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Datos y Cálculos" sheetId="1" r:id="rId1"/>
    <sheet name="Comportamiento de Carga" sheetId="7" r:id="rId2"/>
    <sheet name="Cálculo + Expansión" sheetId="9" r:id="rId3"/>
    <sheet name="Armónicos de Corriente" sheetId="23" r:id="rId4"/>
    <sheet name="Armónicos Tensión" sheetId="15" r:id="rId5"/>
    <sheet name="Análisis Técnico" sheetId="22" r:id="rId6"/>
    <sheet name="Listado de Materiales" sheetId="21" r:id="rId7"/>
  </sheets>
  <externalReferences>
    <externalReference r:id="rId8"/>
  </externalReferences>
  <definedNames>
    <definedName name="_xlnm._FilterDatabase" localSheetId="2" hidden="1">'Cálculo + Expansión'!$AF$2:$AF$1009</definedName>
    <definedName name="_xlnm._FilterDatabase" localSheetId="0" hidden="1">'Datos y Cálculos'!$X$2:$X$1385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239" i="23" l="1"/>
  <c r="U9239" i="23"/>
  <c r="T9239" i="23"/>
  <c r="S9239" i="23"/>
  <c r="R9239" i="23"/>
  <c r="Q9239" i="23"/>
  <c r="P9239" i="23"/>
  <c r="O9239" i="23"/>
  <c r="N9239" i="23"/>
  <c r="M9239" i="23"/>
  <c r="L9239" i="23"/>
  <c r="K9239" i="23"/>
  <c r="J9239" i="23"/>
  <c r="I9239" i="23"/>
  <c r="H9239" i="23"/>
  <c r="G9239" i="23"/>
  <c r="F9239" i="23"/>
  <c r="E9239" i="23"/>
  <c r="D9239" i="23"/>
  <c r="C9239" i="23"/>
  <c r="B9239" i="23"/>
  <c r="V9238" i="23"/>
  <c r="U9238" i="23"/>
  <c r="T9238" i="23"/>
  <c r="S9238" i="23"/>
  <c r="R9238" i="23"/>
  <c r="Q9238" i="23"/>
  <c r="P9238" i="23"/>
  <c r="O9238" i="23"/>
  <c r="N9238" i="23"/>
  <c r="M9238" i="23"/>
  <c r="L9238" i="23"/>
  <c r="K9238" i="23"/>
  <c r="J9238" i="23"/>
  <c r="I9238" i="23"/>
  <c r="H9238" i="23"/>
  <c r="G9238" i="23"/>
  <c r="F9238" i="23"/>
  <c r="E9238" i="23"/>
  <c r="D9238" i="23"/>
  <c r="C9238" i="23"/>
  <c r="B9238" i="23"/>
  <c r="V9237" i="23"/>
  <c r="U9237" i="23"/>
  <c r="T9237" i="23"/>
  <c r="S9237" i="23"/>
  <c r="R9237" i="23"/>
  <c r="Q9237" i="23"/>
  <c r="P9237" i="23"/>
  <c r="O9237" i="23"/>
  <c r="N9237" i="23"/>
  <c r="M9237" i="23"/>
  <c r="L9237" i="23"/>
  <c r="K9237" i="23"/>
  <c r="J9237" i="23"/>
  <c r="I9237" i="23"/>
  <c r="H9237" i="23"/>
  <c r="G9237" i="23"/>
  <c r="F9237" i="23"/>
  <c r="E9237" i="23"/>
  <c r="D9237" i="23"/>
  <c r="C9237" i="23"/>
  <c r="B9237" i="23"/>
  <c r="G23" i="21" l="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24" i="21" l="1"/>
  <c r="N5" i="22"/>
  <c r="AE1008" i="22" l="1"/>
  <c r="AE1007" i="22"/>
  <c r="AE1006" i="22"/>
  <c r="J1008" i="22" l="1"/>
  <c r="F1008" i="22"/>
  <c r="E1008" i="22"/>
  <c r="D1008" i="22"/>
  <c r="C1008" i="22"/>
  <c r="J1007" i="22"/>
  <c r="F1007" i="22"/>
  <c r="E1007" i="22"/>
  <c r="D1007" i="22"/>
  <c r="C1007" i="22"/>
  <c r="J1006" i="22"/>
  <c r="F1006" i="22"/>
  <c r="E1006" i="22"/>
  <c r="D1006" i="22"/>
  <c r="C1006" i="22"/>
  <c r="G1005" i="22"/>
  <c r="G1004" i="22"/>
  <c r="U1004" i="22" s="1"/>
  <c r="G1003" i="22"/>
  <c r="G1002" i="22"/>
  <c r="U1002" i="22" s="1"/>
  <c r="G1001" i="22"/>
  <c r="G1000" i="22"/>
  <c r="G999" i="22"/>
  <c r="G998" i="22"/>
  <c r="G997" i="22"/>
  <c r="G996" i="22"/>
  <c r="G995" i="22"/>
  <c r="G994" i="22"/>
  <c r="U994" i="22" s="1"/>
  <c r="G993" i="22"/>
  <c r="G992" i="22"/>
  <c r="G991" i="22"/>
  <c r="U991" i="22" s="1"/>
  <c r="G990" i="22"/>
  <c r="G989" i="22"/>
  <c r="G988" i="22"/>
  <c r="U988" i="22" s="1"/>
  <c r="G987" i="22"/>
  <c r="G986" i="22"/>
  <c r="U986" i="22" s="1"/>
  <c r="G985" i="22"/>
  <c r="G984" i="22"/>
  <c r="G983" i="22"/>
  <c r="G982" i="22"/>
  <c r="G981" i="22"/>
  <c r="G980" i="22"/>
  <c r="G979" i="22"/>
  <c r="G978" i="22"/>
  <c r="U978" i="22" s="1"/>
  <c r="G977" i="22"/>
  <c r="G976" i="22"/>
  <c r="G975" i="22"/>
  <c r="U975" i="22" s="1"/>
  <c r="G974" i="22"/>
  <c r="G973" i="22"/>
  <c r="G972" i="22"/>
  <c r="U972" i="22" s="1"/>
  <c r="G971" i="22"/>
  <c r="G970" i="22"/>
  <c r="U970" i="22" s="1"/>
  <c r="G969" i="22"/>
  <c r="G968" i="22"/>
  <c r="G967" i="22"/>
  <c r="G966" i="22"/>
  <c r="G965" i="22"/>
  <c r="G964" i="22"/>
  <c r="G963" i="22"/>
  <c r="G962" i="22"/>
  <c r="U962" i="22" s="1"/>
  <c r="G961" i="22"/>
  <c r="G960" i="22"/>
  <c r="G959" i="22"/>
  <c r="U959" i="22" s="1"/>
  <c r="G958" i="22"/>
  <c r="G957" i="22"/>
  <c r="G956" i="22"/>
  <c r="U956" i="22" s="1"/>
  <c r="G955" i="22"/>
  <c r="G954" i="22"/>
  <c r="U954" i="22" s="1"/>
  <c r="G953" i="22"/>
  <c r="G952" i="22"/>
  <c r="G951" i="22"/>
  <c r="G950" i="22"/>
  <c r="G949" i="22"/>
  <c r="G948" i="22"/>
  <c r="G947" i="22"/>
  <c r="G946" i="22"/>
  <c r="U946" i="22" s="1"/>
  <c r="G945" i="22"/>
  <c r="G944" i="22"/>
  <c r="G943" i="22"/>
  <c r="U943" i="22" s="1"/>
  <c r="G942" i="22"/>
  <c r="G941" i="22"/>
  <c r="G940" i="22"/>
  <c r="U940" i="22" s="1"/>
  <c r="G939" i="22"/>
  <c r="G938" i="22"/>
  <c r="U938" i="22" s="1"/>
  <c r="G937" i="22"/>
  <c r="G936" i="22"/>
  <c r="G935" i="22"/>
  <c r="G934" i="22"/>
  <c r="G933" i="22"/>
  <c r="G932" i="22"/>
  <c r="G931" i="22"/>
  <c r="G930" i="22"/>
  <c r="U930" i="22" s="1"/>
  <c r="G929" i="22"/>
  <c r="G928" i="22"/>
  <c r="H927" i="22"/>
  <c r="AA927" i="22" s="1"/>
  <c r="G927" i="22"/>
  <c r="U927" i="22" s="1"/>
  <c r="G926" i="22"/>
  <c r="G925" i="22"/>
  <c r="G924" i="22"/>
  <c r="G923" i="22"/>
  <c r="G922" i="22"/>
  <c r="U922" i="22" s="1"/>
  <c r="G921" i="22"/>
  <c r="G920" i="22"/>
  <c r="G919" i="22"/>
  <c r="U919" i="22" s="1"/>
  <c r="G918" i="22"/>
  <c r="G917" i="22"/>
  <c r="G916" i="22"/>
  <c r="G915" i="22"/>
  <c r="U915" i="22" s="1"/>
  <c r="G914" i="22"/>
  <c r="G913" i="22"/>
  <c r="G912" i="22"/>
  <c r="G911" i="22"/>
  <c r="U911" i="22" s="1"/>
  <c r="G910" i="22"/>
  <c r="G909" i="22"/>
  <c r="G908" i="22"/>
  <c r="G907" i="22"/>
  <c r="U907" i="22" s="1"/>
  <c r="G906" i="22"/>
  <c r="G905" i="22"/>
  <c r="U905" i="22" s="1"/>
  <c r="G904" i="22"/>
  <c r="G903" i="22"/>
  <c r="U903" i="22" s="1"/>
  <c r="G902" i="22"/>
  <c r="G901" i="22"/>
  <c r="G900" i="22"/>
  <c r="G899" i="22"/>
  <c r="U899" i="22" s="1"/>
  <c r="G898" i="22"/>
  <c r="G897" i="22"/>
  <c r="G896" i="22"/>
  <c r="G895" i="22"/>
  <c r="U895" i="22" s="1"/>
  <c r="G894" i="22"/>
  <c r="G893" i="22"/>
  <c r="G892" i="22"/>
  <c r="G891" i="22"/>
  <c r="U891" i="22" s="1"/>
  <c r="G890" i="22"/>
  <c r="G889" i="22"/>
  <c r="U889" i="22" s="1"/>
  <c r="G888" i="22"/>
  <c r="G887" i="22"/>
  <c r="U887" i="22" s="1"/>
  <c r="G886" i="22"/>
  <c r="G885" i="22"/>
  <c r="G884" i="22"/>
  <c r="G883" i="22"/>
  <c r="U883" i="22" s="1"/>
  <c r="G882" i="22"/>
  <c r="G881" i="22"/>
  <c r="G880" i="22"/>
  <c r="G879" i="22"/>
  <c r="U879" i="22" s="1"/>
  <c r="G878" i="22"/>
  <c r="G877" i="22"/>
  <c r="G876" i="22"/>
  <c r="G875" i="22"/>
  <c r="U875" i="22" s="1"/>
  <c r="G874" i="22"/>
  <c r="G873" i="22"/>
  <c r="U873" i="22" s="1"/>
  <c r="G872" i="22"/>
  <c r="G871" i="22"/>
  <c r="U871" i="22" s="1"/>
  <c r="G870" i="22"/>
  <c r="G869" i="22"/>
  <c r="G868" i="22"/>
  <c r="G867" i="22"/>
  <c r="U867" i="22" s="1"/>
  <c r="G866" i="22"/>
  <c r="G865" i="22"/>
  <c r="G864" i="22"/>
  <c r="G863" i="22"/>
  <c r="U863" i="22" s="1"/>
  <c r="G862" i="22"/>
  <c r="G861" i="22"/>
  <c r="G860" i="22"/>
  <c r="G859" i="22"/>
  <c r="U859" i="22" s="1"/>
  <c r="G858" i="22"/>
  <c r="G857" i="22"/>
  <c r="G856" i="22"/>
  <c r="G855" i="22"/>
  <c r="U855" i="22" s="1"/>
  <c r="G854" i="22"/>
  <c r="G853" i="22"/>
  <c r="G852" i="22"/>
  <c r="G851" i="22"/>
  <c r="U851" i="22" s="1"/>
  <c r="G850" i="22"/>
  <c r="G849" i="22"/>
  <c r="G848" i="22"/>
  <c r="G847" i="22"/>
  <c r="U847" i="22" s="1"/>
  <c r="G846" i="22"/>
  <c r="G845" i="22"/>
  <c r="G844" i="22"/>
  <c r="G843" i="22"/>
  <c r="U843" i="22" s="1"/>
  <c r="G842" i="22"/>
  <c r="G841" i="22"/>
  <c r="G840" i="22"/>
  <c r="G839" i="22"/>
  <c r="U839" i="22" s="1"/>
  <c r="G838" i="22"/>
  <c r="G837" i="22"/>
  <c r="G836" i="22"/>
  <c r="G835" i="22"/>
  <c r="U835" i="22" s="1"/>
  <c r="G834" i="22"/>
  <c r="G833" i="22"/>
  <c r="U833" i="22" s="1"/>
  <c r="G832" i="22"/>
  <c r="G831" i="22"/>
  <c r="U831" i="22" s="1"/>
  <c r="G830" i="22"/>
  <c r="G829" i="22"/>
  <c r="G828" i="22"/>
  <c r="G827" i="22"/>
  <c r="U827" i="22" s="1"/>
  <c r="G826" i="22"/>
  <c r="G825" i="22"/>
  <c r="G824" i="22"/>
  <c r="G823" i="22"/>
  <c r="U823" i="22" s="1"/>
  <c r="G822" i="22"/>
  <c r="G821" i="22"/>
  <c r="G820" i="22"/>
  <c r="G819" i="22"/>
  <c r="U819" i="22" s="1"/>
  <c r="G818" i="22"/>
  <c r="G817" i="22"/>
  <c r="G816" i="22"/>
  <c r="G815" i="22"/>
  <c r="U815" i="22" s="1"/>
  <c r="G814" i="22"/>
  <c r="G813" i="22"/>
  <c r="G812" i="22"/>
  <c r="G811" i="22"/>
  <c r="U811" i="22" s="1"/>
  <c r="G810" i="22"/>
  <c r="G809" i="22"/>
  <c r="G808" i="22"/>
  <c r="G807" i="22"/>
  <c r="U807" i="22" s="1"/>
  <c r="G806" i="22"/>
  <c r="G805" i="22"/>
  <c r="G804" i="22"/>
  <c r="G803" i="22"/>
  <c r="U803" i="22" s="1"/>
  <c r="G802" i="22"/>
  <c r="H801" i="22"/>
  <c r="AA801" i="22" s="1"/>
  <c r="G801" i="22"/>
  <c r="U801" i="22" s="1"/>
  <c r="G800" i="22"/>
  <c r="G799" i="22"/>
  <c r="U799" i="22" s="1"/>
  <c r="G798" i="22"/>
  <c r="G797" i="22"/>
  <c r="G796" i="22"/>
  <c r="G795" i="22"/>
  <c r="U795" i="22" s="1"/>
  <c r="G794" i="22"/>
  <c r="G793" i="22"/>
  <c r="G792" i="22"/>
  <c r="G791" i="22"/>
  <c r="U791" i="22" s="1"/>
  <c r="G790" i="22"/>
  <c r="G789" i="22"/>
  <c r="G788" i="22"/>
  <c r="G787" i="22"/>
  <c r="U787" i="22" s="1"/>
  <c r="G786" i="22"/>
  <c r="G785" i="22"/>
  <c r="G784" i="22"/>
  <c r="G783" i="22"/>
  <c r="U783" i="22" s="1"/>
  <c r="G782" i="22"/>
  <c r="G781" i="22"/>
  <c r="G780" i="22"/>
  <c r="G779" i="22"/>
  <c r="U779" i="22" s="1"/>
  <c r="G778" i="22"/>
  <c r="G777" i="22"/>
  <c r="G776" i="22"/>
  <c r="G775" i="22"/>
  <c r="U775" i="22" s="1"/>
  <c r="G774" i="22"/>
  <c r="G773" i="22"/>
  <c r="U773" i="22" s="1"/>
  <c r="G772" i="22"/>
  <c r="G771" i="22"/>
  <c r="U771" i="22" s="1"/>
  <c r="G770" i="22"/>
  <c r="G769" i="22"/>
  <c r="G768" i="22"/>
  <c r="G767" i="22"/>
  <c r="U767" i="22" s="1"/>
  <c r="G766" i="22"/>
  <c r="G765" i="22"/>
  <c r="G764" i="22"/>
  <c r="G763" i="22"/>
  <c r="U763" i="22" s="1"/>
  <c r="G762" i="22"/>
  <c r="G761" i="22"/>
  <c r="G760" i="22"/>
  <c r="G759" i="22"/>
  <c r="U759" i="22" s="1"/>
  <c r="G758" i="22"/>
  <c r="G757" i="22"/>
  <c r="G756" i="22"/>
  <c r="G755" i="22"/>
  <c r="U755" i="22" s="1"/>
  <c r="G754" i="22"/>
  <c r="G753" i="22"/>
  <c r="G752" i="22"/>
  <c r="G751" i="22"/>
  <c r="U751" i="22" s="1"/>
  <c r="G750" i="22"/>
  <c r="G749" i="22"/>
  <c r="G748" i="22"/>
  <c r="G747" i="22"/>
  <c r="U747" i="22" s="1"/>
  <c r="G746" i="22"/>
  <c r="G745" i="22"/>
  <c r="G744" i="22"/>
  <c r="G743" i="22"/>
  <c r="U743" i="22" s="1"/>
  <c r="G742" i="22"/>
  <c r="G741" i="22"/>
  <c r="G740" i="22"/>
  <c r="G739" i="22"/>
  <c r="U739" i="22" s="1"/>
  <c r="G738" i="22"/>
  <c r="G737" i="22"/>
  <c r="G736" i="22"/>
  <c r="G735" i="22"/>
  <c r="G734" i="22"/>
  <c r="G733" i="22"/>
  <c r="U733" i="22" s="1"/>
  <c r="G732" i="22"/>
  <c r="G731" i="22"/>
  <c r="U731" i="22" s="1"/>
  <c r="G730" i="22"/>
  <c r="G729" i="22"/>
  <c r="G728" i="22"/>
  <c r="G727" i="22"/>
  <c r="G726" i="22"/>
  <c r="G725" i="22"/>
  <c r="G724" i="22"/>
  <c r="G723" i="22"/>
  <c r="U723" i="22" s="1"/>
  <c r="G722" i="22"/>
  <c r="G721" i="22"/>
  <c r="G720" i="22"/>
  <c r="G719" i="22"/>
  <c r="G718" i="22"/>
  <c r="G717" i="22"/>
  <c r="G716" i="22"/>
  <c r="G715" i="22"/>
  <c r="U715" i="22" s="1"/>
  <c r="G714" i="22"/>
  <c r="G713" i="22"/>
  <c r="G712" i="22"/>
  <c r="G711" i="22"/>
  <c r="G710" i="22"/>
  <c r="G709" i="22"/>
  <c r="G708" i="22"/>
  <c r="G707" i="22"/>
  <c r="U707" i="22" s="1"/>
  <c r="G706" i="22"/>
  <c r="G705" i="22"/>
  <c r="U705" i="22" s="1"/>
  <c r="G704" i="22"/>
  <c r="G703" i="22"/>
  <c r="G702" i="22"/>
  <c r="G701" i="22"/>
  <c r="G700" i="22"/>
  <c r="G699" i="22"/>
  <c r="U699" i="22" s="1"/>
  <c r="G698" i="22"/>
  <c r="G697" i="22"/>
  <c r="G696" i="22"/>
  <c r="G695" i="22"/>
  <c r="G694" i="22"/>
  <c r="G693" i="22"/>
  <c r="G692" i="22"/>
  <c r="G691" i="22"/>
  <c r="U691" i="22" s="1"/>
  <c r="G690" i="22"/>
  <c r="G689" i="22"/>
  <c r="G688" i="22"/>
  <c r="G687" i="22"/>
  <c r="G686" i="22"/>
  <c r="G685" i="22"/>
  <c r="G684" i="22"/>
  <c r="G683" i="22"/>
  <c r="U683" i="22" s="1"/>
  <c r="G682" i="22"/>
  <c r="G681" i="22"/>
  <c r="G680" i="22"/>
  <c r="G679" i="22"/>
  <c r="G678" i="22"/>
  <c r="G677" i="22"/>
  <c r="G676" i="22"/>
  <c r="G675" i="22"/>
  <c r="U675" i="22" s="1"/>
  <c r="G674" i="22"/>
  <c r="G673" i="22"/>
  <c r="U673" i="22" s="1"/>
  <c r="G672" i="22"/>
  <c r="G671" i="22"/>
  <c r="G670" i="22"/>
  <c r="G669" i="22"/>
  <c r="G668" i="22"/>
  <c r="G667" i="22"/>
  <c r="U667" i="22" s="1"/>
  <c r="G666" i="22"/>
  <c r="G665" i="22"/>
  <c r="G664" i="22"/>
  <c r="G663" i="22"/>
  <c r="G662" i="22"/>
  <c r="G661" i="22"/>
  <c r="G660" i="22"/>
  <c r="G659" i="22"/>
  <c r="U659" i="22" s="1"/>
  <c r="G658" i="22"/>
  <c r="G657" i="22"/>
  <c r="U657" i="22" s="1"/>
  <c r="G656" i="22"/>
  <c r="G655" i="22"/>
  <c r="G654" i="22"/>
  <c r="G653" i="22"/>
  <c r="G652" i="22"/>
  <c r="G651" i="22"/>
  <c r="U651" i="22" s="1"/>
  <c r="G650" i="22"/>
  <c r="G649" i="22"/>
  <c r="G648" i="22"/>
  <c r="G647" i="22"/>
  <c r="U647" i="22" s="1"/>
  <c r="G646" i="22"/>
  <c r="G645" i="22"/>
  <c r="G644" i="22"/>
  <c r="G643" i="22"/>
  <c r="U643" i="22" s="1"/>
  <c r="G642" i="22"/>
  <c r="G641" i="22"/>
  <c r="G640" i="22"/>
  <c r="G639" i="22"/>
  <c r="G638" i="22"/>
  <c r="G637" i="22"/>
  <c r="G636" i="22"/>
  <c r="G635" i="22"/>
  <c r="U635" i="22" s="1"/>
  <c r="G634" i="22"/>
  <c r="G633" i="22"/>
  <c r="G632" i="22"/>
  <c r="G631" i="22"/>
  <c r="G630" i="22"/>
  <c r="G629" i="22"/>
  <c r="G628" i="22"/>
  <c r="G627" i="22"/>
  <c r="U627" i="22" s="1"/>
  <c r="G626" i="22"/>
  <c r="G625" i="22"/>
  <c r="G624" i="22"/>
  <c r="G623" i="22"/>
  <c r="G622" i="22"/>
  <c r="G621" i="22"/>
  <c r="G620" i="22"/>
  <c r="G619" i="22"/>
  <c r="U619" i="22" s="1"/>
  <c r="G618" i="22"/>
  <c r="G617" i="22"/>
  <c r="G616" i="22"/>
  <c r="G615" i="22"/>
  <c r="G614" i="22"/>
  <c r="G613" i="22"/>
  <c r="G612" i="22"/>
  <c r="G611" i="22"/>
  <c r="G610" i="22"/>
  <c r="G609" i="22"/>
  <c r="G608" i="22"/>
  <c r="G607" i="22"/>
  <c r="G606" i="22"/>
  <c r="G605" i="22"/>
  <c r="G604" i="22"/>
  <c r="G603" i="22"/>
  <c r="G602" i="22"/>
  <c r="G601" i="22"/>
  <c r="G600" i="22"/>
  <c r="G599" i="22"/>
  <c r="U599" i="22" s="1"/>
  <c r="G598" i="22"/>
  <c r="G597" i="22"/>
  <c r="G596" i="22"/>
  <c r="G595" i="22"/>
  <c r="G594" i="22"/>
  <c r="G593" i="22"/>
  <c r="G592" i="22"/>
  <c r="G591" i="22"/>
  <c r="G590" i="22"/>
  <c r="G589" i="22"/>
  <c r="G588" i="22"/>
  <c r="G587" i="22"/>
  <c r="G586" i="22"/>
  <c r="G585" i="22"/>
  <c r="G584" i="22"/>
  <c r="G583" i="22"/>
  <c r="G582" i="22"/>
  <c r="G581" i="22"/>
  <c r="G580" i="22"/>
  <c r="G579" i="22"/>
  <c r="G578" i="22"/>
  <c r="G577" i="22"/>
  <c r="G576" i="22"/>
  <c r="G575" i="22"/>
  <c r="G574" i="22"/>
  <c r="G573" i="22"/>
  <c r="G572" i="22"/>
  <c r="U572" i="22" s="1"/>
  <c r="G571" i="22"/>
  <c r="G570" i="22"/>
  <c r="G569" i="22"/>
  <c r="G568" i="22"/>
  <c r="G567" i="22"/>
  <c r="G566" i="22"/>
  <c r="G565" i="22"/>
  <c r="U565" i="22" s="1"/>
  <c r="G564" i="22"/>
  <c r="G563" i="22"/>
  <c r="G562" i="22"/>
  <c r="G561" i="22"/>
  <c r="G560" i="22"/>
  <c r="G559" i="22"/>
  <c r="G558" i="22"/>
  <c r="G557" i="22"/>
  <c r="G556" i="22"/>
  <c r="G555" i="22"/>
  <c r="G554" i="22"/>
  <c r="G553" i="22"/>
  <c r="G552" i="22"/>
  <c r="G551" i="22"/>
  <c r="G550" i="22"/>
  <c r="G549" i="22"/>
  <c r="G548" i="22"/>
  <c r="G547" i="22"/>
  <c r="G546" i="22"/>
  <c r="G545" i="22"/>
  <c r="G544" i="22"/>
  <c r="G543" i="22"/>
  <c r="G542" i="22"/>
  <c r="G541" i="22"/>
  <c r="G540" i="22"/>
  <c r="G539" i="22"/>
  <c r="G538" i="22"/>
  <c r="G537" i="22"/>
  <c r="G536" i="22"/>
  <c r="G535" i="22"/>
  <c r="G534" i="22"/>
  <c r="G533" i="22"/>
  <c r="G532" i="22"/>
  <c r="G531" i="22"/>
  <c r="G530" i="22"/>
  <c r="G529" i="22"/>
  <c r="G528" i="22"/>
  <c r="G527" i="22"/>
  <c r="G526" i="22"/>
  <c r="G525" i="22"/>
  <c r="G524" i="22"/>
  <c r="G523" i="22"/>
  <c r="G522" i="22"/>
  <c r="G521" i="22"/>
  <c r="G520" i="22"/>
  <c r="G519" i="22"/>
  <c r="U519" i="22" s="1"/>
  <c r="G518" i="22"/>
  <c r="G517" i="22"/>
  <c r="G516" i="22"/>
  <c r="G515" i="22"/>
  <c r="G514" i="22"/>
  <c r="G513" i="22"/>
  <c r="G512" i="22"/>
  <c r="G511" i="22"/>
  <c r="G510" i="22"/>
  <c r="G509" i="22"/>
  <c r="G508" i="22"/>
  <c r="G507" i="22"/>
  <c r="G506" i="22"/>
  <c r="G505" i="22"/>
  <c r="G504" i="22"/>
  <c r="G503" i="22"/>
  <c r="G502" i="22"/>
  <c r="G501" i="22"/>
  <c r="G500" i="22"/>
  <c r="G499" i="22"/>
  <c r="G498" i="22"/>
  <c r="G497" i="22"/>
  <c r="G496" i="22"/>
  <c r="G495" i="22"/>
  <c r="G494" i="22"/>
  <c r="G493" i="22"/>
  <c r="G492" i="22"/>
  <c r="U492" i="22" s="1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G474" i="22"/>
  <c r="G473" i="22"/>
  <c r="G472" i="22"/>
  <c r="G471" i="22"/>
  <c r="U471" i="22" s="1"/>
  <c r="G470" i="22"/>
  <c r="G469" i="22"/>
  <c r="G468" i="22"/>
  <c r="G467" i="22"/>
  <c r="G466" i="22"/>
  <c r="G465" i="22"/>
  <c r="G464" i="22"/>
  <c r="U464" i="22" s="1"/>
  <c r="G463" i="22"/>
  <c r="G462" i="22"/>
  <c r="G461" i="22"/>
  <c r="G460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U444" i="22" s="1"/>
  <c r="G443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U428" i="22" s="1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U368" i="22" s="1"/>
  <c r="G367" i="22"/>
  <c r="G366" i="22"/>
  <c r="G365" i="22"/>
  <c r="G364" i="22"/>
  <c r="G363" i="22"/>
  <c r="G362" i="22"/>
  <c r="G361" i="22"/>
  <c r="G360" i="22"/>
  <c r="G359" i="22"/>
  <c r="G358" i="22"/>
  <c r="U358" i="22" s="1"/>
  <c r="G357" i="22"/>
  <c r="G356" i="22"/>
  <c r="G355" i="22"/>
  <c r="G354" i="22"/>
  <c r="G353" i="22"/>
  <c r="G352" i="22"/>
  <c r="U352" i="22" s="1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U302" i="22" s="1"/>
  <c r="G301" i="22"/>
  <c r="G300" i="22"/>
  <c r="G299" i="22"/>
  <c r="G298" i="22"/>
  <c r="G297" i="22"/>
  <c r="G296" i="22"/>
  <c r="U296" i="22" s="1"/>
  <c r="G295" i="22"/>
  <c r="G294" i="22"/>
  <c r="G293" i="22"/>
  <c r="G292" i="22"/>
  <c r="G291" i="22"/>
  <c r="G290" i="22"/>
  <c r="U290" i="22" s="1"/>
  <c r="G289" i="22"/>
  <c r="G288" i="22"/>
  <c r="G287" i="22"/>
  <c r="G286" i="22"/>
  <c r="U286" i="22" s="1"/>
  <c r="G285" i="22"/>
  <c r="G284" i="22"/>
  <c r="G283" i="22"/>
  <c r="G282" i="22"/>
  <c r="G281" i="22"/>
  <c r="G280" i="22"/>
  <c r="U280" i="22" s="1"/>
  <c r="G279" i="22"/>
  <c r="G278" i="22"/>
  <c r="G277" i="22"/>
  <c r="G276" i="22"/>
  <c r="G275" i="22"/>
  <c r="G274" i="22"/>
  <c r="U274" i="22" s="1"/>
  <c r="G273" i="22"/>
  <c r="G272" i="22"/>
  <c r="G271" i="22"/>
  <c r="G270" i="22"/>
  <c r="U270" i="22" s="1"/>
  <c r="G269" i="22"/>
  <c r="G268" i="22"/>
  <c r="G267" i="22"/>
  <c r="G266" i="22"/>
  <c r="G265" i="22"/>
  <c r="G264" i="22"/>
  <c r="U264" i="22" s="1"/>
  <c r="G263" i="22"/>
  <c r="G262" i="22"/>
  <c r="G261" i="22"/>
  <c r="G260" i="22"/>
  <c r="G259" i="22"/>
  <c r="G258" i="22"/>
  <c r="U258" i="22" s="1"/>
  <c r="G257" i="22"/>
  <c r="G256" i="22"/>
  <c r="G255" i="22"/>
  <c r="G254" i="22"/>
  <c r="U254" i="22" s="1"/>
  <c r="G253" i="22"/>
  <c r="G252" i="22"/>
  <c r="G251" i="22"/>
  <c r="G250" i="22"/>
  <c r="G249" i="22"/>
  <c r="G248" i="22"/>
  <c r="U248" i="22" s="1"/>
  <c r="G247" i="22"/>
  <c r="G246" i="22"/>
  <c r="G245" i="22"/>
  <c r="G244" i="22"/>
  <c r="G243" i="22"/>
  <c r="G242" i="22"/>
  <c r="U242" i="22" s="1"/>
  <c r="G241" i="22"/>
  <c r="G240" i="22"/>
  <c r="G239" i="22"/>
  <c r="G238" i="22"/>
  <c r="U238" i="22" s="1"/>
  <c r="G237" i="22"/>
  <c r="G236" i="22"/>
  <c r="G235" i="22"/>
  <c r="G234" i="22"/>
  <c r="G233" i="22"/>
  <c r="G232" i="22"/>
  <c r="U232" i="22" s="1"/>
  <c r="G231" i="22"/>
  <c r="G230" i="22"/>
  <c r="G229" i="22"/>
  <c r="G228" i="22"/>
  <c r="G227" i="22"/>
  <c r="G226" i="22"/>
  <c r="U226" i="22" s="1"/>
  <c r="G225" i="22"/>
  <c r="G224" i="22"/>
  <c r="G223" i="22"/>
  <c r="G222" i="22"/>
  <c r="U222" i="22" s="1"/>
  <c r="G221" i="22"/>
  <c r="G220" i="22"/>
  <c r="U220" i="22" s="1"/>
  <c r="G219" i="22"/>
  <c r="G218" i="22"/>
  <c r="G217" i="22"/>
  <c r="G216" i="22"/>
  <c r="U216" i="22" s="1"/>
  <c r="G215" i="22"/>
  <c r="G214" i="22"/>
  <c r="G213" i="22"/>
  <c r="G212" i="22"/>
  <c r="G211" i="22"/>
  <c r="G210" i="22"/>
  <c r="U210" i="22" s="1"/>
  <c r="G209" i="22"/>
  <c r="G208" i="22"/>
  <c r="G207" i="22"/>
  <c r="G206" i="22"/>
  <c r="U206" i="22" s="1"/>
  <c r="G205" i="22"/>
  <c r="U205" i="22" s="1"/>
  <c r="G204" i="22"/>
  <c r="U204" i="22" s="1"/>
  <c r="G203" i="22"/>
  <c r="U203" i="22" s="1"/>
  <c r="G202" i="22"/>
  <c r="U202" i="22" s="1"/>
  <c r="G201" i="22"/>
  <c r="U201" i="22" s="1"/>
  <c r="G200" i="22"/>
  <c r="U200" i="22" s="1"/>
  <c r="G199" i="22"/>
  <c r="U199" i="22" s="1"/>
  <c r="G198" i="22"/>
  <c r="U198" i="22" s="1"/>
  <c r="G197" i="22"/>
  <c r="U197" i="22" s="1"/>
  <c r="G196" i="22"/>
  <c r="U196" i="22" s="1"/>
  <c r="G195" i="22"/>
  <c r="U195" i="22" s="1"/>
  <c r="G194" i="22"/>
  <c r="U194" i="22" s="1"/>
  <c r="G193" i="22"/>
  <c r="U193" i="22" s="1"/>
  <c r="G192" i="22"/>
  <c r="U192" i="22" s="1"/>
  <c r="G191" i="22"/>
  <c r="U191" i="22" s="1"/>
  <c r="G190" i="22"/>
  <c r="U190" i="22" s="1"/>
  <c r="G189" i="22"/>
  <c r="U189" i="22" s="1"/>
  <c r="G188" i="22"/>
  <c r="U188" i="22" s="1"/>
  <c r="G187" i="22"/>
  <c r="U187" i="22" s="1"/>
  <c r="G186" i="22"/>
  <c r="U186" i="22" s="1"/>
  <c r="G185" i="22"/>
  <c r="U185" i="22" s="1"/>
  <c r="G184" i="22"/>
  <c r="U184" i="22" s="1"/>
  <c r="G183" i="22"/>
  <c r="U183" i="22" s="1"/>
  <c r="G182" i="22"/>
  <c r="U182" i="22" s="1"/>
  <c r="G181" i="22"/>
  <c r="U181" i="22" s="1"/>
  <c r="G180" i="22"/>
  <c r="U180" i="22" s="1"/>
  <c r="G179" i="22"/>
  <c r="U179" i="22" s="1"/>
  <c r="G178" i="22"/>
  <c r="U178" i="22" s="1"/>
  <c r="G177" i="22"/>
  <c r="U177" i="22" s="1"/>
  <c r="G176" i="22"/>
  <c r="U176" i="22" s="1"/>
  <c r="G175" i="22"/>
  <c r="U175" i="22" s="1"/>
  <c r="G174" i="22"/>
  <c r="U174" i="22" s="1"/>
  <c r="G173" i="22"/>
  <c r="U173" i="22" s="1"/>
  <c r="G172" i="22"/>
  <c r="U172" i="22" s="1"/>
  <c r="G171" i="22"/>
  <c r="U171" i="22" s="1"/>
  <c r="G170" i="22"/>
  <c r="U170" i="22" s="1"/>
  <c r="G169" i="22"/>
  <c r="U169" i="22" s="1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U130" i="22" s="1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U115" i="22" s="1"/>
  <c r="G114" i="22"/>
  <c r="G113" i="22"/>
  <c r="G112" i="22"/>
  <c r="G111" i="22"/>
  <c r="G110" i="22"/>
  <c r="G109" i="22"/>
  <c r="G108" i="22"/>
  <c r="G107" i="22"/>
  <c r="G106" i="22"/>
  <c r="G105" i="22"/>
  <c r="G104" i="22"/>
  <c r="U104" i="22" s="1"/>
  <c r="G103" i="22"/>
  <c r="G102" i="22"/>
  <c r="G101" i="22"/>
  <c r="G100" i="22"/>
  <c r="G99" i="22"/>
  <c r="H98" i="22"/>
  <c r="AA98" i="22" s="1"/>
  <c r="G98" i="22"/>
  <c r="U98" i="22" s="1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H83" i="22"/>
  <c r="G83" i="22"/>
  <c r="U83" i="22" s="1"/>
  <c r="G82" i="22"/>
  <c r="U82" i="22" s="1"/>
  <c r="G81" i="22"/>
  <c r="G80" i="22"/>
  <c r="G79" i="22"/>
  <c r="G78" i="22"/>
  <c r="U78" i="22" s="1"/>
  <c r="G77" i="22"/>
  <c r="G76" i="22"/>
  <c r="G75" i="22"/>
  <c r="G74" i="22"/>
  <c r="U74" i="22" s="1"/>
  <c r="G73" i="22"/>
  <c r="G72" i="22"/>
  <c r="G71" i="22"/>
  <c r="G70" i="22"/>
  <c r="U70" i="22" s="1"/>
  <c r="G69" i="22"/>
  <c r="G68" i="22"/>
  <c r="G67" i="22"/>
  <c r="G66" i="22"/>
  <c r="U66" i="22" s="1"/>
  <c r="G65" i="22"/>
  <c r="G64" i="22"/>
  <c r="G63" i="22"/>
  <c r="G62" i="22"/>
  <c r="U62" i="22" s="1"/>
  <c r="G61" i="22"/>
  <c r="G60" i="22"/>
  <c r="G59" i="22"/>
  <c r="G58" i="22"/>
  <c r="U58" i="22" s="1"/>
  <c r="G57" i="22"/>
  <c r="G56" i="22"/>
  <c r="G55" i="22"/>
  <c r="G54" i="22"/>
  <c r="U54" i="22" s="1"/>
  <c r="G53" i="22"/>
  <c r="G52" i="22"/>
  <c r="G51" i="22"/>
  <c r="G50" i="22"/>
  <c r="U50" i="22" s="1"/>
  <c r="G49" i="22"/>
  <c r="G48" i="22"/>
  <c r="G47" i="22"/>
  <c r="G46" i="22"/>
  <c r="U46" i="22" s="1"/>
  <c r="G45" i="22"/>
  <c r="G44" i="22"/>
  <c r="G43" i="22"/>
  <c r="G42" i="22"/>
  <c r="U42" i="22" s="1"/>
  <c r="G41" i="22"/>
  <c r="G40" i="22"/>
  <c r="G39" i="22"/>
  <c r="G38" i="22"/>
  <c r="U38" i="22" s="1"/>
  <c r="G37" i="22"/>
  <c r="G36" i="22"/>
  <c r="G35" i="22"/>
  <c r="G34" i="22"/>
  <c r="U34" i="22" s="1"/>
  <c r="G33" i="22"/>
  <c r="G32" i="22"/>
  <c r="G31" i="22"/>
  <c r="G30" i="22"/>
  <c r="U30" i="22" s="1"/>
  <c r="G29" i="22"/>
  <c r="G28" i="22"/>
  <c r="G27" i="22"/>
  <c r="G26" i="22"/>
  <c r="U26" i="22" s="1"/>
  <c r="G25" i="22"/>
  <c r="G24" i="22"/>
  <c r="G23" i="22"/>
  <c r="G22" i="22"/>
  <c r="U22" i="22" s="1"/>
  <c r="G21" i="22"/>
  <c r="G20" i="22"/>
  <c r="G19" i="22"/>
  <c r="G18" i="22"/>
  <c r="U18" i="22" s="1"/>
  <c r="G17" i="22"/>
  <c r="G16" i="22"/>
  <c r="G15" i="22"/>
  <c r="G14" i="22"/>
  <c r="U14" i="22" s="1"/>
  <c r="G13" i="22"/>
  <c r="G12" i="22"/>
  <c r="G11" i="22"/>
  <c r="G10" i="22"/>
  <c r="U10" i="22" s="1"/>
  <c r="G9" i="22"/>
  <c r="U9" i="22" s="1"/>
  <c r="G8" i="22"/>
  <c r="U8" i="22" s="1"/>
  <c r="G7" i="22"/>
  <c r="G6" i="22"/>
  <c r="U6" i="22" s="1"/>
  <c r="G5" i="22"/>
  <c r="G4" i="22"/>
  <c r="U4" i="22" s="1"/>
  <c r="H428" i="22" l="1"/>
  <c r="AA428" i="22" s="1"/>
  <c r="H358" i="22"/>
  <c r="AA358" i="22" s="1"/>
  <c r="H444" i="22"/>
  <c r="AA444" i="22" s="1"/>
  <c r="H988" i="22"/>
  <c r="AA988" i="22" s="1"/>
  <c r="H991" i="22"/>
  <c r="AA991" i="22" s="1"/>
  <c r="H833" i="22"/>
  <c r="AA833" i="22" s="1"/>
  <c r="H220" i="22"/>
  <c r="AA220" i="22" s="1"/>
  <c r="H464" i="22"/>
  <c r="AA464" i="22" s="1"/>
  <c r="H647" i="22"/>
  <c r="AA647" i="22" s="1"/>
  <c r="H705" i="22"/>
  <c r="H956" i="22"/>
  <c r="AA956" i="22" s="1"/>
  <c r="H959" i="22"/>
  <c r="AA959" i="22" s="1"/>
  <c r="H178" i="22"/>
  <c r="AA178" i="22" s="1"/>
  <c r="H352" i="22"/>
  <c r="AA352" i="22" s="1"/>
  <c r="H471" i="22"/>
  <c r="AA471" i="22" s="1"/>
  <c r="H673" i="22"/>
  <c r="H905" i="22"/>
  <c r="AA905" i="22" s="1"/>
  <c r="H85" i="22"/>
  <c r="AA85" i="22" s="1"/>
  <c r="U85" i="22"/>
  <c r="H111" i="22"/>
  <c r="AA111" i="22" s="1"/>
  <c r="U111" i="22"/>
  <c r="H122" i="22"/>
  <c r="AA122" i="22" s="1"/>
  <c r="U122" i="22"/>
  <c r="H7" i="22"/>
  <c r="AA7" i="22" s="1"/>
  <c r="U7" i="22"/>
  <c r="H11" i="22"/>
  <c r="AA11" i="22" s="1"/>
  <c r="U11" i="22"/>
  <c r="H15" i="22"/>
  <c r="AA15" i="22" s="1"/>
  <c r="U15" i="22"/>
  <c r="H19" i="22"/>
  <c r="AA19" i="22" s="1"/>
  <c r="U19" i="22"/>
  <c r="H23" i="22"/>
  <c r="AA23" i="22" s="1"/>
  <c r="U23" i="22"/>
  <c r="H27" i="22"/>
  <c r="AA27" i="22" s="1"/>
  <c r="U27" i="22"/>
  <c r="H31" i="22"/>
  <c r="AA31" i="22" s="1"/>
  <c r="U31" i="22"/>
  <c r="H35" i="22"/>
  <c r="AA35" i="22" s="1"/>
  <c r="U35" i="22"/>
  <c r="H39" i="22"/>
  <c r="AA39" i="22" s="1"/>
  <c r="U39" i="22"/>
  <c r="H43" i="22"/>
  <c r="AA43" i="22" s="1"/>
  <c r="U43" i="22"/>
  <c r="H47" i="22"/>
  <c r="AA47" i="22" s="1"/>
  <c r="U47" i="22"/>
  <c r="H51" i="22"/>
  <c r="AA51" i="22" s="1"/>
  <c r="U51" i="22"/>
  <c r="H55" i="22"/>
  <c r="AA55" i="22" s="1"/>
  <c r="U55" i="22"/>
  <c r="H59" i="22"/>
  <c r="AA59" i="22" s="1"/>
  <c r="U59" i="22"/>
  <c r="H63" i="22"/>
  <c r="AA63" i="22" s="1"/>
  <c r="U63" i="22"/>
  <c r="H67" i="22"/>
  <c r="AA67" i="22" s="1"/>
  <c r="U67" i="22"/>
  <c r="H71" i="22"/>
  <c r="AA71" i="22" s="1"/>
  <c r="U71" i="22"/>
  <c r="H75" i="22"/>
  <c r="U75" i="22"/>
  <c r="H79" i="22"/>
  <c r="AA79" i="22" s="1"/>
  <c r="U79" i="22"/>
  <c r="H86" i="22"/>
  <c r="AA86" i="22" s="1"/>
  <c r="U86" i="22"/>
  <c r="H90" i="22"/>
  <c r="AA90" i="22" s="1"/>
  <c r="U90" i="22"/>
  <c r="H94" i="22"/>
  <c r="AA94" i="22" s="1"/>
  <c r="U94" i="22"/>
  <c r="H101" i="22"/>
  <c r="AA101" i="22" s="1"/>
  <c r="U101" i="22"/>
  <c r="H104" i="22"/>
  <c r="H108" i="22"/>
  <c r="AA108" i="22" s="1"/>
  <c r="U108" i="22"/>
  <c r="H112" i="22"/>
  <c r="U112" i="22"/>
  <c r="H115" i="22"/>
  <c r="H119" i="22"/>
  <c r="AA119" i="22" s="1"/>
  <c r="U119" i="22"/>
  <c r="H123" i="22"/>
  <c r="U123" i="22"/>
  <c r="H127" i="22"/>
  <c r="AA127" i="22" s="1"/>
  <c r="U127" i="22"/>
  <c r="H130" i="22"/>
  <c r="AA130" i="22" s="1"/>
  <c r="H134" i="22"/>
  <c r="AA134" i="22" s="1"/>
  <c r="U134" i="22"/>
  <c r="H138" i="22"/>
  <c r="AA138" i="22" s="1"/>
  <c r="U138" i="22"/>
  <c r="H142" i="22"/>
  <c r="AA142" i="22" s="1"/>
  <c r="U142" i="22"/>
  <c r="H146" i="22"/>
  <c r="AA146" i="22" s="1"/>
  <c r="U146" i="22"/>
  <c r="H150" i="22"/>
  <c r="U150" i="22"/>
  <c r="H154" i="22"/>
  <c r="AA154" i="22" s="1"/>
  <c r="U154" i="22"/>
  <c r="H158" i="22"/>
  <c r="AA158" i="22" s="1"/>
  <c r="U158" i="22"/>
  <c r="H162" i="22"/>
  <c r="AA162" i="22" s="1"/>
  <c r="U162" i="22"/>
  <c r="H166" i="22"/>
  <c r="U166" i="22"/>
  <c r="H184" i="22"/>
  <c r="AA184" i="22" s="1"/>
  <c r="H208" i="22"/>
  <c r="AA208" i="22" s="1"/>
  <c r="U208" i="22"/>
  <c r="H212" i="22"/>
  <c r="AA212" i="22" s="1"/>
  <c r="U212" i="22"/>
  <c r="H223" i="22"/>
  <c r="AA223" i="22" s="1"/>
  <c r="U223" i="22"/>
  <c r="H227" i="22"/>
  <c r="AA227" i="22" s="1"/>
  <c r="U227" i="22"/>
  <c r="H231" i="22"/>
  <c r="AA231" i="22" s="1"/>
  <c r="U231" i="22"/>
  <c r="H235" i="22"/>
  <c r="AA235" i="22" s="1"/>
  <c r="U235" i="22"/>
  <c r="H239" i="22"/>
  <c r="AA239" i="22" s="1"/>
  <c r="U239" i="22"/>
  <c r="H243" i="22"/>
  <c r="AA243" i="22" s="1"/>
  <c r="U243" i="22"/>
  <c r="H247" i="22"/>
  <c r="AA247" i="22" s="1"/>
  <c r="U247" i="22"/>
  <c r="H251" i="22"/>
  <c r="AA251" i="22" s="1"/>
  <c r="U251" i="22"/>
  <c r="H255" i="22"/>
  <c r="AA255" i="22" s="1"/>
  <c r="U255" i="22"/>
  <c r="H259" i="22"/>
  <c r="AA259" i="22" s="1"/>
  <c r="U259" i="22"/>
  <c r="H263" i="22"/>
  <c r="AA263" i="22" s="1"/>
  <c r="U263" i="22"/>
  <c r="H267" i="22"/>
  <c r="AA267" i="22" s="1"/>
  <c r="U267" i="22"/>
  <c r="H271" i="22"/>
  <c r="AA271" i="22" s="1"/>
  <c r="U271" i="22"/>
  <c r="H275" i="22"/>
  <c r="AA275" i="22" s="1"/>
  <c r="U275" i="22"/>
  <c r="H279" i="22"/>
  <c r="AA279" i="22" s="1"/>
  <c r="U279" i="22"/>
  <c r="H283" i="22"/>
  <c r="AA283" i="22" s="1"/>
  <c r="U283" i="22"/>
  <c r="H287" i="22"/>
  <c r="AA287" i="22" s="1"/>
  <c r="U287" i="22"/>
  <c r="H291" i="22"/>
  <c r="AA291" i="22" s="1"/>
  <c r="U291" i="22"/>
  <c r="H295" i="22"/>
  <c r="AA295" i="22" s="1"/>
  <c r="U295" i="22"/>
  <c r="H299" i="22"/>
  <c r="AA299" i="22" s="1"/>
  <c r="U299" i="22"/>
  <c r="H303" i="22"/>
  <c r="AA303" i="22" s="1"/>
  <c r="U303" i="22"/>
  <c r="H307" i="22"/>
  <c r="AA307" i="22" s="1"/>
  <c r="U307" i="22"/>
  <c r="H311" i="22"/>
  <c r="AA311" i="22" s="1"/>
  <c r="U311" i="22"/>
  <c r="H315" i="22"/>
  <c r="AA315" i="22" s="1"/>
  <c r="U315" i="22"/>
  <c r="H319" i="22"/>
  <c r="AA319" i="22" s="1"/>
  <c r="U319" i="22"/>
  <c r="H323" i="22"/>
  <c r="AA323" i="22" s="1"/>
  <c r="U323" i="22"/>
  <c r="H327" i="22"/>
  <c r="AA327" i="22" s="1"/>
  <c r="U327" i="22"/>
  <c r="H331" i="22"/>
  <c r="AA331" i="22" s="1"/>
  <c r="U331" i="22"/>
  <c r="H335" i="22"/>
  <c r="AA335" i="22" s="1"/>
  <c r="U335" i="22"/>
  <c r="H339" i="22"/>
  <c r="AA339" i="22" s="1"/>
  <c r="U339" i="22"/>
  <c r="H343" i="22"/>
  <c r="AA343" i="22" s="1"/>
  <c r="U343" i="22"/>
  <c r="H347" i="22"/>
  <c r="AA347" i="22" s="1"/>
  <c r="U347" i="22"/>
  <c r="H351" i="22"/>
  <c r="AA351" i="22" s="1"/>
  <c r="U351" i="22"/>
  <c r="H354" i="22"/>
  <c r="U354" i="22"/>
  <c r="H361" i="22"/>
  <c r="AA361" i="22" s="1"/>
  <c r="U361" i="22"/>
  <c r="H365" i="22"/>
  <c r="AA365" i="22" s="1"/>
  <c r="U365" i="22"/>
  <c r="H368" i="22"/>
  <c r="AA368" i="22" s="1"/>
  <c r="H372" i="22"/>
  <c r="AA372" i="22" s="1"/>
  <c r="U372" i="22"/>
  <c r="H376" i="22"/>
  <c r="AA376" i="22" s="1"/>
  <c r="U376" i="22"/>
  <c r="H380" i="22"/>
  <c r="AA380" i="22" s="1"/>
  <c r="U380" i="22"/>
  <c r="H384" i="22"/>
  <c r="AA384" i="22" s="1"/>
  <c r="U384" i="22"/>
  <c r="H388" i="22"/>
  <c r="AA388" i="22" s="1"/>
  <c r="U388" i="22"/>
  <c r="H392" i="22"/>
  <c r="AA392" i="22" s="1"/>
  <c r="U392" i="22"/>
  <c r="H396" i="22"/>
  <c r="AA396" i="22" s="1"/>
  <c r="U396" i="22"/>
  <c r="H400" i="22"/>
  <c r="AA400" i="22" s="1"/>
  <c r="U400" i="22"/>
  <c r="H404" i="22"/>
  <c r="AA404" i="22" s="1"/>
  <c r="U404" i="22"/>
  <c r="H408" i="22"/>
  <c r="AA408" i="22" s="1"/>
  <c r="U408" i="22"/>
  <c r="H412" i="22"/>
  <c r="AA412" i="22" s="1"/>
  <c r="U412" i="22"/>
  <c r="H416" i="22"/>
  <c r="AA416" i="22" s="1"/>
  <c r="U416" i="22"/>
  <c r="H420" i="22"/>
  <c r="AA420" i="22" s="1"/>
  <c r="U420" i="22"/>
  <c r="H424" i="22"/>
  <c r="AA424" i="22" s="1"/>
  <c r="U424" i="22"/>
  <c r="H431" i="22"/>
  <c r="AA431" i="22" s="1"/>
  <c r="U431" i="22"/>
  <c r="H435" i="22"/>
  <c r="AA435" i="22" s="1"/>
  <c r="U435" i="22"/>
  <c r="H439" i="22"/>
  <c r="AA439" i="22" s="1"/>
  <c r="U439" i="22"/>
  <c r="H443" i="22"/>
  <c r="AA443" i="22" s="1"/>
  <c r="U443" i="22"/>
  <c r="H446" i="22"/>
  <c r="AA446" i="22" s="1"/>
  <c r="U446" i="22"/>
  <c r="H449" i="22"/>
  <c r="AA449" i="22" s="1"/>
  <c r="U449" i="22"/>
  <c r="H453" i="22"/>
  <c r="U453" i="22"/>
  <c r="H457" i="22"/>
  <c r="AA457" i="22" s="1"/>
  <c r="U457" i="22"/>
  <c r="H461" i="22"/>
  <c r="U461" i="22"/>
  <c r="H467" i="22"/>
  <c r="AA467" i="22" s="1"/>
  <c r="U467" i="22"/>
  <c r="H474" i="22"/>
  <c r="AA474" i="22" s="1"/>
  <c r="U474" i="22"/>
  <c r="H478" i="22"/>
  <c r="AA478" i="22" s="1"/>
  <c r="U478" i="22"/>
  <c r="H482" i="22"/>
  <c r="AA482" i="22" s="1"/>
  <c r="U482" i="22"/>
  <c r="H486" i="22"/>
  <c r="AA486" i="22" s="1"/>
  <c r="U486" i="22"/>
  <c r="H490" i="22"/>
  <c r="AA490" i="22" s="1"/>
  <c r="U490" i="22"/>
  <c r="H493" i="22"/>
  <c r="AA493" i="22" s="1"/>
  <c r="U493" i="22"/>
  <c r="H496" i="22"/>
  <c r="U496" i="22"/>
  <c r="H500" i="22"/>
  <c r="AA500" i="22" s="1"/>
  <c r="U500" i="22"/>
  <c r="H504" i="22"/>
  <c r="AA504" i="22" s="1"/>
  <c r="U504" i="22"/>
  <c r="H508" i="22"/>
  <c r="U508" i="22"/>
  <c r="H512" i="22"/>
  <c r="AA512" i="22" s="1"/>
  <c r="U512" i="22"/>
  <c r="H516" i="22"/>
  <c r="U516" i="22"/>
  <c r="H519" i="22"/>
  <c r="AA519" i="22" s="1"/>
  <c r="H523" i="22"/>
  <c r="AA523" i="22" s="1"/>
  <c r="U523" i="22"/>
  <c r="H527" i="22"/>
  <c r="AA527" i="22" s="1"/>
  <c r="U527" i="22"/>
  <c r="H531" i="22"/>
  <c r="AA531" i="22" s="1"/>
  <c r="U531" i="22"/>
  <c r="H535" i="22"/>
  <c r="AA535" i="22" s="1"/>
  <c r="U535" i="22"/>
  <c r="H539" i="22"/>
  <c r="AA539" i="22" s="1"/>
  <c r="U539" i="22"/>
  <c r="H543" i="22"/>
  <c r="AA543" i="22" s="1"/>
  <c r="U543" i="22"/>
  <c r="H547" i="22"/>
  <c r="AA547" i="22" s="1"/>
  <c r="U547" i="22"/>
  <c r="H551" i="22"/>
  <c r="AA551" i="22" s="1"/>
  <c r="U551" i="22"/>
  <c r="H555" i="22"/>
  <c r="AA555" i="22" s="1"/>
  <c r="U555" i="22"/>
  <c r="H559" i="22"/>
  <c r="AA559" i="22" s="1"/>
  <c r="U559" i="22"/>
  <c r="H565" i="22"/>
  <c r="AA565" i="22" s="1"/>
  <c r="H569" i="22"/>
  <c r="AA569" i="22" s="1"/>
  <c r="U569" i="22"/>
  <c r="H572" i="22"/>
  <c r="AA572" i="22" s="1"/>
  <c r="H576" i="22"/>
  <c r="AA576" i="22" s="1"/>
  <c r="U576" i="22"/>
  <c r="H580" i="22"/>
  <c r="U580" i="22"/>
  <c r="H584" i="22"/>
  <c r="AA584" i="22" s="1"/>
  <c r="U584" i="22"/>
  <c r="H588" i="22"/>
  <c r="U588" i="22"/>
  <c r="H592" i="22"/>
  <c r="AA592" i="22" s="1"/>
  <c r="U592" i="22"/>
  <c r="H596" i="22"/>
  <c r="AA596" i="22" s="1"/>
  <c r="U596" i="22"/>
  <c r="H599" i="22"/>
  <c r="AA599" i="22" s="1"/>
  <c r="H603" i="22"/>
  <c r="AA603" i="22" s="1"/>
  <c r="U603" i="22"/>
  <c r="H607" i="22"/>
  <c r="AA607" i="22" s="1"/>
  <c r="U607" i="22"/>
  <c r="H611" i="22"/>
  <c r="AA611" i="22" s="1"/>
  <c r="U611" i="22"/>
  <c r="H615" i="22"/>
  <c r="AA615" i="22" s="1"/>
  <c r="U615" i="22"/>
  <c r="H623" i="22"/>
  <c r="AA623" i="22" s="1"/>
  <c r="U623" i="22"/>
  <c r="H631" i="22"/>
  <c r="AA631" i="22" s="1"/>
  <c r="U631" i="22"/>
  <c r="H639" i="22"/>
  <c r="AA639" i="22" s="1"/>
  <c r="U639" i="22"/>
  <c r="H650" i="22"/>
  <c r="U650" i="22"/>
  <c r="H654" i="22"/>
  <c r="AA654" i="22" s="1"/>
  <c r="U654" i="22"/>
  <c r="H657" i="22"/>
  <c r="AA657" i="22" s="1"/>
  <c r="H661" i="22"/>
  <c r="AA661" i="22" s="1"/>
  <c r="U661" i="22"/>
  <c r="H665" i="22"/>
  <c r="AA665" i="22" s="1"/>
  <c r="U665" i="22"/>
  <c r="H669" i="22"/>
  <c r="U669" i="22"/>
  <c r="H676" i="22"/>
  <c r="AA676" i="22" s="1"/>
  <c r="U676" i="22"/>
  <c r="H680" i="22"/>
  <c r="AA680" i="22" s="1"/>
  <c r="U680" i="22"/>
  <c r="H684" i="22"/>
  <c r="AA684" i="22" s="1"/>
  <c r="U684" i="22"/>
  <c r="H688" i="22"/>
  <c r="AA688" i="22" s="1"/>
  <c r="U688" i="22"/>
  <c r="H692" i="22"/>
  <c r="AA692" i="22" s="1"/>
  <c r="U692" i="22"/>
  <c r="H696" i="22"/>
  <c r="AA696" i="22" s="1"/>
  <c r="U696" i="22"/>
  <c r="H700" i="22"/>
  <c r="AA700" i="22" s="1"/>
  <c r="U700" i="22"/>
  <c r="H704" i="22"/>
  <c r="AA704" i="22" s="1"/>
  <c r="U704" i="22"/>
  <c r="H711" i="22"/>
  <c r="AA711" i="22" s="1"/>
  <c r="U711" i="22"/>
  <c r="H719" i="22"/>
  <c r="AA719" i="22" s="1"/>
  <c r="U719" i="22"/>
  <c r="H727" i="22"/>
  <c r="AA727" i="22" s="1"/>
  <c r="U727" i="22"/>
  <c r="H734" i="22"/>
  <c r="AA734" i="22" s="1"/>
  <c r="U734" i="22"/>
  <c r="H738" i="22"/>
  <c r="AA738" i="22" s="1"/>
  <c r="U738" i="22"/>
  <c r="H742" i="22"/>
  <c r="AA742" i="22" s="1"/>
  <c r="U742" i="22"/>
  <c r="H746" i="22"/>
  <c r="AA746" i="22" s="1"/>
  <c r="U746" i="22"/>
  <c r="H750" i="22"/>
  <c r="U750" i="22"/>
  <c r="H754" i="22"/>
  <c r="AA754" i="22" s="1"/>
  <c r="U754" i="22"/>
  <c r="H758" i="22"/>
  <c r="AA758" i="22" s="1"/>
  <c r="U758" i="22"/>
  <c r="H762" i="22"/>
  <c r="AA762" i="22" s="1"/>
  <c r="U762" i="22"/>
  <c r="H766" i="22"/>
  <c r="AA766" i="22" s="1"/>
  <c r="U766" i="22"/>
  <c r="H770" i="22"/>
  <c r="AA770" i="22" s="1"/>
  <c r="U770" i="22"/>
  <c r="H773" i="22"/>
  <c r="AA773" i="22" s="1"/>
  <c r="H777" i="22"/>
  <c r="AA777" i="22" s="1"/>
  <c r="U777" i="22"/>
  <c r="H781" i="22"/>
  <c r="AA781" i="22" s="1"/>
  <c r="U781" i="22"/>
  <c r="H785" i="22"/>
  <c r="AA785" i="22" s="1"/>
  <c r="U785" i="22"/>
  <c r="H789" i="22"/>
  <c r="AA789" i="22" s="1"/>
  <c r="U789" i="22"/>
  <c r="H793" i="22"/>
  <c r="AA793" i="22" s="1"/>
  <c r="U793" i="22"/>
  <c r="H797" i="22"/>
  <c r="AA797" i="22" s="1"/>
  <c r="U797" i="22"/>
  <c r="H804" i="22"/>
  <c r="AA804" i="22" s="1"/>
  <c r="U804" i="22"/>
  <c r="H808" i="22"/>
  <c r="AA808" i="22" s="1"/>
  <c r="U808" i="22"/>
  <c r="H812" i="22"/>
  <c r="AA812" i="22" s="1"/>
  <c r="U812" i="22"/>
  <c r="H816" i="22"/>
  <c r="AA816" i="22" s="1"/>
  <c r="U816" i="22"/>
  <c r="H820" i="22"/>
  <c r="AA820" i="22" s="1"/>
  <c r="U820" i="22"/>
  <c r="H824" i="22"/>
  <c r="AA824" i="22" s="1"/>
  <c r="U824" i="22"/>
  <c r="H828" i="22"/>
  <c r="AA828" i="22" s="1"/>
  <c r="U828" i="22"/>
  <c r="H832" i="22"/>
  <c r="AA832" i="22" s="1"/>
  <c r="U832" i="22"/>
  <c r="H874" i="22"/>
  <c r="AA874" i="22" s="1"/>
  <c r="U874" i="22"/>
  <c r="H878" i="22"/>
  <c r="AA878" i="22" s="1"/>
  <c r="U878" i="22"/>
  <c r="H882" i="22"/>
  <c r="AA882" i="22" s="1"/>
  <c r="U882" i="22"/>
  <c r="H886" i="22"/>
  <c r="AA886" i="22" s="1"/>
  <c r="U886" i="22"/>
  <c r="H889" i="22"/>
  <c r="AA889" i="22" s="1"/>
  <c r="H893" i="22"/>
  <c r="AA893" i="22" s="1"/>
  <c r="U893" i="22"/>
  <c r="H897" i="22"/>
  <c r="AA897" i="22" s="1"/>
  <c r="U897" i="22"/>
  <c r="H901" i="22"/>
  <c r="AA901" i="22" s="1"/>
  <c r="U901" i="22"/>
  <c r="H908" i="22"/>
  <c r="AA908" i="22" s="1"/>
  <c r="U908" i="22"/>
  <c r="H911" i="22"/>
  <c r="AA911" i="22" s="1"/>
  <c r="H923" i="22"/>
  <c r="AA923" i="22" s="1"/>
  <c r="U923" i="22"/>
  <c r="H934" i="22"/>
  <c r="AA934" i="22" s="1"/>
  <c r="U934" i="22"/>
  <c r="H941" i="22"/>
  <c r="AA941" i="22" s="1"/>
  <c r="U941" i="22"/>
  <c r="H944" i="22"/>
  <c r="AA944" i="22" s="1"/>
  <c r="U944" i="22"/>
  <c r="H948" i="22"/>
  <c r="AA948" i="22" s="1"/>
  <c r="U948" i="22"/>
  <c r="H952" i="22"/>
  <c r="AA952" i="22" s="1"/>
  <c r="U952" i="22"/>
  <c r="H966" i="22"/>
  <c r="AA966" i="22" s="1"/>
  <c r="U966" i="22"/>
  <c r="H973" i="22"/>
  <c r="AA973" i="22" s="1"/>
  <c r="U973" i="22"/>
  <c r="H976" i="22"/>
  <c r="AA976" i="22" s="1"/>
  <c r="U976" i="22"/>
  <c r="H980" i="22"/>
  <c r="AA980" i="22" s="1"/>
  <c r="U980" i="22"/>
  <c r="H984" i="22"/>
  <c r="AA984" i="22" s="1"/>
  <c r="U984" i="22"/>
  <c r="H998" i="22"/>
  <c r="AA998" i="22" s="1"/>
  <c r="U998" i="22"/>
  <c r="H1005" i="22"/>
  <c r="AA1005" i="22" s="1"/>
  <c r="U1005" i="22"/>
  <c r="H16" i="22"/>
  <c r="AA16" i="22" s="1"/>
  <c r="U16" i="22"/>
  <c r="H28" i="22"/>
  <c r="U28" i="22"/>
  <c r="H40" i="22"/>
  <c r="AA40" i="22" s="1"/>
  <c r="U40" i="22"/>
  <c r="H52" i="22"/>
  <c r="U52" i="22"/>
  <c r="H64" i="22"/>
  <c r="AA64" i="22" s="1"/>
  <c r="U64" i="22"/>
  <c r="H68" i="22"/>
  <c r="U68" i="22"/>
  <c r="H76" i="22"/>
  <c r="AA76" i="22" s="1"/>
  <c r="U76" i="22"/>
  <c r="H80" i="22"/>
  <c r="U80" i="22"/>
  <c r="N83" i="22"/>
  <c r="AA83" i="22"/>
  <c r="H87" i="22"/>
  <c r="AA87" i="22" s="1"/>
  <c r="U87" i="22"/>
  <c r="H91" i="22"/>
  <c r="U91" i="22"/>
  <c r="H95" i="22"/>
  <c r="AA95" i="22" s="1"/>
  <c r="U95" i="22"/>
  <c r="H102" i="22"/>
  <c r="AA102" i="22" s="1"/>
  <c r="U102" i="22"/>
  <c r="H105" i="22"/>
  <c r="AA105" i="22" s="1"/>
  <c r="U105" i="22"/>
  <c r="H109" i="22"/>
  <c r="AA109" i="22" s="1"/>
  <c r="U109" i="22"/>
  <c r="H113" i="22"/>
  <c r="AA113" i="22" s="1"/>
  <c r="U113" i="22"/>
  <c r="H116" i="22"/>
  <c r="AA116" i="22" s="1"/>
  <c r="U116" i="22"/>
  <c r="H120" i="22"/>
  <c r="U120" i="22"/>
  <c r="H124" i="22"/>
  <c r="AA124" i="22" s="1"/>
  <c r="U124" i="22"/>
  <c r="H128" i="22"/>
  <c r="U128" i="22"/>
  <c r="H131" i="22"/>
  <c r="U131" i="22"/>
  <c r="H135" i="22"/>
  <c r="AA135" i="22" s="1"/>
  <c r="U135" i="22"/>
  <c r="H139" i="22"/>
  <c r="U139" i="22"/>
  <c r="H143" i="22"/>
  <c r="AA143" i="22" s="1"/>
  <c r="U143" i="22"/>
  <c r="H147" i="22"/>
  <c r="U147" i="22"/>
  <c r="H151" i="22"/>
  <c r="AA151" i="22" s="1"/>
  <c r="U151" i="22"/>
  <c r="H155" i="22"/>
  <c r="U155" i="22"/>
  <c r="H159" i="22"/>
  <c r="AA159" i="22" s="1"/>
  <c r="U159" i="22"/>
  <c r="H163" i="22"/>
  <c r="U163" i="22"/>
  <c r="H167" i="22"/>
  <c r="AA167" i="22" s="1"/>
  <c r="U167" i="22"/>
  <c r="H209" i="22"/>
  <c r="AA209" i="22" s="1"/>
  <c r="U209" i="22"/>
  <c r="H213" i="22"/>
  <c r="AA213" i="22" s="1"/>
  <c r="U213" i="22"/>
  <c r="H217" i="22"/>
  <c r="AA217" i="22" s="1"/>
  <c r="U217" i="22"/>
  <c r="H224" i="22"/>
  <c r="AA224" i="22" s="1"/>
  <c r="U224" i="22"/>
  <c r="H228" i="22"/>
  <c r="AA228" i="22" s="1"/>
  <c r="U228" i="22"/>
  <c r="H236" i="22"/>
  <c r="AA236" i="22" s="1"/>
  <c r="U236" i="22"/>
  <c r="H240" i="22"/>
  <c r="AA240" i="22" s="1"/>
  <c r="U240" i="22"/>
  <c r="H244" i="22"/>
  <c r="AA244" i="22" s="1"/>
  <c r="U244" i="22"/>
  <c r="H252" i="22"/>
  <c r="AA252" i="22" s="1"/>
  <c r="U252" i="22"/>
  <c r="H256" i="22"/>
  <c r="AA256" i="22" s="1"/>
  <c r="U256" i="22"/>
  <c r="H260" i="22"/>
  <c r="AA260" i="22" s="1"/>
  <c r="U260" i="22"/>
  <c r="H268" i="22"/>
  <c r="AA268" i="22" s="1"/>
  <c r="U268" i="22"/>
  <c r="H272" i="22"/>
  <c r="AA272" i="22" s="1"/>
  <c r="U272" i="22"/>
  <c r="H276" i="22"/>
  <c r="AA276" i="22" s="1"/>
  <c r="U276" i="22"/>
  <c r="H284" i="22"/>
  <c r="AA284" i="22" s="1"/>
  <c r="U284" i="22"/>
  <c r="H288" i="22"/>
  <c r="AA288" i="22" s="1"/>
  <c r="U288" i="22"/>
  <c r="H292" i="22"/>
  <c r="AA292" i="22" s="1"/>
  <c r="U292" i="22"/>
  <c r="H300" i="22"/>
  <c r="AA300" i="22" s="1"/>
  <c r="U300" i="22"/>
  <c r="H304" i="22"/>
  <c r="AA304" i="22" s="1"/>
  <c r="U304" i="22"/>
  <c r="H308" i="22"/>
  <c r="AA308" i="22" s="1"/>
  <c r="U308" i="22"/>
  <c r="H312" i="22"/>
  <c r="AA312" i="22" s="1"/>
  <c r="U312" i="22"/>
  <c r="H316" i="22"/>
  <c r="AA316" i="22" s="1"/>
  <c r="U316" i="22"/>
  <c r="H320" i="22"/>
  <c r="AA320" i="22" s="1"/>
  <c r="U320" i="22"/>
  <c r="H324" i="22"/>
  <c r="AA324" i="22" s="1"/>
  <c r="U324" i="22"/>
  <c r="H328" i="22"/>
  <c r="AA328" i="22" s="1"/>
  <c r="U328" i="22"/>
  <c r="H332" i="22"/>
  <c r="AA332" i="22" s="1"/>
  <c r="U332" i="22"/>
  <c r="H336" i="22"/>
  <c r="AA336" i="22" s="1"/>
  <c r="U336" i="22"/>
  <c r="H340" i="22"/>
  <c r="AA340" i="22" s="1"/>
  <c r="U340" i="22"/>
  <c r="H344" i="22"/>
  <c r="AA344" i="22" s="1"/>
  <c r="U344" i="22"/>
  <c r="H348" i="22"/>
  <c r="AA348" i="22" s="1"/>
  <c r="U348" i="22"/>
  <c r="H355" i="22"/>
  <c r="AA355" i="22" s="1"/>
  <c r="U355" i="22"/>
  <c r="H362" i="22"/>
  <c r="AA362" i="22" s="1"/>
  <c r="U362" i="22"/>
  <c r="H366" i="22"/>
  <c r="AA366" i="22" s="1"/>
  <c r="U366" i="22"/>
  <c r="H369" i="22"/>
  <c r="AA369" i="22" s="1"/>
  <c r="U369" i="22"/>
  <c r="H373" i="22"/>
  <c r="U373" i="22"/>
  <c r="H377" i="22"/>
  <c r="AA377" i="22" s="1"/>
  <c r="U377" i="22"/>
  <c r="H381" i="22"/>
  <c r="AA381" i="22" s="1"/>
  <c r="U381" i="22"/>
  <c r="H385" i="22"/>
  <c r="AA385" i="22" s="1"/>
  <c r="U385" i="22"/>
  <c r="H389" i="22"/>
  <c r="U389" i="22"/>
  <c r="H393" i="22"/>
  <c r="AA393" i="22" s="1"/>
  <c r="U393" i="22"/>
  <c r="H397" i="22"/>
  <c r="AA397" i="22" s="1"/>
  <c r="U397" i="22"/>
  <c r="H401" i="22"/>
  <c r="AA401" i="22" s="1"/>
  <c r="U401" i="22"/>
  <c r="H405" i="22"/>
  <c r="U405" i="22"/>
  <c r="H409" i="22"/>
  <c r="AA409" i="22" s="1"/>
  <c r="U409" i="22"/>
  <c r="H413" i="22"/>
  <c r="AA413" i="22" s="1"/>
  <c r="U413" i="22"/>
  <c r="H417" i="22"/>
  <c r="U417" i="22"/>
  <c r="H421" i="22"/>
  <c r="U421" i="22"/>
  <c r="H425" i="22"/>
  <c r="AA425" i="22" s="1"/>
  <c r="U425" i="22"/>
  <c r="H432" i="22"/>
  <c r="AA432" i="22" s="1"/>
  <c r="U432" i="22"/>
  <c r="H436" i="22"/>
  <c r="AA436" i="22" s="1"/>
  <c r="U436" i="22"/>
  <c r="H440" i="22"/>
  <c r="AA440" i="22" s="1"/>
  <c r="U440" i="22"/>
  <c r="H447" i="22"/>
  <c r="U447" i="22"/>
  <c r="H450" i="22"/>
  <c r="AA450" i="22" s="1"/>
  <c r="U450" i="22"/>
  <c r="H454" i="22"/>
  <c r="AA454" i="22" s="1"/>
  <c r="U454" i="22"/>
  <c r="H458" i="22"/>
  <c r="AA458" i="22" s="1"/>
  <c r="U458" i="22"/>
  <c r="H468" i="22"/>
  <c r="AA468" i="22" s="1"/>
  <c r="U468" i="22"/>
  <c r="H475" i="22"/>
  <c r="AA475" i="22" s="1"/>
  <c r="U475" i="22"/>
  <c r="H479" i="22"/>
  <c r="U479" i="22"/>
  <c r="H483" i="22"/>
  <c r="AA483" i="22" s="1"/>
  <c r="U483" i="22"/>
  <c r="H487" i="22"/>
  <c r="AA487" i="22" s="1"/>
  <c r="U487" i="22"/>
  <c r="H491" i="22"/>
  <c r="AA491" i="22" s="1"/>
  <c r="U491" i="22"/>
  <c r="H494" i="22"/>
  <c r="AA494" i="22" s="1"/>
  <c r="U494" i="22"/>
  <c r="H497" i="22"/>
  <c r="AA497" i="22" s="1"/>
  <c r="U497" i="22"/>
  <c r="H501" i="22"/>
  <c r="AA501" i="22" s="1"/>
  <c r="U501" i="22"/>
  <c r="H505" i="22"/>
  <c r="AA505" i="22" s="1"/>
  <c r="U505" i="22"/>
  <c r="H509" i="22"/>
  <c r="AA509" i="22" s="1"/>
  <c r="U509" i="22"/>
  <c r="H513" i="22"/>
  <c r="AA513" i="22" s="1"/>
  <c r="U513" i="22"/>
  <c r="H517" i="22"/>
  <c r="U517" i="22"/>
  <c r="H520" i="22"/>
  <c r="AA520" i="22" s="1"/>
  <c r="U520" i="22"/>
  <c r="H524" i="22"/>
  <c r="U524" i="22"/>
  <c r="H528" i="22"/>
  <c r="AA528" i="22" s="1"/>
  <c r="U528" i="22"/>
  <c r="H532" i="22"/>
  <c r="AA532" i="22" s="1"/>
  <c r="U532" i="22"/>
  <c r="H536" i="22"/>
  <c r="AA536" i="22" s="1"/>
  <c r="U536" i="22"/>
  <c r="H540" i="22"/>
  <c r="AA540" i="22" s="1"/>
  <c r="U540" i="22"/>
  <c r="H544" i="22"/>
  <c r="AA544" i="22" s="1"/>
  <c r="U544" i="22"/>
  <c r="H548" i="22"/>
  <c r="U548" i="22"/>
  <c r="H552" i="22"/>
  <c r="AA552" i="22" s="1"/>
  <c r="U552" i="22"/>
  <c r="H556" i="22"/>
  <c r="U556" i="22"/>
  <c r="H560" i="22"/>
  <c r="AA560" i="22" s="1"/>
  <c r="U560" i="22"/>
  <c r="H563" i="22"/>
  <c r="AA563" i="22" s="1"/>
  <c r="U563" i="22"/>
  <c r="H566" i="22"/>
  <c r="AA566" i="22" s="1"/>
  <c r="U566" i="22"/>
  <c r="H570" i="22"/>
  <c r="AA570" i="22" s="1"/>
  <c r="U570" i="22"/>
  <c r="H573" i="22"/>
  <c r="U573" i="22"/>
  <c r="H577" i="22"/>
  <c r="AA577" i="22" s="1"/>
  <c r="U577" i="22"/>
  <c r="H581" i="22"/>
  <c r="U581" i="22"/>
  <c r="H585" i="22"/>
  <c r="AA585" i="22" s="1"/>
  <c r="U585" i="22"/>
  <c r="H589" i="22"/>
  <c r="AA589" i="22" s="1"/>
  <c r="U589" i="22"/>
  <c r="H593" i="22"/>
  <c r="AA593" i="22" s="1"/>
  <c r="U593" i="22"/>
  <c r="H597" i="22"/>
  <c r="AA597" i="22" s="1"/>
  <c r="U597" i="22"/>
  <c r="H600" i="22"/>
  <c r="AA600" i="22" s="1"/>
  <c r="U600" i="22"/>
  <c r="H604" i="22"/>
  <c r="AA604" i="22" s="1"/>
  <c r="U604" i="22"/>
  <c r="H608" i="22"/>
  <c r="AA608" i="22" s="1"/>
  <c r="U608" i="22"/>
  <c r="H612" i="22"/>
  <c r="U612" i="22"/>
  <c r="H616" i="22"/>
  <c r="AA616" i="22" s="1"/>
  <c r="U616" i="22"/>
  <c r="H620" i="22"/>
  <c r="U620" i="22"/>
  <c r="H624" i="22"/>
  <c r="AA624" i="22" s="1"/>
  <c r="U624" i="22"/>
  <c r="H628" i="22"/>
  <c r="AA628" i="22" s="1"/>
  <c r="U628" i="22"/>
  <c r="H632" i="22"/>
  <c r="AA632" i="22" s="1"/>
  <c r="U632" i="22"/>
  <c r="H636" i="22"/>
  <c r="AA636" i="22" s="1"/>
  <c r="U636" i="22"/>
  <c r="H640" i="22"/>
  <c r="AA640" i="22" s="1"/>
  <c r="U640" i="22"/>
  <c r="H644" i="22"/>
  <c r="U644" i="22"/>
  <c r="H655" i="22"/>
  <c r="AA655" i="22" s="1"/>
  <c r="U655" i="22"/>
  <c r="H658" i="22"/>
  <c r="U658" i="22"/>
  <c r="H662" i="22"/>
  <c r="AA662" i="22" s="1"/>
  <c r="U662" i="22"/>
  <c r="H666" i="22"/>
  <c r="AA666" i="22" s="1"/>
  <c r="U666" i="22"/>
  <c r="H670" i="22"/>
  <c r="AA670" i="22" s="1"/>
  <c r="U670" i="22"/>
  <c r="N673" i="22"/>
  <c r="AA673" i="22"/>
  <c r="H677" i="22"/>
  <c r="AA677" i="22" s="1"/>
  <c r="U677" i="22"/>
  <c r="H681" i="22"/>
  <c r="U681" i="22"/>
  <c r="H685" i="22"/>
  <c r="AA685" i="22" s="1"/>
  <c r="U685" i="22"/>
  <c r="H689" i="22"/>
  <c r="U689" i="22"/>
  <c r="H693" i="22"/>
  <c r="AA693" i="22" s="1"/>
  <c r="U693" i="22"/>
  <c r="H697" i="22"/>
  <c r="U697" i="22"/>
  <c r="H701" i="22"/>
  <c r="AA701" i="22" s="1"/>
  <c r="U701" i="22"/>
  <c r="H708" i="22"/>
  <c r="AA708" i="22" s="1"/>
  <c r="U708" i="22"/>
  <c r="H712" i="22"/>
  <c r="AA712" i="22" s="1"/>
  <c r="U712" i="22"/>
  <c r="H716" i="22"/>
  <c r="AA716" i="22" s="1"/>
  <c r="U716" i="22"/>
  <c r="H720" i="22"/>
  <c r="AA720" i="22" s="1"/>
  <c r="U720" i="22"/>
  <c r="H724" i="22"/>
  <c r="AA724" i="22" s="1"/>
  <c r="U724" i="22"/>
  <c r="H728" i="22"/>
  <c r="AA728" i="22" s="1"/>
  <c r="U728" i="22"/>
  <c r="H732" i="22"/>
  <c r="AA732" i="22" s="1"/>
  <c r="U732" i="22"/>
  <c r="H735" i="22"/>
  <c r="AA735" i="22" s="1"/>
  <c r="U735" i="22"/>
  <c r="H774" i="22"/>
  <c r="AA774" i="22" s="1"/>
  <c r="U774" i="22"/>
  <c r="H778" i="22"/>
  <c r="AA778" i="22" s="1"/>
  <c r="U778" i="22"/>
  <c r="H782" i="22"/>
  <c r="AA782" i="22" s="1"/>
  <c r="U782" i="22"/>
  <c r="H786" i="22"/>
  <c r="AA786" i="22" s="1"/>
  <c r="U786" i="22"/>
  <c r="H790" i="22"/>
  <c r="AA790" i="22" s="1"/>
  <c r="U790" i="22"/>
  <c r="H794" i="22"/>
  <c r="AA794" i="22" s="1"/>
  <c r="U794" i="22"/>
  <c r="H798" i="22"/>
  <c r="AA798" i="22" s="1"/>
  <c r="U798" i="22"/>
  <c r="H805" i="22"/>
  <c r="AA805" i="22" s="1"/>
  <c r="U805" i="22"/>
  <c r="H809" i="22"/>
  <c r="AA809" i="22" s="1"/>
  <c r="U809" i="22"/>
  <c r="H813" i="22"/>
  <c r="AA813" i="22" s="1"/>
  <c r="U813" i="22"/>
  <c r="H817" i="22"/>
  <c r="AA817" i="22" s="1"/>
  <c r="U817" i="22"/>
  <c r="H821" i="22"/>
  <c r="AA821" i="22" s="1"/>
  <c r="U821" i="22"/>
  <c r="H825" i="22"/>
  <c r="AA825" i="22" s="1"/>
  <c r="U825" i="22"/>
  <c r="H829" i="22"/>
  <c r="AA829" i="22" s="1"/>
  <c r="U829" i="22"/>
  <c r="H836" i="22"/>
  <c r="AA836" i="22" s="1"/>
  <c r="U836" i="22"/>
  <c r="H840" i="22"/>
  <c r="AA840" i="22" s="1"/>
  <c r="U840" i="22"/>
  <c r="H844" i="22"/>
  <c r="AA844" i="22" s="1"/>
  <c r="U844" i="22"/>
  <c r="H848" i="22"/>
  <c r="AA848" i="22" s="1"/>
  <c r="U848" i="22"/>
  <c r="H852" i="22"/>
  <c r="AA852" i="22" s="1"/>
  <c r="U852" i="22"/>
  <c r="H856" i="22"/>
  <c r="AA856" i="22" s="1"/>
  <c r="U856" i="22"/>
  <c r="H860" i="22"/>
  <c r="AA860" i="22" s="1"/>
  <c r="U860" i="22"/>
  <c r="H864" i="22"/>
  <c r="AA864" i="22" s="1"/>
  <c r="U864" i="22"/>
  <c r="H868" i="22"/>
  <c r="AA868" i="22" s="1"/>
  <c r="U868" i="22"/>
  <c r="H872" i="22"/>
  <c r="AA872" i="22" s="1"/>
  <c r="U872" i="22"/>
  <c r="H890" i="22"/>
  <c r="AA890" i="22" s="1"/>
  <c r="U890" i="22"/>
  <c r="H894" i="22"/>
  <c r="AA894" i="22" s="1"/>
  <c r="U894" i="22"/>
  <c r="H898" i="22"/>
  <c r="AA898" i="22" s="1"/>
  <c r="U898" i="22"/>
  <c r="H902" i="22"/>
  <c r="AA902" i="22" s="1"/>
  <c r="U902" i="22"/>
  <c r="H909" i="22"/>
  <c r="AA909" i="22" s="1"/>
  <c r="U909" i="22"/>
  <c r="H912" i="22"/>
  <c r="AA912" i="22" s="1"/>
  <c r="U912" i="22"/>
  <c r="H916" i="22"/>
  <c r="AA916" i="22" s="1"/>
  <c r="U916" i="22"/>
  <c r="H920" i="22"/>
  <c r="AA920" i="22" s="1"/>
  <c r="U920" i="22"/>
  <c r="H924" i="22"/>
  <c r="AA924" i="22" s="1"/>
  <c r="U924" i="22"/>
  <c r="H931" i="22"/>
  <c r="AA931" i="22" s="1"/>
  <c r="U931" i="22"/>
  <c r="H935" i="22"/>
  <c r="AA935" i="22" s="1"/>
  <c r="U935" i="22"/>
  <c r="H939" i="22"/>
  <c r="AA939" i="22" s="1"/>
  <c r="U939" i="22"/>
  <c r="H942" i="22"/>
  <c r="AA942" i="22" s="1"/>
  <c r="U942" i="22"/>
  <c r="H945" i="22"/>
  <c r="AA945" i="22" s="1"/>
  <c r="U945" i="22"/>
  <c r="H949" i="22"/>
  <c r="AA949" i="22" s="1"/>
  <c r="U949" i="22"/>
  <c r="H953" i="22"/>
  <c r="AA953" i="22" s="1"/>
  <c r="U953" i="22"/>
  <c r="H963" i="22"/>
  <c r="AA963" i="22" s="1"/>
  <c r="U963" i="22"/>
  <c r="H967" i="22"/>
  <c r="AA967" i="22" s="1"/>
  <c r="U967" i="22"/>
  <c r="H971" i="22"/>
  <c r="AA971" i="22" s="1"/>
  <c r="U971" i="22"/>
  <c r="H974" i="22"/>
  <c r="AA974" i="22" s="1"/>
  <c r="U974" i="22"/>
  <c r="H977" i="22"/>
  <c r="AA977" i="22" s="1"/>
  <c r="U977" i="22"/>
  <c r="H981" i="22"/>
  <c r="AA981" i="22" s="1"/>
  <c r="U981" i="22"/>
  <c r="H985" i="22"/>
  <c r="AA985" i="22" s="1"/>
  <c r="U985" i="22"/>
  <c r="H995" i="22"/>
  <c r="AA995" i="22" s="1"/>
  <c r="U995" i="22"/>
  <c r="H999" i="22"/>
  <c r="AA999" i="22" s="1"/>
  <c r="U999" i="22"/>
  <c r="H1003" i="22"/>
  <c r="AA1003" i="22" s="1"/>
  <c r="U1003" i="22"/>
  <c r="H12" i="22"/>
  <c r="U12" i="22"/>
  <c r="H20" i="22"/>
  <c r="U20" i="22"/>
  <c r="H24" i="22"/>
  <c r="AA24" i="22" s="1"/>
  <c r="U24" i="22"/>
  <c r="H32" i="22"/>
  <c r="AA32" i="22" s="1"/>
  <c r="U32" i="22"/>
  <c r="H36" i="22"/>
  <c r="U36" i="22"/>
  <c r="H44" i="22"/>
  <c r="U44" i="22"/>
  <c r="H48" i="22"/>
  <c r="AA48" i="22" s="1"/>
  <c r="U48" i="22"/>
  <c r="H56" i="22"/>
  <c r="AA56" i="22" s="1"/>
  <c r="U56" i="22"/>
  <c r="H60" i="22"/>
  <c r="U60" i="22"/>
  <c r="H72" i="22"/>
  <c r="AA72" i="22" s="1"/>
  <c r="U72" i="22"/>
  <c r="H13" i="22"/>
  <c r="AA13" i="22" s="1"/>
  <c r="U13" i="22"/>
  <c r="H17" i="22"/>
  <c r="AA17" i="22" s="1"/>
  <c r="U17" i="22"/>
  <c r="H21" i="22"/>
  <c r="AA21" i="22" s="1"/>
  <c r="U21" i="22"/>
  <c r="H25" i="22"/>
  <c r="AA25" i="22" s="1"/>
  <c r="U25" i="22"/>
  <c r="H29" i="22"/>
  <c r="AA29" i="22" s="1"/>
  <c r="U29" i="22"/>
  <c r="H33" i="22"/>
  <c r="AA33" i="22" s="1"/>
  <c r="U33" i="22"/>
  <c r="H37" i="22"/>
  <c r="AA37" i="22" s="1"/>
  <c r="U37" i="22"/>
  <c r="H41" i="22"/>
  <c r="AA41" i="22" s="1"/>
  <c r="U41" i="22"/>
  <c r="H45" i="22"/>
  <c r="AA45" i="22" s="1"/>
  <c r="U45" i="22"/>
  <c r="H49" i="22"/>
  <c r="AA49" i="22" s="1"/>
  <c r="U49" i="22"/>
  <c r="H53" i="22"/>
  <c r="AA53" i="22" s="1"/>
  <c r="U53" i="22"/>
  <c r="H57" i="22"/>
  <c r="AA57" i="22" s="1"/>
  <c r="U57" i="22"/>
  <c r="H61" i="22"/>
  <c r="AA61" i="22" s="1"/>
  <c r="U61" i="22"/>
  <c r="H65" i="22"/>
  <c r="AA65" i="22" s="1"/>
  <c r="U65" i="22"/>
  <c r="H69" i="22"/>
  <c r="AA69" i="22" s="1"/>
  <c r="U69" i="22"/>
  <c r="H73" i="22"/>
  <c r="AA73" i="22" s="1"/>
  <c r="U73" i="22"/>
  <c r="H77" i="22"/>
  <c r="AA77" i="22" s="1"/>
  <c r="U77" i="22"/>
  <c r="H81" i="22"/>
  <c r="AA81" i="22" s="1"/>
  <c r="U81" i="22"/>
  <c r="H84" i="22"/>
  <c r="AA84" i="22" s="1"/>
  <c r="U84" i="22"/>
  <c r="H88" i="22"/>
  <c r="U88" i="22"/>
  <c r="H92" i="22"/>
  <c r="AA92" i="22" s="1"/>
  <c r="U92" i="22"/>
  <c r="H96" i="22"/>
  <c r="U96" i="22"/>
  <c r="H99" i="22"/>
  <c r="U99" i="22"/>
  <c r="H103" i="22"/>
  <c r="AA103" i="22" s="1"/>
  <c r="U103" i="22"/>
  <c r="H106" i="22"/>
  <c r="AA106" i="22" s="1"/>
  <c r="U106" i="22"/>
  <c r="H110" i="22"/>
  <c r="AA110" i="22" s="1"/>
  <c r="U110" i="22"/>
  <c r="H114" i="22"/>
  <c r="AA114" i="22" s="1"/>
  <c r="U114" i="22"/>
  <c r="H117" i="22"/>
  <c r="AA117" i="22" s="1"/>
  <c r="U117" i="22"/>
  <c r="H121" i="22"/>
  <c r="AA121" i="22" s="1"/>
  <c r="U121" i="22"/>
  <c r="H125" i="22"/>
  <c r="AA125" i="22" s="1"/>
  <c r="U125" i="22"/>
  <c r="H129" i="22"/>
  <c r="AA129" i="22" s="1"/>
  <c r="U129" i="22"/>
  <c r="H132" i="22"/>
  <c r="AA132" i="22" s="1"/>
  <c r="U132" i="22"/>
  <c r="H136" i="22"/>
  <c r="U136" i="22"/>
  <c r="H140" i="22"/>
  <c r="AA140" i="22" s="1"/>
  <c r="U140" i="22"/>
  <c r="H144" i="22"/>
  <c r="U144" i="22"/>
  <c r="H148" i="22"/>
  <c r="AA148" i="22" s="1"/>
  <c r="U148" i="22"/>
  <c r="H152" i="22"/>
  <c r="AA152" i="22" s="1"/>
  <c r="U152" i="22"/>
  <c r="H156" i="22"/>
  <c r="AA156" i="22" s="1"/>
  <c r="U156" i="22"/>
  <c r="H160" i="22"/>
  <c r="AA160" i="22" s="1"/>
  <c r="U160" i="22"/>
  <c r="H164" i="22"/>
  <c r="AA164" i="22" s="1"/>
  <c r="U164" i="22"/>
  <c r="H168" i="22"/>
  <c r="AA168" i="22" s="1"/>
  <c r="U168" i="22"/>
  <c r="H214" i="22"/>
  <c r="U214" i="22"/>
  <c r="H218" i="22"/>
  <c r="U218" i="22"/>
  <c r="H221" i="22"/>
  <c r="U221" i="22"/>
  <c r="H225" i="22"/>
  <c r="AA225" i="22" s="1"/>
  <c r="U225" i="22"/>
  <c r="H229" i="22"/>
  <c r="U229" i="22"/>
  <c r="H233" i="22"/>
  <c r="AA233" i="22" s="1"/>
  <c r="U233" i="22"/>
  <c r="H237" i="22"/>
  <c r="U237" i="22"/>
  <c r="H241" i="22"/>
  <c r="AA241" i="22" s="1"/>
  <c r="U241" i="22"/>
  <c r="H245" i="22"/>
  <c r="U245" i="22"/>
  <c r="H249" i="22"/>
  <c r="AA249" i="22" s="1"/>
  <c r="U249" i="22"/>
  <c r="H253" i="22"/>
  <c r="U253" i="22"/>
  <c r="H257" i="22"/>
  <c r="AA257" i="22" s="1"/>
  <c r="U257" i="22"/>
  <c r="H261" i="22"/>
  <c r="U261" i="22"/>
  <c r="H265" i="22"/>
  <c r="AA265" i="22" s="1"/>
  <c r="U265" i="22"/>
  <c r="H269" i="22"/>
  <c r="U269" i="22"/>
  <c r="H273" i="22"/>
  <c r="AA273" i="22" s="1"/>
  <c r="U273" i="22"/>
  <c r="H277" i="22"/>
  <c r="U277" i="22"/>
  <c r="H281" i="22"/>
  <c r="U281" i="22"/>
  <c r="H285" i="22"/>
  <c r="AA285" i="22" s="1"/>
  <c r="U285" i="22"/>
  <c r="H289" i="22"/>
  <c r="AA289" i="22" s="1"/>
  <c r="U289" i="22"/>
  <c r="H293" i="22"/>
  <c r="AA293" i="22" s="1"/>
  <c r="U293" i="22"/>
  <c r="H297" i="22"/>
  <c r="AA297" i="22" s="1"/>
  <c r="U297" i="22"/>
  <c r="H301" i="22"/>
  <c r="U301" i="22"/>
  <c r="H305" i="22"/>
  <c r="AA305" i="22" s="1"/>
  <c r="U305" i="22"/>
  <c r="H309" i="22"/>
  <c r="U309" i="22"/>
  <c r="H313" i="22"/>
  <c r="U313" i="22"/>
  <c r="H317" i="22"/>
  <c r="AA317" i="22" s="1"/>
  <c r="U317" i="22"/>
  <c r="H321" i="22"/>
  <c r="AA321" i="22" s="1"/>
  <c r="U321" i="22"/>
  <c r="H325" i="22"/>
  <c r="U325" i="22"/>
  <c r="H329" i="22"/>
  <c r="AA329" i="22" s="1"/>
  <c r="U329" i="22"/>
  <c r="H333" i="22"/>
  <c r="AA333" i="22" s="1"/>
  <c r="U333" i="22"/>
  <c r="H337" i="22"/>
  <c r="AA337" i="22" s="1"/>
  <c r="U337" i="22"/>
  <c r="H341" i="22"/>
  <c r="U341" i="22"/>
  <c r="H345" i="22"/>
  <c r="AA345" i="22" s="1"/>
  <c r="U345" i="22"/>
  <c r="H349" i="22"/>
  <c r="AA349" i="22" s="1"/>
  <c r="U349" i="22"/>
  <c r="H356" i="22"/>
  <c r="AA356" i="22" s="1"/>
  <c r="U356" i="22"/>
  <c r="H359" i="22"/>
  <c r="AA359" i="22" s="1"/>
  <c r="U359" i="22"/>
  <c r="H363" i="22"/>
  <c r="AA363" i="22" s="1"/>
  <c r="U363" i="22"/>
  <c r="H367" i="22"/>
  <c r="AA367" i="22" s="1"/>
  <c r="U367" i="22"/>
  <c r="H370" i="22"/>
  <c r="U370" i="22"/>
  <c r="H374" i="22"/>
  <c r="AA374" i="22" s="1"/>
  <c r="U374" i="22"/>
  <c r="H378" i="22"/>
  <c r="AA378" i="22" s="1"/>
  <c r="U378" i="22"/>
  <c r="H382" i="22"/>
  <c r="AA382" i="22" s="1"/>
  <c r="U382" i="22"/>
  <c r="H386" i="22"/>
  <c r="U386" i="22"/>
  <c r="H390" i="22"/>
  <c r="AA390" i="22" s="1"/>
  <c r="U390" i="22"/>
  <c r="H394" i="22"/>
  <c r="AA394" i="22" s="1"/>
  <c r="U394" i="22"/>
  <c r="H398" i="22"/>
  <c r="AA398" i="22" s="1"/>
  <c r="U398" i="22"/>
  <c r="H402" i="22"/>
  <c r="U402" i="22"/>
  <c r="H406" i="22"/>
  <c r="AA406" i="22" s="1"/>
  <c r="U406" i="22"/>
  <c r="H410" i="22"/>
  <c r="AA410" i="22" s="1"/>
  <c r="U410" i="22"/>
  <c r="H414" i="22"/>
  <c r="AA414" i="22" s="1"/>
  <c r="U414" i="22"/>
  <c r="H418" i="22"/>
  <c r="AA418" i="22" s="1"/>
  <c r="U418" i="22"/>
  <c r="H422" i="22"/>
  <c r="AA422" i="22" s="1"/>
  <c r="U422" i="22"/>
  <c r="H426" i="22"/>
  <c r="AA426" i="22" s="1"/>
  <c r="U426" i="22"/>
  <c r="H429" i="22"/>
  <c r="U429" i="22"/>
  <c r="H433" i="22"/>
  <c r="AA433" i="22" s="1"/>
  <c r="U433" i="22"/>
  <c r="H437" i="22"/>
  <c r="AA437" i="22" s="1"/>
  <c r="U437" i="22"/>
  <c r="H441" i="22"/>
  <c r="AA441" i="22" s="1"/>
  <c r="U441" i="22"/>
  <c r="H451" i="22"/>
  <c r="AA451" i="22" s="1"/>
  <c r="U451" i="22"/>
  <c r="H455" i="22"/>
  <c r="U455" i="22"/>
  <c r="H459" i="22"/>
  <c r="AA459" i="22" s="1"/>
  <c r="U459" i="22"/>
  <c r="H462" i="22"/>
  <c r="AA462" i="22" s="1"/>
  <c r="U462" i="22"/>
  <c r="H465" i="22"/>
  <c r="AA465" i="22" s="1"/>
  <c r="U465" i="22"/>
  <c r="H469" i="22"/>
  <c r="AA469" i="22" s="1"/>
  <c r="U469" i="22"/>
  <c r="H472" i="22"/>
  <c r="AA472" i="22" s="1"/>
  <c r="U472" i="22"/>
  <c r="H476" i="22"/>
  <c r="AA476" i="22" s="1"/>
  <c r="U476" i="22"/>
  <c r="H480" i="22"/>
  <c r="U480" i="22"/>
  <c r="H484" i="22"/>
  <c r="AA484" i="22" s="1"/>
  <c r="U484" i="22"/>
  <c r="H488" i="22"/>
  <c r="AA488" i="22" s="1"/>
  <c r="U488" i="22"/>
  <c r="H495" i="22"/>
  <c r="U495" i="22"/>
  <c r="H498" i="22"/>
  <c r="AA498" i="22" s="1"/>
  <c r="U498" i="22"/>
  <c r="H502" i="22"/>
  <c r="AA502" i="22" s="1"/>
  <c r="U502" i="22"/>
  <c r="H506" i="22"/>
  <c r="AA506" i="22" s="1"/>
  <c r="U506" i="22"/>
  <c r="H510" i="22"/>
  <c r="AA510" i="22" s="1"/>
  <c r="U510" i="22"/>
  <c r="H514" i="22"/>
  <c r="AA514" i="22" s="1"/>
  <c r="U514" i="22"/>
  <c r="H518" i="22"/>
  <c r="AA518" i="22" s="1"/>
  <c r="U518" i="22"/>
  <c r="H521" i="22"/>
  <c r="AA521" i="22" s="1"/>
  <c r="U521" i="22"/>
  <c r="H525" i="22"/>
  <c r="AA525" i="22" s="1"/>
  <c r="U525" i="22"/>
  <c r="H529" i="22"/>
  <c r="AA529" i="22" s="1"/>
  <c r="U529" i="22"/>
  <c r="H533" i="22"/>
  <c r="AA533" i="22" s="1"/>
  <c r="U533" i="22"/>
  <c r="H537" i="22"/>
  <c r="AA537" i="22" s="1"/>
  <c r="U537" i="22"/>
  <c r="H541" i="22"/>
  <c r="U541" i="22"/>
  <c r="H545" i="22"/>
  <c r="AA545" i="22" s="1"/>
  <c r="U545" i="22"/>
  <c r="H549" i="22"/>
  <c r="U549" i="22"/>
  <c r="H553" i="22"/>
  <c r="AA553" i="22" s="1"/>
  <c r="U553" i="22"/>
  <c r="H557" i="22"/>
  <c r="AA557" i="22" s="1"/>
  <c r="U557" i="22"/>
  <c r="H561" i="22"/>
  <c r="AA561" i="22" s="1"/>
  <c r="U561" i="22"/>
  <c r="H564" i="22"/>
  <c r="AA564" i="22" s="1"/>
  <c r="U564" i="22"/>
  <c r="H567" i="22"/>
  <c r="AA567" i="22" s="1"/>
  <c r="U567" i="22"/>
  <c r="H571" i="22"/>
  <c r="AA571" i="22" s="1"/>
  <c r="U571" i="22"/>
  <c r="H574" i="22"/>
  <c r="AA574" i="22" s="1"/>
  <c r="U574" i="22"/>
  <c r="H578" i="22"/>
  <c r="U578" i="22"/>
  <c r="H582" i="22"/>
  <c r="AA582" i="22" s="1"/>
  <c r="U582" i="22"/>
  <c r="H586" i="22"/>
  <c r="U586" i="22"/>
  <c r="H590" i="22"/>
  <c r="AA590" i="22" s="1"/>
  <c r="U590" i="22"/>
  <c r="H594" i="22"/>
  <c r="U594" i="22"/>
  <c r="H598" i="22"/>
  <c r="AA598" i="22" s="1"/>
  <c r="U598" i="22"/>
  <c r="H601" i="22"/>
  <c r="AA601" i="22" s="1"/>
  <c r="U601" i="22"/>
  <c r="H605" i="22"/>
  <c r="U605" i="22"/>
  <c r="H609" i="22"/>
  <c r="AA609" i="22" s="1"/>
  <c r="U609" i="22"/>
  <c r="H613" i="22"/>
  <c r="U613" i="22"/>
  <c r="H617" i="22"/>
  <c r="AA617" i="22" s="1"/>
  <c r="U617" i="22"/>
  <c r="H621" i="22"/>
  <c r="AA621" i="22" s="1"/>
  <c r="U621" i="22"/>
  <c r="H625" i="22"/>
  <c r="AA625" i="22" s="1"/>
  <c r="U625" i="22"/>
  <c r="H629" i="22"/>
  <c r="AA629" i="22" s="1"/>
  <c r="U629" i="22"/>
  <c r="H633" i="22"/>
  <c r="AA633" i="22" s="1"/>
  <c r="U633" i="22"/>
  <c r="H637" i="22"/>
  <c r="U637" i="22"/>
  <c r="H641" i="22"/>
  <c r="AA641" i="22" s="1"/>
  <c r="U641" i="22"/>
  <c r="H645" i="22"/>
  <c r="U645" i="22"/>
  <c r="H648" i="22"/>
  <c r="AA648" i="22" s="1"/>
  <c r="U648" i="22"/>
  <c r="H652" i="22"/>
  <c r="U652" i="22"/>
  <c r="H656" i="22"/>
  <c r="AA656" i="22" s="1"/>
  <c r="U656" i="22"/>
  <c r="H663" i="22"/>
  <c r="AA663" i="22" s="1"/>
  <c r="U663" i="22"/>
  <c r="H671" i="22"/>
  <c r="AA671" i="22" s="1"/>
  <c r="U671" i="22"/>
  <c r="H674" i="22"/>
  <c r="AA674" i="22" s="1"/>
  <c r="U674" i="22"/>
  <c r="H678" i="22"/>
  <c r="AA678" i="22" s="1"/>
  <c r="U678" i="22"/>
  <c r="H682" i="22"/>
  <c r="AA682" i="22" s="1"/>
  <c r="U682" i="22"/>
  <c r="H686" i="22"/>
  <c r="AA686" i="22" s="1"/>
  <c r="U686" i="22"/>
  <c r="H690" i="22"/>
  <c r="AA690" i="22" s="1"/>
  <c r="U690" i="22"/>
  <c r="H694" i="22"/>
  <c r="AA694" i="22" s="1"/>
  <c r="U694" i="22"/>
  <c r="H698" i="22"/>
  <c r="AA698" i="22" s="1"/>
  <c r="U698" i="22"/>
  <c r="H702" i="22"/>
  <c r="AA702" i="22" s="1"/>
  <c r="U702" i="22"/>
  <c r="N705" i="22"/>
  <c r="AA705" i="22"/>
  <c r="H709" i="22"/>
  <c r="AA709" i="22" s="1"/>
  <c r="U709" i="22"/>
  <c r="H713" i="22"/>
  <c r="U713" i="22"/>
  <c r="H717" i="22"/>
  <c r="AA717" i="22" s="1"/>
  <c r="U717" i="22"/>
  <c r="H721" i="22"/>
  <c r="U721" i="22"/>
  <c r="H725" i="22"/>
  <c r="AA725" i="22" s="1"/>
  <c r="U725" i="22"/>
  <c r="H729" i="22"/>
  <c r="U729" i="22"/>
  <c r="H736" i="22"/>
  <c r="AA736" i="22" s="1"/>
  <c r="U736" i="22"/>
  <c r="H740" i="22"/>
  <c r="AA740" i="22" s="1"/>
  <c r="U740" i="22"/>
  <c r="H744" i="22"/>
  <c r="AA744" i="22" s="1"/>
  <c r="U744" i="22"/>
  <c r="H748" i="22"/>
  <c r="AA748" i="22" s="1"/>
  <c r="U748" i="22"/>
  <c r="H752" i="22"/>
  <c r="AA752" i="22" s="1"/>
  <c r="U752" i="22"/>
  <c r="H756" i="22"/>
  <c r="AA756" i="22" s="1"/>
  <c r="U756" i="22"/>
  <c r="H760" i="22"/>
  <c r="AA760" i="22" s="1"/>
  <c r="U760" i="22"/>
  <c r="H764" i="22"/>
  <c r="AA764" i="22" s="1"/>
  <c r="U764" i="22"/>
  <c r="H768" i="22"/>
  <c r="AA768" i="22" s="1"/>
  <c r="U768" i="22"/>
  <c r="H772" i="22"/>
  <c r="AA772" i="22" s="1"/>
  <c r="U772" i="22"/>
  <c r="H802" i="22"/>
  <c r="AA802" i="22" s="1"/>
  <c r="U802" i="22"/>
  <c r="H806" i="22"/>
  <c r="AA806" i="22" s="1"/>
  <c r="U806" i="22"/>
  <c r="H810" i="22"/>
  <c r="AA810" i="22" s="1"/>
  <c r="U810" i="22"/>
  <c r="H814" i="22"/>
  <c r="AA814" i="22" s="1"/>
  <c r="U814" i="22"/>
  <c r="H818" i="22"/>
  <c r="AA818" i="22" s="1"/>
  <c r="U818" i="22"/>
  <c r="H822" i="22"/>
  <c r="AA822" i="22" s="1"/>
  <c r="U822" i="22"/>
  <c r="H826" i="22"/>
  <c r="AA826" i="22" s="1"/>
  <c r="U826" i="22"/>
  <c r="H830" i="22"/>
  <c r="AA830" i="22" s="1"/>
  <c r="U830" i="22"/>
  <c r="H837" i="22"/>
  <c r="AA837" i="22" s="1"/>
  <c r="U837" i="22"/>
  <c r="H841" i="22"/>
  <c r="AA841" i="22" s="1"/>
  <c r="U841" i="22"/>
  <c r="H845" i="22"/>
  <c r="AA845" i="22" s="1"/>
  <c r="U845" i="22"/>
  <c r="H849" i="22"/>
  <c r="AA849" i="22" s="1"/>
  <c r="U849" i="22"/>
  <c r="H853" i="22"/>
  <c r="AA853" i="22" s="1"/>
  <c r="U853" i="22"/>
  <c r="H857" i="22"/>
  <c r="AA857" i="22" s="1"/>
  <c r="U857" i="22"/>
  <c r="H861" i="22"/>
  <c r="AA861" i="22" s="1"/>
  <c r="U861" i="22"/>
  <c r="H865" i="22"/>
  <c r="AA865" i="22" s="1"/>
  <c r="U865" i="22"/>
  <c r="H869" i="22"/>
  <c r="AA869" i="22" s="1"/>
  <c r="U869" i="22"/>
  <c r="H876" i="22"/>
  <c r="AA876" i="22" s="1"/>
  <c r="U876" i="22"/>
  <c r="H880" i="22"/>
  <c r="AA880" i="22" s="1"/>
  <c r="U880" i="22"/>
  <c r="H884" i="22"/>
  <c r="AA884" i="22" s="1"/>
  <c r="U884" i="22"/>
  <c r="H888" i="22"/>
  <c r="AA888" i="22" s="1"/>
  <c r="U888" i="22"/>
  <c r="H906" i="22"/>
  <c r="AA906" i="22" s="1"/>
  <c r="U906" i="22"/>
  <c r="H910" i="22"/>
  <c r="AA910" i="22" s="1"/>
  <c r="U910" i="22"/>
  <c r="H913" i="22"/>
  <c r="AA913" i="22" s="1"/>
  <c r="U913" i="22"/>
  <c r="H917" i="22"/>
  <c r="AA917" i="22" s="1"/>
  <c r="U917" i="22"/>
  <c r="H921" i="22"/>
  <c r="AA921" i="22" s="1"/>
  <c r="U921" i="22"/>
  <c r="H925" i="22"/>
  <c r="AA925" i="22" s="1"/>
  <c r="U925" i="22"/>
  <c r="H928" i="22"/>
  <c r="AA928" i="22" s="1"/>
  <c r="U928" i="22"/>
  <c r="H932" i="22"/>
  <c r="AA932" i="22" s="1"/>
  <c r="U932" i="22"/>
  <c r="H936" i="22"/>
  <c r="AA936" i="22" s="1"/>
  <c r="U936" i="22"/>
  <c r="H950" i="22"/>
  <c r="AA950" i="22" s="1"/>
  <c r="U950" i="22"/>
  <c r="H957" i="22"/>
  <c r="AA957" i="22" s="1"/>
  <c r="U957" i="22"/>
  <c r="H960" i="22"/>
  <c r="AA960" i="22" s="1"/>
  <c r="U960" i="22"/>
  <c r="H964" i="22"/>
  <c r="AA964" i="22" s="1"/>
  <c r="U964" i="22"/>
  <c r="H968" i="22"/>
  <c r="AA968" i="22" s="1"/>
  <c r="U968" i="22"/>
  <c r="H982" i="22"/>
  <c r="AA982" i="22" s="1"/>
  <c r="U982" i="22"/>
  <c r="H989" i="22"/>
  <c r="AA989" i="22" s="1"/>
  <c r="U989" i="22"/>
  <c r="H992" i="22"/>
  <c r="AA992" i="22" s="1"/>
  <c r="U992" i="22"/>
  <c r="H996" i="22"/>
  <c r="AA996" i="22" s="1"/>
  <c r="U996" i="22"/>
  <c r="H1000" i="22"/>
  <c r="AA1000" i="22" s="1"/>
  <c r="U1000" i="22"/>
  <c r="H89" i="22"/>
  <c r="AA89" i="22" s="1"/>
  <c r="U89" i="22"/>
  <c r="H93" i="22"/>
  <c r="AA93" i="22" s="1"/>
  <c r="U93" i="22"/>
  <c r="H97" i="22"/>
  <c r="AA97" i="22" s="1"/>
  <c r="U97" i="22"/>
  <c r="H100" i="22"/>
  <c r="AA100" i="22" s="1"/>
  <c r="U100" i="22"/>
  <c r="H107" i="22"/>
  <c r="U107" i="22"/>
  <c r="H118" i="22"/>
  <c r="AA118" i="22" s="1"/>
  <c r="U118" i="22"/>
  <c r="H126" i="22"/>
  <c r="AA126" i="22" s="1"/>
  <c r="U126" i="22"/>
  <c r="H133" i="22"/>
  <c r="AA133" i="22" s="1"/>
  <c r="U133" i="22"/>
  <c r="H137" i="22"/>
  <c r="AA137" i="22" s="1"/>
  <c r="U137" i="22"/>
  <c r="H141" i="22"/>
  <c r="AA141" i="22" s="1"/>
  <c r="U141" i="22"/>
  <c r="H145" i="22"/>
  <c r="AA145" i="22" s="1"/>
  <c r="U145" i="22"/>
  <c r="H149" i="22"/>
  <c r="AA149" i="22" s="1"/>
  <c r="U149" i="22"/>
  <c r="H153" i="22"/>
  <c r="AA153" i="22" s="1"/>
  <c r="U153" i="22"/>
  <c r="H157" i="22"/>
  <c r="U157" i="22"/>
  <c r="H161" i="22"/>
  <c r="AA161" i="22" s="1"/>
  <c r="U161" i="22"/>
  <c r="H165" i="22"/>
  <c r="AA165" i="22" s="1"/>
  <c r="U165" i="22"/>
  <c r="H207" i="22"/>
  <c r="AA207" i="22" s="1"/>
  <c r="U207" i="22"/>
  <c r="H211" i="22"/>
  <c r="U211" i="22"/>
  <c r="H215" i="22"/>
  <c r="AA215" i="22" s="1"/>
  <c r="U215" i="22"/>
  <c r="H219" i="22"/>
  <c r="AA219" i="22" s="1"/>
  <c r="U219" i="22"/>
  <c r="H230" i="22"/>
  <c r="AA230" i="22" s="1"/>
  <c r="U230" i="22"/>
  <c r="H234" i="22"/>
  <c r="U234" i="22"/>
  <c r="H246" i="22"/>
  <c r="AA246" i="22" s="1"/>
  <c r="U246" i="22"/>
  <c r="H250" i="22"/>
  <c r="U250" i="22"/>
  <c r="H262" i="22"/>
  <c r="AA262" i="22" s="1"/>
  <c r="U262" i="22"/>
  <c r="H266" i="22"/>
  <c r="U266" i="22"/>
  <c r="H278" i="22"/>
  <c r="AA278" i="22" s="1"/>
  <c r="U278" i="22"/>
  <c r="H282" i="22"/>
  <c r="U282" i="22"/>
  <c r="H294" i="22"/>
  <c r="AA294" i="22" s="1"/>
  <c r="U294" i="22"/>
  <c r="H298" i="22"/>
  <c r="U298" i="22"/>
  <c r="H306" i="22"/>
  <c r="AA306" i="22" s="1"/>
  <c r="U306" i="22"/>
  <c r="H310" i="22"/>
  <c r="AA310" i="22" s="1"/>
  <c r="U310" i="22"/>
  <c r="H314" i="22"/>
  <c r="U314" i="22"/>
  <c r="H318" i="22"/>
  <c r="U318" i="22"/>
  <c r="H322" i="22"/>
  <c r="U322" i="22"/>
  <c r="H326" i="22"/>
  <c r="AA326" i="22" s="1"/>
  <c r="U326" i="22"/>
  <c r="H330" i="22"/>
  <c r="AA330" i="22" s="1"/>
  <c r="U330" i="22"/>
  <c r="H334" i="22"/>
  <c r="AA334" i="22" s="1"/>
  <c r="U334" i="22"/>
  <c r="H338" i="22"/>
  <c r="U338" i="22"/>
  <c r="H342" i="22"/>
  <c r="AA342" i="22" s="1"/>
  <c r="U342" i="22"/>
  <c r="H346" i="22"/>
  <c r="AA346" i="22" s="1"/>
  <c r="U346" i="22"/>
  <c r="H350" i="22"/>
  <c r="AA350" i="22" s="1"/>
  <c r="U350" i="22"/>
  <c r="H353" i="22"/>
  <c r="AA353" i="22" s="1"/>
  <c r="U353" i="22"/>
  <c r="H357" i="22"/>
  <c r="U357" i="22"/>
  <c r="H360" i="22"/>
  <c r="AA360" i="22" s="1"/>
  <c r="U360" i="22"/>
  <c r="H364" i="22"/>
  <c r="AA364" i="22" s="1"/>
  <c r="U364" i="22"/>
  <c r="H371" i="22"/>
  <c r="AA371" i="22" s="1"/>
  <c r="U371" i="22"/>
  <c r="H375" i="22"/>
  <c r="AA375" i="22" s="1"/>
  <c r="U375" i="22"/>
  <c r="H379" i="22"/>
  <c r="AA379" i="22" s="1"/>
  <c r="U379" i="22"/>
  <c r="H383" i="22"/>
  <c r="AA383" i="22" s="1"/>
  <c r="U383" i="22"/>
  <c r="H387" i="22"/>
  <c r="AA387" i="22" s="1"/>
  <c r="U387" i="22"/>
  <c r="H391" i="22"/>
  <c r="AA391" i="22" s="1"/>
  <c r="U391" i="22"/>
  <c r="H395" i="22"/>
  <c r="AA395" i="22" s="1"/>
  <c r="U395" i="22"/>
  <c r="H399" i="22"/>
  <c r="AA399" i="22" s="1"/>
  <c r="U399" i="22"/>
  <c r="H403" i="22"/>
  <c r="AA403" i="22" s="1"/>
  <c r="U403" i="22"/>
  <c r="H407" i="22"/>
  <c r="AA407" i="22" s="1"/>
  <c r="U407" i="22"/>
  <c r="H411" i="22"/>
  <c r="AA411" i="22" s="1"/>
  <c r="U411" i="22"/>
  <c r="H415" i="22"/>
  <c r="AA415" i="22" s="1"/>
  <c r="U415" i="22"/>
  <c r="H419" i="22"/>
  <c r="AA419" i="22" s="1"/>
  <c r="U419" i="22"/>
  <c r="H423" i="22"/>
  <c r="U423" i="22"/>
  <c r="H427" i="22"/>
  <c r="AA427" i="22" s="1"/>
  <c r="U427" i="22"/>
  <c r="H430" i="22"/>
  <c r="AA430" i="22" s="1"/>
  <c r="U430" i="22"/>
  <c r="H434" i="22"/>
  <c r="AA434" i="22" s="1"/>
  <c r="U434" i="22"/>
  <c r="H438" i="22"/>
  <c r="AA438" i="22" s="1"/>
  <c r="U438" i="22"/>
  <c r="H442" i="22"/>
  <c r="AA442" i="22" s="1"/>
  <c r="U442" i="22"/>
  <c r="H445" i="22"/>
  <c r="U445" i="22"/>
  <c r="H448" i="22"/>
  <c r="U448" i="22"/>
  <c r="H452" i="22"/>
  <c r="AA452" i="22" s="1"/>
  <c r="U452" i="22"/>
  <c r="H456" i="22"/>
  <c r="AA456" i="22" s="1"/>
  <c r="U456" i="22"/>
  <c r="H460" i="22"/>
  <c r="AA460" i="22" s="1"/>
  <c r="U460" i="22"/>
  <c r="H463" i="22"/>
  <c r="AA463" i="22" s="1"/>
  <c r="U463" i="22"/>
  <c r="H466" i="22"/>
  <c r="AA466" i="22" s="1"/>
  <c r="U466" i="22"/>
  <c r="H470" i="22"/>
  <c r="AA470" i="22" s="1"/>
  <c r="U470" i="22"/>
  <c r="H473" i="22"/>
  <c r="AA473" i="22" s="1"/>
  <c r="U473" i="22"/>
  <c r="H477" i="22"/>
  <c r="U477" i="22"/>
  <c r="H481" i="22"/>
  <c r="AA481" i="22" s="1"/>
  <c r="U481" i="22"/>
  <c r="H485" i="22"/>
  <c r="AA485" i="22" s="1"/>
  <c r="U485" i="22"/>
  <c r="H489" i="22"/>
  <c r="AA489" i="22" s="1"/>
  <c r="U489" i="22"/>
  <c r="H492" i="22"/>
  <c r="H499" i="22"/>
  <c r="AA499" i="22" s="1"/>
  <c r="U499" i="22"/>
  <c r="H503" i="22"/>
  <c r="AA503" i="22" s="1"/>
  <c r="U503" i="22"/>
  <c r="H507" i="22"/>
  <c r="AA507" i="22" s="1"/>
  <c r="U507" i="22"/>
  <c r="H511" i="22"/>
  <c r="AA511" i="22" s="1"/>
  <c r="U511" i="22"/>
  <c r="H515" i="22"/>
  <c r="AA515" i="22" s="1"/>
  <c r="U515" i="22"/>
  <c r="H522" i="22"/>
  <c r="U522" i="22"/>
  <c r="H526" i="22"/>
  <c r="AA526" i="22" s="1"/>
  <c r="U526" i="22"/>
  <c r="H530" i="22"/>
  <c r="U530" i="22"/>
  <c r="H534" i="22"/>
  <c r="AA534" i="22" s="1"/>
  <c r="U534" i="22"/>
  <c r="H538" i="22"/>
  <c r="AA538" i="22" s="1"/>
  <c r="U538" i="22"/>
  <c r="H542" i="22"/>
  <c r="AA542" i="22" s="1"/>
  <c r="U542" i="22"/>
  <c r="H546" i="22"/>
  <c r="AA546" i="22" s="1"/>
  <c r="U546" i="22"/>
  <c r="H550" i="22"/>
  <c r="AA550" i="22" s="1"/>
  <c r="U550" i="22"/>
  <c r="H554" i="22"/>
  <c r="U554" i="22"/>
  <c r="H558" i="22"/>
  <c r="AA558" i="22" s="1"/>
  <c r="U558" i="22"/>
  <c r="H562" i="22"/>
  <c r="U562" i="22"/>
  <c r="H568" i="22"/>
  <c r="AA568" i="22" s="1"/>
  <c r="U568" i="22"/>
  <c r="H575" i="22"/>
  <c r="AA575" i="22" s="1"/>
  <c r="U575" i="22"/>
  <c r="H579" i="22"/>
  <c r="AA579" i="22" s="1"/>
  <c r="U579" i="22"/>
  <c r="H583" i="22"/>
  <c r="AA583" i="22" s="1"/>
  <c r="U583" i="22"/>
  <c r="H587" i="22"/>
  <c r="AA587" i="22" s="1"/>
  <c r="U587" i="22"/>
  <c r="H591" i="22"/>
  <c r="AA591" i="22" s="1"/>
  <c r="U591" i="22"/>
  <c r="H595" i="22"/>
  <c r="AA595" i="22" s="1"/>
  <c r="U595" i="22"/>
  <c r="H602" i="22"/>
  <c r="AA602" i="22" s="1"/>
  <c r="U602" i="22"/>
  <c r="H606" i="22"/>
  <c r="AA606" i="22" s="1"/>
  <c r="U606" i="22"/>
  <c r="H610" i="22"/>
  <c r="AA610" i="22" s="1"/>
  <c r="U610" i="22"/>
  <c r="H614" i="22"/>
  <c r="AA614" i="22" s="1"/>
  <c r="U614" i="22"/>
  <c r="H618" i="22"/>
  <c r="U618" i="22"/>
  <c r="H622" i="22"/>
  <c r="AA622" i="22" s="1"/>
  <c r="U622" i="22"/>
  <c r="H626" i="22"/>
  <c r="U626" i="22"/>
  <c r="H630" i="22"/>
  <c r="AA630" i="22" s="1"/>
  <c r="U630" i="22"/>
  <c r="H634" i="22"/>
  <c r="AA634" i="22" s="1"/>
  <c r="U634" i="22"/>
  <c r="H638" i="22"/>
  <c r="AA638" i="22" s="1"/>
  <c r="U638" i="22"/>
  <c r="H642" i="22"/>
  <c r="AA642" i="22" s="1"/>
  <c r="U642" i="22"/>
  <c r="H646" i="22"/>
  <c r="AA646" i="22" s="1"/>
  <c r="U646" i="22"/>
  <c r="H649" i="22"/>
  <c r="AA649" i="22" s="1"/>
  <c r="U649" i="22"/>
  <c r="H653" i="22"/>
  <c r="AA653" i="22" s="1"/>
  <c r="U653" i="22"/>
  <c r="H660" i="22"/>
  <c r="AA660" i="22" s="1"/>
  <c r="U660" i="22"/>
  <c r="H664" i="22"/>
  <c r="AA664" i="22" s="1"/>
  <c r="U664" i="22"/>
  <c r="H668" i="22"/>
  <c r="AA668" i="22" s="1"/>
  <c r="U668" i="22"/>
  <c r="H672" i="22"/>
  <c r="AA672" i="22" s="1"/>
  <c r="U672" i="22"/>
  <c r="H679" i="22"/>
  <c r="AA679" i="22" s="1"/>
  <c r="U679" i="22"/>
  <c r="H687" i="22"/>
  <c r="AA687" i="22" s="1"/>
  <c r="U687" i="22"/>
  <c r="H695" i="22"/>
  <c r="AA695" i="22" s="1"/>
  <c r="U695" i="22"/>
  <c r="H703" i="22"/>
  <c r="AA703" i="22" s="1"/>
  <c r="U703" i="22"/>
  <c r="H706" i="22"/>
  <c r="AA706" i="22" s="1"/>
  <c r="U706" i="22"/>
  <c r="H710" i="22"/>
  <c r="AA710" i="22" s="1"/>
  <c r="U710" i="22"/>
  <c r="H714" i="22"/>
  <c r="AA714" i="22" s="1"/>
  <c r="U714" i="22"/>
  <c r="H718" i="22"/>
  <c r="AA718" i="22" s="1"/>
  <c r="U718" i="22"/>
  <c r="H722" i="22"/>
  <c r="AA722" i="22" s="1"/>
  <c r="U722" i="22"/>
  <c r="H726" i="22"/>
  <c r="AA726" i="22" s="1"/>
  <c r="U726" i="22"/>
  <c r="H730" i="22"/>
  <c r="AA730" i="22" s="1"/>
  <c r="U730" i="22"/>
  <c r="H733" i="22"/>
  <c r="AA733" i="22" s="1"/>
  <c r="H737" i="22"/>
  <c r="U737" i="22"/>
  <c r="H741" i="22"/>
  <c r="AA741" i="22" s="1"/>
  <c r="U741" i="22"/>
  <c r="H745" i="22"/>
  <c r="U745" i="22"/>
  <c r="H749" i="22"/>
  <c r="AA749" i="22" s="1"/>
  <c r="U749" i="22"/>
  <c r="H753" i="22"/>
  <c r="AA753" i="22" s="1"/>
  <c r="U753" i="22"/>
  <c r="H757" i="22"/>
  <c r="AA757" i="22" s="1"/>
  <c r="U757" i="22"/>
  <c r="H761" i="22"/>
  <c r="AA761" i="22" s="1"/>
  <c r="U761" i="22"/>
  <c r="H765" i="22"/>
  <c r="AA765" i="22" s="1"/>
  <c r="U765" i="22"/>
  <c r="H769" i="22"/>
  <c r="AA769" i="22" s="1"/>
  <c r="U769" i="22"/>
  <c r="H776" i="22"/>
  <c r="AA776" i="22" s="1"/>
  <c r="U776" i="22"/>
  <c r="H780" i="22"/>
  <c r="AA780" i="22" s="1"/>
  <c r="U780" i="22"/>
  <c r="H784" i="22"/>
  <c r="AA784" i="22" s="1"/>
  <c r="U784" i="22"/>
  <c r="H788" i="22"/>
  <c r="AA788" i="22" s="1"/>
  <c r="U788" i="22"/>
  <c r="H792" i="22"/>
  <c r="AA792" i="22" s="1"/>
  <c r="U792" i="22"/>
  <c r="H796" i="22"/>
  <c r="AA796" i="22" s="1"/>
  <c r="U796" i="22"/>
  <c r="H800" i="22"/>
  <c r="AA800" i="22" s="1"/>
  <c r="U800" i="22"/>
  <c r="H834" i="22"/>
  <c r="AA834" i="22" s="1"/>
  <c r="U834" i="22"/>
  <c r="H838" i="22"/>
  <c r="AA838" i="22" s="1"/>
  <c r="U838" i="22"/>
  <c r="H842" i="22"/>
  <c r="AA842" i="22" s="1"/>
  <c r="U842" i="22"/>
  <c r="H846" i="22"/>
  <c r="AA846" i="22" s="1"/>
  <c r="U846" i="22"/>
  <c r="H850" i="22"/>
  <c r="AA850" i="22" s="1"/>
  <c r="U850" i="22"/>
  <c r="H854" i="22"/>
  <c r="AA854" i="22" s="1"/>
  <c r="U854" i="22"/>
  <c r="H858" i="22"/>
  <c r="AA858" i="22" s="1"/>
  <c r="U858" i="22"/>
  <c r="H862" i="22"/>
  <c r="AA862" i="22" s="1"/>
  <c r="U862" i="22"/>
  <c r="H866" i="22"/>
  <c r="AA866" i="22" s="1"/>
  <c r="U866" i="22"/>
  <c r="H870" i="22"/>
  <c r="AA870" i="22" s="1"/>
  <c r="U870" i="22"/>
  <c r="H873" i="22"/>
  <c r="AA873" i="22" s="1"/>
  <c r="H877" i="22"/>
  <c r="AA877" i="22" s="1"/>
  <c r="U877" i="22"/>
  <c r="H881" i="22"/>
  <c r="AA881" i="22" s="1"/>
  <c r="U881" i="22"/>
  <c r="H885" i="22"/>
  <c r="AA885" i="22" s="1"/>
  <c r="U885" i="22"/>
  <c r="H892" i="22"/>
  <c r="AA892" i="22" s="1"/>
  <c r="U892" i="22"/>
  <c r="H896" i="22"/>
  <c r="AA896" i="22" s="1"/>
  <c r="U896" i="22"/>
  <c r="H900" i="22"/>
  <c r="AA900" i="22" s="1"/>
  <c r="U900" i="22"/>
  <c r="H904" i="22"/>
  <c r="AA904" i="22" s="1"/>
  <c r="U904" i="22"/>
  <c r="H914" i="22"/>
  <c r="AA914" i="22" s="1"/>
  <c r="U914" i="22"/>
  <c r="H918" i="22"/>
  <c r="AA918" i="22" s="1"/>
  <c r="U918" i="22"/>
  <c r="H926" i="22"/>
  <c r="AA926" i="22" s="1"/>
  <c r="U926" i="22"/>
  <c r="H929" i="22"/>
  <c r="AA929" i="22" s="1"/>
  <c r="U929" i="22"/>
  <c r="H933" i="22"/>
  <c r="AA933" i="22" s="1"/>
  <c r="U933" i="22"/>
  <c r="H937" i="22"/>
  <c r="AA937" i="22" s="1"/>
  <c r="U937" i="22"/>
  <c r="H940" i="22"/>
  <c r="AA940" i="22" s="1"/>
  <c r="H943" i="22"/>
  <c r="AA943" i="22" s="1"/>
  <c r="H947" i="22"/>
  <c r="AA947" i="22" s="1"/>
  <c r="U947" i="22"/>
  <c r="H951" i="22"/>
  <c r="AA951" i="22" s="1"/>
  <c r="U951" i="22"/>
  <c r="H955" i="22"/>
  <c r="AA955" i="22" s="1"/>
  <c r="U955" i="22"/>
  <c r="H958" i="22"/>
  <c r="AA958" i="22" s="1"/>
  <c r="U958" i="22"/>
  <c r="H961" i="22"/>
  <c r="AA961" i="22" s="1"/>
  <c r="U961" i="22"/>
  <c r="H965" i="22"/>
  <c r="AA965" i="22" s="1"/>
  <c r="U965" i="22"/>
  <c r="H969" i="22"/>
  <c r="AA969" i="22" s="1"/>
  <c r="U969" i="22"/>
  <c r="H972" i="22"/>
  <c r="AA972" i="22" s="1"/>
  <c r="H975" i="22"/>
  <c r="AA975" i="22" s="1"/>
  <c r="H979" i="22"/>
  <c r="AA979" i="22" s="1"/>
  <c r="U979" i="22"/>
  <c r="H983" i="22"/>
  <c r="AA983" i="22" s="1"/>
  <c r="U983" i="22"/>
  <c r="H987" i="22"/>
  <c r="AA987" i="22" s="1"/>
  <c r="U987" i="22"/>
  <c r="H990" i="22"/>
  <c r="AA990" i="22" s="1"/>
  <c r="U990" i="22"/>
  <c r="H993" i="22"/>
  <c r="AA993" i="22" s="1"/>
  <c r="U993" i="22"/>
  <c r="H997" i="22"/>
  <c r="AA997" i="22" s="1"/>
  <c r="U997" i="22"/>
  <c r="H1001" i="22"/>
  <c r="AA1001" i="22" s="1"/>
  <c r="U1001" i="22"/>
  <c r="H1004" i="22"/>
  <c r="AA1004" i="22" s="1"/>
  <c r="H903" i="22"/>
  <c r="AA903" i="22" s="1"/>
  <c r="H887" i="22"/>
  <c r="AA887" i="22" s="1"/>
  <c r="H210" i="22"/>
  <c r="AA210" i="22" s="1"/>
  <c r="N293" i="22"/>
  <c r="I293" i="22"/>
  <c r="Q293" i="22" s="1"/>
  <c r="N514" i="22"/>
  <c r="I514" i="22"/>
  <c r="Q514" i="22" s="1"/>
  <c r="N642" i="22"/>
  <c r="I642" i="22"/>
  <c r="Q642" i="22" s="1"/>
  <c r="H286" i="22"/>
  <c r="H200" i="22"/>
  <c r="AA200" i="22" s="1"/>
  <c r="I429" i="22"/>
  <c r="Q429" i="22" s="1"/>
  <c r="I626" i="22"/>
  <c r="Q626" i="22" s="1"/>
  <c r="I658" i="22"/>
  <c r="Q658" i="22" s="1"/>
  <c r="H258" i="22"/>
  <c r="H280" i="22"/>
  <c r="I479" i="22"/>
  <c r="Q479" i="22" s="1"/>
  <c r="H919" i="22"/>
  <c r="AA919" i="22" s="1"/>
  <c r="I147" i="22"/>
  <c r="Q147" i="22" s="1"/>
  <c r="H194" i="22"/>
  <c r="AA194" i="22" s="1"/>
  <c r="H226" i="22"/>
  <c r="I578" i="22"/>
  <c r="Q578" i="22" s="1"/>
  <c r="H879" i="22"/>
  <c r="AA879" i="22" s="1"/>
  <c r="H895" i="22"/>
  <c r="AA895" i="22" s="1"/>
  <c r="N297" i="22"/>
  <c r="I297" i="22"/>
  <c r="Q297" i="22" s="1"/>
  <c r="N378" i="22"/>
  <c r="I378" i="22"/>
  <c r="Q378" i="22" s="1"/>
  <c r="I298" i="22"/>
  <c r="Q298" i="22" s="1"/>
  <c r="N333" i="22"/>
  <c r="I333" i="22"/>
  <c r="Q333" i="22" s="1"/>
  <c r="N397" i="22"/>
  <c r="I397" i="22"/>
  <c r="Q397" i="22" s="1"/>
  <c r="N472" i="22"/>
  <c r="I472" i="22"/>
  <c r="Q472" i="22" s="1"/>
  <c r="N507" i="22"/>
  <c r="I507" i="22"/>
  <c r="Q507" i="22" s="1"/>
  <c r="N610" i="22"/>
  <c r="I610" i="22"/>
  <c r="Q610" i="22" s="1"/>
  <c r="H4" i="22"/>
  <c r="I163" i="22"/>
  <c r="Q163" i="22" s="1"/>
  <c r="H198" i="22"/>
  <c r="N349" i="22"/>
  <c r="I349" i="22"/>
  <c r="Q349" i="22" s="1"/>
  <c r="N546" i="22"/>
  <c r="I546" i="22"/>
  <c r="Q546" i="22" s="1"/>
  <c r="I594" i="22"/>
  <c r="Q594" i="22" s="1"/>
  <c r="I211" i="22"/>
  <c r="Q211" i="22" s="1"/>
  <c r="N346" i="22"/>
  <c r="I346" i="22"/>
  <c r="Q346" i="22" s="1"/>
  <c r="N410" i="22"/>
  <c r="I410" i="22"/>
  <c r="Q410" i="22" s="1"/>
  <c r="I445" i="22"/>
  <c r="Q445" i="22" s="1"/>
  <c r="N491" i="22"/>
  <c r="I491" i="22"/>
  <c r="Q491" i="22" s="1"/>
  <c r="I530" i="22"/>
  <c r="Q530" i="22" s="1"/>
  <c r="I750" i="22"/>
  <c r="Q750" i="22" s="1"/>
  <c r="H182" i="22"/>
  <c r="H216" i="22"/>
  <c r="AA216" i="22" s="1"/>
  <c r="N330" i="22"/>
  <c r="I330" i="22"/>
  <c r="Q330" i="22" s="1"/>
  <c r="N394" i="22"/>
  <c r="I394" i="22"/>
  <c r="Q394" i="22" s="1"/>
  <c r="H82" i="22"/>
  <c r="AA82" i="22" s="1"/>
  <c r="H173" i="22"/>
  <c r="H189" i="22"/>
  <c r="H205" i="22"/>
  <c r="H242" i="22"/>
  <c r="H302" i="22"/>
  <c r="AA302" i="22" s="1"/>
  <c r="N365" i="22"/>
  <c r="I365" i="22"/>
  <c r="Q365" i="22" s="1"/>
  <c r="H290" i="22"/>
  <c r="N362" i="22"/>
  <c r="I362" i="22"/>
  <c r="Q362" i="22" s="1"/>
  <c r="N381" i="22"/>
  <c r="I381" i="22"/>
  <c r="Q381" i="22" s="1"/>
  <c r="N440" i="22"/>
  <c r="I440" i="22"/>
  <c r="Q440" i="22" s="1"/>
  <c r="I477" i="22"/>
  <c r="Q477" i="22" s="1"/>
  <c r="I7" i="22"/>
  <c r="Q7" i="22" s="1"/>
  <c r="N7" i="22"/>
  <c r="I71" i="22"/>
  <c r="Q71" i="22" s="1"/>
  <c r="N71" i="22"/>
  <c r="N87" i="22"/>
  <c r="I87" i="22"/>
  <c r="Q87" i="22" s="1"/>
  <c r="I110" i="22"/>
  <c r="Q110" i="22" s="1"/>
  <c r="N110" i="22"/>
  <c r="N119" i="22"/>
  <c r="I119" i="22"/>
  <c r="Q119" i="22" s="1"/>
  <c r="I142" i="22"/>
  <c r="Q142" i="22" s="1"/>
  <c r="N142" i="22"/>
  <c r="N241" i="22"/>
  <c r="I241" i="22"/>
  <c r="Q241" i="22" s="1"/>
  <c r="N273" i="22"/>
  <c r="I273" i="22"/>
  <c r="Q273" i="22" s="1"/>
  <c r="N24" i="22"/>
  <c r="I24" i="22"/>
  <c r="Q24" i="22" s="1"/>
  <c r="N40" i="22"/>
  <c r="I40" i="22"/>
  <c r="Q40" i="22" s="1"/>
  <c r="N56" i="22"/>
  <c r="I56" i="22"/>
  <c r="Q56" i="22" s="1"/>
  <c r="N72" i="22"/>
  <c r="I72" i="22"/>
  <c r="Q72" i="22" s="1"/>
  <c r="N79" i="22"/>
  <c r="I79" i="22"/>
  <c r="Q79" i="22" s="1"/>
  <c r="N84" i="22"/>
  <c r="I84" i="22"/>
  <c r="Q84" i="22" s="1"/>
  <c r="I102" i="22"/>
  <c r="Q102" i="22" s="1"/>
  <c r="N102" i="22"/>
  <c r="N111" i="22"/>
  <c r="I111" i="22"/>
  <c r="Q111" i="22" s="1"/>
  <c r="N116" i="22"/>
  <c r="I116" i="22"/>
  <c r="Q116" i="22" s="1"/>
  <c r="I134" i="22"/>
  <c r="Q134" i="22" s="1"/>
  <c r="N134" i="22"/>
  <c r="N143" i="22"/>
  <c r="I143" i="22"/>
  <c r="Q143" i="22" s="1"/>
  <c r="I154" i="22"/>
  <c r="Q154" i="22" s="1"/>
  <c r="N154" i="22"/>
  <c r="I208" i="22"/>
  <c r="Q208" i="22" s="1"/>
  <c r="N208" i="22"/>
  <c r="I224" i="22"/>
  <c r="Q224" i="22" s="1"/>
  <c r="N224" i="22"/>
  <c r="N233" i="22"/>
  <c r="I233" i="22"/>
  <c r="Q233" i="22" s="1"/>
  <c r="I256" i="22"/>
  <c r="Q256" i="22" s="1"/>
  <c r="N256" i="22"/>
  <c r="N265" i="22"/>
  <c r="I265" i="22"/>
  <c r="Q265" i="22" s="1"/>
  <c r="N278" i="22"/>
  <c r="I278" i="22"/>
  <c r="Q278" i="22" s="1"/>
  <c r="N306" i="22"/>
  <c r="I306" i="22"/>
  <c r="Q306" i="22" s="1"/>
  <c r="N310" i="22"/>
  <c r="I310" i="22"/>
  <c r="Q310" i="22" s="1"/>
  <c r="I39" i="22"/>
  <c r="Q39" i="22" s="1"/>
  <c r="N39" i="22"/>
  <c r="I31" i="22"/>
  <c r="Q31" i="22" s="1"/>
  <c r="N31" i="22"/>
  <c r="I63" i="22"/>
  <c r="Q63" i="22" s="1"/>
  <c r="N63" i="22"/>
  <c r="N103" i="22"/>
  <c r="I103" i="22"/>
  <c r="Q103" i="22" s="1"/>
  <c r="N135" i="22"/>
  <c r="I135" i="22"/>
  <c r="Q135" i="22" s="1"/>
  <c r="N158" i="22"/>
  <c r="I158" i="22"/>
  <c r="Q158" i="22" s="1"/>
  <c r="N225" i="22"/>
  <c r="I225" i="22"/>
  <c r="Q225" i="22" s="1"/>
  <c r="N230" i="22"/>
  <c r="I230" i="22"/>
  <c r="Q230" i="22" s="1"/>
  <c r="N262" i="22"/>
  <c r="I262" i="22"/>
  <c r="Q262" i="22" s="1"/>
  <c r="N285" i="22"/>
  <c r="I285" i="22"/>
  <c r="Q285" i="22" s="1"/>
  <c r="N317" i="22"/>
  <c r="I317" i="22"/>
  <c r="Q317" i="22" s="1"/>
  <c r="I23" i="22"/>
  <c r="Q23" i="22" s="1"/>
  <c r="N23" i="22"/>
  <c r="I55" i="22"/>
  <c r="Q55" i="22" s="1"/>
  <c r="N55" i="22"/>
  <c r="N92" i="22"/>
  <c r="I92" i="22"/>
  <c r="Q92" i="22" s="1"/>
  <c r="N124" i="22"/>
  <c r="I124" i="22"/>
  <c r="Q124" i="22" s="1"/>
  <c r="I160" i="22"/>
  <c r="Q160" i="22" s="1"/>
  <c r="N160" i="22"/>
  <c r="N213" i="22"/>
  <c r="I213" i="22"/>
  <c r="Q213" i="22" s="1"/>
  <c r="N246" i="22"/>
  <c r="I246" i="22"/>
  <c r="Q246" i="22" s="1"/>
  <c r="N305" i="22"/>
  <c r="I305" i="22"/>
  <c r="Q305" i="22" s="1"/>
  <c r="I15" i="22"/>
  <c r="Q15" i="22" s="1"/>
  <c r="N15" i="22"/>
  <c r="I47" i="22"/>
  <c r="Q47" i="22" s="1"/>
  <c r="N47" i="22"/>
  <c r="N76" i="22"/>
  <c r="I76" i="22"/>
  <c r="Q76" i="22" s="1"/>
  <c r="I94" i="22"/>
  <c r="Q94" i="22" s="1"/>
  <c r="N94" i="22"/>
  <c r="N108" i="22"/>
  <c r="I108" i="22"/>
  <c r="Q108" i="22" s="1"/>
  <c r="I126" i="22"/>
  <c r="Q126" i="22" s="1"/>
  <c r="N126" i="22"/>
  <c r="N140" i="22"/>
  <c r="I140" i="22"/>
  <c r="Q140" i="22" s="1"/>
  <c r="N149" i="22"/>
  <c r="I149" i="22"/>
  <c r="Q149" i="22" s="1"/>
  <c r="N257" i="22"/>
  <c r="I257" i="22"/>
  <c r="Q257" i="22" s="1"/>
  <c r="N16" i="22"/>
  <c r="I16" i="22"/>
  <c r="Q16" i="22" s="1"/>
  <c r="N32" i="22"/>
  <c r="I32" i="22"/>
  <c r="Q32" i="22" s="1"/>
  <c r="N48" i="22"/>
  <c r="I48" i="22"/>
  <c r="Q48" i="22" s="1"/>
  <c r="N64" i="22"/>
  <c r="I64" i="22"/>
  <c r="Q64" i="22" s="1"/>
  <c r="I86" i="22"/>
  <c r="Q86" i="22" s="1"/>
  <c r="N86" i="22"/>
  <c r="N95" i="22"/>
  <c r="I95" i="22"/>
  <c r="Q95" i="22" s="1"/>
  <c r="N100" i="22"/>
  <c r="I100" i="22"/>
  <c r="Q100" i="22" s="1"/>
  <c r="I118" i="22"/>
  <c r="Q118" i="22" s="1"/>
  <c r="N118" i="22"/>
  <c r="N127" i="22"/>
  <c r="I127" i="22"/>
  <c r="Q127" i="22" s="1"/>
  <c r="N132" i="22"/>
  <c r="I132" i="22"/>
  <c r="Q132" i="22" s="1"/>
  <c r="N165" i="22"/>
  <c r="I165" i="22"/>
  <c r="Q165" i="22" s="1"/>
  <c r="I240" i="22"/>
  <c r="Q240" i="22" s="1"/>
  <c r="N240" i="22"/>
  <c r="N249" i="22"/>
  <c r="I249" i="22"/>
  <c r="Q249" i="22" s="1"/>
  <c r="I272" i="22"/>
  <c r="Q272" i="22" s="1"/>
  <c r="N272" i="22"/>
  <c r="I276" i="22"/>
  <c r="Q276" i="22" s="1"/>
  <c r="N276" i="22"/>
  <c r="I308" i="22"/>
  <c r="Q308" i="22" s="1"/>
  <c r="N308" i="22"/>
  <c r="I21" i="22"/>
  <c r="Q21" i="22" s="1"/>
  <c r="N21" i="22"/>
  <c r="H26" i="22"/>
  <c r="AA26" i="22" s="1"/>
  <c r="I35" i="22"/>
  <c r="Q35" i="22" s="1"/>
  <c r="N35" i="22"/>
  <c r="I51" i="22"/>
  <c r="Q51" i="22" s="1"/>
  <c r="N51" i="22"/>
  <c r="I97" i="22"/>
  <c r="Q97" i="22" s="1"/>
  <c r="N97" i="22"/>
  <c r="I122" i="22"/>
  <c r="Q122" i="22" s="1"/>
  <c r="N122" i="22"/>
  <c r="I129" i="22"/>
  <c r="Q129" i="22" s="1"/>
  <c r="N129" i="22"/>
  <c r="I156" i="22"/>
  <c r="Q156" i="22" s="1"/>
  <c r="N156" i="22"/>
  <c r="I162" i="22"/>
  <c r="Q162" i="22" s="1"/>
  <c r="N162" i="22"/>
  <c r="I168" i="22"/>
  <c r="Q168" i="22" s="1"/>
  <c r="N168" i="22"/>
  <c r="I215" i="22"/>
  <c r="Q215" i="22" s="1"/>
  <c r="N215" i="22"/>
  <c r="I219" i="22"/>
  <c r="Q219" i="22" s="1"/>
  <c r="N219" i="22"/>
  <c r="I244" i="22"/>
  <c r="Q244" i="22" s="1"/>
  <c r="N244" i="22"/>
  <c r="I251" i="22"/>
  <c r="Q251" i="22" s="1"/>
  <c r="N251" i="22"/>
  <c r="I260" i="22"/>
  <c r="Q260" i="22" s="1"/>
  <c r="N260" i="22"/>
  <c r="I279" i="22"/>
  <c r="Q279" i="22" s="1"/>
  <c r="N279" i="22"/>
  <c r="I287" i="22"/>
  <c r="Q287" i="22" s="1"/>
  <c r="N287" i="22"/>
  <c r="I300" i="22"/>
  <c r="Q300" i="22" s="1"/>
  <c r="N300" i="22"/>
  <c r="I312" i="22"/>
  <c r="Q312" i="22" s="1"/>
  <c r="N312" i="22"/>
  <c r="N329" i="22"/>
  <c r="I329" i="22"/>
  <c r="Q329" i="22" s="1"/>
  <c r="N334" i="22"/>
  <c r="I334" i="22"/>
  <c r="Q334" i="22" s="1"/>
  <c r="I344" i="22"/>
  <c r="Q344" i="22" s="1"/>
  <c r="N344" i="22"/>
  <c r="I359" i="22"/>
  <c r="Q359" i="22" s="1"/>
  <c r="N359" i="22"/>
  <c r="N366" i="22"/>
  <c r="I366" i="22"/>
  <c r="Q366" i="22" s="1"/>
  <c r="I391" i="22"/>
  <c r="Q391" i="22" s="1"/>
  <c r="N391" i="22"/>
  <c r="N393" i="22"/>
  <c r="I393" i="22"/>
  <c r="Q393" i="22" s="1"/>
  <c r="N398" i="22"/>
  <c r="I398" i="22"/>
  <c r="Q398" i="22" s="1"/>
  <c r="I416" i="22"/>
  <c r="Q416" i="22" s="1"/>
  <c r="N416" i="22"/>
  <c r="I518" i="22"/>
  <c r="Q518" i="22" s="1"/>
  <c r="N518" i="22"/>
  <c r="I553" i="22"/>
  <c r="Q553" i="22" s="1"/>
  <c r="N553" i="22"/>
  <c r="I582" i="22"/>
  <c r="Q582" i="22" s="1"/>
  <c r="N582" i="22"/>
  <c r="I617" i="22"/>
  <c r="Q617" i="22" s="1"/>
  <c r="N617" i="22"/>
  <c r="I649" i="22"/>
  <c r="Q649" i="22" s="1"/>
  <c r="N649" i="22"/>
  <c r="I712" i="22"/>
  <c r="Q712" i="22" s="1"/>
  <c r="N712" i="22"/>
  <c r="I744" i="22"/>
  <c r="Q744" i="22" s="1"/>
  <c r="N744" i="22"/>
  <c r="I780" i="22"/>
  <c r="Q780" i="22" s="1"/>
  <c r="N780" i="22"/>
  <c r="I796" i="22"/>
  <c r="Q796" i="22" s="1"/>
  <c r="N796" i="22"/>
  <c r="I828" i="22"/>
  <c r="Q828" i="22" s="1"/>
  <c r="N828" i="22"/>
  <c r="I848" i="22"/>
  <c r="Q848" i="22" s="1"/>
  <c r="N848" i="22"/>
  <c r="N881" i="22"/>
  <c r="I881" i="22"/>
  <c r="Q881" i="22" s="1"/>
  <c r="N889" i="22"/>
  <c r="I889" i="22"/>
  <c r="Q889" i="22" s="1"/>
  <c r="I895" i="22"/>
  <c r="Q895" i="22" s="1"/>
  <c r="N895" i="22"/>
  <c r="N905" i="22"/>
  <c r="I905" i="22"/>
  <c r="Q905" i="22" s="1"/>
  <c r="N913" i="22"/>
  <c r="I913" i="22"/>
  <c r="Q913" i="22" s="1"/>
  <c r="N921" i="22"/>
  <c r="I921" i="22"/>
  <c r="Q921" i="22" s="1"/>
  <c r="I932" i="22"/>
  <c r="Q932" i="22" s="1"/>
  <c r="N932" i="22"/>
  <c r="H938" i="22"/>
  <c r="AA938" i="22" s="1"/>
  <c r="I943" i="22"/>
  <c r="Q943" i="22" s="1"/>
  <c r="N943" i="22"/>
  <c r="I951" i="22"/>
  <c r="Q951" i="22" s="1"/>
  <c r="N951" i="22"/>
  <c r="I956" i="22"/>
  <c r="Q956" i="22" s="1"/>
  <c r="N956" i="22"/>
  <c r="H962" i="22"/>
  <c r="AA962" i="22" s="1"/>
  <c r="I967" i="22"/>
  <c r="Q967" i="22" s="1"/>
  <c r="N967" i="22"/>
  <c r="I975" i="22"/>
  <c r="Q975" i="22" s="1"/>
  <c r="N975" i="22"/>
  <c r="H978" i="22"/>
  <c r="AA978" i="22" s="1"/>
  <c r="I983" i="22"/>
  <c r="Q983" i="22" s="1"/>
  <c r="N983" i="22"/>
  <c r="H986" i="22"/>
  <c r="AA986" i="22" s="1"/>
  <c r="I991" i="22"/>
  <c r="Q991" i="22" s="1"/>
  <c r="N991" i="22"/>
  <c r="H994" i="22"/>
  <c r="AA994" i="22" s="1"/>
  <c r="I996" i="22"/>
  <c r="Q996" i="22" s="1"/>
  <c r="N996" i="22"/>
  <c r="I999" i="22"/>
  <c r="Q999" i="22" s="1"/>
  <c r="N999" i="22"/>
  <c r="H1002" i="22"/>
  <c r="AA1002" i="22" s="1"/>
  <c r="I1004" i="22"/>
  <c r="Q1004" i="22" s="1"/>
  <c r="N1004" i="22"/>
  <c r="I11" i="22"/>
  <c r="Q11" i="22" s="1"/>
  <c r="N11" i="22"/>
  <c r="I13" i="22"/>
  <c r="Q13" i="22" s="1"/>
  <c r="N13" i="22"/>
  <c r="H18" i="22"/>
  <c r="AA18" i="22" s="1"/>
  <c r="I27" i="22"/>
  <c r="Q27" i="22" s="1"/>
  <c r="N27" i="22"/>
  <c r="I29" i="22"/>
  <c r="Q29" i="22" s="1"/>
  <c r="N29" i="22"/>
  <c r="H34" i="22"/>
  <c r="AA34" i="22" s="1"/>
  <c r="I43" i="22"/>
  <c r="Q43" i="22" s="1"/>
  <c r="N43" i="22"/>
  <c r="I45" i="22"/>
  <c r="Q45" i="22" s="1"/>
  <c r="N45" i="22"/>
  <c r="H50" i="22"/>
  <c r="AA50" i="22" s="1"/>
  <c r="I59" i="22"/>
  <c r="Q59" i="22" s="1"/>
  <c r="N59" i="22"/>
  <c r="I61" i="22"/>
  <c r="Q61" i="22" s="1"/>
  <c r="N61" i="22"/>
  <c r="H66" i="22"/>
  <c r="AA66" i="22" s="1"/>
  <c r="I82" i="22"/>
  <c r="Q82" i="22" s="1"/>
  <c r="N82" i="22"/>
  <c r="I89" i="22"/>
  <c r="Q89" i="22" s="1"/>
  <c r="N89" i="22"/>
  <c r="I98" i="22"/>
  <c r="Q98" i="22" s="1"/>
  <c r="N98" i="22"/>
  <c r="I105" i="22"/>
  <c r="Q105" i="22" s="1"/>
  <c r="N105" i="22"/>
  <c r="I114" i="22"/>
  <c r="Q114" i="22" s="1"/>
  <c r="N114" i="22"/>
  <c r="I121" i="22"/>
  <c r="Q121" i="22" s="1"/>
  <c r="N121" i="22"/>
  <c r="I130" i="22"/>
  <c r="Q130" i="22" s="1"/>
  <c r="N130" i="22"/>
  <c r="I137" i="22"/>
  <c r="Q137" i="22" s="1"/>
  <c r="N137" i="22"/>
  <c r="I146" i="22"/>
  <c r="Q146" i="22" s="1"/>
  <c r="N146" i="22"/>
  <c r="I152" i="22"/>
  <c r="Q152" i="22" s="1"/>
  <c r="N152" i="22"/>
  <c r="I161" i="22"/>
  <c r="Q161" i="22" s="1"/>
  <c r="N161" i="22"/>
  <c r="I167" i="22"/>
  <c r="Q167" i="22" s="1"/>
  <c r="N167" i="22"/>
  <c r="H172" i="22"/>
  <c r="AA172" i="22" s="1"/>
  <c r="I178" i="22"/>
  <c r="Q178" i="22" s="1"/>
  <c r="N178" i="22"/>
  <c r="I184" i="22"/>
  <c r="Q184" i="22" s="1"/>
  <c r="N184" i="22"/>
  <c r="H187" i="22"/>
  <c r="AA187" i="22" s="1"/>
  <c r="H193" i="22"/>
  <c r="AA193" i="22" s="1"/>
  <c r="H199" i="22"/>
  <c r="AA199" i="22" s="1"/>
  <c r="H204" i="22"/>
  <c r="AA204" i="22" s="1"/>
  <c r="N210" i="22"/>
  <c r="N216" i="22"/>
  <c r="I220" i="22"/>
  <c r="Q220" i="22" s="1"/>
  <c r="N220" i="22"/>
  <c r="I227" i="22"/>
  <c r="Q227" i="22" s="1"/>
  <c r="N227" i="22"/>
  <c r="I236" i="22"/>
  <c r="Q236" i="22" s="1"/>
  <c r="N236" i="22"/>
  <c r="I243" i="22"/>
  <c r="Q243" i="22" s="1"/>
  <c r="N243" i="22"/>
  <c r="I252" i="22"/>
  <c r="Q252" i="22" s="1"/>
  <c r="N252" i="22"/>
  <c r="I259" i="22"/>
  <c r="Q259" i="22" s="1"/>
  <c r="N259" i="22"/>
  <c r="I268" i="22"/>
  <c r="Q268" i="22" s="1"/>
  <c r="N268" i="22"/>
  <c r="N280" i="22"/>
  <c r="I288" i="22"/>
  <c r="Q288" i="22" s="1"/>
  <c r="N288" i="22"/>
  <c r="I292" i="22"/>
  <c r="Q292" i="22" s="1"/>
  <c r="N292" i="22"/>
  <c r="N294" i="22"/>
  <c r="I294" i="22"/>
  <c r="Q294" i="22" s="1"/>
  <c r="I311" i="22"/>
  <c r="Q311" i="22" s="1"/>
  <c r="N311" i="22"/>
  <c r="I315" i="22"/>
  <c r="Q315" i="22" s="1"/>
  <c r="N315" i="22"/>
  <c r="I319" i="22"/>
  <c r="Q319" i="22" s="1"/>
  <c r="N319" i="22"/>
  <c r="N321" i="22"/>
  <c r="I321" i="22"/>
  <c r="Q321" i="22" s="1"/>
  <c r="I328" i="22"/>
  <c r="Q328" i="22" s="1"/>
  <c r="N328" i="22"/>
  <c r="I343" i="22"/>
  <c r="Q343" i="22" s="1"/>
  <c r="N343" i="22"/>
  <c r="N345" i="22"/>
  <c r="I345" i="22"/>
  <c r="Q345" i="22" s="1"/>
  <c r="I348" i="22"/>
  <c r="Q348" i="22" s="1"/>
  <c r="N348" i="22"/>
  <c r="N350" i="22"/>
  <c r="I350" i="22"/>
  <c r="Q350" i="22" s="1"/>
  <c r="I360" i="22"/>
  <c r="Q360" i="22" s="1"/>
  <c r="N360" i="22"/>
  <c r="I375" i="22"/>
  <c r="Q375" i="22" s="1"/>
  <c r="N375" i="22"/>
  <c r="N377" i="22"/>
  <c r="I377" i="22"/>
  <c r="Q377" i="22" s="1"/>
  <c r="I380" i="22"/>
  <c r="Q380" i="22" s="1"/>
  <c r="N380" i="22"/>
  <c r="N382" i="22"/>
  <c r="I382" i="22"/>
  <c r="Q382" i="22" s="1"/>
  <c r="I392" i="22"/>
  <c r="Q392" i="22" s="1"/>
  <c r="N392" i="22"/>
  <c r="I407" i="22"/>
  <c r="Q407" i="22" s="1"/>
  <c r="N407" i="22"/>
  <c r="N409" i="22"/>
  <c r="I409" i="22"/>
  <c r="Q409" i="22" s="1"/>
  <c r="I412" i="22"/>
  <c r="Q412" i="22" s="1"/>
  <c r="N412" i="22"/>
  <c r="N424" i="22"/>
  <c r="I424" i="22"/>
  <c r="Q424" i="22" s="1"/>
  <c r="I436" i="22"/>
  <c r="Q436" i="22" s="1"/>
  <c r="N436" i="22"/>
  <c r="N439" i="22"/>
  <c r="I439" i="22"/>
  <c r="Q439" i="22" s="1"/>
  <c r="I442" i="22"/>
  <c r="Q442" i="22" s="1"/>
  <c r="N442" i="22"/>
  <c r="N456" i="22"/>
  <c r="I456" i="22"/>
  <c r="Q456" i="22" s="1"/>
  <c r="I468" i="22"/>
  <c r="Q468" i="22" s="1"/>
  <c r="N468" i="22"/>
  <c r="N471" i="22"/>
  <c r="I471" i="22"/>
  <c r="Q471" i="22" s="1"/>
  <c r="I474" i="22"/>
  <c r="Q474" i="22" s="1"/>
  <c r="N474" i="22"/>
  <c r="I486" i="22"/>
  <c r="Q486" i="22" s="1"/>
  <c r="N486" i="22"/>
  <c r="I490" i="22"/>
  <c r="Q490" i="22" s="1"/>
  <c r="N490" i="22"/>
  <c r="I502" i="22"/>
  <c r="Q502" i="22" s="1"/>
  <c r="N502" i="22"/>
  <c r="I506" i="22"/>
  <c r="Q506" i="22" s="1"/>
  <c r="N506" i="22"/>
  <c r="I512" i="22"/>
  <c r="Q512" i="22" s="1"/>
  <c r="N512" i="22"/>
  <c r="I523" i="22"/>
  <c r="Q523" i="22" s="1"/>
  <c r="N523" i="22"/>
  <c r="I529" i="22"/>
  <c r="Q529" i="22" s="1"/>
  <c r="N529" i="22"/>
  <c r="N532" i="22"/>
  <c r="I532" i="22"/>
  <c r="Q532" i="22" s="1"/>
  <c r="N538" i="22"/>
  <c r="I538" i="22"/>
  <c r="Q538" i="22" s="1"/>
  <c r="I544" i="22"/>
  <c r="Q544" i="22" s="1"/>
  <c r="N544" i="22"/>
  <c r="I555" i="22"/>
  <c r="Q555" i="22" s="1"/>
  <c r="N555" i="22"/>
  <c r="I561" i="22"/>
  <c r="Q561" i="22" s="1"/>
  <c r="N561" i="22"/>
  <c r="N564" i="22"/>
  <c r="I564" i="22"/>
  <c r="Q564" i="22" s="1"/>
  <c r="N570" i="22"/>
  <c r="I570" i="22"/>
  <c r="Q570" i="22" s="1"/>
  <c r="I576" i="22"/>
  <c r="Q576" i="22" s="1"/>
  <c r="N576" i="22"/>
  <c r="I587" i="22"/>
  <c r="Q587" i="22" s="1"/>
  <c r="N587" i="22"/>
  <c r="I593" i="22"/>
  <c r="Q593" i="22" s="1"/>
  <c r="N593" i="22"/>
  <c r="N596" i="22"/>
  <c r="I596" i="22"/>
  <c r="Q596" i="22" s="1"/>
  <c r="N602" i="22"/>
  <c r="I602" i="22"/>
  <c r="Q602" i="22" s="1"/>
  <c r="I608" i="22"/>
  <c r="Q608" i="22" s="1"/>
  <c r="N608" i="22"/>
  <c r="H619" i="22"/>
  <c r="AA619" i="22" s="1"/>
  <c r="I625" i="22"/>
  <c r="Q625" i="22" s="1"/>
  <c r="N625" i="22"/>
  <c r="N628" i="22"/>
  <c r="I628" i="22"/>
  <c r="Q628" i="22" s="1"/>
  <c r="N634" i="22"/>
  <c r="I634" i="22"/>
  <c r="Q634" i="22" s="1"/>
  <c r="I640" i="22"/>
  <c r="Q640" i="22" s="1"/>
  <c r="N640" i="22"/>
  <c r="H651" i="22"/>
  <c r="AA651" i="22" s="1"/>
  <c r="I657" i="22"/>
  <c r="Q657" i="22" s="1"/>
  <c r="N657" i="22"/>
  <c r="N660" i="22"/>
  <c r="I660" i="22"/>
  <c r="Q660" i="22" s="1"/>
  <c r="N666" i="22"/>
  <c r="I666" i="22"/>
  <c r="Q666" i="22" s="1"/>
  <c r="I672" i="22"/>
  <c r="Q672" i="22" s="1"/>
  <c r="N672" i="22"/>
  <c r="I688" i="22"/>
  <c r="Q688" i="22" s="1"/>
  <c r="N688" i="22"/>
  <c r="I704" i="22"/>
  <c r="Q704" i="22" s="1"/>
  <c r="N704" i="22"/>
  <c r="I720" i="22"/>
  <c r="Q720" i="22" s="1"/>
  <c r="N720" i="22"/>
  <c r="I736" i="22"/>
  <c r="Q736" i="22" s="1"/>
  <c r="N736" i="22"/>
  <c r="N758" i="22"/>
  <c r="I758" i="22"/>
  <c r="Q758" i="22" s="1"/>
  <c r="I772" i="22"/>
  <c r="Q772" i="22" s="1"/>
  <c r="N772" i="22"/>
  <c r="H775" i="22"/>
  <c r="AA775" i="22" s="1"/>
  <c r="I788" i="22"/>
  <c r="Q788" i="22" s="1"/>
  <c r="N788" i="22"/>
  <c r="H791" i="22"/>
  <c r="AA791" i="22" s="1"/>
  <c r="I804" i="22"/>
  <c r="Q804" i="22" s="1"/>
  <c r="N804" i="22"/>
  <c r="H807" i="22"/>
  <c r="AA807" i="22" s="1"/>
  <c r="I820" i="22"/>
  <c r="Q820" i="22" s="1"/>
  <c r="N820" i="22"/>
  <c r="H823" i="22"/>
  <c r="AA823" i="22" s="1"/>
  <c r="I836" i="22"/>
  <c r="Q836" i="22" s="1"/>
  <c r="N836" i="22"/>
  <c r="H839" i="22"/>
  <c r="AA839" i="22" s="1"/>
  <c r="I853" i="22"/>
  <c r="Q853" i="22" s="1"/>
  <c r="N853" i="22"/>
  <c r="I864" i="22"/>
  <c r="Q864" i="22" s="1"/>
  <c r="N864" i="22"/>
  <c r="H867" i="22"/>
  <c r="AA867" i="22" s="1"/>
  <c r="I4" i="22"/>
  <c r="Q4" i="22" s="1"/>
  <c r="AE4" i="22" s="1"/>
  <c r="H9" i="22"/>
  <c r="AA9" i="22" s="1"/>
  <c r="H14" i="22"/>
  <c r="AA14" i="22" s="1"/>
  <c r="I20" i="22"/>
  <c r="Q20" i="22" s="1"/>
  <c r="I25" i="22"/>
  <c r="Q25" i="22" s="1"/>
  <c r="N25" i="22"/>
  <c r="H30" i="22"/>
  <c r="AA30" i="22" s="1"/>
  <c r="I36" i="22"/>
  <c r="Q36" i="22" s="1"/>
  <c r="I41" i="22"/>
  <c r="Q41" i="22" s="1"/>
  <c r="N41" i="22"/>
  <c r="H46" i="22"/>
  <c r="AA46" i="22" s="1"/>
  <c r="I52" i="22"/>
  <c r="Q52" i="22" s="1"/>
  <c r="I57" i="22"/>
  <c r="Q57" i="22" s="1"/>
  <c r="N57" i="22"/>
  <c r="H62" i="22"/>
  <c r="AA62" i="22" s="1"/>
  <c r="I68" i="22"/>
  <c r="Q68" i="22" s="1"/>
  <c r="I73" i="22"/>
  <c r="Q73" i="22" s="1"/>
  <c r="N73" i="22"/>
  <c r="I75" i="22"/>
  <c r="Q75" i="22" s="1"/>
  <c r="I77" i="22"/>
  <c r="Q77" i="22" s="1"/>
  <c r="N77" i="22"/>
  <c r="I80" i="22"/>
  <c r="Q80" i="22" s="1"/>
  <c r="I91" i="22"/>
  <c r="Q91" i="22" s="1"/>
  <c r="I93" i="22"/>
  <c r="Q93" i="22" s="1"/>
  <c r="N93" i="22"/>
  <c r="I96" i="22"/>
  <c r="Q96" i="22" s="1"/>
  <c r="I107" i="22"/>
  <c r="Q107" i="22" s="1"/>
  <c r="I109" i="22"/>
  <c r="Q109" i="22" s="1"/>
  <c r="N109" i="22"/>
  <c r="I112" i="22"/>
  <c r="Q112" i="22" s="1"/>
  <c r="I123" i="22"/>
  <c r="Q123" i="22" s="1"/>
  <c r="I125" i="22"/>
  <c r="Q125" i="22" s="1"/>
  <c r="N125" i="22"/>
  <c r="I128" i="22"/>
  <c r="Q128" i="22" s="1"/>
  <c r="I139" i="22"/>
  <c r="Q139" i="22" s="1"/>
  <c r="I141" i="22"/>
  <c r="Q141" i="22" s="1"/>
  <c r="N141" i="22"/>
  <c r="I144" i="22"/>
  <c r="Q144" i="22" s="1"/>
  <c r="I150" i="22"/>
  <c r="Q150" i="22" s="1"/>
  <c r="I153" i="22"/>
  <c r="Q153" i="22" s="1"/>
  <c r="N153" i="22"/>
  <c r="I155" i="22"/>
  <c r="Q155" i="22" s="1"/>
  <c r="I157" i="22"/>
  <c r="Q157" i="22" s="1"/>
  <c r="I159" i="22"/>
  <c r="Q159" i="22" s="1"/>
  <c r="N159" i="22"/>
  <c r="I164" i="22"/>
  <c r="Q164" i="22" s="1"/>
  <c r="N164" i="22"/>
  <c r="H170" i="22"/>
  <c r="AA170" i="22" s="1"/>
  <c r="H174" i="22"/>
  <c r="AA174" i="22" s="1"/>
  <c r="H176" i="22"/>
  <c r="AA176" i="22" s="1"/>
  <c r="H179" i="22"/>
  <c r="AA179" i="22" s="1"/>
  <c r="H181" i="22"/>
  <c r="AA181" i="22" s="1"/>
  <c r="H185" i="22"/>
  <c r="AA185" i="22" s="1"/>
  <c r="I189" i="22"/>
  <c r="Q189" i="22" s="1"/>
  <c r="H191" i="22"/>
  <c r="AA191" i="22" s="1"/>
  <c r="H196" i="22"/>
  <c r="AA196" i="22" s="1"/>
  <c r="H202" i="22"/>
  <c r="AA202" i="22" s="1"/>
  <c r="H206" i="22"/>
  <c r="AA206" i="22" s="1"/>
  <c r="I214" i="22"/>
  <c r="Q214" i="22" s="1"/>
  <c r="I218" i="22"/>
  <c r="Q218" i="22" s="1"/>
  <c r="H222" i="22"/>
  <c r="AA222" i="22" s="1"/>
  <c r="I229" i="22"/>
  <c r="Q229" i="22" s="1"/>
  <c r="I231" i="22"/>
  <c r="Q231" i="22" s="1"/>
  <c r="N231" i="22"/>
  <c r="I234" i="22"/>
  <c r="Q234" i="22" s="1"/>
  <c r="H238" i="22"/>
  <c r="AA238" i="22" s="1"/>
  <c r="I245" i="22"/>
  <c r="Q245" i="22" s="1"/>
  <c r="I247" i="22"/>
  <c r="Q247" i="22" s="1"/>
  <c r="N247" i="22"/>
  <c r="I250" i="22"/>
  <c r="Q250" i="22" s="1"/>
  <c r="H254" i="22"/>
  <c r="AA254" i="22" s="1"/>
  <c r="I261" i="22"/>
  <c r="Q261" i="22" s="1"/>
  <c r="I263" i="22"/>
  <c r="Q263" i="22" s="1"/>
  <c r="N263" i="22"/>
  <c r="I266" i="22"/>
  <c r="Q266" i="22" s="1"/>
  <c r="H270" i="22"/>
  <c r="AA270" i="22" s="1"/>
  <c r="H274" i="22"/>
  <c r="AA274" i="22" s="1"/>
  <c r="I282" i="22"/>
  <c r="Q282" i="22" s="1"/>
  <c r="I286" i="22"/>
  <c r="Q286" i="22" s="1"/>
  <c r="I290" i="22"/>
  <c r="Q290" i="22" s="1"/>
  <c r="I295" i="22"/>
  <c r="Q295" i="22" s="1"/>
  <c r="N295" i="22"/>
  <c r="I299" i="22"/>
  <c r="Q299" i="22" s="1"/>
  <c r="N299" i="22"/>
  <c r="I301" i="22"/>
  <c r="Q301" i="22" s="1"/>
  <c r="I303" i="22"/>
  <c r="Q303" i="22" s="1"/>
  <c r="N303" i="22"/>
  <c r="I309" i="22"/>
  <c r="Q309" i="22" s="1"/>
  <c r="I313" i="22"/>
  <c r="Q313" i="22" s="1"/>
  <c r="I316" i="22"/>
  <c r="Q316" i="22" s="1"/>
  <c r="N316" i="22"/>
  <c r="I324" i="22"/>
  <c r="Q324" i="22" s="1"/>
  <c r="N324" i="22"/>
  <c r="N326" i="22"/>
  <c r="I326" i="22"/>
  <c r="Q326" i="22" s="1"/>
  <c r="I336" i="22"/>
  <c r="Q336" i="22" s="1"/>
  <c r="N336" i="22"/>
  <c r="I338" i="22"/>
  <c r="Q338" i="22" s="1"/>
  <c r="I341" i="22"/>
  <c r="Q341" i="22" s="1"/>
  <c r="I351" i="22"/>
  <c r="Q351" i="22" s="1"/>
  <c r="N351" i="22"/>
  <c r="N353" i="22"/>
  <c r="I353" i="22"/>
  <c r="Q353" i="22" s="1"/>
  <c r="I356" i="22"/>
  <c r="Q356" i="22" s="1"/>
  <c r="N356" i="22"/>
  <c r="N358" i="22"/>
  <c r="I358" i="22"/>
  <c r="Q358" i="22" s="1"/>
  <c r="I368" i="22"/>
  <c r="Q368" i="22" s="1"/>
  <c r="N368" i="22"/>
  <c r="I370" i="22"/>
  <c r="Q370" i="22" s="1"/>
  <c r="I373" i="22"/>
  <c r="Q373" i="22" s="1"/>
  <c r="I383" i="22"/>
  <c r="Q383" i="22" s="1"/>
  <c r="N383" i="22"/>
  <c r="N385" i="22"/>
  <c r="I385" i="22"/>
  <c r="Q385" i="22" s="1"/>
  <c r="I388" i="22"/>
  <c r="Q388" i="22" s="1"/>
  <c r="N388" i="22"/>
  <c r="N390" i="22"/>
  <c r="I390" i="22"/>
  <c r="Q390" i="22" s="1"/>
  <c r="I400" i="22"/>
  <c r="Q400" i="22" s="1"/>
  <c r="N400" i="22"/>
  <c r="I402" i="22"/>
  <c r="Q402" i="22" s="1"/>
  <c r="I405" i="22"/>
  <c r="Q405" i="22" s="1"/>
  <c r="N413" i="22"/>
  <c r="I413" i="22"/>
  <c r="Q413" i="22" s="1"/>
  <c r="N418" i="22"/>
  <c r="I418" i="22"/>
  <c r="Q418" i="22" s="1"/>
  <c r="I422" i="22"/>
  <c r="Q422" i="22" s="1"/>
  <c r="N422" i="22"/>
  <c r="I428" i="22"/>
  <c r="Q428" i="22" s="1"/>
  <c r="N428" i="22"/>
  <c r="N431" i="22"/>
  <c r="I431" i="22"/>
  <c r="Q431" i="22" s="1"/>
  <c r="N437" i="22"/>
  <c r="I437" i="22"/>
  <c r="Q437" i="22" s="1"/>
  <c r="I443" i="22"/>
  <c r="Q443" i="22" s="1"/>
  <c r="N443" i="22"/>
  <c r="I454" i="22"/>
  <c r="Q454" i="22" s="1"/>
  <c r="N454" i="22"/>
  <c r="I460" i="22"/>
  <c r="Q460" i="22" s="1"/>
  <c r="N460" i="22"/>
  <c r="N463" i="22"/>
  <c r="I463" i="22"/>
  <c r="Q463" i="22" s="1"/>
  <c r="N469" i="22"/>
  <c r="I469" i="22"/>
  <c r="Q469" i="22" s="1"/>
  <c r="I475" i="22"/>
  <c r="Q475" i="22" s="1"/>
  <c r="N475" i="22"/>
  <c r="I483" i="22"/>
  <c r="Q483" i="22" s="1"/>
  <c r="N483" i="22"/>
  <c r="I487" i="22"/>
  <c r="Q487" i="22" s="1"/>
  <c r="N487" i="22"/>
  <c r="I493" i="22"/>
  <c r="Q493" i="22" s="1"/>
  <c r="N493" i="22"/>
  <c r="I499" i="22"/>
  <c r="Q499" i="22" s="1"/>
  <c r="N499" i="22"/>
  <c r="I503" i="22"/>
  <c r="Q503" i="22" s="1"/>
  <c r="N503" i="22"/>
  <c r="I509" i="22"/>
  <c r="Q509" i="22" s="1"/>
  <c r="N509" i="22"/>
  <c r="I527" i="22"/>
  <c r="Q527" i="22" s="1"/>
  <c r="N527" i="22"/>
  <c r="I535" i="22"/>
  <c r="Q535" i="22" s="1"/>
  <c r="N535" i="22"/>
  <c r="I541" i="22"/>
  <c r="Q541" i="22" s="1"/>
  <c r="I559" i="22"/>
  <c r="Q559" i="22" s="1"/>
  <c r="N559" i="22"/>
  <c r="I567" i="22"/>
  <c r="Q567" i="22" s="1"/>
  <c r="N567" i="22"/>
  <c r="I573" i="22"/>
  <c r="Q573" i="22" s="1"/>
  <c r="I591" i="22"/>
  <c r="Q591" i="22" s="1"/>
  <c r="N591" i="22"/>
  <c r="I599" i="22"/>
  <c r="Q599" i="22" s="1"/>
  <c r="N599" i="22"/>
  <c r="I605" i="22"/>
  <c r="Q605" i="22" s="1"/>
  <c r="I623" i="22"/>
  <c r="Q623" i="22" s="1"/>
  <c r="N623" i="22"/>
  <c r="I631" i="22"/>
  <c r="Q631" i="22" s="1"/>
  <c r="N631" i="22"/>
  <c r="I637" i="22"/>
  <c r="Q637" i="22" s="1"/>
  <c r="I655" i="22"/>
  <c r="Q655" i="22" s="1"/>
  <c r="N655" i="22"/>
  <c r="I663" i="22"/>
  <c r="Q663" i="22" s="1"/>
  <c r="N663" i="22"/>
  <c r="I669" i="22"/>
  <c r="Q669" i="22" s="1"/>
  <c r="I682" i="22"/>
  <c r="Q682" i="22" s="1"/>
  <c r="N682" i="22"/>
  <c r="N685" i="22"/>
  <c r="I685" i="22"/>
  <c r="Q685" i="22" s="1"/>
  <c r="I698" i="22"/>
  <c r="Q698" i="22" s="1"/>
  <c r="N698" i="22"/>
  <c r="N701" i="22"/>
  <c r="I701" i="22"/>
  <c r="Q701" i="22" s="1"/>
  <c r="I714" i="22"/>
  <c r="Q714" i="22" s="1"/>
  <c r="N714" i="22"/>
  <c r="N717" i="22"/>
  <c r="I717" i="22"/>
  <c r="Q717" i="22" s="1"/>
  <c r="I730" i="22"/>
  <c r="Q730" i="22" s="1"/>
  <c r="N730" i="22"/>
  <c r="N733" i="22"/>
  <c r="I733" i="22"/>
  <c r="Q733" i="22" s="1"/>
  <c r="I746" i="22"/>
  <c r="Q746" i="22" s="1"/>
  <c r="N746" i="22"/>
  <c r="I749" i="22"/>
  <c r="Q749" i="22" s="1"/>
  <c r="N749" i="22"/>
  <c r="I752" i="22"/>
  <c r="Q752" i="22" s="1"/>
  <c r="N752" i="22"/>
  <c r="H755" i="22"/>
  <c r="AA755" i="22" s="1"/>
  <c r="I769" i="22"/>
  <c r="Q769" i="22" s="1"/>
  <c r="N769" i="22"/>
  <c r="I785" i="22"/>
  <c r="Q785" i="22" s="1"/>
  <c r="N785" i="22"/>
  <c r="I801" i="22"/>
  <c r="Q801" i="22" s="1"/>
  <c r="N801" i="22"/>
  <c r="I817" i="22"/>
  <c r="Q817" i="22" s="1"/>
  <c r="N817" i="22"/>
  <c r="I833" i="22"/>
  <c r="Q833" i="22" s="1"/>
  <c r="N833" i="22"/>
  <c r="I854" i="22"/>
  <c r="Q854" i="22" s="1"/>
  <c r="N854" i="22"/>
  <c r="I857" i="22"/>
  <c r="Q857" i="22" s="1"/>
  <c r="N857" i="22"/>
  <c r="I861" i="22"/>
  <c r="Q861" i="22" s="1"/>
  <c r="N861" i="22"/>
  <c r="N884" i="22"/>
  <c r="I884" i="22"/>
  <c r="Q884" i="22" s="1"/>
  <c r="N892" i="22"/>
  <c r="I892" i="22"/>
  <c r="Q892" i="22" s="1"/>
  <c r="N900" i="22"/>
  <c r="I900" i="22"/>
  <c r="Q900" i="22" s="1"/>
  <c r="N908" i="22"/>
  <c r="I908" i="22"/>
  <c r="Q908" i="22" s="1"/>
  <c r="N916" i="22"/>
  <c r="I916" i="22"/>
  <c r="Q916" i="22" s="1"/>
  <c r="N924" i="22"/>
  <c r="I924" i="22"/>
  <c r="Q924" i="22" s="1"/>
  <c r="H5" i="22"/>
  <c r="AA5" i="22" s="1"/>
  <c r="U5" i="22"/>
  <c r="U1006" i="22" s="1"/>
  <c r="H10" i="22"/>
  <c r="AA10" i="22" s="1"/>
  <c r="I37" i="22"/>
  <c r="Q37" i="22" s="1"/>
  <c r="N37" i="22"/>
  <c r="H42" i="22"/>
  <c r="AA42" i="22" s="1"/>
  <c r="I53" i="22"/>
  <c r="Q53" i="22" s="1"/>
  <c r="N53" i="22"/>
  <c r="H58" i="22"/>
  <c r="AA58" i="22" s="1"/>
  <c r="I69" i="22"/>
  <c r="Q69" i="22" s="1"/>
  <c r="N69" i="22"/>
  <c r="I90" i="22"/>
  <c r="Q90" i="22" s="1"/>
  <c r="N90" i="22"/>
  <c r="I106" i="22"/>
  <c r="Q106" i="22" s="1"/>
  <c r="N106" i="22"/>
  <c r="I113" i="22"/>
  <c r="Q113" i="22" s="1"/>
  <c r="N113" i="22"/>
  <c r="I138" i="22"/>
  <c r="Q138" i="22" s="1"/>
  <c r="N138" i="22"/>
  <c r="I151" i="22"/>
  <c r="Q151" i="22" s="1"/>
  <c r="N151" i="22"/>
  <c r="H171" i="22"/>
  <c r="AA171" i="22" s="1"/>
  <c r="H177" i="22"/>
  <c r="AA177" i="22" s="1"/>
  <c r="I194" i="22"/>
  <c r="Q194" i="22" s="1"/>
  <c r="N194" i="22"/>
  <c r="I200" i="22"/>
  <c r="Q200" i="22" s="1"/>
  <c r="N200" i="22"/>
  <c r="I228" i="22"/>
  <c r="Q228" i="22" s="1"/>
  <c r="N228" i="22"/>
  <c r="I235" i="22"/>
  <c r="Q235" i="22" s="1"/>
  <c r="N235" i="22"/>
  <c r="I267" i="22"/>
  <c r="Q267" i="22" s="1"/>
  <c r="N267" i="22"/>
  <c r="N289" i="22"/>
  <c r="I289" i="22"/>
  <c r="Q289" i="22" s="1"/>
  <c r="I320" i="22"/>
  <c r="Q320" i="22" s="1"/>
  <c r="N320" i="22"/>
  <c r="I327" i="22"/>
  <c r="Q327" i="22" s="1"/>
  <c r="N327" i="22"/>
  <c r="I332" i="22"/>
  <c r="Q332" i="22" s="1"/>
  <c r="N332" i="22"/>
  <c r="I364" i="22"/>
  <c r="Q364" i="22" s="1"/>
  <c r="N364" i="22"/>
  <c r="I396" i="22"/>
  <c r="Q396" i="22" s="1"/>
  <c r="N396" i="22"/>
  <c r="I408" i="22"/>
  <c r="Q408" i="22" s="1"/>
  <c r="N408" i="22"/>
  <c r="I426" i="22"/>
  <c r="Q426" i="22" s="1"/>
  <c r="N426" i="22"/>
  <c r="I458" i="22"/>
  <c r="Q458" i="22" s="1"/>
  <c r="N458" i="22"/>
  <c r="I466" i="22"/>
  <c r="Q466" i="22" s="1"/>
  <c r="N466" i="22"/>
  <c r="N488" i="22"/>
  <c r="I488" i="22"/>
  <c r="Q488" i="22" s="1"/>
  <c r="N500" i="22"/>
  <c r="I500" i="22"/>
  <c r="Q500" i="22" s="1"/>
  <c r="N504" i="22"/>
  <c r="I504" i="22"/>
  <c r="Q504" i="22" s="1"/>
  <c r="I521" i="22"/>
  <c r="Q521" i="22" s="1"/>
  <c r="N521" i="22"/>
  <c r="N533" i="22"/>
  <c r="I533" i="22"/>
  <c r="Q533" i="22" s="1"/>
  <c r="I550" i="22"/>
  <c r="Q550" i="22" s="1"/>
  <c r="N550" i="22"/>
  <c r="N565" i="22"/>
  <c r="I565" i="22"/>
  <c r="Q565" i="22" s="1"/>
  <c r="I585" i="22"/>
  <c r="Q585" i="22" s="1"/>
  <c r="N585" i="22"/>
  <c r="N597" i="22"/>
  <c r="I597" i="22"/>
  <c r="Q597" i="22" s="1"/>
  <c r="I614" i="22"/>
  <c r="Q614" i="22" s="1"/>
  <c r="N614" i="22"/>
  <c r="N629" i="22"/>
  <c r="I629" i="22"/>
  <c r="Q629" i="22" s="1"/>
  <c r="I646" i="22"/>
  <c r="Q646" i="22" s="1"/>
  <c r="N646" i="22"/>
  <c r="I680" i="22"/>
  <c r="Q680" i="22" s="1"/>
  <c r="N680" i="22"/>
  <c r="I696" i="22"/>
  <c r="Q696" i="22" s="1"/>
  <c r="N696" i="22"/>
  <c r="I728" i="22"/>
  <c r="Q728" i="22" s="1"/>
  <c r="N728" i="22"/>
  <c r="H767" i="22"/>
  <c r="AA767" i="22" s="1"/>
  <c r="H783" i="22"/>
  <c r="AA783" i="22" s="1"/>
  <c r="H799" i="22"/>
  <c r="AA799" i="22" s="1"/>
  <c r="H815" i="22"/>
  <c r="AA815" i="22" s="1"/>
  <c r="H831" i="22"/>
  <c r="AA831" i="22" s="1"/>
  <c r="H851" i="22"/>
  <c r="AA851" i="22" s="1"/>
  <c r="I879" i="22"/>
  <c r="Q879" i="22" s="1"/>
  <c r="N879" i="22"/>
  <c r="I887" i="22"/>
  <c r="Q887" i="22" s="1"/>
  <c r="N887" i="22"/>
  <c r="N897" i="22"/>
  <c r="I897" i="22"/>
  <c r="Q897" i="22" s="1"/>
  <c r="I903" i="22"/>
  <c r="Q903" i="22" s="1"/>
  <c r="N903" i="22"/>
  <c r="I919" i="22"/>
  <c r="Q919" i="22" s="1"/>
  <c r="N919" i="22"/>
  <c r="I927" i="22"/>
  <c r="Q927" i="22" s="1"/>
  <c r="N927" i="22"/>
  <c r="I935" i="22"/>
  <c r="Q935" i="22" s="1"/>
  <c r="N935" i="22"/>
  <c r="I940" i="22"/>
  <c r="Q940" i="22" s="1"/>
  <c r="N940" i="22"/>
  <c r="H946" i="22"/>
  <c r="AA946" i="22" s="1"/>
  <c r="H954" i="22"/>
  <c r="AA954" i="22" s="1"/>
  <c r="I959" i="22"/>
  <c r="Q959" i="22" s="1"/>
  <c r="N959" i="22"/>
  <c r="I964" i="22"/>
  <c r="Q964" i="22" s="1"/>
  <c r="N964" i="22"/>
  <c r="H970" i="22"/>
  <c r="AA970" i="22" s="1"/>
  <c r="I980" i="22"/>
  <c r="Q980" i="22" s="1"/>
  <c r="N980" i="22"/>
  <c r="I988" i="22"/>
  <c r="Q988" i="22" s="1"/>
  <c r="N988" i="22"/>
  <c r="I19" i="22"/>
  <c r="Q19" i="22" s="1"/>
  <c r="N19" i="22"/>
  <c r="I67" i="22"/>
  <c r="Q67" i="22" s="1"/>
  <c r="N67" i="22"/>
  <c r="H74" i="22"/>
  <c r="AA74" i="22" s="1"/>
  <c r="I81" i="22"/>
  <c r="Q81" i="22" s="1"/>
  <c r="N81" i="22"/>
  <c r="I145" i="22"/>
  <c r="Q145" i="22" s="1"/>
  <c r="N145" i="22"/>
  <c r="H183" i="22"/>
  <c r="AA183" i="22" s="1"/>
  <c r="H188" i="22"/>
  <c r="AA188" i="22" s="1"/>
  <c r="H203" i="22"/>
  <c r="AA203" i="22" s="1"/>
  <c r="I209" i="22"/>
  <c r="Q209" i="22" s="1"/>
  <c r="N209" i="22"/>
  <c r="I217" i="22"/>
  <c r="Q217" i="22" s="1"/>
  <c r="N217" i="22"/>
  <c r="I283" i="22"/>
  <c r="Q283" i="22" s="1"/>
  <c r="N283" i="22"/>
  <c r="N361" i="22"/>
  <c r="I361" i="22"/>
  <c r="Q361" i="22" s="1"/>
  <c r="I376" i="22"/>
  <c r="Q376" i="22" s="1"/>
  <c r="N376" i="22"/>
  <c r="I434" i="22"/>
  <c r="Q434" i="22" s="1"/>
  <c r="N434" i="22"/>
  <c r="N484" i="22"/>
  <c r="I484" i="22"/>
  <c r="Q484" i="22" s="1"/>
  <c r="N661" i="22"/>
  <c r="I661" i="22"/>
  <c r="Q661" i="22" s="1"/>
  <c r="I764" i="22"/>
  <c r="Q764" i="22" s="1"/>
  <c r="N764" i="22"/>
  <c r="I812" i="22"/>
  <c r="Q812" i="22" s="1"/>
  <c r="N812" i="22"/>
  <c r="I869" i="22"/>
  <c r="Q869" i="22" s="1"/>
  <c r="N869" i="22"/>
  <c r="I911" i="22"/>
  <c r="Q911" i="22" s="1"/>
  <c r="N911" i="22"/>
  <c r="H930" i="22"/>
  <c r="AA930" i="22" s="1"/>
  <c r="I948" i="22"/>
  <c r="Q948" i="22" s="1"/>
  <c r="N948" i="22"/>
  <c r="I972" i="22"/>
  <c r="Q972" i="22" s="1"/>
  <c r="N972" i="22"/>
  <c r="H6" i="22"/>
  <c r="AA6" i="22" s="1"/>
  <c r="H8" i="22"/>
  <c r="AA8" i="22" s="1"/>
  <c r="I12" i="22"/>
  <c r="Q12" i="22" s="1"/>
  <c r="I17" i="22"/>
  <c r="Q17" i="22" s="1"/>
  <c r="N17" i="22"/>
  <c r="H22" i="22"/>
  <c r="AA22" i="22" s="1"/>
  <c r="I28" i="22"/>
  <c r="Q28" i="22" s="1"/>
  <c r="I33" i="22"/>
  <c r="Q33" i="22" s="1"/>
  <c r="N33" i="22"/>
  <c r="H38" i="22"/>
  <c r="AA38" i="22" s="1"/>
  <c r="I44" i="22"/>
  <c r="Q44" i="22" s="1"/>
  <c r="I49" i="22"/>
  <c r="Q49" i="22" s="1"/>
  <c r="N49" i="22"/>
  <c r="H54" i="22"/>
  <c r="AA54" i="22" s="1"/>
  <c r="I60" i="22"/>
  <c r="Q60" i="22" s="1"/>
  <c r="I65" i="22"/>
  <c r="Q65" i="22" s="1"/>
  <c r="N65" i="22"/>
  <c r="H70" i="22"/>
  <c r="AA70" i="22" s="1"/>
  <c r="H78" i="22"/>
  <c r="AA78" i="22" s="1"/>
  <c r="I83" i="22"/>
  <c r="Q83" i="22" s="1"/>
  <c r="I85" i="22"/>
  <c r="Q85" i="22" s="1"/>
  <c r="N85" i="22"/>
  <c r="I88" i="22"/>
  <c r="Q88" i="22" s="1"/>
  <c r="I99" i="22"/>
  <c r="Q99" i="22" s="1"/>
  <c r="I101" i="22"/>
  <c r="Q101" i="22" s="1"/>
  <c r="N101" i="22"/>
  <c r="I104" i="22"/>
  <c r="Q104" i="22" s="1"/>
  <c r="I115" i="22"/>
  <c r="Q115" i="22" s="1"/>
  <c r="I117" i="22"/>
  <c r="Q117" i="22" s="1"/>
  <c r="N117" i="22"/>
  <c r="I120" i="22"/>
  <c r="Q120" i="22" s="1"/>
  <c r="I131" i="22"/>
  <c r="Q131" i="22" s="1"/>
  <c r="I133" i="22"/>
  <c r="Q133" i="22" s="1"/>
  <c r="N133" i="22"/>
  <c r="I136" i="22"/>
  <c r="Q136" i="22" s="1"/>
  <c r="I148" i="22"/>
  <c r="Q148" i="22" s="1"/>
  <c r="N148" i="22"/>
  <c r="I166" i="22"/>
  <c r="Q166" i="22" s="1"/>
  <c r="H169" i="22"/>
  <c r="AA169" i="22" s="1"/>
  <c r="I173" i="22"/>
  <c r="Q173" i="22" s="1"/>
  <c r="H175" i="22"/>
  <c r="AA175" i="22" s="1"/>
  <c r="H180" i="22"/>
  <c r="AA180" i="22" s="1"/>
  <c r="H186" i="22"/>
  <c r="AA186" i="22" s="1"/>
  <c r="H190" i="22"/>
  <c r="AA190" i="22" s="1"/>
  <c r="H192" i="22"/>
  <c r="AA192" i="22" s="1"/>
  <c r="H195" i="22"/>
  <c r="AA195" i="22" s="1"/>
  <c r="H197" i="22"/>
  <c r="AA197" i="22" s="1"/>
  <c r="I198" i="22"/>
  <c r="Q198" i="22" s="1"/>
  <c r="H201" i="22"/>
  <c r="AA201" i="22" s="1"/>
  <c r="I205" i="22"/>
  <c r="Q205" i="22" s="1"/>
  <c r="I207" i="22"/>
  <c r="Q207" i="22" s="1"/>
  <c r="N207" i="22"/>
  <c r="I212" i="22"/>
  <c r="Q212" i="22" s="1"/>
  <c r="N212" i="22"/>
  <c r="I221" i="22"/>
  <c r="Q221" i="22" s="1"/>
  <c r="I223" i="22"/>
  <c r="Q223" i="22" s="1"/>
  <c r="N223" i="22"/>
  <c r="I226" i="22"/>
  <c r="Q226" i="22" s="1"/>
  <c r="H232" i="22"/>
  <c r="AA232" i="22" s="1"/>
  <c r="I237" i="22"/>
  <c r="Q237" i="22" s="1"/>
  <c r="I239" i="22"/>
  <c r="Q239" i="22" s="1"/>
  <c r="N239" i="22"/>
  <c r="I242" i="22"/>
  <c r="Q242" i="22" s="1"/>
  <c r="H248" i="22"/>
  <c r="AA248" i="22" s="1"/>
  <c r="I253" i="22"/>
  <c r="Q253" i="22" s="1"/>
  <c r="I255" i="22"/>
  <c r="Q255" i="22" s="1"/>
  <c r="N255" i="22"/>
  <c r="I258" i="22"/>
  <c r="Q258" i="22" s="1"/>
  <c r="H264" i="22"/>
  <c r="AA264" i="22" s="1"/>
  <c r="I269" i="22"/>
  <c r="Q269" i="22" s="1"/>
  <c r="I271" i="22"/>
  <c r="Q271" i="22" s="1"/>
  <c r="N271" i="22"/>
  <c r="I277" i="22"/>
  <c r="Q277" i="22" s="1"/>
  <c r="I281" i="22"/>
  <c r="Q281" i="22" s="1"/>
  <c r="I284" i="22"/>
  <c r="Q284" i="22" s="1"/>
  <c r="N284" i="22"/>
  <c r="H296" i="22"/>
  <c r="AA296" i="22" s="1"/>
  <c r="I304" i="22"/>
  <c r="Q304" i="22" s="1"/>
  <c r="N304" i="22"/>
  <c r="I314" i="22"/>
  <c r="Q314" i="22" s="1"/>
  <c r="I318" i="22"/>
  <c r="Q318" i="22" s="1"/>
  <c r="I322" i="22"/>
  <c r="Q322" i="22" s="1"/>
  <c r="I325" i="22"/>
  <c r="Q325" i="22" s="1"/>
  <c r="I335" i="22"/>
  <c r="Q335" i="22" s="1"/>
  <c r="N335" i="22"/>
  <c r="N337" i="22"/>
  <c r="I337" i="22"/>
  <c r="Q337" i="22" s="1"/>
  <c r="I340" i="22"/>
  <c r="Q340" i="22" s="1"/>
  <c r="N340" i="22"/>
  <c r="N342" i="22"/>
  <c r="I342" i="22"/>
  <c r="Q342" i="22" s="1"/>
  <c r="I352" i="22"/>
  <c r="Q352" i="22" s="1"/>
  <c r="N352" i="22"/>
  <c r="I354" i="22"/>
  <c r="Q354" i="22" s="1"/>
  <c r="I357" i="22"/>
  <c r="Q357" i="22" s="1"/>
  <c r="I367" i="22"/>
  <c r="Q367" i="22" s="1"/>
  <c r="N367" i="22"/>
  <c r="N369" i="22"/>
  <c r="I369" i="22"/>
  <c r="Q369" i="22" s="1"/>
  <c r="I372" i="22"/>
  <c r="Q372" i="22" s="1"/>
  <c r="N372" i="22"/>
  <c r="N374" i="22"/>
  <c r="I374" i="22"/>
  <c r="Q374" i="22" s="1"/>
  <c r="I384" i="22"/>
  <c r="Q384" i="22" s="1"/>
  <c r="N384" i="22"/>
  <c r="I386" i="22"/>
  <c r="Q386" i="22" s="1"/>
  <c r="I389" i="22"/>
  <c r="Q389" i="22" s="1"/>
  <c r="I399" i="22"/>
  <c r="Q399" i="22" s="1"/>
  <c r="N399" i="22"/>
  <c r="N401" i="22"/>
  <c r="I401" i="22"/>
  <c r="Q401" i="22" s="1"/>
  <c r="I404" i="22"/>
  <c r="Q404" i="22" s="1"/>
  <c r="N404" i="22"/>
  <c r="N406" i="22"/>
  <c r="I406" i="22"/>
  <c r="Q406" i="22" s="1"/>
  <c r="N414" i="22"/>
  <c r="I414" i="22"/>
  <c r="Q414" i="22" s="1"/>
  <c r="I420" i="22"/>
  <c r="Q420" i="22" s="1"/>
  <c r="N420" i="22"/>
  <c r="N432" i="22"/>
  <c r="I432" i="22"/>
  <c r="Q432" i="22" s="1"/>
  <c r="I449" i="22"/>
  <c r="Q449" i="22" s="1"/>
  <c r="N449" i="22"/>
  <c r="I452" i="22"/>
  <c r="Q452" i="22" s="1"/>
  <c r="N452" i="22"/>
  <c r="N464" i="22"/>
  <c r="I464" i="22"/>
  <c r="Q464" i="22" s="1"/>
  <c r="I481" i="22"/>
  <c r="Q481" i="22" s="1"/>
  <c r="N481" i="22"/>
  <c r="I497" i="22"/>
  <c r="Q497" i="22" s="1"/>
  <c r="N497" i="22"/>
  <c r="I511" i="22"/>
  <c r="Q511" i="22" s="1"/>
  <c r="N511" i="22"/>
  <c r="I516" i="22"/>
  <c r="Q516" i="22" s="1"/>
  <c r="N525" i="22"/>
  <c r="I525" i="22"/>
  <c r="Q525" i="22" s="1"/>
  <c r="I537" i="22"/>
  <c r="Q537" i="22" s="1"/>
  <c r="N537" i="22"/>
  <c r="N540" i="22"/>
  <c r="I540" i="22"/>
  <c r="Q540" i="22" s="1"/>
  <c r="I543" i="22"/>
  <c r="Q543" i="22" s="1"/>
  <c r="N543" i="22"/>
  <c r="I548" i="22"/>
  <c r="Q548" i="22" s="1"/>
  <c r="N557" i="22"/>
  <c r="I557" i="22"/>
  <c r="Q557" i="22" s="1"/>
  <c r="I569" i="22"/>
  <c r="Q569" i="22" s="1"/>
  <c r="N569" i="22"/>
  <c r="N572" i="22"/>
  <c r="I572" i="22"/>
  <c r="Q572" i="22" s="1"/>
  <c r="I575" i="22"/>
  <c r="Q575" i="22" s="1"/>
  <c r="N575" i="22"/>
  <c r="I580" i="22"/>
  <c r="Q580" i="22" s="1"/>
  <c r="N589" i="22"/>
  <c r="I589" i="22"/>
  <c r="Q589" i="22" s="1"/>
  <c r="I601" i="22"/>
  <c r="Q601" i="22" s="1"/>
  <c r="N601" i="22"/>
  <c r="N604" i="22"/>
  <c r="I604" i="22"/>
  <c r="Q604" i="22" s="1"/>
  <c r="I607" i="22"/>
  <c r="Q607" i="22" s="1"/>
  <c r="N607" i="22"/>
  <c r="I612" i="22"/>
  <c r="Q612" i="22" s="1"/>
  <c r="N621" i="22"/>
  <c r="I621" i="22"/>
  <c r="Q621" i="22" s="1"/>
  <c r="I633" i="22"/>
  <c r="Q633" i="22" s="1"/>
  <c r="N633" i="22"/>
  <c r="N636" i="22"/>
  <c r="I636" i="22"/>
  <c r="Q636" i="22" s="1"/>
  <c r="I639" i="22"/>
  <c r="Q639" i="22" s="1"/>
  <c r="N639" i="22"/>
  <c r="I644" i="22"/>
  <c r="Q644" i="22" s="1"/>
  <c r="N653" i="22"/>
  <c r="I653" i="22"/>
  <c r="Q653" i="22" s="1"/>
  <c r="I665" i="22"/>
  <c r="Q665" i="22" s="1"/>
  <c r="N665" i="22"/>
  <c r="N668" i="22"/>
  <c r="I668" i="22"/>
  <c r="Q668" i="22" s="1"/>
  <c r="I671" i="22"/>
  <c r="Q671" i="22" s="1"/>
  <c r="N671" i="22"/>
  <c r="I674" i="22"/>
  <c r="Q674" i="22" s="1"/>
  <c r="N674" i="22"/>
  <c r="N677" i="22"/>
  <c r="I677" i="22"/>
  <c r="Q677" i="22" s="1"/>
  <c r="I690" i="22"/>
  <c r="Q690" i="22" s="1"/>
  <c r="N690" i="22"/>
  <c r="N693" i="22"/>
  <c r="I693" i="22"/>
  <c r="Q693" i="22" s="1"/>
  <c r="I706" i="22"/>
  <c r="Q706" i="22" s="1"/>
  <c r="N706" i="22"/>
  <c r="N709" i="22"/>
  <c r="I709" i="22"/>
  <c r="Q709" i="22" s="1"/>
  <c r="I722" i="22"/>
  <c r="Q722" i="22" s="1"/>
  <c r="N722" i="22"/>
  <c r="N725" i="22"/>
  <c r="I725" i="22"/>
  <c r="Q725" i="22" s="1"/>
  <c r="I738" i="22"/>
  <c r="Q738" i="22" s="1"/>
  <c r="N738" i="22"/>
  <c r="N741" i="22"/>
  <c r="I741" i="22"/>
  <c r="Q741" i="22" s="1"/>
  <c r="I757" i="22"/>
  <c r="Q757" i="22" s="1"/>
  <c r="N757" i="22"/>
  <c r="I761" i="22"/>
  <c r="Q761" i="22" s="1"/>
  <c r="N761" i="22"/>
  <c r="I777" i="22"/>
  <c r="Q777" i="22" s="1"/>
  <c r="N777" i="22"/>
  <c r="I793" i="22"/>
  <c r="Q793" i="22" s="1"/>
  <c r="N793" i="22"/>
  <c r="I809" i="22"/>
  <c r="Q809" i="22" s="1"/>
  <c r="N809" i="22"/>
  <c r="I825" i="22"/>
  <c r="Q825" i="22" s="1"/>
  <c r="N825" i="22"/>
  <c r="I841" i="22"/>
  <c r="Q841" i="22" s="1"/>
  <c r="N841" i="22"/>
  <c r="I845" i="22"/>
  <c r="Q845" i="22" s="1"/>
  <c r="N845" i="22"/>
  <c r="I870" i="22"/>
  <c r="Q870" i="22" s="1"/>
  <c r="N870" i="22"/>
  <c r="I873" i="22"/>
  <c r="Q873" i="22" s="1"/>
  <c r="N873" i="22"/>
  <c r="I877" i="22"/>
  <c r="Q877" i="22" s="1"/>
  <c r="N877" i="22"/>
  <c r="N885" i="22"/>
  <c r="I885" i="22"/>
  <c r="Q885" i="22" s="1"/>
  <c r="N893" i="22"/>
  <c r="I893" i="22"/>
  <c r="Q893" i="22" s="1"/>
  <c r="N901" i="22"/>
  <c r="I901" i="22"/>
  <c r="Q901" i="22" s="1"/>
  <c r="N909" i="22"/>
  <c r="I909" i="22"/>
  <c r="Q909" i="22" s="1"/>
  <c r="N917" i="22"/>
  <c r="I917" i="22"/>
  <c r="Q917" i="22" s="1"/>
  <c r="N925" i="22"/>
  <c r="I925" i="22"/>
  <c r="Q925" i="22" s="1"/>
  <c r="I275" i="22"/>
  <c r="Q275" i="22" s="1"/>
  <c r="N275" i="22"/>
  <c r="I291" i="22"/>
  <c r="Q291" i="22" s="1"/>
  <c r="N291" i="22"/>
  <c r="I307" i="22"/>
  <c r="Q307" i="22" s="1"/>
  <c r="N307" i="22"/>
  <c r="I323" i="22"/>
  <c r="Q323" i="22" s="1"/>
  <c r="N323" i="22"/>
  <c r="I339" i="22"/>
  <c r="Q339" i="22" s="1"/>
  <c r="N339" i="22"/>
  <c r="I355" i="22"/>
  <c r="Q355" i="22" s="1"/>
  <c r="N355" i="22"/>
  <c r="I371" i="22"/>
  <c r="Q371" i="22" s="1"/>
  <c r="N371" i="22"/>
  <c r="I387" i="22"/>
  <c r="Q387" i="22" s="1"/>
  <c r="N387" i="22"/>
  <c r="I403" i="22"/>
  <c r="Q403" i="22" s="1"/>
  <c r="N403" i="22"/>
  <c r="I417" i="22"/>
  <c r="Q417" i="22" s="1"/>
  <c r="I419" i="22"/>
  <c r="Q419" i="22" s="1"/>
  <c r="N419" i="22"/>
  <c r="I421" i="22"/>
  <c r="Q421" i="22" s="1"/>
  <c r="I423" i="22"/>
  <c r="Q423" i="22" s="1"/>
  <c r="I425" i="22"/>
  <c r="Q425" i="22" s="1"/>
  <c r="N425" i="22"/>
  <c r="I430" i="22"/>
  <c r="Q430" i="22" s="1"/>
  <c r="N430" i="22"/>
  <c r="I448" i="22"/>
  <c r="Q448" i="22" s="1"/>
  <c r="I451" i="22"/>
  <c r="Q451" i="22" s="1"/>
  <c r="N451" i="22"/>
  <c r="I453" i="22"/>
  <c r="Q453" i="22" s="1"/>
  <c r="I455" i="22"/>
  <c r="Q455" i="22" s="1"/>
  <c r="I457" i="22"/>
  <c r="Q457" i="22" s="1"/>
  <c r="N457" i="22"/>
  <c r="I462" i="22"/>
  <c r="Q462" i="22" s="1"/>
  <c r="N462" i="22"/>
  <c r="I480" i="22"/>
  <c r="Q480" i="22" s="1"/>
  <c r="I485" i="22"/>
  <c r="Q485" i="22" s="1"/>
  <c r="N485" i="22"/>
  <c r="I489" i="22"/>
  <c r="Q489" i="22" s="1"/>
  <c r="N489" i="22"/>
  <c r="I492" i="22"/>
  <c r="Q492" i="22" s="1"/>
  <c r="I496" i="22"/>
  <c r="Q496" i="22" s="1"/>
  <c r="I501" i="22"/>
  <c r="Q501" i="22" s="1"/>
  <c r="N501" i="22"/>
  <c r="I505" i="22"/>
  <c r="Q505" i="22" s="1"/>
  <c r="N505" i="22"/>
  <c r="I508" i="22"/>
  <c r="Q508" i="22" s="1"/>
  <c r="I517" i="22"/>
  <c r="Q517" i="22" s="1"/>
  <c r="I520" i="22"/>
  <c r="Q520" i="22" s="1"/>
  <c r="N520" i="22"/>
  <c r="I522" i="22"/>
  <c r="Q522" i="22" s="1"/>
  <c r="I524" i="22"/>
  <c r="Q524" i="22" s="1"/>
  <c r="I526" i="22"/>
  <c r="Q526" i="22" s="1"/>
  <c r="N526" i="22"/>
  <c r="I531" i="22"/>
  <c r="Q531" i="22" s="1"/>
  <c r="N531" i="22"/>
  <c r="I549" i="22"/>
  <c r="Q549" i="22" s="1"/>
  <c r="I552" i="22"/>
  <c r="Q552" i="22" s="1"/>
  <c r="N552" i="22"/>
  <c r="I554" i="22"/>
  <c r="Q554" i="22" s="1"/>
  <c r="I556" i="22"/>
  <c r="Q556" i="22" s="1"/>
  <c r="I558" i="22"/>
  <c r="Q558" i="22" s="1"/>
  <c r="N558" i="22"/>
  <c r="I563" i="22"/>
  <c r="Q563" i="22" s="1"/>
  <c r="N563" i="22"/>
  <c r="I581" i="22"/>
  <c r="Q581" i="22" s="1"/>
  <c r="I584" i="22"/>
  <c r="Q584" i="22" s="1"/>
  <c r="N584" i="22"/>
  <c r="I586" i="22"/>
  <c r="Q586" i="22" s="1"/>
  <c r="I588" i="22"/>
  <c r="Q588" i="22" s="1"/>
  <c r="I590" i="22"/>
  <c r="Q590" i="22" s="1"/>
  <c r="N590" i="22"/>
  <c r="I595" i="22"/>
  <c r="Q595" i="22" s="1"/>
  <c r="N595" i="22"/>
  <c r="I613" i="22"/>
  <c r="Q613" i="22" s="1"/>
  <c r="I616" i="22"/>
  <c r="Q616" i="22" s="1"/>
  <c r="N616" i="22"/>
  <c r="I618" i="22"/>
  <c r="Q618" i="22" s="1"/>
  <c r="I620" i="22"/>
  <c r="Q620" i="22" s="1"/>
  <c r="I622" i="22"/>
  <c r="Q622" i="22" s="1"/>
  <c r="N622" i="22"/>
  <c r="H627" i="22"/>
  <c r="AA627" i="22" s="1"/>
  <c r="I645" i="22"/>
  <c r="Q645" i="22" s="1"/>
  <c r="I648" i="22"/>
  <c r="Q648" i="22" s="1"/>
  <c r="N648" i="22"/>
  <c r="I650" i="22"/>
  <c r="Q650" i="22" s="1"/>
  <c r="I652" i="22"/>
  <c r="Q652" i="22" s="1"/>
  <c r="I654" i="22"/>
  <c r="Q654" i="22" s="1"/>
  <c r="N654" i="22"/>
  <c r="H659" i="22"/>
  <c r="AA659" i="22" s="1"/>
  <c r="I673" i="22"/>
  <c r="Q673" i="22" s="1"/>
  <c r="I679" i="22"/>
  <c r="Q679" i="22" s="1"/>
  <c r="N679" i="22"/>
  <c r="I681" i="22"/>
  <c r="Q681" i="22" s="1"/>
  <c r="I687" i="22"/>
  <c r="Q687" i="22" s="1"/>
  <c r="N687" i="22"/>
  <c r="I689" i="22"/>
  <c r="Q689" i="22" s="1"/>
  <c r="I695" i="22"/>
  <c r="Q695" i="22" s="1"/>
  <c r="N695" i="22"/>
  <c r="I697" i="22"/>
  <c r="Q697" i="22" s="1"/>
  <c r="I703" i="22"/>
  <c r="Q703" i="22" s="1"/>
  <c r="N703" i="22"/>
  <c r="I705" i="22"/>
  <c r="Q705" i="22" s="1"/>
  <c r="I711" i="22"/>
  <c r="Q711" i="22" s="1"/>
  <c r="N711" i="22"/>
  <c r="I713" i="22"/>
  <c r="Q713" i="22" s="1"/>
  <c r="I719" i="22"/>
  <c r="Q719" i="22" s="1"/>
  <c r="N719" i="22"/>
  <c r="I721" i="22"/>
  <c r="Q721" i="22" s="1"/>
  <c r="I727" i="22"/>
  <c r="Q727" i="22" s="1"/>
  <c r="N727" i="22"/>
  <c r="I729" i="22"/>
  <c r="Q729" i="22" s="1"/>
  <c r="I735" i="22"/>
  <c r="Q735" i="22" s="1"/>
  <c r="N735" i="22"/>
  <c r="I737" i="22"/>
  <c r="Q737" i="22" s="1"/>
  <c r="H743" i="22"/>
  <c r="AA743" i="22" s="1"/>
  <c r="I745" i="22"/>
  <c r="Q745" i="22" s="1"/>
  <c r="H751" i="22"/>
  <c r="AA751" i="22" s="1"/>
  <c r="I754" i="22"/>
  <c r="Q754" i="22" s="1"/>
  <c r="N754" i="22"/>
  <c r="I760" i="22"/>
  <c r="Q760" i="22" s="1"/>
  <c r="N760" i="22"/>
  <c r="H763" i="22"/>
  <c r="AA763" i="22" s="1"/>
  <c r="I766" i="22"/>
  <c r="Q766" i="22" s="1"/>
  <c r="N766" i="22"/>
  <c r="H771" i="22"/>
  <c r="AA771" i="22" s="1"/>
  <c r="I774" i="22"/>
  <c r="Q774" i="22" s="1"/>
  <c r="N774" i="22"/>
  <c r="H779" i="22"/>
  <c r="AA779" i="22" s="1"/>
  <c r="I782" i="22"/>
  <c r="Q782" i="22" s="1"/>
  <c r="N782" i="22"/>
  <c r="H787" i="22"/>
  <c r="AA787" i="22" s="1"/>
  <c r="I790" i="22"/>
  <c r="Q790" i="22" s="1"/>
  <c r="N790" i="22"/>
  <c r="H795" i="22"/>
  <c r="AA795" i="22" s="1"/>
  <c r="I798" i="22"/>
  <c r="Q798" i="22" s="1"/>
  <c r="N798" i="22"/>
  <c r="H803" i="22"/>
  <c r="AA803" i="22" s="1"/>
  <c r="I806" i="22"/>
  <c r="Q806" i="22" s="1"/>
  <c r="N806" i="22"/>
  <c r="H811" i="22"/>
  <c r="AA811" i="22" s="1"/>
  <c r="I814" i="22"/>
  <c r="Q814" i="22" s="1"/>
  <c r="N814" i="22"/>
  <c r="H819" i="22"/>
  <c r="AA819" i="22" s="1"/>
  <c r="I822" i="22"/>
  <c r="Q822" i="22" s="1"/>
  <c r="N822" i="22"/>
  <c r="H827" i="22"/>
  <c r="AA827" i="22" s="1"/>
  <c r="I830" i="22"/>
  <c r="Q830" i="22" s="1"/>
  <c r="N830" i="22"/>
  <c r="H835" i="22"/>
  <c r="AA835" i="22" s="1"/>
  <c r="I838" i="22"/>
  <c r="Q838" i="22" s="1"/>
  <c r="N838" i="22"/>
  <c r="I844" i="22"/>
  <c r="Q844" i="22" s="1"/>
  <c r="N844" i="22"/>
  <c r="H847" i="22"/>
  <c r="AA847" i="22" s="1"/>
  <c r="I850" i="22"/>
  <c r="Q850" i="22" s="1"/>
  <c r="N850" i="22"/>
  <c r="I860" i="22"/>
  <c r="Q860" i="22" s="1"/>
  <c r="N860" i="22"/>
  <c r="H863" i="22"/>
  <c r="AA863" i="22" s="1"/>
  <c r="I866" i="22"/>
  <c r="Q866" i="22" s="1"/>
  <c r="N866" i="22"/>
  <c r="I876" i="22"/>
  <c r="Q876" i="22" s="1"/>
  <c r="N876" i="22"/>
  <c r="H883" i="22"/>
  <c r="AA883" i="22" s="1"/>
  <c r="H891" i="22"/>
  <c r="AA891" i="22" s="1"/>
  <c r="H899" i="22"/>
  <c r="AA899" i="22" s="1"/>
  <c r="H907" i="22"/>
  <c r="AA907" i="22" s="1"/>
  <c r="H915" i="22"/>
  <c r="AA915" i="22" s="1"/>
  <c r="I923" i="22"/>
  <c r="Q923" i="22" s="1"/>
  <c r="N923" i="22"/>
  <c r="I929" i="22"/>
  <c r="Q929" i="22" s="1"/>
  <c r="N929" i="22"/>
  <c r="I937" i="22"/>
  <c r="Q937" i="22" s="1"/>
  <c r="N937" i="22"/>
  <c r="I945" i="22"/>
  <c r="Q945" i="22" s="1"/>
  <c r="N945" i="22"/>
  <c r="I953" i="22"/>
  <c r="Q953" i="22" s="1"/>
  <c r="N953" i="22"/>
  <c r="I961" i="22"/>
  <c r="Q961" i="22" s="1"/>
  <c r="N961" i="22"/>
  <c r="I969" i="22"/>
  <c r="Q969" i="22" s="1"/>
  <c r="N969" i="22"/>
  <c r="I977" i="22"/>
  <c r="Q977" i="22" s="1"/>
  <c r="N977" i="22"/>
  <c r="I985" i="22"/>
  <c r="Q985" i="22" s="1"/>
  <c r="N985" i="22"/>
  <c r="I993" i="22"/>
  <c r="Q993" i="22" s="1"/>
  <c r="N993" i="22"/>
  <c r="I1001" i="22"/>
  <c r="Q1001" i="22" s="1"/>
  <c r="N1001" i="22"/>
  <c r="I331" i="22"/>
  <c r="Q331" i="22" s="1"/>
  <c r="N331" i="22"/>
  <c r="I347" i="22"/>
  <c r="Q347" i="22" s="1"/>
  <c r="N347" i="22"/>
  <c r="I363" i="22"/>
  <c r="Q363" i="22" s="1"/>
  <c r="N363" i="22"/>
  <c r="I379" i="22"/>
  <c r="Q379" i="22" s="1"/>
  <c r="N379" i="22"/>
  <c r="I395" i="22"/>
  <c r="Q395" i="22" s="1"/>
  <c r="N395" i="22"/>
  <c r="I411" i="22"/>
  <c r="Q411" i="22" s="1"/>
  <c r="N411" i="22"/>
  <c r="I435" i="22"/>
  <c r="Q435" i="22" s="1"/>
  <c r="N435" i="22"/>
  <c r="I441" i="22"/>
  <c r="Q441" i="22" s="1"/>
  <c r="N441" i="22"/>
  <c r="I446" i="22"/>
  <c r="Q446" i="22" s="1"/>
  <c r="N446" i="22"/>
  <c r="I467" i="22"/>
  <c r="Q467" i="22" s="1"/>
  <c r="N467" i="22"/>
  <c r="I473" i="22"/>
  <c r="Q473" i="22" s="1"/>
  <c r="N473" i="22"/>
  <c r="I478" i="22"/>
  <c r="Q478" i="22" s="1"/>
  <c r="N478" i="22"/>
  <c r="I482" i="22"/>
  <c r="Q482" i="22" s="1"/>
  <c r="N482" i="22"/>
  <c r="I494" i="22"/>
  <c r="Q494" i="22" s="1"/>
  <c r="N494" i="22"/>
  <c r="I498" i="22"/>
  <c r="Q498" i="22" s="1"/>
  <c r="N498" i="22"/>
  <c r="I510" i="22"/>
  <c r="Q510" i="22" s="1"/>
  <c r="N510" i="22"/>
  <c r="I515" i="22"/>
  <c r="Q515" i="22" s="1"/>
  <c r="N515" i="22"/>
  <c r="I536" i="22"/>
  <c r="Q536" i="22" s="1"/>
  <c r="N536" i="22"/>
  <c r="I542" i="22"/>
  <c r="Q542" i="22" s="1"/>
  <c r="N542" i="22"/>
  <c r="I547" i="22"/>
  <c r="Q547" i="22" s="1"/>
  <c r="N547" i="22"/>
  <c r="I568" i="22"/>
  <c r="Q568" i="22" s="1"/>
  <c r="N568" i="22"/>
  <c r="I574" i="22"/>
  <c r="Q574" i="22" s="1"/>
  <c r="N574" i="22"/>
  <c r="I579" i="22"/>
  <c r="Q579" i="22" s="1"/>
  <c r="N579" i="22"/>
  <c r="I600" i="22"/>
  <c r="Q600" i="22" s="1"/>
  <c r="N600" i="22"/>
  <c r="I606" i="22"/>
  <c r="Q606" i="22" s="1"/>
  <c r="N606" i="22"/>
  <c r="I611" i="22"/>
  <c r="Q611" i="22" s="1"/>
  <c r="N611" i="22"/>
  <c r="I632" i="22"/>
  <c r="Q632" i="22" s="1"/>
  <c r="N632" i="22"/>
  <c r="I638" i="22"/>
  <c r="Q638" i="22" s="1"/>
  <c r="N638" i="22"/>
  <c r="H643" i="22"/>
  <c r="AA643" i="22" s="1"/>
  <c r="I664" i="22"/>
  <c r="Q664" i="22" s="1"/>
  <c r="N664" i="22"/>
  <c r="I670" i="22"/>
  <c r="Q670" i="22" s="1"/>
  <c r="N670" i="22"/>
  <c r="H675" i="22"/>
  <c r="AA675" i="22" s="1"/>
  <c r="H683" i="22"/>
  <c r="AA683" i="22" s="1"/>
  <c r="H691" i="22"/>
  <c r="AA691" i="22" s="1"/>
  <c r="H699" i="22"/>
  <c r="AA699" i="22" s="1"/>
  <c r="H707" i="22"/>
  <c r="AA707" i="22" s="1"/>
  <c r="H715" i="22"/>
  <c r="AA715" i="22" s="1"/>
  <c r="H723" i="22"/>
  <c r="AA723" i="22" s="1"/>
  <c r="H731" i="22"/>
  <c r="AA731" i="22" s="1"/>
  <c r="H739" i="22"/>
  <c r="AA739" i="22" s="1"/>
  <c r="H747" i="22"/>
  <c r="AA747" i="22" s="1"/>
  <c r="I756" i="22"/>
  <c r="Q756" i="22" s="1"/>
  <c r="N756" i="22"/>
  <c r="I762" i="22"/>
  <c r="Q762" i="22" s="1"/>
  <c r="N762" i="22"/>
  <c r="I770" i="22"/>
  <c r="Q770" i="22" s="1"/>
  <c r="N770" i="22"/>
  <c r="I778" i="22"/>
  <c r="Q778" i="22" s="1"/>
  <c r="N778" i="22"/>
  <c r="I786" i="22"/>
  <c r="Q786" i="22" s="1"/>
  <c r="N786" i="22"/>
  <c r="I794" i="22"/>
  <c r="Q794" i="22" s="1"/>
  <c r="N794" i="22"/>
  <c r="I802" i="22"/>
  <c r="Q802" i="22" s="1"/>
  <c r="N802" i="22"/>
  <c r="I810" i="22"/>
  <c r="Q810" i="22" s="1"/>
  <c r="N810" i="22"/>
  <c r="I818" i="22"/>
  <c r="Q818" i="22" s="1"/>
  <c r="N818" i="22"/>
  <c r="I826" i="22"/>
  <c r="Q826" i="22" s="1"/>
  <c r="N826" i="22"/>
  <c r="I834" i="22"/>
  <c r="Q834" i="22" s="1"/>
  <c r="N834" i="22"/>
  <c r="I842" i="22"/>
  <c r="Q842" i="22" s="1"/>
  <c r="N842" i="22"/>
  <c r="I852" i="22"/>
  <c r="Q852" i="22" s="1"/>
  <c r="N852" i="22"/>
  <c r="H855" i="22"/>
  <c r="AA855" i="22" s="1"/>
  <c r="I858" i="22"/>
  <c r="Q858" i="22" s="1"/>
  <c r="N858" i="22"/>
  <c r="I868" i="22"/>
  <c r="Q868" i="22" s="1"/>
  <c r="N868" i="22"/>
  <c r="H871" i="22"/>
  <c r="AA871" i="22" s="1"/>
  <c r="I874" i="22"/>
  <c r="Q874" i="22" s="1"/>
  <c r="N874" i="22"/>
  <c r="I933" i="22"/>
  <c r="Q933" i="22" s="1"/>
  <c r="N933" i="22"/>
  <c r="I941" i="22"/>
  <c r="Q941" i="22" s="1"/>
  <c r="N941" i="22"/>
  <c r="I949" i="22"/>
  <c r="Q949" i="22" s="1"/>
  <c r="N949" i="22"/>
  <c r="I957" i="22"/>
  <c r="Q957" i="22" s="1"/>
  <c r="N957" i="22"/>
  <c r="I965" i="22"/>
  <c r="Q965" i="22" s="1"/>
  <c r="N965" i="22"/>
  <c r="I973" i="22"/>
  <c r="Q973" i="22" s="1"/>
  <c r="N973" i="22"/>
  <c r="I981" i="22"/>
  <c r="Q981" i="22" s="1"/>
  <c r="N981" i="22"/>
  <c r="I989" i="22"/>
  <c r="Q989" i="22" s="1"/>
  <c r="N989" i="22"/>
  <c r="I997" i="22"/>
  <c r="Q997" i="22" s="1"/>
  <c r="N997" i="22"/>
  <c r="I1005" i="22"/>
  <c r="Q1005" i="22" s="1"/>
  <c r="N1005" i="22"/>
  <c r="I415" i="22"/>
  <c r="Q415" i="22" s="1"/>
  <c r="N415" i="22"/>
  <c r="I427" i="22"/>
  <c r="Q427" i="22" s="1"/>
  <c r="N427" i="22"/>
  <c r="I433" i="22"/>
  <c r="Q433" i="22" s="1"/>
  <c r="N433" i="22"/>
  <c r="I438" i="22"/>
  <c r="Q438" i="22" s="1"/>
  <c r="N438" i="22"/>
  <c r="I444" i="22"/>
  <c r="Q444" i="22" s="1"/>
  <c r="N444" i="22"/>
  <c r="I450" i="22"/>
  <c r="Q450" i="22" s="1"/>
  <c r="N450" i="22"/>
  <c r="I459" i="22"/>
  <c r="Q459" i="22" s="1"/>
  <c r="N459" i="22"/>
  <c r="I465" i="22"/>
  <c r="Q465" i="22" s="1"/>
  <c r="N465" i="22"/>
  <c r="I470" i="22"/>
  <c r="Q470" i="22" s="1"/>
  <c r="N470" i="22"/>
  <c r="I476" i="22"/>
  <c r="Q476" i="22" s="1"/>
  <c r="N476" i="22"/>
  <c r="I513" i="22"/>
  <c r="Q513" i="22" s="1"/>
  <c r="N513" i="22"/>
  <c r="I519" i="22"/>
  <c r="Q519" i="22" s="1"/>
  <c r="N519" i="22"/>
  <c r="I528" i="22"/>
  <c r="Q528" i="22" s="1"/>
  <c r="N528" i="22"/>
  <c r="I534" i="22"/>
  <c r="Q534" i="22" s="1"/>
  <c r="N534" i="22"/>
  <c r="I539" i="22"/>
  <c r="Q539" i="22" s="1"/>
  <c r="N539" i="22"/>
  <c r="I545" i="22"/>
  <c r="Q545" i="22" s="1"/>
  <c r="N545" i="22"/>
  <c r="I551" i="22"/>
  <c r="Q551" i="22" s="1"/>
  <c r="N551" i="22"/>
  <c r="I560" i="22"/>
  <c r="Q560" i="22" s="1"/>
  <c r="N560" i="22"/>
  <c r="I566" i="22"/>
  <c r="Q566" i="22" s="1"/>
  <c r="N566" i="22"/>
  <c r="I571" i="22"/>
  <c r="Q571" i="22" s="1"/>
  <c r="N571" i="22"/>
  <c r="I577" i="22"/>
  <c r="Q577" i="22" s="1"/>
  <c r="N577" i="22"/>
  <c r="I583" i="22"/>
  <c r="Q583" i="22" s="1"/>
  <c r="N583" i="22"/>
  <c r="I592" i="22"/>
  <c r="Q592" i="22" s="1"/>
  <c r="N592" i="22"/>
  <c r="I598" i="22"/>
  <c r="Q598" i="22" s="1"/>
  <c r="N598" i="22"/>
  <c r="I603" i="22"/>
  <c r="Q603" i="22" s="1"/>
  <c r="N603" i="22"/>
  <c r="I609" i="22"/>
  <c r="Q609" i="22" s="1"/>
  <c r="N609" i="22"/>
  <c r="I615" i="22"/>
  <c r="Q615" i="22" s="1"/>
  <c r="N615" i="22"/>
  <c r="I624" i="22"/>
  <c r="Q624" i="22" s="1"/>
  <c r="N624" i="22"/>
  <c r="I630" i="22"/>
  <c r="Q630" i="22" s="1"/>
  <c r="N630" i="22"/>
  <c r="H635" i="22"/>
  <c r="AA635" i="22" s="1"/>
  <c r="I641" i="22"/>
  <c r="Q641" i="22" s="1"/>
  <c r="N641" i="22"/>
  <c r="I647" i="22"/>
  <c r="Q647" i="22" s="1"/>
  <c r="N647" i="22"/>
  <c r="I656" i="22"/>
  <c r="Q656" i="22" s="1"/>
  <c r="N656" i="22"/>
  <c r="I662" i="22"/>
  <c r="Q662" i="22" s="1"/>
  <c r="N662" i="22"/>
  <c r="H667" i="22"/>
  <c r="AA667" i="22" s="1"/>
  <c r="I676" i="22"/>
  <c r="Q676" i="22" s="1"/>
  <c r="N676" i="22"/>
  <c r="I678" i="22"/>
  <c r="Q678" i="22" s="1"/>
  <c r="N678" i="22"/>
  <c r="I684" i="22"/>
  <c r="Q684" i="22" s="1"/>
  <c r="N684" i="22"/>
  <c r="I686" i="22"/>
  <c r="Q686" i="22" s="1"/>
  <c r="N686" i="22"/>
  <c r="I692" i="22"/>
  <c r="Q692" i="22" s="1"/>
  <c r="N692" i="22"/>
  <c r="I694" i="22"/>
  <c r="Q694" i="22" s="1"/>
  <c r="N694" i="22"/>
  <c r="I700" i="22"/>
  <c r="Q700" i="22" s="1"/>
  <c r="N700" i="22"/>
  <c r="I702" i="22"/>
  <c r="Q702" i="22" s="1"/>
  <c r="N702" i="22"/>
  <c r="I708" i="22"/>
  <c r="Q708" i="22" s="1"/>
  <c r="N708" i="22"/>
  <c r="I710" i="22"/>
  <c r="Q710" i="22" s="1"/>
  <c r="N710" i="22"/>
  <c r="I716" i="22"/>
  <c r="Q716" i="22" s="1"/>
  <c r="N716" i="22"/>
  <c r="I718" i="22"/>
  <c r="Q718" i="22" s="1"/>
  <c r="N718" i="22"/>
  <c r="I724" i="22"/>
  <c r="Q724" i="22" s="1"/>
  <c r="N724" i="22"/>
  <c r="I726" i="22"/>
  <c r="Q726" i="22" s="1"/>
  <c r="N726" i="22"/>
  <c r="I732" i="22"/>
  <c r="Q732" i="22" s="1"/>
  <c r="N732" i="22"/>
  <c r="I734" i="22"/>
  <c r="Q734" i="22" s="1"/>
  <c r="N734" i="22"/>
  <c r="I740" i="22"/>
  <c r="Q740" i="22" s="1"/>
  <c r="N740" i="22"/>
  <c r="I742" i="22"/>
  <c r="Q742" i="22" s="1"/>
  <c r="N742" i="22"/>
  <c r="I748" i="22"/>
  <c r="Q748" i="22" s="1"/>
  <c r="N748" i="22"/>
  <c r="I753" i="22"/>
  <c r="Q753" i="22" s="1"/>
  <c r="N753" i="22"/>
  <c r="H759" i="22"/>
  <c r="AA759" i="22" s="1"/>
  <c r="I765" i="22"/>
  <c r="Q765" i="22" s="1"/>
  <c r="N765" i="22"/>
  <c r="I768" i="22"/>
  <c r="Q768" i="22" s="1"/>
  <c r="N768" i="22"/>
  <c r="I773" i="22"/>
  <c r="Q773" i="22" s="1"/>
  <c r="N773" i="22"/>
  <c r="I776" i="22"/>
  <c r="Q776" i="22" s="1"/>
  <c r="N776" i="22"/>
  <c r="I781" i="22"/>
  <c r="Q781" i="22" s="1"/>
  <c r="N781" i="22"/>
  <c r="I784" i="22"/>
  <c r="Q784" i="22" s="1"/>
  <c r="N784" i="22"/>
  <c r="I789" i="22"/>
  <c r="Q789" i="22" s="1"/>
  <c r="N789" i="22"/>
  <c r="I792" i="22"/>
  <c r="Q792" i="22" s="1"/>
  <c r="N792" i="22"/>
  <c r="I797" i="22"/>
  <c r="Q797" i="22" s="1"/>
  <c r="N797" i="22"/>
  <c r="I800" i="22"/>
  <c r="Q800" i="22" s="1"/>
  <c r="N800" i="22"/>
  <c r="I805" i="22"/>
  <c r="Q805" i="22" s="1"/>
  <c r="N805" i="22"/>
  <c r="I808" i="22"/>
  <c r="Q808" i="22" s="1"/>
  <c r="N808" i="22"/>
  <c r="I813" i="22"/>
  <c r="Q813" i="22" s="1"/>
  <c r="N813" i="22"/>
  <c r="I816" i="22"/>
  <c r="Q816" i="22" s="1"/>
  <c r="N816" i="22"/>
  <c r="I821" i="22"/>
  <c r="Q821" i="22" s="1"/>
  <c r="N821" i="22"/>
  <c r="I824" i="22"/>
  <c r="Q824" i="22" s="1"/>
  <c r="N824" i="22"/>
  <c r="I829" i="22"/>
  <c r="Q829" i="22" s="1"/>
  <c r="N829" i="22"/>
  <c r="I832" i="22"/>
  <c r="Q832" i="22" s="1"/>
  <c r="N832" i="22"/>
  <c r="I837" i="22"/>
  <c r="Q837" i="22" s="1"/>
  <c r="N837" i="22"/>
  <c r="I840" i="22"/>
  <c r="Q840" i="22" s="1"/>
  <c r="N840" i="22"/>
  <c r="H843" i="22"/>
  <c r="AA843" i="22" s="1"/>
  <c r="I846" i="22"/>
  <c r="Q846" i="22" s="1"/>
  <c r="N846" i="22"/>
  <c r="I849" i="22"/>
  <c r="Q849" i="22" s="1"/>
  <c r="N849" i="22"/>
  <c r="I856" i="22"/>
  <c r="Q856" i="22" s="1"/>
  <c r="N856" i="22"/>
  <c r="H859" i="22"/>
  <c r="AA859" i="22" s="1"/>
  <c r="I862" i="22"/>
  <c r="Q862" i="22" s="1"/>
  <c r="N862" i="22"/>
  <c r="I865" i="22"/>
  <c r="Q865" i="22" s="1"/>
  <c r="N865" i="22"/>
  <c r="I872" i="22"/>
  <c r="Q872" i="22" s="1"/>
  <c r="N872" i="22"/>
  <c r="H875" i="22"/>
  <c r="AA875" i="22" s="1"/>
  <c r="I878" i="22"/>
  <c r="Q878" i="22" s="1"/>
  <c r="N878" i="22"/>
  <c r="I880" i="22"/>
  <c r="Q880" i="22" s="1"/>
  <c r="N880" i="22"/>
  <c r="I882" i="22"/>
  <c r="Q882" i="22" s="1"/>
  <c r="N882" i="22"/>
  <c r="I886" i="22"/>
  <c r="Q886" i="22" s="1"/>
  <c r="N886" i="22"/>
  <c r="I888" i="22"/>
  <c r="Q888" i="22" s="1"/>
  <c r="N888" i="22"/>
  <c r="I890" i="22"/>
  <c r="Q890" i="22" s="1"/>
  <c r="N890" i="22"/>
  <c r="I894" i="22"/>
  <c r="Q894" i="22" s="1"/>
  <c r="N894" i="22"/>
  <c r="I896" i="22"/>
  <c r="Q896" i="22" s="1"/>
  <c r="N896" i="22"/>
  <c r="I898" i="22"/>
  <c r="Q898" i="22" s="1"/>
  <c r="N898" i="22"/>
  <c r="I902" i="22"/>
  <c r="Q902" i="22" s="1"/>
  <c r="N902" i="22"/>
  <c r="I904" i="22"/>
  <c r="Q904" i="22" s="1"/>
  <c r="N904" i="22"/>
  <c r="I906" i="22"/>
  <c r="Q906" i="22" s="1"/>
  <c r="N906" i="22"/>
  <c r="I910" i="22"/>
  <c r="Q910" i="22" s="1"/>
  <c r="N910" i="22"/>
  <c r="I912" i="22"/>
  <c r="Q912" i="22" s="1"/>
  <c r="N912" i="22"/>
  <c r="I914" i="22"/>
  <c r="Q914" i="22" s="1"/>
  <c r="N914" i="22"/>
  <c r="I918" i="22"/>
  <c r="Q918" i="22" s="1"/>
  <c r="N918" i="22"/>
  <c r="I920" i="22"/>
  <c r="Q920" i="22" s="1"/>
  <c r="N920" i="22"/>
  <c r="H922" i="22"/>
  <c r="AA922" i="22" s="1"/>
  <c r="I926" i="22"/>
  <c r="Q926" i="22" s="1"/>
  <c r="N926" i="22"/>
  <c r="I928" i="22"/>
  <c r="Q928" i="22" s="1"/>
  <c r="N928" i="22"/>
  <c r="I931" i="22"/>
  <c r="Q931" i="22" s="1"/>
  <c r="N931" i="22"/>
  <c r="I934" i="22"/>
  <c r="Q934" i="22" s="1"/>
  <c r="N934" i="22"/>
  <c r="I936" i="22"/>
  <c r="Q936" i="22" s="1"/>
  <c r="N936" i="22"/>
  <c r="I939" i="22"/>
  <c r="Q939" i="22" s="1"/>
  <c r="N939" i="22"/>
  <c r="I942" i="22"/>
  <c r="Q942" i="22" s="1"/>
  <c r="N942" i="22"/>
  <c r="I944" i="22"/>
  <c r="Q944" i="22" s="1"/>
  <c r="N944" i="22"/>
  <c r="I947" i="22"/>
  <c r="Q947" i="22" s="1"/>
  <c r="N947" i="22"/>
  <c r="I950" i="22"/>
  <c r="Q950" i="22" s="1"/>
  <c r="N950" i="22"/>
  <c r="I952" i="22"/>
  <c r="Q952" i="22" s="1"/>
  <c r="N952" i="22"/>
  <c r="I955" i="22"/>
  <c r="Q955" i="22" s="1"/>
  <c r="N955" i="22"/>
  <c r="I958" i="22"/>
  <c r="Q958" i="22" s="1"/>
  <c r="N958" i="22"/>
  <c r="I960" i="22"/>
  <c r="Q960" i="22" s="1"/>
  <c r="N960" i="22"/>
  <c r="I963" i="22"/>
  <c r="Q963" i="22" s="1"/>
  <c r="N963" i="22"/>
  <c r="I966" i="22"/>
  <c r="Q966" i="22" s="1"/>
  <c r="N966" i="22"/>
  <c r="I968" i="22"/>
  <c r="Q968" i="22" s="1"/>
  <c r="N968" i="22"/>
  <c r="I971" i="22"/>
  <c r="Q971" i="22" s="1"/>
  <c r="N971" i="22"/>
  <c r="I974" i="22"/>
  <c r="Q974" i="22" s="1"/>
  <c r="N974" i="22"/>
  <c r="I976" i="22"/>
  <c r="Q976" i="22" s="1"/>
  <c r="N976" i="22"/>
  <c r="I979" i="22"/>
  <c r="Q979" i="22" s="1"/>
  <c r="N979" i="22"/>
  <c r="I982" i="22"/>
  <c r="Q982" i="22" s="1"/>
  <c r="N982" i="22"/>
  <c r="I984" i="22"/>
  <c r="Q984" i="22" s="1"/>
  <c r="N984" i="22"/>
  <c r="I987" i="22"/>
  <c r="Q987" i="22" s="1"/>
  <c r="N987" i="22"/>
  <c r="I990" i="22"/>
  <c r="Q990" i="22" s="1"/>
  <c r="N990" i="22"/>
  <c r="I992" i="22"/>
  <c r="Q992" i="22" s="1"/>
  <c r="N992" i="22"/>
  <c r="I995" i="22"/>
  <c r="Q995" i="22" s="1"/>
  <c r="N995" i="22"/>
  <c r="I998" i="22"/>
  <c r="Q998" i="22" s="1"/>
  <c r="N998" i="22"/>
  <c r="I1000" i="22"/>
  <c r="Q1000" i="22" s="1"/>
  <c r="N1000" i="22"/>
  <c r="I1003" i="22"/>
  <c r="Q1003" i="22" s="1"/>
  <c r="N1003" i="22"/>
  <c r="H1007" i="22"/>
  <c r="G1008" i="22"/>
  <c r="G1006" i="22"/>
  <c r="G1007" i="22"/>
  <c r="I4" i="1"/>
  <c r="H4" i="1"/>
  <c r="G4" i="9"/>
  <c r="T4" i="9"/>
  <c r="F1008" i="9"/>
  <c r="F1007" i="9"/>
  <c r="F1006" i="9"/>
  <c r="G1005" i="9"/>
  <c r="G1004" i="9"/>
  <c r="H1004" i="9" s="1"/>
  <c r="I1004" i="9" s="1"/>
  <c r="G1003" i="9"/>
  <c r="G1002" i="9"/>
  <c r="H1002" i="9" s="1"/>
  <c r="I1002" i="9" s="1"/>
  <c r="G1001" i="9"/>
  <c r="G1000" i="9"/>
  <c r="H1000" i="9" s="1"/>
  <c r="I1000" i="9" s="1"/>
  <c r="G999" i="9"/>
  <c r="G998" i="9"/>
  <c r="H998" i="9" s="1"/>
  <c r="I998" i="9" s="1"/>
  <c r="G997" i="9"/>
  <c r="G996" i="9"/>
  <c r="H996" i="9" s="1"/>
  <c r="I996" i="9" s="1"/>
  <c r="G995" i="9"/>
  <c r="G994" i="9"/>
  <c r="H994" i="9" s="1"/>
  <c r="I994" i="9" s="1"/>
  <c r="G993" i="9"/>
  <c r="G992" i="9"/>
  <c r="H992" i="9" s="1"/>
  <c r="I992" i="9" s="1"/>
  <c r="G991" i="9"/>
  <c r="G990" i="9"/>
  <c r="H990" i="9" s="1"/>
  <c r="I990" i="9" s="1"/>
  <c r="G989" i="9"/>
  <c r="G988" i="9"/>
  <c r="H988" i="9" s="1"/>
  <c r="I988" i="9" s="1"/>
  <c r="G987" i="9"/>
  <c r="G986" i="9"/>
  <c r="H986" i="9" s="1"/>
  <c r="I986" i="9" s="1"/>
  <c r="G985" i="9"/>
  <c r="G984" i="9"/>
  <c r="H984" i="9" s="1"/>
  <c r="I984" i="9" s="1"/>
  <c r="G983" i="9"/>
  <c r="G982" i="9"/>
  <c r="H982" i="9" s="1"/>
  <c r="I982" i="9" s="1"/>
  <c r="G981" i="9"/>
  <c r="G980" i="9"/>
  <c r="H980" i="9" s="1"/>
  <c r="I980" i="9" s="1"/>
  <c r="G979" i="9"/>
  <c r="H979" i="9" s="1"/>
  <c r="I979" i="9" s="1"/>
  <c r="G978" i="9"/>
  <c r="H978" i="9" s="1"/>
  <c r="I978" i="9" s="1"/>
  <c r="G977" i="9"/>
  <c r="G976" i="9"/>
  <c r="H976" i="9" s="1"/>
  <c r="I976" i="9" s="1"/>
  <c r="G975" i="9"/>
  <c r="G974" i="9"/>
  <c r="H974" i="9" s="1"/>
  <c r="I974" i="9" s="1"/>
  <c r="G973" i="9"/>
  <c r="G972" i="9"/>
  <c r="H972" i="9" s="1"/>
  <c r="I972" i="9" s="1"/>
  <c r="G971" i="9"/>
  <c r="G970" i="9"/>
  <c r="H970" i="9" s="1"/>
  <c r="I970" i="9" s="1"/>
  <c r="G969" i="9"/>
  <c r="G968" i="9"/>
  <c r="H968" i="9" s="1"/>
  <c r="I968" i="9" s="1"/>
  <c r="G967" i="9"/>
  <c r="G966" i="9"/>
  <c r="H966" i="9" s="1"/>
  <c r="I966" i="9" s="1"/>
  <c r="G965" i="9"/>
  <c r="G964" i="9"/>
  <c r="H964" i="9" s="1"/>
  <c r="I964" i="9" s="1"/>
  <c r="G963" i="9"/>
  <c r="G962" i="9"/>
  <c r="H962" i="9" s="1"/>
  <c r="I962" i="9" s="1"/>
  <c r="G961" i="9"/>
  <c r="G960" i="9"/>
  <c r="H960" i="9" s="1"/>
  <c r="I960" i="9" s="1"/>
  <c r="G959" i="9"/>
  <c r="G958" i="9"/>
  <c r="H958" i="9" s="1"/>
  <c r="I958" i="9" s="1"/>
  <c r="G957" i="9"/>
  <c r="G956" i="9"/>
  <c r="H956" i="9" s="1"/>
  <c r="I956" i="9" s="1"/>
  <c r="G955" i="9"/>
  <c r="G954" i="9"/>
  <c r="H954" i="9" s="1"/>
  <c r="I954" i="9" s="1"/>
  <c r="G953" i="9"/>
  <c r="G952" i="9"/>
  <c r="H952" i="9" s="1"/>
  <c r="I952" i="9" s="1"/>
  <c r="G951" i="9"/>
  <c r="G950" i="9"/>
  <c r="H950" i="9" s="1"/>
  <c r="I950" i="9" s="1"/>
  <c r="G949" i="9"/>
  <c r="G948" i="9"/>
  <c r="H948" i="9" s="1"/>
  <c r="I948" i="9" s="1"/>
  <c r="G947" i="9"/>
  <c r="G946" i="9"/>
  <c r="H946" i="9" s="1"/>
  <c r="I946" i="9" s="1"/>
  <c r="G945" i="9"/>
  <c r="G944" i="9"/>
  <c r="H944" i="9" s="1"/>
  <c r="I944" i="9" s="1"/>
  <c r="G943" i="9"/>
  <c r="G942" i="9"/>
  <c r="H942" i="9" s="1"/>
  <c r="I942" i="9" s="1"/>
  <c r="G941" i="9"/>
  <c r="G940" i="9"/>
  <c r="H940" i="9" s="1"/>
  <c r="I940" i="9" s="1"/>
  <c r="G939" i="9"/>
  <c r="G938" i="9"/>
  <c r="H938" i="9" s="1"/>
  <c r="I938" i="9" s="1"/>
  <c r="G937" i="9"/>
  <c r="G936" i="9"/>
  <c r="H936" i="9" s="1"/>
  <c r="I936" i="9" s="1"/>
  <c r="G935" i="9"/>
  <c r="G934" i="9"/>
  <c r="H934" i="9" s="1"/>
  <c r="I934" i="9" s="1"/>
  <c r="G933" i="9"/>
  <c r="G932" i="9"/>
  <c r="H932" i="9" s="1"/>
  <c r="I932" i="9" s="1"/>
  <c r="G931" i="9"/>
  <c r="G930" i="9"/>
  <c r="H930" i="9" s="1"/>
  <c r="I930" i="9" s="1"/>
  <c r="G929" i="9"/>
  <c r="G928" i="9"/>
  <c r="H928" i="9" s="1"/>
  <c r="I928" i="9" s="1"/>
  <c r="G927" i="9"/>
  <c r="G926" i="9"/>
  <c r="H926" i="9" s="1"/>
  <c r="I926" i="9" s="1"/>
  <c r="G925" i="9"/>
  <c r="G924" i="9"/>
  <c r="H924" i="9" s="1"/>
  <c r="I924" i="9" s="1"/>
  <c r="G923" i="9"/>
  <c r="G922" i="9"/>
  <c r="H922" i="9" s="1"/>
  <c r="I922" i="9" s="1"/>
  <c r="G921" i="9"/>
  <c r="G920" i="9"/>
  <c r="H920" i="9" s="1"/>
  <c r="I920" i="9" s="1"/>
  <c r="G919" i="9"/>
  <c r="G918" i="9"/>
  <c r="H918" i="9" s="1"/>
  <c r="I918" i="9" s="1"/>
  <c r="G917" i="9"/>
  <c r="G916" i="9"/>
  <c r="H916" i="9" s="1"/>
  <c r="I916" i="9" s="1"/>
  <c r="G915" i="9"/>
  <c r="G914" i="9"/>
  <c r="H914" i="9" s="1"/>
  <c r="I914" i="9" s="1"/>
  <c r="G913" i="9"/>
  <c r="G912" i="9"/>
  <c r="H912" i="9" s="1"/>
  <c r="I912" i="9" s="1"/>
  <c r="G911" i="9"/>
  <c r="G910" i="9"/>
  <c r="H910" i="9" s="1"/>
  <c r="I910" i="9" s="1"/>
  <c r="G909" i="9"/>
  <c r="G908" i="9"/>
  <c r="H908" i="9" s="1"/>
  <c r="I908" i="9" s="1"/>
  <c r="G907" i="9"/>
  <c r="G906" i="9"/>
  <c r="H906" i="9" s="1"/>
  <c r="I906" i="9" s="1"/>
  <c r="G905" i="9"/>
  <c r="G904" i="9"/>
  <c r="H904" i="9" s="1"/>
  <c r="I904" i="9" s="1"/>
  <c r="G903" i="9"/>
  <c r="G902" i="9"/>
  <c r="H902" i="9" s="1"/>
  <c r="I902" i="9" s="1"/>
  <c r="G901" i="9"/>
  <c r="G900" i="9"/>
  <c r="H900" i="9" s="1"/>
  <c r="I900" i="9" s="1"/>
  <c r="G899" i="9"/>
  <c r="G898" i="9"/>
  <c r="H898" i="9" s="1"/>
  <c r="I898" i="9" s="1"/>
  <c r="G897" i="9"/>
  <c r="G896" i="9"/>
  <c r="H896" i="9" s="1"/>
  <c r="I896" i="9" s="1"/>
  <c r="G895" i="9"/>
  <c r="G894" i="9"/>
  <c r="G893" i="9"/>
  <c r="G892" i="9"/>
  <c r="H892" i="9" s="1"/>
  <c r="I892" i="9" s="1"/>
  <c r="G891" i="9"/>
  <c r="G890" i="9"/>
  <c r="H890" i="9" s="1"/>
  <c r="I890" i="9" s="1"/>
  <c r="G889" i="9"/>
  <c r="G888" i="9"/>
  <c r="H888" i="9" s="1"/>
  <c r="I888" i="9" s="1"/>
  <c r="G887" i="9"/>
  <c r="G886" i="9"/>
  <c r="H886" i="9" s="1"/>
  <c r="I886" i="9" s="1"/>
  <c r="G885" i="9"/>
  <c r="G884" i="9"/>
  <c r="H884" i="9" s="1"/>
  <c r="I884" i="9" s="1"/>
  <c r="G883" i="9"/>
  <c r="G882" i="9"/>
  <c r="H882" i="9" s="1"/>
  <c r="I882" i="9" s="1"/>
  <c r="G881" i="9"/>
  <c r="G880" i="9"/>
  <c r="H880" i="9" s="1"/>
  <c r="I880" i="9" s="1"/>
  <c r="G879" i="9"/>
  <c r="G878" i="9"/>
  <c r="H878" i="9" s="1"/>
  <c r="I878" i="9" s="1"/>
  <c r="G877" i="9"/>
  <c r="G876" i="9"/>
  <c r="H876" i="9" s="1"/>
  <c r="I876" i="9" s="1"/>
  <c r="G875" i="9"/>
  <c r="G874" i="9"/>
  <c r="H874" i="9" s="1"/>
  <c r="I874" i="9" s="1"/>
  <c r="G873" i="9"/>
  <c r="G872" i="9"/>
  <c r="H872" i="9" s="1"/>
  <c r="I872" i="9" s="1"/>
  <c r="G871" i="9"/>
  <c r="G870" i="9"/>
  <c r="H870" i="9" s="1"/>
  <c r="I870" i="9" s="1"/>
  <c r="G869" i="9"/>
  <c r="G868" i="9"/>
  <c r="H868" i="9" s="1"/>
  <c r="I868" i="9" s="1"/>
  <c r="G867" i="9"/>
  <c r="G866" i="9"/>
  <c r="H866" i="9" s="1"/>
  <c r="I866" i="9" s="1"/>
  <c r="G865" i="9"/>
  <c r="G864" i="9"/>
  <c r="H864" i="9" s="1"/>
  <c r="I864" i="9" s="1"/>
  <c r="G863" i="9"/>
  <c r="G862" i="9"/>
  <c r="H862" i="9" s="1"/>
  <c r="I862" i="9" s="1"/>
  <c r="G861" i="9"/>
  <c r="G860" i="9"/>
  <c r="H860" i="9" s="1"/>
  <c r="I860" i="9" s="1"/>
  <c r="G859" i="9"/>
  <c r="G858" i="9"/>
  <c r="H858" i="9" s="1"/>
  <c r="I858" i="9" s="1"/>
  <c r="G857" i="9"/>
  <c r="G856" i="9"/>
  <c r="H856" i="9" s="1"/>
  <c r="I856" i="9" s="1"/>
  <c r="G855" i="9"/>
  <c r="G854" i="9"/>
  <c r="H854" i="9" s="1"/>
  <c r="I854" i="9" s="1"/>
  <c r="G853" i="9"/>
  <c r="G852" i="9"/>
  <c r="H852" i="9" s="1"/>
  <c r="I852" i="9" s="1"/>
  <c r="G851" i="9"/>
  <c r="G850" i="9"/>
  <c r="H850" i="9" s="1"/>
  <c r="I850" i="9" s="1"/>
  <c r="G849" i="9"/>
  <c r="G848" i="9"/>
  <c r="H848" i="9" s="1"/>
  <c r="I848" i="9" s="1"/>
  <c r="G847" i="9"/>
  <c r="G846" i="9"/>
  <c r="H846" i="9" s="1"/>
  <c r="I846" i="9" s="1"/>
  <c r="G845" i="9"/>
  <c r="G844" i="9"/>
  <c r="H844" i="9" s="1"/>
  <c r="I844" i="9" s="1"/>
  <c r="G843" i="9"/>
  <c r="G842" i="9"/>
  <c r="H842" i="9" s="1"/>
  <c r="I842" i="9" s="1"/>
  <c r="G841" i="9"/>
  <c r="G840" i="9"/>
  <c r="H840" i="9" s="1"/>
  <c r="I840" i="9" s="1"/>
  <c r="G839" i="9"/>
  <c r="G838" i="9"/>
  <c r="H838" i="9" s="1"/>
  <c r="I838" i="9" s="1"/>
  <c r="G837" i="9"/>
  <c r="G836" i="9"/>
  <c r="H836" i="9" s="1"/>
  <c r="I836" i="9" s="1"/>
  <c r="G835" i="9"/>
  <c r="G834" i="9"/>
  <c r="H834" i="9" s="1"/>
  <c r="I834" i="9" s="1"/>
  <c r="G833" i="9"/>
  <c r="G832" i="9"/>
  <c r="H832" i="9" s="1"/>
  <c r="I832" i="9" s="1"/>
  <c r="G831" i="9"/>
  <c r="G830" i="9"/>
  <c r="H830" i="9" s="1"/>
  <c r="I830" i="9" s="1"/>
  <c r="G829" i="9"/>
  <c r="G828" i="9"/>
  <c r="H828" i="9" s="1"/>
  <c r="I828" i="9" s="1"/>
  <c r="G827" i="9"/>
  <c r="G826" i="9"/>
  <c r="H826" i="9" s="1"/>
  <c r="I826" i="9" s="1"/>
  <c r="G825" i="9"/>
  <c r="G824" i="9"/>
  <c r="H824" i="9" s="1"/>
  <c r="I824" i="9" s="1"/>
  <c r="G823" i="9"/>
  <c r="G822" i="9"/>
  <c r="H822" i="9" s="1"/>
  <c r="I822" i="9" s="1"/>
  <c r="G821" i="9"/>
  <c r="G820" i="9"/>
  <c r="H820" i="9" s="1"/>
  <c r="I820" i="9" s="1"/>
  <c r="G819" i="9"/>
  <c r="G818" i="9"/>
  <c r="H818" i="9" s="1"/>
  <c r="I818" i="9" s="1"/>
  <c r="G817" i="9"/>
  <c r="G816" i="9"/>
  <c r="H816" i="9" s="1"/>
  <c r="I816" i="9" s="1"/>
  <c r="G815" i="9"/>
  <c r="G814" i="9"/>
  <c r="H814" i="9" s="1"/>
  <c r="I814" i="9" s="1"/>
  <c r="G813" i="9"/>
  <c r="G812" i="9"/>
  <c r="H812" i="9" s="1"/>
  <c r="I812" i="9" s="1"/>
  <c r="G811" i="9"/>
  <c r="G810" i="9"/>
  <c r="H810" i="9" s="1"/>
  <c r="I810" i="9" s="1"/>
  <c r="G809" i="9"/>
  <c r="G808" i="9"/>
  <c r="H808" i="9" s="1"/>
  <c r="I808" i="9" s="1"/>
  <c r="G807" i="9"/>
  <c r="G806" i="9"/>
  <c r="H806" i="9" s="1"/>
  <c r="I806" i="9" s="1"/>
  <c r="G805" i="9"/>
  <c r="G804" i="9"/>
  <c r="H804" i="9" s="1"/>
  <c r="I804" i="9" s="1"/>
  <c r="G803" i="9"/>
  <c r="G802" i="9"/>
  <c r="H802" i="9" s="1"/>
  <c r="I802" i="9" s="1"/>
  <c r="G801" i="9"/>
  <c r="G800" i="9"/>
  <c r="H800" i="9" s="1"/>
  <c r="I800" i="9" s="1"/>
  <c r="G799" i="9"/>
  <c r="G798" i="9"/>
  <c r="H798" i="9" s="1"/>
  <c r="I798" i="9" s="1"/>
  <c r="G797" i="9"/>
  <c r="G796" i="9"/>
  <c r="H796" i="9" s="1"/>
  <c r="I796" i="9" s="1"/>
  <c r="G795" i="9"/>
  <c r="G794" i="9"/>
  <c r="H794" i="9" s="1"/>
  <c r="I794" i="9" s="1"/>
  <c r="G793" i="9"/>
  <c r="G792" i="9"/>
  <c r="H792" i="9" s="1"/>
  <c r="I792" i="9" s="1"/>
  <c r="G791" i="9"/>
  <c r="G790" i="9"/>
  <c r="H790" i="9" s="1"/>
  <c r="I790" i="9" s="1"/>
  <c r="G789" i="9"/>
  <c r="G788" i="9"/>
  <c r="H788" i="9" s="1"/>
  <c r="I788" i="9" s="1"/>
  <c r="G787" i="9"/>
  <c r="G786" i="9"/>
  <c r="H786" i="9" s="1"/>
  <c r="I786" i="9" s="1"/>
  <c r="G785" i="9"/>
  <c r="G784" i="9"/>
  <c r="H784" i="9" s="1"/>
  <c r="I784" i="9" s="1"/>
  <c r="G783" i="9"/>
  <c r="G782" i="9"/>
  <c r="H782" i="9" s="1"/>
  <c r="I782" i="9" s="1"/>
  <c r="G781" i="9"/>
  <c r="G780" i="9"/>
  <c r="H780" i="9" s="1"/>
  <c r="I780" i="9" s="1"/>
  <c r="G779" i="9"/>
  <c r="G778" i="9"/>
  <c r="H778" i="9" s="1"/>
  <c r="I778" i="9" s="1"/>
  <c r="G777" i="9"/>
  <c r="G776" i="9"/>
  <c r="H776" i="9" s="1"/>
  <c r="I776" i="9" s="1"/>
  <c r="G775" i="9"/>
  <c r="G774" i="9"/>
  <c r="H774" i="9" s="1"/>
  <c r="I774" i="9" s="1"/>
  <c r="G773" i="9"/>
  <c r="G772" i="9"/>
  <c r="H772" i="9" s="1"/>
  <c r="I772" i="9" s="1"/>
  <c r="G771" i="9"/>
  <c r="G770" i="9"/>
  <c r="H770" i="9" s="1"/>
  <c r="I770" i="9" s="1"/>
  <c r="G769" i="9"/>
  <c r="G768" i="9"/>
  <c r="H768" i="9" s="1"/>
  <c r="I768" i="9" s="1"/>
  <c r="G767" i="9"/>
  <c r="G766" i="9"/>
  <c r="H766" i="9" s="1"/>
  <c r="I766" i="9" s="1"/>
  <c r="G765" i="9"/>
  <c r="G764" i="9"/>
  <c r="H764" i="9" s="1"/>
  <c r="I764" i="9" s="1"/>
  <c r="G763" i="9"/>
  <c r="G762" i="9"/>
  <c r="H762" i="9" s="1"/>
  <c r="I762" i="9" s="1"/>
  <c r="G761" i="9"/>
  <c r="G760" i="9"/>
  <c r="H760" i="9" s="1"/>
  <c r="I760" i="9" s="1"/>
  <c r="G759" i="9"/>
  <c r="G758" i="9"/>
  <c r="H758" i="9" s="1"/>
  <c r="I758" i="9" s="1"/>
  <c r="G757" i="9"/>
  <c r="G756" i="9"/>
  <c r="H756" i="9" s="1"/>
  <c r="I756" i="9" s="1"/>
  <c r="G755" i="9"/>
  <c r="G754" i="9"/>
  <c r="H754" i="9" s="1"/>
  <c r="I754" i="9" s="1"/>
  <c r="G753" i="9"/>
  <c r="G752" i="9"/>
  <c r="H752" i="9" s="1"/>
  <c r="I752" i="9" s="1"/>
  <c r="G751" i="9"/>
  <c r="G750" i="9"/>
  <c r="H750" i="9" s="1"/>
  <c r="I750" i="9" s="1"/>
  <c r="G749" i="9"/>
  <c r="G748" i="9"/>
  <c r="H748" i="9" s="1"/>
  <c r="I748" i="9" s="1"/>
  <c r="G747" i="9"/>
  <c r="G746" i="9"/>
  <c r="H746" i="9" s="1"/>
  <c r="I746" i="9" s="1"/>
  <c r="G745" i="9"/>
  <c r="G744" i="9"/>
  <c r="H744" i="9" s="1"/>
  <c r="I744" i="9" s="1"/>
  <c r="G743" i="9"/>
  <c r="G742" i="9"/>
  <c r="G741" i="9"/>
  <c r="G740" i="9"/>
  <c r="H740" i="9" s="1"/>
  <c r="I740" i="9" s="1"/>
  <c r="G739" i="9"/>
  <c r="G738" i="9"/>
  <c r="G737" i="9"/>
  <c r="G736" i="9"/>
  <c r="H736" i="9" s="1"/>
  <c r="I736" i="9" s="1"/>
  <c r="G735" i="9"/>
  <c r="G734" i="9"/>
  <c r="G733" i="9"/>
  <c r="G732" i="9"/>
  <c r="H732" i="9" s="1"/>
  <c r="I732" i="9" s="1"/>
  <c r="G731" i="9"/>
  <c r="G730" i="9"/>
  <c r="G729" i="9"/>
  <c r="G728" i="9"/>
  <c r="H728" i="9" s="1"/>
  <c r="I728" i="9" s="1"/>
  <c r="G727" i="9"/>
  <c r="G726" i="9"/>
  <c r="G725" i="9"/>
  <c r="G724" i="9"/>
  <c r="H724" i="9" s="1"/>
  <c r="I724" i="9" s="1"/>
  <c r="G723" i="9"/>
  <c r="G722" i="9"/>
  <c r="G721" i="9"/>
  <c r="G720" i="9"/>
  <c r="H720" i="9" s="1"/>
  <c r="I720" i="9" s="1"/>
  <c r="G719" i="9"/>
  <c r="G718" i="9"/>
  <c r="G717" i="9"/>
  <c r="G716" i="9"/>
  <c r="H716" i="9" s="1"/>
  <c r="I716" i="9" s="1"/>
  <c r="G715" i="9"/>
  <c r="G714" i="9"/>
  <c r="G713" i="9"/>
  <c r="G712" i="9"/>
  <c r="H712" i="9" s="1"/>
  <c r="I712" i="9" s="1"/>
  <c r="G711" i="9"/>
  <c r="G710" i="9"/>
  <c r="G709" i="9"/>
  <c r="G708" i="9"/>
  <c r="H708" i="9" s="1"/>
  <c r="I708" i="9" s="1"/>
  <c r="G707" i="9"/>
  <c r="G706" i="9"/>
  <c r="G705" i="9"/>
  <c r="G704" i="9"/>
  <c r="H704" i="9" s="1"/>
  <c r="I704" i="9" s="1"/>
  <c r="G703" i="9"/>
  <c r="G702" i="9"/>
  <c r="G701" i="9"/>
  <c r="G700" i="9"/>
  <c r="H700" i="9" s="1"/>
  <c r="I700" i="9" s="1"/>
  <c r="G699" i="9"/>
  <c r="G698" i="9"/>
  <c r="G697" i="9"/>
  <c r="G696" i="9"/>
  <c r="G695" i="9"/>
  <c r="G694" i="9"/>
  <c r="G693" i="9"/>
  <c r="G692" i="9"/>
  <c r="H692" i="9" s="1"/>
  <c r="I692" i="9" s="1"/>
  <c r="G691" i="9"/>
  <c r="G690" i="9"/>
  <c r="G689" i="9"/>
  <c r="G688" i="9"/>
  <c r="H688" i="9" s="1"/>
  <c r="I688" i="9" s="1"/>
  <c r="G687" i="9"/>
  <c r="G686" i="9"/>
  <c r="G685" i="9"/>
  <c r="G684" i="9"/>
  <c r="H684" i="9" s="1"/>
  <c r="I684" i="9" s="1"/>
  <c r="G683" i="9"/>
  <c r="G682" i="9"/>
  <c r="G681" i="9"/>
  <c r="G680" i="9"/>
  <c r="G679" i="9"/>
  <c r="G678" i="9"/>
  <c r="G677" i="9"/>
  <c r="G676" i="9"/>
  <c r="H676" i="9" s="1"/>
  <c r="I676" i="9" s="1"/>
  <c r="G675" i="9"/>
  <c r="G674" i="9"/>
  <c r="G673" i="9"/>
  <c r="G672" i="9"/>
  <c r="G671" i="9"/>
  <c r="G670" i="9"/>
  <c r="G669" i="9"/>
  <c r="H669" i="9" s="1"/>
  <c r="I669" i="9" s="1"/>
  <c r="G668" i="9"/>
  <c r="G667" i="9"/>
  <c r="G666" i="9"/>
  <c r="G665" i="9"/>
  <c r="H665" i="9" s="1"/>
  <c r="I665" i="9" s="1"/>
  <c r="G664" i="9"/>
  <c r="G663" i="9"/>
  <c r="G662" i="9"/>
  <c r="G661" i="9"/>
  <c r="G660" i="9"/>
  <c r="G659" i="9"/>
  <c r="G658" i="9"/>
  <c r="G657" i="9"/>
  <c r="G656" i="9"/>
  <c r="G655" i="9"/>
  <c r="G654" i="9"/>
  <c r="H654" i="9" s="1"/>
  <c r="I654" i="9" s="1"/>
  <c r="G653" i="9"/>
  <c r="H653" i="9" s="1"/>
  <c r="I653" i="9" s="1"/>
  <c r="G652" i="9"/>
  <c r="G651" i="9"/>
  <c r="G650" i="9"/>
  <c r="G649" i="9"/>
  <c r="H649" i="9" s="1"/>
  <c r="I649" i="9" s="1"/>
  <c r="G648" i="9"/>
  <c r="G647" i="9"/>
  <c r="G646" i="9"/>
  <c r="G645" i="9"/>
  <c r="G644" i="9"/>
  <c r="H644" i="9" s="1"/>
  <c r="I644" i="9" s="1"/>
  <c r="G643" i="9"/>
  <c r="G642" i="9"/>
  <c r="G641" i="9"/>
  <c r="G640" i="9"/>
  <c r="G639" i="9"/>
  <c r="G638" i="9"/>
  <c r="G637" i="9"/>
  <c r="H637" i="9" s="1"/>
  <c r="I637" i="9" s="1"/>
  <c r="G636" i="9"/>
  <c r="G635" i="9"/>
  <c r="G634" i="9"/>
  <c r="G633" i="9"/>
  <c r="H633" i="9" s="1"/>
  <c r="I633" i="9" s="1"/>
  <c r="G632" i="9"/>
  <c r="G631" i="9"/>
  <c r="G630" i="9"/>
  <c r="G629" i="9"/>
  <c r="G628" i="9"/>
  <c r="H628" i="9" s="1"/>
  <c r="I628" i="9" s="1"/>
  <c r="G627" i="9"/>
  <c r="G626" i="9"/>
  <c r="G625" i="9"/>
  <c r="G624" i="9"/>
  <c r="G623" i="9"/>
  <c r="G622" i="9"/>
  <c r="G621" i="9"/>
  <c r="H621" i="9" s="1"/>
  <c r="I621" i="9" s="1"/>
  <c r="G620" i="9"/>
  <c r="G619" i="9"/>
  <c r="G618" i="9"/>
  <c r="G617" i="9"/>
  <c r="H617" i="9" s="1"/>
  <c r="I617" i="9" s="1"/>
  <c r="G616" i="9"/>
  <c r="G615" i="9"/>
  <c r="G614" i="9"/>
  <c r="G613" i="9"/>
  <c r="G612" i="9"/>
  <c r="H612" i="9" s="1"/>
  <c r="I612" i="9" s="1"/>
  <c r="G611" i="9"/>
  <c r="G610" i="9"/>
  <c r="G609" i="9"/>
  <c r="G608" i="9"/>
  <c r="G607" i="9"/>
  <c r="G606" i="9"/>
  <c r="G605" i="9"/>
  <c r="H605" i="9" s="1"/>
  <c r="I605" i="9" s="1"/>
  <c r="G604" i="9"/>
  <c r="G603" i="9"/>
  <c r="G602" i="9"/>
  <c r="G601" i="9"/>
  <c r="H601" i="9" s="1"/>
  <c r="I601" i="9" s="1"/>
  <c r="G600" i="9"/>
  <c r="G599" i="9"/>
  <c r="G598" i="9"/>
  <c r="G597" i="9"/>
  <c r="G596" i="9"/>
  <c r="G595" i="9"/>
  <c r="G594" i="9"/>
  <c r="G593" i="9"/>
  <c r="G592" i="9"/>
  <c r="G591" i="9"/>
  <c r="G590" i="9"/>
  <c r="H590" i="9" s="1"/>
  <c r="I590" i="9" s="1"/>
  <c r="G589" i="9"/>
  <c r="H589" i="9" s="1"/>
  <c r="I589" i="9" s="1"/>
  <c r="G588" i="9"/>
  <c r="G587" i="9"/>
  <c r="G586" i="9"/>
  <c r="G585" i="9"/>
  <c r="H585" i="9" s="1"/>
  <c r="I585" i="9" s="1"/>
  <c r="G584" i="9"/>
  <c r="G583" i="9"/>
  <c r="G582" i="9"/>
  <c r="G581" i="9"/>
  <c r="G580" i="9"/>
  <c r="H580" i="9" s="1"/>
  <c r="I580" i="9" s="1"/>
  <c r="G579" i="9"/>
  <c r="G578" i="9"/>
  <c r="G577" i="9"/>
  <c r="G576" i="9"/>
  <c r="G575" i="9"/>
  <c r="G574" i="9"/>
  <c r="G573" i="9"/>
  <c r="H573" i="9" s="1"/>
  <c r="I573" i="9" s="1"/>
  <c r="G572" i="9"/>
  <c r="G571" i="9"/>
  <c r="G570" i="9"/>
  <c r="G569" i="9"/>
  <c r="H569" i="9" s="1"/>
  <c r="I569" i="9" s="1"/>
  <c r="G568" i="9"/>
  <c r="G567" i="9"/>
  <c r="G566" i="9"/>
  <c r="G565" i="9"/>
  <c r="G564" i="9"/>
  <c r="H564" i="9" s="1"/>
  <c r="I564" i="9" s="1"/>
  <c r="G563" i="9"/>
  <c r="G562" i="9"/>
  <c r="G561" i="9"/>
  <c r="G560" i="9"/>
  <c r="G559" i="9"/>
  <c r="G558" i="9"/>
  <c r="G557" i="9"/>
  <c r="H557" i="9" s="1"/>
  <c r="I557" i="9" s="1"/>
  <c r="G556" i="9"/>
  <c r="G555" i="9"/>
  <c r="G554" i="9"/>
  <c r="G553" i="9"/>
  <c r="H553" i="9" s="1"/>
  <c r="I553" i="9" s="1"/>
  <c r="G552" i="9"/>
  <c r="G551" i="9"/>
  <c r="G550" i="9"/>
  <c r="G549" i="9"/>
  <c r="G548" i="9"/>
  <c r="H548" i="9" s="1"/>
  <c r="I548" i="9" s="1"/>
  <c r="G547" i="9"/>
  <c r="G546" i="9"/>
  <c r="G545" i="9"/>
  <c r="G544" i="9"/>
  <c r="G543" i="9"/>
  <c r="G542" i="9"/>
  <c r="G541" i="9"/>
  <c r="H541" i="9" s="1"/>
  <c r="I541" i="9" s="1"/>
  <c r="G540" i="9"/>
  <c r="G539" i="9"/>
  <c r="G538" i="9"/>
  <c r="G537" i="9"/>
  <c r="H537" i="9" s="1"/>
  <c r="I537" i="9" s="1"/>
  <c r="G536" i="9"/>
  <c r="G535" i="9"/>
  <c r="G534" i="9"/>
  <c r="G533" i="9"/>
  <c r="G532" i="9"/>
  <c r="G531" i="9"/>
  <c r="G530" i="9"/>
  <c r="G529" i="9"/>
  <c r="G528" i="9"/>
  <c r="G527" i="9"/>
  <c r="G526" i="9"/>
  <c r="H526" i="9" s="1"/>
  <c r="I526" i="9" s="1"/>
  <c r="G525" i="9"/>
  <c r="H525" i="9" s="1"/>
  <c r="I525" i="9" s="1"/>
  <c r="G524" i="9"/>
  <c r="G523" i="9"/>
  <c r="G522" i="9"/>
  <c r="G521" i="9"/>
  <c r="H521" i="9" s="1"/>
  <c r="I521" i="9" s="1"/>
  <c r="G520" i="9"/>
  <c r="G519" i="9"/>
  <c r="G518" i="9"/>
  <c r="G517" i="9"/>
  <c r="G516" i="9"/>
  <c r="H516" i="9" s="1"/>
  <c r="I516" i="9" s="1"/>
  <c r="G515" i="9"/>
  <c r="G514" i="9"/>
  <c r="G513" i="9"/>
  <c r="G512" i="9"/>
  <c r="G511" i="9"/>
  <c r="G510" i="9"/>
  <c r="G509" i="9"/>
  <c r="H509" i="9" s="1"/>
  <c r="I509" i="9" s="1"/>
  <c r="G508" i="9"/>
  <c r="G507" i="9"/>
  <c r="G506" i="9"/>
  <c r="G505" i="9"/>
  <c r="H505" i="9" s="1"/>
  <c r="I505" i="9" s="1"/>
  <c r="G504" i="9"/>
  <c r="G503" i="9"/>
  <c r="G502" i="9"/>
  <c r="G501" i="9"/>
  <c r="G500" i="9"/>
  <c r="H500" i="9" s="1"/>
  <c r="I500" i="9" s="1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H484" i="9" s="1"/>
  <c r="I484" i="9" s="1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H462" i="9" s="1"/>
  <c r="I462" i="9" s="1"/>
  <c r="G461" i="9"/>
  <c r="G460" i="9"/>
  <c r="G459" i="9"/>
  <c r="G458" i="9"/>
  <c r="G457" i="9"/>
  <c r="H457" i="9" s="1"/>
  <c r="I457" i="9" s="1"/>
  <c r="G456" i="9"/>
  <c r="G455" i="9"/>
  <c r="G454" i="9"/>
  <c r="G453" i="9"/>
  <c r="G452" i="9"/>
  <c r="H452" i="9" s="1"/>
  <c r="I452" i="9" s="1"/>
  <c r="G451" i="9"/>
  <c r="G450" i="9"/>
  <c r="G449" i="9"/>
  <c r="G448" i="9"/>
  <c r="G447" i="9"/>
  <c r="G446" i="9"/>
  <c r="G445" i="9"/>
  <c r="G444" i="9"/>
  <c r="G443" i="9"/>
  <c r="G442" i="9"/>
  <c r="G441" i="9"/>
  <c r="H441" i="9" s="1"/>
  <c r="I441" i="9" s="1"/>
  <c r="G440" i="9"/>
  <c r="G439" i="9"/>
  <c r="G438" i="9"/>
  <c r="G437" i="9"/>
  <c r="G436" i="9"/>
  <c r="H436" i="9" s="1"/>
  <c r="I436" i="9" s="1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H420" i="9" s="1"/>
  <c r="I420" i="9" s="1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H398" i="9" s="1"/>
  <c r="I398" i="9" s="1"/>
  <c r="G397" i="9"/>
  <c r="G396" i="9"/>
  <c r="G395" i="9"/>
  <c r="G394" i="9"/>
  <c r="G393" i="9"/>
  <c r="G392" i="9"/>
  <c r="G391" i="9"/>
  <c r="G390" i="9"/>
  <c r="G389" i="9"/>
  <c r="G388" i="9"/>
  <c r="H388" i="9" s="1"/>
  <c r="I388" i="9" s="1"/>
  <c r="G387" i="9"/>
  <c r="G386" i="9"/>
  <c r="G385" i="9"/>
  <c r="G384" i="9"/>
  <c r="G383" i="9"/>
  <c r="G382" i="9"/>
  <c r="G381" i="9"/>
  <c r="G380" i="9"/>
  <c r="G379" i="9"/>
  <c r="G378" i="9"/>
  <c r="G377" i="9"/>
  <c r="H377" i="9" s="1"/>
  <c r="I377" i="9" s="1"/>
  <c r="G376" i="9"/>
  <c r="G375" i="9"/>
  <c r="G374" i="9"/>
  <c r="G373" i="9"/>
  <c r="G372" i="9"/>
  <c r="H372" i="9" s="1"/>
  <c r="I372" i="9" s="1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H356" i="9" s="1"/>
  <c r="I356" i="9" s="1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H334" i="9" s="1"/>
  <c r="I334" i="9" s="1"/>
  <c r="G333" i="9"/>
  <c r="G332" i="9"/>
  <c r="G331" i="9"/>
  <c r="G330" i="9"/>
  <c r="G329" i="9"/>
  <c r="H329" i="9" s="1"/>
  <c r="I329" i="9" s="1"/>
  <c r="G328" i="9"/>
  <c r="G327" i="9"/>
  <c r="G326" i="9"/>
  <c r="G325" i="9"/>
  <c r="G324" i="9"/>
  <c r="H324" i="9" s="1"/>
  <c r="I324" i="9" s="1"/>
  <c r="G323" i="9"/>
  <c r="G322" i="9"/>
  <c r="G321" i="9"/>
  <c r="G320" i="9"/>
  <c r="G319" i="9"/>
  <c r="G318" i="9"/>
  <c r="G317" i="9"/>
  <c r="G316" i="9"/>
  <c r="G315" i="9"/>
  <c r="G314" i="9"/>
  <c r="G313" i="9"/>
  <c r="H313" i="9" s="1"/>
  <c r="I313" i="9" s="1"/>
  <c r="G312" i="9"/>
  <c r="G311" i="9"/>
  <c r="G310" i="9"/>
  <c r="G309" i="9"/>
  <c r="G308" i="9"/>
  <c r="H308" i="9" s="1"/>
  <c r="I308" i="9" s="1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H292" i="9" s="1"/>
  <c r="I292" i="9" s="1"/>
  <c r="G291" i="9"/>
  <c r="G290" i="9"/>
  <c r="G289" i="9"/>
  <c r="G288" i="9"/>
  <c r="G287" i="9"/>
  <c r="G286" i="9"/>
  <c r="G285" i="9"/>
  <c r="G284" i="9"/>
  <c r="G283" i="9"/>
  <c r="G282" i="9"/>
  <c r="G281" i="9"/>
  <c r="H281" i="9" s="1"/>
  <c r="I281" i="9" s="1"/>
  <c r="G280" i="9"/>
  <c r="G279" i="9"/>
  <c r="G278" i="9"/>
  <c r="G277" i="9"/>
  <c r="G276" i="9"/>
  <c r="G275" i="9"/>
  <c r="G274" i="9"/>
  <c r="G273" i="9"/>
  <c r="G272" i="9"/>
  <c r="G271" i="9"/>
  <c r="G270" i="9"/>
  <c r="H270" i="9" s="1"/>
  <c r="I270" i="9" s="1"/>
  <c r="G269" i="9"/>
  <c r="G268" i="9"/>
  <c r="G267" i="9"/>
  <c r="G266" i="9"/>
  <c r="G265" i="9"/>
  <c r="H265" i="9" s="1"/>
  <c r="I265" i="9" s="1"/>
  <c r="G264" i="9"/>
  <c r="G263" i="9"/>
  <c r="G262" i="9"/>
  <c r="G261" i="9"/>
  <c r="G260" i="9"/>
  <c r="H260" i="9" s="1"/>
  <c r="I260" i="9" s="1"/>
  <c r="G259" i="9"/>
  <c r="G258" i="9"/>
  <c r="G257" i="9"/>
  <c r="G256" i="9"/>
  <c r="G255" i="9"/>
  <c r="G254" i="9"/>
  <c r="G253" i="9"/>
  <c r="G252" i="9"/>
  <c r="G251" i="9"/>
  <c r="G250" i="9"/>
  <c r="G249" i="9"/>
  <c r="H249" i="9" s="1"/>
  <c r="I249" i="9" s="1"/>
  <c r="G248" i="9"/>
  <c r="G247" i="9"/>
  <c r="G246" i="9"/>
  <c r="G245" i="9"/>
  <c r="G244" i="9"/>
  <c r="H244" i="9" s="1"/>
  <c r="I244" i="9" s="1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H228" i="9" s="1"/>
  <c r="I228" i="9" s="1"/>
  <c r="G227" i="9"/>
  <c r="G226" i="9"/>
  <c r="G225" i="9"/>
  <c r="G224" i="9"/>
  <c r="G223" i="9"/>
  <c r="G222" i="9"/>
  <c r="G221" i="9"/>
  <c r="G220" i="9"/>
  <c r="G219" i="9"/>
  <c r="G218" i="9"/>
  <c r="G217" i="9"/>
  <c r="H217" i="9" s="1"/>
  <c r="I217" i="9" s="1"/>
  <c r="G216" i="9"/>
  <c r="G215" i="9"/>
  <c r="G214" i="9"/>
  <c r="G213" i="9"/>
  <c r="G212" i="9"/>
  <c r="G211" i="9"/>
  <c r="G210" i="9"/>
  <c r="G209" i="9"/>
  <c r="G208" i="9"/>
  <c r="G207" i="9"/>
  <c r="G206" i="9"/>
  <c r="H206" i="9" s="1"/>
  <c r="I206" i="9" s="1"/>
  <c r="G205" i="9"/>
  <c r="G204" i="9"/>
  <c r="G203" i="9"/>
  <c r="G202" i="9"/>
  <c r="G201" i="9"/>
  <c r="H201" i="9" s="1"/>
  <c r="I201" i="9" s="1"/>
  <c r="G200" i="9"/>
  <c r="G199" i="9"/>
  <c r="G198" i="9"/>
  <c r="G197" i="9"/>
  <c r="G196" i="9"/>
  <c r="H196" i="9" s="1"/>
  <c r="I196" i="9" s="1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H172" i="9" s="1"/>
  <c r="I172" i="9" s="1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H156" i="9" s="1"/>
  <c r="I156" i="9" s="1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H140" i="9" s="1"/>
  <c r="I140" i="9" s="1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H108" i="9" s="1"/>
  <c r="I108" i="9" s="1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H92" i="9" s="1"/>
  <c r="I92" i="9" s="1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H76" i="9" s="1"/>
  <c r="I76" i="9" s="1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H44" i="9" s="1"/>
  <c r="I44" i="9" s="1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H28" i="9" s="1"/>
  <c r="I28" i="9" s="1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H12" i="9" s="1"/>
  <c r="I12" i="9" s="1"/>
  <c r="G11" i="9"/>
  <c r="G10" i="9"/>
  <c r="G9" i="9"/>
  <c r="G8" i="9"/>
  <c r="H8" i="9" s="1"/>
  <c r="I8" i="9" s="1"/>
  <c r="G7" i="9"/>
  <c r="G6" i="9"/>
  <c r="G5" i="9"/>
  <c r="G4" i="1"/>
  <c r="AE918" i="22" l="1"/>
  <c r="AE912" i="22"/>
  <c r="AE906" i="22"/>
  <c r="AE902" i="22"/>
  <c r="AE896" i="22"/>
  <c r="AE890" i="22"/>
  <c r="AE886" i="22"/>
  <c r="AE880" i="22"/>
  <c r="AE856" i="22"/>
  <c r="AE846" i="22"/>
  <c r="AE753" i="22"/>
  <c r="AE742" i="22"/>
  <c r="AE734" i="22"/>
  <c r="AE726" i="22"/>
  <c r="AE718" i="22"/>
  <c r="AE710" i="22"/>
  <c r="AE702" i="22"/>
  <c r="AE694" i="22"/>
  <c r="AE686" i="22"/>
  <c r="AE678" i="22"/>
  <c r="AE624" i="22"/>
  <c r="AE609" i="22"/>
  <c r="AE598" i="22"/>
  <c r="AE583" i="22"/>
  <c r="AE571" i="22"/>
  <c r="AE560" i="22"/>
  <c r="AE545" i="22"/>
  <c r="AE534" i="22"/>
  <c r="AE519" i="22"/>
  <c r="AE476" i="22"/>
  <c r="AE465" i="22"/>
  <c r="AE450" i="22"/>
  <c r="AE438" i="22"/>
  <c r="AE427" i="22"/>
  <c r="AE1003" i="22"/>
  <c r="AE998" i="22"/>
  <c r="AE992" i="22"/>
  <c r="AE987" i="22"/>
  <c r="AE982" i="22"/>
  <c r="AE976" i="22"/>
  <c r="AE971" i="22"/>
  <c r="AE966" i="22"/>
  <c r="AE960" i="22"/>
  <c r="AE955" i="22"/>
  <c r="AE950" i="22"/>
  <c r="AE944" i="22"/>
  <c r="AE939" i="22"/>
  <c r="AE934" i="22"/>
  <c r="AE928" i="22"/>
  <c r="AE872" i="22"/>
  <c r="AE862" i="22"/>
  <c r="AE837" i="22"/>
  <c r="AE829" i="22"/>
  <c r="AE821" i="22"/>
  <c r="AE813" i="22"/>
  <c r="AE805" i="22"/>
  <c r="AE797" i="22"/>
  <c r="AE789" i="22"/>
  <c r="AE781" i="22"/>
  <c r="AE773" i="22"/>
  <c r="AE765" i="22"/>
  <c r="AE662" i="22"/>
  <c r="AE647" i="22"/>
  <c r="AE920" i="22"/>
  <c r="AE914" i="22"/>
  <c r="AE910" i="22"/>
  <c r="AE904" i="22"/>
  <c r="AE898" i="22"/>
  <c r="AE894" i="22"/>
  <c r="AE888" i="22"/>
  <c r="AE882" i="22"/>
  <c r="AE878" i="22"/>
  <c r="AE849" i="22"/>
  <c r="AE748" i="22"/>
  <c r="AE740" i="22"/>
  <c r="AE732" i="22"/>
  <c r="AE724" i="22"/>
  <c r="AE716" i="22"/>
  <c r="AE708" i="22"/>
  <c r="AE700" i="22"/>
  <c r="AE692" i="22"/>
  <c r="AE684" i="22"/>
  <c r="AE676" i="22"/>
  <c r="AE630" i="22"/>
  <c r="AE615" i="22"/>
  <c r="AE603" i="22"/>
  <c r="AE592" i="22"/>
  <c r="AE577" i="22"/>
  <c r="AE566" i="22"/>
  <c r="AE551" i="22"/>
  <c r="AE539" i="22"/>
  <c r="AE528" i="22"/>
  <c r="AE513" i="22"/>
  <c r="AE470" i="22"/>
  <c r="AE459" i="22"/>
  <c r="AE444" i="22"/>
  <c r="AE433" i="22"/>
  <c r="AE415" i="22"/>
  <c r="AE1000" i="22"/>
  <c r="AE995" i="22"/>
  <c r="AE990" i="22"/>
  <c r="AE984" i="22"/>
  <c r="AE979" i="22"/>
  <c r="AE974" i="22"/>
  <c r="AE968" i="22"/>
  <c r="AE963" i="22"/>
  <c r="AE958" i="22"/>
  <c r="AE952" i="22"/>
  <c r="AE947" i="22"/>
  <c r="AE942" i="22"/>
  <c r="AE936" i="22"/>
  <c r="AE931" i="22"/>
  <c r="AE926" i="22"/>
  <c r="AE865" i="22"/>
  <c r="AE840" i="22"/>
  <c r="AE832" i="22"/>
  <c r="AE824" i="22"/>
  <c r="AE816" i="22"/>
  <c r="AE808" i="22"/>
  <c r="AE800" i="22"/>
  <c r="AE792" i="22"/>
  <c r="AE784" i="22"/>
  <c r="AE776" i="22"/>
  <c r="AE768" i="22"/>
  <c r="AE656" i="22"/>
  <c r="AE641" i="22"/>
  <c r="AE997" i="22"/>
  <c r="AE981" i="22"/>
  <c r="AE965" i="22"/>
  <c r="AE949" i="22"/>
  <c r="AE933" i="22"/>
  <c r="AE842" i="22"/>
  <c r="AE826" i="22"/>
  <c r="AE810" i="22"/>
  <c r="AE794" i="22"/>
  <c r="AE778" i="22"/>
  <c r="AE762" i="22"/>
  <c r="AE664" i="22"/>
  <c r="AE866" i="22"/>
  <c r="AE844" i="22"/>
  <c r="AE822" i="22"/>
  <c r="AE790" i="22"/>
  <c r="AE760" i="22"/>
  <c r="AE745" i="22"/>
  <c r="AE735" i="22"/>
  <c r="AE721" i="22"/>
  <c r="AE703" i="22"/>
  <c r="AE689" i="22"/>
  <c r="AE595" i="22"/>
  <c r="AE586" i="22"/>
  <c r="AE556" i="22"/>
  <c r="AE549" i="22"/>
  <c r="AE526" i="22"/>
  <c r="AE520" i="22"/>
  <c r="AE505" i="22"/>
  <c r="AE492" i="22"/>
  <c r="AE485" i="22"/>
  <c r="AE430" i="22"/>
  <c r="AE421" i="22"/>
  <c r="AE917" i="22"/>
  <c r="AE901" i="22"/>
  <c r="AE885" i="22"/>
  <c r="AE741" i="22"/>
  <c r="AE725" i="22"/>
  <c r="AE709" i="22"/>
  <c r="AE693" i="22"/>
  <c r="AE677" i="22"/>
  <c r="AE644" i="22"/>
  <c r="AE604" i="22"/>
  <c r="AE589" i="22"/>
  <c r="AE575" i="22"/>
  <c r="AE569" i="22"/>
  <c r="AE516" i="22"/>
  <c r="AE497" i="22"/>
  <c r="AE449" i="22"/>
  <c r="AE420" i="22"/>
  <c r="AE386" i="22"/>
  <c r="AE354" i="22"/>
  <c r="AE322" i="22"/>
  <c r="AE304" i="22"/>
  <c r="AE281" i="22"/>
  <c r="AE269" i="22"/>
  <c r="AE255" i="22"/>
  <c r="AE226" i="22"/>
  <c r="AE205" i="22"/>
  <c r="AE166" i="22"/>
  <c r="AE911" i="22"/>
  <c r="AE812" i="22"/>
  <c r="AE434" i="22"/>
  <c r="AE217" i="22"/>
  <c r="AE67" i="22"/>
  <c r="AE988" i="22"/>
  <c r="AE897" i="22"/>
  <c r="AE629" i="22"/>
  <c r="AE597" i="22"/>
  <c r="AE565" i="22"/>
  <c r="AE533" i="22"/>
  <c r="AE504" i="22"/>
  <c r="AE488" i="22"/>
  <c r="AE289" i="22"/>
  <c r="AE53" i="22"/>
  <c r="AE861" i="22"/>
  <c r="AE854" i="22"/>
  <c r="AE817" i="22"/>
  <c r="AE785" i="22"/>
  <c r="AE663" i="22"/>
  <c r="AE605" i="22"/>
  <c r="AE591" i="22"/>
  <c r="AE535" i="22"/>
  <c r="AE509" i="22"/>
  <c r="AE499" i="22"/>
  <c r="AE487" i="22"/>
  <c r="AE475" i="22"/>
  <c r="AE454" i="22"/>
  <c r="AE428" i="22"/>
  <c r="AE402" i="22"/>
  <c r="AE370" i="22"/>
  <c r="AE338" i="22"/>
  <c r="AE316" i="22"/>
  <c r="AE303" i="22"/>
  <c r="AE282" i="22"/>
  <c r="AE250" i="22"/>
  <c r="AE229" i="22"/>
  <c r="AE189" i="22"/>
  <c r="AE164" i="22"/>
  <c r="AE155" i="22"/>
  <c r="AE144" i="22"/>
  <c r="AE128" i="22"/>
  <c r="AE112" i="22"/>
  <c r="AE96" i="22"/>
  <c r="AE80" i="22"/>
  <c r="AE864" i="22"/>
  <c r="AE820" i="22"/>
  <c r="AE660" i="22"/>
  <c r="AE625" i="22"/>
  <c r="AE602" i="22"/>
  <c r="AE564" i="22"/>
  <c r="AE538" i="22"/>
  <c r="AE471" i="22"/>
  <c r="AE456" i="22"/>
  <c r="AE439" i="22"/>
  <c r="AE424" i="22"/>
  <c r="AE409" i="22"/>
  <c r="AE350" i="22"/>
  <c r="AE345" i="22"/>
  <c r="AE259" i="22"/>
  <c r="AE243" i="22"/>
  <c r="AE227" i="22"/>
  <c r="AE178" i="22"/>
  <c r="AE61" i="22"/>
  <c r="AE27" i="22"/>
  <c r="AE996" i="22"/>
  <c r="AE951" i="22"/>
  <c r="AE913" i="22"/>
  <c r="AE881" i="22"/>
  <c r="AE393" i="22"/>
  <c r="AE366" i="22"/>
  <c r="AE329" i="22"/>
  <c r="AE308" i="22"/>
  <c r="AE272" i="22"/>
  <c r="AE240" i="22"/>
  <c r="AE118" i="22"/>
  <c r="AE15" i="22"/>
  <c r="AE160" i="22"/>
  <c r="AE23" i="22"/>
  <c r="AE31" i="22"/>
  <c r="AE256" i="22"/>
  <c r="AE224" i="22"/>
  <c r="AE154" i="22"/>
  <c r="AE134" i="22"/>
  <c r="AE142" i="22"/>
  <c r="AE110" i="22"/>
  <c r="AE71" i="22"/>
  <c r="AE440" i="22"/>
  <c r="AE362" i="22"/>
  <c r="AE346" i="22"/>
  <c r="AE546" i="22"/>
  <c r="AE297" i="22"/>
  <c r="AE578" i="22"/>
  <c r="AE658" i="22"/>
  <c r="AE868" i="22"/>
  <c r="AE632" i="22"/>
  <c r="AE606" i="22"/>
  <c r="AE579" i="22"/>
  <c r="AE568" i="22"/>
  <c r="AE542" i="22"/>
  <c r="AE515" i="22"/>
  <c r="AE498" i="22"/>
  <c r="AE482" i="22"/>
  <c r="AE473" i="22"/>
  <c r="AE446" i="22"/>
  <c r="AE435" i="22"/>
  <c r="AE395" i="22"/>
  <c r="AE363" i="22"/>
  <c r="AE331" i="22"/>
  <c r="AE993" i="22"/>
  <c r="AE977" i="22"/>
  <c r="AE961" i="22"/>
  <c r="AE945" i="22"/>
  <c r="AE929" i="22"/>
  <c r="AE850" i="22"/>
  <c r="AE830" i="22"/>
  <c r="AE798" i="22"/>
  <c r="AE766" i="22"/>
  <c r="AE729" i="22"/>
  <c r="AE711" i="22"/>
  <c r="AE697" i="22"/>
  <c r="AE679" i="22"/>
  <c r="AE654" i="22"/>
  <c r="AE648" i="22"/>
  <c r="AE622" i="22"/>
  <c r="AE616" i="22"/>
  <c r="AE563" i="22"/>
  <c r="AE554" i="22"/>
  <c r="AE524" i="22"/>
  <c r="AE517" i="22"/>
  <c r="AE480" i="22"/>
  <c r="AE457" i="22"/>
  <c r="AE451" i="22"/>
  <c r="AE403" i="22"/>
  <c r="AE371" i="22"/>
  <c r="AE339" i="22"/>
  <c r="AE307" i="22"/>
  <c r="AE275" i="22"/>
  <c r="AE873" i="22"/>
  <c r="AE845" i="22"/>
  <c r="AE825" i="22"/>
  <c r="AE793" i="22"/>
  <c r="AE761" i="22"/>
  <c r="AE671" i="22"/>
  <c r="AE665" i="22"/>
  <c r="AE612" i="22"/>
  <c r="AE572" i="22"/>
  <c r="AE557" i="22"/>
  <c r="AE543" i="22"/>
  <c r="AE537" i="22"/>
  <c r="AE432" i="22"/>
  <c r="AE414" i="22"/>
  <c r="AE318" i="22"/>
  <c r="AE277" i="22"/>
  <c r="AE253" i="22"/>
  <c r="AE239" i="22"/>
  <c r="AE212" i="22"/>
  <c r="AE133" i="22"/>
  <c r="AE117" i="22"/>
  <c r="AE101" i="22"/>
  <c r="AE85" i="22"/>
  <c r="AE948" i="22"/>
  <c r="AE484" i="22"/>
  <c r="AE81" i="22"/>
  <c r="AE964" i="22"/>
  <c r="AE935" i="22"/>
  <c r="AE919" i="22"/>
  <c r="AE879" i="22"/>
  <c r="AE728" i="22"/>
  <c r="AE680" i="22"/>
  <c r="AE458" i="22"/>
  <c r="AE408" i="22"/>
  <c r="AE364" i="22"/>
  <c r="AE327" i="22"/>
  <c r="AE235" i="22"/>
  <c r="AE200" i="22"/>
  <c r="AE138" i="22"/>
  <c r="AE106" i="22"/>
  <c r="AE69" i="22"/>
  <c r="AE916" i="22"/>
  <c r="AE900" i="22"/>
  <c r="AE884" i="22"/>
  <c r="AE752" i="22"/>
  <c r="AE746" i="22"/>
  <c r="AE730" i="22"/>
  <c r="AE714" i="22"/>
  <c r="AE698" i="22"/>
  <c r="AE682" i="22"/>
  <c r="AE631" i="22"/>
  <c r="AE573" i="22"/>
  <c r="AE559" i="22"/>
  <c r="AE469" i="22"/>
  <c r="AE431" i="22"/>
  <c r="AE413" i="22"/>
  <c r="AE313" i="22"/>
  <c r="AE301" i="22"/>
  <c r="AE295" i="22"/>
  <c r="AE263" i="22"/>
  <c r="AE234" i="22"/>
  <c r="AE73" i="22"/>
  <c r="AE57" i="22"/>
  <c r="AE41" i="22"/>
  <c r="AE25" i="22"/>
  <c r="AE836" i="22"/>
  <c r="AE772" i="22"/>
  <c r="AE736" i="22"/>
  <c r="AE704" i="22"/>
  <c r="AE672" i="22"/>
  <c r="AE628" i="22"/>
  <c r="AE593" i="22"/>
  <c r="AE576" i="22"/>
  <c r="AE555" i="22"/>
  <c r="AE529" i="22"/>
  <c r="AE512" i="22"/>
  <c r="AE502" i="22"/>
  <c r="AE486" i="22"/>
  <c r="AE392" i="22"/>
  <c r="AE380" i="22"/>
  <c r="AE375" i="22"/>
  <c r="AE328" i="22"/>
  <c r="AE319" i="22"/>
  <c r="AE311" i="22"/>
  <c r="AE292" i="22"/>
  <c r="AE161" i="22"/>
  <c r="AE146" i="22"/>
  <c r="AE130" i="22"/>
  <c r="AE114" i="22"/>
  <c r="AE98" i="22"/>
  <c r="AE82" i="22"/>
  <c r="AE45" i="22"/>
  <c r="AE11" i="22"/>
  <c r="AE975" i="22"/>
  <c r="AE932" i="22"/>
  <c r="AE895" i="22"/>
  <c r="AE828" i="22"/>
  <c r="AE780" i="22"/>
  <c r="AE712" i="22"/>
  <c r="AE617" i="22"/>
  <c r="AE553" i="22"/>
  <c r="AE416" i="22"/>
  <c r="AE344" i="22"/>
  <c r="AE300" i="22"/>
  <c r="AE279" i="22"/>
  <c r="AE251" i="22"/>
  <c r="AE219" i="22"/>
  <c r="AE168" i="22"/>
  <c r="AE156" i="22"/>
  <c r="AE122" i="22"/>
  <c r="AE51" i="22"/>
  <c r="AE249" i="22"/>
  <c r="AE165" i="22"/>
  <c r="AE127" i="22"/>
  <c r="AE100" i="22"/>
  <c r="AE48" i="22"/>
  <c r="AE16" i="22"/>
  <c r="AE149" i="22"/>
  <c r="AE305" i="22"/>
  <c r="AE213" i="22"/>
  <c r="AE124" i="22"/>
  <c r="AE317" i="22"/>
  <c r="AE262" i="22"/>
  <c r="AE225" i="22"/>
  <c r="AE135" i="22"/>
  <c r="AE306" i="22"/>
  <c r="AE265" i="22"/>
  <c r="AE233" i="22"/>
  <c r="AE143" i="22"/>
  <c r="AE116" i="22"/>
  <c r="AE79" i="22"/>
  <c r="AE56" i="22"/>
  <c r="AE24" i="22"/>
  <c r="AE241" i="22"/>
  <c r="AE119" i="22"/>
  <c r="AE87" i="22"/>
  <c r="AE330" i="22"/>
  <c r="AE750" i="22"/>
  <c r="AE445" i="22"/>
  <c r="AE163" i="22"/>
  <c r="AE507" i="22"/>
  <c r="AE397" i="22"/>
  <c r="AE298" i="22"/>
  <c r="AE479" i="22"/>
  <c r="AE626" i="22"/>
  <c r="AE642" i="22"/>
  <c r="AE293" i="22"/>
  <c r="AE1005" i="22"/>
  <c r="AE989" i="22"/>
  <c r="AE973" i="22"/>
  <c r="AE957" i="22"/>
  <c r="AE941" i="22"/>
  <c r="AE874" i="22"/>
  <c r="AE852" i="22"/>
  <c r="AE834" i="22"/>
  <c r="AE818" i="22"/>
  <c r="AE802" i="22"/>
  <c r="AE786" i="22"/>
  <c r="AE770" i="22"/>
  <c r="AE756" i="22"/>
  <c r="AE670" i="22"/>
  <c r="AE876" i="22"/>
  <c r="AE838" i="22"/>
  <c r="AE806" i="22"/>
  <c r="AE774" i="22"/>
  <c r="AE754" i="22"/>
  <c r="AE737" i="22"/>
  <c r="AE719" i="22"/>
  <c r="AE705" i="22"/>
  <c r="AE687" i="22"/>
  <c r="AE673" i="22"/>
  <c r="AE652" i="22"/>
  <c r="AE645" i="22"/>
  <c r="AE620" i="22"/>
  <c r="AE613" i="22"/>
  <c r="AE590" i="22"/>
  <c r="AE584" i="22"/>
  <c r="AE531" i="22"/>
  <c r="AE522" i="22"/>
  <c r="AE508" i="22"/>
  <c r="AE501" i="22"/>
  <c r="AE489" i="22"/>
  <c r="AE455" i="22"/>
  <c r="AE448" i="22"/>
  <c r="AE425" i="22"/>
  <c r="AE419" i="22"/>
  <c r="AE925" i="22"/>
  <c r="AE909" i="22"/>
  <c r="AE893" i="22"/>
  <c r="AE668" i="22"/>
  <c r="AE653" i="22"/>
  <c r="AE639" i="22"/>
  <c r="AE633" i="22"/>
  <c r="AE580" i="22"/>
  <c r="AE540" i="22"/>
  <c r="AE525" i="22"/>
  <c r="AE511" i="22"/>
  <c r="AE481" i="22"/>
  <c r="AE452" i="22"/>
  <c r="AE404" i="22"/>
  <c r="AE399" i="22"/>
  <c r="AE384" i="22"/>
  <c r="AE372" i="22"/>
  <c r="AE367" i="22"/>
  <c r="AE352" i="22"/>
  <c r="AE340" i="22"/>
  <c r="AE335" i="22"/>
  <c r="AE314" i="22"/>
  <c r="AE258" i="22"/>
  <c r="AE237" i="22"/>
  <c r="AE223" i="22"/>
  <c r="AE198" i="22"/>
  <c r="AE173" i="22"/>
  <c r="AE148" i="22"/>
  <c r="AE131" i="22"/>
  <c r="AE115" i="22"/>
  <c r="AE99" i="22"/>
  <c r="AE83" i="22"/>
  <c r="AE65" i="22"/>
  <c r="AE49" i="22"/>
  <c r="AE33" i="22"/>
  <c r="AE17" i="22"/>
  <c r="AE869" i="22"/>
  <c r="AE764" i="22"/>
  <c r="AE376" i="22"/>
  <c r="AE283" i="22"/>
  <c r="AE209" i="22"/>
  <c r="AE19" i="22"/>
  <c r="AE980" i="22"/>
  <c r="AE500" i="22"/>
  <c r="AE857" i="22"/>
  <c r="AE833" i="22"/>
  <c r="AE801" i="22"/>
  <c r="AE769" i="22"/>
  <c r="AE733" i="22"/>
  <c r="AE717" i="22"/>
  <c r="AE701" i="22"/>
  <c r="AE685" i="22"/>
  <c r="AE669" i="22"/>
  <c r="AE655" i="22"/>
  <c r="AE599" i="22"/>
  <c r="AE541" i="22"/>
  <c r="AE527" i="22"/>
  <c r="AE503" i="22"/>
  <c r="AE493" i="22"/>
  <c r="AE483" i="22"/>
  <c r="AE460" i="22"/>
  <c r="AE443" i="22"/>
  <c r="AE422" i="22"/>
  <c r="AE400" i="22"/>
  <c r="AE388" i="22"/>
  <c r="AE383" i="22"/>
  <c r="AE368" i="22"/>
  <c r="AE356" i="22"/>
  <c r="AE351" i="22"/>
  <c r="AE336" i="22"/>
  <c r="AE324" i="22"/>
  <c r="AE309" i="22"/>
  <c r="AE290" i="22"/>
  <c r="AE261" i="22"/>
  <c r="AE247" i="22"/>
  <c r="AE218" i="22"/>
  <c r="AE159" i="22"/>
  <c r="AE153" i="22"/>
  <c r="AE141" i="22"/>
  <c r="AE125" i="22"/>
  <c r="AE109" i="22"/>
  <c r="AE93" i="22"/>
  <c r="AE77" i="22"/>
  <c r="AE68" i="22"/>
  <c r="AE52" i="22"/>
  <c r="AE36" i="22"/>
  <c r="AE20" i="22"/>
  <c r="AE853" i="22"/>
  <c r="AE788" i="22"/>
  <c r="AE758" i="22"/>
  <c r="AE666" i="22"/>
  <c r="AE640" i="22"/>
  <c r="AE596" i="22"/>
  <c r="AE570" i="22"/>
  <c r="AE532" i="22"/>
  <c r="AE382" i="22"/>
  <c r="AE377" i="22"/>
  <c r="AE321" i="22"/>
  <c r="AE294" i="22"/>
  <c r="AE268" i="22"/>
  <c r="AE252" i="22"/>
  <c r="AE236" i="22"/>
  <c r="AE220" i="22"/>
  <c r="AE184" i="22"/>
  <c r="AE59" i="22"/>
  <c r="AE29" i="22"/>
  <c r="AE999" i="22"/>
  <c r="AE983" i="22"/>
  <c r="AE956" i="22"/>
  <c r="AE943" i="22"/>
  <c r="AE921" i="22"/>
  <c r="AE905" i="22"/>
  <c r="AE889" i="22"/>
  <c r="AE398" i="22"/>
  <c r="AE334" i="22"/>
  <c r="AE21" i="22"/>
  <c r="AE276" i="22"/>
  <c r="AE86" i="22"/>
  <c r="AE126" i="22"/>
  <c r="AE94" i="22"/>
  <c r="AE47" i="22"/>
  <c r="AE55" i="22"/>
  <c r="AE63" i="22"/>
  <c r="AE39" i="22"/>
  <c r="AE208" i="22"/>
  <c r="AE102" i="22"/>
  <c r="AE7" i="22"/>
  <c r="AE381" i="22"/>
  <c r="AE530" i="22"/>
  <c r="AE410" i="22"/>
  <c r="AE211" i="22"/>
  <c r="AE349" i="22"/>
  <c r="AE378" i="22"/>
  <c r="AE429" i="22"/>
  <c r="AE858" i="22"/>
  <c r="AE638" i="22"/>
  <c r="AE611" i="22"/>
  <c r="AE600" i="22"/>
  <c r="AE574" i="22"/>
  <c r="AE547" i="22"/>
  <c r="AE536" i="22"/>
  <c r="AE510" i="22"/>
  <c r="AE494" i="22"/>
  <c r="AE478" i="22"/>
  <c r="AE467" i="22"/>
  <c r="AE441" i="22"/>
  <c r="AE411" i="22"/>
  <c r="AE379" i="22"/>
  <c r="AE347" i="22"/>
  <c r="AE1001" i="22"/>
  <c r="AE985" i="22"/>
  <c r="AE969" i="22"/>
  <c r="AE953" i="22"/>
  <c r="AE937" i="22"/>
  <c r="AE923" i="22"/>
  <c r="AE860" i="22"/>
  <c r="AE814" i="22"/>
  <c r="AE782" i="22"/>
  <c r="AE727" i="22"/>
  <c r="AE713" i="22"/>
  <c r="AE695" i="22"/>
  <c r="AE681" i="22"/>
  <c r="AE650" i="22"/>
  <c r="AE618" i="22"/>
  <c r="AE588" i="22"/>
  <c r="AE581" i="22"/>
  <c r="AE558" i="22"/>
  <c r="AE552" i="22"/>
  <c r="AE496" i="22"/>
  <c r="AE462" i="22"/>
  <c r="AE453" i="22"/>
  <c r="AE423" i="22"/>
  <c r="AE417" i="22"/>
  <c r="AE387" i="22"/>
  <c r="AE355" i="22"/>
  <c r="AE323" i="22"/>
  <c r="AE291" i="22"/>
  <c r="AE877" i="22"/>
  <c r="AE870" i="22"/>
  <c r="AE841" i="22"/>
  <c r="AE809" i="22"/>
  <c r="AE777" i="22"/>
  <c r="AE757" i="22"/>
  <c r="AE738" i="22"/>
  <c r="AE722" i="22"/>
  <c r="AE706" i="22"/>
  <c r="AE690" i="22"/>
  <c r="AE674" i="22"/>
  <c r="AE636" i="22"/>
  <c r="AE621" i="22"/>
  <c r="AE607" i="22"/>
  <c r="AE601" i="22"/>
  <c r="AE548" i="22"/>
  <c r="AE464" i="22"/>
  <c r="AE406" i="22"/>
  <c r="AE401" i="22"/>
  <c r="AE389" i="22"/>
  <c r="AE374" i="22"/>
  <c r="AE369" i="22"/>
  <c r="AE357" i="22"/>
  <c r="AE342" i="22"/>
  <c r="AE337" i="22"/>
  <c r="AE325" i="22"/>
  <c r="AE284" i="22"/>
  <c r="AE271" i="22"/>
  <c r="AE242" i="22"/>
  <c r="AE221" i="22"/>
  <c r="AE207" i="22"/>
  <c r="AE136" i="22"/>
  <c r="AE120" i="22"/>
  <c r="AE104" i="22"/>
  <c r="AE88" i="22"/>
  <c r="AE60" i="22"/>
  <c r="AE44" i="22"/>
  <c r="AE28" i="22"/>
  <c r="AE12" i="22"/>
  <c r="AE972" i="22"/>
  <c r="AE661" i="22"/>
  <c r="AE361" i="22"/>
  <c r="AE145" i="22"/>
  <c r="AE959" i="22"/>
  <c r="AE940" i="22"/>
  <c r="AE927" i="22"/>
  <c r="AE903" i="22"/>
  <c r="AE887" i="22"/>
  <c r="AE696" i="22"/>
  <c r="AE646" i="22"/>
  <c r="AE614" i="22"/>
  <c r="AE585" i="22"/>
  <c r="AE550" i="22"/>
  <c r="AE521" i="22"/>
  <c r="AE466" i="22"/>
  <c r="AE426" i="22"/>
  <c r="AE396" i="22"/>
  <c r="AE332" i="22"/>
  <c r="AE320" i="22"/>
  <c r="AE267" i="22"/>
  <c r="AE228" i="22"/>
  <c r="AE194" i="22"/>
  <c r="AE151" i="22"/>
  <c r="AE113" i="22"/>
  <c r="AE90" i="22"/>
  <c r="AE37" i="22"/>
  <c r="AE924" i="22"/>
  <c r="AE908" i="22"/>
  <c r="AE892" i="22"/>
  <c r="AE749" i="22"/>
  <c r="AE637" i="22"/>
  <c r="AE623" i="22"/>
  <c r="AE567" i="22"/>
  <c r="AE463" i="22"/>
  <c r="AE437" i="22"/>
  <c r="AE418" i="22"/>
  <c r="AE405" i="22"/>
  <c r="AE390" i="22"/>
  <c r="AE385" i="22"/>
  <c r="AE373" i="22"/>
  <c r="AE358" i="22"/>
  <c r="AE353" i="22"/>
  <c r="AE341" i="22"/>
  <c r="AE326" i="22"/>
  <c r="AE299" i="22"/>
  <c r="AE286" i="22"/>
  <c r="AE266" i="22"/>
  <c r="AE245" i="22"/>
  <c r="AE231" i="22"/>
  <c r="AE214" i="22"/>
  <c r="AE157" i="22"/>
  <c r="AE150" i="22"/>
  <c r="AE139" i="22"/>
  <c r="AE123" i="22"/>
  <c r="AE107" i="22"/>
  <c r="AE91" i="22"/>
  <c r="AE75" i="22"/>
  <c r="AE804" i="22"/>
  <c r="AE720" i="22"/>
  <c r="AE688" i="22"/>
  <c r="AE657" i="22"/>
  <c r="AE634" i="22"/>
  <c r="AE608" i="22"/>
  <c r="AE587" i="22"/>
  <c r="AE561" i="22"/>
  <c r="AE544" i="22"/>
  <c r="AE523" i="22"/>
  <c r="AE506" i="22"/>
  <c r="AE490" i="22"/>
  <c r="AE474" i="22"/>
  <c r="AE468" i="22"/>
  <c r="AE442" i="22"/>
  <c r="AE436" i="22"/>
  <c r="AE412" i="22"/>
  <c r="AE407" i="22"/>
  <c r="AE360" i="22"/>
  <c r="AE348" i="22"/>
  <c r="AE343" i="22"/>
  <c r="AE315" i="22"/>
  <c r="AE288" i="22"/>
  <c r="AE167" i="22"/>
  <c r="AE152" i="22"/>
  <c r="AE137" i="22"/>
  <c r="AE121" i="22"/>
  <c r="AE105" i="22"/>
  <c r="AE89" i="22"/>
  <c r="AE43" i="22"/>
  <c r="AE13" i="22"/>
  <c r="AE1004" i="22"/>
  <c r="AE991" i="22"/>
  <c r="AE967" i="22"/>
  <c r="AE848" i="22"/>
  <c r="AE796" i="22"/>
  <c r="AE744" i="22"/>
  <c r="AE649" i="22"/>
  <c r="AE582" i="22"/>
  <c r="AE518" i="22"/>
  <c r="AE391" i="22"/>
  <c r="AE359" i="22"/>
  <c r="AE312" i="22"/>
  <c r="AE287" i="22"/>
  <c r="AE260" i="22"/>
  <c r="AE244" i="22"/>
  <c r="AE215" i="22"/>
  <c r="AE162" i="22"/>
  <c r="AE129" i="22"/>
  <c r="AE97" i="22"/>
  <c r="AE35" i="22"/>
  <c r="AE132" i="22"/>
  <c r="AE95" i="22"/>
  <c r="AE64" i="22"/>
  <c r="AE32" i="22"/>
  <c r="AE257" i="22"/>
  <c r="AE140" i="22"/>
  <c r="AE108" i="22"/>
  <c r="AE76" i="22"/>
  <c r="AE246" i="22"/>
  <c r="AE92" i="22"/>
  <c r="AE285" i="22"/>
  <c r="AE230" i="22"/>
  <c r="AE158" i="22"/>
  <c r="AE103" i="22"/>
  <c r="AE310" i="22"/>
  <c r="AE278" i="22"/>
  <c r="AE111" i="22"/>
  <c r="AE84" i="22"/>
  <c r="AE72" i="22"/>
  <c r="AE40" i="22"/>
  <c r="AE273" i="22"/>
  <c r="AE477" i="22"/>
  <c r="AE365" i="22"/>
  <c r="AE394" i="22"/>
  <c r="AE491" i="22"/>
  <c r="AE594" i="22"/>
  <c r="AE610" i="22"/>
  <c r="AE472" i="22"/>
  <c r="AE333" i="22"/>
  <c r="AE147" i="22"/>
  <c r="AE514" i="22"/>
  <c r="I216" i="22"/>
  <c r="Q216" i="22" s="1"/>
  <c r="N290" i="22"/>
  <c r="AA290" i="22"/>
  <c r="N242" i="22"/>
  <c r="AA242" i="22"/>
  <c r="N4" i="22"/>
  <c r="AA4" i="22"/>
  <c r="I280" i="22"/>
  <c r="Q280" i="22" s="1"/>
  <c r="AA280" i="22"/>
  <c r="N445" i="22"/>
  <c r="AA445" i="22"/>
  <c r="N423" i="22"/>
  <c r="AA423" i="22"/>
  <c r="N282" i="22"/>
  <c r="AA282" i="22"/>
  <c r="N250" i="22"/>
  <c r="AA250" i="22"/>
  <c r="N211" i="22"/>
  <c r="AA211" i="22"/>
  <c r="N652" i="22"/>
  <c r="AA652" i="22"/>
  <c r="N645" i="22"/>
  <c r="AA645" i="22"/>
  <c r="N637" i="22"/>
  <c r="AA637" i="22"/>
  <c r="N613" i="22"/>
  <c r="AA613" i="22"/>
  <c r="N605" i="22"/>
  <c r="AA605" i="22"/>
  <c r="N96" i="22"/>
  <c r="AA96" i="22"/>
  <c r="N88" i="22"/>
  <c r="AA88" i="22"/>
  <c r="N163" i="22"/>
  <c r="AA163" i="22"/>
  <c r="N155" i="22"/>
  <c r="AA155" i="22"/>
  <c r="N147" i="22"/>
  <c r="AA147" i="22"/>
  <c r="N139" i="22"/>
  <c r="AA139" i="22"/>
  <c r="N131" i="22"/>
  <c r="AA131" i="22"/>
  <c r="N91" i="22"/>
  <c r="AA91" i="22"/>
  <c r="N650" i="22"/>
  <c r="AA650" i="22"/>
  <c r="N354" i="22"/>
  <c r="AA354" i="22"/>
  <c r="N166" i="22"/>
  <c r="AA166" i="22"/>
  <c r="N150" i="22"/>
  <c r="AA150" i="22"/>
  <c r="N115" i="22"/>
  <c r="AA115" i="22"/>
  <c r="N205" i="22"/>
  <c r="AA205" i="22"/>
  <c r="N258" i="22"/>
  <c r="AA258" i="22"/>
  <c r="N357" i="22"/>
  <c r="AA357" i="22"/>
  <c r="N318" i="22"/>
  <c r="AA318" i="22"/>
  <c r="N480" i="22"/>
  <c r="AA480" i="22"/>
  <c r="N429" i="22"/>
  <c r="AA429" i="22"/>
  <c r="N341" i="22"/>
  <c r="AA341" i="22"/>
  <c r="N325" i="22"/>
  <c r="AA325" i="22"/>
  <c r="N309" i="22"/>
  <c r="AA309" i="22"/>
  <c r="N301" i="22"/>
  <c r="AA301" i="22"/>
  <c r="N277" i="22"/>
  <c r="AA277" i="22"/>
  <c r="N269" i="22"/>
  <c r="AA269" i="22"/>
  <c r="N261" i="22"/>
  <c r="AA261" i="22"/>
  <c r="N253" i="22"/>
  <c r="AA253" i="22"/>
  <c r="N245" i="22"/>
  <c r="AA245" i="22"/>
  <c r="N237" i="22"/>
  <c r="AA237" i="22"/>
  <c r="N229" i="22"/>
  <c r="AA229" i="22"/>
  <c r="N221" i="22"/>
  <c r="AA221" i="22"/>
  <c r="N214" i="22"/>
  <c r="AA214" i="22"/>
  <c r="N44" i="22"/>
  <c r="AA44" i="22"/>
  <c r="N20" i="22"/>
  <c r="AA20" i="22"/>
  <c r="N697" i="22"/>
  <c r="AA697" i="22"/>
  <c r="N689" i="22"/>
  <c r="AA689" i="22"/>
  <c r="N681" i="22"/>
  <c r="AA681" i="22"/>
  <c r="N658" i="22"/>
  <c r="AA658" i="22"/>
  <c r="N556" i="22"/>
  <c r="AA556" i="22"/>
  <c r="N548" i="22"/>
  <c r="AA548" i="22"/>
  <c r="N524" i="22"/>
  <c r="AA524" i="22"/>
  <c r="N517" i="22"/>
  <c r="AA517" i="22"/>
  <c r="N479" i="22"/>
  <c r="AA479" i="22"/>
  <c r="N421" i="22"/>
  <c r="AA421" i="22"/>
  <c r="N405" i="22"/>
  <c r="AA405" i="22"/>
  <c r="N389" i="22"/>
  <c r="AA389" i="22"/>
  <c r="N373" i="22"/>
  <c r="AA373" i="22"/>
  <c r="N496" i="22"/>
  <c r="AA496" i="22"/>
  <c r="N123" i="22"/>
  <c r="AA123" i="22"/>
  <c r="N104" i="22"/>
  <c r="AA104" i="22"/>
  <c r="I210" i="22"/>
  <c r="Q210" i="22" s="1"/>
  <c r="N189" i="22"/>
  <c r="AA189" i="22"/>
  <c r="N182" i="22"/>
  <c r="AA182" i="22"/>
  <c r="N198" i="22"/>
  <c r="AA198" i="22"/>
  <c r="N286" i="22"/>
  <c r="AA286" i="22"/>
  <c r="N562" i="22"/>
  <c r="AA562" i="22"/>
  <c r="I562" i="22"/>
  <c r="Q562" i="22" s="1"/>
  <c r="N554" i="22"/>
  <c r="AA554" i="22"/>
  <c r="N530" i="22"/>
  <c r="AA530" i="22"/>
  <c r="N522" i="22"/>
  <c r="AA522" i="22"/>
  <c r="N492" i="22"/>
  <c r="AA492" i="22"/>
  <c r="N477" i="22"/>
  <c r="AA477" i="22"/>
  <c r="N448" i="22"/>
  <c r="AA448" i="22"/>
  <c r="N298" i="22"/>
  <c r="AA298" i="22"/>
  <c r="N266" i="22"/>
  <c r="AA266" i="22"/>
  <c r="N234" i="22"/>
  <c r="AA234" i="22"/>
  <c r="N157" i="22"/>
  <c r="AA157" i="22"/>
  <c r="N107" i="22"/>
  <c r="AA107" i="22"/>
  <c r="N729" i="22"/>
  <c r="AA729" i="22"/>
  <c r="N721" i="22"/>
  <c r="AA721" i="22"/>
  <c r="N713" i="22"/>
  <c r="AA713" i="22"/>
  <c r="N594" i="22"/>
  <c r="AA594" i="22"/>
  <c r="N586" i="22"/>
  <c r="AA586" i="22"/>
  <c r="N578" i="22"/>
  <c r="AA578" i="22"/>
  <c r="N549" i="22"/>
  <c r="AA549" i="22"/>
  <c r="N541" i="22"/>
  <c r="AA541" i="22"/>
  <c r="N495" i="22"/>
  <c r="AA495" i="22"/>
  <c r="I495" i="22"/>
  <c r="Q495" i="22" s="1"/>
  <c r="N144" i="22"/>
  <c r="AA144" i="22"/>
  <c r="N136" i="22"/>
  <c r="AA136" i="22"/>
  <c r="N99" i="22"/>
  <c r="AA99" i="22"/>
  <c r="N447" i="22"/>
  <c r="AA447" i="22"/>
  <c r="I447" i="22"/>
  <c r="Q447" i="22" s="1"/>
  <c r="N128" i="22"/>
  <c r="AA128" i="22"/>
  <c r="N120" i="22"/>
  <c r="AA120" i="22"/>
  <c r="N80" i="22"/>
  <c r="AA80" i="22"/>
  <c r="N68" i="22"/>
  <c r="AA68" i="22"/>
  <c r="N52" i="22"/>
  <c r="AA52" i="22"/>
  <c r="N28" i="22"/>
  <c r="AA28" i="22"/>
  <c r="N750" i="22"/>
  <c r="AA750" i="22"/>
  <c r="N588" i="22"/>
  <c r="AA588" i="22"/>
  <c r="N580" i="22"/>
  <c r="AA580" i="22"/>
  <c r="N112" i="22"/>
  <c r="AA112" i="22"/>
  <c r="N173" i="22"/>
  <c r="AA173" i="22"/>
  <c r="N226" i="22"/>
  <c r="AA226" i="22"/>
  <c r="N745" i="22"/>
  <c r="AA745" i="22"/>
  <c r="N737" i="22"/>
  <c r="AA737" i="22"/>
  <c r="N626" i="22"/>
  <c r="AA626" i="22"/>
  <c r="N618" i="22"/>
  <c r="AA618" i="22"/>
  <c r="N338" i="22"/>
  <c r="AA338" i="22"/>
  <c r="N322" i="22"/>
  <c r="AA322" i="22"/>
  <c r="N314" i="22"/>
  <c r="AA314" i="22"/>
  <c r="N455" i="22"/>
  <c r="AA455" i="22"/>
  <c r="N402" i="22"/>
  <c r="AA402" i="22"/>
  <c r="N386" i="22"/>
  <c r="AA386" i="22"/>
  <c r="N370" i="22"/>
  <c r="AA370" i="22"/>
  <c r="N313" i="22"/>
  <c r="AA313" i="22"/>
  <c r="N281" i="22"/>
  <c r="AA281" i="22"/>
  <c r="N218" i="22"/>
  <c r="AA218" i="22"/>
  <c r="N60" i="22"/>
  <c r="AA60" i="22"/>
  <c r="N36" i="22"/>
  <c r="AA36" i="22"/>
  <c r="N12" i="22"/>
  <c r="AA12" i="22"/>
  <c r="N644" i="22"/>
  <c r="AA644" i="22"/>
  <c r="N620" i="22"/>
  <c r="AA620" i="22"/>
  <c r="N612" i="22"/>
  <c r="AA612" i="22"/>
  <c r="N581" i="22"/>
  <c r="AA581" i="22"/>
  <c r="N573" i="22"/>
  <c r="AA573" i="22"/>
  <c r="N417" i="22"/>
  <c r="AA417" i="22"/>
  <c r="N669" i="22"/>
  <c r="AA669" i="22"/>
  <c r="N516" i="22"/>
  <c r="AA516" i="22"/>
  <c r="N508" i="22"/>
  <c r="AA508" i="22"/>
  <c r="N461" i="22"/>
  <c r="AA461" i="22"/>
  <c r="I461" i="22"/>
  <c r="Q461" i="22" s="1"/>
  <c r="N453" i="22"/>
  <c r="AA453" i="22"/>
  <c r="N75" i="22"/>
  <c r="AA75" i="22"/>
  <c r="I182" i="22"/>
  <c r="Q182" i="22" s="1"/>
  <c r="N302" i="22"/>
  <c r="I302" i="22"/>
  <c r="Q302" i="22" s="1"/>
  <c r="U1007" i="22"/>
  <c r="U1008" i="22"/>
  <c r="I855" i="22"/>
  <c r="Q855" i="22" s="1"/>
  <c r="N855" i="22"/>
  <c r="I747" i="22"/>
  <c r="Q747" i="22" s="1"/>
  <c r="N747" i="22"/>
  <c r="I731" i="22"/>
  <c r="Q731" i="22" s="1"/>
  <c r="N731" i="22"/>
  <c r="I715" i="22"/>
  <c r="Q715" i="22" s="1"/>
  <c r="N715" i="22"/>
  <c r="I699" i="22"/>
  <c r="Q699" i="22" s="1"/>
  <c r="N699" i="22"/>
  <c r="I683" i="22"/>
  <c r="Q683" i="22" s="1"/>
  <c r="N683" i="22"/>
  <c r="I643" i="22"/>
  <c r="Q643" i="22" s="1"/>
  <c r="N643" i="22"/>
  <c r="I771" i="22"/>
  <c r="Q771" i="22" s="1"/>
  <c r="N771" i="22"/>
  <c r="I743" i="22"/>
  <c r="Q743" i="22" s="1"/>
  <c r="N743" i="22"/>
  <c r="I627" i="22"/>
  <c r="Q627" i="22" s="1"/>
  <c r="N627" i="22"/>
  <c r="I232" i="22"/>
  <c r="Q232" i="22" s="1"/>
  <c r="N232" i="22"/>
  <c r="I192" i="22"/>
  <c r="Q192" i="22" s="1"/>
  <c r="N192" i="22"/>
  <c r="I180" i="22"/>
  <c r="Q180" i="22" s="1"/>
  <c r="N180" i="22"/>
  <c r="I54" i="22"/>
  <c r="Q54" i="22" s="1"/>
  <c r="N54" i="22"/>
  <c r="I6" i="22"/>
  <c r="Q6" i="22" s="1"/>
  <c r="N6" i="22"/>
  <c r="I954" i="22"/>
  <c r="Q954" i="22" s="1"/>
  <c r="N954" i="22"/>
  <c r="I851" i="22"/>
  <c r="Q851" i="22" s="1"/>
  <c r="N851" i="22"/>
  <c r="I177" i="22"/>
  <c r="Q177" i="22" s="1"/>
  <c r="N177" i="22"/>
  <c r="I58" i="22"/>
  <c r="Q58" i="22" s="1"/>
  <c r="N58" i="22"/>
  <c r="I42" i="22"/>
  <c r="Q42" i="22" s="1"/>
  <c r="N42" i="22"/>
  <c r="I10" i="22"/>
  <c r="Q10" i="22" s="1"/>
  <c r="N10" i="22"/>
  <c r="N254" i="22"/>
  <c r="I254" i="22"/>
  <c r="Q254" i="22" s="1"/>
  <c r="I196" i="22"/>
  <c r="Q196" i="22" s="1"/>
  <c r="N196" i="22"/>
  <c r="I170" i="22"/>
  <c r="Q170" i="22" s="1"/>
  <c r="N170" i="22"/>
  <c r="I30" i="22"/>
  <c r="Q30" i="22" s="1"/>
  <c r="N30" i="22"/>
  <c r="I619" i="22"/>
  <c r="Q619" i="22" s="1"/>
  <c r="N619" i="22"/>
  <c r="I204" i="22"/>
  <c r="Q204" i="22" s="1"/>
  <c r="N204" i="22"/>
  <c r="I193" i="22"/>
  <c r="Q193" i="22" s="1"/>
  <c r="N193" i="22"/>
  <c r="I172" i="22"/>
  <c r="Q172" i="22" s="1"/>
  <c r="N172" i="22"/>
  <c r="I50" i="22"/>
  <c r="Q50" i="22" s="1"/>
  <c r="N50" i="22"/>
  <c r="I18" i="22"/>
  <c r="Q18" i="22" s="1"/>
  <c r="N18" i="22"/>
  <c r="I835" i="22"/>
  <c r="Q835" i="22" s="1"/>
  <c r="N835" i="22"/>
  <c r="I803" i="22"/>
  <c r="Q803" i="22" s="1"/>
  <c r="N803" i="22"/>
  <c r="I755" i="22"/>
  <c r="Q755" i="22" s="1"/>
  <c r="N755" i="22"/>
  <c r="H1006" i="22"/>
  <c r="I759" i="22"/>
  <c r="Q759" i="22" s="1"/>
  <c r="N759" i="22"/>
  <c r="I635" i="22"/>
  <c r="Q635" i="22" s="1"/>
  <c r="N635" i="22"/>
  <c r="I907" i="22"/>
  <c r="Q907" i="22" s="1"/>
  <c r="N907" i="22"/>
  <c r="I891" i="22"/>
  <c r="Q891" i="22" s="1"/>
  <c r="N891" i="22"/>
  <c r="I863" i="22"/>
  <c r="Q863" i="22" s="1"/>
  <c r="N863" i="22"/>
  <c r="I811" i="22"/>
  <c r="Q811" i="22" s="1"/>
  <c r="N811" i="22"/>
  <c r="I779" i="22"/>
  <c r="Q779" i="22" s="1"/>
  <c r="N779" i="22"/>
  <c r="I751" i="22"/>
  <c r="Q751" i="22" s="1"/>
  <c r="N751" i="22"/>
  <c r="N197" i="22"/>
  <c r="I197" i="22"/>
  <c r="Q197" i="22" s="1"/>
  <c r="N190" i="22"/>
  <c r="I190" i="22"/>
  <c r="Q190" i="22" s="1"/>
  <c r="I169" i="22"/>
  <c r="Q169" i="22" s="1"/>
  <c r="N169" i="22"/>
  <c r="I78" i="22"/>
  <c r="Q78" i="22" s="1"/>
  <c r="N78" i="22"/>
  <c r="I38" i="22"/>
  <c r="Q38" i="22" s="1"/>
  <c r="N38" i="22"/>
  <c r="I930" i="22"/>
  <c r="Q930" i="22" s="1"/>
  <c r="N930" i="22"/>
  <c r="I188" i="22"/>
  <c r="Q188" i="22" s="1"/>
  <c r="N188" i="22"/>
  <c r="I74" i="22"/>
  <c r="Q74" i="22" s="1"/>
  <c r="N74" i="22"/>
  <c r="I831" i="22"/>
  <c r="Q831" i="22" s="1"/>
  <c r="N831" i="22"/>
  <c r="I799" i="22"/>
  <c r="Q799" i="22" s="1"/>
  <c r="N799" i="22"/>
  <c r="I767" i="22"/>
  <c r="Q767" i="22" s="1"/>
  <c r="N767" i="22"/>
  <c r="N238" i="22"/>
  <c r="I238" i="22"/>
  <c r="Q238" i="22" s="1"/>
  <c r="N206" i="22"/>
  <c r="I206" i="22"/>
  <c r="Q206" i="22" s="1"/>
  <c r="I185" i="22"/>
  <c r="Q185" i="22" s="1"/>
  <c r="N185" i="22"/>
  <c r="N179" i="22"/>
  <c r="I179" i="22"/>
  <c r="Q179" i="22" s="1"/>
  <c r="I14" i="22"/>
  <c r="Q14" i="22" s="1"/>
  <c r="N14" i="22"/>
  <c r="I994" i="22"/>
  <c r="Q994" i="22" s="1"/>
  <c r="N994" i="22"/>
  <c r="I986" i="22"/>
  <c r="Q986" i="22" s="1"/>
  <c r="N986" i="22"/>
  <c r="I978" i="22"/>
  <c r="Q978" i="22" s="1"/>
  <c r="N978" i="22"/>
  <c r="I26" i="22"/>
  <c r="Q26" i="22" s="1"/>
  <c r="N26" i="22"/>
  <c r="I871" i="22"/>
  <c r="Q871" i="22" s="1"/>
  <c r="N871" i="22"/>
  <c r="I739" i="22"/>
  <c r="Q739" i="22" s="1"/>
  <c r="N739" i="22"/>
  <c r="I723" i="22"/>
  <c r="Q723" i="22" s="1"/>
  <c r="N723" i="22"/>
  <c r="I707" i="22"/>
  <c r="Q707" i="22" s="1"/>
  <c r="N707" i="22"/>
  <c r="I691" i="22"/>
  <c r="Q691" i="22" s="1"/>
  <c r="N691" i="22"/>
  <c r="I675" i="22"/>
  <c r="Q675" i="22" s="1"/>
  <c r="N675" i="22"/>
  <c r="I819" i="22"/>
  <c r="Q819" i="22" s="1"/>
  <c r="N819" i="22"/>
  <c r="I787" i="22"/>
  <c r="Q787" i="22" s="1"/>
  <c r="N787" i="22"/>
  <c r="I296" i="22"/>
  <c r="Q296" i="22" s="1"/>
  <c r="N296" i="22"/>
  <c r="I264" i="22"/>
  <c r="Q264" i="22" s="1"/>
  <c r="N264" i="22"/>
  <c r="I186" i="22"/>
  <c r="Q186" i="22" s="1"/>
  <c r="N186" i="22"/>
  <c r="I175" i="22"/>
  <c r="Q175" i="22" s="1"/>
  <c r="N175" i="22"/>
  <c r="I22" i="22"/>
  <c r="Q22" i="22" s="1"/>
  <c r="N22" i="22"/>
  <c r="N8" i="22"/>
  <c r="I8" i="22"/>
  <c r="Q8" i="22" s="1"/>
  <c r="I970" i="22"/>
  <c r="Q970" i="22" s="1"/>
  <c r="N970" i="22"/>
  <c r="I946" i="22"/>
  <c r="Q946" i="22" s="1"/>
  <c r="N946" i="22"/>
  <c r="N171" i="22"/>
  <c r="I171" i="22"/>
  <c r="Q171" i="22" s="1"/>
  <c r="I5" i="22"/>
  <c r="N274" i="22"/>
  <c r="I274" i="22"/>
  <c r="Q274" i="22" s="1"/>
  <c r="N222" i="22"/>
  <c r="I222" i="22"/>
  <c r="Q222" i="22" s="1"/>
  <c r="I202" i="22"/>
  <c r="Q202" i="22" s="1"/>
  <c r="N202" i="22"/>
  <c r="I191" i="22"/>
  <c r="Q191" i="22" s="1"/>
  <c r="N191" i="22"/>
  <c r="I176" i="22"/>
  <c r="Q176" i="22" s="1"/>
  <c r="N176" i="22"/>
  <c r="I62" i="22"/>
  <c r="Q62" i="22" s="1"/>
  <c r="N62" i="22"/>
  <c r="I867" i="22"/>
  <c r="Q867" i="22" s="1"/>
  <c r="N867" i="22"/>
  <c r="I651" i="22"/>
  <c r="Q651" i="22" s="1"/>
  <c r="N651" i="22"/>
  <c r="I199" i="22"/>
  <c r="Q199" i="22" s="1"/>
  <c r="N199" i="22"/>
  <c r="N187" i="22"/>
  <c r="I187" i="22"/>
  <c r="Q187" i="22" s="1"/>
  <c r="I66" i="22"/>
  <c r="Q66" i="22" s="1"/>
  <c r="N66" i="22"/>
  <c r="I34" i="22"/>
  <c r="Q34" i="22" s="1"/>
  <c r="N34" i="22"/>
  <c r="H1008" i="22"/>
  <c r="I922" i="22"/>
  <c r="Q922" i="22" s="1"/>
  <c r="N922" i="22"/>
  <c r="I875" i="22"/>
  <c r="Q875" i="22" s="1"/>
  <c r="N875" i="22"/>
  <c r="I859" i="22"/>
  <c r="Q859" i="22" s="1"/>
  <c r="N859" i="22"/>
  <c r="I843" i="22"/>
  <c r="Q843" i="22" s="1"/>
  <c r="N843" i="22"/>
  <c r="I667" i="22"/>
  <c r="Q667" i="22" s="1"/>
  <c r="N667" i="22"/>
  <c r="I915" i="22"/>
  <c r="Q915" i="22" s="1"/>
  <c r="N915" i="22"/>
  <c r="I899" i="22"/>
  <c r="Q899" i="22" s="1"/>
  <c r="N899" i="22"/>
  <c r="I883" i="22"/>
  <c r="Q883" i="22" s="1"/>
  <c r="N883" i="22"/>
  <c r="I847" i="22"/>
  <c r="Q847" i="22" s="1"/>
  <c r="N847" i="22"/>
  <c r="I827" i="22"/>
  <c r="Q827" i="22" s="1"/>
  <c r="N827" i="22"/>
  <c r="I795" i="22"/>
  <c r="Q795" i="22" s="1"/>
  <c r="N795" i="22"/>
  <c r="I763" i="22"/>
  <c r="Q763" i="22" s="1"/>
  <c r="N763" i="22"/>
  <c r="I659" i="22"/>
  <c r="Q659" i="22" s="1"/>
  <c r="N659" i="22"/>
  <c r="I248" i="22"/>
  <c r="Q248" i="22" s="1"/>
  <c r="N248" i="22"/>
  <c r="I201" i="22"/>
  <c r="Q201" i="22" s="1"/>
  <c r="N201" i="22"/>
  <c r="N195" i="22"/>
  <c r="I195" i="22"/>
  <c r="Q195" i="22" s="1"/>
  <c r="I70" i="22"/>
  <c r="Q70" i="22" s="1"/>
  <c r="N70" i="22"/>
  <c r="N203" i="22"/>
  <c r="I203" i="22"/>
  <c r="Q203" i="22" s="1"/>
  <c r="I183" i="22"/>
  <c r="Q183" i="22" s="1"/>
  <c r="N183" i="22"/>
  <c r="I815" i="22"/>
  <c r="Q815" i="22" s="1"/>
  <c r="N815" i="22"/>
  <c r="I783" i="22"/>
  <c r="Q783" i="22" s="1"/>
  <c r="N783" i="22"/>
  <c r="N270" i="22"/>
  <c r="I270" i="22"/>
  <c r="Q270" i="22" s="1"/>
  <c r="N181" i="22"/>
  <c r="I181" i="22"/>
  <c r="Q181" i="22" s="1"/>
  <c r="N174" i="22"/>
  <c r="I174" i="22"/>
  <c r="Q174" i="22" s="1"/>
  <c r="I46" i="22"/>
  <c r="Q46" i="22" s="1"/>
  <c r="N46" i="22"/>
  <c r="I9" i="22"/>
  <c r="Q9" i="22" s="1"/>
  <c r="N9" i="22"/>
  <c r="I839" i="22"/>
  <c r="Q839" i="22" s="1"/>
  <c r="N839" i="22"/>
  <c r="I823" i="22"/>
  <c r="Q823" i="22" s="1"/>
  <c r="N823" i="22"/>
  <c r="I807" i="22"/>
  <c r="Q807" i="22" s="1"/>
  <c r="N807" i="22"/>
  <c r="I791" i="22"/>
  <c r="Q791" i="22" s="1"/>
  <c r="N791" i="22"/>
  <c r="I775" i="22"/>
  <c r="Q775" i="22" s="1"/>
  <c r="N775" i="22"/>
  <c r="I1002" i="22"/>
  <c r="Q1002" i="22" s="1"/>
  <c r="N1002" i="22"/>
  <c r="I962" i="22"/>
  <c r="Q962" i="22" s="1"/>
  <c r="N962" i="22"/>
  <c r="I938" i="22"/>
  <c r="Q938" i="22" s="1"/>
  <c r="N938" i="22"/>
  <c r="H9" i="9"/>
  <c r="I9" i="9" s="1"/>
  <c r="H37" i="9"/>
  <c r="I37" i="9" s="1"/>
  <c r="H57" i="9"/>
  <c r="I57" i="9" s="1"/>
  <c r="H73" i="9"/>
  <c r="I73" i="9" s="1"/>
  <c r="H93" i="9"/>
  <c r="I93" i="9" s="1"/>
  <c r="H113" i="9"/>
  <c r="I113" i="9" s="1"/>
  <c r="H125" i="9"/>
  <c r="I125" i="9" s="1"/>
  <c r="H145" i="9"/>
  <c r="I145" i="9" s="1"/>
  <c r="H157" i="9"/>
  <c r="I157" i="9" s="1"/>
  <c r="H169" i="9"/>
  <c r="I169" i="9" s="1"/>
  <c r="H185" i="9"/>
  <c r="I185" i="9" s="1"/>
  <c r="H193" i="9"/>
  <c r="I193" i="9" s="1"/>
  <c r="H209" i="9"/>
  <c r="I209" i="9" s="1"/>
  <c r="H225" i="9"/>
  <c r="I225" i="9" s="1"/>
  <c r="H237" i="9"/>
  <c r="I237" i="9" s="1"/>
  <c r="H245" i="9"/>
  <c r="I245" i="9" s="1"/>
  <c r="H257" i="9"/>
  <c r="I257" i="9" s="1"/>
  <c r="H273" i="9"/>
  <c r="I273" i="9" s="1"/>
  <c r="H305" i="9"/>
  <c r="I305" i="9" s="1"/>
  <c r="H321" i="9"/>
  <c r="I321" i="9" s="1"/>
  <c r="H333" i="9"/>
  <c r="I333" i="9" s="1"/>
  <c r="H349" i="9"/>
  <c r="I349" i="9" s="1"/>
  <c r="H369" i="9"/>
  <c r="I369" i="9" s="1"/>
  <c r="H401" i="9"/>
  <c r="I401" i="9" s="1"/>
  <c r="H413" i="9"/>
  <c r="I413" i="9" s="1"/>
  <c r="H421" i="9"/>
  <c r="I421" i="9" s="1"/>
  <c r="H433" i="9"/>
  <c r="I433" i="9" s="1"/>
  <c r="H449" i="9"/>
  <c r="I449" i="9" s="1"/>
  <c r="H485" i="9"/>
  <c r="I485" i="9" s="1"/>
  <c r="H497" i="9"/>
  <c r="I497" i="9" s="1"/>
  <c r="H6" i="9"/>
  <c r="I6" i="9" s="1"/>
  <c r="H10" i="9"/>
  <c r="I10" i="9" s="1"/>
  <c r="H14" i="9"/>
  <c r="I14" i="9" s="1"/>
  <c r="H18" i="9"/>
  <c r="I18" i="9" s="1"/>
  <c r="H22" i="9"/>
  <c r="I22" i="9" s="1"/>
  <c r="H26" i="9"/>
  <c r="I26" i="9" s="1"/>
  <c r="H30" i="9"/>
  <c r="I30" i="9" s="1"/>
  <c r="H34" i="9"/>
  <c r="I34" i="9" s="1"/>
  <c r="H38" i="9"/>
  <c r="I38" i="9" s="1"/>
  <c r="H42" i="9"/>
  <c r="I42" i="9" s="1"/>
  <c r="H46" i="9"/>
  <c r="I46" i="9" s="1"/>
  <c r="H50" i="9"/>
  <c r="I50" i="9" s="1"/>
  <c r="H54" i="9"/>
  <c r="I54" i="9" s="1"/>
  <c r="H58" i="9"/>
  <c r="I58" i="9" s="1"/>
  <c r="H62" i="9"/>
  <c r="I62" i="9" s="1"/>
  <c r="H66" i="9"/>
  <c r="I66" i="9" s="1"/>
  <c r="H70" i="9"/>
  <c r="I70" i="9" s="1"/>
  <c r="H74" i="9"/>
  <c r="I74" i="9" s="1"/>
  <c r="H78" i="9"/>
  <c r="I78" i="9" s="1"/>
  <c r="H82" i="9"/>
  <c r="I82" i="9" s="1"/>
  <c r="H86" i="9"/>
  <c r="I86" i="9" s="1"/>
  <c r="H90" i="9"/>
  <c r="I90" i="9" s="1"/>
  <c r="H94" i="9"/>
  <c r="I94" i="9" s="1"/>
  <c r="H98" i="9"/>
  <c r="I98" i="9" s="1"/>
  <c r="H102" i="9"/>
  <c r="I102" i="9" s="1"/>
  <c r="H106" i="9"/>
  <c r="I106" i="9" s="1"/>
  <c r="H110" i="9"/>
  <c r="I110" i="9" s="1"/>
  <c r="H114" i="9"/>
  <c r="I114" i="9" s="1"/>
  <c r="H118" i="9"/>
  <c r="I118" i="9" s="1"/>
  <c r="H122" i="9"/>
  <c r="I122" i="9" s="1"/>
  <c r="H126" i="9"/>
  <c r="I126" i="9" s="1"/>
  <c r="H130" i="9"/>
  <c r="I130" i="9" s="1"/>
  <c r="H134" i="9"/>
  <c r="I134" i="9" s="1"/>
  <c r="H138" i="9"/>
  <c r="I138" i="9" s="1"/>
  <c r="H142" i="9"/>
  <c r="I142" i="9" s="1"/>
  <c r="H146" i="9"/>
  <c r="I146" i="9" s="1"/>
  <c r="H150" i="9"/>
  <c r="I150" i="9" s="1"/>
  <c r="H154" i="9"/>
  <c r="I154" i="9" s="1"/>
  <c r="H158" i="9"/>
  <c r="I158" i="9" s="1"/>
  <c r="H162" i="9"/>
  <c r="I162" i="9" s="1"/>
  <c r="H166" i="9"/>
  <c r="I166" i="9" s="1"/>
  <c r="H170" i="9"/>
  <c r="I170" i="9" s="1"/>
  <c r="H174" i="9"/>
  <c r="I174" i="9" s="1"/>
  <c r="H178" i="9"/>
  <c r="I178" i="9" s="1"/>
  <c r="H182" i="9"/>
  <c r="I182" i="9" s="1"/>
  <c r="H186" i="9"/>
  <c r="I186" i="9" s="1"/>
  <c r="H190" i="9"/>
  <c r="I190" i="9" s="1"/>
  <c r="H194" i="9"/>
  <c r="I194" i="9" s="1"/>
  <c r="H198" i="9"/>
  <c r="I198" i="9" s="1"/>
  <c r="H202" i="9"/>
  <c r="I202" i="9" s="1"/>
  <c r="H210" i="9"/>
  <c r="I210" i="9" s="1"/>
  <c r="H214" i="9"/>
  <c r="I214" i="9" s="1"/>
  <c r="H218" i="9"/>
  <c r="I218" i="9" s="1"/>
  <c r="H226" i="9"/>
  <c r="I226" i="9" s="1"/>
  <c r="H230" i="9"/>
  <c r="I230" i="9" s="1"/>
  <c r="H234" i="9"/>
  <c r="I234" i="9" s="1"/>
  <c r="H242" i="9"/>
  <c r="I242" i="9" s="1"/>
  <c r="H246" i="9"/>
  <c r="I246" i="9" s="1"/>
  <c r="H250" i="9"/>
  <c r="I250" i="9" s="1"/>
  <c r="H258" i="9"/>
  <c r="I258" i="9" s="1"/>
  <c r="H262" i="9"/>
  <c r="I262" i="9" s="1"/>
  <c r="H266" i="9"/>
  <c r="I266" i="9" s="1"/>
  <c r="H274" i="9"/>
  <c r="I274" i="9" s="1"/>
  <c r="H278" i="9"/>
  <c r="I278" i="9" s="1"/>
  <c r="H282" i="9"/>
  <c r="I282" i="9" s="1"/>
  <c r="H290" i="9"/>
  <c r="I290" i="9" s="1"/>
  <c r="H294" i="9"/>
  <c r="I294" i="9" s="1"/>
  <c r="H298" i="9"/>
  <c r="I298" i="9" s="1"/>
  <c r="H306" i="9"/>
  <c r="I306" i="9" s="1"/>
  <c r="H310" i="9"/>
  <c r="I310" i="9" s="1"/>
  <c r="H314" i="9"/>
  <c r="I314" i="9" s="1"/>
  <c r="H322" i="9"/>
  <c r="I322" i="9" s="1"/>
  <c r="H326" i="9"/>
  <c r="I326" i="9" s="1"/>
  <c r="H330" i="9"/>
  <c r="I330" i="9" s="1"/>
  <c r="H338" i="9"/>
  <c r="I338" i="9" s="1"/>
  <c r="H342" i="9"/>
  <c r="I342" i="9" s="1"/>
  <c r="H346" i="9"/>
  <c r="I346" i="9" s="1"/>
  <c r="H354" i="9"/>
  <c r="I354" i="9" s="1"/>
  <c r="H358" i="9"/>
  <c r="I358" i="9" s="1"/>
  <c r="H362" i="9"/>
  <c r="I362" i="9" s="1"/>
  <c r="H370" i="9"/>
  <c r="I370" i="9" s="1"/>
  <c r="H374" i="9"/>
  <c r="I374" i="9" s="1"/>
  <c r="H378" i="9"/>
  <c r="I378" i="9" s="1"/>
  <c r="H386" i="9"/>
  <c r="I386" i="9" s="1"/>
  <c r="H390" i="9"/>
  <c r="I390" i="9" s="1"/>
  <c r="H394" i="9"/>
  <c r="I394" i="9" s="1"/>
  <c r="H402" i="9"/>
  <c r="I402" i="9" s="1"/>
  <c r="H406" i="9"/>
  <c r="I406" i="9" s="1"/>
  <c r="H410" i="9"/>
  <c r="I410" i="9" s="1"/>
  <c r="H418" i="9"/>
  <c r="I418" i="9" s="1"/>
  <c r="H422" i="9"/>
  <c r="I422" i="9" s="1"/>
  <c r="H426" i="9"/>
  <c r="I426" i="9" s="1"/>
  <c r="H434" i="9"/>
  <c r="I434" i="9" s="1"/>
  <c r="H438" i="9"/>
  <c r="I438" i="9" s="1"/>
  <c r="H442" i="9"/>
  <c r="I442" i="9" s="1"/>
  <c r="H450" i="9"/>
  <c r="I450" i="9" s="1"/>
  <c r="H454" i="9"/>
  <c r="I454" i="9" s="1"/>
  <c r="H458" i="9"/>
  <c r="I458" i="9" s="1"/>
  <c r="H466" i="9"/>
  <c r="I466" i="9" s="1"/>
  <c r="H470" i="9"/>
  <c r="I470" i="9" s="1"/>
  <c r="H474" i="9"/>
  <c r="I474" i="9" s="1"/>
  <c r="H482" i="9"/>
  <c r="I482" i="9" s="1"/>
  <c r="H486" i="9"/>
  <c r="I486" i="9" s="1"/>
  <c r="H490" i="9"/>
  <c r="I490" i="9" s="1"/>
  <c r="H498" i="9"/>
  <c r="I498" i="9" s="1"/>
  <c r="H502" i="9"/>
  <c r="I502" i="9" s="1"/>
  <c r="H506" i="9"/>
  <c r="I506" i="9" s="1"/>
  <c r="H514" i="9"/>
  <c r="I514" i="9" s="1"/>
  <c r="H518" i="9"/>
  <c r="I518" i="9" s="1"/>
  <c r="H522" i="9"/>
  <c r="I522" i="9" s="1"/>
  <c r="H530" i="9"/>
  <c r="I530" i="9" s="1"/>
  <c r="H534" i="9"/>
  <c r="I534" i="9" s="1"/>
  <c r="H538" i="9"/>
  <c r="I538" i="9" s="1"/>
  <c r="H546" i="9"/>
  <c r="I546" i="9" s="1"/>
  <c r="H550" i="9"/>
  <c r="I550" i="9" s="1"/>
  <c r="H554" i="9"/>
  <c r="I554" i="9" s="1"/>
  <c r="H562" i="9"/>
  <c r="I562" i="9" s="1"/>
  <c r="H566" i="9"/>
  <c r="I566" i="9" s="1"/>
  <c r="H570" i="9"/>
  <c r="I570" i="9" s="1"/>
  <c r="H578" i="9"/>
  <c r="I578" i="9" s="1"/>
  <c r="H582" i="9"/>
  <c r="I582" i="9" s="1"/>
  <c r="H586" i="9"/>
  <c r="I586" i="9" s="1"/>
  <c r="H594" i="9"/>
  <c r="I594" i="9" s="1"/>
  <c r="H598" i="9"/>
  <c r="I598" i="9" s="1"/>
  <c r="H602" i="9"/>
  <c r="I602" i="9" s="1"/>
  <c r="H610" i="9"/>
  <c r="I610" i="9" s="1"/>
  <c r="H614" i="9"/>
  <c r="I614" i="9" s="1"/>
  <c r="H618" i="9"/>
  <c r="I618" i="9" s="1"/>
  <c r="H626" i="9"/>
  <c r="I626" i="9" s="1"/>
  <c r="H630" i="9"/>
  <c r="I630" i="9" s="1"/>
  <c r="H634" i="9"/>
  <c r="I634" i="9" s="1"/>
  <c r="H642" i="9"/>
  <c r="I642" i="9" s="1"/>
  <c r="H646" i="9"/>
  <c r="I646" i="9" s="1"/>
  <c r="H650" i="9"/>
  <c r="I650" i="9" s="1"/>
  <c r="H658" i="9"/>
  <c r="I658" i="9" s="1"/>
  <c r="H662" i="9"/>
  <c r="I662" i="9" s="1"/>
  <c r="H666" i="9"/>
  <c r="I666" i="9" s="1"/>
  <c r="H674" i="9"/>
  <c r="I674" i="9" s="1"/>
  <c r="H678" i="9"/>
  <c r="I678" i="9" s="1"/>
  <c r="H682" i="9"/>
  <c r="I682" i="9" s="1"/>
  <c r="H686" i="9"/>
  <c r="I686" i="9" s="1"/>
  <c r="H690" i="9"/>
  <c r="I690" i="9" s="1"/>
  <c r="H694" i="9"/>
  <c r="I694" i="9" s="1"/>
  <c r="H698" i="9"/>
  <c r="I698" i="9" s="1"/>
  <c r="H702" i="9"/>
  <c r="I702" i="9" s="1"/>
  <c r="H706" i="9"/>
  <c r="I706" i="9" s="1"/>
  <c r="H710" i="9"/>
  <c r="I710" i="9" s="1"/>
  <c r="H714" i="9"/>
  <c r="I714" i="9" s="1"/>
  <c r="H718" i="9"/>
  <c r="I718" i="9" s="1"/>
  <c r="H722" i="9"/>
  <c r="I722" i="9" s="1"/>
  <c r="H726" i="9"/>
  <c r="I726" i="9" s="1"/>
  <c r="H730" i="9"/>
  <c r="I730" i="9" s="1"/>
  <c r="H734" i="9"/>
  <c r="I734" i="9" s="1"/>
  <c r="H738" i="9"/>
  <c r="I738" i="9" s="1"/>
  <c r="H742" i="9"/>
  <c r="I742" i="9" s="1"/>
  <c r="H670" i="9"/>
  <c r="I670" i="9" s="1"/>
  <c r="H606" i="9"/>
  <c r="I606" i="9" s="1"/>
  <c r="H542" i="9"/>
  <c r="I542" i="9" s="1"/>
  <c r="H478" i="9"/>
  <c r="I478" i="9" s="1"/>
  <c r="H414" i="9"/>
  <c r="I414" i="9" s="1"/>
  <c r="H393" i="9"/>
  <c r="I393" i="9" s="1"/>
  <c r="H350" i="9"/>
  <c r="I350" i="9" s="1"/>
  <c r="H286" i="9"/>
  <c r="I286" i="9" s="1"/>
  <c r="H222" i="9"/>
  <c r="I222" i="9" s="1"/>
  <c r="H5" i="9"/>
  <c r="I5" i="9" s="1"/>
  <c r="H17" i="9"/>
  <c r="I17" i="9" s="1"/>
  <c r="H25" i="9"/>
  <c r="I25" i="9" s="1"/>
  <c r="H33" i="9"/>
  <c r="I33" i="9" s="1"/>
  <c r="H45" i="9"/>
  <c r="I45" i="9" s="1"/>
  <c r="H53" i="9"/>
  <c r="I53" i="9" s="1"/>
  <c r="H65" i="9"/>
  <c r="I65" i="9" s="1"/>
  <c r="H81" i="9"/>
  <c r="I81" i="9" s="1"/>
  <c r="H89" i="9"/>
  <c r="I89" i="9" s="1"/>
  <c r="H101" i="9"/>
  <c r="I101" i="9" s="1"/>
  <c r="H105" i="9"/>
  <c r="I105" i="9" s="1"/>
  <c r="H117" i="9"/>
  <c r="I117" i="9" s="1"/>
  <c r="H133" i="9"/>
  <c r="I133" i="9" s="1"/>
  <c r="H141" i="9"/>
  <c r="I141" i="9" s="1"/>
  <c r="H153" i="9"/>
  <c r="I153" i="9" s="1"/>
  <c r="H165" i="9"/>
  <c r="I165" i="9" s="1"/>
  <c r="H177" i="9"/>
  <c r="I177" i="9" s="1"/>
  <c r="H205" i="9"/>
  <c r="I205" i="9" s="1"/>
  <c r="H213" i="9"/>
  <c r="I213" i="9" s="1"/>
  <c r="H221" i="9"/>
  <c r="I221" i="9" s="1"/>
  <c r="H229" i="9"/>
  <c r="I229" i="9" s="1"/>
  <c r="H269" i="9"/>
  <c r="I269" i="9" s="1"/>
  <c r="H277" i="9"/>
  <c r="I277" i="9" s="1"/>
  <c r="H285" i="9"/>
  <c r="I285" i="9" s="1"/>
  <c r="H293" i="9"/>
  <c r="I293" i="9" s="1"/>
  <c r="H301" i="9"/>
  <c r="I301" i="9" s="1"/>
  <c r="H309" i="9"/>
  <c r="I309" i="9" s="1"/>
  <c r="H317" i="9"/>
  <c r="I317" i="9" s="1"/>
  <c r="H325" i="9"/>
  <c r="I325" i="9" s="1"/>
  <c r="H353" i="9"/>
  <c r="I353" i="9" s="1"/>
  <c r="H357" i="9"/>
  <c r="I357" i="9" s="1"/>
  <c r="H365" i="9"/>
  <c r="I365" i="9" s="1"/>
  <c r="H373" i="9"/>
  <c r="I373" i="9" s="1"/>
  <c r="H381" i="9"/>
  <c r="I381" i="9" s="1"/>
  <c r="H389" i="9"/>
  <c r="I389" i="9" s="1"/>
  <c r="H417" i="9"/>
  <c r="I417" i="9" s="1"/>
  <c r="H465" i="9"/>
  <c r="I465" i="9" s="1"/>
  <c r="H477" i="9"/>
  <c r="I477" i="9" s="1"/>
  <c r="H481" i="9"/>
  <c r="I481" i="9" s="1"/>
  <c r="H493" i="9"/>
  <c r="I493" i="9" s="1"/>
  <c r="H501" i="9"/>
  <c r="I501" i="9" s="1"/>
  <c r="H11" i="9"/>
  <c r="I11" i="9" s="1"/>
  <c r="H19" i="9"/>
  <c r="I19" i="9" s="1"/>
  <c r="H27" i="9"/>
  <c r="I27" i="9" s="1"/>
  <c r="H35" i="9"/>
  <c r="I35" i="9" s="1"/>
  <c r="H43" i="9"/>
  <c r="I43" i="9" s="1"/>
  <c r="H51" i="9"/>
  <c r="I51" i="9" s="1"/>
  <c r="H59" i="9"/>
  <c r="I59" i="9" s="1"/>
  <c r="H67" i="9"/>
  <c r="I67" i="9" s="1"/>
  <c r="H75" i="9"/>
  <c r="I75" i="9" s="1"/>
  <c r="H83" i="9"/>
  <c r="I83" i="9" s="1"/>
  <c r="H91" i="9"/>
  <c r="I91" i="9" s="1"/>
  <c r="H99" i="9"/>
  <c r="I99" i="9" s="1"/>
  <c r="H107" i="9"/>
  <c r="I107" i="9" s="1"/>
  <c r="H115" i="9"/>
  <c r="I115" i="9" s="1"/>
  <c r="H123" i="9"/>
  <c r="I123" i="9" s="1"/>
  <c r="H131" i="9"/>
  <c r="I131" i="9" s="1"/>
  <c r="H139" i="9"/>
  <c r="I139" i="9" s="1"/>
  <c r="H147" i="9"/>
  <c r="I147" i="9" s="1"/>
  <c r="H155" i="9"/>
  <c r="I155" i="9" s="1"/>
  <c r="H159" i="9"/>
  <c r="I159" i="9" s="1"/>
  <c r="H167" i="9"/>
  <c r="I167" i="9" s="1"/>
  <c r="H171" i="9"/>
  <c r="I171" i="9" s="1"/>
  <c r="H175" i="9"/>
  <c r="I175" i="9" s="1"/>
  <c r="H179" i="9"/>
  <c r="I179" i="9" s="1"/>
  <c r="H183" i="9"/>
  <c r="I183" i="9" s="1"/>
  <c r="H191" i="9"/>
  <c r="I191" i="9" s="1"/>
  <c r="H195" i="9"/>
  <c r="I195" i="9" s="1"/>
  <c r="H199" i="9"/>
  <c r="I199" i="9" s="1"/>
  <c r="H203" i="9"/>
  <c r="I203" i="9" s="1"/>
  <c r="H207" i="9"/>
  <c r="I207" i="9" s="1"/>
  <c r="H211" i="9"/>
  <c r="I211" i="9" s="1"/>
  <c r="H215" i="9"/>
  <c r="I215" i="9" s="1"/>
  <c r="H219" i="9"/>
  <c r="I219" i="9" s="1"/>
  <c r="H223" i="9"/>
  <c r="I223" i="9" s="1"/>
  <c r="H227" i="9"/>
  <c r="I227" i="9" s="1"/>
  <c r="H231" i="9"/>
  <c r="I231" i="9" s="1"/>
  <c r="H235" i="9"/>
  <c r="I235" i="9" s="1"/>
  <c r="H239" i="9"/>
  <c r="I239" i="9" s="1"/>
  <c r="H243" i="9"/>
  <c r="I243" i="9" s="1"/>
  <c r="H247" i="9"/>
  <c r="I247" i="9" s="1"/>
  <c r="H251" i="9"/>
  <c r="I251" i="9" s="1"/>
  <c r="H255" i="9"/>
  <c r="I255" i="9" s="1"/>
  <c r="H259" i="9"/>
  <c r="I259" i="9" s="1"/>
  <c r="H263" i="9"/>
  <c r="I263" i="9" s="1"/>
  <c r="H267" i="9"/>
  <c r="I267" i="9" s="1"/>
  <c r="H271" i="9"/>
  <c r="I271" i="9" s="1"/>
  <c r="H275" i="9"/>
  <c r="I275" i="9" s="1"/>
  <c r="H279" i="9"/>
  <c r="I279" i="9" s="1"/>
  <c r="H283" i="9"/>
  <c r="I283" i="9" s="1"/>
  <c r="H287" i="9"/>
  <c r="I287" i="9" s="1"/>
  <c r="H291" i="9"/>
  <c r="I291" i="9" s="1"/>
  <c r="H295" i="9"/>
  <c r="I295" i="9" s="1"/>
  <c r="H299" i="9"/>
  <c r="I299" i="9" s="1"/>
  <c r="H303" i="9"/>
  <c r="I303" i="9" s="1"/>
  <c r="H307" i="9"/>
  <c r="I307" i="9" s="1"/>
  <c r="H311" i="9"/>
  <c r="I311" i="9" s="1"/>
  <c r="H315" i="9"/>
  <c r="I315" i="9" s="1"/>
  <c r="H319" i="9"/>
  <c r="I319" i="9" s="1"/>
  <c r="H323" i="9"/>
  <c r="I323" i="9" s="1"/>
  <c r="H327" i="9"/>
  <c r="I327" i="9" s="1"/>
  <c r="H331" i="9"/>
  <c r="I331" i="9" s="1"/>
  <c r="H335" i="9"/>
  <c r="I335" i="9" s="1"/>
  <c r="H339" i="9"/>
  <c r="I339" i="9" s="1"/>
  <c r="H343" i="9"/>
  <c r="I343" i="9" s="1"/>
  <c r="H347" i="9"/>
  <c r="I347" i="9" s="1"/>
  <c r="H351" i="9"/>
  <c r="I351" i="9" s="1"/>
  <c r="H355" i="9"/>
  <c r="I355" i="9" s="1"/>
  <c r="H359" i="9"/>
  <c r="I359" i="9" s="1"/>
  <c r="H363" i="9"/>
  <c r="I363" i="9" s="1"/>
  <c r="H367" i="9"/>
  <c r="I367" i="9" s="1"/>
  <c r="H371" i="9"/>
  <c r="I371" i="9" s="1"/>
  <c r="H375" i="9"/>
  <c r="I375" i="9" s="1"/>
  <c r="H379" i="9"/>
  <c r="I379" i="9" s="1"/>
  <c r="H383" i="9"/>
  <c r="I383" i="9" s="1"/>
  <c r="H387" i="9"/>
  <c r="I387" i="9" s="1"/>
  <c r="H391" i="9"/>
  <c r="I391" i="9" s="1"/>
  <c r="H395" i="9"/>
  <c r="I395" i="9" s="1"/>
  <c r="H399" i="9"/>
  <c r="I399" i="9" s="1"/>
  <c r="H403" i="9"/>
  <c r="I403" i="9" s="1"/>
  <c r="H407" i="9"/>
  <c r="I407" i="9" s="1"/>
  <c r="H411" i="9"/>
  <c r="I411" i="9" s="1"/>
  <c r="H415" i="9"/>
  <c r="I415" i="9" s="1"/>
  <c r="H419" i="9"/>
  <c r="I419" i="9" s="1"/>
  <c r="H423" i="9"/>
  <c r="I423" i="9" s="1"/>
  <c r="H427" i="9"/>
  <c r="I427" i="9" s="1"/>
  <c r="H431" i="9"/>
  <c r="I431" i="9" s="1"/>
  <c r="H435" i="9"/>
  <c r="I435" i="9" s="1"/>
  <c r="H439" i="9"/>
  <c r="I439" i="9" s="1"/>
  <c r="H443" i="9"/>
  <c r="I443" i="9" s="1"/>
  <c r="H447" i="9"/>
  <c r="I447" i="9" s="1"/>
  <c r="H451" i="9"/>
  <c r="I451" i="9" s="1"/>
  <c r="H455" i="9"/>
  <c r="I455" i="9" s="1"/>
  <c r="H459" i="9"/>
  <c r="I459" i="9" s="1"/>
  <c r="H463" i="9"/>
  <c r="I463" i="9" s="1"/>
  <c r="H467" i="9"/>
  <c r="I467" i="9" s="1"/>
  <c r="H471" i="9"/>
  <c r="I471" i="9" s="1"/>
  <c r="H475" i="9"/>
  <c r="I475" i="9" s="1"/>
  <c r="H479" i="9"/>
  <c r="I479" i="9" s="1"/>
  <c r="H483" i="9"/>
  <c r="I483" i="9" s="1"/>
  <c r="H487" i="9"/>
  <c r="I487" i="9" s="1"/>
  <c r="H491" i="9"/>
  <c r="I491" i="9" s="1"/>
  <c r="H495" i="9"/>
  <c r="I495" i="9" s="1"/>
  <c r="H499" i="9"/>
  <c r="I499" i="9" s="1"/>
  <c r="H503" i="9"/>
  <c r="I503" i="9" s="1"/>
  <c r="H507" i="9"/>
  <c r="I507" i="9" s="1"/>
  <c r="H511" i="9"/>
  <c r="I511" i="9" s="1"/>
  <c r="H515" i="9"/>
  <c r="I515" i="9" s="1"/>
  <c r="H519" i="9"/>
  <c r="I519" i="9" s="1"/>
  <c r="H523" i="9"/>
  <c r="I523" i="9" s="1"/>
  <c r="H527" i="9"/>
  <c r="I527" i="9" s="1"/>
  <c r="H531" i="9"/>
  <c r="I531" i="9" s="1"/>
  <c r="H535" i="9"/>
  <c r="I535" i="9" s="1"/>
  <c r="H539" i="9"/>
  <c r="I539" i="9" s="1"/>
  <c r="H543" i="9"/>
  <c r="I543" i="9" s="1"/>
  <c r="H547" i="9"/>
  <c r="I547" i="9" s="1"/>
  <c r="H551" i="9"/>
  <c r="I551" i="9" s="1"/>
  <c r="H555" i="9"/>
  <c r="I555" i="9" s="1"/>
  <c r="H559" i="9"/>
  <c r="I559" i="9" s="1"/>
  <c r="H563" i="9"/>
  <c r="I563" i="9" s="1"/>
  <c r="H567" i="9"/>
  <c r="I567" i="9" s="1"/>
  <c r="H571" i="9"/>
  <c r="I571" i="9" s="1"/>
  <c r="H575" i="9"/>
  <c r="I575" i="9" s="1"/>
  <c r="H579" i="9"/>
  <c r="I579" i="9" s="1"/>
  <c r="H583" i="9"/>
  <c r="I583" i="9" s="1"/>
  <c r="H587" i="9"/>
  <c r="I587" i="9" s="1"/>
  <c r="H591" i="9"/>
  <c r="I591" i="9" s="1"/>
  <c r="H595" i="9"/>
  <c r="I595" i="9" s="1"/>
  <c r="H599" i="9"/>
  <c r="I599" i="9" s="1"/>
  <c r="H603" i="9"/>
  <c r="I603" i="9" s="1"/>
  <c r="H607" i="9"/>
  <c r="I607" i="9" s="1"/>
  <c r="H611" i="9"/>
  <c r="I611" i="9" s="1"/>
  <c r="H615" i="9"/>
  <c r="I615" i="9" s="1"/>
  <c r="H619" i="9"/>
  <c r="I619" i="9" s="1"/>
  <c r="H623" i="9"/>
  <c r="I623" i="9" s="1"/>
  <c r="H627" i="9"/>
  <c r="I627" i="9" s="1"/>
  <c r="H631" i="9"/>
  <c r="I631" i="9" s="1"/>
  <c r="H635" i="9"/>
  <c r="I635" i="9" s="1"/>
  <c r="H639" i="9"/>
  <c r="I639" i="9" s="1"/>
  <c r="H643" i="9"/>
  <c r="I643" i="9" s="1"/>
  <c r="H647" i="9"/>
  <c r="I647" i="9" s="1"/>
  <c r="H651" i="9"/>
  <c r="I651" i="9" s="1"/>
  <c r="H655" i="9"/>
  <c r="I655" i="9" s="1"/>
  <c r="H659" i="9"/>
  <c r="I659" i="9" s="1"/>
  <c r="H663" i="9"/>
  <c r="I663" i="9" s="1"/>
  <c r="H667" i="9"/>
  <c r="I667" i="9" s="1"/>
  <c r="H671" i="9"/>
  <c r="I671" i="9" s="1"/>
  <c r="H675" i="9"/>
  <c r="I675" i="9" s="1"/>
  <c r="H679" i="9"/>
  <c r="I679" i="9" s="1"/>
  <c r="H683" i="9"/>
  <c r="I683" i="9" s="1"/>
  <c r="H687" i="9"/>
  <c r="I687" i="9" s="1"/>
  <c r="H691" i="9"/>
  <c r="I691" i="9" s="1"/>
  <c r="H695" i="9"/>
  <c r="I695" i="9" s="1"/>
  <c r="H699" i="9"/>
  <c r="I699" i="9" s="1"/>
  <c r="H703" i="9"/>
  <c r="I703" i="9" s="1"/>
  <c r="H707" i="9"/>
  <c r="I707" i="9" s="1"/>
  <c r="H711" i="9"/>
  <c r="I711" i="9" s="1"/>
  <c r="H715" i="9"/>
  <c r="I715" i="9" s="1"/>
  <c r="H719" i="9"/>
  <c r="I719" i="9" s="1"/>
  <c r="H723" i="9"/>
  <c r="I723" i="9" s="1"/>
  <c r="H727" i="9"/>
  <c r="I727" i="9" s="1"/>
  <c r="H731" i="9"/>
  <c r="I731" i="9" s="1"/>
  <c r="H735" i="9"/>
  <c r="I735" i="9" s="1"/>
  <c r="H739" i="9"/>
  <c r="I739" i="9" s="1"/>
  <c r="H743" i="9"/>
  <c r="I743" i="9" s="1"/>
  <c r="H747" i="9"/>
  <c r="I747" i="9" s="1"/>
  <c r="H751" i="9"/>
  <c r="I751" i="9" s="1"/>
  <c r="H755" i="9"/>
  <c r="I755" i="9" s="1"/>
  <c r="H759" i="9"/>
  <c r="I759" i="9" s="1"/>
  <c r="H763" i="9"/>
  <c r="I763" i="9" s="1"/>
  <c r="H767" i="9"/>
  <c r="I767" i="9" s="1"/>
  <c r="H771" i="9"/>
  <c r="I771" i="9" s="1"/>
  <c r="H775" i="9"/>
  <c r="I775" i="9" s="1"/>
  <c r="H779" i="9"/>
  <c r="I779" i="9" s="1"/>
  <c r="H783" i="9"/>
  <c r="I783" i="9" s="1"/>
  <c r="H787" i="9"/>
  <c r="I787" i="9" s="1"/>
  <c r="H791" i="9"/>
  <c r="I791" i="9" s="1"/>
  <c r="H795" i="9"/>
  <c r="I795" i="9" s="1"/>
  <c r="H799" i="9"/>
  <c r="I799" i="9" s="1"/>
  <c r="H803" i="9"/>
  <c r="I803" i="9" s="1"/>
  <c r="H807" i="9"/>
  <c r="I807" i="9" s="1"/>
  <c r="H811" i="9"/>
  <c r="I811" i="9" s="1"/>
  <c r="H815" i="9"/>
  <c r="I815" i="9" s="1"/>
  <c r="H819" i="9"/>
  <c r="I819" i="9" s="1"/>
  <c r="H823" i="9"/>
  <c r="I823" i="9" s="1"/>
  <c r="H827" i="9"/>
  <c r="I827" i="9" s="1"/>
  <c r="H831" i="9"/>
  <c r="I831" i="9" s="1"/>
  <c r="H835" i="9"/>
  <c r="I835" i="9" s="1"/>
  <c r="H839" i="9"/>
  <c r="I839" i="9" s="1"/>
  <c r="H843" i="9"/>
  <c r="I843" i="9" s="1"/>
  <c r="H847" i="9"/>
  <c r="I847" i="9" s="1"/>
  <c r="H851" i="9"/>
  <c r="I851" i="9" s="1"/>
  <c r="H855" i="9"/>
  <c r="I855" i="9" s="1"/>
  <c r="H859" i="9"/>
  <c r="I859" i="9" s="1"/>
  <c r="H863" i="9"/>
  <c r="I863" i="9" s="1"/>
  <c r="H867" i="9"/>
  <c r="I867" i="9" s="1"/>
  <c r="H871" i="9"/>
  <c r="I871" i="9" s="1"/>
  <c r="H875" i="9"/>
  <c r="I875" i="9" s="1"/>
  <c r="H879" i="9"/>
  <c r="I879" i="9" s="1"/>
  <c r="H883" i="9"/>
  <c r="I883" i="9" s="1"/>
  <c r="H887" i="9"/>
  <c r="I887" i="9" s="1"/>
  <c r="H891" i="9"/>
  <c r="I891" i="9" s="1"/>
  <c r="H895" i="9"/>
  <c r="I895" i="9" s="1"/>
  <c r="H899" i="9"/>
  <c r="I899" i="9" s="1"/>
  <c r="H903" i="9"/>
  <c r="I903" i="9" s="1"/>
  <c r="H907" i="9"/>
  <c r="I907" i="9" s="1"/>
  <c r="H911" i="9"/>
  <c r="I911" i="9" s="1"/>
  <c r="H915" i="9"/>
  <c r="I915" i="9" s="1"/>
  <c r="H919" i="9"/>
  <c r="I919" i="9" s="1"/>
  <c r="H923" i="9"/>
  <c r="I923" i="9" s="1"/>
  <c r="H927" i="9"/>
  <c r="I927" i="9" s="1"/>
  <c r="H931" i="9"/>
  <c r="I931" i="9" s="1"/>
  <c r="H935" i="9"/>
  <c r="I935" i="9" s="1"/>
  <c r="H939" i="9"/>
  <c r="I939" i="9" s="1"/>
  <c r="H943" i="9"/>
  <c r="I943" i="9" s="1"/>
  <c r="H947" i="9"/>
  <c r="I947" i="9" s="1"/>
  <c r="H951" i="9"/>
  <c r="I951" i="9" s="1"/>
  <c r="H955" i="9"/>
  <c r="I955" i="9" s="1"/>
  <c r="H959" i="9"/>
  <c r="I959" i="9" s="1"/>
  <c r="H963" i="9"/>
  <c r="I963" i="9" s="1"/>
  <c r="H967" i="9"/>
  <c r="I967" i="9" s="1"/>
  <c r="H971" i="9"/>
  <c r="I971" i="9" s="1"/>
  <c r="H975" i="9"/>
  <c r="I975" i="9" s="1"/>
  <c r="H983" i="9"/>
  <c r="I983" i="9" s="1"/>
  <c r="H987" i="9"/>
  <c r="I987" i="9" s="1"/>
  <c r="H991" i="9"/>
  <c r="I991" i="9" s="1"/>
  <c r="H995" i="9"/>
  <c r="I995" i="9" s="1"/>
  <c r="H999" i="9"/>
  <c r="I999" i="9" s="1"/>
  <c r="H1003" i="9"/>
  <c r="I1003" i="9" s="1"/>
  <c r="H622" i="9"/>
  <c r="I622" i="9" s="1"/>
  <c r="H558" i="9"/>
  <c r="I558" i="9" s="1"/>
  <c r="H494" i="9"/>
  <c r="I494" i="9" s="1"/>
  <c r="H473" i="9"/>
  <c r="I473" i="9" s="1"/>
  <c r="H430" i="9"/>
  <c r="I430" i="9" s="1"/>
  <c r="H409" i="9"/>
  <c r="I409" i="9" s="1"/>
  <c r="H366" i="9"/>
  <c r="I366" i="9" s="1"/>
  <c r="H345" i="9"/>
  <c r="I345" i="9" s="1"/>
  <c r="H302" i="9"/>
  <c r="I302" i="9" s="1"/>
  <c r="H238" i="9"/>
  <c r="I238" i="9" s="1"/>
  <c r="H13" i="9"/>
  <c r="I13" i="9" s="1"/>
  <c r="H21" i="9"/>
  <c r="I21" i="9" s="1"/>
  <c r="H29" i="9"/>
  <c r="I29" i="9" s="1"/>
  <c r="H41" i="9"/>
  <c r="I41" i="9" s="1"/>
  <c r="H49" i="9"/>
  <c r="I49" i="9" s="1"/>
  <c r="H61" i="9"/>
  <c r="I61" i="9" s="1"/>
  <c r="H69" i="9"/>
  <c r="I69" i="9" s="1"/>
  <c r="H77" i="9"/>
  <c r="I77" i="9" s="1"/>
  <c r="H85" i="9"/>
  <c r="I85" i="9" s="1"/>
  <c r="H97" i="9"/>
  <c r="I97" i="9" s="1"/>
  <c r="H109" i="9"/>
  <c r="I109" i="9" s="1"/>
  <c r="H121" i="9"/>
  <c r="I121" i="9" s="1"/>
  <c r="H129" i="9"/>
  <c r="I129" i="9" s="1"/>
  <c r="H137" i="9"/>
  <c r="I137" i="9" s="1"/>
  <c r="H149" i="9"/>
  <c r="I149" i="9" s="1"/>
  <c r="H161" i="9"/>
  <c r="I161" i="9" s="1"/>
  <c r="H173" i="9"/>
  <c r="I173" i="9" s="1"/>
  <c r="H181" i="9"/>
  <c r="I181" i="9" s="1"/>
  <c r="H189" i="9"/>
  <c r="I189" i="9" s="1"/>
  <c r="H197" i="9"/>
  <c r="I197" i="9" s="1"/>
  <c r="H241" i="9"/>
  <c r="I241" i="9" s="1"/>
  <c r="H253" i="9"/>
  <c r="I253" i="9" s="1"/>
  <c r="H261" i="9"/>
  <c r="I261" i="9" s="1"/>
  <c r="H289" i="9"/>
  <c r="I289" i="9" s="1"/>
  <c r="H337" i="9"/>
  <c r="I337" i="9" s="1"/>
  <c r="H341" i="9"/>
  <c r="I341" i="9" s="1"/>
  <c r="H385" i="9"/>
  <c r="I385" i="9" s="1"/>
  <c r="H397" i="9"/>
  <c r="I397" i="9" s="1"/>
  <c r="H405" i="9"/>
  <c r="I405" i="9" s="1"/>
  <c r="H429" i="9"/>
  <c r="I429" i="9" s="1"/>
  <c r="H437" i="9"/>
  <c r="I437" i="9" s="1"/>
  <c r="H445" i="9"/>
  <c r="I445" i="9" s="1"/>
  <c r="H453" i="9"/>
  <c r="I453" i="9" s="1"/>
  <c r="H461" i="9"/>
  <c r="I461" i="9" s="1"/>
  <c r="H469" i="9"/>
  <c r="I469" i="9" s="1"/>
  <c r="H7" i="9"/>
  <c r="I7" i="9" s="1"/>
  <c r="H15" i="9"/>
  <c r="I15" i="9" s="1"/>
  <c r="H23" i="9"/>
  <c r="I23" i="9" s="1"/>
  <c r="H31" i="9"/>
  <c r="I31" i="9" s="1"/>
  <c r="H39" i="9"/>
  <c r="I39" i="9" s="1"/>
  <c r="H47" i="9"/>
  <c r="I47" i="9" s="1"/>
  <c r="H55" i="9"/>
  <c r="I55" i="9" s="1"/>
  <c r="H63" i="9"/>
  <c r="I63" i="9" s="1"/>
  <c r="H71" i="9"/>
  <c r="I71" i="9" s="1"/>
  <c r="H79" i="9"/>
  <c r="I79" i="9" s="1"/>
  <c r="H87" i="9"/>
  <c r="I87" i="9" s="1"/>
  <c r="H95" i="9"/>
  <c r="I95" i="9" s="1"/>
  <c r="H103" i="9"/>
  <c r="I103" i="9" s="1"/>
  <c r="H111" i="9"/>
  <c r="I111" i="9" s="1"/>
  <c r="H119" i="9"/>
  <c r="I119" i="9" s="1"/>
  <c r="H127" i="9"/>
  <c r="I127" i="9" s="1"/>
  <c r="H135" i="9"/>
  <c r="I135" i="9" s="1"/>
  <c r="H143" i="9"/>
  <c r="I143" i="9" s="1"/>
  <c r="H151" i="9"/>
  <c r="I151" i="9" s="1"/>
  <c r="H163" i="9"/>
  <c r="I163" i="9" s="1"/>
  <c r="H187" i="9"/>
  <c r="I187" i="9" s="1"/>
  <c r="G1008" i="9"/>
  <c r="H16" i="9"/>
  <c r="I16" i="9" s="1"/>
  <c r="H20" i="9"/>
  <c r="I20" i="9" s="1"/>
  <c r="H24" i="9"/>
  <c r="I24" i="9" s="1"/>
  <c r="H32" i="9"/>
  <c r="I32" i="9" s="1"/>
  <c r="H36" i="9"/>
  <c r="I36" i="9" s="1"/>
  <c r="H40" i="9"/>
  <c r="I40" i="9" s="1"/>
  <c r="H48" i="9"/>
  <c r="I48" i="9" s="1"/>
  <c r="H52" i="9"/>
  <c r="I52" i="9" s="1"/>
  <c r="H56" i="9"/>
  <c r="I56" i="9" s="1"/>
  <c r="H64" i="9"/>
  <c r="I64" i="9" s="1"/>
  <c r="H68" i="9"/>
  <c r="I68" i="9" s="1"/>
  <c r="H72" i="9"/>
  <c r="I72" i="9" s="1"/>
  <c r="H80" i="9"/>
  <c r="I80" i="9" s="1"/>
  <c r="H84" i="9"/>
  <c r="I84" i="9" s="1"/>
  <c r="H88" i="9"/>
  <c r="I88" i="9" s="1"/>
  <c r="H96" i="9"/>
  <c r="I96" i="9" s="1"/>
  <c r="H100" i="9"/>
  <c r="I100" i="9" s="1"/>
  <c r="H104" i="9"/>
  <c r="I104" i="9" s="1"/>
  <c r="H112" i="9"/>
  <c r="I112" i="9" s="1"/>
  <c r="H116" i="9"/>
  <c r="I116" i="9" s="1"/>
  <c r="H120" i="9"/>
  <c r="I120" i="9" s="1"/>
  <c r="H128" i="9"/>
  <c r="I128" i="9" s="1"/>
  <c r="H132" i="9"/>
  <c r="I132" i="9" s="1"/>
  <c r="H136" i="9"/>
  <c r="I136" i="9" s="1"/>
  <c r="H144" i="9"/>
  <c r="I144" i="9" s="1"/>
  <c r="H148" i="9"/>
  <c r="I148" i="9" s="1"/>
  <c r="H152" i="9"/>
  <c r="I152" i="9" s="1"/>
  <c r="H160" i="9"/>
  <c r="I160" i="9" s="1"/>
  <c r="H164" i="9"/>
  <c r="I164" i="9" s="1"/>
  <c r="H168" i="9"/>
  <c r="I168" i="9" s="1"/>
  <c r="H176" i="9"/>
  <c r="I176" i="9" s="1"/>
  <c r="H180" i="9"/>
  <c r="I180" i="9" s="1"/>
  <c r="H184" i="9"/>
  <c r="I184" i="9" s="1"/>
  <c r="H192" i="9"/>
  <c r="I192" i="9" s="1"/>
  <c r="H200" i="9"/>
  <c r="I200" i="9" s="1"/>
  <c r="H204" i="9"/>
  <c r="I204" i="9" s="1"/>
  <c r="H208" i="9"/>
  <c r="I208" i="9" s="1"/>
  <c r="H216" i="9"/>
  <c r="I216" i="9" s="1"/>
  <c r="H220" i="9"/>
  <c r="I220" i="9" s="1"/>
  <c r="H224" i="9"/>
  <c r="I224" i="9" s="1"/>
  <c r="H232" i="9"/>
  <c r="I232" i="9" s="1"/>
  <c r="H236" i="9"/>
  <c r="I236" i="9" s="1"/>
  <c r="H240" i="9"/>
  <c r="I240" i="9" s="1"/>
  <c r="H248" i="9"/>
  <c r="I248" i="9" s="1"/>
  <c r="H252" i="9"/>
  <c r="I252" i="9" s="1"/>
  <c r="H256" i="9"/>
  <c r="I256" i="9" s="1"/>
  <c r="H264" i="9"/>
  <c r="I264" i="9" s="1"/>
  <c r="H268" i="9"/>
  <c r="I268" i="9" s="1"/>
  <c r="H272" i="9"/>
  <c r="I272" i="9" s="1"/>
  <c r="H280" i="9"/>
  <c r="I280" i="9" s="1"/>
  <c r="H284" i="9"/>
  <c r="I284" i="9" s="1"/>
  <c r="H288" i="9"/>
  <c r="I288" i="9" s="1"/>
  <c r="H296" i="9"/>
  <c r="I296" i="9" s="1"/>
  <c r="H300" i="9"/>
  <c r="I300" i="9" s="1"/>
  <c r="H304" i="9"/>
  <c r="I304" i="9" s="1"/>
  <c r="H312" i="9"/>
  <c r="I312" i="9" s="1"/>
  <c r="H316" i="9"/>
  <c r="I316" i="9" s="1"/>
  <c r="H320" i="9"/>
  <c r="I320" i="9" s="1"/>
  <c r="H328" i="9"/>
  <c r="I328" i="9" s="1"/>
  <c r="H332" i="9"/>
  <c r="I332" i="9" s="1"/>
  <c r="H336" i="9"/>
  <c r="I336" i="9" s="1"/>
  <c r="H344" i="9"/>
  <c r="I344" i="9" s="1"/>
  <c r="H348" i="9"/>
  <c r="I348" i="9" s="1"/>
  <c r="H352" i="9"/>
  <c r="I352" i="9" s="1"/>
  <c r="H360" i="9"/>
  <c r="I360" i="9" s="1"/>
  <c r="H364" i="9"/>
  <c r="I364" i="9" s="1"/>
  <c r="H368" i="9"/>
  <c r="I368" i="9" s="1"/>
  <c r="H376" i="9"/>
  <c r="I376" i="9" s="1"/>
  <c r="H380" i="9"/>
  <c r="I380" i="9" s="1"/>
  <c r="H384" i="9"/>
  <c r="I384" i="9" s="1"/>
  <c r="H392" i="9"/>
  <c r="I392" i="9" s="1"/>
  <c r="H396" i="9"/>
  <c r="I396" i="9" s="1"/>
  <c r="H400" i="9"/>
  <c r="I400" i="9" s="1"/>
  <c r="H408" i="9"/>
  <c r="I408" i="9" s="1"/>
  <c r="H412" i="9"/>
  <c r="I412" i="9" s="1"/>
  <c r="H416" i="9"/>
  <c r="I416" i="9" s="1"/>
  <c r="H424" i="9"/>
  <c r="I424" i="9" s="1"/>
  <c r="H428" i="9"/>
  <c r="I428" i="9" s="1"/>
  <c r="H432" i="9"/>
  <c r="I432" i="9" s="1"/>
  <c r="H440" i="9"/>
  <c r="I440" i="9" s="1"/>
  <c r="H444" i="9"/>
  <c r="I444" i="9" s="1"/>
  <c r="H448" i="9"/>
  <c r="I448" i="9" s="1"/>
  <c r="H456" i="9"/>
  <c r="I456" i="9" s="1"/>
  <c r="H460" i="9"/>
  <c r="I460" i="9" s="1"/>
  <c r="H464" i="9"/>
  <c r="I464" i="9" s="1"/>
  <c r="H472" i="9"/>
  <c r="I472" i="9" s="1"/>
  <c r="H476" i="9"/>
  <c r="I476" i="9" s="1"/>
  <c r="H480" i="9"/>
  <c r="I480" i="9" s="1"/>
  <c r="H488" i="9"/>
  <c r="I488" i="9" s="1"/>
  <c r="H492" i="9"/>
  <c r="I492" i="9" s="1"/>
  <c r="H496" i="9"/>
  <c r="I496" i="9" s="1"/>
  <c r="H504" i="9"/>
  <c r="I504" i="9" s="1"/>
  <c r="H508" i="9"/>
  <c r="I508" i="9" s="1"/>
  <c r="H512" i="9"/>
  <c r="I512" i="9" s="1"/>
  <c r="H520" i="9"/>
  <c r="I520" i="9" s="1"/>
  <c r="H524" i="9"/>
  <c r="I524" i="9" s="1"/>
  <c r="H528" i="9"/>
  <c r="I528" i="9" s="1"/>
  <c r="H536" i="9"/>
  <c r="I536" i="9" s="1"/>
  <c r="H540" i="9"/>
  <c r="I540" i="9" s="1"/>
  <c r="H544" i="9"/>
  <c r="I544" i="9" s="1"/>
  <c r="H552" i="9"/>
  <c r="I552" i="9" s="1"/>
  <c r="H556" i="9"/>
  <c r="I556" i="9" s="1"/>
  <c r="H560" i="9"/>
  <c r="I560" i="9" s="1"/>
  <c r="H568" i="9"/>
  <c r="I568" i="9" s="1"/>
  <c r="H572" i="9"/>
  <c r="I572" i="9" s="1"/>
  <c r="H576" i="9"/>
  <c r="I576" i="9" s="1"/>
  <c r="H584" i="9"/>
  <c r="I584" i="9" s="1"/>
  <c r="H588" i="9"/>
  <c r="I588" i="9" s="1"/>
  <c r="H592" i="9"/>
  <c r="I592" i="9" s="1"/>
  <c r="H600" i="9"/>
  <c r="I600" i="9" s="1"/>
  <c r="H604" i="9"/>
  <c r="I604" i="9" s="1"/>
  <c r="H608" i="9"/>
  <c r="I608" i="9" s="1"/>
  <c r="H616" i="9"/>
  <c r="I616" i="9" s="1"/>
  <c r="H620" i="9"/>
  <c r="I620" i="9" s="1"/>
  <c r="H624" i="9"/>
  <c r="I624" i="9" s="1"/>
  <c r="H632" i="9"/>
  <c r="I632" i="9" s="1"/>
  <c r="H636" i="9"/>
  <c r="I636" i="9" s="1"/>
  <c r="H640" i="9"/>
  <c r="I640" i="9" s="1"/>
  <c r="H648" i="9"/>
  <c r="I648" i="9" s="1"/>
  <c r="H652" i="9"/>
  <c r="I652" i="9" s="1"/>
  <c r="H656" i="9"/>
  <c r="I656" i="9" s="1"/>
  <c r="H664" i="9"/>
  <c r="I664" i="9" s="1"/>
  <c r="H668" i="9"/>
  <c r="I668" i="9" s="1"/>
  <c r="H672" i="9"/>
  <c r="I672" i="9" s="1"/>
  <c r="H696" i="9"/>
  <c r="I696" i="9" s="1"/>
  <c r="H680" i="9"/>
  <c r="I680" i="9" s="1"/>
  <c r="H660" i="9"/>
  <c r="I660" i="9" s="1"/>
  <c r="H638" i="9"/>
  <c r="I638" i="9" s="1"/>
  <c r="H596" i="9"/>
  <c r="I596" i="9" s="1"/>
  <c r="H574" i="9"/>
  <c r="I574" i="9" s="1"/>
  <c r="H532" i="9"/>
  <c r="I532" i="9" s="1"/>
  <c r="H510" i="9"/>
  <c r="I510" i="9" s="1"/>
  <c r="H489" i="9"/>
  <c r="I489" i="9" s="1"/>
  <c r="H468" i="9"/>
  <c r="I468" i="9" s="1"/>
  <c r="H446" i="9"/>
  <c r="I446" i="9" s="1"/>
  <c r="H425" i="9"/>
  <c r="I425" i="9" s="1"/>
  <c r="H404" i="9"/>
  <c r="I404" i="9" s="1"/>
  <c r="H382" i="9"/>
  <c r="I382" i="9" s="1"/>
  <c r="H361" i="9"/>
  <c r="I361" i="9" s="1"/>
  <c r="H340" i="9"/>
  <c r="I340" i="9" s="1"/>
  <c r="H318" i="9"/>
  <c r="I318" i="9" s="1"/>
  <c r="H297" i="9"/>
  <c r="I297" i="9" s="1"/>
  <c r="H276" i="9"/>
  <c r="I276" i="9" s="1"/>
  <c r="H254" i="9"/>
  <c r="I254" i="9" s="1"/>
  <c r="H233" i="9"/>
  <c r="I233" i="9" s="1"/>
  <c r="H212" i="9"/>
  <c r="I212" i="9" s="1"/>
  <c r="H188" i="9"/>
  <c r="I188" i="9" s="1"/>
  <c r="H124" i="9"/>
  <c r="I124" i="9" s="1"/>
  <c r="H60" i="9"/>
  <c r="I60" i="9" s="1"/>
  <c r="H894" i="9"/>
  <c r="I894" i="9" s="1"/>
  <c r="H673" i="9"/>
  <c r="I673" i="9" s="1"/>
  <c r="H657" i="9"/>
  <c r="I657" i="9" s="1"/>
  <c r="H641" i="9"/>
  <c r="I641" i="9" s="1"/>
  <c r="H625" i="9"/>
  <c r="I625" i="9" s="1"/>
  <c r="H609" i="9"/>
  <c r="I609" i="9" s="1"/>
  <c r="H593" i="9"/>
  <c r="I593" i="9" s="1"/>
  <c r="H577" i="9"/>
  <c r="I577" i="9" s="1"/>
  <c r="H561" i="9"/>
  <c r="I561" i="9" s="1"/>
  <c r="H545" i="9"/>
  <c r="I545" i="9" s="1"/>
  <c r="H529" i="9"/>
  <c r="I529" i="9" s="1"/>
  <c r="H513" i="9"/>
  <c r="I513" i="9" s="1"/>
  <c r="H1005" i="9"/>
  <c r="I1005" i="9" s="1"/>
  <c r="H1001" i="9"/>
  <c r="I1001" i="9" s="1"/>
  <c r="H997" i="9"/>
  <c r="I997" i="9" s="1"/>
  <c r="H993" i="9"/>
  <c r="I993" i="9" s="1"/>
  <c r="H989" i="9"/>
  <c r="I989" i="9" s="1"/>
  <c r="H985" i="9"/>
  <c r="I985" i="9" s="1"/>
  <c r="H981" i="9"/>
  <c r="I981" i="9" s="1"/>
  <c r="H977" i="9"/>
  <c r="I977" i="9" s="1"/>
  <c r="H973" i="9"/>
  <c r="I973" i="9" s="1"/>
  <c r="H969" i="9"/>
  <c r="I969" i="9" s="1"/>
  <c r="H965" i="9"/>
  <c r="I965" i="9" s="1"/>
  <c r="H961" i="9"/>
  <c r="I961" i="9" s="1"/>
  <c r="H957" i="9"/>
  <c r="I957" i="9" s="1"/>
  <c r="H953" i="9"/>
  <c r="I953" i="9" s="1"/>
  <c r="H949" i="9"/>
  <c r="I949" i="9" s="1"/>
  <c r="H945" i="9"/>
  <c r="I945" i="9" s="1"/>
  <c r="H941" i="9"/>
  <c r="I941" i="9" s="1"/>
  <c r="H937" i="9"/>
  <c r="I937" i="9" s="1"/>
  <c r="H933" i="9"/>
  <c r="I933" i="9" s="1"/>
  <c r="H929" i="9"/>
  <c r="I929" i="9" s="1"/>
  <c r="H925" i="9"/>
  <c r="I925" i="9" s="1"/>
  <c r="H921" i="9"/>
  <c r="I921" i="9" s="1"/>
  <c r="H917" i="9"/>
  <c r="I917" i="9" s="1"/>
  <c r="H913" i="9"/>
  <c r="I913" i="9" s="1"/>
  <c r="H909" i="9"/>
  <c r="I909" i="9" s="1"/>
  <c r="H905" i="9"/>
  <c r="I905" i="9" s="1"/>
  <c r="H901" i="9"/>
  <c r="I901" i="9" s="1"/>
  <c r="H897" i="9"/>
  <c r="I897" i="9" s="1"/>
  <c r="H893" i="9"/>
  <c r="I893" i="9" s="1"/>
  <c r="H889" i="9"/>
  <c r="I889" i="9" s="1"/>
  <c r="H885" i="9"/>
  <c r="I885" i="9" s="1"/>
  <c r="H881" i="9"/>
  <c r="I881" i="9" s="1"/>
  <c r="H877" i="9"/>
  <c r="I877" i="9" s="1"/>
  <c r="H873" i="9"/>
  <c r="I873" i="9" s="1"/>
  <c r="H869" i="9"/>
  <c r="I869" i="9" s="1"/>
  <c r="H865" i="9"/>
  <c r="I865" i="9" s="1"/>
  <c r="H861" i="9"/>
  <c r="I861" i="9" s="1"/>
  <c r="H857" i="9"/>
  <c r="I857" i="9" s="1"/>
  <c r="H853" i="9"/>
  <c r="I853" i="9" s="1"/>
  <c r="H849" i="9"/>
  <c r="I849" i="9" s="1"/>
  <c r="H845" i="9"/>
  <c r="I845" i="9" s="1"/>
  <c r="H841" i="9"/>
  <c r="I841" i="9" s="1"/>
  <c r="H837" i="9"/>
  <c r="I837" i="9" s="1"/>
  <c r="H833" i="9"/>
  <c r="I833" i="9" s="1"/>
  <c r="H829" i="9"/>
  <c r="I829" i="9" s="1"/>
  <c r="H825" i="9"/>
  <c r="I825" i="9" s="1"/>
  <c r="H821" i="9"/>
  <c r="I821" i="9" s="1"/>
  <c r="H817" i="9"/>
  <c r="I817" i="9" s="1"/>
  <c r="H813" i="9"/>
  <c r="I813" i="9" s="1"/>
  <c r="H809" i="9"/>
  <c r="I809" i="9" s="1"/>
  <c r="H805" i="9"/>
  <c r="I805" i="9" s="1"/>
  <c r="H801" i="9"/>
  <c r="I801" i="9" s="1"/>
  <c r="H797" i="9"/>
  <c r="I797" i="9" s="1"/>
  <c r="H793" i="9"/>
  <c r="I793" i="9" s="1"/>
  <c r="H789" i="9"/>
  <c r="I789" i="9" s="1"/>
  <c r="H785" i="9"/>
  <c r="I785" i="9" s="1"/>
  <c r="H781" i="9"/>
  <c r="I781" i="9" s="1"/>
  <c r="H777" i="9"/>
  <c r="I777" i="9" s="1"/>
  <c r="H773" i="9"/>
  <c r="I773" i="9" s="1"/>
  <c r="H769" i="9"/>
  <c r="I769" i="9" s="1"/>
  <c r="H765" i="9"/>
  <c r="I765" i="9" s="1"/>
  <c r="H761" i="9"/>
  <c r="I761" i="9" s="1"/>
  <c r="H757" i="9"/>
  <c r="I757" i="9" s="1"/>
  <c r="H753" i="9"/>
  <c r="I753" i="9" s="1"/>
  <c r="H749" i="9"/>
  <c r="I749" i="9" s="1"/>
  <c r="H745" i="9"/>
  <c r="I745" i="9" s="1"/>
  <c r="H741" i="9"/>
  <c r="I741" i="9" s="1"/>
  <c r="H737" i="9"/>
  <c r="I737" i="9" s="1"/>
  <c r="H733" i="9"/>
  <c r="I733" i="9" s="1"/>
  <c r="H729" i="9"/>
  <c r="I729" i="9" s="1"/>
  <c r="H725" i="9"/>
  <c r="I725" i="9" s="1"/>
  <c r="H721" i="9"/>
  <c r="I721" i="9" s="1"/>
  <c r="H717" i="9"/>
  <c r="I717" i="9" s="1"/>
  <c r="H713" i="9"/>
  <c r="I713" i="9" s="1"/>
  <c r="H709" i="9"/>
  <c r="I709" i="9" s="1"/>
  <c r="H705" i="9"/>
  <c r="I705" i="9" s="1"/>
  <c r="H701" i="9"/>
  <c r="I701" i="9" s="1"/>
  <c r="H697" i="9"/>
  <c r="I697" i="9" s="1"/>
  <c r="H693" i="9"/>
  <c r="I693" i="9" s="1"/>
  <c r="H689" i="9"/>
  <c r="I689" i="9" s="1"/>
  <c r="H685" i="9"/>
  <c r="I685" i="9" s="1"/>
  <c r="H681" i="9"/>
  <c r="I681" i="9" s="1"/>
  <c r="H677" i="9"/>
  <c r="I677" i="9" s="1"/>
  <c r="H661" i="9"/>
  <c r="I661" i="9" s="1"/>
  <c r="H645" i="9"/>
  <c r="I645" i="9" s="1"/>
  <c r="H629" i="9"/>
  <c r="I629" i="9" s="1"/>
  <c r="H613" i="9"/>
  <c r="I613" i="9" s="1"/>
  <c r="H597" i="9"/>
  <c r="I597" i="9" s="1"/>
  <c r="H581" i="9"/>
  <c r="I581" i="9" s="1"/>
  <c r="H565" i="9"/>
  <c r="I565" i="9" s="1"/>
  <c r="H549" i="9"/>
  <c r="I549" i="9" s="1"/>
  <c r="H533" i="9"/>
  <c r="I533" i="9" s="1"/>
  <c r="H517" i="9"/>
  <c r="I517" i="9" s="1"/>
  <c r="H4" i="9"/>
  <c r="G1007" i="9"/>
  <c r="G1006" i="9"/>
  <c r="AE962" i="22" l="1"/>
  <c r="AE775" i="22"/>
  <c r="AE839" i="22"/>
  <c r="AE46" i="22"/>
  <c r="AE783" i="22"/>
  <c r="AE183" i="22"/>
  <c r="AE70" i="22"/>
  <c r="AE201" i="22"/>
  <c r="AE659" i="22"/>
  <c r="AE795" i="22"/>
  <c r="AE899" i="22"/>
  <c r="AE181" i="22"/>
  <c r="AE667" i="22"/>
  <c r="AE859" i="22"/>
  <c r="AE922" i="22"/>
  <c r="AE274" i="22"/>
  <c r="AE171" i="22"/>
  <c r="AE179" i="22"/>
  <c r="AE206" i="22"/>
  <c r="AE78" i="22"/>
  <c r="AE751" i="22"/>
  <c r="AE811" i="22"/>
  <c r="AE891" i="22"/>
  <c r="AE635" i="22"/>
  <c r="AE803" i="22"/>
  <c r="AE18" i="22"/>
  <c r="AE172" i="22"/>
  <c r="AE204" i="22"/>
  <c r="AE30" i="22"/>
  <c r="AE196" i="22"/>
  <c r="AE10" i="22"/>
  <c r="AE58" i="22"/>
  <c r="AE851" i="22"/>
  <c r="AE6" i="22"/>
  <c r="AE180" i="22"/>
  <c r="AE232" i="22"/>
  <c r="AE743" i="22"/>
  <c r="AE643" i="22"/>
  <c r="AE699" i="22"/>
  <c r="AE731" i="22"/>
  <c r="AE855" i="22"/>
  <c r="AE182" i="22"/>
  <c r="AE216" i="22"/>
  <c r="AE807" i="22"/>
  <c r="AE66" i="22"/>
  <c r="AE199" i="22"/>
  <c r="AE867" i="22"/>
  <c r="AE176" i="22"/>
  <c r="AE202" i="22"/>
  <c r="AE970" i="22"/>
  <c r="AE186" i="22"/>
  <c r="AE296" i="22"/>
  <c r="AE819" i="22"/>
  <c r="AE691" i="22"/>
  <c r="AE723" i="22"/>
  <c r="AE871" i="22"/>
  <c r="AE978" i="22"/>
  <c r="AE994" i="22"/>
  <c r="AE767" i="22"/>
  <c r="AE831" i="22"/>
  <c r="AE188" i="22"/>
  <c r="AE197" i="22"/>
  <c r="AE254" i="22"/>
  <c r="AE461" i="22"/>
  <c r="AE447" i="22"/>
  <c r="AE495" i="22"/>
  <c r="AE562" i="22"/>
  <c r="AE280" i="22"/>
  <c r="AE22" i="22"/>
  <c r="AE174" i="22"/>
  <c r="AE270" i="22"/>
  <c r="AE203" i="22"/>
  <c r="AE195" i="22"/>
  <c r="AE843" i="22"/>
  <c r="AE875" i="22"/>
  <c r="AE187" i="22"/>
  <c r="AE222" i="22"/>
  <c r="AE8" i="22"/>
  <c r="AE238" i="22"/>
  <c r="AE38" i="22"/>
  <c r="AE169" i="22"/>
  <c r="AE779" i="22"/>
  <c r="AE863" i="22"/>
  <c r="AE907" i="22"/>
  <c r="AE759" i="22"/>
  <c r="AE755" i="22"/>
  <c r="AE835" i="22"/>
  <c r="AE50" i="22"/>
  <c r="AE193" i="22"/>
  <c r="AE619" i="22"/>
  <c r="AE170" i="22"/>
  <c r="AE42" i="22"/>
  <c r="AE177" i="22"/>
  <c r="AE954" i="22"/>
  <c r="AE54" i="22"/>
  <c r="AE192" i="22"/>
  <c r="AE627" i="22"/>
  <c r="AE771" i="22"/>
  <c r="AE683" i="22"/>
  <c r="AE715" i="22"/>
  <c r="AE747" i="22"/>
  <c r="AE302" i="22"/>
  <c r="AE847" i="22"/>
  <c r="AE938" i="22"/>
  <c r="AE1002" i="22"/>
  <c r="AE791" i="22"/>
  <c r="AE823" i="22"/>
  <c r="AE9" i="22"/>
  <c r="AE815" i="22"/>
  <c r="AE248" i="22"/>
  <c r="AE763" i="22"/>
  <c r="AE827" i="22"/>
  <c r="AE883" i="22"/>
  <c r="AE915" i="22"/>
  <c r="AE34" i="22"/>
  <c r="AE651" i="22"/>
  <c r="AE62" i="22"/>
  <c r="AE191" i="22"/>
  <c r="AE946" i="22"/>
  <c r="AE175" i="22"/>
  <c r="AE264" i="22"/>
  <c r="AE787" i="22"/>
  <c r="AE675" i="22"/>
  <c r="AE707" i="22"/>
  <c r="AE739" i="22"/>
  <c r="AE26" i="22"/>
  <c r="AE986" i="22"/>
  <c r="AE14" i="22"/>
  <c r="AE185" i="22"/>
  <c r="AE799" i="22"/>
  <c r="AE74" i="22"/>
  <c r="AE930" i="22"/>
  <c r="AE190" i="22"/>
  <c r="AE210" i="22"/>
  <c r="AA1006" i="22"/>
  <c r="AA1008" i="22"/>
  <c r="AA1007" i="22"/>
  <c r="N1007" i="22"/>
  <c r="N1006" i="22"/>
  <c r="N1008" i="22"/>
  <c r="Q5" i="22"/>
  <c r="AE5" i="22" s="1"/>
  <c r="I1008" i="22"/>
  <c r="I1006" i="22"/>
  <c r="I1007" i="22"/>
  <c r="M4" i="9"/>
  <c r="I4" i="9"/>
  <c r="Q1006" i="22" l="1"/>
  <c r="Q1008" i="22"/>
  <c r="Q1007" i="22"/>
  <c r="I1008" i="9"/>
  <c r="I1007" i="9"/>
  <c r="I1006" i="9"/>
  <c r="K20" i="9" l="1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" i="9"/>
  <c r="K11" i="9"/>
  <c r="K12" i="9"/>
  <c r="K13" i="9"/>
  <c r="K14" i="9"/>
  <c r="K15" i="9"/>
  <c r="K16" i="9"/>
  <c r="K17" i="9"/>
  <c r="K18" i="9"/>
  <c r="K19" i="9"/>
  <c r="K9" i="9"/>
  <c r="K8" i="9"/>
  <c r="K7" i="9"/>
  <c r="K6" i="9"/>
  <c r="K5" i="9"/>
  <c r="K4" i="9"/>
  <c r="N4" i="9" s="1"/>
  <c r="P4" i="9" l="1"/>
  <c r="U4" i="9" s="1"/>
  <c r="V4" i="9" s="1"/>
  <c r="W4" i="9"/>
  <c r="AM39" i="9" l="1"/>
  <c r="AK39" i="9"/>
  <c r="L715" i="9"/>
  <c r="O715" i="9" s="1"/>
  <c r="L720" i="9"/>
  <c r="O720" i="9" s="1"/>
  <c r="L731" i="9"/>
  <c r="O731" i="9" s="1"/>
  <c r="L736" i="9"/>
  <c r="O736" i="9" s="1"/>
  <c r="L741" i="9"/>
  <c r="O741" i="9" s="1"/>
  <c r="L752" i="9"/>
  <c r="O752" i="9" s="1"/>
  <c r="L757" i="9"/>
  <c r="O757" i="9" s="1"/>
  <c r="L763" i="9"/>
  <c r="O763" i="9" s="1"/>
  <c r="L773" i="9"/>
  <c r="O773" i="9" s="1"/>
  <c r="L779" i="9"/>
  <c r="O779" i="9" s="1"/>
  <c r="L784" i="9"/>
  <c r="O784" i="9" s="1"/>
  <c r="L795" i="9"/>
  <c r="O795" i="9" s="1"/>
  <c r="L800" i="9"/>
  <c r="O800" i="9" s="1"/>
  <c r="L805" i="9"/>
  <c r="O805" i="9" s="1"/>
  <c r="L816" i="9"/>
  <c r="O816" i="9" s="1"/>
  <c r="L821" i="9"/>
  <c r="O821" i="9" s="1"/>
  <c r="L827" i="9"/>
  <c r="O827" i="9" s="1"/>
  <c r="L836" i="9"/>
  <c r="O836" i="9" s="1"/>
  <c r="L840" i="9"/>
  <c r="O840" i="9" s="1"/>
  <c r="L844" i="9"/>
  <c r="O844" i="9" s="1"/>
  <c r="L852" i="9"/>
  <c r="O852" i="9" s="1"/>
  <c r="L856" i="9"/>
  <c r="O856" i="9" s="1"/>
  <c r="L857" i="9"/>
  <c r="O857" i="9" s="1"/>
  <c r="L861" i="9"/>
  <c r="O861" i="9" s="1"/>
  <c r="L864" i="9"/>
  <c r="O864" i="9" s="1"/>
  <c r="L865" i="9"/>
  <c r="O865" i="9" s="1"/>
  <c r="L869" i="9"/>
  <c r="O869" i="9" s="1"/>
  <c r="L872" i="9"/>
  <c r="O872" i="9" s="1"/>
  <c r="L873" i="9"/>
  <c r="O873" i="9" s="1"/>
  <c r="L877" i="9"/>
  <c r="O877" i="9" s="1"/>
  <c r="L880" i="9"/>
  <c r="O880" i="9" s="1"/>
  <c r="L881" i="9"/>
  <c r="O881" i="9" s="1"/>
  <c r="L885" i="9"/>
  <c r="O885" i="9" s="1"/>
  <c r="L888" i="9"/>
  <c r="O888" i="9" s="1"/>
  <c r="L889" i="9"/>
  <c r="O889" i="9" s="1"/>
  <c r="L893" i="9"/>
  <c r="O893" i="9" s="1"/>
  <c r="L896" i="9"/>
  <c r="O896" i="9" s="1"/>
  <c r="L897" i="9"/>
  <c r="O897" i="9" s="1"/>
  <c r="L901" i="9"/>
  <c r="O901" i="9" s="1"/>
  <c r="L904" i="9"/>
  <c r="O904" i="9" s="1"/>
  <c r="L905" i="9"/>
  <c r="O905" i="9" s="1"/>
  <c r="L909" i="9"/>
  <c r="O909" i="9" s="1"/>
  <c r="L912" i="9"/>
  <c r="O912" i="9" s="1"/>
  <c r="L913" i="9"/>
  <c r="O913" i="9" s="1"/>
  <c r="L917" i="9"/>
  <c r="O917" i="9" s="1"/>
  <c r="L920" i="9"/>
  <c r="O920" i="9" s="1"/>
  <c r="L921" i="9"/>
  <c r="O921" i="9" s="1"/>
  <c r="L925" i="9"/>
  <c r="O925" i="9" s="1"/>
  <c r="L928" i="9"/>
  <c r="O928" i="9" s="1"/>
  <c r="L929" i="9"/>
  <c r="O929" i="9" s="1"/>
  <c r="L933" i="9"/>
  <c r="O933" i="9" s="1"/>
  <c r="L936" i="9"/>
  <c r="O936" i="9" s="1"/>
  <c r="L937" i="9"/>
  <c r="O937" i="9" s="1"/>
  <c r="L941" i="9"/>
  <c r="O941" i="9" s="1"/>
  <c r="L944" i="9"/>
  <c r="O944" i="9" s="1"/>
  <c r="L945" i="9"/>
  <c r="O945" i="9" s="1"/>
  <c r="L949" i="9"/>
  <c r="O949" i="9" s="1"/>
  <c r="L952" i="9"/>
  <c r="O952" i="9" s="1"/>
  <c r="L953" i="9"/>
  <c r="O953" i="9" s="1"/>
  <c r="L957" i="9"/>
  <c r="O957" i="9" s="1"/>
  <c r="L960" i="9"/>
  <c r="O960" i="9" s="1"/>
  <c r="L961" i="9"/>
  <c r="O961" i="9" s="1"/>
  <c r="L965" i="9"/>
  <c r="O965" i="9" s="1"/>
  <c r="L968" i="9"/>
  <c r="O968" i="9" s="1"/>
  <c r="L969" i="9"/>
  <c r="O969" i="9" s="1"/>
  <c r="L973" i="9"/>
  <c r="O973" i="9" s="1"/>
  <c r="L976" i="9"/>
  <c r="O976" i="9" s="1"/>
  <c r="L977" i="9"/>
  <c r="O977" i="9" s="1"/>
  <c r="L981" i="9"/>
  <c r="O981" i="9" s="1"/>
  <c r="L984" i="9"/>
  <c r="O984" i="9" s="1"/>
  <c r="L985" i="9"/>
  <c r="O985" i="9" s="1"/>
  <c r="L989" i="9"/>
  <c r="O989" i="9" s="1"/>
  <c r="L992" i="9"/>
  <c r="O992" i="9" s="1"/>
  <c r="L993" i="9"/>
  <c r="O993" i="9" s="1"/>
  <c r="L997" i="9"/>
  <c r="O997" i="9" s="1"/>
  <c r="L1000" i="9"/>
  <c r="O1000" i="9" s="1"/>
  <c r="L1001" i="9"/>
  <c r="O1001" i="9" s="1"/>
  <c r="L1005" i="9"/>
  <c r="O1005" i="9" s="1"/>
  <c r="L8" i="9"/>
  <c r="O8" i="9" s="1"/>
  <c r="L6" i="9"/>
  <c r="O6" i="9" s="1"/>
  <c r="L4" i="9" l="1"/>
  <c r="O4" i="9" s="1"/>
  <c r="AA4" i="9" s="1"/>
  <c r="AB4" i="9" s="1"/>
  <c r="L10" i="9"/>
  <c r="O10" i="9" s="1"/>
  <c r="L14" i="9"/>
  <c r="O14" i="9" s="1"/>
  <c r="L18" i="9"/>
  <c r="O18" i="9" s="1"/>
  <c r="L22" i="9"/>
  <c r="O22" i="9" s="1"/>
  <c r="L26" i="9"/>
  <c r="O26" i="9" s="1"/>
  <c r="L30" i="9"/>
  <c r="O30" i="9" s="1"/>
  <c r="L34" i="9"/>
  <c r="O34" i="9" s="1"/>
  <c r="L38" i="9"/>
  <c r="O38" i="9" s="1"/>
  <c r="L42" i="9"/>
  <c r="O42" i="9" s="1"/>
  <c r="L46" i="9"/>
  <c r="O46" i="9" s="1"/>
  <c r="L50" i="9"/>
  <c r="O50" i="9" s="1"/>
  <c r="L54" i="9"/>
  <c r="O54" i="9" s="1"/>
  <c r="L58" i="9"/>
  <c r="O58" i="9" s="1"/>
  <c r="L62" i="9"/>
  <c r="O62" i="9" s="1"/>
  <c r="L66" i="9"/>
  <c r="O66" i="9" s="1"/>
  <c r="L70" i="9"/>
  <c r="O70" i="9" s="1"/>
  <c r="L74" i="9"/>
  <c r="O74" i="9" s="1"/>
  <c r="L78" i="9"/>
  <c r="O78" i="9" s="1"/>
  <c r="L82" i="9"/>
  <c r="O82" i="9" s="1"/>
  <c r="L86" i="9"/>
  <c r="O86" i="9" s="1"/>
  <c r="L90" i="9"/>
  <c r="O90" i="9" s="1"/>
  <c r="L94" i="9"/>
  <c r="O94" i="9" s="1"/>
  <c r="L98" i="9"/>
  <c r="O98" i="9" s="1"/>
  <c r="L102" i="9"/>
  <c r="O102" i="9" s="1"/>
  <c r="L106" i="9"/>
  <c r="O106" i="9" s="1"/>
  <c r="L110" i="9"/>
  <c r="O110" i="9" s="1"/>
  <c r="L114" i="9"/>
  <c r="O114" i="9" s="1"/>
  <c r="L118" i="9"/>
  <c r="O118" i="9" s="1"/>
  <c r="L122" i="9"/>
  <c r="O122" i="9" s="1"/>
  <c r="L126" i="9"/>
  <c r="O126" i="9" s="1"/>
  <c r="L130" i="9"/>
  <c r="O130" i="9" s="1"/>
  <c r="L134" i="9"/>
  <c r="O134" i="9" s="1"/>
  <c r="L138" i="9"/>
  <c r="O138" i="9" s="1"/>
  <c r="L142" i="9"/>
  <c r="O142" i="9" s="1"/>
  <c r="L146" i="9"/>
  <c r="O146" i="9" s="1"/>
  <c r="L150" i="9"/>
  <c r="O150" i="9" s="1"/>
  <c r="L154" i="9"/>
  <c r="O154" i="9" s="1"/>
  <c r="L158" i="9"/>
  <c r="O158" i="9" s="1"/>
  <c r="L162" i="9"/>
  <c r="O162" i="9" s="1"/>
  <c r="L166" i="9"/>
  <c r="O166" i="9" s="1"/>
  <c r="L170" i="9"/>
  <c r="O170" i="9" s="1"/>
  <c r="L174" i="9"/>
  <c r="O174" i="9" s="1"/>
  <c r="L178" i="9"/>
  <c r="O178" i="9" s="1"/>
  <c r="L182" i="9"/>
  <c r="O182" i="9" s="1"/>
  <c r="L186" i="9"/>
  <c r="O186" i="9" s="1"/>
  <c r="L190" i="9"/>
  <c r="O190" i="9" s="1"/>
  <c r="L194" i="9"/>
  <c r="O194" i="9" s="1"/>
  <c r="L198" i="9"/>
  <c r="O198" i="9" s="1"/>
  <c r="L202" i="9"/>
  <c r="O202" i="9" s="1"/>
  <c r="L206" i="9"/>
  <c r="O206" i="9" s="1"/>
  <c r="L210" i="9"/>
  <c r="O210" i="9" s="1"/>
  <c r="L214" i="9"/>
  <c r="O214" i="9" s="1"/>
  <c r="L218" i="9"/>
  <c r="O218" i="9" s="1"/>
  <c r="L222" i="9"/>
  <c r="O222" i="9" s="1"/>
  <c r="L226" i="9"/>
  <c r="O226" i="9" s="1"/>
  <c r="L230" i="9"/>
  <c r="O230" i="9" s="1"/>
  <c r="L234" i="9"/>
  <c r="O234" i="9" s="1"/>
  <c r="L238" i="9"/>
  <c r="O238" i="9" s="1"/>
  <c r="L242" i="9"/>
  <c r="O242" i="9" s="1"/>
  <c r="L246" i="9"/>
  <c r="O246" i="9" s="1"/>
  <c r="L250" i="9"/>
  <c r="O250" i="9" s="1"/>
  <c r="L254" i="9"/>
  <c r="O254" i="9" s="1"/>
  <c r="L258" i="9"/>
  <c r="O258" i="9" s="1"/>
  <c r="L262" i="9"/>
  <c r="O262" i="9" s="1"/>
  <c r="L266" i="9"/>
  <c r="O266" i="9" s="1"/>
  <c r="L270" i="9"/>
  <c r="O270" i="9" s="1"/>
  <c r="L274" i="9"/>
  <c r="O274" i="9" s="1"/>
  <c r="L278" i="9"/>
  <c r="O278" i="9" s="1"/>
  <c r="L282" i="9"/>
  <c r="O282" i="9" s="1"/>
  <c r="L286" i="9"/>
  <c r="O286" i="9" s="1"/>
  <c r="L290" i="9"/>
  <c r="O290" i="9" s="1"/>
  <c r="L294" i="9"/>
  <c r="O294" i="9" s="1"/>
  <c r="L298" i="9"/>
  <c r="O298" i="9" s="1"/>
  <c r="L302" i="9"/>
  <c r="O302" i="9" s="1"/>
  <c r="L306" i="9"/>
  <c r="O306" i="9" s="1"/>
  <c r="L310" i="9"/>
  <c r="O310" i="9" s="1"/>
  <c r="L314" i="9"/>
  <c r="O314" i="9" s="1"/>
  <c r="L318" i="9"/>
  <c r="O318" i="9" s="1"/>
  <c r="L322" i="9"/>
  <c r="O322" i="9" s="1"/>
  <c r="L326" i="9"/>
  <c r="O326" i="9" s="1"/>
  <c r="L330" i="9"/>
  <c r="O330" i="9" s="1"/>
  <c r="L334" i="9"/>
  <c r="O334" i="9" s="1"/>
  <c r="L338" i="9"/>
  <c r="O338" i="9" s="1"/>
  <c r="L342" i="9"/>
  <c r="O342" i="9" s="1"/>
  <c r="L346" i="9"/>
  <c r="O346" i="9" s="1"/>
  <c r="L350" i="9"/>
  <c r="O350" i="9" s="1"/>
  <c r="L354" i="9"/>
  <c r="O354" i="9" s="1"/>
  <c r="L358" i="9"/>
  <c r="O358" i="9" s="1"/>
  <c r="L362" i="9"/>
  <c r="O362" i="9" s="1"/>
  <c r="L366" i="9"/>
  <c r="O366" i="9" s="1"/>
  <c r="L370" i="9"/>
  <c r="O370" i="9" s="1"/>
  <c r="L374" i="9"/>
  <c r="O374" i="9" s="1"/>
  <c r="L378" i="9"/>
  <c r="O378" i="9" s="1"/>
  <c r="L382" i="9"/>
  <c r="O382" i="9" s="1"/>
  <c r="L386" i="9"/>
  <c r="O386" i="9" s="1"/>
  <c r="L390" i="9"/>
  <c r="O390" i="9" s="1"/>
  <c r="L394" i="9"/>
  <c r="O394" i="9" s="1"/>
  <c r="L398" i="9"/>
  <c r="O398" i="9" s="1"/>
  <c r="L402" i="9"/>
  <c r="O402" i="9" s="1"/>
  <c r="L406" i="9"/>
  <c r="O406" i="9" s="1"/>
  <c r="L410" i="9"/>
  <c r="O410" i="9" s="1"/>
  <c r="L414" i="9"/>
  <c r="O414" i="9" s="1"/>
  <c r="L418" i="9"/>
  <c r="O418" i="9" s="1"/>
  <c r="L422" i="9"/>
  <c r="O422" i="9" s="1"/>
  <c r="L426" i="9"/>
  <c r="O426" i="9" s="1"/>
  <c r="L430" i="9"/>
  <c r="O430" i="9" s="1"/>
  <c r="L434" i="9"/>
  <c r="O434" i="9" s="1"/>
  <c r="L438" i="9"/>
  <c r="O438" i="9" s="1"/>
  <c r="L442" i="9"/>
  <c r="O442" i="9" s="1"/>
  <c r="L446" i="9"/>
  <c r="O446" i="9" s="1"/>
  <c r="L450" i="9"/>
  <c r="O450" i="9" s="1"/>
  <c r="L454" i="9"/>
  <c r="O454" i="9" s="1"/>
  <c r="L458" i="9"/>
  <c r="O458" i="9" s="1"/>
  <c r="L462" i="9"/>
  <c r="O462" i="9" s="1"/>
  <c r="L466" i="9"/>
  <c r="O466" i="9" s="1"/>
  <c r="L470" i="9"/>
  <c r="O470" i="9" s="1"/>
  <c r="L474" i="9"/>
  <c r="O474" i="9" s="1"/>
  <c r="L478" i="9"/>
  <c r="O478" i="9" s="1"/>
  <c r="L482" i="9"/>
  <c r="O482" i="9" s="1"/>
  <c r="L486" i="9"/>
  <c r="O486" i="9" s="1"/>
  <c r="L490" i="9"/>
  <c r="O490" i="9" s="1"/>
  <c r="L494" i="9"/>
  <c r="O494" i="9" s="1"/>
  <c r="L498" i="9"/>
  <c r="O498" i="9" s="1"/>
  <c r="L502" i="9"/>
  <c r="O502" i="9" s="1"/>
  <c r="L506" i="9"/>
  <c r="O506" i="9" s="1"/>
  <c r="L510" i="9"/>
  <c r="O510" i="9" s="1"/>
  <c r="L514" i="9"/>
  <c r="O514" i="9" s="1"/>
  <c r="L518" i="9"/>
  <c r="O518" i="9" s="1"/>
  <c r="L522" i="9"/>
  <c r="O522" i="9" s="1"/>
  <c r="L526" i="9"/>
  <c r="O526" i="9" s="1"/>
  <c r="L530" i="9"/>
  <c r="O530" i="9" s="1"/>
  <c r="L534" i="9"/>
  <c r="O534" i="9" s="1"/>
  <c r="L538" i="9"/>
  <c r="O538" i="9" s="1"/>
  <c r="L542" i="9"/>
  <c r="O542" i="9" s="1"/>
  <c r="L546" i="9"/>
  <c r="O546" i="9" s="1"/>
  <c r="L550" i="9"/>
  <c r="O550" i="9" s="1"/>
  <c r="L554" i="9"/>
  <c r="O554" i="9" s="1"/>
  <c r="L558" i="9"/>
  <c r="O558" i="9" s="1"/>
  <c r="L562" i="9"/>
  <c r="O562" i="9" s="1"/>
  <c r="L566" i="9"/>
  <c r="O566" i="9" s="1"/>
  <c r="L570" i="9"/>
  <c r="O570" i="9" s="1"/>
  <c r="L574" i="9"/>
  <c r="O574" i="9" s="1"/>
  <c r="L578" i="9"/>
  <c r="O578" i="9" s="1"/>
  <c r="L582" i="9"/>
  <c r="O582" i="9" s="1"/>
  <c r="L586" i="9"/>
  <c r="O586" i="9" s="1"/>
  <c r="L590" i="9"/>
  <c r="O590" i="9" s="1"/>
  <c r="L594" i="9"/>
  <c r="O594" i="9" s="1"/>
  <c r="L598" i="9"/>
  <c r="O598" i="9" s="1"/>
  <c r="L602" i="9"/>
  <c r="O602" i="9" s="1"/>
  <c r="L606" i="9"/>
  <c r="O606" i="9" s="1"/>
  <c r="L610" i="9"/>
  <c r="O610" i="9" s="1"/>
  <c r="L614" i="9"/>
  <c r="O614" i="9" s="1"/>
  <c r="L618" i="9"/>
  <c r="O618" i="9" s="1"/>
  <c r="L622" i="9"/>
  <c r="O622" i="9" s="1"/>
  <c r="L626" i="9"/>
  <c r="O626" i="9" s="1"/>
  <c r="L630" i="9"/>
  <c r="O630" i="9" s="1"/>
  <c r="L634" i="9"/>
  <c r="O634" i="9" s="1"/>
  <c r="L638" i="9"/>
  <c r="O638" i="9" s="1"/>
  <c r="L642" i="9"/>
  <c r="O642" i="9" s="1"/>
  <c r="L646" i="9"/>
  <c r="O646" i="9" s="1"/>
  <c r="L650" i="9"/>
  <c r="O650" i="9" s="1"/>
  <c r="L654" i="9"/>
  <c r="O654" i="9" s="1"/>
  <c r="L658" i="9"/>
  <c r="O658" i="9" s="1"/>
  <c r="L662" i="9"/>
  <c r="O662" i="9" s="1"/>
  <c r="L666" i="9"/>
  <c r="O666" i="9" s="1"/>
  <c r="L670" i="9"/>
  <c r="O670" i="9" s="1"/>
  <c r="L674" i="9"/>
  <c r="O674" i="9" s="1"/>
  <c r="L678" i="9"/>
  <c r="O678" i="9" s="1"/>
  <c r="L682" i="9"/>
  <c r="O682" i="9" s="1"/>
  <c r="L686" i="9"/>
  <c r="O686" i="9" s="1"/>
  <c r="L690" i="9"/>
  <c r="O690" i="9" s="1"/>
  <c r="L694" i="9"/>
  <c r="O694" i="9" s="1"/>
  <c r="L698" i="9"/>
  <c r="O698" i="9" s="1"/>
  <c r="L702" i="9"/>
  <c r="O702" i="9" s="1"/>
  <c r="L706" i="9"/>
  <c r="O706" i="9" s="1"/>
  <c r="L710" i="9"/>
  <c r="O710" i="9" s="1"/>
  <c r="L714" i="9"/>
  <c r="O714" i="9" s="1"/>
  <c r="L718" i="9"/>
  <c r="O718" i="9" s="1"/>
  <c r="L722" i="9"/>
  <c r="O722" i="9" s="1"/>
  <c r="L726" i="9"/>
  <c r="O726" i="9" s="1"/>
  <c r="L730" i="9"/>
  <c r="O730" i="9" s="1"/>
  <c r="L734" i="9"/>
  <c r="O734" i="9" s="1"/>
  <c r="L738" i="9"/>
  <c r="O738" i="9" s="1"/>
  <c r="L742" i="9"/>
  <c r="O742" i="9" s="1"/>
  <c r="L746" i="9"/>
  <c r="O746" i="9" s="1"/>
  <c r="L750" i="9"/>
  <c r="O750" i="9" s="1"/>
  <c r="L754" i="9"/>
  <c r="O754" i="9" s="1"/>
  <c r="L758" i="9"/>
  <c r="O758" i="9" s="1"/>
  <c r="L762" i="9"/>
  <c r="O762" i="9" s="1"/>
  <c r="L766" i="9"/>
  <c r="O766" i="9" s="1"/>
  <c r="L770" i="9"/>
  <c r="O770" i="9" s="1"/>
  <c r="L774" i="9"/>
  <c r="O774" i="9" s="1"/>
  <c r="L778" i="9"/>
  <c r="O778" i="9" s="1"/>
  <c r="L782" i="9"/>
  <c r="O782" i="9" s="1"/>
  <c r="L786" i="9"/>
  <c r="O786" i="9" s="1"/>
  <c r="L790" i="9"/>
  <c r="O790" i="9" s="1"/>
  <c r="L794" i="9"/>
  <c r="O794" i="9" s="1"/>
  <c r="L798" i="9"/>
  <c r="O798" i="9" s="1"/>
  <c r="L802" i="9"/>
  <c r="O802" i="9" s="1"/>
  <c r="L806" i="9"/>
  <c r="O806" i="9" s="1"/>
  <c r="L810" i="9"/>
  <c r="O810" i="9" s="1"/>
  <c r="L814" i="9"/>
  <c r="O814" i="9" s="1"/>
  <c r="L818" i="9"/>
  <c r="O818" i="9" s="1"/>
  <c r="L822" i="9"/>
  <c r="O822" i="9" s="1"/>
  <c r="L826" i="9"/>
  <c r="O826" i="9" s="1"/>
  <c r="L830" i="9"/>
  <c r="O830" i="9" s="1"/>
  <c r="L15" i="9"/>
  <c r="O15" i="9" s="1"/>
  <c r="L20" i="9"/>
  <c r="O20" i="9" s="1"/>
  <c r="L25" i="9"/>
  <c r="O25" i="9" s="1"/>
  <c r="L31" i="9"/>
  <c r="O31" i="9" s="1"/>
  <c r="L36" i="9"/>
  <c r="O36" i="9" s="1"/>
  <c r="L41" i="9"/>
  <c r="O41" i="9" s="1"/>
  <c r="L47" i="9"/>
  <c r="O47" i="9" s="1"/>
  <c r="L52" i="9"/>
  <c r="O52" i="9" s="1"/>
  <c r="L57" i="9"/>
  <c r="O57" i="9" s="1"/>
  <c r="L63" i="9"/>
  <c r="O63" i="9" s="1"/>
  <c r="L68" i="9"/>
  <c r="O68" i="9" s="1"/>
  <c r="L73" i="9"/>
  <c r="O73" i="9" s="1"/>
  <c r="L79" i="9"/>
  <c r="O79" i="9" s="1"/>
  <c r="L84" i="9"/>
  <c r="O84" i="9" s="1"/>
  <c r="L89" i="9"/>
  <c r="O89" i="9" s="1"/>
  <c r="L95" i="9"/>
  <c r="O95" i="9" s="1"/>
  <c r="L100" i="9"/>
  <c r="O100" i="9" s="1"/>
  <c r="L105" i="9"/>
  <c r="O105" i="9" s="1"/>
  <c r="L111" i="9"/>
  <c r="O111" i="9" s="1"/>
  <c r="L121" i="9"/>
  <c r="O121" i="9" s="1"/>
  <c r="L127" i="9"/>
  <c r="O127" i="9" s="1"/>
  <c r="L132" i="9"/>
  <c r="O132" i="9" s="1"/>
  <c r="L137" i="9"/>
  <c r="O137" i="9" s="1"/>
  <c r="L143" i="9"/>
  <c r="O143" i="9" s="1"/>
  <c r="L148" i="9"/>
  <c r="O148" i="9" s="1"/>
  <c r="L153" i="9"/>
  <c r="O153" i="9" s="1"/>
  <c r="L159" i="9"/>
  <c r="O159" i="9" s="1"/>
  <c r="L164" i="9"/>
  <c r="O164" i="9" s="1"/>
  <c r="L169" i="9"/>
  <c r="O169" i="9" s="1"/>
  <c r="L175" i="9"/>
  <c r="O175" i="9" s="1"/>
  <c r="L180" i="9"/>
  <c r="O180" i="9" s="1"/>
  <c r="L185" i="9"/>
  <c r="O185" i="9" s="1"/>
  <c r="L191" i="9"/>
  <c r="O191" i="9" s="1"/>
  <c r="L196" i="9"/>
  <c r="O196" i="9" s="1"/>
  <c r="L201" i="9"/>
  <c r="O201" i="9" s="1"/>
  <c r="L207" i="9"/>
  <c r="O207" i="9" s="1"/>
  <c r="L212" i="9"/>
  <c r="O212" i="9" s="1"/>
  <c r="L217" i="9"/>
  <c r="O217" i="9" s="1"/>
  <c r="L223" i="9"/>
  <c r="O223" i="9" s="1"/>
  <c r="L228" i="9"/>
  <c r="O228" i="9" s="1"/>
  <c r="L233" i="9"/>
  <c r="O233" i="9" s="1"/>
  <c r="L239" i="9"/>
  <c r="O239" i="9" s="1"/>
  <c r="L244" i="9"/>
  <c r="O244" i="9" s="1"/>
  <c r="L249" i="9"/>
  <c r="O249" i="9" s="1"/>
  <c r="L255" i="9"/>
  <c r="O255" i="9" s="1"/>
  <c r="L260" i="9"/>
  <c r="O260" i="9" s="1"/>
  <c r="L265" i="9"/>
  <c r="O265" i="9" s="1"/>
  <c r="L271" i="9"/>
  <c r="O271" i="9" s="1"/>
  <c r="L276" i="9"/>
  <c r="O276" i="9" s="1"/>
  <c r="L281" i="9"/>
  <c r="O281" i="9" s="1"/>
  <c r="L287" i="9"/>
  <c r="O287" i="9" s="1"/>
  <c r="L292" i="9"/>
  <c r="O292" i="9" s="1"/>
  <c r="L297" i="9"/>
  <c r="O297" i="9" s="1"/>
  <c r="L303" i="9"/>
  <c r="O303" i="9" s="1"/>
  <c r="L308" i="9"/>
  <c r="O308" i="9" s="1"/>
  <c r="L313" i="9"/>
  <c r="O313" i="9" s="1"/>
  <c r="L319" i="9"/>
  <c r="O319" i="9" s="1"/>
  <c r="L324" i="9"/>
  <c r="O324" i="9" s="1"/>
  <c r="L329" i="9"/>
  <c r="O329" i="9" s="1"/>
  <c r="L335" i="9"/>
  <c r="O335" i="9" s="1"/>
  <c r="L340" i="9"/>
  <c r="O340" i="9" s="1"/>
  <c r="L351" i="9"/>
  <c r="O351" i="9" s="1"/>
  <c r="L356" i="9"/>
  <c r="O356" i="9" s="1"/>
  <c r="L361" i="9"/>
  <c r="O361" i="9" s="1"/>
  <c r="L367" i="9"/>
  <c r="O367" i="9" s="1"/>
  <c r="L372" i="9"/>
  <c r="O372" i="9" s="1"/>
  <c r="L383" i="9"/>
  <c r="O383" i="9" s="1"/>
  <c r="L393" i="9"/>
  <c r="O393" i="9" s="1"/>
  <c r="L404" i="9"/>
  <c r="O404" i="9" s="1"/>
  <c r="L420" i="9"/>
  <c r="O420" i="9" s="1"/>
  <c r="L431" i="9"/>
  <c r="O431" i="9" s="1"/>
  <c r="L447" i="9"/>
  <c r="O447" i="9" s="1"/>
  <c r="L463" i="9"/>
  <c r="O463" i="9" s="1"/>
  <c r="L473" i="9"/>
  <c r="O473" i="9" s="1"/>
  <c r="L484" i="9"/>
  <c r="O484" i="9" s="1"/>
  <c r="L500" i="9"/>
  <c r="O500" i="9" s="1"/>
  <c r="L511" i="9"/>
  <c r="O511" i="9" s="1"/>
  <c r="L527" i="9"/>
  <c r="O527" i="9" s="1"/>
  <c r="L537" i="9"/>
  <c r="O537" i="9" s="1"/>
  <c r="L548" i="9"/>
  <c r="O548" i="9" s="1"/>
  <c r="L559" i="9"/>
  <c r="O559" i="9" s="1"/>
  <c r="L569" i="9"/>
  <c r="O569" i="9" s="1"/>
  <c r="L585" i="9"/>
  <c r="O585" i="9" s="1"/>
  <c r="L596" i="9"/>
  <c r="O596" i="9" s="1"/>
  <c r="L607" i="9"/>
  <c r="O607" i="9" s="1"/>
  <c r="L617" i="9"/>
  <c r="O617" i="9" s="1"/>
  <c r="L639" i="9"/>
  <c r="O639" i="9" s="1"/>
  <c r="L649" i="9"/>
  <c r="O649" i="9" s="1"/>
  <c r="L665" i="9"/>
  <c r="O665" i="9" s="1"/>
  <c r="L676" i="9"/>
  <c r="O676" i="9" s="1"/>
  <c r="L687" i="9"/>
  <c r="O687" i="9" s="1"/>
  <c r="L703" i="9"/>
  <c r="O703" i="9" s="1"/>
  <c r="L713" i="9"/>
  <c r="O713" i="9" s="1"/>
  <c r="L724" i="9"/>
  <c r="O724" i="9" s="1"/>
  <c r="L740" i="9"/>
  <c r="O740" i="9" s="1"/>
  <c r="L751" i="9"/>
  <c r="O751" i="9" s="1"/>
  <c r="L761" i="9"/>
  <c r="O761" i="9" s="1"/>
  <c r="L777" i="9"/>
  <c r="O777" i="9" s="1"/>
  <c r="L788" i="9"/>
  <c r="O788" i="9" s="1"/>
  <c r="L799" i="9"/>
  <c r="O799" i="9" s="1"/>
  <c r="L809" i="9"/>
  <c r="O809" i="9" s="1"/>
  <c r="L820" i="9"/>
  <c r="O820" i="9" s="1"/>
  <c r="L831" i="9"/>
  <c r="O831" i="9" s="1"/>
  <c r="L839" i="9"/>
  <c r="O839" i="9" s="1"/>
  <c r="L847" i="9"/>
  <c r="O847" i="9" s="1"/>
  <c r="L855" i="9"/>
  <c r="O855" i="9" s="1"/>
  <c r="L863" i="9"/>
  <c r="O863" i="9" s="1"/>
  <c r="L871" i="9"/>
  <c r="O871" i="9" s="1"/>
  <c r="L883" i="9"/>
  <c r="O883" i="9" s="1"/>
  <c r="L891" i="9"/>
  <c r="O891" i="9" s="1"/>
  <c r="L899" i="9"/>
  <c r="O899" i="9" s="1"/>
  <c r="L907" i="9"/>
  <c r="O907" i="9" s="1"/>
  <c r="L915" i="9"/>
  <c r="O915" i="9" s="1"/>
  <c r="L927" i="9"/>
  <c r="O927" i="9" s="1"/>
  <c r="L935" i="9"/>
  <c r="O935" i="9" s="1"/>
  <c r="L943" i="9"/>
  <c r="O943" i="9" s="1"/>
  <c r="L951" i="9"/>
  <c r="O951" i="9" s="1"/>
  <c r="L959" i="9"/>
  <c r="O959" i="9" s="1"/>
  <c r="L967" i="9"/>
  <c r="O967" i="9" s="1"/>
  <c r="L975" i="9"/>
  <c r="O975" i="9" s="1"/>
  <c r="L983" i="9"/>
  <c r="O983" i="9" s="1"/>
  <c r="L995" i="9"/>
  <c r="O995" i="9" s="1"/>
  <c r="L1003" i="9"/>
  <c r="O1003" i="9" s="1"/>
  <c r="L11" i="9"/>
  <c r="O11" i="9" s="1"/>
  <c r="L16" i="9"/>
  <c r="O16" i="9" s="1"/>
  <c r="L21" i="9"/>
  <c r="O21" i="9" s="1"/>
  <c r="L27" i="9"/>
  <c r="O27" i="9" s="1"/>
  <c r="L32" i="9"/>
  <c r="O32" i="9" s="1"/>
  <c r="L37" i="9"/>
  <c r="O37" i="9" s="1"/>
  <c r="L43" i="9"/>
  <c r="O43" i="9" s="1"/>
  <c r="L48" i="9"/>
  <c r="O48" i="9" s="1"/>
  <c r="L53" i="9"/>
  <c r="O53" i="9" s="1"/>
  <c r="L59" i="9"/>
  <c r="O59" i="9" s="1"/>
  <c r="L64" i="9"/>
  <c r="O64" i="9" s="1"/>
  <c r="L69" i="9"/>
  <c r="O69" i="9" s="1"/>
  <c r="L75" i="9"/>
  <c r="O75" i="9" s="1"/>
  <c r="L80" i="9"/>
  <c r="O80" i="9" s="1"/>
  <c r="L85" i="9"/>
  <c r="O85" i="9" s="1"/>
  <c r="L91" i="9"/>
  <c r="O91" i="9" s="1"/>
  <c r="L96" i="9"/>
  <c r="O96" i="9" s="1"/>
  <c r="L101" i="9"/>
  <c r="O101" i="9" s="1"/>
  <c r="L107" i="9"/>
  <c r="O107" i="9" s="1"/>
  <c r="L112" i="9"/>
  <c r="O112" i="9" s="1"/>
  <c r="L117" i="9"/>
  <c r="O117" i="9" s="1"/>
  <c r="L123" i="9"/>
  <c r="O123" i="9" s="1"/>
  <c r="L128" i="9"/>
  <c r="O128" i="9" s="1"/>
  <c r="L133" i="9"/>
  <c r="O133" i="9" s="1"/>
  <c r="L139" i="9"/>
  <c r="O139" i="9" s="1"/>
  <c r="L144" i="9"/>
  <c r="O144" i="9" s="1"/>
  <c r="L149" i="9"/>
  <c r="O149" i="9" s="1"/>
  <c r="L155" i="9"/>
  <c r="O155" i="9" s="1"/>
  <c r="L160" i="9"/>
  <c r="O160" i="9" s="1"/>
  <c r="L165" i="9"/>
  <c r="O165" i="9" s="1"/>
  <c r="L171" i="9"/>
  <c r="O171" i="9" s="1"/>
  <c r="L176" i="9"/>
  <c r="O176" i="9" s="1"/>
  <c r="L181" i="9"/>
  <c r="O181" i="9" s="1"/>
  <c r="L187" i="9"/>
  <c r="O187" i="9" s="1"/>
  <c r="L192" i="9"/>
  <c r="O192" i="9" s="1"/>
  <c r="L197" i="9"/>
  <c r="O197" i="9" s="1"/>
  <c r="L203" i="9"/>
  <c r="O203" i="9" s="1"/>
  <c r="L208" i="9"/>
  <c r="O208" i="9" s="1"/>
  <c r="L213" i="9"/>
  <c r="O213" i="9" s="1"/>
  <c r="L219" i="9"/>
  <c r="O219" i="9" s="1"/>
  <c r="L224" i="9"/>
  <c r="O224" i="9" s="1"/>
  <c r="L229" i="9"/>
  <c r="O229" i="9" s="1"/>
  <c r="L235" i="9"/>
  <c r="O235" i="9" s="1"/>
  <c r="L240" i="9"/>
  <c r="O240" i="9" s="1"/>
  <c r="L245" i="9"/>
  <c r="O245" i="9" s="1"/>
  <c r="L251" i="9"/>
  <c r="O251" i="9" s="1"/>
  <c r="L256" i="9"/>
  <c r="O256" i="9" s="1"/>
  <c r="L261" i="9"/>
  <c r="O261" i="9" s="1"/>
  <c r="L267" i="9"/>
  <c r="O267" i="9" s="1"/>
  <c r="L272" i="9"/>
  <c r="O272" i="9" s="1"/>
  <c r="L277" i="9"/>
  <c r="O277" i="9" s="1"/>
  <c r="L283" i="9"/>
  <c r="O283" i="9" s="1"/>
  <c r="L288" i="9"/>
  <c r="O288" i="9" s="1"/>
  <c r="L293" i="9"/>
  <c r="O293" i="9" s="1"/>
  <c r="L299" i="9"/>
  <c r="O299" i="9" s="1"/>
  <c r="L304" i="9"/>
  <c r="O304" i="9" s="1"/>
  <c r="L309" i="9"/>
  <c r="O309" i="9" s="1"/>
  <c r="L315" i="9"/>
  <c r="O315" i="9" s="1"/>
  <c r="L320" i="9"/>
  <c r="O320" i="9" s="1"/>
  <c r="L325" i="9"/>
  <c r="O325" i="9" s="1"/>
  <c r="L331" i="9"/>
  <c r="O331" i="9" s="1"/>
  <c r="L336" i="9"/>
  <c r="O336" i="9" s="1"/>
  <c r="L341" i="9"/>
  <c r="O341" i="9" s="1"/>
  <c r="L347" i="9"/>
  <c r="O347" i="9" s="1"/>
  <c r="L352" i="9"/>
  <c r="O352" i="9" s="1"/>
  <c r="L357" i="9"/>
  <c r="O357" i="9" s="1"/>
  <c r="L363" i="9"/>
  <c r="O363" i="9" s="1"/>
  <c r="L368" i="9"/>
  <c r="O368" i="9" s="1"/>
  <c r="L373" i="9"/>
  <c r="O373" i="9" s="1"/>
  <c r="L379" i="9"/>
  <c r="O379" i="9" s="1"/>
  <c r="L384" i="9"/>
  <c r="O384" i="9" s="1"/>
  <c r="L389" i="9"/>
  <c r="O389" i="9" s="1"/>
  <c r="L395" i="9"/>
  <c r="O395" i="9" s="1"/>
  <c r="L400" i="9"/>
  <c r="O400" i="9" s="1"/>
  <c r="L405" i="9"/>
  <c r="O405" i="9" s="1"/>
  <c r="L411" i="9"/>
  <c r="O411" i="9" s="1"/>
  <c r="L416" i="9"/>
  <c r="O416" i="9" s="1"/>
  <c r="L421" i="9"/>
  <c r="O421" i="9" s="1"/>
  <c r="L427" i="9"/>
  <c r="O427" i="9" s="1"/>
  <c r="L432" i="9"/>
  <c r="O432" i="9" s="1"/>
  <c r="L437" i="9"/>
  <c r="O437" i="9" s="1"/>
  <c r="L443" i="9"/>
  <c r="O443" i="9" s="1"/>
  <c r="L448" i="9"/>
  <c r="O448" i="9" s="1"/>
  <c r="L453" i="9"/>
  <c r="O453" i="9" s="1"/>
  <c r="L459" i="9"/>
  <c r="O459" i="9" s="1"/>
  <c r="L464" i="9"/>
  <c r="O464" i="9" s="1"/>
  <c r="L469" i="9"/>
  <c r="O469" i="9" s="1"/>
  <c r="L475" i="9"/>
  <c r="O475" i="9" s="1"/>
  <c r="L480" i="9"/>
  <c r="O480" i="9" s="1"/>
  <c r="L485" i="9"/>
  <c r="O485" i="9" s="1"/>
  <c r="L491" i="9"/>
  <c r="O491" i="9" s="1"/>
  <c r="L496" i="9"/>
  <c r="O496" i="9" s="1"/>
  <c r="L501" i="9"/>
  <c r="O501" i="9" s="1"/>
  <c r="L507" i="9"/>
  <c r="O507" i="9" s="1"/>
  <c r="L512" i="9"/>
  <c r="O512" i="9" s="1"/>
  <c r="L517" i="9"/>
  <c r="O517" i="9" s="1"/>
  <c r="L523" i="9"/>
  <c r="O523" i="9" s="1"/>
  <c r="L528" i="9"/>
  <c r="O528" i="9" s="1"/>
  <c r="L533" i="9"/>
  <c r="O533" i="9" s="1"/>
  <c r="L539" i="9"/>
  <c r="O539" i="9" s="1"/>
  <c r="L544" i="9"/>
  <c r="O544" i="9" s="1"/>
  <c r="L549" i="9"/>
  <c r="O549" i="9" s="1"/>
  <c r="L555" i="9"/>
  <c r="O555" i="9" s="1"/>
  <c r="L560" i="9"/>
  <c r="O560" i="9" s="1"/>
  <c r="L565" i="9"/>
  <c r="O565" i="9" s="1"/>
  <c r="L571" i="9"/>
  <c r="O571" i="9" s="1"/>
  <c r="L576" i="9"/>
  <c r="O576" i="9" s="1"/>
  <c r="L581" i="9"/>
  <c r="O581" i="9" s="1"/>
  <c r="L587" i="9"/>
  <c r="O587" i="9" s="1"/>
  <c r="L592" i="9"/>
  <c r="O592" i="9" s="1"/>
  <c r="L597" i="9"/>
  <c r="O597" i="9" s="1"/>
  <c r="L603" i="9"/>
  <c r="O603" i="9" s="1"/>
  <c r="L608" i="9"/>
  <c r="O608" i="9" s="1"/>
  <c r="L613" i="9"/>
  <c r="O613" i="9" s="1"/>
  <c r="L619" i="9"/>
  <c r="O619" i="9" s="1"/>
  <c r="L624" i="9"/>
  <c r="O624" i="9" s="1"/>
  <c r="L629" i="9"/>
  <c r="O629" i="9" s="1"/>
  <c r="L635" i="9"/>
  <c r="O635" i="9" s="1"/>
  <c r="L640" i="9"/>
  <c r="O640" i="9" s="1"/>
  <c r="L645" i="9"/>
  <c r="O645" i="9" s="1"/>
  <c r="L651" i="9"/>
  <c r="O651" i="9" s="1"/>
  <c r="L656" i="9"/>
  <c r="O656" i="9" s="1"/>
  <c r="L661" i="9"/>
  <c r="O661" i="9" s="1"/>
  <c r="L667" i="9"/>
  <c r="O667" i="9" s="1"/>
  <c r="L672" i="9"/>
  <c r="O672" i="9" s="1"/>
  <c r="L677" i="9"/>
  <c r="O677" i="9" s="1"/>
  <c r="L683" i="9"/>
  <c r="O683" i="9" s="1"/>
  <c r="L688" i="9"/>
  <c r="O688" i="9" s="1"/>
  <c r="L693" i="9"/>
  <c r="O693" i="9" s="1"/>
  <c r="L699" i="9"/>
  <c r="O699" i="9" s="1"/>
  <c r="L704" i="9"/>
  <c r="O704" i="9" s="1"/>
  <c r="L709" i="9"/>
  <c r="O709" i="9" s="1"/>
  <c r="L12" i="9"/>
  <c r="O12" i="9" s="1"/>
  <c r="L17" i="9"/>
  <c r="O17" i="9" s="1"/>
  <c r="L23" i="9"/>
  <c r="O23" i="9" s="1"/>
  <c r="L28" i="9"/>
  <c r="O28" i="9" s="1"/>
  <c r="L33" i="9"/>
  <c r="O33" i="9" s="1"/>
  <c r="L39" i="9"/>
  <c r="O39" i="9" s="1"/>
  <c r="L44" i="9"/>
  <c r="O44" i="9" s="1"/>
  <c r="L49" i="9"/>
  <c r="O49" i="9" s="1"/>
  <c r="L55" i="9"/>
  <c r="O55" i="9" s="1"/>
  <c r="L60" i="9"/>
  <c r="O60" i="9" s="1"/>
  <c r="L65" i="9"/>
  <c r="O65" i="9" s="1"/>
  <c r="L71" i="9"/>
  <c r="O71" i="9" s="1"/>
  <c r="L76" i="9"/>
  <c r="O76" i="9" s="1"/>
  <c r="L81" i="9"/>
  <c r="O81" i="9" s="1"/>
  <c r="L87" i="9"/>
  <c r="O87" i="9" s="1"/>
  <c r="L92" i="9"/>
  <c r="O92" i="9" s="1"/>
  <c r="L97" i="9"/>
  <c r="O97" i="9" s="1"/>
  <c r="L103" i="9"/>
  <c r="O103" i="9" s="1"/>
  <c r="L108" i="9"/>
  <c r="O108" i="9" s="1"/>
  <c r="L113" i="9"/>
  <c r="O113" i="9" s="1"/>
  <c r="L119" i="9"/>
  <c r="O119" i="9" s="1"/>
  <c r="L124" i="9"/>
  <c r="O124" i="9" s="1"/>
  <c r="L129" i="9"/>
  <c r="O129" i="9" s="1"/>
  <c r="L135" i="9"/>
  <c r="O135" i="9" s="1"/>
  <c r="L140" i="9"/>
  <c r="O140" i="9" s="1"/>
  <c r="L145" i="9"/>
  <c r="O145" i="9" s="1"/>
  <c r="L151" i="9"/>
  <c r="O151" i="9" s="1"/>
  <c r="L156" i="9"/>
  <c r="O156" i="9" s="1"/>
  <c r="L161" i="9"/>
  <c r="O161" i="9" s="1"/>
  <c r="L167" i="9"/>
  <c r="O167" i="9" s="1"/>
  <c r="L172" i="9"/>
  <c r="O172" i="9" s="1"/>
  <c r="L177" i="9"/>
  <c r="O177" i="9" s="1"/>
  <c r="L183" i="9"/>
  <c r="O183" i="9" s="1"/>
  <c r="L188" i="9"/>
  <c r="O188" i="9" s="1"/>
  <c r="L193" i="9"/>
  <c r="O193" i="9" s="1"/>
  <c r="L199" i="9"/>
  <c r="O199" i="9" s="1"/>
  <c r="L204" i="9"/>
  <c r="O204" i="9" s="1"/>
  <c r="L209" i="9"/>
  <c r="O209" i="9" s="1"/>
  <c r="L215" i="9"/>
  <c r="O215" i="9" s="1"/>
  <c r="L220" i="9"/>
  <c r="O220" i="9" s="1"/>
  <c r="L225" i="9"/>
  <c r="O225" i="9" s="1"/>
  <c r="L231" i="9"/>
  <c r="O231" i="9" s="1"/>
  <c r="L236" i="9"/>
  <c r="O236" i="9" s="1"/>
  <c r="L241" i="9"/>
  <c r="O241" i="9" s="1"/>
  <c r="L247" i="9"/>
  <c r="O247" i="9" s="1"/>
  <c r="L252" i="9"/>
  <c r="O252" i="9" s="1"/>
  <c r="L257" i="9"/>
  <c r="O257" i="9" s="1"/>
  <c r="L263" i="9"/>
  <c r="O263" i="9" s="1"/>
  <c r="L268" i="9"/>
  <c r="O268" i="9" s="1"/>
  <c r="L273" i="9"/>
  <c r="O273" i="9" s="1"/>
  <c r="L279" i="9"/>
  <c r="O279" i="9" s="1"/>
  <c r="L284" i="9"/>
  <c r="O284" i="9" s="1"/>
  <c r="L289" i="9"/>
  <c r="O289" i="9" s="1"/>
  <c r="L295" i="9"/>
  <c r="O295" i="9" s="1"/>
  <c r="L300" i="9"/>
  <c r="O300" i="9" s="1"/>
  <c r="L305" i="9"/>
  <c r="O305" i="9" s="1"/>
  <c r="L311" i="9"/>
  <c r="O311" i="9" s="1"/>
  <c r="L316" i="9"/>
  <c r="O316" i="9" s="1"/>
  <c r="L321" i="9"/>
  <c r="O321" i="9" s="1"/>
  <c r="L327" i="9"/>
  <c r="O327" i="9" s="1"/>
  <c r="L332" i="9"/>
  <c r="O332" i="9" s="1"/>
  <c r="L337" i="9"/>
  <c r="O337" i="9" s="1"/>
  <c r="L343" i="9"/>
  <c r="O343" i="9" s="1"/>
  <c r="L348" i="9"/>
  <c r="O348" i="9" s="1"/>
  <c r="L353" i="9"/>
  <c r="O353" i="9" s="1"/>
  <c r="L359" i="9"/>
  <c r="O359" i="9" s="1"/>
  <c r="L364" i="9"/>
  <c r="O364" i="9" s="1"/>
  <c r="L369" i="9"/>
  <c r="O369" i="9" s="1"/>
  <c r="L375" i="9"/>
  <c r="O375" i="9" s="1"/>
  <c r="L380" i="9"/>
  <c r="O380" i="9" s="1"/>
  <c r="L385" i="9"/>
  <c r="O385" i="9" s="1"/>
  <c r="L391" i="9"/>
  <c r="O391" i="9" s="1"/>
  <c r="L396" i="9"/>
  <c r="O396" i="9" s="1"/>
  <c r="L401" i="9"/>
  <c r="O401" i="9" s="1"/>
  <c r="L407" i="9"/>
  <c r="O407" i="9" s="1"/>
  <c r="L412" i="9"/>
  <c r="O412" i="9" s="1"/>
  <c r="L417" i="9"/>
  <c r="O417" i="9" s="1"/>
  <c r="L423" i="9"/>
  <c r="O423" i="9" s="1"/>
  <c r="L428" i="9"/>
  <c r="O428" i="9" s="1"/>
  <c r="L433" i="9"/>
  <c r="O433" i="9" s="1"/>
  <c r="L439" i="9"/>
  <c r="O439" i="9" s="1"/>
  <c r="L444" i="9"/>
  <c r="O444" i="9" s="1"/>
  <c r="L449" i="9"/>
  <c r="O449" i="9" s="1"/>
  <c r="L455" i="9"/>
  <c r="O455" i="9" s="1"/>
  <c r="L460" i="9"/>
  <c r="O460" i="9" s="1"/>
  <c r="L465" i="9"/>
  <c r="O465" i="9" s="1"/>
  <c r="L471" i="9"/>
  <c r="O471" i="9" s="1"/>
  <c r="L476" i="9"/>
  <c r="O476" i="9" s="1"/>
  <c r="L481" i="9"/>
  <c r="O481" i="9" s="1"/>
  <c r="L487" i="9"/>
  <c r="O487" i="9" s="1"/>
  <c r="L492" i="9"/>
  <c r="O492" i="9" s="1"/>
  <c r="L497" i="9"/>
  <c r="O497" i="9" s="1"/>
  <c r="L503" i="9"/>
  <c r="O503" i="9" s="1"/>
  <c r="L508" i="9"/>
  <c r="O508" i="9" s="1"/>
  <c r="L513" i="9"/>
  <c r="O513" i="9" s="1"/>
  <c r="L519" i="9"/>
  <c r="O519" i="9" s="1"/>
  <c r="L524" i="9"/>
  <c r="O524" i="9" s="1"/>
  <c r="L529" i="9"/>
  <c r="O529" i="9" s="1"/>
  <c r="L535" i="9"/>
  <c r="O535" i="9" s="1"/>
  <c r="L540" i="9"/>
  <c r="O540" i="9" s="1"/>
  <c r="L545" i="9"/>
  <c r="O545" i="9" s="1"/>
  <c r="L551" i="9"/>
  <c r="O551" i="9" s="1"/>
  <c r="L556" i="9"/>
  <c r="O556" i="9" s="1"/>
  <c r="L561" i="9"/>
  <c r="O561" i="9" s="1"/>
  <c r="L567" i="9"/>
  <c r="O567" i="9" s="1"/>
  <c r="L572" i="9"/>
  <c r="O572" i="9" s="1"/>
  <c r="L577" i="9"/>
  <c r="O577" i="9" s="1"/>
  <c r="L583" i="9"/>
  <c r="O583" i="9" s="1"/>
  <c r="L588" i="9"/>
  <c r="O588" i="9" s="1"/>
  <c r="L593" i="9"/>
  <c r="O593" i="9" s="1"/>
  <c r="L599" i="9"/>
  <c r="O599" i="9" s="1"/>
  <c r="L604" i="9"/>
  <c r="O604" i="9" s="1"/>
  <c r="L609" i="9"/>
  <c r="O609" i="9" s="1"/>
  <c r="L615" i="9"/>
  <c r="O615" i="9" s="1"/>
  <c r="L620" i="9"/>
  <c r="O620" i="9" s="1"/>
  <c r="L625" i="9"/>
  <c r="O625" i="9" s="1"/>
  <c r="L631" i="9"/>
  <c r="O631" i="9" s="1"/>
  <c r="L636" i="9"/>
  <c r="O636" i="9" s="1"/>
  <c r="L641" i="9"/>
  <c r="O641" i="9" s="1"/>
  <c r="L647" i="9"/>
  <c r="O647" i="9" s="1"/>
  <c r="L652" i="9"/>
  <c r="O652" i="9" s="1"/>
  <c r="L657" i="9"/>
  <c r="O657" i="9" s="1"/>
  <c r="L663" i="9"/>
  <c r="O663" i="9" s="1"/>
  <c r="L668" i="9"/>
  <c r="O668" i="9" s="1"/>
  <c r="L673" i="9"/>
  <c r="O673" i="9" s="1"/>
  <c r="L679" i="9"/>
  <c r="O679" i="9" s="1"/>
  <c r="L684" i="9"/>
  <c r="O684" i="9" s="1"/>
  <c r="L689" i="9"/>
  <c r="O689" i="9" s="1"/>
  <c r="L695" i="9"/>
  <c r="O695" i="9" s="1"/>
  <c r="L700" i="9"/>
  <c r="O700" i="9" s="1"/>
  <c r="L705" i="9"/>
  <c r="O705" i="9" s="1"/>
  <c r="L711" i="9"/>
  <c r="O711" i="9" s="1"/>
  <c r="L716" i="9"/>
  <c r="O716" i="9" s="1"/>
  <c r="L721" i="9"/>
  <c r="O721" i="9" s="1"/>
  <c r="L727" i="9"/>
  <c r="O727" i="9" s="1"/>
  <c r="L732" i="9"/>
  <c r="O732" i="9" s="1"/>
  <c r="L737" i="9"/>
  <c r="O737" i="9" s="1"/>
  <c r="L743" i="9"/>
  <c r="O743" i="9" s="1"/>
  <c r="L748" i="9"/>
  <c r="O748" i="9" s="1"/>
  <c r="L753" i="9"/>
  <c r="O753" i="9" s="1"/>
  <c r="L759" i="9"/>
  <c r="O759" i="9" s="1"/>
  <c r="L764" i="9"/>
  <c r="O764" i="9" s="1"/>
  <c r="L769" i="9"/>
  <c r="O769" i="9" s="1"/>
  <c r="L775" i="9"/>
  <c r="O775" i="9" s="1"/>
  <c r="L780" i="9"/>
  <c r="O780" i="9" s="1"/>
  <c r="L785" i="9"/>
  <c r="O785" i="9" s="1"/>
  <c r="L791" i="9"/>
  <c r="O791" i="9" s="1"/>
  <c r="L796" i="9"/>
  <c r="O796" i="9" s="1"/>
  <c r="L801" i="9"/>
  <c r="O801" i="9" s="1"/>
  <c r="L807" i="9"/>
  <c r="O807" i="9" s="1"/>
  <c r="L812" i="9"/>
  <c r="O812" i="9" s="1"/>
  <c r="L817" i="9"/>
  <c r="O817" i="9" s="1"/>
  <c r="L823" i="9"/>
  <c r="O823" i="9" s="1"/>
  <c r="L828" i="9"/>
  <c r="O828" i="9" s="1"/>
  <c r="L833" i="9"/>
  <c r="O833" i="9" s="1"/>
  <c r="L837" i="9"/>
  <c r="O837" i="9" s="1"/>
  <c r="L841" i="9"/>
  <c r="O841" i="9" s="1"/>
  <c r="L845" i="9"/>
  <c r="O845" i="9" s="1"/>
  <c r="L849" i="9"/>
  <c r="O849" i="9" s="1"/>
  <c r="L853" i="9"/>
  <c r="O853" i="9" s="1"/>
  <c r="L13" i="9"/>
  <c r="O13" i="9" s="1"/>
  <c r="L19" i="9"/>
  <c r="O19" i="9" s="1"/>
  <c r="L24" i="9"/>
  <c r="O24" i="9" s="1"/>
  <c r="L29" i="9"/>
  <c r="O29" i="9" s="1"/>
  <c r="L35" i="9"/>
  <c r="O35" i="9" s="1"/>
  <c r="L40" i="9"/>
  <c r="O40" i="9" s="1"/>
  <c r="L45" i="9"/>
  <c r="O45" i="9" s="1"/>
  <c r="L51" i="9"/>
  <c r="O51" i="9" s="1"/>
  <c r="L56" i="9"/>
  <c r="O56" i="9" s="1"/>
  <c r="L61" i="9"/>
  <c r="O61" i="9" s="1"/>
  <c r="L67" i="9"/>
  <c r="O67" i="9" s="1"/>
  <c r="L72" i="9"/>
  <c r="O72" i="9" s="1"/>
  <c r="L77" i="9"/>
  <c r="O77" i="9" s="1"/>
  <c r="L83" i="9"/>
  <c r="O83" i="9" s="1"/>
  <c r="L88" i="9"/>
  <c r="O88" i="9" s="1"/>
  <c r="L93" i="9"/>
  <c r="O93" i="9" s="1"/>
  <c r="L99" i="9"/>
  <c r="O99" i="9" s="1"/>
  <c r="L104" i="9"/>
  <c r="O104" i="9" s="1"/>
  <c r="L109" i="9"/>
  <c r="O109" i="9" s="1"/>
  <c r="L115" i="9"/>
  <c r="O115" i="9" s="1"/>
  <c r="L120" i="9"/>
  <c r="O120" i="9" s="1"/>
  <c r="L125" i="9"/>
  <c r="O125" i="9" s="1"/>
  <c r="L131" i="9"/>
  <c r="O131" i="9" s="1"/>
  <c r="L136" i="9"/>
  <c r="O136" i="9" s="1"/>
  <c r="L141" i="9"/>
  <c r="O141" i="9" s="1"/>
  <c r="L147" i="9"/>
  <c r="O147" i="9" s="1"/>
  <c r="L152" i="9"/>
  <c r="O152" i="9" s="1"/>
  <c r="L157" i="9"/>
  <c r="O157" i="9" s="1"/>
  <c r="L163" i="9"/>
  <c r="O163" i="9" s="1"/>
  <c r="L168" i="9"/>
  <c r="O168" i="9" s="1"/>
  <c r="L173" i="9"/>
  <c r="O173" i="9" s="1"/>
  <c r="L179" i="9"/>
  <c r="O179" i="9" s="1"/>
  <c r="L184" i="9"/>
  <c r="O184" i="9" s="1"/>
  <c r="L189" i="9"/>
  <c r="O189" i="9" s="1"/>
  <c r="L195" i="9"/>
  <c r="O195" i="9" s="1"/>
  <c r="L200" i="9"/>
  <c r="O200" i="9" s="1"/>
  <c r="L205" i="9"/>
  <c r="O205" i="9" s="1"/>
  <c r="L211" i="9"/>
  <c r="O211" i="9" s="1"/>
  <c r="L216" i="9"/>
  <c r="O216" i="9" s="1"/>
  <c r="L221" i="9"/>
  <c r="O221" i="9" s="1"/>
  <c r="L227" i="9"/>
  <c r="O227" i="9" s="1"/>
  <c r="L232" i="9"/>
  <c r="O232" i="9" s="1"/>
  <c r="L237" i="9"/>
  <c r="O237" i="9" s="1"/>
  <c r="L243" i="9"/>
  <c r="O243" i="9" s="1"/>
  <c r="L248" i="9"/>
  <c r="O248" i="9" s="1"/>
  <c r="L253" i="9"/>
  <c r="O253" i="9" s="1"/>
  <c r="L259" i="9"/>
  <c r="O259" i="9" s="1"/>
  <c r="L264" i="9"/>
  <c r="O264" i="9" s="1"/>
  <c r="L269" i="9"/>
  <c r="O269" i="9" s="1"/>
  <c r="L275" i="9"/>
  <c r="O275" i="9" s="1"/>
  <c r="L280" i="9"/>
  <c r="O280" i="9" s="1"/>
  <c r="L285" i="9"/>
  <c r="O285" i="9" s="1"/>
  <c r="L291" i="9"/>
  <c r="O291" i="9" s="1"/>
  <c r="L296" i="9"/>
  <c r="O296" i="9" s="1"/>
  <c r="L301" i="9"/>
  <c r="O301" i="9" s="1"/>
  <c r="L307" i="9"/>
  <c r="O307" i="9" s="1"/>
  <c r="L312" i="9"/>
  <c r="O312" i="9" s="1"/>
  <c r="L317" i="9"/>
  <c r="O317" i="9" s="1"/>
  <c r="L323" i="9"/>
  <c r="O323" i="9" s="1"/>
  <c r="L328" i="9"/>
  <c r="O328" i="9" s="1"/>
  <c r="L333" i="9"/>
  <c r="O333" i="9" s="1"/>
  <c r="L339" i="9"/>
  <c r="O339" i="9" s="1"/>
  <c r="L344" i="9"/>
  <c r="O344" i="9" s="1"/>
  <c r="L349" i="9"/>
  <c r="O349" i="9" s="1"/>
  <c r="L355" i="9"/>
  <c r="O355" i="9" s="1"/>
  <c r="L360" i="9"/>
  <c r="O360" i="9" s="1"/>
  <c r="L365" i="9"/>
  <c r="O365" i="9" s="1"/>
  <c r="L371" i="9"/>
  <c r="O371" i="9" s="1"/>
  <c r="L376" i="9"/>
  <c r="O376" i="9" s="1"/>
  <c r="L381" i="9"/>
  <c r="O381" i="9" s="1"/>
  <c r="L387" i="9"/>
  <c r="O387" i="9" s="1"/>
  <c r="L392" i="9"/>
  <c r="O392" i="9" s="1"/>
  <c r="L397" i="9"/>
  <c r="O397" i="9" s="1"/>
  <c r="L403" i="9"/>
  <c r="O403" i="9" s="1"/>
  <c r="L408" i="9"/>
  <c r="O408" i="9" s="1"/>
  <c r="L413" i="9"/>
  <c r="O413" i="9" s="1"/>
  <c r="L419" i="9"/>
  <c r="O419" i="9" s="1"/>
  <c r="L424" i="9"/>
  <c r="O424" i="9" s="1"/>
  <c r="L429" i="9"/>
  <c r="O429" i="9" s="1"/>
  <c r="L435" i="9"/>
  <c r="O435" i="9" s="1"/>
  <c r="L440" i="9"/>
  <c r="O440" i="9" s="1"/>
  <c r="L445" i="9"/>
  <c r="O445" i="9" s="1"/>
  <c r="L451" i="9"/>
  <c r="O451" i="9" s="1"/>
  <c r="L456" i="9"/>
  <c r="O456" i="9" s="1"/>
  <c r="L461" i="9"/>
  <c r="O461" i="9" s="1"/>
  <c r="L467" i="9"/>
  <c r="O467" i="9" s="1"/>
  <c r="L472" i="9"/>
  <c r="O472" i="9" s="1"/>
  <c r="L477" i="9"/>
  <c r="O477" i="9" s="1"/>
  <c r="L483" i="9"/>
  <c r="O483" i="9" s="1"/>
  <c r="L488" i="9"/>
  <c r="O488" i="9" s="1"/>
  <c r="L493" i="9"/>
  <c r="O493" i="9" s="1"/>
  <c r="L499" i="9"/>
  <c r="O499" i="9" s="1"/>
  <c r="L504" i="9"/>
  <c r="O504" i="9" s="1"/>
  <c r="L509" i="9"/>
  <c r="O509" i="9" s="1"/>
  <c r="L515" i="9"/>
  <c r="O515" i="9" s="1"/>
  <c r="L520" i="9"/>
  <c r="O520" i="9" s="1"/>
  <c r="L525" i="9"/>
  <c r="O525" i="9" s="1"/>
  <c r="L531" i="9"/>
  <c r="O531" i="9" s="1"/>
  <c r="L536" i="9"/>
  <c r="O536" i="9" s="1"/>
  <c r="L541" i="9"/>
  <c r="O541" i="9" s="1"/>
  <c r="L547" i="9"/>
  <c r="O547" i="9" s="1"/>
  <c r="L552" i="9"/>
  <c r="O552" i="9" s="1"/>
  <c r="L557" i="9"/>
  <c r="O557" i="9" s="1"/>
  <c r="L563" i="9"/>
  <c r="O563" i="9" s="1"/>
  <c r="L568" i="9"/>
  <c r="O568" i="9" s="1"/>
  <c r="L573" i="9"/>
  <c r="O573" i="9" s="1"/>
  <c r="L579" i="9"/>
  <c r="O579" i="9" s="1"/>
  <c r="L584" i="9"/>
  <c r="O584" i="9" s="1"/>
  <c r="L589" i="9"/>
  <c r="O589" i="9" s="1"/>
  <c r="L595" i="9"/>
  <c r="O595" i="9" s="1"/>
  <c r="L600" i="9"/>
  <c r="O600" i="9" s="1"/>
  <c r="L605" i="9"/>
  <c r="O605" i="9" s="1"/>
  <c r="L611" i="9"/>
  <c r="O611" i="9" s="1"/>
  <c r="L616" i="9"/>
  <c r="O616" i="9" s="1"/>
  <c r="L621" i="9"/>
  <c r="O621" i="9" s="1"/>
  <c r="L627" i="9"/>
  <c r="O627" i="9" s="1"/>
  <c r="L632" i="9"/>
  <c r="O632" i="9" s="1"/>
  <c r="L637" i="9"/>
  <c r="O637" i="9" s="1"/>
  <c r="L643" i="9"/>
  <c r="O643" i="9" s="1"/>
  <c r="L648" i="9"/>
  <c r="O648" i="9" s="1"/>
  <c r="L653" i="9"/>
  <c r="O653" i="9" s="1"/>
  <c r="L659" i="9"/>
  <c r="O659" i="9" s="1"/>
  <c r="L664" i="9"/>
  <c r="O664" i="9" s="1"/>
  <c r="L669" i="9"/>
  <c r="O669" i="9" s="1"/>
  <c r="L675" i="9"/>
  <c r="O675" i="9" s="1"/>
  <c r="L680" i="9"/>
  <c r="O680" i="9" s="1"/>
  <c r="L685" i="9"/>
  <c r="O685" i="9" s="1"/>
  <c r="L691" i="9"/>
  <c r="O691" i="9" s="1"/>
  <c r="L696" i="9"/>
  <c r="O696" i="9" s="1"/>
  <c r="L701" i="9"/>
  <c r="O701" i="9" s="1"/>
  <c r="L707" i="9"/>
  <c r="O707" i="9" s="1"/>
  <c r="L712" i="9"/>
  <c r="O712" i="9" s="1"/>
  <c r="L717" i="9"/>
  <c r="O717" i="9" s="1"/>
  <c r="L723" i="9"/>
  <c r="O723" i="9" s="1"/>
  <c r="L728" i="9"/>
  <c r="O728" i="9" s="1"/>
  <c r="L733" i="9"/>
  <c r="O733" i="9" s="1"/>
  <c r="L739" i="9"/>
  <c r="O739" i="9" s="1"/>
  <c r="L744" i="9"/>
  <c r="O744" i="9" s="1"/>
  <c r="L749" i="9"/>
  <c r="O749" i="9" s="1"/>
  <c r="L755" i="9"/>
  <c r="O755" i="9" s="1"/>
  <c r="L760" i="9"/>
  <c r="O760" i="9" s="1"/>
  <c r="L765" i="9"/>
  <c r="O765" i="9" s="1"/>
  <c r="L771" i="9"/>
  <c r="O771" i="9" s="1"/>
  <c r="L776" i="9"/>
  <c r="O776" i="9" s="1"/>
  <c r="L781" i="9"/>
  <c r="O781" i="9" s="1"/>
  <c r="L787" i="9"/>
  <c r="O787" i="9" s="1"/>
  <c r="L792" i="9"/>
  <c r="O792" i="9" s="1"/>
  <c r="L797" i="9"/>
  <c r="O797" i="9" s="1"/>
  <c r="L803" i="9"/>
  <c r="O803" i="9" s="1"/>
  <c r="L808" i="9"/>
  <c r="O808" i="9" s="1"/>
  <c r="L813" i="9"/>
  <c r="O813" i="9" s="1"/>
  <c r="L819" i="9"/>
  <c r="O819" i="9" s="1"/>
  <c r="L824" i="9"/>
  <c r="O824" i="9" s="1"/>
  <c r="L829" i="9"/>
  <c r="O829" i="9" s="1"/>
  <c r="L834" i="9"/>
  <c r="O834" i="9" s="1"/>
  <c r="L838" i="9"/>
  <c r="O838" i="9" s="1"/>
  <c r="L842" i="9"/>
  <c r="O842" i="9" s="1"/>
  <c r="L846" i="9"/>
  <c r="O846" i="9" s="1"/>
  <c r="L850" i="9"/>
  <c r="O850" i="9" s="1"/>
  <c r="L854" i="9"/>
  <c r="O854" i="9" s="1"/>
  <c r="L858" i="9"/>
  <c r="O858" i="9" s="1"/>
  <c r="L862" i="9"/>
  <c r="O862" i="9" s="1"/>
  <c r="L866" i="9"/>
  <c r="O866" i="9" s="1"/>
  <c r="L870" i="9"/>
  <c r="O870" i="9" s="1"/>
  <c r="L874" i="9"/>
  <c r="O874" i="9" s="1"/>
  <c r="L878" i="9"/>
  <c r="O878" i="9" s="1"/>
  <c r="L882" i="9"/>
  <c r="O882" i="9" s="1"/>
  <c r="L886" i="9"/>
  <c r="O886" i="9" s="1"/>
  <c r="L890" i="9"/>
  <c r="O890" i="9" s="1"/>
  <c r="L894" i="9"/>
  <c r="O894" i="9" s="1"/>
  <c r="L898" i="9"/>
  <c r="O898" i="9" s="1"/>
  <c r="L902" i="9"/>
  <c r="O902" i="9" s="1"/>
  <c r="L906" i="9"/>
  <c r="O906" i="9" s="1"/>
  <c r="L910" i="9"/>
  <c r="O910" i="9" s="1"/>
  <c r="L914" i="9"/>
  <c r="O914" i="9" s="1"/>
  <c r="L918" i="9"/>
  <c r="O918" i="9" s="1"/>
  <c r="L922" i="9"/>
  <c r="O922" i="9" s="1"/>
  <c r="L926" i="9"/>
  <c r="O926" i="9" s="1"/>
  <c r="L930" i="9"/>
  <c r="O930" i="9" s="1"/>
  <c r="L934" i="9"/>
  <c r="O934" i="9" s="1"/>
  <c r="L938" i="9"/>
  <c r="O938" i="9" s="1"/>
  <c r="L942" i="9"/>
  <c r="O942" i="9" s="1"/>
  <c r="L946" i="9"/>
  <c r="O946" i="9" s="1"/>
  <c r="L950" i="9"/>
  <c r="O950" i="9" s="1"/>
  <c r="L954" i="9"/>
  <c r="O954" i="9" s="1"/>
  <c r="L958" i="9"/>
  <c r="O958" i="9" s="1"/>
  <c r="L962" i="9"/>
  <c r="O962" i="9" s="1"/>
  <c r="L966" i="9"/>
  <c r="O966" i="9" s="1"/>
  <c r="L970" i="9"/>
  <c r="O970" i="9" s="1"/>
  <c r="L974" i="9"/>
  <c r="O974" i="9" s="1"/>
  <c r="L978" i="9"/>
  <c r="O978" i="9" s="1"/>
  <c r="L982" i="9"/>
  <c r="O982" i="9" s="1"/>
  <c r="L986" i="9"/>
  <c r="O986" i="9" s="1"/>
  <c r="L990" i="9"/>
  <c r="O990" i="9" s="1"/>
  <c r="L994" i="9"/>
  <c r="O994" i="9" s="1"/>
  <c r="L998" i="9"/>
  <c r="O998" i="9" s="1"/>
  <c r="L1002" i="9"/>
  <c r="O1002" i="9" s="1"/>
  <c r="L9" i="9"/>
  <c r="O9" i="9" s="1"/>
  <c r="L5" i="9"/>
  <c r="O5" i="9" s="1"/>
  <c r="L116" i="9"/>
  <c r="O116" i="9" s="1"/>
  <c r="L345" i="9"/>
  <c r="O345" i="9" s="1"/>
  <c r="L377" i="9"/>
  <c r="O377" i="9" s="1"/>
  <c r="L388" i="9"/>
  <c r="O388" i="9" s="1"/>
  <c r="L399" i="9"/>
  <c r="O399" i="9" s="1"/>
  <c r="L409" i="9"/>
  <c r="O409" i="9" s="1"/>
  <c r="L415" i="9"/>
  <c r="O415" i="9" s="1"/>
  <c r="L425" i="9"/>
  <c r="O425" i="9" s="1"/>
  <c r="L436" i="9"/>
  <c r="O436" i="9" s="1"/>
  <c r="L441" i="9"/>
  <c r="O441" i="9" s="1"/>
  <c r="L452" i="9"/>
  <c r="O452" i="9" s="1"/>
  <c r="L457" i="9"/>
  <c r="O457" i="9" s="1"/>
  <c r="L468" i="9"/>
  <c r="O468" i="9" s="1"/>
  <c r="L479" i="9"/>
  <c r="O479" i="9" s="1"/>
  <c r="L489" i="9"/>
  <c r="O489" i="9" s="1"/>
  <c r="L495" i="9"/>
  <c r="O495" i="9" s="1"/>
  <c r="L505" i="9"/>
  <c r="O505" i="9" s="1"/>
  <c r="L516" i="9"/>
  <c r="O516" i="9" s="1"/>
  <c r="L521" i="9"/>
  <c r="O521" i="9" s="1"/>
  <c r="L532" i="9"/>
  <c r="O532" i="9" s="1"/>
  <c r="L543" i="9"/>
  <c r="O543" i="9" s="1"/>
  <c r="L553" i="9"/>
  <c r="O553" i="9" s="1"/>
  <c r="L564" i="9"/>
  <c r="O564" i="9" s="1"/>
  <c r="L575" i="9"/>
  <c r="O575" i="9" s="1"/>
  <c r="L580" i="9"/>
  <c r="O580" i="9" s="1"/>
  <c r="L591" i="9"/>
  <c r="O591" i="9" s="1"/>
  <c r="L601" i="9"/>
  <c r="O601" i="9" s="1"/>
  <c r="L612" i="9"/>
  <c r="O612" i="9" s="1"/>
  <c r="L623" i="9"/>
  <c r="O623" i="9" s="1"/>
  <c r="L628" i="9"/>
  <c r="O628" i="9" s="1"/>
  <c r="L633" i="9"/>
  <c r="O633" i="9" s="1"/>
  <c r="L644" i="9"/>
  <c r="O644" i="9" s="1"/>
  <c r="L655" i="9"/>
  <c r="O655" i="9" s="1"/>
  <c r="L660" i="9"/>
  <c r="O660" i="9" s="1"/>
  <c r="L671" i="9"/>
  <c r="O671" i="9" s="1"/>
  <c r="L681" i="9"/>
  <c r="O681" i="9" s="1"/>
  <c r="L692" i="9"/>
  <c r="O692" i="9" s="1"/>
  <c r="L697" i="9"/>
  <c r="O697" i="9" s="1"/>
  <c r="L708" i="9"/>
  <c r="O708" i="9" s="1"/>
  <c r="L719" i="9"/>
  <c r="O719" i="9" s="1"/>
  <c r="L729" i="9"/>
  <c r="O729" i="9" s="1"/>
  <c r="L735" i="9"/>
  <c r="O735" i="9" s="1"/>
  <c r="L745" i="9"/>
  <c r="O745" i="9" s="1"/>
  <c r="L756" i="9"/>
  <c r="O756" i="9" s="1"/>
  <c r="L767" i="9"/>
  <c r="O767" i="9" s="1"/>
  <c r="L772" i="9"/>
  <c r="O772" i="9" s="1"/>
  <c r="L783" i="9"/>
  <c r="O783" i="9" s="1"/>
  <c r="L793" i="9"/>
  <c r="O793" i="9" s="1"/>
  <c r="L804" i="9"/>
  <c r="O804" i="9" s="1"/>
  <c r="L815" i="9"/>
  <c r="O815" i="9" s="1"/>
  <c r="L825" i="9"/>
  <c r="O825" i="9" s="1"/>
  <c r="L835" i="9"/>
  <c r="O835" i="9" s="1"/>
  <c r="L843" i="9"/>
  <c r="O843" i="9" s="1"/>
  <c r="L851" i="9"/>
  <c r="O851" i="9" s="1"/>
  <c r="L859" i="9"/>
  <c r="O859" i="9" s="1"/>
  <c r="L867" i="9"/>
  <c r="O867" i="9" s="1"/>
  <c r="L875" i="9"/>
  <c r="O875" i="9" s="1"/>
  <c r="L879" i="9"/>
  <c r="O879" i="9" s="1"/>
  <c r="L887" i="9"/>
  <c r="O887" i="9" s="1"/>
  <c r="L895" i="9"/>
  <c r="O895" i="9" s="1"/>
  <c r="L903" i="9"/>
  <c r="O903" i="9" s="1"/>
  <c r="L911" i="9"/>
  <c r="O911" i="9" s="1"/>
  <c r="L919" i="9"/>
  <c r="O919" i="9" s="1"/>
  <c r="L923" i="9"/>
  <c r="O923" i="9" s="1"/>
  <c r="L931" i="9"/>
  <c r="O931" i="9" s="1"/>
  <c r="L939" i="9"/>
  <c r="O939" i="9" s="1"/>
  <c r="L947" i="9"/>
  <c r="O947" i="9" s="1"/>
  <c r="L955" i="9"/>
  <c r="O955" i="9" s="1"/>
  <c r="L963" i="9"/>
  <c r="O963" i="9" s="1"/>
  <c r="L971" i="9"/>
  <c r="O971" i="9" s="1"/>
  <c r="L979" i="9"/>
  <c r="O979" i="9" s="1"/>
  <c r="L987" i="9"/>
  <c r="O987" i="9" s="1"/>
  <c r="L991" i="9"/>
  <c r="O991" i="9" s="1"/>
  <c r="L999" i="9"/>
  <c r="O999" i="9" s="1"/>
  <c r="L7" i="9"/>
  <c r="O7" i="9" s="1"/>
  <c r="L1004" i="9"/>
  <c r="O1004" i="9" s="1"/>
  <c r="L996" i="9"/>
  <c r="O996" i="9" s="1"/>
  <c r="L988" i="9"/>
  <c r="O988" i="9" s="1"/>
  <c r="L980" i="9"/>
  <c r="O980" i="9" s="1"/>
  <c r="L972" i="9"/>
  <c r="O972" i="9" s="1"/>
  <c r="L964" i="9"/>
  <c r="O964" i="9" s="1"/>
  <c r="L956" i="9"/>
  <c r="O956" i="9" s="1"/>
  <c r="L948" i="9"/>
  <c r="O948" i="9" s="1"/>
  <c r="L940" i="9"/>
  <c r="O940" i="9" s="1"/>
  <c r="L932" i="9"/>
  <c r="O932" i="9" s="1"/>
  <c r="L924" i="9"/>
  <c r="O924" i="9" s="1"/>
  <c r="L916" i="9"/>
  <c r="O916" i="9" s="1"/>
  <c r="L908" i="9"/>
  <c r="O908" i="9" s="1"/>
  <c r="L900" i="9"/>
  <c r="O900" i="9" s="1"/>
  <c r="L892" i="9"/>
  <c r="O892" i="9" s="1"/>
  <c r="L884" i="9"/>
  <c r="O884" i="9" s="1"/>
  <c r="L876" i="9"/>
  <c r="O876" i="9" s="1"/>
  <c r="L868" i="9"/>
  <c r="O868" i="9" s="1"/>
  <c r="L860" i="9"/>
  <c r="O860" i="9" s="1"/>
  <c r="L848" i="9"/>
  <c r="O848" i="9" s="1"/>
  <c r="L832" i="9"/>
  <c r="O832" i="9" s="1"/>
  <c r="L811" i="9"/>
  <c r="O811" i="9" s="1"/>
  <c r="L789" i="9"/>
  <c r="O789" i="9" s="1"/>
  <c r="L768" i="9"/>
  <c r="O768" i="9" s="1"/>
  <c r="L747" i="9"/>
  <c r="O747" i="9" s="1"/>
  <c r="L725" i="9"/>
  <c r="O725" i="9" s="1"/>
  <c r="C681" i="7"/>
  <c r="C697" i="7"/>
  <c r="C713" i="7"/>
  <c r="C719" i="7"/>
  <c r="C725" i="7"/>
  <c r="C730" i="7"/>
  <c r="C735" i="7"/>
  <c r="C741" i="7"/>
  <c r="C746" i="7"/>
  <c r="C751" i="7"/>
  <c r="C757" i="7"/>
  <c r="C762" i="7"/>
  <c r="C767" i="7"/>
  <c r="C773" i="7"/>
  <c r="C778" i="7"/>
  <c r="C783" i="7"/>
  <c r="C789" i="7"/>
  <c r="C794" i="7"/>
  <c r="C799" i="7"/>
  <c r="C805" i="7"/>
  <c r="C810" i="7"/>
  <c r="C815" i="7"/>
  <c r="C821" i="7"/>
  <c r="C826" i="7"/>
  <c r="C831" i="7"/>
  <c r="C837" i="7"/>
  <c r="C842" i="7"/>
  <c r="C847" i="7"/>
  <c r="C853" i="7"/>
  <c r="C858" i="7"/>
  <c r="C863" i="7"/>
  <c r="C869" i="7"/>
  <c r="C874" i="7"/>
  <c r="C879" i="7"/>
  <c r="C885" i="7"/>
  <c r="C890" i="7"/>
  <c r="C895" i="7"/>
  <c r="C901" i="7"/>
  <c r="C906" i="7"/>
  <c r="C911" i="7"/>
  <c r="C917" i="7"/>
  <c r="C922" i="7"/>
  <c r="C927" i="7"/>
  <c r="C933" i="7"/>
  <c r="C938" i="7"/>
  <c r="C943" i="7"/>
  <c r="C949" i="7"/>
  <c r="C954" i="7"/>
  <c r="C959" i="7"/>
  <c r="C965" i="7"/>
  <c r="C970" i="7"/>
  <c r="C975" i="7"/>
  <c r="C981" i="7"/>
  <c r="C986" i="7"/>
  <c r="C991" i="7"/>
  <c r="C997" i="7"/>
  <c r="C1002" i="7"/>
  <c r="J685" i="7"/>
  <c r="C685" i="7" s="1"/>
  <c r="J701" i="7"/>
  <c r="C701" i="7" s="1"/>
  <c r="J711" i="7"/>
  <c r="C711" i="7" s="1"/>
  <c r="J726" i="7"/>
  <c r="C726" i="7" s="1"/>
  <c r="J738" i="7"/>
  <c r="C738" i="7" s="1"/>
  <c r="J753" i="7"/>
  <c r="C753" i="7" s="1"/>
  <c r="J765" i="7"/>
  <c r="C765" i="7" s="1"/>
  <c r="J775" i="7"/>
  <c r="C775" i="7" s="1"/>
  <c r="J790" i="7"/>
  <c r="C790" i="7" s="1"/>
  <c r="J802" i="7"/>
  <c r="C802" i="7" s="1"/>
  <c r="J817" i="7"/>
  <c r="C817" i="7" s="1"/>
  <c r="J829" i="7"/>
  <c r="C829" i="7" s="1"/>
  <c r="J839" i="7"/>
  <c r="C839" i="7" s="1"/>
  <c r="J854" i="7"/>
  <c r="C854" i="7" s="1"/>
  <c r="J866" i="7"/>
  <c r="C866" i="7" s="1"/>
  <c r="J881" i="7"/>
  <c r="C881" i="7" s="1"/>
  <c r="J893" i="7"/>
  <c r="C893" i="7" s="1"/>
  <c r="J903" i="7"/>
  <c r="C903" i="7" s="1"/>
  <c r="J918" i="7"/>
  <c r="C918" i="7" s="1"/>
  <c r="J930" i="7"/>
  <c r="C930" i="7" s="1"/>
  <c r="J945" i="7"/>
  <c r="C945" i="7" s="1"/>
  <c r="J957" i="7"/>
  <c r="C957" i="7" s="1"/>
  <c r="J967" i="7"/>
  <c r="C967" i="7" s="1"/>
  <c r="J982" i="7"/>
  <c r="C982" i="7" s="1"/>
  <c r="J994" i="7"/>
  <c r="C994" i="7" s="1"/>
  <c r="I680" i="7"/>
  <c r="J680" i="7" s="1"/>
  <c r="C680" i="7" s="1"/>
  <c r="I681" i="7"/>
  <c r="J681" i="7" s="1"/>
  <c r="I682" i="7"/>
  <c r="J682" i="7" s="1"/>
  <c r="C682" i="7" s="1"/>
  <c r="I683" i="7"/>
  <c r="J683" i="7" s="1"/>
  <c r="C683" i="7" s="1"/>
  <c r="I684" i="7"/>
  <c r="J684" i="7" s="1"/>
  <c r="C684" i="7" s="1"/>
  <c r="I685" i="7"/>
  <c r="I686" i="7"/>
  <c r="J686" i="7" s="1"/>
  <c r="C686" i="7" s="1"/>
  <c r="I687" i="7"/>
  <c r="J687" i="7" s="1"/>
  <c r="C687" i="7" s="1"/>
  <c r="I688" i="7"/>
  <c r="J688" i="7" s="1"/>
  <c r="C688" i="7" s="1"/>
  <c r="I689" i="7"/>
  <c r="J689" i="7" s="1"/>
  <c r="C689" i="7" s="1"/>
  <c r="I690" i="7"/>
  <c r="J690" i="7" s="1"/>
  <c r="C690" i="7" s="1"/>
  <c r="I691" i="7"/>
  <c r="J691" i="7" s="1"/>
  <c r="C691" i="7" s="1"/>
  <c r="I692" i="7"/>
  <c r="J692" i="7" s="1"/>
  <c r="C692" i="7" s="1"/>
  <c r="I693" i="7"/>
  <c r="J693" i="7" s="1"/>
  <c r="C693" i="7" s="1"/>
  <c r="I694" i="7"/>
  <c r="J694" i="7" s="1"/>
  <c r="C694" i="7" s="1"/>
  <c r="I695" i="7"/>
  <c r="J695" i="7" s="1"/>
  <c r="C695" i="7" s="1"/>
  <c r="I696" i="7"/>
  <c r="J696" i="7" s="1"/>
  <c r="C696" i="7" s="1"/>
  <c r="I697" i="7"/>
  <c r="J697" i="7" s="1"/>
  <c r="I698" i="7"/>
  <c r="J698" i="7" s="1"/>
  <c r="C698" i="7" s="1"/>
  <c r="I699" i="7"/>
  <c r="J699" i="7" s="1"/>
  <c r="C699" i="7" s="1"/>
  <c r="I700" i="7"/>
  <c r="J700" i="7" s="1"/>
  <c r="C700" i="7" s="1"/>
  <c r="I701" i="7"/>
  <c r="I702" i="7"/>
  <c r="J702" i="7" s="1"/>
  <c r="C702" i="7" s="1"/>
  <c r="I703" i="7"/>
  <c r="J703" i="7" s="1"/>
  <c r="C703" i="7" s="1"/>
  <c r="I704" i="7"/>
  <c r="J704" i="7" s="1"/>
  <c r="C704" i="7" s="1"/>
  <c r="I705" i="7"/>
  <c r="J705" i="7" s="1"/>
  <c r="C705" i="7" s="1"/>
  <c r="I706" i="7"/>
  <c r="J706" i="7" s="1"/>
  <c r="C706" i="7" s="1"/>
  <c r="I707" i="7"/>
  <c r="J707" i="7" s="1"/>
  <c r="C707" i="7" s="1"/>
  <c r="I708" i="7"/>
  <c r="J708" i="7" s="1"/>
  <c r="C708" i="7" s="1"/>
  <c r="I709" i="7"/>
  <c r="J709" i="7" s="1"/>
  <c r="C709" i="7" s="1"/>
  <c r="I710" i="7"/>
  <c r="J710" i="7" s="1"/>
  <c r="C710" i="7" s="1"/>
  <c r="I711" i="7"/>
  <c r="I712" i="7"/>
  <c r="J712" i="7" s="1"/>
  <c r="C712" i="7" s="1"/>
  <c r="I713" i="7"/>
  <c r="J713" i="7" s="1"/>
  <c r="I714" i="7"/>
  <c r="J714" i="7" s="1"/>
  <c r="C714" i="7" s="1"/>
  <c r="I715" i="7"/>
  <c r="J715" i="7" s="1"/>
  <c r="C715" i="7" s="1"/>
  <c r="I716" i="7"/>
  <c r="J716" i="7" s="1"/>
  <c r="C716" i="7" s="1"/>
  <c r="I717" i="7"/>
  <c r="J717" i="7" s="1"/>
  <c r="C717" i="7" s="1"/>
  <c r="I718" i="7"/>
  <c r="J718" i="7" s="1"/>
  <c r="C718" i="7" s="1"/>
  <c r="I719" i="7"/>
  <c r="J719" i="7" s="1"/>
  <c r="I720" i="7"/>
  <c r="J720" i="7" s="1"/>
  <c r="C720" i="7" s="1"/>
  <c r="I721" i="7"/>
  <c r="J721" i="7" s="1"/>
  <c r="C721" i="7" s="1"/>
  <c r="I722" i="7"/>
  <c r="J722" i="7" s="1"/>
  <c r="C722" i="7" s="1"/>
  <c r="I723" i="7"/>
  <c r="J723" i="7" s="1"/>
  <c r="C723" i="7" s="1"/>
  <c r="I724" i="7"/>
  <c r="J724" i="7" s="1"/>
  <c r="C724" i="7" s="1"/>
  <c r="I725" i="7"/>
  <c r="J725" i="7" s="1"/>
  <c r="I726" i="7"/>
  <c r="I727" i="7"/>
  <c r="J727" i="7" s="1"/>
  <c r="C727" i="7" s="1"/>
  <c r="I728" i="7"/>
  <c r="J728" i="7" s="1"/>
  <c r="C728" i="7" s="1"/>
  <c r="I729" i="7"/>
  <c r="J729" i="7" s="1"/>
  <c r="C729" i="7" s="1"/>
  <c r="I730" i="7"/>
  <c r="J730" i="7" s="1"/>
  <c r="I731" i="7"/>
  <c r="J731" i="7" s="1"/>
  <c r="C731" i="7" s="1"/>
  <c r="I732" i="7"/>
  <c r="J732" i="7" s="1"/>
  <c r="C732" i="7" s="1"/>
  <c r="I733" i="7"/>
  <c r="J733" i="7" s="1"/>
  <c r="C733" i="7" s="1"/>
  <c r="I734" i="7"/>
  <c r="J734" i="7" s="1"/>
  <c r="C734" i="7" s="1"/>
  <c r="I735" i="7"/>
  <c r="J735" i="7" s="1"/>
  <c r="I736" i="7"/>
  <c r="J736" i="7" s="1"/>
  <c r="C736" i="7" s="1"/>
  <c r="I737" i="7"/>
  <c r="J737" i="7" s="1"/>
  <c r="C737" i="7" s="1"/>
  <c r="I738" i="7"/>
  <c r="I739" i="7"/>
  <c r="J739" i="7" s="1"/>
  <c r="C739" i="7" s="1"/>
  <c r="I740" i="7"/>
  <c r="J740" i="7" s="1"/>
  <c r="C740" i="7" s="1"/>
  <c r="I741" i="7"/>
  <c r="J741" i="7" s="1"/>
  <c r="I742" i="7"/>
  <c r="J742" i="7" s="1"/>
  <c r="C742" i="7" s="1"/>
  <c r="I743" i="7"/>
  <c r="J743" i="7" s="1"/>
  <c r="C743" i="7" s="1"/>
  <c r="I744" i="7"/>
  <c r="J744" i="7" s="1"/>
  <c r="C744" i="7" s="1"/>
  <c r="I745" i="7"/>
  <c r="J745" i="7" s="1"/>
  <c r="C745" i="7" s="1"/>
  <c r="I746" i="7"/>
  <c r="J746" i="7" s="1"/>
  <c r="I747" i="7"/>
  <c r="J747" i="7" s="1"/>
  <c r="C747" i="7" s="1"/>
  <c r="I748" i="7"/>
  <c r="J748" i="7" s="1"/>
  <c r="C748" i="7" s="1"/>
  <c r="I749" i="7"/>
  <c r="J749" i="7" s="1"/>
  <c r="C749" i="7" s="1"/>
  <c r="I750" i="7"/>
  <c r="J750" i="7" s="1"/>
  <c r="C750" i="7" s="1"/>
  <c r="I751" i="7"/>
  <c r="J751" i="7" s="1"/>
  <c r="I752" i="7"/>
  <c r="J752" i="7" s="1"/>
  <c r="C752" i="7" s="1"/>
  <c r="I753" i="7"/>
  <c r="I754" i="7"/>
  <c r="J754" i="7" s="1"/>
  <c r="C754" i="7" s="1"/>
  <c r="I755" i="7"/>
  <c r="J755" i="7" s="1"/>
  <c r="C755" i="7" s="1"/>
  <c r="I756" i="7"/>
  <c r="J756" i="7" s="1"/>
  <c r="C756" i="7" s="1"/>
  <c r="I757" i="7"/>
  <c r="J757" i="7" s="1"/>
  <c r="I758" i="7"/>
  <c r="J758" i="7" s="1"/>
  <c r="C758" i="7" s="1"/>
  <c r="I759" i="7"/>
  <c r="J759" i="7" s="1"/>
  <c r="C759" i="7" s="1"/>
  <c r="I760" i="7"/>
  <c r="J760" i="7" s="1"/>
  <c r="C760" i="7" s="1"/>
  <c r="I761" i="7"/>
  <c r="J761" i="7" s="1"/>
  <c r="C761" i="7" s="1"/>
  <c r="I762" i="7"/>
  <c r="J762" i="7" s="1"/>
  <c r="I763" i="7"/>
  <c r="J763" i="7" s="1"/>
  <c r="C763" i="7" s="1"/>
  <c r="I764" i="7"/>
  <c r="J764" i="7" s="1"/>
  <c r="C764" i="7" s="1"/>
  <c r="I765" i="7"/>
  <c r="I766" i="7"/>
  <c r="J766" i="7" s="1"/>
  <c r="C766" i="7" s="1"/>
  <c r="I767" i="7"/>
  <c r="J767" i="7" s="1"/>
  <c r="I768" i="7"/>
  <c r="J768" i="7" s="1"/>
  <c r="C768" i="7" s="1"/>
  <c r="I769" i="7"/>
  <c r="J769" i="7" s="1"/>
  <c r="C769" i="7" s="1"/>
  <c r="I770" i="7"/>
  <c r="J770" i="7" s="1"/>
  <c r="C770" i="7" s="1"/>
  <c r="I771" i="7"/>
  <c r="J771" i="7" s="1"/>
  <c r="C771" i="7" s="1"/>
  <c r="I772" i="7"/>
  <c r="J772" i="7" s="1"/>
  <c r="C772" i="7" s="1"/>
  <c r="I773" i="7"/>
  <c r="J773" i="7" s="1"/>
  <c r="I774" i="7"/>
  <c r="J774" i="7" s="1"/>
  <c r="C774" i="7" s="1"/>
  <c r="I775" i="7"/>
  <c r="I776" i="7"/>
  <c r="J776" i="7" s="1"/>
  <c r="C776" i="7" s="1"/>
  <c r="I777" i="7"/>
  <c r="J777" i="7" s="1"/>
  <c r="C777" i="7" s="1"/>
  <c r="I778" i="7"/>
  <c r="J778" i="7" s="1"/>
  <c r="I779" i="7"/>
  <c r="J779" i="7" s="1"/>
  <c r="C779" i="7" s="1"/>
  <c r="I780" i="7"/>
  <c r="J780" i="7" s="1"/>
  <c r="C780" i="7" s="1"/>
  <c r="I781" i="7"/>
  <c r="J781" i="7" s="1"/>
  <c r="C781" i="7" s="1"/>
  <c r="I782" i="7"/>
  <c r="J782" i="7" s="1"/>
  <c r="C782" i="7" s="1"/>
  <c r="I783" i="7"/>
  <c r="J783" i="7" s="1"/>
  <c r="I784" i="7"/>
  <c r="J784" i="7" s="1"/>
  <c r="C784" i="7" s="1"/>
  <c r="I785" i="7"/>
  <c r="J785" i="7" s="1"/>
  <c r="C785" i="7" s="1"/>
  <c r="I786" i="7"/>
  <c r="J786" i="7" s="1"/>
  <c r="C786" i="7" s="1"/>
  <c r="I787" i="7"/>
  <c r="J787" i="7" s="1"/>
  <c r="C787" i="7" s="1"/>
  <c r="I788" i="7"/>
  <c r="J788" i="7" s="1"/>
  <c r="C788" i="7" s="1"/>
  <c r="I789" i="7"/>
  <c r="J789" i="7" s="1"/>
  <c r="I790" i="7"/>
  <c r="I791" i="7"/>
  <c r="J791" i="7" s="1"/>
  <c r="C791" i="7" s="1"/>
  <c r="I792" i="7"/>
  <c r="J792" i="7" s="1"/>
  <c r="C792" i="7" s="1"/>
  <c r="I793" i="7"/>
  <c r="J793" i="7" s="1"/>
  <c r="C793" i="7" s="1"/>
  <c r="I794" i="7"/>
  <c r="J794" i="7" s="1"/>
  <c r="I795" i="7"/>
  <c r="J795" i="7" s="1"/>
  <c r="C795" i="7" s="1"/>
  <c r="I796" i="7"/>
  <c r="J796" i="7" s="1"/>
  <c r="C796" i="7" s="1"/>
  <c r="I797" i="7"/>
  <c r="J797" i="7" s="1"/>
  <c r="C797" i="7" s="1"/>
  <c r="I798" i="7"/>
  <c r="J798" i="7" s="1"/>
  <c r="C798" i="7" s="1"/>
  <c r="I799" i="7"/>
  <c r="J799" i="7" s="1"/>
  <c r="I800" i="7"/>
  <c r="J800" i="7" s="1"/>
  <c r="C800" i="7" s="1"/>
  <c r="I801" i="7"/>
  <c r="J801" i="7" s="1"/>
  <c r="C801" i="7" s="1"/>
  <c r="I802" i="7"/>
  <c r="I803" i="7"/>
  <c r="J803" i="7" s="1"/>
  <c r="C803" i="7" s="1"/>
  <c r="I804" i="7"/>
  <c r="J804" i="7" s="1"/>
  <c r="C804" i="7" s="1"/>
  <c r="I805" i="7"/>
  <c r="J805" i="7" s="1"/>
  <c r="I806" i="7"/>
  <c r="J806" i="7" s="1"/>
  <c r="C806" i="7" s="1"/>
  <c r="I807" i="7"/>
  <c r="J807" i="7" s="1"/>
  <c r="C807" i="7" s="1"/>
  <c r="I808" i="7"/>
  <c r="J808" i="7" s="1"/>
  <c r="C808" i="7" s="1"/>
  <c r="I809" i="7"/>
  <c r="J809" i="7" s="1"/>
  <c r="C809" i="7" s="1"/>
  <c r="I810" i="7"/>
  <c r="J810" i="7" s="1"/>
  <c r="I811" i="7"/>
  <c r="J811" i="7" s="1"/>
  <c r="C811" i="7" s="1"/>
  <c r="I812" i="7"/>
  <c r="J812" i="7" s="1"/>
  <c r="C812" i="7" s="1"/>
  <c r="I813" i="7"/>
  <c r="J813" i="7" s="1"/>
  <c r="C813" i="7" s="1"/>
  <c r="I814" i="7"/>
  <c r="J814" i="7" s="1"/>
  <c r="C814" i="7" s="1"/>
  <c r="I815" i="7"/>
  <c r="J815" i="7" s="1"/>
  <c r="I816" i="7"/>
  <c r="J816" i="7" s="1"/>
  <c r="C816" i="7" s="1"/>
  <c r="I817" i="7"/>
  <c r="I818" i="7"/>
  <c r="J818" i="7" s="1"/>
  <c r="C818" i="7" s="1"/>
  <c r="I819" i="7"/>
  <c r="J819" i="7" s="1"/>
  <c r="C819" i="7" s="1"/>
  <c r="I820" i="7"/>
  <c r="J820" i="7" s="1"/>
  <c r="C820" i="7" s="1"/>
  <c r="I821" i="7"/>
  <c r="J821" i="7" s="1"/>
  <c r="I822" i="7"/>
  <c r="J822" i="7" s="1"/>
  <c r="C822" i="7" s="1"/>
  <c r="I823" i="7"/>
  <c r="J823" i="7" s="1"/>
  <c r="C823" i="7" s="1"/>
  <c r="I824" i="7"/>
  <c r="J824" i="7" s="1"/>
  <c r="C824" i="7" s="1"/>
  <c r="I825" i="7"/>
  <c r="J825" i="7" s="1"/>
  <c r="C825" i="7" s="1"/>
  <c r="I826" i="7"/>
  <c r="J826" i="7" s="1"/>
  <c r="I827" i="7"/>
  <c r="J827" i="7" s="1"/>
  <c r="C827" i="7" s="1"/>
  <c r="I828" i="7"/>
  <c r="J828" i="7" s="1"/>
  <c r="C828" i="7" s="1"/>
  <c r="I829" i="7"/>
  <c r="I830" i="7"/>
  <c r="J830" i="7" s="1"/>
  <c r="C830" i="7" s="1"/>
  <c r="I831" i="7"/>
  <c r="J831" i="7" s="1"/>
  <c r="I832" i="7"/>
  <c r="J832" i="7" s="1"/>
  <c r="C832" i="7" s="1"/>
  <c r="I833" i="7"/>
  <c r="J833" i="7" s="1"/>
  <c r="C833" i="7" s="1"/>
  <c r="I834" i="7"/>
  <c r="J834" i="7" s="1"/>
  <c r="C834" i="7" s="1"/>
  <c r="I835" i="7"/>
  <c r="J835" i="7" s="1"/>
  <c r="C835" i="7" s="1"/>
  <c r="I836" i="7"/>
  <c r="J836" i="7" s="1"/>
  <c r="C836" i="7" s="1"/>
  <c r="I837" i="7"/>
  <c r="J837" i="7" s="1"/>
  <c r="I838" i="7"/>
  <c r="J838" i="7" s="1"/>
  <c r="C838" i="7" s="1"/>
  <c r="I839" i="7"/>
  <c r="I840" i="7"/>
  <c r="J840" i="7" s="1"/>
  <c r="C840" i="7" s="1"/>
  <c r="I841" i="7"/>
  <c r="J841" i="7" s="1"/>
  <c r="C841" i="7" s="1"/>
  <c r="I842" i="7"/>
  <c r="J842" i="7" s="1"/>
  <c r="I843" i="7"/>
  <c r="J843" i="7" s="1"/>
  <c r="C843" i="7" s="1"/>
  <c r="I844" i="7"/>
  <c r="J844" i="7" s="1"/>
  <c r="C844" i="7" s="1"/>
  <c r="I845" i="7"/>
  <c r="J845" i="7" s="1"/>
  <c r="C845" i="7" s="1"/>
  <c r="I846" i="7"/>
  <c r="J846" i="7" s="1"/>
  <c r="C846" i="7" s="1"/>
  <c r="I847" i="7"/>
  <c r="J847" i="7" s="1"/>
  <c r="I848" i="7"/>
  <c r="J848" i="7" s="1"/>
  <c r="C848" i="7" s="1"/>
  <c r="I849" i="7"/>
  <c r="J849" i="7" s="1"/>
  <c r="C849" i="7" s="1"/>
  <c r="I850" i="7"/>
  <c r="J850" i="7" s="1"/>
  <c r="C850" i="7" s="1"/>
  <c r="I851" i="7"/>
  <c r="J851" i="7" s="1"/>
  <c r="C851" i="7" s="1"/>
  <c r="I852" i="7"/>
  <c r="J852" i="7" s="1"/>
  <c r="C852" i="7" s="1"/>
  <c r="I853" i="7"/>
  <c r="J853" i="7" s="1"/>
  <c r="I854" i="7"/>
  <c r="I855" i="7"/>
  <c r="J855" i="7" s="1"/>
  <c r="C855" i="7" s="1"/>
  <c r="I856" i="7"/>
  <c r="J856" i="7" s="1"/>
  <c r="C856" i="7" s="1"/>
  <c r="I857" i="7"/>
  <c r="J857" i="7" s="1"/>
  <c r="C857" i="7" s="1"/>
  <c r="I858" i="7"/>
  <c r="J858" i="7" s="1"/>
  <c r="I859" i="7"/>
  <c r="J859" i="7" s="1"/>
  <c r="C859" i="7" s="1"/>
  <c r="I860" i="7"/>
  <c r="J860" i="7" s="1"/>
  <c r="C860" i="7" s="1"/>
  <c r="I861" i="7"/>
  <c r="J861" i="7" s="1"/>
  <c r="C861" i="7" s="1"/>
  <c r="I862" i="7"/>
  <c r="J862" i="7" s="1"/>
  <c r="C862" i="7" s="1"/>
  <c r="I863" i="7"/>
  <c r="J863" i="7" s="1"/>
  <c r="I864" i="7"/>
  <c r="J864" i="7" s="1"/>
  <c r="C864" i="7" s="1"/>
  <c r="I865" i="7"/>
  <c r="J865" i="7" s="1"/>
  <c r="C865" i="7" s="1"/>
  <c r="I866" i="7"/>
  <c r="I867" i="7"/>
  <c r="J867" i="7" s="1"/>
  <c r="C867" i="7" s="1"/>
  <c r="I868" i="7"/>
  <c r="J868" i="7" s="1"/>
  <c r="C868" i="7" s="1"/>
  <c r="I869" i="7"/>
  <c r="J869" i="7" s="1"/>
  <c r="I870" i="7"/>
  <c r="J870" i="7" s="1"/>
  <c r="C870" i="7" s="1"/>
  <c r="I871" i="7"/>
  <c r="J871" i="7" s="1"/>
  <c r="C871" i="7" s="1"/>
  <c r="I872" i="7"/>
  <c r="J872" i="7" s="1"/>
  <c r="C872" i="7" s="1"/>
  <c r="I873" i="7"/>
  <c r="J873" i="7" s="1"/>
  <c r="C873" i="7" s="1"/>
  <c r="I874" i="7"/>
  <c r="J874" i="7" s="1"/>
  <c r="I875" i="7"/>
  <c r="J875" i="7" s="1"/>
  <c r="C875" i="7" s="1"/>
  <c r="I876" i="7"/>
  <c r="J876" i="7" s="1"/>
  <c r="C876" i="7" s="1"/>
  <c r="I877" i="7"/>
  <c r="J877" i="7" s="1"/>
  <c r="C877" i="7" s="1"/>
  <c r="I878" i="7"/>
  <c r="J878" i="7" s="1"/>
  <c r="C878" i="7" s="1"/>
  <c r="I879" i="7"/>
  <c r="J879" i="7" s="1"/>
  <c r="I880" i="7"/>
  <c r="J880" i="7" s="1"/>
  <c r="C880" i="7" s="1"/>
  <c r="I881" i="7"/>
  <c r="I882" i="7"/>
  <c r="J882" i="7" s="1"/>
  <c r="C882" i="7" s="1"/>
  <c r="I883" i="7"/>
  <c r="J883" i="7" s="1"/>
  <c r="C883" i="7" s="1"/>
  <c r="I884" i="7"/>
  <c r="J884" i="7" s="1"/>
  <c r="C884" i="7" s="1"/>
  <c r="I885" i="7"/>
  <c r="J885" i="7" s="1"/>
  <c r="I886" i="7"/>
  <c r="J886" i="7" s="1"/>
  <c r="C886" i="7" s="1"/>
  <c r="I887" i="7"/>
  <c r="J887" i="7" s="1"/>
  <c r="C887" i="7" s="1"/>
  <c r="I888" i="7"/>
  <c r="J888" i="7" s="1"/>
  <c r="C888" i="7" s="1"/>
  <c r="I889" i="7"/>
  <c r="J889" i="7" s="1"/>
  <c r="C889" i="7" s="1"/>
  <c r="I890" i="7"/>
  <c r="J890" i="7" s="1"/>
  <c r="I891" i="7"/>
  <c r="J891" i="7" s="1"/>
  <c r="C891" i="7" s="1"/>
  <c r="I892" i="7"/>
  <c r="J892" i="7" s="1"/>
  <c r="C892" i="7" s="1"/>
  <c r="I893" i="7"/>
  <c r="I894" i="7"/>
  <c r="J894" i="7" s="1"/>
  <c r="C894" i="7" s="1"/>
  <c r="I895" i="7"/>
  <c r="J895" i="7" s="1"/>
  <c r="I896" i="7"/>
  <c r="J896" i="7" s="1"/>
  <c r="C896" i="7" s="1"/>
  <c r="I897" i="7"/>
  <c r="J897" i="7" s="1"/>
  <c r="C897" i="7" s="1"/>
  <c r="I898" i="7"/>
  <c r="J898" i="7" s="1"/>
  <c r="C898" i="7" s="1"/>
  <c r="I899" i="7"/>
  <c r="J899" i="7" s="1"/>
  <c r="C899" i="7" s="1"/>
  <c r="I900" i="7"/>
  <c r="J900" i="7" s="1"/>
  <c r="C900" i="7" s="1"/>
  <c r="I901" i="7"/>
  <c r="J901" i="7" s="1"/>
  <c r="I902" i="7"/>
  <c r="J902" i="7" s="1"/>
  <c r="C902" i="7" s="1"/>
  <c r="I903" i="7"/>
  <c r="I904" i="7"/>
  <c r="J904" i="7" s="1"/>
  <c r="C904" i="7" s="1"/>
  <c r="I905" i="7"/>
  <c r="J905" i="7" s="1"/>
  <c r="C905" i="7" s="1"/>
  <c r="I906" i="7"/>
  <c r="J906" i="7" s="1"/>
  <c r="I907" i="7"/>
  <c r="J907" i="7" s="1"/>
  <c r="C907" i="7" s="1"/>
  <c r="I908" i="7"/>
  <c r="J908" i="7" s="1"/>
  <c r="C908" i="7" s="1"/>
  <c r="I909" i="7"/>
  <c r="J909" i="7" s="1"/>
  <c r="C909" i="7" s="1"/>
  <c r="I910" i="7"/>
  <c r="J910" i="7" s="1"/>
  <c r="C910" i="7" s="1"/>
  <c r="I911" i="7"/>
  <c r="J911" i="7" s="1"/>
  <c r="I912" i="7"/>
  <c r="J912" i="7" s="1"/>
  <c r="C912" i="7" s="1"/>
  <c r="I913" i="7"/>
  <c r="J913" i="7" s="1"/>
  <c r="C913" i="7" s="1"/>
  <c r="I914" i="7"/>
  <c r="J914" i="7" s="1"/>
  <c r="C914" i="7" s="1"/>
  <c r="I915" i="7"/>
  <c r="J915" i="7" s="1"/>
  <c r="C915" i="7" s="1"/>
  <c r="I916" i="7"/>
  <c r="J916" i="7" s="1"/>
  <c r="C916" i="7" s="1"/>
  <c r="I917" i="7"/>
  <c r="J917" i="7" s="1"/>
  <c r="I918" i="7"/>
  <c r="I919" i="7"/>
  <c r="J919" i="7" s="1"/>
  <c r="C919" i="7" s="1"/>
  <c r="I920" i="7"/>
  <c r="J920" i="7" s="1"/>
  <c r="C920" i="7" s="1"/>
  <c r="I921" i="7"/>
  <c r="J921" i="7" s="1"/>
  <c r="C921" i="7" s="1"/>
  <c r="I922" i="7"/>
  <c r="J922" i="7" s="1"/>
  <c r="I923" i="7"/>
  <c r="J923" i="7" s="1"/>
  <c r="C923" i="7" s="1"/>
  <c r="I924" i="7"/>
  <c r="J924" i="7" s="1"/>
  <c r="C924" i="7" s="1"/>
  <c r="I925" i="7"/>
  <c r="J925" i="7" s="1"/>
  <c r="C925" i="7" s="1"/>
  <c r="I926" i="7"/>
  <c r="J926" i="7" s="1"/>
  <c r="C926" i="7" s="1"/>
  <c r="I927" i="7"/>
  <c r="J927" i="7" s="1"/>
  <c r="I928" i="7"/>
  <c r="J928" i="7" s="1"/>
  <c r="C928" i="7" s="1"/>
  <c r="I929" i="7"/>
  <c r="J929" i="7" s="1"/>
  <c r="C929" i="7" s="1"/>
  <c r="I930" i="7"/>
  <c r="I931" i="7"/>
  <c r="J931" i="7" s="1"/>
  <c r="C931" i="7" s="1"/>
  <c r="I932" i="7"/>
  <c r="J932" i="7" s="1"/>
  <c r="C932" i="7" s="1"/>
  <c r="I933" i="7"/>
  <c r="J933" i="7" s="1"/>
  <c r="I934" i="7"/>
  <c r="J934" i="7" s="1"/>
  <c r="C934" i="7" s="1"/>
  <c r="I935" i="7"/>
  <c r="J935" i="7" s="1"/>
  <c r="C935" i="7" s="1"/>
  <c r="I936" i="7"/>
  <c r="J936" i="7" s="1"/>
  <c r="C936" i="7" s="1"/>
  <c r="I937" i="7"/>
  <c r="J937" i="7" s="1"/>
  <c r="C937" i="7" s="1"/>
  <c r="I938" i="7"/>
  <c r="J938" i="7" s="1"/>
  <c r="I939" i="7"/>
  <c r="J939" i="7" s="1"/>
  <c r="C939" i="7" s="1"/>
  <c r="I940" i="7"/>
  <c r="J940" i="7" s="1"/>
  <c r="C940" i="7" s="1"/>
  <c r="I941" i="7"/>
  <c r="J941" i="7" s="1"/>
  <c r="C941" i="7" s="1"/>
  <c r="I942" i="7"/>
  <c r="J942" i="7" s="1"/>
  <c r="C942" i="7" s="1"/>
  <c r="I943" i="7"/>
  <c r="J943" i="7" s="1"/>
  <c r="I944" i="7"/>
  <c r="J944" i="7" s="1"/>
  <c r="C944" i="7" s="1"/>
  <c r="I945" i="7"/>
  <c r="I946" i="7"/>
  <c r="J946" i="7" s="1"/>
  <c r="C946" i="7" s="1"/>
  <c r="I947" i="7"/>
  <c r="J947" i="7" s="1"/>
  <c r="C947" i="7" s="1"/>
  <c r="I948" i="7"/>
  <c r="J948" i="7" s="1"/>
  <c r="C948" i="7" s="1"/>
  <c r="I949" i="7"/>
  <c r="J949" i="7" s="1"/>
  <c r="I950" i="7"/>
  <c r="J950" i="7" s="1"/>
  <c r="C950" i="7" s="1"/>
  <c r="I951" i="7"/>
  <c r="J951" i="7" s="1"/>
  <c r="C951" i="7" s="1"/>
  <c r="I952" i="7"/>
  <c r="J952" i="7" s="1"/>
  <c r="C952" i="7" s="1"/>
  <c r="I953" i="7"/>
  <c r="J953" i="7" s="1"/>
  <c r="C953" i="7" s="1"/>
  <c r="I954" i="7"/>
  <c r="J954" i="7" s="1"/>
  <c r="I955" i="7"/>
  <c r="J955" i="7" s="1"/>
  <c r="C955" i="7" s="1"/>
  <c r="I956" i="7"/>
  <c r="J956" i="7" s="1"/>
  <c r="C956" i="7" s="1"/>
  <c r="I957" i="7"/>
  <c r="I958" i="7"/>
  <c r="J958" i="7" s="1"/>
  <c r="C958" i="7" s="1"/>
  <c r="I959" i="7"/>
  <c r="J959" i="7" s="1"/>
  <c r="I960" i="7"/>
  <c r="J960" i="7" s="1"/>
  <c r="C960" i="7" s="1"/>
  <c r="I961" i="7"/>
  <c r="J961" i="7" s="1"/>
  <c r="C961" i="7" s="1"/>
  <c r="I962" i="7"/>
  <c r="J962" i="7" s="1"/>
  <c r="C962" i="7" s="1"/>
  <c r="I963" i="7"/>
  <c r="J963" i="7" s="1"/>
  <c r="C963" i="7" s="1"/>
  <c r="I964" i="7"/>
  <c r="J964" i="7" s="1"/>
  <c r="C964" i="7" s="1"/>
  <c r="I965" i="7"/>
  <c r="J965" i="7" s="1"/>
  <c r="I966" i="7"/>
  <c r="J966" i="7" s="1"/>
  <c r="C966" i="7" s="1"/>
  <c r="I967" i="7"/>
  <c r="I968" i="7"/>
  <c r="J968" i="7" s="1"/>
  <c r="C968" i="7" s="1"/>
  <c r="I969" i="7"/>
  <c r="J969" i="7" s="1"/>
  <c r="C969" i="7" s="1"/>
  <c r="I970" i="7"/>
  <c r="J970" i="7" s="1"/>
  <c r="I971" i="7"/>
  <c r="J971" i="7" s="1"/>
  <c r="C971" i="7" s="1"/>
  <c r="I972" i="7"/>
  <c r="J972" i="7" s="1"/>
  <c r="C972" i="7" s="1"/>
  <c r="I973" i="7"/>
  <c r="J973" i="7" s="1"/>
  <c r="C973" i="7" s="1"/>
  <c r="I974" i="7"/>
  <c r="J974" i="7" s="1"/>
  <c r="C974" i="7" s="1"/>
  <c r="I975" i="7"/>
  <c r="J975" i="7" s="1"/>
  <c r="I976" i="7"/>
  <c r="J976" i="7" s="1"/>
  <c r="C976" i="7" s="1"/>
  <c r="I977" i="7"/>
  <c r="J977" i="7" s="1"/>
  <c r="C977" i="7" s="1"/>
  <c r="I978" i="7"/>
  <c r="J978" i="7" s="1"/>
  <c r="C978" i="7" s="1"/>
  <c r="I979" i="7"/>
  <c r="J979" i="7" s="1"/>
  <c r="C979" i="7" s="1"/>
  <c r="I980" i="7"/>
  <c r="J980" i="7" s="1"/>
  <c r="C980" i="7" s="1"/>
  <c r="I981" i="7"/>
  <c r="J981" i="7" s="1"/>
  <c r="I982" i="7"/>
  <c r="I983" i="7"/>
  <c r="J983" i="7" s="1"/>
  <c r="C983" i="7" s="1"/>
  <c r="I984" i="7"/>
  <c r="J984" i="7" s="1"/>
  <c r="C984" i="7" s="1"/>
  <c r="I985" i="7"/>
  <c r="J985" i="7" s="1"/>
  <c r="C985" i="7" s="1"/>
  <c r="I986" i="7"/>
  <c r="J986" i="7" s="1"/>
  <c r="I987" i="7"/>
  <c r="J987" i="7" s="1"/>
  <c r="C987" i="7" s="1"/>
  <c r="I988" i="7"/>
  <c r="J988" i="7" s="1"/>
  <c r="C988" i="7" s="1"/>
  <c r="I989" i="7"/>
  <c r="J989" i="7" s="1"/>
  <c r="C989" i="7" s="1"/>
  <c r="I990" i="7"/>
  <c r="J990" i="7" s="1"/>
  <c r="C990" i="7" s="1"/>
  <c r="I991" i="7"/>
  <c r="J991" i="7" s="1"/>
  <c r="I992" i="7"/>
  <c r="J992" i="7" s="1"/>
  <c r="C992" i="7" s="1"/>
  <c r="I993" i="7"/>
  <c r="J993" i="7" s="1"/>
  <c r="C993" i="7" s="1"/>
  <c r="I994" i="7"/>
  <c r="I995" i="7"/>
  <c r="J995" i="7" s="1"/>
  <c r="C995" i="7" s="1"/>
  <c r="I996" i="7"/>
  <c r="J996" i="7" s="1"/>
  <c r="C996" i="7" s="1"/>
  <c r="I997" i="7"/>
  <c r="J997" i="7" s="1"/>
  <c r="I998" i="7"/>
  <c r="J998" i="7" s="1"/>
  <c r="C998" i="7" s="1"/>
  <c r="I999" i="7"/>
  <c r="J999" i="7" s="1"/>
  <c r="C999" i="7" s="1"/>
  <c r="I1000" i="7"/>
  <c r="J1000" i="7" s="1"/>
  <c r="C1000" i="7" s="1"/>
  <c r="I1001" i="7"/>
  <c r="J1001" i="7" s="1"/>
  <c r="C1001" i="7" s="1"/>
  <c r="I1002" i="7"/>
  <c r="J1002" i="7" s="1"/>
  <c r="I1003" i="7"/>
  <c r="J1003" i="7" s="1"/>
  <c r="C1003" i="7" s="1"/>
  <c r="I1004" i="7"/>
  <c r="J1004" i="7" s="1"/>
  <c r="C1004" i="7" s="1"/>
  <c r="I1005" i="7"/>
  <c r="J1005" i="7" s="1"/>
  <c r="C1005" i="7" s="1"/>
  <c r="L1006" i="1"/>
  <c r="L1007" i="1"/>
  <c r="L1008" i="1"/>
  <c r="M680" i="1"/>
  <c r="P680" i="1"/>
  <c r="Q680" i="1" s="1"/>
  <c r="M681" i="1"/>
  <c r="P681" i="1"/>
  <c r="Q681" i="1" s="1"/>
  <c r="M682" i="1"/>
  <c r="P682" i="1"/>
  <c r="Q682" i="1" s="1"/>
  <c r="M683" i="1"/>
  <c r="P683" i="1"/>
  <c r="Q683" i="1" s="1"/>
  <c r="M684" i="1"/>
  <c r="P684" i="1"/>
  <c r="Q684" i="1" s="1"/>
  <c r="M685" i="1"/>
  <c r="P685" i="1"/>
  <c r="Q685" i="1" s="1"/>
  <c r="M686" i="1"/>
  <c r="P686" i="1"/>
  <c r="Q686" i="1" s="1"/>
  <c r="M687" i="1"/>
  <c r="P687" i="1"/>
  <c r="Q687" i="1" s="1"/>
  <c r="M688" i="1"/>
  <c r="P688" i="1"/>
  <c r="Q688" i="1" s="1"/>
  <c r="M689" i="1"/>
  <c r="P689" i="1"/>
  <c r="Q689" i="1" s="1"/>
  <c r="M690" i="1"/>
  <c r="P690" i="1"/>
  <c r="Q690" i="1" s="1"/>
  <c r="M691" i="1"/>
  <c r="P691" i="1"/>
  <c r="Q691" i="1" s="1"/>
  <c r="M692" i="1"/>
  <c r="P692" i="1"/>
  <c r="Q692" i="1" s="1"/>
  <c r="M693" i="1"/>
  <c r="P693" i="1"/>
  <c r="Q693" i="1" s="1"/>
  <c r="M694" i="1"/>
  <c r="P694" i="1"/>
  <c r="Q694" i="1" s="1"/>
  <c r="M695" i="1"/>
  <c r="P695" i="1"/>
  <c r="Q695" i="1" s="1"/>
  <c r="M696" i="1"/>
  <c r="P696" i="1"/>
  <c r="Q696" i="1" s="1"/>
  <c r="M697" i="1"/>
  <c r="P697" i="1"/>
  <c r="Q697" i="1" s="1"/>
  <c r="M698" i="1"/>
  <c r="P698" i="1"/>
  <c r="Q698" i="1" s="1"/>
  <c r="M699" i="1"/>
  <c r="P699" i="1"/>
  <c r="Q699" i="1" s="1"/>
  <c r="M700" i="1"/>
  <c r="P700" i="1"/>
  <c r="Q700" i="1" s="1"/>
  <c r="M701" i="1"/>
  <c r="P701" i="1"/>
  <c r="Q701" i="1" s="1"/>
  <c r="M702" i="1"/>
  <c r="P702" i="1"/>
  <c r="Q702" i="1" s="1"/>
  <c r="M703" i="1"/>
  <c r="P703" i="1"/>
  <c r="Q703" i="1" s="1"/>
  <c r="M704" i="1"/>
  <c r="P704" i="1"/>
  <c r="Q704" i="1" s="1"/>
  <c r="M705" i="1"/>
  <c r="P705" i="1"/>
  <c r="Q705" i="1" s="1"/>
  <c r="M706" i="1"/>
  <c r="P706" i="1"/>
  <c r="Q706" i="1" s="1"/>
  <c r="M707" i="1"/>
  <c r="P707" i="1"/>
  <c r="Q707" i="1" s="1"/>
  <c r="M708" i="1"/>
  <c r="P708" i="1"/>
  <c r="Q708" i="1" s="1"/>
  <c r="M709" i="1"/>
  <c r="P709" i="1"/>
  <c r="Q709" i="1" s="1"/>
  <c r="M710" i="1"/>
  <c r="P710" i="1"/>
  <c r="Q710" i="1" s="1"/>
  <c r="M711" i="1"/>
  <c r="P711" i="1"/>
  <c r="Q711" i="1" s="1"/>
  <c r="M712" i="1"/>
  <c r="P712" i="1"/>
  <c r="Q712" i="1" s="1"/>
  <c r="M713" i="1"/>
  <c r="P713" i="1"/>
  <c r="Q713" i="1" s="1"/>
  <c r="M714" i="1"/>
  <c r="P714" i="1"/>
  <c r="Q714" i="1" s="1"/>
  <c r="M715" i="1"/>
  <c r="P715" i="1"/>
  <c r="Q715" i="1" s="1"/>
  <c r="M716" i="1"/>
  <c r="P716" i="1"/>
  <c r="Q716" i="1" s="1"/>
  <c r="M717" i="1"/>
  <c r="P717" i="1"/>
  <c r="Q717" i="1" s="1"/>
  <c r="M718" i="1"/>
  <c r="P718" i="1"/>
  <c r="Q718" i="1" s="1"/>
  <c r="M719" i="1"/>
  <c r="P719" i="1"/>
  <c r="Q719" i="1" s="1"/>
  <c r="M720" i="1"/>
  <c r="P720" i="1"/>
  <c r="Q720" i="1" s="1"/>
  <c r="M721" i="1"/>
  <c r="P721" i="1"/>
  <c r="Q721" i="1" s="1"/>
  <c r="M722" i="1"/>
  <c r="P722" i="1"/>
  <c r="Q722" i="1" s="1"/>
  <c r="M723" i="1"/>
  <c r="P723" i="1"/>
  <c r="Q723" i="1" s="1"/>
  <c r="M724" i="1"/>
  <c r="P724" i="1"/>
  <c r="Q724" i="1" s="1"/>
  <c r="M725" i="1"/>
  <c r="P725" i="1"/>
  <c r="Q725" i="1" s="1"/>
  <c r="M726" i="1"/>
  <c r="P726" i="1"/>
  <c r="Q726" i="1" s="1"/>
  <c r="M727" i="1"/>
  <c r="P727" i="1"/>
  <c r="Q727" i="1" s="1"/>
  <c r="M728" i="1"/>
  <c r="P728" i="1"/>
  <c r="Q728" i="1" s="1"/>
  <c r="M729" i="1"/>
  <c r="P729" i="1"/>
  <c r="Q729" i="1" s="1"/>
  <c r="M730" i="1"/>
  <c r="P730" i="1"/>
  <c r="Q730" i="1" s="1"/>
  <c r="M731" i="1"/>
  <c r="P731" i="1"/>
  <c r="Q731" i="1" s="1"/>
  <c r="M732" i="1"/>
  <c r="P732" i="1"/>
  <c r="Q732" i="1" s="1"/>
  <c r="M733" i="1"/>
  <c r="P733" i="1"/>
  <c r="Q733" i="1" s="1"/>
  <c r="M734" i="1"/>
  <c r="P734" i="1"/>
  <c r="Q734" i="1" s="1"/>
  <c r="M735" i="1"/>
  <c r="P735" i="1"/>
  <c r="Q735" i="1" s="1"/>
  <c r="M736" i="1"/>
  <c r="P736" i="1"/>
  <c r="Q736" i="1" s="1"/>
  <c r="M737" i="1"/>
  <c r="P737" i="1"/>
  <c r="Q737" i="1" s="1"/>
  <c r="M738" i="1"/>
  <c r="P738" i="1"/>
  <c r="Q738" i="1" s="1"/>
  <c r="M739" i="1"/>
  <c r="P739" i="1"/>
  <c r="Q739" i="1" s="1"/>
  <c r="M740" i="1"/>
  <c r="P740" i="1"/>
  <c r="Q740" i="1" s="1"/>
  <c r="M741" i="1"/>
  <c r="P741" i="1"/>
  <c r="Q741" i="1" s="1"/>
  <c r="M742" i="1"/>
  <c r="P742" i="1"/>
  <c r="Q742" i="1" s="1"/>
  <c r="M743" i="1"/>
  <c r="P743" i="1"/>
  <c r="Q743" i="1" s="1"/>
  <c r="M744" i="1"/>
  <c r="P744" i="1"/>
  <c r="Q744" i="1" s="1"/>
  <c r="M745" i="1"/>
  <c r="P745" i="1"/>
  <c r="Q745" i="1" s="1"/>
  <c r="M746" i="1"/>
  <c r="P746" i="1"/>
  <c r="Q746" i="1" s="1"/>
  <c r="M747" i="1"/>
  <c r="P747" i="1"/>
  <c r="Q747" i="1" s="1"/>
  <c r="M748" i="1"/>
  <c r="P748" i="1"/>
  <c r="Q748" i="1" s="1"/>
  <c r="M749" i="1"/>
  <c r="P749" i="1"/>
  <c r="Q749" i="1" s="1"/>
  <c r="M750" i="1"/>
  <c r="P750" i="1"/>
  <c r="Q750" i="1" s="1"/>
  <c r="M751" i="1"/>
  <c r="P751" i="1"/>
  <c r="Q751" i="1" s="1"/>
  <c r="M752" i="1"/>
  <c r="P752" i="1"/>
  <c r="Q752" i="1" s="1"/>
  <c r="M753" i="1"/>
  <c r="P753" i="1"/>
  <c r="Q753" i="1" s="1"/>
  <c r="M754" i="1"/>
  <c r="P754" i="1"/>
  <c r="Q754" i="1" s="1"/>
  <c r="M755" i="1"/>
  <c r="P755" i="1"/>
  <c r="Q755" i="1" s="1"/>
  <c r="M756" i="1"/>
  <c r="P756" i="1"/>
  <c r="Q756" i="1" s="1"/>
  <c r="M757" i="1"/>
  <c r="P757" i="1"/>
  <c r="Q757" i="1" s="1"/>
  <c r="M758" i="1"/>
  <c r="P758" i="1"/>
  <c r="Q758" i="1" s="1"/>
  <c r="M759" i="1"/>
  <c r="P759" i="1"/>
  <c r="Q759" i="1" s="1"/>
  <c r="M760" i="1"/>
  <c r="P760" i="1"/>
  <c r="Q760" i="1" s="1"/>
  <c r="M761" i="1"/>
  <c r="P761" i="1"/>
  <c r="Q761" i="1" s="1"/>
  <c r="M762" i="1"/>
  <c r="P762" i="1"/>
  <c r="Q762" i="1" s="1"/>
  <c r="M763" i="1"/>
  <c r="P763" i="1"/>
  <c r="Q763" i="1" s="1"/>
  <c r="M764" i="1"/>
  <c r="P764" i="1"/>
  <c r="Q764" i="1" s="1"/>
  <c r="M765" i="1"/>
  <c r="P765" i="1"/>
  <c r="Q765" i="1" s="1"/>
  <c r="M766" i="1"/>
  <c r="P766" i="1"/>
  <c r="Q766" i="1" s="1"/>
  <c r="M767" i="1"/>
  <c r="P767" i="1"/>
  <c r="Q767" i="1" s="1"/>
  <c r="M768" i="1"/>
  <c r="P768" i="1"/>
  <c r="Q768" i="1" s="1"/>
  <c r="M769" i="1"/>
  <c r="P769" i="1"/>
  <c r="Q769" i="1" s="1"/>
  <c r="M770" i="1"/>
  <c r="P770" i="1"/>
  <c r="Q770" i="1" s="1"/>
  <c r="M771" i="1"/>
  <c r="P771" i="1"/>
  <c r="Q771" i="1" s="1"/>
  <c r="M772" i="1"/>
  <c r="P772" i="1"/>
  <c r="Q772" i="1" s="1"/>
  <c r="M773" i="1"/>
  <c r="P773" i="1"/>
  <c r="Q773" i="1" s="1"/>
  <c r="M774" i="1"/>
  <c r="P774" i="1"/>
  <c r="Q774" i="1" s="1"/>
  <c r="M775" i="1"/>
  <c r="P775" i="1"/>
  <c r="Q775" i="1" s="1"/>
  <c r="M776" i="1"/>
  <c r="P776" i="1"/>
  <c r="Q776" i="1" s="1"/>
  <c r="M777" i="1"/>
  <c r="P777" i="1"/>
  <c r="Q777" i="1" s="1"/>
  <c r="M778" i="1"/>
  <c r="P778" i="1"/>
  <c r="Q778" i="1" s="1"/>
  <c r="M779" i="1"/>
  <c r="P779" i="1"/>
  <c r="Q779" i="1" s="1"/>
  <c r="M780" i="1"/>
  <c r="P780" i="1"/>
  <c r="Q780" i="1" s="1"/>
  <c r="M781" i="1"/>
  <c r="P781" i="1"/>
  <c r="Q781" i="1" s="1"/>
  <c r="M782" i="1"/>
  <c r="P782" i="1"/>
  <c r="Q782" i="1" s="1"/>
  <c r="M783" i="1"/>
  <c r="P783" i="1"/>
  <c r="Q783" i="1" s="1"/>
  <c r="M784" i="1"/>
  <c r="P784" i="1"/>
  <c r="Q784" i="1" s="1"/>
  <c r="M785" i="1"/>
  <c r="P785" i="1"/>
  <c r="Q785" i="1" s="1"/>
  <c r="M786" i="1"/>
  <c r="P786" i="1"/>
  <c r="Q786" i="1" s="1"/>
  <c r="M787" i="1"/>
  <c r="P787" i="1"/>
  <c r="Q787" i="1" s="1"/>
  <c r="M788" i="1"/>
  <c r="P788" i="1"/>
  <c r="Q788" i="1" s="1"/>
  <c r="M789" i="1"/>
  <c r="P789" i="1"/>
  <c r="Q789" i="1" s="1"/>
  <c r="M790" i="1"/>
  <c r="P790" i="1"/>
  <c r="Q790" i="1" s="1"/>
  <c r="M791" i="1"/>
  <c r="P791" i="1"/>
  <c r="Q791" i="1" s="1"/>
  <c r="M792" i="1"/>
  <c r="P792" i="1"/>
  <c r="Q792" i="1" s="1"/>
  <c r="M793" i="1"/>
  <c r="P793" i="1"/>
  <c r="Q793" i="1" s="1"/>
  <c r="M794" i="1"/>
  <c r="P794" i="1"/>
  <c r="Q794" i="1" s="1"/>
  <c r="M795" i="1"/>
  <c r="P795" i="1"/>
  <c r="Q795" i="1" s="1"/>
  <c r="M796" i="1"/>
  <c r="P796" i="1"/>
  <c r="Q796" i="1" s="1"/>
  <c r="M797" i="1"/>
  <c r="P797" i="1"/>
  <c r="Q797" i="1" s="1"/>
  <c r="M798" i="1"/>
  <c r="P798" i="1"/>
  <c r="Q798" i="1" s="1"/>
  <c r="M799" i="1"/>
  <c r="P799" i="1"/>
  <c r="Q799" i="1" s="1"/>
  <c r="M800" i="1"/>
  <c r="P800" i="1"/>
  <c r="Q800" i="1" s="1"/>
  <c r="M801" i="1"/>
  <c r="P801" i="1"/>
  <c r="Q801" i="1" s="1"/>
  <c r="M802" i="1"/>
  <c r="P802" i="1"/>
  <c r="Q802" i="1" s="1"/>
  <c r="M803" i="1"/>
  <c r="P803" i="1"/>
  <c r="Q803" i="1" s="1"/>
  <c r="M804" i="1"/>
  <c r="P804" i="1"/>
  <c r="Q804" i="1" s="1"/>
  <c r="M805" i="1"/>
  <c r="P805" i="1"/>
  <c r="Q805" i="1" s="1"/>
  <c r="M806" i="1"/>
  <c r="P806" i="1"/>
  <c r="Q806" i="1" s="1"/>
  <c r="M807" i="1"/>
  <c r="P807" i="1"/>
  <c r="Q807" i="1" s="1"/>
  <c r="M808" i="1"/>
  <c r="P808" i="1"/>
  <c r="Q808" i="1" s="1"/>
  <c r="M809" i="1"/>
  <c r="P809" i="1"/>
  <c r="Q809" i="1" s="1"/>
  <c r="M810" i="1"/>
  <c r="P810" i="1"/>
  <c r="Q810" i="1" s="1"/>
  <c r="M811" i="1"/>
  <c r="P811" i="1"/>
  <c r="Q811" i="1" s="1"/>
  <c r="M812" i="1"/>
  <c r="P812" i="1"/>
  <c r="Q812" i="1" s="1"/>
  <c r="M813" i="1"/>
  <c r="P813" i="1"/>
  <c r="Q813" i="1" s="1"/>
  <c r="M814" i="1"/>
  <c r="P814" i="1"/>
  <c r="Q814" i="1" s="1"/>
  <c r="M815" i="1"/>
  <c r="P815" i="1"/>
  <c r="Q815" i="1" s="1"/>
  <c r="M816" i="1"/>
  <c r="P816" i="1"/>
  <c r="Q816" i="1" s="1"/>
  <c r="M817" i="1"/>
  <c r="P817" i="1"/>
  <c r="Q817" i="1" s="1"/>
  <c r="M818" i="1"/>
  <c r="P818" i="1"/>
  <c r="Q818" i="1" s="1"/>
  <c r="M819" i="1"/>
  <c r="P819" i="1"/>
  <c r="Q819" i="1" s="1"/>
  <c r="M820" i="1"/>
  <c r="P820" i="1"/>
  <c r="Q820" i="1" s="1"/>
  <c r="M821" i="1"/>
  <c r="P821" i="1"/>
  <c r="Q821" i="1" s="1"/>
  <c r="M822" i="1"/>
  <c r="P822" i="1"/>
  <c r="Q822" i="1" s="1"/>
  <c r="M823" i="1"/>
  <c r="P823" i="1"/>
  <c r="Q823" i="1" s="1"/>
  <c r="M824" i="1"/>
  <c r="P824" i="1"/>
  <c r="Q824" i="1" s="1"/>
  <c r="M825" i="1"/>
  <c r="P825" i="1"/>
  <c r="Q825" i="1" s="1"/>
  <c r="M826" i="1"/>
  <c r="P826" i="1"/>
  <c r="Q826" i="1" s="1"/>
  <c r="M827" i="1"/>
  <c r="P827" i="1"/>
  <c r="Q827" i="1" s="1"/>
  <c r="M828" i="1"/>
  <c r="P828" i="1"/>
  <c r="Q828" i="1" s="1"/>
  <c r="M829" i="1"/>
  <c r="P829" i="1"/>
  <c r="Q829" i="1" s="1"/>
  <c r="M830" i="1"/>
  <c r="P830" i="1"/>
  <c r="Q830" i="1" s="1"/>
  <c r="M831" i="1"/>
  <c r="P831" i="1"/>
  <c r="Q831" i="1" s="1"/>
  <c r="M832" i="1"/>
  <c r="P832" i="1"/>
  <c r="Q832" i="1" s="1"/>
  <c r="M833" i="1"/>
  <c r="P833" i="1"/>
  <c r="Q833" i="1" s="1"/>
  <c r="M834" i="1"/>
  <c r="P834" i="1"/>
  <c r="Q834" i="1" s="1"/>
  <c r="M835" i="1"/>
  <c r="P835" i="1"/>
  <c r="Q835" i="1" s="1"/>
  <c r="M836" i="1"/>
  <c r="P836" i="1"/>
  <c r="Q836" i="1" s="1"/>
  <c r="M837" i="1"/>
  <c r="P837" i="1"/>
  <c r="Q837" i="1" s="1"/>
  <c r="M838" i="1"/>
  <c r="P838" i="1"/>
  <c r="Q838" i="1" s="1"/>
  <c r="M839" i="1"/>
  <c r="P839" i="1"/>
  <c r="Q839" i="1" s="1"/>
  <c r="M840" i="1"/>
  <c r="P840" i="1"/>
  <c r="Q840" i="1" s="1"/>
  <c r="M841" i="1"/>
  <c r="P841" i="1"/>
  <c r="Q841" i="1" s="1"/>
  <c r="M842" i="1"/>
  <c r="P842" i="1"/>
  <c r="Q842" i="1" s="1"/>
  <c r="M843" i="1"/>
  <c r="P843" i="1"/>
  <c r="Q843" i="1" s="1"/>
  <c r="M844" i="1"/>
  <c r="P844" i="1"/>
  <c r="Q844" i="1" s="1"/>
  <c r="M845" i="1"/>
  <c r="P845" i="1"/>
  <c r="Q845" i="1" s="1"/>
  <c r="M846" i="1"/>
  <c r="P846" i="1"/>
  <c r="Q846" i="1" s="1"/>
  <c r="M847" i="1"/>
  <c r="P847" i="1"/>
  <c r="Q847" i="1" s="1"/>
  <c r="M848" i="1"/>
  <c r="P848" i="1"/>
  <c r="Q848" i="1" s="1"/>
  <c r="M849" i="1"/>
  <c r="P849" i="1"/>
  <c r="Q849" i="1" s="1"/>
  <c r="M850" i="1"/>
  <c r="P850" i="1"/>
  <c r="Q850" i="1" s="1"/>
  <c r="M851" i="1"/>
  <c r="P851" i="1"/>
  <c r="Q851" i="1" s="1"/>
  <c r="M852" i="1"/>
  <c r="P852" i="1"/>
  <c r="Q852" i="1" s="1"/>
  <c r="M853" i="1"/>
  <c r="P853" i="1"/>
  <c r="Q853" i="1" s="1"/>
  <c r="M854" i="1"/>
  <c r="P854" i="1"/>
  <c r="Q854" i="1" s="1"/>
  <c r="M855" i="1"/>
  <c r="P855" i="1"/>
  <c r="Q855" i="1" s="1"/>
  <c r="M856" i="1"/>
  <c r="P856" i="1"/>
  <c r="Q856" i="1" s="1"/>
  <c r="M857" i="1"/>
  <c r="P857" i="1"/>
  <c r="Q857" i="1" s="1"/>
  <c r="M858" i="1"/>
  <c r="P858" i="1"/>
  <c r="Q858" i="1" s="1"/>
  <c r="M859" i="1"/>
  <c r="P859" i="1"/>
  <c r="Q859" i="1" s="1"/>
  <c r="M860" i="1"/>
  <c r="P860" i="1"/>
  <c r="Q860" i="1" s="1"/>
  <c r="M861" i="1"/>
  <c r="P861" i="1"/>
  <c r="Q861" i="1" s="1"/>
  <c r="M862" i="1"/>
  <c r="P862" i="1"/>
  <c r="Q862" i="1" s="1"/>
  <c r="M863" i="1"/>
  <c r="P863" i="1"/>
  <c r="Q863" i="1" s="1"/>
  <c r="M864" i="1"/>
  <c r="P864" i="1"/>
  <c r="Q864" i="1" s="1"/>
  <c r="M865" i="1"/>
  <c r="P865" i="1"/>
  <c r="Q865" i="1" s="1"/>
  <c r="M866" i="1"/>
  <c r="P866" i="1"/>
  <c r="Q866" i="1" s="1"/>
  <c r="M867" i="1"/>
  <c r="P867" i="1"/>
  <c r="Q867" i="1" s="1"/>
  <c r="M868" i="1"/>
  <c r="P868" i="1"/>
  <c r="Q868" i="1" s="1"/>
  <c r="M869" i="1"/>
  <c r="P869" i="1"/>
  <c r="Q869" i="1" s="1"/>
  <c r="M870" i="1"/>
  <c r="P870" i="1"/>
  <c r="Q870" i="1" s="1"/>
  <c r="M871" i="1"/>
  <c r="P871" i="1"/>
  <c r="Q871" i="1" s="1"/>
  <c r="M872" i="1"/>
  <c r="P872" i="1"/>
  <c r="Q872" i="1" s="1"/>
  <c r="M873" i="1"/>
  <c r="P873" i="1"/>
  <c r="Q873" i="1" s="1"/>
  <c r="M874" i="1"/>
  <c r="P874" i="1"/>
  <c r="Q874" i="1" s="1"/>
  <c r="M875" i="1"/>
  <c r="P875" i="1"/>
  <c r="Q875" i="1" s="1"/>
  <c r="M876" i="1"/>
  <c r="P876" i="1"/>
  <c r="Q876" i="1" s="1"/>
  <c r="M877" i="1"/>
  <c r="P877" i="1"/>
  <c r="Q877" i="1" s="1"/>
  <c r="M878" i="1"/>
  <c r="P878" i="1"/>
  <c r="Q878" i="1" s="1"/>
  <c r="M879" i="1"/>
  <c r="P879" i="1"/>
  <c r="Q879" i="1" s="1"/>
  <c r="M880" i="1"/>
  <c r="P880" i="1"/>
  <c r="Q880" i="1" s="1"/>
  <c r="M881" i="1"/>
  <c r="P881" i="1"/>
  <c r="Q881" i="1" s="1"/>
  <c r="M882" i="1"/>
  <c r="P882" i="1"/>
  <c r="Q882" i="1" s="1"/>
  <c r="M883" i="1"/>
  <c r="P883" i="1"/>
  <c r="Q883" i="1" s="1"/>
  <c r="M884" i="1"/>
  <c r="P884" i="1"/>
  <c r="Q884" i="1" s="1"/>
  <c r="M885" i="1"/>
  <c r="P885" i="1"/>
  <c r="Q885" i="1" s="1"/>
  <c r="M886" i="1"/>
  <c r="P886" i="1"/>
  <c r="Q886" i="1" s="1"/>
  <c r="M887" i="1"/>
  <c r="P887" i="1"/>
  <c r="Q887" i="1" s="1"/>
  <c r="M888" i="1"/>
  <c r="P888" i="1"/>
  <c r="Q888" i="1" s="1"/>
  <c r="M889" i="1"/>
  <c r="P889" i="1"/>
  <c r="Q889" i="1" s="1"/>
  <c r="M890" i="1"/>
  <c r="P890" i="1"/>
  <c r="Q890" i="1" s="1"/>
  <c r="M891" i="1"/>
  <c r="P891" i="1"/>
  <c r="Q891" i="1" s="1"/>
  <c r="M892" i="1"/>
  <c r="P892" i="1"/>
  <c r="Q892" i="1" s="1"/>
  <c r="M893" i="1"/>
  <c r="P893" i="1"/>
  <c r="Q893" i="1" s="1"/>
  <c r="M894" i="1"/>
  <c r="P894" i="1"/>
  <c r="Q894" i="1" s="1"/>
  <c r="M895" i="1"/>
  <c r="P895" i="1"/>
  <c r="Q895" i="1" s="1"/>
  <c r="M896" i="1"/>
  <c r="P896" i="1"/>
  <c r="Q896" i="1" s="1"/>
  <c r="M897" i="1"/>
  <c r="P897" i="1"/>
  <c r="Q897" i="1" s="1"/>
  <c r="M898" i="1"/>
  <c r="P898" i="1"/>
  <c r="Q898" i="1" s="1"/>
  <c r="M899" i="1"/>
  <c r="P899" i="1"/>
  <c r="Q899" i="1" s="1"/>
  <c r="M900" i="1"/>
  <c r="P900" i="1"/>
  <c r="Q900" i="1" s="1"/>
  <c r="M901" i="1"/>
  <c r="P901" i="1"/>
  <c r="Q901" i="1" s="1"/>
  <c r="M902" i="1"/>
  <c r="P902" i="1"/>
  <c r="Q902" i="1" s="1"/>
  <c r="M903" i="1"/>
  <c r="P903" i="1"/>
  <c r="Q903" i="1" s="1"/>
  <c r="M904" i="1"/>
  <c r="P904" i="1"/>
  <c r="Q904" i="1" s="1"/>
  <c r="M905" i="1"/>
  <c r="P905" i="1"/>
  <c r="Q905" i="1" s="1"/>
  <c r="M906" i="1"/>
  <c r="P906" i="1"/>
  <c r="Q906" i="1" s="1"/>
  <c r="M907" i="1"/>
  <c r="P907" i="1"/>
  <c r="Q907" i="1" s="1"/>
  <c r="M908" i="1"/>
  <c r="P908" i="1"/>
  <c r="Q908" i="1" s="1"/>
  <c r="M909" i="1"/>
  <c r="P909" i="1"/>
  <c r="Q909" i="1" s="1"/>
  <c r="M910" i="1"/>
  <c r="P910" i="1"/>
  <c r="Q910" i="1" s="1"/>
  <c r="M911" i="1"/>
  <c r="P911" i="1"/>
  <c r="Q911" i="1" s="1"/>
  <c r="M912" i="1"/>
  <c r="P912" i="1"/>
  <c r="Q912" i="1" s="1"/>
  <c r="M913" i="1"/>
  <c r="P913" i="1"/>
  <c r="Q913" i="1" s="1"/>
  <c r="M914" i="1"/>
  <c r="P914" i="1"/>
  <c r="Q914" i="1" s="1"/>
  <c r="M915" i="1"/>
  <c r="P915" i="1"/>
  <c r="Q915" i="1" s="1"/>
  <c r="M916" i="1"/>
  <c r="P916" i="1"/>
  <c r="Q916" i="1" s="1"/>
  <c r="M917" i="1"/>
  <c r="P917" i="1"/>
  <c r="Q917" i="1" s="1"/>
  <c r="M918" i="1"/>
  <c r="P918" i="1"/>
  <c r="Q918" i="1" s="1"/>
  <c r="M919" i="1"/>
  <c r="P919" i="1"/>
  <c r="Q919" i="1" s="1"/>
  <c r="M920" i="1"/>
  <c r="P920" i="1"/>
  <c r="Q920" i="1" s="1"/>
  <c r="M921" i="1"/>
  <c r="P921" i="1"/>
  <c r="Q921" i="1" s="1"/>
  <c r="M922" i="1"/>
  <c r="P922" i="1"/>
  <c r="Q922" i="1" s="1"/>
  <c r="M923" i="1"/>
  <c r="P923" i="1"/>
  <c r="Q923" i="1" s="1"/>
  <c r="M924" i="1"/>
  <c r="P924" i="1"/>
  <c r="Q924" i="1" s="1"/>
  <c r="M925" i="1"/>
  <c r="P925" i="1"/>
  <c r="Q925" i="1" s="1"/>
  <c r="M926" i="1"/>
  <c r="P926" i="1"/>
  <c r="Q926" i="1" s="1"/>
  <c r="M927" i="1"/>
  <c r="P927" i="1"/>
  <c r="Q927" i="1" s="1"/>
  <c r="M928" i="1"/>
  <c r="P928" i="1"/>
  <c r="Q928" i="1" s="1"/>
  <c r="M929" i="1"/>
  <c r="P929" i="1"/>
  <c r="Q929" i="1" s="1"/>
  <c r="M930" i="1"/>
  <c r="P930" i="1"/>
  <c r="Q930" i="1" s="1"/>
  <c r="M931" i="1"/>
  <c r="P931" i="1"/>
  <c r="Q931" i="1" s="1"/>
  <c r="M932" i="1"/>
  <c r="P932" i="1"/>
  <c r="Q932" i="1" s="1"/>
  <c r="M933" i="1"/>
  <c r="P933" i="1"/>
  <c r="Q933" i="1" s="1"/>
  <c r="M934" i="1"/>
  <c r="P934" i="1"/>
  <c r="Q934" i="1" s="1"/>
  <c r="M935" i="1"/>
  <c r="P935" i="1"/>
  <c r="Q935" i="1" s="1"/>
  <c r="M936" i="1"/>
  <c r="P936" i="1"/>
  <c r="Q936" i="1" s="1"/>
  <c r="M937" i="1"/>
  <c r="P937" i="1"/>
  <c r="Q937" i="1" s="1"/>
  <c r="M938" i="1"/>
  <c r="P938" i="1"/>
  <c r="Q938" i="1" s="1"/>
  <c r="M939" i="1"/>
  <c r="P939" i="1"/>
  <c r="Q939" i="1" s="1"/>
  <c r="M940" i="1"/>
  <c r="P940" i="1"/>
  <c r="Q940" i="1" s="1"/>
  <c r="M941" i="1"/>
  <c r="P941" i="1"/>
  <c r="Q941" i="1" s="1"/>
  <c r="M942" i="1"/>
  <c r="P942" i="1"/>
  <c r="Q942" i="1" s="1"/>
  <c r="M943" i="1"/>
  <c r="P943" i="1"/>
  <c r="Q943" i="1" s="1"/>
  <c r="M944" i="1"/>
  <c r="P944" i="1"/>
  <c r="Q944" i="1" s="1"/>
  <c r="M945" i="1"/>
  <c r="P945" i="1"/>
  <c r="Q945" i="1" s="1"/>
  <c r="M946" i="1"/>
  <c r="P946" i="1"/>
  <c r="Q946" i="1" s="1"/>
  <c r="M947" i="1"/>
  <c r="P947" i="1"/>
  <c r="Q947" i="1" s="1"/>
  <c r="M948" i="1"/>
  <c r="P948" i="1"/>
  <c r="Q948" i="1" s="1"/>
  <c r="M949" i="1"/>
  <c r="P949" i="1"/>
  <c r="Q949" i="1" s="1"/>
  <c r="M950" i="1"/>
  <c r="P950" i="1"/>
  <c r="Q950" i="1" s="1"/>
  <c r="M951" i="1"/>
  <c r="P951" i="1"/>
  <c r="Q951" i="1" s="1"/>
  <c r="M952" i="1"/>
  <c r="P952" i="1"/>
  <c r="Q952" i="1" s="1"/>
  <c r="M953" i="1"/>
  <c r="P953" i="1"/>
  <c r="Q953" i="1" s="1"/>
  <c r="M954" i="1"/>
  <c r="P954" i="1"/>
  <c r="Q954" i="1" s="1"/>
  <c r="M955" i="1"/>
  <c r="P955" i="1"/>
  <c r="Q955" i="1" s="1"/>
  <c r="M956" i="1"/>
  <c r="P956" i="1"/>
  <c r="Q956" i="1" s="1"/>
  <c r="M957" i="1"/>
  <c r="P957" i="1"/>
  <c r="Q957" i="1" s="1"/>
  <c r="M958" i="1"/>
  <c r="P958" i="1"/>
  <c r="Q958" i="1" s="1"/>
  <c r="M959" i="1"/>
  <c r="P959" i="1"/>
  <c r="Q959" i="1" s="1"/>
  <c r="M960" i="1"/>
  <c r="P960" i="1"/>
  <c r="Q960" i="1" s="1"/>
  <c r="M961" i="1"/>
  <c r="P961" i="1"/>
  <c r="Q961" i="1" s="1"/>
  <c r="M962" i="1"/>
  <c r="P962" i="1"/>
  <c r="Q962" i="1" s="1"/>
  <c r="M963" i="1"/>
  <c r="P963" i="1"/>
  <c r="Q963" i="1" s="1"/>
  <c r="M964" i="1"/>
  <c r="P964" i="1"/>
  <c r="Q964" i="1" s="1"/>
  <c r="M965" i="1"/>
  <c r="P965" i="1"/>
  <c r="Q965" i="1" s="1"/>
  <c r="M966" i="1"/>
  <c r="P966" i="1"/>
  <c r="Q966" i="1" s="1"/>
  <c r="M967" i="1"/>
  <c r="P967" i="1"/>
  <c r="Q967" i="1" s="1"/>
  <c r="M968" i="1"/>
  <c r="P968" i="1"/>
  <c r="Q968" i="1" s="1"/>
  <c r="M969" i="1"/>
  <c r="P969" i="1"/>
  <c r="Q969" i="1" s="1"/>
  <c r="M970" i="1"/>
  <c r="P970" i="1"/>
  <c r="Q970" i="1" s="1"/>
  <c r="M971" i="1"/>
  <c r="P971" i="1"/>
  <c r="Q971" i="1" s="1"/>
  <c r="M972" i="1"/>
  <c r="P972" i="1"/>
  <c r="Q972" i="1" s="1"/>
  <c r="M973" i="1"/>
  <c r="P973" i="1"/>
  <c r="Q973" i="1" s="1"/>
  <c r="M974" i="1"/>
  <c r="P974" i="1"/>
  <c r="Q974" i="1" s="1"/>
  <c r="M975" i="1"/>
  <c r="P975" i="1"/>
  <c r="Q975" i="1" s="1"/>
  <c r="M976" i="1"/>
  <c r="P976" i="1"/>
  <c r="Q976" i="1" s="1"/>
  <c r="M977" i="1"/>
  <c r="P977" i="1"/>
  <c r="Q977" i="1" s="1"/>
  <c r="M978" i="1"/>
  <c r="P978" i="1"/>
  <c r="Q978" i="1" s="1"/>
  <c r="M979" i="1"/>
  <c r="P979" i="1"/>
  <c r="Q979" i="1" s="1"/>
  <c r="M980" i="1"/>
  <c r="P980" i="1"/>
  <c r="Q980" i="1" s="1"/>
  <c r="M981" i="1"/>
  <c r="P981" i="1"/>
  <c r="Q981" i="1" s="1"/>
  <c r="M982" i="1"/>
  <c r="P982" i="1"/>
  <c r="Q982" i="1" s="1"/>
  <c r="M983" i="1"/>
  <c r="P983" i="1"/>
  <c r="Q983" i="1" s="1"/>
  <c r="M984" i="1"/>
  <c r="P984" i="1"/>
  <c r="Q984" i="1" s="1"/>
  <c r="M985" i="1"/>
  <c r="P985" i="1"/>
  <c r="Q985" i="1" s="1"/>
  <c r="M986" i="1"/>
  <c r="P986" i="1"/>
  <c r="Q986" i="1" s="1"/>
  <c r="M987" i="1"/>
  <c r="P987" i="1"/>
  <c r="Q987" i="1" s="1"/>
  <c r="M988" i="1"/>
  <c r="P988" i="1"/>
  <c r="Q988" i="1" s="1"/>
  <c r="M989" i="1"/>
  <c r="P989" i="1"/>
  <c r="Q989" i="1" s="1"/>
  <c r="M990" i="1"/>
  <c r="P990" i="1"/>
  <c r="Q990" i="1" s="1"/>
  <c r="M991" i="1"/>
  <c r="P991" i="1"/>
  <c r="Q991" i="1" s="1"/>
  <c r="M992" i="1"/>
  <c r="P992" i="1"/>
  <c r="Q992" i="1" s="1"/>
  <c r="M993" i="1"/>
  <c r="P993" i="1"/>
  <c r="Q993" i="1" s="1"/>
  <c r="M994" i="1"/>
  <c r="P994" i="1"/>
  <c r="Q994" i="1" s="1"/>
  <c r="M995" i="1"/>
  <c r="P995" i="1"/>
  <c r="Q995" i="1" s="1"/>
  <c r="M996" i="1"/>
  <c r="P996" i="1"/>
  <c r="Q996" i="1" s="1"/>
  <c r="M997" i="1"/>
  <c r="P997" i="1"/>
  <c r="Q997" i="1" s="1"/>
  <c r="M998" i="1"/>
  <c r="P998" i="1"/>
  <c r="Q998" i="1" s="1"/>
  <c r="M999" i="1"/>
  <c r="P999" i="1"/>
  <c r="Q999" i="1" s="1"/>
  <c r="M1000" i="1"/>
  <c r="P1000" i="1"/>
  <c r="Q1000" i="1" s="1"/>
  <c r="M1001" i="1"/>
  <c r="P1001" i="1"/>
  <c r="Q1001" i="1" s="1"/>
  <c r="M1002" i="1"/>
  <c r="P1002" i="1"/>
  <c r="Q1002" i="1" s="1"/>
  <c r="M1003" i="1"/>
  <c r="P1003" i="1"/>
  <c r="Q1003" i="1" s="1"/>
  <c r="M1004" i="1"/>
  <c r="P1004" i="1"/>
  <c r="Q1004" i="1" s="1"/>
  <c r="M1005" i="1"/>
  <c r="P1005" i="1"/>
  <c r="Q1005" i="1" s="1"/>
  <c r="D1006" i="1"/>
  <c r="E1006" i="1"/>
  <c r="F1006" i="1"/>
  <c r="J1006" i="1"/>
  <c r="D1007" i="1"/>
  <c r="E1007" i="1"/>
  <c r="F1007" i="1"/>
  <c r="J1007" i="1"/>
  <c r="D1008" i="1"/>
  <c r="E1008" i="1"/>
  <c r="F1008" i="1"/>
  <c r="J1008" i="1"/>
  <c r="C1007" i="1"/>
  <c r="C1008" i="1"/>
  <c r="C1006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T696" i="1" s="1"/>
  <c r="G697" i="1"/>
  <c r="G698" i="1"/>
  <c r="G699" i="1"/>
  <c r="G700" i="1"/>
  <c r="G701" i="1"/>
  <c r="G702" i="1"/>
  <c r="G703" i="1"/>
  <c r="T703" i="1" s="1"/>
  <c r="G704" i="1"/>
  <c r="G705" i="1"/>
  <c r="G706" i="1"/>
  <c r="G707" i="1"/>
  <c r="G708" i="1"/>
  <c r="G709" i="1"/>
  <c r="G710" i="1"/>
  <c r="G711" i="1"/>
  <c r="G712" i="1"/>
  <c r="G713" i="1"/>
  <c r="G714" i="1"/>
  <c r="T714" i="1" s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U696" i="1" l="1"/>
  <c r="K696" i="22"/>
  <c r="U714" i="1"/>
  <c r="K714" i="22"/>
  <c r="U703" i="1"/>
  <c r="K703" i="22"/>
  <c r="H714" i="1"/>
  <c r="I714" i="1" s="1"/>
  <c r="N714" i="1" s="1"/>
  <c r="O714" i="1" s="1"/>
  <c r="H703" i="1"/>
  <c r="I703" i="1" s="1"/>
  <c r="N703" i="1" s="1"/>
  <c r="O703" i="1" s="1"/>
  <c r="H696" i="1"/>
  <c r="I696" i="1" s="1"/>
  <c r="N696" i="1" s="1"/>
  <c r="O696" i="1" s="1"/>
  <c r="H996" i="1"/>
  <c r="I996" i="1" s="1"/>
  <c r="N996" i="1" s="1"/>
  <c r="O996" i="1" s="1"/>
  <c r="R996" i="1" s="1"/>
  <c r="T996" i="1"/>
  <c r="H988" i="1"/>
  <c r="I988" i="1" s="1"/>
  <c r="N988" i="1" s="1"/>
  <c r="O988" i="1" s="1"/>
  <c r="R988" i="1" s="1"/>
  <c r="T988" i="1"/>
  <c r="H976" i="1"/>
  <c r="I976" i="1" s="1"/>
  <c r="N976" i="1" s="1"/>
  <c r="O976" i="1" s="1"/>
  <c r="R976" i="1" s="1"/>
  <c r="T976" i="1"/>
  <c r="H964" i="1"/>
  <c r="I964" i="1" s="1"/>
  <c r="N964" i="1" s="1"/>
  <c r="O964" i="1" s="1"/>
  <c r="R964" i="1" s="1"/>
  <c r="T964" i="1"/>
  <c r="H956" i="1"/>
  <c r="I956" i="1" s="1"/>
  <c r="N956" i="1" s="1"/>
  <c r="O956" i="1" s="1"/>
  <c r="R956" i="1" s="1"/>
  <c r="T956" i="1"/>
  <c r="H944" i="1"/>
  <c r="I944" i="1" s="1"/>
  <c r="N944" i="1" s="1"/>
  <c r="O944" i="1" s="1"/>
  <c r="R944" i="1" s="1"/>
  <c r="T944" i="1"/>
  <c r="H936" i="1"/>
  <c r="I936" i="1" s="1"/>
  <c r="N936" i="1" s="1"/>
  <c r="O936" i="1" s="1"/>
  <c r="R936" i="1" s="1"/>
  <c r="T936" i="1"/>
  <c r="H924" i="1"/>
  <c r="I924" i="1" s="1"/>
  <c r="N924" i="1" s="1"/>
  <c r="O924" i="1" s="1"/>
  <c r="T924" i="1"/>
  <c r="H916" i="1"/>
  <c r="I916" i="1" s="1"/>
  <c r="N916" i="1" s="1"/>
  <c r="O916" i="1" s="1"/>
  <c r="R916" i="1" s="1"/>
  <c r="T916" i="1"/>
  <c r="H904" i="1"/>
  <c r="I904" i="1" s="1"/>
  <c r="N904" i="1" s="1"/>
  <c r="O904" i="1" s="1"/>
  <c r="T904" i="1"/>
  <c r="H892" i="1"/>
  <c r="I892" i="1" s="1"/>
  <c r="N892" i="1" s="1"/>
  <c r="O892" i="1" s="1"/>
  <c r="T892" i="1"/>
  <c r="H876" i="1"/>
  <c r="I876" i="1" s="1"/>
  <c r="N876" i="1" s="1"/>
  <c r="O876" i="1" s="1"/>
  <c r="T876" i="1"/>
  <c r="H860" i="1"/>
  <c r="I860" i="1" s="1"/>
  <c r="N860" i="1" s="1"/>
  <c r="O860" i="1" s="1"/>
  <c r="R860" i="1" s="1"/>
  <c r="T860" i="1"/>
  <c r="H828" i="1"/>
  <c r="I828" i="1" s="1"/>
  <c r="N828" i="1" s="1"/>
  <c r="O828" i="1" s="1"/>
  <c r="R828" i="1" s="1"/>
  <c r="T828" i="1"/>
  <c r="H772" i="1"/>
  <c r="I772" i="1" s="1"/>
  <c r="N772" i="1" s="1"/>
  <c r="O772" i="1" s="1"/>
  <c r="T772" i="1"/>
  <c r="H1000" i="1"/>
  <c r="I1000" i="1" s="1"/>
  <c r="N1000" i="1" s="1"/>
  <c r="O1000" i="1" s="1"/>
  <c r="R1000" i="1" s="1"/>
  <c r="T1000" i="1"/>
  <c r="H984" i="1"/>
  <c r="I984" i="1" s="1"/>
  <c r="N984" i="1" s="1"/>
  <c r="O984" i="1" s="1"/>
  <c r="R984" i="1" s="1"/>
  <c r="T984" i="1"/>
  <c r="H968" i="1"/>
  <c r="I968" i="1" s="1"/>
  <c r="N968" i="1" s="1"/>
  <c r="O968" i="1" s="1"/>
  <c r="R968" i="1" s="1"/>
  <c r="T968" i="1"/>
  <c r="H952" i="1"/>
  <c r="I952" i="1" s="1"/>
  <c r="N952" i="1" s="1"/>
  <c r="O952" i="1" s="1"/>
  <c r="R952" i="1" s="1"/>
  <c r="T952" i="1"/>
  <c r="H932" i="1"/>
  <c r="I932" i="1" s="1"/>
  <c r="N932" i="1" s="1"/>
  <c r="O932" i="1" s="1"/>
  <c r="R932" i="1" s="1"/>
  <c r="T932" i="1"/>
  <c r="H912" i="1"/>
  <c r="I912" i="1" s="1"/>
  <c r="N912" i="1" s="1"/>
  <c r="O912" i="1" s="1"/>
  <c r="T912" i="1"/>
  <c r="H896" i="1"/>
  <c r="I896" i="1" s="1"/>
  <c r="N896" i="1" s="1"/>
  <c r="O896" i="1" s="1"/>
  <c r="R896" i="1" s="1"/>
  <c r="T896" i="1"/>
  <c r="H884" i="1"/>
  <c r="I884" i="1" s="1"/>
  <c r="N884" i="1" s="1"/>
  <c r="O884" i="1" s="1"/>
  <c r="T884" i="1"/>
  <c r="H868" i="1"/>
  <c r="I868" i="1" s="1"/>
  <c r="N868" i="1" s="1"/>
  <c r="O868" i="1" s="1"/>
  <c r="R868" i="1" s="1"/>
  <c r="T868" i="1"/>
  <c r="H856" i="1"/>
  <c r="I856" i="1" s="1"/>
  <c r="N856" i="1" s="1"/>
  <c r="O856" i="1" s="1"/>
  <c r="R856" i="1" s="1"/>
  <c r="T856" i="1"/>
  <c r="H844" i="1"/>
  <c r="I844" i="1" s="1"/>
  <c r="N844" i="1" s="1"/>
  <c r="O844" i="1" s="1"/>
  <c r="R844" i="1" s="1"/>
  <c r="T844" i="1"/>
  <c r="H832" i="1"/>
  <c r="I832" i="1" s="1"/>
  <c r="N832" i="1" s="1"/>
  <c r="O832" i="1" s="1"/>
  <c r="R832" i="1" s="1"/>
  <c r="T832" i="1"/>
  <c r="H820" i="1"/>
  <c r="I820" i="1" s="1"/>
  <c r="N820" i="1" s="1"/>
  <c r="O820" i="1" s="1"/>
  <c r="R820" i="1" s="1"/>
  <c r="T820" i="1"/>
  <c r="H816" i="1"/>
  <c r="I816" i="1" s="1"/>
  <c r="N816" i="1" s="1"/>
  <c r="O816" i="1" s="1"/>
  <c r="R816" i="1" s="1"/>
  <c r="T816" i="1"/>
  <c r="H808" i="1"/>
  <c r="I808" i="1" s="1"/>
  <c r="N808" i="1" s="1"/>
  <c r="O808" i="1" s="1"/>
  <c r="T808" i="1"/>
  <c r="H800" i="1"/>
  <c r="I800" i="1" s="1"/>
  <c r="N800" i="1" s="1"/>
  <c r="O800" i="1" s="1"/>
  <c r="T800" i="1"/>
  <c r="H792" i="1"/>
  <c r="I792" i="1" s="1"/>
  <c r="N792" i="1" s="1"/>
  <c r="O792" i="1" s="1"/>
  <c r="R792" i="1" s="1"/>
  <c r="T792" i="1"/>
  <c r="H788" i="1"/>
  <c r="I788" i="1" s="1"/>
  <c r="N788" i="1" s="1"/>
  <c r="O788" i="1" s="1"/>
  <c r="T788" i="1"/>
  <c r="H784" i="1"/>
  <c r="I784" i="1" s="1"/>
  <c r="N784" i="1" s="1"/>
  <c r="O784" i="1" s="1"/>
  <c r="T784" i="1"/>
  <c r="H776" i="1"/>
  <c r="I776" i="1" s="1"/>
  <c r="N776" i="1" s="1"/>
  <c r="O776" i="1" s="1"/>
  <c r="T776" i="1"/>
  <c r="H768" i="1"/>
  <c r="I768" i="1" s="1"/>
  <c r="N768" i="1" s="1"/>
  <c r="O768" i="1" s="1"/>
  <c r="T768" i="1"/>
  <c r="H764" i="1"/>
  <c r="I764" i="1" s="1"/>
  <c r="N764" i="1" s="1"/>
  <c r="O764" i="1" s="1"/>
  <c r="T764" i="1"/>
  <c r="H760" i="1"/>
  <c r="I760" i="1" s="1"/>
  <c r="N760" i="1" s="1"/>
  <c r="O760" i="1" s="1"/>
  <c r="T760" i="1"/>
  <c r="H756" i="1"/>
  <c r="I756" i="1" s="1"/>
  <c r="N756" i="1" s="1"/>
  <c r="O756" i="1" s="1"/>
  <c r="T756" i="1"/>
  <c r="H752" i="1"/>
  <c r="I752" i="1" s="1"/>
  <c r="N752" i="1" s="1"/>
  <c r="O752" i="1" s="1"/>
  <c r="T752" i="1"/>
  <c r="H748" i="1"/>
  <c r="I748" i="1" s="1"/>
  <c r="N748" i="1" s="1"/>
  <c r="O748" i="1" s="1"/>
  <c r="T748" i="1"/>
  <c r="H744" i="1"/>
  <c r="I744" i="1" s="1"/>
  <c r="N744" i="1" s="1"/>
  <c r="O744" i="1" s="1"/>
  <c r="T744" i="1"/>
  <c r="H740" i="1"/>
  <c r="I740" i="1" s="1"/>
  <c r="N740" i="1" s="1"/>
  <c r="O740" i="1" s="1"/>
  <c r="T740" i="1"/>
  <c r="H736" i="1"/>
  <c r="I736" i="1" s="1"/>
  <c r="N736" i="1" s="1"/>
  <c r="O736" i="1" s="1"/>
  <c r="T736" i="1"/>
  <c r="H732" i="1"/>
  <c r="I732" i="1" s="1"/>
  <c r="N732" i="1" s="1"/>
  <c r="O732" i="1" s="1"/>
  <c r="T732" i="1"/>
  <c r="H724" i="1"/>
  <c r="I724" i="1" s="1"/>
  <c r="N724" i="1" s="1"/>
  <c r="O724" i="1" s="1"/>
  <c r="T724" i="1"/>
  <c r="H720" i="1"/>
  <c r="I720" i="1" s="1"/>
  <c r="N720" i="1" s="1"/>
  <c r="O720" i="1" s="1"/>
  <c r="T720" i="1"/>
  <c r="H713" i="1"/>
  <c r="I713" i="1" s="1"/>
  <c r="N713" i="1" s="1"/>
  <c r="O713" i="1" s="1"/>
  <c r="T713" i="1"/>
  <c r="H683" i="1"/>
  <c r="I683" i="1" s="1"/>
  <c r="N683" i="1" s="1"/>
  <c r="O683" i="1" s="1"/>
  <c r="T683" i="1"/>
  <c r="H1004" i="1"/>
  <c r="I1004" i="1" s="1"/>
  <c r="N1004" i="1" s="1"/>
  <c r="O1004" i="1" s="1"/>
  <c r="R1004" i="1" s="1"/>
  <c r="T1004" i="1"/>
  <c r="H992" i="1"/>
  <c r="I992" i="1" s="1"/>
  <c r="N992" i="1" s="1"/>
  <c r="O992" i="1" s="1"/>
  <c r="R992" i="1" s="1"/>
  <c r="T992" i="1"/>
  <c r="H980" i="1"/>
  <c r="I980" i="1" s="1"/>
  <c r="N980" i="1" s="1"/>
  <c r="O980" i="1" s="1"/>
  <c r="R980" i="1" s="1"/>
  <c r="T980" i="1"/>
  <c r="H972" i="1"/>
  <c r="I972" i="1" s="1"/>
  <c r="N972" i="1" s="1"/>
  <c r="O972" i="1" s="1"/>
  <c r="R972" i="1" s="1"/>
  <c r="T972" i="1"/>
  <c r="H960" i="1"/>
  <c r="I960" i="1" s="1"/>
  <c r="N960" i="1" s="1"/>
  <c r="O960" i="1" s="1"/>
  <c r="R960" i="1" s="1"/>
  <c r="T960" i="1"/>
  <c r="H948" i="1"/>
  <c r="I948" i="1" s="1"/>
  <c r="N948" i="1" s="1"/>
  <c r="O948" i="1" s="1"/>
  <c r="T948" i="1"/>
  <c r="H940" i="1"/>
  <c r="I940" i="1" s="1"/>
  <c r="N940" i="1" s="1"/>
  <c r="O940" i="1" s="1"/>
  <c r="R940" i="1" s="1"/>
  <c r="T940" i="1"/>
  <c r="H928" i="1"/>
  <c r="I928" i="1" s="1"/>
  <c r="N928" i="1" s="1"/>
  <c r="O928" i="1" s="1"/>
  <c r="R928" i="1" s="1"/>
  <c r="T928" i="1"/>
  <c r="H920" i="1"/>
  <c r="I920" i="1" s="1"/>
  <c r="N920" i="1" s="1"/>
  <c r="O920" i="1" s="1"/>
  <c r="R920" i="1" s="1"/>
  <c r="T920" i="1"/>
  <c r="H908" i="1"/>
  <c r="I908" i="1" s="1"/>
  <c r="N908" i="1" s="1"/>
  <c r="O908" i="1" s="1"/>
  <c r="T908" i="1"/>
  <c r="H900" i="1"/>
  <c r="I900" i="1" s="1"/>
  <c r="N900" i="1" s="1"/>
  <c r="O900" i="1" s="1"/>
  <c r="R900" i="1" s="1"/>
  <c r="T900" i="1"/>
  <c r="H888" i="1"/>
  <c r="I888" i="1" s="1"/>
  <c r="N888" i="1" s="1"/>
  <c r="O888" i="1" s="1"/>
  <c r="R888" i="1" s="1"/>
  <c r="T888" i="1"/>
  <c r="H880" i="1"/>
  <c r="I880" i="1" s="1"/>
  <c r="N880" i="1" s="1"/>
  <c r="O880" i="1" s="1"/>
  <c r="T880" i="1"/>
  <c r="H872" i="1"/>
  <c r="I872" i="1" s="1"/>
  <c r="N872" i="1" s="1"/>
  <c r="O872" i="1" s="1"/>
  <c r="T872" i="1"/>
  <c r="H864" i="1"/>
  <c r="I864" i="1" s="1"/>
  <c r="N864" i="1" s="1"/>
  <c r="O864" i="1" s="1"/>
  <c r="R864" i="1" s="1"/>
  <c r="T864" i="1"/>
  <c r="H852" i="1"/>
  <c r="I852" i="1" s="1"/>
  <c r="N852" i="1" s="1"/>
  <c r="O852" i="1" s="1"/>
  <c r="R852" i="1" s="1"/>
  <c r="T852" i="1"/>
  <c r="H848" i="1"/>
  <c r="I848" i="1" s="1"/>
  <c r="N848" i="1" s="1"/>
  <c r="O848" i="1" s="1"/>
  <c r="R848" i="1" s="1"/>
  <c r="T848" i="1"/>
  <c r="H840" i="1"/>
  <c r="I840" i="1" s="1"/>
  <c r="N840" i="1" s="1"/>
  <c r="O840" i="1" s="1"/>
  <c r="R840" i="1" s="1"/>
  <c r="T840" i="1"/>
  <c r="H836" i="1"/>
  <c r="I836" i="1" s="1"/>
  <c r="N836" i="1" s="1"/>
  <c r="O836" i="1" s="1"/>
  <c r="R836" i="1" s="1"/>
  <c r="T836" i="1"/>
  <c r="H824" i="1"/>
  <c r="I824" i="1" s="1"/>
  <c r="N824" i="1" s="1"/>
  <c r="O824" i="1" s="1"/>
  <c r="R824" i="1" s="1"/>
  <c r="T824" i="1"/>
  <c r="H812" i="1"/>
  <c r="I812" i="1" s="1"/>
  <c r="N812" i="1" s="1"/>
  <c r="O812" i="1" s="1"/>
  <c r="R812" i="1" s="1"/>
  <c r="T812" i="1"/>
  <c r="H804" i="1"/>
  <c r="I804" i="1" s="1"/>
  <c r="N804" i="1" s="1"/>
  <c r="O804" i="1" s="1"/>
  <c r="R804" i="1" s="1"/>
  <c r="T804" i="1"/>
  <c r="H796" i="1"/>
  <c r="I796" i="1" s="1"/>
  <c r="N796" i="1" s="1"/>
  <c r="O796" i="1" s="1"/>
  <c r="R796" i="1" s="1"/>
  <c r="T796" i="1"/>
  <c r="H780" i="1"/>
  <c r="I780" i="1" s="1"/>
  <c r="N780" i="1" s="1"/>
  <c r="O780" i="1" s="1"/>
  <c r="T780" i="1"/>
  <c r="H728" i="1"/>
  <c r="I728" i="1" s="1"/>
  <c r="N728" i="1" s="1"/>
  <c r="O728" i="1" s="1"/>
  <c r="T728" i="1"/>
  <c r="H716" i="1"/>
  <c r="I716" i="1" s="1"/>
  <c r="N716" i="1" s="1"/>
  <c r="O716" i="1" s="1"/>
  <c r="T716" i="1"/>
  <c r="H709" i="1"/>
  <c r="I709" i="1" s="1"/>
  <c r="N709" i="1" s="1"/>
  <c r="O709" i="1" s="1"/>
  <c r="T709" i="1"/>
  <c r="H705" i="1"/>
  <c r="I705" i="1" s="1"/>
  <c r="N705" i="1" s="1"/>
  <c r="O705" i="1" s="1"/>
  <c r="T705" i="1"/>
  <c r="H702" i="1"/>
  <c r="I702" i="1" s="1"/>
  <c r="N702" i="1" s="1"/>
  <c r="O702" i="1" s="1"/>
  <c r="T702" i="1"/>
  <c r="H698" i="1"/>
  <c r="I698" i="1" s="1"/>
  <c r="N698" i="1" s="1"/>
  <c r="O698" i="1" s="1"/>
  <c r="T698" i="1"/>
  <c r="H695" i="1"/>
  <c r="I695" i="1" s="1"/>
  <c r="N695" i="1" s="1"/>
  <c r="O695" i="1" s="1"/>
  <c r="T695" i="1"/>
  <c r="H691" i="1"/>
  <c r="I691" i="1" s="1"/>
  <c r="N691" i="1" s="1"/>
  <c r="O691" i="1" s="1"/>
  <c r="T691" i="1"/>
  <c r="H687" i="1"/>
  <c r="I687" i="1" s="1"/>
  <c r="N687" i="1" s="1"/>
  <c r="O687" i="1" s="1"/>
  <c r="T687" i="1"/>
  <c r="H1003" i="1"/>
  <c r="I1003" i="1" s="1"/>
  <c r="N1003" i="1" s="1"/>
  <c r="O1003" i="1" s="1"/>
  <c r="T1003" i="1"/>
  <c r="H999" i="1"/>
  <c r="I999" i="1" s="1"/>
  <c r="N999" i="1" s="1"/>
  <c r="O999" i="1" s="1"/>
  <c r="T999" i="1"/>
  <c r="H995" i="1"/>
  <c r="I995" i="1" s="1"/>
  <c r="N995" i="1" s="1"/>
  <c r="O995" i="1" s="1"/>
  <c r="T995" i="1"/>
  <c r="H991" i="1"/>
  <c r="I991" i="1" s="1"/>
  <c r="N991" i="1" s="1"/>
  <c r="O991" i="1" s="1"/>
  <c r="T991" i="1"/>
  <c r="H987" i="1"/>
  <c r="I987" i="1" s="1"/>
  <c r="N987" i="1" s="1"/>
  <c r="O987" i="1" s="1"/>
  <c r="T987" i="1"/>
  <c r="H983" i="1"/>
  <c r="I983" i="1" s="1"/>
  <c r="N983" i="1" s="1"/>
  <c r="O983" i="1" s="1"/>
  <c r="T983" i="1"/>
  <c r="H979" i="1"/>
  <c r="I979" i="1" s="1"/>
  <c r="N979" i="1" s="1"/>
  <c r="O979" i="1" s="1"/>
  <c r="T979" i="1"/>
  <c r="H975" i="1"/>
  <c r="I975" i="1" s="1"/>
  <c r="N975" i="1" s="1"/>
  <c r="O975" i="1" s="1"/>
  <c r="T975" i="1"/>
  <c r="H971" i="1"/>
  <c r="I971" i="1" s="1"/>
  <c r="N971" i="1" s="1"/>
  <c r="O971" i="1" s="1"/>
  <c r="T971" i="1"/>
  <c r="H967" i="1"/>
  <c r="I967" i="1" s="1"/>
  <c r="N967" i="1" s="1"/>
  <c r="O967" i="1" s="1"/>
  <c r="T967" i="1"/>
  <c r="H963" i="1"/>
  <c r="I963" i="1" s="1"/>
  <c r="N963" i="1" s="1"/>
  <c r="O963" i="1" s="1"/>
  <c r="T963" i="1"/>
  <c r="H959" i="1"/>
  <c r="I959" i="1" s="1"/>
  <c r="N959" i="1" s="1"/>
  <c r="O959" i="1" s="1"/>
  <c r="T959" i="1"/>
  <c r="H955" i="1"/>
  <c r="I955" i="1" s="1"/>
  <c r="N955" i="1" s="1"/>
  <c r="O955" i="1" s="1"/>
  <c r="T955" i="1"/>
  <c r="H951" i="1"/>
  <c r="I951" i="1" s="1"/>
  <c r="N951" i="1" s="1"/>
  <c r="O951" i="1" s="1"/>
  <c r="T951" i="1"/>
  <c r="H947" i="1"/>
  <c r="I947" i="1" s="1"/>
  <c r="N947" i="1" s="1"/>
  <c r="O947" i="1" s="1"/>
  <c r="T947" i="1"/>
  <c r="H943" i="1"/>
  <c r="I943" i="1" s="1"/>
  <c r="N943" i="1" s="1"/>
  <c r="O943" i="1" s="1"/>
  <c r="T943" i="1"/>
  <c r="H939" i="1"/>
  <c r="I939" i="1" s="1"/>
  <c r="N939" i="1" s="1"/>
  <c r="O939" i="1" s="1"/>
  <c r="T939" i="1"/>
  <c r="H935" i="1"/>
  <c r="I935" i="1" s="1"/>
  <c r="N935" i="1" s="1"/>
  <c r="O935" i="1" s="1"/>
  <c r="T935" i="1"/>
  <c r="H931" i="1"/>
  <c r="I931" i="1" s="1"/>
  <c r="N931" i="1" s="1"/>
  <c r="O931" i="1" s="1"/>
  <c r="T931" i="1"/>
  <c r="H927" i="1"/>
  <c r="I927" i="1" s="1"/>
  <c r="N927" i="1" s="1"/>
  <c r="O927" i="1" s="1"/>
  <c r="T927" i="1"/>
  <c r="H923" i="1"/>
  <c r="I923" i="1" s="1"/>
  <c r="N923" i="1" s="1"/>
  <c r="O923" i="1" s="1"/>
  <c r="T923" i="1"/>
  <c r="H919" i="1"/>
  <c r="I919" i="1" s="1"/>
  <c r="N919" i="1" s="1"/>
  <c r="O919" i="1" s="1"/>
  <c r="T919" i="1"/>
  <c r="H915" i="1"/>
  <c r="I915" i="1" s="1"/>
  <c r="N915" i="1" s="1"/>
  <c r="O915" i="1" s="1"/>
  <c r="T915" i="1"/>
  <c r="H911" i="1"/>
  <c r="I911" i="1" s="1"/>
  <c r="N911" i="1" s="1"/>
  <c r="O911" i="1" s="1"/>
  <c r="T911" i="1"/>
  <c r="H907" i="1"/>
  <c r="I907" i="1" s="1"/>
  <c r="N907" i="1" s="1"/>
  <c r="O907" i="1" s="1"/>
  <c r="T907" i="1"/>
  <c r="H903" i="1"/>
  <c r="I903" i="1" s="1"/>
  <c r="N903" i="1" s="1"/>
  <c r="O903" i="1" s="1"/>
  <c r="T903" i="1"/>
  <c r="H899" i="1"/>
  <c r="I899" i="1" s="1"/>
  <c r="N899" i="1" s="1"/>
  <c r="O899" i="1" s="1"/>
  <c r="T899" i="1"/>
  <c r="H895" i="1"/>
  <c r="I895" i="1" s="1"/>
  <c r="N895" i="1" s="1"/>
  <c r="O895" i="1" s="1"/>
  <c r="T895" i="1"/>
  <c r="H891" i="1"/>
  <c r="I891" i="1" s="1"/>
  <c r="N891" i="1" s="1"/>
  <c r="O891" i="1" s="1"/>
  <c r="T891" i="1"/>
  <c r="H887" i="1"/>
  <c r="I887" i="1" s="1"/>
  <c r="N887" i="1" s="1"/>
  <c r="O887" i="1" s="1"/>
  <c r="T887" i="1"/>
  <c r="H883" i="1"/>
  <c r="I883" i="1" s="1"/>
  <c r="N883" i="1" s="1"/>
  <c r="O883" i="1" s="1"/>
  <c r="T883" i="1"/>
  <c r="H879" i="1"/>
  <c r="I879" i="1" s="1"/>
  <c r="N879" i="1" s="1"/>
  <c r="O879" i="1" s="1"/>
  <c r="T879" i="1"/>
  <c r="H875" i="1"/>
  <c r="I875" i="1" s="1"/>
  <c r="N875" i="1" s="1"/>
  <c r="O875" i="1" s="1"/>
  <c r="T875" i="1"/>
  <c r="H871" i="1"/>
  <c r="I871" i="1" s="1"/>
  <c r="N871" i="1" s="1"/>
  <c r="O871" i="1" s="1"/>
  <c r="T871" i="1"/>
  <c r="H867" i="1"/>
  <c r="I867" i="1" s="1"/>
  <c r="N867" i="1" s="1"/>
  <c r="O867" i="1" s="1"/>
  <c r="T867" i="1"/>
  <c r="H863" i="1"/>
  <c r="I863" i="1" s="1"/>
  <c r="N863" i="1" s="1"/>
  <c r="O863" i="1" s="1"/>
  <c r="T863" i="1"/>
  <c r="H859" i="1"/>
  <c r="I859" i="1" s="1"/>
  <c r="N859" i="1" s="1"/>
  <c r="O859" i="1" s="1"/>
  <c r="T859" i="1"/>
  <c r="H855" i="1"/>
  <c r="I855" i="1" s="1"/>
  <c r="N855" i="1" s="1"/>
  <c r="O855" i="1" s="1"/>
  <c r="T855" i="1"/>
  <c r="H851" i="1"/>
  <c r="I851" i="1" s="1"/>
  <c r="N851" i="1" s="1"/>
  <c r="O851" i="1" s="1"/>
  <c r="T851" i="1"/>
  <c r="H847" i="1"/>
  <c r="I847" i="1" s="1"/>
  <c r="N847" i="1" s="1"/>
  <c r="O847" i="1" s="1"/>
  <c r="T847" i="1"/>
  <c r="H843" i="1"/>
  <c r="I843" i="1" s="1"/>
  <c r="N843" i="1" s="1"/>
  <c r="O843" i="1" s="1"/>
  <c r="T843" i="1"/>
  <c r="H839" i="1"/>
  <c r="I839" i="1" s="1"/>
  <c r="N839" i="1" s="1"/>
  <c r="O839" i="1" s="1"/>
  <c r="T839" i="1"/>
  <c r="H835" i="1"/>
  <c r="I835" i="1" s="1"/>
  <c r="N835" i="1" s="1"/>
  <c r="O835" i="1" s="1"/>
  <c r="T835" i="1"/>
  <c r="H831" i="1"/>
  <c r="I831" i="1" s="1"/>
  <c r="N831" i="1" s="1"/>
  <c r="O831" i="1" s="1"/>
  <c r="T831" i="1"/>
  <c r="H827" i="1"/>
  <c r="I827" i="1" s="1"/>
  <c r="N827" i="1" s="1"/>
  <c r="O827" i="1" s="1"/>
  <c r="T827" i="1"/>
  <c r="H823" i="1"/>
  <c r="I823" i="1" s="1"/>
  <c r="N823" i="1" s="1"/>
  <c r="O823" i="1" s="1"/>
  <c r="T823" i="1"/>
  <c r="H819" i="1"/>
  <c r="I819" i="1" s="1"/>
  <c r="N819" i="1" s="1"/>
  <c r="O819" i="1" s="1"/>
  <c r="R819" i="1" s="1"/>
  <c r="T819" i="1"/>
  <c r="H815" i="1"/>
  <c r="I815" i="1" s="1"/>
  <c r="N815" i="1" s="1"/>
  <c r="O815" i="1" s="1"/>
  <c r="R815" i="1" s="1"/>
  <c r="T815" i="1"/>
  <c r="H811" i="1"/>
  <c r="I811" i="1" s="1"/>
  <c r="N811" i="1" s="1"/>
  <c r="O811" i="1" s="1"/>
  <c r="T811" i="1"/>
  <c r="H807" i="1"/>
  <c r="I807" i="1" s="1"/>
  <c r="N807" i="1" s="1"/>
  <c r="O807" i="1" s="1"/>
  <c r="T807" i="1"/>
  <c r="H803" i="1"/>
  <c r="I803" i="1" s="1"/>
  <c r="N803" i="1" s="1"/>
  <c r="O803" i="1" s="1"/>
  <c r="R803" i="1" s="1"/>
  <c r="T803" i="1"/>
  <c r="H799" i="1"/>
  <c r="I799" i="1" s="1"/>
  <c r="N799" i="1" s="1"/>
  <c r="O799" i="1" s="1"/>
  <c r="R799" i="1" s="1"/>
  <c r="T799" i="1"/>
  <c r="H795" i="1"/>
  <c r="I795" i="1" s="1"/>
  <c r="N795" i="1" s="1"/>
  <c r="O795" i="1" s="1"/>
  <c r="T795" i="1"/>
  <c r="H791" i="1"/>
  <c r="I791" i="1" s="1"/>
  <c r="N791" i="1" s="1"/>
  <c r="O791" i="1" s="1"/>
  <c r="T791" i="1"/>
  <c r="H787" i="1"/>
  <c r="I787" i="1" s="1"/>
  <c r="N787" i="1" s="1"/>
  <c r="O787" i="1" s="1"/>
  <c r="T787" i="1"/>
  <c r="H783" i="1"/>
  <c r="I783" i="1" s="1"/>
  <c r="N783" i="1" s="1"/>
  <c r="O783" i="1" s="1"/>
  <c r="T783" i="1"/>
  <c r="H779" i="1"/>
  <c r="I779" i="1" s="1"/>
  <c r="N779" i="1" s="1"/>
  <c r="O779" i="1" s="1"/>
  <c r="T779" i="1"/>
  <c r="H775" i="1"/>
  <c r="I775" i="1" s="1"/>
  <c r="N775" i="1" s="1"/>
  <c r="O775" i="1" s="1"/>
  <c r="T775" i="1"/>
  <c r="H771" i="1"/>
  <c r="I771" i="1" s="1"/>
  <c r="N771" i="1" s="1"/>
  <c r="O771" i="1" s="1"/>
  <c r="T771" i="1"/>
  <c r="H767" i="1"/>
  <c r="I767" i="1" s="1"/>
  <c r="N767" i="1" s="1"/>
  <c r="O767" i="1" s="1"/>
  <c r="T767" i="1"/>
  <c r="H763" i="1"/>
  <c r="I763" i="1" s="1"/>
  <c r="N763" i="1" s="1"/>
  <c r="O763" i="1" s="1"/>
  <c r="T763" i="1"/>
  <c r="H759" i="1"/>
  <c r="I759" i="1" s="1"/>
  <c r="N759" i="1" s="1"/>
  <c r="O759" i="1" s="1"/>
  <c r="T759" i="1"/>
  <c r="H755" i="1"/>
  <c r="I755" i="1" s="1"/>
  <c r="N755" i="1" s="1"/>
  <c r="O755" i="1" s="1"/>
  <c r="T755" i="1"/>
  <c r="H751" i="1"/>
  <c r="I751" i="1" s="1"/>
  <c r="N751" i="1" s="1"/>
  <c r="O751" i="1" s="1"/>
  <c r="T751" i="1"/>
  <c r="H747" i="1"/>
  <c r="I747" i="1" s="1"/>
  <c r="N747" i="1" s="1"/>
  <c r="O747" i="1" s="1"/>
  <c r="T747" i="1"/>
  <c r="H743" i="1"/>
  <c r="I743" i="1" s="1"/>
  <c r="N743" i="1" s="1"/>
  <c r="O743" i="1" s="1"/>
  <c r="T743" i="1"/>
  <c r="H739" i="1"/>
  <c r="I739" i="1" s="1"/>
  <c r="N739" i="1" s="1"/>
  <c r="O739" i="1" s="1"/>
  <c r="T739" i="1"/>
  <c r="H735" i="1"/>
  <c r="I735" i="1" s="1"/>
  <c r="N735" i="1" s="1"/>
  <c r="O735" i="1" s="1"/>
  <c r="T735" i="1"/>
  <c r="H731" i="1"/>
  <c r="I731" i="1" s="1"/>
  <c r="N731" i="1" s="1"/>
  <c r="O731" i="1" s="1"/>
  <c r="T731" i="1"/>
  <c r="H727" i="1"/>
  <c r="I727" i="1" s="1"/>
  <c r="N727" i="1" s="1"/>
  <c r="O727" i="1" s="1"/>
  <c r="T727" i="1"/>
  <c r="H723" i="1"/>
  <c r="I723" i="1" s="1"/>
  <c r="N723" i="1" s="1"/>
  <c r="O723" i="1" s="1"/>
  <c r="T723" i="1"/>
  <c r="H719" i="1"/>
  <c r="I719" i="1" s="1"/>
  <c r="N719" i="1" s="1"/>
  <c r="O719" i="1" s="1"/>
  <c r="T719" i="1"/>
  <c r="H715" i="1"/>
  <c r="I715" i="1" s="1"/>
  <c r="N715" i="1" s="1"/>
  <c r="O715" i="1" s="1"/>
  <c r="T715" i="1"/>
  <c r="H712" i="1"/>
  <c r="I712" i="1" s="1"/>
  <c r="N712" i="1" s="1"/>
  <c r="O712" i="1" s="1"/>
  <c r="T712" i="1"/>
  <c r="H708" i="1"/>
  <c r="I708" i="1" s="1"/>
  <c r="N708" i="1" s="1"/>
  <c r="O708" i="1" s="1"/>
  <c r="T708" i="1"/>
  <c r="H704" i="1"/>
  <c r="I704" i="1" s="1"/>
  <c r="N704" i="1" s="1"/>
  <c r="O704" i="1" s="1"/>
  <c r="T704" i="1"/>
  <c r="H701" i="1"/>
  <c r="I701" i="1" s="1"/>
  <c r="N701" i="1" s="1"/>
  <c r="O701" i="1" s="1"/>
  <c r="T701" i="1"/>
  <c r="H697" i="1"/>
  <c r="I697" i="1" s="1"/>
  <c r="N697" i="1" s="1"/>
  <c r="O697" i="1" s="1"/>
  <c r="T697" i="1"/>
  <c r="H694" i="1"/>
  <c r="I694" i="1" s="1"/>
  <c r="N694" i="1" s="1"/>
  <c r="O694" i="1" s="1"/>
  <c r="T694" i="1"/>
  <c r="H690" i="1"/>
  <c r="I690" i="1" s="1"/>
  <c r="N690" i="1" s="1"/>
  <c r="O690" i="1" s="1"/>
  <c r="T690" i="1"/>
  <c r="H686" i="1"/>
  <c r="I686" i="1" s="1"/>
  <c r="N686" i="1" s="1"/>
  <c r="O686" i="1" s="1"/>
  <c r="T686" i="1"/>
  <c r="H682" i="1"/>
  <c r="I682" i="1" s="1"/>
  <c r="N682" i="1" s="1"/>
  <c r="O682" i="1" s="1"/>
  <c r="T682" i="1"/>
  <c r="H1002" i="1"/>
  <c r="I1002" i="1" s="1"/>
  <c r="N1002" i="1" s="1"/>
  <c r="O1002" i="1" s="1"/>
  <c r="T1002" i="1"/>
  <c r="H990" i="1"/>
  <c r="I990" i="1" s="1"/>
  <c r="N990" i="1" s="1"/>
  <c r="O990" i="1" s="1"/>
  <c r="R990" i="1" s="1"/>
  <c r="T990" i="1"/>
  <c r="H982" i="1"/>
  <c r="I982" i="1" s="1"/>
  <c r="N982" i="1" s="1"/>
  <c r="O982" i="1" s="1"/>
  <c r="R982" i="1" s="1"/>
  <c r="T982" i="1"/>
  <c r="H974" i="1"/>
  <c r="I974" i="1" s="1"/>
  <c r="N974" i="1" s="1"/>
  <c r="O974" i="1" s="1"/>
  <c r="R974" i="1" s="1"/>
  <c r="T974" i="1"/>
  <c r="H962" i="1"/>
  <c r="I962" i="1" s="1"/>
  <c r="N962" i="1" s="1"/>
  <c r="O962" i="1" s="1"/>
  <c r="R962" i="1" s="1"/>
  <c r="T962" i="1"/>
  <c r="H958" i="1"/>
  <c r="I958" i="1" s="1"/>
  <c r="N958" i="1" s="1"/>
  <c r="O958" i="1" s="1"/>
  <c r="R958" i="1" s="1"/>
  <c r="T958" i="1"/>
  <c r="H950" i="1"/>
  <c r="I950" i="1" s="1"/>
  <c r="N950" i="1" s="1"/>
  <c r="O950" i="1" s="1"/>
  <c r="T950" i="1"/>
  <c r="H946" i="1"/>
  <c r="I946" i="1" s="1"/>
  <c r="N946" i="1" s="1"/>
  <c r="O946" i="1" s="1"/>
  <c r="T946" i="1"/>
  <c r="H938" i="1"/>
  <c r="I938" i="1" s="1"/>
  <c r="N938" i="1" s="1"/>
  <c r="O938" i="1" s="1"/>
  <c r="T938" i="1"/>
  <c r="H934" i="1"/>
  <c r="I934" i="1" s="1"/>
  <c r="N934" i="1" s="1"/>
  <c r="O934" i="1" s="1"/>
  <c r="T934" i="1"/>
  <c r="H930" i="1"/>
  <c r="I930" i="1" s="1"/>
  <c r="N930" i="1" s="1"/>
  <c r="O930" i="1" s="1"/>
  <c r="T930" i="1"/>
  <c r="H926" i="1"/>
  <c r="I926" i="1" s="1"/>
  <c r="N926" i="1" s="1"/>
  <c r="O926" i="1" s="1"/>
  <c r="R926" i="1" s="1"/>
  <c r="T926" i="1"/>
  <c r="H922" i="1"/>
  <c r="I922" i="1" s="1"/>
  <c r="N922" i="1" s="1"/>
  <c r="O922" i="1" s="1"/>
  <c r="T922" i="1"/>
  <c r="H918" i="1"/>
  <c r="I918" i="1" s="1"/>
  <c r="N918" i="1" s="1"/>
  <c r="O918" i="1" s="1"/>
  <c r="T918" i="1"/>
  <c r="H914" i="1"/>
  <c r="I914" i="1" s="1"/>
  <c r="N914" i="1" s="1"/>
  <c r="O914" i="1" s="1"/>
  <c r="T914" i="1"/>
  <c r="H910" i="1"/>
  <c r="I910" i="1" s="1"/>
  <c r="N910" i="1" s="1"/>
  <c r="O910" i="1" s="1"/>
  <c r="T910" i="1"/>
  <c r="H906" i="1"/>
  <c r="I906" i="1" s="1"/>
  <c r="N906" i="1" s="1"/>
  <c r="O906" i="1" s="1"/>
  <c r="R906" i="1" s="1"/>
  <c r="T906" i="1"/>
  <c r="H902" i="1"/>
  <c r="I902" i="1" s="1"/>
  <c r="N902" i="1" s="1"/>
  <c r="O902" i="1" s="1"/>
  <c r="R902" i="1" s="1"/>
  <c r="T902" i="1"/>
  <c r="H898" i="1"/>
  <c r="I898" i="1" s="1"/>
  <c r="N898" i="1" s="1"/>
  <c r="O898" i="1" s="1"/>
  <c r="T898" i="1"/>
  <c r="H894" i="1"/>
  <c r="I894" i="1" s="1"/>
  <c r="N894" i="1" s="1"/>
  <c r="O894" i="1" s="1"/>
  <c r="T894" i="1"/>
  <c r="H890" i="1"/>
  <c r="I890" i="1" s="1"/>
  <c r="N890" i="1" s="1"/>
  <c r="O890" i="1" s="1"/>
  <c r="R890" i="1" s="1"/>
  <c r="T890" i="1"/>
  <c r="H886" i="1"/>
  <c r="I886" i="1" s="1"/>
  <c r="N886" i="1" s="1"/>
  <c r="O886" i="1" s="1"/>
  <c r="T886" i="1"/>
  <c r="H882" i="1"/>
  <c r="I882" i="1" s="1"/>
  <c r="N882" i="1" s="1"/>
  <c r="O882" i="1" s="1"/>
  <c r="T882" i="1"/>
  <c r="H878" i="1"/>
  <c r="I878" i="1" s="1"/>
  <c r="N878" i="1" s="1"/>
  <c r="O878" i="1" s="1"/>
  <c r="R878" i="1" s="1"/>
  <c r="T878" i="1"/>
  <c r="H874" i="1"/>
  <c r="I874" i="1" s="1"/>
  <c r="N874" i="1" s="1"/>
  <c r="O874" i="1" s="1"/>
  <c r="T874" i="1"/>
  <c r="H870" i="1"/>
  <c r="I870" i="1" s="1"/>
  <c r="N870" i="1" s="1"/>
  <c r="O870" i="1" s="1"/>
  <c r="T870" i="1"/>
  <c r="H866" i="1"/>
  <c r="I866" i="1" s="1"/>
  <c r="N866" i="1" s="1"/>
  <c r="O866" i="1" s="1"/>
  <c r="T866" i="1"/>
  <c r="H862" i="1"/>
  <c r="I862" i="1" s="1"/>
  <c r="N862" i="1" s="1"/>
  <c r="O862" i="1" s="1"/>
  <c r="T862" i="1"/>
  <c r="H858" i="1"/>
  <c r="I858" i="1" s="1"/>
  <c r="N858" i="1" s="1"/>
  <c r="O858" i="1" s="1"/>
  <c r="T858" i="1"/>
  <c r="H854" i="1"/>
  <c r="I854" i="1" s="1"/>
  <c r="N854" i="1" s="1"/>
  <c r="O854" i="1" s="1"/>
  <c r="R854" i="1" s="1"/>
  <c r="T854" i="1"/>
  <c r="H850" i="1"/>
  <c r="I850" i="1" s="1"/>
  <c r="N850" i="1" s="1"/>
  <c r="O850" i="1" s="1"/>
  <c r="T850" i="1"/>
  <c r="H846" i="1"/>
  <c r="I846" i="1" s="1"/>
  <c r="N846" i="1" s="1"/>
  <c r="O846" i="1" s="1"/>
  <c r="T846" i="1"/>
  <c r="H842" i="1"/>
  <c r="I842" i="1" s="1"/>
  <c r="N842" i="1" s="1"/>
  <c r="O842" i="1" s="1"/>
  <c r="T842" i="1"/>
  <c r="H838" i="1"/>
  <c r="I838" i="1" s="1"/>
  <c r="N838" i="1" s="1"/>
  <c r="O838" i="1" s="1"/>
  <c r="R838" i="1" s="1"/>
  <c r="T838" i="1"/>
  <c r="H834" i="1"/>
  <c r="I834" i="1" s="1"/>
  <c r="N834" i="1" s="1"/>
  <c r="O834" i="1" s="1"/>
  <c r="T834" i="1"/>
  <c r="H830" i="1"/>
  <c r="I830" i="1" s="1"/>
  <c r="N830" i="1" s="1"/>
  <c r="O830" i="1" s="1"/>
  <c r="R830" i="1" s="1"/>
  <c r="T830" i="1"/>
  <c r="H826" i="1"/>
  <c r="I826" i="1" s="1"/>
  <c r="N826" i="1" s="1"/>
  <c r="O826" i="1" s="1"/>
  <c r="T826" i="1"/>
  <c r="H822" i="1"/>
  <c r="I822" i="1" s="1"/>
  <c r="N822" i="1" s="1"/>
  <c r="O822" i="1" s="1"/>
  <c r="T822" i="1"/>
  <c r="H818" i="1"/>
  <c r="I818" i="1" s="1"/>
  <c r="N818" i="1" s="1"/>
  <c r="O818" i="1" s="1"/>
  <c r="T818" i="1"/>
  <c r="H814" i="1"/>
  <c r="I814" i="1" s="1"/>
  <c r="N814" i="1" s="1"/>
  <c r="O814" i="1" s="1"/>
  <c r="T814" i="1"/>
  <c r="H810" i="1"/>
  <c r="I810" i="1" s="1"/>
  <c r="N810" i="1" s="1"/>
  <c r="O810" i="1" s="1"/>
  <c r="T810" i="1"/>
  <c r="H806" i="1"/>
  <c r="I806" i="1" s="1"/>
  <c r="N806" i="1" s="1"/>
  <c r="O806" i="1" s="1"/>
  <c r="R806" i="1" s="1"/>
  <c r="T806" i="1"/>
  <c r="H802" i="1"/>
  <c r="I802" i="1" s="1"/>
  <c r="N802" i="1" s="1"/>
  <c r="O802" i="1" s="1"/>
  <c r="T802" i="1"/>
  <c r="H798" i="1"/>
  <c r="I798" i="1" s="1"/>
  <c r="N798" i="1" s="1"/>
  <c r="O798" i="1" s="1"/>
  <c r="T798" i="1"/>
  <c r="H794" i="1"/>
  <c r="I794" i="1" s="1"/>
  <c r="N794" i="1" s="1"/>
  <c r="O794" i="1" s="1"/>
  <c r="T794" i="1"/>
  <c r="H790" i="1"/>
  <c r="I790" i="1" s="1"/>
  <c r="N790" i="1" s="1"/>
  <c r="O790" i="1" s="1"/>
  <c r="T790" i="1"/>
  <c r="H786" i="1"/>
  <c r="I786" i="1" s="1"/>
  <c r="N786" i="1" s="1"/>
  <c r="O786" i="1" s="1"/>
  <c r="T786" i="1"/>
  <c r="H782" i="1"/>
  <c r="I782" i="1" s="1"/>
  <c r="N782" i="1" s="1"/>
  <c r="O782" i="1" s="1"/>
  <c r="T782" i="1"/>
  <c r="H778" i="1"/>
  <c r="I778" i="1" s="1"/>
  <c r="N778" i="1" s="1"/>
  <c r="O778" i="1" s="1"/>
  <c r="T778" i="1"/>
  <c r="H774" i="1"/>
  <c r="I774" i="1" s="1"/>
  <c r="N774" i="1" s="1"/>
  <c r="O774" i="1" s="1"/>
  <c r="T774" i="1"/>
  <c r="H770" i="1"/>
  <c r="I770" i="1" s="1"/>
  <c r="N770" i="1" s="1"/>
  <c r="O770" i="1" s="1"/>
  <c r="T770" i="1"/>
  <c r="H766" i="1"/>
  <c r="I766" i="1" s="1"/>
  <c r="N766" i="1" s="1"/>
  <c r="O766" i="1" s="1"/>
  <c r="T766" i="1"/>
  <c r="H762" i="1"/>
  <c r="I762" i="1" s="1"/>
  <c r="N762" i="1" s="1"/>
  <c r="O762" i="1" s="1"/>
  <c r="R762" i="1" s="1"/>
  <c r="T762" i="1"/>
  <c r="H758" i="1"/>
  <c r="I758" i="1" s="1"/>
  <c r="N758" i="1" s="1"/>
  <c r="O758" i="1" s="1"/>
  <c r="T758" i="1"/>
  <c r="H754" i="1"/>
  <c r="I754" i="1" s="1"/>
  <c r="N754" i="1" s="1"/>
  <c r="O754" i="1" s="1"/>
  <c r="T754" i="1"/>
  <c r="H750" i="1"/>
  <c r="I750" i="1" s="1"/>
  <c r="N750" i="1" s="1"/>
  <c r="O750" i="1" s="1"/>
  <c r="R750" i="1" s="1"/>
  <c r="T750" i="1"/>
  <c r="H746" i="1"/>
  <c r="I746" i="1" s="1"/>
  <c r="N746" i="1" s="1"/>
  <c r="O746" i="1" s="1"/>
  <c r="T746" i="1"/>
  <c r="H742" i="1"/>
  <c r="I742" i="1" s="1"/>
  <c r="N742" i="1" s="1"/>
  <c r="O742" i="1" s="1"/>
  <c r="R742" i="1" s="1"/>
  <c r="T742" i="1"/>
  <c r="H738" i="1"/>
  <c r="I738" i="1" s="1"/>
  <c r="N738" i="1" s="1"/>
  <c r="O738" i="1" s="1"/>
  <c r="T738" i="1"/>
  <c r="H734" i="1"/>
  <c r="I734" i="1" s="1"/>
  <c r="N734" i="1" s="1"/>
  <c r="O734" i="1" s="1"/>
  <c r="R734" i="1" s="1"/>
  <c r="T734" i="1"/>
  <c r="H730" i="1"/>
  <c r="I730" i="1" s="1"/>
  <c r="N730" i="1" s="1"/>
  <c r="O730" i="1" s="1"/>
  <c r="R730" i="1" s="1"/>
  <c r="T730" i="1"/>
  <c r="H726" i="1"/>
  <c r="I726" i="1" s="1"/>
  <c r="N726" i="1" s="1"/>
  <c r="O726" i="1" s="1"/>
  <c r="R726" i="1" s="1"/>
  <c r="T726" i="1"/>
  <c r="H722" i="1"/>
  <c r="I722" i="1" s="1"/>
  <c r="N722" i="1" s="1"/>
  <c r="O722" i="1" s="1"/>
  <c r="R722" i="1" s="1"/>
  <c r="T722" i="1"/>
  <c r="H718" i="1"/>
  <c r="I718" i="1" s="1"/>
  <c r="N718" i="1" s="1"/>
  <c r="O718" i="1" s="1"/>
  <c r="R718" i="1" s="1"/>
  <c r="T718" i="1"/>
  <c r="H711" i="1"/>
  <c r="I711" i="1" s="1"/>
  <c r="N711" i="1" s="1"/>
  <c r="O711" i="1" s="1"/>
  <c r="R711" i="1" s="1"/>
  <c r="T711" i="1"/>
  <c r="H707" i="1"/>
  <c r="I707" i="1" s="1"/>
  <c r="N707" i="1" s="1"/>
  <c r="O707" i="1" s="1"/>
  <c r="T707" i="1"/>
  <c r="H700" i="1"/>
  <c r="I700" i="1" s="1"/>
  <c r="N700" i="1" s="1"/>
  <c r="O700" i="1" s="1"/>
  <c r="T700" i="1"/>
  <c r="H693" i="1"/>
  <c r="I693" i="1" s="1"/>
  <c r="N693" i="1" s="1"/>
  <c r="O693" i="1" s="1"/>
  <c r="T693" i="1"/>
  <c r="H689" i="1"/>
  <c r="I689" i="1" s="1"/>
  <c r="N689" i="1" s="1"/>
  <c r="O689" i="1" s="1"/>
  <c r="T689" i="1"/>
  <c r="H685" i="1"/>
  <c r="I685" i="1" s="1"/>
  <c r="N685" i="1" s="1"/>
  <c r="O685" i="1" s="1"/>
  <c r="T685" i="1"/>
  <c r="H681" i="1"/>
  <c r="I681" i="1" s="1"/>
  <c r="N681" i="1" s="1"/>
  <c r="O681" i="1" s="1"/>
  <c r="R681" i="1" s="1"/>
  <c r="T681" i="1"/>
  <c r="H998" i="1"/>
  <c r="I998" i="1" s="1"/>
  <c r="N998" i="1" s="1"/>
  <c r="O998" i="1" s="1"/>
  <c r="R998" i="1" s="1"/>
  <c r="T998" i="1"/>
  <c r="H994" i="1"/>
  <c r="I994" i="1" s="1"/>
  <c r="N994" i="1" s="1"/>
  <c r="O994" i="1" s="1"/>
  <c r="R994" i="1" s="1"/>
  <c r="T994" i="1"/>
  <c r="H986" i="1"/>
  <c r="I986" i="1" s="1"/>
  <c r="N986" i="1" s="1"/>
  <c r="O986" i="1" s="1"/>
  <c r="R986" i="1" s="1"/>
  <c r="T986" i="1"/>
  <c r="H978" i="1"/>
  <c r="I978" i="1" s="1"/>
  <c r="N978" i="1" s="1"/>
  <c r="O978" i="1" s="1"/>
  <c r="R978" i="1" s="1"/>
  <c r="T978" i="1"/>
  <c r="H970" i="1"/>
  <c r="I970" i="1" s="1"/>
  <c r="N970" i="1" s="1"/>
  <c r="O970" i="1" s="1"/>
  <c r="R970" i="1" s="1"/>
  <c r="T970" i="1"/>
  <c r="H966" i="1"/>
  <c r="I966" i="1" s="1"/>
  <c r="N966" i="1" s="1"/>
  <c r="O966" i="1" s="1"/>
  <c r="R966" i="1" s="1"/>
  <c r="T966" i="1"/>
  <c r="H954" i="1"/>
  <c r="I954" i="1" s="1"/>
  <c r="N954" i="1" s="1"/>
  <c r="O954" i="1" s="1"/>
  <c r="R954" i="1" s="1"/>
  <c r="T954" i="1"/>
  <c r="H942" i="1"/>
  <c r="I942" i="1" s="1"/>
  <c r="N942" i="1" s="1"/>
  <c r="O942" i="1" s="1"/>
  <c r="R942" i="1" s="1"/>
  <c r="T942" i="1"/>
  <c r="H1005" i="1"/>
  <c r="I1005" i="1" s="1"/>
  <c r="N1005" i="1" s="1"/>
  <c r="O1005" i="1" s="1"/>
  <c r="R1005" i="1" s="1"/>
  <c r="S1005" i="1" s="1"/>
  <c r="T1005" i="1"/>
  <c r="H1001" i="1"/>
  <c r="I1001" i="1" s="1"/>
  <c r="N1001" i="1" s="1"/>
  <c r="O1001" i="1" s="1"/>
  <c r="R1001" i="1" s="1"/>
  <c r="S1001" i="1" s="1"/>
  <c r="T1001" i="1"/>
  <c r="H997" i="1"/>
  <c r="I997" i="1" s="1"/>
  <c r="N997" i="1" s="1"/>
  <c r="O997" i="1" s="1"/>
  <c r="R997" i="1" s="1"/>
  <c r="S997" i="1" s="1"/>
  <c r="T997" i="1"/>
  <c r="H993" i="1"/>
  <c r="I993" i="1" s="1"/>
  <c r="N993" i="1" s="1"/>
  <c r="O993" i="1" s="1"/>
  <c r="R993" i="1" s="1"/>
  <c r="S993" i="1" s="1"/>
  <c r="T993" i="1"/>
  <c r="H989" i="1"/>
  <c r="I989" i="1" s="1"/>
  <c r="N989" i="1" s="1"/>
  <c r="O989" i="1" s="1"/>
  <c r="R989" i="1" s="1"/>
  <c r="S989" i="1" s="1"/>
  <c r="T989" i="1"/>
  <c r="H985" i="1"/>
  <c r="I985" i="1" s="1"/>
  <c r="N985" i="1" s="1"/>
  <c r="O985" i="1" s="1"/>
  <c r="R985" i="1" s="1"/>
  <c r="S985" i="1" s="1"/>
  <c r="T985" i="1"/>
  <c r="H981" i="1"/>
  <c r="I981" i="1" s="1"/>
  <c r="N981" i="1" s="1"/>
  <c r="O981" i="1" s="1"/>
  <c r="R981" i="1" s="1"/>
  <c r="S981" i="1" s="1"/>
  <c r="T981" i="1"/>
  <c r="H977" i="1"/>
  <c r="I977" i="1" s="1"/>
  <c r="N977" i="1" s="1"/>
  <c r="O977" i="1" s="1"/>
  <c r="R977" i="1" s="1"/>
  <c r="S977" i="1" s="1"/>
  <c r="T977" i="1"/>
  <c r="H973" i="1"/>
  <c r="I973" i="1" s="1"/>
  <c r="N973" i="1" s="1"/>
  <c r="O973" i="1" s="1"/>
  <c r="R973" i="1" s="1"/>
  <c r="S973" i="1" s="1"/>
  <c r="T973" i="1"/>
  <c r="H969" i="1"/>
  <c r="I969" i="1" s="1"/>
  <c r="N969" i="1" s="1"/>
  <c r="O969" i="1" s="1"/>
  <c r="R969" i="1" s="1"/>
  <c r="S969" i="1" s="1"/>
  <c r="T969" i="1"/>
  <c r="H965" i="1"/>
  <c r="I965" i="1" s="1"/>
  <c r="N965" i="1" s="1"/>
  <c r="O965" i="1" s="1"/>
  <c r="R965" i="1" s="1"/>
  <c r="S965" i="1" s="1"/>
  <c r="T965" i="1"/>
  <c r="H961" i="1"/>
  <c r="I961" i="1" s="1"/>
  <c r="N961" i="1" s="1"/>
  <c r="O961" i="1" s="1"/>
  <c r="R961" i="1" s="1"/>
  <c r="S961" i="1" s="1"/>
  <c r="T961" i="1"/>
  <c r="H957" i="1"/>
  <c r="I957" i="1" s="1"/>
  <c r="N957" i="1" s="1"/>
  <c r="O957" i="1" s="1"/>
  <c r="R957" i="1" s="1"/>
  <c r="S958" i="1" s="1"/>
  <c r="T957" i="1"/>
  <c r="H953" i="1"/>
  <c r="I953" i="1" s="1"/>
  <c r="N953" i="1" s="1"/>
  <c r="O953" i="1" s="1"/>
  <c r="R953" i="1" s="1"/>
  <c r="S954" i="1" s="1"/>
  <c r="T953" i="1"/>
  <c r="H949" i="1"/>
  <c r="I949" i="1" s="1"/>
  <c r="N949" i="1" s="1"/>
  <c r="O949" i="1" s="1"/>
  <c r="R949" i="1" s="1"/>
  <c r="T949" i="1"/>
  <c r="H945" i="1"/>
  <c r="I945" i="1" s="1"/>
  <c r="N945" i="1" s="1"/>
  <c r="O945" i="1" s="1"/>
  <c r="R945" i="1" s="1"/>
  <c r="S945" i="1" s="1"/>
  <c r="T945" i="1"/>
  <c r="H941" i="1"/>
  <c r="I941" i="1" s="1"/>
  <c r="N941" i="1" s="1"/>
  <c r="O941" i="1" s="1"/>
  <c r="T941" i="1"/>
  <c r="H937" i="1"/>
  <c r="I937" i="1" s="1"/>
  <c r="N937" i="1" s="1"/>
  <c r="O937" i="1" s="1"/>
  <c r="R937" i="1" s="1"/>
  <c r="T937" i="1"/>
  <c r="H933" i="1"/>
  <c r="I933" i="1" s="1"/>
  <c r="N933" i="1" s="1"/>
  <c r="O933" i="1" s="1"/>
  <c r="R933" i="1" s="1"/>
  <c r="T933" i="1"/>
  <c r="H929" i="1"/>
  <c r="I929" i="1" s="1"/>
  <c r="N929" i="1" s="1"/>
  <c r="O929" i="1" s="1"/>
  <c r="R929" i="1" s="1"/>
  <c r="S929" i="1" s="1"/>
  <c r="T929" i="1"/>
  <c r="H925" i="1"/>
  <c r="I925" i="1" s="1"/>
  <c r="N925" i="1" s="1"/>
  <c r="O925" i="1" s="1"/>
  <c r="R925" i="1" s="1"/>
  <c r="T925" i="1"/>
  <c r="H921" i="1"/>
  <c r="I921" i="1" s="1"/>
  <c r="N921" i="1" s="1"/>
  <c r="O921" i="1" s="1"/>
  <c r="R921" i="1" s="1"/>
  <c r="S921" i="1" s="1"/>
  <c r="T921" i="1"/>
  <c r="H917" i="1"/>
  <c r="I917" i="1" s="1"/>
  <c r="N917" i="1" s="1"/>
  <c r="O917" i="1" s="1"/>
  <c r="R917" i="1" s="1"/>
  <c r="S917" i="1" s="1"/>
  <c r="T917" i="1"/>
  <c r="H913" i="1"/>
  <c r="I913" i="1" s="1"/>
  <c r="N913" i="1" s="1"/>
  <c r="O913" i="1" s="1"/>
  <c r="R913" i="1" s="1"/>
  <c r="T913" i="1"/>
  <c r="H909" i="1"/>
  <c r="I909" i="1" s="1"/>
  <c r="N909" i="1" s="1"/>
  <c r="O909" i="1" s="1"/>
  <c r="R909" i="1" s="1"/>
  <c r="T909" i="1"/>
  <c r="H905" i="1"/>
  <c r="I905" i="1" s="1"/>
  <c r="N905" i="1" s="1"/>
  <c r="O905" i="1" s="1"/>
  <c r="R905" i="1" s="1"/>
  <c r="T905" i="1"/>
  <c r="H901" i="1"/>
  <c r="I901" i="1" s="1"/>
  <c r="N901" i="1" s="1"/>
  <c r="O901" i="1" s="1"/>
  <c r="T901" i="1"/>
  <c r="H897" i="1"/>
  <c r="I897" i="1" s="1"/>
  <c r="N897" i="1" s="1"/>
  <c r="O897" i="1" s="1"/>
  <c r="R897" i="1" s="1"/>
  <c r="S897" i="1" s="1"/>
  <c r="T897" i="1"/>
  <c r="H893" i="1"/>
  <c r="I893" i="1" s="1"/>
  <c r="N893" i="1" s="1"/>
  <c r="O893" i="1" s="1"/>
  <c r="R893" i="1" s="1"/>
  <c r="T893" i="1"/>
  <c r="H889" i="1"/>
  <c r="I889" i="1" s="1"/>
  <c r="N889" i="1" s="1"/>
  <c r="O889" i="1" s="1"/>
  <c r="R889" i="1" s="1"/>
  <c r="S889" i="1" s="1"/>
  <c r="T889" i="1"/>
  <c r="H885" i="1"/>
  <c r="I885" i="1" s="1"/>
  <c r="N885" i="1" s="1"/>
  <c r="O885" i="1" s="1"/>
  <c r="R885" i="1" s="1"/>
  <c r="T885" i="1"/>
  <c r="H881" i="1"/>
  <c r="I881" i="1" s="1"/>
  <c r="N881" i="1" s="1"/>
  <c r="O881" i="1" s="1"/>
  <c r="R881" i="1" s="1"/>
  <c r="T881" i="1"/>
  <c r="H877" i="1"/>
  <c r="I877" i="1" s="1"/>
  <c r="N877" i="1" s="1"/>
  <c r="O877" i="1" s="1"/>
  <c r="R877" i="1" s="1"/>
  <c r="T877" i="1"/>
  <c r="H873" i="1"/>
  <c r="I873" i="1" s="1"/>
  <c r="N873" i="1" s="1"/>
  <c r="O873" i="1" s="1"/>
  <c r="R873" i="1" s="1"/>
  <c r="T873" i="1"/>
  <c r="H869" i="1"/>
  <c r="I869" i="1" s="1"/>
  <c r="N869" i="1" s="1"/>
  <c r="O869" i="1" s="1"/>
  <c r="R869" i="1" s="1"/>
  <c r="S869" i="1" s="1"/>
  <c r="T869" i="1"/>
  <c r="H865" i="1"/>
  <c r="I865" i="1" s="1"/>
  <c r="N865" i="1" s="1"/>
  <c r="O865" i="1" s="1"/>
  <c r="R865" i="1" s="1"/>
  <c r="S865" i="1" s="1"/>
  <c r="T865" i="1"/>
  <c r="H861" i="1"/>
  <c r="I861" i="1" s="1"/>
  <c r="N861" i="1" s="1"/>
  <c r="O861" i="1" s="1"/>
  <c r="R861" i="1" s="1"/>
  <c r="S861" i="1" s="1"/>
  <c r="T861" i="1"/>
  <c r="H857" i="1"/>
  <c r="I857" i="1" s="1"/>
  <c r="N857" i="1" s="1"/>
  <c r="O857" i="1" s="1"/>
  <c r="R857" i="1" s="1"/>
  <c r="S857" i="1" s="1"/>
  <c r="T857" i="1"/>
  <c r="H853" i="1"/>
  <c r="I853" i="1" s="1"/>
  <c r="N853" i="1" s="1"/>
  <c r="O853" i="1" s="1"/>
  <c r="R853" i="1" s="1"/>
  <c r="S853" i="1" s="1"/>
  <c r="T853" i="1"/>
  <c r="H849" i="1"/>
  <c r="I849" i="1" s="1"/>
  <c r="N849" i="1" s="1"/>
  <c r="O849" i="1" s="1"/>
  <c r="R849" i="1" s="1"/>
  <c r="S849" i="1" s="1"/>
  <c r="T849" i="1"/>
  <c r="H845" i="1"/>
  <c r="I845" i="1" s="1"/>
  <c r="N845" i="1" s="1"/>
  <c r="O845" i="1" s="1"/>
  <c r="R845" i="1" s="1"/>
  <c r="T845" i="1"/>
  <c r="H841" i="1"/>
  <c r="I841" i="1" s="1"/>
  <c r="N841" i="1" s="1"/>
  <c r="O841" i="1" s="1"/>
  <c r="R841" i="1" s="1"/>
  <c r="S841" i="1" s="1"/>
  <c r="T841" i="1"/>
  <c r="H837" i="1"/>
  <c r="I837" i="1" s="1"/>
  <c r="N837" i="1" s="1"/>
  <c r="O837" i="1" s="1"/>
  <c r="R837" i="1" s="1"/>
  <c r="T837" i="1"/>
  <c r="H833" i="1"/>
  <c r="I833" i="1" s="1"/>
  <c r="N833" i="1" s="1"/>
  <c r="O833" i="1" s="1"/>
  <c r="R833" i="1" s="1"/>
  <c r="S833" i="1" s="1"/>
  <c r="T833" i="1"/>
  <c r="H829" i="1"/>
  <c r="I829" i="1" s="1"/>
  <c r="N829" i="1" s="1"/>
  <c r="O829" i="1" s="1"/>
  <c r="R829" i="1" s="1"/>
  <c r="S829" i="1" s="1"/>
  <c r="T829" i="1"/>
  <c r="H825" i="1"/>
  <c r="I825" i="1" s="1"/>
  <c r="N825" i="1" s="1"/>
  <c r="O825" i="1" s="1"/>
  <c r="R825" i="1" s="1"/>
  <c r="T825" i="1"/>
  <c r="H821" i="1"/>
  <c r="I821" i="1" s="1"/>
  <c r="N821" i="1" s="1"/>
  <c r="O821" i="1" s="1"/>
  <c r="R821" i="1" s="1"/>
  <c r="S821" i="1" s="1"/>
  <c r="T821" i="1"/>
  <c r="H817" i="1"/>
  <c r="I817" i="1" s="1"/>
  <c r="N817" i="1" s="1"/>
  <c r="O817" i="1" s="1"/>
  <c r="R817" i="1" s="1"/>
  <c r="S817" i="1" s="1"/>
  <c r="T817" i="1"/>
  <c r="H813" i="1"/>
  <c r="I813" i="1" s="1"/>
  <c r="N813" i="1" s="1"/>
  <c r="O813" i="1" s="1"/>
  <c r="R813" i="1" s="1"/>
  <c r="S813" i="1" s="1"/>
  <c r="T813" i="1"/>
  <c r="H809" i="1"/>
  <c r="I809" i="1" s="1"/>
  <c r="N809" i="1" s="1"/>
  <c r="O809" i="1" s="1"/>
  <c r="R809" i="1" s="1"/>
  <c r="T809" i="1"/>
  <c r="H805" i="1"/>
  <c r="I805" i="1" s="1"/>
  <c r="N805" i="1" s="1"/>
  <c r="O805" i="1" s="1"/>
  <c r="R805" i="1" s="1"/>
  <c r="S805" i="1" s="1"/>
  <c r="T805" i="1"/>
  <c r="H801" i="1"/>
  <c r="I801" i="1" s="1"/>
  <c r="N801" i="1" s="1"/>
  <c r="O801" i="1" s="1"/>
  <c r="T801" i="1"/>
  <c r="H797" i="1"/>
  <c r="I797" i="1" s="1"/>
  <c r="N797" i="1" s="1"/>
  <c r="O797" i="1" s="1"/>
  <c r="R797" i="1" s="1"/>
  <c r="S797" i="1" s="1"/>
  <c r="T797" i="1"/>
  <c r="H793" i="1"/>
  <c r="I793" i="1" s="1"/>
  <c r="N793" i="1" s="1"/>
  <c r="O793" i="1" s="1"/>
  <c r="R793" i="1" s="1"/>
  <c r="S793" i="1" s="1"/>
  <c r="T793" i="1"/>
  <c r="H789" i="1"/>
  <c r="I789" i="1" s="1"/>
  <c r="N789" i="1" s="1"/>
  <c r="O789" i="1" s="1"/>
  <c r="R789" i="1" s="1"/>
  <c r="T789" i="1"/>
  <c r="H785" i="1"/>
  <c r="I785" i="1" s="1"/>
  <c r="N785" i="1" s="1"/>
  <c r="O785" i="1" s="1"/>
  <c r="T785" i="1"/>
  <c r="H781" i="1"/>
  <c r="I781" i="1" s="1"/>
  <c r="N781" i="1" s="1"/>
  <c r="O781" i="1" s="1"/>
  <c r="R781" i="1" s="1"/>
  <c r="T781" i="1"/>
  <c r="H777" i="1"/>
  <c r="I777" i="1" s="1"/>
  <c r="N777" i="1" s="1"/>
  <c r="O777" i="1" s="1"/>
  <c r="R777" i="1" s="1"/>
  <c r="T777" i="1"/>
  <c r="H773" i="1"/>
  <c r="I773" i="1" s="1"/>
  <c r="N773" i="1" s="1"/>
  <c r="O773" i="1" s="1"/>
  <c r="R773" i="1" s="1"/>
  <c r="T773" i="1"/>
  <c r="H769" i="1"/>
  <c r="I769" i="1" s="1"/>
  <c r="N769" i="1" s="1"/>
  <c r="O769" i="1" s="1"/>
  <c r="R769" i="1" s="1"/>
  <c r="T769" i="1"/>
  <c r="H765" i="1"/>
  <c r="I765" i="1" s="1"/>
  <c r="N765" i="1" s="1"/>
  <c r="O765" i="1" s="1"/>
  <c r="T765" i="1"/>
  <c r="H761" i="1"/>
  <c r="I761" i="1" s="1"/>
  <c r="N761" i="1" s="1"/>
  <c r="O761" i="1" s="1"/>
  <c r="T761" i="1"/>
  <c r="H757" i="1"/>
  <c r="I757" i="1" s="1"/>
  <c r="N757" i="1" s="1"/>
  <c r="O757" i="1" s="1"/>
  <c r="T757" i="1"/>
  <c r="H753" i="1"/>
  <c r="I753" i="1" s="1"/>
  <c r="N753" i="1" s="1"/>
  <c r="O753" i="1" s="1"/>
  <c r="R753" i="1" s="1"/>
  <c r="T753" i="1"/>
  <c r="H749" i="1"/>
  <c r="I749" i="1" s="1"/>
  <c r="N749" i="1" s="1"/>
  <c r="O749" i="1" s="1"/>
  <c r="R749" i="1" s="1"/>
  <c r="S750" i="1" s="1"/>
  <c r="T749" i="1"/>
  <c r="H745" i="1"/>
  <c r="I745" i="1" s="1"/>
  <c r="N745" i="1" s="1"/>
  <c r="O745" i="1" s="1"/>
  <c r="R745" i="1" s="1"/>
  <c r="T745" i="1"/>
  <c r="H741" i="1"/>
  <c r="I741" i="1" s="1"/>
  <c r="N741" i="1" s="1"/>
  <c r="O741" i="1" s="1"/>
  <c r="R741" i="1" s="1"/>
  <c r="T741" i="1"/>
  <c r="H737" i="1"/>
  <c r="I737" i="1" s="1"/>
  <c r="N737" i="1" s="1"/>
  <c r="O737" i="1" s="1"/>
  <c r="R737" i="1" s="1"/>
  <c r="T737" i="1"/>
  <c r="H733" i="1"/>
  <c r="I733" i="1" s="1"/>
  <c r="N733" i="1" s="1"/>
  <c r="O733" i="1" s="1"/>
  <c r="R733" i="1" s="1"/>
  <c r="T733" i="1"/>
  <c r="H729" i="1"/>
  <c r="I729" i="1" s="1"/>
  <c r="N729" i="1" s="1"/>
  <c r="O729" i="1" s="1"/>
  <c r="R729" i="1" s="1"/>
  <c r="T729" i="1"/>
  <c r="H725" i="1"/>
  <c r="I725" i="1" s="1"/>
  <c r="N725" i="1" s="1"/>
  <c r="O725" i="1" s="1"/>
  <c r="R725" i="1" s="1"/>
  <c r="T725" i="1"/>
  <c r="H721" i="1"/>
  <c r="I721" i="1" s="1"/>
  <c r="N721" i="1" s="1"/>
  <c r="O721" i="1" s="1"/>
  <c r="R721" i="1" s="1"/>
  <c r="T721" i="1"/>
  <c r="H717" i="1"/>
  <c r="I717" i="1" s="1"/>
  <c r="N717" i="1" s="1"/>
  <c r="O717" i="1" s="1"/>
  <c r="R717" i="1" s="1"/>
  <c r="T717" i="1"/>
  <c r="H710" i="1"/>
  <c r="I710" i="1" s="1"/>
  <c r="N710" i="1" s="1"/>
  <c r="O710" i="1" s="1"/>
  <c r="R710" i="1" s="1"/>
  <c r="S711" i="1" s="1"/>
  <c r="T710" i="1"/>
  <c r="H706" i="1"/>
  <c r="I706" i="1" s="1"/>
  <c r="N706" i="1" s="1"/>
  <c r="O706" i="1" s="1"/>
  <c r="R706" i="1" s="1"/>
  <c r="T706" i="1"/>
  <c r="H699" i="1"/>
  <c r="I699" i="1" s="1"/>
  <c r="N699" i="1" s="1"/>
  <c r="O699" i="1" s="1"/>
  <c r="R699" i="1" s="1"/>
  <c r="T699" i="1"/>
  <c r="H692" i="1"/>
  <c r="I692" i="1" s="1"/>
  <c r="N692" i="1" s="1"/>
  <c r="O692" i="1" s="1"/>
  <c r="R692" i="1" s="1"/>
  <c r="T692" i="1"/>
  <c r="H688" i="1"/>
  <c r="I688" i="1" s="1"/>
  <c r="N688" i="1" s="1"/>
  <c r="O688" i="1" s="1"/>
  <c r="T688" i="1"/>
  <c r="H684" i="1"/>
  <c r="I684" i="1" s="1"/>
  <c r="N684" i="1" s="1"/>
  <c r="O684" i="1" s="1"/>
  <c r="R684" i="1" s="1"/>
  <c r="T684" i="1"/>
  <c r="H680" i="1"/>
  <c r="I680" i="1" s="1"/>
  <c r="N680" i="1" s="1"/>
  <c r="O680" i="1" s="1"/>
  <c r="R680" i="1" s="1"/>
  <c r="T680" i="1"/>
  <c r="R801" i="1"/>
  <c r="R767" i="1"/>
  <c r="R785" i="1"/>
  <c r="R713" i="1"/>
  <c r="R941" i="1"/>
  <c r="S941" i="1" s="1"/>
  <c r="R866" i="1"/>
  <c r="R858" i="1"/>
  <c r="R862" i="1"/>
  <c r="R846" i="1"/>
  <c r="R842" i="1"/>
  <c r="R826" i="1"/>
  <c r="R951" i="1"/>
  <c r="S952" i="1" s="1"/>
  <c r="R947" i="1"/>
  <c r="R943" i="1"/>
  <c r="S944" i="1" s="1"/>
  <c r="R939" i="1"/>
  <c r="R931" i="1"/>
  <c r="R822" i="1"/>
  <c r="R950" i="1"/>
  <c r="R946" i="1"/>
  <c r="R938" i="1"/>
  <c r="R934" i="1"/>
  <c r="R872" i="1"/>
  <c r="R787" i="1"/>
  <c r="R783" i="1"/>
  <c r="R930" i="1"/>
  <c r="R922" i="1"/>
  <c r="R1002" i="1"/>
  <c r="R867" i="1"/>
  <c r="R863" i="1"/>
  <c r="S864" i="1" s="1"/>
  <c r="R859" i="1"/>
  <c r="S860" i="1" s="1"/>
  <c r="R855" i="1"/>
  <c r="S856" i="1" s="1"/>
  <c r="R851" i="1"/>
  <c r="S852" i="1" s="1"/>
  <c r="R847" i="1"/>
  <c r="R843" i="1"/>
  <c r="R835" i="1"/>
  <c r="S836" i="1" s="1"/>
  <c r="R831" i="1"/>
  <c r="S832" i="1" s="1"/>
  <c r="R827" i="1"/>
  <c r="R892" i="1"/>
  <c r="R886" i="1"/>
  <c r="R874" i="1"/>
  <c r="R971" i="1"/>
  <c r="R963" i="1"/>
  <c r="S964" i="1" s="1"/>
  <c r="R935" i="1"/>
  <c r="S936" i="1" s="1"/>
  <c r="R914" i="1"/>
  <c r="R894" i="1"/>
  <c r="R955" i="1"/>
  <c r="S956" i="1" s="1"/>
  <c r="R884" i="1"/>
  <c r="R880" i="1"/>
  <c r="R876" i="1"/>
  <c r="R788" i="1"/>
  <c r="R975" i="1"/>
  <c r="S975" i="1" s="1"/>
  <c r="R967" i="1"/>
  <c r="S968" i="1" s="1"/>
  <c r="R959" i="1"/>
  <c r="S959" i="1" s="1"/>
  <c r="R898" i="1"/>
  <c r="R904" i="1"/>
  <c r="R912" i="1"/>
  <c r="R908" i="1"/>
  <c r="R839" i="1"/>
  <c r="S840" i="1" s="1"/>
  <c r="R818" i="1"/>
  <c r="S819" i="1" s="1"/>
  <c r="R779" i="1"/>
  <c r="R948" i="1"/>
  <c r="R882" i="1"/>
  <c r="R834" i="1"/>
  <c r="R784" i="1"/>
  <c r="R715" i="1"/>
  <c r="R924" i="1"/>
  <c r="R918" i="1"/>
  <c r="R823" i="1"/>
  <c r="S824" i="1" s="1"/>
  <c r="R811" i="1"/>
  <c r="S812" i="1" s="1"/>
  <c r="R771" i="1"/>
  <c r="R870" i="1"/>
  <c r="R814" i="1"/>
  <c r="S815" i="1" s="1"/>
  <c r="R775" i="1"/>
  <c r="R758" i="1"/>
  <c r="R807" i="1"/>
  <c r="R800" i="1"/>
  <c r="S800" i="1" s="1"/>
  <c r="R910" i="1"/>
  <c r="R850" i="1"/>
  <c r="S820" i="1"/>
  <c r="S816" i="1"/>
  <c r="S804" i="1"/>
  <c r="R719" i="1"/>
  <c r="R765" i="1"/>
  <c r="R763" i="1"/>
  <c r="R761" i="1"/>
  <c r="R759" i="1"/>
  <c r="R757" i="1"/>
  <c r="R1003" i="1"/>
  <c r="R999" i="1"/>
  <c r="R995" i="1"/>
  <c r="R991" i="1"/>
  <c r="S991" i="1" s="1"/>
  <c r="R987" i="1"/>
  <c r="R983" i="1"/>
  <c r="S983" i="1" s="1"/>
  <c r="R979" i="1"/>
  <c r="R927" i="1"/>
  <c r="R923" i="1"/>
  <c r="R919" i="1"/>
  <c r="R915" i="1"/>
  <c r="R911" i="1"/>
  <c r="R907" i="1"/>
  <c r="S907" i="1" s="1"/>
  <c r="R903" i="1"/>
  <c r="R899" i="1"/>
  <c r="R895" i="1"/>
  <c r="R891" i="1"/>
  <c r="S891" i="1" s="1"/>
  <c r="R887" i="1"/>
  <c r="R883" i="1"/>
  <c r="R879" i="1"/>
  <c r="R875" i="1"/>
  <c r="R871" i="1"/>
  <c r="R808" i="1"/>
  <c r="R791" i="1"/>
  <c r="S792" i="1" s="1"/>
  <c r="R810" i="1"/>
  <c r="R802" i="1"/>
  <c r="R795" i="1"/>
  <c r="S796" i="1" s="1"/>
  <c r="R901" i="1"/>
  <c r="S901" i="1" s="1"/>
  <c r="R782" i="1"/>
  <c r="R778" i="1"/>
  <c r="R774" i="1"/>
  <c r="R770" i="1"/>
  <c r="R766" i="1"/>
  <c r="R764" i="1"/>
  <c r="R746" i="1"/>
  <c r="R798" i="1"/>
  <c r="R794" i="1"/>
  <c r="R790" i="1"/>
  <c r="R786" i="1"/>
  <c r="R780" i="1"/>
  <c r="R776" i="1"/>
  <c r="R772" i="1"/>
  <c r="R768" i="1"/>
  <c r="R760" i="1"/>
  <c r="R754" i="1"/>
  <c r="R738" i="1"/>
  <c r="R756" i="1"/>
  <c r="R755" i="1"/>
  <c r="R752" i="1"/>
  <c r="R751" i="1"/>
  <c r="S751" i="1" s="1"/>
  <c r="R748" i="1"/>
  <c r="R747" i="1"/>
  <c r="R744" i="1"/>
  <c r="R743" i="1"/>
  <c r="R740" i="1"/>
  <c r="R739" i="1"/>
  <c r="R736" i="1"/>
  <c r="R735" i="1"/>
  <c r="R732" i="1"/>
  <c r="R731" i="1"/>
  <c r="R728" i="1"/>
  <c r="R727" i="1"/>
  <c r="R724" i="1"/>
  <c r="R723" i="1"/>
  <c r="R709" i="1"/>
  <c r="R707" i="1"/>
  <c r="R705" i="1"/>
  <c r="R703" i="1"/>
  <c r="R701" i="1"/>
  <c r="R697" i="1"/>
  <c r="R695" i="1"/>
  <c r="R693" i="1"/>
  <c r="R691" i="1"/>
  <c r="R689" i="1"/>
  <c r="R687" i="1"/>
  <c r="R685" i="1"/>
  <c r="R683" i="1"/>
  <c r="R714" i="1"/>
  <c r="R720" i="1"/>
  <c r="R716" i="1"/>
  <c r="R712" i="1"/>
  <c r="R708" i="1"/>
  <c r="R704" i="1"/>
  <c r="R700" i="1"/>
  <c r="R696" i="1"/>
  <c r="R688" i="1"/>
  <c r="R702" i="1"/>
  <c r="R698" i="1"/>
  <c r="R694" i="1"/>
  <c r="R690" i="1"/>
  <c r="R686" i="1"/>
  <c r="R682" i="1"/>
  <c r="U680" i="1" l="1"/>
  <c r="K680" i="22"/>
  <c r="U688" i="1"/>
  <c r="K688" i="22"/>
  <c r="U699" i="1"/>
  <c r="K699" i="22"/>
  <c r="U710" i="1"/>
  <c r="K710" i="22"/>
  <c r="U721" i="1"/>
  <c r="K721" i="22"/>
  <c r="U729" i="1"/>
  <c r="K729" i="22"/>
  <c r="U737" i="1"/>
  <c r="K737" i="22"/>
  <c r="U745" i="1"/>
  <c r="K745" i="22"/>
  <c r="U753" i="1"/>
  <c r="K753" i="22"/>
  <c r="U761" i="1"/>
  <c r="K761" i="22"/>
  <c r="U769" i="1"/>
  <c r="K769" i="22"/>
  <c r="U777" i="1"/>
  <c r="K777" i="22"/>
  <c r="U785" i="1"/>
  <c r="K785" i="22"/>
  <c r="U793" i="1"/>
  <c r="K793" i="22"/>
  <c r="U801" i="1"/>
  <c r="K801" i="22"/>
  <c r="U809" i="1"/>
  <c r="K809" i="22"/>
  <c r="U817" i="1"/>
  <c r="K817" i="22"/>
  <c r="U825" i="1"/>
  <c r="K825" i="22"/>
  <c r="U833" i="1"/>
  <c r="K833" i="22"/>
  <c r="U841" i="1"/>
  <c r="K841" i="22"/>
  <c r="U849" i="1"/>
  <c r="K849" i="22"/>
  <c r="U857" i="1"/>
  <c r="K857" i="22"/>
  <c r="U865" i="1"/>
  <c r="K865" i="22"/>
  <c r="U873" i="1"/>
  <c r="K873" i="22"/>
  <c r="U881" i="1"/>
  <c r="K881" i="22"/>
  <c r="U889" i="1"/>
  <c r="K889" i="22"/>
  <c r="U897" i="1"/>
  <c r="K897" i="22"/>
  <c r="U905" i="1"/>
  <c r="K905" i="22"/>
  <c r="U913" i="1"/>
  <c r="K913" i="22"/>
  <c r="U921" i="1"/>
  <c r="K921" i="22"/>
  <c r="U929" i="1"/>
  <c r="K929" i="22"/>
  <c r="U937" i="1"/>
  <c r="K937" i="22"/>
  <c r="U945" i="1"/>
  <c r="K945" i="22"/>
  <c r="U953" i="1"/>
  <c r="K953" i="22"/>
  <c r="U961" i="1"/>
  <c r="K961" i="22"/>
  <c r="U969" i="1"/>
  <c r="K969" i="22"/>
  <c r="U977" i="1"/>
  <c r="K977" i="22"/>
  <c r="U985" i="1"/>
  <c r="K985" i="22"/>
  <c r="U993" i="1"/>
  <c r="K993" i="22"/>
  <c r="U1001" i="1"/>
  <c r="K1001" i="22"/>
  <c r="U942" i="1"/>
  <c r="K942" i="22"/>
  <c r="U966" i="1"/>
  <c r="K966" i="22"/>
  <c r="U978" i="1"/>
  <c r="K978" i="22"/>
  <c r="U994" i="1"/>
  <c r="K994" i="22"/>
  <c r="U681" i="1"/>
  <c r="K681" i="22"/>
  <c r="U689" i="1"/>
  <c r="K689" i="22"/>
  <c r="U700" i="1"/>
  <c r="K700" i="22"/>
  <c r="U711" i="1"/>
  <c r="K711" i="22"/>
  <c r="U722" i="1"/>
  <c r="K722" i="22"/>
  <c r="U730" i="1"/>
  <c r="K730" i="22"/>
  <c r="U738" i="1"/>
  <c r="K738" i="22"/>
  <c r="U746" i="1"/>
  <c r="K746" i="22"/>
  <c r="U754" i="1"/>
  <c r="K754" i="22"/>
  <c r="U762" i="1"/>
  <c r="K762" i="22"/>
  <c r="U770" i="1"/>
  <c r="K770" i="22"/>
  <c r="U778" i="1"/>
  <c r="K778" i="22"/>
  <c r="U786" i="1"/>
  <c r="K786" i="22"/>
  <c r="U794" i="1"/>
  <c r="K794" i="22"/>
  <c r="U802" i="1"/>
  <c r="K802" i="22"/>
  <c r="U810" i="1"/>
  <c r="K810" i="22"/>
  <c r="U818" i="1"/>
  <c r="K818" i="22"/>
  <c r="U826" i="1"/>
  <c r="K826" i="22"/>
  <c r="U834" i="1"/>
  <c r="K834" i="22"/>
  <c r="U842" i="1"/>
  <c r="K842" i="22"/>
  <c r="U850" i="1"/>
  <c r="K850" i="22"/>
  <c r="U858" i="1"/>
  <c r="K858" i="22"/>
  <c r="U866" i="1"/>
  <c r="K866" i="22"/>
  <c r="U874" i="1"/>
  <c r="K874" i="22"/>
  <c r="U882" i="1"/>
  <c r="K882" i="22"/>
  <c r="U890" i="1"/>
  <c r="K890" i="22"/>
  <c r="U898" i="1"/>
  <c r="K898" i="22"/>
  <c r="U906" i="1"/>
  <c r="K906" i="22"/>
  <c r="U914" i="1"/>
  <c r="K914" i="22"/>
  <c r="U922" i="1"/>
  <c r="K922" i="22"/>
  <c r="U930" i="1"/>
  <c r="K930" i="22"/>
  <c r="U938" i="1"/>
  <c r="K938" i="22"/>
  <c r="U950" i="1"/>
  <c r="K950" i="22"/>
  <c r="U962" i="1"/>
  <c r="K962" i="22"/>
  <c r="U982" i="1"/>
  <c r="K982" i="22"/>
  <c r="U1002" i="1"/>
  <c r="K1002" i="22"/>
  <c r="U686" i="1"/>
  <c r="K686" i="22"/>
  <c r="U694" i="1"/>
  <c r="K694" i="22"/>
  <c r="U701" i="1"/>
  <c r="K701" i="22"/>
  <c r="U708" i="1"/>
  <c r="K708" i="22"/>
  <c r="U715" i="1"/>
  <c r="K715" i="22"/>
  <c r="U723" i="1"/>
  <c r="K723" i="22"/>
  <c r="U731" i="1"/>
  <c r="K731" i="22"/>
  <c r="U739" i="1"/>
  <c r="K739" i="22"/>
  <c r="U747" i="1"/>
  <c r="K747" i="22"/>
  <c r="U755" i="1"/>
  <c r="K755" i="22"/>
  <c r="U763" i="1"/>
  <c r="K763" i="22"/>
  <c r="U771" i="1"/>
  <c r="K771" i="22"/>
  <c r="U779" i="1"/>
  <c r="K779" i="22"/>
  <c r="U787" i="1"/>
  <c r="K787" i="22"/>
  <c r="U795" i="1"/>
  <c r="K795" i="22"/>
  <c r="U803" i="1"/>
  <c r="K803" i="22"/>
  <c r="U811" i="1"/>
  <c r="K811" i="22"/>
  <c r="U819" i="1"/>
  <c r="K819" i="22"/>
  <c r="U835" i="1"/>
  <c r="K835" i="22"/>
  <c r="U851" i="1"/>
  <c r="K851" i="22"/>
  <c r="U859" i="1"/>
  <c r="K859" i="22"/>
  <c r="U875" i="1"/>
  <c r="K875" i="22"/>
  <c r="U891" i="1"/>
  <c r="K891" i="22"/>
  <c r="U899" i="1"/>
  <c r="K899" i="22"/>
  <c r="U915" i="1"/>
  <c r="K915" i="22"/>
  <c r="U931" i="1"/>
  <c r="K931" i="22"/>
  <c r="U947" i="1"/>
  <c r="K947" i="22"/>
  <c r="U955" i="1"/>
  <c r="K955" i="22"/>
  <c r="U971" i="1"/>
  <c r="K971" i="22"/>
  <c r="U979" i="1"/>
  <c r="K979" i="22"/>
  <c r="U987" i="1"/>
  <c r="K987" i="22"/>
  <c r="U1003" i="1"/>
  <c r="K1003" i="22"/>
  <c r="U691" i="1"/>
  <c r="K691" i="22"/>
  <c r="U698" i="1"/>
  <c r="K698" i="22"/>
  <c r="U705" i="1"/>
  <c r="K705" i="22"/>
  <c r="U716" i="1"/>
  <c r="K716" i="22"/>
  <c r="U780" i="1"/>
  <c r="K780" i="22"/>
  <c r="U804" i="1"/>
  <c r="K804" i="22"/>
  <c r="U824" i="1"/>
  <c r="K824" i="22"/>
  <c r="U840" i="1"/>
  <c r="K840" i="22"/>
  <c r="U852" i="1"/>
  <c r="K852" i="22"/>
  <c r="U872" i="1"/>
  <c r="K872" i="22"/>
  <c r="U888" i="1"/>
  <c r="K888" i="22"/>
  <c r="U908" i="1"/>
  <c r="K908" i="22"/>
  <c r="U928" i="1"/>
  <c r="K928" i="22"/>
  <c r="U948" i="1"/>
  <c r="K948" i="22"/>
  <c r="U972" i="1"/>
  <c r="K972" i="22"/>
  <c r="U683" i="1"/>
  <c r="K683" i="22"/>
  <c r="U720" i="1"/>
  <c r="K720" i="22"/>
  <c r="U732" i="1"/>
  <c r="K732" i="22"/>
  <c r="U740" i="1"/>
  <c r="K740" i="22"/>
  <c r="U748" i="1"/>
  <c r="K748" i="22"/>
  <c r="U756" i="1"/>
  <c r="K756" i="22"/>
  <c r="U764" i="1"/>
  <c r="K764" i="22"/>
  <c r="U776" i="1"/>
  <c r="K776" i="22"/>
  <c r="U788" i="1"/>
  <c r="K788" i="22"/>
  <c r="U800" i="1"/>
  <c r="K800" i="22"/>
  <c r="U816" i="1"/>
  <c r="K816" i="22"/>
  <c r="U832" i="1"/>
  <c r="K832" i="22"/>
  <c r="U856" i="1"/>
  <c r="K856" i="22"/>
  <c r="U884" i="1"/>
  <c r="K884" i="22"/>
  <c r="U912" i="1"/>
  <c r="K912" i="22"/>
  <c r="U952" i="1"/>
  <c r="K952" i="22"/>
  <c r="U984" i="1"/>
  <c r="K984" i="22"/>
  <c r="U772" i="1"/>
  <c r="K772" i="22"/>
  <c r="U860" i="1"/>
  <c r="K860" i="22"/>
  <c r="U892" i="1"/>
  <c r="K892" i="22"/>
  <c r="U916" i="1"/>
  <c r="K916" i="22"/>
  <c r="U936" i="1"/>
  <c r="K936" i="22"/>
  <c r="U956" i="1"/>
  <c r="K956" i="22"/>
  <c r="U976" i="1"/>
  <c r="K976" i="22"/>
  <c r="U996" i="1"/>
  <c r="K996" i="22"/>
  <c r="V714" i="1"/>
  <c r="M714" i="22" s="1"/>
  <c r="L714" i="22"/>
  <c r="U827" i="1"/>
  <c r="K827" i="22"/>
  <c r="U843" i="1"/>
  <c r="K843" i="22"/>
  <c r="U867" i="1"/>
  <c r="K867" i="22"/>
  <c r="U883" i="1"/>
  <c r="K883" i="22"/>
  <c r="U907" i="1"/>
  <c r="K907" i="22"/>
  <c r="U923" i="1"/>
  <c r="K923" i="22"/>
  <c r="U939" i="1"/>
  <c r="K939" i="22"/>
  <c r="U963" i="1"/>
  <c r="K963" i="22"/>
  <c r="U995" i="1"/>
  <c r="K995" i="22"/>
  <c r="U992" i="1"/>
  <c r="K992" i="22"/>
  <c r="U684" i="1"/>
  <c r="K684" i="22"/>
  <c r="U692" i="1"/>
  <c r="K692" i="22"/>
  <c r="U706" i="1"/>
  <c r="K706" i="22"/>
  <c r="U717" i="1"/>
  <c r="K717" i="22"/>
  <c r="U725" i="1"/>
  <c r="K725" i="22"/>
  <c r="U733" i="1"/>
  <c r="K733" i="22"/>
  <c r="U741" i="1"/>
  <c r="K741" i="22"/>
  <c r="U749" i="1"/>
  <c r="K749" i="22"/>
  <c r="U757" i="1"/>
  <c r="K757" i="22"/>
  <c r="U765" i="1"/>
  <c r="K765" i="22"/>
  <c r="U773" i="1"/>
  <c r="K773" i="22"/>
  <c r="U781" i="1"/>
  <c r="K781" i="22"/>
  <c r="U789" i="1"/>
  <c r="K789" i="22"/>
  <c r="U797" i="1"/>
  <c r="K797" i="22"/>
  <c r="U805" i="1"/>
  <c r="K805" i="22"/>
  <c r="U813" i="1"/>
  <c r="K813" i="22"/>
  <c r="U821" i="1"/>
  <c r="K821" i="22"/>
  <c r="U829" i="1"/>
  <c r="K829" i="22"/>
  <c r="U837" i="1"/>
  <c r="K837" i="22"/>
  <c r="U845" i="1"/>
  <c r="K845" i="22"/>
  <c r="U853" i="1"/>
  <c r="K853" i="22"/>
  <c r="U861" i="1"/>
  <c r="K861" i="22"/>
  <c r="U869" i="1"/>
  <c r="K869" i="22"/>
  <c r="U877" i="1"/>
  <c r="K877" i="22"/>
  <c r="U885" i="1"/>
  <c r="K885" i="22"/>
  <c r="U893" i="1"/>
  <c r="K893" i="22"/>
  <c r="U901" i="1"/>
  <c r="K901" i="22"/>
  <c r="U909" i="1"/>
  <c r="K909" i="22"/>
  <c r="U917" i="1"/>
  <c r="K917" i="22"/>
  <c r="U925" i="1"/>
  <c r="K925" i="22"/>
  <c r="U933" i="1"/>
  <c r="K933" i="22"/>
  <c r="U941" i="1"/>
  <c r="K941" i="22"/>
  <c r="U949" i="1"/>
  <c r="K949" i="22"/>
  <c r="U957" i="1"/>
  <c r="K957" i="22"/>
  <c r="U965" i="1"/>
  <c r="K965" i="22"/>
  <c r="U973" i="1"/>
  <c r="K973" i="22"/>
  <c r="U981" i="1"/>
  <c r="K981" i="22"/>
  <c r="U989" i="1"/>
  <c r="K989" i="22"/>
  <c r="U997" i="1"/>
  <c r="K997" i="22"/>
  <c r="U1005" i="1"/>
  <c r="K1005" i="22"/>
  <c r="U954" i="1"/>
  <c r="K954" i="22"/>
  <c r="U970" i="1"/>
  <c r="K970" i="22"/>
  <c r="U986" i="1"/>
  <c r="K986" i="22"/>
  <c r="U998" i="1"/>
  <c r="K998" i="22"/>
  <c r="U685" i="1"/>
  <c r="K685" i="22"/>
  <c r="U693" i="1"/>
  <c r="K693" i="22"/>
  <c r="U707" i="1"/>
  <c r="K707" i="22"/>
  <c r="U718" i="1"/>
  <c r="K718" i="22"/>
  <c r="U726" i="1"/>
  <c r="K726" i="22"/>
  <c r="U734" i="1"/>
  <c r="K734" i="22"/>
  <c r="U742" i="1"/>
  <c r="K742" i="22"/>
  <c r="U750" i="1"/>
  <c r="K750" i="22"/>
  <c r="U758" i="1"/>
  <c r="K758" i="22"/>
  <c r="U766" i="1"/>
  <c r="K766" i="22"/>
  <c r="U774" i="1"/>
  <c r="K774" i="22"/>
  <c r="U782" i="1"/>
  <c r="K782" i="22"/>
  <c r="U790" i="1"/>
  <c r="K790" i="22"/>
  <c r="U798" i="1"/>
  <c r="K798" i="22"/>
  <c r="U806" i="1"/>
  <c r="K806" i="22"/>
  <c r="U814" i="1"/>
  <c r="K814" i="22"/>
  <c r="U822" i="1"/>
  <c r="K822" i="22"/>
  <c r="U830" i="1"/>
  <c r="K830" i="22"/>
  <c r="U838" i="1"/>
  <c r="K838" i="22"/>
  <c r="U846" i="1"/>
  <c r="K846" i="22"/>
  <c r="U854" i="1"/>
  <c r="K854" i="22"/>
  <c r="U862" i="1"/>
  <c r="K862" i="22"/>
  <c r="U870" i="1"/>
  <c r="K870" i="22"/>
  <c r="U878" i="1"/>
  <c r="K878" i="22"/>
  <c r="U886" i="1"/>
  <c r="K886" i="22"/>
  <c r="U894" i="1"/>
  <c r="K894" i="22"/>
  <c r="U902" i="1"/>
  <c r="K902" i="22"/>
  <c r="U910" i="1"/>
  <c r="K910" i="22"/>
  <c r="U918" i="1"/>
  <c r="K918" i="22"/>
  <c r="U926" i="1"/>
  <c r="K926" i="22"/>
  <c r="U934" i="1"/>
  <c r="K934" i="22"/>
  <c r="U946" i="1"/>
  <c r="K946" i="22"/>
  <c r="U958" i="1"/>
  <c r="K958" i="22"/>
  <c r="U974" i="1"/>
  <c r="K974" i="22"/>
  <c r="U990" i="1"/>
  <c r="K990" i="22"/>
  <c r="U682" i="1"/>
  <c r="K682" i="22"/>
  <c r="U690" i="1"/>
  <c r="K690" i="22"/>
  <c r="U697" i="1"/>
  <c r="K697" i="22"/>
  <c r="U704" i="1"/>
  <c r="K704" i="22"/>
  <c r="U712" i="1"/>
  <c r="K712" i="22"/>
  <c r="U719" i="1"/>
  <c r="K719" i="22"/>
  <c r="U727" i="1"/>
  <c r="K727" i="22"/>
  <c r="U735" i="1"/>
  <c r="K735" i="22"/>
  <c r="U743" i="1"/>
  <c r="K743" i="22"/>
  <c r="U751" i="1"/>
  <c r="K751" i="22"/>
  <c r="U759" i="1"/>
  <c r="K759" i="22"/>
  <c r="U767" i="1"/>
  <c r="K767" i="22"/>
  <c r="U775" i="1"/>
  <c r="K775" i="22"/>
  <c r="U783" i="1"/>
  <c r="K783" i="22"/>
  <c r="U791" i="1"/>
  <c r="K791" i="22"/>
  <c r="U799" i="1"/>
  <c r="K799" i="22"/>
  <c r="U807" i="1"/>
  <c r="K807" i="22"/>
  <c r="U815" i="1"/>
  <c r="K815" i="22"/>
  <c r="U823" i="1"/>
  <c r="K823" i="22"/>
  <c r="U831" i="1"/>
  <c r="K831" i="22"/>
  <c r="U839" i="1"/>
  <c r="K839" i="22"/>
  <c r="U847" i="1"/>
  <c r="K847" i="22"/>
  <c r="U855" i="1"/>
  <c r="K855" i="22"/>
  <c r="U863" i="1"/>
  <c r="K863" i="22"/>
  <c r="U871" i="1"/>
  <c r="K871" i="22"/>
  <c r="U879" i="1"/>
  <c r="K879" i="22"/>
  <c r="U887" i="1"/>
  <c r="K887" i="22"/>
  <c r="U895" i="1"/>
  <c r="K895" i="22"/>
  <c r="U903" i="1"/>
  <c r="K903" i="22"/>
  <c r="U911" i="1"/>
  <c r="K911" i="22"/>
  <c r="U919" i="1"/>
  <c r="K919" i="22"/>
  <c r="U927" i="1"/>
  <c r="K927" i="22"/>
  <c r="U935" i="1"/>
  <c r="K935" i="22"/>
  <c r="U943" i="1"/>
  <c r="K943" i="22"/>
  <c r="U951" i="1"/>
  <c r="K951" i="22"/>
  <c r="U959" i="1"/>
  <c r="K959" i="22"/>
  <c r="U967" i="1"/>
  <c r="K967" i="22"/>
  <c r="U975" i="1"/>
  <c r="K975" i="22"/>
  <c r="U983" i="1"/>
  <c r="K983" i="22"/>
  <c r="U991" i="1"/>
  <c r="K991" i="22"/>
  <c r="U999" i="1"/>
  <c r="K999" i="22"/>
  <c r="U687" i="1"/>
  <c r="K687" i="22"/>
  <c r="U695" i="1"/>
  <c r="K695" i="22"/>
  <c r="U702" i="1"/>
  <c r="K702" i="22"/>
  <c r="U709" i="1"/>
  <c r="K709" i="22"/>
  <c r="U728" i="1"/>
  <c r="K728" i="22"/>
  <c r="U796" i="1"/>
  <c r="K796" i="22"/>
  <c r="U812" i="1"/>
  <c r="K812" i="22"/>
  <c r="U836" i="1"/>
  <c r="K836" i="22"/>
  <c r="U848" i="1"/>
  <c r="K848" i="22"/>
  <c r="U864" i="1"/>
  <c r="K864" i="22"/>
  <c r="U880" i="1"/>
  <c r="K880" i="22"/>
  <c r="U900" i="1"/>
  <c r="K900" i="22"/>
  <c r="U920" i="1"/>
  <c r="K920" i="22"/>
  <c r="U940" i="1"/>
  <c r="K940" i="22"/>
  <c r="U960" i="1"/>
  <c r="K960" i="22"/>
  <c r="U980" i="1"/>
  <c r="K980" i="22"/>
  <c r="U1004" i="1"/>
  <c r="K1004" i="22"/>
  <c r="U713" i="1"/>
  <c r="K713" i="22"/>
  <c r="U724" i="1"/>
  <c r="K724" i="22"/>
  <c r="U736" i="1"/>
  <c r="K736" i="22"/>
  <c r="U744" i="1"/>
  <c r="K744" i="22"/>
  <c r="U752" i="1"/>
  <c r="K752" i="22"/>
  <c r="U760" i="1"/>
  <c r="K760" i="22"/>
  <c r="U768" i="1"/>
  <c r="K768" i="22"/>
  <c r="U784" i="1"/>
  <c r="K784" i="22"/>
  <c r="U792" i="1"/>
  <c r="K792" i="22"/>
  <c r="U808" i="1"/>
  <c r="K808" i="22"/>
  <c r="U820" i="1"/>
  <c r="K820" i="22"/>
  <c r="U844" i="1"/>
  <c r="K844" i="22"/>
  <c r="U868" i="1"/>
  <c r="K868" i="22"/>
  <c r="U896" i="1"/>
  <c r="K896" i="22"/>
  <c r="U932" i="1"/>
  <c r="K932" i="22"/>
  <c r="U968" i="1"/>
  <c r="K968" i="22"/>
  <c r="U1000" i="1"/>
  <c r="K1000" i="22"/>
  <c r="U828" i="1"/>
  <c r="K828" i="22"/>
  <c r="U876" i="1"/>
  <c r="K876" i="22"/>
  <c r="U904" i="1"/>
  <c r="K904" i="22"/>
  <c r="U924" i="1"/>
  <c r="K924" i="22"/>
  <c r="U944" i="1"/>
  <c r="K944" i="22"/>
  <c r="U964" i="1"/>
  <c r="K964" i="22"/>
  <c r="U988" i="1"/>
  <c r="K988" i="22"/>
  <c r="V703" i="1"/>
  <c r="M703" i="22" s="1"/>
  <c r="L703" i="22"/>
  <c r="V696" i="1"/>
  <c r="M696" i="22" s="1"/>
  <c r="L696" i="22"/>
  <c r="S712" i="1"/>
  <c r="S979" i="1"/>
  <c r="S995" i="1"/>
  <c r="S999" i="1"/>
  <c r="S987" i="1"/>
  <c r="S950" i="1"/>
  <c r="S735" i="1"/>
  <c r="S915" i="1"/>
  <c r="S768" i="1"/>
  <c r="S794" i="1"/>
  <c r="S770" i="1"/>
  <c r="S883" i="1"/>
  <c r="S899" i="1"/>
  <c r="S798" i="1"/>
  <c r="S723" i="1"/>
  <c r="S790" i="1"/>
  <c r="S835" i="1"/>
  <c r="S867" i="1"/>
  <c r="S966" i="1"/>
  <c r="S807" i="1"/>
  <c r="S976" i="1"/>
  <c r="S942" i="1"/>
  <c r="S948" i="1"/>
  <c r="S935" i="1"/>
  <c r="S974" i="1"/>
  <c r="S939" i="1"/>
  <c r="S862" i="1"/>
  <c r="S955" i="1"/>
  <c r="S846" i="1"/>
  <c r="S743" i="1"/>
  <c r="S868" i="1"/>
  <c r="S940" i="1"/>
  <c r="S727" i="1"/>
  <c r="S873" i="1"/>
  <c r="S953" i="1"/>
  <c r="S826" i="1"/>
  <c r="S970" i="1"/>
  <c r="S843" i="1"/>
  <c r="S746" i="1"/>
  <c r="S905" i="1"/>
  <c r="S903" i="1"/>
  <c r="S786" i="1"/>
  <c r="S877" i="1"/>
  <c r="S893" i="1"/>
  <c r="S1003" i="1"/>
  <c r="S962" i="1"/>
  <c r="S963" i="1"/>
  <c r="S722" i="1"/>
  <c r="S978" i="1"/>
  <c r="S827" i="1"/>
  <c r="S931" i="1"/>
  <c r="S951" i="1"/>
  <c r="S855" i="1"/>
  <c r="S946" i="1"/>
  <c r="S847" i="1"/>
  <c r="S909" i="1"/>
  <c r="S919" i="1"/>
  <c r="S859" i="1"/>
  <c r="S789" i="1"/>
  <c r="S844" i="1"/>
  <c r="S780" i="1"/>
  <c r="S913" i="1"/>
  <c r="S839" i="1"/>
  <c r="S778" i="1"/>
  <c r="S801" i="1"/>
  <c r="S863" i="1"/>
  <c r="S848" i="1"/>
  <c r="S866" i="1"/>
  <c r="S714" i="1"/>
  <c r="S932" i="1"/>
  <c r="S828" i="1"/>
  <c r="S838" i="1"/>
  <c r="S734" i="1"/>
  <c r="S822" i="1"/>
  <c r="S947" i="1"/>
  <c r="S831" i="1"/>
  <c r="S763" i="1"/>
  <c r="S925" i="1"/>
  <c r="S762" i="1"/>
  <c r="S834" i="1"/>
  <c r="S830" i="1"/>
  <c r="S760" i="1"/>
  <c r="S730" i="1"/>
  <c r="S875" i="1"/>
  <c r="S923" i="1"/>
  <c r="S825" i="1"/>
  <c r="S716" i="1"/>
  <c r="S927" i="1"/>
  <c r="S854" i="1"/>
  <c r="S823" i="1"/>
  <c r="S784" i="1"/>
  <c r="S934" i="1"/>
  <c r="S938" i="1"/>
  <c r="S967" i="1"/>
  <c r="S971" i="1"/>
  <c r="S881" i="1"/>
  <c r="S887" i="1"/>
  <c r="S933" i="1"/>
  <c r="S850" i="1"/>
  <c r="S972" i="1"/>
  <c r="S772" i="1"/>
  <c r="S885" i="1"/>
  <c r="S788" i="1"/>
  <c r="S937" i="1"/>
  <c r="S806" i="1"/>
  <c r="S842" i="1"/>
  <c r="S837" i="1"/>
  <c r="S960" i="1"/>
  <c r="S682" i="1"/>
  <c r="S681" i="1"/>
  <c r="S696" i="1"/>
  <c r="S721" i="1"/>
  <c r="S776" i="1"/>
  <c r="S774" i="1"/>
  <c r="S895" i="1"/>
  <c r="S949" i="1"/>
  <c r="S814" i="1"/>
  <c r="S747" i="1"/>
  <c r="S765" i="1"/>
  <c r="S808" i="1"/>
  <c r="S692" i="1"/>
  <c r="S708" i="1"/>
  <c r="S713" i="1"/>
  <c r="S782" i="1"/>
  <c r="S871" i="1"/>
  <c r="S785" i="1"/>
  <c r="S957" i="1"/>
  <c r="S922" i="1"/>
  <c r="S845" i="1"/>
  <c r="S943" i="1"/>
  <c r="S818" i="1"/>
  <c r="S754" i="1"/>
  <c r="S759" i="1"/>
  <c r="S691" i="1"/>
  <c r="S707" i="1"/>
  <c r="S731" i="1"/>
  <c r="S928" i="1"/>
  <c r="S906" i="1"/>
  <c r="S986" i="1"/>
  <c r="S858" i="1"/>
  <c r="S1004" i="1"/>
  <c r="S851" i="1"/>
  <c r="S737" i="1"/>
  <c r="S795" i="1"/>
  <c r="S879" i="1"/>
  <c r="S996" i="1"/>
  <c r="S758" i="1"/>
  <c r="S686" i="1"/>
  <c r="S702" i="1"/>
  <c r="S684" i="1"/>
  <c r="S700" i="1"/>
  <c r="S764" i="1"/>
  <c r="S911" i="1"/>
  <c r="S896" i="1"/>
  <c r="S779" i="1"/>
  <c r="S688" i="1"/>
  <c r="S704" i="1"/>
  <c r="S720" i="1"/>
  <c r="S689" i="1"/>
  <c r="S697" i="1"/>
  <c r="S705" i="1"/>
  <c r="S718" i="1"/>
  <c r="S728" i="1"/>
  <c r="S736" i="1"/>
  <c r="S744" i="1"/>
  <c r="S752" i="1"/>
  <c r="S766" i="1"/>
  <c r="S904" i="1"/>
  <c r="S980" i="1"/>
  <c r="S1002" i="1"/>
  <c r="S872" i="1"/>
  <c r="S920" i="1"/>
  <c r="S771" i="1"/>
  <c r="S693" i="1"/>
  <c r="S709" i="1"/>
  <c r="S724" i="1"/>
  <c r="S732" i="1"/>
  <c r="S740" i="1"/>
  <c r="S748" i="1"/>
  <c r="S756" i="1"/>
  <c r="S888" i="1"/>
  <c r="S787" i="1"/>
  <c r="S777" i="1"/>
  <c r="S685" i="1"/>
  <c r="S701" i="1"/>
  <c r="S741" i="1"/>
  <c r="S761" i="1"/>
  <c r="S810" i="1"/>
  <c r="S811" i="1"/>
  <c r="S876" i="1"/>
  <c r="S908" i="1"/>
  <c r="S870" i="1"/>
  <c r="S886" i="1"/>
  <c r="S984" i="1"/>
  <c r="S902" i="1"/>
  <c r="S690" i="1"/>
  <c r="S706" i="1"/>
  <c r="S687" i="1"/>
  <c r="S695" i="1"/>
  <c r="S703" i="1"/>
  <c r="S717" i="1"/>
  <c r="S733" i="1"/>
  <c r="S742" i="1"/>
  <c r="S715" i="1"/>
  <c r="S783" i="1"/>
  <c r="S719" i="1"/>
  <c r="S791" i="1"/>
  <c r="S880" i="1"/>
  <c r="S912" i="1"/>
  <c r="S773" i="1"/>
  <c r="S781" i="1"/>
  <c r="S884" i="1"/>
  <c r="S916" i="1"/>
  <c r="S874" i="1"/>
  <c r="S890" i="1"/>
  <c r="S914" i="1"/>
  <c r="S998" i="1"/>
  <c r="S994" i="1"/>
  <c r="S910" i="1"/>
  <c r="S988" i="1"/>
  <c r="S694" i="1"/>
  <c r="S753" i="1"/>
  <c r="S725" i="1"/>
  <c r="S729" i="1"/>
  <c r="S809" i="1"/>
  <c r="S767" i="1"/>
  <c r="S775" i="1"/>
  <c r="S892" i="1"/>
  <c r="S924" i="1"/>
  <c r="S878" i="1"/>
  <c r="S894" i="1"/>
  <c r="S926" i="1"/>
  <c r="S1000" i="1"/>
  <c r="S990" i="1"/>
  <c r="S918" i="1"/>
  <c r="S710" i="1"/>
  <c r="S738" i="1"/>
  <c r="S698" i="1"/>
  <c r="S683" i="1"/>
  <c r="S699" i="1"/>
  <c r="S739" i="1"/>
  <c r="S755" i="1"/>
  <c r="S749" i="1"/>
  <c r="S726" i="1"/>
  <c r="S757" i="1"/>
  <c r="S799" i="1"/>
  <c r="S802" i="1"/>
  <c r="S803" i="1"/>
  <c r="S745" i="1"/>
  <c r="S769" i="1"/>
  <c r="S900" i="1"/>
  <c r="S930" i="1"/>
  <c r="S882" i="1"/>
  <c r="S898" i="1"/>
  <c r="S982" i="1"/>
  <c r="S992" i="1"/>
  <c r="O696" i="22" l="1"/>
  <c r="AB696" i="22"/>
  <c r="AC696" i="22" s="1"/>
  <c r="R696" i="22"/>
  <c r="V696" i="22"/>
  <c r="V944" i="1"/>
  <c r="M944" i="22" s="1"/>
  <c r="L944" i="22"/>
  <c r="V828" i="1"/>
  <c r="M828" i="22" s="1"/>
  <c r="L828" i="22"/>
  <c r="V844" i="1"/>
  <c r="M844" i="22" s="1"/>
  <c r="L844" i="22"/>
  <c r="V784" i="1"/>
  <c r="M784" i="22" s="1"/>
  <c r="L784" i="22"/>
  <c r="V760" i="1"/>
  <c r="M760" i="22" s="1"/>
  <c r="L760" i="22"/>
  <c r="V724" i="1"/>
  <c r="M724" i="22" s="1"/>
  <c r="L724" i="22"/>
  <c r="V960" i="1"/>
  <c r="M960" i="22" s="1"/>
  <c r="L960" i="22"/>
  <c r="V880" i="1"/>
  <c r="M880" i="22" s="1"/>
  <c r="L880" i="22"/>
  <c r="V848" i="1"/>
  <c r="M848" i="22" s="1"/>
  <c r="L848" i="22"/>
  <c r="V812" i="1"/>
  <c r="M812" i="22" s="1"/>
  <c r="L812" i="22"/>
  <c r="V702" i="1"/>
  <c r="M702" i="22" s="1"/>
  <c r="L702" i="22"/>
  <c r="V991" i="1"/>
  <c r="M991" i="22" s="1"/>
  <c r="L991" i="22"/>
  <c r="V959" i="1"/>
  <c r="M959" i="22" s="1"/>
  <c r="L959" i="22"/>
  <c r="V943" i="1"/>
  <c r="M943" i="22" s="1"/>
  <c r="L943" i="22"/>
  <c r="V911" i="1"/>
  <c r="M911" i="22" s="1"/>
  <c r="L911" i="22"/>
  <c r="V879" i="1"/>
  <c r="M879" i="22" s="1"/>
  <c r="L879" i="22"/>
  <c r="V847" i="1"/>
  <c r="M847" i="22" s="1"/>
  <c r="L847" i="22"/>
  <c r="V815" i="1"/>
  <c r="M815" i="22" s="1"/>
  <c r="L815" i="22"/>
  <c r="V783" i="1"/>
  <c r="M783" i="22" s="1"/>
  <c r="L783" i="22"/>
  <c r="V751" i="1"/>
  <c r="M751" i="22" s="1"/>
  <c r="L751" i="22"/>
  <c r="V735" i="1"/>
  <c r="M735" i="22" s="1"/>
  <c r="L735" i="22"/>
  <c r="V704" i="1"/>
  <c r="M704" i="22" s="1"/>
  <c r="L704" i="22"/>
  <c r="V990" i="1"/>
  <c r="M990" i="22" s="1"/>
  <c r="L990" i="22"/>
  <c r="V958" i="1"/>
  <c r="M958" i="22" s="1"/>
  <c r="L958" i="22"/>
  <c r="V934" i="1"/>
  <c r="M934" i="22" s="1"/>
  <c r="L934" i="22"/>
  <c r="V918" i="1"/>
  <c r="M918" i="22" s="1"/>
  <c r="L918" i="22"/>
  <c r="V902" i="1"/>
  <c r="M902" i="22" s="1"/>
  <c r="L902" i="22"/>
  <c r="V886" i="1"/>
  <c r="M886" i="22" s="1"/>
  <c r="L886" i="22"/>
  <c r="V870" i="1"/>
  <c r="M870" i="22" s="1"/>
  <c r="L870" i="22"/>
  <c r="V854" i="1"/>
  <c r="M854" i="22" s="1"/>
  <c r="L854" i="22"/>
  <c r="V838" i="1"/>
  <c r="M838" i="22" s="1"/>
  <c r="L838" i="22"/>
  <c r="V822" i="1"/>
  <c r="M822" i="22" s="1"/>
  <c r="L822" i="22"/>
  <c r="V806" i="1"/>
  <c r="M806" i="22" s="1"/>
  <c r="L806" i="22"/>
  <c r="V790" i="1"/>
  <c r="M790" i="22" s="1"/>
  <c r="L790" i="22"/>
  <c r="V758" i="1"/>
  <c r="M758" i="22" s="1"/>
  <c r="L758" i="22"/>
  <c r="V742" i="1"/>
  <c r="M742" i="22" s="1"/>
  <c r="L742" i="22"/>
  <c r="V726" i="1"/>
  <c r="M726" i="22" s="1"/>
  <c r="L726" i="22"/>
  <c r="V707" i="1"/>
  <c r="M707" i="22" s="1"/>
  <c r="L707" i="22"/>
  <c r="V685" i="1"/>
  <c r="M685" i="22" s="1"/>
  <c r="L685" i="22"/>
  <c r="V986" i="1"/>
  <c r="M986" i="22" s="1"/>
  <c r="L986" i="22"/>
  <c r="V954" i="1"/>
  <c r="M954" i="22" s="1"/>
  <c r="L954" i="22"/>
  <c r="V997" i="1"/>
  <c r="M997" i="22" s="1"/>
  <c r="L997" i="22"/>
  <c r="V981" i="1"/>
  <c r="M981" i="22" s="1"/>
  <c r="L981" i="22"/>
  <c r="V965" i="1"/>
  <c r="M965" i="22" s="1"/>
  <c r="L965" i="22"/>
  <c r="V949" i="1"/>
  <c r="M949" i="22" s="1"/>
  <c r="L949" i="22"/>
  <c r="V933" i="1"/>
  <c r="M933" i="22" s="1"/>
  <c r="L933" i="22"/>
  <c r="V917" i="1"/>
  <c r="M917" i="22" s="1"/>
  <c r="L917" i="22"/>
  <c r="V901" i="1"/>
  <c r="M901" i="22" s="1"/>
  <c r="L901" i="22"/>
  <c r="V885" i="1"/>
  <c r="M885" i="22" s="1"/>
  <c r="L885" i="22"/>
  <c r="V869" i="1"/>
  <c r="M869" i="22" s="1"/>
  <c r="L869" i="22"/>
  <c r="V853" i="1"/>
  <c r="M853" i="22" s="1"/>
  <c r="L853" i="22"/>
  <c r="V837" i="1"/>
  <c r="M837" i="22" s="1"/>
  <c r="L837" i="22"/>
  <c r="V821" i="1"/>
  <c r="M821" i="22" s="1"/>
  <c r="L821" i="22"/>
  <c r="V805" i="1"/>
  <c r="M805" i="22" s="1"/>
  <c r="L805" i="22"/>
  <c r="V789" i="1"/>
  <c r="M789" i="22" s="1"/>
  <c r="L789" i="22"/>
  <c r="V773" i="1"/>
  <c r="M773" i="22" s="1"/>
  <c r="L773" i="22"/>
  <c r="V757" i="1"/>
  <c r="M757" i="22" s="1"/>
  <c r="L757" i="22"/>
  <c r="V741" i="1"/>
  <c r="M741" i="22" s="1"/>
  <c r="L741" i="22"/>
  <c r="V725" i="1"/>
  <c r="M725" i="22" s="1"/>
  <c r="L725" i="22"/>
  <c r="V706" i="1"/>
  <c r="M706" i="22" s="1"/>
  <c r="L706" i="22"/>
  <c r="V684" i="1"/>
  <c r="M684" i="22" s="1"/>
  <c r="L684" i="22"/>
  <c r="V995" i="1"/>
  <c r="M995" i="22" s="1"/>
  <c r="L995" i="22"/>
  <c r="V939" i="1"/>
  <c r="M939" i="22" s="1"/>
  <c r="L939" i="22"/>
  <c r="V907" i="1"/>
  <c r="M907" i="22" s="1"/>
  <c r="L907" i="22"/>
  <c r="V867" i="1"/>
  <c r="M867" i="22" s="1"/>
  <c r="L867" i="22"/>
  <c r="V827" i="1"/>
  <c r="M827" i="22" s="1"/>
  <c r="L827" i="22"/>
  <c r="V996" i="1"/>
  <c r="M996" i="22" s="1"/>
  <c r="L996" i="22"/>
  <c r="V956" i="1"/>
  <c r="M956" i="22" s="1"/>
  <c r="L956" i="22"/>
  <c r="V916" i="1"/>
  <c r="M916" i="22" s="1"/>
  <c r="L916" i="22"/>
  <c r="V860" i="1"/>
  <c r="M860" i="22" s="1"/>
  <c r="L860" i="22"/>
  <c r="V984" i="1"/>
  <c r="M984" i="22" s="1"/>
  <c r="L984" i="22"/>
  <c r="V912" i="1"/>
  <c r="M912" i="22" s="1"/>
  <c r="L912" i="22"/>
  <c r="V856" i="1"/>
  <c r="M856" i="22" s="1"/>
  <c r="L856" i="22"/>
  <c r="V816" i="1"/>
  <c r="M816" i="22" s="1"/>
  <c r="L816" i="22"/>
  <c r="V788" i="1"/>
  <c r="M788" i="22" s="1"/>
  <c r="L788" i="22"/>
  <c r="V764" i="1"/>
  <c r="M764" i="22" s="1"/>
  <c r="L764" i="22"/>
  <c r="V748" i="1"/>
  <c r="M748" i="22" s="1"/>
  <c r="L748" i="22"/>
  <c r="V732" i="1"/>
  <c r="M732" i="22" s="1"/>
  <c r="L732" i="22"/>
  <c r="V683" i="1"/>
  <c r="M683" i="22" s="1"/>
  <c r="L683" i="22"/>
  <c r="V948" i="1"/>
  <c r="M948" i="22" s="1"/>
  <c r="L948" i="22"/>
  <c r="V908" i="1"/>
  <c r="M908" i="22" s="1"/>
  <c r="L908" i="22"/>
  <c r="V872" i="1"/>
  <c r="M872" i="22" s="1"/>
  <c r="L872" i="22"/>
  <c r="V840" i="1"/>
  <c r="M840" i="22" s="1"/>
  <c r="L840" i="22"/>
  <c r="V804" i="1"/>
  <c r="M804" i="22" s="1"/>
  <c r="L804" i="22"/>
  <c r="V716" i="1"/>
  <c r="M716" i="22" s="1"/>
  <c r="L716" i="22"/>
  <c r="V698" i="1"/>
  <c r="M698" i="22" s="1"/>
  <c r="L698" i="22"/>
  <c r="V1003" i="1"/>
  <c r="M1003" i="22" s="1"/>
  <c r="L1003" i="22"/>
  <c r="V979" i="1"/>
  <c r="M979" i="22" s="1"/>
  <c r="L979" i="22"/>
  <c r="V955" i="1"/>
  <c r="M955" i="22" s="1"/>
  <c r="L955" i="22"/>
  <c r="V931" i="1"/>
  <c r="M931" i="22" s="1"/>
  <c r="L931" i="22"/>
  <c r="V899" i="1"/>
  <c r="M899" i="22" s="1"/>
  <c r="L899" i="22"/>
  <c r="V875" i="1"/>
  <c r="M875" i="22" s="1"/>
  <c r="L875" i="22"/>
  <c r="V851" i="1"/>
  <c r="M851" i="22" s="1"/>
  <c r="L851" i="22"/>
  <c r="V819" i="1"/>
  <c r="M819" i="22" s="1"/>
  <c r="L819" i="22"/>
  <c r="V803" i="1"/>
  <c r="M803" i="22" s="1"/>
  <c r="L803" i="22"/>
  <c r="V787" i="1"/>
  <c r="M787" i="22" s="1"/>
  <c r="L787" i="22"/>
  <c r="V771" i="1"/>
  <c r="M771" i="22" s="1"/>
  <c r="L771" i="22"/>
  <c r="V755" i="1"/>
  <c r="M755" i="22" s="1"/>
  <c r="L755" i="22"/>
  <c r="V739" i="1"/>
  <c r="M739" i="22" s="1"/>
  <c r="L739" i="22"/>
  <c r="V723" i="1"/>
  <c r="M723" i="22" s="1"/>
  <c r="L723" i="22"/>
  <c r="V708" i="1"/>
  <c r="M708" i="22" s="1"/>
  <c r="L708" i="22"/>
  <c r="V694" i="1"/>
  <c r="M694" i="22" s="1"/>
  <c r="L694" i="22"/>
  <c r="V1002" i="1"/>
  <c r="M1002" i="22" s="1"/>
  <c r="L1002" i="22"/>
  <c r="V962" i="1"/>
  <c r="M962" i="22" s="1"/>
  <c r="L962" i="22"/>
  <c r="V938" i="1"/>
  <c r="M938" i="22" s="1"/>
  <c r="L938" i="22"/>
  <c r="V922" i="1"/>
  <c r="M922" i="22" s="1"/>
  <c r="L922" i="22"/>
  <c r="V906" i="1"/>
  <c r="M906" i="22" s="1"/>
  <c r="L906" i="22"/>
  <c r="V890" i="1"/>
  <c r="M890" i="22" s="1"/>
  <c r="L890" i="22"/>
  <c r="V874" i="1"/>
  <c r="M874" i="22" s="1"/>
  <c r="L874" i="22"/>
  <c r="V858" i="1"/>
  <c r="M858" i="22" s="1"/>
  <c r="L858" i="22"/>
  <c r="V842" i="1"/>
  <c r="M842" i="22" s="1"/>
  <c r="L842" i="22"/>
  <c r="V826" i="1"/>
  <c r="M826" i="22" s="1"/>
  <c r="L826" i="22"/>
  <c r="V810" i="1"/>
  <c r="M810" i="22" s="1"/>
  <c r="L810" i="22"/>
  <c r="V794" i="1"/>
  <c r="M794" i="22" s="1"/>
  <c r="L794" i="22"/>
  <c r="V778" i="1"/>
  <c r="M778" i="22" s="1"/>
  <c r="L778" i="22"/>
  <c r="V762" i="1"/>
  <c r="M762" i="22" s="1"/>
  <c r="L762" i="22"/>
  <c r="V746" i="1"/>
  <c r="M746" i="22" s="1"/>
  <c r="L746" i="22"/>
  <c r="V730" i="1"/>
  <c r="M730" i="22" s="1"/>
  <c r="L730" i="22"/>
  <c r="V711" i="1"/>
  <c r="M711" i="22" s="1"/>
  <c r="L711" i="22"/>
  <c r="V689" i="1"/>
  <c r="M689" i="22" s="1"/>
  <c r="L689" i="22"/>
  <c r="V994" i="1"/>
  <c r="M994" i="22" s="1"/>
  <c r="L994" i="22"/>
  <c r="V966" i="1"/>
  <c r="M966" i="22" s="1"/>
  <c r="L966" i="22"/>
  <c r="V1001" i="1"/>
  <c r="M1001" i="22" s="1"/>
  <c r="L1001" i="22"/>
  <c r="V985" i="1"/>
  <c r="M985" i="22" s="1"/>
  <c r="L985" i="22"/>
  <c r="V969" i="1"/>
  <c r="M969" i="22" s="1"/>
  <c r="L969" i="22"/>
  <c r="V953" i="1"/>
  <c r="M953" i="22" s="1"/>
  <c r="L953" i="22"/>
  <c r="V937" i="1"/>
  <c r="M937" i="22" s="1"/>
  <c r="L937" i="22"/>
  <c r="V921" i="1"/>
  <c r="M921" i="22" s="1"/>
  <c r="L921" i="22"/>
  <c r="V905" i="1"/>
  <c r="M905" i="22" s="1"/>
  <c r="L905" i="22"/>
  <c r="V889" i="1"/>
  <c r="M889" i="22" s="1"/>
  <c r="L889" i="22"/>
  <c r="V873" i="1"/>
  <c r="M873" i="22" s="1"/>
  <c r="L873" i="22"/>
  <c r="V857" i="1"/>
  <c r="M857" i="22" s="1"/>
  <c r="L857" i="22"/>
  <c r="V841" i="1"/>
  <c r="M841" i="22" s="1"/>
  <c r="L841" i="22"/>
  <c r="V825" i="1"/>
  <c r="M825" i="22" s="1"/>
  <c r="L825" i="22"/>
  <c r="V809" i="1"/>
  <c r="M809" i="22" s="1"/>
  <c r="L809" i="22"/>
  <c r="V793" i="1"/>
  <c r="M793" i="22" s="1"/>
  <c r="L793" i="22"/>
  <c r="V777" i="1"/>
  <c r="M777" i="22" s="1"/>
  <c r="L777" i="22"/>
  <c r="V761" i="1"/>
  <c r="M761" i="22" s="1"/>
  <c r="L761" i="22"/>
  <c r="V745" i="1"/>
  <c r="M745" i="22" s="1"/>
  <c r="L745" i="22"/>
  <c r="V729" i="1"/>
  <c r="M729" i="22" s="1"/>
  <c r="L729" i="22"/>
  <c r="V710" i="1"/>
  <c r="M710" i="22" s="1"/>
  <c r="L710" i="22"/>
  <c r="V688" i="1"/>
  <c r="M688" i="22" s="1"/>
  <c r="L688" i="22"/>
  <c r="V988" i="1"/>
  <c r="M988" i="22" s="1"/>
  <c r="L988" i="22"/>
  <c r="V904" i="1"/>
  <c r="M904" i="22" s="1"/>
  <c r="L904" i="22"/>
  <c r="V896" i="1"/>
  <c r="M896" i="22" s="1"/>
  <c r="L896" i="22"/>
  <c r="V808" i="1"/>
  <c r="M808" i="22" s="1"/>
  <c r="L808" i="22"/>
  <c r="V744" i="1"/>
  <c r="M744" i="22" s="1"/>
  <c r="L744" i="22"/>
  <c r="V1004" i="1"/>
  <c r="M1004" i="22" s="1"/>
  <c r="L1004" i="22"/>
  <c r="V920" i="1"/>
  <c r="M920" i="22" s="1"/>
  <c r="L920" i="22"/>
  <c r="V728" i="1"/>
  <c r="M728" i="22" s="1"/>
  <c r="L728" i="22"/>
  <c r="V687" i="1"/>
  <c r="M687" i="22" s="1"/>
  <c r="L687" i="22"/>
  <c r="V975" i="1"/>
  <c r="M975" i="22" s="1"/>
  <c r="L975" i="22"/>
  <c r="V927" i="1"/>
  <c r="M927" i="22" s="1"/>
  <c r="L927" i="22"/>
  <c r="V895" i="1"/>
  <c r="M895" i="22" s="1"/>
  <c r="L895" i="22"/>
  <c r="V863" i="1"/>
  <c r="M863" i="22" s="1"/>
  <c r="L863" i="22"/>
  <c r="V831" i="1"/>
  <c r="M831" i="22" s="1"/>
  <c r="L831" i="22"/>
  <c r="V799" i="1"/>
  <c r="M799" i="22" s="1"/>
  <c r="L799" i="22"/>
  <c r="V767" i="1"/>
  <c r="M767" i="22" s="1"/>
  <c r="L767" i="22"/>
  <c r="V719" i="1"/>
  <c r="M719" i="22" s="1"/>
  <c r="L719" i="22"/>
  <c r="V690" i="1"/>
  <c r="M690" i="22" s="1"/>
  <c r="L690" i="22"/>
  <c r="V774" i="1"/>
  <c r="M774" i="22" s="1"/>
  <c r="L774" i="22"/>
  <c r="AB703" i="22"/>
  <c r="AC703" i="22" s="1"/>
  <c r="O703" i="22"/>
  <c r="O714" i="22"/>
  <c r="AB714" i="22"/>
  <c r="AC714" i="22" s="1"/>
  <c r="V968" i="1"/>
  <c r="M968" i="22" s="1"/>
  <c r="L968" i="22"/>
  <c r="R703" i="22"/>
  <c r="V703" i="22"/>
  <c r="V964" i="1"/>
  <c r="M964" i="22" s="1"/>
  <c r="L964" i="22"/>
  <c r="V924" i="1"/>
  <c r="M924" i="22" s="1"/>
  <c r="L924" i="22"/>
  <c r="V876" i="1"/>
  <c r="M876" i="22" s="1"/>
  <c r="L876" i="22"/>
  <c r="V1000" i="1"/>
  <c r="M1000" i="22" s="1"/>
  <c r="L1000" i="22"/>
  <c r="V932" i="1"/>
  <c r="M932" i="22" s="1"/>
  <c r="L932" i="22"/>
  <c r="V868" i="1"/>
  <c r="M868" i="22" s="1"/>
  <c r="L868" i="22"/>
  <c r="V820" i="1"/>
  <c r="M820" i="22" s="1"/>
  <c r="L820" i="22"/>
  <c r="V792" i="1"/>
  <c r="M792" i="22" s="1"/>
  <c r="L792" i="22"/>
  <c r="V768" i="1"/>
  <c r="M768" i="22" s="1"/>
  <c r="L768" i="22"/>
  <c r="V752" i="1"/>
  <c r="M752" i="22" s="1"/>
  <c r="L752" i="22"/>
  <c r="V736" i="1"/>
  <c r="M736" i="22" s="1"/>
  <c r="L736" i="22"/>
  <c r="V713" i="1"/>
  <c r="M713" i="22" s="1"/>
  <c r="L713" i="22"/>
  <c r="V980" i="1"/>
  <c r="M980" i="22" s="1"/>
  <c r="L980" i="22"/>
  <c r="V940" i="1"/>
  <c r="M940" i="22" s="1"/>
  <c r="L940" i="22"/>
  <c r="V900" i="1"/>
  <c r="M900" i="22" s="1"/>
  <c r="L900" i="22"/>
  <c r="V864" i="1"/>
  <c r="M864" i="22" s="1"/>
  <c r="L864" i="22"/>
  <c r="V836" i="1"/>
  <c r="M836" i="22" s="1"/>
  <c r="L836" i="22"/>
  <c r="V796" i="1"/>
  <c r="M796" i="22" s="1"/>
  <c r="L796" i="22"/>
  <c r="V709" i="1"/>
  <c r="M709" i="22" s="1"/>
  <c r="L709" i="22"/>
  <c r="V695" i="1"/>
  <c r="M695" i="22" s="1"/>
  <c r="L695" i="22"/>
  <c r="V999" i="1"/>
  <c r="M999" i="22" s="1"/>
  <c r="L999" i="22"/>
  <c r="V983" i="1"/>
  <c r="M983" i="22" s="1"/>
  <c r="L983" i="22"/>
  <c r="V967" i="1"/>
  <c r="M967" i="22" s="1"/>
  <c r="L967" i="22"/>
  <c r="V951" i="1"/>
  <c r="M951" i="22" s="1"/>
  <c r="L951" i="22"/>
  <c r="V935" i="1"/>
  <c r="M935" i="22" s="1"/>
  <c r="L935" i="22"/>
  <c r="V919" i="1"/>
  <c r="M919" i="22" s="1"/>
  <c r="L919" i="22"/>
  <c r="V903" i="1"/>
  <c r="M903" i="22" s="1"/>
  <c r="L903" i="22"/>
  <c r="V887" i="1"/>
  <c r="M887" i="22" s="1"/>
  <c r="L887" i="22"/>
  <c r="V871" i="1"/>
  <c r="M871" i="22" s="1"/>
  <c r="L871" i="22"/>
  <c r="V855" i="1"/>
  <c r="M855" i="22" s="1"/>
  <c r="L855" i="22"/>
  <c r="V839" i="1"/>
  <c r="M839" i="22" s="1"/>
  <c r="L839" i="22"/>
  <c r="V823" i="1"/>
  <c r="M823" i="22" s="1"/>
  <c r="L823" i="22"/>
  <c r="V807" i="1"/>
  <c r="M807" i="22" s="1"/>
  <c r="L807" i="22"/>
  <c r="V791" i="1"/>
  <c r="M791" i="22" s="1"/>
  <c r="L791" i="22"/>
  <c r="V775" i="1"/>
  <c r="M775" i="22" s="1"/>
  <c r="L775" i="22"/>
  <c r="V759" i="1"/>
  <c r="M759" i="22" s="1"/>
  <c r="L759" i="22"/>
  <c r="V743" i="1"/>
  <c r="M743" i="22" s="1"/>
  <c r="L743" i="22"/>
  <c r="V727" i="1"/>
  <c r="M727" i="22" s="1"/>
  <c r="L727" i="22"/>
  <c r="V712" i="1"/>
  <c r="M712" i="22" s="1"/>
  <c r="L712" i="22"/>
  <c r="V697" i="1"/>
  <c r="M697" i="22" s="1"/>
  <c r="L697" i="22"/>
  <c r="V682" i="1"/>
  <c r="M682" i="22" s="1"/>
  <c r="L682" i="22"/>
  <c r="V974" i="1"/>
  <c r="M974" i="22" s="1"/>
  <c r="L974" i="22"/>
  <c r="V946" i="1"/>
  <c r="M946" i="22" s="1"/>
  <c r="L946" i="22"/>
  <c r="V926" i="1"/>
  <c r="M926" i="22" s="1"/>
  <c r="L926" i="22"/>
  <c r="V910" i="1"/>
  <c r="M910" i="22" s="1"/>
  <c r="L910" i="22"/>
  <c r="V894" i="1"/>
  <c r="M894" i="22" s="1"/>
  <c r="L894" i="22"/>
  <c r="V878" i="1"/>
  <c r="M878" i="22" s="1"/>
  <c r="L878" i="22"/>
  <c r="V862" i="1"/>
  <c r="M862" i="22" s="1"/>
  <c r="L862" i="22"/>
  <c r="V846" i="1"/>
  <c r="M846" i="22" s="1"/>
  <c r="L846" i="22"/>
  <c r="V830" i="1"/>
  <c r="M830" i="22" s="1"/>
  <c r="L830" i="22"/>
  <c r="V814" i="1"/>
  <c r="M814" i="22" s="1"/>
  <c r="L814" i="22"/>
  <c r="V798" i="1"/>
  <c r="M798" i="22" s="1"/>
  <c r="L798" i="22"/>
  <c r="V782" i="1"/>
  <c r="M782" i="22" s="1"/>
  <c r="L782" i="22"/>
  <c r="V766" i="1"/>
  <c r="M766" i="22" s="1"/>
  <c r="L766" i="22"/>
  <c r="V750" i="1"/>
  <c r="M750" i="22" s="1"/>
  <c r="L750" i="22"/>
  <c r="V734" i="1"/>
  <c r="M734" i="22" s="1"/>
  <c r="L734" i="22"/>
  <c r="V718" i="1"/>
  <c r="M718" i="22" s="1"/>
  <c r="L718" i="22"/>
  <c r="V693" i="1"/>
  <c r="M693" i="22" s="1"/>
  <c r="L693" i="22"/>
  <c r="V998" i="1"/>
  <c r="M998" i="22" s="1"/>
  <c r="L998" i="22"/>
  <c r="V970" i="1"/>
  <c r="M970" i="22" s="1"/>
  <c r="L970" i="22"/>
  <c r="V1005" i="1"/>
  <c r="M1005" i="22" s="1"/>
  <c r="L1005" i="22"/>
  <c r="V989" i="1"/>
  <c r="M989" i="22" s="1"/>
  <c r="L989" i="22"/>
  <c r="V973" i="1"/>
  <c r="M973" i="22" s="1"/>
  <c r="L973" i="22"/>
  <c r="V957" i="1"/>
  <c r="M957" i="22" s="1"/>
  <c r="L957" i="22"/>
  <c r="V941" i="1"/>
  <c r="M941" i="22" s="1"/>
  <c r="L941" i="22"/>
  <c r="V925" i="1"/>
  <c r="M925" i="22" s="1"/>
  <c r="L925" i="22"/>
  <c r="V909" i="1"/>
  <c r="M909" i="22" s="1"/>
  <c r="L909" i="22"/>
  <c r="V893" i="1"/>
  <c r="M893" i="22" s="1"/>
  <c r="L893" i="22"/>
  <c r="V877" i="1"/>
  <c r="M877" i="22" s="1"/>
  <c r="L877" i="22"/>
  <c r="V861" i="1"/>
  <c r="M861" i="22" s="1"/>
  <c r="L861" i="22"/>
  <c r="V845" i="1"/>
  <c r="M845" i="22" s="1"/>
  <c r="L845" i="22"/>
  <c r="V829" i="1"/>
  <c r="M829" i="22" s="1"/>
  <c r="L829" i="22"/>
  <c r="V813" i="1"/>
  <c r="M813" i="22" s="1"/>
  <c r="L813" i="22"/>
  <c r="V797" i="1"/>
  <c r="M797" i="22" s="1"/>
  <c r="L797" i="22"/>
  <c r="V781" i="1"/>
  <c r="M781" i="22" s="1"/>
  <c r="L781" i="22"/>
  <c r="V765" i="1"/>
  <c r="M765" i="22" s="1"/>
  <c r="L765" i="22"/>
  <c r="V749" i="1"/>
  <c r="M749" i="22" s="1"/>
  <c r="L749" i="22"/>
  <c r="V733" i="1"/>
  <c r="M733" i="22" s="1"/>
  <c r="L733" i="22"/>
  <c r="V717" i="1"/>
  <c r="M717" i="22" s="1"/>
  <c r="L717" i="22"/>
  <c r="V692" i="1"/>
  <c r="M692" i="22" s="1"/>
  <c r="L692" i="22"/>
  <c r="V992" i="1"/>
  <c r="M992" i="22" s="1"/>
  <c r="L992" i="22"/>
  <c r="V963" i="1"/>
  <c r="M963" i="22" s="1"/>
  <c r="L963" i="22"/>
  <c r="V923" i="1"/>
  <c r="M923" i="22" s="1"/>
  <c r="L923" i="22"/>
  <c r="V883" i="1"/>
  <c r="M883" i="22" s="1"/>
  <c r="L883" i="22"/>
  <c r="V843" i="1"/>
  <c r="M843" i="22" s="1"/>
  <c r="L843" i="22"/>
  <c r="R714" i="22"/>
  <c r="V714" i="22"/>
  <c r="V976" i="1"/>
  <c r="M976" i="22" s="1"/>
  <c r="L976" i="22"/>
  <c r="V936" i="1"/>
  <c r="M936" i="22" s="1"/>
  <c r="L936" i="22"/>
  <c r="V892" i="1"/>
  <c r="M892" i="22" s="1"/>
  <c r="L892" i="22"/>
  <c r="V772" i="1"/>
  <c r="M772" i="22" s="1"/>
  <c r="L772" i="22"/>
  <c r="V952" i="1"/>
  <c r="M952" i="22" s="1"/>
  <c r="L952" i="22"/>
  <c r="V884" i="1"/>
  <c r="M884" i="22" s="1"/>
  <c r="L884" i="22"/>
  <c r="V832" i="1"/>
  <c r="M832" i="22" s="1"/>
  <c r="L832" i="22"/>
  <c r="V800" i="1"/>
  <c r="M800" i="22" s="1"/>
  <c r="L800" i="22"/>
  <c r="V776" i="1"/>
  <c r="M776" i="22" s="1"/>
  <c r="L776" i="22"/>
  <c r="V756" i="1"/>
  <c r="M756" i="22" s="1"/>
  <c r="L756" i="22"/>
  <c r="V740" i="1"/>
  <c r="M740" i="22" s="1"/>
  <c r="L740" i="22"/>
  <c r="V720" i="1"/>
  <c r="M720" i="22" s="1"/>
  <c r="L720" i="22"/>
  <c r="V972" i="1"/>
  <c r="M972" i="22" s="1"/>
  <c r="L972" i="22"/>
  <c r="V928" i="1"/>
  <c r="M928" i="22" s="1"/>
  <c r="L928" i="22"/>
  <c r="V888" i="1"/>
  <c r="M888" i="22" s="1"/>
  <c r="L888" i="22"/>
  <c r="V852" i="1"/>
  <c r="M852" i="22" s="1"/>
  <c r="L852" i="22"/>
  <c r="V824" i="1"/>
  <c r="M824" i="22" s="1"/>
  <c r="L824" i="22"/>
  <c r="V780" i="1"/>
  <c r="M780" i="22" s="1"/>
  <c r="L780" i="22"/>
  <c r="V705" i="1"/>
  <c r="M705" i="22" s="1"/>
  <c r="L705" i="22"/>
  <c r="V691" i="1"/>
  <c r="M691" i="22" s="1"/>
  <c r="L691" i="22"/>
  <c r="V987" i="1"/>
  <c r="M987" i="22" s="1"/>
  <c r="L987" i="22"/>
  <c r="V971" i="1"/>
  <c r="M971" i="22" s="1"/>
  <c r="L971" i="22"/>
  <c r="V947" i="1"/>
  <c r="M947" i="22" s="1"/>
  <c r="L947" i="22"/>
  <c r="V915" i="1"/>
  <c r="M915" i="22" s="1"/>
  <c r="L915" i="22"/>
  <c r="V891" i="1"/>
  <c r="M891" i="22" s="1"/>
  <c r="L891" i="22"/>
  <c r="V859" i="1"/>
  <c r="M859" i="22" s="1"/>
  <c r="L859" i="22"/>
  <c r="V835" i="1"/>
  <c r="M835" i="22" s="1"/>
  <c r="L835" i="22"/>
  <c r="V811" i="1"/>
  <c r="M811" i="22" s="1"/>
  <c r="L811" i="22"/>
  <c r="V795" i="1"/>
  <c r="M795" i="22" s="1"/>
  <c r="L795" i="22"/>
  <c r="V779" i="1"/>
  <c r="M779" i="22" s="1"/>
  <c r="L779" i="22"/>
  <c r="V763" i="1"/>
  <c r="M763" i="22" s="1"/>
  <c r="L763" i="22"/>
  <c r="V747" i="1"/>
  <c r="M747" i="22" s="1"/>
  <c r="L747" i="22"/>
  <c r="V731" i="1"/>
  <c r="M731" i="22" s="1"/>
  <c r="L731" i="22"/>
  <c r="V715" i="1"/>
  <c r="M715" i="22" s="1"/>
  <c r="L715" i="22"/>
  <c r="V701" i="1"/>
  <c r="M701" i="22" s="1"/>
  <c r="L701" i="22"/>
  <c r="V686" i="1"/>
  <c r="M686" i="22" s="1"/>
  <c r="L686" i="22"/>
  <c r="V982" i="1"/>
  <c r="M982" i="22" s="1"/>
  <c r="L982" i="22"/>
  <c r="V950" i="1"/>
  <c r="M950" i="22" s="1"/>
  <c r="L950" i="22"/>
  <c r="V930" i="1"/>
  <c r="M930" i="22" s="1"/>
  <c r="L930" i="22"/>
  <c r="V914" i="1"/>
  <c r="M914" i="22" s="1"/>
  <c r="L914" i="22"/>
  <c r="V898" i="1"/>
  <c r="M898" i="22" s="1"/>
  <c r="L898" i="22"/>
  <c r="V882" i="1"/>
  <c r="M882" i="22" s="1"/>
  <c r="L882" i="22"/>
  <c r="V866" i="1"/>
  <c r="M866" i="22" s="1"/>
  <c r="L866" i="22"/>
  <c r="V850" i="1"/>
  <c r="M850" i="22" s="1"/>
  <c r="L850" i="22"/>
  <c r="V834" i="1"/>
  <c r="M834" i="22" s="1"/>
  <c r="L834" i="22"/>
  <c r="V818" i="1"/>
  <c r="M818" i="22" s="1"/>
  <c r="L818" i="22"/>
  <c r="V802" i="1"/>
  <c r="M802" i="22" s="1"/>
  <c r="L802" i="22"/>
  <c r="V786" i="1"/>
  <c r="M786" i="22" s="1"/>
  <c r="L786" i="22"/>
  <c r="V770" i="1"/>
  <c r="M770" i="22" s="1"/>
  <c r="L770" i="22"/>
  <c r="V754" i="1"/>
  <c r="M754" i="22" s="1"/>
  <c r="L754" i="22"/>
  <c r="V738" i="1"/>
  <c r="M738" i="22" s="1"/>
  <c r="L738" i="22"/>
  <c r="V722" i="1"/>
  <c r="M722" i="22" s="1"/>
  <c r="L722" i="22"/>
  <c r="V700" i="1"/>
  <c r="M700" i="22" s="1"/>
  <c r="L700" i="22"/>
  <c r="V681" i="1"/>
  <c r="M681" i="22" s="1"/>
  <c r="L681" i="22"/>
  <c r="V978" i="1"/>
  <c r="M978" i="22" s="1"/>
  <c r="L978" i="22"/>
  <c r="V942" i="1"/>
  <c r="M942" i="22" s="1"/>
  <c r="L942" i="22"/>
  <c r="V993" i="1"/>
  <c r="M993" i="22" s="1"/>
  <c r="L993" i="22"/>
  <c r="V977" i="1"/>
  <c r="M977" i="22" s="1"/>
  <c r="L977" i="22"/>
  <c r="V961" i="1"/>
  <c r="M961" i="22" s="1"/>
  <c r="L961" i="22"/>
  <c r="V945" i="1"/>
  <c r="M945" i="22" s="1"/>
  <c r="L945" i="22"/>
  <c r="V929" i="1"/>
  <c r="M929" i="22" s="1"/>
  <c r="L929" i="22"/>
  <c r="V913" i="1"/>
  <c r="M913" i="22" s="1"/>
  <c r="L913" i="22"/>
  <c r="V897" i="1"/>
  <c r="M897" i="22" s="1"/>
  <c r="L897" i="22"/>
  <c r="V881" i="1"/>
  <c r="M881" i="22" s="1"/>
  <c r="L881" i="22"/>
  <c r="V865" i="1"/>
  <c r="M865" i="22" s="1"/>
  <c r="L865" i="22"/>
  <c r="V849" i="1"/>
  <c r="M849" i="22" s="1"/>
  <c r="L849" i="22"/>
  <c r="V833" i="1"/>
  <c r="M833" i="22" s="1"/>
  <c r="L833" i="22"/>
  <c r="V817" i="1"/>
  <c r="M817" i="22" s="1"/>
  <c r="L817" i="22"/>
  <c r="V801" i="1"/>
  <c r="M801" i="22" s="1"/>
  <c r="L801" i="22"/>
  <c r="V785" i="1"/>
  <c r="M785" i="22" s="1"/>
  <c r="L785" i="22"/>
  <c r="V769" i="1"/>
  <c r="M769" i="22" s="1"/>
  <c r="L769" i="22"/>
  <c r="V753" i="1"/>
  <c r="M753" i="22" s="1"/>
  <c r="L753" i="22"/>
  <c r="V737" i="1"/>
  <c r="M737" i="22" s="1"/>
  <c r="L737" i="22"/>
  <c r="V721" i="1"/>
  <c r="M721" i="22" s="1"/>
  <c r="L721" i="22"/>
  <c r="V699" i="1"/>
  <c r="M699" i="22" s="1"/>
  <c r="L699" i="22"/>
  <c r="V680" i="1"/>
  <c r="M680" i="22" s="1"/>
  <c r="L680" i="22"/>
  <c r="I38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9" i="7"/>
  <c r="I40" i="7"/>
  <c r="I41" i="7"/>
  <c r="I42" i="7"/>
  <c r="I43" i="7"/>
  <c r="J43" i="7" s="1"/>
  <c r="C43" i="7" s="1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11" i="7"/>
  <c r="I10" i="7"/>
  <c r="I9" i="7"/>
  <c r="I8" i="7"/>
  <c r="I7" i="7"/>
  <c r="I6" i="7"/>
  <c r="I5" i="7"/>
  <c r="I4" i="7"/>
  <c r="Q680" i="15"/>
  <c r="R680" i="15"/>
  <c r="S680" i="15"/>
  <c r="T680" i="15"/>
  <c r="U680" i="15"/>
  <c r="V680" i="15"/>
  <c r="W680" i="15"/>
  <c r="Q681" i="15"/>
  <c r="R681" i="15"/>
  <c r="S681" i="15"/>
  <c r="T681" i="15"/>
  <c r="U681" i="15"/>
  <c r="V681" i="15"/>
  <c r="W681" i="15"/>
  <c r="Q682" i="15"/>
  <c r="R682" i="15"/>
  <c r="S682" i="15"/>
  <c r="T682" i="15"/>
  <c r="U682" i="15"/>
  <c r="V682" i="15"/>
  <c r="W682" i="15"/>
  <c r="P682" i="15"/>
  <c r="O682" i="15"/>
  <c r="N682" i="15"/>
  <c r="M682" i="15"/>
  <c r="L682" i="15"/>
  <c r="K682" i="15"/>
  <c r="J682" i="15"/>
  <c r="I682" i="15"/>
  <c r="H682" i="15"/>
  <c r="G682" i="15"/>
  <c r="F682" i="15"/>
  <c r="E682" i="15"/>
  <c r="D682" i="15"/>
  <c r="C682" i="15"/>
  <c r="P681" i="15"/>
  <c r="O681" i="15"/>
  <c r="N681" i="15"/>
  <c r="M681" i="15"/>
  <c r="L681" i="15"/>
  <c r="K681" i="15"/>
  <c r="J681" i="15"/>
  <c r="I681" i="15"/>
  <c r="H681" i="15"/>
  <c r="G681" i="15"/>
  <c r="F681" i="15"/>
  <c r="E681" i="15"/>
  <c r="D681" i="15"/>
  <c r="C681" i="15"/>
  <c r="P680" i="15"/>
  <c r="O680" i="15"/>
  <c r="N680" i="15"/>
  <c r="M680" i="15"/>
  <c r="L680" i="15"/>
  <c r="K680" i="15"/>
  <c r="J680" i="15"/>
  <c r="I680" i="15"/>
  <c r="H680" i="15"/>
  <c r="G680" i="15"/>
  <c r="F680" i="15"/>
  <c r="E680" i="15"/>
  <c r="D680" i="15"/>
  <c r="C680" i="15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T4" i="1"/>
  <c r="K4" i="22" s="1"/>
  <c r="O699" i="22" l="1"/>
  <c r="AB699" i="22"/>
  <c r="AC699" i="22" s="1"/>
  <c r="O769" i="22"/>
  <c r="AB769" i="22"/>
  <c r="AC769" i="22" s="1"/>
  <c r="O833" i="22"/>
  <c r="AB833" i="22"/>
  <c r="AC833" i="22" s="1"/>
  <c r="O897" i="22"/>
  <c r="AB897" i="22"/>
  <c r="AC897" i="22" s="1"/>
  <c r="O961" i="22"/>
  <c r="AB961" i="22"/>
  <c r="AC961" i="22" s="1"/>
  <c r="O993" i="22"/>
  <c r="AB993" i="22"/>
  <c r="AC993" i="22" s="1"/>
  <c r="AB700" i="22"/>
  <c r="AC700" i="22" s="1"/>
  <c r="O700" i="22"/>
  <c r="O770" i="22"/>
  <c r="AB770" i="22"/>
  <c r="AC770" i="22" s="1"/>
  <c r="O834" i="22"/>
  <c r="AB834" i="22"/>
  <c r="AC834" i="22" s="1"/>
  <c r="O898" i="22"/>
  <c r="AB898" i="22"/>
  <c r="AC898" i="22" s="1"/>
  <c r="O982" i="22"/>
  <c r="AB982" i="22"/>
  <c r="AC982" i="22" s="1"/>
  <c r="O731" i="22"/>
  <c r="AB731" i="22"/>
  <c r="AC731" i="22" s="1"/>
  <c r="O795" i="22"/>
  <c r="AB795" i="22"/>
  <c r="AC795" i="22" s="1"/>
  <c r="O891" i="22"/>
  <c r="AB891" i="22"/>
  <c r="AC891" i="22" s="1"/>
  <c r="O987" i="22"/>
  <c r="AB987" i="22"/>
  <c r="AC987" i="22" s="1"/>
  <c r="O824" i="22"/>
  <c r="AB824" i="22"/>
  <c r="AC824" i="22" s="1"/>
  <c r="AB972" i="22"/>
  <c r="AC972" i="22" s="1"/>
  <c r="O972" i="22"/>
  <c r="O776" i="22"/>
  <c r="AB776" i="22"/>
  <c r="AC776" i="22" s="1"/>
  <c r="O952" i="22"/>
  <c r="AB952" i="22"/>
  <c r="AC952" i="22" s="1"/>
  <c r="O976" i="22"/>
  <c r="AB976" i="22"/>
  <c r="AC976" i="22" s="1"/>
  <c r="O923" i="22"/>
  <c r="AB923" i="22"/>
  <c r="AC923" i="22" s="1"/>
  <c r="O717" i="22"/>
  <c r="AB717" i="22"/>
  <c r="AC717" i="22" s="1"/>
  <c r="O781" i="22"/>
  <c r="AB781" i="22"/>
  <c r="AC781" i="22" s="1"/>
  <c r="O845" i="22"/>
  <c r="AB845" i="22"/>
  <c r="AC845" i="22" s="1"/>
  <c r="O941" i="22"/>
  <c r="AB941" i="22"/>
  <c r="AC941" i="22" s="1"/>
  <c r="O1005" i="22"/>
  <c r="AB1005" i="22"/>
  <c r="AC1005" i="22" s="1"/>
  <c r="O718" i="22"/>
  <c r="AB718" i="22"/>
  <c r="AC718" i="22" s="1"/>
  <c r="O782" i="22"/>
  <c r="AB782" i="22"/>
  <c r="AC782" i="22" s="1"/>
  <c r="O846" i="22"/>
  <c r="AB846" i="22"/>
  <c r="AC846" i="22" s="1"/>
  <c r="O682" i="22"/>
  <c r="AB682" i="22"/>
  <c r="AC682" i="22" s="1"/>
  <c r="AB743" i="22"/>
  <c r="AC743" i="22" s="1"/>
  <c r="O743" i="22"/>
  <c r="AB807" i="22"/>
  <c r="AC807" i="22" s="1"/>
  <c r="O807" i="22"/>
  <c r="AB871" i="22"/>
  <c r="AC871" i="22" s="1"/>
  <c r="O871" i="22"/>
  <c r="AB935" i="22"/>
  <c r="AC935" i="22" s="1"/>
  <c r="O935" i="22"/>
  <c r="AB999" i="22"/>
  <c r="AC999" i="22" s="1"/>
  <c r="O999" i="22"/>
  <c r="AB836" i="22"/>
  <c r="AC836" i="22" s="1"/>
  <c r="O836" i="22"/>
  <c r="O736" i="22"/>
  <c r="AB736" i="22"/>
  <c r="AC736" i="22" s="1"/>
  <c r="AB831" i="22"/>
  <c r="AC831" i="22" s="1"/>
  <c r="O831" i="22"/>
  <c r="O688" i="22"/>
  <c r="AB688" i="22"/>
  <c r="AC688" i="22" s="1"/>
  <c r="O997" i="22"/>
  <c r="AB997" i="22"/>
  <c r="AC997" i="22" s="1"/>
  <c r="R997" i="22"/>
  <c r="V997" i="22"/>
  <c r="R986" i="22"/>
  <c r="V986" i="22"/>
  <c r="R707" i="22"/>
  <c r="V707" i="22"/>
  <c r="R742" i="22"/>
  <c r="V742" i="22"/>
  <c r="R790" i="22"/>
  <c r="V790" i="22"/>
  <c r="R822" i="22"/>
  <c r="V822" i="22"/>
  <c r="R854" i="22"/>
  <c r="V854" i="22"/>
  <c r="R886" i="22"/>
  <c r="V886" i="22"/>
  <c r="R918" i="22"/>
  <c r="V918" i="22"/>
  <c r="R958" i="22"/>
  <c r="V958" i="22"/>
  <c r="R704" i="22"/>
  <c r="V704" i="22"/>
  <c r="R751" i="22"/>
  <c r="V751" i="22"/>
  <c r="R815" i="22"/>
  <c r="V815" i="22"/>
  <c r="R879" i="22"/>
  <c r="V879" i="22"/>
  <c r="R943" i="22"/>
  <c r="V943" i="22"/>
  <c r="R991" i="22"/>
  <c r="V991" i="22"/>
  <c r="R812" i="22"/>
  <c r="V812" i="22"/>
  <c r="R880" i="22"/>
  <c r="V880" i="22"/>
  <c r="R724" i="22"/>
  <c r="V724" i="22"/>
  <c r="R784" i="22"/>
  <c r="V784" i="22"/>
  <c r="R828" i="22"/>
  <c r="V828" i="22"/>
  <c r="AF696" i="22"/>
  <c r="S696" i="22"/>
  <c r="O738" i="22"/>
  <c r="AB738" i="22"/>
  <c r="AC738" i="22" s="1"/>
  <c r="O918" i="22"/>
  <c r="AB918" i="22"/>
  <c r="AC918" i="22" s="1"/>
  <c r="R982" i="22"/>
  <c r="V982" i="22"/>
  <c r="R731" i="22"/>
  <c r="V731" i="22"/>
  <c r="R795" i="22"/>
  <c r="V795" i="22"/>
  <c r="R891" i="22"/>
  <c r="V891" i="22"/>
  <c r="R987" i="22"/>
  <c r="V987" i="22"/>
  <c r="R824" i="22"/>
  <c r="V824" i="22"/>
  <c r="R888" i="22"/>
  <c r="V888" i="22"/>
  <c r="R740" i="22"/>
  <c r="V740" i="22"/>
  <c r="R832" i="22"/>
  <c r="V832" i="22"/>
  <c r="R892" i="22"/>
  <c r="V892" i="22"/>
  <c r="R923" i="22"/>
  <c r="V923" i="22"/>
  <c r="R717" i="22"/>
  <c r="V717" i="22"/>
  <c r="R781" i="22"/>
  <c r="V781" i="22"/>
  <c r="R845" i="22"/>
  <c r="V845" i="22"/>
  <c r="R909" i="22"/>
  <c r="V909" i="22"/>
  <c r="R973" i="22"/>
  <c r="V973" i="22"/>
  <c r="R998" i="22"/>
  <c r="V998" i="22"/>
  <c r="R750" i="22"/>
  <c r="V750" i="22"/>
  <c r="R782" i="22"/>
  <c r="V782" i="22"/>
  <c r="R846" i="22"/>
  <c r="V846" i="22"/>
  <c r="R910" i="22"/>
  <c r="V910" i="22"/>
  <c r="R682" i="22"/>
  <c r="V682" i="22"/>
  <c r="R743" i="22"/>
  <c r="V743" i="22"/>
  <c r="R807" i="22"/>
  <c r="V807" i="22"/>
  <c r="R871" i="22"/>
  <c r="V871" i="22"/>
  <c r="R935" i="22"/>
  <c r="V935" i="22"/>
  <c r="R999" i="22"/>
  <c r="V999" i="22"/>
  <c r="R836" i="22"/>
  <c r="V836" i="22"/>
  <c r="R980" i="22"/>
  <c r="V980" i="22"/>
  <c r="R736" i="22"/>
  <c r="V736" i="22"/>
  <c r="R820" i="22"/>
  <c r="V820" i="22"/>
  <c r="R876" i="22"/>
  <c r="V876" i="22"/>
  <c r="R968" i="22"/>
  <c r="V968" i="22"/>
  <c r="R690" i="22"/>
  <c r="V690" i="22"/>
  <c r="R831" i="22"/>
  <c r="V831" i="22"/>
  <c r="R975" i="22"/>
  <c r="V975" i="22"/>
  <c r="R1004" i="22"/>
  <c r="V1004" i="22"/>
  <c r="R904" i="22"/>
  <c r="V904" i="22"/>
  <c r="R729" i="22"/>
  <c r="V729" i="22"/>
  <c r="R793" i="22"/>
  <c r="V793" i="22"/>
  <c r="R857" i="22"/>
  <c r="V857" i="22"/>
  <c r="R921" i="22"/>
  <c r="V921" i="22"/>
  <c r="R953" i="22"/>
  <c r="V953" i="22"/>
  <c r="R966" i="22"/>
  <c r="V966" i="22"/>
  <c r="R730" i="22"/>
  <c r="V730" i="22"/>
  <c r="R794" i="22"/>
  <c r="V794" i="22"/>
  <c r="R858" i="22"/>
  <c r="V858" i="22"/>
  <c r="R922" i="22"/>
  <c r="V922" i="22"/>
  <c r="R694" i="22"/>
  <c r="V694" i="22"/>
  <c r="R755" i="22"/>
  <c r="V755" i="22"/>
  <c r="R819" i="22"/>
  <c r="V819" i="22"/>
  <c r="R931" i="22"/>
  <c r="V931" i="22"/>
  <c r="R698" i="22"/>
  <c r="V698" i="22"/>
  <c r="R872" i="22"/>
  <c r="V872" i="22"/>
  <c r="R732" i="22"/>
  <c r="V732" i="22"/>
  <c r="R816" i="22"/>
  <c r="V816" i="22"/>
  <c r="R956" i="22"/>
  <c r="V956" i="22"/>
  <c r="R907" i="22"/>
  <c r="V907" i="22"/>
  <c r="R706" i="22"/>
  <c r="V706" i="22"/>
  <c r="R773" i="22"/>
  <c r="V773" i="22"/>
  <c r="R837" i="22"/>
  <c r="V837" i="22"/>
  <c r="R901" i="22"/>
  <c r="V901" i="22"/>
  <c r="R933" i="22"/>
  <c r="V933" i="22"/>
  <c r="O680" i="22"/>
  <c r="AB680" i="22"/>
  <c r="AC680" i="22" s="1"/>
  <c r="O721" i="22"/>
  <c r="AB721" i="22"/>
  <c r="AC721" i="22" s="1"/>
  <c r="O753" i="22"/>
  <c r="AB753" i="22"/>
  <c r="AC753" i="22" s="1"/>
  <c r="O785" i="22"/>
  <c r="AB785" i="22"/>
  <c r="AC785" i="22" s="1"/>
  <c r="O817" i="22"/>
  <c r="AB817" i="22"/>
  <c r="AC817" i="22" s="1"/>
  <c r="O849" i="22"/>
  <c r="AB849" i="22"/>
  <c r="AC849" i="22" s="1"/>
  <c r="O881" i="22"/>
  <c r="AB881" i="22"/>
  <c r="AC881" i="22" s="1"/>
  <c r="O913" i="22"/>
  <c r="AB913" i="22"/>
  <c r="AC913" i="22" s="1"/>
  <c r="O945" i="22"/>
  <c r="AB945" i="22"/>
  <c r="AC945" i="22" s="1"/>
  <c r="O977" i="22"/>
  <c r="AB977" i="22"/>
  <c r="AC977" i="22" s="1"/>
  <c r="O942" i="22"/>
  <c r="AB942" i="22"/>
  <c r="AC942" i="22" s="1"/>
  <c r="O681" i="22"/>
  <c r="AB681" i="22"/>
  <c r="AC681" i="22" s="1"/>
  <c r="O722" i="22"/>
  <c r="AB722" i="22"/>
  <c r="AC722" i="22" s="1"/>
  <c r="O754" i="22"/>
  <c r="AB754" i="22"/>
  <c r="AC754" i="22" s="1"/>
  <c r="O786" i="22"/>
  <c r="AB786" i="22"/>
  <c r="AC786" i="22" s="1"/>
  <c r="O818" i="22"/>
  <c r="AB818" i="22"/>
  <c r="AC818" i="22" s="1"/>
  <c r="O850" i="22"/>
  <c r="AB850" i="22"/>
  <c r="AC850" i="22" s="1"/>
  <c r="O882" i="22"/>
  <c r="AB882" i="22"/>
  <c r="AC882" i="22" s="1"/>
  <c r="O914" i="22"/>
  <c r="AB914" i="22"/>
  <c r="AC914" i="22" s="1"/>
  <c r="O950" i="22"/>
  <c r="AB950" i="22"/>
  <c r="AC950" i="22" s="1"/>
  <c r="O686" i="22"/>
  <c r="AB686" i="22"/>
  <c r="AC686" i="22" s="1"/>
  <c r="O715" i="22"/>
  <c r="AB715" i="22"/>
  <c r="AC715" i="22" s="1"/>
  <c r="O747" i="22"/>
  <c r="AB747" i="22"/>
  <c r="AC747" i="22" s="1"/>
  <c r="O779" i="22"/>
  <c r="AB779" i="22"/>
  <c r="AC779" i="22" s="1"/>
  <c r="O811" i="22"/>
  <c r="AB811" i="22"/>
  <c r="AC811" i="22" s="1"/>
  <c r="O859" i="22"/>
  <c r="AB859" i="22"/>
  <c r="AC859" i="22" s="1"/>
  <c r="O915" i="22"/>
  <c r="AB915" i="22"/>
  <c r="AC915" i="22" s="1"/>
  <c r="O971" i="22"/>
  <c r="AB971" i="22"/>
  <c r="AC971" i="22" s="1"/>
  <c r="O691" i="22"/>
  <c r="AB691" i="22"/>
  <c r="AC691" i="22" s="1"/>
  <c r="AB780" i="22"/>
  <c r="AC780" i="22" s="1"/>
  <c r="O780" i="22"/>
  <c r="O852" i="22"/>
  <c r="AB852" i="22"/>
  <c r="AC852" i="22" s="1"/>
  <c r="O928" i="22"/>
  <c r="AB928" i="22"/>
  <c r="AC928" i="22" s="1"/>
  <c r="O720" i="22"/>
  <c r="AB720" i="22"/>
  <c r="AC720" i="22" s="1"/>
  <c r="AB756" i="22"/>
  <c r="AC756" i="22" s="1"/>
  <c r="O756" i="22"/>
  <c r="O800" i="22"/>
  <c r="AB800" i="22"/>
  <c r="AC800" i="22" s="1"/>
  <c r="AB884" i="22"/>
  <c r="AC884" i="22" s="1"/>
  <c r="O884" i="22"/>
  <c r="AB772" i="22"/>
  <c r="AC772" i="22" s="1"/>
  <c r="O772" i="22"/>
  <c r="O936" i="22"/>
  <c r="AB936" i="22"/>
  <c r="AC936" i="22" s="1"/>
  <c r="O883" i="22"/>
  <c r="AB883" i="22"/>
  <c r="AC883" i="22" s="1"/>
  <c r="O963" i="22"/>
  <c r="AB963" i="22"/>
  <c r="AC963" i="22" s="1"/>
  <c r="AB692" i="22"/>
  <c r="AC692" i="22" s="1"/>
  <c r="O692" i="22"/>
  <c r="O733" i="22"/>
  <c r="AB733" i="22"/>
  <c r="AC733" i="22" s="1"/>
  <c r="O765" i="22"/>
  <c r="AB765" i="22"/>
  <c r="AC765" i="22" s="1"/>
  <c r="O797" i="22"/>
  <c r="AB797" i="22"/>
  <c r="AC797" i="22" s="1"/>
  <c r="O829" i="22"/>
  <c r="AB829" i="22"/>
  <c r="AC829" i="22" s="1"/>
  <c r="O861" i="22"/>
  <c r="AB861" i="22"/>
  <c r="AC861" i="22" s="1"/>
  <c r="O893" i="22"/>
  <c r="AB893" i="22"/>
  <c r="AC893" i="22" s="1"/>
  <c r="O925" i="22"/>
  <c r="AB925" i="22"/>
  <c r="AC925" i="22" s="1"/>
  <c r="O957" i="22"/>
  <c r="AB957" i="22"/>
  <c r="AC957" i="22" s="1"/>
  <c r="O989" i="22"/>
  <c r="AB989" i="22"/>
  <c r="AC989" i="22" s="1"/>
  <c r="O970" i="22"/>
  <c r="AB970" i="22"/>
  <c r="AC970" i="22" s="1"/>
  <c r="O693" i="22"/>
  <c r="AB693" i="22"/>
  <c r="AC693" i="22" s="1"/>
  <c r="O734" i="22"/>
  <c r="AB734" i="22"/>
  <c r="AC734" i="22" s="1"/>
  <c r="O766" i="22"/>
  <c r="AB766" i="22"/>
  <c r="AC766" i="22" s="1"/>
  <c r="O798" i="22"/>
  <c r="AB798" i="22"/>
  <c r="AC798" i="22" s="1"/>
  <c r="O830" i="22"/>
  <c r="AB830" i="22"/>
  <c r="AC830" i="22" s="1"/>
  <c r="O862" i="22"/>
  <c r="AB862" i="22"/>
  <c r="AC862" i="22" s="1"/>
  <c r="O894" i="22"/>
  <c r="AB894" i="22"/>
  <c r="AC894" i="22" s="1"/>
  <c r="O926" i="22"/>
  <c r="AB926" i="22"/>
  <c r="AC926" i="22" s="1"/>
  <c r="O974" i="22"/>
  <c r="AB974" i="22"/>
  <c r="AC974" i="22" s="1"/>
  <c r="O697" i="22"/>
  <c r="AB697" i="22"/>
  <c r="AC697" i="22" s="1"/>
  <c r="AB727" i="22"/>
  <c r="AC727" i="22" s="1"/>
  <c r="O727" i="22"/>
  <c r="AB759" i="22"/>
  <c r="AC759" i="22" s="1"/>
  <c r="O759" i="22"/>
  <c r="AB791" i="22"/>
  <c r="AC791" i="22" s="1"/>
  <c r="O791" i="22"/>
  <c r="AB823" i="22"/>
  <c r="AC823" i="22" s="1"/>
  <c r="O823" i="22"/>
  <c r="AB855" i="22"/>
  <c r="AC855" i="22" s="1"/>
  <c r="O855" i="22"/>
  <c r="AB887" i="22"/>
  <c r="AC887" i="22" s="1"/>
  <c r="O887" i="22"/>
  <c r="AB919" i="22"/>
  <c r="AC919" i="22" s="1"/>
  <c r="O919" i="22"/>
  <c r="AB951" i="22"/>
  <c r="AC951" i="22" s="1"/>
  <c r="O951" i="22"/>
  <c r="AB983" i="22"/>
  <c r="AC983" i="22" s="1"/>
  <c r="O983" i="22"/>
  <c r="AB695" i="22"/>
  <c r="AC695" i="22" s="1"/>
  <c r="O695" i="22"/>
  <c r="AB796" i="22"/>
  <c r="AC796" i="22" s="1"/>
  <c r="O796" i="22"/>
  <c r="O864" i="22"/>
  <c r="AB864" i="22"/>
  <c r="AC864" i="22" s="1"/>
  <c r="AB940" i="22"/>
  <c r="AC940" i="22" s="1"/>
  <c r="O940" i="22"/>
  <c r="O713" i="22"/>
  <c r="AB713" i="22"/>
  <c r="AC713" i="22" s="1"/>
  <c r="O752" i="22"/>
  <c r="AB752" i="22"/>
  <c r="AC752" i="22" s="1"/>
  <c r="O792" i="22"/>
  <c r="AB792" i="22"/>
  <c r="AC792" i="22" s="1"/>
  <c r="AB868" i="22"/>
  <c r="AC868" i="22" s="1"/>
  <c r="O868" i="22"/>
  <c r="O1000" i="22"/>
  <c r="AB1000" i="22"/>
  <c r="AC1000" i="22" s="1"/>
  <c r="AB924" i="22"/>
  <c r="AC924" i="22" s="1"/>
  <c r="O924" i="22"/>
  <c r="O774" i="22"/>
  <c r="AB774" i="22"/>
  <c r="AC774" i="22" s="1"/>
  <c r="AB719" i="22"/>
  <c r="AC719" i="22" s="1"/>
  <c r="O719" i="22"/>
  <c r="AB799" i="22"/>
  <c r="AC799" i="22" s="1"/>
  <c r="O799" i="22"/>
  <c r="AB863" i="22"/>
  <c r="AC863" i="22" s="1"/>
  <c r="O863" i="22"/>
  <c r="AB927" i="22"/>
  <c r="AC927" i="22" s="1"/>
  <c r="O927" i="22"/>
  <c r="AB687" i="22"/>
  <c r="AC687" i="22" s="1"/>
  <c r="O687" i="22"/>
  <c r="O920" i="22"/>
  <c r="AB920" i="22"/>
  <c r="AC920" i="22" s="1"/>
  <c r="O744" i="22"/>
  <c r="AB744" i="22"/>
  <c r="AC744" i="22" s="1"/>
  <c r="O896" i="22"/>
  <c r="AB896" i="22"/>
  <c r="AC896" i="22" s="1"/>
  <c r="AB988" i="22"/>
  <c r="AC988" i="22" s="1"/>
  <c r="O988" i="22"/>
  <c r="O710" i="22"/>
  <c r="AB710" i="22"/>
  <c r="AC710" i="22" s="1"/>
  <c r="O745" i="22"/>
  <c r="AB745" i="22"/>
  <c r="AC745" i="22" s="1"/>
  <c r="O777" i="22"/>
  <c r="AB777" i="22"/>
  <c r="AC777" i="22" s="1"/>
  <c r="O809" i="22"/>
  <c r="AB809" i="22"/>
  <c r="AC809" i="22" s="1"/>
  <c r="O841" i="22"/>
  <c r="AB841" i="22"/>
  <c r="AC841" i="22" s="1"/>
  <c r="O873" i="22"/>
  <c r="AB873" i="22"/>
  <c r="AC873" i="22" s="1"/>
  <c r="O905" i="22"/>
  <c r="AB905" i="22"/>
  <c r="AC905" i="22" s="1"/>
  <c r="O937" i="22"/>
  <c r="AB937" i="22"/>
  <c r="AC937" i="22" s="1"/>
  <c r="O969" i="22"/>
  <c r="AB969" i="22"/>
  <c r="AC969" i="22" s="1"/>
  <c r="O1001" i="22"/>
  <c r="AB1001" i="22"/>
  <c r="AC1001" i="22" s="1"/>
  <c r="O994" i="22"/>
  <c r="AB994" i="22"/>
  <c r="AC994" i="22" s="1"/>
  <c r="AB711" i="22"/>
  <c r="AC711" i="22" s="1"/>
  <c r="O711" i="22"/>
  <c r="O746" i="22"/>
  <c r="AB746" i="22"/>
  <c r="AC746" i="22" s="1"/>
  <c r="O778" i="22"/>
  <c r="AB778" i="22"/>
  <c r="AC778" i="22" s="1"/>
  <c r="O810" i="22"/>
  <c r="AB810" i="22"/>
  <c r="AC810" i="22" s="1"/>
  <c r="O842" i="22"/>
  <c r="AB842" i="22"/>
  <c r="AC842" i="22" s="1"/>
  <c r="O874" i="22"/>
  <c r="AB874" i="22"/>
  <c r="AC874" i="22" s="1"/>
  <c r="O906" i="22"/>
  <c r="AB906" i="22"/>
  <c r="AC906" i="22" s="1"/>
  <c r="O938" i="22"/>
  <c r="AB938" i="22"/>
  <c r="AC938" i="22" s="1"/>
  <c r="O1002" i="22"/>
  <c r="AB1002" i="22"/>
  <c r="AC1002" i="22" s="1"/>
  <c r="O708" i="22"/>
  <c r="AB708" i="22"/>
  <c r="AC708" i="22" s="1"/>
  <c r="O739" i="22"/>
  <c r="AB739" i="22"/>
  <c r="AC739" i="22" s="1"/>
  <c r="O771" i="22"/>
  <c r="AB771" i="22"/>
  <c r="AC771" i="22" s="1"/>
  <c r="O803" i="22"/>
  <c r="AB803" i="22"/>
  <c r="AC803" i="22" s="1"/>
  <c r="O851" i="22"/>
  <c r="AB851" i="22"/>
  <c r="AC851" i="22" s="1"/>
  <c r="O899" i="22"/>
  <c r="AB899" i="22"/>
  <c r="AC899" i="22" s="1"/>
  <c r="O955" i="22"/>
  <c r="AB955" i="22"/>
  <c r="AC955" i="22" s="1"/>
  <c r="O1003" i="22"/>
  <c r="AB1003" i="22"/>
  <c r="AC1003" i="22" s="1"/>
  <c r="AB716" i="22"/>
  <c r="AC716" i="22" s="1"/>
  <c r="O716" i="22"/>
  <c r="O840" i="22"/>
  <c r="AB840" i="22"/>
  <c r="AC840" i="22" s="1"/>
  <c r="AB908" i="22"/>
  <c r="AC908" i="22" s="1"/>
  <c r="O908" i="22"/>
  <c r="O683" i="22"/>
  <c r="AB683" i="22"/>
  <c r="AC683" i="22" s="1"/>
  <c r="AB748" i="22"/>
  <c r="AC748" i="22" s="1"/>
  <c r="O748" i="22"/>
  <c r="O788" i="22"/>
  <c r="AB788" i="22"/>
  <c r="AC788" i="22" s="1"/>
  <c r="O856" i="22"/>
  <c r="AB856" i="22"/>
  <c r="AC856" i="22" s="1"/>
  <c r="O984" i="22"/>
  <c r="AB984" i="22"/>
  <c r="AC984" i="22" s="1"/>
  <c r="AB916" i="22"/>
  <c r="AC916" i="22" s="1"/>
  <c r="O916" i="22"/>
  <c r="AB996" i="22"/>
  <c r="AC996" i="22" s="1"/>
  <c r="O996" i="22"/>
  <c r="O867" i="22"/>
  <c r="AB867" i="22"/>
  <c r="AC867" i="22" s="1"/>
  <c r="O939" i="22"/>
  <c r="AB939" i="22"/>
  <c r="AC939" i="22" s="1"/>
  <c r="AB684" i="22"/>
  <c r="AC684" i="22" s="1"/>
  <c r="O684" i="22"/>
  <c r="O725" i="22"/>
  <c r="AB725" i="22"/>
  <c r="AC725" i="22" s="1"/>
  <c r="O757" i="22"/>
  <c r="AB757" i="22"/>
  <c r="AC757" i="22" s="1"/>
  <c r="O789" i="22"/>
  <c r="AB789" i="22"/>
  <c r="AC789" i="22" s="1"/>
  <c r="O821" i="22"/>
  <c r="AB821" i="22"/>
  <c r="AC821" i="22" s="1"/>
  <c r="O853" i="22"/>
  <c r="AB853" i="22"/>
  <c r="AC853" i="22" s="1"/>
  <c r="O885" i="22"/>
  <c r="AB885" i="22"/>
  <c r="AC885" i="22" s="1"/>
  <c r="O917" i="22"/>
  <c r="AB917" i="22"/>
  <c r="AC917" i="22" s="1"/>
  <c r="O949" i="22"/>
  <c r="AB949" i="22"/>
  <c r="AC949" i="22" s="1"/>
  <c r="O981" i="22"/>
  <c r="AB981" i="22"/>
  <c r="AC981" i="22" s="1"/>
  <c r="O954" i="22"/>
  <c r="AB954" i="22"/>
  <c r="AC954" i="22" s="1"/>
  <c r="O685" i="22"/>
  <c r="AB685" i="22"/>
  <c r="AC685" i="22" s="1"/>
  <c r="O726" i="22"/>
  <c r="AB726" i="22"/>
  <c r="AC726" i="22" s="1"/>
  <c r="O758" i="22"/>
  <c r="AB758" i="22"/>
  <c r="AC758" i="22" s="1"/>
  <c r="O806" i="22"/>
  <c r="AB806" i="22"/>
  <c r="AC806" i="22" s="1"/>
  <c r="O838" i="22"/>
  <c r="AB838" i="22"/>
  <c r="AC838" i="22" s="1"/>
  <c r="O870" i="22"/>
  <c r="AB870" i="22"/>
  <c r="AC870" i="22" s="1"/>
  <c r="O902" i="22"/>
  <c r="AB902" i="22"/>
  <c r="AC902" i="22" s="1"/>
  <c r="O934" i="22"/>
  <c r="AB934" i="22"/>
  <c r="AC934" i="22" s="1"/>
  <c r="O990" i="22"/>
  <c r="AB990" i="22"/>
  <c r="AC990" i="22" s="1"/>
  <c r="AB735" i="22"/>
  <c r="AC735" i="22" s="1"/>
  <c r="O735" i="22"/>
  <c r="AB783" i="22"/>
  <c r="AC783" i="22" s="1"/>
  <c r="O783" i="22"/>
  <c r="AB847" i="22"/>
  <c r="AC847" i="22" s="1"/>
  <c r="O847" i="22"/>
  <c r="AB911" i="22"/>
  <c r="AC911" i="22" s="1"/>
  <c r="O911" i="22"/>
  <c r="AB959" i="22"/>
  <c r="AC959" i="22" s="1"/>
  <c r="O959" i="22"/>
  <c r="O702" i="22"/>
  <c r="AB702" i="22"/>
  <c r="AC702" i="22" s="1"/>
  <c r="O848" i="22"/>
  <c r="AB848" i="22"/>
  <c r="AC848" i="22" s="1"/>
  <c r="O960" i="22"/>
  <c r="AB960" i="22"/>
  <c r="AC960" i="22" s="1"/>
  <c r="O760" i="22"/>
  <c r="AB760" i="22"/>
  <c r="AC760" i="22" s="1"/>
  <c r="AB844" i="22"/>
  <c r="AC844" i="22" s="1"/>
  <c r="O844" i="22"/>
  <c r="O944" i="22"/>
  <c r="AB944" i="22"/>
  <c r="AC944" i="22" s="1"/>
  <c r="O737" i="22"/>
  <c r="AB737" i="22"/>
  <c r="AC737" i="22" s="1"/>
  <c r="O801" i="22"/>
  <c r="AB801" i="22"/>
  <c r="AC801" i="22" s="1"/>
  <c r="O865" i="22"/>
  <c r="AB865" i="22"/>
  <c r="AC865" i="22" s="1"/>
  <c r="O929" i="22"/>
  <c r="AB929" i="22"/>
  <c r="AC929" i="22" s="1"/>
  <c r="O978" i="22"/>
  <c r="AB978" i="22"/>
  <c r="AC978" i="22" s="1"/>
  <c r="O802" i="22"/>
  <c r="AB802" i="22"/>
  <c r="AC802" i="22" s="1"/>
  <c r="O866" i="22"/>
  <c r="AB866" i="22"/>
  <c r="AC866" i="22" s="1"/>
  <c r="O930" i="22"/>
  <c r="AB930" i="22"/>
  <c r="AC930" i="22" s="1"/>
  <c r="O701" i="22"/>
  <c r="AB701" i="22"/>
  <c r="AC701" i="22" s="1"/>
  <c r="O763" i="22"/>
  <c r="AB763" i="22"/>
  <c r="AC763" i="22" s="1"/>
  <c r="O835" i="22"/>
  <c r="AB835" i="22"/>
  <c r="AC835" i="22" s="1"/>
  <c r="O947" i="22"/>
  <c r="AB947" i="22"/>
  <c r="AC947" i="22" s="1"/>
  <c r="O705" i="22"/>
  <c r="AB705" i="22"/>
  <c r="AC705" i="22" s="1"/>
  <c r="O888" i="22"/>
  <c r="AB888" i="22"/>
  <c r="AC888" i="22" s="1"/>
  <c r="O740" i="22"/>
  <c r="AB740" i="22"/>
  <c r="AC740" i="22" s="1"/>
  <c r="O832" i="22"/>
  <c r="AB832" i="22"/>
  <c r="AC832" i="22" s="1"/>
  <c r="AB892" i="22"/>
  <c r="AC892" i="22" s="1"/>
  <c r="O892" i="22"/>
  <c r="O843" i="22"/>
  <c r="AB843" i="22"/>
  <c r="AC843" i="22" s="1"/>
  <c r="O992" i="22"/>
  <c r="AB992" i="22"/>
  <c r="AC992" i="22" s="1"/>
  <c r="O749" i="22"/>
  <c r="AB749" i="22"/>
  <c r="AC749" i="22" s="1"/>
  <c r="O813" i="22"/>
  <c r="AB813" i="22"/>
  <c r="AC813" i="22" s="1"/>
  <c r="O877" i="22"/>
  <c r="AB877" i="22"/>
  <c r="AC877" i="22" s="1"/>
  <c r="O909" i="22"/>
  <c r="AB909" i="22"/>
  <c r="AC909" i="22" s="1"/>
  <c r="O973" i="22"/>
  <c r="AB973" i="22"/>
  <c r="AC973" i="22" s="1"/>
  <c r="O998" i="22"/>
  <c r="AB998" i="22"/>
  <c r="AC998" i="22" s="1"/>
  <c r="O750" i="22"/>
  <c r="AB750" i="22"/>
  <c r="AC750" i="22" s="1"/>
  <c r="O814" i="22"/>
  <c r="AB814" i="22"/>
  <c r="AC814" i="22" s="1"/>
  <c r="O878" i="22"/>
  <c r="AB878" i="22"/>
  <c r="AC878" i="22" s="1"/>
  <c r="O910" i="22"/>
  <c r="AB910" i="22"/>
  <c r="AC910" i="22" s="1"/>
  <c r="O946" i="22"/>
  <c r="AB946" i="22"/>
  <c r="AC946" i="22" s="1"/>
  <c r="O712" i="22"/>
  <c r="AB712" i="22"/>
  <c r="AC712" i="22" s="1"/>
  <c r="AB775" i="22"/>
  <c r="AC775" i="22" s="1"/>
  <c r="O775" i="22"/>
  <c r="AB839" i="22"/>
  <c r="AC839" i="22" s="1"/>
  <c r="O839" i="22"/>
  <c r="AB903" i="22"/>
  <c r="AC903" i="22" s="1"/>
  <c r="O903" i="22"/>
  <c r="AB967" i="22"/>
  <c r="AC967" i="22" s="1"/>
  <c r="O967" i="22"/>
  <c r="O709" i="22"/>
  <c r="AB709" i="22"/>
  <c r="AC709" i="22" s="1"/>
  <c r="O900" i="22"/>
  <c r="AB900" i="22"/>
  <c r="AC900" i="22" s="1"/>
  <c r="AB980" i="22"/>
  <c r="AC980" i="22" s="1"/>
  <c r="O980" i="22"/>
  <c r="O768" i="22"/>
  <c r="AB768" i="22"/>
  <c r="AC768" i="22" s="1"/>
  <c r="O820" i="22"/>
  <c r="AB820" i="22"/>
  <c r="AC820" i="22" s="1"/>
  <c r="AB932" i="22"/>
  <c r="AC932" i="22" s="1"/>
  <c r="O932" i="22"/>
  <c r="AB876" i="22"/>
  <c r="AC876" i="22" s="1"/>
  <c r="O876" i="22"/>
  <c r="AB964" i="22"/>
  <c r="AC964" i="22" s="1"/>
  <c r="O964" i="22"/>
  <c r="O968" i="22"/>
  <c r="AB968" i="22"/>
  <c r="AC968" i="22" s="1"/>
  <c r="O690" i="22"/>
  <c r="AB690" i="22"/>
  <c r="AC690" i="22" s="1"/>
  <c r="AB767" i="22"/>
  <c r="AC767" i="22" s="1"/>
  <c r="O767" i="22"/>
  <c r="AB895" i="22"/>
  <c r="AC895" i="22" s="1"/>
  <c r="O895" i="22"/>
  <c r="AB975" i="22"/>
  <c r="AC975" i="22" s="1"/>
  <c r="O975" i="22"/>
  <c r="O728" i="22"/>
  <c r="AB728" i="22"/>
  <c r="AC728" i="22" s="1"/>
  <c r="AB1004" i="22"/>
  <c r="AC1004" i="22" s="1"/>
  <c r="O1004" i="22"/>
  <c r="O808" i="22"/>
  <c r="AB808" i="22"/>
  <c r="AC808" i="22" s="1"/>
  <c r="O904" i="22"/>
  <c r="AB904" i="22"/>
  <c r="AC904" i="22" s="1"/>
  <c r="O729" i="22"/>
  <c r="AB729" i="22"/>
  <c r="AC729" i="22" s="1"/>
  <c r="O761" i="22"/>
  <c r="AB761" i="22"/>
  <c r="AC761" i="22" s="1"/>
  <c r="O793" i="22"/>
  <c r="AB793" i="22"/>
  <c r="AC793" i="22" s="1"/>
  <c r="O825" i="22"/>
  <c r="AB825" i="22"/>
  <c r="AC825" i="22" s="1"/>
  <c r="O857" i="22"/>
  <c r="AB857" i="22"/>
  <c r="AC857" i="22" s="1"/>
  <c r="O889" i="22"/>
  <c r="AB889" i="22"/>
  <c r="AC889" i="22" s="1"/>
  <c r="O921" i="22"/>
  <c r="AB921" i="22"/>
  <c r="AC921" i="22" s="1"/>
  <c r="O953" i="22"/>
  <c r="AB953" i="22"/>
  <c r="AC953" i="22" s="1"/>
  <c r="O985" i="22"/>
  <c r="AB985" i="22"/>
  <c r="AC985" i="22" s="1"/>
  <c r="O966" i="22"/>
  <c r="AB966" i="22"/>
  <c r="AC966" i="22" s="1"/>
  <c r="O689" i="22"/>
  <c r="AB689" i="22"/>
  <c r="AC689" i="22" s="1"/>
  <c r="O730" i="22"/>
  <c r="AB730" i="22"/>
  <c r="AC730" i="22" s="1"/>
  <c r="O762" i="22"/>
  <c r="AB762" i="22"/>
  <c r="AC762" i="22" s="1"/>
  <c r="O794" i="22"/>
  <c r="AB794" i="22"/>
  <c r="AC794" i="22" s="1"/>
  <c r="O826" i="22"/>
  <c r="AB826" i="22"/>
  <c r="AC826" i="22" s="1"/>
  <c r="O858" i="22"/>
  <c r="AB858" i="22"/>
  <c r="AC858" i="22" s="1"/>
  <c r="O890" i="22"/>
  <c r="AB890" i="22"/>
  <c r="AC890" i="22" s="1"/>
  <c r="O922" i="22"/>
  <c r="AB922" i="22"/>
  <c r="AC922" i="22" s="1"/>
  <c r="O962" i="22"/>
  <c r="AB962" i="22"/>
  <c r="AC962" i="22" s="1"/>
  <c r="O694" i="22"/>
  <c r="AB694" i="22"/>
  <c r="AC694" i="22" s="1"/>
  <c r="O723" i="22"/>
  <c r="AB723" i="22"/>
  <c r="AC723" i="22" s="1"/>
  <c r="O755" i="22"/>
  <c r="AB755" i="22"/>
  <c r="AC755" i="22" s="1"/>
  <c r="O787" i="22"/>
  <c r="AB787" i="22"/>
  <c r="AC787" i="22" s="1"/>
  <c r="O819" i="22"/>
  <c r="AB819" i="22"/>
  <c r="AC819" i="22" s="1"/>
  <c r="O875" i="22"/>
  <c r="AB875" i="22"/>
  <c r="AC875" i="22" s="1"/>
  <c r="O931" i="22"/>
  <c r="AB931" i="22"/>
  <c r="AC931" i="22" s="1"/>
  <c r="O979" i="22"/>
  <c r="AB979" i="22"/>
  <c r="AC979" i="22" s="1"/>
  <c r="O698" i="22"/>
  <c r="AB698" i="22"/>
  <c r="AC698" i="22" s="1"/>
  <c r="AB804" i="22"/>
  <c r="AC804" i="22" s="1"/>
  <c r="O804" i="22"/>
  <c r="O872" i="22"/>
  <c r="AB872" i="22"/>
  <c r="AC872" i="22" s="1"/>
  <c r="O948" i="22"/>
  <c r="AB948" i="22"/>
  <c r="AC948" i="22" s="1"/>
  <c r="AB732" i="22"/>
  <c r="AC732" i="22" s="1"/>
  <c r="O732" i="22"/>
  <c r="O764" i="22"/>
  <c r="AB764" i="22"/>
  <c r="AC764" i="22" s="1"/>
  <c r="O816" i="22"/>
  <c r="AB816" i="22"/>
  <c r="AC816" i="22" s="1"/>
  <c r="O912" i="22"/>
  <c r="AB912" i="22"/>
  <c r="AC912" i="22" s="1"/>
  <c r="AB860" i="22"/>
  <c r="AC860" i="22" s="1"/>
  <c r="O860" i="22"/>
  <c r="AB956" i="22"/>
  <c r="AC956" i="22" s="1"/>
  <c r="O956" i="22"/>
  <c r="O827" i="22"/>
  <c r="AB827" i="22"/>
  <c r="AC827" i="22" s="1"/>
  <c r="O907" i="22"/>
  <c r="AB907" i="22"/>
  <c r="AC907" i="22" s="1"/>
  <c r="O995" i="22"/>
  <c r="AB995" i="22"/>
  <c r="AC995" i="22" s="1"/>
  <c r="O706" i="22"/>
  <c r="AB706" i="22"/>
  <c r="AC706" i="22" s="1"/>
  <c r="O741" i="22"/>
  <c r="AB741" i="22"/>
  <c r="AC741" i="22" s="1"/>
  <c r="O773" i="22"/>
  <c r="AB773" i="22"/>
  <c r="AC773" i="22" s="1"/>
  <c r="O805" i="22"/>
  <c r="AB805" i="22"/>
  <c r="AC805" i="22" s="1"/>
  <c r="O837" i="22"/>
  <c r="AB837" i="22"/>
  <c r="AC837" i="22" s="1"/>
  <c r="O869" i="22"/>
  <c r="AB869" i="22"/>
  <c r="AC869" i="22" s="1"/>
  <c r="O901" i="22"/>
  <c r="AB901" i="22"/>
  <c r="AC901" i="22" s="1"/>
  <c r="O933" i="22"/>
  <c r="AB933" i="22"/>
  <c r="AC933" i="22" s="1"/>
  <c r="O965" i="22"/>
  <c r="AB965" i="22"/>
  <c r="AC965" i="22" s="1"/>
  <c r="O986" i="22"/>
  <c r="AB986" i="22"/>
  <c r="AC986" i="22" s="1"/>
  <c r="O707" i="22"/>
  <c r="AB707" i="22"/>
  <c r="AC707" i="22" s="1"/>
  <c r="O742" i="22"/>
  <c r="AB742" i="22"/>
  <c r="AC742" i="22" s="1"/>
  <c r="O790" i="22"/>
  <c r="AB790" i="22"/>
  <c r="AC790" i="22" s="1"/>
  <c r="O822" i="22"/>
  <c r="AB822" i="22"/>
  <c r="AC822" i="22" s="1"/>
  <c r="O854" i="22"/>
  <c r="AB854" i="22"/>
  <c r="AC854" i="22" s="1"/>
  <c r="O886" i="22"/>
  <c r="AB886" i="22"/>
  <c r="AC886" i="22" s="1"/>
  <c r="O958" i="22"/>
  <c r="AB958" i="22"/>
  <c r="AC958" i="22" s="1"/>
  <c r="O704" i="22"/>
  <c r="AB704" i="22"/>
  <c r="AC704" i="22" s="1"/>
  <c r="AB751" i="22"/>
  <c r="AC751" i="22" s="1"/>
  <c r="O751" i="22"/>
  <c r="AB815" i="22"/>
  <c r="AC815" i="22" s="1"/>
  <c r="O815" i="22"/>
  <c r="AB879" i="22"/>
  <c r="AC879" i="22" s="1"/>
  <c r="O879" i="22"/>
  <c r="AB943" i="22"/>
  <c r="AC943" i="22" s="1"/>
  <c r="O943" i="22"/>
  <c r="AB991" i="22"/>
  <c r="AC991" i="22" s="1"/>
  <c r="O991" i="22"/>
  <c r="AB812" i="22"/>
  <c r="AC812" i="22" s="1"/>
  <c r="O812" i="22"/>
  <c r="O880" i="22"/>
  <c r="AB880" i="22"/>
  <c r="AC880" i="22" s="1"/>
  <c r="AB724" i="22"/>
  <c r="AC724" i="22" s="1"/>
  <c r="O724" i="22"/>
  <c r="O784" i="22"/>
  <c r="AB784" i="22"/>
  <c r="AC784" i="22" s="1"/>
  <c r="AB828" i="22"/>
  <c r="AC828" i="22" s="1"/>
  <c r="O828" i="22"/>
  <c r="R699" i="22"/>
  <c r="V699" i="22"/>
  <c r="R737" i="22"/>
  <c r="V737" i="22"/>
  <c r="R769" i="22"/>
  <c r="V769" i="22"/>
  <c r="R801" i="22"/>
  <c r="V801" i="22"/>
  <c r="R833" i="22"/>
  <c r="V833" i="22"/>
  <c r="R865" i="22"/>
  <c r="V865" i="22"/>
  <c r="R897" i="22"/>
  <c r="V897" i="22"/>
  <c r="R929" i="22"/>
  <c r="V929" i="22"/>
  <c r="R961" i="22"/>
  <c r="V961" i="22"/>
  <c r="R993" i="22"/>
  <c r="V993" i="22"/>
  <c r="R978" i="22"/>
  <c r="V978" i="22"/>
  <c r="R700" i="22"/>
  <c r="V700" i="22"/>
  <c r="R738" i="22"/>
  <c r="V738" i="22"/>
  <c r="R770" i="22"/>
  <c r="V770" i="22"/>
  <c r="R802" i="22"/>
  <c r="V802" i="22"/>
  <c r="R834" i="22"/>
  <c r="V834" i="22"/>
  <c r="R866" i="22"/>
  <c r="V866" i="22"/>
  <c r="R898" i="22"/>
  <c r="V898" i="22"/>
  <c r="R930" i="22"/>
  <c r="V930" i="22"/>
  <c r="R701" i="22"/>
  <c r="V701" i="22"/>
  <c r="R763" i="22"/>
  <c r="V763" i="22"/>
  <c r="R835" i="22"/>
  <c r="V835" i="22"/>
  <c r="R947" i="22"/>
  <c r="V947" i="22"/>
  <c r="R705" i="22"/>
  <c r="V705" i="22"/>
  <c r="R972" i="22"/>
  <c r="V972" i="22"/>
  <c r="R776" i="22"/>
  <c r="V776" i="22"/>
  <c r="R952" i="22"/>
  <c r="V952" i="22"/>
  <c r="R976" i="22"/>
  <c r="V976" i="22"/>
  <c r="R843" i="22"/>
  <c r="V843" i="22"/>
  <c r="R992" i="22"/>
  <c r="V992" i="22"/>
  <c r="R749" i="22"/>
  <c r="V749" i="22"/>
  <c r="R813" i="22"/>
  <c r="V813" i="22"/>
  <c r="R877" i="22"/>
  <c r="V877" i="22"/>
  <c r="R941" i="22"/>
  <c r="V941" i="22"/>
  <c r="R1005" i="22"/>
  <c r="V1005" i="22"/>
  <c r="R718" i="22"/>
  <c r="V718" i="22"/>
  <c r="R814" i="22"/>
  <c r="V814" i="22"/>
  <c r="R878" i="22"/>
  <c r="V878" i="22"/>
  <c r="R946" i="22"/>
  <c r="V946" i="22"/>
  <c r="R712" i="22"/>
  <c r="V712" i="22"/>
  <c r="R775" i="22"/>
  <c r="V775" i="22"/>
  <c r="R839" i="22"/>
  <c r="V839" i="22"/>
  <c r="R903" i="22"/>
  <c r="V903" i="22"/>
  <c r="R967" i="22"/>
  <c r="V967" i="22"/>
  <c r="R709" i="22"/>
  <c r="V709" i="22"/>
  <c r="R900" i="22"/>
  <c r="V900" i="22"/>
  <c r="R768" i="22"/>
  <c r="V768" i="22"/>
  <c r="R932" i="22"/>
  <c r="V932" i="22"/>
  <c r="R964" i="22"/>
  <c r="V964" i="22"/>
  <c r="R767" i="22"/>
  <c r="V767" i="22"/>
  <c r="R895" i="22"/>
  <c r="V895" i="22"/>
  <c r="R728" i="22"/>
  <c r="V728" i="22"/>
  <c r="R808" i="22"/>
  <c r="V808" i="22"/>
  <c r="R688" i="22"/>
  <c r="V688" i="22"/>
  <c r="R761" i="22"/>
  <c r="V761" i="22"/>
  <c r="R825" i="22"/>
  <c r="V825" i="22"/>
  <c r="R889" i="22"/>
  <c r="V889" i="22"/>
  <c r="R985" i="22"/>
  <c r="V985" i="22"/>
  <c r="R689" i="22"/>
  <c r="V689" i="22"/>
  <c r="R762" i="22"/>
  <c r="V762" i="22"/>
  <c r="R826" i="22"/>
  <c r="V826" i="22"/>
  <c r="R890" i="22"/>
  <c r="V890" i="22"/>
  <c r="R962" i="22"/>
  <c r="V962" i="22"/>
  <c r="R723" i="22"/>
  <c r="V723" i="22"/>
  <c r="R787" i="22"/>
  <c r="V787" i="22"/>
  <c r="R875" i="22"/>
  <c r="V875" i="22"/>
  <c r="R979" i="22"/>
  <c r="V979" i="22"/>
  <c r="R804" i="22"/>
  <c r="V804" i="22"/>
  <c r="R948" i="22"/>
  <c r="V948" i="22"/>
  <c r="R764" i="22"/>
  <c r="V764" i="22"/>
  <c r="R912" i="22"/>
  <c r="V912" i="22"/>
  <c r="R860" i="22"/>
  <c r="V860" i="22"/>
  <c r="R827" i="22"/>
  <c r="V827" i="22"/>
  <c r="R995" i="22"/>
  <c r="V995" i="22"/>
  <c r="R741" i="22"/>
  <c r="V741" i="22"/>
  <c r="R805" i="22"/>
  <c r="V805" i="22"/>
  <c r="R869" i="22"/>
  <c r="V869" i="22"/>
  <c r="R965" i="22"/>
  <c r="V965" i="22"/>
  <c r="R680" i="22"/>
  <c r="V680" i="22"/>
  <c r="R721" i="22"/>
  <c r="V721" i="22"/>
  <c r="R753" i="22"/>
  <c r="V753" i="22"/>
  <c r="R785" i="22"/>
  <c r="V785" i="22"/>
  <c r="R817" i="22"/>
  <c r="V817" i="22"/>
  <c r="R849" i="22"/>
  <c r="V849" i="22"/>
  <c r="R881" i="22"/>
  <c r="V881" i="22"/>
  <c r="R913" i="22"/>
  <c r="V913" i="22"/>
  <c r="R945" i="22"/>
  <c r="V945" i="22"/>
  <c r="R977" i="22"/>
  <c r="V977" i="22"/>
  <c r="R942" i="22"/>
  <c r="V942" i="22"/>
  <c r="R681" i="22"/>
  <c r="V681" i="22"/>
  <c r="R722" i="22"/>
  <c r="V722" i="22"/>
  <c r="R754" i="22"/>
  <c r="V754" i="22"/>
  <c r="R786" i="22"/>
  <c r="V786" i="22"/>
  <c r="R818" i="22"/>
  <c r="V818" i="22"/>
  <c r="R850" i="22"/>
  <c r="V850" i="22"/>
  <c r="R882" i="22"/>
  <c r="V882" i="22"/>
  <c r="R914" i="22"/>
  <c r="V914" i="22"/>
  <c r="R950" i="22"/>
  <c r="V950" i="22"/>
  <c r="R686" i="22"/>
  <c r="V686" i="22"/>
  <c r="R715" i="22"/>
  <c r="V715" i="22"/>
  <c r="R747" i="22"/>
  <c r="V747" i="22"/>
  <c r="R779" i="22"/>
  <c r="V779" i="22"/>
  <c r="R811" i="22"/>
  <c r="V811" i="22"/>
  <c r="R859" i="22"/>
  <c r="V859" i="22"/>
  <c r="R915" i="22"/>
  <c r="V915" i="22"/>
  <c r="R971" i="22"/>
  <c r="V971" i="22"/>
  <c r="R691" i="22"/>
  <c r="V691" i="22"/>
  <c r="R780" i="22"/>
  <c r="V780" i="22"/>
  <c r="R852" i="22"/>
  <c r="V852" i="22"/>
  <c r="R928" i="22"/>
  <c r="V928" i="22"/>
  <c r="R720" i="22"/>
  <c r="V720" i="22"/>
  <c r="R756" i="22"/>
  <c r="V756" i="22"/>
  <c r="R800" i="22"/>
  <c r="V800" i="22"/>
  <c r="R884" i="22"/>
  <c r="V884" i="22"/>
  <c r="R772" i="22"/>
  <c r="V772" i="22"/>
  <c r="R936" i="22"/>
  <c r="V936" i="22"/>
  <c r="AF714" i="22"/>
  <c r="S714" i="22"/>
  <c r="R883" i="22"/>
  <c r="V883" i="22"/>
  <c r="R963" i="22"/>
  <c r="V963" i="22"/>
  <c r="R692" i="22"/>
  <c r="V692" i="22"/>
  <c r="R733" i="22"/>
  <c r="V733" i="22"/>
  <c r="R765" i="22"/>
  <c r="V765" i="22"/>
  <c r="R797" i="22"/>
  <c r="V797" i="22"/>
  <c r="R829" i="22"/>
  <c r="V829" i="22"/>
  <c r="R861" i="22"/>
  <c r="V861" i="22"/>
  <c r="R893" i="22"/>
  <c r="V893" i="22"/>
  <c r="R925" i="22"/>
  <c r="V925" i="22"/>
  <c r="R957" i="22"/>
  <c r="V957" i="22"/>
  <c r="R989" i="22"/>
  <c r="V989" i="22"/>
  <c r="R970" i="22"/>
  <c r="V970" i="22"/>
  <c r="R693" i="22"/>
  <c r="V693" i="22"/>
  <c r="R734" i="22"/>
  <c r="V734" i="22"/>
  <c r="R766" i="22"/>
  <c r="V766" i="22"/>
  <c r="R798" i="22"/>
  <c r="V798" i="22"/>
  <c r="R830" i="22"/>
  <c r="V830" i="22"/>
  <c r="R862" i="22"/>
  <c r="V862" i="22"/>
  <c r="R894" i="22"/>
  <c r="V894" i="22"/>
  <c r="R926" i="22"/>
  <c r="V926" i="22"/>
  <c r="R974" i="22"/>
  <c r="V974" i="22"/>
  <c r="R697" i="22"/>
  <c r="V697" i="22"/>
  <c r="R727" i="22"/>
  <c r="V727" i="22"/>
  <c r="R759" i="22"/>
  <c r="V759" i="22"/>
  <c r="R791" i="22"/>
  <c r="V791" i="22"/>
  <c r="R823" i="22"/>
  <c r="V823" i="22"/>
  <c r="R855" i="22"/>
  <c r="V855" i="22"/>
  <c r="R887" i="22"/>
  <c r="V887" i="22"/>
  <c r="R919" i="22"/>
  <c r="V919" i="22"/>
  <c r="R951" i="22"/>
  <c r="V951" i="22"/>
  <c r="R983" i="22"/>
  <c r="V983" i="22"/>
  <c r="R695" i="22"/>
  <c r="V695" i="22"/>
  <c r="R796" i="22"/>
  <c r="V796" i="22"/>
  <c r="R864" i="22"/>
  <c r="V864" i="22"/>
  <c r="R940" i="22"/>
  <c r="V940" i="22"/>
  <c r="R713" i="22"/>
  <c r="V713" i="22"/>
  <c r="R752" i="22"/>
  <c r="V752" i="22"/>
  <c r="R792" i="22"/>
  <c r="V792" i="22"/>
  <c r="R868" i="22"/>
  <c r="V868" i="22"/>
  <c r="R1000" i="22"/>
  <c r="V1000" i="22"/>
  <c r="R924" i="22"/>
  <c r="V924" i="22"/>
  <c r="AF703" i="22"/>
  <c r="S703" i="22"/>
  <c r="R774" i="22"/>
  <c r="V774" i="22"/>
  <c r="R719" i="22"/>
  <c r="V719" i="22"/>
  <c r="R799" i="22"/>
  <c r="V799" i="22"/>
  <c r="R863" i="22"/>
  <c r="V863" i="22"/>
  <c r="R927" i="22"/>
  <c r="V927" i="22"/>
  <c r="R687" i="22"/>
  <c r="V687" i="22"/>
  <c r="R920" i="22"/>
  <c r="V920" i="22"/>
  <c r="R744" i="22"/>
  <c r="V744" i="22"/>
  <c r="R896" i="22"/>
  <c r="V896" i="22"/>
  <c r="R988" i="22"/>
  <c r="V988" i="22"/>
  <c r="R710" i="22"/>
  <c r="V710" i="22"/>
  <c r="R745" i="22"/>
  <c r="V745" i="22"/>
  <c r="R777" i="22"/>
  <c r="V777" i="22"/>
  <c r="R809" i="22"/>
  <c r="V809" i="22"/>
  <c r="R841" i="22"/>
  <c r="V841" i="22"/>
  <c r="R873" i="22"/>
  <c r="V873" i="22"/>
  <c r="R905" i="22"/>
  <c r="V905" i="22"/>
  <c r="R937" i="22"/>
  <c r="V937" i="22"/>
  <c r="R969" i="22"/>
  <c r="V969" i="22"/>
  <c r="R1001" i="22"/>
  <c r="V1001" i="22"/>
  <c r="R994" i="22"/>
  <c r="V994" i="22"/>
  <c r="R711" i="22"/>
  <c r="V711" i="22"/>
  <c r="R746" i="22"/>
  <c r="V746" i="22"/>
  <c r="R778" i="22"/>
  <c r="V778" i="22"/>
  <c r="R810" i="22"/>
  <c r="V810" i="22"/>
  <c r="R842" i="22"/>
  <c r="V842" i="22"/>
  <c r="R874" i="22"/>
  <c r="V874" i="22"/>
  <c r="R906" i="22"/>
  <c r="V906" i="22"/>
  <c r="R938" i="22"/>
  <c r="V938" i="22"/>
  <c r="R1002" i="22"/>
  <c r="V1002" i="22"/>
  <c r="R708" i="22"/>
  <c r="V708" i="22"/>
  <c r="R739" i="22"/>
  <c r="V739" i="22"/>
  <c r="R771" i="22"/>
  <c r="V771" i="22"/>
  <c r="R803" i="22"/>
  <c r="V803" i="22"/>
  <c r="R851" i="22"/>
  <c r="V851" i="22"/>
  <c r="R899" i="22"/>
  <c r="V899" i="22"/>
  <c r="R955" i="22"/>
  <c r="V955" i="22"/>
  <c r="R1003" i="22"/>
  <c r="V1003" i="22"/>
  <c r="R716" i="22"/>
  <c r="V716" i="22"/>
  <c r="R840" i="22"/>
  <c r="V840" i="22"/>
  <c r="R908" i="22"/>
  <c r="V908" i="22"/>
  <c r="R683" i="22"/>
  <c r="V683" i="22"/>
  <c r="R748" i="22"/>
  <c r="V748" i="22"/>
  <c r="R788" i="22"/>
  <c r="V788" i="22"/>
  <c r="R856" i="22"/>
  <c r="V856" i="22"/>
  <c r="R984" i="22"/>
  <c r="V984" i="22"/>
  <c r="R916" i="22"/>
  <c r="V916" i="22"/>
  <c r="R996" i="22"/>
  <c r="V996" i="22"/>
  <c r="R867" i="22"/>
  <c r="V867" i="22"/>
  <c r="R939" i="22"/>
  <c r="V939" i="22"/>
  <c r="R684" i="22"/>
  <c r="V684" i="22"/>
  <c r="R725" i="22"/>
  <c r="V725" i="22"/>
  <c r="R757" i="22"/>
  <c r="V757" i="22"/>
  <c r="R789" i="22"/>
  <c r="V789" i="22"/>
  <c r="R821" i="22"/>
  <c r="V821" i="22"/>
  <c r="R853" i="22"/>
  <c r="V853" i="22"/>
  <c r="R885" i="22"/>
  <c r="V885" i="22"/>
  <c r="R917" i="22"/>
  <c r="V917" i="22"/>
  <c r="R949" i="22"/>
  <c r="V949" i="22"/>
  <c r="R981" i="22"/>
  <c r="V981" i="22"/>
  <c r="R954" i="22"/>
  <c r="V954" i="22"/>
  <c r="R685" i="22"/>
  <c r="V685" i="22"/>
  <c r="R726" i="22"/>
  <c r="V726" i="22"/>
  <c r="R758" i="22"/>
  <c r="V758" i="22"/>
  <c r="R806" i="22"/>
  <c r="V806" i="22"/>
  <c r="R838" i="22"/>
  <c r="V838" i="22"/>
  <c r="R870" i="22"/>
  <c r="V870" i="22"/>
  <c r="R902" i="22"/>
  <c r="V902" i="22"/>
  <c r="R934" i="22"/>
  <c r="V934" i="22"/>
  <c r="R990" i="22"/>
  <c r="V990" i="22"/>
  <c r="R735" i="22"/>
  <c r="V735" i="22"/>
  <c r="R783" i="22"/>
  <c r="V783" i="22"/>
  <c r="R847" i="22"/>
  <c r="V847" i="22"/>
  <c r="R911" i="22"/>
  <c r="V911" i="22"/>
  <c r="R959" i="22"/>
  <c r="V959" i="22"/>
  <c r="R702" i="22"/>
  <c r="V702" i="22"/>
  <c r="R848" i="22"/>
  <c r="V848" i="22"/>
  <c r="R960" i="22"/>
  <c r="V960" i="22"/>
  <c r="R760" i="22"/>
  <c r="V760" i="22"/>
  <c r="R844" i="22"/>
  <c r="V844" i="22"/>
  <c r="R944" i="22"/>
  <c r="V944" i="22"/>
  <c r="H6" i="1"/>
  <c r="I6" i="1" s="1"/>
  <c r="T6" i="1"/>
  <c r="K6" i="22" s="1"/>
  <c r="H10" i="1"/>
  <c r="I10" i="1" s="1"/>
  <c r="T10" i="1"/>
  <c r="K10" i="22" s="1"/>
  <c r="H14" i="1"/>
  <c r="I14" i="1" s="1"/>
  <c r="T14" i="1"/>
  <c r="K14" i="22" s="1"/>
  <c r="H18" i="1"/>
  <c r="I18" i="1" s="1"/>
  <c r="T18" i="1"/>
  <c r="K18" i="22" s="1"/>
  <c r="H22" i="1"/>
  <c r="I22" i="1" s="1"/>
  <c r="T22" i="1"/>
  <c r="K22" i="22" s="1"/>
  <c r="H26" i="1"/>
  <c r="I26" i="1" s="1"/>
  <c r="T26" i="1"/>
  <c r="K26" i="22" s="1"/>
  <c r="H30" i="1"/>
  <c r="I30" i="1" s="1"/>
  <c r="T30" i="1"/>
  <c r="K30" i="22" s="1"/>
  <c r="H34" i="1"/>
  <c r="I34" i="1" s="1"/>
  <c r="T34" i="1"/>
  <c r="K34" i="22" s="1"/>
  <c r="H38" i="1"/>
  <c r="I38" i="1" s="1"/>
  <c r="T38" i="1"/>
  <c r="K38" i="22" s="1"/>
  <c r="H42" i="1"/>
  <c r="I42" i="1" s="1"/>
  <c r="T42" i="1"/>
  <c r="K42" i="22" s="1"/>
  <c r="H46" i="1"/>
  <c r="I46" i="1" s="1"/>
  <c r="T46" i="1"/>
  <c r="K46" i="22" s="1"/>
  <c r="H50" i="1"/>
  <c r="I50" i="1" s="1"/>
  <c r="T50" i="1"/>
  <c r="K50" i="22" s="1"/>
  <c r="H54" i="1"/>
  <c r="I54" i="1" s="1"/>
  <c r="T54" i="1"/>
  <c r="K54" i="22" s="1"/>
  <c r="H58" i="1"/>
  <c r="I58" i="1" s="1"/>
  <c r="T58" i="1"/>
  <c r="K58" i="22" s="1"/>
  <c r="H62" i="1"/>
  <c r="I62" i="1" s="1"/>
  <c r="T62" i="1"/>
  <c r="K62" i="22" s="1"/>
  <c r="H66" i="1"/>
  <c r="I66" i="1" s="1"/>
  <c r="T66" i="1"/>
  <c r="K66" i="22" s="1"/>
  <c r="H70" i="1"/>
  <c r="I70" i="1" s="1"/>
  <c r="T70" i="1"/>
  <c r="K70" i="22" s="1"/>
  <c r="H74" i="1"/>
  <c r="I74" i="1" s="1"/>
  <c r="T74" i="1"/>
  <c r="K74" i="22" s="1"/>
  <c r="H78" i="1"/>
  <c r="I78" i="1" s="1"/>
  <c r="T78" i="1"/>
  <c r="K78" i="22" s="1"/>
  <c r="H82" i="1"/>
  <c r="I82" i="1" s="1"/>
  <c r="T82" i="1"/>
  <c r="K82" i="22" s="1"/>
  <c r="H86" i="1"/>
  <c r="I86" i="1" s="1"/>
  <c r="T86" i="1"/>
  <c r="K86" i="22" s="1"/>
  <c r="H90" i="1"/>
  <c r="I90" i="1" s="1"/>
  <c r="T90" i="1"/>
  <c r="K90" i="22" s="1"/>
  <c r="H94" i="1"/>
  <c r="I94" i="1" s="1"/>
  <c r="T94" i="1"/>
  <c r="K94" i="22" s="1"/>
  <c r="H98" i="1"/>
  <c r="I98" i="1" s="1"/>
  <c r="T98" i="1"/>
  <c r="K98" i="22" s="1"/>
  <c r="H102" i="1"/>
  <c r="I102" i="1" s="1"/>
  <c r="T102" i="1"/>
  <c r="K102" i="22" s="1"/>
  <c r="H106" i="1"/>
  <c r="I106" i="1" s="1"/>
  <c r="T106" i="1"/>
  <c r="K106" i="22" s="1"/>
  <c r="H110" i="1"/>
  <c r="I110" i="1" s="1"/>
  <c r="T110" i="1"/>
  <c r="K110" i="22" s="1"/>
  <c r="H114" i="1"/>
  <c r="I114" i="1" s="1"/>
  <c r="T114" i="1"/>
  <c r="K114" i="22" s="1"/>
  <c r="H118" i="1"/>
  <c r="I118" i="1" s="1"/>
  <c r="T118" i="1"/>
  <c r="K118" i="22" s="1"/>
  <c r="H122" i="1"/>
  <c r="I122" i="1" s="1"/>
  <c r="T122" i="1"/>
  <c r="K122" i="22" s="1"/>
  <c r="H126" i="1"/>
  <c r="I126" i="1" s="1"/>
  <c r="T126" i="1"/>
  <c r="K126" i="22" s="1"/>
  <c r="H130" i="1"/>
  <c r="I130" i="1" s="1"/>
  <c r="T130" i="1"/>
  <c r="K130" i="22" s="1"/>
  <c r="H134" i="1"/>
  <c r="I134" i="1" s="1"/>
  <c r="T134" i="1"/>
  <c r="K134" i="22" s="1"/>
  <c r="H138" i="1"/>
  <c r="I138" i="1" s="1"/>
  <c r="T138" i="1"/>
  <c r="K138" i="22" s="1"/>
  <c r="H142" i="1"/>
  <c r="I142" i="1" s="1"/>
  <c r="T142" i="1"/>
  <c r="K142" i="22" s="1"/>
  <c r="H146" i="1"/>
  <c r="I146" i="1" s="1"/>
  <c r="T146" i="1"/>
  <c r="K146" i="22" s="1"/>
  <c r="H150" i="1"/>
  <c r="I150" i="1" s="1"/>
  <c r="T150" i="1"/>
  <c r="K150" i="22" s="1"/>
  <c r="H154" i="1"/>
  <c r="I154" i="1" s="1"/>
  <c r="T154" i="1"/>
  <c r="K154" i="22" s="1"/>
  <c r="H158" i="1"/>
  <c r="I158" i="1" s="1"/>
  <c r="T158" i="1"/>
  <c r="K158" i="22" s="1"/>
  <c r="H162" i="1"/>
  <c r="I162" i="1" s="1"/>
  <c r="T162" i="1"/>
  <c r="K162" i="22" s="1"/>
  <c r="H166" i="1"/>
  <c r="I166" i="1" s="1"/>
  <c r="T166" i="1"/>
  <c r="K166" i="22" s="1"/>
  <c r="H170" i="1"/>
  <c r="I170" i="1" s="1"/>
  <c r="T170" i="1"/>
  <c r="K170" i="22" s="1"/>
  <c r="H174" i="1"/>
  <c r="I174" i="1" s="1"/>
  <c r="T174" i="1"/>
  <c r="K174" i="22" s="1"/>
  <c r="H178" i="1"/>
  <c r="I178" i="1" s="1"/>
  <c r="T178" i="1"/>
  <c r="K178" i="22" s="1"/>
  <c r="H182" i="1"/>
  <c r="I182" i="1" s="1"/>
  <c r="T182" i="1"/>
  <c r="K182" i="22" s="1"/>
  <c r="H186" i="1"/>
  <c r="I186" i="1" s="1"/>
  <c r="T186" i="1"/>
  <c r="K186" i="22" s="1"/>
  <c r="H190" i="1"/>
  <c r="I190" i="1" s="1"/>
  <c r="T190" i="1"/>
  <c r="K190" i="22" s="1"/>
  <c r="H194" i="1"/>
  <c r="I194" i="1" s="1"/>
  <c r="T194" i="1"/>
  <c r="K194" i="22" s="1"/>
  <c r="H198" i="1"/>
  <c r="I198" i="1" s="1"/>
  <c r="T198" i="1"/>
  <c r="K198" i="22" s="1"/>
  <c r="H202" i="1"/>
  <c r="I202" i="1" s="1"/>
  <c r="T202" i="1"/>
  <c r="K202" i="22" s="1"/>
  <c r="H206" i="1"/>
  <c r="I206" i="1" s="1"/>
  <c r="T206" i="1"/>
  <c r="K206" i="22" s="1"/>
  <c r="H210" i="1"/>
  <c r="I210" i="1" s="1"/>
  <c r="T210" i="1"/>
  <c r="K210" i="22" s="1"/>
  <c r="H214" i="1"/>
  <c r="I214" i="1" s="1"/>
  <c r="T214" i="1"/>
  <c r="K214" i="22" s="1"/>
  <c r="H218" i="1"/>
  <c r="I218" i="1" s="1"/>
  <c r="T218" i="1"/>
  <c r="K218" i="22" s="1"/>
  <c r="H222" i="1"/>
  <c r="I222" i="1" s="1"/>
  <c r="T222" i="1"/>
  <c r="K222" i="22" s="1"/>
  <c r="H226" i="1"/>
  <c r="I226" i="1" s="1"/>
  <c r="T226" i="1"/>
  <c r="K226" i="22" s="1"/>
  <c r="H230" i="1"/>
  <c r="I230" i="1" s="1"/>
  <c r="T230" i="1"/>
  <c r="K230" i="22" s="1"/>
  <c r="H234" i="1"/>
  <c r="I234" i="1" s="1"/>
  <c r="T234" i="1"/>
  <c r="K234" i="22" s="1"/>
  <c r="H238" i="1"/>
  <c r="I238" i="1" s="1"/>
  <c r="T238" i="1"/>
  <c r="K238" i="22" s="1"/>
  <c r="H242" i="1"/>
  <c r="I242" i="1" s="1"/>
  <c r="T242" i="1"/>
  <c r="K242" i="22" s="1"/>
  <c r="H246" i="1"/>
  <c r="I246" i="1" s="1"/>
  <c r="T246" i="1"/>
  <c r="K246" i="22" s="1"/>
  <c r="H250" i="1"/>
  <c r="I250" i="1" s="1"/>
  <c r="T250" i="1"/>
  <c r="K250" i="22" s="1"/>
  <c r="H254" i="1"/>
  <c r="I254" i="1" s="1"/>
  <c r="T254" i="1"/>
  <c r="K254" i="22" s="1"/>
  <c r="H258" i="1"/>
  <c r="I258" i="1" s="1"/>
  <c r="T258" i="1"/>
  <c r="K258" i="22" s="1"/>
  <c r="H262" i="1"/>
  <c r="I262" i="1" s="1"/>
  <c r="T262" i="1"/>
  <c r="K262" i="22" s="1"/>
  <c r="H266" i="1"/>
  <c r="I266" i="1" s="1"/>
  <c r="T266" i="1"/>
  <c r="K266" i="22" s="1"/>
  <c r="H270" i="1"/>
  <c r="I270" i="1" s="1"/>
  <c r="T270" i="1"/>
  <c r="K270" i="22" s="1"/>
  <c r="H274" i="1"/>
  <c r="I274" i="1" s="1"/>
  <c r="T274" i="1"/>
  <c r="K274" i="22" s="1"/>
  <c r="H278" i="1"/>
  <c r="I278" i="1" s="1"/>
  <c r="T278" i="1"/>
  <c r="K278" i="22" s="1"/>
  <c r="H282" i="1"/>
  <c r="I282" i="1" s="1"/>
  <c r="T282" i="1"/>
  <c r="K282" i="22" s="1"/>
  <c r="H286" i="1"/>
  <c r="I286" i="1" s="1"/>
  <c r="T286" i="1"/>
  <c r="K286" i="22" s="1"/>
  <c r="H290" i="1"/>
  <c r="I290" i="1" s="1"/>
  <c r="T290" i="1"/>
  <c r="K290" i="22" s="1"/>
  <c r="H294" i="1"/>
  <c r="I294" i="1" s="1"/>
  <c r="T294" i="1"/>
  <c r="K294" i="22" s="1"/>
  <c r="H298" i="1"/>
  <c r="I298" i="1" s="1"/>
  <c r="T298" i="1"/>
  <c r="K298" i="22" s="1"/>
  <c r="H302" i="1"/>
  <c r="I302" i="1" s="1"/>
  <c r="T302" i="1"/>
  <c r="K302" i="22" s="1"/>
  <c r="H306" i="1"/>
  <c r="I306" i="1" s="1"/>
  <c r="T306" i="1"/>
  <c r="K306" i="22" s="1"/>
  <c r="H310" i="1"/>
  <c r="I310" i="1" s="1"/>
  <c r="T310" i="1"/>
  <c r="K310" i="22" s="1"/>
  <c r="H314" i="1"/>
  <c r="I314" i="1" s="1"/>
  <c r="T314" i="1"/>
  <c r="K314" i="22" s="1"/>
  <c r="H318" i="1"/>
  <c r="I318" i="1" s="1"/>
  <c r="T318" i="1"/>
  <c r="K318" i="22" s="1"/>
  <c r="H322" i="1"/>
  <c r="I322" i="1" s="1"/>
  <c r="T322" i="1"/>
  <c r="K322" i="22" s="1"/>
  <c r="H326" i="1"/>
  <c r="I326" i="1" s="1"/>
  <c r="T326" i="1"/>
  <c r="K326" i="22" s="1"/>
  <c r="H330" i="1"/>
  <c r="I330" i="1" s="1"/>
  <c r="T330" i="1"/>
  <c r="K330" i="22" s="1"/>
  <c r="H334" i="1"/>
  <c r="I334" i="1" s="1"/>
  <c r="T334" i="1"/>
  <c r="K334" i="22" s="1"/>
  <c r="H338" i="1"/>
  <c r="I338" i="1" s="1"/>
  <c r="T338" i="1"/>
  <c r="K338" i="22" s="1"/>
  <c r="H342" i="1"/>
  <c r="I342" i="1" s="1"/>
  <c r="T342" i="1"/>
  <c r="K342" i="22" s="1"/>
  <c r="H346" i="1"/>
  <c r="I346" i="1" s="1"/>
  <c r="T346" i="1"/>
  <c r="K346" i="22" s="1"/>
  <c r="H350" i="1"/>
  <c r="I350" i="1" s="1"/>
  <c r="T350" i="1"/>
  <c r="K350" i="22" s="1"/>
  <c r="H354" i="1"/>
  <c r="I354" i="1" s="1"/>
  <c r="T354" i="1"/>
  <c r="K354" i="22" s="1"/>
  <c r="H358" i="1"/>
  <c r="I358" i="1" s="1"/>
  <c r="T358" i="1"/>
  <c r="K358" i="22" s="1"/>
  <c r="H362" i="1"/>
  <c r="I362" i="1" s="1"/>
  <c r="T362" i="1"/>
  <c r="K362" i="22" s="1"/>
  <c r="H366" i="1"/>
  <c r="I366" i="1" s="1"/>
  <c r="T366" i="1"/>
  <c r="K366" i="22" s="1"/>
  <c r="H370" i="1"/>
  <c r="I370" i="1" s="1"/>
  <c r="T370" i="1"/>
  <c r="K370" i="22" s="1"/>
  <c r="H374" i="1"/>
  <c r="I374" i="1" s="1"/>
  <c r="T374" i="1"/>
  <c r="K374" i="22" s="1"/>
  <c r="H378" i="1"/>
  <c r="I378" i="1" s="1"/>
  <c r="T378" i="1"/>
  <c r="K378" i="22" s="1"/>
  <c r="H382" i="1"/>
  <c r="I382" i="1" s="1"/>
  <c r="T382" i="1"/>
  <c r="K382" i="22" s="1"/>
  <c r="H386" i="1"/>
  <c r="I386" i="1" s="1"/>
  <c r="T386" i="1"/>
  <c r="K386" i="22" s="1"/>
  <c r="H390" i="1"/>
  <c r="I390" i="1" s="1"/>
  <c r="T390" i="1"/>
  <c r="K390" i="22" s="1"/>
  <c r="H394" i="1"/>
  <c r="I394" i="1" s="1"/>
  <c r="T394" i="1"/>
  <c r="K394" i="22" s="1"/>
  <c r="H398" i="1"/>
  <c r="I398" i="1" s="1"/>
  <c r="T398" i="1"/>
  <c r="K398" i="22" s="1"/>
  <c r="H402" i="1"/>
  <c r="I402" i="1" s="1"/>
  <c r="T402" i="1"/>
  <c r="K402" i="22" s="1"/>
  <c r="H406" i="1"/>
  <c r="I406" i="1" s="1"/>
  <c r="T406" i="1"/>
  <c r="K406" i="22" s="1"/>
  <c r="H410" i="1"/>
  <c r="I410" i="1" s="1"/>
  <c r="T410" i="1"/>
  <c r="K410" i="22" s="1"/>
  <c r="H414" i="1"/>
  <c r="I414" i="1" s="1"/>
  <c r="T414" i="1"/>
  <c r="K414" i="22" s="1"/>
  <c r="H418" i="1"/>
  <c r="I418" i="1" s="1"/>
  <c r="T418" i="1"/>
  <c r="K418" i="22" s="1"/>
  <c r="H422" i="1"/>
  <c r="I422" i="1" s="1"/>
  <c r="T422" i="1"/>
  <c r="K422" i="22" s="1"/>
  <c r="H426" i="1"/>
  <c r="I426" i="1" s="1"/>
  <c r="T426" i="1"/>
  <c r="K426" i="22" s="1"/>
  <c r="H430" i="1"/>
  <c r="I430" i="1" s="1"/>
  <c r="T430" i="1"/>
  <c r="K430" i="22" s="1"/>
  <c r="H434" i="1"/>
  <c r="I434" i="1" s="1"/>
  <c r="T434" i="1"/>
  <c r="K434" i="22" s="1"/>
  <c r="H438" i="1"/>
  <c r="I438" i="1" s="1"/>
  <c r="T438" i="1"/>
  <c r="K438" i="22" s="1"/>
  <c r="H442" i="1"/>
  <c r="I442" i="1" s="1"/>
  <c r="T442" i="1"/>
  <c r="K442" i="22" s="1"/>
  <c r="H446" i="1"/>
  <c r="I446" i="1" s="1"/>
  <c r="T446" i="1"/>
  <c r="K446" i="22" s="1"/>
  <c r="H450" i="1"/>
  <c r="I450" i="1" s="1"/>
  <c r="T450" i="1"/>
  <c r="K450" i="22" s="1"/>
  <c r="H454" i="1"/>
  <c r="I454" i="1" s="1"/>
  <c r="T454" i="1"/>
  <c r="K454" i="22" s="1"/>
  <c r="H458" i="1"/>
  <c r="I458" i="1" s="1"/>
  <c r="T458" i="1"/>
  <c r="K458" i="22" s="1"/>
  <c r="H462" i="1"/>
  <c r="I462" i="1" s="1"/>
  <c r="T462" i="1"/>
  <c r="K462" i="22" s="1"/>
  <c r="H466" i="1"/>
  <c r="I466" i="1" s="1"/>
  <c r="T466" i="1"/>
  <c r="K466" i="22" s="1"/>
  <c r="H470" i="1"/>
  <c r="I470" i="1" s="1"/>
  <c r="T470" i="1"/>
  <c r="K470" i="22" s="1"/>
  <c r="H474" i="1"/>
  <c r="I474" i="1" s="1"/>
  <c r="T474" i="1"/>
  <c r="K474" i="22" s="1"/>
  <c r="H478" i="1"/>
  <c r="I478" i="1" s="1"/>
  <c r="T478" i="1"/>
  <c r="K478" i="22" s="1"/>
  <c r="H482" i="1"/>
  <c r="I482" i="1" s="1"/>
  <c r="T482" i="1"/>
  <c r="K482" i="22" s="1"/>
  <c r="H486" i="1"/>
  <c r="I486" i="1" s="1"/>
  <c r="T486" i="1"/>
  <c r="K486" i="22" s="1"/>
  <c r="H490" i="1"/>
  <c r="I490" i="1" s="1"/>
  <c r="T490" i="1"/>
  <c r="K490" i="22" s="1"/>
  <c r="H494" i="1"/>
  <c r="I494" i="1" s="1"/>
  <c r="T494" i="1"/>
  <c r="K494" i="22" s="1"/>
  <c r="H498" i="1"/>
  <c r="I498" i="1" s="1"/>
  <c r="T498" i="1"/>
  <c r="K498" i="22" s="1"/>
  <c r="H502" i="1"/>
  <c r="I502" i="1" s="1"/>
  <c r="T502" i="1"/>
  <c r="K502" i="22" s="1"/>
  <c r="H506" i="1"/>
  <c r="I506" i="1" s="1"/>
  <c r="T506" i="1"/>
  <c r="K506" i="22" s="1"/>
  <c r="H510" i="1"/>
  <c r="I510" i="1" s="1"/>
  <c r="T510" i="1"/>
  <c r="K510" i="22" s="1"/>
  <c r="H514" i="1"/>
  <c r="I514" i="1" s="1"/>
  <c r="T514" i="1"/>
  <c r="K514" i="22" s="1"/>
  <c r="H518" i="1"/>
  <c r="I518" i="1" s="1"/>
  <c r="T518" i="1"/>
  <c r="K518" i="22" s="1"/>
  <c r="H522" i="1"/>
  <c r="I522" i="1" s="1"/>
  <c r="T522" i="1"/>
  <c r="K522" i="22" s="1"/>
  <c r="H526" i="1"/>
  <c r="I526" i="1" s="1"/>
  <c r="T526" i="1"/>
  <c r="K526" i="22" s="1"/>
  <c r="H530" i="1"/>
  <c r="I530" i="1" s="1"/>
  <c r="T530" i="1"/>
  <c r="K530" i="22" s="1"/>
  <c r="H534" i="1"/>
  <c r="I534" i="1" s="1"/>
  <c r="T534" i="1"/>
  <c r="K534" i="22" s="1"/>
  <c r="H538" i="1"/>
  <c r="I538" i="1" s="1"/>
  <c r="T538" i="1"/>
  <c r="K538" i="22" s="1"/>
  <c r="H542" i="1"/>
  <c r="I542" i="1" s="1"/>
  <c r="T542" i="1"/>
  <c r="K542" i="22" s="1"/>
  <c r="H546" i="1"/>
  <c r="I546" i="1" s="1"/>
  <c r="T546" i="1"/>
  <c r="K546" i="22" s="1"/>
  <c r="H550" i="1"/>
  <c r="I550" i="1" s="1"/>
  <c r="T550" i="1"/>
  <c r="K550" i="22" s="1"/>
  <c r="H554" i="1"/>
  <c r="I554" i="1" s="1"/>
  <c r="T554" i="1"/>
  <c r="K554" i="22" s="1"/>
  <c r="H558" i="1"/>
  <c r="I558" i="1" s="1"/>
  <c r="T558" i="1"/>
  <c r="K558" i="22" s="1"/>
  <c r="H562" i="1"/>
  <c r="I562" i="1" s="1"/>
  <c r="T562" i="1"/>
  <c r="K562" i="22" s="1"/>
  <c r="H566" i="1"/>
  <c r="I566" i="1" s="1"/>
  <c r="T566" i="1"/>
  <c r="K566" i="22" s="1"/>
  <c r="H570" i="1"/>
  <c r="I570" i="1" s="1"/>
  <c r="T570" i="1"/>
  <c r="K570" i="22" s="1"/>
  <c r="H574" i="1"/>
  <c r="I574" i="1" s="1"/>
  <c r="T574" i="1"/>
  <c r="K574" i="22" s="1"/>
  <c r="H578" i="1"/>
  <c r="I578" i="1" s="1"/>
  <c r="T578" i="1"/>
  <c r="K578" i="22" s="1"/>
  <c r="H582" i="1"/>
  <c r="I582" i="1" s="1"/>
  <c r="T582" i="1"/>
  <c r="K582" i="22" s="1"/>
  <c r="H586" i="1"/>
  <c r="I586" i="1" s="1"/>
  <c r="T586" i="1"/>
  <c r="K586" i="22" s="1"/>
  <c r="H590" i="1"/>
  <c r="I590" i="1" s="1"/>
  <c r="T590" i="1"/>
  <c r="K590" i="22" s="1"/>
  <c r="H594" i="1"/>
  <c r="I594" i="1" s="1"/>
  <c r="T594" i="1"/>
  <c r="K594" i="22" s="1"/>
  <c r="H598" i="1"/>
  <c r="I598" i="1" s="1"/>
  <c r="T598" i="1"/>
  <c r="K598" i="22" s="1"/>
  <c r="H602" i="1"/>
  <c r="I602" i="1" s="1"/>
  <c r="T602" i="1"/>
  <c r="K602" i="22" s="1"/>
  <c r="H606" i="1"/>
  <c r="I606" i="1" s="1"/>
  <c r="T606" i="1"/>
  <c r="K606" i="22" s="1"/>
  <c r="H610" i="1"/>
  <c r="I610" i="1" s="1"/>
  <c r="T610" i="1"/>
  <c r="K610" i="22" s="1"/>
  <c r="H614" i="1"/>
  <c r="I614" i="1" s="1"/>
  <c r="T614" i="1"/>
  <c r="K614" i="22" s="1"/>
  <c r="H618" i="1"/>
  <c r="I618" i="1" s="1"/>
  <c r="T618" i="1"/>
  <c r="K618" i="22" s="1"/>
  <c r="H622" i="1"/>
  <c r="I622" i="1" s="1"/>
  <c r="T622" i="1"/>
  <c r="K622" i="22" s="1"/>
  <c r="H626" i="1"/>
  <c r="I626" i="1" s="1"/>
  <c r="T626" i="1"/>
  <c r="K626" i="22" s="1"/>
  <c r="H630" i="1"/>
  <c r="I630" i="1" s="1"/>
  <c r="T630" i="1"/>
  <c r="K630" i="22" s="1"/>
  <c r="H634" i="1"/>
  <c r="I634" i="1" s="1"/>
  <c r="T634" i="1"/>
  <c r="K634" i="22" s="1"/>
  <c r="H638" i="1"/>
  <c r="I638" i="1" s="1"/>
  <c r="T638" i="1"/>
  <c r="K638" i="22" s="1"/>
  <c r="H642" i="1"/>
  <c r="I642" i="1" s="1"/>
  <c r="T642" i="1"/>
  <c r="K642" i="22" s="1"/>
  <c r="H646" i="1"/>
  <c r="I646" i="1" s="1"/>
  <c r="T646" i="1"/>
  <c r="K646" i="22" s="1"/>
  <c r="H650" i="1"/>
  <c r="I650" i="1" s="1"/>
  <c r="T650" i="1"/>
  <c r="K650" i="22" s="1"/>
  <c r="H654" i="1"/>
  <c r="I654" i="1" s="1"/>
  <c r="T654" i="1"/>
  <c r="K654" i="22" s="1"/>
  <c r="H658" i="1"/>
  <c r="I658" i="1" s="1"/>
  <c r="T658" i="1"/>
  <c r="K658" i="22" s="1"/>
  <c r="H662" i="1"/>
  <c r="I662" i="1" s="1"/>
  <c r="T662" i="1"/>
  <c r="K662" i="22" s="1"/>
  <c r="H666" i="1"/>
  <c r="I666" i="1" s="1"/>
  <c r="T666" i="1"/>
  <c r="K666" i="22" s="1"/>
  <c r="H670" i="1"/>
  <c r="I670" i="1" s="1"/>
  <c r="T670" i="1"/>
  <c r="K670" i="22" s="1"/>
  <c r="H674" i="1"/>
  <c r="I674" i="1" s="1"/>
  <c r="T674" i="1"/>
  <c r="K674" i="22" s="1"/>
  <c r="H678" i="1"/>
  <c r="I678" i="1" s="1"/>
  <c r="T678" i="1"/>
  <c r="K678" i="22" s="1"/>
  <c r="H7" i="1"/>
  <c r="I7" i="1" s="1"/>
  <c r="T7" i="1"/>
  <c r="K7" i="22" s="1"/>
  <c r="H11" i="1"/>
  <c r="I11" i="1" s="1"/>
  <c r="T11" i="1"/>
  <c r="K11" i="22" s="1"/>
  <c r="H15" i="1"/>
  <c r="I15" i="1" s="1"/>
  <c r="T15" i="1"/>
  <c r="K15" i="22" s="1"/>
  <c r="H19" i="1"/>
  <c r="I19" i="1" s="1"/>
  <c r="T19" i="1"/>
  <c r="K19" i="22" s="1"/>
  <c r="H23" i="1"/>
  <c r="I23" i="1" s="1"/>
  <c r="T23" i="1"/>
  <c r="K23" i="22" s="1"/>
  <c r="H27" i="1"/>
  <c r="I27" i="1" s="1"/>
  <c r="T27" i="1"/>
  <c r="K27" i="22" s="1"/>
  <c r="H31" i="1"/>
  <c r="I31" i="1" s="1"/>
  <c r="T31" i="1"/>
  <c r="K31" i="22" s="1"/>
  <c r="H35" i="1"/>
  <c r="I35" i="1" s="1"/>
  <c r="T35" i="1"/>
  <c r="K35" i="22" s="1"/>
  <c r="H39" i="1"/>
  <c r="I39" i="1" s="1"/>
  <c r="T39" i="1"/>
  <c r="K39" i="22" s="1"/>
  <c r="H43" i="1"/>
  <c r="I43" i="1" s="1"/>
  <c r="T43" i="1"/>
  <c r="K43" i="22" s="1"/>
  <c r="H47" i="1"/>
  <c r="I47" i="1" s="1"/>
  <c r="T47" i="1"/>
  <c r="K47" i="22" s="1"/>
  <c r="H51" i="1"/>
  <c r="I51" i="1" s="1"/>
  <c r="T51" i="1"/>
  <c r="K51" i="22" s="1"/>
  <c r="H55" i="1"/>
  <c r="I55" i="1" s="1"/>
  <c r="T55" i="1"/>
  <c r="K55" i="22" s="1"/>
  <c r="H59" i="1"/>
  <c r="I59" i="1" s="1"/>
  <c r="T59" i="1"/>
  <c r="K59" i="22" s="1"/>
  <c r="H63" i="1"/>
  <c r="I63" i="1" s="1"/>
  <c r="T63" i="1"/>
  <c r="K63" i="22" s="1"/>
  <c r="H67" i="1"/>
  <c r="I67" i="1" s="1"/>
  <c r="T67" i="1"/>
  <c r="K67" i="22" s="1"/>
  <c r="H71" i="1"/>
  <c r="I71" i="1" s="1"/>
  <c r="T71" i="1"/>
  <c r="K71" i="22" s="1"/>
  <c r="H75" i="1"/>
  <c r="I75" i="1" s="1"/>
  <c r="T75" i="1"/>
  <c r="K75" i="22" s="1"/>
  <c r="H79" i="1"/>
  <c r="I79" i="1" s="1"/>
  <c r="T79" i="1"/>
  <c r="K79" i="22" s="1"/>
  <c r="H83" i="1"/>
  <c r="I83" i="1" s="1"/>
  <c r="T83" i="1"/>
  <c r="K83" i="22" s="1"/>
  <c r="H87" i="1"/>
  <c r="I87" i="1" s="1"/>
  <c r="T87" i="1"/>
  <c r="K87" i="22" s="1"/>
  <c r="H91" i="1"/>
  <c r="I91" i="1" s="1"/>
  <c r="T91" i="1"/>
  <c r="K91" i="22" s="1"/>
  <c r="H95" i="1"/>
  <c r="I95" i="1" s="1"/>
  <c r="T95" i="1"/>
  <c r="K95" i="22" s="1"/>
  <c r="H99" i="1"/>
  <c r="I99" i="1" s="1"/>
  <c r="T99" i="1"/>
  <c r="K99" i="22" s="1"/>
  <c r="H103" i="1"/>
  <c r="I103" i="1" s="1"/>
  <c r="T103" i="1"/>
  <c r="K103" i="22" s="1"/>
  <c r="H107" i="1"/>
  <c r="I107" i="1" s="1"/>
  <c r="T107" i="1"/>
  <c r="K107" i="22" s="1"/>
  <c r="H111" i="1"/>
  <c r="I111" i="1" s="1"/>
  <c r="T111" i="1"/>
  <c r="K111" i="22" s="1"/>
  <c r="H115" i="1"/>
  <c r="I115" i="1" s="1"/>
  <c r="T115" i="1"/>
  <c r="K115" i="22" s="1"/>
  <c r="H119" i="1"/>
  <c r="I119" i="1" s="1"/>
  <c r="T119" i="1"/>
  <c r="K119" i="22" s="1"/>
  <c r="H123" i="1"/>
  <c r="I123" i="1" s="1"/>
  <c r="T123" i="1"/>
  <c r="K123" i="22" s="1"/>
  <c r="H127" i="1"/>
  <c r="I127" i="1" s="1"/>
  <c r="T127" i="1"/>
  <c r="K127" i="22" s="1"/>
  <c r="H131" i="1"/>
  <c r="I131" i="1" s="1"/>
  <c r="T131" i="1"/>
  <c r="K131" i="22" s="1"/>
  <c r="H135" i="1"/>
  <c r="I135" i="1" s="1"/>
  <c r="T135" i="1"/>
  <c r="K135" i="22" s="1"/>
  <c r="H139" i="1"/>
  <c r="I139" i="1" s="1"/>
  <c r="T139" i="1"/>
  <c r="K139" i="22" s="1"/>
  <c r="H143" i="1"/>
  <c r="I143" i="1" s="1"/>
  <c r="T143" i="1"/>
  <c r="K143" i="22" s="1"/>
  <c r="H147" i="1"/>
  <c r="I147" i="1" s="1"/>
  <c r="T147" i="1"/>
  <c r="K147" i="22" s="1"/>
  <c r="H151" i="1"/>
  <c r="I151" i="1" s="1"/>
  <c r="T151" i="1"/>
  <c r="K151" i="22" s="1"/>
  <c r="H155" i="1"/>
  <c r="I155" i="1" s="1"/>
  <c r="T155" i="1"/>
  <c r="K155" i="22" s="1"/>
  <c r="H159" i="1"/>
  <c r="I159" i="1" s="1"/>
  <c r="T159" i="1"/>
  <c r="K159" i="22" s="1"/>
  <c r="H163" i="1"/>
  <c r="I163" i="1" s="1"/>
  <c r="T163" i="1"/>
  <c r="K163" i="22" s="1"/>
  <c r="H167" i="1"/>
  <c r="I167" i="1" s="1"/>
  <c r="T167" i="1"/>
  <c r="K167" i="22" s="1"/>
  <c r="H171" i="1"/>
  <c r="I171" i="1" s="1"/>
  <c r="T171" i="1"/>
  <c r="K171" i="22" s="1"/>
  <c r="H175" i="1"/>
  <c r="I175" i="1" s="1"/>
  <c r="T175" i="1"/>
  <c r="K175" i="22" s="1"/>
  <c r="H179" i="1"/>
  <c r="I179" i="1" s="1"/>
  <c r="T179" i="1"/>
  <c r="K179" i="22" s="1"/>
  <c r="H183" i="1"/>
  <c r="I183" i="1" s="1"/>
  <c r="T183" i="1"/>
  <c r="K183" i="22" s="1"/>
  <c r="H187" i="1"/>
  <c r="I187" i="1" s="1"/>
  <c r="T187" i="1"/>
  <c r="K187" i="22" s="1"/>
  <c r="H191" i="1"/>
  <c r="I191" i="1" s="1"/>
  <c r="T191" i="1"/>
  <c r="K191" i="22" s="1"/>
  <c r="H195" i="1"/>
  <c r="I195" i="1" s="1"/>
  <c r="T195" i="1"/>
  <c r="K195" i="22" s="1"/>
  <c r="H199" i="1"/>
  <c r="I199" i="1" s="1"/>
  <c r="T199" i="1"/>
  <c r="K199" i="22" s="1"/>
  <c r="H203" i="1"/>
  <c r="I203" i="1" s="1"/>
  <c r="T203" i="1"/>
  <c r="K203" i="22" s="1"/>
  <c r="H207" i="1"/>
  <c r="I207" i="1" s="1"/>
  <c r="T207" i="1"/>
  <c r="K207" i="22" s="1"/>
  <c r="H211" i="1"/>
  <c r="I211" i="1" s="1"/>
  <c r="T211" i="1"/>
  <c r="K211" i="22" s="1"/>
  <c r="H215" i="1"/>
  <c r="I215" i="1" s="1"/>
  <c r="T215" i="1"/>
  <c r="K215" i="22" s="1"/>
  <c r="H219" i="1"/>
  <c r="I219" i="1" s="1"/>
  <c r="T219" i="1"/>
  <c r="K219" i="22" s="1"/>
  <c r="H223" i="1"/>
  <c r="I223" i="1" s="1"/>
  <c r="T223" i="1"/>
  <c r="K223" i="22" s="1"/>
  <c r="H227" i="1"/>
  <c r="I227" i="1" s="1"/>
  <c r="T227" i="1"/>
  <c r="K227" i="22" s="1"/>
  <c r="H231" i="1"/>
  <c r="I231" i="1" s="1"/>
  <c r="T231" i="1"/>
  <c r="K231" i="22" s="1"/>
  <c r="H235" i="1"/>
  <c r="I235" i="1" s="1"/>
  <c r="T235" i="1"/>
  <c r="K235" i="22" s="1"/>
  <c r="H239" i="1"/>
  <c r="I239" i="1" s="1"/>
  <c r="T239" i="1"/>
  <c r="K239" i="22" s="1"/>
  <c r="H243" i="1"/>
  <c r="I243" i="1" s="1"/>
  <c r="T243" i="1"/>
  <c r="K243" i="22" s="1"/>
  <c r="H247" i="1"/>
  <c r="I247" i="1" s="1"/>
  <c r="T247" i="1"/>
  <c r="K247" i="22" s="1"/>
  <c r="H251" i="1"/>
  <c r="I251" i="1" s="1"/>
  <c r="T251" i="1"/>
  <c r="K251" i="22" s="1"/>
  <c r="H255" i="1"/>
  <c r="I255" i="1" s="1"/>
  <c r="T255" i="1"/>
  <c r="K255" i="22" s="1"/>
  <c r="H259" i="1"/>
  <c r="I259" i="1" s="1"/>
  <c r="T259" i="1"/>
  <c r="K259" i="22" s="1"/>
  <c r="H263" i="1"/>
  <c r="I263" i="1" s="1"/>
  <c r="T263" i="1"/>
  <c r="K263" i="22" s="1"/>
  <c r="H267" i="1"/>
  <c r="I267" i="1" s="1"/>
  <c r="T267" i="1"/>
  <c r="K267" i="22" s="1"/>
  <c r="H271" i="1"/>
  <c r="I271" i="1" s="1"/>
  <c r="T271" i="1"/>
  <c r="K271" i="22" s="1"/>
  <c r="H275" i="1"/>
  <c r="I275" i="1" s="1"/>
  <c r="T275" i="1"/>
  <c r="K275" i="22" s="1"/>
  <c r="H279" i="1"/>
  <c r="I279" i="1" s="1"/>
  <c r="T279" i="1"/>
  <c r="K279" i="22" s="1"/>
  <c r="H283" i="1"/>
  <c r="I283" i="1" s="1"/>
  <c r="T283" i="1"/>
  <c r="K283" i="22" s="1"/>
  <c r="H287" i="1"/>
  <c r="I287" i="1" s="1"/>
  <c r="T287" i="1"/>
  <c r="K287" i="22" s="1"/>
  <c r="H291" i="1"/>
  <c r="I291" i="1" s="1"/>
  <c r="T291" i="1"/>
  <c r="K291" i="22" s="1"/>
  <c r="H295" i="1"/>
  <c r="I295" i="1" s="1"/>
  <c r="T295" i="1"/>
  <c r="K295" i="22" s="1"/>
  <c r="H299" i="1"/>
  <c r="I299" i="1" s="1"/>
  <c r="T299" i="1"/>
  <c r="K299" i="22" s="1"/>
  <c r="H303" i="1"/>
  <c r="I303" i="1" s="1"/>
  <c r="T303" i="1"/>
  <c r="K303" i="22" s="1"/>
  <c r="H307" i="1"/>
  <c r="I307" i="1" s="1"/>
  <c r="T307" i="1"/>
  <c r="K307" i="22" s="1"/>
  <c r="H311" i="1"/>
  <c r="I311" i="1" s="1"/>
  <c r="T311" i="1"/>
  <c r="K311" i="22" s="1"/>
  <c r="H315" i="1"/>
  <c r="I315" i="1" s="1"/>
  <c r="T315" i="1"/>
  <c r="K315" i="22" s="1"/>
  <c r="H319" i="1"/>
  <c r="I319" i="1" s="1"/>
  <c r="T319" i="1"/>
  <c r="K319" i="22" s="1"/>
  <c r="H323" i="1"/>
  <c r="I323" i="1" s="1"/>
  <c r="T323" i="1"/>
  <c r="K323" i="22" s="1"/>
  <c r="H327" i="1"/>
  <c r="I327" i="1" s="1"/>
  <c r="T327" i="1"/>
  <c r="K327" i="22" s="1"/>
  <c r="H331" i="1"/>
  <c r="I331" i="1" s="1"/>
  <c r="T331" i="1"/>
  <c r="K331" i="22" s="1"/>
  <c r="H335" i="1"/>
  <c r="I335" i="1" s="1"/>
  <c r="T335" i="1"/>
  <c r="K335" i="22" s="1"/>
  <c r="H339" i="1"/>
  <c r="I339" i="1" s="1"/>
  <c r="T339" i="1"/>
  <c r="K339" i="22" s="1"/>
  <c r="H343" i="1"/>
  <c r="I343" i="1" s="1"/>
  <c r="T343" i="1"/>
  <c r="K343" i="22" s="1"/>
  <c r="H347" i="1"/>
  <c r="I347" i="1" s="1"/>
  <c r="T347" i="1"/>
  <c r="K347" i="22" s="1"/>
  <c r="H351" i="1"/>
  <c r="I351" i="1" s="1"/>
  <c r="T351" i="1"/>
  <c r="K351" i="22" s="1"/>
  <c r="H355" i="1"/>
  <c r="I355" i="1" s="1"/>
  <c r="T355" i="1"/>
  <c r="K355" i="22" s="1"/>
  <c r="H359" i="1"/>
  <c r="I359" i="1" s="1"/>
  <c r="T359" i="1"/>
  <c r="K359" i="22" s="1"/>
  <c r="H363" i="1"/>
  <c r="I363" i="1" s="1"/>
  <c r="T363" i="1"/>
  <c r="K363" i="22" s="1"/>
  <c r="H367" i="1"/>
  <c r="I367" i="1" s="1"/>
  <c r="T367" i="1"/>
  <c r="K367" i="22" s="1"/>
  <c r="H371" i="1"/>
  <c r="I371" i="1" s="1"/>
  <c r="T371" i="1"/>
  <c r="K371" i="22" s="1"/>
  <c r="H375" i="1"/>
  <c r="I375" i="1" s="1"/>
  <c r="T375" i="1"/>
  <c r="K375" i="22" s="1"/>
  <c r="H379" i="1"/>
  <c r="I379" i="1" s="1"/>
  <c r="T379" i="1"/>
  <c r="K379" i="22" s="1"/>
  <c r="H383" i="1"/>
  <c r="I383" i="1" s="1"/>
  <c r="T383" i="1"/>
  <c r="K383" i="22" s="1"/>
  <c r="H387" i="1"/>
  <c r="I387" i="1" s="1"/>
  <c r="T387" i="1"/>
  <c r="K387" i="22" s="1"/>
  <c r="H391" i="1"/>
  <c r="I391" i="1" s="1"/>
  <c r="T391" i="1"/>
  <c r="K391" i="22" s="1"/>
  <c r="H395" i="1"/>
  <c r="I395" i="1" s="1"/>
  <c r="T395" i="1"/>
  <c r="K395" i="22" s="1"/>
  <c r="H399" i="1"/>
  <c r="I399" i="1" s="1"/>
  <c r="T399" i="1"/>
  <c r="K399" i="22" s="1"/>
  <c r="H403" i="1"/>
  <c r="I403" i="1" s="1"/>
  <c r="T403" i="1"/>
  <c r="K403" i="22" s="1"/>
  <c r="H407" i="1"/>
  <c r="I407" i="1" s="1"/>
  <c r="T407" i="1"/>
  <c r="K407" i="22" s="1"/>
  <c r="H411" i="1"/>
  <c r="I411" i="1" s="1"/>
  <c r="T411" i="1"/>
  <c r="K411" i="22" s="1"/>
  <c r="H415" i="1"/>
  <c r="I415" i="1" s="1"/>
  <c r="T415" i="1"/>
  <c r="K415" i="22" s="1"/>
  <c r="H419" i="1"/>
  <c r="I419" i="1" s="1"/>
  <c r="T419" i="1"/>
  <c r="K419" i="22" s="1"/>
  <c r="H423" i="1"/>
  <c r="I423" i="1" s="1"/>
  <c r="T423" i="1"/>
  <c r="K423" i="22" s="1"/>
  <c r="H427" i="1"/>
  <c r="I427" i="1" s="1"/>
  <c r="T427" i="1"/>
  <c r="K427" i="22" s="1"/>
  <c r="H431" i="1"/>
  <c r="I431" i="1" s="1"/>
  <c r="T431" i="1"/>
  <c r="K431" i="22" s="1"/>
  <c r="H435" i="1"/>
  <c r="I435" i="1" s="1"/>
  <c r="T435" i="1"/>
  <c r="K435" i="22" s="1"/>
  <c r="H439" i="1"/>
  <c r="I439" i="1" s="1"/>
  <c r="T439" i="1"/>
  <c r="K439" i="22" s="1"/>
  <c r="H443" i="1"/>
  <c r="I443" i="1" s="1"/>
  <c r="T443" i="1"/>
  <c r="K443" i="22" s="1"/>
  <c r="H447" i="1"/>
  <c r="I447" i="1" s="1"/>
  <c r="T447" i="1"/>
  <c r="K447" i="22" s="1"/>
  <c r="H451" i="1"/>
  <c r="I451" i="1" s="1"/>
  <c r="T451" i="1"/>
  <c r="K451" i="22" s="1"/>
  <c r="H455" i="1"/>
  <c r="I455" i="1" s="1"/>
  <c r="T455" i="1"/>
  <c r="K455" i="22" s="1"/>
  <c r="H459" i="1"/>
  <c r="I459" i="1" s="1"/>
  <c r="T459" i="1"/>
  <c r="K459" i="22" s="1"/>
  <c r="H463" i="1"/>
  <c r="I463" i="1" s="1"/>
  <c r="T463" i="1"/>
  <c r="K463" i="22" s="1"/>
  <c r="H467" i="1"/>
  <c r="I467" i="1" s="1"/>
  <c r="T467" i="1"/>
  <c r="K467" i="22" s="1"/>
  <c r="H471" i="1"/>
  <c r="I471" i="1" s="1"/>
  <c r="T471" i="1"/>
  <c r="K471" i="22" s="1"/>
  <c r="H475" i="1"/>
  <c r="I475" i="1" s="1"/>
  <c r="T475" i="1"/>
  <c r="K475" i="22" s="1"/>
  <c r="H479" i="1"/>
  <c r="I479" i="1" s="1"/>
  <c r="T479" i="1"/>
  <c r="K479" i="22" s="1"/>
  <c r="H483" i="1"/>
  <c r="I483" i="1" s="1"/>
  <c r="T483" i="1"/>
  <c r="K483" i="22" s="1"/>
  <c r="H487" i="1"/>
  <c r="I487" i="1" s="1"/>
  <c r="T487" i="1"/>
  <c r="K487" i="22" s="1"/>
  <c r="H491" i="1"/>
  <c r="I491" i="1" s="1"/>
  <c r="T491" i="1"/>
  <c r="K491" i="22" s="1"/>
  <c r="H495" i="1"/>
  <c r="I495" i="1" s="1"/>
  <c r="T495" i="1"/>
  <c r="K495" i="22" s="1"/>
  <c r="H499" i="1"/>
  <c r="I499" i="1" s="1"/>
  <c r="T499" i="1"/>
  <c r="K499" i="22" s="1"/>
  <c r="H503" i="1"/>
  <c r="I503" i="1" s="1"/>
  <c r="T503" i="1"/>
  <c r="K503" i="22" s="1"/>
  <c r="H507" i="1"/>
  <c r="I507" i="1" s="1"/>
  <c r="T507" i="1"/>
  <c r="K507" i="22" s="1"/>
  <c r="H511" i="1"/>
  <c r="I511" i="1" s="1"/>
  <c r="T511" i="1"/>
  <c r="K511" i="22" s="1"/>
  <c r="H515" i="1"/>
  <c r="I515" i="1" s="1"/>
  <c r="T515" i="1"/>
  <c r="K515" i="22" s="1"/>
  <c r="H519" i="1"/>
  <c r="I519" i="1" s="1"/>
  <c r="T519" i="1"/>
  <c r="K519" i="22" s="1"/>
  <c r="H523" i="1"/>
  <c r="I523" i="1" s="1"/>
  <c r="T523" i="1"/>
  <c r="K523" i="22" s="1"/>
  <c r="H527" i="1"/>
  <c r="I527" i="1" s="1"/>
  <c r="T527" i="1"/>
  <c r="K527" i="22" s="1"/>
  <c r="H531" i="1"/>
  <c r="I531" i="1" s="1"/>
  <c r="T531" i="1"/>
  <c r="K531" i="22" s="1"/>
  <c r="H535" i="1"/>
  <c r="I535" i="1" s="1"/>
  <c r="T535" i="1"/>
  <c r="K535" i="22" s="1"/>
  <c r="H539" i="1"/>
  <c r="I539" i="1" s="1"/>
  <c r="T539" i="1"/>
  <c r="K539" i="22" s="1"/>
  <c r="H543" i="1"/>
  <c r="I543" i="1" s="1"/>
  <c r="T543" i="1"/>
  <c r="K543" i="22" s="1"/>
  <c r="H547" i="1"/>
  <c r="I547" i="1" s="1"/>
  <c r="T547" i="1"/>
  <c r="K547" i="22" s="1"/>
  <c r="H551" i="1"/>
  <c r="I551" i="1" s="1"/>
  <c r="T551" i="1"/>
  <c r="K551" i="22" s="1"/>
  <c r="H555" i="1"/>
  <c r="I555" i="1" s="1"/>
  <c r="T555" i="1"/>
  <c r="K555" i="22" s="1"/>
  <c r="H559" i="1"/>
  <c r="I559" i="1" s="1"/>
  <c r="T559" i="1"/>
  <c r="K559" i="22" s="1"/>
  <c r="H563" i="1"/>
  <c r="I563" i="1" s="1"/>
  <c r="T563" i="1"/>
  <c r="K563" i="22" s="1"/>
  <c r="H567" i="1"/>
  <c r="I567" i="1" s="1"/>
  <c r="T567" i="1"/>
  <c r="K567" i="22" s="1"/>
  <c r="H571" i="1"/>
  <c r="I571" i="1" s="1"/>
  <c r="T571" i="1"/>
  <c r="K571" i="22" s="1"/>
  <c r="H575" i="1"/>
  <c r="I575" i="1" s="1"/>
  <c r="T575" i="1"/>
  <c r="K575" i="22" s="1"/>
  <c r="H579" i="1"/>
  <c r="I579" i="1" s="1"/>
  <c r="T579" i="1"/>
  <c r="K579" i="22" s="1"/>
  <c r="H583" i="1"/>
  <c r="I583" i="1" s="1"/>
  <c r="T583" i="1"/>
  <c r="K583" i="22" s="1"/>
  <c r="H587" i="1"/>
  <c r="I587" i="1" s="1"/>
  <c r="T587" i="1"/>
  <c r="K587" i="22" s="1"/>
  <c r="H591" i="1"/>
  <c r="I591" i="1" s="1"/>
  <c r="T591" i="1"/>
  <c r="K591" i="22" s="1"/>
  <c r="H595" i="1"/>
  <c r="I595" i="1" s="1"/>
  <c r="T595" i="1"/>
  <c r="K595" i="22" s="1"/>
  <c r="H599" i="1"/>
  <c r="I599" i="1" s="1"/>
  <c r="T599" i="1"/>
  <c r="K599" i="22" s="1"/>
  <c r="H603" i="1"/>
  <c r="I603" i="1" s="1"/>
  <c r="T603" i="1"/>
  <c r="K603" i="22" s="1"/>
  <c r="H607" i="1"/>
  <c r="I607" i="1" s="1"/>
  <c r="T607" i="1"/>
  <c r="K607" i="22" s="1"/>
  <c r="H611" i="1"/>
  <c r="I611" i="1" s="1"/>
  <c r="T611" i="1"/>
  <c r="K611" i="22" s="1"/>
  <c r="H615" i="1"/>
  <c r="I615" i="1" s="1"/>
  <c r="T615" i="1"/>
  <c r="K615" i="22" s="1"/>
  <c r="H619" i="1"/>
  <c r="I619" i="1" s="1"/>
  <c r="T619" i="1"/>
  <c r="K619" i="22" s="1"/>
  <c r="H623" i="1"/>
  <c r="I623" i="1" s="1"/>
  <c r="T623" i="1"/>
  <c r="K623" i="22" s="1"/>
  <c r="H627" i="1"/>
  <c r="I627" i="1" s="1"/>
  <c r="T627" i="1"/>
  <c r="K627" i="22" s="1"/>
  <c r="H631" i="1"/>
  <c r="I631" i="1" s="1"/>
  <c r="T631" i="1"/>
  <c r="K631" i="22" s="1"/>
  <c r="H635" i="1"/>
  <c r="I635" i="1" s="1"/>
  <c r="T635" i="1"/>
  <c r="K635" i="22" s="1"/>
  <c r="H639" i="1"/>
  <c r="I639" i="1" s="1"/>
  <c r="T639" i="1"/>
  <c r="K639" i="22" s="1"/>
  <c r="H643" i="1"/>
  <c r="I643" i="1" s="1"/>
  <c r="T643" i="1"/>
  <c r="K643" i="22" s="1"/>
  <c r="H647" i="1"/>
  <c r="I647" i="1" s="1"/>
  <c r="T647" i="1"/>
  <c r="K647" i="22" s="1"/>
  <c r="H651" i="1"/>
  <c r="I651" i="1" s="1"/>
  <c r="T651" i="1"/>
  <c r="K651" i="22" s="1"/>
  <c r="H655" i="1"/>
  <c r="I655" i="1" s="1"/>
  <c r="T655" i="1"/>
  <c r="K655" i="22" s="1"/>
  <c r="H659" i="1"/>
  <c r="I659" i="1" s="1"/>
  <c r="T659" i="1"/>
  <c r="K659" i="22" s="1"/>
  <c r="H663" i="1"/>
  <c r="I663" i="1" s="1"/>
  <c r="T663" i="1"/>
  <c r="K663" i="22" s="1"/>
  <c r="H667" i="1"/>
  <c r="I667" i="1" s="1"/>
  <c r="T667" i="1"/>
  <c r="K667" i="22" s="1"/>
  <c r="H671" i="1"/>
  <c r="I671" i="1" s="1"/>
  <c r="T671" i="1"/>
  <c r="K671" i="22" s="1"/>
  <c r="H675" i="1"/>
  <c r="I675" i="1" s="1"/>
  <c r="T675" i="1"/>
  <c r="K675" i="22" s="1"/>
  <c r="H679" i="1"/>
  <c r="I679" i="1" s="1"/>
  <c r="T679" i="1"/>
  <c r="K679" i="22" s="1"/>
  <c r="H8" i="1"/>
  <c r="I8" i="1" s="1"/>
  <c r="T8" i="1"/>
  <c r="K8" i="22" s="1"/>
  <c r="H12" i="1"/>
  <c r="I12" i="1" s="1"/>
  <c r="T12" i="1"/>
  <c r="K12" i="22" s="1"/>
  <c r="H16" i="1"/>
  <c r="I16" i="1" s="1"/>
  <c r="T16" i="1"/>
  <c r="K16" i="22" s="1"/>
  <c r="H20" i="1"/>
  <c r="I20" i="1" s="1"/>
  <c r="T20" i="1"/>
  <c r="K20" i="22" s="1"/>
  <c r="H24" i="1"/>
  <c r="I24" i="1" s="1"/>
  <c r="T24" i="1"/>
  <c r="K24" i="22" s="1"/>
  <c r="H28" i="1"/>
  <c r="I28" i="1" s="1"/>
  <c r="T28" i="1"/>
  <c r="K28" i="22" s="1"/>
  <c r="H32" i="1"/>
  <c r="I32" i="1" s="1"/>
  <c r="T32" i="1"/>
  <c r="K32" i="22" s="1"/>
  <c r="H36" i="1"/>
  <c r="I36" i="1" s="1"/>
  <c r="T36" i="1"/>
  <c r="K36" i="22" s="1"/>
  <c r="H40" i="1"/>
  <c r="I40" i="1" s="1"/>
  <c r="T40" i="1"/>
  <c r="K40" i="22" s="1"/>
  <c r="H44" i="1"/>
  <c r="I44" i="1" s="1"/>
  <c r="T44" i="1"/>
  <c r="K44" i="22" s="1"/>
  <c r="H48" i="1"/>
  <c r="I48" i="1" s="1"/>
  <c r="T48" i="1"/>
  <c r="K48" i="22" s="1"/>
  <c r="H52" i="1"/>
  <c r="I52" i="1" s="1"/>
  <c r="T52" i="1"/>
  <c r="K52" i="22" s="1"/>
  <c r="H56" i="1"/>
  <c r="I56" i="1" s="1"/>
  <c r="T56" i="1"/>
  <c r="K56" i="22" s="1"/>
  <c r="H60" i="1"/>
  <c r="I60" i="1" s="1"/>
  <c r="T60" i="1"/>
  <c r="K60" i="22" s="1"/>
  <c r="H64" i="1"/>
  <c r="I64" i="1" s="1"/>
  <c r="T64" i="1"/>
  <c r="K64" i="22" s="1"/>
  <c r="H68" i="1"/>
  <c r="I68" i="1" s="1"/>
  <c r="T68" i="1"/>
  <c r="K68" i="22" s="1"/>
  <c r="H72" i="1"/>
  <c r="I72" i="1" s="1"/>
  <c r="T72" i="1"/>
  <c r="K72" i="22" s="1"/>
  <c r="H76" i="1"/>
  <c r="I76" i="1" s="1"/>
  <c r="T76" i="1"/>
  <c r="K76" i="22" s="1"/>
  <c r="H80" i="1"/>
  <c r="I80" i="1" s="1"/>
  <c r="T80" i="1"/>
  <c r="K80" i="22" s="1"/>
  <c r="H84" i="1"/>
  <c r="I84" i="1" s="1"/>
  <c r="T84" i="1"/>
  <c r="K84" i="22" s="1"/>
  <c r="H88" i="1"/>
  <c r="I88" i="1" s="1"/>
  <c r="T88" i="1"/>
  <c r="K88" i="22" s="1"/>
  <c r="H92" i="1"/>
  <c r="I92" i="1" s="1"/>
  <c r="T92" i="1"/>
  <c r="K92" i="22" s="1"/>
  <c r="H96" i="1"/>
  <c r="I96" i="1" s="1"/>
  <c r="T96" i="1"/>
  <c r="K96" i="22" s="1"/>
  <c r="H100" i="1"/>
  <c r="I100" i="1" s="1"/>
  <c r="T100" i="1"/>
  <c r="K100" i="22" s="1"/>
  <c r="H104" i="1"/>
  <c r="I104" i="1" s="1"/>
  <c r="T104" i="1"/>
  <c r="K104" i="22" s="1"/>
  <c r="H108" i="1"/>
  <c r="I108" i="1" s="1"/>
  <c r="T108" i="1"/>
  <c r="K108" i="22" s="1"/>
  <c r="H112" i="1"/>
  <c r="I112" i="1" s="1"/>
  <c r="T112" i="1"/>
  <c r="K112" i="22" s="1"/>
  <c r="H116" i="1"/>
  <c r="I116" i="1" s="1"/>
  <c r="T116" i="1"/>
  <c r="K116" i="22" s="1"/>
  <c r="H120" i="1"/>
  <c r="I120" i="1" s="1"/>
  <c r="T120" i="1"/>
  <c r="K120" i="22" s="1"/>
  <c r="H124" i="1"/>
  <c r="I124" i="1" s="1"/>
  <c r="T124" i="1"/>
  <c r="K124" i="22" s="1"/>
  <c r="H128" i="1"/>
  <c r="I128" i="1" s="1"/>
  <c r="T128" i="1"/>
  <c r="K128" i="22" s="1"/>
  <c r="H132" i="1"/>
  <c r="I132" i="1" s="1"/>
  <c r="T132" i="1"/>
  <c r="K132" i="22" s="1"/>
  <c r="H136" i="1"/>
  <c r="I136" i="1" s="1"/>
  <c r="T136" i="1"/>
  <c r="K136" i="22" s="1"/>
  <c r="H140" i="1"/>
  <c r="I140" i="1" s="1"/>
  <c r="T140" i="1"/>
  <c r="K140" i="22" s="1"/>
  <c r="H144" i="1"/>
  <c r="I144" i="1" s="1"/>
  <c r="T144" i="1"/>
  <c r="K144" i="22" s="1"/>
  <c r="H148" i="1"/>
  <c r="I148" i="1" s="1"/>
  <c r="T148" i="1"/>
  <c r="K148" i="22" s="1"/>
  <c r="H152" i="1"/>
  <c r="I152" i="1" s="1"/>
  <c r="T152" i="1"/>
  <c r="K152" i="22" s="1"/>
  <c r="H156" i="1"/>
  <c r="I156" i="1" s="1"/>
  <c r="T156" i="1"/>
  <c r="K156" i="22" s="1"/>
  <c r="H160" i="1"/>
  <c r="I160" i="1" s="1"/>
  <c r="T160" i="1"/>
  <c r="K160" i="22" s="1"/>
  <c r="H164" i="1"/>
  <c r="I164" i="1" s="1"/>
  <c r="T164" i="1"/>
  <c r="K164" i="22" s="1"/>
  <c r="H168" i="1"/>
  <c r="I168" i="1" s="1"/>
  <c r="T168" i="1"/>
  <c r="K168" i="22" s="1"/>
  <c r="H172" i="1"/>
  <c r="I172" i="1" s="1"/>
  <c r="T172" i="1"/>
  <c r="K172" i="22" s="1"/>
  <c r="H176" i="1"/>
  <c r="I176" i="1" s="1"/>
  <c r="T176" i="1"/>
  <c r="K176" i="22" s="1"/>
  <c r="H180" i="1"/>
  <c r="I180" i="1" s="1"/>
  <c r="T180" i="1"/>
  <c r="K180" i="22" s="1"/>
  <c r="H184" i="1"/>
  <c r="I184" i="1" s="1"/>
  <c r="T184" i="1"/>
  <c r="K184" i="22" s="1"/>
  <c r="H188" i="1"/>
  <c r="I188" i="1" s="1"/>
  <c r="T188" i="1"/>
  <c r="K188" i="22" s="1"/>
  <c r="H192" i="1"/>
  <c r="I192" i="1" s="1"/>
  <c r="T192" i="1"/>
  <c r="K192" i="22" s="1"/>
  <c r="H196" i="1"/>
  <c r="I196" i="1" s="1"/>
  <c r="T196" i="1"/>
  <c r="K196" i="22" s="1"/>
  <c r="H200" i="1"/>
  <c r="I200" i="1" s="1"/>
  <c r="T200" i="1"/>
  <c r="K200" i="22" s="1"/>
  <c r="H204" i="1"/>
  <c r="I204" i="1" s="1"/>
  <c r="T204" i="1"/>
  <c r="K204" i="22" s="1"/>
  <c r="H208" i="1"/>
  <c r="I208" i="1" s="1"/>
  <c r="T208" i="1"/>
  <c r="K208" i="22" s="1"/>
  <c r="H212" i="1"/>
  <c r="I212" i="1" s="1"/>
  <c r="T212" i="1"/>
  <c r="K212" i="22" s="1"/>
  <c r="H216" i="1"/>
  <c r="I216" i="1" s="1"/>
  <c r="T216" i="1"/>
  <c r="K216" i="22" s="1"/>
  <c r="H220" i="1"/>
  <c r="I220" i="1" s="1"/>
  <c r="T220" i="1"/>
  <c r="K220" i="22" s="1"/>
  <c r="H224" i="1"/>
  <c r="I224" i="1" s="1"/>
  <c r="T224" i="1"/>
  <c r="K224" i="22" s="1"/>
  <c r="H228" i="1"/>
  <c r="I228" i="1" s="1"/>
  <c r="T228" i="1"/>
  <c r="K228" i="22" s="1"/>
  <c r="H232" i="1"/>
  <c r="I232" i="1" s="1"/>
  <c r="T232" i="1"/>
  <c r="K232" i="22" s="1"/>
  <c r="H236" i="1"/>
  <c r="I236" i="1" s="1"/>
  <c r="T236" i="1"/>
  <c r="K236" i="22" s="1"/>
  <c r="H240" i="1"/>
  <c r="I240" i="1" s="1"/>
  <c r="T240" i="1"/>
  <c r="K240" i="22" s="1"/>
  <c r="H244" i="1"/>
  <c r="I244" i="1" s="1"/>
  <c r="T244" i="1"/>
  <c r="K244" i="22" s="1"/>
  <c r="H248" i="1"/>
  <c r="I248" i="1" s="1"/>
  <c r="T248" i="1"/>
  <c r="K248" i="22" s="1"/>
  <c r="H252" i="1"/>
  <c r="I252" i="1" s="1"/>
  <c r="T252" i="1"/>
  <c r="K252" i="22" s="1"/>
  <c r="H256" i="1"/>
  <c r="I256" i="1" s="1"/>
  <c r="T256" i="1"/>
  <c r="K256" i="22" s="1"/>
  <c r="H260" i="1"/>
  <c r="I260" i="1" s="1"/>
  <c r="T260" i="1"/>
  <c r="K260" i="22" s="1"/>
  <c r="H264" i="1"/>
  <c r="I264" i="1" s="1"/>
  <c r="T264" i="1"/>
  <c r="K264" i="22" s="1"/>
  <c r="H268" i="1"/>
  <c r="I268" i="1" s="1"/>
  <c r="T268" i="1"/>
  <c r="K268" i="22" s="1"/>
  <c r="H272" i="1"/>
  <c r="I272" i="1" s="1"/>
  <c r="T272" i="1"/>
  <c r="K272" i="22" s="1"/>
  <c r="H276" i="1"/>
  <c r="I276" i="1" s="1"/>
  <c r="T276" i="1"/>
  <c r="K276" i="22" s="1"/>
  <c r="H280" i="1"/>
  <c r="I280" i="1" s="1"/>
  <c r="T280" i="1"/>
  <c r="K280" i="22" s="1"/>
  <c r="H284" i="1"/>
  <c r="I284" i="1" s="1"/>
  <c r="T284" i="1"/>
  <c r="K284" i="22" s="1"/>
  <c r="H288" i="1"/>
  <c r="I288" i="1" s="1"/>
  <c r="T288" i="1"/>
  <c r="K288" i="22" s="1"/>
  <c r="H292" i="1"/>
  <c r="I292" i="1" s="1"/>
  <c r="T292" i="1"/>
  <c r="K292" i="22" s="1"/>
  <c r="H296" i="1"/>
  <c r="I296" i="1" s="1"/>
  <c r="T296" i="1"/>
  <c r="K296" i="22" s="1"/>
  <c r="H300" i="1"/>
  <c r="I300" i="1" s="1"/>
  <c r="T300" i="1"/>
  <c r="K300" i="22" s="1"/>
  <c r="H304" i="1"/>
  <c r="I304" i="1" s="1"/>
  <c r="T304" i="1"/>
  <c r="K304" i="22" s="1"/>
  <c r="H308" i="1"/>
  <c r="I308" i="1" s="1"/>
  <c r="T308" i="1"/>
  <c r="K308" i="22" s="1"/>
  <c r="H312" i="1"/>
  <c r="I312" i="1" s="1"/>
  <c r="T312" i="1"/>
  <c r="K312" i="22" s="1"/>
  <c r="H316" i="1"/>
  <c r="I316" i="1" s="1"/>
  <c r="T316" i="1"/>
  <c r="K316" i="22" s="1"/>
  <c r="H320" i="1"/>
  <c r="I320" i="1" s="1"/>
  <c r="T320" i="1"/>
  <c r="K320" i="22" s="1"/>
  <c r="H324" i="1"/>
  <c r="I324" i="1" s="1"/>
  <c r="T324" i="1"/>
  <c r="K324" i="22" s="1"/>
  <c r="H328" i="1"/>
  <c r="I328" i="1" s="1"/>
  <c r="T328" i="1"/>
  <c r="K328" i="22" s="1"/>
  <c r="H332" i="1"/>
  <c r="I332" i="1" s="1"/>
  <c r="T332" i="1"/>
  <c r="K332" i="22" s="1"/>
  <c r="H336" i="1"/>
  <c r="I336" i="1" s="1"/>
  <c r="T336" i="1"/>
  <c r="K336" i="22" s="1"/>
  <c r="H340" i="1"/>
  <c r="I340" i="1" s="1"/>
  <c r="T340" i="1"/>
  <c r="K340" i="22" s="1"/>
  <c r="H344" i="1"/>
  <c r="I344" i="1" s="1"/>
  <c r="T344" i="1"/>
  <c r="K344" i="22" s="1"/>
  <c r="H348" i="1"/>
  <c r="I348" i="1" s="1"/>
  <c r="T348" i="1"/>
  <c r="K348" i="22" s="1"/>
  <c r="H352" i="1"/>
  <c r="I352" i="1" s="1"/>
  <c r="T352" i="1"/>
  <c r="K352" i="22" s="1"/>
  <c r="H356" i="1"/>
  <c r="I356" i="1" s="1"/>
  <c r="T356" i="1"/>
  <c r="K356" i="22" s="1"/>
  <c r="H360" i="1"/>
  <c r="I360" i="1" s="1"/>
  <c r="T360" i="1"/>
  <c r="K360" i="22" s="1"/>
  <c r="H364" i="1"/>
  <c r="I364" i="1" s="1"/>
  <c r="T364" i="1"/>
  <c r="K364" i="22" s="1"/>
  <c r="H368" i="1"/>
  <c r="I368" i="1" s="1"/>
  <c r="T368" i="1"/>
  <c r="K368" i="22" s="1"/>
  <c r="H372" i="1"/>
  <c r="I372" i="1" s="1"/>
  <c r="T372" i="1"/>
  <c r="K372" i="22" s="1"/>
  <c r="H376" i="1"/>
  <c r="I376" i="1" s="1"/>
  <c r="T376" i="1"/>
  <c r="K376" i="22" s="1"/>
  <c r="H380" i="1"/>
  <c r="I380" i="1" s="1"/>
  <c r="T380" i="1"/>
  <c r="K380" i="22" s="1"/>
  <c r="H384" i="1"/>
  <c r="I384" i="1" s="1"/>
  <c r="T384" i="1"/>
  <c r="K384" i="22" s="1"/>
  <c r="H388" i="1"/>
  <c r="I388" i="1" s="1"/>
  <c r="T388" i="1"/>
  <c r="K388" i="22" s="1"/>
  <c r="H392" i="1"/>
  <c r="I392" i="1" s="1"/>
  <c r="T392" i="1"/>
  <c r="K392" i="22" s="1"/>
  <c r="H396" i="1"/>
  <c r="I396" i="1" s="1"/>
  <c r="T396" i="1"/>
  <c r="K396" i="22" s="1"/>
  <c r="H400" i="1"/>
  <c r="I400" i="1" s="1"/>
  <c r="T400" i="1"/>
  <c r="K400" i="22" s="1"/>
  <c r="H404" i="1"/>
  <c r="I404" i="1" s="1"/>
  <c r="T404" i="1"/>
  <c r="K404" i="22" s="1"/>
  <c r="H408" i="1"/>
  <c r="I408" i="1" s="1"/>
  <c r="T408" i="1"/>
  <c r="K408" i="22" s="1"/>
  <c r="H412" i="1"/>
  <c r="I412" i="1" s="1"/>
  <c r="T412" i="1"/>
  <c r="K412" i="22" s="1"/>
  <c r="H416" i="1"/>
  <c r="I416" i="1" s="1"/>
  <c r="T416" i="1"/>
  <c r="K416" i="22" s="1"/>
  <c r="H420" i="1"/>
  <c r="I420" i="1" s="1"/>
  <c r="T420" i="1"/>
  <c r="K420" i="22" s="1"/>
  <c r="H424" i="1"/>
  <c r="I424" i="1" s="1"/>
  <c r="T424" i="1"/>
  <c r="K424" i="22" s="1"/>
  <c r="H428" i="1"/>
  <c r="I428" i="1" s="1"/>
  <c r="T428" i="1"/>
  <c r="K428" i="22" s="1"/>
  <c r="H432" i="1"/>
  <c r="I432" i="1" s="1"/>
  <c r="T432" i="1"/>
  <c r="K432" i="22" s="1"/>
  <c r="H436" i="1"/>
  <c r="I436" i="1" s="1"/>
  <c r="T436" i="1"/>
  <c r="K436" i="22" s="1"/>
  <c r="H440" i="1"/>
  <c r="I440" i="1" s="1"/>
  <c r="T440" i="1"/>
  <c r="K440" i="22" s="1"/>
  <c r="H444" i="1"/>
  <c r="I444" i="1" s="1"/>
  <c r="T444" i="1"/>
  <c r="K444" i="22" s="1"/>
  <c r="H448" i="1"/>
  <c r="I448" i="1" s="1"/>
  <c r="T448" i="1"/>
  <c r="K448" i="22" s="1"/>
  <c r="H452" i="1"/>
  <c r="I452" i="1" s="1"/>
  <c r="T452" i="1"/>
  <c r="K452" i="22" s="1"/>
  <c r="H456" i="1"/>
  <c r="I456" i="1" s="1"/>
  <c r="T456" i="1"/>
  <c r="K456" i="22" s="1"/>
  <c r="H460" i="1"/>
  <c r="I460" i="1" s="1"/>
  <c r="T460" i="1"/>
  <c r="K460" i="22" s="1"/>
  <c r="H464" i="1"/>
  <c r="I464" i="1" s="1"/>
  <c r="T464" i="1"/>
  <c r="K464" i="22" s="1"/>
  <c r="H468" i="1"/>
  <c r="I468" i="1" s="1"/>
  <c r="T468" i="1"/>
  <c r="K468" i="22" s="1"/>
  <c r="H472" i="1"/>
  <c r="I472" i="1" s="1"/>
  <c r="T472" i="1"/>
  <c r="K472" i="22" s="1"/>
  <c r="H476" i="1"/>
  <c r="I476" i="1" s="1"/>
  <c r="T476" i="1"/>
  <c r="K476" i="22" s="1"/>
  <c r="H480" i="1"/>
  <c r="I480" i="1" s="1"/>
  <c r="T480" i="1"/>
  <c r="K480" i="22" s="1"/>
  <c r="H484" i="1"/>
  <c r="I484" i="1" s="1"/>
  <c r="T484" i="1"/>
  <c r="K484" i="22" s="1"/>
  <c r="H488" i="1"/>
  <c r="I488" i="1" s="1"/>
  <c r="T488" i="1"/>
  <c r="K488" i="22" s="1"/>
  <c r="H492" i="1"/>
  <c r="I492" i="1" s="1"/>
  <c r="T492" i="1"/>
  <c r="K492" i="22" s="1"/>
  <c r="H496" i="1"/>
  <c r="I496" i="1" s="1"/>
  <c r="T496" i="1"/>
  <c r="K496" i="22" s="1"/>
  <c r="H500" i="1"/>
  <c r="I500" i="1" s="1"/>
  <c r="T500" i="1"/>
  <c r="K500" i="22" s="1"/>
  <c r="H504" i="1"/>
  <c r="I504" i="1" s="1"/>
  <c r="T504" i="1"/>
  <c r="K504" i="22" s="1"/>
  <c r="H508" i="1"/>
  <c r="I508" i="1" s="1"/>
  <c r="T508" i="1"/>
  <c r="K508" i="22" s="1"/>
  <c r="H512" i="1"/>
  <c r="I512" i="1" s="1"/>
  <c r="T512" i="1"/>
  <c r="K512" i="22" s="1"/>
  <c r="H516" i="1"/>
  <c r="I516" i="1" s="1"/>
  <c r="T516" i="1"/>
  <c r="K516" i="22" s="1"/>
  <c r="H520" i="1"/>
  <c r="I520" i="1" s="1"/>
  <c r="T520" i="1"/>
  <c r="K520" i="22" s="1"/>
  <c r="H524" i="1"/>
  <c r="I524" i="1" s="1"/>
  <c r="T524" i="1"/>
  <c r="K524" i="22" s="1"/>
  <c r="H528" i="1"/>
  <c r="I528" i="1" s="1"/>
  <c r="T528" i="1"/>
  <c r="K528" i="22" s="1"/>
  <c r="H532" i="1"/>
  <c r="I532" i="1" s="1"/>
  <c r="T532" i="1"/>
  <c r="K532" i="22" s="1"/>
  <c r="H536" i="1"/>
  <c r="I536" i="1" s="1"/>
  <c r="T536" i="1"/>
  <c r="K536" i="22" s="1"/>
  <c r="H540" i="1"/>
  <c r="I540" i="1" s="1"/>
  <c r="T540" i="1"/>
  <c r="K540" i="22" s="1"/>
  <c r="H544" i="1"/>
  <c r="I544" i="1" s="1"/>
  <c r="T544" i="1"/>
  <c r="K544" i="22" s="1"/>
  <c r="H548" i="1"/>
  <c r="I548" i="1" s="1"/>
  <c r="T548" i="1"/>
  <c r="K548" i="22" s="1"/>
  <c r="H552" i="1"/>
  <c r="I552" i="1" s="1"/>
  <c r="T552" i="1"/>
  <c r="K552" i="22" s="1"/>
  <c r="H556" i="1"/>
  <c r="I556" i="1" s="1"/>
  <c r="T556" i="1"/>
  <c r="K556" i="22" s="1"/>
  <c r="H560" i="1"/>
  <c r="I560" i="1" s="1"/>
  <c r="T560" i="1"/>
  <c r="K560" i="22" s="1"/>
  <c r="H564" i="1"/>
  <c r="I564" i="1" s="1"/>
  <c r="T564" i="1"/>
  <c r="K564" i="22" s="1"/>
  <c r="H568" i="1"/>
  <c r="I568" i="1" s="1"/>
  <c r="T568" i="1"/>
  <c r="K568" i="22" s="1"/>
  <c r="H572" i="1"/>
  <c r="I572" i="1" s="1"/>
  <c r="T572" i="1"/>
  <c r="K572" i="22" s="1"/>
  <c r="H576" i="1"/>
  <c r="I576" i="1" s="1"/>
  <c r="T576" i="1"/>
  <c r="K576" i="22" s="1"/>
  <c r="H580" i="1"/>
  <c r="I580" i="1" s="1"/>
  <c r="T580" i="1"/>
  <c r="K580" i="22" s="1"/>
  <c r="H584" i="1"/>
  <c r="I584" i="1" s="1"/>
  <c r="T584" i="1"/>
  <c r="K584" i="22" s="1"/>
  <c r="H588" i="1"/>
  <c r="I588" i="1" s="1"/>
  <c r="T588" i="1"/>
  <c r="K588" i="22" s="1"/>
  <c r="H592" i="1"/>
  <c r="I592" i="1" s="1"/>
  <c r="T592" i="1"/>
  <c r="K592" i="22" s="1"/>
  <c r="H596" i="1"/>
  <c r="I596" i="1" s="1"/>
  <c r="T596" i="1"/>
  <c r="K596" i="22" s="1"/>
  <c r="H600" i="1"/>
  <c r="I600" i="1" s="1"/>
  <c r="T600" i="1"/>
  <c r="K600" i="22" s="1"/>
  <c r="H604" i="1"/>
  <c r="I604" i="1" s="1"/>
  <c r="T604" i="1"/>
  <c r="K604" i="22" s="1"/>
  <c r="H608" i="1"/>
  <c r="I608" i="1" s="1"/>
  <c r="T608" i="1"/>
  <c r="K608" i="22" s="1"/>
  <c r="H612" i="1"/>
  <c r="I612" i="1" s="1"/>
  <c r="T612" i="1"/>
  <c r="K612" i="22" s="1"/>
  <c r="H616" i="1"/>
  <c r="I616" i="1" s="1"/>
  <c r="T616" i="1"/>
  <c r="K616" i="22" s="1"/>
  <c r="H620" i="1"/>
  <c r="I620" i="1" s="1"/>
  <c r="T620" i="1"/>
  <c r="K620" i="22" s="1"/>
  <c r="H624" i="1"/>
  <c r="I624" i="1" s="1"/>
  <c r="T624" i="1"/>
  <c r="K624" i="22" s="1"/>
  <c r="H628" i="1"/>
  <c r="I628" i="1" s="1"/>
  <c r="T628" i="1"/>
  <c r="K628" i="22" s="1"/>
  <c r="H632" i="1"/>
  <c r="I632" i="1" s="1"/>
  <c r="T632" i="1"/>
  <c r="K632" i="22" s="1"/>
  <c r="H636" i="1"/>
  <c r="I636" i="1" s="1"/>
  <c r="T636" i="1"/>
  <c r="K636" i="22" s="1"/>
  <c r="H640" i="1"/>
  <c r="I640" i="1" s="1"/>
  <c r="T640" i="1"/>
  <c r="K640" i="22" s="1"/>
  <c r="H644" i="1"/>
  <c r="I644" i="1" s="1"/>
  <c r="T644" i="1"/>
  <c r="K644" i="22" s="1"/>
  <c r="H648" i="1"/>
  <c r="I648" i="1" s="1"/>
  <c r="T648" i="1"/>
  <c r="K648" i="22" s="1"/>
  <c r="H652" i="1"/>
  <c r="I652" i="1" s="1"/>
  <c r="T652" i="1"/>
  <c r="K652" i="22" s="1"/>
  <c r="H656" i="1"/>
  <c r="I656" i="1" s="1"/>
  <c r="T656" i="1"/>
  <c r="K656" i="22" s="1"/>
  <c r="H660" i="1"/>
  <c r="I660" i="1" s="1"/>
  <c r="T660" i="1"/>
  <c r="K660" i="22" s="1"/>
  <c r="H664" i="1"/>
  <c r="I664" i="1" s="1"/>
  <c r="T664" i="1"/>
  <c r="K664" i="22" s="1"/>
  <c r="H668" i="1"/>
  <c r="I668" i="1" s="1"/>
  <c r="T668" i="1"/>
  <c r="K668" i="22" s="1"/>
  <c r="H672" i="1"/>
  <c r="I672" i="1" s="1"/>
  <c r="T672" i="1"/>
  <c r="K672" i="22" s="1"/>
  <c r="H676" i="1"/>
  <c r="I676" i="1" s="1"/>
  <c r="T676" i="1"/>
  <c r="K676" i="22" s="1"/>
  <c r="H5" i="1"/>
  <c r="I5" i="1" s="1"/>
  <c r="T5" i="1"/>
  <c r="K5" i="22" s="1"/>
  <c r="K1007" i="22" s="1"/>
  <c r="H9" i="1"/>
  <c r="I9" i="1" s="1"/>
  <c r="T9" i="1"/>
  <c r="K9" i="22" s="1"/>
  <c r="H13" i="1"/>
  <c r="I13" i="1" s="1"/>
  <c r="T13" i="1"/>
  <c r="K13" i="22" s="1"/>
  <c r="H17" i="1"/>
  <c r="I17" i="1" s="1"/>
  <c r="T17" i="1"/>
  <c r="K17" i="22" s="1"/>
  <c r="H21" i="1"/>
  <c r="I21" i="1" s="1"/>
  <c r="T21" i="1"/>
  <c r="K21" i="22" s="1"/>
  <c r="H25" i="1"/>
  <c r="I25" i="1" s="1"/>
  <c r="T25" i="1"/>
  <c r="K25" i="22" s="1"/>
  <c r="H29" i="1"/>
  <c r="I29" i="1" s="1"/>
  <c r="T29" i="1"/>
  <c r="K29" i="22" s="1"/>
  <c r="H33" i="1"/>
  <c r="I33" i="1" s="1"/>
  <c r="T33" i="1"/>
  <c r="K33" i="22" s="1"/>
  <c r="H37" i="1"/>
  <c r="I37" i="1" s="1"/>
  <c r="T37" i="1"/>
  <c r="K37" i="22" s="1"/>
  <c r="H41" i="1"/>
  <c r="I41" i="1" s="1"/>
  <c r="T41" i="1"/>
  <c r="K41" i="22" s="1"/>
  <c r="H45" i="1"/>
  <c r="I45" i="1" s="1"/>
  <c r="T45" i="1"/>
  <c r="K45" i="22" s="1"/>
  <c r="H49" i="1"/>
  <c r="I49" i="1" s="1"/>
  <c r="T49" i="1"/>
  <c r="K49" i="22" s="1"/>
  <c r="H53" i="1"/>
  <c r="I53" i="1" s="1"/>
  <c r="T53" i="1"/>
  <c r="K53" i="22" s="1"/>
  <c r="H57" i="1"/>
  <c r="I57" i="1" s="1"/>
  <c r="T57" i="1"/>
  <c r="K57" i="22" s="1"/>
  <c r="H61" i="1"/>
  <c r="I61" i="1" s="1"/>
  <c r="T61" i="1"/>
  <c r="K61" i="22" s="1"/>
  <c r="H65" i="1"/>
  <c r="I65" i="1" s="1"/>
  <c r="T65" i="1"/>
  <c r="K65" i="22" s="1"/>
  <c r="H69" i="1"/>
  <c r="I69" i="1" s="1"/>
  <c r="T69" i="1"/>
  <c r="K69" i="22" s="1"/>
  <c r="H73" i="1"/>
  <c r="I73" i="1" s="1"/>
  <c r="T73" i="1"/>
  <c r="K73" i="22" s="1"/>
  <c r="H77" i="1"/>
  <c r="I77" i="1" s="1"/>
  <c r="T77" i="1"/>
  <c r="K77" i="22" s="1"/>
  <c r="H81" i="1"/>
  <c r="I81" i="1" s="1"/>
  <c r="T81" i="1"/>
  <c r="K81" i="22" s="1"/>
  <c r="H85" i="1"/>
  <c r="I85" i="1" s="1"/>
  <c r="T85" i="1"/>
  <c r="K85" i="22" s="1"/>
  <c r="H89" i="1"/>
  <c r="I89" i="1" s="1"/>
  <c r="T89" i="1"/>
  <c r="K89" i="22" s="1"/>
  <c r="H93" i="1"/>
  <c r="I93" i="1" s="1"/>
  <c r="T93" i="1"/>
  <c r="K93" i="22" s="1"/>
  <c r="H97" i="1"/>
  <c r="I97" i="1" s="1"/>
  <c r="T97" i="1"/>
  <c r="K97" i="22" s="1"/>
  <c r="H101" i="1"/>
  <c r="I101" i="1" s="1"/>
  <c r="T101" i="1"/>
  <c r="K101" i="22" s="1"/>
  <c r="H105" i="1"/>
  <c r="I105" i="1" s="1"/>
  <c r="T105" i="1"/>
  <c r="K105" i="22" s="1"/>
  <c r="H109" i="1"/>
  <c r="I109" i="1" s="1"/>
  <c r="T109" i="1"/>
  <c r="K109" i="22" s="1"/>
  <c r="H113" i="1"/>
  <c r="I113" i="1" s="1"/>
  <c r="T113" i="1"/>
  <c r="K113" i="22" s="1"/>
  <c r="H117" i="1"/>
  <c r="I117" i="1" s="1"/>
  <c r="T117" i="1"/>
  <c r="K117" i="22" s="1"/>
  <c r="H121" i="1"/>
  <c r="I121" i="1" s="1"/>
  <c r="T121" i="1"/>
  <c r="K121" i="22" s="1"/>
  <c r="H125" i="1"/>
  <c r="I125" i="1" s="1"/>
  <c r="T125" i="1"/>
  <c r="K125" i="22" s="1"/>
  <c r="H129" i="1"/>
  <c r="I129" i="1" s="1"/>
  <c r="T129" i="1"/>
  <c r="K129" i="22" s="1"/>
  <c r="H133" i="1"/>
  <c r="I133" i="1" s="1"/>
  <c r="T133" i="1"/>
  <c r="K133" i="22" s="1"/>
  <c r="H137" i="1"/>
  <c r="I137" i="1" s="1"/>
  <c r="T137" i="1"/>
  <c r="K137" i="22" s="1"/>
  <c r="H141" i="1"/>
  <c r="I141" i="1" s="1"/>
  <c r="T141" i="1"/>
  <c r="K141" i="22" s="1"/>
  <c r="H145" i="1"/>
  <c r="I145" i="1" s="1"/>
  <c r="T145" i="1"/>
  <c r="K145" i="22" s="1"/>
  <c r="H149" i="1"/>
  <c r="I149" i="1" s="1"/>
  <c r="T149" i="1"/>
  <c r="K149" i="22" s="1"/>
  <c r="H153" i="1"/>
  <c r="I153" i="1" s="1"/>
  <c r="T153" i="1"/>
  <c r="K153" i="22" s="1"/>
  <c r="H157" i="1"/>
  <c r="I157" i="1" s="1"/>
  <c r="T157" i="1"/>
  <c r="K157" i="22" s="1"/>
  <c r="H161" i="1"/>
  <c r="I161" i="1" s="1"/>
  <c r="T161" i="1"/>
  <c r="K161" i="22" s="1"/>
  <c r="H165" i="1"/>
  <c r="I165" i="1" s="1"/>
  <c r="T165" i="1"/>
  <c r="K165" i="22" s="1"/>
  <c r="H169" i="1"/>
  <c r="I169" i="1" s="1"/>
  <c r="T169" i="1"/>
  <c r="K169" i="22" s="1"/>
  <c r="H173" i="1"/>
  <c r="I173" i="1" s="1"/>
  <c r="T173" i="1"/>
  <c r="K173" i="22" s="1"/>
  <c r="H177" i="1"/>
  <c r="I177" i="1" s="1"/>
  <c r="T177" i="1"/>
  <c r="K177" i="22" s="1"/>
  <c r="H181" i="1"/>
  <c r="I181" i="1" s="1"/>
  <c r="T181" i="1"/>
  <c r="K181" i="22" s="1"/>
  <c r="H185" i="1"/>
  <c r="I185" i="1" s="1"/>
  <c r="T185" i="1"/>
  <c r="K185" i="22" s="1"/>
  <c r="H189" i="1"/>
  <c r="I189" i="1" s="1"/>
  <c r="T189" i="1"/>
  <c r="K189" i="22" s="1"/>
  <c r="H193" i="1"/>
  <c r="I193" i="1" s="1"/>
  <c r="T193" i="1"/>
  <c r="K193" i="22" s="1"/>
  <c r="H197" i="1"/>
  <c r="I197" i="1" s="1"/>
  <c r="T197" i="1"/>
  <c r="K197" i="22" s="1"/>
  <c r="H201" i="1"/>
  <c r="I201" i="1" s="1"/>
  <c r="T201" i="1"/>
  <c r="K201" i="22" s="1"/>
  <c r="H205" i="1"/>
  <c r="I205" i="1" s="1"/>
  <c r="T205" i="1"/>
  <c r="K205" i="22" s="1"/>
  <c r="H209" i="1"/>
  <c r="I209" i="1" s="1"/>
  <c r="T209" i="1"/>
  <c r="K209" i="22" s="1"/>
  <c r="H213" i="1"/>
  <c r="I213" i="1" s="1"/>
  <c r="T213" i="1"/>
  <c r="K213" i="22" s="1"/>
  <c r="H217" i="1"/>
  <c r="I217" i="1" s="1"/>
  <c r="T217" i="1"/>
  <c r="K217" i="22" s="1"/>
  <c r="H221" i="1"/>
  <c r="I221" i="1" s="1"/>
  <c r="T221" i="1"/>
  <c r="K221" i="22" s="1"/>
  <c r="H225" i="1"/>
  <c r="I225" i="1" s="1"/>
  <c r="T225" i="1"/>
  <c r="K225" i="22" s="1"/>
  <c r="H229" i="1"/>
  <c r="I229" i="1" s="1"/>
  <c r="T229" i="1"/>
  <c r="K229" i="22" s="1"/>
  <c r="H233" i="1"/>
  <c r="I233" i="1" s="1"/>
  <c r="T233" i="1"/>
  <c r="K233" i="22" s="1"/>
  <c r="H237" i="1"/>
  <c r="I237" i="1" s="1"/>
  <c r="T237" i="1"/>
  <c r="K237" i="22" s="1"/>
  <c r="H241" i="1"/>
  <c r="I241" i="1" s="1"/>
  <c r="T241" i="1"/>
  <c r="K241" i="22" s="1"/>
  <c r="H245" i="1"/>
  <c r="I245" i="1" s="1"/>
  <c r="T245" i="1"/>
  <c r="K245" i="22" s="1"/>
  <c r="H249" i="1"/>
  <c r="I249" i="1" s="1"/>
  <c r="T249" i="1"/>
  <c r="K249" i="22" s="1"/>
  <c r="H253" i="1"/>
  <c r="I253" i="1" s="1"/>
  <c r="T253" i="1"/>
  <c r="K253" i="22" s="1"/>
  <c r="H257" i="1"/>
  <c r="I257" i="1" s="1"/>
  <c r="T257" i="1"/>
  <c r="K257" i="22" s="1"/>
  <c r="H261" i="1"/>
  <c r="I261" i="1" s="1"/>
  <c r="T261" i="1"/>
  <c r="K261" i="22" s="1"/>
  <c r="H265" i="1"/>
  <c r="I265" i="1" s="1"/>
  <c r="T265" i="1"/>
  <c r="K265" i="22" s="1"/>
  <c r="H269" i="1"/>
  <c r="I269" i="1" s="1"/>
  <c r="T269" i="1"/>
  <c r="K269" i="22" s="1"/>
  <c r="H273" i="1"/>
  <c r="I273" i="1" s="1"/>
  <c r="T273" i="1"/>
  <c r="K273" i="22" s="1"/>
  <c r="H277" i="1"/>
  <c r="I277" i="1" s="1"/>
  <c r="T277" i="1"/>
  <c r="K277" i="22" s="1"/>
  <c r="H281" i="1"/>
  <c r="I281" i="1" s="1"/>
  <c r="T281" i="1"/>
  <c r="K281" i="22" s="1"/>
  <c r="H285" i="1"/>
  <c r="I285" i="1" s="1"/>
  <c r="T285" i="1"/>
  <c r="K285" i="22" s="1"/>
  <c r="H289" i="1"/>
  <c r="I289" i="1" s="1"/>
  <c r="T289" i="1"/>
  <c r="K289" i="22" s="1"/>
  <c r="H293" i="1"/>
  <c r="I293" i="1" s="1"/>
  <c r="T293" i="1"/>
  <c r="K293" i="22" s="1"/>
  <c r="H297" i="1"/>
  <c r="I297" i="1" s="1"/>
  <c r="T297" i="1"/>
  <c r="K297" i="22" s="1"/>
  <c r="H301" i="1"/>
  <c r="I301" i="1" s="1"/>
  <c r="T301" i="1"/>
  <c r="K301" i="22" s="1"/>
  <c r="H305" i="1"/>
  <c r="I305" i="1" s="1"/>
  <c r="T305" i="1"/>
  <c r="K305" i="22" s="1"/>
  <c r="H309" i="1"/>
  <c r="I309" i="1" s="1"/>
  <c r="T309" i="1"/>
  <c r="K309" i="22" s="1"/>
  <c r="H313" i="1"/>
  <c r="I313" i="1" s="1"/>
  <c r="T313" i="1"/>
  <c r="K313" i="22" s="1"/>
  <c r="H317" i="1"/>
  <c r="I317" i="1" s="1"/>
  <c r="T317" i="1"/>
  <c r="K317" i="22" s="1"/>
  <c r="H321" i="1"/>
  <c r="I321" i="1" s="1"/>
  <c r="T321" i="1"/>
  <c r="K321" i="22" s="1"/>
  <c r="H325" i="1"/>
  <c r="I325" i="1" s="1"/>
  <c r="T325" i="1"/>
  <c r="K325" i="22" s="1"/>
  <c r="H329" i="1"/>
  <c r="I329" i="1" s="1"/>
  <c r="T329" i="1"/>
  <c r="K329" i="22" s="1"/>
  <c r="H333" i="1"/>
  <c r="I333" i="1" s="1"/>
  <c r="T333" i="1"/>
  <c r="K333" i="22" s="1"/>
  <c r="H337" i="1"/>
  <c r="I337" i="1" s="1"/>
  <c r="T337" i="1"/>
  <c r="K337" i="22" s="1"/>
  <c r="H341" i="1"/>
  <c r="I341" i="1" s="1"/>
  <c r="T341" i="1"/>
  <c r="K341" i="22" s="1"/>
  <c r="H345" i="1"/>
  <c r="I345" i="1" s="1"/>
  <c r="T345" i="1"/>
  <c r="K345" i="22" s="1"/>
  <c r="H349" i="1"/>
  <c r="I349" i="1" s="1"/>
  <c r="T349" i="1"/>
  <c r="K349" i="22" s="1"/>
  <c r="H353" i="1"/>
  <c r="I353" i="1" s="1"/>
  <c r="T353" i="1"/>
  <c r="K353" i="22" s="1"/>
  <c r="H357" i="1"/>
  <c r="I357" i="1" s="1"/>
  <c r="T357" i="1"/>
  <c r="K357" i="22" s="1"/>
  <c r="H361" i="1"/>
  <c r="I361" i="1" s="1"/>
  <c r="T361" i="1"/>
  <c r="K361" i="22" s="1"/>
  <c r="H365" i="1"/>
  <c r="I365" i="1" s="1"/>
  <c r="T365" i="1"/>
  <c r="K365" i="22" s="1"/>
  <c r="H369" i="1"/>
  <c r="I369" i="1" s="1"/>
  <c r="T369" i="1"/>
  <c r="K369" i="22" s="1"/>
  <c r="H373" i="1"/>
  <c r="I373" i="1" s="1"/>
  <c r="T373" i="1"/>
  <c r="K373" i="22" s="1"/>
  <c r="H377" i="1"/>
  <c r="I377" i="1" s="1"/>
  <c r="T377" i="1"/>
  <c r="K377" i="22" s="1"/>
  <c r="H381" i="1"/>
  <c r="I381" i="1" s="1"/>
  <c r="T381" i="1"/>
  <c r="K381" i="22" s="1"/>
  <c r="H385" i="1"/>
  <c r="I385" i="1" s="1"/>
  <c r="T385" i="1"/>
  <c r="K385" i="22" s="1"/>
  <c r="H389" i="1"/>
  <c r="I389" i="1" s="1"/>
  <c r="T389" i="1"/>
  <c r="K389" i="22" s="1"/>
  <c r="H393" i="1"/>
  <c r="I393" i="1" s="1"/>
  <c r="T393" i="1"/>
  <c r="K393" i="22" s="1"/>
  <c r="H397" i="1"/>
  <c r="I397" i="1" s="1"/>
  <c r="T397" i="1"/>
  <c r="K397" i="22" s="1"/>
  <c r="H401" i="1"/>
  <c r="I401" i="1" s="1"/>
  <c r="T401" i="1"/>
  <c r="K401" i="22" s="1"/>
  <c r="H405" i="1"/>
  <c r="I405" i="1" s="1"/>
  <c r="T405" i="1"/>
  <c r="K405" i="22" s="1"/>
  <c r="H409" i="1"/>
  <c r="I409" i="1" s="1"/>
  <c r="T409" i="1"/>
  <c r="K409" i="22" s="1"/>
  <c r="H413" i="1"/>
  <c r="I413" i="1" s="1"/>
  <c r="T413" i="1"/>
  <c r="K413" i="22" s="1"/>
  <c r="H417" i="1"/>
  <c r="I417" i="1" s="1"/>
  <c r="T417" i="1"/>
  <c r="K417" i="22" s="1"/>
  <c r="H421" i="1"/>
  <c r="I421" i="1" s="1"/>
  <c r="T421" i="1"/>
  <c r="K421" i="22" s="1"/>
  <c r="H425" i="1"/>
  <c r="I425" i="1" s="1"/>
  <c r="T425" i="1"/>
  <c r="K425" i="22" s="1"/>
  <c r="H429" i="1"/>
  <c r="I429" i="1" s="1"/>
  <c r="T429" i="1"/>
  <c r="K429" i="22" s="1"/>
  <c r="H433" i="1"/>
  <c r="I433" i="1" s="1"/>
  <c r="T433" i="1"/>
  <c r="K433" i="22" s="1"/>
  <c r="H437" i="1"/>
  <c r="I437" i="1" s="1"/>
  <c r="T437" i="1"/>
  <c r="K437" i="22" s="1"/>
  <c r="H441" i="1"/>
  <c r="I441" i="1" s="1"/>
  <c r="T441" i="1"/>
  <c r="K441" i="22" s="1"/>
  <c r="H445" i="1"/>
  <c r="I445" i="1" s="1"/>
  <c r="T445" i="1"/>
  <c r="K445" i="22" s="1"/>
  <c r="H449" i="1"/>
  <c r="I449" i="1" s="1"/>
  <c r="T449" i="1"/>
  <c r="K449" i="22" s="1"/>
  <c r="H453" i="1"/>
  <c r="I453" i="1" s="1"/>
  <c r="T453" i="1"/>
  <c r="K453" i="22" s="1"/>
  <c r="H457" i="1"/>
  <c r="I457" i="1" s="1"/>
  <c r="T457" i="1"/>
  <c r="K457" i="22" s="1"/>
  <c r="H461" i="1"/>
  <c r="I461" i="1" s="1"/>
  <c r="T461" i="1"/>
  <c r="K461" i="22" s="1"/>
  <c r="H465" i="1"/>
  <c r="I465" i="1" s="1"/>
  <c r="T465" i="1"/>
  <c r="K465" i="22" s="1"/>
  <c r="H469" i="1"/>
  <c r="I469" i="1" s="1"/>
  <c r="T469" i="1"/>
  <c r="K469" i="22" s="1"/>
  <c r="H473" i="1"/>
  <c r="I473" i="1" s="1"/>
  <c r="T473" i="1"/>
  <c r="K473" i="22" s="1"/>
  <c r="H477" i="1"/>
  <c r="I477" i="1" s="1"/>
  <c r="T477" i="1"/>
  <c r="K477" i="22" s="1"/>
  <c r="H481" i="1"/>
  <c r="I481" i="1" s="1"/>
  <c r="T481" i="1"/>
  <c r="K481" i="22" s="1"/>
  <c r="H485" i="1"/>
  <c r="I485" i="1" s="1"/>
  <c r="T485" i="1"/>
  <c r="K485" i="22" s="1"/>
  <c r="H489" i="1"/>
  <c r="I489" i="1" s="1"/>
  <c r="T489" i="1"/>
  <c r="K489" i="22" s="1"/>
  <c r="H493" i="1"/>
  <c r="I493" i="1" s="1"/>
  <c r="T493" i="1"/>
  <c r="K493" i="22" s="1"/>
  <c r="H497" i="1"/>
  <c r="I497" i="1" s="1"/>
  <c r="T497" i="1"/>
  <c r="K497" i="22" s="1"/>
  <c r="H501" i="1"/>
  <c r="I501" i="1" s="1"/>
  <c r="T501" i="1"/>
  <c r="K501" i="22" s="1"/>
  <c r="H505" i="1"/>
  <c r="I505" i="1" s="1"/>
  <c r="T505" i="1"/>
  <c r="K505" i="22" s="1"/>
  <c r="H509" i="1"/>
  <c r="I509" i="1" s="1"/>
  <c r="T509" i="1"/>
  <c r="K509" i="22" s="1"/>
  <c r="H513" i="1"/>
  <c r="I513" i="1" s="1"/>
  <c r="T513" i="1"/>
  <c r="K513" i="22" s="1"/>
  <c r="H517" i="1"/>
  <c r="I517" i="1" s="1"/>
  <c r="T517" i="1"/>
  <c r="K517" i="22" s="1"/>
  <c r="H521" i="1"/>
  <c r="I521" i="1" s="1"/>
  <c r="T521" i="1"/>
  <c r="K521" i="22" s="1"/>
  <c r="H525" i="1"/>
  <c r="I525" i="1" s="1"/>
  <c r="T525" i="1"/>
  <c r="K525" i="22" s="1"/>
  <c r="H529" i="1"/>
  <c r="I529" i="1" s="1"/>
  <c r="T529" i="1"/>
  <c r="K529" i="22" s="1"/>
  <c r="H533" i="1"/>
  <c r="I533" i="1" s="1"/>
  <c r="T533" i="1"/>
  <c r="K533" i="22" s="1"/>
  <c r="H537" i="1"/>
  <c r="I537" i="1" s="1"/>
  <c r="T537" i="1"/>
  <c r="K537" i="22" s="1"/>
  <c r="H541" i="1"/>
  <c r="I541" i="1" s="1"/>
  <c r="T541" i="1"/>
  <c r="K541" i="22" s="1"/>
  <c r="H545" i="1"/>
  <c r="I545" i="1" s="1"/>
  <c r="T545" i="1"/>
  <c r="K545" i="22" s="1"/>
  <c r="H549" i="1"/>
  <c r="I549" i="1" s="1"/>
  <c r="T549" i="1"/>
  <c r="K549" i="22" s="1"/>
  <c r="H553" i="1"/>
  <c r="I553" i="1" s="1"/>
  <c r="T553" i="1"/>
  <c r="K553" i="22" s="1"/>
  <c r="H557" i="1"/>
  <c r="I557" i="1" s="1"/>
  <c r="T557" i="1"/>
  <c r="K557" i="22" s="1"/>
  <c r="H561" i="1"/>
  <c r="I561" i="1" s="1"/>
  <c r="T561" i="1"/>
  <c r="K561" i="22" s="1"/>
  <c r="H565" i="1"/>
  <c r="I565" i="1" s="1"/>
  <c r="T565" i="1"/>
  <c r="K565" i="22" s="1"/>
  <c r="H569" i="1"/>
  <c r="I569" i="1" s="1"/>
  <c r="T569" i="1"/>
  <c r="K569" i="22" s="1"/>
  <c r="H573" i="1"/>
  <c r="I573" i="1" s="1"/>
  <c r="T573" i="1"/>
  <c r="K573" i="22" s="1"/>
  <c r="H577" i="1"/>
  <c r="I577" i="1" s="1"/>
  <c r="T577" i="1"/>
  <c r="K577" i="22" s="1"/>
  <c r="H581" i="1"/>
  <c r="I581" i="1" s="1"/>
  <c r="T581" i="1"/>
  <c r="K581" i="22" s="1"/>
  <c r="H585" i="1"/>
  <c r="I585" i="1" s="1"/>
  <c r="T585" i="1"/>
  <c r="K585" i="22" s="1"/>
  <c r="H589" i="1"/>
  <c r="I589" i="1" s="1"/>
  <c r="T589" i="1"/>
  <c r="K589" i="22" s="1"/>
  <c r="H593" i="1"/>
  <c r="I593" i="1" s="1"/>
  <c r="T593" i="1"/>
  <c r="K593" i="22" s="1"/>
  <c r="H597" i="1"/>
  <c r="I597" i="1" s="1"/>
  <c r="T597" i="1"/>
  <c r="K597" i="22" s="1"/>
  <c r="H601" i="1"/>
  <c r="I601" i="1" s="1"/>
  <c r="T601" i="1"/>
  <c r="K601" i="22" s="1"/>
  <c r="H605" i="1"/>
  <c r="I605" i="1" s="1"/>
  <c r="T605" i="1"/>
  <c r="K605" i="22" s="1"/>
  <c r="H609" i="1"/>
  <c r="I609" i="1" s="1"/>
  <c r="T609" i="1"/>
  <c r="K609" i="22" s="1"/>
  <c r="H613" i="1"/>
  <c r="I613" i="1" s="1"/>
  <c r="T613" i="1"/>
  <c r="K613" i="22" s="1"/>
  <c r="H617" i="1"/>
  <c r="I617" i="1" s="1"/>
  <c r="T617" i="1"/>
  <c r="K617" i="22" s="1"/>
  <c r="H621" i="1"/>
  <c r="I621" i="1" s="1"/>
  <c r="T621" i="1"/>
  <c r="K621" i="22" s="1"/>
  <c r="H625" i="1"/>
  <c r="I625" i="1" s="1"/>
  <c r="T625" i="1"/>
  <c r="K625" i="22" s="1"/>
  <c r="H629" i="1"/>
  <c r="I629" i="1" s="1"/>
  <c r="T629" i="1"/>
  <c r="K629" i="22" s="1"/>
  <c r="H633" i="1"/>
  <c r="I633" i="1" s="1"/>
  <c r="T633" i="1"/>
  <c r="K633" i="22" s="1"/>
  <c r="H637" i="1"/>
  <c r="I637" i="1" s="1"/>
  <c r="T637" i="1"/>
  <c r="K637" i="22" s="1"/>
  <c r="H641" i="1"/>
  <c r="I641" i="1" s="1"/>
  <c r="T641" i="1"/>
  <c r="K641" i="22" s="1"/>
  <c r="H645" i="1"/>
  <c r="I645" i="1" s="1"/>
  <c r="T645" i="1"/>
  <c r="K645" i="22" s="1"/>
  <c r="H649" i="1"/>
  <c r="I649" i="1" s="1"/>
  <c r="T649" i="1"/>
  <c r="K649" i="22" s="1"/>
  <c r="H653" i="1"/>
  <c r="I653" i="1" s="1"/>
  <c r="T653" i="1"/>
  <c r="K653" i="22" s="1"/>
  <c r="H657" i="1"/>
  <c r="I657" i="1" s="1"/>
  <c r="T657" i="1"/>
  <c r="K657" i="22" s="1"/>
  <c r="H661" i="1"/>
  <c r="I661" i="1" s="1"/>
  <c r="T661" i="1"/>
  <c r="K661" i="22" s="1"/>
  <c r="H665" i="1"/>
  <c r="I665" i="1" s="1"/>
  <c r="T665" i="1"/>
  <c r="K665" i="22" s="1"/>
  <c r="H669" i="1"/>
  <c r="I669" i="1" s="1"/>
  <c r="T669" i="1"/>
  <c r="K669" i="22" s="1"/>
  <c r="H673" i="1"/>
  <c r="I673" i="1" s="1"/>
  <c r="T673" i="1"/>
  <c r="K673" i="22" s="1"/>
  <c r="H677" i="1"/>
  <c r="I677" i="1" s="1"/>
  <c r="T677" i="1"/>
  <c r="K677" i="22" s="1"/>
  <c r="G1006" i="1"/>
  <c r="G1007" i="1"/>
  <c r="G1008" i="1"/>
  <c r="AF760" i="22" l="1"/>
  <c r="S760" i="22"/>
  <c r="AF959" i="22"/>
  <c r="S959" i="22"/>
  <c r="AF934" i="22"/>
  <c r="S934" i="22"/>
  <c r="AF806" i="22"/>
  <c r="S806" i="22"/>
  <c r="AF954" i="22"/>
  <c r="S954" i="22"/>
  <c r="AF821" i="22"/>
  <c r="S821" i="22"/>
  <c r="AF757" i="22"/>
  <c r="S757" i="22"/>
  <c r="AF916" i="22"/>
  <c r="S916" i="22"/>
  <c r="AF748" i="22"/>
  <c r="S748" i="22"/>
  <c r="AF955" i="22"/>
  <c r="S955" i="22"/>
  <c r="AF771" i="22"/>
  <c r="S771" i="22"/>
  <c r="AF938" i="22"/>
  <c r="S938" i="22"/>
  <c r="AF874" i="22"/>
  <c r="S874" i="22"/>
  <c r="AF994" i="22"/>
  <c r="S994" i="22"/>
  <c r="AF969" i="22"/>
  <c r="S969" i="22"/>
  <c r="AF905" i="22"/>
  <c r="S905" i="22"/>
  <c r="AF777" i="22"/>
  <c r="S777" i="22"/>
  <c r="AF710" i="22"/>
  <c r="S710" i="22"/>
  <c r="AF920" i="22"/>
  <c r="S920" i="22"/>
  <c r="AF927" i="22"/>
  <c r="S927" i="22"/>
  <c r="AF774" i="22"/>
  <c r="S774" i="22"/>
  <c r="AF868" i="22"/>
  <c r="S868" i="22"/>
  <c r="AF752" i="22"/>
  <c r="S752" i="22"/>
  <c r="AF796" i="22"/>
  <c r="S796" i="22"/>
  <c r="AF983" i="22"/>
  <c r="S983" i="22"/>
  <c r="AF855" i="22"/>
  <c r="S855" i="22"/>
  <c r="AF727" i="22"/>
  <c r="S727" i="22"/>
  <c r="AF974" i="22"/>
  <c r="S974" i="22"/>
  <c r="AF830" i="22"/>
  <c r="S830" i="22"/>
  <c r="AF766" i="22"/>
  <c r="S766" i="22"/>
  <c r="AF989" i="22"/>
  <c r="S989" i="22"/>
  <c r="AF925" i="22"/>
  <c r="S925" i="22"/>
  <c r="AF797" i="22"/>
  <c r="S797" i="22"/>
  <c r="AF733" i="22"/>
  <c r="S733" i="22"/>
  <c r="AF963" i="22"/>
  <c r="S963" i="22"/>
  <c r="AF772" i="22"/>
  <c r="S772" i="22"/>
  <c r="AF800" i="22"/>
  <c r="S800" i="22"/>
  <c r="AF852" i="22"/>
  <c r="S852" i="22"/>
  <c r="AF915" i="22"/>
  <c r="S915" i="22"/>
  <c r="AF811" i="22"/>
  <c r="S811" i="22"/>
  <c r="AF686" i="22"/>
  <c r="S686" i="22"/>
  <c r="AF914" i="22"/>
  <c r="S914" i="22"/>
  <c r="AF786" i="22"/>
  <c r="S786" i="22"/>
  <c r="AF942" i="22"/>
  <c r="S942" i="22"/>
  <c r="AF881" i="22"/>
  <c r="S881" i="22"/>
  <c r="AF817" i="22"/>
  <c r="S817" i="22"/>
  <c r="AF680" i="22"/>
  <c r="S680" i="22"/>
  <c r="AF741" i="22"/>
  <c r="S741" i="22"/>
  <c r="AF827" i="22"/>
  <c r="S827" i="22"/>
  <c r="AF948" i="22"/>
  <c r="S948" i="22"/>
  <c r="AF979" i="22"/>
  <c r="S979" i="22"/>
  <c r="AF962" i="22"/>
  <c r="S962" i="22"/>
  <c r="AF826" i="22"/>
  <c r="S826" i="22"/>
  <c r="AF889" i="22"/>
  <c r="S889" i="22"/>
  <c r="AF808" i="22"/>
  <c r="S808" i="22"/>
  <c r="AF964" i="22"/>
  <c r="S964" i="22"/>
  <c r="AF768" i="22"/>
  <c r="S768" i="22"/>
  <c r="AF903" i="22"/>
  <c r="S903" i="22"/>
  <c r="AF775" i="22"/>
  <c r="S775" i="22"/>
  <c r="AF814" i="22"/>
  <c r="S814" i="22"/>
  <c r="AF1005" i="22"/>
  <c r="S1005" i="22"/>
  <c r="AF749" i="22"/>
  <c r="S749" i="22"/>
  <c r="AF952" i="22"/>
  <c r="S952" i="22"/>
  <c r="AF972" i="22"/>
  <c r="S972" i="22"/>
  <c r="AF763" i="22"/>
  <c r="S763" i="22"/>
  <c r="AF930" i="22"/>
  <c r="S930" i="22"/>
  <c r="AF802" i="22"/>
  <c r="S802" i="22"/>
  <c r="AF738" i="22"/>
  <c r="S738" i="22"/>
  <c r="AF961" i="22"/>
  <c r="S961" i="22"/>
  <c r="AF833" i="22"/>
  <c r="S833" i="22"/>
  <c r="AF699" i="22"/>
  <c r="S699" i="22"/>
  <c r="K1006" i="22"/>
  <c r="AF901" i="22"/>
  <c r="S901" i="22"/>
  <c r="AF773" i="22"/>
  <c r="S773" i="22"/>
  <c r="AF907" i="22"/>
  <c r="S907" i="22"/>
  <c r="AF816" i="22"/>
  <c r="S816" i="22"/>
  <c r="AF872" i="22"/>
  <c r="S872" i="22"/>
  <c r="AF931" i="22"/>
  <c r="S931" i="22"/>
  <c r="AF755" i="22"/>
  <c r="S755" i="22"/>
  <c r="AF922" i="22"/>
  <c r="S922" i="22"/>
  <c r="AF794" i="22"/>
  <c r="S794" i="22"/>
  <c r="AF966" i="22"/>
  <c r="S966" i="22"/>
  <c r="AF921" i="22"/>
  <c r="S921" i="22"/>
  <c r="AF793" i="22"/>
  <c r="S793" i="22"/>
  <c r="AF904" i="22"/>
  <c r="S904" i="22"/>
  <c r="AF975" i="22"/>
  <c r="S975" i="22"/>
  <c r="AF690" i="22"/>
  <c r="S690" i="22"/>
  <c r="AF876" i="22"/>
  <c r="S876" i="22"/>
  <c r="AF736" i="22"/>
  <c r="S736" i="22"/>
  <c r="AF836" i="22"/>
  <c r="S836" i="22"/>
  <c r="AF935" i="22"/>
  <c r="S935" i="22"/>
  <c r="AF807" i="22"/>
  <c r="S807" i="22"/>
  <c r="AF682" i="22"/>
  <c r="S682" i="22"/>
  <c r="AF846" i="22"/>
  <c r="S846" i="22"/>
  <c r="AF750" i="22"/>
  <c r="S750" i="22"/>
  <c r="AF973" i="22"/>
  <c r="S973" i="22"/>
  <c r="AF845" i="22"/>
  <c r="S845" i="22"/>
  <c r="AF717" i="22"/>
  <c r="S717" i="22"/>
  <c r="AF892" i="22"/>
  <c r="S892" i="22"/>
  <c r="AF740" i="22"/>
  <c r="S740" i="22"/>
  <c r="AF824" i="22"/>
  <c r="S824" i="22"/>
  <c r="AF891" i="22"/>
  <c r="S891" i="22"/>
  <c r="AF731" i="22"/>
  <c r="S731" i="22"/>
  <c r="AH696" i="22"/>
  <c r="AG696" i="22"/>
  <c r="AF784" i="22"/>
  <c r="S784" i="22"/>
  <c r="AF880" i="22"/>
  <c r="S880" i="22"/>
  <c r="AF991" i="22"/>
  <c r="S991" i="22"/>
  <c r="AF879" i="22"/>
  <c r="S879" i="22"/>
  <c r="AF751" i="22"/>
  <c r="S751" i="22"/>
  <c r="AF958" i="22"/>
  <c r="S958" i="22"/>
  <c r="AF886" i="22"/>
  <c r="S886" i="22"/>
  <c r="AF822" i="22"/>
  <c r="S822" i="22"/>
  <c r="AF742" i="22"/>
  <c r="S742" i="22"/>
  <c r="AF986" i="22"/>
  <c r="S986" i="22"/>
  <c r="AF735" i="22"/>
  <c r="S735" i="22"/>
  <c r="AF949" i="22"/>
  <c r="S949" i="22"/>
  <c r="AF867" i="22"/>
  <c r="S867" i="22"/>
  <c r="AF716" i="22"/>
  <c r="S716" i="22"/>
  <c r="AF708" i="22"/>
  <c r="S708" i="22"/>
  <c r="AF810" i="22"/>
  <c r="S810" i="22"/>
  <c r="AF841" i="22"/>
  <c r="S841" i="22"/>
  <c r="AF896" i="22"/>
  <c r="S896" i="22"/>
  <c r="AF799" i="22"/>
  <c r="S799" i="22"/>
  <c r="AF924" i="22"/>
  <c r="S924" i="22"/>
  <c r="AF940" i="22"/>
  <c r="S940" i="22"/>
  <c r="AF919" i="22"/>
  <c r="S919" i="22"/>
  <c r="AF791" i="22"/>
  <c r="S791" i="22"/>
  <c r="AF894" i="22"/>
  <c r="S894" i="22"/>
  <c r="AF693" i="22"/>
  <c r="S693" i="22"/>
  <c r="AF861" i="22"/>
  <c r="S861" i="22"/>
  <c r="AH714" i="22"/>
  <c r="AG714" i="22"/>
  <c r="AF720" i="22"/>
  <c r="S720" i="22"/>
  <c r="AF691" i="22"/>
  <c r="S691" i="22"/>
  <c r="AF747" i="22"/>
  <c r="S747" i="22"/>
  <c r="AF850" i="22"/>
  <c r="S850" i="22"/>
  <c r="AF722" i="22"/>
  <c r="S722" i="22"/>
  <c r="AF945" i="22"/>
  <c r="S945" i="22"/>
  <c r="AF753" i="22"/>
  <c r="S753" i="22"/>
  <c r="AF869" i="22"/>
  <c r="S869" i="22"/>
  <c r="AF912" i="22"/>
  <c r="S912" i="22"/>
  <c r="AF787" i="22"/>
  <c r="S787" i="22"/>
  <c r="AF689" i="22"/>
  <c r="S689" i="22"/>
  <c r="AF895" i="22"/>
  <c r="S895" i="22"/>
  <c r="AF709" i="22"/>
  <c r="S709" i="22"/>
  <c r="AF946" i="22"/>
  <c r="S946" i="22"/>
  <c r="AF877" i="22"/>
  <c r="S877" i="22"/>
  <c r="AF843" i="22"/>
  <c r="S843" i="22"/>
  <c r="AF947" i="22"/>
  <c r="S947" i="22"/>
  <c r="AF866" i="22"/>
  <c r="S866" i="22"/>
  <c r="AF978" i="22"/>
  <c r="S978" i="22"/>
  <c r="AF897" i="22"/>
  <c r="S897" i="22"/>
  <c r="AF769" i="22"/>
  <c r="S769" i="22"/>
  <c r="AF844" i="22"/>
  <c r="S844" i="22"/>
  <c r="AF960" i="22"/>
  <c r="S960" i="22"/>
  <c r="AF702" i="22"/>
  <c r="S702" i="22"/>
  <c r="AF911" i="22"/>
  <c r="S911" i="22"/>
  <c r="AF783" i="22"/>
  <c r="S783" i="22"/>
  <c r="AF990" i="22"/>
  <c r="S990" i="22"/>
  <c r="AF902" i="22"/>
  <c r="S902" i="22"/>
  <c r="AF838" i="22"/>
  <c r="S838" i="22"/>
  <c r="AF758" i="22"/>
  <c r="S758" i="22"/>
  <c r="AF685" i="22"/>
  <c r="S685" i="22"/>
  <c r="AF981" i="22"/>
  <c r="S981" i="22"/>
  <c r="AF917" i="22"/>
  <c r="S917" i="22"/>
  <c r="AF853" i="22"/>
  <c r="S853" i="22"/>
  <c r="AF789" i="22"/>
  <c r="S789" i="22"/>
  <c r="AF725" i="22"/>
  <c r="S725" i="22"/>
  <c r="AF939" i="22"/>
  <c r="S939" i="22"/>
  <c r="AF996" i="22"/>
  <c r="S996" i="22"/>
  <c r="AF984" i="22"/>
  <c r="S984" i="22"/>
  <c r="AF788" i="22"/>
  <c r="S788" i="22"/>
  <c r="AF683" i="22"/>
  <c r="S683" i="22"/>
  <c r="AF840" i="22"/>
  <c r="S840" i="22"/>
  <c r="AF1003" i="22"/>
  <c r="S1003" i="22"/>
  <c r="AF899" i="22"/>
  <c r="S899" i="22"/>
  <c r="AF803" i="22"/>
  <c r="S803" i="22"/>
  <c r="AF739" i="22"/>
  <c r="S739" i="22"/>
  <c r="AF1002" i="22"/>
  <c r="S1002" i="22"/>
  <c r="AF906" i="22"/>
  <c r="S906" i="22"/>
  <c r="AF842" i="22"/>
  <c r="S842" i="22"/>
  <c r="AF778" i="22"/>
  <c r="S778" i="22"/>
  <c r="AF711" i="22"/>
  <c r="S711" i="22"/>
  <c r="AF1001" i="22"/>
  <c r="S1001" i="22"/>
  <c r="AF937" i="22"/>
  <c r="S937" i="22"/>
  <c r="AF873" i="22"/>
  <c r="S873" i="22"/>
  <c r="AF809" i="22"/>
  <c r="S809" i="22"/>
  <c r="AF745" i="22"/>
  <c r="S745" i="22"/>
  <c r="AF988" i="22"/>
  <c r="S988" i="22"/>
  <c r="AF744" i="22"/>
  <c r="S744" i="22"/>
  <c r="AF687" i="22"/>
  <c r="S687" i="22"/>
  <c r="AF863" i="22"/>
  <c r="S863" i="22"/>
  <c r="AF719" i="22"/>
  <c r="S719" i="22"/>
  <c r="AH703" i="22"/>
  <c r="AG703" i="22"/>
  <c r="AF1000" i="22"/>
  <c r="S1000" i="22"/>
  <c r="AF792" i="22"/>
  <c r="S792" i="22"/>
  <c r="AF713" i="22"/>
  <c r="S713" i="22"/>
  <c r="AF864" i="22"/>
  <c r="S864" i="22"/>
  <c r="AF695" i="22"/>
  <c r="S695" i="22"/>
  <c r="AF951" i="22"/>
  <c r="S951" i="22"/>
  <c r="AF887" i="22"/>
  <c r="S887" i="22"/>
  <c r="AF823" i="22"/>
  <c r="S823" i="22"/>
  <c r="AF759" i="22"/>
  <c r="S759" i="22"/>
  <c r="AF697" i="22"/>
  <c r="S697" i="22"/>
  <c r="AF926" i="22"/>
  <c r="S926" i="22"/>
  <c r="AF862" i="22"/>
  <c r="S862" i="22"/>
  <c r="AF798" i="22"/>
  <c r="S798" i="22"/>
  <c r="AF734" i="22"/>
  <c r="S734" i="22"/>
  <c r="AF970" i="22"/>
  <c r="S970" i="22"/>
  <c r="AF957" i="22"/>
  <c r="S957" i="22"/>
  <c r="AF893" i="22"/>
  <c r="S893" i="22"/>
  <c r="AF829" i="22"/>
  <c r="S829" i="22"/>
  <c r="AF765" i="22"/>
  <c r="S765" i="22"/>
  <c r="AF692" i="22"/>
  <c r="S692" i="22"/>
  <c r="AF883" i="22"/>
  <c r="S883" i="22"/>
  <c r="AF936" i="22"/>
  <c r="S936" i="22"/>
  <c r="AF884" i="22"/>
  <c r="S884" i="22"/>
  <c r="AF756" i="22"/>
  <c r="S756" i="22"/>
  <c r="AF928" i="22"/>
  <c r="S928" i="22"/>
  <c r="AF780" i="22"/>
  <c r="S780" i="22"/>
  <c r="AF971" i="22"/>
  <c r="S971" i="22"/>
  <c r="AF859" i="22"/>
  <c r="S859" i="22"/>
  <c r="AF779" i="22"/>
  <c r="S779" i="22"/>
  <c r="AF715" i="22"/>
  <c r="S715" i="22"/>
  <c r="AF950" i="22"/>
  <c r="S950" i="22"/>
  <c r="AF882" i="22"/>
  <c r="S882" i="22"/>
  <c r="AF818" i="22"/>
  <c r="S818" i="22"/>
  <c r="AF754" i="22"/>
  <c r="S754" i="22"/>
  <c r="AF681" i="22"/>
  <c r="S681" i="22"/>
  <c r="AF977" i="22"/>
  <c r="S977" i="22"/>
  <c r="AF913" i="22"/>
  <c r="S913" i="22"/>
  <c r="AF849" i="22"/>
  <c r="S849" i="22"/>
  <c r="AF785" i="22"/>
  <c r="S785" i="22"/>
  <c r="AF721" i="22"/>
  <c r="S721" i="22"/>
  <c r="AF965" i="22"/>
  <c r="S965" i="22"/>
  <c r="AF805" i="22"/>
  <c r="S805" i="22"/>
  <c r="AF995" i="22"/>
  <c r="S995" i="22"/>
  <c r="AF860" i="22"/>
  <c r="S860" i="22"/>
  <c r="AF764" i="22"/>
  <c r="S764" i="22"/>
  <c r="AF804" i="22"/>
  <c r="S804" i="22"/>
  <c r="AF875" i="22"/>
  <c r="S875" i="22"/>
  <c r="AF723" i="22"/>
  <c r="S723" i="22"/>
  <c r="AF890" i="22"/>
  <c r="S890" i="22"/>
  <c r="AF762" i="22"/>
  <c r="S762" i="22"/>
  <c r="AF985" i="22"/>
  <c r="S985" i="22"/>
  <c r="AF825" i="22"/>
  <c r="S825" i="22"/>
  <c r="AF688" i="22"/>
  <c r="S688" i="22"/>
  <c r="AF728" i="22"/>
  <c r="S728" i="22"/>
  <c r="AF767" i="22"/>
  <c r="S767" i="22"/>
  <c r="AF932" i="22"/>
  <c r="S932" i="22"/>
  <c r="AF900" i="22"/>
  <c r="S900" i="22"/>
  <c r="AF967" i="22"/>
  <c r="S967" i="22"/>
  <c r="AF839" i="22"/>
  <c r="S839" i="22"/>
  <c r="AF712" i="22"/>
  <c r="S712" i="22"/>
  <c r="AF878" i="22"/>
  <c r="S878" i="22"/>
  <c r="AF718" i="22"/>
  <c r="S718" i="22"/>
  <c r="AF941" i="22"/>
  <c r="S941" i="22"/>
  <c r="AF813" i="22"/>
  <c r="S813" i="22"/>
  <c r="AF992" i="22"/>
  <c r="S992" i="22"/>
  <c r="AF976" i="22"/>
  <c r="S976" i="22"/>
  <c r="AF776" i="22"/>
  <c r="S776" i="22"/>
  <c r="AF705" i="22"/>
  <c r="S705" i="22"/>
  <c r="AF835" i="22"/>
  <c r="S835" i="22"/>
  <c r="AF701" i="22"/>
  <c r="S701" i="22"/>
  <c r="AF898" i="22"/>
  <c r="S898" i="22"/>
  <c r="AF834" i="22"/>
  <c r="S834" i="22"/>
  <c r="AF770" i="22"/>
  <c r="S770" i="22"/>
  <c r="AF700" i="22"/>
  <c r="S700" i="22"/>
  <c r="AF993" i="22"/>
  <c r="S993" i="22"/>
  <c r="AF929" i="22"/>
  <c r="S929" i="22"/>
  <c r="AF865" i="22"/>
  <c r="S865" i="22"/>
  <c r="AF801" i="22"/>
  <c r="S801" i="22"/>
  <c r="AF737" i="22"/>
  <c r="S737" i="22"/>
  <c r="K1008" i="22"/>
  <c r="AF944" i="22"/>
  <c r="S944" i="22"/>
  <c r="AF848" i="22"/>
  <c r="S848" i="22"/>
  <c r="AF847" i="22"/>
  <c r="S847" i="22"/>
  <c r="AF870" i="22"/>
  <c r="S870" i="22"/>
  <c r="AF726" i="22"/>
  <c r="S726" i="22"/>
  <c r="AF885" i="22"/>
  <c r="S885" i="22"/>
  <c r="AF684" i="22"/>
  <c r="S684" i="22"/>
  <c r="AF856" i="22"/>
  <c r="S856" i="22"/>
  <c r="AF908" i="22"/>
  <c r="S908" i="22"/>
  <c r="AF851" i="22"/>
  <c r="S851" i="22"/>
  <c r="AF746" i="22"/>
  <c r="S746" i="22"/>
  <c r="AF761" i="22"/>
  <c r="S761" i="22"/>
  <c r="AF933" i="22"/>
  <c r="S933" i="22"/>
  <c r="AF837" i="22"/>
  <c r="S837" i="22"/>
  <c r="AF706" i="22"/>
  <c r="S706" i="22"/>
  <c r="AF956" i="22"/>
  <c r="S956" i="22"/>
  <c r="AF732" i="22"/>
  <c r="S732" i="22"/>
  <c r="AF698" i="22"/>
  <c r="S698" i="22"/>
  <c r="AF819" i="22"/>
  <c r="S819" i="22"/>
  <c r="AF694" i="22"/>
  <c r="S694" i="22"/>
  <c r="AF858" i="22"/>
  <c r="S858" i="22"/>
  <c r="AF730" i="22"/>
  <c r="S730" i="22"/>
  <c r="AF953" i="22"/>
  <c r="S953" i="22"/>
  <c r="AF857" i="22"/>
  <c r="S857" i="22"/>
  <c r="AF729" i="22"/>
  <c r="S729" i="22"/>
  <c r="AF1004" i="22"/>
  <c r="S1004" i="22"/>
  <c r="AF831" i="22"/>
  <c r="S831" i="22"/>
  <c r="AF968" i="22"/>
  <c r="S968" i="22"/>
  <c r="AF820" i="22"/>
  <c r="S820" i="22"/>
  <c r="AF980" i="22"/>
  <c r="S980" i="22"/>
  <c r="AF999" i="22"/>
  <c r="S999" i="22"/>
  <c r="AF871" i="22"/>
  <c r="S871" i="22"/>
  <c r="AF743" i="22"/>
  <c r="S743" i="22"/>
  <c r="AF910" i="22"/>
  <c r="S910" i="22"/>
  <c r="AF782" i="22"/>
  <c r="S782" i="22"/>
  <c r="AF998" i="22"/>
  <c r="S998" i="22"/>
  <c r="AF909" i="22"/>
  <c r="S909" i="22"/>
  <c r="AF781" i="22"/>
  <c r="S781" i="22"/>
  <c r="AF923" i="22"/>
  <c r="S923" i="22"/>
  <c r="AF832" i="22"/>
  <c r="S832" i="22"/>
  <c r="AF888" i="22"/>
  <c r="S888" i="22"/>
  <c r="AF987" i="22"/>
  <c r="S987" i="22"/>
  <c r="AF795" i="22"/>
  <c r="S795" i="22"/>
  <c r="AF982" i="22"/>
  <c r="S982" i="22"/>
  <c r="AF828" i="22"/>
  <c r="S828" i="22"/>
  <c r="AF724" i="22"/>
  <c r="S724" i="22"/>
  <c r="AF812" i="22"/>
  <c r="S812" i="22"/>
  <c r="AF943" i="22"/>
  <c r="S943" i="22"/>
  <c r="AF815" i="22"/>
  <c r="S815" i="22"/>
  <c r="AF704" i="22"/>
  <c r="S704" i="22"/>
  <c r="AF918" i="22"/>
  <c r="S918" i="22"/>
  <c r="AF854" i="22"/>
  <c r="S854" i="22"/>
  <c r="AF790" i="22"/>
  <c r="S790" i="22"/>
  <c r="AF707" i="22"/>
  <c r="S707" i="22"/>
  <c r="AF997" i="22"/>
  <c r="S997" i="22"/>
  <c r="H1006" i="1"/>
  <c r="H1007" i="1"/>
  <c r="H1008" i="1"/>
  <c r="J1006" i="9"/>
  <c r="K1006" i="9"/>
  <c r="L1006" i="9"/>
  <c r="J1007" i="9"/>
  <c r="K1007" i="9"/>
  <c r="L1007" i="9"/>
  <c r="J1008" i="9"/>
  <c r="K1008" i="9"/>
  <c r="L1008" i="9"/>
  <c r="AH929" i="22" l="1"/>
  <c r="AG929" i="22"/>
  <c r="AH718" i="22"/>
  <c r="AG718" i="22"/>
  <c r="AH762" i="22"/>
  <c r="AG762" i="22"/>
  <c r="AH849" i="22"/>
  <c r="AG849" i="22"/>
  <c r="AG780" i="22"/>
  <c r="AH780" i="22"/>
  <c r="AG734" i="22"/>
  <c r="AH734" i="22"/>
  <c r="AH792" i="22"/>
  <c r="AG792" i="22"/>
  <c r="AH778" i="22"/>
  <c r="AG778" i="22"/>
  <c r="AH996" i="22"/>
  <c r="AG996" i="22"/>
  <c r="AH902" i="22"/>
  <c r="AG902" i="22"/>
  <c r="AH843" i="22"/>
  <c r="AG843" i="22"/>
  <c r="AH850" i="22"/>
  <c r="AG850" i="22"/>
  <c r="AG799" i="22"/>
  <c r="AH799" i="22"/>
  <c r="AH751" i="22"/>
  <c r="AG751" i="22"/>
  <c r="AH694" i="22"/>
  <c r="AG694" i="22"/>
  <c r="AG700" i="22"/>
  <c r="AH700" i="22"/>
  <c r="AH701" i="22"/>
  <c r="AG701" i="22"/>
  <c r="AH976" i="22"/>
  <c r="AG976" i="22"/>
  <c r="AG712" i="22"/>
  <c r="AH712" i="22"/>
  <c r="AH932" i="22"/>
  <c r="AG932" i="22"/>
  <c r="AH825" i="22"/>
  <c r="AG825" i="22"/>
  <c r="AH804" i="22"/>
  <c r="AG804" i="22"/>
  <c r="AG805" i="22"/>
  <c r="AH805" i="22"/>
  <c r="AG977" i="22"/>
  <c r="AH977" i="22"/>
  <c r="AH882" i="22"/>
  <c r="AG882" i="22"/>
  <c r="AG859" i="22"/>
  <c r="AH859" i="22"/>
  <c r="AH936" i="22"/>
  <c r="AG936" i="22"/>
  <c r="AH829" i="22"/>
  <c r="AG829" i="22"/>
  <c r="AH862" i="22"/>
  <c r="AG862" i="22"/>
  <c r="AG823" i="22"/>
  <c r="AH823" i="22"/>
  <c r="AH864" i="22"/>
  <c r="AG864" i="22"/>
  <c r="AH863" i="22"/>
  <c r="AG863" i="22"/>
  <c r="AG745" i="22"/>
  <c r="AH745" i="22"/>
  <c r="AH1001" i="22"/>
  <c r="AG1001" i="22"/>
  <c r="AH739" i="22"/>
  <c r="AG739" i="22"/>
  <c r="AH840" i="22"/>
  <c r="AG840" i="22"/>
  <c r="AH725" i="22"/>
  <c r="AG725" i="22"/>
  <c r="AG981" i="22"/>
  <c r="AH981" i="22"/>
  <c r="AH783" i="22"/>
  <c r="AG783" i="22"/>
  <c r="AH844" i="22"/>
  <c r="AG844" i="22"/>
  <c r="AH866" i="22"/>
  <c r="AG866" i="22"/>
  <c r="AH895" i="22"/>
  <c r="AG895" i="22"/>
  <c r="AG869" i="22"/>
  <c r="AH869" i="22"/>
  <c r="AG691" i="22"/>
  <c r="AH691" i="22"/>
  <c r="AH693" i="22"/>
  <c r="AG693" i="22"/>
  <c r="AH940" i="22"/>
  <c r="AG940" i="22"/>
  <c r="AG708" i="22"/>
  <c r="AH708" i="22"/>
  <c r="AG735" i="22"/>
  <c r="AH735" i="22"/>
  <c r="AH886" i="22"/>
  <c r="AG886" i="22"/>
  <c r="AG784" i="22"/>
  <c r="AH784" i="22"/>
  <c r="AH824" i="22"/>
  <c r="AG824" i="22"/>
  <c r="AH845" i="22"/>
  <c r="AG845" i="22"/>
  <c r="AH682" i="22"/>
  <c r="AG682" i="22"/>
  <c r="AG736" i="22"/>
  <c r="AH736" i="22"/>
  <c r="AH904" i="22"/>
  <c r="AG904" i="22"/>
  <c r="AH794" i="22"/>
  <c r="AG794" i="22"/>
  <c r="AH872" i="22"/>
  <c r="AG872" i="22"/>
  <c r="AG901" i="22"/>
  <c r="AH901" i="22"/>
  <c r="AH707" i="22"/>
  <c r="AG707" i="22"/>
  <c r="AG704" i="22"/>
  <c r="AH704" i="22"/>
  <c r="AH724" i="22"/>
  <c r="AG724" i="22"/>
  <c r="AH987" i="22"/>
  <c r="AG987" i="22"/>
  <c r="AH781" i="22"/>
  <c r="AG781" i="22"/>
  <c r="AG910" i="22"/>
  <c r="AH910" i="22"/>
  <c r="AH980" i="22"/>
  <c r="AG980" i="22"/>
  <c r="AH1004" i="22"/>
  <c r="AG1004" i="22"/>
  <c r="AH730" i="22"/>
  <c r="AG730" i="22"/>
  <c r="AH956" i="22"/>
  <c r="AG956" i="22"/>
  <c r="AG761" i="22"/>
  <c r="AH761" i="22"/>
  <c r="AH856" i="22"/>
  <c r="AG856" i="22"/>
  <c r="AH848" i="22"/>
  <c r="AG848" i="22"/>
  <c r="AG833" i="22"/>
  <c r="AH833" i="22"/>
  <c r="AG930" i="22"/>
  <c r="AH930" i="22"/>
  <c r="AH749" i="22"/>
  <c r="AG749" i="22"/>
  <c r="AH964" i="22"/>
  <c r="AG964" i="22"/>
  <c r="AH948" i="22"/>
  <c r="AG948" i="22"/>
  <c r="AH914" i="22"/>
  <c r="AG914" i="22"/>
  <c r="AH772" i="22"/>
  <c r="AG772" i="22"/>
  <c r="AG974" i="22"/>
  <c r="AH974" i="22"/>
  <c r="AH868" i="22"/>
  <c r="AG868" i="22"/>
  <c r="AG994" i="22"/>
  <c r="AH994" i="22"/>
  <c r="AG806" i="22"/>
  <c r="AH806" i="22"/>
  <c r="AH865" i="22"/>
  <c r="AG865" i="22"/>
  <c r="AH835" i="22"/>
  <c r="AG835" i="22"/>
  <c r="AG878" i="22"/>
  <c r="AH878" i="22"/>
  <c r="AG688" i="22"/>
  <c r="AH688" i="22"/>
  <c r="AG764" i="22"/>
  <c r="AH764" i="22"/>
  <c r="AH965" i="22"/>
  <c r="AG965" i="22"/>
  <c r="AH681" i="22"/>
  <c r="AG681" i="22"/>
  <c r="AH950" i="22"/>
  <c r="AG950" i="22"/>
  <c r="AH779" i="22"/>
  <c r="AG779" i="22"/>
  <c r="AG928" i="22"/>
  <c r="AH928" i="22"/>
  <c r="AH884" i="22"/>
  <c r="AG884" i="22"/>
  <c r="AH883" i="22"/>
  <c r="AG883" i="22"/>
  <c r="AH765" i="22"/>
  <c r="AG765" i="22"/>
  <c r="AG893" i="22"/>
  <c r="AH893" i="22"/>
  <c r="AG970" i="22"/>
  <c r="AH970" i="22"/>
  <c r="AH798" i="22"/>
  <c r="AG798" i="22"/>
  <c r="AG926" i="22"/>
  <c r="AH926" i="22"/>
  <c r="AH759" i="22"/>
  <c r="AG759" i="22"/>
  <c r="AG887" i="22"/>
  <c r="AH887" i="22"/>
  <c r="AH695" i="22"/>
  <c r="AG695" i="22"/>
  <c r="AH713" i="22"/>
  <c r="AG713" i="22"/>
  <c r="AH1000" i="22"/>
  <c r="AG1000" i="22"/>
  <c r="AG719" i="22"/>
  <c r="AH719" i="22"/>
  <c r="AG687" i="22"/>
  <c r="AH687" i="22"/>
  <c r="AH988" i="22"/>
  <c r="AG988" i="22"/>
  <c r="AH809" i="22"/>
  <c r="AG809" i="22"/>
  <c r="AH937" i="22"/>
  <c r="AG937" i="22"/>
  <c r="AH711" i="22"/>
  <c r="AG711" i="22"/>
  <c r="AH842" i="22"/>
  <c r="AG842" i="22"/>
  <c r="AH1002" i="22"/>
  <c r="AG1002" i="22"/>
  <c r="AH803" i="22"/>
  <c r="AG803" i="22"/>
  <c r="AH1003" i="22"/>
  <c r="AG1003" i="22"/>
  <c r="AG683" i="22"/>
  <c r="AH683" i="22"/>
  <c r="AH984" i="22"/>
  <c r="AG984" i="22"/>
  <c r="AH939" i="22"/>
  <c r="AG939" i="22"/>
  <c r="AH789" i="22"/>
  <c r="AG789" i="22"/>
  <c r="AH917" i="22"/>
  <c r="AG917" i="22"/>
  <c r="AG685" i="22"/>
  <c r="AH685" i="22"/>
  <c r="AH838" i="22"/>
  <c r="AG838" i="22"/>
  <c r="AH990" i="22"/>
  <c r="AG990" i="22"/>
  <c r="AH911" i="22"/>
  <c r="AG911" i="22"/>
  <c r="AH960" i="22"/>
  <c r="AG960" i="22"/>
  <c r="AG769" i="22"/>
  <c r="AH769" i="22"/>
  <c r="AH978" i="22"/>
  <c r="AG978" i="22"/>
  <c r="AH947" i="22"/>
  <c r="AG947" i="22"/>
  <c r="AH877" i="22"/>
  <c r="AG877" i="22"/>
  <c r="AG709" i="22"/>
  <c r="AH709" i="22"/>
  <c r="AH689" i="22"/>
  <c r="AG689" i="22"/>
  <c r="AH912" i="22"/>
  <c r="AG912" i="22"/>
  <c r="AG753" i="22"/>
  <c r="AH753" i="22"/>
  <c r="AH722" i="22"/>
  <c r="AG722" i="22"/>
  <c r="AH747" i="22"/>
  <c r="AG747" i="22"/>
  <c r="AG720" i="22"/>
  <c r="AH720" i="22"/>
  <c r="AH861" i="22"/>
  <c r="AG861" i="22"/>
  <c r="AH894" i="22"/>
  <c r="AG894" i="22"/>
  <c r="AG919" i="22"/>
  <c r="AH919" i="22"/>
  <c r="AH924" i="22"/>
  <c r="AG924" i="22"/>
  <c r="AH896" i="22"/>
  <c r="AG896" i="22"/>
  <c r="AG810" i="22"/>
  <c r="AH810" i="22"/>
  <c r="AG716" i="22"/>
  <c r="AH716" i="22"/>
  <c r="AG949" i="22"/>
  <c r="AH949" i="22"/>
  <c r="AH986" i="22"/>
  <c r="AG986" i="22"/>
  <c r="AH822" i="22"/>
  <c r="AG822" i="22"/>
  <c r="AH958" i="22"/>
  <c r="AG958" i="22"/>
  <c r="AH879" i="22"/>
  <c r="AG879" i="22"/>
  <c r="AG880" i="22"/>
  <c r="AH880" i="22"/>
  <c r="AH891" i="22"/>
  <c r="AG891" i="22"/>
  <c r="AG740" i="22"/>
  <c r="AH740" i="22"/>
  <c r="AG717" i="22"/>
  <c r="AH717" i="22"/>
  <c r="AG973" i="22"/>
  <c r="AH973" i="22"/>
  <c r="AG846" i="22"/>
  <c r="AH846" i="22"/>
  <c r="AG807" i="22"/>
  <c r="AH807" i="22"/>
  <c r="AH836" i="22"/>
  <c r="AG836" i="22"/>
  <c r="AH876" i="22"/>
  <c r="AG876" i="22"/>
  <c r="AH975" i="22"/>
  <c r="AG975" i="22"/>
  <c r="AG793" i="22"/>
  <c r="AH793" i="22"/>
  <c r="AH966" i="22"/>
  <c r="AG966" i="22"/>
  <c r="AH922" i="22"/>
  <c r="AG922" i="22"/>
  <c r="AH931" i="22"/>
  <c r="AG931" i="22"/>
  <c r="AH816" i="22"/>
  <c r="AG816" i="22"/>
  <c r="AG773" i="22"/>
  <c r="AH773" i="22"/>
  <c r="AH801" i="22"/>
  <c r="AG801" i="22"/>
  <c r="AH834" i="22"/>
  <c r="AG834" i="22"/>
  <c r="AG705" i="22"/>
  <c r="AH705" i="22"/>
  <c r="AH813" i="22"/>
  <c r="AG813" i="22"/>
  <c r="AH967" i="22"/>
  <c r="AG967" i="22"/>
  <c r="AG728" i="22"/>
  <c r="AH728" i="22"/>
  <c r="AH723" i="22"/>
  <c r="AG723" i="22"/>
  <c r="AH860" i="22"/>
  <c r="AG860" i="22"/>
  <c r="AG721" i="22"/>
  <c r="AH721" i="22"/>
  <c r="AH754" i="22"/>
  <c r="AG754" i="22"/>
  <c r="AH715" i="22"/>
  <c r="AG715" i="22"/>
  <c r="AG756" i="22"/>
  <c r="AH756" i="22"/>
  <c r="AH692" i="22"/>
  <c r="AG692" i="22"/>
  <c r="AH957" i="22"/>
  <c r="AG957" i="22"/>
  <c r="AH697" i="22"/>
  <c r="AG697" i="22"/>
  <c r="AG951" i="22"/>
  <c r="AH951" i="22"/>
  <c r="AG744" i="22"/>
  <c r="AH744" i="22"/>
  <c r="AH873" i="22"/>
  <c r="AG873" i="22"/>
  <c r="AH906" i="22"/>
  <c r="AG906" i="22"/>
  <c r="AH899" i="22"/>
  <c r="AG899" i="22"/>
  <c r="AG788" i="22"/>
  <c r="AH788" i="22"/>
  <c r="AH853" i="22"/>
  <c r="AG853" i="22"/>
  <c r="AH758" i="22"/>
  <c r="AG758" i="22"/>
  <c r="AG702" i="22"/>
  <c r="AH702" i="22"/>
  <c r="AG897" i="22"/>
  <c r="AH897" i="22"/>
  <c r="AH946" i="22"/>
  <c r="AG946" i="22"/>
  <c r="AG787" i="22"/>
  <c r="AH787" i="22"/>
  <c r="AG945" i="22"/>
  <c r="AH945" i="22"/>
  <c r="AG791" i="22"/>
  <c r="AH791" i="22"/>
  <c r="AH841" i="22"/>
  <c r="AG841" i="22"/>
  <c r="AH867" i="22"/>
  <c r="AG867" i="22"/>
  <c r="AH742" i="22"/>
  <c r="AG742" i="22"/>
  <c r="AH991" i="22"/>
  <c r="AG991" i="22"/>
  <c r="AG731" i="22"/>
  <c r="AH731" i="22"/>
  <c r="AH892" i="22"/>
  <c r="AG892" i="22"/>
  <c r="AH750" i="22"/>
  <c r="AG750" i="22"/>
  <c r="AH935" i="22"/>
  <c r="AG935" i="22"/>
  <c r="AH690" i="22"/>
  <c r="AG690" i="22"/>
  <c r="AG921" i="22"/>
  <c r="AH921" i="22"/>
  <c r="AG755" i="22"/>
  <c r="AH755" i="22"/>
  <c r="AG907" i="22"/>
  <c r="AH907" i="22"/>
  <c r="AH854" i="22"/>
  <c r="AG854" i="22"/>
  <c r="AH943" i="22"/>
  <c r="AG943" i="22"/>
  <c r="AH982" i="22"/>
  <c r="AG982" i="22"/>
  <c r="AG832" i="22"/>
  <c r="AH832" i="22"/>
  <c r="AG998" i="22"/>
  <c r="AH998" i="22"/>
  <c r="AH871" i="22"/>
  <c r="AG871" i="22"/>
  <c r="AH968" i="22"/>
  <c r="AG968" i="22"/>
  <c r="AH857" i="22"/>
  <c r="AG857" i="22"/>
  <c r="AH698" i="22"/>
  <c r="AG698" i="22"/>
  <c r="AH837" i="22"/>
  <c r="AG837" i="22"/>
  <c r="AG851" i="22"/>
  <c r="AH851" i="22"/>
  <c r="AG885" i="22"/>
  <c r="AH885" i="22"/>
  <c r="AH870" i="22"/>
  <c r="AG870" i="22"/>
  <c r="AH738" i="22"/>
  <c r="AG738" i="22"/>
  <c r="AH972" i="22"/>
  <c r="AG972" i="22"/>
  <c r="AH814" i="22"/>
  <c r="AG814" i="22"/>
  <c r="AG903" i="22"/>
  <c r="AH903" i="22"/>
  <c r="AG889" i="22"/>
  <c r="AH889" i="22"/>
  <c r="AG962" i="22"/>
  <c r="AH962" i="22"/>
  <c r="AH741" i="22"/>
  <c r="AG741" i="22"/>
  <c r="AH817" i="22"/>
  <c r="AG817" i="22"/>
  <c r="AH942" i="22"/>
  <c r="AG942" i="22"/>
  <c r="AH811" i="22"/>
  <c r="AG811" i="22"/>
  <c r="AH852" i="22"/>
  <c r="AG852" i="22"/>
  <c r="AH733" i="22"/>
  <c r="AG733" i="22"/>
  <c r="AH925" i="22"/>
  <c r="AG925" i="22"/>
  <c r="AG766" i="22"/>
  <c r="AH766" i="22"/>
  <c r="AH855" i="22"/>
  <c r="AG855" i="22"/>
  <c r="AG796" i="22"/>
  <c r="AH796" i="22"/>
  <c r="AH927" i="22"/>
  <c r="AG927" i="22"/>
  <c r="AG710" i="22"/>
  <c r="AH710" i="22"/>
  <c r="AG905" i="22"/>
  <c r="AH905" i="22"/>
  <c r="AG938" i="22"/>
  <c r="AH938" i="22"/>
  <c r="AH955" i="22"/>
  <c r="AG955" i="22"/>
  <c r="AH916" i="22"/>
  <c r="AG916" i="22"/>
  <c r="AG821" i="22"/>
  <c r="AH821" i="22"/>
  <c r="AH959" i="22"/>
  <c r="AG959" i="22"/>
  <c r="AH737" i="22"/>
  <c r="AG737" i="22"/>
  <c r="AG993" i="22"/>
  <c r="AH993" i="22"/>
  <c r="AH770" i="22"/>
  <c r="AG770" i="22"/>
  <c r="AH898" i="22"/>
  <c r="AG898" i="22"/>
  <c r="AG776" i="22"/>
  <c r="AH776" i="22"/>
  <c r="AH992" i="22"/>
  <c r="AG992" i="22"/>
  <c r="AG941" i="22"/>
  <c r="AH941" i="22"/>
  <c r="AH839" i="22"/>
  <c r="AG839" i="22"/>
  <c r="AH900" i="22"/>
  <c r="AG900" i="22"/>
  <c r="AH767" i="22"/>
  <c r="AG767" i="22"/>
  <c r="AG985" i="22"/>
  <c r="AH985" i="22"/>
  <c r="AH890" i="22"/>
  <c r="AG890" i="22"/>
  <c r="AH875" i="22"/>
  <c r="AG875" i="22"/>
  <c r="AH995" i="22"/>
  <c r="AG995" i="22"/>
  <c r="AH785" i="22"/>
  <c r="AG785" i="22"/>
  <c r="AG913" i="22"/>
  <c r="AH913" i="22"/>
  <c r="AH818" i="22"/>
  <c r="AG818" i="22"/>
  <c r="AH971" i="22"/>
  <c r="AG971" i="22"/>
  <c r="AG997" i="22"/>
  <c r="AH997" i="22"/>
  <c r="AH790" i="22"/>
  <c r="AG790" i="22"/>
  <c r="AH918" i="22"/>
  <c r="AG918" i="22"/>
  <c r="AG815" i="22"/>
  <c r="AH815" i="22"/>
  <c r="AH812" i="22"/>
  <c r="AG812" i="22"/>
  <c r="AH828" i="22"/>
  <c r="AG828" i="22"/>
  <c r="AH795" i="22"/>
  <c r="AG795" i="22"/>
  <c r="AH888" i="22"/>
  <c r="AG888" i="22"/>
  <c r="AH923" i="22"/>
  <c r="AG923" i="22"/>
  <c r="AG909" i="22"/>
  <c r="AH909" i="22"/>
  <c r="AH782" i="22"/>
  <c r="AG782" i="22"/>
  <c r="AH743" i="22"/>
  <c r="AG743" i="22"/>
  <c r="AH999" i="22"/>
  <c r="AG999" i="22"/>
  <c r="AH820" i="22"/>
  <c r="AG820" i="22"/>
  <c r="AH831" i="22"/>
  <c r="AG831" i="22"/>
  <c r="AG729" i="22"/>
  <c r="AH729" i="22"/>
  <c r="AH953" i="22"/>
  <c r="AG953" i="22"/>
  <c r="AH858" i="22"/>
  <c r="AG858" i="22"/>
  <c r="AG819" i="22"/>
  <c r="AH819" i="22"/>
  <c r="AH732" i="22"/>
  <c r="AG732" i="22"/>
  <c r="AH706" i="22"/>
  <c r="AG706" i="22"/>
  <c r="AG933" i="22"/>
  <c r="AH933" i="22"/>
  <c r="AG746" i="22"/>
  <c r="AH746" i="22"/>
  <c r="AH908" i="22"/>
  <c r="AG908" i="22"/>
  <c r="AG684" i="22"/>
  <c r="AH684" i="22"/>
  <c r="AH726" i="22"/>
  <c r="AG726" i="22"/>
  <c r="AH847" i="22"/>
  <c r="AG847" i="22"/>
  <c r="AH944" i="22"/>
  <c r="AG944" i="22"/>
  <c r="AH699" i="22"/>
  <c r="AG699" i="22"/>
  <c r="AH961" i="22"/>
  <c r="AG961" i="22"/>
  <c r="AG802" i="22"/>
  <c r="AH802" i="22"/>
  <c r="AH763" i="22"/>
  <c r="AG763" i="22"/>
  <c r="AH952" i="22"/>
  <c r="AG952" i="22"/>
  <c r="AG1005" i="22"/>
  <c r="AH1005" i="22"/>
  <c r="AG775" i="22"/>
  <c r="AH775" i="22"/>
  <c r="AH768" i="22"/>
  <c r="AG768" i="22"/>
  <c r="AG808" i="22"/>
  <c r="AH808" i="22"/>
  <c r="AH826" i="22"/>
  <c r="AG826" i="22"/>
  <c r="AH979" i="22"/>
  <c r="AG979" i="22"/>
  <c r="AG827" i="22"/>
  <c r="AH827" i="22"/>
  <c r="AH680" i="22"/>
  <c r="AG680" i="22"/>
  <c r="AH881" i="22"/>
  <c r="AG881" i="22"/>
  <c r="AG786" i="22"/>
  <c r="AH786" i="22"/>
  <c r="AH686" i="22"/>
  <c r="AG686" i="22"/>
  <c r="AH915" i="22"/>
  <c r="AG915" i="22"/>
  <c r="AH800" i="22"/>
  <c r="AG800" i="22"/>
  <c r="AH963" i="22"/>
  <c r="AG963" i="22"/>
  <c r="AG797" i="22"/>
  <c r="AH797" i="22"/>
  <c r="AG989" i="22"/>
  <c r="AH989" i="22"/>
  <c r="AG830" i="22"/>
  <c r="AH830" i="22"/>
  <c r="AH727" i="22"/>
  <c r="AG727" i="22"/>
  <c r="AG983" i="22"/>
  <c r="AH983" i="22"/>
  <c r="AH752" i="22"/>
  <c r="AG752" i="22"/>
  <c r="AH774" i="22"/>
  <c r="AG774" i="22"/>
  <c r="AH920" i="22"/>
  <c r="AG920" i="22"/>
  <c r="AH777" i="22"/>
  <c r="AG777" i="22"/>
  <c r="AG969" i="22"/>
  <c r="AH969" i="22"/>
  <c r="AH874" i="22"/>
  <c r="AG874" i="22"/>
  <c r="AG771" i="22"/>
  <c r="AH771" i="22"/>
  <c r="AG748" i="22"/>
  <c r="AH748" i="22"/>
  <c r="AG757" i="22"/>
  <c r="AH757" i="22"/>
  <c r="AH954" i="22"/>
  <c r="AG954" i="22"/>
  <c r="AH934" i="22"/>
  <c r="AG934" i="22"/>
  <c r="AG760" i="22"/>
  <c r="AH760" i="22"/>
  <c r="I1008" i="1"/>
  <c r="I1006" i="1"/>
  <c r="I1007" i="1"/>
  <c r="AA1005" i="9"/>
  <c r="N1005" i="9"/>
  <c r="AA1004" i="9"/>
  <c r="N1004" i="9"/>
  <c r="AA1003" i="9"/>
  <c r="N1003" i="9"/>
  <c r="AA1002" i="9"/>
  <c r="N1002" i="9"/>
  <c r="AA1001" i="9"/>
  <c r="N1001" i="9"/>
  <c r="AA1000" i="9"/>
  <c r="N1000" i="9"/>
  <c r="AA999" i="9"/>
  <c r="N999" i="9"/>
  <c r="AA998" i="9"/>
  <c r="N998" i="9"/>
  <c r="AA997" i="9"/>
  <c r="N997" i="9"/>
  <c r="AA996" i="9"/>
  <c r="N996" i="9"/>
  <c r="W996" i="9" s="1"/>
  <c r="X996" i="9" s="1"/>
  <c r="AA995" i="9"/>
  <c r="N995" i="9"/>
  <c r="AA994" i="9"/>
  <c r="N994" i="9"/>
  <c r="AA993" i="9"/>
  <c r="N993" i="9"/>
  <c r="AA992" i="9"/>
  <c r="N992" i="9"/>
  <c r="AA991" i="9"/>
  <c r="N991" i="9"/>
  <c r="W991" i="9" s="1"/>
  <c r="X991" i="9" s="1"/>
  <c r="AA990" i="9"/>
  <c r="N990" i="9"/>
  <c r="AA989" i="9"/>
  <c r="N989" i="9"/>
  <c r="AA988" i="9"/>
  <c r="N988" i="9"/>
  <c r="AA987" i="9"/>
  <c r="N987" i="9"/>
  <c r="AA986" i="9"/>
  <c r="N986" i="9"/>
  <c r="AA985" i="9"/>
  <c r="N985" i="9"/>
  <c r="AA984" i="9"/>
  <c r="N984" i="9"/>
  <c r="AA983" i="9"/>
  <c r="N983" i="9"/>
  <c r="AA982" i="9"/>
  <c r="N982" i="9"/>
  <c r="AA981" i="9"/>
  <c r="N981" i="9"/>
  <c r="AA980" i="9"/>
  <c r="N980" i="9"/>
  <c r="AA979" i="9"/>
  <c r="N979" i="9"/>
  <c r="AA978" i="9"/>
  <c r="N978" i="9"/>
  <c r="AA977" i="9"/>
  <c r="N977" i="9"/>
  <c r="AA976" i="9"/>
  <c r="N976" i="9"/>
  <c r="AA975" i="9"/>
  <c r="N975" i="9"/>
  <c r="AA974" i="9"/>
  <c r="N974" i="9"/>
  <c r="AA973" i="9"/>
  <c r="N973" i="9"/>
  <c r="AA972" i="9"/>
  <c r="N972" i="9"/>
  <c r="AA971" i="9"/>
  <c r="N971" i="9"/>
  <c r="AA970" i="9"/>
  <c r="N970" i="9"/>
  <c r="AA969" i="9"/>
  <c r="N969" i="9"/>
  <c r="AA968" i="9"/>
  <c r="N968" i="9"/>
  <c r="AA967" i="9"/>
  <c r="N967" i="9"/>
  <c r="AA966" i="9"/>
  <c r="N966" i="9"/>
  <c r="AA965" i="9"/>
  <c r="N965" i="9"/>
  <c r="AA964" i="9"/>
  <c r="N964" i="9"/>
  <c r="AA963" i="9"/>
  <c r="N963" i="9"/>
  <c r="AA962" i="9"/>
  <c r="N962" i="9"/>
  <c r="AA961" i="9"/>
  <c r="N961" i="9"/>
  <c r="AA960" i="9"/>
  <c r="N960" i="9"/>
  <c r="AA959" i="9"/>
  <c r="N959" i="9"/>
  <c r="W959" i="9" s="1"/>
  <c r="X959" i="9" s="1"/>
  <c r="AA958" i="9"/>
  <c r="N958" i="9"/>
  <c r="AA957" i="9"/>
  <c r="N957" i="9"/>
  <c r="AA956" i="9"/>
  <c r="N956" i="9"/>
  <c r="AA955" i="9"/>
  <c r="N955" i="9"/>
  <c r="AA954" i="9"/>
  <c r="N954" i="9"/>
  <c r="AA953" i="9"/>
  <c r="N953" i="9"/>
  <c r="AA952" i="9"/>
  <c r="N952" i="9"/>
  <c r="AA951" i="9"/>
  <c r="N951" i="9"/>
  <c r="AA950" i="9"/>
  <c r="N950" i="9"/>
  <c r="AA949" i="9"/>
  <c r="N949" i="9"/>
  <c r="AA948" i="9"/>
  <c r="N948" i="9"/>
  <c r="AA947" i="9"/>
  <c r="N947" i="9"/>
  <c r="AA946" i="9"/>
  <c r="N946" i="9"/>
  <c r="AA945" i="9"/>
  <c r="N945" i="9"/>
  <c r="AA944" i="9"/>
  <c r="N944" i="9"/>
  <c r="AA943" i="9"/>
  <c r="N943" i="9"/>
  <c r="AA942" i="9"/>
  <c r="N942" i="9"/>
  <c r="AA941" i="9"/>
  <c r="N941" i="9"/>
  <c r="AA940" i="9"/>
  <c r="N940" i="9"/>
  <c r="AA939" i="9"/>
  <c r="N939" i="9"/>
  <c r="AA938" i="9"/>
  <c r="N938" i="9"/>
  <c r="AA937" i="9"/>
  <c r="N937" i="9"/>
  <c r="AA936" i="9"/>
  <c r="N936" i="9"/>
  <c r="AA935" i="9"/>
  <c r="N935" i="9"/>
  <c r="AA934" i="9"/>
  <c r="N934" i="9"/>
  <c r="AA933" i="9"/>
  <c r="N933" i="9"/>
  <c r="AA932" i="9"/>
  <c r="N932" i="9"/>
  <c r="W932" i="9" s="1"/>
  <c r="X932" i="9" s="1"/>
  <c r="AA931" i="9"/>
  <c r="N931" i="9"/>
  <c r="AA930" i="9"/>
  <c r="N930" i="9"/>
  <c r="AA929" i="9"/>
  <c r="N929" i="9"/>
  <c r="AA928" i="9"/>
  <c r="N928" i="9"/>
  <c r="AA927" i="9"/>
  <c r="N927" i="9"/>
  <c r="W927" i="9" s="1"/>
  <c r="X927" i="9" s="1"/>
  <c r="AA926" i="9"/>
  <c r="N926" i="9"/>
  <c r="AA925" i="9"/>
  <c r="N925" i="9"/>
  <c r="AA924" i="9"/>
  <c r="N924" i="9"/>
  <c r="AA923" i="9"/>
  <c r="N923" i="9"/>
  <c r="AA922" i="9"/>
  <c r="N922" i="9"/>
  <c r="AA921" i="9"/>
  <c r="N921" i="9"/>
  <c r="AA920" i="9"/>
  <c r="N920" i="9"/>
  <c r="AA919" i="9"/>
  <c r="N919" i="9"/>
  <c r="AA918" i="9"/>
  <c r="N918" i="9"/>
  <c r="AA917" i="9"/>
  <c r="N917" i="9"/>
  <c r="AA916" i="9"/>
  <c r="N916" i="9"/>
  <c r="AA915" i="9"/>
  <c r="N915" i="9"/>
  <c r="AA914" i="9"/>
  <c r="N914" i="9"/>
  <c r="AA913" i="9"/>
  <c r="N913" i="9"/>
  <c r="AA912" i="9"/>
  <c r="N912" i="9"/>
  <c r="AA911" i="9"/>
  <c r="N911" i="9"/>
  <c r="AA910" i="9"/>
  <c r="N910" i="9"/>
  <c r="AA909" i="9"/>
  <c r="N909" i="9"/>
  <c r="AA908" i="9"/>
  <c r="N908" i="9"/>
  <c r="AA907" i="9"/>
  <c r="N907" i="9"/>
  <c r="AA906" i="9"/>
  <c r="N906" i="9"/>
  <c r="AA905" i="9"/>
  <c r="N905" i="9"/>
  <c r="AA904" i="9"/>
  <c r="N904" i="9"/>
  <c r="AA903" i="9"/>
  <c r="N903" i="9"/>
  <c r="AA902" i="9"/>
  <c r="AB902" i="9" s="1"/>
  <c r="AC902" i="9" s="1"/>
  <c r="N902" i="9"/>
  <c r="AA901" i="9"/>
  <c r="AB901" i="9" s="1"/>
  <c r="AC901" i="9" s="1"/>
  <c r="N901" i="9"/>
  <c r="AA900" i="9"/>
  <c r="AB900" i="9" s="1"/>
  <c r="AC900" i="9" s="1"/>
  <c r="N900" i="9"/>
  <c r="AA899" i="9"/>
  <c r="AB899" i="9" s="1"/>
  <c r="AC899" i="9" s="1"/>
  <c r="N899" i="9"/>
  <c r="AA898" i="9"/>
  <c r="AB898" i="9" s="1"/>
  <c r="AC898" i="9" s="1"/>
  <c r="N898" i="9"/>
  <c r="AA897" i="9"/>
  <c r="AB897" i="9" s="1"/>
  <c r="AC897" i="9" s="1"/>
  <c r="N897" i="9"/>
  <c r="AA896" i="9"/>
  <c r="AB896" i="9" s="1"/>
  <c r="AC896" i="9" s="1"/>
  <c r="N896" i="9"/>
  <c r="AA895" i="9"/>
  <c r="AB895" i="9" s="1"/>
  <c r="AC895" i="9" s="1"/>
  <c r="N895" i="9"/>
  <c r="W895" i="9" s="1"/>
  <c r="X895" i="9" s="1"/>
  <c r="AA894" i="9"/>
  <c r="AB894" i="9" s="1"/>
  <c r="AC894" i="9" s="1"/>
  <c r="N894" i="9"/>
  <c r="AA893" i="9"/>
  <c r="AB893" i="9" s="1"/>
  <c r="AC893" i="9" s="1"/>
  <c r="N893" i="9"/>
  <c r="AA892" i="9"/>
  <c r="AB892" i="9" s="1"/>
  <c r="AC892" i="9" s="1"/>
  <c r="N892" i="9"/>
  <c r="AA891" i="9"/>
  <c r="AB891" i="9" s="1"/>
  <c r="AC891" i="9" s="1"/>
  <c r="N891" i="9"/>
  <c r="AA890" i="9"/>
  <c r="AB890" i="9" s="1"/>
  <c r="AC890" i="9" s="1"/>
  <c r="N890" i="9"/>
  <c r="AA889" i="9"/>
  <c r="AB889" i="9" s="1"/>
  <c r="AC889" i="9" s="1"/>
  <c r="N889" i="9"/>
  <c r="AA888" i="9"/>
  <c r="AB888" i="9" s="1"/>
  <c r="AC888" i="9" s="1"/>
  <c r="N888" i="9"/>
  <c r="AA887" i="9"/>
  <c r="AB887" i="9" s="1"/>
  <c r="AC887" i="9" s="1"/>
  <c r="N887" i="9"/>
  <c r="AA886" i="9"/>
  <c r="AB886" i="9" s="1"/>
  <c r="AC886" i="9" s="1"/>
  <c r="N886" i="9"/>
  <c r="AA885" i="9"/>
  <c r="AB885" i="9" s="1"/>
  <c r="AC885" i="9" s="1"/>
  <c r="N885" i="9"/>
  <c r="AA884" i="9"/>
  <c r="AB884" i="9" s="1"/>
  <c r="AC884" i="9" s="1"/>
  <c r="N884" i="9"/>
  <c r="AA883" i="9"/>
  <c r="AB883" i="9" s="1"/>
  <c r="AC883" i="9" s="1"/>
  <c r="N883" i="9"/>
  <c r="AA882" i="9"/>
  <c r="AB882" i="9" s="1"/>
  <c r="AC882" i="9" s="1"/>
  <c r="N882" i="9"/>
  <c r="AA881" i="9"/>
  <c r="AB881" i="9" s="1"/>
  <c r="AC881" i="9" s="1"/>
  <c r="N881" i="9"/>
  <c r="AA880" i="9"/>
  <c r="AB880" i="9" s="1"/>
  <c r="AC880" i="9" s="1"/>
  <c r="N880" i="9"/>
  <c r="AA879" i="9"/>
  <c r="AB879" i="9" s="1"/>
  <c r="AC879" i="9" s="1"/>
  <c r="N879" i="9"/>
  <c r="AA878" i="9"/>
  <c r="AB878" i="9" s="1"/>
  <c r="AC878" i="9" s="1"/>
  <c r="N878" i="9"/>
  <c r="AA877" i="9"/>
  <c r="AB877" i="9" s="1"/>
  <c r="AC877" i="9" s="1"/>
  <c r="N877" i="9"/>
  <c r="AA876" i="9"/>
  <c r="AB876" i="9" s="1"/>
  <c r="AC876" i="9" s="1"/>
  <c r="N876" i="9"/>
  <c r="AA875" i="9"/>
  <c r="AB875" i="9" s="1"/>
  <c r="AC875" i="9" s="1"/>
  <c r="N875" i="9"/>
  <c r="AA874" i="9"/>
  <c r="AB874" i="9" s="1"/>
  <c r="AC874" i="9" s="1"/>
  <c r="N874" i="9"/>
  <c r="AA873" i="9"/>
  <c r="AB873" i="9" s="1"/>
  <c r="AC873" i="9" s="1"/>
  <c r="N873" i="9"/>
  <c r="AA872" i="9"/>
  <c r="AB872" i="9" s="1"/>
  <c r="AC872" i="9" s="1"/>
  <c r="N872" i="9"/>
  <c r="AA871" i="9"/>
  <c r="AB871" i="9" s="1"/>
  <c r="AC871" i="9" s="1"/>
  <c r="N871" i="9"/>
  <c r="AA870" i="9"/>
  <c r="AB870" i="9" s="1"/>
  <c r="AC870" i="9" s="1"/>
  <c r="N870" i="9"/>
  <c r="AA869" i="9"/>
  <c r="N869" i="9"/>
  <c r="AA868" i="9"/>
  <c r="N868" i="9"/>
  <c r="W868" i="9" s="1"/>
  <c r="AA867" i="9"/>
  <c r="N867" i="9"/>
  <c r="AA866" i="9"/>
  <c r="AB866" i="9" s="1"/>
  <c r="AC866" i="9" s="1"/>
  <c r="N866" i="9"/>
  <c r="AA865" i="9"/>
  <c r="N865" i="9"/>
  <c r="AA864" i="9"/>
  <c r="N864" i="9"/>
  <c r="AA863" i="9"/>
  <c r="AB863" i="9" s="1"/>
  <c r="AC863" i="9" s="1"/>
  <c r="N863" i="9"/>
  <c r="W863" i="9" s="1"/>
  <c r="X863" i="9" s="1"/>
  <c r="AA862" i="9"/>
  <c r="N862" i="9"/>
  <c r="AA861" i="9"/>
  <c r="N861" i="9"/>
  <c r="AA860" i="9"/>
  <c r="N860" i="9"/>
  <c r="AA859" i="9"/>
  <c r="AB859" i="9" s="1"/>
  <c r="AC859" i="9" s="1"/>
  <c r="N859" i="9"/>
  <c r="AA858" i="9"/>
  <c r="N858" i="9"/>
  <c r="AA857" i="9"/>
  <c r="N857" i="9"/>
  <c r="AA856" i="9"/>
  <c r="N856" i="9"/>
  <c r="AA855" i="9"/>
  <c r="N855" i="9"/>
  <c r="AA854" i="9"/>
  <c r="N854" i="9"/>
  <c r="AA853" i="9"/>
  <c r="AB853" i="9" s="1"/>
  <c r="AC853" i="9" s="1"/>
  <c r="N853" i="9"/>
  <c r="AA852" i="9"/>
  <c r="N852" i="9"/>
  <c r="AA851" i="9"/>
  <c r="N851" i="9"/>
  <c r="AA850" i="9"/>
  <c r="N850" i="9"/>
  <c r="AA849" i="9"/>
  <c r="N849" i="9"/>
  <c r="AA848" i="9"/>
  <c r="N848" i="9"/>
  <c r="AA847" i="9"/>
  <c r="N847" i="9"/>
  <c r="AA846" i="9"/>
  <c r="N846" i="9"/>
  <c r="AA845" i="9"/>
  <c r="N845" i="9"/>
  <c r="AA844" i="9"/>
  <c r="N844" i="9"/>
  <c r="AA843" i="9"/>
  <c r="N843" i="9"/>
  <c r="AA842" i="9"/>
  <c r="N842" i="9"/>
  <c r="AA841" i="9"/>
  <c r="N841" i="9"/>
  <c r="AA840" i="9"/>
  <c r="N840" i="9"/>
  <c r="AA839" i="9"/>
  <c r="N839" i="9"/>
  <c r="AA838" i="9"/>
  <c r="N838" i="9"/>
  <c r="AA837" i="9"/>
  <c r="N837" i="9"/>
  <c r="AA836" i="9"/>
  <c r="N836" i="9"/>
  <c r="AA835" i="9"/>
  <c r="N835" i="9"/>
  <c r="AA834" i="9"/>
  <c r="N834" i="9"/>
  <c r="AA833" i="9"/>
  <c r="N833" i="9"/>
  <c r="AA832" i="9"/>
  <c r="N832" i="9"/>
  <c r="AA831" i="9"/>
  <c r="N831" i="9"/>
  <c r="W831" i="9" s="1"/>
  <c r="X831" i="9" s="1"/>
  <c r="AA830" i="9"/>
  <c r="N830" i="9"/>
  <c r="AA829" i="9"/>
  <c r="N829" i="9"/>
  <c r="AA828" i="9"/>
  <c r="N828" i="9"/>
  <c r="AA827" i="9"/>
  <c r="N827" i="9"/>
  <c r="AA826" i="9"/>
  <c r="N826" i="9"/>
  <c r="AA825" i="9"/>
  <c r="N825" i="9"/>
  <c r="AA824" i="9"/>
  <c r="N824" i="9"/>
  <c r="AA823" i="9"/>
  <c r="N823" i="9"/>
  <c r="AA822" i="9"/>
  <c r="N822" i="9"/>
  <c r="AA821" i="9"/>
  <c r="N821" i="9"/>
  <c r="AA820" i="9"/>
  <c r="N820" i="9"/>
  <c r="AA819" i="9"/>
  <c r="N819" i="9"/>
  <c r="AA818" i="9"/>
  <c r="N818" i="9"/>
  <c r="AA817" i="9"/>
  <c r="N817" i="9"/>
  <c r="AA816" i="9"/>
  <c r="N816" i="9"/>
  <c r="AA815" i="9"/>
  <c r="N815" i="9"/>
  <c r="AA814" i="9"/>
  <c r="N814" i="9"/>
  <c r="AA813" i="9"/>
  <c r="N813" i="9"/>
  <c r="AA812" i="9"/>
  <c r="N812" i="9"/>
  <c r="AA811" i="9"/>
  <c r="N811" i="9"/>
  <c r="AA810" i="9"/>
  <c r="N810" i="9"/>
  <c r="AA809" i="9"/>
  <c r="N809" i="9"/>
  <c r="AA808" i="9"/>
  <c r="N808" i="9"/>
  <c r="AA807" i="9"/>
  <c r="N807" i="9"/>
  <c r="AA806" i="9"/>
  <c r="N806" i="9"/>
  <c r="AA805" i="9"/>
  <c r="N805" i="9"/>
  <c r="AA804" i="9"/>
  <c r="N804" i="9"/>
  <c r="AA803" i="9"/>
  <c r="N803" i="9"/>
  <c r="AA802" i="9"/>
  <c r="N802" i="9"/>
  <c r="AA801" i="9"/>
  <c r="N801" i="9"/>
  <c r="AA800" i="9"/>
  <c r="N800" i="9"/>
  <c r="AA799" i="9"/>
  <c r="N799" i="9"/>
  <c r="W799" i="9" s="1"/>
  <c r="X799" i="9" s="1"/>
  <c r="AA798" i="9"/>
  <c r="N798" i="9"/>
  <c r="AA797" i="9"/>
  <c r="N797" i="9"/>
  <c r="AA796" i="9"/>
  <c r="N796" i="9"/>
  <c r="AA795" i="9"/>
  <c r="N795" i="9"/>
  <c r="AA794" i="9"/>
  <c r="N794" i="9"/>
  <c r="AA793" i="9"/>
  <c r="N793" i="9"/>
  <c r="AA792" i="9"/>
  <c r="N792" i="9"/>
  <c r="AA791" i="9"/>
  <c r="N791" i="9"/>
  <c r="AA790" i="9"/>
  <c r="N790" i="9"/>
  <c r="AA789" i="9"/>
  <c r="N789" i="9"/>
  <c r="AA788" i="9"/>
  <c r="N788" i="9"/>
  <c r="AA787" i="9"/>
  <c r="N787" i="9"/>
  <c r="AA786" i="9"/>
  <c r="N786" i="9"/>
  <c r="AA785" i="9"/>
  <c r="N785" i="9"/>
  <c r="AA784" i="9"/>
  <c r="N784" i="9"/>
  <c r="AA783" i="9"/>
  <c r="N783" i="9"/>
  <c r="AA782" i="9"/>
  <c r="N782" i="9"/>
  <c r="AA781" i="9"/>
  <c r="N781" i="9"/>
  <c r="AA780" i="9"/>
  <c r="N780" i="9"/>
  <c r="AA779" i="9"/>
  <c r="N779" i="9"/>
  <c r="AA778" i="9"/>
  <c r="N778" i="9"/>
  <c r="AA777" i="9"/>
  <c r="N777" i="9"/>
  <c r="AA776" i="9"/>
  <c r="N776" i="9"/>
  <c r="AA775" i="9"/>
  <c r="N775" i="9"/>
  <c r="AA774" i="9"/>
  <c r="N774" i="9"/>
  <c r="AA773" i="9"/>
  <c r="N773" i="9"/>
  <c r="AA772" i="9"/>
  <c r="N772" i="9"/>
  <c r="AA771" i="9"/>
  <c r="N771" i="9"/>
  <c r="AA770" i="9"/>
  <c r="N770" i="9"/>
  <c r="AA769" i="9"/>
  <c r="N769" i="9"/>
  <c r="AA768" i="9"/>
  <c r="N768" i="9"/>
  <c r="AA767" i="9"/>
  <c r="N767" i="9"/>
  <c r="W767" i="9" s="1"/>
  <c r="X767" i="9" s="1"/>
  <c r="AA766" i="9"/>
  <c r="N766" i="9"/>
  <c r="AA765" i="9"/>
  <c r="N765" i="9"/>
  <c r="AA764" i="9"/>
  <c r="N764" i="9"/>
  <c r="AA763" i="9"/>
  <c r="N763" i="9"/>
  <c r="AA762" i="9"/>
  <c r="N762" i="9"/>
  <c r="AA761" i="9"/>
  <c r="N761" i="9"/>
  <c r="AA760" i="9"/>
  <c r="N760" i="9"/>
  <c r="AA759" i="9"/>
  <c r="N759" i="9"/>
  <c r="AA758" i="9"/>
  <c r="N758" i="9"/>
  <c r="AA757" i="9"/>
  <c r="N757" i="9"/>
  <c r="AA756" i="9"/>
  <c r="N756" i="9"/>
  <c r="AA755" i="9"/>
  <c r="N755" i="9"/>
  <c r="AA754" i="9"/>
  <c r="N754" i="9"/>
  <c r="AA753" i="9"/>
  <c r="N753" i="9"/>
  <c r="AA752" i="9"/>
  <c r="N752" i="9"/>
  <c r="AA751" i="9"/>
  <c r="N751" i="9"/>
  <c r="AA750" i="9"/>
  <c r="N750" i="9"/>
  <c r="AA749" i="9"/>
  <c r="N749" i="9"/>
  <c r="AA748" i="9"/>
  <c r="N748" i="9"/>
  <c r="AA747" i="9"/>
  <c r="N747" i="9"/>
  <c r="AA746" i="9"/>
  <c r="N746" i="9"/>
  <c r="AA745" i="9"/>
  <c r="N745" i="9"/>
  <c r="AA744" i="9"/>
  <c r="N744" i="9"/>
  <c r="AA743" i="9"/>
  <c r="N743" i="9"/>
  <c r="AA742" i="9"/>
  <c r="N742" i="9"/>
  <c r="AA741" i="9"/>
  <c r="N741" i="9"/>
  <c r="AA740" i="9"/>
  <c r="N740" i="9"/>
  <c r="AA739" i="9"/>
  <c r="N739" i="9"/>
  <c r="AA738" i="9"/>
  <c r="N738" i="9"/>
  <c r="AA737" i="9"/>
  <c r="N737" i="9"/>
  <c r="AA736" i="9"/>
  <c r="N736" i="9"/>
  <c r="AA735" i="9"/>
  <c r="N735" i="9"/>
  <c r="W735" i="9" s="1"/>
  <c r="X735" i="9" s="1"/>
  <c r="AA734" i="9"/>
  <c r="N734" i="9"/>
  <c r="AA733" i="9"/>
  <c r="N733" i="9"/>
  <c r="AA732" i="9"/>
  <c r="N732" i="9"/>
  <c r="AA731" i="9"/>
  <c r="N731" i="9"/>
  <c r="AA730" i="9"/>
  <c r="N730" i="9"/>
  <c r="AA729" i="9"/>
  <c r="N729" i="9"/>
  <c r="AA728" i="9"/>
  <c r="N728" i="9"/>
  <c r="AA727" i="9"/>
  <c r="N727" i="9"/>
  <c r="AA726" i="9"/>
  <c r="N726" i="9"/>
  <c r="AA725" i="9"/>
  <c r="N725" i="9"/>
  <c r="AA724" i="9"/>
  <c r="N724" i="9"/>
  <c r="AA723" i="9"/>
  <c r="N723" i="9"/>
  <c r="AA722" i="9"/>
  <c r="N722" i="9"/>
  <c r="AA721" i="9"/>
  <c r="N721" i="9"/>
  <c r="AA720" i="9"/>
  <c r="N720" i="9"/>
  <c r="AA719" i="9"/>
  <c r="N719" i="9"/>
  <c r="AA718" i="9"/>
  <c r="N718" i="9"/>
  <c r="AA717" i="9"/>
  <c r="N717" i="9"/>
  <c r="AA716" i="9"/>
  <c r="N716" i="9"/>
  <c r="AA715" i="9"/>
  <c r="N715" i="9"/>
  <c r="AA714" i="9"/>
  <c r="N714" i="9"/>
  <c r="AA713" i="9"/>
  <c r="N713" i="9"/>
  <c r="AA712" i="9"/>
  <c r="N712" i="9"/>
  <c r="AA711" i="9"/>
  <c r="N711" i="9"/>
  <c r="AA710" i="9"/>
  <c r="N710" i="9"/>
  <c r="AA709" i="9"/>
  <c r="N709" i="9"/>
  <c r="AA708" i="9"/>
  <c r="N708" i="9"/>
  <c r="AA707" i="9"/>
  <c r="N707" i="9"/>
  <c r="AA706" i="9"/>
  <c r="N706" i="9"/>
  <c r="AA705" i="9"/>
  <c r="N705" i="9"/>
  <c r="AA704" i="9"/>
  <c r="N704" i="9"/>
  <c r="AA703" i="9"/>
  <c r="N703" i="9"/>
  <c r="W703" i="9" s="1"/>
  <c r="X703" i="9" s="1"/>
  <c r="AA702" i="9"/>
  <c r="N702" i="9"/>
  <c r="AA701" i="9"/>
  <c r="N701" i="9"/>
  <c r="AA700" i="9"/>
  <c r="N700" i="9"/>
  <c r="AA699" i="9"/>
  <c r="N699" i="9"/>
  <c r="AA698" i="9"/>
  <c r="N698" i="9"/>
  <c r="AA697" i="9"/>
  <c r="N697" i="9"/>
  <c r="AA696" i="9"/>
  <c r="N696" i="9"/>
  <c r="AA695" i="9"/>
  <c r="N695" i="9"/>
  <c r="AA694" i="9"/>
  <c r="N694" i="9"/>
  <c r="AA693" i="9"/>
  <c r="N693" i="9"/>
  <c r="AA692" i="9"/>
  <c r="N692" i="9"/>
  <c r="AA691" i="9"/>
  <c r="N691" i="9"/>
  <c r="AA690" i="9"/>
  <c r="N690" i="9"/>
  <c r="AA689" i="9"/>
  <c r="N689" i="9"/>
  <c r="AA688" i="9"/>
  <c r="N688" i="9"/>
  <c r="AA687" i="9"/>
  <c r="N687" i="9"/>
  <c r="AA686" i="9"/>
  <c r="N686" i="9"/>
  <c r="AA685" i="9"/>
  <c r="N685" i="9"/>
  <c r="AA684" i="9"/>
  <c r="N684" i="9"/>
  <c r="AA683" i="9"/>
  <c r="N683" i="9"/>
  <c r="AA682" i="9"/>
  <c r="N682" i="9"/>
  <c r="AA681" i="9"/>
  <c r="N681" i="9"/>
  <c r="AA680" i="9"/>
  <c r="N680" i="9"/>
  <c r="AA679" i="9"/>
  <c r="N679" i="9"/>
  <c r="AA678" i="9"/>
  <c r="N678" i="9"/>
  <c r="AA677" i="9"/>
  <c r="N677" i="9"/>
  <c r="AA676" i="9"/>
  <c r="N676" i="9"/>
  <c r="AA675" i="9"/>
  <c r="N675" i="9"/>
  <c r="AA674" i="9"/>
  <c r="N674" i="9"/>
  <c r="AA673" i="9"/>
  <c r="N673" i="9"/>
  <c r="AA672" i="9"/>
  <c r="N672" i="9"/>
  <c r="AA671" i="9"/>
  <c r="N671" i="9"/>
  <c r="W671" i="9" s="1"/>
  <c r="X671" i="9" s="1"/>
  <c r="AA670" i="9"/>
  <c r="N670" i="9"/>
  <c r="AA669" i="9"/>
  <c r="N669" i="9"/>
  <c r="AA668" i="9"/>
  <c r="N668" i="9"/>
  <c r="AA667" i="9"/>
  <c r="N667" i="9"/>
  <c r="AA666" i="9"/>
  <c r="N666" i="9"/>
  <c r="AA665" i="9"/>
  <c r="N665" i="9"/>
  <c r="AA664" i="9"/>
  <c r="N664" i="9"/>
  <c r="AA663" i="9"/>
  <c r="N663" i="9"/>
  <c r="AA662" i="9"/>
  <c r="N662" i="9"/>
  <c r="AA661" i="9"/>
  <c r="N661" i="9"/>
  <c r="AA660" i="9"/>
  <c r="N660" i="9"/>
  <c r="AA659" i="9"/>
  <c r="N659" i="9"/>
  <c r="AA658" i="9"/>
  <c r="N658" i="9"/>
  <c r="AA657" i="9"/>
  <c r="N657" i="9"/>
  <c r="AA656" i="9"/>
  <c r="N656" i="9"/>
  <c r="AA655" i="9"/>
  <c r="N655" i="9"/>
  <c r="AA654" i="9"/>
  <c r="N654" i="9"/>
  <c r="AA653" i="9"/>
  <c r="N653" i="9"/>
  <c r="AA652" i="9"/>
  <c r="N652" i="9"/>
  <c r="AA651" i="9"/>
  <c r="N651" i="9"/>
  <c r="AA650" i="9"/>
  <c r="N650" i="9"/>
  <c r="AA649" i="9"/>
  <c r="N649" i="9"/>
  <c r="AA648" i="9"/>
  <c r="N648" i="9"/>
  <c r="AA647" i="9"/>
  <c r="N647" i="9"/>
  <c r="AA646" i="9"/>
  <c r="N646" i="9"/>
  <c r="AA645" i="9"/>
  <c r="N645" i="9"/>
  <c r="AA644" i="9"/>
  <c r="N644" i="9"/>
  <c r="AA643" i="9"/>
  <c r="N643" i="9"/>
  <c r="W643" i="9" s="1"/>
  <c r="X643" i="9" s="1"/>
  <c r="AA642" i="9"/>
  <c r="N642" i="9"/>
  <c r="AA641" i="9"/>
  <c r="N641" i="9"/>
  <c r="AA640" i="9"/>
  <c r="N640" i="9"/>
  <c r="AA639" i="9"/>
  <c r="N639" i="9"/>
  <c r="W639" i="9" s="1"/>
  <c r="X639" i="9" s="1"/>
  <c r="AA638" i="9"/>
  <c r="N638" i="9"/>
  <c r="W638" i="9" s="1"/>
  <c r="AA637" i="9"/>
  <c r="N637" i="9"/>
  <c r="AA636" i="9"/>
  <c r="N636" i="9"/>
  <c r="AA635" i="9"/>
  <c r="N635" i="9"/>
  <c r="AA634" i="9"/>
  <c r="N634" i="9"/>
  <c r="W634" i="9" s="1"/>
  <c r="AA633" i="9"/>
  <c r="N633" i="9"/>
  <c r="AA632" i="9"/>
  <c r="N632" i="9"/>
  <c r="AA631" i="9"/>
  <c r="N631" i="9"/>
  <c r="AA630" i="9"/>
  <c r="N630" i="9"/>
  <c r="AA629" i="9"/>
  <c r="N629" i="9"/>
  <c r="AA628" i="9"/>
  <c r="N628" i="9"/>
  <c r="AA627" i="9"/>
  <c r="N627" i="9"/>
  <c r="W627" i="9" s="1"/>
  <c r="X627" i="9" s="1"/>
  <c r="AA626" i="9"/>
  <c r="N626" i="9"/>
  <c r="AA625" i="9"/>
  <c r="N625" i="9"/>
  <c r="AA624" i="9"/>
  <c r="N624" i="9"/>
  <c r="AA623" i="9"/>
  <c r="N623" i="9"/>
  <c r="W623" i="9" s="1"/>
  <c r="X623" i="9" s="1"/>
  <c r="AA622" i="9"/>
  <c r="N622" i="9"/>
  <c r="W622" i="9" s="1"/>
  <c r="X622" i="9" s="1"/>
  <c r="AA621" i="9"/>
  <c r="N621" i="9"/>
  <c r="AA620" i="9"/>
  <c r="N620" i="9"/>
  <c r="AA619" i="9"/>
  <c r="N619" i="9"/>
  <c r="AA618" i="9"/>
  <c r="N618" i="9"/>
  <c r="W618" i="9" s="1"/>
  <c r="X618" i="9" s="1"/>
  <c r="AA617" i="9"/>
  <c r="N617" i="9"/>
  <c r="AA616" i="9"/>
  <c r="N616" i="9"/>
  <c r="AA615" i="9"/>
  <c r="N615" i="9"/>
  <c r="AA614" i="9"/>
  <c r="N614" i="9"/>
  <c r="AA613" i="9"/>
  <c r="N613" i="9"/>
  <c r="AA612" i="9"/>
  <c r="N612" i="9"/>
  <c r="AA611" i="9"/>
  <c r="N611" i="9"/>
  <c r="W611" i="9" s="1"/>
  <c r="X611" i="9" s="1"/>
  <c r="AA610" i="9"/>
  <c r="N610" i="9"/>
  <c r="AA609" i="9"/>
  <c r="N609" i="9"/>
  <c r="AA608" i="9"/>
  <c r="N608" i="9"/>
  <c r="AA607" i="9"/>
  <c r="N607" i="9"/>
  <c r="W607" i="9" s="1"/>
  <c r="X607" i="9" s="1"/>
  <c r="AA606" i="9"/>
  <c r="N606" i="9"/>
  <c r="W606" i="9" s="1"/>
  <c r="X606" i="9" s="1"/>
  <c r="AA605" i="9"/>
  <c r="N605" i="9"/>
  <c r="AA604" i="9"/>
  <c r="N604" i="9"/>
  <c r="AA603" i="9"/>
  <c r="N603" i="9"/>
  <c r="AA602" i="9"/>
  <c r="N602" i="9"/>
  <c r="W602" i="9" s="1"/>
  <c r="AA601" i="9"/>
  <c r="N601" i="9"/>
  <c r="AA600" i="9"/>
  <c r="N600" i="9"/>
  <c r="AA599" i="9"/>
  <c r="N599" i="9"/>
  <c r="AA598" i="9"/>
  <c r="N598" i="9"/>
  <c r="AA597" i="9"/>
  <c r="N597" i="9"/>
  <c r="AA596" i="9"/>
  <c r="N596" i="9"/>
  <c r="AA595" i="9"/>
  <c r="N595" i="9"/>
  <c r="W595" i="9" s="1"/>
  <c r="X595" i="9" s="1"/>
  <c r="AA594" i="9"/>
  <c r="N594" i="9"/>
  <c r="AA593" i="9"/>
  <c r="N593" i="9"/>
  <c r="AA592" i="9"/>
  <c r="N592" i="9"/>
  <c r="AA591" i="9"/>
  <c r="N591" i="9"/>
  <c r="W591" i="9" s="1"/>
  <c r="X591" i="9" s="1"/>
  <c r="AA590" i="9"/>
  <c r="N590" i="9"/>
  <c r="W590" i="9" s="1"/>
  <c r="X590" i="9" s="1"/>
  <c r="AA589" i="9"/>
  <c r="N589" i="9"/>
  <c r="AA588" i="9"/>
  <c r="N588" i="9"/>
  <c r="AA587" i="9"/>
  <c r="N587" i="9"/>
  <c r="AA586" i="9"/>
  <c r="N586" i="9"/>
  <c r="AA585" i="9"/>
  <c r="N585" i="9"/>
  <c r="AA584" i="9"/>
  <c r="N584" i="9"/>
  <c r="AA583" i="9"/>
  <c r="N583" i="9"/>
  <c r="W583" i="9" s="1"/>
  <c r="X583" i="9" s="1"/>
  <c r="AA582" i="9"/>
  <c r="N582" i="9"/>
  <c r="W582" i="9" s="1"/>
  <c r="AA581" i="9"/>
  <c r="N581" i="9"/>
  <c r="AA580" i="9"/>
  <c r="N580" i="9"/>
  <c r="AA579" i="9"/>
  <c r="N579" i="9"/>
  <c r="AA578" i="9"/>
  <c r="N578" i="9"/>
  <c r="AA577" i="9"/>
  <c r="N577" i="9"/>
  <c r="AA576" i="9"/>
  <c r="N576" i="9"/>
  <c r="AA575" i="9"/>
  <c r="N575" i="9"/>
  <c r="W575" i="9" s="1"/>
  <c r="X575" i="9" s="1"/>
  <c r="AA574" i="9"/>
  <c r="N574" i="9"/>
  <c r="W574" i="9" s="1"/>
  <c r="X574" i="9" s="1"/>
  <c r="AA573" i="9"/>
  <c r="N573" i="9"/>
  <c r="AA572" i="9"/>
  <c r="N572" i="9"/>
  <c r="AA571" i="9"/>
  <c r="N571" i="9"/>
  <c r="W571" i="9" s="1"/>
  <c r="X571" i="9" s="1"/>
  <c r="AA570" i="9"/>
  <c r="N570" i="9"/>
  <c r="AA569" i="9"/>
  <c r="N569" i="9"/>
  <c r="AA568" i="9"/>
  <c r="N568" i="9"/>
  <c r="AA567" i="9"/>
  <c r="N567" i="9"/>
  <c r="W567" i="9" s="1"/>
  <c r="X567" i="9" s="1"/>
  <c r="AA566" i="9"/>
  <c r="N566" i="9"/>
  <c r="W566" i="9" s="1"/>
  <c r="AA565" i="9"/>
  <c r="N565" i="9"/>
  <c r="AA564" i="9"/>
  <c r="N564" i="9"/>
  <c r="AA563" i="9"/>
  <c r="N563" i="9"/>
  <c r="AA562" i="9"/>
  <c r="N562" i="9"/>
  <c r="AA561" i="9"/>
  <c r="N561" i="9"/>
  <c r="AA560" i="9"/>
  <c r="N560" i="9"/>
  <c r="AA559" i="9"/>
  <c r="N559" i="9"/>
  <c r="W559" i="9" s="1"/>
  <c r="X559" i="9" s="1"/>
  <c r="AA558" i="9"/>
  <c r="N558" i="9"/>
  <c r="W558" i="9" s="1"/>
  <c r="X558" i="9" s="1"/>
  <c r="AA557" i="9"/>
  <c r="N557" i="9"/>
  <c r="AA556" i="9"/>
  <c r="N556" i="9"/>
  <c r="AA555" i="9"/>
  <c r="N555" i="9"/>
  <c r="AA554" i="9"/>
  <c r="N554" i="9"/>
  <c r="AA553" i="9"/>
  <c r="N553" i="9"/>
  <c r="AA552" i="9"/>
  <c r="N552" i="9"/>
  <c r="AA551" i="9"/>
  <c r="N551" i="9"/>
  <c r="W551" i="9" s="1"/>
  <c r="X551" i="9" s="1"/>
  <c r="AA550" i="9"/>
  <c r="N550" i="9"/>
  <c r="W550" i="9" s="1"/>
  <c r="X550" i="9" s="1"/>
  <c r="AA549" i="9"/>
  <c r="N549" i="9"/>
  <c r="AA548" i="9"/>
  <c r="N548" i="9"/>
  <c r="AA547" i="9"/>
  <c r="N547" i="9"/>
  <c r="AA546" i="9"/>
  <c r="N546" i="9"/>
  <c r="AA545" i="9"/>
  <c r="N545" i="9"/>
  <c r="AA544" i="9"/>
  <c r="N544" i="9"/>
  <c r="AA543" i="9"/>
  <c r="N543" i="9"/>
  <c r="W543" i="9" s="1"/>
  <c r="X543" i="9" s="1"/>
  <c r="AA542" i="9"/>
  <c r="N542" i="9"/>
  <c r="W542" i="9" s="1"/>
  <c r="AA541" i="9"/>
  <c r="N541" i="9"/>
  <c r="AA540" i="9"/>
  <c r="N540" i="9"/>
  <c r="AA539" i="9"/>
  <c r="N539" i="9"/>
  <c r="AA538" i="9"/>
  <c r="N538" i="9"/>
  <c r="AA537" i="9"/>
  <c r="N537" i="9"/>
  <c r="AA536" i="9"/>
  <c r="N536" i="9"/>
  <c r="AA535" i="9"/>
  <c r="N535" i="9"/>
  <c r="W535" i="9" s="1"/>
  <c r="X535" i="9" s="1"/>
  <c r="AA534" i="9"/>
  <c r="N534" i="9"/>
  <c r="W534" i="9" s="1"/>
  <c r="X534" i="9" s="1"/>
  <c r="AA533" i="9"/>
  <c r="N533" i="9"/>
  <c r="AA532" i="9"/>
  <c r="N532" i="9"/>
  <c r="AA531" i="9"/>
  <c r="N531" i="9"/>
  <c r="AA530" i="9"/>
  <c r="N530" i="9"/>
  <c r="W530" i="9" s="1"/>
  <c r="X530" i="9" s="1"/>
  <c r="AA529" i="9"/>
  <c r="N529" i="9"/>
  <c r="AA528" i="9"/>
  <c r="N528" i="9"/>
  <c r="AA527" i="9"/>
  <c r="N527" i="9"/>
  <c r="W527" i="9" s="1"/>
  <c r="X527" i="9" s="1"/>
  <c r="AA526" i="9"/>
  <c r="N526" i="9"/>
  <c r="W526" i="9" s="1"/>
  <c r="X526" i="9" s="1"/>
  <c r="AA525" i="9"/>
  <c r="N525" i="9"/>
  <c r="AA524" i="9"/>
  <c r="N524" i="9"/>
  <c r="AA523" i="9"/>
  <c r="N523" i="9"/>
  <c r="AA522" i="9"/>
  <c r="N522" i="9"/>
  <c r="AA521" i="9"/>
  <c r="N521" i="9"/>
  <c r="AA520" i="9"/>
  <c r="N520" i="9"/>
  <c r="AA519" i="9"/>
  <c r="N519" i="9"/>
  <c r="W519" i="9" s="1"/>
  <c r="X519" i="9" s="1"/>
  <c r="AA518" i="9"/>
  <c r="N518" i="9"/>
  <c r="W518" i="9" s="1"/>
  <c r="AA517" i="9"/>
  <c r="N517" i="9"/>
  <c r="AA516" i="9"/>
  <c r="N516" i="9"/>
  <c r="AA515" i="9"/>
  <c r="N515" i="9"/>
  <c r="AA514" i="9"/>
  <c r="N514" i="9"/>
  <c r="AA513" i="9"/>
  <c r="N513" i="9"/>
  <c r="AA512" i="9"/>
  <c r="N512" i="9"/>
  <c r="AA511" i="9"/>
  <c r="N511" i="9"/>
  <c r="W511" i="9" s="1"/>
  <c r="X511" i="9" s="1"/>
  <c r="AA510" i="9"/>
  <c r="N510" i="9"/>
  <c r="W510" i="9" s="1"/>
  <c r="X510" i="9" s="1"/>
  <c r="AA509" i="9"/>
  <c r="N509" i="9"/>
  <c r="AA508" i="9"/>
  <c r="N508" i="9"/>
  <c r="AA507" i="9"/>
  <c r="N507" i="9"/>
  <c r="AA506" i="9"/>
  <c r="N506" i="9"/>
  <c r="AA505" i="9"/>
  <c r="N505" i="9"/>
  <c r="AA504" i="9"/>
  <c r="N504" i="9"/>
  <c r="AA503" i="9"/>
  <c r="N503" i="9"/>
  <c r="W503" i="9" s="1"/>
  <c r="X503" i="9" s="1"/>
  <c r="AA502" i="9"/>
  <c r="N502" i="9"/>
  <c r="W502" i="9" s="1"/>
  <c r="X502" i="9" s="1"/>
  <c r="AA501" i="9"/>
  <c r="N501" i="9"/>
  <c r="AA500" i="9"/>
  <c r="N500" i="9"/>
  <c r="AA499" i="9"/>
  <c r="N499" i="9"/>
  <c r="AA498" i="9"/>
  <c r="N498" i="9"/>
  <c r="AA497" i="9"/>
  <c r="N497" i="9"/>
  <c r="AA496" i="9"/>
  <c r="N496" i="9"/>
  <c r="AA495" i="9"/>
  <c r="N495" i="9"/>
  <c r="W495" i="9" s="1"/>
  <c r="X495" i="9" s="1"/>
  <c r="AA494" i="9"/>
  <c r="N494" i="9"/>
  <c r="W494" i="9" s="1"/>
  <c r="AA493" i="9"/>
  <c r="N493" i="9"/>
  <c r="AA492" i="9"/>
  <c r="N492" i="9"/>
  <c r="AA491" i="9"/>
  <c r="N491" i="9"/>
  <c r="AA490" i="9"/>
  <c r="N490" i="9"/>
  <c r="AA489" i="9"/>
  <c r="N489" i="9"/>
  <c r="AA488" i="9"/>
  <c r="N488" i="9"/>
  <c r="AA487" i="9"/>
  <c r="N487" i="9"/>
  <c r="W487" i="9" s="1"/>
  <c r="X487" i="9" s="1"/>
  <c r="AA486" i="9"/>
  <c r="N486" i="9"/>
  <c r="W486" i="9" s="1"/>
  <c r="X486" i="9" s="1"/>
  <c r="AA485" i="9"/>
  <c r="N485" i="9"/>
  <c r="AA484" i="9"/>
  <c r="N484" i="9"/>
  <c r="AA483" i="9"/>
  <c r="N483" i="9"/>
  <c r="AA482" i="9"/>
  <c r="N482" i="9"/>
  <c r="AA481" i="9"/>
  <c r="N481" i="9"/>
  <c r="AA480" i="9"/>
  <c r="N480" i="9"/>
  <c r="AA479" i="9"/>
  <c r="N479" i="9"/>
  <c r="W479" i="9" s="1"/>
  <c r="X479" i="9" s="1"/>
  <c r="AA478" i="9"/>
  <c r="N478" i="9"/>
  <c r="W478" i="9" s="1"/>
  <c r="X478" i="9" s="1"/>
  <c r="AA477" i="9"/>
  <c r="N477" i="9"/>
  <c r="AA476" i="9"/>
  <c r="N476" i="9"/>
  <c r="AA475" i="9"/>
  <c r="N475" i="9"/>
  <c r="AA474" i="9"/>
  <c r="N474" i="9"/>
  <c r="AA473" i="9"/>
  <c r="N473" i="9"/>
  <c r="AA472" i="9"/>
  <c r="N472" i="9"/>
  <c r="AA471" i="9"/>
  <c r="N471" i="9"/>
  <c r="W471" i="9" s="1"/>
  <c r="X471" i="9" s="1"/>
  <c r="AA470" i="9"/>
  <c r="N470" i="9"/>
  <c r="W470" i="9" s="1"/>
  <c r="X470" i="9" s="1"/>
  <c r="AA469" i="9"/>
  <c r="N469" i="9"/>
  <c r="AA468" i="9"/>
  <c r="N468" i="9"/>
  <c r="AA467" i="9"/>
  <c r="N467" i="9"/>
  <c r="AA466" i="9"/>
  <c r="N466" i="9"/>
  <c r="W466" i="9" s="1"/>
  <c r="X466" i="9" s="1"/>
  <c r="AA465" i="9"/>
  <c r="N465" i="9"/>
  <c r="AA464" i="9"/>
  <c r="N464" i="9"/>
  <c r="AA463" i="9"/>
  <c r="N463" i="9"/>
  <c r="W463" i="9" s="1"/>
  <c r="X463" i="9" s="1"/>
  <c r="AA462" i="9"/>
  <c r="N462" i="9"/>
  <c r="W462" i="9" s="1"/>
  <c r="X462" i="9" s="1"/>
  <c r="AA461" i="9"/>
  <c r="N461" i="9"/>
  <c r="AA460" i="9"/>
  <c r="N460" i="9"/>
  <c r="AA459" i="9"/>
  <c r="N459" i="9"/>
  <c r="AA458" i="9"/>
  <c r="N458" i="9"/>
  <c r="AA457" i="9"/>
  <c r="N457" i="9"/>
  <c r="AA456" i="9"/>
  <c r="N456" i="9"/>
  <c r="AA455" i="9"/>
  <c r="N455" i="9"/>
  <c r="W455" i="9" s="1"/>
  <c r="X455" i="9" s="1"/>
  <c r="AA454" i="9"/>
  <c r="N454" i="9"/>
  <c r="W454" i="9" s="1"/>
  <c r="AA453" i="9"/>
  <c r="N453" i="9"/>
  <c r="AA452" i="9"/>
  <c r="N452" i="9"/>
  <c r="AA451" i="9"/>
  <c r="N451" i="9"/>
  <c r="AA450" i="9"/>
  <c r="N450" i="9"/>
  <c r="AA449" i="9"/>
  <c r="N449" i="9"/>
  <c r="AA448" i="9"/>
  <c r="N448" i="9"/>
  <c r="AA447" i="9"/>
  <c r="N447" i="9"/>
  <c r="W447" i="9" s="1"/>
  <c r="X447" i="9" s="1"/>
  <c r="AA446" i="9"/>
  <c r="N446" i="9"/>
  <c r="W446" i="9" s="1"/>
  <c r="X446" i="9" s="1"/>
  <c r="AA445" i="9"/>
  <c r="N445" i="9"/>
  <c r="AA444" i="9"/>
  <c r="N444" i="9"/>
  <c r="AA443" i="9"/>
  <c r="N443" i="9"/>
  <c r="W443" i="9" s="1"/>
  <c r="X443" i="9" s="1"/>
  <c r="AA442" i="9"/>
  <c r="N442" i="9"/>
  <c r="AA441" i="9"/>
  <c r="N441" i="9"/>
  <c r="AA440" i="9"/>
  <c r="N440" i="9"/>
  <c r="AA439" i="9"/>
  <c r="N439" i="9"/>
  <c r="W439" i="9" s="1"/>
  <c r="X439" i="9" s="1"/>
  <c r="AA438" i="9"/>
  <c r="N438" i="9"/>
  <c r="W438" i="9" s="1"/>
  <c r="AA437" i="9"/>
  <c r="N437" i="9"/>
  <c r="AA436" i="9"/>
  <c r="N436" i="9"/>
  <c r="AA435" i="9"/>
  <c r="N435" i="9"/>
  <c r="AA434" i="9"/>
  <c r="N434" i="9"/>
  <c r="AA433" i="9"/>
  <c r="N433" i="9"/>
  <c r="AA432" i="9"/>
  <c r="N432" i="9"/>
  <c r="AA431" i="9"/>
  <c r="N431" i="9"/>
  <c r="W431" i="9" s="1"/>
  <c r="X431" i="9" s="1"/>
  <c r="AA430" i="9"/>
  <c r="N430" i="9"/>
  <c r="W430" i="9" s="1"/>
  <c r="X430" i="9" s="1"/>
  <c r="AA429" i="9"/>
  <c r="N429" i="9"/>
  <c r="AA428" i="9"/>
  <c r="N428" i="9"/>
  <c r="AA427" i="9"/>
  <c r="N427" i="9"/>
  <c r="AA426" i="9"/>
  <c r="N426" i="9"/>
  <c r="AA425" i="9"/>
  <c r="N425" i="9"/>
  <c r="AA424" i="9"/>
  <c r="N424" i="9"/>
  <c r="AA423" i="9"/>
  <c r="N423" i="9"/>
  <c r="W423" i="9" s="1"/>
  <c r="X423" i="9" s="1"/>
  <c r="AA422" i="9"/>
  <c r="N422" i="9"/>
  <c r="W422" i="9" s="1"/>
  <c r="AA421" i="9"/>
  <c r="N421" i="9"/>
  <c r="AA420" i="9"/>
  <c r="N420" i="9"/>
  <c r="AA419" i="9"/>
  <c r="N419" i="9"/>
  <c r="AA418" i="9"/>
  <c r="N418" i="9"/>
  <c r="AA417" i="9"/>
  <c r="N417" i="9"/>
  <c r="AA416" i="9"/>
  <c r="N416" i="9"/>
  <c r="AA415" i="9"/>
  <c r="N415" i="9"/>
  <c r="W415" i="9" s="1"/>
  <c r="X415" i="9" s="1"/>
  <c r="AA414" i="9"/>
  <c r="N414" i="9"/>
  <c r="W414" i="9" s="1"/>
  <c r="X414" i="9" s="1"/>
  <c r="AA413" i="9"/>
  <c r="N413" i="9"/>
  <c r="AA412" i="9"/>
  <c r="N412" i="9"/>
  <c r="AA411" i="9"/>
  <c r="N411" i="9"/>
  <c r="AA410" i="9"/>
  <c r="N410" i="9"/>
  <c r="AA409" i="9"/>
  <c r="N409" i="9"/>
  <c r="AA408" i="9"/>
  <c r="N408" i="9"/>
  <c r="AA407" i="9"/>
  <c r="N407" i="9"/>
  <c r="W407" i="9" s="1"/>
  <c r="X407" i="9" s="1"/>
  <c r="AA406" i="9"/>
  <c r="N406" i="9"/>
  <c r="W406" i="9" s="1"/>
  <c r="AA405" i="9"/>
  <c r="N405" i="9"/>
  <c r="AA404" i="9"/>
  <c r="N404" i="9"/>
  <c r="AA403" i="9"/>
  <c r="N403" i="9"/>
  <c r="AA402" i="9"/>
  <c r="N402" i="9"/>
  <c r="W402" i="9" s="1"/>
  <c r="X402" i="9" s="1"/>
  <c r="AA401" i="9"/>
  <c r="N401" i="9"/>
  <c r="AA400" i="9"/>
  <c r="N400" i="9"/>
  <c r="AA399" i="9"/>
  <c r="N399" i="9"/>
  <c r="W399" i="9" s="1"/>
  <c r="X399" i="9" s="1"/>
  <c r="AA398" i="9"/>
  <c r="N398" i="9"/>
  <c r="W398" i="9" s="1"/>
  <c r="X398" i="9" s="1"/>
  <c r="AA397" i="9"/>
  <c r="N397" i="9"/>
  <c r="AA396" i="9"/>
  <c r="N396" i="9"/>
  <c r="AA395" i="9"/>
  <c r="N395" i="9"/>
  <c r="AA394" i="9"/>
  <c r="N394" i="9"/>
  <c r="AA393" i="9"/>
  <c r="N393" i="9"/>
  <c r="AA392" i="9"/>
  <c r="N392" i="9"/>
  <c r="AA391" i="9"/>
  <c r="N391" i="9"/>
  <c r="W391" i="9" s="1"/>
  <c r="X391" i="9" s="1"/>
  <c r="AA390" i="9"/>
  <c r="N390" i="9"/>
  <c r="W390" i="9" s="1"/>
  <c r="X390" i="9" s="1"/>
  <c r="AA389" i="9"/>
  <c r="N389" i="9"/>
  <c r="AA388" i="9"/>
  <c r="N388" i="9"/>
  <c r="AA387" i="9"/>
  <c r="N387" i="9"/>
  <c r="AA386" i="9"/>
  <c r="N386" i="9"/>
  <c r="AA385" i="9"/>
  <c r="N385" i="9"/>
  <c r="AA384" i="9"/>
  <c r="N384" i="9"/>
  <c r="AA383" i="9"/>
  <c r="N383" i="9"/>
  <c r="W383" i="9" s="1"/>
  <c r="X383" i="9" s="1"/>
  <c r="AA382" i="9"/>
  <c r="N382" i="9"/>
  <c r="W382" i="9" s="1"/>
  <c r="AA381" i="9"/>
  <c r="N381" i="9"/>
  <c r="AA380" i="9"/>
  <c r="N380" i="9"/>
  <c r="AA379" i="9"/>
  <c r="N379" i="9"/>
  <c r="AA378" i="9"/>
  <c r="N378" i="9"/>
  <c r="AA377" i="9"/>
  <c r="N377" i="9"/>
  <c r="AA376" i="9"/>
  <c r="N376" i="9"/>
  <c r="AA375" i="9"/>
  <c r="N375" i="9"/>
  <c r="W375" i="9" s="1"/>
  <c r="X375" i="9" s="1"/>
  <c r="AA374" i="9"/>
  <c r="N374" i="9"/>
  <c r="W374" i="9" s="1"/>
  <c r="X374" i="9" s="1"/>
  <c r="AA373" i="9"/>
  <c r="N373" i="9"/>
  <c r="AA372" i="9"/>
  <c r="N372" i="9"/>
  <c r="AA371" i="9"/>
  <c r="N371" i="9"/>
  <c r="AA370" i="9"/>
  <c r="N370" i="9"/>
  <c r="AA369" i="9"/>
  <c r="N369" i="9"/>
  <c r="AA368" i="9"/>
  <c r="N368" i="9"/>
  <c r="AA367" i="9"/>
  <c r="N367" i="9"/>
  <c r="W367" i="9" s="1"/>
  <c r="AA366" i="9"/>
  <c r="N366" i="9"/>
  <c r="W366" i="9" s="1"/>
  <c r="X366" i="9" s="1"/>
  <c r="AA365" i="9"/>
  <c r="N365" i="9"/>
  <c r="AA364" i="9"/>
  <c r="N364" i="9"/>
  <c r="AA363" i="9"/>
  <c r="N363" i="9"/>
  <c r="AA362" i="9"/>
  <c r="N362" i="9"/>
  <c r="AA361" i="9"/>
  <c r="N361" i="9"/>
  <c r="AA360" i="9"/>
  <c r="N360" i="9"/>
  <c r="AA359" i="9"/>
  <c r="N359" i="9"/>
  <c r="W359" i="9" s="1"/>
  <c r="X359" i="9" s="1"/>
  <c r="AA358" i="9"/>
  <c r="N358" i="9"/>
  <c r="W358" i="9" s="1"/>
  <c r="X358" i="9" s="1"/>
  <c r="AA357" i="9"/>
  <c r="N357" i="9"/>
  <c r="AA356" i="9"/>
  <c r="N356" i="9"/>
  <c r="AA355" i="9"/>
  <c r="N355" i="9"/>
  <c r="AA354" i="9"/>
  <c r="N354" i="9"/>
  <c r="AA353" i="9"/>
  <c r="N353" i="9"/>
  <c r="AA352" i="9"/>
  <c r="N352" i="9"/>
  <c r="AA351" i="9"/>
  <c r="N351" i="9"/>
  <c r="W351" i="9" s="1"/>
  <c r="X351" i="9" s="1"/>
  <c r="AA350" i="9"/>
  <c r="N350" i="9"/>
  <c r="W350" i="9" s="1"/>
  <c r="X350" i="9" s="1"/>
  <c r="AA349" i="9"/>
  <c r="N349" i="9"/>
  <c r="AA348" i="9"/>
  <c r="N348" i="9"/>
  <c r="AA347" i="9"/>
  <c r="N347" i="9"/>
  <c r="AA346" i="9"/>
  <c r="N346" i="9"/>
  <c r="AA345" i="9"/>
  <c r="N345" i="9"/>
  <c r="AA344" i="9"/>
  <c r="N344" i="9"/>
  <c r="AA343" i="9"/>
  <c r="N343" i="9"/>
  <c r="W343" i="9" s="1"/>
  <c r="X343" i="9" s="1"/>
  <c r="AA342" i="9"/>
  <c r="N342" i="9"/>
  <c r="W342" i="9" s="1"/>
  <c r="X342" i="9" s="1"/>
  <c r="AA341" i="9"/>
  <c r="N341" i="9"/>
  <c r="AA340" i="9"/>
  <c r="N340" i="9"/>
  <c r="AA339" i="9"/>
  <c r="N339" i="9"/>
  <c r="AA338" i="9"/>
  <c r="N338" i="9"/>
  <c r="W338" i="9" s="1"/>
  <c r="AA337" i="9"/>
  <c r="N337" i="9"/>
  <c r="AA336" i="9"/>
  <c r="N336" i="9"/>
  <c r="AA335" i="9"/>
  <c r="N335" i="9"/>
  <c r="W335" i="9" s="1"/>
  <c r="X335" i="9" s="1"/>
  <c r="AA334" i="9"/>
  <c r="N334" i="9"/>
  <c r="W334" i="9" s="1"/>
  <c r="AA333" i="9"/>
  <c r="N333" i="9"/>
  <c r="AA332" i="9"/>
  <c r="N332" i="9"/>
  <c r="AA331" i="9"/>
  <c r="N331" i="9"/>
  <c r="AA330" i="9"/>
  <c r="N330" i="9"/>
  <c r="AA329" i="9"/>
  <c r="N329" i="9"/>
  <c r="AA328" i="9"/>
  <c r="N328" i="9"/>
  <c r="AA327" i="9"/>
  <c r="N327" i="9"/>
  <c r="W327" i="9" s="1"/>
  <c r="X327" i="9" s="1"/>
  <c r="AA326" i="9"/>
  <c r="N326" i="9"/>
  <c r="W326" i="9" s="1"/>
  <c r="X326" i="9" s="1"/>
  <c r="AA325" i="9"/>
  <c r="N325" i="9"/>
  <c r="AA324" i="9"/>
  <c r="N324" i="9"/>
  <c r="AA323" i="9"/>
  <c r="N323" i="9"/>
  <c r="AA322" i="9"/>
  <c r="N322" i="9"/>
  <c r="AA321" i="9"/>
  <c r="N321" i="9"/>
  <c r="AA320" i="9"/>
  <c r="N320" i="9"/>
  <c r="AA319" i="9"/>
  <c r="N319" i="9"/>
  <c r="W319" i="9" s="1"/>
  <c r="X319" i="9" s="1"/>
  <c r="AA318" i="9"/>
  <c r="N318" i="9"/>
  <c r="W318" i="9" s="1"/>
  <c r="X318" i="9" s="1"/>
  <c r="AA317" i="9"/>
  <c r="N317" i="9"/>
  <c r="AA316" i="9"/>
  <c r="N316" i="9"/>
  <c r="AA315" i="9"/>
  <c r="N315" i="9"/>
  <c r="W315" i="9" s="1"/>
  <c r="X315" i="9" s="1"/>
  <c r="AA314" i="9"/>
  <c r="N314" i="9"/>
  <c r="AA313" i="9"/>
  <c r="N313" i="9"/>
  <c r="AA312" i="9"/>
  <c r="N312" i="9"/>
  <c r="AA311" i="9"/>
  <c r="N311" i="9"/>
  <c r="W311" i="9" s="1"/>
  <c r="X311" i="9" s="1"/>
  <c r="AA310" i="9"/>
  <c r="N310" i="9"/>
  <c r="W310" i="9" s="1"/>
  <c r="AA309" i="9"/>
  <c r="N309" i="9"/>
  <c r="AA308" i="9"/>
  <c r="N308" i="9"/>
  <c r="AA307" i="9"/>
  <c r="N307" i="9"/>
  <c r="AA306" i="9"/>
  <c r="N306" i="9"/>
  <c r="AA305" i="9"/>
  <c r="N305" i="9"/>
  <c r="AA304" i="9"/>
  <c r="N304" i="9"/>
  <c r="AA303" i="9"/>
  <c r="N303" i="9"/>
  <c r="W303" i="9" s="1"/>
  <c r="X303" i="9" s="1"/>
  <c r="AA302" i="9"/>
  <c r="N302" i="9"/>
  <c r="W302" i="9" s="1"/>
  <c r="X302" i="9" s="1"/>
  <c r="AA301" i="9"/>
  <c r="N301" i="9"/>
  <c r="AA300" i="9"/>
  <c r="N300" i="9"/>
  <c r="AA299" i="9"/>
  <c r="N299" i="9"/>
  <c r="AA298" i="9"/>
  <c r="N298" i="9"/>
  <c r="AA297" i="9"/>
  <c r="N297" i="9"/>
  <c r="AA296" i="9"/>
  <c r="N296" i="9"/>
  <c r="AA295" i="9"/>
  <c r="N295" i="9"/>
  <c r="W295" i="9" s="1"/>
  <c r="X295" i="9" s="1"/>
  <c r="AA294" i="9"/>
  <c r="N294" i="9"/>
  <c r="AA293" i="9"/>
  <c r="N293" i="9"/>
  <c r="AA292" i="9"/>
  <c r="N292" i="9"/>
  <c r="AA291" i="9"/>
  <c r="N291" i="9"/>
  <c r="AA290" i="9"/>
  <c r="N290" i="9"/>
  <c r="AA289" i="9"/>
  <c r="N289" i="9"/>
  <c r="AA288" i="9"/>
  <c r="N288" i="9"/>
  <c r="AA287" i="9"/>
  <c r="N287" i="9"/>
  <c r="W287" i="9" s="1"/>
  <c r="X287" i="9" s="1"/>
  <c r="AA286" i="9"/>
  <c r="N286" i="9"/>
  <c r="W286" i="9" s="1"/>
  <c r="AA285" i="9"/>
  <c r="N285" i="9"/>
  <c r="AA284" i="9"/>
  <c r="N284" i="9"/>
  <c r="AA283" i="9"/>
  <c r="N283" i="9"/>
  <c r="AA282" i="9"/>
  <c r="N282" i="9"/>
  <c r="AA281" i="9"/>
  <c r="N281" i="9"/>
  <c r="AA280" i="9"/>
  <c r="N280" i="9"/>
  <c r="AA279" i="9"/>
  <c r="N279" i="9"/>
  <c r="W279" i="9" s="1"/>
  <c r="X279" i="9" s="1"/>
  <c r="AA278" i="9"/>
  <c r="N278" i="9"/>
  <c r="W278" i="9" s="1"/>
  <c r="X278" i="9" s="1"/>
  <c r="AA277" i="9"/>
  <c r="N277" i="9"/>
  <c r="AA276" i="9"/>
  <c r="N276" i="9"/>
  <c r="AA275" i="9"/>
  <c r="N275" i="9"/>
  <c r="AA274" i="9"/>
  <c r="N274" i="9"/>
  <c r="AA273" i="9"/>
  <c r="N273" i="9"/>
  <c r="AA272" i="9"/>
  <c r="N272" i="9"/>
  <c r="AA271" i="9"/>
  <c r="N271" i="9"/>
  <c r="W271" i="9" s="1"/>
  <c r="X271" i="9" s="1"/>
  <c r="AA270" i="9"/>
  <c r="N270" i="9"/>
  <c r="W270" i="9" s="1"/>
  <c r="AA269" i="9"/>
  <c r="N269" i="9"/>
  <c r="AA268" i="9"/>
  <c r="N268" i="9"/>
  <c r="AA267" i="9"/>
  <c r="N267" i="9"/>
  <c r="AA266" i="9"/>
  <c r="N266" i="9"/>
  <c r="W266" i="9" s="1"/>
  <c r="X266" i="9" s="1"/>
  <c r="AA265" i="9"/>
  <c r="N265" i="9"/>
  <c r="AA264" i="9"/>
  <c r="N264" i="9"/>
  <c r="AA263" i="9"/>
  <c r="N263" i="9"/>
  <c r="W263" i="9" s="1"/>
  <c r="X263" i="9" s="1"/>
  <c r="AA262" i="9"/>
  <c r="N262" i="9"/>
  <c r="W262" i="9" s="1"/>
  <c r="X262" i="9" s="1"/>
  <c r="AA261" i="9"/>
  <c r="N261" i="9"/>
  <c r="AA260" i="9"/>
  <c r="N260" i="9"/>
  <c r="AA259" i="9"/>
  <c r="N259" i="9"/>
  <c r="AA258" i="9"/>
  <c r="N258" i="9"/>
  <c r="AA257" i="9"/>
  <c r="N257" i="9"/>
  <c r="AA256" i="9"/>
  <c r="N256" i="9"/>
  <c r="AA255" i="9"/>
  <c r="N255" i="9"/>
  <c r="W255" i="9" s="1"/>
  <c r="X255" i="9" s="1"/>
  <c r="AA254" i="9"/>
  <c r="N254" i="9"/>
  <c r="W254" i="9" s="1"/>
  <c r="AA253" i="9"/>
  <c r="N253" i="9"/>
  <c r="AA252" i="9"/>
  <c r="N252" i="9"/>
  <c r="AA251" i="9"/>
  <c r="N251" i="9"/>
  <c r="AA250" i="9"/>
  <c r="N250" i="9"/>
  <c r="AA249" i="9"/>
  <c r="N249" i="9"/>
  <c r="AA248" i="9"/>
  <c r="N248" i="9"/>
  <c r="AA247" i="9"/>
  <c r="N247" i="9"/>
  <c r="W247" i="9" s="1"/>
  <c r="X247" i="9" s="1"/>
  <c r="AA246" i="9"/>
  <c r="N246" i="9"/>
  <c r="W246" i="9" s="1"/>
  <c r="X246" i="9" s="1"/>
  <c r="AA245" i="9"/>
  <c r="N245" i="9"/>
  <c r="AA244" i="9"/>
  <c r="N244" i="9"/>
  <c r="AA243" i="9"/>
  <c r="N243" i="9"/>
  <c r="AA242" i="9"/>
  <c r="N242" i="9"/>
  <c r="AA241" i="9"/>
  <c r="N241" i="9"/>
  <c r="AA240" i="9"/>
  <c r="N240" i="9"/>
  <c r="AA239" i="9"/>
  <c r="N239" i="9"/>
  <c r="W239" i="9" s="1"/>
  <c r="X239" i="9" s="1"/>
  <c r="AA238" i="9"/>
  <c r="N238" i="9"/>
  <c r="W238" i="9" s="1"/>
  <c r="X238" i="9" s="1"/>
  <c r="AA237" i="9"/>
  <c r="N237" i="9"/>
  <c r="AA236" i="9"/>
  <c r="N236" i="9"/>
  <c r="AA235" i="9"/>
  <c r="N235" i="9"/>
  <c r="AA234" i="9"/>
  <c r="N234" i="9"/>
  <c r="AA233" i="9"/>
  <c r="N233" i="9"/>
  <c r="AA232" i="9"/>
  <c r="AB232" i="9" s="1"/>
  <c r="AC232" i="9" s="1"/>
  <c r="N232" i="9"/>
  <c r="AA231" i="9"/>
  <c r="AB231" i="9" s="1"/>
  <c r="AC231" i="9" s="1"/>
  <c r="N231" i="9"/>
  <c r="W231" i="9" s="1"/>
  <c r="X231" i="9" s="1"/>
  <c r="AA230" i="9"/>
  <c r="AB230" i="9" s="1"/>
  <c r="AC230" i="9" s="1"/>
  <c r="N230" i="9"/>
  <c r="W230" i="9" s="1"/>
  <c r="X230" i="9" s="1"/>
  <c r="AA229" i="9"/>
  <c r="AB229" i="9" s="1"/>
  <c r="AC229" i="9" s="1"/>
  <c r="N229" i="9"/>
  <c r="AA228" i="9"/>
  <c r="AB228" i="9" s="1"/>
  <c r="AC228" i="9" s="1"/>
  <c r="N228" i="9"/>
  <c r="AA227" i="9"/>
  <c r="AB227" i="9" s="1"/>
  <c r="AC227" i="9" s="1"/>
  <c r="N227" i="9"/>
  <c r="AA226" i="9"/>
  <c r="AB226" i="9" s="1"/>
  <c r="AC226" i="9" s="1"/>
  <c r="N226" i="9"/>
  <c r="AA225" i="9"/>
  <c r="AB225" i="9" s="1"/>
  <c r="AC225" i="9" s="1"/>
  <c r="N225" i="9"/>
  <c r="AA224" i="9"/>
  <c r="AB224" i="9" s="1"/>
  <c r="AC224" i="9" s="1"/>
  <c r="N224" i="9"/>
  <c r="AA223" i="9"/>
  <c r="AB223" i="9" s="1"/>
  <c r="AC223" i="9" s="1"/>
  <c r="N223" i="9"/>
  <c r="W223" i="9" s="1"/>
  <c r="X223" i="9" s="1"/>
  <c r="AA222" i="9"/>
  <c r="AB222" i="9" s="1"/>
  <c r="AC222" i="9" s="1"/>
  <c r="N222" i="9"/>
  <c r="W222" i="9" s="1"/>
  <c r="X222" i="9" s="1"/>
  <c r="AA221" i="9"/>
  <c r="AB221" i="9" s="1"/>
  <c r="AC221" i="9" s="1"/>
  <c r="N221" i="9"/>
  <c r="AA220" i="9"/>
  <c r="AB220" i="9" s="1"/>
  <c r="AC220" i="9" s="1"/>
  <c r="N220" i="9"/>
  <c r="AA219" i="9"/>
  <c r="AB219" i="9" s="1"/>
  <c r="AC219" i="9" s="1"/>
  <c r="N219" i="9"/>
  <c r="AA218" i="9"/>
  <c r="AB218" i="9" s="1"/>
  <c r="AC218" i="9" s="1"/>
  <c r="N218" i="9"/>
  <c r="AA217" i="9"/>
  <c r="AB217" i="9" s="1"/>
  <c r="AC217" i="9" s="1"/>
  <c r="N217" i="9"/>
  <c r="AA216" i="9"/>
  <c r="AB216" i="9" s="1"/>
  <c r="AC216" i="9" s="1"/>
  <c r="N216" i="9"/>
  <c r="AA215" i="9"/>
  <c r="AB215" i="9" s="1"/>
  <c r="AC215" i="9" s="1"/>
  <c r="N215" i="9"/>
  <c r="W215" i="9" s="1"/>
  <c r="X215" i="9" s="1"/>
  <c r="AA214" i="9"/>
  <c r="AB214" i="9" s="1"/>
  <c r="AC214" i="9" s="1"/>
  <c r="N214" i="9"/>
  <c r="W214" i="9" s="1"/>
  <c r="X214" i="9" s="1"/>
  <c r="AA213" i="9"/>
  <c r="AB213" i="9" s="1"/>
  <c r="AC213" i="9" s="1"/>
  <c r="N213" i="9"/>
  <c r="AA212" i="9"/>
  <c r="AB212" i="9" s="1"/>
  <c r="AC212" i="9" s="1"/>
  <c r="N212" i="9"/>
  <c r="AA211" i="9"/>
  <c r="AB211" i="9" s="1"/>
  <c r="AC211" i="9" s="1"/>
  <c r="N211" i="9"/>
  <c r="AA210" i="9"/>
  <c r="AB210" i="9" s="1"/>
  <c r="AC210" i="9" s="1"/>
  <c r="N210" i="9"/>
  <c r="AA209" i="9"/>
  <c r="AB209" i="9" s="1"/>
  <c r="AC209" i="9" s="1"/>
  <c r="N209" i="9"/>
  <c r="AA208" i="9"/>
  <c r="AB208" i="9" s="1"/>
  <c r="AC208" i="9" s="1"/>
  <c r="N208" i="9"/>
  <c r="AA207" i="9"/>
  <c r="AB207" i="9" s="1"/>
  <c r="AC207" i="9" s="1"/>
  <c r="N207" i="9"/>
  <c r="W207" i="9" s="1"/>
  <c r="X207" i="9" s="1"/>
  <c r="AA206" i="9"/>
  <c r="AB206" i="9" s="1"/>
  <c r="AC206" i="9" s="1"/>
  <c r="N206" i="9"/>
  <c r="W206" i="9" s="1"/>
  <c r="X206" i="9" s="1"/>
  <c r="AA205" i="9"/>
  <c r="AB205" i="9" s="1"/>
  <c r="AC205" i="9" s="1"/>
  <c r="N205" i="9"/>
  <c r="AA204" i="9"/>
  <c r="AB204" i="9" s="1"/>
  <c r="AC204" i="9" s="1"/>
  <c r="N204" i="9"/>
  <c r="AA203" i="9"/>
  <c r="AB203" i="9" s="1"/>
  <c r="AC203" i="9" s="1"/>
  <c r="N203" i="9"/>
  <c r="AA202" i="9"/>
  <c r="AB202" i="9" s="1"/>
  <c r="AC202" i="9" s="1"/>
  <c r="N202" i="9"/>
  <c r="AA201" i="9"/>
  <c r="AB201" i="9" s="1"/>
  <c r="AC201" i="9" s="1"/>
  <c r="N201" i="9"/>
  <c r="AA200" i="9"/>
  <c r="AB200" i="9" s="1"/>
  <c r="AC200" i="9" s="1"/>
  <c r="N200" i="9"/>
  <c r="AA199" i="9"/>
  <c r="AB199" i="9" s="1"/>
  <c r="AC199" i="9" s="1"/>
  <c r="N199" i="9"/>
  <c r="W199" i="9" s="1"/>
  <c r="X199" i="9" s="1"/>
  <c r="AA198" i="9"/>
  <c r="AB198" i="9" s="1"/>
  <c r="AC198" i="9" s="1"/>
  <c r="N198" i="9"/>
  <c r="W198" i="9" s="1"/>
  <c r="AA197" i="9"/>
  <c r="AB197" i="9" s="1"/>
  <c r="AC197" i="9" s="1"/>
  <c r="N197" i="9"/>
  <c r="AA196" i="9"/>
  <c r="AB196" i="9" s="1"/>
  <c r="AC196" i="9" s="1"/>
  <c r="N196" i="9"/>
  <c r="AA195" i="9"/>
  <c r="AB195" i="9" s="1"/>
  <c r="AC195" i="9" s="1"/>
  <c r="N195" i="9"/>
  <c r="AA194" i="9"/>
  <c r="AB194" i="9" s="1"/>
  <c r="AC194" i="9" s="1"/>
  <c r="N194" i="9"/>
  <c r="AA193" i="9"/>
  <c r="AB193" i="9" s="1"/>
  <c r="AC193" i="9" s="1"/>
  <c r="N193" i="9"/>
  <c r="AA192" i="9"/>
  <c r="AB192" i="9" s="1"/>
  <c r="AC192" i="9" s="1"/>
  <c r="N192" i="9"/>
  <c r="AA191" i="9"/>
  <c r="AB191" i="9" s="1"/>
  <c r="AC191" i="9" s="1"/>
  <c r="N191" i="9"/>
  <c r="W191" i="9" s="1"/>
  <c r="X191" i="9" s="1"/>
  <c r="AA190" i="9"/>
  <c r="N190" i="9"/>
  <c r="W190" i="9" s="1"/>
  <c r="X190" i="9" s="1"/>
  <c r="AA189" i="9"/>
  <c r="AB189" i="9" s="1"/>
  <c r="AC189" i="9" s="1"/>
  <c r="N189" i="9"/>
  <c r="AA188" i="9"/>
  <c r="N188" i="9"/>
  <c r="AA187" i="9"/>
  <c r="AB187" i="9" s="1"/>
  <c r="AC187" i="9" s="1"/>
  <c r="N187" i="9"/>
  <c r="AA186" i="9"/>
  <c r="N186" i="9"/>
  <c r="AA185" i="9"/>
  <c r="AB185" i="9" s="1"/>
  <c r="AC185" i="9" s="1"/>
  <c r="N185" i="9"/>
  <c r="AA184" i="9"/>
  <c r="N184" i="9"/>
  <c r="AA183" i="9"/>
  <c r="AB183" i="9" s="1"/>
  <c r="AC183" i="9" s="1"/>
  <c r="N183" i="9"/>
  <c r="W183" i="9" s="1"/>
  <c r="X183" i="9" s="1"/>
  <c r="AA182" i="9"/>
  <c r="N182" i="9"/>
  <c r="W182" i="9" s="1"/>
  <c r="X182" i="9" s="1"/>
  <c r="AA181" i="9"/>
  <c r="AB181" i="9" s="1"/>
  <c r="AC181" i="9" s="1"/>
  <c r="N181" i="9"/>
  <c r="AA180" i="9"/>
  <c r="N180" i="9"/>
  <c r="AA179" i="9"/>
  <c r="AB179" i="9" s="1"/>
  <c r="AC179" i="9" s="1"/>
  <c r="N179" i="9"/>
  <c r="AA178" i="9"/>
  <c r="N178" i="9"/>
  <c r="AA177" i="9"/>
  <c r="AB177" i="9" s="1"/>
  <c r="AC177" i="9" s="1"/>
  <c r="N177" i="9"/>
  <c r="AA176" i="9"/>
  <c r="N176" i="9"/>
  <c r="AA175" i="9"/>
  <c r="AB175" i="9" s="1"/>
  <c r="AC175" i="9" s="1"/>
  <c r="N175" i="9"/>
  <c r="W175" i="9" s="1"/>
  <c r="X175" i="9" s="1"/>
  <c r="AA174" i="9"/>
  <c r="N174" i="9"/>
  <c r="W174" i="9" s="1"/>
  <c r="AA173" i="9"/>
  <c r="AB173" i="9" s="1"/>
  <c r="AC173" i="9" s="1"/>
  <c r="N173" i="9"/>
  <c r="AA172" i="9"/>
  <c r="N172" i="9"/>
  <c r="AA171" i="9"/>
  <c r="AB171" i="9" s="1"/>
  <c r="AC171" i="9" s="1"/>
  <c r="N171" i="9"/>
  <c r="AA170" i="9"/>
  <c r="N170" i="9"/>
  <c r="AA169" i="9"/>
  <c r="AB169" i="9" s="1"/>
  <c r="AC169" i="9" s="1"/>
  <c r="N169" i="9"/>
  <c r="AA168" i="9"/>
  <c r="N168" i="9"/>
  <c r="AA167" i="9"/>
  <c r="AB167" i="9" s="1"/>
  <c r="AC167" i="9" s="1"/>
  <c r="N167" i="9"/>
  <c r="W167" i="9" s="1"/>
  <c r="X167" i="9" s="1"/>
  <c r="AA166" i="9"/>
  <c r="N166" i="9"/>
  <c r="W166" i="9" s="1"/>
  <c r="X166" i="9" s="1"/>
  <c r="AA165" i="9"/>
  <c r="AB165" i="9" s="1"/>
  <c r="AC165" i="9" s="1"/>
  <c r="N165" i="9"/>
  <c r="AA164" i="9"/>
  <c r="N164" i="9"/>
  <c r="AA163" i="9"/>
  <c r="AB163" i="9" s="1"/>
  <c r="AC163" i="9" s="1"/>
  <c r="N163" i="9"/>
  <c r="AA162" i="9"/>
  <c r="N162" i="9"/>
  <c r="AA161" i="9"/>
  <c r="AB161" i="9" s="1"/>
  <c r="AC161" i="9" s="1"/>
  <c r="N161" i="9"/>
  <c r="AA160" i="9"/>
  <c r="N160" i="9"/>
  <c r="AA159" i="9"/>
  <c r="AB159" i="9" s="1"/>
  <c r="AC159" i="9" s="1"/>
  <c r="N159" i="9"/>
  <c r="W159" i="9" s="1"/>
  <c r="X159" i="9" s="1"/>
  <c r="AA158" i="9"/>
  <c r="N158" i="9"/>
  <c r="W158" i="9" s="1"/>
  <c r="X158" i="9" s="1"/>
  <c r="AA157" i="9"/>
  <c r="AB157" i="9" s="1"/>
  <c r="AC157" i="9" s="1"/>
  <c r="N157" i="9"/>
  <c r="AA156" i="9"/>
  <c r="N156" i="9"/>
  <c r="AA155" i="9"/>
  <c r="AB155" i="9" s="1"/>
  <c r="AC155" i="9" s="1"/>
  <c r="N155" i="9"/>
  <c r="AA154" i="9"/>
  <c r="N154" i="9"/>
  <c r="AA153" i="9"/>
  <c r="AB153" i="9" s="1"/>
  <c r="AC153" i="9" s="1"/>
  <c r="N153" i="9"/>
  <c r="AA152" i="9"/>
  <c r="N152" i="9"/>
  <c r="AA151" i="9"/>
  <c r="AB151" i="9" s="1"/>
  <c r="AC151" i="9" s="1"/>
  <c r="N151" i="9"/>
  <c r="W151" i="9" s="1"/>
  <c r="X151" i="9" s="1"/>
  <c r="AA150" i="9"/>
  <c r="N150" i="9"/>
  <c r="W150" i="9" s="1"/>
  <c r="X150" i="9" s="1"/>
  <c r="AA149" i="9"/>
  <c r="AB149" i="9" s="1"/>
  <c r="AC149" i="9" s="1"/>
  <c r="N149" i="9"/>
  <c r="AA148" i="9"/>
  <c r="N148" i="9"/>
  <c r="AA147" i="9"/>
  <c r="AB147" i="9" s="1"/>
  <c r="AC147" i="9" s="1"/>
  <c r="N147" i="9"/>
  <c r="AA146" i="9"/>
  <c r="N146" i="9"/>
  <c r="AA145" i="9"/>
  <c r="AB145" i="9" s="1"/>
  <c r="AC145" i="9" s="1"/>
  <c r="N145" i="9"/>
  <c r="AA144" i="9"/>
  <c r="N144" i="9"/>
  <c r="AA143" i="9"/>
  <c r="AB143" i="9" s="1"/>
  <c r="AC143" i="9" s="1"/>
  <c r="N143" i="9"/>
  <c r="W143" i="9" s="1"/>
  <c r="X143" i="9" s="1"/>
  <c r="AA142" i="9"/>
  <c r="N142" i="9"/>
  <c r="W142" i="9" s="1"/>
  <c r="AA141" i="9"/>
  <c r="AB141" i="9" s="1"/>
  <c r="AC141" i="9" s="1"/>
  <c r="N141" i="9"/>
  <c r="AA140" i="9"/>
  <c r="N140" i="9"/>
  <c r="AA139" i="9"/>
  <c r="AB139" i="9" s="1"/>
  <c r="AC139" i="9" s="1"/>
  <c r="N139" i="9"/>
  <c r="AA138" i="9"/>
  <c r="N138" i="9"/>
  <c r="AA137" i="9"/>
  <c r="AB137" i="9" s="1"/>
  <c r="AC137" i="9" s="1"/>
  <c r="N137" i="9"/>
  <c r="AA136" i="9"/>
  <c r="N136" i="9"/>
  <c r="AA135" i="9"/>
  <c r="N135" i="9"/>
  <c r="W135" i="9" s="1"/>
  <c r="X135" i="9" s="1"/>
  <c r="AA134" i="9"/>
  <c r="N134" i="9"/>
  <c r="W134" i="9" s="1"/>
  <c r="X134" i="9" s="1"/>
  <c r="AA133" i="9"/>
  <c r="N133" i="9"/>
  <c r="AA132" i="9"/>
  <c r="N132" i="9"/>
  <c r="AA131" i="9"/>
  <c r="N131" i="9"/>
  <c r="AA130" i="9"/>
  <c r="N130" i="9"/>
  <c r="AA129" i="9"/>
  <c r="N129" i="9"/>
  <c r="AA128" i="9"/>
  <c r="N128" i="9"/>
  <c r="AA127" i="9"/>
  <c r="N127" i="9"/>
  <c r="W127" i="9" s="1"/>
  <c r="X127" i="9" s="1"/>
  <c r="AA126" i="9"/>
  <c r="N126" i="9"/>
  <c r="W126" i="9" s="1"/>
  <c r="X126" i="9" s="1"/>
  <c r="AA125" i="9"/>
  <c r="N125" i="9"/>
  <c r="AA124" i="9"/>
  <c r="N124" i="9"/>
  <c r="AA123" i="9"/>
  <c r="N123" i="9"/>
  <c r="AA122" i="9"/>
  <c r="N122" i="9"/>
  <c r="AA121" i="9"/>
  <c r="N121" i="9"/>
  <c r="AA120" i="9"/>
  <c r="N120" i="9"/>
  <c r="AA119" i="9"/>
  <c r="N119" i="9"/>
  <c r="W119" i="9" s="1"/>
  <c r="X119" i="9" s="1"/>
  <c r="AA118" i="9"/>
  <c r="N118" i="9"/>
  <c r="AA117" i="9"/>
  <c r="N117" i="9"/>
  <c r="AA116" i="9"/>
  <c r="N116" i="9"/>
  <c r="AA115" i="9"/>
  <c r="N115" i="9"/>
  <c r="AA114" i="9"/>
  <c r="N114" i="9"/>
  <c r="AA113" i="9"/>
  <c r="N113" i="9"/>
  <c r="AA112" i="9"/>
  <c r="N112" i="9"/>
  <c r="AA111" i="9"/>
  <c r="N111" i="9"/>
  <c r="W111" i="9" s="1"/>
  <c r="X111" i="9" s="1"/>
  <c r="AA110" i="9"/>
  <c r="N110" i="9"/>
  <c r="W110" i="9" s="1"/>
  <c r="X110" i="9" s="1"/>
  <c r="AA109" i="9"/>
  <c r="N109" i="9"/>
  <c r="AA108" i="9"/>
  <c r="N108" i="9"/>
  <c r="AA107" i="9"/>
  <c r="N107" i="9"/>
  <c r="AA106" i="9"/>
  <c r="N106" i="9"/>
  <c r="AA105" i="9"/>
  <c r="N105" i="9"/>
  <c r="AA104" i="9"/>
  <c r="N104" i="9"/>
  <c r="AA103" i="9"/>
  <c r="N103" i="9"/>
  <c r="W103" i="9" s="1"/>
  <c r="X103" i="9" s="1"/>
  <c r="AA102" i="9"/>
  <c r="N102" i="9"/>
  <c r="W102" i="9" s="1"/>
  <c r="X102" i="9" s="1"/>
  <c r="AA101" i="9"/>
  <c r="N101" i="9"/>
  <c r="AA100" i="9"/>
  <c r="N100" i="9"/>
  <c r="AA99" i="9"/>
  <c r="N99" i="9"/>
  <c r="AA98" i="9"/>
  <c r="N98" i="9"/>
  <c r="AA97" i="9"/>
  <c r="N97" i="9"/>
  <c r="AA96" i="9"/>
  <c r="N96" i="9"/>
  <c r="AA95" i="9"/>
  <c r="N95" i="9"/>
  <c r="W95" i="9" s="1"/>
  <c r="X95" i="9" s="1"/>
  <c r="AA94" i="9"/>
  <c r="N94" i="9"/>
  <c r="W94" i="9" s="1"/>
  <c r="AA93" i="9"/>
  <c r="N93" i="9"/>
  <c r="AA92" i="9"/>
  <c r="N92" i="9"/>
  <c r="AA91" i="9"/>
  <c r="N91" i="9"/>
  <c r="AA90" i="9"/>
  <c r="N90" i="9"/>
  <c r="AA89" i="9"/>
  <c r="N89" i="9"/>
  <c r="AA88" i="9"/>
  <c r="N88" i="9"/>
  <c r="AA87" i="9"/>
  <c r="N87" i="9"/>
  <c r="W87" i="9" s="1"/>
  <c r="X87" i="9" s="1"/>
  <c r="AA86" i="9"/>
  <c r="N86" i="9"/>
  <c r="W86" i="9" s="1"/>
  <c r="X86" i="9" s="1"/>
  <c r="AA85" i="9"/>
  <c r="N85" i="9"/>
  <c r="AA84" i="9"/>
  <c r="N84" i="9"/>
  <c r="AA83" i="9"/>
  <c r="N83" i="9"/>
  <c r="AA82" i="9"/>
  <c r="N82" i="9"/>
  <c r="AA81" i="9"/>
  <c r="N81" i="9"/>
  <c r="AA80" i="9"/>
  <c r="N80" i="9"/>
  <c r="AA79" i="9"/>
  <c r="N79" i="9"/>
  <c r="W79" i="9" s="1"/>
  <c r="X79" i="9" s="1"/>
  <c r="AA78" i="9"/>
  <c r="N78" i="9"/>
  <c r="W78" i="9" s="1"/>
  <c r="X78" i="9" s="1"/>
  <c r="AA77" i="9"/>
  <c r="N77" i="9"/>
  <c r="AA76" i="9"/>
  <c r="N76" i="9"/>
  <c r="AA75" i="9"/>
  <c r="N75" i="9"/>
  <c r="W75" i="9" s="1"/>
  <c r="X75" i="9" s="1"/>
  <c r="AA74" i="9"/>
  <c r="N74" i="9"/>
  <c r="W74" i="9" s="1"/>
  <c r="X74" i="9" s="1"/>
  <c r="AA73" i="9"/>
  <c r="N73" i="9"/>
  <c r="AA72" i="9"/>
  <c r="N72" i="9"/>
  <c r="AA71" i="9"/>
  <c r="N71" i="9"/>
  <c r="W71" i="9" s="1"/>
  <c r="X71" i="9" s="1"/>
  <c r="AA70" i="9"/>
  <c r="N70" i="9"/>
  <c r="W70" i="9" s="1"/>
  <c r="AA69" i="9"/>
  <c r="N69" i="9"/>
  <c r="AA68" i="9"/>
  <c r="N68" i="9"/>
  <c r="AA67" i="9"/>
  <c r="N67" i="9"/>
  <c r="AA66" i="9"/>
  <c r="N66" i="9"/>
  <c r="AA65" i="9"/>
  <c r="N65" i="9"/>
  <c r="AA64" i="9"/>
  <c r="N64" i="9"/>
  <c r="AA63" i="9"/>
  <c r="N63" i="9"/>
  <c r="W63" i="9" s="1"/>
  <c r="X63" i="9" s="1"/>
  <c r="AA62" i="9"/>
  <c r="N62" i="9"/>
  <c r="W62" i="9" s="1"/>
  <c r="X62" i="9" s="1"/>
  <c r="AA61" i="9"/>
  <c r="N61" i="9"/>
  <c r="AA60" i="9"/>
  <c r="N60" i="9"/>
  <c r="AA59" i="9"/>
  <c r="N59" i="9"/>
  <c r="AA58" i="9"/>
  <c r="N58" i="9"/>
  <c r="AA57" i="9"/>
  <c r="N57" i="9"/>
  <c r="AA56" i="9"/>
  <c r="N56" i="9"/>
  <c r="AA55" i="9"/>
  <c r="N55" i="9"/>
  <c r="W55" i="9" s="1"/>
  <c r="X55" i="9" s="1"/>
  <c r="AA54" i="9"/>
  <c r="N54" i="9"/>
  <c r="W54" i="9" s="1"/>
  <c r="AA53" i="9"/>
  <c r="N53" i="9"/>
  <c r="AA52" i="9"/>
  <c r="N52" i="9"/>
  <c r="AA51" i="9"/>
  <c r="N51" i="9"/>
  <c r="AA50" i="9"/>
  <c r="N50" i="9"/>
  <c r="AA49" i="9"/>
  <c r="N49" i="9"/>
  <c r="AA48" i="9"/>
  <c r="N48" i="9"/>
  <c r="AA47" i="9"/>
  <c r="N47" i="9"/>
  <c r="W47" i="9" s="1"/>
  <c r="X47" i="9" s="1"/>
  <c r="AA46" i="9"/>
  <c r="N46" i="9"/>
  <c r="W46" i="9" s="1"/>
  <c r="X46" i="9" s="1"/>
  <c r="AA45" i="9"/>
  <c r="N45" i="9"/>
  <c r="AA44" i="9"/>
  <c r="N44" i="9"/>
  <c r="AA43" i="9"/>
  <c r="N43" i="9"/>
  <c r="AA42" i="9"/>
  <c r="N42" i="9"/>
  <c r="AA41" i="9"/>
  <c r="N41" i="9"/>
  <c r="AA40" i="9"/>
  <c r="N40" i="9"/>
  <c r="AA39" i="9"/>
  <c r="N39" i="9"/>
  <c r="W39" i="9" s="1"/>
  <c r="X39" i="9" s="1"/>
  <c r="AA38" i="9"/>
  <c r="N38" i="9"/>
  <c r="W38" i="9" s="1"/>
  <c r="X38" i="9" s="1"/>
  <c r="AA37" i="9"/>
  <c r="N37" i="9"/>
  <c r="AA36" i="9"/>
  <c r="N36" i="9"/>
  <c r="AA35" i="9"/>
  <c r="N35" i="9"/>
  <c r="AA34" i="9"/>
  <c r="N34" i="9"/>
  <c r="AA33" i="9"/>
  <c r="N33" i="9"/>
  <c r="AA32" i="9"/>
  <c r="N32" i="9"/>
  <c r="AA31" i="9"/>
  <c r="N31" i="9"/>
  <c r="W31" i="9" s="1"/>
  <c r="X31" i="9" s="1"/>
  <c r="AA30" i="9"/>
  <c r="N30" i="9"/>
  <c r="W30" i="9" s="1"/>
  <c r="X30" i="9" s="1"/>
  <c r="AA29" i="9"/>
  <c r="N29" i="9"/>
  <c r="AA28" i="9"/>
  <c r="N28" i="9"/>
  <c r="AA27" i="9"/>
  <c r="N27" i="9"/>
  <c r="AA26" i="9"/>
  <c r="N26" i="9"/>
  <c r="AA25" i="9"/>
  <c r="N25" i="9"/>
  <c r="AA24" i="9"/>
  <c r="N24" i="9"/>
  <c r="AA23" i="9"/>
  <c r="N23" i="9"/>
  <c r="W23" i="9" s="1"/>
  <c r="X23" i="9" s="1"/>
  <c r="AA22" i="9"/>
  <c r="N22" i="9"/>
  <c r="W22" i="9" s="1"/>
  <c r="X22" i="9" s="1"/>
  <c r="AA21" i="9"/>
  <c r="N21" i="9"/>
  <c r="AA20" i="9"/>
  <c r="N20" i="9"/>
  <c r="AA19" i="9"/>
  <c r="N19" i="9"/>
  <c r="AA18" i="9"/>
  <c r="N18" i="9"/>
  <c r="AA17" i="9"/>
  <c r="N17" i="9"/>
  <c r="AA16" i="9"/>
  <c r="N16" i="9"/>
  <c r="AA15" i="9"/>
  <c r="N15" i="9"/>
  <c r="W15" i="9" s="1"/>
  <c r="X15" i="9" s="1"/>
  <c r="AA14" i="9"/>
  <c r="N14" i="9"/>
  <c r="W14" i="9" s="1"/>
  <c r="X14" i="9" s="1"/>
  <c r="AA13" i="9"/>
  <c r="N13" i="9"/>
  <c r="AA12" i="9"/>
  <c r="N12" i="9"/>
  <c r="AA11" i="9"/>
  <c r="N11" i="9"/>
  <c r="AA10" i="9"/>
  <c r="N10" i="9"/>
  <c r="AA9" i="9"/>
  <c r="N9" i="9"/>
  <c r="AA8" i="9"/>
  <c r="N8" i="9"/>
  <c r="AA7" i="9"/>
  <c r="N7" i="9"/>
  <c r="W7" i="9" s="1"/>
  <c r="X7" i="9" s="1"/>
  <c r="AA6" i="9"/>
  <c r="N6" i="9"/>
  <c r="W6" i="9" s="1"/>
  <c r="X6" i="9" s="1"/>
  <c r="AA5" i="9"/>
  <c r="N5" i="9"/>
  <c r="S1008" i="9"/>
  <c r="Q1008" i="9"/>
  <c r="E1008" i="9"/>
  <c r="D1008" i="9"/>
  <c r="C1008" i="9"/>
  <c r="S1007" i="9"/>
  <c r="Q1007" i="9"/>
  <c r="E1007" i="9"/>
  <c r="D1007" i="9"/>
  <c r="C1007" i="9"/>
  <c r="S1006" i="9"/>
  <c r="Q1006" i="9"/>
  <c r="E1006" i="9"/>
  <c r="D1006" i="9"/>
  <c r="C1006" i="9"/>
  <c r="T1005" i="9"/>
  <c r="M1005" i="9"/>
  <c r="T1004" i="9"/>
  <c r="M1004" i="9"/>
  <c r="T1003" i="9"/>
  <c r="M1003" i="9"/>
  <c r="T1002" i="9"/>
  <c r="M1002" i="9"/>
  <c r="T1001" i="9"/>
  <c r="M1001" i="9"/>
  <c r="T1000" i="9"/>
  <c r="M1000" i="9"/>
  <c r="T999" i="9"/>
  <c r="M999" i="9"/>
  <c r="T998" i="9"/>
  <c r="M998" i="9"/>
  <c r="T997" i="9"/>
  <c r="M997" i="9"/>
  <c r="T996" i="9"/>
  <c r="M996" i="9"/>
  <c r="T995" i="9"/>
  <c r="M995" i="9"/>
  <c r="T994" i="9"/>
  <c r="M994" i="9"/>
  <c r="T993" i="9"/>
  <c r="M993" i="9"/>
  <c r="T992" i="9"/>
  <c r="M992" i="9"/>
  <c r="T991" i="9"/>
  <c r="M991" i="9"/>
  <c r="T990" i="9"/>
  <c r="M990" i="9"/>
  <c r="P990" i="9" s="1"/>
  <c r="T989" i="9"/>
  <c r="M989" i="9"/>
  <c r="T988" i="9"/>
  <c r="M988" i="9"/>
  <c r="T987" i="9"/>
  <c r="M987" i="9"/>
  <c r="T986" i="9"/>
  <c r="M986" i="9"/>
  <c r="T985" i="9"/>
  <c r="M985" i="9"/>
  <c r="T984" i="9"/>
  <c r="M984" i="9"/>
  <c r="T983" i="9"/>
  <c r="M983" i="9"/>
  <c r="T982" i="9"/>
  <c r="M982" i="9"/>
  <c r="T981" i="9"/>
  <c r="M981" i="9"/>
  <c r="T980" i="9"/>
  <c r="M980" i="9"/>
  <c r="T979" i="9"/>
  <c r="M979" i="9"/>
  <c r="T978" i="9"/>
  <c r="M978" i="9"/>
  <c r="P978" i="9" s="1"/>
  <c r="T977" i="9"/>
  <c r="M977" i="9"/>
  <c r="T976" i="9"/>
  <c r="M976" i="9"/>
  <c r="T975" i="9"/>
  <c r="M975" i="9"/>
  <c r="T974" i="9"/>
  <c r="M974" i="9"/>
  <c r="T973" i="9"/>
  <c r="M973" i="9"/>
  <c r="T972" i="9"/>
  <c r="M972" i="9"/>
  <c r="T971" i="9"/>
  <c r="M971" i="9"/>
  <c r="T970" i="9"/>
  <c r="M970" i="9"/>
  <c r="T969" i="9"/>
  <c r="M969" i="9"/>
  <c r="T968" i="9"/>
  <c r="M968" i="9"/>
  <c r="T967" i="9"/>
  <c r="M967" i="9"/>
  <c r="T966" i="9"/>
  <c r="M966" i="9"/>
  <c r="T965" i="9"/>
  <c r="M965" i="9"/>
  <c r="T964" i="9"/>
  <c r="M964" i="9"/>
  <c r="T963" i="9"/>
  <c r="M963" i="9"/>
  <c r="T962" i="9"/>
  <c r="M962" i="9"/>
  <c r="T961" i="9"/>
  <c r="M961" i="9"/>
  <c r="T960" i="9"/>
  <c r="M960" i="9"/>
  <c r="T959" i="9"/>
  <c r="M959" i="9"/>
  <c r="T958" i="9"/>
  <c r="M958" i="9"/>
  <c r="P958" i="9" s="1"/>
  <c r="T957" i="9"/>
  <c r="M957" i="9"/>
  <c r="T956" i="9"/>
  <c r="M956" i="9"/>
  <c r="T955" i="9"/>
  <c r="M955" i="9"/>
  <c r="T954" i="9"/>
  <c r="M954" i="9"/>
  <c r="T953" i="9"/>
  <c r="M953" i="9"/>
  <c r="T952" i="9"/>
  <c r="M952" i="9"/>
  <c r="T951" i="9"/>
  <c r="M951" i="9"/>
  <c r="T950" i="9"/>
  <c r="M950" i="9"/>
  <c r="T949" i="9"/>
  <c r="M949" i="9"/>
  <c r="T948" i="9"/>
  <c r="M948" i="9"/>
  <c r="T947" i="9"/>
  <c r="M947" i="9"/>
  <c r="T946" i="9"/>
  <c r="M946" i="9"/>
  <c r="P946" i="9" s="1"/>
  <c r="T945" i="9"/>
  <c r="M945" i="9"/>
  <c r="T944" i="9"/>
  <c r="M944" i="9"/>
  <c r="T943" i="9"/>
  <c r="M943" i="9"/>
  <c r="T942" i="9"/>
  <c r="M942" i="9"/>
  <c r="T941" i="9"/>
  <c r="M941" i="9"/>
  <c r="T940" i="9"/>
  <c r="M940" i="9"/>
  <c r="T939" i="9"/>
  <c r="M939" i="9"/>
  <c r="T938" i="9"/>
  <c r="M938" i="9"/>
  <c r="T937" i="9"/>
  <c r="M937" i="9"/>
  <c r="T936" i="9"/>
  <c r="M936" i="9"/>
  <c r="T935" i="9"/>
  <c r="M935" i="9"/>
  <c r="T934" i="9"/>
  <c r="M934" i="9"/>
  <c r="T933" i="9"/>
  <c r="M933" i="9"/>
  <c r="T932" i="9"/>
  <c r="M932" i="9"/>
  <c r="T931" i="9"/>
  <c r="M931" i="9"/>
  <c r="T930" i="9"/>
  <c r="M930" i="9"/>
  <c r="T929" i="9"/>
  <c r="M929" i="9"/>
  <c r="T928" i="9"/>
  <c r="M928" i="9"/>
  <c r="T927" i="9"/>
  <c r="M927" i="9"/>
  <c r="T926" i="9"/>
  <c r="M926" i="9"/>
  <c r="P926" i="9" s="1"/>
  <c r="T925" i="9"/>
  <c r="M925" i="9"/>
  <c r="T924" i="9"/>
  <c r="M924" i="9"/>
  <c r="T923" i="9"/>
  <c r="M923" i="9"/>
  <c r="T922" i="9"/>
  <c r="M922" i="9"/>
  <c r="T921" i="9"/>
  <c r="M921" i="9"/>
  <c r="T920" i="9"/>
  <c r="M920" i="9"/>
  <c r="T919" i="9"/>
  <c r="M919" i="9"/>
  <c r="T918" i="9"/>
  <c r="M918" i="9"/>
  <c r="T917" i="9"/>
  <c r="M917" i="9"/>
  <c r="T916" i="9"/>
  <c r="M916" i="9"/>
  <c r="T915" i="9"/>
  <c r="M915" i="9"/>
  <c r="T914" i="9"/>
  <c r="M914" i="9"/>
  <c r="T913" i="9"/>
  <c r="M913" i="9"/>
  <c r="T912" i="9"/>
  <c r="M912" i="9"/>
  <c r="T911" i="9"/>
  <c r="M911" i="9"/>
  <c r="T910" i="9"/>
  <c r="M910" i="9"/>
  <c r="P910" i="9" s="1"/>
  <c r="T909" i="9"/>
  <c r="M909" i="9"/>
  <c r="T908" i="9"/>
  <c r="M908" i="9"/>
  <c r="T907" i="9"/>
  <c r="M907" i="9"/>
  <c r="T906" i="9"/>
  <c r="M906" i="9"/>
  <c r="T905" i="9"/>
  <c r="M905" i="9"/>
  <c r="T904" i="9"/>
  <c r="M904" i="9"/>
  <c r="T903" i="9"/>
  <c r="M903" i="9"/>
  <c r="T902" i="9"/>
  <c r="M902" i="9"/>
  <c r="T901" i="9"/>
  <c r="M901" i="9"/>
  <c r="T900" i="9"/>
  <c r="M900" i="9"/>
  <c r="T899" i="9"/>
  <c r="M899" i="9"/>
  <c r="T898" i="9"/>
  <c r="M898" i="9"/>
  <c r="T897" i="9"/>
  <c r="M897" i="9"/>
  <c r="T896" i="9"/>
  <c r="M896" i="9"/>
  <c r="T895" i="9"/>
  <c r="M895" i="9"/>
  <c r="T894" i="9"/>
  <c r="M894" i="9"/>
  <c r="P894" i="9" s="1"/>
  <c r="T893" i="9"/>
  <c r="M893" i="9"/>
  <c r="T892" i="9"/>
  <c r="M892" i="9"/>
  <c r="T891" i="9"/>
  <c r="M891" i="9"/>
  <c r="T890" i="9"/>
  <c r="M890" i="9"/>
  <c r="T889" i="9"/>
  <c r="M889" i="9"/>
  <c r="T888" i="9"/>
  <c r="M888" i="9"/>
  <c r="T887" i="9"/>
  <c r="M887" i="9"/>
  <c r="T886" i="9"/>
  <c r="M886" i="9"/>
  <c r="T885" i="9"/>
  <c r="M885" i="9"/>
  <c r="T884" i="9"/>
  <c r="M884" i="9"/>
  <c r="T883" i="9"/>
  <c r="M883" i="9"/>
  <c r="T882" i="9"/>
  <c r="M882" i="9"/>
  <c r="T881" i="9"/>
  <c r="M881" i="9"/>
  <c r="T880" i="9"/>
  <c r="M880" i="9"/>
  <c r="T879" i="9"/>
  <c r="M879" i="9"/>
  <c r="T878" i="9"/>
  <c r="M878" i="9"/>
  <c r="P878" i="9" s="1"/>
  <c r="T877" i="9"/>
  <c r="M877" i="9"/>
  <c r="T876" i="9"/>
  <c r="M876" i="9"/>
  <c r="T875" i="9"/>
  <c r="M875" i="9"/>
  <c r="T874" i="9"/>
  <c r="M874" i="9"/>
  <c r="T873" i="9"/>
  <c r="M873" i="9"/>
  <c r="T872" i="9"/>
  <c r="M872" i="9"/>
  <c r="T871" i="9"/>
  <c r="M871" i="9"/>
  <c r="T870" i="9"/>
  <c r="M870" i="9"/>
  <c r="T869" i="9"/>
  <c r="M869" i="9"/>
  <c r="X868" i="9"/>
  <c r="T868" i="9"/>
  <c r="M868" i="9"/>
  <c r="T867" i="9"/>
  <c r="M867" i="9"/>
  <c r="T866" i="9"/>
  <c r="M866" i="9"/>
  <c r="T865" i="9"/>
  <c r="M865" i="9"/>
  <c r="T864" i="9"/>
  <c r="M864" i="9"/>
  <c r="T863" i="9"/>
  <c r="M863" i="9"/>
  <c r="T862" i="9"/>
  <c r="M862" i="9"/>
  <c r="T861" i="9"/>
  <c r="M861" i="9"/>
  <c r="T860" i="9"/>
  <c r="M860" i="9"/>
  <c r="T859" i="9"/>
  <c r="M859" i="9"/>
  <c r="T858" i="9"/>
  <c r="M858" i="9"/>
  <c r="T857" i="9"/>
  <c r="M857" i="9"/>
  <c r="T856" i="9"/>
  <c r="M856" i="9"/>
  <c r="T855" i="9"/>
  <c r="M855" i="9"/>
  <c r="T854" i="9"/>
  <c r="M854" i="9"/>
  <c r="T853" i="9"/>
  <c r="M853" i="9"/>
  <c r="T852" i="9"/>
  <c r="M852" i="9"/>
  <c r="T851" i="9"/>
  <c r="M851" i="9"/>
  <c r="T850" i="9"/>
  <c r="M850" i="9"/>
  <c r="P850" i="9" s="1"/>
  <c r="T849" i="9"/>
  <c r="M849" i="9"/>
  <c r="T848" i="9"/>
  <c r="M848" i="9"/>
  <c r="T847" i="9"/>
  <c r="M847" i="9"/>
  <c r="T846" i="9"/>
  <c r="M846" i="9"/>
  <c r="T845" i="9"/>
  <c r="M845" i="9"/>
  <c r="T844" i="9"/>
  <c r="M844" i="9"/>
  <c r="T843" i="9"/>
  <c r="M843" i="9"/>
  <c r="T842" i="9"/>
  <c r="M842" i="9"/>
  <c r="T841" i="9"/>
  <c r="M841" i="9"/>
  <c r="T840" i="9"/>
  <c r="M840" i="9"/>
  <c r="T839" i="9"/>
  <c r="M839" i="9"/>
  <c r="T838" i="9"/>
  <c r="M838" i="9"/>
  <c r="T837" i="9"/>
  <c r="M837" i="9"/>
  <c r="T836" i="9"/>
  <c r="M836" i="9"/>
  <c r="T835" i="9"/>
  <c r="M835" i="9"/>
  <c r="T834" i="9"/>
  <c r="M834" i="9"/>
  <c r="T833" i="9"/>
  <c r="M833" i="9"/>
  <c r="T832" i="9"/>
  <c r="M832" i="9"/>
  <c r="T831" i="9"/>
  <c r="M831" i="9"/>
  <c r="T830" i="9"/>
  <c r="M830" i="9"/>
  <c r="T829" i="9"/>
  <c r="M829" i="9"/>
  <c r="T828" i="9"/>
  <c r="M828" i="9"/>
  <c r="T827" i="9"/>
  <c r="M827" i="9"/>
  <c r="T826" i="9"/>
  <c r="M826" i="9"/>
  <c r="T825" i="9"/>
  <c r="M825" i="9"/>
  <c r="T824" i="9"/>
  <c r="M824" i="9"/>
  <c r="T823" i="9"/>
  <c r="M823" i="9"/>
  <c r="T822" i="9"/>
  <c r="M822" i="9"/>
  <c r="T821" i="9"/>
  <c r="M821" i="9"/>
  <c r="T820" i="9"/>
  <c r="M820" i="9"/>
  <c r="T819" i="9"/>
  <c r="M819" i="9"/>
  <c r="T818" i="9"/>
  <c r="M818" i="9"/>
  <c r="P818" i="9" s="1"/>
  <c r="T817" i="9"/>
  <c r="M817" i="9"/>
  <c r="T816" i="9"/>
  <c r="M816" i="9"/>
  <c r="T815" i="9"/>
  <c r="M815" i="9"/>
  <c r="T814" i="9"/>
  <c r="M814" i="9"/>
  <c r="T813" i="9"/>
  <c r="M813" i="9"/>
  <c r="T812" i="9"/>
  <c r="M812" i="9"/>
  <c r="T811" i="9"/>
  <c r="M811" i="9"/>
  <c r="T810" i="9"/>
  <c r="M810" i="9"/>
  <c r="T809" i="9"/>
  <c r="M809" i="9"/>
  <c r="T808" i="9"/>
  <c r="M808" i="9"/>
  <c r="T807" i="9"/>
  <c r="M807" i="9"/>
  <c r="T806" i="9"/>
  <c r="M806" i="9"/>
  <c r="T805" i="9"/>
  <c r="M805" i="9"/>
  <c r="T804" i="9"/>
  <c r="M804" i="9"/>
  <c r="T803" i="9"/>
  <c r="M803" i="9"/>
  <c r="T802" i="9"/>
  <c r="M802" i="9"/>
  <c r="T801" i="9"/>
  <c r="M801" i="9"/>
  <c r="T800" i="9"/>
  <c r="M800" i="9"/>
  <c r="T799" i="9"/>
  <c r="M799" i="9"/>
  <c r="T798" i="9"/>
  <c r="M798" i="9"/>
  <c r="T797" i="9"/>
  <c r="M797" i="9"/>
  <c r="T796" i="9"/>
  <c r="M796" i="9"/>
  <c r="T795" i="9"/>
  <c r="M795" i="9"/>
  <c r="T794" i="9"/>
  <c r="M794" i="9"/>
  <c r="T793" i="9"/>
  <c r="M793" i="9"/>
  <c r="T792" i="9"/>
  <c r="M792" i="9"/>
  <c r="T791" i="9"/>
  <c r="M791" i="9"/>
  <c r="T790" i="9"/>
  <c r="M790" i="9"/>
  <c r="T789" i="9"/>
  <c r="M789" i="9"/>
  <c r="T788" i="9"/>
  <c r="M788" i="9"/>
  <c r="T787" i="9"/>
  <c r="M787" i="9"/>
  <c r="T786" i="9"/>
  <c r="M786" i="9"/>
  <c r="P786" i="9" s="1"/>
  <c r="T785" i="9"/>
  <c r="M785" i="9"/>
  <c r="T784" i="9"/>
  <c r="M784" i="9"/>
  <c r="T783" i="9"/>
  <c r="M783" i="9"/>
  <c r="T782" i="9"/>
  <c r="M782" i="9"/>
  <c r="P782" i="9" s="1"/>
  <c r="T781" i="9"/>
  <c r="M781" i="9"/>
  <c r="T780" i="9"/>
  <c r="M780" i="9"/>
  <c r="T779" i="9"/>
  <c r="M779" i="9"/>
  <c r="T778" i="9"/>
  <c r="M778" i="9"/>
  <c r="T777" i="9"/>
  <c r="M777" i="9"/>
  <c r="T776" i="9"/>
  <c r="M776" i="9"/>
  <c r="T775" i="9"/>
  <c r="M775" i="9"/>
  <c r="T774" i="9"/>
  <c r="M774" i="9"/>
  <c r="P774" i="9" s="1"/>
  <c r="T773" i="9"/>
  <c r="M773" i="9"/>
  <c r="T772" i="9"/>
  <c r="M772" i="9"/>
  <c r="T771" i="9"/>
  <c r="M771" i="9"/>
  <c r="T770" i="9"/>
  <c r="M770" i="9"/>
  <c r="P770" i="9" s="1"/>
  <c r="T769" i="9"/>
  <c r="M769" i="9"/>
  <c r="T768" i="9"/>
  <c r="M768" i="9"/>
  <c r="T767" i="9"/>
  <c r="M767" i="9"/>
  <c r="T766" i="9"/>
  <c r="M766" i="9"/>
  <c r="P766" i="9" s="1"/>
  <c r="T765" i="9"/>
  <c r="M765" i="9"/>
  <c r="T764" i="9"/>
  <c r="M764" i="9"/>
  <c r="T763" i="9"/>
  <c r="M763" i="9"/>
  <c r="T762" i="9"/>
  <c r="M762" i="9"/>
  <c r="T761" i="9"/>
  <c r="M761" i="9"/>
  <c r="T760" i="9"/>
  <c r="M760" i="9"/>
  <c r="T759" i="9"/>
  <c r="M759" i="9"/>
  <c r="T758" i="9"/>
  <c r="M758" i="9"/>
  <c r="P758" i="9" s="1"/>
  <c r="T757" i="9"/>
  <c r="M757" i="9"/>
  <c r="T756" i="9"/>
  <c r="M756" i="9"/>
  <c r="T755" i="9"/>
  <c r="M755" i="9"/>
  <c r="T754" i="9"/>
  <c r="M754" i="9"/>
  <c r="P754" i="9" s="1"/>
  <c r="T753" i="9"/>
  <c r="M753" i="9"/>
  <c r="T752" i="9"/>
  <c r="M752" i="9"/>
  <c r="T751" i="9"/>
  <c r="M751" i="9"/>
  <c r="T750" i="9"/>
  <c r="M750" i="9"/>
  <c r="P750" i="9" s="1"/>
  <c r="T749" i="9"/>
  <c r="M749" i="9"/>
  <c r="T748" i="9"/>
  <c r="M748" i="9"/>
  <c r="T747" i="9"/>
  <c r="M747" i="9"/>
  <c r="T746" i="9"/>
  <c r="M746" i="9"/>
  <c r="T745" i="9"/>
  <c r="M745" i="9"/>
  <c r="T744" i="9"/>
  <c r="M744" i="9"/>
  <c r="T743" i="9"/>
  <c r="M743" i="9"/>
  <c r="T742" i="9"/>
  <c r="M742" i="9"/>
  <c r="P742" i="9" s="1"/>
  <c r="T741" i="9"/>
  <c r="M741" i="9"/>
  <c r="T740" i="9"/>
  <c r="M740" i="9"/>
  <c r="T739" i="9"/>
  <c r="M739" i="9"/>
  <c r="T738" i="9"/>
  <c r="M738" i="9"/>
  <c r="P738" i="9" s="1"/>
  <c r="T737" i="9"/>
  <c r="M737" i="9"/>
  <c r="T736" i="9"/>
  <c r="M736" i="9"/>
  <c r="T735" i="9"/>
  <c r="M735" i="9"/>
  <c r="T734" i="9"/>
  <c r="M734" i="9"/>
  <c r="P734" i="9" s="1"/>
  <c r="T733" i="9"/>
  <c r="M733" i="9"/>
  <c r="T732" i="9"/>
  <c r="M732" i="9"/>
  <c r="T731" i="9"/>
  <c r="M731" i="9"/>
  <c r="T730" i="9"/>
  <c r="M730" i="9"/>
  <c r="T729" i="9"/>
  <c r="M729" i="9"/>
  <c r="T728" i="9"/>
  <c r="M728" i="9"/>
  <c r="T727" i="9"/>
  <c r="M727" i="9"/>
  <c r="T726" i="9"/>
  <c r="M726" i="9"/>
  <c r="P726" i="9" s="1"/>
  <c r="T725" i="9"/>
  <c r="M725" i="9"/>
  <c r="T724" i="9"/>
  <c r="M724" i="9"/>
  <c r="T723" i="9"/>
  <c r="M723" i="9"/>
  <c r="T722" i="9"/>
  <c r="M722" i="9"/>
  <c r="P722" i="9" s="1"/>
  <c r="T721" i="9"/>
  <c r="M721" i="9"/>
  <c r="T720" i="9"/>
  <c r="M720" i="9"/>
  <c r="T719" i="9"/>
  <c r="M719" i="9"/>
  <c r="T718" i="9"/>
  <c r="M718" i="9"/>
  <c r="P718" i="9" s="1"/>
  <c r="T717" i="9"/>
  <c r="M717" i="9"/>
  <c r="T716" i="9"/>
  <c r="M716" i="9"/>
  <c r="T715" i="9"/>
  <c r="M715" i="9"/>
  <c r="T714" i="9"/>
  <c r="M714" i="9"/>
  <c r="T713" i="9"/>
  <c r="M713" i="9"/>
  <c r="T712" i="9"/>
  <c r="M712" i="9"/>
  <c r="T711" i="9"/>
  <c r="M711" i="9"/>
  <c r="T710" i="9"/>
  <c r="M710" i="9"/>
  <c r="P710" i="9" s="1"/>
  <c r="T709" i="9"/>
  <c r="M709" i="9"/>
  <c r="T708" i="9"/>
  <c r="M708" i="9"/>
  <c r="T707" i="9"/>
  <c r="M707" i="9"/>
  <c r="T706" i="9"/>
  <c r="M706" i="9"/>
  <c r="P706" i="9" s="1"/>
  <c r="T705" i="9"/>
  <c r="M705" i="9"/>
  <c r="T704" i="9"/>
  <c r="M704" i="9"/>
  <c r="T703" i="9"/>
  <c r="M703" i="9"/>
  <c r="T702" i="9"/>
  <c r="M702" i="9"/>
  <c r="P702" i="9" s="1"/>
  <c r="T701" i="9"/>
  <c r="M701" i="9"/>
  <c r="T700" i="9"/>
  <c r="M700" i="9"/>
  <c r="T699" i="9"/>
  <c r="M699" i="9"/>
  <c r="T698" i="9"/>
  <c r="M698" i="9"/>
  <c r="T697" i="9"/>
  <c r="M697" i="9"/>
  <c r="T696" i="9"/>
  <c r="M696" i="9"/>
  <c r="T695" i="9"/>
  <c r="M695" i="9"/>
  <c r="T694" i="9"/>
  <c r="M694" i="9"/>
  <c r="P694" i="9" s="1"/>
  <c r="T693" i="9"/>
  <c r="M693" i="9"/>
  <c r="T692" i="9"/>
  <c r="M692" i="9"/>
  <c r="T691" i="9"/>
  <c r="M691" i="9"/>
  <c r="T690" i="9"/>
  <c r="M690" i="9"/>
  <c r="P690" i="9" s="1"/>
  <c r="T689" i="9"/>
  <c r="M689" i="9"/>
  <c r="T688" i="9"/>
  <c r="M688" i="9"/>
  <c r="T687" i="9"/>
  <c r="M687" i="9"/>
  <c r="T686" i="9"/>
  <c r="M686" i="9"/>
  <c r="P686" i="9" s="1"/>
  <c r="T685" i="9"/>
  <c r="M685" i="9"/>
  <c r="T684" i="9"/>
  <c r="M684" i="9"/>
  <c r="T683" i="9"/>
  <c r="M683" i="9"/>
  <c r="T682" i="9"/>
  <c r="M682" i="9"/>
  <c r="T681" i="9"/>
  <c r="M681" i="9"/>
  <c r="T680" i="9"/>
  <c r="M680" i="9"/>
  <c r="T679" i="9"/>
  <c r="M679" i="9"/>
  <c r="T678" i="9"/>
  <c r="M678" i="9"/>
  <c r="P678" i="9" s="1"/>
  <c r="T677" i="9"/>
  <c r="M677" i="9"/>
  <c r="T676" i="9"/>
  <c r="M676" i="9"/>
  <c r="T675" i="9"/>
  <c r="M675" i="9"/>
  <c r="T674" i="9"/>
  <c r="M674" i="9"/>
  <c r="P674" i="9" s="1"/>
  <c r="T673" i="9"/>
  <c r="M673" i="9"/>
  <c r="T672" i="9"/>
  <c r="M672" i="9"/>
  <c r="T671" i="9"/>
  <c r="M671" i="9"/>
  <c r="T670" i="9"/>
  <c r="M670" i="9"/>
  <c r="P670" i="9" s="1"/>
  <c r="T669" i="9"/>
  <c r="M669" i="9"/>
  <c r="T668" i="9"/>
  <c r="M668" i="9"/>
  <c r="T667" i="9"/>
  <c r="M667" i="9"/>
  <c r="T666" i="9"/>
  <c r="M666" i="9"/>
  <c r="T665" i="9"/>
  <c r="M665" i="9"/>
  <c r="T664" i="9"/>
  <c r="M664" i="9"/>
  <c r="T663" i="9"/>
  <c r="M663" i="9"/>
  <c r="T662" i="9"/>
  <c r="M662" i="9"/>
  <c r="P662" i="9" s="1"/>
  <c r="T661" i="9"/>
  <c r="M661" i="9"/>
  <c r="T660" i="9"/>
  <c r="M660" i="9"/>
  <c r="T659" i="9"/>
  <c r="M659" i="9"/>
  <c r="T658" i="9"/>
  <c r="M658" i="9"/>
  <c r="P658" i="9" s="1"/>
  <c r="T657" i="9"/>
  <c r="M657" i="9"/>
  <c r="T656" i="9"/>
  <c r="M656" i="9"/>
  <c r="T655" i="9"/>
  <c r="M655" i="9"/>
  <c r="T654" i="9"/>
  <c r="M654" i="9"/>
  <c r="P654" i="9" s="1"/>
  <c r="T653" i="9"/>
  <c r="M653" i="9"/>
  <c r="T652" i="9"/>
  <c r="M652" i="9"/>
  <c r="T651" i="9"/>
  <c r="M651" i="9"/>
  <c r="T650" i="9"/>
  <c r="M650" i="9"/>
  <c r="T649" i="9"/>
  <c r="M649" i="9"/>
  <c r="T648" i="9"/>
  <c r="M648" i="9"/>
  <c r="T647" i="9"/>
  <c r="M647" i="9"/>
  <c r="T646" i="9"/>
  <c r="M646" i="9"/>
  <c r="P646" i="9" s="1"/>
  <c r="T645" i="9"/>
  <c r="M645" i="9"/>
  <c r="T644" i="9"/>
  <c r="M644" i="9"/>
  <c r="T643" i="9"/>
  <c r="M643" i="9"/>
  <c r="T642" i="9"/>
  <c r="M642" i="9"/>
  <c r="P642" i="9" s="1"/>
  <c r="T641" i="9"/>
  <c r="M641" i="9"/>
  <c r="T640" i="9"/>
  <c r="M640" i="9"/>
  <c r="T639" i="9"/>
  <c r="M639" i="9"/>
  <c r="X638" i="9"/>
  <c r="T638" i="9"/>
  <c r="M638" i="9"/>
  <c r="P638" i="9" s="1"/>
  <c r="T637" i="9"/>
  <c r="M637" i="9"/>
  <c r="T636" i="9"/>
  <c r="M636" i="9"/>
  <c r="T635" i="9"/>
  <c r="M635" i="9"/>
  <c r="X634" i="9"/>
  <c r="T634" i="9"/>
  <c r="M634" i="9"/>
  <c r="T633" i="9"/>
  <c r="M633" i="9"/>
  <c r="T632" i="9"/>
  <c r="M632" i="9"/>
  <c r="T631" i="9"/>
  <c r="M631" i="9"/>
  <c r="T630" i="9"/>
  <c r="M630" i="9"/>
  <c r="P630" i="9" s="1"/>
  <c r="T629" i="9"/>
  <c r="M629" i="9"/>
  <c r="T628" i="9"/>
  <c r="M628" i="9"/>
  <c r="T627" i="9"/>
  <c r="M627" i="9"/>
  <c r="T626" i="9"/>
  <c r="M626" i="9"/>
  <c r="P626" i="9" s="1"/>
  <c r="T625" i="9"/>
  <c r="M625" i="9"/>
  <c r="T624" i="9"/>
  <c r="M624" i="9"/>
  <c r="T623" i="9"/>
  <c r="M623" i="9"/>
  <c r="T622" i="9"/>
  <c r="M622" i="9"/>
  <c r="P622" i="9" s="1"/>
  <c r="U622" i="9" s="1"/>
  <c r="V622" i="9" s="1"/>
  <c r="T621" i="9"/>
  <c r="M621" i="9"/>
  <c r="T620" i="9"/>
  <c r="M620" i="9"/>
  <c r="T619" i="9"/>
  <c r="M619" i="9"/>
  <c r="T618" i="9"/>
  <c r="M618" i="9"/>
  <c r="P618" i="9" s="1"/>
  <c r="T617" i="9"/>
  <c r="M617" i="9"/>
  <c r="T616" i="9"/>
  <c r="M616" i="9"/>
  <c r="T615" i="9"/>
  <c r="M615" i="9"/>
  <c r="T614" i="9"/>
  <c r="M614" i="9"/>
  <c r="P614" i="9" s="1"/>
  <c r="T613" i="9"/>
  <c r="M613" i="9"/>
  <c r="T612" i="9"/>
  <c r="M612" i="9"/>
  <c r="T611" i="9"/>
  <c r="M611" i="9"/>
  <c r="T610" i="9"/>
  <c r="M610" i="9"/>
  <c r="T609" i="9"/>
  <c r="M609" i="9"/>
  <c r="T608" i="9"/>
  <c r="M608" i="9"/>
  <c r="T607" i="9"/>
  <c r="M607" i="9"/>
  <c r="T606" i="9"/>
  <c r="M606" i="9"/>
  <c r="T605" i="9"/>
  <c r="M605" i="9"/>
  <c r="T604" i="9"/>
  <c r="M604" i="9"/>
  <c r="T603" i="9"/>
  <c r="M603" i="9"/>
  <c r="X602" i="9"/>
  <c r="T602" i="9"/>
  <c r="M602" i="9"/>
  <c r="T601" i="9"/>
  <c r="M601" i="9"/>
  <c r="T600" i="9"/>
  <c r="M600" i="9"/>
  <c r="T599" i="9"/>
  <c r="M599" i="9"/>
  <c r="T598" i="9"/>
  <c r="M598" i="9"/>
  <c r="P598" i="9" s="1"/>
  <c r="T597" i="9"/>
  <c r="M597" i="9"/>
  <c r="T596" i="9"/>
  <c r="M596" i="9"/>
  <c r="T595" i="9"/>
  <c r="M595" i="9"/>
  <c r="T594" i="9"/>
  <c r="M594" i="9"/>
  <c r="P594" i="9" s="1"/>
  <c r="T593" i="9"/>
  <c r="M593" i="9"/>
  <c r="T592" i="9"/>
  <c r="M592" i="9"/>
  <c r="T591" i="9"/>
  <c r="M591" i="9"/>
  <c r="T590" i="9"/>
  <c r="M590" i="9"/>
  <c r="T589" i="9"/>
  <c r="M589" i="9"/>
  <c r="T588" i="9"/>
  <c r="M588" i="9"/>
  <c r="T587" i="9"/>
  <c r="M587" i="9"/>
  <c r="T586" i="9"/>
  <c r="M586" i="9"/>
  <c r="T585" i="9"/>
  <c r="M585" i="9"/>
  <c r="T584" i="9"/>
  <c r="M584" i="9"/>
  <c r="T583" i="9"/>
  <c r="M583" i="9"/>
  <c r="X582" i="9"/>
  <c r="T582" i="9"/>
  <c r="M582" i="9"/>
  <c r="T581" i="9"/>
  <c r="M581" i="9"/>
  <c r="T580" i="9"/>
  <c r="M580" i="9"/>
  <c r="T579" i="9"/>
  <c r="M579" i="9"/>
  <c r="T578" i="9"/>
  <c r="M578" i="9"/>
  <c r="P578" i="9" s="1"/>
  <c r="T577" i="9"/>
  <c r="M577" i="9"/>
  <c r="T576" i="9"/>
  <c r="M576" i="9"/>
  <c r="T575" i="9"/>
  <c r="M575" i="9"/>
  <c r="T574" i="9"/>
  <c r="M574" i="9"/>
  <c r="T573" i="9"/>
  <c r="M573" i="9"/>
  <c r="T572" i="9"/>
  <c r="M572" i="9"/>
  <c r="T571" i="9"/>
  <c r="M571" i="9"/>
  <c r="T570" i="9"/>
  <c r="M570" i="9"/>
  <c r="P570" i="9" s="1"/>
  <c r="T569" i="9"/>
  <c r="M569" i="9"/>
  <c r="T568" i="9"/>
  <c r="M568" i="9"/>
  <c r="T567" i="9"/>
  <c r="M567" i="9"/>
  <c r="X566" i="9"/>
  <c r="T566" i="9"/>
  <c r="M566" i="9"/>
  <c r="P566" i="9" s="1"/>
  <c r="T565" i="9"/>
  <c r="M565" i="9"/>
  <c r="T564" i="9"/>
  <c r="M564" i="9"/>
  <c r="T563" i="9"/>
  <c r="M563" i="9"/>
  <c r="T562" i="9"/>
  <c r="M562" i="9"/>
  <c r="P562" i="9" s="1"/>
  <c r="T561" i="9"/>
  <c r="M561" i="9"/>
  <c r="T560" i="9"/>
  <c r="M560" i="9"/>
  <c r="T559" i="9"/>
  <c r="M559" i="9"/>
  <c r="T558" i="9"/>
  <c r="M558" i="9"/>
  <c r="P558" i="9" s="1"/>
  <c r="U558" i="9" s="1"/>
  <c r="V558" i="9" s="1"/>
  <c r="T557" i="9"/>
  <c r="M557" i="9"/>
  <c r="T556" i="9"/>
  <c r="M556" i="9"/>
  <c r="T555" i="9"/>
  <c r="M555" i="9"/>
  <c r="T554" i="9"/>
  <c r="M554" i="9"/>
  <c r="P554" i="9" s="1"/>
  <c r="T553" i="9"/>
  <c r="M553" i="9"/>
  <c r="T552" i="9"/>
  <c r="M552" i="9"/>
  <c r="T551" i="9"/>
  <c r="M551" i="9"/>
  <c r="T550" i="9"/>
  <c r="M550" i="9"/>
  <c r="T549" i="9"/>
  <c r="M549" i="9"/>
  <c r="T548" i="9"/>
  <c r="M548" i="9"/>
  <c r="T547" i="9"/>
  <c r="M547" i="9"/>
  <c r="T546" i="9"/>
  <c r="M546" i="9"/>
  <c r="T545" i="9"/>
  <c r="M545" i="9"/>
  <c r="T544" i="9"/>
  <c r="M544" i="9"/>
  <c r="T543" i="9"/>
  <c r="M543" i="9"/>
  <c r="X542" i="9"/>
  <c r="T542" i="9"/>
  <c r="M542" i="9"/>
  <c r="P542" i="9" s="1"/>
  <c r="U542" i="9" s="1"/>
  <c r="V542" i="9" s="1"/>
  <c r="T541" i="9"/>
  <c r="M541" i="9"/>
  <c r="T540" i="9"/>
  <c r="M540" i="9"/>
  <c r="T539" i="9"/>
  <c r="M539" i="9"/>
  <c r="T538" i="9"/>
  <c r="M538" i="9"/>
  <c r="T537" i="9"/>
  <c r="M537" i="9"/>
  <c r="T536" i="9"/>
  <c r="M536" i="9"/>
  <c r="T535" i="9"/>
  <c r="M535" i="9"/>
  <c r="T534" i="9"/>
  <c r="M534" i="9"/>
  <c r="T533" i="9"/>
  <c r="M533" i="9"/>
  <c r="T532" i="9"/>
  <c r="M532" i="9"/>
  <c r="T531" i="9"/>
  <c r="M531" i="9"/>
  <c r="T530" i="9"/>
  <c r="M530" i="9"/>
  <c r="T529" i="9"/>
  <c r="M529" i="9"/>
  <c r="T528" i="9"/>
  <c r="M528" i="9"/>
  <c r="T527" i="9"/>
  <c r="M527" i="9"/>
  <c r="T526" i="9"/>
  <c r="M526" i="9"/>
  <c r="T525" i="9"/>
  <c r="M525" i="9"/>
  <c r="T524" i="9"/>
  <c r="M524" i="9"/>
  <c r="T523" i="9"/>
  <c r="M523" i="9"/>
  <c r="T522" i="9"/>
  <c r="M522" i="9"/>
  <c r="T521" i="9"/>
  <c r="M521" i="9"/>
  <c r="T520" i="9"/>
  <c r="M520" i="9"/>
  <c r="T519" i="9"/>
  <c r="M519" i="9"/>
  <c r="X518" i="9"/>
  <c r="T518" i="9"/>
  <c r="M518" i="9"/>
  <c r="P518" i="9" s="1"/>
  <c r="T517" i="9"/>
  <c r="M517" i="9"/>
  <c r="T516" i="9"/>
  <c r="M516" i="9"/>
  <c r="T515" i="9"/>
  <c r="M515" i="9"/>
  <c r="T514" i="9"/>
  <c r="M514" i="9"/>
  <c r="P514" i="9" s="1"/>
  <c r="T513" i="9"/>
  <c r="M513" i="9"/>
  <c r="T512" i="9"/>
  <c r="M512" i="9"/>
  <c r="T511" i="9"/>
  <c r="M511" i="9"/>
  <c r="T510" i="9"/>
  <c r="M510" i="9"/>
  <c r="T509" i="9"/>
  <c r="M509" i="9"/>
  <c r="T508" i="9"/>
  <c r="M508" i="9"/>
  <c r="T507" i="9"/>
  <c r="M507" i="9"/>
  <c r="T506" i="9"/>
  <c r="M506" i="9"/>
  <c r="T505" i="9"/>
  <c r="M505" i="9"/>
  <c r="T504" i="9"/>
  <c r="M504" i="9"/>
  <c r="T503" i="9"/>
  <c r="M503" i="9"/>
  <c r="T502" i="9"/>
  <c r="M502" i="9"/>
  <c r="T501" i="9"/>
  <c r="M501" i="9"/>
  <c r="T500" i="9"/>
  <c r="M500" i="9"/>
  <c r="T499" i="9"/>
  <c r="M499" i="9"/>
  <c r="T498" i="9"/>
  <c r="M498" i="9"/>
  <c r="T497" i="9"/>
  <c r="M497" i="9"/>
  <c r="T496" i="9"/>
  <c r="M496" i="9"/>
  <c r="T495" i="9"/>
  <c r="M495" i="9"/>
  <c r="X494" i="9"/>
  <c r="T494" i="9"/>
  <c r="M494" i="9"/>
  <c r="P494" i="9" s="1"/>
  <c r="U494" i="9" s="1"/>
  <c r="V494" i="9" s="1"/>
  <c r="T493" i="9"/>
  <c r="M493" i="9"/>
  <c r="T492" i="9"/>
  <c r="M492" i="9"/>
  <c r="T491" i="9"/>
  <c r="M491" i="9"/>
  <c r="T490" i="9"/>
  <c r="M490" i="9"/>
  <c r="T489" i="9"/>
  <c r="M489" i="9"/>
  <c r="T488" i="9"/>
  <c r="M488" i="9"/>
  <c r="T487" i="9"/>
  <c r="M487" i="9"/>
  <c r="T486" i="9"/>
  <c r="M486" i="9"/>
  <c r="P486" i="9" s="1"/>
  <c r="T485" i="9"/>
  <c r="M485" i="9"/>
  <c r="T484" i="9"/>
  <c r="M484" i="9"/>
  <c r="T483" i="9"/>
  <c r="M483" i="9"/>
  <c r="T482" i="9"/>
  <c r="M482" i="9"/>
  <c r="P482" i="9" s="1"/>
  <c r="T481" i="9"/>
  <c r="M481" i="9"/>
  <c r="T480" i="9"/>
  <c r="M480" i="9"/>
  <c r="T479" i="9"/>
  <c r="M479" i="9"/>
  <c r="T478" i="9"/>
  <c r="M478" i="9"/>
  <c r="T477" i="9"/>
  <c r="M477" i="9"/>
  <c r="T476" i="9"/>
  <c r="M476" i="9"/>
  <c r="T475" i="9"/>
  <c r="M475" i="9"/>
  <c r="T474" i="9"/>
  <c r="M474" i="9"/>
  <c r="T473" i="9"/>
  <c r="M473" i="9"/>
  <c r="T472" i="9"/>
  <c r="M472" i="9"/>
  <c r="T471" i="9"/>
  <c r="M471" i="9"/>
  <c r="T470" i="9"/>
  <c r="M470" i="9"/>
  <c r="T469" i="9"/>
  <c r="M469" i="9"/>
  <c r="T468" i="9"/>
  <c r="M468" i="9"/>
  <c r="T467" i="9"/>
  <c r="M467" i="9"/>
  <c r="T466" i="9"/>
  <c r="M466" i="9"/>
  <c r="T465" i="9"/>
  <c r="M465" i="9"/>
  <c r="T464" i="9"/>
  <c r="M464" i="9"/>
  <c r="T463" i="9"/>
  <c r="M463" i="9"/>
  <c r="T462" i="9"/>
  <c r="M462" i="9"/>
  <c r="T461" i="9"/>
  <c r="M461" i="9"/>
  <c r="T460" i="9"/>
  <c r="M460" i="9"/>
  <c r="T459" i="9"/>
  <c r="M459" i="9"/>
  <c r="T458" i="9"/>
  <c r="M458" i="9"/>
  <c r="T457" i="9"/>
  <c r="M457" i="9"/>
  <c r="T456" i="9"/>
  <c r="M456" i="9"/>
  <c r="T455" i="9"/>
  <c r="M455" i="9"/>
  <c r="X454" i="9"/>
  <c r="T454" i="9"/>
  <c r="M454" i="9"/>
  <c r="P454" i="9" s="1"/>
  <c r="T453" i="9"/>
  <c r="M453" i="9"/>
  <c r="T452" i="9"/>
  <c r="M452" i="9"/>
  <c r="T451" i="9"/>
  <c r="M451" i="9"/>
  <c r="T450" i="9"/>
  <c r="M450" i="9"/>
  <c r="T449" i="9"/>
  <c r="M449" i="9"/>
  <c r="T448" i="9"/>
  <c r="M448" i="9"/>
  <c r="T447" i="9"/>
  <c r="M447" i="9"/>
  <c r="T446" i="9"/>
  <c r="M446" i="9"/>
  <c r="T445" i="9"/>
  <c r="M445" i="9"/>
  <c r="T444" i="9"/>
  <c r="M444" i="9"/>
  <c r="T443" i="9"/>
  <c r="M443" i="9"/>
  <c r="T442" i="9"/>
  <c r="M442" i="9"/>
  <c r="T441" i="9"/>
  <c r="M441" i="9"/>
  <c r="T440" i="9"/>
  <c r="M440" i="9"/>
  <c r="T439" i="9"/>
  <c r="M439" i="9"/>
  <c r="X438" i="9"/>
  <c r="T438" i="9"/>
  <c r="M438" i="9"/>
  <c r="T437" i="9"/>
  <c r="M437" i="9"/>
  <c r="T436" i="9"/>
  <c r="M436" i="9"/>
  <c r="T435" i="9"/>
  <c r="M435" i="9"/>
  <c r="T434" i="9"/>
  <c r="M434" i="9"/>
  <c r="T433" i="9"/>
  <c r="M433" i="9"/>
  <c r="T432" i="9"/>
  <c r="M432" i="9"/>
  <c r="T431" i="9"/>
  <c r="M431" i="9"/>
  <c r="T430" i="9"/>
  <c r="M430" i="9"/>
  <c r="T429" i="9"/>
  <c r="M429" i="9"/>
  <c r="T428" i="9"/>
  <c r="M428" i="9"/>
  <c r="T427" i="9"/>
  <c r="M427" i="9"/>
  <c r="T426" i="9"/>
  <c r="M426" i="9"/>
  <c r="T425" i="9"/>
  <c r="M425" i="9"/>
  <c r="T424" i="9"/>
  <c r="M424" i="9"/>
  <c r="T423" i="9"/>
  <c r="M423" i="9"/>
  <c r="X422" i="9"/>
  <c r="T422" i="9"/>
  <c r="M422" i="9"/>
  <c r="T421" i="9"/>
  <c r="M421" i="9"/>
  <c r="T420" i="9"/>
  <c r="M420" i="9"/>
  <c r="T419" i="9"/>
  <c r="M419" i="9"/>
  <c r="T418" i="9"/>
  <c r="M418" i="9"/>
  <c r="T417" i="9"/>
  <c r="M417" i="9"/>
  <c r="T416" i="9"/>
  <c r="M416" i="9"/>
  <c r="T415" i="9"/>
  <c r="M415" i="9"/>
  <c r="T414" i="9"/>
  <c r="M414" i="9"/>
  <c r="T413" i="9"/>
  <c r="M413" i="9"/>
  <c r="T412" i="9"/>
  <c r="M412" i="9"/>
  <c r="T411" i="9"/>
  <c r="M411" i="9"/>
  <c r="T410" i="9"/>
  <c r="M410" i="9"/>
  <c r="T409" i="9"/>
  <c r="M409" i="9"/>
  <c r="T408" i="9"/>
  <c r="M408" i="9"/>
  <c r="T407" i="9"/>
  <c r="M407" i="9"/>
  <c r="X406" i="9"/>
  <c r="T406" i="9"/>
  <c r="M406" i="9"/>
  <c r="P406" i="9" s="1"/>
  <c r="T405" i="9"/>
  <c r="M405" i="9"/>
  <c r="T404" i="9"/>
  <c r="M404" i="9"/>
  <c r="T403" i="9"/>
  <c r="M403" i="9"/>
  <c r="T402" i="9"/>
  <c r="M402" i="9"/>
  <c r="T401" i="9"/>
  <c r="M401" i="9"/>
  <c r="T400" i="9"/>
  <c r="M400" i="9"/>
  <c r="T399" i="9"/>
  <c r="M399" i="9"/>
  <c r="T398" i="9"/>
  <c r="M398" i="9"/>
  <c r="T397" i="9"/>
  <c r="M397" i="9"/>
  <c r="T396" i="9"/>
  <c r="M396" i="9"/>
  <c r="T395" i="9"/>
  <c r="M395" i="9"/>
  <c r="T394" i="9"/>
  <c r="M394" i="9"/>
  <c r="T393" i="9"/>
  <c r="M393" i="9"/>
  <c r="T392" i="9"/>
  <c r="M392" i="9"/>
  <c r="T391" i="9"/>
  <c r="M391" i="9"/>
  <c r="T390" i="9"/>
  <c r="M390" i="9"/>
  <c r="T389" i="9"/>
  <c r="M389" i="9"/>
  <c r="T388" i="9"/>
  <c r="M388" i="9"/>
  <c r="T387" i="9"/>
  <c r="M387" i="9"/>
  <c r="T386" i="9"/>
  <c r="M386" i="9"/>
  <c r="T385" i="9"/>
  <c r="M385" i="9"/>
  <c r="T384" i="9"/>
  <c r="M384" i="9"/>
  <c r="T383" i="9"/>
  <c r="M383" i="9"/>
  <c r="X382" i="9"/>
  <c r="T382" i="9"/>
  <c r="M382" i="9"/>
  <c r="T381" i="9"/>
  <c r="M381" i="9"/>
  <c r="T380" i="9"/>
  <c r="M380" i="9"/>
  <c r="T379" i="9"/>
  <c r="M379" i="9"/>
  <c r="T378" i="9"/>
  <c r="M378" i="9"/>
  <c r="T377" i="9"/>
  <c r="M377" i="9"/>
  <c r="T376" i="9"/>
  <c r="M376" i="9"/>
  <c r="T375" i="9"/>
  <c r="M375" i="9"/>
  <c r="T374" i="9"/>
  <c r="M374" i="9"/>
  <c r="T373" i="9"/>
  <c r="M373" i="9"/>
  <c r="T372" i="9"/>
  <c r="M372" i="9"/>
  <c r="T371" i="9"/>
  <c r="M371" i="9"/>
  <c r="T370" i="9"/>
  <c r="M370" i="9"/>
  <c r="T369" i="9"/>
  <c r="M369" i="9"/>
  <c r="T368" i="9"/>
  <c r="M368" i="9"/>
  <c r="X367" i="9"/>
  <c r="T367" i="9"/>
  <c r="M367" i="9"/>
  <c r="T366" i="9"/>
  <c r="M366" i="9"/>
  <c r="P366" i="9" s="1"/>
  <c r="U366" i="9" s="1"/>
  <c r="V366" i="9" s="1"/>
  <c r="T365" i="9"/>
  <c r="M365" i="9"/>
  <c r="T364" i="9"/>
  <c r="M364" i="9"/>
  <c r="T363" i="9"/>
  <c r="M363" i="9"/>
  <c r="T362" i="9"/>
  <c r="M362" i="9"/>
  <c r="P362" i="9" s="1"/>
  <c r="T361" i="9"/>
  <c r="M361" i="9"/>
  <c r="T360" i="9"/>
  <c r="M360" i="9"/>
  <c r="T359" i="9"/>
  <c r="M359" i="9"/>
  <c r="T358" i="9"/>
  <c r="M358" i="9"/>
  <c r="P358" i="9" s="1"/>
  <c r="T357" i="9"/>
  <c r="M357" i="9"/>
  <c r="T356" i="9"/>
  <c r="M356" i="9"/>
  <c r="T355" i="9"/>
  <c r="M355" i="9"/>
  <c r="T354" i="9"/>
  <c r="M354" i="9"/>
  <c r="P354" i="9" s="1"/>
  <c r="T353" i="9"/>
  <c r="M353" i="9"/>
  <c r="T352" i="9"/>
  <c r="M352" i="9"/>
  <c r="T351" i="9"/>
  <c r="M351" i="9"/>
  <c r="T350" i="9"/>
  <c r="M350" i="9"/>
  <c r="P350" i="9" s="1"/>
  <c r="U350" i="9" s="1"/>
  <c r="V350" i="9" s="1"/>
  <c r="T349" i="9"/>
  <c r="M349" i="9"/>
  <c r="T348" i="9"/>
  <c r="M348" i="9"/>
  <c r="T347" i="9"/>
  <c r="M347" i="9"/>
  <c r="T346" i="9"/>
  <c r="M346" i="9"/>
  <c r="P346" i="9" s="1"/>
  <c r="T345" i="9"/>
  <c r="M345" i="9"/>
  <c r="T344" i="9"/>
  <c r="M344" i="9"/>
  <c r="T343" i="9"/>
  <c r="M343" i="9"/>
  <c r="T342" i="9"/>
  <c r="M342" i="9"/>
  <c r="P342" i="9" s="1"/>
  <c r="T341" i="9"/>
  <c r="M341" i="9"/>
  <c r="T340" i="9"/>
  <c r="M340" i="9"/>
  <c r="T339" i="9"/>
  <c r="M339" i="9"/>
  <c r="X338" i="9"/>
  <c r="T338" i="9"/>
  <c r="M338" i="9"/>
  <c r="T337" i="9"/>
  <c r="M337" i="9"/>
  <c r="T336" i="9"/>
  <c r="M336" i="9"/>
  <c r="T335" i="9"/>
  <c r="M335" i="9"/>
  <c r="X334" i="9"/>
  <c r="T334" i="9"/>
  <c r="M334" i="9"/>
  <c r="T333" i="9"/>
  <c r="M333" i="9"/>
  <c r="T332" i="9"/>
  <c r="M332" i="9"/>
  <c r="T331" i="9"/>
  <c r="M331" i="9"/>
  <c r="T330" i="9"/>
  <c r="M330" i="9"/>
  <c r="T329" i="9"/>
  <c r="M329" i="9"/>
  <c r="T328" i="9"/>
  <c r="M328" i="9"/>
  <c r="T327" i="9"/>
  <c r="M327" i="9"/>
  <c r="T326" i="9"/>
  <c r="M326" i="9"/>
  <c r="T325" i="9"/>
  <c r="M325" i="9"/>
  <c r="T324" i="9"/>
  <c r="M324" i="9"/>
  <c r="T323" i="9"/>
  <c r="M323" i="9"/>
  <c r="T322" i="9"/>
  <c r="M322" i="9"/>
  <c r="T321" i="9"/>
  <c r="M321" i="9"/>
  <c r="T320" i="9"/>
  <c r="M320" i="9"/>
  <c r="T319" i="9"/>
  <c r="M319" i="9"/>
  <c r="T318" i="9"/>
  <c r="M318" i="9"/>
  <c r="T317" i="9"/>
  <c r="M317" i="9"/>
  <c r="T316" i="9"/>
  <c r="M316" i="9"/>
  <c r="T315" i="9"/>
  <c r="M315" i="9"/>
  <c r="T314" i="9"/>
  <c r="M314" i="9"/>
  <c r="T313" i="9"/>
  <c r="M313" i="9"/>
  <c r="T312" i="9"/>
  <c r="M312" i="9"/>
  <c r="T311" i="9"/>
  <c r="M311" i="9"/>
  <c r="X310" i="9"/>
  <c r="T310" i="9"/>
  <c r="M310" i="9"/>
  <c r="T309" i="9"/>
  <c r="M309" i="9"/>
  <c r="T308" i="9"/>
  <c r="M308" i="9"/>
  <c r="T307" i="9"/>
  <c r="M307" i="9"/>
  <c r="T306" i="9"/>
  <c r="M306" i="9"/>
  <c r="T305" i="9"/>
  <c r="M305" i="9"/>
  <c r="T304" i="9"/>
  <c r="M304" i="9"/>
  <c r="T303" i="9"/>
  <c r="M303" i="9"/>
  <c r="T302" i="9"/>
  <c r="M302" i="9"/>
  <c r="T301" i="9"/>
  <c r="M301" i="9"/>
  <c r="T300" i="9"/>
  <c r="M300" i="9"/>
  <c r="T299" i="9"/>
  <c r="M299" i="9"/>
  <c r="T298" i="9"/>
  <c r="M298" i="9"/>
  <c r="T297" i="9"/>
  <c r="M297" i="9"/>
  <c r="T296" i="9"/>
  <c r="M296" i="9"/>
  <c r="T295" i="9"/>
  <c r="M295" i="9"/>
  <c r="T294" i="9"/>
  <c r="M294" i="9"/>
  <c r="T293" i="9"/>
  <c r="M293" i="9"/>
  <c r="T292" i="9"/>
  <c r="M292" i="9"/>
  <c r="T291" i="9"/>
  <c r="M291" i="9"/>
  <c r="T290" i="9"/>
  <c r="M290" i="9"/>
  <c r="T289" i="9"/>
  <c r="M289" i="9"/>
  <c r="T288" i="9"/>
  <c r="M288" i="9"/>
  <c r="T287" i="9"/>
  <c r="M287" i="9"/>
  <c r="X286" i="9"/>
  <c r="T286" i="9"/>
  <c r="M286" i="9"/>
  <c r="P286" i="9" s="1"/>
  <c r="U286" i="9" s="1"/>
  <c r="V286" i="9" s="1"/>
  <c r="T285" i="9"/>
  <c r="M285" i="9"/>
  <c r="T284" i="9"/>
  <c r="M284" i="9"/>
  <c r="T283" i="9"/>
  <c r="M283" i="9"/>
  <c r="T282" i="9"/>
  <c r="M282" i="9"/>
  <c r="P282" i="9" s="1"/>
  <c r="T281" i="9"/>
  <c r="M281" i="9"/>
  <c r="T280" i="9"/>
  <c r="M280" i="9"/>
  <c r="T279" i="9"/>
  <c r="M279" i="9"/>
  <c r="T278" i="9"/>
  <c r="M278" i="9"/>
  <c r="T277" i="9"/>
  <c r="M277" i="9"/>
  <c r="T276" i="9"/>
  <c r="M276" i="9"/>
  <c r="T275" i="9"/>
  <c r="M275" i="9"/>
  <c r="T274" i="9"/>
  <c r="M274" i="9"/>
  <c r="P274" i="9" s="1"/>
  <c r="T273" i="9"/>
  <c r="M273" i="9"/>
  <c r="T272" i="9"/>
  <c r="M272" i="9"/>
  <c r="T271" i="9"/>
  <c r="M271" i="9"/>
  <c r="X270" i="9"/>
  <c r="T270" i="9"/>
  <c r="M270" i="9"/>
  <c r="T269" i="9"/>
  <c r="M269" i="9"/>
  <c r="T268" i="9"/>
  <c r="M268" i="9"/>
  <c r="T267" i="9"/>
  <c r="M267" i="9"/>
  <c r="T266" i="9"/>
  <c r="M266" i="9"/>
  <c r="T265" i="9"/>
  <c r="M265" i="9"/>
  <c r="T264" i="9"/>
  <c r="M264" i="9"/>
  <c r="T263" i="9"/>
  <c r="M263" i="9"/>
  <c r="T262" i="9"/>
  <c r="M262" i="9"/>
  <c r="T261" i="9"/>
  <c r="M261" i="9"/>
  <c r="T260" i="9"/>
  <c r="M260" i="9"/>
  <c r="T259" i="9"/>
  <c r="M259" i="9"/>
  <c r="T258" i="9"/>
  <c r="M258" i="9"/>
  <c r="T257" i="9"/>
  <c r="M257" i="9"/>
  <c r="T256" i="9"/>
  <c r="M256" i="9"/>
  <c r="T255" i="9"/>
  <c r="M255" i="9"/>
  <c r="X254" i="9"/>
  <c r="T254" i="9"/>
  <c r="M254" i="9"/>
  <c r="P254" i="9" s="1"/>
  <c r="U254" i="9" s="1"/>
  <c r="V254" i="9" s="1"/>
  <c r="T253" i="9"/>
  <c r="M253" i="9"/>
  <c r="T252" i="9"/>
  <c r="M252" i="9"/>
  <c r="T251" i="9"/>
  <c r="M251" i="9"/>
  <c r="T250" i="9"/>
  <c r="M250" i="9"/>
  <c r="P250" i="9" s="1"/>
  <c r="T249" i="9"/>
  <c r="M249" i="9"/>
  <c r="T248" i="9"/>
  <c r="M248" i="9"/>
  <c r="T247" i="9"/>
  <c r="M247" i="9"/>
  <c r="T246" i="9"/>
  <c r="M246" i="9"/>
  <c r="P246" i="9" s="1"/>
  <c r="T245" i="9"/>
  <c r="M245" i="9"/>
  <c r="T244" i="9"/>
  <c r="M244" i="9"/>
  <c r="T243" i="9"/>
  <c r="M243" i="9"/>
  <c r="T242" i="9"/>
  <c r="M242" i="9"/>
  <c r="P242" i="9" s="1"/>
  <c r="T241" i="9"/>
  <c r="M241" i="9"/>
  <c r="T240" i="9"/>
  <c r="M240" i="9"/>
  <c r="T239" i="9"/>
  <c r="M239" i="9"/>
  <c r="T238" i="9"/>
  <c r="M238" i="9"/>
  <c r="T237" i="9"/>
  <c r="M237" i="9"/>
  <c r="T236" i="9"/>
  <c r="M236" i="9"/>
  <c r="T235" i="9"/>
  <c r="M235" i="9"/>
  <c r="T234" i="9"/>
  <c r="M234" i="9"/>
  <c r="T233" i="9"/>
  <c r="M233" i="9"/>
  <c r="T232" i="9"/>
  <c r="M232" i="9"/>
  <c r="T231" i="9"/>
  <c r="M231" i="9"/>
  <c r="T230" i="9"/>
  <c r="M230" i="9"/>
  <c r="T229" i="9"/>
  <c r="M229" i="9"/>
  <c r="T228" i="9"/>
  <c r="M228" i="9"/>
  <c r="T227" i="9"/>
  <c r="M227" i="9"/>
  <c r="T226" i="9"/>
  <c r="M226" i="9"/>
  <c r="T225" i="9"/>
  <c r="M225" i="9"/>
  <c r="T224" i="9"/>
  <c r="M224" i="9"/>
  <c r="T223" i="9"/>
  <c r="M223" i="9"/>
  <c r="T222" i="9"/>
  <c r="M222" i="9"/>
  <c r="P222" i="9" s="1"/>
  <c r="U222" i="9" s="1"/>
  <c r="V222" i="9" s="1"/>
  <c r="T221" i="9"/>
  <c r="M221" i="9"/>
  <c r="T220" i="9"/>
  <c r="M220" i="9"/>
  <c r="T219" i="9"/>
  <c r="M219" i="9"/>
  <c r="T218" i="9"/>
  <c r="M218" i="9"/>
  <c r="P218" i="9" s="1"/>
  <c r="T217" i="9"/>
  <c r="M217" i="9"/>
  <c r="T216" i="9"/>
  <c r="M216" i="9"/>
  <c r="T215" i="9"/>
  <c r="M215" i="9"/>
  <c r="T214" i="9"/>
  <c r="M214" i="9"/>
  <c r="T213" i="9"/>
  <c r="M213" i="9"/>
  <c r="T212" i="9"/>
  <c r="M212" i="9"/>
  <c r="T211" i="9"/>
  <c r="M211" i="9"/>
  <c r="T210" i="9"/>
  <c r="M210" i="9"/>
  <c r="T209" i="9"/>
  <c r="M209" i="9"/>
  <c r="T208" i="9"/>
  <c r="M208" i="9"/>
  <c r="T207" i="9"/>
  <c r="M207" i="9"/>
  <c r="T206" i="9"/>
  <c r="M206" i="9"/>
  <c r="T205" i="9"/>
  <c r="M205" i="9"/>
  <c r="T204" i="9"/>
  <c r="M204" i="9"/>
  <c r="T203" i="9"/>
  <c r="M203" i="9"/>
  <c r="T202" i="9"/>
  <c r="M202" i="9"/>
  <c r="T201" i="9"/>
  <c r="M201" i="9"/>
  <c r="T200" i="9"/>
  <c r="M200" i="9"/>
  <c r="T199" i="9"/>
  <c r="M199" i="9"/>
  <c r="X198" i="9"/>
  <c r="T198" i="9"/>
  <c r="M198" i="9"/>
  <c r="P198" i="9" s="1"/>
  <c r="T197" i="9"/>
  <c r="M197" i="9"/>
  <c r="T196" i="9"/>
  <c r="M196" i="9"/>
  <c r="T195" i="9"/>
  <c r="M195" i="9"/>
  <c r="T194" i="9"/>
  <c r="M194" i="9"/>
  <c r="P194" i="9" s="1"/>
  <c r="T193" i="9"/>
  <c r="M193" i="9"/>
  <c r="T192" i="9"/>
  <c r="M192" i="9"/>
  <c r="T191" i="9"/>
  <c r="M191" i="9"/>
  <c r="T190" i="9"/>
  <c r="M190" i="9"/>
  <c r="P190" i="9" s="1"/>
  <c r="U190" i="9" s="1"/>
  <c r="V190" i="9" s="1"/>
  <c r="T189" i="9"/>
  <c r="M189" i="9"/>
  <c r="T188" i="9"/>
  <c r="M188" i="9"/>
  <c r="T187" i="9"/>
  <c r="M187" i="9"/>
  <c r="T186" i="9"/>
  <c r="M186" i="9"/>
  <c r="P186" i="9" s="1"/>
  <c r="T185" i="9"/>
  <c r="M185" i="9"/>
  <c r="T184" i="9"/>
  <c r="M184" i="9"/>
  <c r="T183" i="9"/>
  <c r="M183" i="9"/>
  <c r="T182" i="9"/>
  <c r="M182" i="9"/>
  <c r="T181" i="9"/>
  <c r="M181" i="9"/>
  <c r="T180" i="9"/>
  <c r="M180" i="9"/>
  <c r="T179" i="9"/>
  <c r="M179" i="9"/>
  <c r="T178" i="9"/>
  <c r="M178" i="9"/>
  <c r="T177" i="9"/>
  <c r="M177" i="9"/>
  <c r="T176" i="9"/>
  <c r="M176" i="9"/>
  <c r="T175" i="9"/>
  <c r="M175" i="9"/>
  <c r="X174" i="9"/>
  <c r="T174" i="9"/>
  <c r="M174" i="9"/>
  <c r="T173" i="9"/>
  <c r="M173" i="9"/>
  <c r="T172" i="9"/>
  <c r="M172" i="9"/>
  <c r="T171" i="9"/>
  <c r="M171" i="9"/>
  <c r="T170" i="9"/>
  <c r="M170" i="9"/>
  <c r="T169" i="9"/>
  <c r="M169" i="9"/>
  <c r="T168" i="9"/>
  <c r="M168" i="9"/>
  <c r="T167" i="9"/>
  <c r="M167" i="9"/>
  <c r="T166" i="9"/>
  <c r="M166" i="9"/>
  <c r="T165" i="9"/>
  <c r="M165" i="9"/>
  <c r="T164" i="9"/>
  <c r="M164" i="9"/>
  <c r="T163" i="9"/>
  <c r="M163" i="9"/>
  <c r="T162" i="9"/>
  <c r="M162" i="9"/>
  <c r="T161" i="9"/>
  <c r="M161" i="9"/>
  <c r="T160" i="9"/>
  <c r="M160" i="9"/>
  <c r="T159" i="9"/>
  <c r="M159" i="9"/>
  <c r="T158" i="9"/>
  <c r="M158" i="9"/>
  <c r="T157" i="9"/>
  <c r="M157" i="9"/>
  <c r="T156" i="9"/>
  <c r="M156" i="9"/>
  <c r="T155" i="9"/>
  <c r="M155" i="9"/>
  <c r="T154" i="9"/>
  <c r="M154" i="9"/>
  <c r="T153" i="9"/>
  <c r="M153" i="9"/>
  <c r="T152" i="9"/>
  <c r="M152" i="9"/>
  <c r="T151" i="9"/>
  <c r="M151" i="9"/>
  <c r="T150" i="9"/>
  <c r="M150" i="9"/>
  <c r="T149" i="9"/>
  <c r="M149" i="9"/>
  <c r="T148" i="9"/>
  <c r="M148" i="9"/>
  <c r="T147" i="9"/>
  <c r="M147" i="9"/>
  <c r="T146" i="9"/>
  <c r="M146" i="9"/>
  <c r="T145" i="9"/>
  <c r="M145" i="9"/>
  <c r="T144" i="9"/>
  <c r="M144" i="9"/>
  <c r="T143" i="9"/>
  <c r="M143" i="9"/>
  <c r="X142" i="9"/>
  <c r="T142" i="9"/>
  <c r="M142" i="9"/>
  <c r="P142" i="9" s="1"/>
  <c r="U142" i="9" s="1"/>
  <c r="V142" i="9" s="1"/>
  <c r="T141" i="9"/>
  <c r="M141" i="9"/>
  <c r="T140" i="9"/>
  <c r="M140" i="9"/>
  <c r="T139" i="9"/>
  <c r="M139" i="9"/>
  <c r="T138" i="9"/>
  <c r="M138" i="9"/>
  <c r="P138" i="9" s="1"/>
  <c r="T137" i="9"/>
  <c r="M137" i="9"/>
  <c r="T136" i="9"/>
  <c r="M136" i="9"/>
  <c r="T135" i="9"/>
  <c r="M135" i="9"/>
  <c r="T134" i="9"/>
  <c r="M134" i="9"/>
  <c r="T133" i="9"/>
  <c r="M133" i="9"/>
  <c r="T132" i="9"/>
  <c r="M132" i="9"/>
  <c r="T131" i="9"/>
  <c r="M131" i="9"/>
  <c r="T130" i="9"/>
  <c r="M130" i="9"/>
  <c r="T129" i="9"/>
  <c r="M129" i="9"/>
  <c r="T128" i="9"/>
  <c r="M128" i="9"/>
  <c r="T127" i="9"/>
  <c r="M127" i="9"/>
  <c r="T126" i="9"/>
  <c r="M126" i="9"/>
  <c r="P126" i="9" s="1"/>
  <c r="U126" i="9" s="1"/>
  <c r="V126" i="9" s="1"/>
  <c r="T125" i="9"/>
  <c r="M125" i="9"/>
  <c r="T124" i="9"/>
  <c r="M124" i="9"/>
  <c r="T123" i="9"/>
  <c r="M123" i="9"/>
  <c r="T122" i="9"/>
  <c r="M122" i="9"/>
  <c r="P122" i="9" s="1"/>
  <c r="T121" i="9"/>
  <c r="M121" i="9"/>
  <c r="T120" i="9"/>
  <c r="M120" i="9"/>
  <c r="T119" i="9"/>
  <c r="M119" i="9"/>
  <c r="T118" i="9"/>
  <c r="M118" i="9"/>
  <c r="P118" i="9" s="1"/>
  <c r="T117" i="9"/>
  <c r="M117" i="9"/>
  <c r="T116" i="9"/>
  <c r="M116" i="9"/>
  <c r="T115" i="9"/>
  <c r="M115" i="9"/>
  <c r="T114" i="9"/>
  <c r="M114" i="9"/>
  <c r="P114" i="9" s="1"/>
  <c r="T113" i="9"/>
  <c r="M113" i="9"/>
  <c r="T112" i="9"/>
  <c r="M112" i="9"/>
  <c r="T111" i="9"/>
  <c r="M111" i="9"/>
  <c r="T110" i="9"/>
  <c r="M110" i="9"/>
  <c r="P110" i="9" s="1"/>
  <c r="U110" i="9" s="1"/>
  <c r="V110" i="9" s="1"/>
  <c r="T109" i="9"/>
  <c r="M109" i="9"/>
  <c r="T108" i="9"/>
  <c r="M108" i="9"/>
  <c r="T107" i="9"/>
  <c r="M107" i="9"/>
  <c r="T106" i="9"/>
  <c r="M106" i="9"/>
  <c r="P106" i="9" s="1"/>
  <c r="T105" i="9"/>
  <c r="M105" i="9"/>
  <c r="T104" i="9"/>
  <c r="M104" i="9"/>
  <c r="T103" i="9"/>
  <c r="M103" i="9"/>
  <c r="T102" i="9"/>
  <c r="M102" i="9"/>
  <c r="T101" i="9"/>
  <c r="M101" i="9"/>
  <c r="T100" i="9"/>
  <c r="M100" i="9"/>
  <c r="T99" i="9"/>
  <c r="M99" i="9"/>
  <c r="T98" i="9"/>
  <c r="M98" i="9"/>
  <c r="T97" i="9"/>
  <c r="M97" i="9"/>
  <c r="T96" i="9"/>
  <c r="M96" i="9"/>
  <c r="T95" i="9"/>
  <c r="M95" i="9"/>
  <c r="X94" i="9"/>
  <c r="T94" i="9"/>
  <c r="M94" i="9"/>
  <c r="T93" i="9"/>
  <c r="M93" i="9"/>
  <c r="T92" i="9"/>
  <c r="M92" i="9"/>
  <c r="T91" i="9"/>
  <c r="M91" i="9"/>
  <c r="T90" i="9"/>
  <c r="M90" i="9"/>
  <c r="T89" i="9"/>
  <c r="M89" i="9"/>
  <c r="T88" i="9"/>
  <c r="M88" i="9"/>
  <c r="T87" i="9"/>
  <c r="M87" i="9"/>
  <c r="T86" i="9"/>
  <c r="M86" i="9"/>
  <c r="T85" i="9"/>
  <c r="M85" i="9"/>
  <c r="T84" i="9"/>
  <c r="M84" i="9"/>
  <c r="T83" i="9"/>
  <c r="M83" i="9"/>
  <c r="T82" i="9"/>
  <c r="M82" i="9"/>
  <c r="T81" i="9"/>
  <c r="M81" i="9"/>
  <c r="T80" i="9"/>
  <c r="M80" i="9"/>
  <c r="T79" i="9"/>
  <c r="M79" i="9"/>
  <c r="T78" i="9"/>
  <c r="M78" i="9"/>
  <c r="T77" i="9"/>
  <c r="M77" i="9"/>
  <c r="T76" i="9"/>
  <c r="M76" i="9"/>
  <c r="T75" i="9"/>
  <c r="M75" i="9"/>
  <c r="T74" i="9"/>
  <c r="M74" i="9"/>
  <c r="T73" i="9"/>
  <c r="M73" i="9"/>
  <c r="T72" i="9"/>
  <c r="M72" i="9"/>
  <c r="T71" i="9"/>
  <c r="M71" i="9"/>
  <c r="X70" i="9"/>
  <c r="T70" i="9"/>
  <c r="M70" i="9"/>
  <c r="T69" i="9"/>
  <c r="M69" i="9"/>
  <c r="T68" i="9"/>
  <c r="M68" i="9"/>
  <c r="T67" i="9"/>
  <c r="M67" i="9"/>
  <c r="T66" i="9"/>
  <c r="M66" i="9"/>
  <c r="T65" i="9"/>
  <c r="M65" i="9"/>
  <c r="T64" i="9"/>
  <c r="M64" i="9"/>
  <c r="T63" i="9"/>
  <c r="M63" i="9"/>
  <c r="T62" i="9"/>
  <c r="M62" i="9"/>
  <c r="T61" i="9"/>
  <c r="M61" i="9"/>
  <c r="T60" i="9"/>
  <c r="M60" i="9"/>
  <c r="T59" i="9"/>
  <c r="M59" i="9"/>
  <c r="T58" i="9"/>
  <c r="M58" i="9"/>
  <c r="T57" i="9"/>
  <c r="M57" i="9"/>
  <c r="T56" i="9"/>
  <c r="M56" i="9"/>
  <c r="T55" i="9"/>
  <c r="M55" i="9"/>
  <c r="X54" i="9"/>
  <c r="T54" i="9"/>
  <c r="M54" i="9"/>
  <c r="P54" i="9" s="1"/>
  <c r="T53" i="9"/>
  <c r="M53" i="9"/>
  <c r="T52" i="9"/>
  <c r="M52" i="9"/>
  <c r="T51" i="9"/>
  <c r="M51" i="9"/>
  <c r="T50" i="9"/>
  <c r="M50" i="9"/>
  <c r="P50" i="9" s="1"/>
  <c r="T49" i="9"/>
  <c r="M49" i="9"/>
  <c r="T48" i="9"/>
  <c r="M48" i="9"/>
  <c r="T47" i="9"/>
  <c r="M47" i="9"/>
  <c r="T46" i="9"/>
  <c r="M46" i="9"/>
  <c r="P46" i="9" s="1"/>
  <c r="U46" i="9" s="1"/>
  <c r="V46" i="9" s="1"/>
  <c r="T45" i="9"/>
  <c r="M45" i="9"/>
  <c r="T44" i="9"/>
  <c r="M44" i="9"/>
  <c r="T43" i="9"/>
  <c r="M43" i="9"/>
  <c r="T42" i="9"/>
  <c r="M42" i="9"/>
  <c r="P42" i="9" s="1"/>
  <c r="T41" i="9"/>
  <c r="M41" i="9"/>
  <c r="T40" i="9"/>
  <c r="M40" i="9"/>
  <c r="T39" i="9"/>
  <c r="M39" i="9"/>
  <c r="T38" i="9"/>
  <c r="M38" i="9"/>
  <c r="T37" i="9"/>
  <c r="M37" i="9"/>
  <c r="T36" i="9"/>
  <c r="M36" i="9"/>
  <c r="T35" i="9"/>
  <c r="M35" i="9"/>
  <c r="T34" i="9"/>
  <c r="M34" i="9"/>
  <c r="T33" i="9"/>
  <c r="M33" i="9"/>
  <c r="T32" i="9"/>
  <c r="M32" i="9"/>
  <c r="T31" i="9"/>
  <c r="M31" i="9"/>
  <c r="T30" i="9"/>
  <c r="M30" i="9"/>
  <c r="T29" i="9"/>
  <c r="M29" i="9"/>
  <c r="T28" i="9"/>
  <c r="M28" i="9"/>
  <c r="T27" i="9"/>
  <c r="M27" i="9"/>
  <c r="T26" i="9"/>
  <c r="M26" i="9"/>
  <c r="T25" i="9"/>
  <c r="M25" i="9"/>
  <c r="T24" i="9"/>
  <c r="M24" i="9"/>
  <c r="T23" i="9"/>
  <c r="M23" i="9"/>
  <c r="T22" i="9"/>
  <c r="M22" i="9"/>
  <c r="T21" i="9"/>
  <c r="M21" i="9"/>
  <c r="T20" i="9"/>
  <c r="M20" i="9"/>
  <c r="T19" i="9"/>
  <c r="M19" i="9"/>
  <c r="T18" i="9"/>
  <c r="M18" i="9"/>
  <c r="T17" i="9"/>
  <c r="M17" i="9"/>
  <c r="T16" i="9"/>
  <c r="M16" i="9"/>
  <c r="T15" i="9"/>
  <c r="M15" i="9"/>
  <c r="T14" i="9"/>
  <c r="M14" i="9"/>
  <c r="T13" i="9"/>
  <c r="M13" i="9"/>
  <c r="T12" i="9"/>
  <c r="M12" i="9"/>
  <c r="T11" i="9"/>
  <c r="M11" i="9"/>
  <c r="T10" i="9"/>
  <c r="M10" i="9"/>
  <c r="T9" i="9"/>
  <c r="M9" i="9"/>
  <c r="T8" i="9"/>
  <c r="M8" i="9"/>
  <c r="T7" i="9"/>
  <c r="M7" i="9"/>
  <c r="T6" i="9"/>
  <c r="M6" i="9"/>
  <c r="T5" i="9"/>
  <c r="M5" i="9"/>
  <c r="AB5" i="9" l="1"/>
  <c r="AC5" i="9" s="1"/>
  <c r="AB7" i="9"/>
  <c r="AC7" i="9" s="1"/>
  <c r="AB9" i="9"/>
  <c r="AC9" i="9" s="1"/>
  <c r="AB11" i="9"/>
  <c r="AC11" i="9" s="1"/>
  <c r="AB13" i="9"/>
  <c r="AC13" i="9" s="1"/>
  <c r="AB15" i="9"/>
  <c r="AC15" i="9" s="1"/>
  <c r="AB17" i="9"/>
  <c r="AC17" i="9" s="1"/>
  <c r="AB19" i="9"/>
  <c r="AC19" i="9" s="1"/>
  <c r="AB21" i="9"/>
  <c r="AC21" i="9" s="1"/>
  <c r="AB23" i="9"/>
  <c r="AC23" i="9" s="1"/>
  <c r="AB25" i="9"/>
  <c r="AC25" i="9" s="1"/>
  <c r="AB27" i="9"/>
  <c r="AC27" i="9" s="1"/>
  <c r="AB29" i="9"/>
  <c r="AC29" i="9" s="1"/>
  <c r="AB31" i="9"/>
  <c r="AC31" i="9" s="1"/>
  <c r="AB33" i="9"/>
  <c r="AC33" i="9" s="1"/>
  <c r="AB35" i="9"/>
  <c r="AC35" i="9" s="1"/>
  <c r="AB37" i="9"/>
  <c r="AC37" i="9" s="1"/>
  <c r="AB39" i="9"/>
  <c r="AC39" i="9" s="1"/>
  <c r="AB41" i="9"/>
  <c r="AC41" i="9" s="1"/>
  <c r="AB43" i="9"/>
  <c r="AC43" i="9" s="1"/>
  <c r="AB45" i="9"/>
  <c r="AC45" i="9" s="1"/>
  <c r="AB47" i="9"/>
  <c r="AC47" i="9" s="1"/>
  <c r="AB49" i="9"/>
  <c r="AC49" i="9" s="1"/>
  <c r="AB51" i="9"/>
  <c r="AC51" i="9" s="1"/>
  <c r="AB53" i="9"/>
  <c r="AC53" i="9" s="1"/>
  <c r="AB55" i="9"/>
  <c r="AC55" i="9" s="1"/>
  <c r="AB57" i="9"/>
  <c r="AC57" i="9" s="1"/>
  <c r="AB59" i="9"/>
  <c r="AC59" i="9" s="1"/>
  <c r="AB61" i="9"/>
  <c r="AC61" i="9" s="1"/>
  <c r="AB63" i="9"/>
  <c r="AC63" i="9" s="1"/>
  <c r="AB65" i="9"/>
  <c r="AC65" i="9" s="1"/>
  <c r="AB67" i="9"/>
  <c r="AC67" i="9" s="1"/>
  <c r="AB69" i="9"/>
  <c r="AC69" i="9" s="1"/>
  <c r="AB71" i="9"/>
  <c r="AC71" i="9" s="1"/>
  <c r="AB73" i="9"/>
  <c r="AC73" i="9" s="1"/>
  <c r="AB75" i="9"/>
  <c r="AC75" i="9" s="1"/>
  <c r="AB77" i="9"/>
  <c r="AC77" i="9" s="1"/>
  <c r="AB79" i="9"/>
  <c r="AC79" i="9" s="1"/>
  <c r="AB81" i="9"/>
  <c r="AC81" i="9" s="1"/>
  <c r="AB83" i="9"/>
  <c r="AC83" i="9" s="1"/>
  <c r="AB85" i="9"/>
  <c r="AC85" i="9" s="1"/>
  <c r="AB87" i="9"/>
  <c r="AC87" i="9" s="1"/>
  <c r="AB89" i="9"/>
  <c r="AC89" i="9" s="1"/>
  <c r="AB91" i="9"/>
  <c r="AC91" i="9" s="1"/>
  <c r="AB93" i="9"/>
  <c r="AC93" i="9" s="1"/>
  <c r="AB95" i="9"/>
  <c r="AC95" i="9" s="1"/>
  <c r="AB97" i="9"/>
  <c r="AC97" i="9" s="1"/>
  <c r="AB99" i="9"/>
  <c r="AC99" i="9" s="1"/>
  <c r="AB101" i="9"/>
  <c r="AC101" i="9" s="1"/>
  <c r="AB103" i="9"/>
  <c r="AC103" i="9" s="1"/>
  <c r="AB105" i="9"/>
  <c r="AC105" i="9" s="1"/>
  <c r="AB107" i="9"/>
  <c r="AC107" i="9" s="1"/>
  <c r="AB109" i="9"/>
  <c r="AC109" i="9" s="1"/>
  <c r="AB111" i="9"/>
  <c r="AC111" i="9" s="1"/>
  <c r="AB113" i="9"/>
  <c r="AC113" i="9" s="1"/>
  <c r="AB115" i="9"/>
  <c r="AC115" i="9" s="1"/>
  <c r="AB117" i="9"/>
  <c r="AC117" i="9" s="1"/>
  <c r="AB119" i="9"/>
  <c r="AC119" i="9" s="1"/>
  <c r="AB121" i="9"/>
  <c r="AC121" i="9" s="1"/>
  <c r="AB123" i="9"/>
  <c r="AC123" i="9" s="1"/>
  <c r="AB125" i="9"/>
  <c r="AC125" i="9" s="1"/>
  <c r="AB127" i="9"/>
  <c r="AC127" i="9" s="1"/>
  <c r="AB129" i="9"/>
  <c r="AC129" i="9" s="1"/>
  <c r="AB131" i="9"/>
  <c r="AC131" i="9" s="1"/>
  <c r="AB133" i="9"/>
  <c r="AC133" i="9" s="1"/>
  <c r="AB135" i="9"/>
  <c r="AC135" i="9" s="1"/>
  <c r="AB233" i="9"/>
  <c r="AC233" i="9" s="1"/>
  <c r="AB235" i="9"/>
  <c r="AC235" i="9" s="1"/>
  <c r="AB237" i="9"/>
  <c r="AC237" i="9" s="1"/>
  <c r="AB239" i="9"/>
  <c r="AC239" i="9" s="1"/>
  <c r="AB241" i="9"/>
  <c r="AC241" i="9" s="1"/>
  <c r="AB243" i="9"/>
  <c r="AC243" i="9" s="1"/>
  <c r="AB245" i="9"/>
  <c r="AC245" i="9" s="1"/>
  <c r="AB247" i="9"/>
  <c r="AC247" i="9" s="1"/>
  <c r="AB249" i="9"/>
  <c r="AC249" i="9" s="1"/>
  <c r="AB251" i="9"/>
  <c r="AC251" i="9" s="1"/>
  <c r="AB253" i="9"/>
  <c r="AC253" i="9" s="1"/>
  <c r="AB255" i="9"/>
  <c r="AC255" i="9" s="1"/>
  <c r="AB257" i="9"/>
  <c r="AC257" i="9" s="1"/>
  <c r="AB259" i="9"/>
  <c r="AC259" i="9" s="1"/>
  <c r="AB261" i="9"/>
  <c r="AC261" i="9" s="1"/>
  <c r="AB263" i="9"/>
  <c r="AC263" i="9" s="1"/>
  <c r="AB265" i="9"/>
  <c r="AC265" i="9" s="1"/>
  <c r="AB267" i="9"/>
  <c r="AC267" i="9" s="1"/>
  <c r="AB269" i="9"/>
  <c r="AC269" i="9" s="1"/>
  <c r="AB271" i="9"/>
  <c r="AC271" i="9" s="1"/>
  <c r="AB273" i="9"/>
  <c r="AC273" i="9" s="1"/>
  <c r="AB275" i="9"/>
  <c r="AC275" i="9" s="1"/>
  <c r="AB277" i="9"/>
  <c r="AC277" i="9" s="1"/>
  <c r="AB279" i="9"/>
  <c r="AC279" i="9" s="1"/>
  <c r="AB281" i="9"/>
  <c r="AC281" i="9" s="1"/>
  <c r="AB283" i="9"/>
  <c r="AC283" i="9" s="1"/>
  <c r="AB285" i="9"/>
  <c r="AC285" i="9" s="1"/>
  <c r="AB287" i="9"/>
  <c r="AC287" i="9" s="1"/>
  <c r="AB289" i="9"/>
  <c r="AC289" i="9" s="1"/>
  <c r="AB291" i="9"/>
  <c r="AC291" i="9" s="1"/>
  <c r="AB293" i="9"/>
  <c r="AC293" i="9" s="1"/>
  <c r="AB295" i="9"/>
  <c r="AC295" i="9" s="1"/>
  <c r="AB297" i="9"/>
  <c r="AC297" i="9" s="1"/>
  <c r="AB299" i="9"/>
  <c r="AC299" i="9" s="1"/>
  <c r="AB301" i="9"/>
  <c r="AC301" i="9" s="1"/>
  <c r="AB303" i="9"/>
  <c r="AC303" i="9" s="1"/>
  <c r="AB305" i="9"/>
  <c r="AC305" i="9" s="1"/>
  <c r="AB307" i="9"/>
  <c r="AC307" i="9" s="1"/>
  <c r="AB309" i="9"/>
  <c r="AC309" i="9" s="1"/>
  <c r="AB311" i="9"/>
  <c r="AC311" i="9" s="1"/>
  <c r="AB313" i="9"/>
  <c r="AC313" i="9" s="1"/>
  <c r="AB315" i="9"/>
  <c r="AC315" i="9" s="1"/>
  <c r="AB317" i="9"/>
  <c r="AC317" i="9" s="1"/>
  <c r="AB319" i="9"/>
  <c r="AC319" i="9" s="1"/>
  <c r="AB321" i="9"/>
  <c r="AC321" i="9" s="1"/>
  <c r="AB323" i="9"/>
  <c r="AC323" i="9" s="1"/>
  <c r="AB325" i="9"/>
  <c r="AC325" i="9" s="1"/>
  <c r="AB327" i="9"/>
  <c r="AC327" i="9" s="1"/>
  <c r="AB329" i="9"/>
  <c r="AC329" i="9" s="1"/>
  <c r="AB331" i="9"/>
  <c r="AC331" i="9" s="1"/>
  <c r="AB333" i="9"/>
  <c r="AC333" i="9" s="1"/>
  <c r="AB18" i="9"/>
  <c r="AC18" i="9" s="1"/>
  <c r="AB234" i="9"/>
  <c r="AC234" i="9" s="1"/>
  <c r="AB236" i="9"/>
  <c r="AC236" i="9" s="1"/>
  <c r="AB238" i="9"/>
  <c r="AC238" i="9" s="1"/>
  <c r="AB240" i="9"/>
  <c r="AC240" i="9" s="1"/>
  <c r="AB242" i="9"/>
  <c r="AC242" i="9" s="1"/>
  <c r="AB244" i="9"/>
  <c r="AC244" i="9" s="1"/>
  <c r="AB246" i="9"/>
  <c r="AC246" i="9" s="1"/>
  <c r="AB248" i="9"/>
  <c r="AC248" i="9" s="1"/>
  <c r="AB250" i="9"/>
  <c r="AC250" i="9" s="1"/>
  <c r="AB252" i="9"/>
  <c r="AC252" i="9" s="1"/>
  <c r="AB254" i="9"/>
  <c r="AC254" i="9" s="1"/>
  <c r="AB256" i="9"/>
  <c r="AC256" i="9" s="1"/>
  <c r="AB258" i="9"/>
  <c r="AC258" i="9" s="1"/>
  <c r="AB260" i="9"/>
  <c r="AC260" i="9" s="1"/>
  <c r="AB262" i="9"/>
  <c r="AC262" i="9" s="1"/>
  <c r="AB264" i="9"/>
  <c r="AC264" i="9" s="1"/>
  <c r="AB266" i="9"/>
  <c r="AC266" i="9" s="1"/>
  <c r="AB268" i="9"/>
  <c r="AC268" i="9" s="1"/>
  <c r="AB270" i="9"/>
  <c r="AC270" i="9" s="1"/>
  <c r="AB272" i="9"/>
  <c r="AC272" i="9" s="1"/>
  <c r="AB274" i="9"/>
  <c r="AC274" i="9" s="1"/>
  <c r="AB276" i="9"/>
  <c r="AC276" i="9" s="1"/>
  <c r="AB278" i="9"/>
  <c r="AC278" i="9" s="1"/>
  <c r="AB280" i="9"/>
  <c r="AC280" i="9" s="1"/>
  <c r="AB282" i="9"/>
  <c r="AC282" i="9" s="1"/>
  <c r="AB296" i="9"/>
  <c r="AC296" i="9" s="1"/>
  <c r="AB335" i="9"/>
  <c r="AC335" i="9" s="1"/>
  <c r="AB337" i="9"/>
  <c r="AC337" i="9" s="1"/>
  <c r="AB339" i="9"/>
  <c r="AC339" i="9" s="1"/>
  <c r="AB341" i="9"/>
  <c r="AC341" i="9" s="1"/>
  <c r="AB343" i="9"/>
  <c r="AC343" i="9" s="1"/>
  <c r="AB345" i="9"/>
  <c r="AC345" i="9" s="1"/>
  <c r="AB347" i="9"/>
  <c r="AC347" i="9" s="1"/>
  <c r="AB349" i="9"/>
  <c r="AC349" i="9" s="1"/>
  <c r="AB351" i="9"/>
  <c r="AC351" i="9" s="1"/>
  <c r="AB353" i="9"/>
  <c r="AC353" i="9" s="1"/>
  <c r="AB355" i="9"/>
  <c r="AC355" i="9" s="1"/>
  <c r="AB357" i="9"/>
  <c r="AC357" i="9" s="1"/>
  <c r="AB359" i="9"/>
  <c r="AC359" i="9" s="1"/>
  <c r="AB361" i="9"/>
  <c r="AC361" i="9" s="1"/>
  <c r="AB363" i="9"/>
  <c r="AC363" i="9" s="1"/>
  <c r="AB365" i="9"/>
  <c r="AC365" i="9" s="1"/>
  <c r="AB367" i="9"/>
  <c r="AC367" i="9" s="1"/>
  <c r="AB369" i="9"/>
  <c r="AC369" i="9" s="1"/>
  <c r="AB371" i="9"/>
  <c r="AC371" i="9" s="1"/>
  <c r="AB373" i="9"/>
  <c r="AC373" i="9" s="1"/>
  <c r="AB375" i="9"/>
  <c r="AC375" i="9" s="1"/>
  <c r="AB377" i="9"/>
  <c r="AC377" i="9" s="1"/>
  <c r="AB379" i="9"/>
  <c r="AC379" i="9" s="1"/>
  <c r="AB381" i="9"/>
  <c r="AC381" i="9" s="1"/>
  <c r="AB383" i="9"/>
  <c r="AC383" i="9" s="1"/>
  <c r="AB385" i="9"/>
  <c r="AC385" i="9" s="1"/>
  <c r="AB387" i="9"/>
  <c r="AC387" i="9" s="1"/>
  <c r="AB389" i="9"/>
  <c r="AC389" i="9" s="1"/>
  <c r="AB391" i="9"/>
  <c r="AC391" i="9" s="1"/>
  <c r="AB393" i="9"/>
  <c r="AC393" i="9" s="1"/>
  <c r="AB395" i="9"/>
  <c r="AC395" i="9" s="1"/>
  <c r="AB397" i="9"/>
  <c r="AC397" i="9" s="1"/>
  <c r="AB399" i="9"/>
  <c r="AC399" i="9" s="1"/>
  <c r="AB401" i="9"/>
  <c r="AC401" i="9" s="1"/>
  <c r="AB403" i="9"/>
  <c r="AC403" i="9" s="1"/>
  <c r="AB405" i="9"/>
  <c r="AC405" i="9" s="1"/>
  <c r="AB407" i="9"/>
  <c r="AC407" i="9" s="1"/>
  <c r="AB409" i="9"/>
  <c r="AC409" i="9" s="1"/>
  <c r="AB411" i="9"/>
  <c r="AC411" i="9" s="1"/>
  <c r="AB413" i="9"/>
  <c r="AC413" i="9" s="1"/>
  <c r="AB415" i="9"/>
  <c r="AC415" i="9" s="1"/>
  <c r="AB417" i="9"/>
  <c r="AC417" i="9" s="1"/>
  <c r="AB419" i="9"/>
  <c r="AC419" i="9" s="1"/>
  <c r="AB421" i="9"/>
  <c r="AC421" i="9" s="1"/>
  <c r="AB423" i="9"/>
  <c r="AC423" i="9" s="1"/>
  <c r="AB425" i="9"/>
  <c r="AC425" i="9" s="1"/>
  <c r="AB427" i="9"/>
  <c r="AC427" i="9" s="1"/>
  <c r="AB429" i="9"/>
  <c r="AC429" i="9" s="1"/>
  <c r="AB431" i="9"/>
  <c r="AC431" i="9" s="1"/>
  <c r="AB433" i="9"/>
  <c r="AC433" i="9" s="1"/>
  <c r="AB435" i="9"/>
  <c r="AC435" i="9" s="1"/>
  <c r="AB437" i="9"/>
  <c r="AC437" i="9" s="1"/>
  <c r="AB439" i="9"/>
  <c r="AC439" i="9" s="1"/>
  <c r="AB441" i="9"/>
  <c r="AC441" i="9" s="1"/>
  <c r="AB443" i="9"/>
  <c r="AC443" i="9" s="1"/>
  <c r="AB445" i="9"/>
  <c r="AC445" i="9" s="1"/>
  <c r="AB447" i="9"/>
  <c r="AC447" i="9" s="1"/>
  <c r="AB449" i="9"/>
  <c r="AC449" i="9" s="1"/>
  <c r="AB451" i="9"/>
  <c r="AC451" i="9" s="1"/>
  <c r="AB453" i="9"/>
  <c r="AC453" i="9" s="1"/>
  <c r="AB455" i="9"/>
  <c r="AC455" i="9" s="1"/>
  <c r="AB457" i="9"/>
  <c r="AC457" i="9" s="1"/>
  <c r="AB459" i="9"/>
  <c r="AC459" i="9" s="1"/>
  <c r="AB461" i="9"/>
  <c r="AC461" i="9" s="1"/>
  <c r="AB463" i="9"/>
  <c r="AC463" i="9" s="1"/>
  <c r="AB465" i="9"/>
  <c r="AC465" i="9" s="1"/>
  <c r="AB841" i="9"/>
  <c r="AC841" i="9" s="1"/>
  <c r="AB843" i="9"/>
  <c r="AC843" i="9" s="1"/>
  <c r="AB845" i="9"/>
  <c r="AC845" i="9" s="1"/>
  <c r="AB847" i="9"/>
  <c r="AC847" i="9" s="1"/>
  <c r="AB849" i="9"/>
  <c r="AC849" i="9" s="1"/>
  <c r="AB851" i="9"/>
  <c r="AC851" i="9" s="1"/>
  <c r="AB855" i="9"/>
  <c r="AC855" i="9" s="1"/>
  <c r="AB857" i="9"/>
  <c r="AC857" i="9" s="1"/>
  <c r="AB861" i="9"/>
  <c r="AC861" i="9" s="1"/>
  <c r="AB865" i="9"/>
  <c r="AC865" i="9" s="1"/>
  <c r="AB867" i="9"/>
  <c r="AC867" i="9" s="1"/>
  <c r="AB869" i="9"/>
  <c r="AC869" i="9" s="1"/>
  <c r="AB905" i="9"/>
  <c r="AC905" i="9" s="1"/>
  <c r="AB907" i="9"/>
  <c r="AC907" i="9" s="1"/>
  <c r="AB909" i="9"/>
  <c r="AC909" i="9" s="1"/>
  <c r="AB911" i="9"/>
  <c r="AC911" i="9" s="1"/>
  <c r="AB913" i="9"/>
  <c r="AC913" i="9" s="1"/>
  <c r="AB915" i="9"/>
  <c r="AC915" i="9" s="1"/>
  <c r="AB917" i="9"/>
  <c r="AC917" i="9" s="1"/>
  <c r="AB332" i="9"/>
  <c r="AC332" i="9" s="1"/>
  <c r="AB334" i="9"/>
  <c r="AC334" i="9" s="1"/>
  <c r="AB840" i="9"/>
  <c r="AC840" i="9" s="1"/>
  <c r="AB842" i="9"/>
  <c r="AC842" i="9" s="1"/>
  <c r="AB844" i="9"/>
  <c r="AC844" i="9" s="1"/>
  <c r="AB846" i="9"/>
  <c r="AC846" i="9" s="1"/>
  <c r="AB848" i="9"/>
  <c r="AC848" i="9" s="1"/>
  <c r="AB850" i="9"/>
  <c r="AC850" i="9" s="1"/>
  <c r="AB852" i="9"/>
  <c r="AC852" i="9" s="1"/>
  <c r="AB854" i="9"/>
  <c r="AC854" i="9" s="1"/>
  <c r="AB856" i="9"/>
  <c r="AC856" i="9" s="1"/>
  <c r="AB858" i="9"/>
  <c r="AC858" i="9" s="1"/>
  <c r="AB860" i="9"/>
  <c r="AC860" i="9" s="1"/>
  <c r="AB862" i="9"/>
  <c r="AC862" i="9" s="1"/>
  <c r="AB864" i="9"/>
  <c r="AC864" i="9" s="1"/>
  <c r="AB868" i="9"/>
  <c r="AC868" i="9" s="1"/>
  <c r="AB904" i="9"/>
  <c r="AC904" i="9" s="1"/>
  <c r="AB906" i="9"/>
  <c r="AC906" i="9" s="1"/>
  <c r="AB908" i="9"/>
  <c r="AC908" i="9" s="1"/>
  <c r="AB910" i="9"/>
  <c r="AC910" i="9" s="1"/>
  <c r="AB912" i="9"/>
  <c r="AC912" i="9" s="1"/>
  <c r="AB914" i="9"/>
  <c r="AC914" i="9" s="1"/>
  <c r="AB916" i="9"/>
  <c r="AC916" i="9" s="1"/>
  <c r="AB918" i="9"/>
  <c r="AC918" i="9" s="1"/>
  <c r="AB920" i="9"/>
  <c r="AC920" i="9" s="1"/>
  <c r="AB922" i="9"/>
  <c r="AC922" i="9" s="1"/>
  <c r="AB924" i="9"/>
  <c r="AC924" i="9" s="1"/>
  <c r="AB926" i="9"/>
  <c r="AC926" i="9" s="1"/>
  <c r="AB928" i="9"/>
  <c r="AC928" i="9" s="1"/>
  <c r="AB930" i="9"/>
  <c r="AC930" i="9" s="1"/>
  <c r="AB932" i="9"/>
  <c r="AC932" i="9" s="1"/>
  <c r="AB934" i="9"/>
  <c r="AC934" i="9" s="1"/>
  <c r="AB936" i="9"/>
  <c r="AC936" i="9" s="1"/>
  <c r="AB938" i="9"/>
  <c r="AC938" i="9" s="1"/>
  <c r="AB903" i="9"/>
  <c r="AC903" i="9" s="1"/>
  <c r="AB919" i="9"/>
  <c r="AC919" i="9" s="1"/>
  <c r="AB921" i="9"/>
  <c r="AC921" i="9" s="1"/>
  <c r="AB923" i="9"/>
  <c r="AC923" i="9" s="1"/>
  <c r="AB925" i="9"/>
  <c r="AC925" i="9" s="1"/>
  <c r="AB927" i="9"/>
  <c r="AC927" i="9" s="1"/>
  <c r="AB929" i="9"/>
  <c r="AC929" i="9" s="1"/>
  <c r="AB931" i="9"/>
  <c r="AC931" i="9" s="1"/>
  <c r="AB933" i="9"/>
  <c r="AC933" i="9" s="1"/>
  <c r="AB935" i="9"/>
  <c r="AC935" i="9" s="1"/>
  <c r="AB937" i="9"/>
  <c r="AC937" i="9" s="1"/>
  <c r="P6" i="9"/>
  <c r="U6" i="9" s="1"/>
  <c r="V6" i="9" s="1"/>
  <c r="AB467" i="9"/>
  <c r="AC467" i="9" s="1"/>
  <c r="AB469" i="9"/>
  <c r="AC469" i="9" s="1"/>
  <c r="AB471" i="9"/>
  <c r="AC471" i="9" s="1"/>
  <c r="AB473" i="9"/>
  <c r="AC473" i="9" s="1"/>
  <c r="AB475" i="9"/>
  <c r="AC475" i="9" s="1"/>
  <c r="AB477" i="9"/>
  <c r="AC477" i="9" s="1"/>
  <c r="AB479" i="9"/>
  <c r="AC479" i="9" s="1"/>
  <c r="AB481" i="9"/>
  <c r="AC481" i="9" s="1"/>
  <c r="AB483" i="9"/>
  <c r="AC483" i="9" s="1"/>
  <c r="AB485" i="9"/>
  <c r="AC485" i="9" s="1"/>
  <c r="AB487" i="9"/>
  <c r="AC487" i="9" s="1"/>
  <c r="AB489" i="9"/>
  <c r="AC489" i="9" s="1"/>
  <c r="AB491" i="9"/>
  <c r="AC491" i="9" s="1"/>
  <c r="AB493" i="9"/>
  <c r="AC493" i="9" s="1"/>
  <c r="AB495" i="9"/>
  <c r="AC495" i="9" s="1"/>
  <c r="AB497" i="9"/>
  <c r="AC497" i="9" s="1"/>
  <c r="AB499" i="9"/>
  <c r="AC499" i="9" s="1"/>
  <c r="AB501" i="9"/>
  <c r="AC501" i="9" s="1"/>
  <c r="AB503" i="9"/>
  <c r="AC503" i="9" s="1"/>
  <c r="AB505" i="9"/>
  <c r="AC505" i="9" s="1"/>
  <c r="AB507" i="9"/>
  <c r="AC507" i="9" s="1"/>
  <c r="AB509" i="9"/>
  <c r="AC509" i="9" s="1"/>
  <c r="AB511" i="9"/>
  <c r="AC511" i="9" s="1"/>
  <c r="AB513" i="9"/>
  <c r="AC513" i="9" s="1"/>
  <c r="AB515" i="9"/>
  <c r="AC515" i="9" s="1"/>
  <c r="AB517" i="9"/>
  <c r="AC517" i="9" s="1"/>
  <c r="AB519" i="9"/>
  <c r="AC519" i="9" s="1"/>
  <c r="AB521" i="9"/>
  <c r="AC521" i="9" s="1"/>
  <c r="AB523" i="9"/>
  <c r="AC523" i="9" s="1"/>
  <c r="AB525" i="9"/>
  <c r="AC525" i="9" s="1"/>
  <c r="AB527" i="9"/>
  <c r="AC527" i="9" s="1"/>
  <c r="AB529" i="9"/>
  <c r="AC529" i="9" s="1"/>
  <c r="AB531" i="9"/>
  <c r="AC531" i="9" s="1"/>
  <c r="AB533" i="9"/>
  <c r="AC533" i="9" s="1"/>
  <c r="AB535" i="9"/>
  <c r="AC535" i="9" s="1"/>
  <c r="AB537" i="9"/>
  <c r="AC537" i="9" s="1"/>
  <c r="AB539" i="9"/>
  <c r="AC539" i="9" s="1"/>
  <c r="AB541" i="9"/>
  <c r="AC541" i="9" s="1"/>
  <c r="AB543" i="9"/>
  <c r="AC543" i="9" s="1"/>
  <c r="AB545" i="9"/>
  <c r="AC545" i="9" s="1"/>
  <c r="AB547" i="9"/>
  <c r="AC547" i="9" s="1"/>
  <c r="AB549" i="9"/>
  <c r="AC549" i="9" s="1"/>
  <c r="AB551" i="9"/>
  <c r="AC551" i="9" s="1"/>
  <c r="AB553" i="9"/>
  <c r="AC553" i="9" s="1"/>
  <c r="AB555" i="9"/>
  <c r="AC555" i="9" s="1"/>
  <c r="AB557" i="9"/>
  <c r="AC557" i="9" s="1"/>
  <c r="AB559" i="9"/>
  <c r="AC559" i="9" s="1"/>
  <c r="AB561" i="9"/>
  <c r="AC561" i="9" s="1"/>
  <c r="AB563" i="9"/>
  <c r="AC563" i="9" s="1"/>
  <c r="AB565" i="9"/>
  <c r="AC565" i="9" s="1"/>
  <c r="AB567" i="9"/>
  <c r="AC567" i="9" s="1"/>
  <c r="AB569" i="9"/>
  <c r="AC569" i="9" s="1"/>
  <c r="AB571" i="9"/>
  <c r="AC571" i="9" s="1"/>
  <c r="AB573" i="9"/>
  <c r="AC573" i="9" s="1"/>
  <c r="AB575" i="9"/>
  <c r="AC575" i="9" s="1"/>
  <c r="AB577" i="9"/>
  <c r="AC577" i="9" s="1"/>
  <c r="AB579" i="9"/>
  <c r="AC579" i="9" s="1"/>
  <c r="AB581" i="9"/>
  <c r="AC581" i="9" s="1"/>
  <c r="AB583" i="9"/>
  <c r="AC583" i="9" s="1"/>
  <c r="AB585" i="9"/>
  <c r="AC585" i="9" s="1"/>
  <c r="AB587" i="9"/>
  <c r="AC587" i="9" s="1"/>
  <c r="AB589" i="9"/>
  <c r="AC589" i="9" s="1"/>
  <c r="AB591" i="9"/>
  <c r="AC591" i="9" s="1"/>
  <c r="AB593" i="9"/>
  <c r="AC593" i="9" s="1"/>
  <c r="AB595" i="9"/>
  <c r="AC595" i="9" s="1"/>
  <c r="AB597" i="9"/>
  <c r="AC597" i="9" s="1"/>
  <c r="AB599" i="9"/>
  <c r="AC599" i="9" s="1"/>
  <c r="AB601" i="9"/>
  <c r="AC601" i="9" s="1"/>
  <c r="AB603" i="9"/>
  <c r="AC603" i="9" s="1"/>
  <c r="AB605" i="9"/>
  <c r="AC605" i="9" s="1"/>
  <c r="AB607" i="9"/>
  <c r="AC607" i="9" s="1"/>
  <c r="AB609" i="9"/>
  <c r="AC609" i="9" s="1"/>
  <c r="AB611" i="9"/>
  <c r="AC611" i="9" s="1"/>
  <c r="AB613" i="9"/>
  <c r="AC613" i="9" s="1"/>
  <c r="AB615" i="9"/>
  <c r="AC615" i="9" s="1"/>
  <c r="AB617" i="9"/>
  <c r="AC617" i="9" s="1"/>
  <c r="AB619" i="9"/>
  <c r="AC619" i="9" s="1"/>
  <c r="AB621" i="9"/>
  <c r="AC621" i="9" s="1"/>
  <c r="AB623" i="9"/>
  <c r="AC623" i="9" s="1"/>
  <c r="AB625" i="9"/>
  <c r="AC625" i="9" s="1"/>
  <c r="AB627" i="9"/>
  <c r="AC627" i="9" s="1"/>
  <c r="AB629" i="9"/>
  <c r="AC629" i="9" s="1"/>
  <c r="AB631" i="9"/>
  <c r="AC631" i="9" s="1"/>
  <c r="AB633" i="9"/>
  <c r="AC633" i="9" s="1"/>
  <c r="AB635" i="9"/>
  <c r="AC635" i="9" s="1"/>
  <c r="P66" i="9"/>
  <c r="P70" i="9"/>
  <c r="P266" i="9"/>
  <c r="P270" i="9"/>
  <c r="U270" i="9" s="1"/>
  <c r="V270" i="9" s="1"/>
  <c r="P314" i="9"/>
  <c r="P318" i="9"/>
  <c r="U318" i="9" s="1"/>
  <c r="V318" i="9" s="1"/>
  <c r="P322" i="9"/>
  <c r="P326" i="9"/>
  <c r="AB637" i="9"/>
  <c r="AC637" i="9" s="1"/>
  <c r="AB639" i="9"/>
  <c r="AC639" i="9" s="1"/>
  <c r="AB641" i="9"/>
  <c r="AC641" i="9" s="1"/>
  <c r="AB643" i="9"/>
  <c r="AC643" i="9" s="1"/>
  <c r="AB645" i="9"/>
  <c r="AC645" i="9" s="1"/>
  <c r="AB647" i="9"/>
  <c r="AC647" i="9" s="1"/>
  <c r="AB649" i="9"/>
  <c r="AC649" i="9" s="1"/>
  <c r="AB651" i="9"/>
  <c r="AC651" i="9" s="1"/>
  <c r="AB653" i="9"/>
  <c r="AC653" i="9" s="1"/>
  <c r="AB655" i="9"/>
  <c r="AC655" i="9" s="1"/>
  <c r="AB657" i="9"/>
  <c r="AC657" i="9" s="1"/>
  <c r="AB659" i="9"/>
  <c r="AC659" i="9" s="1"/>
  <c r="AB661" i="9"/>
  <c r="AC661" i="9" s="1"/>
  <c r="AB663" i="9"/>
  <c r="AC663" i="9" s="1"/>
  <c r="AB665" i="9"/>
  <c r="AC665" i="9" s="1"/>
  <c r="AB667" i="9"/>
  <c r="AC667" i="9" s="1"/>
  <c r="AB669" i="9"/>
  <c r="AC669" i="9" s="1"/>
  <c r="AB671" i="9"/>
  <c r="AC671" i="9" s="1"/>
  <c r="AB673" i="9"/>
  <c r="AC673" i="9" s="1"/>
  <c r="AB675" i="9"/>
  <c r="AC675" i="9" s="1"/>
  <c r="AB677" i="9"/>
  <c r="AC677" i="9" s="1"/>
  <c r="AB679" i="9"/>
  <c r="AC679" i="9" s="1"/>
  <c r="AB681" i="9"/>
  <c r="AC681" i="9" s="1"/>
  <c r="AB683" i="9"/>
  <c r="AC683" i="9" s="1"/>
  <c r="AB685" i="9"/>
  <c r="AC685" i="9" s="1"/>
  <c r="AB687" i="9"/>
  <c r="AC687" i="9" s="1"/>
  <c r="AB689" i="9"/>
  <c r="AC689" i="9" s="1"/>
  <c r="AB691" i="9"/>
  <c r="AC691" i="9" s="1"/>
  <c r="AB693" i="9"/>
  <c r="AC693" i="9" s="1"/>
  <c r="AB695" i="9"/>
  <c r="AC695" i="9" s="1"/>
  <c r="AB697" i="9"/>
  <c r="AC697" i="9" s="1"/>
  <c r="AB699" i="9"/>
  <c r="AC699" i="9" s="1"/>
  <c r="AB701" i="9"/>
  <c r="AC701" i="9" s="1"/>
  <c r="AB703" i="9"/>
  <c r="AC703" i="9" s="1"/>
  <c r="AB705" i="9"/>
  <c r="AC705" i="9" s="1"/>
  <c r="AB707" i="9"/>
  <c r="AC707" i="9" s="1"/>
  <c r="AB709" i="9"/>
  <c r="AC709" i="9" s="1"/>
  <c r="AB711" i="9"/>
  <c r="AC711" i="9" s="1"/>
  <c r="AB713" i="9"/>
  <c r="AC713" i="9" s="1"/>
  <c r="AB715" i="9"/>
  <c r="AC715" i="9" s="1"/>
  <c r="AB717" i="9"/>
  <c r="AC717" i="9" s="1"/>
  <c r="AB719" i="9"/>
  <c r="AC719" i="9" s="1"/>
  <c r="AB721" i="9"/>
  <c r="AC721" i="9" s="1"/>
  <c r="AB723" i="9"/>
  <c r="AC723" i="9" s="1"/>
  <c r="AB725" i="9"/>
  <c r="AC725" i="9" s="1"/>
  <c r="AB727" i="9"/>
  <c r="AC727" i="9" s="1"/>
  <c r="AB729" i="9"/>
  <c r="AC729" i="9" s="1"/>
  <c r="AB731" i="9"/>
  <c r="AC731" i="9" s="1"/>
  <c r="AB733" i="9"/>
  <c r="AC733" i="9" s="1"/>
  <c r="AB735" i="9"/>
  <c r="AC735" i="9" s="1"/>
  <c r="AB737" i="9"/>
  <c r="AC737" i="9" s="1"/>
  <c r="AB739" i="9"/>
  <c r="AC739" i="9" s="1"/>
  <c r="AB741" i="9"/>
  <c r="AC741" i="9" s="1"/>
  <c r="AB743" i="9"/>
  <c r="AC743" i="9" s="1"/>
  <c r="AB745" i="9"/>
  <c r="AC745" i="9" s="1"/>
  <c r="AB747" i="9"/>
  <c r="AC747" i="9" s="1"/>
  <c r="AB749" i="9"/>
  <c r="AC749" i="9" s="1"/>
  <c r="AB751" i="9"/>
  <c r="AC751" i="9" s="1"/>
  <c r="AB753" i="9"/>
  <c r="AC753" i="9" s="1"/>
  <c r="AB755" i="9"/>
  <c r="AC755" i="9" s="1"/>
  <c r="AB757" i="9"/>
  <c r="AC757" i="9" s="1"/>
  <c r="AB759" i="9"/>
  <c r="AC759" i="9" s="1"/>
  <c r="AB761" i="9"/>
  <c r="AC761" i="9" s="1"/>
  <c r="AB763" i="9"/>
  <c r="AC763" i="9" s="1"/>
  <c r="AB765" i="9"/>
  <c r="AC765" i="9" s="1"/>
  <c r="AB767" i="9"/>
  <c r="AC767" i="9" s="1"/>
  <c r="AB769" i="9"/>
  <c r="AC769" i="9" s="1"/>
  <c r="AB771" i="9"/>
  <c r="AC771" i="9" s="1"/>
  <c r="AB773" i="9"/>
  <c r="AC773" i="9" s="1"/>
  <c r="AB775" i="9"/>
  <c r="AC775" i="9" s="1"/>
  <c r="AB777" i="9"/>
  <c r="AC777" i="9" s="1"/>
  <c r="AB779" i="9"/>
  <c r="AC779" i="9" s="1"/>
  <c r="AB781" i="9"/>
  <c r="AC781" i="9" s="1"/>
  <c r="AB783" i="9"/>
  <c r="AC783" i="9" s="1"/>
  <c r="AB785" i="9"/>
  <c r="AC785" i="9" s="1"/>
  <c r="AB787" i="9"/>
  <c r="AC787" i="9" s="1"/>
  <c r="AB789" i="9"/>
  <c r="AC789" i="9" s="1"/>
  <c r="AB791" i="9"/>
  <c r="AC791" i="9" s="1"/>
  <c r="AB793" i="9"/>
  <c r="AC793" i="9" s="1"/>
  <c r="AB795" i="9"/>
  <c r="AC795" i="9" s="1"/>
  <c r="AB797" i="9"/>
  <c r="AC797" i="9" s="1"/>
  <c r="AB799" i="9"/>
  <c r="AC799" i="9" s="1"/>
  <c r="AB801" i="9"/>
  <c r="AC801" i="9" s="1"/>
  <c r="AB803" i="9"/>
  <c r="AC803" i="9" s="1"/>
  <c r="AB6" i="9"/>
  <c r="AC6" i="9" s="1"/>
  <c r="AB8" i="9"/>
  <c r="AC8" i="9" s="1"/>
  <c r="AB10" i="9"/>
  <c r="AC10" i="9" s="1"/>
  <c r="AB12" i="9"/>
  <c r="AC12" i="9" s="1"/>
  <c r="AB14" i="9"/>
  <c r="AC14" i="9" s="1"/>
  <c r="AB16" i="9"/>
  <c r="AC16" i="9" s="1"/>
  <c r="AB20" i="9"/>
  <c r="AC20" i="9" s="1"/>
  <c r="AB22" i="9"/>
  <c r="AC22" i="9" s="1"/>
  <c r="AB24" i="9"/>
  <c r="AC24" i="9" s="1"/>
  <c r="AB26" i="9"/>
  <c r="AC26" i="9" s="1"/>
  <c r="AB28" i="9"/>
  <c r="AC28" i="9" s="1"/>
  <c r="AB30" i="9"/>
  <c r="AC30" i="9" s="1"/>
  <c r="AB32" i="9"/>
  <c r="AC32" i="9" s="1"/>
  <c r="AB34" i="9"/>
  <c r="AC34" i="9" s="1"/>
  <c r="AB36" i="9"/>
  <c r="AC36" i="9" s="1"/>
  <c r="AB38" i="9"/>
  <c r="AC38" i="9" s="1"/>
  <c r="AB40" i="9"/>
  <c r="AC40" i="9" s="1"/>
  <c r="AB42" i="9"/>
  <c r="AC42" i="9" s="1"/>
  <c r="AB44" i="9"/>
  <c r="AC44" i="9" s="1"/>
  <c r="AB46" i="9"/>
  <c r="AC46" i="9" s="1"/>
  <c r="AB48" i="9"/>
  <c r="AC48" i="9" s="1"/>
  <c r="AB50" i="9"/>
  <c r="AC50" i="9" s="1"/>
  <c r="AB52" i="9"/>
  <c r="AC52" i="9" s="1"/>
  <c r="AB54" i="9"/>
  <c r="AC54" i="9" s="1"/>
  <c r="AB56" i="9"/>
  <c r="AC56" i="9" s="1"/>
  <c r="AB58" i="9"/>
  <c r="AC58" i="9" s="1"/>
  <c r="AB60" i="9"/>
  <c r="AC60" i="9" s="1"/>
  <c r="AB62" i="9"/>
  <c r="AC62" i="9" s="1"/>
  <c r="AB64" i="9"/>
  <c r="AC64" i="9" s="1"/>
  <c r="AB66" i="9"/>
  <c r="AC66" i="9" s="1"/>
  <c r="AB68" i="9"/>
  <c r="AC68" i="9" s="1"/>
  <c r="AB70" i="9"/>
  <c r="AC70" i="9" s="1"/>
  <c r="AB72" i="9"/>
  <c r="AC72" i="9" s="1"/>
  <c r="AB74" i="9"/>
  <c r="AC74" i="9" s="1"/>
  <c r="AB76" i="9"/>
  <c r="AC76" i="9" s="1"/>
  <c r="AB78" i="9"/>
  <c r="AC78" i="9" s="1"/>
  <c r="AB80" i="9"/>
  <c r="AC80" i="9" s="1"/>
  <c r="AB82" i="9"/>
  <c r="AC82" i="9" s="1"/>
  <c r="AB84" i="9"/>
  <c r="AC84" i="9" s="1"/>
  <c r="AB86" i="9"/>
  <c r="AC86" i="9" s="1"/>
  <c r="AB88" i="9"/>
  <c r="AC88" i="9" s="1"/>
  <c r="AB90" i="9"/>
  <c r="AC90" i="9" s="1"/>
  <c r="AB92" i="9"/>
  <c r="AC92" i="9" s="1"/>
  <c r="AB94" i="9"/>
  <c r="AC94" i="9" s="1"/>
  <c r="AB96" i="9"/>
  <c r="AC96" i="9" s="1"/>
  <c r="AB98" i="9"/>
  <c r="AC98" i="9" s="1"/>
  <c r="AB100" i="9"/>
  <c r="AC100" i="9" s="1"/>
  <c r="AB102" i="9"/>
  <c r="AC102" i="9" s="1"/>
  <c r="AB104" i="9"/>
  <c r="AC104" i="9" s="1"/>
  <c r="AB106" i="9"/>
  <c r="AC106" i="9" s="1"/>
  <c r="AB108" i="9"/>
  <c r="AC108" i="9" s="1"/>
  <c r="AB110" i="9"/>
  <c r="AC110" i="9" s="1"/>
  <c r="AB112" i="9"/>
  <c r="AC112" i="9" s="1"/>
  <c r="AB114" i="9"/>
  <c r="AC114" i="9" s="1"/>
  <c r="AB116" i="9"/>
  <c r="AC116" i="9" s="1"/>
  <c r="AB118" i="9"/>
  <c r="AC118" i="9" s="1"/>
  <c r="AB120" i="9"/>
  <c r="AC120" i="9" s="1"/>
  <c r="AB122" i="9"/>
  <c r="AC122" i="9" s="1"/>
  <c r="AB124" i="9"/>
  <c r="AC124" i="9" s="1"/>
  <c r="AB126" i="9"/>
  <c r="AC126" i="9" s="1"/>
  <c r="AB128" i="9"/>
  <c r="AC128" i="9" s="1"/>
  <c r="AB130" i="9"/>
  <c r="AC130" i="9" s="1"/>
  <c r="AB132" i="9"/>
  <c r="AC132" i="9" s="1"/>
  <c r="AB134" i="9"/>
  <c r="AC134" i="9" s="1"/>
  <c r="AB136" i="9"/>
  <c r="AC136" i="9" s="1"/>
  <c r="AB138" i="9"/>
  <c r="AC138" i="9" s="1"/>
  <c r="AB140" i="9"/>
  <c r="AC140" i="9" s="1"/>
  <c r="AB142" i="9"/>
  <c r="AC142" i="9" s="1"/>
  <c r="AB144" i="9"/>
  <c r="AC144" i="9" s="1"/>
  <c r="AB146" i="9"/>
  <c r="AC146" i="9" s="1"/>
  <c r="AB148" i="9"/>
  <c r="AC148" i="9" s="1"/>
  <c r="AB805" i="9"/>
  <c r="AC805" i="9" s="1"/>
  <c r="AB807" i="9"/>
  <c r="AC807" i="9" s="1"/>
  <c r="AB809" i="9"/>
  <c r="AC809" i="9" s="1"/>
  <c r="AB811" i="9"/>
  <c r="AC811" i="9" s="1"/>
  <c r="AB813" i="9"/>
  <c r="AC813" i="9" s="1"/>
  <c r="AB815" i="9"/>
  <c r="AC815" i="9" s="1"/>
  <c r="AB817" i="9"/>
  <c r="AC817" i="9" s="1"/>
  <c r="AB819" i="9"/>
  <c r="AC819" i="9" s="1"/>
  <c r="AB821" i="9"/>
  <c r="AC821" i="9" s="1"/>
  <c r="AB823" i="9"/>
  <c r="AC823" i="9" s="1"/>
  <c r="AB825" i="9"/>
  <c r="AC825" i="9" s="1"/>
  <c r="AB827" i="9"/>
  <c r="AC827" i="9" s="1"/>
  <c r="AB829" i="9"/>
  <c r="AC829" i="9" s="1"/>
  <c r="AB831" i="9"/>
  <c r="AC831" i="9" s="1"/>
  <c r="AB833" i="9"/>
  <c r="AC833" i="9" s="1"/>
  <c r="AB835" i="9"/>
  <c r="AC835" i="9" s="1"/>
  <c r="AB837" i="9"/>
  <c r="AC837" i="9" s="1"/>
  <c r="AB839" i="9"/>
  <c r="AC839" i="9" s="1"/>
  <c r="AB939" i="9"/>
  <c r="AC939" i="9" s="1"/>
  <c r="AB941" i="9"/>
  <c r="AC941" i="9" s="1"/>
  <c r="AB943" i="9"/>
  <c r="AC943" i="9" s="1"/>
  <c r="AB945" i="9"/>
  <c r="AC945" i="9" s="1"/>
  <c r="AB947" i="9"/>
  <c r="AC947" i="9" s="1"/>
  <c r="AB949" i="9"/>
  <c r="AC949" i="9" s="1"/>
  <c r="AB951" i="9"/>
  <c r="AC951" i="9" s="1"/>
  <c r="AB953" i="9"/>
  <c r="AC953" i="9" s="1"/>
  <c r="AB955" i="9"/>
  <c r="AC955" i="9" s="1"/>
  <c r="AB957" i="9"/>
  <c r="AC957" i="9" s="1"/>
  <c r="AB959" i="9"/>
  <c r="AC959" i="9" s="1"/>
  <c r="AB961" i="9"/>
  <c r="AC961" i="9" s="1"/>
  <c r="AB963" i="9"/>
  <c r="AC963" i="9" s="1"/>
  <c r="AB965" i="9"/>
  <c r="AC965" i="9" s="1"/>
  <c r="AB967" i="9"/>
  <c r="AC967" i="9" s="1"/>
  <c r="AB969" i="9"/>
  <c r="AC969" i="9" s="1"/>
  <c r="AB971" i="9"/>
  <c r="AC971" i="9" s="1"/>
  <c r="AB973" i="9"/>
  <c r="AC973" i="9" s="1"/>
  <c r="AB975" i="9"/>
  <c r="AC975" i="9" s="1"/>
  <c r="AB977" i="9"/>
  <c r="AC977" i="9" s="1"/>
  <c r="AB979" i="9"/>
  <c r="AC979" i="9" s="1"/>
  <c r="AB981" i="9"/>
  <c r="AC981" i="9" s="1"/>
  <c r="AB983" i="9"/>
  <c r="AC983" i="9" s="1"/>
  <c r="AB985" i="9"/>
  <c r="AC985" i="9" s="1"/>
  <c r="AB987" i="9"/>
  <c r="AC987" i="9" s="1"/>
  <c r="AB989" i="9"/>
  <c r="AC989" i="9" s="1"/>
  <c r="AB991" i="9"/>
  <c r="AC991" i="9" s="1"/>
  <c r="AB993" i="9"/>
  <c r="AC993" i="9" s="1"/>
  <c r="AB995" i="9"/>
  <c r="AC995" i="9" s="1"/>
  <c r="AB997" i="9"/>
  <c r="AC997" i="9" s="1"/>
  <c r="AB999" i="9"/>
  <c r="AC999" i="9" s="1"/>
  <c r="AB1001" i="9"/>
  <c r="AC1001" i="9" s="1"/>
  <c r="AB1003" i="9"/>
  <c r="AC1003" i="9" s="1"/>
  <c r="AB1005" i="9"/>
  <c r="AC1005" i="9" s="1"/>
  <c r="AB150" i="9"/>
  <c r="AC150" i="9" s="1"/>
  <c r="AB152" i="9"/>
  <c r="AC152" i="9" s="1"/>
  <c r="AB154" i="9"/>
  <c r="AC154" i="9" s="1"/>
  <c r="AB156" i="9"/>
  <c r="AC156" i="9" s="1"/>
  <c r="AB158" i="9"/>
  <c r="AC158" i="9" s="1"/>
  <c r="AB160" i="9"/>
  <c r="AC160" i="9" s="1"/>
  <c r="AB162" i="9"/>
  <c r="AC162" i="9" s="1"/>
  <c r="AB164" i="9"/>
  <c r="AC164" i="9" s="1"/>
  <c r="AB166" i="9"/>
  <c r="AC166" i="9" s="1"/>
  <c r="AB168" i="9"/>
  <c r="AC168" i="9" s="1"/>
  <c r="AB170" i="9"/>
  <c r="AC170" i="9" s="1"/>
  <c r="AB172" i="9"/>
  <c r="AC172" i="9" s="1"/>
  <c r="AB174" i="9"/>
  <c r="AC174" i="9" s="1"/>
  <c r="AB176" i="9"/>
  <c r="AC176" i="9" s="1"/>
  <c r="AB178" i="9"/>
  <c r="AC178" i="9" s="1"/>
  <c r="AB180" i="9"/>
  <c r="AC180" i="9" s="1"/>
  <c r="AB182" i="9"/>
  <c r="AC182" i="9" s="1"/>
  <c r="AB184" i="9"/>
  <c r="AC184" i="9" s="1"/>
  <c r="AB186" i="9"/>
  <c r="AC186" i="9" s="1"/>
  <c r="AB188" i="9"/>
  <c r="AC188" i="9" s="1"/>
  <c r="AB190" i="9"/>
  <c r="AC190" i="9" s="1"/>
  <c r="AB284" i="9"/>
  <c r="AC284" i="9" s="1"/>
  <c r="AB286" i="9"/>
  <c r="AC286" i="9" s="1"/>
  <c r="AB288" i="9"/>
  <c r="AC288" i="9" s="1"/>
  <c r="AB290" i="9"/>
  <c r="AC290" i="9" s="1"/>
  <c r="AB292" i="9"/>
  <c r="AC292" i="9" s="1"/>
  <c r="AB294" i="9"/>
  <c r="AC294" i="9" s="1"/>
  <c r="AB298" i="9"/>
  <c r="AC298" i="9" s="1"/>
  <c r="AB300" i="9"/>
  <c r="AC300" i="9" s="1"/>
  <c r="AB302" i="9"/>
  <c r="AC302" i="9" s="1"/>
  <c r="AB304" i="9"/>
  <c r="AC304" i="9" s="1"/>
  <c r="AB306" i="9"/>
  <c r="AC306" i="9" s="1"/>
  <c r="AB308" i="9"/>
  <c r="AC308" i="9" s="1"/>
  <c r="AB310" i="9"/>
  <c r="AC310" i="9" s="1"/>
  <c r="AB312" i="9"/>
  <c r="AC312" i="9" s="1"/>
  <c r="AB314" i="9"/>
  <c r="AC314" i="9" s="1"/>
  <c r="AB316" i="9"/>
  <c r="AC316" i="9" s="1"/>
  <c r="AB318" i="9"/>
  <c r="AC318" i="9" s="1"/>
  <c r="AB320" i="9"/>
  <c r="AC320" i="9" s="1"/>
  <c r="AB322" i="9"/>
  <c r="AC322" i="9" s="1"/>
  <c r="AB324" i="9"/>
  <c r="AC324" i="9" s="1"/>
  <c r="AB326" i="9"/>
  <c r="AC326" i="9" s="1"/>
  <c r="AB328" i="9"/>
  <c r="AC328" i="9" s="1"/>
  <c r="AB330" i="9"/>
  <c r="AC330" i="9" s="1"/>
  <c r="AB336" i="9"/>
  <c r="AC336" i="9" s="1"/>
  <c r="AB338" i="9"/>
  <c r="AC338" i="9" s="1"/>
  <c r="AB340" i="9"/>
  <c r="AC340" i="9" s="1"/>
  <c r="AB342" i="9"/>
  <c r="AC342" i="9" s="1"/>
  <c r="AB344" i="9"/>
  <c r="AC344" i="9" s="1"/>
  <c r="AB346" i="9"/>
  <c r="AC346" i="9" s="1"/>
  <c r="AB348" i="9"/>
  <c r="AC348" i="9" s="1"/>
  <c r="AB350" i="9"/>
  <c r="AC350" i="9" s="1"/>
  <c r="AB352" i="9"/>
  <c r="AC352" i="9" s="1"/>
  <c r="AB354" i="9"/>
  <c r="AC354" i="9" s="1"/>
  <c r="AB356" i="9"/>
  <c r="AC356" i="9" s="1"/>
  <c r="AB358" i="9"/>
  <c r="AC358" i="9" s="1"/>
  <c r="AB360" i="9"/>
  <c r="AC360" i="9" s="1"/>
  <c r="AB362" i="9"/>
  <c r="AC362" i="9" s="1"/>
  <c r="AB364" i="9"/>
  <c r="AC364" i="9" s="1"/>
  <c r="AB366" i="9"/>
  <c r="AC366" i="9" s="1"/>
  <c r="AB368" i="9"/>
  <c r="AC368" i="9" s="1"/>
  <c r="AB370" i="9"/>
  <c r="AC370" i="9" s="1"/>
  <c r="AB372" i="9"/>
  <c r="AC372" i="9" s="1"/>
  <c r="AB374" i="9"/>
  <c r="AC374" i="9" s="1"/>
  <c r="AB376" i="9"/>
  <c r="AC376" i="9" s="1"/>
  <c r="AB378" i="9"/>
  <c r="AC378" i="9" s="1"/>
  <c r="AB380" i="9"/>
  <c r="AC380" i="9" s="1"/>
  <c r="AB382" i="9"/>
  <c r="AC382" i="9" s="1"/>
  <c r="AB384" i="9"/>
  <c r="AC384" i="9" s="1"/>
  <c r="AB386" i="9"/>
  <c r="AC386" i="9" s="1"/>
  <c r="AB388" i="9"/>
  <c r="AC388" i="9" s="1"/>
  <c r="AB390" i="9"/>
  <c r="AC390" i="9" s="1"/>
  <c r="AB392" i="9"/>
  <c r="AC392" i="9" s="1"/>
  <c r="AB394" i="9"/>
  <c r="AC394" i="9" s="1"/>
  <c r="AB396" i="9"/>
  <c r="AC396" i="9" s="1"/>
  <c r="AB398" i="9"/>
  <c r="AC398" i="9" s="1"/>
  <c r="AB400" i="9"/>
  <c r="AC400" i="9" s="1"/>
  <c r="AB402" i="9"/>
  <c r="AC402" i="9" s="1"/>
  <c r="AB404" i="9"/>
  <c r="AC404" i="9" s="1"/>
  <c r="AB406" i="9"/>
  <c r="AC406" i="9" s="1"/>
  <c r="AB408" i="9"/>
  <c r="AC408" i="9" s="1"/>
  <c r="AB410" i="9"/>
  <c r="AC410" i="9" s="1"/>
  <c r="AB412" i="9"/>
  <c r="AC412" i="9" s="1"/>
  <c r="AB414" i="9"/>
  <c r="AC414" i="9" s="1"/>
  <c r="AB416" i="9"/>
  <c r="AC416" i="9" s="1"/>
  <c r="AB418" i="9"/>
  <c r="AC418" i="9" s="1"/>
  <c r="AB420" i="9"/>
  <c r="AC420" i="9" s="1"/>
  <c r="AB422" i="9"/>
  <c r="AC422" i="9" s="1"/>
  <c r="AB424" i="9"/>
  <c r="AC424" i="9" s="1"/>
  <c r="AB426" i="9"/>
  <c r="AC426" i="9" s="1"/>
  <c r="AB428" i="9"/>
  <c r="AC428" i="9" s="1"/>
  <c r="AB430" i="9"/>
  <c r="AC430" i="9" s="1"/>
  <c r="AB432" i="9"/>
  <c r="AC432" i="9" s="1"/>
  <c r="AB434" i="9"/>
  <c r="AC434" i="9" s="1"/>
  <c r="AB436" i="9"/>
  <c r="AC436" i="9" s="1"/>
  <c r="AB438" i="9"/>
  <c r="AC438" i="9" s="1"/>
  <c r="AB440" i="9"/>
  <c r="AC440" i="9" s="1"/>
  <c r="AB442" i="9"/>
  <c r="AC442" i="9" s="1"/>
  <c r="AB444" i="9"/>
  <c r="AC444" i="9" s="1"/>
  <c r="AB446" i="9"/>
  <c r="AC446" i="9" s="1"/>
  <c r="AB448" i="9"/>
  <c r="AC448" i="9" s="1"/>
  <c r="AB450" i="9"/>
  <c r="AC450" i="9" s="1"/>
  <c r="AB452" i="9"/>
  <c r="AC452" i="9" s="1"/>
  <c r="AB454" i="9"/>
  <c r="AC454" i="9" s="1"/>
  <c r="AB456" i="9"/>
  <c r="AC456" i="9" s="1"/>
  <c r="AB458" i="9"/>
  <c r="AC458" i="9" s="1"/>
  <c r="AB460" i="9"/>
  <c r="AC460" i="9" s="1"/>
  <c r="AB462" i="9"/>
  <c r="AC462" i="9" s="1"/>
  <c r="AB464" i="9"/>
  <c r="AC464" i="9" s="1"/>
  <c r="AB466" i="9"/>
  <c r="AC466" i="9" s="1"/>
  <c r="AB468" i="9"/>
  <c r="AC468" i="9" s="1"/>
  <c r="AB470" i="9"/>
  <c r="AC470" i="9" s="1"/>
  <c r="AB472" i="9"/>
  <c r="AC472" i="9" s="1"/>
  <c r="AB474" i="9"/>
  <c r="AC474" i="9" s="1"/>
  <c r="AB476" i="9"/>
  <c r="AC476" i="9" s="1"/>
  <c r="AB478" i="9"/>
  <c r="AC478" i="9" s="1"/>
  <c r="AB480" i="9"/>
  <c r="AC480" i="9" s="1"/>
  <c r="AB482" i="9"/>
  <c r="AC482" i="9" s="1"/>
  <c r="AB484" i="9"/>
  <c r="AC484" i="9" s="1"/>
  <c r="AB486" i="9"/>
  <c r="AC486" i="9" s="1"/>
  <c r="AB488" i="9"/>
  <c r="AC488" i="9" s="1"/>
  <c r="AB490" i="9"/>
  <c r="AC490" i="9" s="1"/>
  <c r="AB492" i="9"/>
  <c r="AC492" i="9" s="1"/>
  <c r="AB494" i="9"/>
  <c r="AC494" i="9" s="1"/>
  <c r="AB496" i="9"/>
  <c r="AC496" i="9" s="1"/>
  <c r="AB498" i="9"/>
  <c r="AC498" i="9" s="1"/>
  <c r="AB500" i="9"/>
  <c r="AC500" i="9" s="1"/>
  <c r="AB502" i="9"/>
  <c r="AC502" i="9" s="1"/>
  <c r="AB504" i="9"/>
  <c r="AC504" i="9" s="1"/>
  <c r="AB506" i="9"/>
  <c r="AC506" i="9" s="1"/>
  <c r="AB508" i="9"/>
  <c r="AC508" i="9" s="1"/>
  <c r="AB510" i="9"/>
  <c r="AC510" i="9" s="1"/>
  <c r="AB512" i="9"/>
  <c r="AC512" i="9" s="1"/>
  <c r="AB514" i="9"/>
  <c r="AC514" i="9" s="1"/>
  <c r="AB516" i="9"/>
  <c r="AC516" i="9" s="1"/>
  <c r="AB518" i="9"/>
  <c r="AC518" i="9" s="1"/>
  <c r="AB520" i="9"/>
  <c r="AC520" i="9" s="1"/>
  <c r="AB522" i="9"/>
  <c r="AC522" i="9" s="1"/>
  <c r="AB524" i="9"/>
  <c r="AC524" i="9" s="1"/>
  <c r="AB526" i="9"/>
  <c r="AC526" i="9" s="1"/>
  <c r="AB528" i="9"/>
  <c r="AC528" i="9" s="1"/>
  <c r="AB530" i="9"/>
  <c r="AC530" i="9" s="1"/>
  <c r="AB532" i="9"/>
  <c r="AC532" i="9" s="1"/>
  <c r="AB534" i="9"/>
  <c r="AC534" i="9" s="1"/>
  <c r="AB536" i="9"/>
  <c r="AC536" i="9" s="1"/>
  <c r="AB538" i="9"/>
  <c r="AC538" i="9" s="1"/>
  <c r="AB540" i="9"/>
  <c r="AC540" i="9" s="1"/>
  <c r="AB542" i="9"/>
  <c r="AC542" i="9" s="1"/>
  <c r="AB544" i="9"/>
  <c r="AC544" i="9" s="1"/>
  <c r="AB546" i="9"/>
  <c r="AC546" i="9" s="1"/>
  <c r="AB548" i="9"/>
  <c r="AC548" i="9" s="1"/>
  <c r="AB550" i="9"/>
  <c r="AC550" i="9" s="1"/>
  <c r="AB552" i="9"/>
  <c r="AC552" i="9" s="1"/>
  <c r="AB554" i="9"/>
  <c r="AC554" i="9" s="1"/>
  <c r="AB556" i="9"/>
  <c r="AC556" i="9" s="1"/>
  <c r="AB558" i="9"/>
  <c r="AC558" i="9" s="1"/>
  <c r="AB560" i="9"/>
  <c r="AC560" i="9" s="1"/>
  <c r="AB562" i="9"/>
  <c r="AC562" i="9" s="1"/>
  <c r="AB564" i="9"/>
  <c r="AC564" i="9" s="1"/>
  <c r="AB566" i="9"/>
  <c r="AC566" i="9" s="1"/>
  <c r="AB568" i="9"/>
  <c r="AC568" i="9" s="1"/>
  <c r="AB570" i="9"/>
  <c r="AC570" i="9" s="1"/>
  <c r="AB572" i="9"/>
  <c r="AC572" i="9" s="1"/>
  <c r="AB574" i="9"/>
  <c r="AC574" i="9" s="1"/>
  <c r="AB576" i="9"/>
  <c r="AC576" i="9" s="1"/>
  <c r="AB578" i="9"/>
  <c r="AC578" i="9" s="1"/>
  <c r="AB580" i="9"/>
  <c r="AC580" i="9" s="1"/>
  <c r="AB582" i="9"/>
  <c r="AC582" i="9" s="1"/>
  <c r="AB584" i="9"/>
  <c r="AC584" i="9" s="1"/>
  <c r="AB586" i="9"/>
  <c r="AC586" i="9" s="1"/>
  <c r="AB588" i="9"/>
  <c r="AC588" i="9" s="1"/>
  <c r="AB590" i="9"/>
  <c r="AC590" i="9" s="1"/>
  <c r="AB592" i="9"/>
  <c r="AC592" i="9" s="1"/>
  <c r="AB594" i="9"/>
  <c r="AC594" i="9" s="1"/>
  <c r="AB596" i="9"/>
  <c r="AC596" i="9" s="1"/>
  <c r="AB598" i="9"/>
  <c r="AC598" i="9" s="1"/>
  <c r="AB600" i="9"/>
  <c r="AC600" i="9" s="1"/>
  <c r="AB602" i="9"/>
  <c r="AC602" i="9" s="1"/>
  <c r="AB604" i="9"/>
  <c r="AC604" i="9" s="1"/>
  <c r="AB606" i="9"/>
  <c r="AC606" i="9" s="1"/>
  <c r="AB608" i="9"/>
  <c r="AC608" i="9" s="1"/>
  <c r="AB610" i="9"/>
  <c r="AC610" i="9" s="1"/>
  <c r="AB612" i="9"/>
  <c r="AC612" i="9" s="1"/>
  <c r="AB614" i="9"/>
  <c r="AC614" i="9" s="1"/>
  <c r="AB616" i="9"/>
  <c r="AC616" i="9" s="1"/>
  <c r="AB618" i="9"/>
  <c r="AC618" i="9" s="1"/>
  <c r="AB620" i="9"/>
  <c r="AC620" i="9" s="1"/>
  <c r="AB622" i="9"/>
  <c r="AC622" i="9" s="1"/>
  <c r="AB624" i="9"/>
  <c r="AC624" i="9" s="1"/>
  <c r="AB626" i="9"/>
  <c r="AC626" i="9" s="1"/>
  <c r="AB628" i="9"/>
  <c r="AC628" i="9" s="1"/>
  <c r="AB630" i="9"/>
  <c r="AC630" i="9" s="1"/>
  <c r="AB632" i="9"/>
  <c r="AC632" i="9" s="1"/>
  <c r="AB634" i="9"/>
  <c r="AC634" i="9" s="1"/>
  <c r="AB636" i="9"/>
  <c r="AC636" i="9" s="1"/>
  <c r="AB638" i="9"/>
  <c r="AC638" i="9" s="1"/>
  <c r="AB640" i="9"/>
  <c r="AC640" i="9" s="1"/>
  <c r="AB642" i="9"/>
  <c r="AC642" i="9" s="1"/>
  <c r="AB644" i="9"/>
  <c r="AC644" i="9" s="1"/>
  <c r="AB646" i="9"/>
  <c r="AC646" i="9" s="1"/>
  <c r="AB648" i="9"/>
  <c r="AC648" i="9" s="1"/>
  <c r="AB650" i="9"/>
  <c r="AC650" i="9" s="1"/>
  <c r="AB652" i="9"/>
  <c r="AC652" i="9" s="1"/>
  <c r="AB654" i="9"/>
  <c r="AC654" i="9" s="1"/>
  <c r="AB656" i="9"/>
  <c r="AC656" i="9" s="1"/>
  <c r="AB658" i="9"/>
  <c r="AC658" i="9" s="1"/>
  <c r="AB660" i="9"/>
  <c r="AC660" i="9" s="1"/>
  <c r="AB662" i="9"/>
  <c r="AC662" i="9" s="1"/>
  <c r="AB664" i="9"/>
  <c r="AC664" i="9" s="1"/>
  <c r="AB666" i="9"/>
  <c r="AC666" i="9" s="1"/>
  <c r="AB668" i="9"/>
  <c r="AC668" i="9" s="1"/>
  <c r="AB670" i="9"/>
  <c r="AC670" i="9" s="1"/>
  <c r="AB672" i="9"/>
  <c r="AC672" i="9" s="1"/>
  <c r="AB674" i="9"/>
  <c r="AC674" i="9" s="1"/>
  <c r="AB676" i="9"/>
  <c r="AC676" i="9" s="1"/>
  <c r="AB678" i="9"/>
  <c r="AC678" i="9" s="1"/>
  <c r="AB680" i="9"/>
  <c r="AC680" i="9" s="1"/>
  <c r="AB682" i="9"/>
  <c r="AC682" i="9" s="1"/>
  <c r="AB684" i="9"/>
  <c r="AC684" i="9" s="1"/>
  <c r="AB686" i="9"/>
  <c r="AC686" i="9" s="1"/>
  <c r="AB688" i="9"/>
  <c r="AC688" i="9" s="1"/>
  <c r="AB690" i="9"/>
  <c r="AC690" i="9" s="1"/>
  <c r="AB692" i="9"/>
  <c r="AC692" i="9" s="1"/>
  <c r="AB694" i="9"/>
  <c r="AC694" i="9" s="1"/>
  <c r="AB696" i="9"/>
  <c r="AC696" i="9" s="1"/>
  <c r="AB698" i="9"/>
  <c r="AC698" i="9" s="1"/>
  <c r="AB700" i="9"/>
  <c r="AC700" i="9" s="1"/>
  <c r="AB702" i="9"/>
  <c r="AC702" i="9" s="1"/>
  <c r="AB704" i="9"/>
  <c r="AC704" i="9" s="1"/>
  <c r="AB706" i="9"/>
  <c r="AC706" i="9" s="1"/>
  <c r="AB708" i="9"/>
  <c r="AC708" i="9" s="1"/>
  <c r="AB710" i="9"/>
  <c r="AC710" i="9" s="1"/>
  <c r="AB712" i="9"/>
  <c r="AC712" i="9" s="1"/>
  <c r="AB714" i="9"/>
  <c r="AC714" i="9" s="1"/>
  <c r="AB716" i="9"/>
  <c r="AC716" i="9" s="1"/>
  <c r="AB718" i="9"/>
  <c r="AC718" i="9" s="1"/>
  <c r="AB720" i="9"/>
  <c r="AC720" i="9" s="1"/>
  <c r="AB722" i="9"/>
  <c r="AC722" i="9" s="1"/>
  <c r="AB724" i="9"/>
  <c r="AC724" i="9" s="1"/>
  <c r="AB726" i="9"/>
  <c r="AC726" i="9" s="1"/>
  <c r="AB728" i="9"/>
  <c r="AC728" i="9" s="1"/>
  <c r="AB730" i="9"/>
  <c r="AC730" i="9" s="1"/>
  <c r="AB732" i="9"/>
  <c r="AC732" i="9" s="1"/>
  <c r="AB734" i="9"/>
  <c r="AC734" i="9" s="1"/>
  <c r="AB736" i="9"/>
  <c r="AC736" i="9" s="1"/>
  <c r="AB738" i="9"/>
  <c r="AC738" i="9" s="1"/>
  <c r="AB740" i="9"/>
  <c r="AC740" i="9" s="1"/>
  <c r="AB742" i="9"/>
  <c r="AC742" i="9" s="1"/>
  <c r="AB744" i="9"/>
  <c r="AC744" i="9" s="1"/>
  <c r="AB746" i="9"/>
  <c r="AC746" i="9" s="1"/>
  <c r="AB748" i="9"/>
  <c r="AC748" i="9" s="1"/>
  <c r="AB750" i="9"/>
  <c r="AC750" i="9" s="1"/>
  <c r="AB752" i="9"/>
  <c r="AC752" i="9" s="1"/>
  <c r="AB754" i="9"/>
  <c r="AC754" i="9" s="1"/>
  <c r="AB756" i="9"/>
  <c r="AC756" i="9" s="1"/>
  <c r="AB758" i="9"/>
  <c r="AC758" i="9" s="1"/>
  <c r="AB760" i="9"/>
  <c r="AC760" i="9" s="1"/>
  <c r="AB762" i="9"/>
  <c r="AC762" i="9" s="1"/>
  <c r="AB764" i="9"/>
  <c r="AC764" i="9" s="1"/>
  <c r="AB766" i="9"/>
  <c r="AC766" i="9" s="1"/>
  <c r="AB768" i="9"/>
  <c r="AC768" i="9" s="1"/>
  <c r="AB770" i="9"/>
  <c r="AC770" i="9" s="1"/>
  <c r="AB772" i="9"/>
  <c r="AC772" i="9" s="1"/>
  <c r="AB774" i="9"/>
  <c r="AC774" i="9" s="1"/>
  <c r="AB776" i="9"/>
  <c r="AC776" i="9" s="1"/>
  <c r="AB778" i="9"/>
  <c r="AC778" i="9" s="1"/>
  <c r="AB780" i="9"/>
  <c r="AC780" i="9" s="1"/>
  <c r="AB782" i="9"/>
  <c r="AC782" i="9" s="1"/>
  <c r="AB784" i="9"/>
  <c r="AC784" i="9" s="1"/>
  <c r="AB786" i="9"/>
  <c r="AC786" i="9" s="1"/>
  <c r="AB788" i="9"/>
  <c r="AC788" i="9" s="1"/>
  <c r="AB790" i="9"/>
  <c r="AC790" i="9" s="1"/>
  <c r="AB792" i="9"/>
  <c r="AC792" i="9" s="1"/>
  <c r="AB794" i="9"/>
  <c r="AC794" i="9" s="1"/>
  <c r="AB796" i="9"/>
  <c r="AC796" i="9" s="1"/>
  <c r="AB798" i="9"/>
  <c r="AC798" i="9" s="1"/>
  <c r="AB800" i="9"/>
  <c r="AC800" i="9" s="1"/>
  <c r="AB802" i="9"/>
  <c r="AC802" i="9" s="1"/>
  <c r="AB804" i="9"/>
  <c r="AC804" i="9" s="1"/>
  <c r="AB806" i="9"/>
  <c r="AC806" i="9" s="1"/>
  <c r="AB808" i="9"/>
  <c r="AC808" i="9" s="1"/>
  <c r="AB810" i="9"/>
  <c r="AC810" i="9" s="1"/>
  <c r="AB812" i="9"/>
  <c r="AC812" i="9" s="1"/>
  <c r="AB814" i="9"/>
  <c r="AC814" i="9" s="1"/>
  <c r="AB816" i="9"/>
  <c r="AC816" i="9" s="1"/>
  <c r="AB818" i="9"/>
  <c r="AC818" i="9" s="1"/>
  <c r="AB820" i="9"/>
  <c r="AC820" i="9" s="1"/>
  <c r="AB822" i="9"/>
  <c r="AC822" i="9" s="1"/>
  <c r="AB824" i="9"/>
  <c r="AC824" i="9" s="1"/>
  <c r="AB826" i="9"/>
  <c r="AC826" i="9" s="1"/>
  <c r="AB828" i="9"/>
  <c r="AC828" i="9" s="1"/>
  <c r="AB830" i="9"/>
  <c r="AC830" i="9" s="1"/>
  <c r="AB832" i="9"/>
  <c r="AC832" i="9" s="1"/>
  <c r="AB834" i="9"/>
  <c r="AC834" i="9" s="1"/>
  <c r="AB836" i="9"/>
  <c r="AC836" i="9" s="1"/>
  <c r="AB838" i="9"/>
  <c r="AC838" i="9" s="1"/>
  <c r="AB940" i="9"/>
  <c r="AC940" i="9" s="1"/>
  <c r="AB942" i="9"/>
  <c r="AC942" i="9" s="1"/>
  <c r="AB944" i="9"/>
  <c r="AC944" i="9" s="1"/>
  <c r="AB946" i="9"/>
  <c r="AC946" i="9" s="1"/>
  <c r="AB948" i="9"/>
  <c r="AC948" i="9" s="1"/>
  <c r="AB950" i="9"/>
  <c r="AC950" i="9" s="1"/>
  <c r="AB952" i="9"/>
  <c r="AC952" i="9" s="1"/>
  <c r="AB954" i="9"/>
  <c r="AC954" i="9" s="1"/>
  <c r="AB956" i="9"/>
  <c r="AC956" i="9" s="1"/>
  <c r="AB958" i="9"/>
  <c r="AC958" i="9" s="1"/>
  <c r="AB960" i="9"/>
  <c r="AC960" i="9" s="1"/>
  <c r="AB962" i="9"/>
  <c r="AC962" i="9" s="1"/>
  <c r="AB964" i="9"/>
  <c r="AC964" i="9" s="1"/>
  <c r="AB966" i="9"/>
  <c r="AC966" i="9" s="1"/>
  <c r="AB968" i="9"/>
  <c r="AC968" i="9" s="1"/>
  <c r="AB970" i="9"/>
  <c r="AC970" i="9" s="1"/>
  <c r="AB972" i="9"/>
  <c r="AC972" i="9" s="1"/>
  <c r="AB974" i="9"/>
  <c r="AC974" i="9" s="1"/>
  <c r="AB976" i="9"/>
  <c r="AC976" i="9" s="1"/>
  <c r="AB978" i="9"/>
  <c r="AC978" i="9" s="1"/>
  <c r="AB980" i="9"/>
  <c r="AC980" i="9" s="1"/>
  <c r="AB982" i="9"/>
  <c r="AC982" i="9" s="1"/>
  <c r="AB984" i="9"/>
  <c r="AC984" i="9" s="1"/>
  <c r="AB986" i="9"/>
  <c r="AC986" i="9" s="1"/>
  <c r="AB988" i="9"/>
  <c r="AC988" i="9" s="1"/>
  <c r="AB990" i="9"/>
  <c r="AC990" i="9" s="1"/>
  <c r="AB992" i="9"/>
  <c r="AC992" i="9" s="1"/>
  <c r="AB994" i="9"/>
  <c r="AC994" i="9" s="1"/>
  <c r="AB996" i="9"/>
  <c r="AC996" i="9" s="1"/>
  <c r="AB998" i="9"/>
  <c r="AC998" i="9" s="1"/>
  <c r="AB1000" i="9"/>
  <c r="AC1000" i="9" s="1"/>
  <c r="AB1002" i="9"/>
  <c r="AC1002" i="9" s="1"/>
  <c r="AB1004" i="9"/>
  <c r="AC1004" i="9" s="1"/>
  <c r="P10" i="9"/>
  <c r="P14" i="9"/>
  <c r="U14" i="9" s="1"/>
  <c r="V14" i="9" s="1"/>
  <c r="Y14" i="9" s="1"/>
  <c r="P18" i="9"/>
  <c r="U18" i="9" s="1"/>
  <c r="V18" i="9" s="1"/>
  <c r="P22" i="9"/>
  <c r="P98" i="9"/>
  <c r="P102" i="9"/>
  <c r="U102" i="9" s="1"/>
  <c r="V102" i="9" s="1"/>
  <c r="Y102" i="9" s="1"/>
  <c r="P146" i="9"/>
  <c r="U146" i="9" s="1"/>
  <c r="V146" i="9" s="1"/>
  <c r="P150" i="9"/>
  <c r="P154" i="9"/>
  <c r="P158" i="9"/>
  <c r="U158" i="9" s="1"/>
  <c r="V158" i="9" s="1"/>
  <c r="Y158" i="9" s="1"/>
  <c r="P162" i="9"/>
  <c r="U162" i="9" s="1"/>
  <c r="V162" i="9" s="1"/>
  <c r="P166" i="9"/>
  <c r="P210" i="9"/>
  <c r="P214" i="9"/>
  <c r="U214" i="9" s="1"/>
  <c r="V214" i="9" s="1"/>
  <c r="Y214" i="9" s="1"/>
  <c r="P34" i="9"/>
  <c r="U34" i="9" s="1"/>
  <c r="V34" i="9" s="1"/>
  <c r="P38" i="9"/>
  <c r="P74" i="9"/>
  <c r="P78" i="9"/>
  <c r="U78" i="9" s="1"/>
  <c r="V78" i="9" s="1"/>
  <c r="Y78" i="9" s="1"/>
  <c r="P82" i="9"/>
  <c r="U82" i="9" s="1"/>
  <c r="V82" i="9" s="1"/>
  <c r="P86" i="9"/>
  <c r="P178" i="9"/>
  <c r="P182" i="9"/>
  <c r="P234" i="9"/>
  <c r="U234" i="9" s="1"/>
  <c r="V234" i="9" s="1"/>
  <c r="P238" i="9"/>
  <c r="U238" i="9" s="1"/>
  <c r="V238" i="9" s="1"/>
  <c r="P26" i="9"/>
  <c r="P30" i="9"/>
  <c r="U30" i="9" s="1"/>
  <c r="V30" i="9" s="1"/>
  <c r="Y30" i="9" s="1"/>
  <c r="P58" i="9"/>
  <c r="U58" i="9" s="1"/>
  <c r="V58" i="9" s="1"/>
  <c r="P62" i="9"/>
  <c r="U62" i="9" s="1"/>
  <c r="V62" i="9" s="1"/>
  <c r="Y62" i="9" s="1"/>
  <c r="P90" i="9"/>
  <c r="P94" i="9"/>
  <c r="U94" i="9" s="1"/>
  <c r="V94" i="9" s="1"/>
  <c r="Y94" i="9" s="1"/>
  <c r="P130" i="9"/>
  <c r="U130" i="9" s="1"/>
  <c r="V130" i="9" s="1"/>
  <c r="P134" i="9"/>
  <c r="U134" i="9" s="1"/>
  <c r="V134" i="9" s="1"/>
  <c r="Y134" i="9" s="1"/>
  <c r="P170" i="9"/>
  <c r="P174" i="9"/>
  <c r="U174" i="9" s="1"/>
  <c r="V174" i="9" s="1"/>
  <c r="Y174" i="9" s="1"/>
  <c r="P202" i="9"/>
  <c r="U202" i="9" s="1"/>
  <c r="V202" i="9" s="1"/>
  <c r="P206" i="9"/>
  <c r="U206" i="9" s="1"/>
  <c r="V206" i="9" s="1"/>
  <c r="Y206" i="9" s="1"/>
  <c r="P226" i="9"/>
  <c r="P230" i="9"/>
  <c r="U230" i="9" s="1"/>
  <c r="V230" i="9" s="1"/>
  <c r="Y230" i="9" s="1"/>
  <c r="P258" i="9"/>
  <c r="U258" i="9" s="1"/>
  <c r="V258" i="9" s="1"/>
  <c r="P262" i="9"/>
  <c r="U262" i="9" s="1"/>
  <c r="V262" i="9" s="1"/>
  <c r="Y262" i="9" s="1"/>
  <c r="P290" i="9"/>
  <c r="P294" i="9"/>
  <c r="U294" i="9" s="1"/>
  <c r="V294" i="9" s="1"/>
  <c r="P298" i="9"/>
  <c r="U298" i="9" s="1"/>
  <c r="V298" i="9" s="1"/>
  <c r="P302" i="9"/>
  <c r="U302" i="9" s="1"/>
  <c r="V302" i="9" s="1"/>
  <c r="Y302" i="9" s="1"/>
  <c r="P338" i="9"/>
  <c r="P370" i="9"/>
  <c r="U370" i="9" s="1"/>
  <c r="V370" i="9" s="1"/>
  <c r="P374" i="9"/>
  <c r="U374" i="9" s="1"/>
  <c r="V374" i="9" s="1"/>
  <c r="Y374" i="9" s="1"/>
  <c r="P442" i="9"/>
  <c r="U442" i="9" s="1"/>
  <c r="V442" i="9" s="1"/>
  <c r="P498" i="9"/>
  <c r="P502" i="9"/>
  <c r="P506" i="9"/>
  <c r="P510" i="9"/>
  <c r="U510" i="9" s="1"/>
  <c r="V510" i="9" s="1"/>
  <c r="P546" i="9"/>
  <c r="P550" i="9"/>
  <c r="U550" i="9" s="1"/>
  <c r="V550" i="9" s="1"/>
  <c r="Y550" i="9" s="1"/>
  <c r="P586" i="9"/>
  <c r="U586" i="9" s="1"/>
  <c r="V586" i="9" s="1"/>
  <c r="P386" i="9"/>
  <c r="U386" i="9" s="1"/>
  <c r="V386" i="9" s="1"/>
  <c r="P390" i="9"/>
  <c r="P394" i="9"/>
  <c r="U394" i="9" s="1"/>
  <c r="V394" i="9" s="1"/>
  <c r="P398" i="9"/>
  <c r="U398" i="9" s="1"/>
  <c r="V398" i="9" s="1"/>
  <c r="Y398" i="9" s="1"/>
  <c r="P430" i="9"/>
  <c r="U430" i="9" s="1"/>
  <c r="V430" i="9" s="1"/>
  <c r="Y430" i="9" s="1"/>
  <c r="P458" i="9"/>
  <c r="P462" i="9"/>
  <c r="U462" i="9" s="1"/>
  <c r="V462" i="9" s="1"/>
  <c r="Y462" i="9" s="1"/>
  <c r="P466" i="9"/>
  <c r="U466" i="9" s="1"/>
  <c r="V466" i="9" s="1"/>
  <c r="Y466" i="9" s="1"/>
  <c r="P470" i="9"/>
  <c r="U470" i="9" s="1"/>
  <c r="V470" i="9" s="1"/>
  <c r="Y470" i="9" s="1"/>
  <c r="P474" i="9"/>
  <c r="P478" i="9"/>
  <c r="U478" i="9" s="1"/>
  <c r="V478" i="9" s="1"/>
  <c r="Y478" i="9" s="1"/>
  <c r="P522" i="9"/>
  <c r="P526" i="9"/>
  <c r="U526" i="9" s="1"/>
  <c r="V526" i="9" s="1"/>
  <c r="Y526" i="9" s="1"/>
  <c r="P530" i="9"/>
  <c r="Z6" i="9"/>
  <c r="Z8" i="9"/>
  <c r="Z10" i="9"/>
  <c r="Z12" i="9"/>
  <c r="Z14" i="9"/>
  <c r="Z16" i="9"/>
  <c r="Z18" i="9"/>
  <c r="Z20" i="9"/>
  <c r="Z22" i="9"/>
  <c r="Z24" i="9"/>
  <c r="Z26" i="9"/>
  <c r="Z28" i="9"/>
  <c r="Z30" i="9"/>
  <c r="Z32" i="9"/>
  <c r="Z34" i="9"/>
  <c r="Z36" i="9"/>
  <c r="Z38" i="9"/>
  <c r="Z40" i="9"/>
  <c r="Z42" i="9"/>
  <c r="Z44" i="9"/>
  <c r="Z46" i="9"/>
  <c r="Z48" i="9"/>
  <c r="Z50" i="9"/>
  <c r="Z52" i="9"/>
  <c r="Z54" i="9"/>
  <c r="Z56" i="9"/>
  <c r="Z58" i="9"/>
  <c r="Z60" i="9"/>
  <c r="Z62" i="9"/>
  <c r="Z64" i="9"/>
  <c r="Z66" i="9"/>
  <c r="Z68" i="9"/>
  <c r="Z70" i="9"/>
  <c r="Z72" i="9"/>
  <c r="Z74" i="9"/>
  <c r="Z76" i="9"/>
  <c r="Z78" i="9"/>
  <c r="Z80" i="9"/>
  <c r="Z82" i="9"/>
  <c r="Z84" i="9"/>
  <c r="Z86" i="9"/>
  <c r="Z88" i="9"/>
  <c r="Z90" i="9"/>
  <c r="Z92" i="9"/>
  <c r="Z94" i="9"/>
  <c r="Z96" i="9"/>
  <c r="Z100" i="9"/>
  <c r="Z106" i="9"/>
  <c r="Z108" i="9"/>
  <c r="Z110" i="9"/>
  <c r="Z112" i="9"/>
  <c r="Z114" i="9"/>
  <c r="Z116" i="9"/>
  <c r="Z118" i="9"/>
  <c r="Z120" i="9"/>
  <c r="Z122" i="9"/>
  <c r="Z124" i="9"/>
  <c r="Z126" i="9"/>
  <c r="Z128" i="9"/>
  <c r="Z130" i="9"/>
  <c r="Z132" i="9"/>
  <c r="Z134" i="9"/>
  <c r="Z136" i="9"/>
  <c r="Z138" i="9"/>
  <c r="Z140" i="9"/>
  <c r="Z142" i="9"/>
  <c r="Z144" i="9"/>
  <c r="Z146" i="9"/>
  <c r="Z148" i="9"/>
  <c r="Z150" i="9"/>
  <c r="Z152" i="9"/>
  <c r="Z154" i="9"/>
  <c r="Z156" i="9"/>
  <c r="Z158" i="9"/>
  <c r="Z160" i="9"/>
  <c r="Z162" i="9"/>
  <c r="Z164" i="9"/>
  <c r="Z166" i="9"/>
  <c r="Z168" i="9"/>
  <c r="Z170" i="9"/>
  <c r="Z172" i="9"/>
  <c r="Z174" i="9"/>
  <c r="Z176" i="9"/>
  <c r="Z178" i="9"/>
  <c r="Z180" i="9"/>
  <c r="Z182" i="9"/>
  <c r="Z184" i="9"/>
  <c r="Z186" i="9"/>
  <c r="Z188" i="9"/>
  <c r="Z190" i="9"/>
  <c r="Z192" i="9"/>
  <c r="Z194" i="9"/>
  <c r="Z196" i="9"/>
  <c r="Z198" i="9"/>
  <c r="Z200" i="9"/>
  <c r="Z202" i="9"/>
  <c r="Z204" i="9"/>
  <c r="Z206" i="9"/>
  <c r="Z208" i="9"/>
  <c r="Z210" i="9"/>
  <c r="Z212" i="9"/>
  <c r="Z214" i="9"/>
  <c r="Z216" i="9"/>
  <c r="Z218" i="9"/>
  <c r="Z220" i="9"/>
  <c r="Z222" i="9"/>
  <c r="Z224" i="9"/>
  <c r="Z226" i="9"/>
  <c r="Z228" i="9"/>
  <c r="Z230" i="9"/>
  <c r="Z232" i="9"/>
  <c r="Z234" i="9"/>
  <c r="Z236" i="9"/>
  <c r="Z238" i="9"/>
  <c r="Z240" i="9"/>
  <c r="Z242" i="9"/>
  <c r="Z244" i="9"/>
  <c r="Z246" i="9"/>
  <c r="Z248" i="9"/>
  <c r="Z250" i="9"/>
  <c r="Z252" i="9"/>
  <c r="Z254" i="9"/>
  <c r="Z256" i="9"/>
  <c r="Z258" i="9"/>
  <c r="Z260" i="9"/>
  <c r="Z262" i="9"/>
  <c r="Z264" i="9"/>
  <c r="Z266" i="9"/>
  <c r="Z268" i="9"/>
  <c r="Z270" i="9"/>
  <c r="Z272" i="9"/>
  <c r="Z274" i="9"/>
  <c r="Z276" i="9"/>
  <c r="Z278" i="9"/>
  <c r="Z280" i="9"/>
  <c r="Z282" i="9"/>
  <c r="Z284" i="9"/>
  <c r="Z286" i="9"/>
  <c r="Z288" i="9"/>
  <c r="Z290" i="9"/>
  <c r="Z292" i="9"/>
  <c r="Z294" i="9"/>
  <c r="Z296" i="9"/>
  <c r="Z298" i="9"/>
  <c r="Z300" i="9"/>
  <c r="Z302" i="9"/>
  <c r="Z304" i="9"/>
  <c r="Z306" i="9"/>
  <c r="Z308" i="9"/>
  <c r="Z310" i="9"/>
  <c r="Z312" i="9"/>
  <c r="Z314" i="9"/>
  <c r="Z316" i="9"/>
  <c r="Z318" i="9"/>
  <c r="Z320" i="9"/>
  <c r="Z322" i="9"/>
  <c r="Z324" i="9"/>
  <c r="Z326" i="9"/>
  <c r="Z328" i="9"/>
  <c r="Z330" i="9"/>
  <c r="Z332" i="9"/>
  <c r="Z334" i="9"/>
  <c r="Z336" i="9"/>
  <c r="Z338" i="9"/>
  <c r="Z340" i="9"/>
  <c r="Z342" i="9"/>
  <c r="Z344" i="9"/>
  <c r="Z346" i="9"/>
  <c r="Z348" i="9"/>
  <c r="Z350" i="9"/>
  <c r="Z352" i="9"/>
  <c r="Z354" i="9"/>
  <c r="Z356" i="9"/>
  <c r="Z358" i="9"/>
  <c r="Z360" i="9"/>
  <c r="Z362" i="9"/>
  <c r="Z364" i="9"/>
  <c r="Z366" i="9"/>
  <c r="Z368" i="9"/>
  <c r="Z370" i="9"/>
  <c r="Z372" i="9"/>
  <c r="Z374" i="9"/>
  <c r="Z376" i="9"/>
  <c r="Z378" i="9"/>
  <c r="Z380" i="9"/>
  <c r="Z382" i="9"/>
  <c r="Z384" i="9"/>
  <c r="Z386" i="9"/>
  <c r="Z388" i="9"/>
  <c r="Z390" i="9"/>
  <c r="Z392" i="9"/>
  <c r="Z394" i="9"/>
  <c r="Z396" i="9"/>
  <c r="Z398" i="9"/>
  <c r="Z400" i="9"/>
  <c r="Z402" i="9"/>
  <c r="Z404" i="9"/>
  <c r="Z406" i="9"/>
  <c r="Z408" i="9"/>
  <c r="Z410" i="9"/>
  <c r="Z412" i="9"/>
  <c r="Z414" i="9"/>
  <c r="Z416" i="9"/>
  <c r="Z418" i="9"/>
  <c r="Z420" i="9"/>
  <c r="Z422" i="9"/>
  <c r="Z424" i="9"/>
  <c r="Z426" i="9"/>
  <c r="Z428" i="9"/>
  <c r="Z430" i="9"/>
  <c r="Z432" i="9"/>
  <c r="Z434" i="9"/>
  <c r="Z436" i="9"/>
  <c r="Z438" i="9"/>
  <c r="Z440" i="9"/>
  <c r="Z442" i="9"/>
  <c r="Z444" i="9"/>
  <c r="Z446" i="9"/>
  <c r="Z448" i="9"/>
  <c r="Z450" i="9"/>
  <c r="Z452" i="9"/>
  <c r="Z454" i="9"/>
  <c r="Z456" i="9"/>
  <c r="Z458" i="9"/>
  <c r="Z460" i="9"/>
  <c r="Z462" i="9"/>
  <c r="Z464" i="9"/>
  <c r="Z466" i="9"/>
  <c r="Z468" i="9"/>
  <c r="Z470" i="9"/>
  <c r="Z472" i="9"/>
  <c r="Z474" i="9"/>
  <c r="Z476" i="9"/>
  <c r="Z478" i="9"/>
  <c r="Z480" i="9"/>
  <c r="Z482" i="9"/>
  <c r="Z484" i="9"/>
  <c r="Z486" i="9"/>
  <c r="Z488" i="9"/>
  <c r="Z490" i="9"/>
  <c r="Z492" i="9"/>
  <c r="Z494" i="9"/>
  <c r="Z496" i="9"/>
  <c r="Z498" i="9"/>
  <c r="Z500" i="9"/>
  <c r="Z502" i="9"/>
  <c r="Z504" i="9"/>
  <c r="Z506" i="9"/>
  <c r="Z508" i="9"/>
  <c r="Z510" i="9"/>
  <c r="Z512" i="9"/>
  <c r="Z514" i="9"/>
  <c r="Z516" i="9"/>
  <c r="Z518" i="9"/>
  <c r="Z520" i="9"/>
  <c r="Z522" i="9"/>
  <c r="Z524" i="9"/>
  <c r="Z526" i="9"/>
  <c r="Z528" i="9"/>
  <c r="Z530" i="9"/>
  <c r="Z532" i="9"/>
  <c r="Z534" i="9"/>
  <c r="Z536" i="9"/>
  <c r="Z538" i="9"/>
  <c r="Z540" i="9"/>
  <c r="Z542" i="9"/>
  <c r="Z544" i="9"/>
  <c r="Z546" i="9"/>
  <c r="Z548" i="9"/>
  <c r="Z550" i="9"/>
  <c r="Z552" i="9"/>
  <c r="Z554" i="9"/>
  <c r="Z556" i="9"/>
  <c r="Z558" i="9"/>
  <c r="Z560" i="9"/>
  <c r="Z562" i="9"/>
  <c r="Z564" i="9"/>
  <c r="Z566" i="9"/>
  <c r="Z568" i="9"/>
  <c r="Z570" i="9"/>
  <c r="Z572" i="9"/>
  <c r="Z574" i="9"/>
  <c r="Z576" i="9"/>
  <c r="Z578" i="9"/>
  <c r="Z580" i="9"/>
  <c r="Z582" i="9"/>
  <c r="Z584" i="9"/>
  <c r="Z586" i="9"/>
  <c r="Z588" i="9"/>
  <c r="Z590" i="9"/>
  <c r="Z592" i="9"/>
  <c r="Z594" i="9"/>
  <c r="Z596" i="9"/>
  <c r="Z598" i="9"/>
  <c r="Z600" i="9"/>
  <c r="Z602" i="9"/>
  <c r="Z604" i="9"/>
  <c r="Z606" i="9"/>
  <c r="Z608" i="9"/>
  <c r="Z610" i="9"/>
  <c r="Z612" i="9"/>
  <c r="Z614" i="9"/>
  <c r="Z616" i="9"/>
  <c r="Z618" i="9"/>
  <c r="Z620" i="9"/>
  <c r="Z622" i="9"/>
  <c r="Z624" i="9"/>
  <c r="Z626" i="9"/>
  <c r="Z628" i="9"/>
  <c r="Z630" i="9"/>
  <c r="Z632" i="9"/>
  <c r="Z634" i="9"/>
  <c r="Z636" i="9"/>
  <c r="Z638" i="9"/>
  <c r="Z640" i="9"/>
  <c r="Z642" i="9"/>
  <c r="Z644" i="9"/>
  <c r="Z646" i="9"/>
  <c r="Z648" i="9"/>
  <c r="Z650" i="9"/>
  <c r="Z652" i="9"/>
  <c r="Z654" i="9"/>
  <c r="Z656" i="9"/>
  <c r="Z658" i="9"/>
  <c r="Z660" i="9"/>
  <c r="Z662" i="9"/>
  <c r="Z664" i="9"/>
  <c r="Z666" i="9"/>
  <c r="Z668" i="9"/>
  <c r="Z670" i="9"/>
  <c r="Z672" i="9"/>
  <c r="Z674" i="9"/>
  <c r="Z676" i="9"/>
  <c r="Z678" i="9"/>
  <c r="Z680" i="9"/>
  <c r="Z682" i="9"/>
  <c r="Z684" i="9"/>
  <c r="Z686" i="9"/>
  <c r="Z688" i="9"/>
  <c r="Z690" i="9"/>
  <c r="Z692" i="9"/>
  <c r="Z694" i="9"/>
  <c r="Z696" i="9"/>
  <c r="Z698" i="9"/>
  <c r="Z700" i="9"/>
  <c r="Z702" i="9"/>
  <c r="Z704" i="9"/>
  <c r="Z706" i="9"/>
  <c r="Z708" i="9"/>
  <c r="Z710" i="9"/>
  <c r="Z712" i="9"/>
  <c r="Z714" i="9"/>
  <c r="Z716" i="9"/>
  <c r="Z718" i="9"/>
  <c r="Z720" i="9"/>
  <c r="Z722" i="9"/>
  <c r="Z724" i="9"/>
  <c r="Z726" i="9"/>
  <c r="Z728" i="9"/>
  <c r="Z730" i="9"/>
  <c r="Z732" i="9"/>
  <c r="Z734" i="9"/>
  <c r="Z736" i="9"/>
  <c r="Z738" i="9"/>
  <c r="Z740" i="9"/>
  <c r="Z742" i="9"/>
  <c r="Z744" i="9"/>
  <c r="Z746" i="9"/>
  <c r="Z748" i="9"/>
  <c r="Z750" i="9"/>
  <c r="Z752" i="9"/>
  <c r="Z754" i="9"/>
  <c r="Z756" i="9"/>
  <c r="Z758" i="9"/>
  <c r="Z760" i="9"/>
  <c r="Z762" i="9"/>
  <c r="Z764" i="9"/>
  <c r="Z766" i="9"/>
  <c r="Z768" i="9"/>
  <c r="Z770" i="9"/>
  <c r="Z772" i="9"/>
  <c r="Z774" i="9"/>
  <c r="Z776" i="9"/>
  <c r="Z778" i="9"/>
  <c r="Z780" i="9"/>
  <c r="Z782" i="9"/>
  <c r="Z784" i="9"/>
  <c r="Z786" i="9"/>
  <c r="Z788" i="9"/>
  <c r="Z790" i="9"/>
  <c r="Z792" i="9"/>
  <c r="Z794" i="9"/>
  <c r="Z796" i="9"/>
  <c r="Z798" i="9"/>
  <c r="Z800" i="9"/>
  <c r="Z802" i="9"/>
  <c r="Z804" i="9"/>
  <c r="Z806" i="9"/>
  <c r="Z808" i="9"/>
  <c r="Z810" i="9"/>
  <c r="Z812" i="9"/>
  <c r="Z814" i="9"/>
  <c r="Z816" i="9"/>
  <c r="Z818" i="9"/>
  <c r="Z820" i="9"/>
  <c r="Z822" i="9"/>
  <c r="Z824" i="9"/>
  <c r="Z826" i="9"/>
  <c r="Z828" i="9"/>
  <c r="Z830" i="9"/>
  <c r="Z832" i="9"/>
  <c r="Z834" i="9"/>
  <c r="Z836" i="9"/>
  <c r="Z838" i="9"/>
  <c r="Z840" i="9"/>
  <c r="Z842" i="9"/>
  <c r="Z844" i="9"/>
  <c r="Z846" i="9"/>
  <c r="Z848" i="9"/>
  <c r="Z850" i="9"/>
  <c r="Z852" i="9"/>
  <c r="Z854" i="9"/>
  <c r="Z856" i="9"/>
  <c r="Z858" i="9"/>
  <c r="Z860" i="9"/>
  <c r="Z862" i="9"/>
  <c r="Z864" i="9"/>
  <c r="Z866" i="9"/>
  <c r="Z868" i="9"/>
  <c r="Z870" i="9"/>
  <c r="Z872" i="9"/>
  <c r="Z874" i="9"/>
  <c r="Z876" i="9"/>
  <c r="Z102" i="9"/>
  <c r="Z104" i="9"/>
  <c r="Z7" i="9"/>
  <c r="Z9" i="9"/>
  <c r="Z11" i="9"/>
  <c r="Z13" i="9"/>
  <c r="Z15" i="9"/>
  <c r="Z17" i="9"/>
  <c r="Z19" i="9"/>
  <c r="Z21" i="9"/>
  <c r="Z23" i="9"/>
  <c r="Z25" i="9"/>
  <c r="Z27" i="9"/>
  <c r="Z29" i="9"/>
  <c r="Z31" i="9"/>
  <c r="Z33" i="9"/>
  <c r="Z35" i="9"/>
  <c r="Z37" i="9"/>
  <c r="Z39" i="9"/>
  <c r="Z41" i="9"/>
  <c r="Z43" i="9"/>
  <c r="Z45" i="9"/>
  <c r="Z47" i="9"/>
  <c r="Z49" i="9"/>
  <c r="Z51" i="9"/>
  <c r="Z53" i="9"/>
  <c r="Z55" i="9"/>
  <c r="Z57" i="9"/>
  <c r="Z59" i="9"/>
  <c r="Z61" i="9"/>
  <c r="Z63" i="9"/>
  <c r="Z65" i="9"/>
  <c r="Z67" i="9"/>
  <c r="Z69" i="9"/>
  <c r="Z71" i="9"/>
  <c r="Z73" i="9"/>
  <c r="Z75" i="9"/>
  <c r="Z77" i="9"/>
  <c r="Z79" i="9"/>
  <c r="Z81" i="9"/>
  <c r="Z83" i="9"/>
  <c r="Z85" i="9"/>
  <c r="Z87" i="9"/>
  <c r="Z89" i="9"/>
  <c r="Z91" i="9"/>
  <c r="Z93" i="9"/>
  <c r="Z95" i="9"/>
  <c r="Z97" i="9"/>
  <c r="Z99" i="9"/>
  <c r="Z101" i="9"/>
  <c r="Z103" i="9"/>
  <c r="Z105" i="9"/>
  <c r="Z107" i="9"/>
  <c r="Z109" i="9"/>
  <c r="Z111" i="9"/>
  <c r="Z113" i="9"/>
  <c r="Z115" i="9"/>
  <c r="Z117" i="9"/>
  <c r="Z119" i="9"/>
  <c r="Z121" i="9"/>
  <c r="Z123" i="9"/>
  <c r="Z125" i="9"/>
  <c r="Z127" i="9"/>
  <c r="Z129" i="9"/>
  <c r="Z131" i="9"/>
  <c r="Z133" i="9"/>
  <c r="Z135" i="9"/>
  <c r="Z137" i="9"/>
  <c r="Z139" i="9"/>
  <c r="Z141" i="9"/>
  <c r="Z143" i="9"/>
  <c r="Z145" i="9"/>
  <c r="Z147" i="9"/>
  <c r="Z149" i="9"/>
  <c r="Z151" i="9"/>
  <c r="Z153" i="9"/>
  <c r="Z155" i="9"/>
  <c r="Z157" i="9"/>
  <c r="Z159" i="9"/>
  <c r="Z161" i="9"/>
  <c r="Z163" i="9"/>
  <c r="Z165" i="9"/>
  <c r="Z167" i="9"/>
  <c r="Z169" i="9"/>
  <c r="Z171" i="9"/>
  <c r="Z173" i="9"/>
  <c r="Z175" i="9"/>
  <c r="Z177" i="9"/>
  <c r="Z179" i="9"/>
  <c r="Z181" i="9"/>
  <c r="Z183" i="9"/>
  <c r="Z185" i="9"/>
  <c r="Z187" i="9"/>
  <c r="Z189" i="9"/>
  <c r="Z191" i="9"/>
  <c r="Z193" i="9"/>
  <c r="Z195" i="9"/>
  <c r="Z197" i="9"/>
  <c r="Z199" i="9"/>
  <c r="Z201" i="9"/>
  <c r="Z203" i="9"/>
  <c r="Z98" i="9"/>
  <c r="Z878" i="9"/>
  <c r="Z880" i="9"/>
  <c r="Z882" i="9"/>
  <c r="Z884" i="9"/>
  <c r="Z886" i="9"/>
  <c r="Z888" i="9"/>
  <c r="Z890" i="9"/>
  <c r="Z892" i="9"/>
  <c r="Z894" i="9"/>
  <c r="Z896" i="9"/>
  <c r="Z898" i="9"/>
  <c r="Z900" i="9"/>
  <c r="Z902" i="9"/>
  <c r="Z904" i="9"/>
  <c r="Z906" i="9"/>
  <c r="Z908" i="9"/>
  <c r="Z910" i="9"/>
  <c r="Z912" i="9"/>
  <c r="Z914" i="9"/>
  <c r="Z916" i="9"/>
  <c r="Z918" i="9"/>
  <c r="Z920" i="9"/>
  <c r="Z922" i="9"/>
  <c r="Z924" i="9"/>
  <c r="Z926" i="9"/>
  <c r="Z928" i="9"/>
  <c r="Z930" i="9"/>
  <c r="Z932" i="9"/>
  <c r="Z934" i="9"/>
  <c r="Z936" i="9"/>
  <c r="Z938" i="9"/>
  <c r="Z940" i="9"/>
  <c r="Z942" i="9"/>
  <c r="Z944" i="9"/>
  <c r="Z946" i="9"/>
  <c r="Z948" i="9"/>
  <c r="Z950" i="9"/>
  <c r="Z952" i="9"/>
  <c r="Z954" i="9"/>
  <c r="Z956" i="9"/>
  <c r="Z958" i="9"/>
  <c r="Z960" i="9"/>
  <c r="Z962" i="9"/>
  <c r="Z964" i="9"/>
  <c r="Z966" i="9"/>
  <c r="Z968" i="9"/>
  <c r="Z970" i="9"/>
  <c r="Z972" i="9"/>
  <c r="Z974" i="9"/>
  <c r="Z976" i="9"/>
  <c r="Z978" i="9"/>
  <c r="Z980" i="9"/>
  <c r="Z982" i="9"/>
  <c r="Z984" i="9"/>
  <c r="Z986" i="9"/>
  <c r="Z988" i="9"/>
  <c r="Z990" i="9"/>
  <c r="Z992" i="9"/>
  <c r="Z994" i="9"/>
  <c r="Z996" i="9"/>
  <c r="Z998" i="9"/>
  <c r="Z1000" i="9"/>
  <c r="Z1002" i="9"/>
  <c r="Z1004" i="9"/>
  <c r="Z205" i="9"/>
  <c r="Z207" i="9"/>
  <c r="Z209" i="9"/>
  <c r="Z211" i="9"/>
  <c r="Z213" i="9"/>
  <c r="Z215" i="9"/>
  <c r="Z217" i="9"/>
  <c r="Z219" i="9"/>
  <c r="Z221" i="9"/>
  <c r="Z223" i="9"/>
  <c r="Z225" i="9"/>
  <c r="Z227" i="9"/>
  <c r="Z229" i="9"/>
  <c r="Z231" i="9"/>
  <c r="Z233" i="9"/>
  <c r="Z235" i="9"/>
  <c r="Z237" i="9"/>
  <c r="Z239" i="9"/>
  <c r="Z241" i="9"/>
  <c r="Z243" i="9"/>
  <c r="Z245" i="9"/>
  <c r="Z247" i="9"/>
  <c r="Z249" i="9"/>
  <c r="Z251" i="9"/>
  <c r="Z253" i="9"/>
  <c r="Z255" i="9"/>
  <c r="Z257" i="9"/>
  <c r="Z259" i="9"/>
  <c r="Z261" i="9"/>
  <c r="Z263" i="9"/>
  <c r="Z265" i="9"/>
  <c r="Z267" i="9"/>
  <c r="Z269" i="9"/>
  <c r="Z271" i="9"/>
  <c r="Z273" i="9"/>
  <c r="Z275" i="9"/>
  <c r="Z277" i="9"/>
  <c r="Z279" i="9"/>
  <c r="Z281" i="9"/>
  <c r="Z283" i="9"/>
  <c r="Z285" i="9"/>
  <c r="Z287" i="9"/>
  <c r="Z289" i="9"/>
  <c r="Z291" i="9"/>
  <c r="Z293" i="9"/>
  <c r="Z295" i="9"/>
  <c r="Z297" i="9"/>
  <c r="Z299" i="9"/>
  <c r="Z301" i="9"/>
  <c r="Z303" i="9"/>
  <c r="Z305" i="9"/>
  <c r="Z307" i="9"/>
  <c r="Z309" i="9"/>
  <c r="Z311" i="9"/>
  <c r="Z313" i="9"/>
  <c r="Z315" i="9"/>
  <c r="Z317" i="9"/>
  <c r="Z319" i="9"/>
  <c r="Z321" i="9"/>
  <c r="Z323" i="9"/>
  <c r="Z325" i="9"/>
  <c r="Z327" i="9"/>
  <c r="Z329" i="9"/>
  <c r="Z331" i="9"/>
  <c r="Z333" i="9"/>
  <c r="Z335" i="9"/>
  <c r="Z337" i="9"/>
  <c r="Z339" i="9"/>
  <c r="Z341" i="9"/>
  <c r="Z343" i="9"/>
  <c r="Z345" i="9"/>
  <c r="Z347" i="9"/>
  <c r="Z349" i="9"/>
  <c r="Z351" i="9"/>
  <c r="Z353" i="9"/>
  <c r="Z355" i="9"/>
  <c r="Z357" i="9"/>
  <c r="Z359" i="9"/>
  <c r="Z361" i="9"/>
  <c r="Z363" i="9"/>
  <c r="Z365" i="9"/>
  <c r="Z367" i="9"/>
  <c r="Z369" i="9"/>
  <c r="Z371" i="9"/>
  <c r="Z373" i="9"/>
  <c r="Z375" i="9"/>
  <c r="Z377" i="9"/>
  <c r="Z379" i="9"/>
  <c r="Z381" i="9"/>
  <c r="Z383" i="9"/>
  <c r="Z385" i="9"/>
  <c r="Z387" i="9"/>
  <c r="Z389" i="9"/>
  <c r="Z391" i="9"/>
  <c r="Z393" i="9"/>
  <c r="Z395" i="9"/>
  <c r="Z397" i="9"/>
  <c r="Z399" i="9"/>
  <c r="Z401" i="9"/>
  <c r="Z403" i="9"/>
  <c r="Z405" i="9"/>
  <c r="Z407" i="9"/>
  <c r="Z409" i="9"/>
  <c r="Z411" i="9"/>
  <c r="Z413" i="9"/>
  <c r="Z415" i="9"/>
  <c r="Z417" i="9"/>
  <c r="Z419" i="9"/>
  <c r="Z421" i="9"/>
  <c r="Z423" i="9"/>
  <c r="Z425" i="9"/>
  <c r="Z427" i="9"/>
  <c r="Z429" i="9"/>
  <c r="Z431" i="9"/>
  <c r="Z433" i="9"/>
  <c r="Z435" i="9"/>
  <c r="Z437" i="9"/>
  <c r="Z439" i="9"/>
  <c r="Z441" i="9"/>
  <c r="Z443" i="9"/>
  <c r="Z445" i="9"/>
  <c r="Z447" i="9"/>
  <c r="Z449" i="9"/>
  <c r="Z451" i="9"/>
  <c r="Z453" i="9"/>
  <c r="Z455" i="9"/>
  <c r="Z457" i="9"/>
  <c r="Z459" i="9"/>
  <c r="Z461" i="9"/>
  <c r="Z463" i="9"/>
  <c r="Z465" i="9"/>
  <c r="Z467" i="9"/>
  <c r="Z469" i="9"/>
  <c r="Z471" i="9"/>
  <c r="Z473" i="9"/>
  <c r="Z475" i="9"/>
  <c r="Z477" i="9"/>
  <c r="Z479" i="9"/>
  <c r="Z481" i="9"/>
  <c r="Z483" i="9"/>
  <c r="Z485" i="9"/>
  <c r="Z487" i="9"/>
  <c r="Z489" i="9"/>
  <c r="Z491" i="9"/>
  <c r="Z493" i="9"/>
  <c r="Z495" i="9"/>
  <c r="Z497" i="9"/>
  <c r="Z499" i="9"/>
  <c r="Z501" i="9"/>
  <c r="Z503" i="9"/>
  <c r="Z505" i="9"/>
  <c r="Z507" i="9"/>
  <c r="Z509" i="9"/>
  <c r="Z511" i="9"/>
  <c r="Z513" i="9"/>
  <c r="Z515" i="9"/>
  <c r="Z517" i="9"/>
  <c r="Z519" i="9"/>
  <c r="Z521" i="9"/>
  <c r="Z523" i="9"/>
  <c r="Z525" i="9"/>
  <c r="Z527" i="9"/>
  <c r="Z529" i="9"/>
  <c r="Z531" i="9"/>
  <c r="Z533" i="9"/>
  <c r="Z535" i="9"/>
  <c r="Z537" i="9"/>
  <c r="Z539" i="9"/>
  <c r="Z541" i="9"/>
  <c r="Z543" i="9"/>
  <c r="Z545" i="9"/>
  <c r="Z547" i="9"/>
  <c r="Z549" i="9"/>
  <c r="Z551" i="9"/>
  <c r="Z553" i="9"/>
  <c r="Z555" i="9"/>
  <c r="Z557" i="9"/>
  <c r="Z559" i="9"/>
  <c r="Z561" i="9"/>
  <c r="Z563" i="9"/>
  <c r="Z565" i="9"/>
  <c r="Z567" i="9"/>
  <c r="Z569" i="9"/>
  <c r="Z571" i="9"/>
  <c r="Z573" i="9"/>
  <c r="Z575" i="9"/>
  <c r="Z577" i="9"/>
  <c r="Z579" i="9"/>
  <c r="Z581" i="9"/>
  <c r="Z583" i="9"/>
  <c r="Z585" i="9"/>
  <c r="Z587" i="9"/>
  <c r="Z589" i="9"/>
  <c r="Z591" i="9"/>
  <c r="Z593" i="9"/>
  <c r="Z595" i="9"/>
  <c r="Z597" i="9"/>
  <c r="Z599" i="9"/>
  <c r="Z601" i="9"/>
  <c r="Z603" i="9"/>
  <c r="Z605" i="9"/>
  <c r="Z607" i="9"/>
  <c r="Z609" i="9"/>
  <c r="Z611" i="9"/>
  <c r="Z613" i="9"/>
  <c r="Z615" i="9"/>
  <c r="Z617" i="9"/>
  <c r="Z619" i="9"/>
  <c r="Z621" i="9"/>
  <c r="Z623" i="9"/>
  <c r="Z625" i="9"/>
  <c r="Z627" i="9"/>
  <c r="Z629" i="9"/>
  <c r="Z631" i="9"/>
  <c r="Z633" i="9"/>
  <c r="Z635" i="9"/>
  <c r="Z637" i="9"/>
  <c r="Z639" i="9"/>
  <c r="Z641" i="9"/>
  <c r="Z643" i="9"/>
  <c r="Z645" i="9"/>
  <c r="Z647" i="9"/>
  <c r="Z649" i="9"/>
  <c r="Z651" i="9"/>
  <c r="Z653" i="9"/>
  <c r="Z655" i="9"/>
  <c r="Z657" i="9"/>
  <c r="Z659" i="9"/>
  <c r="Z661" i="9"/>
  <c r="Z663" i="9"/>
  <c r="Z665" i="9"/>
  <c r="Z667" i="9"/>
  <c r="Z669" i="9"/>
  <c r="Z671" i="9"/>
  <c r="Z673" i="9"/>
  <c r="Z675" i="9"/>
  <c r="Z677" i="9"/>
  <c r="Z679" i="9"/>
  <c r="Z681" i="9"/>
  <c r="Z683" i="9"/>
  <c r="Z685" i="9"/>
  <c r="Z687" i="9"/>
  <c r="Z689" i="9"/>
  <c r="Z691" i="9"/>
  <c r="Z693" i="9"/>
  <c r="Z695" i="9"/>
  <c r="Z697" i="9"/>
  <c r="Z699" i="9"/>
  <c r="Z701" i="9"/>
  <c r="Z703" i="9"/>
  <c r="Z705" i="9"/>
  <c r="Z707" i="9"/>
  <c r="Z709" i="9"/>
  <c r="Z711" i="9"/>
  <c r="Z713" i="9"/>
  <c r="Z715" i="9"/>
  <c r="Z717" i="9"/>
  <c r="Z719" i="9"/>
  <c r="Z721" i="9"/>
  <c r="Z723" i="9"/>
  <c r="Z725" i="9"/>
  <c r="Z727" i="9"/>
  <c r="Z729" i="9"/>
  <c r="Z731" i="9"/>
  <c r="Z733" i="9"/>
  <c r="Z735" i="9"/>
  <c r="Z737" i="9"/>
  <c r="Z739" i="9"/>
  <c r="Z741" i="9"/>
  <c r="Z743" i="9"/>
  <c r="Z745" i="9"/>
  <c r="Z747" i="9"/>
  <c r="Z749" i="9"/>
  <c r="Z751" i="9"/>
  <c r="Z753" i="9"/>
  <c r="Z755" i="9"/>
  <c r="Z757" i="9"/>
  <c r="Z759" i="9"/>
  <c r="Z761" i="9"/>
  <c r="Z763" i="9"/>
  <c r="Z765" i="9"/>
  <c r="Z767" i="9"/>
  <c r="Z769" i="9"/>
  <c r="Z771" i="9"/>
  <c r="Z773" i="9"/>
  <c r="Z775" i="9"/>
  <c r="Z777" i="9"/>
  <c r="Z779" i="9"/>
  <c r="Z781" i="9"/>
  <c r="Z783" i="9"/>
  <c r="Z785" i="9"/>
  <c r="Z787" i="9"/>
  <c r="Z789" i="9"/>
  <c r="Z791" i="9"/>
  <c r="Z793" i="9"/>
  <c r="Z795" i="9"/>
  <c r="Z797" i="9"/>
  <c r="Z799" i="9"/>
  <c r="Z801" i="9"/>
  <c r="Z803" i="9"/>
  <c r="Z805" i="9"/>
  <c r="Z807" i="9"/>
  <c r="Z809" i="9"/>
  <c r="Z811" i="9"/>
  <c r="Z813" i="9"/>
  <c r="Z815" i="9"/>
  <c r="Z817" i="9"/>
  <c r="Z819" i="9"/>
  <c r="Z821" i="9"/>
  <c r="Z823" i="9"/>
  <c r="Z825" i="9"/>
  <c r="Z827" i="9"/>
  <c r="Z829" i="9"/>
  <c r="Z831" i="9"/>
  <c r="Z833" i="9"/>
  <c r="Z835" i="9"/>
  <c r="Z837" i="9"/>
  <c r="Z839" i="9"/>
  <c r="Z841" i="9"/>
  <c r="Z843" i="9"/>
  <c r="Z845" i="9"/>
  <c r="Z847" i="9"/>
  <c r="Z849" i="9"/>
  <c r="Z851" i="9"/>
  <c r="Z853" i="9"/>
  <c r="Z855" i="9"/>
  <c r="Z857" i="9"/>
  <c r="Z859" i="9"/>
  <c r="Z861" i="9"/>
  <c r="Z863" i="9"/>
  <c r="Z865" i="9"/>
  <c r="Z867" i="9"/>
  <c r="Z869" i="9"/>
  <c r="Z871" i="9"/>
  <c r="Z873" i="9"/>
  <c r="Z875" i="9"/>
  <c r="Z877" i="9"/>
  <c r="Z879" i="9"/>
  <c r="Z881" i="9"/>
  <c r="Z883" i="9"/>
  <c r="Z885" i="9"/>
  <c r="Z887" i="9"/>
  <c r="Z889" i="9"/>
  <c r="Z891" i="9"/>
  <c r="Z893" i="9"/>
  <c r="Z895" i="9"/>
  <c r="Z897" i="9"/>
  <c r="Z899" i="9"/>
  <c r="Z901" i="9"/>
  <c r="Z903" i="9"/>
  <c r="Z905" i="9"/>
  <c r="Z907" i="9"/>
  <c r="Z909" i="9"/>
  <c r="Z911" i="9"/>
  <c r="Z913" i="9"/>
  <c r="Z915" i="9"/>
  <c r="Z917" i="9"/>
  <c r="Z919" i="9"/>
  <c r="Z921" i="9"/>
  <c r="Z923" i="9"/>
  <c r="Z925" i="9"/>
  <c r="Z927" i="9"/>
  <c r="Z929" i="9"/>
  <c r="Z931" i="9"/>
  <c r="Z933" i="9"/>
  <c r="Z935" i="9"/>
  <c r="Z937" i="9"/>
  <c r="Z939" i="9"/>
  <c r="Z941" i="9"/>
  <c r="Z943" i="9"/>
  <c r="Z945" i="9"/>
  <c r="Z947" i="9"/>
  <c r="Z949" i="9"/>
  <c r="Z951" i="9"/>
  <c r="Z953" i="9"/>
  <c r="Z955" i="9"/>
  <c r="Z957" i="9"/>
  <c r="Z959" i="9"/>
  <c r="Z961" i="9"/>
  <c r="Z963" i="9"/>
  <c r="Z965" i="9"/>
  <c r="Z967" i="9"/>
  <c r="Z969" i="9"/>
  <c r="Z971" i="9"/>
  <c r="Z973" i="9"/>
  <c r="Z975" i="9"/>
  <c r="Z977" i="9"/>
  <c r="Z979" i="9"/>
  <c r="Z981" i="9"/>
  <c r="Z983" i="9"/>
  <c r="Z985" i="9"/>
  <c r="Z987" i="9"/>
  <c r="Z989" i="9"/>
  <c r="Z991" i="9"/>
  <c r="Z993" i="9"/>
  <c r="Z995" i="9"/>
  <c r="Z997" i="9"/>
  <c r="Z999" i="9"/>
  <c r="Z1001" i="9"/>
  <c r="Z1003" i="9"/>
  <c r="Z1005" i="9"/>
  <c r="Y494" i="9"/>
  <c r="Y510" i="9"/>
  <c r="P278" i="9"/>
  <c r="U278" i="9" s="1"/>
  <c r="V278" i="9" s="1"/>
  <c r="Y278" i="9" s="1"/>
  <c r="P306" i="9"/>
  <c r="U306" i="9" s="1"/>
  <c r="V306" i="9" s="1"/>
  <c r="P310" i="9"/>
  <c r="U310" i="9" s="1"/>
  <c r="V310" i="9" s="1"/>
  <c r="Y310" i="9" s="1"/>
  <c r="P330" i="9"/>
  <c r="U330" i="9" s="1"/>
  <c r="V330" i="9" s="1"/>
  <c r="P334" i="9"/>
  <c r="U334" i="9" s="1"/>
  <c r="V334" i="9" s="1"/>
  <c r="Y334" i="9" s="1"/>
  <c r="P378" i="9"/>
  <c r="U378" i="9" s="1"/>
  <c r="V378" i="9" s="1"/>
  <c r="P382" i="9"/>
  <c r="U382" i="9" s="1"/>
  <c r="V382" i="9" s="1"/>
  <c r="Y382" i="9" s="1"/>
  <c r="P402" i="9"/>
  <c r="U402" i="9" s="1"/>
  <c r="V402" i="9" s="1"/>
  <c r="Y402" i="9" s="1"/>
  <c r="P410" i="9"/>
  <c r="U410" i="9" s="1"/>
  <c r="V410" i="9" s="1"/>
  <c r="P414" i="9"/>
  <c r="U414" i="9" s="1"/>
  <c r="V414" i="9" s="1"/>
  <c r="Y414" i="9" s="1"/>
  <c r="P418" i="9"/>
  <c r="U418" i="9" s="1"/>
  <c r="V418" i="9" s="1"/>
  <c r="P422" i="9"/>
  <c r="U422" i="9" s="1"/>
  <c r="V422" i="9" s="1"/>
  <c r="Y422" i="9" s="1"/>
  <c r="P426" i="9"/>
  <c r="U426" i="9" s="1"/>
  <c r="V426" i="9" s="1"/>
  <c r="P434" i="9"/>
  <c r="U434" i="9" s="1"/>
  <c r="V434" i="9" s="1"/>
  <c r="P438" i="9"/>
  <c r="U438" i="9" s="1"/>
  <c r="V438" i="9" s="1"/>
  <c r="Y438" i="9" s="1"/>
  <c r="P446" i="9"/>
  <c r="U446" i="9" s="1"/>
  <c r="V446" i="9" s="1"/>
  <c r="Y446" i="9" s="1"/>
  <c r="P450" i="9"/>
  <c r="U450" i="9" s="1"/>
  <c r="V450" i="9" s="1"/>
  <c r="P490" i="9"/>
  <c r="U490" i="9" s="1"/>
  <c r="V490" i="9" s="1"/>
  <c r="P534" i="9"/>
  <c r="U534" i="9" s="1"/>
  <c r="V534" i="9" s="1"/>
  <c r="Y534" i="9" s="1"/>
  <c r="P538" i="9"/>
  <c r="U538" i="9" s="1"/>
  <c r="V538" i="9" s="1"/>
  <c r="P574" i="9"/>
  <c r="U574" i="9" s="1"/>
  <c r="V574" i="9" s="1"/>
  <c r="Y574" i="9" s="1"/>
  <c r="P582" i="9"/>
  <c r="U582" i="9" s="1"/>
  <c r="V582" i="9" s="1"/>
  <c r="Y582" i="9" s="1"/>
  <c r="P590" i="9"/>
  <c r="U590" i="9" s="1"/>
  <c r="V590" i="9" s="1"/>
  <c r="Y590" i="9" s="1"/>
  <c r="P602" i="9"/>
  <c r="U602" i="9" s="1"/>
  <c r="V602" i="9" s="1"/>
  <c r="Y602" i="9" s="1"/>
  <c r="P606" i="9"/>
  <c r="U606" i="9" s="1"/>
  <c r="V606" i="9" s="1"/>
  <c r="Y606" i="9" s="1"/>
  <c r="P610" i="9"/>
  <c r="U610" i="9" s="1"/>
  <c r="V610" i="9" s="1"/>
  <c r="P634" i="9"/>
  <c r="U634" i="9" s="1"/>
  <c r="V634" i="9" s="1"/>
  <c r="Y634" i="9" s="1"/>
  <c r="P650" i="9"/>
  <c r="U650" i="9" s="1"/>
  <c r="V650" i="9" s="1"/>
  <c r="P666" i="9"/>
  <c r="U666" i="9" s="1"/>
  <c r="V666" i="9" s="1"/>
  <c r="P682" i="9"/>
  <c r="U682" i="9" s="1"/>
  <c r="V682" i="9" s="1"/>
  <c r="P698" i="9"/>
  <c r="U698" i="9" s="1"/>
  <c r="V698" i="9" s="1"/>
  <c r="P714" i="9"/>
  <c r="U714" i="9" s="1"/>
  <c r="V714" i="9" s="1"/>
  <c r="P730" i="9"/>
  <c r="U730" i="9" s="1"/>
  <c r="V730" i="9" s="1"/>
  <c r="P746" i="9"/>
  <c r="U746" i="9" s="1"/>
  <c r="V746" i="9" s="1"/>
  <c r="P762" i="9"/>
  <c r="U762" i="9" s="1"/>
  <c r="V762" i="9" s="1"/>
  <c r="P778" i="9"/>
  <c r="U778" i="9" s="1"/>
  <c r="V778" i="9" s="1"/>
  <c r="P802" i="9"/>
  <c r="U802" i="9" s="1"/>
  <c r="V802" i="9" s="1"/>
  <c r="P834" i="9"/>
  <c r="U834" i="9" s="1"/>
  <c r="V834" i="9" s="1"/>
  <c r="P866" i="9"/>
  <c r="U866" i="9" s="1"/>
  <c r="V866" i="9" s="1"/>
  <c r="P942" i="9"/>
  <c r="U942" i="9" s="1"/>
  <c r="V942" i="9" s="1"/>
  <c r="P962" i="9"/>
  <c r="U962" i="9" s="1"/>
  <c r="V962" i="9" s="1"/>
  <c r="P974" i="9"/>
  <c r="U974" i="9" s="1"/>
  <c r="V974" i="9" s="1"/>
  <c r="P994" i="9"/>
  <c r="U994" i="9" s="1"/>
  <c r="V994" i="9" s="1"/>
  <c r="P798" i="9"/>
  <c r="U798" i="9" s="1"/>
  <c r="V798" i="9" s="1"/>
  <c r="P814" i="9"/>
  <c r="U814" i="9" s="1"/>
  <c r="V814" i="9" s="1"/>
  <c r="P830" i="9"/>
  <c r="U830" i="9" s="1"/>
  <c r="V830" i="9" s="1"/>
  <c r="P846" i="9"/>
  <c r="U846" i="9" s="1"/>
  <c r="V846" i="9" s="1"/>
  <c r="P862" i="9"/>
  <c r="U862" i="9" s="1"/>
  <c r="V862" i="9" s="1"/>
  <c r="P882" i="9"/>
  <c r="U882" i="9" s="1"/>
  <c r="V882" i="9" s="1"/>
  <c r="P898" i="9"/>
  <c r="U898" i="9" s="1"/>
  <c r="V898" i="9" s="1"/>
  <c r="P914" i="9"/>
  <c r="U914" i="9" s="1"/>
  <c r="V914" i="9" s="1"/>
  <c r="P930" i="9"/>
  <c r="U930" i="9" s="1"/>
  <c r="V930" i="9" s="1"/>
  <c r="Y542" i="9"/>
  <c r="M1008" i="9"/>
  <c r="M1007" i="9"/>
  <c r="M1006" i="9"/>
  <c r="P207" i="9"/>
  <c r="U207" i="9" s="1"/>
  <c r="V207" i="9" s="1"/>
  <c r="Y207" i="9" s="1"/>
  <c r="W417" i="9"/>
  <c r="X417" i="9" s="1"/>
  <c r="P417" i="9"/>
  <c r="U417" i="9" s="1"/>
  <c r="V417" i="9" s="1"/>
  <c r="W420" i="9"/>
  <c r="X420" i="9" s="1"/>
  <c r="P420" i="9"/>
  <c r="U420" i="9" s="1"/>
  <c r="V420" i="9" s="1"/>
  <c r="W449" i="9"/>
  <c r="X449" i="9" s="1"/>
  <c r="P449" i="9"/>
  <c r="U449" i="9" s="1"/>
  <c r="V449" i="9" s="1"/>
  <c r="W452" i="9"/>
  <c r="X452" i="9" s="1"/>
  <c r="P452" i="9"/>
  <c r="U452" i="9" s="1"/>
  <c r="V452" i="9" s="1"/>
  <c r="W481" i="9"/>
  <c r="X481" i="9" s="1"/>
  <c r="P481" i="9"/>
  <c r="U481" i="9" s="1"/>
  <c r="V481" i="9" s="1"/>
  <c r="W484" i="9"/>
  <c r="X484" i="9" s="1"/>
  <c r="P484" i="9"/>
  <c r="U484" i="9" s="1"/>
  <c r="V484" i="9" s="1"/>
  <c r="U486" i="9"/>
  <c r="V486" i="9" s="1"/>
  <c r="Y486" i="9" s="1"/>
  <c r="W513" i="9"/>
  <c r="X513" i="9" s="1"/>
  <c r="P513" i="9"/>
  <c r="U513" i="9" s="1"/>
  <c r="V513" i="9" s="1"/>
  <c r="W516" i="9"/>
  <c r="X516" i="9" s="1"/>
  <c r="P516" i="9"/>
  <c r="U516" i="9" s="1"/>
  <c r="V516" i="9" s="1"/>
  <c r="W545" i="9"/>
  <c r="X545" i="9" s="1"/>
  <c r="P545" i="9"/>
  <c r="U545" i="9" s="1"/>
  <c r="V545" i="9" s="1"/>
  <c r="W548" i="9"/>
  <c r="X548" i="9" s="1"/>
  <c r="P548" i="9"/>
  <c r="U548" i="9" s="1"/>
  <c r="V548" i="9" s="1"/>
  <c r="W577" i="9"/>
  <c r="X577" i="9" s="1"/>
  <c r="P577" i="9"/>
  <c r="U577" i="9" s="1"/>
  <c r="V577" i="9" s="1"/>
  <c r="W580" i="9"/>
  <c r="X580" i="9" s="1"/>
  <c r="P580" i="9"/>
  <c r="U580" i="9" s="1"/>
  <c r="V580" i="9" s="1"/>
  <c r="W609" i="9"/>
  <c r="X609" i="9" s="1"/>
  <c r="P609" i="9"/>
  <c r="U609" i="9" s="1"/>
  <c r="V609" i="9" s="1"/>
  <c r="W612" i="9"/>
  <c r="X612" i="9" s="1"/>
  <c r="P612" i="9"/>
  <c r="U612" i="9" s="1"/>
  <c r="V612" i="9" s="1"/>
  <c r="W641" i="9"/>
  <c r="X641" i="9" s="1"/>
  <c r="P641" i="9"/>
  <c r="U641" i="9" s="1"/>
  <c r="V641" i="9" s="1"/>
  <c r="W644" i="9"/>
  <c r="X644" i="9" s="1"/>
  <c r="P644" i="9"/>
  <c r="U644" i="9" s="1"/>
  <c r="V644" i="9" s="1"/>
  <c r="W673" i="9"/>
  <c r="X673" i="9" s="1"/>
  <c r="P673" i="9"/>
  <c r="U673" i="9" s="1"/>
  <c r="V673" i="9" s="1"/>
  <c r="W676" i="9"/>
  <c r="X676" i="9" s="1"/>
  <c r="P676" i="9"/>
  <c r="U676" i="9" s="1"/>
  <c r="V676" i="9" s="1"/>
  <c r="W705" i="9"/>
  <c r="X705" i="9" s="1"/>
  <c r="P705" i="9"/>
  <c r="U705" i="9" s="1"/>
  <c r="V705" i="9" s="1"/>
  <c r="W708" i="9"/>
  <c r="X708" i="9" s="1"/>
  <c r="P708" i="9"/>
  <c r="U708" i="9" s="1"/>
  <c r="V708" i="9" s="1"/>
  <c r="W737" i="9"/>
  <c r="X737" i="9" s="1"/>
  <c r="P737" i="9"/>
  <c r="U737" i="9" s="1"/>
  <c r="V737" i="9" s="1"/>
  <c r="W740" i="9"/>
  <c r="X740" i="9" s="1"/>
  <c r="P740" i="9"/>
  <c r="U740" i="9" s="1"/>
  <c r="V740" i="9" s="1"/>
  <c r="W769" i="9"/>
  <c r="X769" i="9" s="1"/>
  <c r="P769" i="9"/>
  <c r="U769" i="9" s="1"/>
  <c r="V769" i="9" s="1"/>
  <c r="W772" i="9"/>
  <c r="X772" i="9" s="1"/>
  <c r="P772" i="9"/>
  <c r="U772" i="9" s="1"/>
  <c r="V772" i="9" s="1"/>
  <c r="P921" i="9"/>
  <c r="U921" i="9" s="1"/>
  <c r="V921" i="9" s="1"/>
  <c r="P937" i="9"/>
  <c r="U937" i="9" s="1"/>
  <c r="V937" i="9" s="1"/>
  <c r="P953" i="9"/>
  <c r="W9" i="9"/>
  <c r="X9" i="9" s="1"/>
  <c r="P9" i="9"/>
  <c r="U9" i="9" s="1"/>
  <c r="V9" i="9" s="1"/>
  <c r="W12" i="9"/>
  <c r="X12" i="9" s="1"/>
  <c r="P12" i="9"/>
  <c r="U12" i="9" s="1"/>
  <c r="V12" i="9" s="1"/>
  <c r="W17" i="9"/>
  <c r="X17" i="9" s="1"/>
  <c r="P17" i="9"/>
  <c r="U17" i="9" s="1"/>
  <c r="V17" i="9" s="1"/>
  <c r="W20" i="9"/>
  <c r="X20" i="9" s="1"/>
  <c r="P20" i="9"/>
  <c r="U20" i="9" s="1"/>
  <c r="V20" i="9" s="1"/>
  <c r="W25" i="9"/>
  <c r="X25" i="9" s="1"/>
  <c r="P25" i="9"/>
  <c r="U25" i="9" s="1"/>
  <c r="V25" i="9" s="1"/>
  <c r="W28" i="9"/>
  <c r="X28" i="9" s="1"/>
  <c r="P28" i="9"/>
  <c r="U28" i="9" s="1"/>
  <c r="V28" i="9" s="1"/>
  <c r="W33" i="9"/>
  <c r="X33" i="9" s="1"/>
  <c r="P33" i="9"/>
  <c r="U33" i="9" s="1"/>
  <c r="V33" i="9" s="1"/>
  <c r="W36" i="9"/>
  <c r="X36" i="9" s="1"/>
  <c r="P36" i="9"/>
  <c r="U36" i="9" s="1"/>
  <c r="V36" i="9" s="1"/>
  <c r="W41" i="9"/>
  <c r="X41" i="9" s="1"/>
  <c r="P41" i="9"/>
  <c r="U41" i="9" s="1"/>
  <c r="V41" i="9" s="1"/>
  <c r="W44" i="9"/>
  <c r="X44" i="9" s="1"/>
  <c r="P44" i="9"/>
  <c r="U44" i="9" s="1"/>
  <c r="V44" i="9" s="1"/>
  <c r="W49" i="9"/>
  <c r="X49" i="9" s="1"/>
  <c r="P49" i="9"/>
  <c r="U49" i="9" s="1"/>
  <c r="V49" i="9" s="1"/>
  <c r="W52" i="9"/>
  <c r="X52" i="9" s="1"/>
  <c r="P52" i="9"/>
  <c r="U52" i="9" s="1"/>
  <c r="V52" i="9" s="1"/>
  <c r="W57" i="9"/>
  <c r="X57" i="9" s="1"/>
  <c r="P57" i="9"/>
  <c r="U57" i="9" s="1"/>
  <c r="V57" i="9" s="1"/>
  <c r="W60" i="9"/>
  <c r="X60" i="9" s="1"/>
  <c r="P60" i="9"/>
  <c r="U60" i="9" s="1"/>
  <c r="V60" i="9" s="1"/>
  <c r="W65" i="9"/>
  <c r="X65" i="9" s="1"/>
  <c r="P65" i="9"/>
  <c r="U65" i="9" s="1"/>
  <c r="V65" i="9" s="1"/>
  <c r="W68" i="9"/>
  <c r="X68" i="9" s="1"/>
  <c r="P68" i="9"/>
  <c r="U68" i="9" s="1"/>
  <c r="V68" i="9" s="1"/>
  <c r="W73" i="9"/>
  <c r="X73" i="9" s="1"/>
  <c r="P73" i="9"/>
  <c r="U73" i="9" s="1"/>
  <c r="V73" i="9" s="1"/>
  <c r="W76" i="9"/>
  <c r="X76" i="9" s="1"/>
  <c r="P76" i="9"/>
  <c r="U76" i="9" s="1"/>
  <c r="V76" i="9" s="1"/>
  <c r="W81" i="9"/>
  <c r="X81" i="9" s="1"/>
  <c r="P81" i="9"/>
  <c r="U81" i="9" s="1"/>
  <c r="V81" i="9" s="1"/>
  <c r="W84" i="9"/>
  <c r="X84" i="9" s="1"/>
  <c r="P84" i="9"/>
  <c r="U84" i="9" s="1"/>
  <c r="V84" i="9" s="1"/>
  <c r="W89" i="9"/>
  <c r="X89" i="9" s="1"/>
  <c r="P89" i="9"/>
  <c r="U89" i="9" s="1"/>
  <c r="V89" i="9" s="1"/>
  <c r="W92" i="9"/>
  <c r="X92" i="9" s="1"/>
  <c r="P92" i="9"/>
  <c r="U92" i="9" s="1"/>
  <c r="V92" i="9" s="1"/>
  <c r="W97" i="9"/>
  <c r="X97" i="9" s="1"/>
  <c r="P97" i="9"/>
  <c r="U97" i="9" s="1"/>
  <c r="V97" i="9" s="1"/>
  <c r="W100" i="9"/>
  <c r="X100" i="9" s="1"/>
  <c r="P100" i="9"/>
  <c r="U100" i="9" s="1"/>
  <c r="V100" i="9" s="1"/>
  <c r="W105" i="9"/>
  <c r="X105" i="9" s="1"/>
  <c r="P105" i="9"/>
  <c r="U105" i="9" s="1"/>
  <c r="V105" i="9" s="1"/>
  <c r="W108" i="9"/>
  <c r="X108" i="9" s="1"/>
  <c r="P108" i="9"/>
  <c r="U108" i="9" s="1"/>
  <c r="V108" i="9" s="1"/>
  <c r="W113" i="9"/>
  <c r="X113" i="9" s="1"/>
  <c r="P113" i="9"/>
  <c r="U113" i="9" s="1"/>
  <c r="V113" i="9" s="1"/>
  <c r="W116" i="9"/>
  <c r="X116" i="9" s="1"/>
  <c r="P116" i="9"/>
  <c r="U116" i="9" s="1"/>
  <c r="V116" i="9" s="1"/>
  <c r="U118" i="9"/>
  <c r="V118" i="9" s="1"/>
  <c r="W121" i="9"/>
  <c r="X121" i="9" s="1"/>
  <c r="P121" i="9"/>
  <c r="U121" i="9" s="1"/>
  <c r="V121" i="9" s="1"/>
  <c r="W124" i="9"/>
  <c r="X124" i="9" s="1"/>
  <c r="P124" i="9"/>
  <c r="U124" i="9" s="1"/>
  <c r="V124" i="9" s="1"/>
  <c r="W129" i="9"/>
  <c r="X129" i="9" s="1"/>
  <c r="P129" i="9"/>
  <c r="U129" i="9" s="1"/>
  <c r="V129" i="9" s="1"/>
  <c r="W132" i="9"/>
  <c r="X132" i="9" s="1"/>
  <c r="P132" i="9"/>
  <c r="U132" i="9" s="1"/>
  <c r="V132" i="9" s="1"/>
  <c r="W137" i="9"/>
  <c r="X137" i="9" s="1"/>
  <c r="P137" i="9"/>
  <c r="U137" i="9" s="1"/>
  <c r="V137" i="9" s="1"/>
  <c r="W140" i="9"/>
  <c r="X140" i="9" s="1"/>
  <c r="P140" i="9"/>
  <c r="U140" i="9" s="1"/>
  <c r="V140" i="9" s="1"/>
  <c r="W145" i="9"/>
  <c r="X145" i="9" s="1"/>
  <c r="P145" i="9"/>
  <c r="U145" i="9" s="1"/>
  <c r="V145" i="9" s="1"/>
  <c r="W148" i="9"/>
  <c r="X148" i="9" s="1"/>
  <c r="P148" i="9"/>
  <c r="U148" i="9" s="1"/>
  <c r="V148" i="9" s="1"/>
  <c r="U150" i="9"/>
  <c r="V150" i="9" s="1"/>
  <c r="Y150" i="9" s="1"/>
  <c r="W153" i="9"/>
  <c r="X153" i="9" s="1"/>
  <c r="P153" i="9"/>
  <c r="U153" i="9" s="1"/>
  <c r="V153" i="9" s="1"/>
  <c r="W156" i="9"/>
  <c r="X156" i="9" s="1"/>
  <c r="P156" i="9"/>
  <c r="U156" i="9" s="1"/>
  <c r="V156" i="9" s="1"/>
  <c r="W161" i="9"/>
  <c r="X161" i="9" s="1"/>
  <c r="P161" i="9"/>
  <c r="U161" i="9" s="1"/>
  <c r="V161" i="9" s="1"/>
  <c r="W164" i="9"/>
  <c r="X164" i="9" s="1"/>
  <c r="P164" i="9"/>
  <c r="U164" i="9" s="1"/>
  <c r="V164" i="9" s="1"/>
  <c r="W169" i="9"/>
  <c r="X169" i="9" s="1"/>
  <c r="P169" i="9"/>
  <c r="U169" i="9" s="1"/>
  <c r="V169" i="9" s="1"/>
  <c r="W172" i="9"/>
  <c r="X172" i="9" s="1"/>
  <c r="P172" i="9"/>
  <c r="U172" i="9" s="1"/>
  <c r="V172" i="9" s="1"/>
  <c r="W177" i="9"/>
  <c r="X177" i="9" s="1"/>
  <c r="P177" i="9"/>
  <c r="U177" i="9" s="1"/>
  <c r="V177" i="9" s="1"/>
  <c r="W180" i="9"/>
  <c r="X180" i="9" s="1"/>
  <c r="P180" i="9"/>
  <c r="U180" i="9" s="1"/>
  <c r="V180" i="9" s="1"/>
  <c r="W185" i="9"/>
  <c r="X185" i="9" s="1"/>
  <c r="P185" i="9"/>
  <c r="U185" i="9" s="1"/>
  <c r="V185" i="9" s="1"/>
  <c r="W188" i="9"/>
  <c r="X188" i="9" s="1"/>
  <c r="P188" i="9"/>
  <c r="U188" i="9" s="1"/>
  <c r="V188" i="9" s="1"/>
  <c r="W193" i="9"/>
  <c r="X193" i="9" s="1"/>
  <c r="P193" i="9"/>
  <c r="U193" i="9" s="1"/>
  <c r="V193" i="9" s="1"/>
  <c r="W196" i="9"/>
  <c r="X196" i="9" s="1"/>
  <c r="P196" i="9"/>
  <c r="U196" i="9" s="1"/>
  <c r="V196" i="9" s="1"/>
  <c r="W201" i="9"/>
  <c r="X201" i="9" s="1"/>
  <c r="P201" i="9"/>
  <c r="U201" i="9" s="1"/>
  <c r="V201" i="9" s="1"/>
  <c r="W204" i="9"/>
  <c r="X204" i="9" s="1"/>
  <c r="P204" i="9"/>
  <c r="U204" i="9" s="1"/>
  <c r="V204" i="9" s="1"/>
  <c r="W209" i="9"/>
  <c r="X209" i="9" s="1"/>
  <c r="P209" i="9"/>
  <c r="U209" i="9" s="1"/>
  <c r="V209" i="9" s="1"/>
  <c r="W212" i="9"/>
  <c r="X212" i="9" s="1"/>
  <c r="P212" i="9"/>
  <c r="U212" i="9" s="1"/>
  <c r="V212" i="9" s="1"/>
  <c r="W217" i="9"/>
  <c r="X217" i="9" s="1"/>
  <c r="P217" i="9"/>
  <c r="U217" i="9" s="1"/>
  <c r="V217" i="9" s="1"/>
  <c r="W220" i="9"/>
  <c r="X220" i="9" s="1"/>
  <c r="P220" i="9"/>
  <c r="U220" i="9" s="1"/>
  <c r="V220" i="9" s="1"/>
  <c r="W225" i="9"/>
  <c r="X225" i="9" s="1"/>
  <c r="P225" i="9"/>
  <c r="U225" i="9" s="1"/>
  <c r="V225" i="9" s="1"/>
  <c r="W228" i="9"/>
  <c r="X228" i="9" s="1"/>
  <c r="P228" i="9"/>
  <c r="U228" i="9" s="1"/>
  <c r="V228" i="9" s="1"/>
  <c r="W233" i="9"/>
  <c r="X233" i="9" s="1"/>
  <c r="P233" i="9"/>
  <c r="U233" i="9" s="1"/>
  <c r="V233" i="9" s="1"/>
  <c r="W236" i="9"/>
  <c r="X236" i="9" s="1"/>
  <c r="P236" i="9"/>
  <c r="U236" i="9" s="1"/>
  <c r="V236" i="9" s="1"/>
  <c r="W241" i="9"/>
  <c r="X241" i="9" s="1"/>
  <c r="P241" i="9"/>
  <c r="U241" i="9" s="1"/>
  <c r="V241" i="9" s="1"/>
  <c r="W244" i="9"/>
  <c r="X244" i="9" s="1"/>
  <c r="P244" i="9"/>
  <c r="U244" i="9" s="1"/>
  <c r="V244" i="9" s="1"/>
  <c r="W249" i="9"/>
  <c r="X249" i="9" s="1"/>
  <c r="P249" i="9"/>
  <c r="U249" i="9" s="1"/>
  <c r="V249" i="9" s="1"/>
  <c r="W252" i="9"/>
  <c r="X252" i="9" s="1"/>
  <c r="P252" i="9"/>
  <c r="U252" i="9" s="1"/>
  <c r="V252" i="9" s="1"/>
  <c r="W257" i="9"/>
  <c r="X257" i="9" s="1"/>
  <c r="P257" i="9"/>
  <c r="U257" i="9" s="1"/>
  <c r="V257" i="9" s="1"/>
  <c r="W260" i="9"/>
  <c r="X260" i="9" s="1"/>
  <c r="P260" i="9"/>
  <c r="U260" i="9" s="1"/>
  <c r="V260" i="9" s="1"/>
  <c r="W265" i="9"/>
  <c r="X265" i="9" s="1"/>
  <c r="P265" i="9"/>
  <c r="U265" i="9" s="1"/>
  <c r="V265" i="9" s="1"/>
  <c r="W268" i="9"/>
  <c r="X268" i="9" s="1"/>
  <c r="P268" i="9"/>
  <c r="U268" i="9" s="1"/>
  <c r="V268" i="9" s="1"/>
  <c r="W273" i="9"/>
  <c r="X273" i="9" s="1"/>
  <c r="P273" i="9"/>
  <c r="U273" i="9" s="1"/>
  <c r="V273" i="9" s="1"/>
  <c r="W276" i="9"/>
  <c r="X276" i="9" s="1"/>
  <c r="P276" i="9"/>
  <c r="U276" i="9" s="1"/>
  <c r="V276" i="9" s="1"/>
  <c r="W281" i="9"/>
  <c r="X281" i="9" s="1"/>
  <c r="P281" i="9"/>
  <c r="U281" i="9" s="1"/>
  <c r="V281" i="9" s="1"/>
  <c r="W284" i="9"/>
  <c r="X284" i="9" s="1"/>
  <c r="P284" i="9"/>
  <c r="U284" i="9" s="1"/>
  <c r="V284" i="9" s="1"/>
  <c r="W289" i="9"/>
  <c r="X289" i="9" s="1"/>
  <c r="P289" i="9"/>
  <c r="U289" i="9" s="1"/>
  <c r="V289" i="9" s="1"/>
  <c r="W292" i="9"/>
  <c r="X292" i="9" s="1"/>
  <c r="P292" i="9"/>
  <c r="U292" i="9" s="1"/>
  <c r="V292" i="9" s="1"/>
  <c r="W297" i="9"/>
  <c r="X297" i="9" s="1"/>
  <c r="P297" i="9"/>
  <c r="U297" i="9" s="1"/>
  <c r="V297" i="9" s="1"/>
  <c r="W300" i="9"/>
  <c r="X300" i="9" s="1"/>
  <c r="P300" i="9"/>
  <c r="U300" i="9" s="1"/>
  <c r="V300" i="9" s="1"/>
  <c r="W305" i="9"/>
  <c r="X305" i="9" s="1"/>
  <c r="P305" i="9"/>
  <c r="U305" i="9" s="1"/>
  <c r="V305" i="9" s="1"/>
  <c r="W308" i="9"/>
  <c r="X308" i="9" s="1"/>
  <c r="P308" i="9"/>
  <c r="U308" i="9" s="1"/>
  <c r="V308" i="9" s="1"/>
  <c r="W313" i="9"/>
  <c r="X313" i="9" s="1"/>
  <c r="P313" i="9"/>
  <c r="U313" i="9" s="1"/>
  <c r="V313" i="9" s="1"/>
  <c r="W316" i="9"/>
  <c r="X316" i="9" s="1"/>
  <c r="P316" i="9"/>
  <c r="U316" i="9" s="1"/>
  <c r="V316" i="9" s="1"/>
  <c r="W321" i="9"/>
  <c r="X321" i="9" s="1"/>
  <c r="P321" i="9"/>
  <c r="U321" i="9" s="1"/>
  <c r="V321" i="9" s="1"/>
  <c r="W324" i="9"/>
  <c r="X324" i="9" s="1"/>
  <c r="P324" i="9"/>
  <c r="U324" i="9" s="1"/>
  <c r="V324" i="9" s="1"/>
  <c r="W329" i="9"/>
  <c r="X329" i="9" s="1"/>
  <c r="P329" i="9"/>
  <c r="U329" i="9" s="1"/>
  <c r="V329" i="9" s="1"/>
  <c r="W332" i="9"/>
  <c r="X332" i="9" s="1"/>
  <c r="P332" i="9"/>
  <c r="U332" i="9" s="1"/>
  <c r="V332" i="9" s="1"/>
  <c r="W337" i="9"/>
  <c r="X337" i="9" s="1"/>
  <c r="P337" i="9"/>
  <c r="U337" i="9" s="1"/>
  <c r="V337" i="9" s="1"/>
  <c r="W340" i="9"/>
  <c r="X340" i="9" s="1"/>
  <c r="P340" i="9"/>
  <c r="U340" i="9" s="1"/>
  <c r="V340" i="9" s="1"/>
  <c r="W345" i="9"/>
  <c r="X345" i="9" s="1"/>
  <c r="P345" i="9"/>
  <c r="U345" i="9" s="1"/>
  <c r="V345" i="9" s="1"/>
  <c r="W348" i="9"/>
  <c r="X348" i="9" s="1"/>
  <c r="P348" i="9"/>
  <c r="U348" i="9" s="1"/>
  <c r="V348" i="9" s="1"/>
  <c r="W353" i="9"/>
  <c r="X353" i="9" s="1"/>
  <c r="P353" i="9"/>
  <c r="U353" i="9" s="1"/>
  <c r="V353" i="9" s="1"/>
  <c r="W356" i="9"/>
  <c r="X356" i="9" s="1"/>
  <c r="P356" i="9"/>
  <c r="U356" i="9" s="1"/>
  <c r="V356" i="9" s="1"/>
  <c r="U358" i="9"/>
  <c r="V358" i="9" s="1"/>
  <c r="Y358" i="9" s="1"/>
  <c r="W361" i="9"/>
  <c r="X361" i="9" s="1"/>
  <c r="P361" i="9"/>
  <c r="U361" i="9" s="1"/>
  <c r="V361" i="9" s="1"/>
  <c r="W364" i="9"/>
  <c r="X364" i="9" s="1"/>
  <c r="P364" i="9"/>
  <c r="U364" i="9" s="1"/>
  <c r="V364" i="9" s="1"/>
  <c r="W369" i="9"/>
  <c r="X369" i="9" s="1"/>
  <c r="P369" i="9"/>
  <c r="U369" i="9" s="1"/>
  <c r="V369" i="9" s="1"/>
  <c r="W372" i="9"/>
  <c r="X372" i="9" s="1"/>
  <c r="P372" i="9"/>
  <c r="U372" i="9" s="1"/>
  <c r="V372" i="9" s="1"/>
  <c r="W377" i="9"/>
  <c r="X377" i="9" s="1"/>
  <c r="P377" i="9"/>
  <c r="U377" i="9" s="1"/>
  <c r="V377" i="9" s="1"/>
  <c r="W380" i="9"/>
  <c r="X380" i="9" s="1"/>
  <c r="P380" i="9"/>
  <c r="U380" i="9" s="1"/>
  <c r="V380" i="9" s="1"/>
  <c r="W385" i="9"/>
  <c r="X385" i="9" s="1"/>
  <c r="P385" i="9"/>
  <c r="U385" i="9" s="1"/>
  <c r="V385" i="9" s="1"/>
  <c r="W388" i="9"/>
  <c r="X388" i="9" s="1"/>
  <c r="P388" i="9"/>
  <c r="U388" i="9" s="1"/>
  <c r="V388" i="9" s="1"/>
  <c r="W393" i="9"/>
  <c r="X393" i="9" s="1"/>
  <c r="P393" i="9"/>
  <c r="U393" i="9" s="1"/>
  <c r="V393" i="9" s="1"/>
  <c r="W396" i="9"/>
  <c r="X396" i="9" s="1"/>
  <c r="P396" i="9"/>
  <c r="U396" i="9" s="1"/>
  <c r="V396" i="9" s="1"/>
  <c r="W401" i="9"/>
  <c r="X401" i="9" s="1"/>
  <c r="P401" i="9"/>
  <c r="U401" i="9" s="1"/>
  <c r="V401" i="9" s="1"/>
  <c r="W404" i="9"/>
  <c r="X404" i="9" s="1"/>
  <c r="P404" i="9"/>
  <c r="U404" i="9" s="1"/>
  <c r="V404" i="9" s="1"/>
  <c r="W409" i="9"/>
  <c r="X409" i="9" s="1"/>
  <c r="P409" i="9"/>
  <c r="U409" i="9" s="1"/>
  <c r="V409" i="9" s="1"/>
  <c r="W412" i="9"/>
  <c r="X412" i="9" s="1"/>
  <c r="P412" i="9"/>
  <c r="U412" i="9" s="1"/>
  <c r="V412" i="9" s="1"/>
  <c r="W441" i="9"/>
  <c r="X441" i="9" s="1"/>
  <c r="P441" i="9"/>
  <c r="U441" i="9" s="1"/>
  <c r="V441" i="9" s="1"/>
  <c r="W444" i="9"/>
  <c r="X444" i="9" s="1"/>
  <c r="P444" i="9"/>
  <c r="U444" i="9" s="1"/>
  <c r="V444" i="9" s="1"/>
  <c r="W473" i="9"/>
  <c r="X473" i="9" s="1"/>
  <c r="P473" i="9"/>
  <c r="U473" i="9" s="1"/>
  <c r="V473" i="9" s="1"/>
  <c r="W476" i="9"/>
  <c r="X476" i="9" s="1"/>
  <c r="P476" i="9"/>
  <c r="U476" i="9" s="1"/>
  <c r="V476" i="9" s="1"/>
  <c r="W505" i="9"/>
  <c r="X505" i="9" s="1"/>
  <c r="P505" i="9"/>
  <c r="U505" i="9" s="1"/>
  <c r="V505" i="9" s="1"/>
  <c r="W508" i="9"/>
  <c r="X508" i="9" s="1"/>
  <c r="P508" i="9"/>
  <c r="U508" i="9" s="1"/>
  <c r="V508" i="9" s="1"/>
  <c r="W537" i="9"/>
  <c r="X537" i="9" s="1"/>
  <c r="P537" i="9"/>
  <c r="U537" i="9" s="1"/>
  <c r="V537" i="9" s="1"/>
  <c r="W540" i="9"/>
  <c r="X540" i="9" s="1"/>
  <c r="P540" i="9"/>
  <c r="U540" i="9" s="1"/>
  <c r="V540" i="9" s="1"/>
  <c r="W569" i="9"/>
  <c r="X569" i="9" s="1"/>
  <c r="P569" i="9"/>
  <c r="U569" i="9" s="1"/>
  <c r="V569" i="9" s="1"/>
  <c r="W572" i="9"/>
  <c r="X572" i="9" s="1"/>
  <c r="P572" i="9"/>
  <c r="U572" i="9" s="1"/>
  <c r="V572" i="9" s="1"/>
  <c r="W601" i="9"/>
  <c r="X601" i="9" s="1"/>
  <c r="P601" i="9"/>
  <c r="U601" i="9" s="1"/>
  <c r="V601" i="9" s="1"/>
  <c r="W604" i="9"/>
  <c r="X604" i="9" s="1"/>
  <c r="P604" i="9"/>
  <c r="U604" i="9" s="1"/>
  <c r="V604" i="9" s="1"/>
  <c r="W633" i="9"/>
  <c r="X633" i="9" s="1"/>
  <c r="P633" i="9"/>
  <c r="U633" i="9" s="1"/>
  <c r="V633" i="9" s="1"/>
  <c r="W636" i="9"/>
  <c r="X636" i="9" s="1"/>
  <c r="P636" i="9"/>
  <c r="U636" i="9" s="1"/>
  <c r="V636" i="9" s="1"/>
  <c r="W665" i="9"/>
  <c r="X665" i="9" s="1"/>
  <c r="P665" i="9"/>
  <c r="U665" i="9" s="1"/>
  <c r="V665" i="9" s="1"/>
  <c r="W668" i="9"/>
  <c r="X668" i="9" s="1"/>
  <c r="P668" i="9"/>
  <c r="U668" i="9" s="1"/>
  <c r="V668" i="9" s="1"/>
  <c r="W697" i="9"/>
  <c r="X697" i="9" s="1"/>
  <c r="P697" i="9"/>
  <c r="U697" i="9" s="1"/>
  <c r="V697" i="9" s="1"/>
  <c r="W700" i="9"/>
  <c r="X700" i="9" s="1"/>
  <c r="P700" i="9"/>
  <c r="U700" i="9" s="1"/>
  <c r="V700" i="9" s="1"/>
  <c r="W729" i="9"/>
  <c r="X729" i="9" s="1"/>
  <c r="P729" i="9"/>
  <c r="U729" i="9" s="1"/>
  <c r="V729" i="9" s="1"/>
  <c r="W732" i="9"/>
  <c r="X732" i="9" s="1"/>
  <c r="P732" i="9"/>
  <c r="U732" i="9" s="1"/>
  <c r="V732" i="9" s="1"/>
  <c r="W761" i="9"/>
  <c r="X761" i="9" s="1"/>
  <c r="P761" i="9"/>
  <c r="U761" i="9" s="1"/>
  <c r="V761" i="9" s="1"/>
  <c r="W764" i="9"/>
  <c r="X764" i="9" s="1"/>
  <c r="P764" i="9"/>
  <c r="U764" i="9" s="1"/>
  <c r="V764" i="9" s="1"/>
  <c r="W793" i="9"/>
  <c r="X793" i="9" s="1"/>
  <c r="P793" i="9"/>
  <c r="U793" i="9" s="1"/>
  <c r="V793" i="9" s="1"/>
  <c r="W796" i="9"/>
  <c r="X796" i="9" s="1"/>
  <c r="P796" i="9"/>
  <c r="U796" i="9" s="1"/>
  <c r="V796" i="9" s="1"/>
  <c r="W433" i="9"/>
  <c r="X433" i="9" s="1"/>
  <c r="P433" i="9"/>
  <c r="U433" i="9" s="1"/>
  <c r="V433" i="9" s="1"/>
  <c r="W436" i="9"/>
  <c r="X436" i="9" s="1"/>
  <c r="P436" i="9"/>
  <c r="U436" i="9" s="1"/>
  <c r="V436" i="9" s="1"/>
  <c r="W465" i="9"/>
  <c r="X465" i="9" s="1"/>
  <c r="P465" i="9"/>
  <c r="U465" i="9" s="1"/>
  <c r="V465" i="9" s="1"/>
  <c r="W468" i="9"/>
  <c r="X468" i="9" s="1"/>
  <c r="P468" i="9"/>
  <c r="U468" i="9" s="1"/>
  <c r="V468" i="9" s="1"/>
  <c r="W497" i="9"/>
  <c r="X497" i="9" s="1"/>
  <c r="P497" i="9"/>
  <c r="U497" i="9" s="1"/>
  <c r="V497" i="9" s="1"/>
  <c r="W500" i="9"/>
  <c r="X500" i="9" s="1"/>
  <c r="P500" i="9"/>
  <c r="U500" i="9" s="1"/>
  <c r="V500" i="9" s="1"/>
  <c r="W529" i="9"/>
  <c r="X529" i="9" s="1"/>
  <c r="P529" i="9"/>
  <c r="U529" i="9" s="1"/>
  <c r="V529" i="9" s="1"/>
  <c r="W532" i="9"/>
  <c r="X532" i="9" s="1"/>
  <c r="P532" i="9"/>
  <c r="U532" i="9" s="1"/>
  <c r="V532" i="9" s="1"/>
  <c r="W561" i="9"/>
  <c r="X561" i="9" s="1"/>
  <c r="P561" i="9"/>
  <c r="U561" i="9" s="1"/>
  <c r="V561" i="9" s="1"/>
  <c r="W564" i="9"/>
  <c r="X564" i="9" s="1"/>
  <c r="P564" i="9"/>
  <c r="U564" i="9" s="1"/>
  <c r="V564" i="9" s="1"/>
  <c r="W593" i="9"/>
  <c r="X593" i="9" s="1"/>
  <c r="P593" i="9"/>
  <c r="U593" i="9" s="1"/>
  <c r="V593" i="9" s="1"/>
  <c r="W596" i="9"/>
  <c r="X596" i="9" s="1"/>
  <c r="P596" i="9"/>
  <c r="U596" i="9" s="1"/>
  <c r="V596" i="9" s="1"/>
  <c r="W625" i="9"/>
  <c r="X625" i="9" s="1"/>
  <c r="P625" i="9"/>
  <c r="U625" i="9" s="1"/>
  <c r="V625" i="9" s="1"/>
  <c r="W628" i="9"/>
  <c r="X628" i="9" s="1"/>
  <c r="P628" i="9"/>
  <c r="U628" i="9" s="1"/>
  <c r="V628" i="9" s="1"/>
  <c r="W657" i="9"/>
  <c r="X657" i="9" s="1"/>
  <c r="P657" i="9"/>
  <c r="U657" i="9" s="1"/>
  <c r="V657" i="9" s="1"/>
  <c r="W660" i="9"/>
  <c r="X660" i="9" s="1"/>
  <c r="P660" i="9"/>
  <c r="U660" i="9" s="1"/>
  <c r="V660" i="9" s="1"/>
  <c r="W689" i="9"/>
  <c r="X689" i="9" s="1"/>
  <c r="P689" i="9"/>
  <c r="U689" i="9" s="1"/>
  <c r="V689" i="9" s="1"/>
  <c r="W692" i="9"/>
  <c r="X692" i="9" s="1"/>
  <c r="P692" i="9"/>
  <c r="U692" i="9" s="1"/>
  <c r="V692" i="9" s="1"/>
  <c r="W721" i="9"/>
  <c r="X721" i="9" s="1"/>
  <c r="P721" i="9"/>
  <c r="U721" i="9" s="1"/>
  <c r="V721" i="9" s="1"/>
  <c r="W724" i="9"/>
  <c r="X724" i="9" s="1"/>
  <c r="P724" i="9"/>
  <c r="U724" i="9" s="1"/>
  <c r="V724" i="9" s="1"/>
  <c r="W753" i="9"/>
  <c r="X753" i="9" s="1"/>
  <c r="P753" i="9"/>
  <c r="U753" i="9" s="1"/>
  <c r="V753" i="9" s="1"/>
  <c r="W756" i="9"/>
  <c r="X756" i="9" s="1"/>
  <c r="P756" i="9"/>
  <c r="U756" i="9" s="1"/>
  <c r="V756" i="9" s="1"/>
  <c r="W785" i="9"/>
  <c r="X785" i="9" s="1"/>
  <c r="P785" i="9"/>
  <c r="U785" i="9" s="1"/>
  <c r="V785" i="9" s="1"/>
  <c r="W788" i="9"/>
  <c r="X788" i="9" s="1"/>
  <c r="P788" i="9"/>
  <c r="U788" i="9" s="1"/>
  <c r="V788" i="9" s="1"/>
  <c r="P809" i="9"/>
  <c r="U809" i="9" s="1"/>
  <c r="V809" i="9" s="1"/>
  <c r="P825" i="9"/>
  <c r="U825" i="9" s="1"/>
  <c r="V825" i="9" s="1"/>
  <c r="P905" i="9"/>
  <c r="U905" i="9" s="1"/>
  <c r="V905" i="9" s="1"/>
  <c r="P948" i="9"/>
  <c r="U948" i="9" s="1"/>
  <c r="V948" i="9" s="1"/>
  <c r="P964" i="9"/>
  <c r="U964" i="9" s="1"/>
  <c r="V964" i="9" s="1"/>
  <c r="P980" i="9"/>
  <c r="U980" i="9" s="1"/>
  <c r="V980" i="9" s="1"/>
  <c r="Y622" i="9"/>
  <c r="W5" i="9"/>
  <c r="X5" i="9" s="1"/>
  <c r="P5" i="9"/>
  <c r="U5" i="9" s="1"/>
  <c r="P8" i="9"/>
  <c r="U8" i="9" s="1"/>
  <c r="V8" i="9" s="1"/>
  <c r="W8" i="9"/>
  <c r="X8" i="9" s="1"/>
  <c r="W13" i="9"/>
  <c r="X13" i="9" s="1"/>
  <c r="P13" i="9"/>
  <c r="U13" i="9" s="1"/>
  <c r="V13" i="9" s="1"/>
  <c r="W16" i="9"/>
  <c r="X16" i="9" s="1"/>
  <c r="P16" i="9"/>
  <c r="U16" i="9" s="1"/>
  <c r="V16" i="9" s="1"/>
  <c r="W21" i="9"/>
  <c r="X21" i="9" s="1"/>
  <c r="P21" i="9"/>
  <c r="U21" i="9" s="1"/>
  <c r="V21" i="9" s="1"/>
  <c r="W24" i="9"/>
  <c r="X24" i="9" s="1"/>
  <c r="P24" i="9"/>
  <c r="U24" i="9" s="1"/>
  <c r="V24" i="9" s="1"/>
  <c r="W29" i="9"/>
  <c r="X29" i="9" s="1"/>
  <c r="P29" i="9"/>
  <c r="U29" i="9" s="1"/>
  <c r="V29" i="9" s="1"/>
  <c r="W32" i="9"/>
  <c r="X32" i="9" s="1"/>
  <c r="P32" i="9"/>
  <c r="U32" i="9" s="1"/>
  <c r="V32" i="9" s="1"/>
  <c r="W37" i="9"/>
  <c r="X37" i="9" s="1"/>
  <c r="P37" i="9"/>
  <c r="U37" i="9" s="1"/>
  <c r="V37" i="9" s="1"/>
  <c r="W40" i="9"/>
  <c r="X40" i="9" s="1"/>
  <c r="P40" i="9"/>
  <c r="U40" i="9" s="1"/>
  <c r="V40" i="9" s="1"/>
  <c r="W45" i="9"/>
  <c r="X45" i="9" s="1"/>
  <c r="P45" i="9"/>
  <c r="U45" i="9" s="1"/>
  <c r="V45" i="9" s="1"/>
  <c r="W48" i="9"/>
  <c r="X48" i="9" s="1"/>
  <c r="P48" i="9"/>
  <c r="U48" i="9" s="1"/>
  <c r="V48" i="9" s="1"/>
  <c r="W53" i="9"/>
  <c r="X53" i="9" s="1"/>
  <c r="P53" i="9"/>
  <c r="U53" i="9" s="1"/>
  <c r="V53" i="9" s="1"/>
  <c r="W56" i="9"/>
  <c r="X56" i="9" s="1"/>
  <c r="P56" i="9"/>
  <c r="U56" i="9" s="1"/>
  <c r="V56" i="9" s="1"/>
  <c r="W61" i="9"/>
  <c r="X61" i="9" s="1"/>
  <c r="P61" i="9"/>
  <c r="U61" i="9" s="1"/>
  <c r="V61" i="9" s="1"/>
  <c r="W64" i="9"/>
  <c r="X64" i="9" s="1"/>
  <c r="P64" i="9"/>
  <c r="U64" i="9" s="1"/>
  <c r="V64" i="9" s="1"/>
  <c r="W69" i="9"/>
  <c r="X69" i="9" s="1"/>
  <c r="P69" i="9"/>
  <c r="U69" i="9" s="1"/>
  <c r="V69" i="9" s="1"/>
  <c r="W72" i="9"/>
  <c r="X72" i="9" s="1"/>
  <c r="P72" i="9"/>
  <c r="U72" i="9" s="1"/>
  <c r="V72" i="9" s="1"/>
  <c r="W77" i="9"/>
  <c r="X77" i="9" s="1"/>
  <c r="P77" i="9"/>
  <c r="U77" i="9" s="1"/>
  <c r="V77" i="9" s="1"/>
  <c r="W80" i="9"/>
  <c r="X80" i="9" s="1"/>
  <c r="P80" i="9"/>
  <c r="U80" i="9" s="1"/>
  <c r="V80" i="9" s="1"/>
  <c r="W85" i="9"/>
  <c r="X85" i="9" s="1"/>
  <c r="P85" i="9"/>
  <c r="U85" i="9" s="1"/>
  <c r="V85" i="9" s="1"/>
  <c r="W88" i="9"/>
  <c r="X88" i="9" s="1"/>
  <c r="P88" i="9"/>
  <c r="U88" i="9" s="1"/>
  <c r="V88" i="9" s="1"/>
  <c r="W93" i="9"/>
  <c r="X93" i="9" s="1"/>
  <c r="P93" i="9"/>
  <c r="U93" i="9" s="1"/>
  <c r="V93" i="9" s="1"/>
  <c r="W96" i="9"/>
  <c r="X96" i="9" s="1"/>
  <c r="P96" i="9"/>
  <c r="U96" i="9" s="1"/>
  <c r="V96" i="9" s="1"/>
  <c r="W101" i="9"/>
  <c r="X101" i="9" s="1"/>
  <c r="P101" i="9"/>
  <c r="U101" i="9" s="1"/>
  <c r="V101" i="9" s="1"/>
  <c r="W104" i="9"/>
  <c r="X104" i="9" s="1"/>
  <c r="P104" i="9"/>
  <c r="U104" i="9" s="1"/>
  <c r="V104" i="9" s="1"/>
  <c r="W109" i="9"/>
  <c r="X109" i="9" s="1"/>
  <c r="P109" i="9"/>
  <c r="U109" i="9" s="1"/>
  <c r="V109" i="9" s="1"/>
  <c r="W112" i="9"/>
  <c r="X112" i="9" s="1"/>
  <c r="P112" i="9"/>
  <c r="U112" i="9" s="1"/>
  <c r="V112" i="9" s="1"/>
  <c r="W117" i="9"/>
  <c r="X117" i="9" s="1"/>
  <c r="P117" i="9"/>
  <c r="U117" i="9" s="1"/>
  <c r="V117" i="9" s="1"/>
  <c r="W120" i="9"/>
  <c r="X120" i="9" s="1"/>
  <c r="P120" i="9"/>
  <c r="U120" i="9" s="1"/>
  <c r="V120" i="9" s="1"/>
  <c r="W125" i="9"/>
  <c r="X125" i="9" s="1"/>
  <c r="P125" i="9"/>
  <c r="U125" i="9" s="1"/>
  <c r="V125" i="9" s="1"/>
  <c r="W128" i="9"/>
  <c r="X128" i="9" s="1"/>
  <c r="P128" i="9"/>
  <c r="U128" i="9" s="1"/>
  <c r="V128" i="9" s="1"/>
  <c r="W133" i="9"/>
  <c r="X133" i="9" s="1"/>
  <c r="P133" i="9"/>
  <c r="U133" i="9" s="1"/>
  <c r="V133" i="9" s="1"/>
  <c r="W136" i="9"/>
  <c r="X136" i="9" s="1"/>
  <c r="P136" i="9"/>
  <c r="U136" i="9" s="1"/>
  <c r="V136" i="9" s="1"/>
  <c r="W141" i="9"/>
  <c r="X141" i="9" s="1"/>
  <c r="P141" i="9"/>
  <c r="U141" i="9" s="1"/>
  <c r="V141" i="9" s="1"/>
  <c r="W144" i="9"/>
  <c r="X144" i="9" s="1"/>
  <c r="P144" i="9"/>
  <c r="U144" i="9" s="1"/>
  <c r="V144" i="9" s="1"/>
  <c r="W149" i="9"/>
  <c r="X149" i="9" s="1"/>
  <c r="P149" i="9"/>
  <c r="U149" i="9" s="1"/>
  <c r="V149" i="9" s="1"/>
  <c r="W152" i="9"/>
  <c r="X152" i="9" s="1"/>
  <c r="P152" i="9"/>
  <c r="U152" i="9" s="1"/>
  <c r="V152" i="9" s="1"/>
  <c r="W157" i="9"/>
  <c r="X157" i="9" s="1"/>
  <c r="P157" i="9"/>
  <c r="U157" i="9" s="1"/>
  <c r="V157" i="9" s="1"/>
  <c r="W160" i="9"/>
  <c r="X160" i="9" s="1"/>
  <c r="P160" i="9"/>
  <c r="U160" i="9" s="1"/>
  <c r="V160" i="9" s="1"/>
  <c r="W165" i="9"/>
  <c r="X165" i="9" s="1"/>
  <c r="P165" i="9"/>
  <c r="U165" i="9" s="1"/>
  <c r="V165" i="9" s="1"/>
  <c r="W168" i="9"/>
  <c r="X168" i="9" s="1"/>
  <c r="P168" i="9"/>
  <c r="U168" i="9" s="1"/>
  <c r="V168" i="9" s="1"/>
  <c r="W173" i="9"/>
  <c r="X173" i="9" s="1"/>
  <c r="P173" i="9"/>
  <c r="U173" i="9" s="1"/>
  <c r="V173" i="9" s="1"/>
  <c r="W176" i="9"/>
  <c r="X176" i="9" s="1"/>
  <c r="P176" i="9"/>
  <c r="U176" i="9" s="1"/>
  <c r="V176" i="9" s="1"/>
  <c r="W181" i="9"/>
  <c r="X181" i="9" s="1"/>
  <c r="P181" i="9"/>
  <c r="U181" i="9" s="1"/>
  <c r="V181" i="9" s="1"/>
  <c r="W184" i="9"/>
  <c r="X184" i="9" s="1"/>
  <c r="P184" i="9"/>
  <c r="U184" i="9" s="1"/>
  <c r="V184" i="9" s="1"/>
  <c r="W189" i="9"/>
  <c r="X189" i="9" s="1"/>
  <c r="P189" i="9"/>
  <c r="U189" i="9" s="1"/>
  <c r="V189" i="9" s="1"/>
  <c r="W192" i="9"/>
  <c r="X192" i="9" s="1"/>
  <c r="P192" i="9"/>
  <c r="U192" i="9" s="1"/>
  <c r="V192" i="9" s="1"/>
  <c r="W197" i="9"/>
  <c r="X197" i="9" s="1"/>
  <c r="P197" i="9"/>
  <c r="U197" i="9" s="1"/>
  <c r="V197" i="9" s="1"/>
  <c r="W200" i="9"/>
  <c r="X200" i="9" s="1"/>
  <c r="P200" i="9"/>
  <c r="U200" i="9" s="1"/>
  <c r="V200" i="9" s="1"/>
  <c r="W205" i="9"/>
  <c r="X205" i="9" s="1"/>
  <c r="P205" i="9"/>
  <c r="U205" i="9" s="1"/>
  <c r="V205" i="9" s="1"/>
  <c r="W208" i="9"/>
  <c r="X208" i="9" s="1"/>
  <c r="P208" i="9"/>
  <c r="U208" i="9" s="1"/>
  <c r="V208" i="9" s="1"/>
  <c r="W213" i="9"/>
  <c r="X213" i="9" s="1"/>
  <c r="P213" i="9"/>
  <c r="U213" i="9" s="1"/>
  <c r="V213" i="9" s="1"/>
  <c r="W216" i="9"/>
  <c r="X216" i="9" s="1"/>
  <c r="P216" i="9"/>
  <c r="U216" i="9" s="1"/>
  <c r="V216" i="9" s="1"/>
  <c r="W221" i="9"/>
  <c r="X221" i="9" s="1"/>
  <c r="P221" i="9"/>
  <c r="U221" i="9" s="1"/>
  <c r="V221" i="9" s="1"/>
  <c r="W224" i="9"/>
  <c r="X224" i="9" s="1"/>
  <c r="P224" i="9"/>
  <c r="U224" i="9" s="1"/>
  <c r="V224" i="9" s="1"/>
  <c r="W229" i="9"/>
  <c r="X229" i="9" s="1"/>
  <c r="P229" i="9"/>
  <c r="U229" i="9" s="1"/>
  <c r="V229" i="9" s="1"/>
  <c r="W232" i="9"/>
  <c r="X232" i="9" s="1"/>
  <c r="P232" i="9"/>
  <c r="U232" i="9" s="1"/>
  <c r="V232" i="9" s="1"/>
  <c r="W237" i="9"/>
  <c r="X237" i="9" s="1"/>
  <c r="P237" i="9"/>
  <c r="U237" i="9" s="1"/>
  <c r="V237" i="9" s="1"/>
  <c r="W240" i="9"/>
  <c r="X240" i="9" s="1"/>
  <c r="P240" i="9"/>
  <c r="U240" i="9" s="1"/>
  <c r="V240" i="9" s="1"/>
  <c r="W245" i="9"/>
  <c r="X245" i="9" s="1"/>
  <c r="P245" i="9"/>
  <c r="U245" i="9" s="1"/>
  <c r="V245" i="9" s="1"/>
  <c r="W248" i="9"/>
  <c r="X248" i="9" s="1"/>
  <c r="P248" i="9"/>
  <c r="U248" i="9" s="1"/>
  <c r="V248" i="9" s="1"/>
  <c r="W253" i="9"/>
  <c r="X253" i="9" s="1"/>
  <c r="P253" i="9"/>
  <c r="U253" i="9" s="1"/>
  <c r="V253" i="9" s="1"/>
  <c r="W256" i="9"/>
  <c r="X256" i="9" s="1"/>
  <c r="P256" i="9"/>
  <c r="U256" i="9" s="1"/>
  <c r="V256" i="9" s="1"/>
  <c r="W261" i="9"/>
  <c r="X261" i="9" s="1"/>
  <c r="P261" i="9"/>
  <c r="U261" i="9" s="1"/>
  <c r="V261" i="9" s="1"/>
  <c r="W264" i="9"/>
  <c r="X264" i="9" s="1"/>
  <c r="P264" i="9"/>
  <c r="U264" i="9" s="1"/>
  <c r="V264" i="9" s="1"/>
  <c r="W269" i="9"/>
  <c r="X269" i="9" s="1"/>
  <c r="P269" i="9"/>
  <c r="U269" i="9" s="1"/>
  <c r="V269" i="9" s="1"/>
  <c r="W272" i="9"/>
  <c r="X272" i="9" s="1"/>
  <c r="P272" i="9"/>
  <c r="U272" i="9" s="1"/>
  <c r="V272" i="9" s="1"/>
  <c r="W277" i="9"/>
  <c r="X277" i="9" s="1"/>
  <c r="P277" i="9"/>
  <c r="U277" i="9" s="1"/>
  <c r="V277" i="9" s="1"/>
  <c r="W280" i="9"/>
  <c r="X280" i="9" s="1"/>
  <c r="P280" i="9"/>
  <c r="U280" i="9" s="1"/>
  <c r="V280" i="9" s="1"/>
  <c r="W285" i="9"/>
  <c r="X285" i="9" s="1"/>
  <c r="P285" i="9"/>
  <c r="U285" i="9" s="1"/>
  <c r="V285" i="9" s="1"/>
  <c r="W288" i="9"/>
  <c r="X288" i="9" s="1"/>
  <c r="P288" i="9"/>
  <c r="U288" i="9" s="1"/>
  <c r="V288" i="9" s="1"/>
  <c r="W293" i="9"/>
  <c r="X293" i="9" s="1"/>
  <c r="P293" i="9"/>
  <c r="U293" i="9" s="1"/>
  <c r="V293" i="9" s="1"/>
  <c r="W296" i="9"/>
  <c r="X296" i="9" s="1"/>
  <c r="P296" i="9"/>
  <c r="U296" i="9" s="1"/>
  <c r="V296" i="9" s="1"/>
  <c r="W301" i="9"/>
  <c r="X301" i="9" s="1"/>
  <c r="P301" i="9"/>
  <c r="U301" i="9" s="1"/>
  <c r="V301" i="9" s="1"/>
  <c r="W304" i="9"/>
  <c r="X304" i="9" s="1"/>
  <c r="P304" i="9"/>
  <c r="U304" i="9" s="1"/>
  <c r="V304" i="9" s="1"/>
  <c r="W309" i="9"/>
  <c r="X309" i="9" s="1"/>
  <c r="P309" i="9"/>
  <c r="U309" i="9" s="1"/>
  <c r="V309" i="9" s="1"/>
  <c r="W312" i="9"/>
  <c r="X312" i="9" s="1"/>
  <c r="P312" i="9"/>
  <c r="U312" i="9" s="1"/>
  <c r="V312" i="9" s="1"/>
  <c r="W317" i="9"/>
  <c r="X317" i="9" s="1"/>
  <c r="P317" i="9"/>
  <c r="U317" i="9" s="1"/>
  <c r="V317" i="9" s="1"/>
  <c r="W320" i="9"/>
  <c r="X320" i="9" s="1"/>
  <c r="P320" i="9"/>
  <c r="U320" i="9" s="1"/>
  <c r="V320" i="9" s="1"/>
  <c r="W325" i="9"/>
  <c r="X325" i="9" s="1"/>
  <c r="P325" i="9"/>
  <c r="U325" i="9" s="1"/>
  <c r="V325" i="9" s="1"/>
  <c r="W328" i="9"/>
  <c r="X328" i="9" s="1"/>
  <c r="P328" i="9"/>
  <c r="U328" i="9" s="1"/>
  <c r="V328" i="9" s="1"/>
  <c r="W333" i="9"/>
  <c r="X333" i="9" s="1"/>
  <c r="P333" i="9"/>
  <c r="U333" i="9" s="1"/>
  <c r="V333" i="9" s="1"/>
  <c r="W336" i="9"/>
  <c r="X336" i="9" s="1"/>
  <c r="P336" i="9"/>
  <c r="U336" i="9" s="1"/>
  <c r="V336" i="9" s="1"/>
  <c r="W341" i="9"/>
  <c r="X341" i="9" s="1"/>
  <c r="P341" i="9"/>
  <c r="U341" i="9" s="1"/>
  <c r="V341" i="9" s="1"/>
  <c r="W344" i="9"/>
  <c r="X344" i="9" s="1"/>
  <c r="P344" i="9"/>
  <c r="U344" i="9" s="1"/>
  <c r="V344" i="9" s="1"/>
  <c r="W349" i="9"/>
  <c r="X349" i="9" s="1"/>
  <c r="P349" i="9"/>
  <c r="U349" i="9" s="1"/>
  <c r="V349" i="9" s="1"/>
  <c r="W352" i="9"/>
  <c r="X352" i="9" s="1"/>
  <c r="P352" i="9"/>
  <c r="U352" i="9" s="1"/>
  <c r="V352" i="9" s="1"/>
  <c r="W357" i="9"/>
  <c r="X357" i="9" s="1"/>
  <c r="P357" i="9"/>
  <c r="U357" i="9" s="1"/>
  <c r="V357" i="9" s="1"/>
  <c r="W360" i="9"/>
  <c r="X360" i="9" s="1"/>
  <c r="P360" i="9"/>
  <c r="U360" i="9" s="1"/>
  <c r="V360" i="9" s="1"/>
  <c r="W365" i="9"/>
  <c r="X365" i="9" s="1"/>
  <c r="P365" i="9"/>
  <c r="U365" i="9" s="1"/>
  <c r="V365" i="9" s="1"/>
  <c r="W368" i="9"/>
  <c r="X368" i="9" s="1"/>
  <c r="P368" i="9"/>
  <c r="U368" i="9" s="1"/>
  <c r="V368" i="9" s="1"/>
  <c r="W373" i="9"/>
  <c r="X373" i="9" s="1"/>
  <c r="P373" i="9"/>
  <c r="U373" i="9" s="1"/>
  <c r="V373" i="9" s="1"/>
  <c r="W376" i="9"/>
  <c r="X376" i="9" s="1"/>
  <c r="P376" i="9"/>
  <c r="U376" i="9" s="1"/>
  <c r="V376" i="9" s="1"/>
  <c r="W381" i="9"/>
  <c r="X381" i="9" s="1"/>
  <c r="P381" i="9"/>
  <c r="U381" i="9" s="1"/>
  <c r="V381" i="9" s="1"/>
  <c r="W384" i="9"/>
  <c r="X384" i="9" s="1"/>
  <c r="P384" i="9"/>
  <c r="U384" i="9" s="1"/>
  <c r="V384" i="9" s="1"/>
  <c r="W389" i="9"/>
  <c r="X389" i="9" s="1"/>
  <c r="P389" i="9"/>
  <c r="U389" i="9" s="1"/>
  <c r="V389" i="9" s="1"/>
  <c r="W392" i="9"/>
  <c r="X392" i="9" s="1"/>
  <c r="P392" i="9"/>
  <c r="U392" i="9" s="1"/>
  <c r="V392" i="9" s="1"/>
  <c r="W397" i="9"/>
  <c r="X397" i="9" s="1"/>
  <c r="P397" i="9"/>
  <c r="U397" i="9" s="1"/>
  <c r="V397" i="9" s="1"/>
  <c r="W400" i="9"/>
  <c r="X400" i="9" s="1"/>
  <c r="P400" i="9"/>
  <c r="U400" i="9" s="1"/>
  <c r="V400" i="9" s="1"/>
  <c r="W405" i="9"/>
  <c r="X405" i="9" s="1"/>
  <c r="P405" i="9"/>
  <c r="U405" i="9" s="1"/>
  <c r="V405" i="9" s="1"/>
  <c r="W425" i="9"/>
  <c r="X425" i="9" s="1"/>
  <c r="P425" i="9"/>
  <c r="U425" i="9" s="1"/>
  <c r="V425" i="9" s="1"/>
  <c r="W428" i="9"/>
  <c r="X428" i="9" s="1"/>
  <c r="P428" i="9"/>
  <c r="U428" i="9" s="1"/>
  <c r="V428" i="9" s="1"/>
  <c r="W457" i="9"/>
  <c r="X457" i="9" s="1"/>
  <c r="P457" i="9"/>
  <c r="U457" i="9" s="1"/>
  <c r="V457" i="9" s="1"/>
  <c r="W460" i="9"/>
  <c r="X460" i="9" s="1"/>
  <c r="P460" i="9"/>
  <c r="U460" i="9" s="1"/>
  <c r="V460" i="9" s="1"/>
  <c r="W489" i="9"/>
  <c r="X489" i="9" s="1"/>
  <c r="P489" i="9"/>
  <c r="U489" i="9" s="1"/>
  <c r="V489" i="9" s="1"/>
  <c r="W492" i="9"/>
  <c r="X492" i="9" s="1"/>
  <c r="P492" i="9"/>
  <c r="U492" i="9" s="1"/>
  <c r="V492" i="9" s="1"/>
  <c r="W521" i="9"/>
  <c r="X521" i="9" s="1"/>
  <c r="P521" i="9"/>
  <c r="U521" i="9" s="1"/>
  <c r="V521" i="9" s="1"/>
  <c r="W524" i="9"/>
  <c r="X524" i="9" s="1"/>
  <c r="P524" i="9"/>
  <c r="U524" i="9" s="1"/>
  <c r="V524" i="9" s="1"/>
  <c r="W553" i="9"/>
  <c r="X553" i="9" s="1"/>
  <c r="P553" i="9"/>
  <c r="U553" i="9" s="1"/>
  <c r="V553" i="9" s="1"/>
  <c r="W556" i="9"/>
  <c r="X556" i="9" s="1"/>
  <c r="P556" i="9"/>
  <c r="U556" i="9" s="1"/>
  <c r="V556" i="9" s="1"/>
  <c r="W585" i="9"/>
  <c r="X585" i="9" s="1"/>
  <c r="P585" i="9"/>
  <c r="U585" i="9" s="1"/>
  <c r="V585" i="9" s="1"/>
  <c r="W588" i="9"/>
  <c r="X588" i="9" s="1"/>
  <c r="P588" i="9"/>
  <c r="U588" i="9" s="1"/>
  <c r="V588" i="9" s="1"/>
  <c r="W617" i="9"/>
  <c r="X617" i="9" s="1"/>
  <c r="P617" i="9"/>
  <c r="U617" i="9" s="1"/>
  <c r="V617" i="9" s="1"/>
  <c r="W620" i="9"/>
  <c r="X620" i="9" s="1"/>
  <c r="P620" i="9"/>
  <c r="U620" i="9" s="1"/>
  <c r="V620" i="9" s="1"/>
  <c r="W649" i="9"/>
  <c r="X649" i="9" s="1"/>
  <c r="P649" i="9"/>
  <c r="U649" i="9" s="1"/>
  <c r="V649" i="9" s="1"/>
  <c r="W652" i="9"/>
  <c r="X652" i="9" s="1"/>
  <c r="P652" i="9"/>
  <c r="U652" i="9" s="1"/>
  <c r="V652" i="9" s="1"/>
  <c r="W681" i="9"/>
  <c r="X681" i="9" s="1"/>
  <c r="P681" i="9"/>
  <c r="U681" i="9" s="1"/>
  <c r="V681" i="9" s="1"/>
  <c r="W684" i="9"/>
  <c r="X684" i="9" s="1"/>
  <c r="P684" i="9"/>
  <c r="U684" i="9" s="1"/>
  <c r="V684" i="9" s="1"/>
  <c r="W713" i="9"/>
  <c r="X713" i="9" s="1"/>
  <c r="P713" i="9"/>
  <c r="U713" i="9" s="1"/>
  <c r="V713" i="9" s="1"/>
  <c r="W716" i="9"/>
  <c r="X716" i="9" s="1"/>
  <c r="P716" i="9"/>
  <c r="U716" i="9" s="1"/>
  <c r="V716" i="9" s="1"/>
  <c r="W745" i="9"/>
  <c r="X745" i="9" s="1"/>
  <c r="P745" i="9"/>
  <c r="U745" i="9" s="1"/>
  <c r="V745" i="9" s="1"/>
  <c r="W748" i="9"/>
  <c r="X748" i="9" s="1"/>
  <c r="P748" i="9"/>
  <c r="U748" i="9" s="1"/>
  <c r="V748" i="9" s="1"/>
  <c r="W777" i="9"/>
  <c r="X777" i="9" s="1"/>
  <c r="P777" i="9"/>
  <c r="U777" i="9" s="1"/>
  <c r="V777" i="9" s="1"/>
  <c r="W780" i="9"/>
  <c r="X780" i="9" s="1"/>
  <c r="P780" i="9"/>
  <c r="U780" i="9" s="1"/>
  <c r="V780" i="9" s="1"/>
  <c r="P820" i="9"/>
  <c r="U820" i="9" s="1"/>
  <c r="V820" i="9" s="1"/>
  <c r="P836" i="9"/>
  <c r="U836" i="9" s="1"/>
  <c r="V836" i="9" s="1"/>
  <c r="P852" i="9"/>
  <c r="U852" i="9" s="1"/>
  <c r="V852" i="9" s="1"/>
  <c r="W408" i="9"/>
  <c r="X408" i="9" s="1"/>
  <c r="P408" i="9"/>
  <c r="U408" i="9" s="1"/>
  <c r="V408" i="9" s="1"/>
  <c r="W413" i="9"/>
  <c r="X413" i="9" s="1"/>
  <c r="P413" i="9"/>
  <c r="U413" i="9" s="1"/>
  <c r="V413" i="9" s="1"/>
  <c r="W416" i="9"/>
  <c r="X416" i="9" s="1"/>
  <c r="P416" i="9"/>
  <c r="U416" i="9" s="1"/>
  <c r="V416" i="9" s="1"/>
  <c r="W421" i="9"/>
  <c r="X421" i="9" s="1"/>
  <c r="P421" i="9"/>
  <c r="U421" i="9" s="1"/>
  <c r="V421" i="9" s="1"/>
  <c r="W424" i="9"/>
  <c r="X424" i="9" s="1"/>
  <c r="P424" i="9"/>
  <c r="U424" i="9" s="1"/>
  <c r="V424" i="9" s="1"/>
  <c r="W429" i="9"/>
  <c r="X429" i="9" s="1"/>
  <c r="P429" i="9"/>
  <c r="U429" i="9" s="1"/>
  <c r="V429" i="9" s="1"/>
  <c r="W432" i="9"/>
  <c r="X432" i="9" s="1"/>
  <c r="P432" i="9"/>
  <c r="U432" i="9" s="1"/>
  <c r="V432" i="9" s="1"/>
  <c r="W437" i="9"/>
  <c r="X437" i="9" s="1"/>
  <c r="P437" i="9"/>
  <c r="U437" i="9" s="1"/>
  <c r="V437" i="9" s="1"/>
  <c r="W440" i="9"/>
  <c r="X440" i="9" s="1"/>
  <c r="P440" i="9"/>
  <c r="U440" i="9" s="1"/>
  <c r="V440" i="9" s="1"/>
  <c r="W445" i="9"/>
  <c r="X445" i="9" s="1"/>
  <c r="P445" i="9"/>
  <c r="U445" i="9" s="1"/>
  <c r="V445" i="9" s="1"/>
  <c r="W448" i="9"/>
  <c r="X448" i="9" s="1"/>
  <c r="P448" i="9"/>
  <c r="U448" i="9" s="1"/>
  <c r="V448" i="9" s="1"/>
  <c r="W453" i="9"/>
  <c r="X453" i="9" s="1"/>
  <c r="P453" i="9"/>
  <c r="U453" i="9" s="1"/>
  <c r="V453" i="9" s="1"/>
  <c r="W456" i="9"/>
  <c r="X456" i="9" s="1"/>
  <c r="P456" i="9"/>
  <c r="U456" i="9" s="1"/>
  <c r="V456" i="9" s="1"/>
  <c r="W461" i="9"/>
  <c r="X461" i="9" s="1"/>
  <c r="P461" i="9"/>
  <c r="U461" i="9" s="1"/>
  <c r="V461" i="9" s="1"/>
  <c r="W464" i="9"/>
  <c r="X464" i="9" s="1"/>
  <c r="P464" i="9"/>
  <c r="U464" i="9" s="1"/>
  <c r="V464" i="9" s="1"/>
  <c r="W469" i="9"/>
  <c r="X469" i="9" s="1"/>
  <c r="P469" i="9"/>
  <c r="U469" i="9" s="1"/>
  <c r="V469" i="9" s="1"/>
  <c r="W472" i="9"/>
  <c r="X472" i="9" s="1"/>
  <c r="P472" i="9"/>
  <c r="U472" i="9" s="1"/>
  <c r="V472" i="9" s="1"/>
  <c r="W477" i="9"/>
  <c r="X477" i="9" s="1"/>
  <c r="P477" i="9"/>
  <c r="U477" i="9" s="1"/>
  <c r="V477" i="9" s="1"/>
  <c r="W480" i="9"/>
  <c r="X480" i="9" s="1"/>
  <c r="P480" i="9"/>
  <c r="U480" i="9" s="1"/>
  <c r="V480" i="9" s="1"/>
  <c r="W485" i="9"/>
  <c r="X485" i="9" s="1"/>
  <c r="P485" i="9"/>
  <c r="U485" i="9" s="1"/>
  <c r="V485" i="9" s="1"/>
  <c r="W488" i="9"/>
  <c r="X488" i="9" s="1"/>
  <c r="P488" i="9"/>
  <c r="U488" i="9" s="1"/>
  <c r="V488" i="9" s="1"/>
  <c r="W493" i="9"/>
  <c r="X493" i="9" s="1"/>
  <c r="P493" i="9"/>
  <c r="U493" i="9" s="1"/>
  <c r="V493" i="9" s="1"/>
  <c r="W496" i="9"/>
  <c r="X496" i="9" s="1"/>
  <c r="P496" i="9"/>
  <c r="U496" i="9" s="1"/>
  <c r="V496" i="9" s="1"/>
  <c r="W501" i="9"/>
  <c r="X501" i="9" s="1"/>
  <c r="P501" i="9"/>
  <c r="U501" i="9" s="1"/>
  <c r="V501" i="9" s="1"/>
  <c r="W504" i="9"/>
  <c r="X504" i="9" s="1"/>
  <c r="P504" i="9"/>
  <c r="U504" i="9" s="1"/>
  <c r="V504" i="9" s="1"/>
  <c r="W509" i="9"/>
  <c r="X509" i="9" s="1"/>
  <c r="P509" i="9"/>
  <c r="U509" i="9" s="1"/>
  <c r="V509" i="9" s="1"/>
  <c r="W512" i="9"/>
  <c r="X512" i="9" s="1"/>
  <c r="P512" i="9"/>
  <c r="U512" i="9" s="1"/>
  <c r="V512" i="9" s="1"/>
  <c r="W517" i="9"/>
  <c r="X517" i="9" s="1"/>
  <c r="P517" i="9"/>
  <c r="U517" i="9" s="1"/>
  <c r="V517" i="9" s="1"/>
  <c r="W520" i="9"/>
  <c r="X520" i="9" s="1"/>
  <c r="P520" i="9"/>
  <c r="U520" i="9" s="1"/>
  <c r="V520" i="9" s="1"/>
  <c r="W525" i="9"/>
  <c r="X525" i="9" s="1"/>
  <c r="P525" i="9"/>
  <c r="U525" i="9" s="1"/>
  <c r="V525" i="9" s="1"/>
  <c r="W528" i="9"/>
  <c r="X528" i="9" s="1"/>
  <c r="P528" i="9"/>
  <c r="U528" i="9" s="1"/>
  <c r="V528" i="9" s="1"/>
  <c r="W533" i="9"/>
  <c r="X533" i="9" s="1"/>
  <c r="P533" i="9"/>
  <c r="U533" i="9" s="1"/>
  <c r="V533" i="9" s="1"/>
  <c r="W536" i="9"/>
  <c r="X536" i="9" s="1"/>
  <c r="P536" i="9"/>
  <c r="U536" i="9" s="1"/>
  <c r="V536" i="9" s="1"/>
  <c r="W541" i="9"/>
  <c r="X541" i="9" s="1"/>
  <c r="P541" i="9"/>
  <c r="U541" i="9" s="1"/>
  <c r="V541" i="9" s="1"/>
  <c r="W544" i="9"/>
  <c r="X544" i="9" s="1"/>
  <c r="P544" i="9"/>
  <c r="U544" i="9" s="1"/>
  <c r="V544" i="9" s="1"/>
  <c r="W549" i="9"/>
  <c r="X549" i="9" s="1"/>
  <c r="P549" i="9"/>
  <c r="U549" i="9" s="1"/>
  <c r="V549" i="9" s="1"/>
  <c r="W552" i="9"/>
  <c r="X552" i="9" s="1"/>
  <c r="P552" i="9"/>
  <c r="U552" i="9" s="1"/>
  <c r="V552" i="9" s="1"/>
  <c r="W557" i="9"/>
  <c r="X557" i="9" s="1"/>
  <c r="P557" i="9"/>
  <c r="U557" i="9" s="1"/>
  <c r="V557" i="9" s="1"/>
  <c r="W560" i="9"/>
  <c r="X560" i="9" s="1"/>
  <c r="P560" i="9"/>
  <c r="U560" i="9" s="1"/>
  <c r="V560" i="9" s="1"/>
  <c r="W565" i="9"/>
  <c r="X565" i="9" s="1"/>
  <c r="P565" i="9"/>
  <c r="U565" i="9" s="1"/>
  <c r="V565" i="9" s="1"/>
  <c r="W568" i="9"/>
  <c r="X568" i="9" s="1"/>
  <c r="P568" i="9"/>
  <c r="U568" i="9" s="1"/>
  <c r="V568" i="9" s="1"/>
  <c r="W573" i="9"/>
  <c r="X573" i="9" s="1"/>
  <c r="P573" i="9"/>
  <c r="U573" i="9" s="1"/>
  <c r="V573" i="9" s="1"/>
  <c r="W576" i="9"/>
  <c r="X576" i="9" s="1"/>
  <c r="P576" i="9"/>
  <c r="U576" i="9" s="1"/>
  <c r="V576" i="9" s="1"/>
  <c r="W581" i="9"/>
  <c r="X581" i="9" s="1"/>
  <c r="P581" i="9"/>
  <c r="U581" i="9" s="1"/>
  <c r="V581" i="9" s="1"/>
  <c r="W584" i="9"/>
  <c r="X584" i="9" s="1"/>
  <c r="P584" i="9"/>
  <c r="U584" i="9" s="1"/>
  <c r="V584" i="9" s="1"/>
  <c r="W589" i="9"/>
  <c r="X589" i="9" s="1"/>
  <c r="P589" i="9"/>
  <c r="U589" i="9" s="1"/>
  <c r="V589" i="9" s="1"/>
  <c r="P592" i="9"/>
  <c r="U592" i="9" s="1"/>
  <c r="V592" i="9" s="1"/>
  <c r="W592" i="9"/>
  <c r="X592" i="9" s="1"/>
  <c r="W597" i="9"/>
  <c r="X597" i="9" s="1"/>
  <c r="P597" i="9"/>
  <c r="U597" i="9" s="1"/>
  <c r="V597" i="9" s="1"/>
  <c r="W600" i="9"/>
  <c r="X600" i="9" s="1"/>
  <c r="P600" i="9"/>
  <c r="U600" i="9" s="1"/>
  <c r="V600" i="9" s="1"/>
  <c r="W605" i="9"/>
  <c r="X605" i="9" s="1"/>
  <c r="P605" i="9"/>
  <c r="U605" i="9" s="1"/>
  <c r="V605" i="9" s="1"/>
  <c r="P608" i="9"/>
  <c r="U608" i="9" s="1"/>
  <c r="V608" i="9" s="1"/>
  <c r="W608" i="9"/>
  <c r="X608" i="9" s="1"/>
  <c r="W613" i="9"/>
  <c r="X613" i="9" s="1"/>
  <c r="P613" i="9"/>
  <c r="U613" i="9" s="1"/>
  <c r="V613" i="9" s="1"/>
  <c r="W616" i="9"/>
  <c r="X616" i="9" s="1"/>
  <c r="P616" i="9"/>
  <c r="U616" i="9" s="1"/>
  <c r="V616" i="9" s="1"/>
  <c r="W621" i="9"/>
  <c r="X621" i="9" s="1"/>
  <c r="P621" i="9"/>
  <c r="U621" i="9" s="1"/>
  <c r="V621" i="9" s="1"/>
  <c r="P624" i="9"/>
  <c r="U624" i="9" s="1"/>
  <c r="V624" i="9" s="1"/>
  <c r="W624" i="9"/>
  <c r="X624" i="9" s="1"/>
  <c r="W629" i="9"/>
  <c r="X629" i="9" s="1"/>
  <c r="P629" i="9"/>
  <c r="U629" i="9" s="1"/>
  <c r="V629" i="9" s="1"/>
  <c r="W632" i="9"/>
  <c r="X632" i="9" s="1"/>
  <c r="P632" i="9"/>
  <c r="U632" i="9" s="1"/>
  <c r="V632" i="9" s="1"/>
  <c r="W637" i="9"/>
  <c r="X637" i="9" s="1"/>
  <c r="P637" i="9"/>
  <c r="U637" i="9" s="1"/>
  <c r="V637" i="9" s="1"/>
  <c r="P640" i="9"/>
  <c r="U640" i="9" s="1"/>
  <c r="V640" i="9" s="1"/>
  <c r="W640" i="9"/>
  <c r="X640" i="9" s="1"/>
  <c r="W645" i="9"/>
  <c r="X645" i="9" s="1"/>
  <c r="P645" i="9"/>
  <c r="U645" i="9" s="1"/>
  <c r="V645" i="9" s="1"/>
  <c r="W648" i="9"/>
  <c r="X648" i="9" s="1"/>
  <c r="P648" i="9"/>
  <c r="U648" i="9" s="1"/>
  <c r="V648" i="9" s="1"/>
  <c r="W653" i="9"/>
  <c r="X653" i="9" s="1"/>
  <c r="P653" i="9"/>
  <c r="U653" i="9" s="1"/>
  <c r="V653" i="9" s="1"/>
  <c r="P656" i="9"/>
  <c r="U656" i="9" s="1"/>
  <c r="V656" i="9" s="1"/>
  <c r="W656" i="9"/>
  <c r="X656" i="9" s="1"/>
  <c r="W661" i="9"/>
  <c r="X661" i="9" s="1"/>
  <c r="P661" i="9"/>
  <c r="U661" i="9" s="1"/>
  <c r="V661" i="9" s="1"/>
  <c r="W664" i="9"/>
  <c r="X664" i="9" s="1"/>
  <c r="P664" i="9"/>
  <c r="U664" i="9" s="1"/>
  <c r="V664" i="9" s="1"/>
  <c r="W669" i="9"/>
  <c r="X669" i="9" s="1"/>
  <c r="P669" i="9"/>
  <c r="U669" i="9" s="1"/>
  <c r="V669" i="9" s="1"/>
  <c r="P672" i="9"/>
  <c r="U672" i="9" s="1"/>
  <c r="V672" i="9" s="1"/>
  <c r="W672" i="9"/>
  <c r="X672" i="9" s="1"/>
  <c r="W677" i="9"/>
  <c r="X677" i="9" s="1"/>
  <c r="P677" i="9"/>
  <c r="U677" i="9" s="1"/>
  <c r="V677" i="9" s="1"/>
  <c r="W680" i="9"/>
  <c r="X680" i="9" s="1"/>
  <c r="P680" i="9"/>
  <c r="U680" i="9" s="1"/>
  <c r="V680" i="9" s="1"/>
  <c r="W685" i="9"/>
  <c r="X685" i="9" s="1"/>
  <c r="P685" i="9"/>
  <c r="U685" i="9" s="1"/>
  <c r="V685" i="9" s="1"/>
  <c r="P688" i="9"/>
  <c r="U688" i="9" s="1"/>
  <c r="V688" i="9" s="1"/>
  <c r="W688" i="9"/>
  <c r="X688" i="9" s="1"/>
  <c r="W693" i="9"/>
  <c r="X693" i="9" s="1"/>
  <c r="P693" i="9"/>
  <c r="U693" i="9" s="1"/>
  <c r="V693" i="9" s="1"/>
  <c r="W696" i="9"/>
  <c r="X696" i="9" s="1"/>
  <c r="P696" i="9"/>
  <c r="U696" i="9" s="1"/>
  <c r="V696" i="9" s="1"/>
  <c r="W701" i="9"/>
  <c r="X701" i="9" s="1"/>
  <c r="P701" i="9"/>
  <c r="U701" i="9" s="1"/>
  <c r="V701" i="9" s="1"/>
  <c r="P704" i="9"/>
  <c r="U704" i="9" s="1"/>
  <c r="V704" i="9" s="1"/>
  <c r="W704" i="9"/>
  <c r="X704" i="9" s="1"/>
  <c r="W709" i="9"/>
  <c r="X709" i="9" s="1"/>
  <c r="P709" i="9"/>
  <c r="U709" i="9" s="1"/>
  <c r="V709" i="9" s="1"/>
  <c r="W712" i="9"/>
  <c r="X712" i="9" s="1"/>
  <c r="P712" i="9"/>
  <c r="U712" i="9" s="1"/>
  <c r="V712" i="9" s="1"/>
  <c r="W717" i="9"/>
  <c r="X717" i="9" s="1"/>
  <c r="P717" i="9"/>
  <c r="U717" i="9" s="1"/>
  <c r="V717" i="9" s="1"/>
  <c r="P720" i="9"/>
  <c r="U720" i="9" s="1"/>
  <c r="V720" i="9" s="1"/>
  <c r="W720" i="9"/>
  <c r="X720" i="9" s="1"/>
  <c r="W725" i="9"/>
  <c r="X725" i="9" s="1"/>
  <c r="P725" i="9"/>
  <c r="U725" i="9" s="1"/>
  <c r="V725" i="9" s="1"/>
  <c r="W728" i="9"/>
  <c r="X728" i="9" s="1"/>
  <c r="P728" i="9"/>
  <c r="U728" i="9" s="1"/>
  <c r="V728" i="9" s="1"/>
  <c r="W733" i="9"/>
  <c r="X733" i="9" s="1"/>
  <c r="P733" i="9"/>
  <c r="U733" i="9" s="1"/>
  <c r="V733" i="9" s="1"/>
  <c r="P736" i="9"/>
  <c r="U736" i="9" s="1"/>
  <c r="V736" i="9" s="1"/>
  <c r="W736" i="9"/>
  <c r="X736" i="9" s="1"/>
  <c r="W741" i="9"/>
  <c r="X741" i="9" s="1"/>
  <c r="P741" i="9"/>
  <c r="U741" i="9" s="1"/>
  <c r="V741" i="9" s="1"/>
  <c r="W744" i="9"/>
  <c r="X744" i="9" s="1"/>
  <c r="P744" i="9"/>
  <c r="U744" i="9" s="1"/>
  <c r="V744" i="9" s="1"/>
  <c r="W749" i="9"/>
  <c r="X749" i="9" s="1"/>
  <c r="P749" i="9"/>
  <c r="U749" i="9" s="1"/>
  <c r="V749" i="9" s="1"/>
  <c r="P752" i="9"/>
  <c r="U752" i="9" s="1"/>
  <c r="V752" i="9" s="1"/>
  <c r="W752" i="9"/>
  <c r="X752" i="9" s="1"/>
  <c r="W757" i="9"/>
  <c r="X757" i="9" s="1"/>
  <c r="P757" i="9"/>
  <c r="U757" i="9" s="1"/>
  <c r="V757" i="9" s="1"/>
  <c r="W760" i="9"/>
  <c r="X760" i="9" s="1"/>
  <c r="P760" i="9"/>
  <c r="U760" i="9" s="1"/>
  <c r="V760" i="9" s="1"/>
  <c r="W765" i="9"/>
  <c r="X765" i="9" s="1"/>
  <c r="P765" i="9"/>
  <c r="U765" i="9" s="1"/>
  <c r="V765" i="9" s="1"/>
  <c r="P768" i="9"/>
  <c r="U768" i="9" s="1"/>
  <c r="V768" i="9" s="1"/>
  <c r="W768" i="9"/>
  <c r="X768" i="9" s="1"/>
  <c r="W773" i="9"/>
  <c r="X773" i="9" s="1"/>
  <c r="P773" i="9"/>
  <c r="U773" i="9" s="1"/>
  <c r="V773" i="9" s="1"/>
  <c r="W776" i="9"/>
  <c r="X776" i="9" s="1"/>
  <c r="P776" i="9"/>
  <c r="U776" i="9" s="1"/>
  <c r="V776" i="9" s="1"/>
  <c r="W781" i="9"/>
  <c r="X781" i="9" s="1"/>
  <c r="P781" i="9"/>
  <c r="U781" i="9" s="1"/>
  <c r="V781" i="9" s="1"/>
  <c r="W784" i="9"/>
  <c r="X784" i="9" s="1"/>
  <c r="P784" i="9"/>
  <c r="U784" i="9" s="1"/>
  <c r="V784" i="9" s="1"/>
  <c r="W789" i="9"/>
  <c r="X789" i="9" s="1"/>
  <c r="P789" i="9"/>
  <c r="U789" i="9" s="1"/>
  <c r="V789" i="9" s="1"/>
  <c r="W792" i="9"/>
  <c r="X792" i="9" s="1"/>
  <c r="P792" i="9"/>
  <c r="U792" i="9" s="1"/>
  <c r="V792" i="9" s="1"/>
  <c r="P794" i="9"/>
  <c r="U794" i="9" s="1"/>
  <c r="V794" i="9" s="1"/>
  <c r="W797" i="9"/>
  <c r="X797" i="9" s="1"/>
  <c r="P800" i="9"/>
  <c r="U800" i="9" s="1"/>
  <c r="V800" i="9" s="1"/>
  <c r="W800" i="9"/>
  <c r="X800" i="9" s="1"/>
  <c r="W805" i="9"/>
  <c r="X805" i="9" s="1"/>
  <c r="P805" i="9"/>
  <c r="U805" i="9" s="1"/>
  <c r="V805" i="9" s="1"/>
  <c r="W808" i="9"/>
  <c r="X808" i="9" s="1"/>
  <c r="P810" i="9"/>
  <c r="U810" i="9" s="1"/>
  <c r="V810" i="9" s="1"/>
  <c r="W813" i="9"/>
  <c r="X813" i="9" s="1"/>
  <c r="P813" i="9"/>
  <c r="U813" i="9" s="1"/>
  <c r="V813" i="9" s="1"/>
  <c r="W816" i="9"/>
  <c r="X816" i="9" s="1"/>
  <c r="P816" i="9"/>
  <c r="U816" i="9" s="1"/>
  <c r="V816" i="9" s="1"/>
  <c r="W821" i="9"/>
  <c r="X821" i="9" s="1"/>
  <c r="P821" i="9"/>
  <c r="U821" i="9" s="1"/>
  <c r="V821" i="9" s="1"/>
  <c r="W824" i="9"/>
  <c r="X824" i="9" s="1"/>
  <c r="P824" i="9"/>
  <c r="U824" i="9" s="1"/>
  <c r="V824" i="9" s="1"/>
  <c r="P826" i="9"/>
  <c r="U826" i="9" s="1"/>
  <c r="V826" i="9" s="1"/>
  <c r="W829" i="9"/>
  <c r="X829" i="9" s="1"/>
  <c r="P832" i="9"/>
  <c r="U832" i="9" s="1"/>
  <c r="V832" i="9" s="1"/>
  <c r="W832" i="9"/>
  <c r="X832" i="9" s="1"/>
  <c r="W837" i="9"/>
  <c r="X837" i="9" s="1"/>
  <c r="P837" i="9"/>
  <c r="U837" i="9" s="1"/>
  <c r="V837" i="9" s="1"/>
  <c r="W840" i="9"/>
  <c r="X840" i="9" s="1"/>
  <c r="P842" i="9"/>
  <c r="U842" i="9" s="1"/>
  <c r="V842" i="9" s="1"/>
  <c r="W845" i="9"/>
  <c r="X845" i="9" s="1"/>
  <c r="P845" i="9"/>
  <c r="U845" i="9" s="1"/>
  <c r="V845" i="9" s="1"/>
  <c r="W848" i="9"/>
  <c r="X848" i="9" s="1"/>
  <c r="P848" i="9"/>
  <c r="U848" i="9" s="1"/>
  <c r="V848" i="9" s="1"/>
  <c r="W853" i="9"/>
  <c r="X853" i="9" s="1"/>
  <c r="P853" i="9"/>
  <c r="U853" i="9" s="1"/>
  <c r="V853" i="9" s="1"/>
  <c r="W856" i="9"/>
  <c r="X856" i="9" s="1"/>
  <c r="P856" i="9"/>
  <c r="U856" i="9" s="1"/>
  <c r="V856" i="9" s="1"/>
  <c r="P858" i="9"/>
  <c r="U858" i="9" s="1"/>
  <c r="V858" i="9" s="1"/>
  <c r="W861" i="9"/>
  <c r="X861" i="9" s="1"/>
  <c r="P864" i="9"/>
  <c r="U864" i="9" s="1"/>
  <c r="V864" i="9" s="1"/>
  <c r="W864" i="9"/>
  <c r="X864" i="9" s="1"/>
  <c r="W869" i="9"/>
  <c r="X869" i="9" s="1"/>
  <c r="P869" i="9"/>
  <c r="U869" i="9" s="1"/>
  <c r="V869" i="9" s="1"/>
  <c r="W872" i="9"/>
  <c r="X872" i="9" s="1"/>
  <c r="P874" i="9"/>
  <c r="U874" i="9" s="1"/>
  <c r="V874" i="9" s="1"/>
  <c r="W877" i="9"/>
  <c r="X877" i="9" s="1"/>
  <c r="P877" i="9"/>
  <c r="U877" i="9" s="1"/>
  <c r="V877" i="9" s="1"/>
  <c r="W880" i="9"/>
  <c r="X880" i="9" s="1"/>
  <c r="P880" i="9"/>
  <c r="U880" i="9" s="1"/>
  <c r="V880" i="9" s="1"/>
  <c r="W885" i="9"/>
  <c r="X885" i="9" s="1"/>
  <c r="P885" i="9"/>
  <c r="U885" i="9" s="1"/>
  <c r="V885" i="9" s="1"/>
  <c r="W888" i="9"/>
  <c r="X888" i="9" s="1"/>
  <c r="P888" i="9"/>
  <c r="U888" i="9" s="1"/>
  <c r="V888" i="9" s="1"/>
  <c r="P890" i="9"/>
  <c r="U890" i="9" s="1"/>
  <c r="V890" i="9" s="1"/>
  <c r="W893" i="9"/>
  <c r="X893" i="9" s="1"/>
  <c r="P896" i="9"/>
  <c r="U896" i="9" s="1"/>
  <c r="V896" i="9" s="1"/>
  <c r="W896" i="9"/>
  <c r="X896" i="9" s="1"/>
  <c r="W901" i="9"/>
  <c r="X901" i="9" s="1"/>
  <c r="P901" i="9"/>
  <c r="U901" i="9" s="1"/>
  <c r="V901" i="9" s="1"/>
  <c r="W904" i="9"/>
  <c r="X904" i="9" s="1"/>
  <c r="P906" i="9"/>
  <c r="U906" i="9" s="1"/>
  <c r="V906" i="9" s="1"/>
  <c r="W909" i="9"/>
  <c r="X909" i="9" s="1"/>
  <c r="P909" i="9"/>
  <c r="U909" i="9" s="1"/>
  <c r="V909" i="9" s="1"/>
  <c r="W912" i="9"/>
  <c r="X912" i="9" s="1"/>
  <c r="P912" i="9"/>
  <c r="U912" i="9" s="1"/>
  <c r="V912" i="9" s="1"/>
  <c r="W917" i="9"/>
  <c r="X917" i="9" s="1"/>
  <c r="P917" i="9"/>
  <c r="U917" i="9" s="1"/>
  <c r="V917" i="9" s="1"/>
  <c r="W920" i="9"/>
  <c r="X920" i="9" s="1"/>
  <c r="P920" i="9"/>
  <c r="U920" i="9" s="1"/>
  <c r="V920" i="9" s="1"/>
  <c r="P922" i="9"/>
  <c r="U922" i="9" s="1"/>
  <c r="V922" i="9" s="1"/>
  <c r="W925" i="9"/>
  <c r="X925" i="9" s="1"/>
  <c r="P928" i="9"/>
  <c r="U928" i="9" s="1"/>
  <c r="V928" i="9" s="1"/>
  <c r="W928" i="9"/>
  <c r="X928" i="9" s="1"/>
  <c r="W933" i="9"/>
  <c r="X933" i="9" s="1"/>
  <c r="P933" i="9"/>
  <c r="U933" i="9" s="1"/>
  <c r="V933" i="9" s="1"/>
  <c r="W936" i="9"/>
  <c r="X936" i="9" s="1"/>
  <c r="P938" i="9"/>
  <c r="U938" i="9" s="1"/>
  <c r="V938" i="9" s="1"/>
  <c r="W941" i="9"/>
  <c r="X941" i="9" s="1"/>
  <c r="P941" i="9"/>
  <c r="U941" i="9" s="1"/>
  <c r="V941" i="9" s="1"/>
  <c r="W944" i="9"/>
  <c r="X944" i="9" s="1"/>
  <c r="P944" i="9"/>
  <c r="U944" i="9" s="1"/>
  <c r="V944" i="9" s="1"/>
  <c r="W949" i="9"/>
  <c r="X949" i="9" s="1"/>
  <c r="P949" i="9"/>
  <c r="U949" i="9" s="1"/>
  <c r="V949" i="9" s="1"/>
  <c r="W952" i="9"/>
  <c r="X952" i="9" s="1"/>
  <c r="P952" i="9"/>
  <c r="U952" i="9" s="1"/>
  <c r="V952" i="9" s="1"/>
  <c r="P954" i="9"/>
  <c r="U954" i="9" s="1"/>
  <c r="V954" i="9" s="1"/>
  <c r="W957" i="9"/>
  <c r="X957" i="9" s="1"/>
  <c r="P960" i="9"/>
  <c r="U960" i="9" s="1"/>
  <c r="V960" i="9" s="1"/>
  <c r="W960" i="9"/>
  <c r="X960" i="9" s="1"/>
  <c r="W965" i="9"/>
  <c r="X965" i="9" s="1"/>
  <c r="P965" i="9"/>
  <c r="U965" i="9" s="1"/>
  <c r="V965" i="9" s="1"/>
  <c r="W968" i="9"/>
  <c r="X968" i="9" s="1"/>
  <c r="P970" i="9"/>
  <c r="W973" i="9"/>
  <c r="X973" i="9" s="1"/>
  <c r="P973" i="9"/>
  <c r="U973" i="9" s="1"/>
  <c r="V973" i="9" s="1"/>
  <c r="W976" i="9"/>
  <c r="X976" i="9" s="1"/>
  <c r="P976" i="9"/>
  <c r="U976" i="9" s="1"/>
  <c r="V976" i="9" s="1"/>
  <c r="W981" i="9"/>
  <c r="X981" i="9" s="1"/>
  <c r="P981" i="9"/>
  <c r="U981" i="9" s="1"/>
  <c r="V981" i="9" s="1"/>
  <c r="W984" i="9"/>
  <c r="X984" i="9" s="1"/>
  <c r="P984" i="9"/>
  <c r="U984" i="9" s="1"/>
  <c r="V984" i="9" s="1"/>
  <c r="P986" i="9"/>
  <c r="U986" i="9" s="1"/>
  <c r="V986" i="9" s="1"/>
  <c r="W989" i="9"/>
  <c r="X989" i="9" s="1"/>
  <c r="P992" i="9"/>
  <c r="U992" i="9" s="1"/>
  <c r="V992" i="9" s="1"/>
  <c r="W992" i="9"/>
  <c r="X992" i="9" s="1"/>
  <c r="W997" i="9"/>
  <c r="X997" i="9" s="1"/>
  <c r="P997" i="9"/>
  <c r="U997" i="9" s="1"/>
  <c r="V997" i="9" s="1"/>
  <c r="W1000" i="9"/>
  <c r="X1000" i="9" s="1"/>
  <c r="P1002" i="9"/>
  <c r="U1002" i="9" s="1"/>
  <c r="V1002" i="9" s="1"/>
  <c r="W1005" i="9"/>
  <c r="X1005" i="9" s="1"/>
  <c r="P1005" i="9"/>
  <c r="U1005" i="9" s="1"/>
  <c r="V1005" i="9" s="1"/>
  <c r="P808" i="9"/>
  <c r="U808" i="9" s="1"/>
  <c r="V808" i="9" s="1"/>
  <c r="P893" i="9"/>
  <c r="U893" i="9" s="1"/>
  <c r="V893" i="9" s="1"/>
  <c r="P936" i="9"/>
  <c r="U936" i="9" s="1"/>
  <c r="V936" i="9" s="1"/>
  <c r="P797" i="9"/>
  <c r="U797" i="9" s="1"/>
  <c r="V797" i="9" s="1"/>
  <c r="P840" i="9"/>
  <c r="U840" i="9" s="1"/>
  <c r="V840" i="9" s="1"/>
  <c r="P868" i="9"/>
  <c r="U868" i="9" s="1"/>
  <c r="V868" i="9" s="1"/>
  <c r="Y868" i="9" s="1"/>
  <c r="P925" i="9"/>
  <c r="U925" i="9" s="1"/>
  <c r="V925" i="9" s="1"/>
  <c r="P968" i="9"/>
  <c r="U968" i="9" s="1"/>
  <c r="V968" i="9" s="1"/>
  <c r="P996" i="9"/>
  <c r="U996" i="9" s="1"/>
  <c r="V996" i="9" s="1"/>
  <c r="Y996" i="9" s="1"/>
  <c r="W801" i="9"/>
  <c r="X801" i="9" s="1"/>
  <c r="P801" i="9"/>
  <c r="U801" i="9" s="1"/>
  <c r="V801" i="9" s="1"/>
  <c r="W804" i="9"/>
  <c r="X804" i="9" s="1"/>
  <c r="W809" i="9"/>
  <c r="X809" i="9" s="1"/>
  <c r="W812" i="9"/>
  <c r="X812" i="9" s="1"/>
  <c r="P812" i="9"/>
  <c r="U812" i="9" s="1"/>
  <c r="V812" i="9" s="1"/>
  <c r="W817" i="9"/>
  <c r="X817" i="9" s="1"/>
  <c r="P817" i="9"/>
  <c r="U817" i="9" s="1"/>
  <c r="V817" i="9" s="1"/>
  <c r="W820" i="9"/>
  <c r="X820" i="9" s="1"/>
  <c r="W825" i="9"/>
  <c r="X825" i="9" s="1"/>
  <c r="W828" i="9"/>
  <c r="X828" i="9" s="1"/>
  <c r="P828" i="9"/>
  <c r="U828" i="9" s="1"/>
  <c r="V828" i="9" s="1"/>
  <c r="W833" i="9"/>
  <c r="X833" i="9" s="1"/>
  <c r="P833" i="9"/>
  <c r="U833" i="9" s="1"/>
  <c r="V833" i="9" s="1"/>
  <c r="W836" i="9"/>
  <c r="X836" i="9" s="1"/>
  <c r="W841" i="9"/>
  <c r="X841" i="9" s="1"/>
  <c r="W844" i="9"/>
  <c r="X844" i="9" s="1"/>
  <c r="P844" i="9"/>
  <c r="U844" i="9" s="1"/>
  <c r="V844" i="9" s="1"/>
  <c r="W849" i="9"/>
  <c r="X849" i="9" s="1"/>
  <c r="P849" i="9"/>
  <c r="U849" i="9" s="1"/>
  <c r="V849" i="9" s="1"/>
  <c r="W852" i="9"/>
  <c r="X852" i="9" s="1"/>
  <c r="W857" i="9"/>
  <c r="X857" i="9" s="1"/>
  <c r="W860" i="9"/>
  <c r="X860" i="9" s="1"/>
  <c r="P860" i="9"/>
  <c r="U860" i="9" s="1"/>
  <c r="V860" i="9" s="1"/>
  <c r="W865" i="9"/>
  <c r="X865" i="9" s="1"/>
  <c r="P865" i="9"/>
  <c r="U865" i="9" s="1"/>
  <c r="V865" i="9" s="1"/>
  <c r="W873" i="9"/>
  <c r="X873" i="9" s="1"/>
  <c r="W876" i="9"/>
  <c r="X876" i="9" s="1"/>
  <c r="P876" i="9"/>
  <c r="U876" i="9" s="1"/>
  <c r="V876" i="9" s="1"/>
  <c r="W881" i="9"/>
  <c r="X881" i="9" s="1"/>
  <c r="P881" i="9"/>
  <c r="U881" i="9" s="1"/>
  <c r="V881" i="9" s="1"/>
  <c r="W884" i="9"/>
  <c r="X884" i="9" s="1"/>
  <c r="W889" i="9"/>
  <c r="X889" i="9" s="1"/>
  <c r="W892" i="9"/>
  <c r="X892" i="9" s="1"/>
  <c r="P892" i="9"/>
  <c r="U892" i="9" s="1"/>
  <c r="V892" i="9" s="1"/>
  <c r="W897" i="9"/>
  <c r="X897" i="9" s="1"/>
  <c r="P897" i="9"/>
  <c r="U897" i="9" s="1"/>
  <c r="V897" i="9" s="1"/>
  <c r="W900" i="9"/>
  <c r="X900" i="9" s="1"/>
  <c r="W905" i="9"/>
  <c r="X905" i="9" s="1"/>
  <c r="W908" i="9"/>
  <c r="X908" i="9" s="1"/>
  <c r="P908" i="9"/>
  <c r="U908" i="9" s="1"/>
  <c r="V908" i="9" s="1"/>
  <c r="W913" i="9"/>
  <c r="X913" i="9" s="1"/>
  <c r="P913" i="9"/>
  <c r="U913" i="9" s="1"/>
  <c r="V913" i="9" s="1"/>
  <c r="W916" i="9"/>
  <c r="X916" i="9" s="1"/>
  <c r="W921" i="9"/>
  <c r="X921" i="9" s="1"/>
  <c r="W924" i="9"/>
  <c r="X924" i="9" s="1"/>
  <c r="P924" i="9"/>
  <c r="U924" i="9" s="1"/>
  <c r="V924" i="9" s="1"/>
  <c r="W929" i="9"/>
  <c r="X929" i="9" s="1"/>
  <c r="P929" i="9"/>
  <c r="U929" i="9" s="1"/>
  <c r="V929" i="9" s="1"/>
  <c r="W937" i="9"/>
  <c r="X937" i="9" s="1"/>
  <c r="W940" i="9"/>
  <c r="X940" i="9" s="1"/>
  <c r="P940" i="9"/>
  <c r="U940" i="9" s="1"/>
  <c r="V940" i="9" s="1"/>
  <c r="W945" i="9"/>
  <c r="X945" i="9" s="1"/>
  <c r="P945" i="9"/>
  <c r="U945" i="9" s="1"/>
  <c r="V945" i="9" s="1"/>
  <c r="W948" i="9"/>
  <c r="X948" i="9" s="1"/>
  <c r="W953" i="9"/>
  <c r="X953" i="9" s="1"/>
  <c r="U953" i="9"/>
  <c r="V953" i="9" s="1"/>
  <c r="W956" i="9"/>
  <c r="X956" i="9" s="1"/>
  <c r="P956" i="9"/>
  <c r="U956" i="9" s="1"/>
  <c r="V956" i="9" s="1"/>
  <c r="W961" i="9"/>
  <c r="X961" i="9" s="1"/>
  <c r="P961" i="9"/>
  <c r="U961" i="9" s="1"/>
  <c r="V961" i="9" s="1"/>
  <c r="W964" i="9"/>
  <c r="X964" i="9" s="1"/>
  <c r="W969" i="9"/>
  <c r="X969" i="9" s="1"/>
  <c r="W972" i="9"/>
  <c r="X972" i="9" s="1"/>
  <c r="P972" i="9"/>
  <c r="U972" i="9" s="1"/>
  <c r="V972" i="9" s="1"/>
  <c r="W977" i="9"/>
  <c r="X977" i="9" s="1"/>
  <c r="P977" i="9"/>
  <c r="U977" i="9" s="1"/>
  <c r="V977" i="9" s="1"/>
  <c r="W980" i="9"/>
  <c r="X980" i="9" s="1"/>
  <c r="W985" i="9"/>
  <c r="X985" i="9" s="1"/>
  <c r="W988" i="9"/>
  <c r="X988" i="9" s="1"/>
  <c r="P988" i="9"/>
  <c r="U988" i="9" s="1"/>
  <c r="V988" i="9" s="1"/>
  <c r="W993" i="9"/>
  <c r="X993" i="9" s="1"/>
  <c r="P993" i="9"/>
  <c r="U993" i="9" s="1"/>
  <c r="V993" i="9" s="1"/>
  <c r="W1001" i="9"/>
  <c r="X1001" i="9" s="1"/>
  <c r="W1004" i="9"/>
  <c r="X1004" i="9" s="1"/>
  <c r="P1004" i="9"/>
  <c r="U1004" i="9" s="1"/>
  <c r="V1004" i="9" s="1"/>
  <c r="P829" i="9"/>
  <c r="U829" i="9" s="1"/>
  <c r="V829" i="9" s="1"/>
  <c r="P841" i="9"/>
  <c r="U841" i="9" s="1"/>
  <c r="V841" i="9" s="1"/>
  <c r="P857" i="9"/>
  <c r="U857" i="9" s="1"/>
  <c r="V857" i="9" s="1"/>
  <c r="P872" i="9"/>
  <c r="U872" i="9" s="1"/>
  <c r="V872" i="9" s="1"/>
  <c r="P884" i="9"/>
  <c r="U884" i="9" s="1"/>
  <c r="V884" i="9" s="1"/>
  <c r="P900" i="9"/>
  <c r="U900" i="9" s="1"/>
  <c r="V900" i="9" s="1"/>
  <c r="P957" i="9"/>
  <c r="U957" i="9" s="1"/>
  <c r="V957" i="9" s="1"/>
  <c r="P969" i="9"/>
  <c r="U969" i="9" s="1"/>
  <c r="V969" i="9" s="1"/>
  <c r="P985" i="9"/>
  <c r="U985" i="9" s="1"/>
  <c r="V985" i="9" s="1"/>
  <c r="P1000" i="9"/>
  <c r="U1000" i="9" s="1"/>
  <c r="V1000" i="9" s="1"/>
  <c r="P804" i="9"/>
  <c r="U804" i="9" s="1"/>
  <c r="V804" i="9" s="1"/>
  <c r="P861" i="9"/>
  <c r="U861" i="9" s="1"/>
  <c r="V861" i="9" s="1"/>
  <c r="P873" i="9"/>
  <c r="U873" i="9" s="1"/>
  <c r="V873" i="9" s="1"/>
  <c r="P889" i="9"/>
  <c r="U889" i="9" s="1"/>
  <c r="V889" i="9" s="1"/>
  <c r="P904" i="9"/>
  <c r="U904" i="9" s="1"/>
  <c r="V904" i="9" s="1"/>
  <c r="P916" i="9"/>
  <c r="U916" i="9" s="1"/>
  <c r="V916" i="9" s="1"/>
  <c r="P932" i="9"/>
  <c r="U932" i="9" s="1"/>
  <c r="V932" i="9" s="1"/>
  <c r="Y932" i="9" s="1"/>
  <c r="P989" i="9"/>
  <c r="U989" i="9" s="1"/>
  <c r="V989" i="9" s="1"/>
  <c r="P1001" i="9"/>
  <c r="U1001" i="9" s="1"/>
  <c r="V1001" i="9" s="1"/>
  <c r="O1006" i="9"/>
  <c r="O1008" i="9"/>
  <c r="O1007" i="9"/>
  <c r="AC4" i="9"/>
  <c r="W11" i="9"/>
  <c r="X11" i="9" s="1"/>
  <c r="W19" i="9"/>
  <c r="X19" i="9" s="1"/>
  <c r="W27" i="9"/>
  <c r="X27" i="9" s="1"/>
  <c r="W35" i="9"/>
  <c r="X35" i="9" s="1"/>
  <c r="W43" i="9"/>
  <c r="X43" i="9" s="1"/>
  <c r="W51" i="9"/>
  <c r="X51" i="9" s="1"/>
  <c r="W59" i="9"/>
  <c r="X59" i="9" s="1"/>
  <c r="W67" i="9"/>
  <c r="X67" i="9" s="1"/>
  <c r="W83" i="9"/>
  <c r="X83" i="9" s="1"/>
  <c r="W91" i="9"/>
  <c r="X91" i="9" s="1"/>
  <c r="W99" i="9"/>
  <c r="X99" i="9" s="1"/>
  <c r="W107" i="9"/>
  <c r="X107" i="9" s="1"/>
  <c r="W115" i="9"/>
  <c r="X115" i="9" s="1"/>
  <c r="W123" i="9"/>
  <c r="X123" i="9" s="1"/>
  <c r="W131" i="9"/>
  <c r="X131" i="9" s="1"/>
  <c r="W139" i="9"/>
  <c r="X139" i="9" s="1"/>
  <c r="W147" i="9"/>
  <c r="X147" i="9" s="1"/>
  <c r="W155" i="9"/>
  <c r="X155" i="9" s="1"/>
  <c r="W163" i="9"/>
  <c r="X163" i="9" s="1"/>
  <c r="W171" i="9"/>
  <c r="X171" i="9" s="1"/>
  <c r="W179" i="9"/>
  <c r="X179" i="9" s="1"/>
  <c r="W187" i="9"/>
  <c r="X187" i="9" s="1"/>
  <c r="W195" i="9"/>
  <c r="X195" i="9" s="1"/>
  <c r="W203" i="9"/>
  <c r="X203" i="9" s="1"/>
  <c r="W211" i="9"/>
  <c r="X211" i="9" s="1"/>
  <c r="W219" i="9"/>
  <c r="X219" i="9" s="1"/>
  <c r="W227" i="9"/>
  <c r="X227" i="9" s="1"/>
  <c r="W243" i="9"/>
  <c r="X243" i="9" s="1"/>
  <c r="W251" i="9"/>
  <c r="X251" i="9" s="1"/>
  <c r="W259" i="9"/>
  <c r="X259" i="9" s="1"/>
  <c r="W267" i="9"/>
  <c r="X267" i="9" s="1"/>
  <c r="W275" i="9"/>
  <c r="X275" i="9" s="1"/>
  <c r="W283" i="9"/>
  <c r="X283" i="9" s="1"/>
  <c r="W291" i="9"/>
  <c r="X291" i="9" s="1"/>
  <c r="W299" i="9"/>
  <c r="X299" i="9" s="1"/>
  <c r="W307" i="9"/>
  <c r="X307" i="9" s="1"/>
  <c r="W323" i="9"/>
  <c r="X323" i="9" s="1"/>
  <c r="W331" i="9"/>
  <c r="X331" i="9" s="1"/>
  <c r="W339" i="9"/>
  <c r="X339" i="9" s="1"/>
  <c r="W347" i="9"/>
  <c r="X347" i="9" s="1"/>
  <c r="W355" i="9"/>
  <c r="X355" i="9" s="1"/>
  <c r="W363" i="9"/>
  <c r="X363" i="9" s="1"/>
  <c r="W371" i="9"/>
  <c r="X371" i="9" s="1"/>
  <c r="W387" i="9"/>
  <c r="X387" i="9" s="1"/>
  <c r="W395" i="9"/>
  <c r="X395" i="9" s="1"/>
  <c r="W403" i="9"/>
  <c r="X403" i="9" s="1"/>
  <c r="W411" i="9"/>
  <c r="X411" i="9" s="1"/>
  <c r="W419" i="9"/>
  <c r="X419" i="9" s="1"/>
  <c r="W427" i="9"/>
  <c r="X427" i="9" s="1"/>
  <c r="W435" i="9"/>
  <c r="X435" i="9" s="1"/>
  <c r="W451" i="9"/>
  <c r="X451" i="9" s="1"/>
  <c r="W459" i="9"/>
  <c r="X459" i="9" s="1"/>
  <c r="W467" i="9"/>
  <c r="X467" i="9" s="1"/>
  <c r="W475" i="9"/>
  <c r="X475" i="9" s="1"/>
  <c r="W483" i="9"/>
  <c r="X483" i="9" s="1"/>
  <c r="W491" i="9"/>
  <c r="X491" i="9" s="1"/>
  <c r="W499" i="9"/>
  <c r="X499" i="9" s="1"/>
  <c r="W515" i="9"/>
  <c r="X515" i="9" s="1"/>
  <c r="W523" i="9"/>
  <c r="X523" i="9" s="1"/>
  <c r="W531" i="9"/>
  <c r="X531" i="9" s="1"/>
  <c r="W539" i="9"/>
  <c r="X539" i="9" s="1"/>
  <c r="W547" i="9"/>
  <c r="X547" i="9" s="1"/>
  <c r="W555" i="9"/>
  <c r="X555" i="9" s="1"/>
  <c r="W563" i="9"/>
  <c r="X563" i="9" s="1"/>
  <c r="W579" i="9"/>
  <c r="X579" i="9" s="1"/>
  <c r="W587" i="9"/>
  <c r="X587" i="9" s="1"/>
  <c r="W599" i="9"/>
  <c r="X599" i="9" s="1"/>
  <c r="W603" i="9"/>
  <c r="X603" i="9" s="1"/>
  <c r="W615" i="9"/>
  <c r="X615" i="9" s="1"/>
  <c r="W619" i="9"/>
  <c r="X619" i="9" s="1"/>
  <c r="W631" i="9"/>
  <c r="X631" i="9" s="1"/>
  <c r="W635" i="9"/>
  <c r="X635" i="9" s="1"/>
  <c r="W647" i="9"/>
  <c r="X647" i="9" s="1"/>
  <c r="W651" i="9"/>
  <c r="X651" i="9" s="1"/>
  <c r="W659" i="9"/>
  <c r="X659" i="9" s="1"/>
  <c r="W663" i="9"/>
  <c r="X663" i="9" s="1"/>
  <c r="W667" i="9"/>
  <c r="X667" i="9" s="1"/>
  <c r="W675" i="9"/>
  <c r="X675" i="9" s="1"/>
  <c r="W679" i="9"/>
  <c r="X679" i="9" s="1"/>
  <c r="W683" i="9"/>
  <c r="X683" i="9" s="1"/>
  <c r="W691" i="9"/>
  <c r="X691" i="9" s="1"/>
  <c r="W695" i="9"/>
  <c r="X695" i="9" s="1"/>
  <c r="W699" i="9"/>
  <c r="X699" i="9" s="1"/>
  <c r="W707" i="9"/>
  <c r="X707" i="9" s="1"/>
  <c r="W711" i="9"/>
  <c r="X711" i="9" s="1"/>
  <c r="W715" i="9"/>
  <c r="X715" i="9" s="1"/>
  <c r="W723" i="9"/>
  <c r="X723" i="9" s="1"/>
  <c r="W727" i="9"/>
  <c r="X727" i="9" s="1"/>
  <c r="W731" i="9"/>
  <c r="X731" i="9" s="1"/>
  <c r="W739" i="9"/>
  <c r="X739" i="9" s="1"/>
  <c r="W743" i="9"/>
  <c r="X743" i="9" s="1"/>
  <c r="W747" i="9"/>
  <c r="X747" i="9" s="1"/>
  <c r="W755" i="9"/>
  <c r="X755" i="9" s="1"/>
  <c r="W759" i="9"/>
  <c r="X759" i="9" s="1"/>
  <c r="W763" i="9"/>
  <c r="X763" i="9" s="1"/>
  <c r="W771" i="9"/>
  <c r="X771" i="9" s="1"/>
  <c r="W775" i="9"/>
  <c r="X775" i="9" s="1"/>
  <c r="W779" i="9"/>
  <c r="X779" i="9" s="1"/>
  <c r="P783" i="9"/>
  <c r="U783" i="9" s="1"/>
  <c r="V783" i="9" s="1"/>
  <c r="W787" i="9"/>
  <c r="X787" i="9" s="1"/>
  <c r="P787" i="9"/>
  <c r="U787" i="9" s="1"/>
  <c r="V787" i="9" s="1"/>
  <c r="W791" i="9"/>
  <c r="X791" i="9" s="1"/>
  <c r="P791" i="9"/>
  <c r="U791" i="9" s="1"/>
  <c r="V791" i="9" s="1"/>
  <c r="W795" i="9"/>
  <c r="X795" i="9" s="1"/>
  <c r="P795" i="9"/>
  <c r="U795" i="9" s="1"/>
  <c r="V795" i="9" s="1"/>
  <c r="P799" i="9"/>
  <c r="U799" i="9" s="1"/>
  <c r="V799" i="9" s="1"/>
  <c r="Y799" i="9" s="1"/>
  <c r="W803" i="9"/>
  <c r="X803" i="9" s="1"/>
  <c r="P803" i="9"/>
  <c r="U803" i="9" s="1"/>
  <c r="V803" i="9" s="1"/>
  <c r="W807" i="9"/>
  <c r="X807" i="9" s="1"/>
  <c r="P807" i="9"/>
  <c r="U807" i="9" s="1"/>
  <c r="V807" i="9" s="1"/>
  <c r="W811" i="9"/>
  <c r="X811" i="9" s="1"/>
  <c r="P811" i="9"/>
  <c r="U811" i="9" s="1"/>
  <c r="V811" i="9" s="1"/>
  <c r="P815" i="9"/>
  <c r="U815" i="9" s="1"/>
  <c r="V815" i="9" s="1"/>
  <c r="W819" i="9"/>
  <c r="X819" i="9" s="1"/>
  <c r="P819" i="9"/>
  <c r="U819" i="9" s="1"/>
  <c r="V819" i="9" s="1"/>
  <c r="W823" i="9"/>
  <c r="X823" i="9" s="1"/>
  <c r="P823" i="9"/>
  <c r="U823" i="9" s="1"/>
  <c r="V823" i="9" s="1"/>
  <c r="W827" i="9"/>
  <c r="X827" i="9" s="1"/>
  <c r="P827" i="9"/>
  <c r="U827" i="9" s="1"/>
  <c r="V827" i="9" s="1"/>
  <c r="P831" i="9"/>
  <c r="U831" i="9" s="1"/>
  <c r="V831" i="9" s="1"/>
  <c r="Y831" i="9" s="1"/>
  <c r="W835" i="9"/>
  <c r="X835" i="9" s="1"/>
  <c r="P835" i="9"/>
  <c r="U835" i="9" s="1"/>
  <c r="V835" i="9" s="1"/>
  <c r="W839" i="9"/>
  <c r="X839" i="9" s="1"/>
  <c r="P839" i="9"/>
  <c r="U839" i="9" s="1"/>
  <c r="V839" i="9" s="1"/>
  <c r="W843" i="9"/>
  <c r="X843" i="9" s="1"/>
  <c r="P843" i="9"/>
  <c r="U843" i="9" s="1"/>
  <c r="V843" i="9" s="1"/>
  <c r="P847" i="9"/>
  <c r="U847" i="9" s="1"/>
  <c r="V847" i="9" s="1"/>
  <c r="W851" i="9"/>
  <c r="X851" i="9" s="1"/>
  <c r="P851" i="9"/>
  <c r="U851" i="9" s="1"/>
  <c r="V851" i="9" s="1"/>
  <c r="W855" i="9"/>
  <c r="X855" i="9" s="1"/>
  <c r="P855" i="9"/>
  <c r="U855" i="9" s="1"/>
  <c r="V855" i="9" s="1"/>
  <c r="W859" i="9"/>
  <c r="X859" i="9" s="1"/>
  <c r="P859" i="9"/>
  <c r="U859" i="9" s="1"/>
  <c r="V859" i="9" s="1"/>
  <c r="P863" i="9"/>
  <c r="U863" i="9" s="1"/>
  <c r="V863" i="9" s="1"/>
  <c r="Y863" i="9" s="1"/>
  <c r="W867" i="9"/>
  <c r="X867" i="9" s="1"/>
  <c r="P867" i="9"/>
  <c r="U867" i="9" s="1"/>
  <c r="V867" i="9" s="1"/>
  <c r="W871" i="9"/>
  <c r="X871" i="9" s="1"/>
  <c r="P871" i="9"/>
  <c r="U871" i="9" s="1"/>
  <c r="V871" i="9" s="1"/>
  <c r="W875" i="9"/>
  <c r="X875" i="9" s="1"/>
  <c r="P875" i="9"/>
  <c r="U875" i="9" s="1"/>
  <c r="V875" i="9" s="1"/>
  <c r="P879" i="9"/>
  <c r="U879" i="9" s="1"/>
  <c r="V879" i="9" s="1"/>
  <c r="W883" i="9"/>
  <c r="X883" i="9" s="1"/>
  <c r="P883" i="9"/>
  <c r="U883" i="9" s="1"/>
  <c r="V883" i="9" s="1"/>
  <c r="W887" i="9"/>
  <c r="X887" i="9" s="1"/>
  <c r="P887" i="9"/>
  <c r="U887" i="9" s="1"/>
  <c r="V887" i="9" s="1"/>
  <c r="W891" i="9"/>
  <c r="X891" i="9" s="1"/>
  <c r="P891" i="9"/>
  <c r="U891" i="9" s="1"/>
  <c r="V891" i="9" s="1"/>
  <c r="P895" i="9"/>
  <c r="U895" i="9" s="1"/>
  <c r="V895" i="9" s="1"/>
  <c r="Y895" i="9" s="1"/>
  <c r="W899" i="9"/>
  <c r="X899" i="9" s="1"/>
  <c r="P899" i="9"/>
  <c r="U899" i="9" s="1"/>
  <c r="V899" i="9" s="1"/>
  <c r="W903" i="9"/>
  <c r="X903" i="9" s="1"/>
  <c r="P903" i="9"/>
  <c r="U903" i="9" s="1"/>
  <c r="V903" i="9" s="1"/>
  <c r="W907" i="9"/>
  <c r="X907" i="9" s="1"/>
  <c r="P907" i="9"/>
  <c r="U907" i="9" s="1"/>
  <c r="V907" i="9" s="1"/>
  <c r="P911" i="9"/>
  <c r="U911" i="9" s="1"/>
  <c r="V911" i="9" s="1"/>
  <c r="W915" i="9"/>
  <c r="X915" i="9" s="1"/>
  <c r="P915" i="9"/>
  <c r="U915" i="9" s="1"/>
  <c r="V915" i="9" s="1"/>
  <c r="W919" i="9"/>
  <c r="X919" i="9" s="1"/>
  <c r="P919" i="9"/>
  <c r="U919" i="9" s="1"/>
  <c r="V919" i="9" s="1"/>
  <c r="W923" i="9"/>
  <c r="X923" i="9" s="1"/>
  <c r="P923" i="9"/>
  <c r="U923" i="9" s="1"/>
  <c r="V923" i="9" s="1"/>
  <c r="P927" i="9"/>
  <c r="U927" i="9" s="1"/>
  <c r="V927" i="9" s="1"/>
  <c r="Y927" i="9" s="1"/>
  <c r="W931" i="9"/>
  <c r="X931" i="9" s="1"/>
  <c r="P931" i="9"/>
  <c r="U931" i="9" s="1"/>
  <c r="V931" i="9" s="1"/>
  <c r="W935" i="9"/>
  <c r="X935" i="9" s="1"/>
  <c r="P935" i="9"/>
  <c r="U935" i="9" s="1"/>
  <c r="V935" i="9" s="1"/>
  <c r="W939" i="9"/>
  <c r="X939" i="9" s="1"/>
  <c r="P939" i="9"/>
  <c r="U939" i="9" s="1"/>
  <c r="V939" i="9" s="1"/>
  <c r="P943" i="9"/>
  <c r="U943" i="9" s="1"/>
  <c r="V943" i="9" s="1"/>
  <c r="W947" i="9"/>
  <c r="X947" i="9" s="1"/>
  <c r="P947" i="9"/>
  <c r="U947" i="9" s="1"/>
  <c r="V947" i="9" s="1"/>
  <c r="W951" i="9"/>
  <c r="X951" i="9" s="1"/>
  <c r="P951" i="9"/>
  <c r="U951" i="9" s="1"/>
  <c r="V951" i="9" s="1"/>
  <c r="W955" i="9"/>
  <c r="X955" i="9" s="1"/>
  <c r="P955" i="9"/>
  <c r="U955" i="9" s="1"/>
  <c r="V955" i="9" s="1"/>
  <c r="P959" i="9"/>
  <c r="U959" i="9" s="1"/>
  <c r="V959" i="9" s="1"/>
  <c r="Y959" i="9" s="1"/>
  <c r="W963" i="9"/>
  <c r="X963" i="9" s="1"/>
  <c r="P963" i="9"/>
  <c r="U963" i="9" s="1"/>
  <c r="V963" i="9" s="1"/>
  <c r="W967" i="9"/>
  <c r="X967" i="9" s="1"/>
  <c r="P967" i="9"/>
  <c r="U967" i="9" s="1"/>
  <c r="V967" i="9" s="1"/>
  <c r="W971" i="9"/>
  <c r="X971" i="9" s="1"/>
  <c r="P971" i="9"/>
  <c r="U971" i="9" s="1"/>
  <c r="V971" i="9" s="1"/>
  <c r="P975" i="9"/>
  <c r="U975" i="9" s="1"/>
  <c r="V975" i="9" s="1"/>
  <c r="W979" i="9"/>
  <c r="X979" i="9" s="1"/>
  <c r="P979" i="9"/>
  <c r="U979" i="9" s="1"/>
  <c r="V979" i="9" s="1"/>
  <c r="W983" i="9"/>
  <c r="X983" i="9" s="1"/>
  <c r="P983" i="9"/>
  <c r="U983" i="9" s="1"/>
  <c r="V983" i="9" s="1"/>
  <c r="W987" i="9"/>
  <c r="X987" i="9" s="1"/>
  <c r="P987" i="9"/>
  <c r="U987" i="9" s="1"/>
  <c r="V987" i="9" s="1"/>
  <c r="P991" i="9"/>
  <c r="U991" i="9" s="1"/>
  <c r="V991" i="9" s="1"/>
  <c r="Y991" i="9" s="1"/>
  <c r="W995" i="9"/>
  <c r="X995" i="9" s="1"/>
  <c r="P995" i="9"/>
  <c r="U995" i="9" s="1"/>
  <c r="V995" i="9" s="1"/>
  <c r="W999" i="9"/>
  <c r="X999" i="9" s="1"/>
  <c r="P999" i="9"/>
  <c r="U999" i="9" s="1"/>
  <c r="V999" i="9" s="1"/>
  <c r="W1003" i="9"/>
  <c r="X1003" i="9" s="1"/>
  <c r="P1003" i="9"/>
  <c r="U1003" i="9" s="1"/>
  <c r="V1003" i="9" s="1"/>
  <c r="N1006" i="9"/>
  <c r="N1008" i="9"/>
  <c r="N1007" i="9"/>
  <c r="X4" i="9"/>
  <c r="Y4" i="9" s="1"/>
  <c r="P7" i="9"/>
  <c r="U7" i="9" s="1"/>
  <c r="V7" i="9" s="1"/>
  <c r="Y7" i="9" s="1"/>
  <c r="P11" i="9"/>
  <c r="U11" i="9" s="1"/>
  <c r="V11" i="9" s="1"/>
  <c r="P15" i="9"/>
  <c r="U15" i="9" s="1"/>
  <c r="V15" i="9" s="1"/>
  <c r="Y15" i="9" s="1"/>
  <c r="P19" i="9"/>
  <c r="U19" i="9" s="1"/>
  <c r="V19" i="9" s="1"/>
  <c r="P23" i="9"/>
  <c r="U23" i="9" s="1"/>
  <c r="V23" i="9" s="1"/>
  <c r="Y23" i="9" s="1"/>
  <c r="P27" i="9"/>
  <c r="U27" i="9" s="1"/>
  <c r="V27" i="9" s="1"/>
  <c r="Y27" i="9" s="1"/>
  <c r="P31" i="9"/>
  <c r="U31" i="9" s="1"/>
  <c r="V31" i="9" s="1"/>
  <c r="Y31" i="9" s="1"/>
  <c r="P35" i="9"/>
  <c r="U35" i="9" s="1"/>
  <c r="V35" i="9" s="1"/>
  <c r="P39" i="9"/>
  <c r="U39" i="9" s="1"/>
  <c r="V39" i="9" s="1"/>
  <c r="Y39" i="9" s="1"/>
  <c r="P43" i="9"/>
  <c r="U43" i="9" s="1"/>
  <c r="V43" i="9" s="1"/>
  <c r="P47" i="9"/>
  <c r="U47" i="9" s="1"/>
  <c r="V47" i="9" s="1"/>
  <c r="Y47" i="9" s="1"/>
  <c r="P51" i="9"/>
  <c r="U51" i="9" s="1"/>
  <c r="V51" i="9" s="1"/>
  <c r="P55" i="9"/>
  <c r="U55" i="9" s="1"/>
  <c r="V55" i="9" s="1"/>
  <c r="Y55" i="9" s="1"/>
  <c r="P59" i="9"/>
  <c r="U59" i="9" s="1"/>
  <c r="V59" i="9" s="1"/>
  <c r="P63" i="9"/>
  <c r="U63" i="9" s="1"/>
  <c r="V63" i="9" s="1"/>
  <c r="Y63" i="9" s="1"/>
  <c r="P67" i="9"/>
  <c r="U67" i="9" s="1"/>
  <c r="V67" i="9" s="1"/>
  <c r="P71" i="9"/>
  <c r="U71" i="9" s="1"/>
  <c r="V71" i="9" s="1"/>
  <c r="Y71" i="9" s="1"/>
  <c r="P75" i="9"/>
  <c r="U75" i="9" s="1"/>
  <c r="V75" i="9" s="1"/>
  <c r="Y75" i="9" s="1"/>
  <c r="P79" i="9"/>
  <c r="U79" i="9" s="1"/>
  <c r="V79" i="9" s="1"/>
  <c r="Y79" i="9" s="1"/>
  <c r="P83" i="9"/>
  <c r="U83" i="9" s="1"/>
  <c r="V83" i="9" s="1"/>
  <c r="P87" i="9"/>
  <c r="U87" i="9" s="1"/>
  <c r="V87" i="9" s="1"/>
  <c r="Y87" i="9" s="1"/>
  <c r="P91" i="9"/>
  <c r="U91" i="9" s="1"/>
  <c r="V91" i="9" s="1"/>
  <c r="P95" i="9"/>
  <c r="U95" i="9" s="1"/>
  <c r="V95" i="9" s="1"/>
  <c r="Y95" i="9" s="1"/>
  <c r="P99" i="9"/>
  <c r="U99" i="9" s="1"/>
  <c r="V99" i="9" s="1"/>
  <c r="P103" i="9"/>
  <c r="U103" i="9" s="1"/>
  <c r="V103" i="9" s="1"/>
  <c r="Y103" i="9" s="1"/>
  <c r="P107" i="9"/>
  <c r="U107" i="9" s="1"/>
  <c r="V107" i="9" s="1"/>
  <c r="P111" i="9"/>
  <c r="U111" i="9" s="1"/>
  <c r="V111" i="9" s="1"/>
  <c r="Y111" i="9" s="1"/>
  <c r="P115" i="9"/>
  <c r="U115" i="9" s="1"/>
  <c r="V115" i="9" s="1"/>
  <c r="P119" i="9"/>
  <c r="U119" i="9" s="1"/>
  <c r="V119" i="9" s="1"/>
  <c r="Y119" i="9" s="1"/>
  <c r="P123" i="9"/>
  <c r="U123" i="9" s="1"/>
  <c r="V123" i="9" s="1"/>
  <c r="P127" i="9"/>
  <c r="U127" i="9" s="1"/>
  <c r="V127" i="9" s="1"/>
  <c r="Y127" i="9" s="1"/>
  <c r="P131" i="9"/>
  <c r="U131" i="9" s="1"/>
  <c r="V131" i="9" s="1"/>
  <c r="P135" i="9"/>
  <c r="U135" i="9" s="1"/>
  <c r="V135" i="9" s="1"/>
  <c r="Y135" i="9" s="1"/>
  <c r="P139" i="9"/>
  <c r="U139" i="9" s="1"/>
  <c r="V139" i="9" s="1"/>
  <c r="P143" i="9"/>
  <c r="U143" i="9" s="1"/>
  <c r="V143" i="9" s="1"/>
  <c r="Y143" i="9" s="1"/>
  <c r="P147" i="9"/>
  <c r="U147" i="9" s="1"/>
  <c r="V147" i="9" s="1"/>
  <c r="P151" i="9"/>
  <c r="U151" i="9" s="1"/>
  <c r="V151" i="9" s="1"/>
  <c r="Y151" i="9" s="1"/>
  <c r="P155" i="9"/>
  <c r="U155" i="9" s="1"/>
  <c r="V155" i="9" s="1"/>
  <c r="P159" i="9"/>
  <c r="U159" i="9" s="1"/>
  <c r="V159" i="9" s="1"/>
  <c r="Y159" i="9" s="1"/>
  <c r="P163" i="9"/>
  <c r="U163" i="9" s="1"/>
  <c r="V163" i="9" s="1"/>
  <c r="P167" i="9"/>
  <c r="U167" i="9" s="1"/>
  <c r="V167" i="9" s="1"/>
  <c r="Y167" i="9" s="1"/>
  <c r="P171" i="9"/>
  <c r="U171" i="9" s="1"/>
  <c r="V171" i="9" s="1"/>
  <c r="P175" i="9"/>
  <c r="U175" i="9" s="1"/>
  <c r="V175" i="9" s="1"/>
  <c r="Y175" i="9" s="1"/>
  <c r="P179" i="9"/>
  <c r="U179" i="9" s="1"/>
  <c r="V179" i="9" s="1"/>
  <c r="P183" i="9"/>
  <c r="U183" i="9" s="1"/>
  <c r="V183" i="9" s="1"/>
  <c r="Y183" i="9" s="1"/>
  <c r="P187" i="9"/>
  <c r="U187" i="9" s="1"/>
  <c r="V187" i="9" s="1"/>
  <c r="P191" i="9"/>
  <c r="U191" i="9" s="1"/>
  <c r="V191" i="9" s="1"/>
  <c r="Y191" i="9" s="1"/>
  <c r="P195" i="9"/>
  <c r="U195" i="9" s="1"/>
  <c r="V195" i="9" s="1"/>
  <c r="P199" i="9"/>
  <c r="U199" i="9" s="1"/>
  <c r="V199" i="9" s="1"/>
  <c r="Y199" i="9" s="1"/>
  <c r="P203" i="9"/>
  <c r="U203" i="9" s="1"/>
  <c r="V203" i="9" s="1"/>
  <c r="P211" i="9"/>
  <c r="U211" i="9" s="1"/>
  <c r="V211" i="9" s="1"/>
  <c r="P215" i="9"/>
  <c r="U215" i="9" s="1"/>
  <c r="V215" i="9" s="1"/>
  <c r="Y215" i="9" s="1"/>
  <c r="P219" i="9"/>
  <c r="U219" i="9" s="1"/>
  <c r="V219" i="9" s="1"/>
  <c r="Y219" i="9" s="1"/>
  <c r="P223" i="9"/>
  <c r="U223" i="9" s="1"/>
  <c r="V223" i="9" s="1"/>
  <c r="Y223" i="9" s="1"/>
  <c r="P227" i="9"/>
  <c r="U227" i="9" s="1"/>
  <c r="V227" i="9" s="1"/>
  <c r="P231" i="9"/>
  <c r="U231" i="9" s="1"/>
  <c r="V231" i="9" s="1"/>
  <c r="Y231" i="9" s="1"/>
  <c r="P235" i="9"/>
  <c r="U235" i="9" s="1"/>
  <c r="V235" i="9" s="1"/>
  <c r="P239" i="9"/>
  <c r="U239" i="9" s="1"/>
  <c r="V239" i="9" s="1"/>
  <c r="Y239" i="9" s="1"/>
  <c r="P243" i="9"/>
  <c r="U243" i="9" s="1"/>
  <c r="V243" i="9" s="1"/>
  <c r="P247" i="9"/>
  <c r="U247" i="9" s="1"/>
  <c r="V247" i="9" s="1"/>
  <c r="Y247" i="9" s="1"/>
  <c r="P251" i="9"/>
  <c r="U251" i="9" s="1"/>
  <c r="V251" i="9" s="1"/>
  <c r="P255" i="9"/>
  <c r="U255" i="9" s="1"/>
  <c r="V255" i="9" s="1"/>
  <c r="Y255" i="9" s="1"/>
  <c r="P259" i="9"/>
  <c r="U259" i="9" s="1"/>
  <c r="V259" i="9" s="1"/>
  <c r="P263" i="9"/>
  <c r="U263" i="9" s="1"/>
  <c r="V263" i="9" s="1"/>
  <c r="Y263" i="9" s="1"/>
  <c r="P267" i="9"/>
  <c r="U267" i="9" s="1"/>
  <c r="V267" i="9" s="1"/>
  <c r="P271" i="9"/>
  <c r="U271" i="9" s="1"/>
  <c r="V271" i="9" s="1"/>
  <c r="Y271" i="9" s="1"/>
  <c r="P275" i="9"/>
  <c r="U275" i="9" s="1"/>
  <c r="V275" i="9" s="1"/>
  <c r="P279" i="9"/>
  <c r="U279" i="9" s="1"/>
  <c r="V279" i="9" s="1"/>
  <c r="Y279" i="9" s="1"/>
  <c r="P283" i="9"/>
  <c r="U283" i="9" s="1"/>
  <c r="V283" i="9" s="1"/>
  <c r="P287" i="9"/>
  <c r="U287" i="9" s="1"/>
  <c r="V287" i="9" s="1"/>
  <c r="Y287" i="9" s="1"/>
  <c r="P291" i="9"/>
  <c r="U291" i="9" s="1"/>
  <c r="V291" i="9" s="1"/>
  <c r="P295" i="9"/>
  <c r="U295" i="9" s="1"/>
  <c r="V295" i="9" s="1"/>
  <c r="Y295" i="9" s="1"/>
  <c r="P299" i="9"/>
  <c r="U299" i="9" s="1"/>
  <c r="V299" i="9" s="1"/>
  <c r="P303" i="9"/>
  <c r="U303" i="9" s="1"/>
  <c r="V303" i="9" s="1"/>
  <c r="Y303" i="9" s="1"/>
  <c r="P307" i="9"/>
  <c r="U307" i="9" s="1"/>
  <c r="V307" i="9" s="1"/>
  <c r="P311" i="9"/>
  <c r="U311" i="9" s="1"/>
  <c r="V311" i="9" s="1"/>
  <c r="Y311" i="9" s="1"/>
  <c r="P315" i="9"/>
  <c r="U315" i="9" s="1"/>
  <c r="V315" i="9" s="1"/>
  <c r="Y315" i="9" s="1"/>
  <c r="P319" i="9"/>
  <c r="U319" i="9" s="1"/>
  <c r="V319" i="9" s="1"/>
  <c r="Y319" i="9" s="1"/>
  <c r="P323" i="9"/>
  <c r="U323" i="9" s="1"/>
  <c r="V323" i="9" s="1"/>
  <c r="P327" i="9"/>
  <c r="U327" i="9" s="1"/>
  <c r="V327" i="9" s="1"/>
  <c r="Y327" i="9" s="1"/>
  <c r="P331" i="9"/>
  <c r="U331" i="9" s="1"/>
  <c r="V331" i="9" s="1"/>
  <c r="P335" i="9"/>
  <c r="U335" i="9" s="1"/>
  <c r="V335" i="9" s="1"/>
  <c r="Y335" i="9" s="1"/>
  <c r="P339" i="9"/>
  <c r="U339" i="9" s="1"/>
  <c r="V339" i="9" s="1"/>
  <c r="P343" i="9"/>
  <c r="U343" i="9" s="1"/>
  <c r="V343" i="9" s="1"/>
  <c r="Y343" i="9" s="1"/>
  <c r="P347" i="9"/>
  <c r="U347" i="9" s="1"/>
  <c r="V347" i="9" s="1"/>
  <c r="P351" i="9"/>
  <c r="U351" i="9" s="1"/>
  <c r="V351" i="9" s="1"/>
  <c r="Y351" i="9" s="1"/>
  <c r="P355" i="9"/>
  <c r="U355" i="9" s="1"/>
  <c r="V355" i="9" s="1"/>
  <c r="P359" i="9"/>
  <c r="U359" i="9" s="1"/>
  <c r="V359" i="9" s="1"/>
  <c r="Y359" i="9" s="1"/>
  <c r="P363" i="9"/>
  <c r="U363" i="9" s="1"/>
  <c r="V363" i="9" s="1"/>
  <c r="P367" i="9"/>
  <c r="U367" i="9" s="1"/>
  <c r="V367" i="9" s="1"/>
  <c r="Y367" i="9" s="1"/>
  <c r="P371" i="9"/>
  <c r="U371" i="9" s="1"/>
  <c r="V371" i="9" s="1"/>
  <c r="P375" i="9"/>
  <c r="U375" i="9" s="1"/>
  <c r="V375" i="9" s="1"/>
  <c r="Y375" i="9" s="1"/>
  <c r="P379" i="9"/>
  <c r="U379" i="9" s="1"/>
  <c r="V379" i="9" s="1"/>
  <c r="P383" i="9"/>
  <c r="U383" i="9" s="1"/>
  <c r="V383" i="9" s="1"/>
  <c r="Y383" i="9" s="1"/>
  <c r="P387" i="9"/>
  <c r="U387" i="9" s="1"/>
  <c r="V387" i="9" s="1"/>
  <c r="P391" i="9"/>
  <c r="U391" i="9" s="1"/>
  <c r="V391" i="9" s="1"/>
  <c r="Y391" i="9" s="1"/>
  <c r="P395" i="9"/>
  <c r="U395" i="9" s="1"/>
  <c r="V395" i="9" s="1"/>
  <c r="P399" i="9"/>
  <c r="U399" i="9" s="1"/>
  <c r="V399" i="9" s="1"/>
  <c r="Y399" i="9" s="1"/>
  <c r="P403" i="9"/>
  <c r="U403" i="9" s="1"/>
  <c r="V403" i="9" s="1"/>
  <c r="P407" i="9"/>
  <c r="U407" i="9" s="1"/>
  <c r="V407" i="9" s="1"/>
  <c r="Y407" i="9" s="1"/>
  <c r="P411" i="9"/>
  <c r="U411" i="9" s="1"/>
  <c r="V411" i="9" s="1"/>
  <c r="P415" i="9"/>
  <c r="U415" i="9" s="1"/>
  <c r="V415" i="9" s="1"/>
  <c r="Y415" i="9" s="1"/>
  <c r="P419" i="9"/>
  <c r="U419" i="9" s="1"/>
  <c r="V419" i="9" s="1"/>
  <c r="P423" i="9"/>
  <c r="U423" i="9" s="1"/>
  <c r="V423" i="9" s="1"/>
  <c r="Y423" i="9" s="1"/>
  <c r="P427" i="9"/>
  <c r="U427" i="9" s="1"/>
  <c r="V427" i="9" s="1"/>
  <c r="P431" i="9"/>
  <c r="U431" i="9" s="1"/>
  <c r="V431" i="9" s="1"/>
  <c r="Y431" i="9" s="1"/>
  <c r="P435" i="9"/>
  <c r="U435" i="9" s="1"/>
  <c r="V435" i="9" s="1"/>
  <c r="P439" i="9"/>
  <c r="U439" i="9" s="1"/>
  <c r="V439" i="9" s="1"/>
  <c r="Y439" i="9" s="1"/>
  <c r="P443" i="9"/>
  <c r="U443" i="9" s="1"/>
  <c r="V443" i="9" s="1"/>
  <c r="Y443" i="9" s="1"/>
  <c r="P447" i="9"/>
  <c r="U447" i="9" s="1"/>
  <c r="V447" i="9" s="1"/>
  <c r="Y447" i="9" s="1"/>
  <c r="P451" i="9"/>
  <c r="U451" i="9" s="1"/>
  <c r="V451" i="9" s="1"/>
  <c r="P455" i="9"/>
  <c r="U455" i="9" s="1"/>
  <c r="V455" i="9" s="1"/>
  <c r="Y455" i="9" s="1"/>
  <c r="P459" i="9"/>
  <c r="U459" i="9" s="1"/>
  <c r="V459" i="9" s="1"/>
  <c r="P463" i="9"/>
  <c r="U463" i="9" s="1"/>
  <c r="V463" i="9" s="1"/>
  <c r="Y463" i="9" s="1"/>
  <c r="P467" i="9"/>
  <c r="U467" i="9" s="1"/>
  <c r="V467" i="9" s="1"/>
  <c r="P471" i="9"/>
  <c r="U471" i="9" s="1"/>
  <c r="V471" i="9" s="1"/>
  <c r="Y471" i="9" s="1"/>
  <c r="P475" i="9"/>
  <c r="U475" i="9" s="1"/>
  <c r="V475" i="9" s="1"/>
  <c r="P479" i="9"/>
  <c r="U479" i="9" s="1"/>
  <c r="V479" i="9" s="1"/>
  <c r="Y479" i="9" s="1"/>
  <c r="P483" i="9"/>
  <c r="U483" i="9" s="1"/>
  <c r="V483" i="9" s="1"/>
  <c r="P487" i="9"/>
  <c r="U487" i="9" s="1"/>
  <c r="V487" i="9" s="1"/>
  <c r="Y487" i="9" s="1"/>
  <c r="P491" i="9"/>
  <c r="U491" i="9" s="1"/>
  <c r="V491" i="9" s="1"/>
  <c r="P495" i="9"/>
  <c r="U495" i="9" s="1"/>
  <c r="V495" i="9" s="1"/>
  <c r="Y495" i="9" s="1"/>
  <c r="P499" i="9"/>
  <c r="U499" i="9" s="1"/>
  <c r="V499" i="9" s="1"/>
  <c r="P503" i="9"/>
  <c r="U503" i="9" s="1"/>
  <c r="V503" i="9" s="1"/>
  <c r="Y503" i="9" s="1"/>
  <c r="P507" i="9"/>
  <c r="U507" i="9" s="1"/>
  <c r="V507" i="9" s="1"/>
  <c r="P511" i="9"/>
  <c r="U511" i="9" s="1"/>
  <c r="V511" i="9" s="1"/>
  <c r="Y511" i="9" s="1"/>
  <c r="P515" i="9"/>
  <c r="U515" i="9" s="1"/>
  <c r="V515" i="9" s="1"/>
  <c r="P519" i="9"/>
  <c r="U519" i="9" s="1"/>
  <c r="V519" i="9" s="1"/>
  <c r="Y519" i="9" s="1"/>
  <c r="P523" i="9"/>
  <c r="U523" i="9" s="1"/>
  <c r="V523" i="9" s="1"/>
  <c r="P527" i="9"/>
  <c r="U527" i="9" s="1"/>
  <c r="V527" i="9" s="1"/>
  <c r="Y527" i="9" s="1"/>
  <c r="P531" i="9"/>
  <c r="U531" i="9" s="1"/>
  <c r="V531" i="9" s="1"/>
  <c r="P535" i="9"/>
  <c r="U535" i="9" s="1"/>
  <c r="V535" i="9" s="1"/>
  <c r="Y535" i="9" s="1"/>
  <c r="P539" i="9"/>
  <c r="U539" i="9" s="1"/>
  <c r="V539" i="9" s="1"/>
  <c r="P543" i="9"/>
  <c r="U543" i="9" s="1"/>
  <c r="V543" i="9" s="1"/>
  <c r="Y543" i="9" s="1"/>
  <c r="P547" i="9"/>
  <c r="U547" i="9" s="1"/>
  <c r="V547" i="9" s="1"/>
  <c r="P551" i="9"/>
  <c r="U551" i="9" s="1"/>
  <c r="V551" i="9" s="1"/>
  <c r="Y551" i="9" s="1"/>
  <c r="P555" i="9"/>
  <c r="U555" i="9" s="1"/>
  <c r="V555" i="9" s="1"/>
  <c r="P559" i="9"/>
  <c r="U559" i="9" s="1"/>
  <c r="V559" i="9" s="1"/>
  <c r="Y559" i="9" s="1"/>
  <c r="P563" i="9"/>
  <c r="U563" i="9" s="1"/>
  <c r="V563" i="9" s="1"/>
  <c r="P567" i="9"/>
  <c r="U567" i="9" s="1"/>
  <c r="V567" i="9" s="1"/>
  <c r="Y567" i="9" s="1"/>
  <c r="P571" i="9"/>
  <c r="U571" i="9" s="1"/>
  <c r="V571" i="9" s="1"/>
  <c r="Y571" i="9" s="1"/>
  <c r="P575" i="9"/>
  <c r="U575" i="9" s="1"/>
  <c r="V575" i="9" s="1"/>
  <c r="Y575" i="9" s="1"/>
  <c r="P579" i="9"/>
  <c r="U579" i="9" s="1"/>
  <c r="V579" i="9" s="1"/>
  <c r="P583" i="9"/>
  <c r="U583" i="9" s="1"/>
  <c r="V583" i="9" s="1"/>
  <c r="Y583" i="9" s="1"/>
  <c r="P587" i="9"/>
  <c r="U587" i="9" s="1"/>
  <c r="V587" i="9" s="1"/>
  <c r="P591" i="9"/>
  <c r="U591" i="9" s="1"/>
  <c r="V591" i="9" s="1"/>
  <c r="Y591" i="9" s="1"/>
  <c r="P595" i="9"/>
  <c r="U595" i="9" s="1"/>
  <c r="V595" i="9" s="1"/>
  <c r="Y595" i="9" s="1"/>
  <c r="P599" i="9"/>
  <c r="U599" i="9" s="1"/>
  <c r="V599" i="9" s="1"/>
  <c r="P603" i="9"/>
  <c r="U603" i="9" s="1"/>
  <c r="V603" i="9" s="1"/>
  <c r="P607" i="9"/>
  <c r="U607" i="9" s="1"/>
  <c r="V607" i="9" s="1"/>
  <c r="Y607" i="9" s="1"/>
  <c r="P611" i="9"/>
  <c r="U611" i="9" s="1"/>
  <c r="V611" i="9" s="1"/>
  <c r="Y611" i="9" s="1"/>
  <c r="P615" i="9"/>
  <c r="U615" i="9" s="1"/>
  <c r="V615" i="9" s="1"/>
  <c r="P619" i="9"/>
  <c r="U619" i="9" s="1"/>
  <c r="V619" i="9" s="1"/>
  <c r="P623" i="9"/>
  <c r="U623" i="9" s="1"/>
  <c r="V623" i="9" s="1"/>
  <c r="Y623" i="9" s="1"/>
  <c r="P627" i="9"/>
  <c r="U627" i="9" s="1"/>
  <c r="V627" i="9" s="1"/>
  <c r="Y627" i="9" s="1"/>
  <c r="P631" i="9"/>
  <c r="U631" i="9" s="1"/>
  <c r="V631" i="9" s="1"/>
  <c r="P635" i="9"/>
  <c r="U635" i="9" s="1"/>
  <c r="V635" i="9" s="1"/>
  <c r="P639" i="9"/>
  <c r="U639" i="9" s="1"/>
  <c r="V639" i="9" s="1"/>
  <c r="Y639" i="9" s="1"/>
  <c r="P643" i="9"/>
  <c r="U643" i="9" s="1"/>
  <c r="V643" i="9" s="1"/>
  <c r="Y643" i="9" s="1"/>
  <c r="P647" i="9"/>
  <c r="U647" i="9" s="1"/>
  <c r="V647" i="9" s="1"/>
  <c r="P651" i="9"/>
  <c r="U651" i="9" s="1"/>
  <c r="V651" i="9" s="1"/>
  <c r="P655" i="9"/>
  <c r="U655" i="9" s="1"/>
  <c r="V655" i="9" s="1"/>
  <c r="P659" i="9"/>
  <c r="U659" i="9" s="1"/>
  <c r="V659" i="9" s="1"/>
  <c r="P663" i="9"/>
  <c r="U663" i="9" s="1"/>
  <c r="V663" i="9" s="1"/>
  <c r="P667" i="9"/>
  <c r="U667" i="9" s="1"/>
  <c r="V667" i="9" s="1"/>
  <c r="P671" i="9"/>
  <c r="U671" i="9" s="1"/>
  <c r="V671" i="9" s="1"/>
  <c r="Y671" i="9" s="1"/>
  <c r="P675" i="9"/>
  <c r="U675" i="9" s="1"/>
  <c r="V675" i="9" s="1"/>
  <c r="P679" i="9"/>
  <c r="U679" i="9" s="1"/>
  <c r="V679" i="9" s="1"/>
  <c r="P683" i="9"/>
  <c r="U683" i="9" s="1"/>
  <c r="V683" i="9" s="1"/>
  <c r="P687" i="9"/>
  <c r="U687" i="9" s="1"/>
  <c r="V687" i="9" s="1"/>
  <c r="P691" i="9"/>
  <c r="U691" i="9" s="1"/>
  <c r="V691" i="9" s="1"/>
  <c r="P695" i="9"/>
  <c r="U695" i="9" s="1"/>
  <c r="V695" i="9" s="1"/>
  <c r="P699" i="9"/>
  <c r="U699" i="9" s="1"/>
  <c r="V699" i="9" s="1"/>
  <c r="P703" i="9"/>
  <c r="U703" i="9" s="1"/>
  <c r="V703" i="9" s="1"/>
  <c r="Y703" i="9" s="1"/>
  <c r="P707" i="9"/>
  <c r="U707" i="9" s="1"/>
  <c r="V707" i="9" s="1"/>
  <c r="P711" i="9"/>
  <c r="U711" i="9" s="1"/>
  <c r="V711" i="9" s="1"/>
  <c r="P715" i="9"/>
  <c r="U715" i="9" s="1"/>
  <c r="V715" i="9" s="1"/>
  <c r="P719" i="9"/>
  <c r="U719" i="9" s="1"/>
  <c r="V719" i="9" s="1"/>
  <c r="P723" i="9"/>
  <c r="U723" i="9" s="1"/>
  <c r="V723" i="9" s="1"/>
  <c r="P727" i="9"/>
  <c r="U727" i="9" s="1"/>
  <c r="V727" i="9" s="1"/>
  <c r="P731" i="9"/>
  <c r="U731" i="9" s="1"/>
  <c r="V731" i="9" s="1"/>
  <c r="P735" i="9"/>
  <c r="U735" i="9" s="1"/>
  <c r="V735" i="9" s="1"/>
  <c r="Y735" i="9" s="1"/>
  <c r="P739" i="9"/>
  <c r="U739" i="9" s="1"/>
  <c r="V739" i="9" s="1"/>
  <c r="P743" i="9"/>
  <c r="U743" i="9" s="1"/>
  <c r="V743" i="9" s="1"/>
  <c r="P747" i="9"/>
  <c r="U747" i="9" s="1"/>
  <c r="V747" i="9" s="1"/>
  <c r="P751" i="9"/>
  <c r="U751" i="9" s="1"/>
  <c r="V751" i="9" s="1"/>
  <c r="P755" i="9"/>
  <c r="U755" i="9" s="1"/>
  <c r="V755" i="9" s="1"/>
  <c r="P759" i="9"/>
  <c r="U759" i="9" s="1"/>
  <c r="V759" i="9" s="1"/>
  <c r="P763" i="9"/>
  <c r="U763" i="9" s="1"/>
  <c r="V763" i="9" s="1"/>
  <c r="P767" i="9"/>
  <c r="U767" i="9" s="1"/>
  <c r="V767" i="9" s="1"/>
  <c r="Y767" i="9" s="1"/>
  <c r="P771" i="9"/>
  <c r="U771" i="9" s="1"/>
  <c r="V771" i="9" s="1"/>
  <c r="P775" i="9"/>
  <c r="U775" i="9" s="1"/>
  <c r="V775" i="9" s="1"/>
  <c r="P779" i="9"/>
  <c r="U779" i="9" s="1"/>
  <c r="V779" i="9" s="1"/>
  <c r="U618" i="9"/>
  <c r="V618" i="9" s="1"/>
  <c r="Y618" i="9" s="1"/>
  <c r="W294" i="9"/>
  <c r="X294" i="9" s="1"/>
  <c r="W118" i="9"/>
  <c r="X118" i="9" s="1"/>
  <c r="W10" i="9"/>
  <c r="X10" i="9" s="1"/>
  <c r="U10" i="9"/>
  <c r="V10" i="9" s="1"/>
  <c r="W18" i="9"/>
  <c r="X18" i="9" s="1"/>
  <c r="W26" i="9"/>
  <c r="X26" i="9" s="1"/>
  <c r="U26" i="9"/>
  <c r="V26" i="9" s="1"/>
  <c r="W34" i="9"/>
  <c r="X34" i="9" s="1"/>
  <c r="W42" i="9"/>
  <c r="X42" i="9" s="1"/>
  <c r="U42" i="9"/>
  <c r="V42" i="9" s="1"/>
  <c r="W50" i="9"/>
  <c r="X50" i="9" s="1"/>
  <c r="U50" i="9"/>
  <c r="V50" i="9" s="1"/>
  <c r="W58" i="9"/>
  <c r="X58" i="9" s="1"/>
  <c r="W66" i="9"/>
  <c r="X66" i="9" s="1"/>
  <c r="U66" i="9"/>
  <c r="V66" i="9" s="1"/>
  <c r="U74" i="9"/>
  <c r="V74" i="9" s="1"/>
  <c r="Y74" i="9" s="1"/>
  <c r="W82" i="9"/>
  <c r="X82" i="9" s="1"/>
  <c r="W90" i="9"/>
  <c r="X90" i="9" s="1"/>
  <c r="U90" i="9"/>
  <c r="V90" i="9" s="1"/>
  <c r="W98" i="9"/>
  <c r="X98" i="9" s="1"/>
  <c r="U98" i="9"/>
  <c r="V98" i="9" s="1"/>
  <c r="W106" i="9"/>
  <c r="X106" i="9" s="1"/>
  <c r="U106" i="9"/>
  <c r="V106" i="9" s="1"/>
  <c r="W114" i="9"/>
  <c r="X114" i="9" s="1"/>
  <c r="U114" i="9"/>
  <c r="V114" i="9" s="1"/>
  <c r="W122" i="9"/>
  <c r="X122" i="9" s="1"/>
  <c r="U122" i="9"/>
  <c r="V122" i="9" s="1"/>
  <c r="W130" i="9"/>
  <c r="X130" i="9" s="1"/>
  <c r="U138" i="9"/>
  <c r="V138" i="9" s="1"/>
  <c r="W138" i="9"/>
  <c r="X138" i="9" s="1"/>
  <c r="W146" i="9"/>
  <c r="X146" i="9" s="1"/>
  <c r="W154" i="9"/>
  <c r="X154" i="9" s="1"/>
  <c r="U154" i="9"/>
  <c r="V154" i="9" s="1"/>
  <c r="W162" i="9"/>
  <c r="X162" i="9" s="1"/>
  <c r="W170" i="9"/>
  <c r="X170" i="9" s="1"/>
  <c r="U170" i="9"/>
  <c r="V170" i="9" s="1"/>
  <c r="U178" i="9"/>
  <c r="V178" i="9" s="1"/>
  <c r="W186" i="9"/>
  <c r="X186" i="9" s="1"/>
  <c r="U186" i="9"/>
  <c r="V186" i="9" s="1"/>
  <c r="U194" i="9"/>
  <c r="V194" i="9" s="1"/>
  <c r="W194" i="9"/>
  <c r="X194" i="9" s="1"/>
  <c r="W202" i="9"/>
  <c r="X202" i="9" s="1"/>
  <c r="W210" i="9"/>
  <c r="X210" i="9" s="1"/>
  <c r="U210" i="9"/>
  <c r="V210" i="9" s="1"/>
  <c r="W218" i="9"/>
  <c r="X218" i="9" s="1"/>
  <c r="U218" i="9"/>
  <c r="V218" i="9" s="1"/>
  <c r="W226" i="9"/>
  <c r="X226" i="9" s="1"/>
  <c r="U226" i="9"/>
  <c r="V226" i="9" s="1"/>
  <c r="W234" i="9"/>
  <c r="X234" i="9" s="1"/>
  <c r="W242" i="9"/>
  <c r="X242" i="9" s="1"/>
  <c r="U242" i="9"/>
  <c r="V242" i="9" s="1"/>
  <c r="W250" i="9"/>
  <c r="X250" i="9" s="1"/>
  <c r="U250" i="9"/>
  <c r="V250" i="9" s="1"/>
  <c r="W258" i="9"/>
  <c r="X258" i="9" s="1"/>
  <c r="U266" i="9"/>
  <c r="V266" i="9" s="1"/>
  <c r="Y266" i="9" s="1"/>
  <c r="W274" i="9"/>
  <c r="X274" i="9" s="1"/>
  <c r="U274" i="9"/>
  <c r="V274" i="9" s="1"/>
  <c r="W282" i="9"/>
  <c r="X282" i="9" s="1"/>
  <c r="U282" i="9"/>
  <c r="V282" i="9" s="1"/>
  <c r="W290" i="9"/>
  <c r="X290" i="9" s="1"/>
  <c r="U290" i="9"/>
  <c r="V290" i="9" s="1"/>
  <c r="W298" i="9"/>
  <c r="X298" i="9" s="1"/>
  <c r="W306" i="9"/>
  <c r="X306" i="9" s="1"/>
  <c r="W314" i="9"/>
  <c r="X314" i="9" s="1"/>
  <c r="U314" i="9"/>
  <c r="V314" i="9" s="1"/>
  <c r="W322" i="9"/>
  <c r="X322" i="9" s="1"/>
  <c r="U322" i="9"/>
  <c r="V322" i="9" s="1"/>
  <c r="W330" i="9"/>
  <c r="X330" i="9" s="1"/>
  <c r="U338" i="9"/>
  <c r="V338" i="9" s="1"/>
  <c r="Y338" i="9" s="1"/>
  <c r="W346" i="9"/>
  <c r="X346" i="9" s="1"/>
  <c r="U346" i="9"/>
  <c r="V346" i="9" s="1"/>
  <c r="W354" i="9"/>
  <c r="X354" i="9" s="1"/>
  <c r="U354" i="9"/>
  <c r="V354" i="9" s="1"/>
  <c r="W362" i="9"/>
  <c r="X362" i="9" s="1"/>
  <c r="U362" i="9"/>
  <c r="V362" i="9" s="1"/>
  <c r="W370" i="9"/>
  <c r="X370" i="9" s="1"/>
  <c r="W378" i="9"/>
  <c r="X378" i="9" s="1"/>
  <c r="W386" i="9"/>
  <c r="X386" i="9" s="1"/>
  <c r="W394" i="9"/>
  <c r="X394" i="9" s="1"/>
  <c r="W410" i="9"/>
  <c r="X410" i="9" s="1"/>
  <c r="W418" i="9"/>
  <c r="X418" i="9" s="1"/>
  <c r="W426" i="9"/>
  <c r="X426" i="9" s="1"/>
  <c r="W434" i="9"/>
  <c r="X434" i="9" s="1"/>
  <c r="W442" i="9"/>
  <c r="X442" i="9" s="1"/>
  <c r="W450" i="9"/>
  <c r="X450" i="9" s="1"/>
  <c r="W458" i="9"/>
  <c r="X458" i="9" s="1"/>
  <c r="U458" i="9"/>
  <c r="V458" i="9" s="1"/>
  <c r="W474" i="9"/>
  <c r="X474" i="9" s="1"/>
  <c r="U474" i="9"/>
  <c r="V474" i="9" s="1"/>
  <c r="W482" i="9"/>
  <c r="X482" i="9" s="1"/>
  <c r="U482" i="9"/>
  <c r="V482" i="9" s="1"/>
  <c r="W490" i="9"/>
  <c r="X490" i="9" s="1"/>
  <c r="U498" i="9"/>
  <c r="V498" i="9" s="1"/>
  <c r="W498" i="9"/>
  <c r="X498" i="9" s="1"/>
  <c r="W506" i="9"/>
  <c r="X506" i="9" s="1"/>
  <c r="U506" i="9"/>
  <c r="V506" i="9" s="1"/>
  <c r="W514" i="9"/>
  <c r="X514" i="9" s="1"/>
  <c r="U514" i="9"/>
  <c r="V514" i="9" s="1"/>
  <c r="W522" i="9"/>
  <c r="X522" i="9" s="1"/>
  <c r="U522" i="9"/>
  <c r="V522" i="9" s="1"/>
  <c r="U530" i="9"/>
  <c r="V530" i="9" s="1"/>
  <c r="Y530" i="9" s="1"/>
  <c r="W538" i="9"/>
  <c r="X538" i="9" s="1"/>
  <c r="W546" i="9"/>
  <c r="X546" i="9" s="1"/>
  <c r="U546" i="9"/>
  <c r="V546" i="9" s="1"/>
  <c r="W554" i="9"/>
  <c r="X554" i="9" s="1"/>
  <c r="U554" i="9"/>
  <c r="V554" i="9" s="1"/>
  <c r="U562" i="9"/>
  <c r="V562" i="9" s="1"/>
  <c r="W562" i="9"/>
  <c r="X562" i="9" s="1"/>
  <c r="W570" i="9"/>
  <c r="X570" i="9" s="1"/>
  <c r="U570" i="9"/>
  <c r="V570" i="9" s="1"/>
  <c r="W578" i="9"/>
  <c r="X578" i="9" s="1"/>
  <c r="U578" i="9"/>
  <c r="V578" i="9" s="1"/>
  <c r="W586" i="9"/>
  <c r="X586" i="9" s="1"/>
  <c r="W594" i="9"/>
  <c r="X594" i="9" s="1"/>
  <c r="U594" i="9"/>
  <c r="V594" i="9" s="1"/>
  <c r="W598" i="9"/>
  <c r="X598" i="9" s="1"/>
  <c r="U598" i="9"/>
  <c r="V598" i="9" s="1"/>
  <c r="W610" i="9"/>
  <c r="X610" i="9" s="1"/>
  <c r="W614" i="9"/>
  <c r="X614" i="9" s="1"/>
  <c r="U614" i="9"/>
  <c r="V614" i="9" s="1"/>
  <c r="W626" i="9"/>
  <c r="X626" i="9" s="1"/>
  <c r="U626" i="9"/>
  <c r="V626" i="9" s="1"/>
  <c r="W630" i="9"/>
  <c r="X630" i="9" s="1"/>
  <c r="U630" i="9"/>
  <c r="V630" i="9" s="1"/>
  <c r="W642" i="9"/>
  <c r="X642" i="9" s="1"/>
  <c r="U642" i="9"/>
  <c r="V642" i="9" s="1"/>
  <c r="W646" i="9"/>
  <c r="X646" i="9" s="1"/>
  <c r="U646" i="9"/>
  <c r="V646" i="9" s="1"/>
  <c r="W650" i="9"/>
  <c r="X650" i="9" s="1"/>
  <c r="W654" i="9"/>
  <c r="X654" i="9" s="1"/>
  <c r="U654" i="9"/>
  <c r="V654" i="9" s="1"/>
  <c r="W658" i="9"/>
  <c r="X658" i="9" s="1"/>
  <c r="U658" i="9"/>
  <c r="V658" i="9" s="1"/>
  <c r="W662" i="9"/>
  <c r="X662" i="9" s="1"/>
  <c r="U662" i="9"/>
  <c r="V662" i="9" s="1"/>
  <c r="W666" i="9"/>
  <c r="X666" i="9" s="1"/>
  <c r="W670" i="9"/>
  <c r="X670" i="9" s="1"/>
  <c r="U670" i="9"/>
  <c r="V670" i="9" s="1"/>
  <c r="W674" i="9"/>
  <c r="X674" i="9" s="1"/>
  <c r="U674" i="9"/>
  <c r="V674" i="9" s="1"/>
  <c r="W678" i="9"/>
  <c r="X678" i="9" s="1"/>
  <c r="U678" i="9"/>
  <c r="V678" i="9" s="1"/>
  <c r="W682" i="9"/>
  <c r="X682" i="9" s="1"/>
  <c r="W686" i="9"/>
  <c r="X686" i="9" s="1"/>
  <c r="U686" i="9"/>
  <c r="V686" i="9" s="1"/>
  <c r="W690" i="9"/>
  <c r="X690" i="9" s="1"/>
  <c r="U690" i="9"/>
  <c r="V690" i="9" s="1"/>
  <c r="W694" i="9"/>
  <c r="X694" i="9" s="1"/>
  <c r="U694" i="9"/>
  <c r="V694" i="9" s="1"/>
  <c r="W698" i="9"/>
  <c r="X698" i="9" s="1"/>
  <c r="W702" i="9"/>
  <c r="X702" i="9" s="1"/>
  <c r="U702" i="9"/>
  <c r="V702" i="9" s="1"/>
  <c r="W706" i="9"/>
  <c r="X706" i="9" s="1"/>
  <c r="U706" i="9"/>
  <c r="V706" i="9" s="1"/>
  <c r="W710" i="9"/>
  <c r="X710" i="9" s="1"/>
  <c r="U710" i="9"/>
  <c r="V710" i="9" s="1"/>
  <c r="W714" i="9"/>
  <c r="X714" i="9" s="1"/>
  <c r="W718" i="9"/>
  <c r="X718" i="9" s="1"/>
  <c r="U718" i="9"/>
  <c r="V718" i="9" s="1"/>
  <c r="W722" i="9"/>
  <c r="X722" i="9" s="1"/>
  <c r="U722" i="9"/>
  <c r="V722" i="9" s="1"/>
  <c r="W726" i="9"/>
  <c r="X726" i="9" s="1"/>
  <c r="U726" i="9"/>
  <c r="V726" i="9" s="1"/>
  <c r="W730" i="9"/>
  <c r="X730" i="9" s="1"/>
  <c r="W734" i="9"/>
  <c r="X734" i="9" s="1"/>
  <c r="U734" i="9"/>
  <c r="V734" i="9" s="1"/>
  <c r="W738" i="9"/>
  <c r="X738" i="9" s="1"/>
  <c r="U738" i="9"/>
  <c r="V738" i="9" s="1"/>
  <c r="W742" i="9"/>
  <c r="X742" i="9" s="1"/>
  <c r="U742" i="9"/>
  <c r="V742" i="9" s="1"/>
  <c r="W746" i="9"/>
  <c r="X746" i="9" s="1"/>
  <c r="W750" i="9"/>
  <c r="X750" i="9" s="1"/>
  <c r="U750" i="9"/>
  <c r="V750" i="9" s="1"/>
  <c r="W754" i="9"/>
  <c r="X754" i="9" s="1"/>
  <c r="U754" i="9"/>
  <c r="V754" i="9" s="1"/>
  <c r="W758" i="9"/>
  <c r="X758" i="9" s="1"/>
  <c r="U758" i="9"/>
  <c r="V758" i="9" s="1"/>
  <c r="W762" i="9"/>
  <c r="X762" i="9" s="1"/>
  <c r="W766" i="9"/>
  <c r="X766" i="9" s="1"/>
  <c r="U766" i="9"/>
  <c r="V766" i="9" s="1"/>
  <c r="W770" i="9"/>
  <c r="X770" i="9" s="1"/>
  <c r="U770" i="9"/>
  <c r="V770" i="9" s="1"/>
  <c r="W774" i="9"/>
  <c r="X774" i="9" s="1"/>
  <c r="U774" i="9"/>
  <c r="V774" i="9" s="1"/>
  <c r="W778" i="9"/>
  <c r="X778" i="9" s="1"/>
  <c r="W782" i="9"/>
  <c r="X782" i="9" s="1"/>
  <c r="U782" i="9"/>
  <c r="V782" i="9" s="1"/>
  <c r="W786" i="9"/>
  <c r="X786" i="9" s="1"/>
  <c r="U786" i="9"/>
  <c r="V786" i="9" s="1"/>
  <c r="W790" i="9"/>
  <c r="X790" i="9" s="1"/>
  <c r="W794" i="9"/>
  <c r="X794" i="9" s="1"/>
  <c r="W798" i="9"/>
  <c r="X798" i="9" s="1"/>
  <c r="W802" i="9"/>
  <c r="X802" i="9" s="1"/>
  <c r="W806" i="9"/>
  <c r="X806" i="9" s="1"/>
  <c r="W810" i="9"/>
  <c r="X810" i="9" s="1"/>
  <c r="W814" i="9"/>
  <c r="X814" i="9" s="1"/>
  <c r="W818" i="9"/>
  <c r="X818" i="9" s="1"/>
  <c r="U818" i="9"/>
  <c r="V818" i="9" s="1"/>
  <c r="W822" i="9"/>
  <c r="X822" i="9" s="1"/>
  <c r="W826" i="9"/>
  <c r="X826" i="9" s="1"/>
  <c r="W830" i="9"/>
  <c r="X830" i="9" s="1"/>
  <c r="W834" i="9"/>
  <c r="X834" i="9" s="1"/>
  <c r="W838" i="9"/>
  <c r="X838" i="9" s="1"/>
  <c r="W842" i="9"/>
  <c r="X842" i="9" s="1"/>
  <c r="W846" i="9"/>
  <c r="X846" i="9" s="1"/>
  <c r="W850" i="9"/>
  <c r="X850" i="9" s="1"/>
  <c r="U850" i="9"/>
  <c r="V850" i="9" s="1"/>
  <c r="W854" i="9"/>
  <c r="X854" i="9" s="1"/>
  <c r="W858" i="9"/>
  <c r="X858" i="9" s="1"/>
  <c r="W862" i="9"/>
  <c r="X862" i="9" s="1"/>
  <c r="W866" i="9"/>
  <c r="X866" i="9" s="1"/>
  <c r="W870" i="9"/>
  <c r="X870" i="9" s="1"/>
  <c r="W874" i="9"/>
  <c r="X874" i="9" s="1"/>
  <c r="W878" i="9"/>
  <c r="X878" i="9" s="1"/>
  <c r="U878" i="9"/>
  <c r="V878" i="9" s="1"/>
  <c r="W882" i="9"/>
  <c r="X882" i="9" s="1"/>
  <c r="W886" i="9"/>
  <c r="X886" i="9" s="1"/>
  <c r="W890" i="9"/>
  <c r="X890" i="9" s="1"/>
  <c r="W894" i="9"/>
  <c r="X894" i="9" s="1"/>
  <c r="U894" i="9"/>
  <c r="V894" i="9" s="1"/>
  <c r="W898" i="9"/>
  <c r="X898" i="9" s="1"/>
  <c r="W902" i="9"/>
  <c r="X902" i="9" s="1"/>
  <c r="W906" i="9"/>
  <c r="X906" i="9" s="1"/>
  <c r="W910" i="9"/>
  <c r="X910" i="9" s="1"/>
  <c r="U910" i="9"/>
  <c r="V910" i="9" s="1"/>
  <c r="W914" i="9"/>
  <c r="X914" i="9" s="1"/>
  <c r="W918" i="9"/>
  <c r="X918" i="9" s="1"/>
  <c r="W922" i="9"/>
  <c r="X922" i="9" s="1"/>
  <c r="W926" i="9"/>
  <c r="X926" i="9" s="1"/>
  <c r="U926" i="9"/>
  <c r="V926" i="9" s="1"/>
  <c r="W930" i="9"/>
  <c r="X930" i="9" s="1"/>
  <c r="W934" i="9"/>
  <c r="X934" i="9" s="1"/>
  <c r="W938" i="9"/>
  <c r="X938" i="9" s="1"/>
  <c r="W942" i="9"/>
  <c r="X942" i="9" s="1"/>
  <c r="W946" i="9"/>
  <c r="X946" i="9" s="1"/>
  <c r="U946" i="9"/>
  <c r="V946" i="9" s="1"/>
  <c r="W950" i="9"/>
  <c r="X950" i="9" s="1"/>
  <c r="W954" i="9"/>
  <c r="X954" i="9" s="1"/>
  <c r="W958" i="9"/>
  <c r="X958" i="9" s="1"/>
  <c r="U958" i="9"/>
  <c r="V958" i="9" s="1"/>
  <c r="W962" i="9"/>
  <c r="X962" i="9" s="1"/>
  <c r="W966" i="9"/>
  <c r="X966" i="9" s="1"/>
  <c r="W970" i="9"/>
  <c r="X970" i="9" s="1"/>
  <c r="U970" i="9"/>
  <c r="V970" i="9" s="1"/>
  <c r="W974" i="9"/>
  <c r="X974" i="9" s="1"/>
  <c r="W978" i="9"/>
  <c r="X978" i="9" s="1"/>
  <c r="U978" i="9"/>
  <c r="V978" i="9" s="1"/>
  <c r="W982" i="9"/>
  <c r="X982" i="9" s="1"/>
  <c r="W986" i="9"/>
  <c r="X986" i="9" s="1"/>
  <c r="W990" i="9"/>
  <c r="X990" i="9" s="1"/>
  <c r="U990" i="9"/>
  <c r="V990" i="9" s="1"/>
  <c r="W994" i="9"/>
  <c r="X994" i="9" s="1"/>
  <c r="W998" i="9"/>
  <c r="X998" i="9" s="1"/>
  <c r="W1002" i="9"/>
  <c r="X1002" i="9" s="1"/>
  <c r="P790" i="9"/>
  <c r="U790" i="9" s="1"/>
  <c r="V790" i="9" s="1"/>
  <c r="P806" i="9"/>
  <c r="U806" i="9" s="1"/>
  <c r="V806" i="9" s="1"/>
  <c r="P822" i="9"/>
  <c r="U822" i="9" s="1"/>
  <c r="V822" i="9" s="1"/>
  <c r="P838" i="9"/>
  <c r="U838" i="9" s="1"/>
  <c r="V838" i="9" s="1"/>
  <c r="P854" i="9"/>
  <c r="U854" i="9" s="1"/>
  <c r="V854" i="9" s="1"/>
  <c r="P870" i="9"/>
  <c r="U870" i="9" s="1"/>
  <c r="V870" i="9" s="1"/>
  <c r="P886" i="9"/>
  <c r="U886" i="9" s="1"/>
  <c r="V886" i="9" s="1"/>
  <c r="P902" i="9"/>
  <c r="U902" i="9" s="1"/>
  <c r="V902" i="9" s="1"/>
  <c r="P918" i="9"/>
  <c r="U918" i="9" s="1"/>
  <c r="V918" i="9" s="1"/>
  <c r="P934" i="9"/>
  <c r="U934" i="9" s="1"/>
  <c r="V934" i="9" s="1"/>
  <c r="P950" i="9"/>
  <c r="U950" i="9" s="1"/>
  <c r="V950" i="9" s="1"/>
  <c r="P966" i="9"/>
  <c r="U966" i="9" s="1"/>
  <c r="V966" i="9" s="1"/>
  <c r="P982" i="9"/>
  <c r="U982" i="9" s="1"/>
  <c r="V982" i="9" s="1"/>
  <c r="P998" i="9"/>
  <c r="U998" i="9" s="1"/>
  <c r="V998" i="9" s="1"/>
  <c r="U638" i="9"/>
  <c r="V638" i="9" s="1"/>
  <c r="Y638" i="9" s="1"/>
  <c r="U566" i="9"/>
  <c r="V566" i="9" s="1"/>
  <c r="Y566" i="9" s="1"/>
  <c r="U518" i="9"/>
  <c r="V518" i="9" s="1"/>
  <c r="Y518" i="9" s="1"/>
  <c r="U502" i="9"/>
  <c r="V502" i="9" s="1"/>
  <c r="Y502" i="9" s="1"/>
  <c r="U454" i="9"/>
  <c r="V454" i="9" s="1"/>
  <c r="Y454" i="9" s="1"/>
  <c r="U406" i="9"/>
  <c r="V406" i="9" s="1"/>
  <c r="Y406" i="9" s="1"/>
  <c r="U390" i="9"/>
  <c r="V390" i="9" s="1"/>
  <c r="Y390" i="9" s="1"/>
  <c r="U342" i="9"/>
  <c r="V342" i="9" s="1"/>
  <c r="Y342" i="9" s="1"/>
  <c r="U326" i="9"/>
  <c r="V326" i="9" s="1"/>
  <c r="Y326" i="9" s="1"/>
  <c r="U246" i="9"/>
  <c r="V246" i="9" s="1"/>
  <c r="Y246" i="9" s="1"/>
  <c r="U198" i="9"/>
  <c r="V198" i="9" s="1"/>
  <c r="Y198" i="9" s="1"/>
  <c r="U182" i="9"/>
  <c r="V182" i="9" s="1"/>
  <c r="Y182" i="9" s="1"/>
  <c r="U166" i="9"/>
  <c r="V166" i="9" s="1"/>
  <c r="Y166" i="9" s="1"/>
  <c r="U86" i="9"/>
  <c r="V86" i="9" s="1"/>
  <c r="Y86" i="9" s="1"/>
  <c r="U70" i="9"/>
  <c r="V70" i="9" s="1"/>
  <c r="Y70" i="9" s="1"/>
  <c r="U54" i="9"/>
  <c r="V54" i="9" s="1"/>
  <c r="Y54" i="9" s="1"/>
  <c r="U38" i="9"/>
  <c r="V38" i="9" s="1"/>
  <c r="Y38" i="9" s="1"/>
  <c r="U22" i="9"/>
  <c r="V22" i="9" s="1"/>
  <c r="Y22" i="9" s="1"/>
  <c r="W975" i="9"/>
  <c r="X975" i="9" s="1"/>
  <c r="W943" i="9"/>
  <c r="X943" i="9" s="1"/>
  <c r="W911" i="9"/>
  <c r="X911" i="9" s="1"/>
  <c r="W879" i="9"/>
  <c r="X879" i="9" s="1"/>
  <c r="W847" i="9"/>
  <c r="X847" i="9" s="1"/>
  <c r="W815" i="9"/>
  <c r="X815" i="9" s="1"/>
  <c r="W783" i="9"/>
  <c r="X783" i="9" s="1"/>
  <c r="W751" i="9"/>
  <c r="X751" i="9" s="1"/>
  <c r="W719" i="9"/>
  <c r="X719" i="9" s="1"/>
  <c r="W687" i="9"/>
  <c r="X687" i="9" s="1"/>
  <c r="W655" i="9"/>
  <c r="X655" i="9" s="1"/>
  <c r="W507" i="9"/>
  <c r="W379" i="9"/>
  <c r="X379" i="9" s="1"/>
  <c r="W235" i="9"/>
  <c r="X235" i="9" s="1"/>
  <c r="W178" i="9"/>
  <c r="X178" i="9" s="1"/>
  <c r="Y558" i="9"/>
  <c r="Y46" i="9"/>
  <c r="Y110" i="9"/>
  <c r="Y126" i="9"/>
  <c r="Y142" i="9"/>
  <c r="Y190" i="9"/>
  <c r="Y222" i="9"/>
  <c r="Y238" i="9"/>
  <c r="Y254" i="9"/>
  <c r="Y270" i="9"/>
  <c r="Y286" i="9"/>
  <c r="Y6" i="9"/>
  <c r="H1008" i="9"/>
  <c r="H1007" i="9"/>
  <c r="H1006" i="9"/>
  <c r="Y318" i="9"/>
  <c r="Y350" i="9"/>
  <c r="Y366" i="9"/>
  <c r="T1007" i="9"/>
  <c r="T1008" i="9"/>
  <c r="T1006" i="9"/>
  <c r="Y137" i="9" l="1"/>
  <c r="Y854" i="9"/>
  <c r="Y838" i="9"/>
  <c r="Y145" i="9"/>
  <c r="Y769" i="9"/>
  <c r="Y705" i="9"/>
  <c r="Y641" i="9"/>
  <c r="Y874" i="9"/>
  <c r="Y842" i="9"/>
  <c r="Y793" i="9"/>
  <c r="Y772" i="9"/>
  <c r="Y740" i="9"/>
  <c r="Y57" i="9"/>
  <c r="Y577" i="9"/>
  <c r="Y513" i="9"/>
  <c r="Y449" i="9"/>
  <c r="Z5" i="9"/>
  <c r="Y90" i="9"/>
  <c r="Y947" i="9"/>
  <c r="Y953" i="9"/>
  <c r="Y1005" i="9"/>
  <c r="Y813" i="9"/>
  <c r="Y765" i="9"/>
  <c r="Y733" i="9"/>
  <c r="Y725" i="9"/>
  <c r="Y636" i="9"/>
  <c r="Y682" i="9"/>
  <c r="Y109" i="9"/>
  <c r="Y325" i="9"/>
  <c r="Y125" i="9"/>
  <c r="Y93" i="9"/>
  <c r="Y77" i="9"/>
  <c r="Y879" i="9"/>
  <c r="Y547" i="9"/>
  <c r="Y499" i="9"/>
  <c r="Y952" i="9"/>
  <c r="Y896" i="9"/>
  <c r="Y752" i="9"/>
  <c r="Y826" i="9"/>
  <c r="AA1007" i="9"/>
  <c r="Y411" i="9"/>
  <c r="Y974" i="9"/>
  <c r="Y900" i="9"/>
  <c r="Y600" i="9"/>
  <c r="Y866" i="9"/>
  <c r="Y924" i="9"/>
  <c r="Y171" i="9"/>
  <c r="Y329" i="9"/>
  <c r="Y313" i="9"/>
  <c r="Y305" i="9"/>
  <c r="Y249" i="9"/>
  <c r="Y241" i="9"/>
  <c r="Y233" i="9"/>
  <c r="Y201" i="9"/>
  <c r="Y193" i="9"/>
  <c r="Y185" i="9"/>
  <c r="Y177" i="9"/>
  <c r="Y169" i="9"/>
  <c r="Y161" i="9"/>
  <c r="Y153" i="9"/>
  <c r="Y648" i="9"/>
  <c r="Y632" i="9"/>
  <c r="Y624" i="9"/>
  <c r="Y589" i="9"/>
  <c r="Y581" i="9"/>
  <c r="Y557" i="9"/>
  <c r="Y525" i="9"/>
  <c r="Y517" i="9"/>
  <c r="Y509" i="9"/>
  <c r="Y429" i="9"/>
  <c r="Y421" i="9"/>
  <c r="Y253" i="9"/>
  <c r="Y237" i="9"/>
  <c r="Y221" i="9"/>
  <c r="Y189" i="9"/>
  <c r="Y157" i="9"/>
  <c r="Y809" i="9"/>
  <c r="Y625" i="9"/>
  <c r="Y561" i="9"/>
  <c r="Y861" i="9"/>
  <c r="Y940" i="9"/>
  <c r="Y929" i="9"/>
  <c r="Y865" i="9"/>
  <c r="Y576" i="9"/>
  <c r="Y777" i="9"/>
  <c r="Y745" i="9"/>
  <c r="Y713" i="9"/>
  <c r="Y649" i="9"/>
  <c r="Y585" i="9"/>
  <c r="Y553" i="9"/>
  <c r="Y521" i="9"/>
  <c r="Y489" i="9"/>
  <c r="Y457" i="9"/>
  <c r="Y425" i="9"/>
  <c r="Y834" i="9"/>
  <c r="Y966" i="9"/>
  <c r="Y979" i="9"/>
  <c r="Y923" i="9"/>
  <c r="Y1001" i="9"/>
  <c r="Y904" i="9"/>
  <c r="Y281" i="9"/>
  <c r="Y257" i="9"/>
  <c r="Y862" i="9"/>
  <c r="Y850" i="9"/>
  <c r="Y742" i="9"/>
  <c r="Y118" i="9"/>
  <c r="Y731" i="9"/>
  <c r="Y667" i="9"/>
  <c r="Y539" i="9"/>
  <c r="Y701" i="9"/>
  <c r="Y693" i="9"/>
  <c r="Y669" i="9"/>
  <c r="Y661" i="9"/>
  <c r="Y629" i="9"/>
  <c r="Y605" i="9"/>
  <c r="Y592" i="9"/>
  <c r="Y537" i="9"/>
  <c r="Y409" i="9"/>
  <c r="Y361" i="9"/>
  <c r="Y1000" i="9"/>
  <c r="Y802" i="9"/>
  <c r="Y647" i="9"/>
  <c r="Y597" i="9"/>
  <c r="Y689" i="9"/>
  <c r="Y732" i="9"/>
  <c r="Y49" i="9"/>
  <c r="AA1006" i="9"/>
  <c r="Y301" i="9"/>
  <c r="Y593" i="9"/>
  <c r="Y529" i="9"/>
  <c r="Y633" i="9"/>
  <c r="Y437" i="9"/>
  <c r="Y413" i="9"/>
  <c r="Y333" i="9"/>
  <c r="Y822" i="9"/>
  <c r="Y730" i="9"/>
  <c r="Y743" i="9"/>
  <c r="Y67" i="9"/>
  <c r="Y973" i="9"/>
  <c r="Y794" i="9"/>
  <c r="Y781" i="9"/>
  <c r="Y773" i="9"/>
  <c r="Y757" i="9"/>
  <c r="Y672" i="9"/>
  <c r="Y568" i="9"/>
  <c r="AB1007" i="9"/>
  <c r="Y445" i="9"/>
  <c r="Y317" i="9"/>
  <c r="AA1008" i="9"/>
  <c r="Y870" i="9"/>
  <c r="Y818" i="9"/>
  <c r="Y738" i="9"/>
  <c r="Y626" i="9"/>
  <c r="Y354" i="9"/>
  <c r="Y58" i="9"/>
  <c r="Y42" i="9"/>
  <c r="Y26" i="9"/>
  <c r="Y10" i="9"/>
  <c r="Y739" i="9"/>
  <c r="Y723" i="9"/>
  <c r="Y675" i="9"/>
  <c r="Y371" i="9"/>
  <c r="Y841" i="9"/>
  <c r="Y956" i="9"/>
  <c r="Y937" i="9"/>
  <c r="Y889" i="9"/>
  <c r="Y976" i="9"/>
  <c r="Y727" i="9"/>
  <c r="Y663" i="9"/>
  <c r="Y434" i="9"/>
  <c r="Y950" i="9"/>
  <c r="Y482" i="9"/>
  <c r="Y386" i="9"/>
  <c r="Y691" i="9"/>
  <c r="Y579" i="9"/>
  <c r="Y563" i="9"/>
  <c r="Y531" i="9"/>
  <c r="Y307" i="9"/>
  <c r="Y883" i="9"/>
  <c r="Y957" i="9"/>
  <c r="Y884" i="9"/>
  <c r="Y801" i="9"/>
  <c r="Y960" i="9"/>
  <c r="Y920" i="9"/>
  <c r="Y912" i="9"/>
  <c r="Y856" i="9"/>
  <c r="Y848" i="9"/>
  <c r="Y792" i="9"/>
  <c r="Y784" i="9"/>
  <c r="Y533" i="9"/>
  <c r="Y173" i="9"/>
  <c r="Y85" i="9"/>
  <c r="Y69" i="9"/>
  <c r="Y29" i="9"/>
  <c r="Y788" i="9"/>
  <c r="Y756" i="9"/>
  <c r="Y724" i="9"/>
  <c r="Y401" i="9"/>
  <c r="Y20" i="9"/>
  <c r="Y202" i="9"/>
  <c r="Y971" i="9"/>
  <c r="Y963" i="9"/>
  <c r="Y804" i="9"/>
  <c r="Y1004" i="9"/>
  <c r="Y892" i="9"/>
  <c r="Y653" i="9"/>
  <c r="Y645" i="9"/>
  <c r="Y637" i="9"/>
  <c r="Y621" i="9"/>
  <c r="Y613" i="9"/>
  <c r="Y780" i="9"/>
  <c r="Y405" i="9"/>
  <c r="Y397" i="9"/>
  <c r="Y389" i="9"/>
  <c r="Y204" i="9"/>
  <c r="Y113" i="9"/>
  <c r="Y81" i="9"/>
  <c r="Y294" i="9"/>
  <c r="Y851" i="9"/>
  <c r="Y795" i="9"/>
  <c r="Y787" i="9"/>
  <c r="Y908" i="9"/>
  <c r="Y965" i="9"/>
  <c r="Y461" i="9"/>
  <c r="Y453" i="9"/>
  <c r="Y48" i="9"/>
  <c r="Y721" i="9"/>
  <c r="Y657" i="9"/>
  <c r="Y404" i="9"/>
  <c r="Y41" i="9"/>
  <c r="Y33" i="9"/>
  <c r="Y25" i="9"/>
  <c r="Y17" i="9"/>
  <c r="Y990" i="9"/>
  <c r="Y958" i="9"/>
  <c r="Y786" i="9"/>
  <c r="Y778" i="9"/>
  <c r="Y770" i="9"/>
  <c r="Y762" i="9"/>
  <c r="Y754" i="9"/>
  <c r="Y694" i="9"/>
  <c r="Y250" i="9"/>
  <c r="Y234" i="9"/>
  <c r="Y218" i="9"/>
  <c r="Y186" i="9"/>
  <c r="Y50" i="9"/>
  <c r="Y34" i="9"/>
  <c r="Y209" i="9"/>
  <c r="Y982" i="9"/>
  <c r="Y846" i="9"/>
  <c r="Y493" i="9"/>
  <c r="Y381" i="9"/>
  <c r="Y243" i="9"/>
  <c r="Y845" i="9"/>
  <c r="Y269" i="9"/>
  <c r="Y825" i="9"/>
  <c r="Y962" i="9"/>
  <c r="Y954" i="9"/>
  <c r="Y942" i="9"/>
  <c r="Y882" i="9"/>
  <c r="Y810" i="9"/>
  <c r="Y774" i="9"/>
  <c r="Y722" i="9"/>
  <c r="Y698" i="9"/>
  <c r="Y630" i="9"/>
  <c r="Y967" i="9"/>
  <c r="Y939" i="9"/>
  <c r="Y919" i="9"/>
  <c r="Y891" i="9"/>
  <c r="Y875" i="9"/>
  <c r="Y867" i="9"/>
  <c r="Y803" i="9"/>
  <c r="Y873" i="9"/>
  <c r="Y829" i="9"/>
  <c r="Y985" i="9"/>
  <c r="Y972" i="9"/>
  <c r="Y925" i="9"/>
  <c r="Y749" i="9"/>
  <c r="Y712" i="9"/>
  <c r="Y584" i="9"/>
  <c r="Y552" i="9"/>
  <c r="Y349" i="9"/>
  <c r="Y213" i="9"/>
  <c r="Y205" i="9"/>
  <c r="Y197" i="9"/>
  <c r="Y141" i="9"/>
  <c r="Y761" i="9"/>
  <c r="Y729" i="9"/>
  <c r="Y697" i="9"/>
  <c r="Y665" i="9"/>
  <c r="Y444" i="9"/>
  <c r="Y377" i="9"/>
  <c r="Y332" i="9"/>
  <c r="Y316" i="9"/>
  <c r="Y289" i="9"/>
  <c r="Y273" i="9"/>
  <c r="Y265" i="9"/>
  <c r="Y129" i="9"/>
  <c r="Y737" i="9"/>
  <c r="Y516" i="9"/>
  <c r="Y515" i="9"/>
  <c r="Y916" i="9"/>
  <c r="Y43" i="9"/>
  <c r="Y988" i="9"/>
  <c r="Y905" i="9"/>
  <c r="Y852" i="9"/>
  <c r="Y992" i="9"/>
  <c r="Y933" i="9"/>
  <c r="Y909" i="9"/>
  <c r="Y885" i="9"/>
  <c r="Y877" i="9"/>
  <c r="Y869" i="9"/>
  <c r="Y858" i="9"/>
  <c r="Y837" i="9"/>
  <c r="Y776" i="9"/>
  <c r="Y744" i="9"/>
  <c r="Y717" i="9"/>
  <c r="Y709" i="9"/>
  <c r="Y685" i="9"/>
  <c r="Y608" i="9"/>
  <c r="Y573" i="9"/>
  <c r="Y565" i="9"/>
  <c r="Y549" i="9"/>
  <c r="Y501" i="9"/>
  <c r="Y485" i="9"/>
  <c r="Y477" i="9"/>
  <c r="Y469" i="9"/>
  <c r="Y652" i="9"/>
  <c r="Y261" i="9"/>
  <c r="Y240" i="9"/>
  <c r="Y176" i="9"/>
  <c r="Y61" i="9"/>
  <c r="Y45" i="9"/>
  <c r="Y473" i="9"/>
  <c r="Y441" i="9"/>
  <c r="Y337" i="9"/>
  <c r="Y297" i="9"/>
  <c r="Y268" i="9"/>
  <c r="Y225" i="9"/>
  <c r="Y217" i="9"/>
  <c r="Y148" i="9"/>
  <c r="Y105" i="9"/>
  <c r="Y89" i="9"/>
  <c r="Y73" i="9"/>
  <c r="Y65" i="9"/>
  <c r="Y938" i="9"/>
  <c r="Y541" i="9"/>
  <c r="Y964" i="9"/>
  <c r="Y921" i="9"/>
  <c r="Y719" i="9"/>
  <c r="Y806" i="9"/>
  <c r="Y282" i="9"/>
  <c r="Y704" i="9"/>
  <c r="Y416" i="9"/>
  <c r="Y746" i="9"/>
  <c r="Y1002" i="9"/>
  <c r="Y710" i="9"/>
  <c r="Y702" i="9"/>
  <c r="Y522" i="9"/>
  <c r="Y490" i="9"/>
  <c r="Y474" i="9"/>
  <c r="Y179" i="9"/>
  <c r="Y115" i="9"/>
  <c r="Y51" i="9"/>
  <c r="Y970" i="9"/>
  <c r="Y298" i="9"/>
  <c r="Y688" i="9"/>
  <c r="Y931" i="9"/>
  <c r="Y843" i="9"/>
  <c r="Y993" i="9"/>
  <c r="Y844" i="9"/>
  <c r="Y833" i="9"/>
  <c r="Y941" i="9"/>
  <c r="Y520" i="9"/>
  <c r="Y277" i="9"/>
  <c r="Y181" i="9"/>
  <c r="Y53" i="9"/>
  <c r="Y348" i="9"/>
  <c r="Y999" i="9"/>
  <c r="Y987" i="9"/>
  <c r="Y983" i="9"/>
  <c r="Y955" i="9"/>
  <c r="Y936" i="9"/>
  <c r="Y880" i="9"/>
  <c r="Y864" i="9"/>
  <c r="Y800" i="9"/>
  <c r="Y736" i="9"/>
  <c r="Y677" i="9"/>
  <c r="Y681" i="9"/>
  <c r="Y104" i="9"/>
  <c r="Y13" i="9"/>
  <c r="Y948" i="9"/>
  <c r="Y700" i="9"/>
  <c r="Y505" i="9"/>
  <c r="Y412" i="9"/>
  <c r="Y385" i="9"/>
  <c r="Y345" i="9"/>
  <c r="Y324" i="9"/>
  <c r="Y676" i="9"/>
  <c r="Y673" i="9"/>
  <c r="Y714" i="9"/>
  <c r="Y706" i="9"/>
  <c r="Y170" i="9"/>
  <c r="Y154" i="9"/>
  <c r="Y138" i="9"/>
  <c r="Y122" i="9"/>
  <c r="Y106" i="9"/>
  <c r="Y699" i="9"/>
  <c r="Y683" i="9"/>
  <c r="Y651" i="9"/>
  <c r="Y587" i="9"/>
  <c r="Y523" i="9"/>
  <c r="Y491" i="9"/>
  <c r="Y427" i="9"/>
  <c r="Y395" i="9"/>
  <c r="Y363" i="9"/>
  <c r="Y347" i="9"/>
  <c r="Y283" i="9"/>
  <c r="Y1003" i="9"/>
  <c r="Y995" i="9"/>
  <c r="Y915" i="9"/>
  <c r="Y819" i="9"/>
  <c r="Y791" i="9"/>
  <c r="Y989" i="9"/>
  <c r="Y913" i="9"/>
  <c r="Y897" i="9"/>
  <c r="Y849" i="9"/>
  <c r="Y812" i="9"/>
  <c r="Y997" i="9"/>
  <c r="Y949" i="9"/>
  <c r="Y917" i="9"/>
  <c r="Y901" i="9"/>
  <c r="Y853" i="9"/>
  <c r="Y789" i="9"/>
  <c r="Y768" i="9"/>
  <c r="Y741" i="9"/>
  <c r="Y680" i="9"/>
  <c r="Y488" i="9"/>
  <c r="Y684" i="9"/>
  <c r="Y341" i="9"/>
  <c r="Y285" i="9"/>
  <c r="Y245" i="9"/>
  <c r="Y149" i="9"/>
  <c r="Y21" i="9"/>
  <c r="Y433" i="9"/>
  <c r="Y601" i="9"/>
  <c r="Y36" i="9"/>
  <c r="Y514" i="9"/>
  <c r="Y378" i="9"/>
  <c r="Y346" i="9"/>
  <c r="Y194" i="9"/>
  <c r="Y655" i="9"/>
  <c r="Y155" i="9"/>
  <c r="Y91" i="9"/>
  <c r="Y783" i="9"/>
  <c r="Y540" i="9"/>
  <c r="Y687" i="9"/>
  <c r="Y747" i="9"/>
  <c r="Y555" i="9"/>
  <c r="Y178" i="9"/>
  <c r="Y790" i="9"/>
  <c r="Y498" i="9"/>
  <c r="Y394" i="9"/>
  <c r="Y362" i="9"/>
  <c r="Y242" i="9"/>
  <c r="Y906" i="9"/>
  <c r="Y894" i="9"/>
  <c r="Y690" i="9"/>
  <c r="Y642" i="9"/>
  <c r="Y610" i="9"/>
  <c r="Y594" i="9"/>
  <c r="Y578" i="9"/>
  <c r="Y546" i="9"/>
  <c r="Y426" i="9"/>
  <c r="Y410" i="9"/>
  <c r="Y290" i="9"/>
  <c r="Y274" i="9"/>
  <c r="Y631" i="9"/>
  <c r="Y599" i="9"/>
  <c r="Y943" i="9"/>
  <c r="Y907" i="9"/>
  <c r="Y899" i="9"/>
  <c r="Y815" i="9"/>
  <c r="Y211" i="9"/>
  <c r="Y528" i="9"/>
  <c r="Y934" i="9"/>
  <c r="Y994" i="9"/>
  <c r="Y910" i="9"/>
  <c r="Y758" i="9"/>
  <c r="Y726" i="9"/>
  <c r="Y678" i="9"/>
  <c r="Y670" i="9"/>
  <c r="Y662" i="9"/>
  <c r="Y646" i="9"/>
  <c r="Y614" i="9"/>
  <c r="Y570" i="9"/>
  <c r="Y538" i="9"/>
  <c r="Y450" i="9"/>
  <c r="Y418" i="9"/>
  <c r="Y314" i="9"/>
  <c r="Y162" i="9"/>
  <c r="Y146" i="9"/>
  <c r="Y130" i="9"/>
  <c r="Y82" i="9"/>
  <c r="Y387" i="9"/>
  <c r="Y975" i="9"/>
  <c r="Y871" i="9"/>
  <c r="Y855" i="9"/>
  <c r="Y847" i="9"/>
  <c r="Y827" i="9"/>
  <c r="Y811" i="9"/>
  <c r="Y969" i="9"/>
  <c r="Y893" i="9"/>
  <c r="Y336" i="9"/>
  <c r="Y951" i="9"/>
  <c r="Y903" i="9"/>
  <c r="Y887" i="9"/>
  <c r="Y839" i="9"/>
  <c r="Y823" i="9"/>
  <c r="Y483" i="9"/>
  <c r="Y227" i="9"/>
  <c r="Y857" i="9"/>
  <c r="Y881" i="9"/>
  <c r="Y797" i="9"/>
  <c r="Y808" i="9"/>
  <c r="Y984" i="9"/>
  <c r="Y944" i="9"/>
  <c r="Y824" i="9"/>
  <c r="Y805" i="9"/>
  <c r="Y760" i="9"/>
  <c r="Y696" i="9"/>
  <c r="Y616" i="9"/>
  <c r="Y748" i="9"/>
  <c r="Y524" i="9"/>
  <c r="Y328" i="9"/>
  <c r="Y320" i="9"/>
  <c r="Y309" i="9"/>
  <c r="Y280" i="9"/>
  <c r="Y216" i="9"/>
  <c r="Y133" i="9"/>
  <c r="Y112" i="9"/>
  <c r="Y64" i="9"/>
  <c r="Y40" i="9"/>
  <c r="Y468" i="9"/>
  <c r="Y796" i="9"/>
  <c r="Y396" i="9"/>
  <c r="Y356" i="9"/>
  <c r="Y44" i="9"/>
  <c r="Y720" i="9"/>
  <c r="Y656" i="9"/>
  <c r="Y560" i="9"/>
  <c r="Y496" i="9"/>
  <c r="Y296" i="9"/>
  <c r="Y500" i="9"/>
  <c r="Y764" i="9"/>
  <c r="Y977" i="9"/>
  <c r="Y961" i="9"/>
  <c r="Y945" i="9"/>
  <c r="Y817" i="9"/>
  <c r="Y981" i="9"/>
  <c r="Y928" i="9"/>
  <c r="Y821" i="9"/>
  <c r="Y816" i="9"/>
  <c r="Y728" i="9"/>
  <c r="Y472" i="9"/>
  <c r="Y432" i="9"/>
  <c r="Y716" i="9"/>
  <c r="Y588" i="9"/>
  <c r="Y392" i="9"/>
  <c r="Y384" i="9"/>
  <c r="Y373" i="9"/>
  <c r="Y304" i="9"/>
  <c r="Y168" i="9"/>
  <c r="Y117" i="9"/>
  <c r="Y785" i="9"/>
  <c r="Y753" i="9"/>
  <c r="Y596" i="9"/>
  <c r="Y476" i="9"/>
  <c r="Y836" i="9"/>
  <c r="Y617" i="9"/>
  <c r="Y365" i="9"/>
  <c r="Y357" i="9"/>
  <c r="Y312" i="9"/>
  <c r="Y293" i="9"/>
  <c r="Y248" i="9"/>
  <c r="Y229" i="9"/>
  <c r="Y184" i="9"/>
  <c r="Y165" i="9"/>
  <c r="Y120" i="9"/>
  <c r="Y101" i="9"/>
  <c r="Y56" i="9"/>
  <c r="Y37" i="9"/>
  <c r="Y692" i="9"/>
  <c r="Y660" i="9"/>
  <c r="Y497" i="9"/>
  <c r="Y465" i="9"/>
  <c r="Y436" i="9"/>
  <c r="Y668" i="9"/>
  <c r="Y604" i="9"/>
  <c r="Y369" i="9"/>
  <c r="Y364" i="9"/>
  <c r="Y353" i="9"/>
  <c r="Y308" i="9"/>
  <c r="Y292" i="9"/>
  <c r="Y220" i="9"/>
  <c r="Y108" i="9"/>
  <c r="Y644" i="9"/>
  <c r="Y609" i="9"/>
  <c r="Y548" i="9"/>
  <c r="Y417" i="9"/>
  <c r="Y244" i="9"/>
  <c r="Y180" i="9"/>
  <c r="Y28" i="9"/>
  <c r="Y380" i="9"/>
  <c r="Y372" i="9"/>
  <c r="Y340" i="9"/>
  <c r="Y321" i="9"/>
  <c r="Y260" i="9"/>
  <c r="Y252" i="9"/>
  <c r="Y196" i="9"/>
  <c r="Y188" i="9"/>
  <c r="Y121" i="9"/>
  <c r="Y97" i="9"/>
  <c r="Y92" i="9"/>
  <c r="Y84" i="9"/>
  <c r="Y708" i="9"/>
  <c r="Y545" i="9"/>
  <c r="Y481" i="9"/>
  <c r="U1007" i="9"/>
  <c r="U1008" i="9"/>
  <c r="X507" i="9"/>
  <c r="X1007" i="9" s="1"/>
  <c r="W1007" i="9"/>
  <c r="V5" i="9"/>
  <c r="U1006" i="9"/>
  <c r="W1008" i="9"/>
  <c r="Y986" i="9"/>
  <c r="Y978" i="9"/>
  <c r="Y946" i="9"/>
  <c r="Y930" i="9"/>
  <c r="Y922" i="9"/>
  <c r="Y914" i="9"/>
  <c r="Y898" i="9"/>
  <c r="Y890" i="9"/>
  <c r="Y674" i="9"/>
  <c r="Y666" i="9"/>
  <c r="Y658" i="9"/>
  <c r="Y650" i="9"/>
  <c r="Y562" i="9"/>
  <c r="Y458" i="9"/>
  <c r="Y442" i="9"/>
  <c r="Y322" i="9"/>
  <c r="Y306" i="9"/>
  <c r="Y935" i="9"/>
  <c r="Y859" i="9"/>
  <c r="Y807" i="9"/>
  <c r="Y775" i="9"/>
  <c r="Y755" i="9"/>
  <c r="Y711" i="9"/>
  <c r="Y615" i="9"/>
  <c r="Y475" i="9"/>
  <c r="Y459" i="9"/>
  <c r="Y355" i="9"/>
  <c r="Y339" i="9"/>
  <c r="Y323" i="9"/>
  <c r="Y203" i="9"/>
  <c r="Y187" i="9"/>
  <c r="Y139" i="9"/>
  <c r="Y123" i="9"/>
  <c r="Y107" i="9"/>
  <c r="Y876" i="9"/>
  <c r="Y860" i="9"/>
  <c r="Y828" i="9"/>
  <c r="Y872" i="9"/>
  <c r="Y840" i="9"/>
  <c r="Y832" i="9"/>
  <c r="Y664" i="9"/>
  <c r="Y640" i="9"/>
  <c r="Y536" i="9"/>
  <c r="Y504" i="9"/>
  <c r="Y456" i="9"/>
  <c r="Y440" i="9"/>
  <c r="Y424" i="9"/>
  <c r="Y408" i="9"/>
  <c r="Y620" i="9"/>
  <c r="Y460" i="9"/>
  <c r="Y376" i="9"/>
  <c r="Y360" i="9"/>
  <c r="Y344" i="9"/>
  <c r="Y264" i="9"/>
  <c r="Y232" i="9"/>
  <c r="Y200" i="9"/>
  <c r="Y152" i="9"/>
  <c r="Y136" i="9"/>
  <c r="Y88" i="9"/>
  <c r="Y72" i="9"/>
  <c r="Y24" i="9"/>
  <c r="Y564" i="9"/>
  <c r="Y572" i="9"/>
  <c r="Y508" i="9"/>
  <c r="Y393" i="9"/>
  <c r="Y388" i="9"/>
  <c r="Y284" i="9"/>
  <c r="Y236" i="9"/>
  <c r="Y172" i="9"/>
  <c r="Y156" i="9"/>
  <c r="Y140" i="9"/>
  <c r="Y124" i="9"/>
  <c r="Y116" i="9"/>
  <c r="Y100" i="9"/>
  <c r="Y68" i="9"/>
  <c r="Y52" i="9"/>
  <c r="Y9" i="9"/>
  <c r="Y612" i="9"/>
  <c r="Y484" i="9"/>
  <c r="Y420" i="9"/>
  <c r="Y911" i="9"/>
  <c r="Y506" i="9"/>
  <c r="Y370" i="9"/>
  <c r="Y66" i="9"/>
  <c r="Y18" i="9"/>
  <c r="Y835" i="9"/>
  <c r="Y771" i="9"/>
  <c r="Y763" i="9"/>
  <c r="Y707" i="9"/>
  <c r="Y467" i="9"/>
  <c r="Y451" i="9"/>
  <c r="Y435" i="9"/>
  <c r="Y419" i="9"/>
  <c r="Y403" i="9"/>
  <c r="Y299" i="9"/>
  <c r="Y267" i="9"/>
  <c r="Y251" i="9"/>
  <c r="Y35" i="9"/>
  <c r="Y19" i="9"/>
  <c r="Y980" i="9"/>
  <c r="Y820" i="9"/>
  <c r="Y888" i="9"/>
  <c r="Y544" i="9"/>
  <c r="Y512" i="9"/>
  <c r="Y480" i="9"/>
  <c r="Y464" i="9"/>
  <c r="Y448" i="9"/>
  <c r="Y556" i="9"/>
  <c r="Y492" i="9"/>
  <c r="Y428" i="9"/>
  <c r="Y628" i="9"/>
  <c r="Y276" i="9"/>
  <c r="Y228" i="9"/>
  <c r="Y212" i="9"/>
  <c r="Y164" i="9"/>
  <c r="Y76" i="9"/>
  <c r="Y60" i="9"/>
  <c r="Y12" i="9"/>
  <c r="Y779" i="9"/>
  <c r="Y751" i="9"/>
  <c r="Y715" i="9"/>
  <c r="Y679" i="9"/>
  <c r="Y635" i="9"/>
  <c r="Y619" i="9"/>
  <c r="Y603" i="9"/>
  <c r="Y331" i="9"/>
  <c r="Y195" i="9"/>
  <c r="Y163" i="9"/>
  <c r="Y147" i="9"/>
  <c r="Y131" i="9"/>
  <c r="Y99" i="9"/>
  <c r="Y83" i="9"/>
  <c r="Y580" i="9"/>
  <c r="Y235" i="9"/>
  <c r="W1006" i="9"/>
  <c r="Y379" i="9"/>
  <c r="Y998" i="9"/>
  <c r="Y926" i="9"/>
  <c r="Y918" i="9"/>
  <c r="Y902" i="9"/>
  <c r="Y886" i="9"/>
  <c r="Y878" i="9"/>
  <c r="Y830" i="9"/>
  <c r="Y814" i="9"/>
  <c r="Y798" i="9"/>
  <c r="Y782" i="9"/>
  <c r="Y766" i="9"/>
  <c r="Y750" i="9"/>
  <c r="Y734" i="9"/>
  <c r="Y718" i="9"/>
  <c r="Y686" i="9"/>
  <c r="Y654" i="9"/>
  <c r="Y598" i="9"/>
  <c r="Y586" i="9"/>
  <c r="Y554" i="9"/>
  <c r="Y330" i="9"/>
  <c r="Y258" i="9"/>
  <c r="Y226" i="9"/>
  <c r="Y210" i="9"/>
  <c r="Y114" i="9"/>
  <c r="Y98" i="9"/>
  <c r="Y759" i="9"/>
  <c r="Y695" i="9"/>
  <c r="Y659" i="9"/>
  <c r="Y291" i="9"/>
  <c r="Y275" i="9"/>
  <c r="Y259" i="9"/>
  <c r="Y59" i="9"/>
  <c r="Y11" i="9"/>
  <c r="Y968" i="9"/>
  <c r="Y400" i="9"/>
  <c r="Y368" i="9"/>
  <c r="Y352" i="9"/>
  <c r="Y288" i="9"/>
  <c r="Y272" i="9"/>
  <c r="Y256" i="9"/>
  <c r="Y224" i="9"/>
  <c r="Y208" i="9"/>
  <c r="Y192" i="9"/>
  <c r="Y160" i="9"/>
  <c r="Y144" i="9"/>
  <c r="Y128" i="9"/>
  <c r="Y96" i="9"/>
  <c r="Y80" i="9"/>
  <c r="Y32" i="9"/>
  <c r="Y16" i="9"/>
  <c r="Y8" i="9"/>
  <c r="Y532" i="9"/>
  <c r="Y569" i="9"/>
  <c r="Y300" i="9"/>
  <c r="Y132" i="9"/>
  <c r="Y452" i="9"/>
  <c r="P1007" i="9"/>
  <c r="P1006" i="9"/>
  <c r="P1008" i="9"/>
  <c r="AC1008" i="9" l="1"/>
  <c r="AC1007" i="9"/>
  <c r="AC1006" i="9"/>
  <c r="AB1006" i="9"/>
  <c r="AB1008" i="9"/>
  <c r="Y507" i="9"/>
  <c r="Y5" i="9"/>
  <c r="V1006" i="9"/>
  <c r="V1008" i="9"/>
  <c r="V1007" i="9"/>
  <c r="X1008" i="9"/>
  <c r="X1006" i="9"/>
  <c r="J679" i="7"/>
  <c r="C679" i="7" s="1"/>
  <c r="J678" i="7"/>
  <c r="C678" i="7" s="1"/>
  <c r="J677" i="7"/>
  <c r="C677" i="7" s="1"/>
  <c r="J676" i="7"/>
  <c r="C676" i="7" s="1"/>
  <c r="J675" i="7"/>
  <c r="C675" i="7" s="1"/>
  <c r="J674" i="7"/>
  <c r="C674" i="7" s="1"/>
  <c r="J673" i="7"/>
  <c r="C673" i="7" s="1"/>
  <c r="J672" i="7"/>
  <c r="C672" i="7" s="1"/>
  <c r="J671" i="7"/>
  <c r="C671" i="7" s="1"/>
  <c r="J670" i="7"/>
  <c r="C670" i="7" s="1"/>
  <c r="J669" i="7"/>
  <c r="C669" i="7" s="1"/>
  <c r="J668" i="7"/>
  <c r="C668" i="7" s="1"/>
  <c r="J667" i="7"/>
  <c r="C667" i="7" s="1"/>
  <c r="J666" i="7"/>
  <c r="C666" i="7" s="1"/>
  <c r="J665" i="7"/>
  <c r="C665" i="7" s="1"/>
  <c r="J664" i="7"/>
  <c r="C664" i="7" s="1"/>
  <c r="J663" i="7"/>
  <c r="C663" i="7" s="1"/>
  <c r="J662" i="7"/>
  <c r="C662" i="7" s="1"/>
  <c r="J661" i="7"/>
  <c r="C661" i="7" s="1"/>
  <c r="J660" i="7"/>
  <c r="C660" i="7" s="1"/>
  <c r="J659" i="7"/>
  <c r="C659" i="7" s="1"/>
  <c r="J658" i="7"/>
  <c r="C658" i="7" s="1"/>
  <c r="J657" i="7"/>
  <c r="C657" i="7" s="1"/>
  <c r="J656" i="7"/>
  <c r="C656" i="7" s="1"/>
  <c r="J655" i="7"/>
  <c r="C655" i="7" s="1"/>
  <c r="J654" i="7"/>
  <c r="C654" i="7" s="1"/>
  <c r="J653" i="7"/>
  <c r="C653" i="7" s="1"/>
  <c r="J652" i="7"/>
  <c r="C652" i="7" s="1"/>
  <c r="J651" i="7"/>
  <c r="C651" i="7" s="1"/>
  <c r="J650" i="7"/>
  <c r="C650" i="7" s="1"/>
  <c r="J649" i="7"/>
  <c r="C649" i="7" s="1"/>
  <c r="J648" i="7"/>
  <c r="C648" i="7" s="1"/>
  <c r="J647" i="7"/>
  <c r="C647" i="7" s="1"/>
  <c r="J646" i="7"/>
  <c r="C646" i="7" s="1"/>
  <c r="J645" i="7"/>
  <c r="C645" i="7" s="1"/>
  <c r="J644" i="7"/>
  <c r="C644" i="7" s="1"/>
  <c r="J643" i="7"/>
  <c r="C643" i="7" s="1"/>
  <c r="J642" i="7"/>
  <c r="C642" i="7" s="1"/>
  <c r="J641" i="7"/>
  <c r="C641" i="7" s="1"/>
  <c r="J640" i="7"/>
  <c r="C640" i="7" s="1"/>
  <c r="J639" i="7"/>
  <c r="C639" i="7" s="1"/>
  <c r="J638" i="7"/>
  <c r="C638" i="7" s="1"/>
  <c r="J637" i="7"/>
  <c r="C637" i="7" s="1"/>
  <c r="J636" i="7"/>
  <c r="C636" i="7" s="1"/>
  <c r="J635" i="7"/>
  <c r="C635" i="7" s="1"/>
  <c r="J634" i="7"/>
  <c r="C634" i="7" s="1"/>
  <c r="J633" i="7"/>
  <c r="C633" i="7" s="1"/>
  <c r="J632" i="7"/>
  <c r="C632" i="7" s="1"/>
  <c r="J631" i="7"/>
  <c r="C631" i="7" s="1"/>
  <c r="J630" i="7"/>
  <c r="C630" i="7" s="1"/>
  <c r="J629" i="7"/>
  <c r="C629" i="7" s="1"/>
  <c r="J628" i="7"/>
  <c r="C628" i="7" s="1"/>
  <c r="J627" i="7"/>
  <c r="C627" i="7" s="1"/>
  <c r="J626" i="7"/>
  <c r="C626" i="7" s="1"/>
  <c r="J625" i="7"/>
  <c r="C625" i="7" s="1"/>
  <c r="J624" i="7"/>
  <c r="C624" i="7" s="1"/>
  <c r="J623" i="7"/>
  <c r="C623" i="7" s="1"/>
  <c r="J622" i="7"/>
  <c r="C622" i="7" s="1"/>
  <c r="J621" i="7"/>
  <c r="C621" i="7" s="1"/>
  <c r="J620" i="7"/>
  <c r="C620" i="7" s="1"/>
  <c r="J619" i="7"/>
  <c r="C619" i="7" s="1"/>
  <c r="J618" i="7"/>
  <c r="C618" i="7" s="1"/>
  <c r="J617" i="7"/>
  <c r="C617" i="7" s="1"/>
  <c r="J616" i="7"/>
  <c r="C616" i="7" s="1"/>
  <c r="J615" i="7"/>
  <c r="C615" i="7" s="1"/>
  <c r="J614" i="7"/>
  <c r="C614" i="7" s="1"/>
  <c r="J613" i="7"/>
  <c r="C613" i="7" s="1"/>
  <c r="J612" i="7"/>
  <c r="C612" i="7" s="1"/>
  <c r="J611" i="7"/>
  <c r="C611" i="7" s="1"/>
  <c r="J610" i="7"/>
  <c r="C610" i="7" s="1"/>
  <c r="J609" i="7"/>
  <c r="C609" i="7" s="1"/>
  <c r="J608" i="7"/>
  <c r="C608" i="7" s="1"/>
  <c r="J607" i="7"/>
  <c r="C607" i="7" s="1"/>
  <c r="J606" i="7"/>
  <c r="C606" i="7" s="1"/>
  <c r="J605" i="7"/>
  <c r="C605" i="7" s="1"/>
  <c r="J604" i="7"/>
  <c r="C604" i="7" s="1"/>
  <c r="J603" i="7"/>
  <c r="C603" i="7" s="1"/>
  <c r="J602" i="7"/>
  <c r="C602" i="7" s="1"/>
  <c r="J601" i="7"/>
  <c r="C601" i="7" s="1"/>
  <c r="J600" i="7"/>
  <c r="C600" i="7" s="1"/>
  <c r="J599" i="7"/>
  <c r="C599" i="7" s="1"/>
  <c r="J598" i="7"/>
  <c r="C598" i="7" s="1"/>
  <c r="J597" i="7"/>
  <c r="C597" i="7" s="1"/>
  <c r="J596" i="7"/>
  <c r="C596" i="7" s="1"/>
  <c r="J595" i="7"/>
  <c r="C595" i="7" s="1"/>
  <c r="J594" i="7"/>
  <c r="C594" i="7" s="1"/>
  <c r="J593" i="7"/>
  <c r="C593" i="7" s="1"/>
  <c r="J592" i="7"/>
  <c r="C592" i="7" s="1"/>
  <c r="J591" i="7"/>
  <c r="C591" i="7" s="1"/>
  <c r="J590" i="7"/>
  <c r="C590" i="7" s="1"/>
  <c r="J589" i="7"/>
  <c r="C589" i="7" s="1"/>
  <c r="J588" i="7"/>
  <c r="C588" i="7" s="1"/>
  <c r="J587" i="7"/>
  <c r="C587" i="7" s="1"/>
  <c r="J586" i="7"/>
  <c r="C586" i="7" s="1"/>
  <c r="J585" i="7"/>
  <c r="C585" i="7" s="1"/>
  <c r="J584" i="7"/>
  <c r="C584" i="7" s="1"/>
  <c r="J583" i="7"/>
  <c r="C583" i="7" s="1"/>
  <c r="J582" i="7"/>
  <c r="C582" i="7" s="1"/>
  <c r="J581" i="7"/>
  <c r="C581" i="7" s="1"/>
  <c r="J580" i="7"/>
  <c r="C580" i="7" s="1"/>
  <c r="J579" i="7"/>
  <c r="C579" i="7" s="1"/>
  <c r="J578" i="7"/>
  <c r="C578" i="7" s="1"/>
  <c r="J577" i="7"/>
  <c r="C577" i="7" s="1"/>
  <c r="J576" i="7"/>
  <c r="C576" i="7" s="1"/>
  <c r="J575" i="7"/>
  <c r="C575" i="7" s="1"/>
  <c r="J574" i="7"/>
  <c r="C574" i="7" s="1"/>
  <c r="J573" i="7"/>
  <c r="C573" i="7" s="1"/>
  <c r="J572" i="7"/>
  <c r="C572" i="7" s="1"/>
  <c r="J571" i="7"/>
  <c r="C571" i="7" s="1"/>
  <c r="J570" i="7"/>
  <c r="C570" i="7" s="1"/>
  <c r="J569" i="7"/>
  <c r="C569" i="7" s="1"/>
  <c r="J568" i="7"/>
  <c r="C568" i="7" s="1"/>
  <c r="J567" i="7"/>
  <c r="C567" i="7" s="1"/>
  <c r="J566" i="7"/>
  <c r="C566" i="7" s="1"/>
  <c r="J565" i="7"/>
  <c r="C565" i="7" s="1"/>
  <c r="J564" i="7"/>
  <c r="C564" i="7" s="1"/>
  <c r="J563" i="7"/>
  <c r="C563" i="7" s="1"/>
  <c r="J562" i="7"/>
  <c r="C562" i="7" s="1"/>
  <c r="J561" i="7"/>
  <c r="C561" i="7" s="1"/>
  <c r="J560" i="7"/>
  <c r="C560" i="7" s="1"/>
  <c r="J559" i="7"/>
  <c r="C559" i="7" s="1"/>
  <c r="J558" i="7"/>
  <c r="C558" i="7" s="1"/>
  <c r="J557" i="7"/>
  <c r="C557" i="7" s="1"/>
  <c r="J556" i="7"/>
  <c r="C556" i="7" s="1"/>
  <c r="J555" i="7"/>
  <c r="C555" i="7" s="1"/>
  <c r="J554" i="7"/>
  <c r="C554" i="7" s="1"/>
  <c r="J553" i="7"/>
  <c r="C553" i="7" s="1"/>
  <c r="J552" i="7"/>
  <c r="C552" i="7" s="1"/>
  <c r="J551" i="7"/>
  <c r="C551" i="7" s="1"/>
  <c r="J550" i="7"/>
  <c r="C550" i="7" s="1"/>
  <c r="J549" i="7"/>
  <c r="C549" i="7" s="1"/>
  <c r="J548" i="7"/>
  <c r="C548" i="7" s="1"/>
  <c r="J547" i="7"/>
  <c r="C547" i="7" s="1"/>
  <c r="J546" i="7"/>
  <c r="C546" i="7" s="1"/>
  <c r="J545" i="7"/>
  <c r="C545" i="7" s="1"/>
  <c r="J544" i="7"/>
  <c r="C544" i="7" s="1"/>
  <c r="J543" i="7"/>
  <c r="C543" i="7" s="1"/>
  <c r="J542" i="7"/>
  <c r="C542" i="7" s="1"/>
  <c r="J541" i="7"/>
  <c r="C541" i="7" s="1"/>
  <c r="J540" i="7"/>
  <c r="C540" i="7" s="1"/>
  <c r="J539" i="7"/>
  <c r="C539" i="7" s="1"/>
  <c r="J538" i="7"/>
  <c r="C538" i="7" s="1"/>
  <c r="J537" i="7"/>
  <c r="C537" i="7" s="1"/>
  <c r="J536" i="7"/>
  <c r="C536" i="7" s="1"/>
  <c r="J535" i="7"/>
  <c r="C535" i="7" s="1"/>
  <c r="J534" i="7"/>
  <c r="C534" i="7" s="1"/>
  <c r="J533" i="7"/>
  <c r="C533" i="7" s="1"/>
  <c r="J532" i="7"/>
  <c r="C532" i="7" s="1"/>
  <c r="J531" i="7"/>
  <c r="C531" i="7" s="1"/>
  <c r="J530" i="7"/>
  <c r="C530" i="7" s="1"/>
  <c r="J529" i="7"/>
  <c r="C529" i="7" s="1"/>
  <c r="J528" i="7"/>
  <c r="C528" i="7" s="1"/>
  <c r="J527" i="7"/>
  <c r="C527" i="7" s="1"/>
  <c r="J526" i="7"/>
  <c r="C526" i="7" s="1"/>
  <c r="J525" i="7"/>
  <c r="C525" i="7" s="1"/>
  <c r="J524" i="7"/>
  <c r="C524" i="7" s="1"/>
  <c r="J523" i="7"/>
  <c r="C523" i="7" s="1"/>
  <c r="J522" i="7"/>
  <c r="C522" i="7" s="1"/>
  <c r="J521" i="7"/>
  <c r="C521" i="7" s="1"/>
  <c r="J520" i="7"/>
  <c r="C520" i="7" s="1"/>
  <c r="J519" i="7"/>
  <c r="C519" i="7" s="1"/>
  <c r="J518" i="7"/>
  <c r="C518" i="7" s="1"/>
  <c r="J517" i="7"/>
  <c r="C517" i="7" s="1"/>
  <c r="J516" i="7"/>
  <c r="C516" i="7" s="1"/>
  <c r="J515" i="7"/>
  <c r="C515" i="7" s="1"/>
  <c r="J514" i="7"/>
  <c r="C514" i="7" s="1"/>
  <c r="J513" i="7"/>
  <c r="C513" i="7" s="1"/>
  <c r="J512" i="7"/>
  <c r="C512" i="7" s="1"/>
  <c r="J511" i="7"/>
  <c r="C511" i="7" s="1"/>
  <c r="J510" i="7"/>
  <c r="C510" i="7" s="1"/>
  <c r="J509" i="7"/>
  <c r="C509" i="7" s="1"/>
  <c r="J508" i="7"/>
  <c r="C508" i="7" s="1"/>
  <c r="J507" i="7"/>
  <c r="C507" i="7" s="1"/>
  <c r="J506" i="7"/>
  <c r="C506" i="7" s="1"/>
  <c r="J505" i="7"/>
  <c r="C505" i="7" s="1"/>
  <c r="J504" i="7"/>
  <c r="C504" i="7" s="1"/>
  <c r="J503" i="7"/>
  <c r="C503" i="7" s="1"/>
  <c r="J502" i="7"/>
  <c r="C502" i="7" s="1"/>
  <c r="J501" i="7"/>
  <c r="C501" i="7" s="1"/>
  <c r="J500" i="7"/>
  <c r="C500" i="7" s="1"/>
  <c r="J499" i="7"/>
  <c r="C499" i="7" s="1"/>
  <c r="J498" i="7"/>
  <c r="C498" i="7" s="1"/>
  <c r="J497" i="7"/>
  <c r="C497" i="7" s="1"/>
  <c r="J496" i="7"/>
  <c r="C496" i="7" s="1"/>
  <c r="J495" i="7"/>
  <c r="C495" i="7" s="1"/>
  <c r="J494" i="7"/>
  <c r="C494" i="7" s="1"/>
  <c r="J493" i="7"/>
  <c r="C493" i="7" s="1"/>
  <c r="J492" i="7"/>
  <c r="C492" i="7" s="1"/>
  <c r="J491" i="7"/>
  <c r="C491" i="7" s="1"/>
  <c r="J490" i="7"/>
  <c r="C490" i="7" s="1"/>
  <c r="J489" i="7"/>
  <c r="C489" i="7" s="1"/>
  <c r="J488" i="7"/>
  <c r="C488" i="7" s="1"/>
  <c r="J487" i="7"/>
  <c r="C487" i="7" s="1"/>
  <c r="J486" i="7"/>
  <c r="C486" i="7" s="1"/>
  <c r="J485" i="7"/>
  <c r="C485" i="7" s="1"/>
  <c r="J484" i="7"/>
  <c r="C484" i="7" s="1"/>
  <c r="J483" i="7"/>
  <c r="C483" i="7" s="1"/>
  <c r="J482" i="7"/>
  <c r="C482" i="7" s="1"/>
  <c r="J481" i="7"/>
  <c r="C481" i="7" s="1"/>
  <c r="J480" i="7"/>
  <c r="C480" i="7" s="1"/>
  <c r="J479" i="7"/>
  <c r="C479" i="7" s="1"/>
  <c r="J478" i="7"/>
  <c r="C478" i="7" s="1"/>
  <c r="J477" i="7"/>
  <c r="C477" i="7" s="1"/>
  <c r="J476" i="7"/>
  <c r="C476" i="7" s="1"/>
  <c r="J475" i="7"/>
  <c r="C475" i="7" s="1"/>
  <c r="J474" i="7"/>
  <c r="C474" i="7" s="1"/>
  <c r="J473" i="7"/>
  <c r="C473" i="7" s="1"/>
  <c r="J472" i="7"/>
  <c r="C472" i="7" s="1"/>
  <c r="J471" i="7"/>
  <c r="C471" i="7" s="1"/>
  <c r="J470" i="7"/>
  <c r="C470" i="7" s="1"/>
  <c r="J469" i="7"/>
  <c r="C469" i="7" s="1"/>
  <c r="J468" i="7"/>
  <c r="C468" i="7" s="1"/>
  <c r="J467" i="7"/>
  <c r="C467" i="7" s="1"/>
  <c r="J466" i="7"/>
  <c r="C466" i="7" s="1"/>
  <c r="J465" i="7"/>
  <c r="C465" i="7" s="1"/>
  <c r="J464" i="7"/>
  <c r="C464" i="7" s="1"/>
  <c r="J463" i="7"/>
  <c r="C463" i="7" s="1"/>
  <c r="J462" i="7"/>
  <c r="C462" i="7" s="1"/>
  <c r="J461" i="7"/>
  <c r="C461" i="7" s="1"/>
  <c r="J460" i="7"/>
  <c r="C460" i="7" s="1"/>
  <c r="J459" i="7"/>
  <c r="C459" i="7" s="1"/>
  <c r="J458" i="7"/>
  <c r="C458" i="7" s="1"/>
  <c r="J457" i="7"/>
  <c r="C457" i="7" s="1"/>
  <c r="J456" i="7"/>
  <c r="C456" i="7" s="1"/>
  <c r="J455" i="7"/>
  <c r="C455" i="7" s="1"/>
  <c r="J454" i="7"/>
  <c r="C454" i="7" s="1"/>
  <c r="J453" i="7"/>
  <c r="C453" i="7" s="1"/>
  <c r="J452" i="7"/>
  <c r="C452" i="7" s="1"/>
  <c r="J451" i="7"/>
  <c r="C451" i="7" s="1"/>
  <c r="J450" i="7"/>
  <c r="C450" i="7" s="1"/>
  <c r="J449" i="7"/>
  <c r="C449" i="7" s="1"/>
  <c r="J448" i="7"/>
  <c r="C448" i="7" s="1"/>
  <c r="J447" i="7"/>
  <c r="C447" i="7" s="1"/>
  <c r="J446" i="7"/>
  <c r="C446" i="7" s="1"/>
  <c r="J445" i="7"/>
  <c r="C445" i="7" s="1"/>
  <c r="J444" i="7"/>
  <c r="C444" i="7" s="1"/>
  <c r="J443" i="7"/>
  <c r="C443" i="7" s="1"/>
  <c r="J442" i="7"/>
  <c r="C442" i="7" s="1"/>
  <c r="J441" i="7"/>
  <c r="C441" i="7" s="1"/>
  <c r="J440" i="7"/>
  <c r="C440" i="7" s="1"/>
  <c r="J439" i="7"/>
  <c r="C439" i="7" s="1"/>
  <c r="J438" i="7"/>
  <c r="C438" i="7" s="1"/>
  <c r="J437" i="7"/>
  <c r="C437" i="7" s="1"/>
  <c r="J436" i="7"/>
  <c r="C436" i="7" s="1"/>
  <c r="J435" i="7"/>
  <c r="C435" i="7" s="1"/>
  <c r="J434" i="7"/>
  <c r="C434" i="7" s="1"/>
  <c r="J433" i="7"/>
  <c r="C433" i="7" s="1"/>
  <c r="J432" i="7"/>
  <c r="C432" i="7" s="1"/>
  <c r="J431" i="7"/>
  <c r="C431" i="7" s="1"/>
  <c r="J430" i="7"/>
  <c r="C430" i="7" s="1"/>
  <c r="J429" i="7"/>
  <c r="C429" i="7" s="1"/>
  <c r="J428" i="7"/>
  <c r="C428" i="7" s="1"/>
  <c r="J427" i="7"/>
  <c r="C427" i="7" s="1"/>
  <c r="J426" i="7"/>
  <c r="C426" i="7" s="1"/>
  <c r="J425" i="7"/>
  <c r="C425" i="7" s="1"/>
  <c r="J424" i="7"/>
  <c r="C424" i="7" s="1"/>
  <c r="J423" i="7"/>
  <c r="C423" i="7" s="1"/>
  <c r="J422" i="7"/>
  <c r="C422" i="7" s="1"/>
  <c r="J421" i="7"/>
  <c r="C421" i="7" s="1"/>
  <c r="J420" i="7"/>
  <c r="C420" i="7" s="1"/>
  <c r="J419" i="7"/>
  <c r="C419" i="7" s="1"/>
  <c r="J418" i="7"/>
  <c r="C418" i="7" s="1"/>
  <c r="J417" i="7"/>
  <c r="C417" i="7" s="1"/>
  <c r="J416" i="7"/>
  <c r="C416" i="7" s="1"/>
  <c r="J415" i="7"/>
  <c r="C415" i="7" s="1"/>
  <c r="J414" i="7"/>
  <c r="C414" i="7" s="1"/>
  <c r="J413" i="7"/>
  <c r="C413" i="7" s="1"/>
  <c r="J412" i="7"/>
  <c r="C412" i="7" s="1"/>
  <c r="J411" i="7"/>
  <c r="C411" i="7" s="1"/>
  <c r="J410" i="7"/>
  <c r="C410" i="7" s="1"/>
  <c r="J409" i="7"/>
  <c r="C409" i="7" s="1"/>
  <c r="J408" i="7"/>
  <c r="C408" i="7" s="1"/>
  <c r="J407" i="7"/>
  <c r="C407" i="7" s="1"/>
  <c r="J406" i="7"/>
  <c r="C406" i="7" s="1"/>
  <c r="J405" i="7"/>
  <c r="C405" i="7" s="1"/>
  <c r="J404" i="7"/>
  <c r="C404" i="7" s="1"/>
  <c r="J403" i="7"/>
  <c r="C403" i="7" s="1"/>
  <c r="J402" i="7"/>
  <c r="C402" i="7" s="1"/>
  <c r="J401" i="7"/>
  <c r="C401" i="7" s="1"/>
  <c r="J400" i="7"/>
  <c r="C400" i="7" s="1"/>
  <c r="J399" i="7"/>
  <c r="C399" i="7" s="1"/>
  <c r="J398" i="7"/>
  <c r="C398" i="7" s="1"/>
  <c r="J397" i="7"/>
  <c r="C397" i="7" s="1"/>
  <c r="J396" i="7"/>
  <c r="C396" i="7" s="1"/>
  <c r="J395" i="7"/>
  <c r="C395" i="7" s="1"/>
  <c r="J394" i="7"/>
  <c r="C394" i="7" s="1"/>
  <c r="J393" i="7"/>
  <c r="C393" i="7" s="1"/>
  <c r="J392" i="7"/>
  <c r="C392" i="7" s="1"/>
  <c r="J391" i="7"/>
  <c r="C391" i="7" s="1"/>
  <c r="J390" i="7"/>
  <c r="C390" i="7" s="1"/>
  <c r="J389" i="7"/>
  <c r="C389" i="7" s="1"/>
  <c r="J388" i="7"/>
  <c r="C388" i="7" s="1"/>
  <c r="J387" i="7"/>
  <c r="C387" i="7" s="1"/>
  <c r="J386" i="7"/>
  <c r="C386" i="7" s="1"/>
  <c r="J385" i="7"/>
  <c r="C385" i="7" s="1"/>
  <c r="J384" i="7"/>
  <c r="C384" i="7" s="1"/>
  <c r="J383" i="7"/>
  <c r="C383" i="7" s="1"/>
  <c r="J382" i="7"/>
  <c r="C382" i="7" s="1"/>
  <c r="J381" i="7"/>
  <c r="C381" i="7" s="1"/>
  <c r="J380" i="7"/>
  <c r="C380" i="7" s="1"/>
  <c r="J379" i="7"/>
  <c r="C379" i="7" s="1"/>
  <c r="J378" i="7"/>
  <c r="C378" i="7" s="1"/>
  <c r="J377" i="7"/>
  <c r="C377" i="7" s="1"/>
  <c r="J376" i="7"/>
  <c r="C376" i="7" s="1"/>
  <c r="J375" i="7"/>
  <c r="C375" i="7" s="1"/>
  <c r="J374" i="7"/>
  <c r="C374" i="7" s="1"/>
  <c r="J373" i="7"/>
  <c r="C373" i="7" s="1"/>
  <c r="J372" i="7"/>
  <c r="C372" i="7" s="1"/>
  <c r="J371" i="7"/>
  <c r="C371" i="7" s="1"/>
  <c r="J370" i="7"/>
  <c r="C370" i="7" s="1"/>
  <c r="J369" i="7"/>
  <c r="C369" i="7" s="1"/>
  <c r="J368" i="7"/>
  <c r="C368" i="7" s="1"/>
  <c r="J367" i="7"/>
  <c r="C367" i="7" s="1"/>
  <c r="J366" i="7"/>
  <c r="C366" i="7" s="1"/>
  <c r="J365" i="7"/>
  <c r="C365" i="7" s="1"/>
  <c r="J364" i="7"/>
  <c r="C364" i="7" s="1"/>
  <c r="J363" i="7"/>
  <c r="C363" i="7" s="1"/>
  <c r="J362" i="7"/>
  <c r="C362" i="7" s="1"/>
  <c r="J361" i="7"/>
  <c r="C361" i="7" s="1"/>
  <c r="J360" i="7"/>
  <c r="C360" i="7" s="1"/>
  <c r="J359" i="7"/>
  <c r="C359" i="7" s="1"/>
  <c r="J358" i="7"/>
  <c r="C358" i="7" s="1"/>
  <c r="J357" i="7"/>
  <c r="C357" i="7" s="1"/>
  <c r="J356" i="7"/>
  <c r="C356" i="7" s="1"/>
  <c r="J355" i="7"/>
  <c r="C355" i="7" s="1"/>
  <c r="J354" i="7"/>
  <c r="C354" i="7" s="1"/>
  <c r="J353" i="7"/>
  <c r="C353" i="7" s="1"/>
  <c r="J352" i="7"/>
  <c r="C352" i="7" s="1"/>
  <c r="J351" i="7"/>
  <c r="C351" i="7" s="1"/>
  <c r="J350" i="7"/>
  <c r="C350" i="7" s="1"/>
  <c r="J349" i="7"/>
  <c r="C349" i="7" s="1"/>
  <c r="J348" i="7"/>
  <c r="C348" i="7" s="1"/>
  <c r="J347" i="7"/>
  <c r="C347" i="7" s="1"/>
  <c r="J346" i="7"/>
  <c r="C346" i="7" s="1"/>
  <c r="J345" i="7"/>
  <c r="C345" i="7" s="1"/>
  <c r="J344" i="7"/>
  <c r="C344" i="7" s="1"/>
  <c r="J343" i="7"/>
  <c r="C343" i="7" s="1"/>
  <c r="J342" i="7"/>
  <c r="C342" i="7" s="1"/>
  <c r="J341" i="7"/>
  <c r="C341" i="7" s="1"/>
  <c r="J340" i="7"/>
  <c r="C340" i="7" s="1"/>
  <c r="J339" i="7"/>
  <c r="C339" i="7" s="1"/>
  <c r="J338" i="7"/>
  <c r="C338" i="7" s="1"/>
  <c r="J337" i="7"/>
  <c r="C337" i="7" s="1"/>
  <c r="J336" i="7"/>
  <c r="C336" i="7" s="1"/>
  <c r="J335" i="7"/>
  <c r="C335" i="7" s="1"/>
  <c r="J334" i="7"/>
  <c r="C334" i="7" s="1"/>
  <c r="J333" i="7"/>
  <c r="C333" i="7" s="1"/>
  <c r="J332" i="7"/>
  <c r="C332" i="7" s="1"/>
  <c r="J331" i="7"/>
  <c r="C331" i="7" s="1"/>
  <c r="J330" i="7"/>
  <c r="C330" i="7" s="1"/>
  <c r="J329" i="7"/>
  <c r="C329" i="7" s="1"/>
  <c r="J328" i="7"/>
  <c r="C328" i="7" s="1"/>
  <c r="J327" i="7"/>
  <c r="C327" i="7" s="1"/>
  <c r="J326" i="7"/>
  <c r="C326" i="7" s="1"/>
  <c r="J325" i="7"/>
  <c r="C325" i="7" s="1"/>
  <c r="J324" i="7"/>
  <c r="C324" i="7" s="1"/>
  <c r="J323" i="7"/>
  <c r="C323" i="7" s="1"/>
  <c r="J322" i="7"/>
  <c r="C322" i="7" s="1"/>
  <c r="J321" i="7"/>
  <c r="C321" i="7" s="1"/>
  <c r="J320" i="7"/>
  <c r="C320" i="7" s="1"/>
  <c r="J319" i="7"/>
  <c r="C319" i="7" s="1"/>
  <c r="J318" i="7"/>
  <c r="C318" i="7" s="1"/>
  <c r="J317" i="7"/>
  <c r="C317" i="7" s="1"/>
  <c r="J316" i="7"/>
  <c r="C316" i="7" s="1"/>
  <c r="J315" i="7"/>
  <c r="C315" i="7" s="1"/>
  <c r="J314" i="7"/>
  <c r="C314" i="7" s="1"/>
  <c r="J313" i="7"/>
  <c r="C313" i="7" s="1"/>
  <c r="J312" i="7"/>
  <c r="C312" i="7" s="1"/>
  <c r="J311" i="7"/>
  <c r="C311" i="7" s="1"/>
  <c r="J310" i="7"/>
  <c r="C310" i="7" s="1"/>
  <c r="J309" i="7"/>
  <c r="C309" i="7" s="1"/>
  <c r="J308" i="7"/>
  <c r="C308" i="7" s="1"/>
  <c r="J307" i="7"/>
  <c r="C307" i="7" s="1"/>
  <c r="J306" i="7"/>
  <c r="C306" i="7" s="1"/>
  <c r="J305" i="7"/>
  <c r="C305" i="7" s="1"/>
  <c r="J304" i="7"/>
  <c r="C304" i="7" s="1"/>
  <c r="J303" i="7"/>
  <c r="C303" i="7" s="1"/>
  <c r="J302" i="7"/>
  <c r="C302" i="7" s="1"/>
  <c r="J301" i="7"/>
  <c r="C301" i="7" s="1"/>
  <c r="J300" i="7"/>
  <c r="C300" i="7" s="1"/>
  <c r="J299" i="7"/>
  <c r="C299" i="7" s="1"/>
  <c r="J298" i="7"/>
  <c r="C298" i="7" s="1"/>
  <c r="J297" i="7"/>
  <c r="C297" i="7" s="1"/>
  <c r="J296" i="7"/>
  <c r="C296" i="7" s="1"/>
  <c r="J295" i="7"/>
  <c r="C295" i="7" s="1"/>
  <c r="J294" i="7"/>
  <c r="C294" i="7" s="1"/>
  <c r="J293" i="7"/>
  <c r="C293" i="7" s="1"/>
  <c r="J292" i="7"/>
  <c r="C292" i="7" s="1"/>
  <c r="J291" i="7"/>
  <c r="C291" i="7" s="1"/>
  <c r="J290" i="7"/>
  <c r="C290" i="7" s="1"/>
  <c r="J289" i="7"/>
  <c r="C289" i="7" s="1"/>
  <c r="J288" i="7"/>
  <c r="C288" i="7" s="1"/>
  <c r="J287" i="7"/>
  <c r="C287" i="7" s="1"/>
  <c r="J286" i="7"/>
  <c r="C286" i="7" s="1"/>
  <c r="J285" i="7"/>
  <c r="C285" i="7" s="1"/>
  <c r="J284" i="7"/>
  <c r="C284" i="7" s="1"/>
  <c r="J283" i="7"/>
  <c r="C283" i="7" s="1"/>
  <c r="J282" i="7"/>
  <c r="C282" i="7" s="1"/>
  <c r="J281" i="7"/>
  <c r="C281" i="7" s="1"/>
  <c r="J280" i="7"/>
  <c r="C280" i="7" s="1"/>
  <c r="J279" i="7"/>
  <c r="C279" i="7" s="1"/>
  <c r="J278" i="7"/>
  <c r="C278" i="7" s="1"/>
  <c r="J277" i="7"/>
  <c r="C277" i="7" s="1"/>
  <c r="J276" i="7"/>
  <c r="C276" i="7" s="1"/>
  <c r="J275" i="7"/>
  <c r="C275" i="7" s="1"/>
  <c r="J274" i="7"/>
  <c r="C274" i="7" s="1"/>
  <c r="J273" i="7"/>
  <c r="C273" i="7" s="1"/>
  <c r="J272" i="7"/>
  <c r="C272" i="7" s="1"/>
  <c r="J271" i="7"/>
  <c r="C271" i="7" s="1"/>
  <c r="J270" i="7"/>
  <c r="C270" i="7" s="1"/>
  <c r="J269" i="7"/>
  <c r="C269" i="7" s="1"/>
  <c r="J268" i="7"/>
  <c r="C268" i="7" s="1"/>
  <c r="J267" i="7"/>
  <c r="C267" i="7" s="1"/>
  <c r="J266" i="7"/>
  <c r="C266" i="7" s="1"/>
  <c r="J265" i="7"/>
  <c r="C265" i="7" s="1"/>
  <c r="J264" i="7"/>
  <c r="C264" i="7" s="1"/>
  <c r="J263" i="7"/>
  <c r="C263" i="7" s="1"/>
  <c r="J262" i="7"/>
  <c r="C262" i="7" s="1"/>
  <c r="J261" i="7"/>
  <c r="C261" i="7" s="1"/>
  <c r="J260" i="7"/>
  <c r="C260" i="7" s="1"/>
  <c r="J259" i="7"/>
  <c r="C259" i="7" s="1"/>
  <c r="J258" i="7"/>
  <c r="C258" i="7" s="1"/>
  <c r="J257" i="7"/>
  <c r="C257" i="7" s="1"/>
  <c r="J256" i="7"/>
  <c r="C256" i="7" s="1"/>
  <c r="J255" i="7"/>
  <c r="C255" i="7" s="1"/>
  <c r="J254" i="7"/>
  <c r="C254" i="7" s="1"/>
  <c r="J253" i="7"/>
  <c r="C253" i="7" s="1"/>
  <c r="J252" i="7"/>
  <c r="C252" i="7" s="1"/>
  <c r="J251" i="7"/>
  <c r="C251" i="7" s="1"/>
  <c r="J250" i="7"/>
  <c r="C250" i="7" s="1"/>
  <c r="J249" i="7"/>
  <c r="C249" i="7" s="1"/>
  <c r="J248" i="7"/>
  <c r="C248" i="7" s="1"/>
  <c r="J247" i="7"/>
  <c r="C247" i="7" s="1"/>
  <c r="J246" i="7"/>
  <c r="C246" i="7" s="1"/>
  <c r="J245" i="7"/>
  <c r="C245" i="7" s="1"/>
  <c r="J244" i="7"/>
  <c r="C244" i="7" s="1"/>
  <c r="J243" i="7"/>
  <c r="C243" i="7" s="1"/>
  <c r="J242" i="7"/>
  <c r="C242" i="7" s="1"/>
  <c r="J241" i="7"/>
  <c r="C241" i="7" s="1"/>
  <c r="J240" i="7"/>
  <c r="C240" i="7" s="1"/>
  <c r="J239" i="7"/>
  <c r="C239" i="7" s="1"/>
  <c r="J238" i="7"/>
  <c r="C238" i="7" s="1"/>
  <c r="J237" i="7"/>
  <c r="C237" i="7" s="1"/>
  <c r="J236" i="7"/>
  <c r="C236" i="7" s="1"/>
  <c r="J235" i="7"/>
  <c r="C235" i="7" s="1"/>
  <c r="J234" i="7"/>
  <c r="C234" i="7" s="1"/>
  <c r="J233" i="7"/>
  <c r="C233" i="7" s="1"/>
  <c r="J232" i="7"/>
  <c r="C232" i="7" s="1"/>
  <c r="J231" i="7"/>
  <c r="C231" i="7" s="1"/>
  <c r="J230" i="7"/>
  <c r="C230" i="7" s="1"/>
  <c r="J229" i="7"/>
  <c r="C229" i="7" s="1"/>
  <c r="J228" i="7"/>
  <c r="C228" i="7" s="1"/>
  <c r="J227" i="7"/>
  <c r="C227" i="7" s="1"/>
  <c r="J226" i="7"/>
  <c r="C226" i="7" s="1"/>
  <c r="J225" i="7"/>
  <c r="C225" i="7" s="1"/>
  <c r="J224" i="7"/>
  <c r="C224" i="7" s="1"/>
  <c r="J223" i="7"/>
  <c r="C223" i="7" s="1"/>
  <c r="J222" i="7"/>
  <c r="C222" i="7" s="1"/>
  <c r="J221" i="7"/>
  <c r="C221" i="7" s="1"/>
  <c r="J220" i="7"/>
  <c r="C220" i="7" s="1"/>
  <c r="J219" i="7"/>
  <c r="C219" i="7" s="1"/>
  <c r="J218" i="7"/>
  <c r="C218" i="7" s="1"/>
  <c r="J217" i="7"/>
  <c r="C217" i="7" s="1"/>
  <c r="J216" i="7"/>
  <c r="C216" i="7" s="1"/>
  <c r="J215" i="7"/>
  <c r="C215" i="7" s="1"/>
  <c r="J214" i="7"/>
  <c r="C214" i="7" s="1"/>
  <c r="J213" i="7"/>
  <c r="C213" i="7" s="1"/>
  <c r="J212" i="7"/>
  <c r="C212" i="7" s="1"/>
  <c r="J211" i="7"/>
  <c r="C211" i="7" s="1"/>
  <c r="J210" i="7"/>
  <c r="C210" i="7" s="1"/>
  <c r="J209" i="7"/>
  <c r="C209" i="7" s="1"/>
  <c r="J208" i="7"/>
  <c r="C208" i="7" s="1"/>
  <c r="J207" i="7"/>
  <c r="C207" i="7" s="1"/>
  <c r="J206" i="7"/>
  <c r="C206" i="7" s="1"/>
  <c r="J205" i="7"/>
  <c r="C205" i="7" s="1"/>
  <c r="J204" i="7"/>
  <c r="C204" i="7" s="1"/>
  <c r="J203" i="7"/>
  <c r="C203" i="7" s="1"/>
  <c r="J202" i="7"/>
  <c r="C202" i="7" s="1"/>
  <c r="J201" i="7"/>
  <c r="C201" i="7" s="1"/>
  <c r="J200" i="7"/>
  <c r="C200" i="7" s="1"/>
  <c r="J199" i="7"/>
  <c r="C199" i="7" s="1"/>
  <c r="J198" i="7"/>
  <c r="C198" i="7" s="1"/>
  <c r="J197" i="7"/>
  <c r="C197" i="7" s="1"/>
  <c r="J196" i="7"/>
  <c r="C196" i="7" s="1"/>
  <c r="J195" i="7"/>
  <c r="C195" i="7" s="1"/>
  <c r="J194" i="7"/>
  <c r="C194" i="7" s="1"/>
  <c r="J193" i="7"/>
  <c r="C193" i="7" s="1"/>
  <c r="J192" i="7"/>
  <c r="C192" i="7" s="1"/>
  <c r="J191" i="7"/>
  <c r="C191" i="7" s="1"/>
  <c r="J190" i="7"/>
  <c r="C190" i="7" s="1"/>
  <c r="J189" i="7"/>
  <c r="C189" i="7" s="1"/>
  <c r="J188" i="7"/>
  <c r="C188" i="7" s="1"/>
  <c r="J187" i="7"/>
  <c r="C187" i="7" s="1"/>
  <c r="J186" i="7"/>
  <c r="C186" i="7" s="1"/>
  <c r="J185" i="7"/>
  <c r="C185" i="7" s="1"/>
  <c r="J184" i="7"/>
  <c r="C184" i="7" s="1"/>
  <c r="J183" i="7"/>
  <c r="C183" i="7" s="1"/>
  <c r="J182" i="7"/>
  <c r="C182" i="7" s="1"/>
  <c r="J181" i="7"/>
  <c r="C181" i="7" s="1"/>
  <c r="J180" i="7"/>
  <c r="C180" i="7" s="1"/>
  <c r="J179" i="7"/>
  <c r="C179" i="7" s="1"/>
  <c r="J178" i="7"/>
  <c r="C178" i="7" s="1"/>
  <c r="J177" i="7"/>
  <c r="C177" i="7" s="1"/>
  <c r="J176" i="7"/>
  <c r="C176" i="7" s="1"/>
  <c r="J175" i="7"/>
  <c r="C175" i="7" s="1"/>
  <c r="J174" i="7"/>
  <c r="C174" i="7" s="1"/>
  <c r="J173" i="7"/>
  <c r="C173" i="7" s="1"/>
  <c r="J172" i="7"/>
  <c r="C172" i="7" s="1"/>
  <c r="J171" i="7"/>
  <c r="C171" i="7" s="1"/>
  <c r="J170" i="7"/>
  <c r="C170" i="7" s="1"/>
  <c r="J169" i="7"/>
  <c r="C169" i="7" s="1"/>
  <c r="J168" i="7"/>
  <c r="C168" i="7" s="1"/>
  <c r="J167" i="7"/>
  <c r="C167" i="7" s="1"/>
  <c r="J166" i="7"/>
  <c r="C166" i="7" s="1"/>
  <c r="J165" i="7"/>
  <c r="C165" i="7" s="1"/>
  <c r="J164" i="7"/>
  <c r="C164" i="7" s="1"/>
  <c r="J163" i="7"/>
  <c r="C163" i="7" s="1"/>
  <c r="J162" i="7"/>
  <c r="C162" i="7" s="1"/>
  <c r="J161" i="7"/>
  <c r="C161" i="7" s="1"/>
  <c r="J160" i="7"/>
  <c r="C160" i="7" s="1"/>
  <c r="J159" i="7"/>
  <c r="C159" i="7" s="1"/>
  <c r="J158" i="7"/>
  <c r="C158" i="7" s="1"/>
  <c r="J157" i="7"/>
  <c r="C157" i="7" s="1"/>
  <c r="J156" i="7"/>
  <c r="C156" i="7" s="1"/>
  <c r="J155" i="7"/>
  <c r="C155" i="7" s="1"/>
  <c r="J154" i="7"/>
  <c r="C154" i="7" s="1"/>
  <c r="J153" i="7"/>
  <c r="C153" i="7" s="1"/>
  <c r="J152" i="7"/>
  <c r="C152" i="7" s="1"/>
  <c r="J151" i="7"/>
  <c r="C151" i="7" s="1"/>
  <c r="J150" i="7"/>
  <c r="C150" i="7" s="1"/>
  <c r="J149" i="7"/>
  <c r="C149" i="7" s="1"/>
  <c r="J148" i="7"/>
  <c r="C148" i="7" s="1"/>
  <c r="J147" i="7"/>
  <c r="C147" i="7" s="1"/>
  <c r="J146" i="7"/>
  <c r="C146" i="7" s="1"/>
  <c r="J145" i="7"/>
  <c r="C145" i="7" s="1"/>
  <c r="J144" i="7"/>
  <c r="C144" i="7" s="1"/>
  <c r="J143" i="7"/>
  <c r="C143" i="7" s="1"/>
  <c r="J142" i="7"/>
  <c r="C142" i="7" s="1"/>
  <c r="J141" i="7"/>
  <c r="C141" i="7" s="1"/>
  <c r="J140" i="7"/>
  <c r="C140" i="7" s="1"/>
  <c r="J139" i="7"/>
  <c r="C139" i="7" s="1"/>
  <c r="J138" i="7"/>
  <c r="C138" i="7" s="1"/>
  <c r="J137" i="7"/>
  <c r="C137" i="7" s="1"/>
  <c r="J136" i="7"/>
  <c r="C136" i="7" s="1"/>
  <c r="J135" i="7"/>
  <c r="C135" i="7" s="1"/>
  <c r="J134" i="7"/>
  <c r="C134" i="7" s="1"/>
  <c r="J133" i="7"/>
  <c r="C133" i="7" s="1"/>
  <c r="J132" i="7"/>
  <c r="C132" i="7" s="1"/>
  <c r="J131" i="7"/>
  <c r="C131" i="7" s="1"/>
  <c r="J130" i="7"/>
  <c r="C130" i="7" s="1"/>
  <c r="J129" i="7"/>
  <c r="C129" i="7" s="1"/>
  <c r="J128" i="7"/>
  <c r="C128" i="7" s="1"/>
  <c r="J127" i="7"/>
  <c r="C127" i="7" s="1"/>
  <c r="J126" i="7"/>
  <c r="C126" i="7" s="1"/>
  <c r="J125" i="7"/>
  <c r="C125" i="7" s="1"/>
  <c r="J124" i="7"/>
  <c r="C124" i="7" s="1"/>
  <c r="J123" i="7"/>
  <c r="C123" i="7" s="1"/>
  <c r="J122" i="7"/>
  <c r="C122" i="7" s="1"/>
  <c r="J121" i="7"/>
  <c r="C121" i="7" s="1"/>
  <c r="J120" i="7"/>
  <c r="C120" i="7" s="1"/>
  <c r="J119" i="7"/>
  <c r="C119" i="7" s="1"/>
  <c r="J118" i="7"/>
  <c r="C118" i="7" s="1"/>
  <c r="J117" i="7"/>
  <c r="C117" i="7" s="1"/>
  <c r="J116" i="7"/>
  <c r="C116" i="7" s="1"/>
  <c r="J115" i="7"/>
  <c r="C115" i="7" s="1"/>
  <c r="J114" i="7"/>
  <c r="C114" i="7" s="1"/>
  <c r="J113" i="7"/>
  <c r="C113" i="7" s="1"/>
  <c r="J112" i="7"/>
  <c r="C112" i="7" s="1"/>
  <c r="J111" i="7"/>
  <c r="C111" i="7" s="1"/>
  <c r="J110" i="7"/>
  <c r="C110" i="7" s="1"/>
  <c r="J109" i="7"/>
  <c r="C109" i="7" s="1"/>
  <c r="J108" i="7"/>
  <c r="C108" i="7" s="1"/>
  <c r="J107" i="7"/>
  <c r="C107" i="7" s="1"/>
  <c r="J106" i="7"/>
  <c r="C106" i="7" s="1"/>
  <c r="J105" i="7"/>
  <c r="C105" i="7" s="1"/>
  <c r="J104" i="7"/>
  <c r="C104" i="7" s="1"/>
  <c r="J103" i="7"/>
  <c r="C103" i="7" s="1"/>
  <c r="J102" i="7"/>
  <c r="C102" i="7" s="1"/>
  <c r="J101" i="7"/>
  <c r="C101" i="7" s="1"/>
  <c r="J100" i="7"/>
  <c r="C100" i="7" s="1"/>
  <c r="J99" i="7"/>
  <c r="C99" i="7" s="1"/>
  <c r="J98" i="7"/>
  <c r="C98" i="7" s="1"/>
  <c r="J97" i="7"/>
  <c r="C97" i="7" s="1"/>
  <c r="J96" i="7"/>
  <c r="C96" i="7" s="1"/>
  <c r="J95" i="7"/>
  <c r="C95" i="7" s="1"/>
  <c r="J94" i="7"/>
  <c r="C94" i="7" s="1"/>
  <c r="J93" i="7"/>
  <c r="C93" i="7" s="1"/>
  <c r="J92" i="7"/>
  <c r="C92" i="7" s="1"/>
  <c r="J91" i="7"/>
  <c r="C91" i="7" s="1"/>
  <c r="J90" i="7"/>
  <c r="C90" i="7" s="1"/>
  <c r="J89" i="7"/>
  <c r="C89" i="7" s="1"/>
  <c r="J88" i="7"/>
  <c r="C88" i="7" s="1"/>
  <c r="J87" i="7"/>
  <c r="C87" i="7" s="1"/>
  <c r="J86" i="7"/>
  <c r="C86" i="7" s="1"/>
  <c r="J85" i="7"/>
  <c r="C85" i="7" s="1"/>
  <c r="J84" i="7"/>
  <c r="C84" i="7" s="1"/>
  <c r="J83" i="7"/>
  <c r="C83" i="7" s="1"/>
  <c r="J82" i="7"/>
  <c r="C82" i="7" s="1"/>
  <c r="J81" i="7"/>
  <c r="C81" i="7" s="1"/>
  <c r="J80" i="7"/>
  <c r="C80" i="7" s="1"/>
  <c r="J79" i="7"/>
  <c r="C79" i="7" s="1"/>
  <c r="J78" i="7"/>
  <c r="C78" i="7" s="1"/>
  <c r="J77" i="7"/>
  <c r="C77" i="7" s="1"/>
  <c r="J76" i="7"/>
  <c r="C76" i="7" s="1"/>
  <c r="J75" i="7"/>
  <c r="C75" i="7" s="1"/>
  <c r="J74" i="7"/>
  <c r="C74" i="7" s="1"/>
  <c r="J73" i="7"/>
  <c r="C73" i="7" s="1"/>
  <c r="J72" i="7"/>
  <c r="C72" i="7" s="1"/>
  <c r="J71" i="7"/>
  <c r="C71" i="7" s="1"/>
  <c r="J70" i="7"/>
  <c r="C70" i="7" s="1"/>
  <c r="J69" i="7"/>
  <c r="C69" i="7" s="1"/>
  <c r="J68" i="7"/>
  <c r="C68" i="7" s="1"/>
  <c r="J67" i="7"/>
  <c r="C67" i="7" s="1"/>
  <c r="J66" i="7"/>
  <c r="C66" i="7" s="1"/>
  <c r="J65" i="7"/>
  <c r="C65" i="7" s="1"/>
  <c r="J64" i="7"/>
  <c r="C64" i="7" s="1"/>
  <c r="J63" i="7"/>
  <c r="C63" i="7" s="1"/>
  <c r="J62" i="7"/>
  <c r="C62" i="7" s="1"/>
  <c r="J61" i="7"/>
  <c r="C61" i="7" s="1"/>
  <c r="J60" i="7"/>
  <c r="C60" i="7" s="1"/>
  <c r="J59" i="7"/>
  <c r="C59" i="7" s="1"/>
  <c r="J58" i="7"/>
  <c r="C58" i="7" s="1"/>
  <c r="J57" i="7"/>
  <c r="C57" i="7" s="1"/>
  <c r="J56" i="7"/>
  <c r="C56" i="7" s="1"/>
  <c r="J55" i="7"/>
  <c r="C55" i="7" s="1"/>
  <c r="J54" i="7"/>
  <c r="C54" i="7" s="1"/>
  <c r="J53" i="7"/>
  <c r="C53" i="7" s="1"/>
  <c r="J52" i="7"/>
  <c r="C52" i="7" s="1"/>
  <c r="J51" i="7"/>
  <c r="C51" i="7" s="1"/>
  <c r="J50" i="7"/>
  <c r="C50" i="7" s="1"/>
  <c r="J49" i="7"/>
  <c r="C49" i="7" s="1"/>
  <c r="J48" i="7"/>
  <c r="C48" i="7" s="1"/>
  <c r="J47" i="7"/>
  <c r="C47" i="7" s="1"/>
  <c r="J46" i="7"/>
  <c r="C46" i="7" s="1"/>
  <c r="J45" i="7"/>
  <c r="C45" i="7" s="1"/>
  <c r="J44" i="7"/>
  <c r="C44" i="7" s="1"/>
  <c r="J42" i="7"/>
  <c r="C42" i="7" s="1"/>
  <c r="J41" i="7"/>
  <c r="C41" i="7" s="1"/>
  <c r="J40" i="7"/>
  <c r="C40" i="7" s="1"/>
  <c r="J39" i="7"/>
  <c r="C39" i="7" s="1"/>
  <c r="J38" i="7"/>
  <c r="C38" i="7" s="1"/>
  <c r="J37" i="7"/>
  <c r="C37" i="7" s="1"/>
  <c r="J36" i="7"/>
  <c r="C36" i="7" s="1"/>
  <c r="J35" i="7"/>
  <c r="C35" i="7" s="1"/>
  <c r="J34" i="7"/>
  <c r="C34" i="7" s="1"/>
  <c r="J33" i="7"/>
  <c r="C33" i="7" s="1"/>
  <c r="J32" i="7"/>
  <c r="C32" i="7" s="1"/>
  <c r="J31" i="7"/>
  <c r="C31" i="7" s="1"/>
  <c r="J30" i="7"/>
  <c r="C30" i="7" s="1"/>
  <c r="J29" i="7"/>
  <c r="C29" i="7" s="1"/>
  <c r="J28" i="7"/>
  <c r="C28" i="7" s="1"/>
  <c r="J27" i="7"/>
  <c r="C27" i="7" s="1"/>
  <c r="J26" i="7"/>
  <c r="C26" i="7" s="1"/>
  <c r="J25" i="7"/>
  <c r="C25" i="7" s="1"/>
  <c r="J24" i="7"/>
  <c r="C24" i="7" s="1"/>
  <c r="J23" i="7"/>
  <c r="C23" i="7" s="1"/>
  <c r="J22" i="7"/>
  <c r="C22" i="7" s="1"/>
  <c r="J21" i="7"/>
  <c r="C21" i="7" s="1"/>
  <c r="J20" i="7"/>
  <c r="C20" i="7" s="1"/>
  <c r="J19" i="7"/>
  <c r="C19" i="7" s="1"/>
  <c r="J18" i="7"/>
  <c r="C18" i="7" s="1"/>
  <c r="J17" i="7"/>
  <c r="C17" i="7" s="1"/>
  <c r="J16" i="7"/>
  <c r="C16" i="7" s="1"/>
  <c r="J15" i="7"/>
  <c r="C15" i="7" s="1"/>
  <c r="J14" i="7"/>
  <c r="C14" i="7" s="1"/>
  <c r="J13" i="7"/>
  <c r="C13" i="7" s="1"/>
  <c r="J12" i="7"/>
  <c r="C12" i="7" s="1"/>
  <c r="J11" i="7"/>
  <c r="C11" i="7" s="1"/>
  <c r="J10" i="7"/>
  <c r="C10" i="7" s="1"/>
  <c r="J9" i="7"/>
  <c r="C9" i="7" s="1"/>
  <c r="J8" i="7"/>
  <c r="C8" i="7" s="1"/>
  <c r="J7" i="7"/>
  <c r="C7" i="7" s="1"/>
  <c r="J6" i="7"/>
  <c r="C6" i="7" s="1"/>
  <c r="J5" i="7"/>
  <c r="C5" i="7" s="1"/>
  <c r="J4" i="7"/>
  <c r="C4" i="7" s="1"/>
  <c r="Y1006" i="9" l="1"/>
  <c r="Y1008" i="9"/>
  <c r="Y1007" i="9"/>
  <c r="M4" i="1"/>
  <c r="N4" i="1"/>
  <c r="P4" i="1"/>
  <c r="M5" i="1"/>
  <c r="N5" i="1"/>
  <c r="O5" i="1" s="1"/>
  <c r="P5" i="1"/>
  <c r="Q5" i="1" s="1"/>
  <c r="U5" i="1"/>
  <c r="M6" i="1"/>
  <c r="N6" i="1"/>
  <c r="O6" i="1" s="1"/>
  <c r="P6" i="1"/>
  <c r="Q6" i="1" s="1"/>
  <c r="U6" i="1"/>
  <c r="M7" i="1"/>
  <c r="N7" i="1"/>
  <c r="O7" i="1" s="1"/>
  <c r="P7" i="1"/>
  <c r="Q7" i="1" s="1"/>
  <c r="U7" i="1"/>
  <c r="M8" i="1"/>
  <c r="N8" i="1"/>
  <c r="O8" i="1" s="1"/>
  <c r="P8" i="1"/>
  <c r="Q8" i="1" s="1"/>
  <c r="U8" i="1"/>
  <c r="M9" i="1"/>
  <c r="N9" i="1"/>
  <c r="O9" i="1" s="1"/>
  <c r="P9" i="1"/>
  <c r="Q9" i="1" s="1"/>
  <c r="U9" i="1"/>
  <c r="M10" i="1"/>
  <c r="N10" i="1"/>
  <c r="O10" i="1" s="1"/>
  <c r="P10" i="1"/>
  <c r="Q10" i="1" s="1"/>
  <c r="U10" i="1"/>
  <c r="M11" i="1"/>
  <c r="N11" i="1"/>
  <c r="O11" i="1" s="1"/>
  <c r="P11" i="1"/>
  <c r="Q11" i="1" s="1"/>
  <c r="U11" i="1"/>
  <c r="M12" i="1"/>
  <c r="N12" i="1"/>
  <c r="O12" i="1" s="1"/>
  <c r="P12" i="1"/>
  <c r="Q12" i="1" s="1"/>
  <c r="U12" i="1"/>
  <c r="M13" i="1"/>
  <c r="N13" i="1"/>
  <c r="O13" i="1" s="1"/>
  <c r="P13" i="1"/>
  <c r="Q13" i="1" s="1"/>
  <c r="U13" i="1"/>
  <c r="M14" i="1"/>
  <c r="N14" i="1"/>
  <c r="O14" i="1" s="1"/>
  <c r="P14" i="1"/>
  <c r="Q14" i="1" s="1"/>
  <c r="U14" i="1"/>
  <c r="M15" i="1"/>
  <c r="N15" i="1"/>
  <c r="O15" i="1" s="1"/>
  <c r="P15" i="1"/>
  <c r="Q15" i="1" s="1"/>
  <c r="U15" i="1"/>
  <c r="M16" i="1"/>
  <c r="N16" i="1"/>
  <c r="O16" i="1" s="1"/>
  <c r="P16" i="1"/>
  <c r="Q16" i="1" s="1"/>
  <c r="U16" i="1"/>
  <c r="M17" i="1"/>
  <c r="N17" i="1"/>
  <c r="O17" i="1" s="1"/>
  <c r="P17" i="1"/>
  <c r="Q17" i="1" s="1"/>
  <c r="U17" i="1"/>
  <c r="M18" i="1"/>
  <c r="N18" i="1"/>
  <c r="O18" i="1" s="1"/>
  <c r="P18" i="1"/>
  <c r="Q18" i="1" s="1"/>
  <c r="U18" i="1"/>
  <c r="M19" i="1"/>
  <c r="N19" i="1"/>
  <c r="O19" i="1" s="1"/>
  <c r="P19" i="1"/>
  <c r="Q19" i="1" s="1"/>
  <c r="U19" i="1"/>
  <c r="M20" i="1"/>
  <c r="N20" i="1"/>
  <c r="O20" i="1" s="1"/>
  <c r="P20" i="1"/>
  <c r="Q20" i="1" s="1"/>
  <c r="U20" i="1"/>
  <c r="M21" i="1"/>
  <c r="N21" i="1"/>
  <c r="O21" i="1" s="1"/>
  <c r="P21" i="1"/>
  <c r="Q21" i="1" s="1"/>
  <c r="U21" i="1"/>
  <c r="M22" i="1"/>
  <c r="N22" i="1"/>
  <c r="O22" i="1" s="1"/>
  <c r="P22" i="1"/>
  <c r="Q22" i="1" s="1"/>
  <c r="U22" i="1"/>
  <c r="M23" i="1"/>
  <c r="N23" i="1"/>
  <c r="O23" i="1" s="1"/>
  <c r="P23" i="1"/>
  <c r="Q23" i="1" s="1"/>
  <c r="U23" i="1"/>
  <c r="M24" i="1"/>
  <c r="N24" i="1"/>
  <c r="O24" i="1" s="1"/>
  <c r="P24" i="1"/>
  <c r="Q24" i="1" s="1"/>
  <c r="U24" i="1"/>
  <c r="M25" i="1"/>
  <c r="N25" i="1"/>
  <c r="O25" i="1" s="1"/>
  <c r="P25" i="1"/>
  <c r="Q25" i="1" s="1"/>
  <c r="U25" i="1"/>
  <c r="M26" i="1"/>
  <c r="N26" i="1"/>
  <c r="O26" i="1" s="1"/>
  <c r="P26" i="1"/>
  <c r="Q26" i="1" s="1"/>
  <c r="U26" i="1"/>
  <c r="M27" i="1"/>
  <c r="N27" i="1"/>
  <c r="O27" i="1" s="1"/>
  <c r="P27" i="1"/>
  <c r="Q27" i="1" s="1"/>
  <c r="U27" i="1"/>
  <c r="M28" i="1"/>
  <c r="N28" i="1"/>
  <c r="O28" i="1" s="1"/>
  <c r="P28" i="1"/>
  <c r="Q28" i="1" s="1"/>
  <c r="U28" i="1"/>
  <c r="M29" i="1"/>
  <c r="N29" i="1"/>
  <c r="O29" i="1" s="1"/>
  <c r="P29" i="1"/>
  <c r="Q29" i="1" s="1"/>
  <c r="U29" i="1"/>
  <c r="M30" i="1"/>
  <c r="N30" i="1"/>
  <c r="O30" i="1" s="1"/>
  <c r="P30" i="1"/>
  <c r="Q30" i="1" s="1"/>
  <c r="U30" i="1"/>
  <c r="M31" i="1"/>
  <c r="N31" i="1"/>
  <c r="O31" i="1" s="1"/>
  <c r="P31" i="1"/>
  <c r="Q31" i="1" s="1"/>
  <c r="U31" i="1"/>
  <c r="M32" i="1"/>
  <c r="N32" i="1"/>
  <c r="O32" i="1" s="1"/>
  <c r="P32" i="1"/>
  <c r="Q32" i="1" s="1"/>
  <c r="U32" i="1"/>
  <c r="M33" i="1"/>
  <c r="N33" i="1"/>
  <c r="O33" i="1" s="1"/>
  <c r="P33" i="1"/>
  <c r="Q33" i="1" s="1"/>
  <c r="U33" i="1"/>
  <c r="M34" i="1"/>
  <c r="N34" i="1"/>
  <c r="O34" i="1" s="1"/>
  <c r="P34" i="1"/>
  <c r="Q34" i="1" s="1"/>
  <c r="U34" i="1"/>
  <c r="M35" i="1"/>
  <c r="N35" i="1"/>
  <c r="O35" i="1" s="1"/>
  <c r="P35" i="1"/>
  <c r="Q35" i="1" s="1"/>
  <c r="U35" i="1"/>
  <c r="M36" i="1"/>
  <c r="N36" i="1"/>
  <c r="O36" i="1" s="1"/>
  <c r="P36" i="1"/>
  <c r="Q36" i="1" s="1"/>
  <c r="U36" i="1"/>
  <c r="M37" i="1"/>
  <c r="N37" i="1"/>
  <c r="O37" i="1" s="1"/>
  <c r="P37" i="1"/>
  <c r="Q37" i="1" s="1"/>
  <c r="U37" i="1"/>
  <c r="M38" i="1"/>
  <c r="N38" i="1"/>
  <c r="O38" i="1" s="1"/>
  <c r="P38" i="1"/>
  <c r="Q38" i="1" s="1"/>
  <c r="U38" i="1"/>
  <c r="M39" i="1"/>
  <c r="N39" i="1"/>
  <c r="O39" i="1" s="1"/>
  <c r="P39" i="1"/>
  <c r="Q39" i="1" s="1"/>
  <c r="U39" i="1"/>
  <c r="M40" i="1"/>
  <c r="N40" i="1"/>
  <c r="O40" i="1" s="1"/>
  <c r="P40" i="1"/>
  <c r="Q40" i="1" s="1"/>
  <c r="U40" i="1"/>
  <c r="M41" i="1"/>
  <c r="N41" i="1"/>
  <c r="O41" i="1" s="1"/>
  <c r="P41" i="1"/>
  <c r="Q41" i="1" s="1"/>
  <c r="U41" i="1"/>
  <c r="M42" i="1"/>
  <c r="N42" i="1"/>
  <c r="O42" i="1" s="1"/>
  <c r="P42" i="1"/>
  <c r="Q42" i="1" s="1"/>
  <c r="U42" i="1"/>
  <c r="M43" i="1"/>
  <c r="N43" i="1"/>
  <c r="O43" i="1" s="1"/>
  <c r="P43" i="1"/>
  <c r="Q43" i="1" s="1"/>
  <c r="U43" i="1"/>
  <c r="M44" i="1"/>
  <c r="N44" i="1"/>
  <c r="O44" i="1" s="1"/>
  <c r="P44" i="1"/>
  <c r="Q44" i="1" s="1"/>
  <c r="U44" i="1"/>
  <c r="M45" i="1"/>
  <c r="N45" i="1"/>
  <c r="O45" i="1" s="1"/>
  <c r="P45" i="1"/>
  <c r="Q45" i="1" s="1"/>
  <c r="U45" i="1"/>
  <c r="M46" i="1"/>
  <c r="N46" i="1"/>
  <c r="O46" i="1" s="1"/>
  <c r="P46" i="1"/>
  <c r="Q46" i="1" s="1"/>
  <c r="U46" i="1"/>
  <c r="M47" i="1"/>
  <c r="N47" i="1"/>
  <c r="O47" i="1" s="1"/>
  <c r="P47" i="1"/>
  <c r="Q47" i="1" s="1"/>
  <c r="U47" i="1"/>
  <c r="M48" i="1"/>
  <c r="N48" i="1"/>
  <c r="O48" i="1" s="1"/>
  <c r="P48" i="1"/>
  <c r="Q48" i="1" s="1"/>
  <c r="U48" i="1"/>
  <c r="M49" i="1"/>
  <c r="N49" i="1"/>
  <c r="O49" i="1" s="1"/>
  <c r="P49" i="1"/>
  <c r="Q49" i="1" s="1"/>
  <c r="U49" i="1"/>
  <c r="M50" i="1"/>
  <c r="N50" i="1"/>
  <c r="O50" i="1" s="1"/>
  <c r="P50" i="1"/>
  <c r="Q50" i="1" s="1"/>
  <c r="U50" i="1"/>
  <c r="M51" i="1"/>
  <c r="N51" i="1"/>
  <c r="O51" i="1" s="1"/>
  <c r="P51" i="1"/>
  <c r="Q51" i="1" s="1"/>
  <c r="U51" i="1"/>
  <c r="M52" i="1"/>
  <c r="N52" i="1"/>
  <c r="O52" i="1" s="1"/>
  <c r="P52" i="1"/>
  <c r="Q52" i="1" s="1"/>
  <c r="U52" i="1"/>
  <c r="M53" i="1"/>
  <c r="N53" i="1"/>
  <c r="O53" i="1" s="1"/>
  <c r="P53" i="1"/>
  <c r="Q53" i="1" s="1"/>
  <c r="U53" i="1"/>
  <c r="M54" i="1"/>
  <c r="N54" i="1"/>
  <c r="O54" i="1" s="1"/>
  <c r="P54" i="1"/>
  <c r="Q54" i="1" s="1"/>
  <c r="U54" i="1"/>
  <c r="M55" i="1"/>
  <c r="N55" i="1"/>
  <c r="O55" i="1" s="1"/>
  <c r="P55" i="1"/>
  <c r="Q55" i="1" s="1"/>
  <c r="U55" i="1"/>
  <c r="M56" i="1"/>
  <c r="N56" i="1"/>
  <c r="O56" i="1" s="1"/>
  <c r="P56" i="1"/>
  <c r="Q56" i="1" s="1"/>
  <c r="U56" i="1"/>
  <c r="M57" i="1"/>
  <c r="N57" i="1"/>
  <c r="O57" i="1" s="1"/>
  <c r="P57" i="1"/>
  <c r="Q57" i="1" s="1"/>
  <c r="U57" i="1"/>
  <c r="M58" i="1"/>
  <c r="N58" i="1"/>
  <c r="O58" i="1" s="1"/>
  <c r="P58" i="1"/>
  <c r="Q58" i="1" s="1"/>
  <c r="U58" i="1"/>
  <c r="M59" i="1"/>
  <c r="N59" i="1"/>
  <c r="O59" i="1" s="1"/>
  <c r="P59" i="1"/>
  <c r="Q59" i="1" s="1"/>
  <c r="U59" i="1"/>
  <c r="M60" i="1"/>
  <c r="N60" i="1"/>
  <c r="O60" i="1" s="1"/>
  <c r="P60" i="1"/>
  <c r="Q60" i="1" s="1"/>
  <c r="U60" i="1"/>
  <c r="M61" i="1"/>
  <c r="N61" i="1"/>
  <c r="O61" i="1" s="1"/>
  <c r="P61" i="1"/>
  <c r="Q61" i="1" s="1"/>
  <c r="U61" i="1"/>
  <c r="M62" i="1"/>
  <c r="N62" i="1"/>
  <c r="O62" i="1" s="1"/>
  <c r="P62" i="1"/>
  <c r="Q62" i="1" s="1"/>
  <c r="U62" i="1"/>
  <c r="M63" i="1"/>
  <c r="N63" i="1"/>
  <c r="O63" i="1" s="1"/>
  <c r="P63" i="1"/>
  <c r="Q63" i="1" s="1"/>
  <c r="U63" i="1"/>
  <c r="M64" i="1"/>
  <c r="N64" i="1"/>
  <c r="O64" i="1" s="1"/>
  <c r="P64" i="1"/>
  <c r="Q64" i="1" s="1"/>
  <c r="U64" i="1"/>
  <c r="M65" i="1"/>
  <c r="N65" i="1"/>
  <c r="O65" i="1" s="1"/>
  <c r="P65" i="1"/>
  <c r="Q65" i="1" s="1"/>
  <c r="U65" i="1"/>
  <c r="M66" i="1"/>
  <c r="N66" i="1"/>
  <c r="O66" i="1" s="1"/>
  <c r="P66" i="1"/>
  <c r="Q66" i="1" s="1"/>
  <c r="U66" i="1"/>
  <c r="M67" i="1"/>
  <c r="N67" i="1"/>
  <c r="O67" i="1" s="1"/>
  <c r="P67" i="1"/>
  <c r="Q67" i="1" s="1"/>
  <c r="U67" i="1"/>
  <c r="M68" i="1"/>
  <c r="N68" i="1"/>
  <c r="O68" i="1" s="1"/>
  <c r="P68" i="1"/>
  <c r="Q68" i="1" s="1"/>
  <c r="U68" i="1"/>
  <c r="M69" i="1"/>
  <c r="N69" i="1"/>
  <c r="O69" i="1" s="1"/>
  <c r="P69" i="1"/>
  <c r="Q69" i="1" s="1"/>
  <c r="U69" i="1"/>
  <c r="M70" i="1"/>
  <c r="N70" i="1"/>
  <c r="O70" i="1" s="1"/>
  <c r="P70" i="1"/>
  <c r="Q70" i="1" s="1"/>
  <c r="U70" i="1"/>
  <c r="M71" i="1"/>
  <c r="N71" i="1"/>
  <c r="O71" i="1" s="1"/>
  <c r="P71" i="1"/>
  <c r="Q71" i="1" s="1"/>
  <c r="U71" i="1"/>
  <c r="M72" i="1"/>
  <c r="N72" i="1"/>
  <c r="O72" i="1" s="1"/>
  <c r="P72" i="1"/>
  <c r="Q72" i="1" s="1"/>
  <c r="U72" i="1"/>
  <c r="M73" i="1"/>
  <c r="N73" i="1"/>
  <c r="O73" i="1" s="1"/>
  <c r="P73" i="1"/>
  <c r="Q73" i="1" s="1"/>
  <c r="U73" i="1"/>
  <c r="M74" i="1"/>
  <c r="N74" i="1"/>
  <c r="O74" i="1" s="1"/>
  <c r="P74" i="1"/>
  <c r="Q74" i="1" s="1"/>
  <c r="U74" i="1"/>
  <c r="M75" i="1"/>
  <c r="N75" i="1"/>
  <c r="O75" i="1" s="1"/>
  <c r="P75" i="1"/>
  <c r="Q75" i="1" s="1"/>
  <c r="U75" i="1"/>
  <c r="M76" i="1"/>
  <c r="N76" i="1"/>
  <c r="O76" i="1" s="1"/>
  <c r="P76" i="1"/>
  <c r="Q76" i="1" s="1"/>
  <c r="U76" i="1"/>
  <c r="M77" i="1"/>
  <c r="N77" i="1"/>
  <c r="O77" i="1" s="1"/>
  <c r="P77" i="1"/>
  <c r="Q77" i="1" s="1"/>
  <c r="U77" i="1"/>
  <c r="M78" i="1"/>
  <c r="N78" i="1"/>
  <c r="O78" i="1" s="1"/>
  <c r="P78" i="1"/>
  <c r="Q78" i="1" s="1"/>
  <c r="U78" i="1"/>
  <c r="M79" i="1"/>
  <c r="N79" i="1"/>
  <c r="O79" i="1" s="1"/>
  <c r="P79" i="1"/>
  <c r="Q79" i="1" s="1"/>
  <c r="U79" i="1"/>
  <c r="M80" i="1"/>
  <c r="N80" i="1"/>
  <c r="O80" i="1" s="1"/>
  <c r="P80" i="1"/>
  <c r="Q80" i="1" s="1"/>
  <c r="U80" i="1"/>
  <c r="M81" i="1"/>
  <c r="N81" i="1"/>
  <c r="O81" i="1" s="1"/>
  <c r="P81" i="1"/>
  <c r="Q81" i="1" s="1"/>
  <c r="U81" i="1"/>
  <c r="M82" i="1"/>
  <c r="N82" i="1"/>
  <c r="O82" i="1" s="1"/>
  <c r="P82" i="1"/>
  <c r="Q82" i="1" s="1"/>
  <c r="U82" i="1"/>
  <c r="M83" i="1"/>
  <c r="N83" i="1"/>
  <c r="O83" i="1" s="1"/>
  <c r="P83" i="1"/>
  <c r="Q83" i="1" s="1"/>
  <c r="U83" i="1"/>
  <c r="M84" i="1"/>
  <c r="N84" i="1"/>
  <c r="O84" i="1" s="1"/>
  <c r="P84" i="1"/>
  <c r="Q84" i="1" s="1"/>
  <c r="U84" i="1"/>
  <c r="M85" i="1"/>
  <c r="N85" i="1"/>
  <c r="O85" i="1" s="1"/>
  <c r="P85" i="1"/>
  <c r="Q85" i="1" s="1"/>
  <c r="U85" i="1"/>
  <c r="M86" i="1"/>
  <c r="N86" i="1"/>
  <c r="O86" i="1" s="1"/>
  <c r="P86" i="1"/>
  <c r="Q86" i="1" s="1"/>
  <c r="U86" i="1"/>
  <c r="M87" i="1"/>
  <c r="N87" i="1"/>
  <c r="O87" i="1" s="1"/>
  <c r="P87" i="1"/>
  <c r="Q87" i="1" s="1"/>
  <c r="U87" i="1"/>
  <c r="M88" i="1"/>
  <c r="N88" i="1"/>
  <c r="O88" i="1" s="1"/>
  <c r="P88" i="1"/>
  <c r="Q88" i="1" s="1"/>
  <c r="U88" i="1"/>
  <c r="M89" i="1"/>
  <c r="N89" i="1"/>
  <c r="O89" i="1" s="1"/>
  <c r="P89" i="1"/>
  <c r="Q89" i="1" s="1"/>
  <c r="U89" i="1"/>
  <c r="M90" i="1"/>
  <c r="N90" i="1"/>
  <c r="O90" i="1" s="1"/>
  <c r="P90" i="1"/>
  <c r="Q90" i="1" s="1"/>
  <c r="U90" i="1"/>
  <c r="M91" i="1"/>
  <c r="N91" i="1"/>
  <c r="O91" i="1" s="1"/>
  <c r="P91" i="1"/>
  <c r="Q91" i="1" s="1"/>
  <c r="U91" i="1"/>
  <c r="M92" i="1"/>
  <c r="N92" i="1"/>
  <c r="O92" i="1" s="1"/>
  <c r="P92" i="1"/>
  <c r="Q92" i="1" s="1"/>
  <c r="U92" i="1"/>
  <c r="M93" i="1"/>
  <c r="N93" i="1"/>
  <c r="O93" i="1" s="1"/>
  <c r="P93" i="1"/>
  <c r="Q93" i="1" s="1"/>
  <c r="U93" i="1"/>
  <c r="M94" i="1"/>
  <c r="N94" i="1"/>
  <c r="O94" i="1" s="1"/>
  <c r="P94" i="1"/>
  <c r="Q94" i="1" s="1"/>
  <c r="U94" i="1"/>
  <c r="M95" i="1"/>
  <c r="N95" i="1"/>
  <c r="O95" i="1" s="1"/>
  <c r="P95" i="1"/>
  <c r="Q95" i="1" s="1"/>
  <c r="U95" i="1"/>
  <c r="M96" i="1"/>
  <c r="N96" i="1"/>
  <c r="O96" i="1" s="1"/>
  <c r="P96" i="1"/>
  <c r="Q96" i="1" s="1"/>
  <c r="U96" i="1"/>
  <c r="M97" i="1"/>
  <c r="N97" i="1"/>
  <c r="O97" i="1" s="1"/>
  <c r="P97" i="1"/>
  <c r="Q97" i="1" s="1"/>
  <c r="U97" i="1"/>
  <c r="M98" i="1"/>
  <c r="N98" i="1"/>
  <c r="O98" i="1" s="1"/>
  <c r="P98" i="1"/>
  <c r="Q98" i="1" s="1"/>
  <c r="U98" i="1"/>
  <c r="M99" i="1"/>
  <c r="N99" i="1"/>
  <c r="O99" i="1" s="1"/>
  <c r="P99" i="1"/>
  <c r="Q99" i="1" s="1"/>
  <c r="U99" i="1"/>
  <c r="M100" i="1"/>
  <c r="N100" i="1"/>
  <c r="O100" i="1" s="1"/>
  <c r="P100" i="1"/>
  <c r="Q100" i="1" s="1"/>
  <c r="U100" i="1"/>
  <c r="M101" i="1"/>
  <c r="N101" i="1"/>
  <c r="O101" i="1" s="1"/>
  <c r="P101" i="1"/>
  <c r="Q101" i="1" s="1"/>
  <c r="U101" i="1"/>
  <c r="M102" i="1"/>
  <c r="N102" i="1"/>
  <c r="O102" i="1" s="1"/>
  <c r="P102" i="1"/>
  <c r="Q102" i="1" s="1"/>
  <c r="U102" i="1"/>
  <c r="M103" i="1"/>
  <c r="N103" i="1"/>
  <c r="O103" i="1" s="1"/>
  <c r="P103" i="1"/>
  <c r="Q103" i="1" s="1"/>
  <c r="U103" i="1"/>
  <c r="M104" i="1"/>
  <c r="N104" i="1"/>
  <c r="O104" i="1" s="1"/>
  <c r="P104" i="1"/>
  <c r="Q104" i="1" s="1"/>
  <c r="U104" i="1"/>
  <c r="M105" i="1"/>
  <c r="N105" i="1"/>
  <c r="O105" i="1" s="1"/>
  <c r="P105" i="1"/>
  <c r="Q105" i="1" s="1"/>
  <c r="U105" i="1"/>
  <c r="M106" i="1"/>
  <c r="N106" i="1"/>
  <c r="O106" i="1" s="1"/>
  <c r="P106" i="1"/>
  <c r="Q106" i="1" s="1"/>
  <c r="U106" i="1"/>
  <c r="M107" i="1"/>
  <c r="N107" i="1"/>
  <c r="O107" i="1" s="1"/>
  <c r="P107" i="1"/>
  <c r="Q107" i="1" s="1"/>
  <c r="U107" i="1"/>
  <c r="M108" i="1"/>
  <c r="N108" i="1"/>
  <c r="O108" i="1" s="1"/>
  <c r="P108" i="1"/>
  <c r="Q108" i="1" s="1"/>
  <c r="U108" i="1"/>
  <c r="M109" i="1"/>
  <c r="N109" i="1"/>
  <c r="O109" i="1" s="1"/>
  <c r="P109" i="1"/>
  <c r="Q109" i="1" s="1"/>
  <c r="U109" i="1"/>
  <c r="M110" i="1"/>
  <c r="N110" i="1"/>
  <c r="O110" i="1" s="1"/>
  <c r="P110" i="1"/>
  <c r="Q110" i="1" s="1"/>
  <c r="U110" i="1"/>
  <c r="M111" i="1"/>
  <c r="N111" i="1"/>
  <c r="O111" i="1" s="1"/>
  <c r="P111" i="1"/>
  <c r="Q111" i="1" s="1"/>
  <c r="U111" i="1"/>
  <c r="M112" i="1"/>
  <c r="N112" i="1"/>
  <c r="O112" i="1" s="1"/>
  <c r="P112" i="1"/>
  <c r="Q112" i="1" s="1"/>
  <c r="U112" i="1"/>
  <c r="M113" i="1"/>
  <c r="N113" i="1"/>
  <c r="O113" i="1" s="1"/>
  <c r="P113" i="1"/>
  <c r="Q113" i="1" s="1"/>
  <c r="U113" i="1"/>
  <c r="M114" i="1"/>
  <c r="N114" i="1"/>
  <c r="O114" i="1" s="1"/>
  <c r="P114" i="1"/>
  <c r="Q114" i="1" s="1"/>
  <c r="U114" i="1"/>
  <c r="M115" i="1"/>
  <c r="N115" i="1"/>
  <c r="O115" i="1" s="1"/>
  <c r="P115" i="1"/>
  <c r="Q115" i="1" s="1"/>
  <c r="U115" i="1"/>
  <c r="M116" i="1"/>
  <c r="N116" i="1"/>
  <c r="O116" i="1" s="1"/>
  <c r="P116" i="1"/>
  <c r="Q116" i="1" s="1"/>
  <c r="U116" i="1"/>
  <c r="M117" i="1"/>
  <c r="N117" i="1"/>
  <c r="O117" i="1" s="1"/>
  <c r="P117" i="1"/>
  <c r="Q117" i="1" s="1"/>
  <c r="U117" i="1"/>
  <c r="M118" i="1"/>
  <c r="N118" i="1"/>
  <c r="O118" i="1" s="1"/>
  <c r="P118" i="1"/>
  <c r="Q118" i="1" s="1"/>
  <c r="U118" i="1"/>
  <c r="M119" i="1"/>
  <c r="N119" i="1"/>
  <c r="O119" i="1" s="1"/>
  <c r="P119" i="1"/>
  <c r="Q119" i="1" s="1"/>
  <c r="U119" i="1"/>
  <c r="M120" i="1"/>
  <c r="N120" i="1"/>
  <c r="O120" i="1" s="1"/>
  <c r="P120" i="1"/>
  <c r="Q120" i="1" s="1"/>
  <c r="U120" i="1"/>
  <c r="M121" i="1"/>
  <c r="N121" i="1"/>
  <c r="O121" i="1" s="1"/>
  <c r="P121" i="1"/>
  <c r="Q121" i="1" s="1"/>
  <c r="U121" i="1"/>
  <c r="M122" i="1"/>
  <c r="N122" i="1"/>
  <c r="O122" i="1" s="1"/>
  <c r="P122" i="1"/>
  <c r="Q122" i="1" s="1"/>
  <c r="U122" i="1"/>
  <c r="M123" i="1"/>
  <c r="N123" i="1"/>
  <c r="O123" i="1" s="1"/>
  <c r="P123" i="1"/>
  <c r="Q123" i="1" s="1"/>
  <c r="U123" i="1"/>
  <c r="M124" i="1"/>
  <c r="N124" i="1"/>
  <c r="O124" i="1" s="1"/>
  <c r="P124" i="1"/>
  <c r="Q124" i="1" s="1"/>
  <c r="U124" i="1"/>
  <c r="M125" i="1"/>
  <c r="N125" i="1"/>
  <c r="O125" i="1" s="1"/>
  <c r="P125" i="1"/>
  <c r="Q125" i="1" s="1"/>
  <c r="U125" i="1"/>
  <c r="M126" i="1"/>
  <c r="N126" i="1"/>
  <c r="O126" i="1" s="1"/>
  <c r="P126" i="1"/>
  <c r="Q126" i="1" s="1"/>
  <c r="U126" i="1"/>
  <c r="M127" i="1"/>
  <c r="N127" i="1"/>
  <c r="O127" i="1" s="1"/>
  <c r="P127" i="1"/>
  <c r="Q127" i="1" s="1"/>
  <c r="U127" i="1"/>
  <c r="M128" i="1"/>
  <c r="N128" i="1"/>
  <c r="O128" i="1" s="1"/>
  <c r="P128" i="1"/>
  <c r="Q128" i="1" s="1"/>
  <c r="U128" i="1"/>
  <c r="M129" i="1"/>
  <c r="N129" i="1"/>
  <c r="O129" i="1" s="1"/>
  <c r="P129" i="1"/>
  <c r="Q129" i="1" s="1"/>
  <c r="U129" i="1"/>
  <c r="M130" i="1"/>
  <c r="N130" i="1"/>
  <c r="O130" i="1" s="1"/>
  <c r="P130" i="1"/>
  <c r="Q130" i="1" s="1"/>
  <c r="U130" i="1"/>
  <c r="M131" i="1"/>
  <c r="N131" i="1"/>
  <c r="O131" i="1" s="1"/>
  <c r="P131" i="1"/>
  <c r="Q131" i="1" s="1"/>
  <c r="U131" i="1"/>
  <c r="M132" i="1"/>
  <c r="N132" i="1"/>
  <c r="O132" i="1" s="1"/>
  <c r="P132" i="1"/>
  <c r="Q132" i="1" s="1"/>
  <c r="U132" i="1"/>
  <c r="M133" i="1"/>
  <c r="N133" i="1"/>
  <c r="O133" i="1" s="1"/>
  <c r="P133" i="1"/>
  <c r="Q133" i="1" s="1"/>
  <c r="U133" i="1"/>
  <c r="M134" i="1"/>
  <c r="N134" i="1"/>
  <c r="O134" i="1" s="1"/>
  <c r="P134" i="1"/>
  <c r="Q134" i="1" s="1"/>
  <c r="U134" i="1"/>
  <c r="M135" i="1"/>
  <c r="N135" i="1"/>
  <c r="O135" i="1" s="1"/>
  <c r="P135" i="1"/>
  <c r="Q135" i="1" s="1"/>
  <c r="U135" i="1"/>
  <c r="M136" i="1"/>
  <c r="N136" i="1"/>
  <c r="O136" i="1" s="1"/>
  <c r="P136" i="1"/>
  <c r="Q136" i="1" s="1"/>
  <c r="U136" i="1"/>
  <c r="M137" i="1"/>
  <c r="N137" i="1"/>
  <c r="O137" i="1" s="1"/>
  <c r="P137" i="1"/>
  <c r="Q137" i="1" s="1"/>
  <c r="U137" i="1"/>
  <c r="M138" i="1"/>
  <c r="N138" i="1"/>
  <c r="O138" i="1" s="1"/>
  <c r="P138" i="1"/>
  <c r="Q138" i="1" s="1"/>
  <c r="U138" i="1"/>
  <c r="M139" i="1"/>
  <c r="N139" i="1"/>
  <c r="O139" i="1" s="1"/>
  <c r="P139" i="1"/>
  <c r="Q139" i="1" s="1"/>
  <c r="U139" i="1"/>
  <c r="M140" i="1"/>
  <c r="N140" i="1"/>
  <c r="O140" i="1" s="1"/>
  <c r="P140" i="1"/>
  <c r="Q140" i="1" s="1"/>
  <c r="U140" i="1"/>
  <c r="M141" i="1"/>
  <c r="N141" i="1"/>
  <c r="O141" i="1" s="1"/>
  <c r="P141" i="1"/>
  <c r="Q141" i="1" s="1"/>
  <c r="U141" i="1"/>
  <c r="M142" i="1"/>
  <c r="N142" i="1"/>
  <c r="O142" i="1" s="1"/>
  <c r="P142" i="1"/>
  <c r="Q142" i="1" s="1"/>
  <c r="U142" i="1"/>
  <c r="M143" i="1"/>
  <c r="N143" i="1"/>
  <c r="O143" i="1" s="1"/>
  <c r="P143" i="1"/>
  <c r="Q143" i="1" s="1"/>
  <c r="U143" i="1"/>
  <c r="M144" i="1"/>
  <c r="N144" i="1"/>
  <c r="O144" i="1" s="1"/>
  <c r="P144" i="1"/>
  <c r="Q144" i="1" s="1"/>
  <c r="U144" i="1"/>
  <c r="M145" i="1"/>
  <c r="N145" i="1"/>
  <c r="O145" i="1" s="1"/>
  <c r="P145" i="1"/>
  <c r="Q145" i="1" s="1"/>
  <c r="U145" i="1"/>
  <c r="M146" i="1"/>
  <c r="N146" i="1"/>
  <c r="O146" i="1" s="1"/>
  <c r="P146" i="1"/>
  <c r="Q146" i="1" s="1"/>
  <c r="U146" i="1"/>
  <c r="M147" i="1"/>
  <c r="N147" i="1"/>
  <c r="O147" i="1" s="1"/>
  <c r="P147" i="1"/>
  <c r="Q147" i="1" s="1"/>
  <c r="U147" i="1"/>
  <c r="M148" i="1"/>
  <c r="N148" i="1"/>
  <c r="O148" i="1" s="1"/>
  <c r="P148" i="1"/>
  <c r="Q148" i="1" s="1"/>
  <c r="U148" i="1"/>
  <c r="M149" i="1"/>
  <c r="N149" i="1"/>
  <c r="O149" i="1" s="1"/>
  <c r="P149" i="1"/>
  <c r="Q149" i="1" s="1"/>
  <c r="U149" i="1"/>
  <c r="M150" i="1"/>
  <c r="N150" i="1"/>
  <c r="O150" i="1" s="1"/>
  <c r="P150" i="1"/>
  <c r="Q150" i="1" s="1"/>
  <c r="U150" i="1"/>
  <c r="M151" i="1"/>
  <c r="N151" i="1"/>
  <c r="O151" i="1" s="1"/>
  <c r="P151" i="1"/>
  <c r="Q151" i="1" s="1"/>
  <c r="U151" i="1"/>
  <c r="M152" i="1"/>
  <c r="N152" i="1"/>
  <c r="O152" i="1" s="1"/>
  <c r="P152" i="1"/>
  <c r="Q152" i="1" s="1"/>
  <c r="U152" i="1"/>
  <c r="M153" i="1"/>
  <c r="N153" i="1"/>
  <c r="O153" i="1" s="1"/>
  <c r="P153" i="1"/>
  <c r="Q153" i="1" s="1"/>
  <c r="U153" i="1"/>
  <c r="M154" i="1"/>
  <c r="N154" i="1"/>
  <c r="O154" i="1" s="1"/>
  <c r="P154" i="1"/>
  <c r="Q154" i="1" s="1"/>
  <c r="U154" i="1"/>
  <c r="M155" i="1"/>
  <c r="N155" i="1"/>
  <c r="O155" i="1" s="1"/>
  <c r="P155" i="1"/>
  <c r="Q155" i="1" s="1"/>
  <c r="U155" i="1"/>
  <c r="M156" i="1"/>
  <c r="N156" i="1"/>
  <c r="O156" i="1" s="1"/>
  <c r="P156" i="1"/>
  <c r="Q156" i="1" s="1"/>
  <c r="U156" i="1"/>
  <c r="M157" i="1"/>
  <c r="N157" i="1"/>
  <c r="O157" i="1" s="1"/>
  <c r="P157" i="1"/>
  <c r="Q157" i="1" s="1"/>
  <c r="U157" i="1"/>
  <c r="M158" i="1"/>
  <c r="N158" i="1"/>
  <c r="O158" i="1" s="1"/>
  <c r="P158" i="1"/>
  <c r="Q158" i="1" s="1"/>
  <c r="U158" i="1"/>
  <c r="M159" i="1"/>
  <c r="N159" i="1"/>
  <c r="O159" i="1" s="1"/>
  <c r="P159" i="1"/>
  <c r="Q159" i="1" s="1"/>
  <c r="U159" i="1"/>
  <c r="M160" i="1"/>
  <c r="N160" i="1"/>
  <c r="O160" i="1" s="1"/>
  <c r="P160" i="1"/>
  <c r="Q160" i="1" s="1"/>
  <c r="U160" i="1"/>
  <c r="M161" i="1"/>
  <c r="N161" i="1"/>
  <c r="O161" i="1" s="1"/>
  <c r="P161" i="1"/>
  <c r="Q161" i="1" s="1"/>
  <c r="U161" i="1"/>
  <c r="M162" i="1"/>
  <c r="N162" i="1"/>
  <c r="O162" i="1" s="1"/>
  <c r="P162" i="1"/>
  <c r="Q162" i="1" s="1"/>
  <c r="U162" i="1"/>
  <c r="M163" i="1"/>
  <c r="N163" i="1"/>
  <c r="O163" i="1" s="1"/>
  <c r="P163" i="1"/>
  <c r="Q163" i="1" s="1"/>
  <c r="U163" i="1"/>
  <c r="M164" i="1"/>
  <c r="N164" i="1"/>
  <c r="O164" i="1" s="1"/>
  <c r="P164" i="1"/>
  <c r="Q164" i="1" s="1"/>
  <c r="U164" i="1"/>
  <c r="M165" i="1"/>
  <c r="N165" i="1"/>
  <c r="O165" i="1" s="1"/>
  <c r="P165" i="1"/>
  <c r="Q165" i="1" s="1"/>
  <c r="U165" i="1"/>
  <c r="M166" i="1"/>
  <c r="N166" i="1"/>
  <c r="O166" i="1" s="1"/>
  <c r="P166" i="1"/>
  <c r="Q166" i="1" s="1"/>
  <c r="U166" i="1"/>
  <c r="M167" i="1"/>
  <c r="N167" i="1"/>
  <c r="O167" i="1" s="1"/>
  <c r="P167" i="1"/>
  <c r="Q167" i="1" s="1"/>
  <c r="U167" i="1"/>
  <c r="M168" i="1"/>
  <c r="N168" i="1"/>
  <c r="O168" i="1" s="1"/>
  <c r="P168" i="1"/>
  <c r="Q168" i="1" s="1"/>
  <c r="U168" i="1"/>
  <c r="M169" i="1"/>
  <c r="N169" i="1"/>
  <c r="O169" i="1" s="1"/>
  <c r="P169" i="1"/>
  <c r="Q169" i="1" s="1"/>
  <c r="U169" i="1"/>
  <c r="M170" i="1"/>
  <c r="N170" i="1"/>
  <c r="O170" i="1" s="1"/>
  <c r="P170" i="1"/>
  <c r="Q170" i="1" s="1"/>
  <c r="U170" i="1"/>
  <c r="M171" i="1"/>
  <c r="N171" i="1"/>
  <c r="O171" i="1" s="1"/>
  <c r="P171" i="1"/>
  <c r="Q171" i="1" s="1"/>
  <c r="U171" i="1"/>
  <c r="M172" i="1"/>
  <c r="N172" i="1"/>
  <c r="O172" i="1" s="1"/>
  <c r="P172" i="1"/>
  <c r="Q172" i="1" s="1"/>
  <c r="U172" i="1"/>
  <c r="M173" i="1"/>
  <c r="N173" i="1"/>
  <c r="O173" i="1" s="1"/>
  <c r="P173" i="1"/>
  <c r="Q173" i="1" s="1"/>
  <c r="U173" i="1"/>
  <c r="M174" i="1"/>
  <c r="N174" i="1"/>
  <c r="O174" i="1" s="1"/>
  <c r="P174" i="1"/>
  <c r="Q174" i="1" s="1"/>
  <c r="U174" i="1"/>
  <c r="M175" i="1"/>
  <c r="N175" i="1"/>
  <c r="O175" i="1" s="1"/>
  <c r="P175" i="1"/>
  <c r="Q175" i="1" s="1"/>
  <c r="U175" i="1"/>
  <c r="M176" i="1"/>
  <c r="N176" i="1"/>
  <c r="O176" i="1" s="1"/>
  <c r="P176" i="1"/>
  <c r="Q176" i="1" s="1"/>
  <c r="U176" i="1"/>
  <c r="M177" i="1"/>
  <c r="N177" i="1"/>
  <c r="O177" i="1" s="1"/>
  <c r="P177" i="1"/>
  <c r="Q177" i="1" s="1"/>
  <c r="U177" i="1"/>
  <c r="M178" i="1"/>
  <c r="N178" i="1"/>
  <c r="O178" i="1" s="1"/>
  <c r="P178" i="1"/>
  <c r="Q178" i="1" s="1"/>
  <c r="U178" i="1"/>
  <c r="M179" i="1"/>
  <c r="N179" i="1"/>
  <c r="O179" i="1" s="1"/>
  <c r="P179" i="1"/>
  <c r="Q179" i="1" s="1"/>
  <c r="U179" i="1"/>
  <c r="M180" i="1"/>
  <c r="N180" i="1"/>
  <c r="O180" i="1" s="1"/>
  <c r="P180" i="1"/>
  <c r="Q180" i="1" s="1"/>
  <c r="U180" i="1"/>
  <c r="M181" i="1"/>
  <c r="N181" i="1"/>
  <c r="O181" i="1" s="1"/>
  <c r="P181" i="1"/>
  <c r="Q181" i="1" s="1"/>
  <c r="U181" i="1"/>
  <c r="M182" i="1"/>
  <c r="N182" i="1"/>
  <c r="O182" i="1" s="1"/>
  <c r="P182" i="1"/>
  <c r="Q182" i="1" s="1"/>
  <c r="U182" i="1"/>
  <c r="M183" i="1"/>
  <c r="N183" i="1"/>
  <c r="O183" i="1" s="1"/>
  <c r="P183" i="1"/>
  <c r="Q183" i="1" s="1"/>
  <c r="U183" i="1"/>
  <c r="M184" i="1"/>
  <c r="N184" i="1"/>
  <c r="O184" i="1" s="1"/>
  <c r="P184" i="1"/>
  <c r="Q184" i="1" s="1"/>
  <c r="U184" i="1"/>
  <c r="M185" i="1"/>
  <c r="N185" i="1"/>
  <c r="O185" i="1" s="1"/>
  <c r="P185" i="1"/>
  <c r="Q185" i="1" s="1"/>
  <c r="U185" i="1"/>
  <c r="M186" i="1"/>
  <c r="N186" i="1"/>
  <c r="O186" i="1" s="1"/>
  <c r="P186" i="1"/>
  <c r="Q186" i="1" s="1"/>
  <c r="U186" i="1"/>
  <c r="M187" i="1"/>
  <c r="N187" i="1"/>
  <c r="O187" i="1" s="1"/>
  <c r="P187" i="1"/>
  <c r="Q187" i="1" s="1"/>
  <c r="U187" i="1"/>
  <c r="M188" i="1"/>
  <c r="N188" i="1"/>
  <c r="O188" i="1" s="1"/>
  <c r="P188" i="1"/>
  <c r="Q188" i="1" s="1"/>
  <c r="U188" i="1"/>
  <c r="M189" i="1"/>
  <c r="N189" i="1"/>
  <c r="O189" i="1" s="1"/>
  <c r="P189" i="1"/>
  <c r="Q189" i="1" s="1"/>
  <c r="U189" i="1"/>
  <c r="M190" i="1"/>
  <c r="N190" i="1"/>
  <c r="O190" i="1" s="1"/>
  <c r="P190" i="1"/>
  <c r="Q190" i="1" s="1"/>
  <c r="U190" i="1"/>
  <c r="M191" i="1"/>
  <c r="N191" i="1"/>
  <c r="O191" i="1" s="1"/>
  <c r="P191" i="1"/>
  <c r="Q191" i="1" s="1"/>
  <c r="U191" i="1"/>
  <c r="M192" i="1"/>
  <c r="N192" i="1"/>
  <c r="O192" i="1" s="1"/>
  <c r="P192" i="1"/>
  <c r="Q192" i="1" s="1"/>
  <c r="U192" i="1"/>
  <c r="M193" i="1"/>
  <c r="N193" i="1"/>
  <c r="O193" i="1" s="1"/>
  <c r="P193" i="1"/>
  <c r="Q193" i="1" s="1"/>
  <c r="U193" i="1"/>
  <c r="M194" i="1"/>
  <c r="N194" i="1"/>
  <c r="O194" i="1" s="1"/>
  <c r="P194" i="1"/>
  <c r="Q194" i="1" s="1"/>
  <c r="U194" i="1"/>
  <c r="M195" i="1"/>
  <c r="N195" i="1"/>
  <c r="O195" i="1" s="1"/>
  <c r="P195" i="1"/>
  <c r="Q195" i="1" s="1"/>
  <c r="U195" i="1"/>
  <c r="M196" i="1"/>
  <c r="N196" i="1"/>
  <c r="O196" i="1" s="1"/>
  <c r="P196" i="1"/>
  <c r="Q196" i="1" s="1"/>
  <c r="U196" i="1"/>
  <c r="M197" i="1"/>
  <c r="N197" i="1"/>
  <c r="O197" i="1" s="1"/>
  <c r="P197" i="1"/>
  <c r="Q197" i="1" s="1"/>
  <c r="U197" i="1"/>
  <c r="M198" i="1"/>
  <c r="N198" i="1"/>
  <c r="O198" i="1" s="1"/>
  <c r="P198" i="1"/>
  <c r="Q198" i="1" s="1"/>
  <c r="U198" i="1"/>
  <c r="M199" i="1"/>
  <c r="N199" i="1"/>
  <c r="O199" i="1" s="1"/>
  <c r="P199" i="1"/>
  <c r="Q199" i="1" s="1"/>
  <c r="U199" i="1"/>
  <c r="M200" i="1"/>
  <c r="N200" i="1"/>
  <c r="O200" i="1" s="1"/>
  <c r="P200" i="1"/>
  <c r="Q200" i="1" s="1"/>
  <c r="U200" i="1"/>
  <c r="M201" i="1"/>
  <c r="N201" i="1"/>
  <c r="O201" i="1" s="1"/>
  <c r="P201" i="1"/>
  <c r="Q201" i="1" s="1"/>
  <c r="U201" i="1"/>
  <c r="M202" i="1"/>
  <c r="N202" i="1"/>
  <c r="O202" i="1" s="1"/>
  <c r="P202" i="1"/>
  <c r="Q202" i="1" s="1"/>
  <c r="U202" i="1"/>
  <c r="M203" i="1"/>
  <c r="N203" i="1"/>
  <c r="O203" i="1" s="1"/>
  <c r="P203" i="1"/>
  <c r="Q203" i="1" s="1"/>
  <c r="U203" i="1"/>
  <c r="M204" i="1"/>
  <c r="N204" i="1"/>
  <c r="O204" i="1" s="1"/>
  <c r="P204" i="1"/>
  <c r="Q204" i="1" s="1"/>
  <c r="U204" i="1"/>
  <c r="M205" i="1"/>
  <c r="N205" i="1"/>
  <c r="O205" i="1" s="1"/>
  <c r="P205" i="1"/>
  <c r="Q205" i="1" s="1"/>
  <c r="U205" i="1"/>
  <c r="M206" i="1"/>
  <c r="N206" i="1"/>
  <c r="O206" i="1" s="1"/>
  <c r="P206" i="1"/>
  <c r="Q206" i="1" s="1"/>
  <c r="U206" i="1"/>
  <c r="M207" i="1"/>
  <c r="N207" i="1"/>
  <c r="O207" i="1" s="1"/>
  <c r="P207" i="1"/>
  <c r="Q207" i="1" s="1"/>
  <c r="U207" i="1"/>
  <c r="M208" i="1"/>
  <c r="N208" i="1"/>
  <c r="O208" i="1" s="1"/>
  <c r="P208" i="1"/>
  <c r="Q208" i="1" s="1"/>
  <c r="U208" i="1"/>
  <c r="M209" i="1"/>
  <c r="N209" i="1"/>
  <c r="O209" i="1" s="1"/>
  <c r="P209" i="1"/>
  <c r="Q209" i="1" s="1"/>
  <c r="U209" i="1"/>
  <c r="M210" i="1"/>
  <c r="N210" i="1"/>
  <c r="O210" i="1" s="1"/>
  <c r="P210" i="1"/>
  <c r="Q210" i="1" s="1"/>
  <c r="U210" i="1"/>
  <c r="M211" i="1"/>
  <c r="N211" i="1"/>
  <c r="O211" i="1" s="1"/>
  <c r="P211" i="1"/>
  <c r="Q211" i="1" s="1"/>
  <c r="U211" i="1"/>
  <c r="M212" i="1"/>
  <c r="N212" i="1"/>
  <c r="O212" i="1" s="1"/>
  <c r="P212" i="1"/>
  <c r="Q212" i="1" s="1"/>
  <c r="U212" i="1"/>
  <c r="M213" i="1"/>
  <c r="N213" i="1"/>
  <c r="O213" i="1" s="1"/>
  <c r="P213" i="1"/>
  <c r="Q213" i="1" s="1"/>
  <c r="U213" i="1"/>
  <c r="M214" i="1"/>
  <c r="N214" i="1"/>
  <c r="O214" i="1" s="1"/>
  <c r="P214" i="1"/>
  <c r="Q214" i="1" s="1"/>
  <c r="U214" i="1"/>
  <c r="M215" i="1"/>
  <c r="N215" i="1"/>
  <c r="O215" i="1" s="1"/>
  <c r="P215" i="1"/>
  <c r="Q215" i="1" s="1"/>
  <c r="U215" i="1"/>
  <c r="M216" i="1"/>
  <c r="N216" i="1"/>
  <c r="O216" i="1" s="1"/>
  <c r="P216" i="1"/>
  <c r="Q216" i="1" s="1"/>
  <c r="U216" i="1"/>
  <c r="M217" i="1"/>
  <c r="N217" i="1"/>
  <c r="O217" i="1" s="1"/>
  <c r="P217" i="1"/>
  <c r="Q217" i="1" s="1"/>
  <c r="U217" i="1"/>
  <c r="M218" i="1"/>
  <c r="N218" i="1"/>
  <c r="O218" i="1" s="1"/>
  <c r="P218" i="1"/>
  <c r="Q218" i="1" s="1"/>
  <c r="U218" i="1"/>
  <c r="M219" i="1"/>
  <c r="N219" i="1"/>
  <c r="O219" i="1" s="1"/>
  <c r="P219" i="1"/>
  <c r="Q219" i="1" s="1"/>
  <c r="U219" i="1"/>
  <c r="M220" i="1"/>
  <c r="N220" i="1"/>
  <c r="O220" i="1" s="1"/>
  <c r="P220" i="1"/>
  <c r="Q220" i="1" s="1"/>
  <c r="U220" i="1"/>
  <c r="M221" i="1"/>
  <c r="N221" i="1"/>
  <c r="O221" i="1" s="1"/>
  <c r="P221" i="1"/>
  <c r="Q221" i="1" s="1"/>
  <c r="U221" i="1"/>
  <c r="M222" i="1"/>
  <c r="N222" i="1"/>
  <c r="O222" i="1" s="1"/>
  <c r="P222" i="1"/>
  <c r="Q222" i="1" s="1"/>
  <c r="U222" i="1"/>
  <c r="M223" i="1"/>
  <c r="N223" i="1"/>
  <c r="O223" i="1" s="1"/>
  <c r="P223" i="1"/>
  <c r="Q223" i="1" s="1"/>
  <c r="U223" i="1"/>
  <c r="M224" i="1"/>
  <c r="N224" i="1"/>
  <c r="O224" i="1" s="1"/>
  <c r="P224" i="1"/>
  <c r="Q224" i="1" s="1"/>
  <c r="U224" i="1"/>
  <c r="M225" i="1"/>
  <c r="N225" i="1"/>
  <c r="O225" i="1" s="1"/>
  <c r="P225" i="1"/>
  <c r="Q225" i="1" s="1"/>
  <c r="U225" i="1"/>
  <c r="M226" i="1"/>
  <c r="N226" i="1"/>
  <c r="O226" i="1" s="1"/>
  <c r="P226" i="1"/>
  <c r="Q226" i="1" s="1"/>
  <c r="U226" i="1"/>
  <c r="M227" i="1"/>
  <c r="N227" i="1"/>
  <c r="O227" i="1" s="1"/>
  <c r="P227" i="1"/>
  <c r="Q227" i="1" s="1"/>
  <c r="U227" i="1"/>
  <c r="M228" i="1"/>
  <c r="N228" i="1"/>
  <c r="O228" i="1" s="1"/>
  <c r="P228" i="1"/>
  <c r="Q228" i="1" s="1"/>
  <c r="U228" i="1"/>
  <c r="M229" i="1"/>
  <c r="N229" i="1"/>
  <c r="O229" i="1" s="1"/>
  <c r="P229" i="1"/>
  <c r="Q229" i="1" s="1"/>
  <c r="U229" i="1"/>
  <c r="M230" i="1"/>
  <c r="N230" i="1"/>
  <c r="O230" i="1" s="1"/>
  <c r="P230" i="1"/>
  <c r="Q230" i="1" s="1"/>
  <c r="U230" i="1"/>
  <c r="M231" i="1"/>
  <c r="N231" i="1"/>
  <c r="O231" i="1" s="1"/>
  <c r="P231" i="1"/>
  <c r="Q231" i="1" s="1"/>
  <c r="U231" i="1"/>
  <c r="M232" i="1"/>
  <c r="N232" i="1"/>
  <c r="O232" i="1" s="1"/>
  <c r="P232" i="1"/>
  <c r="Q232" i="1" s="1"/>
  <c r="U232" i="1"/>
  <c r="M233" i="1"/>
  <c r="N233" i="1"/>
  <c r="O233" i="1" s="1"/>
  <c r="P233" i="1"/>
  <c r="Q233" i="1" s="1"/>
  <c r="U233" i="1"/>
  <c r="M234" i="1"/>
  <c r="N234" i="1"/>
  <c r="O234" i="1" s="1"/>
  <c r="P234" i="1"/>
  <c r="Q234" i="1" s="1"/>
  <c r="U234" i="1"/>
  <c r="M235" i="1"/>
  <c r="N235" i="1"/>
  <c r="O235" i="1" s="1"/>
  <c r="P235" i="1"/>
  <c r="Q235" i="1" s="1"/>
  <c r="U235" i="1"/>
  <c r="M236" i="1"/>
  <c r="N236" i="1"/>
  <c r="O236" i="1" s="1"/>
  <c r="P236" i="1"/>
  <c r="Q236" i="1" s="1"/>
  <c r="U236" i="1"/>
  <c r="M237" i="1"/>
  <c r="N237" i="1"/>
  <c r="O237" i="1" s="1"/>
  <c r="P237" i="1"/>
  <c r="Q237" i="1" s="1"/>
  <c r="U237" i="1"/>
  <c r="M238" i="1"/>
  <c r="N238" i="1"/>
  <c r="O238" i="1" s="1"/>
  <c r="P238" i="1"/>
  <c r="Q238" i="1" s="1"/>
  <c r="U238" i="1"/>
  <c r="M239" i="1"/>
  <c r="N239" i="1"/>
  <c r="O239" i="1" s="1"/>
  <c r="P239" i="1"/>
  <c r="Q239" i="1" s="1"/>
  <c r="U239" i="1"/>
  <c r="M240" i="1"/>
  <c r="N240" i="1"/>
  <c r="O240" i="1" s="1"/>
  <c r="P240" i="1"/>
  <c r="Q240" i="1" s="1"/>
  <c r="U240" i="1"/>
  <c r="M241" i="1"/>
  <c r="N241" i="1"/>
  <c r="O241" i="1" s="1"/>
  <c r="P241" i="1"/>
  <c r="Q241" i="1" s="1"/>
  <c r="U241" i="1"/>
  <c r="M242" i="1"/>
  <c r="N242" i="1"/>
  <c r="O242" i="1" s="1"/>
  <c r="P242" i="1"/>
  <c r="Q242" i="1" s="1"/>
  <c r="U242" i="1"/>
  <c r="M243" i="1"/>
  <c r="N243" i="1"/>
  <c r="O243" i="1" s="1"/>
  <c r="P243" i="1"/>
  <c r="Q243" i="1" s="1"/>
  <c r="U243" i="1"/>
  <c r="M244" i="1"/>
  <c r="N244" i="1"/>
  <c r="O244" i="1" s="1"/>
  <c r="P244" i="1"/>
  <c r="Q244" i="1" s="1"/>
  <c r="U244" i="1"/>
  <c r="M245" i="1"/>
  <c r="N245" i="1"/>
  <c r="O245" i="1" s="1"/>
  <c r="P245" i="1"/>
  <c r="Q245" i="1" s="1"/>
  <c r="U245" i="1"/>
  <c r="M246" i="1"/>
  <c r="N246" i="1"/>
  <c r="O246" i="1" s="1"/>
  <c r="P246" i="1"/>
  <c r="Q246" i="1" s="1"/>
  <c r="U246" i="1"/>
  <c r="M247" i="1"/>
  <c r="N247" i="1"/>
  <c r="O247" i="1" s="1"/>
  <c r="P247" i="1"/>
  <c r="Q247" i="1" s="1"/>
  <c r="U247" i="1"/>
  <c r="M248" i="1"/>
  <c r="N248" i="1"/>
  <c r="O248" i="1" s="1"/>
  <c r="P248" i="1"/>
  <c r="Q248" i="1" s="1"/>
  <c r="U248" i="1"/>
  <c r="M249" i="1"/>
  <c r="N249" i="1"/>
  <c r="O249" i="1" s="1"/>
  <c r="P249" i="1"/>
  <c r="Q249" i="1" s="1"/>
  <c r="U249" i="1"/>
  <c r="M250" i="1"/>
  <c r="N250" i="1"/>
  <c r="O250" i="1" s="1"/>
  <c r="P250" i="1"/>
  <c r="Q250" i="1" s="1"/>
  <c r="U250" i="1"/>
  <c r="M251" i="1"/>
  <c r="N251" i="1"/>
  <c r="O251" i="1" s="1"/>
  <c r="P251" i="1"/>
  <c r="Q251" i="1" s="1"/>
  <c r="U251" i="1"/>
  <c r="M252" i="1"/>
  <c r="N252" i="1"/>
  <c r="O252" i="1" s="1"/>
  <c r="P252" i="1"/>
  <c r="Q252" i="1" s="1"/>
  <c r="U252" i="1"/>
  <c r="M253" i="1"/>
  <c r="N253" i="1"/>
  <c r="O253" i="1" s="1"/>
  <c r="P253" i="1"/>
  <c r="Q253" i="1" s="1"/>
  <c r="U253" i="1"/>
  <c r="M254" i="1"/>
  <c r="N254" i="1"/>
  <c r="O254" i="1" s="1"/>
  <c r="P254" i="1"/>
  <c r="Q254" i="1" s="1"/>
  <c r="U254" i="1"/>
  <c r="M255" i="1"/>
  <c r="N255" i="1"/>
  <c r="O255" i="1" s="1"/>
  <c r="P255" i="1"/>
  <c r="Q255" i="1" s="1"/>
  <c r="U255" i="1"/>
  <c r="M256" i="1"/>
  <c r="N256" i="1"/>
  <c r="O256" i="1" s="1"/>
  <c r="P256" i="1"/>
  <c r="Q256" i="1" s="1"/>
  <c r="U256" i="1"/>
  <c r="M257" i="1"/>
  <c r="N257" i="1"/>
  <c r="O257" i="1" s="1"/>
  <c r="P257" i="1"/>
  <c r="Q257" i="1" s="1"/>
  <c r="U257" i="1"/>
  <c r="M258" i="1"/>
  <c r="N258" i="1"/>
  <c r="O258" i="1" s="1"/>
  <c r="P258" i="1"/>
  <c r="Q258" i="1" s="1"/>
  <c r="U258" i="1"/>
  <c r="M259" i="1"/>
  <c r="N259" i="1"/>
  <c r="O259" i="1" s="1"/>
  <c r="P259" i="1"/>
  <c r="Q259" i="1" s="1"/>
  <c r="U259" i="1"/>
  <c r="M260" i="1"/>
  <c r="N260" i="1"/>
  <c r="O260" i="1" s="1"/>
  <c r="P260" i="1"/>
  <c r="Q260" i="1" s="1"/>
  <c r="U260" i="1"/>
  <c r="M261" i="1"/>
  <c r="N261" i="1"/>
  <c r="O261" i="1" s="1"/>
  <c r="P261" i="1"/>
  <c r="Q261" i="1" s="1"/>
  <c r="U261" i="1"/>
  <c r="M262" i="1"/>
  <c r="N262" i="1"/>
  <c r="O262" i="1" s="1"/>
  <c r="P262" i="1"/>
  <c r="Q262" i="1" s="1"/>
  <c r="U262" i="1"/>
  <c r="M263" i="1"/>
  <c r="N263" i="1"/>
  <c r="O263" i="1" s="1"/>
  <c r="P263" i="1"/>
  <c r="Q263" i="1" s="1"/>
  <c r="U263" i="1"/>
  <c r="M264" i="1"/>
  <c r="N264" i="1"/>
  <c r="O264" i="1" s="1"/>
  <c r="P264" i="1"/>
  <c r="Q264" i="1" s="1"/>
  <c r="U264" i="1"/>
  <c r="M265" i="1"/>
  <c r="N265" i="1"/>
  <c r="O265" i="1" s="1"/>
  <c r="P265" i="1"/>
  <c r="Q265" i="1" s="1"/>
  <c r="U265" i="1"/>
  <c r="M266" i="1"/>
  <c r="N266" i="1"/>
  <c r="O266" i="1" s="1"/>
  <c r="P266" i="1"/>
  <c r="Q266" i="1" s="1"/>
  <c r="U266" i="1"/>
  <c r="M267" i="1"/>
  <c r="N267" i="1"/>
  <c r="O267" i="1" s="1"/>
  <c r="P267" i="1"/>
  <c r="Q267" i="1" s="1"/>
  <c r="U267" i="1"/>
  <c r="M268" i="1"/>
  <c r="N268" i="1"/>
  <c r="O268" i="1" s="1"/>
  <c r="P268" i="1"/>
  <c r="Q268" i="1" s="1"/>
  <c r="U268" i="1"/>
  <c r="M269" i="1"/>
  <c r="N269" i="1"/>
  <c r="O269" i="1" s="1"/>
  <c r="P269" i="1"/>
  <c r="Q269" i="1" s="1"/>
  <c r="U269" i="1"/>
  <c r="M270" i="1"/>
  <c r="N270" i="1"/>
  <c r="O270" i="1" s="1"/>
  <c r="P270" i="1"/>
  <c r="Q270" i="1" s="1"/>
  <c r="U270" i="1"/>
  <c r="M271" i="1"/>
  <c r="N271" i="1"/>
  <c r="O271" i="1" s="1"/>
  <c r="P271" i="1"/>
  <c r="Q271" i="1" s="1"/>
  <c r="U271" i="1"/>
  <c r="M272" i="1"/>
  <c r="N272" i="1"/>
  <c r="O272" i="1" s="1"/>
  <c r="P272" i="1"/>
  <c r="Q272" i="1" s="1"/>
  <c r="U272" i="1"/>
  <c r="M273" i="1"/>
  <c r="N273" i="1"/>
  <c r="O273" i="1" s="1"/>
  <c r="P273" i="1"/>
  <c r="Q273" i="1" s="1"/>
  <c r="U273" i="1"/>
  <c r="M274" i="1"/>
  <c r="N274" i="1"/>
  <c r="O274" i="1" s="1"/>
  <c r="P274" i="1"/>
  <c r="Q274" i="1" s="1"/>
  <c r="U274" i="1"/>
  <c r="M275" i="1"/>
  <c r="N275" i="1"/>
  <c r="O275" i="1" s="1"/>
  <c r="P275" i="1"/>
  <c r="Q275" i="1" s="1"/>
  <c r="U275" i="1"/>
  <c r="M276" i="1"/>
  <c r="N276" i="1"/>
  <c r="O276" i="1" s="1"/>
  <c r="P276" i="1"/>
  <c r="Q276" i="1" s="1"/>
  <c r="U276" i="1"/>
  <c r="M277" i="1"/>
  <c r="N277" i="1"/>
  <c r="O277" i="1" s="1"/>
  <c r="P277" i="1"/>
  <c r="Q277" i="1" s="1"/>
  <c r="U277" i="1"/>
  <c r="M278" i="1"/>
  <c r="N278" i="1"/>
  <c r="O278" i="1" s="1"/>
  <c r="P278" i="1"/>
  <c r="Q278" i="1" s="1"/>
  <c r="U278" i="1"/>
  <c r="M279" i="1"/>
  <c r="N279" i="1"/>
  <c r="O279" i="1" s="1"/>
  <c r="P279" i="1"/>
  <c r="Q279" i="1" s="1"/>
  <c r="U279" i="1"/>
  <c r="M280" i="1"/>
  <c r="N280" i="1"/>
  <c r="O280" i="1" s="1"/>
  <c r="P280" i="1"/>
  <c r="Q280" i="1" s="1"/>
  <c r="U280" i="1"/>
  <c r="M281" i="1"/>
  <c r="N281" i="1"/>
  <c r="O281" i="1" s="1"/>
  <c r="P281" i="1"/>
  <c r="Q281" i="1" s="1"/>
  <c r="U281" i="1"/>
  <c r="M282" i="1"/>
  <c r="N282" i="1"/>
  <c r="O282" i="1" s="1"/>
  <c r="P282" i="1"/>
  <c r="Q282" i="1" s="1"/>
  <c r="U282" i="1"/>
  <c r="M283" i="1"/>
  <c r="N283" i="1"/>
  <c r="O283" i="1" s="1"/>
  <c r="P283" i="1"/>
  <c r="Q283" i="1" s="1"/>
  <c r="U283" i="1"/>
  <c r="M284" i="1"/>
  <c r="N284" i="1"/>
  <c r="O284" i="1" s="1"/>
  <c r="P284" i="1"/>
  <c r="Q284" i="1" s="1"/>
  <c r="U284" i="1"/>
  <c r="M285" i="1"/>
  <c r="N285" i="1"/>
  <c r="O285" i="1" s="1"/>
  <c r="P285" i="1"/>
  <c r="Q285" i="1" s="1"/>
  <c r="U285" i="1"/>
  <c r="M286" i="1"/>
  <c r="N286" i="1"/>
  <c r="O286" i="1" s="1"/>
  <c r="P286" i="1"/>
  <c r="Q286" i="1" s="1"/>
  <c r="U286" i="1"/>
  <c r="M287" i="1"/>
  <c r="N287" i="1"/>
  <c r="O287" i="1" s="1"/>
  <c r="P287" i="1"/>
  <c r="Q287" i="1" s="1"/>
  <c r="U287" i="1"/>
  <c r="M288" i="1"/>
  <c r="N288" i="1"/>
  <c r="O288" i="1" s="1"/>
  <c r="P288" i="1"/>
  <c r="Q288" i="1" s="1"/>
  <c r="U288" i="1"/>
  <c r="M289" i="1"/>
  <c r="N289" i="1"/>
  <c r="O289" i="1" s="1"/>
  <c r="P289" i="1"/>
  <c r="Q289" i="1" s="1"/>
  <c r="U289" i="1"/>
  <c r="M290" i="1"/>
  <c r="N290" i="1"/>
  <c r="O290" i="1" s="1"/>
  <c r="P290" i="1"/>
  <c r="Q290" i="1" s="1"/>
  <c r="U290" i="1"/>
  <c r="M291" i="1"/>
  <c r="N291" i="1"/>
  <c r="O291" i="1" s="1"/>
  <c r="P291" i="1"/>
  <c r="Q291" i="1" s="1"/>
  <c r="U291" i="1"/>
  <c r="M292" i="1"/>
  <c r="N292" i="1"/>
  <c r="O292" i="1" s="1"/>
  <c r="P292" i="1"/>
  <c r="Q292" i="1" s="1"/>
  <c r="U292" i="1"/>
  <c r="M293" i="1"/>
  <c r="N293" i="1"/>
  <c r="O293" i="1" s="1"/>
  <c r="P293" i="1"/>
  <c r="Q293" i="1" s="1"/>
  <c r="U293" i="1"/>
  <c r="M294" i="1"/>
  <c r="N294" i="1"/>
  <c r="O294" i="1" s="1"/>
  <c r="P294" i="1"/>
  <c r="Q294" i="1" s="1"/>
  <c r="U294" i="1"/>
  <c r="M295" i="1"/>
  <c r="N295" i="1"/>
  <c r="O295" i="1" s="1"/>
  <c r="P295" i="1"/>
  <c r="Q295" i="1" s="1"/>
  <c r="U295" i="1"/>
  <c r="M296" i="1"/>
  <c r="N296" i="1"/>
  <c r="O296" i="1" s="1"/>
  <c r="P296" i="1"/>
  <c r="Q296" i="1" s="1"/>
  <c r="U296" i="1"/>
  <c r="M297" i="1"/>
  <c r="N297" i="1"/>
  <c r="O297" i="1" s="1"/>
  <c r="P297" i="1"/>
  <c r="Q297" i="1" s="1"/>
  <c r="U297" i="1"/>
  <c r="M298" i="1"/>
  <c r="N298" i="1"/>
  <c r="O298" i="1" s="1"/>
  <c r="P298" i="1"/>
  <c r="Q298" i="1" s="1"/>
  <c r="U298" i="1"/>
  <c r="M299" i="1"/>
  <c r="N299" i="1"/>
  <c r="O299" i="1" s="1"/>
  <c r="P299" i="1"/>
  <c r="Q299" i="1" s="1"/>
  <c r="U299" i="1"/>
  <c r="M300" i="1"/>
  <c r="N300" i="1"/>
  <c r="O300" i="1" s="1"/>
  <c r="P300" i="1"/>
  <c r="Q300" i="1" s="1"/>
  <c r="U300" i="1"/>
  <c r="M301" i="1"/>
  <c r="N301" i="1"/>
  <c r="O301" i="1" s="1"/>
  <c r="P301" i="1"/>
  <c r="Q301" i="1" s="1"/>
  <c r="U301" i="1"/>
  <c r="M302" i="1"/>
  <c r="N302" i="1"/>
  <c r="O302" i="1" s="1"/>
  <c r="P302" i="1"/>
  <c r="Q302" i="1" s="1"/>
  <c r="U302" i="1"/>
  <c r="M303" i="1"/>
  <c r="N303" i="1"/>
  <c r="O303" i="1" s="1"/>
  <c r="P303" i="1"/>
  <c r="Q303" i="1" s="1"/>
  <c r="U303" i="1"/>
  <c r="M304" i="1"/>
  <c r="N304" i="1"/>
  <c r="O304" i="1" s="1"/>
  <c r="P304" i="1"/>
  <c r="Q304" i="1" s="1"/>
  <c r="U304" i="1"/>
  <c r="M305" i="1"/>
  <c r="N305" i="1"/>
  <c r="O305" i="1" s="1"/>
  <c r="P305" i="1"/>
  <c r="Q305" i="1" s="1"/>
  <c r="U305" i="1"/>
  <c r="M306" i="1"/>
  <c r="N306" i="1"/>
  <c r="O306" i="1" s="1"/>
  <c r="P306" i="1"/>
  <c r="Q306" i="1" s="1"/>
  <c r="U306" i="1"/>
  <c r="M307" i="1"/>
  <c r="N307" i="1"/>
  <c r="O307" i="1" s="1"/>
  <c r="P307" i="1"/>
  <c r="Q307" i="1" s="1"/>
  <c r="U307" i="1"/>
  <c r="M308" i="1"/>
  <c r="N308" i="1"/>
  <c r="O308" i="1" s="1"/>
  <c r="P308" i="1"/>
  <c r="Q308" i="1" s="1"/>
  <c r="U308" i="1"/>
  <c r="M309" i="1"/>
  <c r="N309" i="1"/>
  <c r="O309" i="1" s="1"/>
  <c r="P309" i="1"/>
  <c r="Q309" i="1" s="1"/>
  <c r="U309" i="1"/>
  <c r="M310" i="1"/>
  <c r="N310" i="1"/>
  <c r="O310" i="1" s="1"/>
  <c r="P310" i="1"/>
  <c r="Q310" i="1" s="1"/>
  <c r="U310" i="1"/>
  <c r="M311" i="1"/>
  <c r="N311" i="1"/>
  <c r="O311" i="1" s="1"/>
  <c r="P311" i="1"/>
  <c r="Q311" i="1" s="1"/>
  <c r="U311" i="1"/>
  <c r="M312" i="1"/>
  <c r="N312" i="1"/>
  <c r="O312" i="1" s="1"/>
  <c r="P312" i="1"/>
  <c r="Q312" i="1" s="1"/>
  <c r="U312" i="1"/>
  <c r="M313" i="1"/>
  <c r="N313" i="1"/>
  <c r="O313" i="1" s="1"/>
  <c r="P313" i="1"/>
  <c r="Q313" i="1" s="1"/>
  <c r="U313" i="1"/>
  <c r="M314" i="1"/>
  <c r="N314" i="1"/>
  <c r="O314" i="1" s="1"/>
  <c r="P314" i="1"/>
  <c r="Q314" i="1" s="1"/>
  <c r="U314" i="1"/>
  <c r="M315" i="1"/>
  <c r="N315" i="1"/>
  <c r="O315" i="1" s="1"/>
  <c r="P315" i="1"/>
  <c r="Q315" i="1" s="1"/>
  <c r="U315" i="1"/>
  <c r="M316" i="1"/>
  <c r="N316" i="1"/>
  <c r="O316" i="1" s="1"/>
  <c r="P316" i="1"/>
  <c r="Q316" i="1" s="1"/>
  <c r="U316" i="1"/>
  <c r="M317" i="1"/>
  <c r="N317" i="1"/>
  <c r="O317" i="1" s="1"/>
  <c r="P317" i="1"/>
  <c r="Q317" i="1" s="1"/>
  <c r="U317" i="1"/>
  <c r="M318" i="1"/>
  <c r="N318" i="1"/>
  <c r="O318" i="1" s="1"/>
  <c r="P318" i="1"/>
  <c r="Q318" i="1" s="1"/>
  <c r="U318" i="1"/>
  <c r="M319" i="1"/>
  <c r="N319" i="1"/>
  <c r="O319" i="1" s="1"/>
  <c r="P319" i="1"/>
  <c r="Q319" i="1" s="1"/>
  <c r="U319" i="1"/>
  <c r="M320" i="1"/>
  <c r="N320" i="1"/>
  <c r="O320" i="1" s="1"/>
  <c r="P320" i="1"/>
  <c r="Q320" i="1" s="1"/>
  <c r="U320" i="1"/>
  <c r="M321" i="1"/>
  <c r="N321" i="1"/>
  <c r="O321" i="1" s="1"/>
  <c r="P321" i="1"/>
  <c r="Q321" i="1" s="1"/>
  <c r="U321" i="1"/>
  <c r="M322" i="1"/>
  <c r="N322" i="1"/>
  <c r="O322" i="1" s="1"/>
  <c r="P322" i="1"/>
  <c r="Q322" i="1" s="1"/>
  <c r="U322" i="1"/>
  <c r="M323" i="1"/>
  <c r="N323" i="1"/>
  <c r="O323" i="1" s="1"/>
  <c r="P323" i="1"/>
  <c r="Q323" i="1" s="1"/>
  <c r="U323" i="1"/>
  <c r="M324" i="1"/>
  <c r="N324" i="1"/>
  <c r="O324" i="1" s="1"/>
  <c r="P324" i="1"/>
  <c r="Q324" i="1" s="1"/>
  <c r="U324" i="1"/>
  <c r="M325" i="1"/>
  <c r="N325" i="1"/>
  <c r="O325" i="1" s="1"/>
  <c r="P325" i="1"/>
  <c r="Q325" i="1" s="1"/>
  <c r="U325" i="1"/>
  <c r="M326" i="1"/>
  <c r="N326" i="1"/>
  <c r="O326" i="1" s="1"/>
  <c r="P326" i="1"/>
  <c r="Q326" i="1" s="1"/>
  <c r="U326" i="1"/>
  <c r="M327" i="1"/>
  <c r="N327" i="1"/>
  <c r="O327" i="1" s="1"/>
  <c r="P327" i="1"/>
  <c r="Q327" i="1" s="1"/>
  <c r="U327" i="1"/>
  <c r="M328" i="1"/>
  <c r="N328" i="1"/>
  <c r="O328" i="1" s="1"/>
  <c r="P328" i="1"/>
  <c r="Q328" i="1" s="1"/>
  <c r="U328" i="1"/>
  <c r="M329" i="1"/>
  <c r="N329" i="1"/>
  <c r="O329" i="1" s="1"/>
  <c r="P329" i="1"/>
  <c r="Q329" i="1" s="1"/>
  <c r="U329" i="1"/>
  <c r="M330" i="1"/>
  <c r="N330" i="1"/>
  <c r="O330" i="1" s="1"/>
  <c r="P330" i="1"/>
  <c r="Q330" i="1" s="1"/>
  <c r="U330" i="1"/>
  <c r="M331" i="1"/>
  <c r="N331" i="1"/>
  <c r="O331" i="1" s="1"/>
  <c r="P331" i="1"/>
  <c r="Q331" i="1" s="1"/>
  <c r="U331" i="1"/>
  <c r="M332" i="1"/>
  <c r="N332" i="1"/>
  <c r="O332" i="1" s="1"/>
  <c r="P332" i="1"/>
  <c r="Q332" i="1" s="1"/>
  <c r="U332" i="1"/>
  <c r="M333" i="1"/>
  <c r="N333" i="1"/>
  <c r="O333" i="1" s="1"/>
  <c r="P333" i="1"/>
  <c r="Q333" i="1" s="1"/>
  <c r="U333" i="1"/>
  <c r="M334" i="1"/>
  <c r="N334" i="1"/>
  <c r="O334" i="1" s="1"/>
  <c r="P334" i="1"/>
  <c r="Q334" i="1" s="1"/>
  <c r="U334" i="1"/>
  <c r="M335" i="1"/>
  <c r="N335" i="1"/>
  <c r="O335" i="1" s="1"/>
  <c r="P335" i="1"/>
  <c r="Q335" i="1" s="1"/>
  <c r="U335" i="1"/>
  <c r="M336" i="1"/>
  <c r="N336" i="1"/>
  <c r="O336" i="1" s="1"/>
  <c r="P336" i="1"/>
  <c r="Q336" i="1" s="1"/>
  <c r="U336" i="1"/>
  <c r="M337" i="1"/>
  <c r="N337" i="1"/>
  <c r="O337" i="1" s="1"/>
  <c r="P337" i="1"/>
  <c r="Q337" i="1" s="1"/>
  <c r="U337" i="1"/>
  <c r="M338" i="1"/>
  <c r="N338" i="1"/>
  <c r="O338" i="1" s="1"/>
  <c r="P338" i="1"/>
  <c r="Q338" i="1" s="1"/>
  <c r="U338" i="1"/>
  <c r="M339" i="1"/>
  <c r="N339" i="1"/>
  <c r="O339" i="1" s="1"/>
  <c r="P339" i="1"/>
  <c r="Q339" i="1" s="1"/>
  <c r="U339" i="1"/>
  <c r="M340" i="1"/>
  <c r="N340" i="1"/>
  <c r="O340" i="1" s="1"/>
  <c r="P340" i="1"/>
  <c r="Q340" i="1" s="1"/>
  <c r="U340" i="1"/>
  <c r="M341" i="1"/>
  <c r="N341" i="1"/>
  <c r="O341" i="1" s="1"/>
  <c r="P341" i="1"/>
  <c r="Q341" i="1" s="1"/>
  <c r="U341" i="1"/>
  <c r="M342" i="1"/>
  <c r="N342" i="1"/>
  <c r="O342" i="1" s="1"/>
  <c r="P342" i="1"/>
  <c r="Q342" i="1" s="1"/>
  <c r="U342" i="1"/>
  <c r="M343" i="1"/>
  <c r="N343" i="1"/>
  <c r="O343" i="1" s="1"/>
  <c r="P343" i="1"/>
  <c r="Q343" i="1" s="1"/>
  <c r="U343" i="1"/>
  <c r="M344" i="1"/>
  <c r="N344" i="1"/>
  <c r="O344" i="1" s="1"/>
  <c r="P344" i="1"/>
  <c r="Q344" i="1" s="1"/>
  <c r="U344" i="1"/>
  <c r="M345" i="1"/>
  <c r="N345" i="1"/>
  <c r="O345" i="1" s="1"/>
  <c r="P345" i="1"/>
  <c r="Q345" i="1" s="1"/>
  <c r="U345" i="1"/>
  <c r="M346" i="1"/>
  <c r="N346" i="1"/>
  <c r="O346" i="1" s="1"/>
  <c r="P346" i="1"/>
  <c r="Q346" i="1" s="1"/>
  <c r="U346" i="1"/>
  <c r="M347" i="1"/>
  <c r="N347" i="1"/>
  <c r="O347" i="1" s="1"/>
  <c r="P347" i="1"/>
  <c r="Q347" i="1" s="1"/>
  <c r="U347" i="1"/>
  <c r="M348" i="1"/>
  <c r="N348" i="1"/>
  <c r="O348" i="1" s="1"/>
  <c r="P348" i="1"/>
  <c r="Q348" i="1" s="1"/>
  <c r="U348" i="1"/>
  <c r="M349" i="1"/>
  <c r="N349" i="1"/>
  <c r="O349" i="1" s="1"/>
  <c r="P349" i="1"/>
  <c r="Q349" i="1" s="1"/>
  <c r="U349" i="1"/>
  <c r="M350" i="1"/>
  <c r="N350" i="1"/>
  <c r="O350" i="1" s="1"/>
  <c r="P350" i="1"/>
  <c r="Q350" i="1" s="1"/>
  <c r="U350" i="1"/>
  <c r="M351" i="1"/>
  <c r="N351" i="1"/>
  <c r="O351" i="1" s="1"/>
  <c r="P351" i="1"/>
  <c r="Q351" i="1" s="1"/>
  <c r="U351" i="1"/>
  <c r="M352" i="1"/>
  <c r="N352" i="1"/>
  <c r="O352" i="1" s="1"/>
  <c r="P352" i="1"/>
  <c r="Q352" i="1" s="1"/>
  <c r="U352" i="1"/>
  <c r="M353" i="1"/>
  <c r="N353" i="1"/>
  <c r="O353" i="1" s="1"/>
  <c r="P353" i="1"/>
  <c r="Q353" i="1" s="1"/>
  <c r="U353" i="1"/>
  <c r="M354" i="1"/>
  <c r="N354" i="1"/>
  <c r="O354" i="1" s="1"/>
  <c r="P354" i="1"/>
  <c r="Q354" i="1" s="1"/>
  <c r="U354" i="1"/>
  <c r="M355" i="1"/>
  <c r="N355" i="1"/>
  <c r="O355" i="1" s="1"/>
  <c r="P355" i="1"/>
  <c r="Q355" i="1" s="1"/>
  <c r="U355" i="1"/>
  <c r="M356" i="1"/>
  <c r="N356" i="1"/>
  <c r="O356" i="1" s="1"/>
  <c r="P356" i="1"/>
  <c r="Q356" i="1" s="1"/>
  <c r="U356" i="1"/>
  <c r="M357" i="1"/>
  <c r="N357" i="1"/>
  <c r="O357" i="1" s="1"/>
  <c r="P357" i="1"/>
  <c r="Q357" i="1" s="1"/>
  <c r="U357" i="1"/>
  <c r="M358" i="1"/>
  <c r="N358" i="1"/>
  <c r="O358" i="1" s="1"/>
  <c r="P358" i="1"/>
  <c r="Q358" i="1" s="1"/>
  <c r="U358" i="1"/>
  <c r="M359" i="1"/>
  <c r="N359" i="1"/>
  <c r="O359" i="1" s="1"/>
  <c r="P359" i="1"/>
  <c r="Q359" i="1" s="1"/>
  <c r="U359" i="1"/>
  <c r="M360" i="1"/>
  <c r="N360" i="1"/>
  <c r="O360" i="1" s="1"/>
  <c r="P360" i="1"/>
  <c r="Q360" i="1" s="1"/>
  <c r="U360" i="1"/>
  <c r="M361" i="1"/>
  <c r="N361" i="1"/>
  <c r="O361" i="1" s="1"/>
  <c r="P361" i="1"/>
  <c r="Q361" i="1" s="1"/>
  <c r="U361" i="1"/>
  <c r="M362" i="1"/>
  <c r="N362" i="1"/>
  <c r="O362" i="1" s="1"/>
  <c r="P362" i="1"/>
  <c r="Q362" i="1" s="1"/>
  <c r="U362" i="1"/>
  <c r="M363" i="1"/>
  <c r="N363" i="1"/>
  <c r="O363" i="1" s="1"/>
  <c r="P363" i="1"/>
  <c r="Q363" i="1" s="1"/>
  <c r="U363" i="1"/>
  <c r="M364" i="1"/>
  <c r="N364" i="1"/>
  <c r="O364" i="1" s="1"/>
  <c r="P364" i="1"/>
  <c r="Q364" i="1" s="1"/>
  <c r="U364" i="1"/>
  <c r="M365" i="1"/>
  <c r="N365" i="1"/>
  <c r="O365" i="1" s="1"/>
  <c r="P365" i="1"/>
  <c r="Q365" i="1" s="1"/>
  <c r="U365" i="1"/>
  <c r="M366" i="1"/>
  <c r="N366" i="1"/>
  <c r="O366" i="1" s="1"/>
  <c r="P366" i="1"/>
  <c r="Q366" i="1" s="1"/>
  <c r="U366" i="1"/>
  <c r="M367" i="1"/>
  <c r="N367" i="1"/>
  <c r="O367" i="1" s="1"/>
  <c r="P367" i="1"/>
  <c r="Q367" i="1" s="1"/>
  <c r="U367" i="1"/>
  <c r="M368" i="1"/>
  <c r="N368" i="1"/>
  <c r="O368" i="1" s="1"/>
  <c r="P368" i="1"/>
  <c r="Q368" i="1" s="1"/>
  <c r="U368" i="1"/>
  <c r="M369" i="1"/>
  <c r="N369" i="1"/>
  <c r="O369" i="1" s="1"/>
  <c r="P369" i="1"/>
  <c r="Q369" i="1" s="1"/>
  <c r="U369" i="1"/>
  <c r="M370" i="1"/>
  <c r="N370" i="1"/>
  <c r="O370" i="1" s="1"/>
  <c r="P370" i="1"/>
  <c r="Q370" i="1" s="1"/>
  <c r="U370" i="1"/>
  <c r="M371" i="1"/>
  <c r="N371" i="1"/>
  <c r="O371" i="1" s="1"/>
  <c r="P371" i="1"/>
  <c r="Q371" i="1" s="1"/>
  <c r="U371" i="1"/>
  <c r="M372" i="1"/>
  <c r="N372" i="1"/>
  <c r="O372" i="1" s="1"/>
  <c r="P372" i="1"/>
  <c r="Q372" i="1" s="1"/>
  <c r="U372" i="1"/>
  <c r="M373" i="1"/>
  <c r="N373" i="1"/>
  <c r="O373" i="1" s="1"/>
  <c r="P373" i="1"/>
  <c r="Q373" i="1" s="1"/>
  <c r="U373" i="1"/>
  <c r="M374" i="1"/>
  <c r="N374" i="1"/>
  <c r="O374" i="1" s="1"/>
  <c r="P374" i="1"/>
  <c r="Q374" i="1" s="1"/>
  <c r="U374" i="1"/>
  <c r="M375" i="1"/>
  <c r="N375" i="1"/>
  <c r="O375" i="1" s="1"/>
  <c r="P375" i="1"/>
  <c r="Q375" i="1" s="1"/>
  <c r="U375" i="1"/>
  <c r="M376" i="1"/>
  <c r="N376" i="1"/>
  <c r="O376" i="1" s="1"/>
  <c r="P376" i="1"/>
  <c r="Q376" i="1" s="1"/>
  <c r="U376" i="1"/>
  <c r="M377" i="1"/>
  <c r="N377" i="1"/>
  <c r="O377" i="1" s="1"/>
  <c r="P377" i="1"/>
  <c r="Q377" i="1" s="1"/>
  <c r="U377" i="1"/>
  <c r="M378" i="1"/>
  <c r="N378" i="1"/>
  <c r="O378" i="1" s="1"/>
  <c r="P378" i="1"/>
  <c r="Q378" i="1" s="1"/>
  <c r="U378" i="1"/>
  <c r="M379" i="1"/>
  <c r="N379" i="1"/>
  <c r="O379" i="1" s="1"/>
  <c r="P379" i="1"/>
  <c r="Q379" i="1" s="1"/>
  <c r="U379" i="1"/>
  <c r="M380" i="1"/>
  <c r="N380" i="1"/>
  <c r="O380" i="1" s="1"/>
  <c r="P380" i="1"/>
  <c r="Q380" i="1" s="1"/>
  <c r="U380" i="1"/>
  <c r="M381" i="1"/>
  <c r="N381" i="1"/>
  <c r="O381" i="1" s="1"/>
  <c r="P381" i="1"/>
  <c r="Q381" i="1" s="1"/>
  <c r="U381" i="1"/>
  <c r="M382" i="1"/>
  <c r="N382" i="1"/>
  <c r="O382" i="1" s="1"/>
  <c r="P382" i="1"/>
  <c r="Q382" i="1" s="1"/>
  <c r="U382" i="1"/>
  <c r="M383" i="1"/>
  <c r="N383" i="1"/>
  <c r="O383" i="1" s="1"/>
  <c r="P383" i="1"/>
  <c r="Q383" i="1" s="1"/>
  <c r="U383" i="1"/>
  <c r="M384" i="1"/>
  <c r="N384" i="1"/>
  <c r="O384" i="1" s="1"/>
  <c r="P384" i="1"/>
  <c r="Q384" i="1" s="1"/>
  <c r="U384" i="1"/>
  <c r="M385" i="1"/>
  <c r="N385" i="1"/>
  <c r="O385" i="1" s="1"/>
  <c r="P385" i="1"/>
  <c r="Q385" i="1" s="1"/>
  <c r="U385" i="1"/>
  <c r="M386" i="1"/>
  <c r="N386" i="1"/>
  <c r="O386" i="1" s="1"/>
  <c r="P386" i="1"/>
  <c r="Q386" i="1" s="1"/>
  <c r="U386" i="1"/>
  <c r="M387" i="1"/>
  <c r="N387" i="1"/>
  <c r="O387" i="1" s="1"/>
  <c r="P387" i="1"/>
  <c r="Q387" i="1" s="1"/>
  <c r="U387" i="1"/>
  <c r="M388" i="1"/>
  <c r="N388" i="1"/>
  <c r="O388" i="1" s="1"/>
  <c r="P388" i="1"/>
  <c r="Q388" i="1" s="1"/>
  <c r="U388" i="1"/>
  <c r="M389" i="1"/>
  <c r="N389" i="1"/>
  <c r="O389" i="1" s="1"/>
  <c r="P389" i="1"/>
  <c r="Q389" i="1" s="1"/>
  <c r="U389" i="1"/>
  <c r="M390" i="1"/>
  <c r="N390" i="1"/>
  <c r="O390" i="1" s="1"/>
  <c r="P390" i="1"/>
  <c r="Q390" i="1" s="1"/>
  <c r="U390" i="1"/>
  <c r="M391" i="1"/>
  <c r="N391" i="1"/>
  <c r="O391" i="1" s="1"/>
  <c r="P391" i="1"/>
  <c r="Q391" i="1" s="1"/>
  <c r="U391" i="1"/>
  <c r="M392" i="1"/>
  <c r="N392" i="1"/>
  <c r="O392" i="1" s="1"/>
  <c r="P392" i="1"/>
  <c r="Q392" i="1" s="1"/>
  <c r="U392" i="1"/>
  <c r="M393" i="1"/>
  <c r="N393" i="1"/>
  <c r="O393" i="1" s="1"/>
  <c r="P393" i="1"/>
  <c r="Q393" i="1" s="1"/>
  <c r="U393" i="1"/>
  <c r="M394" i="1"/>
  <c r="N394" i="1"/>
  <c r="O394" i="1" s="1"/>
  <c r="P394" i="1"/>
  <c r="Q394" i="1" s="1"/>
  <c r="U394" i="1"/>
  <c r="M395" i="1"/>
  <c r="N395" i="1"/>
  <c r="O395" i="1" s="1"/>
  <c r="P395" i="1"/>
  <c r="Q395" i="1" s="1"/>
  <c r="U395" i="1"/>
  <c r="M396" i="1"/>
  <c r="N396" i="1"/>
  <c r="O396" i="1" s="1"/>
  <c r="P396" i="1"/>
  <c r="Q396" i="1" s="1"/>
  <c r="U396" i="1"/>
  <c r="M397" i="1"/>
  <c r="N397" i="1"/>
  <c r="O397" i="1" s="1"/>
  <c r="P397" i="1"/>
  <c r="Q397" i="1" s="1"/>
  <c r="U397" i="1"/>
  <c r="M398" i="1"/>
  <c r="N398" i="1"/>
  <c r="O398" i="1" s="1"/>
  <c r="P398" i="1"/>
  <c r="Q398" i="1" s="1"/>
  <c r="U398" i="1"/>
  <c r="M399" i="1"/>
  <c r="N399" i="1"/>
  <c r="O399" i="1" s="1"/>
  <c r="P399" i="1"/>
  <c r="Q399" i="1" s="1"/>
  <c r="U399" i="1"/>
  <c r="M400" i="1"/>
  <c r="N400" i="1"/>
  <c r="O400" i="1" s="1"/>
  <c r="P400" i="1"/>
  <c r="Q400" i="1" s="1"/>
  <c r="U400" i="1"/>
  <c r="M401" i="1"/>
  <c r="N401" i="1"/>
  <c r="O401" i="1" s="1"/>
  <c r="P401" i="1"/>
  <c r="Q401" i="1" s="1"/>
  <c r="U401" i="1"/>
  <c r="M402" i="1"/>
  <c r="N402" i="1"/>
  <c r="O402" i="1" s="1"/>
  <c r="P402" i="1"/>
  <c r="Q402" i="1" s="1"/>
  <c r="U402" i="1"/>
  <c r="M403" i="1"/>
  <c r="N403" i="1"/>
  <c r="O403" i="1" s="1"/>
  <c r="P403" i="1"/>
  <c r="Q403" i="1" s="1"/>
  <c r="U403" i="1"/>
  <c r="M404" i="1"/>
  <c r="N404" i="1"/>
  <c r="O404" i="1" s="1"/>
  <c r="P404" i="1"/>
  <c r="Q404" i="1" s="1"/>
  <c r="U404" i="1"/>
  <c r="M405" i="1"/>
  <c r="N405" i="1"/>
  <c r="O405" i="1" s="1"/>
  <c r="P405" i="1"/>
  <c r="Q405" i="1" s="1"/>
  <c r="U405" i="1"/>
  <c r="M406" i="1"/>
  <c r="N406" i="1"/>
  <c r="O406" i="1" s="1"/>
  <c r="P406" i="1"/>
  <c r="Q406" i="1" s="1"/>
  <c r="U406" i="1"/>
  <c r="M407" i="1"/>
  <c r="N407" i="1"/>
  <c r="O407" i="1" s="1"/>
  <c r="P407" i="1"/>
  <c r="Q407" i="1" s="1"/>
  <c r="U407" i="1"/>
  <c r="M408" i="1"/>
  <c r="N408" i="1"/>
  <c r="O408" i="1" s="1"/>
  <c r="P408" i="1"/>
  <c r="Q408" i="1" s="1"/>
  <c r="U408" i="1"/>
  <c r="M409" i="1"/>
  <c r="N409" i="1"/>
  <c r="O409" i="1" s="1"/>
  <c r="P409" i="1"/>
  <c r="Q409" i="1" s="1"/>
  <c r="U409" i="1"/>
  <c r="M410" i="1"/>
  <c r="N410" i="1"/>
  <c r="O410" i="1" s="1"/>
  <c r="P410" i="1"/>
  <c r="Q410" i="1" s="1"/>
  <c r="U410" i="1"/>
  <c r="M411" i="1"/>
  <c r="N411" i="1"/>
  <c r="O411" i="1" s="1"/>
  <c r="P411" i="1"/>
  <c r="Q411" i="1" s="1"/>
  <c r="U411" i="1"/>
  <c r="M412" i="1"/>
  <c r="N412" i="1"/>
  <c r="O412" i="1" s="1"/>
  <c r="P412" i="1"/>
  <c r="Q412" i="1" s="1"/>
  <c r="U412" i="1"/>
  <c r="M413" i="1"/>
  <c r="N413" i="1"/>
  <c r="O413" i="1" s="1"/>
  <c r="P413" i="1"/>
  <c r="Q413" i="1" s="1"/>
  <c r="U413" i="1"/>
  <c r="M414" i="1"/>
  <c r="N414" i="1"/>
  <c r="O414" i="1" s="1"/>
  <c r="P414" i="1"/>
  <c r="Q414" i="1" s="1"/>
  <c r="U414" i="1"/>
  <c r="M415" i="1"/>
  <c r="N415" i="1"/>
  <c r="O415" i="1" s="1"/>
  <c r="P415" i="1"/>
  <c r="Q415" i="1" s="1"/>
  <c r="U415" i="1"/>
  <c r="M416" i="1"/>
  <c r="N416" i="1"/>
  <c r="O416" i="1" s="1"/>
  <c r="P416" i="1"/>
  <c r="Q416" i="1" s="1"/>
  <c r="U416" i="1"/>
  <c r="M417" i="1"/>
  <c r="N417" i="1"/>
  <c r="O417" i="1" s="1"/>
  <c r="P417" i="1"/>
  <c r="Q417" i="1" s="1"/>
  <c r="U417" i="1"/>
  <c r="M418" i="1"/>
  <c r="N418" i="1"/>
  <c r="O418" i="1" s="1"/>
  <c r="P418" i="1"/>
  <c r="Q418" i="1" s="1"/>
  <c r="U418" i="1"/>
  <c r="M419" i="1"/>
  <c r="N419" i="1"/>
  <c r="O419" i="1" s="1"/>
  <c r="P419" i="1"/>
  <c r="Q419" i="1" s="1"/>
  <c r="U419" i="1"/>
  <c r="M420" i="1"/>
  <c r="N420" i="1"/>
  <c r="O420" i="1" s="1"/>
  <c r="P420" i="1"/>
  <c r="Q420" i="1" s="1"/>
  <c r="U420" i="1"/>
  <c r="M421" i="1"/>
  <c r="N421" i="1"/>
  <c r="O421" i="1" s="1"/>
  <c r="P421" i="1"/>
  <c r="Q421" i="1" s="1"/>
  <c r="U421" i="1"/>
  <c r="M422" i="1"/>
  <c r="N422" i="1"/>
  <c r="O422" i="1" s="1"/>
  <c r="P422" i="1"/>
  <c r="Q422" i="1" s="1"/>
  <c r="U422" i="1"/>
  <c r="M423" i="1"/>
  <c r="N423" i="1"/>
  <c r="O423" i="1" s="1"/>
  <c r="P423" i="1"/>
  <c r="Q423" i="1" s="1"/>
  <c r="U423" i="1"/>
  <c r="M424" i="1"/>
  <c r="N424" i="1"/>
  <c r="O424" i="1" s="1"/>
  <c r="P424" i="1"/>
  <c r="Q424" i="1" s="1"/>
  <c r="U424" i="1"/>
  <c r="M425" i="1"/>
  <c r="N425" i="1"/>
  <c r="O425" i="1" s="1"/>
  <c r="P425" i="1"/>
  <c r="Q425" i="1" s="1"/>
  <c r="U425" i="1"/>
  <c r="M426" i="1"/>
  <c r="N426" i="1"/>
  <c r="O426" i="1" s="1"/>
  <c r="P426" i="1"/>
  <c r="Q426" i="1" s="1"/>
  <c r="U426" i="1"/>
  <c r="M427" i="1"/>
  <c r="N427" i="1"/>
  <c r="O427" i="1" s="1"/>
  <c r="P427" i="1"/>
  <c r="Q427" i="1" s="1"/>
  <c r="U427" i="1"/>
  <c r="M428" i="1"/>
  <c r="N428" i="1"/>
  <c r="O428" i="1" s="1"/>
  <c r="P428" i="1"/>
  <c r="Q428" i="1" s="1"/>
  <c r="U428" i="1"/>
  <c r="M429" i="1"/>
  <c r="N429" i="1"/>
  <c r="O429" i="1" s="1"/>
  <c r="P429" i="1"/>
  <c r="Q429" i="1" s="1"/>
  <c r="U429" i="1"/>
  <c r="M430" i="1"/>
  <c r="N430" i="1"/>
  <c r="O430" i="1" s="1"/>
  <c r="P430" i="1"/>
  <c r="Q430" i="1" s="1"/>
  <c r="U430" i="1"/>
  <c r="M431" i="1"/>
  <c r="N431" i="1"/>
  <c r="O431" i="1" s="1"/>
  <c r="P431" i="1"/>
  <c r="Q431" i="1" s="1"/>
  <c r="U431" i="1"/>
  <c r="M432" i="1"/>
  <c r="N432" i="1"/>
  <c r="O432" i="1" s="1"/>
  <c r="P432" i="1"/>
  <c r="Q432" i="1" s="1"/>
  <c r="U432" i="1"/>
  <c r="M433" i="1"/>
  <c r="N433" i="1"/>
  <c r="O433" i="1" s="1"/>
  <c r="P433" i="1"/>
  <c r="Q433" i="1" s="1"/>
  <c r="U433" i="1"/>
  <c r="M434" i="1"/>
  <c r="N434" i="1"/>
  <c r="O434" i="1" s="1"/>
  <c r="P434" i="1"/>
  <c r="Q434" i="1" s="1"/>
  <c r="U434" i="1"/>
  <c r="M435" i="1"/>
  <c r="N435" i="1"/>
  <c r="O435" i="1" s="1"/>
  <c r="P435" i="1"/>
  <c r="Q435" i="1" s="1"/>
  <c r="U435" i="1"/>
  <c r="M436" i="1"/>
  <c r="N436" i="1"/>
  <c r="O436" i="1" s="1"/>
  <c r="P436" i="1"/>
  <c r="Q436" i="1" s="1"/>
  <c r="U436" i="1"/>
  <c r="M437" i="1"/>
  <c r="N437" i="1"/>
  <c r="O437" i="1" s="1"/>
  <c r="P437" i="1"/>
  <c r="Q437" i="1" s="1"/>
  <c r="U437" i="1"/>
  <c r="M438" i="1"/>
  <c r="N438" i="1"/>
  <c r="O438" i="1" s="1"/>
  <c r="P438" i="1"/>
  <c r="Q438" i="1" s="1"/>
  <c r="U438" i="1"/>
  <c r="M439" i="1"/>
  <c r="N439" i="1"/>
  <c r="O439" i="1" s="1"/>
  <c r="P439" i="1"/>
  <c r="Q439" i="1" s="1"/>
  <c r="U439" i="1"/>
  <c r="M440" i="1"/>
  <c r="N440" i="1"/>
  <c r="O440" i="1" s="1"/>
  <c r="P440" i="1"/>
  <c r="Q440" i="1" s="1"/>
  <c r="U440" i="1"/>
  <c r="M441" i="1"/>
  <c r="N441" i="1"/>
  <c r="O441" i="1" s="1"/>
  <c r="P441" i="1"/>
  <c r="Q441" i="1" s="1"/>
  <c r="U441" i="1"/>
  <c r="M442" i="1"/>
  <c r="N442" i="1"/>
  <c r="O442" i="1" s="1"/>
  <c r="P442" i="1"/>
  <c r="Q442" i="1" s="1"/>
  <c r="U442" i="1"/>
  <c r="M443" i="1"/>
  <c r="N443" i="1"/>
  <c r="O443" i="1" s="1"/>
  <c r="P443" i="1"/>
  <c r="Q443" i="1" s="1"/>
  <c r="U443" i="1"/>
  <c r="M444" i="1"/>
  <c r="N444" i="1"/>
  <c r="O444" i="1" s="1"/>
  <c r="P444" i="1"/>
  <c r="Q444" i="1" s="1"/>
  <c r="U444" i="1"/>
  <c r="M445" i="1"/>
  <c r="N445" i="1"/>
  <c r="O445" i="1" s="1"/>
  <c r="P445" i="1"/>
  <c r="Q445" i="1" s="1"/>
  <c r="U445" i="1"/>
  <c r="M446" i="1"/>
  <c r="N446" i="1"/>
  <c r="O446" i="1" s="1"/>
  <c r="P446" i="1"/>
  <c r="Q446" i="1" s="1"/>
  <c r="U446" i="1"/>
  <c r="M447" i="1"/>
  <c r="N447" i="1"/>
  <c r="O447" i="1" s="1"/>
  <c r="P447" i="1"/>
  <c r="Q447" i="1" s="1"/>
  <c r="U447" i="1"/>
  <c r="M448" i="1"/>
  <c r="N448" i="1"/>
  <c r="O448" i="1" s="1"/>
  <c r="P448" i="1"/>
  <c r="Q448" i="1" s="1"/>
  <c r="U448" i="1"/>
  <c r="M449" i="1"/>
  <c r="N449" i="1"/>
  <c r="O449" i="1" s="1"/>
  <c r="P449" i="1"/>
  <c r="Q449" i="1" s="1"/>
  <c r="U449" i="1"/>
  <c r="M450" i="1"/>
  <c r="N450" i="1"/>
  <c r="O450" i="1" s="1"/>
  <c r="P450" i="1"/>
  <c r="Q450" i="1" s="1"/>
  <c r="U450" i="1"/>
  <c r="M451" i="1"/>
  <c r="N451" i="1"/>
  <c r="O451" i="1" s="1"/>
  <c r="P451" i="1"/>
  <c r="Q451" i="1" s="1"/>
  <c r="U451" i="1"/>
  <c r="M452" i="1"/>
  <c r="N452" i="1"/>
  <c r="O452" i="1" s="1"/>
  <c r="P452" i="1"/>
  <c r="Q452" i="1" s="1"/>
  <c r="U452" i="1"/>
  <c r="M453" i="1"/>
  <c r="N453" i="1"/>
  <c r="O453" i="1" s="1"/>
  <c r="P453" i="1"/>
  <c r="Q453" i="1" s="1"/>
  <c r="U453" i="1"/>
  <c r="M454" i="1"/>
  <c r="N454" i="1"/>
  <c r="O454" i="1" s="1"/>
  <c r="P454" i="1"/>
  <c r="Q454" i="1" s="1"/>
  <c r="U454" i="1"/>
  <c r="M455" i="1"/>
  <c r="N455" i="1"/>
  <c r="O455" i="1" s="1"/>
  <c r="P455" i="1"/>
  <c r="Q455" i="1" s="1"/>
  <c r="U455" i="1"/>
  <c r="M456" i="1"/>
  <c r="N456" i="1"/>
  <c r="O456" i="1" s="1"/>
  <c r="P456" i="1"/>
  <c r="Q456" i="1" s="1"/>
  <c r="U456" i="1"/>
  <c r="M457" i="1"/>
  <c r="N457" i="1"/>
  <c r="O457" i="1" s="1"/>
  <c r="P457" i="1"/>
  <c r="Q457" i="1" s="1"/>
  <c r="U457" i="1"/>
  <c r="M458" i="1"/>
  <c r="N458" i="1"/>
  <c r="O458" i="1" s="1"/>
  <c r="P458" i="1"/>
  <c r="Q458" i="1" s="1"/>
  <c r="U458" i="1"/>
  <c r="M459" i="1"/>
  <c r="N459" i="1"/>
  <c r="O459" i="1" s="1"/>
  <c r="P459" i="1"/>
  <c r="Q459" i="1" s="1"/>
  <c r="U459" i="1"/>
  <c r="M460" i="1"/>
  <c r="N460" i="1"/>
  <c r="O460" i="1" s="1"/>
  <c r="P460" i="1"/>
  <c r="Q460" i="1" s="1"/>
  <c r="U460" i="1"/>
  <c r="M461" i="1"/>
  <c r="N461" i="1"/>
  <c r="O461" i="1" s="1"/>
  <c r="P461" i="1"/>
  <c r="Q461" i="1" s="1"/>
  <c r="U461" i="1"/>
  <c r="M462" i="1"/>
  <c r="N462" i="1"/>
  <c r="O462" i="1" s="1"/>
  <c r="P462" i="1"/>
  <c r="Q462" i="1" s="1"/>
  <c r="U462" i="1"/>
  <c r="M463" i="1"/>
  <c r="N463" i="1"/>
  <c r="O463" i="1" s="1"/>
  <c r="P463" i="1"/>
  <c r="Q463" i="1" s="1"/>
  <c r="U463" i="1"/>
  <c r="M464" i="1"/>
  <c r="N464" i="1"/>
  <c r="O464" i="1" s="1"/>
  <c r="P464" i="1"/>
  <c r="Q464" i="1" s="1"/>
  <c r="U464" i="1"/>
  <c r="M465" i="1"/>
  <c r="N465" i="1"/>
  <c r="O465" i="1" s="1"/>
  <c r="P465" i="1"/>
  <c r="Q465" i="1" s="1"/>
  <c r="U465" i="1"/>
  <c r="M466" i="1"/>
  <c r="N466" i="1"/>
  <c r="O466" i="1" s="1"/>
  <c r="P466" i="1"/>
  <c r="Q466" i="1" s="1"/>
  <c r="U466" i="1"/>
  <c r="M467" i="1"/>
  <c r="N467" i="1"/>
  <c r="O467" i="1" s="1"/>
  <c r="P467" i="1"/>
  <c r="Q467" i="1" s="1"/>
  <c r="U467" i="1"/>
  <c r="M468" i="1"/>
  <c r="N468" i="1"/>
  <c r="O468" i="1" s="1"/>
  <c r="P468" i="1"/>
  <c r="Q468" i="1" s="1"/>
  <c r="U468" i="1"/>
  <c r="M469" i="1"/>
  <c r="N469" i="1"/>
  <c r="O469" i="1" s="1"/>
  <c r="P469" i="1"/>
  <c r="Q469" i="1" s="1"/>
  <c r="U469" i="1"/>
  <c r="M470" i="1"/>
  <c r="N470" i="1"/>
  <c r="O470" i="1" s="1"/>
  <c r="P470" i="1"/>
  <c r="Q470" i="1" s="1"/>
  <c r="U470" i="1"/>
  <c r="M471" i="1"/>
  <c r="N471" i="1"/>
  <c r="O471" i="1" s="1"/>
  <c r="P471" i="1"/>
  <c r="Q471" i="1" s="1"/>
  <c r="U471" i="1"/>
  <c r="M472" i="1"/>
  <c r="N472" i="1"/>
  <c r="O472" i="1" s="1"/>
  <c r="P472" i="1"/>
  <c r="Q472" i="1" s="1"/>
  <c r="U472" i="1"/>
  <c r="M473" i="1"/>
  <c r="N473" i="1"/>
  <c r="O473" i="1" s="1"/>
  <c r="P473" i="1"/>
  <c r="Q473" i="1" s="1"/>
  <c r="U473" i="1"/>
  <c r="M474" i="1"/>
  <c r="N474" i="1"/>
  <c r="O474" i="1" s="1"/>
  <c r="P474" i="1"/>
  <c r="Q474" i="1" s="1"/>
  <c r="U474" i="1"/>
  <c r="M475" i="1"/>
  <c r="N475" i="1"/>
  <c r="O475" i="1" s="1"/>
  <c r="P475" i="1"/>
  <c r="Q475" i="1" s="1"/>
  <c r="U475" i="1"/>
  <c r="M476" i="1"/>
  <c r="N476" i="1"/>
  <c r="O476" i="1" s="1"/>
  <c r="P476" i="1"/>
  <c r="Q476" i="1" s="1"/>
  <c r="U476" i="1"/>
  <c r="M477" i="1"/>
  <c r="N477" i="1"/>
  <c r="O477" i="1" s="1"/>
  <c r="P477" i="1"/>
  <c r="Q477" i="1" s="1"/>
  <c r="U477" i="1"/>
  <c r="M478" i="1"/>
  <c r="N478" i="1"/>
  <c r="O478" i="1" s="1"/>
  <c r="P478" i="1"/>
  <c r="Q478" i="1" s="1"/>
  <c r="U478" i="1"/>
  <c r="M479" i="1"/>
  <c r="N479" i="1"/>
  <c r="O479" i="1" s="1"/>
  <c r="P479" i="1"/>
  <c r="Q479" i="1" s="1"/>
  <c r="U479" i="1"/>
  <c r="M480" i="1"/>
  <c r="N480" i="1"/>
  <c r="O480" i="1" s="1"/>
  <c r="P480" i="1"/>
  <c r="Q480" i="1" s="1"/>
  <c r="U480" i="1"/>
  <c r="M481" i="1"/>
  <c r="N481" i="1"/>
  <c r="O481" i="1" s="1"/>
  <c r="P481" i="1"/>
  <c r="Q481" i="1" s="1"/>
  <c r="U481" i="1"/>
  <c r="M482" i="1"/>
  <c r="N482" i="1"/>
  <c r="O482" i="1" s="1"/>
  <c r="P482" i="1"/>
  <c r="Q482" i="1" s="1"/>
  <c r="U482" i="1"/>
  <c r="M483" i="1"/>
  <c r="N483" i="1"/>
  <c r="O483" i="1" s="1"/>
  <c r="P483" i="1"/>
  <c r="Q483" i="1" s="1"/>
  <c r="U483" i="1"/>
  <c r="M484" i="1"/>
  <c r="N484" i="1"/>
  <c r="O484" i="1" s="1"/>
  <c r="P484" i="1"/>
  <c r="Q484" i="1" s="1"/>
  <c r="U484" i="1"/>
  <c r="M485" i="1"/>
  <c r="N485" i="1"/>
  <c r="O485" i="1" s="1"/>
  <c r="P485" i="1"/>
  <c r="Q485" i="1" s="1"/>
  <c r="U485" i="1"/>
  <c r="M486" i="1"/>
  <c r="N486" i="1"/>
  <c r="O486" i="1" s="1"/>
  <c r="P486" i="1"/>
  <c r="Q486" i="1" s="1"/>
  <c r="U486" i="1"/>
  <c r="M487" i="1"/>
  <c r="N487" i="1"/>
  <c r="O487" i="1" s="1"/>
  <c r="P487" i="1"/>
  <c r="Q487" i="1" s="1"/>
  <c r="U487" i="1"/>
  <c r="M488" i="1"/>
  <c r="N488" i="1"/>
  <c r="O488" i="1" s="1"/>
  <c r="P488" i="1"/>
  <c r="Q488" i="1" s="1"/>
  <c r="U488" i="1"/>
  <c r="M489" i="1"/>
  <c r="N489" i="1"/>
  <c r="O489" i="1" s="1"/>
  <c r="P489" i="1"/>
  <c r="Q489" i="1" s="1"/>
  <c r="U489" i="1"/>
  <c r="M490" i="1"/>
  <c r="N490" i="1"/>
  <c r="O490" i="1" s="1"/>
  <c r="P490" i="1"/>
  <c r="Q490" i="1" s="1"/>
  <c r="U490" i="1"/>
  <c r="M491" i="1"/>
  <c r="N491" i="1"/>
  <c r="O491" i="1" s="1"/>
  <c r="P491" i="1"/>
  <c r="Q491" i="1" s="1"/>
  <c r="U491" i="1"/>
  <c r="M492" i="1"/>
  <c r="N492" i="1"/>
  <c r="O492" i="1" s="1"/>
  <c r="P492" i="1"/>
  <c r="Q492" i="1" s="1"/>
  <c r="U492" i="1"/>
  <c r="M493" i="1"/>
  <c r="N493" i="1"/>
  <c r="O493" i="1" s="1"/>
  <c r="P493" i="1"/>
  <c r="Q493" i="1" s="1"/>
  <c r="U493" i="1"/>
  <c r="M494" i="1"/>
  <c r="N494" i="1"/>
  <c r="O494" i="1" s="1"/>
  <c r="P494" i="1"/>
  <c r="Q494" i="1" s="1"/>
  <c r="U494" i="1"/>
  <c r="M495" i="1"/>
  <c r="N495" i="1"/>
  <c r="O495" i="1" s="1"/>
  <c r="P495" i="1"/>
  <c r="Q495" i="1" s="1"/>
  <c r="U495" i="1"/>
  <c r="M496" i="1"/>
  <c r="N496" i="1"/>
  <c r="O496" i="1" s="1"/>
  <c r="P496" i="1"/>
  <c r="Q496" i="1" s="1"/>
  <c r="U496" i="1"/>
  <c r="M497" i="1"/>
  <c r="N497" i="1"/>
  <c r="O497" i="1" s="1"/>
  <c r="P497" i="1"/>
  <c r="Q497" i="1" s="1"/>
  <c r="U497" i="1"/>
  <c r="M498" i="1"/>
  <c r="N498" i="1"/>
  <c r="O498" i="1" s="1"/>
  <c r="P498" i="1"/>
  <c r="Q498" i="1" s="1"/>
  <c r="U498" i="1"/>
  <c r="M499" i="1"/>
  <c r="N499" i="1"/>
  <c r="O499" i="1" s="1"/>
  <c r="P499" i="1"/>
  <c r="Q499" i="1" s="1"/>
  <c r="U499" i="1"/>
  <c r="M500" i="1"/>
  <c r="N500" i="1"/>
  <c r="O500" i="1" s="1"/>
  <c r="P500" i="1"/>
  <c r="Q500" i="1" s="1"/>
  <c r="U500" i="1"/>
  <c r="M501" i="1"/>
  <c r="N501" i="1"/>
  <c r="O501" i="1" s="1"/>
  <c r="P501" i="1"/>
  <c r="Q501" i="1" s="1"/>
  <c r="U501" i="1"/>
  <c r="M502" i="1"/>
  <c r="N502" i="1"/>
  <c r="O502" i="1" s="1"/>
  <c r="P502" i="1"/>
  <c r="Q502" i="1" s="1"/>
  <c r="U502" i="1"/>
  <c r="M503" i="1"/>
  <c r="N503" i="1"/>
  <c r="O503" i="1" s="1"/>
  <c r="P503" i="1"/>
  <c r="Q503" i="1" s="1"/>
  <c r="U503" i="1"/>
  <c r="M504" i="1"/>
  <c r="N504" i="1"/>
  <c r="O504" i="1" s="1"/>
  <c r="P504" i="1"/>
  <c r="Q504" i="1" s="1"/>
  <c r="U504" i="1"/>
  <c r="M505" i="1"/>
  <c r="N505" i="1"/>
  <c r="O505" i="1" s="1"/>
  <c r="P505" i="1"/>
  <c r="Q505" i="1" s="1"/>
  <c r="U505" i="1"/>
  <c r="M506" i="1"/>
  <c r="N506" i="1"/>
  <c r="O506" i="1" s="1"/>
  <c r="P506" i="1"/>
  <c r="Q506" i="1" s="1"/>
  <c r="U506" i="1"/>
  <c r="M507" i="1"/>
  <c r="N507" i="1"/>
  <c r="O507" i="1" s="1"/>
  <c r="P507" i="1"/>
  <c r="Q507" i="1" s="1"/>
  <c r="U507" i="1"/>
  <c r="M508" i="1"/>
  <c r="N508" i="1"/>
  <c r="O508" i="1" s="1"/>
  <c r="P508" i="1"/>
  <c r="Q508" i="1" s="1"/>
  <c r="U508" i="1"/>
  <c r="M509" i="1"/>
  <c r="N509" i="1"/>
  <c r="O509" i="1" s="1"/>
  <c r="P509" i="1"/>
  <c r="Q509" i="1" s="1"/>
  <c r="U509" i="1"/>
  <c r="M510" i="1"/>
  <c r="N510" i="1"/>
  <c r="O510" i="1" s="1"/>
  <c r="P510" i="1"/>
  <c r="Q510" i="1" s="1"/>
  <c r="U510" i="1"/>
  <c r="M511" i="1"/>
  <c r="N511" i="1"/>
  <c r="O511" i="1" s="1"/>
  <c r="P511" i="1"/>
  <c r="Q511" i="1" s="1"/>
  <c r="U511" i="1"/>
  <c r="M512" i="1"/>
  <c r="N512" i="1"/>
  <c r="O512" i="1" s="1"/>
  <c r="P512" i="1"/>
  <c r="Q512" i="1" s="1"/>
  <c r="U512" i="1"/>
  <c r="M513" i="1"/>
  <c r="N513" i="1"/>
  <c r="O513" i="1" s="1"/>
  <c r="P513" i="1"/>
  <c r="Q513" i="1" s="1"/>
  <c r="U513" i="1"/>
  <c r="M514" i="1"/>
  <c r="N514" i="1"/>
  <c r="O514" i="1" s="1"/>
  <c r="P514" i="1"/>
  <c r="Q514" i="1" s="1"/>
  <c r="U514" i="1"/>
  <c r="M515" i="1"/>
  <c r="N515" i="1"/>
  <c r="O515" i="1" s="1"/>
  <c r="P515" i="1"/>
  <c r="Q515" i="1" s="1"/>
  <c r="U515" i="1"/>
  <c r="M516" i="1"/>
  <c r="N516" i="1"/>
  <c r="O516" i="1" s="1"/>
  <c r="P516" i="1"/>
  <c r="Q516" i="1" s="1"/>
  <c r="U516" i="1"/>
  <c r="M517" i="1"/>
  <c r="N517" i="1"/>
  <c r="O517" i="1" s="1"/>
  <c r="P517" i="1"/>
  <c r="Q517" i="1" s="1"/>
  <c r="U517" i="1"/>
  <c r="M518" i="1"/>
  <c r="N518" i="1"/>
  <c r="O518" i="1" s="1"/>
  <c r="P518" i="1"/>
  <c r="Q518" i="1" s="1"/>
  <c r="U518" i="1"/>
  <c r="M519" i="1"/>
  <c r="N519" i="1"/>
  <c r="O519" i="1" s="1"/>
  <c r="P519" i="1"/>
  <c r="Q519" i="1" s="1"/>
  <c r="U519" i="1"/>
  <c r="M520" i="1"/>
  <c r="N520" i="1"/>
  <c r="O520" i="1" s="1"/>
  <c r="P520" i="1"/>
  <c r="Q520" i="1" s="1"/>
  <c r="U520" i="1"/>
  <c r="M521" i="1"/>
  <c r="N521" i="1"/>
  <c r="O521" i="1" s="1"/>
  <c r="P521" i="1"/>
  <c r="Q521" i="1" s="1"/>
  <c r="U521" i="1"/>
  <c r="M522" i="1"/>
  <c r="N522" i="1"/>
  <c r="O522" i="1" s="1"/>
  <c r="P522" i="1"/>
  <c r="Q522" i="1" s="1"/>
  <c r="U522" i="1"/>
  <c r="M523" i="1"/>
  <c r="N523" i="1"/>
  <c r="O523" i="1" s="1"/>
  <c r="P523" i="1"/>
  <c r="Q523" i="1" s="1"/>
  <c r="U523" i="1"/>
  <c r="M524" i="1"/>
  <c r="N524" i="1"/>
  <c r="O524" i="1" s="1"/>
  <c r="P524" i="1"/>
  <c r="Q524" i="1" s="1"/>
  <c r="U524" i="1"/>
  <c r="M525" i="1"/>
  <c r="N525" i="1"/>
  <c r="O525" i="1" s="1"/>
  <c r="P525" i="1"/>
  <c r="Q525" i="1" s="1"/>
  <c r="U525" i="1"/>
  <c r="M526" i="1"/>
  <c r="N526" i="1"/>
  <c r="O526" i="1" s="1"/>
  <c r="P526" i="1"/>
  <c r="Q526" i="1" s="1"/>
  <c r="U526" i="1"/>
  <c r="M527" i="1"/>
  <c r="N527" i="1"/>
  <c r="O527" i="1" s="1"/>
  <c r="P527" i="1"/>
  <c r="Q527" i="1" s="1"/>
  <c r="U527" i="1"/>
  <c r="M528" i="1"/>
  <c r="N528" i="1"/>
  <c r="O528" i="1" s="1"/>
  <c r="P528" i="1"/>
  <c r="Q528" i="1" s="1"/>
  <c r="U528" i="1"/>
  <c r="M529" i="1"/>
  <c r="N529" i="1"/>
  <c r="O529" i="1" s="1"/>
  <c r="P529" i="1"/>
  <c r="Q529" i="1" s="1"/>
  <c r="U529" i="1"/>
  <c r="M530" i="1"/>
  <c r="N530" i="1"/>
  <c r="O530" i="1" s="1"/>
  <c r="P530" i="1"/>
  <c r="Q530" i="1" s="1"/>
  <c r="U530" i="1"/>
  <c r="M531" i="1"/>
  <c r="N531" i="1"/>
  <c r="O531" i="1" s="1"/>
  <c r="P531" i="1"/>
  <c r="Q531" i="1" s="1"/>
  <c r="U531" i="1"/>
  <c r="M532" i="1"/>
  <c r="N532" i="1"/>
  <c r="O532" i="1" s="1"/>
  <c r="P532" i="1"/>
  <c r="Q532" i="1" s="1"/>
  <c r="U532" i="1"/>
  <c r="M533" i="1"/>
  <c r="N533" i="1"/>
  <c r="O533" i="1" s="1"/>
  <c r="P533" i="1"/>
  <c r="Q533" i="1" s="1"/>
  <c r="U533" i="1"/>
  <c r="M534" i="1"/>
  <c r="N534" i="1"/>
  <c r="O534" i="1" s="1"/>
  <c r="P534" i="1"/>
  <c r="Q534" i="1" s="1"/>
  <c r="U534" i="1"/>
  <c r="M535" i="1"/>
  <c r="N535" i="1"/>
  <c r="O535" i="1" s="1"/>
  <c r="P535" i="1"/>
  <c r="Q535" i="1" s="1"/>
  <c r="U535" i="1"/>
  <c r="M536" i="1"/>
  <c r="N536" i="1"/>
  <c r="O536" i="1" s="1"/>
  <c r="P536" i="1"/>
  <c r="Q536" i="1" s="1"/>
  <c r="U536" i="1"/>
  <c r="M537" i="1"/>
  <c r="N537" i="1"/>
  <c r="O537" i="1" s="1"/>
  <c r="P537" i="1"/>
  <c r="Q537" i="1" s="1"/>
  <c r="U537" i="1"/>
  <c r="M538" i="1"/>
  <c r="N538" i="1"/>
  <c r="O538" i="1" s="1"/>
  <c r="P538" i="1"/>
  <c r="Q538" i="1" s="1"/>
  <c r="U538" i="1"/>
  <c r="M539" i="1"/>
  <c r="N539" i="1"/>
  <c r="O539" i="1" s="1"/>
  <c r="P539" i="1"/>
  <c r="Q539" i="1" s="1"/>
  <c r="U539" i="1"/>
  <c r="M540" i="1"/>
  <c r="N540" i="1"/>
  <c r="O540" i="1" s="1"/>
  <c r="P540" i="1"/>
  <c r="Q540" i="1" s="1"/>
  <c r="U540" i="1"/>
  <c r="M541" i="1"/>
  <c r="N541" i="1"/>
  <c r="O541" i="1" s="1"/>
  <c r="P541" i="1"/>
  <c r="Q541" i="1" s="1"/>
  <c r="U541" i="1"/>
  <c r="M542" i="1"/>
  <c r="N542" i="1"/>
  <c r="O542" i="1" s="1"/>
  <c r="P542" i="1"/>
  <c r="Q542" i="1" s="1"/>
  <c r="U542" i="1"/>
  <c r="M543" i="1"/>
  <c r="N543" i="1"/>
  <c r="O543" i="1" s="1"/>
  <c r="P543" i="1"/>
  <c r="Q543" i="1" s="1"/>
  <c r="U543" i="1"/>
  <c r="M544" i="1"/>
  <c r="N544" i="1"/>
  <c r="O544" i="1" s="1"/>
  <c r="P544" i="1"/>
  <c r="Q544" i="1" s="1"/>
  <c r="U544" i="1"/>
  <c r="M545" i="1"/>
  <c r="N545" i="1"/>
  <c r="O545" i="1" s="1"/>
  <c r="P545" i="1"/>
  <c r="Q545" i="1" s="1"/>
  <c r="U545" i="1"/>
  <c r="M546" i="1"/>
  <c r="N546" i="1"/>
  <c r="O546" i="1" s="1"/>
  <c r="P546" i="1"/>
  <c r="Q546" i="1" s="1"/>
  <c r="U546" i="1"/>
  <c r="M547" i="1"/>
  <c r="N547" i="1"/>
  <c r="O547" i="1" s="1"/>
  <c r="P547" i="1"/>
  <c r="Q547" i="1" s="1"/>
  <c r="U547" i="1"/>
  <c r="M548" i="1"/>
  <c r="N548" i="1"/>
  <c r="O548" i="1" s="1"/>
  <c r="P548" i="1"/>
  <c r="Q548" i="1" s="1"/>
  <c r="U548" i="1"/>
  <c r="M549" i="1"/>
  <c r="N549" i="1"/>
  <c r="O549" i="1" s="1"/>
  <c r="P549" i="1"/>
  <c r="Q549" i="1" s="1"/>
  <c r="U549" i="1"/>
  <c r="M550" i="1"/>
  <c r="N550" i="1"/>
  <c r="O550" i="1" s="1"/>
  <c r="P550" i="1"/>
  <c r="Q550" i="1" s="1"/>
  <c r="U550" i="1"/>
  <c r="M551" i="1"/>
  <c r="N551" i="1"/>
  <c r="O551" i="1" s="1"/>
  <c r="P551" i="1"/>
  <c r="Q551" i="1" s="1"/>
  <c r="U551" i="1"/>
  <c r="M552" i="1"/>
  <c r="N552" i="1"/>
  <c r="O552" i="1" s="1"/>
  <c r="P552" i="1"/>
  <c r="Q552" i="1" s="1"/>
  <c r="U552" i="1"/>
  <c r="M553" i="1"/>
  <c r="N553" i="1"/>
  <c r="O553" i="1" s="1"/>
  <c r="P553" i="1"/>
  <c r="Q553" i="1" s="1"/>
  <c r="U553" i="1"/>
  <c r="M554" i="1"/>
  <c r="N554" i="1"/>
  <c r="O554" i="1" s="1"/>
  <c r="P554" i="1"/>
  <c r="Q554" i="1" s="1"/>
  <c r="U554" i="1"/>
  <c r="M555" i="1"/>
  <c r="N555" i="1"/>
  <c r="O555" i="1" s="1"/>
  <c r="P555" i="1"/>
  <c r="Q555" i="1" s="1"/>
  <c r="U555" i="1"/>
  <c r="M556" i="1"/>
  <c r="N556" i="1"/>
  <c r="O556" i="1" s="1"/>
  <c r="P556" i="1"/>
  <c r="Q556" i="1" s="1"/>
  <c r="U556" i="1"/>
  <c r="M557" i="1"/>
  <c r="N557" i="1"/>
  <c r="O557" i="1" s="1"/>
  <c r="P557" i="1"/>
  <c r="Q557" i="1" s="1"/>
  <c r="U557" i="1"/>
  <c r="M558" i="1"/>
  <c r="N558" i="1"/>
  <c r="O558" i="1" s="1"/>
  <c r="P558" i="1"/>
  <c r="Q558" i="1" s="1"/>
  <c r="U558" i="1"/>
  <c r="M559" i="1"/>
  <c r="N559" i="1"/>
  <c r="O559" i="1" s="1"/>
  <c r="P559" i="1"/>
  <c r="Q559" i="1" s="1"/>
  <c r="U559" i="1"/>
  <c r="M560" i="1"/>
  <c r="N560" i="1"/>
  <c r="O560" i="1" s="1"/>
  <c r="P560" i="1"/>
  <c r="Q560" i="1" s="1"/>
  <c r="U560" i="1"/>
  <c r="M561" i="1"/>
  <c r="N561" i="1"/>
  <c r="O561" i="1" s="1"/>
  <c r="P561" i="1"/>
  <c r="Q561" i="1" s="1"/>
  <c r="U561" i="1"/>
  <c r="M562" i="1"/>
  <c r="N562" i="1"/>
  <c r="O562" i="1" s="1"/>
  <c r="P562" i="1"/>
  <c r="Q562" i="1" s="1"/>
  <c r="U562" i="1"/>
  <c r="M563" i="1"/>
  <c r="N563" i="1"/>
  <c r="O563" i="1" s="1"/>
  <c r="P563" i="1"/>
  <c r="Q563" i="1" s="1"/>
  <c r="U563" i="1"/>
  <c r="M564" i="1"/>
  <c r="N564" i="1"/>
  <c r="O564" i="1" s="1"/>
  <c r="P564" i="1"/>
  <c r="Q564" i="1" s="1"/>
  <c r="U564" i="1"/>
  <c r="M565" i="1"/>
  <c r="N565" i="1"/>
  <c r="O565" i="1" s="1"/>
  <c r="P565" i="1"/>
  <c r="Q565" i="1" s="1"/>
  <c r="U565" i="1"/>
  <c r="M566" i="1"/>
  <c r="N566" i="1"/>
  <c r="O566" i="1" s="1"/>
  <c r="P566" i="1"/>
  <c r="Q566" i="1" s="1"/>
  <c r="U566" i="1"/>
  <c r="M567" i="1"/>
  <c r="N567" i="1"/>
  <c r="O567" i="1" s="1"/>
  <c r="P567" i="1"/>
  <c r="Q567" i="1" s="1"/>
  <c r="U567" i="1"/>
  <c r="M568" i="1"/>
  <c r="N568" i="1"/>
  <c r="O568" i="1" s="1"/>
  <c r="P568" i="1"/>
  <c r="Q568" i="1" s="1"/>
  <c r="U568" i="1"/>
  <c r="M569" i="1"/>
  <c r="N569" i="1"/>
  <c r="O569" i="1" s="1"/>
  <c r="P569" i="1"/>
  <c r="Q569" i="1" s="1"/>
  <c r="U569" i="1"/>
  <c r="M570" i="1"/>
  <c r="N570" i="1"/>
  <c r="O570" i="1" s="1"/>
  <c r="P570" i="1"/>
  <c r="Q570" i="1" s="1"/>
  <c r="U570" i="1"/>
  <c r="M571" i="1"/>
  <c r="N571" i="1"/>
  <c r="O571" i="1" s="1"/>
  <c r="P571" i="1"/>
  <c r="Q571" i="1" s="1"/>
  <c r="U571" i="1"/>
  <c r="M572" i="1"/>
  <c r="N572" i="1"/>
  <c r="O572" i="1" s="1"/>
  <c r="P572" i="1"/>
  <c r="Q572" i="1" s="1"/>
  <c r="U572" i="1"/>
  <c r="M573" i="1"/>
  <c r="N573" i="1"/>
  <c r="O573" i="1" s="1"/>
  <c r="P573" i="1"/>
  <c r="Q573" i="1" s="1"/>
  <c r="U573" i="1"/>
  <c r="M574" i="1"/>
  <c r="N574" i="1"/>
  <c r="O574" i="1" s="1"/>
  <c r="P574" i="1"/>
  <c r="Q574" i="1" s="1"/>
  <c r="U574" i="1"/>
  <c r="M575" i="1"/>
  <c r="N575" i="1"/>
  <c r="O575" i="1" s="1"/>
  <c r="P575" i="1"/>
  <c r="Q575" i="1" s="1"/>
  <c r="U575" i="1"/>
  <c r="M576" i="1"/>
  <c r="N576" i="1"/>
  <c r="O576" i="1" s="1"/>
  <c r="P576" i="1"/>
  <c r="Q576" i="1" s="1"/>
  <c r="U576" i="1"/>
  <c r="M577" i="1"/>
  <c r="N577" i="1"/>
  <c r="O577" i="1" s="1"/>
  <c r="P577" i="1"/>
  <c r="Q577" i="1" s="1"/>
  <c r="U577" i="1"/>
  <c r="M578" i="1"/>
  <c r="N578" i="1"/>
  <c r="O578" i="1" s="1"/>
  <c r="P578" i="1"/>
  <c r="Q578" i="1" s="1"/>
  <c r="U578" i="1"/>
  <c r="M579" i="1"/>
  <c r="N579" i="1"/>
  <c r="O579" i="1" s="1"/>
  <c r="P579" i="1"/>
  <c r="Q579" i="1" s="1"/>
  <c r="U579" i="1"/>
  <c r="M580" i="1"/>
  <c r="N580" i="1"/>
  <c r="O580" i="1" s="1"/>
  <c r="P580" i="1"/>
  <c r="Q580" i="1" s="1"/>
  <c r="U580" i="1"/>
  <c r="M581" i="1"/>
  <c r="N581" i="1"/>
  <c r="O581" i="1" s="1"/>
  <c r="P581" i="1"/>
  <c r="Q581" i="1" s="1"/>
  <c r="U581" i="1"/>
  <c r="M582" i="1"/>
  <c r="N582" i="1"/>
  <c r="O582" i="1" s="1"/>
  <c r="P582" i="1"/>
  <c r="Q582" i="1" s="1"/>
  <c r="U582" i="1"/>
  <c r="M583" i="1"/>
  <c r="N583" i="1"/>
  <c r="O583" i="1" s="1"/>
  <c r="P583" i="1"/>
  <c r="Q583" i="1" s="1"/>
  <c r="U583" i="1"/>
  <c r="M584" i="1"/>
  <c r="N584" i="1"/>
  <c r="O584" i="1" s="1"/>
  <c r="P584" i="1"/>
  <c r="Q584" i="1" s="1"/>
  <c r="U584" i="1"/>
  <c r="M585" i="1"/>
  <c r="N585" i="1"/>
  <c r="O585" i="1" s="1"/>
  <c r="P585" i="1"/>
  <c r="Q585" i="1" s="1"/>
  <c r="U585" i="1"/>
  <c r="M586" i="1"/>
  <c r="N586" i="1"/>
  <c r="O586" i="1" s="1"/>
  <c r="P586" i="1"/>
  <c r="Q586" i="1" s="1"/>
  <c r="U586" i="1"/>
  <c r="M587" i="1"/>
  <c r="N587" i="1"/>
  <c r="O587" i="1" s="1"/>
  <c r="P587" i="1"/>
  <c r="Q587" i="1" s="1"/>
  <c r="U587" i="1"/>
  <c r="M588" i="1"/>
  <c r="N588" i="1"/>
  <c r="O588" i="1" s="1"/>
  <c r="P588" i="1"/>
  <c r="Q588" i="1" s="1"/>
  <c r="U588" i="1"/>
  <c r="M589" i="1"/>
  <c r="N589" i="1"/>
  <c r="O589" i="1" s="1"/>
  <c r="P589" i="1"/>
  <c r="Q589" i="1" s="1"/>
  <c r="U589" i="1"/>
  <c r="M590" i="1"/>
  <c r="N590" i="1"/>
  <c r="O590" i="1" s="1"/>
  <c r="P590" i="1"/>
  <c r="Q590" i="1" s="1"/>
  <c r="U590" i="1"/>
  <c r="M591" i="1"/>
  <c r="N591" i="1"/>
  <c r="O591" i="1" s="1"/>
  <c r="P591" i="1"/>
  <c r="Q591" i="1" s="1"/>
  <c r="U591" i="1"/>
  <c r="M592" i="1"/>
  <c r="N592" i="1"/>
  <c r="O592" i="1" s="1"/>
  <c r="P592" i="1"/>
  <c r="Q592" i="1" s="1"/>
  <c r="U592" i="1"/>
  <c r="M593" i="1"/>
  <c r="N593" i="1"/>
  <c r="O593" i="1" s="1"/>
  <c r="P593" i="1"/>
  <c r="Q593" i="1" s="1"/>
  <c r="U593" i="1"/>
  <c r="M594" i="1"/>
  <c r="N594" i="1"/>
  <c r="O594" i="1" s="1"/>
  <c r="P594" i="1"/>
  <c r="Q594" i="1" s="1"/>
  <c r="U594" i="1"/>
  <c r="M595" i="1"/>
  <c r="N595" i="1"/>
  <c r="O595" i="1" s="1"/>
  <c r="P595" i="1"/>
  <c r="Q595" i="1" s="1"/>
  <c r="U595" i="1"/>
  <c r="M596" i="1"/>
  <c r="N596" i="1"/>
  <c r="O596" i="1" s="1"/>
  <c r="P596" i="1"/>
  <c r="Q596" i="1" s="1"/>
  <c r="U596" i="1"/>
  <c r="M597" i="1"/>
  <c r="N597" i="1"/>
  <c r="O597" i="1" s="1"/>
  <c r="P597" i="1"/>
  <c r="Q597" i="1" s="1"/>
  <c r="U597" i="1"/>
  <c r="M598" i="1"/>
  <c r="N598" i="1"/>
  <c r="O598" i="1" s="1"/>
  <c r="P598" i="1"/>
  <c r="Q598" i="1" s="1"/>
  <c r="U598" i="1"/>
  <c r="M599" i="1"/>
  <c r="N599" i="1"/>
  <c r="O599" i="1" s="1"/>
  <c r="P599" i="1"/>
  <c r="Q599" i="1" s="1"/>
  <c r="U599" i="1"/>
  <c r="M600" i="1"/>
  <c r="N600" i="1"/>
  <c r="O600" i="1" s="1"/>
  <c r="P600" i="1"/>
  <c r="Q600" i="1" s="1"/>
  <c r="U600" i="1"/>
  <c r="M601" i="1"/>
  <c r="N601" i="1"/>
  <c r="O601" i="1" s="1"/>
  <c r="P601" i="1"/>
  <c r="Q601" i="1" s="1"/>
  <c r="U601" i="1"/>
  <c r="M602" i="1"/>
  <c r="N602" i="1"/>
  <c r="O602" i="1" s="1"/>
  <c r="P602" i="1"/>
  <c r="Q602" i="1" s="1"/>
  <c r="U602" i="1"/>
  <c r="M603" i="1"/>
  <c r="N603" i="1"/>
  <c r="O603" i="1" s="1"/>
  <c r="P603" i="1"/>
  <c r="Q603" i="1" s="1"/>
  <c r="U603" i="1"/>
  <c r="M604" i="1"/>
  <c r="N604" i="1"/>
  <c r="O604" i="1" s="1"/>
  <c r="P604" i="1"/>
  <c r="Q604" i="1" s="1"/>
  <c r="U604" i="1"/>
  <c r="M605" i="1"/>
  <c r="N605" i="1"/>
  <c r="O605" i="1" s="1"/>
  <c r="P605" i="1"/>
  <c r="Q605" i="1" s="1"/>
  <c r="U605" i="1"/>
  <c r="M606" i="1"/>
  <c r="N606" i="1"/>
  <c r="O606" i="1" s="1"/>
  <c r="P606" i="1"/>
  <c r="Q606" i="1" s="1"/>
  <c r="U606" i="1"/>
  <c r="M607" i="1"/>
  <c r="N607" i="1"/>
  <c r="O607" i="1" s="1"/>
  <c r="P607" i="1"/>
  <c r="Q607" i="1" s="1"/>
  <c r="U607" i="1"/>
  <c r="M608" i="1"/>
  <c r="N608" i="1"/>
  <c r="O608" i="1" s="1"/>
  <c r="P608" i="1"/>
  <c r="Q608" i="1" s="1"/>
  <c r="U608" i="1"/>
  <c r="M609" i="1"/>
  <c r="N609" i="1"/>
  <c r="O609" i="1" s="1"/>
  <c r="P609" i="1"/>
  <c r="Q609" i="1" s="1"/>
  <c r="U609" i="1"/>
  <c r="M610" i="1"/>
  <c r="N610" i="1"/>
  <c r="O610" i="1" s="1"/>
  <c r="P610" i="1"/>
  <c r="Q610" i="1" s="1"/>
  <c r="U610" i="1"/>
  <c r="M611" i="1"/>
  <c r="N611" i="1"/>
  <c r="O611" i="1" s="1"/>
  <c r="P611" i="1"/>
  <c r="Q611" i="1" s="1"/>
  <c r="U611" i="1"/>
  <c r="M612" i="1"/>
  <c r="N612" i="1"/>
  <c r="O612" i="1" s="1"/>
  <c r="P612" i="1"/>
  <c r="Q612" i="1" s="1"/>
  <c r="U612" i="1"/>
  <c r="M613" i="1"/>
  <c r="N613" i="1"/>
  <c r="O613" i="1" s="1"/>
  <c r="P613" i="1"/>
  <c r="Q613" i="1" s="1"/>
  <c r="U613" i="1"/>
  <c r="M614" i="1"/>
  <c r="N614" i="1"/>
  <c r="O614" i="1" s="1"/>
  <c r="P614" i="1"/>
  <c r="Q614" i="1" s="1"/>
  <c r="U614" i="1"/>
  <c r="M615" i="1"/>
  <c r="N615" i="1"/>
  <c r="O615" i="1" s="1"/>
  <c r="P615" i="1"/>
  <c r="Q615" i="1" s="1"/>
  <c r="U615" i="1"/>
  <c r="M616" i="1"/>
  <c r="N616" i="1"/>
  <c r="O616" i="1" s="1"/>
  <c r="P616" i="1"/>
  <c r="Q616" i="1" s="1"/>
  <c r="U616" i="1"/>
  <c r="M617" i="1"/>
  <c r="N617" i="1"/>
  <c r="O617" i="1" s="1"/>
  <c r="P617" i="1"/>
  <c r="Q617" i="1" s="1"/>
  <c r="U617" i="1"/>
  <c r="M618" i="1"/>
  <c r="N618" i="1"/>
  <c r="O618" i="1" s="1"/>
  <c r="P618" i="1"/>
  <c r="Q618" i="1" s="1"/>
  <c r="U618" i="1"/>
  <c r="M619" i="1"/>
  <c r="N619" i="1"/>
  <c r="O619" i="1" s="1"/>
  <c r="P619" i="1"/>
  <c r="Q619" i="1" s="1"/>
  <c r="U619" i="1"/>
  <c r="M620" i="1"/>
  <c r="N620" i="1"/>
  <c r="O620" i="1" s="1"/>
  <c r="P620" i="1"/>
  <c r="Q620" i="1" s="1"/>
  <c r="U620" i="1"/>
  <c r="M621" i="1"/>
  <c r="N621" i="1"/>
  <c r="O621" i="1" s="1"/>
  <c r="P621" i="1"/>
  <c r="Q621" i="1" s="1"/>
  <c r="U621" i="1"/>
  <c r="M622" i="1"/>
  <c r="N622" i="1"/>
  <c r="O622" i="1" s="1"/>
  <c r="P622" i="1"/>
  <c r="Q622" i="1" s="1"/>
  <c r="U622" i="1"/>
  <c r="M623" i="1"/>
  <c r="N623" i="1"/>
  <c r="O623" i="1" s="1"/>
  <c r="P623" i="1"/>
  <c r="Q623" i="1" s="1"/>
  <c r="U623" i="1"/>
  <c r="M624" i="1"/>
  <c r="N624" i="1"/>
  <c r="O624" i="1" s="1"/>
  <c r="P624" i="1"/>
  <c r="Q624" i="1" s="1"/>
  <c r="U624" i="1"/>
  <c r="M625" i="1"/>
  <c r="N625" i="1"/>
  <c r="O625" i="1" s="1"/>
  <c r="P625" i="1"/>
  <c r="Q625" i="1" s="1"/>
  <c r="U625" i="1"/>
  <c r="M626" i="1"/>
  <c r="N626" i="1"/>
  <c r="O626" i="1" s="1"/>
  <c r="P626" i="1"/>
  <c r="Q626" i="1" s="1"/>
  <c r="U626" i="1"/>
  <c r="M627" i="1"/>
  <c r="N627" i="1"/>
  <c r="O627" i="1" s="1"/>
  <c r="P627" i="1"/>
  <c r="Q627" i="1" s="1"/>
  <c r="U627" i="1"/>
  <c r="M628" i="1"/>
  <c r="N628" i="1"/>
  <c r="O628" i="1" s="1"/>
  <c r="P628" i="1"/>
  <c r="Q628" i="1" s="1"/>
  <c r="U628" i="1"/>
  <c r="M629" i="1"/>
  <c r="N629" i="1"/>
  <c r="O629" i="1" s="1"/>
  <c r="P629" i="1"/>
  <c r="Q629" i="1" s="1"/>
  <c r="U629" i="1"/>
  <c r="M630" i="1"/>
  <c r="N630" i="1"/>
  <c r="O630" i="1" s="1"/>
  <c r="P630" i="1"/>
  <c r="Q630" i="1" s="1"/>
  <c r="U630" i="1"/>
  <c r="M631" i="1"/>
  <c r="N631" i="1"/>
  <c r="O631" i="1" s="1"/>
  <c r="P631" i="1"/>
  <c r="Q631" i="1" s="1"/>
  <c r="U631" i="1"/>
  <c r="M632" i="1"/>
  <c r="N632" i="1"/>
  <c r="O632" i="1" s="1"/>
  <c r="P632" i="1"/>
  <c r="Q632" i="1" s="1"/>
  <c r="U632" i="1"/>
  <c r="M633" i="1"/>
  <c r="N633" i="1"/>
  <c r="O633" i="1" s="1"/>
  <c r="P633" i="1"/>
  <c r="Q633" i="1" s="1"/>
  <c r="U633" i="1"/>
  <c r="M634" i="1"/>
  <c r="N634" i="1"/>
  <c r="O634" i="1" s="1"/>
  <c r="P634" i="1"/>
  <c r="Q634" i="1" s="1"/>
  <c r="U634" i="1"/>
  <c r="M635" i="1"/>
  <c r="N635" i="1"/>
  <c r="O635" i="1" s="1"/>
  <c r="P635" i="1"/>
  <c r="Q635" i="1" s="1"/>
  <c r="U635" i="1"/>
  <c r="M636" i="1"/>
  <c r="N636" i="1"/>
  <c r="O636" i="1" s="1"/>
  <c r="P636" i="1"/>
  <c r="Q636" i="1" s="1"/>
  <c r="U636" i="1"/>
  <c r="M637" i="1"/>
  <c r="N637" i="1"/>
  <c r="O637" i="1" s="1"/>
  <c r="P637" i="1"/>
  <c r="Q637" i="1" s="1"/>
  <c r="U637" i="1"/>
  <c r="M638" i="1"/>
  <c r="N638" i="1"/>
  <c r="O638" i="1" s="1"/>
  <c r="P638" i="1"/>
  <c r="Q638" i="1" s="1"/>
  <c r="U638" i="1"/>
  <c r="M639" i="1"/>
  <c r="N639" i="1"/>
  <c r="O639" i="1" s="1"/>
  <c r="P639" i="1"/>
  <c r="Q639" i="1" s="1"/>
  <c r="U639" i="1"/>
  <c r="M640" i="1"/>
  <c r="N640" i="1"/>
  <c r="O640" i="1" s="1"/>
  <c r="P640" i="1"/>
  <c r="Q640" i="1" s="1"/>
  <c r="U640" i="1"/>
  <c r="M641" i="1"/>
  <c r="N641" i="1"/>
  <c r="O641" i="1" s="1"/>
  <c r="P641" i="1"/>
  <c r="Q641" i="1" s="1"/>
  <c r="U641" i="1"/>
  <c r="M642" i="1"/>
  <c r="N642" i="1"/>
  <c r="O642" i="1" s="1"/>
  <c r="P642" i="1"/>
  <c r="Q642" i="1" s="1"/>
  <c r="U642" i="1"/>
  <c r="M643" i="1"/>
  <c r="N643" i="1"/>
  <c r="O643" i="1" s="1"/>
  <c r="P643" i="1"/>
  <c r="Q643" i="1" s="1"/>
  <c r="U643" i="1"/>
  <c r="M644" i="1"/>
  <c r="N644" i="1"/>
  <c r="O644" i="1" s="1"/>
  <c r="P644" i="1"/>
  <c r="Q644" i="1" s="1"/>
  <c r="U644" i="1"/>
  <c r="M645" i="1"/>
  <c r="N645" i="1"/>
  <c r="O645" i="1" s="1"/>
  <c r="P645" i="1"/>
  <c r="Q645" i="1" s="1"/>
  <c r="U645" i="1"/>
  <c r="M646" i="1"/>
  <c r="N646" i="1"/>
  <c r="O646" i="1" s="1"/>
  <c r="P646" i="1"/>
  <c r="Q646" i="1" s="1"/>
  <c r="U646" i="1"/>
  <c r="M647" i="1"/>
  <c r="N647" i="1"/>
  <c r="O647" i="1" s="1"/>
  <c r="P647" i="1"/>
  <c r="Q647" i="1" s="1"/>
  <c r="U647" i="1"/>
  <c r="M648" i="1"/>
  <c r="N648" i="1"/>
  <c r="O648" i="1" s="1"/>
  <c r="P648" i="1"/>
  <c r="Q648" i="1" s="1"/>
  <c r="U648" i="1"/>
  <c r="M649" i="1"/>
  <c r="N649" i="1"/>
  <c r="O649" i="1" s="1"/>
  <c r="P649" i="1"/>
  <c r="Q649" i="1" s="1"/>
  <c r="U649" i="1"/>
  <c r="M650" i="1"/>
  <c r="N650" i="1"/>
  <c r="O650" i="1" s="1"/>
  <c r="P650" i="1"/>
  <c r="Q650" i="1" s="1"/>
  <c r="U650" i="1"/>
  <c r="M651" i="1"/>
  <c r="N651" i="1"/>
  <c r="O651" i="1" s="1"/>
  <c r="P651" i="1"/>
  <c r="Q651" i="1" s="1"/>
  <c r="U651" i="1"/>
  <c r="M652" i="1"/>
  <c r="N652" i="1"/>
  <c r="O652" i="1" s="1"/>
  <c r="P652" i="1"/>
  <c r="Q652" i="1" s="1"/>
  <c r="U652" i="1"/>
  <c r="M653" i="1"/>
  <c r="N653" i="1"/>
  <c r="O653" i="1" s="1"/>
  <c r="P653" i="1"/>
  <c r="Q653" i="1" s="1"/>
  <c r="U653" i="1"/>
  <c r="M654" i="1"/>
  <c r="N654" i="1"/>
  <c r="O654" i="1" s="1"/>
  <c r="P654" i="1"/>
  <c r="Q654" i="1" s="1"/>
  <c r="U654" i="1"/>
  <c r="M655" i="1"/>
  <c r="N655" i="1"/>
  <c r="O655" i="1" s="1"/>
  <c r="P655" i="1"/>
  <c r="Q655" i="1" s="1"/>
  <c r="U655" i="1"/>
  <c r="M656" i="1"/>
  <c r="N656" i="1"/>
  <c r="O656" i="1" s="1"/>
  <c r="P656" i="1"/>
  <c r="Q656" i="1" s="1"/>
  <c r="U656" i="1"/>
  <c r="M657" i="1"/>
  <c r="N657" i="1"/>
  <c r="O657" i="1" s="1"/>
  <c r="P657" i="1"/>
  <c r="Q657" i="1" s="1"/>
  <c r="U657" i="1"/>
  <c r="M658" i="1"/>
  <c r="N658" i="1"/>
  <c r="O658" i="1" s="1"/>
  <c r="P658" i="1"/>
  <c r="Q658" i="1" s="1"/>
  <c r="U658" i="1"/>
  <c r="M659" i="1"/>
  <c r="N659" i="1"/>
  <c r="O659" i="1" s="1"/>
  <c r="P659" i="1"/>
  <c r="Q659" i="1" s="1"/>
  <c r="U659" i="1"/>
  <c r="M660" i="1"/>
  <c r="N660" i="1"/>
  <c r="O660" i="1" s="1"/>
  <c r="P660" i="1"/>
  <c r="Q660" i="1" s="1"/>
  <c r="U660" i="1"/>
  <c r="M661" i="1"/>
  <c r="N661" i="1"/>
  <c r="O661" i="1" s="1"/>
  <c r="P661" i="1"/>
  <c r="Q661" i="1" s="1"/>
  <c r="U661" i="1"/>
  <c r="M662" i="1"/>
  <c r="N662" i="1"/>
  <c r="O662" i="1" s="1"/>
  <c r="P662" i="1"/>
  <c r="Q662" i="1" s="1"/>
  <c r="U662" i="1"/>
  <c r="M663" i="1"/>
  <c r="N663" i="1"/>
  <c r="O663" i="1" s="1"/>
  <c r="P663" i="1"/>
  <c r="Q663" i="1" s="1"/>
  <c r="U663" i="1"/>
  <c r="M664" i="1"/>
  <c r="N664" i="1"/>
  <c r="O664" i="1" s="1"/>
  <c r="P664" i="1"/>
  <c r="Q664" i="1" s="1"/>
  <c r="U664" i="1"/>
  <c r="M665" i="1"/>
  <c r="N665" i="1"/>
  <c r="O665" i="1" s="1"/>
  <c r="P665" i="1"/>
  <c r="Q665" i="1" s="1"/>
  <c r="U665" i="1"/>
  <c r="M666" i="1"/>
  <c r="N666" i="1"/>
  <c r="O666" i="1" s="1"/>
  <c r="P666" i="1"/>
  <c r="Q666" i="1" s="1"/>
  <c r="U666" i="1"/>
  <c r="M667" i="1"/>
  <c r="N667" i="1"/>
  <c r="O667" i="1" s="1"/>
  <c r="P667" i="1"/>
  <c r="Q667" i="1" s="1"/>
  <c r="U667" i="1"/>
  <c r="M668" i="1"/>
  <c r="N668" i="1"/>
  <c r="O668" i="1" s="1"/>
  <c r="P668" i="1"/>
  <c r="Q668" i="1" s="1"/>
  <c r="U668" i="1"/>
  <c r="M669" i="1"/>
  <c r="N669" i="1"/>
  <c r="O669" i="1" s="1"/>
  <c r="P669" i="1"/>
  <c r="Q669" i="1" s="1"/>
  <c r="U669" i="1"/>
  <c r="M670" i="1"/>
  <c r="N670" i="1"/>
  <c r="O670" i="1" s="1"/>
  <c r="P670" i="1"/>
  <c r="Q670" i="1" s="1"/>
  <c r="U670" i="1"/>
  <c r="M671" i="1"/>
  <c r="N671" i="1"/>
  <c r="O671" i="1" s="1"/>
  <c r="P671" i="1"/>
  <c r="Q671" i="1" s="1"/>
  <c r="U671" i="1"/>
  <c r="M672" i="1"/>
  <c r="N672" i="1"/>
  <c r="O672" i="1" s="1"/>
  <c r="P672" i="1"/>
  <c r="Q672" i="1" s="1"/>
  <c r="U672" i="1"/>
  <c r="M673" i="1"/>
  <c r="N673" i="1"/>
  <c r="O673" i="1" s="1"/>
  <c r="P673" i="1"/>
  <c r="Q673" i="1" s="1"/>
  <c r="U673" i="1"/>
  <c r="M674" i="1"/>
  <c r="N674" i="1"/>
  <c r="O674" i="1" s="1"/>
  <c r="P674" i="1"/>
  <c r="Q674" i="1" s="1"/>
  <c r="U674" i="1"/>
  <c r="M675" i="1"/>
  <c r="N675" i="1"/>
  <c r="O675" i="1" s="1"/>
  <c r="P675" i="1"/>
  <c r="Q675" i="1" s="1"/>
  <c r="U675" i="1"/>
  <c r="M676" i="1"/>
  <c r="N676" i="1"/>
  <c r="O676" i="1" s="1"/>
  <c r="P676" i="1"/>
  <c r="Q676" i="1" s="1"/>
  <c r="U676" i="1"/>
  <c r="M677" i="1"/>
  <c r="N677" i="1"/>
  <c r="O677" i="1" s="1"/>
  <c r="P677" i="1"/>
  <c r="Q677" i="1" s="1"/>
  <c r="U677" i="1"/>
  <c r="M678" i="1"/>
  <c r="N678" i="1"/>
  <c r="O678" i="1" s="1"/>
  <c r="P678" i="1"/>
  <c r="Q678" i="1" s="1"/>
  <c r="U678" i="1"/>
  <c r="M679" i="1"/>
  <c r="N679" i="1"/>
  <c r="O679" i="1" s="1"/>
  <c r="P679" i="1"/>
  <c r="Q679" i="1" s="1"/>
  <c r="U679" i="1"/>
  <c r="V678" i="1" l="1"/>
  <c r="M678" i="22" s="1"/>
  <c r="L678" i="22"/>
  <c r="V676" i="1"/>
  <c r="M676" i="22" s="1"/>
  <c r="L676" i="22"/>
  <c r="V674" i="1"/>
  <c r="M674" i="22" s="1"/>
  <c r="L674" i="22"/>
  <c r="V672" i="1"/>
  <c r="M672" i="22" s="1"/>
  <c r="L672" i="22"/>
  <c r="V670" i="1"/>
  <c r="M670" i="22" s="1"/>
  <c r="L670" i="22"/>
  <c r="V668" i="1"/>
  <c r="M668" i="22" s="1"/>
  <c r="L668" i="22"/>
  <c r="V666" i="1"/>
  <c r="M666" i="22" s="1"/>
  <c r="L666" i="22"/>
  <c r="V664" i="1"/>
  <c r="M664" i="22" s="1"/>
  <c r="L664" i="22"/>
  <c r="V663" i="1"/>
  <c r="M663" i="22" s="1"/>
  <c r="L663" i="22"/>
  <c r="V662" i="1"/>
  <c r="M662" i="22" s="1"/>
  <c r="L662" i="22"/>
  <c r="V660" i="1"/>
  <c r="M660" i="22" s="1"/>
  <c r="L660" i="22"/>
  <c r="V659" i="1"/>
  <c r="M659" i="22" s="1"/>
  <c r="L659" i="22"/>
  <c r="V658" i="1"/>
  <c r="M658" i="22" s="1"/>
  <c r="L658" i="22"/>
  <c r="V657" i="1"/>
  <c r="M657" i="22" s="1"/>
  <c r="L657" i="22"/>
  <c r="V656" i="1"/>
  <c r="M656" i="22" s="1"/>
  <c r="L656" i="22"/>
  <c r="V655" i="1"/>
  <c r="M655" i="22" s="1"/>
  <c r="L655" i="22"/>
  <c r="V654" i="1"/>
  <c r="M654" i="22" s="1"/>
  <c r="L654" i="22"/>
  <c r="V653" i="1"/>
  <c r="M653" i="22" s="1"/>
  <c r="L653" i="22"/>
  <c r="V652" i="1"/>
  <c r="M652" i="22" s="1"/>
  <c r="L652" i="22"/>
  <c r="V651" i="1"/>
  <c r="M651" i="22" s="1"/>
  <c r="L651" i="22"/>
  <c r="V650" i="1"/>
  <c r="M650" i="22" s="1"/>
  <c r="L650" i="22"/>
  <c r="V649" i="1"/>
  <c r="M649" i="22" s="1"/>
  <c r="L649" i="22"/>
  <c r="V648" i="1"/>
  <c r="M648" i="22" s="1"/>
  <c r="L648" i="22"/>
  <c r="V647" i="1"/>
  <c r="M647" i="22" s="1"/>
  <c r="L647" i="22"/>
  <c r="V646" i="1"/>
  <c r="M646" i="22" s="1"/>
  <c r="L646" i="22"/>
  <c r="V645" i="1"/>
  <c r="M645" i="22" s="1"/>
  <c r="L645" i="22"/>
  <c r="V644" i="1"/>
  <c r="M644" i="22" s="1"/>
  <c r="L644" i="22"/>
  <c r="V643" i="1"/>
  <c r="M643" i="22" s="1"/>
  <c r="L643" i="22"/>
  <c r="V642" i="1"/>
  <c r="M642" i="22" s="1"/>
  <c r="L642" i="22"/>
  <c r="V641" i="1"/>
  <c r="M641" i="22" s="1"/>
  <c r="L641" i="22"/>
  <c r="V640" i="1"/>
  <c r="M640" i="22" s="1"/>
  <c r="L640" i="22"/>
  <c r="V639" i="1"/>
  <c r="M639" i="22" s="1"/>
  <c r="L639" i="22"/>
  <c r="V638" i="1"/>
  <c r="M638" i="22" s="1"/>
  <c r="L638" i="22"/>
  <c r="V637" i="1"/>
  <c r="M637" i="22" s="1"/>
  <c r="L637" i="22"/>
  <c r="V636" i="1"/>
  <c r="M636" i="22" s="1"/>
  <c r="L636" i="22"/>
  <c r="V635" i="1"/>
  <c r="M635" i="22" s="1"/>
  <c r="L635" i="22"/>
  <c r="V634" i="1"/>
  <c r="M634" i="22" s="1"/>
  <c r="L634" i="22"/>
  <c r="V633" i="1"/>
  <c r="M633" i="22" s="1"/>
  <c r="L633" i="22"/>
  <c r="V632" i="1"/>
  <c r="M632" i="22" s="1"/>
  <c r="L632" i="22"/>
  <c r="V631" i="1"/>
  <c r="M631" i="22" s="1"/>
  <c r="L631" i="22"/>
  <c r="V630" i="1"/>
  <c r="M630" i="22" s="1"/>
  <c r="L630" i="22"/>
  <c r="V629" i="1"/>
  <c r="M629" i="22" s="1"/>
  <c r="L629" i="22"/>
  <c r="V628" i="1"/>
  <c r="M628" i="22" s="1"/>
  <c r="L628" i="22"/>
  <c r="V627" i="1"/>
  <c r="M627" i="22" s="1"/>
  <c r="L627" i="22"/>
  <c r="V626" i="1"/>
  <c r="M626" i="22" s="1"/>
  <c r="L626" i="22"/>
  <c r="V625" i="1"/>
  <c r="M625" i="22" s="1"/>
  <c r="L625" i="22"/>
  <c r="V624" i="1"/>
  <c r="M624" i="22" s="1"/>
  <c r="L624" i="22"/>
  <c r="V622" i="1"/>
  <c r="M622" i="22" s="1"/>
  <c r="L622" i="22"/>
  <c r="V619" i="1"/>
  <c r="M619" i="22" s="1"/>
  <c r="L619" i="22"/>
  <c r="V617" i="1"/>
  <c r="M617" i="22" s="1"/>
  <c r="L617" i="22"/>
  <c r="V616" i="1"/>
  <c r="M616" i="22" s="1"/>
  <c r="L616" i="22"/>
  <c r="V614" i="1"/>
  <c r="M614" i="22" s="1"/>
  <c r="L614" i="22"/>
  <c r="V611" i="1"/>
  <c r="M611" i="22" s="1"/>
  <c r="L611" i="22"/>
  <c r="V609" i="1"/>
  <c r="M609" i="22" s="1"/>
  <c r="L609" i="22"/>
  <c r="V607" i="1"/>
  <c r="M607" i="22" s="1"/>
  <c r="L607" i="22"/>
  <c r="V605" i="1"/>
  <c r="M605" i="22" s="1"/>
  <c r="L605" i="22"/>
  <c r="V603" i="1"/>
  <c r="M603" i="22" s="1"/>
  <c r="L603" i="22"/>
  <c r="V601" i="1"/>
  <c r="M601" i="22" s="1"/>
  <c r="L601" i="22"/>
  <c r="V599" i="1"/>
  <c r="M599" i="22" s="1"/>
  <c r="L599" i="22"/>
  <c r="V597" i="1"/>
  <c r="M597" i="22" s="1"/>
  <c r="L597" i="22"/>
  <c r="V595" i="1"/>
  <c r="M595" i="22" s="1"/>
  <c r="L595" i="22"/>
  <c r="V593" i="1"/>
  <c r="M593" i="22" s="1"/>
  <c r="L593" i="22"/>
  <c r="V591" i="1"/>
  <c r="M591" i="22" s="1"/>
  <c r="L591" i="22"/>
  <c r="V589" i="1"/>
  <c r="M589" i="22" s="1"/>
  <c r="L589" i="22"/>
  <c r="V587" i="1"/>
  <c r="M587" i="22" s="1"/>
  <c r="L587" i="22"/>
  <c r="V585" i="1"/>
  <c r="M585" i="22" s="1"/>
  <c r="L585" i="22"/>
  <c r="V583" i="1"/>
  <c r="M583" i="22" s="1"/>
  <c r="L583" i="22"/>
  <c r="V581" i="1"/>
  <c r="M581" i="22" s="1"/>
  <c r="L581" i="22"/>
  <c r="V579" i="1"/>
  <c r="M579" i="22" s="1"/>
  <c r="L579" i="22"/>
  <c r="V577" i="1"/>
  <c r="M577" i="22" s="1"/>
  <c r="L577" i="22"/>
  <c r="V575" i="1"/>
  <c r="M575" i="22" s="1"/>
  <c r="L575" i="22"/>
  <c r="V573" i="1"/>
  <c r="M573" i="22" s="1"/>
  <c r="L573" i="22"/>
  <c r="V571" i="1"/>
  <c r="M571" i="22" s="1"/>
  <c r="L571" i="22"/>
  <c r="V569" i="1"/>
  <c r="M569" i="22" s="1"/>
  <c r="L569" i="22"/>
  <c r="V567" i="1"/>
  <c r="M567" i="22" s="1"/>
  <c r="L567" i="22"/>
  <c r="V565" i="1"/>
  <c r="M565" i="22" s="1"/>
  <c r="L565" i="22"/>
  <c r="V563" i="1"/>
  <c r="M563" i="22" s="1"/>
  <c r="L563" i="22"/>
  <c r="V561" i="1"/>
  <c r="M561" i="22" s="1"/>
  <c r="L561" i="22"/>
  <c r="V559" i="1"/>
  <c r="M559" i="22" s="1"/>
  <c r="L559" i="22"/>
  <c r="V557" i="1"/>
  <c r="M557" i="22" s="1"/>
  <c r="L557" i="22"/>
  <c r="V555" i="1"/>
  <c r="M555" i="22" s="1"/>
  <c r="L555" i="22"/>
  <c r="V553" i="1"/>
  <c r="M553" i="22" s="1"/>
  <c r="L553" i="22"/>
  <c r="V551" i="1"/>
  <c r="M551" i="22" s="1"/>
  <c r="L551" i="22"/>
  <c r="V549" i="1"/>
  <c r="M549" i="22" s="1"/>
  <c r="L549" i="22"/>
  <c r="V547" i="1"/>
  <c r="M547" i="22" s="1"/>
  <c r="L547" i="22"/>
  <c r="V545" i="1"/>
  <c r="M545" i="22" s="1"/>
  <c r="L545" i="22"/>
  <c r="V543" i="1"/>
  <c r="M543" i="22" s="1"/>
  <c r="L543" i="22"/>
  <c r="V541" i="1"/>
  <c r="M541" i="22" s="1"/>
  <c r="L541" i="22"/>
  <c r="V539" i="1"/>
  <c r="M539" i="22" s="1"/>
  <c r="L539" i="22"/>
  <c r="V537" i="1"/>
  <c r="M537" i="22" s="1"/>
  <c r="L537" i="22"/>
  <c r="V535" i="1"/>
  <c r="M535" i="22" s="1"/>
  <c r="L535" i="22"/>
  <c r="V533" i="1"/>
  <c r="M533" i="22" s="1"/>
  <c r="L533" i="22"/>
  <c r="V531" i="1"/>
  <c r="M531" i="22" s="1"/>
  <c r="L531" i="22"/>
  <c r="V529" i="1"/>
  <c r="M529" i="22" s="1"/>
  <c r="L529" i="22"/>
  <c r="V527" i="1"/>
  <c r="M527" i="22" s="1"/>
  <c r="L527" i="22"/>
  <c r="V525" i="1"/>
  <c r="M525" i="22" s="1"/>
  <c r="L525" i="22"/>
  <c r="V523" i="1"/>
  <c r="M523" i="22" s="1"/>
  <c r="L523" i="22"/>
  <c r="V521" i="1"/>
  <c r="M521" i="22" s="1"/>
  <c r="L521" i="22"/>
  <c r="V519" i="1"/>
  <c r="M519" i="22" s="1"/>
  <c r="L519" i="22"/>
  <c r="V517" i="1"/>
  <c r="M517" i="22" s="1"/>
  <c r="L517" i="22"/>
  <c r="V515" i="1"/>
  <c r="M515" i="22" s="1"/>
  <c r="L515" i="22"/>
  <c r="V513" i="1"/>
  <c r="M513" i="22" s="1"/>
  <c r="L513" i="22"/>
  <c r="V511" i="1"/>
  <c r="M511" i="22" s="1"/>
  <c r="L511" i="22"/>
  <c r="V509" i="1"/>
  <c r="M509" i="22" s="1"/>
  <c r="L509" i="22"/>
  <c r="V507" i="1"/>
  <c r="M507" i="22" s="1"/>
  <c r="L507" i="22"/>
  <c r="V505" i="1"/>
  <c r="M505" i="22" s="1"/>
  <c r="L505" i="22"/>
  <c r="V503" i="1"/>
  <c r="M503" i="22" s="1"/>
  <c r="L503" i="22"/>
  <c r="V501" i="1"/>
  <c r="M501" i="22" s="1"/>
  <c r="L501" i="22"/>
  <c r="V500" i="1"/>
  <c r="M500" i="22" s="1"/>
  <c r="L500" i="22"/>
  <c r="V498" i="1"/>
  <c r="M498" i="22" s="1"/>
  <c r="L498" i="22"/>
  <c r="V496" i="1"/>
  <c r="M496" i="22" s="1"/>
  <c r="L496" i="22"/>
  <c r="V494" i="1"/>
  <c r="M494" i="22" s="1"/>
  <c r="L494" i="22"/>
  <c r="V492" i="1"/>
  <c r="M492" i="22" s="1"/>
  <c r="L492" i="22"/>
  <c r="V491" i="1"/>
  <c r="M491" i="22" s="1"/>
  <c r="L491" i="22"/>
  <c r="V489" i="1"/>
  <c r="M489" i="22" s="1"/>
  <c r="L489" i="22"/>
  <c r="V488" i="1"/>
  <c r="M488" i="22" s="1"/>
  <c r="L488" i="22"/>
  <c r="V487" i="1"/>
  <c r="M487" i="22" s="1"/>
  <c r="L487" i="22"/>
  <c r="V486" i="1"/>
  <c r="M486" i="22" s="1"/>
  <c r="L486" i="22"/>
  <c r="V485" i="1"/>
  <c r="M485" i="22" s="1"/>
  <c r="L485" i="22"/>
  <c r="V484" i="1"/>
  <c r="M484" i="22" s="1"/>
  <c r="L484" i="22"/>
  <c r="V483" i="1"/>
  <c r="M483" i="22" s="1"/>
  <c r="L483" i="22"/>
  <c r="V482" i="1"/>
  <c r="M482" i="22" s="1"/>
  <c r="L482" i="22"/>
  <c r="V481" i="1"/>
  <c r="M481" i="22" s="1"/>
  <c r="L481" i="22"/>
  <c r="V480" i="1"/>
  <c r="M480" i="22" s="1"/>
  <c r="L480" i="22"/>
  <c r="V479" i="1"/>
  <c r="M479" i="22" s="1"/>
  <c r="L479" i="22"/>
  <c r="V478" i="1"/>
  <c r="M478" i="22" s="1"/>
  <c r="L478" i="22"/>
  <c r="V477" i="1"/>
  <c r="M477" i="22" s="1"/>
  <c r="L477" i="22"/>
  <c r="V476" i="1"/>
  <c r="M476" i="22" s="1"/>
  <c r="L476" i="22"/>
  <c r="V475" i="1"/>
  <c r="M475" i="22" s="1"/>
  <c r="L475" i="22"/>
  <c r="V474" i="1"/>
  <c r="M474" i="22" s="1"/>
  <c r="L474" i="22"/>
  <c r="V473" i="1"/>
  <c r="M473" i="22" s="1"/>
  <c r="L473" i="22"/>
  <c r="V472" i="1"/>
  <c r="M472" i="22" s="1"/>
  <c r="L472" i="22"/>
  <c r="V471" i="1"/>
  <c r="M471" i="22" s="1"/>
  <c r="L471" i="22"/>
  <c r="V470" i="1"/>
  <c r="M470" i="22" s="1"/>
  <c r="L470" i="22"/>
  <c r="V469" i="1"/>
  <c r="M469" i="22" s="1"/>
  <c r="L469" i="22"/>
  <c r="V468" i="1"/>
  <c r="M468" i="22" s="1"/>
  <c r="L468" i="22"/>
  <c r="V467" i="1"/>
  <c r="M467" i="22" s="1"/>
  <c r="L467" i="22"/>
  <c r="V465" i="1"/>
  <c r="M465" i="22" s="1"/>
  <c r="L465" i="22"/>
  <c r="V463" i="1"/>
  <c r="M463" i="22" s="1"/>
  <c r="L463" i="22"/>
  <c r="V461" i="1"/>
  <c r="M461" i="22" s="1"/>
  <c r="L461" i="22"/>
  <c r="V459" i="1"/>
  <c r="M459" i="22" s="1"/>
  <c r="L459" i="22"/>
  <c r="V457" i="1"/>
  <c r="M457" i="22" s="1"/>
  <c r="L457" i="22"/>
  <c r="V455" i="1"/>
  <c r="M455" i="22" s="1"/>
  <c r="L455" i="22"/>
  <c r="V453" i="1"/>
  <c r="M453" i="22" s="1"/>
  <c r="L453" i="22"/>
  <c r="V451" i="1"/>
  <c r="M451" i="22" s="1"/>
  <c r="L451" i="22"/>
  <c r="V449" i="1"/>
  <c r="M449" i="22" s="1"/>
  <c r="L449" i="22"/>
  <c r="V447" i="1"/>
  <c r="M447" i="22" s="1"/>
  <c r="L447" i="22"/>
  <c r="V445" i="1"/>
  <c r="M445" i="22" s="1"/>
  <c r="L445" i="22"/>
  <c r="V443" i="1"/>
  <c r="M443" i="22" s="1"/>
  <c r="L443" i="22"/>
  <c r="V441" i="1"/>
  <c r="M441" i="22" s="1"/>
  <c r="L441" i="22"/>
  <c r="V439" i="1"/>
  <c r="M439" i="22" s="1"/>
  <c r="L439" i="22"/>
  <c r="V437" i="1"/>
  <c r="M437" i="22" s="1"/>
  <c r="L437" i="22"/>
  <c r="V435" i="1"/>
  <c r="M435" i="22" s="1"/>
  <c r="L435" i="22"/>
  <c r="V433" i="1"/>
  <c r="M433" i="22" s="1"/>
  <c r="L433" i="22"/>
  <c r="V431" i="1"/>
  <c r="M431" i="22" s="1"/>
  <c r="L431" i="22"/>
  <c r="V429" i="1"/>
  <c r="M429" i="22" s="1"/>
  <c r="L429" i="22"/>
  <c r="V427" i="1"/>
  <c r="M427" i="22" s="1"/>
  <c r="L427" i="22"/>
  <c r="V425" i="1"/>
  <c r="M425" i="22" s="1"/>
  <c r="L425" i="22"/>
  <c r="V423" i="1"/>
  <c r="M423" i="22" s="1"/>
  <c r="L423" i="22"/>
  <c r="V421" i="1"/>
  <c r="M421" i="22" s="1"/>
  <c r="L421" i="22"/>
  <c r="V419" i="1"/>
  <c r="M419" i="22" s="1"/>
  <c r="L419" i="22"/>
  <c r="V417" i="1"/>
  <c r="M417" i="22" s="1"/>
  <c r="L417" i="22"/>
  <c r="V415" i="1"/>
  <c r="M415" i="22" s="1"/>
  <c r="L415" i="22"/>
  <c r="V413" i="1"/>
  <c r="M413" i="22" s="1"/>
  <c r="L413" i="22"/>
  <c r="V411" i="1"/>
  <c r="M411" i="22" s="1"/>
  <c r="L411" i="22"/>
  <c r="V409" i="1"/>
  <c r="M409" i="22" s="1"/>
  <c r="L409" i="22"/>
  <c r="V407" i="1"/>
  <c r="M407" i="22" s="1"/>
  <c r="L407" i="22"/>
  <c r="V405" i="1"/>
  <c r="M405" i="22" s="1"/>
  <c r="L405" i="22"/>
  <c r="V403" i="1"/>
  <c r="M403" i="22" s="1"/>
  <c r="L403" i="22"/>
  <c r="V401" i="1"/>
  <c r="M401" i="22" s="1"/>
  <c r="L401" i="22"/>
  <c r="V400" i="1"/>
  <c r="M400" i="22" s="1"/>
  <c r="L400" i="22"/>
  <c r="V398" i="1"/>
  <c r="M398" i="22" s="1"/>
  <c r="L398" i="22"/>
  <c r="V396" i="1"/>
  <c r="M396" i="22" s="1"/>
  <c r="L396" i="22"/>
  <c r="V394" i="1"/>
  <c r="M394" i="22" s="1"/>
  <c r="L394" i="22"/>
  <c r="V393" i="1"/>
  <c r="M393" i="22" s="1"/>
  <c r="L393" i="22"/>
  <c r="V392" i="1"/>
  <c r="M392" i="22" s="1"/>
  <c r="L392" i="22"/>
  <c r="V391" i="1"/>
  <c r="M391" i="22" s="1"/>
  <c r="L391" i="22"/>
  <c r="V390" i="1"/>
  <c r="M390" i="22" s="1"/>
  <c r="L390" i="22"/>
  <c r="V389" i="1"/>
  <c r="M389" i="22" s="1"/>
  <c r="L389" i="22"/>
  <c r="V388" i="1"/>
  <c r="M388" i="22" s="1"/>
  <c r="L388" i="22"/>
  <c r="V387" i="1"/>
  <c r="M387" i="22" s="1"/>
  <c r="L387" i="22"/>
  <c r="V386" i="1"/>
  <c r="M386" i="22" s="1"/>
  <c r="L386" i="22"/>
  <c r="V385" i="1"/>
  <c r="M385" i="22" s="1"/>
  <c r="L385" i="22"/>
  <c r="V384" i="1"/>
  <c r="M384" i="22" s="1"/>
  <c r="L384" i="22"/>
  <c r="V383" i="1"/>
  <c r="M383" i="22" s="1"/>
  <c r="L383" i="22"/>
  <c r="V382" i="1"/>
  <c r="M382" i="22" s="1"/>
  <c r="L382" i="22"/>
  <c r="V381" i="1"/>
  <c r="M381" i="22" s="1"/>
  <c r="L381" i="22"/>
  <c r="V380" i="1"/>
  <c r="M380" i="22" s="1"/>
  <c r="L380" i="22"/>
  <c r="V379" i="1"/>
  <c r="M379" i="22" s="1"/>
  <c r="L379" i="22"/>
  <c r="V378" i="1"/>
  <c r="M378" i="22" s="1"/>
  <c r="L378" i="22"/>
  <c r="V377" i="1"/>
  <c r="M377" i="22" s="1"/>
  <c r="L377" i="22"/>
  <c r="V376" i="1"/>
  <c r="M376" i="22" s="1"/>
  <c r="L376" i="22"/>
  <c r="V375" i="1"/>
  <c r="M375" i="22" s="1"/>
  <c r="L375" i="22"/>
  <c r="V374" i="1"/>
  <c r="M374" i="22" s="1"/>
  <c r="L374" i="22"/>
  <c r="V373" i="1"/>
  <c r="M373" i="22" s="1"/>
  <c r="L373" i="22"/>
  <c r="V371" i="1"/>
  <c r="M371" i="22" s="1"/>
  <c r="L371" i="22"/>
  <c r="V369" i="1"/>
  <c r="M369" i="22" s="1"/>
  <c r="L369" i="22"/>
  <c r="V367" i="1"/>
  <c r="M367" i="22" s="1"/>
  <c r="L367" i="22"/>
  <c r="V365" i="1"/>
  <c r="M365" i="22" s="1"/>
  <c r="L365" i="22"/>
  <c r="V363" i="1"/>
  <c r="M363" i="22" s="1"/>
  <c r="L363" i="22"/>
  <c r="V361" i="1"/>
  <c r="M361" i="22" s="1"/>
  <c r="L361" i="22"/>
  <c r="V359" i="1"/>
  <c r="M359" i="22" s="1"/>
  <c r="L359" i="22"/>
  <c r="V357" i="1"/>
  <c r="M357" i="22" s="1"/>
  <c r="L357" i="22"/>
  <c r="V355" i="1"/>
  <c r="M355" i="22" s="1"/>
  <c r="L355" i="22"/>
  <c r="V353" i="1"/>
  <c r="M353" i="22" s="1"/>
  <c r="L353" i="22"/>
  <c r="V351" i="1"/>
  <c r="M351" i="22" s="1"/>
  <c r="L351" i="22"/>
  <c r="V349" i="1"/>
  <c r="M349" i="22" s="1"/>
  <c r="L349" i="22"/>
  <c r="V347" i="1"/>
  <c r="M347" i="22" s="1"/>
  <c r="L347" i="22"/>
  <c r="V345" i="1"/>
  <c r="M345" i="22" s="1"/>
  <c r="L345" i="22"/>
  <c r="V343" i="1"/>
  <c r="M343" i="22" s="1"/>
  <c r="L343" i="22"/>
  <c r="V341" i="1"/>
  <c r="M341" i="22" s="1"/>
  <c r="L341" i="22"/>
  <c r="V339" i="1"/>
  <c r="M339" i="22" s="1"/>
  <c r="L339" i="22"/>
  <c r="V337" i="1"/>
  <c r="M337" i="22" s="1"/>
  <c r="L337" i="22"/>
  <c r="V335" i="1"/>
  <c r="M335" i="22" s="1"/>
  <c r="L335" i="22"/>
  <c r="V333" i="1"/>
  <c r="M333" i="22" s="1"/>
  <c r="L333" i="22"/>
  <c r="V331" i="1"/>
  <c r="M331" i="22" s="1"/>
  <c r="L331" i="22"/>
  <c r="V329" i="1"/>
  <c r="M329" i="22" s="1"/>
  <c r="L329" i="22"/>
  <c r="V327" i="1"/>
  <c r="M327" i="22" s="1"/>
  <c r="L327" i="22"/>
  <c r="V325" i="1"/>
  <c r="M325" i="22" s="1"/>
  <c r="L325" i="22"/>
  <c r="V323" i="1"/>
  <c r="M323" i="22" s="1"/>
  <c r="L323" i="22"/>
  <c r="V322" i="1"/>
  <c r="M322" i="22" s="1"/>
  <c r="L322" i="22"/>
  <c r="V320" i="1"/>
  <c r="M320" i="22" s="1"/>
  <c r="L320" i="22"/>
  <c r="V318" i="1"/>
  <c r="M318" i="22" s="1"/>
  <c r="L318" i="22"/>
  <c r="V316" i="1"/>
  <c r="M316" i="22" s="1"/>
  <c r="L316" i="22"/>
  <c r="V314" i="1"/>
  <c r="M314" i="22" s="1"/>
  <c r="L314" i="22"/>
  <c r="V313" i="1"/>
  <c r="M313" i="22" s="1"/>
  <c r="L313" i="22"/>
  <c r="V311" i="1"/>
  <c r="M311" i="22" s="1"/>
  <c r="L311" i="22"/>
  <c r="V310" i="1"/>
  <c r="M310" i="22" s="1"/>
  <c r="L310" i="22"/>
  <c r="V309" i="1"/>
  <c r="M309" i="22" s="1"/>
  <c r="L309" i="22"/>
  <c r="V308" i="1"/>
  <c r="M308" i="22" s="1"/>
  <c r="L308" i="22"/>
  <c r="V307" i="1"/>
  <c r="M307" i="22" s="1"/>
  <c r="L307" i="22"/>
  <c r="V306" i="1"/>
  <c r="M306" i="22" s="1"/>
  <c r="L306" i="22"/>
  <c r="V305" i="1"/>
  <c r="M305" i="22" s="1"/>
  <c r="L305" i="22"/>
  <c r="V304" i="1"/>
  <c r="M304" i="22" s="1"/>
  <c r="L304" i="22"/>
  <c r="V303" i="1"/>
  <c r="M303" i="22" s="1"/>
  <c r="L303" i="22"/>
  <c r="V302" i="1"/>
  <c r="M302" i="22" s="1"/>
  <c r="L302" i="22"/>
  <c r="V301" i="1"/>
  <c r="M301" i="22" s="1"/>
  <c r="L301" i="22"/>
  <c r="V300" i="1"/>
  <c r="M300" i="22" s="1"/>
  <c r="L300" i="22"/>
  <c r="V299" i="1"/>
  <c r="M299" i="22" s="1"/>
  <c r="L299" i="22"/>
  <c r="V298" i="1"/>
  <c r="M298" i="22" s="1"/>
  <c r="L298" i="22"/>
  <c r="V297" i="1"/>
  <c r="M297" i="22" s="1"/>
  <c r="L297" i="22"/>
  <c r="V296" i="1"/>
  <c r="M296" i="22" s="1"/>
  <c r="L296" i="22"/>
  <c r="V295" i="1"/>
  <c r="M295" i="22" s="1"/>
  <c r="L295" i="22"/>
  <c r="V294" i="1"/>
  <c r="M294" i="22" s="1"/>
  <c r="L294" i="22"/>
  <c r="V293" i="1"/>
  <c r="M293" i="22" s="1"/>
  <c r="L293" i="22"/>
  <c r="V292" i="1"/>
  <c r="M292" i="22" s="1"/>
  <c r="L292" i="22"/>
  <c r="V291" i="1"/>
  <c r="M291" i="22" s="1"/>
  <c r="L291" i="22"/>
  <c r="V290" i="1"/>
  <c r="M290" i="22" s="1"/>
  <c r="L290" i="22"/>
  <c r="V289" i="1"/>
  <c r="M289" i="22" s="1"/>
  <c r="L289" i="22"/>
  <c r="V288" i="1"/>
  <c r="M288" i="22" s="1"/>
  <c r="L288" i="22"/>
  <c r="V287" i="1"/>
  <c r="M287" i="22" s="1"/>
  <c r="L287" i="22"/>
  <c r="V285" i="1"/>
  <c r="M285" i="22" s="1"/>
  <c r="L285" i="22"/>
  <c r="V283" i="1"/>
  <c r="M283" i="22" s="1"/>
  <c r="L283" i="22"/>
  <c r="V281" i="1"/>
  <c r="M281" i="22" s="1"/>
  <c r="L281" i="22"/>
  <c r="V280" i="1"/>
  <c r="M280" i="22" s="1"/>
  <c r="L280" i="22"/>
  <c r="V279" i="1"/>
  <c r="M279" i="22" s="1"/>
  <c r="L279" i="22"/>
  <c r="V278" i="1"/>
  <c r="M278" i="22" s="1"/>
  <c r="L278" i="22"/>
  <c r="V276" i="1"/>
  <c r="M276" i="22" s="1"/>
  <c r="L276" i="22"/>
  <c r="V275" i="1"/>
  <c r="M275" i="22" s="1"/>
  <c r="L275" i="22"/>
  <c r="V274" i="1"/>
  <c r="M274" i="22" s="1"/>
  <c r="L274" i="22"/>
  <c r="V273" i="1"/>
  <c r="M273" i="22" s="1"/>
  <c r="L273" i="22"/>
  <c r="V272" i="1"/>
  <c r="M272" i="22" s="1"/>
  <c r="L272" i="22"/>
  <c r="V271" i="1"/>
  <c r="M271" i="22" s="1"/>
  <c r="L271" i="22"/>
  <c r="V270" i="1"/>
  <c r="M270" i="22" s="1"/>
  <c r="L270" i="22"/>
  <c r="V269" i="1"/>
  <c r="M269" i="22" s="1"/>
  <c r="L269" i="22"/>
  <c r="V268" i="1"/>
  <c r="M268" i="22" s="1"/>
  <c r="L268" i="22"/>
  <c r="V267" i="1"/>
  <c r="M267" i="22" s="1"/>
  <c r="L267" i="22"/>
  <c r="V266" i="1"/>
  <c r="M266" i="22" s="1"/>
  <c r="L266" i="22"/>
  <c r="V265" i="1"/>
  <c r="M265" i="22" s="1"/>
  <c r="L265" i="22"/>
  <c r="V264" i="1"/>
  <c r="M264" i="22" s="1"/>
  <c r="L264" i="22"/>
  <c r="V263" i="1"/>
  <c r="M263" i="22" s="1"/>
  <c r="L263" i="22"/>
  <c r="V262" i="1"/>
  <c r="M262" i="22" s="1"/>
  <c r="L262" i="22"/>
  <c r="V261" i="1"/>
  <c r="M261" i="22" s="1"/>
  <c r="L261" i="22"/>
  <c r="V260" i="1"/>
  <c r="M260" i="22" s="1"/>
  <c r="L260" i="22"/>
  <c r="V259" i="1"/>
  <c r="M259" i="22" s="1"/>
  <c r="L259" i="22"/>
  <c r="V258" i="1"/>
  <c r="M258" i="22" s="1"/>
  <c r="L258" i="22"/>
  <c r="V257" i="1"/>
  <c r="M257" i="22" s="1"/>
  <c r="L257" i="22"/>
  <c r="V256" i="1"/>
  <c r="M256" i="22" s="1"/>
  <c r="L256" i="22"/>
  <c r="V255" i="1"/>
  <c r="M255" i="22" s="1"/>
  <c r="L255" i="22"/>
  <c r="V254" i="1"/>
  <c r="M254" i="22" s="1"/>
  <c r="L254" i="22"/>
  <c r="V253" i="1"/>
  <c r="M253" i="22" s="1"/>
  <c r="L253" i="22"/>
  <c r="V252" i="1"/>
  <c r="M252" i="22" s="1"/>
  <c r="L252" i="22"/>
  <c r="V251" i="1"/>
  <c r="M251" i="22" s="1"/>
  <c r="L251" i="22"/>
  <c r="V250" i="1"/>
  <c r="M250" i="22" s="1"/>
  <c r="L250" i="22"/>
  <c r="V249" i="1"/>
  <c r="M249" i="22" s="1"/>
  <c r="L249" i="22"/>
  <c r="V248" i="1"/>
  <c r="M248" i="22" s="1"/>
  <c r="L248" i="22"/>
  <c r="V247" i="1"/>
  <c r="M247" i="22" s="1"/>
  <c r="L247" i="22"/>
  <c r="V246" i="1"/>
  <c r="M246" i="22" s="1"/>
  <c r="L246" i="22"/>
  <c r="V245" i="1"/>
  <c r="M245" i="22" s="1"/>
  <c r="L245" i="22"/>
  <c r="V244" i="1"/>
  <c r="M244" i="22" s="1"/>
  <c r="L244" i="22"/>
  <c r="V243" i="1"/>
  <c r="M243" i="22" s="1"/>
  <c r="L243" i="22"/>
  <c r="V242" i="1"/>
  <c r="M242" i="22" s="1"/>
  <c r="L242" i="22"/>
  <c r="V241" i="1"/>
  <c r="M241" i="22" s="1"/>
  <c r="L241" i="22"/>
  <c r="V240" i="1"/>
  <c r="M240" i="22" s="1"/>
  <c r="L240" i="22"/>
  <c r="V239" i="1"/>
  <c r="M239" i="22" s="1"/>
  <c r="L239" i="22"/>
  <c r="V238" i="1"/>
  <c r="M238" i="22" s="1"/>
  <c r="L238" i="22"/>
  <c r="V237" i="1"/>
  <c r="M237" i="22" s="1"/>
  <c r="L237" i="22"/>
  <c r="V236" i="1"/>
  <c r="M236" i="22" s="1"/>
  <c r="L236" i="22"/>
  <c r="V235" i="1"/>
  <c r="M235" i="22" s="1"/>
  <c r="L235" i="22"/>
  <c r="V234" i="1"/>
  <c r="M234" i="22" s="1"/>
  <c r="L234" i="22"/>
  <c r="V233" i="1"/>
  <c r="M233" i="22" s="1"/>
  <c r="L233" i="22"/>
  <c r="V232" i="1"/>
  <c r="M232" i="22" s="1"/>
  <c r="L232" i="22"/>
  <c r="V231" i="1"/>
  <c r="M231" i="22" s="1"/>
  <c r="L231" i="22"/>
  <c r="V230" i="1"/>
  <c r="M230" i="22" s="1"/>
  <c r="L230" i="22"/>
  <c r="V229" i="1"/>
  <c r="M229" i="22" s="1"/>
  <c r="L229" i="22"/>
  <c r="V228" i="1"/>
  <c r="M228" i="22" s="1"/>
  <c r="L228" i="22"/>
  <c r="V227" i="1"/>
  <c r="M227" i="22" s="1"/>
  <c r="L227" i="22"/>
  <c r="V225" i="1"/>
  <c r="M225" i="22" s="1"/>
  <c r="L225" i="22"/>
  <c r="V224" i="1"/>
  <c r="M224" i="22" s="1"/>
  <c r="L224" i="22"/>
  <c r="V223" i="1"/>
  <c r="M223" i="22" s="1"/>
  <c r="L223" i="22"/>
  <c r="V222" i="1"/>
  <c r="M222" i="22" s="1"/>
  <c r="L222" i="22"/>
  <c r="V221" i="1"/>
  <c r="M221" i="22" s="1"/>
  <c r="L221" i="22"/>
  <c r="V220" i="1"/>
  <c r="M220" i="22" s="1"/>
  <c r="L220" i="22"/>
  <c r="V219" i="1"/>
  <c r="M219" i="22" s="1"/>
  <c r="L219" i="22"/>
  <c r="V218" i="1"/>
  <c r="M218" i="22" s="1"/>
  <c r="L218" i="22"/>
  <c r="V217" i="1"/>
  <c r="M217" i="22" s="1"/>
  <c r="L217" i="22"/>
  <c r="V216" i="1"/>
  <c r="M216" i="22" s="1"/>
  <c r="L216" i="22"/>
  <c r="V215" i="1"/>
  <c r="M215" i="22" s="1"/>
  <c r="L215" i="22"/>
  <c r="V214" i="1"/>
  <c r="M214" i="22" s="1"/>
  <c r="L214" i="22"/>
  <c r="V213" i="1"/>
  <c r="M213" i="22" s="1"/>
  <c r="L213" i="22"/>
  <c r="V212" i="1"/>
  <c r="M212" i="22" s="1"/>
  <c r="L212" i="22"/>
  <c r="V211" i="1"/>
  <c r="M211" i="22" s="1"/>
  <c r="L211" i="22"/>
  <c r="V210" i="1"/>
  <c r="M210" i="22" s="1"/>
  <c r="L210" i="22"/>
  <c r="V209" i="1"/>
  <c r="M209" i="22" s="1"/>
  <c r="L209" i="22"/>
  <c r="V208" i="1"/>
  <c r="M208" i="22" s="1"/>
  <c r="L208" i="22"/>
  <c r="V207" i="1"/>
  <c r="M207" i="22" s="1"/>
  <c r="L207" i="22"/>
  <c r="V206" i="1"/>
  <c r="M206" i="22" s="1"/>
  <c r="L206" i="22"/>
  <c r="V205" i="1"/>
  <c r="M205" i="22" s="1"/>
  <c r="L205" i="22"/>
  <c r="V204" i="1"/>
  <c r="M204" i="22" s="1"/>
  <c r="L204" i="22"/>
  <c r="V203" i="1"/>
  <c r="M203" i="22" s="1"/>
  <c r="L203" i="22"/>
  <c r="V202" i="1"/>
  <c r="M202" i="22" s="1"/>
  <c r="L202" i="22"/>
  <c r="V201" i="1"/>
  <c r="M201" i="22" s="1"/>
  <c r="L201" i="22"/>
  <c r="V200" i="1"/>
  <c r="M200" i="22" s="1"/>
  <c r="L200" i="22"/>
  <c r="V199" i="1"/>
  <c r="M199" i="22" s="1"/>
  <c r="L199" i="22"/>
  <c r="V198" i="1"/>
  <c r="M198" i="22" s="1"/>
  <c r="L198" i="22"/>
  <c r="V197" i="1"/>
  <c r="M197" i="22" s="1"/>
  <c r="L197" i="22"/>
  <c r="V196" i="1"/>
  <c r="M196" i="22" s="1"/>
  <c r="L196" i="22"/>
  <c r="V195" i="1"/>
  <c r="M195" i="22" s="1"/>
  <c r="L195" i="22"/>
  <c r="V194" i="1"/>
  <c r="M194" i="22" s="1"/>
  <c r="L194" i="22"/>
  <c r="V193" i="1"/>
  <c r="M193" i="22" s="1"/>
  <c r="L193" i="22"/>
  <c r="V192" i="1"/>
  <c r="M192" i="22" s="1"/>
  <c r="L192" i="22"/>
  <c r="V191" i="1"/>
  <c r="M191" i="22" s="1"/>
  <c r="L191" i="22"/>
  <c r="V190" i="1"/>
  <c r="M190" i="22" s="1"/>
  <c r="L190" i="22"/>
  <c r="V189" i="1"/>
  <c r="M189" i="22" s="1"/>
  <c r="L189" i="22"/>
  <c r="V188" i="1"/>
  <c r="M188" i="22" s="1"/>
  <c r="L188" i="22"/>
  <c r="V187" i="1"/>
  <c r="M187" i="22" s="1"/>
  <c r="L187" i="22"/>
  <c r="V186" i="1"/>
  <c r="M186" i="22" s="1"/>
  <c r="L186" i="22"/>
  <c r="V185" i="1"/>
  <c r="M185" i="22" s="1"/>
  <c r="L185" i="22"/>
  <c r="V184" i="1"/>
  <c r="M184" i="22" s="1"/>
  <c r="L184" i="22"/>
  <c r="V183" i="1"/>
  <c r="M183" i="22" s="1"/>
  <c r="L183" i="22"/>
  <c r="V182" i="1"/>
  <c r="M182" i="22" s="1"/>
  <c r="L182" i="22"/>
  <c r="V181" i="1"/>
  <c r="M181" i="22" s="1"/>
  <c r="L181" i="22"/>
  <c r="V180" i="1"/>
  <c r="M180" i="22" s="1"/>
  <c r="L180" i="22"/>
  <c r="V179" i="1"/>
  <c r="M179" i="22" s="1"/>
  <c r="L179" i="22"/>
  <c r="V178" i="1"/>
  <c r="M178" i="22" s="1"/>
  <c r="L178" i="22"/>
  <c r="V177" i="1"/>
  <c r="M177" i="22" s="1"/>
  <c r="L177" i="22"/>
  <c r="V176" i="1"/>
  <c r="M176" i="22" s="1"/>
  <c r="L176" i="22"/>
  <c r="V175" i="1"/>
  <c r="M175" i="22" s="1"/>
  <c r="L175" i="22"/>
  <c r="V174" i="1"/>
  <c r="M174" i="22" s="1"/>
  <c r="L174" i="22"/>
  <c r="V173" i="1"/>
  <c r="M173" i="22" s="1"/>
  <c r="L173" i="22"/>
  <c r="V172" i="1"/>
  <c r="M172" i="22" s="1"/>
  <c r="L172" i="22"/>
  <c r="V171" i="1"/>
  <c r="M171" i="22" s="1"/>
  <c r="L171" i="22"/>
  <c r="V170" i="1"/>
  <c r="M170" i="22" s="1"/>
  <c r="L170" i="22"/>
  <c r="V169" i="1"/>
  <c r="M169" i="22" s="1"/>
  <c r="L169" i="22"/>
  <c r="V168" i="1"/>
  <c r="M168" i="22" s="1"/>
  <c r="L168" i="22"/>
  <c r="V167" i="1"/>
  <c r="M167" i="22" s="1"/>
  <c r="L167" i="22"/>
  <c r="V166" i="1"/>
  <c r="M166" i="22" s="1"/>
  <c r="L166" i="22"/>
  <c r="V165" i="1"/>
  <c r="M165" i="22" s="1"/>
  <c r="L165" i="22"/>
  <c r="V164" i="1"/>
  <c r="M164" i="22" s="1"/>
  <c r="L164" i="22"/>
  <c r="V163" i="1"/>
  <c r="M163" i="22" s="1"/>
  <c r="L163" i="22"/>
  <c r="V162" i="1"/>
  <c r="M162" i="22" s="1"/>
  <c r="L162" i="22"/>
  <c r="V161" i="1"/>
  <c r="M161" i="22" s="1"/>
  <c r="L161" i="22"/>
  <c r="V160" i="1"/>
  <c r="M160" i="22" s="1"/>
  <c r="L160" i="22"/>
  <c r="V159" i="1"/>
  <c r="M159" i="22" s="1"/>
  <c r="L159" i="22"/>
  <c r="V158" i="1"/>
  <c r="M158" i="22" s="1"/>
  <c r="L158" i="22"/>
  <c r="V157" i="1"/>
  <c r="M157" i="22" s="1"/>
  <c r="L157" i="22"/>
  <c r="V156" i="1"/>
  <c r="M156" i="22" s="1"/>
  <c r="L156" i="22"/>
  <c r="V155" i="1"/>
  <c r="M155" i="22" s="1"/>
  <c r="L155" i="22"/>
  <c r="V154" i="1"/>
  <c r="M154" i="22" s="1"/>
  <c r="L154" i="22"/>
  <c r="V153" i="1"/>
  <c r="M153" i="22" s="1"/>
  <c r="L153" i="22"/>
  <c r="V152" i="1"/>
  <c r="M152" i="22" s="1"/>
  <c r="L152" i="22"/>
  <c r="V151" i="1"/>
  <c r="M151" i="22" s="1"/>
  <c r="L151" i="22"/>
  <c r="V150" i="1"/>
  <c r="M150" i="22" s="1"/>
  <c r="L150" i="22"/>
  <c r="V149" i="1"/>
  <c r="M149" i="22" s="1"/>
  <c r="L149" i="22"/>
  <c r="V148" i="1"/>
  <c r="M148" i="22" s="1"/>
  <c r="L148" i="22"/>
  <c r="V147" i="1"/>
  <c r="M147" i="22" s="1"/>
  <c r="L147" i="22"/>
  <c r="V146" i="1"/>
  <c r="M146" i="22" s="1"/>
  <c r="L146" i="22"/>
  <c r="V145" i="1"/>
  <c r="M145" i="22" s="1"/>
  <c r="L145" i="22"/>
  <c r="V144" i="1"/>
  <c r="M144" i="22" s="1"/>
  <c r="L144" i="22"/>
  <c r="V143" i="1"/>
  <c r="M143" i="22" s="1"/>
  <c r="L143" i="22"/>
  <c r="V142" i="1"/>
  <c r="M142" i="22" s="1"/>
  <c r="L142" i="22"/>
  <c r="V141" i="1"/>
  <c r="M141" i="22" s="1"/>
  <c r="L141" i="22"/>
  <c r="V140" i="1"/>
  <c r="M140" i="22" s="1"/>
  <c r="L140" i="22"/>
  <c r="V139" i="1"/>
  <c r="M139" i="22" s="1"/>
  <c r="L139" i="22"/>
  <c r="V138" i="1"/>
  <c r="M138" i="22" s="1"/>
  <c r="L138" i="22"/>
  <c r="V137" i="1"/>
  <c r="M137" i="22" s="1"/>
  <c r="L137" i="22"/>
  <c r="V136" i="1"/>
  <c r="M136" i="22" s="1"/>
  <c r="L136" i="22"/>
  <c r="V135" i="1"/>
  <c r="M135" i="22" s="1"/>
  <c r="L135" i="22"/>
  <c r="V134" i="1"/>
  <c r="M134" i="22" s="1"/>
  <c r="L134" i="22"/>
  <c r="V133" i="1"/>
  <c r="M133" i="22" s="1"/>
  <c r="L133" i="22"/>
  <c r="V132" i="1"/>
  <c r="M132" i="22" s="1"/>
  <c r="L132" i="22"/>
  <c r="V131" i="1"/>
  <c r="M131" i="22" s="1"/>
  <c r="L131" i="22"/>
  <c r="V130" i="1"/>
  <c r="M130" i="22" s="1"/>
  <c r="L130" i="22"/>
  <c r="V129" i="1"/>
  <c r="M129" i="22" s="1"/>
  <c r="L129" i="22"/>
  <c r="V128" i="1"/>
  <c r="M128" i="22" s="1"/>
  <c r="L128" i="22"/>
  <c r="V127" i="1"/>
  <c r="M127" i="22" s="1"/>
  <c r="L127" i="22"/>
  <c r="V126" i="1"/>
  <c r="M126" i="22" s="1"/>
  <c r="L126" i="22"/>
  <c r="V125" i="1"/>
  <c r="M125" i="22" s="1"/>
  <c r="L125" i="22"/>
  <c r="V124" i="1"/>
  <c r="M124" i="22" s="1"/>
  <c r="L124" i="22"/>
  <c r="V123" i="1"/>
  <c r="M123" i="22" s="1"/>
  <c r="L123" i="22"/>
  <c r="V122" i="1"/>
  <c r="M122" i="22" s="1"/>
  <c r="L122" i="22"/>
  <c r="V121" i="1"/>
  <c r="M121" i="22" s="1"/>
  <c r="L121" i="22"/>
  <c r="V120" i="1"/>
  <c r="M120" i="22" s="1"/>
  <c r="L120" i="22"/>
  <c r="V119" i="1"/>
  <c r="M119" i="22" s="1"/>
  <c r="L119" i="22"/>
  <c r="V118" i="1"/>
  <c r="M118" i="22" s="1"/>
  <c r="L118" i="22"/>
  <c r="V117" i="1"/>
  <c r="M117" i="22" s="1"/>
  <c r="L117" i="22"/>
  <c r="V116" i="1"/>
  <c r="M116" i="22" s="1"/>
  <c r="L116" i="22"/>
  <c r="V115" i="1"/>
  <c r="M115" i="22" s="1"/>
  <c r="L115" i="22"/>
  <c r="V114" i="1"/>
  <c r="M114" i="22" s="1"/>
  <c r="L114" i="22"/>
  <c r="V113" i="1"/>
  <c r="M113" i="22" s="1"/>
  <c r="L113" i="22"/>
  <c r="V112" i="1"/>
  <c r="M112" i="22" s="1"/>
  <c r="L112" i="22"/>
  <c r="V111" i="1"/>
  <c r="M111" i="22" s="1"/>
  <c r="L111" i="22"/>
  <c r="V110" i="1"/>
  <c r="M110" i="22" s="1"/>
  <c r="L110" i="22"/>
  <c r="V109" i="1"/>
  <c r="M109" i="22" s="1"/>
  <c r="L109" i="22"/>
  <c r="V108" i="1"/>
  <c r="M108" i="22" s="1"/>
  <c r="L108" i="22"/>
  <c r="V107" i="1"/>
  <c r="M107" i="22" s="1"/>
  <c r="L107" i="22"/>
  <c r="V106" i="1"/>
  <c r="M106" i="22" s="1"/>
  <c r="L106" i="22"/>
  <c r="V105" i="1"/>
  <c r="M105" i="22" s="1"/>
  <c r="L105" i="22"/>
  <c r="V104" i="1"/>
  <c r="M104" i="22" s="1"/>
  <c r="L104" i="22"/>
  <c r="V103" i="1"/>
  <c r="M103" i="22" s="1"/>
  <c r="L103" i="22"/>
  <c r="V102" i="1"/>
  <c r="M102" i="22" s="1"/>
  <c r="L102" i="22"/>
  <c r="V101" i="1"/>
  <c r="M101" i="22" s="1"/>
  <c r="L101" i="22"/>
  <c r="V100" i="1"/>
  <c r="M100" i="22" s="1"/>
  <c r="L100" i="22"/>
  <c r="V99" i="1"/>
  <c r="M99" i="22" s="1"/>
  <c r="L99" i="22"/>
  <c r="V98" i="1"/>
  <c r="M98" i="22" s="1"/>
  <c r="L98" i="22"/>
  <c r="V97" i="1"/>
  <c r="M97" i="22" s="1"/>
  <c r="L97" i="22"/>
  <c r="V96" i="1"/>
  <c r="M96" i="22" s="1"/>
  <c r="L96" i="22"/>
  <c r="V95" i="1"/>
  <c r="M95" i="22" s="1"/>
  <c r="L95" i="22"/>
  <c r="V94" i="1"/>
  <c r="M94" i="22" s="1"/>
  <c r="L94" i="22"/>
  <c r="V93" i="1"/>
  <c r="M93" i="22" s="1"/>
  <c r="L93" i="22"/>
  <c r="V92" i="1"/>
  <c r="M92" i="22" s="1"/>
  <c r="L92" i="22"/>
  <c r="V91" i="1"/>
  <c r="M91" i="22" s="1"/>
  <c r="L91" i="22"/>
  <c r="V90" i="1"/>
  <c r="M90" i="22" s="1"/>
  <c r="L90" i="22"/>
  <c r="V89" i="1"/>
  <c r="M89" i="22" s="1"/>
  <c r="L89" i="22"/>
  <c r="V88" i="1"/>
  <c r="M88" i="22" s="1"/>
  <c r="L88" i="22"/>
  <c r="V87" i="1"/>
  <c r="M87" i="22" s="1"/>
  <c r="L87" i="22"/>
  <c r="V86" i="1"/>
  <c r="M86" i="22" s="1"/>
  <c r="L86" i="22"/>
  <c r="V85" i="1"/>
  <c r="M85" i="22" s="1"/>
  <c r="L85" i="22"/>
  <c r="V84" i="1"/>
  <c r="M84" i="22" s="1"/>
  <c r="L84" i="22"/>
  <c r="V83" i="1"/>
  <c r="M83" i="22" s="1"/>
  <c r="L83" i="22"/>
  <c r="V82" i="1"/>
  <c r="M82" i="22" s="1"/>
  <c r="L82" i="22"/>
  <c r="V81" i="1"/>
  <c r="M81" i="22" s="1"/>
  <c r="L81" i="22"/>
  <c r="V80" i="1"/>
  <c r="M80" i="22" s="1"/>
  <c r="L80" i="22"/>
  <c r="V79" i="1"/>
  <c r="M79" i="22" s="1"/>
  <c r="L79" i="22"/>
  <c r="V78" i="1"/>
  <c r="M78" i="22" s="1"/>
  <c r="L78" i="22"/>
  <c r="V77" i="1"/>
  <c r="M77" i="22" s="1"/>
  <c r="L77" i="22"/>
  <c r="V76" i="1"/>
  <c r="M76" i="22" s="1"/>
  <c r="L76" i="22"/>
  <c r="V75" i="1"/>
  <c r="M75" i="22" s="1"/>
  <c r="L75" i="22"/>
  <c r="V74" i="1"/>
  <c r="M74" i="22" s="1"/>
  <c r="L74" i="22"/>
  <c r="V73" i="1"/>
  <c r="M73" i="22" s="1"/>
  <c r="L73" i="22"/>
  <c r="V72" i="1"/>
  <c r="M72" i="22" s="1"/>
  <c r="L72" i="22"/>
  <c r="V71" i="1"/>
  <c r="M71" i="22" s="1"/>
  <c r="L71" i="22"/>
  <c r="V70" i="1"/>
  <c r="M70" i="22" s="1"/>
  <c r="L70" i="22"/>
  <c r="V69" i="1"/>
  <c r="M69" i="22" s="1"/>
  <c r="L69" i="22"/>
  <c r="V68" i="1"/>
  <c r="M68" i="22" s="1"/>
  <c r="L68" i="22"/>
  <c r="V67" i="1"/>
  <c r="M67" i="22" s="1"/>
  <c r="L67" i="22"/>
  <c r="V66" i="1"/>
  <c r="M66" i="22" s="1"/>
  <c r="L66" i="22"/>
  <c r="V65" i="1"/>
  <c r="M65" i="22" s="1"/>
  <c r="L65" i="22"/>
  <c r="V64" i="1"/>
  <c r="M64" i="22" s="1"/>
  <c r="L64" i="22"/>
  <c r="V63" i="1"/>
  <c r="M63" i="22" s="1"/>
  <c r="L63" i="22"/>
  <c r="V62" i="1"/>
  <c r="M62" i="22" s="1"/>
  <c r="L62" i="22"/>
  <c r="V61" i="1"/>
  <c r="M61" i="22" s="1"/>
  <c r="L61" i="22"/>
  <c r="V60" i="1"/>
  <c r="M60" i="22" s="1"/>
  <c r="L60" i="22"/>
  <c r="V59" i="1"/>
  <c r="M59" i="22" s="1"/>
  <c r="L59" i="22"/>
  <c r="V58" i="1"/>
  <c r="M58" i="22" s="1"/>
  <c r="L58" i="22"/>
  <c r="V57" i="1"/>
  <c r="M57" i="22" s="1"/>
  <c r="L57" i="22"/>
  <c r="V56" i="1"/>
  <c r="M56" i="22" s="1"/>
  <c r="L56" i="22"/>
  <c r="V55" i="1"/>
  <c r="M55" i="22" s="1"/>
  <c r="L55" i="22"/>
  <c r="V54" i="1"/>
  <c r="M54" i="22" s="1"/>
  <c r="L54" i="22"/>
  <c r="V53" i="1"/>
  <c r="M53" i="22" s="1"/>
  <c r="L53" i="22"/>
  <c r="V52" i="1"/>
  <c r="M52" i="22" s="1"/>
  <c r="L52" i="22"/>
  <c r="V51" i="1"/>
  <c r="M51" i="22" s="1"/>
  <c r="L51" i="22"/>
  <c r="V50" i="1"/>
  <c r="M50" i="22" s="1"/>
  <c r="L50" i="22"/>
  <c r="V49" i="1"/>
  <c r="M49" i="22" s="1"/>
  <c r="L49" i="22"/>
  <c r="V48" i="1"/>
  <c r="M48" i="22" s="1"/>
  <c r="L48" i="22"/>
  <c r="V47" i="1"/>
  <c r="M47" i="22" s="1"/>
  <c r="L47" i="22"/>
  <c r="V46" i="1"/>
  <c r="M46" i="22" s="1"/>
  <c r="L46" i="22"/>
  <c r="V45" i="1"/>
  <c r="M45" i="22" s="1"/>
  <c r="L45" i="22"/>
  <c r="V44" i="1"/>
  <c r="M44" i="22" s="1"/>
  <c r="L44" i="22"/>
  <c r="V43" i="1"/>
  <c r="M43" i="22" s="1"/>
  <c r="L43" i="22"/>
  <c r="V42" i="1"/>
  <c r="M42" i="22" s="1"/>
  <c r="L42" i="22"/>
  <c r="V41" i="1"/>
  <c r="M41" i="22" s="1"/>
  <c r="L41" i="22"/>
  <c r="V40" i="1"/>
  <c r="M40" i="22" s="1"/>
  <c r="L40" i="22"/>
  <c r="V39" i="1"/>
  <c r="M39" i="22" s="1"/>
  <c r="L39" i="22"/>
  <c r="V38" i="1"/>
  <c r="M38" i="22" s="1"/>
  <c r="L38" i="22"/>
  <c r="V37" i="1"/>
  <c r="M37" i="22" s="1"/>
  <c r="L37" i="22"/>
  <c r="V36" i="1"/>
  <c r="M36" i="22" s="1"/>
  <c r="L36" i="22"/>
  <c r="V35" i="1"/>
  <c r="M35" i="22" s="1"/>
  <c r="L35" i="22"/>
  <c r="V34" i="1"/>
  <c r="M34" i="22" s="1"/>
  <c r="L34" i="22"/>
  <c r="V33" i="1"/>
  <c r="M33" i="22" s="1"/>
  <c r="L33" i="22"/>
  <c r="V32" i="1"/>
  <c r="M32" i="22" s="1"/>
  <c r="L32" i="22"/>
  <c r="V31" i="1"/>
  <c r="M31" i="22" s="1"/>
  <c r="L31" i="22"/>
  <c r="V30" i="1"/>
  <c r="M30" i="22" s="1"/>
  <c r="L30" i="22"/>
  <c r="V29" i="1"/>
  <c r="M29" i="22" s="1"/>
  <c r="L29" i="22"/>
  <c r="V28" i="1"/>
  <c r="M28" i="22" s="1"/>
  <c r="L28" i="22"/>
  <c r="V27" i="1"/>
  <c r="M27" i="22" s="1"/>
  <c r="L27" i="22"/>
  <c r="V26" i="1"/>
  <c r="M26" i="22" s="1"/>
  <c r="L26" i="22"/>
  <c r="V25" i="1"/>
  <c r="M25" i="22" s="1"/>
  <c r="L25" i="22"/>
  <c r="V24" i="1"/>
  <c r="M24" i="22" s="1"/>
  <c r="L24" i="22"/>
  <c r="V23" i="1"/>
  <c r="M23" i="22" s="1"/>
  <c r="L23" i="22"/>
  <c r="V22" i="1"/>
  <c r="M22" i="22" s="1"/>
  <c r="L22" i="22"/>
  <c r="V21" i="1"/>
  <c r="M21" i="22" s="1"/>
  <c r="L21" i="22"/>
  <c r="V20" i="1"/>
  <c r="M20" i="22" s="1"/>
  <c r="L20" i="22"/>
  <c r="V19" i="1"/>
  <c r="M19" i="22" s="1"/>
  <c r="L19" i="22"/>
  <c r="V18" i="1"/>
  <c r="M18" i="22" s="1"/>
  <c r="L18" i="22"/>
  <c r="V17" i="1"/>
  <c r="M17" i="22" s="1"/>
  <c r="L17" i="22"/>
  <c r="V16" i="1"/>
  <c r="M16" i="22" s="1"/>
  <c r="L16" i="22"/>
  <c r="V15" i="1"/>
  <c r="M15" i="22" s="1"/>
  <c r="L15" i="22"/>
  <c r="V14" i="1"/>
  <c r="M14" i="22" s="1"/>
  <c r="L14" i="22"/>
  <c r="V13" i="1"/>
  <c r="M13" i="22" s="1"/>
  <c r="L13" i="22"/>
  <c r="V12" i="1"/>
  <c r="M12" i="22" s="1"/>
  <c r="L12" i="22"/>
  <c r="V11" i="1"/>
  <c r="M11" i="22" s="1"/>
  <c r="L11" i="22"/>
  <c r="V10" i="1"/>
  <c r="M10" i="22" s="1"/>
  <c r="L10" i="22"/>
  <c r="V9" i="1"/>
  <c r="M9" i="22" s="1"/>
  <c r="L9" i="22"/>
  <c r="V8" i="1"/>
  <c r="M8" i="22" s="1"/>
  <c r="L8" i="22"/>
  <c r="V7" i="1"/>
  <c r="M7" i="22" s="1"/>
  <c r="L7" i="22"/>
  <c r="V6" i="1"/>
  <c r="M6" i="22" s="1"/>
  <c r="L6" i="22"/>
  <c r="V5" i="1"/>
  <c r="M5" i="22" s="1"/>
  <c r="L5" i="22"/>
  <c r="V679" i="1"/>
  <c r="M679" i="22" s="1"/>
  <c r="L679" i="22"/>
  <c r="V677" i="1"/>
  <c r="M677" i="22" s="1"/>
  <c r="L677" i="22"/>
  <c r="V675" i="1"/>
  <c r="M675" i="22" s="1"/>
  <c r="L675" i="22"/>
  <c r="V673" i="1"/>
  <c r="M673" i="22" s="1"/>
  <c r="L673" i="22"/>
  <c r="V671" i="1"/>
  <c r="M671" i="22" s="1"/>
  <c r="L671" i="22"/>
  <c r="V669" i="1"/>
  <c r="M669" i="22" s="1"/>
  <c r="L669" i="22"/>
  <c r="V667" i="1"/>
  <c r="M667" i="22" s="1"/>
  <c r="L667" i="22"/>
  <c r="V665" i="1"/>
  <c r="M665" i="22" s="1"/>
  <c r="L665" i="22"/>
  <c r="V661" i="1"/>
  <c r="M661" i="22" s="1"/>
  <c r="L661" i="22"/>
  <c r="V623" i="1"/>
  <c r="M623" i="22" s="1"/>
  <c r="L623" i="22"/>
  <c r="V621" i="1"/>
  <c r="M621" i="22" s="1"/>
  <c r="L621" i="22"/>
  <c r="V620" i="1"/>
  <c r="M620" i="22" s="1"/>
  <c r="L620" i="22"/>
  <c r="V618" i="1"/>
  <c r="M618" i="22" s="1"/>
  <c r="L618" i="22"/>
  <c r="V615" i="1"/>
  <c r="M615" i="22" s="1"/>
  <c r="L615" i="22"/>
  <c r="V613" i="1"/>
  <c r="M613" i="22" s="1"/>
  <c r="L613" i="22"/>
  <c r="V612" i="1"/>
  <c r="M612" i="22" s="1"/>
  <c r="L612" i="22"/>
  <c r="V610" i="1"/>
  <c r="M610" i="22" s="1"/>
  <c r="L610" i="22"/>
  <c r="V608" i="1"/>
  <c r="M608" i="22" s="1"/>
  <c r="L608" i="22"/>
  <c r="V606" i="1"/>
  <c r="M606" i="22" s="1"/>
  <c r="L606" i="22"/>
  <c r="V604" i="1"/>
  <c r="M604" i="22" s="1"/>
  <c r="L604" i="22"/>
  <c r="V602" i="1"/>
  <c r="M602" i="22" s="1"/>
  <c r="L602" i="22"/>
  <c r="V600" i="1"/>
  <c r="M600" i="22" s="1"/>
  <c r="L600" i="22"/>
  <c r="V598" i="1"/>
  <c r="M598" i="22" s="1"/>
  <c r="L598" i="22"/>
  <c r="V596" i="1"/>
  <c r="M596" i="22" s="1"/>
  <c r="L596" i="22"/>
  <c r="V594" i="1"/>
  <c r="M594" i="22" s="1"/>
  <c r="L594" i="22"/>
  <c r="V592" i="1"/>
  <c r="M592" i="22" s="1"/>
  <c r="L592" i="22"/>
  <c r="V590" i="1"/>
  <c r="M590" i="22" s="1"/>
  <c r="L590" i="22"/>
  <c r="V588" i="1"/>
  <c r="M588" i="22" s="1"/>
  <c r="L588" i="22"/>
  <c r="V586" i="1"/>
  <c r="M586" i="22" s="1"/>
  <c r="L586" i="22"/>
  <c r="V584" i="1"/>
  <c r="M584" i="22" s="1"/>
  <c r="L584" i="22"/>
  <c r="V582" i="1"/>
  <c r="M582" i="22" s="1"/>
  <c r="L582" i="22"/>
  <c r="V580" i="1"/>
  <c r="M580" i="22" s="1"/>
  <c r="L580" i="22"/>
  <c r="V578" i="1"/>
  <c r="M578" i="22" s="1"/>
  <c r="L578" i="22"/>
  <c r="V576" i="1"/>
  <c r="M576" i="22" s="1"/>
  <c r="L576" i="22"/>
  <c r="V574" i="1"/>
  <c r="M574" i="22" s="1"/>
  <c r="L574" i="22"/>
  <c r="V572" i="1"/>
  <c r="M572" i="22" s="1"/>
  <c r="L572" i="22"/>
  <c r="V570" i="1"/>
  <c r="M570" i="22" s="1"/>
  <c r="L570" i="22"/>
  <c r="V568" i="1"/>
  <c r="M568" i="22" s="1"/>
  <c r="L568" i="22"/>
  <c r="V566" i="1"/>
  <c r="M566" i="22" s="1"/>
  <c r="L566" i="22"/>
  <c r="V564" i="1"/>
  <c r="M564" i="22" s="1"/>
  <c r="L564" i="22"/>
  <c r="V562" i="1"/>
  <c r="M562" i="22" s="1"/>
  <c r="L562" i="22"/>
  <c r="V560" i="1"/>
  <c r="M560" i="22" s="1"/>
  <c r="L560" i="22"/>
  <c r="V558" i="1"/>
  <c r="M558" i="22" s="1"/>
  <c r="L558" i="22"/>
  <c r="V556" i="1"/>
  <c r="M556" i="22" s="1"/>
  <c r="L556" i="22"/>
  <c r="V554" i="1"/>
  <c r="M554" i="22" s="1"/>
  <c r="L554" i="22"/>
  <c r="V552" i="1"/>
  <c r="M552" i="22" s="1"/>
  <c r="L552" i="22"/>
  <c r="V550" i="1"/>
  <c r="M550" i="22" s="1"/>
  <c r="L550" i="22"/>
  <c r="V548" i="1"/>
  <c r="M548" i="22" s="1"/>
  <c r="L548" i="22"/>
  <c r="V546" i="1"/>
  <c r="M546" i="22" s="1"/>
  <c r="L546" i="22"/>
  <c r="V544" i="1"/>
  <c r="M544" i="22" s="1"/>
  <c r="L544" i="22"/>
  <c r="V542" i="1"/>
  <c r="M542" i="22" s="1"/>
  <c r="L542" i="22"/>
  <c r="V540" i="1"/>
  <c r="M540" i="22" s="1"/>
  <c r="L540" i="22"/>
  <c r="V538" i="1"/>
  <c r="M538" i="22" s="1"/>
  <c r="L538" i="22"/>
  <c r="V536" i="1"/>
  <c r="M536" i="22" s="1"/>
  <c r="L536" i="22"/>
  <c r="V534" i="1"/>
  <c r="M534" i="22" s="1"/>
  <c r="L534" i="22"/>
  <c r="V532" i="1"/>
  <c r="M532" i="22" s="1"/>
  <c r="L532" i="22"/>
  <c r="V530" i="1"/>
  <c r="M530" i="22" s="1"/>
  <c r="L530" i="22"/>
  <c r="V528" i="1"/>
  <c r="M528" i="22" s="1"/>
  <c r="L528" i="22"/>
  <c r="V526" i="1"/>
  <c r="M526" i="22" s="1"/>
  <c r="L526" i="22"/>
  <c r="V524" i="1"/>
  <c r="M524" i="22" s="1"/>
  <c r="L524" i="22"/>
  <c r="V522" i="1"/>
  <c r="M522" i="22" s="1"/>
  <c r="L522" i="22"/>
  <c r="V520" i="1"/>
  <c r="M520" i="22" s="1"/>
  <c r="L520" i="22"/>
  <c r="V518" i="1"/>
  <c r="M518" i="22" s="1"/>
  <c r="L518" i="22"/>
  <c r="V516" i="1"/>
  <c r="M516" i="22" s="1"/>
  <c r="L516" i="22"/>
  <c r="V514" i="1"/>
  <c r="M514" i="22" s="1"/>
  <c r="L514" i="22"/>
  <c r="V512" i="1"/>
  <c r="M512" i="22" s="1"/>
  <c r="L512" i="22"/>
  <c r="V510" i="1"/>
  <c r="M510" i="22" s="1"/>
  <c r="L510" i="22"/>
  <c r="V508" i="1"/>
  <c r="M508" i="22" s="1"/>
  <c r="L508" i="22"/>
  <c r="V506" i="1"/>
  <c r="M506" i="22" s="1"/>
  <c r="L506" i="22"/>
  <c r="V504" i="1"/>
  <c r="M504" i="22" s="1"/>
  <c r="L504" i="22"/>
  <c r="V502" i="1"/>
  <c r="M502" i="22" s="1"/>
  <c r="L502" i="22"/>
  <c r="V499" i="1"/>
  <c r="M499" i="22" s="1"/>
  <c r="L499" i="22"/>
  <c r="V497" i="1"/>
  <c r="M497" i="22" s="1"/>
  <c r="L497" i="22"/>
  <c r="V495" i="1"/>
  <c r="M495" i="22" s="1"/>
  <c r="L495" i="22"/>
  <c r="V493" i="1"/>
  <c r="M493" i="22" s="1"/>
  <c r="L493" i="22"/>
  <c r="V490" i="1"/>
  <c r="M490" i="22" s="1"/>
  <c r="L490" i="22"/>
  <c r="V466" i="1"/>
  <c r="M466" i="22" s="1"/>
  <c r="L466" i="22"/>
  <c r="V464" i="1"/>
  <c r="M464" i="22" s="1"/>
  <c r="L464" i="22"/>
  <c r="V462" i="1"/>
  <c r="M462" i="22" s="1"/>
  <c r="L462" i="22"/>
  <c r="V460" i="1"/>
  <c r="M460" i="22" s="1"/>
  <c r="L460" i="22"/>
  <c r="V458" i="1"/>
  <c r="M458" i="22" s="1"/>
  <c r="L458" i="22"/>
  <c r="V456" i="1"/>
  <c r="M456" i="22" s="1"/>
  <c r="L456" i="22"/>
  <c r="V454" i="1"/>
  <c r="M454" i="22" s="1"/>
  <c r="L454" i="22"/>
  <c r="V452" i="1"/>
  <c r="M452" i="22" s="1"/>
  <c r="L452" i="22"/>
  <c r="V450" i="1"/>
  <c r="M450" i="22" s="1"/>
  <c r="L450" i="22"/>
  <c r="V448" i="1"/>
  <c r="M448" i="22" s="1"/>
  <c r="L448" i="22"/>
  <c r="V446" i="1"/>
  <c r="M446" i="22" s="1"/>
  <c r="L446" i="22"/>
  <c r="V444" i="1"/>
  <c r="M444" i="22" s="1"/>
  <c r="L444" i="22"/>
  <c r="V442" i="1"/>
  <c r="M442" i="22" s="1"/>
  <c r="L442" i="22"/>
  <c r="V440" i="1"/>
  <c r="M440" i="22" s="1"/>
  <c r="L440" i="22"/>
  <c r="V438" i="1"/>
  <c r="M438" i="22" s="1"/>
  <c r="L438" i="22"/>
  <c r="V436" i="1"/>
  <c r="M436" i="22" s="1"/>
  <c r="L436" i="22"/>
  <c r="V434" i="1"/>
  <c r="M434" i="22" s="1"/>
  <c r="L434" i="22"/>
  <c r="V432" i="1"/>
  <c r="M432" i="22" s="1"/>
  <c r="L432" i="22"/>
  <c r="V430" i="1"/>
  <c r="M430" i="22" s="1"/>
  <c r="L430" i="22"/>
  <c r="V428" i="1"/>
  <c r="M428" i="22" s="1"/>
  <c r="L428" i="22"/>
  <c r="V426" i="1"/>
  <c r="M426" i="22" s="1"/>
  <c r="L426" i="22"/>
  <c r="V424" i="1"/>
  <c r="M424" i="22" s="1"/>
  <c r="L424" i="22"/>
  <c r="V422" i="1"/>
  <c r="M422" i="22" s="1"/>
  <c r="L422" i="22"/>
  <c r="V420" i="1"/>
  <c r="M420" i="22" s="1"/>
  <c r="L420" i="22"/>
  <c r="V418" i="1"/>
  <c r="M418" i="22" s="1"/>
  <c r="L418" i="22"/>
  <c r="V416" i="1"/>
  <c r="M416" i="22" s="1"/>
  <c r="L416" i="22"/>
  <c r="V414" i="1"/>
  <c r="M414" i="22" s="1"/>
  <c r="L414" i="22"/>
  <c r="V412" i="1"/>
  <c r="M412" i="22" s="1"/>
  <c r="L412" i="22"/>
  <c r="V410" i="1"/>
  <c r="M410" i="22" s="1"/>
  <c r="L410" i="22"/>
  <c r="V408" i="1"/>
  <c r="M408" i="22" s="1"/>
  <c r="L408" i="22"/>
  <c r="V406" i="1"/>
  <c r="M406" i="22" s="1"/>
  <c r="L406" i="22"/>
  <c r="V404" i="1"/>
  <c r="M404" i="22" s="1"/>
  <c r="L404" i="22"/>
  <c r="V402" i="1"/>
  <c r="M402" i="22" s="1"/>
  <c r="L402" i="22"/>
  <c r="V399" i="1"/>
  <c r="M399" i="22" s="1"/>
  <c r="L399" i="22"/>
  <c r="V397" i="1"/>
  <c r="M397" i="22" s="1"/>
  <c r="L397" i="22"/>
  <c r="V395" i="1"/>
  <c r="M395" i="22" s="1"/>
  <c r="L395" i="22"/>
  <c r="V372" i="1"/>
  <c r="M372" i="22" s="1"/>
  <c r="L372" i="22"/>
  <c r="V370" i="1"/>
  <c r="M370" i="22" s="1"/>
  <c r="L370" i="22"/>
  <c r="V368" i="1"/>
  <c r="M368" i="22" s="1"/>
  <c r="L368" i="22"/>
  <c r="V366" i="1"/>
  <c r="M366" i="22" s="1"/>
  <c r="L366" i="22"/>
  <c r="V364" i="1"/>
  <c r="M364" i="22" s="1"/>
  <c r="L364" i="22"/>
  <c r="V362" i="1"/>
  <c r="M362" i="22" s="1"/>
  <c r="L362" i="22"/>
  <c r="V360" i="1"/>
  <c r="M360" i="22" s="1"/>
  <c r="L360" i="22"/>
  <c r="V358" i="1"/>
  <c r="M358" i="22" s="1"/>
  <c r="L358" i="22"/>
  <c r="V356" i="1"/>
  <c r="M356" i="22" s="1"/>
  <c r="L356" i="22"/>
  <c r="V354" i="1"/>
  <c r="M354" i="22" s="1"/>
  <c r="L354" i="22"/>
  <c r="V352" i="1"/>
  <c r="M352" i="22" s="1"/>
  <c r="L352" i="22"/>
  <c r="V350" i="1"/>
  <c r="M350" i="22" s="1"/>
  <c r="L350" i="22"/>
  <c r="V348" i="1"/>
  <c r="M348" i="22" s="1"/>
  <c r="L348" i="22"/>
  <c r="V346" i="1"/>
  <c r="M346" i="22" s="1"/>
  <c r="L346" i="22"/>
  <c r="V344" i="1"/>
  <c r="M344" i="22" s="1"/>
  <c r="L344" i="22"/>
  <c r="V342" i="1"/>
  <c r="M342" i="22" s="1"/>
  <c r="L342" i="22"/>
  <c r="V340" i="1"/>
  <c r="M340" i="22" s="1"/>
  <c r="L340" i="22"/>
  <c r="V338" i="1"/>
  <c r="M338" i="22" s="1"/>
  <c r="L338" i="22"/>
  <c r="V336" i="1"/>
  <c r="M336" i="22" s="1"/>
  <c r="L336" i="22"/>
  <c r="V334" i="1"/>
  <c r="M334" i="22" s="1"/>
  <c r="L334" i="22"/>
  <c r="V332" i="1"/>
  <c r="M332" i="22" s="1"/>
  <c r="L332" i="22"/>
  <c r="V330" i="1"/>
  <c r="M330" i="22" s="1"/>
  <c r="L330" i="22"/>
  <c r="V328" i="1"/>
  <c r="M328" i="22" s="1"/>
  <c r="L328" i="22"/>
  <c r="V326" i="1"/>
  <c r="M326" i="22" s="1"/>
  <c r="L326" i="22"/>
  <c r="V324" i="1"/>
  <c r="M324" i="22" s="1"/>
  <c r="L324" i="22"/>
  <c r="V321" i="1"/>
  <c r="M321" i="22" s="1"/>
  <c r="L321" i="22"/>
  <c r="V319" i="1"/>
  <c r="M319" i="22" s="1"/>
  <c r="L319" i="22"/>
  <c r="V317" i="1"/>
  <c r="M317" i="22" s="1"/>
  <c r="L317" i="22"/>
  <c r="V315" i="1"/>
  <c r="M315" i="22" s="1"/>
  <c r="L315" i="22"/>
  <c r="V312" i="1"/>
  <c r="M312" i="22" s="1"/>
  <c r="L312" i="22"/>
  <c r="V286" i="1"/>
  <c r="M286" i="22" s="1"/>
  <c r="L286" i="22"/>
  <c r="V284" i="1"/>
  <c r="M284" i="22" s="1"/>
  <c r="L284" i="22"/>
  <c r="V282" i="1"/>
  <c r="M282" i="22" s="1"/>
  <c r="L282" i="22"/>
  <c r="V277" i="1"/>
  <c r="M277" i="22" s="1"/>
  <c r="L277" i="22"/>
  <c r="V226" i="1"/>
  <c r="M226" i="22" s="1"/>
  <c r="L226" i="22"/>
  <c r="M1007" i="1"/>
  <c r="M1006" i="1"/>
  <c r="M1008" i="1"/>
  <c r="U4" i="1"/>
  <c r="L4" i="22" s="1"/>
  <c r="T1006" i="1"/>
  <c r="T1008" i="1"/>
  <c r="T1007" i="1"/>
  <c r="Q4" i="1"/>
  <c r="P1006" i="1"/>
  <c r="P1008" i="1"/>
  <c r="P1007" i="1"/>
  <c r="O4" i="1"/>
  <c r="N1008" i="1"/>
  <c r="N1007" i="1"/>
  <c r="N1006" i="1"/>
  <c r="Z1007" i="9"/>
  <c r="Z1006" i="9"/>
  <c r="Z1008" i="9"/>
  <c r="R445" i="1"/>
  <c r="R362" i="1"/>
  <c r="R346" i="1"/>
  <c r="R386" i="1"/>
  <c r="R374" i="1"/>
  <c r="R544" i="1"/>
  <c r="R542" i="1"/>
  <c r="R522" i="1"/>
  <c r="R514" i="1"/>
  <c r="R458" i="1"/>
  <c r="R442" i="1"/>
  <c r="R438" i="1"/>
  <c r="R432" i="1"/>
  <c r="R430" i="1"/>
  <c r="R424" i="1"/>
  <c r="R537" i="1"/>
  <c r="R449" i="1"/>
  <c r="R447" i="1"/>
  <c r="R490" i="1"/>
  <c r="R482" i="1"/>
  <c r="R422" i="1"/>
  <c r="R416" i="1"/>
  <c r="R414" i="1"/>
  <c r="R410" i="1"/>
  <c r="R408" i="1"/>
  <c r="R230" i="1"/>
  <c r="R545" i="1"/>
  <c r="R377" i="1"/>
  <c r="R376" i="1"/>
  <c r="R332" i="1"/>
  <c r="R324" i="1"/>
  <c r="R316" i="1"/>
  <c r="R677" i="1"/>
  <c r="R672" i="1"/>
  <c r="R664" i="1"/>
  <c r="R641" i="1"/>
  <c r="R550" i="1"/>
  <c r="R536" i="1"/>
  <c r="R534" i="1"/>
  <c r="R506" i="1"/>
  <c r="R498" i="1"/>
  <c r="R474" i="1"/>
  <c r="R466" i="1"/>
  <c r="R402" i="1"/>
  <c r="R394" i="1"/>
  <c r="R366" i="1"/>
  <c r="R214" i="1"/>
  <c r="R308" i="1"/>
  <c r="R300" i="1"/>
  <c r="R292" i="1"/>
  <c r="R284" i="1"/>
  <c r="R262" i="1"/>
  <c r="R238" i="1"/>
  <c r="R222" i="1"/>
  <c r="R533" i="1"/>
  <c r="R531" i="1"/>
  <c r="R529" i="1"/>
  <c r="R519" i="1"/>
  <c r="R517" i="1"/>
  <c r="R503" i="1"/>
  <c r="R501" i="1"/>
  <c r="R487" i="1"/>
  <c r="R485" i="1"/>
  <c r="R471" i="1"/>
  <c r="R469" i="1"/>
  <c r="R356" i="1"/>
  <c r="R348" i="1"/>
  <c r="R202" i="1"/>
  <c r="R186" i="1"/>
  <c r="R147" i="1"/>
  <c r="R131" i="1"/>
  <c r="R115" i="1"/>
  <c r="R99" i="1"/>
  <c r="R16" i="1"/>
  <c r="R12" i="1"/>
  <c r="R10" i="1"/>
  <c r="R8" i="1"/>
  <c r="R649" i="1"/>
  <c r="R648" i="1"/>
  <c r="R455" i="1"/>
  <c r="R453" i="1"/>
  <c r="R381" i="1"/>
  <c r="R337" i="1"/>
  <c r="R274" i="1"/>
  <c r="R270" i="1"/>
  <c r="R250" i="1"/>
  <c r="R547" i="1"/>
  <c r="R539" i="1"/>
  <c r="R527" i="1"/>
  <c r="R525" i="1"/>
  <c r="R511" i="1"/>
  <c r="R509" i="1"/>
  <c r="R495" i="1"/>
  <c r="R493" i="1"/>
  <c r="R479" i="1"/>
  <c r="R477" i="1"/>
  <c r="R463" i="1"/>
  <c r="R461" i="1"/>
  <c r="R450" i="1"/>
  <c r="R358" i="1"/>
  <c r="R350" i="1"/>
  <c r="R345" i="1"/>
  <c r="R258" i="1"/>
  <c r="R194" i="1"/>
  <c r="R178" i="1"/>
  <c r="R32" i="1"/>
  <c r="R656" i="1"/>
  <c r="R640" i="1"/>
  <c r="R530" i="1"/>
  <c r="R454" i="1"/>
  <c r="R440" i="1"/>
  <c r="R369" i="1"/>
  <c r="R242" i="1"/>
  <c r="R669" i="1"/>
  <c r="R661" i="1"/>
  <c r="R418" i="1"/>
  <c r="R382" i="1"/>
  <c r="R448" i="1"/>
  <c r="R446" i="1"/>
  <c r="R206" i="1"/>
  <c r="R198" i="1"/>
  <c r="R190" i="1"/>
  <c r="R183" i="1"/>
  <c r="R182" i="1"/>
  <c r="R167" i="1"/>
  <c r="R104" i="1"/>
  <c r="R83" i="1"/>
  <c r="R67" i="1"/>
  <c r="R51" i="1"/>
  <c r="R653" i="1"/>
  <c r="R645" i="1"/>
  <c r="R637" i="1"/>
  <c r="R635" i="1"/>
  <c r="R633" i="1"/>
  <c r="R631" i="1"/>
  <c r="R629" i="1"/>
  <c r="R627" i="1"/>
  <c r="R625" i="1"/>
  <c r="R623" i="1"/>
  <c r="R621" i="1"/>
  <c r="R619" i="1"/>
  <c r="R617" i="1"/>
  <c r="R615" i="1"/>
  <c r="R613" i="1"/>
  <c r="R611" i="1"/>
  <c r="R609" i="1"/>
  <c r="R607" i="1"/>
  <c r="R605" i="1"/>
  <c r="R603" i="1"/>
  <c r="R601" i="1"/>
  <c r="R599" i="1"/>
  <c r="R597" i="1"/>
  <c r="R595" i="1"/>
  <c r="R593" i="1"/>
  <c r="R591" i="1"/>
  <c r="R589" i="1"/>
  <c r="R587" i="1"/>
  <c r="R585" i="1"/>
  <c r="R583" i="1"/>
  <c r="R581" i="1"/>
  <c r="R579" i="1"/>
  <c r="R577" i="1"/>
  <c r="R575" i="1"/>
  <c r="R573" i="1"/>
  <c r="R571" i="1"/>
  <c r="R569" i="1"/>
  <c r="R567" i="1"/>
  <c r="R565" i="1"/>
  <c r="R563" i="1"/>
  <c r="R561" i="1"/>
  <c r="R559" i="1"/>
  <c r="R557" i="1"/>
  <c r="R555" i="1"/>
  <c r="R553" i="1"/>
  <c r="R549" i="1"/>
  <c r="R543" i="1"/>
  <c r="R541" i="1"/>
  <c r="R528" i="1"/>
  <c r="R523" i="1"/>
  <c r="R521" i="1"/>
  <c r="R520" i="1"/>
  <c r="R515" i="1"/>
  <c r="R513" i="1"/>
  <c r="R512" i="1"/>
  <c r="R507" i="1"/>
  <c r="R505" i="1"/>
  <c r="R504" i="1"/>
  <c r="R499" i="1"/>
  <c r="R497" i="1"/>
  <c r="R496" i="1"/>
  <c r="R491" i="1"/>
  <c r="R489" i="1"/>
  <c r="R488" i="1"/>
  <c r="R483" i="1"/>
  <c r="R481" i="1"/>
  <c r="R480" i="1"/>
  <c r="R475" i="1"/>
  <c r="R473" i="1"/>
  <c r="R472" i="1"/>
  <c r="R467" i="1"/>
  <c r="R465" i="1"/>
  <c r="R464" i="1"/>
  <c r="R459" i="1"/>
  <c r="R457" i="1"/>
  <c r="R456" i="1"/>
  <c r="R400" i="1"/>
  <c r="R393" i="1"/>
  <c r="R389" i="1"/>
  <c r="R378" i="1"/>
  <c r="R373" i="1"/>
  <c r="R353" i="1"/>
  <c r="R338" i="1"/>
  <c r="R334" i="1"/>
  <c r="R326" i="1"/>
  <c r="R318" i="1"/>
  <c r="R310" i="1"/>
  <c r="R302" i="1"/>
  <c r="R294" i="1"/>
  <c r="R286" i="1"/>
  <c r="R278" i="1"/>
  <c r="R266" i="1"/>
  <c r="R254" i="1"/>
  <c r="R246" i="1"/>
  <c r="R234" i="1"/>
  <c r="R226" i="1"/>
  <c r="R218" i="1"/>
  <c r="R210" i="1"/>
  <c r="R151" i="1"/>
  <c r="R135" i="1"/>
  <c r="R119" i="1"/>
  <c r="R103" i="1"/>
  <c r="R88" i="1"/>
  <c r="R72" i="1"/>
  <c r="R64" i="1"/>
  <c r="R56" i="1"/>
  <c r="R48" i="1"/>
  <c r="R40" i="1"/>
  <c r="R24" i="1"/>
  <c r="R673" i="1"/>
  <c r="R665" i="1"/>
  <c r="R657" i="1"/>
  <c r="R546" i="1"/>
  <c r="R538" i="1"/>
  <c r="R535" i="1"/>
  <c r="R526" i="1"/>
  <c r="R518" i="1"/>
  <c r="R510" i="1"/>
  <c r="R502" i="1"/>
  <c r="R494" i="1"/>
  <c r="R486" i="1"/>
  <c r="R478" i="1"/>
  <c r="R470" i="1"/>
  <c r="R462" i="1"/>
  <c r="R451" i="1"/>
  <c r="R434" i="1"/>
  <c r="R426" i="1"/>
  <c r="R406" i="1"/>
  <c r="R398" i="1"/>
  <c r="R392" i="1"/>
  <c r="R385" i="1"/>
  <c r="R349" i="1"/>
  <c r="R342" i="1"/>
  <c r="R195" i="1"/>
  <c r="R179" i="1"/>
  <c r="R163" i="1"/>
  <c r="R87" i="1"/>
  <c r="R71" i="1"/>
  <c r="R55" i="1"/>
  <c r="R35" i="1"/>
  <c r="R19" i="1"/>
  <c r="R39" i="1"/>
  <c r="R23" i="1"/>
  <c r="R676" i="1"/>
  <c r="R668" i="1"/>
  <c r="R660" i="1"/>
  <c r="R652" i="1"/>
  <c r="R644" i="1"/>
  <c r="R548" i="1"/>
  <c r="R540" i="1"/>
  <c r="R532" i="1"/>
  <c r="R524" i="1"/>
  <c r="R516" i="1"/>
  <c r="R508" i="1"/>
  <c r="R500" i="1"/>
  <c r="R492" i="1"/>
  <c r="R484" i="1"/>
  <c r="R476" i="1"/>
  <c r="R468" i="1"/>
  <c r="R460" i="1"/>
  <c r="R452" i="1"/>
  <c r="S452" i="1" s="1"/>
  <c r="R444" i="1"/>
  <c r="R439" i="1"/>
  <c r="R436" i="1"/>
  <c r="R431" i="1"/>
  <c r="R428" i="1"/>
  <c r="R423" i="1"/>
  <c r="R420" i="1"/>
  <c r="R415" i="1"/>
  <c r="R412" i="1"/>
  <c r="R407" i="1"/>
  <c r="R404" i="1"/>
  <c r="R399" i="1"/>
  <c r="S399" i="1" s="1"/>
  <c r="R396" i="1"/>
  <c r="R390" i="1"/>
  <c r="R384" i="1"/>
  <c r="R380" i="1"/>
  <c r="R372" i="1"/>
  <c r="R354" i="1"/>
  <c r="R328" i="1"/>
  <c r="R320" i="1"/>
  <c r="R312" i="1"/>
  <c r="R304" i="1"/>
  <c r="R296" i="1"/>
  <c r="R288" i="1"/>
  <c r="R280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87" i="1"/>
  <c r="R171" i="1"/>
  <c r="R155" i="1"/>
  <c r="R139" i="1"/>
  <c r="R123" i="1"/>
  <c r="R107" i="1"/>
  <c r="R91" i="1"/>
  <c r="R75" i="1"/>
  <c r="R59" i="1"/>
  <c r="R43" i="1"/>
  <c r="R27" i="1"/>
  <c r="R14" i="1"/>
  <c r="R6" i="1"/>
  <c r="R678" i="1"/>
  <c r="R670" i="1"/>
  <c r="R662" i="1"/>
  <c r="R654" i="1"/>
  <c r="R646" i="1"/>
  <c r="R638" i="1"/>
  <c r="R636" i="1"/>
  <c r="R634" i="1"/>
  <c r="R632" i="1"/>
  <c r="R630" i="1"/>
  <c r="R628" i="1"/>
  <c r="R626" i="1"/>
  <c r="R624" i="1"/>
  <c r="R622" i="1"/>
  <c r="R620" i="1"/>
  <c r="R618" i="1"/>
  <c r="R616" i="1"/>
  <c r="R614" i="1"/>
  <c r="R612" i="1"/>
  <c r="R610" i="1"/>
  <c r="R608" i="1"/>
  <c r="R606" i="1"/>
  <c r="R604" i="1"/>
  <c r="R602" i="1"/>
  <c r="R600" i="1"/>
  <c r="R598" i="1"/>
  <c r="R596" i="1"/>
  <c r="R594" i="1"/>
  <c r="R592" i="1"/>
  <c r="R590" i="1"/>
  <c r="R588" i="1"/>
  <c r="R586" i="1"/>
  <c r="R584" i="1"/>
  <c r="R582" i="1"/>
  <c r="R580" i="1"/>
  <c r="R578" i="1"/>
  <c r="R576" i="1"/>
  <c r="R574" i="1"/>
  <c r="R572" i="1"/>
  <c r="R570" i="1"/>
  <c r="R568" i="1"/>
  <c r="R566" i="1"/>
  <c r="R564" i="1"/>
  <c r="R562" i="1"/>
  <c r="R560" i="1"/>
  <c r="R558" i="1"/>
  <c r="R556" i="1"/>
  <c r="R554" i="1"/>
  <c r="R552" i="1"/>
  <c r="R437" i="1"/>
  <c r="R429" i="1"/>
  <c r="R421" i="1"/>
  <c r="R413" i="1"/>
  <c r="R405" i="1"/>
  <c r="R397" i="1"/>
  <c r="R388" i="1"/>
  <c r="R370" i="1"/>
  <c r="R364" i="1"/>
  <c r="R361" i="1"/>
  <c r="R357" i="1"/>
  <c r="R340" i="1"/>
  <c r="R330" i="1"/>
  <c r="R322" i="1"/>
  <c r="R314" i="1"/>
  <c r="R306" i="1"/>
  <c r="R298" i="1"/>
  <c r="R290" i="1"/>
  <c r="R282" i="1"/>
  <c r="R275" i="1"/>
  <c r="R271" i="1"/>
  <c r="R267" i="1"/>
  <c r="R263" i="1"/>
  <c r="R259" i="1"/>
  <c r="R255" i="1"/>
  <c r="R251" i="1"/>
  <c r="S251" i="1" s="1"/>
  <c r="R247" i="1"/>
  <c r="S247" i="1" s="1"/>
  <c r="R243" i="1"/>
  <c r="R191" i="1"/>
  <c r="R175" i="1"/>
  <c r="R159" i="1"/>
  <c r="R143" i="1"/>
  <c r="R127" i="1"/>
  <c r="R111" i="1"/>
  <c r="R95" i="1"/>
  <c r="R79" i="1"/>
  <c r="R63" i="1"/>
  <c r="R47" i="1"/>
  <c r="R31" i="1"/>
  <c r="R443" i="1"/>
  <c r="R435" i="1"/>
  <c r="R427" i="1"/>
  <c r="R419" i="1"/>
  <c r="R411" i="1"/>
  <c r="R403" i="1"/>
  <c r="R395" i="1"/>
  <c r="R674" i="1"/>
  <c r="R666" i="1"/>
  <c r="R658" i="1"/>
  <c r="S658" i="1" s="1"/>
  <c r="R650" i="1"/>
  <c r="S650" i="1" s="1"/>
  <c r="R642" i="1"/>
  <c r="R441" i="1"/>
  <c r="R433" i="1"/>
  <c r="R425" i="1"/>
  <c r="R417" i="1"/>
  <c r="R409" i="1"/>
  <c r="R401" i="1"/>
  <c r="R365" i="1"/>
  <c r="R360" i="1"/>
  <c r="R341" i="1"/>
  <c r="R112" i="1"/>
  <c r="R96" i="1"/>
  <c r="R80" i="1"/>
  <c r="R368" i="1"/>
  <c r="R352" i="1"/>
  <c r="R336" i="1"/>
  <c r="R235" i="1"/>
  <c r="R227" i="1"/>
  <c r="R219" i="1"/>
  <c r="R211" i="1"/>
  <c r="R203" i="1"/>
  <c r="R173" i="1"/>
  <c r="R165" i="1"/>
  <c r="R157" i="1"/>
  <c r="R149" i="1"/>
  <c r="R141" i="1"/>
  <c r="R133" i="1"/>
  <c r="R125" i="1"/>
  <c r="R117" i="1"/>
  <c r="R109" i="1"/>
  <c r="R101" i="1"/>
  <c r="R93" i="1"/>
  <c r="R85" i="1"/>
  <c r="R77" i="1"/>
  <c r="R69" i="1"/>
  <c r="R61" i="1"/>
  <c r="R53" i="1"/>
  <c r="R45" i="1"/>
  <c r="R37" i="1"/>
  <c r="R29" i="1"/>
  <c r="R21" i="1"/>
  <c r="R344" i="1"/>
  <c r="R239" i="1"/>
  <c r="R231" i="1"/>
  <c r="R223" i="1"/>
  <c r="R215" i="1"/>
  <c r="R207" i="1"/>
  <c r="R199" i="1"/>
  <c r="R197" i="1"/>
  <c r="R193" i="1"/>
  <c r="R189" i="1"/>
  <c r="R185" i="1"/>
  <c r="R181" i="1"/>
  <c r="R177" i="1"/>
  <c r="R169" i="1"/>
  <c r="R161" i="1"/>
  <c r="R153" i="1"/>
  <c r="R145" i="1"/>
  <c r="R137" i="1"/>
  <c r="R129" i="1"/>
  <c r="R121" i="1"/>
  <c r="R113" i="1"/>
  <c r="R105" i="1"/>
  <c r="R97" i="1"/>
  <c r="S97" i="1" s="1"/>
  <c r="R89" i="1"/>
  <c r="R81" i="1"/>
  <c r="R73" i="1"/>
  <c r="S73" i="1" s="1"/>
  <c r="R65" i="1"/>
  <c r="R57" i="1"/>
  <c r="S57" i="1" s="1"/>
  <c r="R49" i="1"/>
  <c r="R41" i="1"/>
  <c r="S41" i="1" s="1"/>
  <c r="R33" i="1"/>
  <c r="S33" i="1" s="1"/>
  <c r="R25" i="1"/>
  <c r="R17" i="1"/>
  <c r="R15" i="1"/>
  <c r="R13" i="1"/>
  <c r="R11" i="1"/>
  <c r="R9" i="1"/>
  <c r="R7" i="1"/>
  <c r="R5" i="1"/>
  <c r="R551" i="1"/>
  <c r="R679" i="1"/>
  <c r="S680" i="1" s="1"/>
  <c r="R671" i="1"/>
  <c r="S671" i="1" s="1"/>
  <c r="R663" i="1"/>
  <c r="R655" i="1"/>
  <c r="S655" i="1" s="1"/>
  <c r="R647" i="1"/>
  <c r="S647" i="1" s="1"/>
  <c r="R639" i="1"/>
  <c r="S639" i="1" s="1"/>
  <c r="R675" i="1"/>
  <c r="R667" i="1"/>
  <c r="R659" i="1"/>
  <c r="R651" i="1"/>
  <c r="R643" i="1"/>
  <c r="R333" i="1"/>
  <c r="R331" i="1"/>
  <c r="R329" i="1"/>
  <c r="S329" i="1" s="1"/>
  <c r="R327" i="1"/>
  <c r="R325" i="1"/>
  <c r="S325" i="1" s="1"/>
  <c r="R323" i="1"/>
  <c r="R321" i="1"/>
  <c r="R319" i="1"/>
  <c r="R317" i="1"/>
  <c r="R315" i="1"/>
  <c r="R313" i="1"/>
  <c r="R311" i="1"/>
  <c r="R309" i="1"/>
  <c r="R307" i="1"/>
  <c r="S307" i="1" s="1"/>
  <c r="R305" i="1"/>
  <c r="R303" i="1"/>
  <c r="R301" i="1"/>
  <c r="R299" i="1"/>
  <c r="R297" i="1"/>
  <c r="S297" i="1" s="1"/>
  <c r="R295" i="1"/>
  <c r="R293" i="1"/>
  <c r="R291" i="1"/>
  <c r="R289" i="1"/>
  <c r="R287" i="1"/>
  <c r="R285" i="1"/>
  <c r="R283" i="1"/>
  <c r="R281" i="1"/>
  <c r="R279" i="1"/>
  <c r="R277" i="1"/>
  <c r="R391" i="1"/>
  <c r="S391" i="1" s="1"/>
  <c r="R387" i="1"/>
  <c r="R383" i="1"/>
  <c r="R379" i="1"/>
  <c r="R375" i="1"/>
  <c r="R371" i="1"/>
  <c r="R367" i="1"/>
  <c r="R363" i="1"/>
  <c r="R359" i="1"/>
  <c r="R355" i="1"/>
  <c r="R351" i="1"/>
  <c r="R347" i="1"/>
  <c r="S347" i="1" s="1"/>
  <c r="R343" i="1"/>
  <c r="R339" i="1"/>
  <c r="R335" i="1"/>
  <c r="R196" i="1"/>
  <c r="S196" i="1" s="1"/>
  <c r="R192" i="1"/>
  <c r="R188" i="1"/>
  <c r="R184" i="1"/>
  <c r="R180" i="1"/>
  <c r="R110" i="1"/>
  <c r="S110" i="1" s="1"/>
  <c r="R102" i="1"/>
  <c r="R94" i="1"/>
  <c r="S94" i="1" s="1"/>
  <c r="R86" i="1"/>
  <c r="S86" i="1" s="1"/>
  <c r="R78" i="1"/>
  <c r="S78" i="1" s="1"/>
  <c r="R70" i="1"/>
  <c r="R62" i="1"/>
  <c r="S62" i="1" s="1"/>
  <c r="R54" i="1"/>
  <c r="S54" i="1" s="1"/>
  <c r="R46" i="1"/>
  <c r="S46" i="1" s="1"/>
  <c r="R38" i="1"/>
  <c r="R30" i="1"/>
  <c r="S30" i="1" s="1"/>
  <c r="R22" i="1"/>
  <c r="S22" i="1" s="1"/>
  <c r="R114" i="1"/>
  <c r="S114" i="1" s="1"/>
  <c r="R106" i="1"/>
  <c r="R98" i="1"/>
  <c r="R90" i="1"/>
  <c r="S90" i="1" s="1"/>
  <c r="R82" i="1"/>
  <c r="S82" i="1" s="1"/>
  <c r="R74" i="1"/>
  <c r="R66" i="1"/>
  <c r="R58" i="1"/>
  <c r="S58" i="1" s="1"/>
  <c r="R50" i="1"/>
  <c r="S50" i="1" s="1"/>
  <c r="R42" i="1"/>
  <c r="R34" i="1"/>
  <c r="R26" i="1"/>
  <c r="S26" i="1" s="1"/>
  <c r="R18" i="1"/>
  <c r="R276" i="1"/>
  <c r="R272" i="1"/>
  <c r="R268" i="1"/>
  <c r="R264" i="1"/>
  <c r="R260" i="1"/>
  <c r="R256" i="1"/>
  <c r="R252" i="1"/>
  <c r="R248" i="1"/>
  <c r="R244" i="1"/>
  <c r="R240" i="1"/>
  <c r="R236" i="1"/>
  <c r="S236" i="1" s="1"/>
  <c r="R232" i="1"/>
  <c r="R228" i="1"/>
  <c r="R224" i="1"/>
  <c r="R220" i="1"/>
  <c r="R216" i="1"/>
  <c r="S216" i="1" s="1"/>
  <c r="R212" i="1"/>
  <c r="R208" i="1"/>
  <c r="R204" i="1"/>
  <c r="S204" i="1" s="1"/>
  <c r="R200" i="1"/>
  <c r="R176" i="1"/>
  <c r="R174" i="1"/>
  <c r="R172" i="1"/>
  <c r="R170" i="1"/>
  <c r="R168" i="1"/>
  <c r="R166" i="1"/>
  <c r="R164" i="1"/>
  <c r="R162" i="1"/>
  <c r="R160" i="1"/>
  <c r="R158" i="1"/>
  <c r="S158" i="1" s="1"/>
  <c r="R156" i="1"/>
  <c r="R154" i="1"/>
  <c r="R152" i="1"/>
  <c r="R150" i="1"/>
  <c r="R148" i="1"/>
  <c r="R146" i="1"/>
  <c r="S146" i="1" s="1"/>
  <c r="R144" i="1"/>
  <c r="R142" i="1"/>
  <c r="R140" i="1"/>
  <c r="R138" i="1"/>
  <c r="R136" i="1"/>
  <c r="S136" i="1" s="1"/>
  <c r="R134" i="1"/>
  <c r="R132" i="1"/>
  <c r="S132" i="1" s="1"/>
  <c r="R130" i="1"/>
  <c r="R128" i="1"/>
  <c r="S128" i="1" s="1"/>
  <c r="R126" i="1"/>
  <c r="S126" i="1" s="1"/>
  <c r="R124" i="1"/>
  <c r="S124" i="1" s="1"/>
  <c r="R122" i="1"/>
  <c r="R120" i="1"/>
  <c r="R118" i="1"/>
  <c r="R116" i="1"/>
  <c r="R108" i="1"/>
  <c r="S108" i="1" s="1"/>
  <c r="R100" i="1"/>
  <c r="R92" i="1"/>
  <c r="R84" i="1"/>
  <c r="S84" i="1" s="1"/>
  <c r="R76" i="1"/>
  <c r="R68" i="1"/>
  <c r="R60" i="1"/>
  <c r="R52" i="1"/>
  <c r="R44" i="1"/>
  <c r="S44" i="1" s="1"/>
  <c r="R36" i="1"/>
  <c r="S36" i="1" s="1"/>
  <c r="R28" i="1"/>
  <c r="R20" i="1"/>
  <c r="O167" i="22" l="1"/>
  <c r="AB167" i="22"/>
  <c r="AC167" i="22" s="1"/>
  <c r="R312" i="22"/>
  <c r="V312" i="22"/>
  <c r="R326" i="22"/>
  <c r="V326" i="22"/>
  <c r="R342" i="22"/>
  <c r="V342" i="22"/>
  <c r="R358" i="22"/>
  <c r="V358" i="22"/>
  <c r="R370" i="22"/>
  <c r="V370" i="22"/>
  <c r="R404" i="22"/>
  <c r="V404" i="22"/>
  <c r="R416" i="22"/>
  <c r="V416" i="22"/>
  <c r="R428" i="22"/>
  <c r="V428" i="22"/>
  <c r="R440" i="22"/>
  <c r="V440" i="22"/>
  <c r="R452" i="22"/>
  <c r="V452" i="22"/>
  <c r="R490" i="22"/>
  <c r="V490" i="22"/>
  <c r="R508" i="22"/>
  <c r="V508" i="22"/>
  <c r="R520" i="22"/>
  <c r="V520" i="22"/>
  <c r="R532" i="22"/>
  <c r="V532" i="22"/>
  <c r="R544" i="22"/>
  <c r="V544" i="22"/>
  <c r="R564" i="22"/>
  <c r="V564" i="22"/>
  <c r="R576" i="22"/>
  <c r="V576" i="22"/>
  <c r="R588" i="22"/>
  <c r="V588" i="22"/>
  <c r="R600" i="22"/>
  <c r="V600" i="22"/>
  <c r="R612" i="22"/>
  <c r="V612" i="22"/>
  <c r="R669" i="22"/>
  <c r="V669" i="22"/>
  <c r="R5" i="22"/>
  <c r="V5" i="22"/>
  <c r="R13" i="22"/>
  <c r="V13" i="22"/>
  <c r="R19" i="22"/>
  <c r="V19" i="22"/>
  <c r="R25" i="22"/>
  <c r="V25" i="22"/>
  <c r="R31" i="22"/>
  <c r="V31" i="22"/>
  <c r="R39" i="22"/>
  <c r="V39" i="22"/>
  <c r="R47" i="22"/>
  <c r="V47" i="22"/>
  <c r="R53" i="22"/>
  <c r="V53" i="22"/>
  <c r="R59" i="22"/>
  <c r="V59" i="22"/>
  <c r="R67" i="22"/>
  <c r="V67" i="22"/>
  <c r="R75" i="22"/>
  <c r="V75" i="22"/>
  <c r="R81" i="22"/>
  <c r="V81" i="22"/>
  <c r="R87" i="22"/>
  <c r="V87" i="22"/>
  <c r="R93" i="22"/>
  <c r="V93" i="22"/>
  <c r="R101" i="22"/>
  <c r="V101" i="22"/>
  <c r="R109" i="22"/>
  <c r="V109" i="22"/>
  <c r="R115" i="22"/>
  <c r="V115" i="22"/>
  <c r="R123" i="22"/>
  <c r="V123" i="22"/>
  <c r="R131" i="22"/>
  <c r="V131" i="22"/>
  <c r="R139" i="22"/>
  <c r="V139" i="22"/>
  <c r="R145" i="22"/>
  <c r="V145" i="22"/>
  <c r="R155" i="22"/>
  <c r="V155" i="22"/>
  <c r="R161" i="22"/>
  <c r="V161" i="22"/>
  <c r="R169" i="22"/>
  <c r="V169" i="22"/>
  <c r="R177" i="22"/>
  <c r="V177" i="22"/>
  <c r="R185" i="22"/>
  <c r="V185" i="22"/>
  <c r="R193" i="22"/>
  <c r="V193" i="22"/>
  <c r="R203" i="22"/>
  <c r="V203" i="22"/>
  <c r="R211" i="22"/>
  <c r="V211" i="22"/>
  <c r="R225" i="22"/>
  <c r="V225" i="22"/>
  <c r="R252" i="22"/>
  <c r="V252" i="22"/>
  <c r="R347" i="22"/>
  <c r="V347" i="22"/>
  <c r="O284" i="22"/>
  <c r="AB284" i="22"/>
  <c r="AC284" i="22" s="1"/>
  <c r="O317" i="22"/>
  <c r="AB317" i="22"/>
  <c r="AC317" i="22" s="1"/>
  <c r="O326" i="22"/>
  <c r="AB326" i="22"/>
  <c r="AC326" i="22" s="1"/>
  <c r="O334" i="22"/>
  <c r="AB334" i="22"/>
  <c r="AC334" i="22" s="1"/>
  <c r="O342" i="22"/>
  <c r="AB342" i="22"/>
  <c r="AC342" i="22" s="1"/>
  <c r="O350" i="22"/>
  <c r="AB350" i="22"/>
  <c r="AC350" i="22" s="1"/>
  <c r="O358" i="22"/>
  <c r="AB358" i="22"/>
  <c r="AC358" i="22" s="1"/>
  <c r="O366" i="22"/>
  <c r="AB366" i="22"/>
  <c r="AC366" i="22" s="1"/>
  <c r="O395" i="22"/>
  <c r="AB395" i="22"/>
  <c r="AC395" i="22" s="1"/>
  <c r="O404" i="22"/>
  <c r="AB404" i="22"/>
  <c r="AC404" i="22" s="1"/>
  <c r="O416" i="22"/>
  <c r="AB416" i="22"/>
  <c r="AC416" i="22" s="1"/>
  <c r="O424" i="22"/>
  <c r="AB424" i="22"/>
  <c r="AC424" i="22" s="1"/>
  <c r="O432" i="22"/>
  <c r="AB432" i="22"/>
  <c r="AC432" i="22" s="1"/>
  <c r="O440" i="22"/>
  <c r="AB440" i="22"/>
  <c r="AC440" i="22" s="1"/>
  <c r="O448" i="22"/>
  <c r="AB448" i="22"/>
  <c r="AC448" i="22" s="1"/>
  <c r="O456" i="22"/>
  <c r="AB456" i="22"/>
  <c r="AC456" i="22" s="1"/>
  <c r="O464" i="22"/>
  <c r="AB464" i="22"/>
  <c r="AC464" i="22" s="1"/>
  <c r="AB495" i="22"/>
  <c r="AC495" i="22" s="1"/>
  <c r="O495" i="22"/>
  <c r="O504" i="22"/>
  <c r="AB504" i="22"/>
  <c r="AC504" i="22" s="1"/>
  <c r="AB508" i="22"/>
  <c r="AC508" i="22" s="1"/>
  <c r="O508" i="22"/>
  <c r="AB516" i="22"/>
  <c r="AC516" i="22" s="1"/>
  <c r="O516" i="22"/>
  <c r="O528" i="22"/>
  <c r="AB528" i="22"/>
  <c r="AC528" i="22" s="1"/>
  <c r="O536" i="22"/>
  <c r="AB536" i="22"/>
  <c r="AC536" i="22" s="1"/>
  <c r="O544" i="22"/>
  <c r="AB544" i="22"/>
  <c r="AC544" i="22" s="1"/>
  <c r="O552" i="22"/>
  <c r="AB552" i="22"/>
  <c r="AC552" i="22" s="1"/>
  <c r="O560" i="22"/>
  <c r="AB560" i="22"/>
  <c r="AC560" i="22" s="1"/>
  <c r="O568" i="22"/>
  <c r="AB568" i="22"/>
  <c r="AC568" i="22" s="1"/>
  <c r="O576" i="22"/>
  <c r="AB576" i="22"/>
  <c r="AC576" i="22" s="1"/>
  <c r="O584" i="22"/>
  <c r="AB584" i="22"/>
  <c r="AC584" i="22" s="1"/>
  <c r="O592" i="22"/>
  <c r="AB592" i="22"/>
  <c r="AC592" i="22" s="1"/>
  <c r="O600" i="22"/>
  <c r="AB600" i="22"/>
  <c r="AC600" i="22" s="1"/>
  <c r="O608" i="22"/>
  <c r="AB608" i="22"/>
  <c r="AC608" i="22" s="1"/>
  <c r="AB615" i="22"/>
  <c r="AC615" i="22" s="1"/>
  <c r="O615" i="22"/>
  <c r="AB623" i="22"/>
  <c r="AC623" i="22" s="1"/>
  <c r="O623" i="22"/>
  <c r="O669" i="22"/>
  <c r="AB669" i="22"/>
  <c r="AC669" i="22" s="1"/>
  <c r="O677" i="22"/>
  <c r="AB677" i="22"/>
  <c r="AC677" i="22" s="1"/>
  <c r="O7" i="22"/>
  <c r="AB7" i="22"/>
  <c r="AC7" i="22" s="1"/>
  <c r="O11" i="22"/>
  <c r="AB11" i="22"/>
  <c r="AC11" i="22" s="1"/>
  <c r="AB15" i="22"/>
  <c r="AC15" i="22" s="1"/>
  <c r="O15" i="22"/>
  <c r="AB19" i="22"/>
  <c r="AC19" i="22" s="1"/>
  <c r="O19" i="22"/>
  <c r="O23" i="22"/>
  <c r="AB23" i="22"/>
  <c r="AC23" i="22" s="1"/>
  <c r="AB27" i="22"/>
  <c r="AC27" i="22" s="1"/>
  <c r="O27" i="22"/>
  <c r="O31" i="22"/>
  <c r="AB31" i="22"/>
  <c r="AC31" i="22" s="1"/>
  <c r="O35" i="22"/>
  <c r="AB35" i="22"/>
  <c r="AC35" i="22" s="1"/>
  <c r="O39" i="22"/>
  <c r="AB39" i="22"/>
  <c r="AC39" i="22" s="1"/>
  <c r="AB43" i="22"/>
  <c r="AC43" i="22" s="1"/>
  <c r="O43" i="22"/>
  <c r="O47" i="22"/>
  <c r="AB47" i="22"/>
  <c r="AC47" i="22" s="1"/>
  <c r="AB51" i="22"/>
  <c r="AC51" i="22" s="1"/>
  <c r="O51" i="22"/>
  <c r="O55" i="22"/>
  <c r="AB55" i="22"/>
  <c r="AC55" i="22" s="1"/>
  <c r="O59" i="22"/>
  <c r="AB59" i="22"/>
  <c r="AC59" i="22" s="1"/>
  <c r="O61" i="22"/>
  <c r="AB61" i="22"/>
  <c r="AC61" i="22" s="1"/>
  <c r="O65" i="22"/>
  <c r="AB65" i="22"/>
  <c r="AC65" i="22" s="1"/>
  <c r="O69" i="22"/>
  <c r="AB69" i="22"/>
  <c r="AC69" i="22" s="1"/>
  <c r="AB73" i="22"/>
  <c r="AC73" i="22" s="1"/>
  <c r="O73" i="22"/>
  <c r="O77" i="22"/>
  <c r="AB77" i="22"/>
  <c r="AC77" i="22" s="1"/>
  <c r="AB81" i="22"/>
  <c r="AC81" i="22" s="1"/>
  <c r="O81" i="22"/>
  <c r="O85" i="22"/>
  <c r="AB85" i="22"/>
  <c r="AC85" i="22" s="1"/>
  <c r="O87" i="22"/>
  <c r="AB87" i="22"/>
  <c r="AC87" i="22" s="1"/>
  <c r="AB91" i="22"/>
  <c r="AC91" i="22" s="1"/>
  <c r="O91" i="22"/>
  <c r="O95" i="22"/>
  <c r="AB95" i="22"/>
  <c r="AC95" i="22" s="1"/>
  <c r="O99" i="22"/>
  <c r="AB99" i="22"/>
  <c r="AC99" i="22" s="1"/>
  <c r="O103" i="22"/>
  <c r="AB103" i="22"/>
  <c r="AC103" i="22" s="1"/>
  <c r="AB107" i="22"/>
  <c r="AC107" i="22" s="1"/>
  <c r="O107" i="22"/>
  <c r="O111" i="22"/>
  <c r="AB111" i="22"/>
  <c r="AC111" i="22" s="1"/>
  <c r="AB115" i="22"/>
  <c r="AC115" i="22" s="1"/>
  <c r="O115" i="22"/>
  <c r="O119" i="22"/>
  <c r="AB119" i="22"/>
  <c r="AC119" i="22" s="1"/>
  <c r="O123" i="22"/>
  <c r="AB123" i="22"/>
  <c r="AC123" i="22" s="1"/>
  <c r="O125" i="22"/>
  <c r="AB125" i="22"/>
  <c r="AC125" i="22" s="1"/>
  <c r="AB129" i="22"/>
  <c r="AC129" i="22" s="1"/>
  <c r="O129" i="22"/>
  <c r="O135" i="22"/>
  <c r="AB135" i="22"/>
  <c r="AC135" i="22" s="1"/>
  <c r="AB139" i="22"/>
  <c r="AC139" i="22" s="1"/>
  <c r="O139" i="22"/>
  <c r="O143" i="22"/>
  <c r="AB143" i="22"/>
  <c r="AC143" i="22" s="1"/>
  <c r="O147" i="22"/>
  <c r="AB147" i="22"/>
  <c r="AC147" i="22" s="1"/>
  <c r="O151" i="22"/>
  <c r="AB151" i="22"/>
  <c r="AC151" i="22" s="1"/>
  <c r="AB155" i="22"/>
  <c r="AC155" i="22" s="1"/>
  <c r="O155" i="22"/>
  <c r="O159" i="22"/>
  <c r="AB159" i="22"/>
  <c r="AC159" i="22" s="1"/>
  <c r="O165" i="22"/>
  <c r="AB165" i="22"/>
  <c r="AC165" i="22" s="1"/>
  <c r="O171" i="22"/>
  <c r="AB171" i="22"/>
  <c r="AC171" i="22" s="1"/>
  <c r="O175" i="22"/>
  <c r="AB175" i="22"/>
  <c r="AC175" i="22" s="1"/>
  <c r="AB179" i="22"/>
  <c r="AC179" i="22" s="1"/>
  <c r="O179" i="22"/>
  <c r="O183" i="22"/>
  <c r="AB183" i="22"/>
  <c r="AC183" i="22" s="1"/>
  <c r="AB187" i="22"/>
  <c r="AC187" i="22" s="1"/>
  <c r="O187" i="22"/>
  <c r="O191" i="22"/>
  <c r="AB191" i="22"/>
  <c r="AC191" i="22" s="1"/>
  <c r="O195" i="22"/>
  <c r="AB195" i="22"/>
  <c r="AC195" i="22" s="1"/>
  <c r="O199" i="22"/>
  <c r="AB199" i="22"/>
  <c r="AC199" i="22" s="1"/>
  <c r="AB203" i="22"/>
  <c r="AC203" i="22" s="1"/>
  <c r="O203" i="22"/>
  <c r="O207" i="22"/>
  <c r="AB207" i="22"/>
  <c r="AC207" i="22" s="1"/>
  <c r="AB211" i="22"/>
  <c r="AC211" i="22" s="1"/>
  <c r="O211" i="22"/>
  <c r="O215" i="22"/>
  <c r="AB215" i="22"/>
  <c r="AC215" i="22" s="1"/>
  <c r="O219" i="22"/>
  <c r="AB219" i="22"/>
  <c r="AC219" i="22" s="1"/>
  <c r="O223" i="22"/>
  <c r="AB223" i="22"/>
  <c r="AC223" i="22" s="1"/>
  <c r="O228" i="22"/>
  <c r="AB228" i="22"/>
  <c r="AC228" i="22" s="1"/>
  <c r="O230" i="22"/>
  <c r="AB230" i="22"/>
  <c r="AC230" i="22" s="1"/>
  <c r="O234" i="22"/>
  <c r="AB234" i="22"/>
  <c r="AC234" i="22" s="1"/>
  <c r="O238" i="22"/>
  <c r="AB238" i="22"/>
  <c r="AC238" i="22" s="1"/>
  <c r="O242" i="22"/>
  <c r="AB242" i="22"/>
  <c r="AC242" i="22" s="1"/>
  <c r="O246" i="22"/>
  <c r="AB246" i="22"/>
  <c r="AC246" i="22" s="1"/>
  <c r="O250" i="22"/>
  <c r="AB250" i="22"/>
  <c r="AC250" i="22" s="1"/>
  <c r="O254" i="22"/>
  <c r="AB254" i="22"/>
  <c r="AC254" i="22" s="1"/>
  <c r="O258" i="22"/>
  <c r="AB258" i="22"/>
  <c r="AC258" i="22" s="1"/>
  <c r="O262" i="22"/>
  <c r="AB262" i="22"/>
  <c r="AC262" i="22" s="1"/>
  <c r="O266" i="22"/>
  <c r="AB266" i="22"/>
  <c r="AC266" i="22" s="1"/>
  <c r="O270" i="22"/>
  <c r="AB270" i="22"/>
  <c r="AC270" i="22" s="1"/>
  <c r="O274" i="22"/>
  <c r="AB274" i="22"/>
  <c r="AC274" i="22" s="1"/>
  <c r="O279" i="22"/>
  <c r="AB279" i="22"/>
  <c r="AC279" i="22" s="1"/>
  <c r="O285" i="22"/>
  <c r="AB285" i="22"/>
  <c r="AC285" i="22" s="1"/>
  <c r="O290" i="22"/>
  <c r="AB290" i="22"/>
  <c r="AC290" i="22" s="1"/>
  <c r="O294" i="22"/>
  <c r="AB294" i="22"/>
  <c r="AC294" i="22" s="1"/>
  <c r="O298" i="22"/>
  <c r="AB298" i="22"/>
  <c r="AC298" i="22" s="1"/>
  <c r="O302" i="22"/>
  <c r="AB302" i="22"/>
  <c r="AC302" i="22" s="1"/>
  <c r="AB308" i="22"/>
  <c r="AC308" i="22" s="1"/>
  <c r="O308" i="22"/>
  <c r="O313" i="22"/>
  <c r="AB313" i="22"/>
  <c r="AC313" i="22" s="1"/>
  <c r="O320" i="22"/>
  <c r="AB320" i="22"/>
  <c r="AC320" i="22" s="1"/>
  <c r="AB327" i="22"/>
  <c r="AC327" i="22" s="1"/>
  <c r="O327" i="22"/>
  <c r="AB335" i="22"/>
  <c r="AC335" i="22" s="1"/>
  <c r="O335" i="22"/>
  <c r="AB343" i="22"/>
  <c r="AC343" i="22" s="1"/>
  <c r="O343" i="22"/>
  <c r="AB351" i="22"/>
  <c r="AC351" i="22" s="1"/>
  <c r="O351" i="22"/>
  <c r="AB359" i="22"/>
  <c r="AC359" i="22" s="1"/>
  <c r="O359" i="22"/>
  <c r="AB367" i="22"/>
  <c r="AC367" i="22" s="1"/>
  <c r="O367" i="22"/>
  <c r="O374" i="22"/>
  <c r="AB374" i="22"/>
  <c r="AC374" i="22" s="1"/>
  <c r="O376" i="22"/>
  <c r="AB376" i="22"/>
  <c r="AC376" i="22" s="1"/>
  <c r="AB380" i="22"/>
  <c r="AC380" i="22" s="1"/>
  <c r="O380" i="22"/>
  <c r="O384" i="22"/>
  <c r="AB384" i="22"/>
  <c r="AC384" i="22" s="1"/>
  <c r="AB388" i="22"/>
  <c r="AC388" i="22" s="1"/>
  <c r="O388" i="22"/>
  <c r="O390" i="22"/>
  <c r="AB390" i="22"/>
  <c r="AC390" i="22" s="1"/>
  <c r="O394" i="22"/>
  <c r="AB394" i="22"/>
  <c r="AC394" i="22" s="1"/>
  <c r="O401" i="22"/>
  <c r="AB401" i="22"/>
  <c r="AC401" i="22" s="1"/>
  <c r="O409" i="22"/>
  <c r="AB409" i="22"/>
  <c r="AC409" i="22" s="1"/>
  <c r="O417" i="22"/>
  <c r="AB417" i="22"/>
  <c r="AC417" i="22" s="1"/>
  <c r="O421" i="22"/>
  <c r="AB421" i="22"/>
  <c r="AC421" i="22" s="1"/>
  <c r="O429" i="22"/>
  <c r="AB429" i="22"/>
  <c r="AC429" i="22" s="1"/>
  <c r="O437" i="22"/>
  <c r="AB437" i="22"/>
  <c r="AC437" i="22" s="1"/>
  <c r="O445" i="22"/>
  <c r="AB445" i="22"/>
  <c r="AC445" i="22" s="1"/>
  <c r="O453" i="22"/>
  <c r="AB453" i="22"/>
  <c r="AC453" i="22" s="1"/>
  <c r="O461" i="22"/>
  <c r="AB461" i="22"/>
  <c r="AC461" i="22" s="1"/>
  <c r="O470" i="22"/>
  <c r="AB470" i="22"/>
  <c r="AC470" i="22" s="1"/>
  <c r="O474" i="22"/>
  <c r="AB474" i="22"/>
  <c r="AC474" i="22" s="1"/>
  <c r="O478" i="22"/>
  <c r="AB478" i="22"/>
  <c r="AC478" i="22" s="1"/>
  <c r="O482" i="22"/>
  <c r="AB482" i="22"/>
  <c r="AC482" i="22" s="1"/>
  <c r="O486" i="22"/>
  <c r="AB486" i="22"/>
  <c r="AC486" i="22" s="1"/>
  <c r="O488" i="22"/>
  <c r="AB488" i="22"/>
  <c r="AC488" i="22" s="1"/>
  <c r="O494" i="22"/>
  <c r="AB494" i="22"/>
  <c r="AC494" i="22" s="1"/>
  <c r="O505" i="22"/>
  <c r="AB505" i="22"/>
  <c r="AC505" i="22" s="1"/>
  <c r="O513" i="22"/>
  <c r="AB513" i="22"/>
  <c r="AC513" i="22" s="1"/>
  <c r="O525" i="22"/>
  <c r="AB525" i="22"/>
  <c r="AC525" i="22" s="1"/>
  <c r="O533" i="22"/>
  <c r="AB533" i="22"/>
  <c r="AC533" i="22" s="1"/>
  <c r="O541" i="22"/>
  <c r="AB541" i="22"/>
  <c r="AC541" i="22" s="1"/>
  <c r="O549" i="22"/>
  <c r="AB549" i="22"/>
  <c r="AC549" i="22" s="1"/>
  <c r="O553" i="22"/>
  <c r="AB553" i="22"/>
  <c r="AC553" i="22" s="1"/>
  <c r="O561" i="22"/>
  <c r="AB561" i="22"/>
  <c r="AC561" i="22" s="1"/>
  <c r="O569" i="22"/>
  <c r="AB569" i="22"/>
  <c r="AC569" i="22" s="1"/>
  <c r="O581" i="22"/>
  <c r="AB581" i="22"/>
  <c r="AC581" i="22" s="1"/>
  <c r="O589" i="22"/>
  <c r="AB589" i="22"/>
  <c r="AC589" i="22" s="1"/>
  <c r="O597" i="22"/>
  <c r="AB597" i="22"/>
  <c r="AC597" i="22" s="1"/>
  <c r="O605" i="22"/>
  <c r="AB605" i="22"/>
  <c r="AC605" i="22" s="1"/>
  <c r="O609" i="22"/>
  <c r="AB609" i="22"/>
  <c r="AC609" i="22" s="1"/>
  <c r="O617" i="22"/>
  <c r="AB617" i="22"/>
  <c r="AC617" i="22" s="1"/>
  <c r="O625" i="22"/>
  <c r="AB625" i="22"/>
  <c r="AC625" i="22" s="1"/>
  <c r="O629" i="22"/>
  <c r="AB629" i="22"/>
  <c r="AC629" i="22" s="1"/>
  <c r="O633" i="22"/>
  <c r="AB633" i="22"/>
  <c r="AC633" i="22" s="1"/>
  <c r="O637" i="22"/>
  <c r="AB637" i="22"/>
  <c r="AC637" i="22" s="1"/>
  <c r="AB639" i="22"/>
  <c r="AC639" i="22" s="1"/>
  <c r="O639" i="22"/>
  <c r="O645" i="22"/>
  <c r="AB645" i="22"/>
  <c r="AC645" i="22" s="1"/>
  <c r="AB647" i="22"/>
  <c r="AC647" i="22" s="1"/>
  <c r="O647" i="22"/>
  <c r="O653" i="22"/>
  <c r="AB653" i="22"/>
  <c r="AC653" i="22" s="1"/>
  <c r="O657" i="22"/>
  <c r="AB657" i="22"/>
  <c r="AC657" i="22" s="1"/>
  <c r="O662" i="22"/>
  <c r="AB662" i="22"/>
  <c r="AC662" i="22" s="1"/>
  <c r="AB668" i="22"/>
  <c r="AC668" i="22" s="1"/>
  <c r="O668" i="22"/>
  <c r="O672" i="22"/>
  <c r="AB672" i="22"/>
  <c r="AC672" i="22" s="1"/>
  <c r="R277" i="22"/>
  <c r="V277" i="22"/>
  <c r="R321" i="22"/>
  <c r="V321" i="22"/>
  <c r="R334" i="22"/>
  <c r="V334" i="22"/>
  <c r="R346" i="22"/>
  <c r="V346" i="22"/>
  <c r="R354" i="22"/>
  <c r="V354" i="22"/>
  <c r="R366" i="22"/>
  <c r="V366" i="22"/>
  <c r="R399" i="22"/>
  <c r="V399" i="22"/>
  <c r="R412" i="22"/>
  <c r="V412" i="22"/>
  <c r="R424" i="22"/>
  <c r="V424" i="22"/>
  <c r="R432" i="22"/>
  <c r="V432" i="22"/>
  <c r="R444" i="22"/>
  <c r="V444" i="22"/>
  <c r="R456" i="22"/>
  <c r="V456" i="22"/>
  <c r="R464" i="22"/>
  <c r="V464" i="22"/>
  <c r="R499" i="22"/>
  <c r="V499" i="22"/>
  <c r="R512" i="22"/>
  <c r="V512" i="22"/>
  <c r="R524" i="22"/>
  <c r="V524" i="22"/>
  <c r="R536" i="22"/>
  <c r="V536" i="22"/>
  <c r="R548" i="22"/>
  <c r="V548" i="22"/>
  <c r="R556" i="22"/>
  <c r="V556" i="22"/>
  <c r="R568" i="22"/>
  <c r="V568" i="22"/>
  <c r="R580" i="22"/>
  <c r="V580" i="22"/>
  <c r="R592" i="22"/>
  <c r="V592" i="22"/>
  <c r="R604" i="22"/>
  <c r="V604" i="22"/>
  <c r="R615" i="22"/>
  <c r="V615" i="22"/>
  <c r="R623" i="22"/>
  <c r="V623" i="22"/>
  <c r="R673" i="22"/>
  <c r="V673" i="22"/>
  <c r="R7" i="22"/>
  <c r="V7" i="22"/>
  <c r="R11" i="22"/>
  <c r="V11" i="22"/>
  <c r="R17" i="22"/>
  <c r="V17" i="22"/>
  <c r="R23" i="22"/>
  <c r="V23" i="22"/>
  <c r="R29" i="22"/>
  <c r="V29" i="22"/>
  <c r="R33" i="22"/>
  <c r="V33" i="22"/>
  <c r="R37" i="22"/>
  <c r="V37" i="22"/>
  <c r="R43" i="22"/>
  <c r="V43" i="22"/>
  <c r="R49" i="22"/>
  <c r="V49" i="22"/>
  <c r="R55" i="22"/>
  <c r="V55" i="22"/>
  <c r="R61" i="22"/>
  <c r="V61" i="22"/>
  <c r="R65" i="22"/>
  <c r="V65" i="22"/>
  <c r="R71" i="22"/>
  <c r="V71" i="22"/>
  <c r="R77" i="22"/>
  <c r="V77" i="22"/>
  <c r="R83" i="22"/>
  <c r="V83" i="22"/>
  <c r="R89" i="22"/>
  <c r="V89" i="22"/>
  <c r="R95" i="22"/>
  <c r="V95" i="22"/>
  <c r="R99" i="22"/>
  <c r="V99" i="22"/>
  <c r="R105" i="22"/>
  <c r="V105" i="22"/>
  <c r="R111" i="22"/>
  <c r="V111" i="22"/>
  <c r="R117" i="22"/>
  <c r="V117" i="22"/>
  <c r="R121" i="22"/>
  <c r="V121" i="22"/>
  <c r="R127" i="22"/>
  <c r="V127" i="22"/>
  <c r="R133" i="22"/>
  <c r="V133" i="22"/>
  <c r="R137" i="22"/>
  <c r="V137" i="22"/>
  <c r="R143" i="22"/>
  <c r="V143" i="22"/>
  <c r="R149" i="22"/>
  <c r="V149" i="22"/>
  <c r="R153" i="22"/>
  <c r="V153" i="22"/>
  <c r="R159" i="22"/>
  <c r="V159" i="22"/>
  <c r="R165" i="22"/>
  <c r="V165" i="22"/>
  <c r="R171" i="22"/>
  <c r="V171" i="22"/>
  <c r="R175" i="22"/>
  <c r="V175" i="22"/>
  <c r="R181" i="22"/>
  <c r="V181" i="22"/>
  <c r="R187" i="22"/>
  <c r="V187" i="22"/>
  <c r="R191" i="22"/>
  <c r="V191" i="22"/>
  <c r="R197" i="22"/>
  <c r="V197" i="22"/>
  <c r="R201" i="22"/>
  <c r="V201" i="22"/>
  <c r="R205" i="22"/>
  <c r="V205" i="22"/>
  <c r="R209" i="22"/>
  <c r="V209" i="22"/>
  <c r="R215" i="22"/>
  <c r="V215" i="22"/>
  <c r="R219" i="22"/>
  <c r="V219" i="22"/>
  <c r="R223" i="22"/>
  <c r="V223" i="22"/>
  <c r="R230" i="22"/>
  <c r="V230" i="22"/>
  <c r="R234" i="22"/>
  <c r="V234" i="22"/>
  <c r="R238" i="22"/>
  <c r="V238" i="22"/>
  <c r="R242" i="22"/>
  <c r="V242" i="22"/>
  <c r="R244" i="22"/>
  <c r="V244" i="22"/>
  <c r="R248" i="22"/>
  <c r="V248" i="22"/>
  <c r="R254" i="22"/>
  <c r="V254" i="22"/>
  <c r="R258" i="22"/>
  <c r="V258" i="22"/>
  <c r="R262" i="22"/>
  <c r="V262" i="22"/>
  <c r="R266" i="22"/>
  <c r="V266" i="22"/>
  <c r="R270" i="22"/>
  <c r="V270" i="22"/>
  <c r="R274" i="22"/>
  <c r="V274" i="22"/>
  <c r="R279" i="22"/>
  <c r="V279" i="22"/>
  <c r="R285" i="22"/>
  <c r="V285" i="22"/>
  <c r="R290" i="22"/>
  <c r="V290" i="22"/>
  <c r="R294" i="22"/>
  <c r="V294" i="22"/>
  <c r="R300" i="22"/>
  <c r="V300" i="22"/>
  <c r="R304" i="22"/>
  <c r="V304" i="22"/>
  <c r="R308" i="22"/>
  <c r="V308" i="22"/>
  <c r="R313" i="22"/>
  <c r="V313" i="22"/>
  <c r="R320" i="22"/>
  <c r="V320" i="22"/>
  <c r="R327" i="22"/>
  <c r="V327" i="22"/>
  <c r="R335" i="22"/>
  <c r="V335" i="22"/>
  <c r="R343" i="22"/>
  <c r="V343" i="22"/>
  <c r="R355" i="22"/>
  <c r="V355" i="22"/>
  <c r="R363" i="22"/>
  <c r="V363" i="22"/>
  <c r="R371" i="22"/>
  <c r="V371" i="22"/>
  <c r="R376" i="22"/>
  <c r="V376" i="22"/>
  <c r="R380" i="22"/>
  <c r="V380" i="22"/>
  <c r="R384" i="22"/>
  <c r="V384" i="22"/>
  <c r="R388" i="22"/>
  <c r="V388" i="22"/>
  <c r="R390" i="22"/>
  <c r="V390" i="22"/>
  <c r="R394" i="22"/>
  <c r="V394" i="22"/>
  <c r="R401" i="22"/>
  <c r="V401" i="22"/>
  <c r="R409" i="22"/>
  <c r="V409" i="22"/>
  <c r="R417" i="22"/>
  <c r="V417" i="22"/>
  <c r="R425" i="22"/>
  <c r="V425" i="22"/>
  <c r="R433" i="22"/>
  <c r="V433" i="22"/>
  <c r="R441" i="22"/>
  <c r="V441" i="22"/>
  <c r="R449" i="22"/>
  <c r="V449" i="22"/>
  <c r="R461" i="22"/>
  <c r="V461" i="22"/>
  <c r="R468" i="22"/>
  <c r="V468" i="22"/>
  <c r="R470" i="22"/>
  <c r="V470" i="22"/>
  <c r="R474" i="22"/>
  <c r="V474" i="22"/>
  <c r="R478" i="22"/>
  <c r="V478" i="22"/>
  <c r="R482" i="22"/>
  <c r="V482" i="22"/>
  <c r="R486" i="22"/>
  <c r="V486" i="22"/>
  <c r="R491" i="22"/>
  <c r="V491" i="22"/>
  <c r="R498" i="22"/>
  <c r="V498" i="22"/>
  <c r="R505" i="22"/>
  <c r="V505" i="22"/>
  <c r="R513" i="22"/>
  <c r="V513" i="22"/>
  <c r="R521" i="22"/>
  <c r="V521" i="22"/>
  <c r="R529" i="22"/>
  <c r="V529" i="22"/>
  <c r="R541" i="22"/>
  <c r="V541" i="22"/>
  <c r="R545" i="22"/>
  <c r="V545" i="22"/>
  <c r="R553" i="22"/>
  <c r="V553" i="22"/>
  <c r="R561" i="22"/>
  <c r="V561" i="22"/>
  <c r="R569" i="22"/>
  <c r="V569" i="22"/>
  <c r="R577" i="22"/>
  <c r="V577" i="22"/>
  <c r="R585" i="22"/>
  <c r="V585" i="22"/>
  <c r="R593" i="22"/>
  <c r="V593" i="22"/>
  <c r="R601" i="22"/>
  <c r="V601" i="22"/>
  <c r="R609" i="22"/>
  <c r="V609" i="22"/>
  <c r="R617" i="22"/>
  <c r="V617" i="22"/>
  <c r="R625" i="22"/>
  <c r="V625" i="22"/>
  <c r="R629" i="22"/>
  <c r="V629" i="22"/>
  <c r="R672" i="22"/>
  <c r="V672" i="22"/>
  <c r="AB4" i="22"/>
  <c r="L1007" i="22"/>
  <c r="L1006" i="22"/>
  <c r="L1008" i="22"/>
  <c r="O4" i="22"/>
  <c r="O226" i="22"/>
  <c r="AB226" i="22"/>
  <c r="AC226" i="22" s="1"/>
  <c r="O282" i="22"/>
  <c r="AB282" i="22"/>
  <c r="AC282" i="22" s="1"/>
  <c r="O286" i="22"/>
  <c r="AB286" i="22"/>
  <c r="AC286" i="22" s="1"/>
  <c r="O315" i="22"/>
  <c r="AB315" i="22"/>
  <c r="AC315" i="22" s="1"/>
  <c r="AB319" i="22"/>
  <c r="AC319" i="22" s="1"/>
  <c r="O319" i="22"/>
  <c r="AB324" i="22"/>
  <c r="AC324" i="22" s="1"/>
  <c r="O324" i="22"/>
  <c r="O328" i="22"/>
  <c r="AB328" i="22"/>
  <c r="AC328" i="22" s="1"/>
  <c r="AB332" i="22"/>
  <c r="AC332" i="22" s="1"/>
  <c r="O332" i="22"/>
  <c r="O336" i="22"/>
  <c r="AB336" i="22"/>
  <c r="AC336" i="22" s="1"/>
  <c r="AB340" i="22"/>
  <c r="AC340" i="22" s="1"/>
  <c r="O340" i="22"/>
  <c r="O344" i="22"/>
  <c r="AB344" i="22"/>
  <c r="AC344" i="22" s="1"/>
  <c r="O348" i="22"/>
  <c r="AB348" i="22"/>
  <c r="AC348" i="22" s="1"/>
  <c r="O352" i="22"/>
  <c r="AB352" i="22"/>
  <c r="AC352" i="22" s="1"/>
  <c r="AB356" i="22"/>
  <c r="AC356" i="22" s="1"/>
  <c r="O356" i="22"/>
  <c r="O360" i="22"/>
  <c r="AB360" i="22"/>
  <c r="AC360" i="22" s="1"/>
  <c r="AB364" i="22"/>
  <c r="AC364" i="22" s="1"/>
  <c r="O364" i="22"/>
  <c r="O368" i="22"/>
  <c r="AB368" i="22"/>
  <c r="AC368" i="22" s="1"/>
  <c r="O372" i="22"/>
  <c r="AB372" i="22"/>
  <c r="AC372" i="22" s="1"/>
  <c r="O397" i="22"/>
  <c r="AB397" i="22"/>
  <c r="AC397" i="22" s="1"/>
  <c r="O402" i="22"/>
  <c r="AB402" i="22"/>
  <c r="AC402" i="22" s="1"/>
  <c r="O406" i="22"/>
  <c r="AB406" i="22"/>
  <c r="AC406" i="22" s="1"/>
  <c r="O410" i="22"/>
  <c r="AB410" i="22"/>
  <c r="AC410" i="22" s="1"/>
  <c r="O414" i="22"/>
  <c r="AB414" i="22"/>
  <c r="AC414" i="22" s="1"/>
  <c r="O418" i="22"/>
  <c r="AB418" i="22"/>
  <c r="AC418" i="22" s="1"/>
  <c r="O422" i="22"/>
  <c r="AB422" i="22"/>
  <c r="AC422" i="22" s="1"/>
  <c r="O426" i="22"/>
  <c r="AB426" i="22"/>
  <c r="AC426" i="22" s="1"/>
  <c r="O430" i="22"/>
  <c r="AB430" i="22"/>
  <c r="AC430" i="22" s="1"/>
  <c r="O434" i="22"/>
  <c r="AB434" i="22"/>
  <c r="AC434" i="22" s="1"/>
  <c r="O438" i="22"/>
  <c r="AB438" i="22"/>
  <c r="AC438" i="22" s="1"/>
  <c r="O442" i="22"/>
  <c r="AB442" i="22"/>
  <c r="AC442" i="22" s="1"/>
  <c r="O446" i="22"/>
  <c r="AB446" i="22"/>
  <c r="AC446" i="22" s="1"/>
  <c r="O450" i="22"/>
  <c r="AB450" i="22"/>
  <c r="AC450" i="22" s="1"/>
  <c r="O454" i="22"/>
  <c r="AB454" i="22"/>
  <c r="AC454" i="22" s="1"/>
  <c r="O458" i="22"/>
  <c r="AB458" i="22"/>
  <c r="AC458" i="22" s="1"/>
  <c r="O462" i="22"/>
  <c r="AB462" i="22"/>
  <c r="AC462" i="22" s="1"/>
  <c r="O466" i="22"/>
  <c r="AB466" i="22"/>
  <c r="AC466" i="22" s="1"/>
  <c r="O493" i="22"/>
  <c r="AB493" i="22"/>
  <c r="AC493" i="22" s="1"/>
  <c r="O497" i="22"/>
  <c r="AB497" i="22"/>
  <c r="AC497" i="22" s="1"/>
  <c r="O502" i="22"/>
  <c r="AB502" i="22"/>
  <c r="AC502" i="22" s="1"/>
  <c r="O506" i="22"/>
  <c r="AB506" i="22"/>
  <c r="AC506" i="22" s="1"/>
  <c r="O510" i="22"/>
  <c r="AB510" i="22"/>
  <c r="AC510" i="22" s="1"/>
  <c r="O514" i="22"/>
  <c r="AB514" i="22"/>
  <c r="AC514" i="22" s="1"/>
  <c r="O518" i="22"/>
  <c r="AB518" i="22"/>
  <c r="AC518" i="22" s="1"/>
  <c r="O522" i="22"/>
  <c r="AB522" i="22"/>
  <c r="AC522" i="22" s="1"/>
  <c r="O526" i="22"/>
  <c r="AB526" i="22"/>
  <c r="AC526" i="22" s="1"/>
  <c r="O530" i="22"/>
  <c r="AB530" i="22"/>
  <c r="AC530" i="22" s="1"/>
  <c r="O534" i="22"/>
  <c r="AB534" i="22"/>
  <c r="AC534" i="22" s="1"/>
  <c r="O538" i="22"/>
  <c r="AB538" i="22"/>
  <c r="AC538" i="22" s="1"/>
  <c r="O542" i="22"/>
  <c r="AB542" i="22"/>
  <c r="AC542" i="22" s="1"/>
  <c r="O546" i="22"/>
  <c r="AB546" i="22"/>
  <c r="AC546" i="22" s="1"/>
  <c r="O550" i="22"/>
  <c r="AB550" i="22"/>
  <c r="AC550" i="22" s="1"/>
  <c r="O554" i="22"/>
  <c r="AB554" i="22"/>
  <c r="AC554" i="22" s="1"/>
  <c r="O558" i="22"/>
  <c r="AB558" i="22"/>
  <c r="AC558" i="22" s="1"/>
  <c r="O562" i="22"/>
  <c r="AB562" i="22"/>
  <c r="AC562" i="22" s="1"/>
  <c r="O566" i="22"/>
  <c r="AB566" i="22"/>
  <c r="AC566" i="22" s="1"/>
  <c r="O570" i="22"/>
  <c r="AB570" i="22"/>
  <c r="AC570" i="22" s="1"/>
  <c r="O574" i="22"/>
  <c r="AB574" i="22"/>
  <c r="AC574" i="22" s="1"/>
  <c r="O578" i="22"/>
  <c r="AB578" i="22"/>
  <c r="AC578" i="22" s="1"/>
  <c r="O582" i="22"/>
  <c r="AB582" i="22"/>
  <c r="AC582" i="22" s="1"/>
  <c r="O586" i="22"/>
  <c r="AB586" i="22"/>
  <c r="AC586" i="22" s="1"/>
  <c r="O590" i="22"/>
  <c r="AB590" i="22"/>
  <c r="AC590" i="22" s="1"/>
  <c r="O594" i="22"/>
  <c r="AB594" i="22"/>
  <c r="AC594" i="22" s="1"/>
  <c r="O598" i="22"/>
  <c r="AB598" i="22"/>
  <c r="AC598" i="22" s="1"/>
  <c r="O602" i="22"/>
  <c r="AB602" i="22"/>
  <c r="AC602" i="22" s="1"/>
  <c r="O606" i="22"/>
  <c r="AB606" i="22"/>
  <c r="AC606" i="22" s="1"/>
  <c r="O610" i="22"/>
  <c r="AB610" i="22"/>
  <c r="AC610" i="22" s="1"/>
  <c r="O613" i="22"/>
  <c r="AB613" i="22"/>
  <c r="AC613" i="22" s="1"/>
  <c r="O618" i="22"/>
  <c r="AB618" i="22"/>
  <c r="AC618" i="22" s="1"/>
  <c r="O621" i="22"/>
  <c r="AB621" i="22"/>
  <c r="AC621" i="22" s="1"/>
  <c r="O661" i="22"/>
  <c r="AB661" i="22"/>
  <c r="AC661" i="22" s="1"/>
  <c r="O667" i="22"/>
  <c r="AB667" i="22"/>
  <c r="AC667" i="22" s="1"/>
  <c r="AB671" i="22"/>
  <c r="AC671" i="22" s="1"/>
  <c r="O671" i="22"/>
  <c r="O675" i="22"/>
  <c r="AB675" i="22"/>
  <c r="AC675" i="22" s="1"/>
  <c r="AB679" i="22"/>
  <c r="AC679" i="22" s="1"/>
  <c r="O679" i="22"/>
  <c r="AB6" i="22"/>
  <c r="AC6" i="22" s="1"/>
  <c r="O6" i="22"/>
  <c r="AB8" i="22"/>
  <c r="AC8" i="22" s="1"/>
  <c r="O8" i="22"/>
  <c r="O10" i="22"/>
  <c r="AB10" i="22"/>
  <c r="AC10" i="22" s="1"/>
  <c r="O12" i="22"/>
  <c r="AB12" i="22"/>
  <c r="AC12" i="22" s="1"/>
  <c r="AB14" i="22"/>
  <c r="AC14" i="22" s="1"/>
  <c r="O14" i="22"/>
  <c r="AB16" i="22"/>
  <c r="AC16" i="22" s="1"/>
  <c r="O16" i="22"/>
  <c r="O18" i="22"/>
  <c r="AB18" i="22"/>
  <c r="AC18" i="22" s="1"/>
  <c r="O20" i="22"/>
  <c r="AB20" i="22"/>
  <c r="AC20" i="22" s="1"/>
  <c r="AB22" i="22"/>
  <c r="AC22" i="22" s="1"/>
  <c r="O22" i="22"/>
  <c r="AB24" i="22"/>
  <c r="AC24" i="22" s="1"/>
  <c r="O24" i="22"/>
  <c r="O26" i="22"/>
  <c r="AB26" i="22"/>
  <c r="AC26" i="22" s="1"/>
  <c r="O28" i="22"/>
  <c r="AB28" i="22"/>
  <c r="AC28" i="22" s="1"/>
  <c r="O30" i="22"/>
  <c r="AB30" i="22"/>
  <c r="AC30" i="22" s="1"/>
  <c r="AB32" i="22"/>
  <c r="AC32" i="22" s="1"/>
  <c r="O32" i="22"/>
  <c r="O34" i="22"/>
  <c r="AB34" i="22"/>
  <c r="AC34" i="22" s="1"/>
  <c r="O36" i="22"/>
  <c r="AB36" i="22"/>
  <c r="AC36" i="22" s="1"/>
  <c r="AB38" i="22"/>
  <c r="AC38" i="22" s="1"/>
  <c r="O38" i="22"/>
  <c r="AB40" i="22"/>
  <c r="AC40" i="22" s="1"/>
  <c r="O40" i="22"/>
  <c r="O42" i="22"/>
  <c r="AB42" i="22"/>
  <c r="AC42" i="22" s="1"/>
  <c r="O44" i="22"/>
  <c r="AB44" i="22"/>
  <c r="AC44" i="22" s="1"/>
  <c r="AB46" i="22"/>
  <c r="AC46" i="22" s="1"/>
  <c r="O46" i="22"/>
  <c r="AB48" i="22"/>
  <c r="AC48" i="22" s="1"/>
  <c r="O48" i="22"/>
  <c r="O50" i="22"/>
  <c r="AB50" i="22"/>
  <c r="AC50" i="22" s="1"/>
  <c r="O52" i="22"/>
  <c r="AB52" i="22"/>
  <c r="AC52" i="22" s="1"/>
  <c r="AB54" i="22"/>
  <c r="AC54" i="22" s="1"/>
  <c r="O54" i="22"/>
  <c r="AB56" i="22"/>
  <c r="AC56" i="22" s="1"/>
  <c r="O56" i="22"/>
  <c r="O58" i="22"/>
  <c r="AB58" i="22"/>
  <c r="AC58" i="22" s="1"/>
  <c r="O60" i="22"/>
  <c r="AB60" i="22"/>
  <c r="AC60" i="22" s="1"/>
  <c r="O62" i="22"/>
  <c r="AB62" i="22"/>
  <c r="AC62" i="22" s="1"/>
  <c r="AB64" i="22"/>
  <c r="AC64" i="22" s="1"/>
  <c r="O64" i="22"/>
  <c r="O66" i="22"/>
  <c r="AB66" i="22"/>
  <c r="AC66" i="22" s="1"/>
  <c r="O68" i="22"/>
  <c r="AB68" i="22"/>
  <c r="AC68" i="22" s="1"/>
  <c r="AB70" i="22"/>
  <c r="AC70" i="22" s="1"/>
  <c r="O70" i="22"/>
  <c r="AB72" i="22"/>
  <c r="AC72" i="22" s="1"/>
  <c r="O72" i="22"/>
  <c r="O74" i="22"/>
  <c r="AB74" i="22"/>
  <c r="AC74" i="22" s="1"/>
  <c r="O76" i="22"/>
  <c r="AB76" i="22"/>
  <c r="AC76" i="22" s="1"/>
  <c r="AB78" i="22"/>
  <c r="AC78" i="22" s="1"/>
  <c r="O78" i="22"/>
  <c r="AB80" i="22"/>
  <c r="AC80" i="22" s="1"/>
  <c r="O80" i="22"/>
  <c r="O82" i="22"/>
  <c r="AB82" i="22"/>
  <c r="AC82" i="22" s="1"/>
  <c r="O84" i="22"/>
  <c r="AB84" i="22"/>
  <c r="AC84" i="22" s="1"/>
  <c r="AB86" i="22"/>
  <c r="AC86" i="22" s="1"/>
  <c r="O86" i="22"/>
  <c r="AB88" i="22"/>
  <c r="AC88" i="22" s="1"/>
  <c r="O88" i="22"/>
  <c r="O90" i="22"/>
  <c r="AB90" i="22"/>
  <c r="AC90" i="22" s="1"/>
  <c r="O92" i="22"/>
  <c r="AB92" i="22"/>
  <c r="AC92" i="22" s="1"/>
  <c r="O94" i="22"/>
  <c r="AB94" i="22"/>
  <c r="AC94" i="22" s="1"/>
  <c r="AB96" i="22"/>
  <c r="AC96" i="22" s="1"/>
  <c r="O96" i="22"/>
  <c r="O98" i="22"/>
  <c r="AB98" i="22"/>
  <c r="AC98" i="22" s="1"/>
  <c r="O100" i="22"/>
  <c r="AB100" i="22"/>
  <c r="AC100" i="22" s="1"/>
  <c r="AB102" i="22"/>
  <c r="AC102" i="22" s="1"/>
  <c r="O102" i="22"/>
  <c r="AB104" i="22"/>
  <c r="AC104" i="22" s="1"/>
  <c r="O104" i="22"/>
  <c r="O106" i="22"/>
  <c r="AB106" i="22"/>
  <c r="AC106" i="22" s="1"/>
  <c r="O108" i="22"/>
  <c r="AB108" i="22"/>
  <c r="AC108" i="22" s="1"/>
  <c r="AB110" i="22"/>
  <c r="AC110" i="22" s="1"/>
  <c r="O110" i="22"/>
  <c r="AB112" i="22"/>
  <c r="AC112" i="22" s="1"/>
  <c r="O112" i="22"/>
  <c r="O114" i="22"/>
  <c r="AB114" i="22"/>
  <c r="AC114" i="22" s="1"/>
  <c r="O116" i="22"/>
  <c r="AB116" i="22"/>
  <c r="AC116" i="22" s="1"/>
  <c r="AB118" i="22"/>
  <c r="AC118" i="22" s="1"/>
  <c r="O118" i="22"/>
  <c r="AB120" i="22"/>
  <c r="AC120" i="22" s="1"/>
  <c r="O120" i="22"/>
  <c r="O122" i="22"/>
  <c r="AB122" i="22"/>
  <c r="AC122" i="22" s="1"/>
  <c r="O124" i="22"/>
  <c r="AB124" i="22"/>
  <c r="AC124" i="22" s="1"/>
  <c r="AB126" i="22"/>
  <c r="AC126" i="22" s="1"/>
  <c r="O126" i="22"/>
  <c r="AB128" i="22"/>
  <c r="AC128" i="22" s="1"/>
  <c r="O128" i="22"/>
  <c r="O130" i="22"/>
  <c r="AB130" i="22"/>
  <c r="AC130" i="22" s="1"/>
  <c r="O132" i="22"/>
  <c r="AB132" i="22"/>
  <c r="AC132" i="22" s="1"/>
  <c r="O134" i="22"/>
  <c r="AB134" i="22"/>
  <c r="AC134" i="22" s="1"/>
  <c r="AB136" i="22"/>
  <c r="AC136" i="22" s="1"/>
  <c r="O136" i="22"/>
  <c r="O138" i="22"/>
  <c r="AB138" i="22"/>
  <c r="AC138" i="22" s="1"/>
  <c r="O140" i="22"/>
  <c r="AB140" i="22"/>
  <c r="AC140" i="22" s="1"/>
  <c r="AB142" i="22"/>
  <c r="AC142" i="22" s="1"/>
  <c r="O142" i="22"/>
  <c r="AB144" i="22"/>
  <c r="AC144" i="22" s="1"/>
  <c r="O144" i="22"/>
  <c r="O146" i="22"/>
  <c r="AB146" i="22"/>
  <c r="AC146" i="22" s="1"/>
  <c r="O148" i="22"/>
  <c r="AB148" i="22"/>
  <c r="AC148" i="22" s="1"/>
  <c r="AB150" i="22"/>
  <c r="AC150" i="22" s="1"/>
  <c r="O150" i="22"/>
  <c r="AB152" i="22"/>
  <c r="AC152" i="22" s="1"/>
  <c r="O152" i="22"/>
  <c r="O154" i="22"/>
  <c r="AB154" i="22"/>
  <c r="AC154" i="22" s="1"/>
  <c r="O156" i="22"/>
  <c r="AB156" i="22"/>
  <c r="AC156" i="22" s="1"/>
  <c r="AB158" i="22"/>
  <c r="AC158" i="22" s="1"/>
  <c r="O158" i="22"/>
  <c r="AB160" i="22"/>
  <c r="AC160" i="22" s="1"/>
  <c r="O160" i="22"/>
  <c r="O162" i="22"/>
  <c r="AB162" i="22"/>
  <c r="AC162" i="22" s="1"/>
  <c r="O164" i="22"/>
  <c r="AB164" i="22"/>
  <c r="AC164" i="22" s="1"/>
  <c r="AB166" i="22"/>
  <c r="AC166" i="22" s="1"/>
  <c r="O166" i="22"/>
  <c r="AB168" i="22"/>
  <c r="AC168" i="22" s="1"/>
  <c r="O168" i="22"/>
  <c r="O170" i="22"/>
  <c r="AB170" i="22"/>
  <c r="AC170" i="22" s="1"/>
  <c r="O172" i="22"/>
  <c r="AB172" i="22"/>
  <c r="AC172" i="22" s="1"/>
  <c r="O174" i="22"/>
  <c r="AB174" i="22"/>
  <c r="AC174" i="22" s="1"/>
  <c r="AB176" i="22"/>
  <c r="AC176" i="22" s="1"/>
  <c r="O176" i="22"/>
  <c r="O178" i="22"/>
  <c r="AB178" i="22"/>
  <c r="AC178" i="22" s="1"/>
  <c r="O180" i="22"/>
  <c r="AB180" i="22"/>
  <c r="AC180" i="22" s="1"/>
  <c r="AB182" i="22"/>
  <c r="AC182" i="22" s="1"/>
  <c r="O182" i="22"/>
  <c r="AB184" i="22"/>
  <c r="AC184" i="22" s="1"/>
  <c r="O184" i="22"/>
  <c r="O186" i="22"/>
  <c r="AB186" i="22"/>
  <c r="AC186" i="22" s="1"/>
  <c r="O188" i="22"/>
  <c r="AB188" i="22"/>
  <c r="AC188" i="22" s="1"/>
  <c r="AB190" i="22"/>
  <c r="AC190" i="22" s="1"/>
  <c r="O190" i="22"/>
  <c r="AB192" i="22"/>
  <c r="AC192" i="22" s="1"/>
  <c r="O192" i="22"/>
  <c r="O194" i="22"/>
  <c r="AB194" i="22"/>
  <c r="AC194" i="22" s="1"/>
  <c r="O196" i="22"/>
  <c r="AB196" i="22"/>
  <c r="AC196" i="22" s="1"/>
  <c r="AB198" i="22"/>
  <c r="AC198" i="22" s="1"/>
  <c r="O198" i="22"/>
  <c r="AB200" i="22"/>
  <c r="AC200" i="22" s="1"/>
  <c r="O200" i="22"/>
  <c r="O202" i="22"/>
  <c r="AB202" i="22"/>
  <c r="AC202" i="22" s="1"/>
  <c r="O204" i="22"/>
  <c r="AB204" i="22"/>
  <c r="AC204" i="22" s="1"/>
  <c r="O206" i="22"/>
  <c r="AB206" i="22"/>
  <c r="AC206" i="22" s="1"/>
  <c r="AB208" i="22"/>
  <c r="AC208" i="22" s="1"/>
  <c r="O208" i="22"/>
  <c r="O210" i="22"/>
  <c r="AB210" i="22"/>
  <c r="AC210" i="22" s="1"/>
  <c r="O212" i="22"/>
  <c r="AB212" i="22"/>
  <c r="AC212" i="22" s="1"/>
  <c r="O214" i="22"/>
  <c r="AB214" i="22"/>
  <c r="AC214" i="22" s="1"/>
  <c r="O216" i="22"/>
  <c r="AB216" i="22"/>
  <c r="AC216" i="22" s="1"/>
  <c r="O218" i="22"/>
  <c r="AB218" i="22"/>
  <c r="AC218" i="22" s="1"/>
  <c r="AB220" i="22"/>
  <c r="AC220" i="22" s="1"/>
  <c r="O220" i="22"/>
  <c r="O222" i="22"/>
  <c r="AB222" i="22"/>
  <c r="AC222" i="22" s="1"/>
  <c r="O224" i="22"/>
  <c r="AB224" i="22"/>
  <c r="AC224" i="22" s="1"/>
  <c r="O227" i="22"/>
  <c r="AB227" i="22"/>
  <c r="AC227" i="22" s="1"/>
  <c r="O229" i="22"/>
  <c r="AB229" i="22"/>
  <c r="AC229" i="22" s="1"/>
  <c r="O231" i="22"/>
  <c r="AB231" i="22"/>
  <c r="AC231" i="22" s="1"/>
  <c r="O233" i="22"/>
  <c r="AB233" i="22"/>
  <c r="AC233" i="22" s="1"/>
  <c r="AB235" i="22"/>
  <c r="AC235" i="22" s="1"/>
  <c r="O235" i="22"/>
  <c r="O237" i="22"/>
  <c r="AB237" i="22"/>
  <c r="AC237" i="22" s="1"/>
  <c r="O239" i="22"/>
  <c r="AB239" i="22"/>
  <c r="AC239" i="22" s="1"/>
  <c r="O241" i="22"/>
  <c r="AB241" i="22"/>
  <c r="AC241" i="22" s="1"/>
  <c r="AB243" i="22"/>
  <c r="AC243" i="22" s="1"/>
  <c r="O243" i="22"/>
  <c r="O245" i="22"/>
  <c r="AB245" i="22"/>
  <c r="AC245" i="22" s="1"/>
  <c r="O247" i="22"/>
  <c r="AB247" i="22"/>
  <c r="AC247" i="22" s="1"/>
  <c r="O249" i="22"/>
  <c r="AB249" i="22"/>
  <c r="AC249" i="22" s="1"/>
  <c r="AB251" i="22"/>
  <c r="AC251" i="22" s="1"/>
  <c r="O251" i="22"/>
  <c r="O253" i="22"/>
  <c r="AB253" i="22"/>
  <c r="AC253" i="22" s="1"/>
  <c r="O255" i="22"/>
  <c r="AB255" i="22"/>
  <c r="AC255" i="22" s="1"/>
  <c r="O257" i="22"/>
  <c r="AB257" i="22"/>
  <c r="AC257" i="22" s="1"/>
  <c r="AB259" i="22"/>
  <c r="AC259" i="22" s="1"/>
  <c r="O259" i="22"/>
  <c r="O261" i="22"/>
  <c r="AB261" i="22"/>
  <c r="AC261" i="22" s="1"/>
  <c r="O263" i="22"/>
  <c r="AB263" i="22"/>
  <c r="AC263" i="22" s="1"/>
  <c r="O265" i="22"/>
  <c r="AB265" i="22"/>
  <c r="AC265" i="22" s="1"/>
  <c r="AB267" i="22"/>
  <c r="AC267" i="22" s="1"/>
  <c r="O267" i="22"/>
  <c r="O269" i="22"/>
  <c r="AB269" i="22"/>
  <c r="AC269" i="22" s="1"/>
  <c r="O271" i="22"/>
  <c r="AB271" i="22"/>
  <c r="AC271" i="22" s="1"/>
  <c r="O273" i="22"/>
  <c r="AB273" i="22"/>
  <c r="AC273" i="22" s="1"/>
  <c r="AB275" i="22"/>
  <c r="AC275" i="22" s="1"/>
  <c r="O275" i="22"/>
  <c r="O278" i="22"/>
  <c r="AB278" i="22"/>
  <c r="AC278" i="22" s="1"/>
  <c r="O280" i="22"/>
  <c r="AB280" i="22"/>
  <c r="AC280" i="22" s="1"/>
  <c r="O283" i="22"/>
  <c r="AB283" i="22"/>
  <c r="AC283" i="22" s="1"/>
  <c r="AB287" i="22"/>
  <c r="AC287" i="22" s="1"/>
  <c r="O287" i="22"/>
  <c r="O289" i="22"/>
  <c r="AB289" i="22"/>
  <c r="AC289" i="22" s="1"/>
  <c r="O291" i="22"/>
  <c r="AB291" i="22"/>
  <c r="AC291" i="22" s="1"/>
  <c r="O293" i="22"/>
  <c r="AB293" i="22"/>
  <c r="AC293" i="22" s="1"/>
  <c r="AB295" i="22"/>
  <c r="AC295" i="22" s="1"/>
  <c r="O295" i="22"/>
  <c r="O297" i="22"/>
  <c r="AB297" i="22"/>
  <c r="AC297" i="22" s="1"/>
  <c r="O299" i="22"/>
  <c r="AB299" i="22"/>
  <c r="AC299" i="22" s="1"/>
  <c r="O301" i="22"/>
  <c r="AB301" i="22"/>
  <c r="AC301" i="22" s="1"/>
  <c r="AB303" i="22"/>
  <c r="AC303" i="22" s="1"/>
  <c r="O303" i="22"/>
  <c r="O305" i="22"/>
  <c r="AB305" i="22"/>
  <c r="AC305" i="22" s="1"/>
  <c r="O307" i="22"/>
  <c r="AB307" i="22"/>
  <c r="AC307" i="22" s="1"/>
  <c r="O309" i="22"/>
  <c r="AB309" i="22"/>
  <c r="AC309" i="22" s="1"/>
  <c r="AB311" i="22"/>
  <c r="AC311" i="22" s="1"/>
  <c r="O311" i="22"/>
  <c r="O314" i="22"/>
  <c r="AB314" i="22"/>
  <c r="AC314" i="22" s="1"/>
  <c r="O318" i="22"/>
  <c r="AB318" i="22"/>
  <c r="AC318" i="22" s="1"/>
  <c r="O322" i="22"/>
  <c r="AB322" i="22"/>
  <c r="AC322" i="22" s="1"/>
  <c r="O325" i="22"/>
  <c r="AB325" i="22"/>
  <c r="AC325" i="22" s="1"/>
  <c r="O329" i="22"/>
  <c r="AB329" i="22"/>
  <c r="AC329" i="22" s="1"/>
  <c r="O333" i="22"/>
  <c r="AB333" i="22"/>
  <c r="AC333" i="22" s="1"/>
  <c r="O337" i="22"/>
  <c r="AB337" i="22"/>
  <c r="AC337" i="22" s="1"/>
  <c r="O341" i="22"/>
  <c r="AB341" i="22"/>
  <c r="AC341" i="22" s="1"/>
  <c r="O345" i="22"/>
  <c r="AB345" i="22"/>
  <c r="AC345" i="22" s="1"/>
  <c r="O349" i="22"/>
  <c r="AB349" i="22"/>
  <c r="AC349" i="22" s="1"/>
  <c r="O353" i="22"/>
  <c r="AB353" i="22"/>
  <c r="AC353" i="22" s="1"/>
  <c r="O357" i="22"/>
  <c r="AB357" i="22"/>
  <c r="AC357" i="22" s="1"/>
  <c r="O361" i="22"/>
  <c r="AB361" i="22"/>
  <c r="AC361" i="22" s="1"/>
  <c r="O365" i="22"/>
  <c r="AB365" i="22"/>
  <c r="AC365" i="22" s="1"/>
  <c r="O369" i="22"/>
  <c r="AB369" i="22"/>
  <c r="AC369" i="22" s="1"/>
  <c r="O373" i="22"/>
  <c r="AB373" i="22"/>
  <c r="AC373" i="22" s="1"/>
  <c r="AB375" i="22"/>
  <c r="AC375" i="22" s="1"/>
  <c r="O375" i="22"/>
  <c r="O377" i="22"/>
  <c r="AB377" i="22"/>
  <c r="AC377" i="22" s="1"/>
  <c r="O379" i="22"/>
  <c r="AB379" i="22"/>
  <c r="AC379" i="22" s="1"/>
  <c r="O381" i="22"/>
  <c r="AB381" i="22"/>
  <c r="AC381" i="22" s="1"/>
  <c r="AB383" i="22"/>
  <c r="AC383" i="22" s="1"/>
  <c r="O383" i="22"/>
  <c r="O385" i="22"/>
  <c r="AB385" i="22"/>
  <c r="AC385" i="22" s="1"/>
  <c r="O387" i="22"/>
  <c r="AB387" i="22"/>
  <c r="AC387" i="22" s="1"/>
  <c r="O389" i="22"/>
  <c r="AB389" i="22"/>
  <c r="AC389" i="22" s="1"/>
  <c r="AB391" i="22"/>
  <c r="AC391" i="22" s="1"/>
  <c r="O391" i="22"/>
  <c r="O393" i="22"/>
  <c r="AB393" i="22"/>
  <c r="AC393" i="22" s="1"/>
  <c r="AB396" i="22"/>
  <c r="AC396" i="22" s="1"/>
  <c r="O396" i="22"/>
  <c r="O400" i="22"/>
  <c r="AB400" i="22"/>
  <c r="AC400" i="22" s="1"/>
  <c r="O403" i="22"/>
  <c r="AB403" i="22"/>
  <c r="AC403" i="22" s="1"/>
  <c r="AB407" i="22"/>
  <c r="AC407" i="22" s="1"/>
  <c r="O407" i="22"/>
  <c r="O411" i="22"/>
  <c r="AB411" i="22"/>
  <c r="AC411" i="22" s="1"/>
  <c r="AB415" i="22"/>
  <c r="AC415" i="22" s="1"/>
  <c r="O415" i="22"/>
  <c r="O419" i="22"/>
  <c r="AB419" i="22"/>
  <c r="AC419" i="22" s="1"/>
  <c r="AB423" i="22"/>
  <c r="AC423" i="22" s="1"/>
  <c r="O423" i="22"/>
  <c r="O427" i="22"/>
  <c r="AB427" i="22"/>
  <c r="AC427" i="22" s="1"/>
  <c r="AB431" i="22"/>
  <c r="AC431" i="22" s="1"/>
  <c r="O431" i="22"/>
  <c r="O435" i="22"/>
  <c r="AB435" i="22"/>
  <c r="AC435" i="22" s="1"/>
  <c r="AB439" i="22"/>
  <c r="AC439" i="22" s="1"/>
  <c r="O439" i="22"/>
  <c r="O443" i="22"/>
  <c r="AB443" i="22"/>
  <c r="AC443" i="22" s="1"/>
  <c r="AB447" i="22"/>
  <c r="AC447" i="22" s="1"/>
  <c r="O447" i="22"/>
  <c r="O451" i="22"/>
  <c r="AB451" i="22"/>
  <c r="AC451" i="22" s="1"/>
  <c r="AB455" i="22"/>
  <c r="AC455" i="22" s="1"/>
  <c r="O455" i="22"/>
  <c r="O459" i="22"/>
  <c r="AB459" i="22"/>
  <c r="AC459" i="22" s="1"/>
  <c r="AB463" i="22"/>
  <c r="AC463" i="22" s="1"/>
  <c r="O463" i="22"/>
  <c r="O467" i="22"/>
  <c r="AB467" i="22"/>
  <c r="AC467" i="22" s="1"/>
  <c r="O469" i="22"/>
  <c r="AB469" i="22"/>
  <c r="AC469" i="22" s="1"/>
  <c r="AB471" i="22"/>
  <c r="AC471" i="22" s="1"/>
  <c r="O471" i="22"/>
  <c r="O473" i="22"/>
  <c r="AB473" i="22"/>
  <c r="AC473" i="22" s="1"/>
  <c r="O475" i="22"/>
  <c r="AB475" i="22"/>
  <c r="AC475" i="22" s="1"/>
  <c r="O477" i="22"/>
  <c r="AB477" i="22"/>
  <c r="AC477" i="22" s="1"/>
  <c r="AB479" i="22"/>
  <c r="AC479" i="22" s="1"/>
  <c r="O479" i="22"/>
  <c r="O481" i="22"/>
  <c r="AB481" i="22"/>
  <c r="AC481" i="22" s="1"/>
  <c r="O483" i="22"/>
  <c r="AB483" i="22"/>
  <c r="AC483" i="22" s="1"/>
  <c r="O485" i="22"/>
  <c r="AB485" i="22"/>
  <c r="AC485" i="22" s="1"/>
  <c r="AB487" i="22"/>
  <c r="AC487" i="22" s="1"/>
  <c r="O487" i="22"/>
  <c r="O489" i="22"/>
  <c r="AB489" i="22"/>
  <c r="AC489" i="22" s="1"/>
  <c r="O492" i="22"/>
  <c r="AB492" i="22"/>
  <c r="AC492" i="22" s="1"/>
  <c r="O496" i="22"/>
  <c r="AB496" i="22"/>
  <c r="AC496" i="22" s="1"/>
  <c r="AB500" i="22"/>
  <c r="AC500" i="22" s="1"/>
  <c r="O500" i="22"/>
  <c r="AB503" i="22"/>
  <c r="AC503" i="22" s="1"/>
  <c r="O503" i="22"/>
  <c r="O507" i="22"/>
  <c r="AB507" i="22"/>
  <c r="AC507" i="22" s="1"/>
  <c r="AB511" i="22"/>
  <c r="AC511" i="22" s="1"/>
  <c r="O511" i="22"/>
  <c r="O515" i="22"/>
  <c r="AB515" i="22"/>
  <c r="AC515" i="22" s="1"/>
  <c r="AB519" i="22"/>
  <c r="AC519" i="22" s="1"/>
  <c r="O519" i="22"/>
  <c r="O523" i="22"/>
  <c r="AB523" i="22"/>
  <c r="AC523" i="22" s="1"/>
  <c r="AB527" i="22"/>
  <c r="AC527" i="22" s="1"/>
  <c r="O527" i="22"/>
  <c r="O531" i="22"/>
  <c r="AB531" i="22"/>
  <c r="AC531" i="22" s="1"/>
  <c r="AB535" i="22"/>
  <c r="AC535" i="22" s="1"/>
  <c r="O535" i="22"/>
  <c r="O539" i="22"/>
  <c r="AB539" i="22"/>
  <c r="AC539" i="22" s="1"/>
  <c r="AB543" i="22"/>
  <c r="AC543" i="22" s="1"/>
  <c r="O543" i="22"/>
  <c r="O547" i="22"/>
  <c r="AB547" i="22"/>
  <c r="AC547" i="22" s="1"/>
  <c r="AB551" i="22"/>
  <c r="AC551" i="22" s="1"/>
  <c r="O551" i="22"/>
  <c r="O555" i="22"/>
  <c r="AB555" i="22"/>
  <c r="AC555" i="22" s="1"/>
  <c r="AB559" i="22"/>
  <c r="AC559" i="22" s="1"/>
  <c r="O559" i="22"/>
  <c r="O563" i="22"/>
  <c r="AB563" i="22"/>
  <c r="AC563" i="22" s="1"/>
  <c r="AB567" i="22"/>
  <c r="AC567" i="22" s="1"/>
  <c r="O567" i="22"/>
  <c r="O571" i="22"/>
  <c r="AB571" i="22"/>
  <c r="AC571" i="22" s="1"/>
  <c r="AB575" i="22"/>
  <c r="AC575" i="22" s="1"/>
  <c r="O575" i="22"/>
  <c r="O579" i="22"/>
  <c r="AB579" i="22"/>
  <c r="AC579" i="22" s="1"/>
  <c r="AB583" i="22"/>
  <c r="AC583" i="22" s="1"/>
  <c r="O583" i="22"/>
  <c r="O587" i="22"/>
  <c r="AB587" i="22"/>
  <c r="AC587" i="22" s="1"/>
  <c r="AB591" i="22"/>
  <c r="AC591" i="22" s="1"/>
  <c r="O591" i="22"/>
  <c r="O595" i="22"/>
  <c r="AB595" i="22"/>
  <c r="AC595" i="22" s="1"/>
  <c r="AB599" i="22"/>
  <c r="AC599" i="22" s="1"/>
  <c r="O599" i="22"/>
  <c r="O603" i="22"/>
  <c r="AB603" i="22"/>
  <c r="AC603" i="22" s="1"/>
  <c r="AB607" i="22"/>
  <c r="AC607" i="22" s="1"/>
  <c r="O607" i="22"/>
  <c r="O611" i="22"/>
  <c r="AB611" i="22"/>
  <c r="AC611" i="22" s="1"/>
  <c r="O616" i="22"/>
  <c r="AB616" i="22"/>
  <c r="AC616" i="22" s="1"/>
  <c r="O619" i="22"/>
  <c r="AB619" i="22"/>
  <c r="AC619" i="22" s="1"/>
  <c r="O624" i="22"/>
  <c r="AB624" i="22"/>
  <c r="AC624" i="22" s="1"/>
  <c r="O626" i="22"/>
  <c r="AB626" i="22"/>
  <c r="AC626" i="22" s="1"/>
  <c r="AB628" i="22"/>
  <c r="AC628" i="22" s="1"/>
  <c r="O628" i="22"/>
  <c r="O630" i="22"/>
  <c r="AB630" i="22"/>
  <c r="AC630" i="22" s="1"/>
  <c r="O632" i="22"/>
  <c r="AB632" i="22"/>
  <c r="AC632" i="22" s="1"/>
  <c r="O634" i="22"/>
  <c r="AB634" i="22"/>
  <c r="AC634" i="22" s="1"/>
  <c r="AB636" i="22"/>
  <c r="AC636" i="22" s="1"/>
  <c r="O636" i="22"/>
  <c r="O638" i="22"/>
  <c r="AB638" i="22"/>
  <c r="AC638" i="22" s="1"/>
  <c r="O640" i="22"/>
  <c r="AB640" i="22"/>
  <c r="AC640" i="22" s="1"/>
  <c r="O642" i="22"/>
  <c r="AB642" i="22"/>
  <c r="AC642" i="22" s="1"/>
  <c r="AB644" i="22"/>
  <c r="AC644" i="22" s="1"/>
  <c r="O644" i="22"/>
  <c r="O646" i="22"/>
  <c r="AB646" i="22"/>
  <c r="AC646" i="22" s="1"/>
  <c r="O648" i="22"/>
  <c r="AB648" i="22"/>
  <c r="AC648" i="22" s="1"/>
  <c r="O650" i="22"/>
  <c r="AB650" i="22"/>
  <c r="AC650" i="22" s="1"/>
  <c r="O652" i="22"/>
  <c r="AB652" i="22"/>
  <c r="AC652" i="22" s="1"/>
  <c r="O654" i="22"/>
  <c r="AB654" i="22"/>
  <c r="AC654" i="22" s="1"/>
  <c r="O656" i="22"/>
  <c r="AB656" i="22"/>
  <c r="AC656" i="22" s="1"/>
  <c r="O658" i="22"/>
  <c r="AB658" i="22"/>
  <c r="AC658" i="22" s="1"/>
  <c r="AB660" i="22"/>
  <c r="AC660" i="22" s="1"/>
  <c r="O660" i="22"/>
  <c r="AB663" i="22"/>
  <c r="AC663" i="22" s="1"/>
  <c r="O663" i="22"/>
  <c r="O666" i="22"/>
  <c r="AB666" i="22"/>
  <c r="AC666" i="22" s="1"/>
  <c r="O670" i="22"/>
  <c r="AB670" i="22"/>
  <c r="AC670" i="22" s="1"/>
  <c r="O674" i="22"/>
  <c r="AB674" i="22"/>
  <c r="AC674" i="22" s="1"/>
  <c r="O678" i="22"/>
  <c r="AB678" i="22"/>
  <c r="AC678" i="22" s="1"/>
  <c r="O277" i="22"/>
  <c r="AB277" i="22"/>
  <c r="AC277" i="22" s="1"/>
  <c r="O312" i="22"/>
  <c r="AB312" i="22"/>
  <c r="AC312" i="22" s="1"/>
  <c r="O321" i="22"/>
  <c r="AB321" i="22"/>
  <c r="AC321" i="22" s="1"/>
  <c r="O330" i="22"/>
  <c r="AB330" i="22"/>
  <c r="AC330" i="22" s="1"/>
  <c r="O338" i="22"/>
  <c r="AB338" i="22"/>
  <c r="AC338" i="22" s="1"/>
  <c r="O346" i="22"/>
  <c r="AB346" i="22"/>
  <c r="AC346" i="22" s="1"/>
  <c r="O354" i="22"/>
  <c r="AB354" i="22"/>
  <c r="AC354" i="22" s="1"/>
  <c r="O362" i="22"/>
  <c r="AB362" i="22"/>
  <c r="AC362" i="22" s="1"/>
  <c r="O370" i="22"/>
  <c r="AB370" i="22"/>
  <c r="AC370" i="22" s="1"/>
  <c r="AB399" i="22"/>
  <c r="AC399" i="22" s="1"/>
  <c r="O399" i="22"/>
  <c r="O408" i="22"/>
  <c r="AB408" i="22"/>
  <c r="AC408" i="22" s="1"/>
  <c r="AB412" i="22"/>
  <c r="AC412" i="22" s="1"/>
  <c r="O412" i="22"/>
  <c r="AB420" i="22"/>
  <c r="AC420" i="22" s="1"/>
  <c r="O420" i="22"/>
  <c r="AB428" i="22"/>
  <c r="AC428" i="22" s="1"/>
  <c r="O428" i="22"/>
  <c r="AB436" i="22"/>
  <c r="AC436" i="22" s="1"/>
  <c r="O436" i="22"/>
  <c r="AB444" i="22"/>
  <c r="AC444" i="22" s="1"/>
  <c r="O444" i="22"/>
  <c r="O452" i="22"/>
  <c r="AB452" i="22"/>
  <c r="AC452" i="22" s="1"/>
  <c r="AB460" i="22"/>
  <c r="AC460" i="22" s="1"/>
  <c r="O460" i="22"/>
  <c r="O490" i="22"/>
  <c r="AB490" i="22"/>
  <c r="AC490" i="22" s="1"/>
  <c r="O499" i="22"/>
  <c r="AB499" i="22"/>
  <c r="AC499" i="22" s="1"/>
  <c r="O512" i="22"/>
  <c r="AB512" i="22"/>
  <c r="AC512" i="22" s="1"/>
  <c r="O520" i="22"/>
  <c r="AB520" i="22"/>
  <c r="AC520" i="22" s="1"/>
  <c r="AB524" i="22"/>
  <c r="AC524" i="22" s="1"/>
  <c r="O524" i="22"/>
  <c r="AB532" i="22"/>
  <c r="AC532" i="22" s="1"/>
  <c r="O532" i="22"/>
  <c r="AB540" i="22"/>
  <c r="AC540" i="22" s="1"/>
  <c r="O540" i="22"/>
  <c r="O548" i="22"/>
  <c r="AB548" i="22"/>
  <c r="AC548" i="22" s="1"/>
  <c r="AB556" i="22"/>
  <c r="AC556" i="22" s="1"/>
  <c r="O556" i="22"/>
  <c r="AB564" i="22"/>
  <c r="AC564" i="22" s="1"/>
  <c r="O564" i="22"/>
  <c r="AB572" i="22"/>
  <c r="AC572" i="22" s="1"/>
  <c r="O572" i="22"/>
  <c r="O580" i="22"/>
  <c r="AB580" i="22"/>
  <c r="AC580" i="22" s="1"/>
  <c r="AB588" i="22"/>
  <c r="AC588" i="22" s="1"/>
  <c r="O588" i="22"/>
  <c r="AB596" i="22"/>
  <c r="AC596" i="22" s="1"/>
  <c r="O596" i="22"/>
  <c r="AB604" i="22"/>
  <c r="AC604" i="22" s="1"/>
  <c r="O604" i="22"/>
  <c r="AB612" i="22"/>
  <c r="AC612" i="22" s="1"/>
  <c r="O612" i="22"/>
  <c r="O620" i="22"/>
  <c r="AB620" i="22"/>
  <c r="AC620" i="22" s="1"/>
  <c r="O665" i="22"/>
  <c r="AB665" i="22"/>
  <c r="AC665" i="22" s="1"/>
  <c r="O673" i="22"/>
  <c r="AB673" i="22"/>
  <c r="AC673" i="22" s="1"/>
  <c r="O5" i="22"/>
  <c r="AB5" i="22"/>
  <c r="AC5" i="22" s="1"/>
  <c r="O9" i="22"/>
  <c r="AB9" i="22"/>
  <c r="AC9" i="22" s="1"/>
  <c r="O13" i="22"/>
  <c r="AB13" i="22"/>
  <c r="AC13" i="22" s="1"/>
  <c r="AB17" i="22"/>
  <c r="AC17" i="22" s="1"/>
  <c r="O17" i="22"/>
  <c r="O21" i="22"/>
  <c r="AB21" i="22"/>
  <c r="AC21" i="22" s="1"/>
  <c r="AB25" i="22"/>
  <c r="AC25" i="22" s="1"/>
  <c r="O25" i="22"/>
  <c r="O29" i="22"/>
  <c r="AB29" i="22"/>
  <c r="AC29" i="22" s="1"/>
  <c r="AB33" i="22"/>
  <c r="AC33" i="22" s="1"/>
  <c r="O33" i="22"/>
  <c r="O37" i="22"/>
  <c r="AB37" i="22"/>
  <c r="AC37" i="22" s="1"/>
  <c r="O41" i="22"/>
  <c r="AB41" i="22"/>
  <c r="AC41" i="22" s="1"/>
  <c r="O45" i="22"/>
  <c r="AB45" i="22"/>
  <c r="AC45" i="22" s="1"/>
  <c r="AB49" i="22"/>
  <c r="AC49" i="22" s="1"/>
  <c r="O49" i="22"/>
  <c r="O53" i="22"/>
  <c r="AB53" i="22"/>
  <c r="AC53" i="22" s="1"/>
  <c r="AB57" i="22"/>
  <c r="AC57" i="22" s="1"/>
  <c r="O57" i="22"/>
  <c r="O63" i="22"/>
  <c r="AB63" i="22"/>
  <c r="AC63" i="22" s="1"/>
  <c r="AB67" i="22"/>
  <c r="AC67" i="22" s="1"/>
  <c r="O67" i="22"/>
  <c r="O71" i="22"/>
  <c r="AB71" i="22"/>
  <c r="AC71" i="22" s="1"/>
  <c r="AB75" i="22"/>
  <c r="AC75" i="22" s="1"/>
  <c r="O75" i="22"/>
  <c r="O79" i="22"/>
  <c r="AB79" i="22"/>
  <c r="AC79" i="22" s="1"/>
  <c r="AB83" i="22"/>
  <c r="AC83" i="22" s="1"/>
  <c r="O83" i="22"/>
  <c r="O89" i="22"/>
  <c r="AB89" i="22"/>
  <c r="AC89" i="22" s="1"/>
  <c r="O93" i="22"/>
  <c r="AB93" i="22"/>
  <c r="AC93" i="22" s="1"/>
  <c r="AB97" i="22"/>
  <c r="AC97" i="22" s="1"/>
  <c r="O97" i="22"/>
  <c r="O101" i="22"/>
  <c r="AB101" i="22"/>
  <c r="AC101" i="22" s="1"/>
  <c r="AB105" i="22"/>
  <c r="AC105" i="22" s="1"/>
  <c r="O105" i="22"/>
  <c r="O109" i="22"/>
  <c r="AB109" i="22"/>
  <c r="AC109" i="22" s="1"/>
  <c r="O113" i="22"/>
  <c r="AB113" i="22"/>
  <c r="AC113" i="22" s="1"/>
  <c r="O117" i="22"/>
  <c r="AB117" i="22"/>
  <c r="AC117" i="22" s="1"/>
  <c r="AB121" i="22"/>
  <c r="AC121" i="22" s="1"/>
  <c r="O121" i="22"/>
  <c r="O127" i="22"/>
  <c r="AB127" i="22"/>
  <c r="AC127" i="22" s="1"/>
  <c r="AB131" i="22"/>
  <c r="AC131" i="22" s="1"/>
  <c r="O131" i="22"/>
  <c r="O133" i="22"/>
  <c r="AB133" i="22"/>
  <c r="AC133" i="22" s="1"/>
  <c r="AB137" i="22"/>
  <c r="AC137" i="22" s="1"/>
  <c r="O137" i="22"/>
  <c r="O141" i="22"/>
  <c r="AB141" i="22"/>
  <c r="AC141" i="22" s="1"/>
  <c r="AB145" i="22"/>
  <c r="AC145" i="22" s="1"/>
  <c r="O145" i="22"/>
  <c r="O149" i="22"/>
  <c r="AB149" i="22"/>
  <c r="AC149" i="22" s="1"/>
  <c r="O153" i="22"/>
  <c r="AB153" i="22"/>
  <c r="AC153" i="22" s="1"/>
  <c r="O157" i="22"/>
  <c r="AB157" i="22"/>
  <c r="AC157" i="22" s="1"/>
  <c r="AB161" i="22"/>
  <c r="AC161" i="22" s="1"/>
  <c r="O161" i="22"/>
  <c r="AB163" i="22"/>
  <c r="AC163" i="22" s="1"/>
  <c r="O163" i="22"/>
  <c r="AB169" i="22"/>
  <c r="AC169" i="22" s="1"/>
  <c r="O169" i="22"/>
  <c r="O173" i="22"/>
  <c r="AB173" i="22"/>
  <c r="AC173" i="22" s="1"/>
  <c r="AB177" i="22"/>
  <c r="AC177" i="22" s="1"/>
  <c r="O177" i="22"/>
  <c r="O181" i="22"/>
  <c r="AB181" i="22"/>
  <c r="AC181" i="22" s="1"/>
  <c r="AB185" i="22"/>
  <c r="AC185" i="22" s="1"/>
  <c r="O185" i="22"/>
  <c r="O189" i="22"/>
  <c r="AB189" i="22"/>
  <c r="AC189" i="22" s="1"/>
  <c r="O193" i="22"/>
  <c r="AB193" i="22"/>
  <c r="AC193" i="22" s="1"/>
  <c r="O197" i="22"/>
  <c r="AB197" i="22"/>
  <c r="AC197" i="22" s="1"/>
  <c r="AB201" i="22"/>
  <c r="AC201" i="22" s="1"/>
  <c r="O201" i="22"/>
  <c r="O205" i="22"/>
  <c r="AB205" i="22"/>
  <c r="AC205" i="22" s="1"/>
  <c r="AB209" i="22"/>
  <c r="AC209" i="22" s="1"/>
  <c r="O209" i="22"/>
  <c r="O213" i="22"/>
  <c r="AB213" i="22"/>
  <c r="AC213" i="22" s="1"/>
  <c r="AB217" i="22"/>
  <c r="AC217" i="22" s="1"/>
  <c r="O217" i="22"/>
  <c r="O221" i="22"/>
  <c r="AB221" i="22"/>
  <c r="AC221" i="22" s="1"/>
  <c r="AB225" i="22"/>
  <c r="AC225" i="22" s="1"/>
  <c r="O225" i="22"/>
  <c r="O232" i="22"/>
  <c r="AB232" i="22"/>
  <c r="AC232" i="22" s="1"/>
  <c r="AB236" i="22"/>
  <c r="AC236" i="22" s="1"/>
  <c r="O236" i="22"/>
  <c r="O240" i="22"/>
  <c r="AB240" i="22"/>
  <c r="AC240" i="22" s="1"/>
  <c r="AB244" i="22"/>
  <c r="AC244" i="22" s="1"/>
  <c r="O244" i="22"/>
  <c r="O248" i="22"/>
  <c r="AB248" i="22"/>
  <c r="AC248" i="22" s="1"/>
  <c r="AB252" i="22"/>
  <c r="AC252" i="22" s="1"/>
  <c r="O252" i="22"/>
  <c r="O256" i="22"/>
  <c r="AB256" i="22"/>
  <c r="AC256" i="22" s="1"/>
  <c r="AB260" i="22"/>
  <c r="AC260" i="22" s="1"/>
  <c r="O260" i="22"/>
  <c r="O264" i="22"/>
  <c r="AB264" i="22"/>
  <c r="AC264" i="22" s="1"/>
  <c r="AB268" i="22"/>
  <c r="AC268" i="22" s="1"/>
  <c r="O268" i="22"/>
  <c r="O272" i="22"/>
  <c r="AB272" i="22"/>
  <c r="AC272" i="22" s="1"/>
  <c r="AB276" i="22"/>
  <c r="AC276" i="22" s="1"/>
  <c r="O276" i="22"/>
  <c r="O281" i="22"/>
  <c r="AB281" i="22"/>
  <c r="AC281" i="22" s="1"/>
  <c r="O288" i="22"/>
  <c r="AB288" i="22"/>
  <c r="AC288" i="22" s="1"/>
  <c r="AB292" i="22"/>
  <c r="AC292" i="22" s="1"/>
  <c r="O292" i="22"/>
  <c r="O296" i="22"/>
  <c r="AB296" i="22"/>
  <c r="AC296" i="22" s="1"/>
  <c r="AB300" i="22"/>
  <c r="AC300" i="22" s="1"/>
  <c r="O300" i="22"/>
  <c r="O304" i="22"/>
  <c r="AB304" i="22"/>
  <c r="AC304" i="22" s="1"/>
  <c r="O306" i="22"/>
  <c r="AB306" i="22"/>
  <c r="AC306" i="22" s="1"/>
  <c r="O310" i="22"/>
  <c r="AB310" i="22"/>
  <c r="AC310" i="22" s="1"/>
  <c r="O316" i="22"/>
  <c r="AB316" i="22"/>
  <c r="AC316" i="22" s="1"/>
  <c r="O323" i="22"/>
  <c r="AB323" i="22"/>
  <c r="AC323" i="22" s="1"/>
  <c r="O331" i="22"/>
  <c r="AB331" i="22"/>
  <c r="AC331" i="22" s="1"/>
  <c r="O339" i="22"/>
  <c r="AB339" i="22"/>
  <c r="AC339" i="22" s="1"/>
  <c r="O347" i="22"/>
  <c r="AB347" i="22"/>
  <c r="AC347" i="22" s="1"/>
  <c r="O355" i="22"/>
  <c r="AB355" i="22"/>
  <c r="AC355" i="22" s="1"/>
  <c r="O363" i="22"/>
  <c r="AB363" i="22"/>
  <c r="AC363" i="22" s="1"/>
  <c r="O371" i="22"/>
  <c r="AB371" i="22"/>
  <c r="AC371" i="22" s="1"/>
  <c r="O378" i="22"/>
  <c r="AB378" i="22"/>
  <c r="AC378" i="22" s="1"/>
  <c r="O382" i="22"/>
  <c r="AB382" i="22"/>
  <c r="AC382" i="22" s="1"/>
  <c r="O386" i="22"/>
  <c r="AB386" i="22"/>
  <c r="AC386" i="22" s="1"/>
  <c r="O392" i="22"/>
  <c r="AB392" i="22"/>
  <c r="AC392" i="22" s="1"/>
  <c r="O398" i="22"/>
  <c r="AB398" i="22"/>
  <c r="AC398" i="22" s="1"/>
  <c r="O405" i="22"/>
  <c r="AB405" i="22"/>
  <c r="AC405" i="22" s="1"/>
  <c r="O413" i="22"/>
  <c r="AB413" i="22"/>
  <c r="AC413" i="22" s="1"/>
  <c r="O425" i="22"/>
  <c r="AB425" i="22"/>
  <c r="AC425" i="22" s="1"/>
  <c r="O433" i="22"/>
  <c r="AB433" i="22"/>
  <c r="AC433" i="22" s="1"/>
  <c r="O441" i="22"/>
  <c r="AB441" i="22"/>
  <c r="AC441" i="22" s="1"/>
  <c r="O449" i="22"/>
  <c r="AB449" i="22"/>
  <c r="AC449" i="22" s="1"/>
  <c r="O457" i="22"/>
  <c r="AB457" i="22"/>
  <c r="AC457" i="22" s="1"/>
  <c r="O465" i="22"/>
  <c r="AB465" i="22"/>
  <c r="AC465" i="22" s="1"/>
  <c r="AB468" i="22"/>
  <c r="AC468" i="22" s="1"/>
  <c r="O468" i="22"/>
  <c r="O472" i="22"/>
  <c r="AB472" i="22"/>
  <c r="AC472" i="22" s="1"/>
  <c r="AB476" i="22"/>
  <c r="AC476" i="22" s="1"/>
  <c r="O476" i="22"/>
  <c r="O480" i="22"/>
  <c r="AB480" i="22"/>
  <c r="AC480" i="22" s="1"/>
  <c r="AB484" i="22"/>
  <c r="AC484" i="22" s="1"/>
  <c r="O484" i="22"/>
  <c r="O491" i="22"/>
  <c r="AB491" i="22"/>
  <c r="AC491" i="22" s="1"/>
  <c r="O498" i="22"/>
  <c r="AB498" i="22"/>
  <c r="AC498" i="22" s="1"/>
  <c r="O501" i="22"/>
  <c r="AB501" i="22"/>
  <c r="AC501" i="22" s="1"/>
  <c r="O509" i="22"/>
  <c r="AB509" i="22"/>
  <c r="AC509" i="22" s="1"/>
  <c r="O517" i="22"/>
  <c r="AB517" i="22"/>
  <c r="AC517" i="22" s="1"/>
  <c r="O521" i="22"/>
  <c r="AB521" i="22"/>
  <c r="AC521" i="22" s="1"/>
  <c r="O529" i="22"/>
  <c r="AB529" i="22"/>
  <c r="AC529" i="22" s="1"/>
  <c r="O537" i="22"/>
  <c r="AB537" i="22"/>
  <c r="AC537" i="22" s="1"/>
  <c r="O545" i="22"/>
  <c r="AB545" i="22"/>
  <c r="AC545" i="22" s="1"/>
  <c r="O557" i="22"/>
  <c r="AB557" i="22"/>
  <c r="AC557" i="22" s="1"/>
  <c r="O565" i="22"/>
  <c r="AB565" i="22"/>
  <c r="AC565" i="22" s="1"/>
  <c r="O573" i="22"/>
  <c r="AB573" i="22"/>
  <c r="AC573" i="22" s="1"/>
  <c r="O577" i="22"/>
  <c r="AB577" i="22"/>
  <c r="AC577" i="22" s="1"/>
  <c r="O585" i="22"/>
  <c r="AB585" i="22"/>
  <c r="AC585" i="22" s="1"/>
  <c r="O593" i="22"/>
  <c r="AB593" i="22"/>
  <c r="AC593" i="22" s="1"/>
  <c r="O601" i="22"/>
  <c r="AB601" i="22"/>
  <c r="AC601" i="22" s="1"/>
  <c r="O614" i="22"/>
  <c r="AB614" i="22"/>
  <c r="AC614" i="22" s="1"/>
  <c r="O622" i="22"/>
  <c r="AB622" i="22"/>
  <c r="AC622" i="22" s="1"/>
  <c r="O627" i="22"/>
  <c r="AB627" i="22"/>
  <c r="AC627" i="22" s="1"/>
  <c r="AB631" i="22"/>
  <c r="AC631" i="22" s="1"/>
  <c r="O631" i="22"/>
  <c r="O635" i="22"/>
  <c r="AB635" i="22"/>
  <c r="AC635" i="22" s="1"/>
  <c r="O641" i="22"/>
  <c r="AB641" i="22"/>
  <c r="AC641" i="22" s="1"/>
  <c r="O643" i="22"/>
  <c r="AB643" i="22"/>
  <c r="AC643" i="22" s="1"/>
  <c r="O649" i="22"/>
  <c r="AB649" i="22"/>
  <c r="AC649" i="22" s="1"/>
  <c r="O651" i="22"/>
  <c r="AB651" i="22"/>
  <c r="AC651" i="22" s="1"/>
  <c r="AB655" i="22"/>
  <c r="AC655" i="22" s="1"/>
  <c r="O655" i="22"/>
  <c r="O659" i="22"/>
  <c r="AB659" i="22"/>
  <c r="AC659" i="22" s="1"/>
  <c r="O664" i="22"/>
  <c r="AB664" i="22"/>
  <c r="AC664" i="22" s="1"/>
  <c r="O676" i="22"/>
  <c r="AB676" i="22"/>
  <c r="AC676" i="22" s="1"/>
  <c r="R284" i="22"/>
  <c r="V284" i="22"/>
  <c r="R317" i="22"/>
  <c r="V317" i="22"/>
  <c r="R330" i="22"/>
  <c r="V330" i="22"/>
  <c r="R338" i="22"/>
  <c r="V338" i="22"/>
  <c r="R350" i="22"/>
  <c r="V350" i="22"/>
  <c r="R362" i="22"/>
  <c r="V362" i="22"/>
  <c r="R395" i="22"/>
  <c r="V395" i="22"/>
  <c r="R408" i="22"/>
  <c r="V408" i="22"/>
  <c r="R420" i="22"/>
  <c r="V420" i="22"/>
  <c r="R436" i="22"/>
  <c r="V436" i="22"/>
  <c r="R448" i="22"/>
  <c r="V448" i="22"/>
  <c r="R460" i="22"/>
  <c r="V460" i="22"/>
  <c r="R495" i="22"/>
  <c r="V495" i="22"/>
  <c r="R504" i="22"/>
  <c r="V504" i="22"/>
  <c r="R516" i="22"/>
  <c r="V516" i="22"/>
  <c r="R528" i="22"/>
  <c r="V528" i="22"/>
  <c r="R540" i="22"/>
  <c r="V540" i="22"/>
  <c r="R552" i="22"/>
  <c r="V552" i="22"/>
  <c r="R560" i="22"/>
  <c r="V560" i="22"/>
  <c r="R572" i="22"/>
  <c r="V572" i="22"/>
  <c r="R584" i="22"/>
  <c r="V584" i="22"/>
  <c r="R596" i="22"/>
  <c r="V596" i="22"/>
  <c r="R608" i="22"/>
  <c r="V608" i="22"/>
  <c r="R620" i="22"/>
  <c r="V620" i="22"/>
  <c r="R665" i="22"/>
  <c r="V665" i="22"/>
  <c r="R677" i="22"/>
  <c r="V677" i="22"/>
  <c r="R9" i="22"/>
  <c r="V9" i="22"/>
  <c r="R15" i="22"/>
  <c r="V15" i="22"/>
  <c r="R21" i="22"/>
  <c r="V21" i="22"/>
  <c r="R27" i="22"/>
  <c r="V27" i="22"/>
  <c r="R35" i="22"/>
  <c r="V35" i="22"/>
  <c r="R41" i="22"/>
  <c r="V41" i="22"/>
  <c r="R45" i="22"/>
  <c r="V45" i="22"/>
  <c r="R51" i="22"/>
  <c r="V51" i="22"/>
  <c r="R57" i="22"/>
  <c r="V57" i="22"/>
  <c r="R63" i="22"/>
  <c r="V63" i="22"/>
  <c r="R69" i="22"/>
  <c r="V69" i="22"/>
  <c r="R73" i="22"/>
  <c r="V73" i="22"/>
  <c r="R79" i="22"/>
  <c r="V79" i="22"/>
  <c r="R85" i="22"/>
  <c r="V85" i="22"/>
  <c r="R91" i="22"/>
  <c r="V91" i="22"/>
  <c r="R97" i="22"/>
  <c r="V97" i="22"/>
  <c r="R103" i="22"/>
  <c r="V103" i="22"/>
  <c r="R107" i="22"/>
  <c r="V107" i="22"/>
  <c r="R113" i="22"/>
  <c r="V113" i="22"/>
  <c r="R119" i="22"/>
  <c r="V119" i="22"/>
  <c r="R125" i="22"/>
  <c r="V125" i="22"/>
  <c r="R129" i="22"/>
  <c r="V129" i="22"/>
  <c r="R135" i="22"/>
  <c r="V135" i="22"/>
  <c r="R141" i="22"/>
  <c r="V141" i="22"/>
  <c r="R147" i="22"/>
  <c r="V147" i="22"/>
  <c r="R151" i="22"/>
  <c r="V151" i="22"/>
  <c r="R157" i="22"/>
  <c r="V157" i="22"/>
  <c r="R163" i="22"/>
  <c r="V163" i="22"/>
  <c r="R167" i="22"/>
  <c r="V167" i="22"/>
  <c r="R173" i="22"/>
  <c r="V173" i="22"/>
  <c r="R179" i="22"/>
  <c r="V179" i="22"/>
  <c r="R183" i="22"/>
  <c r="V183" i="22"/>
  <c r="R189" i="22"/>
  <c r="V189" i="22"/>
  <c r="R195" i="22"/>
  <c r="V195" i="22"/>
  <c r="R199" i="22"/>
  <c r="V199" i="22"/>
  <c r="R207" i="22"/>
  <c r="V207" i="22"/>
  <c r="R213" i="22"/>
  <c r="V213" i="22"/>
  <c r="R217" i="22"/>
  <c r="V217" i="22"/>
  <c r="R221" i="22"/>
  <c r="V221" i="22"/>
  <c r="R228" i="22"/>
  <c r="V228" i="22"/>
  <c r="R232" i="22"/>
  <c r="V232" i="22"/>
  <c r="R236" i="22"/>
  <c r="V236" i="22"/>
  <c r="R240" i="22"/>
  <c r="V240" i="22"/>
  <c r="R246" i="22"/>
  <c r="V246" i="22"/>
  <c r="R250" i="22"/>
  <c r="V250" i="22"/>
  <c r="R256" i="22"/>
  <c r="V256" i="22"/>
  <c r="R260" i="22"/>
  <c r="V260" i="22"/>
  <c r="R264" i="22"/>
  <c r="V264" i="22"/>
  <c r="R268" i="22"/>
  <c r="V268" i="22"/>
  <c r="R272" i="22"/>
  <c r="V272" i="22"/>
  <c r="R276" i="22"/>
  <c r="V276" i="22"/>
  <c r="R281" i="22"/>
  <c r="V281" i="22"/>
  <c r="R288" i="22"/>
  <c r="V288" i="22"/>
  <c r="R292" i="22"/>
  <c r="V292" i="22"/>
  <c r="R296" i="22"/>
  <c r="V296" i="22"/>
  <c r="R298" i="22"/>
  <c r="V298" i="22"/>
  <c r="R302" i="22"/>
  <c r="V302" i="22"/>
  <c r="R306" i="22"/>
  <c r="V306" i="22"/>
  <c r="R310" i="22"/>
  <c r="V310" i="22"/>
  <c r="R316" i="22"/>
  <c r="V316" i="22"/>
  <c r="R323" i="22"/>
  <c r="V323" i="22"/>
  <c r="R331" i="22"/>
  <c r="V331" i="22"/>
  <c r="R339" i="22"/>
  <c r="V339" i="22"/>
  <c r="R351" i="22"/>
  <c r="V351" i="22"/>
  <c r="R359" i="22"/>
  <c r="V359" i="22"/>
  <c r="R367" i="22"/>
  <c r="V367" i="22"/>
  <c r="R374" i="22"/>
  <c r="V374" i="22"/>
  <c r="R378" i="22"/>
  <c r="V378" i="22"/>
  <c r="R382" i="22"/>
  <c r="V382" i="22"/>
  <c r="R386" i="22"/>
  <c r="V386" i="22"/>
  <c r="R392" i="22"/>
  <c r="V392" i="22"/>
  <c r="R398" i="22"/>
  <c r="V398" i="22"/>
  <c r="R405" i="22"/>
  <c r="V405" i="22"/>
  <c r="R413" i="22"/>
  <c r="V413" i="22"/>
  <c r="R421" i="22"/>
  <c r="V421" i="22"/>
  <c r="R429" i="22"/>
  <c r="V429" i="22"/>
  <c r="R437" i="22"/>
  <c r="V437" i="22"/>
  <c r="R445" i="22"/>
  <c r="V445" i="22"/>
  <c r="R453" i="22"/>
  <c r="V453" i="22"/>
  <c r="R457" i="22"/>
  <c r="V457" i="22"/>
  <c r="R465" i="22"/>
  <c r="V465" i="22"/>
  <c r="R472" i="22"/>
  <c r="V472" i="22"/>
  <c r="R476" i="22"/>
  <c r="V476" i="22"/>
  <c r="R480" i="22"/>
  <c r="V480" i="22"/>
  <c r="R484" i="22"/>
  <c r="V484" i="22"/>
  <c r="R488" i="22"/>
  <c r="V488" i="22"/>
  <c r="R494" i="22"/>
  <c r="V494" i="22"/>
  <c r="R501" i="22"/>
  <c r="V501" i="22"/>
  <c r="R509" i="22"/>
  <c r="V509" i="22"/>
  <c r="R517" i="22"/>
  <c r="V517" i="22"/>
  <c r="R525" i="22"/>
  <c r="V525" i="22"/>
  <c r="R533" i="22"/>
  <c r="V533" i="22"/>
  <c r="R537" i="22"/>
  <c r="V537" i="22"/>
  <c r="R549" i="22"/>
  <c r="V549" i="22"/>
  <c r="R557" i="22"/>
  <c r="V557" i="22"/>
  <c r="R565" i="22"/>
  <c r="V565" i="22"/>
  <c r="R573" i="22"/>
  <c r="V573" i="22"/>
  <c r="R581" i="22"/>
  <c r="V581" i="22"/>
  <c r="R589" i="22"/>
  <c r="V589" i="22"/>
  <c r="R597" i="22"/>
  <c r="V597" i="22"/>
  <c r="R605" i="22"/>
  <c r="V605" i="22"/>
  <c r="R614" i="22"/>
  <c r="V614" i="22"/>
  <c r="R622" i="22"/>
  <c r="V622" i="22"/>
  <c r="R627" i="22"/>
  <c r="V627" i="22"/>
  <c r="R631" i="22"/>
  <c r="V631" i="22"/>
  <c r="R633" i="22"/>
  <c r="V633" i="22"/>
  <c r="R635" i="22"/>
  <c r="V635" i="22"/>
  <c r="R637" i="22"/>
  <c r="V637" i="22"/>
  <c r="R639" i="22"/>
  <c r="V639" i="22"/>
  <c r="R641" i="22"/>
  <c r="V641" i="22"/>
  <c r="R643" i="22"/>
  <c r="V643" i="22"/>
  <c r="R645" i="22"/>
  <c r="V645" i="22"/>
  <c r="R647" i="22"/>
  <c r="V647" i="22"/>
  <c r="R649" i="22"/>
  <c r="V649" i="22"/>
  <c r="R651" i="22"/>
  <c r="V651" i="22"/>
  <c r="R653" i="22"/>
  <c r="V653" i="22"/>
  <c r="R655" i="22"/>
  <c r="V655" i="22"/>
  <c r="R657" i="22"/>
  <c r="V657" i="22"/>
  <c r="R659" i="22"/>
  <c r="V659" i="22"/>
  <c r="R662" i="22"/>
  <c r="V662" i="22"/>
  <c r="R664" i="22"/>
  <c r="V664" i="22"/>
  <c r="R668" i="22"/>
  <c r="V668" i="22"/>
  <c r="R676" i="22"/>
  <c r="V676" i="22"/>
  <c r="R226" i="22"/>
  <c r="V226" i="22"/>
  <c r="R282" i="22"/>
  <c r="V282" i="22"/>
  <c r="R286" i="22"/>
  <c r="V286" i="22"/>
  <c r="R315" i="22"/>
  <c r="V315" i="22"/>
  <c r="R319" i="22"/>
  <c r="V319" i="22"/>
  <c r="R324" i="22"/>
  <c r="V324" i="22"/>
  <c r="R328" i="22"/>
  <c r="V328" i="22"/>
  <c r="R332" i="22"/>
  <c r="V332" i="22"/>
  <c r="R336" i="22"/>
  <c r="V336" i="22"/>
  <c r="R340" i="22"/>
  <c r="V340" i="22"/>
  <c r="R344" i="22"/>
  <c r="V344" i="22"/>
  <c r="R348" i="22"/>
  <c r="V348" i="22"/>
  <c r="R352" i="22"/>
  <c r="V352" i="22"/>
  <c r="R356" i="22"/>
  <c r="V356" i="22"/>
  <c r="R360" i="22"/>
  <c r="V360" i="22"/>
  <c r="R364" i="22"/>
  <c r="V364" i="22"/>
  <c r="R368" i="22"/>
  <c r="V368" i="22"/>
  <c r="R372" i="22"/>
  <c r="V372" i="22"/>
  <c r="R397" i="22"/>
  <c r="V397" i="22"/>
  <c r="R402" i="22"/>
  <c r="V402" i="22"/>
  <c r="R406" i="22"/>
  <c r="V406" i="22"/>
  <c r="R410" i="22"/>
  <c r="V410" i="22"/>
  <c r="R414" i="22"/>
  <c r="V414" i="22"/>
  <c r="R418" i="22"/>
  <c r="V418" i="22"/>
  <c r="R422" i="22"/>
  <c r="V422" i="22"/>
  <c r="R426" i="22"/>
  <c r="V426" i="22"/>
  <c r="R430" i="22"/>
  <c r="V430" i="22"/>
  <c r="R434" i="22"/>
  <c r="V434" i="22"/>
  <c r="R438" i="22"/>
  <c r="V438" i="22"/>
  <c r="R442" i="22"/>
  <c r="V442" i="22"/>
  <c r="R446" i="22"/>
  <c r="V446" i="22"/>
  <c r="R450" i="22"/>
  <c r="V450" i="22"/>
  <c r="R454" i="22"/>
  <c r="V454" i="22"/>
  <c r="R458" i="22"/>
  <c r="V458" i="22"/>
  <c r="R462" i="22"/>
  <c r="V462" i="22"/>
  <c r="R466" i="22"/>
  <c r="V466" i="22"/>
  <c r="R493" i="22"/>
  <c r="V493" i="22"/>
  <c r="R497" i="22"/>
  <c r="V497" i="22"/>
  <c r="R502" i="22"/>
  <c r="V502" i="22"/>
  <c r="R506" i="22"/>
  <c r="V506" i="22"/>
  <c r="R510" i="22"/>
  <c r="V510" i="22"/>
  <c r="R514" i="22"/>
  <c r="V514" i="22"/>
  <c r="R518" i="22"/>
  <c r="V518" i="22"/>
  <c r="R522" i="22"/>
  <c r="V522" i="22"/>
  <c r="R526" i="22"/>
  <c r="V526" i="22"/>
  <c r="R530" i="22"/>
  <c r="V530" i="22"/>
  <c r="R534" i="22"/>
  <c r="V534" i="22"/>
  <c r="R538" i="22"/>
  <c r="V538" i="22"/>
  <c r="R542" i="22"/>
  <c r="V542" i="22"/>
  <c r="R546" i="22"/>
  <c r="V546" i="22"/>
  <c r="R550" i="22"/>
  <c r="V550" i="22"/>
  <c r="R554" i="22"/>
  <c r="V554" i="22"/>
  <c r="R558" i="22"/>
  <c r="V558" i="22"/>
  <c r="R562" i="22"/>
  <c r="V562" i="22"/>
  <c r="R566" i="22"/>
  <c r="V566" i="22"/>
  <c r="R570" i="22"/>
  <c r="V570" i="22"/>
  <c r="R574" i="22"/>
  <c r="V574" i="22"/>
  <c r="R578" i="22"/>
  <c r="V578" i="22"/>
  <c r="R582" i="22"/>
  <c r="V582" i="22"/>
  <c r="R586" i="22"/>
  <c r="V586" i="22"/>
  <c r="R590" i="22"/>
  <c r="V590" i="22"/>
  <c r="R594" i="22"/>
  <c r="V594" i="22"/>
  <c r="R598" i="22"/>
  <c r="V598" i="22"/>
  <c r="R602" i="22"/>
  <c r="V602" i="22"/>
  <c r="R606" i="22"/>
  <c r="V606" i="22"/>
  <c r="R610" i="22"/>
  <c r="V610" i="22"/>
  <c r="R613" i="22"/>
  <c r="V613" i="22"/>
  <c r="R618" i="22"/>
  <c r="V618" i="22"/>
  <c r="R621" i="22"/>
  <c r="V621" i="22"/>
  <c r="R661" i="22"/>
  <c r="V661" i="22"/>
  <c r="R667" i="22"/>
  <c r="V667" i="22"/>
  <c r="R671" i="22"/>
  <c r="V671" i="22"/>
  <c r="R675" i="22"/>
  <c r="V675" i="22"/>
  <c r="R679" i="22"/>
  <c r="V679" i="22"/>
  <c r="R6" i="22"/>
  <c r="V6" i="22"/>
  <c r="R8" i="22"/>
  <c r="V8" i="22"/>
  <c r="R10" i="22"/>
  <c r="V10" i="22"/>
  <c r="R12" i="22"/>
  <c r="V12" i="22"/>
  <c r="R14" i="22"/>
  <c r="V14" i="22"/>
  <c r="R16" i="22"/>
  <c r="V16" i="22"/>
  <c r="R18" i="22"/>
  <c r="V18" i="22"/>
  <c r="R20" i="22"/>
  <c r="V20" i="22"/>
  <c r="R22" i="22"/>
  <c r="V22" i="22"/>
  <c r="R24" i="22"/>
  <c r="V24" i="22"/>
  <c r="R26" i="22"/>
  <c r="V26" i="22"/>
  <c r="R28" i="22"/>
  <c r="V28" i="22"/>
  <c r="R30" i="22"/>
  <c r="V30" i="22"/>
  <c r="R32" i="22"/>
  <c r="V32" i="22"/>
  <c r="R34" i="22"/>
  <c r="V34" i="22"/>
  <c r="R36" i="22"/>
  <c r="V36" i="22"/>
  <c r="R38" i="22"/>
  <c r="V38" i="22"/>
  <c r="R40" i="22"/>
  <c r="V40" i="22"/>
  <c r="R42" i="22"/>
  <c r="V42" i="22"/>
  <c r="R44" i="22"/>
  <c r="V44" i="22"/>
  <c r="R46" i="22"/>
  <c r="V46" i="22"/>
  <c r="R48" i="22"/>
  <c r="V48" i="22"/>
  <c r="R50" i="22"/>
  <c r="V50" i="22"/>
  <c r="R52" i="22"/>
  <c r="V52" i="22"/>
  <c r="R54" i="22"/>
  <c r="V54" i="22"/>
  <c r="R56" i="22"/>
  <c r="V56" i="22"/>
  <c r="R58" i="22"/>
  <c r="V58" i="22"/>
  <c r="R60" i="22"/>
  <c r="V60" i="22"/>
  <c r="R62" i="22"/>
  <c r="V62" i="22"/>
  <c r="R64" i="22"/>
  <c r="V64" i="22"/>
  <c r="R66" i="22"/>
  <c r="V66" i="22"/>
  <c r="R68" i="22"/>
  <c r="V68" i="22"/>
  <c r="R70" i="22"/>
  <c r="V70" i="22"/>
  <c r="R72" i="22"/>
  <c r="V72" i="22"/>
  <c r="R74" i="22"/>
  <c r="V74" i="22"/>
  <c r="R76" i="22"/>
  <c r="V76" i="22"/>
  <c r="R78" i="22"/>
  <c r="V78" i="22"/>
  <c r="R80" i="22"/>
  <c r="V80" i="22"/>
  <c r="R82" i="22"/>
  <c r="V82" i="22"/>
  <c r="R84" i="22"/>
  <c r="V84" i="22"/>
  <c r="R86" i="22"/>
  <c r="V86" i="22"/>
  <c r="R88" i="22"/>
  <c r="V88" i="22"/>
  <c r="R90" i="22"/>
  <c r="V90" i="22"/>
  <c r="R92" i="22"/>
  <c r="V92" i="22"/>
  <c r="R94" i="22"/>
  <c r="V94" i="22"/>
  <c r="R96" i="22"/>
  <c r="V96" i="22"/>
  <c r="R98" i="22"/>
  <c r="V98" i="22"/>
  <c r="R100" i="22"/>
  <c r="V100" i="22"/>
  <c r="R102" i="22"/>
  <c r="V102" i="22"/>
  <c r="R104" i="22"/>
  <c r="V104" i="22"/>
  <c r="R106" i="22"/>
  <c r="V106" i="22"/>
  <c r="R108" i="22"/>
  <c r="V108" i="22"/>
  <c r="R110" i="22"/>
  <c r="V110" i="22"/>
  <c r="R112" i="22"/>
  <c r="V112" i="22"/>
  <c r="R114" i="22"/>
  <c r="V114" i="22"/>
  <c r="R116" i="22"/>
  <c r="V116" i="22"/>
  <c r="R118" i="22"/>
  <c r="V118" i="22"/>
  <c r="R120" i="22"/>
  <c r="V120" i="22"/>
  <c r="R122" i="22"/>
  <c r="V122" i="22"/>
  <c r="R124" i="22"/>
  <c r="V124" i="22"/>
  <c r="R126" i="22"/>
  <c r="V126" i="22"/>
  <c r="R128" i="22"/>
  <c r="V128" i="22"/>
  <c r="R130" i="22"/>
  <c r="V130" i="22"/>
  <c r="R132" i="22"/>
  <c r="V132" i="22"/>
  <c r="R134" i="22"/>
  <c r="V134" i="22"/>
  <c r="R136" i="22"/>
  <c r="V136" i="22"/>
  <c r="R138" i="22"/>
  <c r="V138" i="22"/>
  <c r="R140" i="22"/>
  <c r="V140" i="22"/>
  <c r="R142" i="22"/>
  <c r="V142" i="22"/>
  <c r="R144" i="22"/>
  <c r="V144" i="22"/>
  <c r="R146" i="22"/>
  <c r="V146" i="22"/>
  <c r="R148" i="22"/>
  <c r="V148" i="22"/>
  <c r="R150" i="22"/>
  <c r="V150" i="22"/>
  <c r="R152" i="22"/>
  <c r="V152" i="22"/>
  <c r="R154" i="22"/>
  <c r="V154" i="22"/>
  <c r="R156" i="22"/>
  <c r="V156" i="22"/>
  <c r="R158" i="22"/>
  <c r="V158" i="22"/>
  <c r="R160" i="22"/>
  <c r="V160" i="22"/>
  <c r="R162" i="22"/>
  <c r="V162" i="22"/>
  <c r="R164" i="22"/>
  <c r="V164" i="22"/>
  <c r="R166" i="22"/>
  <c r="V166" i="22"/>
  <c r="R168" i="22"/>
  <c r="V168" i="22"/>
  <c r="R170" i="22"/>
  <c r="V170" i="22"/>
  <c r="R172" i="22"/>
  <c r="V172" i="22"/>
  <c r="R174" i="22"/>
  <c r="V174" i="22"/>
  <c r="R176" i="22"/>
  <c r="V176" i="22"/>
  <c r="R178" i="22"/>
  <c r="V178" i="22"/>
  <c r="R180" i="22"/>
  <c r="V180" i="22"/>
  <c r="R182" i="22"/>
  <c r="V182" i="22"/>
  <c r="R184" i="22"/>
  <c r="V184" i="22"/>
  <c r="R186" i="22"/>
  <c r="V186" i="22"/>
  <c r="R188" i="22"/>
  <c r="V188" i="22"/>
  <c r="R190" i="22"/>
  <c r="V190" i="22"/>
  <c r="R192" i="22"/>
  <c r="V192" i="22"/>
  <c r="R194" i="22"/>
  <c r="V194" i="22"/>
  <c r="R196" i="22"/>
  <c r="V196" i="22"/>
  <c r="R198" i="22"/>
  <c r="V198" i="22"/>
  <c r="R200" i="22"/>
  <c r="V200" i="22"/>
  <c r="R202" i="22"/>
  <c r="V202" i="22"/>
  <c r="R204" i="22"/>
  <c r="V204" i="22"/>
  <c r="R206" i="22"/>
  <c r="V206" i="22"/>
  <c r="R208" i="22"/>
  <c r="V208" i="22"/>
  <c r="R210" i="22"/>
  <c r="V210" i="22"/>
  <c r="R212" i="22"/>
  <c r="V212" i="22"/>
  <c r="R214" i="22"/>
  <c r="V214" i="22"/>
  <c r="R216" i="22"/>
  <c r="V216" i="22"/>
  <c r="R218" i="22"/>
  <c r="V218" i="22"/>
  <c r="R220" i="22"/>
  <c r="V220" i="22"/>
  <c r="R222" i="22"/>
  <c r="V222" i="22"/>
  <c r="R224" i="22"/>
  <c r="V224" i="22"/>
  <c r="R227" i="22"/>
  <c r="V227" i="22"/>
  <c r="R229" i="22"/>
  <c r="V229" i="22"/>
  <c r="R231" i="22"/>
  <c r="V231" i="22"/>
  <c r="R233" i="22"/>
  <c r="V233" i="22"/>
  <c r="R235" i="22"/>
  <c r="V235" i="22"/>
  <c r="R237" i="22"/>
  <c r="V237" i="22"/>
  <c r="R239" i="22"/>
  <c r="V239" i="22"/>
  <c r="R241" i="22"/>
  <c r="V241" i="22"/>
  <c r="R243" i="22"/>
  <c r="V243" i="22"/>
  <c r="R245" i="22"/>
  <c r="V245" i="22"/>
  <c r="R247" i="22"/>
  <c r="V247" i="22"/>
  <c r="R249" i="22"/>
  <c r="V249" i="22"/>
  <c r="R251" i="22"/>
  <c r="V251" i="22"/>
  <c r="R253" i="22"/>
  <c r="V253" i="22"/>
  <c r="R255" i="22"/>
  <c r="V255" i="22"/>
  <c r="R257" i="22"/>
  <c r="V257" i="22"/>
  <c r="R259" i="22"/>
  <c r="V259" i="22"/>
  <c r="R261" i="22"/>
  <c r="V261" i="22"/>
  <c r="R263" i="22"/>
  <c r="V263" i="22"/>
  <c r="R265" i="22"/>
  <c r="V265" i="22"/>
  <c r="R267" i="22"/>
  <c r="V267" i="22"/>
  <c r="R269" i="22"/>
  <c r="V269" i="22"/>
  <c r="R271" i="22"/>
  <c r="V271" i="22"/>
  <c r="R273" i="22"/>
  <c r="V273" i="22"/>
  <c r="R275" i="22"/>
  <c r="V275" i="22"/>
  <c r="R278" i="22"/>
  <c r="V278" i="22"/>
  <c r="R280" i="22"/>
  <c r="V280" i="22"/>
  <c r="R283" i="22"/>
  <c r="V283" i="22"/>
  <c r="R287" i="22"/>
  <c r="V287" i="22"/>
  <c r="R289" i="22"/>
  <c r="V289" i="22"/>
  <c r="R291" i="22"/>
  <c r="V291" i="22"/>
  <c r="R293" i="22"/>
  <c r="V293" i="22"/>
  <c r="R295" i="22"/>
  <c r="V295" i="22"/>
  <c r="R297" i="22"/>
  <c r="V297" i="22"/>
  <c r="R299" i="22"/>
  <c r="V299" i="22"/>
  <c r="R301" i="22"/>
  <c r="V301" i="22"/>
  <c r="R303" i="22"/>
  <c r="V303" i="22"/>
  <c r="R305" i="22"/>
  <c r="V305" i="22"/>
  <c r="R307" i="22"/>
  <c r="V307" i="22"/>
  <c r="R309" i="22"/>
  <c r="V309" i="22"/>
  <c r="R311" i="22"/>
  <c r="V311" i="22"/>
  <c r="R314" i="22"/>
  <c r="V314" i="22"/>
  <c r="R318" i="22"/>
  <c r="V318" i="22"/>
  <c r="R322" i="22"/>
  <c r="V322" i="22"/>
  <c r="R325" i="22"/>
  <c r="V325" i="22"/>
  <c r="R329" i="22"/>
  <c r="V329" i="22"/>
  <c r="R333" i="22"/>
  <c r="V333" i="22"/>
  <c r="R337" i="22"/>
  <c r="V337" i="22"/>
  <c r="R341" i="22"/>
  <c r="V341" i="22"/>
  <c r="R345" i="22"/>
  <c r="V345" i="22"/>
  <c r="R349" i="22"/>
  <c r="V349" i="22"/>
  <c r="R353" i="22"/>
  <c r="V353" i="22"/>
  <c r="R357" i="22"/>
  <c r="V357" i="22"/>
  <c r="R361" i="22"/>
  <c r="V361" i="22"/>
  <c r="R365" i="22"/>
  <c r="V365" i="22"/>
  <c r="R369" i="22"/>
  <c r="V369" i="22"/>
  <c r="R373" i="22"/>
  <c r="V373" i="22"/>
  <c r="R375" i="22"/>
  <c r="V375" i="22"/>
  <c r="R377" i="22"/>
  <c r="V377" i="22"/>
  <c r="R379" i="22"/>
  <c r="V379" i="22"/>
  <c r="R381" i="22"/>
  <c r="V381" i="22"/>
  <c r="R383" i="22"/>
  <c r="V383" i="22"/>
  <c r="R385" i="22"/>
  <c r="V385" i="22"/>
  <c r="R387" i="22"/>
  <c r="V387" i="22"/>
  <c r="R389" i="22"/>
  <c r="V389" i="22"/>
  <c r="R391" i="22"/>
  <c r="V391" i="22"/>
  <c r="R393" i="22"/>
  <c r="V393" i="22"/>
  <c r="R396" i="22"/>
  <c r="V396" i="22"/>
  <c r="R400" i="22"/>
  <c r="V400" i="22"/>
  <c r="R403" i="22"/>
  <c r="V403" i="22"/>
  <c r="R407" i="22"/>
  <c r="V407" i="22"/>
  <c r="R411" i="22"/>
  <c r="V411" i="22"/>
  <c r="R415" i="22"/>
  <c r="V415" i="22"/>
  <c r="R419" i="22"/>
  <c r="V419" i="22"/>
  <c r="R423" i="22"/>
  <c r="V423" i="22"/>
  <c r="R427" i="22"/>
  <c r="V427" i="22"/>
  <c r="R431" i="22"/>
  <c r="V431" i="22"/>
  <c r="R435" i="22"/>
  <c r="V435" i="22"/>
  <c r="R439" i="22"/>
  <c r="V439" i="22"/>
  <c r="R443" i="22"/>
  <c r="V443" i="22"/>
  <c r="R447" i="22"/>
  <c r="V447" i="22"/>
  <c r="R451" i="22"/>
  <c r="V451" i="22"/>
  <c r="R455" i="22"/>
  <c r="V455" i="22"/>
  <c r="R459" i="22"/>
  <c r="V459" i="22"/>
  <c r="R463" i="22"/>
  <c r="V463" i="22"/>
  <c r="R467" i="22"/>
  <c r="V467" i="22"/>
  <c r="R469" i="22"/>
  <c r="V469" i="22"/>
  <c r="R471" i="22"/>
  <c r="V471" i="22"/>
  <c r="R473" i="22"/>
  <c r="V473" i="22"/>
  <c r="R475" i="22"/>
  <c r="V475" i="22"/>
  <c r="R477" i="22"/>
  <c r="V477" i="22"/>
  <c r="R479" i="22"/>
  <c r="V479" i="22"/>
  <c r="R481" i="22"/>
  <c r="V481" i="22"/>
  <c r="R483" i="22"/>
  <c r="V483" i="22"/>
  <c r="R485" i="22"/>
  <c r="V485" i="22"/>
  <c r="R487" i="22"/>
  <c r="V487" i="22"/>
  <c r="R489" i="22"/>
  <c r="V489" i="22"/>
  <c r="R492" i="22"/>
  <c r="V492" i="22"/>
  <c r="R496" i="22"/>
  <c r="V496" i="22"/>
  <c r="R500" i="22"/>
  <c r="V500" i="22"/>
  <c r="R503" i="22"/>
  <c r="V503" i="22"/>
  <c r="R507" i="22"/>
  <c r="V507" i="22"/>
  <c r="R511" i="22"/>
  <c r="V511" i="22"/>
  <c r="R515" i="22"/>
  <c r="V515" i="22"/>
  <c r="R519" i="22"/>
  <c r="V519" i="22"/>
  <c r="R523" i="22"/>
  <c r="V523" i="22"/>
  <c r="R527" i="22"/>
  <c r="V527" i="22"/>
  <c r="R531" i="22"/>
  <c r="V531" i="22"/>
  <c r="R535" i="22"/>
  <c r="V535" i="22"/>
  <c r="R539" i="22"/>
  <c r="V539" i="22"/>
  <c r="R543" i="22"/>
  <c r="V543" i="22"/>
  <c r="R547" i="22"/>
  <c r="V547" i="22"/>
  <c r="R551" i="22"/>
  <c r="V551" i="22"/>
  <c r="R555" i="22"/>
  <c r="V555" i="22"/>
  <c r="R559" i="22"/>
  <c r="V559" i="22"/>
  <c r="R563" i="22"/>
  <c r="V563" i="22"/>
  <c r="R567" i="22"/>
  <c r="V567" i="22"/>
  <c r="R571" i="22"/>
  <c r="V571" i="22"/>
  <c r="R575" i="22"/>
  <c r="V575" i="22"/>
  <c r="R579" i="22"/>
  <c r="V579" i="22"/>
  <c r="R583" i="22"/>
  <c r="V583" i="22"/>
  <c r="R587" i="22"/>
  <c r="V587" i="22"/>
  <c r="R591" i="22"/>
  <c r="V591" i="22"/>
  <c r="R595" i="22"/>
  <c r="V595" i="22"/>
  <c r="R599" i="22"/>
  <c r="V599" i="22"/>
  <c r="R603" i="22"/>
  <c r="V603" i="22"/>
  <c r="R607" i="22"/>
  <c r="V607" i="22"/>
  <c r="R611" i="22"/>
  <c r="V611" i="22"/>
  <c r="R616" i="22"/>
  <c r="V616" i="22"/>
  <c r="R619" i="22"/>
  <c r="V619" i="22"/>
  <c r="R624" i="22"/>
  <c r="V624" i="22"/>
  <c r="R626" i="22"/>
  <c r="V626" i="22"/>
  <c r="R628" i="22"/>
  <c r="V628" i="22"/>
  <c r="R630" i="22"/>
  <c r="V630" i="22"/>
  <c r="R632" i="22"/>
  <c r="V632" i="22"/>
  <c r="R634" i="22"/>
  <c r="V634" i="22"/>
  <c r="R636" i="22"/>
  <c r="V636" i="22"/>
  <c r="R638" i="22"/>
  <c r="V638" i="22"/>
  <c r="R640" i="22"/>
  <c r="V640" i="22"/>
  <c r="R642" i="22"/>
  <c r="V642" i="22"/>
  <c r="R644" i="22"/>
  <c r="V644" i="22"/>
  <c r="R646" i="22"/>
  <c r="V646" i="22"/>
  <c r="R648" i="22"/>
  <c r="V648" i="22"/>
  <c r="R650" i="22"/>
  <c r="V650" i="22"/>
  <c r="R652" i="22"/>
  <c r="V652" i="22"/>
  <c r="R654" i="22"/>
  <c r="V654" i="22"/>
  <c r="R656" i="22"/>
  <c r="V656" i="22"/>
  <c r="R658" i="22"/>
  <c r="V658" i="22"/>
  <c r="R660" i="22"/>
  <c r="V660" i="22"/>
  <c r="R663" i="22"/>
  <c r="V663" i="22"/>
  <c r="R666" i="22"/>
  <c r="V666" i="22"/>
  <c r="R670" i="22"/>
  <c r="V670" i="22"/>
  <c r="R674" i="22"/>
  <c r="V674" i="22"/>
  <c r="R678" i="22"/>
  <c r="V678" i="22"/>
  <c r="S116" i="1"/>
  <c r="S309" i="1"/>
  <c r="S317" i="1"/>
  <c r="S11" i="1"/>
  <c r="S203" i="1"/>
  <c r="S642" i="1"/>
  <c r="S263" i="1"/>
  <c r="S425" i="1"/>
  <c r="S415" i="1"/>
  <c r="S546" i="1"/>
  <c r="S538" i="1"/>
  <c r="S472" i="1"/>
  <c r="S504" i="1"/>
  <c r="R4" i="1"/>
  <c r="R1007" i="1" s="1"/>
  <c r="S470" i="1"/>
  <c r="S502" i="1"/>
  <c r="S499" i="1"/>
  <c r="S20" i="1"/>
  <c r="S488" i="1"/>
  <c r="S520" i="1"/>
  <c r="S215" i="1"/>
  <c r="S411" i="1"/>
  <c r="S443" i="1"/>
  <c r="S287" i="1"/>
  <c r="S319" i="1"/>
  <c r="S211" i="1"/>
  <c r="S397" i="1"/>
  <c r="S483" i="1"/>
  <c r="S68" i="1"/>
  <c r="S100" i="1"/>
  <c r="S152" i="1"/>
  <c r="S339" i="1"/>
  <c r="S387" i="1"/>
  <c r="S207" i="1"/>
  <c r="S239" i="1"/>
  <c r="S433" i="1"/>
  <c r="S403" i="1"/>
  <c r="S441" i="1"/>
  <c r="S560" i="1"/>
  <c r="S568" i="1"/>
  <c r="S576" i="1"/>
  <c r="S584" i="1"/>
  <c r="S592" i="1"/>
  <c r="S600" i="1"/>
  <c r="S608" i="1"/>
  <c r="S616" i="1"/>
  <c r="S624" i="1"/>
  <c r="S632" i="1"/>
  <c r="S646" i="1"/>
  <c r="S354" i="1"/>
  <c r="S532" i="1"/>
  <c r="S184" i="1"/>
  <c r="S96" i="1"/>
  <c r="S429" i="1"/>
  <c r="S18" i="1"/>
  <c r="S172" i="1"/>
  <c r="S142" i="1"/>
  <c r="S174" i="1"/>
  <c r="S17" i="1"/>
  <c r="S227" i="1"/>
  <c r="S243" i="1"/>
  <c r="S407" i="1"/>
  <c r="S52" i="1"/>
  <c r="S148" i="1"/>
  <c r="S164" i="1"/>
  <c r="S363" i="1"/>
  <c r="S379" i="1"/>
  <c r="S293" i="1"/>
  <c r="S333" i="1"/>
  <c r="S417" i="1"/>
  <c r="S357" i="1"/>
  <c r="S476" i="1"/>
  <c r="S508" i="1"/>
  <c r="S335" i="1"/>
  <c r="S351" i="1"/>
  <c r="S383" i="1"/>
  <c r="S303" i="1"/>
  <c r="S231" i="1"/>
  <c r="S267" i="1"/>
  <c r="S556" i="1"/>
  <c r="S564" i="1"/>
  <c r="S572" i="1"/>
  <c r="S580" i="1"/>
  <c r="S588" i="1"/>
  <c r="S596" i="1"/>
  <c r="S604" i="1"/>
  <c r="S612" i="1"/>
  <c r="S620" i="1"/>
  <c r="S628" i="1"/>
  <c r="S636" i="1"/>
  <c r="S431" i="1"/>
  <c r="S464" i="1"/>
  <c r="S496" i="1"/>
  <c r="S528" i="1"/>
  <c r="S448" i="1"/>
  <c r="S105" i="1"/>
  <c r="S219" i="1"/>
  <c r="S401" i="1"/>
  <c r="S435" i="1"/>
  <c r="S191" i="1"/>
  <c r="S558" i="1"/>
  <c r="S566" i="1"/>
  <c r="S574" i="1"/>
  <c r="S582" i="1"/>
  <c r="S590" i="1"/>
  <c r="S598" i="1"/>
  <c r="S606" i="1"/>
  <c r="S614" i="1"/>
  <c r="S622" i="1"/>
  <c r="S630" i="1"/>
  <c r="S638" i="1"/>
  <c r="S670" i="1"/>
  <c r="S460" i="1"/>
  <c r="S492" i="1"/>
  <c r="S524" i="1"/>
  <c r="S462" i="1"/>
  <c r="S494" i="1"/>
  <c r="S526" i="1"/>
  <c r="S378" i="1"/>
  <c r="S507" i="1"/>
  <c r="O1008" i="1"/>
  <c r="O1007" i="1"/>
  <c r="O1006" i="1"/>
  <c r="Q1007" i="1"/>
  <c r="Q1006" i="1"/>
  <c r="Q1008" i="1"/>
  <c r="V4" i="1"/>
  <c r="M4" i="22" s="1"/>
  <c r="U1007" i="1"/>
  <c r="U1006" i="1"/>
  <c r="U1008" i="1"/>
  <c r="S343" i="1"/>
  <c r="S140" i="1"/>
  <c r="S252" i="1"/>
  <c r="S268" i="1"/>
  <c r="S285" i="1"/>
  <c r="S80" i="1"/>
  <c r="S144" i="1"/>
  <c r="S160" i="1"/>
  <c r="S212" i="1"/>
  <c r="S228" i="1"/>
  <c r="S244" i="1"/>
  <c r="S260" i="1"/>
  <c r="S276" i="1"/>
  <c r="S355" i="1"/>
  <c r="S371" i="1"/>
  <c r="S289" i="1"/>
  <c r="S305" i="1"/>
  <c r="S321" i="1"/>
  <c r="S651" i="1"/>
  <c r="S7" i="1"/>
  <c r="S15" i="1"/>
  <c r="S352" i="1"/>
  <c r="S112" i="1"/>
  <c r="S296" i="1"/>
  <c r="S328" i="1"/>
  <c r="S384" i="1"/>
  <c r="S420" i="1"/>
  <c r="S644" i="1"/>
  <c r="S676" i="1"/>
  <c r="S179" i="1"/>
  <c r="S426" i="1"/>
  <c r="S535" i="1"/>
  <c r="S665" i="1"/>
  <c r="S338" i="1"/>
  <c r="S467" i="1"/>
  <c r="S489" i="1"/>
  <c r="S521" i="1"/>
  <c r="S543" i="1"/>
  <c r="S369" i="1"/>
  <c r="S408" i="1"/>
  <c r="S422" i="1"/>
  <c r="S449" i="1"/>
  <c r="S445" i="1"/>
  <c r="S473" i="1"/>
  <c r="S505" i="1"/>
  <c r="S545" i="1"/>
  <c r="S667" i="1"/>
  <c r="S674" i="1"/>
  <c r="S662" i="1"/>
  <c r="S657" i="1"/>
  <c r="S301" i="1"/>
  <c r="S551" i="1"/>
  <c r="S360" i="1"/>
  <c r="S123" i="1"/>
  <c r="S412" i="1"/>
  <c r="S444" i="1"/>
  <c r="S660" i="1"/>
  <c r="S395" i="1"/>
  <c r="S47" i="1"/>
  <c r="S111" i="1"/>
  <c r="S382" i="1"/>
  <c r="S69" i="1"/>
  <c r="S404" i="1"/>
  <c r="S436" i="1"/>
  <c r="S385" i="1"/>
  <c r="S640" i="1"/>
  <c r="S76" i="1"/>
  <c r="S122" i="1"/>
  <c r="S130" i="1"/>
  <c r="S154" i="1"/>
  <c r="S162" i="1"/>
  <c r="S200" i="1"/>
  <c r="S232" i="1"/>
  <c r="S248" i="1"/>
  <c r="S264" i="1"/>
  <c r="S192" i="1"/>
  <c r="S359" i="1"/>
  <c r="S283" i="1"/>
  <c r="S299" i="1"/>
  <c r="S315" i="1"/>
  <c r="S331" i="1"/>
  <c r="S9" i="1"/>
  <c r="S49" i="1"/>
  <c r="S143" i="1"/>
  <c r="S275" i="1"/>
  <c r="S678" i="1"/>
  <c r="S390" i="1"/>
  <c r="S468" i="1"/>
  <c r="S500" i="1"/>
  <c r="S195" i="1"/>
  <c r="S478" i="1"/>
  <c r="S510" i="1"/>
  <c r="S459" i="1"/>
  <c r="S491" i="1"/>
  <c r="S183" i="1"/>
  <c r="S258" i="1"/>
  <c r="S450" i="1"/>
  <c r="S479" i="1"/>
  <c r="S511" i="1"/>
  <c r="S547" i="1"/>
  <c r="S438" i="1"/>
  <c r="S522" i="1"/>
  <c r="S169" i="1"/>
  <c r="S101" i="1"/>
  <c r="S156" i="1"/>
  <c r="S220" i="1"/>
  <c r="S180" i="1"/>
  <c r="S277" i="1"/>
  <c r="S89" i="1"/>
  <c r="S235" i="1"/>
  <c r="S419" i="1"/>
  <c r="S6" i="1"/>
  <c r="S187" i="1"/>
  <c r="S213" i="1"/>
  <c r="S229" i="1"/>
  <c r="S245" i="1"/>
  <c r="S261" i="1"/>
  <c r="S280" i="1"/>
  <c r="S312" i="1"/>
  <c r="S372" i="1"/>
  <c r="S540" i="1"/>
  <c r="S64" i="1"/>
  <c r="S119" i="1"/>
  <c r="S218" i="1"/>
  <c r="S254" i="1"/>
  <c r="S400" i="1"/>
  <c r="S515" i="1"/>
  <c r="S553" i="1"/>
  <c r="S561" i="1"/>
  <c r="S569" i="1"/>
  <c r="S577" i="1"/>
  <c r="S585" i="1"/>
  <c r="S593" i="1"/>
  <c r="S601" i="1"/>
  <c r="S609" i="1"/>
  <c r="S617" i="1"/>
  <c r="S625" i="1"/>
  <c r="S633" i="1"/>
  <c r="S653" i="1"/>
  <c r="S12" i="1"/>
  <c r="S131" i="1"/>
  <c r="S485" i="1"/>
  <c r="S517" i="1"/>
  <c r="S533" i="1"/>
  <c r="S137" i="1"/>
  <c r="S189" i="1"/>
  <c r="S37" i="1"/>
  <c r="S28" i="1"/>
  <c r="S92" i="1"/>
  <c r="S256" i="1"/>
  <c r="S272" i="1"/>
  <c r="S279" i="1"/>
  <c r="S311" i="1"/>
  <c r="S185" i="1"/>
  <c r="S365" i="1"/>
  <c r="S427" i="1"/>
  <c r="S175" i="1"/>
  <c r="S290" i="1"/>
  <c r="S322" i="1"/>
  <c r="S361" i="1"/>
  <c r="S456" i="1"/>
  <c r="S51" i="1"/>
  <c r="S167" i="1"/>
  <c r="S198" i="1"/>
  <c r="S530" i="1"/>
  <c r="S270" i="1"/>
  <c r="S453" i="1"/>
  <c r="S222" i="1"/>
  <c r="S292" i="1"/>
  <c r="S366" i="1"/>
  <c r="S672" i="1"/>
  <c r="S332" i="1"/>
  <c r="S133" i="1"/>
  <c r="S165" i="1"/>
  <c r="S59" i="1"/>
  <c r="S396" i="1"/>
  <c r="S428" i="1"/>
  <c r="S23" i="1"/>
  <c r="S294" i="1"/>
  <c r="S661" i="1"/>
  <c r="S348" i="1"/>
  <c r="S474" i="1"/>
  <c r="S536" i="1"/>
  <c r="S374" i="1"/>
  <c r="S60" i="1"/>
  <c r="S118" i="1"/>
  <c r="S134" i="1"/>
  <c r="S150" i="1"/>
  <c r="S166" i="1"/>
  <c r="S208" i="1"/>
  <c r="S224" i="1"/>
  <c r="S240" i="1"/>
  <c r="S34" i="1"/>
  <c r="S66" i="1"/>
  <c r="S98" i="1"/>
  <c r="S367" i="1"/>
  <c r="S295" i="1"/>
  <c r="S327" i="1"/>
  <c r="S643" i="1"/>
  <c r="S675" i="1"/>
  <c r="S663" i="1"/>
  <c r="S81" i="1"/>
  <c r="S113" i="1"/>
  <c r="S145" i="1"/>
  <c r="S177" i="1"/>
  <c r="S193" i="1"/>
  <c r="S344" i="1"/>
  <c r="S45" i="1"/>
  <c r="S77" i="1"/>
  <c r="S109" i="1"/>
  <c r="S141" i="1"/>
  <c r="S173" i="1"/>
  <c r="S368" i="1"/>
  <c r="S341" i="1"/>
  <c r="S409" i="1"/>
  <c r="S666" i="1"/>
  <c r="S373" i="1"/>
  <c r="S120" i="1"/>
  <c r="S168" i="1"/>
  <c r="S74" i="1"/>
  <c r="S38" i="1"/>
  <c r="S102" i="1"/>
  <c r="S281" i="1"/>
  <c r="S313" i="1"/>
  <c r="S25" i="1"/>
  <c r="S121" i="1"/>
  <c r="S153" i="1"/>
  <c r="S181" i="1"/>
  <c r="S197" i="1"/>
  <c r="S223" i="1"/>
  <c r="S21" i="1"/>
  <c r="S53" i="1"/>
  <c r="S85" i="1"/>
  <c r="S117" i="1"/>
  <c r="S149" i="1"/>
  <c r="S79" i="1"/>
  <c r="S259" i="1"/>
  <c r="S306" i="1"/>
  <c r="S340" i="1"/>
  <c r="S370" i="1"/>
  <c r="S413" i="1"/>
  <c r="S552" i="1"/>
  <c r="S27" i="1"/>
  <c r="S91" i="1"/>
  <c r="S155" i="1"/>
  <c r="S205" i="1"/>
  <c r="S221" i="1"/>
  <c r="S237" i="1"/>
  <c r="S253" i="1"/>
  <c r="S269" i="1"/>
  <c r="S55" i="1"/>
  <c r="S24" i="1"/>
  <c r="S326" i="1"/>
  <c r="S176" i="1"/>
  <c r="S42" i="1"/>
  <c r="S106" i="1"/>
  <c r="S70" i="1"/>
  <c r="S188" i="1"/>
  <c r="S138" i="1"/>
  <c r="S170" i="1"/>
  <c r="S375" i="1"/>
  <c r="S291" i="1"/>
  <c r="S323" i="1"/>
  <c r="S659" i="1"/>
  <c r="S679" i="1"/>
  <c r="S13" i="1"/>
  <c r="S65" i="1"/>
  <c r="S129" i="1"/>
  <c r="S161" i="1"/>
  <c r="S199" i="1"/>
  <c r="S29" i="1"/>
  <c r="S61" i="1"/>
  <c r="S93" i="1"/>
  <c r="S125" i="1"/>
  <c r="S157" i="1"/>
  <c r="S336" i="1"/>
  <c r="S31" i="1"/>
  <c r="S95" i="1"/>
  <c r="S63" i="1"/>
  <c r="S127" i="1"/>
  <c r="S255" i="1"/>
  <c r="S271" i="1"/>
  <c r="S298" i="1"/>
  <c r="S330" i="1"/>
  <c r="S364" i="1"/>
  <c r="S405" i="1"/>
  <c r="S437" i="1"/>
  <c r="S14" i="1"/>
  <c r="S75" i="1"/>
  <c r="S139" i="1"/>
  <c r="S201" i="1"/>
  <c r="S217" i="1"/>
  <c r="S233" i="1"/>
  <c r="S249" i="1"/>
  <c r="S265" i="1"/>
  <c r="S288" i="1"/>
  <c r="S320" i="1"/>
  <c r="S380" i="1"/>
  <c r="S484" i="1"/>
  <c r="S516" i="1"/>
  <c r="S548" i="1"/>
  <c r="S668" i="1"/>
  <c r="S39" i="1"/>
  <c r="S71" i="1"/>
  <c r="S392" i="1"/>
  <c r="S434" i="1"/>
  <c r="S673" i="1"/>
  <c r="S40" i="1"/>
  <c r="S72" i="1"/>
  <c r="S135" i="1"/>
  <c r="S226" i="1"/>
  <c r="S266" i="1"/>
  <c r="S302" i="1"/>
  <c r="S334" i="1"/>
  <c r="S465" i="1"/>
  <c r="S475" i="1"/>
  <c r="S497" i="1"/>
  <c r="S541" i="1"/>
  <c r="S555" i="1"/>
  <c r="S563" i="1"/>
  <c r="S571" i="1"/>
  <c r="S579" i="1"/>
  <c r="S587" i="1"/>
  <c r="S595" i="1"/>
  <c r="S603" i="1"/>
  <c r="S611" i="1"/>
  <c r="S619" i="1"/>
  <c r="S627" i="1"/>
  <c r="S635" i="1"/>
  <c r="S67" i="1"/>
  <c r="S182" i="1"/>
  <c r="S206" i="1"/>
  <c r="S669" i="1"/>
  <c r="S440" i="1"/>
  <c r="S656" i="1"/>
  <c r="S32" i="1"/>
  <c r="S345" i="1"/>
  <c r="S461" i="1"/>
  <c r="S493" i="1"/>
  <c r="S525" i="1"/>
  <c r="S274" i="1"/>
  <c r="S455" i="1"/>
  <c r="S16" i="1"/>
  <c r="S147" i="1"/>
  <c r="S356" i="1"/>
  <c r="S487" i="1"/>
  <c r="S519" i="1"/>
  <c r="S238" i="1"/>
  <c r="S300" i="1"/>
  <c r="S394" i="1"/>
  <c r="S498" i="1"/>
  <c r="S550" i="1"/>
  <c r="S677" i="1"/>
  <c r="S376" i="1"/>
  <c r="S230" i="1"/>
  <c r="S410" i="1"/>
  <c r="S482" i="1"/>
  <c r="S537" i="1"/>
  <c r="S424" i="1"/>
  <c r="S442" i="1"/>
  <c r="S542" i="1"/>
  <c r="S386" i="1"/>
  <c r="S19" i="1"/>
  <c r="S87" i="1"/>
  <c r="S342" i="1"/>
  <c r="S398" i="1"/>
  <c r="S451" i="1"/>
  <c r="S486" i="1"/>
  <c r="S518" i="1"/>
  <c r="S48" i="1"/>
  <c r="S88" i="1"/>
  <c r="S151" i="1"/>
  <c r="S234" i="1"/>
  <c r="S278" i="1"/>
  <c r="S310" i="1"/>
  <c r="S389" i="1"/>
  <c r="S457" i="1"/>
  <c r="S480" i="1"/>
  <c r="S512" i="1"/>
  <c r="S557" i="1"/>
  <c r="S565" i="1"/>
  <c r="S573" i="1"/>
  <c r="S581" i="1"/>
  <c r="S589" i="1"/>
  <c r="S597" i="1"/>
  <c r="S605" i="1"/>
  <c r="S613" i="1"/>
  <c r="S621" i="1"/>
  <c r="S629" i="1"/>
  <c r="S637" i="1"/>
  <c r="S83" i="1"/>
  <c r="S446" i="1"/>
  <c r="S454" i="1"/>
  <c r="S178" i="1"/>
  <c r="S350" i="1"/>
  <c r="S463" i="1"/>
  <c r="S495" i="1"/>
  <c r="S527" i="1"/>
  <c r="S337" i="1"/>
  <c r="S648" i="1"/>
  <c r="S8" i="1"/>
  <c r="S99" i="1"/>
  <c r="S186" i="1"/>
  <c r="S469" i="1"/>
  <c r="S501" i="1"/>
  <c r="S529" i="1"/>
  <c r="S262" i="1"/>
  <c r="S308" i="1"/>
  <c r="S402" i="1"/>
  <c r="S506" i="1"/>
  <c r="S641" i="1"/>
  <c r="S316" i="1"/>
  <c r="S377" i="1"/>
  <c r="S414" i="1"/>
  <c r="S490" i="1"/>
  <c r="S430" i="1"/>
  <c r="S458" i="1"/>
  <c r="S544" i="1"/>
  <c r="S346" i="1"/>
  <c r="S159" i="1"/>
  <c r="S282" i="1"/>
  <c r="S314" i="1"/>
  <c r="S388" i="1"/>
  <c r="S421" i="1"/>
  <c r="S554" i="1"/>
  <c r="S562" i="1"/>
  <c r="S570" i="1"/>
  <c r="S578" i="1"/>
  <c r="S586" i="1"/>
  <c r="S594" i="1"/>
  <c r="S602" i="1"/>
  <c r="S610" i="1"/>
  <c r="S618" i="1"/>
  <c r="S626" i="1"/>
  <c r="S634" i="1"/>
  <c r="S654" i="1"/>
  <c r="S43" i="1"/>
  <c r="S107" i="1"/>
  <c r="S171" i="1"/>
  <c r="S209" i="1"/>
  <c r="S225" i="1"/>
  <c r="S241" i="1"/>
  <c r="S257" i="1"/>
  <c r="S273" i="1"/>
  <c r="S304" i="1"/>
  <c r="S423" i="1"/>
  <c r="S439" i="1"/>
  <c r="S652" i="1"/>
  <c r="S35" i="1"/>
  <c r="S163" i="1"/>
  <c r="S349" i="1"/>
  <c r="S406" i="1"/>
  <c r="S56" i="1"/>
  <c r="S103" i="1"/>
  <c r="S210" i="1"/>
  <c r="S246" i="1"/>
  <c r="S286" i="1"/>
  <c r="S318" i="1"/>
  <c r="S353" i="1"/>
  <c r="S393" i="1"/>
  <c r="S481" i="1"/>
  <c r="S513" i="1"/>
  <c r="S523" i="1"/>
  <c r="S549" i="1"/>
  <c r="S559" i="1"/>
  <c r="S567" i="1"/>
  <c r="S575" i="1"/>
  <c r="S583" i="1"/>
  <c r="S591" i="1"/>
  <c r="S599" i="1"/>
  <c r="S607" i="1"/>
  <c r="S615" i="1"/>
  <c r="S623" i="1"/>
  <c r="S631" i="1"/>
  <c r="S645" i="1"/>
  <c r="S104" i="1"/>
  <c r="S190" i="1"/>
  <c r="S418" i="1"/>
  <c r="S242" i="1"/>
  <c r="S194" i="1"/>
  <c r="S358" i="1"/>
  <c r="S477" i="1"/>
  <c r="S509" i="1"/>
  <c r="S539" i="1"/>
  <c r="S250" i="1"/>
  <c r="S381" i="1"/>
  <c r="S649" i="1"/>
  <c r="S10" i="1"/>
  <c r="S115" i="1"/>
  <c r="S202" i="1"/>
  <c r="S471" i="1"/>
  <c r="S503" i="1"/>
  <c r="S531" i="1"/>
  <c r="S284" i="1"/>
  <c r="S214" i="1"/>
  <c r="S466" i="1"/>
  <c r="S534" i="1"/>
  <c r="S664" i="1"/>
  <c r="S324" i="1"/>
  <c r="S416" i="1"/>
  <c r="S447" i="1"/>
  <c r="S432" i="1"/>
  <c r="S514" i="1"/>
  <c r="S362" i="1"/>
  <c r="AF678" i="22" l="1"/>
  <c r="S678" i="22"/>
  <c r="AF650" i="22"/>
  <c r="S650" i="22"/>
  <c r="AF619" i="22"/>
  <c r="S619" i="22"/>
  <c r="AF571" i="22"/>
  <c r="S571" i="22"/>
  <c r="AF523" i="22"/>
  <c r="S523" i="22"/>
  <c r="AF479" i="22"/>
  <c r="S479" i="22"/>
  <c r="AF435" i="22"/>
  <c r="S435" i="22"/>
  <c r="AF379" i="22"/>
  <c r="S379" i="22"/>
  <c r="AF345" i="22"/>
  <c r="S345" i="22"/>
  <c r="AF301" i="22"/>
  <c r="S301" i="22"/>
  <c r="AF273" i="22"/>
  <c r="S273" i="22"/>
  <c r="AF249" i="22"/>
  <c r="S249" i="22"/>
  <c r="AF216" i="22"/>
  <c r="S216" i="22"/>
  <c r="AF192" i="22"/>
  <c r="S192" i="22"/>
  <c r="AF168" i="22"/>
  <c r="S168" i="22"/>
  <c r="AF144" i="22"/>
  <c r="S144" i="22"/>
  <c r="AF120" i="22"/>
  <c r="S120" i="22"/>
  <c r="AF96" i="22"/>
  <c r="S96" i="22"/>
  <c r="AF72" i="22"/>
  <c r="S72" i="22"/>
  <c r="AF48" i="22"/>
  <c r="S48" i="22"/>
  <c r="AF16" i="22"/>
  <c r="S16" i="22"/>
  <c r="AF602" i="22"/>
  <c r="S602" i="22"/>
  <c r="AF554" i="22"/>
  <c r="S554" i="22"/>
  <c r="AF497" i="22"/>
  <c r="S497" i="22"/>
  <c r="AF418" i="22"/>
  <c r="S418" i="22"/>
  <c r="AF340" i="22"/>
  <c r="S340" i="22"/>
  <c r="AF676" i="22"/>
  <c r="S676" i="22"/>
  <c r="AF639" i="22"/>
  <c r="S639" i="22"/>
  <c r="AF589" i="22"/>
  <c r="S589" i="22"/>
  <c r="AF494" i="22"/>
  <c r="S494" i="22"/>
  <c r="AF421" i="22"/>
  <c r="S421" i="22"/>
  <c r="AF323" i="22"/>
  <c r="S323" i="22"/>
  <c r="AF268" i="22"/>
  <c r="S268" i="22"/>
  <c r="AF189" i="22"/>
  <c r="S189" i="22"/>
  <c r="AF103" i="22"/>
  <c r="S103" i="22"/>
  <c r="AF665" i="22"/>
  <c r="S665" i="22"/>
  <c r="AF420" i="22"/>
  <c r="S420" i="22"/>
  <c r="AF672" i="22"/>
  <c r="S672" i="22"/>
  <c r="AF625" i="22"/>
  <c r="S625" i="22"/>
  <c r="AF609" i="22"/>
  <c r="S609" i="22"/>
  <c r="AF593" i="22"/>
  <c r="S593" i="22"/>
  <c r="AF577" i="22"/>
  <c r="S577" i="22"/>
  <c r="AF561" i="22"/>
  <c r="S561" i="22"/>
  <c r="AF545" i="22"/>
  <c r="S545" i="22"/>
  <c r="AF529" i="22"/>
  <c r="S529" i="22"/>
  <c r="AF513" i="22"/>
  <c r="S513" i="22"/>
  <c r="AF498" i="22"/>
  <c r="S498" i="22"/>
  <c r="AF486" i="22"/>
  <c r="S486" i="22"/>
  <c r="AF478" i="22"/>
  <c r="S478" i="22"/>
  <c r="AF470" i="22"/>
  <c r="S470" i="22"/>
  <c r="AF461" i="22"/>
  <c r="S461" i="22"/>
  <c r="AF441" i="22"/>
  <c r="S441" i="22"/>
  <c r="AF425" i="22"/>
  <c r="S425" i="22"/>
  <c r="AF409" i="22"/>
  <c r="S409" i="22"/>
  <c r="AF394" i="22"/>
  <c r="S394" i="22"/>
  <c r="AF388" i="22"/>
  <c r="S388" i="22"/>
  <c r="AF380" i="22"/>
  <c r="S380" i="22"/>
  <c r="AF371" i="22"/>
  <c r="S371" i="22"/>
  <c r="AF355" i="22"/>
  <c r="S355" i="22"/>
  <c r="AF335" i="22"/>
  <c r="S335" i="22"/>
  <c r="AF320" i="22"/>
  <c r="S320" i="22"/>
  <c r="AF308" i="22"/>
  <c r="S308" i="22"/>
  <c r="AF300" i="22"/>
  <c r="S300" i="22"/>
  <c r="AF290" i="22"/>
  <c r="S290" i="22"/>
  <c r="AF279" i="22"/>
  <c r="S279" i="22"/>
  <c r="AF270" i="22"/>
  <c r="S270" i="22"/>
  <c r="AF262" i="22"/>
  <c r="S262" i="22"/>
  <c r="AF254" i="22"/>
  <c r="S254" i="22"/>
  <c r="AF244" i="22"/>
  <c r="S244" i="22"/>
  <c r="AF238" i="22"/>
  <c r="S238" i="22"/>
  <c r="AF230" i="22"/>
  <c r="S230" i="22"/>
  <c r="AF219" i="22"/>
  <c r="S219" i="22"/>
  <c r="AF209" i="22"/>
  <c r="S209" i="22"/>
  <c r="AF201" i="22"/>
  <c r="S201" i="22"/>
  <c r="AF191" i="22"/>
  <c r="S191" i="22"/>
  <c r="AF181" i="22"/>
  <c r="S181" i="22"/>
  <c r="AF171" i="22"/>
  <c r="S171" i="22"/>
  <c r="AF159" i="22"/>
  <c r="S159" i="22"/>
  <c r="AF149" i="22"/>
  <c r="S149" i="22"/>
  <c r="AF137" i="22"/>
  <c r="S137" i="22"/>
  <c r="AF127" i="22"/>
  <c r="S127" i="22"/>
  <c r="AF117" i="22"/>
  <c r="S117" i="22"/>
  <c r="AF105" i="22"/>
  <c r="S105" i="22"/>
  <c r="AF95" i="22"/>
  <c r="S95" i="22"/>
  <c r="AF83" i="22"/>
  <c r="S83" i="22"/>
  <c r="AF71" i="22"/>
  <c r="S71" i="22"/>
  <c r="AF61" i="22"/>
  <c r="S61" i="22"/>
  <c r="AF49" i="22"/>
  <c r="S49" i="22"/>
  <c r="AF37" i="22"/>
  <c r="S37" i="22"/>
  <c r="AF29" i="22"/>
  <c r="S29" i="22"/>
  <c r="AF17" i="22"/>
  <c r="S17" i="22"/>
  <c r="AF7" i="22"/>
  <c r="S7" i="22"/>
  <c r="AF623" i="22"/>
  <c r="S623" i="22"/>
  <c r="AF604" i="22"/>
  <c r="S604" i="22"/>
  <c r="AF580" i="22"/>
  <c r="S580" i="22"/>
  <c r="AF556" i="22"/>
  <c r="S556" i="22"/>
  <c r="AF536" i="22"/>
  <c r="S536" i="22"/>
  <c r="AF512" i="22"/>
  <c r="S512" i="22"/>
  <c r="AF464" i="22"/>
  <c r="S464" i="22"/>
  <c r="AF444" i="22"/>
  <c r="S444" i="22"/>
  <c r="AF424" i="22"/>
  <c r="S424" i="22"/>
  <c r="AF399" i="22"/>
  <c r="S399" i="22"/>
  <c r="AF354" i="22"/>
  <c r="S354" i="22"/>
  <c r="AF334" i="22"/>
  <c r="S334" i="22"/>
  <c r="AF277" i="22"/>
  <c r="S277" i="22"/>
  <c r="AF347" i="22"/>
  <c r="S347" i="22"/>
  <c r="AF225" i="22"/>
  <c r="S225" i="22"/>
  <c r="AF203" i="22"/>
  <c r="S203" i="22"/>
  <c r="AF185" i="22"/>
  <c r="S185" i="22"/>
  <c r="AF169" i="22"/>
  <c r="S169" i="22"/>
  <c r="AF155" i="22"/>
  <c r="S155" i="22"/>
  <c r="AF139" i="22"/>
  <c r="S139" i="22"/>
  <c r="AF123" i="22"/>
  <c r="S123" i="22"/>
  <c r="AF109" i="22"/>
  <c r="S109" i="22"/>
  <c r="AF93" i="22"/>
  <c r="S93" i="22"/>
  <c r="AF81" i="22"/>
  <c r="S81" i="22"/>
  <c r="AF67" i="22"/>
  <c r="S67" i="22"/>
  <c r="AF53" i="22"/>
  <c r="S53" i="22"/>
  <c r="AF39" i="22"/>
  <c r="S39" i="22"/>
  <c r="AF25" i="22"/>
  <c r="S25" i="22"/>
  <c r="AF13" i="22"/>
  <c r="S13" i="22"/>
  <c r="AF669" i="22"/>
  <c r="S669" i="22"/>
  <c r="AF600" i="22"/>
  <c r="S600" i="22"/>
  <c r="AF576" i="22"/>
  <c r="S576" i="22"/>
  <c r="AF544" i="22"/>
  <c r="S544" i="22"/>
  <c r="AF520" i="22"/>
  <c r="S520" i="22"/>
  <c r="AF490" i="22"/>
  <c r="S490" i="22"/>
  <c r="AF440" i="22"/>
  <c r="S440" i="22"/>
  <c r="AF416" i="22"/>
  <c r="S416" i="22"/>
  <c r="AF370" i="22"/>
  <c r="S370" i="22"/>
  <c r="AF342" i="22"/>
  <c r="S342" i="22"/>
  <c r="AF312" i="22"/>
  <c r="S312" i="22"/>
  <c r="M1007" i="22"/>
  <c r="R4" i="22"/>
  <c r="M1008" i="22"/>
  <c r="M1006" i="22"/>
  <c r="V4" i="22"/>
  <c r="AF663" i="22"/>
  <c r="S663" i="22"/>
  <c r="AF654" i="22"/>
  <c r="S654" i="22"/>
  <c r="AF642" i="22"/>
  <c r="S642" i="22"/>
  <c r="AF634" i="22"/>
  <c r="S634" i="22"/>
  <c r="AF626" i="22"/>
  <c r="S626" i="22"/>
  <c r="AF603" i="22"/>
  <c r="S603" i="22"/>
  <c r="AF587" i="22"/>
  <c r="S587" i="22"/>
  <c r="AF563" i="22"/>
  <c r="S563" i="22"/>
  <c r="AF547" i="22"/>
  <c r="S547" i="22"/>
  <c r="AF539" i="22"/>
  <c r="S539" i="22"/>
  <c r="AF515" i="22"/>
  <c r="S515" i="22"/>
  <c r="AF500" i="22"/>
  <c r="S500" i="22"/>
  <c r="AF487" i="22"/>
  <c r="S487" i="22"/>
  <c r="AF475" i="22"/>
  <c r="S475" i="22"/>
  <c r="AF467" i="22"/>
  <c r="S467" i="22"/>
  <c r="AF451" i="22"/>
  <c r="S451" i="22"/>
  <c r="AF427" i="22"/>
  <c r="S427" i="22"/>
  <c r="AF411" i="22"/>
  <c r="S411" i="22"/>
  <c r="AF396" i="22"/>
  <c r="S396" i="22"/>
  <c r="AF387" i="22"/>
  <c r="S387" i="22"/>
  <c r="AF375" i="22"/>
  <c r="S375" i="22"/>
  <c r="AF361" i="22"/>
  <c r="S361" i="22"/>
  <c r="AF337" i="22"/>
  <c r="S337" i="22"/>
  <c r="AF322" i="22"/>
  <c r="S322" i="22"/>
  <c r="AF309" i="22"/>
  <c r="S309" i="22"/>
  <c r="AF293" i="22"/>
  <c r="S293" i="22"/>
  <c r="AF283" i="22"/>
  <c r="S283" i="22"/>
  <c r="AF269" i="22"/>
  <c r="S269" i="22"/>
  <c r="AF261" i="22"/>
  <c r="S261" i="22"/>
  <c r="AF253" i="22"/>
  <c r="S253" i="22"/>
  <c r="AF241" i="22"/>
  <c r="S241" i="22"/>
  <c r="AF233" i="22"/>
  <c r="S233" i="22"/>
  <c r="AF224" i="22"/>
  <c r="S224" i="22"/>
  <c r="AF212" i="22"/>
  <c r="S212" i="22"/>
  <c r="AF204" i="22"/>
  <c r="S204" i="22"/>
  <c r="AF196" i="22"/>
  <c r="S196" i="22"/>
  <c r="AF184" i="22"/>
  <c r="S184" i="22"/>
  <c r="AF176" i="22"/>
  <c r="S176" i="22"/>
  <c r="AF164" i="22"/>
  <c r="S164" i="22"/>
  <c r="AF156" i="22"/>
  <c r="S156" i="22"/>
  <c r="AF148" i="22"/>
  <c r="S148" i="22"/>
  <c r="AF136" i="22"/>
  <c r="S136" i="22"/>
  <c r="AF128" i="22"/>
  <c r="S128" i="22"/>
  <c r="AF116" i="22"/>
  <c r="S116" i="22"/>
  <c r="AF108" i="22"/>
  <c r="S108" i="22"/>
  <c r="AF100" i="22"/>
  <c r="S100" i="22"/>
  <c r="AF88" i="22"/>
  <c r="S88" i="22"/>
  <c r="AF80" i="22"/>
  <c r="S80" i="22"/>
  <c r="AF68" i="22"/>
  <c r="S68" i="22"/>
  <c r="AF60" i="22"/>
  <c r="S60" i="22"/>
  <c r="AF52" i="22"/>
  <c r="S52" i="22"/>
  <c r="AF40" i="22"/>
  <c r="S40" i="22"/>
  <c r="AF32" i="22"/>
  <c r="S32" i="22"/>
  <c r="AF24" i="22"/>
  <c r="S24" i="22"/>
  <c r="AF12" i="22"/>
  <c r="S12" i="22"/>
  <c r="AF679" i="22"/>
  <c r="S679" i="22"/>
  <c r="AF661" i="22"/>
  <c r="S661" i="22"/>
  <c r="AF610" i="22"/>
  <c r="S610" i="22"/>
  <c r="AF586" i="22"/>
  <c r="S586" i="22"/>
  <c r="AF570" i="22"/>
  <c r="S570" i="22"/>
  <c r="AF546" i="22"/>
  <c r="S546" i="22"/>
  <c r="AF530" i="22"/>
  <c r="S530" i="22"/>
  <c r="AF514" i="22"/>
  <c r="S514" i="22"/>
  <c r="AF466" i="22"/>
  <c r="S466" i="22"/>
  <c r="AF450" i="22"/>
  <c r="S450" i="22"/>
  <c r="AF434" i="22"/>
  <c r="S434" i="22"/>
  <c r="AF410" i="22"/>
  <c r="S410" i="22"/>
  <c r="AF372" i="22"/>
  <c r="S372" i="22"/>
  <c r="AF348" i="22"/>
  <c r="S348" i="22"/>
  <c r="AF324" i="22"/>
  <c r="S324" i="22"/>
  <c r="AF282" i="22"/>
  <c r="S282" i="22"/>
  <c r="AF659" i="22"/>
  <c r="S659" i="22"/>
  <c r="AF651" i="22"/>
  <c r="S651" i="22"/>
  <c r="AF643" i="22"/>
  <c r="S643" i="22"/>
  <c r="AF631" i="22"/>
  <c r="S631" i="22"/>
  <c r="AF605" i="22"/>
  <c r="S605" i="22"/>
  <c r="AF557" i="22"/>
  <c r="S557" i="22"/>
  <c r="AF525" i="22"/>
  <c r="S525" i="22"/>
  <c r="AF484" i="22"/>
  <c r="S484" i="22"/>
  <c r="AF465" i="22"/>
  <c r="S465" i="22"/>
  <c r="AF437" i="22"/>
  <c r="S437" i="22"/>
  <c r="AF392" i="22"/>
  <c r="S392" i="22"/>
  <c r="AF382" i="22"/>
  <c r="S382" i="22"/>
  <c r="AF339" i="22"/>
  <c r="S339" i="22"/>
  <c r="AF302" i="22"/>
  <c r="S302" i="22"/>
  <c r="AF288" i="22"/>
  <c r="S288" i="22"/>
  <c r="AF260" i="22"/>
  <c r="S260" i="22"/>
  <c r="AF240" i="22"/>
  <c r="S240" i="22"/>
  <c r="AF221" i="22"/>
  <c r="S221" i="22"/>
  <c r="AF199" i="22"/>
  <c r="S199" i="22"/>
  <c r="AF167" i="22"/>
  <c r="S167" i="22"/>
  <c r="AF147" i="22"/>
  <c r="S147" i="22"/>
  <c r="AF125" i="22"/>
  <c r="S125" i="22"/>
  <c r="AF91" i="22"/>
  <c r="S91" i="22"/>
  <c r="AF69" i="22"/>
  <c r="S69" i="22"/>
  <c r="AF45" i="22"/>
  <c r="S45" i="22"/>
  <c r="AF21" i="22"/>
  <c r="S21" i="22"/>
  <c r="AF608" i="22"/>
  <c r="S608" i="22"/>
  <c r="AF560" i="22"/>
  <c r="S560" i="22"/>
  <c r="AF516" i="22"/>
  <c r="S516" i="22"/>
  <c r="AF495" i="22"/>
  <c r="S495" i="22"/>
  <c r="AF395" i="22"/>
  <c r="S395" i="22"/>
  <c r="AF284" i="22"/>
  <c r="S284" i="22"/>
  <c r="AF674" i="22"/>
  <c r="S674" i="22"/>
  <c r="AF666" i="22"/>
  <c r="S666" i="22"/>
  <c r="AF660" i="22"/>
  <c r="S660" i="22"/>
  <c r="AF656" i="22"/>
  <c r="S656" i="22"/>
  <c r="AF652" i="22"/>
  <c r="S652" i="22"/>
  <c r="AF648" i="22"/>
  <c r="S648" i="22"/>
  <c r="AF644" i="22"/>
  <c r="S644" i="22"/>
  <c r="AF640" i="22"/>
  <c r="S640" i="22"/>
  <c r="AF636" i="22"/>
  <c r="S636" i="22"/>
  <c r="AF632" i="22"/>
  <c r="S632" i="22"/>
  <c r="AF628" i="22"/>
  <c r="S628" i="22"/>
  <c r="AF624" i="22"/>
  <c r="S624" i="22"/>
  <c r="AF616" i="22"/>
  <c r="S616" i="22"/>
  <c r="AF607" i="22"/>
  <c r="S607" i="22"/>
  <c r="AF599" i="22"/>
  <c r="S599" i="22"/>
  <c r="AF591" i="22"/>
  <c r="S591" i="22"/>
  <c r="AF583" i="22"/>
  <c r="S583" i="22"/>
  <c r="AF575" i="22"/>
  <c r="S575" i="22"/>
  <c r="AF567" i="22"/>
  <c r="S567" i="22"/>
  <c r="AF559" i="22"/>
  <c r="S559" i="22"/>
  <c r="AF551" i="22"/>
  <c r="S551" i="22"/>
  <c r="AF543" i="22"/>
  <c r="S543" i="22"/>
  <c r="AF535" i="22"/>
  <c r="S535" i="22"/>
  <c r="AF527" i="22"/>
  <c r="S527" i="22"/>
  <c r="AF519" i="22"/>
  <c r="S519" i="22"/>
  <c r="AF511" i="22"/>
  <c r="S511" i="22"/>
  <c r="AF503" i="22"/>
  <c r="S503" i="22"/>
  <c r="AF496" i="22"/>
  <c r="S496" i="22"/>
  <c r="AF489" i="22"/>
  <c r="S489" i="22"/>
  <c r="AF485" i="22"/>
  <c r="S485" i="22"/>
  <c r="AF481" i="22"/>
  <c r="S481" i="22"/>
  <c r="AF477" i="22"/>
  <c r="S477" i="22"/>
  <c r="AF473" i="22"/>
  <c r="S473" i="22"/>
  <c r="AF469" i="22"/>
  <c r="S469" i="22"/>
  <c r="AF463" i="22"/>
  <c r="S463" i="22"/>
  <c r="AF455" i="22"/>
  <c r="S455" i="22"/>
  <c r="AF447" i="22"/>
  <c r="S447" i="22"/>
  <c r="AF439" i="22"/>
  <c r="S439" i="22"/>
  <c r="AF431" i="22"/>
  <c r="S431" i="22"/>
  <c r="AF423" i="22"/>
  <c r="S423" i="22"/>
  <c r="AF415" i="22"/>
  <c r="S415" i="22"/>
  <c r="AF407" i="22"/>
  <c r="S407" i="22"/>
  <c r="AF400" i="22"/>
  <c r="S400" i="22"/>
  <c r="AF393" i="22"/>
  <c r="S393" i="22"/>
  <c r="AF389" i="22"/>
  <c r="S389" i="22"/>
  <c r="AF385" i="22"/>
  <c r="S385" i="22"/>
  <c r="AF381" i="22"/>
  <c r="S381" i="22"/>
  <c r="AF377" i="22"/>
  <c r="S377" i="22"/>
  <c r="AF373" i="22"/>
  <c r="S373" i="22"/>
  <c r="AF365" i="22"/>
  <c r="S365" i="22"/>
  <c r="AF357" i="22"/>
  <c r="S357" i="22"/>
  <c r="AF349" i="22"/>
  <c r="S349" i="22"/>
  <c r="AF341" i="22"/>
  <c r="S341" i="22"/>
  <c r="AF333" i="22"/>
  <c r="S333" i="22"/>
  <c r="AF325" i="22"/>
  <c r="S325" i="22"/>
  <c r="AF318" i="22"/>
  <c r="S318" i="22"/>
  <c r="AF311" i="22"/>
  <c r="S311" i="22"/>
  <c r="AF307" i="22"/>
  <c r="S307" i="22"/>
  <c r="AF303" i="22"/>
  <c r="S303" i="22"/>
  <c r="AF299" i="22"/>
  <c r="S299" i="22"/>
  <c r="AF295" i="22"/>
  <c r="S295" i="22"/>
  <c r="AF291" i="22"/>
  <c r="S291" i="22"/>
  <c r="AF287" i="22"/>
  <c r="S287" i="22"/>
  <c r="AF280" i="22"/>
  <c r="S280" i="22"/>
  <c r="AF275" i="22"/>
  <c r="S275" i="22"/>
  <c r="AF271" i="22"/>
  <c r="S271" i="22"/>
  <c r="AF267" i="22"/>
  <c r="S267" i="22"/>
  <c r="AF263" i="22"/>
  <c r="S263" i="22"/>
  <c r="AF259" i="22"/>
  <c r="S259" i="22"/>
  <c r="AF255" i="22"/>
  <c r="S255" i="22"/>
  <c r="AF251" i="22"/>
  <c r="S251" i="22"/>
  <c r="AF247" i="22"/>
  <c r="S247" i="22"/>
  <c r="AF243" i="22"/>
  <c r="S243" i="22"/>
  <c r="AF239" i="22"/>
  <c r="S239" i="22"/>
  <c r="AF235" i="22"/>
  <c r="S235" i="22"/>
  <c r="AF231" i="22"/>
  <c r="S231" i="22"/>
  <c r="AF227" i="22"/>
  <c r="S227" i="22"/>
  <c r="AF222" i="22"/>
  <c r="S222" i="22"/>
  <c r="AF218" i="22"/>
  <c r="S218" i="22"/>
  <c r="AF214" i="22"/>
  <c r="S214" i="22"/>
  <c r="AF210" i="22"/>
  <c r="S210" i="22"/>
  <c r="AF206" i="22"/>
  <c r="S206" i="22"/>
  <c r="AF202" i="22"/>
  <c r="S202" i="22"/>
  <c r="AF198" i="22"/>
  <c r="S198" i="22"/>
  <c r="AF194" i="22"/>
  <c r="S194" i="22"/>
  <c r="AF190" i="22"/>
  <c r="S190" i="22"/>
  <c r="AF186" i="22"/>
  <c r="S186" i="22"/>
  <c r="AF182" i="22"/>
  <c r="S182" i="22"/>
  <c r="AF178" i="22"/>
  <c r="S178" i="22"/>
  <c r="AF174" i="22"/>
  <c r="S174" i="22"/>
  <c r="AF170" i="22"/>
  <c r="S170" i="22"/>
  <c r="AF166" i="22"/>
  <c r="S166" i="22"/>
  <c r="AF162" i="22"/>
  <c r="S162" i="22"/>
  <c r="AF158" i="22"/>
  <c r="S158" i="22"/>
  <c r="AF154" i="22"/>
  <c r="S154" i="22"/>
  <c r="AF150" i="22"/>
  <c r="S150" i="22"/>
  <c r="AF146" i="22"/>
  <c r="S146" i="22"/>
  <c r="AF142" i="22"/>
  <c r="S142" i="22"/>
  <c r="AF138" i="22"/>
  <c r="S138" i="22"/>
  <c r="AF134" i="22"/>
  <c r="S134" i="22"/>
  <c r="AF130" i="22"/>
  <c r="S130" i="22"/>
  <c r="AF126" i="22"/>
  <c r="S126" i="22"/>
  <c r="AF122" i="22"/>
  <c r="S122" i="22"/>
  <c r="AF118" i="22"/>
  <c r="S118" i="22"/>
  <c r="AF114" i="22"/>
  <c r="S114" i="22"/>
  <c r="AF110" i="22"/>
  <c r="S110" i="22"/>
  <c r="AF106" i="22"/>
  <c r="S106" i="22"/>
  <c r="AF102" i="22"/>
  <c r="S102" i="22"/>
  <c r="AF98" i="22"/>
  <c r="S98" i="22"/>
  <c r="AF94" i="22"/>
  <c r="S94" i="22"/>
  <c r="AF90" i="22"/>
  <c r="S90" i="22"/>
  <c r="AF86" i="22"/>
  <c r="S86" i="22"/>
  <c r="AF82" i="22"/>
  <c r="S82" i="22"/>
  <c r="AF78" i="22"/>
  <c r="S78" i="22"/>
  <c r="AF74" i="22"/>
  <c r="S74" i="22"/>
  <c r="AF70" i="22"/>
  <c r="S70" i="22"/>
  <c r="AF66" i="22"/>
  <c r="S66" i="22"/>
  <c r="AF62" i="22"/>
  <c r="S62" i="22"/>
  <c r="AF58" i="22"/>
  <c r="S58" i="22"/>
  <c r="AF54" i="22"/>
  <c r="S54" i="22"/>
  <c r="AF50" i="22"/>
  <c r="S50" i="22"/>
  <c r="AF46" i="22"/>
  <c r="S46" i="22"/>
  <c r="AF42" i="22"/>
  <c r="S42" i="22"/>
  <c r="AF38" i="22"/>
  <c r="S38" i="22"/>
  <c r="AF34" i="22"/>
  <c r="S34" i="22"/>
  <c r="AF30" i="22"/>
  <c r="S30" i="22"/>
  <c r="AF26" i="22"/>
  <c r="S26" i="22"/>
  <c r="AF22" i="22"/>
  <c r="S22" i="22"/>
  <c r="AF18" i="22"/>
  <c r="S18" i="22"/>
  <c r="AF14" i="22"/>
  <c r="S14" i="22"/>
  <c r="AF10" i="22"/>
  <c r="S10" i="22"/>
  <c r="AF6" i="22"/>
  <c r="S6" i="22"/>
  <c r="AF675" i="22"/>
  <c r="S675" i="22"/>
  <c r="AF667" i="22"/>
  <c r="S667" i="22"/>
  <c r="AF621" i="22"/>
  <c r="S621" i="22"/>
  <c r="AF613" i="22"/>
  <c r="S613" i="22"/>
  <c r="AF606" i="22"/>
  <c r="S606" i="22"/>
  <c r="AF598" i="22"/>
  <c r="S598" i="22"/>
  <c r="AF590" i="22"/>
  <c r="S590" i="22"/>
  <c r="AF582" i="22"/>
  <c r="S582" i="22"/>
  <c r="AF574" i="22"/>
  <c r="S574" i="22"/>
  <c r="AF566" i="22"/>
  <c r="S566" i="22"/>
  <c r="AF558" i="22"/>
  <c r="S558" i="22"/>
  <c r="AF550" i="22"/>
  <c r="S550" i="22"/>
  <c r="AF542" i="22"/>
  <c r="S542" i="22"/>
  <c r="AF534" i="22"/>
  <c r="S534" i="22"/>
  <c r="AF526" i="22"/>
  <c r="S526" i="22"/>
  <c r="AF518" i="22"/>
  <c r="S518" i="22"/>
  <c r="AF510" i="22"/>
  <c r="S510" i="22"/>
  <c r="AF502" i="22"/>
  <c r="S502" i="22"/>
  <c r="AF493" i="22"/>
  <c r="S493" i="22"/>
  <c r="AF462" i="22"/>
  <c r="S462" i="22"/>
  <c r="AF454" i="22"/>
  <c r="S454" i="22"/>
  <c r="AF446" i="22"/>
  <c r="S446" i="22"/>
  <c r="AF438" i="22"/>
  <c r="S438" i="22"/>
  <c r="AF430" i="22"/>
  <c r="S430" i="22"/>
  <c r="AF422" i="22"/>
  <c r="S422" i="22"/>
  <c r="AF414" i="22"/>
  <c r="S414" i="22"/>
  <c r="AF406" i="22"/>
  <c r="S406" i="22"/>
  <c r="AF397" i="22"/>
  <c r="S397" i="22"/>
  <c r="AF368" i="22"/>
  <c r="S368" i="22"/>
  <c r="AF360" i="22"/>
  <c r="S360" i="22"/>
  <c r="AF352" i="22"/>
  <c r="S352" i="22"/>
  <c r="AF344" i="22"/>
  <c r="S344" i="22"/>
  <c r="AF336" i="22"/>
  <c r="S336" i="22"/>
  <c r="AF328" i="22"/>
  <c r="S328" i="22"/>
  <c r="AF319" i="22"/>
  <c r="S319" i="22"/>
  <c r="AF286" i="22"/>
  <c r="S286" i="22"/>
  <c r="AF226" i="22"/>
  <c r="S226" i="22"/>
  <c r="AF668" i="22"/>
  <c r="S668" i="22"/>
  <c r="AF662" i="22"/>
  <c r="S662" i="22"/>
  <c r="AF657" i="22"/>
  <c r="S657" i="22"/>
  <c r="AF653" i="22"/>
  <c r="S653" i="22"/>
  <c r="AF649" i="22"/>
  <c r="S649" i="22"/>
  <c r="AF645" i="22"/>
  <c r="S645" i="22"/>
  <c r="AF641" i="22"/>
  <c r="S641" i="22"/>
  <c r="AF637" i="22"/>
  <c r="S637" i="22"/>
  <c r="AF633" i="22"/>
  <c r="S633" i="22"/>
  <c r="AF627" i="22"/>
  <c r="S627" i="22"/>
  <c r="AF614" i="22"/>
  <c r="S614" i="22"/>
  <c r="AF597" i="22"/>
  <c r="S597" i="22"/>
  <c r="AF581" i="22"/>
  <c r="S581" i="22"/>
  <c r="AF565" i="22"/>
  <c r="S565" i="22"/>
  <c r="AF549" i="22"/>
  <c r="S549" i="22"/>
  <c r="AF533" i="22"/>
  <c r="S533" i="22"/>
  <c r="AF517" i="22"/>
  <c r="S517" i="22"/>
  <c r="AF501" i="22"/>
  <c r="S501" i="22"/>
  <c r="AF488" i="22"/>
  <c r="S488" i="22"/>
  <c r="AF480" i="22"/>
  <c r="S480" i="22"/>
  <c r="AF472" i="22"/>
  <c r="S472" i="22"/>
  <c r="AF457" i="22"/>
  <c r="S457" i="22"/>
  <c r="AF445" i="22"/>
  <c r="S445" i="22"/>
  <c r="AF429" i="22"/>
  <c r="S429" i="22"/>
  <c r="AF413" i="22"/>
  <c r="S413" i="22"/>
  <c r="AF398" i="22"/>
  <c r="S398" i="22"/>
  <c r="AF386" i="22"/>
  <c r="S386" i="22"/>
  <c r="AF378" i="22"/>
  <c r="S378" i="22"/>
  <c r="AF367" i="22"/>
  <c r="S367" i="22"/>
  <c r="AF351" i="22"/>
  <c r="S351" i="22"/>
  <c r="AF331" i="22"/>
  <c r="S331" i="22"/>
  <c r="AF316" i="22"/>
  <c r="S316" i="22"/>
  <c r="AF306" i="22"/>
  <c r="S306" i="22"/>
  <c r="AF298" i="22"/>
  <c r="S298" i="22"/>
  <c r="AF292" i="22"/>
  <c r="S292" i="22"/>
  <c r="AF281" i="22"/>
  <c r="S281" i="22"/>
  <c r="AF272" i="22"/>
  <c r="S272" i="22"/>
  <c r="AF264" i="22"/>
  <c r="S264" i="22"/>
  <c r="AF256" i="22"/>
  <c r="S256" i="22"/>
  <c r="AF246" i="22"/>
  <c r="S246" i="22"/>
  <c r="AF236" i="22"/>
  <c r="S236" i="22"/>
  <c r="AF228" i="22"/>
  <c r="S228" i="22"/>
  <c r="AF217" i="22"/>
  <c r="S217" i="22"/>
  <c r="AF207" i="22"/>
  <c r="S207" i="22"/>
  <c r="AF195" i="22"/>
  <c r="S195" i="22"/>
  <c r="AF183" i="22"/>
  <c r="S183" i="22"/>
  <c r="AF173" i="22"/>
  <c r="S173" i="22"/>
  <c r="AF163" i="22"/>
  <c r="S163" i="22"/>
  <c r="AF151" i="22"/>
  <c r="S151" i="22"/>
  <c r="AF141" i="22"/>
  <c r="S141" i="22"/>
  <c r="AF129" i="22"/>
  <c r="S129" i="22"/>
  <c r="AF119" i="22"/>
  <c r="S119" i="22"/>
  <c r="AF107" i="22"/>
  <c r="S107" i="22"/>
  <c r="AF97" i="22"/>
  <c r="S97" i="22"/>
  <c r="AF85" i="22"/>
  <c r="S85" i="22"/>
  <c r="AF73" i="22"/>
  <c r="S73" i="22"/>
  <c r="AF63" i="22"/>
  <c r="S63" i="22"/>
  <c r="AF51" i="22"/>
  <c r="S51" i="22"/>
  <c r="AF41" i="22"/>
  <c r="S41" i="22"/>
  <c r="AF27" i="22"/>
  <c r="S27" i="22"/>
  <c r="AF15" i="22"/>
  <c r="S15" i="22"/>
  <c r="AF677" i="22"/>
  <c r="S677" i="22"/>
  <c r="AF620" i="22"/>
  <c r="S620" i="22"/>
  <c r="AF596" i="22"/>
  <c r="S596" i="22"/>
  <c r="AF572" i="22"/>
  <c r="S572" i="22"/>
  <c r="AF552" i="22"/>
  <c r="S552" i="22"/>
  <c r="AF528" i="22"/>
  <c r="S528" i="22"/>
  <c r="AF504" i="22"/>
  <c r="S504" i="22"/>
  <c r="AF460" i="22"/>
  <c r="S460" i="22"/>
  <c r="AF436" i="22"/>
  <c r="S436" i="22"/>
  <c r="AF408" i="22"/>
  <c r="S408" i="22"/>
  <c r="AF362" i="22"/>
  <c r="S362" i="22"/>
  <c r="AF338" i="22"/>
  <c r="S338" i="22"/>
  <c r="AF317" i="22"/>
  <c r="S317" i="22"/>
  <c r="AF670" i="22"/>
  <c r="S670" i="22"/>
  <c r="AF658" i="22"/>
  <c r="S658" i="22"/>
  <c r="AF646" i="22"/>
  <c r="S646" i="22"/>
  <c r="AF638" i="22"/>
  <c r="S638" i="22"/>
  <c r="AF630" i="22"/>
  <c r="S630" i="22"/>
  <c r="AF611" i="22"/>
  <c r="S611" i="22"/>
  <c r="AF595" i="22"/>
  <c r="S595" i="22"/>
  <c r="AF579" i="22"/>
  <c r="S579" i="22"/>
  <c r="AF555" i="22"/>
  <c r="S555" i="22"/>
  <c r="AF531" i="22"/>
  <c r="S531" i="22"/>
  <c r="AF507" i="22"/>
  <c r="S507" i="22"/>
  <c r="AF492" i="22"/>
  <c r="S492" i="22"/>
  <c r="AF483" i="22"/>
  <c r="S483" i="22"/>
  <c r="AF471" i="22"/>
  <c r="S471" i="22"/>
  <c r="AF459" i="22"/>
  <c r="S459" i="22"/>
  <c r="AF443" i="22"/>
  <c r="S443" i="22"/>
  <c r="AF419" i="22"/>
  <c r="S419" i="22"/>
  <c r="AF403" i="22"/>
  <c r="S403" i="22"/>
  <c r="AF391" i="22"/>
  <c r="S391" i="22"/>
  <c r="AF383" i="22"/>
  <c r="S383" i="22"/>
  <c r="AF369" i="22"/>
  <c r="S369" i="22"/>
  <c r="AF353" i="22"/>
  <c r="S353" i="22"/>
  <c r="AF329" i="22"/>
  <c r="S329" i="22"/>
  <c r="AF314" i="22"/>
  <c r="S314" i="22"/>
  <c r="AF305" i="22"/>
  <c r="S305" i="22"/>
  <c r="AF297" i="22"/>
  <c r="S297" i="22"/>
  <c r="AF289" i="22"/>
  <c r="S289" i="22"/>
  <c r="AF278" i="22"/>
  <c r="S278" i="22"/>
  <c r="AF265" i="22"/>
  <c r="S265" i="22"/>
  <c r="AF257" i="22"/>
  <c r="S257" i="22"/>
  <c r="AF245" i="22"/>
  <c r="S245" i="22"/>
  <c r="AF237" i="22"/>
  <c r="S237" i="22"/>
  <c r="AF229" i="22"/>
  <c r="S229" i="22"/>
  <c r="AF220" i="22"/>
  <c r="S220" i="22"/>
  <c r="AF208" i="22"/>
  <c r="S208" i="22"/>
  <c r="AF200" i="22"/>
  <c r="S200" i="22"/>
  <c r="AF188" i="22"/>
  <c r="S188" i="22"/>
  <c r="AF180" i="22"/>
  <c r="S180" i="22"/>
  <c r="AF172" i="22"/>
  <c r="S172" i="22"/>
  <c r="AF160" i="22"/>
  <c r="S160" i="22"/>
  <c r="AF152" i="22"/>
  <c r="S152" i="22"/>
  <c r="AF140" i="22"/>
  <c r="S140" i="22"/>
  <c r="AF132" i="22"/>
  <c r="S132" i="22"/>
  <c r="AF124" i="22"/>
  <c r="S124" i="22"/>
  <c r="AF112" i="22"/>
  <c r="S112" i="22"/>
  <c r="AF104" i="22"/>
  <c r="S104" i="22"/>
  <c r="AF92" i="22"/>
  <c r="S92" i="22"/>
  <c r="AF84" i="22"/>
  <c r="S84" i="22"/>
  <c r="AF76" i="22"/>
  <c r="S76" i="22"/>
  <c r="AF64" i="22"/>
  <c r="S64" i="22"/>
  <c r="AF56" i="22"/>
  <c r="S56" i="22"/>
  <c r="AF44" i="22"/>
  <c r="S44" i="22"/>
  <c r="AF36" i="22"/>
  <c r="S36" i="22"/>
  <c r="AF28" i="22"/>
  <c r="S28" i="22"/>
  <c r="AF20" i="22"/>
  <c r="S20" i="22"/>
  <c r="AF8" i="22"/>
  <c r="S8" i="22"/>
  <c r="AF671" i="22"/>
  <c r="S671" i="22"/>
  <c r="AF618" i="22"/>
  <c r="S618" i="22"/>
  <c r="AF594" i="22"/>
  <c r="S594" i="22"/>
  <c r="AF578" i="22"/>
  <c r="S578" i="22"/>
  <c r="AF562" i="22"/>
  <c r="S562" i="22"/>
  <c r="AF538" i="22"/>
  <c r="S538" i="22"/>
  <c r="AF522" i="22"/>
  <c r="S522" i="22"/>
  <c r="AF506" i="22"/>
  <c r="S506" i="22"/>
  <c r="AF458" i="22"/>
  <c r="S458" i="22"/>
  <c r="AF442" i="22"/>
  <c r="S442" i="22"/>
  <c r="AF426" i="22"/>
  <c r="S426" i="22"/>
  <c r="AF402" i="22"/>
  <c r="S402" i="22"/>
  <c r="AF364" i="22"/>
  <c r="S364" i="22"/>
  <c r="AF356" i="22"/>
  <c r="S356" i="22"/>
  <c r="AF332" i="22"/>
  <c r="S332" i="22"/>
  <c r="AF315" i="22"/>
  <c r="S315" i="22"/>
  <c r="AF664" i="22"/>
  <c r="S664" i="22"/>
  <c r="AF655" i="22"/>
  <c r="S655" i="22"/>
  <c r="AF647" i="22"/>
  <c r="S647" i="22"/>
  <c r="AF635" i="22"/>
  <c r="S635" i="22"/>
  <c r="AF622" i="22"/>
  <c r="S622" i="22"/>
  <c r="AF573" i="22"/>
  <c r="S573" i="22"/>
  <c r="AF537" i="22"/>
  <c r="S537" i="22"/>
  <c r="AF509" i="22"/>
  <c r="S509" i="22"/>
  <c r="AF476" i="22"/>
  <c r="S476" i="22"/>
  <c r="AF453" i="22"/>
  <c r="S453" i="22"/>
  <c r="AF405" i="22"/>
  <c r="S405" i="22"/>
  <c r="AF374" i="22"/>
  <c r="S374" i="22"/>
  <c r="AF359" i="22"/>
  <c r="S359" i="22"/>
  <c r="AF310" i="22"/>
  <c r="S310" i="22"/>
  <c r="AF296" i="22"/>
  <c r="S296" i="22"/>
  <c r="AF276" i="22"/>
  <c r="S276" i="22"/>
  <c r="AF250" i="22"/>
  <c r="S250" i="22"/>
  <c r="AF232" i="22"/>
  <c r="S232" i="22"/>
  <c r="AF213" i="22"/>
  <c r="S213" i="22"/>
  <c r="AF179" i="22"/>
  <c r="S179" i="22"/>
  <c r="AF157" i="22"/>
  <c r="S157" i="22"/>
  <c r="AF135" i="22"/>
  <c r="S135" i="22"/>
  <c r="AF113" i="22"/>
  <c r="S113" i="22"/>
  <c r="AF79" i="22"/>
  <c r="S79" i="22"/>
  <c r="AF57" i="22"/>
  <c r="S57" i="22"/>
  <c r="AF35" i="22"/>
  <c r="S35" i="22"/>
  <c r="AF9" i="22"/>
  <c r="S9" i="22"/>
  <c r="AF584" i="22"/>
  <c r="S584" i="22"/>
  <c r="AF540" i="22"/>
  <c r="S540" i="22"/>
  <c r="AF448" i="22"/>
  <c r="S448" i="22"/>
  <c r="AF350" i="22"/>
  <c r="S350" i="22"/>
  <c r="AF330" i="22"/>
  <c r="S330" i="22"/>
  <c r="O1008" i="22"/>
  <c r="O1006" i="22"/>
  <c r="O1007" i="22"/>
  <c r="AB1006" i="22"/>
  <c r="AB1008" i="22"/>
  <c r="AB1007" i="22"/>
  <c r="AC4" i="22"/>
  <c r="AF629" i="22"/>
  <c r="S629" i="22"/>
  <c r="AF617" i="22"/>
  <c r="S617" i="22"/>
  <c r="AF601" i="22"/>
  <c r="S601" i="22"/>
  <c r="AF585" i="22"/>
  <c r="S585" i="22"/>
  <c r="AF569" i="22"/>
  <c r="S569" i="22"/>
  <c r="AF553" i="22"/>
  <c r="S553" i="22"/>
  <c r="AF541" i="22"/>
  <c r="S541" i="22"/>
  <c r="AF521" i="22"/>
  <c r="S521" i="22"/>
  <c r="AF505" i="22"/>
  <c r="S505" i="22"/>
  <c r="AF491" i="22"/>
  <c r="S491" i="22"/>
  <c r="AF482" i="22"/>
  <c r="S482" i="22"/>
  <c r="AF474" i="22"/>
  <c r="S474" i="22"/>
  <c r="AF468" i="22"/>
  <c r="S468" i="22"/>
  <c r="AF449" i="22"/>
  <c r="S449" i="22"/>
  <c r="AF433" i="22"/>
  <c r="S433" i="22"/>
  <c r="AF417" i="22"/>
  <c r="S417" i="22"/>
  <c r="AF401" i="22"/>
  <c r="S401" i="22"/>
  <c r="AF390" i="22"/>
  <c r="S390" i="22"/>
  <c r="AF384" i="22"/>
  <c r="S384" i="22"/>
  <c r="AF376" i="22"/>
  <c r="S376" i="22"/>
  <c r="AF363" i="22"/>
  <c r="S363" i="22"/>
  <c r="AF343" i="22"/>
  <c r="S343" i="22"/>
  <c r="AF327" i="22"/>
  <c r="S327" i="22"/>
  <c r="AF313" i="22"/>
  <c r="S313" i="22"/>
  <c r="AF304" i="22"/>
  <c r="S304" i="22"/>
  <c r="AF294" i="22"/>
  <c r="S294" i="22"/>
  <c r="AF285" i="22"/>
  <c r="S285" i="22"/>
  <c r="AF274" i="22"/>
  <c r="S274" i="22"/>
  <c r="AF266" i="22"/>
  <c r="S266" i="22"/>
  <c r="AF258" i="22"/>
  <c r="S258" i="22"/>
  <c r="AF248" i="22"/>
  <c r="S248" i="22"/>
  <c r="AF242" i="22"/>
  <c r="S242" i="22"/>
  <c r="AF234" i="22"/>
  <c r="S234" i="22"/>
  <c r="AF223" i="22"/>
  <c r="S223" i="22"/>
  <c r="AF215" i="22"/>
  <c r="S215" i="22"/>
  <c r="AF205" i="22"/>
  <c r="S205" i="22"/>
  <c r="AF197" i="22"/>
  <c r="S197" i="22"/>
  <c r="AF187" i="22"/>
  <c r="S187" i="22"/>
  <c r="AF175" i="22"/>
  <c r="S175" i="22"/>
  <c r="AF165" i="22"/>
  <c r="S165" i="22"/>
  <c r="AF153" i="22"/>
  <c r="S153" i="22"/>
  <c r="AF143" i="22"/>
  <c r="S143" i="22"/>
  <c r="AF133" i="22"/>
  <c r="S133" i="22"/>
  <c r="AF121" i="22"/>
  <c r="S121" i="22"/>
  <c r="AF111" i="22"/>
  <c r="S111" i="22"/>
  <c r="AF99" i="22"/>
  <c r="S99" i="22"/>
  <c r="AF89" i="22"/>
  <c r="S89" i="22"/>
  <c r="AF77" i="22"/>
  <c r="S77" i="22"/>
  <c r="AF65" i="22"/>
  <c r="S65" i="22"/>
  <c r="AF55" i="22"/>
  <c r="S55" i="22"/>
  <c r="AF43" i="22"/>
  <c r="S43" i="22"/>
  <c r="AF33" i="22"/>
  <c r="S33" i="22"/>
  <c r="AF23" i="22"/>
  <c r="S23" i="22"/>
  <c r="AF11" i="22"/>
  <c r="S11" i="22"/>
  <c r="AF673" i="22"/>
  <c r="S673" i="22"/>
  <c r="AF615" i="22"/>
  <c r="S615" i="22"/>
  <c r="AF592" i="22"/>
  <c r="S592" i="22"/>
  <c r="AF568" i="22"/>
  <c r="S568" i="22"/>
  <c r="AF548" i="22"/>
  <c r="S548" i="22"/>
  <c r="AF524" i="22"/>
  <c r="S524" i="22"/>
  <c r="AF499" i="22"/>
  <c r="S499" i="22"/>
  <c r="AF456" i="22"/>
  <c r="S456" i="22"/>
  <c r="AF432" i="22"/>
  <c r="S432" i="22"/>
  <c r="AF412" i="22"/>
  <c r="S412" i="22"/>
  <c r="AF366" i="22"/>
  <c r="S366" i="22"/>
  <c r="AF346" i="22"/>
  <c r="S346" i="22"/>
  <c r="AF321" i="22"/>
  <c r="S321" i="22"/>
  <c r="AF252" i="22"/>
  <c r="S252" i="22"/>
  <c r="AF211" i="22"/>
  <c r="S211" i="22"/>
  <c r="AF193" i="22"/>
  <c r="S193" i="22"/>
  <c r="AF177" i="22"/>
  <c r="S177" i="22"/>
  <c r="AF161" i="22"/>
  <c r="S161" i="22"/>
  <c r="AF145" i="22"/>
  <c r="S145" i="22"/>
  <c r="AF131" i="22"/>
  <c r="S131" i="22"/>
  <c r="AF115" i="22"/>
  <c r="S115" i="22"/>
  <c r="AF101" i="22"/>
  <c r="S101" i="22"/>
  <c r="AF87" i="22"/>
  <c r="S87" i="22"/>
  <c r="AF75" i="22"/>
  <c r="S75" i="22"/>
  <c r="AF59" i="22"/>
  <c r="S59" i="22"/>
  <c r="AF47" i="22"/>
  <c r="S47" i="22"/>
  <c r="AF31" i="22"/>
  <c r="S31" i="22"/>
  <c r="AF19" i="22"/>
  <c r="S19" i="22"/>
  <c r="AF5" i="22"/>
  <c r="S5" i="22"/>
  <c r="AF612" i="22"/>
  <c r="S612" i="22"/>
  <c r="AF588" i="22"/>
  <c r="S588" i="22"/>
  <c r="AF564" i="22"/>
  <c r="S564" i="22"/>
  <c r="AF532" i="22"/>
  <c r="S532" i="22"/>
  <c r="AF508" i="22"/>
  <c r="S508" i="22"/>
  <c r="AF452" i="22"/>
  <c r="S452" i="22"/>
  <c r="AF428" i="22"/>
  <c r="S428" i="22"/>
  <c r="AF404" i="22"/>
  <c r="S404" i="22"/>
  <c r="AF358" i="22"/>
  <c r="S358" i="22"/>
  <c r="AF326" i="22"/>
  <c r="S326" i="22"/>
  <c r="R1006" i="1"/>
  <c r="R1008" i="1"/>
  <c r="S5" i="1"/>
  <c r="S1008" i="1" s="1"/>
  <c r="V1008" i="1"/>
  <c r="V1007" i="1"/>
  <c r="V1006" i="1"/>
  <c r="AC1008" i="22" l="1"/>
  <c r="AC1007" i="22"/>
  <c r="AC1006" i="22"/>
  <c r="AG135" i="22"/>
  <c r="AH135" i="22"/>
  <c r="AG509" i="22"/>
  <c r="AH509" i="22"/>
  <c r="AH442" i="22"/>
  <c r="AG442" i="22"/>
  <c r="AH8" i="22"/>
  <c r="AG8" i="22"/>
  <c r="AH104" i="22"/>
  <c r="AG104" i="22"/>
  <c r="AG237" i="22"/>
  <c r="AH237" i="22"/>
  <c r="AH403" i="22"/>
  <c r="AG403" i="22"/>
  <c r="AG579" i="22"/>
  <c r="AH579" i="22"/>
  <c r="AG504" i="22"/>
  <c r="AH504" i="22"/>
  <c r="AH73" i="22"/>
  <c r="AG73" i="22"/>
  <c r="AH207" i="22"/>
  <c r="AG207" i="22"/>
  <c r="AH316" i="22"/>
  <c r="AG316" i="22"/>
  <c r="AH480" i="22"/>
  <c r="AG480" i="22"/>
  <c r="AG653" i="22"/>
  <c r="AH653" i="22"/>
  <c r="AG368" i="22"/>
  <c r="AH368" i="22"/>
  <c r="AH526" i="22"/>
  <c r="AG526" i="22"/>
  <c r="AG621" i="22"/>
  <c r="AH621" i="22"/>
  <c r="AH42" i="22"/>
  <c r="AG42" i="22"/>
  <c r="AH106" i="22"/>
  <c r="AG106" i="22"/>
  <c r="AG154" i="22"/>
  <c r="AH154" i="22"/>
  <c r="AG194" i="22"/>
  <c r="AH194" i="22"/>
  <c r="AH251" i="22"/>
  <c r="AG251" i="22"/>
  <c r="AG303" i="22"/>
  <c r="AH303" i="22"/>
  <c r="AH381" i="22"/>
  <c r="AG381" i="22"/>
  <c r="AH447" i="22"/>
  <c r="AG447" i="22"/>
  <c r="AG519" i="22"/>
  <c r="AH519" i="22"/>
  <c r="AH616" i="22"/>
  <c r="AG616" i="22"/>
  <c r="AH652" i="22"/>
  <c r="AG652" i="22"/>
  <c r="AH395" i="22"/>
  <c r="AG395" i="22"/>
  <c r="AH91" i="22"/>
  <c r="AG91" i="22"/>
  <c r="AH240" i="22"/>
  <c r="AG240" i="22"/>
  <c r="AH392" i="22"/>
  <c r="AG392" i="22"/>
  <c r="AH605" i="22"/>
  <c r="AG605" i="22"/>
  <c r="AG324" i="22"/>
  <c r="AH324" i="22"/>
  <c r="AH466" i="22"/>
  <c r="AG466" i="22"/>
  <c r="AH610" i="22"/>
  <c r="AG610" i="22"/>
  <c r="AH60" i="22"/>
  <c r="AG60" i="22"/>
  <c r="AG116" i="22"/>
  <c r="AH116" i="22"/>
  <c r="AH176" i="22"/>
  <c r="AG176" i="22"/>
  <c r="AG233" i="22"/>
  <c r="AH233" i="22"/>
  <c r="AH293" i="22"/>
  <c r="AG293" i="22"/>
  <c r="AH387" i="22"/>
  <c r="AG387" i="22"/>
  <c r="AH411" i="22"/>
  <c r="AG411" i="22"/>
  <c r="AH475" i="22"/>
  <c r="AG475" i="22"/>
  <c r="AG500" i="22"/>
  <c r="AH500" i="22"/>
  <c r="AG539" i="22"/>
  <c r="AH539" i="22"/>
  <c r="AH563" i="22"/>
  <c r="AG563" i="22"/>
  <c r="AH603" i="22"/>
  <c r="AG603" i="22"/>
  <c r="AH634" i="22"/>
  <c r="AG634" i="22"/>
  <c r="AH654" i="22"/>
  <c r="AG654" i="22"/>
  <c r="AH428" i="22"/>
  <c r="AG428" i="22"/>
  <c r="AG131" i="22"/>
  <c r="AH131" i="22"/>
  <c r="AG568" i="22"/>
  <c r="AH568" i="22"/>
  <c r="AG99" i="22"/>
  <c r="AH99" i="22"/>
  <c r="AG187" i="22"/>
  <c r="AH187" i="22"/>
  <c r="AH294" i="22"/>
  <c r="AG294" i="22"/>
  <c r="AH312" i="22"/>
  <c r="AG312" i="22"/>
  <c r="AG370" i="22"/>
  <c r="AH370" i="22"/>
  <c r="AH440" i="22"/>
  <c r="AG440" i="22"/>
  <c r="AG520" i="22"/>
  <c r="AH520" i="22"/>
  <c r="AG576" i="22"/>
  <c r="AH576" i="22"/>
  <c r="AH669" i="22"/>
  <c r="AG669" i="22"/>
  <c r="AH25" i="22"/>
  <c r="AG25" i="22"/>
  <c r="AH53" i="22"/>
  <c r="AG53" i="22"/>
  <c r="AG81" i="22"/>
  <c r="AH81" i="22"/>
  <c r="AG109" i="22"/>
  <c r="AH109" i="22"/>
  <c r="AG139" i="22"/>
  <c r="AH139" i="22"/>
  <c r="AG169" i="22"/>
  <c r="AH169" i="22"/>
  <c r="AG203" i="22"/>
  <c r="AH203" i="22"/>
  <c r="AH347" i="22"/>
  <c r="AG347" i="22"/>
  <c r="AH334" i="22"/>
  <c r="AG334" i="22"/>
  <c r="AH399" i="22"/>
  <c r="AG399" i="22"/>
  <c r="AH444" i="22"/>
  <c r="AG444" i="22"/>
  <c r="AH512" i="22"/>
  <c r="AG512" i="22"/>
  <c r="AH556" i="22"/>
  <c r="AG556" i="22"/>
  <c r="AH604" i="22"/>
  <c r="AG604" i="22"/>
  <c r="AH7" i="22"/>
  <c r="AG7" i="22"/>
  <c r="AG29" i="22"/>
  <c r="AH29" i="22"/>
  <c r="AH49" i="22"/>
  <c r="AG49" i="22"/>
  <c r="AG71" i="22"/>
  <c r="AH71" i="22"/>
  <c r="AG95" i="22"/>
  <c r="AH95" i="22"/>
  <c r="AG117" i="22"/>
  <c r="AH117" i="22"/>
  <c r="AG137" i="22"/>
  <c r="AH137" i="22"/>
  <c r="AG159" i="22"/>
  <c r="AH159" i="22"/>
  <c r="AG181" i="22"/>
  <c r="AH181" i="22"/>
  <c r="AG201" i="22"/>
  <c r="AH201" i="22"/>
  <c r="AG219" i="22"/>
  <c r="AH219" i="22"/>
  <c r="AG238" i="22"/>
  <c r="AH238" i="22"/>
  <c r="AH254" i="22"/>
  <c r="AG254" i="22"/>
  <c r="AH270" i="22"/>
  <c r="AG270" i="22"/>
  <c r="AH290" i="22"/>
  <c r="AG290" i="22"/>
  <c r="AG308" i="22"/>
  <c r="AH308" i="22"/>
  <c r="AG335" i="22"/>
  <c r="AH335" i="22"/>
  <c r="AH371" i="22"/>
  <c r="AG371" i="22"/>
  <c r="AH388" i="22"/>
  <c r="AG388" i="22"/>
  <c r="AG409" i="22"/>
  <c r="AH409" i="22"/>
  <c r="AH441" i="22"/>
  <c r="AG441" i="22"/>
  <c r="AH470" i="22"/>
  <c r="AG470" i="22"/>
  <c r="AH486" i="22"/>
  <c r="AG486" i="22"/>
  <c r="AH513" i="22"/>
  <c r="AG513" i="22"/>
  <c r="AG545" i="22"/>
  <c r="AH545" i="22"/>
  <c r="AH577" i="22"/>
  <c r="AG577" i="22"/>
  <c r="AH609" i="22"/>
  <c r="AG609" i="22"/>
  <c r="AG672" i="22"/>
  <c r="AH672" i="22"/>
  <c r="AH665" i="22"/>
  <c r="AG665" i="22"/>
  <c r="AG189" i="22"/>
  <c r="AH189" i="22"/>
  <c r="AH323" i="22"/>
  <c r="AG323" i="22"/>
  <c r="AH494" i="22"/>
  <c r="AG494" i="22"/>
  <c r="AH639" i="22"/>
  <c r="AG639" i="22"/>
  <c r="AH340" i="22"/>
  <c r="AG340" i="22"/>
  <c r="AH497" i="22"/>
  <c r="AG497" i="22"/>
  <c r="AH602" i="22"/>
  <c r="AG602" i="22"/>
  <c r="AH48" i="22"/>
  <c r="AG48" i="22"/>
  <c r="AH96" i="22"/>
  <c r="AG96" i="22"/>
  <c r="AH144" i="22"/>
  <c r="AG144" i="22"/>
  <c r="AH192" i="22"/>
  <c r="AG192" i="22"/>
  <c r="AH249" i="22"/>
  <c r="AG249" i="22"/>
  <c r="AG301" i="22"/>
  <c r="AH301" i="22"/>
  <c r="AH379" i="22"/>
  <c r="AG379" i="22"/>
  <c r="AG479" i="22"/>
  <c r="AH479" i="22"/>
  <c r="AH571" i="22"/>
  <c r="AG571" i="22"/>
  <c r="AH650" i="22"/>
  <c r="AG650" i="22"/>
  <c r="AH330" i="22"/>
  <c r="AG330" i="22"/>
  <c r="AH584" i="22"/>
  <c r="AG584" i="22"/>
  <c r="AH79" i="22"/>
  <c r="AG79" i="22"/>
  <c r="AH232" i="22"/>
  <c r="AG232" i="22"/>
  <c r="AG310" i="22"/>
  <c r="AH310" i="22"/>
  <c r="AH453" i="22"/>
  <c r="AG453" i="22"/>
  <c r="AG635" i="22"/>
  <c r="AH635" i="22"/>
  <c r="AG315" i="22"/>
  <c r="AH315" i="22"/>
  <c r="AG402" i="22"/>
  <c r="AH402" i="22"/>
  <c r="AH538" i="22"/>
  <c r="AG538" i="22"/>
  <c r="AH618" i="22"/>
  <c r="AG618" i="22"/>
  <c r="AH44" i="22"/>
  <c r="AG44" i="22"/>
  <c r="AG84" i="22"/>
  <c r="AH84" i="22"/>
  <c r="AH140" i="22"/>
  <c r="AG140" i="22"/>
  <c r="AH180" i="22"/>
  <c r="AG180" i="22"/>
  <c r="AH220" i="22"/>
  <c r="AG220" i="22"/>
  <c r="AH278" i="22"/>
  <c r="AG278" i="22"/>
  <c r="AH314" i="22"/>
  <c r="AG314" i="22"/>
  <c r="AH383" i="22"/>
  <c r="AG383" i="22"/>
  <c r="AH471" i="22"/>
  <c r="AG471" i="22"/>
  <c r="AH531" i="22"/>
  <c r="AG531" i="22"/>
  <c r="AG638" i="22"/>
  <c r="AH638" i="22"/>
  <c r="AH317" i="22"/>
  <c r="AG317" i="22"/>
  <c r="AH436" i="22"/>
  <c r="AG436" i="22"/>
  <c r="AH596" i="22"/>
  <c r="AG596" i="22"/>
  <c r="AH27" i="22"/>
  <c r="AG27" i="22"/>
  <c r="AH97" i="22"/>
  <c r="AG97" i="22"/>
  <c r="AH141" i="22"/>
  <c r="AG141" i="22"/>
  <c r="AG183" i="22"/>
  <c r="AH183" i="22"/>
  <c r="AG246" i="22"/>
  <c r="AH246" i="22"/>
  <c r="AH281" i="22"/>
  <c r="AG281" i="22"/>
  <c r="AG351" i="22"/>
  <c r="AH351" i="22"/>
  <c r="AG398" i="22"/>
  <c r="AH398" i="22"/>
  <c r="AH457" i="22"/>
  <c r="AG457" i="22"/>
  <c r="AH533" i="22"/>
  <c r="AG533" i="22"/>
  <c r="AH597" i="22"/>
  <c r="AG597" i="22"/>
  <c r="AG627" i="22"/>
  <c r="AH627" i="22"/>
  <c r="AH645" i="22"/>
  <c r="AG645" i="22"/>
  <c r="AG226" i="22"/>
  <c r="AH226" i="22"/>
  <c r="AG336" i="22"/>
  <c r="AH336" i="22"/>
  <c r="AG406" i="22"/>
  <c r="AH406" i="22"/>
  <c r="AH438" i="22"/>
  <c r="AG438" i="22"/>
  <c r="AH493" i="22"/>
  <c r="AG493" i="22"/>
  <c r="AH542" i="22"/>
  <c r="AG542" i="22"/>
  <c r="AH574" i="22"/>
  <c r="AG574" i="22"/>
  <c r="AG606" i="22"/>
  <c r="AH606" i="22"/>
  <c r="AH10" i="22"/>
  <c r="AG10" i="22"/>
  <c r="AH26" i="22"/>
  <c r="AG26" i="22"/>
  <c r="AG50" i="22"/>
  <c r="AH50" i="22"/>
  <c r="AH66" i="22"/>
  <c r="AG66" i="22"/>
  <c r="AH82" i="22"/>
  <c r="AG82" i="22"/>
  <c r="AH98" i="22"/>
  <c r="AG98" i="22"/>
  <c r="AG122" i="22"/>
  <c r="AH122" i="22"/>
  <c r="AH138" i="22"/>
  <c r="AG138" i="22"/>
  <c r="AG162" i="22"/>
  <c r="AH162" i="22"/>
  <c r="AG178" i="22"/>
  <c r="AH178" i="22"/>
  <c r="AH202" i="22"/>
  <c r="AG202" i="22"/>
  <c r="AG218" i="22"/>
  <c r="AH218" i="22"/>
  <c r="AH235" i="22"/>
  <c r="AG235" i="22"/>
  <c r="AH267" i="22"/>
  <c r="AG267" i="22"/>
  <c r="AH287" i="22"/>
  <c r="AG287" i="22"/>
  <c r="AH311" i="22"/>
  <c r="AG311" i="22"/>
  <c r="AH341" i="22"/>
  <c r="AG341" i="22"/>
  <c r="AG373" i="22"/>
  <c r="AH373" i="22"/>
  <c r="AH400" i="22"/>
  <c r="AG400" i="22"/>
  <c r="AG431" i="22"/>
  <c r="AH431" i="22"/>
  <c r="AH473" i="22"/>
  <c r="AG473" i="22"/>
  <c r="AG489" i="22"/>
  <c r="AH489" i="22"/>
  <c r="AG535" i="22"/>
  <c r="AH535" i="22"/>
  <c r="AH567" i="22"/>
  <c r="AG567" i="22"/>
  <c r="AH599" i="22"/>
  <c r="AG599" i="22"/>
  <c r="AH636" i="22"/>
  <c r="AG636" i="22"/>
  <c r="AH45" i="22"/>
  <c r="AG45" i="22"/>
  <c r="AG358" i="22"/>
  <c r="AH358" i="22"/>
  <c r="AG564" i="22"/>
  <c r="AH564" i="22"/>
  <c r="AH19" i="22"/>
  <c r="AG19" i="22"/>
  <c r="AH75" i="22"/>
  <c r="AG75" i="22"/>
  <c r="AG161" i="22"/>
  <c r="AH161" i="22"/>
  <c r="AH252" i="22"/>
  <c r="AG252" i="22"/>
  <c r="AH412" i="22"/>
  <c r="AG412" i="22"/>
  <c r="AH524" i="22"/>
  <c r="AG524" i="22"/>
  <c r="AH11" i="22"/>
  <c r="AG11" i="22"/>
  <c r="AG55" i="22"/>
  <c r="AH55" i="22"/>
  <c r="AH121" i="22"/>
  <c r="AG121" i="22"/>
  <c r="AG143" i="22"/>
  <c r="AH143" i="22"/>
  <c r="AH165" i="22"/>
  <c r="AG165" i="22"/>
  <c r="AG205" i="22"/>
  <c r="AH205" i="22"/>
  <c r="AH242" i="22"/>
  <c r="AG242" i="22"/>
  <c r="AG258" i="22"/>
  <c r="AH258" i="22"/>
  <c r="AH274" i="22"/>
  <c r="AG274" i="22"/>
  <c r="AG313" i="22"/>
  <c r="AH313" i="22"/>
  <c r="AG343" i="22"/>
  <c r="AH343" i="22"/>
  <c r="AG376" i="22"/>
  <c r="AH376" i="22"/>
  <c r="AH390" i="22"/>
  <c r="AG390" i="22"/>
  <c r="AG417" i="22"/>
  <c r="AH417" i="22"/>
  <c r="AG449" i="22"/>
  <c r="AH449" i="22"/>
  <c r="AG474" i="22"/>
  <c r="AH474" i="22"/>
  <c r="AG491" i="22"/>
  <c r="AH491" i="22"/>
  <c r="AH521" i="22"/>
  <c r="AG521" i="22"/>
  <c r="AG553" i="22"/>
  <c r="AH553" i="22"/>
  <c r="AG585" i="22"/>
  <c r="AH585" i="22"/>
  <c r="AH617" i="22"/>
  <c r="AG617" i="22"/>
  <c r="AH350" i="22"/>
  <c r="AG350" i="22"/>
  <c r="AG540" i="22"/>
  <c r="AH540" i="22"/>
  <c r="AG9" i="22"/>
  <c r="AH9" i="22"/>
  <c r="AH57" i="22"/>
  <c r="AG57" i="22"/>
  <c r="AH113" i="22"/>
  <c r="AG113" i="22"/>
  <c r="AH157" i="22"/>
  <c r="AG157" i="22"/>
  <c r="AG213" i="22"/>
  <c r="AH213" i="22"/>
  <c r="AH250" i="22"/>
  <c r="AG250" i="22"/>
  <c r="AG296" i="22"/>
  <c r="AH296" i="22"/>
  <c r="AG359" i="22"/>
  <c r="AH359" i="22"/>
  <c r="AH405" i="22"/>
  <c r="AG405" i="22"/>
  <c r="AH476" i="22"/>
  <c r="AG476" i="22"/>
  <c r="AG537" i="22"/>
  <c r="AH537" i="22"/>
  <c r="AH622" i="22"/>
  <c r="AG622" i="22"/>
  <c r="AH647" i="22"/>
  <c r="AG647" i="22"/>
  <c r="AH664" i="22"/>
  <c r="AG664" i="22"/>
  <c r="AG332" i="22"/>
  <c r="AH332" i="22"/>
  <c r="AH364" i="22"/>
  <c r="AG364" i="22"/>
  <c r="AH426" i="22"/>
  <c r="AG426" i="22"/>
  <c r="AH458" i="22"/>
  <c r="AG458" i="22"/>
  <c r="AH522" i="22"/>
  <c r="AG522" i="22"/>
  <c r="AG562" i="22"/>
  <c r="AH562" i="22"/>
  <c r="AH594" i="22"/>
  <c r="AG594" i="22"/>
  <c r="AH671" i="22"/>
  <c r="AG671" i="22"/>
  <c r="AG20" i="22"/>
  <c r="AH20" i="22"/>
  <c r="AH36" i="22"/>
  <c r="AG36" i="22"/>
  <c r="AH56" i="22"/>
  <c r="AG56" i="22"/>
  <c r="AH76" i="22"/>
  <c r="AG76" i="22"/>
  <c r="AG92" i="22"/>
  <c r="AH92" i="22"/>
  <c r="AH112" i="22"/>
  <c r="AG112" i="22"/>
  <c r="AG132" i="22"/>
  <c r="AH132" i="22"/>
  <c r="AH152" i="22"/>
  <c r="AG152" i="22"/>
  <c r="AG172" i="22"/>
  <c r="AH172" i="22"/>
  <c r="AH188" i="22"/>
  <c r="AG188" i="22"/>
  <c r="AH208" i="22"/>
  <c r="AG208" i="22"/>
  <c r="AG229" i="22"/>
  <c r="AH229" i="22"/>
  <c r="AG245" i="22"/>
  <c r="AH245" i="22"/>
  <c r="AH265" i="22"/>
  <c r="AG265" i="22"/>
  <c r="AG289" i="22"/>
  <c r="AH289" i="22"/>
  <c r="AH305" i="22"/>
  <c r="AG305" i="22"/>
  <c r="AH329" i="22"/>
  <c r="AG329" i="22"/>
  <c r="AG369" i="22"/>
  <c r="AH369" i="22"/>
  <c r="AG391" i="22"/>
  <c r="AH391" i="22"/>
  <c r="AG419" i="22"/>
  <c r="AH419" i="22"/>
  <c r="AH459" i="22"/>
  <c r="AG459" i="22"/>
  <c r="AH483" i="22"/>
  <c r="AG483" i="22"/>
  <c r="AH507" i="22"/>
  <c r="AG507" i="22"/>
  <c r="AG555" i="22"/>
  <c r="AH555" i="22"/>
  <c r="AH595" i="22"/>
  <c r="AG595" i="22"/>
  <c r="AH630" i="22"/>
  <c r="AG630" i="22"/>
  <c r="AG646" i="22"/>
  <c r="AH646" i="22"/>
  <c r="AH670" i="22"/>
  <c r="AG670" i="22"/>
  <c r="AG338" i="22"/>
  <c r="AH338" i="22"/>
  <c r="AH408" i="22"/>
  <c r="AG408" i="22"/>
  <c r="AH460" i="22"/>
  <c r="AG460" i="22"/>
  <c r="AG528" i="22"/>
  <c r="AH528" i="22"/>
  <c r="AH572" i="22"/>
  <c r="AG572" i="22"/>
  <c r="AG620" i="22"/>
  <c r="AH620" i="22"/>
  <c r="AH15" i="22"/>
  <c r="AG15" i="22"/>
  <c r="AH41" i="22"/>
  <c r="AG41" i="22"/>
  <c r="AG63" i="22"/>
  <c r="AH63" i="22"/>
  <c r="AH85" i="22"/>
  <c r="AG85" i="22"/>
  <c r="AH107" i="22"/>
  <c r="AG107" i="22"/>
  <c r="AH129" i="22"/>
  <c r="AG129" i="22"/>
  <c r="AG151" i="22"/>
  <c r="AH151" i="22"/>
  <c r="AH173" i="22"/>
  <c r="AG173" i="22"/>
  <c r="AG195" i="22"/>
  <c r="AH195" i="22"/>
  <c r="AG217" i="22"/>
  <c r="AH217" i="22"/>
  <c r="AG236" i="22"/>
  <c r="AH236" i="22"/>
  <c r="AH256" i="22"/>
  <c r="AG256" i="22"/>
  <c r="AH272" i="22"/>
  <c r="AG272" i="22"/>
  <c r="AH292" i="22"/>
  <c r="AG292" i="22"/>
  <c r="AG306" i="22"/>
  <c r="AH306" i="22"/>
  <c r="AH331" i="22"/>
  <c r="AG331" i="22"/>
  <c r="AG367" i="22"/>
  <c r="AH367" i="22"/>
  <c r="AH386" i="22"/>
  <c r="AG386" i="22"/>
  <c r="AH413" i="22"/>
  <c r="AG413" i="22"/>
  <c r="AH445" i="22"/>
  <c r="AG445" i="22"/>
  <c r="AG472" i="22"/>
  <c r="AH472" i="22"/>
  <c r="AG488" i="22"/>
  <c r="AH488" i="22"/>
  <c r="AH517" i="22"/>
  <c r="AG517" i="22"/>
  <c r="AH549" i="22"/>
  <c r="AG549" i="22"/>
  <c r="AH581" i="22"/>
  <c r="AG581" i="22"/>
  <c r="AH614" i="22"/>
  <c r="AG614" i="22"/>
  <c r="AH633" i="22"/>
  <c r="AG633" i="22"/>
  <c r="AH641" i="22"/>
  <c r="AG641" i="22"/>
  <c r="AH649" i="22"/>
  <c r="AG649" i="22"/>
  <c r="AH657" i="22"/>
  <c r="AG657" i="22"/>
  <c r="AH668" i="22"/>
  <c r="AG668" i="22"/>
  <c r="AG286" i="22"/>
  <c r="AH286" i="22"/>
  <c r="AH328" i="22"/>
  <c r="AG328" i="22"/>
  <c r="AH344" i="22"/>
  <c r="AG344" i="22"/>
  <c r="AG360" i="22"/>
  <c r="AH360" i="22"/>
  <c r="AH397" i="22"/>
  <c r="AG397" i="22"/>
  <c r="AG414" i="22"/>
  <c r="AH414" i="22"/>
  <c r="AG430" i="22"/>
  <c r="AH430" i="22"/>
  <c r="AH446" i="22"/>
  <c r="AG446" i="22"/>
  <c r="AG462" i="22"/>
  <c r="AH462" i="22"/>
  <c r="AH502" i="22"/>
  <c r="AG502" i="22"/>
  <c r="AH518" i="22"/>
  <c r="AG518" i="22"/>
  <c r="AH534" i="22"/>
  <c r="AG534" i="22"/>
  <c r="AG550" i="22"/>
  <c r="AH550" i="22"/>
  <c r="AH566" i="22"/>
  <c r="AG566" i="22"/>
  <c r="AH582" i="22"/>
  <c r="AG582" i="22"/>
  <c r="AH598" i="22"/>
  <c r="AG598" i="22"/>
  <c r="AH613" i="22"/>
  <c r="AG613" i="22"/>
  <c r="AH667" i="22"/>
  <c r="AG667" i="22"/>
  <c r="AG6" i="22"/>
  <c r="AH6" i="22"/>
  <c r="AG14" i="22"/>
  <c r="AH14" i="22"/>
  <c r="AG22" i="22"/>
  <c r="AH22" i="22"/>
  <c r="AG30" i="22"/>
  <c r="AH30" i="22"/>
  <c r="AG38" i="22"/>
  <c r="AH38" i="22"/>
  <c r="AG46" i="22"/>
  <c r="AH46" i="22"/>
  <c r="AH54" i="22"/>
  <c r="AG54" i="22"/>
  <c r="AH62" i="22"/>
  <c r="AG62" i="22"/>
  <c r="AG70" i="22"/>
  <c r="AH70" i="22"/>
  <c r="AG78" i="22"/>
  <c r="AH78" i="22"/>
  <c r="AG86" i="22"/>
  <c r="AH86" i="22"/>
  <c r="AH94" i="22"/>
  <c r="AG94" i="22"/>
  <c r="AH102" i="22"/>
  <c r="AG102" i="22"/>
  <c r="AH110" i="22"/>
  <c r="AG110" i="22"/>
  <c r="AG118" i="22"/>
  <c r="AH118" i="22"/>
  <c r="AG126" i="22"/>
  <c r="AH126" i="22"/>
  <c r="AG134" i="22"/>
  <c r="AH134" i="22"/>
  <c r="AG142" i="22"/>
  <c r="AH142" i="22"/>
  <c r="AH150" i="22"/>
  <c r="AG150" i="22"/>
  <c r="AG158" i="22"/>
  <c r="AH158" i="22"/>
  <c r="AG166" i="22"/>
  <c r="AH166" i="22"/>
  <c r="AH174" i="22"/>
  <c r="AG174" i="22"/>
  <c r="AG182" i="22"/>
  <c r="AH182" i="22"/>
  <c r="AH190" i="22"/>
  <c r="AG190" i="22"/>
  <c r="AG198" i="22"/>
  <c r="AH198" i="22"/>
  <c r="AH206" i="22"/>
  <c r="AG206" i="22"/>
  <c r="AH214" i="22"/>
  <c r="AG214" i="22"/>
  <c r="AH222" i="22"/>
  <c r="AG222" i="22"/>
  <c r="AG231" i="22"/>
  <c r="AH231" i="22"/>
  <c r="AH239" i="22"/>
  <c r="AG239" i="22"/>
  <c r="AH247" i="22"/>
  <c r="AG247" i="22"/>
  <c r="AG255" i="22"/>
  <c r="AH255" i="22"/>
  <c r="AH263" i="22"/>
  <c r="AG263" i="22"/>
  <c r="AH271" i="22"/>
  <c r="AG271" i="22"/>
  <c r="AG280" i="22"/>
  <c r="AH280" i="22"/>
  <c r="AH291" i="22"/>
  <c r="AG291" i="22"/>
  <c r="AH299" i="22"/>
  <c r="AG299" i="22"/>
  <c r="AG307" i="22"/>
  <c r="AH307" i="22"/>
  <c r="AH318" i="22"/>
  <c r="AG318" i="22"/>
  <c r="AG333" i="22"/>
  <c r="AH333" i="22"/>
  <c r="AH349" i="22"/>
  <c r="AG349" i="22"/>
  <c r="AG365" i="22"/>
  <c r="AH365" i="22"/>
  <c r="AG377" i="22"/>
  <c r="AH377" i="22"/>
  <c r="AH385" i="22"/>
  <c r="AG385" i="22"/>
  <c r="AH393" i="22"/>
  <c r="AG393" i="22"/>
  <c r="AG407" i="22"/>
  <c r="AH407" i="22"/>
  <c r="AG423" i="22"/>
  <c r="AH423" i="22"/>
  <c r="AG439" i="22"/>
  <c r="AH439" i="22"/>
  <c r="AH455" i="22"/>
  <c r="AG455" i="22"/>
  <c r="AH469" i="22"/>
  <c r="AG469" i="22"/>
  <c r="AH477" i="22"/>
  <c r="AG477" i="22"/>
  <c r="AH485" i="22"/>
  <c r="AG485" i="22"/>
  <c r="AG496" i="22"/>
  <c r="AH496" i="22"/>
  <c r="AG511" i="22"/>
  <c r="AH511" i="22"/>
  <c r="AH527" i="22"/>
  <c r="AG527" i="22"/>
  <c r="AH543" i="22"/>
  <c r="AG543" i="22"/>
  <c r="AH559" i="22"/>
  <c r="AG559" i="22"/>
  <c r="AH575" i="22"/>
  <c r="AG575" i="22"/>
  <c r="AG591" i="22"/>
  <c r="AH591" i="22"/>
  <c r="AH607" i="22"/>
  <c r="AG607" i="22"/>
  <c r="AH624" i="22"/>
  <c r="AG624" i="22"/>
  <c r="AH632" i="22"/>
  <c r="AG632" i="22"/>
  <c r="AH640" i="22"/>
  <c r="AG640" i="22"/>
  <c r="AH648" i="22"/>
  <c r="AG648" i="22"/>
  <c r="AH656" i="22"/>
  <c r="AG656" i="22"/>
  <c r="AH666" i="22"/>
  <c r="AG666" i="22"/>
  <c r="AH284" i="22"/>
  <c r="AG284" i="22"/>
  <c r="AG495" i="22"/>
  <c r="AH495" i="22"/>
  <c r="AH560" i="22"/>
  <c r="AG560" i="22"/>
  <c r="AG21" i="22"/>
  <c r="AH21" i="22"/>
  <c r="AG69" i="22"/>
  <c r="AH69" i="22"/>
  <c r="AG125" i="22"/>
  <c r="AH125" i="22"/>
  <c r="AH167" i="22"/>
  <c r="AG167" i="22"/>
  <c r="AG221" i="22"/>
  <c r="AH221" i="22"/>
  <c r="AG260" i="22"/>
  <c r="AH260" i="22"/>
  <c r="AH302" i="22"/>
  <c r="AG302" i="22"/>
  <c r="AG382" i="22"/>
  <c r="AH382" i="22"/>
  <c r="AG437" i="22"/>
  <c r="AH437" i="22"/>
  <c r="AG484" i="22"/>
  <c r="AH484" i="22"/>
  <c r="AG557" i="22"/>
  <c r="AH557" i="22"/>
  <c r="AH631" i="22"/>
  <c r="AG631" i="22"/>
  <c r="AG651" i="22"/>
  <c r="AH651" i="22"/>
  <c r="AH282" i="22"/>
  <c r="AG282" i="22"/>
  <c r="AH348" i="22"/>
  <c r="AG348" i="22"/>
  <c r="AH410" i="22"/>
  <c r="AG410" i="22"/>
  <c r="AH450" i="22"/>
  <c r="AG450" i="22"/>
  <c r="AH514" i="22"/>
  <c r="AG514" i="22"/>
  <c r="AG546" i="22"/>
  <c r="AH546" i="22"/>
  <c r="AH586" i="22"/>
  <c r="AG586" i="22"/>
  <c r="AH661" i="22"/>
  <c r="AG661" i="22"/>
  <c r="AG12" i="22"/>
  <c r="AH12" i="22"/>
  <c r="AH32" i="22"/>
  <c r="AG32" i="22"/>
  <c r="AG52" i="22"/>
  <c r="AH52" i="22"/>
  <c r="AG68" i="22"/>
  <c r="AH68" i="22"/>
  <c r="AG88" i="22"/>
  <c r="AH88" i="22"/>
  <c r="AH108" i="22"/>
  <c r="AG108" i="22"/>
  <c r="AH128" i="22"/>
  <c r="AG128" i="22"/>
  <c r="AH148" i="22"/>
  <c r="AG148" i="22"/>
  <c r="AG164" i="22"/>
  <c r="AH164" i="22"/>
  <c r="AG184" i="22"/>
  <c r="AH184" i="22"/>
  <c r="AG204" i="22"/>
  <c r="AH204" i="22"/>
  <c r="AH224" i="22"/>
  <c r="AG224" i="22"/>
  <c r="AG241" i="22"/>
  <c r="AH241" i="22"/>
  <c r="AG261" i="22"/>
  <c r="AH261" i="22"/>
  <c r="AH283" i="22"/>
  <c r="AG283" i="22"/>
  <c r="AH309" i="22"/>
  <c r="AG309" i="22"/>
  <c r="AG337" i="22"/>
  <c r="AH337" i="22"/>
  <c r="AH375" i="22"/>
  <c r="AG375" i="22"/>
  <c r="AH396" i="22"/>
  <c r="AG396" i="22"/>
  <c r="AH427" i="22"/>
  <c r="AG427" i="22"/>
  <c r="AH467" i="22"/>
  <c r="AG467" i="22"/>
  <c r="AG487" i="22"/>
  <c r="AH487" i="22"/>
  <c r="AH515" i="22"/>
  <c r="AG515" i="22"/>
  <c r="AH547" i="22"/>
  <c r="AG547" i="22"/>
  <c r="AH587" i="22"/>
  <c r="AG587" i="22"/>
  <c r="AH626" i="22"/>
  <c r="AG626" i="22"/>
  <c r="AH642" i="22"/>
  <c r="AG642" i="22"/>
  <c r="AH663" i="22"/>
  <c r="AG663" i="22"/>
  <c r="AF4" i="22"/>
  <c r="R1006" i="22"/>
  <c r="R1007" i="22"/>
  <c r="R1008" i="22"/>
  <c r="S4" i="22"/>
  <c r="AG448" i="22"/>
  <c r="AH448" i="22"/>
  <c r="AH35" i="22"/>
  <c r="AG35" i="22"/>
  <c r="AH179" i="22"/>
  <c r="AG179" i="22"/>
  <c r="AG276" i="22"/>
  <c r="AH276" i="22"/>
  <c r="AG374" i="22"/>
  <c r="AH374" i="22"/>
  <c r="AG573" i="22"/>
  <c r="AH573" i="22"/>
  <c r="AG655" i="22"/>
  <c r="AH655" i="22"/>
  <c r="AG356" i="22"/>
  <c r="AH356" i="22"/>
  <c r="AH506" i="22"/>
  <c r="AG506" i="22"/>
  <c r="AG578" i="22"/>
  <c r="AH578" i="22"/>
  <c r="AH28" i="22"/>
  <c r="AG28" i="22"/>
  <c r="AH64" i="22"/>
  <c r="AG64" i="22"/>
  <c r="AH124" i="22"/>
  <c r="AG124" i="22"/>
  <c r="AH160" i="22"/>
  <c r="AG160" i="22"/>
  <c r="AH200" i="22"/>
  <c r="AG200" i="22"/>
  <c r="AH257" i="22"/>
  <c r="AG257" i="22"/>
  <c r="AG297" i="22"/>
  <c r="AH297" i="22"/>
  <c r="AG353" i="22"/>
  <c r="AH353" i="22"/>
  <c r="AH443" i="22"/>
  <c r="AG443" i="22"/>
  <c r="AG492" i="22"/>
  <c r="AH492" i="22"/>
  <c r="AH611" i="22"/>
  <c r="AG611" i="22"/>
  <c r="AH658" i="22"/>
  <c r="AG658" i="22"/>
  <c r="AG362" i="22"/>
  <c r="AH362" i="22"/>
  <c r="AG552" i="22"/>
  <c r="AH552" i="22"/>
  <c r="AH677" i="22"/>
  <c r="AG677" i="22"/>
  <c r="AG51" i="22"/>
  <c r="AH51" i="22"/>
  <c r="AG119" i="22"/>
  <c r="AH119" i="22"/>
  <c r="AH163" i="22"/>
  <c r="AG163" i="22"/>
  <c r="AH228" i="22"/>
  <c r="AG228" i="22"/>
  <c r="AG264" i="22"/>
  <c r="AH264" i="22"/>
  <c r="AH298" i="22"/>
  <c r="AG298" i="22"/>
  <c r="AG378" i="22"/>
  <c r="AH378" i="22"/>
  <c r="AG429" i="22"/>
  <c r="AH429" i="22"/>
  <c r="AH501" i="22"/>
  <c r="AG501" i="22"/>
  <c r="AH565" i="22"/>
  <c r="AG565" i="22"/>
  <c r="AH637" i="22"/>
  <c r="AG637" i="22"/>
  <c r="AH662" i="22"/>
  <c r="AG662" i="22"/>
  <c r="AG319" i="22"/>
  <c r="AH319" i="22"/>
  <c r="AH352" i="22"/>
  <c r="AG352" i="22"/>
  <c r="AH422" i="22"/>
  <c r="AG422" i="22"/>
  <c r="AG454" i="22"/>
  <c r="AH454" i="22"/>
  <c r="AH510" i="22"/>
  <c r="AG510" i="22"/>
  <c r="AH558" i="22"/>
  <c r="AG558" i="22"/>
  <c r="AH590" i="22"/>
  <c r="AG590" i="22"/>
  <c r="AG675" i="22"/>
  <c r="AH675" i="22"/>
  <c r="AG18" i="22"/>
  <c r="AH18" i="22"/>
  <c r="AG34" i="22"/>
  <c r="AH34" i="22"/>
  <c r="AH58" i="22"/>
  <c r="AG58" i="22"/>
  <c r="AH74" i="22"/>
  <c r="AG74" i="22"/>
  <c r="AH90" i="22"/>
  <c r="AG90" i="22"/>
  <c r="AG114" i="22"/>
  <c r="AH114" i="22"/>
  <c r="AG130" i="22"/>
  <c r="AH130" i="22"/>
  <c r="AH146" i="22"/>
  <c r="AG146" i="22"/>
  <c r="AG170" i="22"/>
  <c r="AH170" i="22"/>
  <c r="AH186" i="22"/>
  <c r="AG186" i="22"/>
  <c r="AH210" i="22"/>
  <c r="AG210" i="22"/>
  <c r="AH227" i="22"/>
  <c r="AG227" i="22"/>
  <c r="AH243" i="22"/>
  <c r="AG243" i="22"/>
  <c r="AG259" i="22"/>
  <c r="AH259" i="22"/>
  <c r="AG275" i="22"/>
  <c r="AH275" i="22"/>
  <c r="AG295" i="22"/>
  <c r="AH295" i="22"/>
  <c r="AG325" i="22"/>
  <c r="AH325" i="22"/>
  <c r="AH357" i="22"/>
  <c r="AG357" i="22"/>
  <c r="AG389" i="22"/>
  <c r="AH389" i="22"/>
  <c r="AG415" i="22"/>
  <c r="AH415" i="22"/>
  <c r="AH463" i="22"/>
  <c r="AG463" i="22"/>
  <c r="AH481" i="22"/>
  <c r="AG481" i="22"/>
  <c r="AG503" i="22"/>
  <c r="AH503" i="22"/>
  <c r="AH551" i="22"/>
  <c r="AG551" i="22"/>
  <c r="AG583" i="22"/>
  <c r="AH583" i="22"/>
  <c r="AG628" i="22"/>
  <c r="AH628" i="22"/>
  <c r="AH644" i="22"/>
  <c r="AG644" i="22"/>
  <c r="AH660" i="22"/>
  <c r="AG660" i="22"/>
  <c r="AH674" i="22"/>
  <c r="AG674" i="22"/>
  <c r="AG516" i="22"/>
  <c r="AH516" i="22"/>
  <c r="AH608" i="22"/>
  <c r="AG608" i="22"/>
  <c r="AG147" i="22"/>
  <c r="AH147" i="22"/>
  <c r="AG199" i="22"/>
  <c r="AH199" i="22"/>
  <c r="AG288" i="22"/>
  <c r="AH288" i="22"/>
  <c r="AG339" i="22"/>
  <c r="AH339" i="22"/>
  <c r="AH465" i="22"/>
  <c r="AG465" i="22"/>
  <c r="AG525" i="22"/>
  <c r="AH525" i="22"/>
  <c r="AG643" i="22"/>
  <c r="AH643" i="22"/>
  <c r="AG659" i="22"/>
  <c r="AH659" i="22"/>
  <c r="AG372" i="22"/>
  <c r="AH372" i="22"/>
  <c r="AG434" i="22"/>
  <c r="AH434" i="22"/>
  <c r="AH530" i="22"/>
  <c r="AG530" i="22"/>
  <c r="AH570" i="22"/>
  <c r="AG570" i="22"/>
  <c r="AH679" i="22"/>
  <c r="AG679" i="22"/>
  <c r="AH24" i="22"/>
  <c r="AG24" i="22"/>
  <c r="AH40" i="22"/>
  <c r="AG40" i="22"/>
  <c r="AG80" i="22"/>
  <c r="AH80" i="22"/>
  <c r="AH100" i="22"/>
  <c r="AG100" i="22"/>
  <c r="AG136" i="22"/>
  <c r="AH136" i="22"/>
  <c r="AG156" i="22"/>
  <c r="AH156" i="22"/>
  <c r="AG196" i="22"/>
  <c r="AH196" i="22"/>
  <c r="AG212" i="22"/>
  <c r="AH212" i="22"/>
  <c r="AG253" i="22"/>
  <c r="AH253" i="22"/>
  <c r="AG269" i="22"/>
  <c r="AH269" i="22"/>
  <c r="AH322" i="22"/>
  <c r="AG322" i="22"/>
  <c r="AG361" i="22"/>
  <c r="AH361" i="22"/>
  <c r="AH451" i="22"/>
  <c r="AG451" i="22"/>
  <c r="AH508" i="22"/>
  <c r="AG508" i="22"/>
  <c r="AG612" i="22"/>
  <c r="AH612" i="22"/>
  <c r="AH47" i="22"/>
  <c r="AG47" i="22"/>
  <c r="AG101" i="22"/>
  <c r="AH101" i="22"/>
  <c r="AG193" i="22"/>
  <c r="AH193" i="22"/>
  <c r="AG346" i="22"/>
  <c r="AH346" i="22"/>
  <c r="AH456" i="22"/>
  <c r="AG456" i="22"/>
  <c r="AH615" i="22"/>
  <c r="AG615" i="22"/>
  <c r="AG33" i="22"/>
  <c r="AH33" i="22"/>
  <c r="AH77" i="22"/>
  <c r="AG77" i="22"/>
  <c r="AH223" i="22"/>
  <c r="AG223" i="22"/>
  <c r="AH326" i="22"/>
  <c r="AG326" i="22"/>
  <c r="AH404" i="22"/>
  <c r="AG404" i="22"/>
  <c r="AH452" i="22"/>
  <c r="AG452" i="22"/>
  <c r="AH532" i="22"/>
  <c r="AG532" i="22"/>
  <c r="AH588" i="22"/>
  <c r="AG588" i="22"/>
  <c r="AG5" i="22"/>
  <c r="AH5" i="22"/>
  <c r="AH31" i="22"/>
  <c r="AG31" i="22"/>
  <c r="AG59" i="22"/>
  <c r="AH59" i="22"/>
  <c r="AH87" i="22"/>
  <c r="AG87" i="22"/>
  <c r="AG115" i="22"/>
  <c r="AH115" i="22"/>
  <c r="AH145" i="22"/>
  <c r="AG145" i="22"/>
  <c r="AH177" i="22"/>
  <c r="AG177" i="22"/>
  <c r="AG211" i="22"/>
  <c r="AH211" i="22"/>
  <c r="AH321" i="22"/>
  <c r="AG321" i="22"/>
  <c r="AG366" i="22"/>
  <c r="AH366" i="22"/>
  <c r="AH432" i="22"/>
  <c r="AG432" i="22"/>
  <c r="AG499" i="22"/>
  <c r="AH499" i="22"/>
  <c r="AG548" i="22"/>
  <c r="AH548" i="22"/>
  <c r="AH592" i="22"/>
  <c r="AG592" i="22"/>
  <c r="AH673" i="22"/>
  <c r="AG673" i="22"/>
  <c r="AH23" i="22"/>
  <c r="AG23" i="22"/>
  <c r="AH43" i="22"/>
  <c r="AG43" i="22"/>
  <c r="AH65" i="22"/>
  <c r="AG65" i="22"/>
  <c r="AH89" i="22"/>
  <c r="AG89" i="22"/>
  <c r="AH111" i="22"/>
  <c r="AG111" i="22"/>
  <c r="AG133" i="22"/>
  <c r="AH133" i="22"/>
  <c r="AG153" i="22"/>
  <c r="AH153" i="22"/>
  <c r="AH175" i="22"/>
  <c r="AG175" i="22"/>
  <c r="AG197" i="22"/>
  <c r="AH197" i="22"/>
  <c r="AG215" i="22"/>
  <c r="AH215" i="22"/>
  <c r="AH234" i="22"/>
  <c r="AG234" i="22"/>
  <c r="AH248" i="22"/>
  <c r="AG248" i="22"/>
  <c r="AH266" i="22"/>
  <c r="AG266" i="22"/>
  <c r="AH285" i="22"/>
  <c r="AG285" i="22"/>
  <c r="AH304" i="22"/>
  <c r="AG304" i="22"/>
  <c r="AG327" i="22"/>
  <c r="AH327" i="22"/>
  <c r="AG363" i="22"/>
  <c r="AH363" i="22"/>
  <c r="AH384" i="22"/>
  <c r="AG384" i="22"/>
  <c r="AH401" i="22"/>
  <c r="AG401" i="22"/>
  <c r="AH433" i="22"/>
  <c r="AG433" i="22"/>
  <c r="AH468" i="22"/>
  <c r="AG468" i="22"/>
  <c r="AH482" i="22"/>
  <c r="AG482" i="22"/>
  <c r="AH505" i="22"/>
  <c r="AG505" i="22"/>
  <c r="AH541" i="22"/>
  <c r="AG541" i="22"/>
  <c r="AH569" i="22"/>
  <c r="AG569" i="22"/>
  <c r="AH601" i="22"/>
  <c r="AG601" i="22"/>
  <c r="AH629" i="22"/>
  <c r="AG629" i="22"/>
  <c r="V1006" i="22"/>
  <c r="V1007" i="22"/>
  <c r="V1008" i="22"/>
  <c r="AH342" i="22"/>
  <c r="AG342" i="22"/>
  <c r="AG416" i="22"/>
  <c r="AH416" i="22"/>
  <c r="AH490" i="22"/>
  <c r="AG490" i="22"/>
  <c r="AG544" i="22"/>
  <c r="AH544" i="22"/>
  <c r="AH600" i="22"/>
  <c r="AG600" i="22"/>
  <c r="AH13" i="22"/>
  <c r="AG13" i="22"/>
  <c r="AH39" i="22"/>
  <c r="AG39" i="22"/>
  <c r="AH67" i="22"/>
  <c r="AG67" i="22"/>
  <c r="AH93" i="22"/>
  <c r="AG93" i="22"/>
  <c r="AG123" i="22"/>
  <c r="AH123" i="22"/>
  <c r="AG155" i="22"/>
  <c r="AH155" i="22"/>
  <c r="AG185" i="22"/>
  <c r="AH185" i="22"/>
  <c r="AG225" i="22"/>
  <c r="AH225" i="22"/>
  <c r="AH277" i="22"/>
  <c r="AG277" i="22"/>
  <c r="AG354" i="22"/>
  <c r="AH354" i="22"/>
  <c r="AH424" i="22"/>
  <c r="AG424" i="22"/>
  <c r="AH464" i="22"/>
  <c r="AG464" i="22"/>
  <c r="AH536" i="22"/>
  <c r="AG536" i="22"/>
  <c r="AG580" i="22"/>
  <c r="AH580" i="22"/>
  <c r="AG623" i="22"/>
  <c r="AH623" i="22"/>
  <c r="AG17" i="22"/>
  <c r="AH17" i="22"/>
  <c r="AH37" i="22"/>
  <c r="AG37" i="22"/>
  <c r="AH61" i="22"/>
  <c r="AG61" i="22"/>
  <c r="AH83" i="22"/>
  <c r="AG83" i="22"/>
  <c r="AH105" i="22"/>
  <c r="AG105" i="22"/>
  <c r="AH127" i="22"/>
  <c r="AG127" i="22"/>
  <c r="AG149" i="22"/>
  <c r="AH149" i="22"/>
  <c r="AG171" i="22"/>
  <c r="AH171" i="22"/>
  <c r="AH191" i="22"/>
  <c r="AG191" i="22"/>
  <c r="AG209" i="22"/>
  <c r="AH209" i="22"/>
  <c r="AG230" i="22"/>
  <c r="AH230" i="22"/>
  <c r="AH244" i="22"/>
  <c r="AG244" i="22"/>
  <c r="AG262" i="22"/>
  <c r="AH262" i="22"/>
  <c r="AG279" i="22"/>
  <c r="AH279" i="22"/>
  <c r="AG300" i="22"/>
  <c r="AH300" i="22"/>
  <c r="AH320" i="22"/>
  <c r="AG320" i="22"/>
  <c r="AG355" i="22"/>
  <c r="AH355" i="22"/>
  <c r="AH380" i="22"/>
  <c r="AG380" i="22"/>
  <c r="AG394" i="22"/>
  <c r="AH394" i="22"/>
  <c r="AH425" i="22"/>
  <c r="AG425" i="22"/>
  <c r="AH461" i="22"/>
  <c r="AG461" i="22"/>
  <c r="AG478" i="22"/>
  <c r="AH478" i="22"/>
  <c r="AG498" i="22"/>
  <c r="AH498" i="22"/>
  <c r="AH529" i="22"/>
  <c r="AG529" i="22"/>
  <c r="AH561" i="22"/>
  <c r="AG561" i="22"/>
  <c r="AG593" i="22"/>
  <c r="AH593" i="22"/>
  <c r="AH625" i="22"/>
  <c r="AG625" i="22"/>
  <c r="AH420" i="22"/>
  <c r="AG420" i="22"/>
  <c r="AG103" i="22"/>
  <c r="AH103" i="22"/>
  <c r="AG268" i="22"/>
  <c r="AH268" i="22"/>
  <c r="AG421" i="22"/>
  <c r="AH421" i="22"/>
  <c r="AG589" i="22"/>
  <c r="AH589" i="22"/>
  <c r="AH676" i="22"/>
  <c r="AG676" i="22"/>
  <c r="AH418" i="22"/>
  <c r="AG418" i="22"/>
  <c r="AH554" i="22"/>
  <c r="AG554" i="22"/>
  <c r="AH16" i="22"/>
  <c r="AG16" i="22"/>
  <c r="AG72" i="22"/>
  <c r="AH72" i="22"/>
  <c r="AH120" i="22"/>
  <c r="AG120" i="22"/>
  <c r="AH168" i="22"/>
  <c r="AG168" i="22"/>
  <c r="AH216" i="22"/>
  <c r="AG216" i="22"/>
  <c r="AH273" i="22"/>
  <c r="AG273" i="22"/>
  <c r="AH345" i="22"/>
  <c r="AG345" i="22"/>
  <c r="AH435" i="22"/>
  <c r="AG435" i="22"/>
  <c r="AH523" i="22"/>
  <c r="AG523" i="22"/>
  <c r="AH619" i="22"/>
  <c r="AG619" i="22"/>
  <c r="AH678" i="22"/>
  <c r="AG678" i="22"/>
  <c r="S1006" i="1"/>
  <c r="S1007" i="1"/>
  <c r="S1008" i="22" l="1"/>
  <c r="S1007" i="22"/>
  <c r="S1006" i="22"/>
  <c r="AH4" i="22"/>
  <c r="AH1006" i="22" s="1"/>
  <c r="AF1006" i="22"/>
  <c r="AF1007" i="22" s="1"/>
  <c r="AF1008" i="22" s="1"/>
  <c r="AG4" i="22"/>
  <c r="AG1006" i="22" s="1"/>
  <c r="AG1007" i="22" s="1"/>
  <c r="AH1007" i="22"/>
  <c r="AH1008" i="22" s="1"/>
  <c r="AG1008" i="22" l="1"/>
</calcChain>
</file>

<file path=xl/sharedStrings.xml><?xml version="1.0" encoding="utf-8"?>
<sst xmlns="http://schemas.openxmlformats.org/spreadsheetml/2006/main" count="16291" uniqueCount="9945">
  <si>
    <t>Fecha</t>
  </si>
  <si>
    <t>A EQV</t>
  </si>
  <si>
    <t>kW TOT AVG</t>
  </si>
  <si>
    <t>kVAR TOT AVG</t>
  </si>
  <si>
    <t>kVA TOT AVG</t>
  </si>
  <si>
    <t xml:space="preserve"> PF TOT AVG</t>
  </si>
  <si>
    <t xml:space="preserve"> V LL EQV AVG</t>
  </si>
  <si>
    <t>Fp final</t>
  </si>
  <si>
    <t>ӨF</t>
  </si>
  <si>
    <t>Si</t>
  </si>
  <si>
    <t>Qi</t>
  </si>
  <si>
    <t>Sf</t>
  </si>
  <si>
    <t>Qf</t>
  </si>
  <si>
    <t>Qc</t>
  </si>
  <si>
    <t>Delta Qc</t>
  </si>
  <si>
    <t>Qdespues</t>
  </si>
  <si>
    <t>Sdespues</t>
  </si>
  <si>
    <t>FP Despues</t>
  </si>
  <si>
    <t>01/05/2020 0:00:00</t>
  </si>
  <si>
    <t>01/05/2020 0:15:00</t>
  </si>
  <si>
    <t>01/05/2020 0:30:00</t>
  </si>
  <si>
    <t>01/05/2020 0:45:00</t>
  </si>
  <si>
    <t>01/05/2020 1:00:00</t>
  </si>
  <si>
    <t>01/05/2020 1:15:00</t>
  </si>
  <si>
    <t>01/05/2020 1:30:00</t>
  </si>
  <si>
    <t>01/05/2020 1:45:00</t>
  </si>
  <si>
    <t>01/05/2020 2:00:00</t>
  </si>
  <si>
    <t>01/05/2020 2:15:00</t>
  </si>
  <si>
    <t>01/05/2020 2:30:00</t>
  </si>
  <si>
    <t>01/05/2020 2:45:00</t>
  </si>
  <si>
    <t>01/05/2020 3:00:00</t>
  </si>
  <si>
    <t>01/05/2020 3:15:00</t>
  </si>
  <si>
    <t>01/05/2020 3:30:00</t>
  </si>
  <si>
    <t>01/05/2020 3:45:00</t>
  </si>
  <si>
    <t>01/05/2020 4:00:00</t>
  </si>
  <si>
    <t>01/05/2020 4:15:00</t>
  </si>
  <si>
    <t>01/05/2020 4:30:00</t>
  </si>
  <si>
    <t>01/05/2020 4:45:00</t>
  </si>
  <si>
    <t>01/05/2020 5:00:00</t>
  </si>
  <si>
    <t>01/05/2020 5:15:00</t>
  </si>
  <si>
    <t>01/05/2020 5:30:00</t>
  </si>
  <si>
    <t>01/05/2020 5:45:00</t>
  </si>
  <si>
    <t>01/05/2020 6:00:00</t>
  </si>
  <si>
    <t>01/05/2020 6:15:00</t>
  </si>
  <si>
    <t>01/05/2020 6:30:00</t>
  </si>
  <si>
    <t>01/05/2020 6:45:00</t>
  </si>
  <si>
    <t>01/05/2020 7:00:00</t>
  </si>
  <si>
    <t>01/05/2020 7:15:00</t>
  </si>
  <si>
    <t>01/05/2020 7:30:00</t>
  </si>
  <si>
    <t>01/05/2020 7:45:00</t>
  </si>
  <si>
    <t>01/05/2020 8:00:00</t>
  </si>
  <si>
    <t>01/05/2020 8:15:00</t>
  </si>
  <si>
    <t>01/05/2020 8:30:00</t>
  </si>
  <si>
    <t>01/05/2020 8:45:00</t>
  </si>
  <si>
    <t>01/05/2020 9:00:00</t>
  </si>
  <si>
    <t>01/05/2020 9:15:00</t>
  </si>
  <si>
    <t>01/05/2020 9:30:00</t>
  </si>
  <si>
    <t>01/05/2020 9:45:00</t>
  </si>
  <si>
    <t>01/05/2020 10:00:00</t>
  </si>
  <si>
    <t>01/05/2020 10:15:00</t>
  </si>
  <si>
    <t>01/05/2020 10:30:00</t>
  </si>
  <si>
    <t>01/05/2020 10:45:00</t>
  </si>
  <si>
    <t>01/05/2020 11:00:00</t>
  </si>
  <si>
    <t>01/05/2020 11:15:00</t>
  </si>
  <si>
    <t>01/05/2020 11:30:00</t>
  </si>
  <si>
    <t>01/05/2020 11:45:00</t>
  </si>
  <si>
    <t>01/05/2020 12:00:00</t>
  </si>
  <si>
    <t>01/05/2020 12:15:00</t>
  </si>
  <si>
    <t>01/05/2020 12:30:00</t>
  </si>
  <si>
    <t>01/05/2020 12:45:00</t>
  </si>
  <si>
    <t>01/05/2020 13:00:00</t>
  </si>
  <si>
    <t>01/05/2020 13:15:00</t>
  </si>
  <si>
    <t>01/05/2020 13:30:00</t>
  </si>
  <si>
    <t>01/05/2020 13:45:00</t>
  </si>
  <si>
    <t>01/05/2020 14:00:00</t>
  </si>
  <si>
    <t>01/05/2020 14:15:00</t>
  </si>
  <si>
    <t>01/05/2020 14:30:00</t>
  </si>
  <si>
    <t>01/05/2020 14:45:00</t>
  </si>
  <si>
    <t>01/05/2020 15:00:00</t>
  </si>
  <si>
    <t>01/05/2020 15:15:00</t>
  </si>
  <si>
    <t>01/05/2020 15:30:00</t>
  </si>
  <si>
    <t>01/05/2020 15:45:00</t>
  </si>
  <si>
    <t>01/05/2020 16:00:00</t>
  </si>
  <si>
    <t>01/05/2020 16:15:00</t>
  </si>
  <si>
    <t>01/05/2020 16:30:00</t>
  </si>
  <si>
    <t>01/05/2020 16:45:00</t>
  </si>
  <si>
    <t>01/05/2020 17:00:00</t>
  </si>
  <si>
    <t>01/05/2020 17:15:00</t>
  </si>
  <si>
    <t>01/05/2020 17:30:00</t>
  </si>
  <si>
    <t>01/05/2020 17:45:00</t>
  </si>
  <si>
    <t>01/05/2020 18:00:00</t>
  </si>
  <si>
    <t>01/05/2020 18:15:00</t>
  </si>
  <si>
    <t>01/05/2020 18:30:00</t>
  </si>
  <si>
    <t>01/05/2020 18:45:00</t>
  </si>
  <si>
    <t>01/05/2020 19:00:00</t>
  </si>
  <si>
    <t>01/05/2020 19:15:00</t>
  </si>
  <si>
    <t>01/05/2020 19:30:00</t>
  </si>
  <si>
    <t>01/05/2020 19:45:00</t>
  </si>
  <si>
    <t>01/05/2020 20:00:00</t>
  </si>
  <si>
    <t>01/05/2020 20:15:00</t>
  </si>
  <si>
    <t>01/05/2020 20:30:00</t>
  </si>
  <si>
    <t>01/05/2020 20:45:00</t>
  </si>
  <si>
    <t>01/05/2020 21:00:00</t>
  </si>
  <si>
    <t>01/05/2020 21:15:00</t>
  </si>
  <si>
    <t>01/05/2020 21:30:00</t>
  </si>
  <si>
    <t>01/05/2020 21:45:00</t>
  </si>
  <si>
    <t>01/05/2020 22:00:00</t>
  </si>
  <si>
    <t>01/05/2020 22:15:00</t>
  </si>
  <si>
    <t>01/05/2020 22:30:00</t>
  </si>
  <si>
    <t>01/05/2020 22:45:00</t>
  </si>
  <si>
    <t>01/05/2020 23:00:00</t>
  </si>
  <si>
    <t>01/05/2020 23:15:00</t>
  </si>
  <si>
    <t>01/05/2020 23:30:00</t>
  </si>
  <si>
    <t>01/05/2020 23:45:00</t>
  </si>
  <si>
    <t>02/05/2020 0:00:00</t>
  </si>
  <si>
    <t>02/05/2020 0:15:00</t>
  </si>
  <si>
    <t>02/05/2020 0:30:00</t>
  </si>
  <si>
    <t>02/05/2020 0:45:00</t>
  </si>
  <si>
    <t>02/05/2020 1:00:00</t>
  </si>
  <si>
    <t>02/05/2020 1:15:00</t>
  </si>
  <si>
    <t>02/05/2020 1:30:00</t>
  </si>
  <si>
    <t>02/05/2020 1:45:00</t>
  </si>
  <si>
    <t>02/05/2020 2:00:00</t>
  </si>
  <si>
    <t>02/05/2020 2:15:00</t>
  </si>
  <si>
    <t>02/05/2020 2:30:00</t>
  </si>
  <si>
    <t>02/05/2020 2:45:00</t>
  </si>
  <si>
    <t>02/05/2020 3:00:00</t>
  </si>
  <si>
    <t>02/05/2020 3:15:00</t>
  </si>
  <si>
    <t>02/05/2020 3:30:00</t>
  </si>
  <si>
    <t>02/05/2020 3:45:00</t>
  </si>
  <si>
    <t>02/05/2020 4:00:00</t>
  </si>
  <si>
    <t>02/05/2020 4:15:00</t>
  </si>
  <si>
    <t>02/05/2020 4:30:00</t>
  </si>
  <si>
    <t>02/05/2020 4:45:00</t>
  </si>
  <si>
    <t>02/05/2020 5:00:00</t>
  </si>
  <si>
    <t>02/05/2020 5:15:00</t>
  </si>
  <si>
    <t>02/05/2020 5:30:00</t>
  </si>
  <si>
    <t>02/05/2020 5:45:00</t>
  </si>
  <si>
    <t>02/05/2020 6:00:00</t>
  </si>
  <si>
    <t>02/05/2020 6:15:00</t>
  </si>
  <si>
    <t>02/05/2020 6:30:00</t>
  </si>
  <si>
    <t>02/05/2020 6:45:00</t>
  </si>
  <si>
    <t>02/05/2020 7:00:00</t>
  </si>
  <si>
    <t>02/05/2020 7:15:00</t>
  </si>
  <si>
    <t>02/05/2020 7:30:00</t>
  </si>
  <si>
    <t>02/05/2020 7:45:00</t>
  </si>
  <si>
    <t>02/05/2020 8:00:00</t>
  </si>
  <si>
    <t>02/05/2020 8:15:00</t>
  </si>
  <si>
    <t>02/05/2020 8:30:00</t>
  </si>
  <si>
    <t>02/05/2020 8:45:00</t>
  </si>
  <si>
    <t>02/05/2020 9:00:00</t>
  </si>
  <si>
    <t>02/05/2020 9:15:00</t>
  </si>
  <si>
    <t>02/05/2020 9:30:00</t>
  </si>
  <si>
    <t>02/05/2020 9:45:00</t>
  </si>
  <si>
    <t>02/05/2020 10:00:00</t>
  </si>
  <si>
    <t>02/05/2020 10:15:00</t>
  </si>
  <si>
    <t>02/05/2020 10:30:00</t>
  </si>
  <si>
    <t>02/05/2020 10:45:00</t>
  </si>
  <si>
    <t>02/05/2020 11:00:00</t>
  </si>
  <si>
    <t>02/05/2020 11:15:00</t>
  </si>
  <si>
    <t>02/05/2020 11:30:00</t>
  </si>
  <si>
    <t>02/05/2020 11:45:00</t>
  </si>
  <si>
    <t>02/05/2020 12:00:00</t>
  </si>
  <si>
    <t>02/05/2020 12:15:00</t>
  </si>
  <si>
    <t>02/05/2020 12:30:00</t>
  </si>
  <si>
    <t>02/05/2020 12:45:00</t>
  </si>
  <si>
    <t>02/05/2020 13:00:00</t>
  </si>
  <si>
    <t>02/05/2020 13:15:00</t>
  </si>
  <si>
    <t>02/05/2020 13:30:00</t>
  </si>
  <si>
    <t>02/05/2020 13:45:00</t>
  </si>
  <si>
    <t>02/05/2020 14:00:00</t>
  </si>
  <si>
    <t>02/05/2020 14:15:00</t>
  </si>
  <si>
    <t>02/05/2020 14:30:00</t>
  </si>
  <si>
    <t>02/05/2020 14:45:00</t>
  </si>
  <si>
    <t>02/05/2020 15:00:00</t>
  </si>
  <si>
    <t>02/05/2020 15:15:00</t>
  </si>
  <si>
    <t>02/05/2020 15:30:00</t>
  </si>
  <si>
    <t>02/05/2020 15:45:00</t>
  </si>
  <si>
    <t>02/05/2020 16:00:00</t>
  </si>
  <si>
    <t>02/05/2020 16:15:00</t>
  </si>
  <si>
    <t>02/05/2020 16:30:00</t>
  </si>
  <si>
    <t>02/05/2020 16:45:00</t>
  </si>
  <si>
    <t>02/05/2020 17:00:00</t>
  </si>
  <si>
    <t>02/05/2020 17:15:00</t>
  </si>
  <si>
    <t>02/05/2020 17:30:00</t>
  </si>
  <si>
    <t>02/05/2020 17:45:00</t>
  </si>
  <si>
    <t>02/05/2020 18:00:00</t>
  </si>
  <si>
    <t>02/05/2020 18:15:00</t>
  </si>
  <si>
    <t>02/05/2020 18:30:00</t>
  </si>
  <si>
    <t>02/05/2020 18:45:00</t>
  </si>
  <si>
    <t>02/05/2020 19:00:00</t>
  </si>
  <si>
    <t>02/05/2020 19:15:00</t>
  </si>
  <si>
    <t>02/05/2020 19:30:00</t>
  </si>
  <si>
    <t>02/05/2020 19:45:00</t>
  </si>
  <si>
    <t>02/05/2020 20:00:00</t>
  </si>
  <si>
    <t>02/05/2020 20:15:00</t>
  </si>
  <si>
    <t>02/05/2020 20:30:00</t>
  </si>
  <si>
    <t>02/05/2020 20:45:00</t>
  </si>
  <si>
    <t>02/05/2020 21:00:00</t>
  </si>
  <si>
    <t>02/05/2020 21:15:00</t>
  </si>
  <si>
    <t>02/05/2020 21:30:00</t>
  </si>
  <si>
    <t>02/05/2020 21:45:00</t>
  </si>
  <si>
    <t>02/05/2020 22:00:00</t>
  </si>
  <si>
    <t>02/05/2020 22:15:00</t>
  </si>
  <si>
    <t>02/05/2020 22:30:00</t>
  </si>
  <si>
    <t>02/05/2020 22:45:00</t>
  </si>
  <si>
    <t>02/05/2020 23:00:00</t>
  </si>
  <si>
    <t>02/05/2020 23:15:00</t>
  </si>
  <si>
    <t>02/05/2020 23:30:00</t>
  </si>
  <si>
    <t>02/05/2020 23:45:00</t>
  </si>
  <si>
    <t>03/05/2020 0:00:00</t>
  </si>
  <si>
    <t>03/05/2020 0:15:00</t>
  </si>
  <si>
    <t>03/05/2020 0:30:00</t>
  </si>
  <si>
    <t>03/05/2020 0:45:00</t>
  </si>
  <si>
    <t>03/05/2020 1:00:00</t>
  </si>
  <si>
    <t>03/05/2020 1:15:00</t>
  </si>
  <si>
    <t>03/05/2020 1:30:00</t>
  </si>
  <si>
    <t>03/05/2020 1:45:00</t>
  </si>
  <si>
    <t>03/05/2020 2:00:00</t>
  </si>
  <si>
    <t>03/05/2020 2:15:00</t>
  </si>
  <si>
    <t>03/05/2020 2:30:00</t>
  </si>
  <si>
    <t>03/05/2020 2:45:00</t>
  </si>
  <si>
    <t>03/05/2020 3:00:00</t>
  </si>
  <si>
    <t>03/05/2020 3:15:00</t>
  </si>
  <si>
    <t>03/05/2020 3:30:00</t>
  </si>
  <si>
    <t>03/05/2020 3:45:00</t>
  </si>
  <si>
    <t>03/05/2020 4:00:00</t>
  </si>
  <si>
    <t>03/05/2020 4:15:00</t>
  </si>
  <si>
    <t>03/05/2020 4:30:00</t>
  </si>
  <si>
    <t>03/05/2020 4:45:00</t>
  </si>
  <si>
    <t>03/05/2020 5:00:00</t>
  </si>
  <si>
    <t>03/05/2020 5:15:00</t>
  </si>
  <si>
    <t>03/05/2020 5:30:00</t>
  </si>
  <si>
    <t>03/05/2020 5:45:00</t>
  </si>
  <si>
    <t>03/05/2020 6:00:00</t>
  </si>
  <si>
    <t>03/05/2020 6:15:00</t>
  </si>
  <si>
    <t>03/05/2020 6:30:00</t>
  </si>
  <si>
    <t>03/05/2020 6:45:00</t>
  </si>
  <si>
    <t>03/05/2020 7:00:00</t>
  </si>
  <si>
    <t>03/05/2020 7:15:00</t>
  </si>
  <si>
    <t>03/05/2020 7:30:00</t>
  </si>
  <si>
    <t>03/05/2020 7:45:00</t>
  </si>
  <si>
    <t>03/05/2020 8:00:00</t>
  </si>
  <si>
    <t>03/05/2020 8:15:00</t>
  </si>
  <si>
    <t>03/05/2020 8:30:00</t>
  </si>
  <si>
    <t>03/05/2020 8:45:00</t>
  </si>
  <si>
    <t>03/05/2020 9:00:00</t>
  </si>
  <si>
    <t>03/05/2020 9:15:00</t>
  </si>
  <si>
    <t>03/05/2020 9:30:00</t>
  </si>
  <si>
    <t>03/05/2020 9:45:00</t>
  </si>
  <si>
    <t>03/05/2020 10:00:00</t>
  </si>
  <si>
    <t>03/05/2020 10:15:00</t>
  </si>
  <si>
    <t>03/05/2020 10:30:00</t>
  </si>
  <si>
    <t>03/05/2020 10:45:00</t>
  </si>
  <si>
    <t>03/05/2020 11:00:00</t>
  </si>
  <si>
    <t>03/05/2020 11:15:00</t>
  </si>
  <si>
    <t>03/05/2020 11:30:00</t>
  </si>
  <si>
    <t>03/05/2020 11:45:00</t>
  </si>
  <si>
    <t>03/05/2020 12:00:00</t>
  </si>
  <si>
    <t>03/05/2020 12:15:00</t>
  </si>
  <si>
    <t>03/05/2020 12:30:00</t>
  </si>
  <si>
    <t>03/05/2020 12:45:00</t>
  </si>
  <si>
    <t>03/05/2020 13:00:00</t>
  </si>
  <si>
    <t>03/05/2020 13:15:00</t>
  </si>
  <si>
    <t>03/05/2020 13:30:00</t>
  </si>
  <si>
    <t>03/05/2020 13:45:00</t>
  </si>
  <si>
    <t>03/05/2020 14:00:00</t>
  </si>
  <si>
    <t>03/05/2020 14:15:00</t>
  </si>
  <si>
    <t>03/05/2020 14:30:00</t>
  </si>
  <si>
    <t>03/05/2020 14:45:00</t>
  </si>
  <si>
    <t>03/05/2020 15:00:00</t>
  </si>
  <si>
    <t>03/05/2020 15:15:00</t>
  </si>
  <si>
    <t>03/05/2020 15:30:00</t>
  </si>
  <si>
    <t>03/05/2020 15:45:00</t>
  </si>
  <si>
    <t>03/05/2020 16:00:00</t>
  </si>
  <si>
    <t>03/05/2020 16:15:00</t>
  </si>
  <si>
    <t>03/05/2020 16:30:00</t>
  </si>
  <si>
    <t>03/05/2020 16:45:00</t>
  </si>
  <si>
    <t>03/05/2020 17:00:00</t>
  </si>
  <si>
    <t>03/05/2020 17:15:00</t>
  </si>
  <si>
    <t>03/05/2020 17:30:00</t>
  </si>
  <si>
    <t>03/05/2020 17:45:00</t>
  </si>
  <si>
    <t>03/05/2020 18:00:00</t>
  </si>
  <si>
    <t>03/05/2020 18:15:00</t>
  </si>
  <si>
    <t>03/05/2020 18:30:00</t>
  </si>
  <si>
    <t>03/05/2020 18:45:00</t>
  </si>
  <si>
    <t>03/05/2020 19:00:00</t>
  </si>
  <si>
    <t>03/05/2020 19:15:00</t>
  </si>
  <si>
    <t>03/05/2020 19:30:00</t>
  </si>
  <si>
    <t>03/05/2020 19:45:00</t>
  </si>
  <si>
    <t>03/05/2020 20:00:00</t>
  </si>
  <si>
    <t>03/05/2020 20:15:00</t>
  </si>
  <si>
    <t>03/05/2020 20:30:00</t>
  </si>
  <si>
    <t>03/05/2020 20:45:00</t>
  </si>
  <si>
    <t>03/05/2020 21:00:00</t>
  </si>
  <si>
    <t>03/05/2020 21:15:00</t>
  </si>
  <si>
    <t>03/05/2020 21:30:00</t>
  </si>
  <si>
    <t>03/05/2020 21:45:00</t>
  </si>
  <si>
    <t>03/05/2020 22:00:00</t>
  </si>
  <si>
    <t>03/05/2020 22:15:00</t>
  </si>
  <si>
    <t>03/05/2020 22:30:00</t>
  </si>
  <si>
    <t>03/05/2020 22:45:00</t>
  </si>
  <si>
    <t>03/05/2020 23:00:00</t>
  </si>
  <si>
    <t>03/05/2020 23:15:00</t>
  </si>
  <si>
    <t>03/05/2020 23:30:00</t>
  </si>
  <si>
    <t>03/05/2020 23:45:00</t>
  </si>
  <si>
    <t>04/05/2020 0:00:00</t>
  </si>
  <si>
    <t>04/05/2020 0:15:00</t>
  </si>
  <si>
    <t>04/05/2020 0:30:00</t>
  </si>
  <si>
    <t>04/05/2020 0:45:00</t>
  </si>
  <si>
    <t>04/05/2020 1:00:00</t>
  </si>
  <si>
    <t>04/05/2020 1:15:00</t>
  </si>
  <si>
    <t>04/05/2020 1:30:00</t>
  </si>
  <si>
    <t>04/05/2020 1:45:00</t>
  </si>
  <si>
    <t>04/05/2020 2:00:00</t>
  </si>
  <si>
    <t>04/05/2020 2:15:00</t>
  </si>
  <si>
    <t>04/05/2020 2:30:00</t>
  </si>
  <si>
    <t>04/05/2020 2:45:00</t>
  </si>
  <si>
    <t>04/05/2020 3:00:00</t>
  </si>
  <si>
    <t>04/05/2020 3:15:00</t>
  </si>
  <si>
    <t>04/05/2020 3:30:00</t>
  </si>
  <si>
    <t>04/05/2020 3:45:00</t>
  </si>
  <si>
    <t>04/05/2020 4:00:00</t>
  </si>
  <si>
    <t>04/05/2020 4:15:00</t>
  </si>
  <si>
    <t>04/05/2020 4:30:00</t>
  </si>
  <si>
    <t>04/05/2020 4:45:00</t>
  </si>
  <si>
    <t>04/05/2020 5:00:00</t>
  </si>
  <si>
    <t>04/05/2020 5:15:00</t>
  </si>
  <si>
    <t>04/05/2020 5:30:00</t>
  </si>
  <si>
    <t>04/05/2020 5:45:00</t>
  </si>
  <si>
    <t>04/05/2020 6:00:00</t>
  </si>
  <si>
    <t>04/05/2020 6:15:00</t>
  </si>
  <si>
    <t>04/05/2020 6:30:00</t>
  </si>
  <si>
    <t>04/05/2020 6:45:00</t>
  </si>
  <si>
    <t>04/05/2020 7:00:00</t>
  </si>
  <si>
    <t>04/05/2020 7:15:00</t>
  </si>
  <si>
    <t>04/05/2020 7:30:00</t>
  </si>
  <si>
    <t>04/05/2020 7:45:00</t>
  </si>
  <si>
    <t>04/05/2020 8:00:00</t>
  </si>
  <si>
    <t>04/05/2020 8:15:00</t>
  </si>
  <si>
    <t>04/05/2020 8:30:00</t>
  </si>
  <si>
    <t>04/05/2020 8:45:00</t>
  </si>
  <si>
    <t>04/05/2020 9:00:00</t>
  </si>
  <si>
    <t>04/05/2020 9:15:00</t>
  </si>
  <si>
    <t>04/05/2020 9:30:00</t>
  </si>
  <si>
    <t>04/05/2020 9:45:00</t>
  </si>
  <si>
    <t>04/05/2020 10:00:00</t>
  </si>
  <si>
    <t>04/05/2020 10:15:00</t>
  </si>
  <si>
    <t>04/05/2020 10:30:00</t>
  </si>
  <si>
    <t>04/05/2020 10:45:00</t>
  </si>
  <si>
    <t>04/05/2020 11:00:00</t>
  </si>
  <si>
    <t>04/05/2020 11:15:00</t>
  </si>
  <si>
    <t>04/05/2020 11:30:00</t>
  </si>
  <si>
    <t>04/05/2020 11:45:00</t>
  </si>
  <si>
    <t>04/05/2020 12:00:00</t>
  </si>
  <si>
    <t>04/05/2020 12:15:00</t>
  </si>
  <si>
    <t>04/05/2020 12:30:00</t>
  </si>
  <si>
    <t>04/05/2020 12:45:00</t>
  </si>
  <si>
    <t>04/05/2020 13:00:00</t>
  </si>
  <si>
    <t>04/05/2020 13:15:00</t>
  </si>
  <si>
    <t>04/05/2020 13:30:00</t>
  </si>
  <si>
    <t>04/05/2020 13:45:00</t>
  </si>
  <si>
    <t>04/05/2020 14:00:00</t>
  </si>
  <si>
    <t>04/05/2020 14:15:00</t>
  </si>
  <si>
    <t>04/05/2020 14:30:00</t>
  </si>
  <si>
    <t>04/05/2020 14:45:00</t>
  </si>
  <si>
    <t>04/05/2020 15:00:00</t>
  </si>
  <si>
    <t>04/05/2020 15:15:00</t>
  </si>
  <si>
    <t>04/05/2020 15:30:00</t>
  </si>
  <si>
    <t>04/05/2020 15:45:00</t>
  </si>
  <si>
    <t>04/05/2020 16:00:00</t>
  </si>
  <si>
    <t>04/05/2020 16:15:00</t>
  </si>
  <si>
    <t>04/05/2020 16:30:00</t>
  </si>
  <si>
    <t>04/05/2020 16:45:00</t>
  </si>
  <si>
    <t>04/05/2020 17:00:00</t>
  </si>
  <si>
    <t>04/05/2020 17:15:00</t>
  </si>
  <si>
    <t>04/05/2020 17:30:00</t>
  </si>
  <si>
    <t>04/05/2020 17:45:00</t>
  </si>
  <si>
    <t>04/05/2020 18:00:00</t>
  </si>
  <si>
    <t>04/05/2020 18:15:00</t>
  </si>
  <si>
    <t>04/05/2020 18:30:00</t>
  </si>
  <si>
    <t>04/05/2020 18:45:00</t>
  </si>
  <si>
    <t>04/05/2020 19:00:00</t>
  </si>
  <si>
    <t>04/05/2020 19:15:00</t>
  </si>
  <si>
    <t>04/05/2020 19:30:00</t>
  </si>
  <si>
    <t>04/05/2020 19:45:00</t>
  </si>
  <si>
    <t>04/05/2020 20:00:00</t>
  </si>
  <si>
    <t>04/05/2020 20:15:00</t>
  </si>
  <si>
    <t>04/05/2020 20:30:00</t>
  </si>
  <si>
    <t>04/05/2020 20:45:00</t>
  </si>
  <si>
    <t>04/05/2020 21:00:00</t>
  </si>
  <si>
    <t>04/05/2020 21:15:00</t>
  </si>
  <si>
    <t>04/05/2020 21:30:00</t>
  </si>
  <si>
    <t>04/05/2020 21:45:00</t>
  </si>
  <si>
    <t>04/05/2020 22:00:00</t>
  </si>
  <si>
    <t>04/05/2020 22:15:00</t>
  </si>
  <si>
    <t>04/05/2020 22:30:00</t>
  </si>
  <si>
    <t>04/05/2020 22:45:00</t>
  </si>
  <si>
    <t>04/05/2020 23:00:00</t>
  </si>
  <si>
    <t>04/05/2020 23:15:00</t>
  </si>
  <si>
    <t>04/05/2020 23:30:00</t>
  </si>
  <si>
    <t>04/05/2020 23:45:00</t>
  </si>
  <si>
    <t>05/05/2020 0:00:00</t>
  </si>
  <si>
    <t>05/05/2020 0:15:00</t>
  </si>
  <si>
    <t>05/05/2020 0:30:00</t>
  </si>
  <si>
    <t>05/05/2020 0:45:00</t>
  </si>
  <si>
    <t>05/05/2020 1:00:00</t>
  </si>
  <si>
    <t>05/05/2020 1:15:00</t>
  </si>
  <si>
    <t>05/05/2020 1:30:00</t>
  </si>
  <si>
    <t>05/05/2020 1:45:00</t>
  </si>
  <si>
    <t>05/05/2020 2:00:00</t>
  </si>
  <si>
    <t>05/05/2020 2:15:00</t>
  </si>
  <si>
    <t>05/05/2020 2:30:00</t>
  </si>
  <si>
    <t>05/05/2020 2:45:00</t>
  </si>
  <si>
    <t>05/05/2020 3:00:00</t>
  </si>
  <si>
    <t>05/05/2020 3:15:00</t>
  </si>
  <si>
    <t>05/05/2020 3:30:00</t>
  </si>
  <si>
    <t>05/05/2020 3:45:00</t>
  </si>
  <si>
    <t>05/05/2020 4:00:00</t>
  </si>
  <si>
    <t>05/05/2020 4:15:00</t>
  </si>
  <si>
    <t>05/05/2020 4:30:00</t>
  </si>
  <si>
    <t>05/05/2020 4:45:00</t>
  </si>
  <si>
    <t>05/05/2020 5:00:00</t>
  </si>
  <si>
    <t>05/05/2020 5:15:00</t>
  </si>
  <si>
    <t>05/05/2020 5:30:00</t>
  </si>
  <si>
    <t>05/05/2020 5:45:00</t>
  </si>
  <si>
    <t>05/05/2020 6:00:00</t>
  </si>
  <si>
    <t>05/05/2020 6:15:00</t>
  </si>
  <si>
    <t>05/05/2020 6:30:00</t>
  </si>
  <si>
    <t>05/05/2020 6:45:00</t>
  </si>
  <si>
    <t>05/05/2020 7:00:00</t>
  </si>
  <si>
    <t>05/05/2020 7:15:00</t>
  </si>
  <si>
    <t>05/05/2020 7:30:00</t>
  </si>
  <si>
    <t>05/05/2020 7:45:00</t>
  </si>
  <si>
    <t>05/05/2020 8:00:00</t>
  </si>
  <si>
    <t>05/05/2020 8:15:00</t>
  </si>
  <si>
    <t>05/05/2020 8:30:00</t>
  </si>
  <si>
    <t>05/05/2020 8:45:00</t>
  </si>
  <si>
    <t>05/05/2020 9:00:00</t>
  </si>
  <si>
    <t>05/05/2020 9:15:00</t>
  </si>
  <si>
    <t>05/05/2020 9:30:00</t>
  </si>
  <si>
    <t>05/05/2020 9:45:00</t>
  </si>
  <si>
    <t>05/05/2020 10:00:00</t>
  </si>
  <si>
    <t>05/05/2020 10:15:00</t>
  </si>
  <si>
    <t>05/05/2020 10:30:00</t>
  </si>
  <si>
    <t>05/05/2020 10:45:00</t>
  </si>
  <si>
    <t>05/05/2020 11:00:00</t>
  </si>
  <si>
    <t>05/05/2020 11:15:00</t>
  </si>
  <si>
    <t>05/05/2020 11:30:00</t>
  </si>
  <si>
    <t>05/05/2020 11:45:00</t>
  </si>
  <si>
    <t>05/05/2020 12:00:00</t>
  </si>
  <si>
    <t>05/05/2020 12:15:00</t>
  </si>
  <si>
    <t>05/05/2020 12:30:00</t>
  </si>
  <si>
    <t>05/05/2020 12:45:00</t>
  </si>
  <si>
    <t>05/05/2020 13:00:00</t>
  </si>
  <si>
    <t>05/05/2020 13:15:00</t>
  </si>
  <si>
    <t>05/05/2020 13:30:00</t>
  </si>
  <si>
    <t>05/05/2020 13:45:00</t>
  </si>
  <si>
    <t>05/05/2020 14:00:00</t>
  </si>
  <si>
    <t>05/05/2020 14:15:00</t>
  </si>
  <si>
    <t>05/05/2020 14:30:00</t>
  </si>
  <si>
    <t>05/05/2020 14:45:00</t>
  </si>
  <si>
    <t>05/05/2020 15:00:00</t>
  </si>
  <si>
    <t>05/05/2020 15:15:00</t>
  </si>
  <si>
    <t>05/05/2020 15:30:00</t>
  </si>
  <si>
    <t>05/05/2020 15:45:00</t>
  </si>
  <si>
    <t>05/05/2020 16:00:00</t>
  </si>
  <si>
    <t>05/05/2020 16:15:00</t>
  </si>
  <si>
    <t>05/05/2020 16:30:00</t>
  </si>
  <si>
    <t>05/05/2020 16:45:00</t>
  </si>
  <si>
    <t>05/05/2020 17:00:00</t>
  </si>
  <si>
    <t>05/05/2020 17:15:00</t>
  </si>
  <si>
    <t>05/05/2020 17:30:00</t>
  </si>
  <si>
    <t>05/05/2020 17:45:00</t>
  </si>
  <si>
    <t>05/05/2020 18:00:00</t>
  </si>
  <si>
    <t>05/05/2020 18:15:00</t>
  </si>
  <si>
    <t>05/05/2020 18:30:00</t>
  </si>
  <si>
    <t>05/05/2020 18:45:00</t>
  </si>
  <si>
    <t>05/05/2020 19:00:00</t>
  </si>
  <si>
    <t>05/05/2020 19:15:00</t>
  </si>
  <si>
    <t>05/05/2020 19:30:00</t>
  </si>
  <si>
    <t>05/05/2020 19:45:00</t>
  </si>
  <si>
    <t>05/05/2020 20:00:00</t>
  </si>
  <si>
    <t>05/05/2020 20:15:00</t>
  </si>
  <si>
    <t>05/05/2020 20:30:00</t>
  </si>
  <si>
    <t>05/05/2020 20:45:00</t>
  </si>
  <si>
    <t>05/05/2020 21:00:00</t>
  </si>
  <si>
    <t>05/05/2020 21:15:00</t>
  </si>
  <si>
    <t>05/05/2020 21:30:00</t>
  </si>
  <si>
    <t>05/05/2020 21:45:00</t>
  </si>
  <si>
    <t>05/05/2020 22:00:00</t>
  </si>
  <si>
    <t>05/05/2020 22:15:00</t>
  </si>
  <si>
    <t>05/05/2020 22:30:00</t>
  </si>
  <si>
    <t>05/05/2020 22:45:00</t>
  </si>
  <si>
    <t>05/05/2020 23:00:00</t>
  </si>
  <si>
    <t>05/05/2020 23:15:00</t>
  </si>
  <si>
    <t>05/05/2020 23:30:00</t>
  </si>
  <si>
    <t>05/05/2020 23:45:00</t>
  </si>
  <si>
    <t>06/05/2020 0:00:00</t>
  </si>
  <si>
    <t>06/05/2020 0:15:00</t>
  </si>
  <si>
    <t>06/05/2020 0:30:00</t>
  </si>
  <si>
    <t>06/05/2020 0:45:00</t>
  </si>
  <si>
    <t>06/05/2020 1:00:00</t>
  </si>
  <si>
    <t>06/05/2020 1:15:00</t>
  </si>
  <si>
    <t>06/05/2020 1:30:00</t>
  </si>
  <si>
    <t>06/05/2020 1:45:00</t>
  </si>
  <si>
    <t>06/05/2020 2:00:00</t>
  </si>
  <si>
    <t>06/05/2020 2:15:00</t>
  </si>
  <si>
    <t>06/05/2020 2:30:00</t>
  </si>
  <si>
    <t>06/05/2020 2:45:00</t>
  </si>
  <si>
    <t>06/05/2020 3:00:00</t>
  </si>
  <si>
    <t>06/05/2020 3:15:00</t>
  </si>
  <si>
    <t>06/05/2020 3:30:00</t>
  </si>
  <si>
    <t>06/05/2020 3:45:00</t>
  </si>
  <si>
    <t>06/05/2020 4:00:00</t>
  </si>
  <si>
    <t>06/05/2020 4:15:00</t>
  </si>
  <si>
    <t>06/05/2020 4:30:00</t>
  </si>
  <si>
    <t>06/05/2020 4:45:00</t>
  </si>
  <si>
    <t>06/05/2020 5:00:00</t>
  </si>
  <si>
    <t>06/05/2020 5:15:00</t>
  </si>
  <si>
    <t>06/05/2020 5:30:00</t>
  </si>
  <si>
    <t>06/05/2020 5:45:00</t>
  </si>
  <si>
    <t>06/05/2020 6:00:00</t>
  </si>
  <si>
    <t>06/05/2020 6:15:00</t>
  </si>
  <si>
    <t>06/05/2020 6:30:00</t>
  </si>
  <si>
    <t>06/05/2020 6:45:00</t>
  </si>
  <si>
    <t>06/05/2020 7:00:00</t>
  </si>
  <si>
    <t>06/05/2020 7:15:00</t>
  </si>
  <si>
    <t>06/05/2020 7:30:00</t>
  </si>
  <si>
    <t>06/05/2020 7:45:00</t>
  </si>
  <si>
    <t>06/05/2020 8:00:00</t>
  </si>
  <si>
    <t>06/05/2020 8:15:00</t>
  </si>
  <si>
    <t>06/05/2020 8:30:00</t>
  </si>
  <si>
    <t>06/05/2020 8:45:00</t>
  </si>
  <si>
    <t>06/05/2020 9:00:00</t>
  </si>
  <si>
    <t>06/05/2020 9:15:00</t>
  </si>
  <si>
    <t>06/05/2020 9:30:00</t>
  </si>
  <si>
    <t>06/05/2020 9:45:00</t>
  </si>
  <si>
    <t>06/05/2020 10:00:00</t>
  </si>
  <si>
    <t>06/05/2020 10:15:00</t>
  </si>
  <si>
    <t>06/05/2020 10:30:00</t>
  </si>
  <si>
    <t>06/05/2020 10:45:00</t>
  </si>
  <si>
    <t>06/05/2020 11:00:00</t>
  </si>
  <si>
    <t>06/05/2020 11:15:00</t>
  </si>
  <si>
    <t>06/05/2020 11:30:00</t>
  </si>
  <si>
    <t>06/05/2020 11:45:00</t>
  </si>
  <si>
    <t>06/05/2020 12:00:00</t>
  </si>
  <si>
    <t>06/05/2020 12:15:00</t>
  </si>
  <si>
    <t>06/05/2020 12:30:00</t>
  </si>
  <si>
    <t>06/05/2020 12:45:00</t>
  </si>
  <si>
    <t>06/05/2020 13:00:00</t>
  </si>
  <si>
    <t>06/05/2020 13:15:00</t>
  </si>
  <si>
    <t>06/05/2020 13:30:00</t>
  </si>
  <si>
    <t>06/05/2020 13:45:00</t>
  </si>
  <si>
    <t>06/05/2020 14:00:00</t>
  </si>
  <si>
    <t>06/05/2020 14:15:00</t>
  </si>
  <si>
    <t>06/05/2020 14:30:00</t>
  </si>
  <si>
    <t>06/05/2020 14:45:00</t>
  </si>
  <si>
    <t>06/05/2020 15:00:00</t>
  </si>
  <si>
    <t>06/05/2020 15:15:00</t>
  </si>
  <si>
    <t>06/05/2020 15:30:00</t>
  </si>
  <si>
    <t>06/05/2020 15:45:00</t>
  </si>
  <si>
    <t>06/05/2020 16:00:00</t>
  </si>
  <si>
    <t>06/05/2020 16:15:00</t>
  </si>
  <si>
    <t>06/05/2020 16:30:00</t>
  </si>
  <si>
    <t>06/05/2020 16:45:00</t>
  </si>
  <si>
    <t>06/05/2020 17:00:00</t>
  </si>
  <si>
    <t>06/05/2020 17:15:00</t>
  </si>
  <si>
    <t>06/05/2020 17:30:00</t>
  </si>
  <si>
    <t>06/05/2020 17:45:00</t>
  </si>
  <si>
    <t>06/05/2020 18:00:00</t>
  </si>
  <si>
    <t>06/05/2020 18:15:00</t>
  </si>
  <si>
    <t>06/05/2020 18:30:00</t>
  </si>
  <si>
    <t>06/05/2020 18:45:00</t>
  </si>
  <si>
    <t>06/05/2020 19:00:00</t>
  </si>
  <si>
    <t>06/05/2020 19:15:00</t>
  </si>
  <si>
    <t>06/05/2020 19:30:00</t>
  </si>
  <si>
    <t>06/05/2020 19:45:00</t>
  </si>
  <si>
    <t>06/05/2020 20:00:00</t>
  </si>
  <si>
    <t>06/05/2020 20:15:00</t>
  </si>
  <si>
    <t>06/05/2020 20:30:00</t>
  </si>
  <si>
    <t>06/05/2020 20:45:00</t>
  </si>
  <si>
    <t>06/05/2020 21:00:00</t>
  </si>
  <si>
    <t>06/05/2020 21:15:00</t>
  </si>
  <si>
    <t>06/05/2020 21:30:00</t>
  </si>
  <si>
    <t>06/05/2020 21:45:00</t>
  </si>
  <si>
    <t>06/05/2020 22:00:00</t>
  </si>
  <si>
    <t>06/05/2020 22:15:00</t>
  </si>
  <si>
    <t>06/05/2020 22:30:00</t>
  </si>
  <si>
    <t>06/05/2020 22:45:00</t>
  </si>
  <si>
    <t>06/05/2020 23:00:00</t>
  </si>
  <si>
    <t>06/05/2020 23:15:00</t>
  </si>
  <si>
    <t>06/05/2020 23:30:00</t>
  </si>
  <si>
    <t>06/05/2020 23:45:00</t>
  </si>
  <si>
    <t>07/05/2020 0:00:00</t>
  </si>
  <si>
    <t>07/05/2020 0:15:00</t>
  </si>
  <si>
    <t>07/05/2020 0:30:00</t>
  </si>
  <si>
    <t>07/05/2020 0:45:00</t>
  </si>
  <si>
    <t>07/05/2020 1:00:00</t>
  </si>
  <si>
    <t>07/05/2020 1:15:00</t>
  </si>
  <si>
    <t>07/05/2020 1:30:00</t>
  </si>
  <si>
    <t>07/05/2020 1:45:00</t>
  </si>
  <si>
    <t>07/05/2020 2:00:00</t>
  </si>
  <si>
    <t>07/05/2020 2:15:00</t>
  </si>
  <si>
    <t>07/05/2020 2:30:00</t>
  </si>
  <si>
    <t>07/05/2020 2:45:00</t>
  </si>
  <si>
    <t>07/05/2020 3:00:00</t>
  </si>
  <si>
    <t>07/05/2020 3:15:00</t>
  </si>
  <si>
    <t>07/05/2020 3:30:00</t>
  </si>
  <si>
    <t>07/05/2020 3:45:00</t>
  </si>
  <si>
    <t>07/05/2020 4:00:00</t>
  </si>
  <si>
    <t>07/05/2020 4:15:00</t>
  </si>
  <si>
    <t>07/05/2020 4:30:00</t>
  </si>
  <si>
    <t>07/05/2020 4:45:00</t>
  </si>
  <si>
    <t>07/05/2020 5:00:00</t>
  </si>
  <si>
    <t>07/05/2020 5:15:00</t>
  </si>
  <si>
    <t>07/05/2020 5:30:00</t>
  </si>
  <si>
    <t>07/05/2020 5:45:00</t>
  </si>
  <si>
    <t>07/05/2020 6:00:00</t>
  </si>
  <si>
    <t>07/05/2020 6:15:00</t>
  </si>
  <si>
    <t>07/05/2020 6:30:00</t>
  </si>
  <si>
    <t>07/05/2020 6:45:00</t>
  </si>
  <si>
    <t>07/05/2020 7:00:00</t>
  </si>
  <si>
    <t>07/05/2020 7:15:00</t>
  </si>
  <si>
    <t>07/05/2020 7:30:00</t>
  </si>
  <si>
    <t>07/05/2020 7:45:00</t>
  </si>
  <si>
    <t>07/05/2020 8:00:00</t>
  </si>
  <si>
    <t>07/05/2020 8:15:00</t>
  </si>
  <si>
    <t>07/05/2020 8:30:00</t>
  </si>
  <si>
    <t>07/05/2020 8:45:00</t>
  </si>
  <si>
    <t>07/05/2020 9:00:00</t>
  </si>
  <si>
    <t>07/05/2020 9:15:00</t>
  </si>
  <si>
    <t>07/05/2020 9:30:00</t>
  </si>
  <si>
    <t>07/05/2020 9:45:00</t>
  </si>
  <si>
    <t>07/05/2020 10:00:00</t>
  </si>
  <si>
    <t>07/05/2020 10:15:00</t>
  </si>
  <si>
    <t>07/05/2020 10:30:00</t>
  </si>
  <si>
    <t>07/05/2020 10:45:00</t>
  </si>
  <si>
    <t>07/05/2020 11:00:00</t>
  </si>
  <si>
    <t>07/05/2020 11:15:00</t>
  </si>
  <si>
    <t>07/05/2020 11:30:00</t>
  </si>
  <si>
    <t>07/05/2020 11:45:00</t>
  </si>
  <si>
    <t>07/05/2020 12:00:00</t>
  </si>
  <si>
    <t>07/05/2020 12:15:00</t>
  </si>
  <si>
    <t>07/05/2020 12:30:00</t>
  </si>
  <si>
    <t>07/05/2020 12:45:00</t>
  </si>
  <si>
    <t>07/05/2020 13:00:00</t>
  </si>
  <si>
    <t>07/05/2020 13:15:00</t>
  </si>
  <si>
    <t>07/05/2020 13:30:00</t>
  </si>
  <si>
    <t>07/05/2020 13:45:00</t>
  </si>
  <si>
    <t>07/05/2020 14:00:00</t>
  </si>
  <si>
    <t>07/05/2020 14:15:00</t>
  </si>
  <si>
    <t>07/05/2020 14:30:00</t>
  </si>
  <si>
    <t>07/05/2020 14:45:00</t>
  </si>
  <si>
    <t>07/05/2020 15:00:00</t>
  </si>
  <si>
    <t>07/05/2020 15:15:00</t>
  </si>
  <si>
    <t>07/05/2020 15:30:00</t>
  </si>
  <si>
    <t>07/05/2020 15:45:00</t>
  </si>
  <si>
    <t>07/05/2020 16:00:00</t>
  </si>
  <si>
    <t>07/05/2020 16:15:00</t>
  </si>
  <si>
    <t>07/05/2020 16:30:00</t>
  </si>
  <si>
    <t>07/05/2020 16:45:00</t>
  </si>
  <si>
    <t>07/05/2020 17:00:00</t>
  </si>
  <si>
    <t>07/05/2020 17:15:00</t>
  </si>
  <si>
    <t>07/05/2020 17:30:00</t>
  </si>
  <si>
    <t>07/05/2020 17:45:00</t>
  </si>
  <si>
    <t>07/05/2020 18:00:00</t>
  </si>
  <si>
    <t>07/05/2020 18:15:00</t>
  </si>
  <si>
    <t>07/05/2020 18:30:00</t>
  </si>
  <si>
    <t>07/05/2020 18:45:00</t>
  </si>
  <si>
    <t>07/05/2020 19:00:00</t>
  </si>
  <si>
    <t>07/05/2020 19:15:00</t>
  </si>
  <si>
    <t>07/05/2020 19:30:00</t>
  </si>
  <si>
    <t>07/05/2020 19:45:00</t>
  </si>
  <si>
    <t>07/05/2020 20:00:00</t>
  </si>
  <si>
    <t>07/05/2020 20:15:00</t>
  </si>
  <si>
    <t>07/05/2020 20:30:00</t>
  </si>
  <si>
    <t>07/05/2020 20:45:00</t>
  </si>
  <si>
    <t>07/05/2020 21:00:00</t>
  </si>
  <si>
    <t>07/05/2020 21:15:00</t>
  </si>
  <si>
    <t>07/05/2020 21:30:00</t>
  </si>
  <si>
    <t>07/05/2020 21:45:00</t>
  </si>
  <si>
    <t>07/05/2020 22:00:00</t>
  </si>
  <si>
    <t>07/05/2020 22:15:00</t>
  </si>
  <si>
    <t>07/05/2020 22:30:00</t>
  </si>
  <si>
    <t>07/05/2020 22:45:00</t>
  </si>
  <si>
    <t>07/05/2020 23:00:00</t>
  </si>
  <si>
    <t>07/05/2020 23:15:00</t>
  </si>
  <si>
    <t>07/05/2020 23:30:00</t>
  </si>
  <si>
    <t>07/05/2020 23:45:00</t>
  </si>
  <si>
    <t>08/05/2020 0:00:00</t>
  </si>
  <si>
    <t>08/05/2020 0:15:00</t>
  </si>
  <si>
    <t>08/05/2020 0:30:00</t>
  </si>
  <si>
    <t>08/05/2020 0:45:00</t>
  </si>
  <si>
    <t>08/05/2020 1:00:00</t>
  </si>
  <si>
    <t>08/05/2020 1:15:00</t>
  </si>
  <si>
    <t>08/05/2020 1:30:00</t>
  </si>
  <si>
    <t>08/05/2020 1:45:00</t>
  </si>
  <si>
    <t>08/05/2020 2:00:00</t>
  </si>
  <si>
    <t>08/05/2020 2:15:00</t>
  </si>
  <si>
    <t>08/05/2020 2:30:00</t>
  </si>
  <si>
    <t>08/05/2020 2:45:00</t>
  </si>
  <si>
    <t>08/05/2020 3:00:00</t>
  </si>
  <si>
    <t>08/05/2020 3:15:00</t>
  </si>
  <si>
    <t>08/05/2020 3:30:00</t>
  </si>
  <si>
    <t>08/05/2020 3:45:00</t>
  </si>
  <si>
    <t>08/05/2020 4:00:00</t>
  </si>
  <si>
    <t>08/05/2020 4:15:00</t>
  </si>
  <si>
    <t>08/05/2020 4:30:00</t>
  </si>
  <si>
    <t>08/05/2020 4:45:00</t>
  </si>
  <si>
    <t>08/05/2020 5:00:00</t>
  </si>
  <si>
    <t>08/05/2020 5:15:00</t>
  </si>
  <si>
    <t>08/05/2020 5:30:00</t>
  </si>
  <si>
    <t>08/05/2020 5:45:00</t>
  </si>
  <si>
    <t>08/05/2020 6:00:00</t>
  </si>
  <si>
    <t>08/05/2020 6:15:00</t>
  </si>
  <si>
    <t>08/05/2020 6:30:00</t>
  </si>
  <si>
    <t>08/05/2020 6:45:00</t>
  </si>
  <si>
    <t>08/05/2020 7:00:00</t>
  </si>
  <si>
    <t>08/05/2020 7:15:00</t>
  </si>
  <si>
    <t>08/05/2020 7:30:00</t>
  </si>
  <si>
    <t>08/05/2020 7:45:00</t>
  </si>
  <si>
    <t>08/05/2020 8:00:00</t>
  </si>
  <si>
    <t>08/05/2020 8:15:00</t>
  </si>
  <si>
    <t>08/05/2020 8:30:00</t>
  </si>
  <si>
    <t>08/05/2020 8:45:00</t>
  </si>
  <si>
    <t>08/05/2020 9:00:00</t>
  </si>
  <si>
    <t>08/05/2020 9:15:00</t>
  </si>
  <si>
    <t>08/05/2020 9:30:00</t>
  </si>
  <si>
    <t>08/05/2020 9:45:00</t>
  </si>
  <si>
    <t>08/05/2020 10:00:00</t>
  </si>
  <si>
    <t>08/05/2020 10:15:00</t>
  </si>
  <si>
    <t>08/05/2020 10:30:00</t>
  </si>
  <si>
    <t>08/05/2020 10:45:00</t>
  </si>
  <si>
    <t>08/05/2020 11:00:00</t>
  </si>
  <si>
    <t>08/05/2020 11:15:00</t>
  </si>
  <si>
    <t>08/05/2020 11:30:00</t>
  </si>
  <si>
    <t>08/05/2020 11:45:00</t>
  </si>
  <si>
    <t>08/05/2020 12:00:00</t>
  </si>
  <si>
    <t>08/05/2020 12:15:00</t>
  </si>
  <si>
    <t>08/05/2020 12:30:00</t>
  </si>
  <si>
    <t>08/05/2020 12:45:00</t>
  </si>
  <si>
    <t>08/05/2020 13:00:00</t>
  </si>
  <si>
    <t>08/05/2020 13:15:00</t>
  </si>
  <si>
    <t>08/05/2020 13:30:00</t>
  </si>
  <si>
    <t>08/05/2020 13:45:00</t>
  </si>
  <si>
    <t>08/05/2020 14:00:00</t>
  </si>
  <si>
    <t>08/05/2020 14:15:00</t>
  </si>
  <si>
    <t>08/05/2020 14:30:00</t>
  </si>
  <si>
    <t>08/05/2020 14:45:00</t>
  </si>
  <si>
    <t>08/05/2020 15:00:00</t>
  </si>
  <si>
    <t>08/05/2020 15:15:00</t>
  </si>
  <si>
    <t>08/05/2020 15:30:00</t>
  </si>
  <si>
    <t>08/05/2020 15:45:00</t>
  </si>
  <si>
    <t>08/05/2020 16:00:00</t>
  </si>
  <si>
    <t>08/05/2020 16:15:00</t>
  </si>
  <si>
    <t>08/05/2020 16:30:00</t>
  </si>
  <si>
    <t>08/05/2020 16:45:00</t>
  </si>
  <si>
    <t>08/05/2020 17:00:00</t>
  </si>
  <si>
    <t>08/05/2020 17:15:00</t>
  </si>
  <si>
    <t>08/05/2020 17:30:00</t>
  </si>
  <si>
    <t>08/05/2020 17:45:00</t>
  </si>
  <si>
    <t>08/05/2020 18:00:00</t>
  </si>
  <si>
    <t>08/05/2020 18:15:00</t>
  </si>
  <si>
    <t>08/05/2020 18:30:00</t>
  </si>
  <si>
    <t>08/05/2020 18:45:00</t>
  </si>
  <si>
    <t>08/05/2020 19:00:00</t>
  </si>
  <si>
    <t>08/05/2020 19:15:00</t>
  </si>
  <si>
    <t>08/05/2020 19:30:00</t>
  </si>
  <si>
    <t>08/05/2020 19:45:00</t>
  </si>
  <si>
    <t>08/05/2020 20:00:00</t>
  </si>
  <si>
    <t>08/05/2020 20:15:00</t>
  </si>
  <si>
    <t>08/05/2020 20:30:00</t>
  </si>
  <si>
    <t>08/05/2020 20:45:00</t>
  </si>
  <si>
    <t>08/05/2020 21:00:00</t>
  </si>
  <si>
    <t>08/05/2020 21:15:00</t>
  </si>
  <si>
    <t>08/05/2020 21:30:00</t>
  </si>
  <si>
    <t>08/05/2020 21:45:00</t>
  </si>
  <si>
    <t>08/05/2020 22:00:00</t>
  </si>
  <si>
    <t>08/05/2020 22:15:00</t>
  </si>
  <si>
    <t>08/05/2020 22:30:00</t>
  </si>
  <si>
    <t>08/05/2020 22:45:00</t>
  </si>
  <si>
    <t>08/05/2020 23:00:00</t>
  </si>
  <si>
    <t>08/05/2020 23:15:00</t>
  </si>
  <si>
    <t>08/05/2020 23:30:00</t>
  </si>
  <si>
    <t>08/05/2020 23:45:00</t>
  </si>
  <si>
    <t>09/05/2020 0:00:00</t>
  </si>
  <si>
    <t>09/05/2020 0:15:00</t>
  </si>
  <si>
    <t>09/05/2020 0:30:00</t>
  </si>
  <si>
    <t>09/05/2020 0:45:00</t>
  </si>
  <si>
    <t>09/05/2020 1:00:00</t>
  </si>
  <si>
    <t>09/05/2020 1:15:00</t>
  </si>
  <si>
    <t>09/05/2020 1:30:00</t>
  </si>
  <si>
    <t>09/05/2020 1:45:00</t>
  </si>
  <si>
    <t>09/05/2020 2:00:00</t>
  </si>
  <si>
    <t>09/05/2020 2:15:00</t>
  </si>
  <si>
    <t>09/05/2020 2:30:00</t>
  </si>
  <si>
    <t>09/05/2020 2:45:00</t>
  </si>
  <si>
    <t>09/05/2020 3:00:00</t>
  </si>
  <si>
    <t>09/05/2020 3:15:00</t>
  </si>
  <si>
    <t>09/05/2020 3:30:00</t>
  </si>
  <si>
    <t>09/05/2020 3:45:00</t>
  </si>
  <si>
    <t>09/05/2020 4:00:00</t>
  </si>
  <si>
    <t>09/05/2020 4:15:00</t>
  </si>
  <si>
    <t>09/05/2020 4:30:00</t>
  </si>
  <si>
    <t>09/05/2020 4:45:00</t>
  </si>
  <si>
    <t>09/05/2020 5:00:00</t>
  </si>
  <si>
    <t>09/05/2020 5:15:00</t>
  </si>
  <si>
    <t>09/05/2020 5:30:00</t>
  </si>
  <si>
    <t>09/05/2020 5:45:00</t>
  </si>
  <si>
    <t>09/05/2020 6:00:00</t>
  </si>
  <si>
    <t>09/05/2020 6:15:00</t>
  </si>
  <si>
    <t>09/05/2020 6:30:00</t>
  </si>
  <si>
    <t>09/05/2020 6:45:00</t>
  </si>
  <si>
    <t>09/05/2020 7:00:00</t>
  </si>
  <si>
    <t>09/05/2020 7:15:00</t>
  </si>
  <si>
    <t>09/05/2020 7:30:00</t>
  </si>
  <si>
    <t>09/05/2020 7:45:00</t>
  </si>
  <si>
    <t>09/05/2020 8:00:00</t>
  </si>
  <si>
    <t>09/05/2020 8:15:00</t>
  </si>
  <si>
    <t>09/05/2020 8:30:00</t>
  </si>
  <si>
    <t>09/05/2020 8:45:00</t>
  </si>
  <si>
    <t>09/05/2020 9:00:00</t>
  </si>
  <si>
    <t>09/05/2020 9:15:00</t>
  </si>
  <si>
    <t>09/05/2020 9:30:00</t>
  </si>
  <si>
    <t>09/05/2020 9:45:00</t>
  </si>
  <si>
    <t>09/05/2020 10:00:00</t>
  </si>
  <si>
    <t>09/05/2020 10:15:00</t>
  </si>
  <si>
    <t>09/05/2020 10:30:00</t>
  </si>
  <si>
    <t>09/05/2020 10:45:00</t>
  </si>
  <si>
    <t>09/05/2020 11:00:00</t>
  </si>
  <si>
    <t>09/05/2020 11:15:00</t>
  </si>
  <si>
    <t>09/05/2020 11:30:00</t>
  </si>
  <si>
    <t>09/05/2020 11:45:00</t>
  </si>
  <si>
    <t>09/05/2020 12:00:00</t>
  </si>
  <si>
    <t>09/05/2020 12:15:00</t>
  </si>
  <si>
    <t>09/05/2020 12:30:00</t>
  </si>
  <si>
    <t>09/05/2020 12:45:00</t>
  </si>
  <si>
    <t>09/05/2020 13:00:00</t>
  </si>
  <si>
    <t>09/05/2020 13:15:00</t>
  </si>
  <si>
    <t>09/05/2020 13:30:00</t>
  </si>
  <si>
    <t>09/05/2020 13:45:00</t>
  </si>
  <si>
    <t>09/05/2020 14:00:00</t>
  </si>
  <si>
    <t>09/05/2020 14:15:00</t>
  </si>
  <si>
    <t>09/05/2020 14:30:00</t>
  </si>
  <si>
    <t>09/05/2020 14:45:00</t>
  </si>
  <si>
    <t>09/05/2020 15:00:00</t>
  </si>
  <si>
    <t>09/05/2020 15:15:00</t>
  </si>
  <si>
    <t>09/05/2020 15:30:00</t>
  </si>
  <si>
    <t>09/05/2020 15:45:00</t>
  </si>
  <si>
    <t>09/05/2020 16:00:00</t>
  </si>
  <si>
    <t>09/05/2020 16:15:00</t>
  </si>
  <si>
    <t>09/05/2020 16:30:00</t>
  </si>
  <si>
    <t>09/05/2020 16:45:00</t>
  </si>
  <si>
    <t>09/05/2020 17:00:00</t>
  </si>
  <si>
    <t>09/05/2020 17:15:00</t>
  </si>
  <si>
    <t>09/05/2020 17:30:00</t>
  </si>
  <si>
    <t>09/05/2020 17:45:00</t>
  </si>
  <si>
    <t>09/05/2020 18:00:00</t>
  </si>
  <si>
    <t>09/05/2020 18:15:00</t>
  </si>
  <si>
    <t>09/05/2020 18:30:00</t>
  </si>
  <si>
    <t>09/05/2020 18:45:00</t>
  </si>
  <si>
    <t>09/05/2020 19:00:00</t>
  </si>
  <si>
    <t>09/05/2020 19:15:00</t>
  </si>
  <si>
    <t>09/05/2020 19:30:00</t>
  </si>
  <si>
    <t>09/05/2020 19:45:00</t>
  </si>
  <si>
    <t>09/05/2020 20:00:00</t>
  </si>
  <si>
    <t>09/05/2020 20:15:00</t>
  </si>
  <si>
    <t>09/05/2020 20:30:00</t>
  </si>
  <si>
    <t>09/05/2020 20:45:00</t>
  </si>
  <si>
    <t>09/05/2020 21:00:00</t>
  </si>
  <si>
    <t>09/05/2020 21:15:00</t>
  </si>
  <si>
    <t>09/05/2020 21:30:00</t>
  </si>
  <si>
    <t>09/05/2020 21:45:00</t>
  </si>
  <si>
    <t>09/05/2020 22:00:00</t>
  </si>
  <si>
    <t>09/05/2020 22:15:00</t>
  </si>
  <si>
    <t>09/05/2020 22:30:00</t>
  </si>
  <si>
    <t>09/05/2020 22:45:00</t>
  </si>
  <si>
    <t>09/05/2020 23:00:00</t>
  </si>
  <si>
    <t>09/05/2020 23:15:00</t>
  </si>
  <si>
    <t>09/05/2020 23:30:00</t>
  </si>
  <si>
    <t>09/05/2020 23:45:00</t>
  </si>
  <si>
    <t>10/05/2020 0:00:00</t>
  </si>
  <si>
    <t>10/05/2020 0:15:00</t>
  </si>
  <si>
    <t>10/05/2020 0:30:00</t>
  </si>
  <si>
    <t>10/05/2020 0:45:00</t>
  </si>
  <si>
    <t>10/05/2020 1:00:00</t>
  </si>
  <si>
    <t>10/05/2020 1:15:00</t>
  </si>
  <si>
    <t>10/05/2020 1:30:00</t>
  </si>
  <si>
    <t>10/05/2020 1:45:00</t>
  </si>
  <si>
    <t>10/05/2020 2:00:00</t>
  </si>
  <si>
    <t>10/05/2020 2:15:00</t>
  </si>
  <si>
    <t>10/05/2020 2:30:00</t>
  </si>
  <si>
    <t>10/05/2020 2:45:00</t>
  </si>
  <si>
    <t>10/05/2020 3:00:00</t>
  </si>
  <si>
    <t>10/05/2020 3:15:00</t>
  </si>
  <si>
    <t>10/05/2020 3:30:00</t>
  </si>
  <si>
    <t>10/05/2020 3:45:00</t>
  </si>
  <si>
    <t>10/05/2020 4:00:00</t>
  </si>
  <si>
    <t>10/05/2020 4:15:00</t>
  </si>
  <si>
    <t>10/05/2020 4:30:00</t>
  </si>
  <si>
    <t>10/05/2020 4:45:00</t>
  </si>
  <si>
    <t>10/05/2020 5:00:00</t>
  </si>
  <si>
    <t>10/05/2020 5:15:00</t>
  </si>
  <si>
    <t>10/05/2020 5:30:00</t>
  </si>
  <si>
    <t>10/05/2020 5:45:00</t>
  </si>
  <si>
    <t>10/05/2020 6:00:00</t>
  </si>
  <si>
    <t>10/05/2020 6:15:00</t>
  </si>
  <si>
    <t>10/05/2020 6:30:00</t>
  </si>
  <si>
    <t>10/05/2020 6:45:00</t>
  </si>
  <si>
    <t>10/05/2020 7:00:00</t>
  </si>
  <si>
    <t>10/05/2020 7:15:00</t>
  </si>
  <si>
    <t>10/05/2020 7:30:00</t>
  </si>
  <si>
    <t>10/05/2020 7:45:00</t>
  </si>
  <si>
    <t>10/05/2020 8:00:00</t>
  </si>
  <si>
    <t>10/05/2020 8:15:00</t>
  </si>
  <si>
    <t>10/05/2020 8:30:00</t>
  </si>
  <si>
    <t>10/05/2020 8:45:00</t>
  </si>
  <si>
    <t>10/05/2020 9:00:00</t>
  </si>
  <si>
    <t>10/05/2020 9:15:00</t>
  </si>
  <si>
    <t>10/05/2020 9:30:00</t>
  </si>
  <si>
    <t>10/05/2020 9:45:00</t>
  </si>
  <si>
    <t>10/05/2020 10:00:00</t>
  </si>
  <si>
    <t>10/05/2020 10:15:00</t>
  </si>
  <si>
    <t>10/05/2020 10:30:00</t>
  </si>
  <si>
    <t>10/05/2020 10:45:00</t>
  </si>
  <si>
    <t>10/05/2020 11:00:00</t>
  </si>
  <si>
    <t>10/05/2020 11:15:00</t>
  </si>
  <si>
    <t>10/05/2020 11:30:00</t>
  </si>
  <si>
    <t>10/05/2020 11:45:00</t>
  </si>
  <si>
    <t>10/05/2020 12:00:00</t>
  </si>
  <si>
    <t>10/05/2020 12:15:00</t>
  </si>
  <si>
    <t>10/05/2020 12:30:00</t>
  </si>
  <si>
    <t>10/05/2020 12:45:00</t>
  </si>
  <si>
    <t>10/05/2020 13:00:00</t>
  </si>
  <si>
    <t>10/05/2020 13:15:00</t>
  </si>
  <si>
    <t>10/05/2020 13:30:00</t>
  </si>
  <si>
    <t>11/05/2020 3:30:00</t>
  </si>
  <si>
    <t>11/05/2020 3:45:00</t>
  </si>
  <si>
    <t>11/05/2020 4:00:00</t>
  </si>
  <si>
    <t>11/05/2020 4:15:00</t>
  </si>
  <si>
    <t>11/05/2020 4:30:00</t>
  </si>
  <si>
    <t>11/05/2020 4:45:00</t>
  </si>
  <si>
    <t>11/05/2020 5:00:00</t>
  </si>
  <si>
    <t>11/05/2020 5:15:00</t>
  </si>
  <si>
    <t>11/05/2020 5:30:00</t>
  </si>
  <si>
    <t>11/05/2020 5:45:00</t>
  </si>
  <si>
    <t>11/05/2020 6:00:00</t>
  </si>
  <si>
    <t>11/05/2020 6:15:00</t>
  </si>
  <si>
    <t>11/05/2020 6:30:00</t>
  </si>
  <si>
    <t>11/05/2020 6:45:00</t>
  </si>
  <si>
    <t>11/05/2020 7:00:00</t>
  </si>
  <si>
    <t>11/05/2020 7:15:00</t>
  </si>
  <si>
    <t>11/05/2020 7:30:00</t>
  </si>
  <si>
    <t>11/05/2020 7:45:00</t>
  </si>
  <si>
    <t>11/05/2020 8:00:00</t>
  </si>
  <si>
    <t>11/05/2020 8:15:00</t>
  </si>
  <si>
    <t>11/05/2020 8:30:00</t>
  </si>
  <si>
    <t>11/05/2020 8:45:00</t>
  </si>
  <si>
    <t>11/05/2020 9:00:00</t>
  </si>
  <si>
    <t>11/05/2020 9:15:00</t>
  </si>
  <si>
    <t>11/05/2020 9:30:00</t>
  </si>
  <si>
    <t>11/05/2020 9:45:00</t>
  </si>
  <si>
    <t>11/05/2020 10:00:00</t>
  </si>
  <si>
    <t>11/05/2020 10:15:00</t>
  </si>
  <si>
    <t>11/05/2020 10:30:00</t>
  </si>
  <si>
    <t>11/05/2020 10:45:00</t>
  </si>
  <si>
    <t>11/05/2020 11:00:00</t>
  </si>
  <si>
    <t>11/05/2020 11:15:00</t>
  </si>
  <si>
    <t>11/05/2020 11:30:00</t>
  </si>
  <si>
    <t>11/05/2020 11:45:00</t>
  </si>
  <si>
    <t>11/05/2020 12:00:00</t>
  </si>
  <si>
    <t>11/05/2020 12:15:00</t>
  </si>
  <si>
    <t>11/05/2020 12:30:00</t>
  </si>
  <si>
    <t>11/05/2020 12:45:00</t>
  </si>
  <si>
    <t>11/05/2020 13:00:00</t>
  </si>
  <si>
    <t>11/05/2020 13:15:00</t>
  </si>
  <si>
    <t>11/05/2020 13:30:00</t>
  </si>
  <si>
    <t>11/05/2020 13:45:00</t>
  </si>
  <si>
    <t>11/05/2020 14:00:00</t>
  </si>
  <si>
    <t>11/05/2020 14:15:00</t>
  </si>
  <si>
    <t>11/05/2020 14:30:00</t>
  </si>
  <si>
    <t>11/05/2020 14:45:00</t>
  </si>
  <si>
    <t>11/05/2020 15:00:00</t>
  </si>
  <si>
    <t>11/05/2020 15:15:00</t>
  </si>
  <si>
    <t>11/05/2020 15:30:00</t>
  </si>
  <si>
    <t>11/05/2020 15:45:00</t>
  </si>
  <si>
    <t>11/05/2020 16:00:00</t>
  </si>
  <si>
    <t>11/05/2020 16:15:00</t>
  </si>
  <si>
    <t>11/05/2020 16:30:00</t>
  </si>
  <si>
    <t>11/05/2020 16:45:00</t>
  </si>
  <si>
    <t>11/05/2020 17:00:00</t>
  </si>
  <si>
    <t>11/05/2020 17:15:00</t>
  </si>
  <si>
    <t>11/05/2020 17:30:00</t>
  </si>
  <si>
    <t>11/05/2020 17:45:00</t>
  </si>
  <si>
    <t>11/05/2020 18:00:00</t>
  </si>
  <si>
    <t>11/05/2020 18:15:00</t>
  </si>
  <si>
    <t>11/05/2020 18:30:00</t>
  </si>
  <si>
    <t>11/05/2020 18:45:00</t>
  </si>
  <si>
    <t>11/05/2020 19:00:00</t>
  </si>
  <si>
    <t>11/05/2020 19:15:00</t>
  </si>
  <si>
    <t>11/05/2020 19:30:00</t>
  </si>
  <si>
    <t>11/05/2020 19:45:00</t>
  </si>
  <si>
    <t>11/05/2020 20:00:00</t>
  </si>
  <si>
    <t>11/05/2020 20:15:00</t>
  </si>
  <si>
    <t>11/05/2020 20:30:00</t>
  </si>
  <si>
    <t>11/05/2020 20:45:00</t>
  </si>
  <si>
    <t>11/05/2020 21:00:00</t>
  </si>
  <si>
    <t>11/05/2020 21:15:00</t>
  </si>
  <si>
    <t>11/05/2020 21:30:00</t>
  </si>
  <si>
    <t>11/05/2020 21:45:00</t>
  </si>
  <si>
    <t>11/05/2020 22:00:00</t>
  </si>
  <si>
    <t>11/05/2020 22:15:00</t>
  </si>
  <si>
    <t>11/05/2020 22:30:00</t>
  </si>
  <si>
    <t>11/05/2020 22:45:00</t>
  </si>
  <si>
    <t>11/05/2020 23:00:00</t>
  </si>
  <si>
    <t>11/05/2020 23:15:00</t>
  </si>
  <si>
    <t>11/05/2020 23:30:00</t>
  </si>
  <si>
    <t>11/05/2020 23:45:00</t>
  </si>
  <si>
    <t>12/05/2020 0:00:00</t>
  </si>
  <si>
    <t>12/05/2020 0:15:00</t>
  </si>
  <si>
    <t>12/05/2020 0:30:00</t>
  </si>
  <si>
    <t>12/05/2020 0:45:00</t>
  </si>
  <si>
    <t>12/05/2020 1:00:00</t>
  </si>
  <si>
    <t>12/05/2020 1:15:00</t>
  </si>
  <si>
    <t>12/05/2020 1:30:00</t>
  </si>
  <si>
    <t>12/05/2020 1:45:00</t>
  </si>
  <si>
    <t>12/05/2020 2:00:00</t>
  </si>
  <si>
    <t>12/05/2020 2:15:00</t>
  </si>
  <si>
    <t>12/05/2020 2:30:00</t>
  </si>
  <si>
    <t>12/05/2020 2:45:00</t>
  </si>
  <si>
    <t>12/05/2020 3:00:00</t>
  </si>
  <si>
    <t>12/05/2020 3:15:00</t>
  </si>
  <si>
    <t>12/05/2020 3:30:00</t>
  </si>
  <si>
    <t>12/05/2020 3:45:00</t>
  </si>
  <si>
    <t>12/05/2020 4:00:00</t>
  </si>
  <si>
    <t>12/05/2020 4:15:00</t>
  </si>
  <si>
    <t>12/05/2020 4:30:00</t>
  </si>
  <si>
    <t>12/05/2020 4:45:00</t>
  </si>
  <si>
    <t>12/05/2020 5:00:00</t>
  </si>
  <si>
    <t>12/05/2020 5:15:00</t>
  </si>
  <si>
    <t>12/05/2020 5:30:00</t>
  </si>
  <si>
    <t>12/05/2020 5:45:00</t>
  </si>
  <si>
    <t>12/05/2020 6:00:00</t>
  </si>
  <si>
    <t>12/05/2020 6:15:00</t>
  </si>
  <si>
    <t>12/05/2020 6:30:00</t>
  </si>
  <si>
    <t>12/05/2020 6:45:00</t>
  </si>
  <si>
    <t>12/05/2020 7:00:00</t>
  </si>
  <si>
    <t>12/05/2020 7:15:00</t>
  </si>
  <si>
    <t>12/05/2020 7:30:00</t>
  </si>
  <si>
    <t>12/05/2020 7:45:00</t>
  </si>
  <si>
    <t>12/05/2020 8:00:00</t>
  </si>
  <si>
    <t>12/05/2020 8:15:00</t>
  </si>
  <si>
    <t>12/05/2020 8:30:00</t>
  </si>
  <si>
    <t>12/05/2020 8:45:00</t>
  </si>
  <si>
    <t>12/05/2020 9:00:00</t>
  </si>
  <si>
    <t>12/05/2020 9:15:00</t>
  </si>
  <si>
    <t>12/05/2020 9:30:00</t>
  </si>
  <si>
    <t>12/05/2020 9:45:00</t>
  </si>
  <si>
    <t>12/05/2020 10:00:00</t>
  </si>
  <si>
    <t>12/05/2020 10:15:00</t>
  </si>
  <si>
    <t>12/05/2020 10:30:00</t>
  </si>
  <si>
    <t>12/05/2020 10:45:00</t>
  </si>
  <si>
    <t>12/05/2020 11:00:00</t>
  </si>
  <si>
    <t>12/05/2020 11:15:00</t>
  </si>
  <si>
    <t>12/05/2020 11:30:00</t>
  </si>
  <si>
    <t>12/05/2020 11:45:00</t>
  </si>
  <si>
    <t>12/05/2020 12:00:00</t>
  </si>
  <si>
    <t>12/05/2020 12:15:00</t>
  </si>
  <si>
    <t>12/05/2020 12:30:00</t>
  </si>
  <si>
    <t>12/05/2020 12:45:00</t>
  </si>
  <si>
    <t>12/05/2020 13:00:00</t>
  </si>
  <si>
    <t>12/05/2020 13:15:00</t>
  </si>
  <si>
    <t>12/05/2020 13:30:00</t>
  </si>
  <si>
    <t>12/05/2020 13:45:00</t>
  </si>
  <si>
    <t>12/05/2020 14:00:00</t>
  </si>
  <si>
    <t>12/05/2020 14:15:00</t>
  </si>
  <si>
    <t>12/05/2020 14:30:00</t>
  </si>
  <si>
    <t>12/05/2020 14:45:00</t>
  </si>
  <si>
    <t>12/05/2020 15:00:00</t>
  </si>
  <si>
    <t>12/05/2020 15:15:00</t>
  </si>
  <si>
    <t>12/05/2020 15:30:00</t>
  </si>
  <si>
    <t>12/05/2020 15:45:00</t>
  </si>
  <si>
    <t>12/05/2020 16:00:00</t>
  </si>
  <si>
    <t>12/05/2020 16:15:00</t>
  </si>
  <si>
    <t>12/05/2020 16:30:00</t>
  </si>
  <si>
    <t>12/05/2020 16:45:00</t>
  </si>
  <si>
    <t>12/05/2020 17:00:00</t>
  </si>
  <si>
    <t>12/05/2020 17:15:00</t>
  </si>
  <si>
    <t>12/05/2020 17:30:00</t>
  </si>
  <si>
    <t>12/05/2020 17:45:00</t>
  </si>
  <si>
    <t>12/05/2020 18:00:00</t>
  </si>
  <si>
    <t>12/05/2020 18:15:00</t>
  </si>
  <si>
    <t>12/05/2020 18:30:00</t>
  </si>
  <si>
    <t>12/05/2020 18:45:00</t>
  </si>
  <si>
    <t>12/05/2020 19:00:00</t>
  </si>
  <si>
    <t>12/05/2020 19:15:00</t>
  </si>
  <si>
    <t>12/05/2020 19:30:00</t>
  </si>
  <si>
    <t>12/05/2020 19:45:00</t>
  </si>
  <si>
    <t>12/05/2020 20:00:00</t>
  </si>
  <si>
    <t>12/05/2020 20:15:00</t>
  </si>
  <si>
    <t>12/05/2020 20:30:00</t>
  </si>
  <si>
    <t>12/05/2020 20:45:00</t>
  </si>
  <si>
    <t>12/05/2020 21:00:00</t>
  </si>
  <si>
    <t>12/05/2020 21:15:00</t>
  </si>
  <si>
    <t>12/05/2020 21:30:00</t>
  </si>
  <si>
    <t>12/05/2020 21:45:00</t>
  </si>
  <si>
    <t>12/05/2020 22:00:00</t>
  </si>
  <si>
    <t>12/05/2020 22:15:00</t>
  </si>
  <si>
    <t>12/05/2020 22:30:00</t>
  </si>
  <si>
    <t>12/05/2020 22:45:00</t>
  </si>
  <si>
    <t>12/05/2020 23:00:00</t>
  </si>
  <si>
    <t>12/05/2020 23:15:00</t>
  </si>
  <si>
    <t>12/05/2020 23:30:00</t>
  </si>
  <si>
    <t>12/05/2020 23:45:00</t>
  </si>
  <si>
    <t>13/05/2020 0:30:00</t>
  </si>
  <si>
    <t>13/05/2020 1:15:00</t>
  </si>
  <si>
    <t>13/05/2020 1:30:00</t>
  </si>
  <si>
    <t>13/05/2020 1:45:00</t>
  </si>
  <si>
    <t>13/05/2020 2:00:00</t>
  </si>
  <si>
    <t>13/05/2020 2:15:00</t>
  </si>
  <si>
    <t>13/05/2020 2:30:00</t>
  </si>
  <si>
    <t>13/05/2020 2:45:00</t>
  </si>
  <si>
    <t>13/05/2020 3:00:00</t>
  </si>
  <si>
    <t>13/05/2020 3:15:00</t>
  </si>
  <si>
    <t>13/05/2020 3:30:00</t>
  </si>
  <si>
    <t>13/05/2020 3:45:00</t>
  </si>
  <si>
    <t>13/05/2020 4:00:00</t>
  </si>
  <si>
    <t>13/05/2020 4:15:00</t>
  </si>
  <si>
    <t>13/05/2020 4:30:00</t>
  </si>
  <si>
    <t>13/05/2020 4:45:00</t>
  </si>
  <si>
    <t>13/05/2020 5:00:00</t>
  </si>
  <si>
    <t>13/05/2020 5:15:00</t>
  </si>
  <si>
    <t>13/05/2020 5:30:00</t>
  </si>
  <si>
    <t>13/05/2020 5:45:00</t>
  </si>
  <si>
    <t>13/05/2020 6:00:00</t>
  </si>
  <si>
    <t>13/05/2020 6:15:00</t>
  </si>
  <si>
    <t>13/05/2020 6:30:00</t>
  </si>
  <si>
    <t>13/05/2020 6:45:00</t>
  </si>
  <si>
    <t>13/05/2020 7:00:00</t>
  </si>
  <si>
    <t>13/05/2020 7:15:00</t>
  </si>
  <si>
    <t>13/05/2020 7:30:00</t>
  </si>
  <si>
    <t>13/05/2020 7:45:00</t>
  </si>
  <si>
    <t>13/05/2020 8:00:00</t>
  </si>
  <si>
    <t>13/05/2020 8:15:00</t>
  </si>
  <si>
    <t>13/05/2020 8:30:00</t>
  </si>
  <si>
    <t>13/05/2020 8:45:00</t>
  </si>
  <si>
    <t>13/05/2020 9:00:00</t>
  </si>
  <si>
    <t>13/05/2020 9:15:00</t>
  </si>
  <si>
    <t>13/05/2020 9:30:00</t>
  </si>
  <si>
    <t>13/05/2020 10:00:00</t>
  </si>
  <si>
    <t>13/05/2020 10:15:00</t>
  </si>
  <si>
    <t>13/05/2020 10:30:00</t>
  </si>
  <si>
    <t>13/05/2020 10:45:00</t>
  </si>
  <si>
    <t>13/05/2020 11:15:00</t>
  </si>
  <si>
    <t>13/05/2020 11:30:00</t>
  </si>
  <si>
    <t>13/05/2020 11:45:00</t>
  </si>
  <si>
    <t>13/05/2020 12:00:00</t>
  </si>
  <si>
    <t>13/05/2020 12:15:00</t>
  </si>
  <si>
    <t>13/05/2020 12:30:00</t>
  </si>
  <si>
    <t>13/05/2020 12:45:00</t>
  </si>
  <si>
    <t>13/05/2020 13:00:00</t>
  </si>
  <si>
    <t>13/05/2020 13:15:00</t>
  </si>
  <si>
    <t>13/05/2020 13:30:00</t>
  </si>
  <si>
    <t>13/05/2020 13:45:00</t>
  </si>
  <si>
    <t>13/05/2020 14:00:00</t>
  </si>
  <si>
    <t>13/05/2020 14:15:00</t>
  </si>
  <si>
    <t>13/05/2020 14:30:00</t>
  </si>
  <si>
    <t>13/05/2020 14:45:00</t>
  </si>
  <si>
    <t>13/05/2020 15:00:00</t>
  </si>
  <si>
    <t>13/05/2020 15:15:00</t>
  </si>
  <si>
    <t>13/05/2020 15:30:00</t>
  </si>
  <si>
    <t>13/05/2020 15:45:00</t>
  </si>
  <si>
    <t>13/05/2020 16:00:00</t>
  </si>
  <si>
    <t>13/05/2020 16:15:00</t>
  </si>
  <si>
    <t>13/05/2020 16:30:00</t>
  </si>
  <si>
    <t>13/05/2020 16:45:00</t>
  </si>
  <si>
    <t>13/05/2020 17:00:00</t>
  </si>
  <si>
    <t>13/05/2020 17:15:00</t>
  </si>
  <si>
    <t>13/05/2020 17:30:00</t>
  </si>
  <si>
    <t>13/05/2020 17:45:00</t>
  </si>
  <si>
    <t>13/05/2020 18:00:00</t>
  </si>
  <si>
    <t>13/05/2020 18:15:00</t>
  </si>
  <si>
    <t>13/05/2020 18:30:00</t>
  </si>
  <si>
    <t>13/05/2020 18:45:00</t>
  </si>
  <si>
    <t>13/05/2020 19:00:00</t>
  </si>
  <si>
    <t>13/05/2020 19:15:00</t>
  </si>
  <si>
    <t>13/05/2020 19:30:00</t>
  </si>
  <si>
    <t>13/05/2020 19:45:00</t>
  </si>
  <si>
    <t>13/05/2020 20:00:00</t>
  </si>
  <si>
    <t>13/05/2020 20:15:00</t>
  </si>
  <si>
    <t>13/05/2020 20:30:00</t>
  </si>
  <si>
    <t>13/05/2020 20:45:00</t>
  </si>
  <si>
    <t>13/05/2020 21:00:00</t>
  </si>
  <si>
    <t>13/05/2020 21:15:00</t>
  </si>
  <si>
    <t>13/05/2020 21:30:00</t>
  </si>
  <si>
    <t>13/05/2020 21:45:00</t>
  </si>
  <si>
    <t>13/05/2020 22:00:00</t>
  </si>
  <si>
    <t>13/05/2020 22:15:00</t>
  </si>
  <si>
    <t>13/05/2020 22:30:00</t>
  </si>
  <si>
    <t>13/05/2020 22:45:00</t>
  </si>
  <si>
    <t>13/05/2020 23:00:00</t>
  </si>
  <si>
    <t>13/05/2020 23:15:00</t>
  </si>
  <si>
    <t>13/05/2020 23:30:00</t>
  </si>
  <si>
    <t>13/05/2020 23:45:00</t>
  </si>
  <si>
    <t>14/05/2020 0:00:00</t>
  </si>
  <si>
    <t>14/05/2020 0:15:00</t>
  </si>
  <si>
    <t>14/05/2020 0:30:00</t>
  </si>
  <si>
    <t>14/05/2020 0:45:00</t>
  </si>
  <si>
    <t>14/05/2020 1:00:00</t>
  </si>
  <si>
    <t>14/05/2020 1:15:00</t>
  </si>
  <si>
    <t>14/05/2020 1:30:00</t>
  </si>
  <si>
    <t>14/05/2020 1:45:00</t>
  </si>
  <si>
    <t>14/05/2020 2:00:00</t>
  </si>
  <si>
    <t>14/05/2020 2:15:00</t>
  </si>
  <si>
    <t>14/05/2020 2:30:00</t>
  </si>
  <si>
    <t>14/05/2020 2:45:00</t>
  </si>
  <si>
    <t>14/05/2020 3:00:00</t>
  </si>
  <si>
    <t>14/05/2020 3:15:00</t>
  </si>
  <si>
    <t>14/05/2020 3:30:00</t>
  </si>
  <si>
    <t>14/05/2020 3:45:00</t>
  </si>
  <si>
    <t>14/05/2020 4:00:00</t>
  </si>
  <si>
    <t>14/05/2020 4:15:00</t>
  </si>
  <si>
    <t>14/05/2020 4:30:00</t>
  </si>
  <si>
    <t>14/05/2020 4:45:00</t>
  </si>
  <si>
    <t>14/05/2020 5:00:00</t>
  </si>
  <si>
    <t>14/05/2020 5:15:00</t>
  </si>
  <si>
    <t>14/05/2020 5:30:00</t>
  </si>
  <si>
    <t>14/05/2020 5:45:00</t>
  </si>
  <si>
    <t>14/05/2020 6:00:00</t>
  </si>
  <si>
    <t>14/05/2020 6:15:00</t>
  </si>
  <si>
    <t>14/05/2020 6:30:00</t>
  </si>
  <si>
    <t>14/05/2020 6:45:00</t>
  </si>
  <si>
    <t>14/05/2020 7:00:00</t>
  </si>
  <si>
    <t>14/05/2020 7:15:00</t>
  </si>
  <si>
    <t>14/05/2020 7:30:00</t>
  </si>
  <si>
    <t>14/05/2020 7:45:00</t>
  </si>
  <si>
    <t>14/05/2020 8:00:00</t>
  </si>
  <si>
    <t>14/05/2020 8:15:00</t>
  </si>
  <si>
    <t>14/05/2020 8:30:00</t>
  </si>
  <si>
    <t>14/05/2020 8:45:00</t>
  </si>
  <si>
    <t>14/05/2020 9:00:00</t>
  </si>
  <si>
    <t>14/05/2020 9:15:00</t>
  </si>
  <si>
    <t>14/05/2020 9:30:00</t>
  </si>
  <si>
    <t>14/05/2020 9:45:00</t>
  </si>
  <si>
    <t>14/05/2020 10:00:00</t>
  </si>
  <si>
    <t>14/05/2020 10:15:00</t>
  </si>
  <si>
    <t>14/05/2020 10:30:00</t>
  </si>
  <si>
    <t>14/05/2020 10:45:00</t>
  </si>
  <si>
    <t>14/05/2020 11:00:00</t>
  </si>
  <si>
    <t>14/05/2020 11:15:00</t>
  </si>
  <si>
    <t>14/05/2020 11:30:00</t>
  </si>
  <si>
    <t>14/05/2020 11:45:00</t>
  </si>
  <si>
    <t>14/05/2020 12:00:00</t>
  </si>
  <si>
    <t>14/05/2020 12:15:00</t>
  </si>
  <si>
    <t>14/05/2020 12:30:00</t>
  </si>
  <si>
    <t>14/05/2020 12:45:00</t>
  </si>
  <si>
    <t>14/05/2020 13:00:00</t>
  </si>
  <si>
    <t>14/05/2020 13:15:00</t>
  </si>
  <si>
    <t>14/05/2020 13:30:00</t>
  </si>
  <si>
    <t>14/05/2020 13:45:00</t>
  </si>
  <si>
    <t>14/05/2020 14:00:00</t>
  </si>
  <si>
    <t>14/05/2020 14:15:00</t>
  </si>
  <si>
    <t>14/05/2020 14:30:00</t>
  </si>
  <si>
    <t>14/05/2020 14:45:00</t>
  </si>
  <si>
    <t>14/05/2020 15:00:00</t>
  </si>
  <si>
    <t>14/05/2020 15:15:00</t>
  </si>
  <si>
    <t>14/05/2020 15:30:00</t>
  </si>
  <si>
    <t>14/05/2020 15:45:00</t>
  </si>
  <si>
    <t>14/05/2020 16:00:00</t>
  </si>
  <si>
    <t>14/05/2020 16:15:00</t>
  </si>
  <si>
    <t>14/05/2020 16:30:00</t>
  </si>
  <si>
    <t>14/05/2020 16:45:00</t>
  </si>
  <si>
    <t>14/05/2020 17:00:00</t>
  </si>
  <si>
    <t>14/05/2020 17:15:00</t>
  </si>
  <si>
    <t>14/05/2020 17:30:00</t>
  </si>
  <si>
    <t>14/05/2020 17:45:00</t>
  </si>
  <si>
    <t>14/05/2020 18:00:00</t>
  </si>
  <si>
    <t>14/05/2020 18:15:00</t>
  </si>
  <si>
    <t>14/05/2020 18:30:00</t>
  </si>
  <si>
    <t>14/05/2020 18:45:00</t>
  </si>
  <si>
    <t>14/05/2020 19:00:00</t>
  </si>
  <si>
    <t>14/05/2020 19:15:00</t>
  </si>
  <si>
    <t>14/05/2020 19:30:00</t>
  </si>
  <si>
    <t>14/05/2020 19:45:00</t>
  </si>
  <si>
    <t>14/05/2020 20:00:00</t>
  </si>
  <si>
    <t>14/05/2020 20:15:00</t>
  </si>
  <si>
    <t>14/05/2020 20:30:00</t>
  </si>
  <si>
    <t>14/05/2020 20:45:00</t>
  </si>
  <si>
    <t>14/05/2020 21:00:00</t>
  </si>
  <si>
    <t>14/05/2020 21:15:00</t>
  </si>
  <si>
    <t>14/05/2020 21:30:00</t>
  </si>
  <si>
    <t>14/05/2020 21:45:00</t>
  </si>
  <si>
    <t>14/05/2020 22:00:00</t>
  </si>
  <si>
    <t>14/05/2020 22:15:00</t>
  </si>
  <si>
    <t>14/05/2020 22:30:00</t>
  </si>
  <si>
    <t>14/05/2020 22:45:00</t>
  </si>
  <si>
    <t>14/05/2020 23:00:00</t>
  </si>
  <si>
    <t>14/05/2020 23:15:00</t>
  </si>
  <si>
    <t>14/05/2020 23:30:00</t>
  </si>
  <si>
    <t>14/05/2020 23:45:00</t>
  </si>
  <si>
    <t>15/05/2020 0:00:00</t>
  </si>
  <si>
    <t>15/05/2020 0:15:00</t>
  </si>
  <si>
    <t>15/05/2020 0:30:00</t>
  </si>
  <si>
    <t>15/05/2020 0:45:00</t>
  </si>
  <si>
    <t>15/05/2020 1:00:00</t>
  </si>
  <si>
    <t>15/05/2020 1:15:00</t>
  </si>
  <si>
    <t>15/05/2020 1:30:00</t>
  </si>
  <si>
    <t>15/05/2020 1:45:00</t>
  </si>
  <si>
    <t>15/05/2020 2:00:00</t>
  </si>
  <si>
    <t>15/05/2020 2:15:00</t>
  </si>
  <si>
    <t>15/05/2020 2:30:00</t>
  </si>
  <si>
    <t>15/05/2020 2:45:00</t>
  </si>
  <si>
    <t>15/05/2020 3:00:00</t>
  </si>
  <si>
    <t>15/05/2020 3:15:00</t>
  </si>
  <si>
    <t>15/05/2020 3:30:00</t>
  </si>
  <si>
    <t>15/05/2020 3:45:00</t>
  </si>
  <si>
    <t>15/05/2020 4:00:00</t>
  </si>
  <si>
    <t>15/05/2020 4:15:00</t>
  </si>
  <si>
    <t>15/05/2020 4:30:00</t>
  </si>
  <si>
    <t>15/05/2020 4:45:00</t>
  </si>
  <si>
    <t>15/05/2020 5:00:00</t>
  </si>
  <si>
    <t>15/05/2020 5:15:00</t>
  </si>
  <si>
    <t>15/05/2020 5:30:00</t>
  </si>
  <si>
    <t>15/05/2020 5:45:00</t>
  </si>
  <si>
    <t>15/05/2020 6:00:00</t>
  </si>
  <si>
    <t>15/05/2020 6:15:00</t>
  </si>
  <si>
    <t>15/05/2020 6:30:00</t>
  </si>
  <si>
    <t>15/05/2020 6:45:00</t>
  </si>
  <si>
    <t>15/05/2020 7:00:00</t>
  </si>
  <si>
    <t>15/05/2020 7:15:00</t>
  </si>
  <si>
    <t>15/05/2020 7:30:00</t>
  </si>
  <si>
    <t>15/05/2020 7:45:00</t>
  </si>
  <si>
    <t>15/05/2020 8:00:00</t>
  </si>
  <si>
    <t>15/05/2020 8:15:00</t>
  </si>
  <si>
    <t>15/05/2020 8:30:00</t>
  </si>
  <si>
    <t>15/05/2020 8:45:00</t>
  </si>
  <si>
    <t>15/05/2020 9:00:00</t>
  </si>
  <si>
    <t>15/05/2020 9:15:00</t>
  </si>
  <si>
    <t>15/05/2020 9:30:00</t>
  </si>
  <si>
    <t>15/05/2020 9:45:00</t>
  </si>
  <si>
    <t>15/05/2020 10:00:00</t>
  </si>
  <si>
    <t>15/05/2020 10:15:00</t>
  </si>
  <si>
    <t>15/05/2020 10:30:00</t>
  </si>
  <si>
    <t>15/05/2020 10:45:00</t>
  </si>
  <si>
    <t>15/05/2020 11:00:00</t>
  </si>
  <si>
    <t>15/05/2020 11:15:00</t>
  </si>
  <si>
    <t>15/05/2020 11:30:00</t>
  </si>
  <si>
    <t>15/05/2020 11:45:00</t>
  </si>
  <si>
    <t>15/05/2020 12:00:00</t>
  </si>
  <si>
    <t>15/05/2020 12:15:00</t>
  </si>
  <si>
    <t>15/05/2020 12:30:00</t>
  </si>
  <si>
    <t>15/05/2020 12:45:00</t>
  </si>
  <si>
    <t>15/05/2020 13:00:00</t>
  </si>
  <si>
    <t>15/05/2020 13:15:00</t>
  </si>
  <si>
    <t>15/05/2020 13:30:00</t>
  </si>
  <si>
    <t>15/05/2020 13:45:00</t>
  </si>
  <si>
    <t>15/05/2020 14:00:00</t>
  </si>
  <si>
    <t>15/05/2020 14:15:00</t>
  </si>
  <si>
    <t>15/05/2020 14:30:00</t>
  </si>
  <si>
    <t>15/05/2020 14:45:00</t>
  </si>
  <si>
    <t>15/05/2020 15:00:00</t>
  </si>
  <si>
    <t>15/05/2020 15:15:00</t>
  </si>
  <si>
    <t>15/05/2020 15:30:00</t>
  </si>
  <si>
    <t>15/05/2020 15:45:00</t>
  </si>
  <si>
    <t>15/05/2020 16:00:00</t>
  </si>
  <si>
    <t>15/05/2020 16:15:00</t>
  </si>
  <si>
    <t>15/05/2020 16:30:00</t>
  </si>
  <si>
    <t>15/05/2020 16:45:00</t>
  </si>
  <si>
    <t>15/05/2020 17:00:00</t>
  </si>
  <si>
    <t>15/05/2020 17:15:00</t>
  </si>
  <si>
    <t>15/05/2020 17:30:00</t>
  </si>
  <si>
    <t>15/05/2020 17:45:00</t>
  </si>
  <si>
    <t>15/05/2020 18:00:00</t>
  </si>
  <si>
    <t>15/05/2020 18:15:00</t>
  </si>
  <si>
    <t>15/05/2020 18:30:00</t>
  </si>
  <si>
    <t>15/05/2020 18:45:00</t>
  </si>
  <si>
    <t>15/05/2020 19:00:00</t>
  </si>
  <si>
    <t>15/05/2020 19:15:00</t>
  </si>
  <si>
    <t>15/05/2020 19:30:00</t>
  </si>
  <si>
    <t>15/05/2020 19:45:00</t>
  </si>
  <si>
    <t>15/05/2020 20:00:00</t>
  </si>
  <si>
    <t>15/05/2020 20:15:00</t>
  </si>
  <si>
    <t>15/05/2020 20:30:00</t>
  </si>
  <si>
    <t>15/05/2020 20:45:00</t>
  </si>
  <si>
    <t>15/05/2020 21:00:00</t>
  </si>
  <si>
    <t>15/05/2020 21:15:00</t>
  </si>
  <si>
    <t>15/05/2020 21:30:00</t>
  </si>
  <si>
    <t>15/05/2020 21:45:00</t>
  </si>
  <si>
    <t>15/05/2020 22:00:00</t>
  </si>
  <si>
    <t>15/05/2020 22:15:00</t>
  </si>
  <si>
    <t>15/05/2020 22:30:00</t>
  </si>
  <si>
    <t>15/05/2020 22:45:00</t>
  </si>
  <si>
    <t>15/05/2020 23:00:00</t>
  </si>
  <si>
    <t>15/05/2020 23:15:00</t>
  </si>
  <si>
    <t>15/05/2020 23:30:00</t>
  </si>
  <si>
    <t>15/05/2020 23:45:00</t>
  </si>
  <si>
    <t>Promedio</t>
  </si>
  <si>
    <t>Mínimo</t>
  </si>
  <si>
    <t>Máximo</t>
  </si>
  <si>
    <t>03.H CL1</t>
  </si>
  <si>
    <t>05.H CL2</t>
  </si>
  <si>
    <t>07.H CL3</t>
  </si>
  <si>
    <t>09.H CL1</t>
  </si>
  <si>
    <t>11.H CL2</t>
  </si>
  <si>
    <t>13 H CL3</t>
  </si>
  <si>
    <t>15.H CL1</t>
  </si>
  <si>
    <t>17.H CL2</t>
  </si>
  <si>
    <t>19.H CL3</t>
  </si>
  <si>
    <t>21.H CL1</t>
  </si>
  <si>
    <t>23.H CL2</t>
  </si>
  <si>
    <t>25.H CL3</t>
  </si>
  <si>
    <t>27.H CL1</t>
  </si>
  <si>
    <t>29.H CL2</t>
  </si>
  <si>
    <t>kW EQV</t>
  </si>
  <si>
    <t>kVA EQV</t>
  </si>
  <si>
    <t>V EQV</t>
  </si>
  <si>
    <t>THD CL1</t>
  </si>
  <si>
    <t>THD CL2</t>
  </si>
  <si>
    <t>THD CL3</t>
  </si>
  <si>
    <t>THD VL1</t>
  </si>
  <si>
    <t>01/05/2020 3:25:00</t>
  </si>
  <si>
    <t>01/05/2020 3:35:00</t>
  </si>
  <si>
    <t>01/05/2020 3:40:00</t>
  </si>
  <si>
    <t>01/05/2020 3:50:00</t>
  </si>
  <si>
    <t>01/05/2020 3:55:00</t>
  </si>
  <si>
    <t>01/05/2020 4:05:00</t>
  </si>
  <si>
    <t>01/05/2020 4:10:00</t>
  </si>
  <si>
    <t>01/05/2020 4:20:00</t>
  </si>
  <si>
    <t>01/05/2020 4:25:00</t>
  </si>
  <si>
    <t>01/05/2020 4:35:00</t>
  </si>
  <si>
    <t>01/05/2020 4:40:00</t>
  </si>
  <si>
    <t>01/05/2020 4:50:00</t>
  </si>
  <si>
    <t>01/05/2020 4:55:00</t>
  </si>
  <si>
    <t>01/05/2020 5:05:00</t>
  </si>
  <si>
    <t>01/05/2020 5:10:00</t>
  </si>
  <si>
    <t>01/05/2020 5:20:00</t>
  </si>
  <si>
    <t>01/05/2020 5:25:00</t>
  </si>
  <si>
    <t>01/05/2020 5:35:00</t>
  </si>
  <si>
    <t>01/05/2020 5:40:00</t>
  </si>
  <si>
    <t>01/05/2020 5:50:00</t>
  </si>
  <si>
    <t>01/05/2020 5:55:00</t>
  </si>
  <si>
    <t>01/05/2020 6:05:00</t>
  </si>
  <si>
    <t>01/05/2020 6:10:00</t>
  </si>
  <si>
    <t>01/05/2020 6:20:00</t>
  </si>
  <si>
    <t>01/05/2020 6:25:00</t>
  </si>
  <si>
    <t>01/05/2020 6:35:00</t>
  </si>
  <si>
    <t>01/05/2020 6:40:00</t>
  </si>
  <si>
    <t>01/05/2020 6:50:00</t>
  </si>
  <si>
    <t>01/05/2020 6:55:00</t>
  </si>
  <si>
    <t>01/05/2020 7:05:00</t>
  </si>
  <si>
    <t>01/05/2020 7:10:00</t>
  </si>
  <si>
    <t>01/05/2020 7:20:00</t>
  </si>
  <si>
    <t>01/05/2020 7:25:00</t>
  </si>
  <si>
    <t>01/05/2020 7:35:00</t>
  </si>
  <si>
    <t>01/05/2020 7:40:00</t>
  </si>
  <si>
    <t>01/05/2020 7:50:00</t>
  </si>
  <si>
    <t>01/05/2020 7:55:00</t>
  </si>
  <si>
    <t>01/05/2020 8:05:00</t>
  </si>
  <si>
    <t>01/05/2020 8:10:00</t>
  </si>
  <si>
    <t>01/05/2020 8:20:00</t>
  </si>
  <si>
    <t>01/05/2020 8:25:00</t>
  </si>
  <si>
    <t>01/05/2020 8:35:00</t>
  </si>
  <si>
    <t>01/05/2020 8:40:00</t>
  </si>
  <si>
    <t>01/05/2020 8:50:00</t>
  </si>
  <si>
    <t>01/05/2020 8:55:00</t>
  </si>
  <si>
    <t>01/05/2020 9:05:00</t>
  </si>
  <si>
    <t>01/05/2020 9:10:00</t>
  </si>
  <si>
    <t>01/05/2020 9:20:00</t>
  </si>
  <si>
    <t>01/05/2020 9:25:00</t>
  </si>
  <si>
    <t>01/05/2020 9:35:00</t>
  </si>
  <si>
    <t>01/05/2020 9:40:00</t>
  </si>
  <si>
    <t>01/05/2020 9:50:00</t>
  </si>
  <si>
    <t>01/05/2020 9:55:00</t>
  </si>
  <si>
    <t>01/05/2020 10:05:00</t>
  </si>
  <si>
    <t>01/05/2020 10:10:00</t>
  </si>
  <si>
    <t>01/05/2020 10:20:00</t>
  </si>
  <si>
    <t>01/05/2020 10:25:00</t>
  </si>
  <si>
    <t>01/05/2020 10:35:00</t>
  </si>
  <si>
    <t>01/05/2020 10:40:00</t>
  </si>
  <si>
    <t>01/05/2020 10:50:00</t>
  </si>
  <si>
    <t>01/05/2020 10:55:00</t>
  </si>
  <si>
    <t>01/05/2020 11:05:00</t>
  </si>
  <si>
    <t>01/05/2020 11:10:00</t>
  </si>
  <si>
    <t>01/05/2020 11:20:00</t>
  </si>
  <si>
    <t>01/05/2020 11:25:00</t>
  </si>
  <si>
    <t>01/05/2020 11:35:00</t>
  </si>
  <si>
    <t>01/05/2020 11:40:00</t>
  </si>
  <si>
    <t>01/05/2020 11:50:00</t>
  </si>
  <si>
    <t>01/05/2020 11:55:00</t>
  </si>
  <si>
    <t>01/05/2020 12:05:00</t>
  </si>
  <si>
    <t>01/05/2020 12:10:00</t>
  </si>
  <si>
    <t>01/05/2020 12:20:00</t>
  </si>
  <si>
    <t>01/05/2020 12:25:00</t>
  </si>
  <si>
    <t>01/05/2020 12:35:00</t>
  </si>
  <si>
    <t>01/05/2020 12:40:00</t>
  </si>
  <si>
    <t>01/05/2020 12:50:00</t>
  </si>
  <si>
    <t>01/05/2020 12:55:00</t>
  </si>
  <si>
    <t>01/05/2020 13:05:00</t>
  </si>
  <si>
    <t>01/05/2020 13:10:00</t>
  </si>
  <si>
    <t>01/05/2020 13:20:00</t>
  </si>
  <si>
    <t>01/05/2020 13:25:00</t>
  </si>
  <si>
    <t>01/05/2020 13:35:00</t>
  </si>
  <si>
    <t>01/05/2020 13:40:00</t>
  </si>
  <si>
    <t>01/05/2020 13:50:00</t>
  </si>
  <si>
    <t>01/05/2020 13:55:00</t>
  </si>
  <si>
    <t>01/05/2020 14:05:00</t>
  </si>
  <si>
    <t>01/05/2020 14:10:00</t>
  </si>
  <si>
    <t>01/05/2020 14:20:00</t>
  </si>
  <si>
    <t>01/05/2020 14:25:00</t>
  </si>
  <si>
    <t>01/05/2020 14:35:00</t>
  </si>
  <si>
    <t>01/05/2020 14:40:00</t>
  </si>
  <si>
    <t>01/05/2020 14:50:00</t>
  </si>
  <si>
    <t>01/05/2020 14:55:00</t>
  </si>
  <si>
    <t>01/05/2020 15:05:00</t>
  </si>
  <si>
    <t>01/05/2020 15:10:00</t>
  </si>
  <si>
    <t>01/05/2020 15:20:00</t>
  </si>
  <si>
    <t>01/05/2020 15:25:00</t>
  </si>
  <si>
    <t>01/05/2020 15:35:00</t>
  </si>
  <si>
    <t>01/05/2020 15:40:00</t>
  </si>
  <si>
    <t>01/05/2020 15:50:00</t>
  </si>
  <si>
    <t>01/05/2020 15:55:00</t>
  </si>
  <si>
    <t>01/05/2020 16:05:00</t>
  </si>
  <si>
    <t>01/05/2020 16:10:00</t>
  </si>
  <si>
    <t>01/05/2020 16:20:00</t>
  </si>
  <si>
    <t>01/05/2020 16:25:00</t>
  </si>
  <si>
    <t>01/05/2020 16:35:00</t>
  </si>
  <si>
    <t>01/05/2020 16:40:00</t>
  </si>
  <si>
    <t>01/05/2020 16:50:00</t>
  </si>
  <si>
    <t>01/05/2020 16:55:00</t>
  </si>
  <si>
    <t>01/05/2020 17:05:00</t>
  </si>
  <si>
    <t>01/05/2020 17:10:00</t>
  </si>
  <si>
    <t>01/05/2020 17:20:00</t>
  </si>
  <si>
    <t>01/05/2020 17:25:00</t>
  </si>
  <si>
    <t>01/05/2020 17:35:00</t>
  </si>
  <si>
    <t>01/05/2020 17:40:00</t>
  </si>
  <si>
    <t>01/05/2020 17:50:00</t>
  </si>
  <si>
    <t>01/05/2020 17:55:00</t>
  </si>
  <si>
    <t>01/05/2020 18:05:00</t>
  </si>
  <si>
    <t>01/05/2020 18:10:00</t>
  </si>
  <si>
    <t>01/05/2020 18:20:00</t>
  </si>
  <si>
    <t>01/05/2020 18:25:00</t>
  </si>
  <si>
    <t>01/05/2020 18:35:00</t>
  </si>
  <si>
    <t>01/05/2020 18:40:00</t>
  </si>
  <si>
    <t>01/05/2020 18:50:00</t>
  </si>
  <si>
    <t>01/05/2020 18:55:00</t>
  </si>
  <si>
    <t>01/05/2020 19:05:00</t>
  </si>
  <si>
    <t>01/05/2020 19:10:00</t>
  </si>
  <si>
    <t>01/05/2020 19:20:00</t>
  </si>
  <si>
    <t>01/05/2020 19:25:00</t>
  </si>
  <si>
    <t>01/05/2020 19:35:00</t>
  </si>
  <si>
    <t>01/05/2020 19:40:00</t>
  </si>
  <si>
    <t>01/05/2020 19:50:00</t>
  </si>
  <si>
    <t>01/05/2020 19:55:00</t>
  </si>
  <si>
    <t>01/05/2020 20:05:00</t>
  </si>
  <si>
    <t>01/05/2020 20:10:00</t>
  </si>
  <si>
    <t>01/05/2020 20:20:00</t>
  </si>
  <si>
    <t>01/05/2020 20:25:00</t>
  </si>
  <si>
    <t>01/05/2020 20:35:00</t>
  </si>
  <si>
    <t>01/05/2020 20:40:00</t>
  </si>
  <si>
    <t>01/05/2020 20:50:00</t>
  </si>
  <si>
    <t>01/05/2020 20:55:00</t>
  </si>
  <si>
    <t>01/05/2020 21:05:00</t>
  </si>
  <si>
    <t>01/05/2020 21:10:00</t>
  </si>
  <si>
    <t>01/05/2020 21:20:00</t>
  </si>
  <si>
    <t>01/05/2020 21:25:00</t>
  </si>
  <si>
    <t>01/05/2020 21:35:00</t>
  </si>
  <si>
    <t>01/05/2020 21:40:00</t>
  </si>
  <si>
    <t>01/05/2020 21:50:00</t>
  </si>
  <si>
    <t>01/05/2020 21:55:00</t>
  </si>
  <si>
    <t>01/05/2020 22:05:00</t>
  </si>
  <si>
    <t>01/05/2020 22:10:00</t>
  </si>
  <si>
    <t>01/05/2020 22:20:00</t>
  </si>
  <si>
    <t>01/05/2020 22:25:00</t>
  </si>
  <si>
    <t>01/05/2020 22:35:00</t>
  </si>
  <si>
    <t>01/05/2020 22:40:00</t>
  </si>
  <si>
    <t>01/05/2020 22:50:00</t>
  </si>
  <si>
    <t>01/05/2020 22:55:00</t>
  </si>
  <si>
    <t>01/05/2020 23:05:00</t>
  </si>
  <si>
    <t>01/05/2020 23:10:00</t>
  </si>
  <si>
    <t>01/05/2020 23:20:00</t>
  </si>
  <si>
    <t>01/05/2020 23:25:00</t>
  </si>
  <si>
    <t>01/05/2020 23:35:00</t>
  </si>
  <si>
    <t>01/05/2020 23:40:00</t>
  </si>
  <si>
    <t>01/05/2020 23:50:00</t>
  </si>
  <si>
    <t>01/05/2020 23:55:00</t>
  </si>
  <si>
    <t>02/05/2020 0:05:00</t>
  </si>
  <si>
    <t>02/05/2020 0:10:00</t>
  </si>
  <si>
    <t>02/05/2020 0:20:00</t>
  </si>
  <si>
    <t>02/05/2020 0:25:00</t>
  </si>
  <si>
    <t>02/05/2020 0:35:00</t>
  </si>
  <si>
    <t>02/05/2020 0:40:00</t>
  </si>
  <si>
    <t>02/05/2020 0:50:00</t>
  </si>
  <si>
    <t>02/05/2020 0:55:00</t>
  </si>
  <si>
    <t>02/05/2020 1:05:00</t>
  </si>
  <si>
    <t>02/05/2020 1:10:00</t>
  </si>
  <si>
    <t>02/05/2020 1:20:00</t>
  </si>
  <si>
    <t>02/05/2020 1:25:00</t>
  </si>
  <si>
    <t>02/05/2020 1:35:00</t>
  </si>
  <si>
    <t>02/05/2020 1:40:00</t>
  </si>
  <si>
    <t>02/05/2020 1:50:00</t>
  </si>
  <si>
    <t>02/05/2020 1:55:00</t>
  </si>
  <si>
    <t>02/05/2020 2:05:00</t>
  </si>
  <si>
    <t>02/05/2020 2:10:00</t>
  </si>
  <si>
    <t>02/05/2020 2:20:00</t>
  </si>
  <si>
    <t>02/05/2020 2:25:00</t>
  </si>
  <si>
    <t>02/05/2020 2:35:00</t>
  </si>
  <si>
    <t>02/05/2020 2:40:00</t>
  </si>
  <si>
    <t>02/05/2020 2:50:00</t>
  </si>
  <si>
    <t>02/05/2020 2:55:00</t>
  </si>
  <si>
    <t>02/05/2020 3:05:00</t>
  </si>
  <si>
    <t>02/05/2020 3:10:00</t>
  </si>
  <si>
    <t>02/05/2020 3:20:00</t>
  </si>
  <si>
    <t>02/05/2020 3:25:00</t>
  </si>
  <si>
    <t>02/05/2020 3:35:00</t>
  </si>
  <si>
    <t>02/05/2020 3:40:00</t>
  </si>
  <si>
    <t>02/05/2020 3:50:00</t>
  </si>
  <si>
    <t>02/05/2020 3:55:00</t>
  </si>
  <si>
    <t>02/05/2020 4:05:00</t>
  </si>
  <si>
    <t>02/05/2020 4:10:00</t>
  </si>
  <si>
    <t>02/05/2020 4:20:00</t>
  </si>
  <si>
    <t>02/05/2020 4:25:00</t>
  </si>
  <si>
    <t>02/05/2020 4:35:00</t>
  </si>
  <si>
    <t>02/05/2020 4:40:00</t>
  </si>
  <si>
    <t>02/05/2020 4:50:00</t>
  </si>
  <si>
    <t>02/05/2020 4:55:00</t>
  </si>
  <si>
    <t>02/05/2020 5:05:00</t>
  </si>
  <si>
    <t>02/05/2020 5:10:00</t>
  </si>
  <si>
    <t>02/05/2020 5:20:00</t>
  </si>
  <si>
    <t>02/05/2020 5:25:00</t>
  </si>
  <si>
    <t>02/05/2020 5:35:00</t>
  </si>
  <si>
    <t>02/05/2020 5:40:00</t>
  </si>
  <si>
    <t>02/05/2020 5:50:00</t>
  </si>
  <si>
    <t>02/05/2020 5:55:00</t>
  </si>
  <si>
    <t>02/05/2020 6:05:00</t>
  </si>
  <si>
    <t>02/05/2020 6:10:00</t>
  </si>
  <si>
    <t>02/05/2020 6:20:00</t>
  </si>
  <si>
    <t>02/05/2020 6:25:00</t>
  </si>
  <si>
    <t>02/05/2020 6:35:00</t>
  </si>
  <si>
    <t>02/05/2020 6:40:00</t>
  </si>
  <si>
    <t>02/05/2020 6:50:00</t>
  </si>
  <si>
    <t>02/05/2020 6:55:00</t>
  </si>
  <si>
    <t>02/05/2020 7:05:00</t>
  </si>
  <si>
    <t>02/05/2020 7:10:00</t>
  </si>
  <si>
    <t>02/05/2020 7:20:00</t>
  </si>
  <si>
    <t>02/05/2020 7:25:00</t>
  </si>
  <si>
    <t>02/05/2020 7:35:00</t>
  </si>
  <si>
    <t>02/05/2020 7:40:00</t>
  </si>
  <si>
    <t>02/05/2020 7:50:00</t>
  </si>
  <si>
    <t>02/05/2020 7:55:00</t>
  </si>
  <si>
    <t>02/05/2020 8:05:00</t>
  </si>
  <si>
    <t>02/05/2020 8:10:00</t>
  </si>
  <si>
    <t>02/05/2020 8:20:00</t>
  </si>
  <si>
    <t>02/05/2020 8:25:00</t>
  </si>
  <si>
    <t>02/05/2020 8:35:00</t>
  </si>
  <si>
    <t>02/05/2020 8:40:00</t>
  </si>
  <si>
    <t>02/05/2020 8:50:00</t>
  </si>
  <si>
    <t>02/05/2020 8:55:00</t>
  </si>
  <si>
    <t>02/05/2020 9:05:00</t>
  </si>
  <si>
    <t>02/05/2020 9:10:00</t>
  </si>
  <si>
    <t>02/05/2020 9:20:00</t>
  </si>
  <si>
    <t>02/05/2020 9:25:00</t>
  </si>
  <si>
    <t>02/05/2020 9:35:00</t>
  </si>
  <si>
    <t>02/05/2020 9:40:00</t>
  </si>
  <si>
    <t>02/05/2020 9:50:00</t>
  </si>
  <si>
    <t>02/05/2020 9:55:00</t>
  </si>
  <si>
    <t>02/05/2020 10:05:00</t>
  </si>
  <si>
    <t>02/05/2020 10:10:00</t>
  </si>
  <si>
    <t>02/05/2020 10:20:00</t>
  </si>
  <si>
    <t>02/05/2020 10:25:00</t>
  </si>
  <si>
    <t>02/05/2020 10:35:00</t>
  </si>
  <si>
    <t>02/05/2020 10:40:00</t>
  </si>
  <si>
    <t>02/05/2020 10:50:00</t>
  </si>
  <si>
    <t>02/05/2020 10:55:00</t>
  </si>
  <si>
    <t>02/05/2020 11:05:00</t>
  </si>
  <si>
    <t>02/05/2020 11:10:00</t>
  </si>
  <si>
    <t>02/05/2020 11:20:00</t>
  </si>
  <si>
    <t>02/05/2020 11:25:00</t>
  </si>
  <si>
    <t>02/05/2020 11:35:00</t>
  </si>
  <si>
    <t>02/05/2020 11:40:00</t>
  </si>
  <si>
    <t>02/05/2020 11:50:00</t>
  </si>
  <si>
    <t>02/05/2020 11:55:00</t>
  </si>
  <si>
    <t>02/05/2020 12:05:00</t>
  </si>
  <si>
    <t>02/05/2020 12:10:00</t>
  </si>
  <si>
    <t>02/05/2020 12:20:00</t>
  </si>
  <si>
    <t>02/05/2020 12:25:00</t>
  </si>
  <si>
    <t>02/05/2020 12:35:00</t>
  </si>
  <si>
    <t>02/05/2020 12:40:00</t>
  </si>
  <si>
    <t>02/05/2020 12:50:00</t>
  </si>
  <si>
    <t>02/05/2020 12:55:00</t>
  </si>
  <si>
    <t>02/05/2020 13:05:00</t>
  </si>
  <si>
    <t>02/05/2020 13:10:00</t>
  </si>
  <si>
    <t>02/05/2020 13:20:00</t>
  </si>
  <si>
    <t>02/05/2020 13:25:00</t>
  </si>
  <si>
    <t>02/05/2020 13:35:00</t>
  </si>
  <si>
    <t>02/05/2020 13:40:00</t>
  </si>
  <si>
    <t>02/05/2020 13:50:00</t>
  </si>
  <si>
    <t>02/05/2020 13:55:00</t>
  </si>
  <si>
    <t>02/05/2020 14:05:00</t>
  </si>
  <si>
    <t>02/05/2020 14:10:00</t>
  </si>
  <si>
    <t>02/05/2020 14:20:00</t>
  </si>
  <si>
    <t>02/05/2020 14:25:00</t>
  </si>
  <si>
    <t>02/05/2020 14:35:00</t>
  </si>
  <si>
    <t>02/05/2020 14:40:00</t>
  </si>
  <si>
    <t>02/05/2020 14:50:00</t>
  </si>
  <si>
    <t>02/05/2020 14:55:00</t>
  </si>
  <si>
    <t>02/05/2020 15:05:00</t>
  </si>
  <si>
    <t>02/05/2020 15:10:00</t>
  </si>
  <si>
    <t>02/05/2020 15:20:00</t>
  </si>
  <si>
    <t>02/05/2020 15:25:00</t>
  </si>
  <si>
    <t>02/05/2020 15:35:00</t>
  </si>
  <si>
    <t>02/05/2020 15:40:00</t>
  </si>
  <si>
    <t>02/05/2020 15:50:00</t>
  </si>
  <si>
    <t>02/05/2020 15:55:00</t>
  </si>
  <si>
    <t>02/05/2020 16:05:00</t>
  </si>
  <si>
    <t>02/05/2020 16:10:00</t>
  </si>
  <si>
    <t>02/05/2020 16:20:00</t>
  </si>
  <si>
    <t>02/05/2020 16:25:00</t>
  </si>
  <si>
    <t>02/05/2020 16:35:00</t>
  </si>
  <si>
    <t>02/05/2020 16:40:00</t>
  </si>
  <si>
    <t>02/05/2020 16:50:00</t>
  </si>
  <si>
    <t>02/05/2020 16:55:00</t>
  </si>
  <si>
    <t>02/05/2020 17:05:00</t>
  </si>
  <si>
    <t>02/05/2020 17:10:00</t>
  </si>
  <si>
    <t>02/05/2020 17:20:00</t>
  </si>
  <si>
    <t>02/05/2020 17:25:00</t>
  </si>
  <si>
    <t>02/05/2020 17:35:00</t>
  </si>
  <si>
    <t>02/05/2020 17:40:00</t>
  </si>
  <si>
    <t>02/05/2020 17:50:00</t>
  </si>
  <si>
    <t>02/05/2020 17:55:00</t>
  </si>
  <si>
    <t>02/05/2020 18:05:00</t>
  </si>
  <si>
    <t>02/05/2020 18:10:00</t>
  </si>
  <si>
    <t>02/05/2020 18:20:00</t>
  </si>
  <si>
    <t>02/05/2020 18:25:00</t>
  </si>
  <si>
    <t>02/05/2020 18:35:00</t>
  </si>
  <si>
    <t>02/05/2020 18:40:00</t>
  </si>
  <si>
    <t>02/05/2020 18:50:00</t>
  </si>
  <si>
    <t>02/05/2020 18:55:00</t>
  </si>
  <si>
    <t>02/05/2020 19:05:00</t>
  </si>
  <si>
    <t>02/05/2020 19:10:00</t>
  </si>
  <si>
    <t>02/05/2020 19:20:00</t>
  </si>
  <si>
    <t>02/05/2020 19:25:00</t>
  </si>
  <si>
    <t>02/05/2020 19:35:00</t>
  </si>
  <si>
    <t>02/05/2020 19:40:00</t>
  </si>
  <si>
    <t>02/05/2020 19:50:00</t>
  </si>
  <si>
    <t>02/05/2020 19:55:00</t>
  </si>
  <si>
    <t>02/05/2020 20:05:00</t>
  </si>
  <si>
    <t>02/05/2020 20:10:00</t>
  </si>
  <si>
    <t>02/05/2020 20:20:00</t>
  </si>
  <si>
    <t>02/05/2020 20:25:00</t>
  </si>
  <si>
    <t>02/05/2020 20:35:00</t>
  </si>
  <si>
    <t>02/05/2020 20:40:00</t>
  </si>
  <si>
    <t>02/05/2020 20:50:00</t>
  </si>
  <si>
    <t>02/05/2020 20:55:00</t>
  </si>
  <si>
    <t>02/05/2020 21:05:00</t>
  </si>
  <si>
    <t>02/05/2020 21:10:00</t>
  </si>
  <si>
    <t>02/05/2020 21:20:00</t>
  </si>
  <si>
    <t>02/05/2020 21:25:00</t>
  </si>
  <si>
    <t>02/05/2020 21:35:00</t>
  </si>
  <si>
    <t>02/05/2020 21:40:00</t>
  </si>
  <si>
    <t>02/05/2020 21:50:00</t>
  </si>
  <si>
    <t>02/05/2020 21:55:00</t>
  </si>
  <si>
    <t>02/05/2020 22:05:00</t>
  </si>
  <si>
    <t>02/05/2020 22:10:00</t>
  </si>
  <si>
    <t>02/05/2020 22:20:00</t>
  </si>
  <si>
    <t>02/05/2020 22:25:00</t>
  </si>
  <si>
    <t>02/05/2020 22:35:00</t>
  </si>
  <si>
    <t>02/05/2020 22:40:00</t>
  </si>
  <si>
    <t>02/05/2020 22:50:00</t>
  </si>
  <si>
    <t>02/05/2020 22:55:00</t>
  </si>
  <si>
    <t>02/05/2020 23:05:00</t>
  </si>
  <si>
    <t>02/05/2020 23:10:00</t>
  </si>
  <si>
    <t>02/05/2020 23:20:00</t>
  </si>
  <si>
    <t>02/05/2020 23:25:00</t>
  </si>
  <si>
    <t>02/05/2020 23:35:00</t>
  </si>
  <si>
    <t>02/05/2020 23:40:00</t>
  </si>
  <si>
    <t>02/05/2020 23:50:00</t>
  </si>
  <si>
    <t>02/05/2020 23:55:00</t>
  </si>
  <si>
    <t>03/05/2020 0:05:00</t>
  </si>
  <si>
    <t>03/05/2020 0:10:00</t>
  </si>
  <si>
    <t>03/05/2020 0:20:00</t>
  </si>
  <si>
    <t>03/05/2020 0:25:00</t>
  </si>
  <si>
    <t>03/05/2020 0:35:00</t>
  </si>
  <si>
    <t>03/05/2020 0:40:00</t>
  </si>
  <si>
    <t>03/05/2020 0:50:00</t>
  </si>
  <si>
    <t>03/05/2020 0:55:00</t>
  </si>
  <si>
    <t>03/05/2020 1:05:00</t>
  </si>
  <si>
    <t>03/05/2020 1:10:00</t>
  </si>
  <si>
    <t>03/05/2020 1:20:00</t>
  </si>
  <si>
    <t>03/05/2020 1:25:00</t>
  </si>
  <si>
    <t>03/05/2020 1:35:00</t>
  </si>
  <si>
    <t>03/05/2020 1:40:00</t>
  </si>
  <si>
    <t>03/05/2020 1:50:00</t>
  </si>
  <si>
    <t>03/05/2020 1:55:00</t>
  </si>
  <si>
    <t>03/05/2020 2:05:00</t>
  </si>
  <si>
    <t>03/05/2020 2:10:00</t>
  </si>
  <si>
    <t>03/05/2020 2:20:00</t>
  </si>
  <si>
    <t>03/05/2020 2:25:00</t>
  </si>
  <si>
    <t>03/05/2020 2:35:00</t>
  </si>
  <si>
    <t>03/05/2020 2:40:00</t>
  </si>
  <si>
    <t>03/05/2020 2:50:00</t>
  </si>
  <si>
    <t>03/05/2020 2:55:00</t>
  </si>
  <si>
    <t>03/05/2020 3:05:00</t>
  </si>
  <si>
    <t>03/05/2020 3:10:00</t>
  </si>
  <si>
    <t>03/05/2020 3:20:00</t>
  </si>
  <si>
    <t>03/05/2020 3:25:00</t>
  </si>
  <si>
    <t>03/05/2020 3:35:00</t>
  </si>
  <si>
    <t>03/05/2020 3:40:00</t>
  </si>
  <si>
    <t>03/05/2020 3:50:00</t>
  </si>
  <si>
    <t>03/05/2020 3:55:00</t>
  </si>
  <si>
    <t>03/05/2020 4:05:00</t>
  </si>
  <si>
    <t>03/05/2020 4:10:00</t>
  </si>
  <si>
    <t>03/05/2020 4:20:00</t>
  </si>
  <si>
    <t>03/05/2020 4:25:00</t>
  </si>
  <si>
    <t>03/05/2020 4:35:00</t>
  </si>
  <si>
    <t>03/05/2020 4:40:00</t>
  </si>
  <si>
    <t>03/05/2020 4:50:00</t>
  </si>
  <si>
    <t>03/05/2020 4:55:00</t>
  </si>
  <si>
    <t>03/05/2020 5:05:00</t>
  </si>
  <si>
    <t>03/05/2020 5:10:00</t>
  </si>
  <si>
    <t>03/05/2020 5:20:00</t>
  </si>
  <si>
    <t>03/05/2020 5:25:00</t>
  </si>
  <si>
    <t>03/05/2020 5:35:00</t>
  </si>
  <si>
    <t>03/05/2020 5:40:00</t>
  </si>
  <si>
    <t>03/05/2020 5:55:00</t>
  </si>
  <si>
    <t>03/05/2020 6:05:00</t>
  </si>
  <si>
    <t>03/05/2020 6:10:00</t>
  </si>
  <si>
    <t>03/05/2020 6:20:00</t>
  </si>
  <si>
    <t>03/05/2020 6:25:00</t>
  </si>
  <si>
    <t>03/05/2020 6:35:00</t>
  </si>
  <si>
    <t>03/05/2020 6:40:00</t>
  </si>
  <si>
    <t>03/05/2020 6:50:00</t>
  </si>
  <si>
    <t>03/05/2020 6:55:00</t>
  </si>
  <si>
    <t>03/05/2020 7:05:00</t>
  </si>
  <si>
    <t>03/05/2020 7:10:00</t>
  </si>
  <si>
    <t>03/05/2020 7:20:00</t>
  </si>
  <si>
    <t>03/05/2020 7:25:00</t>
  </si>
  <si>
    <t>03/05/2020 7:35:00</t>
  </si>
  <si>
    <t>03/05/2020 7:40:00</t>
  </si>
  <si>
    <t>03/05/2020 7:50:00</t>
  </si>
  <si>
    <t>03/05/2020 7:55:00</t>
  </si>
  <si>
    <t>03/05/2020 8:05:00</t>
  </si>
  <si>
    <t>03/05/2020 8:10:00</t>
  </si>
  <si>
    <t>03/05/2020 8:35:00</t>
  </si>
  <si>
    <t>03/05/2020 8:40:00</t>
  </si>
  <si>
    <t>03/05/2020 8:50:00</t>
  </si>
  <si>
    <t>03/05/2020 8:55:00</t>
  </si>
  <si>
    <t>03/05/2020 9:05:00</t>
  </si>
  <si>
    <t>03/05/2020 9:10:00</t>
  </si>
  <si>
    <t>03/05/2020 9:20:00</t>
  </si>
  <si>
    <t>03/05/2020 9:25:00</t>
  </si>
  <si>
    <t>03/05/2020 9:35:00</t>
  </si>
  <si>
    <t>03/05/2020 9:40:00</t>
  </si>
  <si>
    <t>03/05/2020 9:50:00</t>
  </si>
  <si>
    <t>03/05/2020 9:55:00</t>
  </si>
  <si>
    <t>03/05/2020 10:05:00</t>
  </si>
  <si>
    <t>03/05/2020 10:10:00</t>
  </si>
  <si>
    <t>03/05/2020 10:20:00</t>
  </si>
  <si>
    <t>03/05/2020 10:25:00</t>
  </si>
  <si>
    <t>03/05/2020 10:35:00</t>
  </si>
  <si>
    <t>03/05/2020 10:40:00</t>
  </si>
  <si>
    <t>03/05/2020 10:50:00</t>
  </si>
  <si>
    <t>03/05/2020 10:55:00</t>
  </si>
  <si>
    <t>03/05/2020 11:05:00</t>
  </si>
  <si>
    <t>03/05/2020 11:10:00</t>
  </si>
  <si>
    <t>03/05/2020 11:20:00</t>
  </si>
  <si>
    <t>03/05/2020 11:25:00</t>
  </si>
  <si>
    <t>03/05/2020 11:35:00</t>
  </si>
  <si>
    <t>03/05/2020 11:40:00</t>
  </si>
  <si>
    <t>03/05/2020 11:50:00</t>
  </si>
  <si>
    <t>03/05/2020 11:55:00</t>
  </si>
  <si>
    <t>03/05/2020 12:05:00</t>
  </si>
  <si>
    <t>03/05/2020 12:10:00</t>
  </si>
  <si>
    <t>03/05/2020 12:20:00</t>
  </si>
  <si>
    <t>03/05/2020 12:25:00</t>
  </si>
  <si>
    <t>03/05/2020 12:35:00</t>
  </si>
  <si>
    <t>03/05/2020 12:40:00</t>
  </si>
  <si>
    <t>03/05/2020 12:50:00</t>
  </si>
  <si>
    <t>03/05/2020 12:55:00</t>
  </si>
  <si>
    <t>03/05/2020 13:05:00</t>
  </si>
  <si>
    <t>03/05/2020 13:10:00</t>
  </si>
  <si>
    <t>03/05/2020 13:20:00</t>
  </si>
  <si>
    <t>03/05/2020 13:25:00</t>
  </si>
  <si>
    <t>03/05/2020 13:35:00</t>
  </si>
  <si>
    <t>03/05/2020 13:40:00</t>
  </si>
  <si>
    <t>03/05/2020 13:50:00</t>
  </si>
  <si>
    <t>03/05/2020 13:55:00</t>
  </si>
  <si>
    <t>03/05/2020 14:05:00</t>
  </si>
  <si>
    <t>03/05/2020 14:10:00</t>
  </si>
  <si>
    <t>03/05/2020 14:20:00</t>
  </si>
  <si>
    <t>03/05/2020 14:35:00</t>
  </si>
  <si>
    <t>03/05/2020 14:40:00</t>
  </si>
  <si>
    <t>03/05/2020 14:55:00</t>
  </si>
  <si>
    <t>03/05/2020 15:05:00</t>
  </si>
  <si>
    <t>03/05/2020 15:20:00</t>
  </si>
  <si>
    <t>03/05/2020 15:25:00</t>
  </si>
  <si>
    <t>03/05/2020 15:35:00</t>
  </si>
  <si>
    <t>03/05/2020 15:40:00</t>
  </si>
  <si>
    <t>03/05/2020 15:50:00</t>
  </si>
  <si>
    <t>03/05/2020 15:55:00</t>
  </si>
  <si>
    <t>03/05/2020 16:05:00</t>
  </si>
  <si>
    <t>03/05/2020 16:10:00</t>
  </si>
  <si>
    <t>03/05/2020 16:20:00</t>
  </si>
  <si>
    <t>03/05/2020 16:25:00</t>
  </si>
  <si>
    <t>03/05/2020 16:35:00</t>
  </si>
  <si>
    <t>03/05/2020 16:40:00</t>
  </si>
  <si>
    <t>03/05/2020 16:50:00</t>
  </si>
  <si>
    <t>03/05/2020 16:55:00</t>
  </si>
  <si>
    <t>03/05/2020 17:05:00</t>
  </si>
  <si>
    <t>03/05/2020 17:10:00</t>
  </si>
  <si>
    <t>03/05/2020 17:20:00</t>
  </si>
  <si>
    <t>03/05/2020 17:25:00</t>
  </si>
  <si>
    <t>03/05/2020 17:35:00</t>
  </si>
  <si>
    <t>03/05/2020 17:40:00</t>
  </si>
  <si>
    <t>03/05/2020 17:50:00</t>
  </si>
  <si>
    <t>03/05/2020 17:55:00</t>
  </si>
  <si>
    <t>03/05/2020 18:05:00</t>
  </si>
  <si>
    <t>03/05/2020 18:10:00</t>
  </si>
  <si>
    <t>03/05/2020 18:20:00</t>
  </si>
  <si>
    <t>03/05/2020 18:25:00</t>
  </si>
  <si>
    <t>03/05/2020 18:35:00</t>
  </si>
  <si>
    <t>03/05/2020 18:40:00</t>
  </si>
  <si>
    <t>03/05/2020 18:50:00</t>
  </si>
  <si>
    <t>03/05/2020 18:55:00</t>
  </si>
  <si>
    <t>03/05/2020 19:05:00</t>
  </si>
  <si>
    <t>03/05/2020 19:10:00</t>
  </si>
  <si>
    <t>03/05/2020 19:20:00</t>
  </si>
  <si>
    <t>03/05/2020 19:25:00</t>
  </si>
  <si>
    <t>03/05/2020 19:35:00</t>
  </si>
  <si>
    <t>03/05/2020 19:40:00</t>
  </si>
  <si>
    <t>03/05/2020 19:50:00</t>
  </si>
  <si>
    <t>03/05/2020 19:55:00</t>
  </si>
  <si>
    <t>03/05/2020 20:05:00</t>
  </si>
  <si>
    <t>03/05/2020 20:10:00</t>
  </si>
  <si>
    <t>03/05/2020 20:20:00</t>
  </si>
  <si>
    <t>03/05/2020 20:25:00</t>
  </si>
  <si>
    <t>03/05/2020 20:35:00</t>
  </si>
  <si>
    <t>03/05/2020 20:40:00</t>
  </si>
  <si>
    <t>03/05/2020 20:50:00</t>
  </si>
  <si>
    <t>03/05/2020 20:55:00</t>
  </si>
  <si>
    <t>03/05/2020 21:35:00</t>
  </si>
  <si>
    <t>03/05/2020 21:40:00</t>
  </si>
  <si>
    <t>03/05/2020 21:55:00</t>
  </si>
  <si>
    <t>03/05/2020 22:05:00</t>
  </si>
  <si>
    <t>03/05/2020 22:10:00</t>
  </si>
  <si>
    <t>03/05/2020 22:20:00</t>
  </si>
  <si>
    <t>03/05/2020 22:25:00</t>
  </si>
  <si>
    <t>03/05/2020 22:35:00</t>
  </si>
  <si>
    <t>03/05/2020 22:40:00</t>
  </si>
  <si>
    <t>03/05/2020 22:50:00</t>
  </si>
  <si>
    <t>03/05/2020 22:55:00</t>
  </si>
  <si>
    <t>03/05/2020 23:05:00</t>
  </si>
  <si>
    <t>03/05/2020 23:10:00</t>
  </si>
  <si>
    <t>03/05/2020 23:20:00</t>
  </si>
  <si>
    <t>03/05/2020 23:25:00</t>
  </si>
  <si>
    <t>03/05/2020 23:35:00</t>
  </si>
  <si>
    <t>03/05/2020 23:40:00</t>
  </si>
  <si>
    <t>03/05/2020 23:50:00</t>
  </si>
  <si>
    <t>03/05/2020 23:55:00</t>
  </si>
  <si>
    <t>04/05/2020 0:05:00</t>
  </si>
  <si>
    <t>04/05/2020 0:10:00</t>
  </si>
  <si>
    <t>04/05/2020 0:20:00</t>
  </si>
  <si>
    <t>04/05/2020 0:25:00</t>
  </si>
  <si>
    <t>04/05/2020 0:35:00</t>
  </si>
  <si>
    <t>04/05/2020 0:40:00</t>
  </si>
  <si>
    <t>04/05/2020 0:50:00</t>
  </si>
  <si>
    <t>04/05/2020 0:55:00</t>
  </si>
  <si>
    <t>04/05/2020 1:05:00</t>
  </si>
  <si>
    <t>04/05/2020 1:10:00</t>
  </si>
  <si>
    <t>04/05/2020 1:20:00</t>
  </si>
  <si>
    <t>04/05/2020 1:25:00</t>
  </si>
  <si>
    <t>04/05/2020 1:35:00</t>
  </si>
  <si>
    <t>04/05/2020 1:40:00</t>
  </si>
  <si>
    <t>04/05/2020 1:50:00</t>
  </si>
  <si>
    <t>04/05/2020 1:55:00</t>
  </si>
  <si>
    <t>04/05/2020 2:05:00</t>
  </si>
  <si>
    <t>04/05/2020 2:10:00</t>
  </si>
  <si>
    <t>04/05/2020 2:20:00</t>
  </si>
  <si>
    <t>04/05/2020 2:25:00</t>
  </si>
  <si>
    <t>04/05/2020 2:35:00</t>
  </si>
  <si>
    <t>04/05/2020 2:40:00</t>
  </si>
  <si>
    <t>04/05/2020 2:50:00</t>
  </si>
  <si>
    <t>04/05/2020 2:55:00</t>
  </si>
  <si>
    <t>04/05/2020 3:05:00</t>
  </si>
  <si>
    <t>04/05/2020 3:10:00</t>
  </si>
  <si>
    <t>04/05/2020 3:20:00</t>
  </si>
  <si>
    <t>04/05/2020 3:25:00</t>
  </si>
  <si>
    <t>04/05/2020 3:35:00</t>
  </si>
  <si>
    <t>04/05/2020 3:40:00</t>
  </si>
  <si>
    <t>04/05/2020 3:50:00</t>
  </si>
  <si>
    <t>04/05/2020 3:55:00</t>
  </si>
  <si>
    <t>04/05/2020 4:05:00</t>
  </si>
  <si>
    <t>04/05/2020 4:10:00</t>
  </si>
  <si>
    <t>04/05/2020 4:20:00</t>
  </si>
  <si>
    <t>04/05/2020 4:25:00</t>
  </si>
  <si>
    <t>04/05/2020 4:35:00</t>
  </si>
  <si>
    <t>04/05/2020 4:40:00</t>
  </si>
  <si>
    <t>04/05/2020 4:50:00</t>
  </si>
  <si>
    <t>04/05/2020 4:55:00</t>
  </si>
  <si>
    <t>04/05/2020 5:05:00</t>
  </si>
  <si>
    <t>04/05/2020 5:10:00</t>
  </si>
  <si>
    <t>04/05/2020 5:20:00</t>
  </si>
  <si>
    <t>04/05/2020 5:25:00</t>
  </si>
  <si>
    <t>04/05/2020 5:35:00</t>
  </si>
  <si>
    <t>04/05/2020 5:40:00</t>
  </si>
  <si>
    <t>04/05/2020 5:50:00</t>
  </si>
  <si>
    <t>04/05/2020 5:55:00</t>
  </si>
  <si>
    <t>04/05/2020 6:05:00</t>
  </si>
  <si>
    <t>04/05/2020 6:10:00</t>
  </si>
  <si>
    <t>04/05/2020 6:20:00</t>
  </si>
  <si>
    <t>04/05/2020 6:25:00</t>
  </si>
  <si>
    <t>04/05/2020 6:35:00</t>
  </si>
  <si>
    <t>04/05/2020 6:40:00</t>
  </si>
  <si>
    <t>04/05/2020 6:50:00</t>
  </si>
  <si>
    <t>04/05/2020 6:55:00</t>
  </si>
  <si>
    <t>04/05/2020 7:05:00</t>
  </si>
  <si>
    <t>04/05/2020 7:10:00</t>
  </si>
  <si>
    <t>04/05/2020 7:20:00</t>
  </si>
  <si>
    <t>04/05/2020 7:25:00</t>
  </si>
  <si>
    <t>04/05/2020 7:35:00</t>
  </si>
  <si>
    <t>04/05/2020 7:40:00</t>
  </si>
  <si>
    <t>04/05/2020 7:50:00</t>
  </si>
  <si>
    <t>04/05/2020 7:55:00</t>
  </si>
  <si>
    <t>04/05/2020 8:05:00</t>
  </si>
  <si>
    <t>04/05/2020 8:10:00</t>
  </si>
  <si>
    <t>04/05/2020 8:20:00</t>
  </si>
  <si>
    <t>04/05/2020 8:25:00</t>
  </si>
  <si>
    <t>04/05/2020 8:35:00</t>
  </si>
  <si>
    <t>04/05/2020 8:40:00</t>
  </si>
  <si>
    <t>04/05/2020 8:50:00</t>
  </si>
  <si>
    <t>04/05/2020 8:55:00</t>
  </si>
  <si>
    <t>04/05/2020 9:05:00</t>
  </si>
  <si>
    <t>04/05/2020 9:10:00</t>
  </si>
  <si>
    <t>04/05/2020 9:20:00</t>
  </si>
  <si>
    <t>04/05/2020 9:25:00</t>
  </si>
  <si>
    <t>04/05/2020 9:35:00</t>
  </si>
  <si>
    <t>04/05/2020 9:40:00</t>
  </si>
  <si>
    <t>04/05/2020 9:50:00</t>
  </si>
  <si>
    <t>04/05/2020 9:55:00</t>
  </si>
  <si>
    <t>04/05/2020 10:05:00</t>
  </si>
  <si>
    <t>04/05/2020 10:10:00</t>
  </si>
  <si>
    <t>04/05/2020 10:20:00</t>
  </si>
  <si>
    <t>04/05/2020 10:25:00</t>
  </si>
  <si>
    <t>04/05/2020 10:35:00</t>
  </si>
  <si>
    <t>04/05/2020 10:40:00</t>
  </si>
  <si>
    <t>04/05/2020 10:50:00</t>
  </si>
  <si>
    <t>04/05/2020 10:55:00</t>
  </si>
  <si>
    <t>04/05/2020 11:05:00</t>
  </si>
  <si>
    <t>04/05/2020 11:10:00</t>
  </si>
  <si>
    <t>04/05/2020 11:20:00</t>
  </si>
  <si>
    <t>04/05/2020 11:25:00</t>
  </si>
  <si>
    <t>04/05/2020 11:35:00</t>
  </si>
  <si>
    <t>04/05/2020 11:40:00</t>
  </si>
  <si>
    <t>04/05/2020 11:50:00</t>
  </si>
  <si>
    <t>04/05/2020 11:55:00</t>
  </si>
  <si>
    <t>04/05/2020 12:05:00</t>
  </si>
  <si>
    <t>04/05/2020 12:10:00</t>
  </si>
  <si>
    <t>04/05/2020 12:20:00</t>
  </si>
  <si>
    <t>04/05/2020 12:25:00</t>
  </si>
  <si>
    <t>04/05/2020 12:35:00</t>
  </si>
  <si>
    <t>04/05/2020 12:40:00</t>
  </si>
  <si>
    <t>04/05/2020 12:50:00</t>
  </si>
  <si>
    <t>04/05/2020 12:55:00</t>
  </si>
  <si>
    <t>04/05/2020 13:05:00</t>
  </si>
  <si>
    <t>04/05/2020 13:10:00</t>
  </si>
  <si>
    <t>04/05/2020 13:20:00</t>
  </si>
  <si>
    <t>04/05/2020 13:25:00</t>
  </si>
  <si>
    <t>04/05/2020 13:35:00</t>
  </si>
  <si>
    <t>04/05/2020 13:40:00</t>
  </si>
  <si>
    <t>04/05/2020 13:50:00</t>
  </si>
  <si>
    <t>04/05/2020 13:55:00</t>
  </si>
  <si>
    <t>04/05/2020 14:05:00</t>
  </si>
  <si>
    <t>04/05/2020 14:10:00</t>
  </si>
  <si>
    <t>04/05/2020 14:20:00</t>
  </si>
  <si>
    <t>04/05/2020 14:25:00</t>
  </si>
  <si>
    <t>04/05/2020 14:35:00</t>
  </si>
  <si>
    <t>04/05/2020 14:40:00</t>
  </si>
  <si>
    <t>04/05/2020 14:50:00</t>
  </si>
  <si>
    <t>04/05/2020 14:55:00</t>
  </si>
  <si>
    <t>04/05/2020 15:05:00</t>
  </si>
  <si>
    <t>04/05/2020 15:10:00</t>
  </si>
  <si>
    <t>04/05/2020 15:20:00</t>
  </si>
  <si>
    <t>04/05/2020 15:25:00</t>
  </si>
  <si>
    <t>04/05/2020 15:35:00</t>
  </si>
  <si>
    <t>04/05/2020 15:40:00</t>
  </si>
  <si>
    <t>04/05/2020 15:50:00</t>
  </si>
  <si>
    <t>04/05/2020 15:55:00</t>
  </si>
  <si>
    <t>04/05/2020 16:05:00</t>
  </si>
  <si>
    <t>04/05/2020 16:10:00</t>
  </si>
  <si>
    <t>04/05/2020 16:20:00</t>
  </si>
  <si>
    <t>04/05/2020 16:25:00</t>
  </si>
  <si>
    <t>04/05/2020 16:35:00</t>
  </si>
  <si>
    <t>04/05/2020 16:40:00</t>
  </si>
  <si>
    <t>04/05/2020 16:50:00</t>
  </si>
  <si>
    <t>04/05/2020 16:55:00</t>
  </si>
  <si>
    <t>04/05/2020 17:05:00</t>
  </si>
  <si>
    <t>04/05/2020 17:10:00</t>
  </si>
  <si>
    <t>04/05/2020 17:20:00</t>
  </si>
  <si>
    <t>04/05/2020 17:25:00</t>
  </si>
  <si>
    <t>04/05/2020 17:35:00</t>
  </si>
  <si>
    <t>04/05/2020 17:40:00</t>
  </si>
  <si>
    <t>04/05/2020 17:50:00</t>
  </si>
  <si>
    <t>04/05/2020 17:55:00</t>
  </si>
  <si>
    <t>04/05/2020 18:05:00</t>
  </si>
  <si>
    <t>04/05/2020 18:10:00</t>
  </si>
  <si>
    <t>04/05/2020 18:20:00</t>
  </si>
  <si>
    <t>04/05/2020 18:25:00</t>
  </si>
  <si>
    <t>04/05/2020 18:35:00</t>
  </si>
  <si>
    <t>04/05/2020 18:40:00</t>
  </si>
  <si>
    <t>04/05/2020 18:50:00</t>
  </si>
  <si>
    <t>04/05/2020 18:55:00</t>
  </si>
  <si>
    <t>04/05/2020 19:05:00</t>
  </si>
  <si>
    <t>04/05/2020 19:10:00</t>
  </si>
  <si>
    <t>04/05/2020 19:20:00</t>
  </si>
  <si>
    <t>04/05/2020 19:25:00</t>
  </si>
  <si>
    <t>04/05/2020 19:35:00</t>
  </si>
  <si>
    <t>04/05/2020 19:40:00</t>
  </si>
  <si>
    <t>04/05/2020 19:50:00</t>
  </si>
  <si>
    <t>04/05/2020 19:55:00</t>
  </si>
  <si>
    <t>04/05/2020 20:05:00</t>
  </si>
  <si>
    <t>04/05/2020 20:10:00</t>
  </si>
  <si>
    <t>04/05/2020 20:20:00</t>
  </si>
  <si>
    <t>04/05/2020 20:25:00</t>
  </si>
  <si>
    <t>04/05/2020 20:35:00</t>
  </si>
  <si>
    <t>04/05/2020 20:40:00</t>
  </si>
  <si>
    <t>04/05/2020 20:50:00</t>
  </si>
  <si>
    <t>04/05/2020 20:55:00</t>
  </si>
  <si>
    <t>04/05/2020 21:05:00</t>
  </si>
  <si>
    <t>04/05/2020 21:10:00</t>
  </si>
  <si>
    <t>04/05/2020 21:20:00</t>
  </si>
  <si>
    <t>04/05/2020 21:25:00</t>
  </si>
  <si>
    <t>04/05/2020 21:35:00</t>
  </si>
  <si>
    <t>04/05/2020 21:40:00</t>
  </si>
  <si>
    <t>04/05/2020 21:50:00</t>
  </si>
  <si>
    <t>04/05/2020 21:55:00</t>
  </si>
  <si>
    <t>04/05/2020 22:05:00</t>
  </si>
  <si>
    <t>04/05/2020 22:10:00</t>
  </si>
  <si>
    <t>04/05/2020 22:20:00</t>
  </si>
  <si>
    <t>04/05/2020 22:25:00</t>
  </si>
  <si>
    <t>04/05/2020 22:35:00</t>
  </si>
  <si>
    <t>04/05/2020 22:40:00</t>
  </si>
  <si>
    <t>04/05/2020 22:50:00</t>
  </si>
  <si>
    <t>04/05/2020 22:55:00</t>
  </si>
  <si>
    <t>04/05/2020 23:05:00</t>
  </si>
  <si>
    <t>04/05/2020 23:10:00</t>
  </si>
  <si>
    <t>04/05/2020 23:20:00</t>
  </si>
  <si>
    <t>04/05/2020 23:25:00</t>
  </si>
  <si>
    <t>04/05/2020 23:35:00</t>
  </si>
  <si>
    <t>04/05/2020 23:40:00</t>
  </si>
  <si>
    <t>04/05/2020 23:50:00</t>
  </si>
  <si>
    <t>04/05/2020 23:55:00</t>
  </si>
  <si>
    <t>05/05/2020 0:05:00</t>
  </si>
  <si>
    <t>05/05/2020 0:10:00</t>
  </si>
  <si>
    <t>05/05/2020 0:20:00</t>
  </si>
  <si>
    <t>05/05/2020 0:25:00</t>
  </si>
  <si>
    <t>05/05/2020 0:35:00</t>
  </si>
  <si>
    <t>05/05/2020 0:40:00</t>
  </si>
  <si>
    <t>05/05/2020 0:50:00</t>
  </si>
  <si>
    <t>05/05/2020 0:55:00</t>
  </si>
  <si>
    <t>05/05/2020 1:05:00</t>
  </si>
  <si>
    <t>05/05/2020 1:10:00</t>
  </si>
  <si>
    <t>05/05/2020 1:20:00</t>
  </si>
  <si>
    <t>05/05/2020 1:25:00</t>
  </si>
  <si>
    <t>05/05/2020 1:35:00</t>
  </si>
  <si>
    <t>05/05/2020 1:40:00</t>
  </si>
  <si>
    <t>05/05/2020 1:50:00</t>
  </si>
  <si>
    <t>05/05/2020 1:55:00</t>
  </si>
  <si>
    <t>05/05/2020 2:05:00</t>
  </si>
  <si>
    <t>05/05/2020 2:10:00</t>
  </si>
  <si>
    <t>05/05/2020 2:20:00</t>
  </si>
  <si>
    <t>05/05/2020 2:25:00</t>
  </si>
  <si>
    <t>05/05/2020 2:35:00</t>
  </si>
  <si>
    <t>05/05/2020 2:40:00</t>
  </si>
  <si>
    <t>05/05/2020 2:50:00</t>
  </si>
  <si>
    <t>05/05/2020 2:55:00</t>
  </si>
  <si>
    <t>05/05/2020 3:05:00</t>
  </si>
  <si>
    <t>05/05/2020 3:10:00</t>
  </si>
  <si>
    <t>05/05/2020 3:20:00</t>
  </si>
  <si>
    <t>05/05/2020 3:25:00</t>
  </si>
  <si>
    <t>05/05/2020 3:35:00</t>
  </si>
  <si>
    <t>05/05/2020 3:40:00</t>
  </si>
  <si>
    <t>05/05/2020 3:50:00</t>
  </si>
  <si>
    <t>05/05/2020 3:55:00</t>
  </si>
  <si>
    <t>05/05/2020 4:05:00</t>
  </si>
  <si>
    <t>05/05/2020 4:10:00</t>
  </si>
  <si>
    <t>05/05/2020 4:20:00</t>
  </si>
  <si>
    <t>05/05/2020 4:25:00</t>
  </si>
  <si>
    <t>05/05/2020 4:35:00</t>
  </si>
  <si>
    <t>05/05/2020 4:40:00</t>
  </si>
  <si>
    <t>05/05/2020 4:50:00</t>
  </si>
  <si>
    <t>05/05/2020 4:55:00</t>
  </si>
  <si>
    <t>05/05/2020 5:05:00</t>
  </si>
  <si>
    <t>05/05/2020 5:10:00</t>
  </si>
  <si>
    <t>05/05/2020 5:20:00</t>
  </si>
  <si>
    <t>05/05/2020 5:25:00</t>
  </si>
  <si>
    <t>05/05/2020 5:35:00</t>
  </si>
  <si>
    <t>05/05/2020 5:40:00</t>
  </si>
  <si>
    <t>05/05/2020 5:50:00</t>
  </si>
  <si>
    <t>05/05/2020 5:55:00</t>
  </si>
  <si>
    <t>05/05/2020 6:05:00</t>
  </si>
  <si>
    <t>05/05/2020 6:10:00</t>
  </si>
  <si>
    <t>05/05/2020 6:20:00</t>
  </si>
  <si>
    <t>05/05/2020 6:25:00</t>
  </si>
  <si>
    <t>05/05/2020 6:35:00</t>
  </si>
  <si>
    <t>05/05/2020 6:40:00</t>
  </si>
  <si>
    <t>05/05/2020 6:50:00</t>
  </si>
  <si>
    <t>05/05/2020 6:55:00</t>
  </si>
  <si>
    <t>05/05/2020 7:05:00</t>
  </si>
  <si>
    <t>05/05/2020 7:10:00</t>
  </si>
  <si>
    <t>05/05/2020 7:20:00</t>
  </si>
  <si>
    <t>05/05/2020 7:25:00</t>
  </si>
  <si>
    <t>05/05/2020 7:35:00</t>
  </si>
  <si>
    <t>05/05/2020 7:40:00</t>
  </si>
  <si>
    <t>05/05/2020 7:50:00</t>
  </si>
  <si>
    <t>05/05/2020 7:55:00</t>
  </si>
  <si>
    <t>05/05/2020 8:05:00</t>
  </si>
  <si>
    <t>05/05/2020 8:10:00</t>
  </si>
  <si>
    <t>05/05/2020 8:20:00</t>
  </si>
  <si>
    <t>05/05/2020 8:25:00</t>
  </si>
  <si>
    <t>05/05/2020 8:35:00</t>
  </si>
  <si>
    <t>05/05/2020 8:40:00</t>
  </si>
  <si>
    <t>05/05/2020 8:50:00</t>
  </si>
  <si>
    <t>05/05/2020 8:55:00</t>
  </si>
  <si>
    <t>05/05/2020 9:05:00</t>
  </si>
  <si>
    <t>05/05/2020 9:10:00</t>
  </si>
  <si>
    <t>05/05/2020 9:20:00</t>
  </si>
  <si>
    <t>05/05/2020 9:25:00</t>
  </si>
  <si>
    <t>05/05/2020 9:35:00</t>
  </si>
  <si>
    <t>05/05/2020 9:40:00</t>
  </si>
  <si>
    <t>05/05/2020 9:50:00</t>
  </si>
  <si>
    <t>05/05/2020 9:55:00</t>
  </si>
  <si>
    <t>05/05/2020 10:05:00</t>
  </si>
  <si>
    <t>05/05/2020 10:10:00</t>
  </si>
  <si>
    <t>05/05/2020 10:20:00</t>
  </si>
  <si>
    <t>05/05/2020 10:25:00</t>
  </si>
  <si>
    <t>05/05/2020 10:35:00</t>
  </si>
  <si>
    <t>05/05/2020 10:40:00</t>
  </si>
  <si>
    <t>05/05/2020 10:50:00</t>
  </si>
  <si>
    <t>05/05/2020 10:55:00</t>
  </si>
  <si>
    <t>05/05/2020 11:05:00</t>
  </si>
  <si>
    <t>05/05/2020 11:10:00</t>
  </si>
  <si>
    <t>05/05/2020 11:20:00</t>
  </si>
  <si>
    <t>05/05/2020 11:25:00</t>
  </si>
  <si>
    <t>05/05/2020 11:35:00</t>
  </si>
  <si>
    <t>05/05/2020 11:40:00</t>
  </si>
  <si>
    <t>05/05/2020 11:50:00</t>
  </si>
  <si>
    <t>05/05/2020 11:55:00</t>
  </si>
  <si>
    <t>05/05/2020 12:05:00</t>
  </si>
  <si>
    <t>05/05/2020 12:10:00</t>
  </si>
  <si>
    <t>05/05/2020 12:20:00</t>
  </si>
  <si>
    <t>05/05/2020 12:25:00</t>
  </si>
  <si>
    <t>05/05/2020 12:35:00</t>
  </si>
  <si>
    <t>05/05/2020 12:40:00</t>
  </si>
  <si>
    <t>05/05/2020 12:50:00</t>
  </si>
  <si>
    <t>05/05/2020 12:55:00</t>
  </si>
  <si>
    <t>05/05/2020 13:05:00</t>
  </si>
  <si>
    <t>05/05/2020 13:10:00</t>
  </si>
  <si>
    <t>05/05/2020 13:20:00</t>
  </si>
  <si>
    <t>05/05/2020 13:25:00</t>
  </si>
  <si>
    <t>05/05/2020 13:35:00</t>
  </si>
  <si>
    <t>05/05/2020 13:40:00</t>
  </si>
  <si>
    <t>05/05/2020 13:50:00</t>
  </si>
  <si>
    <t>05/05/2020 13:55:00</t>
  </si>
  <si>
    <t>05/05/2020 14:05:00</t>
  </si>
  <si>
    <t>05/05/2020 14:10:00</t>
  </si>
  <si>
    <t>05/05/2020 14:20:00</t>
  </si>
  <si>
    <t>05/05/2020 14:25:00</t>
  </si>
  <si>
    <t>05/05/2020 14:35:00</t>
  </si>
  <si>
    <t>05/05/2020 14:40:00</t>
  </si>
  <si>
    <t>05/05/2020 14:50:00</t>
  </si>
  <si>
    <t>05/05/2020 14:55:00</t>
  </si>
  <si>
    <t>05/05/2020 15:05:00</t>
  </si>
  <si>
    <t>05/05/2020 15:10:00</t>
  </si>
  <si>
    <t>05/05/2020 15:20:00</t>
  </si>
  <si>
    <t>05/05/2020 15:25:00</t>
  </si>
  <si>
    <t>05/05/2020 15:35:00</t>
  </si>
  <si>
    <t>05/05/2020 15:40:00</t>
  </si>
  <si>
    <t>05/05/2020 15:50:00</t>
  </si>
  <si>
    <t>05/05/2020 15:55:00</t>
  </si>
  <si>
    <t>05/05/2020 16:05:00</t>
  </si>
  <si>
    <t>05/05/2020 16:10:00</t>
  </si>
  <si>
    <t>05/05/2020 16:20:00</t>
  </si>
  <si>
    <t>05/05/2020 16:25:00</t>
  </si>
  <si>
    <t>05/05/2020 16:35:00</t>
  </si>
  <si>
    <t>05/05/2020 16:40:00</t>
  </si>
  <si>
    <t>05/05/2020 16:50:00</t>
  </si>
  <si>
    <t>05/05/2020 16:55:00</t>
  </si>
  <si>
    <t>05/05/2020 17:05:00</t>
  </si>
  <si>
    <t>05/05/2020 17:10:00</t>
  </si>
  <si>
    <t>05/05/2020 17:20:00</t>
  </si>
  <si>
    <t>05/05/2020 17:25:00</t>
  </si>
  <si>
    <t>05/05/2020 17:35:00</t>
  </si>
  <si>
    <t>05/05/2020 17:40:00</t>
  </si>
  <si>
    <t>05/05/2020 17:50:00</t>
  </si>
  <si>
    <t>05/05/2020 17:55:00</t>
  </si>
  <si>
    <t>05/05/2020 18:05:00</t>
  </si>
  <si>
    <t>05/05/2020 18:10:00</t>
  </si>
  <si>
    <t>05/05/2020 18:20:00</t>
  </si>
  <si>
    <t>05/05/2020 18:25:00</t>
  </si>
  <si>
    <t>05/05/2020 18:35:00</t>
  </si>
  <si>
    <t>05/05/2020 18:40:00</t>
  </si>
  <si>
    <t>05/05/2020 18:50:00</t>
  </si>
  <si>
    <t>05/05/2020 18:55:00</t>
  </si>
  <si>
    <t>05/05/2020 19:05:00</t>
  </si>
  <si>
    <t>05/05/2020 19:10:00</t>
  </si>
  <si>
    <t>05/05/2020 19:20:00</t>
  </si>
  <si>
    <t>05/05/2020 19:25:00</t>
  </si>
  <si>
    <t>05/05/2020 19:35:00</t>
  </si>
  <si>
    <t>05/05/2020 19:40:00</t>
  </si>
  <si>
    <t>05/05/2020 19:50:00</t>
  </si>
  <si>
    <t>05/05/2020 19:55:00</t>
  </si>
  <si>
    <t>05/05/2020 20:05:00</t>
  </si>
  <si>
    <t>05/05/2020 20:10:00</t>
  </si>
  <si>
    <t>05/05/2020 20:20:00</t>
  </si>
  <si>
    <t>05/05/2020 20:25:00</t>
  </si>
  <si>
    <t>05/05/2020 20:35:00</t>
  </si>
  <si>
    <t>05/05/2020 20:40:00</t>
  </si>
  <si>
    <t>05/05/2020 20:50:00</t>
  </si>
  <si>
    <t>05/05/2020 20:55:00</t>
  </si>
  <si>
    <t>05/05/2020 21:05:00</t>
  </si>
  <si>
    <t>05/05/2020 21:10:00</t>
  </si>
  <si>
    <t>05/05/2020 21:20:00</t>
  </si>
  <si>
    <t>05/05/2020 21:25:00</t>
  </si>
  <si>
    <t>05/05/2020 21:35:00</t>
  </si>
  <si>
    <t>05/05/2020 21:40:00</t>
  </si>
  <si>
    <t>05/05/2020 21:50:00</t>
  </si>
  <si>
    <t>05/05/2020 21:55:00</t>
  </si>
  <si>
    <t>05/05/2020 22:05:00</t>
  </si>
  <si>
    <t>05/05/2020 22:10:00</t>
  </si>
  <si>
    <t>05/05/2020 22:20:00</t>
  </si>
  <si>
    <t>05/05/2020 22:25:00</t>
  </si>
  <si>
    <t>05/05/2020 22:35:00</t>
  </si>
  <si>
    <t>05/05/2020 22:40:00</t>
  </si>
  <si>
    <t>05/05/2020 22:50:00</t>
  </si>
  <si>
    <t>05/05/2020 22:55:00</t>
  </si>
  <si>
    <t>05/05/2020 23:05:00</t>
  </si>
  <si>
    <t>05/05/2020 23:10:00</t>
  </si>
  <si>
    <t>05/05/2020 23:20:00</t>
  </si>
  <si>
    <t>05/05/2020 23:25:00</t>
  </si>
  <si>
    <t>05/05/2020 23:35:00</t>
  </si>
  <si>
    <t>05/05/2020 23:40:00</t>
  </si>
  <si>
    <t>05/05/2020 23:50:00</t>
  </si>
  <si>
    <t>05/05/2020 23:55:00</t>
  </si>
  <si>
    <t>06/05/2020 0:05:00</t>
  </si>
  <si>
    <t>06/05/2020 0:10:00</t>
  </si>
  <si>
    <t>06/05/2020 0:20:00</t>
  </si>
  <si>
    <t>06/05/2020 0:25:00</t>
  </si>
  <si>
    <t>06/05/2020 0:35:00</t>
  </si>
  <si>
    <t>06/05/2020 0:40:00</t>
  </si>
  <si>
    <t>06/05/2020 0:50:00</t>
  </si>
  <si>
    <t>06/05/2020 0:55:00</t>
  </si>
  <si>
    <t>06/05/2020 1:05:00</t>
  </si>
  <si>
    <t>06/05/2020 1:10:00</t>
  </si>
  <si>
    <t>06/05/2020 1:20:00</t>
  </si>
  <si>
    <t>06/05/2020 1:25:00</t>
  </si>
  <si>
    <t>06/05/2020 1:35:00</t>
  </si>
  <si>
    <t>06/05/2020 1:40:00</t>
  </si>
  <si>
    <t>06/05/2020 1:50:00</t>
  </si>
  <si>
    <t>06/05/2020 1:55:00</t>
  </si>
  <si>
    <t>06/05/2020 2:05:00</t>
  </si>
  <si>
    <t>06/05/2020 2:10:00</t>
  </si>
  <si>
    <t>06/05/2020 2:20:00</t>
  </si>
  <si>
    <t>06/05/2020 2:25:00</t>
  </si>
  <si>
    <t>06/05/2020 2:35:00</t>
  </si>
  <si>
    <t>06/05/2020 2:40:00</t>
  </si>
  <si>
    <t>06/05/2020 2:50:00</t>
  </si>
  <si>
    <t>06/05/2020 2:55:00</t>
  </si>
  <si>
    <t>06/05/2020 3:05:00</t>
  </si>
  <si>
    <t>06/05/2020 3:10:00</t>
  </si>
  <si>
    <t>06/05/2020 3:20:00</t>
  </si>
  <si>
    <t>06/05/2020 3:25:00</t>
  </si>
  <si>
    <t>06/05/2020 3:35:00</t>
  </si>
  <si>
    <t>06/05/2020 3:40:00</t>
  </si>
  <si>
    <t>06/05/2020 3:50:00</t>
  </si>
  <si>
    <t>06/05/2020 3:55:00</t>
  </si>
  <si>
    <t>06/05/2020 4:05:00</t>
  </si>
  <si>
    <t>06/05/2020 4:10:00</t>
  </si>
  <si>
    <t>06/05/2020 4:20:00</t>
  </si>
  <si>
    <t>06/05/2020 4:25:00</t>
  </si>
  <si>
    <t>06/05/2020 4:35:00</t>
  </si>
  <si>
    <t>06/05/2020 4:40:00</t>
  </si>
  <si>
    <t>06/05/2020 4:50:00</t>
  </si>
  <si>
    <t>06/05/2020 4:55:00</t>
  </si>
  <si>
    <t>06/05/2020 5:05:00</t>
  </si>
  <si>
    <t>06/05/2020 5:10:00</t>
  </si>
  <si>
    <t>06/05/2020 5:20:00</t>
  </si>
  <si>
    <t>06/05/2020 5:25:00</t>
  </si>
  <si>
    <t>06/05/2020 5:35:00</t>
  </si>
  <si>
    <t>06/05/2020 5:40:00</t>
  </si>
  <si>
    <t>06/05/2020 5:50:00</t>
  </si>
  <si>
    <t>06/05/2020 5:55:00</t>
  </si>
  <si>
    <t>06/05/2020 6:05:00</t>
  </si>
  <si>
    <t>06/05/2020 6:10:00</t>
  </si>
  <si>
    <t>06/05/2020 6:20:00</t>
  </si>
  <si>
    <t>06/05/2020 6:25:00</t>
  </si>
  <si>
    <t>06/05/2020 6:35:00</t>
  </si>
  <si>
    <t>06/05/2020 6:40:00</t>
  </si>
  <si>
    <t>06/05/2020 6:50:00</t>
  </si>
  <si>
    <t>06/05/2020 6:55:00</t>
  </si>
  <si>
    <t>06/05/2020 7:05:00</t>
  </si>
  <si>
    <t>06/05/2020 7:10:00</t>
  </si>
  <si>
    <t>06/05/2020 7:20:00</t>
  </si>
  <si>
    <t>06/05/2020 7:25:00</t>
  </si>
  <si>
    <t>06/05/2020 7:35:00</t>
  </si>
  <si>
    <t>06/05/2020 7:40:00</t>
  </si>
  <si>
    <t>06/05/2020 7:50:00</t>
  </si>
  <si>
    <t>06/05/2020 7:55:00</t>
  </si>
  <si>
    <t>06/05/2020 8:05:00</t>
  </si>
  <si>
    <t>06/05/2020 8:10:00</t>
  </si>
  <si>
    <t>06/05/2020 8:20:00</t>
  </si>
  <si>
    <t>06/05/2020 8:25:00</t>
  </si>
  <si>
    <t>06/05/2020 8:35:00</t>
  </si>
  <si>
    <t>06/05/2020 8:40:00</t>
  </si>
  <si>
    <t>06/05/2020 8:50:00</t>
  </si>
  <si>
    <t>06/05/2020 8:55:00</t>
  </si>
  <si>
    <t>06/05/2020 9:05:00</t>
  </si>
  <si>
    <t>06/05/2020 9:10:00</t>
  </si>
  <si>
    <t>06/05/2020 9:20:00</t>
  </si>
  <si>
    <t>06/05/2020 9:25:00</t>
  </si>
  <si>
    <t>06/05/2020 9:35:00</t>
  </si>
  <si>
    <t>06/05/2020 9:40:00</t>
  </si>
  <si>
    <t>06/05/2020 9:50:00</t>
  </si>
  <si>
    <t>06/05/2020 9:55:00</t>
  </si>
  <si>
    <t>06/05/2020 10:05:00</t>
  </si>
  <si>
    <t>06/05/2020 10:10:00</t>
  </si>
  <si>
    <t>06/05/2020 10:20:00</t>
  </si>
  <si>
    <t>06/05/2020 10:25:00</t>
  </si>
  <si>
    <t>06/05/2020 10:35:00</t>
  </si>
  <si>
    <t>06/05/2020 10:40:00</t>
  </si>
  <si>
    <t>06/05/2020 10:50:00</t>
  </si>
  <si>
    <t>06/05/2020 10:55:00</t>
  </si>
  <si>
    <t>06/05/2020 11:05:00</t>
  </si>
  <si>
    <t>06/05/2020 11:10:00</t>
  </si>
  <si>
    <t>06/05/2020 11:20:00</t>
  </si>
  <si>
    <t>06/05/2020 11:25:00</t>
  </si>
  <si>
    <t>06/05/2020 11:35:00</t>
  </si>
  <si>
    <t>06/05/2020 11:40:00</t>
  </si>
  <si>
    <t>06/05/2020 11:50:00</t>
  </si>
  <si>
    <t>06/05/2020 11:55:00</t>
  </si>
  <si>
    <t>06/05/2020 12:05:00</t>
  </si>
  <si>
    <t>06/05/2020 12:10:00</t>
  </si>
  <si>
    <t>06/05/2020 12:20:00</t>
  </si>
  <si>
    <t>06/05/2020 12:25:00</t>
  </si>
  <si>
    <t>06/05/2020 12:35:00</t>
  </si>
  <si>
    <t>06/05/2020 12:40:00</t>
  </si>
  <si>
    <t>06/05/2020 12:50:00</t>
  </si>
  <si>
    <t>06/05/2020 12:55:00</t>
  </si>
  <si>
    <t>06/05/2020 13:05:00</t>
  </si>
  <si>
    <t>06/05/2020 13:10:00</t>
  </si>
  <si>
    <t>06/05/2020 13:20:00</t>
  </si>
  <si>
    <t>06/05/2020 13:25:00</t>
  </si>
  <si>
    <t>06/05/2020 13:35:00</t>
  </si>
  <si>
    <t>06/05/2020 13:40:00</t>
  </si>
  <si>
    <t>06/05/2020 13:50:00</t>
  </si>
  <si>
    <t>06/05/2020 13:55:00</t>
  </si>
  <si>
    <t>06/05/2020 14:05:00</t>
  </si>
  <si>
    <t>06/05/2020 14:10:00</t>
  </si>
  <si>
    <t>06/05/2020 14:20:00</t>
  </si>
  <si>
    <t>06/05/2020 14:25:00</t>
  </si>
  <si>
    <t>06/05/2020 14:35:00</t>
  </si>
  <si>
    <t>06/05/2020 14:40:00</t>
  </si>
  <si>
    <t>06/05/2020 14:50:00</t>
  </si>
  <si>
    <t>06/05/2020 14:55:00</t>
  </si>
  <si>
    <t>06/05/2020 15:05:00</t>
  </si>
  <si>
    <t>06/05/2020 15:10:00</t>
  </si>
  <si>
    <t>06/05/2020 15:20:00</t>
  </si>
  <si>
    <t>06/05/2020 15:25:00</t>
  </si>
  <si>
    <t>06/05/2020 15:35:00</t>
  </si>
  <si>
    <t>06/05/2020 15:40:00</t>
  </si>
  <si>
    <t>06/05/2020 15:50:00</t>
  </si>
  <si>
    <t>06/05/2020 15:55:00</t>
  </si>
  <si>
    <t>06/05/2020 16:05:00</t>
  </si>
  <si>
    <t>06/05/2020 16:10:00</t>
  </si>
  <si>
    <t>06/05/2020 16:20:00</t>
  </si>
  <si>
    <t>06/05/2020 16:25:00</t>
  </si>
  <si>
    <t>06/05/2020 16:35:00</t>
  </si>
  <si>
    <t>06/05/2020 16:40:00</t>
  </si>
  <si>
    <t>06/05/2020 16:50:00</t>
  </si>
  <si>
    <t>06/05/2020 16:55:00</t>
  </si>
  <si>
    <t>06/05/2020 17:05:00</t>
  </si>
  <si>
    <t>06/05/2020 17:10:00</t>
  </si>
  <si>
    <t>06/05/2020 17:20:00</t>
  </si>
  <si>
    <t>06/05/2020 17:25:00</t>
  </si>
  <si>
    <t>06/05/2020 17:35:00</t>
  </si>
  <si>
    <t>06/05/2020 17:40:00</t>
  </si>
  <si>
    <t>06/05/2020 17:50:00</t>
  </si>
  <si>
    <t>06/05/2020 17:55:00</t>
  </si>
  <si>
    <t>06/05/2020 18:05:00</t>
  </si>
  <si>
    <t>06/05/2020 18:10:00</t>
  </si>
  <si>
    <t>06/05/2020 18:20:00</t>
  </si>
  <si>
    <t>06/05/2020 18:25:00</t>
  </si>
  <si>
    <t>06/05/2020 18:35:00</t>
  </si>
  <si>
    <t>06/05/2020 18:40:00</t>
  </si>
  <si>
    <t>06/05/2020 18:50:00</t>
  </si>
  <si>
    <t>06/05/2020 18:55:00</t>
  </si>
  <si>
    <t>06/05/2020 19:05:00</t>
  </si>
  <si>
    <t>06/05/2020 19:10:00</t>
  </si>
  <si>
    <t>06/05/2020 19:20:00</t>
  </si>
  <si>
    <t>06/05/2020 19:25:00</t>
  </si>
  <si>
    <t>06/05/2020 19:35:00</t>
  </si>
  <si>
    <t>06/05/2020 19:40:00</t>
  </si>
  <si>
    <t>06/05/2020 19:50:00</t>
  </si>
  <si>
    <t>06/05/2020 19:55:00</t>
  </si>
  <si>
    <t>06/05/2020 20:05:00</t>
  </si>
  <si>
    <t>06/05/2020 20:10:00</t>
  </si>
  <si>
    <t>06/05/2020 20:20:00</t>
  </si>
  <si>
    <t>06/05/2020 20:25:00</t>
  </si>
  <si>
    <t>06/05/2020 20:35:00</t>
  </si>
  <si>
    <t>06/05/2020 20:40:00</t>
  </si>
  <si>
    <t>06/05/2020 20:50:00</t>
  </si>
  <si>
    <t>06/05/2020 20:55:00</t>
  </si>
  <si>
    <t>06/05/2020 21:05:00</t>
  </si>
  <si>
    <t>06/05/2020 21:10:00</t>
  </si>
  <si>
    <t>06/05/2020 21:20:00</t>
  </si>
  <si>
    <t>06/05/2020 21:25:00</t>
  </si>
  <si>
    <t>06/05/2020 21:35:00</t>
  </si>
  <si>
    <t>06/05/2020 21:40:00</t>
  </si>
  <si>
    <t>06/05/2020 21:50:00</t>
  </si>
  <si>
    <t>06/05/2020 21:55:00</t>
  </si>
  <si>
    <t>06/05/2020 22:05:00</t>
  </si>
  <si>
    <t>06/05/2020 22:10:00</t>
  </si>
  <si>
    <t>06/05/2020 22:20:00</t>
  </si>
  <si>
    <t>06/05/2020 22:25:00</t>
  </si>
  <si>
    <t>06/05/2020 22:35:00</t>
  </si>
  <si>
    <t>06/05/2020 22:40:00</t>
  </si>
  <si>
    <t>06/05/2020 22:50:00</t>
  </si>
  <si>
    <t>06/05/2020 22:55:00</t>
  </si>
  <si>
    <t>06/05/2020 23:05:00</t>
  </si>
  <si>
    <t>06/05/2020 23:10:00</t>
  </si>
  <si>
    <t>06/05/2020 23:20:00</t>
  </si>
  <si>
    <t>06/05/2020 23:25:00</t>
  </si>
  <si>
    <t>06/05/2020 23:35:00</t>
  </si>
  <si>
    <t>06/05/2020 23:40:00</t>
  </si>
  <si>
    <t>06/05/2020 23:50:00</t>
  </si>
  <si>
    <t>06/05/2020 23:55:00</t>
  </si>
  <si>
    <t>07/05/2020 0:05:00</t>
  </si>
  <si>
    <t>07/05/2020 0:10:00</t>
  </si>
  <si>
    <t>07/05/2020 0:20:00</t>
  </si>
  <si>
    <t>07/05/2020 0:25:00</t>
  </si>
  <si>
    <t>07/05/2020 0:35:00</t>
  </si>
  <si>
    <t>07/05/2020 0:40:00</t>
  </si>
  <si>
    <t>07/05/2020 0:50:00</t>
  </si>
  <si>
    <t>07/05/2020 0:55:00</t>
  </si>
  <si>
    <t>07/05/2020 1:05:00</t>
  </si>
  <si>
    <t>07/05/2020 1:10:00</t>
  </si>
  <si>
    <t>07/05/2020 1:20:00</t>
  </si>
  <si>
    <t>07/05/2020 1:25:00</t>
  </si>
  <si>
    <t>07/05/2020 1:35:00</t>
  </si>
  <si>
    <t>07/05/2020 1:40:00</t>
  </si>
  <si>
    <t>07/05/2020 1:50:00</t>
  </si>
  <si>
    <t>07/05/2020 1:55:00</t>
  </si>
  <si>
    <t>07/05/2020 2:05:00</t>
  </si>
  <si>
    <t>07/05/2020 2:10:00</t>
  </si>
  <si>
    <t>07/05/2020 2:20:00</t>
  </si>
  <si>
    <t>07/05/2020 2:25:00</t>
  </si>
  <si>
    <t>07/05/2020 2:35:00</t>
  </si>
  <si>
    <t>07/05/2020 2:40:00</t>
  </si>
  <si>
    <t>07/05/2020 2:50:00</t>
  </si>
  <si>
    <t>07/05/2020 2:55:00</t>
  </si>
  <si>
    <t>07/05/2020 3:05:00</t>
  </si>
  <si>
    <t>07/05/2020 3:10:00</t>
  </si>
  <si>
    <t>07/05/2020 3:20:00</t>
  </si>
  <si>
    <t>07/05/2020 3:25:00</t>
  </si>
  <si>
    <t>07/05/2020 3:35:00</t>
  </si>
  <si>
    <t>07/05/2020 3:40:00</t>
  </si>
  <si>
    <t>07/05/2020 3:50:00</t>
  </si>
  <si>
    <t>07/05/2020 3:55:00</t>
  </si>
  <si>
    <t>07/05/2020 4:05:00</t>
  </si>
  <si>
    <t>07/05/2020 4:10:00</t>
  </si>
  <si>
    <t>07/05/2020 4:20:00</t>
  </si>
  <si>
    <t>07/05/2020 4:25:00</t>
  </si>
  <si>
    <t>07/05/2020 4:35:00</t>
  </si>
  <si>
    <t>07/05/2020 4:40:00</t>
  </si>
  <si>
    <t>07/05/2020 4:50:00</t>
  </si>
  <si>
    <t>07/05/2020 4:55:00</t>
  </si>
  <si>
    <t>07/05/2020 5:05:00</t>
  </si>
  <si>
    <t>07/05/2020 5:10:00</t>
  </si>
  <si>
    <t>07/05/2020 5:20:00</t>
  </si>
  <si>
    <t>07/05/2020 5:25:00</t>
  </si>
  <si>
    <t>07/05/2020 5:35:00</t>
  </si>
  <si>
    <t>07/05/2020 5:40:00</t>
  </si>
  <si>
    <t>07/05/2020 5:50:00</t>
  </si>
  <si>
    <t>07/05/2020 5:55:00</t>
  </si>
  <si>
    <t>07/05/2020 6:05:00</t>
  </si>
  <si>
    <t>07/05/2020 6:10:00</t>
  </si>
  <si>
    <t>07/05/2020 6:20:00</t>
  </si>
  <si>
    <t>07/05/2020 6:25:00</t>
  </si>
  <si>
    <t>07/05/2020 6:35:00</t>
  </si>
  <si>
    <t>07/05/2020 6:40:00</t>
  </si>
  <si>
    <t>07/05/2020 6:50:00</t>
  </si>
  <si>
    <t>07/05/2020 6:55:00</t>
  </si>
  <si>
    <t>07/05/2020 7:05:00</t>
  </si>
  <si>
    <t>07/05/2020 7:10:00</t>
  </si>
  <si>
    <t>07/05/2020 7:20:00</t>
  </si>
  <si>
    <t>07/05/2020 7:25:00</t>
  </si>
  <si>
    <t>07/05/2020 7:35:00</t>
  </si>
  <si>
    <t>07/05/2020 7:40:00</t>
  </si>
  <si>
    <t>07/05/2020 7:50:00</t>
  </si>
  <si>
    <t>07/05/2020 7:55:00</t>
  </si>
  <si>
    <t>07/05/2020 8:05:00</t>
  </si>
  <si>
    <t>07/05/2020 8:10:00</t>
  </si>
  <si>
    <t>07/05/2020 8:20:00</t>
  </si>
  <si>
    <t>07/05/2020 8:25:00</t>
  </si>
  <si>
    <t>07/05/2020 8:35:00</t>
  </si>
  <si>
    <t>07/05/2020 8:40:00</t>
  </si>
  <si>
    <t>07/05/2020 8:50:00</t>
  </si>
  <si>
    <t>07/05/2020 8:55:00</t>
  </si>
  <si>
    <t>07/05/2020 9:05:00</t>
  </si>
  <si>
    <t>07/05/2020 9:10:00</t>
  </si>
  <si>
    <t>07/05/2020 9:20:00</t>
  </si>
  <si>
    <t>07/05/2020 9:25:00</t>
  </si>
  <si>
    <t>07/05/2020 9:35:00</t>
  </si>
  <si>
    <t>07/05/2020 9:40:00</t>
  </si>
  <si>
    <t>07/05/2020 9:50:00</t>
  </si>
  <si>
    <t>07/05/2020 9:55:00</t>
  </si>
  <si>
    <t>07/05/2020 10:05:00</t>
  </si>
  <si>
    <t>07/05/2020 10:10:00</t>
  </si>
  <si>
    <t>07/05/2020 10:20:00</t>
  </si>
  <si>
    <t>07/05/2020 10:25:00</t>
  </si>
  <si>
    <t>07/05/2020 10:35:00</t>
  </si>
  <si>
    <t>07/05/2020 10:40:00</t>
  </si>
  <si>
    <t>07/05/2020 10:50:00</t>
  </si>
  <si>
    <t>07/05/2020 10:55:00</t>
  </si>
  <si>
    <t>07/05/2020 11:05:00</t>
  </si>
  <si>
    <t>07/05/2020 11:10:00</t>
  </si>
  <si>
    <t>07/05/2020 11:20:00</t>
  </si>
  <si>
    <t>07/05/2020 11:25:00</t>
  </si>
  <si>
    <t>07/05/2020 11:35:00</t>
  </si>
  <si>
    <t>07/05/2020 11:40:00</t>
  </si>
  <si>
    <t>07/05/2020 11:50:00</t>
  </si>
  <si>
    <t>07/05/2020 11:55:00</t>
  </si>
  <si>
    <t>07/05/2020 12:05:00</t>
  </si>
  <si>
    <t>07/05/2020 12:10:00</t>
  </si>
  <si>
    <t>07/05/2020 12:20:00</t>
  </si>
  <si>
    <t>07/05/2020 12:25:00</t>
  </si>
  <si>
    <t>07/05/2020 12:35:00</t>
  </si>
  <si>
    <t>07/05/2020 12:40:00</t>
  </si>
  <si>
    <t>07/05/2020 12:50:00</t>
  </si>
  <si>
    <t>07/05/2020 12:55:00</t>
  </si>
  <si>
    <t>07/05/2020 13:05:00</t>
  </si>
  <si>
    <t>07/05/2020 13:10:00</t>
  </si>
  <si>
    <t>07/05/2020 13:20:00</t>
  </si>
  <si>
    <t>07/05/2020 13:25:00</t>
  </si>
  <si>
    <t>07/05/2020 13:35:00</t>
  </si>
  <si>
    <t>07/05/2020 13:40:00</t>
  </si>
  <si>
    <t>07/05/2020 13:50:00</t>
  </si>
  <si>
    <t>07/05/2020 13:55:00</t>
  </si>
  <si>
    <t>07/05/2020 14:05:00</t>
  </si>
  <si>
    <t>07/05/2020 14:10:00</t>
  </si>
  <si>
    <t>07/05/2020 14:20:00</t>
  </si>
  <si>
    <t>07/05/2020 14:25:00</t>
  </si>
  <si>
    <t>07/05/2020 14:35:00</t>
  </si>
  <si>
    <t>07/05/2020 14:40:00</t>
  </si>
  <si>
    <t>07/05/2020 14:50:00</t>
  </si>
  <si>
    <t>07/05/2020 14:55:00</t>
  </si>
  <si>
    <t>07/05/2020 15:05:00</t>
  </si>
  <si>
    <t>07/05/2020 15:10:00</t>
  </si>
  <si>
    <t>07/05/2020 15:20:00</t>
  </si>
  <si>
    <t>07/05/2020 15:25:00</t>
  </si>
  <si>
    <t>07/05/2020 15:35:00</t>
  </si>
  <si>
    <t>07/05/2020 15:40:00</t>
  </si>
  <si>
    <t>07/05/2020 15:50:00</t>
  </si>
  <si>
    <t>07/05/2020 15:55:00</t>
  </si>
  <si>
    <t>07/05/2020 16:05:00</t>
  </si>
  <si>
    <t>07/05/2020 16:10:00</t>
  </si>
  <si>
    <t>07/05/2020 16:20:00</t>
  </si>
  <si>
    <t>07/05/2020 16:25:00</t>
  </si>
  <si>
    <t>07/05/2020 16:35:00</t>
  </si>
  <si>
    <t>07/05/2020 16:40:00</t>
  </si>
  <si>
    <t>07/05/2020 16:50:00</t>
  </si>
  <si>
    <t>07/05/2020 16:55:00</t>
  </si>
  <si>
    <t>07/05/2020 17:05:00</t>
  </si>
  <si>
    <t>07/05/2020 17:10:00</t>
  </si>
  <si>
    <t>07/05/2020 17:20:00</t>
  </si>
  <si>
    <t>07/05/2020 17:25:00</t>
  </si>
  <si>
    <t>07/05/2020 17:35:00</t>
  </si>
  <si>
    <t>07/05/2020 17:40:00</t>
  </si>
  <si>
    <t>07/05/2020 17:50:00</t>
  </si>
  <si>
    <t>07/05/2020 17:55:00</t>
  </si>
  <si>
    <t>07/05/2020 18:05:00</t>
  </si>
  <si>
    <t>07/05/2020 18:10:00</t>
  </si>
  <si>
    <t>07/05/2020 18:20:00</t>
  </si>
  <si>
    <t>07/05/2020 18:25:00</t>
  </si>
  <si>
    <t>07/05/2020 18:35:00</t>
  </si>
  <si>
    <t>07/05/2020 18:40:00</t>
  </si>
  <si>
    <t>07/05/2020 18:50:00</t>
  </si>
  <si>
    <t>07/05/2020 18:55:00</t>
  </si>
  <si>
    <t>07/05/2020 19:05:00</t>
  </si>
  <si>
    <t>07/05/2020 19:10:00</t>
  </si>
  <si>
    <t>07/05/2020 19:20:00</t>
  </si>
  <si>
    <t>07/05/2020 19:25:00</t>
  </si>
  <si>
    <t>07/05/2020 19:35:00</t>
  </si>
  <si>
    <t>07/05/2020 19:40:00</t>
  </si>
  <si>
    <t>07/05/2020 19:50:00</t>
  </si>
  <si>
    <t>07/05/2020 19:55:00</t>
  </si>
  <si>
    <t>07/05/2020 20:05:00</t>
  </si>
  <si>
    <t>07/05/2020 20:10:00</t>
  </si>
  <si>
    <t>07/05/2020 20:20:00</t>
  </si>
  <si>
    <t>07/05/2020 20:25:00</t>
  </si>
  <si>
    <t>07/05/2020 20:35:00</t>
  </si>
  <si>
    <t>07/05/2020 20:40:00</t>
  </si>
  <si>
    <t>07/05/2020 20:50:00</t>
  </si>
  <si>
    <t>07/05/2020 20:55:00</t>
  </si>
  <si>
    <t>07/05/2020 21:05:00</t>
  </si>
  <si>
    <t>07/05/2020 21:10:00</t>
  </si>
  <si>
    <t>07/05/2020 21:20:00</t>
  </si>
  <si>
    <t>07/05/2020 21:25:00</t>
  </si>
  <si>
    <t>07/05/2020 21:35:00</t>
  </si>
  <si>
    <t>07/05/2020 21:40:00</t>
  </si>
  <si>
    <t>07/05/2020 21:50:00</t>
  </si>
  <si>
    <t>07/05/2020 21:55:00</t>
  </si>
  <si>
    <t>07/05/2020 22:05:00</t>
  </si>
  <si>
    <t>07/05/2020 22:10:00</t>
  </si>
  <si>
    <t>07/05/2020 22:20:00</t>
  </si>
  <si>
    <t>07/05/2020 22:25:00</t>
  </si>
  <si>
    <t>07/05/2020 22:35:00</t>
  </si>
  <si>
    <t>07/05/2020 22:40:00</t>
  </si>
  <si>
    <t>07/05/2020 22:50:00</t>
  </si>
  <si>
    <t>07/05/2020 22:55:00</t>
  </si>
  <si>
    <t>07/05/2020 23:05:00</t>
  </si>
  <si>
    <t>07/05/2020 23:10:00</t>
  </si>
  <si>
    <t>07/05/2020 23:20:00</t>
  </si>
  <si>
    <t>07/05/2020 23:25:00</t>
  </si>
  <si>
    <t>07/05/2020 23:35:00</t>
  </si>
  <si>
    <t>07/05/2020 23:40:00</t>
  </si>
  <si>
    <t>07/05/2020 23:50:00</t>
  </si>
  <si>
    <t>07/05/2020 23:55:00</t>
  </si>
  <si>
    <t>08/05/2020 0:05:00</t>
  </si>
  <si>
    <t>08/05/2020 0:10:00</t>
  </si>
  <si>
    <t>08/05/2020 0:20:00</t>
  </si>
  <si>
    <t>08/05/2020 0:25:00</t>
  </si>
  <si>
    <t>08/05/2020 0:35:00</t>
  </si>
  <si>
    <t>08/05/2020 0:40:00</t>
  </si>
  <si>
    <t>08/05/2020 0:50:00</t>
  </si>
  <si>
    <t>08/05/2020 0:55:00</t>
  </si>
  <si>
    <t>08/05/2020 1:05:00</t>
  </si>
  <si>
    <t>08/05/2020 1:10:00</t>
  </si>
  <si>
    <t>08/05/2020 1:20:00</t>
  </si>
  <si>
    <t>08/05/2020 1:25:00</t>
  </si>
  <si>
    <t>08/05/2020 1:35:00</t>
  </si>
  <si>
    <t>08/05/2020 1:40:00</t>
  </si>
  <si>
    <t>08/05/2020 1:50:00</t>
  </si>
  <si>
    <t>08/05/2020 1:55:00</t>
  </si>
  <si>
    <t>08/05/2020 2:05:00</t>
  </si>
  <si>
    <t>08/05/2020 2:10:00</t>
  </si>
  <si>
    <t>08/05/2020 2:20:00</t>
  </si>
  <si>
    <t>08/05/2020 2:25:00</t>
  </si>
  <si>
    <t>08/05/2020 2:35:00</t>
  </si>
  <si>
    <t>08/05/2020 2:40:00</t>
  </si>
  <si>
    <t>08/05/2020 2:50:00</t>
  </si>
  <si>
    <t>08/05/2020 2:55:00</t>
  </si>
  <si>
    <t>08/05/2020 3:05:00</t>
  </si>
  <si>
    <t>08/05/2020 3:10:00</t>
  </si>
  <si>
    <t>08/05/2020 3:20:00</t>
  </si>
  <si>
    <t>08/05/2020 3:25:00</t>
  </si>
  <si>
    <t>08/05/2020 3:35:00</t>
  </si>
  <si>
    <t>08/05/2020 3:40:00</t>
  </si>
  <si>
    <t>08/05/2020 3:50:00</t>
  </si>
  <si>
    <t>08/05/2020 3:55:00</t>
  </si>
  <si>
    <t>08/05/2020 4:05:00</t>
  </si>
  <si>
    <t>08/05/2020 4:10:00</t>
  </si>
  <si>
    <t>08/05/2020 4:20:00</t>
  </si>
  <si>
    <t>08/05/2020 4:25:00</t>
  </si>
  <si>
    <t>08/05/2020 4:35:00</t>
  </si>
  <si>
    <t>08/05/2020 4:40:00</t>
  </si>
  <si>
    <t>08/05/2020 4:50:00</t>
  </si>
  <si>
    <t>08/05/2020 4:55:00</t>
  </si>
  <si>
    <t>08/05/2020 5:05:00</t>
  </si>
  <si>
    <t>08/05/2020 5:10:00</t>
  </si>
  <si>
    <t>08/05/2020 5:20:00</t>
  </si>
  <si>
    <t>08/05/2020 5:25:00</t>
  </si>
  <si>
    <t>08/05/2020 5:35:00</t>
  </si>
  <si>
    <t>08/05/2020 5:40:00</t>
  </si>
  <si>
    <t>08/05/2020 5:50:00</t>
  </si>
  <si>
    <t>08/05/2020 5:55:00</t>
  </si>
  <si>
    <t>08/05/2020 6:05:00</t>
  </si>
  <si>
    <t>08/05/2020 6:10:00</t>
  </si>
  <si>
    <t>08/05/2020 6:20:00</t>
  </si>
  <si>
    <t>08/05/2020 6:25:00</t>
  </si>
  <si>
    <t>08/05/2020 6:35:00</t>
  </si>
  <si>
    <t>08/05/2020 6:40:00</t>
  </si>
  <si>
    <t>08/05/2020 6:50:00</t>
  </si>
  <si>
    <t>08/05/2020 6:55:00</t>
  </si>
  <si>
    <t>08/05/2020 7:05:00</t>
  </si>
  <si>
    <t>08/05/2020 7:10:00</t>
  </si>
  <si>
    <t>08/05/2020 7:20:00</t>
  </si>
  <si>
    <t>08/05/2020 7:25:00</t>
  </si>
  <si>
    <t>08/05/2020 7:35:00</t>
  </si>
  <si>
    <t>08/05/2020 7:40:00</t>
  </si>
  <si>
    <t>08/05/2020 7:50:00</t>
  </si>
  <si>
    <t>08/05/2020 7:55:00</t>
  </si>
  <si>
    <t>08/05/2020 8:05:00</t>
  </si>
  <si>
    <t>08/05/2020 8:10:00</t>
  </si>
  <si>
    <t>08/05/2020 8:20:00</t>
  </si>
  <si>
    <t>08/05/2020 8:25:00</t>
  </si>
  <si>
    <t>08/05/2020 8:35:00</t>
  </si>
  <si>
    <t>08/05/2020 8:40:00</t>
  </si>
  <si>
    <t>08/05/2020 8:50:00</t>
  </si>
  <si>
    <t>08/05/2020 8:55:00</t>
  </si>
  <si>
    <t>08/05/2020 9:05:00</t>
  </si>
  <si>
    <t>08/05/2020 9:10:00</t>
  </si>
  <si>
    <t>08/05/2020 9:20:00</t>
  </si>
  <si>
    <t>08/05/2020 9:25:00</t>
  </si>
  <si>
    <t>08/05/2020 9:35:00</t>
  </si>
  <si>
    <t>08/05/2020 9:40:00</t>
  </si>
  <si>
    <t>08/05/2020 9:50:00</t>
  </si>
  <si>
    <t>08/05/2020 9:55:00</t>
  </si>
  <si>
    <t>08/05/2020 10:05:00</t>
  </si>
  <si>
    <t>08/05/2020 10:10:00</t>
  </si>
  <si>
    <t>08/05/2020 10:20:00</t>
  </si>
  <si>
    <t>08/05/2020 10:25:00</t>
  </si>
  <si>
    <t>08/05/2020 10:35:00</t>
  </si>
  <si>
    <t>08/05/2020 10:40:00</t>
  </si>
  <si>
    <t>08/05/2020 10:50:00</t>
  </si>
  <si>
    <t>08/05/2020 10:55:00</t>
  </si>
  <si>
    <t>08/05/2020 11:05:00</t>
  </si>
  <si>
    <t>08/05/2020 11:10:00</t>
  </si>
  <si>
    <t>08/05/2020 11:20:00</t>
  </si>
  <si>
    <t>08/05/2020 11:25:00</t>
  </si>
  <si>
    <t>08/05/2020 11:35:00</t>
  </si>
  <si>
    <t>08/05/2020 11:40:00</t>
  </si>
  <si>
    <t>08/05/2020 11:50:00</t>
  </si>
  <si>
    <t>08/05/2020 11:55:00</t>
  </si>
  <si>
    <t>08/05/2020 12:05:00</t>
  </si>
  <si>
    <t>08/05/2020 12:10:00</t>
  </si>
  <si>
    <t>08/05/2020 12:20:00</t>
  </si>
  <si>
    <t>08/05/2020 12:25:00</t>
  </si>
  <si>
    <t>08/05/2020 12:35:00</t>
  </si>
  <si>
    <t>08/05/2020 12:40:00</t>
  </si>
  <si>
    <t>08/05/2020 12:50:00</t>
  </si>
  <si>
    <t>08/05/2020 12:55:00</t>
  </si>
  <si>
    <t>08/05/2020 13:05:00</t>
  </si>
  <si>
    <t>08/05/2020 13:10:00</t>
  </si>
  <si>
    <t>08/05/2020 13:20:00</t>
  </si>
  <si>
    <t>08/05/2020 13:25:00</t>
  </si>
  <si>
    <t>08/05/2020 13:35:00</t>
  </si>
  <si>
    <t>08/05/2020 13:40:00</t>
  </si>
  <si>
    <t>08/05/2020 13:50:00</t>
  </si>
  <si>
    <t>08/05/2020 13:55:00</t>
  </si>
  <si>
    <t>08/05/2020 14:05:00</t>
  </si>
  <si>
    <t>08/05/2020 14:10:00</t>
  </si>
  <si>
    <t>08/05/2020 14:20:00</t>
  </si>
  <si>
    <t>08/05/2020 14:25:00</t>
  </si>
  <si>
    <t>08/05/2020 14:35:00</t>
  </si>
  <si>
    <t>08/05/2020 14:40:00</t>
  </si>
  <si>
    <t>08/05/2020 14:50:00</t>
  </si>
  <si>
    <t>08/05/2020 14:55:00</t>
  </si>
  <si>
    <t>08/05/2020 15:05:00</t>
  </si>
  <si>
    <t>08/05/2020 15:10:00</t>
  </si>
  <si>
    <t>08/05/2020 15:20:00</t>
  </si>
  <si>
    <t>08/05/2020 15:25:00</t>
  </si>
  <si>
    <t>08/05/2020 15:35:00</t>
  </si>
  <si>
    <t>08/05/2020 15:40:00</t>
  </si>
  <si>
    <t>08/05/2020 15:50:00</t>
  </si>
  <si>
    <t>08/05/2020 15:55:00</t>
  </si>
  <si>
    <t>08/05/2020 16:05:00</t>
  </si>
  <si>
    <t>08/05/2020 16:10:00</t>
  </si>
  <si>
    <t>08/05/2020 16:20:00</t>
  </si>
  <si>
    <t>08/05/2020 16:25:00</t>
  </si>
  <si>
    <t>08/05/2020 16:35:00</t>
  </si>
  <si>
    <t>08/05/2020 16:40:00</t>
  </si>
  <si>
    <t>08/05/2020 16:50:00</t>
  </si>
  <si>
    <t>08/05/2020 16:55:00</t>
  </si>
  <si>
    <t>08/05/2020 17:05:00</t>
  </si>
  <si>
    <t>08/05/2020 17:10:00</t>
  </si>
  <si>
    <t>08/05/2020 17:20:00</t>
  </si>
  <si>
    <t>08/05/2020 17:25:00</t>
  </si>
  <si>
    <t>08/05/2020 17:35:00</t>
  </si>
  <si>
    <t>08/05/2020 17:40:00</t>
  </si>
  <si>
    <t>08/05/2020 17:50:00</t>
  </si>
  <si>
    <t>08/05/2020 17:55:00</t>
  </si>
  <si>
    <t>08/05/2020 18:05:00</t>
  </si>
  <si>
    <t>08/05/2020 18:10:00</t>
  </si>
  <si>
    <t>08/05/2020 18:20:00</t>
  </si>
  <si>
    <t>08/05/2020 18:25:00</t>
  </si>
  <si>
    <t>08/05/2020 18:35:00</t>
  </si>
  <si>
    <t>08/05/2020 18:40:00</t>
  </si>
  <si>
    <t>08/05/2020 18:50:00</t>
  </si>
  <si>
    <t>08/05/2020 18:55:00</t>
  </si>
  <si>
    <t>08/05/2020 19:05:00</t>
  </si>
  <si>
    <t>08/05/2020 19:10:00</t>
  </si>
  <si>
    <t>08/05/2020 19:20:00</t>
  </si>
  <si>
    <t>08/05/2020 19:25:00</t>
  </si>
  <si>
    <t>08/05/2020 19:35:00</t>
  </si>
  <si>
    <t>08/05/2020 19:40:00</t>
  </si>
  <si>
    <t>08/05/2020 19:50:00</t>
  </si>
  <si>
    <t>08/05/2020 19:55:00</t>
  </si>
  <si>
    <t>08/05/2020 20:05:00</t>
  </si>
  <si>
    <t>08/05/2020 20:10:00</t>
  </si>
  <si>
    <t>08/05/2020 20:20:00</t>
  </si>
  <si>
    <t>08/05/2020 20:25:00</t>
  </si>
  <si>
    <t>08/05/2020 20:35:00</t>
  </si>
  <si>
    <t>08/05/2020 20:40:00</t>
  </si>
  <si>
    <t>08/05/2020 20:50:00</t>
  </si>
  <si>
    <t>08/05/2020 20:55:00</t>
  </si>
  <si>
    <t>08/05/2020 21:05:00</t>
  </si>
  <si>
    <t>08/05/2020 21:10:00</t>
  </si>
  <si>
    <t>08/05/2020 21:20:00</t>
  </si>
  <si>
    <t>08/05/2020 21:25:00</t>
  </si>
  <si>
    <t>08/05/2020 21:35:00</t>
  </si>
  <si>
    <t>08/05/2020 21:40:00</t>
  </si>
  <si>
    <t>08/05/2020 21:50:00</t>
  </si>
  <si>
    <t>08/05/2020 21:55:00</t>
  </si>
  <si>
    <t>08/05/2020 22:05:00</t>
  </si>
  <si>
    <t>08/05/2020 22:10:00</t>
  </si>
  <si>
    <t>08/05/2020 22:20:00</t>
  </si>
  <si>
    <t>08/05/2020 22:25:00</t>
  </si>
  <si>
    <t>08/05/2020 22:35:00</t>
  </si>
  <si>
    <t>08/05/2020 22:40:00</t>
  </si>
  <si>
    <t>08/05/2020 22:50:00</t>
  </si>
  <si>
    <t>08/05/2020 22:55:00</t>
  </si>
  <si>
    <t>08/05/2020 23:05:00</t>
  </si>
  <si>
    <t>08/05/2020 23:10:00</t>
  </si>
  <si>
    <t>08/05/2020 23:20:00</t>
  </si>
  <si>
    <t>08/05/2020 23:25:00</t>
  </si>
  <si>
    <t>08/05/2020 23:35:00</t>
  </si>
  <si>
    <t>08/05/2020 23:40:00</t>
  </si>
  <si>
    <t>08/05/2020 23:50:00</t>
  </si>
  <si>
    <t>08/05/2020 23:55:00</t>
  </si>
  <si>
    <t>09/05/2020 0:05:00</t>
  </si>
  <si>
    <t>09/05/2020 0:10:00</t>
  </si>
  <si>
    <t>09/05/2020 0:20:00</t>
  </si>
  <si>
    <t>09/05/2020 0:25:00</t>
  </si>
  <si>
    <t>09/05/2020 0:35:00</t>
  </si>
  <si>
    <t>09/05/2020 0:40:00</t>
  </si>
  <si>
    <t>09/05/2020 0:50:00</t>
  </si>
  <si>
    <t>09/05/2020 0:55:00</t>
  </si>
  <si>
    <t>09/05/2020 1:05:00</t>
  </si>
  <si>
    <t>09/05/2020 1:10:00</t>
  </si>
  <si>
    <t>09/05/2020 1:20:00</t>
  </si>
  <si>
    <t>09/05/2020 1:25:00</t>
  </si>
  <si>
    <t>09/05/2020 1:35:00</t>
  </si>
  <si>
    <t>09/05/2020 1:40:00</t>
  </si>
  <si>
    <t>09/05/2020 1:50:00</t>
  </si>
  <si>
    <t>09/05/2020 1:55:00</t>
  </si>
  <si>
    <t>09/05/2020 2:05:00</t>
  </si>
  <si>
    <t>09/05/2020 2:10:00</t>
  </si>
  <si>
    <t>09/05/2020 2:20:00</t>
  </si>
  <si>
    <t>09/05/2020 2:25:00</t>
  </si>
  <si>
    <t>09/05/2020 2:35:00</t>
  </si>
  <si>
    <t>09/05/2020 2:40:00</t>
  </si>
  <si>
    <t>09/05/2020 2:50:00</t>
  </si>
  <si>
    <t>09/05/2020 2:55:00</t>
  </si>
  <si>
    <t>09/05/2020 3:05:00</t>
  </si>
  <si>
    <t>09/05/2020 3:10:00</t>
  </si>
  <si>
    <t>09/05/2020 3:20:00</t>
  </si>
  <si>
    <t>09/05/2020 3:25:00</t>
  </si>
  <si>
    <t>09/05/2020 3:35:00</t>
  </si>
  <si>
    <t>09/05/2020 3:40:00</t>
  </si>
  <si>
    <t>09/05/2020 3:50:00</t>
  </si>
  <si>
    <t>09/05/2020 3:55:00</t>
  </si>
  <si>
    <t>09/05/2020 4:05:00</t>
  </si>
  <si>
    <t>09/05/2020 4:10:00</t>
  </si>
  <si>
    <t>09/05/2020 4:20:00</t>
  </si>
  <si>
    <t>09/05/2020 4:25:00</t>
  </si>
  <si>
    <t>09/05/2020 4:35:00</t>
  </si>
  <si>
    <t>09/05/2020 4:40:00</t>
  </si>
  <si>
    <t>09/05/2020 4:50:00</t>
  </si>
  <si>
    <t>09/05/2020 4:55:00</t>
  </si>
  <si>
    <t>09/05/2020 5:05:00</t>
  </si>
  <si>
    <t>09/05/2020 5:10:00</t>
  </si>
  <si>
    <t>09/05/2020 5:20:00</t>
  </si>
  <si>
    <t>09/05/2020 5:25:00</t>
  </si>
  <si>
    <t>09/05/2020 5:35:00</t>
  </si>
  <si>
    <t>09/05/2020 5:40:00</t>
  </si>
  <si>
    <t>09/05/2020 5:50:00</t>
  </si>
  <si>
    <t>09/05/2020 5:55:00</t>
  </si>
  <si>
    <t>09/05/2020 6:05:00</t>
  </si>
  <si>
    <t>09/05/2020 6:10:00</t>
  </si>
  <si>
    <t>09/05/2020 6:20:00</t>
  </si>
  <si>
    <t>09/05/2020 6:25:00</t>
  </si>
  <si>
    <t>09/05/2020 6:35:00</t>
  </si>
  <si>
    <t>09/05/2020 6:40:00</t>
  </si>
  <si>
    <t>09/05/2020 6:50:00</t>
  </si>
  <si>
    <t>09/05/2020 6:55:00</t>
  </si>
  <si>
    <t>09/05/2020 7:05:00</t>
  </si>
  <si>
    <t>09/05/2020 7:10:00</t>
  </si>
  <si>
    <t>09/05/2020 7:20:00</t>
  </si>
  <si>
    <t>09/05/2020 7:25:00</t>
  </si>
  <si>
    <t>09/05/2020 7:35:00</t>
  </si>
  <si>
    <t>09/05/2020 7:40:00</t>
  </si>
  <si>
    <t>09/05/2020 7:50:00</t>
  </si>
  <si>
    <t>09/05/2020 7:55:00</t>
  </si>
  <si>
    <t>09/05/2020 8:05:00</t>
  </si>
  <si>
    <t>09/05/2020 8:10:00</t>
  </si>
  <si>
    <t>09/05/2020 8:20:00</t>
  </si>
  <si>
    <t>09/05/2020 8:25:00</t>
  </si>
  <si>
    <t>09/05/2020 8:35:00</t>
  </si>
  <si>
    <t>09/05/2020 8:40:00</t>
  </si>
  <si>
    <t>09/05/2020 8:50:00</t>
  </si>
  <si>
    <t>09/05/2020 8:55:00</t>
  </si>
  <si>
    <t>09/05/2020 9:05:00</t>
  </si>
  <si>
    <t>09/05/2020 9:10:00</t>
  </si>
  <si>
    <t>09/05/2020 9:20:00</t>
  </si>
  <si>
    <t>09/05/2020 9:25:00</t>
  </si>
  <si>
    <t>09/05/2020 9:35:00</t>
  </si>
  <si>
    <t>09/05/2020 9:40:00</t>
  </si>
  <si>
    <t>09/05/2020 9:50:00</t>
  </si>
  <si>
    <t>09/05/2020 9:55:00</t>
  </si>
  <si>
    <t>09/05/2020 10:05:00</t>
  </si>
  <si>
    <t>09/05/2020 10:10:00</t>
  </si>
  <si>
    <t>09/05/2020 10:20:00</t>
  </si>
  <si>
    <t>09/05/2020 10:25:00</t>
  </si>
  <si>
    <t>09/05/2020 10:35:00</t>
  </si>
  <si>
    <t>09/05/2020 10:40:00</t>
  </si>
  <si>
    <t>09/05/2020 10:50:00</t>
  </si>
  <si>
    <t>09/05/2020 10:55:00</t>
  </si>
  <si>
    <t>09/05/2020 11:05:00</t>
  </si>
  <si>
    <t>09/05/2020 11:10:00</t>
  </si>
  <si>
    <t>09/05/2020 11:20:00</t>
  </si>
  <si>
    <t>09/05/2020 11:25:00</t>
  </si>
  <si>
    <t>09/05/2020 11:35:00</t>
  </si>
  <si>
    <t>09/05/2020 11:40:00</t>
  </si>
  <si>
    <t>09/05/2020 11:50:00</t>
  </si>
  <si>
    <t>09/05/2020 11:55:00</t>
  </si>
  <si>
    <t>09/05/2020 12:05:00</t>
  </si>
  <si>
    <t>09/05/2020 12:10:00</t>
  </si>
  <si>
    <t>09/05/2020 12:20:00</t>
  </si>
  <si>
    <t>09/05/2020 12:25:00</t>
  </si>
  <si>
    <t>09/05/2020 12:35:00</t>
  </si>
  <si>
    <t>09/05/2020 12:40:00</t>
  </si>
  <si>
    <t>09/05/2020 12:50:00</t>
  </si>
  <si>
    <t>09/05/2020 12:55:00</t>
  </si>
  <si>
    <t>09/05/2020 13:05:00</t>
  </si>
  <si>
    <t>09/05/2020 13:10:00</t>
  </si>
  <si>
    <t>09/05/2020 13:20:00</t>
  </si>
  <si>
    <t>09/05/2020 13:25:00</t>
  </si>
  <si>
    <t>09/05/2020 13:35:00</t>
  </si>
  <si>
    <t>09/05/2020 13:40:00</t>
  </si>
  <si>
    <t>09/05/2020 13:50:00</t>
  </si>
  <si>
    <t>09/05/2020 13:55:00</t>
  </si>
  <si>
    <t>11/05/2020 5:55:00</t>
  </si>
  <si>
    <t>11/05/2020 6:05:00</t>
  </si>
  <si>
    <t>11/05/2020 6:10:00</t>
  </si>
  <si>
    <t>11/05/2020 6:20:00</t>
  </si>
  <si>
    <t>11/05/2020 6:25:00</t>
  </si>
  <si>
    <t>11/05/2020 6:35:00</t>
  </si>
  <si>
    <t>11/05/2020 6:40:00</t>
  </si>
  <si>
    <t>11/05/2020 6:50:00</t>
  </si>
  <si>
    <t>11/05/2020 6:55:00</t>
  </si>
  <si>
    <t>11/05/2020 7:05:00</t>
  </si>
  <si>
    <t>11/05/2020 7:10:00</t>
  </si>
  <si>
    <t>11/05/2020 7:20:00</t>
  </si>
  <si>
    <t>11/05/2020 7:25:00</t>
  </si>
  <si>
    <t>11/05/2020 7:35:00</t>
  </si>
  <si>
    <t>11/05/2020 7:40:00</t>
  </si>
  <si>
    <t>11/05/2020 7:50:00</t>
  </si>
  <si>
    <t>11/05/2020 7:55:00</t>
  </si>
  <si>
    <t>11/05/2020 8:05:00</t>
  </si>
  <si>
    <t>11/05/2020 8:10:00</t>
  </si>
  <si>
    <t>11/05/2020 8:20:00</t>
  </si>
  <si>
    <t>11/05/2020 8:25:00</t>
  </si>
  <si>
    <t>11/05/2020 8:35:00</t>
  </si>
  <si>
    <t>11/05/2020 8:40:00</t>
  </si>
  <si>
    <t>11/05/2020 8:50:00</t>
  </si>
  <si>
    <t>11/05/2020 8:55:00</t>
  </si>
  <si>
    <t>11/05/2020 9:05:00</t>
  </si>
  <si>
    <t>11/05/2020 9:10:00</t>
  </si>
  <si>
    <t>11/05/2020 9:20:00</t>
  </si>
  <si>
    <t>11/05/2020 9:25:00</t>
  </si>
  <si>
    <t>11/05/2020 9:35:00</t>
  </si>
  <si>
    <t>11/05/2020 9:40:00</t>
  </si>
  <si>
    <t>11/05/2020 9:50:00</t>
  </si>
  <si>
    <t>11/05/2020 9:55:00</t>
  </si>
  <si>
    <t>11/05/2020 10:05:00</t>
  </si>
  <si>
    <t>11/05/2020 10:10:00</t>
  </si>
  <si>
    <t>11/05/2020 10:20:00</t>
  </si>
  <si>
    <t>11/05/2020 10:25:00</t>
  </si>
  <si>
    <t>11/05/2020 10:35:00</t>
  </si>
  <si>
    <t>11/05/2020 10:40:00</t>
  </si>
  <si>
    <t>11/05/2020 10:50:00</t>
  </si>
  <si>
    <t>11/05/2020 10:55:00</t>
  </si>
  <si>
    <t>11/05/2020 11:05:00</t>
  </si>
  <si>
    <t>11/05/2020 11:10:00</t>
  </si>
  <si>
    <t>11/05/2020 11:20:00</t>
  </si>
  <si>
    <t>11/05/2020 11:25:00</t>
  </si>
  <si>
    <t>11/05/2020 11:35:00</t>
  </si>
  <si>
    <t>11/05/2020 11:40:00</t>
  </si>
  <si>
    <t>11/05/2020 11:50:00</t>
  </si>
  <si>
    <t>11/05/2020 11:55:00</t>
  </si>
  <si>
    <t>11/05/2020 12:05:00</t>
  </si>
  <si>
    <t>11/05/2020 12:10:00</t>
  </si>
  <si>
    <t>11/05/2020 12:20:00</t>
  </si>
  <si>
    <t>11/05/2020 12:25:00</t>
  </si>
  <si>
    <t>11/05/2020 12:35:00</t>
  </si>
  <si>
    <t>11/05/2020 12:40:00</t>
  </si>
  <si>
    <t>11/05/2020 12:50:00</t>
  </si>
  <si>
    <t>11/05/2020 12:55:00</t>
  </si>
  <si>
    <t>11/05/2020 13:05:00</t>
  </si>
  <si>
    <t>11/05/2020 13:10:00</t>
  </si>
  <si>
    <t>11/05/2020 13:20:00</t>
  </si>
  <si>
    <t>11/05/2020 13:25:00</t>
  </si>
  <si>
    <t>11/05/2020 13:35:00</t>
  </si>
  <si>
    <t>11/05/2020 13:40:00</t>
  </si>
  <si>
    <t>11/05/2020 13:50:00</t>
  </si>
  <si>
    <t>11/05/2020 13:55:00</t>
  </si>
  <si>
    <t>11/05/2020 14:05:00</t>
  </si>
  <si>
    <t>11/05/2020 14:10:00</t>
  </si>
  <si>
    <t>11/05/2020 14:20:00</t>
  </si>
  <si>
    <t>11/05/2020 14:25:00</t>
  </si>
  <si>
    <t>11/05/2020 14:35:00</t>
  </si>
  <si>
    <t>11/05/2020 14:40:00</t>
  </si>
  <si>
    <t>11/05/2020 14:50:00</t>
  </si>
  <si>
    <t>11/05/2020 14:55:00</t>
  </si>
  <si>
    <t>11/05/2020 15:05:00</t>
  </si>
  <si>
    <t>11/05/2020 15:10:00</t>
  </si>
  <si>
    <t>11/05/2020 15:20:00</t>
  </si>
  <si>
    <t>11/05/2020 15:25:00</t>
  </si>
  <si>
    <t>11/05/2020 15:35:00</t>
  </si>
  <si>
    <t>11/05/2020 15:40:00</t>
  </si>
  <si>
    <t>11/05/2020 15:50:00</t>
  </si>
  <si>
    <t>11/05/2020 15:55:00</t>
  </si>
  <si>
    <t>11/05/2020 16:05:00</t>
  </si>
  <si>
    <t>11/05/2020 16:10:00</t>
  </si>
  <si>
    <t>11/05/2020 16:20:00</t>
  </si>
  <si>
    <t>11/05/2020 16:25:00</t>
  </si>
  <si>
    <t>11/05/2020 16:35:00</t>
  </si>
  <si>
    <t>11/05/2020 16:40:00</t>
  </si>
  <si>
    <t>11/05/2020 16:50:00</t>
  </si>
  <si>
    <t>11/05/2020 16:55:00</t>
  </si>
  <si>
    <t>11/05/2020 17:05:00</t>
  </si>
  <si>
    <t>11/05/2020 17:10:00</t>
  </si>
  <si>
    <t>11/05/2020 17:20:00</t>
  </si>
  <si>
    <t>11/05/2020 17:25:00</t>
  </si>
  <si>
    <t>11/05/2020 17:35:00</t>
  </si>
  <si>
    <t>11/05/2020 17:40:00</t>
  </si>
  <si>
    <t>11/05/2020 17:50:00</t>
  </si>
  <si>
    <t>11/05/2020 17:55:00</t>
  </si>
  <si>
    <t>11/05/2020 18:05:00</t>
  </si>
  <si>
    <t>11/05/2020 18:10:00</t>
  </si>
  <si>
    <t>11/05/2020 18:20:00</t>
  </si>
  <si>
    <t>11/05/2020 18:25:00</t>
  </si>
  <si>
    <t>11/05/2020 18:35:00</t>
  </si>
  <si>
    <t>11/05/2020 18:40:00</t>
  </si>
  <si>
    <t>11/05/2020 18:50:00</t>
  </si>
  <si>
    <t>11/05/2020 18:55:00</t>
  </si>
  <si>
    <t>11/05/2020 19:05:00</t>
  </si>
  <si>
    <t>11/05/2020 19:10:00</t>
  </si>
  <si>
    <t>11/05/2020 19:20:00</t>
  </si>
  <si>
    <t>11/05/2020 19:25:00</t>
  </si>
  <si>
    <t>11/05/2020 19:35:00</t>
  </si>
  <si>
    <t>11/05/2020 19:40:00</t>
  </si>
  <si>
    <t>11/05/2020 19:50:00</t>
  </si>
  <si>
    <t>11/05/2020 19:55:00</t>
  </si>
  <si>
    <t>11/05/2020 20:05:00</t>
  </si>
  <si>
    <t>11/05/2020 20:10:00</t>
  </si>
  <si>
    <t>11/05/2020 20:20:00</t>
  </si>
  <si>
    <t>11/05/2020 20:25:00</t>
  </si>
  <si>
    <t>11/05/2020 20:35:00</t>
  </si>
  <si>
    <t>11/05/2020 20:40:00</t>
  </si>
  <si>
    <t>11/05/2020 20:50:00</t>
  </si>
  <si>
    <t>11/05/2020 20:55:00</t>
  </si>
  <si>
    <t>11/05/2020 21:05:00</t>
  </si>
  <si>
    <t>11/05/2020 21:10:00</t>
  </si>
  <si>
    <t>11/05/2020 21:20:00</t>
  </si>
  <si>
    <t>11/05/2020 21:25:00</t>
  </si>
  <si>
    <t>11/05/2020 21:35:00</t>
  </si>
  <si>
    <t>11/05/2020 21:40:00</t>
  </si>
  <si>
    <t>11/05/2020 21:50:00</t>
  </si>
  <si>
    <t>11/05/2020 21:55:00</t>
  </si>
  <si>
    <t>11/05/2020 22:05:00</t>
  </si>
  <si>
    <t>11/05/2020 22:10:00</t>
  </si>
  <si>
    <t>11/05/2020 22:20:00</t>
  </si>
  <si>
    <t>11/05/2020 22:25:00</t>
  </si>
  <si>
    <t>11/05/2020 22:35:00</t>
  </si>
  <si>
    <t>11/05/2020 22:40:00</t>
  </si>
  <si>
    <t>11/05/2020 22:50:00</t>
  </si>
  <si>
    <t>11/05/2020 22:55:00</t>
  </si>
  <si>
    <t>11/05/2020 23:05:00</t>
  </si>
  <si>
    <t>11/05/2020 23:10:00</t>
  </si>
  <si>
    <t>11/05/2020 23:20:00</t>
  </si>
  <si>
    <t>11/05/2020 23:25:00</t>
  </si>
  <si>
    <t>11/05/2020 23:35:00</t>
  </si>
  <si>
    <t>11/05/2020 23:40:00</t>
  </si>
  <si>
    <t>11/05/2020 23:50:00</t>
  </si>
  <si>
    <t>11/05/2020 23:55:00</t>
  </si>
  <si>
    <t>12/05/2020 0:05:00</t>
  </si>
  <si>
    <t>12/05/2020 0:10:00</t>
  </si>
  <si>
    <t>12/05/2020 0:20:00</t>
  </si>
  <si>
    <t>12/05/2020 0:25:00</t>
  </si>
  <si>
    <t>12/05/2020 0:35:00</t>
  </si>
  <si>
    <t>12/05/2020 0:40:00</t>
  </si>
  <si>
    <t>12/05/2020 0:50:00</t>
  </si>
  <si>
    <t>12/05/2020 0:55:00</t>
  </si>
  <si>
    <t>12/05/2020 1:05:00</t>
  </si>
  <si>
    <t>12/05/2020 1:10:00</t>
  </si>
  <si>
    <t>12/05/2020 1:20:00</t>
  </si>
  <si>
    <t>12/05/2020 1:25:00</t>
  </si>
  <si>
    <t>12/05/2020 1:35:00</t>
  </si>
  <si>
    <t>12/05/2020 1:40:00</t>
  </si>
  <si>
    <t>12/05/2020 1:50:00</t>
  </si>
  <si>
    <t>12/05/2020 1:55:00</t>
  </si>
  <si>
    <t>12/05/2020 2:05:00</t>
  </si>
  <si>
    <t>12/05/2020 2:10:00</t>
  </si>
  <si>
    <t>12/05/2020 2:20:00</t>
  </si>
  <si>
    <t>12/05/2020 2:25:00</t>
  </si>
  <si>
    <t>12/05/2020 2:35:00</t>
  </si>
  <si>
    <t>12/05/2020 2:40:00</t>
  </si>
  <si>
    <t>12/05/2020 2:50:00</t>
  </si>
  <si>
    <t>12/05/2020 2:55:00</t>
  </si>
  <si>
    <t>12/05/2020 3:05:00</t>
  </si>
  <si>
    <t>12/05/2020 3:10:00</t>
  </si>
  <si>
    <t>12/05/2020 3:20:00</t>
  </si>
  <si>
    <t>12/05/2020 3:25:00</t>
  </si>
  <si>
    <t>12/05/2020 3:35:00</t>
  </si>
  <si>
    <t>12/05/2020 3:40:00</t>
  </si>
  <si>
    <t>12/05/2020 3:50:00</t>
  </si>
  <si>
    <t>12/05/2020 3:55:00</t>
  </si>
  <si>
    <t>12/05/2020 4:05:00</t>
  </si>
  <si>
    <t>12/05/2020 4:10:00</t>
  </si>
  <si>
    <t>12/05/2020 4:20:00</t>
  </si>
  <si>
    <t>12/05/2020 4:25:00</t>
  </si>
  <si>
    <t>12/05/2020 4:35:00</t>
  </si>
  <si>
    <t>12/05/2020 4:40:00</t>
  </si>
  <si>
    <t>12/05/2020 4:50:00</t>
  </si>
  <si>
    <t>12/05/2020 4:55:00</t>
  </si>
  <si>
    <t>12/05/2020 5:05:00</t>
  </si>
  <si>
    <t>12/05/2020 5:10:00</t>
  </si>
  <si>
    <t>12/05/2020 5:20:00</t>
  </si>
  <si>
    <t>12/05/2020 5:25:00</t>
  </si>
  <si>
    <t>12/05/2020 5:35:00</t>
  </si>
  <si>
    <t>12/05/2020 5:40:00</t>
  </si>
  <si>
    <t>12/05/2020 5:50:00</t>
  </si>
  <si>
    <t>12/05/2020 5:55:00</t>
  </si>
  <si>
    <t>12/05/2020 6:05:00</t>
  </si>
  <si>
    <t>12/05/2020 6:10:00</t>
  </si>
  <si>
    <t>12/05/2020 6:20:00</t>
  </si>
  <si>
    <t>12/05/2020 6:25:00</t>
  </si>
  <si>
    <t>12/05/2020 6:35:00</t>
  </si>
  <si>
    <t>12/05/2020 6:40:00</t>
  </si>
  <si>
    <t>12/05/2020 6:50:00</t>
  </si>
  <si>
    <t>12/05/2020 6:55:00</t>
  </si>
  <si>
    <t>12/05/2020 7:05:00</t>
  </si>
  <si>
    <t>12/05/2020 7:10:00</t>
  </si>
  <si>
    <t>12/05/2020 7:20:00</t>
  </si>
  <si>
    <t>12/05/2020 7:25:00</t>
  </si>
  <si>
    <t>12/05/2020 7:35:00</t>
  </si>
  <si>
    <t>12/05/2020 7:40:00</t>
  </si>
  <si>
    <t>12/05/2020 7:50:00</t>
  </si>
  <si>
    <t>12/05/2020 7:55:00</t>
  </si>
  <si>
    <t>12/05/2020 8:05:00</t>
  </si>
  <si>
    <t>12/05/2020 8:10:00</t>
  </si>
  <si>
    <t>12/05/2020 8:20:00</t>
  </si>
  <si>
    <t>12/05/2020 8:25:00</t>
  </si>
  <si>
    <t>12/05/2020 8:35:00</t>
  </si>
  <si>
    <t>12/05/2020 8:40:00</t>
  </si>
  <si>
    <t>12/05/2020 8:50:00</t>
  </si>
  <si>
    <t>12/05/2020 8:55:00</t>
  </si>
  <si>
    <t>12/05/2020 9:05:00</t>
  </si>
  <si>
    <t>12/05/2020 9:10:00</t>
  </si>
  <si>
    <t>12/05/2020 9:20:00</t>
  </si>
  <si>
    <t>12/05/2020 9:25:00</t>
  </si>
  <si>
    <t>12/05/2020 9:35:00</t>
  </si>
  <si>
    <t>12/05/2020 9:40:00</t>
  </si>
  <si>
    <t>12/05/2020 9:50:00</t>
  </si>
  <si>
    <t>12/05/2020 9:55:00</t>
  </si>
  <si>
    <t>12/05/2020 10:05:00</t>
  </si>
  <si>
    <t>12/05/2020 10:10:00</t>
  </si>
  <si>
    <t>12/05/2020 10:20:00</t>
  </si>
  <si>
    <t>12/05/2020 10:25:00</t>
  </si>
  <si>
    <t>12/05/2020 10:35:00</t>
  </si>
  <si>
    <t>12/05/2020 10:40:00</t>
  </si>
  <si>
    <t>12/05/2020 10:50:00</t>
  </si>
  <si>
    <t>12/05/2020 10:55:00</t>
  </si>
  <si>
    <t>12/05/2020 11:05:00</t>
  </si>
  <si>
    <t>12/05/2020 11:10:00</t>
  </si>
  <si>
    <t>12/05/2020 11:20:00</t>
  </si>
  <si>
    <t>12/05/2020 11:25:00</t>
  </si>
  <si>
    <t>12/05/2020 11:35:00</t>
  </si>
  <si>
    <t>12/05/2020 11:40:00</t>
  </si>
  <si>
    <t>12/05/2020 11:50:00</t>
  </si>
  <si>
    <t>12/05/2020 11:55:00</t>
  </si>
  <si>
    <t>12/05/2020 12:05:00</t>
  </si>
  <si>
    <t>12/05/2020 12:10:00</t>
  </si>
  <si>
    <t>12/05/2020 12:20:00</t>
  </si>
  <si>
    <t>12/05/2020 12:25:00</t>
  </si>
  <si>
    <t>12/05/2020 12:35:00</t>
  </si>
  <si>
    <t>12/05/2020 12:40:00</t>
  </si>
  <si>
    <t>12/05/2020 12:50:00</t>
  </si>
  <si>
    <t>12/05/2020 12:55:00</t>
  </si>
  <si>
    <t>12/05/2020 13:05:00</t>
  </si>
  <si>
    <t>12/05/2020 13:10:00</t>
  </si>
  <si>
    <t>12/05/2020 13:20:00</t>
  </si>
  <si>
    <t>12/05/2020 13:25:00</t>
  </si>
  <si>
    <t>12/05/2020 13:35:00</t>
  </si>
  <si>
    <t>12/05/2020 13:40:00</t>
  </si>
  <si>
    <t>12/05/2020 13:50:00</t>
  </si>
  <si>
    <t>12/05/2020 13:55:00</t>
  </si>
  <si>
    <t>12/05/2020 14:05:00</t>
  </si>
  <si>
    <t>12/05/2020 14:10:00</t>
  </si>
  <si>
    <t>12/05/2020 14:20:00</t>
  </si>
  <si>
    <t>12/05/2020 14:25:00</t>
  </si>
  <si>
    <t>12/05/2020 14:35:00</t>
  </si>
  <si>
    <t>12/05/2020 14:40:00</t>
  </si>
  <si>
    <t>12/05/2020 14:50:00</t>
  </si>
  <si>
    <t>12/05/2020 14:55:00</t>
  </si>
  <si>
    <t>12/05/2020 15:05:00</t>
  </si>
  <si>
    <t>12/05/2020 15:10:00</t>
  </si>
  <si>
    <t>12/05/2020 15:20:00</t>
  </si>
  <si>
    <t>12/05/2020 15:25:00</t>
  </si>
  <si>
    <t>12/05/2020 15:35:00</t>
  </si>
  <si>
    <t>12/05/2020 15:40:00</t>
  </si>
  <si>
    <t>12/05/2020 15:50:00</t>
  </si>
  <si>
    <t>12/05/2020 15:55:00</t>
  </si>
  <si>
    <t>12/05/2020 16:05:00</t>
  </si>
  <si>
    <t>12/05/2020 16:10:00</t>
  </si>
  <si>
    <t>12/05/2020 16:20:00</t>
  </si>
  <si>
    <t>12/05/2020 16:25:00</t>
  </si>
  <si>
    <t>12/05/2020 16:35:00</t>
  </si>
  <si>
    <t>12/05/2020 16:40:00</t>
  </si>
  <si>
    <t>12/05/2020 16:50:00</t>
  </si>
  <si>
    <t>12/05/2020 16:55:00</t>
  </si>
  <si>
    <t>12/05/2020 17:05:00</t>
  </si>
  <si>
    <t>12/05/2020 17:10:00</t>
  </si>
  <si>
    <t>12/05/2020 17:20:00</t>
  </si>
  <si>
    <t>12/05/2020 17:25:00</t>
  </si>
  <si>
    <t>12/05/2020 17:35:00</t>
  </si>
  <si>
    <t>12/05/2020 17:40:00</t>
  </si>
  <si>
    <t>12/05/2020 17:50:00</t>
  </si>
  <si>
    <t>12/05/2020 17:55:00</t>
  </si>
  <si>
    <t>12/05/2020 18:05:00</t>
  </si>
  <si>
    <t>12/05/2020 18:10:00</t>
  </si>
  <si>
    <t>12/05/2020 18:20:00</t>
  </si>
  <si>
    <t>12/05/2020 18:25:00</t>
  </si>
  <si>
    <t>12/05/2020 18:35:00</t>
  </si>
  <si>
    <t>12/05/2020 18:40:00</t>
  </si>
  <si>
    <t>12/05/2020 18:50:00</t>
  </si>
  <si>
    <t>12/05/2020 18:55:00</t>
  </si>
  <si>
    <t>12/05/2020 19:05:00</t>
  </si>
  <si>
    <t>12/05/2020 19:10:00</t>
  </si>
  <si>
    <t>12/05/2020 19:20:00</t>
  </si>
  <si>
    <t>12/05/2020 19:25:00</t>
  </si>
  <si>
    <t>12/05/2020 19:35:00</t>
  </si>
  <si>
    <t>12/05/2020 19:40:00</t>
  </si>
  <si>
    <t>12/05/2020 19:50:00</t>
  </si>
  <si>
    <t>12/05/2020 19:55:00</t>
  </si>
  <si>
    <t>12/05/2020 20:05:00</t>
  </si>
  <si>
    <t>12/05/2020 20:10:00</t>
  </si>
  <si>
    <t>12/05/2020 20:20:00</t>
  </si>
  <si>
    <t>12/05/2020 20:25:00</t>
  </si>
  <si>
    <t>12/05/2020 20:35:00</t>
  </si>
  <si>
    <t>12/05/2020 20:40:00</t>
  </si>
  <si>
    <t>12/05/2020 20:50:00</t>
  </si>
  <si>
    <t>12/05/2020 20:55:00</t>
  </si>
  <si>
    <t>12/05/2020 21:05:00</t>
  </si>
  <si>
    <t>12/05/2020 21:10:00</t>
  </si>
  <si>
    <t>12/05/2020 21:20:00</t>
  </si>
  <si>
    <t>12/05/2020 21:25:00</t>
  </si>
  <si>
    <t>12/05/2020 21:35:00</t>
  </si>
  <si>
    <t>12/05/2020 21:50:00</t>
  </si>
  <si>
    <t>12/05/2020 21:55:00</t>
  </si>
  <si>
    <t>12/05/2020 22:05:00</t>
  </si>
  <si>
    <t>12/05/2020 22:10:00</t>
  </si>
  <si>
    <t>12/05/2020 22:20:00</t>
  </si>
  <si>
    <t>12/05/2020 22:25:00</t>
  </si>
  <si>
    <t>12/05/2020 22:35:00</t>
  </si>
  <si>
    <t>12/05/2020 22:40:00</t>
  </si>
  <si>
    <t>12/05/2020 22:50:00</t>
  </si>
  <si>
    <t>12/05/2020 22:55:00</t>
  </si>
  <si>
    <t>12/05/2020 23:05:00</t>
  </si>
  <si>
    <t>12/05/2020 23:10:00</t>
  </si>
  <si>
    <t>12/05/2020 23:20:00</t>
  </si>
  <si>
    <t>12/05/2020 23:25:00</t>
  </si>
  <si>
    <t>12/05/2020 23:35:00</t>
  </si>
  <si>
    <t>12/05/2020 23:40:00</t>
  </si>
  <si>
    <t>12/05/2020 23:50:00</t>
  </si>
  <si>
    <t>12/05/2020 23:55:00</t>
  </si>
  <si>
    <t>13/05/2020 0:05:00</t>
  </si>
  <si>
    <t>13/05/2020 0:40:00</t>
  </si>
  <si>
    <t>13/05/2020 0:55:00</t>
  </si>
  <si>
    <t>13/05/2020 1:05:00</t>
  </si>
  <si>
    <t>13/05/2020 1:20:00</t>
  </si>
  <si>
    <t>13/05/2020 1:35:00</t>
  </si>
  <si>
    <t>13/05/2020 1:50:00</t>
  </si>
  <si>
    <t>13/05/2020 1:55:00</t>
  </si>
  <si>
    <t>13/05/2020 2:05:00</t>
  </si>
  <si>
    <t>13/05/2020 2:10:00</t>
  </si>
  <si>
    <t>13/05/2020 2:20:00</t>
  </si>
  <si>
    <t>13/05/2020 2:25:00</t>
  </si>
  <si>
    <t>13/05/2020 2:35:00</t>
  </si>
  <si>
    <t>13/05/2020 2:40:00</t>
  </si>
  <si>
    <t>13/05/2020 2:50:00</t>
  </si>
  <si>
    <t>13/05/2020 2:55:00</t>
  </si>
  <si>
    <t>13/05/2020 3:05:00</t>
  </si>
  <si>
    <t>13/05/2020 3:10:00</t>
  </si>
  <si>
    <t>13/05/2020 3:20:00</t>
  </si>
  <si>
    <t>13/05/2020 3:25:00</t>
  </si>
  <si>
    <t>13/05/2020 3:35:00</t>
  </si>
  <si>
    <t>13/05/2020 3:40:00</t>
  </si>
  <si>
    <t>13/05/2020 3:50:00</t>
  </si>
  <si>
    <t>13/05/2020 3:55:00</t>
  </si>
  <si>
    <t>13/05/2020 4:05:00</t>
  </si>
  <si>
    <t>13/05/2020 4:10:00</t>
  </si>
  <si>
    <t>13/05/2020 4:20:00</t>
  </si>
  <si>
    <t>13/05/2020 4:25:00</t>
  </si>
  <si>
    <t>13/05/2020 4:35:00</t>
  </si>
  <si>
    <t>13/05/2020 4:40:00</t>
  </si>
  <si>
    <t>13/05/2020 4:50:00</t>
  </si>
  <si>
    <t>13/05/2020 4:55:00</t>
  </si>
  <si>
    <t>13/05/2020 5:05:00</t>
  </si>
  <si>
    <t>13/05/2020 5:10:00</t>
  </si>
  <si>
    <t>13/05/2020 5:20:00</t>
  </si>
  <si>
    <t>13/05/2020 5:35:00</t>
  </si>
  <si>
    <t>13/05/2020 5:40:00</t>
  </si>
  <si>
    <t>13/05/2020 5:50:00</t>
  </si>
  <si>
    <t>13/05/2020 5:55:00</t>
  </si>
  <si>
    <t>13/05/2020 6:05:00</t>
  </si>
  <si>
    <t>13/05/2020 6:10:00</t>
  </si>
  <si>
    <t>13/05/2020 6:20:00</t>
  </si>
  <si>
    <t>13/05/2020 6:25:00</t>
  </si>
  <si>
    <t>13/05/2020 6:35:00</t>
  </si>
  <si>
    <t>13/05/2020 6:40:00</t>
  </si>
  <si>
    <t>13/05/2020 6:50:00</t>
  </si>
  <si>
    <t>13/05/2020 6:55:00</t>
  </si>
  <si>
    <t>13/05/2020 7:05:00</t>
  </si>
  <si>
    <t>13/05/2020 7:10:00</t>
  </si>
  <si>
    <t>13/05/2020 7:20:00</t>
  </si>
  <si>
    <t>13/05/2020 7:25:00</t>
  </si>
  <si>
    <t>13/05/2020 7:35:00</t>
  </si>
  <si>
    <t>13/05/2020 7:40:00</t>
  </si>
  <si>
    <t>13/05/2020 7:50:00</t>
  </si>
  <si>
    <t>13/05/2020 7:55:00</t>
  </si>
  <si>
    <t>13/05/2020 8:05:00</t>
  </si>
  <si>
    <t>13/05/2020 8:10:00</t>
  </si>
  <si>
    <t>13/05/2020 8:20:00</t>
  </si>
  <si>
    <t>13/05/2020 8:25:00</t>
  </si>
  <si>
    <t>13/05/2020 8:35:00</t>
  </si>
  <si>
    <t>13/05/2020 8:40:00</t>
  </si>
  <si>
    <t>13/05/2020 8:50:00</t>
  </si>
  <si>
    <t>13/05/2020 8:55:00</t>
  </si>
  <si>
    <t>13/05/2020 9:05:00</t>
  </si>
  <si>
    <t>13/05/2020 9:10:00</t>
  </si>
  <si>
    <t>13/05/2020 9:20:00</t>
  </si>
  <si>
    <t>13/05/2020 9:25:00</t>
  </si>
  <si>
    <t>13/05/2020 9:35:00</t>
  </si>
  <si>
    <t>13/05/2020 9:40:00</t>
  </si>
  <si>
    <t>13/05/2020 9:50:00</t>
  </si>
  <si>
    <t>13/05/2020 9:55:00</t>
  </si>
  <si>
    <t>13/05/2020 10:05:00</t>
  </si>
  <si>
    <t>13/05/2020 10:10:00</t>
  </si>
  <si>
    <t>13/05/2020 10:20:00</t>
  </si>
  <si>
    <t>13/05/2020 10:25:00</t>
  </si>
  <si>
    <t>13/05/2020 10:35:00</t>
  </si>
  <si>
    <t>13/05/2020 10:40:00</t>
  </si>
  <si>
    <t>13/05/2020 10:50:00</t>
  </si>
  <si>
    <t>13/05/2020 10:55:00</t>
  </si>
  <si>
    <t>13/05/2020 11:05:00</t>
  </si>
  <si>
    <t>13/05/2020 11:10:00</t>
  </si>
  <si>
    <t>13/05/2020 11:20:00</t>
  </si>
  <si>
    <t>13/05/2020 11:25:00</t>
  </si>
  <si>
    <t>13/05/2020 11:35:00</t>
  </si>
  <si>
    <t>13/05/2020 11:40:00</t>
  </si>
  <si>
    <t>13/05/2020 11:50:00</t>
  </si>
  <si>
    <t>13/05/2020 11:55:00</t>
  </si>
  <si>
    <t>13/05/2020 12:05:00</t>
  </si>
  <si>
    <t>13/05/2020 12:10:00</t>
  </si>
  <si>
    <t>13/05/2020 12:20:00</t>
  </si>
  <si>
    <t>13/05/2020 12:25:00</t>
  </si>
  <si>
    <t>13/05/2020 12:35:00</t>
  </si>
  <si>
    <t>13/05/2020 12:40:00</t>
  </si>
  <si>
    <t>13/05/2020 12:50:00</t>
  </si>
  <si>
    <t>13/05/2020 12:55:00</t>
  </si>
  <si>
    <t>13/05/2020 13:05:00</t>
  </si>
  <si>
    <t>13/05/2020 13:10:00</t>
  </si>
  <si>
    <t>13/05/2020 13:20:00</t>
  </si>
  <si>
    <t>13/05/2020 13:25:00</t>
  </si>
  <si>
    <t>13/05/2020 13:35:00</t>
  </si>
  <si>
    <t>13/05/2020 13:40:00</t>
  </si>
  <si>
    <t>13/05/2020 13:50:00</t>
  </si>
  <si>
    <t>13/05/2020 13:55:00</t>
  </si>
  <si>
    <t>13/05/2020 14:05:00</t>
  </si>
  <si>
    <t>13/05/2020 14:10:00</t>
  </si>
  <si>
    <t>13/05/2020 14:20:00</t>
  </si>
  <si>
    <t>13/05/2020 14:25:00</t>
  </si>
  <si>
    <t>13/05/2020 14:35:00</t>
  </si>
  <si>
    <t>13/05/2020 14:40:00</t>
  </si>
  <si>
    <t>13/05/2020 14:50:00</t>
  </si>
  <si>
    <t>13/05/2020 14:55:00</t>
  </si>
  <si>
    <t>13/05/2020 15:05:00</t>
  </si>
  <si>
    <t>13/05/2020 15:10:00</t>
  </si>
  <si>
    <t>13/05/2020 15:20:00</t>
  </si>
  <si>
    <t>13/05/2020 15:25:00</t>
  </si>
  <si>
    <t>13/05/2020 15:35:00</t>
  </si>
  <si>
    <t>13/05/2020 15:40:00</t>
  </si>
  <si>
    <t>13/05/2020 15:50:00</t>
  </si>
  <si>
    <t>13/05/2020 15:55:00</t>
  </si>
  <si>
    <t>13/05/2020 16:05:00</t>
  </si>
  <si>
    <t>13/05/2020 16:10:00</t>
  </si>
  <si>
    <t>13/05/2020 16:20:00</t>
  </si>
  <si>
    <t>13/05/2020 16:25:00</t>
  </si>
  <si>
    <t>13/05/2020 16:35:00</t>
  </si>
  <si>
    <t>13/05/2020 16:40:00</t>
  </si>
  <si>
    <t>13/05/2020 16:50:00</t>
  </si>
  <si>
    <t>13/05/2020 16:55:00</t>
  </si>
  <si>
    <t>13/05/2020 17:05:00</t>
  </si>
  <si>
    <t>13/05/2020 17:10:00</t>
  </si>
  <si>
    <t>13/05/2020 17:20:00</t>
  </si>
  <si>
    <t>13/05/2020 17:25:00</t>
  </si>
  <si>
    <t>13/05/2020 17:35:00</t>
  </si>
  <si>
    <t>13/05/2020 17:40:00</t>
  </si>
  <si>
    <t>13/05/2020 17:50:00</t>
  </si>
  <si>
    <t>13/05/2020 17:55:00</t>
  </si>
  <si>
    <t>13/05/2020 18:05:00</t>
  </si>
  <si>
    <t>13/05/2020 18:10:00</t>
  </si>
  <si>
    <t>13/05/2020 18:20:00</t>
  </si>
  <si>
    <t>13/05/2020 18:25:00</t>
  </si>
  <si>
    <t>13/05/2020 18:35:00</t>
  </si>
  <si>
    <t>13/05/2020 18:40:00</t>
  </si>
  <si>
    <t>13/05/2020 18:50:00</t>
  </si>
  <si>
    <t>13/05/2020 18:55:00</t>
  </si>
  <si>
    <t>13/05/2020 19:05:00</t>
  </si>
  <si>
    <t>13/05/2020 19:10:00</t>
  </si>
  <si>
    <t>13/05/2020 19:20:00</t>
  </si>
  <si>
    <t>13/05/2020 19:25:00</t>
  </si>
  <si>
    <t>13/05/2020 19:35:00</t>
  </si>
  <si>
    <t>13/05/2020 19:40:00</t>
  </si>
  <si>
    <t>13/05/2020 19:50:00</t>
  </si>
  <si>
    <t>13/05/2020 19:55:00</t>
  </si>
  <si>
    <t>13/05/2020 20:05:00</t>
  </si>
  <si>
    <t>13/05/2020 20:10:00</t>
  </si>
  <si>
    <t>13/05/2020 20:20:00</t>
  </si>
  <si>
    <t>13/05/2020 20:25:00</t>
  </si>
  <si>
    <t>13/05/2020 20:35:00</t>
  </si>
  <si>
    <t>13/05/2020 20:40:00</t>
  </si>
  <si>
    <t>13/05/2020 20:50:00</t>
  </si>
  <si>
    <t>13/05/2020 20:55:00</t>
  </si>
  <si>
    <t>13/05/2020 21:05:00</t>
  </si>
  <si>
    <t>13/05/2020 21:10:00</t>
  </si>
  <si>
    <t>13/05/2020 21:20:00</t>
  </si>
  <si>
    <t>13/05/2020 21:25:00</t>
  </si>
  <si>
    <t>13/05/2020 21:35:00</t>
  </si>
  <si>
    <t>13/05/2020 21:40:00</t>
  </si>
  <si>
    <t>13/05/2020 21:50:00</t>
  </si>
  <si>
    <t>13/05/2020 21:55:00</t>
  </si>
  <si>
    <t>13/05/2020 22:05:00</t>
  </si>
  <si>
    <t>13/05/2020 22:10:00</t>
  </si>
  <si>
    <t>13/05/2020 22:20:00</t>
  </si>
  <si>
    <t>13/05/2020 22:25:00</t>
  </si>
  <si>
    <t>13/05/2020 22:35:00</t>
  </si>
  <si>
    <t>13/05/2020 22:40:00</t>
  </si>
  <si>
    <t>13/05/2020 22:50:00</t>
  </si>
  <si>
    <t>13/05/2020 22:55:00</t>
  </si>
  <si>
    <t>13/05/2020 23:05:00</t>
  </si>
  <si>
    <t>13/05/2020 23:10:00</t>
  </si>
  <si>
    <t>13/05/2020 23:20:00</t>
  </si>
  <si>
    <t>13/05/2020 23:25:00</t>
  </si>
  <si>
    <t>13/05/2020 23:35:00</t>
  </si>
  <si>
    <t>13/05/2020 23:40:00</t>
  </si>
  <si>
    <t>13/05/2020 23:50:00</t>
  </si>
  <si>
    <t>13/05/2020 23:55:00</t>
  </si>
  <si>
    <t>14/05/2020 0:05:00</t>
  </si>
  <si>
    <t>14/05/2020 0:10:00</t>
  </si>
  <si>
    <t>14/05/2020 0:20:00</t>
  </si>
  <si>
    <t>14/05/2020 0:25:00</t>
  </si>
  <si>
    <t>14/05/2020 0:35:00</t>
  </si>
  <si>
    <t>14/05/2020 0:40:00</t>
  </si>
  <si>
    <t>14/05/2020 0:50:00</t>
  </si>
  <si>
    <t>14/05/2020 0:55:00</t>
  </si>
  <si>
    <t>14/05/2020 1:05:00</t>
  </si>
  <si>
    <t>14/05/2020 1:10:00</t>
  </si>
  <si>
    <t>14/05/2020 1:20:00</t>
  </si>
  <si>
    <t>14/05/2020 1:25:00</t>
  </si>
  <si>
    <t>14/05/2020 1:35:00</t>
  </si>
  <si>
    <t>14/05/2020 1:40:00</t>
  </si>
  <si>
    <t>14/05/2020 1:50:00</t>
  </si>
  <si>
    <t>14/05/2020 1:55:00</t>
  </si>
  <si>
    <t>14/05/2020 2:05:00</t>
  </si>
  <si>
    <t>14/05/2020 2:10:00</t>
  </si>
  <si>
    <t>14/05/2020 2:20:00</t>
  </si>
  <si>
    <t>14/05/2020 2:25:00</t>
  </si>
  <si>
    <t>14/05/2020 2:35:00</t>
  </si>
  <si>
    <t>14/05/2020 2:40:00</t>
  </si>
  <si>
    <t>14/05/2020 2:50:00</t>
  </si>
  <si>
    <t>14/05/2020 2:55:00</t>
  </si>
  <si>
    <t>14/05/2020 3:05:00</t>
  </si>
  <si>
    <t>14/05/2020 3:10:00</t>
  </si>
  <si>
    <t>14/05/2020 3:20:00</t>
  </si>
  <si>
    <t>14/05/2020 3:25:00</t>
  </si>
  <si>
    <t>14/05/2020 3:35:00</t>
  </si>
  <si>
    <t>14/05/2020 3:40:00</t>
  </si>
  <si>
    <t>14/05/2020 3:50:00</t>
  </si>
  <si>
    <t>14/05/2020 3:55:00</t>
  </si>
  <si>
    <t>14/05/2020 4:05:00</t>
  </si>
  <si>
    <t>14/05/2020 4:10:00</t>
  </si>
  <si>
    <t>14/05/2020 4:20:00</t>
  </si>
  <si>
    <t>14/05/2020 4:25:00</t>
  </si>
  <si>
    <t>14/05/2020 4:35:00</t>
  </si>
  <si>
    <t>14/05/2020 4:40:00</t>
  </si>
  <si>
    <t>14/05/2020 4:50:00</t>
  </si>
  <si>
    <t>14/05/2020 4:55:00</t>
  </si>
  <si>
    <t>14/05/2020 5:05:00</t>
  </si>
  <si>
    <t>14/05/2020 5:10:00</t>
  </si>
  <si>
    <t>14/05/2020 5:20:00</t>
  </si>
  <si>
    <t>14/05/2020 5:25:00</t>
  </si>
  <si>
    <t>14/05/2020 5:35:00</t>
  </si>
  <si>
    <t>14/05/2020 5:40:00</t>
  </si>
  <si>
    <t>14/05/2020 5:50:00</t>
  </si>
  <si>
    <t>14/05/2020 5:55:00</t>
  </si>
  <si>
    <t>14/05/2020 6:05:00</t>
  </si>
  <si>
    <t>14/05/2020 6:10:00</t>
  </si>
  <si>
    <t>14/05/2020 6:20:00</t>
  </si>
  <si>
    <t>14/05/2020 6:25:00</t>
  </si>
  <si>
    <t>14/05/2020 6:35:00</t>
  </si>
  <si>
    <t>14/05/2020 6:40:00</t>
  </si>
  <si>
    <t>14/05/2020 6:50:00</t>
  </si>
  <si>
    <t>14/05/2020 6:55:00</t>
  </si>
  <si>
    <t>14/05/2020 7:05:00</t>
  </si>
  <si>
    <t>14/05/2020 7:10:00</t>
  </si>
  <si>
    <t>14/05/2020 7:20:00</t>
  </si>
  <si>
    <t>14/05/2020 7:25:00</t>
  </si>
  <si>
    <t>14/05/2020 7:35:00</t>
  </si>
  <si>
    <t>14/05/2020 7:40:00</t>
  </si>
  <si>
    <t>14/05/2020 7:50:00</t>
  </si>
  <si>
    <t>14/05/2020 7:55:00</t>
  </si>
  <si>
    <t>14/05/2020 8:05:00</t>
  </si>
  <si>
    <t>14/05/2020 8:10:00</t>
  </si>
  <si>
    <t>14/05/2020 8:20:00</t>
  </si>
  <si>
    <t>14/05/2020 8:25:00</t>
  </si>
  <si>
    <t>14/05/2020 8:35:00</t>
  </si>
  <si>
    <t>14/05/2020 8:40:00</t>
  </si>
  <si>
    <t>14/05/2020 8:50:00</t>
  </si>
  <si>
    <t>14/05/2020 8:55:00</t>
  </si>
  <si>
    <t>14/05/2020 9:05:00</t>
  </si>
  <si>
    <t>14/05/2020 9:10:00</t>
  </si>
  <si>
    <t>14/05/2020 9:20:00</t>
  </si>
  <si>
    <t>14/05/2020 9:25:00</t>
  </si>
  <si>
    <t>14/05/2020 9:35:00</t>
  </si>
  <si>
    <t>14/05/2020 9:40:00</t>
  </si>
  <si>
    <t>14/05/2020 9:50:00</t>
  </si>
  <si>
    <t>14/05/2020 9:55:00</t>
  </si>
  <si>
    <t>14/05/2020 10:05:00</t>
  </si>
  <si>
    <t>14/05/2020 10:10:00</t>
  </si>
  <si>
    <t>14/05/2020 10:20:00</t>
  </si>
  <si>
    <t>14/05/2020 10:25:00</t>
  </si>
  <si>
    <t>14/05/2020 10:35:00</t>
  </si>
  <si>
    <t>14/05/2020 10:40:00</t>
  </si>
  <si>
    <t>14/05/2020 10:50:00</t>
  </si>
  <si>
    <t>14/05/2020 10:55:00</t>
  </si>
  <si>
    <t>14/05/2020 11:05:00</t>
  </si>
  <si>
    <t>14/05/2020 11:10:00</t>
  </si>
  <si>
    <t>14/05/2020 11:20:00</t>
  </si>
  <si>
    <t>14/05/2020 11:25:00</t>
  </si>
  <si>
    <t>14/05/2020 11:35:00</t>
  </si>
  <si>
    <t>14/05/2020 11:40:00</t>
  </si>
  <si>
    <t>14/05/2020 11:50:00</t>
  </si>
  <si>
    <t>14/05/2020 11:55:00</t>
  </si>
  <si>
    <t>14/05/2020 12:05:00</t>
  </si>
  <si>
    <t>14/05/2020 12:10:00</t>
  </si>
  <si>
    <t>14/05/2020 12:20:00</t>
  </si>
  <si>
    <t>14/05/2020 12:25:00</t>
  </si>
  <si>
    <t>14/05/2020 12:35:00</t>
  </si>
  <si>
    <t>14/05/2020 12:40:00</t>
  </si>
  <si>
    <t>14/05/2020 12:50:00</t>
  </si>
  <si>
    <t>14/05/2020 12:55:00</t>
  </si>
  <si>
    <t>14/05/2020 13:05:00</t>
  </si>
  <si>
    <t>14/05/2020 13:10:00</t>
  </si>
  <si>
    <t>14/05/2020 13:20:00</t>
  </si>
  <si>
    <t>14/05/2020 13:25:00</t>
  </si>
  <si>
    <t>14/05/2020 13:35:00</t>
  </si>
  <si>
    <t>14/05/2020 13:40:00</t>
  </si>
  <si>
    <t>14/05/2020 13:50:00</t>
  </si>
  <si>
    <t>14/05/2020 13:55:00</t>
  </si>
  <si>
    <t>14/05/2020 14:05:00</t>
  </si>
  <si>
    <t>14/05/2020 14:10:00</t>
  </si>
  <si>
    <t>14/05/2020 14:20:00</t>
  </si>
  <si>
    <t>14/05/2020 14:25:00</t>
  </si>
  <si>
    <t>14/05/2020 14:35:00</t>
  </si>
  <si>
    <t>14/05/2020 14:40:00</t>
  </si>
  <si>
    <t>14/05/2020 14:50:00</t>
  </si>
  <si>
    <t>14/05/2020 14:55:00</t>
  </si>
  <si>
    <t>14/05/2020 15:05:00</t>
  </si>
  <si>
    <t>14/05/2020 15:10:00</t>
  </si>
  <si>
    <t>14/05/2020 15:20:00</t>
  </si>
  <si>
    <t>14/05/2020 15:25:00</t>
  </si>
  <si>
    <t>14/05/2020 15:35:00</t>
  </si>
  <si>
    <t>14/05/2020 15:40:00</t>
  </si>
  <si>
    <t>14/05/2020 15:50:00</t>
  </si>
  <si>
    <t>14/05/2020 15:55:00</t>
  </si>
  <si>
    <t>14/05/2020 16:05:00</t>
  </si>
  <si>
    <t>14/05/2020 16:10:00</t>
  </si>
  <si>
    <t>14/05/2020 16:20:00</t>
  </si>
  <si>
    <t>14/05/2020 16:25:00</t>
  </si>
  <si>
    <t>14/05/2020 16:35:00</t>
  </si>
  <si>
    <t>14/05/2020 16:40:00</t>
  </si>
  <si>
    <t>14/05/2020 16:50:00</t>
  </si>
  <si>
    <t>14/05/2020 16:55:00</t>
  </si>
  <si>
    <t>14/05/2020 17:05:00</t>
  </si>
  <si>
    <t>14/05/2020 17:10:00</t>
  </si>
  <si>
    <t>14/05/2020 17:20:00</t>
  </si>
  <si>
    <t>14/05/2020 17:25:00</t>
  </si>
  <si>
    <t>14/05/2020 17:35:00</t>
  </si>
  <si>
    <t>14/05/2020 17:40:00</t>
  </si>
  <si>
    <t>14/05/2020 17:50:00</t>
  </si>
  <si>
    <t>14/05/2020 17:55:00</t>
  </si>
  <si>
    <t>14/05/2020 18:05:00</t>
  </si>
  <si>
    <t>14/05/2020 18:10:00</t>
  </si>
  <si>
    <t>14/05/2020 18:20:00</t>
  </si>
  <si>
    <t>14/05/2020 18:25:00</t>
  </si>
  <si>
    <t>14/05/2020 18:35:00</t>
  </si>
  <si>
    <t>14/05/2020 18:40:00</t>
  </si>
  <si>
    <t>14/05/2020 18:50:00</t>
  </si>
  <si>
    <t>14/05/2020 18:55:00</t>
  </si>
  <si>
    <t>14/05/2020 19:05:00</t>
  </si>
  <si>
    <t>14/05/2020 19:10:00</t>
  </si>
  <si>
    <t>14/05/2020 19:20:00</t>
  </si>
  <si>
    <t>14/05/2020 19:25:00</t>
  </si>
  <si>
    <t>14/05/2020 19:35:00</t>
  </si>
  <si>
    <t>14/05/2020 19:40:00</t>
  </si>
  <si>
    <t>14/05/2020 19:50:00</t>
  </si>
  <si>
    <t>14/05/2020 19:55:00</t>
  </si>
  <si>
    <t>14/05/2020 20:05:00</t>
  </si>
  <si>
    <t>14/05/2020 20:10:00</t>
  </si>
  <si>
    <t>14/05/2020 20:20:00</t>
  </si>
  <si>
    <t>14/05/2020 20:25:00</t>
  </si>
  <si>
    <t>14/05/2020 20:35:00</t>
  </si>
  <si>
    <t>14/05/2020 20:40:00</t>
  </si>
  <si>
    <t>14/05/2020 20:50:00</t>
  </si>
  <si>
    <t>14/05/2020 20:55:00</t>
  </si>
  <si>
    <t>14/05/2020 21:05:00</t>
  </si>
  <si>
    <t>14/05/2020 21:10:00</t>
  </si>
  <si>
    <t>14/05/2020 21:20:00</t>
  </si>
  <si>
    <t>14/05/2020 21:25:00</t>
  </si>
  <si>
    <t>14/05/2020 21:35:00</t>
  </si>
  <si>
    <t>14/05/2020 21:40:00</t>
  </si>
  <si>
    <t>14/05/2020 21:50:00</t>
  </si>
  <si>
    <t>14/05/2020 21:55:00</t>
  </si>
  <si>
    <t>14/05/2020 22:05:00</t>
  </si>
  <si>
    <t>14/05/2020 22:10:00</t>
  </si>
  <si>
    <t>14/05/2020 22:20:00</t>
  </si>
  <si>
    <t>14/05/2020 22:25:00</t>
  </si>
  <si>
    <t>14/05/2020 22:35:00</t>
  </si>
  <si>
    <t>14/05/2020 22:40:00</t>
  </si>
  <si>
    <t>14/05/2020 22:50:00</t>
  </si>
  <si>
    <t>14/05/2020 22:55:00</t>
  </si>
  <si>
    <t>14/05/2020 23:05:00</t>
  </si>
  <si>
    <t>14/05/2020 23:10:00</t>
  </si>
  <si>
    <t>14/05/2020 23:20:00</t>
  </si>
  <si>
    <t>14/05/2020 23:25:00</t>
  </si>
  <si>
    <t>14/05/2020 23:35:00</t>
  </si>
  <si>
    <t>14/05/2020 23:40:00</t>
  </si>
  <si>
    <t>14/05/2020 23:50:00</t>
  </si>
  <si>
    <t>14/05/2020 23:55:00</t>
  </si>
  <si>
    <t>15/05/2020 0:05:00</t>
  </si>
  <si>
    <t>15/05/2020 0:10:00</t>
  </si>
  <si>
    <t>15/05/2020 0:20:00</t>
  </si>
  <si>
    <t>15/05/2020 0:25:00</t>
  </si>
  <si>
    <t>15/05/2020 0:35:00</t>
  </si>
  <si>
    <t>15/05/2020 0:40:00</t>
  </si>
  <si>
    <t>15/05/2020 0:50:00</t>
  </si>
  <si>
    <t>15/05/2020 0:55:00</t>
  </si>
  <si>
    <t>15/05/2020 1:05:00</t>
  </si>
  <si>
    <t>15/05/2020 1:10:00</t>
  </si>
  <si>
    <t>15/05/2020 1:20:00</t>
  </si>
  <si>
    <t>15/05/2020 1:25:00</t>
  </si>
  <si>
    <t>15/05/2020 1:35:00</t>
  </si>
  <si>
    <t>15/05/2020 1:40:00</t>
  </si>
  <si>
    <t>15/05/2020 1:50:00</t>
  </si>
  <si>
    <t>15/05/2020 1:55:00</t>
  </si>
  <si>
    <t>15/05/2020 2:05:00</t>
  </si>
  <si>
    <t>15/05/2020 2:10:00</t>
  </si>
  <si>
    <t>15/05/2020 2:20:00</t>
  </si>
  <si>
    <t>15/05/2020 2:25:00</t>
  </si>
  <si>
    <t>15/05/2020 2:35:00</t>
  </si>
  <si>
    <t>15/05/2020 2:40:00</t>
  </si>
  <si>
    <t>15/05/2020 2:50:00</t>
  </si>
  <si>
    <t>15/05/2020 2:55:00</t>
  </si>
  <si>
    <t>15/05/2020 3:05:00</t>
  </si>
  <si>
    <t>15/05/2020 3:10:00</t>
  </si>
  <si>
    <t>15/05/2020 3:20:00</t>
  </si>
  <si>
    <t>15/05/2020 3:25:00</t>
  </si>
  <si>
    <t>15/05/2020 3:35:00</t>
  </si>
  <si>
    <t>15/05/2020 3:40:00</t>
  </si>
  <si>
    <t>15/05/2020 3:50:00</t>
  </si>
  <si>
    <t>15/05/2020 3:55:00</t>
  </si>
  <si>
    <t>15/05/2020 4:05:00</t>
  </si>
  <si>
    <t>15/05/2020 4:10:00</t>
  </si>
  <si>
    <t>15/05/2020 4:20:00</t>
  </si>
  <si>
    <t>15/05/2020 4:25:00</t>
  </si>
  <si>
    <t>15/05/2020 4:35:00</t>
  </si>
  <si>
    <t>15/05/2020 4:40:00</t>
  </si>
  <si>
    <t>15/05/2020 4:50:00</t>
  </si>
  <si>
    <t>15/05/2020 4:55:00</t>
  </si>
  <si>
    <t>15/05/2020 5:05:00</t>
  </si>
  <si>
    <t>15/05/2020 5:10:00</t>
  </si>
  <si>
    <t>15/05/2020 5:20:00</t>
  </si>
  <si>
    <t>15/05/2020 5:25:00</t>
  </si>
  <si>
    <t>15/05/2020 5:35:00</t>
  </si>
  <si>
    <t>15/05/2020 5:40:00</t>
  </si>
  <si>
    <t>15/05/2020 5:50:00</t>
  </si>
  <si>
    <t>15/05/2020 5:55:00</t>
  </si>
  <si>
    <t>15/05/2020 6:05:00</t>
  </si>
  <si>
    <t>15/05/2020 6:10:00</t>
  </si>
  <si>
    <t>15/05/2020 6:20:00</t>
  </si>
  <si>
    <t>15/05/2020 6:25:00</t>
  </si>
  <si>
    <t>15/05/2020 6:35:00</t>
  </si>
  <si>
    <t>15/05/2020 6:40:00</t>
  </si>
  <si>
    <t>15/05/2020 6:50:00</t>
  </si>
  <si>
    <t>15/05/2020 6:55:00</t>
  </si>
  <si>
    <t>15/05/2020 7:05:00</t>
  </si>
  <si>
    <t>15/05/2020 7:10:00</t>
  </si>
  <si>
    <t>15/05/2020 7:20:00</t>
  </si>
  <si>
    <t>15/05/2020 7:25:00</t>
  </si>
  <si>
    <t>15/05/2020 7:35:00</t>
  </si>
  <si>
    <t>15/05/2020 7:40:00</t>
  </si>
  <si>
    <t>15/05/2020 7:50:00</t>
  </si>
  <si>
    <t>15/05/2020 7:55:00</t>
  </si>
  <si>
    <t>15/05/2020 8:05:00</t>
  </si>
  <si>
    <t>15/05/2020 8:10:00</t>
  </si>
  <si>
    <t>15/05/2020 8:20:00</t>
  </si>
  <si>
    <t>15/05/2020 8:25:00</t>
  </si>
  <si>
    <t>15/05/2020 8:35:00</t>
  </si>
  <si>
    <t>15/05/2020 8:40:00</t>
  </si>
  <si>
    <t>15/05/2020 8:50:00</t>
  </si>
  <si>
    <t>15/05/2020 8:55:00</t>
  </si>
  <si>
    <t>15/05/2020 9:05:00</t>
  </si>
  <si>
    <t>15/05/2020 9:10:00</t>
  </si>
  <si>
    <t>15/05/2020 9:20:00</t>
  </si>
  <si>
    <t>15/05/2020 9:25:00</t>
  </si>
  <si>
    <t>15/05/2020 9:35:00</t>
  </si>
  <si>
    <t>15/05/2020 9:40:00</t>
  </si>
  <si>
    <t>15/05/2020 9:50:00</t>
  </si>
  <si>
    <t>15/05/2020 9:55:00</t>
  </si>
  <si>
    <t>15/05/2020 10:05:00</t>
  </si>
  <si>
    <t>15/05/2020 10:10:00</t>
  </si>
  <si>
    <t>15/05/2020 10:20:00</t>
  </si>
  <si>
    <t>15/05/2020 10:25:00</t>
  </si>
  <si>
    <t>15/05/2020 10:35:00</t>
  </si>
  <si>
    <t>15/05/2020 10:40:00</t>
  </si>
  <si>
    <t>15/05/2020 10:50:00</t>
  </si>
  <si>
    <t>15/05/2020 10:55:00</t>
  </si>
  <si>
    <t>15/05/2020 11:05:00</t>
  </si>
  <si>
    <t>15/05/2020 11:10:00</t>
  </si>
  <si>
    <t>15/05/2020 11:20:00</t>
  </si>
  <si>
    <t>15/05/2020 11:25:00</t>
  </si>
  <si>
    <t>15/05/2020 11:35:00</t>
  </si>
  <si>
    <t>15/05/2020 11:40:00</t>
  </si>
  <si>
    <t>15/05/2020 11:50:00</t>
  </si>
  <si>
    <t>15/05/2020 11:55:00</t>
  </si>
  <si>
    <t>15/05/2020 12:05:00</t>
  </si>
  <si>
    <t>15/05/2020 12:10:00</t>
  </si>
  <si>
    <t>15/05/2020 12:20:00</t>
  </si>
  <si>
    <t>15/05/2020 12:25:00</t>
  </si>
  <si>
    <t>15/05/2020 12:35:00</t>
  </si>
  <si>
    <t>15/05/2020 12:40:00</t>
  </si>
  <si>
    <t>15/05/2020 12:50:00</t>
  </si>
  <si>
    <t>15/05/2020 12:55:00</t>
  </si>
  <si>
    <t>15/05/2020 13:05:00</t>
  </si>
  <si>
    <t>15/05/2020 13:10:00</t>
  </si>
  <si>
    <t>15/05/2020 13:20:00</t>
  </si>
  <si>
    <t>15/05/2020 13:25:00</t>
  </si>
  <si>
    <t>15/05/2020 13:35:00</t>
  </si>
  <si>
    <t>15/05/2020 13:40:00</t>
  </si>
  <si>
    <t>15/05/2020 13:50:00</t>
  </si>
  <si>
    <t>15/05/2020 13:55:00</t>
  </si>
  <si>
    <t>15/05/2020 14:05:00</t>
  </si>
  <si>
    <t>15/05/2020 14:10:00</t>
  </si>
  <si>
    <t>15/05/2020 14:20:00</t>
  </si>
  <si>
    <t>15/05/2020 14:25:00</t>
  </si>
  <si>
    <t>15/05/2020 14:35:00</t>
  </si>
  <si>
    <t>15/05/2020 14:40:00</t>
  </si>
  <si>
    <t>15/05/2020 14:50:00</t>
  </si>
  <si>
    <t>15/05/2020 14:55:00</t>
  </si>
  <si>
    <t>15/05/2020 15:05:00</t>
  </si>
  <si>
    <t>15/05/2020 15:10:00</t>
  </si>
  <si>
    <t>15/05/2020 15:20:00</t>
  </si>
  <si>
    <t>15/05/2020 15:25:00</t>
  </si>
  <si>
    <t>15/05/2020 15:35:00</t>
  </si>
  <si>
    <t>15/05/2020 15:40:00</t>
  </si>
  <si>
    <t>15/05/2020 15:50:00</t>
  </si>
  <si>
    <t>15/05/2020 15:55:00</t>
  </si>
  <si>
    <t>15/05/2020 16:05:00</t>
  </si>
  <si>
    <t>15/05/2020 16:10:00</t>
  </si>
  <si>
    <t>15/05/2020 16:20:00</t>
  </si>
  <si>
    <t>15/05/2020 16:25:00</t>
  </si>
  <si>
    <t>15/05/2020 16:35:00</t>
  </si>
  <si>
    <t>15/05/2020 16:40:00</t>
  </si>
  <si>
    <t>15/05/2020 16:50:00</t>
  </si>
  <si>
    <t>15/05/2020 16:55:00</t>
  </si>
  <si>
    <t>15/05/2020 17:05:00</t>
  </si>
  <si>
    <t>15/05/2020 17:10:00</t>
  </si>
  <si>
    <t>15/05/2020 17:20:00</t>
  </si>
  <si>
    <t>15/05/2020 17:25:00</t>
  </si>
  <si>
    <t>15/05/2020 17:35:00</t>
  </si>
  <si>
    <t>15/05/2020 17:40:00</t>
  </si>
  <si>
    <t>15/05/2020 17:50:00</t>
  </si>
  <si>
    <t>15/05/2020 17:55:00</t>
  </si>
  <si>
    <t>15/05/2020 18:05:00</t>
  </si>
  <si>
    <t>15/05/2020 18:10:00</t>
  </si>
  <si>
    <t>15/05/2020 18:20:00</t>
  </si>
  <si>
    <t>15/05/2020 18:25:00</t>
  </si>
  <si>
    <t>15/05/2020 18:35:00</t>
  </si>
  <si>
    <t>15/05/2020 18:40:00</t>
  </si>
  <si>
    <t>15/05/2020 18:50:00</t>
  </si>
  <si>
    <t>15/05/2020 18:55:00</t>
  </si>
  <si>
    <t>15/05/2020 19:05:00</t>
  </si>
  <si>
    <t>15/05/2020 19:10:00</t>
  </si>
  <si>
    <t>15/05/2020 19:20:00</t>
  </si>
  <si>
    <t>15/05/2020 19:25:00</t>
  </si>
  <si>
    <t>15/05/2020 19:35:00</t>
  </si>
  <si>
    <t>15/05/2020 19:40:00</t>
  </si>
  <si>
    <t>15/05/2020 19:50:00</t>
  </si>
  <si>
    <t>15/05/2020 19:55:00</t>
  </si>
  <si>
    <t>15/05/2020 20:05:00</t>
  </si>
  <si>
    <t>15/05/2020 20:10:00</t>
  </si>
  <si>
    <t>15/05/2020 20:20:00</t>
  </si>
  <si>
    <t>15/05/2020 20:25:00</t>
  </si>
  <si>
    <t>15/05/2020 20:35:00</t>
  </si>
  <si>
    <t>15/05/2020 20:40:00</t>
  </si>
  <si>
    <t>15/05/2020 20:50:00</t>
  </si>
  <si>
    <t>15/05/2020 20:55:00</t>
  </si>
  <si>
    <t>15/05/2020 21:05:00</t>
  </si>
  <si>
    <t>15/05/2020 21:10:00</t>
  </si>
  <si>
    <t>15/05/2020 21:20:00</t>
  </si>
  <si>
    <t>15/05/2020 21:25:00</t>
  </si>
  <si>
    <t>15/05/2020 21:35:00</t>
  </si>
  <si>
    <t>15/05/2020 21:40:00</t>
  </si>
  <si>
    <t>15/05/2020 21:50:00</t>
  </si>
  <si>
    <t>15/05/2020 21:55:00</t>
  </si>
  <si>
    <t>15/05/2020 22:05:00</t>
  </si>
  <si>
    <t>15/05/2020 22:10:00</t>
  </si>
  <si>
    <t>15/05/2020 22:20:00</t>
  </si>
  <si>
    <t>15/05/2020 22:25:00</t>
  </si>
  <si>
    <t>15/05/2020 22:35:00</t>
  </si>
  <si>
    <t>15/05/2020 22:40:00</t>
  </si>
  <si>
    <t>15/05/2020 22:50:00</t>
  </si>
  <si>
    <t>15/05/2020 22:55:00</t>
  </si>
  <si>
    <t>15/05/2020 23:05:00</t>
  </si>
  <si>
    <t>15/05/2020 23:10:00</t>
  </si>
  <si>
    <t>15/05/2020 23:20:00</t>
  </si>
  <si>
    <t>15/05/2020 23:25:00</t>
  </si>
  <si>
    <t>15/05/2020 23:35:00</t>
  </si>
  <si>
    <t>15/05/2020 23:40:00</t>
  </si>
  <si>
    <t>15/05/2020 23:50:00</t>
  </si>
  <si>
    <t>15/05/2020 23:55:00</t>
  </si>
  <si>
    <t>FP Lim Inferior</t>
  </si>
  <si>
    <t>FP Objetivo</t>
  </si>
  <si>
    <t>KVA Futuros</t>
  </si>
  <si>
    <t>KVA Final</t>
  </si>
  <si>
    <t>kVAR Final</t>
  </si>
  <si>
    <t>FP final</t>
  </si>
  <si>
    <t>kW Futuros</t>
  </si>
  <si>
    <t>kW Final</t>
  </si>
  <si>
    <t>kVAR Futuros</t>
  </si>
  <si>
    <t>kVAR Banco</t>
  </si>
  <si>
    <t>29/05/2020 13:00:00</t>
  </si>
  <si>
    <t>29/05/2020 13:15:00</t>
  </si>
  <si>
    <t>29/05/2020 13:30:00</t>
  </si>
  <si>
    <t>29/05/2020 13:45:00</t>
  </si>
  <si>
    <t>29/05/2020 14:00:00</t>
  </si>
  <si>
    <t>29/05/2020 14:15:00</t>
  </si>
  <si>
    <t>29/05/2020 14:30:00</t>
  </si>
  <si>
    <t>29/05/2020 14:45:00</t>
  </si>
  <si>
    <t>29/05/2020 15:00:00</t>
  </si>
  <si>
    <t>29/05/2020 15:15:00</t>
  </si>
  <si>
    <t>29/05/2020 15:30:00</t>
  </si>
  <si>
    <t>29/05/2020 15:45:00</t>
  </si>
  <si>
    <t>29/05/2020 16:00:00</t>
  </si>
  <si>
    <t>29/05/2020 16:15:00</t>
  </si>
  <si>
    <t>29/05/2020 16:30:00</t>
  </si>
  <si>
    <t>29/05/2020 16:45:00</t>
  </si>
  <si>
    <t>29/05/2020 17:00:00</t>
  </si>
  <si>
    <t>29/05/2020 17:15:00</t>
  </si>
  <si>
    <t>29/05/2020 17:30:00</t>
  </si>
  <si>
    <t>29/05/2020 17:45:00</t>
  </si>
  <si>
    <t>29/05/2020 18:00:00</t>
  </si>
  <si>
    <t>29/05/2020 18:15:00</t>
  </si>
  <si>
    <t>29/05/2020 18:30:00</t>
  </si>
  <si>
    <t>29/05/2020 18:45:00</t>
  </si>
  <si>
    <t>29/05/2020 19:00:00</t>
  </si>
  <si>
    <t>29/05/2020 19:15:00</t>
  </si>
  <si>
    <t>29/05/2020 19:30:00</t>
  </si>
  <si>
    <t>29/05/2020 19:45:00</t>
  </si>
  <si>
    <t>29/05/2020 20:00:00</t>
  </si>
  <si>
    <t>29/05/2020 20:15:00</t>
  </si>
  <si>
    <t>29/05/2020 20:30:00</t>
  </si>
  <si>
    <t>29/05/2020 20:45:00</t>
  </si>
  <si>
    <t>29/05/2020 21:00:00</t>
  </si>
  <si>
    <t>29/05/2020 21:15:00</t>
  </si>
  <si>
    <t>29/05/2020 21:30:00</t>
  </si>
  <si>
    <t>29/05/2020 21:45:00</t>
  </si>
  <si>
    <t>29/05/2020 22:00:00</t>
  </si>
  <si>
    <t>29/05/2020 22:15:00</t>
  </si>
  <si>
    <t>29/05/2020 22:30:00</t>
  </si>
  <si>
    <t>29/05/2020 22:45:00</t>
  </si>
  <si>
    <t>29/05/2020 23:00:00</t>
  </si>
  <si>
    <t>29/05/2020 23:15:00</t>
  </si>
  <si>
    <t>29/05/2020 23:30:00</t>
  </si>
  <si>
    <t>29/05/2020 23:45:00</t>
  </si>
  <si>
    <t>30/05/2020 0:00:00</t>
  </si>
  <si>
    <t>30/05/2020 0:15:00</t>
  </si>
  <si>
    <t>30/05/2020 0:30:00</t>
  </si>
  <si>
    <t>30/05/2020 0:45:00</t>
  </si>
  <si>
    <t>30/05/2020 1:00:00</t>
  </si>
  <si>
    <t>30/05/2020 1:15:00</t>
  </si>
  <si>
    <t>30/05/2020 1:30:00</t>
  </si>
  <si>
    <t>30/05/2020 1:45:00</t>
  </si>
  <si>
    <t>30/05/2020 2:00:00</t>
  </si>
  <si>
    <t>30/05/2020 2:15:00</t>
  </si>
  <si>
    <t>30/05/2020 2:30:00</t>
  </si>
  <si>
    <t>30/05/2020 2:45:00</t>
  </si>
  <si>
    <t>30/05/2020 3:00:00</t>
  </si>
  <si>
    <t>30/05/2020 3:15:00</t>
  </si>
  <si>
    <t>30/05/2020 3:30:00</t>
  </si>
  <si>
    <t>30/05/2020 3:45:00</t>
  </si>
  <si>
    <t>30/05/2020 4:00:00</t>
  </si>
  <si>
    <t>30/05/2020 4:15:00</t>
  </si>
  <si>
    <t>30/05/2020 4:30:00</t>
  </si>
  <si>
    <t>30/05/2020 4:45:00</t>
  </si>
  <si>
    <t>30/05/2020 5:00:00</t>
  </si>
  <si>
    <t>30/05/2020 5:15:00</t>
  </si>
  <si>
    <t>30/05/2020 5:30:00</t>
  </si>
  <si>
    <t>30/05/2020 5:45:00</t>
  </si>
  <si>
    <t>30/05/2020 6:00:00</t>
  </si>
  <si>
    <t>30/05/2020 6:15:00</t>
  </si>
  <si>
    <t>30/05/2020 6:30:00</t>
  </si>
  <si>
    <t>30/05/2020 6:45:00</t>
  </si>
  <si>
    <t>30/05/2020 7:00:00</t>
  </si>
  <si>
    <t>30/05/2020 7:15:00</t>
  </si>
  <si>
    <t>30/05/2020 7:30:00</t>
  </si>
  <si>
    <t>30/05/2020 7:45:00</t>
  </si>
  <si>
    <t>30/05/2020 8:00:00</t>
  </si>
  <si>
    <t>30/05/2020 8:15:00</t>
  </si>
  <si>
    <t>30/05/2020 8:30:00</t>
  </si>
  <si>
    <t>30/05/2020 8:45:00</t>
  </si>
  <si>
    <t>30/05/2020 9:00:00</t>
  </si>
  <si>
    <t>30/05/2020 9:15:00</t>
  </si>
  <si>
    <t>30/05/2020 9:30:00</t>
  </si>
  <si>
    <t>30/05/2020 9:45:00</t>
  </si>
  <si>
    <t>30/05/2020 10:00:00</t>
  </si>
  <si>
    <t>30/05/2020 10:15:00</t>
  </si>
  <si>
    <t>30/05/2020 10:30:00</t>
  </si>
  <si>
    <t>30/05/2020 10:45:00</t>
  </si>
  <si>
    <t>30/05/2020 11:00:00</t>
  </si>
  <si>
    <t>30/05/2020 11:15:00</t>
  </si>
  <si>
    <t>30/05/2020 11:30:00</t>
  </si>
  <si>
    <t>30/05/2020 11:45:00</t>
  </si>
  <si>
    <t>30/05/2020 12:00:00</t>
  </si>
  <si>
    <t>30/05/2020 12:15:00</t>
  </si>
  <si>
    <t>30/05/2020 12:30:00</t>
  </si>
  <si>
    <t>30/05/2020 12:45:00</t>
  </si>
  <si>
    <t>30/05/2020 13:00:00</t>
  </si>
  <si>
    <t>30/05/2020 13:15:00</t>
  </si>
  <si>
    <t>30/05/2020 13:30:00</t>
  </si>
  <si>
    <t>30/05/2020 13:45:00</t>
  </si>
  <si>
    <t>30/05/2020 14:00:00</t>
  </si>
  <si>
    <t>30/05/2020 14:15:00</t>
  </si>
  <si>
    <t>30/05/2020 14:30:00</t>
  </si>
  <si>
    <t>30/05/2020 14:45:00</t>
  </si>
  <si>
    <t>30/05/2020 15:00:00</t>
  </si>
  <si>
    <t>30/05/2020 15:15:00</t>
  </si>
  <si>
    <t>30/05/2020 15:30:00</t>
  </si>
  <si>
    <t>30/05/2020 15:45:00</t>
  </si>
  <si>
    <t>30/05/2020 16:00:00</t>
  </si>
  <si>
    <t>30/05/2020 16:15:00</t>
  </si>
  <si>
    <t>30/05/2020 16:30:00</t>
  </si>
  <si>
    <t>30/05/2020 16:45:00</t>
  </si>
  <si>
    <t>30/05/2020 17:00:00</t>
  </si>
  <si>
    <t>30/05/2020 17:15:00</t>
  </si>
  <si>
    <t>30/05/2020 17:30:00</t>
  </si>
  <si>
    <t>30/05/2020 17:45:00</t>
  </si>
  <si>
    <t>30/05/2020 18:00:00</t>
  </si>
  <si>
    <t>30/05/2020 18:15:00</t>
  </si>
  <si>
    <t>30/05/2020 18:30:00</t>
  </si>
  <si>
    <t>30/05/2020 18:45:00</t>
  </si>
  <si>
    <t>30/05/2020 19:00:00</t>
  </si>
  <si>
    <t>30/05/2020 19:15:00</t>
  </si>
  <si>
    <t>30/05/2020 19:30:00</t>
  </si>
  <si>
    <t>30/05/2020 19:45:00</t>
  </si>
  <si>
    <t>30/05/2020 20:00:00</t>
  </si>
  <si>
    <t>30/05/2020 20:15:00</t>
  </si>
  <si>
    <t>30/05/2020 20:30:00</t>
  </si>
  <si>
    <t>30/05/2020 20:45:00</t>
  </si>
  <si>
    <t>30/05/2020 21:00:00</t>
  </si>
  <si>
    <t>30/05/2020 21:15:00</t>
  </si>
  <si>
    <t>30/05/2020 21:30:00</t>
  </si>
  <si>
    <t>30/05/2020 21:45:00</t>
  </si>
  <si>
    <t>30/05/2020 22:00:00</t>
  </si>
  <si>
    <t>30/05/2020 22:15:00</t>
  </si>
  <si>
    <t>30/05/2020 22:30:00</t>
  </si>
  <si>
    <t>30/05/2020 22:45:00</t>
  </si>
  <si>
    <t>30/05/2020 23:00:00</t>
  </si>
  <si>
    <t>30/05/2020 23:15:00</t>
  </si>
  <si>
    <t>30/05/2020 23:30:00</t>
  </si>
  <si>
    <t>30/05/2020 23:45:00</t>
  </si>
  <si>
    <t>31/05/2020 0:00:00</t>
  </si>
  <si>
    <t>31/05/2020 0:15:00</t>
  </si>
  <si>
    <t>31/05/2020 0:30:00</t>
  </si>
  <si>
    <t>31/05/2020 0:45:00</t>
  </si>
  <si>
    <t>31/05/2020 1:00:00</t>
  </si>
  <si>
    <t>31/05/2020 1:15:00</t>
  </si>
  <si>
    <t>31/05/2020 1:30:00</t>
  </si>
  <si>
    <t>31/05/2020 1:45:00</t>
  </si>
  <si>
    <t>31/05/2020 2:00:00</t>
  </si>
  <si>
    <t>31/05/2020 2:15:00</t>
  </si>
  <si>
    <t>31/05/2020 2:30:00</t>
  </si>
  <si>
    <t>31/05/2020 2:45:00</t>
  </si>
  <si>
    <t>31/05/2020 3:00:00</t>
  </si>
  <si>
    <t>31/05/2020 3:15:00</t>
  </si>
  <si>
    <t>31/05/2020 3:30:00</t>
  </si>
  <si>
    <t>31/05/2020 3:45:00</t>
  </si>
  <si>
    <t>31/05/2020 4:00:00</t>
  </si>
  <si>
    <t>31/05/2020 4:15:00</t>
  </si>
  <si>
    <t>31/05/2020 4:30:00</t>
  </si>
  <si>
    <t>31/05/2020 4:45:00</t>
  </si>
  <si>
    <t>31/05/2020 5:00:00</t>
  </si>
  <si>
    <t>31/05/2020 5:15:00</t>
  </si>
  <si>
    <t>31/05/2020 5:30:00</t>
  </si>
  <si>
    <t>31/05/2020 5:45:00</t>
  </si>
  <si>
    <t>31/05/2020 6:00:00</t>
  </si>
  <si>
    <t>31/05/2020 6:15:00</t>
  </si>
  <si>
    <t>31/05/2020 6:30:00</t>
  </si>
  <si>
    <t>31/05/2020 6:45:00</t>
  </si>
  <si>
    <t>31/05/2020 7:00:00</t>
  </si>
  <si>
    <t>31/05/2020 7:15:00</t>
  </si>
  <si>
    <t>31/05/2020 7:30:00</t>
  </si>
  <si>
    <t>31/05/2020 7:45:00</t>
  </si>
  <si>
    <t>31/05/2020 8:00:00</t>
  </si>
  <si>
    <t>31/05/2020 8:15:00</t>
  </si>
  <si>
    <t>31/05/2020 8:30:00</t>
  </si>
  <si>
    <t>31/05/2020 8:45:00</t>
  </si>
  <si>
    <t>31/05/2020 9:00:00</t>
  </si>
  <si>
    <t>31/05/2020 9:15:00</t>
  </si>
  <si>
    <t>31/05/2020 9:30:00</t>
  </si>
  <si>
    <t>31/05/2020 9:45:00</t>
  </si>
  <si>
    <t>31/05/2020 10:00:00</t>
  </si>
  <si>
    <t>31/05/2020 10:15:00</t>
  </si>
  <si>
    <t>31/05/2020 10:30:00</t>
  </si>
  <si>
    <t>31/05/2020 10:45:00</t>
  </si>
  <si>
    <t>31/05/2020 11:00:00</t>
  </si>
  <si>
    <t>31/05/2020 11:15:00</t>
  </si>
  <si>
    <t>31/05/2020 11:30:00</t>
  </si>
  <si>
    <t>31/05/2020 11:45:00</t>
  </si>
  <si>
    <t>31/05/2020 12:00:00</t>
  </si>
  <si>
    <t>31/05/2020 12:15:00</t>
  </si>
  <si>
    <t>31/05/2020 12:30:00</t>
  </si>
  <si>
    <t>31/05/2020 12:45:00</t>
  </si>
  <si>
    <t>31/05/2020 13:00:00</t>
  </si>
  <si>
    <t>31/05/2020 13:15:00</t>
  </si>
  <si>
    <t>31/05/2020 13:30:00</t>
  </si>
  <si>
    <t>31/05/2020 13:45:00</t>
  </si>
  <si>
    <t>31/05/2020 14:00:00</t>
  </si>
  <si>
    <t>31/05/2020 14:15:00</t>
  </si>
  <si>
    <t>31/05/2020 14:30:00</t>
  </si>
  <si>
    <t>31/05/2020 14:45:00</t>
  </si>
  <si>
    <t>31/05/2020 15:00:00</t>
  </si>
  <si>
    <t>31/05/2020 15:15:00</t>
  </si>
  <si>
    <t>31/05/2020 15:30:00</t>
  </si>
  <si>
    <t>31/05/2020 15:45:00</t>
  </si>
  <si>
    <t>31/05/2020 16:00:00</t>
  </si>
  <si>
    <t>31/05/2020 16:15:00</t>
  </si>
  <si>
    <t>31/05/2020 16:30:00</t>
  </si>
  <si>
    <t>31/05/2020 16:45:00</t>
  </si>
  <si>
    <t>31/05/2020 17:00:00</t>
  </si>
  <si>
    <t>31/05/2020 17:15:00</t>
  </si>
  <si>
    <t>31/05/2020 17:30:00</t>
  </si>
  <si>
    <t>31/05/2020 17:45:00</t>
  </si>
  <si>
    <t>31/05/2020 18:00:00</t>
  </si>
  <si>
    <t>31/05/2020 18:15:00</t>
  </si>
  <si>
    <t>31/05/2020 18:30:00</t>
  </si>
  <si>
    <t>31/05/2020 18:45:00</t>
  </si>
  <si>
    <t>31/05/2020 19:00:00</t>
  </si>
  <si>
    <t>31/05/2020 19:15:00</t>
  </si>
  <si>
    <t>31/05/2020 19:30:00</t>
  </si>
  <si>
    <t>31/05/2020 19:45:00</t>
  </si>
  <si>
    <t>31/05/2020 20:00:00</t>
  </si>
  <si>
    <t>31/05/2020 20:15:00</t>
  </si>
  <si>
    <t>31/05/2020 20:30:00</t>
  </si>
  <si>
    <t>31/05/2020 20:45:00</t>
  </si>
  <si>
    <t>31/05/2020 21:00:00</t>
  </si>
  <si>
    <t>31/05/2020 21:15:00</t>
  </si>
  <si>
    <t>31/05/2020 21:30:00</t>
  </si>
  <si>
    <t>31/05/2020 21:45:00</t>
  </si>
  <si>
    <t>31/05/2020 22:00:00</t>
  </si>
  <si>
    <t>31/05/2020 22:15:00</t>
  </si>
  <si>
    <t>31/05/2020 22:30:00</t>
  </si>
  <si>
    <t>31/05/2020 22:45:00</t>
  </si>
  <si>
    <t>31/05/2020 23:00:00</t>
  </si>
  <si>
    <t>31/05/2020 23:15:00</t>
  </si>
  <si>
    <t>31/05/2020 23:30:00</t>
  </si>
  <si>
    <t>31/05/2020 23:45:00</t>
  </si>
  <si>
    <t>01/06/2020 0:00:00</t>
  </si>
  <si>
    <t>01/06/2020 0:15:00</t>
  </si>
  <si>
    <t>01/06/2020 0:30:00</t>
  </si>
  <si>
    <t>01/06/2020 0:45:00</t>
  </si>
  <si>
    <t>01/06/2020 1:00:00</t>
  </si>
  <si>
    <t>01/06/2020 1:15:00</t>
  </si>
  <si>
    <t>01/06/2020 1:30:00</t>
  </si>
  <si>
    <t>01/06/2020 1:45:00</t>
  </si>
  <si>
    <t>01/06/2020 2:00:00</t>
  </si>
  <si>
    <t>01/06/2020 2:15:00</t>
  </si>
  <si>
    <t>01/06/2020 2:30:00</t>
  </si>
  <si>
    <t>01/06/2020 2:45:00</t>
  </si>
  <si>
    <t>01/06/2020 3:00:00</t>
  </si>
  <si>
    <t>01/06/2020 3:15:00</t>
  </si>
  <si>
    <t>01/06/2020 3:30:00</t>
  </si>
  <si>
    <t>01/06/2020 3:45:00</t>
  </si>
  <si>
    <t>01/06/2020 4:00:00</t>
  </si>
  <si>
    <t>01/06/2020 4:15:00</t>
  </si>
  <si>
    <t>01/06/2020 4:30:00</t>
  </si>
  <si>
    <t>01/06/2020 4:45:00</t>
  </si>
  <si>
    <t>01/06/2020 5:00:00</t>
  </si>
  <si>
    <t>01/06/2020 5:15:00</t>
  </si>
  <si>
    <t>01/06/2020 5:30:00</t>
  </si>
  <si>
    <t>01/06/2020 5:45:00</t>
  </si>
  <si>
    <t>01/06/2020 6:00:00</t>
  </si>
  <si>
    <t>01/06/2020 6:15:00</t>
  </si>
  <si>
    <t>01/06/2020 6:30:00</t>
  </si>
  <si>
    <t>01/06/2020 6:45:00</t>
  </si>
  <si>
    <t>01/06/2020 7:00:00</t>
  </si>
  <si>
    <t>01/06/2020 7:15:00</t>
  </si>
  <si>
    <t>01/06/2020 7:30:00</t>
  </si>
  <si>
    <t>01/06/2020 7:45:00</t>
  </si>
  <si>
    <t>01/06/2020 8:00:00</t>
  </si>
  <si>
    <t>01/06/2020 8:15:00</t>
  </si>
  <si>
    <t>01/06/2020 8:30:00</t>
  </si>
  <si>
    <t>01/06/2020 8:45:00</t>
  </si>
  <si>
    <t>01/06/2020 9:00:00</t>
  </si>
  <si>
    <t>01/06/2020 9:15:00</t>
  </si>
  <si>
    <t>01/06/2020 9:30:00</t>
  </si>
  <si>
    <t>01/06/2020 9:45:00</t>
  </si>
  <si>
    <t>01/06/2020 10:00:00</t>
  </si>
  <si>
    <t>01/06/2020 10:15:00</t>
  </si>
  <si>
    <t>01/06/2020 10:30:00</t>
  </si>
  <si>
    <t>01/06/2020 10:45:00</t>
  </si>
  <si>
    <t>01/06/2020 11:00:00</t>
  </si>
  <si>
    <t>01/06/2020 11:15:00</t>
  </si>
  <si>
    <t>01/06/2020 11:30:00</t>
  </si>
  <si>
    <t>01/06/2020 11:45:00</t>
  </si>
  <si>
    <t>01/06/2020 12:00:00</t>
  </si>
  <si>
    <t>01/06/2020 12:15:00</t>
  </si>
  <si>
    <t>01/06/2020 12:30:00</t>
  </si>
  <si>
    <t>01/06/2020 12:45:00</t>
  </si>
  <si>
    <t>01/06/2020 13:00:00</t>
  </si>
  <si>
    <t>01/06/2020 13:15:00</t>
  </si>
  <si>
    <t>01/06/2020 13:30:00</t>
  </si>
  <si>
    <t>01/06/2020 13:45:00</t>
  </si>
  <si>
    <t>01/06/2020 14:00:00</t>
  </si>
  <si>
    <t>01/06/2020 14:15:00</t>
  </si>
  <si>
    <t>01/06/2020 14:30:00</t>
  </si>
  <si>
    <t>01/06/2020 14:45:00</t>
  </si>
  <si>
    <t>01/06/2020 15:00:00</t>
  </si>
  <si>
    <t>01/06/2020 15:15:00</t>
  </si>
  <si>
    <t>01/06/2020 15:30:00</t>
  </si>
  <si>
    <t>01/06/2020 15:45:00</t>
  </si>
  <si>
    <t>01/06/2020 16:00:00</t>
  </si>
  <si>
    <t>01/06/2020 16:15:00</t>
  </si>
  <si>
    <t>01/06/2020 16:30:00</t>
  </si>
  <si>
    <t>01/06/2020 16:45:00</t>
  </si>
  <si>
    <t>01/06/2020 17:00:00</t>
  </si>
  <si>
    <t>01/06/2020 17:15:00</t>
  </si>
  <si>
    <t>01/06/2020 17:30:00</t>
  </si>
  <si>
    <t>01/06/2020 17:45:00</t>
  </si>
  <si>
    <t>01/06/2020 18:00:00</t>
  </si>
  <si>
    <t>01/06/2020 18:15:00</t>
  </si>
  <si>
    <t>01/06/2020 18:30:00</t>
  </si>
  <si>
    <t>01/06/2020 18:45:00</t>
  </si>
  <si>
    <t>01/06/2020 19:00:00</t>
  </si>
  <si>
    <t>01/06/2020 19:15:00</t>
  </si>
  <si>
    <t>01/06/2020 19:30:00</t>
  </si>
  <si>
    <t>01/06/2020 19:45:00</t>
  </si>
  <si>
    <t>01/06/2020 20:00:00</t>
  </si>
  <si>
    <t>01/06/2020 20:15:00</t>
  </si>
  <si>
    <t>01/06/2020 20:30:00</t>
  </si>
  <si>
    <t>01/06/2020 20:45:00</t>
  </si>
  <si>
    <t>01/06/2020 21:00:00</t>
  </si>
  <si>
    <t>01/06/2020 21:15:00</t>
  </si>
  <si>
    <t>01/06/2020 21:30:00</t>
  </si>
  <si>
    <t>01/06/2020 21:45:00</t>
  </si>
  <si>
    <t>01/06/2020 22:00:00</t>
  </si>
  <si>
    <t>01/06/2020 22:15:00</t>
  </si>
  <si>
    <t>01/06/2020 22:30:00</t>
  </si>
  <si>
    <t>01/06/2020 22:45:00</t>
  </si>
  <si>
    <t>01/06/2020 23:00:00</t>
  </si>
  <si>
    <t>01/06/2020 23:15:00</t>
  </si>
  <si>
    <t>01/06/2020 23:30:00</t>
  </si>
  <si>
    <t>01/06/2020 23:45:00</t>
  </si>
  <si>
    <t>02/06/2020 0:00:00</t>
  </si>
  <si>
    <t>02/06/2020 0:15:00</t>
  </si>
  <si>
    <t>02/06/2020 0:30:00</t>
  </si>
  <si>
    <t>02/06/2020 0:45:00</t>
  </si>
  <si>
    <t>02/06/2020 1:00:00</t>
  </si>
  <si>
    <t>02/06/2020 1:15:00</t>
  </si>
  <si>
    <t>02/06/2020 1:30:00</t>
  </si>
  <si>
    <t>02/06/2020 1:45:00</t>
  </si>
  <si>
    <t>02/06/2020 2:00:00</t>
  </si>
  <si>
    <t>02/06/2020 2:15:00</t>
  </si>
  <si>
    <t>02/06/2020 2:30:00</t>
  </si>
  <si>
    <t>02/06/2020 2:45:00</t>
  </si>
  <si>
    <t>02/06/2020 3:00:00</t>
  </si>
  <si>
    <t>02/06/2020 3:15:00</t>
  </si>
  <si>
    <t>02/06/2020 3:30:00</t>
  </si>
  <si>
    <t>02/06/2020 3:45:00</t>
  </si>
  <si>
    <t>02/06/2020 4:00:00</t>
  </si>
  <si>
    <t>02/06/2020 4:15:00</t>
  </si>
  <si>
    <t>02/06/2020 4:30:00</t>
  </si>
  <si>
    <t>02/06/2020 4:45:00</t>
  </si>
  <si>
    <t>02/06/2020 5:00:00</t>
  </si>
  <si>
    <t>02/06/2020 5:15:00</t>
  </si>
  <si>
    <t>02/06/2020 5:30:00</t>
  </si>
  <si>
    <t>02/06/2020 5:45:00</t>
  </si>
  <si>
    <t>02/06/2020 6:00:00</t>
  </si>
  <si>
    <t>02/06/2020 6:15:00</t>
  </si>
  <si>
    <t>02/06/2020 6:30:00</t>
  </si>
  <si>
    <t>02/06/2020 6:45:00</t>
  </si>
  <si>
    <t>02/06/2020 7:00:00</t>
  </si>
  <si>
    <t>02/06/2020 7:15:00</t>
  </si>
  <si>
    <t>02/06/2020 7:30:00</t>
  </si>
  <si>
    <t>02/06/2020 7:45:00</t>
  </si>
  <si>
    <t>02/06/2020 8:00:00</t>
  </si>
  <si>
    <t>02/06/2020 8:15:00</t>
  </si>
  <si>
    <t>02/06/2020 8:30:00</t>
  </si>
  <si>
    <t>02/06/2020 8:45:00</t>
  </si>
  <si>
    <t>02/06/2020 9:00:00</t>
  </si>
  <si>
    <t>02/06/2020 9:15:00</t>
  </si>
  <si>
    <t>02/06/2020 9:30:00</t>
  </si>
  <si>
    <t>02/06/2020 9:45:00</t>
  </si>
  <si>
    <t>02/06/2020 10:00:00</t>
  </si>
  <si>
    <t>02/06/2020 10:15:00</t>
  </si>
  <si>
    <t>02/06/2020 10:30:00</t>
  </si>
  <si>
    <t>02/06/2020 10:45:00</t>
  </si>
  <si>
    <t>02/06/2020 11:00:00</t>
  </si>
  <si>
    <t>02/06/2020 11:15:00</t>
  </si>
  <si>
    <t>02/06/2020 11:30:00</t>
  </si>
  <si>
    <t>02/06/2020 11:45:00</t>
  </si>
  <si>
    <t>02/06/2020 12:00:00</t>
  </si>
  <si>
    <t>02/06/2020 12:15:00</t>
  </si>
  <si>
    <t>02/06/2020 12:30:00</t>
  </si>
  <si>
    <t>02/06/2020 12:45:00</t>
  </si>
  <si>
    <t>02/06/2020 13:00:00</t>
  </si>
  <si>
    <t>02/06/2020 13:15:00</t>
  </si>
  <si>
    <t>02/06/2020 13:30:00</t>
  </si>
  <si>
    <t>02/06/2020 13:45:00</t>
  </si>
  <si>
    <t>02/06/2020 14:00:00</t>
  </si>
  <si>
    <t>02/06/2020 14:15:00</t>
  </si>
  <si>
    <t>02/06/2020 14:30:00</t>
  </si>
  <si>
    <t>02/06/2020 14:45:00</t>
  </si>
  <si>
    <t>02/06/2020 15:00:00</t>
  </si>
  <si>
    <t>02/06/2020 15:15:00</t>
  </si>
  <si>
    <t>02/06/2020 15:30:00</t>
  </si>
  <si>
    <t>02/06/2020 15:45:00</t>
  </si>
  <si>
    <t>02/06/2020 16:00:00</t>
  </si>
  <si>
    <t>02/06/2020 16:15:00</t>
  </si>
  <si>
    <t>02/06/2020 16:30:00</t>
  </si>
  <si>
    <t>02/06/2020 16:45:00</t>
  </si>
  <si>
    <t>02/06/2020 17:00:00</t>
  </si>
  <si>
    <t>02/06/2020 17:15:00</t>
  </si>
  <si>
    <t>02/06/2020 17:30:00</t>
  </si>
  <si>
    <t>02/06/2020 17:45:00</t>
  </si>
  <si>
    <t>02/06/2020 18:00:00</t>
  </si>
  <si>
    <t>02/06/2020 18:15:00</t>
  </si>
  <si>
    <t>02/06/2020 18:30:00</t>
  </si>
  <si>
    <t>02/06/2020 18:45:00</t>
  </si>
  <si>
    <t>02/06/2020 19:00:00</t>
  </si>
  <si>
    <t>02/06/2020 19:15:00</t>
  </si>
  <si>
    <t>02/06/2020 19:30:00</t>
  </si>
  <si>
    <t>02/06/2020 19:45:00</t>
  </si>
  <si>
    <t>02/06/2020 20:00:00</t>
  </si>
  <si>
    <t>02/06/2020 20:15:00</t>
  </si>
  <si>
    <t>02/06/2020 20:30:00</t>
  </si>
  <si>
    <t>02/06/2020 20:45:00</t>
  </si>
  <si>
    <t>02/06/2020 21:00:00</t>
  </si>
  <si>
    <t>02/06/2020 21:15:00</t>
  </si>
  <si>
    <t>02/06/2020 21:30:00</t>
  </si>
  <si>
    <t>02/06/2020 21:45:00</t>
  </si>
  <si>
    <t>02/06/2020 22:00:00</t>
  </si>
  <si>
    <t>02/06/2020 22:15:00</t>
  </si>
  <si>
    <t>02/06/2020 22:30:00</t>
  </si>
  <si>
    <t>02/06/2020 22:45:00</t>
  </si>
  <si>
    <t>02/06/2020 23:00:00</t>
  </si>
  <si>
    <t>02/06/2020 23:15:00</t>
  </si>
  <si>
    <t>02/06/2020 23:30:00</t>
  </si>
  <si>
    <t>02/06/2020 23:45:00</t>
  </si>
  <si>
    <t>03/06/2020 0:00:00</t>
  </si>
  <si>
    <t>03/06/2020 0:15:00</t>
  </si>
  <si>
    <t>03/06/2020 0:30:00</t>
  </si>
  <si>
    <t>03/06/2020 0:45:00</t>
  </si>
  <si>
    <t>03/06/2020 1:00:00</t>
  </si>
  <si>
    <t>03/06/2020 1:15:00</t>
  </si>
  <si>
    <t>03/06/2020 1:30:00</t>
  </si>
  <si>
    <t>03/06/2020 1:45:00</t>
  </si>
  <si>
    <t>03/06/2020 2:00:00</t>
  </si>
  <si>
    <t>03/06/2020 2:15:00</t>
  </si>
  <si>
    <t>03/06/2020 2:30:00</t>
  </si>
  <si>
    <t>03/06/2020 2:45:00</t>
  </si>
  <si>
    <t>03/06/2020 3:00:00</t>
  </si>
  <si>
    <t>03/06/2020 3:15:00</t>
  </si>
  <si>
    <t>03/06/2020 3:30:00</t>
  </si>
  <si>
    <t>03/06/2020 3:45:00</t>
  </si>
  <si>
    <t>03/06/2020 4:00:00</t>
  </si>
  <si>
    <t>03/06/2020 4:15:00</t>
  </si>
  <si>
    <t>03/06/2020 4:30:00</t>
  </si>
  <si>
    <t>03/06/2020 4:45:00</t>
  </si>
  <si>
    <t>03/06/2020 5:00:00</t>
  </si>
  <si>
    <t>03/06/2020 5:15:00</t>
  </si>
  <si>
    <t>03/06/2020 5:30:00</t>
  </si>
  <si>
    <t>03/06/2020 5:45:00</t>
  </si>
  <si>
    <t>03/06/2020 6:00:00</t>
  </si>
  <si>
    <t>03/06/2020 6:15:00</t>
  </si>
  <si>
    <t>03/06/2020 6:30:00</t>
  </si>
  <si>
    <t>03/06/2020 6:45:00</t>
  </si>
  <si>
    <t>03/06/2020 7:00:00</t>
  </si>
  <si>
    <t>03/06/2020 7:15:00</t>
  </si>
  <si>
    <t>03/06/2020 7:30:00</t>
  </si>
  <si>
    <t>03/06/2020 7:45:00</t>
  </si>
  <si>
    <t>03/06/2020 8:00:00</t>
  </si>
  <si>
    <t>03/06/2020 8:15:00</t>
  </si>
  <si>
    <t>03/06/2020 8:30:00</t>
  </si>
  <si>
    <t>03/06/2020 8:45:00</t>
  </si>
  <si>
    <t>03/06/2020 9:00:00</t>
  </si>
  <si>
    <t>03/06/2020 9:15:00</t>
  </si>
  <si>
    <t>03/06/2020 9:30:00</t>
  </si>
  <si>
    <t>03/06/2020 9:45:00</t>
  </si>
  <si>
    <t>03/06/2020 10:00:00</t>
  </si>
  <si>
    <t>03/06/2020 10:15:00</t>
  </si>
  <si>
    <t>03/06/2020 10:30:00</t>
  </si>
  <si>
    <t>03/06/2020 10:45:00</t>
  </si>
  <si>
    <t>03/06/2020 11:00:00</t>
  </si>
  <si>
    <t>03/06/2020 11:15:00</t>
  </si>
  <si>
    <t>03/06/2020 11:30:00</t>
  </si>
  <si>
    <t>03/06/2020 11:45:00</t>
  </si>
  <si>
    <t>03/06/2020 12:00:00</t>
  </si>
  <si>
    <t>03/06/2020 12:15:00</t>
  </si>
  <si>
    <t>03/06/2020 12:30:00</t>
  </si>
  <si>
    <t>03/06/2020 12:45:00</t>
  </si>
  <si>
    <t>03/06/2020 13:00:00</t>
  </si>
  <si>
    <t>03/06/2020 13:15:00</t>
  </si>
  <si>
    <t>03/06/2020 13:30:00</t>
  </si>
  <si>
    <t>03/06/2020 13:45:00</t>
  </si>
  <si>
    <t>03/06/2020 14:00:00</t>
  </si>
  <si>
    <t>03/06/2020 14:15:00</t>
  </si>
  <si>
    <t>03/06/2020 14:30:00</t>
  </si>
  <si>
    <t>03/06/2020 14:45:00</t>
  </si>
  <si>
    <t>03/06/2020 15:00:00</t>
  </si>
  <si>
    <t>03/06/2020 15:15:00</t>
  </si>
  <si>
    <t>03/06/2020 15:30:00</t>
  </si>
  <si>
    <t>03/06/2020 15:45:00</t>
  </si>
  <si>
    <t>03/06/2020 16:00:00</t>
  </si>
  <si>
    <t>03/06/2020 16:15:00</t>
  </si>
  <si>
    <t>03/06/2020 16:30:00</t>
  </si>
  <si>
    <t>03/06/2020 16:45:00</t>
  </si>
  <si>
    <t>03/06/2020 17:00:00</t>
  </si>
  <si>
    <t>03/06/2020 17:15:00</t>
  </si>
  <si>
    <t>03/06/2020 17:30:00</t>
  </si>
  <si>
    <t>03/06/2020 17:45:00</t>
  </si>
  <si>
    <t>03/06/2020 18:00:00</t>
  </si>
  <si>
    <t>03/06/2020 18:15:00</t>
  </si>
  <si>
    <t>03/06/2020 18:30:00</t>
  </si>
  <si>
    <t>03/06/2020 18:45:00</t>
  </si>
  <si>
    <t>03/06/2020 19:00:00</t>
  </si>
  <si>
    <t>03/06/2020 19:15:00</t>
  </si>
  <si>
    <t>03/06/2020 19:30:00</t>
  </si>
  <si>
    <t>03/06/2020 19:45:00</t>
  </si>
  <si>
    <t>03/06/2020 20:00:00</t>
  </si>
  <si>
    <t>03/06/2020 20:15:00</t>
  </si>
  <si>
    <t>03/06/2020 20:30:00</t>
  </si>
  <si>
    <t>03/06/2020 20:45:00</t>
  </si>
  <si>
    <t>03/06/2020 21:00:00</t>
  </si>
  <si>
    <t>03/06/2020 21:15:00</t>
  </si>
  <si>
    <t>03/06/2020 21:30:00</t>
  </si>
  <si>
    <t>03/06/2020 21:45:00</t>
  </si>
  <si>
    <t>03/06/2020 22:00:00</t>
  </si>
  <si>
    <t>03/06/2020 22:15:00</t>
  </si>
  <si>
    <t>03/06/2020 22:30:00</t>
  </si>
  <si>
    <t>03/06/2020 22:45:00</t>
  </si>
  <si>
    <t>03/06/2020 23:00:00</t>
  </si>
  <si>
    <t>03/06/2020 23:15:00</t>
  </si>
  <si>
    <t>03/06/2020 23:30:00</t>
  </si>
  <si>
    <t>03/06/2020 23:45:00</t>
  </si>
  <si>
    <t>04/06/2020 0:00:00</t>
  </si>
  <si>
    <t>04/06/2020 0:15:00</t>
  </si>
  <si>
    <t>04/06/2020 0:30:00</t>
  </si>
  <si>
    <t>04/06/2020 0:45:00</t>
  </si>
  <si>
    <t>04/06/2020 1:00:00</t>
  </si>
  <si>
    <t>04/06/2020 1:15:00</t>
  </si>
  <si>
    <t>04/06/2020 1:30:00</t>
  </si>
  <si>
    <t>04/06/2020 1:45:00</t>
  </si>
  <si>
    <t>04/06/2020 2:00:00</t>
  </si>
  <si>
    <t>04/06/2020 2:15:00</t>
  </si>
  <si>
    <t>04/06/2020 2:30:00</t>
  </si>
  <si>
    <t>04/06/2020 2:45:00</t>
  </si>
  <si>
    <t>04/06/2020 3:00:00</t>
  </si>
  <si>
    <t>04/06/2020 3:15:00</t>
  </si>
  <si>
    <t>04/06/2020 3:30:00</t>
  </si>
  <si>
    <t>04/06/2020 3:45:00</t>
  </si>
  <si>
    <t>04/06/2020 4:00:00</t>
  </si>
  <si>
    <t>04/06/2020 4:15:00</t>
  </si>
  <si>
    <t>04/06/2020 4:30:00</t>
  </si>
  <si>
    <t>04/06/2020 4:45:00</t>
  </si>
  <si>
    <t>04/06/2020 5:00:00</t>
  </si>
  <si>
    <t>04/06/2020 5:15:00</t>
  </si>
  <si>
    <t>04/06/2020 5:30:00</t>
  </si>
  <si>
    <t>04/06/2020 5:45:00</t>
  </si>
  <si>
    <t>04/06/2020 6:00:00</t>
  </si>
  <si>
    <t>04/06/2020 6:15:00</t>
  </si>
  <si>
    <t>04/06/2020 6:30:00</t>
  </si>
  <si>
    <t>04/06/2020 6:45:00</t>
  </si>
  <si>
    <t>04/06/2020 7:00:00</t>
  </si>
  <si>
    <t>04/06/2020 7:15:00</t>
  </si>
  <si>
    <t>04/06/2020 7:30:00</t>
  </si>
  <si>
    <t>04/06/2020 7:45:00</t>
  </si>
  <si>
    <t>04/06/2020 8:00:00</t>
  </si>
  <si>
    <t>04/06/2020 8:15:00</t>
  </si>
  <si>
    <t>04/06/2020 8:30:00</t>
  </si>
  <si>
    <t>04/06/2020 8:45:00</t>
  </si>
  <si>
    <t>04/06/2020 9:00:00</t>
  </si>
  <si>
    <t>04/06/2020 9:15:00</t>
  </si>
  <si>
    <t>04/06/2020 9:30:00</t>
  </si>
  <si>
    <t>04/06/2020 9:45:00</t>
  </si>
  <si>
    <t>04/06/2020 10:00:00</t>
  </si>
  <si>
    <t>04/06/2020 10:15:00</t>
  </si>
  <si>
    <t>04/06/2020 10:30:00</t>
  </si>
  <si>
    <t>04/06/2020 10:45:00</t>
  </si>
  <si>
    <t>04/06/2020 11:00:00</t>
  </si>
  <si>
    <t>04/06/2020 11:15:00</t>
  </si>
  <si>
    <t>04/06/2020 11:30:00</t>
  </si>
  <si>
    <t>04/06/2020 11:45:00</t>
  </si>
  <si>
    <t>04/06/2020 12:00:00</t>
  </si>
  <si>
    <t>04/06/2020 12:15:00</t>
  </si>
  <si>
    <t>04/06/2020 12:30:00</t>
  </si>
  <si>
    <t>04/06/2020 12:45:00</t>
  </si>
  <si>
    <t>04/06/2020 13:00:00</t>
  </si>
  <si>
    <t>04/06/2020 13:15:00</t>
  </si>
  <si>
    <t>04/06/2020 13:30:00</t>
  </si>
  <si>
    <t>04/06/2020 13:45:00</t>
  </si>
  <si>
    <t>04/06/2020 14:00:00</t>
  </si>
  <si>
    <t>04/06/2020 14:15:00</t>
  </si>
  <si>
    <t>04/06/2020 14:30:00</t>
  </si>
  <si>
    <t>04/06/2020 14:45:00</t>
  </si>
  <si>
    <t>04/06/2020 15:00:00</t>
  </si>
  <si>
    <t>04/06/2020 15:15:00</t>
  </si>
  <si>
    <t>04/06/2020 15:30:00</t>
  </si>
  <si>
    <t>04/06/2020 15:45:00</t>
  </si>
  <si>
    <t>04/06/2020 16:00:00</t>
  </si>
  <si>
    <t>04/06/2020 16:15:00</t>
  </si>
  <si>
    <t>04/06/2020 16:30:00</t>
  </si>
  <si>
    <t>04/06/2020 16:45:00</t>
  </si>
  <si>
    <t>04/06/2020 17:00:00</t>
  </si>
  <si>
    <t>04/06/2020 17:15:00</t>
  </si>
  <si>
    <t>04/06/2020 17:30:00</t>
  </si>
  <si>
    <t>04/06/2020 17:45:00</t>
  </si>
  <si>
    <t>04/06/2020 18:00:00</t>
  </si>
  <si>
    <t>04/06/2020 18:15:00</t>
  </si>
  <si>
    <t>04/06/2020 18:30:00</t>
  </si>
  <si>
    <t>04/06/2020 18:45:00</t>
  </si>
  <si>
    <t>04/06/2020 19:00:00</t>
  </si>
  <si>
    <t>04/06/2020 19:15:00</t>
  </si>
  <si>
    <t>04/06/2020 19:30:00</t>
  </si>
  <si>
    <t>04/06/2020 19:45:00</t>
  </si>
  <si>
    <t>04/06/2020 20:00:00</t>
  </si>
  <si>
    <t>04/06/2020 20:15:00</t>
  </si>
  <si>
    <t>04/06/2020 20:30:00</t>
  </si>
  <si>
    <t>04/06/2020 20:45:00</t>
  </si>
  <si>
    <t>04/06/2020 21:00:00</t>
  </si>
  <si>
    <t>04/06/2020 21:15:00</t>
  </si>
  <si>
    <t>04/06/2020 21:30:00</t>
  </si>
  <si>
    <t>04/06/2020 21:45:00</t>
  </si>
  <si>
    <t>04/06/2020 22:00:00</t>
  </si>
  <si>
    <t>04/06/2020 22:15:00</t>
  </si>
  <si>
    <t>04/06/2020 22:30:00</t>
  </si>
  <si>
    <t>04/06/2020 22:45:00</t>
  </si>
  <si>
    <t>04/06/2020 23:00:00</t>
  </si>
  <si>
    <t>04/06/2020 23:15:00</t>
  </si>
  <si>
    <t>04/06/2020 23:30:00</t>
  </si>
  <si>
    <t>04/06/2020 23:45:00</t>
  </si>
  <si>
    <t>05/06/2020 0:00:00</t>
  </si>
  <si>
    <t>05/06/2020 0:15:00</t>
  </si>
  <si>
    <t>05/06/2020 0:30:00</t>
  </si>
  <si>
    <t>05/06/2020 0:45:00</t>
  </si>
  <si>
    <t>05/06/2020 1:00:00</t>
  </si>
  <si>
    <t>05/06/2020 1:15:00</t>
  </si>
  <si>
    <t>05/06/2020 1:30:00</t>
  </si>
  <si>
    <t>05/06/2020 1:45:00</t>
  </si>
  <si>
    <t>05/06/2020 2:00:00</t>
  </si>
  <si>
    <t>05/06/2020 2:15:00</t>
  </si>
  <si>
    <t>05/06/2020 2:30:00</t>
  </si>
  <si>
    <t>05/06/2020 2:45:00</t>
  </si>
  <si>
    <t>05/06/2020 3:00:00</t>
  </si>
  <si>
    <t>05/06/2020 3:15:00</t>
  </si>
  <si>
    <t>05/06/2020 3:30:00</t>
  </si>
  <si>
    <t>05/06/2020 3:45:00</t>
  </si>
  <si>
    <t>05/06/2020 4:00:00</t>
  </si>
  <si>
    <t>05/06/2020 4:15:00</t>
  </si>
  <si>
    <t>05/06/2020 4:30:00</t>
  </si>
  <si>
    <t>05/06/2020 4:45:00</t>
  </si>
  <si>
    <t>05/06/2020 5:00:00</t>
  </si>
  <si>
    <t>05/06/2020 5:15:00</t>
  </si>
  <si>
    <t>05/06/2020 5:30:00</t>
  </si>
  <si>
    <t>05/06/2020 5:45:00</t>
  </si>
  <si>
    <t>05/06/2020 6:00:00</t>
  </si>
  <si>
    <t>05/06/2020 6:15:00</t>
  </si>
  <si>
    <t>05/06/2020 6:30:00</t>
  </si>
  <si>
    <t>05/06/2020 6:45:00</t>
  </si>
  <si>
    <t>05/06/2020 7:00:00</t>
  </si>
  <si>
    <t>05/06/2020 7:15:00</t>
  </si>
  <si>
    <t>05/06/2020 7:30:00</t>
  </si>
  <si>
    <t>05/06/2020 7:45:00</t>
  </si>
  <si>
    <t>05/06/2020 8:00:00</t>
  </si>
  <si>
    <t>05/06/2020 8:15:00</t>
  </si>
  <si>
    <t>05/06/2020 8:30:00</t>
  </si>
  <si>
    <t>05/06/2020 8:45:00</t>
  </si>
  <si>
    <t>05/06/2020 9:00:00</t>
  </si>
  <si>
    <t>05/06/2020 9:15:00</t>
  </si>
  <si>
    <t>05/06/2020 9:30:00</t>
  </si>
  <si>
    <t>05/06/2020 9:45:00</t>
  </si>
  <si>
    <t>05/06/2020 10:00:00</t>
  </si>
  <si>
    <t>05/06/2020 10:15:00</t>
  </si>
  <si>
    <t>05/06/2020 10:30:00</t>
  </si>
  <si>
    <t>05/06/2020 10:45:00</t>
  </si>
  <si>
    <t>05/06/2020 11:00:00</t>
  </si>
  <si>
    <t>05/06/2020 11:15:00</t>
  </si>
  <si>
    <t>05/06/2020 11:30:00</t>
  </si>
  <si>
    <t>05/06/2020 11:45:00</t>
  </si>
  <si>
    <t>05/06/2020 12:00:00</t>
  </si>
  <si>
    <t>05/06/2020 12:15:00</t>
  </si>
  <si>
    <t>05/06/2020 12:45:00</t>
  </si>
  <si>
    <t>05/06/2020 13:00:00</t>
  </si>
  <si>
    <t>05/06/2020 13:15:00</t>
  </si>
  <si>
    <t>05/06/2020 13:30:00</t>
  </si>
  <si>
    <t>05/06/2020 13:45:00</t>
  </si>
  <si>
    <t>05/06/2020 14:00:00</t>
  </si>
  <si>
    <t>kVAR Pasos Fijos</t>
  </si>
  <si>
    <t>kVAR TOT</t>
  </si>
  <si>
    <t>28/04/2020 20:10:00</t>
  </si>
  <si>
    <t>28/04/2020 20:15:00</t>
  </si>
  <si>
    <t>28/04/2020 20:20:00</t>
  </si>
  <si>
    <t>28/04/2020 20:25:00</t>
  </si>
  <si>
    <t>28/04/2020 20:30:00</t>
  </si>
  <si>
    <t>28/04/2020 20:35:00</t>
  </si>
  <si>
    <t>28/04/2020 20:40:00</t>
  </si>
  <si>
    <t>28/04/2020 20:45:00</t>
  </si>
  <si>
    <t>28/04/2020 20:50:00</t>
  </si>
  <si>
    <t>28/04/2020 20:55:00</t>
  </si>
  <si>
    <t>28/04/2020 21:00:00</t>
  </si>
  <si>
    <t>28/04/2020 21:05:00</t>
  </si>
  <si>
    <t>28/04/2020 21:10:00</t>
  </si>
  <si>
    <t>28/04/2020 21:15:00</t>
  </si>
  <si>
    <t>28/04/2020 21:20:00</t>
  </si>
  <si>
    <t>28/04/2020 21:25:00</t>
  </si>
  <si>
    <t>28/04/2020 21:30:00</t>
  </si>
  <si>
    <t>28/04/2020 21:35:00</t>
  </si>
  <si>
    <t>28/04/2020 21:40:00</t>
  </si>
  <si>
    <t>28/04/2020 21:45:00</t>
  </si>
  <si>
    <t>28/04/2020 21:50:00</t>
  </si>
  <si>
    <t>28/04/2020 21:55:00</t>
  </si>
  <si>
    <t>28/04/2020 22:00:00</t>
  </si>
  <si>
    <t>28/04/2020 22:05:00</t>
  </si>
  <si>
    <t>28/04/2020 22:10:00</t>
  </si>
  <si>
    <t>28/04/2020 22:15:00</t>
  </si>
  <si>
    <t>28/04/2020 22:20:00</t>
  </si>
  <si>
    <t>28/04/2020 22:25:00</t>
  </si>
  <si>
    <t>28/04/2020 22:30:00</t>
  </si>
  <si>
    <t>28/04/2020 22:35:00</t>
  </si>
  <si>
    <t>28/04/2020 22:40:00</t>
  </si>
  <si>
    <t>28/04/2020 22:45:00</t>
  </si>
  <si>
    <t>28/04/2020 22:50:00</t>
  </si>
  <si>
    <t>28/04/2020 22:55:00</t>
  </si>
  <si>
    <t>28/04/2020 23:00:00</t>
  </si>
  <si>
    <t>28/04/2020 23:05:00</t>
  </si>
  <si>
    <t>28/04/2020 23:10:00</t>
  </si>
  <si>
    <t>28/04/2020 23:15:00</t>
  </si>
  <si>
    <t>28/04/2020 23:20:00</t>
  </si>
  <si>
    <t>28/04/2020 23:25:00</t>
  </si>
  <si>
    <t>28/04/2020 23:30:00</t>
  </si>
  <si>
    <t>28/04/2020 23:35:00</t>
  </si>
  <si>
    <t>28/04/2020 23:40:00</t>
  </si>
  <si>
    <t>28/04/2020 23:45:00</t>
  </si>
  <si>
    <t>28/04/2020 23:50:00</t>
  </si>
  <si>
    <t>28/04/2020 23:55:00</t>
  </si>
  <si>
    <t>29/04/2020 0:00:00</t>
  </si>
  <si>
    <t>29/04/2020 0:05:00</t>
  </si>
  <si>
    <t>29/04/2020 0:10:00</t>
  </si>
  <si>
    <t>29/04/2020 0:15:00</t>
  </si>
  <si>
    <t>29/04/2020 0:20:00</t>
  </si>
  <si>
    <t>29/04/2020 0:25:00</t>
  </si>
  <si>
    <t>29/04/2020 0:30:00</t>
  </si>
  <si>
    <t>29/04/2020 0:35:00</t>
  </si>
  <si>
    <t>29/04/2020 0:40:00</t>
  </si>
  <si>
    <t>29/04/2020 0:45:00</t>
  </si>
  <si>
    <t>29/04/2020 0:50:00</t>
  </si>
  <si>
    <t>29/04/2020 0:55:00</t>
  </si>
  <si>
    <t>29/04/2020 1:00:00</t>
  </si>
  <si>
    <t>29/04/2020 1:05:00</t>
  </si>
  <si>
    <t>29/04/2020 1:10:00</t>
  </si>
  <si>
    <t>29/04/2020 1:15:00</t>
  </si>
  <si>
    <t>29/04/2020 1:20:00</t>
  </si>
  <si>
    <t>29/04/2020 1:25:00</t>
  </si>
  <si>
    <t>29/04/2020 1:30:00</t>
  </si>
  <si>
    <t>29/04/2020 1:35:00</t>
  </si>
  <si>
    <t>29/04/2020 1:40:00</t>
  </si>
  <si>
    <t>29/04/2020 1:45:00</t>
  </si>
  <si>
    <t>29/04/2020 1:50:00</t>
  </si>
  <si>
    <t>29/04/2020 1:55:00</t>
  </si>
  <si>
    <t>29/04/2020 2:00:00</t>
  </si>
  <si>
    <t>29/04/2020 2:05:00</t>
  </si>
  <si>
    <t>29/04/2020 2:10:00</t>
  </si>
  <si>
    <t>29/04/2020 2:15:00</t>
  </si>
  <si>
    <t>29/04/2020 2:20:00</t>
  </si>
  <si>
    <t>29/04/2020 2:25:00</t>
  </si>
  <si>
    <t>29/04/2020 2:30:00</t>
  </si>
  <si>
    <t>29/04/2020 2:35:00</t>
  </si>
  <si>
    <t>29/04/2020 2:40:00</t>
  </si>
  <si>
    <t>29/04/2020 2:45:00</t>
  </si>
  <si>
    <t>29/04/2020 2:50:00</t>
  </si>
  <si>
    <t>29/04/2020 2:55:00</t>
  </si>
  <si>
    <t>29/04/2020 3:00:00</t>
  </si>
  <si>
    <t>29/04/2020 3:05:00</t>
  </si>
  <si>
    <t>29/04/2020 3:10:00</t>
  </si>
  <si>
    <t>29/04/2020 3:15:00</t>
  </si>
  <si>
    <t>29/04/2020 3:20:00</t>
  </si>
  <si>
    <t>29/04/2020 3:25:00</t>
  </si>
  <si>
    <t>29/04/2020 3:30:00</t>
  </si>
  <si>
    <t>29/04/2020 3:35:00</t>
  </si>
  <si>
    <t>29/04/2020 3:40:00</t>
  </si>
  <si>
    <t>29/04/2020 3:45:00</t>
  </si>
  <si>
    <t>29/04/2020 3:50:00</t>
  </si>
  <si>
    <t>29/04/2020 3:55:00</t>
  </si>
  <si>
    <t>29/04/2020 4:00:00</t>
  </si>
  <si>
    <t>29/04/2020 4:05:00</t>
  </si>
  <si>
    <t>29/04/2020 4:10:00</t>
  </si>
  <si>
    <t>29/04/2020 4:15:00</t>
  </si>
  <si>
    <t>29/04/2020 4:20:00</t>
  </si>
  <si>
    <t>29/04/2020 4:25:00</t>
  </si>
  <si>
    <t>29/04/2020 4:30:00</t>
  </si>
  <si>
    <t>29/04/2020 4:35:00</t>
  </si>
  <si>
    <t>29/04/2020 4:40:00</t>
  </si>
  <si>
    <t>29/04/2020 4:45:00</t>
  </si>
  <si>
    <t>29/04/2020 4:50:00</t>
  </si>
  <si>
    <t>29/04/2020 4:55:00</t>
  </si>
  <si>
    <t>29/04/2020 5:00:00</t>
  </si>
  <si>
    <t>29/04/2020 5:05:00</t>
  </si>
  <si>
    <t>29/04/2020 5:10:00</t>
  </si>
  <si>
    <t>29/04/2020 5:15:00</t>
  </si>
  <si>
    <t>29/04/2020 5:20:00</t>
  </si>
  <si>
    <t>29/04/2020 5:25:00</t>
  </si>
  <si>
    <t>29/04/2020 5:30:00</t>
  </si>
  <si>
    <t>29/04/2020 5:35:00</t>
  </si>
  <si>
    <t>29/04/2020 5:40:00</t>
  </si>
  <si>
    <t>29/04/2020 5:45:00</t>
  </si>
  <si>
    <t>29/04/2020 5:50:00</t>
  </si>
  <si>
    <t>29/04/2020 5:55:00</t>
  </si>
  <si>
    <t>29/04/2020 6:00:00</t>
  </si>
  <si>
    <t>29/04/2020 6:05:00</t>
  </si>
  <si>
    <t>29/04/2020 6:10:00</t>
  </si>
  <si>
    <t>29/04/2020 6:15:00</t>
  </si>
  <si>
    <t>29/04/2020 6:20:00</t>
  </si>
  <si>
    <t>29/04/2020 6:25:00</t>
  </si>
  <si>
    <t>29/04/2020 6:30:00</t>
  </si>
  <si>
    <t>29/04/2020 6:35:00</t>
  </si>
  <si>
    <t>29/04/2020 6:40:00</t>
  </si>
  <si>
    <t>29/04/2020 6:45:00</t>
  </si>
  <si>
    <t>29/04/2020 6:50:00</t>
  </si>
  <si>
    <t>29/04/2020 6:55:00</t>
  </si>
  <si>
    <t>29/04/2020 7:00:00</t>
  </si>
  <si>
    <t>29/04/2020 7:05:00</t>
  </si>
  <si>
    <t>29/04/2020 7:10:00</t>
  </si>
  <si>
    <t>29/04/2020 7:15:00</t>
  </si>
  <si>
    <t>29/04/2020 7:20:00</t>
  </si>
  <si>
    <t>29/04/2020 7:25:00</t>
  </si>
  <si>
    <t>29/04/2020 7:30:00</t>
  </si>
  <si>
    <t>29/04/2020 7:35:00</t>
  </si>
  <si>
    <t>29/04/2020 7:40:00</t>
  </si>
  <si>
    <t>29/04/2020 7:45:00</t>
  </si>
  <si>
    <t>29/04/2020 7:50:00</t>
  </si>
  <si>
    <t>29/04/2020 7:55:00</t>
  </si>
  <si>
    <t>29/04/2020 8:00:00</t>
  </si>
  <si>
    <t>29/04/2020 8:05:00</t>
  </si>
  <si>
    <t>29/04/2020 8:10:00</t>
  </si>
  <si>
    <t>29/04/2020 8:15:00</t>
  </si>
  <si>
    <t>29/04/2020 8:20:00</t>
  </si>
  <si>
    <t>29/04/2020 8:25:00</t>
  </si>
  <si>
    <t>29/04/2020 8:30:00</t>
  </si>
  <si>
    <t>29/04/2020 8:35:00</t>
  </si>
  <si>
    <t>29/04/2020 8:40:00</t>
  </si>
  <si>
    <t>29/04/2020 8:45:00</t>
  </si>
  <si>
    <t>29/04/2020 8:50:00</t>
  </si>
  <si>
    <t>29/04/2020 8:55:00</t>
  </si>
  <si>
    <t>29/04/2020 9:00:00</t>
  </si>
  <si>
    <t>29/04/2020 9:05:00</t>
  </si>
  <si>
    <t>29/04/2020 9:10:00</t>
  </si>
  <si>
    <t>29/04/2020 9:15:00</t>
  </si>
  <si>
    <t>29/04/2020 9:20:00</t>
  </si>
  <si>
    <t>29/04/2020 9:25:00</t>
  </si>
  <si>
    <t>29/04/2020 9:30:00</t>
  </si>
  <si>
    <t>29/04/2020 9:35:00</t>
  </si>
  <si>
    <t>29/04/2020 9:40:00</t>
  </si>
  <si>
    <t>29/04/2020 9:45:00</t>
  </si>
  <si>
    <t>29/04/2020 9:50:00</t>
  </si>
  <si>
    <t>29/04/2020 9:55:00</t>
  </si>
  <si>
    <t>29/04/2020 10:00:00</t>
  </si>
  <si>
    <t>29/04/2020 10:05:00</t>
  </si>
  <si>
    <t>29/04/2020 10:10:00</t>
  </si>
  <si>
    <t>29/04/2020 10:15:00</t>
  </si>
  <si>
    <t>29/04/2020 10:20:00</t>
  </si>
  <si>
    <t>29/04/2020 10:25:00</t>
  </si>
  <si>
    <t>29/04/2020 10:30:00</t>
  </si>
  <si>
    <t>29/04/2020 10:35:00</t>
  </si>
  <si>
    <t>29/04/2020 10:40:00</t>
  </si>
  <si>
    <t>29/04/2020 10:45:00</t>
  </si>
  <si>
    <t>29/04/2020 10:50:00</t>
  </si>
  <si>
    <t>29/04/2020 10:55:00</t>
  </si>
  <si>
    <t>29/04/2020 11:00:00</t>
  </si>
  <si>
    <t>29/04/2020 11:05:00</t>
  </si>
  <si>
    <t>29/04/2020 11:10:00</t>
  </si>
  <si>
    <t>29/04/2020 11:15:00</t>
  </si>
  <si>
    <t>29/04/2020 11:20:00</t>
  </si>
  <si>
    <t>29/04/2020 11:25:00</t>
  </si>
  <si>
    <t>29/04/2020 11:30:00</t>
  </si>
  <si>
    <t>29/04/2020 11:35:00</t>
  </si>
  <si>
    <t>29/04/2020 11:40:00</t>
  </si>
  <si>
    <t>29/04/2020 11:45:00</t>
  </si>
  <si>
    <t>29/04/2020 11:50:00</t>
  </si>
  <si>
    <t>29/04/2020 11:55:00</t>
  </si>
  <si>
    <t>29/04/2020 12:00:00</t>
  </si>
  <si>
    <t>29/04/2020 12:05:00</t>
  </si>
  <si>
    <t>29/04/2020 12:10:00</t>
  </si>
  <si>
    <t>29/04/2020 12:15:00</t>
  </si>
  <si>
    <t>29/04/2020 12:20:00</t>
  </si>
  <si>
    <t>29/04/2020 12:25:00</t>
  </si>
  <si>
    <t>29/04/2020 12:30:00</t>
  </si>
  <si>
    <t>29/04/2020 12:35:00</t>
  </si>
  <si>
    <t>29/04/2020 12:40:00</t>
  </si>
  <si>
    <t>29/04/2020 12:45:00</t>
  </si>
  <si>
    <t>29/04/2020 12:50:00</t>
  </si>
  <si>
    <t>29/04/2020 12:55:00</t>
  </si>
  <si>
    <t>29/04/2020 13:00:00</t>
  </si>
  <si>
    <t>29/04/2020 13:05:00</t>
  </si>
  <si>
    <t>29/04/2020 13:10:00</t>
  </si>
  <si>
    <t>29/04/2020 13:15:00</t>
  </si>
  <si>
    <t>29/04/2020 13:20:00</t>
  </si>
  <si>
    <t>29/04/2020 13:25:00</t>
  </si>
  <si>
    <t>29/04/2020 13:30:00</t>
  </si>
  <si>
    <t>29/04/2020 13:35:00</t>
  </si>
  <si>
    <t>29/04/2020 13:40:00</t>
  </si>
  <si>
    <t>29/04/2020 13:45:00</t>
  </si>
  <si>
    <t>29/04/2020 13:50:00</t>
  </si>
  <si>
    <t>29/04/2020 13:55:00</t>
  </si>
  <si>
    <t>29/04/2020 14:00:00</t>
  </si>
  <si>
    <t>29/04/2020 14:05:00</t>
  </si>
  <si>
    <t>29/04/2020 14:10:00</t>
  </si>
  <si>
    <t>29/04/2020 14:15:00</t>
  </si>
  <si>
    <t>29/04/2020 14:20:00</t>
  </si>
  <si>
    <t>29/04/2020 14:25:00</t>
  </si>
  <si>
    <t>29/04/2020 14:30:00</t>
  </si>
  <si>
    <t>29/04/2020 14:35:00</t>
  </si>
  <si>
    <t>29/04/2020 14:40:00</t>
  </si>
  <si>
    <t>29/04/2020 14:45:00</t>
  </si>
  <si>
    <t>29/04/2020 14:50:00</t>
  </si>
  <si>
    <t>29/04/2020 14:55:00</t>
  </si>
  <si>
    <t>29/04/2020 15:00:00</t>
  </si>
  <si>
    <t>29/04/2020 15:05:00</t>
  </si>
  <si>
    <t>29/04/2020 15:10:00</t>
  </si>
  <si>
    <t>29/04/2020 15:15:00</t>
  </si>
  <si>
    <t>29/04/2020 15:20:00</t>
  </si>
  <si>
    <t>29/04/2020 15:25:00</t>
  </si>
  <si>
    <t>29/04/2020 15:30:00</t>
  </si>
  <si>
    <t>29/04/2020 15:35:00</t>
  </si>
  <si>
    <t>29/04/2020 15:40:00</t>
  </si>
  <si>
    <t>29/04/2020 15:45:00</t>
  </si>
  <si>
    <t>29/04/2020 15:50:00</t>
  </si>
  <si>
    <t>29/04/2020 15:55:00</t>
  </si>
  <si>
    <t>29/04/2020 16:00:00</t>
  </si>
  <si>
    <t>29/04/2020 16:05:00</t>
  </si>
  <si>
    <t>29/04/2020 16:10:00</t>
  </si>
  <si>
    <t>29/04/2020 16:15:00</t>
  </si>
  <si>
    <t>29/04/2020 16:20:00</t>
  </si>
  <si>
    <t>29/04/2020 16:25:00</t>
  </si>
  <si>
    <t>29/04/2020 16:30:00</t>
  </si>
  <si>
    <t>29/04/2020 16:35:00</t>
  </si>
  <si>
    <t>29/04/2020 16:40:00</t>
  </si>
  <si>
    <t>29/04/2020 16:45:00</t>
  </si>
  <si>
    <t>29/04/2020 16:50:00</t>
  </si>
  <si>
    <t>29/04/2020 16:55:00</t>
  </si>
  <si>
    <t>29/04/2020 17:00:00</t>
  </si>
  <si>
    <t>29/04/2020 17:05:00</t>
  </si>
  <si>
    <t>29/04/2020 17:10:00</t>
  </si>
  <si>
    <t>29/04/2020 17:15:00</t>
  </si>
  <si>
    <t>29/04/2020 17:20:00</t>
  </si>
  <si>
    <t>29/04/2020 17:25:00</t>
  </si>
  <si>
    <t>29/04/2020 17:30:00</t>
  </si>
  <si>
    <t>29/04/2020 17:35:00</t>
  </si>
  <si>
    <t>29/04/2020 17:40:00</t>
  </si>
  <si>
    <t>29/04/2020 17:45:00</t>
  </si>
  <si>
    <t>29/04/2020 17:50:00</t>
  </si>
  <si>
    <t>29/04/2020 17:55:00</t>
  </si>
  <si>
    <t>29/04/2020 18:00:00</t>
  </si>
  <si>
    <t>29/04/2020 18:05:00</t>
  </si>
  <si>
    <t>29/04/2020 18:10:00</t>
  </si>
  <si>
    <t>29/04/2020 18:15:00</t>
  </si>
  <si>
    <t>29/04/2020 18:20:00</t>
  </si>
  <si>
    <t>29/04/2020 18:25:00</t>
  </si>
  <si>
    <t>29/04/2020 18:30:00</t>
  </si>
  <si>
    <t>29/04/2020 18:35:00</t>
  </si>
  <si>
    <t>29/04/2020 18:40:00</t>
  </si>
  <si>
    <t>29/04/2020 18:45:00</t>
  </si>
  <si>
    <t>29/04/2020 18:50:00</t>
  </si>
  <si>
    <t>29/04/2020 18:55:00</t>
  </si>
  <si>
    <t>29/04/2020 19:00:00</t>
  </si>
  <si>
    <t>29/04/2020 19:05:00</t>
  </si>
  <si>
    <t>29/04/2020 19:10:00</t>
  </si>
  <si>
    <t>29/04/2020 19:15:00</t>
  </si>
  <si>
    <t>29/04/2020 19:20:00</t>
  </si>
  <si>
    <t>29/04/2020 19:25:00</t>
  </si>
  <si>
    <t>29/04/2020 19:30:00</t>
  </si>
  <si>
    <t>29/04/2020 19:35:00</t>
  </si>
  <si>
    <t>29/04/2020 19:40:00</t>
  </si>
  <si>
    <t>29/04/2020 19:45:00</t>
  </si>
  <si>
    <t>29/04/2020 19:50:00</t>
  </si>
  <si>
    <t>29/04/2020 19:55:00</t>
  </si>
  <si>
    <t>29/04/2020 20:00:00</t>
  </si>
  <si>
    <t>29/04/2020 20:05:00</t>
  </si>
  <si>
    <t>29/04/2020 20:10:00</t>
  </si>
  <si>
    <t>29/04/2020 20:15:00</t>
  </si>
  <si>
    <t>29/04/2020 20:20:00</t>
  </si>
  <si>
    <t>29/04/2020 20:25:00</t>
  </si>
  <si>
    <t>29/04/2020 20:30:00</t>
  </si>
  <si>
    <t>29/04/2020 20:35:00</t>
  </si>
  <si>
    <t>29/04/2020 20:40:00</t>
  </si>
  <si>
    <t>29/04/2020 20:45:00</t>
  </si>
  <si>
    <t>29/04/2020 20:50:00</t>
  </si>
  <si>
    <t>29/04/2020 20:55:00</t>
  </si>
  <si>
    <t>29/04/2020 21:00:00</t>
  </si>
  <si>
    <t>29/04/2020 21:05:00</t>
  </si>
  <si>
    <t>29/04/2020 21:10:00</t>
  </si>
  <si>
    <t>29/04/2020 21:15:00</t>
  </si>
  <si>
    <t>29/04/2020 21:20:00</t>
  </si>
  <si>
    <t>29/04/2020 21:25:00</t>
  </si>
  <si>
    <t>29/04/2020 21:30:00</t>
  </si>
  <si>
    <t>29/04/2020 21:35:00</t>
  </si>
  <si>
    <t>29/04/2020 21:40:00</t>
  </si>
  <si>
    <t>29/04/2020 21:45:00</t>
  </si>
  <si>
    <t>29/04/2020 21:50:00</t>
  </si>
  <si>
    <t>29/04/2020 21:55:00</t>
  </si>
  <si>
    <t>29/04/2020 22:00:00</t>
  </si>
  <si>
    <t>29/04/2020 22:05:00</t>
  </si>
  <si>
    <t>29/04/2020 22:10:00</t>
  </si>
  <si>
    <t>29/04/2020 22:15:00</t>
  </si>
  <si>
    <t>29/04/2020 22:20:00</t>
  </si>
  <si>
    <t>29/04/2020 22:25:00</t>
  </si>
  <si>
    <t>29/04/2020 22:30:00</t>
  </si>
  <si>
    <t>29/04/2020 22:35:00</t>
  </si>
  <si>
    <t>29/04/2020 22:40:00</t>
  </si>
  <si>
    <t>29/04/2020 22:45:00</t>
  </si>
  <si>
    <t>29/04/2020 22:50:00</t>
  </si>
  <si>
    <t>29/04/2020 22:55:00</t>
  </si>
  <si>
    <t>29/04/2020 23:00:00</t>
  </si>
  <si>
    <t>29/04/2020 23:05:00</t>
  </si>
  <si>
    <t>29/04/2020 23:10:00</t>
  </si>
  <si>
    <t>29/04/2020 23:15:00</t>
  </si>
  <si>
    <t>29/04/2020 23:20:00</t>
  </si>
  <si>
    <t>29/04/2020 23:25:00</t>
  </si>
  <si>
    <t>29/04/2020 23:30:00</t>
  </si>
  <si>
    <t>29/04/2020 23:35:00</t>
  </si>
  <si>
    <t>29/04/2020 23:40:00</t>
  </si>
  <si>
    <t>29/04/2020 23:45:00</t>
  </si>
  <si>
    <t>29/04/2020 23:50:00</t>
  </si>
  <si>
    <t>29/04/2020 23:55:00</t>
  </si>
  <si>
    <t>30/04/2020 0:00:00</t>
  </si>
  <si>
    <t>30/04/2020 0:05:00</t>
  </si>
  <si>
    <t>30/04/2020 0:10:00</t>
  </si>
  <si>
    <t>30/04/2020 0:15:00</t>
  </si>
  <si>
    <t>30/04/2020 0:20:00</t>
  </si>
  <si>
    <t>30/04/2020 0:25:00</t>
  </si>
  <si>
    <t>30/04/2020 0:30:00</t>
  </si>
  <si>
    <t>30/04/2020 0:35:00</t>
  </si>
  <si>
    <t>30/04/2020 0:40:00</t>
  </si>
  <si>
    <t>30/04/2020 0:45:00</t>
  </si>
  <si>
    <t>30/04/2020 0:50:00</t>
  </si>
  <si>
    <t>30/04/2020 0:55:00</t>
  </si>
  <si>
    <t>30/04/2020 1:00:00</t>
  </si>
  <si>
    <t>30/04/2020 1:05:00</t>
  </si>
  <si>
    <t>30/04/2020 1:10:00</t>
  </si>
  <si>
    <t>30/04/2020 1:15:00</t>
  </si>
  <si>
    <t>30/04/2020 1:20:00</t>
  </si>
  <si>
    <t>30/04/2020 1:25:00</t>
  </si>
  <si>
    <t>30/04/2020 1:30:00</t>
  </si>
  <si>
    <t>30/04/2020 1:35:00</t>
  </si>
  <si>
    <t>30/04/2020 1:40:00</t>
  </si>
  <si>
    <t>30/04/2020 1:45:00</t>
  </si>
  <si>
    <t>30/04/2020 1:50:00</t>
  </si>
  <si>
    <t>30/04/2020 1:55:00</t>
  </si>
  <si>
    <t>30/04/2020 2:00:00</t>
  </si>
  <si>
    <t>30/04/2020 2:05:00</t>
  </si>
  <si>
    <t>30/04/2020 2:10:00</t>
  </si>
  <si>
    <t>30/04/2020 2:15:00</t>
  </si>
  <si>
    <t>30/04/2020 2:20:00</t>
  </si>
  <si>
    <t>30/04/2020 2:25:00</t>
  </si>
  <si>
    <t>30/04/2020 2:30:00</t>
  </si>
  <si>
    <t>30/04/2020 2:35:00</t>
  </si>
  <si>
    <t>30/04/2020 2:40:00</t>
  </si>
  <si>
    <t>30/04/2020 2:45:00</t>
  </si>
  <si>
    <t>30/04/2020 2:50:00</t>
  </si>
  <si>
    <t>30/04/2020 2:55:00</t>
  </si>
  <si>
    <t>30/04/2020 3:00:00</t>
  </si>
  <si>
    <t>30/04/2020 3:05:00</t>
  </si>
  <si>
    <t>30/04/2020 3:10:00</t>
  </si>
  <si>
    <t>30/04/2020 3:15:00</t>
  </si>
  <si>
    <t>30/04/2020 3:20:00</t>
  </si>
  <si>
    <t>30/04/2020 3:25:00</t>
  </si>
  <si>
    <t>30/04/2020 3:30:00</t>
  </si>
  <si>
    <t>30/04/2020 3:35:00</t>
  </si>
  <si>
    <t>30/04/2020 3:40:00</t>
  </si>
  <si>
    <t>30/04/2020 3:45:00</t>
  </si>
  <si>
    <t>30/04/2020 3:50:00</t>
  </si>
  <si>
    <t>30/04/2020 3:55:00</t>
  </si>
  <si>
    <t>30/04/2020 4:00:00</t>
  </si>
  <si>
    <t>30/04/2020 4:05:00</t>
  </si>
  <si>
    <t>30/04/2020 4:10:00</t>
  </si>
  <si>
    <t>30/04/2020 4:15:00</t>
  </si>
  <si>
    <t>30/04/2020 4:20:00</t>
  </si>
  <si>
    <t>30/04/2020 4:25:00</t>
  </si>
  <si>
    <t>30/04/2020 4:30:00</t>
  </si>
  <si>
    <t>30/04/2020 4:35:00</t>
  </si>
  <si>
    <t>30/04/2020 4:40:00</t>
  </si>
  <si>
    <t>30/04/2020 4:45:00</t>
  </si>
  <si>
    <t>30/04/2020 4:50:00</t>
  </si>
  <si>
    <t>30/04/2020 4:55:00</t>
  </si>
  <si>
    <t>30/04/2020 5:00:00</t>
  </si>
  <si>
    <t>30/04/2020 5:05:00</t>
  </si>
  <si>
    <t>30/04/2020 5:10:00</t>
  </si>
  <si>
    <t>30/04/2020 5:15:00</t>
  </si>
  <si>
    <t>30/04/2020 5:20:00</t>
  </si>
  <si>
    <t>30/04/2020 5:25:00</t>
  </si>
  <si>
    <t>30/04/2020 5:30:00</t>
  </si>
  <si>
    <t>30/04/2020 5:35:00</t>
  </si>
  <si>
    <t>30/04/2020 5:40:00</t>
  </si>
  <si>
    <t>30/04/2020 5:45:00</t>
  </si>
  <si>
    <t>30/04/2020 5:50:00</t>
  </si>
  <si>
    <t>30/04/2020 5:55:00</t>
  </si>
  <si>
    <t>30/04/2020 6:00:00</t>
  </si>
  <si>
    <t>30/04/2020 6:05:00</t>
  </si>
  <si>
    <t>30/04/2020 6:10:00</t>
  </si>
  <si>
    <t>30/04/2020 6:15:00</t>
  </si>
  <si>
    <t>30/04/2020 6:20:00</t>
  </si>
  <si>
    <t>30/04/2020 6:25:00</t>
  </si>
  <si>
    <t>30/04/2020 6:30:00</t>
  </si>
  <si>
    <t>30/04/2020 6:35:00</t>
  </si>
  <si>
    <t>30/04/2020 6:40:00</t>
  </si>
  <si>
    <t>30/04/2020 6:45:00</t>
  </si>
  <si>
    <t>30/04/2020 6:50:00</t>
  </si>
  <si>
    <t>30/04/2020 6:55:00</t>
  </si>
  <si>
    <t>30/04/2020 7:00:00</t>
  </si>
  <si>
    <t>30/04/2020 7:05:00</t>
  </si>
  <si>
    <t>30/04/2020 7:10:00</t>
  </si>
  <si>
    <t>30/04/2020 7:15:00</t>
  </si>
  <si>
    <t>30/04/2020 7:20:00</t>
  </si>
  <si>
    <t>30/04/2020 7:25:00</t>
  </si>
  <si>
    <t>30/04/2020 7:30:00</t>
  </si>
  <si>
    <t>30/04/2020 7:35:00</t>
  </si>
  <si>
    <t>30/04/2020 7:40:00</t>
  </si>
  <si>
    <t>30/04/2020 7:45:00</t>
  </si>
  <si>
    <t>30/04/2020 7:50:00</t>
  </si>
  <si>
    <t>30/04/2020 7:55:00</t>
  </si>
  <si>
    <t>30/04/2020 8:00:00</t>
  </si>
  <si>
    <t>30/04/2020 8:05:00</t>
  </si>
  <si>
    <t>30/04/2020 8:10:00</t>
  </si>
  <si>
    <t>30/04/2020 8:15:00</t>
  </si>
  <si>
    <t>30/04/2020 8:20:00</t>
  </si>
  <si>
    <t>30/04/2020 8:25:00</t>
  </si>
  <si>
    <t>30/04/2020 8:30:00</t>
  </si>
  <si>
    <t>30/04/2020 8:35:00</t>
  </si>
  <si>
    <t>30/04/2020 8:40:00</t>
  </si>
  <si>
    <t>30/04/2020 8:45:00</t>
  </si>
  <si>
    <t>30/04/2020 8:50:00</t>
  </si>
  <si>
    <t>30/04/2020 8:55:00</t>
  </si>
  <si>
    <t>30/04/2020 9:00:00</t>
  </si>
  <si>
    <t>30/04/2020 9:05:00</t>
  </si>
  <si>
    <t>30/04/2020 9:10:00</t>
  </si>
  <si>
    <t>30/04/2020 9:15:00</t>
  </si>
  <si>
    <t>30/04/2020 9:20:00</t>
  </si>
  <si>
    <t>30/04/2020 9:25:00</t>
  </si>
  <si>
    <t>30/04/2020 9:30:00</t>
  </si>
  <si>
    <t>30/04/2020 9:35:00</t>
  </si>
  <si>
    <t>30/04/2020 9:40:00</t>
  </si>
  <si>
    <t>30/04/2020 9:45:00</t>
  </si>
  <si>
    <t>30/04/2020 9:50:00</t>
  </si>
  <si>
    <t>30/04/2020 9:55:00</t>
  </si>
  <si>
    <t>30/04/2020 10:00:00</t>
  </si>
  <si>
    <t>30/04/2020 10:05:00</t>
  </si>
  <si>
    <t>30/04/2020 10:10:00</t>
  </si>
  <si>
    <t>30/04/2020 10:15:00</t>
  </si>
  <si>
    <t>30/04/2020 10:20:00</t>
  </si>
  <si>
    <t>30/04/2020 10:25:00</t>
  </si>
  <si>
    <t>30/04/2020 10:30:00</t>
  </si>
  <si>
    <t>30/04/2020 10:35:00</t>
  </si>
  <si>
    <t>30/04/2020 10:40:00</t>
  </si>
  <si>
    <t>30/04/2020 10:45:00</t>
  </si>
  <si>
    <t>30/04/2020 10:50:00</t>
  </si>
  <si>
    <t>30/04/2020 10:55:00</t>
  </si>
  <si>
    <t>30/04/2020 11:00:00</t>
  </si>
  <si>
    <t>30/04/2020 11:05:00</t>
  </si>
  <si>
    <t>30/04/2020 11:10:00</t>
  </si>
  <si>
    <t>30/04/2020 11:15:00</t>
  </si>
  <si>
    <t>30/04/2020 11:20:00</t>
  </si>
  <si>
    <t>30/04/2020 11:25:00</t>
  </si>
  <si>
    <t>30/04/2020 11:30:00</t>
  </si>
  <si>
    <t>30/04/2020 11:35:00</t>
  </si>
  <si>
    <t>30/04/2020 11:40:00</t>
  </si>
  <si>
    <t>30/04/2020 11:45:00</t>
  </si>
  <si>
    <t>30/04/2020 11:50:00</t>
  </si>
  <si>
    <t>30/04/2020 11:55:00</t>
  </si>
  <si>
    <t>30/04/2020 12:00:00</t>
  </si>
  <si>
    <t>30/04/2020 12:05:00</t>
  </si>
  <si>
    <t>30/04/2020 12:10:00</t>
  </si>
  <si>
    <t>30/04/2020 12:15:00</t>
  </si>
  <si>
    <t>30/04/2020 12:20:00</t>
  </si>
  <si>
    <t>30/04/2020 12:25:00</t>
  </si>
  <si>
    <t>30/04/2020 12:30:00</t>
  </si>
  <si>
    <t>30/04/2020 12:35:00</t>
  </si>
  <si>
    <t>30/04/2020 12:40:00</t>
  </si>
  <si>
    <t>30/04/2020 12:50:00</t>
  </si>
  <si>
    <t>30/04/2020 12:55:00</t>
  </si>
  <si>
    <t>30/04/2020 13:00:00</t>
  </si>
  <si>
    <t>30/04/2020 13:05:00</t>
  </si>
  <si>
    <t>30/04/2020 13:10:00</t>
  </si>
  <si>
    <t>30/04/2020 13:15:00</t>
  </si>
  <si>
    <t>30/04/2020 13:20:00</t>
  </si>
  <si>
    <t>30/04/2020 13:25:00</t>
  </si>
  <si>
    <t>30/04/2020 13:30:00</t>
  </si>
  <si>
    <t>30/04/2020 13:35:00</t>
  </si>
  <si>
    <t>30/04/2020 13:40:00</t>
  </si>
  <si>
    <t>30/04/2020 13:45:00</t>
  </si>
  <si>
    <t>30/04/2020 13:50:00</t>
  </si>
  <si>
    <t>30/04/2020 13:55:00</t>
  </si>
  <si>
    <t>30/04/2020 14:00:00</t>
  </si>
  <si>
    <t>30/04/2020 14:05:00</t>
  </si>
  <si>
    <t>30/04/2020 14:10:00</t>
  </si>
  <si>
    <t>30/04/2020 14:15:00</t>
  </si>
  <si>
    <t>30/04/2020 14:20:00</t>
  </si>
  <si>
    <t>30/04/2020 14:25:00</t>
  </si>
  <si>
    <t>30/04/2020 14:30:00</t>
  </si>
  <si>
    <t>30/04/2020 14:35:00</t>
  </si>
  <si>
    <t>30/04/2020 14:40:00</t>
  </si>
  <si>
    <t>30/04/2020 14:45:00</t>
  </si>
  <si>
    <t>30/04/2020 14:50:00</t>
  </si>
  <si>
    <t>30/04/2020 14:55:00</t>
  </si>
  <si>
    <t>30/04/2020 15:00:00</t>
  </si>
  <si>
    <t>30/04/2020 15:05:00</t>
  </si>
  <si>
    <t>30/04/2020 15:10:00</t>
  </si>
  <si>
    <t>30/04/2020 15:15:00</t>
  </si>
  <si>
    <t>30/04/2020 15:20:00</t>
  </si>
  <si>
    <t>30/04/2020 15:25:00</t>
  </si>
  <si>
    <t>30/04/2020 15:30:00</t>
  </si>
  <si>
    <t>30/04/2020 15:35:00</t>
  </si>
  <si>
    <t>30/04/2020 15:40:00</t>
  </si>
  <si>
    <t>30/04/2020 15:45:00</t>
  </si>
  <si>
    <t>30/04/2020 15:50:00</t>
  </si>
  <si>
    <t>30/04/2020 15:55:00</t>
  </si>
  <si>
    <t>30/04/2020 16:00:00</t>
  </si>
  <si>
    <t>30/04/2020 16:05:00</t>
  </si>
  <si>
    <t>30/04/2020 16:10:00</t>
  </si>
  <si>
    <t>30/04/2020 16:15:00</t>
  </si>
  <si>
    <t>30/04/2020 16:20:00</t>
  </si>
  <si>
    <t>30/04/2020 16:25:00</t>
  </si>
  <si>
    <t>30/04/2020 16:30:00</t>
  </si>
  <si>
    <t>30/04/2020 16:35:00</t>
  </si>
  <si>
    <t>30/04/2020 16:40:00</t>
  </si>
  <si>
    <t>30/04/2020 16:45:00</t>
  </si>
  <si>
    <t>30/04/2020 16:50:00</t>
  </si>
  <si>
    <t>30/04/2020 16:55:00</t>
  </si>
  <si>
    <t>30/04/2020 17:00:00</t>
  </si>
  <si>
    <t>30/04/2020 17:05:00</t>
  </si>
  <si>
    <t>30/04/2020 17:10:00</t>
  </si>
  <si>
    <t>30/04/2020 17:15:00</t>
  </si>
  <si>
    <t>30/04/2020 17:20:00</t>
  </si>
  <si>
    <t>30/04/2020 17:25:00</t>
  </si>
  <si>
    <t>30/04/2020 17:30:00</t>
  </si>
  <si>
    <t>30/04/2020 17:35:00</t>
  </si>
  <si>
    <t>30/04/2020 17:40:00</t>
  </si>
  <si>
    <t>30/04/2020 17:45:00</t>
  </si>
  <si>
    <t>30/04/2020 17:50:00</t>
  </si>
  <si>
    <t>30/04/2020 17:55:00</t>
  </si>
  <si>
    <t>30/04/2020 18:00:00</t>
  </si>
  <si>
    <t>30/04/2020 18:05:00</t>
  </si>
  <si>
    <t>30/04/2020 18:10:00</t>
  </si>
  <si>
    <t>30/04/2020 18:15:00</t>
  </si>
  <si>
    <t>30/04/2020 18:20:00</t>
  </si>
  <si>
    <t>30/04/2020 18:25:00</t>
  </si>
  <si>
    <t>30/04/2020 18:30:00</t>
  </si>
  <si>
    <t>30/04/2020 18:35:00</t>
  </si>
  <si>
    <t>30/04/2020 18:40:00</t>
  </si>
  <si>
    <t>30/04/2020 18:45:00</t>
  </si>
  <si>
    <t>30/04/2020 18:50:00</t>
  </si>
  <si>
    <t>30/04/2020 18:55:00</t>
  </si>
  <si>
    <t>30/04/2020 19:00:00</t>
  </si>
  <si>
    <t>30/04/2020 19:05:00</t>
  </si>
  <si>
    <t>30/04/2020 19:10:00</t>
  </si>
  <si>
    <t>30/04/2020 19:15:00</t>
  </si>
  <si>
    <t>30/04/2020 19:20:00</t>
  </si>
  <si>
    <t>30/04/2020 19:25:00</t>
  </si>
  <si>
    <t>30/04/2020 19:30:00</t>
  </si>
  <si>
    <t>30/04/2020 19:35:00</t>
  </si>
  <si>
    <t>30/04/2020 19:40:00</t>
  </si>
  <si>
    <t>30/04/2020 19:45:00</t>
  </si>
  <si>
    <t>30/04/2020 19:50:00</t>
  </si>
  <si>
    <t>30/04/2020 19:55:00</t>
  </si>
  <si>
    <t>30/04/2020 20:00:00</t>
  </si>
  <si>
    <t>30/04/2020 20:05:00</t>
  </si>
  <si>
    <t>30/04/2020 20:10:00</t>
  </si>
  <si>
    <t>30/04/2020 20:15:00</t>
  </si>
  <si>
    <t>30/04/2020 20:20:00</t>
  </si>
  <si>
    <t>30/04/2020 20:25:00</t>
  </si>
  <si>
    <t>30/04/2020 20:30:00</t>
  </si>
  <si>
    <t>30/04/2020 20:35:00</t>
  </si>
  <si>
    <t>30/04/2020 20:40:00</t>
  </si>
  <si>
    <t>30/04/2020 20:45:00</t>
  </si>
  <si>
    <t>30/04/2020 20:50:00</t>
  </si>
  <si>
    <t>30/04/2020 20:55:00</t>
  </si>
  <si>
    <t>30/04/2020 21:00:00</t>
  </si>
  <si>
    <t>30/04/2020 21:05:00</t>
  </si>
  <si>
    <t>30/04/2020 21:10:00</t>
  </si>
  <si>
    <t>30/04/2020 21:15:00</t>
  </si>
  <si>
    <t>30/04/2020 21:20:00</t>
  </si>
  <si>
    <t>30/04/2020 21:25:00</t>
  </si>
  <si>
    <t>30/04/2020 21:30:00</t>
  </si>
  <si>
    <t>30/04/2020 21:35:00</t>
  </si>
  <si>
    <t>30/04/2020 21:40:00</t>
  </si>
  <si>
    <t>30/04/2020 21:45:00</t>
  </si>
  <si>
    <t>30/04/2020 21:50:00</t>
  </si>
  <si>
    <t>30/04/2020 21:55:00</t>
  </si>
  <si>
    <t>30/04/2020 22:00:00</t>
  </si>
  <si>
    <t>30/04/2020 22:05:00</t>
  </si>
  <si>
    <t>30/04/2020 22:10:00</t>
  </si>
  <si>
    <t>30/04/2020 22:15:00</t>
  </si>
  <si>
    <t>30/04/2020 22:20:00</t>
  </si>
  <si>
    <t>30/04/2020 22:25:00</t>
  </si>
  <si>
    <t>30/04/2020 22:30:00</t>
  </si>
  <si>
    <t>30/04/2020 22:35:00</t>
  </si>
  <si>
    <t>30/04/2020 22:40:00</t>
  </si>
  <si>
    <t>30/04/2020 22:45:00</t>
  </si>
  <si>
    <t>30/04/2020 22:50:00</t>
  </si>
  <si>
    <t>30/04/2020 22:55:00</t>
  </si>
  <si>
    <t>30/04/2020 23:00:00</t>
  </si>
  <si>
    <t>30/04/2020 23:05:00</t>
  </si>
  <si>
    <t>30/04/2020 23:10:00</t>
  </si>
  <si>
    <t>30/04/2020 23:15:00</t>
  </si>
  <si>
    <t>30/04/2020 23:20:00</t>
  </si>
  <si>
    <t>30/04/2020 23:25:00</t>
  </si>
  <si>
    <t>30/04/2020 23:30:00</t>
  </si>
  <si>
    <t>30/04/2020 23:35:00</t>
  </si>
  <si>
    <t>30/04/2020 23:40:00</t>
  </si>
  <si>
    <t>30/04/2020 23:45:00</t>
  </si>
  <si>
    <t>30/04/2020 23:50:00</t>
  </si>
  <si>
    <t>30/04/2020 23:55:00</t>
  </si>
  <si>
    <t>01/05/2020 0:05:00</t>
  </si>
  <si>
    <t>01/05/2020 0:10:00</t>
  </si>
  <si>
    <t>01/05/2020 0:20:00</t>
  </si>
  <si>
    <t>01/05/2020 0:25:00</t>
  </si>
  <si>
    <t>01/05/2020 0:35:00</t>
  </si>
  <si>
    <t>01/05/2020 0:40:00</t>
  </si>
  <si>
    <t>01/05/2020 0:50:00</t>
  </si>
  <si>
    <t>01/05/2020 0:55:00</t>
  </si>
  <si>
    <t>01/05/2020 1:05:00</t>
  </si>
  <si>
    <t>01/05/2020 1:10:00</t>
  </si>
  <si>
    <t>01/05/2020 1:20:00</t>
  </si>
  <si>
    <t>01/05/2020 1:25:00</t>
  </si>
  <si>
    <t>01/05/2020 1:35:00</t>
  </si>
  <si>
    <t>01/05/2020 1:40:00</t>
  </si>
  <si>
    <t>01/05/2020 1:50:00</t>
  </si>
  <si>
    <t>01/05/2020 1:55:00</t>
  </si>
  <si>
    <t>01/05/2020 2:05:00</t>
  </si>
  <si>
    <t>01/05/2020 2:10:00</t>
  </si>
  <si>
    <t>01/05/2020 2:20:00</t>
  </si>
  <si>
    <t>01/05/2020 2:25:00</t>
  </si>
  <si>
    <t>01/05/2020 2:35:00</t>
  </si>
  <si>
    <t>01/05/2020 2:40:00</t>
  </si>
  <si>
    <t>01/05/2020 2:50:00</t>
  </si>
  <si>
    <t>01/05/2020 2:55:00</t>
  </si>
  <si>
    <t>01/05/2020 3:05:00</t>
  </si>
  <si>
    <t>01/05/2020 3:10:00</t>
  </si>
  <si>
    <t>01/05/2020 3:20:00</t>
  </si>
  <si>
    <t>13/05/2020 0:20:00</t>
  </si>
  <si>
    <t>16/05/2020 0:00:00</t>
  </si>
  <si>
    <t>16/05/2020 0:05:00</t>
  </si>
  <si>
    <t>16/05/2020 0:10:00</t>
  </si>
  <si>
    <t>16/05/2020 0:15:00</t>
  </si>
  <si>
    <t>16/05/2020 0:20:00</t>
  </si>
  <si>
    <t>16/05/2020 0:25:00</t>
  </si>
  <si>
    <t>16/05/2020 0:30:00</t>
  </si>
  <si>
    <t>16/05/2020 0:35:00</t>
  </si>
  <si>
    <t>16/05/2020 0:40:00</t>
  </si>
  <si>
    <t>16/05/2020 0:45:00</t>
  </si>
  <si>
    <t>16/05/2020 0:50:00</t>
  </si>
  <si>
    <t>16/05/2020 0:55:00</t>
  </si>
  <si>
    <t>16/05/2020 1:00:00</t>
  </si>
  <si>
    <t>16/05/2020 1:05:00</t>
  </si>
  <si>
    <t>16/05/2020 1:10:00</t>
  </si>
  <si>
    <t>16/05/2020 1:15:00</t>
  </si>
  <si>
    <t>16/05/2020 1:20:00</t>
  </si>
  <si>
    <t>16/05/2020 1:25:00</t>
  </si>
  <si>
    <t>16/05/2020 1:30:00</t>
  </si>
  <si>
    <t>16/05/2020 1:35:00</t>
  </si>
  <si>
    <t>16/05/2020 1:40:00</t>
  </si>
  <si>
    <t>16/05/2020 1:45:00</t>
  </si>
  <si>
    <t>16/05/2020 1:50:00</t>
  </si>
  <si>
    <t>16/05/2020 1:55:00</t>
  </si>
  <si>
    <t>16/05/2020 2:00:00</t>
  </si>
  <si>
    <t>16/05/2020 2:05:00</t>
  </si>
  <si>
    <t>16/05/2020 2:10:00</t>
  </si>
  <si>
    <t>16/05/2020 2:15:00</t>
  </si>
  <si>
    <t>16/05/2020 2:20:00</t>
  </si>
  <si>
    <t>16/05/2020 2:25:00</t>
  </si>
  <si>
    <t>16/05/2020 2:30:00</t>
  </si>
  <si>
    <t>16/05/2020 2:35:00</t>
  </si>
  <si>
    <t>16/05/2020 2:40:00</t>
  </si>
  <si>
    <t>16/05/2020 2:45:00</t>
  </si>
  <si>
    <t>16/05/2020 2:50:00</t>
  </si>
  <si>
    <t>16/05/2020 2:55:00</t>
  </si>
  <si>
    <t>16/05/2020 3:00:00</t>
  </si>
  <si>
    <t>16/05/2020 3:05:00</t>
  </si>
  <si>
    <t>16/05/2020 3:10:00</t>
  </si>
  <si>
    <t>16/05/2020 3:15:00</t>
  </si>
  <si>
    <t>16/05/2020 3:20:00</t>
  </si>
  <si>
    <t>16/05/2020 3:25:00</t>
  </si>
  <si>
    <t>16/05/2020 3:30:00</t>
  </si>
  <si>
    <t>16/05/2020 3:35:00</t>
  </si>
  <si>
    <t>16/05/2020 3:40:00</t>
  </si>
  <si>
    <t>16/05/2020 3:45:00</t>
  </si>
  <si>
    <t>16/05/2020 3:50:00</t>
  </si>
  <si>
    <t>16/05/2020 3:55:00</t>
  </si>
  <si>
    <t>16/05/2020 4:00:00</t>
  </si>
  <si>
    <t>16/05/2020 4:05:00</t>
  </si>
  <si>
    <t>16/05/2020 4:10:00</t>
  </si>
  <si>
    <t>16/05/2020 4:15:00</t>
  </si>
  <si>
    <t>16/05/2020 4:20:00</t>
  </si>
  <si>
    <t>16/05/2020 4:25:00</t>
  </si>
  <si>
    <t>16/05/2020 4:30:00</t>
  </si>
  <si>
    <t>16/05/2020 4:35:00</t>
  </si>
  <si>
    <t>16/05/2020 4:40:00</t>
  </si>
  <si>
    <t>16/05/2020 4:45:00</t>
  </si>
  <si>
    <t>16/05/2020 4:50:00</t>
  </si>
  <si>
    <t>16/05/2020 4:55:00</t>
  </si>
  <si>
    <t>16/05/2020 5:00:00</t>
  </si>
  <si>
    <t>16/05/2020 5:05:00</t>
  </si>
  <si>
    <t>16/05/2020 5:10:00</t>
  </si>
  <si>
    <t>16/05/2020 5:15:00</t>
  </si>
  <si>
    <t>16/05/2020 5:20:00</t>
  </si>
  <si>
    <t>16/05/2020 5:25:00</t>
  </si>
  <si>
    <t>16/05/2020 5:30:00</t>
  </si>
  <si>
    <t>16/05/2020 5:35:00</t>
  </si>
  <si>
    <t>16/05/2020 5:40:00</t>
  </si>
  <si>
    <t>16/05/2020 5:45:00</t>
  </si>
  <si>
    <t>16/05/2020 5:50:00</t>
  </si>
  <si>
    <t>16/05/2020 5:55:00</t>
  </si>
  <si>
    <t>16/05/2020 6:00:00</t>
  </si>
  <si>
    <t>16/05/2020 6:05:00</t>
  </si>
  <si>
    <t>16/05/2020 6:10:00</t>
  </si>
  <si>
    <t>16/05/2020 6:15:00</t>
  </si>
  <si>
    <t>16/05/2020 6:20:00</t>
  </si>
  <si>
    <t>16/05/2020 6:25:00</t>
  </si>
  <si>
    <t>16/05/2020 6:30:00</t>
  </si>
  <si>
    <t>16/05/2020 6:35:00</t>
  </si>
  <si>
    <t>16/05/2020 6:40:00</t>
  </si>
  <si>
    <t>16/05/2020 6:45:00</t>
  </si>
  <si>
    <t>16/05/2020 6:50:00</t>
  </si>
  <si>
    <t>16/05/2020 6:55:00</t>
  </si>
  <si>
    <t>16/05/2020 7:00:00</t>
  </si>
  <si>
    <t>16/05/2020 7:05:00</t>
  </si>
  <si>
    <t>16/05/2020 7:10:00</t>
  </si>
  <si>
    <t>16/05/2020 7:15:00</t>
  </si>
  <si>
    <t>16/05/2020 7:20:00</t>
  </si>
  <si>
    <t>16/05/2020 7:25:00</t>
  </si>
  <si>
    <t>16/05/2020 7:30:00</t>
  </si>
  <si>
    <t>16/05/2020 7:35:00</t>
  </si>
  <si>
    <t>16/05/2020 7:40:00</t>
  </si>
  <si>
    <t>16/05/2020 7:45:00</t>
  </si>
  <si>
    <t>16/05/2020 7:50:00</t>
  </si>
  <si>
    <t>16/05/2020 7:55:00</t>
  </si>
  <si>
    <t>16/05/2020 8:00:00</t>
  </si>
  <si>
    <t>16/05/2020 8:05:00</t>
  </si>
  <si>
    <t>16/05/2020 8:10:00</t>
  </si>
  <si>
    <t>16/05/2020 8:15:00</t>
  </si>
  <si>
    <t>16/05/2020 8:20:00</t>
  </si>
  <si>
    <t>16/05/2020 8:25:00</t>
  </si>
  <si>
    <t>16/05/2020 8:30:00</t>
  </si>
  <si>
    <t>16/05/2020 8:35:00</t>
  </si>
  <si>
    <t>16/05/2020 8:40:00</t>
  </si>
  <si>
    <t>16/05/2020 8:45:00</t>
  </si>
  <si>
    <t>16/05/2020 8:50:00</t>
  </si>
  <si>
    <t>16/05/2020 8:55:00</t>
  </si>
  <si>
    <t>16/05/2020 9:00:00</t>
  </si>
  <si>
    <t>16/05/2020 9:05:00</t>
  </si>
  <si>
    <t>16/05/2020 9:10:00</t>
  </si>
  <si>
    <t>16/05/2020 9:15:00</t>
  </si>
  <si>
    <t>16/05/2020 9:20:00</t>
  </si>
  <si>
    <t>16/05/2020 9:25:00</t>
  </si>
  <si>
    <t>16/05/2020 9:30:00</t>
  </si>
  <si>
    <t>16/05/2020 9:35:00</t>
  </si>
  <si>
    <t>16/05/2020 9:40:00</t>
  </si>
  <si>
    <t>16/05/2020 9:45:00</t>
  </si>
  <si>
    <t>16/05/2020 9:50:00</t>
  </si>
  <si>
    <t>16/05/2020 9:55:00</t>
  </si>
  <si>
    <t>16/05/2020 10:00:00</t>
  </si>
  <si>
    <t>16/05/2020 10:05:00</t>
  </si>
  <si>
    <t>16/05/2020 10:10:00</t>
  </si>
  <si>
    <t>16/05/2020 10:15:00</t>
  </si>
  <si>
    <t>16/05/2020 10:20:00</t>
  </si>
  <si>
    <t>16/05/2020 10:25:00</t>
  </si>
  <si>
    <t>16/05/2020 10:30:00</t>
  </si>
  <si>
    <t>16/05/2020 10:35:00</t>
  </si>
  <si>
    <t>16/05/2020 10:40:00</t>
  </si>
  <si>
    <t>16/05/2020 10:45:00</t>
  </si>
  <si>
    <t>16/05/2020 10:50:00</t>
  </si>
  <si>
    <t>16/05/2020 10:55:00</t>
  </si>
  <si>
    <t>16/05/2020 11:00:00</t>
  </si>
  <si>
    <t>16/05/2020 11:05:00</t>
  </si>
  <si>
    <t>16/05/2020 11:10:00</t>
  </si>
  <si>
    <t>16/05/2020 11:15:00</t>
  </si>
  <si>
    <t>16/05/2020 11:20:00</t>
  </si>
  <si>
    <t>16/05/2020 11:25:00</t>
  </si>
  <si>
    <t>16/05/2020 11:30:00</t>
  </si>
  <si>
    <t>16/05/2020 11:35:00</t>
  </si>
  <si>
    <t>16/05/2020 11:40:00</t>
  </si>
  <si>
    <t>16/05/2020 11:45:00</t>
  </si>
  <si>
    <t>16/05/2020 11:50:00</t>
  </si>
  <si>
    <t>16/05/2020 11:55:00</t>
  </si>
  <si>
    <t>16/05/2020 12:00:00</t>
  </si>
  <si>
    <t>16/05/2020 12:05:00</t>
  </si>
  <si>
    <t>16/05/2020 12:10:00</t>
  </si>
  <si>
    <t>16/05/2020 12:15:00</t>
  </si>
  <si>
    <t>16/05/2020 12:20:00</t>
  </si>
  <si>
    <t>16/05/2020 12:25:00</t>
  </si>
  <si>
    <t>16/05/2020 12:30:00</t>
  </si>
  <si>
    <t>16/05/2020 12:35:00</t>
  </si>
  <si>
    <t>16/05/2020 12:40:00</t>
  </si>
  <si>
    <t>16/05/2020 12:45:00</t>
  </si>
  <si>
    <t>16/05/2020 12:50:00</t>
  </si>
  <si>
    <t>16/05/2020 12:55:00</t>
  </si>
  <si>
    <t>16/05/2020 13:00:00</t>
  </si>
  <si>
    <t>16/05/2020 13:05:00</t>
  </si>
  <si>
    <t>16/05/2020 13:10:00</t>
  </si>
  <si>
    <t>16/05/2020 13:15:00</t>
  </si>
  <si>
    <t>16/05/2020 13:20:00</t>
  </si>
  <si>
    <t>16/05/2020 13:25:00</t>
  </si>
  <si>
    <t>16/05/2020 13:30:00</t>
  </si>
  <si>
    <t>16/05/2020 13:35:00</t>
  </si>
  <si>
    <t>16/05/2020 13:40:00</t>
  </si>
  <si>
    <t>16/05/2020 13:45:00</t>
  </si>
  <si>
    <t>16/05/2020 13:50:00</t>
  </si>
  <si>
    <t>16/05/2020 13:55:00</t>
  </si>
  <si>
    <t>16/05/2020 14:00:00</t>
  </si>
  <si>
    <t>16/05/2020 14:05:00</t>
  </si>
  <si>
    <t>16/05/2020 14:10:00</t>
  </si>
  <si>
    <t>16/05/2020 14:15:00</t>
  </si>
  <si>
    <t>16/05/2020 14:20:00</t>
  </si>
  <si>
    <t>16/05/2020 14:25:00</t>
  </si>
  <si>
    <t>16/05/2020 14:30:00</t>
  </si>
  <si>
    <t>16/05/2020 14:35:00</t>
  </si>
  <si>
    <t>16/05/2020 14:40:00</t>
  </si>
  <si>
    <t>16/05/2020 14:45:00</t>
  </si>
  <si>
    <t>16/05/2020 14:50:00</t>
  </si>
  <si>
    <t>16/05/2020 14:55:00</t>
  </si>
  <si>
    <t>16/05/2020 15:00:00</t>
  </si>
  <si>
    <t>16/05/2020 15:05:00</t>
  </si>
  <si>
    <t>16/05/2020 15:10:00</t>
  </si>
  <si>
    <t>16/05/2020 15:15:00</t>
  </si>
  <si>
    <t>16/05/2020 15:20:00</t>
  </si>
  <si>
    <t>16/05/2020 15:25:00</t>
  </si>
  <si>
    <t>16/05/2020 15:30:00</t>
  </si>
  <si>
    <t>16/05/2020 15:35:00</t>
  </si>
  <si>
    <t>16/05/2020 15:40:00</t>
  </si>
  <si>
    <t>16/05/2020 15:45:00</t>
  </si>
  <si>
    <t>16/05/2020 15:50:00</t>
  </si>
  <si>
    <t>16/05/2020 15:55:00</t>
  </si>
  <si>
    <t>16/05/2020 16:00:00</t>
  </si>
  <si>
    <t>16/05/2020 16:05:00</t>
  </si>
  <si>
    <t>16/05/2020 16:10:00</t>
  </si>
  <si>
    <t>16/05/2020 16:15:00</t>
  </si>
  <si>
    <t>16/05/2020 16:20:00</t>
  </si>
  <si>
    <t>16/05/2020 16:25:00</t>
  </si>
  <si>
    <t>16/05/2020 16:30:00</t>
  </si>
  <si>
    <t>16/05/2020 16:35:00</t>
  </si>
  <si>
    <t>16/05/2020 16:40:00</t>
  </si>
  <si>
    <t>16/05/2020 16:45:00</t>
  </si>
  <si>
    <t>16/05/2020 16:50:00</t>
  </si>
  <si>
    <t>16/05/2020 16:55:00</t>
  </si>
  <si>
    <t>16/05/2020 17:00:00</t>
  </si>
  <si>
    <t>16/05/2020 17:05:00</t>
  </si>
  <si>
    <t>16/05/2020 17:10:00</t>
  </si>
  <si>
    <t>16/05/2020 17:15:00</t>
  </si>
  <si>
    <t>16/05/2020 17:20:00</t>
  </si>
  <si>
    <t>16/05/2020 17:25:00</t>
  </si>
  <si>
    <t>16/05/2020 17:30:00</t>
  </si>
  <si>
    <t>16/05/2020 17:35:00</t>
  </si>
  <si>
    <t>16/05/2020 17:40:00</t>
  </si>
  <si>
    <t>16/05/2020 17:45:00</t>
  </si>
  <si>
    <t>16/05/2020 17:50:00</t>
  </si>
  <si>
    <t>16/05/2020 17:55:00</t>
  </si>
  <si>
    <t>16/05/2020 18:00:00</t>
  </si>
  <si>
    <t>16/05/2020 18:05:00</t>
  </si>
  <si>
    <t>16/05/2020 18:10:00</t>
  </si>
  <si>
    <t>16/05/2020 18:15:00</t>
  </si>
  <si>
    <t>16/05/2020 18:20:00</t>
  </si>
  <si>
    <t>16/05/2020 18:25:00</t>
  </si>
  <si>
    <t>16/05/2020 18:30:00</t>
  </si>
  <si>
    <t>16/05/2020 18:35:00</t>
  </si>
  <si>
    <t>16/05/2020 18:40:00</t>
  </si>
  <si>
    <t>16/05/2020 18:45:00</t>
  </si>
  <si>
    <t>16/05/2020 18:50:00</t>
  </si>
  <si>
    <t>16/05/2020 18:55:00</t>
  </si>
  <si>
    <t>16/05/2020 19:00:00</t>
  </si>
  <si>
    <t>16/05/2020 19:05:00</t>
  </si>
  <si>
    <t>16/05/2020 19:10:00</t>
  </si>
  <si>
    <t>16/05/2020 19:15:00</t>
  </si>
  <si>
    <t>16/05/2020 19:20:00</t>
  </si>
  <si>
    <t>16/05/2020 19:25:00</t>
  </si>
  <si>
    <t>16/05/2020 19:30:00</t>
  </si>
  <si>
    <t>16/05/2020 19:35:00</t>
  </si>
  <si>
    <t>16/05/2020 19:40:00</t>
  </si>
  <si>
    <t>16/05/2020 19:45:00</t>
  </si>
  <si>
    <t>16/05/2020 19:50:00</t>
  </si>
  <si>
    <t>16/05/2020 19:55:00</t>
  </si>
  <si>
    <t>16/05/2020 20:00:00</t>
  </si>
  <si>
    <t>16/05/2020 20:05:00</t>
  </si>
  <si>
    <t>16/05/2020 20:10:00</t>
  </si>
  <si>
    <t>16/05/2020 20:15:00</t>
  </si>
  <si>
    <t>16/05/2020 20:20:00</t>
  </si>
  <si>
    <t>16/05/2020 20:25:00</t>
  </si>
  <si>
    <t>16/05/2020 20:30:00</t>
  </si>
  <si>
    <t>16/05/2020 20:35:00</t>
  </si>
  <si>
    <t>16/05/2020 20:40:00</t>
  </si>
  <si>
    <t>16/05/2020 20:45:00</t>
  </si>
  <si>
    <t>16/05/2020 20:50:00</t>
  </si>
  <si>
    <t>16/05/2020 20:55:00</t>
  </si>
  <si>
    <t>16/05/2020 21:00:00</t>
  </si>
  <si>
    <t>16/05/2020 21:05:00</t>
  </si>
  <si>
    <t>16/05/2020 21:10:00</t>
  </si>
  <si>
    <t>16/05/2020 21:15:00</t>
  </si>
  <si>
    <t>16/05/2020 21:20:00</t>
  </si>
  <si>
    <t>16/05/2020 21:25:00</t>
  </si>
  <si>
    <t>16/05/2020 21:30:00</t>
  </si>
  <si>
    <t>16/05/2020 21:35:00</t>
  </si>
  <si>
    <t>16/05/2020 21:40:00</t>
  </si>
  <si>
    <t>16/05/2020 21:45:00</t>
  </si>
  <si>
    <t>16/05/2020 21:50:00</t>
  </si>
  <si>
    <t>16/05/2020 21:55:00</t>
  </si>
  <si>
    <t>16/05/2020 22:00:00</t>
  </si>
  <si>
    <t>16/05/2020 22:05:00</t>
  </si>
  <si>
    <t>16/05/2020 22:10:00</t>
  </si>
  <si>
    <t>16/05/2020 22:15:00</t>
  </si>
  <si>
    <t>16/05/2020 22:20:00</t>
  </si>
  <si>
    <t>16/05/2020 22:25:00</t>
  </si>
  <si>
    <t>16/05/2020 22:30:00</t>
  </si>
  <si>
    <t>16/05/2020 22:35:00</t>
  </si>
  <si>
    <t>16/05/2020 22:40:00</t>
  </si>
  <si>
    <t>16/05/2020 22:45:00</t>
  </si>
  <si>
    <t>16/05/2020 22:50:00</t>
  </si>
  <si>
    <t>16/05/2020 22:55:00</t>
  </si>
  <si>
    <t>16/05/2020 23:00:00</t>
  </si>
  <si>
    <t>16/05/2020 23:05:00</t>
  </si>
  <si>
    <t>16/05/2020 23:10:00</t>
  </si>
  <si>
    <t>16/05/2020 23:15:00</t>
  </si>
  <si>
    <t>16/05/2020 23:20:00</t>
  </si>
  <si>
    <t>16/05/2020 23:25:00</t>
  </si>
  <si>
    <t>16/05/2020 23:30:00</t>
  </si>
  <si>
    <t>16/05/2020 23:35:00</t>
  </si>
  <si>
    <t>16/05/2020 23:40:00</t>
  </si>
  <si>
    <t>16/05/2020 23:45:00</t>
  </si>
  <si>
    <t>16/05/2020 23:50:00</t>
  </si>
  <si>
    <t>16/05/2020 23:55:00</t>
  </si>
  <si>
    <t>17/05/2020 0:00:00</t>
  </si>
  <si>
    <t>17/05/2020 0:05:00</t>
  </si>
  <si>
    <t>17/05/2020 0:10:00</t>
  </si>
  <si>
    <t>17/05/2020 0:15:00</t>
  </si>
  <si>
    <t>17/05/2020 0:20:00</t>
  </si>
  <si>
    <t>17/05/2020 0:25:00</t>
  </si>
  <si>
    <t>17/05/2020 0:30:00</t>
  </si>
  <si>
    <t>17/05/2020 0:35:00</t>
  </si>
  <si>
    <t>17/05/2020 0:40:00</t>
  </si>
  <si>
    <t>17/05/2020 0:45:00</t>
  </si>
  <si>
    <t>17/05/2020 0:50:00</t>
  </si>
  <si>
    <t>17/05/2020 0:55:00</t>
  </si>
  <si>
    <t>17/05/2020 1:00:00</t>
  </si>
  <si>
    <t>17/05/2020 1:05:00</t>
  </si>
  <si>
    <t>17/05/2020 1:10:00</t>
  </si>
  <si>
    <t>17/05/2020 1:15:00</t>
  </si>
  <si>
    <t>17/05/2020 1:20:00</t>
  </si>
  <si>
    <t>17/05/2020 1:25:00</t>
  </si>
  <si>
    <t>17/05/2020 1:30:00</t>
  </si>
  <si>
    <t>17/05/2020 1:35:00</t>
  </si>
  <si>
    <t>17/05/2020 1:40:00</t>
  </si>
  <si>
    <t>17/05/2020 1:45:00</t>
  </si>
  <si>
    <t>17/05/2020 1:50:00</t>
  </si>
  <si>
    <t>17/05/2020 1:55:00</t>
  </si>
  <si>
    <t>17/05/2020 2:00:00</t>
  </si>
  <si>
    <t>17/05/2020 2:05:00</t>
  </si>
  <si>
    <t>17/05/2020 2:10:00</t>
  </si>
  <si>
    <t>17/05/2020 2:15:00</t>
  </si>
  <si>
    <t>17/05/2020 2:20:00</t>
  </si>
  <si>
    <t>17/05/2020 2:25:00</t>
  </si>
  <si>
    <t>17/05/2020 2:30:00</t>
  </si>
  <si>
    <t>17/05/2020 2:35:00</t>
  </si>
  <si>
    <t>17/05/2020 2:40:00</t>
  </si>
  <si>
    <t>17/05/2020 2:45:00</t>
  </si>
  <si>
    <t>17/05/2020 2:50:00</t>
  </si>
  <si>
    <t>17/05/2020 2:55:00</t>
  </si>
  <si>
    <t>17/05/2020 3:00:00</t>
  </si>
  <si>
    <t>17/05/2020 3:05:00</t>
  </si>
  <si>
    <t>17/05/2020 3:10:00</t>
  </si>
  <si>
    <t>17/05/2020 3:15:00</t>
  </si>
  <si>
    <t>17/05/2020 3:20:00</t>
  </si>
  <si>
    <t>17/05/2020 3:25:00</t>
  </si>
  <si>
    <t>17/05/2020 3:30:00</t>
  </si>
  <si>
    <t>17/05/2020 3:35:00</t>
  </si>
  <si>
    <t>17/05/2020 3:40:00</t>
  </si>
  <si>
    <t>17/05/2020 3:45:00</t>
  </si>
  <si>
    <t>17/05/2020 3:50:00</t>
  </si>
  <si>
    <t>17/05/2020 3:55:00</t>
  </si>
  <si>
    <t>17/05/2020 4:00:00</t>
  </si>
  <si>
    <t>17/05/2020 4:05:00</t>
  </si>
  <si>
    <t>17/05/2020 4:10:00</t>
  </si>
  <si>
    <t>17/05/2020 4:15:00</t>
  </si>
  <si>
    <t>17/05/2020 4:20:00</t>
  </si>
  <si>
    <t>17/05/2020 4:25:00</t>
  </si>
  <si>
    <t>17/05/2020 4:30:00</t>
  </si>
  <si>
    <t>17/05/2020 4:35:00</t>
  </si>
  <si>
    <t>17/05/2020 4:40:00</t>
  </si>
  <si>
    <t>17/05/2020 4:45:00</t>
  </si>
  <si>
    <t>17/05/2020 4:50:00</t>
  </si>
  <si>
    <t>17/05/2020 4:55:00</t>
  </si>
  <si>
    <t>17/05/2020 5:00:00</t>
  </si>
  <si>
    <t>17/05/2020 5:05:00</t>
  </si>
  <si>
    <t>17/05/2020 5:10:00</t>
  </si>
  <si>
    <t>17/05/2020 5:15:00</t>
  </si>
  <si>
    <t>17/05/2020 5:20:00</t>
  </si>
  <si>
    <t>17/05/2020 5:25:00</t>
  </si>
  <si>
    <t>17/05/2020 5:30:00</t>
  </si>
  <si>
    <t>17/05/2020 5:35:00</t>
  </si>
  <si>
    <t>17/05/2020 5:40:00</t>
  </si>
  <si>
    <t>17/05/2020 5:45:00</t>
  </si>
  <si>
    <t>18/05/2020 7:20:00</t>
  </si>
  <si>
    <t>18/05/2020 7:25:00</t>
  </si>
  <si>
    <t>18/05/2020 7:30:00</t>
  </si>
  <si>
    <t>18/05/2020 7:35:00</t>
  </si>
  <si>
    <t>18/05/2020 7:40:00</t>
  </si>
  <si>
    <t>18/05/2020 7:45:00</t>
  </si>
  <si>
    <t>18/05/2020 7:50:00</t>
  </si>
  <si>
    <t>18/05/2020 7:55:00</t>
  </si>
  <si>
    <t>18/05/2020 8:00:00</t>
  </si>
  <si>
    <t>18/05/2020 8:05:00</t>
  </si>
  <si>
    <t>18/05/2020 8:10:00</t>
  </si>
  <si>
    <t>18/05/2020 8:15:00</t>
  </si>
  <si>
    <t>18/05/2020 8:20:00</t>
  </si>
  <si>
    <t>18/05/2020 8:25:00</t>
  </si>
  <si>
    <t>18/05/2020 8:30:00</t>
  </si>
  <si>
    <t>18/05/2020 8:35:00</t>
  </si>
  <si>
    <t>18/05/2020 8:40:00</t>
  </si>
  <si>
    <t>18/05/2020 8:45:00</t>
  </si>
  <si>
    <t>18/05/2020 8:50:00</t>
  </si>
  <si>
    <t>18/05/2020 8:55:00</t>
  </si>
  <si>
    <t>18/05/2020 9:00:00</t>
  </si>
  <si>
    <t>18/05/2020 9:05:00</t>
  </si>
  <si>
    <t>18/05/2020 9:10:00</t>
  </si>
  <si>
    <t>18/05/2020 9:15:00</t>
  </si>
  <si>
    <t>18/05/2020 9:20:00</t>
  </si>
  <si>
    <t>18/05/2020 9:25:00</t>
  </si>
  <si>
    <t>18/05/2020 9:30:00</t>
  </si>
  <si>
    <t>18/05/2020 9:35:00</t>
  </si>
  <si>
    <t>18/05/2020 9:40:00</t>
  </si>
  <si>
    <t>18/05/2020 9:45:00</t>
  </si>
  <si>
    <t>18/05/2020 9:50:00</t>
  </si>
  <si>
    <t>18/05/2020 9:55:00</t>
  </si>
  <si>
    <t>18/05/2020 10:00:00</t>
  </si>
  <si>
    <t>18/05/2020 10:05:00</t>
  </si>
  <si>
    <t>18/05/2020 10:10:00</t>
  </si>
  <si>
    <t>18/05/2020 10:15:00</t>
  </si>
  <si>
    <t>18/05/2020 10:20:00</t>
  </si>
  <si>
    <t>18/05/2020 10:25:00</t>
  </si>
  <si>
    <t>18/05/2020 10:30:00</t>
  </si>
  <si>
    <t>18/05/2020 10:35:00</t>
  </si>
  <si>
    <t>18/05/2020 10:40:00</t>
  </si>
  <si>
    <t>18/05/2020 10:45:00</t>
  </si>
  <si>
    <t>18/05/2020 10:50:00</t>
  </si>
  <si>
    <t>18/05/2020 10:55:00</t>
  </si>
  <si>
    <t>18/05/2020 11:00:00</t>
  </si>
  <si>
    <t>18/05/2020 11:05:00</t>
  </si>
  <si>
    <t>18/05/2020 11:10:00</t>
  </si>
  <si>
    <t>18/05/2020 11:15:00</t>
  </si>
  <si>
    <t>18/05/2020 11:20:00</t>
  </si>
  <si>
    <t>18/05/2020 11:25:00</t>
  </si>
  <si>
    <t>18/05/2020 11:30:00</t>
  </si>
  <si>
    <t>18/05/2020 11:35:00</t>
  </si>
  <si>
    <t>18/05/2020 11:40:00</t>
  </si>
  <si>
    <t>18/05/2020 11:45:00</t>
  </si>
  <si>
    <t>18/05/2020 11:50:00</t>
  </si>
  <si>
    <t>18/05/2020 11:55:00</t>
  </si>
  <si>
    <t>18/05/2020 12:00:00</t>
  </si>
  <si>
    <t>18/05/2020 12:05:00</t>
  </si>
  <si>
    <t>18/05/2020 12:10:00</t>
  </si>
  <si>
    <t>18/05/2020 12:15:00</t>
  </si>
  <si>
    <t>18/05/2020 12:20:00</t>
  </si>
  <si>
    <t>18/05/2020 12:25:00</t>
  </si>
  <si>
    <t>18/05/2020 12:30:00</t>
  </si>
  <si>
    <t>18/05/2020 12:35:00</t>
  </si>
  <si>
    <t>18/05/2020 12:40:00</t>
  </si>
  <si>
    <t>18/05/2020 12:45:00</t>
  </si>
  <si>
    <t>18/05/2020 12:50:00</t>
  </si>
  <si>
    <t>18/05/2020 12:55:00</t>
  </si>
  <si>
    <t>18/05/2020 13:00:00</t>
  </si>
  <si>
    <t>18/05/2020 13:05:00</t>
  </si>
  <si>
    <t>18/05/2020 13:10:00</t>
  </si>
  <si>
    <t>18/05/2020 13:15:00</t>
  </si>
  <si>
    <t>18/05/2020 13:20:00</t>
  </si>
  <si>
    <t>18/05/2020 13:25:00</t>
  </si>
  <si>
    <t>18/05/2020 13:30:00</t>
  </si>
  <si>
    <t>18/05/2020 13:35:00</t>
  </si>
  <si>
    <t>18/05/2020 13:40:00</t>
  </si>
  <si>
    <t>18/05/2020 13:45:00</t>
  </si>
  <si>
    <t>18/05/2020 13:50:00</t>
  </si>
  <si>
    <t>18/05/2020 13:55:00</t>
  </si>
  <si>
    <t>18/05/2020 14:00:00</t>
  </si>
  <si>
    <t>18/05/2020 14:05:00</t>
  </si>
  <si>
    <t>18/05/2020 14:10:00</t>
  </si>
  <si>
    <t>18/05/2020 14:15:00</t>
  </si>
  <si>
    <t>18/05/2020 14:20:00</t>
  </si>
  <si>
    <t>18/05/2020 14:25:00</t>
  </si>
  <si>
    <t>18/05/2020 14:30:00</t>
  </si>
  <si>
    <t>18/05/2020 14:35:00</t>
  </si>
  <si>
    <t>18/05/2020 14:40:00</t>
  </si>
  <si>
    <t>18/05/2020 14:45:00</t>
  </si>
  <si>
    <t>18/05/2020 14:50:00</t>
  </si>
  <si>
    <t>18/05/2020 14:55:00</t>
  </si>
  <si>
    <t>18/05/2020 15:00:00</t>
  </si>
  <si>
    <t>18/05/2020 15:05:00</t>
  </si>
  <si>
    <t>18/05/2020 15:10:00</t>
  </si>
  <si>
    <t>18/05/2020 15:15:00</t>
  </si>
  <si>
    <t>18/05/2020 15:20:00</t>
  </si>
  <si>
    <t>18/05/2020 15:25:00</t>
  </si>
  <si>
    <t>18/05/2020 15:30:00</t>
  </si>
  <si>
    <t>18/05/2020 15:35:00</t>
  </si>
  <si>
    <t>18/05/2020 15:40:00</t>
  </si>
  <si>
    <t>18/05/2020 15:45:00</t>
  </si>
  <si>
    <t>18/05/2020 15:50:00</t>
  </si>
  <si>
    <t>18/05/2020 15:55:00</t>
  </si>
  <si>
    <t>18/05/2020 16:00:00</t>
  </si>
  <si>
    <t>18/05/2020 16:05:00</t>
  </si>
  <si>
    <t>18/05/2020 16:10:00</t>
  </si>
  <si>
    <t>18/05/2020 16:15:00</t>
  </si>
  <si>
    <t>18/05/2020 16:20:00</t>
  </si>
  <si>
    <t>18/05/2020 16:25:00</t>
  </si>
  <si>
    <t>18/05/2020 16:30:00</t>
  </si>
  <si>
    <t>18/05/2020 16:35:00</t>
  </si>
  <si>
    <t>18/05/2020 16:40:00</t>
  </si>
  <si>
    <t>18/05/2020 16:45:00</t>
  </si>
  <si>
    <t>18/05/2020 16:50:00</t>
  </si>
  <si>
    <t>18/05/2020 16:55:00</t>
  </si>
  <si>
    <t>18/05/2020 17:00:00</t>
  </si>
  <si>
    <t>18/05/2020 17:05:00</t>
  </si>
  <si>
    <t>18/05/2020 17:10:00</t>
  </si>
  <si>
    <t>18/05/2020 17:15:00</t>
  </si>
  <si>
    <t>18/05/2020 17:20:00</t>
  </si>
  <si>
    <t>18/05/2020 17:25:00</t>
  </si>
  <si>
    <t>18/05/2020 17:30:00</t>
  </si>
  <si>
    <t>18/05/2020 17:35:00</t>
  </si>
  <si>
    <t>18/05/2020 17:40:00</t>
  </si>
  <si>
    <t>18/05/2020 17:45:00</t>
  </si>
  <si>
    <t>18/05/2020 17:50:00</t>
  </si>
  <si>
    <t>18/05/2020 17:55:00</t>
  </si>
  <si>
    <t>18/05/2020 18:00:00</t>
  </si>
  <si>
    <t>18/05/2020 18:05:00</t>
  </si>
  <si>
    <t>18/05/2020 18:10:00</t>
  </si>
  <si>
    <t>18/05/2020 18:15:00</t>
  </si>
  <si>
    <t>18/05/2020 18:20:00</t>
  </si>
  <si>
    <t>18/05/2020 18:25:00</t>
  </si>
  <si>
    <t>18/05/2020 18:30:00</t>
  </si>
  <si>
    <t>18/05/2020 18:35:00</t>
  </si>
  <si>
    <t>18/05/2020 18:40:00</t>
  </si>
  <si>
    <t>18/05/2020 18:45:00</t>
  </si>
  <si>
    <t>18/05/2020 18:50:00</t>
  </si>
  <si>
    <t>18/05/2020 18:55:00</t>
  </si>
  <si>
    <t>18/05/2020 19:00:00</t>
  </si>
  <si>
    <t>18/05/2020 19:05:00</t>
  </si>
  <si>
    <t>18/05/2020 19:10:00</t>
  </si>
  <si>
    <t>18/05/2020 19:15:00</t>
  </si>
  <si>
    <t>18/05/2020 19:20:00</t>
  </si>
  <si>
    <t>18/05/2020 19:25:00</t>
  </si>
  <si>
    <t>18/05/2020 19:30:00</t>
  </si>
  <si>
    <t>18/05/2020 19:35:00</t>
  </si>
  <si>
    <t>18/05/2020 19:40:00</t>
  </si>
  <si>
    <t>18/05/2020 19:45:00</t>
  </si>
  <si>
    <t>18/05/2020 19:50:00</t>
  </si>
  <si>
    <t>18/05/2020 19:55:00</t>
  </si>
  <si>
    <t>18/05/2020 20:00:00</t>
  </si>
  <si>
    <t>18/05/2020 20:05:00</t>
  </si>
  <si>
    <t>18/05/2020 20:10:00</t>
  </si>
  <si>
    <t>18/05/2020 20:15:00</t>
  </si>
  <si>
    <t>18/05/2020 20:20:00</t>
  </si>
  <si>
    <t>18/05/2020 20:25:00</t>
  </si>
  <si>
    <t>18/05/2020 20:30:00</t>
  </si>
  <si>
    <t>18/05/2020 20:35:00</t>
  </si>
  <si>
    <t>18/05/2020 20:40:00</t>
  </si>
  <si>
    <t>18/05/2020 20:45:00</t>
  </si>
  <si>
    <t>18/05/2020 20:50:00</t>
  </si>
  <si>
    <t>18/05/2020 20:55:00</t>
  </si>
  <si>
    <t>18/05/2020 21:00:00</t>
  </si>
  <si>
    <t>18/05/2020 21:05:00</t>
  </si>
  <si>
    <t>18/05/2020 21:10:00</t>
  </si>
  <si>
    <t>18/05/2020 21:15:00</t>
  </si>
  <si>
    <t>18/05/2020 21:20:00</t>
  </si>
  <si>
    <t>18/05/2020 21:25:00</t>
  </si>
  <si>
    <t>18/05/2020 21:30:00</t>
  </si>
  <si>
    <t>18/05/2020 21:35:00</t>
  </si>
  <si>
    <t>18/05/2020 21:40:00</t>
  </si>
  <si>
    <t>18/05/2020 21:45:00</t>
  </si>
  <si>
    <t>18/05/2020 21:50:00</t>
  </si>
  <si>
    <t>18/05/2020 21:55:00</t>
  </si>
  <si>
    <t>18/05/2020 22:00:00</t>
  </si>
  <si>
    <t>18/05/2020 22:05:00</t>
  </si>
  <si>
    <t>18/05/2020 22:10:00</t>
  </si>
  <si>
    <t>18/05/2020 22:15:00</t>
  </si>
  <si>
    <t>18/05/2020 22:20:00</t>
  </si>
  <si>
    <t>18/05/2020 22:25:00</t>
  </si>
  <si>
    <t>18/05/2020 22:30:00</t>
  </si>
  <si>
    <t>18/05/2020 22:35:00</t>
  </si>
  <si>
    <t>18/05/2020 22:40:00</t>
  </si>
  <si>
    <t>18/05/2020 22:45:00</t>
  </si>
  <si>
    <t>18/05/2020 22:50:00</t>
  </si>
  <si>
    <t>18/05/2020 22:55:00</t>
  </si>
  <si>
    <t>18/05/2020 23:00:00</t>
  </si>
  <si>
    <t>18/05/2020 23:05:00</t>
  </si>
  <si>
    <t>18/05/2020 23:10:00</t>
  </si>
  <si>
    <t>18/05/2020 23:15:00</t>
  </si>
  <si>
    <t>18/05/2020 23:20:00</t>
  </si>
  <si>
    <t>18/05/2020 23:25:00</t>
  </si>
  <si>
    <t>18/05/2020 23:30:00</t>
  </si>
  <si>
    <t>18/05/2020 23:35:00</t>
  </si>
  <si>
    <t>18/05/2020 23:40:00</t>
  </si>
  <si>
    <t>18/05/2020 23:45:00</t>
  </si>
  <si>
    <t>18/05/2020 23:50:00</t>
  </si>
  <si>
    <t>18/05/2020 23:55:00</t>
  </si>
  <si>
    <t>19/05/2020 0:00:00</t>
  </si>
  <si>
    <t>19/05/2020 0:05:00</t>
  </si>
  <si>
    <t>19/05/2020 0:10:00</t>
  </si>
  <si>
    <t>19/05/2020 0:15:00</t>
  </si>
  <si>
    <t>19/05/2020 0:20:00</t>
  </si>
  <si>
    <t>19/05/2020 0:25:00</t>
  </si>
  <si>
    <t>19/05/2020 0:30:00</t>
  </si>
  <si>
    <t>19/05/2020 0:35:00</t>
  </si>
  <si>
    <t>19/05/2020 0:40:00</t>
  </si>
  <si>
    <t>19/05/2020 0:45:00</t>
  </si>
  <si>
    <t>19/05/2020 0:50:00</t>
  </si>
  <si>
    <t>19/05/2020 0:55:00</t>
  </si>
  <si>
    <t>19/05/2020 1:00:00</t>
  </si>
  <si>
    <t>19/05/2020 1:05:00</t>
  </si>
  <si>
    <t>19/05/2020 1:10:00</t>
  </si>
  <si>
    <t>19/05/2020 1:15:00</t>
  </si>
  <si>
    <t>19/05/2020 1:20:00</t>
  </si>
  <si>
    <t>19/05/2020 1:25:00</t>
  </si>
  <si>
    <t>19/05/2020 1:30:00</t>
  </si>
  <si>
    <t>19/05/2020 1:35:00</t>
  </si>
  <si>
    <t>19/05/2020 1:40:00</t>
  </si>
  <si>
    <t>19/05/2020 1:45:00</t>
  </si>
  <si>
    <t>19/05/2020 1:50:00</t>
  </si>
  <si>
    <t>19/05/2020 1:55:00</t>
  </si>
  <si>
    <t>19/05/2020 2:00:00</t>
  </si>
  <si>
    <t>19/05/2020 2:05:00</t>
  </si>
  <si>
    <t>19/05/2020 2:10:00</t>
  </si>
  <si>
    <t>19/05/2020 2:15:00</t>
  </si>
  <si>
    <t>19/05/2020 2:20:00</t>
  </si>
  <si>
    <t>19/05/2020 2:25:00</t>
  </si>
  <si>
    <t>19/05/2020 2:30:00</t>
  </si>
  <si>
    <t>19/05/2020 2:35:00</t>
  </si>
  <si>
    <t>19/05/2020 2:40:00</t>
  </si>
  <si>
    <t>19/05/2020 2:45:00</t>
  </si>
  <si>
    <t>19/05/2020 2:50:00</t>
  </si>
  <si>
    <t>19/05/2020 2:55:00</t>
  </si>
  <si>
    <t>19/05/2020 3:00:00</t>
  </si>
  <si>
    <t>19/05/2020 3:05:00</t>
  </si>
  <si>
    <t>19/05/2020 3:10:00</t>
  </si>
  <si>
    <t>19/05/2020 3:15:00</t>
  </si>
  <si>
    <t>19/05/2020 3:20:00</t>
  </si>
  <si>
    <t>19/05/2020 3:25:00</t>
  </si>
  <si>
    <t>19/05/2020 3:30:00</t>
  </si>
  <si>
    <t>19/05/2020 3:35:00</t>
  </si>
  <si>
    <t>19/05/2020 3:40:00</t>
  </si>
  <si>
    <t>19/05/2020 3:45:00</t>
  </si>
  <si>
    <t>19/05/2020 3:50:00</t>
  </si>
  <si>
    <t>19/05/2020 3:55:00</t>
  </si>
  <si>
    <t>19/05/2020 4:00:00</t>
  </si>
  <si>
    <t>19/05/2020 4:05:00</t>
  </si>
  <si>
    <t>19/05/2020 4:10:00</t>
  </si>
  <si>
    <t>19/05/2020 4:15:00</t>
  </si>
  <si>
    <t>19/05/2020 4:20:00</t>
  </si>
  <si>
    <t>19/05/2020 4:25:00</t>
  </si>
  <si>
    <t>19/05/2020 4:30:00</t>
  </si>
  <si>
    <t>19/05/2020 4:35:00</t>
  </si>
  <si>
    <t>19/05/2020 4:40:00</t>
  </si>
  <si>
    <t>19/05/2020 4:45:00</t>
  </si>
  <si>
    <t>19/05/2020 4:50:00</t>
  </si>
  <si>
    <t>19/05/2020 4:55:00</t>
  </si>
  <si>
    <t>19/05/2020 5:00:00</t>
  </si>
  <si>
    <t>19/05/2020 5:05:00</t>
  </si>
  <si>
    <t>19/05/2020 5:10:00</t>
  </si>
  <si>
    <t>19/05/2020 5:15:00</t>
  </si>
  <si>
    <t>19/05/2020 5:20:00</t>
  </si>
  <si>
    <t>19/05/2020 5:25:00</t>
  </si>
  <si>
    <t>19/05/2020 5:30:00</t>
  </si>
  <si>
    <t>19/05/2020 5:35:00</t>
  </si>
  <si>
    <t>19/05/2020 5:40:00</t>
  </si>
  <si>
    <t>19/05/2020 5:45:00</t>
  </si>
  <si>
    <t>19/05/2020 5:50:00</t>
  </si>
  <si>
    <t>19/05/2020 5:55:00</t>
  </si>
  <si>
    <t>19/05/2020 6:00:00</t>
  </si>
  <si>
    <t>19/05/2020 6:05:00</t>
  </si>
  <si>
    <t>19/05/2020 6:10:00</t>
  </si>
  <si>
    <t>19/05/2020 6:15:00</t>
  </si>
  <si>
    <t>19/05/2020 6:20:00</t>
  </si>
  <si>
    <t>19/05/2020 6:25:00</t>
  </si>
  <si>
    <t>19/05/2020 6:30:00</t>
  </si>
  <si>
    <t>19/05/2020 6:35:00</t>
  </si>
  <si>
    <t>19/05/2020 6:40:00</t>
  </si>
  <si>
    <t>19/05/2020 6:45:00</t>
  </si>
  <si>
    <t>19/05/2020 6:50:00</t>
  </si>
  <si>
    <t>19/05/2020 6:55:00</t>
  </si>
  <si>
    <t>19/05/2020 7:00:00</t>
  </si>
  <si>
    <t>19/05/2020 7:05:00</t>
  </si>
  <si>
    <t>19/05/2020 7:10:00</t>
  </si>
  <si>
    <t>19/05/2020 7:15:00</t>
  </si>
  <si>
    <t>19/05/2020 7:20:00</t>
  </si>
  <si>
    <t>19/05/2020 7:25:00</t>
  </si>
  <si>
    <t>19/05/2020 7:30:00</t>
  </si>
  <si>
    <t>19/05/2020 7:35:00</t>
  </si>
  <si>
    <t>19/05/2020 7:40:00</t>
  </si>
  <si>
    <t>19/05/2020 7:45:00</t>
  </si>
  <si>
    <t>19/05/2020 7:50:00</t>
  </si>
  <si>
    <t>19/05/2020 7:55:00</t>
  </si>
  <si>
    <t>19/05/2020 8:00:00</t>
  </si>
  <si>
    <t>19/05/2020 8:05:00</t>
  </si>
  <si>
    <t>19/05/2020 8:10:00</t>
  </si>
  <si>
    <t>19/05/2020 8:15:00</t>
  </si>
  <si>
    <t>19/05/2020 8:20:00</t>
  </si>
  <si>
    <t>19/05/2020 8:25:00</t>
  </si>
  <si>
    <t>19/05/2020 8:30:00</t>
  </si>
  <si>
    <t>19/05/2020 8:35:00</t>
  </si>
  <si>
    <t>19/05/2020 8:40:00</t>
  </si>
  <si>
    <t>19/05/2020 8:45:00</t>
  </si>
  <si>
    <t>19/05/2020 8:50:00</t>
  </si>
  <si>
    <t>19/05/2020 8:55:00</t>
  </si>
  <si>
    <t>19/05/2020 9:00:00</t>
  </si>
  <si>
    <t>19/05/2020 9:05:00</t>
  </si>
  <si>
    <t>19/05/2020 9:10:00</t>
  </si>
  <si>
    <t>19/05/2020 9:15:00</t>
  </si>
  <si>
    <t>19/05/2020 9:20:00</t>
  </si>
  <si>
    <t>19/05/2020 9:25:00</t>
  </si>
  <si>
    <t>19/05/2020 9:30:00</t>
  </si>
  <si>
    <t>19/05/2020 9:35:00</t>
  </si>
  <si>
    <t>19/05/2020 9:40:00</t>
  </si>
  <si>
    <t>19/05/2020 9:45:00</t>
  </si>
  <si>
    <t>19/05/2020 9:50:00</t>
  </si>
  <si>
    <t>19/05/2020 9:55:00</t>
  </si>
  <si>
    <t>19/05/2020 10:00:00</t>
  </si>
  <si>
    <t>19/05/2020 10:05:00</t>
  </si>
  <si>
    <t>19/05/2020 10:10:00</t>
  </si>
  <si>
    <t>19/05/2020 10:15:00</t>
  </si>
  <si>
    <t>19/05/2020 10:20:00</t>
  </si>
  <si>
    <t>19/05/2020 10:25:00</t>
  </si>
  <si>
    <t>19/05/2020 10:30:00</t>
  </si>
  <si>
    <t>19/05/2020 10:35:00</t>
  </si>
  <si>
    <t>19/05/2020 10:40:00</t>
  </si>
  <si>
    <t>19/05/2020 10:45:00</t>
  </si>
  <si>
    <t>19/05/2020 10:50:00</t>
  </si>
  <si>
    <t>19/05/2020 10:55:00</t>
  </si>
  <si>
    <t>19/05/2020 11:00:00</t>
  </si>
  <si>
    <t>19/05/2020 11:05:00</t>
  </si>
  <si>
    <t>19/05/2020 11:10:00</t>
  </si>
  <si>
    <t>19/05/2020 11:15:00</t>
  </si>
  <si>
    <t>19/05/2020 11:20:00</t>
  </si>
  <si>
    <t>19/05/2020 11:25:00</t>
  </si>
  <si>
    <t>19/05/2020 11:30:00</t>
  </si>
  <si>
    <t>19/05/2020 11:35:00</t>
  </si>
  <si>
    <t>19/05/2020 11:40:00</t>
  </si>
  <si>
    <t>19/05/2020 11:45:00</t>
  </si>
  <si>
    <t>19/05/2020 11:50:00</t>
  </si>
  <si>
    <t>19/05/2020 11:55:00</t>
  </si>
  <si>
    <t>19/05/2020 12:00:00</t>
  </si>
  <si>
    <t>19/05/2020 12:05:00</t>
  </si>
  <si>
    <t>19/05/2020 12:10:00</t>
  </si>
  <si>
    <t>19/05/2020 12:15:00</t>
  </si>
  <si>
    <t>19/05/2020 12:20:00</t>
  </si>
  <si>
    <t>19/05/2020 12:25:00</t>
  </si>
  <si>
    <t>19/05/2020 12:30:00</t>
  </si>
  <si>
    <t>19/05/2020 12:35:00</t>
  </si>
  <si>
    <t>19/05/2020 12:40:00</t>
  </si>
  <si>
    <t>19/05/2020 12:45:00</t>
  </si>
  <si>
    <t>19/05/2020 12:50:00</t>
  </si>
  <si>
    <t>19/05/2020 12:55:00</t>
  </si>
  <si>
    <t>19/05/2020 13:00:00</t>
  </si>
  <si>
    <t>19/05/2020 13:05:00</t>
  </si>
  <si>
    <t>19/05/2020 13:10:00</t>
  </si>
  <si>
    <t>19/05/2020 13:15:00</t>
  </si>
  <si>
    <t>19/05/2020 13:20:00</t>
  </si>
  <si>
    <t>19/05/2020 13:25:00</t>
  </si>
  <si>
    <t>19/05/2020 13:30:00</t>
  </si>
  <si>
    <t>19/05/2020 13:35:00</t>
  </si>
  <si>
    <t>19/05/2020 13:40:00</t>
  </si>
  <si>
    <t>19/05/2020 13:45:00</t>
  </si>
  <si>
    <t>19/05/2020 13:50:00</t>
  </si>
  <si>
    <t>19/05/2020 13:55:00</t>
  </si>
  <si>
    <t>19/05/2020 14:00:00</t>
  </si>
  <si>
    <t>19/05/2020 14:05:00</t>
  </si>
  <si>
    <t>19/05/2020 14:10:00</t>
  </si>
  <si>
    <t>19/05/2020 14:15:00</t>
  </si>
  <si>
    <t>19/05/2020 14:20:00</t>
  </si>
  <si>
    <t>19/05/2020 14:25:00</t>
  </si>
  <si>
    <t>19/05/2020 14:30:00</t>
  </si>
  <si>
    <t>19/05/2020 14:35:00</t>
  </si>
  <si>
    <t>19/05/2020 14:40:00</t>
  </si>
  <si>
    <t>19/05/2020 14:45:00</t>
  </si>
  <si>
    <t>19/05/2020 14:50:00</t>
  </si>
  <si>
    <t>19/05/2020 14:55:00</t>
  </si>
  <si>
    <t>19/05/2020 15:00:00</t>
  </si>
  <si>
    <t>19/05/2020 15:05:00</t>
  </si>
  <si>
    <t>19/05/2020 15:10:00</t>
  </si>
  <si>
    <t>19/05/2020 15:15:00</t>
  </si>
  <si>
    <t>19/05/2020 15:20:00</t>
  </si>
  <si>
    <t>19/05/2020 15:25:00</t>
  </si>
  <si>
    <t>19/05/2020 15:30:00</t>
  </si>
  <si>
    <t>19/05/2020 15:35:00</t>
  </si>
  <si>
    <t>19/05/2020 15:40:00</t>
  </si>
  <si>
    <t>19/05/2020 15:45:00</t>
  </si>
  <si>
    <t>19/05/2020 15:50:00</t>
  </si>
  <si>
    <t>19/05/2020 15:55:00</t>
  </si>
  <si>
    <t>19/05/2020 16:00:00</t>
  </si>
  <si>
    <t>19/05/2020 16:05:00</t>
  </si>
  <si>
    <t>19/05/2020 16:10:00</t>
  </si>
  <si>
    <t>19/05/2020 16:15:00</t>
  </si>
  <si>
    <t>19/05/2020 16:20:00</t>
  </si>
  <si>
    <t>19/05/2020 16:25:00</t>
  </si>
  <si>
    <t>19/05/2020 16:30:00</t>
  </si>
  <si>
    <t>19/05/2020 16:35:00</t>
  </si>
  <si>
    <t>19/05/2020 16:40:00</t>
  </si>
  <si>
    <t>19/05/2020 16:45:00</t>
  </si>
  <si>
    <t>19/05/2020 16:50:00</t>
  </si>
  <si>
    <t>19/05/2020 16:55:00</t>
  </si>
  <si>
    <t>19/05/2020 17:00:00</t>
  </si>
  <si>
    <t>19/05/2020 17:05:00</t>
  </si>
  <si>
    <t>19/05/2020 17:10:00</t>
  </si>
  <si>
    <t>19/05/2020 17:15:00</t>
  </si>
  <si>
    <t>19/05/2020 17:20:00</t>
  </si>
  <si>
    <t>19/05/2020 17:25:00</t>
  </si>
  <si>
    <t>19/05/2020 17:30:00</t>
  </si>
  <si>
    <t>19/05/2020 17:35:00</t>
  </si>
  <si>
    <t>19/05/2020 17:40:00</t>
  </si>
  <si>
    <t>19/05/2020 17:45:00</t>
  </si>
  <si>
    <t>19/05/2020 17:50:00</t>
  </si>
  <si>
    <t>19/05/2020 17:55:00</t>
  </si>
  <si>
    <t>19/05/2020 18:00:00</t>
  </si>
  <si>
    <t>19/05/2020 18:05:00</t>
  </si>
  <si>
    <t>19/05/2020 18:10:00</t>
  </si>
  <si>
    <t>19/05/2020 18:15:00</t>
  </si>
  <si>
    <t>19/05/2020 18:20:00</t>
  </si>
  <si>
    <t>19/05/2020 18:25:00</t>
  </si>
  <si>
    <t>19/05/2020 18:30:00</t>
  </si>
  <si>
    <t>19/05/2020 18:35:00</t>
  </si>
  <si>
    <t>19/05/2020 18:40:00</t>
  </si>
  <si>
    <t>19/05/2020 18:45:00</t>
  </si>
  <si>
    <t>19/05/2020 18:50:00</t>
  </si>
  <si>
    <t>19/05/2020 18:55:00</t>
  </si>
  <si>
    <t>19/05/2020 19:00:00</t>
  </si>
  <si>
    <t>19/05/2020 19:05:00</t>
  </si>
  <si>
    <t>19/05/2020 19:10:00</t>
  </si>
  <si>
    <t>19/05/2020 19:15:00</t>
  </si>
  <si>
    <t>19/05/2020 19:20:00</t>
  </si>
  <si>
    <t>19/05/2020 19:25:00</t>
  </si>
  <si>
    <t>19/05/2020 19:30:00</t>
  </si>
  <si>
    <t>19/05/2020 19:35:00</t>
  </si>
  <si>
    <t>19/05/2020 19:40:00</t>
  </si>
  <si>
    <t>19/05/2020 19:45:00</t>
  </si>
  <si>
    <t>19/05/2020 19:50:00</t>
  </si>
  <si>
    <t>19/05/2020 19:55:00</t>
  </si>
  <si>
    <t>19/05/2020 20:00:00</t>
  </si>
  <si>
    <t>19/05/2020 20:05:00</t>
  </si>
  <si>
    <t>19/05/2020 20:10:00</t>
  </si>
  <si>
    <t>19/05/2020 20:15:00</t>
  </si>
  <si>
    <t>19/05/2020 20:20:00</t>
  </si>
  <si>
    <t>19/05/2020 20:25:00</t>
  </si>
  <si>
    <t>19/05/2020 20:30:00</t>
  </si>
  <si>
    <t>19/05/2020 20:35:00</t>
  </si>
  <si>
    <t>19/05/2020 20:40:00</t>
  </si>
  <si>
    <t>19/05/2020 20:45:00</t>
  </si>
  <si>
    <t>19/05/2020 20:50:00</t>
  </si>
  <si>
    <t>19/05/2020 20:55:00</t>
  </si>
  <si>
    <t>19/05/2020 21:00:00</t>
  </si>
  <si>
    <t>19/05/2020 21:05:00</t>
  </si>
  <si>
    <t>19/05/2020 21:10:00</t>
  </si>
  <si>
    <t>19/05/2020 21:15:00</t>
  </si>
  <si>
    <t>19/05/2020 21:20:00</t>
  </si>
  <si>
    <t>19/05/2020 21:25:00</t>
  </si>
  <si>
    <t>19/05/2020 21:30:00</t>
  </si>
  <si>
    <t>19/05/2020 21:35:00</t>
  </si>
  <si>
    <t>19/05/2020 21:40:00</t>
  </si>
  <si>
    <t>19/05/2020 21:45:00</t>
  </si>
  <si>
    <t>19/05/2020 21:50:00</t>
  </si>
  <si>
    <t>19/05/2020 21:55:00</t>
  </si>
  <si>
    <t>19/05/2020 22:00:00</t>
  </si>
  <si>
    <t>19/05/2020 22:05:00</t>
  </si>
  <si>
    <t>19/05/2020 22:10:00</t>
  </si>
  <si>
    <t>19/05/2020 22:15:00</t>
  </si>
  <si>
    <t>19/05/2020 22:20:00</t>
  </si>
  <si>
    <t>19/05/2020 22:25:00</t>
  </si>
  <si>
    <t>19/05/2020 22:30:00</t>
  </si>
  <si>
    <t>19/05/2020 22:35:00</t>
  </si>
  <si>
    <t>19/05/2020 22:40:00</t>
  </si>
  <si>
    <t>19/05/2020 22:45:00</t>
  </si>
  <si>
    <t>19/05/2020 22:50:00</t>
  </si>
  <si>
    <t>19/05/2020 22:55:00</t>
  </si>
  <si>
    <t>19/05/2020 23:00:00</t>
  </si>
  <si>
    <t>19/05/2020 23:05:00</t>
  </si>
  <si>
    <t>19/05/2020 23:10:00</t>
  </si>
  <si>
    <t>19/05/2020 23:15:00</t>
  </si>
  <si>
    <t>19/05/2020 23:20:00</t>
  </si>
  <si>
    <t>19/05/2020 23:25:00</t>
  </si>
  <si>
    <t>19/05/2020 23:30:00</t>
  </si>
  <si>
    <t>19/05/2020 23:35:00</t>
  </si>
  <si>
    <t>19/05/2020 23:40:00</t>
  </si>
  <si>
    <t>19/05/2020 23:45:00</t>
  </si>
  <si>
    <t>19/05/2020 23:50:00</t>
  </si>
  <si>
    <t>19/05/2020 23:55:00</t>
  </si>
  <si>
    <t>20/05/2020 0:00:00</t>
  </si>
  <si>
    <t>20/05/2020 0:05:00</t>
  </si>
  <si>
    <t>20/05/2020 0:10:00</t>
  </si>
  <si>
    <t>20/05/2020 0:15:00</t>
  </si>
  <si>
    <t>20/05/2020 0:20:00</t>
  </si>
  <si>
    <t>20/05/2020 0:25:00</t>
  </si>
  <si>
    <t>20/05/2020 0:30:00</t>
  </si>
  <si>
    <t>20/05/2020 0:35:00</t>
  </si>
  <si>
    <t>20/05/2020 0:40:00</t>
  </si>
  <si>
    <t>20/05/2020 0:45:00</t>
  </si>
  <si>
    <t>20/05/2020 0:50:00</t>
  </si>
  <si>
    <t>20/05/2020 0:55:00</t>
  </si>
  <si>
    <t>20/05/2020 1:00:00</t>
  </si>
  <si>
    <t>20/05/2020 1:05:00</t>
  </si>
  <si>
    <t>20/05/2020 1:10:00</t>
  </si>
  <si>
    <t>20/05/2020 1:15:00</t>
  </si>
  <si>
    <t>20/05/2020 1:20:00</t>
  </si>
  <si>
    <t>20/05/2020 1:25:00</t>
  </si>
  <si>
    <t>20/05/2020 1:30:00</t>
  </si>
  <si>
    <t>20/05/2020 1:35:00</t>
  </si>
  <si>
    <t>20/05/2020 1:40:00</t>
  </si>
  <si>
    <t>20/05/2020 1:45:00</t>
  </si>
  <si>
    <t>20/05/2020 1:50:00</t>
  </si>
  <si>
    <t>20/05/2020 1:55:00</t>
  </si>
  <si>
    <t>20/05/2020 2:00:00</t>
  </si>
  <si>
    <t>20/05/2020 2:05:00</t>
  </si>
  <si>
    <t>20/05/2020 2:10:00</t>
  </si>
  <si>
    <t>20/05/2020 2:15:00</t>
  </si>
  <si>
    <t>20/05/2020 2:20:00</t>
  </si>
  <si>
    <t>20/05/2020 2:25:00</t>
  </si>
  <si>
    <t>20/05/2020 2:30:00</t>
  </si>
  <si>
    <t>20/05/2020 2:35:00</t>
  </si>
  <si>
    <t>20/05/2020 2:40:00</t>
  </si>
  <si>
    <t>20/05/2020 2:45:00</t>
  </si>
  <si>
    <t>20/05/2020 2:50:00</t>
  </si>
  <si>
    <t>20/05/2020 2:55:00</t>
  </si>
  <si>
    <t>20/05/2020 3:00:00</t>
  </si>
  <si>
    <t>20/05/2020 3:05:00</t>
  </si>
  <si>
    <t>20/05/2020 3:10:00</t>
  </si>
  <si>
    <t>20/05/2020 3:15:00</t>
  </si>
  <si>
    <t>20/05/2020 3:20:00</t>
  </si>
  <si>
    <t>20/05/2020 3:25:00</t>
  </si>
  <si>
    <t>20/05/2020 3:30:00</t>
  </si>
  <si>
    <t>20/05/2020 3:35:00</t>
  </si>
  <si>
    <t>20/05/2020 3:40:00</t>
  </si>
  <si>
    <t>20/05/2020 3:45:00</t>
  </si>
  <si>
    <t>20/05/2020 3:50:00</t>
  </si>
  <si>
    <t>20/05/2020 3:55:00</t>
  </si>
  <si>
    <t>20/05/2020 4:00:00</t>
  </si>
  <si>
    <t>20/05/2020 4:05:00</t>
  </si>
  <si>
    <t>20/05/2020 4:10:00</t>
  </si>
  <si>
    <t>20/05/2020 4:15:00</t>
  </si>
  <si>
    <t>20/05/2020 4:20:00</t>
  </si>
  <si>
    <t>20/05/2020 4:25:00</t>
  </si>
  <si>
    <t>20/05/2020 4:30:00</t>
  </si>
  <si>
    <t>20/05/2020 4:35:00</t>
  </si>
  <si>
    <t>20/05/2020 4:40:00</t>
  </si>
  <si>
    <t>20/05/2020 4:45:00</t>
  </si>
  <si>
    <t>20/05/2020 4:50:00</t>
  </si>
  <si>
    <t>20/05/2020 4:55:00</t>
  </si>
  <si>
    <t>20/05/2020 5:00:00</t>
  </si>
  <si>
    <t>20/05/2020 5:05:00</t>
  </si>
  <si>
    <t>20/05/2020 5:10:00</t>
  </si>
  <si>
    <t>20/05/2020 5:15:00</t>
  </si>
  <si>
    <t>20/05/2020 5:20:00</t>
  </si>
  <si>
    <t>20/05/2020 5:25:00</t>
  </si>
  <si>
    <t>20/05/2020 5:30:00</t>
  </si>
  <si>
    <t>20/05/2020 5:35:00</t>
  </si>
  <si>
    <t>20/05/2020 5:40:00</t>
  </si>
  <si>
    <t>20/05/2020 5:45:00</t>
  </si>
  <si>
    <t>20/05/2020 5:50:00</t>
  </si>
  <si>
    <t>20/05/2020 5:55:00</t>
  </si>
  <si>
    <t>20/05/2020 6:00:00</t>
  </si>
  <si>
    <t>20/05/2020 6:05:00</t>
  </si>
  <si>
    <t>20/05/2020 6:10:00</t>
  </si>
  <si>
    <t>20/05/2020 6:15:00</t>
  </si>
  <si>
    <t>20/05/2020 6:20:00</t>
  </si>
  <si>
    <t>20/05/2020 6:25:00</t>
  </si>
  <si>
    <t>20/05/2020 6:30:00</t>
  </si>
  <si>
    <t>20/05/2020 6:35:00</t>
  </si>
  <si>
    <t>20/05/2020 6:40:00</t>
  </si>
  <si>
    <t>20/05/2020 6:45:00</t>
  </si>
  <si>
    <t>20/05/2020 6:50:00</t>
  </si>
  <si>
    <t>20/05/2020 6:55:00</t>
  </si>
  <si>
    <t>20/05/2020 7:00:00</t>
  </si>
  <si>
    <t>20/05/2020 7:05:00</t>
  </si>
  <si>
    <t>20/05/2020 7:10:00</t>
  </si>
  <si>
    <t>20/05/2020 7:15:00</t>
  </si>
  <si>
    <t>20/05/2020 7:20:00</t>
  </si>
  <si>
    <t>20/05/2020 7:25:00</t>
  </si>
  <si>
    <t>20/05/2020 7:30:00</t>
  </si>
  <si>
    <t>20/05/2020 7:35:00</t>
  </si>
  <si>
    <t>20/05/2020 7:40:00</t>
  </si>
  <si>
    <t>20/05/2020 7:45:00</t>
  </si>
  <si>
    <t>20/05/2020 7:50:00</t>
  </si>
  <si>
    <t>20/05/2020 7:55:00</t>
  </si>
  <si>
    <t>20/05/2020 8:00:00</t>
  </si>
  <si>
    <t>20/05/2020 8:05:00</t>
  </si>
  <si>
    <t>20/05/2020 8:10:00</t>
  </si>
  <si>
    <t>20/05/2020 8:15:00</t>
  </si>
  <si>
    <t>20/05/2020 8:20:00</t>
  </si>
  <si>
    <t>20/05/2020 8:25:00</t>
  </si>
  <si>
    <t>20/05/2020 8:30:00</t>
  </si>
  <si>
    <t>20/05/2020 8:35:00</t>
  </si>
  <si>
    <t>20/05/2020 8:40:00</t>
  </si>
  <si>
    <t>20/05/2020 8:45:00</t>
  </si>
  <si>
    <t>20/05/2020 8:50:00</t>
  </si>
  <si>
    <t>20/05/2020 8:55:00</t>
  </si>
  <si>
    <t>20/05/2020 9:00:00</t>
  </si>
  <si>
    <t>20/05/2020 9:05:00</t>
  </si>
  <si>
    <t>20/05/2020 9:10:00</t>
  </si>
  <si>
    <t>20/05/2020 9:15:00</t>
  </si>
  <si>
    <t>20/05/2020 9:20:00</t>
  </si>
  <si>
    <t>20/05/2020 9:25:00</t>
  </si>
  <si>
    <t>20/05/2020 9:30:00</t>
  </si>
  <si>
    <t>20/05/2020 9:35:00</t>
  </si>
  <si>
    <t>20/05/2020 9:40:00</t>
  </si>
  <si>
    <t>20/05/2020 9:45:00</t>
  </si>
  <si>
    <t>20/05/2020 9:50:00</t>
  </si>
  <si>
    <t>20/05/2020 9:55:00</t>
  </si>
  <si>
    <t>20/05/2020 10:00:00</t>
  </si>
  <si>
    <t>20/05/2020 10:05:00</t>
  </si>
  <si>
    <t>20/05/2020 10:10:00</t>
  </si>
  <si>
    <t>20/05/2020 10:15:00</t>
  </si>
  <si>
    <t>20/05/2020 10:20:00</t>
  </si>
  <si>
    <t>20/05/2020 10:25:00</t>
  </si>
  <si>
    <t>20/05/2020 10:30:00</t>
  </si>
  <si>
    <t>20/05/2020 10:35:00</t>
  </si>
  <si>
    <t>20/05/2020 10:40:00</t>
  </si>
  <si>
    <t>20/05/2020 10:45:00</t>
  </si>
  <si>
    <t>20/05/2020 10:50:00</t>
  </si>
  <si>
    <t>20/05/2020 10:55:00</t>
  </si>
  <si>
    <t>20/05/2020 11:00:00</t>
  </si>
  <si>
    <t>20/05/2020 11:05:00</t>
  </si>
  <si>
    <t>20/05/2020 11:10:00</t>
  </si>
  <si>
    <t>20/05/2020 11:15:00</t>
  </si>
  <si>
    <t>20/05/2020 11:20:00</t>
  </si>
  <si>
    <t>20/05/2020 11:25:00</t>
  </si>
  <si>
    <t>20/05/2020 11:30:00</t>
  </si>
  <si>
    <t>20/05/2020 11:35:00</t>
  </si>
  <si>
    <t>20/05/2020 11:40:00</t>
  </si>
  <si>
    <t>20/05/2020 11:45:00</t>
  </si>
  <si>
    <t>20/05/2020 11:50:00</t>
  </si>
  <si>
    <t>20/05/2020 11:55:00</t>
  </si>
  <si>
    <t>20/05/2020 12:00:00</t>
  </si>
  <si>
    <t>20/05/2020 12:05:00</t>
  </si>
  <si>
    <t>20/05/2020 12:10:00</t>
  </si>
  <si>
    <t>20/05/2020 12:15:00</t>
  </si>
  <si>
    <t>20/05/2020 12:20:00</t>
  </si>
  <si>
    <t>20/05/2020 12:25:00</t>
  </si>
  <si>
    <t>20/05/2020 12:30:00</t>
  </si>
  <si>
    <t>20/05/2020 12:35:00</t>
  </si>
  <si>
    <t>20/05/2020 12:40:00</t>
  </si>
  <si>
    <t>20/05/2020 12:45:00</t>
  </si>
  <si>
    <t>20/05/2020 12:50:00</t>
  </si>
  <si>
    <t>20/05/2020 12:55:00</t>
  </si>
  <si>
    <t>20/05/2020 13:00:00</t>
  </si>
  <si>
    <t>20/05/2020 13:05:00</t>
  </si>
  <si>
    <t>20/05/2020 13:10:00</t>
  </si>
  <si>
    <t>20/05/2020 13:15:00</t>
  </si>
  <si>
    <t>20/05/2020 13:20:00</t>
  </si>
  <si>
    <t>20/05/2020 13:25:00</t>
  </si>
  <si>
    <t>20/05/2020 13:30:00</t>
  </si>
  <si>
    <t>20/05/2020 13:35:00</t>
  </si>
  <si>
    <t>20/05/2020 13:40:00</t>
  </si>
  <si>
    <t>20/05/2020 13:45:00</t>
  </si>
  <si>
    <t>20/05/2020 13:50:00</t>
  </si>
  <si>
    <t>20/05/2020 13:55:00</t>
  </si>
  <si>
    <t>20/05/2020 14:00:00</t>
  </si>
  <si>
    <t>20/05/2020 14:05:00</t>
  </si>
  <si>
    <t>20/05/2020 14:10:00</t>
  </si>
  <si>
    <t>20/05/2020 14:15:00</t>
  </si>
  <si>
    <t>20/05/2020 14:20:00</t>
  </si>
  <si>
    <t>20/05/2020 14:25:00</t>
  </si>
  <si>
    <t>20/05/2020 14:30:00</t>
  </si>
  <si>
    <t>20/05/2020 14:35:00</t>
  </si>
  <si>
    <t>20/05/2020 14:40:00</t>
  </si>
  <si>
    <t>20/05/2020 14:45:00</t>
  </si>
  <si>
    <t>20/05/2020 14:50:00</t>
  </si>
  <si>
    <t>20/05/2020 14:55:00</t>
  </si>
  <si>
    <t>20/05/2020 15:00:00</t>
  </si>
  <si>
    <t>20/05/2020 15:05:00</t>
  </si>
  <si>
    <t>20/05/2020 15:10:00</t>
  </si>
  <si>
    <t>20/05/2020 15:15:00</t>
  </si>
  <si>
    <t>20/05/2020 15:20:00</t>
  </si>
  <si>
    <t>20/05/2020 15:25:00</t>
  </si>
  <si>
    <t>20/05/2020 15:30:00</t>
  </si>
  <si>
    <t>20/05/2020 15:35:00</t>
  </si>
  <si>
    <t>20/05/2020 15:40:00</t>
  </si>
  <si>
    <t>20/05/2020 15:45:00</t>
  </si>
  <si>
    <t>20/05/2020 15:50:00</t>
  </si>
  <si>
    <t>20/05/2020 15:55:00</t>
  </si>
  <si>
    <t>20/05/2020 16:00:00</t>
  </si>
  <si>
    <t>20/05/2020 16:05:00</t>
  </si>
  <si>
    <t>20/05/2020 16:10:00</t>
  </si>
  <si>
    <t>20/05/2020 16:15:00</t>
  </si>
  <si>
    <t>20/05/2020 16:20:00</t>
  </si>
  <si>
    <t>20/05/2020 16:25:00</t>
  </si>
  <si>
    <t>20/05/2020 16:30:00</t>
  </si>
  <si>
    <t>20/05/2020 16:35:00</t>
  </si>
  <si>
    <t>20/05/2020 16:40:00</t>
  </si>
  <si>
    <t>20/05/2020 16:45:00</t>
  </si>
  <si>
    <t>20/05/2020 16:50:00</t>
  </si>
  <si>
    <t>20/05/2020 16:55:00</t>
  </si>
  <si>
    <t>20/05/2020 17:00:00</t>
  </si>
  <si>
    <t>20/05/2020 17:05:00</t>
  </si>
  <si>
    <t>20/05/2020 17:10:00</t>
  </si>
  <si>
    <t>20/05/2020 17:15:00</t>
  </si>
  <si>
    <t>20/05/2020 17:20:00</t>
  </si>
  <si>
    <t>20/05/2020 17:25:00</t>
  </si>
  <si>
    <t>20/05/2020 17:30:00</t>
  </si>
  <si>
    <t>20/05/2020 17:35:00</t>
  </si>
  <si>
    <t>20/05/2020 17:40:00</t>
  </si>
  <si>
    <t>20/05/2020 17:45:00</t>
  </si>
  <si>
    <t>20/05/2020 17:50:00</t>
  </si>
  <si>
    <t>20/05/2020 17:55:00</t>
  </si>
  <si>
    <t>20/05/2020 18:00:00</t>
  </si>
  <si>
    <t>20/05/2020 18:05:00</t>
  </si>
  <si>
    <t>20/05/2020 18:10:00</t>
  </si>
  <si>
    <t>20/05/2020 18:15:00</t>
  </si>
  <si>
    <t>20/05/2020 18:20:00</t>
  </si>
  <si>
    <t>20/05/2020 18:25:00</t>
  </si>
  <si>
    <t>20/05/2020 18:30:00</t>
  </si>
  <si>
    <t>20/05/2020 18:35:00</t>
  </si>
  <si>
    <t>20/05/2020 18:40:00</t>
  </si>
  <si>
    <t>20/05/2020 18:45:00</t>
  </si>
  <si>
    <t>20/05/2020 18:50:00</t>
  </si>
  <si>
    <t>20/05/2020 18:55:00</t>
  </si>
  <si>
    <t>20/05/2020 19:00:00</t>
  </si>
  <si>
    <t>20/05/2020 19:05:00</t>
  </si>
  <si>
    <t>20/05/2020 19:10:00</t>
  </si>
  <si>
    <t>20/05/2020 19:15:00</t>
  </si>
  <si>
    <t>20/05/2020 19:20:00</t>
  </si>
  <si>
    <t>20/05/2020 19:25:00</t>
  </si>
  <si>
    <t>20/05/2020 19:30:00</t>
  </si>
  <si>
    <t>20/05/2020 19:35:00</t>
  </si>
  <si>
    <t>20/05/2020 19:40:00</t>
  </si>
  <si>
    <t>20/05/2020 19:45:00</t>
  </si>
  <si>
    <t>20/05/2020 19:50:00</t>
  </si>
  <si>
    <t>20/05/2020 19:55:00</t>
  </si>
  <si>
    <t>20/05/2020 20:00:00</t>
  </si>
  <si>
    <t>20/05/2020 20:05:00</t>
  </si>
  <si>
    <t>20/05/2020 20:10:00</t>
  </si>
  <si>
    <t>20/05/2020 20:15:00</t>
  </si>
  <si>
    <t>20/05/2020 20:20:00</t>
  </si>
  <si>
    <t>20/05/2020 20:25:00</t>
  </si>
  <si>
    <t>20/05/2020 20:30:00</t>
  </si>
  <si>
    <t>20/05/2020 20:35:00</t>
  </si>
  <si>
    <t>20/05/2020 20:40:00</t>
  </si>
  <si>
    <t>20/05/2020 20:45:00</t>
  </si>
  <si>
    <t>20/05/2020 20:50:00</t>
  </si>
  <si>
    <t>20/05/2020 20:55:00</t>
  </si>
  <si>
    <t>20/05/2020 21:00:00</t>
  </si>
  <si>
    <t>20/05/2020 21:05:00</t>
  </si>
  <si>
    <t>20/05/2020 21:10:00</t>
  </si>
  <si>
    <t>20/05/2020 21:15:00</t>
  </si>
  <si>
    <t>20/05/2020 21:20:00</t>
  </si>
  <si>
    <t>20/05/2020 21:25:00</t>
  </si>
  <si>
    <t>20/05/2020 21:30:00</t>
  </si>
  <si>
    <t>20/05/2020 21:35:00</t>
  </si>
  <si>
    <t>20/05/2020 21:40:00</t>
  </si>
  <si>
    <t>20/05/2020 21:45:00</t>
  </si>
  <si>
    <t>20/05/2020 21:50:00</t>
  </si>
  <si>
    <t>20/05/2020 21:55:00</t>
  </si>
  <si>
    <t>20/05/2020 22:00:00</t>
  </si>
  <si>
    <t>20/05/2020 22:05:00</t>
  </si>
  <si>
    <t>20/05/2020 22:10:00</t>
  </si>
  <si>
    <t>20/05/2020 22:15:00</t>
  </si>
  <si>
    <t>20/05/2020 22:20:00</t>
  </si>
  <si>
    <t>20/05/2020 22:25:00</t>
  </si>
  <si>
    <t>20/05/2020 22:30:00</t>
  </si>
  <si>
    <t>20/05/2020 22:35:00</t>
  </si>
  <si>
    <t>20/05/2020 22:40:00</t>
  </si>
  <si>
    <t>20/05/2020 22:45:00</t>
  </si>
  <si>
    <t>20/05/2020 22:50:00</t>
  </si>
  <si>
    <t>20/05/2020 22:55:00</t>
  </si>
  <si>
    <t>20/05/2020 23:00:00</t>
  </si>
  <si>
    <t>20/05/2020 23:05:00</t>
  </si>
  <si>
    <t>20/05/2020 23:10:00</t>
  </si>
  <si>
    <t>20/05/2020 23:15:00</t>
  </si>
  <si>
    <t>20/05/2020 23:20:00</t>
  </si>
  <si>
    <t>20/05/2020 23:25:00</t>
  </si>
  <si>
    <t>20/05/2020 23:30:00</t>
  </si>
  <si>
    <t>20/05/2020 23:35:00</t>
  </si>
  <si>
    <t>20/05/2020 23:40:00</t>
  </si>
  <si>
    <t>20/05/2020 23:45:00</t>
  </si>
  <si>
    <t>20/05/2020 23:50:00</t>
  </si>
  <si>
    <t>20/05/2020 23:55:00</t>
  </si>
  <si>
    <t>21/05/2020 0:00:00</t>
  </si>
  <si>
    <t>21/05/2020 0:05:00</t>
  </si>
  <si>
    <t>21/05/2020 0:10:00</t>
  </si>
  <si>
    <t>21/05/2020 0:15:00</t>
  </si>
  <si>
    <t>21/05/2020 0:20:00</t>
  </si>
  <si>
    <t>21/05/2020 0:25:00</t>
  </si>
  <si>
    <t>21/05/2020 0:30:00</t>
  </si>
  <si>
    <t>21/05/2020 0:35:00</t>
  </si>
  <si>
    <t>21/05/2020 0:40:00</t>
  </si>
  <si>
    <t>21/05/2020 0:45:00</t>
  </si>
  <si>
    <t>21/05/2020 0:50:00</t>
  </si>
  <si>
    <t>21/05/2020 0:55:00</t>
  </si>
  <si>
    <t>21/05/2020 1:00:00</t>
  </si>
  <si>
    <t>21/05/2020 1:05:00</t>
  </si>
  <si>
    <t>21/05/2020 1:10:00</t>
  </si>
  <si>
    <t>21/05/2020 1:15:00</t>
  </si>
  <si>
    <t>21/05/2020 1:20:00</t>
  </si>
  <si>
    <t>21/05/2020 1:25:00</t>
  </si>
  <si>
    <t>21/05/2020 1:30:00</t>
  </si>
  <si>
    <t>21/05/2020 1:35:00</t>
  </si>
  <si>
    <t>21/05/2020 1:40:00</t>
  </si>
  <si>
    <t>21/05/2020 1:45:00</t>
  </si>
  <si>
    <t>21/05/2020 1:50:00</t>
  </si>
  <si>
    <t>21/05/2020 1:55:00</t>
  </si>
  <si>
    <t>21/05/2020 2:00:00</t>
  </si>
  <si>
    <t>21/05/2020 2:05:00</t>
  </si>
  <si>
    <t>21/05/2020 2:10:00</t>
  </si>
  <si>
    <t>21/05/2020 2:15:00</t>
  </si>
  <si>
    <t>21/05/2020 2:20:00</t>
  </si>
  <si>
    <t>21/05/2020 2:25:00</t>
  </si>
  <si>
    <t>21/05/2020 2:30:00</t>
  </si>
  <si>
    <t>21/05/2020 2:35:00</t>
  </si>
  <si>
    <t>21/05/2020 2:40:00</t>
  </si>
  <si>
    <t>21/05/2020 2:45:00</t>
  </si>
  <si>
    <t>21/05/2020 2:50:00</t>
  </si>
  <si>
    <t>21/05/2020 2:55:00</t>
  </si>
  <si>
    <t>21/05/2020 3:00:00</t>
  </si>
  <si>
    <t>21/05/2020 3:05:00</t>
  </si>
  <si>
    <t>21/05/2020 3:10:00</t>
  </si>
  <si>
    <t>21/05/2020 3:15:00</t>
  </si>
  <si>
    <t>21/05/2020 3:20:00</t>
  </si>
  <si>
    <t>21/05/2020 3:25:00</t>
  </si>
  <si>
    <t>21/05/2020 3:30:00</t>
  </si>
  <si>
    <t>21/05/2020 3:35:00</t>
  </si>
  <si>
    <t>21/05/2020 3:40:00</t>
  </si>
  <si>
    <t>21/05/2020 3:45:00</t>
  </si>
  <si>
    <t>21/05/2020 3:50:00</t>
  </si>
  <si>
    <t>21/05/2020 3:55:00</t>
  </si>
  <si>
    <t>21/05/2020 4:00:00</t>
  </si>
  <si>
    <t>21/05/2020 4:05:00</t>
  </si>
  <si>
    <t>21/05/2020 4:10:00</t>
  </si>
  <si>
    <t>21/05/2020 4:15:00</t>
  </si>
  <si>
    <t>21/05/2020 4:20:00</t>
  </si>
  <si>
    <t>21/05/2020 4:25:00</t>
  </si>
  <si>
    <t>21/05/2020 4:30:00</t>
  </si>
  <si>
    <t>21/05/2020 4:35:00</t>
  </si>
  <si>
    <t>21/05/2020 4:40:00</t>
  </si>
  <si>
    <t>21/05/2020 4:45:00</t>
  </si>
  <si>
    <t>21/05/2020 4:50:00</t>
  </si>
  <si>
    <t>21/05/2020 4:55:00</t>
  </si>
  <si>
    <t>21/05/2020 5:00:00</t>
  </si>
  <si>
    <t>21/05/2020 5:05:00</t>
  </si>
  <si>
    <t>21/05/2020 5:10:00</t>
  </si>
  <si>
    <t>21/05/2020 5:15:00</t>
  </si>
  <si>
    <t>21/05/2020 5:20:00</t>
  </si>
  <si>
    <t>21/05/2020 5:25:00</t>
  </si>
  <si>
    <t>21/05/2020 5:30:00</t>
  </si>
  <si>
    <t>21/05/2020 5:35:00</t>
  </si>
  <si>
    <t>21/05/2020 5:40:00</t>
  </si>
  <si>
    <t>21/05/2020 5:45:00</t>
  </si>
  <si>
    <t>21/05/2020 5:50:00</t>
  </si>
  <si>
    <t>21/05/2020 5:55:00</t>
  </si>
  <si>
    <t>21/05/2020 6:00:00</t>
  </si>
  <si>
    <t>21/05/2020 6:05:00</t>
  </si>
  <si>
    <t>21/05/2020 6:10:00</t>
  </si>
  <si>
    <t>21/05/2020 6:15:00</t>
  </si>
  <si>
    <t>21/05/2020 6:20:00</t>
  </si>
  <si>
    <t>21/05/2020 6:25:00</t>
  </si>
  <si>
    <t>21/05/2020 6:30:00</t>
  </si>
  <si>
    <t>21/05/2020 6:35:00</t>
  </si>
  <si>
    <t>21/05/2020 6:40:00</t>
  </si>
  <si>
    <t>21/05/2020 6:45:00</t>
  </si>
  <si>
    <t>21/05/2020 6:50:00</t>
  </si>
  <si>
    <t>21/05/2020 6:55:00</t>
  </si>
  <si>
    <t>21/05/2020 7:00:00</t>
  </si>
  <si>
    <t>21/05/2020 7:05:00</t>
  </si>
  <si>
    <t>21/05/2020 7:10:00</t>
  </si>
  <si>
    <t>21/05/2020 7:15:00</t>
  </si>
  <si>
    <t>21/05/2020 7:20:00</t>
  </si>
  <si>
    <t>21/05/2020 7:25:00</t>
  </si>
  <si>
    <t>21/05/2020 7:30:00</t>
  </si>
  <si>
    <t>21/05/2020 7:35:00</t>
  </si>
  <si>
    <t>21/05/2020 7:40:00</t>
  </si>
  <si>
    <t>21/05/2020 7:45:00</t>
  </si>
  <si>
    <t>21/05/2020 7:50:00</t>
  </si>
  <si>
    <t>21/05/2020 7:55:00</t>
  </si>
  <si>
    <t>21/05/2020 8:00:00</t>
  </si>
  <si>
    <t>21/05/2020 8:05:00</t>
  </si>
  <si>
    <t>21/05/2020 8:10:00</t>
  </si>
  <si>
    <t>21/05/2020 8:15:00</t>
  </si>
  <si>
    <t>21/05/2020 8:20:00</t>
  </si>
  <si>
    <t>21/05/2020 8:25:00</t>
  </si>
  <si>
    <t>21/05/2020 8:30:00</t>
  </si>
  <si>
    <t>21/05/2020 8:35:00</t>
  </si>
  <si>
    <t>21/05/2020 8:40:00</t>
  </si>
  <si>
    <t>21/05/2020 8:45:00</t>
  </si>
  <si>
    <t>21/05/2020 8:50:00</t>
  </si>
  <si>
    <t>21/05/2020 8:55:00</t>
  </si>
  <si>
    <t>21/05/2020 9:00:00</t>
  </si>
  <si>
    <t>21/05/2020 9:05:00</t>
  </si>
  <si>
    <t>21/05/2020 9:10:00</t>
  </si>
  <si>
    <t>21/05/2020 9:15:00</t>
  </si>
  <si>
    <t>21/05/2020 9:20:00</t>
  </si>
  <si>
    <t>21/05/2020 9:25:00</t>
  </si>
  <si>
    <t>21/05/2020 9:30:00</t>
  </si>
  <si>
    <t>21/05/2020 9:35:00</t>
  </si>
  <si>
    <t>21/05/2020 9:40:00</t>
  </si>
  <si>
    <t>21/05/2020 9:45:00</t>
  </si>
  <si>
    <t>21/05/2020 9:50:00</t>
  </si>
  <si>
    <t>21/05/2020 9:55:00</t>
  </si>
  <si>
    <t>21/05/2020 10:00:00</t>
  </si>
  <si>
    <t>21/05/2020 10:05:00</t>
  </si>
  <si>
    <t>21/05/2020 10:10:00</t>
  </si>
  <si>
    <t>21/05/2020 10:15:00</t>
  </si>
  <si>
    <t>21/05/2020 10:20:00</t>
  </si>
  <si>
    <t>21/05/2020 10:25:00</t>
  </si>
  <si>
    <t>21/05/2020 10:30:00</t>
  </si>
  <si>
    <t>21/05/2020 10:35:00</t>
  </si>
  <si>
    <t>21/05/2020 10:40:00</t>
  </si>
  <si>
    <t>21/05/2020 10:45:00</t>
  </si>
  <si>
    <t>21/05/2020 10:50:00</t>
  </si>
  <si>
    <t>21/05/2020 10:55:00</t>
  </si>
  <si>
    <t>21/05/2020 11:00:00</t>
  </si>
  <si>
    <t>21/05/2020 11:05:00</t>
  </si>
  <si>
    <t>21/05/2020 11:10:00</t>
  </si>
  <si>
    <t>21/05/2020 11:15:00</t>
  </si>
  <si>
    <t>21/05/2020 11:20:00</t>
  </si>
  <si>
    <t>21/05/2020 11:25:00</t>
  </si>
  <si>
    <t>21/05/2020 11:30:00</t>
  </si>
  <si>
    <t>21/05/2020 11:35:00</t>
  </si>
  <si>
    <t>21/05/2020 11:40:00</t>
  </si>
  <si>
    <t>21/05/2020 11:45:00</t>
  </si>
  <si>
    <t>21/05/2020 11:50:00</t>
  </si>
  <si>
    <t>21/05/2020 11:55:00</t>
  </si>
  <si>
    <t>21/05/2020 12:00:00</t>
  </si>
  <si>
    <t>21/05/2020 12:05:00</t>
  </si>
  <si>
    <t>21/05/2020 12:10:00</t>
  </si>
  <si>
    <t>21/05/2020 12:15:00</t>
  </si>
  <si>
    <t>21/05/2020 12:20:00</t>
  </si>
  <si>
    <t>21/05/2020 12:25:00</t>
  </si>
  <si>
    <t>21/05/2020 12:30:00</t>
  </si>
  <si>
    <t>21/05/2020 12:35:00</t>
  </si>
  <si>
    <t>21/05/2020 12:40:00</t>
  </si>
  <si>
    <t>21/05/2020 12:45:00</t>
  </si>
  <si>
    <t>21/05/2020 12:50:00</t>
  </si>
  <si>
    <t>21/05/2020 12:55:00</t>
  </si>
  <si>
    <t>21/05/2020 13:00:00</t>
  </si>
  <si>
    <t>21/05/2020 13:05:00</t>
  </si>
  <si>
    <t>21/05/2020 13:10:00</t>
  </si>
  <si>
    <t>21/05/2020 13:15:00</t>
  </si>
  <si>
    <t>21/05/2020 13:20:00</t>
  </si>
  <si>
    <t>21/05/2020 13:25:00</t>
  </si>
  <si>
    <t>21/05/2020 13:30:00</t>
  </si>
  <si>
    <t>21/05/2020 13:35:00</t>
  </si>
  <si>
    <t>21/05/2020 13:40:00</t>
  </si>
  <si>
    <t>21/05/2020 13:45:00</t>
  </si>
  <si>
    <t>21/05/2020 13:50:00</t>
  </si>
  <si>
    <t>21/05/2020 13:55:00</t>
  </si>
  <si>
    <t>21/05/2020 14:00:00</t>
  </si>
  <si>
    <t>21/05/2020 14:05:00</t>
  </si>
  <si>
    <t>21/05/2020 14:10:00</t>
  </si>
  <si>
    <t>21/05/2020 14:15:00</t>
  </si>
  <si>
    <t>21/05/2020 14:20:00</t>
  </si>
  <si>
    <t>21/05/2020 14:25:00</t>
  </si>
  <si>
    <t>21/05/2020 14:30:00</t>
  </si>
  <si>
    <t>21/05/2020 14:35:00</t>
  </si>
  <si>
    <t>21/05/2020 14:40:00</t>
  </si>
  <si>
    <t>21/05/2020 14:45:00</t>
  </si>
  <si>
    <t>21/05/2020 14:50:00</t>
  </si>
  <si>
    <t>21/05/2020 14:55:00</t>
  </si>
  <si>
    <t>21/05/2020 15:00:00</t>
  </si>
  <si>
    <t>21/05/2020 15:05:00</t>
  </si>
  <si>
    <t>21/05/2020 15:10:00</t>
  </si>
  <si>
    <t>21/05/2020 15:15:00</t>
  </si>
  <si>
    <t>21/05/2020 15:20:00</t>
  </si>
  <si>
    <t>21/05/2020 15:25:00</t>
  </si>
  <si>
    <t>21/05/2020 15:30:00</t>
  </si>
  <si>
    <t>21/05/2020 15:35:00</t>
  </si>
  <si>
    <t>21/05/2020 15:40:00</t>
  </si>
  <si>
    <t>21/05/2020 15:45:00</t>
  </si>
  <si>
    <t>21/05/2020 15:50:00</t>
  </si>
  <si>
    <t>21/05/2020 15:55:00</t>
  </si>
  <si>
    <t>21/05/2020 16:00:00</t>
  </si>
  <si>
    <t>21/05/2020 16:05:00</t>
  </si>
  <si>
    <t>21/05/2020 16:10:00</t>
  </si>
  <si>
    <t>21/05/2020 16:15:00</t>
  </si>
  <si>
    <t>21/05/2020 16:20:00</t>
  </si>
  <si>
    <t>21/05/2020 16:25:00</t>
  </si>
  <si>
    <t>21/05/2020 16:30:00</t>
  </si>
  <si>
    <t>21/05/2020 16:35:00</t>
  </si>
  <si>
    <t>21/05/2020 16:40:00</t>
  </si>
  <si>
    <t>21/05/2020 16:45:00</t>
  </si>
  <si>
    <t>21/05/2020 16:50:00</t>
  </si>
  <si>
    <t>21/05/2020 16:55:00</t>
  </si>
  <si>
    <t>21/05/2020 17:00:00</t>
  </si>
  <si>
    <t>21/05/2020 17:05:00</t>
  </si>
  <si>
    <t>21/05/2020 17:10:00</t>
  </si>
  <si>
    <t>21/05/2020 17:15:00</t>
  </si>
  <si>
    <t>21/05/2020 17:20:00</t>
  </si>
  <si>
    <t>21/05/2020 17:25:00</t>
  </si>
  <si>
    <t>21/05/2020 17:30:00</t>
  </si>
  <si>
    <t>21/05/2020 17:35:00</t>
  </si>
  <si>
    <t>21/05/2020 17:40:00</t>
  </si>
  <si>
    <t>21/05/2020 17:45:00</t>
  </si>
  <si>
    <t>21/05/2020 17:50:00</t>
  </si>
  <si>
    <t>21/05/2020 17:55:00</t>
  </si>
  <si>
    <t>21/05/2020 18:00:00</t>
  </si>
  <si>
    <t>21/05/2020 18:05:00</t>
  </si>
  <si>
    <t>21/05/2020 18:10:00</t>
  </si>
  <si>
    <t>21/05/2020 18:15:00</t>
  </si>
  <si>
    <t>21/05/2020 18:20:00</t>
  </si>
  <si>
    <t>21/05/2020 18:25:00</t>
  </si>
  <si>
    <t>21/05/2020 18:30:00</t>
  </si>
  <si>
    <t>21/05/2020 18:35:00</t>
  </si>
  <si>
    <t>21/05/2020 18:40:00</t>
  </si>
  <si>
    <t>21/05/2020 18:45:00</t>
  </si>
  <si>
    <t>21/05/2020 18:50:00</t>
  </si>
  <si>
    <t>21/05/2020 18:55:00</t>
  </si>
  <si>
    <t>21/05/2020 19:00:00</t>
  </si>
  <si>
    <t>21/05/2020 19:05:00</t>
  </si>
  <si>
    <t>21/05/2020 19:10:00</t>
  </si>
  <si>
    <t>21/05/2020 19:15:00</t>
  </si>
  <si>
    <t>21/05/2020 19:20:00</t>
  </si>
  <si>
    <t>21/05/2020 19:25:00</t>
  </si>
  <si>
    <t>21/05/2020 19:30:00</t>
  </si>
  <si>
    <t>21/05/2020 19:35:00</t>
  </si>
  <si>
    <t>21/05/2020 19:40:00</t>
  </si>
  <si>
    <t>21/05/2020 19:45:00</t>
  </si>
  <si>
    <t>21/05/2020 19:50:00</t>
  </si>
  <si>
    <t>21/05/2020 19:55:00</t>
  </si>
  <si>
    <t>21/05/2020 20:00:00</t>
  </si>
  <si>
    <t>21/05/2020 20:05:00</t>
  </si>
  <si>
    <t>21/05/2020 20:10:00</t>
  </si>
  <si>
    <t>21/05/2020 20:15:00</t>
  </si>
  <si>
    <t>21/05/2020 20:20:00</t>
  </si>
  <si>
    <t>21/05/2020 20:25:00</t>
  </si>
  <si>
    <t>21/05/2020 20:30:00</t>
  </si>
  <si>
    <t>21/05/2020 20:35:00</t>
  </si>
  <si>
    <t>21/05/2020 20:40:00</t>
  </si>
  <si>
    <t>21/05/2020 20:45:00</t>
  </si>
  <si>
    <t>21/05/2020 20:50:00</t>
  </si>
  <si>
    <t>21/05/2020 20:55:00</t>
  </si>
  <si>
    <t>21/05/2020 21:00:00</t>
  </si>
  <si>
    <t>21/05/2020 21:05:00</t>
  </si>
  <si>
    <t>21/05/2020 21:10:00</t>
  </si>
  <si>
    <t>21/05/2020 21:15:00</t>
  </si>
  <si>
    <t>21/05/2020 21:20:00</t>
  </si>
  <si>
    <t>21/05/2020 21:25:00</t>
  </si>
  <si>
    <t>21/05/2020 21:30:00</t>
  </si>
  <si>
    <t>21/05/2020 21:35:00</t>
  </si>
  <si>
    <t>21/05/2020 21:40:00</t>
  </si>
  <si>
    <t>21/05/2020 21:45:00</t>
  </si>
  <si>
    <t>21/05/2020 21:50:00</t>
  </si>
  <si>
    <t>21/05/2020 21:55:00</t>
  </si>
  <si>
    <t>21/05/2020 22:00:00</t>
  </si>
  <si>
    <t>21/05/2020 22:05:00</t>
  </si>
  <si>
    <t>21/05/2020 22:10:00</t>
  </si>
  <si>
    <t>21/05/2020 22:15:00</t>
  </si>
  <si>
    <t>21/05/2020 22:20:00</t>
  </si>
  <si>
    <t>21/05/2020 22:30:00</t>
  </si>
  <si>
    <t>21/05/2020 22:35:00</t>
  </si>
  <si>
    <t>21/05/2020 22:40:00</t>
  </si>
  <si>
    <t>21/05/2020 22:45:00</t>
  </si>
  <si>
    <t>21/05/2020 22:50:00</t>
  </si>
  <si>
    <t>21/05/2020 22:55:00</t>
  </si>
  <si>
    <t>21/05/2020 23:00:00</t>
  </si>
  <si>
    <t>21/05/2020 23:05:00</t>
  </si>
  <si>
    <t>21/05/2020 23:10:00</t>
  </si>
  <si>
    <t>21/05/2020 23:15:00</t>
  </si>
  <si>
    <t>21/05/2020 23:20:00</t>
  </si>
  <si>
    <t>21/05/2020 23:25:00</t>
  </si>
  <si>
    <t>21/05/2020 23:30:00</t>
  </si>
  <si>
    <t>21/05/2020 23:35:00</t>
  </si>
  <si>
    <t>21/05/2020 23:40:00</t>
  </si>
  <si>
    <t>21/05/2020 23:45:00</t>
  </si>
  <si>
    <t>21/05/2020 23:50:00</t>
  </si>
  <si>
    <t>21/05/2020 23:55:00</t>
  </si>
  <si>
    <t>22/05/2020 0:00:00</t>
  </si>
  <si>
    <t>22/05/2020 0:05:00</t>
  </si>
  <si>
    <t>22/05/2020 0:10:00</t>
  </si>
  <si>
    <t>22/05/2020 0:15:00</t>
  </si>
  <si>
    <t>22/05/2020 0:20:00</t>
  </si>
  <si>
    <t>22/05/2020 0:25:00</t>
  </si>
  <si>
    <t>22/05/2020 0:30:00</t>
  </si>
  <si>
    <t>22/05/2020 0:35:00</t>
  </si>
  <si>
    <t>22/05/2020 0:40:00</t>
  </si>
  <si>
    <t>22/05/2020 0:45:00</t>
  </si>
  <si>
    <t>22/05/2020 0:50:00</t>
  </si>
  <si>
    <t>22/05/2020 0:55:00</t>
  </si>
  <si>
    <t>22/05/2020 1:00:00</t>
  </si>
  <si>
    <t>22/05/2020 1:05:00</t>
  </si>
  <si>
    <t>22/05/2020 1:10:00</t>
  </si>
  <si>
    <t>22/05/2020 1:15:00</t>
  </si>
  <si>
    <t>22/05/2020 1:20:00</t>
  </si>
  <si>
    <t>22/05/2020 1:25:00</t>
  </si>
  <si>
    <t>22/05/2020 1:30:00</t>
  </si>
  <si>
    <t>22/05/2020 1:35:00</t>
  </si>
  <si>
    <t>22/05/2020 1:40:00</t>
  </si>
  <si>
    <t>22/05/2020 1:45:00</t>
  </si>
  <si>
    <t>22/05/2020 1:50:00</t>
  </si>
  <si>
    <t>22/05/2020 1:55:00</t>
  </si>
  <si>
    <t>22/05/2020 2:00:00</t>
  </si>
  <si>
    <t>22/05/2020 2:05:00</t>
  </si>
  <si>
    <t>22/05/2020 2:10:00</t>
  </si>
  <si>
    <t>22/05/2020 2:15:00</t>
  </si>
  <si>
    <t>22/05/2020 2:20:00</t>
  </si>
  <si>
    <t>22/05/2020 2:25:00</t>
  </si>
  <si>
    <t>22/05/2020 2:30:00</t>
  </si>
  <si>
    <t>22/05/2020 2:35:00</t>
  </si>
  <si>
    <t>22/05/2020 2:40:00</t>
  </si>
  <si>
    <t>22/05/2020 2:45:00</t>
  </si>
  <si>
    <t>22/05/2020 2:50:00</t>
  </si>
  <si>
    <t>22/05/2020 2:55:00</t>
  </si>
  <si>
    <t>22/05/2020 3:00:00</t>
  </si>
  <si>
    <t>22/05/2020 3:05:00</t>
  </si>
  <si>
    <t>22/05/2020 3:10:00</t>
  </si>
  <si>
    <t>22/05/2020 3:15:00</t>
  </si>
  <si>
    <t>22/05/2020 3:20:00</t>
  </si>
  <si>
    <t>22/05/2020 3:25:00</t>
  </si>
  <si>
    <t>22/05/2020 3:30:00</t>
  </si>
  <si>
    <t>22/05/2020 3:35:00</t>
  </si>
  <si>
    <t>22/05/2020 3:40:00</t>
  </si>
  <si>
    <t>22/05/2020 3:45:00</t>
  </si>
  <si>
    <t>22/05/2020 3:50:00</t>
  </si>
  <si>
    <t>22/05/2020 3:55:00</t>
  </si>
  <si>
    <t>22/05/2020 4:00:00</t>
  </si>
  <si>
    <t>22/05/2020 4:05:00</t>
  </si>
  <si>
    <t>22/05/2020 4:10:00</t>
  </si>
  <si>
    <t>22/05/2020 4:15:00</t>
  </si>
  <si>
    <t>22/05/2020 4:20:00</t>
  </si>
  <si>
    <t>22/05/2020 4:25:00</t>
  </si>
  <si>
    <t>22/05/2020 4:30:00</t>
  </si>
  <si>
    <t>22/05/2020 4:35:00</t>
  </si>
  <si>
    <t>22/05/2020 4:40:00</t>
  </si>
  <si>
    <t>22/05/2020 4:45:00</t>
  </si>
  <si>
    <t>22/05/2020 4:50:00</t>
  </si>
  <si>
    <t>22/05/2020 4:55:00</t>
  </si>
  <si>
    <t>22/05/2020 5:00:00</t>
  </si>
  <si>
    <t>22/05/2020 5:05:00</t>
  </si>
  <si>
    <t>22/05/2020 5:10:00</t>
  </si>
  <si>
    <t>22/05/2020 5:15:00</t>
  </si>
  <si>
    <t>22/05/2020 5:20:00</t>
  </si>
  <si>
    <t>22/05/2020 5:25:00</t>
  </si>
  <si>
    <t>22/05/2020 5:30:00</t>
  </si>
  <si>
    <t>22/05/2020 5:35:00</t>
  </si>
  <si>
    <t>22/05/2020 5:40:00</t>
  </si>
  <si>
    <t>22/05/2020 5:45:00</t>
  </si>
  <si>
    <t>22/05/2020 5:50:00</t>
  </si>
  <si>
    <t>22/05/2020 5:55:00</t>
  </si>
  <si>
    <t>22/05/2020 6:00:00</t>
  </si>
  <si>
    <t>22/05/2020 6:05:00</t>
  </si>
  <si>
    <t>22/05/2020 6:10:00</t>
  </si>
  <si>
    <t>22/05/2020 6:15:00</t>
  </si>
  <si>
    <t>22/05/2020 6:20:00</t>
  </si>
  <si>
    <t>22/05/2020 6:25:00</t>
  </si>
  <si>
    <t>22/05/2020 6:30:00</t>
  </si>
  <si>
    <t>22/05/2020 6:35:00</t>
  </si>
  <si>
    <t>22/05/2020 6:40:00</t>
  </si>
  <si>
    <t>22/05/2020 6:45:00</t>
  </si>
  <si>
    <t>22/05/2020 6:50:00</t>
  </si>
  <si>
    <t>22/05/2020 6:55:00</t>
  </si>
  <si>
    <t>22/05/2020 7:00:00</t>
  </si>
  <si>
    <t>22/05/2020 7:05:00</t>
  </si>
  <si>
    <t>22/05/2020 7:10:00</t>
  </si>
  <si>
    <t>22/05/2020 7:15:00</t>
  </si>
  <si>
    <t>22/05/2020 7:20:00</t>
  </si>
  <si>
    <t>22/05/2020 7:25:00</t>
  </si>
  <si>
    <t>22/05/2020 7:30:00</t>
  </si>
  <si>
    <t>22/05/2020 7:35:00</t>
  </si>
  <si>
    <t>22/05/2020 7:40:00</t>
  </si>
  <si>
    <t>22/05/2020 7:45:00</t>
  </si>
  <si>
    <t>22/05/2020 7:50:00</t>
  </si>
  <si>
    <t>22/05/2020 7:55:00</t>
  </si>
  <si>
    <t>22/05/2020 8:00:00</t>
  </si>
  <si>
    <t>22/05/2020 8:05:00</t>
  </si>
  <si>
    <t>22/05/2020 8:10:00</t>
  </si>
  <si>
    <t>22/05/2020 8:15:00</t>
  </si>
  <si>
    <t>22/05/2020 8:20:00</t>
  </si>
  <si>
    <t>22/05/2020 8:25:00</t>
  </si>
  <si>
    <t>22/05/2020 8:30:00</t>
  </si>
  <si>
    <t>22/05/2020 8:35:00</t>
  </si>
  <si>
    <t>22/05/2020 8:40:00</t>
  </si>
  <si>
    <t>22/05/2020 8:45:00</t>
  </si>
  <si>
    <t>22/05/2020 8:50:00</t>
  </si>
  <si>
    <t>22/05/2020 8:55:00</t>
  </si>
  <si>
    <t>22/05/2020 9:00:00</t>
  </si>
  <si>
    <t>22/05/2020 9:05:00</t>
  </si>
  <si>
    <t>22/05/2020 9:10:00</t>
  </si>
  <si>
    <t>22/05/2020 9:15:00</t>
  </si>
  <si>
    <t>22/05/2020 9:20:00</t>
  </si>
  <si>
    <t>22/05/2020 9:25:00</t>
  </si>
  <si>
    <t>22/05/2020 9:30:00</t>
  </si>
  <si>
    <t>22/05/2020 9:35:00</t>
  </si>
  <si>
    <t>22/05/2020 9:40:00</t>
  </si>
  <si>
    <t>22/05/2020 9:45:00</t>
  </si>
  <si>
    <t>22/05/2020 9:50:00</t>
  </si>
  <si>
    <t>22/05/2020 9:55:00</t>
  </si>
  <si>
    <t>22/05/2020 10:00:00</t>
  </si>
  <si>
    <t>22/05/2020 10:05:00</t>
  </si>
  <si>
    <t>22/05/2020 10:10:00</t>
  </si>
  <si>
    <t>22/05/2020 10:15:00</t>
  </si>
  <si>
    <t>22/05/2020 10:20:00</t>
  </si>
  <si>
    <t>22/05/2020 10:25:00</t>
  </si>
  <si>
    <t>22/05/2020 10:30:00</t>
  </si>
  <si>
    <t>22/05/2020 10:35:00</t>
  </si>
  <si>
    <t>22/05/2020 10:40:00</t>
  </si>
  <si>
    <t>22/05/2020 10:45:00</t>
  </si>
  <si>
    <t>22/05/2020 10:50:00</t>
  </si>
  <si>
    <t>22/05/2020 10:55:00</t>
  </si>
  <si>
    <t>22/05/2020 11:00:00</t>
  </si>
  <si>
    <t>22/05/2020 11:05:00</t>
  </si>
  <si>
    <t>22/05/2020 11:10:00</t>
  </si>
  <si>
    <t>22/05/2020 11:15:00</t>
  </si>
  <si>
    <t>22/05/2020 11:20:00</t>
  </si>
  <si>
    <t>22/05/2020 11:25:00</t>
  </si>
  <si>
    <t>22/05/2020 11:30:00</t>
  </si>
  <si>
    <t>22/05/2020 11:35:00</t>
  </si>
  <si>
    <t>22/05/2020 11:40:00</t>
  </si>
  <si>
    <t>22/05/2020 11:45:00</t>
  </si>
  <si>
    <t>22/05/2020 11:50:00</t>
  </si>
  <si>
    <t>22/05/2020 11:55:00</t>
  </si>
  <si>
    <t>22/05/2020 12:00:00</t>
  </si>
  <si>
    <t>22/05/2020 12:05:00</t>
  </si>
  <si>
    <t>22/05/2020 12:10:00</t>
  </si>
  <si>
    <t>22/05/2020 12:15:00</t>
  </si>
  <si>
    <t>22/05/2020 12:20:00</t>
  </si>
  <si>
    <t>22/05/2020 12:25:00</t>
  </si>
  <si>
    <t>22/05/2020 12:30:00</t>
  </si>
  <si>
    <t>22/05/2020 12:35:00</t>
  </si>
  <si>
    <t>22/05/2020 12:40:00</t>
  </si>
  <si>
    <t>22/05/2020 12:45:00</t>
  </si>
  <si>
    <t>22/05/2020 12:50:00</t>
  </si>
  <si>
    <t>22/05/2020 12:55:00</t>
  </si>
  <si>
    <t>22/05/2020 13:00:00</t>
  </si>
  <si>
    <t>22/05/2020 13:05:00</t>
  </si>
  <si>
    <t>22/05/2020 13:10:00</t>
  </si>
  <si>
    <t>22/05/2020 13:15:00</t>
  </si>
  <si>
    <t>22/05/2020 13:20:00</t>
  </si>
  <si>
    <t>22/05/2020 13:25:00</t>
  </si>
  <si>
    <t>22/05/2020 13:30:00</t>
  </si>
  <si>
    <t>22/05/2020 13:35:00</t>
  </si>
  <si>
    <t>22/05/2020 13:40:00</t>
  </si>
  <si>
    <t>22/05/2020 13:45:00</t>
  </si>
  <si>
    <t>22/05/2020 13:50:00</t>
  </si>
  <si>
    <t>22/05/2020 13:55:00</t>
  </si>
  <si>
    <t>22/05/2020 14:00:00</t>
  </si>
  <si>
    <t>22/05/2020 14:05:00</t>
  </si>
  <si>
    <t>22/05/2020 14:10:00</t>
  </si>
  <si>
    <t>22/05/2020 14:15:00</t>
  </si>
  <si>
    <t>22/05/2020 14:20:00</t>
  </si>
  <si>
    <t>22/05/2020 14:25:00</t>
  </si>
  <si>
    <t>22/05/2020 14:30:00</t>
  </si>
  <si>
    <t>22/05/2020 14:35:00</t>
  </si>
  <si>
    <t>22/05/2020 14:40:00</t>
  </si>
  <si>
    <t>22/05/2020 14:45:00</t>
  </si>
  <si>
    <t>22/05/2020 14:50:00</t>
  </si>
  <si>
    <t>22/05/2020 14:55:00</t>
  </si>
  <si>
    <t>22/05/2020 15:00:00</t>
  </si>
  <si>
    <t>22/05/2020 15:05:00</t>
  </si>
  <si>
    <t>22/05/2020 15:10:00</t>
  </si>
  <si>
    <t>22/05/2020 15:15:00</t>
  </si>
  <si>
    <t>22/05/2020 15:20:00</t>
  </si>
  <si>
    <t>22/05/2020 15:25:00</t>
  </si>
  <si>
    <t>22/05/2020 15:30:00</t>
  </si>
  <si>
    <t>22/05/2020 15:35:00</t>
  </si>
  <si>
    <t>22/05/2020 15:40:00</t>
  </si>
  <si>
    <t>22/05/2020 15:45:00</t>
  </si>
  <si>
    <t>22/05/2020 15:50:00</t>
  </si>
  <si>
    <t>22/05/2020 15:55:00</t>
  </si>
  <si>
    <t>22/05/2020 16:00:00</t>
  </si>
  <si>
    <t>22/05/2020 16:05:00</t>
  </si>
  <si>
    <t>22/05/2020 16:10:00</t>
  </si>
  <si>
    <t>22/05/2020 16:15:00</t>
  </si>
  <si>
    <t>22/05/2020 16:20:00</t>
  </si>
  <si>
    <t>22/05/2020 16:25:00</t>
  </si>
  <si>
    <t>22/05/2020 16:30:00</t>
  </si>
  <si>
    <t>22/05/2020 16:35:00</t>
  </si>
  <si>
    <t>22/05/2020 16:40:00</t>
  </si>
  <si>
    <t>22/05/2020 16:45:00</t>
  </si>
  <si>
    <t>22/05/2020 16:50:00</t>
  </si>
  <si>
    <t>22/05/2020 16:55:00</t>
  </si>
  <si>
    <t>22/05/2020 17:00:00</t>
  </si>
  <si>
    <t>22/05/2020 17:05:00</t>
  </si>
  <si>
    <t>22/05/2020 17:10:00</t>
  </si>
  <si>
    <t>22/05/2020 17:15:00</t>
  </si>
  <si>
    <t>22/05/2020 17:20:00</t>
  </si>
  <si>
    <t>22/05/2020 17:25:00</t>
  </si>
  <si>
    <t>22/05/2020 17:30:00</t>
  </si>
  <si>
    <t>22/05/2020 17:35:00</t>
  </si>
  <si>
    <t>22/05/2020 17:40:00</t>
  </si>
  <si>
    <t>22/05/2020 17:45:00</t>
  </si>
  <si>
    <t>22/05/2020 17:50:00</t>
  </si>
  <si>
    <t>22/05/2020 17:55:00</t>
  </si>
  <si>
    <t>22/05/2020 18:00:00</t>
  </si>
  <si>
    <t>22/05/2020 18:05:00</t>
  </si>
  <si>
    <t>22/05/2020 18:10:00</t>
  </si>
  <si>
    <t>22/05/2020 18:15:00</t>
  </si>
  <si>
    <t>22/05/2020 18:20:00</t>
  </si>
  <si>
    <t>22/05/2020 18:25:00</t>
  </si>
  <si>
    <t>22/05/2020 18:30:00</t>
  </si>
  <si>
    <t>22/05/2020 18:35:00</t>
  </si>
  <si>
    <t>22/05/2020 18:40:00</t>
  </si>
  <si>
    <t>22/05/2020 18:45:00</t>
  </si>
  <si>
    <t>22/05/2020 18:50:00</t>
  </si>
  <si>
    <t>22/05/2020 18:55:00</t>
  </si>
  <si>
    <t>22/05/2020 19:00:00</t>
  </si>
  <si>
    <t>22/05/2020 19:05:00</t>
  </si>
  <si>
    <t>22/05/2020 19:10:00</t>
  </si>
  <si>
    <t>22/05/2020 19:15:00</t>
  </si>
  <si>
    <t>22/05/2020 19:20:00</t>
  </si>
  <si>
    <t>22/05/2020 19:25:00</t>
  </si>
  <si>
    <t>22/05/2020 19:30:00</t>
  </si>
  <si>
    <t>22/05/2020 19:35:00</t>
  </si>
  <si>
    <t>22/05/2020 19:40:00</t>
  </si>
  <si>
    <t>22/05/2020 19:45:00</t>
  </si>
  <si>
    <t>22/05/2020 19:50:00</t>
  </si>
  <si>
    <t>22/05/2020 19:55:00</t>
  </si>
  <si>
    <t>22/05/2020 20:00:00</t>
  </si>
  <si>
    <t>22/05/2020 20:05:00</t>
  </si>
  <si>
    <t>22/05/2020 20:10:00</t>
  </si>
  <si>
    <t>22/05/2020 20:15:00</t>
  </si>
  <si>
    <t>22/05/2020 20:20:00</t>
  </si>
  <si>
    <t>22/05/2020 20:25:00</t>
  </si>
  <si>
    <t>22/05/2020 20:30:00</t>
  </si>
  <si>
    <t>22/05/2020 20:35:00</t>
  </si>
  <si>
    <t>22/05/2020 20:40:00</t>
  </si>
  <si>
    <t>22/05/2020 20:45:00</t>
  </si>
  <si>
    <t>22/05/2020 20:50:00</t>
  </si>
  <si>
    <t>22/05/2020 20:55:00</t>
  </si>
  <si>
    <t>22/05/2020 21:00:00</t>
  </si>
  <si>
    <t>22/05/2020 21:05:00</t>
  </si>
  <si>
    <t>22/05/2020 21:10:00</t>
  </si>
  <si>
    <t>22/05/2020 21:15:00</t>
  </si>
  <si>
    <t>22/05/2020 21:20:00</t>
  </si>
  <si>
    <t>22/05/2020 21:25:00</t>
  </si>
  <si>
    <t>22/05/2020 21:30:00</t>
  </si>
  <si>
    <t>22/05/2020 21:35:00</t>
  </si>
  <si>
    <t>22/05/2020 21:40:00</t>
  </si>
  <si>
    <t>22/05/2020 21:45:00</t>
  </si>
  <si>
    <t>22/05/2020 21:50:00</t>
  </si>
  <si>
    <t>22/05/2020 21:55:00</t>
  </si>
  <si>
    <t>22/05/2020 22:00:00</t>
  </si>
  <si>
    <t>22/05/2020 22:05:00</t>
  </si>
  <si>
    <t>22/05/2020 22:10:00</t>
  </si>
  <si>
    <t>22/05/2020 22:15:00</t>
  </si>
  <si>
    <t>22/05/2020 22:20:00</t>
  </si>
  <si>
    <t>22/05/2020 22:25:00</t>
  </si>
  <si>
    <t>22/05/2020 22:30:00</t>
  </si>
  <si>
    <t>22/05/2020 22:35:00</t>
  </si>
  <si>
    <t>22/05/2020 22:40:00</t>
  </si>
  <si>
    <t>22/05/2020 22:45:00</t>
  </si>
  <si>
    <t>22/05/2020 22:50:00</t>
  </si>
  <si>
    <t>22/05/2020 22:55:00</t>
  </si>
  <si>
    <t>22/05/2020 23:00:00</t>
  </si>
  <si>
    <t>22/05/2020 23:05:00</t>
  </si>
  <si>
    <t>22/05/2020 23:10:00</t>
  </si>
  <si>
    <t>22/05/2020 23:15:00</t>
  </si>
  <si>
    <t>22/05/2020 23:20:00</t>
  </si>
  <si>
    <t>22/05/2020 23:25:00</t>
  </si>
  <si>
    <t>22/05/2020 23:30:00</t>
  </si>
  <si>
    <t>22/05/2020 23:35:00</t>
  </si>
  <si>
    <t>22/05/2020 23:40:00</t>
  </si>
  <si>
    <t>22/05/2020 23:45:00</t>
  </si>
  <si>
    <t>22/05/2020 23:50:00</t>
  </si>
  <si>
    <t>22/05/2020 23:55:00</t>
  </si>
  <si>
    <t>23/05/2020 0:00:00</t>
  </si>
  <si>
    <t>23/05/2020 0:05:00</t>
  </si>
  <si>
    <t>23/05/2020 0:10:00</t>
  </si>
  <si>
    <t>23/05/2020 0:15:00</t>
  </si>
  <si>
    <t>23/05/2020 0:20:00</t>
  </si>
  <si>
    <t>23/05/2020 0:25:00</t>
  </si>
  <si>
    <t>23/05/2020 0:30:00</t>
  </si>
  <si>
    <t>23/05/2020 0:35:00</t>
  </si>
  <si>
    <t>23/05/2020 0:40:00</t>
  </si>
  <si>
    <t>23/05/2020 0:45:00</t>
  </si>
  <si>
    <t>23/05/2020 0:50:00</t>
  </si>
  <si>
    <t>23/05/2020 0:55:00</t>
  </si>
  <si>
    <t>23/05/2020 1:00:00</t>
  </si>
  <si>
    <t>23/05/2020 1:05:00</t>
  </si>
  <si>
    <t>23/05/2020 1:10:00</t>
  </si>
  <si>
    <t>23/05/2020 1:15:00</t>
  </si>
  <si>
    <t>23/05/2020 1:20:00</t>
  </si>
  <si>
    <t>23/05/2020 1:25:00</t>
  </si>
  <si>
    <t>23/05/2020 1:30:00</t>
  </si>
  <si>
    <t>23/05/2020 1:35:00</t>
  </si>
  <si>
    <t>23/05/2020 1:40:00</t>
  </si>
  <si>
    <t>23/05/2020 1:45:00</t>
  </si>
  <si>
    <t>23/05/2020 1:50:00</t>
  </si>
  <si>
    <t>23/05/2020 1:55:00</t>
  </si>
  <si>
    <t>23/05/2020 2:00:00</t>
  </si>
  <si>
    <t>23/05/2020 2:05:00</t>
  </si>
  <si>
    <t>23/05/2020 2:10:00</t>
  </si>
  <si>
    <t>23/05/2020 2:15:00</t>
  </si>
  <si>
    <t>23/05/2020 2:20:00</t>
  </si>
  <si>
    <t>23/05/2020 2:25:00</t>
  </si>
  <si>
    <t>23/05/2020 2:30:00</t>
  </si>
  <si>
    <t>23/05/2020 2:35:00</t>
  </si>
  <si>
    <t>23/05/2020 2:40:00</t>
  </si>
  <si>
    <t>23/05/2020 2:45:00</t>
  </si>
  <si>
    <t>23/05/2020 2:50:00</t>
  </si>
  <si>
    <t>23/05/2020 2:55:00</t>
  </si>
  <si>
    <t>23/05/2020 3:00:00</t>
  </si>
  <si>
    <t>23/05/2020 3:05:00</t>
  </si>
  <si>
    <t>23/05/2020 3:10:00</t>
  </si>
  <si>
    <t>23/05/2020 3:15:00</t>
  </si>
  <si>
    <t>23/05/2020 3:20:00</t>
  </si>
  <si>
    <t>23/05/2020 3:25:00</t>
  </si>
  <si>
    <t>23/05/2020 3:30:00</t>
  </si>
  <si>
    <t>23/05/2020 3:35:00</t>
  </si>
  <si>
    <t>23/05/2020 3:40:00</t>
  </si>
  <si>
    <t>23/05/2020 3:45:00</t>
  </si>
  <si>
    <t>23/05/2020 3:50:00</t>
  </si>
  <si>
    <t>23/05/2020 3:55:00</t>
  </si>
  <si>
    <t>23/05/2020 4:00:00</t>
  </si>
  <si>
    <t>23/05/2020 4:05:00</t>
  </si>
  <si>
    <t>23/05/2020 4:10:00</t>
  </si>
  <si>
    <t>23/05/2020 4:15:00</t>
  </si>
  <si>
    <t>23/05/2020 4:20:00</t>
  </si>
  <si>
    <t>23/05/2020 4:25:00</t>
  </si>
  <si>
    <t>23/05/2020 4:30:00</t>
  </si>
  <si>
    <t>23/05/2020 4:35:00</t>
  </si>
  <si>
    <t>23/05/2020 4:40:00</t>
  </si>
  <si>
    <t>23/05/2020 4:45:00</t>
  </si>
  <si>
    <t>23/05/2020 4:50:00</t>
  </si>
  <si>
    <t>23/05/2020 4:55:00</t>
  </si>
  <si>
    <t>23/05/2020 5:00:00</t>
  </si>
  <si>
    <t>23/05/2020 5:05:00</t>
  </si>
  <si>
    <t>23/05/2020 5:10:00</t>
  </si>
  <si>
    <t>23/05/2020 5:15:00</t>
  </si>
  <si>
    <t>23/05/2020 5:20:00</t>
  </si>
  <si>
    <t>23/05/2020 5:25:00</t>
  </si>
  <si>
    <t>23/05/2020 5:30:00</t>
  </si>
  <si>
    <t>23/05/2020 5:35:00</t>
  </si>
  <si>
    <t>23/05/2020 5:40:00</t>
  </si>
  <si>
    <t>23/05/2020 5:45:00</t>
  </si>
  <si>
    <t>23/05/2020 5:50:00</t>
  </si>
  <si>
    <t>23/05/2020 5:55:00</t>
  </si>
  <si>
    <t>23/05/2020 6:00:00</t>
  </si>
  <si>
    <t>23/05/2020 6:05:00</t>
  </si>
  <si>
    <t>23/05/2020 6:10:00</t>
  </si>
  <si>
    <t>23/05/2020 6:15:00</t>
  </si>
  <si>
    <t>23/05/2020 6:20:00</t>
  </si>
  <si>
    <t>23/05/2020 6:25:00</t>
  </si>
  <si>
    <t>23/05/2020 6:30:00</t>
  </si>
  <si>
    <t>23/05/2020 6:35:00</t>
  </si>
  <si>
    <t>23/05/2020 6:40:00</t>
  </si>
  <si>
    <t>23/05/2020 6:45:00</t>
  </si>
  <si>
    <t>23/05/2020 6:50:00</t>
  </si>
  <si>
    <t>23/05/2020 6:55:00</t>
  </si>
  <si>
    <t>23/05/2020 7:00:00</t>
  </si>
  <si>
    <t>23/05/2020 7:05:00</t>
  </si>
  <si>
    <t>23/05/2020 7:10:00</t>
  </si>
  <si>
    <t>23/05/2020 7:15:00</t>
  </si>
  <si>
    <t>23/05/2020 7:20:00</t>
  </si>
  <si>
    <t>23/05/2020 7:25:00</t>
  </si>
  <si>
    <t>23/05/2020 7:30:00</t>
  </si>
  <si>
    <t>23/05/2020 7:35:00</t>
  </si>
  <si>
    <t>23/05/2020 7:40:00</t>
  </si>
  <si>
    <t>23/05/2020 7:45:00</t>
  </si>
  <si>
    <t>23/05/2020 7:50:00</t>
  </si>
  <si>
    <t>23/05/2020 7:55:00</t>
  </si>
  <si>
    <t>23/05/2020 8:00:00</t>
  </si>
  <si>
    <t>23/05/2020 8:05:00</t>
  </si>
  <si>
    <t>23/05/2020 8:10:00</t>
  </si>
  <si>
    <t>23/05/2020 8:15:00</t>
  </si>
  <si>
    <t>23/05/2020 8:20:00</t>
  </si>
  <si>
    <t>23/05/2020 8:25:00</t>
  </si>
  <si>
    <t>23/05/2020 8:30:00</t>
  </si>
  <si>
    <t>23/05/2020 8:35:00</t>
  </si>
  <si>
    <t>23/05/2020 8:40:00</t>
  </si>
  <si>
    <t>23/05/2020 8:45:00</t>
  </si>
  <si>
    <t>23/05/2020 8:50:00</t>
  </si>
  <si>
    <t>23/05/2020 8:55:00</t>
  </si>
  <si>
    <t>23/05/2020 9:00:00</t>
  </si>
  <si>
    <t>23/05/2020 9:05:00</t>
  </si>
  <si>
    <t>23/05/2020 9:10:00</t>
  </si>
  <si>
    <t>23/05/2020 9:15:00</t>
  </si>
  <si>
    <t>23/05/2020 9:20:00</t>
  </si>
  <si>
    <t>23/05/2020 9:25:00</t>
  </si>
  <si>
    <t>23/05/2020 9:30:00</t>
  </si>
  <si>
    <t>23/05/2020 9:35:00</t>
  </si>
  <si>
    <t>23/05/2020 9:40:00</t>
  </si>
  <si>
    <t>23/05/2020 9:45:00</t>
  </si>
  <si>
    <t>23/05/2020 9:50:00</t>
  </si>
  <si>
    <t>23/05/2020 9:55:00</t>
  </si>
  <si>
    <t>23/05/2020 10:00:00</t>
  </si>
  <si>
    <t>23/05/2020 10:05:00</t>
  </si>
  <si>
    <t>23/05/2020 10:10:00</t>
  </si>
  <si>
    <t>23/05/2020 10:15:00</t>
  </si>
  <si>
    <t>23/05/2020 10:20:00</t>
  </si>
  <si>
    <t>23/05/2020 10:25:00</t>
  </si>
  <si>
    <t>23/05/2020 10:30:00</t>
  </si>
  <si>
    <t>23/05/2020 10:35:00</t>
  </si>
  <si>
    <t>23/05/2020 10:40:00</t>
  </si>
  <si>
    <t>23/05/2020 10:45:00</t>
  </si>
  <si>
    <t>23/05/2020 10:50:00</t>
  </si>
  <si>
    <t>23/05/2020 10:55:00</t>
  </si>
  <si>
    <t>23/05/2020 11:00:00</t>
  </si>
  <si>
    <t>23/05/2020 11:05:00</t>
  </si>
  <si>
    <t>23/05/2020 11:10:00</t>
  </si>
  <si>
    <t>23/05/2020 11:15:00</t>
  </si>
  <si>
    <t>23/05/2020 11:20:00</t>
  </si>
  <si>
    <t>23/05/2020 11:25:00</t>
  </si>
  <si>
    <t>23/05/2020 11:30:00</t>
  </si>
  <si>
    <t>23/05/2020 11:35:00</t>
  </si>
  <si>
    <t>23/05/2020 11:40:00</t>
  </si>
  <si>
    <t>23/05/2020 11:45:00</t>
  </si>
  <si>
    <t>23/05/2020 11:50:00</t>
  </si>
  <si>
    <t>23/05/2020 11:55:00</t>
  </si>
  <si>
    <t>23/05/2020 12:00:00</t>
  </si>
  <si>
    <t>23/05/2020 12:05:00</t>
  </si>
  <si>
    <t>23/05/2020 12:10:00</t>
  </si>
  <si>
    <t>23/05/2020 12:15:00</t>
  </si>
  <si>
    <t>23/05/2020 12:20:00</t>
  </si>
  <si>
    <t>23/05/2020 12:25:00</t>
  </si>
  <si>
    <t>23/05/2020 12:30:00</t>
  </si>
  <si>
    <t>23/05/2020 12:35:00</t>
  </si>
  <si>
    <t>23/05/2020 12:40:00</t>
  </si>
  <si>
    <t>23/05/2020 12:45:00</t>
  </si>
  <si>
    <t>23/05/2020 12:50:00</t>
  </si>
  <si>
    <t>23/05/2020 12:55:00</t>
  </si>
  <si>
    <t>23/05/2020 13:00:00</t>
  </si>
  <si>
    <t>23/05/2020 13:05:00</t>
  </si>
  <si>
    <t>23/05/2020 13:10:00</t>
  </si>
  <si>
    <t>23/05/2020 13:15:00</t>
  </si>
  <si>
    <t>23/05/2020 13:20:00</t>
  </si>
  <si>
    <t>23/05/2020 13:25:00</t>
  </si>
  <si>
    <t>23/05/2020 13:30:00</t>
  </si>
  <si>
    <t>23/05/2020 13:35:00</t>
  </si>
  <si>
    <t>23/05/2020 13:40:00</t>
  </si>
  <si>
    <t>23/05/2020 13:45:00</t>
  </si>
  <si>
    <t>23/05/2020 13:50:00</t>
  </si>
  <si>
    <t>23/05/2020 13:55:00</t>
  </si>
  <si>
    <t>23/05/2020 14:00:00</t>
  </si>
  <si>
    <t>23/05/2020 14:05:00</t>
  </si>
  <si>
    <t>23/05/2020 14:10:00</t>
  </si>
  <si>
    <t>23/05/2020 14:15:00</t>
  </si>
  <si>
    <t>23/05/2020 14:20:00</t>
  </si>
  <si>
    <t>23/05/2020 14:25:00</t>
  </si>
  <si>
    <t>23/05/2020 14:30:00</t>
  </si>
  <si>
    <t>23/05/2020 14:35:00</t>
  </si>
  <si>
    <t>23/05/2020 14:40:00</t>
  </si>
  <si>
    <t>23/05/2020 14:45:00</t>
  </si>
  <si>
    <t>23/05/2020 14:50:00</t>
  </si>
  <si>
    <t>23/05/2020 14:55:00</t>
  </si>
  <si>
    <t>23/05/2020 15:00:00</t>
  </si>
  <si>
    <t>23/05/2020 15:05:00</t>
  </si>
  <si>
    <t>23/05/2020 15:10:00</t>
  </si>
  <si>
    <t>23/05/2020 15:15:00</t>
  </si>
  <si>
    <t>23/05/2020 15:20:00</t>
  </si>
  <si>
    <t>23/05/2020 15:25:00</t>
  </si>
  <si>
    <t>23/05/2020 15:30:00</t>
  </si>
  <si>
    <t>23/05/2020 15:35:00</t>
  </si>
  <si>
    <t>23/05/2020 15:40:00</t>
  </si>
  <si>
    <t>23/05/2020 15:45:00</t>
  </si>
  <si>
    <t>23/05/2020 15:50:00</t>
  </si>
  <si>
    <t>23/05/2020 15:55:00</t>
  </si>
  <si>
    <t>23/05/2020 16:00:00</t>
  </si>
  <si>
    <t>23/05/2020 16:05:00</t>
  </si>
  <si>
    <t>23/05/2020 16:10:00</t>
  </si>
  <si>
    <t>23/05/2020 16:15:00</t>
  </si>
  <si>
    <t>23/05/2020 16:20:00</t>
  </si>
  <si>
    <t>23/05/2020 16:25:00</t>
  </si>
  <si>
    <t>23/05/2020 16:30:00</t>
  </si>
  <si>
    <t>23/05/2020 16:35:00</t>
  </si>
  <si>
    <t>23/05/2020 16:40:00</t>
  </si>
  <si>
    <t>23/05/2020 16:45:00</t>
  </si>
  <si>
    <t>23/05/2020 16:50:00</t>
  </si>
  <si>
    <t>23/05/2020 16:55:00</t>
  </si>
  <si>
    <t>23/05/2020 17:00:00</t>
  </si>
  <si>
    <t>23/05/2020 17:05:00</t>
  </si>
  <si>
    <t>23/05/2020 17:10:00</t>
  </si>
  <si>
    <t>23/05/2020 17:15:00</t>
  </si>
  <si>
    <t>23/05/2020 17:20:00</t>
  </si>
  <si>
    <t>23/05/2020 17:25:00</t>
  </si>
  <si>
    <t>23/05/2020 17:30:00</t>
  </si>
  <si>
    <t>23/05/2020 17:35:00</t>
  </si>
  <si>
    <t>23/05/2020 17:40:00</t>
  </si>
  <si>
    <t>23/05/2020 17:45:00</t>
  </si>
  <si>
    <t>23/05/2020 17:50:00</t>
  </si>
  <si>
    <t>23/05/2020 17:55:00</t>
  </si>
  <si>
    <t>23/05/2020 18:00:00</t>
  </si>
  <si>
    <t>23/05/2020 18:05:00</t>
  </si>
  <si>
    <t>23/05/2020 18:10:00</t>
  </si>
  <si>
    <t>23/05/2020 18:15:00</t>
  </si>
  <si>
    <t>23/05/2020 18:20:00</t>
  </si>
  <si>
    <t>23/05/2020 18:25:00</t>
  </si>
  <si>
    <t>23/05/2020 18:30:00</t>
  </si>
  <si>
    <t>23/05/2020 18:35:00</t>
  </si>
  <si>
    <t>23/05/2020 18:40:00</t>
  </si>
  <si>
    <t>23/05/2020 18:45:00</t>
  </si>
  <si>
    <t>23/05/2020 18:50:00</t>
  </si>
  <si>
    <t>23/05/2020 18:55:00</t>
  </si>
  <si>
    <t>23/05/2020 19:00:00</t>
  </si>
  <si>
    <t>23/05/2020 19:05:00</t>
  </si>
  <si>
    <t>23/05/2020 19:10:00</t>
  </si>
  <si>
    <t>23/05/2020 19:15:00</t>
  </si>
  <si>
    <t>23/05/2020 19:20:00</t>
  </si>
  <si>
    <t>23/05/2020 19:25:00</t>
  </si>
  <si>
    <t>23/05/2020 19:30:00</t>
  </si>
  <si>
    <t>23/05/2020 19:35:00</t>
  </si>
  <si>
    <t>23/05/2020 19:40:00</t>
  </si>
  <si>
    <t>23/05/2020 19:45:00</t>
  </si>
  <si>
    <t>23/05/2020 19:50:00</t>
  </si>
  <si>
    <t>23/05/2020 19:55:00</t>
  </si>
  <si>
    <t>23/05/2020 20:00:00</t>
  </si>
  <si>
    <t>23/05/2020 20:05:00</t>
  </si>
  <si>
    <t>23/05/2020 20:10:00</t>
  </si>
  <si>
    <t>23/05/2020 20:15:00</t>
  </si>
  <si>
    <t>23/05/2020 20:20:00</t>
  </si>
  <si>
    <t>23/05/2020 20:25:00</t>
  </si>
  <si>
    <t>23/05/2020 20:30:00</t>
  </si>
  <si>
    <t>23/05/2020 20:35:00</t>
  </si>
  <si>
    <t>23/05/2020 20:40:00</t>
  </si>
  <si>
    <t>23/05/2020 20:45:00</t>
  </si>
  <si>
    <t>23/05/2020 20:50:00</t>
  </si>
  <si>
    <t>23/05/2020 20:55:00</t>
  </si>
  <si>
    <t>23/05/2020 21:00:00</t>
  </si>
  <si>
    <t>23/05/2020 21:05:00</t>
  </si>
  <si>
    <t>23/05/2020 21:10:00</t>
  </si>
  <si>
    <t>23/05/2020 21:15:00</t>
  </si>
  <si>
    <t>23/05/2020 21:20:00</t>
  </si>
  <si>
    <t>23/05/2020 21:25:00</t>
  </si>
  <si>
    <t>23/05/2020 21:30:00</t>
  </si>
  <si>
    <t>23/05/2020 21:35:00</t>
  </si>
  <si>
    <t>23/05/2020 21:40:00</t>
  </si>
  <si>
    <t>23/05/2020 21:45:00</t>
  </si>
  <si>
    <t>23/05/2020 21:50:00</t>
  </si>
  <si>
    <t>23/05/2020 22:05:00</t>
  </si>
  <si>
    <t>23/05/2020 22:10:00</t>
  </si>
  <si>
    <t>23/05/2020 22:15:00</t>
  </si>
  <si>
    <t>23/05/2020 23:45:00</t>
  </si>
  <si>
    <t>23/05/2020 23:50:00</t>
  </si>
  <si>
    <t>24/05/2020 1:15:00</t>
  </si>
  <si>
    <t>24/05/2020 3:45:00</t>
  </si>
  <si>
    <t>25/05/2020 13:05:00</t>
  </si>
  <si>
    <t>25/05/2020 13:20:00</t>
  </si>
  <si>
    <t>25/05/2020 14:00:00</t>
  </si>
  <si>
    <t>25/05/2020 14:05:00</t>
  </si>
  <si>
    <t>25/05/2020 14:10:00</t>
  </si>
  <si>
    <t>25/05/2020 14:15:00</t>
  </si>
  <si>
    <t>25/05/2020 14:20:00</t>
  </si>
  <si>
    <t>25/05/2020 14:25:00</t>
  </si>
  <si>
    <t>25/05/2020 14:30:00</t>
  </si>
  <si>
    <t>25/05/2020 14:35:00</t>
  </si>
  <si>
    <t>25/05/2020 14:40:00</t>
  </si>
  <si>
    <t>25/05/2020 14:45:00</t>
  </si>
  <si>
    <t>25/05/2020 14:50:00</t>
  </si>
  <si>
    <t>25/05/2020 14:55:00</t>
  </si>
  <si>
    <t>25/05/2020 15:00:00</t>
  </si>
  <si>
    <t>25/05/2020 15:05:00</t>
  </si>
  <si>
    <t>25/05/2020 15:10:00</t>
  </si>
  <si>
    <t>25/05/2020 15:15:00</t>
  </si>
  <si>
    <t>25/05/2020 15:20:00</t>
  </si>
  <si>
    <t>25/05/2020 15:25:00</t>
  </si>
  <si>
    <t>25/05/2020 15:30:00</t>
  </si>
  <si>
    <t>25/05/2020 15:35:00</t>
  </si>
  <si>
    <t>25/05/2020 15:40:00</t>
  </si>
  <si>
    <t>25/05/2020 15:45:00</t>
  </si>
  <si>
    <t>25/05/2020 15:50:00</t>
  </si>
  <si>
    <t>25/05/2020 15:55:00</t>
  </si>
  <si>
    <t>25/05/2020 16:00:00</t>
  </si>
  <si>
    <t>25/05/2020 16:05:00</t>
  </si>
  <si>
    <t>25/05/2020 16:10:00</t>
  </si>
  <si>
    <t>25/05/2020 16:15:00</t>
  </si>
  <si>
    <t>25/05/2020 16:20:00</t>
  </si>
  <si>
    <t>25/05/2020 16:25:00</t>
  </si>
  <si>
    <t>25/05/2020 16:30:00</t>
  </si>
  <si>
    <t>25/05/2020 16:35:00</t>
  </si>
  <si>
    <t>25/05/2020 16:40:00</t>
  </si>
  <si>
    <t>25/05/2020 16:45:00</t>
  </si>
  <si>
    <t>25/05/2020 16:50:00</t>
  </si>
  <si>
    <t>25/05/2020 16:55:00</t>
  </si>
  <si>
    <t>25/05/2020 17:00:00</t>
  </si>
  <si>
    <t>25/05/2020 17:05:00</t>
  </si>
  <si>
    <t>25/05/2020 17:10:00</t>
  </si>
  <si>
    <t>25/05/2020 17:15:00</t>
  </si>
  <si>
    <t>25/05/2020 17:20:00</t>
  </si>
  <si>
    <t>25/05/2020 17:25:00</t>
  </si>
  <si>
    <t>25/05/2020 17:30:00</t>
  </si>
  <si>
    <t>25/05/2020 17:35:00</t>
  </si>
  <si>
    <t>25/05/2020 17:40:00</t>
  </si>
  <si>
    <t>25/05/2020 17:45:00</t>
  </si>
  <si>
    <t>25/05/2020 17:50:00</t>
  </si>
  <si>
    <t>25/05/2020 17:55:00</t>
  </si>
  <si>
    <t>25/05/2020 18:00:00</t>
  </si>
  <si>
    <t>25/05/2020 18:05:00</t>
  </si>
  <si>
    <t>25/05/2020 18:10:00</t>
  </si>
  <si>
    <t>25/05/2020 18:15:00</t>
  </si>
  <si>
    <t>25/05/2020 18:20:00</t>
  </si>
  <si>
    <t>25/05/2020 18:25:00</t>
  </si>
  <si>
    <t>25/05/2020 18:30:00</t>
  </si>
  <si>
    <t>25/05/2020 18:35:00</t>
  </si>
  <si>
    <t>25/05/2020 18:40:00</t>
  </si>
  <si>
    <t>25/05/2020 18:45:00</t>
  </si>
  <si>
    <t>25/05/2020 18:50:00</t>
  </si>
  <si>
    <t>25/05/2020 18:55:00</t>
  </si>
  <si>
    <t>25/05/2020 19:00:00</t>
  </si>
  <si>
    <t>25/05/2020 19:05:00</t>
  </si>
  <si>
    <t>25/05/2020 19:10:00</t>
  </si>
  <si>
    <t>25/05/2020 19:15:00</t>
  </si>
  <si>
    <t>25/05/2020 19:20:00</t>
  </si>
  <si>
    <t>25/05/2020 19:25:00</t>
  </si>
  <si>
    <t>25/05/2020 19:30:00</t>
  </si>
  <si>
    <t>25/05/2020 19:35:00</t>
  </si>
  <si>
    <t>25/05/2020 19:40:00</t>
  </si>
  <si>
    <t>25/05/2020 19:45:00</t>
  </si>
  <si>
    <t>25/05/2020 19:50:00</t>
  </si>
  <si>
    <t>25/05/2020 19:55:00</t>
  </si>
  <si>
    <t>25/05/2020 20:00:00</t>
  </si>
  <si>
    <t>25/05/2020 20:05:00</t>
  </si>
  <si>
    <t>25/05/2020 20:10:00</t>
  </si>
  <si>
    <t>25/05/2020 20:15:00</t>
  </si>
  <si>
    <t>25/05/2020 20:20:00</t>
  </si>
  <si>
    <t>25/05/2020 20:25:00</t>
  </si>
  <si>
    <t>25/05/2020 20:30:00</t>
  </si>
  <si>
    <t>25/05/2020 20:35:00</t>
  </si>
  <si>
    <t>25/05/2020 20:40:00</t>
  </si>
  <si>
    <t>25/05/2020 20:45:00</t>
  </si>
  <si>
    <t>25/05/2020 20:50:00</t>
  </si>
  <si>
    <t>25/05/2020 20:55:00</t>
  </si>
  <si>
    <t>25/05/2020 21:00:00</t>
  </si>
  <si>
    <t>25/05/2020 21:05:00</t>
  </si>
  <si>
    <t>25/05/2020 21:10:00</t>
  </si>
  <si>
    <t>25/05/2020 21:15:00</t>
  </si>
  <si>
    <t>25/05/2020 21:20:00</t>
  </si>
  <si>
    <t>25/05/2020 21:25:00</t>
  </si>
  <si>
    <t>25/05/2020 21:30:00</t>
  </si>
  <si>
    <t>25/05/2020 21:35:00</t>
  </si>
  <si>
    <t>25/05/2020 21:40:00</t>
  </si>
  <si>
    <t>25/05/2020 21:45:00</t>
  </si>
  <si>
    <t>25/05/2020 21:50:00</t>
  </si>
  <si>
    <t>25/05/2020 21:55:00</t>
  </si>
  <si>
    <t>25/05/2020 22:00:00</t>
  </si>
  <si>
    <t>25/05/2020 22:05:00</t>
  </si>
  <si>
    <t>25/05/2020 22:10:00</t>
  </si>
  <si>
    <t>25/05/2020 22:15:00</t>
  </si>
  <si>
    <t>25/05/2020 22:20:00</t>
  </si>
  <si>
    <t>25/05/2020 22:25:00</t>
  </si>
  <si>
    <t>25/05/2020 22:30:00</t>
  </si>
  <si>
    <t>25/05/2020 22:35:00</t>
  </si>
  <si>
    <t>25/05/2020 22:40:00</t>
  </si>
  <si>
    <t>25/05/2020 22:45:00</t>
  </si>
  <si>
    <t>25/05/2020 22:50:00</t>
  </si>
  <si>
    <t>25/05/2020 22:55:00</t>
  </si>
  <si>
    <t>25/05/2020 23:00:00</t>
  </si>
  <si>
    <t>25/05/2020 23:05:00</t>
  </si>
  <si>
    <t>25/05/2020 23:10:00</t>
  </si>
  <si>
    <t>25/05/2020 23:15:00</t>
  </si>
  <si>
    <t>25/05/2020 23:20:00</t>
  </si>
  <si>
    <t>25/05/2020 23:25:00</t>
  </si>
  <si>
    <t>25/05/2020 23:30:00</t>
  </si>
  <si>
    <t>25/05/2020 23:35:00</t>
  </si>
  <si>
    <t>25/05/2020 23:40:00</t>
  </si>
  <si>
    <t>25/05/2020 23:45:00</t>
  </si>
  <si>
    <t>25/05/2020 23:50:00</t>
  </si>
  <si>
    <t>25/05/2020 23:55:00</t>
  </si>
  <si>
    <t>26/05/2020 0:00:00</t>
  </si>
  <si>
    <t>26/05/2020 0:05:00</t>
  </si>
  <si>
    <t>26/05/2020 0:10:00</t>
  </si>
  <si>
    <t>26/05/2020 0:15:00</t>
  </si>
  <si>
    <t>26/05/2020 0:20:00</t>
  </si>
  <si>
    <t>26/05/2020 0:25:00</t>
  </si>
  <si>
    <t>26/05/2020 0:30:00</t>
  </si>
  <si>
    <t>26/05/2020 0:35:00</t>
  </si>
  <si>
    <t>26/05/2020 0:40:00</t>
  </si>
  <si>
    <t>26/05/2020 0:45:00</t>
  </si>
  <si>
    <t>26/05/2020 0:50:00</t>
  </si>
  <si>
    <t>26/05/2020 0:55:00</t>
  </si>
  <si>
    <t>26/05/2020 1:00:00</t>
  </si>
  <si>
    <t>26/05/2020 1:05:00</t>
  </si>
  <si>
    <t>26/05/2020 1:10:00</t>
  </si>
  <si>
    <t>26/05/2020 1:15:00</t>
  </si>
  <si>
    <t>26/05/2020 1:20:00</t>
  </si>
  <si>
    <t>26/05/2020 1:25:00</t>
  </si>
  <si>
    <t>26/05/2020 1:30:00</t>
  </si>
  <si>
    <t>26/05/2020 1:35:00</t>
  </si>
  <si>
    <t>26/05/2020 1:40:00</t>
  </si>
  <si>
    <t>26/05/2020 1:45:00</t>
  </si>
  <si>
    <t>26/05/2020 1:50:00</t>
  </si>
  <si>
    <t>26/05/2020 1:55:00</t>
  </si>
  <si>
    <t>26/05/2020 2:00:00</t>
  </si>
  <si>
    <t>26/05/2020 2:05:00</t>
  </si>
  <si>
    <t>26/05/2020 2:10:00</t>
  </si>
  <si>
    <t>26/05/2020 2:15:00</t>
  </si>
  <si>
    <t>26/05/2020 2:20:00</t>
  </si>
  <si>
    <t>26/05/2020 2:25:00</t>
  </si>
  <si>
    <t>26/05/2020 2:30:00</t>
  </si>
  <si>
    <t>26/05/2020 2:35:00</t>
  </si>
  <si>
    <t>26/05/2020 2:40:00</t>
  </si>
  <si>
    <t>26/05/2020 2:45:00</t>
  </si>
  <si>
    <t>26/05/2020 2:50:00</t>
  </si>
  <si>
    <t>26/05/2020 2:55:00</t>
  </si>
  <si>
    <t>26/05/2020 3:00:00</t>
  </si>
  <si>
    <t>26/05/2020 3:05:00</t>
  </si>
  <si>
    <t>26/05/2020 3:10:00</t>
  </si>
  <si>
    <t>26/05/2020 3:15:00</t>
  </si>
  <si>
    <t>26/05/2020 3:20:00</t>
  </si>
  <si>
    <t>26/05/2020 3:25:00</t>
  </si>
  <si>
    <t>26/05/2020 3:30:00</t>
  </si>
  <si>
    <t>26/05/2020 3:35:00</t>
  </si>
  <si>
    <t>26/05/2020 3:40:00</t>
  </si>
  <si>
    <t>26/05/2020 3:45:00</t>
  </si>
  <si>
    <t>26/05/2020 3:50:00</t>
  </si>
  <si>
    <t>26/05/2020 3:55:00</t>
  </si>
  <si>
    <t>26/05/2020 4:00:00</t>
  </si>
  <si>
    <t>26/05/2020 4:05:00</t>
  </si>
  <si>
    <t>26/05/2020 4:10:00</t>
  </si>
  <si>
    <t>26/05/2020 4:15:00</t>
  </si>
  <si>
    <t>26/05/2020 4:20:00</t>
  </si>
  <si>
    <t>26/05/2020 4:25:00</t>
  </si>
  <si>
    <t>26/05/2020 4:30:00</t>
  </si>
  <si>
    <t>26/05/2020 4:35:00</t>
  </si>
  <si>
    <t>26/05/2020 4:40:00</t>
  </si>
  <si>
    <t>26/05/2020 4:45:00</t>
  </si>
  <si>
    <t>26/05/2020 4:50:00</t>
  </si>
  <si>
    <t>26/05/2020 4:55:00</t>
  </si>
  <si>
    <t>26/05/2020 5:00:00</t>
  </si>
  <si>
    <t>26/05/2020 5:05:00</t>
  </si>
  <si>
    <t>26/05/2020 5:10:00</t>
  </si>
  <si>
    <t>26/05/2020 5:15:00</t>
  </si>
  <si>
    <t>26/05/2020 5:20:00</t>
  </si>
  <si>
    <t>26/05/2020 5:25:00</t>
  </si>
  <si>
    <t>26/05/2020 5:30:00</t>
  </si>
  <si>
    <t>26/05/2020 5:35:00</t>
  </si>
  <si>
    <t>26/05/2020 5:40:00</t>
  </si>
  <si>
    <t>26/05/2020 5:45:00</t>
  </si>
  <si>
    <t>26/05/2020 5:50:00</t>
  </si>
  <si>
    <t>26/05/2020 5:55:00</t>
  </si>
  <si>
    <t>26/05/2020 6:00:00</t>
  </si>
  <si>
    <t>26/05/2020 6:05:00</t>
  </si>
  <si>
    <t>26/05/2020 6:10:00</t>
  </si>
  <si>
    <t>26/05/2020 6:15:00</t>
  </si>
  <si>
    <t>26/05/2020 6:20:00</t>
  </si>
  <si>
    <t>26/05/2020 6:25:00</t>
  </si>
  <si>
    <t>26/05/2020 6:30:00</t>
  </si>
  <si>
    <t>26/05/2020 6:35:00</t>
  </si>
  <si>
    <t>26/05/2020 6:40:00</t>
  </si>
  <si>
    <t>26/05/2020 6:45:00</t>
  </si>
  <si>
    <t>26/05/2020 6:50:00</t>
  </si>
  <si>
    <t>26/05/2020 6:55:00</t>
  </si>
  <si>
    <t>26/05/2020 7:00:00</t>
  </si>
  <si>
    <t>26/05/2020 7:05:00</t>
  </si>
  <si>
    <t>26/05/2020 7:10:00</t>
  </si>
  <si>
    <t>26/05/2020 7:15:00</t>
  </si>
  <si>
    <t>26/05/2020 7:20:00</t>
  </si>
  <si>
    <t>26/05/2020 7:25:00</t>
  </si>
  <si>
    <t>26/05/2020 7:30:00</t>
  </si>
  <si>
    <t>26/05/2020 7:35:00</t>
  </si>
  <si>
    <t>26/05/2020 7:40:00</t>
  </si>
  <si>
    <t>26/05/2020 7:45:00</t>
  </si>
  <si>
    <t>26/05/2020 7:50:00</t>
  </si>
  <si>
    <t>26/05/2020 7:55:00</t>
  </si>
  <si>
    <t>26/05/2020 8:00:00</t>
  </si>
  <si>
    <t>26/05/2020 8:05:00</t>
  </si>
  <si>
    <t>26/05/2020 8:10:00</t>
  </si>
  <si>
    <t>26/05/2020 8:15:00</t>
  </si>
  <si>
    <t>26/05/2020 8:20:00</t>
  </si>
  <si>
    <t>26/05/2020 8:25:00</t>
  </si>
  <si>
    <t>26/05/2020 8:30:00</t>
  </si>
  <si>
    <t>26/05/2020 8:35:00</t>
  </si>
  <si>
    <t>26/05/2020 8:40:00</t>
  </si>
  <si>
    <t>26/05/2020 8:45:00</t>
  </si>
  <si>
    <t>26/05/2020 8:50:00</t>
  </si>
  <si>
    <t>26/05/2020 8:55:00</t>
  </si>
  <si>
    <t>26/05/2020 9:00:00</t>
  </si>
  <si>
    <t>26/05/2020 9:05:00</t>
  </si>
  <si>
    <t>26/05/2020 9:10:00</t>
  </si>
  <si>
    <t>26/05/2020 9:15:00</t>
  </si>
  <si>
    <t>26/05/2020 9:20:00</t>
  </si>
  <si>
    <t>26/05/2020 9:25:00</t>
  </si>
  <si>
    <t>26/05/2020 9:30:00</t>
  </si>
  <si>
    <t>26/05/2020 9:35:00</t>
  </si>
  <si>
    <t>26/05/2020 9:40:00</t>
  </si>
  <si>
    <t>26/05/2020 9:45:00</t>
  </si>
  <si>
    <t>26/05/2020 9:50:00</t>
  </si>
  <si>
    <t>26/05/2020 9:55:00</t>
  </si>
  <si>
    <t>26/05/2020 10:00:00</t>
  </si>
  <si>
    <t>26/05/2020 10:05:00</t>
  </si>
  <si>
    <t>26/05/2020 10:10:00</t>
  </si>
  <si>
    <t>26/05/2020 10:15:00</t>
  </si>
  <si>
    <t>26/05/2020 10:20:00</t>
  </si>
  <si>
    <t>26/05/2020 10:25:00</t>
  </si>
  <si>
    <t>26/05/2020 10:30:00</t>
  </si>
  <si>
    <t>26/05/2020 10:35:00</t>
  </si>
  <si>
    <t>26/05/2020 10:40:00</t>
  </si>
  <si>
    <t>26/05/2020 10:45:00</t>
  </si>
  <si>
    <t>26/05/2020 10:50:00</t>
  </si>
  <si>
    <t>26/05/2020 10:55:00</t>
  </si>
  <si>
    <t>26/05/2020 11:00:00</t>
  </si>
  <si>
    <t>26/05/2020 11:05:00</t>
  </si>
  <si>
    <t>26/05/2020 11:10:00</t>
  </si>
  <si>
    <t>26/05/2020 11:15:00</t>
  </si>
  <si>
    <t>26/05/2020 11:20:00</t>
  </si>
  <si>
    <t>26/05/2020 11:25:00</t>
  </si>
  <si>
    <t>26/05/2020 11:35:00</t>
  </si>
  <si>
    <t>26/05/2020 11:40:00</t>
  </si>
  <si>
    <t>26/05/2020 11:45:00</t>
  </si>
  <si>
    <t>26/05/2020 11:50:00</t>
  </si>
  <si>
    <t>26/05/2020 11:55:00</t>
  </si>
  <si>
    <t>26/05/2020 12:00:00</t>
  </si>
  <si>
    <t>26/05/2020 12:05:00</t>
  </si>
  <si>
    <t>26/05/2020 12:10:00</t>
  </si>
  <si>
    <t>26/05/2020 12:15:00</t>
  </si>
  <si>
    <t>26/05/2020 12:20:00</t>
  </si>
  <si>
    <t>26/05/2020 12:25:00</t>
  </si>
  <si>
    <t>26/05/2020 12:30:00</t>
  </si>
  <si>
    <t>26/05/2020 12:35:00</t>
  </si>
  <si>
    <t>26/05/2020 12:40:00</t>
  </si>
  <si>
    <t>26/05/2020 12:45:00</t>
  </si>
  <si>
    <t>26/05/2020 12:50:00</t>
  </si>
  <si>
    <t>26/05/2020 12:55:00</t>
  </si>
  <si>
    <t>26/05/2020 13:00:00</t>
  </si>
  <si>
    <t>26/05/2020 13:05:00</t>
  </si>
  <si>
    <t>26/05/2020 13:10:00</t>
  </si>
  <si>
    <t>26/05/2020 13:15:00</t>
  </si>
  <si>
    <t>26/05/2020 13:20:00</t>
  </si>
  <si>
    <t>26/05/2020 13:25:00</t>
  </si>
  <si>
    <t>26/05/2020 13:30:00</t>
  </si>
  <si>
    <t>26/05/2020 13:35:00</t>
  </si>
  <si>
    <t>26/05/2020 13:40:00</t>
  </si>
  <si>
    <t>26/05/2020 13:45:00</t>
  </si>
  <si>
    <t>26/05/2020 13:50:00</t>
  </si>
  <si>
    <t>26/05/2020 13:55:00</t>
  </si>
  <si>
    <t>26/05/2020 14:00:00</t>
  </si>
  <si>
    <t>26/05/2020 14:05:00</t>
  </si>
  <si>
    <t>26/05/2020 14:10:00</t>
  </si>
  <si>
    <t>26/05/2020 14:15:00</t>
  </si>
  <si>
    <t>26/05/2020 14:20:00</t>
  </si>
  <si>
    <t>26/05/2020 14:25:00</t>
  </si>
  <si>
    <t>26/05/2020 14:30:00</t>
  </si>
  <si>
    <t>26/05/2020 14:35:00</t>
  </si>
  <si>
    <t>26/05/2020 14:40:00</t>
  </si>
  <si>
    <t>26/05/2020 14:45:00</t>
  </si>
  <si>
    <t>26/05/2020 14:50:00</t>
  </si>
  <si>
    <t>26/05/2020 14:55:00</t>
  </si>
  <si>
    <t>26/05/2020 15:00:00</t>
  </si>
  <si>
    <t>26/05/2020 15:10:00</t>
  </si>
  <si>
    <t>26/05/2020 15:15:00</t>
  </si>
  <si>
    <t>26/05/2020 15:20:00</t>
  </si>
  <si>
    <t>26/05/2020 15:25:00</t>
  </si>
  <si>
    <t>26/05/2020 15:30:00</t>
  </si>
  <si>
    <t>26/05/2020 15:35:00</t>
  </si>
  <si>
    <t>26/05/2020 15:40:00</t>
  </si>
  <si>
    <t>26/05/2020 15:45:00</t>
  </si>
  <si>
    <t>26/05/2020 15:50:00</t>
  </si>
  <si>
    <t>26/05/2020 15:55:00</t>
  </si>
  <si>
    <t>26/05/2020 16:00:00</t>
  </si>
  <si>
    <t>26/05/2020 16:05:00</t>
  </si>
  <si>
    <t>26/05/2020 16:10:00</t>
  </si>
  <si>
    <t>26/05/2020 16:15:00</t>
  </si>
  <si>
    <t>26/05/2020 16:20:00</t>
  </si>
  <si>
    <t>26/05/2020 16:25:00</t>
  </si>
  <si>
    <t>26/05/2020 16:30:00</t>
  </si>
  <si>
    <t>26/05/2020 16:35:00</t>
  </si>
  <si>
    <t>26/05/2020 16:40:00</t>
  </si>
  <si>
    <t>26/05/2020 16:45:00</t>
  </si>
  <si>
    <t>26/05/2020 16:55:00</t>
  </si>
  <si>
    <t>26/05/2020 17:00:00</t>
  </si>
  <si>
    <t>26/05/2020 17:05:00</t>
  </si>
  <si>
    <t>26/05/2020 17:10:00</t>
  </si>
  <si>
    <t>26/05/2020 17:15:00</t>
  </si>
  <si>
    <t>26/05/2020 17:20:00</t>
  </si>
  <si>
    <t>26/05/2020 17:25:00</t>
  </si>
  <si>
    <t>26/05/2020 17:30:00</t>
  </si>
  <si>
    <t>26/05/2020 17:35:00</t>
  </si>
  <si>
    <t>26/05/2020 17:40:00</t>
  </si>
  <si>
    <t>26/05/2020 17:45:00</t>
  </si>
  <si>
    <t>26/05/2020 17:50:00</t>
  </si>
  <si>
    <t>26/05/2020 17:55:00</t>
  </si>
  <si>
    <t>26/05/2020 18:00:00</t>
  </si>
  <si>
    <t>26/05/2020 18:05:00</t>
  </si>
  <si>
    <t>26/05/2020 18:10:00</t>
  </si>
  <si>
    <t>26/05/2020 18:15:00</t>
  </si>
  <si>
    <t>26/05/2020 18:20:00</t>
  </si>
  <si>
    <t>26/05/2020 18:25:00</t>
  </si>
  <si>
    <t>26/05/2020 18:30:00</t>
  </si>
  <si>
    <t>26/05/2020 18:35:00</t>
  </si>
  <si>
    <t>26/05/2020 18:40:00</t>
  </si>
  <si>
    <t>26/05/2020 18:45:00</t>
  </si>
  <si>
    <t>26/05/2020 18:50:00</t>
  </si>
  <si>
    <t>26/05/2020 18:55:00</t>
  </si>
  <si>
    <t>26/05/2020 19:00:00</t>
  </si>
  <si>
    <t>26/05/2020 19:05:00</t>
  </si>
  <si>
    <t>26/05/2020 19:10:00</t>
  </si>
  <si>
    <t>26/05/2020 19:15:00</t>
  </si>
  <si>
    <t>26/05/2020 19:20:00</t>
  </si>
  <si>
    <t>26/05/2020 19:25:00</t>
  </si>
  <si>
    <t>26/05/2020 19:30:00</t>
  </si>
  <si>
    <t>26/05/2020 19:35:00</t>
  </si>
  <si>
    <t>26/05/2020 19:40:00</t>
  </si>
  <si>
    <t>26/05/2020 19:45:00</t>
  </si>
  <si>
    <t>26/05/2020 19:50:00</t>
  </si>
  <si>
    <t>26/05/2020 19:55:00</t>
  </si>
  <si>
    <t>26/05/2020 20:00:00</t>
  </si>
  <si>
    <t>26/05/2020 20:05:00</t>
  </si>
  <si>
    <t>26/05/2020 20:10:00</t>
  </si>
  <si>
    <t>26/05/2020 20:15:00</t>
  </si>
  <si>
    <t>26/05/2020 20:20:00</t>
  </si>
  <si>
    <t>26/05/2020 20:25:00</t>
  </si>
  <si>
    <t>26/05/2020 20:30:00</t>
  </si>
  <si>
    <t>26/05/2020 20:35:00</t>
  </si>
  <si>
    <t>26/05/2020 20:40:00</t>
  </si>
  <si>
    <t>26/05/2020 20:45:00</t>
  </si>
  <si>
    <t>26/05/2020 20:50:00</t>
  </si>
  <si>
    <t>26/05/2020 20:55:00</t>
  </si>
  <si>
    <t>26/05/2020 21:00:00</t>
  </si>
  <si>
    <t>26/05/2020 21:05:00</t>
  </si>
  <si>
    <t>26/05/2020 21:10:00</t>
  </si>
  <si>
    <t>26/05/2020 21:15:00</t>
  </si>
  <si>
    <t>26/05/2020 21:20:00</t>
  </si>
  <si>
    <t>26/05/2020 21:25:00</t>
  </si>
  <si>
    <t>26/05/2020 21:30:00</t>
  </si>
  <si>
    <t>26/05/2020 21:35:00</t>
  </si>
  <si>
    <t>26/05/2020 21:45:00</t>
  </si>
  <si>
    <t>26/05/2020 21:50:00</t>
  </si>
  <si>
    <t>26/05/2020 21:55:00</t>
  </si>
  <si>
    <t>26/05/2020 22:00:00</t>
  </si>
  <si>
    <t>26/05/2020 22:05:00</t>
  </si>
  <si>
    <t>26/05/2020 22:10:00</t>
  </si>
  <si>
    <t>26/05/2020 22:15:00</t>
  </si>
  <si>
    <t>26/05/2020 22:25:00</t>
  </si>
  <si>
    <t>26/05/2020 22:30:00</t>
  </si>
  <si>
    <t>26/05/2020 22:40:00</t>
  </si>
  <si>
    <t>26/05/2020 22:45:00</t>
  </si>
  <si>
    <t>26/05/2020 22:50:00</t>
  </si>
  <si>
    <t>26/05/2020 22:55:00</t>
  </si>
  <si>
    <t>26/05/2020 23:05:00</t>
  </si>
  <si>
    <t>26/05/2020 23:15:00</t>
  </si>
  <si>
    <t>26/05/2020 23:20:00</t>
  </si>
  <si>
    <t>26/05/2020 23:25:00</t>
  </si>
  <si>
    <t>26/05/2020 23:35:00</t>
  </si>
  <si>
    <t>26/05/2020 23:40:00</t>
  </si>
  <si>
    <t>26/05/2020 23:45:00</t>
  </si>
  <si>
    <t>26/05/2020 23:50:00</t>
  </si>
  <si>
    <t>26/05/2020 23:55:00</t>
  </si>
  <si>
    <t>27/05/2020 0:05:00</t>
  </si>
  <si>
    <t>27/05/2020 0:15:00</t>
  </si>
  <si>
    <t>27/05/2020 0:20:00</t>
  </si>
  <si>
    <t>27/05/2020 0:30:00</t>
  </si>
  <si>
    <t>27/05/2020 0:45:00</t>
  </si>
  <si>
    <t>27/05/2020 0:50:00</t>
  </si>
  <si>
    <t>27/05/2020 0:55:00</t>
  </si>
  <si>
    <t>27/05/2020 1:00:00</t>
  </si>
  <si>
    <t>27/05/2020 1:05:00</t>
  </si>
  <si>
    <t>27/05/2020 1:10:00</t>
  </si>
  <si>
    <t>27/05/2020 1:15:00</t>
  </si>
  <si>
    <t>27/05/2020 1:20:00</t>
  </si>
  <si>
    <t>27/05/2020 1:25:00</t>
  </si>
  <si>
    <t>27/05/2020 1:35:00</t>
  </si>
  <si>
    <t>27/05/2020 1:40:00</t>
  </si>
  <si>
    <t>27/05/2020 1:45:00</t>
  </si>
  <si>
    <t>27/05/2020 1:55:00</t>
  </si>
  <si>
    <t>27/05/2020 2:00:00</t>
  </si>
  <si>
    <t>27/05/2020 2:05:00</t>
  </si>
  <si>
    <t>27/05/2020 2:15:00</t>
  </si>
  <si>
    <t>27/05/2020 2:20:00</t>
  </si>
  <si>
    <t>27/05/2020 2:30:00</t>
  </si>
  <si>
    <t>27/05/2020 2:35:00</t>
  </si>
  <si>
    <t>27/05/2020 2:40:00</t>
  </si>
  <si>
    <t>27/05/2020 2:45:00</t>
  </si>
  <si>
    <t>27/05/2020 2:50:00</t>
  </si>
  <si>
    <t>27/05/2020 2:55:00</t>
  </si>
  <si>
    <t>27/05/2020 3:00:00</t>
  </si>
  <si>
    <t>27/05/2020 3:10:00</t>
  </si>
  <si>
    <t>27/05/2020 3:15:00</t>
  </si>
  <si>
    <t>27/05/2020 3:20:00</t>
  </si>
  <si>
    <t>27/05/2020 3:25:00</t>
  </si>
  <si>
    <t>27/05/2020 3:30:00</t>
  </si>
  <si>
    <t>27/05/2020 3:35:00</t>
  </si>
  <si>
    <t>27/05/2020 3:40:00</t>
  </si>
  <si>
    <t>27/05/2020 3:45:00</t>
  </si>
  <si>
    <t>27/05/2020 3:50:00</t>
  </si>
  <si>
    <t>27/05/2020 3:55:00</t>
  </si>
  <si>
    <t>27/05/2020 4:00:00</t>
  </si>
  <si>
    <t>27/05/2020 4:05:00</t>
  </si>
  <si>
    <t>27/05/2020 4:15:00</t>
  </si>
  <si>
    <t>27/05/2020 4:20:00</t>
  </si>
  <si>
    <t>27/05/2020 4:25:00</t>
  </si>
  <si>
    <t>27/05/2020 4:30:00</t>
  </si>
  <si>
    <t>27/05/2020 4:40:00</t>
  </si>
  <si>
    <t>27/05/2020 4:45:00</t>
  </si>
  <si>
    <t>27/05/2020 4:50:00</t>
  </si>
  <si>
    <t>27/05/2020 4:55:00</t>
  </si>
  <si>
    <t>27/05/2020 5:00:00</t>
  </si>
  <si>
    <t>27/05/2020 5:05:00</t>
  </si>
  <si>
    <t>27/05/2020 5:10:00</t>
  </si>
  <si>
    <t>27/05/2020 5:20:00</t>
  </si>
  <si>
    <t>27/05/2020 5:25:00</t>
  </si>
  <si>
    <t>27/05/2020 5:30:00</t>
  </si>
  <si>
    <t>27/05/2020 5:35:00</t>
  </si>
  <si>
    <t>27/05/2020 5:40:00</t>
  </si>
  <si>
    <t>27/05/2020 5:45:00</t>
  </si>
  <si>
    <t>27/05/2020 5:50:00</t>
  </si>
  <si>
    <t>27/05/2020 5:55:00</t>
  </si>
  <si>
    <t>27/05/2020 6:00:00</t>
  </si>
  <si>
    <t>27/05/2020 6:05:00</t>
  </si>
  <si>
    <t>27/05/2020 6:10:00</t>
  </si>
  <si>
    <t>27/05/2020 6:15:00</t>
  </si>
  <si>
    <t>27/05/2020 6:20:00</t>
  </si>
  <si>
    <t>27/05/2020 6:25:00</t>
  </si>
  <si>
    <t>27/05/2020 6:35:00</t>
  </si>
  <si>
    <t>27/05/2020 6:40:00</t>
  </si>
  <si>
    <t>27/05/2020 6:45:00</t>
  </si>
  <si>
    <t>27/05/2020 6:50:00</t>
  </si>
  <si>
    <t>27/05/2020 6:55:00</t>
  </si>
  <si>
    <t>27/05/2020 7:00:00</t>
  </si>
  <si>
    <t>27/05/2020 7:05:00</t>
  </si>
  <si>
    <t>27/05/2020 7:10:00</t>
  </si>
  <si>
    <t>27/05/2020 7:20:00</t>
  </si>
  <si>
    <t>27/05/2020 7:25:00</t>
  </si>
  <si>
    <t>27/05/2020 7:30:00</t>
  </si>
  <si>
    <t>27/05/2020 7:35:00</t>
  </si>
  <si>
    <t>27/05/2020 7:40:00</t>
  </si>
  <si>
    <t>27/05/2020 7:45:00</t>
  </si>
  <si>
    <t>27/05/2020 7:50:00</t>
  </si>
  <si>
    <t>27/05/2020 7:55:00</t>
  </si>
  <si>
    <t>27/05/2020 8:00:00</t>
  </si>
  <si>
    <t>27/05/2020 8:05:00</t>
  </si>
  <si>
    <t>27/05/2020 8:10:00</t>
  </si>
  <si>
    <t>27/05/2020 8:15:00</t>
  </si>
  <si>
    <t>27/05/2020 8:20:00</t>
  </si>
  <si>
    <t>27/05/2020 8:25:00</t>
  </si>
  <si>
    <t>27/05/2020 8:35:00</t>
  </si>
  <si>
    <t>27/05/2020 8:40:00</t>
  </si>
  <si>
    <t>27/05/2020 8:45:00</t>
  </si>
  <si>
    <t>27/05/2020 8:50:00</t>
  </si>
  <si>
    <t>27/05/2020 8:55:00</t>
  </si>
  <si>
    <t>27/05/2020 9:00:00</t>
  </si>
  <si>
    <t>27/05/2020 9:05:00</t>
  </si>
  <si>
    <t>27/05/2020 9:10:00</t>
  </si>
  <si>
    <t>27/05/2020 9:15:00</t>
  </si>
  <si>
    <t>27/05/2020 9:20:00</t>
  </si>
  <si>
    <t>27/05/2020 9:25:00</t>
  </si>
  <si>
    <t>27/05/2020 9:30:00</t>
  </si>
  <si>
    <t>27/05/2020 9:35:00</t>
  </si>
  <si>
    <t>27/05/2020 9:40:00</t>
  </si>
  <si>
    <t>27/05/2020 9:50:00</t>
  </si>
  <si>
    <t>27/05/2020 9:55:00</t>
  </si>
  <si>
    <t>27/05/2020 10:05:00</t>
  </si>
  <si>
    <t>27/05/2020 10:15:00</t>
  </si>
  <si>
    <t>27/05/2020 10:20:00</t>
  </si>
  <si>
    <t>27/05/2020 10:25:00</t>
  </si>
  <si>
    <t>27/05/2020 10:35:00</t>
  </si>
  <si>
    <t>27/05/2020 10:40:00</t>
  </si>
  <si>
    <t>27/05/2020 10:45:00</t>
  </si>
  <si>
    <t>27/05/2020 10:50:00</t>
  </si>
  <si>
    <t>27/05/2020 10:55:00</t>
  </si>
  <si>
    <t>27/05/2020 11:00:00</t>
  </si>
  <si>
    <t>27/05/2020 11:05:00</t>
  </si>
  <si>
    <t>27/05/2020 11:10:00</t>
  </si>
  <si>
    <t>27/05/2020 11:15:00</t>
  </si>
  <si>
    <t>27/05/2020 11:20:00</t>
  </si>
  <si>
    <t>27/05/2020 11:25:00</t>
  </si>
  <si>
    <t>27/05/2020 11:35:00</t>
  </si>
  <si>
    <t>27/05/2020 11:40:00</t>
  </si>
  <si>
    <t>27/05/2020 11:45:00</t>
  </si>
  <si>
    <t>27/05/2020 11:50:00</t>
  </si>
  <si>
    <t>27/05/2020 11:55:00</t>
  </si>
  <si>
    <t>27/05/2020 12:00:00</t>
  </si>
  <si>
    <t>27/05/2020 12:05:00</t>
  </si>
  <si>
    <t>27/05/2020 12:10:00</t>
  </si>
  <si>
    <t>27/05/2020 12:15:00</t>
  </si>
  <si>
    <t>27/05/2020 12:20:00</t>
  </si>
  <si>
    <t>27/05/2020 12:25:00</t>
  </si>
  <si>
    <t>27/05/2020 12:40:00</t>
  </si>
  <si>
    <t>27/05/2020 12:45:00</t>
  </si>
  <si>
    <t>27/05/2020 12:50:00</t>
  </si>
  <si>
    <t>27/05/2020 12:55:00</t>
  </si>
  <si>
    <t>27/05/2020 13:00:00</t>
  </si>
  <si>
    <t>27/05/2020 13:05:00</t>
  </si>
  <si>
    <t>27/05/2020 13:10:00</t>
  </si>
  <si>
    <t>27/05/2020 13:15:00</t>
  </si>
  <si>
    <t>27/05/2020 13:20:00</t>
  </si>
  <si>
    <t>27/05/2020 13:25:00</t>
  </si>
  <si>
    <t>27/05/2020 13:35:00</t>
  </si>
  <si>
    <t>27/05/2020 13:45:00</t>
  </si>
  <si>
    <t>27/05/2020 13:50:00</t>
  </si>
  <si>
    <t>27/05/2020 13:55:00</t>
  </si>
  <si>
    <t>27/05/2020 14:00:00</t>
  </si>
  <si>
    <t>27/05/2020 14:05:00</t>
  </si>
  <si>
    <t>27/05/2020 14:10:00</t>
  </si>
  <si>
    <t>27/05/2020 14:15:00</t>
  </si>
  <si>
    <t>27/05/2020 14:20:00</t>
  </si>
  <si>
    <t>27/05/2020 14:25:00</t>
  </si>
  <si>
    <t>27/05/2020 14:30:00</t>
  </si>
  <si>
    <t>27/05/2020 14:35:00</t>
  </si>
  <si>
    <t>27/05/2020 14:45:00</t>
  </si>
  <si>
    <t>27/05/2020 14:55:00</t>
  </si>
  <si>
    <t>27/05/2020 15:00:00</t>
  </si>
  <si>
    <t>27/05/2020 15:10:00</t>
  </si>
  <si>
    <t>27/05/2020 15:15:00</t>
  </si>
  <si>
    <t>27/05/2020 15:20:00</t>
  </si>
  <si>
    <t>27/05/2020 15:25:00</t>
  </si>
  <si>
    <t>27/05/2020 15:35:00</t>
  </si>
  <si>
    <t>27/05/2020 15:45:00</t>
  </si>
  <si>
    <t>27/05/2020 15:55:00</t>
  </si>
  <si>
    <t>27/05/2020 16:00:00</t>
  </si>
  <si>
    <t>27/05/2020 16:05:00</t>
  </si>
  <si>
    <t>27/05/2020 16:10:00</t>
  </si>
  <si>
    <t>27/05/2020 16:15:00</t>
  </si>
  <si>
    <t>27/05/2020 16:20:00</t>
  </si>
  <si>
    <t>27/05/2020 16:25:00</t>
  </si>
  <si>
    <t>27/05/2020 16:30:00</t>
  </si>
  <si>
    <t>27/05/2020 16:35:00</t>
  </si>
  <si>
    <t>27/05/2020 16:40:00</t>
  </si>
  <si>
    <t>27/05/2020 16:50:00</t>
  </si>
  <si>
    <t>27/05/2020 16:55:00</t>
  </si>
  <si>
    <t>27/05/2020 17:00:00</t>
  </si>
  <si>
    <t>27/05/2020 17:05:00</t>
  </si>
  <si>
    <t>27/05/2020 17:10:00</t>
  </si>
  <si>
    <t>27/05/2020 17:15:00</t>
  </si>
  <si>
    <t>27/05/2020 17:20:00</t>
  </si>
  <si>
    <t>27/05/2020 17:25:00</t>
  </si>
  <si>
    <t>27/05/2020 17:35:00</t>
  </si>
  <si>
    <t>27/05/2020 17:45:00</t>
  </si>
  <si>
    <t>27/05/2020 17:50:00</t>
  </si>
  <si>
    <t>27/05/2020 17:55:00</t>
  </si>
  <si>
    <t>27/05/2020 18:05:00</t>
  </si>
  <si>
    <t>27/05/2020 18:10:00</t>
  </si>
  <si>
    <t>27/05/2020 18:15:00</t>
  </si>
  <si>
    <t>27/05/2020 18:20:00</t>
  </si>
  <si>
    <t>27/05/2020 18:25:00</t>
  </si>
  <si>
    <t>27/05/2020 18:30:00</t>
  </si>
  <si>
    <t>27/05/2020 18:35:00</t>
  </si>
  <si>
    <t>27/05/2020 18:40:00</t>
  </si>
  <si>
    <t>27/05/2020 18:45:00</t>
  </si>
  <si>
    <t>27/05/2020 18:50:00</t>
  </si>
  <si>
    <t>27/05/2020 18:55:00</t>
  </si>
  <si>
    <t>27/05/2020 19:00:00</t>
  </si>
  <si>
    <t>27/05/2020 19:05:00</t>
  </si>
  <si>
    <t>27/05/2020 19:10:00</t>
  </si>
  <si>
    <t>27/05/2020 19:15:00</t>
  </si>
  <si>
    <t>27/05/2020 19:25:00</t>
  </si>
  <si>
    <t>27/05/2020 19:30:00</t>
  </si>
  <si>
    <t>27/05/2020 19:35:00</t>
  </si>
  <si>
    <t>27/05/2020 19:40:00</t>
  </si>
  <si>
    <t>27/05/2020 19:45:00</t>
  </si>
  <si>
    <t>27/05/2020 19:50:00</t>
  </si>
  <si>
    <t>27/05/2020 19:55:00</t>
  </si>
  <si>
    <t>27/05/2020 20:00:00</t>
  </si>
  <si>
    <t>27/05/2020 20:05:00</t>
  </si>
  <si>
    <t>27/05/2020 20:15:00</t>
  </si>
  <si>
    <t>27/05/2020 20:20:00</t>
  </si>
  <si>
    <t>27/05/2020 20:25:00</t>
  </si>
  <si>
    <t>27/05/2020 20:30:00</t>
  </si>
  <si>
    <t>27/05/2020 20:35:00</t>
  </si>
  <si>
    <t>27/05/2020 20:40:00</t>
  </si>
  <si>
    <t>27/05/2020 20:45:00</t>
  </si>
  <si>
    <t>27/05/2020 20:50:00</t>
  </si>
  <si>
    <t>27/05/2020 20:55:00</t>
  </si>
  <si>
    <t>27/05/2020 21:00:00</t>
  </si>
  <si>
    <t>27/05/2020 21:05:00</t>
  </si>
  <si>
    <t>27/05/2020 21:10:00</t>
  </si>
  <si>
    <t>27/05/2020 21:15:00</t>
  </si>
  <si>
    <t>27/05/2020 21:20:00</t>
  </si>
  <si>
    <t>27/05/2020 21:25:00</t>
  </si>
  <si>
    <t>27/05/2020 21:30:00</t>
  </si>
  <si>
    <t>27/05/2020 21:35:00</t>
  </si>
  <si>
    <t>27/05/2020 21:40:00</t>
  </si>
  <si>
    <t>27/05/2020 21:45:00</t>
  </si>
  <si>
    <t>27/05/2020 21:50:00</t>
  </si>
  <si>
    <t>27/05/2020 22:00:00</t>
  </si>
  <si>
    <t>27/05/2020 22:10:00</t>
  </si>
  <si>
    <t>27/05/2020 22:20:00</t>
  </si>
  <si>
    <t>27/05/2020 22:25:00</t>
  </si>
  <si>
    <t>27/05/2020 22:35:00</t>
  </si>
  <si>
    <t>27/05/2020 22:40:00</t>
  </si>
  <si>
    <t>27/05/2020 22:45:00</t>
  </si>
  <si>
    <t>27/05/2020 22:50:00</t>
  </si>
  <si>
    <t>27/05/2020 22:55:00</t>
  </si>
  <si>
    <t>27/05/2020 23:00:00</t>
  </si>
  <si>
    <t>27/05/2020 23:05:00</t>
  </si>
  <si>
    <t>27/05/2020 23:15:00</t>
  </si>
  <si>
    <t>27/05/2020 23:20:00</t>
  </si>
  <si>
    <t>27/05/2020 23:25:00</t>
  </si>
  <si>
    <t>27/05/2020 23:30:00</t>
  </si>
  <si>
    <t>27/05/2020 23:35:00</t>
  </si>
  <si>
    <t>27/05/2020 23:40:00</t>
  </si>
  <si>
    <t>27/05/2020 23:45:00</t>
  </si>
  <si>
    <t>27/05/2020 23:50:00</t>
  </si>
  <si>
    <t>27/05/2020 23:55:00</t>
  </si>
  <si>
    <t>28/05/2020 0:00:00</t>
  </si>
  <si>
    <t>28/05/2020 0:05:00</t>
  </si>
  <si>
    <t>28/05/2020 0:10:00</t>
  </si>
  <si>
    <t>28/05/2020 0:15:00</t>
  </si>
  <si>
    <t>28/05/2020 0:20:00</t>
  </si>
  <si>
    <t>28/05/2020 0:25:00</t>
  </si>
  <si>
    <t>28/05/2020 0:30:00</t>
  </si>
  <si>
    <t>28/05/2020 0:35:00</t>
  </si>
  <si>
    <t>28/05/2020 0:40:00</t>
  </si>
  <si>
    <t>28/05/2020 0:45:00</t>
  </si>
  <si>
    <t>28/05/2020 0:50:00</t>
  </si>
  <si>
    <t>28/05/2020 0:55:00</t>
  </si>
  <si>
    <t>28/05/2020 1:00:00</t>
  </si>
  <si>
    <t>28/05/2020 1:05:00</t>
  </si>
  <si>
    <t>28/05/2020 1:10:00</t>
  </si>
  <si>
    <t>28/05/2020 1:15:00</t>
  </si>
  <si>
    <t>28/05/2020 1:20:00</t>
  </si>
  <si>
    <t>28/05/2020 1:25:00</t>
  </si>
  <si>
    <t>28/05/2020 1:30:00</t>
  </si>
  <si>
    <t>28/05/2020 1:35:00</t>
  </si>
  <si>
    <t>28/05/2020 1:40:00</t>
  </si>
  <si>
    <t>28/05/2020 1:45:00</t>
  </si>
  <si>
    <t>28/05/2020 1:50:00</t>
  </si>
  <si>
    <t>28/05/2020 1:55:00</t>
  </si>
  <si>
    <t>28/05/2020 2:00:00</t>
  </si>
  <si>
    <t>28/05/2020 2:05:00</t>
  </si>
  <si>
    <t>28/05/2020 2:10:00</t>
  </si>
  <si>
    <t>28/05/2020 2:15:00</t>
  </si>
  <si>
    <t>28/05/2020 2:20:00</t>
  </si>
  <si>
    <t>28/05/2020 2:25:00</t>
  </si>
  <si>
    <t>28/05/2020 2:30:00</t>
  </si>
  <si>
    <t>28/05/2020 2:35:00</t>
  </si>
  <si>
    <t>28/05/2020 2:40:00</t>
  </si>
  <si>
    <t>28/05/2020 2:45:00</t>
  </si>
  <si>
    <t>28/05/2020 2:50:00</t>
  </si>
  <si>
    <t>28/05/2020 2:55:00</t>
  </si>
  <si>
    <t>28/05/2020 3:00:00</t>
  </si>
  <si>
    <t>28/05/2020 3:05:00</t>
  </si>
  <si>
    <t>28/05/2020 3:10:00</t>
  </si>
  <si>
    <t>28/05/2020 3:15:00</t>
  </si>
  <si>
    <t>28/05/2020 3:20:00</t>
  </si>
  <si>
    <t>28/05/2020 3:25:00</t>
  </si>
  <si>
    <t>28/05/2020 3:30:00</t>
  </si>
  <si>
    <t>28/05/2020 3:35:00</t>
  </si>
  <si>
    <t>28/05/2020 3:40:00</t>
  </si>
  <si>
    <t>28/05/2020 3:45:00</t>
  </si>
  <si>
    <t>28/05/2020 3:50:00</t>
  </si>
  <si>
    <t>28/05/2020 3:55:00</t>
  </si>
  <si>
    <t>28/05/2020 4:00:00</t>
  </si>
  <si>
    <t>28/05/2020 4:05:00</t>
  </si>
  <si>
    <t>28/05/2020 4:10:00</t>
  </si>
  <si>
    <t>28/05/2020 4:15:00</t>
  </si>
  <si>
    <t>28/05/2020 4:20:00</t>
  </si>
  <si>
    <t>28/05/2020 4:25:00</t>
  </si>
  <si>
    <t>28/05/2020 4:30:00</t>
  </si>
  <si>
    <t>28/05/2020 4:35:00</t>
  </si>
  <si>
    <t>28/05/2020 4:40:00</t>
  </si>
  <si>
    <t>28/05/2020 4:45:00</t>
  </si>
  <si>
    <t>28/05/2020 4:50:00</t>
  </si>
  <si>
    <t>28/05/2020 4:55:00</t>
  </si>
  <si>
    <t>28/05/2020 5:00:00</t>
  </si>
  <si>
    <t>28/05/2020 5:05:00</t>
  </si>
  <si>
    <t>28/05/2020 5:10:00</t>
  </si>
  <si>
    <t>28/05/2020 5:15:00</t>
  </si>
  <si>
    <t>28/05/2020 5:20:00</t>
  </si>
  <si>
    <t>28/05/2020 5:25:00</t>
  </si>
  <si>
    <t>28/05/2020 5:30:00</t>
  </si>
  <si>
    <t>28/05/2020 5:35:00</t>
  </si>
  <si>
    <t>28/05/2020 5:40:00</t>
  </si>
  <si>
    <t>28/05/2020 5:45:00</t>
  </si>
  <si>
    <t>28/05/2020 5:50:00</t>
  </si>
  <si>
    <t>28/05/2020 5:55:00</t>
  </si>
  <si>
    <t>28/05/2020 6:00:00</t>
  </si>
  <si>
    <t>28/05/2020 6:05:00</t>
  </si>
  <si>
    <t>28/05/2020 6:10:00</t>
  </si>
  <si>
    <t>28/05/2020 6:15:00</t>
  </si>
  <si>
    <t>28/05/2020 6:20:00</t>
  </si>
  <si>
    <t>28/05/2020 6:25:00</t>
  </si>
  <si>
    <t>28/05/2020 6:30:00</t>
  </si>
  <si>
    <t>28/05/2020 6:35:00</t>
  </si>
  <si>
    <t>28/05/2020 6:40:00</t>
  </si>
  <si>
    <t>28/05/2020 6:45:00</t>
  </si>
  <si>
    <t>28/05/2020 6:50:00</t>
  </si>
  <si>
    <t>28/05/2020 6:55:00</t>
  </si>
  <si>
    <t>28/05/2020 7:00:00</t>
  </si>
  <si>
    <t>28/05/2020 7:05:00</t>
  </si>
  <si>
    <t>28/05/2020 7:10:00</t>
  </si>
  <si>
    <t>28/05/2020 7:15:00</t>
  </si>
  <si>
    <t>28/05/2020 7:20:00</t>
  </si>
  <si>
    <t>28/05/2020 7:25:00</t>
  </si>
  <si>
    <t>28/05/2020 7:30:00</t>
  </si>
  <si>
    <t>28/05/2020 7:35:00</t>
  </si>
  <si>
    <t>28/05/2020 7:40:00</t>
  </si>
  <si>
    <t>28/05/2020 7:45:00</t>
  </si>
  <si>
    <t>28/05/2020 7:50:00</t>
  </si>
  <si>
    <t>28/05/2020 7:55:00</t>
  </si>
  <si>
    <t>28/05/2020 8:00:00</t>
  </si>
  <si>
    <t>28/05/2020 8:05:00</t>
  </si>
  <si>
    <t>28/05/2020 8:10:00</t>
  </si>
  <si>
    <t>28/05/2020 8:15:00</t>
  </si>
  <si>
    <t>28/05/2020 8:20:00</t>
  </si>
  <si>
    <t>28/05/2020 8:25:00</t>
  </si>
  <si>
    <t>28/05/2020 8:30:00</t>
  </si>
  <si>
    <t>28/05/2020 8:35:00</t>
  </si>
  <si>
    <t>28/05/2020 8:40:00</t>
  </si>
  <si>
    <t>28/05/2020 8:45:00</t>
  </si>
  <si>
    <t>28/05/2020 8:50:00</t>
  </si>
  <si>
    <t>28/05/2020 8:55:00</t>
  </si>
  <si>
    <t>28/05/2020 9:00:00</t>
  </si>
  <si>
    <t>28/05/2020 9:05:00</t>
  </si>
  <si>
    <t>28/05/2020 9:10:00</t>
  </si>
  <si>
    <t>28/05/2020 9:15:00</t>
  </si>
  <si>
    <t>28/05/2020 9:20:00</t>
  </si>
  <si>
    <t>28/05/2020 9:25:00</t>
  </si>
  <si>
    <t>28/05/2020 9:30:00</t>
  </si>
  <si>
    <t>28/05/2020 9:35:00</t>
  </si>
  <si>
    <t>28/05/2020 9:40:00</t>
  </si>
  <si>
    <t>28/05/2020 9:45:00</t>
  </si>
  <si>
    <t>28/05/2020 9:50:00</t>
  </si>
  <si>
    <t>28/05/2020 9:55:00</t>
  </si>
  <si>
    <t>28/05/2020 10:00:00</t>
  </si>
  <si>
    <t>28/05/2020 10:05:00</t>
  </si>
  <si>
    <t>28/05/2020 10:10:00</t>
  </si>
  <si>
    <t>28/05/2020 10:15:00</t>
  </si>
  <si>
    <t>28/05/2020 10:20:00</t>
  </si>
  <si>
    <t>28/05/2020 10:25:00</t>
  </si>
  <si>
    <t>28/05/2020 10:30:00</t>
  </si>
  <si>
    <t>28/05/2020 10:35:00</t>
  </si>
  <si>
    <t>28/05/2020 10:40:00</t>
  </si>
  <si>
    <t>28/05/2020 10:45:00</t>
  </si>
  <si>
    <t>28/05/2020 10:50:00</t>
  </si>
  <si>
    <t>28/05/2020 10:55:00</t>
  </si>
  <si>
    <t>28/05/2020 11:00:00</t>
  </si>
  <si>
    <t>28/05/2020 11:05:00</t>
  </si>
  <si>
    <t>28/05/2020 11:10:00</t>
  </si>
  <si>
    <t>28/05/2020 11:15:00</t>
  </si>
  <si>
    <t>28/05/2020 11:20:00</t>
  </si>
  <si>
    <t>28/05/2020 11:25:00</t>
  </si>
  <si>
    <t>28/05/2020 11:30:00</t>
  </si>
  <si>
    <t>28/05/2020 11:35:00</t>
  </si>
  <si>
    <t>28/05/2020 11:40:00</t>
  </si>
  <si>
    <t>28/05/2020 11:45:00</t>
  </si>
  <si>
    <t>28/05/2020 11:50:00</t>
  </si>
  <si>
    <t>28/05/2020 11:55:00</t>
  </si>
  <si>
    <t>28/05/2020 12:00:00</t>
  </si>
  <si>
    <t>28/05/2020 12:05:00</t>
  </si>
  <si>
    <t>28/05/2020 12:10:00</t>
  </si>
  <si>
    <t>28/05/2020 12:15:00</t>
  </si>
  <si>
    <t>28/05/2020 12:20:00</t>
  </si>
  <si>
    <t>28/05/2020 12:25:00</t>
  </si>
  <si>
    <t>28/05/2020 12:30:00</t>
  </si>
  <si>
    <t>28/05/2020 12:35:00</t>
  </si>
  <si>
    <t>28/05/2020 12:40:00</t>
  </si>
  <si>
    <t>28/05/2020 12:45:00</t>
  </si>
  <si>
    <t>28/05/2020 12:50:00</t>
  </si>
  <si>
    <t>28/05/2020 12:55:00</t>
  </si>
  <si>
    <t>28/05/2020 13:00:00</t>
  </si>
  <si>
    <t>28/05/2020 13:05:00</t>
  </si>
  <si>
    <t>28/05/2020 13:10:00</t>
  </si>
  <si>
    <t>28/05/2020 13:15:00</t>
  </si>
  <si>
    <t>28/05/2020 13:20:00</t>
  </si>
  <si>
    <t>28/05/2020 13:25:00</t>
  </si>
  <si>
    <t>28/05/2020 13:30:00</t>
  </si>
  <si>
    <t>28/05/2020 13:35:00</t>
  </si>
  <si>
    <t>28/05/2020 13:40:00</t>
  </si>
  <si>
    <t>28/05/2020 13:45:00</t>
  </si>
  <si>
    <t>28/05/2020 13:50:00</t>
  </si>
  <si>
    <t>28/05/2020 13:55:00</t>
  </si>
  <si>
    <t>28/05/2020 14:00:00</t>
  </si>
  <si>
    <t>28/05/2020 14:05:00</t>
  </si>
  <si>
    <t>28/05/2020 14:10:00</t>
  </si>
  <si>
    <t>28/05/2020 14:15:00</t>
  </si>
  <si>
    <t>28/05/2020 14:20:00</t>
  </si>
  <si>
    <t>28/05/2020 14:25:00</t>
  </si>
  <si>
    <t>28/05/2020 14:30:00</t>
  </si>
  <si>
    <t>28/05/2020 14:35:00</t>
  </si>
  <si>
    <t>28/05/2020 14:40:00</t>
  </si>
  <si>
    <t>28/05/2020 14:45:00</t>
  </si>
  <si>
    <t>28/05/2020 14:50:00</t>
  </si>
  <si>
    <t>28/05/2020 14:55:00</t>
  </si>
  <si>
    <t>28/05/2020 15:00:00</t>
  </si>
  <si>
    <t>28/05/2020 15:05:00</t>
  </si>
  <si>
    <t>28/05/2020 15:10:00</t>
  </si>
  <si>
    <t>28/05/2020 15:15:00</t>
  </si>
  <si>
    <t>28/05/2020 15:20:00</t>
  </si>
  <si>
    <t>28/05/2020 15:25:00</t>
  </si>
  <si>
    <t>28/05/2020 15:30:00</t>
  </si>
  <si>
    <t>28/05/2020 15:35:00</t>
  </si>
  <si>
    <t>28/05/2020 15:40:00</t>
  </si>
  <si>
    <t>28/05/2020 15:45:00</t>
  </si>
  <si>
    <t>28/05/2020 15:50:00</t>
  </si>
  <si>
    <t>28/05/2020 15:55:00</t>
  </si>
  <si>
    <t>28/05/2020 16:00:00</t>
  </si>
  <si>
    <t>28/05/2020 16:05:00</t>
  </si>
  <si>
    <t>28/05/2020 16:10:00</t>
  </si>
  <si>
    <t>28/05/2020 16:15:00</t>
  </si>
  <si>
    <t>28/05/2020 16:20:00</t>
  </si>
  <si>
    <t>28/05/2020 16:25:00</t>
  </si>
  <si>
    <t>28/05/2020 16:30:00</t>
  </si>
  <si>
    <t>28/05/2020 16:35:00</t>
  </si>
  <si>
    <t>28/05/2020 16:40:00</t>
  </si>
  <si>
    <t>28/05/2020 16:45:00</t>
  </si>
  <si>
    <t>28/05/2020 16:50:00</t>
  </si>
  <si>
    <t>28/05/2020 16:55:00</t>
  </si>
  <si>
    <t>28/05/2020 17:00:00</t>
  </si>
  <si>
    <t>28/05/2020 17:05:00</t>
  </si>
  <si>
    <t>28/05/2020 17:10:00</t>
  </si>
  <si>
    <t>28/05/2020 17:15:00</t>
  </si>
  <si>
    <t>28/05/2020 17:20:00</t>
  </si>
  <si>
    <t>28/05/2020 17:25:00</t>
  </si>
  <si>
    <t>28/05/2020 17:30:00</t>
  </si>
  <si>
    <t>28/05/2020 17:35:00</t>
  </si>
  <si>
    <t>28/05/2020 17:40:00</t>
  </si>
  <si>
    <t>28/05/2020 17:45:00</t>
  </si>
  <si>
    <t>28/05/2020 17:50:00</t>
  </si>
  <si>
    <t>28/05/2020 17:55:00</t>
  </si>
  <si>
    <t>28/05/2020 18:00:00</t>
  </si>
  <si>
    <t>28/05/2020 18:05:00</t>
  </si>
  <si>
    <t>28/05/2020 18:10:00</t>
  </si>
  <si>
    <t>28/05/2020 18:15:00</t>
  </si>
  <si>
    <t>28/05/2020 18:20:00</t>
  </si>
  <si>
    <t>28/05/2020 18:25:00</t>
  </si>
  <si>
    <t>28/05/2020 18:30:00</t>
  </si>
  <si>
    <t>28/05/2020 18:35:00</t>
  </si>
  <si>
    <t>28/05/2020 18:40:00</t>
  </si>
  <si>
    <t>28/05/2020 18:45:00</t>
  </si>
  <si>
    <t>28/05/2020 18:50:00</t>
  </si>
  <si>
    <t>28/05/2020 18:55:00</t>
  </si>
  <si>
    <t>28/05/2020 19:00:00</t>
  </si>
  <si>
    <t>28/05/2020 19:05:00</t>
  </si>
  <si>
    <t>28/05/2020 19:10:00</t>
  </si>
  <si>
    <t>28/05/2020 19:15:00</t>
  </si>
  <si>
    <t>28/05/2020 19:20:00</t>
  </si>
  <si>
    <t>28/05/2020 19:25:00</t>
  </si>
  <si>
    <t>28/05/2020 19:30:00</t>
  </si>
  <si>
    <t>28/05/2020 19:35:00</t>
  </si>
  <si>
    <t>28/05/2020 19:40:00</t>
  </si>
  <si>
    <t>28/05/2020 19:45:00</t>
  </si>
  <si>
    <t>28/05/2020 19:50:00</t>
  </si>
  <si>
    <t>28/05/2020 19:55:00</t>
  </si>
  <si>
    <t>28/05/2020 20:00:00</t>
  </si>
  <si>
    <t>28/05/2020 20:05:00</t>
  </si>
  <si>
    <t>28/05/2020 20:10:00</t>
  </si>
  <si>
    <t>28/05/2020 20:15:00</t>
  </si>
  <si>
    <t>28/05/2020 20:20:00</t>
  </si>
  <si>
    <t>28/05/2020 20:25:00</t>
  </si>
  <si>
    <t>28/05/2020 20:30:00</t>
  </si>
  <si>
    <t>28/05/2020 20:35:00</t>
  </si>
  <si>
    <t>28/05/2020 20:40:00</t>
  </si>
  <si>
    <t>28/05/2020 20:45:00</t>
  </si>
  <si>
    <t>28/05/2020 20:50:00</t>
  </si>
  <si>
    <t>28/05/2020 20:55:00</t>
  </si>
  <si>
    <t>28/05/2020 21:00:00</t>
  </si>
  <si>
    <t>28/05/2020 21:05:00</t>
  </si>
  <si>
    <t>28/05/2020 21:10:00</t>
  </si>
  <si>
    <t>28/05/2020 21:15:00</t>
  </si>
  <si>
    <t>28/05/2020 21:20:00</t>
  </si>
  <si>
    <t>28/05/2020 21:25:00</t>
  </si>
  <si>
    <t>28/05/2020 21:30:00</t>
  </si>
  <si>
    <t>28/05/2020 21:35:00</t>
  </si>
  <si>
    <t>28/05/2020 21:40:00</t>
  </si>
  <si>
    <t>28/05/2020 21:45:00</t>
  </si>
  <si>
    <t>28/05/2020 21:50:00</t>
  </si>
  <si>
    <t>28/05/2020 21:55:00</t>
  </si>
  <si>
    <t>28/05/2020 22:00:00</t>
  </si>
  <si>
    <t>28/05/2020 22:05:00</t>
  </si>
  <si>
    <t>28/05/2020 22:10:00</t>
  </si>
  <si>
    <t>28/05/2020 22:15:00</t>
  </si>
  <si>
    <t>28/05/2020 22:20:00</t>
  </si>
  <si>
    <t>28/05/2020 22:25:00</t>
  </si>
  <si>
    <t>28/05/2020 22:30:00</t>
  </si>
  <si>
    <t>28/05/2020 22:35:00</t>
  </si>
  <si>
    <t>28/05/2020 22:40:00</t>
  </si>
  <si>
    <t>28/05/2020 22:45:00</t>
  </si>
  <si>
    <t>28/05/2020 22:50:00</t>
  </si>
  <si>
    <t>28/05/2020 22:55:00</t>
  </si>
  <si>
    <t>28/05/2020 23:00:00</t>
  </si>
  <si>
    <t>28/05/2020 23:05:00</t>
  </si>
  <si>
    <t>28/05/2020 23:10:00</t>
  </si>
  <si>
    <t>28/05/2020 23:15:00</t>
  </si>
  <si>
    <t>28/05/2020 23:20:00</t>
  </si>
  <si>
    <t>28/05/2020 23:25:00</t>
  </si>
  <si>
    <t>28/05/2020 23:30:00</t>
  </si>
  <si>
    <t>28/05/2020 23:35:00</t>
  </si>
  <si>
    <t>28/05/2020 23:40:00</t>
  </si>
  <si>
    <t>28/05/2020 23:45:00</t>
  </si>
  <si>
    <t>28/05/2020 23:50:00</t>
  </si>
  <si>
    <t>28/05/2020 23:55:00</t>
  </si>
  <si>
    <t>29/05/2020 0:00:00</t>
  </si>
  <si>
    <t>29/05/2020 0:05:00</t>
  </si>
  <si>
    <t>29/05/2020 0:10:00</t>
  </si>
  <si>
    <t>29/05/2020 0:15:00</t>
  </si>
  <si>
    <t>29/05/2020 0:20:00</t>
  </si>
  <si>
    <t>29/05/2020 0:25:00</t>
  </si>
  <si>
    <t>29/05/2020 0:30:00</t>
  </si>
  <si>
    <t>29/05/2020 0:35:00</t>
  </si>
  <si>
    <t>29/05/2020 0:40:00</t>
  </si>
  <si>
    <t>29/05/2020 0:45:00</t>
  </si>
  <si>
    <t>29/05/2020 0:50:00</t>
  </si>
  <si>
    <t>29/05/2020 0:55:00</t>
  </si>
  <si>
    <t>29/05/2020 1:00:00</t>
  </si>
  <si>
    <t>29/05/2020 1:05:00</t>
  </si>
  <si>
    <t>29/05/2020 1:10:00</t>
  </si>
  <si>
    <t>29/05/2020 1:15:00</t>
  </si>
  <si>
    <t>29/05/2020 1:20:00</t>
  </si>
  <si>
    <t>29/05/2020 1:25:00</t>
  </si>
  <si>
    <t>29/05/2020 1:30:00</t>
  </si>
  <si>
    <t>29/05/2020 1:35:00</t>
  </si>
  <si>
    <t>29/05/2020 1:40:00</t>
  </si>
  <si>
    <t>29/05/2020 1:45:00</t>
  </si>
  <si>
    <t>29/05/2020 1:50:00</t>
  </si>
  <si>
    <t>29/05/2020 1:55:00</t>
  </si>
  <si>
    <t>29/05/2020 2:00:00</t>
  </si>
  <si>
    <t>29/05/2020 2:05:00</t>
  </si>
  <si>
    <t>29/05/2020 2:10:00</t>
  </si>
  <si>
    <t>29/05/2020 2:15:00</t>
  </si>
  <si>
    <t>29/05/2020 2:20:00</t>
  </si>
  <si>
    <t>29/05/2020 2:25:00</t>
  </si>
  <si>
    <t>29/05/2020 2:30:00</t>
  </si>
  <si>
    <t>29/05/2020 2:35:00</t>
  </si>
  <si>
    <t>29/05/2020 2:40:00</t>
  </si>
  <si>
    <t>29/05/2020 2:45:00</t>
  </si>
  <si>
    <t>29/05/2020 2:50:00</t>
  </si>
  <si>
    <t>29/05/2020 2:55:00</t>
  </si>
  <si>
    <t>29/05/2020 3:00:00</t>
  </si>
  <si>
    <t>29/05/2020 3:05:00</t>
  </si>
  <si>
    <t>29/05/2020 3:10:00</t>
  </si>
  <si>
    <t>29/05/2020 3:15:00</t>
  </si>
  <si>
    <t>29/05/2020 3:20:00</t>
  </si>
  <si>
    <t>29/05/2020 3:25:00</t>
  </si>
  <si>
    <t>29/05/2020 3:30:00</t>
  </si>
  <si>
    <t>29/05/2020 3:35:00</t>
  </si>
  <si>
    <t>29/05/2020 3:40:00</t>
  </si>
  <si>
    <t>29/05/2020 3:45:00</t>
  </si>
  <si>
    <t>29/05/2020 3:50:00</t>
  </si>
  <si>
    <t>29/05/2020 3:55:00</t>
  </si>
  <si>
    <t>29/05/2020 4:00:00</t>
  </si>
  <si>
    <t>29/05/2020 4:05:00</t>
  </si>
  <si>
    <t>29/05/2020 4:10:00</t>
  </si>
  <si>
    <t>29/05/2020 4:15:00</t>
  </si>
  <si>
    <t>29/05/2020 4:20:00</t>
  </si>
  <si>
    <t>29/05/2020 4:25:00</t>
  </si>
  <si>
    <t>29/05/2020 4:30:00</t>
  </si>
  <si>
    <t>29/05/2020 4:35:00</t>
  </si>
  <si>
    <t>29/05/2020 4:40:00</t>
  </si>
  <si>
    <t>29/05/2020 4:45:00</t>
  </si>
  <si>
    <t>29/05/2020 4:50:00</t>
  </si>
  <si>
    <t>29/05/2020 4:55:00</t>
  </si>
  <si>
    <t>29/05/2020 5:00:00</t>
  </si>
  <si>
    <t>29/05/2020 5:05:00</t>
  </si>
  <si>
    <t>29/05/2020 5:10:00</t>
  </si>
  <si>
    <t>29/05/2020 5:15:00</t>
  </si>
  <si>
    <t>29/05/2020 5:20:00</t>
  </si>
  <si>
    <t>29/05/2020 5:25:00</t>
  </si>
  <si>
    <t>29/05/2020 5:30:00</t>
  </si>
  <si>
    <t>29/05/2020 5:35:00</t>
  </si>
  <si>
    <t>29/05/2020 5:40:00</t>
  </si>
  <si>
    <t>29/05/2020 5:45:00</t>
  </si>
  <si>
    <t>29/05/2020 5:50:00</t>
  </si>
  <si>
    <t>29/05/2020 5:55:00</t>
  </si>
  <si>
    <t>29/05/2020 6:00:00</t>
  </si>
  <si>
    <t>29/05/2020 6:05:00</t>
  </si>
  <si>
    <t>29/05/2020 6:10:00</t>
  </si>
  <si>
    <t>29/05/2020 6:15:00</t>
  </si>
  <si>
    <t>29/05/2020 6:20:00</t>
  </si>
  <si>
    <t>29/05/2020 6:25:00</t>
  </si>
  <si>
    <t>29/05/2020 6:30:00</t>
  </si>
  <si>
    <t>29/05/2020 6:35:00</t>
  </si>
  <si>
    <t>29/05/2020 6:40:00</t>
  </si>
  <si>
    <t>29/05/2020 6:45:00</t>
  </si>
  <si>
    <t>29/05/2020 6:50:00</t>
  </si>
  <si>
    <t>29/05/2020 6:55:00</t>
  </si>
  <si>
    <t>29/05/2020 7:00:00</t>
  </si>
  <si>
    <t>29/05/2020 7:05:00</t>
  </si>
  <si>
    <t>29/05/2020 7:10:00</t>
  </si>
  <si>
    <t>29/05/2020 7:15:00</t>
  </si>
  <si>
    <t>29/05/2020 7:20:00</t>
  </si>
  <si>
    <t>29/05/2020 7:25:00</t>
  </si>
  <si>
    <t>29/05/2020 7:30:00</t>
  </si>
  <si>
    <t>29/05/2020 7:35:00</t>
  </si>
  <si>
    <t>29/05/2020 7:40:00</t>
  </si>
  <si>
    <t>29/05/2020 7:45:00</t>
  </si>
  <si>
    <t>29/05/2020 7:50:00</t>
  </si>
  <si>
    <t>29/05/2020 7:55:00</t>
  </si>
  <si>
    <t>29/05/2020 8:00:00</t>
  </si>
  <si>
    <t>29/05/2020 8:05:00</t>
  </si>
  <si>
    <t>29/05/2020 8:10:00</t>
  </si>
  <si>
    <t>29/05/2020 8:15:00</t>
  </si>
  <si>
    <t>29/05/2020 8:20:00</t>
  </si>
  <si>
    <t>29/05/2020 8:25:00</t>
  </si>
  <si>
    <t>29/05/2020 8:30:00</t>
  </si>
  <si>
    <t>29/05/2020 8:35:00</t>
  </si>
  <si>
    <t>29/05/2020 8:40:00</t>
  </si>
  <si>
    <t>29/05/2020 8:45:00</t>
  </si>
  <si>
    <t>29/05/2020 8:50:00</t>
  </si>
  <si>
    <t>29/05/2020 8:55:00</t>
  </si>
  <si>
    <t>29/05/2020 9:00:00</t>
  </si>
  <si>
    <t>29/05/2020 9:05:00</t>
  </si>
  <si>
    <t>29/05/2020 9:10:00</t>
  </si>
  <si>
    <t>29/05/2020 9:15:00</t>
  </si>
  <si>
    <t>29/05/2020 9:20:00</t>
  </si>
  <si>
    <t>29/05/2020 9:25:00</t>
  </si>
  <si>
    <t>29/05/2020 9:30:00</t>
  </si>
  <si>
    <t>29/05/2020 9:35:00</t>
  </si>
  <si>
    <t>29/05/2020 9:40:00</t>
  </si>
  <si>
    <t>29/05/2020 9:45:00</t>
  </si>
  <si>
    <t>29/05/2020 9:50:00</t>
  </si>
  <si>
    <t>29/05/2020 9:55:00</t>
  </si>
  <si>
    <t>29/05/2020 10:00:00</t>
  </si>
  <si>
    <t>29/05/2020 10:05:00</t>
  </si>
  <si>
    <t>29/05/2020 10:10:00</t>
  </si>
  <si>
    <t>29/05/2020 10:15:00</t>
  </si>
  <si>
    <t>29/05/2020 10:20:00</t>
  </si>
  <si>
    <t>29/05/2020 10:25:00</t>
  </si>
  <si>
    <t>29/05/2020 10:30:00</t>
  </si>
  <si>
    <t>29/05/2020 10:35:00</t>
  </si>
  <si>
    <t>29/05/2020 10:40:00</t>
  </si>
  <si>
    <t>29/05/2020 10:45:00</t>
  </si>
  <si>
    <t>29/05/2020 10:50:00</t>
  </si>
  <si>
    <t>29/05/2020 10:55:00</t>
  </si>
  <si>
    <t>29/05/2020 11:00:00</t>
  </si>
  <si>
    <t>29/05/2020 11:05:00</t>
  </si>
  <si>
    <t>29/05/2020 11:10:00</t>
  </si>
  <si>
    <t>29/05/2020 11:15:00</t>
  </si>
  <si>
    <t>29/05/2020 11:20:00</t>
  </si>
  <si>
    <t>29/05/2020 11:25:00</t>
  </si>
  <si>
    <t>29/05/2020 11:30:00</t>
  </si>
  <si>
    <t>29/05/2020 11:35:00</t>
  </si>
  <si>
    <t>29/05/2020 11:40:00</t>
  </si>
  <si>
    <t>29/05/2020 11:45:00</t>
  </si>
  <si>
    <t>29/05/2020 11:50:00</t>
  </si>
  <si>
    <t>29/05/2020 11:55:00</t>
  </si>
  <si>
    <t>29/05/2020 12:00:00</t>
  </si>
  <si>
    <t>29/05/2020 12:05:00</t>
  </si>
  <si>
    <t>29/05/2020 12:10:00</t>
  </si>
  <si>
    <t>29/05/2020 12:15:00</t>
  </si>
  <si>
    <t>29/05/2020 12:20:00</t>
  </si>
  <si>
    <t>29/05/2020 12:25:00</t>
  </si>
  <si>
    <t>29/05/2020 12:30:00</t>
  </si>
  <si>
    <t>29/05/2020 12:35:00</t>
  </si>
  <si>
    <t>29/05/2020 12:40:00</t>
  </si>
  <si>
    <t>29/05/2020 12:45:00</t>
  </si>
  <si>
    <t>29/05/2020 12:50:00</t>
  </si>
  <si>
    <t>29/05/2020 12:55:00</t>
  </si>
  <si>
    <t>29/05/2020 13:05:00</t>
  </si>
  <si>
    <t>29/05/2020 13:10:00</t>
  </si>
  <si>
    <t>29/05/2020 13:20:00</t>
  </si>
  <si>
    <t>29/05/2020 13:25:00</t>
  </si>
  <si>
    <t>29/05/2020 13:35:00</t>
  </si>
  <si>
    <t>29/05/2020 13:40:00</t>
  </si>
  <si>
    <t>29/05/2020 13:50:00</t>
  </si>
  <si>
    <t>29/05/2020 13:55:00</t>
  </si>
  <si>
    <t>29/05/2020 14:05:00</t>
  </si>
  <si>
    <t>29/05/2020 14:10:00</t>
  </si>
  <si>
    <t>29/05/2020 14:20:00</t>
  </si>
  <si>
    <t>29/05/2020 14:25:00</t>
  </si>
  <si>
    <t>29/05/2020 14:35:00</t>
  </si>
  <si>
    <t>29/05/2020 14:40:00</t>
  </si>
  <si>
    <t>29/05/2020 14:50:00</t>
  </si>
  <si>
    <t>29/05/2020 14:55:00</t>
  </si>
  <si>
    <t>29/05/2020 15:05:00</t>
  </si>
  <si>
    <t>29/05/2020 15:10:00</t>
  </si>
  <si>
    <t>29/05/2020 15:20:00</t>
  </si>
  <si>
    <t>29/05/2020 15:25:00</t>
  </si>
  <si>
    <t>29/05/2020 15:35:00</t>
  </si>
  <si>
    <t>29/05/2020 15:40:00</t>
  </si>
  <si>
    <t>29/05/2020 15:50:00</t>
  </si>
  <si>
    <t>29/05/2020 15:55:00</t>
  </si>
  <si>
    <t>29/05/2020 16:05:00</t>
  </si>
  <si>
    <t>29/05/2020 16:10:00</t>
  </si>
  <si>
    <t>29/05/2020 16:20:00</t>
  </si>
  <si>
    <t>29/05/2020 16:25:00</t>
  </si>
  <si>
    <t>29/05/2020 16:35:00</t>
  </si>
  <si>
    <t>29/05/2020 16:40:00</t>
  </si>
  <si>
    <t>29/05/2020 16:50:00</t>
  </si>
  <si>
    <t>29/05/2020 16:55:00</t>
  </si>
  <si>
    <t>29/05/2020 17:05:00</t>
  </si>
  <si>
    <t>29/05/2020 17:10:00</t>
  </si>
  <si>
    <t>29/05/2020 17:20:00</t>
  </si>
  <si>
    <t>29/05/2020 17:25:00</t>
  </si>
  <si>
    <t>29/05/2020 17:35:00</t>
  </si>
  <si>
    <t>29/05/2020 17:40:00</t>
  </si>
  <si>
    <t>29/05/2020 17:50:00</t>
  </si>
  <si>
    <t>29/05/2020 17:55:00</t>
  </si>
  <si>
    <t>29/05/2020 18:05:00</t>
  </si>
  <si>
    <t>29/05/2020 18:10:00</t>
  </si>
  <si>
    <t>29/05/2020 18:20:00</t>
  </si>
  <si>
    <t>29/05/2020 18:25:00</t>
  </si>
  <si>
    <t>29/05/2020 18:35:00</t>
  </si>
  <si>
    <t>29/05/2020 18:40:00</t>
  </si>
  <si>
    <t>29/05/2020 18:50:00</t>
  </si>
  <si>
    <t>29/05/2020 18:55:00</t>
  </si>
  <si>
    <t>29/05/2020 19:05:00</t>
  </si>
  <si>
    <t>29/05/2020 19:10:00</t>
  </si>
  <si>
    <t>29/05/2020 19:20:00</t>
  </si>
  <si>
    <t>29/05/2020 19:25:00</t>
  </si>
  <si>
    <t>29/05/2020 19:35:00</t>
  </si>
  <si>
    <t>29/05/2020 19:40:00</t>
  </si>
  <si>
    <t>29/05/2020 19:50:00</t>
  </si>
  <si>
    <t>29/05/2020 19:55:00</t>
  </si>
  <si>
    <t>29/05/2020 20:05:00</t>
  </si>
  <si>
    <t>29/05/2020 20:10:00</t>
  </si>
  <si>
    <t>29/05/2020 20:20:00</t>
  </si>
  <si>
    <t>29/05/2020 20:25:00</t>
  </si>
  <si>
    <t>29/05/2020 20:35:00</t>
  </si>
  <si>
    <t>29/05/2020 20:40:00</t>
  </si>
  <si>
    <t>29/05/2020 20:50:00</t>
  </si>
  <si>
    <t>29/05/2020 20:55:00</t>
  </si>
  <si>
    <t>29/05/2020 21:05:00</t>
  </si>
  <si>
    <t>29/05/2020 21:10:00</t>
  </si>
  <si>
    <t>29/05/2020 21:20:00</t>
  </si>
  <si>
    <t>29/05/2020 21:25:00</t>
  </si>
  <si>
    <t>29/05/2020 21:35:00</t>
  </si>
  <si>
    <t>29/05/2020 21:40:00</t>
  </si>
  <si>
    <t>29/05/2020 21:50:00</t>
  </si>
  <si>
    <t>29/05/2020 21:55:00</t>
  </si>
  <si>
    <t>29/05/2020 22:05:00</t>
  </si>
  <si>
    <t>29/05/2020 22:10:00</t>
  </si>
  <si>
    <t>29/05/2020 22:20:00</t>
  </si>
  <si>
    <t>29/05/2020 22:25:00</t>
  </si>
  <si>
    <t>29/05/2020 22:35:00</t>
  </si>
  <si>
    <t>29/05/2020 22:40:00</t>
  </si>
  <si>
    <t>29/05/2020 22:50:00</t>
  </si>
  <si>
    <t>29/05/2020 22:55:00</t>
  </si>
  <si>
    <t>29/05/2020 23:05:00</t>
  </si>
  <si>
    <t>29/05/2020 23:10:00</t>
  </si>
  <si>
    <t>29/05/2020 23:20:00</t>
  </si>
  <si>
    <t>29/05/2020 23:25:00</t>
  </si>
  <si>
    <t>29/05/2020 23:35:00</t>
  </si>
  <si>
    <t>29/05/2020 23:40:00</t>
  </si>
  <si>
    <t>29/05/2020 23:50:00</t>
  </si>
  <si>
    <t>29/05/2020 23:55:00</t>
  </si>
  <si>
    <t>30/05/2020 0:05:00</t>
  </si>
  <si>
    <t>30/05/2020 0:10:00</t>
  </si>
  <si>
    <t>30/05/2020 0:20:00</t>
  </si>
  <si>
    <t>30/05/2020 0:25:00</t>
  </si>
  <si>
    <t>30/05/2020 0:35:00</t>
  </si>
  <si>
    <t>30/05/2020 0:40:00</t>
  </si>
  <si>
    <t>30/05/2020 0:50:00</t>
  </si>
  <si>
    <t>30/05/2020 0:55:00</t>
  </si>
  <si>
    <t>30/05/2020 1:05:00</t>
  </si>
  <si>
    <t>30/05/2020 1:10:00</t>
  </si>
  <si>
    <t>30/05/2020 1:20:00</t>
  </si>
  <si>
    <t>30/05/2020 1:25:00</t>
  </si>
  <si>
    <t>30/05/2020 1:35:00</t>
  </si>
  <si>
    <t>30/05/2020 1:40:00</t>
  </si>
  <si>
    <t>30/05/2020 1:50:00</t>
  </si>
  <si>
    <t>30/05/2020 1:55:00</t>
  </si>
  <si>
    <t>30/05/2020 2:05:00</t>
  </si>
  <si>
    <t>30/05/2020 2:10:00</t>
  </si>
  <si>
    <t>30/05/2020 2:20:00</t>
  </si>
  <si>
    <t>30/05/2020 2:25:00</t>
  </si>
  <si>
    <t>30/05/2020 2:35:00</t>
  </si>
  <si>
    <t>30/05/2020 2:40:00</t>
  </si>
  <si>
    <t>30/05/2020 2:50:00</t>
  </si>
  <si>
    <t>30/05/2020 2:55:00</t>
  </si>
  <si>
    <t>30/05/2020 3:05:00</t>
  </si>
  <si>
    <t>30/05/2020 3:10:00</t>
  </si>
  <si>
    <t>30/05/2020 3:20:00</t>
  </si>
  <si>
    <t>30/05/2020 3:25:00</t>
  </si>
  <si>
    <t>30/05/2020 3:35:00</t>
  </si>
  <si>
    <t>30/05/2020 3:40:00</t>
  </si>
  <si>
    <t>30/05/2020 3:50:00</t>
  </si>
  <si>
    <t>30/05/2020 3:55:00</t>
  </si>
  <si>
    <t>30/05/2020 4:05:00</t>
  </si>
  <si>
    <t>30/05/2020 4:10:00</t>
  </si>
  <si>
    <t>30/05/2020 4:20:00</t>
  </si>
  <si>
    <t>30/05/2020 4:25:00</t>
  </si>
  <si>
    <t>30/05/2020 4:35:00</t>
  </si>
  <si>
    <t>30/05/2020 4:40:00</t>
  </si>
  <si>
    <t>30/05/2020 4:50:00</t>
  </si>
  <si>
    <t>30/05/2020 4:55:00</t>
  </si>
  <si>
    <t>30/05/2020 5:05:00</t>
  </si>
  <si>
    <t>30/05/2020 5:10:00</t>
  </si>
  <si>
    <t>30/05/2020 5:20:00</t>
  </si>
  <si>
    <t>30/05/2020 5:25:00</t>
  </si>
  <si>
    <t>30/05/2020 5:35:00</t>
  </si>
  <si>
    <t>30/05/2020 5:40:00</t>
  </si>
  <si>
    <t>30/05/2020 5:50:00</t>
  </si>
  <si>
    <t>30/05/2020 5:55:00</t>
  </si>
  <si>
    <t>30/05/2020 6:05:00</t>
  </si>
  <si>
    <t>30/05/2020 6:10:00</t>
  </si>
  <si>
    <t>30/05/2020 6:20:00</t>
  </si>
  <si>
    <t>30/05/2020 6:25:00</t>
  </si>
  <si>
    <t>30/05/2020 6:35:00</t>
  </si>
  <si>
    <t>30/05/2020 6:40:00</t>
  </si>
  <si>
    <t>30/05/2020 6:50:00</t>
  </si>
  <si>
    <t>30/05/2020 6:55:00</t>
  </si>
  <si>
    <t>30/05/2020 7:05:00</t>
  </si>
  <si>
    <t>30/05/2020 7:10:00</t>
  </si>
  <si>
    <t>30/05/2020 7:20:00</t>
  </si>
  <si>
    <t>30/05/2020 7:25:00</t>
  </si>
  <si>
    <t>30/05/2020 7:35:00</t>
  </si>
  <si>
    <t>30/05/2020 7:40:00</t>
  </si>
  <si>
    <t>30/05/2020 7:50:00</t>
  </si>
  <si>
    <t>30/05/2020 7:55:00</t>
  </si>
  <si>
    <t>30/05/2020 8:05:00</t>
  </si>
  <si>
    <t>30/05/2020 8:10:00</t>
  </si>
  <si>
    <t>30/05/2020 8:20:00</t>
  </si>
  <si>
    <t>30/05/2020 8:25:00</t>
  </si>
  <si>
    <t>30/05/2020 8:35:00</t>
  </si>
  <si>
    <t>30/05/2020 8:40:00</t>
  </si>
  <si>
    <t>30/05/2020 8:50:00</t>
  </si>
  <si>
    <t>30/05/2020 8:55:00</t>
  </si>
  <si>
    <t>30/05/2020 9:05:00</t>
  </si>
  <si>
    <t>30/05/2020 9:10:00</t>
  </si>
  <si>
    <t>30/05/2020 9:20:00</t>
  </si>
  <si>
    <t>30/05/2020 9:25:00</t>
  </si>
  <si>
    <t>30/05/2020 9:35:00</t>
  </si>
  <si>
    <t>30/05/2020 9:40:00</t>
  </si>
  <si>
    <t>30/05/2020 9:50:00</t>
  </si>
  <si>
    <t>30/05/2020 9:55:00</t>
  </si>
  <si>
    <t>30/05/2020 10:05:00</t>
  </si>
  <si>
    <t>30/05/2020 10:10:00</t>
  </si>
  <si>
    <t>30/05/2020 10:20:00</t>
  </si>
  <si>
    <t>30/05/2020 10:25:00</t>
  </si>
  <si>
    <t>30/05/2020 10:35:00</t>
  </si>
  <si>
    <t>30/05/2020 10:40:00</t>
  </si>
  <si>
    <t>30/05/2020 10:50:00</t>
  </si>
  <si>
    <t>30/05/2020 10:55:00</t>
  </si>
  <si>
    <t>30/05/2020 11:05:00</t>
  </si>
  <si>
    <t>30/05/2020 11:10:00</t>
  </si>
  <si>
    <t>30/05/2020 11:20:00</t>
  </si>
  <si>
    <t>30/05/2020 11:25:00</t>
  </si>
  <si>
    <t>30/05/2020 11:35:00</t>
  </si>
  <si>
    <t>30/05/2020 11:40:00</t>
  </si>
  <si>
    <t>30/05/2020 11:50:00</t>
  </si>
  <si>
    <t>30/05/2020 11:55:00</t>
  </si>
  <si>
    <t>30/05/2020 12:05:00</t>
  </si>
  <si>
    <t>30/05/2020 12:10:00</t>
  </si>
  <si>
    <t>30/05/2020 12:20:00</t>
  </si>
  <si>
    <t>30/05/2020 12:25:00</t>
  </si>
  <si>
    <t>30/05/2020 12:35:00</t>
  </si>
  <si>
    <t>30/05/2020 12:40:00</t>
  </si>
  <si>
    <t>30/05/2020 12:50:00</t>
  </si>
  <si>
    <t>30/05/2020 12:55:00</t>
  </si>
  <si>
    <t>30/05/2020 13:05:00</t>
  </si>
  <si>
    <t>30/05/2020 13:10:00</t>
  </si>
  <si>
    <t>30/05/2020 13:20:00</t>
  </si>
  <si>
    <t>30/05/2020 13:25:00</t>
  </si>
  <si>
    <t>30/05/2020 13:35:00</t>
  </si>
  <si>
    <t>30/05/2020 13:40:00</t>
  </si>
  <si>
    <t>30/05/2020 13:50:00</t>
  </si>
  <si>
    <t>30/05/2020 13:55:00</t>
  </si>
  <si>
    <t>30/05/2020 14:05:00</t>
  </si>
  <si>
    <t>30/05/2020 14:10:00</t>
  </si>
  <si>
    <t>30/05/2020 14:20:00</t>
  </si>
  <si>
    <t>30/05/2020 14:25:00</t>
  </si>
  <si>
    <t>30/05/2020 14:35:00</t>
  </si>
  <si>
    <t>30/05/2020 14:40:00</t>
  </si>
  <si>
    <t>30/05/2020 14:50:00</t>
  </si>
  <si>
    <t>30/05/2020 14:55:00</t>
  </si>
  <si>
    <t>30/05/2020 15:05:00</t>
  </si>
  <si>
    <t>30/05/2020 15:10:00</t>
  </si>
  <si>
    <t>30/05/2020 15:20:00</t>
  </si>
  <si>
    <t>30/05/2020 15:25:00</t>
  </si>
  <si>
    <t>30/05/2020 15:35:00</t>
  </si>
  <si>
    <t>30/05/2020 15:40:00</t>
  </si>
  <si>
    <t>30/05/2020 15:50:00</t>
  </si>
  <si>
    <t>30/05/2020 15:55:00</t>
  </si>
  <si>
    <t>30/05/2020 16:05:00</t>
  </si>
  <si>
    <t>30/05/2020 16:10:00</t>
  </si>
  <si>
    <t>30/05/2020 16:20:00</t>
  </si>
  <si>
    <t>30/05/2020 16:25:00</t>
  </si>
  <si>
    <t>30/05/2020 16:35:00</t>
  </si>
  <si>
    <t>30/05/2020 16:40:00</t>
  </si>
  <si>
    <t>30/05/2020 16:50:00</t>
  </si>
  <si>
    <t>30/05/2020 16:55:00</t>
  </si>
  <si>
    <t>30/05/2020 17:05:00</t>
  </si>
  <si>
    <t>30/05/2020 17:10:00</t>
  </si>
  <si>
    <t>30/05/2020 17:20:00</t>
  </si>
  <si>
    <t>30/05/2020 17:25:00</t>
  </si>
  <si>
    <t>30/05/2020 17:35:00</t>
  </si>
  <si>
    <t>30/05/2020 17:40:00</t>
  </si>
  <si>
    <t>30/05/2020 17:50:00</t>
  </si>
  <si>
    <t>30/05/2020 17:55:00</t>
  </si>
  <si>
    <t>30/05/2020 18:05:00</t>
  </si>
  <si>
    <t>30/05/2020 18:10:00</t>
  </si>
  <si>
    <t>30/05/2020 18:20:00</t>
  </si>
  <si>
    <t>30/05/2020 18:25:00</t>
  </si>
  <si>
    <t>30/05/2020 18:35:00</t>
  </si>
  <si>
    <t>30/05/2020 18:40:00</t>
  </si>
  <si>
    <t>30/05/2020 18:50:00</t>
  </si>
  <si>
    <t>30/05/2020 18:55:00</t>
  </si>
  <si>
    <t>30/05/2020 19:05:00</t>
  </si>
  <si>
    <t>30/05/2020 19:10:00</t>
  </si>
  <si>
    <t>30/05/2020 19:20:00</t>
  </si>
  <si>
    <t>30/05/2020 19:25:00</t>
  </si>
  <si>
    <t>30/05/2020 19:35:00</t>
  </si>
  <si>
    <t>30/05/2020 19:40:00</t>
  </si>
  <si>
    <t>30/05/2020 19:50:00</t>
  </si>
  <si>
    <t>30/05/2020 19:55:00</t>
  </si>
  <si>
    <t>30/05/2020 20:05:00</t>
  </si>
  <si>
    <t>30/05/2020 20:10:00</t>
  </si>
  <si>
    <t>30/05/2020 20:20:00</t>
  </si>
  <si>
    <t>30/05/2020 20:25:00</t>
  </si>
  <si>
    <t>30/05/2020 20:35:00</t>
  </si>
  <si>
    <t>30/05/2020 20:40:00</t>
  </si>
  <si>
    <t>30/05/2020 20:50:00</t>
  </si>
  <si>
    <t>30/05/2020 20:55:00</t>
  </si>
  <si>
    <t>30/05/2020 21:05:00</t>
  </si>
  <si>
    <t>30/05/2020 21:10:00</t>
  </si>
  <si>
    <t>30/05/2020 21:20:00</t>
  </si>
  <si>
    <t>30/05/2020 21:25:00</t>
  </si>
  <si>
    <t>30/05/2020 21:35:00</t>
  </si>
  <si>
    <t>30/05/2020 21:40:00</t>
  </si>
  <si>
    <t>31/05/2020 22:05:00</t>
  </si>
  <si>
    <t>31/05/2020 22:10:00</t>
  </si>
  <si>
    <t>31/05/2020 22:20:00</t>
  </si>
  <si>
    <t>31/05/2020 22:25:00</t>
  </si>
  <si>
    <t>31/05/2020 22:35:00</t>
  </si>
  <si>
    <t>31/05/2020 22:40:00</t>
  </si>
  <si>
    <t>31/05/2020 22:50:00</t>
  </si>
  <si>
    <t>31/05/2020 22:55:00</t>
  </si>
  <si>
    <t>31/05/2020 23:05:00</t>
  </si>
  <si>
    <t>31/05/2020 23:10:00</t>
  </si>
  <si>
    <t>31/05/2020 23:20:00</t>
  </si>
  <si>
    <t>31/05/2020 23:25:00</t>
  </si>
  <si>
    <t>31/05/2020 23:35:00</t>
  </si>
  <si>
    <t>31/05/2020 23:40:00</t>
  </si>
  <si>
    <t>31/05/2020 23:50:00</t>
  </si>
  <si>
    <t>31/05/2020 23:55:00</t>
  </si>
  <si>
    <t>01/06/2020 0:05:00</t>
  </si>
  <si>
    <t>01/06/2020 0:10:00</t>
  </si>
  <si>
    <t>01/06/2020 0:20:00</t>
  </si>
  <si>
    <t>01/06/2020 0:25:00</t>
  </si>
  <si>
    <t>01/06/2020 0:35:00</t>
  </si>
  <si>
    <t>01/06/2020 0:40:00</t>
  </si>
  <si>
    <t>01/06/2020 0:50:00</t>
  </si>
  <si>
    <t>01/06/2020 0:55:00</t>
  </si>
  <si>
    <t>01/06/2020 1:05:00</t>
  </si>
  <si>
    <t>01/06/2020 1:10:00</t>
  </si>
  <si>
    <t>01/06/2020 1:20:00</t>
  </si>
  <si>
    <t>01/06/2020 1:25:00</t>
  </si>
  <si>
    <t>01/06/2020 1:35:00</t>
  </si>
  <si>
    <t>01/06/2020 1:40:00</t>
  </si>
  <si>
    <t>01/06/2020 1:50:00</t>
  </si>
  <si>
    <t>01/06/2020 1:55:00</t>
  </si>
  <si>
    <t>01/06/2020 2:05:00</t>
  </si>
  <si>
    <t>01/06/2020 2:10:00</t>
  </si>
  <si>
    <t>01/06/2020 2:20:00</t>
  </si>
  <si>
    <t>01/06/2020 2:25:00</t>
  </si>
  <si>
    <t>01/06/2020 2:35:00</t>
  </si>
  <si>
    <t>01/06/2020 2:40:00</t>
  </si>
  <si>
    <t>01/06/2020 2:50:00</t>
  </si>
  <si>
    <t>01/06/2020 2:55:00</t>
  </si>
  <si>
    <t>01/06/2020 3:05:00</t>
  </si>
  <si>
    <t>01/06/2020 3:10:00</t>
  </si>
  <si>
    <t>01/06/2020 3:20:00</t>
  </si>
  <si>
    <t>01/06/2020 3:25:00</t>
  </si>
  <si>
    <t>01/06/2020 3:35:00</t>
  </si>
  <si>
    <t>01/06/2020 3:40:00</t>
  </si>
  <si>
    <t>01/06/2020 3:50:00</t>
  </si>
  <si>
    <t>01/06/2020 3:55:00</t>
  </si>
  <si>
    <t>01/06/2020 4:05:00</t>
  </si>
  <si>
    <t>01/06/2020 4:10:00</t>
  </si>
  <si>
    <t>01/06/2020 4:20:00</t>
  </si>
  <si>
    <t>01/06/2020 4:25:00</t>
  </si>
  <si>
    <t>01/06/2020 4:35:00</t>
  </si>
  <si>
    <t>01/06/2020 4:40:00</t>
  </si>
  <si>
    <t>01/06/2020 4:50:00</t>
  </si>
  <si>
    <t>01/06/2020 4:55:00</t>
  </si>
  <si>
    <t>01/06/2020 5:05:00</t>
  </si>
  <si>
    <t>01/06/2020 5:20:00</t>
  </si>
  <si>
    <t>01/06/2020 5:25:00</t>
  </si>
  <si>
    <t>01/06/2020 5:35:00</t>
  </si>
  <si>
    <t>01/06/2020 5:40:00</t>
  </si>
  <si>
    <t>01/06/2020 5:50:00</t>
  </si>
  <si>
    <t>01/06/2020 5:55:00</t>
  </si>
  <si>
    <t>01/06/2020 6:05:00</t>
  </si>
  <si>
    <t>01/06/2020 6:10:00</t>
  </si>
  <si>
    <t>01/06/2020 6:20:00</t>
  </si>
  <si>
    <t>01/06/2020 6:25:00</t>
  </si>
  <si>
    <t>01/06/2020 6:35:00</t>
  </si>
  <si>
    <t>01/06/2020 6:40:00</t>
  </si>
  <si>
    <t>01/06/2020 6:50:00</t>
  </si>
  <si>
    <t>01/06/2020 6:55:00</t>
  </si>
  <si>
    <t>01/06/2020 7:05:00</t>
  </si>
  <si>
    <t>01/06/2020 7:10:00</t>
  </si>
  <si>
    <t>01/06/2020 7:20:00</t>
  </si>
  <si>
    <t>01/06/2020 7:25:00</t>
  </si>
  <si>
    <t>01/06/2020 7:35:00</t>
  </si>
  <si>
    <t>01/06/2020 7:40:00</t>
  </si>
  <si>
    <t>01/06/2020 7:50:00</t>
  </si>
  <si>
    <t>01/06/2020 7:55:00</t>
  </si>
  <si>
    <t>01/06/2020 8:05:00</t>
  </si>
  <si>
    <t>01/06/2020 8:10:00</t>
  </si>
  <si>
    <t>01/06/2020 8:20:00</t>
  </si>
  <si>
    <t>01/06/2020 8:25:00</t>
  </si>
  <si>
    <t>01/06/2020 8:35:00</t>
  </si>
  <si>
    <t>01/06/2020 8:40:00</t>
  </si>
  <si>
    <t>01/06/2020 8:50:00</t>
  </si>
  <si>
    <t>01/06/2020 8:55:00</t>
  </si>
  <si>
    <t>01/06/2020 9:05:00</t>
  </si>
  <si>
    <t>01/06/2020 9:10:00</t>
  </si>
  <si>
    <t>01/06/2020 9:20:00</t>
  </si>
  <si>
    <t>01/06/2020 9:25:00</t>
  </si>
  <si>
    <t>01/06/2020 9:35:00</t>
  </si>
  <si>
    <t>01/06/2020 9:40:00</t>
  </si>
  <si>
    <t>01/06/2020 9:50:00</t>
  </si>
  <si>
    <t>01/06/2020 9:55:00</t>
  </si>
  <si>
    <t>01/06/2020 10:05:00</t>
  </si>
  <si>
    <t>01/06/2020 10:10:00</t>
  </si>
  <si>
    <t>01/06/2020 10:20:00</t>
  </si>
  <si>
    <t>01/06/2020 10:25:00</t>
  </si>
  <si>
    <t>01/06/2020 10:35:00</t>
  </si>
  <si>
    <t>01/06/2020 10:40:00</t>
  </si>
  <si>
    <t>01/06/2020 10:50:00</t>
  </si>
  <si>
    <t>01/06/2020 10:55:00</t>
  </si>
  <si>
    <t>01/06/2020 11:05:00</t>
  </si>
  <si>
    <t>01/06/2020 11:10:00</t>
  </si>
  <si>
    <t>01/06/2020 11:20:00</t>
  </si>
  <si>
    <t>01/06/2020 11:25:00</t>
  </si>
  <si>
    <t>01/06/2020 11:35:00</t>
  </si>
  <si>
    <t>01/06/2020 11:40:00</t>
  </si>
  <si>
    <t>01/06/2020 11:50:00</t>
  </si>
  <si>
    <t>01/06/2020 11:55:00</t>
  </si>
  <si>
    <t>01/06/2020 12:05:00</t>
  </si>
  <si>
    <t>01/06/2020 12:10:00</t>
  </si>
  <si>
    <t>01/06/2020 12:20:00</t>
  </si>
  <si>
    <t>01/06/2020 12:25:00</t>
  </si>
  <si>
    <t>01/06/2020 12:35:00</t>
  </si>
  <si>
    <t>01/06/2020 12:40:00</t>
  </si>
  <si>
    <t>01/06/2020 12:50:00</t>
  </si>
  <si>
    <t>01/06/2020 12:55:00</t>
  </si>
  <si>
    <t>01/06/2020 13:05:00</t>
  </si>
  <si>
    <t>01/06/2020 13:10:00</t>
  </si>
  <si>
    <t>01/06/2020 13:20:00</t>
  </si>
  <si>
    <t>01/06/2020 13:25:00</t>
  </si>
  <si>
    <t>01/06/2020 13:35:00</t>
  </si>
  <si>
    <t>01/06/2020 13:40:00</t>
  </si>
  <si>
    <t>01/06/2020 13:50:00</t>
  </si>
  <si>
    <t>01/06/2020 13:55:00</t>
  </si>
  <si>
    <t>01/06/2020 14:05:00</t>
  </si>
  <si>
    <t>01/06/2020 14:10:00</t>
  </si>
  <si>
    <t>01/06/2020 14:20:00</t>
  </si>
  <si>
    <t>01/06/2020 14:25:00</t>
  </si>
  <si>
    <t>01/06/2020 14:35:00</t>
  </si>
  <si>
    <t>01/06/2020 14:40:00</t>
  </si>
  <si>
    <t>01/06/2020 14:50:00</t>
  </si>
  <si>
    <t>01/06/2020 14:55:00</t>
  </si>
  <si>
    <t>01/06/2020 15:05:00</t>
  </si>
  <si>
    <t>01/06/2020 15:10:00</t>
  </si>
  <si>
    <t>01/06/2020 15:20:00</t>
  </si>
  <si>
    <t>01/06/2020 15:25:00</t>
  </si>
  <si>
    <t>01/06/2020 15:35:00</t>
  </si>
  <si>
    <t>01/06/2020 15:40:00</t>
  </si>
  <si>
    <t>01/06/2020 15:50:00</t>
  </si>
  <si>
    <t>01/06/2020 15:55:00</t>
  </si>
  <si>
    <t>01/06/2020 16:05:00</t>
  </si>
  <si>
    <t>01/06/2020 16:10:00</t>
  </si>
  <si>
    <t>01/06/2020 16:20:00</t>
  </si>
  <si>
    <t>01/06/2020 16:25:00</t>
  </si>
  <si>
    <t>01/06/2020 16:35:00</t>
  </si>
  <si>
    <t>01/06/2020 16:40:00</t>
  </si>
  <si>
    <t>01/06/2020 16:50:00</t>
  </si>
  <si>
    <t>01/06/2020 16:55:00</t>
  </si>
  <si>
    <t>01/06/2020 17:05:00</t>
  </si>
  <si>
    <t>01/06/2020 17:10:00</t>
  </si>
  <si>
    <t>01/06/2020 17:20:00</t>
  </si>
  <si>
    <t>01/06/2020 17:25:00</t>
  </si>
  <si>
    <t>01/06/2020 17:35:00</t>
  </si>
  <si>
    <t>01/06/2020 17:40:00</t>
  </si>
  <si>
    <t>01/06/2020 17:50:00</t>
  </si>
  <si>
    <t>01/06/2020 17:55:00</t>
  </si>
  <si>
    <t>01/06/2020 18:05:00</t>
  </si>
  <si>
    <t>01/06/2020 18:10:00</t>
  </si>
  <si>
    <t>01/06/2020 18:20:00</t>
  </si>
  <si>
    <t>01/06/2020 18:25:00</t>
  </si>
  <si>
    <t>01/06/2020 18:35:00</t>
  </si>
  <si>
    <t>01/06/2020 18:40:00</t>
  </si>
  <si>
    <t>01/06/2020 18:50:00</t>
  </si>
  <si>
    <t>01/06/2020 18:55:00</t>
  </si>
  <si>
    <t>01/06/2020 19:05:00</t>
  </si>
  <si>
    <t>01/06/2020 19:10:00</t>
  </si>
  <si>
    <t>01/06/2020 19:20:00</t>
  </si>
  <si>
    <t>01/06/2020 19:25:00</t>
  </si>
  <si>
    <t>01/06/2020 19:35:00</t>
  </si>
  <si>
    <t>01/06/2020 19:40:00</t>
  </si>
  <si>
    <t>01/06/2020 19:50:00</t>
  </si>
  <si>
    <t>01/06/2020 19:55:00</t>
  </si>
  <si>
    <t>01/06/2020 20:05:00</t>
  </si>
  <si>
    <t>01/06/2020 20:10:00</t>
  </si>
  <si>
    <t>01/06/2020 20:20:00</t>
  </si>
  <si>
    <t>01/06/2020 20:25:00</t>
  </si>
  <si>
    <t>01/06/2020 20:35:00</t>
  </si>
  <si>
    <t>01/06/2020 20:40:00</t>
  </si>
  <si>
    <t>01/06/2020 20:50:00</t>
  </si>
  <si>
    <t>01/06/2020 20:55:00</t>
  </si>
  <si>
    <t>01/06/2020 21:05:00</t>
  </si>
  <si>
    <t>01/06/2020 21:10:00</t>
  </si>
  <si>
    <t>01/06/2020 21:20:00</t>
  </si>
  <si>
    <t>01/06/2020 21:25:00</t>
  </si>
  <si>
    <t>01/06/2020 21:35:00</t>
  </si>
  <si>
    <t>01/06/2020 21:40:00</t>
  </si>
  <si>
    <t>01/06/2020 21:50:00</t>
  </si>
  <si>
    <t>01/06/2020 21:55:00</t>
  </si>
  <si>
    <t>01/06/2020 22:05:00</t>
  </si>
  <si>
    <t>01/06/2020 22:10:00</t>
  </si>
  <si>
    <t>01/06/2020 22:20:00</t>
  </si>
  <si>
    <t>01/06/2020 22:25:00</t>
  </si>
  <si>
    <t>01/06/2020 22:35:00</t>
  </si>
  <si>
    <t>01/06/2020 22:40:00</t>
  </si>
  <si>
    <t>01/06/2020 22:50:00</t>
  </si>
  <si>
    <t>01/06/2020 22:55:00</t>
  </si>
  <si>
    <t>01/06/2020 23:05:00</t>
  </si>
  <si>
    <t>01/06/2020 23:10:00</t>
  </si>
  <si>
    <t>01/06/2020 23:20:00</t>
  </si>
  <si>
    <t>01/06/2020 23:25:00</t>
  </si>
  <si>
    <t>01/06/2020 23:35:00</t>
  </si>
  <si>
    <t>01/06/2020 23:40:00</t>
  </si>
  <si>
    <t>01/06/2020 23:50:00</t>
  </si>
  <si>
    <t>01/06/2020 23:55:00</t>
  </si>
  <si>
    <t>02/06/2020 0:05:00</t>
  </si>
  <si>
    <t>02/06/2020 0:10:00</t>
  </si>
  <si>
    <t>02/06/2020 0:20:00</t>
  </si>
  <si>
    <t>02/06/2020 0:25:00</t>
  </si>
  <si>
    <t>02/06/2020 0:35:00</t>
  </si>
  <si>
    <t>02/06/2020 0:40:00</t>
  </si>
  <si>
    <t>02/06/2020 0:50:00</t>
  </si>
  <si>
    <t>02/06/2020 0:55:00</t>
  </si>
  <si>
    <t>02/06/2020 1:05:00</t>
  </si>
  <si>
    <t>02/06/2020 1:10:00</t>
  </si>
  <si>
    <t>02/06/2020 1:20:00</t>
  </si>
  <si>
    <t>02/06/2020 1:25:00</t>
  </si>
  <si>
    <t>02/06/2020 1:35:00</t>
  </si>
  <si>
    <t>02/06/2020 1:40:00</t>
  </si>
  <si>
    <t>02/06/2020 1:50:00</t>
  </si>
  <si>
    <t>02/06/2020 1:55:00</t>
  </si>
  <si>
    <t>02/06/2020 2:05:00</t>
  </si>
  <si>
    <t>02/06/2020 2:10:00</t>
  </si>
  <si>
    <t>02/06/2020 2:20:00</t>
  </si>
  <si>
    <t>02/06/2020 2:25:00</t>
  </si>
  <si>
    <t>02/06/2020 2:35:00</t>
  </si>
  <si>
    <t>02/06/2020 2:40:00</t>
  </si>
  <si>
    <t>02/06/2020 2:50:00</t>
  </si>
  <si>
    <t>02/06/2020 2:55:00</t>
  </si>
  <si>
    <t>02/06/2020 3:05:00</t>
  </si>
  <si>
    <t>02/06/2020 3:10:00</t>
  </si>
  <si>
    <t>02/06/2020 3:20:00</t>
  </si>
  <si>
    <t>02/06/2020 3:25:00</t>
  </si>
  <si>
    <t>02/06/2020 3:35:00</t>
  </si>
  <si>
    <t>02/06/2020 3:40:00</t>
  </si>
  <si>
    <t>02/06/2020 3:50:00</t>
  </si>
  <si>
    <t>02/06/2020 3:55:00</t>
  </si>
  <si>
    <t>02/06/2020 4:05:00</t>
  </si>
  <si>
    <t>02/06/2020 4:10:00</t>
  </si>
  <si>
    <t>02/06/2020 4:20:00</t>
  </si>
  <si>
    <t>02/06/2020 4:25:00</t>
  </si>
  <si>
    <t>02/06/2020 4:35:00</t>
  </si>
  <si>
    <t>02/06/2020 4:40:00</t>
  </si>
  <si>
    <t>02/06/2020 4:50:00</t>
  </si>
  <si>
    <t>02/06/2020 4:55:00</t>
  </si>
  <si>
    <t>02/06/2020 5:05:00</t>
  </si>
  <si>
    <t>02/06/2020 5:10:00</t>
  </si>
  <si>
    <t>02/06/2020 5:20:00</t>
  </si>
  <si>
    <t>02/06/2020 5:25:00</t>
  </si>
  <si>
    <t>02/06/2020 5:35:00</t>
  </si>
  <si>
    <t>02/06/2020 5:40:00</t>
  </si>
  <si>
    <t>02/06/2020 5:50:00</t>
  </si>
  <si>
    <t>02/06/2020 5:55:00</t>
  </si>
  <si>
    <t>02/06/2020 6:05:00</t>
  </si>
  <si>
    <t>02/06/2020 6:10:00</t>
  </si>
  <si>
    <t>02/06/2020 6:20:00</t>
  </si>
  <si>
    <t>02/06/2020 6:25:00</t>
  </si>
  <si>
    <t>02/06/2020 6:35:00</t>
  </si>
  <si>
    <t>02/06/2020 6:40:00</t>
  </si>
  <si>
    <t>02/06/2020 6:50:00</t>
  </si>
  <si>
    <t>02/06/2020 6:55:00</t>
  </si>
  <si>
    <t>02/06/2020 7:05:00</t>
  </si>
  <si>
    <t>02/06/2020 7:10:00</t>
  </si>
  <si>
    <t>02/06/2020 7:20:00</t>
  </si>
  <si>
    <t>02/06/2020 7:25:00</t>
  </si>
  <si>
    <t>02/06/2020 7:35:00</t>
  </si>
  <si>
    <t>02/06/2020 7:40:00</t>
  </si>
  <si>
    <t>02/06/2020 7:50:00</t>
  </si>
  <si>
    <t>02/06/2020 7:55:00</t>
  </si>
  <si>
    <t>02/06/2020 8:05:00</t>
  </si>
  <si>
    <t>02/06/2020 8:10:00</t>
  </si>
  <si>
    <t>02/06/2020 8:20:00</t>
  </si>
  <si>
    <t>02/06/2020 8:25:00</t>
  </si>
  <si>
    <t>02/06/2020 8:35:00</t>
  </si>
  <si>
    <t>02/06/2020 8:40:00</t>
  </si>
  <si>
    <t>02/06/2020 8:50:00</t>
  </si>
  <si>
    <t>02/06/2020 8:55:00</t>
  </si>
  <si>
    <t>02/06/2020 9:05:00</t>
  </si>
  <si>
    <t>02/06/2020 9:10:00</t>
  </si>
  <si>
    <t>02/06/2020 9:20:00</t>
  </si>
  <si>
    <t>02/06/2020 9:25:00</t>
  </si>
  <si>
    <t>02/06/2020 9:35:00</t>
  </si>
  <si>
    <t>02/06/2020 9:40:00</t>
  </si>
  <si>
    <t>02/06/2020 9:50:00</t>
  </si>
  <si>
    <t>02/06/2020 9:55:00</t>
  </si>
  <si>
    <t>02/06/2020 10:05:00</t>
  </si>
  <si>
    <t>02/06/2020 10:10:00</t>
  </si>
  <si>
    <t>02/06/2020 10:20:00</t>
  </si>
  <si>
    <t>02/06/2020 10:25:00</t>
  </si>
  <si>
    <t>02/06/2020 10:35:00</t>
  </si>
  <si>
    <t>02/06/2020 10:40:00</t>
  </si>
  <si>
    <t>02/06/2020 10:50:00</t>
  </si>
  <si>
    <t>02/06/2020 10:55:00</t>
  </si>
  <si>
    <t>02/06/2020 11:05:00</t>
  </si>
  <si>
    <t>02/06/2020 11:10:00</t>
  </si>
  <si>
    <t>02/06/2020 11:20:00</t>
  </si>
  <si>
    <t>02/06/2020 11:25:00</t>
  </si>
  <si>
    <t>02/06/2020 11:35:00</t>
  </si>
  <si>
    <t>02/06/2020 11:40:00</t>
  </si>
  <si>
    <t>02/06/2020 11:50:00</t>
  </si>
  <si>
    <t>02/06/2020 11:55:00</t>
  </si>
  <si>
    <t>02/06/2020 12:05:00</t>
  </si>
  <si>
    <t>02/06/2020 12:10:00</t>
  </si>
  <si>
    <t>02/06/2020 12:20:00</t>
  </si>
  <si>
    <t>02/06/2020 12:25:00</t>
  </si>
  <si>
    <t>02/06/2020 12:35:00</t>
  </si>
  <si>
    <t>02/06/2020 12:40:00</t>
  </si>
  <si>
    <t>02/06/2020 12:50:00</t>
  </si>
  <si>
    <t>02/06/2020 12:55:00</t>
  </si>
  <si>
    <t>02/06/2020 13:05:00</t>
  </si>
  <si>
    <t>02/06/2020 13:10:00</t>
  </si>
  <si>
    <t>02/06/2020 13:20:00</t>
  </si>
  <si>
    <t>02/06/2020 13:25:00</t>
  </si>
  <si>
    <t>02/06/2020 13:35:00</t>
  </si>
  <si>
    <t>02/06/2020 13:40:00</t>
  </si>
  <si>
    <t>02/06/2020 13:50:00</t>
  </si>
  <si>
    <t>02/06/2020 13:55:00</t>
  </si>
  <si>
    <t>02/06/2020 14:05:00</t>
  </si>
  <si>
    <t>02/06/2020 14:10:00</t>
  </si>
  <si>
    <t>02/06/2020 14:20:00</t>
  </si>
  <si>
    <t>02/06/2020 14:25:00</t>
  </si>
  <si>
    <t>02/06/2020 14:35:00</t>
  </si>
  <si>
    <t>02/06/2020 14:40:00</t>
  </si>
  <si>
    <t>02/06/2020 14:50:00</t>
  </si>
  <si>
    <t>02/06/2020 14:55:00</t>
  </si>
  <si>
    <t>02/06/2020 15:05:00</t>
  </si>
  <si>
    <t>02/06/2020 15:10:00</t>
  </si>
  <si>
    <t>02/06/2020 15:20:00</t>
  </si>
  <si>
    <t>02/06/2020 15:25:00</t>
  </si>
  <si>
    <t>02/06/2020 15:35:00</t>
  </si>
  <si>
    <t>02/06/2020 15:40:00</t>
  </si>
  <si>
    <t>02/06/2020 15:50:00</t>
  </si>
  <si>
    <t>02/06/2020 15:55:00</t>
  </si>
  <si>
    <t>02/06/2020 16:05:00</t>
  </si>
  <si>
    <t>02/06/2020 16:10:00</t>
  </si>
  <si>
    <t>02/06/2020 16:20:00</t>
  </si>
  <si>
    <t>02/06/2020 16:25:00</t>
  </si>
  <si>
    <t>02/06/2020 16:35:00</t>
  </si>
  <si>
    <t>02/06/2020 16:40:00</t>
  </si>
  <si>
    <t>02/06/2020 16:50:00</t>
  </si>
  <si>
    <t>02/06/2020 16:55:00</t>
  </si>
  <si>
    <t>02/06/2020 17:05:00</t>
  </si>
  <si>
    <t>02/06/2020 17:10:00</t>
  </si>
  <si>
    <t>02/06/2020 17:20:00</t>
  </si>
  <si>
    <t>02/06/2020 17:25:00</t>
  </si>
  <si>
    <t>02/06/2020 17:35:00</t>
  </si>
  <si>
    <t>02/06/2020 17:40:00</t>
  </si>
  <si>
    <t>02/06/2020 17:50:00</t>
  </si>
  <si>
    <t>02/06/2020 17:55:00</t>
  </si>
  <si>
    <t>02/06/2020 18:05:00</t>
  </si>
  <si>
    <t>02/06/2020 18:10:00</t>
  </si>
  <si>
    <t>02/06/2020 18:20:00</t>
  </si>
  <si>
    <t>02/06/2020 18:25:00</t>
  </si>
  <si>
    <t>02/06/2020 18:35:00</t>
  </si>
  <si>
    <t>02/06/2020 18:40:00</t>
  </si>
  <si>
    <t>02/06/2020 18:50:00</t>
  </si>
  <si>
    <t>02/06/2020 18:55:00</t>
  </si>
  <si>
    <t>02/06/2020 19:05:00</t>
  </si>
  <si>
    <t>02/06/2020 19:10:00</t>
  </si>
  <si>
    <t>02/06/2020 19:20:00</t>
  </si>
  <si>
    <t>02/06/2020 19:25:00</t>
  </si>
  <si>
    <t>02/06/2020 19:35:00</t>
  </si>
  <si>
    <t>02/06/2020 19:40:00</t>
  </si>
  <si>
    <t>02/06/2020 19:50:00</t>
  </si>
  <si>
    <t>02/06/2020 19:55:00</t>
  </si>
  <si>
    <t>02/06/2020 20:05:00</t>
  </si>
  <si>
    <t>02/06/2020 20:10:00</t>
  </si>
  <si>
    <t>02/06/2020 20:20:00</t>
  </si>
  <si>
    <t>02/06/2020 20:25:00</t>
  </si>
  <si>
    <t>02/06/2020 20:35:00</t>
  </si>
  <si>
    <t>02/06/2020 20:40:00</t>
  </si>
  <si>
    <t>02/06/2020 20:50:00</t>
  </si>
  <si>
    <t>02/06/2020 20:55:00</t>
  </si>
  <si>
    <t>02/06/2020 21:05:00</t>
  </si>
  <si>
    <t>02/06/2020 21:10:00</t>
  </si>
  <si>
    <t>02/06/2020 21:20:00</t>
  </si>
  <si>
    <t>02/06/2020 21:25:00</t>
  </si>
  <si>
    <t>02/06/2020 21:35:00</t>
  </si>
  <si>
    <t>02/06/2020 21:40:00</t>
  </si>
  <si>
    <t>02/06/2020 21:50:00</t>
  </si>
  <si>
    <t>02/06/2020 21:55:00</t>
  </si>
  <si>
    <t>02/06/2020 22:05:00</t>
  </si>
  <si>
    <t>02/06/2020 22:10:00</t>
  </si>
  <si>
    <t>02/06/2020 22:20:00</t>
  </si>
  <si>
    <t>02/06/2020 22:25:00</t>
  </si>
  <si>
    <t>02/06/2020 22:35:00</t>
  </si>
  <si>
    <t>02/06/2020 22:40:00</t>
  </si>
  <si>
    <t>02/06/2020 22:50:00</t>
  </si>
  <si>
    <t>02/06/2020 22:55:00</t>
  </si>
  <si>
    <t>02/06/2020 23:05:00</t>
  </si>
  <si>
    <t>02/06/2020 23:10:00</t>
  </si>
  <si>
    <t>02/06/2020 23:20:00</t>
  </si>
  <si>
    <t>02/06/2020 23:25:00</t>
  </si>
  <si>
    <t>02/06/2020 23:35:00</t>
  </si>
  <si>
    <t>02/06/2020 23:40:00</t>
  </si>
  <si>
    <t>02/06/2020 23:50:00</t>
  </si>
  <si>
    <t>02/06/2020 23:55:00</t>
  </si>
  <si>
    <t>03/06/2020 0:05:00</t>
  </si>
  <si>
    <t>03/06/2020 0:10:00</t>
  </si>
  <si>
    <t>03/06/2020 0:20:00</t>
  </si>
  <si>
    <t>03/06/2020 0:25:00</t>
  </si>
  <si>
    <t>03/06/2020 0:35:00</t>
  </si>
  <si>
    <t>03/06/2020 0:40:00</t>
  </si>
  <si>
    <t>03/06/2020 0:50:00</t>
  </si>
  <si>
    <t>03/06/2020 0:55:00</t>
  </si>
  <si>
    <t>03/06/2020 1:05:00</t>
  </si>
  <si>
    <t>03/06/2020 1:10:00</t>
  </si>
  <si>
    <t>03/06/2020 1:20:00</t>
  </si>
  <si>
    <t>03/06/2020 1:25:00</t>
  </si>
  <si>
    <t>03/06/2020 1:35:00</t>
  </si>
  <si>
    <t>03/06/2020 1:40:00</t>
  </si>
  <si>
    <t>03/06/2020 1:50:00</t>
  </si>
  <si>
    <t>03/06/2020 1:55:00</t>
  </si>
  <si>
    <t>03/06/2020 2:05:00</t>
  </si>
  <si>
    <t>03/06/2020 2:10:00</t>
  </si>
  <si>
    <t>03/06/2020 2:20:00</t>
  </si>
  <si>
    <t>03/06/2020 2:25:00</t>
  </si>
  <si>
    <t>03/06/2020 2:35:00</t>
  </si>
  <si>
    <t>03/06/2020 2:40:00</t>
  </si>
  <si>
    <t>03/06/2020 2:50:00</t>
  </si>
  <si>
    <t>03/06/2020 2:55:00</t>
  </si>
  <si>
    <t>03/06/2020 3:05:00</t>
  </si>
  <si>
    <t>03/06/2020 3:10:00</t>
  </si>
  <si>
    <t>03/06/2020 3:20:00</t>
  </si>
  <si>
    <t>03/06/2020 3:25:00</t>
  </si>
  <si>
    <t>03/06/2020 3:35:00</t>
  </si>
  <si>
    <t>03/06/2020 3:40:00</t>
  </si>
  <si>
    <t>03/06/2020 3:50:00</t>
  </si>
  <si>
    <t>03/06/2020 3:55:00</t>
  </si>
  <si>
    <t>03/06/2020 4:05:00</t>
  </si>
  <si>
    <t>03/06/2020 4:10:00</t>
  </si>
  <si>
    <t>03/06/2020 4:20:00</t>
  </si>
  <si>
    <t>03/06/2020 4:25:00</t>
  </si>
  <si>
    <t>03/06/2020 4:35:00</t>
  </si>
  <si>
    <t>03/06/2020 4:40:00</t>
  </si>
  <si>
    <t>03/06/2020 4:50:00</t>
  </si>
  <si>
    <t>03/06/2020 4:55:00</t>
  </si>
  <si>
    <t>03/06/2020 5:05:00</t>
  </si>
  <si>
    <t>03/06/2020 5:10:00</t>
  </si>
  <si>
    <t>03/06/2020 5:20:00</t>
  </si>
  <si>
    <t>03/06/2020 5:25:00</t>
  </si>
  <si>
    <t>03/06/2020 5:35:00</t>
  </si>
  <si>
    <t>03/06/2020 5:40:00</t>
  </si>
  <si>
    <t>03/06/2020 5:50:00</t>
  </si>
  <si>
    <t>03/06/2020 5:55:00</t>
  </si>
  <si>
    <t>03/06/2020 6:05:00</t>
  </si>
  <si>
    <t>03/06/2020 6:10:00</t>
  </si>
  <si>
    <t>03/06/2020 6:20:00</t>
  </si>
  <si>
    <t>03/06/2020 6:25:00</t>
  </si>
  <si>
    <t>03/06/2020 6:35:00</t>
  </si>
  <si>
    <t>03/06/2020 6:40:00</t>
  </si>
  <si>
    <t>03/06/2020 6:50:00</t>
  </si>
  <si>
    <t>03/06/2020 6:55:00</t>
  </si>
  <si>
    <t>03/06/2020 7:05:00</t>
  </si>
  <si>
    <t>03/06/2020 7:10:00</t>
  </si>
  <si>
    <t>03/06/2020 7:20:00</t>
  </si>
  <si>
    <t>03/06/2020 7:25:00</t>
  </si>
  <si>
    <t>03/06/2020 7:35:00</t>
  </si>
  <si>
    <t>03/06/2020 7:40:00</t>
  </si>
  <si>
    <t>03/06/2020 7:50:00</t>
  </si>
  <si>
    <t>03/06/2020 7:55:00</t>
  </si>
  <si>
    <t>03/06/2020 8:05:00</t>
  </si>
  <si>
    <t>03/06/2020 8:10:00</t>
  </si>
  <si>
    <t>03/06/2020 8:20:00</t>
  </si>
  <si>
    <t>03/06/2020 8:25:00</t>
  </si>
  <si>
    <t>03/06/2020 8:35:00</t>
  </si>
  <si>
    <t>03/06/2020 8:40:00</t>
  </si>
  <si>
    <t>03/06/2020 8:50:00</t>
  </si>
  <si>
    <t>03/06/2020 8:55:00</t>
  </si>
  <si>
    <t>03/06/2020 9:05:00</t>
  </si>
  <si>
    <t>03/06/2020 9:10:00</t>
  </si>
  <si>
    <t>03/06/2020 9:20:00</t>
  </si>
  <si>
    <t>03/06/2020 9:25:00</t>
  </si>
  <si>
    <t>03/06/2020 9:35:00</t>
  </si>
  <si>
    <t>03/06/2020 9:40:00</t>
  </si>
  <si>
    <t>03/06/2020 9:50:00</t>
  </si>
  <si>
    <t>03/06/2020 9:55:00</t>
  </si>
  <si>
    <t>03/06/2020 10:05:00</t>
  </si>
  <si>
    <t>03/06/2020 10:10:00</t>
  </si>
  <si>
    <t>03/06/2020 10:20:00</t>
  </si>
  <si>
    <t>03/06/2020 10:25:00</t>
  </si>
  <si>
    <t>03/06/2020 10:35:00</t>
  </si>
  <si>
    <t>03/06/2020 10:40:00</t>
  </si>
  <si>
    <t>03/06/2020 10:50:00</t>
  </si>
  <si>
    <t>03/06/2020 10:55:00</t>
  </si>
  <si>
    <t>03/06/2020 11:05:00</t>
  </si>
  <si>
    <t>03/06/2020 11:10:00</t>
  </si>
  <si>
    <t>03/06/2020 11:20:00</t>
  </si>
  <si>
    <t>03/06/2020 11:25:00</t>
  </si>
  <si>
    <t>03/06/2020 11:35:00</t>
  </si>
  <si>
    <t>03/06/2020 11:40:00</t>
  </si>
  <si>
    <t>03/06/2020 11:50:00</t>
  </si>
  <si>
    <t>03/06/2020 11:55:00</t>
  </si>
  <si>
    <t>03/06/2020 12:05:00</t>
  </si>
  <si>
    <t>03/06/2020 12:10:00</t>
  </si>
  <si>
    <t>03/06/2020 12:20:00</t>
  </si>
  <si>
    <t>03/06/2020 12:25:00</t>
  </si>
  <si>
    <t>03/06/2020 12:35:00</t>
  </si>
  <si>
    <t>03/06/2020 12:40:00</t>
  </si>
  <si>
    <t>03/06/2020 12:50:00</t>
  </si>
  <si>
    <t>03/06/2020 12:55:00</t>
  </si>
  <si>
    <t>03/06/2020 13:05:00</t>
  </si>
  <si>
    <t>03/06/2020 13:10:00</t>
  </si>
  <si>
    <t>03/06/2020 13:20:00</t>
  </si>
  <si>
    <t>03/06/2020 13:25:00</t>
  </si>
  <si>
    <t>03/06/2020 13:35:00</t>
  </si>
  <si>
    <t>03/06/2020 13:40:00</t>
  </si>
  <si>
    <t>03/06/2020 13:50:00</t>
  </si>
  <si>
    <t>03/06/2020 13:55:00</t>
  </si>
  <si>
    <t>03/06/2020 14:05:00</t>
  </si>
  <si>
    <t>03/06/2020 14:10:00</t>
  </si>
  <si>
    <t>03/06/2020 14:20:00</t>
  </si>
  <si>
    <t>03/06/2020 14:25:00</t>
  </si>
  <si>
    <t>03/06/2020 14:35:00</t>
  </si>
  <si>
    <t>03/06/2020 14:40:00</t>
  </si>
  <si>
    <t>03/06/2020 14:50:00</t>
  </si>
  <si>
    <t>03/06/2020 14:55:00</t>
  </si>
  <si>
    <t>03/06/2020 15:05:00</t>
  </si>
  <si>
    <t>03/06/2020 15:10:00</t>
  </si>
  <si>
    <t>03/06/2020 15:20:00</t>
  </si>
  <si>
    <t>03/06/2020 15:25:00</t>
  </si>
  <si>
    <t>03/06/2020 15:35:00</t>
  </si>
  <si>
    <t>03/06/2020 15:40:00</t>
  </si>
  <si>
    <t>03/06/2020 15:50:00</t>
  </si>
  <si>
    <t>03/06/2020 15:55:00</t>
  </si>
  <si>
    <t>03/06/2020 16:05:00</t>
  </si>
  <si>
    <t>03/06/2020 16:10:00</t>
  </si>
  <si>
    <t>03/06/2020 16:20:00</t>
  </si>
  <si>
    <t>03/06/2020 16:25:00</t>
  </si>
  <si>
    <t>03/06/2020 16:35:00</t>
  </si>
  <si>
    <t>03/06/2020 16:40:00</t>
  </si>
  <si>
    <t>03/06/2020 16:50:00</t>
  </si>
  <si>
    <t>03/06/2020 16:55:00</t>
  </si>
  <si>
    <t>03/06/2020 17:05:00</t>
  </si>
  <si>
    <t>03/06/2020 17:10:00</t>
  </si>
  <si>
    <t>03/06/2020 17:20:00</t>
  </si>
  <si>
    <t>03/06/2020 17:25:00</t>
  </si>
  <si>
    <t>03/06/2020 17:35:00</t>
  </si>
  <si>
    <t>03/06/2020 17:40:00</t>
  </si>
  <si>
    <t>03/06/2020 17:50:00</t>
  </si>
  <si>
    <t>03/06/2020 17:55:00</t>
  </si>
  <si>
    <t>03/06/2020 18:05:00</t>
  </si>
  <si>
    <t>03/06/2020 18:10:00</t>
  </si>
  <si>
    <t>03/06/2020 18:20:00</t>
  </si>
  <si>
    <t>03/06/2020 18:25:00</t>
  </si>
  <si>
    <t>03/06/2020 18:35:00</t>
  </si>
  <si>
    <t>03/06/2020 18:40:00</t>
  </si>
  <si>
    <t>03/06/2020 18:50:00</t>
  </si>
  <si>
    <t>03/06/2020 18:55:00</t>
  </si>
  <si>
    <t>03/06/2020 19:05:00</t>
  </si>
  <si>
    <t>03/06/2020 19:10:00</t>
  </si>
  <si>
    <t>03/06/2020 19:20:00</t>
  </si>
  <si>
    <t>03/06/2020 19:25:00</t>
  </si>
  <si>
    <t>03/06/2020 19:35:00</t>
  </si>
  <si>
    <t>03/06/2020 19:40:00</t>
  </si>
  <si>
    <t>03/06/2020 19:50:00</t>
  </si>
  <si>
    <t>03/06/2020 19:55:00</t>
  </si>
  <si>
    <t>03/06/2020 20:05:00</t>
  </si>
  <si>
    <t>03/06/2020 20:10:00</t>
  </si>
  <si>
    <t>03/06/2020 20:20:00</t>
  </si>
  <si>
    <t>03/06/2020 20:25:00</t>
  </si>
  <si>
    <t>03/06/2020 20:35:00</t>
  </si>
  <si>
    <t>03/06/2020 20:40:00</t>
  </si>
  <si>
    <t>03/06/2020 20:50:00</t>
  </si>
  <si>
    <t>03/06/2020 20:55:00</t>
  </si>
  <si>
    <t>03/06/2020 21:05:00</t>
  </si>
  <si>
    <t>03/06/2020 21:10:00</t>
  </si>
  <si>
    <t>03/06/2020 21:20:00</t>
  </si>
  <si>
    <t>03/06/2020 21:25:00</t>
  </si>
  <si>
    <t>03/06/2020 21:35:00</t>
  </si>
  <si>
    <t>03/06/2020 21:40:00</t>
  </si>
  <si>
    <t>03/06/2020 21:50:00</t>
  </si>
  <si>
    <t>03/06/2020 21:55:00</t>
  </si>
  <si>
    <t>03/06/2020 22:05:00</t>
  </si>
  <si>
    <t>03/06/2020 22:10:00</t>
  </si>
  <si>
    <t>03/06/2020 22:20:00</t>
  </si>
  <si>
    <t>03/06/2020 22:25:00</t>
  </si>
  <si>
    <t>03/06/2020 22:35:00</t>
  </si>
  <si>
    <t>03/06/2020 22:40:00</t>
  </si>
  <si>
    <t>03/06/2020 22:50:00</t>
  </si>
  <si>
    <t>03/06/2020 22:55:00</t>
  </si>
  <si>
    <t>03/06/2020 23:05:00</t>
  </si>
  <si>
    <t>03/06/2020 23:10:00</t>
  </si>
  <si>
    <t>03/06/2020 23:20:00</t>
  </si>
  <si>
    <t>03/06/2020 23:25:00</t>
  </si>
  <si>
    <t>03/06/2020 23:35:00</t>
  </si>
  <si>
    <t>03/06/2020 23:40:00</t>
  </si>
  <si>
    <t>03/06/2020 23:50:00</t>
  </si>
  <si>
    <t>03/06/2020 23:55:00</t>
  </si>
  <si>
    <t>04/06/2020 0:05:00</t>
  </si>
  <si>
    <t>04/06/2020 0:10:00</t>
  </si>
  <si>
    <t>04/06/2020 0:20:00</t>
  </si>
  <si>
    <t>04/06/2020 0:25:00</t>
  </si>
  <si>
    <t>04/06/2020 0:35:00</t>
  </si>
  <si>
    <t>04/06/2020 0:40:00</t>
  </si>
  <si>
    <t>04/06/2020 0:50:00</t>
  </si>
  <si>
    <t>04/06/2020 0:55:00</t>
  </si>
  <si>
    <t>04/06/2020 1:05:00</t>
  </si>
  <si>
    <t>04/06/2020 1:10:00</t>
  </si>
  <si>
    <t>04/06/2020 1:20:00</t>
  </si>
  <si>
    <t>04/06/2020 1:25:00</t>
  </si>
  <si>
    <t>04/06/2020 1:35:00</t>
  </si>
  <si>
    <t>04/06/2020 1:40:00</t>
  </si>
  <si>
    <t>04/06/2020 1:50:00</t>
  </si>
  <si>
    <t>04/06/2020 1:55:00</t>
  </si>
  <si>
    <t>04/06/2020 2:05:00</t>
  </si>
  <si>
    <t>04/06/2020 2:10:00</t>
  </si>
  <si>
    <t>04/06/2020 2:20:00</t>
  </si>
  <si>
    <t>04/06/2020 2:25:00</t>
  </si>
  <si>
    <t>04/06/2020 2:35:00</t>
  </si>
  <si>
    <t>04/06/2020 2:40:00</t>
  </si>
  <si>
    <t>04/06/2020 2:50:00</t>
  </si>
  <si>
    <t>04/06/2020 2:55:00</t>
  </si>
  <si>
    <t>04/06/2020 3:05:00</t>
  </si>
  <si>
    <t>04/06/2020 3:10:00</t>
  </si>
  <si>
    <t>04/06/2020 3:20:00</t>
  </si>
  <si>
    <t>04/06/2020 3:25:00</t>
  </si>
  <si>
    <t>04/06/2020 3:35:00</t>
  </si>
  <si>
    <t>04/06/2020 3:40:00</t>
  </si>
  <si>
    <t>04/06/2020 3:50:00</t>
  </si>
  <si>
    <t>04/06/2020 3:55:00</t>
  </si>
  <si>
    <t>04/06/2020 4:05:00</t>
  </si>
  <si>
    <t>04/06/2020 4:10:00</t>
  </si>
  <si>
    <t>04/06/2020 4:20:00</t>
  </si>
  <si>
    <t>04/06/2020 4:25:00</t>
  </si>
  <si>
    <t>04/06/2020 4:35:00</t>
  </si>
  <si>
    <t>04/06/2020 4:40:00</t>
  </si>
  <si>
    <t>04/06/2020 4:50:00</t>
  </si>
  <si>
    <t>04/06/2020 4:55:00</t>
  </si>
  <si>
    <t>04/06/2020 5:10:00</t>
  </si>
  <si>
    <t>04/06/2020 5:20:00</t>
  </si>
  <si>
    <t>04/06/2020 5:25:00</t>
  </si>
  <si>
    <t>04/06/2020 5:35:00</t>
  </si>
  <si>
    <t>04/06/2020 5:40:00</t>
  </si>
  <si>
    <t>04/06/2020 5:50:00</t>
  </si>
  <si>
    <t>04/06/2020 5:55:00</t>
  </si>
  <si>
    <t>04/06/2020 6:05:00</t>
  </si>
  <si>
    <t>04/06/2020 6:10:00</t>
  </si>
  <si>
    <t>04/06/2020 6:20:00</t>
  </si>
  <si>
    <t>04/06/2020 6:25:00</t>
  </si>
  <si>
    <t>04/06/2020 6:35:00</t>
  </si>
  <si>
    <t>04/06/2020 6:40:00</t>
  </si>
  <si>
    <t>04/06/2020 6:50:00</t>
  </si>
  <si>
    <t>04/06/2020 6:55:00</t>
  </si>
  <si>
    <t>04/06/2020 7:05:00</t>
  </si>
  <si>
    <t>04/06/2020 7:10:00</t>
  </si>
  <si>
    <t>04/06/2020 7:20:00</t>
  </si>
  <si>
    <t>04/06/2020 7:25:00</t>
  </si>
  <si>
    <t>04/06/2020 7:35:00</t>
  </si>
  <si>
    <t>04/06/2020 7:40:00</t>
  </si>
  <si>
    <t>04/06/2020 7:50:00</t>
  </si>
  <si>
    <t>04/06/2020 7:55:00</t>
  </si>
  <si>
    <t>04/06/2020 8:05:00</t>
  </si>
  <si>
    <t>04/06/2020 8:10:00</t>
  </si>
  <si>
    <t>04/06/2020 8:20:00</t>
  </si>
  <si>
    <t>04/06/2020 8:25:00</t>
  </si>
  <si>
    <t>04/06/2020 8:35:00</t>
  </si>
  <si>
    <t>04/06/2020 8:40:00</t>
  </si>
  <si>
    <t>04/06/2020 8:50:00</t>
  </si>
  <si>
    <t>04/06/2020 8:55:00</t>
  </si>
  <si>
    <t>04/06/2020 9:05:00</t>
  </si>
  <si>
    <t>04/06/2020 9:10:00</t>
  </si>
  <si>
    <t>04/06/2020 9:20:00</t>
  </si>
  <si>
    <t>04/06/2020 9:25:00</t>
  </si>
  <si>
    <t>04/06/2020 9:35:00</t>
  </si>
  <si>
    <t>04/06/2020 9:40:00</t>
  </si>
  <si>
    <t>04/06/2020 9:50:00</t>
  </si>
  <si>
    <t>04/06/2020 9:55:00</t>
  </si>
  <si>
    <t>04/06/2020 10:05:00</t>
  </si>
  <si>
    <t>04/06/2020 10:10:00</t>
  </si>
  <si>
    <t>04/06/2020 10:20:00</t>
  </si>
  <si>
    <t>04/06/2020 10:25:00</t>
  </si>
  <si>
    <t>04/06/2020 10:35:00</t>
  </si>
  <si>
    <t>04/06/2020 10:40:00</t>
  </si>
  <si>
    <t>04/06/2020 10:50:00</t>
  </si>
  <si>
    <t>04/06/2020 10:55:00</t>
  </si>
  <si>
    <t>04/06/2020 11:05:00</t>
  </si>
  <si>
    <t>04/06/2020 11:10:00</t>
  </si>
  <si>
    <t>04/06/2020 11:20:00</t>
  </si>
  <si>
    <t>04/06/2020 11:25:00</t>
  </si>
  <si>
    <t>04/06/2020 11:35:00</t>
  </si>
  <si>
    <t>04/06/2020 11:40:00</t>
  </si>
  <si>
    <t>04/06/2020 11:50:00</t>
  </si>
  <si>
    <t>04/06/2020 11:55:00</t>
  </si>
  <si>
    <t>04/06/2020 12:05:00</t>
  </si>
  <si>
    <t>04/06/2020 12:10:00</t>
  </si>
  <si>
    <t>04/06/2020 12:20:00</t>
  </si>
  <si>
    <t>04/06/2020 12:25:00</t>
  </si>
  <si>
    <t>04/06/2020 12:35:00</t>
  </si>
  <si>
    <t>04/06/2020 12:40:00</t>
  </si>
  <si>
    <t>04/06/2020 12:50:00</t>
  </si>
  <si>
    <t>04/06/2020 12:55:00</t>
  </si>
  <si>
    <t>04/06/2020 13:05:00</t>
  </si>
  <si>
    <t>04/06/2020 13:10:00</t>
  </si>
  <si>
    <t>04/06/2020 13:20:00</t>
  </si>
  <si>
    <t>04/06/2020 13:25:00</t>
  </si>
  <si>
    <t>04/06/2020 13:35:00</t>
  </si>
  <si>
    <t>04/06/2020 13:40:00</t>
  </si>
  <si>
    <t>04/06/2020 13:50:00</t>
  </si>
  <si>
    <t>04/06/2020 13:55:00</t>
  </si>
  <si>
    <t>04/06/2020 14:05:00</t>
  </si>
  <si>
    <t>04/06/2020 14:10:00</t>
  </si>
  <si>
    <t>04/06/2020 14:20:00</t>
  </si>
  <si>
    <t>04/06/2020 14:25:00</t>
  </si>
  <si>
    <t>04/06/2020 14:35:00</t>
  </si>
  <si>
    <t>04/06/2020 14:40:00</t>
  </si>
  <si>
    <t>04/06/2020 14:50:00</t>
  </si>
  <si>
    <t>04/06/2020 14:55:00</t>
  </si>
  <si>
    <t>04/06/2020 15:05:00</t>
  </si>
  <si>
    <t>04/06/2020 15:10:00</t>
  </si>
  <si>
    <t>04/06/2020 15:20:00</t>
  </si>
  <si>
    <t>04/06/2020 15:25:00</t>
  </si>
  <si>
    <t>04/06/2020 15:35:00</t>
  </si>
  <si>
    <t>04/06/2020 15:40:00</t>
  </si>
  <si>
    <t>04/06/2020 15:50:00</t>
  </si>
  <si>
    <t>04/06/2020 15:55:00</t>
  </si>
  <si>
    <t>04/06/2020 16:05:00</t>
  </si>
  <si>
    <t>04/06/2020 16:10:00</t>
  </si>
  <si>
    <t>04/06/2020 16:20:00</t>
  </si>
  <si>
    <t>04/06/2020 16:25:00</t>
  </si>
  <si>
    <t>04/06/2020 16:35:00</t>
  </si>
  <si>
    <t>04/06/2020 16:40:00</t>
  </si>
  <si>
    <t>04/06/2020 16:50:00</t>
  </si>
  <si>
    <t>04/06/2020 16:55:00</t>
  </si>
  <si>
    <t>04/06/2020 17:05:00</t>
  </si>
  <si>
    <t>04/06/2020 17:10:00</t>
  </si>
  <si>
    <t>04/06/2020 17:20:00</t>
  </si>
  <si>
    <t>04/06/2020 17:25:00</t>
  </si>
  <si>
    <t>04/06/2020 17:35:00</t>
  </si>
  <si>
    <t>04/06/2020 17:40:00</t>
  </si>
  <si>
    <t>04/06/2020 17:50:00</t>
  </si>
  <si>
    <t>04/06/2020 17:55:00</t>
  </si>
  <si>
    <t>04/06/2020 18:05:00</t>
  </si>
  <si>
    <t>04/06/2020 18:10:00</t>
  </si>
  <si>
    <t>04/06/2020 18:20:00</t>
  </si>
  <si>
    <t>04/06/2020 18:25:00</t>
  </si>
  <si>
    <t>04/06/2020 18:35:00</t>
  </si>
  <si>
    <t>04/06/2020 18:40:00</t>
  </si>
  <si>
    <t>04/06/2020 18:50:00</t>
  </si>
  <si>
    <t>04/06/2020 18:55:00</t>
  </si>
  <si>
    <t>04/06/2020 19:05:00</t>
  </si>
  <si>
    <t>04/06/2020 19:10:00</t>
  </si>
  <si>
    <t>04/06/2020 19:20:00</t>
  </si>
  <si>
    <t>04/06/2020 19:25:00</t>
  </si>
  <si>
    <t>04/06/2020 19:35:00</t>
  </si>
  <si>
    <t>04/06/2020 19:40:00</t>
  </si>
  <si>
    <t>04/06/2020 19:50:00</t>
  </si>
  <si>
    <t>04/06/2020 19:55:00</t>
  </si>
  <si>
    <t>04/06/2020 20:05:00</t>
  </si>
  <si>
    <t>04/06/2020 20:10:00</t>
  </si>
  <si>
    <t>04/06/2020 20:20:00</t>
  </si>
  <si>
    <t>04/06/2020 20:25:00</t>
  </si>
  <si>
    <t>04/06/2020 20:35:00</t>
  </si>
  <si>
    <t>04/06/2020 20:40:00</t>
  </si>
  <si>
    <t>04/06/2020 20:50:00</t>
  </si>
  <si>
    <t>04/06/2020 20:55:00</t>
  </si>
  <si>
    <t>04/06/2020 21:05:00</t>
  </si>
  <si>
    <t>04/06/2020 21:10:00</t>
  </si>
  <si>
    <t>04/06/2020 21:20:00</t>
  </si>
  <si>
    <t>04/06/2020 21:25:00</t>
  </si>
  <si>
    <t>04/06/2020 21:35:00</t>
  </si>
  <si>
    <t>04/06/2020 21:40:00</t>
  </si>
  <si>
    <t>04/06/2020 21:50:00</t>
  </si>
  <si>
    <t>04/06/2020 21:55:00</t>
  </si>
  <si>
    <t>04/06/2020 22:05:00</t>
  </si>
  <si>
    <t>04/06/2020 22:10:00</t>
  </si>
  <si>
    <t>04/06/2020 22:20:00</t>
  </si>
  <si>
    <t>04/06/2020 22:25:00</t>
  </si>
  <si>
    <t>04/06/2020 22:35:00</t>
  </si>
  <si>
    <t>04/06/2020 22:40:00</t>
  </si>
  <si>
    <t>04/06/2020 22:50:00</t>
  </si>
  <si>
    <t>04/06/2020 22:55:00</t>
  </si>
  <si>
    <t>04/06/2020 23:05:00</t>
  </si>
  <si>
    <t>04/06/2020 23:10:00</t>
  </si>
  <si>
    <t>04/06/2020 23:20:00</t>
  </si>
  <si>
    <t>04/06/2020 23:25:00</t>
  </si>
  <si>
    <t>04/06/2020 23:35:00</t>
  </si>
  <si>
    <t>04/06/2020 23:40:00</t>
  </si>
  <si>
    <t>04/06/2020 23:50:00</t>
  </si>
  <si>
    <t>04/06/2020 23:55:00</t>
  </si>
  <si>
    <t>05/06/2020 0:05:00</t>
  </si>
  <si>
    <t>05/06/2020 0:10:00</t>
  </si>
  <si>
    <t>05/06/2020 0:20:00</t>
  </si>
  <si>
    <t>05/06/2020 0:25:00</t>
  </si>
  <si>
    <t>05/06/2020 0:35:00</t>
  </si>
  <si>
    <t>05/06/2020 0:40:00</t>
  </si>
  <si>
    <t>05/06/2020 0:50:00</t>
  </si>
  <si>
    <t>05/06/2020 0:55:00</t>
  </si>
  <si>
    <t>05/06/2020 1:05:00</t>
  </si>
  <si>
    <t>05/06/2020 1:10:00</t>
  </si>
  <si>
    <t>05/06/2020 1:20:00</t>
  </si>
  <si>
    <t>05/06/2020 1:25:00</t>
  </si>
  <si>
    <t>05/06/2020 1:35:00</t>
  </si>
  <si>
    <t>05/06/2020 1:40:00</t>
  </si>
  <si>
    <t>05/06/2020 1:50:00</t>
  </si>
  <si>
    <t>05/06/2020 1:55:00</t>
  </si>
  <si>
    <t>05/06/2020 2:05:00</t>
  </si>
  <si>
    <t>05/06/2020 2:10:00</t>
  </si>
  <si>
    <t>05/06/2020 2:20:00</t>
  </si>
  <si>
    <t>05/06/2020 2:25:00</t>
  </si>
  <si>
    <t>05/06/2020 2:35:00</t>
  </si>
  <si>
    <t>05/06/2020 2:40:00</t>
  </si>
  <si>
    <t>05/06/2020 2:50:00</t>
  </si>
  <si>
    <t>05/06/2020 2:55:00</t>
  </si>
  <si>
    <t>05/06/2020 3:05:00</t>
  </si>
  <si>
    <t>05/06/2020 3:10:00</t>
  </si>
  <si>
    <t>05/06/2020 3:20:00</t>
  </si>
  <si>
    <t>05/06/2020 3:25:00</t>
  </si>
  <si>
    <t>05/06/2020 3:35:00</t>
  </si>
  <si>
    <t>05/06/2020 3:40:00</t>
  </si>
  <si>
    <t>05/06/2020 3:50:00</t>
  </si>
  <si>
    <t>05/06/2020 3:55:00</t>
  </si>
  <si>
    <t>05/06/2020 4:05:00</t>
  </si>
  <si>
    <t>05/06/2020 4:10:00</t>
  </si>
  <si>
    <t>05/06/2020 4:20:00</t>
  </si>
  <si>
    <t>05/06/2020 4:25:00</t>
  </si>
  <si>
    <t>05/06/2020 4:35:00</t>
  </si>
  <si>
    <t>05/06/2020 4:40:00</t>
  </si>
  <si>
    <t>05/06/2020 4:50:00</t>
  </si>
  <si>
    <t>05/06/2020 4:55:00</t>
  </si>
  <si>
    <t>05/06/2020 5:05:00</t>
  </si>
  <si>
    <t>05/06/2020 5:10:00</t>
  </si>
  <si>
    <t>05/06/2020 5:20:00</t>
  </si>
  <si>
    <t>05/06/2020 5:25:00</t>
  </si>
  <si>
    <t>05/06/2020 5:35:00</t>
  </si>
  <si>
    <t>05/06/2020 5:40:00</t>
  </si>
  <si>
    <t>05/06/2020 5:50:00</t>
  </si>
  <si>
    <t>05/06/2020 5:55:00</t>
  </si>
  <si>
    <t>05/06/2020 6:05:00</t>
  </si>
  <si>
    <t>05/06/2020 6:10:00</t>
  </si>
  <si>
    <t>05/06/2020 6:20:00</t>
  </si>
  <si>
    <t>05/06/2020 6:25:00</t>
  </si>
  <si>
    <t>05/06/2020 6:35:00</t>
  </si>
  <si>
    <t>05/06/2020 6:40:00</t>
  </si>
  <si>
    <t>05/06/2020 6:50:00</t>
  </si>
  <si>
    <t>05/06/2020 6:55:00</t>
  </si>
  <si>
    <t>05/06/2020 7:05:00</t>
  </si>
  <si>
    <t>05/06/2020 7:10:00</t>
  </si>
  <si>
    <t>05/06/2020 7:20:00</t>
  </si>
  <si>
    <t>05/06/2020 7:25:00</t>
  </si>
  <si>
    <t>05/06/2020 7:35:00</t>
  </si>
  <si>
    <t>05/06/2020 7:40:00</t>
  </si>
  <si>
    <t>05/06/2020 7:50:00</t>
  </si>
  <si>
    <t>05/06/2020 7:55:00</t>
  </si>
  <si>
    <t>05/06/2020 8:05:00</t>
  </si>
  <si>
    <t>05/06/2020 8:10:00</t>
  </si>
  <si>
    <t>05/06/2020 8:20:00</t>
  </si>
  <si>
    <t>05/06/2020 8:25:00</t>
  </si>
  <si>
    <t>05/06/2020 8:35:00</t>
  </si>
  <si>
    <t>05/06/2020 8:40:00</t>
  </si>
  <si>
    <t>05/06/2020 8:50:00</t>
  </si>
  <si>
    <t>05/06/2020 8:55:00</t>
  </si>
  <si>
    <t>05/06/2020 9:05:00</t>
  </si>
  <si>
    <t>05/06/2020 9:10:00</t>
  </si>
  <si>
    <t>05/06/2020 9:20:00</t>
  </si>
  <si>
    <t>05/06/2020 9:25:00</t>
  </si>
  <si>
    <t>05/06/2020 9:35:00</t>
  </si>
  <si>
    <t>05/06/2020 9:40:00</t>
  </si>
  <si>
    <t>05/06/2020 9:50:00</t>
  </si>
  <si>
    <t>05/06/2020 9:55:00</t>
  </si>
  <si>
    <t>05/06/2020 10:05:00</t>
  </si>
  <si>
    <t>05/06/2020 10:10:00</t>
  </si>
  <si>
    <t>05/06/2020 10:20:00</t>
  </si>
  <si>
    <t>05/06/2020 10:25:00</t>
  </si>
  <si>
    <t>05/06/2020 10:35:00</t>
  </si>
  <si>
    <t>05/06/2020 10:40:00</t>
  </si>
  <si>
    <t>05/06/2020 10:50:00</t>
  </si>
  <si>
    <t>05/06/2020 10:55:00</t>
  </si>
  <si>
    <t>05/06/2020 11:05:00</t>
  </si>
  <si>
    <t>05/06/2020 11:10:00</t>
  </si>
  <si>
    <t>05/06/2020 11:20:00</t>
  </si>
  <si>
    <t>05/06/2020 11:25:00</t>
  </si>
  <si>
    <t>05/06/2020 11:35:00</t>
  </si>
  <si>
    <t>05/06/2020 11:40:00</t>
  </si>
  <si>
    <t>05/06/2020 11:50:00</t>
  </si>
  <si>
    <t>05/06/2020 11:55:00</t>
  </si>
  <si>
    <t>05/06/2020 12:05:00</t>
  </si>
  <si>
    <t>05/06/2020 12:10:00</t>
  </si>
  <si>
    <t>05/06/2020 12:20:00</t>
  </si>
  <si>
    <t>05/06/2020 12:25:00</t>
  </si>
  <si>
    <t>05/06/2020 12:35:00</t>
  </si>
  <si>
    <t>05/06/2020 12:50:00</t>
  </si>
  <si>
    <t>05/06/2020 12:55:00</t>
  </si>
  <si>
    <t>05/06/2020 13:10:00</t>
  </si>
  <si>
    <t>05/06/2020 13:20:00</t>
  </si>
  <si>
    <t>05/06/2020 13:25:00</t>
  </si>
  <si>
    <t>05/06/2020 13:35:00</t>
  </si>
  <si>
    <t>05/06/2020 13:40:00</t>
  </si>
  <si>
    <t>05/06/2020 13:55:00</t>
  </si>
  <si>
    <t>05/06/2020 14:05:00</t>
  </si>
  <si>
    <t>05/06/2020 14:10:00</t>
  </si>
  <si>
    <t>05/06/2020 14:15:00</t>
  </si>
  <si>
    <t>05/06/2020 14:20:00</t>
  </si>
  <si>
    <t>CORRIENTE</t>
  </si>
  <si>
    <t>03.H VL1</t>
  </si>
  <si>
    <t>05.H VL2</t>
  </si>
  <si>
    <t>07.H VL3</t>
  </si>
  <si>
    <t>09.H VL1</t>
  </si>
  <si>
    <t>11.H VL2</t>
  </si>
  <si>
    <t>13 H VL3</t>
  </si>
  <si>
    <t>15.H VL1</t>
  </si>
  <si>
    <t>17.H VL2</t>
  </si>
  <si>
    <t>19.H VL3</t>
  </si>
  <si>
    <t>21.H VL1</t>
  </si>
  <si>
    <t>23.H VL3</t>
  </si>
  <si>
    <t>25.H VL3</t>
  </si>
  <si>
    <t>27.H VL3</t>
  </si>
  <si>
    <t>29.H VL3</t>
  </si>
  <si>
    <t>31.H VL3</t>
  </si>
  <si>
    <t>V L1</t>
  </si>
  <si>
    <t>V L2</t>
  </si>
  <si>
    <t>V L3</t>
  </si>
  <si>
    <t>THD VL2</t>
  </si>
  <si>
    <t>THD VL3</t>
  </si>
  <si>
    <t>TENSIÓN</t>
  </si>
  <si>
    <t>05/06/2020 14:45:00</t>
  </si>
  <si>
    <t>05/06/2020 15:00:00</t>
  </si>
  <si>
    <t>05/06/2020 15:15:00</t>
  </si>
  <si>
    <t>05/06/2020 15:30:00</t>
  </si>
  <si>
    <t>05/06/2020 15:45:00</t>
  </si>
  <si>
    <t>05/06/2020 16:00:00</t>
  </si>
  <si>
    <t>05/06/2020 16:15:00</t>
  </si>
  <si>
    <t>05/06/2020 16:30:00</t>
  </si>
  <si>
    <t>05/06/2020 16:45:00</t>
  </si>
  <si>
    <t>05/06/2020 17:00:00</t>
  </si>
  <si>
    <t>05/06/2020 17:15:00</t>
  </si>
  <si>
    <t>05/06/2020 17:30:00</t>
  </si>
  <si>
    <t>05/06/2020 17:45:00</t>
  </si>
  <si>
    <t>05/06/2020 18:00:00</t>
  </si>
  <si>
    <t>05/06/2020 18:15:00</t>
  </si>
  <si>
    <t>05/06/2020 18:30:00</t>
  </si>
  <si>
    <t>05/06/2020 18:45:00</t>
  </si>
  <si>
    <t>05/06/2020 19:00:00</t>
  </si>
  <si>
    <t>05/06/2020 19:15:00</t>
  </si>
  <si>
    <t>05/06/2020 19:30:00</t>
  </si>
  <si>
    <t>05/06/2020 19:45:00</t>
  </si>
  <si>
    <t>05/06/2020 20:00:00</t>
  </si>
  <si>
    <t>05/06/2020 20:15:00</t>
  </si>
  <si>
    <t>05/06/2020 20:30:00</t>
  </si>
  <si>
    <t>05/06/2020 20:45:00</t>
  </si>
  <si>
    <t>05/06/2020 21:00:00</t>
  </si>
  <si>
    <t>05/06/2020 21:15:00</t>
  </si>
  <si>
    <t>05/06/2020 21:30:00</t>
  </si>
  <si>
    <t>05/06/2020 21:45:00</t>
  </si>
  <si>
    <t>05/06/2020 22:00:00</t>
  </si>
  <si>
    <t>05/06/2020 22:15:00</t>
  </si>
  <si>
    <t>05/06/2020 22:30:00</t>
  </si>
  <si>
    <t>05/06/2020 22:45:00</t>
  </si>
  <si>
    <t>05/06/2020 23:00:00</t>
  </si>
  <si>
    <t>05/06/2020 23:15:00</t>
  </si>
  <si>
    <t>05/06/2020 23:30:00</t>
  </si>
  <si>
    <t>05/06/2020 23:45:00</t>
  </si>
  <si>
    <t>06/06/2020 0:00:00</t>
  </si>
  <si>
    <t>06/06/2020 0:15:00</t>
  </si>
  <si>
    <t>06/06/2020 0:30:00</t>
  </si>
  <si>
    <t>06/06/2020 0:45:00</t>
  </si>
  <si>
    <t>06/06/2020 1:00:00</t>
  </si>
  <si>
    <t>06/06/2020 1:15:00</t>
  </si>
  <si>
    <t>06/06/2020 1:30:00</t>
  </si>
  <si>
    <t>06/06/2020 1:45:00</t>
  </si>
  <si>
    <t>06/06/2020 2:00:00</t>
  </si>
  <si>
    <t>06/06/2020 2:15:00</t>
  </si>
  <si>
    <t>06/06/2020 2:30:00</t>
  </si>
  <si>
    <t>06/06/2020 2:45:00</t>
  </si>
  <si>
    <t>06/06/2020 3:00:00</t>
  </si>
  <si>
    <t>06/06/2020 3:15:00</t>
  </si>
  <si>
    <t>06/06/2020 3:30:00</t>
  </si>
  <si>
    <t>06/06/2020 3:45:00</t>
  </si>
  <si>
    <t>06/06/2020 4:00:00</t>
  </si>
  <si>
    <t>06/06/2020 4:15:00</t>
  </si>
  <si>
    <t>06/06/2020 4:30:00</t>
  </si>
  <si>
    <t>06/06/2020 4:45:00</t>
  </si>
  <si>
    <t>06/06/2020 5:00:00</t>
  </si>
  <si>
    <t>06/06/2020 5:15:00</t>
  </si>
  <si>
    <t>06/06/2020 5:30:00</t>
  </si>
  <si>
    <t>06/06/2020 5:45:00</t>
  </si>
  <si>
    <t>06/06/2020 6:00:00</t>
  </si>
  <si>
    <t>06/06/2020 6:15:00</t>
  </si>
  <si>
    <t>06/06/2020 6:30:00</t>
  </si>
  <si>
    <t>06/06/2020 6:45:00</t>
  </si>
  <si>
    <t>06/06/2020 7:00:00</t>
  </si>
  <si>
    <t>06/06/2020 7:15:00</t>
  </si>
  <si>
    <t>06/06/2020 7:30:00</t>
  </si>
  <si>
    <t>06/06/2020 7:45:00</t>
  </si>
  <si>
    <t>06/06/2020 8:00:00</t>
  </si>
  <si>
    <t>06/06/2020 8:15:00</t>
  </si>
  <si>
    <t>06/06/2020 8:30:00</t>
  </si>
  <si>
    <t>06/06/2020 8:45:00</t>
  </si>
  <si>
    <t>06/06/2020 9:00:00</t>
  </si>
  <si>
    <t>06/06/2020 9:15:00</t>
  </si>
  <si>
    <t>06/06/2020 9:30:00</t>
  </si>
  <si>
    <t>06/06/2020 9:45:00</t>
  </si>
  <si>
    <t>06/06/2020 10:00:00</t>
  </si>
  <si>
    <t>06/06/2020 10:15:00</t>
  </si>
  <si>
    <t>06/06/2020 10:30:00</t>
  </si>
  <si>
    <t>06/06/2020 10:45:00</t>
  </si>
  <si>
    <t>06/06/2020 11:00:00</t>
  </si>
  <si>
    <t>06/06/2020 11:15:00</t>
  </si>
  <si>
    <t>06/06/2020 11:30:00</t>
  </si>
  <si>
    <t>06/06/2020 11:45:00</t>
  </si>
  <si>
    <t>06/06/2020 12:00:00</t>
  </si>
  <si>
    <t>06/06/2020 12:15:00</t>
  </si>
  <si>
    <t>06/06/2020 12:30:00</t>
  </si>
  <si>
    <t>06/06/2020 12:45:00</t>
  </si>
  <si>
    <t>06/06/2020 13:00:00</t>
  </si>
  <si>
    <t>06/06/2020 13:15:00</t>
  </si>
  <si>
    <t>06/06/2020 13:30:00</t>
  </si>
  <si>
    <t>06/06/2020 13:45:00</t>
  </si>
  <si>
    <t>06/06/2020 14:00:00</t>
  </si>
  <si>
    <t>06/06/2020 14:15:00</t>
  </si>
  <si>
    <t>06/06/2020 14:30:00</t>
  </si>
  <si>
    <t>06/06/2020 14:45:00</t>
  </si>
  <si>
    <t>06/06/2020 15:00:00</t>
  </si>
  <si>
    <t>06/06/2020 15:15:00</t>
  </si>
  <si>
    <t>06/06/2020 15:30:00</t>
  </si>
  <si>
    <t>06/06/2020 15:45:00</t>
  </si>
  <si>
    <t>06/06/2020 16:00:00</t>
  </si>
  <si>
    <t>06/06/2020 16:15:00</t>
  </si>
  <si>
    <t>06/06/2020 16:30:00</t>
  </si>
  <si>
    <t>06/06/2020 16:45:00</t>
  </si>
  <si>
    <t>06/06/2020 17:00:00</t>
  </si>
  <si>
    <t>06/06/2020 17:15:00</t>
  </si>
  <si>
    <t>06/06/2020 17:30:00</t>
  </si>
  <si>
    <t>06/06/2020 17:45:00</t>
  </si>
  <si>
    <t>06/06/2020 18:00:00</t>
  </si>
  <si>
    <t>06/06/2020 18:15:00</t>
  </si>
  <si>
    <t>06/06/2020 18:30:00</t>
  </si>
  <si>
    <t>06/06/2020 18:45:00</t>
  </si>
  <si>
    <t>06/06/2020 19:00:00</t>
  </si>
  <si>
    <t>06/06/2020 19:15:00</t>
  </si>
  <si>
    <t>06/06/2020 19:30:00</t>
  </si>
  <si>
    <t>06/06/2020 19:45:00</t>
  </si>
  <si>
    <t>06/06/2020 20:00:00</t>
  </si>
  <si>
    <t>06/06/2020 20:15:00</t>
  </si>
  <si>
    <t>06/06/2020 20:30:00</t>
  </si>
  <si>
    <t>06/06/2020 20:45:00</t>
  </si>
  <si>
    <t>06/06/2020 21:00:00</t>
  </si>
  <si>
    <t>06/06/2020 21:15:00</t>
  </si>
  <si>
    <t>06/06/2020 21:30:00</t>
  </si>
  <si>
    <t>06/06/2020 21:45:00</t>
  </si>
  <si>
    <t>06/06/2020 22:00:00</t>
  </si>
  <si>
    <t>06/06/2020 22:15:00</t>
  </si>
  <si>
    <t>06/06/2020 22:30:00</t>
  </si>
  <si>
    <t>06/06/2020 22:45:00</t>
  </si>
  <si>
    <t>06/06/2020 23:00:00</t>
  </si>
  <si>
    <t>06/06/2020 23:15:00</t>
  </si>
  <si>
    <t>06/06/2020 23:30:00</t>
  </si>
  <si>
    <t>06/06/2020 23:45:00</t>
  </si>
  <si>
    <t>07/06/2020 0:00:00</t>
  </si>
  <si>
    <t>07/06/2020 0:15:00</t>
  </si>
  <si>
    <t>07/06/2020 0:30:00</t>
  </si>
  <si>
    <t>07/06/2020 0:45:00</t>
  </si>
  <si>
    <t>07/06/2020 1:00:00</t>
  </si>
  <si>
    <t>07/06/2020 1:15:00</t>
  </si>
  <si>
    <t>07/06/2020 1:30:00</t>
  </si>
  <si>
    <t>07/06/2020 1:45:00</t>
  </si>
  <si>
    <t>07/06/2020 2:00:00</t>
  </si>
  <si>
    <t>07/06/2020 2:15:00</t>
  </si>
  <si>
    <t>07/06/2020 2:30:00</t>
  </si>
  <si>
    <t>07/06/2020 2:45:00</t>
  </si>
  <si>
    <t>07/06/2020 3:00:00</t>
  </si>
  <si>
    <t>07/06/2020 3:15:00</t>
  </si>
  <si>
    <t>07/06/2020 3:30:00</t>
  </si>
  <si>
    <t>07/06/2020 3:45:00</t>
  </si>
  <si>
    <t>07/06/2020 4:00:00</t>
  </si>
  <si>
    <t>07/06/2020 4:15:00</t>
  </si>
  <si>
    <t>07/06/2020 4:30:00</t>
  </si>
  <si>
    <t>07/06/2020 4:45:00</t>
  </si>
  <si>
    <t>07/06/2020 5:00:00</t>
  </si>
  <si>
    <t>07/06/2020 5:15:00</t>
  </si>
  <si>
    <t>07/06/2020 5:30:00</t>
  </si>
  <si>
    <t>07/06/2020 5:45:00</t>
  </si>
  <si>
    <t>07/06/2020 6:00:00</t>
  </si>
  <si>
    <t>07/06/2020 6:15:00</t>
  </si>
  <si>
    <t>07/06/2020 6:30:00</t>
  </si>
  <si>
    <t>07/06/2020 6:45:00</t>
  </si>
  <si>
    <t>07/06/2020 7:00:00</t>
  </si>
  <si>
    <t>07/06/2020 7:15:00</t>
  </si>
  <si>
    <t>07/06/2020 7:30:00</t>
  </si>
  <si>
    <t>07/06/2020 7:45:00</t>
  </si>
  <si>
    <t>07/06/2020 8:00:00</t>
  </si>
  <si>
    <t>07/06/2020 8:15:00</t>
  </si>
  <si>
    <t>07/06/2020 8:30:00</t>
  </si>
  <si>
    <t>07/06/2020 8:45:00</t>
  </si>
  <si>
    <t>07/06/2020 9:00:00</t>
  </si>
  <si>
    <t>07/06/2020 9:15:00</t>
  </si>
  <si>
    <t>07/06/2020 9:30:00</t>
  </si>
  <si>
    <t>07/06/2020 9:45:00</t>
  </si>
  <si>
    <t>07/06/2020 10:00:00</t>
  </si>
  <si>
    <t>07/06/2020 10:15:00</t>
  </si>
  <si>
    <t>07/06/2020 10:30:00</t>
  </si>
  <si>
    <t>07/06/2020 10:45:00</t>
  </si>
  <si>
    <t>07/06/2020 11:00:00</t>
  </si>
  <si>
    <t>07/06/2020 11:15:00</t>
  </si>
  <si>
    <t>07/06/2020 11:30:00</t>
  </si>
  <si>
    <t>07/06/2020 11:45:00</t>
  </si>
  <si>
    <t>07/06/2020 12:00:00</t>
  </si>
  <si>
    <t>07/06/2020 12:15:00</t>
  </si>
  <si>
    <t>07/06/2020 12:30:00</t>
  </si>
  <si>
    <t>07/06/2020 12:45:00</t>
  </si>
  <si>
    <t>07/06/2020 13:00:00</t>
  </si>
  <si>
    <t>07/06/2020 13:15:00</t>
  </si>
  <si>
    <t>07/06/2020 13:30:00</t>
  </si>
  <si>
    <t>07/06/2020 13:45:00</t>
  </si>
  <si>
    <t>07/06/2020 14:00:00</t>
  </si>
  <si>
    <t>07/06/2020 14:15:00</t>
  </si>
  <si>
    <t>07/06/2020 14:30:00</t>
  </si>
  <si>
    <t>07/06/2020 14:45:00</t>
  </si>
  <si>
    <t>07/06/2020 15:00:00</t>
  </si>
  <si>
    <t>07/06/2020 15:15:00</t>
  </si>
  <si>
    <t>07/06/2020 15:30:00</t>
  </si>
  <si>
    <t>07/06/2020 15:45:00</t>
  </si>
  <si>
    <t>07/06/2020 16:00:00</t>
  </si>
  <si>
    <t>07/06/2020 16:15:00</t>
  </si>
  <si>
    <t>07/06/2020 16:30:00</t>
  </si>
  <si>
    <t>07/06/2020 16:45:00</t>
  </si>
  <si>
    <t>07/06/2020 17:00:00</t>
  </si>
  <si>
    <t>07/06/2020 17:15:00</t>
  </si>
  <si>
    <t>07/06/2020 17:30:00</t>
  </si>
  <si>
    <t>07/06/2020 17:45:00</t>
  </si>
  <si>
    <t>07/06/2020 18:00:00</t>
  </si>
  <si>
    <t>07/06/2020 18:15:00</t>
  </si>
  <si>
    <t>07/06/2020 18:30:00</t>
  </si>
  <si>
    <t>07/06/2020 18:45:00</t>
  </si>
  <si>
    <t>07/06/2020 19:00:00</t>
  </si>
  <si>
    <t>07/06/2020 19:15:00</t>
  </si>
  <si>
    <t>07/06/2020 19:30:00</t>
  </si>
  <si>
    <t>07/06/2020 19:45:00</t>
  </si>
  <si>
    <t>07/06/2020 20:00:00</t>
  </si>
  <si>
    <t>07/06/2020 20:15:00</t>
  </si>
  <si>
    <t>07/06/2020 20:30:00</t>
  </si>
  <si>
    <t>07/06/2020 20:45:00</t>
  </si>
  <si>
    <t>07/06/2020 21:00:00</t>
  </si>
  <si>
    <t>07/06/2020 21:15:00</t>
  </si>
  <si>
    <t>07/06/2020 21:30:00</t>
  </si>
  <si>
    <t>07/06/2020 21:45:00</t>
  </si>
  <si>
    <t>07/06/2020 22:00:00</t>
  </si>
  <si>
    <t>07/06/2020 22:15:00</t>
  </si>
  <si>
    <t>07/06/2020 22:30:00</t>
  </si>
  <si>
    <t>07/06/2020 22:45:00</t>
  </si>
  <si>
    <t>07/06/2020 23:00:00</t>
  </si>
  <si>
    <t>07/06/2020 23:15:00</t>
  </si>
  <si>
    <t>07/06/2020 23:30:00</t>
  </si>
  <si>
    <t>07/06/2020 23:45:00</t>
  </si>
  <si>
    <t>08/06/2020 0:00:00</t>
  </si>
  <si>
    <t>08/06/2020 0:15:00</t>
  </si>
  <si>
    <t>08/06/2020 0:30:00</t>
  </si>
  <si>
    <t>08/06/2020 0:45:00</t>
  </si>
  <si>
    <t>08/06/2020 1:00:00</t>
  </si>
  <si>
    <t>08/06/2020 1:15:00</t>
  </si>
  <si>
    <t>08/06/2020 1:30:00</t>
  </si>
  <si>
    <t>08/06/2020 1:45:00</t>
  </si>
  <si>
    <t>08/06/2020 2:00:00</t>
  </si>
  <si>
    <t>08/06/2020 2:15:00</t>
  </si>
  <si>
    <t>08/06/2020 2:30:00</t>
  </si>
  <si>
    <t>08/06/2020 2:45:00</t>
  </si>
  <si>
    <t>08/06/2020 3:00:00</t>
  </si>
  <si>
    <t>08/06/2020 3:15:00</t>
  </si>
  <si>
    <t>08/06/2020 3:30:00</t>
  </si>
  <si>
    <t>08/06/2020 3:45:00</t>
  </si>
  <si>
    <t>08/06/2020 4:00:00</t>
  </si>
  <si>
    <t>08/06/2020 4:15:00</t>
  </si>
  <si>
    <t>08/06/2020 4:30:00</t>
  </si>
  <si>
    <t>08/06/2020 4:45:00</t>
  </si>
  <si>
    <t>08/06/2020 5:00:00</t>
  </si>
  <si>
    <t>08/06/2020 5:15:00</t>
  </si>
  <si>
    <t>08/06/2020 5:30:00</t>
  </si>
  <si>
    <t>08/06/2020 5:45:00</t>
  </si>
  <si>
    <t>08/06/2020 6:00:00</t>
  </si>
  <si>
    <t>08/06/2020 6:15:00</t>
  </si>
  <si>
    <t>08/06/2020 6:30:00</t>
  </si>
  <si>
    <t>08/06/2020 6:45:00</t>
  </si>
  <si>
    <t>08/06/2020 7:00:00</t>
  </si>
  <si>
    <t>08/06/2020 7:15:00</t>
  </si>
  <si>
    <t>08/06/2020 7:30:00</t>
  </si>
  <si>
    <t>08/06/2020 7:45:00</t>
  </si>
  <si>
    <t>08/06/2020 8:00:00</t>
  </si>
  <si>
    <t>08/06/2020 8:15:00</t>
  </si>
  <si>
    <t>08/06/2020 8:30:00</t>
  </si>
  <si>
    <t>08/06/2020 8:45:00</t>
  </si>
  <si>
    <t>08/06/2020 9:00:00</t>
  </si>
  <si>
    <t>08/06/2020 9:15:00</t>
  </si>
  <si>
    <t>08/06/2020 9:30:00</t>
  </si>
  <si>
    <t>08/06/2020 9:45:00</t>
  </si>
  <si>
    <t>08/06/2020 10:00:00</t>
  </si>
  <si>
    <t>08/06/2020 10:15:00</t>
  </si>
  <si>
    <t>08/06/2020 10:30:00</t>
  </si>
  <si>
    <t>08/06/2020 10:45:00</t>
  </si>
  <si>
    <t>08/06/2020 11:00:00</t>
  </si>
  <si>
    <t>08/06/2020 11:15:00</t>
  </si>
  <si>
    <t>08/06/2020 11:30:00</t>
  </si>
  <si>
    <t>08/06/2020 11:45:00</t>
  </si>
  <si>
    <t>08/06/2020 12:00:00</t>
  </si>
  <si>
    <t>08/06/2020 12:15:00</t>
  </si>
  <si>
    <t>08/06/2020 12:30:00</t>
  </si>
  <si>
    <t>08/06/2020 12:45:00</t>
  </si>
  <si>
    <t>08/06/2020 13:00:00</t>
  </si>
  <si>
    <t>08/06/2020 13:15:00</t>
  </si>
  <si>
    <t>08/06/2020 13:30:00</t>
  </si>
  <si>
    <t>08/06/2020 13:45:00</t>
  </si>
  <si>
    <t>08/06/2020 14:00:00</t>
  </si>
  <si>
    <t>08/06/2020 14:15:00</t>
  </si>
  <si>
    <t>08/06/2020 14:30:00</t>
  </si>
  <si>
    <t>08/06/2020 14:45:00</t>
  </si>
  <si>
    <t>08/06/2020 15:00:00</t>
  </si>
  <si>
    <t>08/06/2020 15:15:00</t>
  </si>
  <si>
    <t>08/06/2020 15:30:00</t>
  </si>
  <si>
    <t>08/06/2020 15:45:00</t>
  </si>
  <si>
    <t>08/06/2020 16:00:00</t>
  </si>
  <si>
    <t>08/06/2020 16:15:00</t>
  </si>
  <si>
    <t>08/06/2020 16:30:00</t>
  </si>
  <si>
    <t>08/06/2020 16:45:00</t>
  </si>
  <si>
    <t>08/06/2020 17:00:00</t>
  </si>
  <si>
    <t>08/06/2020 17:15:00</t>
  </si>
  <si>
    <t>08/06/2020 17:30:00</t>
  </si>
  <si>
    <t>08/06/2020 17:45:00</t>
  </si>
  <si>
    <t>08/06/2020 18:00:00</t>
  </si>
  <si>
    <t>08/06/2020 18:15:00</t>
  </si>
  <si>
    <t>08/06/2020 18:30:00</t>
  </si>
  <si>
    <t>08/06/2020 18:45:00</t>
  </si>
  <si>
    <t>08/06/2020 19:00:00</t>
  </si>
  <si>
    <t>08/06/2020 19:15:00</t>
  </si>
  <si>
    <t>08/06/2020 19:30:00</t>
  </si>
  <si>
    <t>08/06/2020 19:45:00</t>
  </si>
  <si>
    <t>08/06/2020 20:00:00</t>
  </si>
  <si>
    <t>08/06/2020 20:15:00</t>
  </si>
  <si>
    <t>08/06/2020 20:30:00</t>
  </si>
  <si>
    <t>08/06/2020 20:45:00</t>
  </si>
  <si>
    <t>08/06/2020 21:00:00</t>
  </si>
  <si>
    <t>08/06/2020 21:15:00</t>
  </si>
  <si>
    <t>08/06/2020 21:30:00</t>
  </si>
  <si>
    <t>08/06/2020 21:45:00</t>
  </si>
  <si>
    <t>08/06/2020 22:00:00</t>
  </si>
  <si>
    <t>08/06/2020 22:15:00</t>
  </si>
  <si>
    <t>08/06/2020 22:30:00</t>
  </si>
  <si>
    <t>08/06/2020 22:45:00</t>
  </si>
  <si>
    <t>08/06/2020 23:00:00</t>
  </si>
  <si>
    <t>08/06/2020 23:15:00</t>
  </si>
  <si>
    <t>08/06/2020 23:30:00</t>
  </si>
  <si>
    <t>08/06/2020 23:45:00</t>
  </si>
  <si>
    <t>SUBESTACIÓN ELÉCTRICA #15</t>
  </si>
  <si>
    <t>VARIABLES ELÉCTRICAS</t>
  </si>
  <si>
    <t>CÁLCULO kVAr BANCO</t>
  </si>
  <si>
    <t>CÁLCULO kVAr BANCO + EXPANSIÓN</t>
  </si>
  <si>
    <t>Armónicos Subestación Eléctrica #15</t>
  </si>
  <si>
    <t>LISTADO DE MATERIALES</t>
  </si>
  <si>
    <t>Descripción</t>
  </si>
  <si>
    <t>Referencia</t>
  </si>
  <si>
    <t>Unidades</t>
  </si>
  <si>
    <t>Cantidad</t>
  </si>
  <si>
    <t>Precio Unitario</t>
  </si>
  <si>
    <t>Precio Total</t>
  </si>
  <si>
    <t>UND</t>
  </si>
  <si>
    <t>Transformador industrial TI 500 VA relación 440-220 V</t>
  </si>
  <si>
    <t>TI-500</t>
  </si>
  <si>
    <t>Interruptor termo-magnetico tripolar de 50 A</t>
  </si>
  <si>
    <t>EZC100N3050</t>
  </si>
  <si>
    <t>M</t>
  </si>
  <si>
    <t>TOTAL</t>
  </si>
  <si>
    <t>BANCO DE CAPACITORES AUTOMÁTICO - SUBESTACIÓN ELÉCTRICA #15 - COMPAÑÍA DE EMPAQUES S.A.</t>
  </si>
  <si>
    <t>Potencia nominal a 525 V [kVAR]</t>
  </si>
  <si>
    <t>Potencia a 492.22 V [kVAR]</t>
  </si>
  <si>
    <t>2.5</t>
  </si>
  <si>
    <t>2.18</t>
  </si>
  <si>
    <t>4.37</t>
  </si>
  <si>
    <t>6.25</t>
  </si>
  <si>
    <t>5.46</t>
  </si>
  <si>
    <t>7.5</t>
  </si>
  <si>
    <t>6.55</t>
  </si>
  <si>
    <t>8.5</t>
  </si>
  <si>
    <t>7.42</t>
  </si>
  <si>
    <t>8.73</t>
  </si>
  <si>
    <t>11.5</t>
  </si>
  <si>
    <t>10.04</t>
  </si>
  <si>
    <t>12.5</t>
  </si>
  <si>
    <t>10.92</t>
  </si>
  <si>
    <t>13.10</t>
  </si>
  <si>
    <t>14.85</t>
  </si>
  <si>
    <t>17.47</t>
  </si>
  <si>
    <t>22.5</t>
  </si>
  <si>
    <t>19.65</t>
  </si>
  <si>
    <t>21.83</t>
  </si>
  <si>
    <t>26.20</t>
  </si>
  <si>
    <t>29.69</t>
  </si>
  <si>
    <t>34.93</t>
  </si>
  <si>
    <t>Controlador automático de factor de potencia (LOVATO)</t>
  </si>
  <si>
    <t>LC1DPKM7</t>
  </si>
  <si>
    <t>Interruptor termo-magnetico tripolar de 320 A</t>
  </si>
  <si>
    <t>EZC400N3320N</t>
  </si>
  <si>
    <t>Cable THHN calibre N° 8 AWG</t>
  </si>
  <si>
    <t>CLZ-FPT-48/12.5-60Hz-HD</t>
  </si>
  <si>
    <t>Bornera cortocircuitable de eslabón deslizable</t>
  </si>
  <si>
    <t>SCB.6/GR</t>
  </si>
  <si>
    <t>Canaleta ranurable tramo de 2 metros</t>
  </si>
  <si>
    <t>VDR-G4040</t>
  </si>
  <si>
    <t>Extractor 230 VAC</t>
  </si>
  <si>
    <t>SK 3241.100</t>
  </si>
  <si>
    <t>Termóstato para ventilación</t>
  </si>
  <si>
    <t>KTS 011</t>
  </si>
  <si>
    <t>Correas de sujeción de Nylon color negro</t>
  </si>
  <si>
    <t>VT-B10025</t>
  </si>
  <si>
    <t>I Antes</t>
  </si>
  <si>
    <t>I Después</t>
  </si>
  <si>
    <t>CORRIENTE ABSORBIDA</t>
  </si>
  <si>
    <t>%Reducción</t>
  </si>
  <si>
    <t>REDUCCIÓN DE PÉRDIDAS</t>
  </si>
  <si>
    <t>Pérdidas Antes [kW]</t>
  </si>
  <si>
    <t>% Reducción Pérdidas</t>
  </si>
  <si>
    <t>Resistencia [Ω]</t>
  </si>
  <si>
    <t>CARGABILIDAD TRANSFORMADOR</t>
  </si>
  <si>
    <t>Cargabilidad Antes</t>
  </si>
  <si>
    <t>Cargabilidad Después</t>
  </si>
  <si>
    <r>
      <rPr>
        <b/>
        <sz val="11"/>
        <color theme="1"/>
        <rFont val="GreekC"/>
      </rPr>
      <t>∆</t>
    </r>
    <r>
      <rPr>
        <b/>
        <sz val="11"/>
        <color theme="1"/>
        <rFont val="Calibri"/>
        <family val="2"/>
        <scheme val="minor"/>
      </rPr>
      <t xml:space="preserve">Cargabilidad </t>
    </r>
  </si>
  <si>
    <t>TEMPERATURA CONDUCTOR</t>
  </si>
  <si>
    <t>Temperatura Antes</t>
  </si>
  <si>
    <t>Temperatura Después</t>
  </si>
  <si>
    <t>∆Temp</t>
  </si>
  <si>
    <t>%Temp</t>
  </si>
  <si>
    <t>Temperatura Ambiente [°]</t>
  </si>
  <si>
    <t>Temp. Máx. Admisible [°]</t>
  </si>
  <si>
    <t>Corriente Admisible [A]</t>
  </si>
  <si>
    <t># de Conductores x Fase</t>
  </si>
  <si>
    <t>C</t>
  </si>
  <si>
    <t>DCRL5</t>
  </si>
  <si>
    <t>Cable THHN calibre N° 2 AWG</t>
  </si>
  <si>
    <t>-</t>
  </si>
  <si>
    <t>Reactancia de rechazo @480 V - 7% - 30 kVAr</t>
  </si>
  <si>
    <t>RBX-30-480-60Hz-7%</t>
  </si>
  <si>
    <t>Interruptor termomagnetico bipolar de 6 A</t>
  </si>
  <si>
    <t>EZ9F56206</t>
  </si>
  <si>
    <t>Interruptor termomagnetico monopolar de 6 A</t>
  </si>
  <si>
    <t>EZ9F56106</t>
  </si>
  <si>
    <t>Interruptor termomagnetico monopolar de 10 A</t>
  </si>
  <si>
    <t>EZ9F56110</t>
  </si>
  <si>
    <t>Capacitor tubular trifásico de 34 kVAr @525 V</t>
  </si>
  <si>
    <t>Cable THHN calibre N° 14 AWG - Control</t>
  </si>
  <si>
    <t>kVAR TOT AVG2</t>
  </si>
  <si>
    <t>Transformador de corriente 0.5 VA relación 750/5 A</t>
  </si>
  <si>
    <t>DM2TA 0750</t>
  </si>
  <si>
    <t>Contactor para condensador TeSys D LC1D*K de 50 kVAr @440V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</si>
</sst>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GreekC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2" fontId="0" fillId="0" borderId="8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NumberFormat="1" applyFont="1" applyBorder="1" applyAlignment="1" applyProtection="1">
      <alignment horizontal="center"/>
    </xf>
    <xf numFmtId="0" fontId="0" fillId="0" borderId="0" xfId="0" applyNumberFormat="1" applyFont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Border="1" applyAlignment="1" applyProtection="1">
      <alignment horizontal="center"/>
    </xf>
    <xf numFmtId="0" fontId="0" fillId="0" borderId="9" xfId="0" applyNumberFormat="1" applyFont="1" applyBorder="1" applyAlignment="1" applyProtection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2" xfId="0" applyNumberFormat="1" applyFont="1" applyBorder="1" applyAlignment="1" applyProtection="1">
      <alignment horizontal="center"/>
    </xf>
    <xf numFmtId="2" fontId="0" fillId="0" borderId="9" xfId="0" applyNumberFormat="1" applyFont="1" applyBorder="1" applyAlignment="1" applyProtection="1">
      <alignment horizont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42" fontId="0" fillId="0" borderId="12" xfId="2" applyFont="1" applyBorder="1" applyAlignment="1">
      <alignment horizontal="center" vertical="center"/>
    </xf>
    <xf numFmtId="42" fontId="0" fillId="0" borderId="13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2" fontId="0" fillId="0" borderId="9" xfId="2" applyFont="1" applyBorder="1" applyAlignment="1">
      <alignment horizontal="center" vertical="center"/>
    </xf>
    <xf numFmtId="42" fontId="0" fillId="0" borderId="2" xfId="2" applyFont="1" applyBorder="1" applyAlignment="1">
      <alignment horizontal="center" vertical="center"/>
    </xf>
    <xf numFmtId="42" fontId="0" fillId="0" borderId="9" xfId="2" applyFont="1" applyBorder="1"/>
    <xf numFmtId="0" fontId="0" fillId="0" borderId="4" xfId="0" applyBorder="1" applyAlignment="1">
      <alignment horizontal="center" vertical="center"/>
    </xf>
    <xf numFmtId="42" fontId="0" fillId="0" borderId="4" xfId="2" applyFont="1" applyBorder="1"/>
    <xf numFmtId="1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9" fontId="0" fillId="0" borderId="8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2" fontId="0" fillId="0" borderId="4" xfId="0" applyNumberFormat="1" applyBorder="1"/>
    <xf numFmtId="42" fontId="0" fillId="0" borderId="7" xfId="2" applyFont="1" applyBorder="1" applyAlignment="1">
      <alignment horizontal="center" vertical="center"/>
    </xf>
    <xf numFmtId="0" fontId="0" fillId="0" borderId="13" xfId="0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NumberFormat="1" applyFont="1" applyBorder="1" applyAlignment="1" applyProtection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3" xfId="0" applyNumberFormat="1" applyFont="1" applyBorder="1" applyAlignment="1" applyProtection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9" fontId="0" fillId="0" borderId="15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9" fontId="0" fillId="0" borderId="7" xfId="1" applyFon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Moneda [0]" xfId="2" builtinId="7"/>
    <cellStyle name="Normal" xfId="0" builtinId="0"/>
    <cellStyle name="Porcentaje" xfId="1" builtinId="5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COMPORTAMIENTO DEL FACTOR DE POTENCIA DE S/E #15 DESPUÉS DE COMPENSAR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Factor de Potencia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'Datos y Cálculos'!$V$4:$V$1005</c:f>
              <c:numCache>
                <c:formatCode>0.00</c:formatCode>
                <c:ptCount val="1002"/>
                <c:pt idx="0">
                  <c:v>0.97993002967170495</c:v>
                </c:pt>
                <c:pt idx="1">
                  <c:v>0.97288511943889577</c:v>
                </c:pt>
                <c:pt idx="2">
                  <c:v>0.969192342712342</c:v>
                </c:pt>
                <c:pt idx="3">
                  <c:v>0.97792794185276122</c:v>
                </c:pt>
                <c:pt idx="4">
                  <c:v>0.99466467929111224</c:v>
                </c:pt>
                <c:pt idx="5">
                  <c:v>0.96601418030221187</c:v>
                </c:pt>
                <c:pt idx="6">
                  <c:v>0.96936146192213446</c:v>
                </c:pt>
                <c:pt idx="7">
                  <c:v>0.95904995916317481</c:v>
                </c:pt>
                <c:pt idx="8">
                  <c:v>0.95657864400331538</c:v>
                </c:pt>
                <c:pt idx="9">
                  <c:v>0.97517769184047032</c:v>
                </c:pt>
                <c:pt idx="10">
                  <c:v>0.97448824506570375</c:v>
                </c:pt>
                <c:pt idx="11">
                  <c:v>0.96173217674708134</c:v>
                </c:pt>
                <c:pt idx="12">
                  <c:v>0.97940706749724848</c:v>
                </c:pt>
                <c:pt idx="13">
                  <c:v>0.9784692045773361</c:v>
                </c:pt>
                <c:pt idx="14">
                  <c:v>0.98056907113710934</c:v>
                </c:pt>
                <c:pt idx="15">
                  <c:v>0.97739366891203427</c:v>
                </c:pt>
                <c:pt idx="16">
                  <c:v>0.98305591781377211</c:v>
                </c:pt>
                <c:pt idx="17">
                  <c:v>0.958252629976028</c:v>
                </c:pt>
                <c:pt idx="18">
                  <c:v>0.98203588499650607</c:v>
                </c:pt>
                <c:pt idx="19">
                  <c:v>0.98238696568524353</c:v>
                </c:pt>
                <c:pt idx="20">
                  <c:v>0.98250230274247063</c:v>
                </c:pt>
                <c:pt idx="21">
                  <c:v>0.98692033694654924</c:v>
                </c:pt>
                <c:pt idx="22">
                  <c:v>0.98727147531876935</c:v>
                </c:pt>
                <c:pt idx="23">
                  <c:v>0.98721192538387581</c:v>
                </c:pt>
                <c:pt idx="24">
                  <c:v>0.98290813614514383</c:v>
                </c:pt>
                <c:pt idx="25">
                  <c:v>0.98011932054117756</c:v>
                </c:pt>
                <c:pt idx="26">
                  <c:v>0.97789436411690078</c:v>
                </c:pt>
                <c:pt idx="27">
                  <c:v>0.98432611753662136</c:v>
                </c:pt>
                <c:pt idx="28">
                  <c:v>0.96108292289630648</c:v>
                </c:pt>
                <c:pt idx="29">
                  <c:v>0.97506216467077989</c:v>
                </c:pt>
                <c:pt idx="30">
                  <c:v>0.96361206865570626</c:v>
                </c:pt>
                <c:pt idx="31">
                  <c:v>0.97849083781681589</c:v>
                </c:pt>
                <c:pt idx="32">
                  <c:v>0.9744055284014479</c:v>
                </c:pt>
                <c:pt idx="33">
                  <c:v>0.97078536050538422</c:v>
                </c:pt>
                <c:pt idx="34">
                  <c:v>0.95475117378663765</c:v>
                </c:pt>
                <c:pt idx="35">
                  <c:v>0.97760867646330274</c:v>
                </c:pt>
                <c:pt idx="36">
                  <c:v>0.98600843974116859</c:v>
                </c:pt>
                <c:pt idx="37">
                  <c:v>0.97870523182064673</c:v>
                </c:pt>
                <c:pt idx="38">
                  <c:v>0.98237126099178529</c:v>
                </c:pt>
                <c:pt idx="39">
                  <c:v>0.95935679166042209</c:v>
                </c:pt>
                <c:pt idx="40">
                  <c:v>0.98021206313687737</c:v>
                </c:pt>
                <c:pt idx="41">
                  <c:v>0.95981368335163564</c:v>
                </c:pt>
                <c:pt idx="42">
                  <c:v>0.9745295913081945</c:v>
                </c:pt>
                <c:pt idx="43">
                  <c:v>0.96380782240809793</c:v>
                </c:pt>
                <c:pt idx="44">
                  <c:v>0.96413570101828983</c:v>
                </c:pt>
                <c:pt idx="45">
                  <c:v>0.9590127600061451</c:v>
                </c:pt>
                <c:pt idx="46">
                  <c:v>0.98283303209303996</c:v>
                </c:pt>
                <c:pt idx="47">
                  <c:v>0.9758977259742444</c:v>
                </c:pt>
                <c:pt idx="48">
                  <c:v>0.97323894537535027</c:v>
                </c:pt>
                <c:pt idx="49">
                  <c:v>0.98127701518275368</c:v>
                </c:pt>
                <c:pt idx="50">
                  <c:v>0.98384715057823668</c:v>
                </c:pt>
                <c:pt idx="51">
                  <c:v>0.9805712278777059</c:v>
                </c:pt>
                <c:pt idx="52">
                  <c:v>0.98489661527870442</c:v>
                </c:pt>
                <c:pt idx="53">
                  <c:v>0.98006311780958222</c:v>
                </c:pt>
                <c:pt idx="54">
                  <c:v>0.98350489971571287</c:v>
                </c:pt>
                <c:pt idx="55">
                  <c:v>0.9674688008086394</c:v>
                </c:pt>
                <c:pt idx="56">
                  <c:v>0.96391999466124956</c:v>
                </c:pt>
                <c:pt idx="57">
                  <c:v>0.98957260168849293</c:v>
                </c:pt>
                <c:pt idx="58">
                  <c:v>0.98009624767341841</c:v>
                </c:pt>
                <c:pt idx="59">
                  <c:v>0.98530850766410594</c:v>
                </c:pt>
                <c:pt idx="60">
                  <c:v>0.9637720249467846</c:v>
                </c:pt>
                <c:pt idx="61">
                  <c:v>0.96328481521391873</c:v>
                </c:pt>
                <c:pt idx="62">
                  <c:v>0.97531946465877839</c:v>
                </c:pt>
                <c:pt idx="63">
                  <c:v>0.96498020622264935</c:v>
                </c:pt>
                <c:pt idx="64">
                  <c:v>0.98241633640690407</c:v>
                </c:pt>
                <c:pt idx="65">
                  <c:v>0.97756677375237488</c:v>
                </c:pt>
                <c:pt idx="66">
                  <c:v>0.98082451021554307</c:v>
                </c:pt>
                <c:pt idx="67">
                  <c:v>0.98777249932862499</c:v>
                </c:pt>
                <c:pt idx="68">
                  <c:v>0.99956374854921481</c:v>
                </c:pt>
                <c:pt idx="69">
                  <c:v>0.98492140613993229</c:v>
                </c:pt>
                <c:pt idx="70">
                  <c:v>0.9809400102401169</c:v>
                </c:pt>
                <c:pt idx="71">
                  <c:v>0.98131661032487905</c:v>
                </c:pt>
                <c:pt idx="72">
                  <c:v>0.98038514481559524</c:v>
                </c:pt>
                <c:pt idx="73">
                  <c:v>0.99272503551267788</c:v>
                </c:pt>
                <c:pt idx="74">
                  <c:v>0.98668784320460512</c:v>
                </c:pt>
                <c:pt idx="75">
                  <c:v>0.97279970671299498</c:v>
                </c:pt>
                <c:pt idx="76">
                  <c:v>0.97021285127893708</c:v>
                </c:pt>
                <c:pt idx="77">
                  <c:v>0.98908474552818437</c:v>
                </c:pt>
                <c:pt idx="78">
                  <c:v>0.98572574235205923</c:v>
                </c:pt>
                <c:pt idx="79">
                  <c:v>0.98169446720015063</c:v>
                </c:pt>
                <c:pt idx="80">
                  <c:v>0.98547438059050496</c:v>
                </c:pt>
                <c:pt idx="81">
                  <c:v>0.97271124950549781</c:v>
                </c:pt>
                <c:pt idx="82">
                  <c:v>0.982473346722187</c:v>
                </c:pt>
                <c:pt idx="83">
                  <c:v>0.98852513379183737</c:v>
                </c:pt>
                <c:pt idx="84">
                  <c:v>0.98852053449146804</c:v>
                </c:pt>
                <c:pt idx="85">
                  <c:v>0.99078078169313133</c:v>
                </c:pt>
                <c:pt idx="86">
                  <c:v>0.96868301303720894</c:v>
                </c:pt>
                <c:pt idx="87">
                  <c:v>0.96803586967980715</c:v>
                </c:pt>
                <c:pt idx="88">
                  <c:v>0.98642280960619355</c:v>
                </c:pt>
                <c:pt idx="89">
                  <c:v>0.98798824237885574</c:v>
                </c:pt>
                <c:pt idx="90">
                  <c:v>0.98484746543936952</c:v>
                </c:pt>
                <c:pt idx="91">
                  <c:v>0.97053422589877936</c:v>
                </c:pt>
                <c:pt idx="92">
                  <c:v>0.97397164198188535</c:v>
                </c:pt>
                <c:pt idx="93">
                  <c:v>0.96424668782202305</c:v>
                </c:pt>
                <c:pt idx="94">
                  <c:v>0.98317083876393307</c:v>
                </c:pt>
                <c:pt idx="95">
                  <c:v>0.98254658515346516</c:v>
                </c:pt>
                <c:pt idx="96">
                  <c:v>0.98365953943197826</c:v>
                </c:pt>
                <c:pt idx="97">
                  <c:v>0.96241571322353581</c:v>
                </c:pt>
                <c:pt idx="98">
                  <c:v>0.9758885947023419</c:v>
                </c:pt>
                <c:pt idx="99">
                  <c:v>0.97958491994296926</c:v>
                </c:pt>
                <c:pt idx="100">
                  <c:v>0.9934241356153457</c:v>
                </c:pt>
                <c:pt idx="101">
                  <c:v>0.98416955160490938</c:v>
                </c:pt>
                <c:pt idx="102">
                  <c:v>0.96581958976381688</c:v>
                </c:pt>
                <c:pt idx="103">
                  <c:v>0.97459750179439575</c:v>
                </c:pt>
                <c:pt idx="104">
                  <c:v>0.97961366426027185</c:v>
                </c:pt>
                <c:pt idx="105">
                  <c:v>0.98022807976803161</c:v>
                </c:pt>
                <c:pt idx="106">
                  <c:v>0.98396033104788061</c:v>
                </c:pt>
                <c:pt idx="107">
                  <c:v>0.98066916943334648</c:v>
                </c:pt>
                <c:pt idx="108">
                  <c:v>0.97548485010428243</c:v>
                </c:pt>
                <c:pt idx="109">
                  <c:v>0.97375017724321566</c:v>
                </c:pt>
                <c:pt idx="110">
                  <c:v>0.97245225792209167</c:v>
                </c:pt>
                <c:pt idx="111">
                  <c:v>0.97470538744241153</c:v>
                </c:pt>
                <c:pt idx="112">
                  <c:v>0.98237432373790412</c:v>
                </c:pt>
                <c:pt idx="113">
                  <c:v>0.98707774506196211</c:v>
                </c:pt>
                <c:pt idx="114">
                  <c:v>0.98293288983672433</c:v>
                </c:pt>
                <c:pt idx="115">
                  <c:v>0.98125887935223421</c:v>
                </c:pt>
                <c:pt idx="116">
                  <c:v>0.98419502410839643</c:v>
                </c:pt>
                <c:pt idx="117">
                  <c:v>0.9838006002374805</c:v>
                </c:pt>
                <c:pt idx="118">
                  <c:v>0.99021148197595954</c:v>
                </c:pt>
                <c:pt idx="119">
                  <c:v>0.98783695651199332</c:v>
                </c:pt>
                <c:pt idx="120">
                  <c:v>0.98880852376215012</c:v>
                </c:pt>
                <c:pt idx="121">
                  <c:v>0.98463720698163038</c:v>
                </c:pt>
                <c:pt idx="122">
                  <c:v>0.9634896818705837</c:v>
                </c:pt>
                <c:pt idx="123">
                  <c:v>0.96446063676516125</c:v>
                </c:pt>
                <c:pt idx="124">
                  <c:v>0.9727421392662684</c:v>
                </c:pt>
                <c:pt idx="125">
                  <c:v>0.96120068330703945</c:v>
                </c:pt>
                <c:pt idx="126">
                  <c:v>0.98202825945110883</c:v>
                </c:pt>
                <c:pt idx="127">
                  <c:v>0.97926175973220697</c:v>
                </c:pt>
                <c:pt idx="128">
                  <c:v>0.97834199434810942</c:v>
                </c:pt>
                <c:pt idx="129">
                  <c:v>0.96981401874513729</c:v>
                </c:pt>
                <c:pt idx="130">
                  <c:v>0.97088473997915981</c:v>
                </c:pt>
                <c:pt idx="131">
                  <c:v>0.98795935833117066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0.989338691128689</c:v>
                </c:pt>
                <c:pt idx="230">
                  <c:v>0.98827442487837369</c:v>
                </c:pt>
                <c:pt idx="231">
                  <c:v>0.98442980164197413</c:v>
                </c:pt>
                <c:pt idx="232">
                  <c:v>0.96338461557520028</c:v>
                </c:pt>
                <c:pt idx="233">
                  <c:v>0.98598621333804382</c:v>
                </c:pt>
                <c:pt idx="234">
                  <c:v>0.98130607797741254</c:v>
                </c:pt>
                <c:pt idx="235">
                  <c:v>0.98236940182481147</c:v>
                </c:pt>
                <c:pt idx="236">
                  <c:v>0.98533021086889427</c:v>
                </c:pt>
                <c:pt idx="237">
                  <c:v>0.96621363209283839</c:v>
                </c:pt>
                <c:pt idx="238">
                  <c:v>0.96623920297161359</c:v>
                </c:pt>
                <c:pt idx="239">
                  <c:v>0.96997457162863499</c:v>
                </c:pt>
                <c:pt idx="240">
                  <c:v>0.97092334002067515</c:v>
                </c:pt>
                <c:pt idx="241">
                  <c:v>0.96699664508352534</c:v>
                </c:pt>
                <c:pt idx="242">
                  <c:v>0.95913516339239435</c:v>
                </c:pt>
                <c:pt idx="243">
                  <c:v>0.97098710371068675</c:v>
                </c:pt>
                <c:pt idx="244">
                  <c:v>0.98327972593585999</c:v>
                </c:pt>
                <c:pt idx="245">
                  <c:v>0.98712626425078387</c:v>
                </c:pt>
                <c:pt idx="246">
                  <c:v>0.95993203809308691</c:v>
                </c:pt>
                <c:pt idx="247">
                  <c:v>0.96593623808443885</c:v>
                </c:pt>
                <c:pt idx="248">
                  <c:v>0.96177369195703621</c:v>
                </c:pt>
                <c:pt idx="249">
                  <c:v>0.98026701843213571</c:v>
                </c:pt>
                <c:pt idx="250">
                  <c:v>0.96543599941089964</c:v>
                </c:pt>
                <c:pt idx="251">
                  <c:v>0.98565435939914725</c:v>
                </c:pt>
                <c:pt idx="252">
                  <c:v>0.96426325650331912</c:v>
                </c:pt>
                <c:pt idx="253">
                  <c:v>0.98231833015780634</c:v>
                </c:pt>
                <c:pt idx="254">
                  <c:v>0.95996808054205474</c:v>
                </c:pt>
                <c:pt idx="255">
                  <c:v>0.98571464405014231</c:v>
                </c:pt>
                <c:pt idx="256">
                  <c:v>0.96815065223905883</c:v>
                </c:pt>
                <c:pt idx="257">
                  <c:v>0.96136543428778254</c:v>
                </c:pt>
                <c:pt idx="258">
                  <c:v>0.97970838335203358</c:v>
                </c:pt>
                <c:pt idx="259">
                  <c:v>0.97432518539438617</c:v>
                </c:pt>
                <c:pt idx="260">
                  <c:v>0.99942929823884041</c:v>
                </c:pt>
                <c:pt idx="261">
                  <c:v>0.9856681806946096</c:v>
                </c:pt>
                <c:pt idx="262">
                  <c:v>0.99934101497854788</c:v>
                </c:pt>
                <c:pt idx="263">
                  <c:v>0.98841923922982089</c:v>
                </c:pt>
                <c:pt idx="264">
                  <c:v>0.98537286284643721</c:v>
                </c:pt>
                <c:pt idx="265">
                  <c:v>0.98074318586425024</c:v>
                </c:pt>
                <c:pt idx="266">
                  <c:v>0.98808249968902917</c:v>
                </c:pt>
                <c:pt idx="267">
                  <c:v>0.98969640634081035</c:v>
                </c:pt>
                <c:pt idx="268">
                  <c:v>0.98981612073167202</c:v>
                </c:pt>
                <c:pt idx="269">
                  <c:v>0.98976394695837544</c:v>
                </c:pt>
                <c:pt idx="270">
                  <c:v>0.98092995314644782</c:v>
                </c:pt>
                <c:pt idx="271">
                  <c:v>0.98769082656999885</c:v>
                </c:pt>
                <c:pt idx="272">
                  <c:v>0.98265409489677491</c:v>
                </c:pt>
                <c:pt idx="273">
                  <c:v>0.98299969582593982</c:v>
                </c:pt>
                <c:pt idx="274">
                  <c:v>0.98798656763161752</c:v>
                </c:pt>
                <c:pt idx="275">
                  <c:v>0.98258905662833362</c:v>
                </c:pt>
                <c:pt idx="276">
                  <c:v>0.96380770791999293</c:v>
                </c:pt>
                <c:pt idx="277">
                  <c:v>0.95996499170446004</c:v>
                </c:pt>
                <c:pt idx="278">
                  <c:v>0.97412845928752634</c:v>
                </c:pt>
                <c:pt idx="279">
                  <c:v>0.95978321940192624</c:v>
                </c:pt>
                <c:pt idx="280">
                  <c:v>0.95542090240293209</c:v>
                </c:pt>
                <c:pt idx="281">
                  <c:v>0.97821011516029754</c:v>
                </c:pt>
                <c:pt idx="282">
                  <c:v>0.96578900524965028</c:v>
                </c:pt>
                <c:pt idx="283">
                  <c:v>0.98391563547466898</c:v>
                </c:pt>
                <c:pt idx="284">
                  <c:v>0.96198167812866486</c:v>
                </c:pt>
                <c:pt idx="285">
                  <c:v>0.96096601856292441</c:v>
                </c:pt>
                <c:pt idx="286">
                  <c:v>0.95956540204551977</c:v>
                </c:pt>
                <c:pt idx="287">
                  <c:v>0.96405745768901252</c:v>
                </c:pt>
                <c:pt idx="288">
                  <c:v>0.96193301157928723</c:v>
                </c:pt>
                <c:pt idx="289">
                  <c:v>0.96160971654540695</c:v>
                </c:pt>
                <c:pt idx="290">
                  <c:v>0.96054453122572447</c:v>
                </c:pt>
                <c:pt idx="291">
                  <c:v>0.95652104976676122</c:v>
                </c:pt>
                <c:pt idx="292">
                  <c:v>0.97761197996085913</c:v>
                </c:pt>
                <c:pt idx="293">
                  <c:v>0.95868111667973599</c:v>
                </c:pt>
                <c:pt idx="294">
                  <c:v>0.95397199416814937</c:v>
                </c:pt>
                <c:pt idx="295">
                  <c:v>0.96198941623817535</c:v>
                </c:pt>
                <c:pt idx="296">
                  <c:v>0.98134252272853129</c:v>
                </c:pt>
                <c:pt idx="297">
                  <c:v>0.97673232788394926</c:v>
                </c:pt>
                <c:pt idx="298">
                  <c:v>0.98114622223610559</c:v>
                </c:pt>
                <c:pt idx="299">
                  <c:v>0.97932852060644815</c:v>
                </c:pt>
                <c:pt idx="300">
                  <c:v>0.95902779509881342</c:v>
                </c:pt>
                <c:pt idx="301">
                  <c:v>0.97453354518599633</c:v>
                </c:pt>
                <c:pt idx="302">
                  <c:v>0.97450998711113312</c:v>
                </c:pt>
                <c:pt idx="303">
                  <c:v>0.96300842986699897</c:v>
                </c:pt>
                <c:pt idx="304">
                  <c:v>0.98117833624174777</c:v>
                </c:pt>
                <c:pt idx="305">
                  <c:v>0.97427416263341815</c:v>
                </c:pt>
                <c:pt idx="306">
                  <c:v>0.97385891784943679</c:v>
                </c:pt>
                <c:pt idx="307">
                  <c:v>0.97567038055890476</c:v>
                </c:pt>
                <c:pt idx="308">
                  <c:v>0.97442972375938142</c:v>
                </c:pt>
                <c:pt idx="309">
                  <c:v>0.9842376701208464</c:v>
                </c:pt>
                <c:pt idx="310">
                  <c:v>0.97763970828383817</c:v>
                </c:pt>
                <c:pt idx="311">
                  <c:v>0.97848122740803412</c:v>
                </c:pt>
                <c:pt idx="312">
                  <c:v>0.97712033994922332</c:v>
                </c:pt>
                <c:pt idx="313">
                  <c:v>0.9825163583169384</c:v>
                </c:pt>
                <c:pt idx="314">
                  <c:v>0.96325417054426066</c:v>
                </c:pt>
                <c:pt idx="315">
                  <c:v>0.95803967122048861</c:v>
                </c:pt>
                <c:pt idx="316">
                  <c:v>0.96003609927179556</c:v>
                </c:pt>
                <c:pt idx="317">
                  <c:v>0.96087479647793406</c:v>
                </c:pt>
                <c:pt idx="318">
                  <c:v>0.95585066469314461</c:v>
                </c:pt>
                <c:pt idx="319">
                  <c:v>0.9745981366250247</c:v>
                </c:pt>
                <c:pt idx="320">
                  <c:v>0.97794907680649079</c:v>
                </c:pt>
                <c:pt idx="321">
                  <c:v>0.95797384862490509</c:v>
                </c:pt>
                <c:pt idx="322">
                  <c:v>0.98302005014709826</c:v>
                </c:pt>
                <c:pt idx="323">
                  <c:v>0.98423364167797178</c:v>
                </c:pt>
                <c:pt idx="324">
                  <c:v>0.98883686959612271</c:v>
                </c:pt>
                <c:pt idx="325">
                  <c:v>0.98637551641227916</c:v>
                </c:pt>
                <c:pt idx="326">
                  <c:v>0.990370666794123</c:v>
                </c:pt>
                <c:pt idx="327">
                  <c:v>0.96728918082801951</c:v>
                </c:pt>
                <c:pt idx="328">
                  <c:v>0.98433963275501246</c:v>
                </c:pt>
                <c:pt idx="329">
                  <c:v>0.98651783241571589</c:v>
                </c:pt>
                <c:pt idx="330">
                  <c:v>0.96648305334066165</c:v>
                </c:pt>
                <c:pt idx="331">
                  <c:v>0.98189146261431781</c:v>
                </c:pt>
                <c:pt idx="332">
                  <c:v>0.99086410420970927</c:v>
                </c:pt>
                <c:pt idx="333">
                  <c:v>0.97056146481827843</c:v>
                </c:pt>
                <c:pt idx="334">
                  <c:v>0.98867718782423042</c:v>
                </c:pt>
                <c:pt idx="335">
                  <c:v>0.9868610270728212</c:v>
                </c:pt>
                <c:pt idx="336">
                  <c:v>0.98299545681658629</c:v>
                </c:pt>
                <c:pt idx="337">
                  <c:v>0.98221181300829941</c:v>
                </c:pt>
                <c:pt idx="338">
                  <c:v>0.97910408355672007</c:v>
                </c:pt>
                <c:pt idx="339">
                  <c:v>0.97750947668752508</c:v>
                </c:pt>
                <c:pt idx="340">
                  <c:v>0.96796172667098102</c:v>
                </c:pt>
                <c:pt idx="341">
                  <c:v>0.98587890592786143</c:v>
                </c:pt>
                <c:pt idx="342">
                  <c:v>0.96845129565304255</c:v>
                </c:pt>
                <c:pt idx="343">
                  <c:v>0.96801886359750366</c:v>
                </c:pt>
                <c:pt idx="344">
                  <c:v>0.98207082825015901</c:v>
                </c:pt>
                <c:pt idx="345">
                  <c:v>0.96566907596228391</c:v>
                </c:pt>
                <c:pt idx="346">
                  <c:v>0.98188041900270651</c:v>
                </c:pt>
                <c:pt idx="347">
                  <c:v>0.98389270358587566</c:v>
                </c:pt>
                <c:pt idx="348">
                  <c:v>0.96973079082248559</c:v>
                </c:pt>
                <c:pt idx="349">
                  <c:v>0.97128788160315171</c:v>
                </c:pt>
                <c:pt idx="350">
                  <c:v>0.98864337108223543</c:v>
                </c:pt>
                <c:pt idx="351">
                  <c:v>0.98686545805823778</c:v>
                </c:pt>
                <c:pt idx="352">
                  <c:v>0.97375281271361214</c:v>
                </c:pt>
                <c:pt idx="353">
                  <c:v>0.97488564181421955</c:v>
                </c:pt>
                <c:pt idx="354">
                  <c:v>0.98914419164409606</c:v>
                </c:pt>
                <c:pt idx="355">
                  <c:v>0.98852001965766156</c:v>
                </c:pt>
                <c:pt idx="356">
                  <c:v>0.9870546365734949</c:v>
                </c:pt>
                <c:pt idx="357">
                  <c:v>0.96720811906174831</c:v>
                </c:pt>
                <c:pt idx="358">
                  <c:v>0.98805909822916627</c:v>
                </c:pt>
                <c:pt idx="359">
                  <c:v>0.98264118576737669</c:v>
                </c:pt>
                <c:pt idx="360">
                  <c:v>0.97529287111305907</c:v>
                </c:pt>
                <c:pt idx="361">
                  <c:v>0.98158914491165017</c:v>
                </c:pt>
                <c:pt idx="362">
                  <c:v>0.9813760175268772</c:v>
                </c:pt>
                <c:pt idx="363">
                  <c:v>0.96411396823492346</c:v>
                </c:pt>
                <c:pt idx="364">
                  <c:v>0.96344182174560478</c:v>
                </c:pt>
                <c:pt idx="365">
                  <c:v>0.96765514170103539</c:v>
                </c:pt>
                <c:pt idx="366">
                  <c:v>0.96745363357004044</c:v>
                </c:pt>
                <c:pt idx="367">
                  <c:v>0.96545277396220275</c:v>
                </c:pt>
                <c:pt idx="368">
                  <c:v>0.96233155878132393</c:v>
                </c:pt>
                <c:pt idx="369">
                  <c:v>0.96350193484608204</c:v>
                </c:pt>
                <c:pt idx="370">
                  <c:v>0.96724884374646924</c:v>
                </c:pt>
                <c:pt idx="371">
                  <c:v>0.98302408740810232</c:v>
                </c:pt>
                <c:pt idx="372">
                  <c:v>0.97763164074615849</c:v>
                </c:pt>
                <c:pt idx="373">
                  <c:v>0.9626692378074998</c:v>
                </c:pt>
                <c:pt idx="374">
                  <c:v>0.98817335095302528</c:v>
                </c:pt>
                <c:pt idx="375">
                  <c:v>0.98605877077712145</c:v>
                </c:pt>
                <c:pt idx="376">
                  <c:v>0.98928804091826217</c:v>
                </c:pt>
                <c:pt idx="377">
                  <c:v>0.98925140267516942</c:v>
                </c:pt>
                <c:pt idx="378">
                  <c:v>0.98575259071902588</c:v>
                </c:pt>
                <c:pt idx="379">
                  <c:v>0.98486565379962954</c:v>
                </c:pt>
                <c:pt idx="380">
                  <c:v>0.97020534722569352</c:v>
                </c:pt>
                <c:pt idx="381">
                  <c:v>0.96784240144733602</c:v>
                </c:pt>
                <c:pt idx="382">
                  <c:v>0.97772253765486605</c:v>
                </c:pt>
                <c:pt idx="383">
                  <c:v>0.97474211017780066</c:v>
                </c:pt>
                <c:pt idx="384">
                  <c:v>0.97253954343602278</c:v>
                </c:pt>
                <c:pt idx="385">
                  <c:v>0.98894685521112935</c:v>
                </c:pt>
                <c:pt idx="386">
                  <c:v>0.98160554825535939</c:v>
                </c:pt>
                <c:pt idx="387">
                  <c:v>0.99117586791120538</c:v>
                </c:pt>
                <c:pt idx="388">
                  <c:v>0.98936218410883869</c:v>
                </c:pt>
                <c:pt idx="389">
                  <c:v>0.98872743048590417</c:v>
                </c:pt>
                <c:pt idx="390">
                  <c:v>0.96983197052950221</c:v>
                </c:pt>
                <c:pt idx="391">
                  <c:v>0.96786181639247826</c:v>
                </c:pt>
                <c:pt idx="392">
                  <c:v>0.98416488823265935</c:v>
                </c:pt>
                <c:pt idx="393">
                  <c:v>0.97930251628190623</c:v>
                </c:pt>
                <c:pt idx="394">
                  <c:v>0.98970974918219323</c:v>
                </c:pt>
                <c:pt idx="395">
                  <c:v>0.967463337655313</c:v>
                </c:pt>
                <c:pt idx="396">
                  <c:v>0.97045630705868891</c:v>
                </c:pt>
                <c:pt idx="397">
                  <c:v>0.98105576284444596</c:v>
                </c:pt>
                <c:pt idx="398">
                  <c:v>0.96124233068331655</c:v>
                </c:pt>
                <c:pt idx="399">
                  <c:v>0.97878907996851705</c:v>
                </c:pt>
                <c:pt idx="400">
                  <c:v>0.97450947427443868</c:v>
                </c:pt>
                <c:pt idx="401">
                  <c:v>0.95621164126209868</c:v>
                </c:pt>
                <c:pt idx="402">
                  <c:v>0.976051172878732</c:v>
                </c:pt>
                <c:pt idx="403">
                  <c:v>0.97476710027604818</c:v>
                </c:pt>
                <c:pt idx="404">
                  <c:v>0.98865078373675341</c:v>
                </c:pt>
                <c:pt idx="405">
                  <c:v>0.98118680364632926</c:v>
                </c:pt>
                <c:pt idx="406">
                  <c:v>0.97963660438136013</c:v>
                </c:pt>
                <c:pt idx="407">
                  <c:v>0.98003461722035512</c:v>
                </c:pt>
                <c:pt idx="408">
                  <c:v>0.98133877555555882</c:v>
                </c:pt>
                <c:pt idx="409">
                  <c:v>0.96807893816631652</c:v>
                </c:pt>
                <c:pt idx="410">
                  <c:v>0.96104148909989384</c:v>
                </c:pt>
                <c:pt idx="411">
                  <c:v>0.98442402352537295</c:v>
                </c:pt>
                <c:pt idx="412">
                  <c:v>0.96074135071094946</c:v>
                </c:pt>
                <c:pt idx="413">
                  <c:v>0.95419595011630964</c:v>
                </c:pt>
                <c:pt idx="414">
                  <c:v>0.98103564258123188</c:v>
                </c:pt>
                <c:pt idx="415">
                  <c:v>0.97258551967250217</c:v>
                </c:pt>
                <c:pt idx="416">
                  <c:v>0.96185359481405541</c:v>
                </c:pt>
                <c:pt idx="417">
                  <c:v>0.96117996529015282</c:v>
                </c:pt>
                <c:pt idx="418">
                  <c:v>0.97783976106495518</c:v>
                </c:pt>
                <c:pt idx="419">
                  <c:v>0.98070103478086734</c:v>
                </c:pt>
                <c:pt idx="420">
                  <c:v>0.9888485756704164</c:v>
                </c:pt>
                <c:pt idx="421">
                  <c:v>0.98222312743169371</c:v>
                </c:pt>
                <c:pt idx="422">
                  <c:v>0.96535351951671855</c:v>
                </c:pt>
                <c:pt idx="423">
                  <c:v>0.9571970482383666</c:v>
                </c:pt>
                <c:pt idx="424">
                  <c:v>0.98165828196582194</c:v>
                </c:pt>
                <c:pt idx="425">
                  <c:v>0.9819748710778099</c:v>
                </c:pt>
                <c:pt idx="426">
                  <c:v>0.98022365093336283</c:v>
                </c:pt>
                <c:pt idx="427">
                  <c:v>0.97200336293310752</c:v>
                </c:pt>
                <c:pt idx="428">
                  <c:v>0.97900553508908206</c:v>
                </c:pt>
                <c:pt idx="429">
                  <c:v>0.98423371375461799</c:v>
                </c:pt>
                <c:pt idx="430">
                  <c:v>0.97879005285050957</c:v>
                </c:pt>
                <c:pt idx="431">
                  <c:v>0.98114327802703949</c:v>
                </c:pt>
                <c:pt idx="432">
                  <c:v>0.99119374130220184</c:v>
                </c:pt>
                <c:pt idx="433">
                  <c:v>0.96390070328957778</c:v>
                </c:pt>
                <c:pt idx="434">
                  <c:v>0.98018318830314066</c:v>
                </c:pt>
                <c:pt idx="435">
                  <c:v>0.97730371693437978</c:v>
                </c:pt>
                <c:pt idx="436">
                  <c:v>0.98557597892697679</c:v>
                </c:pt>
                <c:pt idx="437">
                  <c:v>0.98293868130900075</c:v>
                </c:pt>
                <c:pt idx="438">
                  <c:v>0.96778221862497948</c:v>
                </c:pt>
                <c:pt idx="439">
                  <c:v>0.97976011275550523</c:v>
                </c:pt>
                <c:pt idx="440">
                  <c:v>0.9863358070827889</c:v>
                </c:pt>
                <c:pt idx="441">
                  <c:v>0.98766738384576336</c:v>
                </c:pt>
                <c:pt idx="442">
                  <c:v>0.98645109783415541</c:v>
                </c:pt>
                <c:pt idx="443">
                  <c:v>0.98578142606099917</c:v>
                </c:pt>
                <c:pt idx="444">
                  <c:v>0.97064633683918478</c:v>
                </c:pt>
                <c:pt idx="445">
                  <c:v>0.9674739161593906</c:v>
                </c:pt>
                <c:pt idx="446">
                  <c:v>0.98586157233321392</c:v>
                </c:pt>
                <c:pt idx="447">
                  <c:v>0.9859603150230023</c:v>
                </c:pt>
                <c:pt idx="448">
                  <c:v>0.96505285638827376</c:v>
                </c:pt>
                <c:pt idx="449">
                  <c:v>0.96845465215170612</c:v>
                </c:pt>
                <c:pt idx="450">
                  <c:v>0.98712905314667843</c:v>
                </c:pt>
                <c:pt idx="451">
                  <c:v>0.98438667466676333</c:v>
                </c:pt>
                <c:pt idx="452">
                  <c:v>0.99034079710031586</c:v>
                </c:pt>
                <c:pt idx="453">
                  <c:v>0.97152896406969014</c:v>
                </c:pt>
                <c:pt idx="454">
                  <c:v>0.9685935039072342</c:v>
                </c:pt>
                <c:pt idx="455">
                  <c:v>0.99043461614823747</c:v>
                </c:pt>
                <c:pt idx="456">
                  <c:v>0.98849736604395133</c:v>
                </c:pt>
                <c:pt idx="457">
                  <c:v>0.98960474501833295</c:v>
                </c:pt>
                <c:pt idx="458">
                  <c:v>0.98711138253239838</c:v>
                </c:pt>
                <c:pt idx="459">
                  <c:v>0.97298056127692945</c:v>
                </c:pt>
                <c:pt idx="460">
                  <c:v>0.96948538339670509</c:v>
                </c:pt>
                <c:pt idx="461">
                  <c:v>0.97180355590390699</c:v>
                </c:pt>
                <c:pt idx="462">
                  <c:v>0.98704151323851808</c:v>
                </c:pt>
                <c:pt idx="463">
                  <c:v>0.96993911661489496</c:v>
                </c:pt>
                <c:pt idx="464">
                  <c:v>0.9859078129224258</c:v>
                </c:pt>
                <c:pt idx="465">
                  <c:v>0.97134625472272851</c:v>
                </c:pt>
                <c:pt idx="466">
                  <c:v>0.96933272388145186</c:v>
                </c:pt>
                <c:pt idx="467">
                  <c:v>0.98591532537808146</c:v>
                </c:pt>
                <c:pt idx="468">
                  <c:v>0.98483559314081759</c:v>
                </c:pt>
                <c:pt idx="469">
                  <c:v>0.98676779328911124</c:v>
                </c:pt>
                <c:pt idx="470">
                  <c:v>0.98203786716465113</c:v>
                </c:pt>
                <c:pt idx="471">
                  <c:v>0.98993564850585136</c:v>
                </c:pt>
                <c:pt idx="472">
                  <c:v>0.98801430100855625</c:v>
                </c:pt>
                <c:pt idx="473">
                  <c:v>0.9843817108924815</c:v>
                </c:pt>
                <c:pt idx="474">
                  <c:v>0.99133082233081182</c:v>
                </c:pt>
                <c:pt idx="475">
                  <c:v>0.96691528309081931</c:v>
                </c:pt>
                <c:pt idx="476">
                  <c:v>0.97086695969876424</c:v>
                </c:pt>
                <c:pt idx="477">
                  <c:v>0.98022057687239683</c:v>
                </c:pt>
                <c:pt idx="478">
                  <c:v>0.9727443642540311</c:v>
                </c:pt>
                <c:pt idx="479">
                  <c:v>0.99334902446713402</c:v>
                </c:pt>
                <c:pt idx="480">
                  <c:v>0.98811885781852316</c:v>
                </c:pt>
                <c:pt idx="481">
                  <c:v>0.99166414514670309</c:v>
                </c:pt>
                <c:pt idx="482">
                  <c:v>0.98800724339922719</c:v>
                </c:pt>
                <c:pt idx="483">
                  <c:v>0.98843358005780591</c:v>
                </c:pt>
                <c:pt idx="484">
                  <c:v>0.98665135302483187</c:v>
                </c:pt>
                <c:pt idx="485">
                  <c:v>0.97326640139252929</c:v>
                </c:pt>
                <c:pt idx="486">
                  <c:v>0.9704068221541321</c:v>
                </c:pt>
                <c:pt idx="487">
                  <c:v>0.98876437324775723</c:v>
                </c:pt>
                <c:pt idx="488">
                  <c:v>0.98168055901785589</c:v>
                </c:pt>
                <c:pt idx="489">
                  <c:v>0.98614726417014564</c:v>
                </c:pt>
                <c:pt idx="490">
                  <c:v>0.98092123087616778</c:v>
                </c:pt>
                <c:pt idx="491">
                  <c:v>0.9826868294128559</c:v>
                </c:pt>
                <c:pt idx="492">
                  <c:v>0.98596417648971002</c:v>
                </c:pt>
                <c:pt idx="493">
                  <c:v>0.96359817734228848</c:v>
                </c:pt>
                <c:pt idx="494">
                  <c:v>0.97644069368732123</c:v>
                </c:pt>
                <c:pt idx="495">
                  <c:v>0.97963715220020708</c:v>
                </c:pt>
                <c:pt idx="496">
                  <c:v>0.98081219475498338</c:v>
                </c:pt>
                <c:pt idx="497">
                  <c:v>0.95355119409187827</c:v>
                </c:pt>
                <c:pt idx="498">
                  <c:v>0.9801207249320546</c:v>
                </c:pt>
                <c:pt idx="499">
                  <c:v>0.96866867033144644</c:v>
                </c:pt>
                <c:pt idx="500">
                  <c:v>0.97738245982805549</c:v>
                </c:pt>
                <c:pt idx="501">
                  <c:v>0.98157161491354106</c:v>
                </c:pt>
                <c:pt idx="502">
                  <c:v>0.98715567758955025</c:v>
                </c:pt>
                <c:pt idx="503">
                  <c:v>0.98238896235750872</c:v>
                </c:pt>
                <c:pt idx="504">
                  <c:v>0.98328506361317369</c:v>
                </c:pt>
                <c:pt idx="505">
                  <c:v>0.97824232953803292</c:v>
                </c:pt>
                <c:pt idx="506">
                  <c:v>0.97950803359087979</c:v>
                </c:pt>
                <c:pt idx="507">
                  <c:v>0.96226999698489812</c:v>
                </c:pt>
                <c:pt idx="508">
                  <c:v>0.98600105568989371</c:v>
                </c:pt>
                <c:pt idx="509">
                  <c:v>0.9654451259558926</c:v>
                </c:pt>
                <c:pt idx="510">
                  <c:v>0.98209796584587106</c:v>
                </c:pt>
                <c:pt idx="511">
                  <c:v>0.98214570157057524</c:v>
                </c:pt>
                <c:pt idx="512">
                  <c:v>0.98137884769803074</c:v>
                </c:pt>
                <c:pt idx="513">
                  <c:v>0.96655678114336285</c:v>
                </c:pt>
                <c:pt idx="514">
                  <c:v>0.97695268095160737</c:v>
                </c:pt>
                <c:pt idx="515">
                  <c:v>0.98427779859030851</c:v>
                </c:pt>
                <c:pt idx="516">
                  <c:v>0.98136229093227378</c:v>
                </c:pt>
                <c:pt idx="517">
                  <c:v>0.99177960009984401</c:v>
                </c:pt>
                <c:pt idx="518">
                  <c:v>0.98676865685767778</c:v>
                </c:pt>
                <c:pt idx="519">
                  <c:v>0.96549247332991306</c:v>
                </c:pt>
                <c:pt idx="520">
                  <c:v>0.9850843750145718</c:v>
                </c:pt>
                <c:pt idx="521">
                  <c:v>0.99139377053204514</c:v>
                </c:pt>
                <c:pt idx="522">
                  <c:v>0.98326407623268786</c:v>
                </c:pt>
                <c:pt idx="523">
                  <c:v>0.96298849140081588</c:v>
                </c:pt>
                <c:pt idx="524">
                  <c:v>0.98234873873978301</c:v>
                </c:pt>
                <c:pt idx="525">
                  <c:v>0.98341153229927269</c:v>
                </c:pt>
                <c:pt idx="526">
                  <c:v>0.98097287842784586</c:v>
                </c:pt>
                <c:pt idx="527">
                  <c:v>0.98103980456237061</c:v>
                </c:pt>
                <c:pt idx="528">
                  <c:v>0.97849946548510724</c:v>
                </c:pt>
                <c:pt idx="529">
                  <c:v>0.98215937574104639</c:v>
                </c:pt>
                <c:pt idx="530">
                  <c:v>0.99106989263013834</c:v>
                </c:pt>
                <c:pt idx="531">
                  <c:v>0.98268696284185075</c:v>
                </c:pt>
                <c:pt idx="532">
                  <c:v>0.98637122619890349</c:v>
                </c:pt>
                <c:pt idx="533">
                  <c:v>0.98568879385738462</c:v>
                </c:pt>
                <c:pt idx="534">
                  <c:v>0.97808767856424805</c:v>
                </c:pt>
                <c:pt idx="535">
                  <c:v>0.96891362615663879</c:v>
                </c:pt>
                <c:pt idx="536">
                  <c:v>0.9866790861757202</c:v>
                </c:pt>
                <c:pt idx="537">
                  <c:v>0.96837050225047139</c:v>
                </c:pt>
                <c:pt idx="538">
                  <c:v>0.98440536861247374</c:v>
                </c:pt>
                <c:pt idx="539">
                  <c:v>0.98366934942141115</c:v>
                </c:pt>
                <c:pt idx="540">
                  <c:v>0.97082092296793832</c:v>
                </c:pt>
                <c:pt idx="541">
                  <c:v>0.96682309372158592</c:v>
                </c:pt>
                <c:pt idx="542">
                  <c:v>0.9785902059383208</c:v>
                </c:pt>
                <c:pt idx="543">
                  <c:v>0.97760283267633952</c:v>
                </c:pt>
                <c:pt idx="544">
                  <c:v>0.98901921372373958</c:v>
                </c:pt>
                <c:pt idx="545">
                  <c:v>0.96968348895954271</c:v>
                </c:pt>
                <c:pt idx="546">
                  <c:v>0.97699697803311447</c:v>
                </c:pt>
                <c:pt idx="547">
                  <c:v>0.98953372311957866</c:v>
                </c:pt>
                <c:pt idx="548">
                  <c:v>0.98926970614045551</c:v>
                </c:pt>
                <c:pt idx="549">
                  <c:v>0.9720913610914419</c:v>
                </c:pt>
                <c:pt idx="550">
                  <c:v>0.98993825400684354</c:v>
                </c:pt>
                <c:pt idx="551">
                  <c:v>0.98147974799337634</c:v>
                </c:pt>
                <c:pt idx="552">
                  <c:v>0.97768849251974388</c:v>
                </c:pt>
                <c:pt idx="553">
                  <c:v>0.96324565550763674</c:v>
                </c:pt>
                <c:pt idx="554">
                  <c:v>0.97329995341279041</c:v>
                </c:pt>
                <c:pt idx="555">
                  <c:v>0.96726430379983341</c:v>
                </c:pt>
                <c:pt idx="556">
                  <c:v>0.96803103954721759</c:v>
                </c:pt>
                <c:pt idx="557">
                  <c:v>0.97834565162277698</c:v>
                </c:pt>
                <c:pt idx="558">
                  <c:v>0.9748931357181535</c:v>
                </c:pt>
                <c:pt idx="559">
                  <c:v>0.98838342110986399</c:v>
                </c:pt>
                <c:pt idx="560">
                  <c:v>0.98860700791640943</c:v>
                </c:pt>
                <c:pt idx="561">
                  <c:v>0.99571951419475568</c:v>
                </c:pt>
                <c:pt idx="562">
                  <c:v>0.98729426198901427</c:v>
                </c:pt>
                <c:pt idx="563">
                  <c:v>0.99559166549508671</c:v>
                </c:pt>
                <c:pt idx="564">
                  <c:v>0.99384991329468797</c:v>
                </c:pt>
                <c:pt idx="565">
                  <c:v>0.99087114035737767</c:v>
                </c:pt>
                <c:pt idx="566">
                  <c:v>0.97331840549736748</c:v>
                </c:pt>
                <c:pt idx="567">
                  <c:v>0.99133443018425649</c:v>
                </c:pt>
                <c:pt idx="568">
                  <c:v>0.98210802567055488</c:v>
                </c:pt>
                <c:pt idx="569">
                  <c:v>0.99236099525010835</c:v>
                </c:pt>
                <c:pt idx="570">
                  <c:v>0.97298975046197811</c:v>
                </c:pt>
                <c:pt idx="571">
                  <c:v>0.97436403720649067</c:v>
                </c:pt>
                <c:pt idx="572">
                  <c:v>0.97994103098512753</c:v>
                </c:pt>
                <c:pt idx="573">
                  <c:v>0.97021694956290949</c:v>
                </c:pt>
                <c:pt idx="574">
                  <c:v>0.98932586465263861</c:v>
                </c:pt>
                <c:pt idx="575">
                  <c:v>0.98899108530975</c:v>
                </c:pt>
                <c:pt idx="576">
                  <c:v>0.99452797064718468</c:v>
                </c:pt>
                <c:pt idx="577">
                  <c:v>0.9852381340294204</c:v>
                </c:pt>
                <c:pt idx="578">
                  <c:v>0.97045023431386068</c:v>
                </c:pt>
                <c:pt idx="579">
                  <c:v>0.99144997721173156</c:v>
                </c:pt>
                <c:pt idx="580">
                  <c:v>0.98631627865245297</c:v>
                </c:pt>
                <c:pt idx="581">
                  <c:v>0.97368802011586097</c:v>
                </c:pt>
                <c:pt idx="582">
                  <c:v>0.96887814940297234</c:v>
                </c:pt>
                <c:pt idx="583">
                  <c:v>0.96571029423934773</c:v>
                </c:pt>
                <c:pt idx="584">
                  <c:v>0.96562213780699613</c:v>
                </c:pt>
                <c:pt idx="585">
                  <c:v>0.96797691165844346</c:v>
                </c:pt>
                <c:pt idx="586">
                  <c:v>0.98101026980691686</c:v>
                </c:pt>
                <c:pt idx="587">
                  <c:v>0.98547763878922701</c:v>
                </c:pt>
                <c:pt idx="588">
                  <c:v>0.95941315667055005</c:v>
                </c:pt>
                <c:pt idx="589">
                  <c:v>0.96642946009227226</c:v>
                </c:pt>
                <c:pt idx="590">
                  <c:v>0.97620197795190433</c:v>
                </c:pt>
                <c:pt idx="591">
                  <c:v>0.98037661233619444</c:v>
                </c:pt>
                <c:pt idx="592">
                  <c:v>0.98159478446899262</c:v>
                </c:pt>
                <c:pt idx="593">
                  <c:v>0.98146413154949941</c:v>
                </c:pt>
                <c:pt idx="594">
                  <c:v>0.98264634063141931</c:v>
                </c:pt>
                <c:pt idx="595">
                  <c:v>0.97372101787457266</c:v>
                </c:pt>
                <c:pt idx="596">
                  <c:v>0.98296056439646773</c:v>
                </c:pt>
                <c:pt idx="597">
                  <c:v>0.98157253261009458</c:v>
                </c:pt>
                <c:pt idx="598">
                  <c:v>0.98347672143767106</c:v>
                </c:pt>
                <c:pt idx="599">
                  <c:v>0.98286949984010608</c:v>
                </c:pt>
                <c:pt idx="600">
                  <c:v>0.98141644243180559</c:v>
                </c:pt>
                <c:pt idx="601">
                  <c:v>0.98104532101427533</c:v>
                </c:pt>
                <c:pt idx="602">
                  <c:v>0.98623589953888424</c:v>
                </c:pt>
                <c:pt idx="603">
                  <c:v>0.96680366625823799</c:v>
                </c:pt>
                <c:pt idx="604">
                  <c:v>0.98028497568228401</c:v>
                </c:pt>
                <c:pt idx="605">
                  <c:v>0.98569870379389546</c:v>
                </c:pt>
                <c:pt idx="606">
                  <c:v>0.97948275966572851</c:v>
                </c:pt>
                <c:pt idx="607">
                  <c:v>0.9863171577737031</c:v>
                </c:pt>
                <c:pt idx="608">
                  <c:v>0.97948309296812508</c:v>
                </c:pt>
                <c:pt idx="609">
                  <c:v>0.98273772563657558</c:v>
                </c:pt>
                <c:pt idx="610">
                  <c:v>0.97762895663727534</c:v>
                </c:pt>
                <c:pt idx="611">
                  <c:v>0.98031877190108552</c:v>
                </c:pt>
                <c:pt idx="612">
                  <c:v>1</c:v>
                </c:pt>
                <c:pt idx="613">
                  <c:v>0.97909967329785763</c:v>
                </c:pt>
                <c:pt idx="614">
                  <c:v>0.98807847377011859</c:v>
                </c:pt>
                <c:pt idx="615">
                  <c:v>0.9909990717274938</c:v>
                </c:pt>
                <c:pt idx="616">
                  <c:v>1</c:v>
                </c:pt>
                <c:pt idx="617">
                  <c:v>0.99194035398776892</c:v>
                </c:pt>
                <c:pt idx="618">
                  <c:v>1</c:v>
                </c:pt>
                <c:pt idx="619">
                  <c:v>1</c:v>
                </c:pt>
                <c:pt idx="620">
                  <c:v>0.98436720976912384</c:v>
                </c:pt>
                <c:pt idx="621">
                  <c:v>1</c:v>
                </c:pt>
                <c:pt idx="622">
                  <c:v>0.99928595684065669</c:v>
                </c:pt>
                <c:pt idx="623">
                  <c:v>1</c:v>
                </c:pt>
                <c:pt idx="624">
                  <c:v>1</c:v>
                </c:pt>
                <c:pt idx="625">
                  <c:v>0.99983450539575625</c:v>
                </c:pt>
                <c:pt idx="626">
                  <c:v>1</c:v>
                </c:pt>
                <c:pt idx="627">
                  <c:v>0.99997610018085847</c:v>
                </c:pt>
                <c:pt idx="628">
                  <c:v>1</c:v>
                </c:pt>
                <c:pt idx="629">
                  <c:v>1</c:v>
                </c:pt>
                <c:pt idx="630">
                  <c:v>0.98421032135503994</c:v>
                </c:pt>
                <c:pt idx="631">
                  <c:v>0.9856608104977751</c:v>
                </c:pt>
                <c:pt idx="632">
                  <c:v>0.9844150799062672</c:v>
                </c:pt>
                <c:pt idx="633">
                  <c:v>0.98507059937831543</c:v>
                </c:pt>
                <c:pt idx="634">
                  <c:v>0.99938208331275613</c:v>
                </c:pt>
                <c:pt idx="635">
                  <c:v>1</c:v>
                </c:pt>
                <c:pt idx="636">
                  <c:v>0.96826428901822481</c:v>
                </c:pt>
                <c:pt idx="637">
                  <c:v>0.9822926887124217</c:v>
                </c:pt>
                <c:pt idx="638">
                  <c:v>0.98348855297945603</c:v>
                </c:pt>
                <c:pt idx="639">
                  <c:v>0.97992557978269201</c:v>
                </c:pt>
                <c:pt idx="640">
                  <c:v>0.98246839490164528</c:v>
                </c:pt>
                <c:pt idx="641">
                  <c:v>0.9867440616712988</c:v>
                </c:pt>
                <c:pt idx="642">
                  <c:v>0.98735066390176218</c:v>
                </c:pt>
                <c:pt idx="643">
                  <c:v>0.98391815444283248</c:v>
                </c:pt>
                <c:pt idx="644">
                  <c:v>0.98789986228038873</c:v>
                </c:pt>
                <c:pt idx="645">
                  <c:v>0.98295813136454013</c:v>
                </c:pt>
                <c:pt idx="646">
                  <c:v>0.98270479621181583</c:v>
                </c:pt>
                <c:pt idx="647">
                  <c:v>0.98510205886599433</c:v>
                </c:pt>
                <c:pt idx="648">
                  <c:v>0.98071801198089947</c:v>
                </c:pt>
                <c:pt idx="649">
                  <c:v>0.9827621395774423</c:v>
                </c:pt>
                <c:pt idx="650">
                  <c:v>0.98833587470514195</c:v>
                </c:pt>
                <c:pt idx="651">
                  <c:v>0.98169407807264919</c:v>
                </c:pt>
                <c:pt idx="652">
                  <c:v>0.98243922467296108</c:v>
                </c:pt>
                <c:pt idx="653">
                  <c:v>0.964301934825609</c:v>
                </c:pt>
                <c:pt idx="654">
                  <c:v>0.98185581844951841</c:v>
                </c:pt>
                <c:pt idx="655">
                  <c:v>0.9891395805279356</c:v>
                </c:pt>
                <c:pt idx="656">
                  <c:v>0.98389867685308918</c:v>
                </c:pt>
                <c:pt idx="657">
                  <c:v>0.98406211962775936</c:v>
                </c:pt>
                <c:pt idx="658">
                  <c:v>0.98636720845573689</c:v>
                </c:pt>
                <c:pt idx="659">
                  <c:v>0.98850043959499823</c:v>
                </c:pt>
                <c:pt idx="660">
                  <c:v>0.99231148827881011</c:v>
                </c:pt>
                <c:pt idx="661">
                  <c:v>0.97965189312767909</c:v>
                </c:pt>
                <c:pt idx="662">
                  <c:v>0.98430756111282058</c:v>
                </c:pt>
                <c:pt idx="663">
                  <c:v>0.96671752590395921</c:v>
                </c:pt>
                <c:pt idx="664">
                  <c:v>0.98497629275545084</c:v>
                </c:pt>
                <c:pt idx="665">
                  <c:v>0.98745382213726496</c:v>
                </c:pt>
                <c:pt idx="666">
                  <c:v>0.98495109507833833</c:v>
                </c:pt>
                <c:pt idx="667">
                  <c:v>0.99993486438326395</c:v>
                </c:pt>
                <c:pt idx="668">
                  <c:v>0.99463668548747342</c:v>
                </c:pt>
                <c:pt idx="669">
                  <c:v>0.98553901612100103</c:v>
                </c:pt>
                <c:pt idx="670">
                  <c:v>0.9839307199011601</c:v>
                </c:pt>
                <c:pt idx="671">
                  <c:v>0.96781596969374217</c:v>
                </c:pt>
                <c:pt idx="672">
                  <c:v>0.98193241393936104</c:v>
                </c:pt>
                <c:pt idx="673">
                  <c:v>0.98341541040105163</c:v>
                </c:pt>
                <c:pt idx="674">
                  <c:v>0.99098380650411166</c:v>
                </c:pt>
                <c:pt idx="675">
                  <c:v>1</c:v>
                </c:pt>
                <c:pt idx="676">
                  <c:v>0.98499967955768719</c:v>
                </c:pt>
                <c:pt idx="677">
                  <c:v>0.98702986300619311</c:v>
                </c:pt>
                <c:pt idx="678">
                  <c:v>0.98297816091313017</c:v>
                </c:pt>
                <c:pt idx="679">
                  <c:v>0.99941297969287124</c:v>
                </c:pt>
                <c:pt idx="680">
                  <c:v>1</c:v>
                </c:pt>
                <c:pt idx="681">
                  <c:v>1</c:v>
                </c:pt>
                <c:pt idx="682">
                  <c:v>0.95725940168914858</c:v>
                </c:pt>
                <c:pt idx="683">
                  <c:v>0.99702884444109674</c:v>
                </c:pt>
                <c:pt idx="684">
                  <c:v>0.99788478371254175</c:v>
                </c:pt>
                <c:pt idx="685">
                  <c:v>1</c:v>
                </c:pt>
                <c:pt idx="686">
                  <c:v>1</c:v>
                </c:pt>
                <c:pt idx="687">
                  <c:v>0.99867452746285656</c:v>
                </c:pt>
                <c:pt idx="688">
                  <c:v>1</c:v>
                </c:pt>
                <c:pt idx="689">
                  <c:v>1</c:v>
                </c:pt>
                <c:pt idx="690">
                  <c:v>0.99925664168829598</c:v>
                </c:pt>
                <c:pt idx="691">
                  <c:v>0.99852981989675538</c:v>
                </c:pt>
                <c:pt idx="692">
                  <c:v>0.9977711709261331</c:v>
                </c:pt>
                <c:pt idx="693">
                  <c:v>1</c:v>
                </c:pt>
                <c:pt idx="694">
                  <c:v>1</c:v>
                </c:pt>
                <c:pt idx="695">
                  <c:v>0.99987882124585115</c:v>
                </c:pt>
                <c:pt idx="696">
                  <c:v>0.99967000936997474</c:v>
                </c:pt>
                <c:pt idx="697">
                  <c:v>0.99885689088246843</c:v>
                </c:pt>
                <c:pt idx="698">
                  <c:v>0.98349985024548447</c:v>
                </c:pt>
                <c:pt idx="699">
                  <c:v>0.9961557712089244</c:v>
                </c:pt>
                <c:pt idx="700">
                  <c:v>0.99968445907168568</c:v>
                </c:pt>
                <c:pt idx="701">
                  <c:v>0.99940133863317493</c:v>
                </c:pt>
                <c:pt idx="702">
                  <c:v>0.97728757884818229</c:v>
                </c:pt>
                <c:pt idx="703">
                  <c:v>0.98355683552848172</c:v>
                </c:pt>
                <c:pt idx="704">
                  <c:v>0.98104263009864956</c:v>
                </c:pt>
                <c:pt idx="705">
                  <c:v>0.99933452739615847</c:v>
                </c:pt>
                <c:pt idx="706">
                  <c:v>1</c:v>
                </c:pt>
                <c:pt idx="707">
                  <c:v>0.99084231582193116</c:v>
                </c:pt>
                <c:pt idx="708">
                  <c:v>0.98891711582409159</c:v>
                </c:pt>
                <c:pt idx="709">
                  <c:v>0.9890391675649306</c:v>
                </c:pt>
                <c:pt idx="710">
                  <c:v>0.98780781378840421</c:v>
                </c:pt>
                <c:pt idx="711">
                  <c:v>1</c:v>
                </c:pt>
                <c:pt idx="712">
                  <c:v>0.98187441320983981</c:v>
                </c:pt>
                <c:pt idx="713">
                  <c:v>1</c:v>
                </c:pt>
                <c:pt idx="714">
                  <c:v>0.99949738199915827</c:v>
                </c:pt>
                <c:pt idx="715">
                  <c:v>1</c:v>
                </c:pt>
                <c:pt idx="716">
                  <c:v>0.99989807188216195</c:v>
                </c:pt>
                <c:pt idx="717">
                  <c:v>1</c:v>
                </c:pt>
                <c:pt idx="718">
                  <c:v>1</c:v>
                </c:pt>
                <c:pt idx="719">
                  <c:v>0.99976806729900503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0.98939793338411453</c:v>
                </c:pt>
                <c:pt idx="724">
                  <c:v>0.99389896143563561</c:v>
                </c:pt>
                <c:pt idx="725">
                  <c:v>0.99130657165084379</c:v>
                </c:pt>
                <c:pt idx="726">
                  <c:v>1</c:v>
                </c:pt>
                <c:pt idx="727">
                  <c:v>0.98701927132996747</c:v>
                </c:pt>
                <c:pt idx="728">
                  <c:v>0.99901549389549105</c:v>
                </c:pt>
                <c:pt idx="729">
                  <c:v>0.98689322051965034</c:v>
                </c:pt>
                <c:pt idx="730">
                  <c:v>0.99094169033739876</c:v>
                </c:pt>
                <c:pt idx="731">
                  <c:v>0.98945430914866406</c:v>
                </c:pt>
                <c:pt idx="732">
                  <c:v>0.99959920558401361</c:v>
                </c:pt>
                <c:pt idx="733">
                  <c:v>0.98668933314668661</c:v>
                </c:pt>
                <c:pt idx="734">
                  <c:v>1</c:v>
                </c:pt>
                <c:pt idx="735">
                  <c:v>0.98919204990749032</c:v>
                </c:pt>
                <c:pt idx="736">
                  <c:v>0.98548221822042792</c:v>
                </c:pt>
                <c:pt idx="737">
                  <c:v>0.98486965324098497</c:v>
                </c:pt>
                <c:pt idx="738">
                  <c:v>1</c:v>
                </c:pt>
                <c:pt idx="739">
                  <c:v>0.99196995934097865</c:v>
                </c:pt>
                <c:pt idx="740">
                  <c:v>1</c:v>
                </c:pt>
                <c:pt idx="741">
                  <c:v>0.98858965486051653</c:v>
                </c:pt>
                <c:pt idx="742">
                  <c:v>0.99064849000421451</c:v>
                </c:pt>
                <c:pt idx="743">
                  <c:v>1</c:v>
                </c:pt>
                <c:pt idx="744">
                  <c:v>1</c:v>
                </c:pt>
                <c:pt idx="745">
                  <c:v>0.99142727324584767</c:v>
                </c:pt>
                <c:pt idx="746">
                  <c:v>1</c:v>
                </c:pt>
                <c:pt idx="747">
                  <c:v>0.98646553042634577</c:v>
                </c:pt>
                <c:pt idx="748">
                  <c:v>0.98585567955328934</c:v>
                </c:pt>
                <c:pt idx="749">
                  <c:v>0.99153621405948233</c:v>
                </c:pt>
                <c:pt idx="750">
                  <c:v>0.99240452419507752</c:v>
                </c:pt>
                <c:pt idx="751">
                  <c:v>0.99426737691297917</c:v>
                </c:pt>
                <c:pt idx="752">
                  <c:v>0.99161347809152312</c:v>
                </c:pt>
                <c:pt idx="753">
                  <c:v>0.9900574839127595</c:v>
                </c:pt>
                <c:pt idx="754">
                  <c:v>0.99947977357415829</c:v>
                </c:pt>
                <c:pt idx="755">
                  <c:v>1</c:v>
                </c:pt>
                <c:pt idx="756">
                  <c:v>0.99991837463949584</c:v>
                </c:pt>
                <c:pt idx="757">
                  <c:v>0.99825343785387111</c:v>
                </c:pt>
                <c:pt idx="758">
                  <c:v>0.97579264036564761</c:v>
                </c:pt>
                <c:pt idx="759">
                  <c:v>0.98272109983732725</c:v>
                </c:pt>
                <c:pt idx="760">
                  <c:v>0.98526154445889169</c:v>
                </c:pt>
                <c:pt idx="761">
                  <c:v>0.97486078022965872</c:v>
                </c:pt>
                <c:pt idx="762">
                  <c:v>0.96835411876971922</c:v>
                </c:pt>
                <c:pt idx="763">
                  <c:v>0.98129543778499495</c:v>
                </c:pt>
                <c:pt idx="764">
                  <c:v>0.97858821771625315</c:v>
                </c:pt>
                <c:pt idx="765">
                  <c:v>0.9873615919881058</c:v>
                </c:pt>
                <c:pt idx="766">
                  <c:v>0.96620004117287017</c:v>
                </c:pt>
                <c:pt idx="767">
                  <c:v>0.96324281896186426</c:v>
                </c:pt>
                <c:pt idx="768">
                  <c:v>0.95023917027979288</c:v>
                </c:pt>
                <c:pt idx="769">
                  <c:v>0.98900907125793769</c:v>
                </c:pt>
                <c:pt idx="770">
                  <c:v>0.97934571334751808</c:v>
                </c:pt>
                <c:pt idx="771">
                  <c:v>0.9580903955976362</c:v>
                </c:pt>
                <c:pt idx="772">
                  <c:v>0.97807078699177363</c:v>
                </c:pt>
                <c:pt idx="773">
                  <c:v>0.95835189256577058</c:v>
                </c:pt>
                <c:pt idx="774">
                  <c:v>0.97730273324967709</c:v>
                </c:pt>
                <c:pt idx="775">
                  <c:v>0.98272050303805092</c:v>
                </c:pt>
                <c:pt idx="776">
                  <c:v>0.97812199159556856</c:v>
                </c:pt>
                <c:pt idx="777">
                  <c:v>0.98424553151635907</c:v>
                </c:pt>
                <c:pt idx="778">
                  <c:v>0.97891893296465537</c:v>
                </c:pt>
                <c:pt idx="779">
                  <c:v>0.97942409473367598</c:v>
                </c:pt>
                <c:pt idx="780">
                  <c:v>0.96134513476662009</c:v>
                </c:pt>
                <c:pt idx="781">
                  <c:v>0.97323041789481679</c:v>
                </c:pt>
                <c:pt idx="782">
                  <c:v>0.98711799548655366</c:v>
                </c:pt>
                <c:pt idx="783">
                  <c:v>0.95701414822030539</c:v>
                </c:pt>
                <c:pt idx="784">
                  <c:v>0.97350295316829605</c:v>
                </c:pt>
                <c:pt idx="785">
                  <c:v>0.97628534640598885</c:v>
                </c:pt>
                <c:pt idx="786">
                  <c:v>0.97675400076035079</c:v>
                </c:pt>
                <c:pt idx="787">
                  <c:v>0.97302925156829534</c:v>
                </c:pt>
                <c:pt idx="788">
                  <c:v>0.97270174878749549</c:v>
                </c:pt>
                <c:pt idx="789">
                  <c:v>0.97259120781339703</c:v>
                </c:pt>
                <c:pt idx="790">
                  <c:v>0.97670463551681219</c:v>
                </c:pt>
                <c:pt idx="791">
                  <c:v>0.97310218906737067</c:v>
                </c:pt>
                <c:pt idx="792">
                  <c:v>0.97394950397255331</c:v>
                </c:pt>
                <c:pt idx="793">
                  <c:v>0.95384771524549417</c:v>
                </c:pt>
                <c:pt idx="794">
                  <c:v>0.95872173433815555</c:v>
                </c:pt>
                <c:pt idx="795">
                  <c:v>0.97569486909207837</c:v>
                </c:pt>
                <c:pt idx="796">
                  <c:v>0.96907616587039169</c:v>
                </c:pt>
                <c:pt idx="797">
                  <c:v>0.97274125823676871</c:v>
                </c:pt>
                <c:pt idx="798">
                  <c:v>0.97307803024831185</c:v>
                </c:pt>
                <c:pt idx="799">
                  <c:v>0.97833712985726384</c:v>
                </c:pt>
                <c:pt idx="800">
                  <c:v>0.98230913463336411</c:v>
                </c:pt>
                <c:pt idx="801">
                  <c:v>0.98174112372273803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0.99603897760252547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0.98784540549862321</c:v>
                </c:pt>
                <c:pt idx="836">
                  <c:v>0.98879839282990534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0.98919258916269126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0.99348501010153789</c:v>
                </c:pt>
                <c:pt idx="848">
                  <c:v>1</c:v>
                </c:pt>
                <c:pt idx="849">
                  <c:v>1</c:v>
                </c:pt>
                <c:pt idx="850">
                  <c:v>0.99534457744860749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0.99630437744125877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0.99382953752130498</c:v>
                </c:pt>
                <c:pt idx="900">
                  <c:v>0.98643142863776501</c:v>
                </c:pt>
                <c:pt idx="901">
                  <c:v>0.99993560704979378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0.99995585599515613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0.99991896454082629</c:v>
                </c:pt>
                <c:pt idx="915">
                  <c:v>0.97761621113465969</c:v>
                </c:pt>
                <c:pt idx="916">
                  <c:v>0.99944576046734601</c:v>
                </c:pt>
                <c:pt idx="917">
                  <c:v>0.99693798721055249</c:v>
                </c:pt>
                <c:pt idx="918">
                  <c:v>0.99911272377168858</c:v>
                </c:pt>
                <c:pt idx="919">
                  <c:v>0.97864485314624616</c:v>
                </c:pt>
                <c:pt idx="920">
                  <c:v>1</c:v>
                </c:pt>
                <c:pt idx="921">
                  <c:v>0.98037401003422664</c:v>
                </c:pt>
                <c:pt idx="922">
                  <c:v>0.98043259804287619</c:v>
                </c:pt>
                <c:pt idx="923">
                  <c:v>0.98318388361584486</c:v>
                </c:pt>
                <c:pt idx="924">
                  <c:v>0.98066006318904275</c:v>
                </c:pt>
                <c:pt idx="925">
                  <c:v>0.98064590015555131</c:v>
                </c:pt>
                <c:pt idx="926">
                  <c:v>0.96484976678064316</c:v>
                </c:pt>
                <c:pt idx="927">
                  <c:v>0.96997535652684386</c:v>
                </c:pt>
                <c:pt idx="928">
                  <c:v>0.98372467059362123</c:v>
                </c:pt>
                <c:pt idx="929">
                  <c:v>0.97986441991891282</c:v>
                </c:pt>
                <c:pt idx="930">
                  <c:v>0.97722728818723426</c:v>
                </c:pt>
                <c:pt idx="931">
                  <c:v>0.97825018507686867</c:v>
                </c:pt>
                <c:pt idx="932">
                  <c:v>0.9832783069049893</c:v>
                </c:pt>
                <c:pt idx="933">
                  <c:v>0.97371651135369031</c:v>
                </c:pt>
                <c:pt idx="934">
                  <c:v>0.97556374863810857</c:v>
                </c:pt>
                <c:pt idx="935">
                  <c:v>0.97889199093426993</c:v>
                </c:pt>
                <c:pt idx="936">
                  <c:v>0.98566473799078191</c:v>
                </c:pt>
                <c:pt idx="937">
                  <c:v>0.98254647881552881</c:v>
                </c:pt>
                <c:pt idx="938">
                  <c:v>0.97787529980339716</c:v>
                </c:pt>
                <c:pt idx="939">
                  <c:v>0.98271587805906746</c:v>
                </c:pt>
                <c:pt idx="940">
                  <c:v>0.95997888335513792</c:v>
                </c:pt>
                <c:pt idx="941">
                  <c:v>0.98618137682829676</c:v>
                </c:pt>
                <c:pt idx="942">
                  <c:v>0.98514342684541856</c:v>
                </c:pt>
                <c:pt idx="943">
                  <c:v>0.96564370932884591</c:v>
                </c:pt>
                <c:pt idx="944">
                  <c:v>0.98755613813702381</c:v>
                </c:pt>
                <c:pt idx="945">
                  <c:v>0.97715058549740386</c:v>
                </c:pt>
                <c:pt idx="946">
                  <c:v>0.98797252480381581</c:v>
                </c:pt>
                <c:pt idx="947">
                  <c:v>0.98456815022358546</c:v>
                </c:pt>
                <c:pt idx="948">
                  <c:v>0.96737876440326831</c:v>
                </c:pt>
                <c:pt idx="949">
                  <c:v>0.98588862972158398</c:v>
                </c:pt>
                <c:pt idx="950">
                  <c:v>0.98798373503469983</c:v>
                </c:pt>
                <c:pt idx="951">
                  <c:v>0.97539479086966863</c:v>
                </c:pt>
                <c:pt idx="952">
                  <c:v>0.99133573392668428</c:v>
                </c:pt>
                <c:pt idx="953">
                  <c:v>0.97962266310030233</c:v>
                </c:pt>
                <c:pt idx="954">
                  <c:v>0.99142607969388052</c:v>
                </c:pt>
                <c:pt idx="955">
                  <c:v>0.98871089118635502</c:v>
                </c:pt>
                <c:pt idx="956">
                  <c:v>0.97514795618049432</c:v>
                </c:pt>
                <c:pt idx="957">
                  <c:v>0.98671315504717527</c:v>
                </c:pt>
                <c:pt idx="958">
                  <c:v>0.98952736457513935</c:v>
                </c:pt>
                <c:pt idx="959">
                  <c:v>0.98914623882207764</c:v>
                </c:pt>
                <c:pt idx="960">
                  <c:v>0.98248249439472846</c:v>
                </c:pt>
                <c:pt idx="961">
                  <c:v>0.98686518310951443</c:v>
                </c:pt>
                <c:pt idx="962">
                  <c:v>0.98831446714883953</c:v>
                </c:pt>
                <c:pt idx="963">
                  <c:v>0.97738332887491353</c:v>
                </c:pt>
                <c:pt idx="964">
                  <c:v>0.97978050017452067</c:v>
                </c:pt>
                <c:pt idx="965">
                  <c:v>0.99283469469373842</c:v>
                </c:pt>
                <c:pt idx="966">
                  <c:v>0.98668155495159515</c:v>
                </c:pt>
                <c:pt idx="967">
                  <c:v>0.98494683738736144</c:v>
                </c:pt>
                <c:pt idx="968">
                  <c:v>0.98497317416103847</c:v>
                </c:pt>
                <c:pt idx="969">
                  <c:v>0.97159712624217476</c:v>
                </c:pt>
                <c:pt idx="970">
                  <c:v>0.97850033471385811</c:v>
                </c:pt>
                <c:pt idx="971">
                  <c:v>0.98344362604917523</c:v>
                </c:pt>
                <c:pt idx="972">
                  <c:v>0.9837466425937168</c:v>
                </c:pt>
                <c:pt idx="973">
                  <c:v>0.98439479930334761</c:v>
                </c:pt>
                <c:pt idx="974">
                  <c:v>0.98574883837741567</c:v>
                </c:pt>
                <c:pt idx="975">
                  <c:v>0.96790724236381687</c:v>
                </c:pt>
                <c:pt idx="976">
                  <c:v>0.98244875205983684</c:v>
                </c:pt>
                <c:pt idx="977">
                  <c:v>0.98467014748823811</c:v>
                </c:pt>
                <c:pt idx="978">
                  <c:v>0.98322117389319152</c:v>
                </c:pt>
                <c:pt idx="979">
                  <c:v>0.9847084307866486</c:v>
                </c:pt>
                <c:pt idx="980">
                  <c:v>0.97149563555960272</c:v>
                </c:pt>
                <c:pt idx="981">
                  <c:v>0.96737340708741759</c:v>
                </c:pt>
                <c:pt idx="982">
                  <c:v>0.98439317229959256</c:v>
                </c:pt>
                <c:pt idx="983">
                  <c:v>0.98312008451319688</c:v>
                </c:pt>
                <c:pt idx="984">
                  <c:v>0.98399445320581969</c:v>
                </c:pt>
                <c:pt idx="985">
                  <c:v>0.98677970811180615</c:v>
                </c:pt>
                <c:pt idx="986">
                  <c:v>0.98237404761751779</c:v>
                </c:pt>
                <c:pt idx="987">
                  <c:v>0.97981809940111519</c:v>
                </c:pt>
                <c:pt idx="988">
                  <c:v>0.98640497816818973</c:v>
                </c:pt>
                <c:pt idx="989">
                  <c:v>0.98343005578664566</c:v>
                </c:pt>
                <c:pt idx="990">
                  <c:v>0.95867644889842663</c:v>
                </c:pt>
                <c:pt idx="991">
                  <c:v>0.97988198345659017</c:v>
                </c:pt>
                <c:pt idx="992">
                  <c:v>0.98033588487372592</c:v>
                </c:pt>
                <c:pt idx="993">
                  <c:v>0.98069595944359222</c:v>
                </c:pt>
                <c:pt idx="994">
                  <c:v>1</c:v>
                </c:pt>
                <c:pt idx="995">
                  <c:v>0.98893529022208082</c:v>
                </c:pt>
                <c:pt idx="996">
                  <c:v>0.99896154916619218</c:v>
                </c:pt>
                <c:pt idx="997">
                  <c:v>0.97150513495379687</c:v>
                </c:pt>
                <c:pt idx="998">
                  <c:v>0.98704833929103952</c:v>
                </c:pt>
                <c:pt idx="999">
                  <c:v>0.99033732323523394</c:v>
                </c:pt>
                <c:pt idx="1000">
                  <c:v>0.99152420899025218</c:v>
                </c:pt>
                <c:pt idx="1001">
                  <c:v>0.9866147223152022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A-4069-A847-A4CA65996962}"/>
            </c:ext>
          </c:extLst>
        </c:ser>
        <c:ser>
          <c:idx val="1"/>
          <c:order val="1"/>
          <c:tx>
            <c:v>Límite Superior FP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'Datos y Cálculos'!$AO$4:$AO$1005</c:f>
              <c:numCache>
                <c:formatCode>General</c:formatCode>
                <c:ptCount val="100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A-4069-A847-A4CA65996962}"/>
            </c:ext>
          </c:extLst>
        </c:ser>
        <c:ser>
          <c:idx val="2"/>
          <c:order val="2"/>
          <c:tx>
            <c:v>Límite Inferior FP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'Datos y Cálculos'!$AP$4:$AP$1005</c:f>
              <c:numCache>
                <c:formatCode>General</c:formatCode>
                <c:ptCount val="100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0.9</c:v>
                </c:pt>
                <c:pt idx="235">
                  <c:v>0.9</c:v>
                </c:pt>
                <c:pt idx="236">
                  <c:v>0.9</c:v>
                </c:pt>
                <c:pt idx="237">
                  <c:v>0.9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0.9</c:v>
                </c:pt>
                <c:pt idx="247">
                  <c:v>0.9</c:v>
                </c:pt>
                <c:pt idx="248">
                  <c:v>0.9</c:v>
                </c:pt>
                <c:pt idx="249">
                  <c:v>0.9</c:v>
                </c:pt>
                <c:pt idx="250">
                  <c:v>0.9</c:v>
                </c:pt>
                <c:pt idx="251">
                  <c:v>0.9</c:v>
                </c:pt>
                <c:pt idx="252">
                  <c:v>0.9</c:v>
                </c:pt>
                <c:pt idx="253">
                  <c:v>0.9</c:v>
                </c:pt>
                <c:pt idx="254">
                  <c:v>0.9</c:v>
                </c:pt>
                <c:pt idx="255">
                  <c:v>0.9</c:v>
                </c:pt>
                <c:pt idx="256">
                  <c:v>0.9</c:v>
                </c:pt>
                <c:pt idx="257">
                  <c:v>0.9</c:v>
                </c:pt>
                <c:pt idx="258">
                  <c:v>0.9</c:v>
                </c:pt>
                <c:pt idx="259">
                  <c:v>0.9</c:v>
                </c:pt>
                <c:pt idx="260">
                  <c:v>0.9</c:v>
                </c:pt>
                <c:pt idx="261">
                  <c:v>0.9</c:v>
                </c:pt>
                <c:pt idx="262">
                  <c:v>0.9</c:v>
                </c:pt>
                <c:pt idx="263">
                  <c:v>0.9</c:v>
                </c:pt>
                <c:pt idx="264">
                  <c:v>0.9</c:v>
                </c:pt>
                <c:pt idx="265">
                  <c:v>0.9</c:v>
                </c:pt>
                <c:pt idx="266">
                  <c:v>0.9</c:v>
                </c:pt>
                <c:pt idx="267">
                  <c:v>0.9</c:v>
                </c:pt>
                <c:pt idx="268">
                  <c:v>0.9</c:v>
                </c:pt>
                <c:pt idx="269">
                  <c:v>0.9</c:v>
                </c:pt>
                <c:pt idx="270">
                  <c:v>0.9</c:v>
                </c:pt>
                <c:pt idx="271">
                  <c:v>0.9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0.9</c:v>
                </c:pt>
                <c:pt idx="278">
                  <c:v>0.9</c:v>
                </c:pt>
                <c:pt idx="279">
                  <c:v>0.9</c:v>
                </c:pt>
                <c:pt idx="280">
                  <c:v>0.9</c:v>
                </c:pt>
                <c:pt idx="281">
                  <c:v>0.9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0.9</c:v>
                </c:pt>
                <c:pt idx="310">
                  <c:v>0.9</c:v>
                </c:pt>
                <c:pt idx="311">
                  <c:v>0.9</c:v>
                </c:pt>
                <c:pt idx="312">
                  <c:v>0.9</c:v>
                </c:pt>
                <c:pt idx="313">
                  <c:v>0.9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0.9</c:v>
                </c:pt>
                <c:pt idx="344">
                  <c:v>0.9</c:v>
                </c:pt>
                <c:pt idx="345">
                  <c:v>0.9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0.9</c:v>
                </c:pt>
                <c:pt idx="350">
                  <c:v>0.9</c:v>
                </c:pt>
                <c:pt idx="351">
                  <c:v>0.9</c:v>
                </c:pt>
                <c:pt idx="352">
                  <c:v>0.9</c:v>
                </c:pt>
                <c:pt idx="353">
                  <c:v>0.9</c:v>
                </c:pt>
                <c:pt idx="354">
                  <c:v>0.9</c:v>
                </c:pt>
                <c:pt idx="355">
                  <c:v>0.9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0.9</c:v>
                </c:pt>
                <c:pt idx="363">
                  <c:v>0.9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</c:v>
                </c:pt>
                <c:pt idx="368">
                  <c:v>0.9</c:v>
                </c:pt>
                <c:pt idx="369">
                  <c:v>0.9</c:v>
                </c:pt>
                <c:pt idx="370">
                  <c:v>0.9</c:v>
                </c:pt>
                <c:pt idx="371">
                  <c:v>0.9</c:v>
                </c:pt>
                <c:pt idx="372">
                  <c:v>0.9</c:v>
                </c:pt>
                <c:pt idx="373">
                  <c:v>0.9</c:v>
                </c:pt>
                <c:pt idx="374">
                  <c:v>0.9</c:v>
                </c:pt>
                <c:pt idx="375">
                  <c:v>0.9</c:v>
                </c:pt>
                <c:pt idx="376">
                  <c:v>0.9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0.9</c:v>
                </c:pt>
                <c:pt idx="547">
                  <c:v>0.9</c:v>
                </c:pt>
                <c:pt idx="548">
                  <c:v>0.9</c:v>
                </c:pt>
                <c:pt idx="549">
                  <c:v>0.9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</c:v>
                </c:pt>
                <c:pt idx="556">
                  <c:v>0.9</c:v>
                </c:pt>
                <c:pt idx="557">
                  <c:v>0.9</c:v>
                </c:pt>
                <c:pt idx="558">
                  <c:v>0.9</c:v>
                </c:pt>
                <c:pt idx="559">
                  <c:v>0.9</c:v>
                </c:pt>
                <c:pt idx="560">
                  <c:v>0.9</c:v>
                </c:pt>
                <c:pt idx="561">
                  <c:v>0.9</c:v>
                </c:pt>
                <c:pt idx="562">
                  <c:v>0.9</c:v>
                </c:pt>
                <c:pt idx="563">
                  <c:v>0.9</c:v>
                </c:pt>
                <c:pt idx="564">
                  <c:v>0.9</c:v>
                </c:pt>
                <c:pt idx="565">
                  <c:v>0.9</c:v>
                </c:pt>
                <c:pt idx="566">
                  <c:v>0.9</c:v>
                </c:pt>
                <c:pt idx="567">
                  <c:v>0.9</c:v>
                </c:pt>
                <c:pt idx="568">
                  <c:v>0.9</c:v>
                </c:pt>
                <c:pt idx="569">
                  <c:v>0.9</c:v>
                </c:pt>
                <c:pt idx="570">
                  <c:v>0.9</c:v>
                </c:pt>
                <c:pt idx="571">
                  <c:v>0.9</c:v>
                </c:pt>
                <c:pt idx="572">
                  <c:v>0.9</c:v>
                </c:pt>
                <c:pt idx="573">
                  <c:v>0.9</c:v>
                </c:pt>
                <c:pt idx="574">
                  <c:v>0.9</c:v>
                </c:pt>
                <c:pt idx="575">
                  <c:v>0.9</c:v>
                </c:pt>
                <c:pt idx="576">
                  <c:v>0.9</c:v>
                </c:pt>
                <c:pt idx="577">
                  <c:v>0.9</c:v>
                </c:pt>
                <c:pt idx="578">
                  <c:v>0.9</c:v>
                </c:pt>
                <c:pt idx="579">
                  <c:v>0.9</c:v>
                </c:pt>
                <c:pt idx="580">
                  <c:v>0.9</c:v>
                </c:pt>
                <c:pt idx="581">
                  <c:v>0.9</c:v>
                </c:pt>
                <c:pt idx="582">
                  <c:v>0.9</c:v>
                </c:pt>
                <c:pt idx="583">
                  <c:v>0.9</c:v>
                </c:pt>
                <c:pt idx="584">
                  <c:v>0.9</c:v>
                </c:pt>
                <c:pt idx="585">
                  <c:v>0.9</c:v>
                </c:pt>
                <c:pt idx="586">
                  <c:v>0.9</c:v>
                </c:pt>
                <c:pt idx="587">
                  <c:v>0.9</c:v>
                </c:pt>
                <c:pt idx="588">
                  <c:v>0.9</c:v>
                </c:pt>
                <c:pt idx="589">
                  <c:v>0.9</c:v>
                </c:pt>
                <c:pt idx="590">
                  <c:v>0.9</c:v>
                </c:pt>
                <c:pt idx="591">
                  <c:v>0.9</c:v>
                </c:pt>
                <c:pt idx="592">
                  <c:v>0.9</c:v>
                </c:pt>
                <c:pt idx="593">
                  <c:v>0.9</c:v>
                </c:pt>
                <c:pt idx="594">
                  <c:v>0.9</c:v>
                </c:pt>
                <c:pt idx="595">
                  <c:v>0.9</c:v>
                </c:pt>
                <c:pt idx="596">
                  <c:v>0.9</c:v>
                </c:pt>
                <c:pt idx="597">
                  <c:v>0.9</c:v>
                </c:pt>
                <c:pt idx="598">
                  <c:v>0.9</c:v>
                </c:pt>
                <c:pt idx="599">
                  <c:v>0.9</c:v>
                </c:pt>
                <c:pt idx="600">
                  <c:v>0.9</c:v>
                </c:pt>
                <c:pt idx="601">
                  <c:v>0.9</c:v>
                </c:pt>
                <c:pt idx="602">
                  <c:v>0.9</c:v>
                </c:pt>
                <c:pt idx="603">
                  <c:v>0.9</c:v>
                </c:pt>
                <c:pt idx="604">
                  <c:v>0.9</c:v>
                </c:pt>
                <c:pt idx="605">
                  <c:v>0.9</c:v>
                </c:pt>
                <c:pt idx="606">
                  <c:v>0.9</c:v>
                </c:pt>
                <c:pt idx="607">
                  <c:v>0.9</c:v>
                </c:pt>
                <c:pt idx="608">
                  <c:v>0.9</c:v>
                </c:pt>
                <c:pt idx="609">
                  <c:v>0.9</c:v>
                </c:pt>
                <c:pt idx="610">
                  <c:v>0.9</c:v>
                </c:pt>
                <c:pt idx="611">
                  <c:v>0.9</c:v>
                </c:pt>
                <c:pt idx="612">
                  <c:v>0.9</c:v>
                </c:pt>
                <c:pt idx="613">
                  <c:v>0.9</c:v>
                </c:pt>
                <c:pt idx="614">
                  <c:v>0.9</c:v>
                </c:pt>
                <c:pt idx="615">
                  <c:v>0.9</c:v>
                </c:pt>
                <c:pt idx="616">
                  <c:v>0.9</c:v>
                </c:pt>
                <c:pt idx="617">
                  <c:v>0.9</c:v>
                </c:pt>
                <c:pt idx="618">
                  <c:v>0.9</c:v>
                </c:pt>
                <c:pt idx="619">
                  <c:v>0.9</c:v>
                </c:pt>
                <c:pt idx="620">
                  <c:v>0.9</c:v>
                </c:pt>
                <c:pt idx="621">
                  <c:v>0.9</c:v>
                </c:pt>
                <c:pt idx="622">
                  <c:v>0.9</c:v>
                </c:pt>
                <c:pt idx="623">
                  <c:v>0.9</c:v>
                </c:pt>
                <c:pt idx="624">
                  <c:v>0.9</c:v>
                </c:pt>
                <c:pt idx="625">
                  <c:v>0.9</c:v>
                </c:pt>
                <c:pt idx="626">
                  <c:v>0.9</c:v>
                </c:pt>
                <c:pt idx="627">
                  <c:v>0.9</c:v>
                </c:pt>
                <c:pt idx="628">
                  <c:v>0.9</c:v>
                </c:pt>
                <c:pt idx="629">
                  <c:v>0.9</c:v>
                </c:pt>
                <c:pt idx="630">
                  <c:v>0.9</c:v>
                </c:pt>
                <c:pt idx="631">
                  <c:v>0.9</c:v>
                </c:pt>
                <c:pt idx="632">
                  <c:v>0.9</c:v>
                </c:pt>
                <c:pt idx="633">
                  <c:v>0.9</c:v>
                </c:pt>
                <c:pt idx="634">
                  <c:v>0.9</c:v>
                </c:pt>
                <c:pt idx="635">
                  <c:v>0.9</c:v>
                </c:pt>
                <c:pt idx="636">
                  <c:v>0.9</c:v>
                </c:pt>
                <c:pt idx="637">
                  <c:v>0.9</c:v>
                </c:pt>
                <c:pt idx="638">
                  <c:v>0.9</c:v>
                </c:pt>
                <c:pt idx="639">
                  <c:v>0.9</c:v>
                </c:pt>
                <c:pt idx="640">
                  <c:v>0.9</c:v>
                </c:pt>
                <c:pt idx="641">
                  <c:v>0.9</c:v>
                </c:pt>
                <c:pt idx="642">
                  <c:v>0.9</c:v>
                </c:pt>
                <c:pt idx="643">
                  <c:v>0.9</c:v>
                </c:pt>
                <c:pt idx="644">
                  <c:v>0.9</c:v>
                </c:pt>
                <c:pt idx="645">
                  <c:v>0.9</c:v>
                </c:pt>
                <c:pt idx="646">
                  <c:v>0.9</c:v>
                </c:pt>
                <c:pt idx="647">
                  <c:v>0.9</c:v>
                </c:pt>
                <c:pt idx="648">
                  <c:v>0.9</c:v>
                </c:pt>
                <c:pt idx="649">
                  <c:v>0.9</c:v>
                </c:pt>
                <c:pt idx="650">
                  <c:v>0.9</c:v>
                </c:pt>
                <c:pt idx="651">
                  <c:v>0.9</c:v>
                </c:pt>
                <c:pt idx="652">
                  <c:v>0.9</c:v>
                </c:pt>
                <c:pt idx="653">
                  <c:v>0.9</c:v>
                </c:pt>
                <c:pt idx="654">
                  <c:v>0.9</c:v>
                </c:pt>
                <c:pt idx="655">
                  <c:v>0.9</c:v>
                </c:pt>
                <c:pt idx="656">
                  <c:v>0.9</c:v>
                </c:pt>
                <c:pt idx="657">
                  <c:v>0.9</c:v>
                </c:pt>
                <c:pt idx="658">
                  <c:v>0.9</c:v>
                </c:pt>
                <c:pt idx="659">
                  <c:v>0.9</c:v>
                </c:pt>
                <c:pt idx="660">
                  <c:v>0.9</c:v>
                </c:pt>
                <c:pt idx="661">
                  <c:v>0.9</c:v>
                </c:pt>
                <c:pt idx="662">
                  <c:v>0.9</c:v>
                </c:pt>
                <c:pt idx="663">
                  <c:v>0.9</c:v>
                </c:pt>
                <c:pt idx="664">
                  <c:v>0.9</c:v>
                </c:pt>
                <c:pt idx="665">
                  <c:v>0.9</c:v>
                </c:pt>
                <c:pt idx="666">
                  <c:v>0.9</c:v>
                </c:pt>
                <c:pt idx="667">
                  <c:v>0.9</c:v>
                </c:pt>
                <c:pt idx="668">
                  <c:v>0.9</c:v>
                </c:pt>
                <c:pt idx="669">
                  <c:v>0.9</c:v>
                </c:pt>
                <c:pt idx="670">
                  <c:v>0.9</c:v>
                </c:pt>
                <c:pt idx="671">
                  <c:v>0.9</c:v>
                </c:pt>
                <c:pt idx="672">
                  <c:v>0.9</c:v>
                </c:pt>
                <c:pt idx="673">
                  <c:v>0.9</c:v>
                </c:pt>
                <c:pt idx="674">
                  <c:v>0.9</c:v>
                </c:pt>
                <c:pt idx="675">
                  <c:v>0.9</c:v>
                </c:pt>
                <c:pt idx="676">
                  <c:v>0.9</c:v>
                </c:pt>
                <c:pt idx="677">
                  <c:v>0.9</c:v>
                </c:pt>
                <c:pt idx="678">
                  <c:v>0.9</c:v>
                </c:pt>
                <c:pt idx="679">
                  <c:v>0.9</c:v>
                </c:pt>
                <c:pt idx="680">
                  <c:v>0.9</c:v>
                </c:pt>
                <c:pt idx="681">
                  <c:v>0.9</c:v>
                </c:pt>
                <c:pt idx="682">
                  <c:v>0.9</c:v>
                </c:pt>
                <c:pt idx="683">
                  <c:v>0.9</c:v>
                </c:pt>
                <c:pt idx="684">
                  <c:v>0.9</c:v>
                </c:pt>
                <c:pt idx="685">
                  <c:v>0.9</c:v>
                </c:pt>
                <c:pt idx="686">
                  <c:v>0.9</c:v>
                </c:pt>
                <c:pt idx="687">
                  <c:v>0.9</c:v>
                </c:pt>
                <c:pt idx="688">
                  <c:v>0.9</c:v>
                </c:pt>
                <c:pt idx="689">
                  <c:v>0.9</c:v>
                </c:pt>
                <c:pt idx="690">
                  <c:v>0.9</c:v>
                </c:pt>
                <c:pt idx="691">
                  <c:v>0.9</c:v>
                </c:pt>
                <c:pt idx="692">
                  <c:v>0.9</c:v>
                </c:pt>
                <c:pt idx="693">
                  <c:v>0.9</c:v>
                </c:pt>
                <c:pt idx="694">
                  <c:v>0.9</c:v>
                </c:pt>
                <c:pt idx="695">
                  <c:v>0.9</c:v>
                </c:pt>
                <c:pt idx="696">
                  <c:v>0.9</c:v>
                </c:pt>
                <c:pt idx="697">
                  <c:v>0.9</c:v>
                </c:pt>
                <c:pt idx="698">
                  <c:v>0.9</c:v>
                </c:pt>
                <c:pt idx="699">
                  <c:v>0.9</c:v>
                </c:pt>
                <c:pt idx="700">
                  <c:v>0.9</c:v>
                </c:pt>
                <c:pt idx="701">
                  <c:v>0.9</c:v>
                </c:pt>
                <c:pt idx="702">
                  <c:v>0.9</c:v>
                </c:pt>
                <c:pt idx="703">
                  <c:v>0.9</c:v>
                </c:pt>
                <c:pt idx="704">
                  <c:v>0.9</c:v>
                </c:pt>
                <c:pt idx="705">
                  <c:v>0.9</c:v>
                </c:pt>
                <c:pt idx="706">
                  <c:v>0.9</c:v>
                </c:pt>
                <c:pt idx="707">
                  <c:v>0.9</c:v>
                </c:pt>
                <c:pt idx="708">
                  <c:v>0.9</c:v>
                </c:pt>
                <c:pt idx="709">
                  <c:v>0.9</c:v>
                </c:pt>
                <c:pt idx="710">
                  <c:v>0.9</c:v>
                </c:pt>
                <c:pt idx="711">
                  <c:v>0.9</c:v>
                </c:pt>
                <c:pt idx="712">
                  <c:v>0.9</c:v>
                </c:pt>
                <c:pt idx="713">
                  <c:v>0.9</c:v>
                </c:pt>
                <c:pt idx="714">
                  <c:v>0.9</c:v>
                </c:pt>
                <c:pt idx="715">
                  <c:v>0.9</c:v>
                </c:pt>
                <c:pt idx="716">
                  <c:v>0.9</c:v>
                </c:pt>
                <c:pt idx="717">
                  <c:v>0.9</c:v>
                </c:pt>
                <c:pt idx="718">
                  <c:v>0.9</c:v>
                </c:pt>
                <c:pt idx="719">
                  <c:v>0.9</c:v>
                </c:pt>
                <c:pt idx="720">
                  <c:v>0.9</c:v>
                </c:pt>
                <c:pt idx="721">
                  <c:v>0.9</c:v>
                </c:pt>
                <c:pt idx="722">
                  <c:v>0.9</c:v>
                </c:pt>
                <c:pt idx="723">
                  <c:v>0.9</c:v>
                </c:pt>
                <c:pt idx="724">
                  <c:v>0.9</c:v>
                </c:pt>
                <c:pt idx="725">
                  <c:v>0.9</c:v>
                </c:pt>
                <c:pt idx="726">
                  <c:v>0.9</c:v>
                </c:pt>
                <c:pt idx="727">
                  <c:v>0.9</c:v>
                </c:pt>
                <c:pt idx="728">
                  <c:v>0.9</c:v>
                </c:pt>
                <c:pt idx="729">
                  <c:v>0.9</c:v>
                </c:pt>
                <c:pt idx="730">
                  <c:v>0.9</c:v>
                </c:pt>
                <c:pt idx="731">
                  <c:v>0.9</c:v>
                </c:pt>
                <c:pt idx="732">
                  <c:v>0.9</c:v>
                </c:pt>
                <c:pt idx="733">
                  <c:v>0.9</c:v>
                </c:pt>
                <c:pt idx="734">
                  <c:v>0.9</c:v>
                </c:pt>
                <c:pt idx="735">
                  <c:v>0.9</c:v>
                </c:pt>
                <c:pt idx="736">
                  <c:v>0.9</c:v>
                </c:pt>
                <c:pt idx="737">
                  <c:v>0.9</c:v>
                </c:pt>
                <c:pt idx="738">
                  <c:v>0.9</c:v>
                </c:pt>
                <c:pt idx="739">
                  <c:v>0.9</c:v>
                </c:pt>
                <c:pt idx="740">
                  <c:v>0.9</c:v>
                </c:pt>
                <c:pt idx="741">
                  <c:v>0.9</c:v>
                </c:pt>
                <c:pt idx="742">
                  <c:v>0.9</c:v>
                </c:pt>
                <c:pt idx="743">
                  <c:v>0.9</c:v>
                </c:pt>
                <c:pt idx="744">
                  <c:v>0.9</c:v>
                </c:pt>
                <c:pt idx="745">
                  <c:v>0.9</c:v>
                </c:pt>
                <c:pt idx="746">
                  <c:v>0.9</c:v>
                </c:pt>
                <c:pt idx="747">
                  <c:v>0.9</c:v>
                </c:pt>
                <c:pt idx="748">
                  <c:v>0.9</c:v>
                </c:pt>
                <c:pt idx="749">
                  <c:v>0.9</c:v>
                </c:pt>
                <c:pt idx="750">
                  <c:v>0.9</c:v>
                </c:pt>
                <c:pt idx="751">
                  <c:v>0.9</c:v>
                </c:pt>
                <c:pt idx="752">
                  <c:v>0.9</c:v>
                </c:pt>
                <c:pt idx="753">
                  <c:v>0.9</c:v>
                </c:pt>
                <c:pt idx="754">
                  <c:v>0.9</c:v>
                </c:pt>
                <c:pt idx="755">
                  <c:v>0.9</c:v>
                </c:pt>
                <c:pt idx="756">
                  <c:v>0.9</c:v>
                </c:pt>
                <c:pt idx="757">
                  <c:v>0.9</c:v>
                </c:pt>
                <c:pt idx="758">
                  <c:v>0.9</c:v>
                </c:pt>
                <c:pt idx="759">
                  <c:v>0.9</c:v>
                </c:pt>
                <c:pt idx="760">
                  <c:v>0.9</c:v>
                </c:pt>
                <c:pt idx="761">
                  <c:v>0.9</c:v>
                </c:pt>
                <c:pt idx="762">
                  <c:v>0.9</c:v>
                </c:pt>
                <c:pt idx="763">
                  <c:v>0.9</c:v>
                </c:pt>
                <c:pt idx="764">
                  <c:v>0.9</c:v>
                </c:pt>
                <c:pt idx="765">
                  <c:v>0.9</c:v>
                </c:pt>
                <c:pt idx="766">
                  <c:v>0.9</c:v>
                </c:pt>
                <c:pt idx="767">
                  <c:v>0.9</c:v>
                </c:pt>
                <c:pt idx="768">
                  <c:v>0.9</c:v>
                </c:pt>
                <c:pt idx="769">
                  <c:v>0.9</c:v>
                </c:pt>
                <c:pt idx="770">
                  <c:v>0.9</c:v>
                </c:pt>
                <c:pt idx="771">
                  <c:v>0.9</c:v>
                </c:pt>
                <c:pt idx="772">
                  <c:v>0.9</c:v>
                </c:pt>
                <c:pt idx="773">
                  <c:v>0.9</c:v>
                </c:pt>
                <c:pt idx="774">
                  <c:v>0.9</c:v>
                </c:pt>
                <c:pt idx="775">
                  <c:v>0.9</c:v>
                </c:pt>
                <c:pt idx="776">
                  <c:v>0.9</c:v>
                </c:pt>
                <c:pt idx="777">
                  <c:v>0.9</c:v>
                </c:pt>
                <c:pt idx="778">
                  <c:v>0.9</c:v>
                </c:pt>
                <c:pt idx="779">
                  <c:v>0.9</c:v>
                </c:pt>
                <c:pt idx="780">
                  <c:v>0.9</c:v>
                </c:pt>
                <c:pt idx="781">
                  <c:v>0.9</c:v>
                </c:pt>
                <c:pt idx="782">
                  <c:v>0.9</c:v>
                </c:pt>
                <c:pt idx="783">
                  <c:v>0.9</c:v>
                </c:pt>
                <c:pt idx="784">
                  <c:v>0.9</c:v>
                </c:pt>
                <c:pt idx="785">
                  <c:v>0.9</c:v>
                </c:pt>
                <c:pt idx="786">
                  <c:v>0.9</c:v>
                </c:pt>
                <c:pt idx="787">
                  <c:v>0.9</c:v>
                </c:pt>
                <c:pt idx="788">
                  <c:v>0.9</c:v>
                </c:pt>
                <c:pt idx="789">
                  <c:v>0.9</c:v>
                </c:pt>
                <c:pt idx="790">
                  <c:v>0.9</c:v>
                </c:pt>
                <c:pt idx="791">
                  <c:v>0.9</c:v>
                </c:pt>
                <c:pt idx="792">
                  <c:v>0.9</c:v>
                </c:pt>
                <c:pt idx="793">
                  <c:v>0.9</c:v>
                </c:pt>
                <c:pt idx="794">
                  <c:v>0.9</c:v>
                </c:pt>
                <c:pt idx="795">
                  <c:v>0.9</c:v>
                </c:pt>
                <c:pt idx="796">
                  <c:v>0.9</c:v>
                </c:pt>
                <c:pt idx="797">
                  <c:v>0.9</c:v>
                </c:pt>
                <c:pt idx="798">
                  <c:v>0.9</c:v>
                </c:pt>
                <c:pt idx="799">
                  <c:v>0.9</c:v>
                </c:pt>
                <c:pt idx="800">
                  <c:v>0.9</c:v>
                </c:pt>
                <c:pt idx="801">
                  <c:v>0.9</c:v>
                </c:pt>
                <c:pt idx="802">
                  <c:v>0.9</c:v>
                </c:pt>
                <c:pt idx="803">
                  <c:v>0.9</c:v>
                </c:pt>
                <c:pt idx="804">
                  <c:v>0.9</c:v>
                </c:pt>
                <c:pt idx="805">
                  <c:v>0.9</c:v>
                </c:pt>
                <c:pt idx="806">
                  <c:v>0.9</c:v>
                </c:pt>
                <c:pt idx="807">
                  <c:v>0.9</c:v>
                </c:pt>
                <c:pt idx="808">
                  <c:v>0.9</c:v>
                </c:pt>
                <c:pt idx="809">
                  <c:v>0.9</c:v>
                </c:pt>
                <c:pt idx="810">
                  <c:v>0.9</c:v>
                </c:pt>
                <c:pt idx="811">
                  <c:v>0.9</c:v>
                </c:pt>
                <c:pt idx="812">
                  <c:v>0.9</c:v>
                </c:pt>
                <c:pt idx="813">
                  <c:v>0.9</c:v>
                </c:pt>
                <c:pt idx="814">
                  <c:v>0.9</c:v>
                </c:pt>
                <c:pt idx="815">
                  <c:v>0.9</c:v>
                </c:pt>
                <c:pt idx="816">
                  <c:v>0.9</c:v>
                </c:pt>
                <c:pt idx="817">
                  <c:v>0.9</c:v>
                </c:pt>
                <c:pt idx="818">
                  <c:v>0.9</c:v>
                </c:pt>
                <c:pt idx="819">
                  <c:v>0.9</c:v>
                </c:pt>
                <c:pt idx="820">
                  <c:v>0.9</c:v>
                </c:pt>
                <c:pt idx="821">
                  <c:v>0.9</c:v>
                </c:pt>
                <c:pt idx="822">
                  <c:v>0.9</c:v>
                </c:pt>
                <c:pt idx="823">
                  <c:v>0.9</c:v>
                </c:pt>
                <c:pt idx="824">
                  <c:v>0.9</c:v>
                </c:pt>
                <c:pt idx="825">
                  <c:v>0.9</c:v>
                </c:pt>
                <c:pt idx="826">
                  <c:v>0.9</c:v>
                </c:pt>
                <c:pt idx="827">
                  <c:v>0.9</c:v>
                </c:pt>
                <c:pt idx="828">
                  <c:v>0.9</c:v>
                </c:pt>
                <c:pt idx="829">
                  <c:v>0.9</c:v>
                </c:pt>
                <c:pt idx="830">
                  <c:v>0.9</c:v>
                </c:pt>
                <c:pt idx="831">
                  <c:v>0.9</c:v>
                </c:pt>
                <c:pt idx="832">
                  <c:v>0.9</c:v>
                </c:pt>
                <c:pt idx="833">
                  <c:v>0.9</c:v>
                </c:pt>
                <c:pt idx="834">
                  <c:v>0.9</c:v>
                </c:pt>
                <c:pt idx="835">
                  <c:v>0.9</c:v>
                </c:pt>
                <c:pt idx="836">
                  <c:v>0.9</c:v>
                </c:pt>
                <c:pt idx="837">
                  <c:v>0.9</c:v>
                </c:pt>
                <c:pt idx="838">
                  <c:v>0.9</c:v>
                </c:pt>
                <c:pt idx="839">
                  <c:v>0.9</c:v>
                </c:pt>
                <c:pt idx="840">
                  <c:v>0.9</c:v>
                </c:pt>
                <c:pt idx="841">
                  <c:v>0.9</c:v>
                </c:pt>
                <c:pt idx="842">
                  <c:v>0.9</c:v>
                </c:pt>
                <c:pt idx="843">
                  <c:v>0.9</c:v>
                </c:pt>
                <c:pt idx="844">
                  <c:v>0.9</c:v>
                </c:pt>
                <c:pt idx="845">
                  <c:v>0.9</c:v>
                </c:pt>
                <c:pt idx="846">
                  <c:v>0.9</c:v>
                </c:pt>
                <c:pt idx="847">
                  <c:v>0.9</c:v>
                </c:pt>
                <c:pt idx="848">
                  <c:v>0.9</c:v>
                </c:pt>
                <c:pt idx="849">
                  <c:v>0.9</c:v>
                </c:pt>
                <c:pt idx="850">
                  <c:v>0.9</c:v>
                </c:pt>
                <c:pt idx="851">
                  <c:v>0.9</c:v>
                </c:pt>
                <c:pt idx="852">
                  <c:v>0.9</c:v>
                </c:pt>
                <c:pt idx="853">
                  <c:v>0.9</c:v>
                </c:pt>
                <c:pt idx="854">
                  <c:v>0.9</c:v>
                </c:pt>
                <c:pt idx="855">
                  <c:v>0.9</c:v>
                </c:pt>
                <c:pt idx="856">
                  <c:v>0.9</c:v>
                </c:pt>
                <c:pt idx="857">
                  <c:v>0.9</c:v>
                </c:pt>
                <c:pt idx="858">
                  <c:v>0.9</c:v>
                </c:pt>
                <c:pt idx="859">
                  <c:v>0.9</c:v>
                </c:pt>
                <c:pt idx="860">
                  <c:v>0.9</c:v>
                </c:pt>
                <c:pt idx="861">
                  <c:v>0.9</c:v>
                </c:pt>
                <c:pt idx="862">
                  <c:v>0.9</c:v>
                </c:pt>
                <c:pt idx="863">
                  <c:v>0.9</c:v>
                </c:pt>
                <c:pt idx="864">
                  <c:v>0.9</c:v>
                </c:pt>
                <c:pt idx="865">
                  <c:v>0.9</c:v>
                </c:pt>
                <c:pt idx="866">
                  <c:v>0.9</c:v>
                </c:pt>
                <c:pt idx="867">
                  <c:v>0.9</c:v>
                </c:pt>
                <c:pt idx="868">
                  <c:v>0.9</c:v>
                </c:pt>
                <c:pt idx="869">
                  <c:v>0.9</c:v>
                </c:pt>
                <c:pt idx="870">
                  <c:v>0.9</c:v>
                </c:pt>
                <c:pt idx="871">
                  <c:v>0.9</c:v>
                </c:pt>
                <c:pt idx="872">
                  <c:v>0.9</c:v>
                </c:pt>
                <c:pt idx="873">
                  <c:v>0.9</c:v>
                </c:pt>
                <c:pt idx="874">
                  <c:v>0.9</c:v>
                </c:pt>
                <c:pt idx="875">
                  <c:v>0.9</c:v>
                </c:pt>
                <c:pt idx="876">
                  <c:v>0.9</c:v>
                </c:pt>
                <c:pt idx="877">
                  <c:v>0.9</c:v>
                </c:pt>
                <c:pt idx="878">
                  <c:v>0.9</c:v>
                </c:pt>
                <c:pt idx="879">
                  <c:v>0.9</c:v>
                </c:pt>
                <c:pt idx="880">
                  <c:v>0.9</c:v>
                </c:pt>
                <c:pt idx="881">
                  <c:v>0.9</c:v>
                </c:pt>
                <c:pt idx="882">
                  <c:v>0.9</c:v>
                </c:pt>
                <c:pt idx="883">
                  <c:v>0.9</c:v>
                </c:pt>
                <c:pt idx="884">
                  <c:v>0.9</c:v>
                </c:pt>
                <c:pt idx="885">
                  <c:v>0.9</c:v>
                </c:pt>
                <c:pt idx="886">
                  <c:v>0.9</c:v>
                </c:pt>
                <c:pt idx="887">
                  <c:v>0.9</c:v>
                </c:pt>
                <c:pt idx="888">
                  <c:v>0.9</c:v>
                </c:pt>
                <c:pt idx="889">
                  <c:v>0.9</c:v>
                </c:pt>
                <c:pt idx="890">
                  <c:v>0.9</c:v>
                </c:pt>
                <c:pt idx="891">
                  <c:v>0.9</c:v>
                </c:pt>
                <c:pt idx="892">
                  <c:v>0.9</c:v>
                </c:pt>
                <c:pt idx="893">
                  <c:v>0.9</c:v>
                </c:pt>
                <c:pt idx="894">
                  <c:v>0.9</c:v>
                </c:pt>
                <c:pt idx="895">
                  <c:v>0.9</c:v>
                </c:pt>
                <c:pt idx="896">
                  <c:v>0.9</c:v>
                </c:pt>
                <c:pt idx="897">
                  <c:v>0.9</c:v>
                </c:pt>
                <c:pt idx="898">
                  <c:v>0.9</c:v>
                </c:pt>
                <c:pt idx="899">
                  <c:v>0.9</c:v>
                </c:pt>
                <c:pt idx="900">
                  <c:v>0.9</c:v>
                </c:pt>
                <c:pt idx="901">
                  <c:v>0.9</c:v>
                </c:pt>
                <c:pt idx="902">
                  <c:v>0.9</c:v>
                </c:pt>
                <c:pt idx="903">
                  <c:v>0.9</c:v>
                </c:pt>
                <c:pt idx="904">
                  <c:v>0.9</c:v>
                </c:pt>
                <c:pt idx="905">
                  <c:v>0.9</c:v>
                </c:pt>
                <c:pt idx="906">
                  <c:v>0.9</c:v>
                </c:pt>
                <c:pt idx="907">
                  <c:v>0.9</c:v>
                </c:pt>
                <c:pt idx="908">
                  <c:v>0.9</c:v>
                </c:pt>
                <c:pt idx="909">
                  <c:v>0.9</c:v>
                </c:pt>
                <c:pt idx="910">
                  <c:v>0.9</c:v>
                </c:pt>
                <c:pt idx="911">
                  <c:v>0.9</c:v>
                </c:pt>
                <c:pt idx="912">
                  <c:v>0.9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0.9</c:v>
                </c:pt>
                <c:pt idx="917">
                  <c:v>0.9</c:v>
                </c:pt>
                <c:pt idx="918">
                  <c:v>0.9</c:v>
                </c:pt>
                <c:pt idx="919">
                  <c:v>0.9</c:v>
                </c:pt>
                <c:pt idx="920">
                  <c:v>0.9</c:v>
                </c:pt>
                <c:pt idx="921">
                  <c:v>0.9</c:v>
                </c:pt>
                <c:pt idx="922">
                  <c:v>0.9</c:v>
                </c:pt>
                <c:pt idx="923">
                  <c:v>0.9</c:v>
                </c:pt>
                <c:pt idx="924">
                  <c:v>0.9</c:v>
                </c:pt>
                <c:pt idx="925">
                  <c:v>0.9</c:v>
                </c:pt>
                <c:pt idx="926">
                  <c:v>0.9</c:v>
                </c:pt>
                <c:pt idx="927">
                  <c:v>0.9</c:v>
                </c:pt>
                <c:pt idx="928">
                  <c:v>0.9</c:v>
                </c:pt>
                <c:pt idx="929">
                  <c:v>0.9</c:v>
                </c:pt>
                <c:pt idx="930">
                  <c:v>0.9</c:v>
                </c:pt>
                <c:pt idx="931">
                  <c:v>0.9</c:v>
                </c:pt>
                <c:pt idx="932">
                  <c:v>0.9</c:v>
                </c:pt>
                <c:pt idx="933">
                  <c:v>0.9</c:v>
                </c:pt>
                <c:pt idx="934">
                  <c:v>0.9</c:v>
                </c:pt>
                <c:pt idx="935">
                  <c:v>0.9</c:v>
                </c:pt>
                <c:pt idx="936">
                  <c:v>0.9</c:v>
                </c:pt>
                <c:pt idx="937">
                  <c:v>0.9</c:v>
                </c:pt>
                <c:pt idx="938">
                  <c:v>0.9</c:v>
                </c:pt>
                <c:pt idx="939">
                  <c:v>0.9</c:v>
                </c:pt>
                <c:pt idx="940">
                  <c:v>0.9</c:v>
                </c:pt>
                <c:pt idx="941">
                  <c:v>0.9</c:v>
                </c:pt>
                <c:pt idx="942">
                  <c:v>0.9</c:v>
                </c:pt>
                <c:pt idx="943">
                  <c:v>0.9</c:v>
                </c:pt>
                <c:pt idx="944">
                  <c:v>0.9</c:v>
                </c:pt>
                <c:pt idx="945">
                  <c:v>0.9</c:v>
                </c:pt>
                <c:pt idx="946">
                  <c:v>0.9</c:v>
                </c:pt>
                <c:pt idx="947">
                  <c:v>0.9</c:v>
                </c:pt>
                <c:pt idx="948">
                  <c:v>0.9</c:v>
                </c:pt>
                <c:pt idx="949">
                  <c:v>0.9</c:v>
                </c:pt>
                <c:pt idx="950">
                  <c:v>0.9</c:v>
                </c:pt>
                <c:pt idx="951">
                  <c:v>0.9</c:v>
                </c:pt>
                <c:pt idx="952">
                  <c:v>0.9</c:v>
                </c:pt>
                <c:pt idx="953">
                  <c:v>0.9</c:v>
                </c:pt>
                <c:pt idx="954">
                  <c:v>0.9</c:v>
                </c:pt>
                <c:pt idx="955">
                  <c:v>0.9</c:v>
                </c:pt>
                <c:pt idx="956">
                  <c:v>0.9</c:v>
                </c:pt>
                <c:pt idx="957">
                  <c:v>0.9</c:v>
                </c:pt>
                <c:pt idx="958">
                  <c:v>0.9</c:v>
                </c:pt>
                <c:pt idx="959">
                  <c:v>0.9</c:v>
                </c:pt>
                <c:pt idx="960">
                  <c:v>0.9</c:v>
                </c:pt>
                <c:pt idx="961">
                  <c:v>0.9</c:v>
                </c:pt>
                <c:pt idx="962">
                  <c:v>0.9</c:v>
                </c:pt>
                <c:pt idx="963">
                  <c:v>0.9</c:v>
                </c:pt>
                <c:pt idx="964">
                  <c:v>0.9</c:v>
                </c:pt>
                <c:pt idx="965">
                  <c:v>0.9</c:v>
                </c:pt>
                <c:pt idx="966">
                  <c:v>0.9</c:v>
                </c:pt>
                <c:pt idx="967">
                  <c:v>0.9</c:v>
                </c:pt>
                <c:pt idx="968">
                  <c:v>0.9</c:v>
                </c:pt>
                <c:pt idx="969">
                  <c:v>0.9</c:v>
                </c:pt>
                <c:pt idx="970">
                  <c:v>0.9</c:v>
                </c:pt>
                <c:pt idx="971">
                  <c:v>0.9</c:v>
                </c:pt>
                <c:pt idx="972">
                  <c:v>0.9</c:v>
                </c:pt>
                <c:pt idx="973">
                  <c:v>0.9</c:v>
                </c:pt>
                <c:pt idx="974">
                  <c:v>0.9</c:v>
                </c:pt>
                <c:pt idx="975">
                  <c:v>0.9</c:v>
                </c:pt>
                <c:pt idx="976">
                  <c:v>0.9</c:v>
                </c:pt>
                <c:pt idx="977">
                  <c:v>0.9</c:v>
                </c:pt>
                <c:pt idx="978">
                  <c:v>0.9</c:v>
                </c:pt>
                <c:pt idx="979">
                  <c:v>0.9</c:v>
                </c:pt>
                <c:pt idx="980">
                  <c:v>0.9</c:v>
                </c:pt>
                <c:pt idx="981">
                  <c:v>0.9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</c:v>
                </c:pt>
                <c:pt idx="994">
                  <c:v>0.9</c:v>
                </c:pt>
                <c:pt idx="995">
                  <c:v>0.9</c:v>
                </c:pt>
                <c:pt idx="996">
                  <c:v>0.9</c:v>
                </c:pt>
                <c:pt idx="997">
                  <c:v>0.9</c:v>
                </c:pt>
                <c:pt idx="998">
                  <c:v>0.9</c:v>
                </c:pt>
                <c:pt idx="999">
                  <c:v>0.9</c:v>
                </c:pt>
                <c:pt idx="1000">
                  <c:v>0.9</c:v>
                </c:pt>
                <c:pt idx="100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A-4069-A847-A4CA65996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92640"/>
        <c:axId val="66997560"/>
      </c:lineChart>
      <c:catAx>
        <c:axId val="669926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66997560"/>
        <c:crosses val="autoZero"/>
        <c:auto val="1"/>
        <c:lblAlgn val="ctr"/>
        <c:lblOffset val="100"/>
        <c:noMultiLvlLbl val="0"/>
      </c:catAx>
      <c:valAx>
        <c:axId val="66997560"/>
        <c:scaling>
          <c:orientation val="minMax"/>
          <c:min val="0.89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FACTOR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DE POTENCIA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99264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COMPORTAMIENTO</a:t>
            </a:r>
            <a:r>
              <a:rPr lang="es-CO" b="1" baseline="0">
                <a:solidFill>
                  <a:sysClr val="windowText" lastClr="000000"/>
                </a:solidFill>
              </a:rPr>
              <a:t> FACTOR DE POTENCIA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Factor de Potencia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'Comportamiento de Carga'!$C$4:$C$1005</c:f>
              <c:numCache>
                <c:formatCode>0.00</c:formatCode>
                <c:ptCount val="1002"/>
                <c:pt idx="0">
                  <c:v>0.81363511368111108</c:v>
                </c:pt>
                <c:pt idx="1">
                  <c:v>0.83077745036472972</c:v>
                </c:pt>
                <c:pt idx="2">
                  <c:v>0.81881045858901125</c:v>
                </c:pt>
                <c:pt idx="3">
                  <c:v>0.79404989263867443</c:v>
                </c:pt>
                <c:pt idx="4">
                  <c:v>0.80471480698198161</c:v>
                </c:pt>
                <c:pt idx="5">
                  <c:v>0.8285030713461371</c:v>
                </c:pt>
                <c:pt idx="6">
                  <c:v>0.8291034811433764</c:v>
                </c:pt>
                <c:pt idx="7">
                  <c:v>0.80729122056473135</c:v>
                </c:pt>
                <c:pt idx="8">
                  <c:v>0.80121341961907322</c:v>
                </c:pt>
                <c:pt idx="9">
                  <c:v>0.79334182313400625</c:v>
                </c:pt>
                <c:pt idx="10">
                  <c:v>0.79617167445914117</c:v>
                </c:pt>
                <c:pt idx="11">
                  <c:v>0.81315501314235605</c:v>
                </c:pt>
                <c:pt idx="12">
                  <c:v>0.80350517913609487</c:v>
                </c:pt>
                <c:pt idx="13">
                  <c:v>0.80738022756204308</c:v>
                </c:pt>
                <c:pt idx="14">
                  <c:v>0.80866230654123317</c:v>
                </c:pt>
                <c:pt idx="15">
                  <c:v>0.7886380180080933</c:v>
                </c:pt>
                <c:pt idx="16">
                  <c:v>0.80626938208079979</c:v>
                </c:pt>
                <c:pt idx="17">
                  <c:v>0.80523826248939179</c:v>
                </c:pt>
                <c:pt idx="18">
                  <c:v>0.81450562985115071</c:v>
                </c:pt>
                <c:pt idx="19">
                  <c:v>0.815329619533396</c:v>
                </c:pt>
                <c:pt idx="20">
                  <c:v>0.81981950527370562</c:v>
                </c:pt>
                <c:pt idx="21">
                  <c:v>0.82259584592600909</c:v>
                </c:pt>
                <c:pt idx="22">
                  <c:v>0.82506605344823924</c:v>
                </c:pt>
                <c:pt idx="23">
                  <c:v>0.82256074950475788</c:v>
                </c:pt>
                <c:pt idx="24">
                  <c:v>0.80629411463868794</c:v>
                </c:pt>
                <c:pt idx="25">
                  <c:v>0.80489350704841034</c:v>
                </c:pt>
                <c:pt idx="26">
                  <c:v>0.79863149072818995</c:v>
                </c:pt>
                <c:pt idx="27">
                  <c:v>0.80548474542913662</c:v>
                </c:pt>
                <c:pt idx="28">
                  <c:v>0.81231523702169484</c:v>
                </c:pt>
                <c:pt idx="29">
                  <c:v>0.81180743382911869</c:v>
                </c:pt>
                <c:pt idx="30">
                  <c:v>0.82886395442162919</c:v>
                </c:pt>
                <c:pt idx="31">
                  <c:v>0.82164784233649957</c:v>
                </c:pt>
                <c:pt idx="32">
                  <c:v>0.82457661281556904</c:v>
                </c:pt>
                <c:pt idx="33">
                  <c:v>0.81450280607833814</c:v>
                </c:pt>
                <c:pt idx="34">
                  <c:v>0.81959363384215822</c:v>
                </c:pt>
                <c:pt idx="35">
                  <c:v>0.78535576210595626</c:v>
                </c:pt>
                <c:pt idx="36">
                  <c:v>0.80462224640688973</c:v>
                </c:pt>
                <c:pt idx="37">
                  <c:v>0.80946496066349305</c:v>
                </c:pt>
                <c:pt idx="38">
                  <c:v>0.81110948075666678</c:v>
                </c:pt>
                <c:pt idx="39">
                  <c:v>0.82054326667233979</c:v>
                </c:pt>
                <c:pt idx="40">
                  <c:v>0.83040390296742139</c:v>
                </c:pt>
                <c:pt idx="41">
                  <c:v>0.79883939123954972</c:v>
                </c:pt>
                <c:pt idx="42">
                  <c:v>0.82214087576569594</c:v>
                </c:pt>
                <c:pt idx="43">
                  <c:v>0.82159111737087898</c:v>
                </c:pt>
                <c:pt idx="44">
                  <c:v>0.82777559747671314</c:v>
                </c:pt>
                <c:pt idx="45">
                  <c:v>0.79955527946699034</c:v>
                </c:pt>
                <c:pt idx="46">
                  <c:v>0.82068824416595876</c:v>
                </c:pt>
                <c:pt idx="47">
                  <c:v>0.80251270449357004</c:v>
                </c:pt>
                <c:pt idx="48">
                  <c:v>0.79722039392690136</c:v>
                </c:pt>
                <c:pt idx="49">
                  <c:v>0.80838264869727228</c:v>
                </c:pt>
                <c:pt idx="50">
                  <c:v>0.83318072612960192</c:v>
                </c:pt>
                <c:pt idx="51">
                  <c:v>0.81884309034179481</c:v>
                </c:pt>
                <c:pt idx="52">
                  <c:v>0.82912447973184999</c:v>
                </c:pt>
                <c:pt idx="53">
                  <c:v>0.82142951623272564</c:v>
                </c:pt>
                <c:pt idx="54">
                  <c:v>0.82659145459677741</c:v>
                </c:pt>
                <c:pt idx="55">
                  <c:v>0.82049375681680203</c:v>
                </c:pt>
                <c:pt idx="56">
                  <c:v>0.78473742177893391</c:v>
                </c:pt>
                <c:pt idx="57">
                  <c:v>0.82313997304509001</c:v>
                </c:pt>
                <c:pt idx="58">
                  <c:v>0.80727449868943457</c:v>
                </c:pt>
                <c:pt idx="59">
                  <c:v>0.81834118711910486</c:v>
                </c:pt>
                <c:pt idx="60">
                  <c:v>0.81251797260226732</c:v>
                </c:pt>
                <c:pt idx="61">
                  <c:v>0.81019831689188093</c:v>
                </c:pt>
                <c:pt idx="62">
                  <c:v>0.7962426655174224</c:v>
                </c:pt>
                <c:pt idx="63">
                  <c:v>0.8187775026444235</c:v>
                </c:pt>
                <c:pt idx="64">
                  <c:v>0.80323990050206007</c:v>
                </c:pt>
                <c:pt idx="65">
                  <c:v>0.807612581397258</c:v>
                </c:pt>
                <c:pt idx="66">
                  <c:v>0.80421677769691902</c:v>
                </c:pt>
                <c:pt idx="67">
                  <c:v>0.80793997706045284</c:v>
                </c:pt>
                <c:pt idx="68">
                  <c:v>0.73412264885363243</c:v>
                </c:pt>
                <c:pt idx="69">
                  <c:v>0.80436667719223176</c:v>
                </c:pt>
                <c:pt idx="70">
                  <c:v>0.79686044686679736</c:v>
                </c:pt>
                <c:pt idx="71">
                  <c:v>0.79927973955068399</c:v>
                </c:pt>
                <c:pt idx="72">
                  <c:v>0.79606996847847356</c:v>
                </c:pt>
                <c:pt idx="73">
                  <c:v>0.82585189710402629</c:v>
                </c:pt>
                <c:pt idx="74">
                  <c:v>0.80926100696336456</c:v>
                </c:pt>
                <c:pt idx="75">
                  <c:v>0.81702873839066881</c:v>
                </c:pt>
                <c:pt idx="76">
                  <c:v>0.82499955642582057</c:v>
                </c:pt>
                <c:pt idx="77">
                  <c:v>0.83175162396152691</c:v>
                </c:pt>
                <c:pt idx="78">
                  <c:v>0.82658324949908402</c:v>
                </c:pt>
                <c:pt idx="79">
                  <c:v>0.81845635853233034</c:v>
                </c:pt>
                <c:pt idx="80">
                  <c:v>0.81913032570553856</c:v>
                </c:pt>
                <c:pt idx="81">
                  <c:v>0.83087254370156138</c:v>
                </c:pt>
                <c:pt idx="82">
                  <c:v>0.82324870512086312</c:v>
                </c:pt>
                <c:pt idx="83">
                  <c:v>0.83168783329544993</c:v>
                </c:pt>
                <c:pt idx="84">
                  <c:v>0.82732165294564819</c:v>
                </c:pt>
                <c:pt idx="85">
                  <c:v>0.84022023260647816</c:v>
                </c:pt>
                <c:pt idx="86">
                  <c:v>0.82369476183465828</c:v>
                </c:pt>
                <c:pt idx="87">
                  <c:v>0.83464452250430443</c:v>
                </c:pt>
                <c:pt idx="88">
                  <c:v>0.83199158446809163</c:v>
                </c:pt>
                <c:pt idx="89">
                  <c:v>0.82739448251364367</c:v>
                </c:pt>
                <c:pt idx="90">
                  <c:v>0.8195154939593785</c:v>
                </c:pt>
                <c:pt idx="91">
                  <c:v>0.82920120732109293</c:v>
                </c:pt>
                <c:pt idx="92">
                  <c:v>0.83014424053271163</c:v>
                </c:pt>
                <c:pt idx="93">
                  <c:v>0.79753124689483046</c:v>
                </c:pt>
                <c:pt idx="94">
                  <c:v>0.83299424267731059</c:v>
                </c:pt>
                <c:pt idx="95">
                  <c:v>0.82651744081743428</c:v>
                </c:pt>
                <c:pt idx="96">
                  <c:v>0.80818426994232073</c:v>
                </c:pt>
                <c:pt idx="97">
                  <c:v>0.81569005849505449</c:v>
                </c:pt>
                <c:pt idx="98">
                  <c:v>0.79762361189048092</c:v>
                </c:pt>
                <c:pt idx="99">
                  <c:v>0.79403463521655937</c:v>
                </c:pt>
                <c:pt idx="100">
                  <c:v>0.8033321684954271</c:v>
                </c:pt>
                <c:pt idx="101">
                  <c:v>0.80133703685866253</c:v>
                </c:pt>
                <c:pt idx="102">
                  <c:v>0.81193544822326547</c:v>
                </c:pt>
                <c:pt idx="103">
                  <c:v>0.80645661884719677</c:v>
                </c:pt>
                <c:pt idx="104">
                  <c:v>0.81646670503960983</c:v>
                </c:pt>
                <c:pt idx="105">
                  <c:v>0.81187074311742247</c:v>
                </c:pt>
                <c:pt idx="106">
                  <c:v>0.82638033001530509</c:v>
                </c:pt>
                <c:pt idx="107">
                  <c:v>0.82481208065498479</c:v>
                </c:pt>
                <c:pt idx="108">
                  <c:v>0.81452279627753132</c:v>
                </c:pt>
                <c:pt idx="109">
                  <c:v>0.81591151437683329</c:v>
                </c:pt>
                <c:pt idx="110">
                  <c:v>0.81646245237635318</c:v>
                </c:pt>
                <c:pt idx="111">
                  <c:v>0.81657406462324866</c:v>
                </c:pt>
                <c:pt idx="112">
                  <c:v>0.8251521503294601</c:v>
                </c:pt>
                <c:pt idx="113">
                  <c:v>0.82895534609576216</c:v>
                </c:pt>
                <c:pt idx="114">
                  <c:v>0.82700732166826285</c:v>
                </c:pt>
                <c:pt idx="115">
                  <c:v>0.81560004337292591</c:v>
                </c:pt>
                <c:pt idx="116">
                  <c:v>0.82733645212984963</c:v>
                </c:pt>
                <c:pt idx="117">
                  <c:v>0.82128460389306324</c:v>
                </c:pt>
                <c:pt idx="118">
                  <c:v>0.83208393614865361</c:v>
                </c:pt>
                <c:pt idx="119">
                  <c:v>0.83382088542338817</c:v>
                </c:pt>
                <c:pt idx="120">
                  <c:v>0.848482551557173</c:v>
                </c:pt>
                <c:pt idx="121">
                  <c:v>0.84038277558481811</c:v>
                </c:pt>
                <c:pt idx="122">
                  <c:v>0.82430901632625631</c:v>
                </c:pt>
                <c:pt idx="123">
                  <c:v>0.82969679922354633</c:v>
                </c:pt>
                <c:pt idx="124">
                  <c:v>0.8367723171056648</c:v>
                </c:pt>
                <c:pt idx="125">
                  <c:v>0.82140842957349514</c:v>
                </c:pt>
                <c:pt idx="126">
                  <c:v>0.82537612719962683</c:v>
                </c:pt>
                <c:pt idx="127">
                  <c:v>0.82423239315891972</c:v>
                </c:pt>
                <c:pt idx="128">
                  <c:v>0.80406440127678969</c:v>
                </c:pt>
                <c:pt idx="129">
                  <c:v>0.79544181721186058</c:v>
                </c:pt>
                <c:pt idx="130">
                  <c:v>0.73690451355825681</c:v>
                </c:pt>
                <c:pt idx="131">
                  <c:v>0.77312015030149439</c:v>
                </c:pt>
                <c:pt idx="132">
                  <c:v>0.87744686379681036</c:v>
                </c:pt>
                <c:pt idx="133">
                  <c:v>0.86743223258147861</c:v>
                </c:pt>
                <c:pt idx="134">
                  <c:v>0.85977221232823753</c:v>
                </c:pt>
                <c:pt idx="135">
                  <c:v>0.87953750243336049</c:v>
                </c:pt>
                <c:pt idx="136">
                  <c:v>0.88591975206092077</c:v>
                </c:pt>
                <c:pt idx="137">
                  <c:v>0.90089903268838145</c:v>
                </c:pt>
                <c:pt idx="138">
                  <c:v>0.90698031883872543</c:v>
                </c:pt>
                <c:pt idx="139">
                  <c:v>0.87324380327116569</c:v>
                </c:pt>
                <c:pt idx="140">
                  <c:v>0.90607443454645809</c:v>
                </c:pt>
                <c:pt idx="141">
                  <c:v>0.90217127538074893</c:v>
                </c:pt>
                <c:pt idx="142">
                  <c:v>0.87444365429485005</c:v>
                </c:pt>
                <c:pt idx="143">
                  <c:v>0.86593384446780186</c:v>
                </c:pt>
                <c:pt idx="144">
                  <c:v>0.90947797094867511</c:v>
                </c:pt>
                <c:pt idx="145">
                  <c:v>0.94107194542235006</c:v>
                </c:pt>
                <c:pt idx="146">
                  <c:v>0.89226158323640892</c:v>
                </c:pt>
                <c:pt idx="147">
                  <c:v>0.89697213910336926</c:v>
                </c:pt>
                <c:pt idx="148">
                  <c:v>0.90265221504983695</c:v>
                </c:pt>
                <c:pt idx="149">
                  <c:v>0.89337493241732735</c:v>
                </c:pt>
                <c:pt idx="150">
                  <c:v>0.85003483120210244</c:v>
                </c:pt>
                <c:pt idx="151">
                  <c:v>0.84838039744446769</c:v>
                </c:pt>
                <c:pt idx="152">
                  <c:v>0.85939547472984634</c:v>
                </c:pt>
                <c:pt idx="153">
                  <c:v>0.88354669575204703</c:v>
                </c:pt>
                <c:pt idx="154">
                  <c:v>0.90089423341108155</c:v>
                </c:pt>
                <c:pt idx="155">
                  <c:v>0.90374945240643945</c:v>
                </c:pt>
                <c:pt idx="156">
                  <c:v>0.89291163385568439</c:v>
                </c:pt>
                <c:pt idx="157">
                  <c:v>0.89645717349590359</c:v>
                </c:pt>
                <c:pt idx="158">
                  <c:v>0.87576342582669764</c:v>
                </c:pt>
                <c:pt idx="159">
                  <c:v>0.891608783928311</c:v>
                </c:pt>
                <c:pt idx="160">
                  <c:v>0.90094578804151537</c:v>
                </c:pt>
                <c:pt idx="161">
                  <c:v>0.85495340479142434</c:v>
                </c:pt>
                <c:pt idx="162">
                  <c:v>0.86582666284379795</c:v>
                </c:pt>
                <c:pt idx="163">
                  <c:v>0.89894111453875347</c:v>
                </c:pt>
                <c:pt idx="164">
                  <c:v>0.97061021113858392</c:v>
                </c:pt>
                <c:pt idx="165">
                  <c:v>0.96126232763472741</c:v>
                </c:pt>
                <c:pt idx="166">
                  <c:v>0.96861800221454541</c:v>
                </c:pt>
                <c:pt idx="167">
                  <c:v>0.97752275488270701</c:v>
                </c:pt>
                <c:pt idx="168">
                  <c:v>0.98661896974140384</c:v>
                </c:pt>
                <c:pt idx="169">
                  <c:v>0.93632917756904455</c:v>
                </c:pt>
                <c:pt idx="170">
                  <c:v>0.9594123870681911</c:v>
                </c:pt>
                <c:pt idx="171">
                  <c:v>0.95560494797257645</c:v>
                </c:pt>
                <c:pt idx="172">
                  <c:v>0.96417847659439337</c:v>
                </c:pt>
                <c:pt idx="173">
                  <c:v>0.91501016794559131</c:v>
                </c:pt>
                <c:pt idx="174">
                  <c:v>0.89694962791615496</c:v>
                </c:pt>
                <c:pt idx="175">
                  <c:v>0.91942109304764141</c:v>
                </c:pt>
                <c:pt idx="176">
                  <c:v>0.92674529085338264</c:v>
                </c:pt>
                <c:pt idx="177">
                  <c:v>0.94772315379393512</c:v>
                </c:pt>
                <c:pt idx="178">
                  <c:v>0.94510270122890461</c:v>
                </c:pt>
                <c:pt idx="179">
                  <c:v>0.9429366341563119</c:v>
                </c:pt>
                <c:pt idx="180">
                  <c:v>0.90089307228673976</c:v>
                </c:pt>
                <c:pt idx="181">
                  <c:v>0.85826602017498421</c:v>
                </c:pt>
                <c:pt idx="182">
                  <c:v>0.83224631876494459</c:v>
                </c:pt>
                <c:pt idx="183">
                  <c:v>0.86681604647553367</c:v>
                </c:pt>
                <c:pt idx="184">
                  <c:v>0.84708243755921164</c:v>
                </c:pt>
                <c:pt idx="185">
                  <c:v>0.87415727612153782</c:v>
                </c:pt>
                <c:pt idx="186">
                  <c:v>0.83762176527143772</c:v>
                </c:pt>
                <c:pt idx="187">
                  <c:v>0.84426941791236243</c:v>
                </c:pt>
                <c:pt idx="188">
                  <c:v>0.87050668456673908</c:v>
                </c:pt>
                <c:pt idx="189">
                  <c:v>0.84545593990730816</c:v>
                </c:pt>
                <c:pt idx="190">
                  <c:v>0.81212918242757715</c:v>
                </c:pt>
                <c:pt idx="191">
                  <c:v>0.86021327465844089</c:v>
                </c:pt>
                <c:pt idx="192">
                  <c:v>0.87519601244910306</c:v>
                </c:pt>
                <c:pt idx="193">
                  <c:v>0.8768236054298606</c:v>
                </c:pt>
                <c:pt idx="194">
                  <c:v>0.88594559121723526</c:v>
                </c:pt>
                <c:pt idx="195">
                  <c:v>0.89351668372093029</c:v>
                </c:pt>
                <c:pt idx="196">
                  <c:v>0.89412944579451392</c:v>
                </c:pt>
                <c:pt idx="197">
                  <c:v>0.87296108799875172</c:v>
                </c:pt>
                <c:pt idx="198">
                  <c:v>0.777953627546208</c:v>
                </c:pt>
                <c:pt idx="199">
                  <c:v>0.79493150228517384</c:v>
                </c:pt>
                <c:pt idx="200">
                  <c:v>0.75018177843789957</c:v>
                </c:pt>
                <c:pt idx="201">
                  <c:v>0.74831007331868715</c:v>
                </c:pt>
                <c:pt idx="202">
                  <c:v>0.7264231084827264</c:v>
                </c:pt>
                <c:pt idx="203">
                  <c:v>0.7264231084827264</c:v>
                </c:pt>
                <c:pt idx="204">
                  <c:v>0.72497119513254815</c:v>
                </c:pt>
                <c:pt idx="205">
                  <c:v>0.70611295724443701</c:v>
                </c:pt>
                <c:pt idx="206">
                  <c:v>0.67961674611978973</c:v>
                </c:pt>
                <c:pt idx="207">
                  <c:v>0.69939439597090558</c:v>
                </c:pt>
                <c:pt idx="208">
                  <c:v>0.74255863402914413</c:v>
                </c:pt>
                <c:pt idx="209">
                  <c:v>0.74086344594964404</c:v>
                </c:pt>
                <c:pt idx="210">
                  <c:v>0.74081078971001535</c:v>
                </c:pt>
                <c:pt idx="211">
                  <c:v>0.74212065754096568</c:v>
                </c:pt>
                <c:pt idx="212">
                  <c:v>0.9026729580740912</c:v>
                </c:pt>
                <c:pt idx="213">
                  <c:v>0.86904511273168283</c:v>
                </c:pt>
                <c:pt idx="214">
                  <c:v>0.84426786156114675</c:v>
                </c:pt>
                <c:pt idx="215">
                  <c:v>0.8647981167183989</c:v>
                </c:pt>
                <c:pt idx="216">
                  <c:v>0.89821055755493107</c:v>
                </c:pt>
                <c:pt idx="217">
                  <c:v>0.89529612439486617</c:v>
                </c:pt>
                <c:pt idx="218">
                  <c:v>0.89586284634922864</c:v>
                </c:pt>
                <c:pt idx="219">
                  <c:v>0.89873361411148378</c:v>
                </c:pt>
                <c:pt idx="220">
                  <c:v>0.90026879341161326</c:v>
                </c:pt>
                <c:pt idx="221">
                  <c:v>0.88225970854525593</c:v>
                </c:pt>
                <c:pt idx="222">
                  <c:v>0.8534780965462152</c:v>
                </c:pt>
                <c:pt idx="223">
                  <c:v>0.86848199096054179</c:v>
                </c:pt>
                <c:pt idx="224">
                  <c:v>0.91642820743096964</c:v>
                </c:pt>
                <c:pt idx="225">
                  <c:v>0.83927232954165842</c:v>
                </c:pt>
                <c:pt idx="226">
                  <c:v>0.84292698567111257</c:v>
                </c:pt>
                <c:pt idx="227">
                  <c:v>0.85228365491864955</c:v>
                </c:pt>
                <c:pt idx="228">
                  <c:v>0.76601951395726087</c:v>
                </c:pt>
                <c:pt idx="229">
                  <c:v>0.75445680459802311</c:v>
                </c:pt>
                <c:pt idx="230">
                  <c:v>0.80996290301962004</c:v>
                </c:pt>
                <c:pt idx="231">
                  <c:v>0.80868489915879105</c:v>
                </c:pt>
                <c:pt idx="232">
                  <c:v>0.81208552347894714</c:v>
                </c:pt>
                <c:pt idx="233">
                  <c:v>0.83743941269888555</c:v>
                </c:pt>
                <c:pt idx="234">
                  <c:v>0.82916790930218642</c:v>
                </c:pt>
                <c:pt idx="235">
                  <c:v>0.83527339491812791</c:v>
                </c:pt>
                <c:pt idx="236">
                  <c:v>0.83571829509010376</c:v>
                </c:pt>
                <c:pt idx="237">
                  <c:v>0.83257741779269245</c:v>
                </c:pt>
                <c:pt idx="238">
                  <c:v>0.83252669435343052</c:v>
                </c:pt>
                <c:pt idx="239">
                  <c:v>0.83609527919718074</c:v>
                </c:pt>
                <c:pt idx="240">
                  <c:v>0.83444663136049779</c:v>
                </c:pt>
                <c:pt idx="241">
                  <c:v>0.83372605160773672</c:v>
                </c:pt>
                <c:pt idx="242">
                  <c:v>0.81027641664964623</c:v>
                </c:pt>
                <c:pt idx="243">
                  <c:v>0.80797463184264173</c:v>
                </c:pt>
                <c:pt idx="244">
                  <c:v>0.81558796911042575</c:v>
                </c:pt>
                <c:pt idx="245">
                  <c:v>0.83154832929039391</c:v>
                </c:pt>
                <c:pt idx="246">
                  <c:v>0.817685503291805</c:v>
                </c:pt>
                <c:pt idx="247">
                  <c:v>0.82534026171924169</c:v>
                </c:pt>
                <c:pt idx="248">
                  <c:v>0.81909995413235359</c:v>
                </c:pt>
                <c:pt idx="249">
                  <c:v>0.83705069373944374</c:v>
                </c:pt>
                <c:pt idx="250">
                  <c:v>0.83003451754847457</c:v>
                </c:pt>
                <c:pt idx="251">
                  <c:v>0.83984927205940707</c:v>
                </c:pt>
                <c:pt idx="252">
                  <c:v>0.83174028319113202</c:v>
                </c:pt>
                <c:pt idx="253">
                  <c:v>0.83997702278731234</c:v>
                </c:pt>
                <c:pt idx="254">
                  <c:v>0.80916271222860359</c:v>
                </c:pt>
                <c:pt idx="255">
                  <c:v>0.8243561053458317</c:v>
                </c:pt>
                <c:pt idx="256">
                  <c:v>0.82489336786645606</c:v>
                </c:pt>
                <c:pt idx="257">
                  <c:v>0.81970151529174484</c:v>
                </c:pt>
                <c:pt idx="258">
                  <c:v>0.81223926814327074</c:v>
                </c:pt>
                <c:pt idx="259">
                  <c:v>0.80233518232660062</c:v>
                </c:pt>
                <c:pt idx="260">
                  <c:v>0.75824247749976448</c:v>
                </c:pt>
                <c:pt idx="261">
                  <c:v>0.80411996330297053</c:v>
                </c:pt>
                <c:pt idx="262">
                  <c:v>0.79510455025493876</c:v>
                </c:pt>
                <c:pt idx="263">
                  <c:v>0.76640470176226638</c:v>
                </c:pt>
                <c:pt idx="264">
                  <c:v>0.75676618679929486</c:v>
                </c:pt>
                <c:pt idx="265">
                  <c:v>0.78292271988378115</c:v>
                </c:pt>
                <c:pt idx="266">
                  <c:v>0.79010560798972129</c:v>
                </c:pt>
                <c:pt idx="267">
                  <c:v>0.79247974965780799</c:v>
                </c:pt>
                <c:pt idx="268">
                  <c:v>0.79835456186449372</c:v>
                </c:pt>
                <c:pt idx="269">
                  <c:v>0.76584037206365674</c:v>
                </c:pt>
                <c:pt idx="270">
                  <c:v>0.78522581452304241</c:v>
                </c:pt>
                <c:pt idx="271">
                  <c:v>0.80069370075270252</c:v>
                </c:pt>
                <c:pt idx="272">
                  <c:v>0.8051232871215277</c:v>
                </c:pt>
                <c:pt idx="273">
                  <c:v>0.80211985341532865</c:v>
                </c:pt>
                <c:pt idx="274">
                  <c:v>0.81508729476807351</c:v>
                </c:pt>
                <c:pt idx="275">
                  <c:v>0.80754993139655762</c:v>
                </c:pt>
                <c:pt idx="276">
                  <c:v>0.80624385031025103</c:v>
                </c:pt>
                <c:pt idx="277">
                  <c:v>0.8054870200481079</c:v>
                </c:pt>
                <c:pt idx="278">
                  <c:v>0.8155041792421065</c:v>
                </c:pt>
                <c:pt idx="279">
                  <c:v>0.8178767291856377</c:v>
                </c:pt>
                <c:pt idx="280">
                  <c:v>0.79412464552156714</c:v>
                </c:pt>
                <c:pt idx="281">
                  <c:v>0.80885009453808188</c:v>
                </c:pt>
                <c:pt idx="282">
                  <c:v>0.82501147896394278</c:v>
                </c:pt>
                <c:pt idx="283">
                  <c:v>0.8184087614086023</c:v>
                </c:pt>
                <c:pt idx="284">
                  <c:v>0.81713488599225836</c:v>
                </c:pt>
                <c:pt idx="285">
                  <c:v>0.82118215170603814</c:v>
                </c:pt>
                <c:pt idx="286">
                  <c:v>0.8214167562783079</c:v>
                </c:pt>
                <c:pt idx="287">
                  <c:v>0.83103377499814113</c:v>
                </c:pt>
                <c:pt idx="288">
                  <c:v>0.82847871449908805</c:v>
                </c:pt>
                <c:pt idx="289">
                  <c:v>0.82918360561587712</c:v>
                </c:pt>
                <c:pt idx="290">
                  <c:v>0.82722964743903138</c:v>
                </c:pt>
                <c:pt idx="291">
                  <c:v>0.81356824239826497</c:v>
                </c:pt>
                <c:pt idx="292">
                  <c:v>0.80727348069822302</c:v>
                </c:pt>
                <c:pt idx="293">
                  <c:v>0.81445908533584011</c:v>
                </c:pt>
                <c:pt idx="294">
                  <c:v>0.80681570478276077</c:v>
                </c:pt>
                <c:pt idx="295">
                  <c:v>0.78967532193770129</c:v>
                </c:pt>
                <c:pt idx="296">
                  <c:v>0.80768082786608064</c:v>
                </c:pt>
                <c:pt idx="297">
                  <c:v>0.80193395037793558</c:v>
                </c:pt>
                <c:pt idx="298">
                  <c:v>0.80282971693212224</c:v>
                </c:pt>
                <c:pt idx="299">
                  <c:v>0.80488579989914832</c:v>
                </c:pt>
                <c:pt idx="300">
                  <c:v>0.80758036078681517</c:v>
                </c:pt>
                <c:pt idx="301">
                  <c:v>0.78581820140880987</c:v>
                </c:pt>
                <c:pt idx="302">
                  <c:v>0.80784545781403061</c:v>
                </c:pt>
                <c:pt idx="303">
                  <c:v>0.79780780180467403</c:v>
                </c:pt>
                <c:pt idx="304">
                  <c:v>0.80927883698217706</c:v>
                </c:pt>
                <c:pt idx="305">
                  <c:v>0.8138506803538732</c:v>
                </c:pt>
                <c:pt idx="306">
                  <c:v>0.80254736308540886</c:v>
                </c:pt>
                <c:pt idx="307">
                  <c:v>0.8085366889305452</c:v>
                </c:pt>
                <c:pt idx="308">
                  <c:v>0.8161852387083065</c:v>
                </c:pt>
                <c:pt idx="309">
                  <c:v>0.83083180278626045</c:v>
                </c:pt>
                <c:pt idx="310">
                  <c:v>0.82381257223677506</c:v>
                </c:pt>
                <c:pt idx="311">
                  <c:v>0.82499851166013727</c:v>
                </c:pt>
                <c:pt idx="312">
                  <c:v>0.8238647700798184</c:v>
                </c:pt>
                <c:pt idx="313">
                  <c:v>0.83126807940772141</c:v>
                </c:pt>
                <c:pt idx="314">
                  <c:v>0.82398786383950362</c:v>
                </c:pt>
                <c:pt idx="315">
                  <c:v>0.81756866922577764</c:v>
                </c:pt>
                <c:pt idx="316">
                  <c:v>0.79612625087889721</c:v>
                </c:pt>
                <c:pt idx="317">
                  <c:v>0.81903755879691609</c:v>
                </c:pt>
                <c:pt idx="318">
                  <c:v>0.8068623340183837</c:v>
                </c:pt>
                <c:pt idx="319">
                  <c:v>0.82298829065802748</c:v>
                </c:pt>
                <c:pt idx="320">
                  <c:v>0.82822495026575293</c:v>
                </c:pt>
                <c:pt idx="321">
                  <c:v>0.81565090584698186</c:v>
                </c:pt>
                <c:pt idx="322">
                  <c:v>0.82280262495521639</c:v>
                </c:pt>
                <c:pt idx="323">
                  <c:v>0.8070488785968809</c:v>
                </c:pt>
                <c:pt idx="324">
                  <c:v>0.80887379191378361</c:v>
                </c:pt>
                <c:pt idx="325">
                  <c:v>0.82520770280143341</c:v>
                </c:pt>
                <c:pt idx="326">
                  <c:v>0.84354784987813047</c:v>
                </c:pt>
                <c:pt idx="327">
                  <c:v>0.8364524705182983</c:v>
                </c:pt>
                <c:pt idx="328">
                  <c:v>0.83295596910016334</c:v>
                </c:pt>
                <c:pt idx="329">
                  <c:v>0.84088794526650168</c:v>
                </c:pt>
                <c:pt idx="330">
                  <c:v>0.83603971816178047</c:v>
                </c:pt>
                <c:pt idx="331">
                  <c:v>0.84030595462402358</c:v>
                </c:pt>
                <c:pt idx="332">
                  <c:v>0.84626363770184454</c:v>
                </c:pt>
                <c:pt idx="333">
                  <c:v>0.84259036545227672</c:v>
                </c:pt>
                <c:pt idx="334">
                  <c:v>0.84134050637547197</c:v>
                </c:pt>
                <c:pt idx="335">
                  <c:v>0.84466401033398564</c:v>
                </c:pt>
                <c:pt idx="336">
                  <c:v>0.83936948694912616</c:v>
                </c:pt>
                <c:pt idx="337">
                  <c:v>0.83801994406617675</c:v>
                </c:pt>
                <c:pt idx="338">
                  <c:v>0.8120148591846279</c:v>
                </c:pt>
                <c:pt idx="339">
                  <c:v>0.81243187101219549</c:v>
                </c:pt>
                <c:pt idx="340">
                  <c:v>0.8266581305617966</c:v>
                </c:pt>
                <c:pt idx="341">
                  <c:v>0.8280219660044722</c:v>
                </c:pt>
                <c:pt idx="342">
                  <c:v>0.82406346944038644</c:v>
                </c:pt>
                <c:pt idx="343">
                  <c:v>0.8248174825222605</c:v>
                </c:pt>
                <c:pt idx="344">
                  <c:v>0.81897576044312703</c:v>
                </c:pt>
                <c:pt idx="345">
                  <c:v>0.82400502159251421</c:v>
                </c:pt>
                <c:pt idx="346">
                  <c:v>0.80163647272778238</c:v>
                </c:pt>
                <c:pt idx="347">
                  <c:v>0.80967008835417598</c:v>
                </c:pt>
                <c:pt idx="348">
                  <c:v>0.82223455641405185</c:v>
                </c:pt>
                <c:pt idx="349">
                  <c:v>0.83318919165449157</c:v>
                </c:pt>
                <c:pt idx="350">
                  <c:v>0.83839829219119666</c:v>
                </c:pt>
                <c:pt idx="351">
                  <c:v>0.83670664925895888</c:v>
                </c:pt>
                <c:pt idx="352">
                  <c:v>0.84131346256873807</c:v>
                </c:pt>
                <c:pt idx="353">
                  <c:v>0.84251077213643222</c:v>
                </c:pt>
                <c:pt idx="354">
                  <c:v>0.84286144243947081</c:v>
                </c:pt>
                <c:pt idx="355">
                  <c:v>0.82597196672200957</c:v>
                </c:pt>
                <c:pt idx="356">
                  <c:v>0.83869540964576628</c:v>
                </c:pt>
                <c:pt idx="357">
                  <c:v>0.81339963408658578</c:v>
                </c:pt>
                <c:pt idx="358">
                  <c:v>0.84228497459451368</c:v>
                </c:pt>
                <c:pt idx="359">
                  <c:v>0.84934098688100879</c:v>
                </c:pt>
                <c:pt idx="360">
                  <c:v>0.82385051918250252</c:v>
                </c:pt>
                <c:pt idx="361">
                  <c:v>0.84058315059981847</c:v>
                </c:pt>
                <c:pt idx="362">
                  <c:v>0.83955151751843315</c:v>
                </c:pt>
                <c:pt idx="363">
                  <c:v>0.83474235416226805</c:v>
                </c:pt>
                <c:pt idx="364">
                  <c:v>0.84020782378888137</c:v>
                </c:pt>
                <c:pt idx="365">
                  <c:v>0.84148764590528646</c:v>
                </c:pt>
                <c:pt idx="366">
                  <c:v>0.8361538668603723</c:v>
                </c:pt>
                <c:pt idx="367">
                  <c:v>0.83510143837692752</c:v>
                </c:pt>
                <c:pt idx="368">
                  <c:v>0.83385903591952704</c:v>
                </c:pt>
                <c:pt idx="369">
                  <c:v>0.83724212503451978</c:v>
                </c:pt>
                <c:pt idx="370">
                  <c:v>0.83480644323148678</c:v>
                </c:pt>
                <c:pt idx="371">
                  <c:v>0.82932645447554998</c:v>
                </c:pt>
                <c:pt idx="372">
                  <c:v>0.81932051860586785</c:v>
                </c:pt>
                <c:pt idx="373">
                  <c:v>0.83474203987818707</c:v>
                </c:pt>
                <c:pt idx="374">
                  <c:v>0.83126135012433855</c:v>
                </c:pt>
                <c:pt idx="375">
                  <c:v>0.83980059620022762</c:v>
                </c:pt>
                <c:pt idx="376">
                  <c:v>0.83269051892143164</c:v>
                </c:pt>
                <c:pt idx="377">
                  <c:v>0.83488610562212429</c:v>
                </c:pt>
                <c:pt idx="378">
                  <c:v>0.83571703038156553</c:v>
                </c:pt>
                <c:pt idx="379">
                  <c:v>0.81051270182499335</c:v>
                </c:pt>
                <c:pt idx="380">
                  <c:v>0.81706334465378916</c:v>
                </c:pt>
                <c:pt idx="381">
                  <c:v>0.82749732863092607</c:v>
                </c:pt>
                <c:pt idx="382">
                  <c:v>0.83762153116279603</c:v>
                </c:pt>
                <c:pt idx="383">
                  <c:v>0.83545963194199468</c:v>
                </c:pt>
                <c:pt idx="384">
                  <c:v>0.83208219926449811</c:v>
                </c:pt>
                <c:pt idx="385">
                  <c:v>0.83420864716741661</c:v>
                </c:pt>
                <c:pt idx="386">
                  <c:v>0.82039865508862231</c:v>
                </c:pt>
                <c:pt idx="387">
                  <c:v>0.84191188713732457</c:v>
                </c:pt>
                <c:pt idx="388">
                  <c:v>0.80793169879462412</c:v>
                </c:pt>
                <c:pt idx="389">
                  <c:v>0.82343865331403465</c:v>
                </c:pt>
                <c:pt idx="390">
                  <c:v>0.82693034773521579</c:v>
                </c:pt>
                <c:pt idx="391">
                  <c:v>0.81742697994599423</c:v>
                </c:pt>
                <c:pt idx="392">
                  <c:v>0.81767073099710152</c:v>
                </c:pt>
                <c:pt idx="393">
                  <c:v>0.81159160980921818</c:v>
                </c:pt>
                <c:pt idx="394">
                  <c:v>0.83150296963578374</c:v>
                </c:pt>
                <c:pt idx="395">
                  <c:v>0.82223999339495357</c:v>
                </c:pt>
                <c:pt idx="396">
                  <c:v>0.81740762133395861</c:v>
                </c:pt>
                <c:pt idx="397">
                  <c:v>0.81498534078973928</c:v>
                </c:pt>
                <c:pt idx="398">
                  <c:v>0.80280557815406672</c:v>
                </c:pt>
                <c:pt idx="399">
                  <c:v>0.81263526096955763</c:v>
                </c:pt>
                <c:pt idx="400">
                  <c:v>0.80976776104593384</c:v>
                </c:pt>
                <c:pt idx="401">
                  <c:v>0.79441124468583058</c:v>
                </c:pt>
                <c:pt idx="402">
                  <c:v>0.81722540716960801</c:v>
                </c:pt>
                <c:pt idx="403">
                  <c:v>0.81508443938892827</c:v>
                </c:pt>
                <c:pt idx="404">
                  <c:v>0.80594200766991808</c:v>
                </c:pt>
                <c:pt idx="405">
                  <c:v>0.79809820396465969</c:v>
                </c:pt>
                <c:pt idx="406">
                  <c:v>0.81658527032124273</c:v>
                </c:pt>
                <c:pt idx="407">
                  <c:v>0.81851654150459663</c:v>
                </c:pt>
                <c:pt idx="408">
                  <c:v>0.8143372609163233</c:v>
                </c:pt>
                <c:pt idx="409">
                  <c:v>0.82222104982440691</c:v>
                </c:pt>
                <c:pt idx="410">
                  <c:v>0.80589116823755491</c:v>
                </c:pt>
                <c:pt idx="411">
                  <c:v>0.82732347208853185</c:v>
                </c:pt>
                <c:pt idx="412">
                  <c:v>0.82440534325976</c:v>
                </c:pt>
                <c:pt idx="413">
                  <c:v>0.79346927778728782</c:v>
                </c:pt>
                <c:pt idx="414">
                  <c:v>0.82588175764614724</c:v>
                </c:pt>
                <c:pt idx="415">
                  <c:v>0.81373129396092836</c:v>
                </c:pt>
                <c:pt idx="416">
                  <c:v>0.82464206461877954</c:v>
                </c:pt>
                <c:pt idx="417">
                  <c:v>0.82692902015519221</c:v>
                </c:pt>
                <c:pt idx="418">
                  <c:v>0.82072373459720638</c:v>
                </c:pt>
                <c:pt idx="419">
                  <c:v>0.81770571284955607</c:v>
                </c:pt>
                <c:pt idx="420">
                  <c:v>0.80113104516018752</c:v>
                </c:pt>
                <c:pt idx="421">
                  <c:v>0.80377929261891734</c:v>
                </c:pt>
                <c:pt idx="422">
                  <c:v>0.80669535803806713</c:v>
                </c:pt>
                <c:pt idx="423">
                  <c:v>0.80133974475681247</c:v>
                </c:pt>
                <c:pt idx="424">
                  <c:v>0.80305161965751781</c:v>
                </c:pt>
                <c:pt idx="425">
                  <c:v>0.81635278820979229</c:v>
                </c:pt>
                <c:pt idx="426">
                  <c:v>0.81657051603400621</c:v>
                </c:pt>
                <c:pt idx="427">
                  <c:v>0.82499841678205843</c:v>
                </c:pt>
                <c:pt idx="428">
                  <c:v>0.80500323107757588</c:v>
                </c:pt>
                <c:pt idx="429">
                  <c:v>0.81929364440630992</c:v>
                </c:pt>
                <c:pt idx="430">
                  <c:v>0.81502290034952407</c:v>
                </c:pt>
                <c:pt idx="431">
                  <c:v>0.80823260128802887</c:v>
                </c:pt>
                <c:pt idx="432">
                  <c:v>0.83490855359490546</c:v>
                </c:pt>
                <c:pt idx="433">
                  <c:v>0.82067328494802283</c:v>
                </c:pt>
                <c:pt idx="434">
                  <c:v>0.81064957429256013</c:v>
                </c:pt>
                <c:pt idx="435">
                  <c:v>0.83131279228244881</c:v>
                </c:pt>
                <c:pt idx="436">
                  <c:v>0.83741222346612754</c:v>
                </c:pt>
                <c:pt idx="437">
                  <c:v>0.83366234565653352</c:v>
                </c:pt>
                <c:pt idx="438">
                  <c:v>0.83671182546500766</c:v>
                </c:pt>
                <c:pt idx="439">
                  <c:v>0.82703130828402727</c:v>
                </c:pt>
                <c:pt idx="440">
                  <c:v>0.84467848093146802</c:v>
                </c:pt>
                <c:pt idx="441">
                  <c:v>0.8398201564371206</c:v>
                </c:pt>
                <c:pt idx="442">
                  <c:v>0.83022321027136614</c:v>
                </c:pt>
                <c:pt idx="443">
                  <c:v>0.84254688281905632</c:v>
                </c:pt>
                <c:pt idx="444">
                  <c:v>0.84109294411021374</c:v>
                </c:pt>
                <c:pt idx="445">
                  <c:v>0.83930549013449685</c:v>
                </c:pt>
                <c:pt idx="446">
                  <c:v>0.84075849067755504</c:v>
                </c:pt>
                <c:pt idx="447">
                  <c:v>0.83027760790920491</c:v>
                </c:pt>
                <c:pt idx="448">
                  <c:v>0.80484768087707859</c:v>
                </c:pt>
                <c:pt idx="449">
                  <c:v>0.82910412206836615</c:v>
                </c:pt>
                <c:pt idx="450">
                  <c:v>0.83626040201465779</c:v>
                </c:pt>
                <c:pt idx="451">
                  <c:v>0.82092249565013786</c:v>
                </c:pt>
                <c:pt idx="452">
                  <c:v>0.80440288416449401</c:v>
                </c:pt>
                <c:pt idx="453">
                  <c:v>0.8359992975280105</c:v>
                </c:pt>
                <c:pt idx="454">
                  <c:v>0.8354039194935623</c:v>
                </c:pt>
                <c:pt idx="455">
                  <c:v>0.84630844844596631</c:v>
                </c:pt>
                <c:pt idx="456">
                  <c:v>0.83755790146667641</c:v>
                </c:pt>
                <c:pt idx="457">
                  <c:v>0.83023725265972992</c:v>
                </c:pt>
                <c:pt idx="458">
                  <c:v>0.83017499388583516</c:v>
                </c:pt>
                <c:pt idx="459">
                  <c:v>0.83701259463607258</c:v>
                </c:pt>
                <c:pt idx="460">
                  <c:v>0.83139869114155773</c:v>
                </c:pt>
                <c:pt idx="461">
                  <c:v>0.83588167509884859</c:v>
                </c:pt>
                <c:pt idx="462">
                  <c:v>0.84181498520961828</c:v>
                </c:pt>
                <c:pt idx="463">
                  <c:v>0.83700129478518381</c:v>
                </c:pt>
                <c:pt idx="464">
                  <c:v>0.82954650715868206</c:v>
                </c:pt>
                <c:pt idx="465">
                  <c:v>0.83965470276455234</c:v>
                </c:pt>
                <c:pt idx="466">
                  <c:v>0.81496413015176328</c:v>
                </c:pt>
                <c:pt idx="467">
                  <c:v>0.83514188833520786</c:v>
                </c:pt>
                <c:pt idx="468">
                  <c:v>0.84240787271368567</c:v>
                </c:pt>
                <c:pt idx="469">
                  <c:v>0.79343376435929502</c:v>
                </c:pt>
                <c:pt idx="470">
                  <c:v>0.80103498276019569</c:v>
                </c:pt>
                <c:pt idx="471">
                  <c:v>0.8030163203238172</c:v>
                </c:pt>
                <c:pt idx="472">
                  <c:v>0.80615196265394062</c:v>
                </c:pt>
                <c:pt idx="473">
                  <c:v>0.7996246978753252</c:v>
                </c:pt>
                <c:pt idx="474">
                  <c:v>0.80820100770437808</c:v>
                </c:pt>
                <c:pt idx="475">
                  <c:v>0.80773240420341175</c:v>
                </c:pt>
                <c:pt idx="476">
                  <c:v>0.78324889184574242</c:v>
                </c:pt>
                <c:pt idx="477">
                  <c:v>0.83313909896010918</c:v>
                </c:pt>
                <c:pt idx="478">
                  <c:v>0.81811599289911241</c:v>
                </c:pt>
                <c:pt idx="479">
                  <c:v>0.82444772712281178</c:v>
                </c:pt>
                <c:pt idx="480">
                  <c:v>0.80822337476157202</c:v>
                </c:pt>
                <c:pt idx="481">
                  <c:v>0.8286617010003493</c:v>
                </c:pt>
                <c:pt idx="482">
                  <c:v>0.82425351121967971</c:v>
                </c:pt>
                <c:pt idx="483">
                  <c:v>0.8191354606266964</c:v>
                </c:pt>
                <c:pt idx="484">
                  <c:v>0.78177262233684686</c:v>
                </c:pt>
                <c:pt idx="485">
                  <c:v>0.80734292456628243</c:v>
                </c:pt>
                <c:pt idx="486">
                  <c:v>0.81276434903470252</c:v>
                </c:pt>
                <c:pt idx="487">
                  <c:v>0.8165399986271672</c:v>
                </c:pt>
                <c:pt idx="488">
                  <c:v>0.80778073863327116</c:v>
                </c:pt>
                <c:pt idx="489">
                  <c:v>0.80569643039133587</c:v>
                </c:pt>
                <c:pt idx="490">
                  <c:v>0.80301261130274482</c:v>
                </c:pt>
                <c:pt idx="491">
                  <c:v>0.80865755159662345</c:v>
                </c:pt>
                <c:pt idx="492">
                  <c:v>0.8187422706216918</c:v>
                </c:pt>
                <c:pt idx="493">
                  <c:v>0.81702442772185169</c:v>
                </c:pt>
                <c:pt idx="494">
                  <c:v>0.80772613985245301</c:v>
                </c:pt>
                <c:pt idx="495">
                  <c:v>0.81927160640007357</c:v>
                </c:pt>
                <c:pt idx="496">
                  <c:v>0.82387039872564771</c:v>
                </c:pt>
                <c:pt idx="497">
                  <c:v>0.79019736475154356</c:v>
                </c:pt>
                <c:pt idx="498">
                  <c:v>0.81820990946813532</c:v>
                </c:pt>
                <c:pt idx="499">
                  <c:v>0.79456106364515922</c:v>
                </c:pt>
                <c:pt idx="500">
                  <c:v>0.79580296734298028</c:v>
                </c:pt>
                <c:pt idx="501">
                  <c:v>0.80663834774018295</c:v>
                </c:pt>
                <c:pt idx="502">
                  <c:v>0.82761344323250208</c:v>
                </c:pt>
                <c:pt idx="503">
                  <c:v>0.82195658782136261</c:v>
                </c:pt>
                <c:pt idx="504">
                  <c:v>0.82041855752060666</c:v>
                </c:pt>
                <c:pt idx="505">
                  <c:v>0.82179094673804975</c:v>
                </c:pt>
                <c:pt idx="506">
                  <c:v>0.8195390321269026</c:v>
                </c:pt>
                <c:pt idx="507">
                  <c:v>0.82942339222195127</c:v>
                </c:pt>
                <c:pt idx="508">
                  <c:v>0.8270246743381191</c:v>
                </c:pt>
                <c:pt idx="509">
                  <c:v>0.82422076600938587</c:v>
                </c:pt>
                <c:pt idx="510">
                  <c:v>0.82423539798102241</c:v>
                </c:pt>
                <c:pt idx="511">
                  <c:v>0.82248694289777025</c:v>
                </c:pt>
                <c:pt idx="512">
                  <c:v>0.81752359593149149</c:v>
                </c:pt>
                <c:pt idx="513">
                  <c:v>0.79853877258033934</c:v>
                </c:pt>
                <c:pt idx="514">
                  <c:v>0.82528211706310872</c:v>
                </c:pt>
                <c:pt idx="515">
                  <c:v>0.83206068835657265</c:v>
                </c:pt>
                <c:pt idx="516">
                  <c:v>0.79122725998415699</c:v>
                </c:pt>
                <c:pt idx="517">
                  <c:v>0.84176063928160749</c:v>
                </c:pt>
                <c:pt idx="518">
                  <c:v>0.83814150513675501</c:v>
                </c:pt>
                <c:pt idx="519">
                  <c:v>0.83449901179813679</c:v>
                </c:pt>
                <c:pt idx="520">
                  <c:v>0.8413308217854466</c:v>
                </c:pt>
                <c:pt idx="521">
                  <c:v>0.84976142496037532</c:v>
                </c:pt>
                <c:pt idx="522">
                  <c:v>0.82783575479669202</c:v>
                </c:pt>
                <c:pt idx="523">
                  <c:v>0.82393650101708915</c:v>
                </c:pt>
                <c:pt idx="524">
                  <c:v>0.82691269608714824</c:v>
                </c:pt>
                <c:pt idx="525">
                  <c:v>0.80490296944275019</c:v>
                </c:pt>
                <c:pt idx="526">
                  <c:v>0.80177422595155934</c:v>
                </c:pt>
                <c:pt idx="527">
                  <c:v>0.80478085120214682</c:v>
                </c:pt>
                <c:pt idx="528">
                  <c:v>0.80227888739413944</c:v>
                </c:pt>
                <c:pt idx="529">
                  <c:v>0.78746406248206369</c:v>
                </c:pt>
                <c:pt idx="530">
                  <c:v>0.81122753054989816</c:v>
                </c:pt>
                <c:pt idx="531">
                  <c:v>0.80880671369906032</c:v>
                </c:pt>
                <c:pt idx="532">
                  <c:v>0.81756824432263098</c:v>
                </c:pt>
                <c:pt idx="533">
                  <c:v>0.81718057424610158</c:v>
                </c:pt>
                <c:pt idx="534">
                  <c:v>0.81903798111689707</c:v>
                </c:pt>
                <c:pt idx="535">
                  <c:v>0.82439272859612189</c:v>
                </c:pt>
                <c:pt idx="536">
                  <c:v>0.81026441200799715</c:v>
                </c:pt>
                <c:pt idx="537">
                  <c:v>0.82573713152871164</c:v>
                </c:pt>
                <c:pt idx="538">
                  <c:v>0.82391747140179261</c:v>
                </c:pt>
                <c:pt idx="539">
                  <c:v>0.82133031970619896</c:v>
                </c:pt>
                <c:pt idx="540">
                  <c:v>0.82787330912336377</c:v>
                </c:pt>
                <c:pt idx="541">
                  <c:v>0.8093078136176115</c:v>
                </c:pt>
                <c:pt idx="542">
                  <c:v>0.82031867854102081</c:v>
                </c:pt>
                <c:pt idx="543">
                  <c:v>0.82315192822469196</c:v>
                </c:pt>
                <c:pt idx="544">
                  <c:v>0.82706988710084028</c:v>
                </c:pt>
                <c:pt idx="545">
                  <c:v>0.83408026718973893</c:v>
                </c:pt>
                <c:pt idx="546">
                  <c:v>0.81708279285738417</c:v>
                </c:pt>
                <c:pt idx="547">
                  <c:v>0.83844844513478245</c:v>
                </c:pt>
                <c:pt idx="548">
                  <c:v>0.80557622938954587</c:v>
                </c:pt>
                <c:pt idx="549">
                  <c:v>0.83312285811142262</c:v>
                </c:pt>
                <c:pt idx="550">
                  <c:v>0.84632105986723771</c:v>
                </c:pt>
                <c:pt idx="551">
                  <c:v>0.83400985629908753</c:v>
                </c:pt>
                <c:pt idx="552">
                  <c:v>0.83972739154230969</c:v>
                </c:pt>
                <c:pt idx="553">
                  <c:v>0.80015063863611857</c:v>
                </c:pt>
                <c:pt idx="554">
                  <c:v>0.81448017157400288</c:v>
                </c:pt>
                <c:pt idx="555">
                  <c:v>0.80942446822386904</c:v>
                </c:pt>
                <c:pt idx="556">
                  <c:v>0.79629402422824869</c:v>
                </c:pt>
                <c:pt idx="557">
                  <c:v>0.83782324061701452</c:v>
                </c:pt>
                <c:pt idx="558">
                  <c:v>0.82677182023937146</c:v>
                </c:pt>
                <c:pt idx="559">
                  <c:v>0.83196271413195289</c:v>
                </c:pt>
                <c:pt idx="560">
                  <c:v>0.8313397999312897</c:v>
                </c:pt>
                <c:pt idx="561">
                  <c:v>0.84543747521109824</c:v>
                </c:pt>
                <c:pt idx="562">
                  <c:v>0.82557876541789743</c:v>
                </c:pt>
                <c:pt idx="563">
                  <c:v>0.84040827336171098</c:v>
                </c:pt>
                <c:pt idx="564">
                  <c:v>0.83124758707159208</c:v>
                </c:pt>
                <c:pt idx="565">
                  <c:v>0.84228681671705463</c:v>
                </c:pt>
                <c:pt idx="566">
                  <c:v>0.84059391615246593</c:v>
                </c:pt>
                <c:pt idx="567">
                  <c:v>0.82335805414314167</c:v>
                </c:pt>
                <c:pt idx="568">
                  <c:v>0.83405878374000741</c:v>
                </c:pt>
                <c:pt idx="569">
                  <c:v>0.82892493027472824</c:v>
                </c:pt>
                <c:pt idx="570">
                  <c:v>0.79800756429809327</c:v>
                </c:pt>
                <c:pt idx="571">
                  <c:v>0.83376139181606201</c:v>
                </c:pt>
                <c:pt idx="572">
                  <c:v>0.81599208216610453</c:v>
                </c:pt>
                <c:pt idx="573">
                  <c:v>0.8250914650069967</c:v>
                </c:pt>
                <c:pt idx="574">
                  <c:v>0.84098413436184616</c:v>
                </c:pt>
                <c:pt idx="575">
                  <c:v>0.84342162000543397</c:v>
                </c:pt>
                <c:pt idx="576">
                  <c:v>0.84910838437948011</c:v>
                </c:pt>
                <c:pt idx="577">
                  <c:v>0.83852264637280938</c:v>
                </c:pt>
                <c:pt idx="578">
                  <c:v>0.80527373873857633</c:v>
                </c:pt>
                <c:pt idx="579">
                  <c:v>0.83420138208825556</c:v>
                </c:pt>
                <c:pt idx="580">
                  <c:v>0.80764512757920981</c:v>
                </c:pt>
                <c:pt idx="581">
                  <c:v>0.83910279516310515</c:v>
                </c:pt>
                <c:pt idx="582">
                  <c:v>0.82674238630408137</c:v>
                </c:pt>
                <c:pt idx="583">
                  <c:v>0.79238164254317411</c:v>
                </c:pt>
                <c:pt idx="584">
                  <c:v>0.8187038158652572</c:v>
                </c:pt>
                <c:pt idx="585">
                  <c:v>0.83522842562891852</c:v>
                </c:pt>
                <c:pt idx="586">
                  <c:v>0.82766650237180539</c:v>
                </c:pt>
                <c:pt idx="587">
                  <c:v>0.83005134933718883</c:v>
                </c:pt>
                <c:pt idx="588">
                  <c:v>0.80396383073485</c:v>
                </c:pt>
                <c:pt idx="589">
                  <c:v>0.80770008186758935</c:v>
                </c:pt>
                <c:pt idx="590">
                  <c:v>0.81564424943302039</c:v>
                </c:pt>
                <c:pt idx="591">
                  <c:v>0.82658518081153098</c:v>
                </c:pt>
                <c:pt idx="592">
                  <c:v>0.81977508170816804</c:v>
                </c:pt>
                <c:pt idx="593">
                  <c:v>0.83003624543457222</c:v>
                </c:pt>
                <c:pt idx="594">
                  <c:v>0.8323658074301854</c:v>
                </c:pt>
                <c:pt idx="595">
                  <c:v>0.80562832859580846</c:v>
                </c:pt>
                <c:pt idx="596">
                  <c:v>0.78284554042031218</c:v>
                </c:pt>
                <c:pt idx="597">
                  <c:v>0.82106363418082529</c:v>
                </c:pt>
                <c:pt idx="598">
                  <c:v>0.83065478908359391</c:v>
                </c:pt>
                <c:pt idx="599">
                  <c:v>0.83058164812728574</c:v>
                </c:pt>
                <c:pt idx="600">
                  <c:v>0.82089055654753085</c:v>
                </c:pt>
                <c:pt idx="601">
                  <c:v>0.80150990708292202</c:v>
                </c:pt>
                <c:pt idx="602">
                  <c:v>0.82336675597263242</c:v>
                </c:pt>
                <c:pt idx="603">
                  <c:v>0.81444393440266916</c:v>
                </c:pt>
                <c:pt idx="604">
                  <c:v>0.81809172760633198</c:v>
                </c:pt>
                <c:pt idx="605">
                  <c:v>0.82074925284668621</c:v>
                </c:pt>
                <c:pt idx="606">
                  <c:v>0.81247188046596253</c:v>
                </c:pt>
                <c:pt idx="607">
                  <c:v>0.81998282079580231</c:v>
                </c:pt>
                <c:pt idx="608">
                  <c:v>0.81541063775100164</c:v>
                </c:pt>
                <c:pt idx="609">
                  <c:v>0.81863265585286216</c:v>
                </c:pt>
                <c:pt idx="610">
                  <c:v>0.80408268965631213</c:v>
                </c:pt>
                <c:pt idx="611">
                  <c:v>0.72986900864395843</c:v>
                </c:pt>
                <c:pt idx="612">
                  <c:v>0.73902059036458223</c:v>
                </c:pt>
                <c:pt idx="613">
                  <c:v>0.76112887980165977</c:v>
                </c:pt>
                <c:pt idx="614">
                  <c:v>0.78973934617058728</c:v>
                </c:pt>
                <c:pt idx="615">
                  <c:v>0.79010805184750466</c:v>
                </c:pt>
                <c:pt idx="616">
                  <c:v>0.79150324271803685</c:v>
                </c:pt>
                <c:pt idx="617">
                  <c:v>0.78308717526237537</c:v>
                </c:pt>
                <c:pt idx="618">
                  <c:v>0.75772241033933663</c:v>
                </c:pt>
                <c:pt idx="619">
                  <c:v>0.76837201615549555</c:v>
                </c:pt>
                <c:pt idx="620">
                  <c:v>0.7909158725618507</c:v>
                </c:pt>
                <c:pt idx="621">
                  <c:v>0.80427058206806024</c:v>
                </c:pt>
                <c:pt idx="622">
                  <c:v>0.79382420583074098</c:v>
                </c:pt>
                <c:pt idx="623">
                  <c:v>0.81187440027502211</c:v>
                </c:pt>
                <c:pt idx="624">
                  <c:v>0.78715294126123148</c:v>
                </c:pt>
                <c:pt idx="625">
                  <c:v>0.79485914687836279</c:v>
                </c:pt>
                <c:pt idx="626">
                  <c:v>0.75979331602094835</c:v>
                </c:pt>
                <c:pt idx="627">
                  <c:v>0.80340826291796663</c:v>
                </c:pt>
                <c:pt idx="628">
                  <c:v>0.79834036197713854</c:v>
                </c:pt>
                <c:pt idx="629">
                  <c:v>0.80679478183146569</c:v>
                </c:pt>
                <c:pt idx="630">
                  <c:v>0.81291234894516229</c:v>
                </c:pt>
                <c:pt idx="631">
                  <c:v>0.8104994433368814</c:v>
                </c:pt>
                <c:pt idx="632">
                  <c:v>0.79935367126278678</c:v>
                </c:pt>
                <c:pt idx="633">
                  <c:v>0.81314595460954353</c:v>
                </c:pt>
                <c:pt idx="634">
                  <c:v>0.81184056632086743</c:v>
                </c:pt>
                <c:pt idx="635">
                  <c:v>0.79840456370970947</c:v>
                </c:pt>
                <c:pt idx="636">
                  <c:v>0.82335769497627276</c:v>
                </c:pt>
                <c:pt idx="637">
                  <c:v>0.83005321053603986</c:v>
                </c:pt>
                <c:pt idx="638">
                  <c:v>0.84058278289049815</c:v>
                </c:pt>
                <c:pt idx="639">
                  <c:v>0.82689106870341922</c:v>
                </c:pt>
                <c:pt idx="640">
                  <c:v>0.83320772814111899</c:v>
                </c:pt>
                <c:pt idx="641">
                  <c:v>0.84256852300635365</c:v>
                </c:pt>
                <c:pt idx="642">
                  <c:v>0.83823712385137372</c:v>
                </c:pt>
                <c:pt idx="643">
                  <c:v>0.82204972443484259</c:v>
                </c:pt>
                <c:pt idx="644">
                  <c:v>0.80956399505024723</c:v>
                </c:pt>
                <c:pt idx="645">
                  <c:v>0.82868832872631393</c:v>
                </c:pt>
                <c:pt idx="646">
                  <c:v>0.82875122054739991</c:v>
                </c:pt>
                <c:pt idx="647">
                  <c:v>0.8210438765785083</c:v>
                </c:pt>
                <c:pt idx="648">
                  <c:v>0.83081005451990919</c:v>
                </c:pt>
                <c:pt idx="649">
                  <c:v>0.8315742813186624</c:v>
                </c:pt>
                <c:pt idx="650">
                  <c:v>0.83892288033457474</c:v>
                </c:pt>
                <c:pt idx="651">
                  <c:v>0.82996899439925365</c:v>
                </c:pt>
                <c:pt idx="652">
                  <c:v>0.83076459858869511</c:v>
                </c:pt>
                <c:pt idx="653">
                  <c:v>0.80198673431458978</c:v>
                </c:pt>
                <c:pt idx="654">
                  <c:v>0.81878709719251819</c:v>
                </c:pt>
                <c:pt idx="655">
                  <c:v>0.83332397080036458</c:v>
                </c:pt>
                <c:pt idx="656">
                  <c:v>0.82683447914239161</c:v>
                </c:pt>
                <c:pt idx="657">
                  <c:v>0.83953863743288903</c:v>
                </c:pt>
                <c:pt idx="658">
                  <c:v>0.83935445318319657</c:v>
                </c:pt>
                <c:pt idx="659">
                  <c:v>0.84136349526241472</c:v>
                </c:pt>
                <c:pt idx="660">
                  <c:v>0.84099775077948002</c:v>
                </c:pt>
                <c:pt idx="661">
                  <c:v>0.82440768948605747</c:v>
                </c:pt>
                <c:pt idx="662">
                  <c:v>0.82532855390180537</c:v>
                </c:pt>
                <c:pt idx="663">
                  <c:v>0.81121720109042494</c:v>
                </c:pt>
                <c:pt idx="664">
                  <c:v>0.83431757956686925</c:v>
                </c:pt>
                <c:pt idx="665">
                  <c:v>0.83318404940692437</c:v>
                </c:pt>
                <c:pt idx="666">
                  <c:v>0.82300849293523171</c:v>
                </c:pt>
                <c:pt idx="667">
                  <c:v>0.78649254256952961</c:v>
                </c:pt>
                <c:pt idx="668">
                  <c:v>0.78668213601273818</c:v>
                </c:pt>
                <c:pt idx="669">
                  <c:v>0.75036161273046598</c:v>
                </c:pt>
                <c:pt idx="670">
                  <c:v>0.73235090876528675</c:v>
                </c:pt>
                <c:pt idx="671">
                  <c:v>0.75208118401530211</c:v>
                </c:pt>
                <c:pt idx="672">
                  <c:v>0.77088354434750161</c:v>
                </c:pt>
                <c:pt idx="673">
                  <c:v>0.78286154720909706</c:v>
                </c:pt>
                <c:pt idx="674">
                  <c:v>0.77014641338857304</c:v>
                </c:pt>
                <c:pt idx="675">
                  <c:v>0.74792456062254387</c:v>
                </c:pt>
                <c:pt idx="676">
                  <c:v>0.78363104081356438</c:v>
                </c:pt>
                <c:pt idx="677">
                  <c:v>0.77250090791333936</c:v>
                </c:pt>
                <c:pt idx="678">
                  <c:v>0.73571850193686128</c:v>
                </c:pt>
                <c:pt idx="679">
                  <c:v>0.75557316537695551</c:v>
                </c:pt>
                <c:pt idx="680">
                  <c:v>0.76356718355533137</c:v>
                </c:pt>
                <c:pt idx="681">
                  <c:v>0.74501055903402758</c:v>
                </c:pt>
                <c:pt idx="682">
                  <c:v>0.75894136738258822</c:v>
                </c:pt>
                <c:pt idx="683">
                  <c:v>0.73533880616290559</c:v>
                </c:pt>
                <c:pt idx="684">
                  <c:v>0.73160676225347221</c:v>
                </c:pt>
                <c:pt idx="685">
                  <c:v>0.7294485722739612</c:v>
                </c:pt>
                <c:pt idx="686">
                  <c:v>0.7393345240499527</c:v>
                </c:pt>
                <c:pt idx="687">
                  <c:v>0.72101155708878906</c:v>
                </c:pt>
                <c:pt idx="688">
                  <c:v>0.72779065819518984</c:v>
                </c:pt>
                <c:pt idx="689">
                  <c:v>0.74870840513911341</c:v>
                </c:pt>
                <c:pt idx="690">
                  <c:v>0.7453969973944129</c:v>
                </c:pt>
                <c:pt idx="691">
                  <c:v>0.76460097778364899</c:v>
                </c:pt>
                <c:pt idx="692">
                  <c:v>0.76513145610490085</c:v>
                </c:pt>
                <c:pt idx="693">
                  <c:v>0.77637358875845119</c:v>
                </c:pt>
                <c:pt idx="694">
                  <c:v>0.77858989006979107</c:v>
                </c:pt>
                <c:pt idx="695">
                  <c:v>0.78314359275462753</c:v>
                </c:pt>
                <c:pt idx="696">
                  <c:v>0.79350142546779723</c:v>
                </c:pt>
                <c:pt idx="697">
                  <c:v>0.80362046708349599</c:v>
                </c:pt>
                <c:pt idx="698">
                  <c:v>0.77694445613121987</c:v>
                </c:pt>
                <c:pt idx="699">
                  <c:v>0.75759234090517358</c:v>
                </c:pt>
                <c:pt idx="700">
                  <c:v>0.77379085472825337</c:v>
                </c:pt>
                <c:pt idx="701">
                  <c:v>0.7738672084664957</c:v>
                </c:pt>
                <c:pt idx="702">
                  <c:v>0.77128305142024289</c:v>
                </c:pt>
                <c:pt idx="703">
                  <c:v>0.78180057510378353</c:v>
                </c:pt>
                <c:pt idx="704">
                  <c:v>0.73519810826053722</c:v>
                </c:pt>
                <c:pt idx="705">
                  <c:v>0.75941047236758175</c:v>
                </c:pt>
                <c:pt idx="706">
                  <c:v>0.7398785089519001</c:v>
                </c:pt>
                <c:pt idx="707">
                  <c:v>0.7975451888521391</c:v>
                </c:pt>
                <c:pt idx="708">
                  <c:v>0.79544195939969708</c:v>
                </c:pt>
                <c:pt idx="709">
                  <c:v>0.78370922030175005</c:v>
                </c:pt>
                <c:pt idx="710">
                  <c:v>0.79055674174470647</c:v>
                </c:pt>
                <c:pt idx="711">
                  <c:v>0.78758848771214129</c:v>
                </c:pt>
                <c:pt idx="712">
                  <c:v>0.72923628966403686</c:v>
                </c:pt>
                <c:pt idx="713">
                  <c:v>0.77685327607592169</c:v>
                </c:pt>
                <c:pt idx="714">
                  <c:v>0.76834742513099841</c:v>
                </c:pt>
                <c:pt idx="715">
                  <c:v>0.78700464403027925</c:v>
                </c:pt>
                <c:pt idx="716">
                  <c:v>0.7693992116872187</c:v>
                </c:pt>
                <c:pt idx="717">
                  <c:v>0.77236974410624848</c:v>
                </c:pt>
                <c:pt idx="718">
                  <c:v>0.78239620627422191</c:v>
                </c:pt>
                <c:pt idx="719">
                  <c:v>0.77811260114846703</c:v>
                </c:pt>
                <c:pt idx="720">
                  <c:v>0.78066792073416735</c:v>
                </c:pt>
                <c:pt idx="721">
                  <c:v>0.78647015674427434</c:v>
                </c:pt>
                <c:pt idx="722">
                  <c:v>0.81435985724494619</c:v>
                </c:pt>
                <c:pt idx="723">
                  <c:v>0.79430905994958922</c:v>
                </c:pt>
                <c:pt idx="724">
                  <c:v>0.81370858999101836</c:v>
                </c:pt>
                <c:pt idx="725">
                  <c:v>0.80771800083555922</c:v>
                </c:pt>
                <c:pt idx="726">
                  <c:v>0.82046994539918094</c:v>
                </c:pt>
                <c:pt idx="727">
                  <c:v>0.81738719951783967</c:v>
                </c:pt>
                <c:pt idx="728">
                  <c:v>0.81614775766737091</c:v>
                </c:pt>
                <c:pt idx="729">
                  <c:v>0.80592065217575948</c:v>
                </c:pt>
                <c:pt idx="730">
                  <c:v>0.82545895061643149</c:v>
                </c:pt>
                <c:pt idx="731">
                  <c:v>0.77474462254478771</c:v>
                </c:pt>
                <c:pt idx="732">
                  <c:v>0.81975648740078422</c:v>
                </c:pt>
                <c:pt idx="733">
                  <c:v>0.78267480680495061</c:v>
                </c:pt>
                <c:pt idx="734">
                  <c:v>0.82726349168183932</c:v>
                </c:pt>
                <c:pt idx="735">
                  <c:v>0.85424917561398983</c:v>
                </c:pt>
                <c:pt idx="736">
                  <c:v>0.84100467390524236</c:v>
                </c:pt>
                <c:pt idx="737">
                  <c:v>0.83916331213875961</c:v>
                </c:pt>
                <c:pt idx="738">
                  <c:v>0.72319522501657219</c:v>
                </c:pt>
                <c:pt idx="739">
                  <c:v>0.79865308328713247</c:v>
                </c:pt>
                <c:pt idx="740">
                  <c:v>0.8182081668330855</c:v>
                </c:pt>
                <c:pt idx="741">
                  <c:v>0.79591490551658906</c:v>
                </c:pt>
                <c:pt idx="742">
                  <c:v>0.7426236732982483</c:v>
                </c:pt>
                <c:pt idx="743">
                  <c:v>0.81140349721112137</c:v>
                </c:pt>
                <c:pt idx="744">
                  <c:v>0.80260743195774209</c:v>
                </c:pt>
                <c:pt idx="745">
                  <c:v>0.82053978341620604</c:v>
                </c:pt>
                <c:pt idx="746">
                  <c:v>0.79905618519046306</c:v>
                </c:pt>
                <c:pt idx="747">
                  <c:v>0.80676788268042876</c:v>
                </c:pt>
                <c:pt idx="748">
                  <c:v>0.78637152760420315</c:v>
                </c:pt>
                <c:pt idx="749">
                  <c:v>0.7846720142143413</c:v>
                </c:pt>
                <c:pt idx="750">
                  <c:v>0.75860030962662206</c:v>
                </c:pt>
                <c:pt idx="751">
                  <c:v>0.80343770696829153</c:v>
                </c:pt>
                <c:pt idx="752">
                  <c:v>0.80113492679958598</c:v>
                </c:pt>
                <c:pt idx="753">
                  <c:v>0.79794490341212954</c:v>
                </c:pt>
                <c:pt idx="754">
                  <c:v>0.77352990889346929</c:v>
                </c:pt>
                <c:pt idx="755">
                  <c:v>0.78822812560668853</c:v>
                </c:pt>
                <c:pt idx="756">
                  <c:v>0.79305245988066209</c:v>
                </c:pt>
                <c:pt idx="757">
                  <c:v>0.78590145494987151</c:v>
                </c:pt>
                <c:pt idx="758">
                  <c:v>0.79501603375271779</c:v>
                </c:pt>
                <c:pt idx="759">
                  <c:v>0.80543068914808058</c:v>
                </c:pt>
                <c:pt idx="760">
                  <c:v>0.82893214435827889</c:v>
                </c:pt>
                <c:pt idx="761">
                  <c:v>0.82711145737453962</c:v>
                </c:pt>
                <c:pt idx="762">
                  <c:v>0.81807512760133771</c:v>
                </c:pt>
                <c:pt idx="763">
                  <c:v>0.81251062974577515</c:v>
                </c:pt>
                <c:pt idx="764">
                  <c:v>0.79124176768899024</c:v>
                </c:pt>
                <c:pt idx="765">
                  <c:v>0.8170974350565483</c:v>
                </c:pt>
                <c:pt idx="766">
                  <c:v>0.80326721270850021</c:v>
                </c:pt>
                <c:pt idx="767">
                  <c:v>0.81662151250940385</c:v>
                </c:pt>
                <c:pt idx="768">
                  <c:v>0.76986583856084057</c:v>
                </c:pt>
                <c:pt idx="769">
                  <c:v>0.80816381339402876</c:v>
                </c:pt>
                <c:pt idx="770">
                  <c:v>0.77673350595853574</c:v>
                </c:pt>
                <c:pt idx="771">
                  <c:v>0.7980964253941415</c:v>
                </c:pt>
                <c:pt idx="772">
                  <c:v>0.79741249494083677</c:v>
                </c:pt>
                <c:pt idx="773">
                  <c:v>0.80236900099260444</c:v>
                </c:pt>
                <c:pt idx="774">
                  <c:v>0.79817129429993239</c:v>
                </c:pt>
                <c:pt idx="775">
                  <c:v>0.81281119710272842</c:v>
                </c:pt>
                <c:pt idx="776">
                  <c:v>0.80546072562248461</c:v>
                </c:pt>
                <c:pt idx="777">
                  <c:v>0.82234508129780259</c:v>
                </c:pt>
                <c:pt idx="778">
                  <c:v>0.82100835854792464</c:v>
                </c:pt>
                <c:pt idx="779">
                  <c:v>0.81275761028015325</c:v>
                </c:pt>
                <c:pt idx="780">
                  <c:v>0.81363342930088089</c:v>
                </c:pt>
                <c:pt idx="781">
                  <c:v>0.80556865842050551</c:v>
                </c:pt>
                <c:pt idx="782">
                  <c:v>0.81521836117883306</c:v>
                </c:pt>
                <c:pt idx="783">
                  <c:v>0.80387072420614969</c:v>
                </c:pt>
                <c:pt idx="784">
                  <c:v>0.82177714429395055</c:v>
                </c:pt>
                <c:pt idx="785">
                  <c:v>0.81668609517998181</c:v>
                </c:pt>
                <c:pt idx="786">
                  <c:v>0.80098006755744977</c:v>
                </c:pt>
                <c:pt idx="787">
                  <c:v>0.79728460581330785</c:v>
                </c:pt>
                <c:pt idx="788">
                  <c:v>0.79690945616282272</c:v>
                </c:pt>
                <c:pt idx="789">
                  <c:v>0.80782112251972493</c:v>
                </c:pt>
                <c:pt idx="790">
                  <c:v>0.81565151730333341</c:v>
                </c:pt>
                <c:pt idx="791">
                  <c:v>0.80809923403280515</c:v>
                </c:pt>
                <c:pt idx="792">
                  <c:v>0.8106774847673236</c:v>
                </c:pt>
                <c:pt idx="793">
                  <c:v>0.81173677554987311</c:v>
                </c:pt>
                <c:pt idx="794">
                  <c:v>0.79405212136054792</c:v>
                </c:pt>
                <c:pt idx="795">
                  <c:v>0.82373159279377239</c:v>
                </c:pt>
                <c:pt idx="796">
                  <c:v>0.81070921012463382</c:v>
                </c:pt>
                <c:pt idx="797">
                  <c:v>0.81622210299185471</c:v>
                </c:pt>
                <c:pt idx="798">
                  <c:v>0.81595514214463127</c:v>
                </c:pt>
                <c:pt idx="799">
                  <c:v>0.82357252658033786</c:v>
                </c:pt>
                <c:pt idx="800">
                  <c:v>0.8271351293476944</c:v>
                </c:pt>
                <c:pt idx="801">
                  <c:v>0.79641384119205272</c:v>
                </c:pt>
                <c:pt idx="802">
                  <c:v>0.74164596144678574</c:v>
                </c:pt>
                <c:pt idx="803">
                  <c:v>0.73115191387450007</c:v>
                </c:pt>
                <c:pt idx="804">
                  <c:v>0.74556906022483904</c:v>
                </c:pt>
                <c:pt idx="805">
                  <c:v>0.71609564542041904</c:v>
                </c:pt>
                <c:pt idx="806">
                  <c:v>0.73662012368225238</c:v>
                </c:pt>
                <c:pt idx="807">
                  <c:v>0.72612274658905895</c:v>
                </c:pt>
                <c:pt idx="808">
                  <c:v>0.72108821023458247</c:v>
                </c:pt>
                <c:pt idx="809">
                  <c:v>0.72273186422373314</c:v>
                </c:pt>
                <c:pt idx="810">
                  <c:v>0.72579367398083261</c:v>
                </c:pt>
                <c:pt idx="811">
                  <c:v>0.7280452581425747</c:v>
                </c:pt>
                <c:pt idx="812">
                  <c:v>0.7327848236208131</c:v>
                </c:pt>
                <c:pt idx="813">
                  <c:v>0.72320570368025539</c:v>
                </c:pt>
                <c:pt idx="814">
                  <c:v>0.73659652669573394</c:v>
                </c:pt>
                <c:pt idx="815">
                  <c:v>0.72680134198044077</c:v>
                </c:pt>
                <c:pt idx="816">
                  <c:v>0.73381082079048454</c:v>
                </c:pt>
                <c:pt idx="817">
                  <c:v>0.7305642851950872</c:v>
                </c:pt>
                <c:pt idx="818">
                  <c:v>0.73035692108790307</c:v>
                </c:pt>
                <c:pt idx="819">
                  <c:v>0.73314030575625899</c:v>
                </c:pt>
                <c:pt idx="820">
                  <c:v>0.72438402421124826</c:v>
                </c:pt>
                <c:pt idx="821">
                  <c:v>0.73857826025848816</c:v>
                </c:pt>
                <c:pt idx="822">
                  <c:v>0.73553854913236649</c:v>
                </c:pt>
                <c:pt idx="823">
                  <c:v>0.73646516612630353</c:v>
                </c:pt>
                <c:pt idx="824">
                  <c:v>0.73987937425879968</c:v>
                </c:pt>
                <c:pt idx="825">
                  <c:v>0.73195044237333029</c:v>
                </c:pt>
                <c:pt idx="826">
                  <c:v>0.74286198845163376</c:v>
                </c:pt>
                <c:pt idx="827">
                  <c:v>0.73756805687084981</c:v>
                </c:pt>
                <c:pt idx="828">
                  <c:v>0.73544532320777478</c:v>
                </c:pt>
                <c:pt idx="829">
                  <c:v>0.76768546191631371</c:v>
                </c:pt>
                <c:pt idx="830">
                  <c:v>0.74451114720936873</c:v>
                </c:pt>
                <c:pt idx="831">
                  <c:v>0.74562075010659268</c:v>
                </c:pt>
                <c:pt idx="832">
                  <c:v>0.74857506348135705</c:v>
                </c:pt>
                <c:pt idx="833">
                  <c:v>0.73013106891898205</c:v>
                </c:pt>
                <c:pt idx="834">
                  <c:v>0.72676110335476451</c:v>
                </c:pt>
                <c:pt idx="835">
                  <c:v>0.70337105866171079</c:v>
                </c:pt>
                <c:pt idx="836">
                  <c:v>0.74072929563368728</c:v>
                </c:pt>
                <c:pt idx="837">
                  <c:v>0.69767607630980333</c:v>
                </c:pt>
                <c:pt idx="838">
                  <c:v>0.69819015861316369</c:v>
                </c:pt>
                <c:pt idx="839">
                  <c:v>0.68114035341778401</c:v>
                </c:pt>
                <c:pt idx="840">
                  <c:v>0.68275564994137916</c:v>
                </c:pt>
                <c:pt idx="841">
                  <c:v>0.72844139141507447</c:v>
                </c:pt>
                <c:pt idx="842">
                  <c:v>0.70295036669420885</c:v>
                </c:pt>
                <c:pt idx="843">
                  <c:v>0.70687911763602951</c:v>
                </c:pt>
                <c:pt idx="844">
                  <c:v>0.69248507616207633</c:v>
                </c:pt>
                <c:pt idx="845">
                  <c:v>0.69739109696622914</c:v>
                </c:pt>
                <c:pt idx="846">
                  <c:v>0.70508819907912212</c:v>
                </c:pt>
                <c:pt idx="847">
                  <c:v>0.65577332860921733</c:v>
                </c:pt>
                <c:pt idx="848">
                  <c:v>0.70776034673650923</c:v>
                </c:pt>
                <c:pt idx="849">
                  <c:v>0.69975043035073026</c:v>
                </c:pt>
                <c:pt idx="850">
                  <c:v>0.65421353861353959</c:v>
                </c:pt>
                <c:pt idx="851">
                  <c:v>0.68610611471260308</c:v>
                </c:pt>
                <c:pt idx="852">
                  <c:v>0.68772435252394581</c:v>
                </c:pt>
                <c:pt idx="853">
                  <c:v>0.70383403283125423</c:v>
                </c:pt>
                <c:pt idx="854">
                  <c:v>0.6990092393516899</c:v>
                </c:pt>
                <c:pt idx="855">
                  <c:v>0.71113123634632391</c:v>
                </c:pt>
                <c:pt idx="856">
                  <c:v>0.69894246375403812</c:v>
                </c:pt>
                <c:pt idx="857">
                  <c:v>0.69772191902733161</c:v>
                </c:pt>
                <c:pt idx="858">
                  <c:v>0.65564386280523002</c:v>
                </c:pt>
                <c:pt idx="859">
                  <c:v>0.70633348452738653</c:v>
                </c:pt>
                <c:pt idx="860">
                  <c:v>0.69495919937271566</c:v>
                </c:pt>
                <c:pt idx="861">
                  <c:v>0.69460062547295431</c:v>
                </c:pt>
                <c:pt idx="862">
                  <c:v>0.70790564804220624</c:v>
                </c:pt>
                <c:pt idx="863">
                  <c:v>0.68959048962598068</c:v>
                </c:pt>
                <c:pt idx="864">
                  <c:v>0.69576180576597269</c:v>
                </c:pt>
                <c:pt idx="865">
                  <c:v>0.69140935454202113</c:v>
                </c:pt>
                <c:pt idx="866">
                  <c:v>0.75836500695698639</c:v>
                </c:pt>
                <c:pt idx="867">
                  <c:v>0.79636198004379966</c:v>
                </c:pt>
                <c:pt idx="868">
                  <c:v>0.7971540372798126</c:v>
                </c:pt>
                <c:pt idx="869">
                  <c:v>0.78893890102862996</c:v>
                </c:pt>
                <c:pt idx="870">
                  <c:v>0.7725498624745798</c:v>
                </c:pt>
                <c:pt idx="871">
                  <c:v>0.76257211465180674</c:v>
                </c:pt>
                <c:pt idx="872">
                  <c:v>0.75812166898954048</c:v>
                </c:pt>
                <c:pt idx="873">
                  <c:v>0.74245069238898587</c:v>
                </c:pt>
                <c:pt idx="874">
                  <c:v>0.53862962738237508</c:v>
                </c:pt>
                <c:pt idx="875">
                  <c:v>0.737644413786261</c:v>
                </c:pt>
                <c:pt idx="876">
                  <c:v>0.75731636924076318</c:v>
                </c:pt>
                <c:pt idx="877">
                  <c:v>0.76361419396672181</c:v>
                </c:pt>
                <c:pt idx="878">
                  <c:v>0.74981806140670149</c:v>
                </c:pt>
                <c:pt idx="879">
                  <c:v>0.74061464936268429</c:v>
                </c:pt>
                <c:pt idx="880">
                  <c:v>0.83137113998932677</c:v>
                </c:pt>
                <c:pt idx="881">
                  <c:v>0.80304120986650818</c:v>
                </c:pt>
                <c:pt idx="882">
                  <c:v>0.83077180471544299</c:v>
                </c:pt>
                <c:pt idx="883">
                  <c:v>0.85895540586770847</c:v>
                </c:pt>
                <c:pt idx="884">
                  <c:v>0.74279580724253969</c:v>
                </c:pt>
                <c:pt idx="885">
                  <c:v>0.80820491425715091</c:v>
                </c:pt>
                <c:pt idx="886">
                  <c:v>0.84731832321885725</c:v>
                </c:pt>
                <c:pt idx="887">
                  <c:v>0.84527620780163271</c:v>
                </c:pt>
                <c:pt idx="888">
                  <c:v>0.84062626441257049</c:v>
                </c:pt>
                <c:pt idx="889">
                  <c:v>0.81260682643676097</c:v>
                </c:pt>
                <c:pt idx="890">
                  <c:v>0.8082739747636859</c:v>
                </c:pt>
                <c:pt idx="891">
                  <c:v>0.77417026118757071</c:v>
                </c:pt>
                <c:pt idx="892">
                  <c:v>0.81857212645856925</c:v>
                </c:pt>
                <c:pt idx="893">
                  <c:v>0.85696564165044253</c:v>
                </c:pt>
                <c:pt idx="894">
                  <c:v>0.85404988836339102</c:v>
                </c:pt>
                <c:pt idx="895">
                  <c:v>0.87052706136466973</c:v>
                </c:pt>
                <c:pt idx="896">
                  <c:v>0.83932510089831402</c:v>
                </c:pt>
                <c:pt idx="897">
                  <c:v>0.85025791874541978</c:v>
                </c:pt>
                <c:pt idx="898">
                  <c:v>0.77047159360397022</c:v>
                </c:pt>
                <c:pt idx="899">
                  <c:v>0.77473895348835031</c:v>
                </c:pt>
                <c:pt idx="900">
                  <c:v>0.73070844376699962</c:v>
                </c:pt>
                <c:pt idx="901">
                  <c:v>0.81269567787217811</c:v>
                </c:pt>
                <c:pt idx="902">
                  <c:v>0.79048605002360595</c:v>
                </c:pt>
                <c:pt idx="903">
                  <c:v>0.79106829290651837</c:v>
                </c:pt>
                <c:pt idx="904">
                  <c:v>0.79292703957622712</c:v>
                </c:pt>
                <c:pt idx="905">
                  <c:v>0.77548059982736517</c:v>
                </c:pt>
                <c:pt idx="906">
                  <c:v>0.78179184694137838</c:v>
                </c:pt>
                <c:pt idx="907">
                  <c:v>0.77612221977509921</c:v>
                </c:pt>
                <c:pt idx="908">
                  <c:v>0.77957914342207202</c:v>
                </c:pt>
                <c:pt idx="909">
                  <c:v>0.79380050020264326</c:v>
                </c:pt>
                <c:pt idx="910">
                  <c:v>0.80962558694744702</c:v>
                </c:pt>
                <c:pt idx="911">
                  <c:v>0.77952798429165071</c:v>
                </c:pt>
                <c:pt idx="912">
                  <c:v>0.77969968421356295</c:v>
                </c:pt>
                <c:pt idx="913">
                  <c:v>0.79442815676301715</c:v>
                </c:pt>
                <c:pt idx="914">
                  <c:v>0.80241012634483933</c:v>
                </c:pt>
                <c:pt idx="915">
                  <c:v>0.77352510471744962</c:v>
                </c:pt>
                <c:pt idx="916">
                  <c:v>0.75332399018221929</c:v>
                </c:pt>
                <c:pt idx="917">
                  <c:v>0.76290949622367321</c:v>
                </c:pt>
                <c:pt idx="918">
                  <c:v>0.72191590967773511</c:v>
                </c:pt>
                <c:pt idx="919">
                  <c:v>0.75494350207630156</c:v>
                </c:pt>
                <c:pt idx="920">
                  <c:v>0.75380814161362386</c:v>
                </c:pt>
                <c:pt idx="921">
                  <c:v>0.76647122781619514</c:v>
                </c:pt>
                <c:pt idx="922">
                  <c:v>0.80566511614010183</c:v>
                </c:pt>
                <c:pt idx="923">
                  <c:v>0.80555463908495895</c:v>
                </c:pt>
                <c:pt idx="924">
                  <c:v>0.82103169555964417</c:v>
                </c:pt>
                <c:pt idx="925">
                  <c:v>0.82148228987732475</c:v>
                </c:pt>
                <c:pt idx="926">
                  <c:v>0.82869538219560246</c:v>
                </c:pt>
                <c:pt idx="927">
                  <c:v>0.83502286235045553</c:v>
                </c:pt>
                <c:pt idx="928">
                  <c:v>0.8326421069454939</c:v>
                </c:pt>
                <c:pt idx="929">
                  <c:v>0.81776602578194546</c:v>
                </c:pt>
                <c:pt idx="930">
                  <c:v>0.80446435034519204</c:v>
                </c:pt>
                <c:pt idx="931">
                  <c:v>0.82302355068357891</c:v>
                </c:pt>
                <c:pt idx="932">
                  <c:v>0.83026604483633204</c:v>
                </c:pt>
                <c:pt idx="933">
                  <c:v>0.81492096500033739</c:v>
                </c:pt>
                <c:pt idx="934">
                  <c:v>0.81457672109792967</c:v>
                </c:pt>
                <c:pt idx="935">
                  <c:v>0.81707753504786085</c:v>
                </c:pt>
                <c:pt idx="936">
                  <c:v>0.81753529841970052</c:v>
                </c:pt>
                <c:pt idx="937">
                  <c:v>0.82725044963685623</c:v>
                </c:pt>
                <c:pt idx="938">
                  <c:v>0.81334294540112961</c:v>
                </c:pt>
                <c:pt idx="939">
                  <c:v>0.81935163469990691</c:v>
                </c:pt>
                <c:pt idx="940">
                  <c:v>0.80523577868509777</c:v>
                </c:pt>
                <c:pt idx="941">
                  <c:v>0.8235064876521534</c:v>
                </c:pt>
                <c:pt idx="942">
                  <c:v>0.82157315177873669</c:v>
                </c:pt>
                <c:pt idx="943">
                  <c:v>0.80285690692444456</c:v>
                </c:pt>
                <c:pt idx="944">
                  <c:v>0.83663963573059474</c:v>
                </c:pt>
                <c:pt idx="945">
                  <c:v>0.8318872353953104</c:v>
                </c:pt>
                <c:pt idx="946">
                  <c:v>0.82882957433635485</c:v>
                </c:pt>
                <c:pt idx="947">
                  <c:v>0.81693796475539915</c:v>
                </c:pt>
                <c:pt idx="948">
                  <c:v>0.8152194045035277</c:v>
                </c:pt>
                <c:pt idx="949">
                  <c:v>0.82912698788533834</c:v>
                </c:pt>
                <c:pt idx="950">
                  <c:v>0.83841997651742972</c:v>
                </c:pt>
                <c:pt idx="951">
                  <c:v>0.82029283904106343</c:v>
                </c:pt>
                <c:pt idx="952">
                  <c:v>0.82706254854424832</c:v>
                </c:pt>
                <c:pt idx="953">
                  <c:v>0.84461344488137668</c:v>
                </c:pt>
                <c:pt idx="954">
                  <c:v>0.84100604918586663</c:v>
                </c:pt>
                <c:pt idx="955">
                  <c:v>0.83826520651485248</c:v>
                </c:pt>
                <c:pt idx="956">
                  <c:v>0.80957771940574408</c:v>
                </c:pt>
                <c:pt idx="957">
                  <c:v>0.83282888291567314</c:v>
                </c:pt>
                <c:pt idx="958">
                  <c:v>0.83668644559322347</c:v>
                </c:pt>
                <c:pt idx="959">
                  <c:v>0.84101282788976905</c:v>
                </c:pt>
                <c:pt idx="960">
                  <c:v>0.828092420953215</c:v>
                </c:pt>
                <c:pt idx="961">
                  <c:v>0.83103074006908439</c:v>
                </c:pt>
                <c:pt idx="962">
                  <c:v>0.80923099256964315</c:v>
                </c:pt>
                <c:pt idx="963">
                  <c:v>0.83591733276277913</c:v>
                </c:pt>
                <c:pt idx="964">
                  <c:v>0.82616957881500808</c:v>
                </c:pt>
                <c:pt idx="965">
                  <c:v>0.84799630054044806</c:v>
                </c:pt>
                <c:pt idx="966">
                  <c:v>0.82879923441361703</c:v>
                </c:pt>
                <c:pt idx="967">
                  <c:v>0.83509022853062254</c:v>
                </c:pt>
                <c:pt idx="968">
                  <c:v>0.82898101152231363</c:v>
                </c:pt>
                <c:pt idx="969">
                  <c:v>0.833870615580795</c:v>
                </c:pt>
                <c:pt idx="970">
                  <c:v>0.8227664386828677</c:v>
                </c:pt>
                <c:pt idx="971">
                  <c:v>0.82993657826074774</c:v>
                </c:pt>
                <c:pt idx="972">
                  <c:v>0.8263617980721224</c:v>
                </c:pt>
                <c:pt idx="973">
                  <c:v>0.82089799444943556</c:v>
                </c:pt>
                <c:pt idx="974">
                  <c:v>0.82868335718172248</c:v>
                </c:pt>
                <c:pt idx="975">
                  <c:v>0.81779903365962259</c:v>
                </c:pt>
                <c:pt idx="976">
                  <c:v>0.81258568372686046</c:v>
                </c:pt>
                <c:pt idx="977">
                  <c:v>0.81281885787605646</c:v>
                </c:pt>
                <c:pt idx="978">
                  <c:v>0.79871926430284268</c:v>
                </c:pt>
                <c:pt idx="979">
                  <c:v>0.80342267703611958</c:v>
                </c:pt>
                <c:pt idx="980">
                  <c:v>0.82190753986963117</c:v>
                </c:pt>
                <c:pt idx="981">
                  <c:v>0.82643626460853947</c:v>
                </c:pt>
                <c:pt idx="982">
                  <c:v>0.82790941441677857</c:v>
                </c:pt>
                <c:pt idx="983">
                  <c:v>0.82404091957540626</c:v>
                </c:pt>
                <c:pt idx="984">
                  <c:v>0.83498043018962365</c:v>
                </c:pt>
                <c:pt idx="985">
                  <c:v>0.83372347369979627</c:v>
                </c:pt>
                <c:pt idx="986">
                  <c:v>0.82662031695630789</c:v>
                </c:pt>
                <c:pt idx="987">
                  <c:v>0.83210456582054426</c:v>
                </c:pt>
                <c:pt idx="988">
                  <c:v>0.83296860135666506</c:v>
                </c:pt>
                <c:pt idx="989">
                  <c:v>0.82937168972362685</c:v>
                </c:pt>
                <c:pt idx="990">
                  <c:v>0.8080747850450658</c:v>
                </c:pt>
                <c:pt idx="991">
                  <c:v>0.8288973460493162</c:v>
                </c:pt>
                <c:pt idx="992">
                  <c:v>0.82078035737912602</c:v>
                </c:pt>
                <c:pt idx="993">
                  <c:v>0.79106445739841158</c:v>
                </c:pt>
                <c:pt idx="994">
                  <c:v>0.73104209899047357</c:v>
                </c:pt>
                <c:pt idx="995">
                  <c:v>0.80538981770193563</c:v>
                </c:pt>
                <c:pt idx="996">
                  <c:v>0.75862116341513119</c:v>
                </c:pt>
                <c:pt idx="997">
                  <c:v>0.83582235783135461</c:v>
                </c:pt>
                <c:pt idx="998">
                  <c:v>0.83713065566002254</c:v>
                </c:pt>
                <c:pt idx="999">
                  <c:v>0.83706426598434025</c:v>
                </c:pt>
                <c:pt idx="1000">
                  <c:v>0.83592719374970359</c:v>
                </c:pt>
                <c:pt idx="1001">
                  <c:v>0.84038302181328228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6-48EF-8D8C-EBF96AF9494A}"/>
            </c:ext>
          </c:extLst>
        </c:ser>
        <c:ser>
          <c:idx val="1"/>
          <c:order val="1"/>
          <c:tx>
            <c:v>Límite Inferior FP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'Comportamiento de Carga'!$D$4:$D$1005</c:f>
              <c:numCache>
                <c:formatCode>General</c:formatCode>
                <c:ptCount val="100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0.9</c:v>
                </c:pt>
                <c:pt idx="235">
                  <c:v>0.9</c:v>
                </c:pt>
                <c:pt idx="236">
                  <c:v>0.9</c:v>
                </c:pt>
                <c:pt idx="237">
                  <c:v>0.9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0.9</c:v>
                </c:pt>
                <c:pt idx="247">
                  <c:v>0.9</c:v>
                </c:pt>
                <c:pt idx="248">
                  <c:v>0.9</c:v>
                </c:pt>
                <c:pt idx="249">
                  <c:v>0.9</c:v>
                </c:pt>
                <c:pt idx="250">
                  <c:v>0.9</c:v>
                </c:pt>
                <c:pt idx="251">
                  <c:v>0.9</c:v>
                </c:pt>
                <c:pt idx="252">
                  <c:v>0.9</c:v>
                </c:pt>
                <c:pt idx="253">
                  <c:v>0.9</c:v>
                </c:pt>
                <c:pt idx="254">
                  <c:v>0.9</c:v>
                </c:pt>
                <c:pt idx="255">
                  <c:v>0.9</c:v>
                </c:pt>
                <c:pt idx="256">
                  <c:v>0.9</c:v>
                </c:pt>
                <c:pt idx="257">
                  <c:v>0.9</c:v>
                </c:pt>
                <c:pt idx="258">
                  <c:v>0.9</c:v>
                </c:pt>
                <c:pt idx="259">
                  <c:v>0.9</c:v>
                </c:pt>
                <c:pt idx="260">
                  <c:v>0.9</c:v>
                </c:pt>
                <c:pt idx="261">
                  <c:v>0.9</c:v>
                </c:pt>
                <c:pt idx="262">
                  <c:v>0.9</c:v>
                </c:pt>
                <c:pt idx="263">
                  <c:v>0.9</c:v>
                </c:pt>
                <c:pt idx="264">
                  <c:v>0.9</c:v>
                </c:pt>
                <c:pt idx="265">
                  <c:v>0.9</c:v>
                </c:pt>
                <c:pt idx="266">
                  <c:v>0.9</c:v>
                </c:pt>
                <c:pt idx="267">
                  <c:v>0.9</c:v>
                </c:pt>
                <c:pt idx="268">
                  <c:v>0.9</c:v>
                </c:pt>
                <c:pt idx="269">
                  <c:v>0.9</c:v>
                </c:pt>
                <c:pt idx="270">
                  <c:v>0.9</c:v>
                </c:pt>
                <c:pt idx="271">
                  <c:v>0.9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0.9</c:v>
                </c:pt>
                <c:pt idx="278">
                  <c:v>0.9</c:v>
                </c:pt>
                <c:pt idx="279">
                  <c:v>0.9</c:v>
                </c:pt>
                <c:pt idx="280">
                  <c:v>0.9</c:v>
                </c:pt>
                <c:pt idx="281">
                  <c:v>0.9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0.9</c:v>
                </c:pt>
                <c:pt idx="310">
                  <c:v>0.9</c:v>
                </c:pt>
                <c:pt idx="311">
                  <c:v>0.9</c:v>
                </c:pt>
                <c:pt idx="312">
                  <c:v>0.9</c:v>
                </c:pt>
                <c:pt idx="313">
                  <c:v>0.9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0.9</c:v>
                </c:pt>
                <c:pt idx="344">
                  <c:v>0.9</c:v>
                </c:pt>
                <c:pt idx="345">
                  <c:v>0.9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0.9</c:v>
                </c:pt>
                <c:pt idx="350">
                  <c:v>0.9</c:v>
                </c:pt>
                <c:pt idx="351">
                  <c:v>0.9</c:v>
                </c:pt>
                <c:pt idx="352">
                  <c:v>0.9</c:v>
                </c:pt>
                <c:pt idx="353">
                  <c:v>0.9</c:v>
                </c:pt>
                <c:pt idx="354">
                  <c:v>0.9</c:v>
                </c:pt>
                <c:pt idx="355">
                  <c:v>0.9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0.9</c:v>
                </c:pt>
                <c:pt idx="363">
                  <c:v>0.9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</c:v>
                </c:pt>
                <c:pt idx="368">
                  <c:v>0.9</c:v>
                </c:pt>
                <c:pt idx="369">
                  <c:v>0.9</c:v>
                </c:pt>
                <c:pt idx="370">
                  <c:v>0.9</c:v>
                </c:pt>
                <c:pt idx="371">
                  <c:v>0.9</c:v>
                </c:pt>
                <c:pt idx="372">
                  <c:v>0.9</c:v>
                </c:pt>
                <c:pt idx="373">
                  <c:v>0.9</c:v>
                </c:pt>
                <c:pt idx="374">
                  <c:v>0.9</c:v>
                </c:pt>
                <c:pt idx="375">
                  <c:v>0.9</c:v>
                </c:pt>
                <c:pt idx="376">
                  <c:v>0.9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0.9</c:v>
                </c:pt>
                <c:pt idx="547">
                  <c:v>0.9</c:v>
                </c:pt>
                <c:pt idx="548">
                  <c:v>0.9</c:v>
                </c:pt>
                <c:pt idx="549">
                  <c:v>0.9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</c:v>
                </c:pt>
                <c:pt idx="556">
                  <c:v>0.9</c:v>
                </c:pt>
                <c:pt idx="557">
                  <c:v>0.9</c:v>
                </c:pt>
                <c:pt idx="558">
                  <c:v>0.9</c:v>
                </c:pt>
                <c:pt idx="559">
                  <c:v>0.9</c:v>
                </c:pt>
                <c:pt idx="560">
                  <c:v>0.9</c:v>
                </c:pt>
                <c:pt idx="561">
                  <c:v>0.9</c:v>
                </c:pt>
                <c:pt idx="562">
                  <c:v>0.9</c:v>
                </c:pt>
                <c:pt idx="563">
                  <c:v>0.9</c:v>
                </c:pt>
                <c:pt idx="564">
                  <c:v>0.9</c:v>
                </c:pt>
                <c:pt idx="565">
                  <c:v>0.9</c:v>
                </c:pt>
                <c:pt idx="566">
                  <c:v>0.9</c:v>
                </c:pt>
                <c:pt idx="567">
                  <c:v>0.9</c:v>
                </c:pt>
                <c:pt idx="568">
                  <c:v>0.9</c:v>
                </c:pt>
                <c:pt idx="569">
                  <c:v>0.9</c:v>
                </c:pt>
                <c:pt idx="570">
                  <c:v>0.9</c:v>
                </c:pt>
                <c:pt idx="571">
                  <c:v>0.9</c:v>
                </c:pt>
                <c:pt idx="572">
                  <c:v>0.9</c:v>
                </c:pt>
                <c:pt idx="573">
                  <c:v>0.9</c:v>
                </c:pt>
                <c:pt idx="574">
                  <c:v>0.9</c:v>
                </c:pt>
                <c:pt idx="575">
                  <c:v>0.9</c:v>
                </c:pt>
                <c:pt idx="576">
                  <c:v>0.9</c:v>
                </c:pt>
                <c:pt idx="577">
                  <c:v>0.9</c:v>
                </c:pt>
                <c:pt idx="578">
                  <c:v>0.9</c:v>
                </c:pt>
                <c:pt idx="579">
                  <c:v>0.9</c:v>
                </c:pt>
                <c:pt idx="580">
                  <c:v>0.9</c:v>
                </c:pt>
                <c:pt idx="581">
                  <c:v>0.9</c:v>
                </c:pt>
                <c:pt idx="582">
                  <c:v>0.9</c:v>
                </c:pt>
                <c:pt idx="583">
                  <c:v>0.9</c:v>
                </c:pt>
                <c:pt idx="584">
                  <c:v>0.9</c:v>
                </c:pt>
                <c:pt idx="585">
                  <c:v>0.9</c:v>
                </c:pt>
                <c:pt idx="586">
                  <c:v>0.9</c:v>
                </c:pt>
                <c:pt idx="587">
                  <c:v>0.9</c:v>
                </c:pt>
                <c:pt idx="588">
                  <c:v>0.9</c:v>
                </c:pt>
                <c:pt idx="589">
                  <c:v>0.9</c:v>
                </c:pt>
                <c:pt idx="590">
                  <c:v>0.9</c:v>
                </c:pt>
                <c:pt idx="591">
                  <c:v>0.9</c:v>
                </c:pt>
                <c:pt idx="592">
                  <c:v>0.9</c:v>
                </c:pt>
                <c:pt idx="593">
                  <c:v>0.9</c:v>
                </c:pt>
                <c:pt idx="594">
                  <c:v>0.9</c:v>
                </c:pt>
                <c:pt idx="595">
                  <c:v>0.9</c:v>
                </c:pt>
                <c:pt idx="596">
                  <c:v>0.9</c:v>
                </c:pt>
                <c:pt idx="597">
                  <c:v>0.9</c:v>
                </c:pt>
                <c:pt idx="598">
                  <c:v>0.9</c:v>
                </c:pt>
                <c:pt idx="599">
                  <c:v>0.9</c:v>
                </c:pt>
                <c:pt idx="600">
                  <c:v>0.9</c:v>
                </c:pt>
                <c:pt idx="601">
                  <c:v>0.9</c:v>
                </c:pt>
                <c:pt idx="602">
                  <c:v>0.9</c:v>
                </c:pt>
                <c:pt idx="603">
                  <c:v>0.9</c:v>
                </c:pt>
                <c:pt idx="604">
                  <c:v>0.9</c:v>
                </c:pt>
                <c:pt idx="605">
                  <c:v>0.9</c:v>
                </c:pt>
                <c:pt idx="606">
                  <c:v>0.9</c:v>
                </c:pt>
                <c:pt idx="607">
                  <c:v>0.9</c:v>
                </c:pt>
                <c:pt idx="608">
                  <c:v>0.9</c:v>
                </c:pt>
                <c:pt idx="609">
                  <c:v>0.9</c:v>
                </c:pt>
                <c:pt idx="610">
                  <c:v>0.9</c:v>
                </c:pt>
                <c:pt idx="611">
                  <c:v>0.9</c:v>
                </c:pt>
                <c:pt idx="612">
                  <c:v>0.9</c:v>
                </c:pt>
                <c:pt idx="613">
                  <c:v>0.9</c:v>
                </c:pt>
                <c:pt idx="614">
                  <c:v>0.9</c:v>
                </c:pt>
                <c:pt idx="615">
                  <c:v>0.9</c:v>
                </c:pt>
                <c:pt idx="616">
                  <c:v>0.9</c:v>
                </c:pt>
                <c:pt idx="617">
                  <c:v>0.9</c:v>
                </c:pt>
                <c:pt idx="618">
                  <c:v>0.9</c:v>
                </c:pt>
                <c:pt idx="619">
                  <c:v>0.9</c:v>
                </c:pt>
                <c:pt idx="620">
                  <c:v>0.9</c:v>
                </c:pt>
                <c:pt idx="621">
                  <c:v>0.9</c:v>
                </c:pt>
                <c:pt idx="622">
                  <c:v>0.9</c:v>
                </c:pt>
                <c:pt idx="623">
                  <c:v>0.9</c:v>
                </c:pt>
                <c:pt idx="624">
                  <c:v>0.9</c:v>
                </c:pt>
                <c:pt idx="625">
                  <c:v>0.9</c:v>
                </c:pt>
                <c:pt idx="626">
                  <c:v>0.9</c:v>
                </c:pt>
                <c:pt idx="627">
                  <c:v>0.9</c:v>
                </c:pt>
                <c:pt idx="628">
                  <c:v>0.9</c:v>
                </c:pt>
                <c:pt idx="629">
                  <c:v>0.9</c:v>
                </c:pt>
                <c:pt idx="630">
                  <c:v>0.9</c:v>
                </c:pt>
                <c:pt idx="631">
                  <c:v>0.9</c:v>
                </c:pt>
                <c:pt idx="632">
                  <c:v>0.9</c:v>
                </c:pt>
                <c:pt idx="633">
                  <c:v>0.9</c:v>
                </c:pt>
                <c:pt idx="634">
                  <c:v>0.9</c:v>
                </c:pt>
                <c:pt idx="635">
                  <c:v>0.9</c:v>
                </c:pt>
                <c:pt idx="636">
                  <c:v>0.9</c:v>
                </c:pt>
                <c:pt idx="637">
                  <c:v>0.9</c:v>
                </c:pt>
                <c:pt idx="638">
                  <c:v>0.9</c:v>
                </c:pt>
                <c:pt idx="639">
                  <c:v>0.9</c:v>
                </c:pt>
                <c:pt idx="640">
                  <c:v>0.9</c:v>
                </c:pt>
                <c:pt idx="641">
                  <c:v>0.9</c:v>
                </c:pt>
                <c:pt idx="642">
                  <c:v>0.9</c:v>
                </c:pt>
                <c:pt idx="643">
                  <c:v>0.9</c:v>
                </c:pt>
                <c:pt idx="644">
                  <c:v>0.9</c:v>
                </c:pt>
                <c:pt idx="645">
                  <c:v>0.9</c:v>
                </c:pt>
                <c:pt idx="646">
                  <c:v>0.9</c:v>
                </c:pt>
                <c:pt idx="647">
                  <c:v>0.9</c:v>
                </c:pt>
                <c:pt idx="648">
                  <c:v>0.9</c:v>
                </c:pt>
                <c:pt idx="649">
                  <c:v>0.9</c:v>
                </c:pt>
                <c:pt idx="650">
                  <c:v>0.9</c:v>
                </c:pt>
                <c:pt idx="651">
                  <c:v>0.9</c:v>
                </c:pt>
                <c:pt idx="652">
                  <c:v>0.9</c:v>
                </c:pt>
                <c:pt idx="653">
                  <c:v>0.9</c:v>
                </c:pt>
                <c:pt idx="654">
                  <c:v>0.9</c:v>
                </c:pt>
                <c:pt idx="655">
                  <c:v>0.9</c:v>
                </c:pt>
                <c:pt idx="656">
                  <c:v>0.9</c:v>
                </c:pt>
                <c:pt idx="657">
                  <c:v>0.9</c:v>
                </c:pt>
                <c:pt idx="658">
                  <c:v>0.9</c:v>
                </c:pt>
                <c:pt idx="659">
                  <c:v>0.9</c:v>
                </c:pt>
                <c:pt idx="660">
                  <c:v>0.9</c:v>
                </c:pt>
                <c:pt idx="661">
                  <c:v>0.9</c:v>
                </c:pt>
                <c:pt idx="662">
                  <c:v>0.9</c:v>
                </c:pt>
                <c:pt idx="663">
                  <c:v>0.9</c:v>
                </c:pt>
                <c:pt idx="664">
                  <c:v>0.9</c:v>
                </c:pt>
                <c:pt idx="665">
                  <c:v>0.9</c:v>
                </c:pt>
                <c:pt idx="666">
                  <c:v>0.9</c:v>
                </c:pt>
                <c:pt idx="667">
                  <c:v>0.9</c:v>
                </c:pt>
                <c:pt idx="668">
                  <c:v>0.9</c:v>
                </c:pt>
                <c:pt idx="669">
                  <c:v>0.9</c:v>
                </c:pt>
                <c:pt idx="670">
                  <c:v>0.9</c:v>
                </c:pt>
                <c:pt idx="671">
                  <c:v>0.9</c:v>
                </c:pt>
                <c:pt idx="672">
                  <c:v>0.9</c:v>
                </c:pt>
                <c:pt idx="673">
                  <c:v>0.9</c:v>
                </c:pt>
                <c:pt idx="674">
                  <c:v>0.9</c:v>
                </c:pt>
                <c:pt idx="675">
                  <c:v>0.9</c:v>
                </c:pt>
                <c:pt idx="676">
                  <c:v>0.9</c:v>
                </c:pt>
                <c:pt idx="677">
                  <c:v>0.9</c:v>
                </c:pt>
                <c:pt idx="678">
                  <c:v>0.9</c:v>
                </c:pt>
                <c:pt idx="679">
                  <c:v>0.9</c:v>
                </c:pt>
                <c:pt idx="680">
                  <c:v>0.9</c:v>
                </c:pt>
                <c:pt idx="681">
                  <c:v>0.9</c:v>
                </c:pt>
                <c:pt idx="682">
                  <c:v>0.9</c:v>
                </c:pt>
                <c:pt idx="683">
                  <c:v>0.9</c:v>
                </c:pt>
                <c:pt idx="684">
                  <c:v>0.9</c:v>
                </c:pt>
                <c:pt idx="685">
                  <c:v>0.9</c:v>
                </c:pt>
                <c:pt idx="686">
                  <c:v>0.9</c:v>
                </c:pt>
                <c:pt idx="687">
                  <c:v>0.9</c:v>
                </c:pt>
                <c:pt idx="688">
                  <c:v>0.9</c:v>
                </c:pt>
                <c:pt idx="689">
                  <c:v>0.9</c:v>
                </c:pt>
                <c:pt idx="690">
                  <c:v>0.9</c:v>
                </c:pt>
                <c:pt idx="691">
                  <c:v>0.9</c:v>
                </c:pt>
                <c:pt idx="692">
                  <c:v>0.9</c:v>
                </c:pt>
                <c:pt idx="693">
                  <c:v>0.9</c:v>
                </c:pt>
                <c:pt idx="694">
                  <c:v>0.9</c:v>
                </c:pt>
                <c:pt idx="695">
                  <c:v>0.9</c:v>
                </c:pt>
                <c:pt idx="696">
                  <c:v>0.9</c:v>
                </c:pt>
                <c:pt idx="697">
                  <c:v>0.9</c:v>
                </c:pt>
                <c:pt idx="698">
                  <c:v>0.9</c:v>
                </c:pt>
                <c:pt idx="699">
                  <c:v>0.9</c:v>
                </c:pt>
                <c:pt idx="700">
                  <c:v>0.9</c:v>
                </c:pt>
                <c:pt idx="701">
                  <c:v>0.9</c:v>
                </c:pt>
                <c:pt idx="702">
                  <c:v>0.9</c:v>
                </c:pt>
                <c:pt idx="703">
                  <c:v>0.9</c:v>
                </c:pt>
                <c:pt idx="704">
                  <c:v>0.9</c:v>
                </c:pt>
                <c:pt idx="705">
                  <c:v>0.9</c:v>
                </c:pt>
                <c:pt idx="706">
                  <c:v>0.9</c:v>
                </c:pt>
                <c:pt idx="707">
                  <c:v>0.9</c:v>
                </c:pt>
                <c:pt idx="708">
                  <c:v>0.9</c:v>
                </c:pt>
                <c:pt idx="709">
                  <c:v>0.9</c:v>
                </c:pt>
                <c:pt idx="710">
                  <c:v>0.9</c:v>
                </c:pt>
                <c:pt idx="711">
                  <c:v>0.9</c:v>
                </c:pt>
                <c:pt idx="712">
                  <c:v>0.9</c:v>
                </c:pt>
                <c:pt idx="713">
                  <c:v>0.9</c:v>
                </c:pt>
                <c:pt idx="714">
                  <c:v>0.9</c:v>
                </c:pt>
                <c:pt idx="715">
                  <c:v>0.9</c:v>
                </c:pt>
                <c:pt idx="716">
                  <c:v>0.9</c:v>
                </c:pt>
                <c:pt idx="717">
                  <c:v>0.9</c:v>
                </c:pt>
                <c:pt idx="718">
                  <c:v>0.9</c:v>
                </c:pt>
                <c:pt idx="719">
                  <c:v>0.9</c:v>
                </c:pt>
                <c:pt idx="720">
                  <c:v>0.9</c:v>
                </c:pt>
                <c:pt idx="721">
                  <c:v>0.9</c:v>
                </c:pt>
                <c:pt idx="722">
                  <c:v>0.9</c:v>
                </c:pt>
                <c:pt idx="723">
                  <c:v>0.9</c:v>
                </c:pt>
                <c:pt idx="724">
                  <c:v>0.9</c:v>
                </c:pt>
                <c:pt idx="725">
                  <c:v>0.9</c:v>
                </c:pt>
                <c:pt idx="726">
                  <c:v>0.9</c:v>
                </c:pt>
                <c:pt idx="727">
                  <c:v>0.9</c:v>
                </c:pt>
                <c:pt idx="728">
                  <c:v>0.9</c:v>
                </c:pt>
                <c:pt idx="729">
                  <c:v>0.9</c:v>
                </c:pt>
                <c:pt idx="730">
                  <c:v>0.9</c:v>
                </c:pt>
                <c:pt idx="731">
                  <c:v>0.9</c:v>
                </c:pt>
                <c:pt idx="732">
                  <c:v>0.9</c:v>
                </c:pt>
                <c:pt idx="733">
                  <c:v>0.9</c:v>
                </c:pt>
                <c:pt idx="734">
                  <c:v>0.9</c:v>
                </c:pt>
                <c:pt idx="735">
                  <c:v>0.9</c:v>
                </c:pt>
                <c:pt idx="736">
                  <c:v>0.9</c:v>
                </c:pt>
                <c:pt idx="737">
                  <c:v>0.9</c:v>
                </c:pt>
                <c:pt idx="738">
                  <c:v>0.9</c:v>
                </c:pt>
                <c:pt idx="739">
                  <c:v>0.9</c:v>
                </c:pt>
                <c:pt idx="740">
                  <c:v>0.9</c:v>
                </c:pt>
                <c:pt idx="741">
                  <c:v>0.9</c:v>
                </c:pt>
                <c:pt idx="742">
                  <c:v>0.9</c:v>
                </c:pt>
                <c:pt idx="743">
                  <c:v>0.9</c:v>
                </c:pt>
                <c:pt idx="744">
                  <c:v>0.9</c:v>
                </c:pt>
                <c:pt idx="745">
                  <c:v>0.9</c:v>
                </c:pt>
                <c:pt idx="746">
                  <c:v>0.9</c:v>
                </c:pt>
                <c:pt idx="747">
                  <c:v>0.9</c:v>
                </c:pt>
                <c:pt idx="748">
                  <c:v>0.9</c:v>
                </c:pt>
                <c:pt idx="749">
                  <c:v>0.9</c:v>
                </c:pt>
                <c:pt idx="750">
                  <c:v>0.9</c:v>
                </c:pt>
                <c:pt idx="751">
                  <c:v>0.9</c:v>
                </c:pt>
                <c:pt idx="752">
                  <c:v>0.9</c:v>
                </c:pt>
                <c:pt idx="753">
                  <c:v>0.9</c:v>
                </c:pt>
                <c:pt idx="754">
                  <c:v>0.9</c:v>
                </c:pt>
                <c:pt idx="755">
                  <c:v>0.9</c:v>
                </c:pt>
                <c:pt idx="756">
                  <c:v>0.9</c:v>
                </c:pt>
                <c:pt idx="757">
                  <c:v>0.9</c:v>
                </c:pt>
                <c:pt idx="758">
                  <c:v>0.9</c:v>
                </c:pt>
                <c:pt idx="759">
                  <c:v>0.9</c:v>
                </c:pt>
                <c:pt idx="760">
                  <c:v>0.9</c:v>
                </c:pt>
                <c:pt idx="761">
                  <c:v>0.9</c:v>
                </c:pt>
                <c:pt idx="762">
                  <c:v>0.9</c:v>
                </c:pt>
                <c:pt idx="763">
                  <c:v>0.9</c:v>
                </c:pt>
                <c:pt idx="764">
                  <c:v>0.9</c:v>
                </c:pt>
                <c:pt idx="765">
                  <c:v>0.9</c:v>
                </c:pt>
                <c:pt idx="766">
                  <c:v>0.9</c:v>
                </c:pt>
                <c:pt idx="767">
                  <c:v>0.9</c:v>
                </c:pt>
                <c:pt idx="768">
                  <c:v>0.9</c:v>
                </c:pt>
                <c:pt idx="769">
                  <c:v>0.9</c:v>
                </c:pt>
                <c:pt idx="770">
                  <c:v>0.9</c:v>
                </c:pt>
                <c:pt idx="771">
                  <c:v>0.9</c:v>
                </c:pt>
                <c:pt idx="772">
                  <c:v>0.9</c:v>
                </c:pt>
                <c:pt idx="773">
                  <c:v>0.9</c:v>
                </c:pt>
                <c:pt idx="774">
                  <c:v>0.9</c:v>
                </c:pt>
                <c:pt idx="775">
                  <c:v>0.9</c:v>
                </c:pt>
                <c:pt idx="776">
                  <c:v>0.9</c:v>
                </c:pt>
                <c:pt idx="777">
                  <c:v>0.9</c:v>
                </c:pt>
                <c:pt idx="778">
                  <c:v>0.9</c:v>
                </c:pt>
                <c:pt idx="779">
                  <c:v>0.9</c:v>
                </c:pt>
                <c:pt idx="780">
                  <c:v>0.9</c:v>
                </c:pt>
                <c:pt idx="781">
                  <c:v>0.9</c:v>
                </c:pt>
                <c:pt idx="782">
                  <c:v>0.9</c:v>
                </c:pt>
                <c:pt idx="783">
                  <c:v>0.9</c:v>
                </c:pt>
                <c:pt idx="784">
                  <c:v>0.9</c:v>
                </c:pt>
                <c:pt idx="785">
                  <c:v>0.9</c:v>
                </c:pt>
                <c:pt idx="786">
                  <c:v>0.9</c:v>
                </c:pt>
                <c:pt idx="787">
                  <c:v>0.9</c:v>
                </c:pt>
                <c:pt idx="788">
                  <c:v>0.9</c:v>
                </c:pt>
                <c:pt idx="789">
                  <c:v>0.9</c:v>
                </c:pt>
                <c:pt idx="790">
                  <c:v>0.9</c:v>
                </c:pt>
                <c:pt idx="791">
                  <c:v>0.9</c:v>
                </c:pt>
                <c:pt idx="792">
                  <c:v>0.9</c:v>
                </c:pt>
                <c:pt idx="793">
                  <c:v>0.9</c:v>
                </c:pt>
                <c:pt idx="794">
                  <c:v>0.9</c:v>
                </c:pt>
                <c:pt idx="795">
                  <c:v>0.9</c:v>
                </c:pt>
                <c:pt idx="796">
                  <c:v>0.9</c:v>
                </c:pt>
                <c:pt idx="797">
                  <c:v>0.9</c:v>
                </c:pt>
                <c:pt idx="798">
                  <c:v>0.9</c:v>
                </c:pt>
                <c:pt idx="799">
                  <c:v>0.9</c:v>
                </c:pt>
                <c:pt idx="800">
                  <c:v>0.9</c:v>
                </c:pt>
                <c:pt idx="801">
                  <c:v>0.9</c:v>
                </c:pt>
                <c:pt idx="802">
                  <c:v>0.9</c:v>
                </c:pt>
                <c:pt idx="803">
                  <c:v>0.9</c:v>
                </c:pt>
                <c:pt idx="804">
                  <c:v>0.9</c:v>
                </c:pt>
                <c:pt idx="805">
                  <c:v>0.9</c:v>
                </c:pt>
                <c:pt idx="806">
                  <c:v>0.9</c:v>
                </c:pt>
                <c:pt idx="807">
                  <c:v>0.9</c:v>
                </c:pt>
                <c:pt idx="808">
                  <c:v>0.9</c:v>
                </c:pt>
                <c:pt idx="809">
                  <c:v>0.9</c:v>
                </c:pt>
                <c:pt idx="810">
                  <c:v>0.9</c:v>
                </c:pt>
                <c:pt idx="811">
                  <c:v>0.9</c:v>
                </c:pt>
                <c:pt idx="812">
                  <c:v>0.9</c:v>
                </c:pt>
                <c:pt idx="813">
                  <c:v>0.9</c:v>
                </c:pt>
                <c:pt idx="814">
                  <c:v>0.9</c:v>
                </c:pt>
                <c:pt idx="815">
                  <c:v>0.9</c:v>
                </c:pt>
                <c:pt idx="816">
                  <c:v>0.9</c:v>
                </c:pt>
                <c:pt idx="817">
                  <c:v>0.9</c:v>
                </c:pt>
                <c:pt idx="818">
                  <c:v>0.9</c:v>
                </c:pt>
                <c:pt idx="819">
                  <c:v>0.9</c:v>
                </c:pt>
                <c:pt idx="820">
                  <c:v>0.9</c:v>
                </c:pt>
                <c:pt idx="821">
                  <c:v>0.9</c:v>
                </c:pt>
                <c:pt idx="822">
                  <c:v>0.9</c:v>
                </c:pt>
                <c:pt idx="823">
                  <c:v>0.9</c:v>
                </c:pt>
                <c:pt idx="824">
                  <c:v>0.9</c:v>
                </c:pt>
                <c:pt idx="825">
                  <c:v>0.9</c:v>
                </c:pt>
                <c:pt idx="826">
                  <c:v>0.9</c:v>
                </c:pt>
                <c:pt idx="827">
                  <c:v>0.9</c:v>
                </c:pt>
                <c:pt idx="828">
                  <c:v>0.9</c:v>
                </c:pt>
                <c:pt idx="829">
                  <c:v>0.9</c:v>
                </c:pt>
                <c:pt idx="830">
                  <c:v>0.9</c:v>
                </c:pt>
                <c:pt idx="831">
                  <c:v>0.9</c:v>
                </c:pt>
                <c:pt idx="832">
                  <c:v>0.9</c:v>
                </c:pt>
                <c:pt idx="833">
                  <c:v>0.9</c:v>
                </c:pt>
                <c:pt idx="834">
                  <c:v>0.9</c:v>
                </c:pt>
                <c:pt idx="835">
                  <c:v>0.9</c:v>
                </c:pt>
                <c:pt idx="836">
                  <c:v>0.9</c:v>
                </c:pt>
                <c:pt idx="837">
                  <c:v>0.9</c:v>
                </c:pt>
                <c:pt idx="838">
                  <c:v>0.9</c:v>
                </c:pt>
                <c:pt idx="839">
                  <c:v>0.9</c:v>
                </c:pt>
                <c:pt idx="840">
                  <c:v>0.9</c:v>
                </c:pt>
                <c:pt idx="841">
                  <c:v>0.9</c:v>
                </c:pt>
                <c:pt idx="842">
                  <c:v>0.9</c:v>
                </c:pt>
                <c:pt idx="843">
                  <c:v>0.9</c:v>
                </c:pt>
                <c:pt idx="844">
                  <c:v>0.9</c:v>
                </c:pt>
                <c:pt idx="845">
                  <c:v>0.9</c:v>
                </c:pt>
                <c:pt idx="846">
                  <c:v>0.9</c:v>
                </c:pt>
                <c:pt idx="847">
                  <c:v>0.9</c:v>
                </c:pt>
                <c:pt idx="848">
                  <c:v>0.9</c:v>
                </c:pt>
                <c:pt idx="849">
                  <c:v>0.9</c:v>
                </c:pt>
                <c:pt idx="850">
                  <c:v>0.9</c:v>
                </c:pt>
                <c:pt idx="851">
                  <c:v>0.9</c:v>
                </c:pt>
                <c:pt idx="852">
                  <c:v>0.9</c:v>
                </c:pt>
                <c:pt idx="853">
                  <c:v>0.9</c:v>
                </c:pt>
                <c:pt idx="854">
                  <c:v>0.9</c:v>
                </c:pt>
                <c:pt idx="855">
                  <c:v>0.9</c:v>
                </c:pt>
                <c:pt idx="856">
                  <c:v>0.9</c:v>
                </c:pt>
                <c:pt idx="857">
                  <c:v>0.9</c:v>
                </c:pt>
                <c:pt idx="858">
                  <c:v>0.9</c:v>
                </c:pt>
                <c:pt idx="859">
                  <c:v>0.9</c:v>
                </c:pt>
                <c:pt idx="860">
                  <c:v>0.9</c:v>
                </c:pt>
                <c:pt idx="861">
                  <c:v>0.9</c:v>
                </c:pt>
                <c:pt idx="862">
                  <c:v>0.9</c:v>
                </c:pt>
                <c:pt idx="863">
                  <c:v>0.9</c:v>
                </c:pt>
                <c:pt idx="864">
                  <c:v>0.9</c:v>
                </c:pt>
                <c:pt idx="865">
                  <c:v>0.9</c:v>
                </c:pt>
                <c:pt idx="866">
                  <c:v>0.9</c:v>
                </c:pt>
                <c:pt idx="867">
                  <c:v>0.9</c:v>
                </c:pt>
                <c:pt idx="868">
                  <c:v>0.9</c:v>
                </c:pt>
                <c:pt idx="869">
                  <c:v>0.9</c:v>
                </c:pt>
                <c:pt idx="870">
                  <c:v>0.9</c:v>
                </c:pt>
                <c:pt idx="871">
                  <c:v>0.9</c:v>
                </c:pt>
                <c:pt idx="872">
                  <c:v>0.9</c:v>
                </c:pt>
                <c:pt idx="873">
                  <c:v>0.9</c:v>
                </c:pt>
                <c:pt idx="874">
                  <c:v>0.9</c:v>
                </c:pt>
                <c:pt idx="875">
                  <c:v>0.9</c:v>
                </c:pt>
                <c:pt idx="876">
                  <c:v>0.9</c:v>
                </c:pt>
                <c:pt idx="877">
                  <c:v>0.9</c:v>
                </c:pt>
                <c:pt idx="878">
                  <c:v>0.9</c:v>
                </c:pt>
                <c:pt idx="879">
                  <c:v>0.9</c:v>
                </c:pt>
                <c:pt idx="880">
                  <c:v>0.9</c:v>
                </c:pt>
                <c:pt idx="881">
                  <c:v>0.9</c:v>
                </c:pt>
                <c:pt idx="882">
                  <c:v>0.9</c:v>
                </c:pt>
                <c:pt idx="883">
                  <c:v>0.9</c:v>
                </c:pt>
                <c:pt idx="884">
                  <c:v>0.9</c:v>
                </c:pt>
                <c:pt idx="885">
                  <c:v>0.9</c:v>
                </c:pt>
                <c:pt idx="886">
                  <c:v>0.9</c:v>
                </c:pt>
                <c:pt idx="887">
                  <c:v>0.9</c:v>
                </c:pt>
                <c:pt idx="888">
                  <c:v>0.9</c:v>
                </c:pt>
                <c:pt idx="889">
                  <c:v>0.9</c:v>
                </c:pt>
                <c:pt idx="890">
                  <c:v>0.9</c:v>
                </c:pt>
                <c:pt idx="891">
                  <c:v>0.9</c:v>
                </c:pt>
                <c:pt idx="892">
                  <c:v>0.9</c:v>
                </c:pt>
                <c:pt idx="893">
                  <c:v>0.9</c:v>
                </c:pt>
                <c:pt idx="894">
                  <c:v>0.9</c:v>
                </c:pt>
                <c:pt idx="895">
                  <c:v>0.9</c:v>
                </c:pt>
                <c:pt idx="896">
                  <c:v>0.9</c:v>
                </c:pt>
                <c:pt idx="897">
                  <c:v>0.9</c:v>
                </c:pt>
                <c:pt idx="898">
                  <c:v>0.9</c:v>
                </c:pt>
                <c:pt idx="899">
                  <c:v>0.9</c:v>
                </c:pt>
                <c:pt idx="900">
                  <c:v>0.9</c:v>
                </c:pt>
                <c:pt idx="901">
                  <c:v>0.9</c:v>
                </c:pt>
                <c:pt idx="902">
                  <c:v>0.9</c:v>
                </c:pt>
                <c:pt idx="903">
                  <c:v>0.9</c:v>
                </c:pt>
                <c:pt idx="904">
                  <c:v>0.9</c:v>
                </c:pt>
                <c:pt idx="905">
                  <c:v>0.9</c:v>
                </c:pt>
                <c:pt idx="906">
                  <c:v>0.9</c:v>
                </c:pt>
                <c:pt idx="907">
                  <c:v>0.9</c:v>
                </c:pt>
                <c:pt idx="908">
                  <c:v>0.9</c:v>
                </c:pt>
                <c:pt idx="909">
                  <c:v>0.9</c:v>
                </c:pt>
                <c:pt idx="910">
                  <c:v>0.9</c:v>
                </c:pt>
                <c:pt idx="911">
                  <c:v>0.9</c:v>
                </c:pt>
                <c:pt idx="912">
                  <c:v>0.9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0.9</c:v>
                </c:pt>
                <c:pt idx="917">
                  <c:v>0.9</c:v>
                </c:pt>
                <c:pt idx="918">
                  <c:v>0.9</c:v>
                </c:pt>
                <c:pt idx="919">
                  <c:v>0.9</c:v>
                </c:pt>
                <c:pt idx="920">
                  <c:v>0.9</c:v>
                </c:pt>
                <c:pt idx="921">
                  <c:v>0.9</c:v>
                </c:pt>
                <c:pt idx="922">
                  <c:v>0.9</c:v>
                </c:pt>
                <c:pt idx="923">
                  <c:v>0.9</c:v>
                </c:pt>
                <c:pt idx="924">
                  <c:v>0.9</c:v>
                </c:pt>
                <c:pt idx="925">
                  <c:v>0.9</c:v>
                </c:pt>
                <c:pt idx="926">
                  <c:v>0.9</c:v>
                </c:pt>
                <c:pt idx="927">
                  <c:v>0.9</c:v>
                </c:pt>
                <c:pt idx="928">
                  <c:v>0.9</c:v>
                </c:pt>
                <c:pt idx="929">
                  <c:v>0.9</c:v>
                </c:pt>
                <c:pt idx="930">
                  <c:v>0.9</c:v>
                </c:pt>
                <c:pt idx="931">
                  <c:v>0.9</c:v>
                </c:pt>
                <c:pt idx="932">
                  <c:v>0.9</c:v>
                </c:pt>
                <c:pt idx="933">
                  <c:v>0.9</c:v>
                </c:pt>
                <c:pt idx="934">
                  <c:v>0.9</c:v>
                </c:pt>
                <c:pt idx="935">
                  <c:v>0.9</c:v>
                </c:pt>
                <c:pt idx="936">
                  <c:v>0.9</c:v>
                </c:pt>
                <c:pt idx="937">
                  <c:v>0.9</c:v>
                </c:pt>
                <c:pt idx="938">
                  <c:v>0.9</c:v>
                </c:pt>
                <c:pt idx="939">
                  <c:v>0.9</c:v>
                </c:pt>
                <c:pt idx="940">
                  <c:v>0.9</c:v>
                </c:pt>
                <c:pt idx="941">
                  <c:v>0.9</c:v>
                </c:pt>
                <c:pt idx="942">
                  <c:v>0.9</c:v>
                </c:pt>
                <c:pt idx="943">
                  <c:v>0.9</c:v>
                </c:pt>
                <c:pt idx="944">
                  <c:v>0.9</c:v>
                </c:pt>
                <c:pt idx="945">
                  <c:v>0.9</c:v>
                </c:pt>
                <c:pt idx="946">
                  <c:v>0.9</c:v>
                </c:pt>
                <c:pt idx="947">
                  <c:v>0.9</c:v>
                </c:pt>
                <c:pt idx="948">
                  <c:v>0.9</c:v>
                </c:pt>
                <c:pt idx="949">
                  <c:v>0.9</c:v>
                </c:pt>
                <c:pt idx="950">
                  <c:v>0.9</c:v>
                </c:pt>
                <c:pt idx="951">
                  <c:v>0.9</c:v>
                </c:pt>
                <c:pt idx="952">
                  <c:v>0.9</c:v>
                </c:pt>
                <c:pt idx="953">
                  <c:v>0.9</c:v>
                </c:pt>
                <c:pt idx="954">
                  <c:v>0.9</c:v>
                </c:pt>
                <c:pt idx="955">
                  <c:v>0.9</c:v>
                </c:pt>
                <c:pt idx="956">
                  <c:v>0.9</c:v>
                </c:pt>
                <c:pt idx="957">
                  <c:v>0.9</c:v>
                </c:pt>
                <c:pt idx="958">
                  <c:v>0.9</c:v>
                </c:pt>
                <c:pt idx="959">
                  <c:v>0.9</c:v>
                </c:pt>
                <c:pt idx="960">
                  <c:v>0.9</c:v>
                </c:pt>
                <c:pt idx="961">
                  <c:v>0.9</c:v>
                </c:pt>
                <c:pt idx="962">
                  <c:v>0.9</c:v>
                </c:pt>
                <c:pt idx="963">
                  <c:v>0.9</c:v>
                </c:pt>
                <c:pt idx="964">
                  <c:v>0.9</c:v>
                </c:pt>
                <c:pt idx="965">
                  <c:v>0.9</c:v>
                </c:pt>
                <c:pt idx="966">
                  <c:v>0.9</c:v>
                </c:pt>
                <c:pt idx="967">
                  <c:v>0.9</c:v>
                </c:pt>
                <c:pt idx="968">
                  <c:v>0.9</c:v>
                </c:pt>
                <c:pt idx="969">
                  <c:v>0.9</c:v>
                </c:pt>
                <c:pt idx="970">
                  <c:v>0.9</c:v>
                </c:pt>
                <c:pt idx="971">
                  <c:v>0.9</c:v>
                </c:pt>
                <c:pt idx="972">
                  <c:v>0.9</c:v>
                </c:pt>
                <c:pt idx="973">
                  <c:v>0.9</c:v>
                </c:pt>
                <c:pt idx="974">
                  <c:v>0.9</c:v>
                </c:pt>
                <c:pt idx="975">
                  <c:v>0.9</c:v>
                </c:pt>
                <c:pt idx="976">
                  <c:v>0.9</c:v>
                </c:pt>
                <c:pt idx="977">
                  <c:v>0.9</c:v>
                </c:pt>
                <c:pt idx="978">
                  <c:v>0.9</c:v>
                </c:pt>
                <c:pt idx="979">
                  <c:v>0.9</c:v>
                </c:pt>
                <c:pt idx="980">
                  <c:v>0.9</c:v>
                </c:pt>
                <c:pt idx="981">
                  <c:v>0.9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</c:v>
                </c:pt>
                <c:pt idx="994">
                  <c:v>0.9</c:v>
                </c:pt>
                <c:pt idx="995">
                  <c:v>0.9</c:v>
                </c:pt>
                <c:pt idx="996">
                  <c:v>0.9</c:v>
                </c:pt>
                <c:pt idx="997">
                  <c:v>0.9</c:v>
                </c:pt>
                <c:pt idx="998">
                  <c:v>0.9</c:v>
                </c:pt>
                <c:pt idx="999">
                  <c:v>0.9</c:v>
                </c:pt>
                <c:pt idx="1000">
                  <c:v>0.9</c:v>
                </c:pt>
                <c:pt idx="100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6-48EF-8D8C-EBF96AF9494A}"/>
            </c:ext>
          </c:extLst>
        </c:ser>
        <c:ser>
          <c:idx val="2"/>
          <c:order val="2"/>
          <c:tx>
            <c:v>Límite Superior FP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'Comportamiento de Carga'!$E$4:$E$1005</c:f>
              <c:numCache>
                <c:formatCode>General</c:formatCode>
                <c:ptCount val="100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6-48EF-8D8C-EBF96AF9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673704"/>
        <c:axId val="569674032"/>
      </c:lineChart>
      <c:catAx>
        <c:axId val="5696737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569674032"/>
        <c:crosses val="autoZero"/>
        <c:auto val="1"/>
        <c:lblAlgn val="ctr"/>
        <c:lblOffset val="100"/>
        <c:noMultiLvlLbl val="0"/>
      </c:catAx>
      <c:valAx>
        <c:axId val="569674032"/>
        <c:scaling>
          <c:orientation val="minMax"/>
          <c:max val="1.0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FACTOR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DE POTENCIA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673704"/>
        <c:crosses val="autoZero"/>
        <c:crossBetween val="between"/>
        <c:majorUnit val="5.000000000000001E-2"/>
        <c:minorUnit val="5.000000000000001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POTENCIA</a:t>
            </a:r>
            <a:r>
              <a:rPr lang="es-CO" b="1" baseline="0">
                <a:solidFill>
                  <a:sysClr val="windowText" lastClr="000000"/>
                </a:solidFill>
              </a:rPr>
              <a:t> ACTIVA Y REACTIVA DEMANDADA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Potencia Activa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val>
            <c:numRef>
              <c:f>'Comportamiento de Carga'!$H$4:$H$1005</c:f>
              <c:numCache>
                <c:formatCode>General</c:formatCode>
                <c:ptCount val="1002"/>
                <c:pt idx="0">
                  <c:v>234.78</c:v>
                </c:pt>
                <c:pt idx="1">
                  <c:v>277.62</c:v>
                </c:pt>
                <c:pt idx="2">
                  <c:v>268.48</c:v>
                </c:pt>
                <c:pt idx="3">
                  <c:v>217.45</c:v>
                </c:pt>
                <c:pt idx="4">
                  <c:v>189.27</c:v>
                </c:pt>
                <c:pt idx="5">
                  <c:v>293.89</c:v>
                </c:pt>
                <c:pt idx="6">
                  <c:v>285.08</c:v>
                </c:pt>
                <c:pt idx="7">
                  <c:v>275.42</c:v>
                </c:pt>
                <c:pt idx="8">
                  <c:v>271.41000000000003</c:v>
                </c:pt>
                <c:pt idx="9">
                  <c:v>222.1</c:v>
                </c:pt>
                <c:pt idx="10">
                  <c:v>226.56</c:v>
                </c:pt>
                <c:pt idx="11">
                  <c:v>278.49</c:v>
                </c:pt>
                <c:pt idx="12">
                  <c:v>224.41</c:v>
                </c:pt>
                <c:pt idx="13">
                  <c:v>230.83</c:v>
                </c:pt>
                <c:pt idx="14">
                  <c:v>227.53</c:v>
                </c:pt>
                <c:pt idx="15">
                  <c:v>213.02</c:v>
                </c:pt>
                <c:pt idx="16">
                  <c:v>219.29</c:v>
                </c:pt>
                <c:pt idx="17">
                  <c:v>273.98</c:v>
                </c:pt>
                <c:pt idx="18">
                  <c:v>230.71</c:v>
                </c:pt>
                <c:pt idx="19">
                  <c:v>230.8</c:v>
                </c:pt>
                <c:pt idx="20">
                  <c:v>235.8</c:v>
                </c:pt>
                <c:pt idx="21">
                  <c:v>227.31</c:v>
                </c:pt>
                <c:pt idx="22">
                  <c:v>229.12</c:v>
                </c:pt>
                <c:pt idx="23">
                  <c:v>226.47</c:v>
                </c:pt>
                <c:pt idx="24">
                  <c:v>219.65</c:v>
                </c:pt>
                <c:pt idx="25">
                  <c:v>224.37</c:v>
                </c:pt>
                <c:pt idx="26">
                  <c:v>222.33</c:v>
                </c:pt>
                <c:pt idx="27">
                  <c:v>215.61</c:v>
                </c:pt>
                <c:pt idx="28">
                  <c:v>278.73</c:v>
                </c:pt>
                <c:pt idx="29">
                  <c:v>244.06</c:v>
                </c:pt>
                <c:pt idx="30">
                  <c:v>301.83999999999997</c:v>
                </c:pt>
                <c:pt idx="31">
                  <c:v>248.5</c:v>
                </c:pt>
                <c:pt idx="32">
                  <c:v>263.5</c:v>
                </c:pt>
                <c:pt idx="33">
                  <c:v>258</c:v>
                </c:pt>
                <c:pt idx="34">
                  <c:v>309.63</c:v>
                </c:pt>
                <c:pt idx="35">
                  <c:v>209.43</c:v>
                </c:pt>
                <c:pt idx="36">
                  <c:v>210.93</c:v>
                </c:pt>
                <c:pt idx="37">
                  <c:v>232.72</c:v>
                </c:pt>
                <c:pt idx="38">
                  <c:v>226.07</c:v>
                </c:pt>
                <c:pt idx="39">
                  <c:v>298.18</c:v>
                </c:pt>
                <c:pt idx="40">
                  <c:v>255.86</c:v>
                </c:pt>
                <c:pt idx="41">
                  <c:v>260.51</c:v>
                </c:pt>
                <c:pt idx="42">
                  <c:v>259.56</c:v>
                </c:pt>
                <c:pt idx="43">
                  <c:v>287.58999999999997</c:v>
                </c:pt>
                <c:pt idx="44">
                  <c:v>298.13</c:v>
                </c:pt>
                <c:pt idx="45">
                  <c:v>263.33999999999997</c:v>
                </c:pt>
                <c:pt idx="46">
                  <c:v>235.99</c:v>
                </c:pt>
                <c:pt idx="47">
                  <c:v>230.84</c:v>
                </c:pt>
                <c:pt idx="48">
                  <c:v>230.27</c:v>
                </c:pt>
                <c:pt idx="49">
                  <c:v>225.6</c:v>
                </c:pt>
                <c:pt idx="50">
                  <c:v>249.08</c:v>
                </c:pt>
                <c:pt idx="51">
                  <c:v>239.54</c:v>
                </c:pt>
                <c:pt idx="52">
                  <c:v>240.73</c:v>
                </c:pt>
                <c:pt idx="53">
                  <c:v>244.12</c:v>
                </c:pt>
                <c:pt idx="54">
                  <c:v>241.47</c:v>
                </c:pt>
                <c:pt idx="55">
                  <c:v>275.72000000000003</c:v>
                </c:pt>
                <c:pt idx="56">
                  <c:v>233.6</c:v>
                </c:pt>
                <c:pt idx="57">
                  <c:v>220.47</c:v>
                </c:pt>
                <c:pt idx="58">
                  <c:v>227.05</c:v>
                </c:pt>
                <c:pt idx="59">
                  <c:v>226.85</c:v>
                </c:pt>
                <c:pt idx="60">
                  <c:v>272.3</c:v>
                </c:pt>
                <c:pt idx="61">
                  <c:v>269.81</c:v>
                </c:pt>
                <c:pt idx="62">
                  <c:v>224.97</c:v>
                </c:pt>
                <c:pt idx="63">
                  <c:v>279.5</c:v>
                </c:pt>
                <c:pt idx="64">
                  <c:v>217.58</c:v>
                </c:pt>
                <c:pt idx="65">
                  <c:v>233.13</c:v>
                </c:pt>
                <c:pt idx="66">
                  <c:v>222.09</c:v>
                </c:pt>
                <c:pt idx="67">
                  <c:v>209.97</c:v>
                </c:pt>
                <c:pt idx="68">
                  <c:v>134.02000000000001</c:v>
                </c:pt>
                <c:pt idx="69">
                  <c:v>213.15</c:v>
                </c:pt>
                <c:pt idx="70">
                  <c:v>214.25</c:v>
                </c:pt>
                <c:pt idx="71">
                  <c:v>215.9</c:v>
                </c:pt>
                <c:pt idx="72">
                  <c:v>214.59</c:v>
                </c:pt>
                <c:pt idx="73">
                  <c:v>213.71</c:v>
                </c:pt>
                <c:pt idx="74">
                  <c:v>213.87</c:v>
                </c:pt>
                <c:pt idx="75">
                  <c:v>256.63</c:v>
                </c:pt>
                <c:pt idx="76">
                  <c:v>275.66000000000003</c:v>
                </c:pt>
                <c:pt idx="77">
                  <c:v>231.45</c:v>
                </c:pt>
                <c:pt idx="78">
                  <c:v>235.25</c:v>
                </c:pt>
                <c:pt idx="79">
                  <c:v>236.22</c:v>
                </c:pt>
                <c:pt idx="80">
                  <c:v>227.3</c:v>
                </c:pt>
                <c:pt idx="81">
                  <c:v>278.29000000000002</c:v>
                </c:pt>
                <c:pt idx="82">
                  <c:v>240.08</c:v>
                </c:pt>
                <c:pt idx="83">
                  <c:v>233.1</c:v>
                </c:pt>
                <c:pt idx="84">
                  <c:v>228.08</c:v>
                </c:pt>
                <c:pt idx="85">
                  <c:v>235.93</c:v>
                </c:pt>
                <c:pt idx="86">
                  <c:v>277.73</c:v>
                </c:pt>
                <c:pt idx="87">
                  <c:v>299.39</c:v>
                </c:pt>
                <c:pt idx="88">
                  <c:v>239.84</c:v>
                </c:pt>
                <c:pt idx="89">
                  <c:v>229.72</c:v>
                </c:pt>
                <c:pt idx="90">
                  <c:v>229.37</c:v>
                </c:pt>
                <c:pt idx="91">
                  <c:v>281.82</c:v>
                </c:pt>
                <c:pt idx="92">
                  <c:v>273.41000000000003</c:v>
                </c:pt>
                <c:pt idx="93">
                  <c:v>249.17</c:v>
                </c:pt>
                <c:pt idx="94">
                  <c:v>250.84</c:v>
                </c:pt>
                <c:pt idx="95">
                  <c:v>244.03</c:v>
                </c:pt>
                <c:pt idx="96">
                  <c:v>219.91</c:v>
                </c:pt>
                <c:pt idx="97">
                  <c:v>281.02</c:v>
                </c:pt>
                <c:pt idx="98">
                  <c:v>225.34</c:v>
                </c:pt>
                <c:pt idx="99">
                  <c:v>214.16</c:v>
                </c:pt>
                <c:pt idx="100">
                  <c:v>191.67</c:v>
                </c:pt>
                <c:pt idx="101">
                  <c:v>211.85</c:v>
                </c:pt>
                <c:pt idx="102">
                  <c:v>266.33</c:v>
                </c:pt>
                <c:pt idx="103">
                  <c:v>238.38</c:v>
                </c:pt>
                <c:pt idx="104">
                  <c:v>238.99</c:v>
                </c:pt>
                <c:pt idx="105">
                  <c:v>231.99</c:v>
                </c:pt>
                <c:pt idx="106">
                  <c:v>239.94</c:v>
                </c:pt>
                <c:pt idx="107">
                  <c:v>246.93</c:v>
                </c:pt>
                <c:pt idx="108">
                  <c:v>246.59</c:v>
                </c:pt>
                <c:pt idx="109">
                  <c:v>252.7</c:v>
                </c:pt>
                <c:pt idx="110">
                  <c:v>256.69</c:v>
                </c:pt>
                <c:pt idx="111">
                  <c:v>251.25</c:v>
                </c:pt>
                <c:pt idx="112">
                  <c:v>242.75</c:v>
                </c:pt>
                <c:pt idx="113">
                  <c:v>234.2</c:v>
                </c:pt>
                <c:pt idx="114">
                  <c:v>243.59</c:v>
                </c:pt>
                <c:pt idx="115">
                  <c:v>233.89</c:v>
                </c:pt>
                <c:pt idx="116">
                  <c:v>240.48</c:v>
                </c:pt>
                <c:pt idx="117">
                  <c:v>234.17</c:v>
                </c:pt>
                <c:pt idx="118">
                  <c:v>228.3</c:v>
                </c:pt>
                <c:pt idx="119">
                  <c:v>237.79</c:v>
                </c:pt>
                <c:pt idx="120">
                  <c:v>253.78</c:v>
                </c:pt>
                <c:pt idx="121">
                  <c:v>256.63</c:v>
                </c:pt>
                <c:pt idx="122">
                  <c:v>293.45999999999998</c:v>
                </c:pt>
                <c:pt idx="123">
                  <c:v>300.88</c:v>
                </c:pt>
                <c:pt idx="124">
                  <c:v>288.48</c:v>
                </c:pt>
                <c:pt idx="125">
                  <c:v>294.58</c:v>
                </c:pt>
                <c:pt idx="126">
                  <c:v>243.98</c:v>
                </c:pt>
                <c:pt idx="127">
                  <c:v>249.94</c:v>
                </c:pt>
                <c:pt idx="128">
                  <c:v>227.34</c:v>
                </c:pt>
                <c:pt idx="129">
                  <c:v>235.09</c:v>
                </c:pt>
                <c:pt idx="130">
                  <c:v>178.94</c:v>
                </c:pt>
                <c:pt idx="131">
                  <c:v>180.78</c:v>
                </c:pt>
                <c:pt idx="132">
                  <c:v>40.39</c:v>
                </c:pt>
                <c:pt idx="133">
                  <c:v>42.19</c:v>
                </c:pt>
                <c:pt idx="134">
                  <c:v>41.45</c:v>
                </c:pt>
                <c:pt idx="135">
                  <c:v>40.61</c:v>
                </c:pt>
                <c:pt idx="136">
                  <c:v>37.340000000000003</c:v>
                </c:pt>
                <c:pt idx="137">
                  <c:v>38.130000000000003</c:v>
                </c:pt>
                <c:pt idx="138">
                  <c:v>38.869999999999997</c:v>
                </c:pt>
                <c:pt idx="139">
                  <c:v>37.49</c:v>
                </c:pt>
                <c:pt idx="140">
                  <c:v>31.95</c:v>
                </c:pt>
                <c:pt idx="141">
                  <c:v>32.96</c:v>
                </c:pt>
                <c:pt idx="142">
                  <c:v>31.67</c:v>
                </c:pt>
                <c:pt idx="143">
                  <c:v>31.51</c:v>
                </c:pt>
                <c:pt idx="144">
                  <c:v>28.11</c:v>
                </c:pt>
                <c:pt idx="145">
                  <c:v>33.78</c:v>
                </c:pt>
                <c:pt idx="146">
                  <c:v>33.119999999999997</c:v>
                </c:pt>
                <c:pt idx="147">
                  <c:v>32.24</c:v>
                </c:pt>
                <c:pt idx="148">
                  <c:v>34.46</c:v>
                </c:pt>
                <c:pt idx="149">
                  <c:v>34.04</c:v>
                </c:pt>
                <c:pt idx="150">
                  <c:v>32.26</c:v>
                </c:pt>
                <c:pt idx="151">
                  <c:v>29.92</c:v>
                </c:pt>
                <c:pt idx="152">
                  <c:v>29.8</c:v>
                </c:pt>
                <c:pt idx="153">
                  <c:v>32.090000000000003</c:v>
                </c:pt>
                <c:pt idx="154">
                  <c:v>31.57</c:v>
                </c:pt>
                <c:pt idx="155">
                  <c:v>31.69</c:v>
                </c:pt>
                <c:pt idx="156">
                  <c:v>30.74</c:v>
                </c:pt>
                <c:pt idx="157">
                  <c:v>32.53</c:v>
                </c:pt>
                <c:pt idx="158">
                  <c:v>32.31</c:v>
                </c:pt>
                <c:pt idx="159">
                  <c:v>32.47</c:v>
                </c:pt>
                <c:pt idx="160">
                  <c:v>32.68</c:v>
                </c:pt>
                <c:pt idx="161">
                  <c:v>31.02</c:v>
                </c:pt>
                <c:pt idx="162">
                  <c:v>32.549999999999997</c:v>
                </c:pt>
                <c:pt idx="163">
                  <c:v>33.51</c:v>
                </c:pt>
                <c:pt idx="164">
                  <c:v>24.32</c:v>
                </c:pt>
                <c:pt idx="165">
                  <c:v>23.61</c:v>
                </c:pt>
                <c:pt idx="166">
                  <c:v>23.46</c:v>
                </c:pt>
                <c:pt idx="167">
                  <c:v>23.09</c:v>
                </c:pt>
                <c:pt idx="168">
                  <c:v>21.24</c:v>
                </c:pt>
                <c:pt idx="169">
                  <c:v>14.4</c:v>
                </c:pt>
                <c:pt idx="170">
                  <c:v>13.03</c:v>
                </c:pt>
                <c:pt idx="171">
                  <c:v>13.07</c:v>
                </c:pt>
                <c:pt idx="172">
                  <c:v>16.03</c:v>
                </c:pt>
                <c:pt idx="173">
                  <c:v>15.06</c:v>
                </c:pt>
                <c:pt idx="174">
                  <c:v>14.85</c:v>
                </c:pt>
                <c:pt idx="175">
                  <c:v>13.77</c:v>
                </c:pt>
                <c:pt idx="176">
                  <c:v>14.48</c:v>
                </c:pt>
                <c:pt idx="177">
                  <c:v>12.89</c:v>
                </c:pt>
                <c:pt idx="178">
                  <c:v>16.37</c:v>
                </c:pt>
                <c:pt idx="179">
                  <c:v>12.97</c:v>
                </c:pt>
                <c:pt idx="180">
                  <c:v>9.61</c:v>
                </c:pt>
                <c:pt idx="181">
                  <c:v>11.74</c:v>
                </c:pt>
                <c:pt idx="182">
                  <c:v>13.06</c:v>
                </c:pt>
                <c:pt idx="183">
                  <c:v>13.49</c:v>
                </c:pt>
                <c:pt idx="184">
                  <c:v>16.13</c:v>
                </c:pt>
                <c:pt idx="185">
                  <c:v>16.11</c:v>
                </c:pt>
                <c:pt idx="186">
                  <c:v>14.92</c:v>
                </c:pt>
                <c:pt idx="187">
                  <c:v>17.14</c:v>
                </c:pt>
                <c:pt idx="188">
                  <c:v>11.55</c:v>
                </c:pt>
                <c:pt idx="189">
                  <c:v>12.19</c:v>
                </c:pt>
                <c:pt idx="190">
                  <c:v>12.68</c:v>
                </c:pt>
                <c:pt idx="191">
                  <c:v>12.5</c:v>
                </c:pt>
                <c:pt idx="192">
                  <c:v>10.71</c:v>
                </c:pt>
                <c:pt idx="193">
                  <c:v>10.65</c:v>
                </c:pt>
                <c:pt idx="194">
                  <c:v>10.64</c:v>
                </c:pt>
                <c:pt idx="195">
                  <c:v>11.8</c:v>
                </c:pt>
                <c:pt idx="196">
                  <c:v>12.02</c:v>
                </c:pt>
                <c:pt idx="197">
                  <c:v>12.42</c:v>
                </c:pt>
                <c:pt idx="198">
                  <c:v>11.75</c:v>
                </c:pt>
                <c:pt idx="199">
                  <c:v>10.220000000000001</c:v>
                </c:pt>
                <c:pt idx="200">
                  <c:v>7</c:v>
                </c:pt>
                <c:pt idx="201">
                  <c:v>6.87</c:v>
                </c:pt>
                <c:pt idx="202">
                  <c:v>6.49</c:v>
                </c:pt>
                <c:pt idx="203">
                  <c:v>6.49</c:v>
                </c:pt>
                <c:pt idx="204">
                  <c:v>6.41</c:v>
                </c:pt>
                <c:pt idx="205">
                  <c:v>7.11</c:v>
                </c:pt>
                <c:pt idx="206">
                  <c:v>8.44</c:v>
                </c:pt>
                <c:pt idx="207">
                  <c:v>7.75</c:v>
                </c:pt>
                <c:pt idx="208">
                  <c:v>6.53</c:v>
                </c:pt>
                <c:pt idx="209">
                  <c:v>6.53</c:v>
                </c:pt>
                <c:pt idx="210">
                  <c:v>6.54</c:v>
                </c:pt>
                <c:pt idx="211">
                  <c:v>6.61</c:v>
                </c:pt>
                <c:pt idx="212">
                  <c:v>12.46</c:v>
                </c:pt>
                <c:pt idx="213">
                  <c:v>14.65</c:v>
                </c:pt>
                <c:pt idx="214">
                  <c:v>14.32</c:v>
                </c:pt>
                <c:pt idx="215">
                  <c:v>13.21</c:v>
                </c:pt>
                <c:pt idx="216">
                  <c:v>12.24</c:v>
                </c:pt>
                <c:pt idx="217">
                  <c:v>12.34</c:v>
                </c:pt>
                <c:pt idx="218">
                  <c:v>12.44</c:v>
                </c:pt>
                <c:pt idx="219">
                  <c:v>12.4</c:v>
                </c:pt>
                <c:pt idx="220">
                  <c:v>12.47</c:v>
                </c:pt>
                <c:pt idx="221">
                  <c:v>13.1</c:v>
                </c:pt>
                <c:pt idx="222">
                  <c:v>13.97</c:v>
                </c:pt>
                <c:pt idx="223">
                  <c:v>13.42</c:v>
                </c:pt>
                <c:pt idx="224">
                  <c:v>13.19</c:v>
                </c:pt>
                <c:pt idx="225">
                  <c:v>16.64</c:v>
                </c:pt>
                <c:pt idx="226">
                  <c:v>17.03</c:v>
                </c:pt>
                <c:pt idx="227">
                  <c:v>24.31</c:v>
                </c:pt>
                <c:pt idx="228">
                  <c:v>114.59</c:v>
                </c:pt>
                <c:pt idx="229">
                  <c:v>166.03</c:v>
                </c:pt>
                <c:pt idx="230">
                  <c:v>210.68</c:v>
                </c:pt>
                <c:pt idx="231">
                  <c:v>218.64</c:v>
                </c:pt>
                <c:pt idx="232">
                  <c:v>272.57</c:v>
                </c:pt>
                <c:pt idx="233">
                  <c:v>248.23</c:v>
                </c:pt>
                <c:pt idx="234">
                  <c:v>251.02</c:v>
                </c:pt>
                <c:pt idx="235">
                  <c:v>256.43</c:v>
                </c:pt>
                <c:pt idx="236">
                  <c:v>247.98</c:v>
                </c:pt>
                <c:pt idx="237">
                  <c:v>301.10000000000002</c:v>
                </c:pt>
                <c:pt idx="238">
                  <c:v>300.92</c:v>
                </c:pt>
                <c:pt idx="239">
                  <c:v>296.01</c:v>
                </c:pt>
                <c:pt idx="240">
                  <c:v>289.95</c:v>
                </c:pt>
                <c:pt idx="241">
                  <c:v>300.89</c:v>
                </c:pt>
                <c:pt idx="242">
                  <c:v>280.2</c:v>
                </c:pt>
                <c:pt idx="243">
                  <c:v>248.46</c:v>
                </c:pt>
                <c:pt idx="244">
                  <c:v>228.89</c:v>
                </c:pt>
                <c:pt idx="245">
                  <c:v>237.18</c:v>
                </c:pt>
                <c:pt idx="246">
                  <c:v>291.2</c:v>
                </c:pt>
                <c:pt idx="247">
                  <c:v>288.31</c:v>
                </c:pt>
                <c:pt idx="248">
                  <c:v>288.73</c:v>
                </c:pt>
                <c:pt idx="249">
                  <c:v>265.5</c:v>
                </c:pt>
                <c:pt idx="250">
                  <c:v>298.55</c:v>
                </c:pt>
                <c:pt idx="251">
                  <c:v>252.58</c:v>
                </c:pt>
                <c:pt idx="252">
                  <c:v>305.57</c:v>
                </c:pt>
                <c:pt idx="253">
                  <c:v>263.5</c:v>
                </c:pt>
                <c:pt idx="254">
                  <c:v>276.26</c:v>
                </c:pt>
                <c:pt idx="255">
                  <c:v>232.64</c:v>
                </c:pt>
                <c:pt idx="256">
                  <c:v>281.24</c:v>
                </c:pt>
                <c:pt idx="257">
                  <c:v>290.95</c:v>
                </c:pt>
                <c:pt idx="258">
                  <c:v>233.65</c:v>
                </c:pt>
                <c:pt idx="259">
                  <c:v>233.99</c:v>
                </c:pt>
                <c:pt idx="260">
                  <c:v>145.27000000000001</c:v>
                </c:pt>
                <c:pt idx="261">
                  <c:v>211.22</c:v>
                </c:pt>
                <c:pt idx="262">
                  <c:v>165.19</c:v>
                </c:pt>
                <c:pt idx="263">
                  <c:v>175.28</c:v>
                </c:pt>
                <c:pt idx="264">
                  <c:v>173.7</c:v>
                </c:pt>
                <c:pt idx="265">
                  <c:v>201.52</c:v>
                </c:pt>
                <c:pt idx="266">
                  <c:v>193.54</c:v>
                </c:pt>
                <c:pt idx="267">
                  <c:v>192.02</c:v>
                </c:pt>
                <c:pt idx="268">
                  <c:v>196.57</c:v>
                </c:pt>
                <c:pt idx="269">
                  <c:v>172.55</c:v>
                </c:pt>
                <c:pt idx="270">
                  <c:v>203.24</c:v>
                </c:pt>
                <c:pt idx="271">
                  <c:v>203.45</c:v>
                </c:pt>
                <c:pt idx="272">
                  <c:v>219</c:v>
                </c:pt>
                <c:pt idx="273">
                  <c:v>215.17</c:v>
                </c:pt>
                <c:pt idx="274">
                  <c:v>216.47</c:v>
                </c:pt>
                <c:pt idx="275">
                  <c:v>221.7</c:v>
                </c:pt>
                <c:pt idx="276">
                  <c:v>262.5</c:v>
                </c:pt>
                <c:pt idx="277">
                  <c:v>270.32</c:v>
                </c:pt>
                <c:pt idx="278">
                  <c:v>251.21</c:v>
                </c:pt>
                <c:pt idx="279">
                  <c:v>291.95999999999998</c:v>
                </c:pt>
                <c:pt idx="280">
                  <c:v>262.99</c:v>
                </c:pt>
                <c:pt idx="281">
                  <c:v>233.13</c:v>
                </c:pt>
                <c:pt idx="282">
                  <c:v>288.14</c:v>
                </c:pt>
                <c:pt idx="283">
                  <c:v>230.51</c:v>
                </c:pt>
                <c:pt idx="284">
                  <c:v>284.67</c:v>
                </c:pt>
                <c:pt idx="285">
                  <c:v>294.82</c:v>
                </c:pt>
                <c:pt idx="286">
                  <c:v>299.27</c:v>
                </c:pt>
                <c:pt idx="287">
                  <c:v>304.79000000000002</c:v>
                </c:pt>
                <c:pt idx="288">
                  <c:v>306.23</c:v>
                </c:pt>
                <c:pt idx="289">
                  <c:v>308.68</c:v>
                </c:pt>
                <c:pt idx="290">
                  <c:v>307.95999999999998</c:v>
                </c:pt>
                <c:pt idx="291">
                  <c:v>292.83</c:v>
                </c:pt>
                <c:pt idx="292">
                  <c:v>232.63</c:v>
                </c:pt>
                <c:pt idx="293">
                  <c:v>288.7</c:v>
                </c:pt>
                <c:pt idx="294">
                  <c:v>287.14999999999998</c:v>
                </c:pt>
                <c:pt idx="295">
                  <c:v>243.38</c:v>
                </c:pt>
                <c:pt idx="296">
                  <c:v>224.68</c:v>
                </c:pt>
                <c:pt idx="297">
                  <c:v>228.4</c:v>
                </c:pt>
                <c:pt idx="298">
                  <c:v>219.92</c:v>
                </c:pt>
                <c:pt idx="299">
                  <c:v>226.1</c:v>
                </c:pt>
                <c:pt idx="300">
                  <c:v>275.95</c:v>
                </c:pt>
                <c:pt idx="301">
                  <c:v>215.47</c:v>
                </c:pt>
                <c:pt idx="302">
                  <c:v>240.3</c:v>
                </c:pt>
                <c:pt idx="303">
                  <c:v>252.16</c:v>
                </c:pt>
                <c:pt idx="304">
                  <c:v>226.82</c:v>
                </c:pt>
                <c:pt idx="305">
                  <c:v>248.62</c:v>
                </c:pt>
                <c:pt idx="306">
                  <c:v>235.24</c:v>
                </c:pt>
                <c:pt idx="307">
                  <c:v>238.53</c:v>
                </c:pt>
                <c:pt idx="308">
                  <c:v>251.4</c:v>
                </c:pt>
                <c:pt idx="309">
                  <c:v>244.82</c:v>
                </c:pt>
                <c:pt idx="310">
                  <c:v>253.7</c:v>
                </c:pt>
                <c:pt idx="311">
                  <c:v>253.09</c:v>
                </c:pt>
                <c:pt idx="312">
                  <c:v>255.16</c:v>
                </c:pt>
                <c:pt idx="313">
                  <c:v>250.41</c:v>
                </c:pt>
                <c:pt idx="314">
                  <c:v>293.54000000000002</c:v>
                </c:pt>
                <c:pt idx="315">
                  <c:v>296.2</c:v>
                </c:pt>
                <c:pt idx="316">
                  <c:v>256.10000000000002</c:v>
                </c:pt>
                <c:pt idx="317">
                  <c:v>291.08999999999997</c:v>
                </c:pt>
                <c:pt idx="318">
                  <c:v>282.54000000000002</c:v>
                </c:pt>
                <c:pt idx="319">
                  <c:v>260.62</c:v>
                </c:pt>
                <c:pt idx="320">
                  <c:v>259.14</c:v>
                </c:pt>
                <c:pt idx="321">
                  <c:v>292.77999999999997</c:v>
                </c:pt>
                <c:pt idx="322">
                  <c:v>238.07</c:v>
                </c:pt>
                <c:pt idx="323">
                  <c:v>217.41</c:v>
                </c:pt>
                <c:pt idx="324">
                  <c:v>208.25</c:v>
                </c:pt>
                <c:pt idx="325">
                  <c:v>231.8</c:v>
                </c:pt>
                <c:pt idx="326">
                  <c:v>241.51</c:v>
                </c:pt>
                <c:pt idx="327">
                  <c:v>305.39</c:v>
                </c:pt>
                <c:pt idx="328">
                  <c:v>247.31</c:v>
                </c:pt>
                <c:pt idx="329">
                  <c:v>251.19</c:v>
                </c:pt>
                <c:pt idx="330">
                  <c:v>307.19</c:v>
                </c:pt>
                <c:pt idx="331">
                  <c:v>265.37</c:v>
                </c:pt>
                <c:pt idx="332">
                  <c:v>243.19</c:v>
                </c:pt>
                <c:pt idx="333">
                  <c:v>306.89999999999998</c:v>
                </c:pt>
                <c:pt idx="334">
                  <c:v>244.57</c:v>
                </c:pt>
                <c:pt idx="335">
                  <c:v>255.31</c:v>
                </c:pt>
                <c:pt idx="336">
                  <c:v>260.43</c:v>
                </c:pt>
                <c:pt idx="337">
                  <c:v>260.91000000000003</c:v>
                </c:pt>
                <c:pt idx="338">
                  <c:v>234.81</c:v>
                </c:pt>
                <c:pt idx="339">
                  <c:v>239.08</c:v>
                </c:pt>
                <c:pt idx="340">
                  <c:v>284.83999999999997</c:v>
                </c:pt>
                <c:pt idx="341">
                  <c:v>236.55</c:v>
                </c:pt>
                <c:pt idx="342">
                  <c:v>278.99</c:v>
                </c:pt>
                <c:pt idx="343">
                  <c:v>281.48</c:v>
                </c:pt>
                <c:pt idx="344">
                  <c:v>235.89</c:v>
                </c:pt>
                <c:pt idx="345">
                  <c:v>286.68</c:v>
                </c:pt>
                <c:pt idx="346">
                  <c:v>217.1</c:v>
                </c:pt>
                <c:pt idx="347">
                  <c:v>220.93</c:v>
                </c:pt>
                <c:pt idx="348">
                  <c:v>272.48</c:v>
                </c:pt>
                <c:pt idx="349">
                  <c:v>286.56</c:v>
                </c:pt>
                <c:pt idx="350">
                  <c:v>240.91</c:v>
                </c:pt>
                <c:pt idx="351">
                  <c:v>244.48</c:v>
                </c:pt>
                <c:pt idx="352">
                  <c:v>293.57</c:v>
                </c:pt>
                <c:pt idx="353">
                  <c:v>292.02</c:v>
                </c:pt>
                <c:pt idx="354">
                  <c:v>244.95</c:v>
                </c:pt>
                <c:pt idx="355">
                  <c:v>226.57</c:v>
                </c:pt>
                <c:pt idx="356">
                  <c:v>246.48</c:v>
                </c:pt>
                <c:pt idx="357">
                  <c:v>265.16000000000003</c:v>
                </c:pt>
                <c:pt idx="358">
                  <c:v>247.92</c:v>
                </c:pt>
                <c:pt idx="359">
                  <c:v>277.33999999999997</c:v>
                </c:pt>
                <c:pt idx="360">
                  <c:v>260.02999999999997</c:v>
                </c:pt>
                <c:pt idx="361">
                  <c:v>266.77</c:v>
                </c:pt>
                <c:pt idx="362">
                  <c:v>265.86</c:v>
                </c:pt>
                <c:pt idx="363">
                  <c:v>312.27</c:v>
                </c:pt>
                <c:pt idx="364">
                  <c:v>326.7</c:v>
                </c:pt>
                <c:pt idx="365">
                  <c:v>314.68</c:v>
                </c:pt>
                <c:pt idx="366">
                  <c:v>304.25</c:v>
                </c:pt>
                <c:pt idx="367">
                  <c:v>308.63</c:v>
                </c:pt>
                <c:pt idx="368">
                  <c:v>316.26</c:v>
                </c:pt>
                <c:pt idx="369">
                  <c:v>319.75</c:v>
                </c:pt>
                <c:pt idx="370">
                  <c:v>302.22000000000003</c:v>
                </c:pt>
                <c:pt idx="371">
                  <c:v>246.35</c:v>
                </c:pt>
                <c:pt idx="372">
                  <c:v>247.61</c:v>
                </c:pt>
                <c:pt idx="373">
                  <c:v>317.06</c:v>
                </c:pt>
                <c:pt idx="374">
                  <c:v>233.67</c:v>
                </c:pt>
                <c:pt idx="375">
                  <c:v>251.2</c:v>
                </c:pt>
                <c:pt idx="376">
                  <c:v>231.91</c:v>
                </c:pt>
                <c:pt idx="377">
                  <c:v>234.62</c:v>
                </c:pt>
                <c:pt idx="378">
                  <c:v>246.67</c:v>
                </c:pt>
                <c:pt idx="379">
                  <c:v>219.51</c:v>
                </c:pt>
                <c:pt idx="380">
                  <c:v>263.20999999999998</c:v>
                </c:pt>
                <c:pt idx="381">
                  <c:v>286.67</c:v>
                </c:pt>
                <c:pt idx="382">
                  <c:v>274.31</c:v>
                </c:pt>
                <c:pt idx="383">
                  <c:v>279.94</c:v>
                </c:pt>
                <c:pt idx="384">
                  <c:v>280.85000000000002</c:v>
                </c:pt>
                <c:pt idx="385">
                  <c:v>234.78</c:v>
                </c:pt>
                <c:pt idx="386">
                  <c:v>238.82</c:v>
                </c:pt>
                <c:pt idx="387">
                  <c:v>236.59</c:v>
                </c:pt>
                <c:pt idx="388">
                  <c:v>206.07</c:v>
                </c:pt>
                <c:pt idx="389">
                  <c:v>223.2</c:v>
                </c:pt>
                <c:pt idx="390">
                  <c:v>279.95999999999998</c:v>
                </c:pt>
                <c:pt idx="391">
                  <c:v>269.75</c:v>
                </c:pt>
                <c:pt idx="392">
                  <c:v>229.03</c:v>
                </c:pt>
                <c:pt idx="393">
                  <c:v>233.84</c:v>
                </c:pt>
                <c:pt idx="394">
                  <c:v>229.22</c:v>
                </c:pt>
                <c:pt idx="395">
                  <c:v>278.64</c:v>
                </c:pt>
                <c:pt idx="396">
                  <c:v>263.08999999999997</c:v>
                </c:pt>
                <c:pt idx="397">
                  <c:v>233.66</c:v>
                </c:pt>
                <c:pt idx="398">
                  <c:v>263.23</c:v>
                </c:pt>
                <c:pt idx="399">
                  <c:v>236.3</c:v>
                </c:pt>
                <c:pt idx="400">
                  <c:v>242.73</c:v>
                </c:pt>
                <c:pt idx="401">
                  <c:v>261.73</c:v>
                </c:pt>
                <c:pt idx="402">
                  <c:v>248.79</c:v>
                </c:pt>
                <c:pt idx="403">
                  <c:v>249.08</c:v>
                </c:pt>
                <c:pt idx="404">
                  <c:v>205.98</c:v>
                </c:pt>
                <c:pt idx="405">
                  <c:v>214.98</c:v>
                </c:pt>
                <c:pt idx="406">
                  <c:v>239.08</c:v>
                </c:pt>
                <c:pt idx="407">
                  <c:v>240.49</c:v>
                </c:pt>
                <c:pt idx="408">
                  <c:v>232.21</c:v>
                </c:pt>
                <c:pt idx="409">
                  <c:v>276.93</c:v>
                </c:pt>
                <c:pt idx="410">
                  <c:v>268.42</c:v>
                </c:pt>
                <c:pt idx="411">
                  <c:v>239.82</c:v>
                </c:pt>
                <c:pt idx="412">
                  <c:v>301.68</c:v>
                </c:pt>
                <c:pt idx="413">
                  <c:v>264.62</c:v>
                </c:pt>
                <c:pt idx="414">
                  <c:v>247.35</c:v>
                </c:pt>
                <c:pt idx="415">
                  <c:v>252.53</c:v>
                </c:pt>
                <c:pt idx="416">
                  <c:v>298.86</c:v>
                </c:pt>
                <c:pt idx="417">
                  <c:v>305.39999999999998</c:v>
                </c:pt>
                <c:pt idx="418">
                  <c:v>248.95</c:v>
                </c:pt>
                <c:pt idx="419">
                  <c:v>237.81</c:v>
                </c:pt>
                <c:pt idx="420">
                  <c:v>201.19</c:v>
                </c:pt>
                <c:pt idx="421">
                  <c:v>218.56</c:v>
                </c:pt>
                <c:pt idx="422">
                  <c:v>259.58999999999997</c:v>
                </c:pt>
                <c:pt idx="423">
                  <c:v>270.19</c:v>
                </c:pt>
                <c:pt idx="424">
                  <c:v>219.04</c:v>
                </c:pt>
                <c:pt idx="425">
                  <c:v>233.01</c:v>
                </c:pt>
                <c:pt idx="426">
                  <c:v>237.61</c:v>
                </c:pt>
                <c:pt idx="427">
                  <c:v>270.70999999999998</c:v>
                </c:pt>
                <c:pt idx="428">
                  <c:v>226.94</c:v>
                </c:pt>
                <c:pt idx="429">
                  <c:v>230.71</c:v>
                </c:pt>
                <c:pt idx="430">
                  <c:v>239.22</c:v>
                </c:pt>
                <c:pt idx="431">
                  <c:v>225.74</c:v>
                </c:pt>
                <c:pt idx="432">
                  <c:v>228.3</c:v>
                </c:pt>
                <c:pt idx="433">
                  <c:v>285.7</c:v>
                </c:pt>
                <c:pt idx="434">
                  <c:v>230.68</c:v>
                </c:pt>
                <c:pt idx="435">
                  <c:v>265.58999999999997</c:v>
                </c:pt>
                <c:pt idx="436">
                  <c:v>249.49</c:v>
                </c:pt>
                <c:pt idx="437">
                  <c:v>252.45</c:v>
                </c:pt>
                <c:pt idx="438">
                  <c:v>304.3</c:v>
                </c:pt>
                <c:pt idx="439">
                  <c:v>252.41</c:v>
                </c:pt>
                <c:pt idx="440">
                  <c:v>257.14</c:v>
                </c:pt>
                <c:pt idx="441">
                  <c:v>245.96</c:v>
                </c:pt>
                <c:pt idx="442">
                  <c:v>237.57</c:v>
                </c:pt>
                <c:pt idx="443">
                  <c:v>255.96</c:v>
                </c:pt>
                <c:pt idx="444">
                  <c:v>303.57</c:v>
                </c:pt>
                <c:pt idx="445">
                  <c:v>310.66000000000003</c:v>
                </c:pt>
                <c:pt idx="446">
                  <c:v>253.17</c:v>
                </c:pt>
                <c:pt idx="447">
                  <c:v>239.08</c:v>
                </c:pt>
                <c:pt idx="448">
                  <c:v>257.60000000000002</c:v>
                </c:pt>
                <c:pt idx="449">
                  <c:v>287.75</c:v>
                </c:pt>
                <c:pt idx="450">
                  <c:v>243.07</c:v>
                </c:pt>
                <c:pt idx="451">
                  <c:v>232.2</c:v>
                </c:pt>
                <c:pt idx="452">
                  <c:v>200.49</c:v>
                </c:pt>
                <c:pt idx="453">
                  <c:v>290.89999999999998</c:v>
                </c:pt>
                <c:pt idx="454">
                  <c:v>299.08999999999997</c:v>
                </c:pt>
                <c:pt idx="455">
                  <c:v>244.84</c:v>
                </c:pt>
                <c:pt idx="456">
                  <c:v>240.33</c:v>
                </c:pt>
                <c:pt idx="457">
                  <c:v>228.11</c:v>
                </c:pt>
                <c:pt idx="458">
                  <c:v>235.56</c:v>
                </c:pt>
                <c:pt idx="459">
                  <c:v>288.16000000000003</c:v>
                </c:pt>
                <c:pt idx="460">
                  <c:v>288.81</c:v>
                </c:pt>
                <c:pt idx="461">
                  <c:v>289.82</c:v>
                </c:pt>
                <c:pt idx="462">
                  <c:v>250.72</c:v>
                </c:pt>
                <c:pt idx="463">
                  <c:v>297.86</c:v>
                </c:pt>
                <c:pt idx="464">
                  <c:v>238.33</c:v>
                </c:pt>
                <c:pt idx="465">
                  <c:v>298.39</c:v>
                </c:pt>
                <c:pt idx="466">
                  <c:v>262.26</c:v>
                </c:pt>
                <c:pt idx="467">
                  <c:v>245.41</c:v>
                </c:pt>
                <c:pt idx="468">
                  <c:v>258.91000000000003</c:v>
                </c:pt>
                <c:pt idx="469">
                  <c:v>199.07</c:v>
                </c:pt>
                <c:pt idx="470">
                  <c:v>216.15</c:v>
                </c:pt>
                <c:pt idx="471">
                  <c:v>200.27</c:v>
                </c:pt>
                <c:pt idx="472">
                  <c:v>207.7</c:v>
                </c:pt>
                <c:pt idx="473">
                  <c:v>209.74</c:v>
                </c:pt>
                <c:pt idx="474">
                  <c:v>201.3</c:v>
                </c:pt>
                <c:pt idx="475">
                  <c:v>257.48</c:v>
                </c:pt>
                <c:pt idx="476">
                  <c:v>219.4</c:v>
                </c:pt>
                <c:pt idx="477">
                  <c:v>259.77999999999997</c:v>
                </c:pt>
                <c:pt idx="478">
                  <c:v>258.33</c:v>
                </c:pt>
                <c:pt idx="479">
                  <c:v>210.33</c:v>
                </c:pt>
                <c:pt idx="480">
                  <c:v>209.4</c:v>
                </c:pt>
                <c:pt idx="481">
                  <c:v>219.96</c:v>
                </c:pt>
                <c:pt idx="482">
                  <c:v>226.13</c:v>
                </c:pt>
                <c:pt idx="483">
                  <c:v>219.45</c:v>
                </c:pt>
                <c:pt idx="484">
                  <c:v>189.7</c:v>
                </c:pt>
                <c:pt idx="485">
                  <c:v>242.47</c:v>
                </c:pt>
                <c:pt idx="486">
                  <c:v>256.43</c:v>
                </c:pt>
                <c:pt idx="487">
                  <c:v>215.9</c:v>
                </c:pt>
                <c:pt idx="488">
                  <c:v>224.02</c:v>
                </c:pt>
                <c:pt idx="489">
                  <c:v>211.65</c:v>
                </c:pt>
                <c:pt idx="490">
                  <c:v>220.6</c:v>
                </c:pt>
                <c:pt idx="491">
                  <c:v>222.66</c:v>
                </c:pt>
                <c:pt idx="492">
                  <c:v>225.59</c:v>
                </c:pt>
                <c:pt idx="493">
                  <c:v>280.19</c:v>
                </c:pt>
                <c:pt idx="494">
                  <c:v>235.8</c:v>
                </c:pt>
                <c:pt idx="495">
                  <c:v>242.45</c:v>
                </c:pt>
                <c:pt idx="496">
                  <c:v>245.31</c:v>
                </c:pt>
                <c:pt idx="497">
                  <c:v>261.06</c:v>
                </c:pt>
                <c:pt idx="498">
                  <c:v>239.89</c:v>
                </c:pt>
                <c:pt idx="499">
                  <c:v>236.32</c:v>
                </c:pt>
                <c:pt idx="500">
                  <c:v>220.36</c:v>
                </c:pt>
                <c:pt idx="501">
                  <c:v>223.03</c:v>
                </c:pt>
                <c:pt idx="502">
                  <c:v>232.39</c:v>
                </c:pt>
                <c:pt idx="503">
                  <c:v>238.7</c:v>
                </c:pt>
                <c:pt idx="504">
                  <c:v>234.49</c:v>
                </c:pt>
                <c:pt idx="505">
                  <c:v>249.34</c:v>
                </c:pt>
                <c:pt idx="506">
                  <c:v>243.12</c:v>
                </c:pt>
                <c:pt idx="507">
                  <c:v>307.11</c:v>
                </c:pt>
                <c:pt idx="508">
                  <c:v>235</c:v>
                </c:pt>
                <c:pt idx="509">
                  <c:v>287.7</c:v>
                </c:pt>
                <c:pt idx="510">
                  <c:v>242.33</c:v>
                </c:pt>
                <c:pt idx="511">
                  <c:v>240</c:v>
                </c:pt>
                <c:pt idx="512">
                  <c:v>235.89</c:v>
                </c:pt>
                <c:pt idx="513">
                  <c:v>245.66</c:v>
                </c:pt>
                <c:pt idx="514">
                  <c:v>257.63</c:v>
                </c:pt>
                <c:pt idx="515">
                  <c:v>246.31</c:v>
                </c:pt>
                <c:pt idx="516">
                  <c:v>207.95</c:v>
                </c:pt>
                <c:pt idx="517">
                  <c:v>234.23</c:v>
                </c:pt>
                <c:pt idx="518">
                  <c:v>246.67</c:v>
                </c:pt>
                <c:pt idx="519">
                  <c:v>307.26</c:v>
                </c:pt>
                <c:pt idx="520">
                  <c:v>256.52999999999997</c:v>
                </c:pt>
                <c:pt idx="521">
                  <c:v>245.74</c:v>
                </c:pt>
                <c:pt idx="522">
                  <c:v>243.73</c:v>
                </c:pt>
                <c:pt idx="523">
                  <c:v>294.20999999999998</c:v>
                </c:pt>
                <c:pt idx="524">
                  <c:v>245.09</c:v>
                </c:pt>
                <c:pt idx="525">
                  <c:v>217.08</c:v>
                </c:pt>
                <c:pt idx="526">
                  <c:v>219.19</c:v>
                </c:pt>
                <c:pt idx="527">
                  <c:v>222.22</c:v>
                </c:pt>
                <c:pt idx="528">
                  <c:v>225.02</c:v>
                </c:pt>
                <c:pt idx="529">
                  <c:v>202.96</c:v>
                </c:pt>
                <c:pt idx="530">
                  <c:v>204.69</c:v>
                </c:pt>
                <c:pt idx="531">
                  <c:v>222.82</c:v>
                </c:pt>
                <c:pt idx="532">
                  <c:v>223.25</c:v>
                </c:pt>
                <c:pt idx="533">
                  <c:v>224.59</c:v>
                </c:pt>
                <c:pt idx="534">
                  <c:v>246.08</c:v>
                </c:pt>
                <c:pt idx="535">
                  <c:v>278.26</c:v>
                </c:pt>
                <c:pt idx="536">
                  <c:v>214.89</c:v>
                </c:pt>
                <c:pt idx="537">
                  <c:v>282.07</c:v>
                </c:pt>
                <c:pt idx="538">
                  <c:v>235.7</c:v>
                </c:pt>
                <c:pt idx="539">
                  <c:v>234.57</c:v>
                </c:pt>
                <c:pt idx="540">
                  <c:v>278.73</c:v>
                </c:pt>
                <c:pt idx="541">
                  <c:v>259.98</c:v>
                </c:pt>
                <c:pt idx="542">
                  <c:v>246.48</c:v>
                </c:pt>
                <c:pt idx="543">
                  <c:v>252.88</c:v>
                </c:pt>
                <c:pt idx="544">
                  <c:v>226.33</c:v>
                </c:pt>
                <c:pt idx="545">
                  <c:v>293.13</c:v>
                </c:pt>
                <c:pt idx="546">
                  <c:v>246.25</c:v>
                </c:pt>
                <c:pt idx="547">
                  <c:v>238.02</c:v>
                </c:pt>
                <c:pt idx="548">
                  <c:v>204.15</c:v>
                </c:pt>
                <c:pt idx="549">
                  <c:v>284</c:v>
                </c:pt>
                <c:pt idx="550">
                  <c:v>246.68</c:v>
                </c:pt>
                <c:pt idx="551">
                  <c:v>257.3</c:v>
                </c:pt>
                <c:pt idx="552">
                  <c:v>277.91000000000003</c:v>
                </c:pt>
                <c:pt idx="553">
                  <c:v>254.92</c:v>
                </c:pt>
                <c:pt idx="554">
                  <c:v>251.83</c:v>
                </c:pt>
                <c:pt idx="555">
                  <c:v>259.11</c:v>
                </c:pt>
                <c:pt idx="556">
                  <c:v>239.74</c:v>
                </c:pt>
                <c:pt idx="557">
                  <c:v>272.69</c:v>
                </c:pt>
                <c:pt idx="558">
                  <c:v>265.49</c:v>
                </c:pt>
                <c:pt idx="559">
                  <c:v>233.86</c:v>
                </c:pt>
                <c:pt idx="560">
                  <c:v>232.44</c:v>
                </c:pt>
                <c:pt idx="561">
                  <c:v>222.68</c:v>
                </c:pt>
                <c:pt idx="562">
                  <c:v>229.64</c:v>
                </c:pt>
                <c:pt idx="563">
                  <c:v>217.92</c:v>
                </c:pt>
                <c:pt idx="564">
                  <c:v>215.31</c:v>
                </c:pt>
                <c:pt idx="565">
                  <c:v>238.14</c:v>
                </c:pt>
                <c:pt idx="566">
                  <c:v>293.66000000000003</c:v>
                </c:pt>
                <c:pt idx="567">
                  <c:v>215.53</c:v>
                </c:pt>
                <c:pt idx="568">
                  <c:v>255.49</c:v>
                </c:pt>
                <c:pt idx="569">
                  <c:v>217.99</c:v>
                </c:pt>
                <c:pt idx="570">
                  <c:v>231.69</c:v>
                </c:pt>
                <c:pt idx="571">
                  <c:v>278.22000000000003</c:v>
                </c:pt>
                <c:pt idx="572">
                  <c:v>237.6</c:v>
                </c:pt>
                <c:pt idx="573">
                  <c:v>275.8</c:v>
                </c:pt>
                <c:pt idx="574">
                  <c:v>241.9</c:v>
                </c:pt>
                <c:pt idx="575">
                  <c:v>246.22</c:v>
                </c:pt>
                <c:pt idx="576">
                  <c:v>232.09</c:v>
                </c:pt>
                <c:pt idx="577">
                  <c:v>252.08</c:v>
                </c:pt>
                <c:pt idx="578">
                  <c:v>246.09</c:v>
                </c:pt>
                <c:pt idx="579">
                  <c:v>226.65</c:v>
                </c:pt>
                <c:pt idx="580">
                  <c:v>213.16</c:v>
                </c:pt>
                <c:pt idx="581">
                  <c:v>289.69</c:v>
                </c:pt>
                <c:pt idx="582">
                  <c:v>282.36</c:v>
                </c:pt>
                <c:pt idx="583">
                  <c:v>239.51</c:v>
                </c:pt>
                <c:pt idx="584">
                  <c:v>277.67</c:v>
                </c:pt>
                <c:pt idx="585">
                  <c:v>300.72000000000003</c:v>
                </c:pt>
                <c:pt idx="586">
                  <c:v>249.81</c:v>
                </c:pt>
                <c:pt idx="587">
                  <c:v>240.21</c:v>
                </c:pt>
                <c:pt idx="588">
                  <c:v>269.20999999999998</c:v>
                </c:pt>
                <c:pt idx="589">
                  <c:v>258.56</c:v>
                </c:pt>
                <c:pt idx="590">
                  <c:v>246.32</c:v>
                </c:pt>
                <c:pt idx="591">
                  <c:v>250.1</c:v>
                </c:pt>
                <c:pt idx="592">
                  <c:v>238.08</c:v>
                </c:pt>
                <c:pt idx="593">
                  <c:v>251.76</c:v>
                </c:pt>
                <c:pt idx="594">
                  <c:v>251.53</c:v>
                </c:pt>
                <c:pt idx="595">
                  <c:v>239.3</c:v>
                </c:pt>
                <c:pt idx="596">
                  <c:v>197.43</c:v>
                </c:pt>
                <c:pt idx="597">
                  <c:v>239.73</c:v>
                </c:pt>
                <c:pt idx="598">
                  <c:v>246.8</c:v>
                </c:pt>
                <c:pt idx="599">
                  <c:v>248.46</c:v>
                </c:pt>
                <c:pt idx="600">
                  <c:v>239.92</c:v>
                </c:pt>
                <c:pt idx="601">
                  <c:v>218.76</c:v>
                </c:pt>
                <c:pt idx="602">
                  <c:v>230.06</c:v>
                </c:pt>
                <c:pt idx="603">
                  <c:v>267.77</c:v>
                </c:pt>
                <c:pt idx="604">
                  <c:v>239.33</c:v>
                </c:pt>
                <c:pt idx="605">
                  <c:v>228.53</c:v>
                </c:pt>
                <c:pt idx="606">
                  <c:v>234.46</c:v>
                </c:pt>
                <c:pt idx="607">
                  <c:v>226.03</c:v>
                </c:pt>
                <c:pt idx="608">
                  <c:v>238.01</c:v>
                </c:pt>
                <c:pt idx="609">
                  <c:v>233.78</c:v>
                </c:pt>
                <c:pt idx="610">
                  <c:v>228.91</c:v>
                </c:pt>
                <c:pt idx="611">
                  <c:v>163.22</c:v>
                </c:pt>
                <c:pt idx="612">
                  <c:v>127.02</c:v>
                </c:pt>
                <c:pt idx="613">
                  <c:v>186.21</c:v>
                </c:pt>
                <c:pt idx="614">
                  <c:v>193.25</c:v>
                </c:pt>
                <c:pt idx="615">
                  <c:v>187.29</c:v>
                </c:pt>
                <c:pt idx="616">
                  <c:v>141.94</c:v>
                </c:pt>
                <c:pt idx="617">
                  <c:v>180.06</c:v>
                </c:pt>
                <c:pt idx="618">
                  <c:v>136.85</c:v>
                </c:pt>
                <c:pt idx="619">
                  <c:v>142.04</c:v>
                </c:pt>
                <c:pt idx="620">
                  <c:v>201.76</c:v>
                </c:pt>
                <c:pt idx="621">
                  <c:v>161.04</c:v>
                </c:pt>
                <c:pt idx="622">
                  <c:v>164.77</c:v>
                </c:pt>
                <c:pt idx="623">
                  <c:v>155.26</c:v>
                </c:pt>
                <c:pt idx="624">
                  <c:v>150.09</c:v>
                </c:pt>
                <c:pt idx="625">
                  <c:v>161.03</c:v>
                </c:pt>
                <c:pt idx="626">
                  <c:v>140.83000000000001</c:v>
                </c:pt>
                <c:pt idx="627">
                  <c:v>163.44</c:v>
                </c:pt>
                <c:pt idx="628">
                  <c:v>153.25</c:v>
                </c:pt>
                <c:pt idx="629">
                  <c:v>160.49</c:v>
                </c:pt>
                <c:pt idx="630">
                  <c:v>223.64</c:v>
                </c:pt>
                <c:pt idx="631">
                  <c:v>217.59</c:v>
                </c:pt>
                <c:pt idx="632">
                  <c:v>209.41</c:v>
                </c:pt>
                <c:pt idx="633">
                  <c:v>221.79</c:v>
                </c:pt>
                <c:pt idx="634">
                  <c:v>175.43</c:v>
                </c:pt>
                <c:pt idx="635">
                  <c:v>160.02000000000001</c:v>
                </c:pt>
                <c:pt idx="636">
                  <c:v>278.32</c:v>
                </c:pt>
                <c:pt idx="637">
                  <c:v>249.41</c:v>
                </c:pt>
                <c:pt idx="638">
                  <c:v>260.64</c:v>
                </c:pt>
                <c:pt idx="639">
                  <c:v>251.76</c:v>
                </c:pt>
                <c:pt idx="640">
                  <c:v>253.22</c:v>
                </c:pt>
                <c:pt idx="641">
                  <c:v>252.76</c:v>
                </c:pt>
                <c:pt idx="642">
                  <c:v>244.92</c:v>
                </c:pt>
                <c:pt idx="643">
                  <c:v>234.77</c:v>
                </c:pt>
                <c:pt idx="644">
                  <c:v>211.22</c:v>
                </c:pt>
                <c:pt idx="645">
                  <c:v>245.7</c:v>
                </c:pt>
                <c:pt idx="646">
                  <c:v>246.5</c:v>
                </c:pt>
                <c:pt idx="647">
                  <c:v>230.45</c:v>
                </c:pt>
                <c:pt idx="648">
                  <c:v>254.98</c:v>
                </c:pt>
                <c:pt idx="649">
                  <c:v>250.11</c:v>
                </c:pt>
                <c:pt idx="650">
                  <c:v>242.59</c:v>
                </c:pt>
                <c:pt idx="651">
                  <c:v>251.01</c:v>
                </c:pt>
                <c:pt idx="652">
                  <c:v>249.95</c:v>
                </c:pt>
                <c:pt idx="653">
                  <c:v>255.2</c:v>
                </c:pt>
                <c:pt idx="654">
                  <c:v>236.21</c:v>
                </c:pt>
                <c:pt idx="655">
                  <c:v>233.12</c:v>
                </c:pt>
                <c:pt idx="656">
                  <c:v>240.68</c:v>
                </c:pt>
                <c:pt idx="657">
                  <c:v>257.27</c:v>
                </c:pt>
                <c:pt idx="658">
                  <c:v>249.59</c:v>
                </c:pt>
                <c:pt idx="659">
                  <c:v>245.2</c:v>
                </c:pt>
                <c:pt idx="660">
                  <c:v>231.39</c:v>
                </c:pt>
                <c:pt idx="661">
                  <c:v>249.13</c:v>
                </c:pt>
                <c:pt idx="662">
                  <c:v>237.68</c:v>
                </c:pt>
                <c:pt idx="663">
                  <c:v>263.06</c:v>
                </c:pt>
                <c:pt idx="664">
                  <c:v>247.2</c:v>
                </c:pt>
                <c:pt idx="665">
                  <c:v>238.19</c:v>
                </c:pt>
                <c:pt idx="666">
                  <c:v>233.14</c:v>
                </c:pt>
                <c:pt idx="667">
                  <c:v>155.07</c:v>
                </c:pt>
                <c:pt idx="668">
                  <c:v>176.27</c:v>
                </c:pt>
                <c:pt idx="669">
                  <c:v>169.25</c:v>
                </c:pt>
                <c:pt idx="670">
                  <c:v>160.36000000000001</c:v>
                </c:pt>
                <c:pt idx="671">
                  <c:v>194.71</c:v>
                </c:pt>
                <c:pt idx="672">
                  <c:v>189.4</c:v>
                </c:pt>
                <c:pt idx="673">
                  <c:v>196.61</c:v>
                </c:pt>
                <c:pt idx="674">
                  <c:v>173.15</c:v>
                </c:pt>
                <c:pt idx="675">
                  <c:v>135.29</c:v>
                </c:pt>
                <c:pt idx="676">
                  <c:v>194.31</c:v>
                </c:pt>
                <c:pt idx="677">
                  <c:v>181.99</c:v>
                </c:pt>
                <c:pt idx="678">
                  <c:v>163.56</c:v>
                </c:pt>
                <c:pt idx="679">
                  <c:v>144.11000000000001</c:v>
                </c:pt>
                <c:pt idx="680">
                  <c:v>140.87</c:v>
                </c:pt>
                <c:pt idx="681">
                  <c:v>135.13</c:v>
                </c:pt>
                <c:pt idx="682">
                  <c:v>215.89</c:v>
                </c:pt>
                <c:pt idx="683">
                  <c:v>142.12</c:v>
                </c:pt>
                <c:pt idx="684">
                  <c:v>138.46</c:v>
                </c:pt>
                <c:pt idx="685">
                  <c:v>125.77</c:v>
                </c:pt>
                <c:pt idx="686">
                  <c:v>125.47</c:v>
                </c:pt>
                <c:pt idx="687">
                  <c:v>131.94</c:v>
                </c:pt>
                <c:pt idx="688">
                  <c:v>124.27</c:v>
                </c:pt>
                <c:pt idx="689">
                  <c:v>124.51</c:v>
                </c:pt>
                <c:pt idx="690">
                  <c:v>140.22999999999999</c:v>
                </c:pt>
                <c:pt idx="691">
                  <c:v>152.16</c:v>
                </c:pt>
                <c:pt idx="692">
                  <c:v>154.91</c:v>
                </c:pt>
                <c:pt idx="693">
                  <c:v>147.25</c:v>
                </c:pt>
                <c:pt idx="694">
                  <c:v>144.32</c:v>
                </c:pt>
                <c:pt idx="695">
                  <c:v>154.15</c:v>
                </c:pt>
                <c:pt idx="696">
                  <c:v>161.88999999999999</c:v>
                </c:pt>
                <c:pt idx="697">
                  <c:v>173.23</c:v>
                </c:pt>
                <c:pt idx="698">
                  <c:v>191.58</c:v>
                </c:pt>
                <c:pt idx="699">
                  <c:v>155.11000000000001</c:v>
                </c:pt>
                <c:pt idx="700">
                  <c:v>151.22999999999999</c:v>
                </c:pt>
                <c:pt idx="701">
                  <c:v>153.1</c:v>
                </c:pt>
                <c:pt idx="702">
                  <c:v>197.24</c:v>
                </c:pt>
                <c:pt idx="703">
                  <c:v>195.46</c:v>
                </c:pt>
                <c:pt idx="704">
                  <c:v>165.64</c:v>
                </c:pt>
                <c:pt idx="705">
                  <c:v>146.30000000000001</c:v>
                </c:pt>
                <c:pt idx="706">
                  <c:v>125.08</c:v>
                </c:pt>
                <c:pt idx="707">
                  <c:v>193.51</c:v>
                </c:pt>
                <c:pt idx="708">
                  <c:v>196.16</c:v>
                </c:pt>
                <c:pt idx="709">
                  <c:v>186.55</c:v>
                </c:pt>
                <c:pt idx="710">
                  <c:v>194.48</c:v>
                </c:pt>
                <c:pt idx="711">
                  <c:v>151.28</c:v>
                </c:pt>
                <c:pt idx="712">
                  <c:v>161.01</c:v>
                </c:pt>
                <c:pt idx="713">
                  <c:v>147.43</c:v>
                </c:pt>
                <c:pt idx="714">
                  <c:v>149.76</c:v>
                </c:pt>
                <c:pt idx="715">
                  <c:v>153.09</c:v>
                </c:pt>
                <c:pt idx="716">
                  <c:v>147.07</c:v>
                </c:pt>
                <c:pt idx="717">
                  <c:v>145.02000000000001</c:v>
                </c:pt>
                <c:pt idx="718">
                  <c:v>147.19999999999999</c:v>
                </c:pt>
                <c:pt idx="719">
                  <c:v>152.72999999999999</c:v>
                </c:pt>
                <c:pt idx="720">
                  <c:v>147.88999999999999</c:v>
                </c:pt>
                <c:pt idx="721">
                  <c:v>147.38</c:v>
                </c:pt>
                <c:pt idx="722">
                  <c:v>158</c:v>
                </c:pt>
                <c:pt idx="723">
                  <c:v>194.16</c:v>
                </c:pt>
                <c:pt idx="724">
                  <c:v>198.88</c:v>
                </c:pt>
                <c:pt idx="725">
                  <c:v>200.94</c:v>
                </c:pt>
                <c:pt idx="726">
                  <c:v>172.22</c:v>
                </c:pt>
                <c:pt idx="727">
                  <c:v>221.37</c:v>
                </c:pt>
                <c:pt idx="728">
                  <c:v>180.83</c:v>
                </c:pt>
                <c:pt idx="729">
                  <c:v>210.13</c:v>
                </c:pt>
                <c:pt idx="730">
                  <c:v>218.86</c:v>
                </c:pt>
                <c:pt idx="731">
                  <c:v>179.18</c:v>
                </c:pt>
                <c:pt idx="732">
                  <c:v>179.02</c:v>
                </c:pt>
                <c:pt idx="733">
                  <c:v>190.34</c:v>
                </c:pt>
                <c:pt idx="734">
                  <c:v>172.06</c:v>
                </c:pt>
                <c:pt idx="735">
                  <c:v>260.68</c:v>
                </c:pt>
                <c:pt idx="736">
                  <c:v>254.76</c:v>
                </c:pt>
                <c:pt idx="737">
                  <c:v>254.15</c:v>
                </c:pt>
                <c:pt idx="738">
                  <c:v>120.86</c:v>
                </c:pt>
                <c:pt idx="739">
                  <c:v>191.69</c:v>
                </c:pt>
                <c:pt idx="740">
                  <c:v>157.9</c:v>
                </c:pt>
                <c:pt idx="741">
                  <c:v>197.28</c:v>
                </c:pt>
                <c:pt idx="742">
                  <c:v>157.05000000000001</c:v>
                </c:pt>
                <c:pt idx="743">
                  <c:v>163.52000000000001</c:v>
                </c:pt>
                <c:pt idx="744">
                  <c:v>152.11000000000001</c:v>
                </c:pt>
                <c:pt idx="745">
                  <c:v>212.46</c:v>
                </c:pt>
                <c:pt idx="746">
                  <c:v>156.62</c:v>
                </c:pt>
                <c:pt idx="747">
                  <c:v>211.95</c:v>
                </c:pt>
                <c:pt idx="748">
                  <c:v>194.94</c:v>
                </c:pt>
                <c:pt idx="749">
                  <c:v>182.07</c:v>
                </c:pt>
                <c:pt idx="750">
                  <c:v>163.28</c:v>
                </c:pt>
                <c:pt idx="751">
                  <c:v>189.42</c:v>
                </c:pt>
                <c:pt idx="752">
                  <c:v>194.58</c:v>
                </c:pt>
                <c:pt idx="753">
                  <c:v>195.67</c:v>
                </c:pt>
                <c:pt idx="754">
                  <c:v>152.47</c:v>
                </c:pt>
                <c:pt idx="755">
                  <c:v>148.94</c:v>
                </c:pt>
                <c:pt idx="756">
                  <c:v>158.87</c:v>
                </c:pt>
                <c:pt idx="757">
                  <c:v>164.92</c:v>
                </c:pt>
                <c:pt idx="758">
                  <c:v>222.69</c:v>
                </c:pt>
                <c:pt idx="759">
                  <c:v>219.17</c:v>
                </c:pt>
                <c:pt idx="760">
                  <c:v>239.44</c:v>
                </c:pt>
                <c:pt idx="761">
                  <c:v>266.10000000000002</c:v>
                </c:pt>
                <c:pt idx="762">
                  <c:v>269.5</c:v>
                </c:pt>
                <c:pt idx="763">
                  <c:v>230.2</c:v>
                </c:pt>
                <c:pt idx="764">
                  <c:v>213.33</c:v>
                </c:pt>
                <c:pt idx="765">
                  <c:v>220.17</c:v>
                </c:pt>
                <c:pt idx="766">
                  <c:v>252.8</c:v>
                </c:pt>
                <c:pt idx="767">
                  <c:v>280.44</c:v>
                </c:pt>
                <c:pt idx="768">
                  <c:v>239.45</c:v>
                </c:pt>
                <c:pt idx="769">
                  <c:v>207.16</c:v>
                </c:pt>
                <c:pt idx="770">
                  <c:v>198.54</c:v>
                </c:pt>
                <c:pt idx="771">
                  <c:v>263.18</c:v>
                </c:pt>
                <c:pt idx="772">
                  <c:v>220.67</c:v>
                </c:pt>
                <c:pt idx="773">
                  <c:v>269.16000000000003</c:v>
                </c:pt>
                <c:pt idx="774">
                  <c:v>223.05</c:v>
                </c:pt>
                <c:pt idx="775">
                  <c:v>227.13</c:v>
                </c:pt>
                <c:pt idx="776">
                  <c:v>229.4</c:v>
                </c:pt>
                <c:pt idx="777">
                  <c:v>234.25</c:v>
                </c:pt>
                <c:pt idx="778">
                  <c:v>246.54</c:v>
                </c:pt>
                <c:pt idx="779">
                  <c:v>234.94</c:v>
                </c:pt>
                <c:pt idx="780">
                  <c:v>280.29000000000002</c:v>
                </c:pt>
                <c:pt idx="781">
                  <c:v>240.31</c:v>
                </c:pt>
                <c:pt idx="782">
                  <c:v>218.84</c:v>
                </c:pt>
                <c:pt idx="783">
                  <c:v>274.69</c:v>
                </c:pt>
                <c:pt idx="784">
                  <c:v>261.73</c:v>
                </c:pt>
                <c:pt idx="785">
                  <c:v>247.49</c:v>
                </c:pt>
                <c:pt idx="786">
                  <c:v>227.28</c:v>
                </c:pt>
                <c:pt idx="787">
                  <c:v>230.77</c:v>
                </c:pt>
                <c:pt idx="788">
                  <c:v>231</c:v>
                </c:pt>
                <c:pt idx="789">
                  <c:v>244.61</c:v>
                </c:pt>
                <c:pt idx="790">
                  <c:v>245.1</c:v>
                </c:pt>
                <c:pt idx="791">
                  <c:v>243.81</c:v>
                </c:pt>
                <c:pt idx="792">
                  <c:v>245.2</c:v>
                </c:pt>
                <c:pt idx="793">
                  <c:v>296.55</c:v>
                </c:pt>
                <c:pt idx="794">
                  <c:v>255.91</c:v>
                </c:pt>
                <c:pt idx="795">
                  <c:v>258.77999999999997</c:v>
                </c:pt>
                <c:pt idx="796">
                  <c:v>256.68</c:v>
                </c:pt>
                <c:pt idx="797">
                  <c:v>255.63</c:v>
                </c:pt>
                <c:pt idx="798">
                  <c:v>254.42</c:v>
                </c:pt>
                <c:pt idx="799">
                  <c:v>251.51</c:v>
                </c:pt>
                <c:pt idx="800">
                  <c:v>245.49</c:v>
                </c:pt>
                <c:pt idx="801">
                  <c:v>212.17</c:v>
                </c:pt>
                <c:pt idx="802">
                  <c:v>95.67</c:v>
                </c:pt>
                <c:pt idx="803">
                  <c:v>108.17</c:v>
                </c:pt>
                <c:pt idx="804">
                  <c:v>100.52</c:v>
                </c:pt>
                <c:pt idx="805">
                  <c:v>119.92</c:v>
                </c:pt>
                <c:pt idx="806">
                  <c:v>105.4</c:v>
                </c:pt>
                <c:pt idx="807">
                  <c:v>104.33</c:v>
                </c:pt>
                <c:pt idx="808">
                  <c:v>111.31</c:v>
                </c:pt>
                <c:pt idx="809">
                  <c:v>111.6</c:v>
                </c:pt>
                <c:pt idx="810">
                  <c:v>110.36</c:v>
                </c:pt>
                <c:pt idx="811">
                  <c:v>102.23</c:v>
                </c:pt>
                <c:pt idx="812">
                  <c:v>120.44</c:v>
                </c:pt>
                <c:pt idx="813">
                  <c:v>119.45</c:v>
                </c:pt>
                <c:pt idx="814">
                  <c:v>115.75</c:v>
                </c:pt>
                <c:pt idx="815">
                  <c:v>118.97</c:v>
                </c:pt>
                <c:pt idx="816">
                  <c:v>108.07</c:v>
                </c:pt>
                <c:pt idx="817">
                  <c:v>103.95</c:v>
                </c:pt>
                <c:pt idx="818">
                  <c:v>109.96</c:v>
                </c:pt>
                <c:pt idx="819">
                  <c:v>122.69</c:v>
                </c:pt>
                <c:pt idx="820">
                  <c:v>114.08</c:v>
                </c:pt>
                <c:pt idx="821">
                  <c:v>112.03</c:v>
                </c:pt>
                <c:pt idx="822">
                  <c:v>117.7</c:v>
                </c:pt>
                <c:pt idx="823">
                  <c:v>114.54</c:v>
                </c:pt>
                <c:pt idx="824">
                  <c:v>104.8</c:v>
                </c:pt>
                <c:pt idx="825">
                  <c:v>120.37</c:v>
                </c:pt>
                <c:pt idx="826">
                  <c:v>112.01</c:v>
                </c:pt>
                <c:pt idx="827">
                  <c:v>114.61</c:v>
                </c:pt>
                <c:pt idx="828">
                  <c:v>119.86</c:v>
                </c:pt>
                <c:pt idx="829">
                  <c:v>160.97</c:v>
                </c:pt>
                <c:pt idx="830">
                  <c:v>118.21</c:v>
                </c:pt>
                <c:pt idx="831">
                  <c:v>111.49</c:v>
                </c:pt>
                <c:pt idx="832">
                  <c:v>121.4</c:v>
                </c:pt>
                <c:pt idx="833">
                  <c:v>122.25</c:v>
                </c:pt>
                <c:pt idx="834">
                  <c:v>117.57</c:v>
                </c:pt>
                <c:pt idx="835">
                  <c:v>140.63999999999999</c:v>
                </c:pt>
                <c:pt idx="836">
                  <c:v>158.72999999999999</c:v>
                </c:pt>
                <c:pt idx="837">
                  <c:v>103.14</c:v>
                </c:pt>
                <c:pt idx="838">
                  <c:v>108.34</c:v>
                </c:pt>
                <c:pt idx="839">
                  <c:v>104.95</c:v>
                </c:pt>
                <c:pt idx="840">
                  <c:v>100.08</c:v>
                </c:pt>
                <c:pt idx="841">
                  <c:v>151.46</c:v>
                </c:pt>
                <c:pt idx="842">
                  <c:v>102.62</c:v>
                </c:pt>
                <c:pt idx="843">
                  <c:v>108.69</c:v>
                </c:pt>
                <c:pt idx="844">
                  <c:v>111</c:v>
                </c:pt>
                <c:pt idx="845">
                  <c:v>109.85</c:v>
                </c:pt>
                <c:pt idx="846">
                  <c:v>103.19</c:v>
                </c:pt>
                <c:pt idx="847">
                  <c:v>115.77</c:v>
                </c:pt>
                <c:pt idx="848">
                  <c:v>102.83</c:v>
                </c:pt>
                <c:pt idx="849">
                  <c:v>94.18</c:v>
                </c:pt>
                <c:pt idx="850">
                  <c:v>113.29</c:v>
                </c:pt>
                <c:pt idx="851">
                  <c:v>101.27</c:v>
                </c:pt>
                <c:pt idx="852">
                  <c:v>103.39</c:v>
                </c:pt>
                <c:pt idx="853">
                  <c:v>106.7</c:v>
                </c:pt>
                <c:pt idx="854">
                  <c:v>103.31</c:v>
                </c:pt>
                <c:pt idx="855">
                  <c:v>97.79</c:v>
                </c:pt>
                <c:pt idx="856">
                  <c:v>102.46</c:v>
                </c:pt>
                <c:pt idx="857">
                  <c:v>109.26</c:v>
                </c:pt>
                <c:pt idx="858">
                  <c:v>112.63</c:v>
                </c:pt>
                <c:pt idx="859">
                  <c:v>95.96</c:v>
                </c:pt>
                <c:pt idx="860">
                  <c:v>104.72</c:v>
                </c:pt>
                <c:pt idx="861">
                  <c:v>101.41</c:v>
                </c:pt>
                <c:pt idx="862">
                  <c:v>97.42</c:v>
                </c:pt>
                <c:pt idx="863">
                  <c:v>95.84</c:v>
                </c:pt>
                <c:pt idx="864">
                  <c:v>97.36</c:v>
                </c:pt>
                <c:pt idx="865">
                  <c:v>97.52</c:v>
                </c:pt>
                <c:pt idx="866">
                  <c:v>20.43</c:v>
                </c:pt>
                <c:pt idx="867">
                  <c:v>26.11</c:v>
                </c:pt>
                <c:pt idx="868">
                  <c:v>26.3</c:v>
                </c:pt>
                <c:pt idx="869">
                  <c:v>23.65</c:v>
                </c:pt>
                <c:pt idx="870">
                  <c:v>23.02</c:v>
                </c:pt>
                <c:pt idx="871">
                  <c:v>19.91</c:v>
                </c:pt>
                <c:pt idx="872">
                  <c:v>21.24</c:v>
                </c:pt>
                <c:pt idx="873">
                  <c:v>21.9</c:v>
                </c:pt>
                <c:pt idx="874">
                  <c:v>37.130000000000003</c:v>
                </c:pt>
                <c:pt idx="875">
                  <c:v>21.85</c:v>
                </c:pt>
                <c:pt idx="876">
                  <c:v>22.08</c:v>
                </c:pt>
                <c:pt idx="877">
                  <c:v>20.329999999999998</c:v>
                </c:pt>
                <c:pt idx="878">
                  <c:v>22.11</c:v>
                </c:pt>
                <c:pt idx="879">
                  <c:v>21.35</c:v>
                </c:pt>
                <c:pt idx="880">
                  <c:v>26.39</c:v>
                </c:pt>
                <c:pt idx="881">
                  <c:v>24</c:v>
                </c:pt>
                <c:pt idx="882">
                  <c:v>21.03</c:v>
                </c:pt>
                <c:pt idx="883">
                  <c:v>25.85</c:v>
                </c:pt>
                <c:pt idx="884">
                  <c:v>65.989999999999995</c:v>
                </c:pt>
                <c:pt idx="885">
                  <c:v>24.36</c:v>
                </c:pt>
                <c:pt idx="886">
                  <c:v>27.33</c:v>
                </c:pt>
                <c:pt idx="887">
                  <c:v>26.45</c:v>
                </c:pt>
                <c:pt idx="888">
                  <c:v>27.72</c:v>
                </c:pt>
                <c:pt idx="889">
                  <c:v>24.4</c:v>
                </c:pt>
                <c:pt idx="890">
                  <c:v>23.46</c:v>
                </c:pt>
                <c:pt idx="891">
                  <c:v>24.29</c:v>
                </c:pt>
                <c:pt idx="892">
                  <c:v>26.25</c:v>
                </c:pt>
                <c:pt idx="893">
                  <c:v>27.27</c:v>
                </c:pt>
                <c:pt idx="894">
                  <c:v>26.63</c:v>
                </c:pt>
                <c:pt idx="895">
                  <c:v>22.66</c:v>
                </c:pt>
                <c:pt idx="896">
                  <c:v>23.9</c:v>
                </c:pt>
                <c:pt idx="897">
                  <c:v>25.07</c:v>
                </c:pt>
                <c:pt idx="898">
                  <c:v>113.14</c:v>
                </c:pt>
                <c:pt idx="899">
                  <c:v>170.33</c:v>
                </c:pt>
                <c:pt idx="900">
                  <c:v>156.28</c:v>
                </c:pt>
                <c:pt idx="901">
                  <c:v>170.06</c:v>
                </c:pt>
                <c:pt idx="902">
                  <c:v>136.11000000000001</c:v>
                </c:pt>
                <c:pt idx="903">
                  <c:v>153.37</c:v>
                </c:pt>
                <c:pt idx="904">
                  <c:v>152.66</c:v>
                </c:pt>
                <c:pt idx="905">
                  <c:v>144.27000000000001</c:v>
                </c:pt>
                <c:pt idx="906">
                  <c:v>148.6</c:v>
                </c:pt>
                <c:pt idx="907">
                  <c:v>144.41</c:v>
                </c:pt>
                <c:pt idx="908">
                  <c:v>142.31</c:v>
                </c:pt>
                <c:pt idx="909">
                  <c:v>158.57</c:v>
                </c:pt>
                <c:pt idx="910">
                  <c:v>165.14</c:v>
                </c:pt>
                <c:pt idx="911">
                  <c:v>139.15</c:v>
                </c:pt>
                <c:pt idx="912">
                  <c:v>143.96</c:v>
                </c:pt>
                <c:pt idx="913">
                  <c:v>153.9</c:v>
                </c:pt>
                <c:pt idx="914">
                  <c:v>164.16</c:v>
                </c:pt>
                <c:pt idx="915">
                  <c:v>198.64</c:v>
                </c:pt>
                <c:pt idx="916">
                  <c:v>142.91</c:v>
                </c:pt>
                <c:pt idx="917">
                  <c:v>156.05000000000001</c:v>
                </c:pt>
                <c:pt idx="918">
                  <c:v>130.94999999999999</c:v>
                </c:pt>
                <c:pt idx="919">
                  <c:v>182.2</c:v>
                </c:pt>
                <c:pt idx="920">
                  <c:v>137.88</c:v>
                </c:pt>
                <c:pt idx="921">
                  <c:v>188.42</c:v>
                </c:pt>
                <c:pt idx="922">
                  <c:v>224.52</c:v>
                </c:pt>
                <c:pt idx="923">
                  <c:v>218.26</c:v>
                </c:pt>
                <c:pt idx="924">
                  <c:v>242.06</c:v>
                </c:pt>
                <c:pt idx="925">
                  <c:v>242.67</c:v>
                </c:pt>
                <c:pt idx="926">
                  <c:v>297.75</c:v>
                </c:pt>
                <c:pt idx="927">
                  <c:v>293.98</c:v>
                </c:pt>
                <c:pt idx="928">
                  <c:v>248.72</c:v>
                </c:pt>
                <c:pt idx="929">
                  <c:v>239.98</c:v>
                </c:pt>
                <c:pt idx="930">
                  <c:v>230.22</c:v>
                </c:pt>
                <c:pt idx="931">
                  <c:v>250.99</c:v>
                </c:pt>
                <c:pt idx="932">
                  <c:v>246.86</c:v>
                </c:pt>
                <c:pt idx="933">
                  <c:v>251.42</c:v>
                </c:pt>
                <c:pt idx="934">
                  <c:v>246.47</c:v>
                </c:pt>
                <c:pt idx="935">
                  <c:v>241.54</c:v>
                </c:pt>
                <c:pt idx="936">
                  <c:v>225.04</c:v>
                </c:pt>
                <c:pt idx="937">
                  <c:v>244.98</c:v>
                </c:pt>
                <c:pt idx="938">
                  <c:v>239.34</c:v>
                </c:pt>
                <c:pt idx="939">
                  <c:v>234.69</c:v>
                </c:pt>
                <c:pt idx="940">
                  <c:v>269.89</c:v>
                </c:pt>
                <c:pt idx="941">
                  <c:v>230.37</c:v>
                </c:pt>
                <c:pt idx="942">
                  <c:v>230.95</c:v>
                </c:pt>
                <c:pt idx="943">
                  <c:v>253.46</c:v>
                </c:pt>
                <c:pt idx="944">
                  <c:v>242.2</c:v>
                </c:pt>
                <c:pt idx="945">
                  <c:v>266.92</c:v>
                </c:pt>
                <c:pt idx="946">
                  <c:v>231.42</c:v>
                </c:pt>
                <c:pt idx="947">
                  <c:v>227.18</c:v>
                </c:pt>
                <c:pt idx="948">
                  <c:v>267.52999999999997</c:v>
                </c:pt>
                <c:pt idx="949">
                  <c:v>237.87</c:v>
                </c:pt>
                <c:pt idx="950">
                  <c:v>243.1</c:v>
                </c:pt>
                <c:pt idx="951">
                  <c:v>254.66</c:v>
                </c:pt>
                <c:pt idx="952">
                  <c:v>219.32</c:v>
                </c:pt>
                <c:pt idx="953">
                  <c:v>279.82</c:v>
                </c:pt>
                <c:pt idx="954">
                  <c:v>234.6</c:v>
                </c:pt>
                <c:pt idx="955">
                  <c:v>240.52</c:v>
                </c:pt>
                <c:pt idx="956">
                  <c:v>241.02</c:v>
                </c:pt>
                <c:pt idx="957">
                  <c:v>240.01</c:v>
                </c:pt>
                <c:pt idx="958">
                  <c:v>235.89</c:v>
                </c:pt>
                <c:pt idx="959">
                  <c:v>242.55</c:v>
                </c:pt>
                <c:pt idx="960">
                  <c:v>246.26</c:v>
                </c:pt>
                <c:pt idx="961">
                  <c:v>237.33</c:v>
                </c:pt>
                <c:pt idx="962">
                  <c:v>209.88</c:v>
                </c:pt>
                <c:pt idx="963">
                  <c:v>272.58999999999997</c:v>
                </c:pt>
                <c:pt idx="964">
                  <c:v>251.17</c:v>
                </c:pt>
                <c:pt idx="965">
                  <c:v>237.79</c:v>
                </c:pt>
                <c:pt idx="966">
                  <c:v>235.17</c:v>
                </c:pt>
                <c:pt idx="967">
                  <c:v>248.32</c:v>
                </c:pt>
                <c:pt idx="968">
                  <c:v>240.33</c:v>
                </c:pt>
                <c:pt idx="969">
                  <c:v>286.83</c:v>
                </c:pt>
                <c:pt idx="970">
                  <c:v>249.98</c:v>
                </c:pt>
                <c:pt idx="971">
                  <c:v>245.95</c:v>
                </c:pt>
                <c:pt idx="972">
                  <c:v>240.51</c:v>
                </c:pt>
                <c:pt idx="973">
                  <c:v>232.15</c:v>
                </c:pt>
                <c:pt idx="974">
                  <c:v>237.73</c:v>
                </c:pt>
                <c:pt idx="975">
                  <c:v>270.22000000000003</c:v>
                </c:pt>
                <c:pt idx="976">
                  <c:v>227.53</c:v>
                </c:pt>
                <c:pt idx="977">
                  <c:v>222.42</c:v>
                </c:pt>
                <c:pt idx="978">
                  <c:v>211.34</c:v>
                </c:pt>
                <c:pt idx="979">
                  <c:v>212.7</c:v>
                </c:pt>
                <c:pt idx="980">
                  <c:v>267.24</c:v>
                </c:pt>
                <c:pt idx="981">
                  <c:v>286.14</c:v>
                </c:pt>
                <c:pt idx="982">
                  <c:v>240.64</c:v>
                </c:pt>
                <c:pt idx="983">
                  <c:v>239.33</c:v>
                </c:pt>
                <c:pt idx="984">
                  <c:v>251.08</c:v>
                </c:pt>
                <c:pt idx="985">
                  <c:v>240.93</c:v>
                </c:pt>
                <c:pt idx="986">
                  <c:v>244.64</c:v>
                </c:pt>
                <c:pt idx="987">
                  <c:v>259.45</c:v>
                </c:pt>
                <c:pt idx="988">
                  <c:v>241.12</c:v>
                </c:pt>
                <c:pt idx="989">
                  <c:v>245.25</c:v>
                </c:pt>
                <c:pt idx="990">
                  <c:v>277.63</c:v>
                </c:pt>
                <c:pt idx="991">
                  <c:v>254.67</c:v>
                </c:pt>
                <c:pt idx="992">
                  <c:v>242.58</c:v>
                </c:pt>
                <c:pt idx="993">
                  <c:v>209.09</c:v>
                </c:pt>
                <c:pt idx="994">
                  <c:v>129.22</c:v>
                </c:pt>
                <c:pt idx="995">
                  <c:v>204.79</c:v>
                </c:pt>
                <c:pt idx="996">
                  <c:v>147.56</c:v>
                </c:pt>
                <c:pt idx="997">
                  <c:v>290.64999999999998</c:v>
                </c:pt>
                <c:pt idx="998">
                  <c:v>244.45</c:v>
                </c:pt>
                <c:pt idx="999">
                  <c:v>233.66</c:v>
                </c:pt>
                <c:pt idx="1000">
                  <c:v>228.34</c:v>
                </c:pt>
                <c:pt idx="1001">
                  <c:v>250.18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432D-B61C-A2B9D32A8FB0}"/>
            </c:ext>
          </c:extLst>
        </c:ser>
        <c:ser>
          <c:idx val="1"/>
          <c:order val="1"/>
          <c:tx>
            <c:v>Potencia Reactiva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val>
            <c:numRef>
              <c:f>'Comportamiento de Carga'!$I$4:$I$1005</c:f>
              <c:numCache>
                <c:formatCode>General</c:formatCode>
                <c:ptCount val="1002"/>
                <c:pt idx="0">
                  <c:v>167.76</c:v>
                </c:pt>
                <c:pt idx="1">
                  <c:v>186</c:v>
                </c:pt>
                <c:pt idx="2">
                  <c:v>188.23</c:v>
                </c:pt>
                <c:pt idx="3">
                  <c:v>166.46</c:v>
                </c:pt>
                <c:pt idx="4">
                  <c:v>139.63</c:v>
                </c:pt>
                <c:pt idx="5">
                  <c:v>198.64</c:v>
                </c:pt>
                <c:pt idx="6">
                  <c:v>192.24</c:v>
                </c:pt>
                <c:pt idx="7">
                  <c:v>201.34</c:v>
                </c:pt>
                <c:pt idx="8">
                  <c:v>202.7</c:v>
                </c:pt>
                <c:pt idx="9">
                  <c:v>170.43</c:v>
                </c:pt>
                <c:pt idx="10">
                  <c:v>172.18</c:v>
                </c:pt>
                <c:pt idx="11">
                  <c:v>199.34</c:v>
                </c:pt>
                <c:pt idx="12">
                  <c:v>166.26</c:v>
                </c:pt>
                <c:pt idx="13">
                  <c:v>168.69</c:v>
                </c:pt>
                <c:pt idx="14">
                  <c:v>165.52</c:v>
                </c:pt>
                <c:pt idx="15">
                  <c:v>166.08</c:v>
                </c:pt>
                <c:pt idx="16">
                  <c:v>160.88999999999999</c:v>
                </c:pt>
                <c:pt idx="17">
                  <c:v>201.75</c:v>
                </c:pt>
                <c:pt idx="18">
                  <c:v>164.33</c:v>
                </c:pt>
                <c:pt idx="19">
                  <c:v>163.9</c:v>
                </c:pt>
                <c:pt idx="20">
                  <c:v>164.7</c:v>
                </c:pt>
                <c:pt idx="21">
                  <c:v>157.13</c:v>
                </c:pt>
                <c:pt idx="22">
                  <c:v>156.91</c:v>
                </c:pt>
                <c:pt idx="23">
                  <c:v>156.57</c:v>
                </c:pt>
                <c:pt idx="24">
                  <c:v>161.13999999999999</c:v>
                </c:pt>
                <c:pt idx="25">
                  <c:v>165.42</c:v>
                </c:pt>
                <c:pt idx="26">
                  <c:v>167.54</c:v>
                </c:pt>
                <c:pt idx="27">
                  <c:v>158.63</c:v>
                </c:pt>
                <c:pt idx="28">
                  <c:v>200.12</c:v>
                </c:pt>
                <c:pt idx="29">
                  <c:v>175.55</c:v>
                </c:pt>
                <c:pt idx="30">
                  <c:v>203.73</c:v>
                </c:pt>
                <c:pt idx="31">
                  <c:v>172.39</c:v>
                </c:pt>
                <c:pt idx="32">
                  <c:v>180.79</c:v>
                </c:pt>
                <c:pt idx="33">
                  <c:v>183.77</c:v>
                </c:pt>
                <c:pt idx="34">
                  <c:v>216.45</c:v>
                </c:pt>
                <c:pt idx="35">
                  <c:v>165.08</c:v>
                </c:pt>
                <c:pt idx="36">
                  <c:v>155.66</c:v>
                </c:pt>
                <c:pt idx="37">
                  <c:v>168.81</c:v>
                </c:pt>
                <c:pt idx="38">
                  <c:v>163.02000000000001</c:v>
                </c:pt>
                <c:pt idx="39">
                  <c:v>207.71</c:v>
                </c:pt>
                <c:pt idx="40">
                  <c:v>171.67</c:v>
                </c:pt>
                <c:pt idx="41">
                  <c:v>196.17</c:v>
                </c:pt>
                <c:pt idx="42">
                  <c:v>179.73</c:v>
                </c:pt>
                <c:pt idx="43">
                  <c:v>199.55</c:v>
                </c:pt>
                <c:pt idx="44">
                  <c:v>202.07</c:v>
                </c:pt>
                <c:pt idx="45">
                  <c:v>197.81</c:v>
                </c:pt>
                <c:pt idx="46">
                  <c:v>164.3</c:v>
                </c:pt>
                <c:pt idx="47">
                  <c:v>171.62</c:v>
                </c:pt>
                <c:pt idx="48">
                  <c:v>174.37</c:v>
                </c:pt>
                <c:pt idx="49">
                  <c:v>164.28</c:v>
                </c:pt>
                <c:pt idx="50">
                  <c:v>165.32</c:v>
                </c:pt>
                <c:pt idx="51">
                  <c:v>167.92</c:v>
                </c:pt>
                <c:pt idx="52">
                  <c:v>162.32</c:v>
                </c:pt>
                <c:pt idx="53">
                  <c:v>169.49</c:v>
                </c:pt>
                <c:pt idx="54">
                  <c:v>164.41</c:v>
                </c:pt>
                <c:pt idx="55">
                  <c:v>192.1</c:v>
                </c:pt>
                <c:pt idx="56">
                  <c:v>184.51</c:v>
                </c:pt>
                <c:pt idx="57">
                  <c:v>152.09</c:v>
                </c:pt>
                <c:pt idx="58">
                  <c:v>165.99</c:v>
                </c:pt>
                <c:pt idx="59">
                  <c:v>159.32</c:v>
                </c:pt>
                <c:pt idx="60">
                  <c:v>195.36</c:v>
                </c:pt>
                <c:pt idx="61">
                  <c:v>195.2</c:v>
                </c:pt>
                <c:pt idx="62">
                  <c:v>170.93</c:v>
                </c:pt>
                <c:pt idx="63">
                  <c:v>195.98</c:v>
                </c:pt>
                <c:pt idx="64">
                  <c:v>161.35</c:v>
                </c:pt>
                <c:pt idx="65">
                  <c:v>170.23</c:v>
                </c:pt>
                <c:pt idx="66">
                  <c:v>164.13</c:v>
                </c:pt>
                <c:pt idx="67">
                  <c:v>153.13999999999999</c:v>
                </c:pt>
                <c:pt idx="68">
                  <c:v>123.96</c:v>
                </c:pt>
                <c:pt idx="69">
                  <c:v>157.44</c:v>
                </c:pt>
                <c:pt idx="70">
                  <c:v>162.44</c:v>
                </c:pt>
                <c:pt idx="71">
                  <c:v>162.33000000000001</c:v>
                </c:pt>
                <c:pt idx="72">
                  <c:v>163.13999999999999</c:v>
                </c:pt>
                <c:pt idx="73">
                  <c:v>145.92000000000002</c:v>
                </c:pt>
                <c:pt idx="74">
                  <c:v>155.25</c:v>
                </c:pt>
                <c:pt idx="75">
                  <c:v>181.11</c:v>
                </c:pt>
                <c:pt idx="76">
                  <c:v>188.83</c:v>
                </c:pt>
                <c:pt idx="77">
                  <c:v>154.48000000000002</c:v>
                </c:pt>
                <c:pt idx="78">
                  <c:v>160.18</c:v>
                </c:pt>
                <c:pt idx="79">
                  <c:v>165.83</c:v>
                </c:pt>
                <c:pt idx="80">
                  <c:v>159.16999999999999</c:v>
                </c:pt>
                <c:pt idx="81">
                  <c:v>186.38</c:v>
                </c:pt>
                <c:pt idx="82">
                  <c:v>165.55</c:v>
                </c:pt>
                <c:pt idx="83">
                  <c:v>155.62</c:v>
                </c:pt>
                <c:pt idx="84">
                  <c:v>154.86000000000001</c:v>
                </c:pt>
                <c:pt idx="85">
                  <c:v>152.26</c:v>
                </c:pt>
                <c:pt idx="86">
                  <c:v>191.19</c:v>
                </c:pt>
                <c:pt idx="87">
                  <c:v>197.57</c:v>
                </c:pt>
                <c:pt idx="88">
                  <c:v>159.93</c:v>
                </c:pt>
                <c:pt idx="89">
                  <c:v>155.93</c:v>
                </c:pt>
                <c:pt idx="90">
                  <c:v>160.38999999999999</c:v>
                </c:pt>
                <c:pt idx="91">
                  <c:v>189.97</c:v>
                </c:pt>
                <c:pt idx="92">
                  <c:v>183.63</c:v>
                </c:pt>
                <c:pt idx="93">
                  <c:v>188.48</c:v>
                </c:pt>
                <c:pt idx="94">
                  <c:v>166.61</c:v>
                </c:pt>
                <c:pt idx="95">
                  <c:v>166.2</c:v>
                </c:pt>
                <c:pt idx="96">
                  <c:v>160.25</c:v>
                </c:pt>
                <c:pt idx="97">
                  <c:v>199.3</c:v>
                </c:pt>
                <c:pt idx="98">
                  <c:v>170.4</c:v>
                </c:pt>
                <c:pt idx="99">
                  <c:v>163.95</c:v>
                </c:pt>
                <c:pt idx="100">
                  <c:v>142.09</c:v>
                </c:pt>
                <c:pt idx="101">
                  <c:v>158.15</c:v>
                </c:pt>
                <c:pt idx="102">
                  <c:v>191.48</c:v>
                </c:pt>
                <c:pt idx="103">
                  <c:v>174.78</c:v>
                </c:pt>
                <c:pt idx="104">
                  <c:v>169.01</c:v>
                </c:pt>
                <c:pt idx="105">
                  <c:v>166.83</c:v>
                </c:pt>
                <c:pt idx="106">
                  <c:v>163.5</c:v>
                </c:pt>
                <c:pt idx="107">
                  <c:v>169.27</c:v>
                </c:pt>
                <c:pt idx="108">
                  <c:v>175.63</c:v>
                </c:pt>
                <c:pt idx="109">
                  <c:v>179.07</c:v>
                </c:pt>
                <c:pt idx="110">
                  <c:v>181.53</c:v>
                </c:pt>
                <c:pt idx="111">
                  <c:v>177.61</c:v>
                </c:pt>
                <c:pt idx="112">
                  <c:v>166.19</c:v>
                </c:pt>
                <c:pt idx="113">
                  <c:v>158.02000000000001</c:v>
                </c:pt>
                <c:pt idx="114">
                  <c:v>165.59</c:v>
                </c:pt>
                <c:pt idx="115">
                  <c:v>165.93</c:v>
                </c:pt>
                <c:pt idx="116">
                  <c:v>163.27000000000001</c:v>
                </c:pt>
                <c:pt idx="117">
                  <c:v>162.66999999999999</c:v>
                </c:pt>
                <c:pt idx="118">
                  <c:v>152.18</c:v>
                </c:pt>
                <c:pt idx="119">
                  <c:v>157.43</c:v>
                </c:pt>
                <c:pt idx="120">
                  <c:v>158.29</c:v>
                </c:pt>
                <c:pt idx="121">
                  <c:v>165.51</c:v>
                </c:pt>
                <c:pt idx="122">
                  <c:v>201.55</c:v>
                </c:pt>
                <c:pt idx="123">
                  <c:v>202.43</c:v>
                </c:pt>
                <c:pt idx="124">
                  <c:v>188.77</c:v>
                </c:pt>
                <c:pt idx="125">
                  <c:v>204.54</c:v>
                </c:pt>
                <c:pt idx="126">
                  <c:v>166.89</c:v>
                </c:pt>
                <c:pt idx="127">
                  <c:v>171.71</c:v>
                </c:pt>
                <c:pt idx="128">
                  <c:v>168.1</c:v>
                </c:pt>
                <c:pt idx="129">
                  <c:v>179.11</c:v>
                </c:pt>
                <c:pt idx="130">
                  <c:v>164.15</c:v>
                </c:pt>
                <c:pt idx="131">
                  <c:v>148.31</c:v>
                </c:pt>
                <c:pt idx="132">
                  <c:v>22.08</c:v>
                </c:pt>
                <c:pt idx="133">
                  <c:v>24.2</c:v>
                </c:pt>
                <c:pt idx="134">
                  <c:v>24.62</c:v>
                </c:pt>
                <c:pt idx="135">
                  <c:v>21.97</c:v>
                </c:pt>
                <c:pt idx="136">
                  <c:v>19.55</c:v>
                </c:pt>
                <c:pt idx="137">
                  <c:v>18.369999999999997</c:v>
                </c:pt>
                <c:pt idx="138">
                  <c:v>18.05</c:v>
                </c:pt>
                <c:pt idx="139">
                  <c:v>20.92</c:v>
                </c:pt>
                <c:pt idx="140">
                  <c:v>14.92</c:v>
                </c:pt>
                <c:pt idx="141">
                  <c:v>15.76</c:v>
                </c:pt>
                <c:pt idx="142">
                  <c:v>17.57</c:v>
                </c:pt>
                <c:pt idx="143">
                  <c:v>18.2</c:v>
                </c:pt>
                <c:pt idx="144">
                  <c:v>12.850000000000001</c:v>
                </c:pt>
                <c:pt idx="145">
                  <c:v>12.14</c:v>
                </c:pt>
                <c:pt idx="146">
                  <c:v>16.759999999999998</c:v>
                </c:pt>
                <c:pt idx="147">
                  <c:v>15.89</c:v>
                </c:pt>
                <c:pt idx="148">
                  <c:v>16.43</c:v>
                </c:pt>
                <c:pt idx="149">
                  <c:v>17.119999999999997</c:v>
                </c:pt>
                <c:pt idx="150">
                  <c:v>19.990000000000002</c:v>
                </c:pt>
                <c:pt idx="151">
                  <c:v>18.670000000000002</c:v>
                </c:pt>
                <c:pt idx="152">
                  <c:v>17.73</c:v>
                </c:pt>
                <c:pt idx="153">
                  <c:v>17.009999999999998</c:v>
                </c:pt>
                <c:pt idx="154">
                  <c:v>15.21</c:v>
                </c:pt>
                <c:pt idx="155">
                  <c:v>15.01</c:v>
                </c:pt>
                <c:pt idx="156">
                  <c:v>15.5</c:v>
                </c:pt>
                <c:pt idx="157">
                  <c:v>16.079999999999998</c:v>
                </c:pt>
                <c:pt idx="158">
                  <c:v>17.810000000000002</c:v>
                </c:pt>
                <c:pt idx="159">
                  <c:v>16.490000000000002</c:v>
                </c:pt>
                <c:pt idx="160">
                  <c:v>15.74</c:v>
                </c:pt>
                <c:pt idx="161">
                  <c:v>18.82</c:v>
                </c:pt>
                <c:pt idx="162">
                  <c:v>18.810000000000002</c:v>
                </c:pt>
                <c:pt idx="163">
                  <c:v>16.329999999999998</c:v>
                </c:pt>
                <c:pt idx="164">
                  <c:v>6.0300000000000011</c:v>
                </c:pt>
                <c:pt idx="165">
                  <c:v>6.77</c:v>
                </c:pt>
                <c:pt idx="166">
                  <c:v>6.02</c:v>
                </c:pt>
                <c:pt idx="167">
                  <c:v>4.9800000000000004</c:v>
                </c:pt>
                <c:pt idx="168">
                  <c:v>3.5100000000000016</c:v>
                </c:pt>
                <c:pt idx="169">
                  <c:v>5.3999999999999986</c:v>
                </c:pt>
                <c:pt idx="170">
                  <c:v>3.8299999999999983</c:v>
                </c:pt>
                <c:pt idx="171">
                  <c:v>4.0300000000000011</c:v>
                </c:pt>
                <c:pt idx="172">
                  <c:v>4.41</c:v>
                </c:pt>
                <c:pt idx="173">
                  <c:v>6.6400000000000006</c:v>
                </c:pt>
                <c:pt idx="174">
                  <c:v>7.32</c:v>
                </c:pt>
                <c:pt idx="175">
                  <c:v>5.8900000000000006</c:v>
                </c:pt>
                <c:pt idx="176">
                  <c:v>5.870000000000001</c:v>
                </c:pt>
                <c:pt idx="177">
                  <c:v>4.34</c:v>
                </c:pt>
                <c:pt idx="178">
                  <c:v>5.66</c:v>
                </c:pt>
                <c:pt idx="179">
                  <c:v>4.5799999999999983</c:v>
                </c:pt>
                <c:pt idx="180">
                  <c:v>4.629999999999999</c:v>
                </c:pt>
                <c:pt idx="181">
                  <c:v>7.02</c:v>
                </c:pt>
                <c:pt idx="182">
                  <c:v>8.6999999999999993</c:v>
                </c:pt>
                <c:pt idx="183">
                  <c:v>7.7600000000000016</c:v>
                </c:pt>
                <c:pt idx="184">
                  <c:v>10.120000000000001</c:v>
                </c:pt>
                <c:pt idx="185">
                  <c:v>8.9499999999999993</c:v>
                </c:pt>
                <c:pt idx="186">
                  <c:v>9.73</c:v>
                </c:pt>
                <c:pt idx="187">
                  <c:v>10.879999999999999</c:v>
                </c:pt>
                <c:pt idx="188">
                  <c:v>6.5300000000000011</c:v>
                </c:pt>
                <c:pt idx="189">
                  <c:v>7.6999999999999993</c:v>
                </c:pt>
                <c:pt idx="190">
                  <c:v>9.11</c:v>
                </c:pt>
                <c:pt idx="191">
                  <c:v>7.41</c:v>
                </c:pt>
                <c:pt idx="192">
                  <c:v>5.9200000000000017</c:v>
                </c:pt>
                <c:pt idx="193">
                  <c:v>5.84</c:v>
                </c:pt>
                <c:pt idx="194">
                  <c:v>5.57</c:v>
                </c:pt>
                <c:pt idx="195">
                  <c:v>5.93</c:v>
                </c:pt>
                <c:pt idx="196">
                  <c:v>6.02</c:v>
                </c:pt>
                <c:pt idx="197">
                  <c:v>6.9400000000000013</c:v>
                </c:pt>
                <c:pt idx="198">
                  <c:v>9.4899999999999984</c:v>
                </c:pt>
                <c:pt idx="199">
                  <c:v>7.8000000000000007</c:v>
                </c:pt>
                <c:pt idx="200">
                  <c:v>6.1700000000000017</c:v>
                </c:pt>
                <c:pt idx="201">
                  <c:v>6.09</c:v>
                </c:pt>
                <c:pt idx="202">
                  <c:v>6.1400000000000006</c:v>
                </c:pt>
                <c:pt idx="203">
                  <c:v>6.1400000000000006</c:v>
                </c:pt>
                <c:pt idx="204">
                  <c:v>6.09</c:v>
                </c:pt>
                <c:pt idx="205">
                  <c:v>7.129999999999999</c:v>
                </c:pt>
                <c:pt idx="206">
                  <c:v>9.11</c:v>
                </c:pt>
                <c:pt idx="207">
                  <c:v>7.9200000000000017</c:v>
                </c:pt>
                <c:pt idx="208">
                  <c:v>5.8900000000000006</c:v>
                </c:pt>
                <c:pt idx="209">
                  <c:v>5.9200000000000017</c:v>
                </c:pt>
                <c:pt idx="210">
                  <c:v>5.93</c:v>
                </c:pt>
                <c:pt idx="211">
                  <c:v>5.9699999999999989</c:v>
                </c:pt>
                <c:pt idx="212">
                  <c:v>5.9400000000000013</c:v>
                </c:pt>
                <c:pt idx="213">
                  <c:v>8.34</c:v>
                </c:pt>
                <c:pt idx="214">
                  <c:v>9.09</c:v>
                </c:pt>
                <c:pt idx="215">
                  <c:v>7.6700000000000017</c:v>
                </c:pt>
                <c:pt idx="216">
                  <c:v>5.9899999999999984</c:v>
                </c:pt>
                <c:pt idx="217">
                  <c:v>6.1400000000000006</c:v>
                </c:pt>
                <c:pt idx="218">
                  <c:v>6.1700000000000017</c:v>
                </c:pt>
                <c:pt idx="219">
                  <c:v>6.0500000000000007</c:v>
                </c:pt>
                <c:pt idx="220">
                  <c:v>6.0300000000000011</c:v>
                </c:pt>
                <c:pt idx="221">
                  <c:v>6.9899999999999984</c:v>
                </c:pt>
                <c:pt idx="222">
                  <c:v>8.5300000000000011</c:v>
                </c:pt>
                <c:pt idx="223">
                  <c:v>7.66</c:v>
                </c:pt>
                <c:pt idx="224">
                  <c:v>5.7600000000000016</c:v>
                </c:pt>
                <c:pt idx="225">
                  <c:v>10.780000000000001</c:v>
                </c:pt>
                <c:pt idx="226">
                  <c:v>10.870000000000001</c:v>
                </c:pt>
                <c:pt idx="227">
                  <c:v>14.92</c:v>
                </c:pt>
                <c:pt idx="228">
                  <c:v>96.16</c:v>
                </c:pt>
                <c:pt idx="229">
                  <c:v>144.44</c:v>
                </c:pt>
                <c:pt idx="230">
                  <c:v>152.55000000000001</c:v>
                </c:pt>
                <c:pt idx="231">
                  <c:v>159.04</c:v>
                </c:pt>
                <c:pt idx="232">
                  <c:v>195.86</c:v>
                </c:pt>
                <c:pt idx="233">
                  <c:v>162</c:v>
                </c:pt>
                <c:pt idx="234">
                  <c:v>169.23</c:v>
                </c:pt>
                <c:pt idx="235">
                  <c:v>168.8</c:v>
                </c:pt>
                <c:pt idx="236">
                  <c:v>162.94999999999999</c:v>
                </c:pt>
                <c:pt idx="237">
                  <c:v>200.32</c:v>
                </c:pt>
                <c:pt idx="238">
                  <c:v>200.24</c:v>
                </c:pt>
                <c:pt idx="239">
                  <c:v>194.22</c:v>
                </c:pt>
                <c:pt idx="240">
                  <c:v>191.49</c:v>
                </c:pt>
                <c:pt idx="241">
                  <c:v>199.28</c:v>
                </c:pt>
                <c:pt idx="242">
                  <c:v>202.66</c:v>
                </c:pt>
                <c:pt idx="243">
                  <c:v>181.19</c:v>
                </c:pt>
                <c:pt idx="244">
                  <c:v>162.38999999999999</c:v>
                </c:pt>
                <c:pt idx="245">
                  <c:v>158.43</c:v>
                </c:pt>
                <c:pt idx="246">
                  <c:v>205.01</c:v>
                </c:pt>
                <c:pt idx="247">
                  <c:v>197.24</c:v>
                </c:pt>
                <c:pt idx="248">
                  <c:v>202.21</c:v>
                </c:pt>
                <c:pt idx="249">
                  <c:v>173.54</c:v>
                </c:pt>
                <c:pt idx="250">
                  <c:v>200.6</c:v>
                </c:pt>
                <c:pt idx="251">
                  <c:v>163.25</c:v>
                </c:pt>
                <c:pt idx="252">
                  <c:v>203.96</c:v>
                </c:pt>
                <c:pt idx="253">
                  <c:v>170.22</c:v>
                </c:pt>
                <c:pt idx="254">
                  <c:v>200.61</c:v>
                </c:pt>
                <c:pt idx="255">
                  <c:v>159.75</c:v>
                </c:pt>
                <c:pt idx="256">
                  <c:v>192.73</c:v>
                </c:pt>
                <c:pt idx="257">
                  <c:v>203.31</c:v>
                </c:pt>
                <c:pt idx="258">
                  <c:v>167.8</c:v>
                </c:pt>
                <c:pt idx="259">
                  <c:v>174.07</c:v>
                </c:pt>
                <c:pt idx="260">
                  <c:v>124.91</c:v>
                </c:pt>
                <c:pt idx="261">
                  <c:v>156.15</c:v>
                </c:pt>
                <c:pt idx="262">
                  <c:v>126</c:v>
                </c:pt>
                <c:pt idx="263">
                  <c:v>146.91</c:v>
                </c:pt>
                <c:pt idx="264">
                  <c:v>150.04000000000002</c:v>
                </c:pt>
                <c:pt idx="265">
                  <c:v>160.13</c:v>
                </c:pt>
                <c:pt idx="266">
                  <c:v>150.15</c:v>
                </c:pt>
                <c:pt idx="267">
                  <c:v>147.78</c:v>
                </c:pt>
                <c:pt idx="268">
                  <c:v>148.26999999999998</c:v>
                </c:pt>
                <c:pt idx="269">
                  <c:v>144.88</c:v>
                </c:pt>
                <c:pt idx="270">
                  <c:v>160.27000000000001</c:v>
                </c:pt>
                <c:pt idx="271">
                  <c:v>152.22</c:v>
                </c:pt>
                <c:pt idx="272">
                  <c:v>161.33000000000001</c:v>
                </c:pt>
                <c:pt idx="273">
                  <c:v>160.19</c:v>
                </c:pt>
                <c:pt idx="274">
                  <c:v>153.86000000000001</c:v>
                </c:pt>
                <c:pt idx="275">
                  <c:v>161.91999999999999</c:v>
                </c:pt>
                <c:pt idx="276">
                  <c:v>192.61</c:v>
                </c:pt>
                <c:pt idx="277">
                  <c:v>198.88</c:v>
                </c:pt>
                <c:pt idx="278">
                  <c:v>178.28</c:v>
                </c:pt>
                <c:pt idx="279">
                  <c:v>205.4</c:v>
                </c:pt>
                <c:pt idx="280">
                  <c:v>201.27</c:v>
                </c:pt>
                <c:pt idx="281">
                  <c:v>169.48</c:v>
                </c:pt>
                <c:pt idx="282">
                  <c:v>197.37</c:v>
                </c:pt>
                <c:pt idx="283">
                  <c:v>161.85</c:v>
                </c:pt>
                <c:pt idx="284">
                  <c:v>200.82</c:v>
                </c:pt>
                <c:pt idx="285">
                  <c:v>204.88</c:v>
                </c:pt>
                <c:pt idx="286">
                  <c:v>207.79</c:v>
                </c:pt>
                <c:pt idx="287">
                  <c:v>204</c:v>
                </c:pt>
                <c:pt idx="288">
                  <c:v>207</c:v>
                </c:pt>
                <c:pt idx="289">
                  <c:v>208.09</c:v>
                </c:pt>
                <c:pt idx="290">
                  <c:v>209.17</c:v>
                </c:pt>
                <c:pt idx="291">
                  <c:v>209.29</c:v>
                </c:pt>
                <c:pt idx="292">
                  <c:v>170.07</c:v>
                </c:pt>
                <c:pt idx="293">
                  <c:v>205.67</c:v>
                </c:pt>
                <c:pt idx="294">
                  <c:v>210.27</c:v>
                </c:pt>
                <c:pt idx="295">
                  <c:v>189.09</c:v>
                </c:pt>
                <c:pt idx="296">
                  <c:v>164.02</c:v>
                </c:pt>
                <c:pt idx="297">
                  <c:v>170.15</c:v>
                </c:pt>
                <c:pt idx="298">
                  <c:v>163.32</c:v>
                </c:pt>
                <c:pt idx="299">
                  <c:v>166.7</c:v>
                </c:pt>
                <c:pt idx="300">
                  <c:v>201.52</c:v>
                </c:pt>
                <c:pt idx="301">
                  <c:v>169.58</c:v>
                </c:pt>
                <c:pt idx="302">
                  <c:v>175.32</c:v>
                </c:pt>
                <c:pt idx="303">
                  <c:v>190.56</c:v>
                </c:pt>
                <c:pt idx="304">
                  <c:v>164.64</c:v>
                </c:pt>
                <c:pt idx="305">
                  <c:v>177.51</c:v>
                </c:pt>
                <c:pt idx="306">
                  <c:v>174.87</c:v>
                </c:pt>
                <c:pt idx="307">
                  <c:v>173.6</c:v>
                </c:pt>
                <c:pt idx="308">
                  <c:v>177.97</c:v>
                </c:pt>
                <c:pt idx="309">
                  <c:v>163.99</c:v>
                </c:pt>
                <c:pt idx="310">
                  <c:v>174.57</c:v>
                </c:pt>
                <c:pt idx="311">
                  <c:v>173.37</c:v>
                </c:pt>
                <c:pt idx="312">
                  <c:v>175.54</c:v>
                </c:pt>
                <c:pt idx="313">
                  <c:v>167.45</c:v>
                </c:pt>
                <c:pt idx="314">
                  <c:v>201.85</c:v>
                </c:pt>
                <c:pt idx="315">
                  <c:v>208.62</c:v>
                </c:pt>
                <c:pt idx="316">
                  <c:v>194.66</c:v>
                </c:pt>
                <c:pt idx="317">
                  <c:v>203.91</c:v>
                </c:pt>
                <c:pt idx="318">
                  <c:v>206.86</c:v>
                </c:pt>
                <c:pt idx="319">
                  <c:v>179.89</c:v>
                </c:pt>
                <c:pt idx="320">
                  <c:v>175.34</c:v>
                </c:pt>
                <c:pt idx="321">
                  <c:v>207.67</c:v>
                </c:pt>
                <c:pt idx="322">
                  <c:v>164.44</c:v>
                </c:pt>
                <c:pt idx="323">
                  <c:v>159.07</c:v>
                </c:pt>
                <c:pt idx="324">
                  <c:v>151.38</c:v>
                </c:pt>
                <c:pt idx="325">
                  <c:v>158.66</c:v>
                </c:pt>
                <c:pt idx="326">
                  <c:v>153.76</c:v>
                </c:pt>
                <c:pt idx="327">
                  <c:v>200.09</c:v>
                </c:pt>
                <c:pt idx="328">
                  <c:v>164.29</c:v>
                </c:pt>
                <c:pt idx="329">
                  <c:v>161.66999999999999</c:v>
                </c:pt>
                <c:pt idx="330">
                  <c:v>201.6</c:v>
                </c:pt>
                <c:pt idx="331">
                  <c:v>171.2</c:v>
                </c:pt>
                <c:pt idx="332">
                  <c:v>153.1</c:v>
                </c:pt>
                <c:pt idx="333">
                  <c:v>196.16</c:v>
                </c:pt>
                <c:pt idx="334">
                  <c:v>157.12</c:v>
                </c:pt>
                <c:pt idx="335">
                  <c:v>161.80000000000001</c:v>
                </c:pt>
                <c:pt idx="336">
                  <c:v>168.65</c:v>
                </c:pt>
                <c:pt idx="337">
                  <c:v>169.88</c:v>
                </c:pt>
                <c:pt idx="338">
                  <c:v>168.77</c:v>
                </c:pt>
                <c:pt idx="339">
                  <c:v>171.58</c:v>
                </c:pt>
                <c:pt idx="340">
                  <c:v>193.89</c:v>
                </c:pt>
                <c:pt idx="341">
                  <c:v>160.18</c:v>
                </c:pt>
                <c:pt idx="342">
                  <c:v>191.79</c:v>
                </c:pt>
                <c:pt idx="343">
                  <c:v>192.95</c:v>
                </c:pt>
                <c:pt idx="344">
                  <c:v>165.28</c:v>
                </c:pt>
                <c:pt idx="345">
                  <c:v>197.12</c:v>
                </c:pt>
                <c:pt idx="346">
                  <c:v>161.9</c:v>
                </c:pt>
                <c:pt idx="347">
                  <c:v>160.13999999999999</c:v>
                </c:pt>
                <c:pt idx="348">
                  <c:v>188.61</c:v>
                </c:pt>
                <c:pt idx="349">
                  <c:v>190.19</c:v>
                </c:pt>
                <c:pt idx="350">
                  <c:v>156.62</c:v>
                </c:pt>
                <c:pt idx="351">
                  <c:v>160.02000000000001</c:v>
                </c:pt>
                <c:pt idx="352">
                  <c:v>188.62</c:v>
                </c:pt>
                <c:pt idx="353">
                  <c:v>186.71</c:v>
                </c:pt>
                <c:pt idx="354">
                  <c:v>156.38999999999999</c:v>
                </c:pt>
                <c:pt idx="355">
                  <c:v>154.63</c:v>
                </c:pt>
                <c:pt idx="356">
                  <c:v>160.05000000000001</c:v>
                </c:pt>
                <c:pt idx="357">
                  <c:v>189.63</c:v>
                </c:pt>
                <c:pt idx="358">
                  <c:v>158.66</c:v>
                </c:pt>
                <c:pt idx="359">
                  <c:v>172.36</c:v>
                </c:pt>
                <c:pt idx="360">
                  <c:v>178.9</c:v>
                </c:pt>
                <c:pt idx="361">
                  <c:v>171.91</c:v>
                </c:pt>
                <c:pt idx="362">
                  <c:v>172.04</c:v>
                </c:pt>
                <c:pt idx="363">
                  <c:v>205.99</c:v>
                </c:pt>
                <c:pt idx="364">
                  <c:v>210.85</c:v>
                </c:pt>
                <c:pt idx="365">
                  <c:v>202.04</c:v>
                </c:pt>
                <c:pt idx="366">
                  <c:v>199.58</c:v>
                </c:pt>
                <c:pt idx="367">
                  <c:v>203.3</c:v>
                </c:pt>
                <c:pt idx="368">
                  <c:v>209.35</c:v>
                </c:pt>
                <c:pt idx="369">
                  <c:v>208.84</c:v>
                </c:pt>
                <c:pt idx="370">
                  <c:v>199.31</c:v>
                </c:pt>
                <c:pt idx="371">
                  <c:v>165.98</c:v>
                </c:pt>
                <c:pt idx="372">
                  <c:v>173.27</c:v>
                </c:pt>
                <c:pt idx="373">
                  <c:v>209.15</c:v>
                </c:pt>
                <c:pt idx="374">
                  <c:v>156.26</c:v>
                </c:pt>
                <c:pt idx="375">
                  <c:v>162.38999999999999</c:v>
                </c:pt>
                <c:pt idx="376">
                  <c:v>154.22</c:v>
                </c:pt>
                <c:pt idx="377">
                  <c:v>154.68</c:v>
                </c:pt>
                <c:pt idx="378">
                  <c:v>162.09</c:v>
                </c:pt>
                <c:pt idx="379">
                  <c:v>158.63</c:v>
                </c:pt>
                <c:pt idx="380">
                  <c:v>185.73</c:v>
                </c:pt>
                <c:pt idx="381">
                  <c:v>194.51</c:v>
                </c:pt>
                <c:pt idx="382">
                  <c:v>178.89</c:v>
                </c:pt>
                <c:pt idx="383">
                  <c:v>184.14</c:v>
                </c:pt>
                <c:pt idx="384">
                  <c:v>187.21</c:v>
                </c:pt>
                <c:pt idx="385">
                  <c:v>155.19999999999999</c:v>
                </c:pt>
                <c:pt idx="386">
                  <c:v>166.45</c:v>
                </c:pt>
                <c:pt idx="387">
                  <c:v>151.63999999999999</c:v>
                </c:pt>
                <c:pt idx="388">
                  <c:v>150.30000000000001</c:v>
                </c:pt>
                <c:pt idx="389">
                  <c:v>153.80000000000001</c:v>
                </c:pt>
                <c:pt idx="390">
                  <c:v>190.37</c:v>
                </c:pt>
                <c:pt idx="391">
                  <c:v>190.09</c:v>
                </c:pt>
                <c:pt idx="392">
                  <c:v>161.25</c:v>
                </c:pt>
                <c:pt idx="393">
                  <c:v>168.33</c:v>
                </c:pt>
                <c:pt idx="394">
                  <c:v>153.13999999999999</c:v>
                </c:pt>
                <c:pt idx="395">
                  <c:v>192.87</c:v>
                </c:pt>
                <c:pt idx="396">
                  <c:v>185.41</c:v>
                </c:pt>
                <c:pt idx="397">
                  <c:v>166.14</c:v>
                </c:pt>
                <c:pt idx="398">
                  <c:v>195.5</c:v>
                </c:pt>
                <c:pt idx="399">
                  <c:v>169.46</c:v>
                </c:pt>
                <c:pt idx="400">
                  <c:v>175.88</c:v>
                </c:pt>
                <c:pt idx="401">
                  <c:v>200.11</c:v>
                </c:pt>
                <c:pt idx="402">
                  <c:v>175.45</c:v>
                </c:pt>
                <c:pt idx="403">
                  <c:v>177.04</c:v>
                </c:pt>
                <c:pt idx="404">
                  <c:v>151.30000000000001</c:v>
                </c:pt>
                <c:pt idx="405">
                  <c:v>162.30000000000001</c:v>
                </c:pt>
                <c:pt idx="406">
                  <c:v>169</c:v>
                </c:pt>
                <c:pt idx="407">
                  <c:v>168.79</c:v>
                </c:pt>
                <c:pt idx="408">
                  <c:v>165.5</c:v>
                </c:pt>
                <c:pt idx="409">
                  <c:v>191.7</c:v>
                </c:pt>
                <c:pt idx="410">
                  <c:v>197.2</c:v>
                </c:pt>
                <c:pt idx="411">
                  <c:v>162.83000000000001</c:v>
                </c:pt>
                <c:pt idx="412">
                  <c:v>207.12</c:v>
                </c:pt>
                <c:pt idx="413">
                  <c:v>202.97</c:v>
                </c:pt>
                <c:pt idx="414">
                  <c:v>168.87</c:v>
                </c:pt>
                <c:pt idx="415">
                  <c:v>180.38</c:v>
                </c:pt>
                <c:pt idx="416">
                  <c:v>205</c:v>
                </c:pt>
                <c:pt idx="417">
                  <c:v>207.67</c:v>
                </c:pt>
                <c:pt idx="418">
                  <c:v>173.3</c:v>
                </c:pt>
                <c:pt idx="419">
                  <c:v>167.41</c:v>
                </c:pt>
                <c:pt idx="420">
                  <c:v>150.30000000000001</c:v>
                </c:pt>
                <c:pt idx="421">
                  <c:v>161.77000000000001</c:v>
                </c:pt>
                <c:pt idx="422">
                  <c:v>190.17</c:v>
                </c:pt>
                <c:pt idx="423">
                  <c:v>201.7</c:v>
                </c:pt>
                <c:pt idx="424">
                  <c:v>162.54</c:v>
                </c:pt>
                <c:pt idx="425">
                  <c:v>164.85</c:v>
                </c:pt>
                <c:pt idx="426">
                  <c:v>167.97</c:v>
                </c:pt>
                <c:pt idx="427">
                  <c:v>185.44</c:v>
                </c:pt>
                <c:pt idx="428">
                  <c:v>167.25</c:v>
                </c:pt>
                <c:pt idx="429">
                  <c:v>161.46</c:v>
                </c:pt>
                <c:pt idx="430">
                  <c:v>170.07</c:v>
                </c:pt>
                <c:pt idx="431">
                  <c:v>164.47</c:v>
                </c:pt>
                <c:pt idx="432">
                  <c:v>150.5</c:v>
                </c:pt>
                <c:pt idx="433">
                  <c:v>198.92</c:v>
                </c:pt>
                <c:pt idx="434">
                  <c:v>166.62</c:v>
                </c:pt>
                <c:pt idx="435">
                  <c:v>177.57</c:v>
                </c:pt>
                <c:pt idx="436">
                  <c:v>162.84</c:v>
                </c:pt>
                <c:pt idx="437">
                  <c:v>167.24</c:v>
                </c:pt>
                <c:pt idx="438">
                  <c:v>199.17</c:v>
                </c:pt>
                <c:pt idx="439">
                  <c:v>171.57</c:v>
                </c:pt>
                <c:pt idx="440">
                  <c:v>162.94999999999999</c:v>
                </c:pt>
                <c:pt idx="441">
                  <c:v>158.99</c:v>
                </c:pt>
                <c:pt idx="442">
                  <c:v>159.51</c:v>
                </c:pt>
                <c:pt idx="443">
                  <c:v>163.63</c:v>
                </c:pt>
                <c:pt idx="444">
                  <c:v>195.22</c:v>
                </c:pt>
                <c:pt idx="445">
                  <c:v>201.23</c:v>
                </c:pt>
                <c:pt idx="446">
                  <c:v>163.03</c:v>
                </c:pt>
                <c:pt idx="447">
                  <c:v>160.49</c:v>
                </c:pt>
                <c:pt idx="448">
                  <c:v>189.95</c:v>
                </c:pt>
                <c:pt idx="449">
                  <c:v>194.04</c:v>
                </c:pt>
                <c:pt idx="450">
                  <c:v>159.38</c:v>
                </c:pt>
                <c:pt idx="451">
                  <c:v>161.52000000000001</c:v>
                </c:pt>
                <c:pt idx="452">
                  <c:v>148.07</c:v>
                </c:pt>
                <c:pt idx="453">
                  <c:v>190.94</c:v>
                </c:pt>
                <c:pt idx="454">
                  <c:v>196.78</c:v>
                </c:pt>
                <c:pt idx="455">
                  <c:v>154.11000000000001</c:v>
                </c:pt>
                <c:pt idx="456">
                  <c:v>156.76999999999998</c:v>
                </c:pt>
                <c:pt idx="457">
                  <c:v>153.15</c:v>
                </c:pt>
                <c:pt idx="458">
                  <c:v>158.19</c:v>
                </c:pt>
                <c:pt idx="459">
                  <c:v>188.38</c:v>
                </c:pt>
                <c:pt idx="460">
                  <c:v>193.03</c:v>
                </c:pt>
                <c:pt idx="461">
                  <c:v>190.32</c:v>
                </c:pt>
                <c:pt idx="462">
                  <c:v>160.76</c:v>
                </c:pt>
                <c:pt idx="463">
                  <c:v>194.73</c:v>
                </c:pt>
                <c:pt idx="464">
                  <c:v>160.44</c:v>
                </c:pt>
                <c:pt idx="465">
                  <c:v>193.01</c:v>
                </c:pt>
                <c:pt idx="466">
                  <c:v>186.49</c:v>
                </c:pt>
                <c:pt idx="467">
                  <c:v>161.63</c:v>
                </c:pt>
                <c:pt idx="468">
                  <c:v>165.61</c:v>
                </c:pt>
                <c:pt idx="469">
                  <c:v>152.70999999999998</c:v>
                </c:pt>
                <c:pt idx="470">
                  <c:v>161.53</c:v>
                </c:pt>
                <c:pt idx="471">
                  <c:v>148.63</c:v>
                </c:pt>
                <c:pt idx="472">
                  <c:v>152.44999999999999</c:v>
                </c:pt>
                <c:pt idx="473">
                  <c:v>157.51</c:v>
                </c:pt>
                <c:pt idx="474">
                  <c:v>146.68</c:v>
                </c:pt>
                <c:pt idx="475">
                  <c:v>187.93</c:v>
                </c:pt>
                <c:pt idx="476">
                  <c:v>174.15</c:v>
                </c:pt>
                <c:pt idx="477">
                  <c:v>172.45</c:v>
                </c:pt>
                <c:pt idx="478">
                  <c:v>181.58</c:v>
                </c:pt>
                <c:pt idx="479">
                  <c:v>144.38</c:v>
                </c:pt>
                <c:pt idx="480">
                  <c:v>152.57</c:v>
                </c:pt>
                <c:pt idx="481">
                  <c:v>148.57999999999998</c:v>
                </c:pt>
                <c:pt idx="482">
                  <c:v>155.34</c:v>
                </c:pt>
                <c:pt idx="483">
                  <c:v>153.67000000000002</c:v>
                </c:pt>
                <c:pt idx="484">
                  <c:v>151.31</c:v>
                </c:pt>
                <c:pt idx="485">
                  <c:v>177.22</c:v>
                </c:pt>
                <c:pt idx="486">
                  <c:v>183.81</c:v>
                </c:pt>
                <c:pt idx="487">
                  <c:v>152.63999999999999</c:v>
                </c:pt>
                <c:pt idx="488">
                  <c:v>163.47999999999999</c:v>
                </c:pt>
                <c:pt idx="489">
                  <c:v>155.6</c:v>
                </c:pt>
                <c:pt idx="490">
                  <c:v>163.72</c:v>
                </c:pt>
                <c:pt idx="491">
                  <c:v>161.97999999999999</c:v>
                </c:pt>
                <c:pt idx="492">
                  <c:v>158.19999999999999</c:v>
                </c:pt>
                <c:pt idx="493">
                  <c:v>197.74</c:v>
                </c:pt>
                <c:pt idx="494">
                  <c:v>172.11</c:v>
                </c:pt>
                <c:pt idx="495">
                  <c:v>169.69</c:v>
                </c:pt>
                <c:pt idx="496">
                  <c:v>168.76</c:v>
                </c:pt>
                <c:pt idx="497">
                  <c:v>202.47</c:v>
                </c:pt>
                <c:pt idx="498">
                  <c:v>168.56</c:v>
                </c:pt>
                <c:pt idx="499">
                  <c:v>180.59</c:v>
                </c:pt>
                <c:pt idx="500">
                  <c:v>167.68</c:v>
                </c:pt>
                <c:pt idx="501">
                  <c:v>163.41999999999999</c:v>
                </c:pt>
                <c:pt idx="502">
                  <c:v>157.61000000000001</c:v>
                </c:pt>
                <c:pt idx="503">
                  <c:v>165.4</c:v>
                </c:pt>
                <c:pt idx="504">
                  <c:v>163.41999999999999</c:v>
                </c:pt>
                <c:pt idx="505">
                  <c:v>172.88</c:v>
                </c:pt>
                <c:pt idx="506">
                  <c:v>169.99</c:v>
                </c:pt>
                <c:pt idx="507">
                  <c:v>206.84</c:v>
                </c:pt>
                <c:pt idx="508">
                  <c:v>159.74</c:v>
                </c:pt>
                <c:pt idx="509">
                  <c:v>197.66</c:v>
                </c:pt>
                <c:pt idx="510">
                  <c:v>166.48</c:v>
                </c:pt>
                <c:pt idx="511">
                  <c:v>165.97</c:v>
                </c:pt>
                <c:pt idx="512">
                  <c:v>166.17</c:v>
                </c:pt>
                <c:pt idx="513">
                  <c:v>185.18</c:v>
                </c:pt>
                <c:pt idx="514">
                  <c:v>176.29</c:v>
                </c:pt>
                <c:pt idx="515">
                  <c:v>164.2</c:v>
                </c:pt>
                <c:pt idx="516">
                  <c:v>160.72</c:v>
                </c:pt>
                <c:pt idx="517">
                  <c:v>150.22</c:v>
                </c:pt>
                <c:pt idx="518">
                  <c:v>160.53</c:v>
                </c:pt>
                <c:pt idx="519">
                  <c:v>202.88</c:v>
                </c:pt>
                <c:pt idx="520">
                  <c:v>164.81</c:v>
                </c:pt>
                <c:pt idx="521">
                  <c:v>152.44999999999999</c:v>
                </c:pt>
                <c:pt idx="522">
                  <c:v>165.16</c:v>
                </c:pt>
                <c:pt idx="523">
                  <c:v>202.35</c:v>
                </c:pt>
                <c:pt idx="524">
                  <c:v>166.67</c:v>
                </c:pt>
                <c:pt idx="525">
                  <c:v>160.04</c:v>
                </c:pt>
                <c:pt idx="526">
                  <c:v>163.38</c:v>
                </c:pt>
                <c:pt idx="527">
                  <c:v>163.9</c:v>
                </c:pt>
                <c:pt idx="528">
                  <c:v>167.43</c:v>
                </c:pt>
                <c:pt idx="529">
                  <c:v>158.86000000000001</c:v>
                </c:pt>
                <c:pt idx="530">
                  <c:v>147.54000000000002</c:v>
                </c:pt>
                <c:pt idx="531">
                  <c:v>162.01</c:v>
                </c:pt>
                <c:pt idx="532">
                  <c:v>157.24</c:v>
                </c:pt>
                <c:pt idx="533">
                  <c:v>158.41</c:v>
                </c:pt>
                <c:pt idx="534">
                  <c:v>172.38</c:v>
                </c:pt>
                <c:pt idx="535">
                  <c:v>191.05</c:v>
                </c:pt>
                <c:pt idx="536">
                  <c:v>155.43</c:v>
                </c:pt>
                <c:pt idx="537">
                  <c:v>192.68</c:v>
                </c:pt>
                <c:pt idx="538">
                  <c:v>162.12</c:v>
                </c:pt>
                <c:pt idx="539">
                  <c:v>162.91999999999999</c:v>
                </c:pt>
                <c:pt idx="540">
                  <c:v>188.85</c:v>
                </c:pt>
                <c:pt idx="541">
                  <c:v>188.69</c:v>
                </c:pt>
                <c:pt idx="542">
                  <c:v>171.84</c:v>
                </c:pt>
                <c:pt idx="543">
                  <c:v>174.44</c:v>
                </c:pt>
                <c:pt idx="544">
                  <c:v>153.82</c:v>
                </c:pt>
                <c:pt idx="545">
                  <c:v>193.87</c:v>
                </c:pt>
                <c:pt idx="546">
                  <c:v>173.75</c:v>
                </c:pt>
                <c:pt idx="547">
                  <c:v>154.70999999999998</c:v>
                </c:pt>
                <c:pt idx="548">
                  <c:v>150.15</c:v>
                </c:pt>
                <c:pt idx="549">
                  <c:v>188.54</c:v>
                </c:pt>
                <c:pt idx="550">
                  <c:v>155.26</c:v>
                </c:pt>
                <c:pt idx="551">
                  <c:v>170.22</c:v>
                </c:pt>
                <c:pt idx="552">
                  <c:v>179.71</c:v>
                </c:pt>
                <c:pt idx="553">
                  <c:v>191.09</c:v>
                </c:pt>
                <c:pt idx="554">
                  <c:v>179.39</c:v>
                </c:pt>
                <c:pt idx="555">
                  <c:v>187.98</c:v>
                </c:pt>
                <c:pt idx="556">
                  <c:v>182.12</c:v>
                </c:pt>
                <c:pt idx="557">
                  <c:v>177.69</c:v>
                </c:pt>
                <c:pt idx="558">
                  <c:v>180.64</c:v>
                </c:pt>
                <c:pt idx="559">
                  <c:v>155.95999999999998</c:v>
                </c:pt>
                <c:pt idx="560">
                  <c:v>155.38999999999999</c:v>
                </c:pt>
                <c:pt idx="561">
                  <c:v>140.67000000000002</c:v>
                </c:pt>
                <c:pt idx="562">
                  <c:v>156.95999999999998</c:v>
                </c:pt>
                <c:pt idx="563">
                  <c:v>140.53</c:v>
                </c:pt>
                <c:pt idx="564">
                  <c:v>143.99</c:v>
                </c:pt>
                <c:pt idx="565">
                  <c:v>152.4</c:v>
                </c:pt>
                <c:pt idx="566">
                  <c:v>189.23</c:v>
                </c:pt>
                <c:pt idx="567">
                  <c:v>148.56</c:v>
                </c:pt>
                <c:pt idx="568">
                  <c:v>168.99</c:v>
                </c:pt>
                <c:pt idx="569">
                  <c:v>147.1</c:v>
                </c:pt>
                <c:pt idx="570">
                  <c:v>174.97</c:v>
                </c:pt>
                <c:pt idx="571">
                  <c:v>184.24</c:v>
                </c:pt>
                <c:pt idx="572">
                  <c:v>168.32</c:v>
                </c:pt>
                <c:pt idx="573">
                  <c:v>188.86</c:v>
                </c:pt>
                <c:pt idx="574">
                  <c:v>155.63</c:v>
                </c:pt>
                <c:pt idx="575">
                  <c:v>156.84</c:v>
                </c:pt>
                <c:pt idx="576">
                  <c:v>144.38</c:v>
                </c:pt>
                <c:pt idx="577">
                  <c:v>163.80000000000001</c:v>
                </c:pt>
                <c:pt idx="578">
                  <c:v>181.19</c:v>
                </c:pt>
                <c:pt idx="579">
                  <c:v>149.82999999999998</c:v>
                </c:pt>
                <c:pt idx="580">
                  <c:v>155.63</c:v>
                </c:pt>
                <c:pt idx="581">
                  <c:v>187.8</c:v>
                </c:pt>
                <c:pt idx="582">
                  <c:v>192.14</c:v>
                </c:pt>
                <c:pt idx="583">
                  <c:v>184.39</c:v>
                </c:pt>
                <c:pt idx="584">
                  <c:v>194.75</c:v>
                </c:pt>
                <c:pt idx="585">
                  <c:v>197.99</c:v>
                </c:pt>
                <c:pt idx="586">
                  <c:v>169.39</c:v>
                </c:pt>
                <c:pt idx="587">
                  <c:v>161.38999999999999</c:v>
                </c:pt>
                <c:pt idx="588">
                  <c:v>199.13</c:v>
                </c:pt>
                <c:pt idx="589">
                  <c:v>188.74</c:v>
                </c:pt>
                <c:pt idx="590">
                  <c:v>174.72</c:v>
                </c:pt>
                <c:pt idx="591">
                  <c:v>170.29</c:v>
                </c:pt>
                <c:pt idx="592">
                  <c:v>166.32</c:v>
                </c:pt>
                <c:pt idx="593">
                  <c:v>169.16</c:v>
                </c:pt>
                <c:pt idx="594">
                  <c:v>167.48</c:v>
                </c:pt>
                <c:pt idx="595">
                  <c:v>175.97</c:v>
                </c:pt>
                <c:pt idx="596">
                  <c:v>156.92000000000002</c:v>
                </c:pt>
                <c:pt idx="597">
                  <c:v>166.67</c:v>
                </c:pt>
                <c:pt idx="598">
                  <c:v>165.43</c:v>
                </c:pt>
                <c:pt idx="599">
                  <c:v>166.59</c:v>
                </c:pt>
                <c:pt idx="600">
                  <c:v>166.91</c:v>
                </c:pt>
                <c:pt idx="601">
                  <c:v>163.21</c:v>
                </c:pt>
                <c:pt idx="602">
                  <c:v>158.57</c:v>
                </c:pt>
                <c:pt idx="603">
                  <c:v>190.77</c:v>
                </c:pt>
                <c:pt idx="604">
                  <c:v>168.24</c:v>
                </c:pt>
                <c:pt idx="605">
                  <c:v>159.07</c:v>
                </c:pt>
                <c:pt idx="606">
                  <c:v>168.24</c:v>
                </c:pt>
                <c:pt idx="607">
                  <c:v>157.78</c:v>
                </c:pt>
                <c:pt idx="608">
                  <c:v>168.97</c:v>
                </c:pt>
                <c:pt idx="609">
                  <c:v>164.01</c:v>
                </c:pt>
                <c:pt idx="610">
                  <c:v>169.25</c:v>
                </c:pt>
                <c:pt idx="611">
                  <c:v>152.87</c:v>
                </c:pt>
                <c:pt idx="612">
                  <c:v>115.79</c:v>
                </c:pt>
                <c:pt idx="613">
                  <c:v>158.68</c:v>
                </c:pt>
                <c:pt idx="614">
                  <c:v>150.11000000000001</c:v>
                </c:pt>
                <c:pt idx="615">
                  <c:v>145.30000000000001</c:v>
                </c:pt>
                <c:pt idx="616">
                  <c:v>109.6</c:v>
                </c:pt>
                <c:pt idx="617">
                  <c:v>143</c:v>
                </c:pt>
                <c:pt idx="618">
                  <c:v>117.86</c:v>
                </c:pt>
                <c:pt idx="619">
                  <c:v>118.31</c:v>
                </c:pt>
                <c:pt idx="620">
                  <c:v>156.1</c:v>
                </c:pt>
                <c:pt idx="621">
                  <c:v>118.99</c:v>
                </c:pt>
                <c:pt idx="622">
                  <c:v>126.23</c:v>
                </c:pt>
                <c:pt idx="623">
                  <c:v>111.65</c:v>
                </c:pt>
                <c:pt idx="624">
                  <c:v>117.6</c:v>
                </c:pt>
                <c:pt idx="625">
                  <c:v>122.93</c:v>
                </c:pt>
                <c:pt idx="626">
                  <c:v>120.51</c:v>
                </c:pt>
                <c:pt idx="627">
                  <c:v>121.13</c:v>
                </c:pt>
                <c:pt idx="628">
                  <c:v>115.6</c:v>
                </c:pt>
                <c:pt idx="629">
                  <c:v>117.53</c:v>
                </c:pt>
                <c:pt idx="630">
                  <c:v>160.22</c:v>
                </c:pt>
                <c:pt idx="631">
                  <c:v>157.25</c:v>
                </c:pt>
                <c:pt idx="632">
                  <c:v>157.41</c:v>
                </c:pt>
                <c:pt idx="633">
                  <c:v>158.76</c:v>
                </c:pt>
                <c:pt idx="634">
                  <c:v>126.17</c:v>
                </c:pt>
                <c:pt idx="635">
                  <c:v>120.68</c:v>
                </c:pt>
                <c:pt idx="636">
                  <c:v>191.84</c:v>
                </c:pt>
                <c:pt idx="637">
                  <c:v>167.57</c:v>
                </c:pt>
                <c:pt idx="638">
                  <c:v>167.96</c:v>
                </c:pt>
                <c:pt idx="639">
                  <c:v>171.22</c:v>
                </c:pt>
                <c:pt idx="640">
                  <c:v>168.05</c:v>
                </c:pt>
                <c:pt idx="641">
                  <c:v>161.57</c:v>
                </c:pt>
                <c:pt idx="642">
                  <c:v>159.33000000000001</c:v>
                </c:pt>
                <c:pt idx="643">
                  <c:v>162.62</c:v>
                </c:pt>
                <c:pt idx="644">
                  <c:v>153.16</c:v>
                </c:pt>
                <c:pt idx="645">
                  <c:v>165.95</c:v>
                </c:pt>
                <c:pt idx="646">
                  <c:v>166.45</c:v>
                </c:pt>
                <c:pt idx="647">
                  <c:v>160.22999999999999</c:v>
                </c:pt>
                <c:pt idx="648">
                  <c:v>170.81</c:v>
                </c:pt>
                <c:pt idx="649">
                  <c:v>167.05</c:v>
                </c:pt>
                <c:pt idx="650">
                  <c:v>157.38</c:v>
                </c:pt>
                <c:pt idx="651">
                  <c:v>168.7</c:v>
                </c:pt>
                <c:pt idx="652">
                  <c:v>167.47</c:v>
                </c:pt>
                <c:pt idx="653">
                  <c:v>190.08</c:v>
                </c:pt>
                <c:pt idx="654">
                  <c:v>165.62</c:v>
                </c:pt>
                <c:pt idx="655">
                  <c:v>154.63999999999999</c:v>
                </c:pt>
                <c:pt idx="656">
                  <c:v>163.72</c:v>
                </c:pt>
                <c:pt idx="657">
                  <c:v>166.49</c:v>
                </c:pt>
                <c:pt idx="658">
                  <c:v>161.63999999999999</c:v>
                </c:pt>
                <c:pt idx="659">
                  <c:v>157.51</c:v>
                </c:pt>
                <c:pt idx="660">
                  <c:v>148.86000000000001</c:v>
                </c:pt>
                <c:pt idx="661">
                  <c:v>171.04</c:v>
                </c:pt>
                <c:pt idx="662">
                  <c:v>162.61000000000001</c:v>
                </c:pt>
                <c:pt idx="663">
                  <c:v>189.62</c:v>
                </c:pt>
                <c:pt idx="664">
                  <c:v>163.34</c:v>
                </c:pt>
                <c:pt idx="665">
                  <c:v>158.09</c:v>
                </c:pt>
                <c:pt idx="666">
                  <c:v>160.91</c:v>
                </c:pt>
                <c:pt idx="667">
                  <c:v>121.77</c:v>
                </c:pt>
                <c:pt idx="668">
                  <c:v>138.32999999999998</c:v>
                </c:pt>
                <c:pt idx="669">
                  <c:v>149.1</c:v>
                </c:pt>
                <c:pt idx="670">
                  <c:v>149.1</c:v>
                </c:pt>
                <c:pt idx="671">
                  <c:v>170.63</c:v>
                </c:pt>
                <c:pt idx="672">
                  <c:v>156.5</c:v>
                </c:pt>
                <c:pt idx="673">
                  <c:v>156.26</c:v>
                </c:pt>
                <c:pt idx="674">
                  <c:v>143.41</c:v>
                </c:pt>
                <c:pt idx="675">
                  <c:v>120.07</c:v>
                </c:pt>
                <c:pt idx="676">
                  <c:v>154.04000000000002</c:v>
                </c:pt>
                <c:pt idx="677">
                  <c:v>149.6</c:v>
                </c:pt>
                <c:pt idx="678">
                  <c:v>150.57</c:v>
                </c:pt>
                <c:pt idx="679">
                  <c:v>124.94</c:v>
                </c:pt>
                <c:pt idx="680">
                  <c:v>119.13</c:v>
                </c:pt>
                <c:pt idx="681">
                  <c:v>120.99</c:v>
                </c:pt>
                <c:pt idx="682">
                  <c:v>185.23</c:v>
                </c:pt>
                <c:pt idx="683">
                  <c:v>130.98000000000002</c:v>
                </c:pt>
                <c:pt idx="684">
                  <c:v>129.01999999999998</c:v>
                </c:pt>
                <c:pt idx="685">
                  <c:v>117.94</c:v>
                </c:pt>
                <c:pt idx="686">
                  <c:v>114.27</c:v>
                </c:pt>
                <c:pt idx="687">
                  <c:v>126.8</c:v>
                </c:pt>
                <c:pt idx="688">
                  <c:v>117.1</c:v>
                </c:pt>
                <c:pt idx="689">
                  <c:v>110.24</c:v>
                </c:pt>
                <c:pt idx="690">
                  <c:v>125.41</c:v>
                </c:pt>
                <c:pt idx="691">
                  <c:v>128.26</c:v>
                </c:pt>
                <c:pt idx="692">
                  <c:v>130.36000000000001</c:v>
                </c:pt>
                <c:pt idx="693">
                  <c:v>119.54</c:v>
                </c:pt>
                <c:pt idx="694">
                  <c:v>116.32</c:v>
                </c:pt>
                <c:pt idx="695">
                  <c:v>122.4</c:v>
                </c:pt>
                <c:pt idx="696">
                  <c:v>124.16</c:v>
                </c:pt>
                <c:pt idx="697">
                  <c:v>128.29000000000002</c:v>
                </c:pt>
                <c:pt idx="698">
                  <c:v>155.24</c:v>
                </c:pt>
                <c:pt idx="699">
                  <c:v>133.63999999999999</c:v>
                </c:pt>
                <c:pt idx="700">
                  <c:v>123.8</c:v>
                </c:pt>
                <c:pt idx="701">
                  <c:v>125.3</c:v>
                </c:pt>
                <c:pt idx="702">
                  <c:v>162.77000000000001</c:v>
                </c:pt>
                <c:pt idx="703">
                  <c:v>155.88999999999999</c:v>
                </c:pt>
                <c:pt idx="704">
                  <c:v>152.72</c:v>
                </c:pt>
                <c:pt idx="705">
                  <c:v>125.34</c:v>
                </c:pt>
                <c:pt idx="706">
                  <c:v>113.73</c:v>
                </c:pt>
                <c:pt idx="707">
                  <c:v>146.37</c:v>
                </c:pt>
                <c:pt idx="708">
                  <c:v>149.44999999999999</c:v>
                </c:pt>
                <c:pt idx="709">
                  <c:v>147.85</c:v>
                </c:pt>
                <c:pt idx="710">
                  <c:v>150.65</c:v>
                </c:pt>
                <c:pt idx="711">
                  <c:v>118.36</c:v>
                </c:pt>
                <c:pt idx="712">
                  <c:v>151.07999999999998</c:v>
                </c:pt>
                <c:pt idx="713">
                  <c:v>119.5</c:v>
                </c:pt>
                <c:pt idx="714">
                  <c:v>124.75</c:v>
                </c:pt>
                <c:pt idx="715">
                  <c:v>120.01</c:v>
                </c:pt>
                <c:pt idx="716">
                  <c:v>122.1</c:v>
                </c:pt>
                <c:pt idx="717">
                  <c:v>119.26</c:v>
                </c:pt>
                <c:pt idx="718">
                  <c:v>117.17</c:v>
                </c:pt>
                <c:pt idx="719">
                  <c:v>123.29</c:v>
                </c:pt>
                <c:pt idx="720">
                  <c:v>118.39</c:v>
                </c:pt>
                <c:pt idx="721">
                  <c:v>115.74</c:v>
                </c:pt>
                <c:pt idx="722">
                  <c:v>112.6</c:v>
                </c:pt>
                <c:pt idx="723">
                  <c:v>148.5</c:v>
                </c:pt>
                <c:pt idx="724">
                  <c:v>142.07</c:v>
                </c:pt>
                <c:pt idx="725">
                  <c:v>146.67000000000002</c:v>
                </c:pt>
                <c:pt idx="726">
                  <c:v>120</c:v>
                </c:pt>
                <c:pt idx="727">
                  <c:v>156.01999999999998</c:v>
                </c:pt>
                <c:pt idx="728">
                  <c:v>128.03</c:v>
                </c:pt>
                <c:pt idx="729">
                  <c:v>154.36000000000001</c:v>
                </c:pt>
                <c:pt idx="730">
                  <c:v>149.66</c:v>
                </c:pt>
                <c:pt idx="731">
                  <c:v>146.23000000000002</c:v>
                </c:pt>
                <c:pt idx="732">
                  <c:v>125.07</c:v>
                </c:pt>
                <c:pt idx="733">
                  <c:v>151.37</c:v>
                </c:pt>
                <c:pt idx="734">
                  <c:v>116.85</c:v>
                </c:pt>
                <c:pt idx="735">
                  <c:v>158.63999999999999</c:v>
                </c:pt>
                <c:pt idx="736">
                  <c:v>163.89</c:v>
                </c:pt>
                <c:pt idx="737">
                  <c:v>164.72</c:v>
                </c:pt>
                <c:pt idx="738">
                  <c:v>115.42</c:v>
                </c:pt>
                <c:pt idx="739">
                  <c:v>144.44</c:v>
                </c:pt>
                <c:pt idx="740">
                  <c:v>110.95</c:v>
                </c:pt>
                <c:pt idx="741">
                  <c:v>150.06</c:v>
                </c:pt>
                <c:pt idx="742">
                  <c:v>141.63</c:v>
                </c:pt>
                <c:pt idx="743">
                  <c:v>117.79</c:v>
                </c:pt>
                <c:pt idx="744">
                  <c:v>113.05</c:v>
                </c:pt>
                <c:pt idx="745">
                  <c:v>148</c:v>
                </c:pt>
                <c:pt idx="746">
                  <c:v>117.85</c:v>
                </c:pt>
                <c:pt idx="747">
                  <c:v>155.23000000000002</c:v>
                </c:pt>
                <c:pt idx="748">
                  <c:v>153.13999999999999</c:v>
                </c:pt>
                <c:pt idx="749">
                  <c:v>143.84</c:v>
                </c:pt>
                <c:pt idx="750">
                  <c:v>140.24</c:v>
                </c:pt>
                <c:pt idx="751">
                  <c:v>140.37</c:v>
                </c:pt>
                <c:pt idx="752">
                  <c:v>145.36000000000001</c:v>
                </c:pt>
                <c:pt idx="753">
                  <c:v>147.80000000000001</c:v>
                </c:pt>
                <c:pt idx="754">
                  <c:v>124.92</c:v>
                </c:pt>
                <c:pt idx="755">
                  <c:v>116.28</c:v>
                </c:pt>
                <c:pt idx="756">
                  <c:v>122.03</c:v>
                </c:pt>
                <c:pt idx="757">
                  <c:v>129.76</c:v>
                </c:pt>
                <c:pt idx="758">
                  <c:v>169.91</c:v>
                </c:pt>
                <c:pt idx="759">
                  <c:v>161.28</c:v>
                </c:pt>
                <c:pt idx="760">
                  <c:v>161.57</c:v>
                </c:pt>
                <c:pt idx="761">
                  <c:v>180.82</c:v>
                </c:pt>
                <c:pt idx="762">
                  <c:v>189.46</c:v>
                </c:pt>
                <c:pt idx="763">
                  <c:v>165.16</c:v>
                </c:pt>
                <c:pt idx="764">
                  <c:v>164.87</c:v>
                </c:pt>
                <c:pt idx="765">
                  <c:v>155.34</c:v>
                </c:pt>
                <c:pt idx="766">
                  <c:v>187.45</c:v>
                </c:pt>
                <c:pt idx="767">
                  <c:v>198.21</c:v>
                </c:pt>
                <c:pt idx="768">
                  <c:v>198.5</c:v>
                </c:pt>
                <c:pt idx="769">
                  <c:v>150.97</c:v>
                </c:pt>
                <c:pt idx="770">
                  <c:v>160.99</c:v>
                </c:pt>
                <c:pt idx="771">
                  <c:v>198.69</c:v>
                </c:pt>
                <c:pt idx="772">
                  <c:v>166.99</c:v>
                </c:pt>
                <c:pt idx="773">
                  <c:v>200.21</c:v>
                </c:pt>
                <c:pt idx="774">
                  <c:v>168.35</c:v>
                </c:pt>
                <c:pt idx="775">
                  <c:v>162.78</c:v>
                </c:pt>
                <c:pt idx="776">
                  <c:v>168.79</c:v>
                </c:pt>
                <c:pt idx="777">
                  <c:v>162.08000000000001</c:v>
                </c:pt>
                <c:pt idx="778">
                  <c:v>171.44</c:v>
                </c:pt>
                <c:pt idx="779">
                  <c:v>168.41</c:v>
                </c:pt>
                <c:pt idx="780">
                  <c:v>200.28</c:v>
                </c:pt>
                <c:pt idx="781">
                  <c:v>176.75</c:v>
                </c:pt>
                <c:pt idx="782">
                  <c:v>155.47</c:v>
                </c:pt>
                <c:pt idx="783">
                  <c:v>203.25</c:v>
                </c:pt>
                <c:pt idx="784">
                  <c:v>181.48</c:v>
                </c:pt>
                <c:pt idx="785">
                  <c:v>174.88</c:v>
                </c:pt>
                <c:pt idx="786">
                  <c:v>169.88</c:v>
                </c:pt>
                <c:pt idx="787">
                  <c:v>174.71</c:v>
                </c:pt>
                <c:pt idx="788">
                  <c:v>175.11</c:v>
                </c:pt>
                <c:pt idx="789">
                  <c:v>178.48</c:v>
                </c:pt>
                <c:pt idx="790">
                  <c:v>173.85</c:v>
                </c:pt>
                <c:pt idx="791">
                  <c:v>177.72</c:v>
                </c:pt>
                <c:pt idx="792">
                  <c:v>177.09</c:v>
                </c:pt>
                <c:pt idx="793">
                  <c:v>213.36</c:v>
                </c:pt>
                <c:pt idx="794">
                  <c:v>195.9</c:v>
                </c:pt>
                <c:pt idx="795">
                  <c:v>178.12</c:v>
                </c:pt>
                <c:pt idx="796">
                  <c:v>185.36</c:v>
                </c:pt>
                <c:pt idx="797">
                  <c:v>180.94</c:v>
                </c:pt>
                <c:pt idx="798">
                  <c:v>180.26</c:v>
                </c:pt>
                <c:pt idx="799">
                  <c:v>173.22</c:v>
                </c:pt>
                <c:pt idx="800">
                  <c:v>166.8</c:v>
                </c:pt>
                <c:pt idx="801">
                  <c:v>161.11000000000001</c:v>
                </c:pt>
                <c:pt idx="802">
                  <c:v>86.53</c:v>
                </c:pt>
                <c:pt idx="803">
                  <c:v>100.93</c:v>
                </c:pt>
                <c:pt idx="804">
                  <c:v>89.85</c:v>
                </c:pt>
                <c:pt idx="805">
                  <c:v>116.89</c:v>
                </c:pt>
                <c:pt idx="806">
                  <c:v>96.77</c:v>
                </c:pt>
                <c:pt idx="807">
                  <c:v>98.79</c:v>
                </c:pt>
                <c:pt idx="808">
                  <c:v>106.95</c:v>
                </c:pt>
                <c:pt idx="809">
                  <c:v>106.72</c:v>
                </c:pt>
                <c:pt idx="810">
                  <c:v>104.6</c:v>
                </c:pt>
                <c:pt idx="811">
                  <c:v>96.26</c:v>
                </c:pt>
                <c:pt idx="812">
                  <c:v>111.84</c:v>
                </c:pt>
                <c:pt idx="813">
                  <c:v>114.07</c:v>
                </c:pt>
                <c:pt idx="814">
                  <c:v>106.28</c:v>
                </c:pt>
                <c:pt idx="815">
                  <c:v>112.43</c:v>
                </c:pt>
                <c:pt idx="816">
                  <c:v>100.05</c:v>
                </c:pt>
                <c:pt idx="817">
                  <c:v>97.16</c:v>
                </c:pt>
                <c:pt idx="818">
                  <c:v>102.84</c:v>
                </c:pt>
                <c:pt idx="819">
                  <c:v>113.81</c:v>
                </c:pt>
                <c:pt idx="820">
                  <c:v>108.57</c:v>
                </c:pt>
                <c:pt idx="821">
                  <c:v>102.26</c:v>
                </c:pt>
                <c:pt idx="822">
                  <c:v>108.41</c:v>
                </c:pt>
                <c:pt idx="823">
                  <c:v>105.21</c:v>
                </c:pt>
                <c:pt idx="824">
                  <c:v>95.29</c:v>
                </c:pt>
                <c:pt idx="825">
                  <c:v>112.05</c:v>
                </c:pt>
                <c:pt idx="826">
                  <c:v>100.94</c:v>
                </c:pt>
                <c:pt idx="827">
                  <c:v>104.93</c:v>
                </c:pt>
                <c:pt idx="828">
                  <c:v>110.43</c:v>
                </c:pt>
                <c:pt idx="829">
                  <c:v>134.37</c:v>
                </c:pt>
                <c:pt idx="830">
                  <c:v>106</c:v>
                </c:pt>
                <c:pt idx="831">
                  <c:v>99.64</c:v>
                </c:pt>
                <c:pt idx="832">
                  <c:v>107.53</c:v>
                </c:pt>
                <c:pt idx="833">
                  <c:v>114.41</c:v>
                </c:pt>
                <c:pt idx="834">
                  <c:v>111.12</c:v>
                </c:pt>
                <c:pt idx="835">
                  <c:v>142.13</c:v>
                </c:pt>
                <c:pt idx="836">
                  <c:v>143.95999999999998</c:v>
                </c:pt>
                <c:pt idx="837">
                  <c:v>105.91</c:v>
                </c:pt>
                <c:pt idx="838">
                  <c:v>111.09</c:v>
                </c:pt>
                <c:pt idx="839">
                  <c:v>112.81</c:v>
                </c:pt>
                <c:pt idx="840">
                  <c:v>107.1</c:v>
                </c:pt>
                <c:pt idx="841">
                  <c:v>142.44999999999999</c:v>
                </c:pt>
                <c:pt idx="842">
                  <c:v>103.83</c:v>
                </c:pt>
                <c:pt idx="843">
                  <c:v>108.76</c:v>
                </c:pt>
                <c:pt idx="844">
                  <c:v>115.64</c:v>
                </c:pt>
                <c:pt idx="845">
                  <c:v>112.89</c:v>
                </c:pt>
                <c:pt idx="846">
                  <c:v>103.78</c:v>
                </c:pt>
                <c:pt idx="847">
                  <c:v>133.28</c:v>
                </c:pt>
                <c:pt idx="848">
                  <c:v>102.64</c:v>
                </c:pt>
                <c:pt idx="849">
                  <c:v>96.15</c:v>
                </c:pt>
                <c:pt idx="850">
                  <c:v>130.97</c:v>
                </c:pt>
                <c:pt idx="851">
                  <c:v>107.38</c:v>
                </c:pt>
                <c:pt idx="852">
                  <c:v>109.14</c:v>
                </c:pt>
                <c:pt idx="853">
                  <c:v>107.69</c:v>
                </c:pt>
                <c:pt idx="854">
                  <c:v>105.69</c:v>
                </c:pt>
                <c:pt idx="855">
                  <c:v>96.68</c:v>
                </c:pt>
                <c:pt idx="856">
                  <c:v>104.84</c:v>
                </c:pt>
                <c:pt idx="857">
                  <c:v>112.18</c:v>
                </c:pt>
                <c:pt idx="858">
                  <c:v>129.70999999999998</c:v>
                </c:pt>
                <c:pt idx="859">
                  <c:v>96.17</c:v>
                </c:pt>
                <c:pt idx="860">
                  <c:v>108.35</c:v>
                </c:pt>
                <c:pt idx="861">
                  <c:v>105.03</c:v>
                </c:pt>
                <c:pt idx="862">
                  <c:v>97.2</c:v>
                </c:pt>
                <c:pt idx="863">
                  <c:v>100.65</c:v>
                </c:pt>
                <c:pt idx="864">
                  <c:v>100.51</c:v>
                </c:pt>
                <c:pt idx="865">
                  <c:v>101.9</c:v>
                </c:pt>
                <c:pt idx="866">
                  <c:v>17.560000000000002</c:v>
                </c:pt>
                <c:pt idx="867">
                  <c:v>19.829999999999998</c:v>
                </c:pt>
                <c:pt idx="868">
                  <c:v>19.920000000000002</c:v>
                </c:pt>
                <c:pt idx="869">
                  <c:v>18.420000000000002</c:v>
                </c:pt>
                <c:pt idx="870">
                  <c:v>18.920000000000002</c:v>
                </c:pt>
                <c:pt idx="871">
                  <c:v>16.89</c:v>
                </c:pt>
                <c:pt idx="872">
                  <c:v>18.27</c:v>
                </c:pt>
                <c:pt idx="873">
                  <c:v>19.759999999999998</c:v>
                </c:pt>
                <c:pt idx="874">
                  <c:v>58.08</c:v>
                </c:pt>
                <c:pt idx="875">
                  <c:v>20</c:v>
                </c:pt>
                <c:pt idx="876">
                  <c:v>19.04</c:v>
                </c:pt>
                <c:pt idx="877">
                  <c:v>17.189999999999998</c:v>
                </c:pt>
                <c:pt idx="878">
                  <c:v>19.509999999999998</c:v>
                </c:pt>
                <c:pt idx="879">
                  <c:v>19.369999999999997</c:v>
                </c:pt>
                <c:pt idx="880">
                  <c:v>17.64</c:v>
                </c:pt>
                <c:pt idx="881">
                  <c:v>17.810000000000002</c:v>
                </c:pt>
                <c:pt idx="882">
                  <c:v>14.09</c:v>
                </c:pt>
                <c:pt idx="883">
                  <c:v>15.41</c:v>
                </c:pt>
                <c:pt idx="884">
                  <c:v>59.480000000000004</c:v>
                </c:pt>
                <c:pt idx="885">
                  <c:v>17.75</c:v>
                </c:pt>
                <c:pt idx="886">
                  <c:v>17.130000000000003</c:v>
                </c:pt>
                <c:pt idx="887">
                  <c:v>16.72</c:v>
                </c:pt>
                <c:pt idx="888">
                  <c:v>17.86</c:v>
                </c:pt>
                <c:pt idx="889">
                  <c:v>17.5</c:v>
                </c:pt>
                <c:pt idx="890">
                  <c:v>17.09</c:v>
                </c:pt>
                <c:pt idx="891">
                  <c:v>19.86</c:v>
                </c:pt>
                <c:pt idx="892">
                  <c:v>18.420000000000002</c:v>
                </c:pt>
                <c:pt idx="893">
                  <c:v>16.399999999999999</c:v>
                </c:pt>
                <c:pt idx="894">
                  <c:v>16.22</c:v>
                </c:pt>
                <c:pt idx="895">
                  <c:v>12.809999999999999</c:v>
                </c:pt>
                <c:pt idx="896">
                  <c:v>15.48</c:v>
                </c:pt>
                <c:pt idx="897">
                  <c:v>15.52</c:v>
                </c:pt>
                <c:pt idx="898">
                  <c:v>93.61</c:v>
                </c:pt>
                <c:pt idx="899">
                  <c:v>139.01</c:v>
                </c:pt>
                <c:pt idx="900">
                  <c:v>146.01</c:v>
                </c:pt>
                <c:pt idx="901">
                  <c:v>121.93</c:v>
                </c:pt>
                <c:pt idx="902">
                  <c:v>105.46</c:v>
                </c:pt>
                <c:pt idx="903">
                  <c:v>118.6</c:v>
                </c:pt>
                <c:pt idx="904">
                  <c:v>117.31</c:v>
                </c:pt>
                <c:pt idx="905">
                  <c:v>117.46</c:v>
                </c:pt>
                <c:pt idx="906">
                  <c:v>118.52</c:v>
                </c:pt>
                <c:pt idx="907">
                  <c:v>117.33</c:v>
                </c:pt>
                <c:pt idx="908">
                  <c:v>114.33</c:v>
                </c:pt>
                <c:pt idx="909">
                  <c:v>121.49</c:v>
                </c:pt>
                <c:pt idx="910">
                  <c:v>119.72</c:v>
                </c:pt>
                <c:pt idx="911">
                  <c:v>111.81</c:v>
                </c:pt>
                <c:pt idx="912">
                  <c:v>115.61</c:v>
                </c:pt>
                <c:pt idx="913">
                  <c:v>117.66</c:v>
                </c:pt>
                <c:pt idx="914">
                  <c:v>122.09</c:v>
                </c:pt>
                <c:pt idx="915">
                  <c:v>162.75</c:v>
                </c:pt>
                <c:pt idx="916">
                  <c:v>124.76</c:v>
                </c:pt>
                <c:pt idx="917">
                  <c:v>132.24</c:v>
                </c:pt>
                <c:pt idx="918">
                  <c:v>125.52</c:v>
                </c:pt>
                <c:pt idx="919">
                  <c:v>158.27000000000001</c:v>
                </c:pt>
                <c:pt idx="920">
                  <c:v>120.19</c:v>
                </c:pt>
                <c:pt idx="921">
                  <c:v>157.88999999999999</c:v>
                </c:pt>
                <c:pt idx="922">
                  <c:v>165.08</c:v>
                </c:pt>
                <c:pt idx="923">
                  <c:v>160.54</c:v>
                </c:pt>
                <c:pt idx="924">
                  <c:v>168.31</c:v>
                </c:pt>
                <c:pt idx="925">
                  <c:v>168.45</c:v>
                </c:pt>
                <c:pt idx="926">
                  <c:v>201.1</c:v>
                </c:pt>
                <c:pt idx="927">
                  <c:v>193.71</c:v>
                </c:pt>
                <c:pt idx="928">
                  <c:v>165.43</c:v>
                </c:pt>
                <c:pt idx="929">
                  <c:v>168.9</c:v>
                </c:pt>
                <c:pt idx="930">
                  <c:v>169.99</c:v>
                </c:pt>
                <c:pt idx="931">
                  <c:v>173.22</c:v>
                </c:pt>
                <c:pt idx="932">
                  <c:v>165.72</c:v>
                </c:pt>
                <c:pt idx="933">
                  <c:v>178.81</c:v>
                </c:pt>
                <c:pt idx="934">
                  <c:v>175.51</c:v>
                </c:pt>
                <c:pt idx="935">
                  <c:v>170.43</c:v>
                </c:pt>
                <c:pt idx="936">
                  <c:v>158.52000000000001</c:v>
                </c:pt>
                <c:pt idx="937">
                  <c:v>166.38</c:v>
                </c:pt>
                <c:pt idx="938">
                  <c:v>171.2</c:v>
                </c:pt>
                <c:pt idx="939">
                  <c:v>164.21</c:v>
                </c:pt>
                <c:pt idx="940">
                  <c:v>198.74</c:v>
                </c:pt>
                <c:pt idx="941">
                  <c:v>158.69999999999999</c:v>
                </c:pt>
                <c:pt idx="942">
                  <c:v>160.26</c:v>
                </c:pt>
                <c:pt idx="943">
                  <c:v>188.21</c:v>
                </c:pt>
                <c:pt idx="944">
                  <c:v>158.57</c:v>
                </c:pt>
                <c:pt idx="945">
                  <c:v>178.06</c:v>
                </c:pt>
                <c:pt idx="946">
                  <c:v>156.22</c:v>
                </c:pt>
                <c:pt idx="947">
                  <c:v>160.38</c:v>
                </c:pt>
                <c:pt idx="948">
                  <c:v>190.06</c:v>
                </c:pt>
                <c:pt idx="949">
                  <c:v>160.38999999999999</c:v>
                </c:pt>
                <c:pt idx="950">
                  <c:v>158.03</c:v>
                </c:pt>
                <c:pt idx="951">
                  <c:v>177.56</c:v>
                </c:pt>
                <c:pt idx="952">
                  <c:v>149.06</c:v>
                </c:pt>
                <c:pt idx="953">
                  <c:v>177.37</c:v>
                </c:pt>
                <c:pt idx="954">
                  <c:v>150.92000000000002</c:v>
                </c:pt>
                <c:pt idx="955">
                  <c:v>156.44999999999999</c:v>
                </c:pt>
                <c:pt idx="956">
                  <c:v>174.76</c:v>
                </c:pt>
                <c:pt idx="957">
                  <c:v>159.52000000000001</c:v>
                </c:pt>
                <c:pt idx="958">
                  <c:v>154.41</c:v>
                </c:pt>
                <c:pt idx="959">
                  <c:v>156.03</c:v>
                </c:pt>
                <c:pt idx="960">
                  <c:v>166.71</c:v>
                </c:pt>
                <c:pt idx="961">
                  <c:v>158.85</c:v>
                </c:pt>
                <c:pt idx="962">
                  <c:v>152.37</c:v>
                </c:pt>
                <c:pt idx="963">
                  <c:v>178.98</c:v>
                </c:pt>
                <c:pt idx="964">
                  <c:v>171.29</c:v>
                </c:pt>
                <c:pt idx="965">
                  <c:v>148.62</c:v>
                </c:pt>
                <c:pt idx="966">
                  <c:v>158.77000000000001</c:v>
                </c:pt>
                <c:pt idx="967">
                  <c:v>163.58000000000001</c:v>
                </c:pt>
                <c:pt idx="968">
                  <c:v>162.13999999999999</c:v>
                </c:pt>
                <c:pt idx="969">
                  <c:v>189.86</c:v>
                </c:pt>
                <c:pt idx="970">
                  <c:v>172.69</c:v>
                </c:pt>
                <c:pt idx="971">
                  <c:v>165.32</c:v>
                </c:pt>
                <c:pt idx="972">
                  <c:v>163.9</c:v>
                </c:pt>
                <c:pt idx="973">
                  <c:v>161.5</c:v>
                </c:pt>
                <c:pt idx="974">
                  <c:v>160.57</c:v>
                </c:pt>
                <c:pt idx="975">
                  <c:v>190.16</c:v>
                </c:pt>
                <c:pt idx="976">
                  <c:v>163.19999999999999</c:v>
                </c:pt>
                <c:pt idx="977">
                  <c:v>159.4</c:v>
                </c:pt>
                <c:pt idx="978">
                  <c:v>159.21</c:v>
                </c:pt>
                <c:pt idx="979">
                  <c:v>157.63</c:v>
                </c:pt>
                <c:pt idx="980">
                  <c:v>185.21</c:v>
                </c:pt>
                <c:pt idx="981">
                  <c:v>194.94</c:v>
                </c:pt>
                <c:pt idx="982">
                  <c:v>163.02000000000001</c:v>
                </c:pt>
                <c:pt idx="983">
                  <c:v>164.54</c:v>
                </c:pt>
                <c:pt idx="984">
                  <c:v>165.47</c:v>
                </c:pt>
                <c:pt idx="985">
                  <c:v>159.57</c:v>
                </c:pt>
                <c:pt idx="986">
                  <c:v>166.55</c:v>
                </c:pt>
                <c:pt idx="987">
                  <c:v>172.93</c:v>
                </c:pt>
                <c:pt idx="988">
                  <c:v>160.16999999999999</c:v>
                </c:pt>
                <c:pt idx="989">
                  <c:v>165.21</c:v>
                </c:pt>
                <c:pt idx="990">
                  <c:v>202.39</c:v>
                </c:pt>
                <c:pt idx="991">
                  <c:v>171.87</c:v>
                </c:pt>
                <c:pt idx="992">
                  <c:v>168.83</c:v>
                </c:pt>
                <c:pt idx="993">
                  <c:v>161.69</c:v>
                </c:pt>
                <c:pt idx="994">
                  <c:v>120.61</c:v>
                </c:pt>
                <c:pt idx="995">
                  <c:v>150.72</c:v>
                </c:pt>
                <c:pt idx="996">
                  <c:v>126.73</c:v>
                </c:pt>
                <c:pt idx="997">
                  <c:v>190.91</c:v>
                </c:pt>
                <c:pt idx="998">
                  <c:v>159.72999999999999</c:v>
                </c:pt>
                <c:pt idx="999">
                  <c:v>152.72</c:v>
                </c:pt>
                <c:pt idx="1000">
                  <c:v>149.92000000000002</c:v>
                </c:pt>
                <c:pt idx="1001">
                  <c:v>161.35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1-432D-B61C-A2B9D32A8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914672"/>
        <c:axId val="522915328"/>
      </c:areaChart>
      <c:catAx>
        <c:axId val="5229146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out"/>
        <c:minorTickMark val="none"/>
        <c:tickLblPos val="nextTo"/>
        <c:crossAx val="522915328"/>
        <c:crosses val="autoZero"/>
        <c:auto val="1"/>
        <c:lblAlgn val="ctr"/>
        <c:lblOffset val="100"/>
        <c:noMultiLvlLbl val="0"/>
      </c:catAx>
      <c:valAx>
        <c:axId val="5229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ACTIVA Y REACTIVA DEMANDADA [kW-kVAr]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2914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'Comportamiento de Carga'!$J$528:$J$623</c:f>
              <c:numCache>
                <c:formatCode>0.00</c:formatCode>
                <c:ptCount val="96"/>
                <c:pt idx="0">
                  <c:v>296.39162774950307</c:v>
                </c:pt>
                <c:pt idx="1">
                  <c:v>269.69710417429405</c:v>
                </c:pt>
                <c:pt idx="2">
                  <c:v>273.38119997541895</c:v>
                </c:pt>
                <c:pt idx="3">
                  <c:v>276.12486016293428</c:v>
                </c:pt>
                <c:pt idx="4">
                  <c:v>280.47603337896805</c:v>
                </c:pt>
                <c:pt idx="5">
                  <c:v>257.73874602007362</c:v>
                </c:pt>
                <c:pt idx="6">
                  <c:v>252.32131836212335</c:v>
                </c:pt>
                <c:pt idx="7">
                  <c:v>275.4922730313865</c:v>
                </c:pt>
                <c:pt idx="8">
                  <c:v>273.06588966767708</c:v>
                </c:pt>
                <c:pt idx="9">
                  <c:v>274.83521644796542</c:v>
                </c:pt>
                <c:pt idx="10">
                  <c:v>300.45004709601898</c:v>
                </c:pt>
                <c:pt idx="11">
                  <c:v>337.5333022088339</c:v>
                </c:pt>
                <c:pt idx="12">
                  <c:v>265.20972267245406</c:v>
                </c:pt>
                <c:pt idx="13">
                  <c:v>341.59781512767319</c:v>
                </c:pt>
                <c:pt idx="14">
                  <c:v>286.0723412006131</c:v>
                </c:pt>
                <c:pt idx="15">
                  <c:v>285.59763882077175</c:v>
                </c:pt>
                <c:pt idx="16">
                  <c:v>336.68194991712875</c:v>
                </c:pt>
                <c:pt idx="17">
                  <c:v>321.23747679870729</c:v>
                </c:pt>
                <c:pt idx="18">
                  <c:v>300.46859403272083</c:v>
                </c:pt>
                <c:pt idx="19">
                  <c:v>307.20938787738891</c:v>
                </c:pt>
                <c:pt idx="20">
                  <c:v>273.65281160623948</c:v>
                </c:pt>
                <c:pt idx="21">
                  <c:v>351.44099618570397</c:v>
                </c:pt>
                <c:pt idx="22">
                  <c:v>301.3770478984755</c:v>
                </c:pt>
                <c:pt idx="23">
                  <c:v>283.88149728363771</c:v>
                </c:pt>
                <c:pt idx="24">
                  <c:v>253.42108239055409</c:v>
                </c:pt>
                <c:pt idx="25">
                  <c:v>340.88609769246972</c:v>
                </c:pt>
                <c:pt idx="26">
                  <c:v>291.47330924117222</c:v>
                </c:pt>
                <c:pt idx="27">
                  <c:v>308.50954345044175</c:v>
                </c:pt>
                <c:pt idx="28">
                  <c:v>330.9526434401152</c:v>
                </c:pt>
                <c:pt idx="29">
                  <c:v>318.59001004425738</c:v>
                </c:pt>
                <c:pt idx="30">
                  <c:v>309.19107522695413</c:v>
                </c:pt>
                <c:pt idx="31">
                  <c:v>320.11634213204422</c:v>
                </c:pt>
                <c:pt idx="32">
                  <c:v>301.0696962498883</c:v>
                </c:pt>
                <c:pt idx="33">
                  <c:v>325.47438025134943</c:v>
                </c:pt>
                <c:pt idx="34">
                  <c:v>321.11641144606733</c:v>
                </c:pt>
                <c:pt idx="35">
                  <c:v>281.09432793992835</c:v>
                </c:pt>
                <c:pt idx="36">
                  <c:v>279.59686282217115</c:v>
                </c:pt>
                <c:pt idx="37">
                  <c:v>263.39026424680168</c:v>
                </c:pt>
                <c:pt idx="38">
                  <c:v>278.15637903884209</c:v>
                </c:pt>
                <c:pt idx="39">
                  <c:v>259.30254009554164</c:v>
                </c:pt>
                <c:pt idx="40">
                  <c:v>259.0203007488023</c:v>
                </c:pt>
                <c:pt idx="41">
                  <c:v>282.73029480407649</c:v>
                </c:pt>
                <c:pt idx="42">
                  <c:v>349.3482338584239</c:v>
                </c:pt>
                <c:pt idx="43">
                  <c:v>261.76946823493375</c:v>
                </c:pt>
                <c:pt idx="44">
                  <c:v>306.32133487564982</c:v>
                </c:pt>
                <c:pt idx="45">
                  <c:v>262.97918187567626</c:v>
                </c:pt>
                <c:pt idx="46">
                  <c:v>290.33559375316008</c:v>
                </c:pt>
                <c:pt idx="47">
                  <c:v>333.69259206641073</c:v>
                </c:pt>
                <c:pt idx="48">
                  <c:v>291.17929596727851</c:v>
                </c:pt>
                <c:pt idx="49">
                  <c:v>334.26597134617219</c:v>
                </c:pt>
                <c:pt idx="50">
                  <c:v>287.63919569488439</c:v>
                </c:pt>
                <c:pt idx="51">
                  <c:v>291.92991282155378</c:v>
                </c:pt>
                <c:pt idx="52">
                  <c:v>273.33377489801734</c:v>
                </c:pt>
                <c:pt idx="53">
                  <c:v>300.62396178614904</c:v>
                </c:pt>
                <c:pt idx="54">
                  <c:v>305.59794534649609</c:v>
                </c:pt>
                <c:pt idx="55">
                  <c:v>271.69698452504031</c:v>
                </c:pt>
                <c:pt idx="56">
                  <c:v>263.92779789177189</c:v>
                </c:pt>
                <c:pt idx="57">
                  <c:v>345.23779645340107</c:v>
                </c:pt>
                <c:pt idx="58">
                  <c:v>341.53323293641574</c:v>
                </c:pt>
                <c:pt idx="59">
                  <c:v>302.26596268849062</c:v>
                </c:pt>
                <c:pt idx="60">
                  <c:v>339.15806256080663</c:v>
                </c:pt>
                <c:pt idx="61">
                  <c:v>360.04521729916092</c:v>
                </c:pt>
                <c:pt idx="62">
                  <c:v>301.82446587379229</c:v>
                </c:pt>
                <c:pt idx="63">
                  <c:v>289.3917348508765</c:v>
                </c:pt>
                <c:pt idx="64">
                  <c:v>334.8533723885725</c:v>
                </c:pt>
                <c:pt idx="65">
                  <c:v>320.11882356400099</c:v>
                </c:pt>
                <c:pt idx="66">
                  <c:v>301.99440524618996</c:v>
                </c:pt>
                <c:pt idx="67">
                  <c:v>302.57014740387064</c:v>
                </c:pt>
                <c:pt idx="68">
                  <c:v>290.42112319870949</c:v>
                </c:pt>
                <c:pt idx="69">
                  <c:v>303.31205581051341</c:v>
                </c:pt>
                <c:pt idx="70">
                  <c:v>302.18684832401294</c:v>
                </c:pt>
                <c:pt idx="71">
                  <c:v>297.03523511529738</c:v>
                </c:pt>
                <c:pt idx="72">
                  <c:v>252.1953435335395</c:v>
                </c:pt>
                <c:pt idx="73">
                  <c:v>291.97493351313562</c:v>
                </c:pt>
                <c:pt idx="74">
                  <c:v>297.11500281877386</c:v>
                </c:pt>
                <c:pt idx="75">
                  <c:v>299.13976616290921</c:v>
                </c:pt>
                <c:pt idx="76">
                  <c:v>292.26794983370996</c:v>
                </c:pt>
                <c:pt idx="77">
                  <c:v>272.93486713866366</c:v>
                </c:pt>
                <c:pt idx="78">
                  <c:v>279.41375860898478</c:v>
                </c:pt>
                <c:pt idx="79">
                  <c:v>328.77646783186901</c:v>
                </c:pt>
                <c:pt idx="80">
                  <c:v>292.54665696261173</c:v>
                </c:pt>
                <c:pt idx="81">
                  <c:v>278.44070428010343</c:v>
                </c:pt>
                <c:pt idx="82">
                  <c:v>288.57614107891874</c:v>
                </c:pt>
                <c:pt idx="83">
                  <c:v>275.65211644389746</c:v>
                </c:pt>
                <c:pt idx="84">
                  <c:v>291.88974116950391</c:v>
                </c:pt>
                <c:pt idx="85">
                  <c:v>285.57375317070017</c:v>
                </c:pt>
                <c:pt idx="86">
                  <c:v>284.6846511493024</c:v>
                </c:pt>
                <c:pt idx="87">
                  <c:v>223.6291691618068</c:v>
                </c:pt>
                <c:pt idx="88">
                  <c:v>171.8761312690043</c:v>
                </c:pt>
                <c:pt idx="89">
                  <c:v>244.64976292651502</c:v>
                </c:pt>
                <c:pt idx="90">
                  <c:v>244.70099019006852</c:v>
                </c:pt>
                <c:pt idx="91">
                  <c:v>237.04352785933642</c:v>
                </c:pt>
                <c:pt idx="92">
                  <c:v>179.32965064372371</c:v>
                </c:pt>
                <c:pt idx="93">
                  <c:v>229.93608590214805</c:v>
                </c:pt>
                <c:pt idx="94">
                  <c:v>180.60703779199747</c:v>
                </c:pt>
                <c:pt idx="95">
                  <c:v>184.85837200408315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E-4DCF-9886-E9D1DDDA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265144"/>
        <c:axId val="598264160"/>
      </c:lineChart>
      <c:catAx>
        <c:axId val="598265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598264160"/>
        <c:crosses val="autoZero"/>
        <c:auto val="1"/>
        <c:lblAlgn val="ctr"/>
        <c:lblOffset val="100"/>
        <c:noMultiLvlLbl val="0"/>
      </c:catAx>
      <c:valAx>
        <c:axId val="5982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26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baseline="0">
                <a:solidFill>
                  <a:schemeClr val="tx1"/>
                </a:solidFill>
                <a:effectLst/>
              </a:rPr>
              <a:t>COMPORTAMIENTO DEL FACTOR DE POTENCIA S/E #15 DESPUÉS DE COMPENSAR CON FUTURAS EXPANSIONES </a:t>
            </a:r>
            <a:endParaRPr lang="es-CO" sz="1400" b="1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Factor de Potencia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'Cálculo + Expansión'!$AC$4:$AC$1005</c:f>
              <c:numCache>
                <c:formatCode>0.00</c:formatCode>
                <c:ptCount val="1002"/>
                <c:pt idx="0">
                  <c:v>0.97482977324608866</c:v>
                </c:pt>
                <c:pt idx="1">
                  <c:v>0.96943879647147968</c:v>
                </c:pt>
                <c:pt idx="2">
                  <c:v>0.96626744293942957</c:v>
                </c:pt>
                <c:pt idx="3">
                  <c:v>0.97282545558484734</c:v>
                </c:pt>
                <c:pt idx="4">
                  <c:v>0.98742927014264992</c:v>
                </c:pt>
                <c:pt idx="5">
                  <c:v>0.96382076229711633</c:v>
                </c:pt>
                <c:pt idx="6">
                  <c:v>0.96654843657461698</c:v>
                </c:pt>
                <c:pt idx="7">
                  <c:v>0.95802880740429563</c:v>
                </c:pt>
                <c:pt idx="8">
                  <c:v>0.95603119283004867</c:v>
                </c:pt>
                <c:pt idx="9">
                  <c:v>0.97063252834574121</c:v>
                </c:pt>
                <c:pt idx="10">
                  <c:v>0.97013631991948546</c:v>
                </c:pt>
                <c:pt idx="11">
                  <c:v>0.96021559169057935</c:v>
                </c:pt>
                <c:pt idx="12">
                  <c:v>0.97419672311810412</c:v>
                </c:pt>
                <c:pt idx="13">
                  <c:v>0.97351929085072153</c:v>
                </c:pt>
                <c:pt idx="14">
                  <c:v>0.97524408672815721</c:v>
                </c:pt>
                <c:pt idx="15">
                  <c:v>0.97229914964754705</c:v>
                </c:pt>
                <c:pt idx="16">
                  <c:v>0.97722266899817034</c:v>
                </c:pt>
                <c:pt idx="17">
                  <c:v>0.95738161892455631</c:v>
                </c:pt>
                <c:pt idx="18">
                  <c:v>0.97656926045132664</c:v>
                </c:pt>
                <c:pt idx="19">
                  <c:v>0.97687636835083613</c:v>
                </c:pt>
                <c:pt idx="20">
                  <c:v>0.97707305690943147</c:v>
                </c:pt>
                <c:pt idx="21">
                  <c:v>0.98084541346435872</c:v>
                </c:pt>
                <c:pt idx="22">
                  <c:v>0.98120815021267938</c:v>
                </c:pt>
                <c:pt idx="23">
                  <c:v>0.98109409614320509</c:v>
                </c:pt>
                <c:pt idx="24">
                  <c:v>0.97710186465727722</c:v>
                </c:pt>
                <c:pt idx="25">
                  <c:v>0.9748002644921957</c:v>
                </c:pt>
                <c:pt idx="26">
                  <c:v>0.97288672203496918</c:v>
                </c:pt>
                <c:pt idx="27">
                  <c:v>0.97825243482509283</c:v>
                </c:pt>
                <c:pt idx="28">
                  <c:v>0.95968820469737781</c:v>
                </c:pt>
                <c:pt idx="29">
                  <c:v>0.97086579077339519</c:v>
                </c:pt>
                <c:pt idx="30">
                  <c:v>0.96186855955950068</c:v>
                </c:pt>
                <c:pt idx="31">
                  <c:v>0.97382518631059645</c:v>
                </c:pt>
                <c:pt idx="32">
                  <c:v>0.97056486927047836</c:v>
                </c:pt>
                <c:pt idx="33">
                  <c:v>0.96748389297544501</c:v>
                </c:pt>
                <c:pt idx="34">
                  <c:v>0.95458750967720463</c:v>
                </c:pt>
                <c:pt idx="35">
                  <c:v>0.97240778222434376</c:v>
                </c:pt>
                <c:pt idx="36">
                  <c:v>0.97963466638446861</c:v>
                </c:pt>
                <c:pt idx="37">
                  <c:v>0.97375141598439641</c:v>
                </c:pt>
                <c:pt idx="38">
                  <c:v>0.97676889313707982</c:v>
                </c:pt>
                <c:pt idx="39">
                  <c:v>0.95834403617979669</c:v>
                </c:pt>
                <c:pt idx="40">
                  <c:v>0.97542101649646962</c:v>
                </c:pt>
                <c:pt idx="41">
                  <c:v>0.9585930903304527</c:v>
                </c:pt>
                <c:pt idx="42">
                  <c:v>0.97062169338362525</c:v>
                </c:pt>
                <c:pt idx="43">
                  <c:v>0.96195932405107309</c:v>
                </c:pt>
                <c:pt idx="44">
                  <c:v>0.96228473011731697</c:v>
                </c:pt>
                <c:pt idx="45">
                  <c:v>0.95796170754743415</c:v>
                </c:pt>
                <c:pt idx="46">
                  <c:v>0.97736643520694289</c:v>
                </c:pt>
                <c:pt idx="47">
                  <c:v>0.97136654300693925</c:v>
                </c:pt>
                <c:pt idx="48">
                  <c:v>0.96916645962581149</c:v>
                </c:pt>
                <c:pt idx="49">
                  <c:v>0.97581409855554935</c:v>
                </c:pt>
                <c:pt idx="50">
                  <c:v>0.97850555947260043</c:v>
                </c:pt>
                <c:pt idx="51">
                  <c:v>0.97546400882192741</c:v>
                </c:pt>
                <c:pt idx="52">
                  <c:v>0.97928979038320962</c:v>
                </c:pt>
                <c:pt idx="53">
                  <c:v>0.97510396379112108</c:v>
                </c:pt>
                <c:pt idx="54">
                  <c:v>0.97806218490313102</c:v>
                </c:pt>
                <c:pt idx="55">
                  <c:v>0.96490233259421843</c:v>
                </c:pt>
                <c:pt idx="56">
                  <c:v>0.96171420711121125</c:v>
                </c:pt>
                <c:pt idx="57">
                  <c:v>0.98316117624916599</c:v>
                </c:pt>
                <c:pt idx="58">
                  <c:v>0.97483127230774103</c:v>
                </c:pt>
                <c:pt idx="59">
                  <c:v>0.97937529293596559</c:v>
                </c:pt>
                <c:pt idx="60">
                  <c:v>0.96184642401035469</c:v>
                </c:pt>
                <c:pt idx="61">
                  <c:v>0.9614358598792353</c:v>
                </c:pt>
                <c:pt idx="62">
                  <c:v>0.97079528940144599</c:v>
                </c:pt>
                <c:pt idx="63">
                  <c:v>0.96287792719884047</c:v>
                </c:pt>
                <c:pt idx="64">
                  <c:v>0.97663124644225296</c:v>
                </c:pt>
                <c:pt idx="65">
                  <c:v>0.97279785185789436</c:v>
                </c:pt>
                <c:pt idx="66">
                  <c:v>0.9753570789399747</c:v>
                </c:pt>
                <c:pt idx="67">
                  <c:v>0.98121094642411377</c:v>
                </c:pt>
                <c:pt idx="68">
                  <c:v>0.9921009008069176</c:v>
                </c:pt>
                <c:pt idx="69">
                  <c:v>0.97872047881909352</c:v>
                </c:pt>
                <c:pt idx="70">
                  <c:v>0.97529518578025831</c:v>
                </c:pt>
                <c:pt idx="71">
                  <c:v>0.97565089154716589</c:v>
                </c:pt>
                <c:pt idx="72">
                  <c:v>0.97483156965291207</c:v>
                </c:pt>
                <c:pt idx="73">
                  <c:v>0.98610139213348913</c:v>
                </c:pt>
                <c:pt idx="74">
                  <c:v>0.9803192971032928</c:v>
                </c:pt>
                <c:pt idx="75">
                  <c:v>0.96913939104190228</c:v>
                </c:pt>
                <c:pt idx="76">
                  <c:v>0.96717887106129519</c:v>
                </c:pt>
                <c:pt idx="77">
                  <c:v>0.98295528980455371</c:v>
                </c:pt>
                <c:pt idx="78">
                  <c:v>0.97992806601909788</c:v>
                </c:pt>
                <c:pt idx="79">
                  <c:v>0.97637670419546019</c:v>
                </c:pt>
                <c:pt idx="80">
                  <c:v>0.9795338827042317</c:v>
                </c:pt>
                <c:pt idx="81">
                  <c:v>0.96929891855659411</c:v>
                </c:pt>
                <c:pt idx="82">
                  <c:v>0.97712736596876237</c:v>
                </c:pt>
                <c:pt idx="83">
                  <c:v>0.98246310758456556</c:v>
                </c:pt>
                <c:pt idx="84">
                  <c:v>0.98234615016486171</c:v>
                </c:pt>
                <c:pt idx="85">
                  <c:v>0.98469381377334564</c:v>
                </c:pt>
                <c:pt idx="86">
                  <c:v>0.9659236492608112</c:v>
                </c:pt>
                <c:pt idx="87">
                  <c:v>0.96554510668449756</c:v>
                </c:pt>
                <c:pt idx="88">
                  <c:v>0.98065584900155833</c:v>
                </c:pt>
                <c:pt idx="89">
                  <c:v>0.98188543198476608</c:v>
                </c:pt>
                <c:pt idx="90">
                  <c:v>0.97901650006787855</c:v>
                </c:pt>
                <c:pt idx="91">
                  <c:v>0.96750234745973129</c:v>
                </c:pt>
                <c:pt idx="92">
                  <c:v>0.97031198727988466</c:v>
                </c:pt>
                <c:pt idx="93">
                  <c:v>0.96208549333079041</c:v>
                </c:pt>
                <c:pt idx="94">
                  <c:v>0.97793469034742198</c:v>
                </c:pt>
                <c:pt idx="95">
                  <c:v>0.97726319598558986</c:v>
                </c:pt>
                <c:pt idx="96">
                  <c:v>0.97776326233722011</c:v>
                </c:pt>
                <c:pt idx="97">
                  <c:v>0.96078471996669146</c:v>
                </c:pt>
                <c:pt idx="98">
                  <c:v>0.97127106736584012</c:v>
                </c:pt>
                <c:pt idx="99">
                  <c:v>0.97414774319791331</c:v>
                </c:pt>
                <c:pt idx="100">
                  <c:v>0.98617356377220511</c:v>
                </c:pt>
                <c:pt idx="101">
                  <c:v>0.97802765812748371</c:v>
                </c:pt>
                <c:pt idx="102">
                  <c:v>0.96347895113446613</c:v>
                </c:pt>
                <c:pt idx="103">
                  <c:v>0.9703997657748048</c:v>
                </c:pt>
                <c:pt idx="104">
                  <c:v>0.97463186206862062</c:v>
                </c:pt>
                <c:pt idx="105">
                  <c:v>0.97503492074268872</c:v>
                </c:pt>
                <c:pt idx="106">
                  <c:v>0.97843758472387787</c:v>
                </c:pt>
                <c:pt idx="107">
                  <c:v>0.97567444249846369</c:v>
                </c:pt>
                <c:pt idx="108">
                  <c:v>0.97125439203524799</c:v>
                </c:pt>
                <c:pt idx="109">
                  <c:v>0.96988439633193946</c:v>
                </c:pt>
                <c:pt idx="110">
                  <c:v>0.9688510316916894</c:v>
                </c:pt>
                <c:pt idx="111">
                  <c:v>0.97066416206306705</c:v>
                </c:pt>
                <c:pt idx="112">
                  <c:v>0.97708896957691715</c:v>
                </c:pt>
                <c:pt idx="113">
                  <c:v>0.98114005218324207</c:v>
                </c:pt>
                <c:pt idx="114">
                  <c:v>0.97759548844459787</c:v>
                </c:pt>
                <c:pt idx="115">
                  <c:v>0.9759562867305005</c:v>
                </c:pt>
                <c:pt idx="116">
                  <c:v>0.97865690627339641</c:v>
                </c:pt>
                <c:pt idx="117">
                  <c:v>0.9781837940041237</c:v>
                </c:pt>
                <c:pt idx="118">
                  <c:v>0.98396352489208139</c:v>
                </c:pt>
                <c:pt idx="119">
                  <c:v>0.98191952929021165</c:v>
                </c:pt>
                <c:pt idx="120">
                  <c:v>0.98315643699389121</c:v>
                </c:pt>
                <c:pt idx="121">
                  <c:v>0.97934775302125376</c:v>
                </c:pt>
                <c:pt idx="122">
                  <c:v>0.96172677576521026</c:v>
                </c:pt>
                <c:pt idx="123">
                  <c:v>0.96256864154992017</c:v>
                </c:pt>
                <c:pt idx="124">
                  <c:v>0.96942480374330076</c:v>
                </c:pt>
                <c:pt idx="125">
                  <c:v>0.95984619386212089</c:v>
                </c:pt>
                <c:pt idx="126">
                  <c:v>0.97680763313163144</c:v>
                </c:pt>
                <c:pt idx="127">
                  <c:v>0.97450808726893867</c:v>
                </c:pt>
                <c:pt idx="128">
                  <c:v>0.97335120687979138</c:v>
                </c:pt>
                <c:pt idx="129">
                  <c:v>0.96644165940293469</c:v>
                </c:pt>
                <c:pt idx="130">
                  <c:v>0.96647551249902974</c:v>
                </c:pt>
                <c:pt idx="131">
                  <c:v>0.98052868967336715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0.98125832566349203</c:v>
                </c:pt>
                <c:pt idx="230">
                  <c:v>0.98169278266543358</c:v>
                </c:pt>
                <c:pt idx="231">
                  <c:v>0.97841261138379843</c:v>
                </c:pt>
                <c:pt idx="232">
                  <c:v>0.96153223452580627</c:v>
                </c:pt>
                <c:pt idx="233">
                  <c:v>0.98042055943063933</c:v>
                </c:pt>
                <c:pt idx="234">
                  <c:v>0.97629635367390843</c:v>
                </c:pt>
                <c:pt idx="235">
                  <c:v>0.97731938936519147</c:v>
                </c:pt>
                <c:pt idx="236">
                  <c:v>0.97981903874901677</c:v>
                </c:pt>
                <c:pt idx="237">
                  <c:v>0.96403060736724522</c:v>
                </c:pt>
                <c:pt idx="238">
                  <c:v>0.96405088976431053</c:v>
                </c:pt>
                <c:pt idx="239">
                  <c:v>0.96715042768484583</c:v>
                </c:pt>
                <c:pt idx="240">
                  <c:v>0.96790020047034064</c:v>
                </c:pt>
                <c:pt idx="241">
                  <c:v>0.96468407785318866</c:v>
                </c:pt>
                <c:pt idx="242">
                  <c:v>0.95811191602561041</c:v>
                </c:pt>
                <c:pt idx="243">
                  <c:v>0.96754795918590564</c:v>
                </c:pt>
                <c:pt idx="244">
                  <c:v>0.97761902069888029</c:v>
                </c:pt>
                <c:pt idx="245">
                  <c:v>0.98124756468580454</c:v>
                </c:pt>
                <c:pt idx="246">
                  <c:v>0.95879445992339096</c:v>
                </c:pt>
                <c:pt idx="247">
                  <c:v>0.96372146056657582</c:v>
                </c:pt>
                <c:pt idx="248">
                  <c:v>0.96029338265653996</c:v>
                </c:pt>
                <c:pt idx="249">
                  <c:v>0.9756135668670346</c:v>
                </c:pt>
                <c:pt idx="250">
                  <c:v>0.96336730238982282</c:v>
                </c:pt>
                <c:pt idx="251">
                  <c:v>0.98019845015893892</c:v>
                </c:pt>
                <c:pt idx="252">
                  <c:v>0.96242811867924061</c:v>
                </c:pt>
                <c:pt idx="253">
                  <c:v>0.97738746921399799</c:v>
                </c:pt>
                <c:pt idx="254">
                  <c:v>0.9587741242143194</c:v>
                </c:pt>
                <c:pt idx="255">
                  <c:v>0.97986393104155534</c:v>
                </c:pt>
                <c:pt idx="256">
                  <c:v>0.96550919212015029</c:v>
                </c:pt>
                <c:pt idx="257">
                  <c:v>0.95996754917763194</c:v>
                </c:pt>
                <c:pt idx="258">
                  <c:v>0.97462042552652883</c:v>
                </c:pt>
                <c:pt idx="259">
                  <c:v>0.97011197479288214</c:v>
                </c:pt>
                <c:pt idx="260">
                  <c:v>0.99237096407155312</c:v>
                </c:pt>
                <c:pt idx="261">
                  <c:v>0.97933754848250631</c:v>
                </c:pt>
                <c:pt idx="262">
                  <c:v>0.99307273300810928</c:v>
                </c:pt>
                <c:pt idx="263">
                  <c:v>0.98075882451262109</c:v>
                </c:pt>
                <c:pt idx="264">
                  <c:v>0.97800956771917347</c:v>
                </c:pt>
                <c:pt idx="265">
                  <c:v>0.9748479465614952</c:v>
                </c:pt>
                <c:pt idx="266">
                  <c:v>0.98104026813125478</c:v>
                </c:pt>
                <c:pt idx="267">
                  <c:v>0.98249317855970664</c:v>
                </c:pt>
                <c:pt idx="268">
                  <c:v>0.98274482032624222</c:v>
                </c:pt>
                <c:pt idx="269">
                  <c:v>0.98189892315312499</c:v>
                </c:pt>
                <c:pt idx="270">
                  <c:v>0.9750446614033631</c:v>
                </c:pt>
                <c:pt idx="271">
                  <c:v>0.9809633066496829</c:v>
                </c:pt>
                <c:pt idx="272">
                  <c:v>0.9768674264400381</c:v>
                </c:pt>
                <c:pt idx="273">
                  <c:v>0.97708358764417402</c:v>
                </c:pt>
                <c:pt idx="274">
                  <c:v>0.98157258578219009</c:v>
                </c:pt>
                <c:pt idx="275">
                  <c:v>0.9768681681354956</c:v>
                </c:pt>
                <c:pt idx="276">
                  <c:v>0.96181775413722226</c:v>
                </c:pt>
                <c:pt idx="277">
                  <c:v>0.9587506018997225</c:v>
                </c:pt>
                <c:pt idx="278">
                  <c:v>0.97018134855271831</c:v>
                </c:pt>
                <c:pt idx="279">
                  <c:v>0.9586751262866946</c:v>
                </c:pt>
                <c:pt idx="280">
                  <c:v>0.95509631978064624</c:v>
                </c:pt>
                <c:pt idx="281">
                  <c:v>0.97333977824127449</c:v>
                </c:pt>
                <c:pt idx="282">
                  <c:v>0.96359843677901391</c:v>
                </c:pt>
                <c:pt idx="283">
                  <c:v>0.9782121365789751</c:v>
                </c:pt>
                <c:pt idx="284">
                  <c:v>0.96044638589514542</c:v>
                </c:pt>
                <c:pt idx="285">
                  <c:v>0.95965427315007268</c:v>
                </c:pt>
                <c:pt idx="286">
                  <c:v>0.95851832755393507</c:v>
                </c:pt>
                <c:pt idx="287">
                  <c:v>0.96225292706399457</c:v>
                </c:pt>
                <c:pt idx="288">
                  <c:v>0.96049495415070441</c:v>
                </c:pt>
                <c:pt idx="289">
                  <c:v>0.96023615858180278</c:v>
                </c:pt>
                <c:pt idx="290">
                  <c:v>0.9593515574376329</c:v>
                </c:pt>
                <c:pt idx="291">
                  <c:v>0.95601684707721857</c:v>
                </c:pt>
                <c:pt idx="292">
                  <c:v>0.97282760128975165</c:v>
                </c:pt>
                <c:pt idx="293">
                  <c:v>0.95776641375446769</c:v>
                </c:pt>
                <c:pt idx="294">
                  <c:v>0.95394829859436747</c:v>
                </c:pt>
                <c:pt idx="295">
                  <c:v>0.96024769694552881</c:v>
                </c:pt>
                <c:pt idx="296">
                  <c:v>0.97585229796723771</c:v>
                </c:pt>
                <c:pt idx="297">
                  <c:v>0.97202159862243798</c:v>
                </c:pt>
                <c:pt idx="298">
                  <c:v>0.97558848642156426</c:v>
                </c:pt>
                <c:pt idx="299">
                  <c:v>0.97416152717114612</c:v>
                </c:pt>
                <c:pt idx="300">
                  <c:v>0.95801247433637438</c:v>
                </c:pt>
                <c:pt idx="301">
                  <c:v>0.96999747658335855</c:v>
                </c:pt>
                <c:pt idx="302">
                  <c:v>0.97035403093572326</c:v>
                </c:pt>
                <c:pt idx="303">
                  <c:v>0.96111149934582807</c:v>
                </c:pt>
                <c:pt idx="304">
                  <c:v>0.97575304735670976</c:v>
                </c:pt>
                <c:pt idx="305">
                  <c:v>0.97026961622454011</c:v>
                </c:pt>
                <c:pt idx="306">
                  <c:v>0.96974513131022533</c:v>
                </c:pt>
                <c:pt idx="307">
                  <c:v>0.97129424313404511</c:v>
                </c:pt>
                <c:pt idx="308">
                  <c:v>0.97043546544452841</c:v>
                </c:pt>
                <c:pt idx="309">
                  <c:v>0.97877677416472464</c:v>
                </c:pt>
                <c:pt idx="310">
                  <c:v>0.97317611653035052</c:v>
                </c:pt>
                <c:pt idx="311">
                  <c:v>0.97388629613813371</c:v>
                </c:pt>
                <c:pt idx="312">
                  <c:v>0.97275459928300212</c:v>
                </c:pt>
                <c:pt idx="313">
                  <c:v>0.97734823565621443</c:v>
                </c:pt>
                <c:pt idx="314">
                  <c:v>0.96153275604541777</c:v>
                </c:pt>
                <c:pt idx="315">
                  <c:v>0.95726076234105428</c:v>
                </c:pt>
                <c:pt idx="316">
                  <c:v>0.95875388185298205</c:v>
                </c:pt>
                <c:pt idx="317">
                  <c:v>0.95956583335391232</c:v>
                </c:pt>
                <c:pt idx="318">
                  <c:v>0.95546093969335477</c:v>
                </c:pt>
                <c:pt idx="319">
                  <c:v>0.97069234364495083</c:v>
                </c:pt>
                <c:pt idx="320">
                  <c:v>0.97351786684800423</c:v>
                </c:pt>
                <c:pt idx="321">
                  <c:v>0.9571996979317221</c:v>
                </c:pt>
                <c:pt idx="322">
                  <c:v>0.97757022408171967</c:v>
                </c:pt>
                <c:pt idx="323">
                  <c:v>0.97821197134007909</c:v>
                </c:pt>
                <c:pt idx="324">
                  <c:v>0.9821526851921365</c:v>
                </c:pt>
                <c:pt idx="325">
                  <c:v>0.98044577505083763</c:v>
                </c:pt>
                <c:pt idx="326">
                  <c:v>0.98441373622895256</c:v>
                </c:pt>
                <c:pt idx="327">
                  <c:v>0.9649578491005355</c:v>
                </c:pt>
                <c:pt idx="328">
                  <c:v>0.97891397859632223</c:v>
                </c:pt>
                <c:pt idx="329">
                  <c:v>0.98096371078545663</c:v>
                </c:pt>
                <c:pt idx="330">
                  <c:v>0.96429228792561417</c:v>
                </c:pt>
                <c:pt idx="331">
                  <c:v>0.97703857578889641</c:v>
                </c:pt>
                <c:pt idx="332">
                  <c:v>0.98493389323457958</c:v>
                </c:pt>
                <c:pt idx="333">
                  <c:v>0.96773174339173418</c:v>
                </c:pt>
                <c:pt idx="334">
                  <c:v>0.98284967839761161</c:v>
                </c:pt>
                <c:pt idx="335">
                  <c:v>0.98135695538557266</c:v>
                </c:pt>
                <c:pt idx="336">
                  <c:v>0.97793994279906882</c:v>
                </c:pt>
                <c:pt idx="337">
                  <c:v>0.97725234887559087</c:v>
                </c:pt>
                <c:pt idx="338">
                  <c:v>0.97412577733335703</c:v>
                </c:pt>
                <c:pt idx="339">
                  <c:v>0.97284544381479165</c:v>
                </c:pt>
                <c:pt idx="340">
                  <c:v>0.96537929213088058</c:v>
                </c:pt>
                <c:pt idx="341">
                  <c:v>0.98009347906709166</c:v>
                </c:pt>
                <c:pt idx="342">
                  <c:v>0.96574133742497448</c:v>
                </c:pt>
                <c:pt idx="343">
                  <c:v>0.96540156656948073</c:v>
                </c:pt>
                <c:pt idx="344">
                  <c:v>0.97669803711442815</c:v>
                </c:pt>
                <c:pt idx="345">
                  <c:v>0.96349011219409064</c:v>
                </c:pt>
                <c:pt idx="346">
                  <c:v>0.97615926866476266</c:v>
                </c:pt>
                <c:pt idx="347">
                  <c:v>0.97799013765043363</c:v>
                </c:pt>
                <c:pt idx="348">
                  <c:v>0.96674921876932907</c:v>
                </c:pt>
                <c:pt idx="349">
                  <c:v>0.96817768261176307</c:v>
                </c:pt>
                <c:pt idx="350">
                  <c:v>0.98274217837553579</c:v>
                </c:pt>
                <c:pt idx="351">
                  <c:v>0.98115507172101479</c:v>
                </c:pt>
                <c:pt idx="352">
                  <c:v>0.97033397733406679</c:v>
                </c:pt>
                <c:pt idx="353">
                  <c:v>0.97128822643802237</c:v>
                </c:pt>
                <c:pt idx="354">
                  <c:v>0.98330165116123114</c:v>
                </c:pt>
                <c:pt idx="355">
                  <c:v>0.98231097317338734</c:v>
                </c:pt>
                <c:pt idx="356">
                  <c:v>0.98136909356263624</c:v>
                </c:pt>
                <c:pt idx="357">
                  <c:v>0.96460613983018983</c:v>
                </c:pt>
                <c:pt idx="358">
                  <c:v>0.98233373594184259</c:v>
                </c:pt>
                <c:pt idx="359">
                  <c:v>0.97788334159106183</c:v>
                </c:pt>
                <c:pt idx="360">
                  <c:v>0.97127077140948159</c:v>
                </c:pt>
                <c:pt idx="361">
                  <c:v>0.9767927983477046</c:v>
                </c:pt>
                <c:pt idx="362">
                  <c:v>0.97659125682482006</c:v>
                </c:pt>
                <c:pt idx="363">
                  <c:v>0.96233591134731133</c:v>
                </c:pt>
                <c:pt idx="364">
                  <c:v>0.96183597531752973</c:v>
                </c:pt>
                <c:pt idx="365">
                  <c:v>0.96532408610606812</c:v>
                </c:pt>
                <c:pt idx="366">
                  <c:v>0.96508868982753659</c:v>
                </c:pt>
                <c:pt idx="367">
                  <c:v>0.96343722029955858</c:v>
                </c:pt>
                <c:pt idx="368">
                  <c:v>0.96086491958894649</c:v>
                </c:pt>
                <c:pt idx="369">
                  <c:v>0.9618573593905938</c:v>
                </c:pt>
                <c:pt idx="370">
                  <c:v>0.96490382960517529</c:v>
                </c:pt>
                <c:pt idx="371">
                  <c:v>0.97772565368500852</c:v>
                </c:pt>
                <c:pt idx="372">
                  <c:v>0.97307988836531301</c:v>
                </c:pt>
                <c:pt idx="373">
                  <c:v>0.96114983450231473</c:v>
                </c:pt>
                <c:pt idx="374">
                  <c:v>0.98214549623247971</c:v>
                </c:pt>
                <c:pt idx="375">
                  <c:v>0.98054248875423611</c:v>
                </c:pt>
                <c:pt idx="376">
                  <c:v>0.98315903725556175</c:v>
                </c:pt>
                <c:pt idx="377">
                  <c:v>0.98318448288976379</c:v>
                </c:pt>
                <c:pt idx="378">
                  <c:v>0.98017799411537432</c:v>
                </c:pt>
                <c:pt idx="379">
                  <c:v>0.97881811895032778</c:v>
                </c:pt>
                <c:pt idx="380">
                  <c:v>0.96705650742280991</c:v>
                </c:pt>
                <c:pt idx="381">
                  <c:v>0.96529343543303125</c:v>
                </c:pt>
                <c:pt idx="382">
                  <c:v>0.97352567266254031</c:v>
                </c:pt>
                <c:pt idx="383">
                  <c:v>0.97103759339162121</c:v>
                </c:pt>
                <c:pt idx="384">
                  <c:v>0.96917954296096853</c:v>
                </c:pt>
                <c:pt idx="385">
                  <c:v>0.98289840885408575</c:v>
                </c:pt>
                <c:pt idx="386">
                  <c:v>0.97634683632903041</c:v>
                </c:pt>
                <c:pt idx="387">
                  <c:v>0.98509885196161362</c:v>
                </c:pt>
                <c:pt idx="388">
                  <c:v>0.98258731519382392</c:v>
                </c:pt>
                <c:pt idx="389">
                  <c:v>0.98242681971279333</c:v>
                </c:pt>
                <c:pt idx="390">
                  <c:v>0.96689883898459583</c:v>
                </c:pt>
                <c:pt idx="391">
                  <c:v>0.9651799466953872</c:v>
                </c:pt>
                <c:pt idx="392">
                  <c:v>0.97840237411402764</c:v>
                </c:pt>
                <c:pt idx="393">
                  <c:v>0.97427783389489508</c:v>
                </c:pt>
                <c:pt idx="394">
                  <c:v>0.98350103603722483</c:v>
                </c:pt>
                <c:pt idx="395">
                  <c:v>0.96491971332672255</c:v>
                </c:pt>
                <c:pt idx="396">
                  <c:v>0.96726302644758178</c:v>
                </c:pt>
                <c:pt idx="397">
                  <c:v>0.97577666562488929</c:v>
                </c:pt>
                <c:pt idx="398">
                  <c:v>0.95975089491164101</c:v>
                </c:pt>
                <c:pt idx="399">
                  <c:v>0.97388336660309105</c:v>
                </c:pt>
                <c:pt idx="400">
                  <c:v>0.97038705949069526</c:v>
                </c:pt>
                <c:pt idx="401">
                  <c:v>0.95572324786040064</c:v>
                </c:pt>
                <c:pt idx="402">
                  <c:v>0.97176073761933512</c:v>
                </c:pt>
                <c:pt idx="403">
                  <c:v>0.97068729383862196</c:v>
                </c:pt>
                <c:pt idx="404">
                  <c:v>0.98191788742843145</c:v>
                </c:pt>
                <c:pt idx="405">
                  <c:v>0.97552071332600521</c:v>
                </c:pt>
                <c:pt idx="406">
                  <c:v>0.97465302591261305</c:v>
                </c:pt>
                <c:pt idx="407">
                  <c:v>0.97501838418363884</c:v>
                </c:pt>
                <c:pt idx="408">
                  <c:v>0.9759940495203232</c:v>
                </c:pt>
                <c:pt idx="409">
                  <c:v>0.96541631098044334</c:v>
                </c:pt>
                <c:pt idx="410">
                  <c:v>0.95961180997099271</c:v>
                </c:pt>
                <c:pt idx="411">
                  <c:v>0.97884865659807019</c:v>
                </c:pt>
                <c:pt idx="412">
                  <c:v>0.95949344691746219</c:v>
                </c:pt>
                <c:pt idx="413">
                  <c:v>0.954124442318529</c:v>
                </c:pt>
                <c:pt idx="414">
                  <c:v>0.97599966073205158</c:v>
                </c:pt>
                <c:pt idx="415">
                  <c:v>0.96891368322694238</c:v>
                </c:pt>
                <c:pt idx="416">
                  <c:v>0.9604003829009643</c:v>
                </c:pt>
                <c:pt idx="417">
                  <c:v>0.95986847646759998</c:v>
                </c:pt>
                <c:pt idx="418">
                  <c:v>0.97327684985735818</c:v>
                </c:pt>
                <c:pt idx="419">
                  <c:v>0.97554559000266972</c:v>
                </c:pt>
                <c:pt idx="420">
                  <c:v>0.98196955740805902</c:v>
                </c:pt>
                <c:pt idx="421">
                  <c:v>0.97648534485235883</c:v>
                </c:pt>
                <c:pt idx="422">
                  <c:v>0.96305171162564351</c:v>
                </c:pt>
                <c:pt idx="423">
                  <c:v>0.95652468511690214</c:v>
                </c:pt>
                <c:pt idx="424">
                  <c:v>0.97600921883938785</c:v>
                </c:pt>
                <c:pt idx="425">
                  <c:v>0.97656031697848888</c:v>
                </c:pt>
                <c:pt idx="426">
                  <c:v>0.97513116838137259</c:v>
                </c:pt>
                <c:pt idx="427">
                  <c:v>0.96862729668377989</c:v>
                </c:pt>
                <c:pt idx="428">
                  <c:v>0.97390361960118699</c:v>
                </c:pt>
                <c:pt idx="429">
                  <c:v>0.97849799094747891</c:v>
                </c:pt>
                <c:pt idx="430">
                  <c:v>0.97393279553632617</c:v>
                </c:pt>
                <c:pt idx="431">
                  <c:v>0.97570192378480913</c:v>
                </c:pt>
                <c:pt idx="432">
                  <c:v>0.98492580182668488</c:v>
                </c:pt>
                <c:pt idx="433">
                  <c:v>0.96202577176600534</c:v>
                </c:pt>
                <c:pt idx="434">
                  <c:v>0.97497264712730769</c:v>
                </c:pt>
                <c:pt idx="435">
                  <c:v>0.97305277999220641</c:v>
                </c:pt>
                <c:pt idx="436">
                  <c:v>0.98007026075306691</c:v>
                </c:pt>
                <c:pt idx="437">
                  <c:v>0.97775653336894908</c:v>
                </c:pt>
                <c:pt idx="438">
                  <c:v>0.96536508328351178</c:v>
                </c:pt>
                <c:pt idx="439">
                  <c:v>0.97497602263273275</c:v>
                </c:pt>
                <c:pt idx="440">
                  <c:v>0.9809051347910539</c:v>
                </c:pt>
                <c:pt idx="441">
                  <c:v>0.98192825073425427</c:v>
                </c:pt>
                <c:pt idx="442">
                  <c:v>0.98063551932269166</c:v>
                </c:pt>
                <c:pt idx="443">
                  <c:v>0.98037541527385474</c:v>
                </c:pt>
                <c:pt idx="444">
                  <c:v>0.96777792325666556</c:v>
                </c:pt>
                <c:pt idx="445">
                  <c:v>0.96514629304830279</c:v>
                </c:pt>
                <c:pt idx="446">
                  <c:v>0.98039833340445459</c:v>
                </c:pt>
                <c:pt idx="447">
                  <c:v>0.98021867907756055</c:v>
                </c:pt>
                <c:pt idx="448">
                  <c:v>0.96279393501090949</c:v>
                </c:pt>
                <c:pt idx="449">
                  <c:v>0.96581182207458705</c:v>
                </c:pt>
                <c:pt idx="450">
                  <c:v>0.9813705120056444</c:v>
                </c:pt>
                <c:pt idx="451">
                  <c:v>0.97866431976358459</c:v>
                </c:pt>
                <c:pt idx="452">
                  <c:v>0.98336144282506666</c:v>
                </c:pt>
                <c:pt idx="453">
                  <c:v>0.96841970690116086</c:v>
                </c:pt>
                <c:pt idx="454">
                  <c:v>0.96601125791506215</c:v>
                </c:pt>
                <c:pt idx="455">
                  <c:v>0.98454649805764582</c:v>
                </c:pt>
                <c:pt idx="456">
                  <c:v>0.98259216540155869</c:v>
                </c:pt>
                <c:pt idx="457">
                  <c:v>0.98337465075761543</c:v>
                </c:pt>
                <c:pt idx="458">
                  <c:v>0.98119985868909454</c:v>
                </c:pt>
                <c:pt idx="459">
                  <c:v>0.96962407546346407</c:v>
                </c:pt>
                <c:pt idx="460">
                  <c:v>0.96668214318453838</c:v>
                </c:pt>
                <c:pt idx="461">
                  <c:v>0.96864224236335528</c:v>
                </c:pt>
                <c:pt idx="462">
                  <c:v>0.98143855963848248</c:v>
                </c:pt>
                <c:pt idx="463">
                  <c:v>0.9671350313130862</c:v>
                </c:pt>
                <c:pt idx="464">
                  <c:v>0.98015585718382314</c:v>
                </c:pt>
                <c:pt idx="465">
                  <c:v>0.96832948053053614</c:v>
                </c:pt>
                <c:pt idx="466">
                  <c:v>0.96632708156573555</c:v>
                </c:pt>
                <c:pt idx="467">
                  <c:v>0.98030214318811437</c:v>
                </c:pt>
                <c:pt idx="468">
                  <c:v>0.97956649079993374</c:v>
                </c:pt>
                <c:pt idx="469">
                  <c:v>0.98000637429642101</c:v>
                </c:pt>
                <c:pt idx="470">
                  <c:v>0.97627432570936734</c:v>
                </c:pt>
                <c:pt idx="471">
                  <c:v>0.98296737655935984</c:v>
                </c:pt>
                <c:pt idx="472">
                  <c:v>0.98137422321254009</c:v>
                </c:pt>
                <c:pt idx="473">
                  <c:v>0.97816359648315554</c:v>
                </c:pt>
                <c:pt idx="474">
                  <c:v>0.98434832115022297</c:v>
                </c:pt>
                <c:pt idx="475">
                  <c:v>0.96430532490455123</c:v>
                </c:pt>
                <c:pt idx="476">
                  <c:v>0.96709590945953738</c:v>
                </c:pt>
                <c:pt idx="477">
                  <c:v>0.97548828442668833</c:v>
                </c:pt>
                <c:pt idx="478">
                  <c:v>0.96911279731740685</c:v>
                </c:pt>
                <c:pt idx="479">
                  <c:v>0.98665752588139066</c:v>
                </c:pt>
                <c:pt idx="480">
                  <c:v>0.98151541587864344</c:v>
                </c:pt>
                <c:pt idx="481">
                  <c:v>0.98518917020880892</c:v>
                </c:pt>
                <c:pt idx="482">
                  <c:v>0.98182175875157596</c:v>
                </c:pt>
                <c:pt idx="483">
                  <c:v>0.98206125098193853</c:v>
                </c:pt>
                <c:pt idx="484">
                  <c:v>0.97963365966627103</c:v>
                </c:pt>
                <c:pt idx="485">
                  <c:v>0.96935336420943996</c:v>
                </c:pt>
                <c:pt idx="486">
                  <c:v>0.96715542394319487</c:v>
                </c:pt>
                <c:pt idx="487">
                  <c:v>0.98228304392970189</c:v>
                </c:pt>
                <c:pt idx="488">
                  <c:v>0.97613010813997247</c:v>
                </c:pt>
                <c:pt idx="489">
                  <c:v>0.97977699145912756</c:v>
                </c:pt>
                <c:pt idx="490">
                  <c:v>0.97540993870472203</c:v>
                </c:pt>
                <c:pt idx="491">
                  <c:v>0.97697313884083603</c:v>
                </c:pt>
                <c:pt idx="492">
                  <c:v>0.97993769758403571</c:v>
                </c:pt>
                <c:pt idx="493">
                  <c:v>0.96174795567616789</c:v>
                </c:pt>
                <c:pt idx="494">
                  <c:v>0.97189638027264269</c:v>
                </c:pt>
                <c:pt idx="495">
                  <c:v>0.97471002126836614</c:v>
                </c:pt>
                <c:pt idx="496">
                  <c:v>0.97577131554964514</c:v>
                </c:pt>
                <c:pt idx="497">
                  <c:v>0.95361358140751551</c:v>
                </c:pt>
                <c:pt idx="498">
                  <c:v>0.9750821508766383</c:v>
                </c:pt>
                <c:pt idx="499">
                  <c:v>0.96553019573317067</c:v>
                </c:pt>
                <c:pt idx="500">
                  <c:v>0.9724246965693103</c:v>
                </c:pt>
                <c:pt idx="501">
                  <c:v>0.9760163886434241</c:v>
                </c:pt>
                <c:pt idx="502">
                  <c:v>0.98117301775649857</c:v>
                </c:pt>
                <c:pt idx="503">
                  <c:v>0.97702805057543463</c:v>
                </c:pt>
                <c:pt idx="504">
                  <c:v>0.97773493054986649</c:v>
                </c:pt>
                <c:pt idx="505">
                  <c:v>0.97362578212879369</c:v>
                </c:pt>
                <c:pt idx="506">
                  <c:v>0.97461033691083254</c:v>
                </c:pt>
                <c:pt idx="507">
                  <c:v>0.96077786120708741</c:v>
                </c:pt>
                <c:pt idx="508">
                  <c:v>0.98017248029615256</c:v>
                </c:pt>
                <c:pt idx="509">
                  <c:v>0.96331113155144221</c:v>
                </c:pt>
                <c:pt idx="510">
                  <c:v>0.97683933587870309</c:v>
                </c:pt>
                <c:pt idx="511">
                  <c:v>0.97683908448174273</c:v>
                </c:pt>
                <c:pt idx="512">
                  <c:v>0.97609686385123406</c:v>
                </c:pt>
                <c:pt idx="513">
                  <c:v>0.96391647009092263</c:v>
                </c:pt>
                <c:pt idx="514">
                  <c:v>0.97264613337374572</c:v>
                </c:pt>
                <c:pt idx="515">
                  <c:v>0.97884023154909516</c:v>
                </c:pt>
                <c:pt idx="516">
                  <c:v>0.97551712796356216</c:v>
                </c:pt>
                <c:pt idx="517">
                  <c:v>0.98564894296555872</c:v>
                </c:pt>
                <c:pt idx="518">
                  <c:v>0.981108652710454</c:v>
                </c:pt>
                <c:pt idx="519">
                  <c:v>0.96346299888549536</c:v>
                </c:pt>
                <c:pt idx="520">
                  <c:v>0.97975072683829778</c:v>
                </c:pt>
                <c:pt idx="521">
                  <c:v>0.98551380674161015</c:v>
                </c:pt>
                <c:pt idx="522">
                  <c:v>0.97789066249251122</c:v>
                </c:pt>
                <c:pt idx="523">
                  <c:v>0.96131669440004286</c:v>
                </c:pt>
                <c:pt idx="524">
                  <c:v>0.97710818528615784</c:v>
                </c:pt>
                <c:pt idx="525">
                  <c:v>0.97748420914671719</c:v>
                </c:pt>
                <c:pt idx="526">
                  <c:v>0.97542551390622922</c:v>
                </c:pt>
                <c:pt idx="527">
                  <c:v>0.97554376867868187</c:v>
                </c:pt>
                <c:pt idx="528">
                  <c:v>0.97344235174413696</c:v>
                </c:pt>
                <c:pt idx="529">
                  <c:v>0.97608000472858159</c:v>
                </c:pt>
                <c:pt idx="530">
                  <c:v>0.98419002084180618</c:v>
                </c:pt>
                <c:pt idx="531">
                  <c:v>0.97697658871620829</c:v>
                </c:pt>
                <c:pt idx="532">
                  <c:v>0.98025364058485598</c:v>
                </c:pt>
                <c:pt idx="533">
                  <c:v>0.97966733792272553</c:v>
                </c:pt>
                <c:pt idx="534">
                  <c:v>0.97344431422037303</c:v>
                </c:pt>
                <c:pt idx="535">
                  <c:v>0.96611956562589396</c:v>
                </c:pt>
                <c:pt idx="536">
                  <c:v>0.98033627882640595</c:v>
                </c:pt>
                <c:pt idx="537">
                  <c:v>0.96569832256987298</c:v>
                </c:pt>
                <c:pt idx="538">
                  <c:v>0.97875132386184305</c:v>
                </c:pt>
                <c:pt idx="539">
                  <c:v>0.9780755768309517</c:v>
                </c:pt>
                <c:pt idx="540">
                  <c:v>0.96771474444548522</c:v>
                </c:pt>
                <c:pt idx="541">
                  <c:v>0.96425027454339518</c:v>
                </c:pt>
                <c:pt idx="542">
                  <c:v>0.97387882022853112</c:v>
                </c:pt>
                <c:pt idx="543">
                  <c:v>0.97313287169508822</c:v>
                </c:pt>
                <c:pt idx="544">
                  <c:v>0.98277581698153904</c:v>
                </c:pt>
                <c:pt idx="545">
                  <c:v>0.96688269584184638</c:v>
                </c:pt>
                <c:pt idx="546">
                  <c:v>0.97252202615468486</c:v>
                </c:pt>
                <c:pt idx="547">
                  <c:v>0.98352875735615941</c:v>
                </c:pt>
                <c:pt idx="548">
                  <c:v>0.9824470993555422</c:v>
                </c:pt>
                <c:pt idx="549">
                  <c:v>0.96883166733426995</c:v>
                </c:pt>
                <c:pt idx="550">
                  <c:v>0.98410106444191336</c:v>
                </c:pt>
                <c:pt idx="551">
                  <c:v>0.97655010104436524</c:v>
                </c:pt>
                <c:pt idx="552">
                  <c:v>0.97354144596934866</c:v>
                </c:pt>
                <c:pt idx="553">
                  <c:v>0.96131847108733959</c:v>
                </c:pt>
                <c:pt idx="554">
                  <c:v>0.96949871473168825</c:v>
                </c:pt>
                <c:pt idx="555">
                  <c:v>0.96460322902356743</c:v>
                </c:pt>
                <c:pt idx="556">
                  <c:v>0.96505082752315008</c:v>
                </c:pt>
                <c:pt idx="557">
                  <c:v>0.9740431834819554</c:v>
                </c:pt>
                <c:pt idx="558">
                  <c:v>0.97100021779136103</c:v>
                </c:pt>
                <c:pt idx="559">
                  <c:v>0.98234657321746754</c:v>
                </c:pt>
                <c:pt idx="560">
                  <c:v>0.98252560555025859</c:v>
                </c:pt>
                <c:pt idx="561">
                  <c:v>0.98960811852742292</c:v>
                </c:pt>
                <c:pt idx="562">
                  <c:v>0.98124065055548959</c:v>
                </c:pt>
                <c:pt idx="563">
                  <c:v>0.98933564314305822</c:v>
                </c:pt>
                <c:pt idx="564">
                  <c:v>0.98732514269289418</c:v>
                </c:pt>
                <c:pt idx="565">
                  <c:v>0.98483175693632741</c:v>
                </c:pt>
                <c:pt idx="566">
                  <c:v>0.96996411133126115</c:v>
                </c:pt>
                <c:pt idx="567">
                  <c:v>0.98474673544308433</c:v>
                </c:pt>
                <c:pt idx="568">
                  <c:v>0.97707334049760552</c:v>
                </c:pt>
                <c:pt idx="569">
                  <c:v>0.98584188937237804</c:v>
                </c:pt>
                <c:pt idx="570">
                  <c:v>0.96898224602936645</c:v>
                </c:pt>
                <c:pt idx="571">
                  <c:v>0.97069719391775833</c:v>
                </c:pt>
                <c:pt idx="572">
                  <c:v>0.97488846055073874</c:v>
                </c:pt>
                <c:pt idx="573">
                  <c:v>0.96718354611578816</c:v>
                </c:pt>
                <c:pt idx="574">
                  <c:v>0.9834121637172708</c:v>
                </c:pt>
                <c:pt idx="575">
                  <c:v>0.98318143863345642</c:v>
                </c:pt>
                <c:pt idx="576">
                  <c:v>0.98848477775271815</c:v>
                </c:pt>
                <c:pt idx="577">
                  <c:v>0.97981091684736998</c:v>
                </c:pt>
                <c:pt idx="578">
                  <c:v>0.96708177407682117</c:v>
                </c:pt>
                <c:pt idx="579">
                  <c:v>0.98514092902047135</c:v>
                </c:pt>
                <c:pt idx="580">
                  <c:v>0.97996613684045908</c:v>
                </c:pt>
                <c:pt idx="581">
                  <c:v>0.970240771046189</c:v>
                </c:pt>
                <c:pt idx="582">
                  <c:v>0.9661231988938801</c:v>
                </c:pt>
                <c:pt idx="583">
                  <c:v>0.96318494405412125</c:v>
                </c:pt>
                <c:pt idx="584">
                  <c:v>0.96339412262665525</c:v>
                </c:pt>
                <c:pt idx="585">
                  <c:v>0.96550470982617231</c:v>
                </c:pt>
                <c:pt idx="586">
                  <c:v>0.9760184613113706</c:v>
                </c:pt>
                <c:pt idx="587">
                  <c:v>0.97980345049679596</c:v>
                </c:pt>
                <c:pt idx="588">
                  <c:v>0.958302166602783</c:v>
                </c:pt>
                <c:pt idx="589">
                  <c:v>0.96391842912577896</c:v>
                </c:pt>
                <c:pt idx="590">
                  <c:v>0.97185271513089899</c:v>
                </c:pt>
                <c:pt idx="591">
                  <c:v>0.97547277845989178</c:v>
                </c:pt>
                <c:pt idx="592">
                  <c:v>0.9763240930731214</c:v>
                </c:pt>
                <c:pt idx="593">
                  <c:v>0.97644670321994786</c:v>
                </c:pt>
                <c:pt idx="594">
                  <c:v>0.97748212575702265</c:v>
                </c:pt>
                <c:pt idx="595">
                  <c:v>0.96968704903229186</c:v>
                </c:pt>
                <c:pt idx="596">
                  <c:v>0.97662793733845177</c:v>
                </c:pt>
                <c:pt idx="597">
                  <c:v>0.97633449394125082</c:v>
                </c:pt>
                <c:pt idx="598">
                  <c:v>0.97813484627331759</c:v>
                </c:pt>
                <c:pt idx="599">
                  <c:v>0.97762627618943043</c:v>
                </c:pt>
                <c:pt idx="600">
                  <c:v>0.97620222917325417</c:v>
                </c:pt>
                <c:pt idx="601">
                  <c:v>0.97547858722543312</c:v>
                </c:pt>
                <c:pt idx="602">
                  <c:v>0.9802814445901471</c:v>
                </c:pt>
                <c:pt idx="603">
                  <c:v>0.96429477639716532</c:v>
                </c:pt>
                <c:pt idx="604">
                  <c:v>0.97521377498675232</c:v>
                </c:pt>
                <c:pt idx="605">
                  <c:v>0.97976231643694423</c:v>
                </c:pt>
                <c:pt idx="606">
                  <c:v>0.97444216220911273</c:v>
                </c:pt>
                <c:pt idx="607">
                  <c:v>0.98026703938889703</c:v>
                </c:pt>
                <c:pt idx="608">
                  <c:v>0.97450354864493227</c:v>
                </c:pt>
                <c:pt idx="609">
                  <c:v>0.97724053448900428</c:v>
                </c:pt>
                <c:pt idx="610">
                  <c:v>0.97277950511936528</c:v>
                </c:pt>
                <c:pt idx="611">
                  <c:v>0.97346663861170002</c:v>
                </c:pt>
                <c:pt idx="612">
                  <c:v>0.99603953825439639</c:v>
                </c:pt>
                <c:pt idx="613">
                  <c:v>0.97312074314979691</c:v>
                </c:pt>
                <c:pt idx="614">
                  <c:v>0.98102796629483102</c:v>
                </c:pt>
                <c:pt idx="615">
                  <c:v>0.98358800938619739</c:v>
                </c:pt>
                <c:pt idx="616">
                  <c:v>0.99856684915348182</c:v>
                </c:pt>
                <c:pt idx="617">
                  <c:v>0.98426405062574607</c:v>
                </c:pt>
                <c:pt idx="618">
                  <c:v>0.99551219846226113</c:v>
                </c:pt>
                <c:pt idx="619">
                  <c:v>0.99553145357004069</c:v>
                </c:pt>
                <c:pt idx="620">
                  <c:v>0.97795336571642777</c:v>
                </c:pt>
                <c:pt idx="621">
                  <c:v>0.99597669649846277</c:v>
                </c:pt>
                <c:pt idx="622">
                  <c:v>0.99293337928601999</c:v>
                </c:pt>
                <c:pt idx="623">
                  <c:v>0.99823130259586956</c:v>
                </c:pt>
                <c:pt idx="624">
                  <c:v>0.99613933069612792</c:v>
                </c:pt>
                <c:pt idx="625">
                  <c:v>0.99431245758344544</c:v>
                </c:pt>
                <c:pt idx="626">
                  <c:v>0.99444042480368</c:v>
                </c:pt>
                <c:pt idx="627">
                  <c:v>0.9952076921806694</c:v>
                </c:pt>
                <c:pt idx="628">
                  <c:v>0.99698171993120843</c:v>
                </c:pt>
                <c:pt idx="629">
                  <c:v>0.99650495984493004</c:v>
                </c:pt>
                <c:pt idx="630">
                  <c:v>0.9783287615009143</c:v>
                </c:pt>
                <c:pt idx="631">
                  <c:v>0.97948312897372392</c:v>
                </c:pt>
                <c:pt idx="632">
                  <c:v>0.97818494100951459</c:v>
                </c:pt>
                <c:pt idx="633">
                  <c:v>0.97905157854541014</c:v>
                </c:pt>
                <c:pt idx="634">
                  <c:v>0.99355812398453547</c:v>
                </c:pt>
                <c:pt idx="635">
                  <c:v>0.99525578277750093</c:v>
                </c:pt>
                <c:pt idx="636">
                  <c:v>0.96558084846544401</c:v>
                </c:pt>
                <c:pt idx="637">
                  <c:v>0.97713407094501714</c:v>
                </c:pt>
                <c:pt idx="638">
                  <c:v>0.97838335056388526</c:v>
                </c:pt>
                <c:pt idx="639">
                  <c:v>0.97510883588363229</c:v>
                </c:pt>
                <c:pt idx="640">
                  <c:v>0.97735355959505432</c:v>
                </c:pt>
                <c:pt idx="641">
                  <c:v>0.98120165291589889</c:v>
                </c:pt>
                <c:pt idx="642">
                  <c:v>0.9816127851902603</c:v>
                </c:pt>
                <c:pt idx="643">
                  <c:v>0.97829977962128711</c:v>
                </c:pt>
                <c:pt idx="644">
                  <c:v>0.98136038301684059</c:v>
                </c:pt>
                <c:pt idx="645">
                  <c:v>0.97765575519364234</c:v>
                </c:pt>
                <c:pt idx="646">
                  <c:v>0.97744639973163161</c:v>
                </c:pt>
                <c:pt idx="647">
                  <c:v>0.97926686387505102</c:v>
                </c:pt>
                <c:pt idx="648">
                  <c:v>0.97584731978277972</c:v>
                </c:pt>
                <c:pt idx="649">
                  <c:v>0.97756008049356247</c:v>
                </c:pt>
                <c:pt idx="650">
                  <c:v>0.98248682294267986</c:v>
                </c:pt>
                <c:pt idx="651">
                  <c:v>0.9766355750659208</c:v>
                </c:pt>
                <c:pt idx="652">
                  <c:v>0.9772723521909692</c:v>
                </c:pt>
                <c:pt idx="653">
                  <c:v>0.96217072786116997</c:v>
                </c:pt>
                <c:pt idx="654">
                  <c:v>0.97651678393761032</c:v>
                </c:pt>
                <c:pt idx="655">
                  <c:v>0.98304477098158427</c:v>
                </c:pt>
                <c:pt idx="656">
                  <c:v>0.97839682877855905</c:v>
                </c:pt>
                <c:pt idx="657">
                  <c:v>0.97884094187746684</c:v>
                </c:pt>
                <c:pt idx="658">
                  <c:v>0.98079515412325724</c:v>
                </c:pt>
                <c:pt idx="659">
                  <c:v>0.98269523213796806</c:v>
                </c:pt>
                <c:pt idx="660">
                  <c:v>0.98612227802264762</c:v>
                </c:pt>
                <c:pt idx="661">
                  <c:v>0.97483106990342328</c:v>
                </c:pt>
                <c:pt idx="662">
                  <c:v>0.97870313295560663</c:v>
                </c:pt>
                <c:pt idx="663">
                  <c:v>0.96418823886566229</c:v>
                </c:pt>
                <c:pt idx="664">
                  <c:v>0.97948446380073007</c:v>
                </c:pt>
                <c:pt idx="665">
                  <c:v>0.9815716180315015</c:v>
                </c:pt>
                <c:pt idx="666">
                  <c:v>0.97918734951141628</c:v>
                </c:pt>
                <c:pt idx="667">
                  <c:v>0.994555067144969</c:v>
                </c:pt>
                <c:pt idx="668">
                  <c:v>0.98693392576393824</c:v>
                </c:pt>
                <c:pt idx="669">
                  <c:v>0.97800206272004364</c:v>
                </c:pt>
                <c:pt idx="670">
                  <c:v>0.9763245197617898</c:v>
                </c:pt>
                <c:pt idx="671">
                  <c:v>0.96436480544564362</c:v>
                </c:pt>
                <c:pt idx="672">
                  <c:v>0.97554793120227068</c:v>
                </c:pt>
                <c:pt idx="673">
                  <c:v>0.97699683795219217</c:v>
                </c:pt>
                <c:pt idx="674">
                  <c:v>0.98307688783878466</c:v>
                </c:pt>
                <c:pt idx="675">
                  <c:v>0.99436541575811832</c:v>
                </c:pt>
                <c:pt idx="676">
                  <c:v>0.97830803677632783</c:v>
                </c:pt>
                <c:pt idx="677">
                  <c:v>0.9797331516747988</c:v>
                </c:pt>
                <c:pt idx="678">
                  <c:v>0.97564533151170585</c:v>
                </c:pt>
                <c:pt idx="679">
                  <c:v>0.99227142646340605</c:v>
                </c:pt>
                <c:pt idx="680">
                  <c:v>0.99510672844176506</c:v>
                </c:pt>
                <c:pt idx="681">
                  <c:v>0.99387410897776673</c:v>
                </c:pt>
                <c:pt idx="682">
                  <c:v>0.95644364675322757</c:v>
                </c:pt>
                <c:pt idx="683">
                  <c:v>0.98822214769664085</c:v>
                </c:pt>
                <c:pt idx="684">
                  <c:v>0.98920576702753449</c:v>
                </c:pt>
                <c:pt idx="685">
                  <c:v>0.99495009390031075</c:v>
                </c:pt>
                <c:pt idx="686">
                  <c:v>0.99664202500372412</c:v>
                </c:pt>
                <c:pt idx="687">
                  <c:v>0.99008330882029716</c:v>
                </c:pt>
                <c:pt idx="688">
                  <c:v>0.99529818545485549</c:v>
                </c:pt>
                <c:pt idx="689">
                  <c:v>0.99809994801567625</c:v>
                </c:pt>
                <c:pt idx="690">
                  <c:v>0.9917037826673879</c:v>
                </c:pt>
                <c:pt idx="691">
                  <c:v>0.99094230088610957</c:v>
                </c:pt>
                <c:pt idx="692">
                  <c:v>0.98989742135844838</c:v>
                </c:pt>
                <c:pt idx="693">
                  <c:v>0.99520736012079802</c:v>
                </c:pt>
                <c:pt idx="694">
                  <c:v>0.99644814828355266</c:v>
                </c:pt>
                <c:pt idx="695">
                  <c:v>0.99421438181520583</c:v>
                </c:pt>
                <c:pt idx="696">
                  <c:v>0.99378187762734516</c:v>
                </c:pt>
                <c:pt idx="697">
                  <c:v>0.99241783521798443</c:v>
                </c:pt>
                <c:pt idx="698">
                  <c:v>0.97693591696164084</c:v>
                </c:pt>
                <c:pt idx="699">
                  <c:v>0.98778583307279832</c:v>
                </c:pt>
                <c:pt idx="700">
                  <c:v>0.99335837260988369</c:v>
                </c:pt>
                <c:pt idx="701">
                  <c:v>0.99268641566658633</c:v>
                </c:pt>
                <c:pt idx="702">
                  <c:v>0.97189649957772184</c:v>
                </c:pt>
                <c:pt idx="703">
                  <c:v>0.97708836085357997</c:v>
                </c:pt>
                <c:pt idx="704">
                  <c:v>0.97412750820059113</c:v>
                </c:pt>
                <c:pt idx="705">
                  <c:v>0.99219966807440085</c:v>
                </c:pt>
                <c:pt idx="706">
                  <c:v>0.99685163851218084</c:v>
                </c:pt>
                <c:pt idx="707">
                  <c:v>0.98363519700708457</c:v>
                </c:pt>
                <c:pt idx="708">
                  <c:v>0.98188811055482783</c:v>
                </c:pt>
                <c:pt idx="709">
                  <c:v>0.98170587076893068</c:v>
                </c:pt>
                <c:pt idx="710">
                  <c:v>0.98081711405344774</c:v>
                </c:pt>
                <c:pt idx="711">
                  <c:v>0.99587591475791126</c:v>
                </c:pt>
                <c:pt idx="712">
                  <c:v>0.97465285061677354</c:v>
                </c:pt>
                <c:pt idx="713">
                  <c:v>0.9952331482918183</c:v>
                </c:pt>
                <c:pt idx="714">
                  <c:v>0.9927644456044884</c:v>
                </c:pt>
                <c:pt idx="715">
                  <c:v>0.99525254658051454</c:v>
                </c:pt>
                <c:pt idx="716">
                  <c:v>0.99398366280081041</c:v>
                </c:pt>
                <c:pt idx="717">
                  <c:v>0.99523488218226919</c:v>
                </c:pt>
                <c:pt idx="718">
                  <c:v>0.99620967030972774</c:v>
                </c:pt>
                <c:pt idx="719">
                  <c:v>0.99370410724303482</c:v>
                </c:pt>
                <c:pt idx="720">
                  <c:v>0.99573412893883739</c:v>
                </c:pt>
                <c:pt idx="721">
                  <c:v>0.99676500299179005</c:v>
                </c:pt>
                <c:pt idx="722">
                  <c:v>0.99801999898341998</c:v>
                </c:pt>
                <c:pt idx="723">
                  <c:v>0.98227779780477986</c:v>
                </c:pt>
                <c:pt idx="724">
                  <c:v>0.986905359606705</c:v>
                </c:pt>
                <c:pt idx="725">
                  <c:v>0.98431384915775821</c:v>
                </c:pt>
                <c:pt idx="726">
                  <c:v>0.99597519098423104</c:v>
                </c:pt>
                <c:pt idx="727">
                  <c:v>0.98080043907941139</c:v>
                </c:pt>
                <c:pt idx="728">
                  <c:v>0.99298922974752368</c:v>
                </c:pt>
                <c:pt idx="729">
                  <c:v>0.98041222281901419</c:v>
                </c:pt>
                <c:pt idx="730">
                  <c:v>0.98444541355816617</c:v>
                </c:pt>
                <c:pt idx="731">
                  <c:v>0.98184656636226153</c:v>
                </c:pt>
                <c:pt idx="732">
                  <c:v>0.99422162954875004</c:v>
                </c:pt>
                <c:pt idx="733">
                  <c:v>0.97968652995696492</c:v>
                </c:pt>
                <c:pt idx="734">
                  <c:v>0.99705010330420096</c:v>
                </c:pt>
                <c:pt idx="735">
                  <c:v>0.98365289324413152</c:v>
                </c:pt>
                <c:pt idx="736">
                  <c:v>0.98008097627119961</c:v>
                </c:pt>
                <c:pt idx="737">
                  <c:v>0.97951431248612442</c:v>
                </c:pt>
                <c:pt idx="738">
                  <c:v>0.99595550880137829</c:v>
                </c:pt>
                <c:pt idx="739">
                  <c:v>0.9846869499217592</c:v>
                </c:pt>
                <c:pt idx="740">
                  <c:v>0.99844813996997028</c:v>
                </c:pt>
                <c:pt idx="741">
                  <c:v>0.981616924867459</c:v>
                </c:pt>
                <c:pt idx="742">
                  <c:v>0.98210853361707584</c:v>
                </c:pt>
                <c:pt idx="743">
                  <c:v>0.99650281651753847</c:v>
                </c:pt>
                <c:pt idx="744">
                  <c:v>0.99778048170529099</c:v>
                </c:pt>
                <c:pt idx="745">
                  <c:v>0.98475726575731415</c:v>
                </c:pt>
                <c:pt idx="746">
                  <c:v>0.99626402018000726</c:v>
                </c:pt>
                <c:pt idx="747">
                  <c:v>0.98007093314460492</c:v>
                </c:pt>
                <c:pt idx="748">
                  <c:v>0.97907822124083677</c:v>
                </c:pt>
                <c:pt idx="749">
                  <c:v>0.98393569890473875</c:v>
                </c:pt>
                <c:pt idx="750">
                  <c:v>0.98407740312203051</c:v>
                </c:pt>
                <c:pt idx="751">
                  <c:v>0.9869987584037464</c:v>
                </c:pt>
                <c:pt idx="752">
                  <c:v>0.98442397348791988</c:v>
                </c:pt>
                <c:pt idx="753">
                  <c:v>0.98294721350337699</c:v>
                </c:pt>
                <c:pt idx="754">
                  <c:v>0.9928485467967062</c:v>
                </c:pt>
                <c:pt idx="755">
                  <c:v>0.99661143844075784</c:v>
                </c:pt>
                <c:pt idx="756">
                  <c:v>0.99461741527776049</c:v>
                </c:pt>
                <c:pt idx="757">
                  <c:v>0.99107108953436762</c:v>
                </c:pt>
                <c:pt idx="758">
                  <c:v>0.97114833020751234</c:v>
                </c:pt>
                <c:pt idx="759">
                  <c:v>0.97692916407294828</c:v>
                </c:pt>
                <c:pt idx="760">
                  <c:v>0.97959307947378904</c:v>
                </c:pt>
                <c:pt idx="761">
                  <c:v>0.97098016090608719</c:v>
                </c:pt>
                <c:pt idx="762">
                  <c:v>0.96558379676969708</c:v>
                </c:pt>
                <c:pt idx="763">
                  <c:v>0.97591871911490591</c:v>
                </c:pt>
                <c:pt idx="764">
                  <c:v>0.97329674437270786</c:v>
                </c:pt>
                <c:pt idx="765">
                  <c:v>0.98108588479925518</c:v>
                </c:pt>
                <c:pt idx="766">
                  <c:v>0.96368696275257737</c:v>
                </c:pt>
                <c:pt idx="767">
                  <c:v>0.9614582892682445</c:v>
                </c:pt>
                <c:pt idx="768">
                  <c:v>0.95105532482823762</c:v>
                </c:pt>
                <c:pt idx="769">
                  <c:v>0.98228471557672914</c:v>
                </c:pt>
                <c:pt idx="770">
                  <c:v>0.97361444040898948</c:v>
                </c:pt>
                <c:pt idx="771">
                  <c:v>0.95722353225716672</c:v>
                </c:pt>
                <c:pt idx="772">
                  <c:v>0.97300405500571097</c:v>
                </c:pt>
                <c:pt idx="773">
                  <c:v>0.95744884786460083</c:v>
                </c:pt>
                <c:pt idx="774">
                  <c:v>0.97240592044529717</c:v>
                </c:pt>
                <c:pt idx="775">
                  <c:v>0.97709420151108595</c:v>
                </c:pt>
                <c:pt idx="776">
                  <c:v>0.97320197655096063</c:v>
                </c:pt>
                <c:pt idx="777">
                  <c:v>0.97858011605218331</c:v>
                </c:pt>
                <c:pt idx="778">
                  <c:v>0.97416075860278084</c:v>
                </c:pt>
                <c:pt idx="779">
                  <c:v>0.97440049032002929</c:v>
                </c:pt>
                <c:pt idx="780">
                  <c:v>0.95990802384892915</c:v>
                </c:pt>
                <c:pt idx="781">
                  <c:v>0.96929554504243354</c:v>
                </c:pt>
                <c:pt idx="782">
                  <c:v>0.98083103805768579</c:v>
                </c:pt>
                <c:pt idx="783">
                  <c:v>0.95638643599290751</c:v>
                </c:pt>
                <c:pt idx="784">
                  <c:v>0.96978572211334035</c:v>
                </c:pt>
                <c:pt idx="785">
                  <c:v>0.97193958924361989</c:v>
                </c:pt>
                <c:pt idx="786">
                  <c:v>0.97202111099222366</c:v>
                </c:pt>
                <c:pt idx="787">
                  <c:v>0.96900187915241232</c:v>
                </c:pt>
                <c:pt idx="788">
                  <c:v>0.96873738600161219</c:v>
                </c:pt>
                <c:pt idx="789">
                  <c:v>0.96882305998498763</c:v>
                </c:pt>
                <c:pt idx="790">
                  <c:v>0.97225832987336813</c:v>
                </c:pt>
                <c:pt idx="791">
                  <c:v>0.96923487679454201</c:v>
                </c:pt>
                <c:pt idx="792">
                  <c:v>0.96995476944053804</c:v>
                </c:pt>
                <c:pt idx="793">
                  <c:v>0.95384806023610225</c:v>
                </c:pt>
                <c:pt idx="794">
                  <c:v>0.95770594787423113</c:v>
                </c:pt>
                <c:pt idx="795">
                  <c:v>0.97159450132931224</c:v>
                </c:pt>
                <c:pt idx="796">
                  <c:v>0.96606405192228761</c:v>
                </c:pt>
                <c:pt idx="797">
                  <c:v>0.96907918442753604</c:v>
                </c:pt>
                <c:pt idx="798">
                  <c:v>0.96934521083050806</c:v>
                </c:pt>
                <c:pt idx="799">
                  <c:v>0.97373939736291937</c:v>
                </c:pt>
                <c:pt idx="800">
                  <c:v>0.97708045914641117</c:v>
                </c:pt>
                <c:pt idx="801">
                  <c:v>0.97593348902327837</c:v>
                </c:pt>
                <c:pt idx="802">
                  <c:v>1</c:v>
                </c:pt>
                <c:pt idx="803">
                  <c:v>0.99988959130013577</c:v>
                </c:pt>
                <c:pt idx="804">
                  <c:v>1</c:v>
                </c:pt>
                <c:pt idx="805">
                  <c:v>0.99518919374881609</c:v>
                </c:pt>
                <c:pt idx="806">
                  <c:v>1</c:v>
                </c:pt>
                <c:pt idx="807">
                  <c:v>1</c:v>
                </c:pt>
                <c:pt idx="808">
                  <c:v>0.99884993588714432</c:v>
                </c:pt>
                <c:pt idx="809">
                  <c:v>0.99891366264773418</c:v>
                </c:pt>
                <c:pt idx="810">
                  <c:v>0.99938286038513025</c:v>
                </c:pt>
                <c:pt idx="811">
                  <c:v>1</c:v>
                </c:pt>
                <c:pt idx="812">
                  <c:v>0.99745302857886786</c:v>
                </c:pt>
                <c:pt idx="813">
                  <c:v>0.99651365381106416</c:v>
                </c:pt>
                <c:pt idx="814">
                  <c:v>0.99906735234133215</c:v>
                </c:pt>
                <c:pt idx="815">
                  <c:v>0.99718383317558101</c:v>
                </c:pt>
                <c:pt idx="816">
                  <c:v>0.99995101869827796</c:v>
                </c:pt>
                <c:pt idx="817">
                  <c:v>1</c:v>
                </c:pt>
                <c:pt idx="818">
                  <c:v>0.99967785373171658</c:v>
                </c:pt>
                <c:pt idx="819">
                  <c:v>0.99673961618173901</c:v>
                </c:pt>
                <c:pt idx="820">
                  <c:v>0.99842863413458116</c:v>
                </c:pt>
                <c:pt idx="821">
                  <c:v>0.99976042092760886</c:v>
                </c:pt>
                <c:pt idx="822">
                  <c:v>0.99853546950908623</c:v>
                </c:pt>
                <c:pt idx="823">
                  <c:v>0.99929114571638478</c:v>
                </c:pt>
                <c:pt idx="824">
                  <c:v>1</c:v>
                </c:pt>
                <c:pt idx="825">
                  <c:v>0.99737180112276214</c:v>
                </c:pt>
                <c:pt idx="826">
                  <c:v>0.99989342183879493</c:v>
                </c:pt>
                <c:pt idx="827">
                  <c:v>0.99934785496164591</c:v>
                </c:pt>
                <c:pt idx="828">
                  <c:v>0.99794170906525348</c:v>
                </c:pt>
                <c:pt idx="829">
                  <c:v>0.98791405652655917</c:v>
                </c:pt>
                <c:pt idx="830">
                  <c:v>0.9991542058496875</c:v>
                </c:pt>
                <c:pt idx="831">
                  <c:v>0.99997233957972698</c:v>
                </c:pt>
                <c:pt idx="832">
                  <c:v>0.99882576708242543</c:v>
                </c:pt>
                <c:pt idx="833">
                  <c:v>0.99646775408787636</c:v>
                </c:pt>
                <c:pt idx="834">
                  <c:v>0.99764516876577247</c:v>
                </c:pt>
                <c:pt idx="835">
                  <c:v>0.97882127976330735</c:v>
                </c:pt>
                <c:pt idx="836">
                  <c:v>0.98047385865649495</c:v>
                </c:pt>
                <c:pt idx="837">
                  <c:v>0.99902300994191207</c:v>
                </c:pt>
                <c:pt idx="838">
                  <c:v>0.99740668623711826</c:v>
                </c:pt>
                <c:pt idx="839">
                  <c:v>0.9965355535569248</c:v>
                </c:pt>
                <c:pt idx="840">
                  <c:v>0.99864669776204917</c:v>
                </c:pt>
                <c:pt idx="841">
                  <c:v>0.98051834172895724</c:v>
                </c:pt>
                <c:pt idx="842">
                  <c:v>0.99948050185815018</c:v>
                </c:pt>
                <c:pt idx="843">
                  <c:v>0.99826995181385192</c:v>
                </c:pt>
                <c:pt idx="844">
                  <c:v>0.99538767952343232</c:v>
                </c:pt>
                <c:pt idx="845">
                  <c:v>0.99668587042473356</c:v>
                </c:pt>
                <c:pt idx="846">
                  <c:v>0.99949321369004529</c:v>
                </c:pt>
                <c:pt idx="847">
                  <c:v>0.98253367332555575</c:v>
                </c:pt>
                <c:pt idx="848">
                  <c:v>0.9996806498227806</c:v>
                </c:pt>
                <c:pt idx="849">
                  <c:v>1</c:v>
                </c:pt>
                <c:pt idx="850">
                  <c:v>0.98430428029034789</c:v>
                </c:pt>
                <c:pt idx="851">
                  <c:v>0.99857944813684274</c:v>
                </c:pt>
                <c:pt idx="852">
                  <c:v>0.99802666779938343</c:v>
                </c:pt>
                <c:pt idx="853">
                  <c:v>0.99857331229536761</c:v>
                </c:pt>
                <c:pt idx="854">
                  <c:v>0.9990804057509205</c:v>
                </c:pt>
                <c:pt idx="855">
                  <c:v>1</c:v>
                </c:pt>
                <c:pt idx="856">
                  <c:v>0.99927236177758161</c:v>
                </c:pt>
                <c:pt idx="857">
                  <c:v>0.9969793048348714</c:v>
                </c:pt>
                <c:pt idx="858">
                  <c:v>0.9853622539397735</c:v>
                </c:pt>
                <c:pt idx="859">
                  <c:v>1</c:v>
                </c:pt>
                <c:pt idx="860">
                  <c:v>0.99832888751906057</c:v>
                </c:pt>
                <c:pt idx="861">
                  <c:v>0.99922001546301842</c:v>
                </c:pt>
                <c:pt idx="862">
                  <c:v>1</c:v>
                </c:pt>
                <c:pt idx="863">
                  <c:v>0.99989814311992231</c:v>
                </c:pt>
                <c:pt idx="864">
                  <c:v>0.99991154568620477</c:v>
                </c:pt>
                <c:pt idx="865">
                  <c:v>0.99976595141321722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0.98583079713521082</c:v>
                </c:pt>
                <c:pt idx="900">
                  <c:v>0.97828795802415069</c:v>
                </c:pt>
                <c:pt idx="901">
                  <c:v>0.99514690041923415</c:v>
                </c:pt>
                <c:pt idx="902">
                  <c:v>0.99939054889127088</c:v>
                </c:pt>
                <c:pt idx="903">
                  <c:v>0.99585581587971084</c:v>
                </c:pt>
                <c:pt idx="904">
                  <c:v>0.99633973752141225</c:v>
                </c:pt>
                <c:pt idx="905">
                  <c:v>0.99598549986823615</c:v>
                </c:pt>
                <c:pt idx="906">
                  <c:v>0.99570708459628932</c:v>
                </c:pt>
                <c:pt idx="907">
                  <c:v>0.99604462925237958</c:v>
                </c:pt>
                <c:pt idx="908">
                  <c:v>0.99713254038219401</c:v>
                </c:pt>
                <c:pt idx="909">
                  <c:v>0.99484424953147088</c:v>
                </c:pt>
                <c:pt idx="910">
                  <c:v>0.99583841634305059</c:v>
                </c:pt>
                <c:pt idx="911">
                  <c:v>0.9978983867680159</c:v>
                </c:pt>
                <c:pt idx="912">
                  <c:v>0.99671010384778902</c:v>
                </c:pt>
                <c:pt idx="913">
                  <c:v>0.99624639039896878</c:v>
                </c:pt>
                <c:pt idx="914">
                  <c:v>0.99483125698441532</c:v>
                </c:pt>
                <c:pt idx="915">
                  <c:v>0.9721942330118557</c:v>
                </c:pt>
                <c:pt idx="916">
                  <c:v>0.99228868219844657</c:v>
                </c:pt>
                <c:pt idx="917">
                  <c:v>0.98881085661099322</c:v>
                </c:pt>
                <c:pt idx="918">
                  <c:v>0.99085350085783119</c:v>
                </c:pt>
                <c:pt idx="919">
                  <c:v>0.97265091020676997</c:v>
                </c:pt>
                <c:pt idx="920">
                  <c:v>0.9944442640016995</c:v>
                </c:pt>
                <c:pt idx="921">
                  <c:v>0.97422325657011666</c:v>
                </c:pt>
                <c:pt idx="922">
                  <c:v>0.9750700180234525</c:v>
                </c:pt>
                <c:pt idx="923">
                  <c:v>0.97731172985461956</c:v>
                </c:pt>
                <c:pt idx="924">
                  <c:v>0.9755842880342962</c:v>
                </c:pt>
                <c:pt idx="925">
                  <c:v>0.97558249311675249</c:v>
                </c:pt>
                <c:pt idx="926">
                  <c:v>0.96287538892376245</c:v>
                </c:pt>
                <c:pt idx="927">
                  <c:v>0.96713498800590092</c:v>
                </c:pt>
                <c:pt idx="928">
                  <c:v>0.97838988531731841</c:v>
                </c:pt>
                <c:pt idx="929">
                  <c:v>0.9748635594481504</c:v>
                </c:pt>
                <c:pt idx="930">
                  <c:v>0.97246502860606776</c:v>
                </c:pt>
                <c:pt idx="931">
                  <c:v>0.97365730761376024</c:v>
                </c:pt>
                <c:pt idx="932">
                  <c:v>0.97795984774906974</c:v>
                </c:pt>
                <c:pt idx="933">
                  <c:v>0.9698404377826334</c:v>
                </c:pt>
                <c:pt idx="934">
                  <c:v>0.9713188562548718</c:v>
                </c:pt>
                <c:pt idx="935">
                  <c:v>0.9740576467774289</c:v>
                </c:pt>
                <c:pt idx="936">
                  <c:v>0.97965564913867398</c:v>
                </c:pt>
                <c:pt idx="937">
                  <c:v>0.97728003900489757</c:v>
                </c:pt>
                <c:pt idx="938">
                  <c:v>0.97315862690641297</c:v>
                </c:pt>
                <c:pt idx="939">
                  <c:v>0.97723889176018686</c:v>
                </c:pt>
                <c:pt idx="940">
                  <c:v>0.95876025178045199</c:v>
                </c:pt>
                <c:pt idx="941">
                  <c:v>0.98023859285699477</c:v>
                </c:pt>
                <c:pt idx="942">
                  <c:v>0.97931440710028916</c:v>
                </c:pt>
                <c:pt idx="943">
                  <c:v>0.96324190889326866</c:v>
                </c:pt>
                <c:pt idx="944">
                  <c:v>0.98174915126287876</c:v>
                </c:pt>
                <c:pt idx="945">
                  <c:v>0.97293902551307077</c:v>
                </c:pt>
                <c:pt idx="946">
                  <c:v>0.98190856740795729</c:v>
                </c:pt>
                <c:pt idx="947">
                  <c:v>0.97872148929208547</c:v>
                </c:pt>
                <c:pt idx="948">
                  <c:v>0.96476487994277504</c:v>
                </c:pt>
                <c:pt idx="949">
                  <c:v>0.98012913890972053</c:v>
                </c:pt>
                <c:pt idx="950">
                  <c:v>0.98216657095965276</c:v>
                </c:pt>
                <c:pt idx="951">
                  <c:v>0.97128760209623255</c:v>
                </c:pt>
                <c:pt idx="952">
                  <c:v>0.98484588782288351</c:v>
                </c:pt>
                <c:pt idx="953">
                  <c:v>0.97524798456585982</c:v>
                </c:pt>
                <c:pt idx="954">
                  <c:v>0.98530305281481334</c:v>
                </c:pt>
                <c:pt idx="955">
                  <c:v>0.98279789930862327</c:v>
                </c:pt>
                <c:pt idx="956">
                  <c:v>0.97089470187364157</c:v>
                </c:pt>
                <c:pt idx="957">
                  <c:v>0.98092547368968197</c:v>
                </c:pt>
                <c:pt idx="958">
                  <c:v>0.98347626426405688</c:v>
                </c:pt>
                <c:pt idx="959">
                  <c:v>0.98325406915990055</c:v>
                </c:pt>
                <c:pt idx="960">
                  <c:v>0.97724637847928175</c:v>
                </c:pt>
                <c:pt idx="961">
                  <c:v>0.981010227404437</c:v>
                </c:pt>
                <c:pt idx="962">
                  <c:v>0.98170909440456788</c:v>
                </c:pt>
                <c:pt idx="963">
                  <c:v>0.97321160676581164</c:v>
                </c:pt>
                <c:pt idx="964">
                  <c:v>0.9749742139299078</c:v>
                </c:pt>
                <c:pt idx="965">
                  <c:v>0.98680760141590174</c:v>
                </c:pt>
                <c:pt idx="966">
                  <c:v>0.98079666098221718</c:v>
                </c:pt>
                <c:pt idx="967">
                  <c:v>0.97947863111925004</c:v>
                </c:pt>
                <c:pt idx="968">
                  <c:v>0.97935083795881051</c:v>
                </c:pt>
                <c:pt idx="969">
                  <c:v>0.96844083664353875</c:v>
                </c:pt>
                <c:pt idx="970">
                  <c:v>0.97385589351476409</c:v>
                </c:pt>
                <c:pt idx="971">
                  <c:v>0.97809013298447589</c:v>
                </c:pt>
                <c:pt idx="972">
                  <c:v>0.978258542180099</c:v>
                </c:pt>
                <c:pt idx="973">
                  <c:v>0.97867053041322027</c:v>
                </c:pt>
                <c:pt idx="974">
                  <c:v>0.97999949346604887</c:v>
                </c:pt>
                <c:pt idx="975">
                  <c:v>0.96522116546901471</c:v>
                </c:pt>
                <c:pt idx="976">
                  <c:v>0.9768655680745657</c:v>
                </c:pt>
                <c:pt idx="977">
                  <c:v>0.97870937526974899</c:v>
                </c:pt>
                <c:pt idx="978">
                  <c:v>0.97718907477052852</c:v>
                </c:pt>
                <c:pt idx="979">
                  <c:v>0.978521611847471</c:v>
                </c:pt>
                <c:pt idx="980">
                  <c:v>0.96816789994023067</c:v>
                </c:pt>
                <c:pt idx="981">
                  <c:v>0.96489952312986504</c:v>
                </c:pt>
                <c:pt idx="982">
                  <c:v>0.97883686833764461</c:v>
                </c:pt>
                <c:pt idx="983">
                  <c:v>0.97768204355228372</c:v>
                </c:pt>
                <c:pt idx="984">
                  <c:v>0.97867278170695693</c:v>
                </c:pt>
                <c:pt idx="985">
                  <c:v>0.98100526207665972</c:v>
                </c:pt>
                <c:pt idx="986">
                  <c:v>0.97712244822659799</c:v>
                </c:pt>
                <c:pt idx="987">
                  <c:v>0.97513361419751898</c:v>
                </c:pt>
                <c:pt idx="988">
                  <c:v>0.98066525177056996</c:v>
                </c:pt>
                <c:pt idx="989">
                  <c:v>0.97806541027203686</c:v>
                </c:pt>
                <c:pt idx="990">
                  <c:v>0.95773329042316013</c:v>
                </c:pt>
                <c:pt idx="991">
                  <c:v>0.97511645470578689</c:v>
                </c:pt>
                <c:pt idx="992">
                  <c:v>0.97531324808250264</c:v>
                </c:pt>
                <c:pt idx="993">
                  <c:v>0.97497780945666979</c:v>
                </c:pt>
                <c:pt idx="994">
                  <c:v>0.99372047553831921</c:v>
                </c:pt>
                <c:pt idx="995">
                  <c:v>0.98215096115558165</c:v>
                </c:pt>
                <c:pt idx="996">
                  <c:v>0.99148643863102026</c:v>
                </c:pt>
                <c:pt idx="997">
                  <c:v>0.96839735774057822</c:v>
                </c:pt>
                <c:pt idx="998">
                  <c:v>0.98132334772787655</c:v>
                </c:pt>
                <c:pt idx="999">
                  <c:v>0.98420899127320971</c:v>
                </c:pt>
                <c:pt idx="1000">
                  <c:v>0.98525545903684109</c:v>
                </c:pt>
                <c:pt idx="1001">
                  <c:v>0.98103395683131156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C-47E3-B93F-30EA11051708}"/>
            </c:ext>
          </c:extLst>
        </c:ser>
        <c:ser>
          <c:idx val="1"/>
          <c:order val="1"/>
          <c:tx>
            <c:v>Límite Superior FP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'Cálculo + Expansión'!$AU$3:$AU$1005</c:f>
              <c:numCache>
                <c:formatCode>General</c:formatCode>
                <c:ptCount val="100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C-47E3-B93F-30EA11051708}"/>
            </c:ext>
          </c:extLst>
        </c:ser>
        <c:ser>
          <c:idx val="2"/>
          <c:order val="2"/>
          <c:tx>
            <c:v>Límite Inferior FP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'Cálculo + Expansión'!$AV$3:$AV$1005</c:f>
              <c:numCache>
                <c:formatCode>General</c:formatCode>
                <c:ptCount val="1003"/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0.9</c:v>
                </c:pt>
                <c:pt idx="235">
                  <c:v>0.9</c:v>
                </c:pt>
                <c:pt idx="236">
                  <c:v>0.9</c:v>
                </c:pt>
                <c:pt idx="237">
                  <c:v>0.9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0.9</c:v>
                </c:pt>
                <c:pt idx="247">
                  <c:v>0.9</c:v>
                </c:pt>
                <c:pt idx="248">
                  <c:v>0.9</c:v>
                </c:pt>
                <c:pt idx="249">
                  <c:v>0.9</c:v>
                </c:pt>
                <c:pt idx="250">
                  <c:v>0.9</c:v>
                </c:pt>
                <c:pt idx="251">
                  <c:v>0.9</c:v>
                </c:pt>
                <c:pt idx="252">
                  <c:v>0.9</c:v>
                </c:pt>
                <c:pt idx="253">
                  <c:v>0.9</c:v>
                </c:pt>
                <c:pt idx="254">
                  <c:v>0.9</c:v>
                </c:pt>
                <c:pt idx="255">
                  <c:v>0.9</c:v>
                </c:pt>
                <c:pt idx="256">
                  <c:v>0.9</c:v>
                </c:pt>
                <c:pt idx="257">
                  <c:v>0.9</c:v>
                </c:pt>
                <c:pt idx="258">
                  <c:v>0.9</c:v>
                </c:pt>
                <c:pt idx="259">
                  <c:v>0.9</c:v>
                </c:pt>
                <c:pt idx="260">
                  <c:v>0.9</c:v>
                </c:pt>
                <c:pt idx="261">
                  <c:v>0.9</c:v>
                </c:pt>
                <c:pt idx="262">
                  <c:v>0.9</c:v>
                </c:pt>
                <c:pt idx="263">
                  <c:v>0.9</c:v>
                </c:pt>
                <c:pt idx="264">
                  <c:v>0.9</c:v>
                </c:pt>
                <c:pt idx="265">
                  <c:v>0.9</c:v>
                </c:pt>
                <c:pt idx="266">
                  <c:v>0.9</c:v>
                </c:pt>
                <c:pt idx="267">
                  <c:v>0.9</c:v>
                </c:pt>
                <c:pt idx="268">
                  <c:v>0.9</c:v>
                </c:pt>
                <c:pt idx="269">
                  <c:v>0.9</c:v>
                </c:pt>
                <c:pt idx="270">
                  <c:v>0.9</c:v>
                </c:pt>
                <c:pt idx="271">
                  <c:v>0.9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0.9</c:v>
                </c:pt>
                <c:pt idx="278">
                  <c:v>0.9</c:v>
                </c:pt>
                <c:pt idx="279">
                  <c:v>0.9</c:v>
                </c:pt>
                <c:pt idx="280">
                  <c:v>0.9</c:v>
                </c:pt>
                <c:pt idx="281">
                  <c:v>0.9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0.9</c:v>
                </c:pt>
                <c:pt idx="310">
                  <c:v>0.9</c:v>
                </c:pt>
                <c:pt idx="311">
                  <c:v>0.9</c:v>
                </c:pt>
                <c:pt idx="312">
                  <c:v>0.9</c:v>
                </c:pt>
                <c:pt idx="313">
                  <c:v>0.9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0.9</c:v>
                </c:pt>
                <c:pt idx="344">
                  <c:v>0.9</c:v>
                </c:pt>
                <c:pt idx="345">
                  <c:v>0.9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0.9</c:v>
                </c:pt>
                <c:pt idx="350">
                  <c:v>0.9</c:v>
                </c:pt>
                <c:pt idx="351">
                  <c:v>0.9</c:v>
                </c:pt>
                <c:pt idx="352">
                  <c:v>0.9</c:v>
                </c:pt>
                <c:pt idx="353">
                  <c:v>0.9</c:v>
                </c:pt>
                <c:pt idx="354">
                  <c:v>0.9</c:v>
                </c:pt>
                <c:pt idx="355">
                  <c:v>0.9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0.9</c:v>
                </c:pt>
                <c:pt idx="363">
                  <c:v>0.9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</c:v>
                </c:pt>
                <c:pt idx="368">
                  <c:v>0.9</c:v>
                </c:pt>
                <c:pt idx="369">
                  <c:v>0.9</c:v>
                </c:pt>
                <c:pt idx="370">
                  <c:v>0.9</c:v>
                </c:pt>
                <c:pt idx="371">
                  <c:v>0.9</c:v>
                </c:pt>
                <c:pt idx="372">
                  <c:v>0.9</c:v>
                </c:pt>
                <c:pt idx="373">
                  <c:v>0.9</c:v>
                </c:pt>
                <c:pt idx="374">
                  <c:v>0.9</c:v>
                </c:pt>
                <c:pt idx="375">
                  <c:v>0.9</c:v>
                </c:pt>
                <c:pt idx="376">
                  <c:v>0.9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0.9</c:v>
                </c:pt>
                <c:pt idx="547">
                  <c:v>0.9</c:v>
                </c:pt>
                <c:pt idx="548">
                  <c:v>0.9</c:v>
                </c:pt>
                <c:pt idx="549">
                  <c:v>0.9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</c:v>
                </c:pt>
                <c:pt idx="556">
                  <c:v>0.9</c:v>
                </c:pt>
                <c:pt idx="557">
                  <c:v>0.9</c:v>
                </c:pt>
                <c:pt idx="558">
                  <c:v>0.9</c:v>
                </c:pt>
                <c:pt idx="559">
                  <c:v>0.9</c:v>
                </c:pt>
                <c:pt idx="560">
                  <c:v>0.9</c:v>
                </c:pt>
                <c:pt idx="561">
                  <c:v>0.9</c:v>
                </c:pt>
                <c:pt idx="562">
                  <c:v>0.9</c:v>
                </c:pt>
                <c:pt idx="563">
                  <c:v>0.9</c:v>
                </c:pt>
                <c:pt idx="564">
                  <c:v>0.9</c:v>
                </c:pt>
                <c:pt idx="565">
                  <c:v>0.9</c:v>
                </c:pt>
                <c:pt idx="566">
                  <c:v>0.9</c:v>
                </c:pt>
                <c:pt idx="567">
                  <c:v>0.9</c:v>
                </c:pt>
                <c:pt idx="568">
                  <c:v>0.9</c:v>
                </c:pt>
                <c:pt idx="569">
                  <c:v>0.9</c:v>
                </c:pt>
                <c:pt idx="570">
                  <c:v>0.9</c:v>
                </c:pt>
                <c:pt idx="571">
                  <c:v>0.9</c:v>
                </c:pt>
                <c:pt idx="572">
                  <c:v>0.9</c:v>
                </c:pt>
                <c:pt idx="573">
                  <c:v>0.9</c:v>
                </c:pt>
                <c:pt idx="574">
                  <c:v>0.9</c:v>
                </c:pt>
                <c:pt idx="575">
                  <c:v>0.9</c:v>
                </c:pt>
                <c:pt idx="576">
                  <c:v>0.9</c:v>
                </c:pt>
                <c:pt idx="577">
                  <c:v>0.9</c:v>
                </c:pt>
                <c:pt idx="578">
                  <c:v>0.9</c:v>
                </c:pt>
                <c:pt idx="579">
                  <c:v>0.9</c:v>
                </c:pt>
                <c:pt idx="580">
                  <c:v>0.9</c:v>
                </c:pt>
                <c:pt idx="581">
                  <c:v>0.9</c:v>
                </c:pt>
                <c:pt idx="582">
                  <c:v>0.9</c:v>
                </c:pt>
                <c:pt idx="583">
                  <c:v>0.9</c:v>
                </c:pt>
                <c:pt idx="584">
                  <c:v>0.9</c:v>
                </c:pt>
                <c:pt idx="585">
                  <c:v>0.9</c:v>
                </c:pt>
                <c:pt idx="586">
                  <c:v>0.9</c:v>
                </c:pt>
                <c:pt idx="587">
                  <c:v>0.9</c:v>
                </c:pt>
                <c:pt idx="588">
                  <c:v>0.9</c:v>
                </c:pt>
                <c:pt idx="589">
                  <c:v>0.9</c:v>
                </c:pt>
                <c:pt idx="590">
                  <c:v>0.9</c:v>
                </c:pt>
                <c:pt idx="591">
                  <c:v>0.9</c:v>
                </c:pt>
                <c:pt idx="592">
                  <c:v>0.9</c:v>
                </c:pt>
                <c:pt idx="593">
                  <c:v>0.9</c:v>
                </c:pt>
                <c:pt idx="594">
                  <c:v>0.9</c:v>
                </c:pt>
                <c:pt idx="595">
                  <c:v>0.9</c:v>
                </c:pt>
                <c:pt idx="596">
                  <c:v>0.9</c:v>
                </c:pt>
                <c:pt idx="597">
                  <c:v>0.9</c:v>
                </c:pt>
                <c:pt idx="598">
                  <c:v>0.9</c:v>
                </c:pt>
                <c:pt idx="599">
                  <c:v>0.9</c:v>
                </c:pt>
                <c:pt idx="600">
                  <c:v>0.9</c:v>
                </c:pt>
                <c:pt idx="601">
                  <c:v>0.9</c:v>
                </c:pt>
                <c:pt idx="602">
                  <c:v>0.9</c:v>
                </c:pt>
                <c:pt idx="603">
                  <c:v>0.9</c:v>
                </c:pt>
                <c:pt idx="604">
                  <c:v>0.9</c:v>
                </c:pt>
                <c:pt idx="605">
                  <c:v>0.9</c:v>
                </c:pt>
                <c:pt idx="606">
                  <c:v>0.9</c:v>
                </c:pt>
                <c:pt idx="607">
                  <c:v>0.9</c:v>
                </c:pt>
                <c:pt idx="608">
                  <c:v>0.9</c:v>
                </c:pt>
                <c:pt idx="609">
                  <c:v>0.9</c:v>
                </c:pt>
                <c:pt idx="610">
                  <c:v>0.9</c:v>
                </c:pt>
                <c:pt idx="611">
                  <c:v>0.9</c:v>
                </c:pt>
                <c:pt idx="612">
                  <c:v>0.9</c:v>
                </c:pt>
                <c:pt idx="613">
                  <c:v>0.9</c:v>
                </c:pt>
                <c:pt idx="614">
                  <c:v>0.9</c:v>
                </c:pt>
                <c:pt idx="615">
                  <c:v>0.9</c:v>
                </c:pt>
                <c:pt idx="616">
                  <c:v>0.9</c:v>
                </c:pt>
                <c:pt idx="617">
                  <c:v>0.9</c:v>
                </c:pt>
                <c:pt idx="618">
                  <c:v>0.9</c:v>
                </c:pt>
                <c:pt idx="619">
                  <c:v>0.9</c:v>
                </c:pt>
                <c:pt idx="620">
                  <c:v>0.9</c:v>
                </c:pt>
                <c:pt idx="621">
                  <c:v>0.9</c:v>
                </c:pt>
                <c:pt idx="622">
                  <c:v>0.9</c:v>
                </c:pt>
                <c:pt idx="623">
                  <c:v>0.9</c:v>
                </c:pt>
                <c:pt idx="624">
                  <c:v>0.9</c:v>
                </c:pt>
                <c:pt idx="625">
                  <c:v>0.9</c:v>
                </c:pt>
                <c:pt idx="626">
                  <c:v>0.9</c:v>
                </c:pt>
                <c:pt idx="627">
                  <c:v>0.9</c:v>
                </c:pt>
                <c:pt idx="628">
                  <c:v>0.9</c:v>
                </c:pt>
                <c:pt idx="629">
                  <c:v>0.9</c:v>
                </c:pt>
                <c:pt idx="630">
                  <c:v>0.9</c:v>
                </c:pt>
                <c:pt idx="631">
                  <c:v>0.9</c:v>
                </c:pt>
                <c:pt idx="632">
                  <c:v>0.9</c:v>
                </c:pt>
                <c:pt idx="633">
                  <c:v>0.9</c:v>
                </c:pt>
                <c:pt idx="634">
                  <c:v>0.9</c:v>
                </c:pt>
                <c:pt idx="635">
                  <c:v>0.9</c:v>
                </c:pt>
                <c:pt idx="636">
                  <c:v>0.9</c:v>
                </c:pt>
                <c:pt idx="637">
                  <c:v>0.9</c:v>
                </c:pt>
                <c:pt idx="638">
                  <c:v>0.9</c:v>
                </c:pt>
                <c:pt idx="639">
                  <c:v>0.9</c:v>
                </c:pt>
                <c:pt idx="640">
                  <c:v>0.9</c:v>
                </c:pt>
                <c:pt idx="641">
                  <c:v>0.9</c:v>
                </c:pt>
                <c:pt idx="642">
                  <c:v>0.9</c:v>
                </c:pt>
                <c:pt idx="643">
                  <c:v>0.9</c:v>
                </c:pt>
                <c:pt idx="644">
                  <c:v>0.9</c:v>
                </c:pt>
                <c:pt idx="645">
                  <c:v>0.9</c:v>
                </c:pt>
                <c:pt idx="646">
                  <c:v>0.9</c:v>
                </c:pt>
                <c:pt idx="647">
                  <c:v>0.9</c:v>
                </c:pt>
                <c:pt idx="648">
                  <c:v>0.9</c:v>
                </c:pt>
                <c:pt idx="649">
                  <c:v>0.9</c:v>
                </c:pt>
                <c:pt idx="650">
                  <c:v>0.9</c:v>
                </c:pt>
                <c:pt idx="651">
                  <c:v>0.9</c:v>
                </c:pt>
                <c:pt idx="652">
                  <c:v>0.9</c:v>
                </c:pt>
                <c:pt idx="653">
                  <c:v>0.9</c:v>
                </c:pt>
                <c:pt idx="654">
                  <c:v>0.9</c:v>
                </c:pt>
                <c:pt idx="655">
                  <c:v>0.9</c:v>
                </c:pt>
                <c:pt idx="656">
                  <c:v>0.9</c:v>
                </c:pt>
                <c:pt idx="657">
                  <c:v>0.9</c:v>
                </c:pt>
                <c:pt idx="658">
                  <c:v>0.9</c:v>
                </c:pt>
                <c:pt idx="659">
                  <c:v>0.9</c:v>
                </c:pt>
                <c:pt idx="660">
                  <c:v>0.9</c:v>
                </c:pt>
                <c:pt idx="661">
                  <c:v>0.9</c:v>
                </c:pt>
                <c:pt idx="662">
                  <c:v>0.9</c:v>
                </c:pt>
                <c:pt idx="663">
                  <c:v>0.9</c:v>
                </c:pt>
                <c:pt idx="664">
                  <c:v>0.9</c:v>
                </c:pt>
                <c:pt idx="665">
                  <c:v>0.9</c:v>
                </c:pt>
                <c:pt idx="666">
                  <c:v>0.9</c:v>
                </c:pt>
                <c:pt idx="667">
                  <c:v>0.9</c:v>
                </c:pt>
                <c:pt idx="668">
                  <c:v>0.9</c:v>
                </c:pt>
                <c:pt idx="669">
                  <c:v>0.9</c:v>
                </c:pt>
                <c:pt idx="670">
                  <c:v>0.9</c:v>
                </c:pt>
                <c:pt idx="671">
                  <c:v>0.9</c:v>
                </c:pt>
                <c:pt idx="672">
                  <c:v>0.9</c:v>
                </c:pt>
                <c:pt idx="673">
                  <c:v>0.9</c:v>
                </c:pt>
                <c:pt idx="674">
                  <c:v>0.9</c:v>
                </c:pt>
                <c:pt idx="675">
                  <c:v>0.9</c:v>
                </c:pt>
                <c:pt idx="676">
                  <c:v>0.9</c:v>
                </c:pt>
                <c:pt idx="677">
                  <c:v>0.9</c:v>
                </c:pt>
                <c:pt idx="678">
                  <c:v>0.9</c:v>
                </c:pt>
                <c:pt idx="679">
                  <c:v>0.9</c:v>
                </c:pt>
                <c:pt idx="680">
                  <c:v>0.9</c:v>
                </c:pt>
                <c:pt idx="681">
                  <c:v>0.9</c:v>
                </c:pt>
                <c:pt idx="682">
                  <c:v>0.9</c:v>
                </c:pt>
                <c:pt idx="683">
                  <c:v>0.9</c:v>
                </c:pt>
                <c:pt idx="684">
                  <c:v>0.9</c:v>
                </c:pt>
                <c:pt idx="685">
                  <c:v>0.9</c:v>
                </c:pt>
                <c:pt idx="686">
                  <c:v>0.9</c:v>
                </c:pt>
                <c:pt idx="687">
                  <c:v>0.9</c:v>
                </c:pt>
                <c:pt idx="688">
                  <c:v>0.9</c:v>
                </c:pt>
                <c:pt idx="689">
                  <c:v>0.9</c:v>
                </c:pt>
                <c:pt idx="690">
                  <c:v>0.9</c:v>
                </c:pt>
                <c:pt idx="691">
                  <c:v>0.9</c:v>
                </c:pt>
                <c:pt idx="692">
                  <c:v>0.9</c:v>
                </c:pt>
                <c:pt idx="693">
                  <c:v>0.9</c:v>
                </c:pt>
                <c:pt idx="694">
                  <c:v>0.9</c:v>
                </c:pt>
                <c:pt idx="695">
                  <c:v>0.9</c:v>
                </c:pt>
                <c:pt idx="696">
                  <c:v>0.9</c:v>
                </c:pt>
                <c:pt idx="697">
                  <c:v>0.9</c:v>
                </c:pt>
                <c:pt idx="698">
                  <c:v>0.9</c:v>
                </c:pt>
                <c:pt idx="699">
                  <c:v>0.9</c:v>
                </c:pt>
                <c:pt idx="700">
                  <c:v>0.9</c:v>
                </c:pt>
                <c:pt idx="701">
                  <c:v>0.9</c:v>
                </c:pt>
                <c:pt idx="702">
                  <c:v>0.9</c:v>
                </c:pt>
                <c:pt idx="703">
                  <c:v>0.9</c:v>
                </c:pt>
                <c:pt idx="704">
                  <c:v>0.9</c:v>
                </c:pt>
                <c:pt idx="705">
                  <c:v>0.9</c:v>
                </c:pt>
                <c:pt idx="706">
                  <c:v>0.9</c:v>
                </c:pt>
                <c:pt idx="707">
                  <c:v>0.9</c:v>
                </c:pt>
                <c:pt idx="708">
                  <c:v>0.9</c:v>
                </c:pt>
                <c:pt idx="709">
                  <c:v>0.9</c:v>
                </c:pt>
                <c:pt idx="710">
                  <c:v>0.9</c:v>
                </c:pt>
                <c:pt idx="711">
                  <c:v>0.9</c:v>
                </c:pt>
                <c:pt idx="712">
                  <c:v>0.9</c:v>
                </c:pt>
                <c:pt idx="713">
                  <c:v>0.9</c:v>
                </c:pt>
                <c:pt idx="714">
                  <c:v>0.9</c:v>
                </c:pt>
                <c:pt idx="715">
                  <c:v>0.9</c:v>
                </c:pt>
                <c:pt idx="716">
                  <c:v>0.9</c:v>
                </c:pt>
                <c:pt idx="717">
                  <c:v>0.9</c:v>
                </c:pt>
                <c:pt idx="718">
                  <c:v>0.9</c:v>
                </c:pt>
                <c:pt idx="719">
                  <c:v>0.9</c:v>
                </c:pt>
                <c:pt idx="720">
                  <c:v>0.9</c:v>
                </c:pt>
                <c:pt idx="721">
                  <c:v>0.9</c:v>
                </c:pt>
                <c:pt idx="722">
                  <c:v>0.9</c:v>
                </c:pt>
                <c:pt idx="723">
                  <c:v>0.9</c:v>
                </c:pt>
                <c:pt idx="724">
                  <c:v>0.9</c:v>
                </c:pt>
                <c:pt idx="725">
                  <c:v>0.9</c:v>
                </c:pt>
                <c:pt idx="726">
                  <c:v>0.9</c:v>
                </c:pt>
                <c:pt idx="727">
                  <c:v>0.9</c:v>
                </c:pt>
                <c:pt idx="728">
                  <c:v>0.9</c:v>
                </c:pt>
                <c:pt idx="729">
                  <c:v>0.9</c:v>
                </c:pt>
                <c:pt idx="730">
                  <c:v>0.9</c:v>
                </c:pt>
                <c:pt idx="731">
                  <c:v>0.9</c:v>
                </c:pt>
                <c:pt idx="732">
                  <c:v>0.9</c:v>
                </c:pt>
                <c:pt idx="733">
                  <c:v>0.9</c:v>
                </c:pt>
                <c:pt idx="734">
                  <c:v>0.9</c:v>
                </c:pt>
                <c:pt idx="735">
                  <c:v>0.9</c:v>
                </c:pt>
                <c:pt idx="736">
                  <c:v>0.9</c:v>
                </c:pt>
                <c:pt idx="737">
                  <c:v>0.9</c:v>
                </c:pt>
                <c:pt idx="738">
                  <c:v>0.9</c:v>
                </c:pt>
                <c:pt idx="739">
                  <c:v>0.9</c:v>
                </c:pt>
                <c:pt idx="740">
                  <c:v>0.9</c:v>
                </c:pt>
                <c:pt idx="741">
                  <c:v>0.9</c:v>
                </c:pt>
                <c:pt idx="742">
                  <c:v>0.9</c:v>
                </c:pt>
                <c:pt idx="743">
                  <c:v>0.9</c:v>
                </c:pt>
                <c:pt idx="744">
                  <c:v>0.9</c:v>
                </c:pt>
                <c:pt idx="745">
                  <c:v>0.9</c:v>
                </c:pt>
                <c:pt idx="746">
                  <c:v>0.9</c:v>
                </c:pt>
                <c:pt idx="747">
                  <c:v>0.9</c:v>
                </c:pt>
                <c:pt idx="748">
                  <c:v>0.9</c:v>
                </c:pt>
                <c:pt idx="749">
                  <c:v>0.9</c:v>
                </c:pt>
                <c:pt idx="750">
                  <c:v>0.9</c:v>
                </c:pt>
                <c:pt idx="751">
                  <c:v>0.9</c:v>
                </c:pt>
                <c:pt idx="752">
                  <c:v>0.9</c:v>
                </c:pt>
                <c:pt idx="753">
                  <c:v>0.9</c:v>
                </c:pt>
                <c:pt idx="754">
                  <c:v>0.9</c:v>
                </c:pt>
                <c:pt idx="755">
                  <c:v>0.9</c:v>
                </c:pt>
                <c:pt idx="756">
                  <c:v>0.9</c:v>
                </c:pt>
                <c:pt idx="757">
                  <c:v>0.9</c:v>
                </c:pt>
                <c:pt idx="758">
                  <c:v>0.9</c:v>
                </c:pt>
                <c:pt idx="759">
                  <c:v>0.9</c:v>
                </c:pt>
                <c:pt idx="760">
                  <c:v>0.9</c:v>
                </c:pt>
                <c:pt idx="761">
                  <c:v>0.9</c:v>
                </c:pt>
                <c:pt idx="762">
                  <c:v>0.9</c:v>
                </c:pt>
                <c:pt idx="763">
                  <c:v>0.9</c:v>
                </c:pt>
                <c:pt idx="764">
                  <c:v>0.9</c:v>
                </c:pt>
                <c:pt idx="765">
                  <c:v>0.9</c:v>
                </c:pt>
                <c:pt idx="766">
                  <c:v>0.9</c:v>
                </c:pt>
                <c:pt idx="767">
                  <c:v>0.9</c:v>
                </c:pt>
                <c:pt idx="768">
                  <c:v>0.9</c:v>
                </c:pt>
                <c:pt idx="769">
                  <c:v>0.9</c:v>
                </c:pt>
                <c:pt idx="770">
                  <c:v>0.9</c:v>
                </c:pt>
                <c:pt idx="771">
                  <c:v>0.9</c:v>
                </c:pt>
                <c:pt idx="772">
                  <c:v>0.9</c:v>
                </c:pt>
                <c:pt idx="773">
                  <c:v>0.9</c:v>
                </c:pt>
                <c:pt idx="774">
                  <c:v>0.9</c:v>
                </c:pt>
                <c:pt idx="775">
                  <c:v>0.9</c:v>
                </c:pt>
                <c:pt idx="776">
                  <c:v>0.9</c:v>
                </c:pt>
                <c:pt idx="777">
                  <c:v>0.9</c:v>
                </c:pt>
                <c:pt idx="778">
                  <c:v>0.9</c:v>
                </c:pt>
                <c:pt idx="779">
                  <c:v>0.9</c:v>
                </c:pt>
                <c:pt idx="780">
                  <c:v>0.9</c:v>
                </c:pt>
                <c:pt idx="781">
                  <c:v>0.9</c:v>
                </c:pt>
                <c:pt idx="782">
                  <c:v>0.9</c:v>
                </c:pt>
                <c:pt idx="783">
                  <c:v>0.9</c:v>
                </c:pt>
                <c:pt idx="784">
                  <c:v>0.9</c:v>
                </c:pt>
                <c:pt idx="785">
                  <c:v>0.9</c:v>
                </c:pt>
                <c:pt idx="786">
                  <c:v>0.9</c:v>
                </c:pt>
                <c:pt idx="787">
                  <c:v>0.9</c:v>
                </c:pt>
                <c:pt idx="788">
                  <c:v>0.9</c:v>
                </c:pt>
                <c:pt idx="789">
                  <c:v>0.9</c:v>
                </c:pt>
                <c:pt idx="790">
                  <c:v>0.9</c:v>
                </c:pt>
                <c:pt idx="791">
                  <c:v>0.9</c:v>
                </c:pt>
                <c:pt idx="792">
                  <c:v>0.9</c:v>
                </c:pt>
                <c:pt idx="793">
                  <c:v>0.9</c:v>
                </c:pt>
                <c:pt idx="794">
                  <c:v>0.9</c:v>
                </c:pt>
                <c:pt idx="795">
                  <c:v>0.9</c:v>
                </c:pt>
                <c:pt idx="796">
                  <c:v>0.9</c:v>
                </c:pt>
                <c:pt idx="797">
                  <c:v>0.9</c:v>
                </c:pt>
                <c:pt idx="798">
                  <c:v>0.9</c:v>
                </c:pt>
                <c:pt idx="799">
                  <c:v>0.9</c:v>
                </c:pt>
                <c:pt idx="800">
                  <c:v>0.9</c:v>
                </c:pt>
                <c:pt idx="801">
                  <c:v>0.9</c:v>
                </c:pt>
                <c:pt idx="802">
                  <c:v>0.9</c:v>
                </c:pt>
                <c:pt idx="803">
                  <c:v>0.9</c:v>
                </c:pt>
                <c:pt idx="804">
                  <c:v>0.9</c:v>
                </c:pt>
                <c:pt idx="805">
                  <c:v>0.9</c:v>
                </c:pt>
                <c:pt idx="806">
                  <c:v>0.9</c:v>
                </c:pt>
                <c:pt idx="807">
                  <c:v>0.9</c:v>
                </c:pt>
                <c:pt idx="808">
                  <c:v>0.9</c:v>
                </c:pt>
                <c:pt idx="809">
                  <c:v>0.9</c:v>
                </c:pt>
                <c:pt idx="810">
                  <c:v>0.9</c:v>
                </c:pt>
                <c:pt idx="811">
                  <c:v>0.9</c:v>
                </c:pt>
                <c:pt idx="812">
                  <c:v>0.9</c:v>
                </c:pt>
                <c:pt idx="813">
                  <c:v>0.9</c:v>
                </c:pt>
                <c:pt idx="814">
                  <c:v>0.9</c:v>
                </c:pt>
                <c:pt idx="815">
                  <c:v>0.9</c:v>
                </c:pt>
                <c:pt idx="816">
                  <c:v>0.9</c:v>
                </c:pt>
                <c:pt idx="817">
                  <c:v>0.9</c:v>
                </c:pt>
                <c:pt idx="818">
                  <c:v>0.9</c:v>
                </c:pt>
                <c:pt idx="819">
                  <c:v>0.9</c:v>
                </c:pt>
                <c:pt idx="820">
                  <c:v>0.9</c:v>
                </c:pt>
                <c:pt idx="821">
                  <c:v>0.9</c:v>
                </c:pt>
                <c:pt idx="822">
                  <c:v>0.9</c:v>
                </c:pt>
                <c:pt idx="823">
                  <c:v>0.9</c:v>
                </c:pt>
                <c:pt idx="824">
                  <c:v>0.9</c:v>
                </c:pt>
                <c:pt idx="825">
                  <c:v>0.9</c:v>
                </c:pt>
                <c:pt idx="826">
                  <c:v>0.9</c:v>
                </c:pt>
                <c:pt idx="827">
                  <c:v>0.9</c:v>
                </c:pt>
                <c:pt idx="828">
                  <c:v>0.9</c:v>
                </c:pt>
                <c:pt idx="829">
                  <c:v>0.9</c:v>
                </c:pt>
                <c:pt idx="830">
                  <c:v>0.9</c:v>
                </c:pt>
                <c:pt idx="831">
                  <c:v>0.9</c:v>
                </c:pt>
                <c:pt idx="832">
                  <c:v>0.9</c:v>
                </c:pt>
                <c:pt idx="833">
                  <c:v>0.9</c:v>
                </c:pt>
                <c:pt idx="834">
                  <c:v>0.9</c:v>
                </c:pt>
                <c:pt idx="835">
                  <c:v>0.9</c:v>
                </c:pt>
                <c:pt idx="836">
                  <c:v>0.9</c:v>
                </c:pt>
                <c:pt idx="837">
                  <c:v>0.9</c:v>
                </c:pt>
                <c:pt idx="838">
                  <c:v>0.9</c:v>
                </c:pt>
                <c:pt idx="839">
                  <c:v>0.9</c:v>
                </c:pt>
                <c:pt idx="840">
                  <c:v>0.9</c:v>
                </c:pt>
                <c:pt idx="841">
                  <c:v>0.9</c:v>
                </c:pt>
                <c:pt idx="842">
                  <c:v>0.9</c:v>
                </c:pt>
                <c:pt idx="843">
                  <c:v>0.9</c:v>
                </c:pt>
                <c:pt idx="844">
                  <c:v>0.9</c:v>
                </c:pt>
                <c:pt idx="845">
                  <c:v>0.9</c:v>
                </c:pt>
                <c:pt idx="846">
                  <c:v>0.9</c:v>
                </c:pt>
                <c:pt idx="847">
                  <c:v>0.9</c:v>
                </c:pt>
                <c:pt idx="848">
                  <c:v>0.9</c:v>
                </c:pt>
                <c:pt idx="849">
                  <c:v>0.9</c:v>
                </c:pt>
                <c:pt idx="850">
                  <c:v>0.9</c:v>
                </c:pt>
                <c:pt idx="851">
                  <c:v>0.9</c:v>
                </c:pt>
                <c:pt idx="852">
                  <c:v>0.9</c:v>
                </c:pt>
                <c:pt idx="853">
                  <c:v>0.9</c:v>
                </c:pt>
                <c:pt idx="854">
                  <c:v>0.9</c:v>
                </c:pt>
                <c:pt idx="855">
                  <c:v>0.9</c:v>
                </c:pt>
                <c:pt idx="856">
                  <c:v>0.9</c:v>
                </c:pt>
                <c:pt idx="857">
                  <c:v>0.9</c:v>
                </c:pt>
                <c:pt idx="858">
                  <c:v>0.9</c:v>
                </c:pt>
                <c:pt idx="859">
                  <c:v>0.9</c:v>
                </c:pt>
                <c:pt idx="860">
                  <c:v>0.9</c:v>
                </c:pt>
                <c:pt idx="861">
                  <c:v>0.9</c:v>
                </c:pt>
                <c:pt idx="862">
                  <c:v>0.9</c:v>
                </c:pt>
                <c:pt idx="863">
                  <c:v>0.9</c:v>
                </c:pt>
                <c:pt idx="864">
                  <c:v>0.9</c:v>
                </c:pt>
                <c:pt idx="865">
                  <c:v>0.9</c:v>
                </c:pt>
                <c:pt idx="866">
                  <c:v>0.9</c:v>
                </c:pt>
                <c:pt idx="867">
                  <c:v>0.9</c:v>
                </c:pt>
                <c:pt idx="868">
                  <c:v>0.9</c:v>
                </c:pt>
                <c:pt idx="869">
                  <c:v>0.9</c:v>
                </c:pt>
                <c:pt idx="870">
                  <c:v>0.9</c:v>
                </c:pt>
                <c:pt idx="871">
                  <c:v>0.9</c:v>
                </c:pt>
                <c:pt idx="872">
                  <c:v>0.9</c:v>
                </c:pt>
                <c:pt idx="873">
                  <c:v>0.9</c:v>
                </c:pt>
                <c:pt idx="874">
                  <c:v>0.9</c:v>
                </c:pt>
                <c:pt idx="875">
                  <c:v>0.9</c:v>
                </c:pt>
                <c:pt idx="876">
                  <c:v>0.9</c:v>
                </c:pt>
                <c:pt idx="877">
                  <c:v>0.9</c:v>
                </c:pt>
                <c:pt idx="878">
                  <c:v>0.9</c:v>
                </c:pt>
                <c:pt idx="879">
                  <c:v>0.9</c:v>
                </c:pt>
                <c:pt idx="880">
                  <c:v>0.9</c:v>
                </c:pt>
                <c:pt idx="881">
                  <c:v>0.9</c:v>
                </c:pt>
                <c:pt idx="882">
                  <c:v>0.9</c:v>
                </c:pt>
                <c:pt idx="883">
                  <c:v>0.9</c:v>
                </c:pt>
                <c:pt idx="884">
                  <c:v>0.9</c:v>
                </c:pt>
                <c:pt idx="885">
                  <c:v>0.9</c:v>
                </c:pt>
                <c:pt idx="886">
                  <c:v>0.9</c:v>
                </c:pt>
                <c:pt idx="887">
                  <c:v>0.9</c:v>
                </c:pt>
                <c:pt idx="888">
                  <c:v>0.9</c:v>
                </c:pt>
                <c:pt idx="889">
                  <c:v>0.9</c:v>
                </c:pt>
                <c:pt idx="890">
                  <c:v>0.9</c:v>
                </c:pt>
                <c:pt idx="891">
                  <c:v>0.9</c:v>
                </c:pt>
                <c:pt idx="892">
                  <c:v>0.9</c:v>
                </c:pt>
                <c:pt idx="893">
                  <c:v>0.9</c:v>
                </c:pt>
                <c:pt idx="894">
                  <c:v>0.9</c:v>
                </c:pt>
                <c:pt idx="895">
                  <c:v>0.9</c:v>
                </c:pt>
                <c:pt idx="896">
                  <c:v>0.9</c:v>
                </c:pt>
                <c:pt idx="897">
                  <c:v>0.9</c:v>
                </c:pt>
                <c:pt idx="898">
                  <c:v>0.9</c:v>
                </c:pt>
                <c:pt idx="899">
                  <c:v>0.9</c:v>
                </c:pt>
                <c:pt idx="900">
                  <c:v>0.9</c:v>
                </c:pt>
                <c:pt idx="901">
                  <c:v>0.9</c:v>
                </c:pt>
                <c:pt idx="902">
                  <c:v>0.9</c:v>
                </c:pt>
                <c:pt idx="903">
                  <c:v>0.9</c:v>
                </c:pt>
                <c:pt idx="904">
                  <c:v>0.9</c:v>
                </c:pt>
                <c:pt idx="905">
                  <c:v>0.9</c:v>
                </c:pt>
                <c:pt idx="906">
                  <c:v>0.9</c:v>
                </c:pt>
                <c:pt idx="907">
                  <c:v>0.9</c:v>
                </c:pt>
                <c:pt idx="908">
                  <c:v>0.9</c:v>
                </c:pt>
                <c:pt idx="909">
                  <c:v>0.9</c:v>
                </c:pt>
                <c:pt idx="910">
                  <c:v>0.9</c:v>
                </c:pt>
                <c:pt idx="911">
                  <c:v>0.9</c:v>
                </c:pt>
                <c:pt idx="912">
                  <c:v>0.9</c:v>
                </c:pt>
                <c:pt idx="913">
                  <c:v>0.9</c:v>
                </c:pt>
                <c:pt idx="914">
                  <c:v>0.9</c:v>
                </c:pt>
                <c:pt idx="915">
                  <c:v>0.9</c:v>
                </c:pt>
                <c:pt idx="916">
                  <c:v>0.9</c:v>
                </c:pt>
                <c:pt idx="917">
                  <c:v>0.9</c:v>
                </c:pt>
                <c:pt idx="918">
                  <c:v>0.9</c:v>
                </c:pt>
                <c:pt idx="919">
                  <c:v>0.9</c:v>
                </c:pt>
                <c:pt idx="920">
                  <c:v>0.9</c:v>
                </c:pt>
                <c:pt idx="921">
                  <c:v>0.9</c:v>
                </c:pt>
                <c:pt idx="922">
                  <c:v>0.9</c:v>
                </c:pt>
                <c:pt idx="923">
                  <c:v>0.9</c:v>
                </c:pt>
                <c:pt idx="924">
                  <c:v>0.9</c:v>
                </c:pt>
                <c:pt idx="925">
                  <c:v>0.9</c:v>
                </c:pt>
                <c:pt idx="926">
                  <c:v>0.9</c:v>
                </c:pt>
                <c:pt idx="927">
                  <c:v>0.9</c:v>
                </c:pt>
                <c:pt idx="928">
                  <c:v>0.9</c:v>
                </c:pt>
                <c:pt idx="929">
                  <c:v>0.9</c:v>
                </c:pt>
                <c:pt idx="930">
                  <c:v>0.9</c:v>
                </c:pt>
                <c:pt idx="931">
                  <c:v>0.9</c:v>
                </c:pt>
                <c:pt idx="932">
                  <c:v>0.9</c:v>
                </c:pt>
                <c:pt idx="933">
                  <c:v>0.9</c:v>
                </c:pt>
                <c:pt idx="934">
                  <c:v>0.9</c:v>
                </c:pt>
                <c:pt idx="935">
                  <c:v>0.9</c:v>
                </c:pt>
                <c:pt idx="936">
                  <c:v>0.9</c:v>
                </c:pt>
                <c:pt idx="937">
                  <c:v>0.9</c:v>
                </c:pt>
                <c:pt idx="938">
                  <c:v>0.9</c:v>
                </c:pt>
                <c:pt idx="939">
                  <c:v>0.9</c:v>
                </c:pt>
                <c:pt idx="940">
                  <c:v>0.9</c:v>
                </c:pt>
                <c:pt idx="941">
                  <c:v>0.9</c:v>
                </c:pt>
                <c:pt idx="942">
                  <c:v>0.9</c:v>
                </c:pt>
                <c:pt idx="943">
                  <c:v>0.9</c:v>
                </c:pt>
                <c:pt idx="944">
                  <c:v>0.9</c:v>
                </c:pt>
                <c:pt idx="945">
                  <c:v>0.9</c:v>
                </c:pt>
                <c:pt idx="946">
                  <c:v>0.9</c:v>
                </c:pt>
                <c:pt idx="947">
                  <c:v>0.9</c:v>
                </c:pt>
                <c:pt idx="948">
                  <c:v>0.9</c:v>
                </c:pt>
                <c:pt idx="949">
                  <c:v>0.9</c:v>
                </c:pt>
                <c:pt idx="950">
                  <c:v>0.9</c:v>
                </c:pt>
                <c:pt idx="951">
                  <c:v>0.9</c:v>
                </c:pt>
                <c:pt idx="952">
                  <c:v>0.9</c:v>
                </c:pt>
                <c:pt idx="953">
                  <c:v>0.9</c:v>
                </c:pt>
                <c:pt idx="954">
                  <c:v>0.9</c:v>
                </c:pt>
                <c:pt idx="955">
                  <c:v>0.9</c:v>
                </c:pt>
                <c:pt idx="956">
                  <c:v>0.9</c:v>
                </c:pt>
                <c:pt idx="957">
                  <c:v>0.9</c:v>
                </c:pt>
                <c:pt idx="958">
                  <c:v>0.9</c:v>
                </c:pt>
                <c:pt idx="959">
                  <c:v>0.9</c:v>
                </c:pt>
                <c:pt idx="960">
                  <c:v>0.9</c:v>
                </c:pt>
                <c:pt idx="961">
                  <c:v>0.9</c:v>
                </c:pt>
                <c:pt idx="962">
                  <c:v>0.9</c:v>
                </c:pt>
                <c:pt idx="963">
                  <c:v>0.9</c:v>
                </c:pt>
                <c:pt idx="964">
                  <c:v>0.9</c:v>
                </c:pt>
                <c:pt idx="965">
                  <c:v>0.9</c:v>
                </c:pt>
                <c:pt idx="966">
                  <c:v>0.9</c:v>
                </c:pt>
                <c:pt idx="967">
                  <c:v>0.9</c:v>
                </c:pt>
                <c:pt idx="968">
                  <c:v>0.9</c:v>
                </c:pt>
                <c:pt idx="969">
                  <c:v>0.9</c:v>
                </c:pt>
                <c:pt idx="970">
                  <c:v>0.9</c:v>
                </c:pt>
                <c:pt idx="971">
                  <c:v>0.9</c:v>
                </c:pt>
                <c:pt idx="972">
                  <c:v>0.9</c:v>
                </c:pt>
                <c:pt idx="973">
                  <c:v>0.9</c:v>
                </c:pt>
                <c:pt idx="974">
                  <c:v>0.9</c:v>
                </c:pt>
                <c:pt idx="975">
                  <c:v>0.9</c:v>
                </c:pt>
                <c:pt idx="976">
                  <c:v>0.9</c:v>
                </c:pt>
                <c:pt idx="977">
                  <c:v>0.9</c:v>
                </c:pt>
                <c:pt idx="978">
                  <c:v>0.9</c:v>
                </c:pt>
                <c:pt idx="979">
                  <c:v>0.9</c:v>
                </c:pt>
                <c:pt idx="980">
                  <c:v>0.9</c:v>
                </c:pt>
                <c:pt idx="981">
                  <c:v>0.9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</c:v>
                </c:pt>
                <c:pt idx="994">
                  <c:v>0.9</c:v>
                </c:pt>
                <c:pt idx="995">
                  <c:v>0.9</c:v>
                </c:pt>
                <c:pt idx="996">
                  <c:v>0.9</c:v>
                </c:pt>
                <c:pt idx="997">
                  <c:v>0.9</c:v>
                </c:pt>
                <c:pt idx="998">
                  <c:v>0.9</c:v>
                </c:pt>
                <c:pt idx="999">
                  <c:v>0.9</c:v>
                </c:pt>
                <c:pt idx="1000">
                  <c:v>0.9</c:v>
                </c:pt>
                <c:pt idx="1001">
                  <c:v>0.9</c:v>
                </c:pt>
                <c:pt idx="100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C-47E3-B93F-30EA1105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086816"/>
        <c:axId val="511080584"/>
      </c:lineChart>
      <c:catAx>
        <c:axId val="51108681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chemeClr val="tx1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511080584"/>
        <c:crosses val="autoZero"/>
        <c:auto val="1"/>
        <c:lblAlgn val="ctr"/>
        <c:lblOffset val="100"/>
        <c:noMultiLvlLbl val="0"/>
      </c:catAx>
      <c:valAx>
        <c:axId val="511080584"/>
        <c:scaling>
          <c:orientation val="minMax"/>
          <c:min val="0.89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chemeClr val="tx1"/>
                    </a:solidFill>
                  </a:rPr>
                  <a:t>FACTOR DE POTENCIA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10868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ESPECTRO</a:t>
            </a:r>
            <a:r>
              <a:rPr lang="es-CO" b="1" baseline="0">
                <a:solidFill>
                  <a:sysClr val="windowText" lastClr="000000"/>
                </a:solidFill>
              </a:rPr>
              <a:t> ARMÓNICO DE CORRIENTE 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'[1]Armónicos Corriente'!$B$9241:$O$9241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</c:numCache>
            </c:numRef>
          </c:cat>
          <c:val>
            <c:numRef>
              <c:f>'[1]Armónicos Corriente'!$B$9239:$O$9239</c:f>
              <c:numCache>
                <c:formatCode>General</c:formatCode>
                <c:ptCount val="14"/>
                <c:pt idx="0">
                  <c:v>4.2</c:v>
                </c:pt>
                <c:pt idx="1">
                  <c:v>17.600000000000001</c:v>
                </c:pt>
                <c:pt idx="2">
                  <c:v>11.8</c:v>
                </c:pt>
                <c:pt idx="3">
                  <c:v>1.4</c:v>
                </c:pt>
                <c:pt idx="4">
                  <c:v>6.9</c:v>
                </c:pt>
                <c:pt idx="5">
                  <c:v>4.7</c:v>
                </c:pt>
                <c:pt idx="6">
                  <c:v>1.2</c:v>
                </c:pt>
                <c:pt idx="7">
                  <c:v>7.9</c:v>
                </c:pt>
                <c:pt idx="8">
                  <c:v>4.2</c:v>
                </c:pt>
                <c:pt idx="9">
                  <c:v>0.9</c:v>
                </c:pt>
                <c:pt idx="10">
                  <c:v>1.8</c:v>
                </c:pt>
                <c:pt idx="11">
                  <c:v>0.9</c:v>
                </c:pt>
                <c:pt idx="12">
                  <c:v>0.5</c:v>
                </c:pt>
                <c:pt idx="1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E-4750-A6CC-3F8726F8F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227088"/>
        <c:axId val="1182220848"/>
      </c:barChart>
      <c:catAx>
        <c:axId val="118222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ORDEN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ARMÓNICO [n]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2220848"/>
        <c:crosses val="autoZero"/>
        <c:auto val="1"/>
        <c:lblAlgn val="ctr"/>
        <c:lblOffset val="100"/>
        <c:noMultiLvlLbl val="0"/>
      </c:catAx>
      <c:valAx>
        <c:axId val="118222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AMPLITUD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[%]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222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ESPECTRO</a:t>
            </a:r>
            <a:r>
              <a:rPr lang="es-CO" b="1" baseline="0">
                <a:solidFill>
                  <a:sysClr val="windowText" lastClr="000000"/>
                </a:solidFill>
              </a:rPr>
              <a:t> ARMÓNICO DE TENSIÓN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'[1]Armónicos Tensión'!$C$684:$Q$684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  <c:pt idx="14">
                  <c:v>31</c:v>
                </c:pt>
              </c:numCache>
            </c:numRef>
          </c:cat>
          <c:val>
            <c:numRef>
              <c:f>'[1]Armónicos Tensión'!$C$682:$Q$682</c:f>
              <c:numCache>
                <c:formatCode>General</c:formatCode>
                <c:ptCount val="15"/>
                <c:pt idx="0">
                  <c:v>0.5</c:v>
                </c:pt>
                <c:pt idx="1">
                  <c:v>4.8</c:v>
                </c:pt>
                <c:pt idx="2">
                  <c:v>1.9</c:v>
                </c:pt>
                <c:pt idx="3">
                  <c:v>0.3</c:v>
                </c:pt>
                <c:pt idx="4">
                  <c:v>1.7</c:v>
                </c:pt>
                <c:pt idx="5">
                  <c:v>1.5</c:v>
                </c:pt>
                <c:pt idx="6">
                  <c:v>0.4</c:v>
                </c:pt>
                <c:pt idx="7">
                  <c:v>1.2</c:v>
                </c:pt>
                <c:pt idx="8">
                  <c:v>1.2</c:v>
                </c:pt>
                <c:pt idx="9">
                  <c:v>0.3</c:v>
                </c:pt>
                <c:pt idx="10">
                  <c:v>0.5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1-4DA8-A8AB-1838579C8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1635568"/>
        <c:axId val="1211643888"/>
      </c:barChart>
      <c:catAx>
        <c:axId val="121163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ORDEN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ARMÓNCIO [n]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1643888"/>
        <c:crosses val="autoZero"/>
        <c:auto val="1"/>
        <c:lblAlgn val="ctr"/>
        <c:lblOffset val="100"/>
        <c:noMultiLvlLbl val="0"/>
      </c:catAx>
      <c:valAx>
        <c:axId val="12116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AMPLITUD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[%]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163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291702</xdr:colOff>
      <xdr:row>1</xdr:row>
      <xdr:rowOff>63099</xdr:rowOff>
    </xdr:from>
    <xdr:to>
      <xdr:col>37</xdr:col>
      <xdr:colOff>35719</xdr:colOff>
      <xdr:row>25</xdr:row>
      <xdr:rowOff>178594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7BA62E-B9A3-4B8E-AA55-0457C40D0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342898</xdr:colOff>
      <xdr:row>2</xdr:row>
      <xdr:rowOff>0</xdr:rowOff>
    </xdr:from>
    <xdr:to>
      <xdr:col>23</xdr:col>
      <xdr:colOff>654843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BB0F70-0423-46A4-B671-872B4F904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340518</xdr:colOff>
      <xdr:row>26</xdr:row>
      <xdr:rowOff>14286</xdr:rowOff>
    </xdr:from>
    <xdr:to>
      <xdr:col>23</xdr:col>
      <xdr:colOff>666749</xdr:colOff>
      <xdr:row>50</xdr:row>
      <xdr:rowOff>130968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02B485-26C7-4F95-8A26-5AD4BD892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398858</xdr:colOff>
      <xdr:row>572</xdr:row>
      <xdr:rowOff>15477</xdr:rowOff>
    </xdr:from>
    <xdr:to>
      <xdr:col>22</xdr:col>
      <xdr:colOff>95249</xdr:colOff>
      <xdr:row>594</xdr:row>
      <xdr:rowOff>154781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E0139B-8713-4B3A-8461-17A4F419B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756395</xdr:colOff>
      <xdr:row>3</xdr:row>
      <xdr:rowOff>1119</xdr:rowOff>
    </xdr:from>
    <xdr:to>
      <xdr:col>46</xdr:col>
      <xdr:colOff>11204</xdr:colOff>
      <xdr:row>27</xdr:row>
      <xdr:rowOff>22411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48560F-318B-4079-997C-31A6CE431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750794</xdr:colOff>
      <xdr:row>9241</xdr:row>
      <xdr:rowOff>156883</xdr:rowOff>
    </xdr:from>
    <xdr:to>
      <xdr:col>12</xdr:col>
      <xdr:colOff>62878</xdr:colOff>
      <xdr:row>9262</xdr:row>
      <xdr:rowOff>173818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809626</xdr:colOff>
      <xdr:row>684</xdr:row>
      <xdr:rowOff>166688</xdr:rowOff>
    </xdr:from>
    <xdr:to>
      <xdr:col>11</xdr:col>
      <xdr:colOff>369095</xdr:colOff>
      <xdr:row>703</xdr:row>
      <xdr:rowOff>169070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estaci&#243;n%20El&#233;ctica%20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y Cálculos"/>
      <sheetName val="Comportamiento de Carga"/>
      <sheetName val="Cálculo + Expansión"/>
      <sheetName val="Armónicos Corriente"/>
      <sheetName val="Armónicos Tensión"/>
      <sheetName val="Listado de Materiales"/>
    </sheetNames>
    <sheetDataSet>
      <sheetData sheetId="0" refreshError="1"/>
      <sheetData sheetId="1" refreshError="1"/>
      <sheetData sheetId="2" refreshError="1"/>
      <sheetData sheetId="3">
        <row r="9239">
          <cell r="B9239">
            <v>4.2</v>
          </cell>
          <cell r="C9239">
            <v>17.600000000000001</v>
          </cell>
          <cell r="D9239">
            <v>11.8</v>
          </cell>
          <cell r="E9239">
            <v>1.4</v>
          </cell>
          <cell r="F9239">
            <v>6.9</v>
          </cell>
          <cell r="G9239">
            <v>4.7</v>
          </cell>
          <cell r="H9239">
            <v>1.2</v>
          </cell>
          <cell r="I9239">
            <v>7.9</v>
          </cell>
          <cell r="J9239">
            <v>4.2</v>
          </cell>
          <cell r="K9239">
            <v>0.9</v>
          </cell>
          <cell r="L9239">
            <v>1.8</v>
          </cell>
          <cell r="M9239">
            <v>0.9</v>
          </cell>
          <cell r="N9239">
            <v>0.5</v>
          </cell>
          <cell r="O9239">
            <v>0.6</v>
          </cell>
        </row>
        <row r="9241">
          <cell r="B9241">
            <v>3</v>
          </cell>
          <cell r="C9241">
            <v>5</v>
          </cell>
          <cell r="D9241">
            <v>7</v>
          </cell>
          <cell r="E9241">
            <v>9</v>
          </cell>
          <cell r="F9241">
            <v>11</v>
          </cell>
          <cell r="G9241">
            <v>13</v>
          </cell>
          <cell r="H9241">
            <v>15</v>
          </cell>
          <cell r="I9241">
            <v>17</v>
          </cell>
          <cell r="J9241">
            <v>19</v>
          </cell>
          <cell r="K9241">
            <v>21</v>
          </cell>
          <cell r="L9241">
            <v>23</v>
          </cell>
          <cell r="M9241">
            <v>25</v>
          </cell>
          <cell r="N9241">
            <v>27</v>
          </cell>
          <cell r="O9241">
            <v>29</v>
          </cell>
        </row>
      </sheetData>
      <sheetData sheetId="4">
        <row r="682">
          <cell r="C682">
            <v>0.5</v>
          </cell>
          <cell r="D682">
            <v>4.8</v>
          </cell>
          <cell r="E682">
            <v>1.9</v>
          </cell>
          <cell r="F682">
            <v>0.3</v>
          </cell>
          <cell r="G682">
            <v>1.7</v>
          </cell>
          <cell r="H682">
            <v>1.5</v>
          </cell>
          <cell r="I682">
            <v>0.4</v>
          </cell>
          <cell r="J682">
            <v>1.2</v>
          </cell>
          <cell r="K682">
            <v>1.2</v>
          </cell>
          <cell r="L682">
            <v>0.3</v>
          </cell>
          <cell r="M682">
            <v>0.5</v>
          </cell>
          <cell r="N682">
            <v>0.2</v>
          </cell>
          <cell r="O682">
            <v>0.1</v>
          </cell>
          <cell r="P682">
            <v>0.2</v>
          </cell>
          <cell r="Q682">
            <v>0.2</v>
          </cell>
        </row>
        <row r="684">
          <cell r="C684">
            <v>3</v>
          </cell>
          <cell r="D684">
            <v>5</v>
          </cell>
          <cell r="E684">
            <v>7</v>
          </cell>
          <cell r="F684">
            <v>9</v>
          </cell>
          <cell r="G684">
            <v>11</v>
          </cell>
          <cell r="H684">
            <v>13</v>
          </cell>
          <cell r="I684">
            <v>15</v>
          </cell>
          <cell r="J684">
            <v>17</v>
          </cell>
          <cell r="K684">
            <v>19</v>
          </cell>
          <cell r="L684">
            <v>21</v>
          </cell>
          <cell r="M684">
            <v>23</v>
          </cell>
          <cell r="N684">
            <v>25</v>
          </cell>
          <cell r="O684">
            <v>27</v>
          </cell>
          <cell r="P684">
            <v>29</v>
          </cell>
          <cell r="Q684">
            <v>31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Tabla1" displayName="Tabla1" ref="B3:J1005" totalsRowShown="0" headerRowDxfId="159" headerRowBorderDxfId="158" tableBorderDxfId="157">
  <autoFilter ref="B3:J1005"/>
  <tableColumns count="9">
    <tableColumn id="1" name="Fecha" dataDxfId="156"/>
    <tableColumn id="2" name="A EQV" dataDxfId="155"/>
    <tableColumn id="3" name="kW TOT AVG" dataDxfId="154"/>
    <tableColumn id="4" name="kVAR TOT AVG" dataDxfId="153"/>
    <tableColumn id="5" name="kVAR Pasos Fijos" dataDxfId="152"/>
    <tableColumn id="6" name="kVAR TOT" dataDxfId="151">
      <calculatedColumnFormula>E4+F4</calculatedColumnFormula>
    </tableColumn>
    <tableColumn id="7" name="kVA TOT AVG" dataDxfId="150">
      <calculatedColumnFormula>SQRT((D4)^2+(G4)^2)</calculatedColumnFormula>
    </tableColumn>
    <tableColumn id="8" name=" PF TOT AVG" dataDxfId="149">
      <calculatedColumnFormula>D4/H4</calculatedColumnFormula>
    </tableColumn>
    <tableColumn id="9" name=" V LL EQV AVG" dataDxfId="14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L3:W1005" totalsRowShown="0" headerRowDxfId="147" dataDxfId="145" headerRowBorderDxfId="146" tableBorderDxfId="144">
  <autoFilter ref="L3:W1005"/>
  <tableColumns count="12">
    <tableColumn id="1" name="Fp final" dataDxfId="143"/>
    <tableColumn id="2" name="ӨF" dataDxfId="142">
      <calculatedColumnFormula>DEGREES(ACOS(L4))</calculatedColumnFormula>
    </tableColumn>
    <tableColumn id="3" name="Si" dataDxfId="141">
      <calculatedColumnFormula>D4/I4</calculatedColumnFormula>
    </tableColumn>
    <tableColumn id="4" name="Qi" dataDxfId="140">
      <calculatedColumnFormula>N4*SIN(ACOS(I4))</calculatedColumnFormula>
    </tableColumn>
    <tableColumn id="5" name="Sf" dataDxfId="139">
      <calculatedColumnFormula>D4/L4</calculatedColumnFormula>
    </tableColumn>
    <tableColumn id="6" name="Qf" dataDxfId="138">
      <calculatedColumnFormula>P4*SIN(ACOS(L4))</calculatedColumnFormula>
    </tableColumn>
    <tableColumn id="7" name="Qc" dataDxfId="137">
      <calculatedColumnFormula>O4-Q4</calculatedColumnFormula>
    </tableColumn>
    <tableColumn id="8" name="Delta Qc" dataDxfId="136">
      <calculatedColumnFormula>R4-R3</calculatedColumnFormula>
    </tableColumn>
    <tableColumn id="9" name="Qdespues" dataDxfId="135">
      <calculatedColumnFormula>G4-$X$4</calculatedColumnFormula>
    </tableColumn>
    <tableColumn id="10" name="Sdespues" dataDxfId="134">
      <calculatedColumnFormula>IF(T4&gt;1,SQRT((D4)^2+(T4)^2),0)</calculatedColumnFormula>
    </tableColumn>
    <tableColumn id="11" name="FP Despues" dataDxfId="133">
      <calculatedColumnFormula>IF(U4&gt;0,D4/U4,1)</calculatedColumnFormula>
    </tableColumn>
    <tableColumn id="12" name="Fecha" dataDxfId="1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:J1005" totalsRowShown="0" headerRowDxfId="131" dataDxfId="129" headerRowBorderDxfId="130" tableBorderDxfId="128">
  <autoFilter ref="B3:J1005"/>
  <tableColumns count="9">
    <tableColumn id="1" name="Fecha" dataDxfId="127"/>
    <tableColumn id="2" name=" PF TOT AVG" dataDxfId="126">
      <calculatedColumnFormula>H4/J4</calculatedColumnFormula>
    </tableColumn>
    <tableColumn id="3" name="FP Lim Inferior" dataDxfId="125"/>
    <tableColumn id="4" name="FP Objetivo" dataDxfId="124"/>
    <tableColumn id="5" name="kVAR TOT AVG" dataDxfId="123"/>
    <tableColumn id="6" name="kVAR Pasos Fijos" dataDxfId="122"/>
    <tableColumn id="7" name="kW TOT AVG" dataDxfId="121"/>
    <tableColumn id="8" name="kVAR TOT AVG2" dataDxfId="120">
      <calculatedColumnFormula>F4+G4</calculatedColumnFormula>
    </tableColumn>
    <tableColumn id="9" name="kVA TOT AVG" dataDxfId="119">
      <calculatedColumnFormula>SQRT((H4)^2+(I4)^2)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:Q1005" totalsRowShown="0" headerRowDxfId="118" headerRowBorderDxfId="117" tableBorderDxfId="116">
  <autoFilter ref="B3:Q1005"/>
  <tableColumns count="16">
    <tableColumn id="1" name="Fecha" dataDxfId="115"/>
    <tableColumn id="2" name="A EQV" dataDxfId="114"/>
    <tableColumn id="3" name="kW TOT AVG" dataDxfId="113"/>
    <tableColumn id="4" name="kVAR TOT AVG" dataDxfId="112"/>
    <tableColumn id="5" name="kVAR Pasos Fijos" dataDxfId="111"/>
    <tableColumn id="6" name="kVAR TOT" dataDxfId="110">
      <calculatedColumnFormula>E4+F4</calculatedColumnFormula>
    </tableColumn>
    <tableColumn id="7" name="kVA TOT AVG" dataDxfId="109">
      <calculatedColumnFormula>SQRT((D4)^2+(G4)^2)</calculatedColumnFormula>
    </tableColumn>
    <tableColumn id="8" name=" PF TOT AVG" dataDxfId="108">
      <calculatedColumnFormula>D4/H4</calculatedColumnFormula>
    </tableColumn>
    <tableColumn id="9" name="KVA Futuros" dataDxfId="107"/>
    <tableColumn id="10" name="kW Futuros" dataDxfId="106">
      <calculatedColumnFormula>0.8*J4</calculatedColumnFormula>
    </tableColumn>
    <tableColumn id="11" name="kVAR Futuros" dataDxfId="105">
      <calculatedColumnFormula>SQRT((J4)^2-(K4)^2)</calculatedColumnFormula>
    </tableColumn>
    <tableColumn id="12" name="KVA Final" dataDxfId="104">
      <calculatedColumnFormula>H4+J4</calculatedColumnFormula>
    </tableColumn>
    <tableColumn id="13" name="kW Final" dataDxfId="103">
      <calculatedColumnFormula>D4+K4</calculatedColumnFormula>
    </tableColumn>
    <tableColumn id="14" name="kVAR Final" dataDxfId="102">
      <calculatedColumnFormula>G4+L4</calculatedColumnFormula>
    </tableColumn>
    <tableColumn id="15" name="FP final" dataDxfId="101">
      <calculatedColumnFormula>N4/M4</calculatedColumnFormula>
    </tableColumn>
    <tableColumn id="16" name=" V LL EQV AVG" dataDxfId="10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S3:AD1005" totalsRowShown="0" headerRowDxfId="99" headerRowBorderDxfId="98" tableBorderDxfId="97">
  <autoFilter ref="S3:AD1005"/>
  <tableColumns count="12">
    <tableColumn id="1" name="Fp final" dataDxfId="96"/>
    <tableColumn id="2" name="ӨF" dataDxfId="95">
      <calculatedColumnFormula>DEGREES(ACOS(S4))</calculatedColumnFormula>
    </tableColumn>
    <tableColumn id="3" name="Si" dataDxfId="94">
      <calculatedColumnFormula>N4/P4</calculatedColumnFormula>
    </tableColumn>
    <tableColumn id="4" name="Qi" dataDxfId="93">
      <calculatedColumnFormula>U4*SIN(ACOS(P4))</calculatedColumnFormula>
    </tableColumn>
    <tableColumn id="5" name="Sf" dataDxfId="92">
      <calculatedColumnFormula>N4/S4</calculatedColumnFormula>
    </tableColumn>
    <tableColumn id="6" name="Qf" dataDxfId="91">
      <calculatedColumnFormula>W4*SIN(ACOS(S4))</calculatedColumnFormula>
    </tableColumn>
    <tableColumn id="7" name="Qc" dataDxfId="90">
      <calculatedColumnFormula>V4-X4</calculatedColumnFormula>
    </tableColumn>
    <tableColumn id="8" name="Delta Qc" dataDxfId="89">
      <calculatedColumnFormula>AA4-AA3</calculatedColumnFormula>
    </tableColumn>
    <tableColumn id="9" name="Qdespues" dataDxfId="88">
      <calculatedColumnFormula>O4-$AE$4</calculatedColumnFormula>
    </tableColumn>
    <tableColumn id="10" name="Sdespues" dataDxfId="87">
      <calculatedColumnFormula>IF(AA4&gt;1,SQRT((N4)^2+(AA4)^2),0)</calculatedColumnFormula>
    </tableColumn>
    <tableColumn id="11" name="FP Despues" dataDxfId="86">
      <calculatedColumnFormula>IF(AB4&gt;0,N4/AB4,1)</calculatedColumnFormula>
    </tableColumn>
    <tableColumn id="12" name="Fecha" dataDxfId="8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la211" displayName="Tabla211" ref="A3:V9236" totalsRowShown="0" headerRowDxfId="84" headerRowBorderDxfId="83" tableBorderDxfId="82">
  <autoFilter ref="A3:V9236"/>
  <tableColumns count="22">
    <tableColumn id="1" name="Fecha" dataDxfId="81"/>
    <tableColumn id="2" name="03.H CL1" dataDxfId="80"/>
    <tableColumn id="3" name="05.H CL2" dataDxfId="79"/>
    <tableColumn id="4" name="07.H CL3" dataDxfId="78"/>
    <tableColumn id="5" name="09.H CL1" dataDxfId="77"/>
    <tableColumn id="6" name="11.H CL2" dataDxfId="76"/>
    <tableColumn id="7" name="13 H CL3" dataDxfId="75"/>
    <tableColumn id="8" name="15.H CL1" dataDxfId="74"/>
    <tableColumn id="9" name="17.H CL2" dataDxfId="73"/>
    <tableColumn id="10" name="19.H CL3" dataDxfId="72"/>
    <tableColumn id="11" name="21.H CL1" dataDxfId="71"/>
    <tableColumn id="12" name="23.H CL2" dataDxfId="70"/>
    <tableColumn id="13" name="25.H CL3" dataDxfId="69"/>
    <tableColumn id="14" name="27.H CL1" dataDxfId="68"/>
    <tableColumn id="15" name="29.H CL2" dataDxfId="67"/>
    <tableColumn id="16" name="A EQV" dataDxfId="66"/>
    <tableColumn id="17" name="kW EQV" dataDxfId="65"/>
    <tableColumn id="18" name="kVA EQV" dataDxfId="64"/>
    <tableColumn id="19" name="V EQV" dataDxfId="63"/>
    <tableColumn id="20" name="THD CL1" dataDxfId="62"/>
    <tableColumn id="21" name="THD CL2" dataDxfId="61"/>
    <tableColumn id="22" name="THD CL3" dataDxfId="6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B3:W679" totalsRowShown="0" headerRowDxfId="59" dataDxfId="57" headerRowBorderDxfId="58" tableBorderDxfId="56">
  <autoFilter ref="B3:W679"/>
  <tableColumns count="22">
    <tableColumn id="1" name="Fecha" dataDxfId="55"/>
    <tableColumn id="2" name="03.H VL1" dataDxfId="54"/>
    <tableColumn id="3" name="05.H VL2" dataDxfId="53"/>
    <tableColumn id="4" name="07.H VL3" dataDxfId="52"/>
    <tableColumn id="5" name="09.H VL1" dataDxfId="51"/>
    <tableColumn id="6" name="11.H VL2" dataDxfId="50"/>
    <tableColumn id="7" name="13 H VL3" dataDxfId="49"/>
    <tableColumn id="8" name="15.H VL1" dataDxfId="48"/>
    <tableColumn id="9" name="17.H VL2" dataDxfId="47"/>
    <tableColumn id="10" name="19.H VL3" dataDxfId="46"/>
    <tableColumn id="11" name="21.H VL1" dataDxfId="45"/>
    <tableColumn id="12" name="23.H VL3" dataDxfId="44"/>
    <tableColumn id="13" name="25.H VL3" dataDxfId="43"/>
    <tableColumn id="14" name="27.H VL3" dataDxfId="42"/>
    <tableColumn id="15" name="29.H VL3" dataDxfId="41"/>
    <tableColumn id="16" name="31.H VL3" dataDxfId="40"/>
    <tableColumn id="17" name="V L1" dataDxfId="39"/>
    <tableColumn id="18" name="V L2" dataDxfId="38"/>
    <tableColumn id="19" name="V L3" dataDxfId="37"/>
    <tableColumn id="20" name="THD VL1" dataDxfId="36"/>
    <tableColumn id="21" name="THD VL2" dataDxfId="35"/>
    <tableColumn id="22" name="THD VL3" dataDxfId="3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B3:O1005" totalsRowShown="0" dataDxfId="32" headerRowBorderDxfId="33" tableBorderDxfId="31">
  <autoFilter ref="B3:O1005"/>
  <tableColumns count="14">
    <tableColumn id="1" name="Fecha" dataDxfId="30"/>
    <tableColumn id="2" name="A EQV" dataDxfId="29"/>
    <tableColumn id="3" name="kW TOT AVG" dataDxfId="28"/>
    <tableColumn id="4" name="kVAR TOT AVG" dataDxfId="27"/>
    <tableColumn id="5" name="kVAR Pasos Fijos" dataDxfId="26"/>
    <tableColumn id="6" name="kVAR TOT" dataDxfId="25">
      <calculatedColumnFormula>E4+F4</calculatedColumnFormula>
    </tableColumn>
    <tableColumn id="7" name="kVA TOT AVG" dataDxfId="24">
      <calculatedColumnFormula>SQRT((D4)^2+(G4)^2)</calculatedColumnFormula>
    </tableColumn>
    <tableColumn id="8" name=" PF TOT AVG" dataDxfId="23">
      <calculatedColumnFormula>D4/H4</calculatedColumnFormula>
    </tableColumn>
    <tableColumn id="9" name=" V LL EQV AVG" dataDxfId="22"/>
    <tableColumn id="10" name="C" dataDxfId="21">
      <calculatedColumnFormula>'Datos y Cálculos'!T4</calculatedColumnFormula>
    </tableColumn>
    <tableColumn id="11" name="Sdespues" dataDxfId="20">
      <calculatedColumnFormula>'Datos y Cálculos'!U4</calculatedColumnFormula>
    </tableColumn>
    <tableColumn id="12" name="FP Despues" dataDxfId="19">
      <calculatedColumnFormula>'Datos y Cálculos'!V4</calculatedColumnFormula>
    </tableColumn>
    <tableColumn id="13" name="I Antes" dataDxfId="18">
      <calculatedColumnFormula>(H4)/(SQRT(3)*0.46)</calculatedColumnFormula>
    </tableColumn>
    <tableColumn id="14" name="I Después" dataDxfId="17">
      <calculatedColumnFormula>(L4)/(SQRT(3)*0.46)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Q3:S1005" totalsRowShown="0" headerRowDxfId="16" headerRowBorderDxfId="15" tableBorderDxfId="14">
  <autoFilter ref="Q3:S1005"/>
  <tableColumns count="3">
    <tableColumn id="1" name="I Antes" dataDxfId="13">
      <calculatedColumnFormula>(D4)/(SQRT(3)*0.46*I4)</calculatedColumnFormula>
    </tableColumn>
    <tableColumn id="2" name="I Después" dataDxfId="12">
      <calculatedColumnFormula>(D4)/(SQRT(3)*0.46*M4)</calculatedColumnFormula>
    </tableColumn>
    <tableColumn id="3" name="%Reducción" dataDxfId="11" dataCellStyle="Porcentaje">
      <calculatedColumnFormula>(1-R4/Q4)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2" name="Tabla12" displayName="Tabla12" ref="AA3:AC1005" totalsRowShown="0" tableBorderDxfId="10">
  <autoFilter ref="AA3:AC1005"/>
  <tableColumns count="3">
    <tableColumn id="1" name="Cargabilidad Antes" dataDxfId="9" dataCellStyle="Porcentaje">
      <calculatedColumnFormula>H4/630</calculatedColumnFormula>
    </tableColumn>
    <tableColumn id="2" name="Cargabilidad Después" dataDxfId="8" dataCellStyle="Porcentaje">
      <calculatedColumnFormula>L4/630</calculatedColumnFormula>
    </tableColumn>
    <tableColumn id="3" name="∆Cargabilidad " dataDxfId="7">
      <calculatedColumnFormula>AA4-AB4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3" name="Tabla13" displayName="Tabla13" ref="AE3:AH1005" totalsRowShown="0" headerRowDxfId="6" headerRowBorderDxfId="5" tableBorderDxfId="4">
  <autoFilter ref="AE3:AH1005"/>
  <tableColumns count="4">
    <tableColumn id="1" name="Temperatura Antes" dataDxfId="3">
      <calculatedColumnFormula>$AJ$4+($AJ$5-$AJ$4)*((Q4/($AJ$6*$AJ$7))^2)</calculatedColumnFormula>
    </tableColumn>
    <tableColumn id="2" name="Temperatura Después" dataDxfId="2">
      <calculatedColumnFormula>$AJ$4+($AJ$5-$AJ$4)*((R4/($AJ$6*$AJ$7))^2)</calculatedColumnFormula>
    </tableColumn>
    <tableColumn id="3" name="∆Temp" dataDxfId="1">
      <calculatedColumnFormula>AE4-AF4</calculatedColumnFormula>
    </tableColumn>
    <tableColumn id="4" name="%Temp" dataDxfId="0" dataCellStyle="Porcentaje">
      <calculatedColumnFormula>(1-AF4/AE4)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385"/>
  <sheetViews>
    <sheetView showGridLines="0" tabSelected="1" zoomScale="80" zoomScaleNormal="80" workbookViewId="0">
      <selection activeCell="T19" sqref="T19"/>
    </sheetView>
  </sheetViews>
  <sheetFormatPr baseColWidth="10" defaultRowHeight="15" x14ac:dyDescent="0.25"/>
  <cols>
    <col min="1" max="1" width="4.42578125" customWidth="1"/>
    <col min="2" max="2" width="27.85546875" bestFit="1" customWidth="1"/>
    <col min="4" max="4" width="15.5703125" customWidth="1"/>
    <col min="5" max="5" width="17.7109375" customWidth="1"/>
    <col min="6" max="6" width="20.140625" customWidth="1"/>
    <col min="7" max="7" width="13.5703125" bestFit="1" customWidth="1"/>
    <col min="8" max="8" width="16.28515625" customWidth="1"/>
    <col min="9" max="9" width="18.42578125" bestFit="1" customWidth="1"/>
    <col min="10" max="10" width="16.5703125" customWidth="1"/>
    <col min="11" max="11" width="14.28515625" bestFit="1" customWidth="1"/>
    <col min="12" max="12" width="13.140625" bestFit="1" customWidth="1"/>
    <col min="13" max="13" width="14.5703125" bestFit="1" customWidth="1"/>
    <col min="14" max="15" width="13.7109375" bestFit="1" customWidth="1"/>
    <col min="16" max="16" width="11.5703125" bestFit="1" customWidth="1"/>
    <col min="19" max="19" width="11.5703125" customWidth="1"/>
    <col min="20" max="20" width="13" customWidth="1"/>
    <col min="21" max="21" width="12.85546875" customWidth="1"/>
    <col min="22" max="22" width="14.7109375" customWidth="1"/>
    <col min="23" max="23" width="19.85546875" bestFit="1" customWidth="1"/>
    <col min="24" max="24" width="13.140625" bestFit="1" customWidth="1"/>
    <col min="28" max="28" width="13" style="17" bestFit="1" customWidth="1"/>
    <col min="29" max="29" width="19.85546875" bestFit="1" customWidth="1"/>
    <col min="30" max="30" width="13.140625" bestFit="1" customWidth="1"/>
  </cols>
  <sheetData>
    <row r="1" spans="2:42" ht="15.75" thickBot="1" x14ac:dyDescent="0.3"/>
    <row r="2" spans="2:42" ht="27" thickBot="1" x14ac:dyDescent="0.45">
      <c r="B2" s="23" t="s">
        <v>9845</v>
      </c>
      <c r="C2" s="140" t="s">
        <v>9846</v>
      </c>
      <c r="D2" s="141"/>
      <c r="E2" s="141"/>
      <c r="F2" s="141"/>
      <c r="G2" s="141"/>
      <c r="H2" s="141"/>
      <c r="I2" s="141"/>
      <c r="J2" s="142"/>
      <c r="L2" s="137" t="s">
        <v>9847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9"/>
      <c r="AB2"/>
    </row>
    <row r="3" spans="2:42" ht="15.75" thickBot="1" x14ac:dyDescent="0.3">
      <c r="B3" s="108" t="s">
        <v>0</v>
      </c>
      <c r="C3" s="109" t="s">
        <v>1</v>
      </c>
      <c r="D3" s="109" t="s">
        <v>2</v>
      </c>
      <c r="E3" s="109" t="s">
        <v>3</v>
      </c>
      <c r="F3" s="109" t="s">
        <v>4620</v>
      </c>
      <c r="G3" s="109" t="s">
        <v>4621</v>
      </c>
      <c r="H3" s="109" t="s">
        <v>4</v>
      </c>
      <c r="I3" s="109" t="s">
        <v>5</v>
      </c>
      <c r="J3" s="110" t="s">
        <v>6</v>
      </c>
      <c r="L3" s="112" t="s">
        <v>7</v>
      </c>
      <c r="M3" s="109" t="s">
        <v>8</v>
      </c>
      <c r="N3" s="109" t="s">
        <v>9</v>
      </c>
      <c r="O3" s="109" t="s">
        <v>10</v>
      </c>
      <c r="P3" s="109" t="s">
        <v>11</v>
      </c>
      <c r="Q3" s="109" t="s">
        <v>12</v>
      </c>
      <c r="R3" s="109" t="s">
        <v>13</v>
      </c>
      <c r="S3" s="109" t="s">
        <v>14</v>
      </c>
      <c r="T3" s="109" t="s">
        <v>15</v>
      </c>
      <c r="U3" s="109" t="s">
        <v>16</v>
      </c>
      <c r="V3" s="113" t="s">
        <v>17</v>
      </c>
      <c r="W3" s="110" t="s">
        <v>0</v>
      </c>
      <c r="X3" s="2" t="s">
        <v>3943</v>
      </c>
      <c r="AB3"/>
    </row>
    <row r="4" spans="2:42" ht="15.75" thickBot="1" x14ac:dyDescent="0.3">
      <c r="B4" s="104" t="s">
        <v>3944</v>
      </c>
      <c r="C4" s="28">
        <v>359.6</v>
      </c>
      <c r="D4" s="28">
        <v>234.78</v>
      </c>
      <c r="E4" s="28">
        <v>137.76</v>
      </c>
      <c r="F4" s="38">
        <v>30</v>
      </c>
      <c r="G4" s="38">
        <f>E4+F4</f>
        <v>167.76</v>
      </c>
      <c r="H4" s="39">
        <f>SQRT((D4)^2+(G4)^2)</f>
        <v>288.5568678787597</v>
      </c>
      <c r="I4" s="41">
        <f>D4/H4</f>
        <v>0.81363511368111108</v>
      </c>
      <c r="J4" s="107">
        <v>453.59</v>
      </c>
      <c r="L4" s="111">
        <v>1</v>
      </c>
      <c r="M4" s="39">
        <f t="shared" ref="M4:M14" si="0">DEGREES(ACOS(L4))</f>
        <v>0</v>
      </c>
      <c r="N4" s="39">
        <f t="shared" ref="N4:N67" si="1">D4/I4</f>
        <v>288.5568678787597</v>
      </c>
      <c r="O4" s="39">
        <f t="shared" ref="O4:O67" si="2">N4*SIN(ACOS(I4))</f>
        <v>167.75999999999993</v>
      </c>
      <c r="P4" s="39">
        <f t="shared" ref="P4:P67" si="3">D4/L4</f>
        <v>234.78</v>
      </c>
      <c r="Q4" s="39">
        <f t="shared" ref="Q4:Q14" si="4">P4*SIN(ACOS(L4))</f>
        <v>0</v>
      </c>
      <c r="R4" s="39">
        <f t="shared" ref="R4:R14" si="5">O4-Q4</f>
        <v>167.75999999999993</v>
      </c>
      <c r="S4" s="39"/>
      <c r="T4" s="39">
        <f t="shared" ref="T4:T67" si="6">G4-$X$4</f>
        <v>47.759999999999991</v>
      </c>
      <c r="U4" s="39">
        <f t="shared" ref="U4:U67" si="7">IF(T4&gt;1,SQRT((D4)^2+(T4)^2),0)</f>
        <v>239.58853478411692</v>
      </c>
      <c r="V4" s="13">
        <f t="shared" ref="V4:V67" si="8">IF(U4&gt;0,D4/U4,1)</f>
        <v>0.97993002967170495</v>
      </c>
      <c r="W4" s="107" t="s">
        <v>3944</v>
      </c>
      <c r="X4" s="71">
        <v>120</v>
      </c>
      <c r="Y4" s="14"/>
      <c r="AB4"/>
      <c r="AO4" s="1">
        <v>1</v>
      </c>
      <c r="AP4" s="1">
        <v>0.9</v>
      </c>
    </row>
    <row r="5" spans="2:42" x14ac:dyDescent="0.25">
      <c r="B5" s="26" t="s">
        <v>3945</v>
      </c>
      <c r="C5" s="29">
        <v>421.22</v>
      </c>
      <c r="D5" s="29">
        <v>277.62</v>
      </c>
      <c r="E5" s="29">
        <v>156</v>
      </c>
      <c r="F5" s="15">
        <v>30</v>
      </c>
      <c r="G5" s="15">
        <f t="shared" ref="G5:G67" si="9">E5+F5</f>
        <v>186</v>
      </c>
      <c r="H5" s="40">
        <f t="shared" ref="H5:H11" si="10">SQRT((D5)^2+(G5)^2)</f>
        <v>334.16891596915474</v>
      </c>
      <c r="I5" s="42">
        <f t="shared" ref="I5:I13" si="11">D5/H5</f>
        <v>0.83077745036472972</v>
      </c>
      <c r="J5" s="24">
        <v>451.88</v>
      </c>
      <c r="L5" s="105">
        <v>1</v>
      </c>
      <c r="M5" s="40">
        <f t="shared" si="0"/>
        <v>0</v>
      </c>
      <c r="N5" s="40">
        <f t="shared" si="1"/>
        <v>334.16891596915474</v>
      </c>
      <c r="O5" s="40">
        <f t="shared" si="2"/>
        <v>186.00000000000003</v>
      </c>
      <c r="P5" s="40">
        <f t="shared" si="3"/>
        <v>277.62</v>
      </c>
      <c r="Q5" s="40">
        <f t="shared" si="4"/>
        <v>0</v>
      </c>
      <c r="R5" s="40">
        <f t="shared" si="5"/>
        <v>186.00000000000003</v>
      </c>
      <c r="S5" s="40">
        <f>R5-R4</f>
        <v>18.240000000000094</v>
      </c>
      <c r="T5" s="40">
        <f t="shared" si="6"/>
        <v>66</v>
      </c>
      <c r="U5" s="40">
        <f t="shared" si="7"/>
        <v>285.35743270501996</v>
      </c>
      <c r="V5" s="13">
        <f t="shared" si="8"/>
        <v>0.97288511943889577</v>
      </c>
      <c r="W5" s="24" t="s">
        <v>3945</v>
      </c>
      <c r="AB5"/>
      <c r="AO5" s="1">
        <v>1</v>
      </c>
      <c r="AP5" s="1">
        <v>0.9</v>
      </c>
    </row>
    <row r="6" spans="2:42" x14ac:dyDescent="0.25">
      <c r="B6" s="26" t="s">
        <v>3946</v>
      </c>
      <c r="C6" s="29">
        <v>374.03</v>
      </c>
      <c r="D6" s="29">
        <v>268.48</v>
      </c>
      <c r="E6" s="29">
        <v>158.22999999999999</v>
      </c>
      <c r="F6" s="15">
        <v>30</v>
      </c>
      <c r="G6" s="15">
        <f t="shared" si="9"/>
        <v>188.23</v>
      </c>
      <c r="H6" s="40">
        <f t="shared" si="10"/>
        <v>327.89029156106471</v>
      </c>
      <c r="I6" s="42">
        <f t="shared" si="11"/>
        <v>0.81881045858901125</v>
      </c>
      <c r="J6" s="24">
        <v>452.96</v>
      </c>
      <c r="L6" s="105">
        <v>1</v>
      </c>
      <c r="M6" s="40">
        <f t="shared" si="0"/>
        <v>0</v>
      </c>
      <c r="N6" s="40">
        <f t="shared" si="1"/>
        <v>327.89029156106471</v>
      </c>
      <c r="O6" s="40">
        <f t="shared" si="2"/>
        <v>188.23000000000002</v>
      </c>
      <c r="P6" s="40">
        <f t="shared" si="3"/>
        <v>268.48</v>
      </c>
      <c r="Q6" s="40">
        <f t="shared" si="4"/>
        <v>0</v>
      </c>
      <c r="R6" s="40">
        <f t="shared" si="5"/>
        <v>188.23000000000002</v>
      </c>
      <c r="S6" s="40">
        <f>R6-R5</f>
        <v>2.2299999999999898</v>
      </c>
      <c r="T6" s="40">
        <f t="shared" si="6"/>
        <v>68.22999999999999</v>
      </c>
      <c r="U6" s="40">
        <f t="shared" si="7"/>
        <v>277.01415721944613</v>
      </c>
      <c r="V6" s="13">
        <f t="shared" si="8"/>
        <v>0.969192342712342</v>
      </c>
      <c r="W6" s="24" t="s">
        <v>3946</v>
      </c>
      <c r="AB6"/>
      <c r="AO6" s="1">
        <v>1</v>
      </c>
      <c r="AP6" s="1">
        <v>0.9</v>
      </c>
    </row>
    <row r="7" spans="2:42" x14ac:dyDescent="0.25">
      <c r="B7" s="26" t="s">
        <v>3947</v>
      </c>
      <c r="C7" s="29">
        <v>330.93</v>
      </c>
      <c r="D7" s="29">
        <v>217.45</v>
      </c>
      <c r="E7" s="29">
        <v>136.46</v>
      </c>
      <c r="F7" s="15">
        <v>30</v>
      </c>
      <c r="G7" s="15">
        <f t="shared" si="9"/>
        <v>166.46</v>
      </c>
      <c r="H7" s="40">
        <f t="shared" si="10"/>
        <v>273.84929085173837</v>
      </c>
      <c r="I7" s="42">
        <f t="shared" si="11"/>
        <v>0.79404989263867443</v>
      </c>
      <c r="J7" s="24">
        <v>455.31</v>
      </c>
      <c r="L7" s="105">
        <v>1</v>
      </c>
      <c r="M7" s="40">
        <f t="shared" si="0"/>
        <v>0</v>
      </c>
      <c r="N7" s="40">
        <f t="shared" si="1"/>
        <v>273.84929085173837</v>
      </c>
      <c r="O7" s="40">
        <f t="shared" si="2"/>
        <v>166.46</v>
      </c>
      <c r="P7" s="40">
        <f t="shared" si="3"/>
        <v>217.45</v>
      </c>
      <c r="Q7" s="40">
        <f t="shared" si="4"/>
        <v>0</v>
      </c>
      <c r="R7" s="40">
        <f t="shared" si="5"/>
        <v>166.46</v>
      </c>
      <c r="S7" s="40">
        <f t="shared" ref="S7:S70" si="12">R7-R6</f>
        <v>-21.77000000000001</v>
      </c>
      <c r="T7" s="40">
        <f t="shared" si="6"/>
        <v>46.460000000000008</v>
      </c>
      <c r="U7" s="40">
        <f t="shared" si="7"/>
        <v>222.35789641926368</v>
      </c>
      <c r="V7" s="13">
        <f t="shared" si="8"/>
        <v>0.97792794185276122</v>
      </c>
      <c r="W7" s="24" t="s">
        <v>3947</v>
      </c>
      <c r="AB7"/>
      <c r="AO7" s="1">
        <v>1</v>
      </c>
      <c r="AP7" s="1">
        <v>0.9</v>
      </c>
    </row>
    <row r="8" spans="2:42" x14ac:dyDescent="0.25">
      <c r="B8" s="26" t="s">
        <v>3948</v>
      </c>
      <c r="C8" s="29">
        <v>279.94</v>
      </c>
      <c r="D8" s="29">
        <v>189.27</v>
      </c>
      <c r="E8" s="29">
        <v>109.63</v>
      </c>
      <c r="F8" s="15">
        <v>30</v>
      </c>
      <c r="G8" s="15">
        <f t="shared" si="9"/>
        <v>139.63</v>
      </c>
      <c r="H8" s="40">
        <f t="shared" si="10"/>
        <v>235.20133885673357</v>
      </c>
      <c r="I8" s="42">
        <f t="shared" si="11"/>
        <v>0.80471480698198161</v>
      </c>
      <c r="J8" s="24">
        <v>459.94</v>
      </c>
      <c r="L8" s="105">
        <v>1</v>
      </c>
      <c r="M8" s="40">
        <f t="shared" si="0"/>
        <v>0</v>
      </c>
      <c r="N8" s="40">
        <f t="shared" si="1"/>
        <v>235.20133885673357</v>
      </c>
      <c r="O8" s="40">
        <f t="shared" si="2"/>
        <v>139.63</v>
      </c>
      <c r="P8" s="40">
        <f t="shared" si="3"/>
        <v>189.27</v>
      </c>
      <c r="Q8" s="40">
        <f t="shared" si="4"/>
        <v>0</v>
      </c>
      <c r="R8" s="40">
        <f t="shared" si="5"/>
        <v>139.63</v>
      </c>
      <c r="S8" s="40">
        <f t="shared" si="12"/>
        <v>-26.830000000000013</v>
      </c>
      <c r="T8" s="40">
        <f t="shared" si="6"/>
        <v>19.629999999999995</v>
      </c>
      <c r="U8" s="40">
        <f t="shared" si="7"/>
        <v>190.28523274284845</v>
      </c>
      <c r="V8" s="13">
        <f t="shared" si="8"/>
        <v>0.99466467929111224</v>
      </c>
      <c r="W8" s="24" t="s">
        <v>3948</v>
      </c>
      <c r="AB8"/>
      <c r="AO8" s="1">
        <v>1</v>
      </c>
      <c r="AP8" s="1">
        <v>0.9</v>
      </c>
    </row>
    <row r="9" spans="2:42" x14ac:dyDescent="0.25">
      <c r="B9" s="26" t="s">
        <v>3949</v>
      </c>
      <c r="C9" s="29">
        <v>435.12</v>
      </c>
      <c r="D9" s="29">
        <v>293.89</v>
      </c>
      <c r="E9" s="29">
        <v>168.64</v>
      </c>
      <c r="F9" s="15">
        <v>30</v>
      </c>
      <c r="G9" s="15">
        <f t="shared" si="9"/>
        <v>198.64</v>
      </c>
      <c r="H9" s="40">
        <f t="shared" si="10"/>
        <v>354.72409235911789</v>
      </c>
      <c r="I9" s="42">
        <f t="shared" si="11"/>
        <v>0.8285030713461371</v>
      </c>
      <c r="J9" s="24">
        <v>453.77</v>
      </c>
      <c r="L9" s="105">
        <v>1</v>
      </c>
      <c r="M9" s="40">
        <f t="shared" si="0"/>
        <v>0</v>
      </c>
      <c r="N9" s="40">
        <f t="shared" si="1"/>
        <v>354.72409235911789</v>
      </c>
      <c r="O9" s="40">
        <f t="shared" si="2"/>
        <v>198.64</v>
      </c>
      <c r="P9" s="40">
        <f t="shared" si="3"/>
        <v>293.89</v>
      </c>
      <c r="Q9" s="40">
        <f t="shared" si="4"/>
        <v>0</v>
      </c>
      <c r="R9" s="40">
        <f t="shared" si="5"/>
        <v>198.64</v>
      </c>
      <c r="S9" s="40">
        <f t="shared" si="12"/>
        <v>59.009999999999991</v>
      </c>
      <c r="T9" s="40">
        <f t="shared" si="6"/>
        <v>78.639999999999986</v>
      </c>
      <c r="U9" s="40">
        <f t="shared" si="7"/>
        <v>304.22948854442097</v>
      </c>
      <c r="V9" s="13">
        <f t="shared" si="8"/>
        <v>0.96601418030221187</v>
      </c>
      <c r="W9" s="24" t="s">
        <v>3949</v>
      </c>
      <c r="AB9"/>
      <c r="AO9" s="1">
        <v>1</v>
      </c>
      <c r="AP9" s="1">
        <v>0.9</v>
      </c>
    </row>
    <row r="10" spans="2:42" x14ac:dyDescent="0.25">
      <c r="B10" s="26" t="s">
        <v>3950</v>
      </c>
      <c r="C10" s="29">
        <v>386.54</v>
      </c>
      <c r="D10" s="29">
        <v>285.08</v>
      </c>
      <c r="E10" s="29">
        <v>162.24</v>
      </c>
      <c r="F10" s="15">
        <v>30</v>
      </c>
      <c r="G10" s="15">
        <f t="shared" si="9"/>
        <v>192.24</v>
      </c>
      <c r="H10" s="40">
        <f t="shared" si="10"/>
        <v>343.8412773359243</v>
      </c>
      <c r="I10" s="42">
        <f t="shared" si="11"/>
        <v>0.8291034811433764</v>
      </c>
      <c r="J10" s="24">
        <v>456.64</v>
      </c>
      <c r="L10" s="105">
        <v>1</v>
      </c>
      <c r="M10" s="40">
        <f t="shared" si="0"/>
        <v>0</v>
      </c>
      <c r="N10" s="40">
        <f t="shared" si="1"/>
        <v>343.8412773359243</v>
      </c>
      <c r="O10" s="40">
        <f t="shared" si="2"/>
        <v>192.24000000000004</v>
      </c>
      <c r="P10" s="40">
        <f t="shared" si="3"/>
        <v>285.08</v>
      </c>
      <c r="Q10" s="40">
        <f t="shared" si="4"/>
        <v>0</v>
      </c>
      <c r="R10" s="40">
        <f t="shared" si="5"/>
        <v>192.24000000000004</v>
      </c>
      <c r="S10" s="40">
        <f t="shared" si="12"/>
        <v>-6.3999999999999488</v>
      </c>
      <c r="T10" s="40">
        <f t="shared" si="6"/>
        <v>72.240000000000009</v>
      </c>
      <c r="U10" s="40">
        <f t="shared" si="7"/>
        <v>294.09050307685897</v>
      </c>
      <c r="V10" s="13">
        <f t="shared" si="8"/>
        <v>0.96936146192213446</v>
      </c>
      <c r="W10" s="24" t="s">
        <v>3950</v>
      </c>
      <c r="AB10"/>
      <c r="AO10" s="1">
        <v>1</v>
      </c>
      <c r="AP10" s="1">
        <v>0.9</v>
      </c>
    </row>
    <row r="11" spans="2:42" x14ac:dyDescent="0.25">
      <c r="B11" s="26" t="s">
        <v>3951</v>
      </c>
      <c r="C11" s="29">
        <v>410.7</v>
      </c>
      <c r="D11" s="29">
        <v>275.42</v>
      </c>
      <c r="E11" s="29">
        <v>171.34</v>
      </c>
      <c r="F11" s="15">
        <v>30</v>
      </c>
      <c r="G11" s="15">
        <f t="shared" si="9"/>
        <v>201.34</v>
      </c>
      <c r="H11" s="40">
        <f t="shared" si="10"/>
        <v>341.16560787980961</v>
      </c>
      <c r="I11" s="42">
        <f t="shared" si="11"/>
        <v>0.80729122056473135</v>
      </c>
      <c r="J11" s="24">
        <v>456.22</v>
      </c>
      <c r="L11" s="105">
        <v>1</v>
      </c>
      <c r="M11" s="40">
        <f t="shared" si="0"/>
        <v>0</v>
      </c>
      <c r="N11" s="40">
        <f t="shared" si="1"/>
        <v>341.16560787980961</v>
      </c>
      <c r="O11" s="40">
        <f t="shared" si="2"/>
        <v>201.33999999999997</v>
      </c>
      <c r="P11" s="40">
        <f t="shared" si="3"/>
        <v>275.42</v>
      </c>
      <c r="Q11" s="40">
        <f t="shared" si="4"/>
        <v>0</v>
      </c>
      <c r="R11" s="40">
        <f t="shared" si="5"/>
        <v>201.33999999999997</v>
      </c>
      <c r="S11" s="40">
        <f t="shared" si="12"/>
        <v>9.0999999999999375</v>
      </c>
      <c r="T11" s="40">
        <f t="shared" si="6"/>
        <v>81.34</v>
      </c>
      <c r="U11" s="40">
        <f t="shared" si="7"/>
        <v>287.18003412493704</v>
      </c>
      <c r="V11" s="13">
        <f t="shared" si="8"/>
        <v>0.95904995916317481</v>
      </c>
      <c r="W11" s="24" t="s">
        <v>3951</v>
      </c>
      <c r="AB11"/>
      <c r="AO11" s="1">
        <v>1</v>
      </c>
      <c r="AP11" s="1">
        <v>0.9</v>
      </c>
    </row>
    <row r="12" spans="2:42" x14ac:dyDescent="0.25">
      <c r="B12" s="26" t="s">
        <v>3952</v>
      </c>
      <c r="C12" s="29">
        <v>425.31</v>
      </c>
      <c r="D12" s="29">
        <v>271.41000000000003</v>
      </c>
      <c r="E12" s="29">
        <v>172.7</v>
      </c>
      <c r="F12" s="15">
        <v>30</v>
      </c>
      <c r="G12" s="15">
        <f t="shared" si="9"/>
        <v>202.7</v>
      </c>
      <c r="H12" s="40">
        <f t="shared" ref="H12:H75" si="13">SQRT((D12)^2+(G12)^2)</f>
        <v>338.74869461003095</v>
      </c>
      <c r="I12" s="42">
        <f t="shared" si="11"/>
        <v>0.80121341961907322</v>
      </c>
      <c r="J12" s="24">
        <v>457.4</v>
      </c>
      <c r="L12" s="105">
        <v>1</v>
      </c>
      <c r="M12" s="40">
        <f t="shared" si="0"/>
        <v>0</v>
      </c>
      <c r="N12" s="40">
        <f t="shared" si="1"/>
        <v>338.74869461003095</v>
      </c>
      <c r="O12" s="40">
        <f t="shared" si="2"/>
        <v>202.7</v>
      </c>
      <c r="P12" s="40">
        <f t="shared" si="3"/>
        <v>271.41000000000003</v>
      </c>
      <c r="Q12" s="40">
        <f t="shared" si="4"/>
        <v>0</v>
      </c>
      <c r="R12" s="40">
        <f t="shared" si="5"/>
        <v>202.7</v>
      </c>
      <c r="S12" s="40">
        <f t="shared" si="12"/>
        <v>1.3600000000000136</v>
      </c>
      <c r="T12" s="40">
        <f t="shared" si="6"/>
        <v>82.699999999999989</v>
      </c>
      <c r="U12" s="40">
        <f t="shared" si="7"/>
        <v>283.72993867408496</v>
      </c>
      <c r="V12" s="13">
        <f t="shared" si="8"/>
        <v>0.95657864400331538</v>
      </c>
      <c r="W12" s="24" t="s">
        <v>3952</v>
      </c>
      <c r="AB12"/>
      <c r="AO12" s="1">
        <v>1</v>
      </c>
      <c r="AP12" s="1">
        <v>0.9</v>
      </c>
    </row>
    <row r="13" spans="2:42" x14ac:dyDescent="0.25">
      <c r="B13" s="26" t="s">
        <v>3953</v>
      </c>
      <c r="C13" s="29">
        <v>271.5</v>
      </c>
      <c r="D13" s="29">
        <v>222.1</v>
      </c>
      <c r="E13" s="29">
        <v>140.43</v>
      </c>
      <c r="F13" s="15">
        <v>30</v>
      </c>
      <c r="G13" s="15">
        <f t="shared" si="9"/>
        <v>170.43</v>
      </c>
      <c r="H13" s="40">
        <f t="shared" si="13"/>
        <v>279.95498727474029</v>
      </c>
      <c r="I13" s="42">
        <f t="shared" si="11"/>
        <v>0.79334182313400625</v>
      </c>
      <c r="J13" s="24">
        <v>461.62</v>
      </c>
      <c r="L13" s="105">
        <v>1</v>
      </c>
      <c r="M13" s="40">
        <f t="shared" si="0"/>
        <v>0</v>
      </c>
      <c r="N13" s="40">
        <f t="shared" si="1"/>
        <v>279.95498727474029</v>
      </c>
      <c r="O13" s="40">
        <f t="shared" si="2"/>
        <v>170.43</v>
      </c>
      <c r="P13" s="40">
        <f t="shared" si="3"/>
        <v>222.1</v>
      </c>
      <c r="Q13" s="40">
        <f t="shared" si="4"/>
        <v>0</v>
      </c>
      <c r="R13" s="40">
        <f t="shared" si="5"/>
        <v>170.43</v>
      </c>
      <c r="S13" s="40">
        <f t="shared" si="12"/>
        <v>-32.269999999999982</v>
      </c>
      <c r="T13" s="40">
        <f t="shared" si="6"/>
        <v>50.430000000000007</v>
      </c>
      <c r="U13" s="40">
        <f t="shared" si="7"/>
        <v>227.75336419030126</v>
      </c>
      <c r="V13" s="13">
        <f t="shared" si="8"/>
        <v>0.97517769184047032</v>
      </c>
      <c r="W13" s="24" t="s">
        <v>3953</v>
      </c>
      <c r="AB13"/>
      <c r="AO13" s="1">
        <v>1</v>
      </c>
      <c r="AP13" s="1">
        <v>0.9</v>
      </c>
    </row>
    <row r="14" spans="2:42" x14ac:dyDescent="0.25">
      <c r="B14" s="26" t="s">
        <v>3954</v>
      </c>
      <c r="C14" s="29">
        <v>328.43</v>
      </c>
      <c r="D14" s="29">
        <v>226.56</v>
      </c>
      <c r="E14" s="29">
        <v>142.18</v>
      </c>
      <c r="F14" s="15">
        <v>30</v>
      </c>
      <c r="G14" s="15">
        <f t="shared" si="9"/>
        <v>172.18</v>
      </c>
      <c r="H14" s="40">
        <f t="shared" si="13"/>
        <v>284.56174373938603</v>
      </c>
      <c r="I14" s="42">
        <f t="shared" ref="I14:I77" si="14">D14/H14</f>
        <v>0.79617167445914117</v>
      </c>
      <c r="J14" s="24">
        <v>460.88</v>
      </c>
      <c r="L14" s="105">
        <v>1</v>
      </c>
      <c r="M14" s="40">
        <f t="shared" si="0"/>
        <v>0</v>
      </c>
      <c r="N14" s="40">
        <f t="shared" si="1"/>
        <v>284.56174373938603</v>
      </c>
      <c r="O14" s="40">
        <f t="shared" si="2"/>
        <v>172.17999999999998</v>
      </c>
      <c r="P14" s="40">
        <f t="shared" si="3"/>
        <v>226.56</v>
      </c>
      <c r="Q14" s="40">
        <f t="shared" si="4"/>
        <v>0</v>
      </c>
      <c r="R14" s="40">
        <f t="shared" si="5"/>
        <v>172.17999999999998</v>
      </c>
      <c r="S14" s="40">
        <f t="shared" si="12"/>
        <v>1.7499999999999716</v>
      </c>
      <c r="T14" s="40">
        <f t="shared" si="6"/>
        <v>52.180000000000007</v>
      </c>
      <c r="U14" s="40">
        <f t="shared" si="7"/>
        <v>232.49126005078128</v>
      </c>
      <c r="V14" s="13">
        <f t="shared" si="8"/>
        <v>0.97448824506570375</v>
      </c>
      <c r="W14" s="24" t="s">
        <v>3954</v>
      </c>
      <c r="AB14"/>
      <c r="AO14" s="1">
        <v>1</v>
      </c>
      <c r="AP14" s="1">
        <v>0.9</v>
      </c>
    </row>
    <row r="15" spans="2:42" x14ac:dyDescent="0.25">
      <c r="B15" s="26" t="s">
        <v>3955</v>
      </c>
      <c r="C15" s="29">
        <v>406.1</v>
      </c>
      <c r="D15" s="29">
        <v>278.49</v>
      </c>
      <c r="E15" s="29">
        <v>169.34</v>
      </c>
      <c r="F15" s="15">
        <v>30</v>
      </c>
      <c r="G15" s="15">
        <f t="shared" si="9"/>
        <v>199.34</v>
      </c>
      <c r="H15" s="40">
        <f t="shared" si="13"/>
        <v>342.480825302673</v>
      </c>
      <c r="I15" s="42">
        <f t="shared" si="14"/>
        <v>0.81315501314235605</v>
      </c>
      <c r="J15" s="24">
        <v>458.4</v>
      </c>
      <c r="L15" s="105">
        <v>1</v>
      </c>
      <c r="M15" s="40">
        <f t="shared" ref="M15:M78" si="15">DEGREES(ACOS(L15))</f>
        <v>0</v>
      </c>
      <c r="N15" s="40">
        <f t="shared" si="1"/>
        <v>342.480825302673</v>
      </c>
      <c r="O15" s="40">
        <f t="shared" si="2"/>
        <v>199.34000000000003</v>
      </c>
      <c r="P15" s="40">
        <f t="shared" si="3"/>
        <v>278.49</v>
      </c>
      <c r="Q15" s="40">
        <f t="shared" ref="Q15:Q78" si="16">P15*SIN(ACOS(L15))</f>
        <v>0</v>
      </c>
      <c r="R15" s="40">
        <f t="shared" ref="R15:R78" si="17">O15-Q15</f>
        <v>199.34000000000003</v>
      </c>
      <c r="S15" s="40">
        <f t="shared" si="12"/>
        <v>27.160000000000053</v>
      </c>
      <c r="T15" s="40">
        <f t="shared" si="6"/>
        <v>79.34</v>
      </c>
      <c r="U15" s="40">
        <f t="shared" si="7"/>
        <v>289.57126186830078</v>
      </c>
      <c r="V15" s="13">
        <f t="shared" si="8"/>
        <v>0.96173217674708134</v>
      </c>
      <c r="W15" s="24" t="s">
        <v>3955</v>
      </c>
      <c r="AB15"/>
      <c r="AO15" s="1">
        <v>1</v>
      </c>
      <c r="AP15" s="1">
        <v>0.9</v>
      </c>
    </row>
    <row r="16" spans="2:42" x14ac:dyDescent="0.25">
      <c r="B16" s="26" t="s">
        <v>3956</v>
      </c>
      <c r="C16" s="29">
        <v>320.48</v>
      </c>
      <c r="D16" s="29">
        <v>224.41</v>
      </c>
      <c r="E16" s="29">
        <v>136.26</v>
      </c>
      <c r="F16" s="15">
        <v>30</v>
      </c>
      <c r="G16" s="15">
        <f t="shared" si="9"/>
        <v>166.26</v>
      </c>
      <c r="H16" s="40">
        <f t="shared" si="13"/>
        <v>279.28880339175788</v>
      </c>
      <c r="I16" s="42">
        <f t="shared" si="14"/>
        <v>0.80350517913609487</v>
      </c>
      <c r="J16" s="24">
        <v>463.23</v>
      </c>
      <c r="L16" s="105">
        <v>1</v>
      </c>
      <c r="M16" s="40">
        <f t="shared" si="15"/>
        <v>0</v>
      </c>
      <c r="N16" s="40">
        <f t="shared" si="1"/>
        <v>279.28880339175788</v>
      </c>
      <c r="O16" s="40">
        <f t="shared" si="2"/>
        <v>166.25999999999993</v>
      </c>
      <c r="P16" s="40">
        <f t="shared" si="3"/>
        <v>224.41</v>
      </c>
      <c r="Q16" s="40">
        <f t="shared" si="16"/>
        <v>0</v>
      </c>
      <c r="R16" s="40">
        <f t="shared" si="17"/>
        <v>166.25999999999993</v>
      </c>
      <c r="S16" s="40">
        <f t="shared" si="12"/>
        <v>-33.080000000000098</v>
      </c>
      <c r="T16" s="40">
        <f t="shared" si="6"/>
        <v>46.259999999999991</v>
      </c>
      <c r="U16" s="40">
        <f t="shared" si="7"/>
        <v>229.12842621551783</v>
      </c>
      <c r="V16" s="13">
        <f t="shared" si="8"/>
        <v>0.97940706749724848</v>
      </c>
      <c r="W16" s="24" t="s">
        <v>3956</v>
      </c>
      <c r="AB16"/>
      <c r="AO16" s="1">
        <v>1</v>
      </c>
      <c r="AP16" s="1">
        <v>0.9</v>
      </c>
    </row>
    <row r="17" spans="2:42" x14ac:dyDescent="0.25">
      <c r="B17" s="26" t="s">
        <v>3957</v>
      </c>
      <c r="C17" s="29">
        <v>340.02</v>
      </c>
      <c r="D17" s="29">
        <v>230.83</v>
      </c>
      <c r="E17" s="29">
        <v>138.69</v>
      </c>
      <c r="F17" s="15">
        <v>30</v>
      </c>
      <c r="G17" s="15">
        <f t="shared" si="9"/>
        <v>168.69</v>
      </c>
      <c r="H17" s="40">
        <f t="shared" si="13"/>
        <v>285.89999125568369</v>
      </c>
      <c r="I17" s="42">
        <f t="shared" si="14"/>
        <v>0.80738022756204308</v>
      </c>
      <c r="J17" s="24">
        <v>461.11</v>
      </c>
      <c r="L17" s="105">
        <v>1</v>
      </c>
      <c r="M17" s="40">
        <f t="shared" si="15"/>
        <v>0</v>
      </c>
      <c r="N17" s="40">
        <f t="shared" si="1"/>
        <v>285.89999125568369</v>
      </c>
      <c r="O17" s="40">
        <f t="shared" si="2"/>
        <v>168.69</v>
      </c>
      <c r="P17" s="40">
        <f t="shared" si="3"/>
        <v>230.83</v>
      </c>
      <c r="Q17" s="40">
        <f t="shared" si="16"/>
        <v>0</v>
      </c>
      <c r="R17" s="40">
        <f t="shared" si="17"/>
        <v>168.69</v>
      </c>
      <c r="S17" s="40">
        <f t="shared" si="12"/>
        <v>2.4300000000000637</v>
      </c>
      <c r="T17" s="40">
        <f t="shared" si="6"/>
        <v>48.69</v>
      </c>
      <c r="U17" s="40">
        <f t="shared" si="7"/>
        <v>235.90931520395714</v>
      </c>
      <c r="V17" s="13">
        <f t="shared" si="8"/>
        <v>0.9784692045773361</v>
      </c>
      <c r="W17" s="24" t="s">
        <v>3957</v>
      </c>
      <c r="AB17"/>
      <c r="AO17" s="1">
        <v>1</v>
      </c>
      <c r="AP17" s="1">
        <v>0.9</v>
      </c>
    </row>
    <row r="18" spans="2:42" x14ac:dyDescent="0.25">
      <c r="B18" s="26" t="s">
        <v>3958</v>
      </c>
      <c r="C18" s="29">
        <v>332.05</v>
      </c>
      <c r="D18" s="29">
        <v>227.53</v>
      </c>
      <c r="E18" s="29">
        <v>135.52000000000001</v>
      </c>
      <c r="F18" s="15">
        <v>30</v>
      </c>
      <c r="G18" s="15">
        <f t="shared" si="9"/>
        <v>165.52</v>
      </c>
      <c r="H18" s="40">
        <f t="shared" si="13"/>
        <v>281.36590287382018</v>
      </c>
      <c r="I18" s="42">
        <f t="shared" si="14"/>
        <v>0.80866230654123317</v>
      </c>
      <c r="J18" s="24">
        <v>459.99</v>
      </c>
      <c r="L18" s="105">
        <v>1</v>
      </c>
      <c r="M18" s="40">
        <f t="shared" si="15"/>
        <v>0</v>
      </c>
      <c r="N18" s="40">
        <f t="shared" si="1"/>
        <v>281.36590287382018</v>
      </c>
      <c r="O18" s="40">
        <f t="shared" si="2"/>
        <v>165.52</v>
      </c>
      <c r="P18" s="40">
        <f t="shared" si="3"/>
        <v>227.53</v>
      </c>
      <c r="Q18" s="40">
        <f t="shared" si="16"/>
        <v>0</v>
      </c>
      <c r="R18" s="40">
        <f t="shared" si="17"/>
        <v>165.52</v>
      </c>
      <c r="S18" s="40">
        <f t="shared" si="12"/>
        <v>-3.1699999999999875</v>
      </c>
      <c r="T18" s="40">
        <f t="shared" si="6"/>
        <v>45.52000000000001</v>
      </c>
      <c r="U18" s="40">
        <f t="shared" si="7"/>
        <v>232.03872801754454</v>
      </c>
      <c r="V18" s="13">
        <f t="shared" si="8"/>
        <v>0.98056907113710934</v>
      </c>
      <c r="W18" s="24" t="s">
        <v>3958</v>
      </c>
      <c r="AB18"/>
      <c r="AO18" s="1">
        <v>1</v>
      </c>
      <c r="AP18" s="1">
        <v>0.9</v>
      </c>
    </row>
    <row r="19" spans="2:42" x14ac:dyDescent="0.25">
      <c r="B19" s="26" t="s">
        <v>3959</v>
      </c>
      <c r="C19" s="29">
        <v>323.07</v>
      </c>
      <c r="D19" s="29">
        <v>213.02</v>
      </c>
      <c r="E19" s="29">
        <v>136.08000000000001</v>
      </c>
      <c r="F19" s="15">
        <v>30</v>
      </c>
      <c r="G19" s="15">
        <f t="shared" si="9"/>
        <v>166.08</v>
      </c>
      <c r="H19" s="40">
        <f t="shared" si="13"/>
        <v>270.11124893273143</v>
      </c>
      <c r="I19" s="42">
        <f t="shared" si="14"/>
        <v>0.7886380180080933</v>
      </c>
      <c r="J19" s="24">
        <v>461.09</v>
      </c>
      <c r="L19" s="105">
        <v>1</v>
      </c>
      <c r="M19" s="40">
        <f t="shared" si="15"/>
        <v>0</v>
      </c>
      <c r="N19" s="40">
        <f t="shared" si="1"/>
        <v>270.11124893273143</v>
      </c>
      <c r="O19" s="40">
        <f t="shared" si="2"/>
        <v>166.07999999999998</v>
      </c>
      <c r="P19" s="40">
        <f t="shared" si="3"/>
        <v>213.02</v>
      </c>
      <c r="Q19" s="40">
        <f t="shared" si="16"/>
        <v>0</v>
      </c>
      <c r="R19" s="40">
        <f t="shared" si="17"/>
        <v>166.07999999999998</v>
      </c>
      <c r="S19" s="40">
        <f t="shared" si="12"/>
        <v>0.55999999999997385</v>
      </c>
      <c r="T19" s="40">
        <f t="shared" si="6"/>
        <v>46.080000000000013</v>
      </c>
      <c r="U19" s="40">
        <f t="shared" si="7"/>
        <v>217.94698162626617</v>
      </c>
      <c r="V19" s="13">
        <f t="shared" si="8"/>
        <v>0.97739366891203427</v>
      </c>
      <c r="W19" s="24" t="s">
        <v>3959</v>
      </c>
      <c r="AB19"/>
      <c r="AO19" s="1">
        <v>1</v>
      </c>
      <c r="AP19" s="1">
        <v>0.9</v>
      </c>
    </row>
    <row r="20" spans="2:42" x14ac:dyDescent="0.25">
      <c r="B20" s="26" t="s">
        <v>3960</v>
      </c>
      <c r="C20" s="29">
        <v>331.97</v>
      </c>
      <c r="D20" s="29">
        <v>219.29</v>
      </c>
      <c r="E20" s="29">
        <v>130.88999999999999</v>
      </c>
      <c r="F20" s="15">
        <v>30</v>
      </c>
      <c r="G20" s="15">
        <f t="shared" si="9"/>
        <v>160.88999999999999</v>
      </c>
      <c r="H20" s="40">
        <f t="shared" si="13"/>
        <v>271.98105853165583</v>
      </c>
      <c r="I20" s="42">
        <f t="shared" si="14"/>
        <v>0.80626938208079979</v>
      </c>
      <c r="J20" s="24">
        <v>460.62</v>
      </c>
      <c r="L20" s="105">
        <v>1</v>
      </c>
      <c r="M20" s="40">
        <f t="shared" si="15"/>
        <v>0</v>
      </c>
      <c r="N20" s="40">
        <f t="shared" si="1"/>
        <v>271.98105853165583</v>
      </c>
      <c r="O20" s="40">
        <f t="shared" si="2"/>
        <v>160.88999999999999</v>
      </c>
      <c r="P20" s="40">
        <f t="shared" si="3"/>
        <v>219.29</v>
      </c>
      <c r="Q20" s="40">
        <f t="shared" si="16"/>
        <v>0</v>
      </c>
      <c r="R20" s="40">
        <f t="shared" si="17"/>
        <v>160.88999999999999</v>
      </c>
      <c r="S20" s="40">
        <f t="shared" si="12"/>
        <v>-5.1899999999999977</v>
      </c>
      <c r="T20" s="40">
        <f t="shared" si="6"/>
        <v>40.889999999999986</v>
      </c>
      <c r="U20" s="40">
        <f t="shared" si="7"/>
        <v>223.06971152534356</v>
      </c>
      <c r="V20" s="13">
        <f t="shared" si="8"/>
        <v>0.98305591781377211</v>
      </c>
      <c r="W20" s="24" t="s">
        <v>3960</v>
      </c>
      <c r="AB20"/>
      <c r="AO20" s="1">
        <v>1</v>
      </c>
      <c r="AP20" s="1">
        <v>0.9</v>
      </c>
    </row>
    <row r="21" spans="2:42" x14ac:dyDescent="0.25">
      <c r="B21" s="26" t="s">
        <v>3961</v>
      </c>
      <c r="C21" s="29">
        <v>406.99</v>
      </c>
      <c r="D21" s="29">
        <v>273.98</v>
      </c>
      <c r="E21" s="29">
        <v>171.75</v>
      </c>
      <c r="F21" s="15">
        <v>30</v>
      </c>
      <c r="G21" s="15">
        <f t="shared" si="9"/>
        <v>201.75</v>
      </c>
      <c r="H21" s="40">
        <f t="shared" si="13"/>
        <v>340.24712034049605</v>
      </c>
      <c r="I21" s="42">
        <f t="shared" si="14"/>
        <v>0.80523826248939179</v>
      </c>
      <c r="J21" s="24">
        <v>457.96</v>
      </c>
      <c r="L21" s="105">
        <v>1</v>
      </c>
      <c r="M21" s="40">
        <f t="shared" si="15"/>
        <v>0</v>
      </c>
      <c r="N21" s="40">
        <f t="shared" si="1"/>
        <v>340.24712034049605</v>
      </c>
      <c r="O21" s="40">
        <f t="shared" si="2"/>
        <v>201.74999999999991</v>
      </c>
      <c r="P21" s="40">
        <f t="shared" si="3"/>
        <v>273.98</v>
      </c>
      <c r="Q21" s="40">
        <f t="shared" si="16"/>
        <v>0</v>
      </c>
      <c r="R21" s="40">
        <f t="shared" si="17"/>
        <v>201.74999999999991</v>
      </c>
      <c r="S21" s="40">
        <f t="shared" si="12"/>
        <v>40.859999999999928</v>
      </c>
      <c r="T21" s="40">
        <f t="shared" si="6"/>
        <v>81.75</v>
      </c>
      <c r="U21" s="40">
        <f t="shared" si="7"/>
        <v>285.91625154929551</v>
      </c>
      <c r="V21" s="13">
        <f t="shared" si="8"/>
        <v>0.958252629976028</v>
      </c>
      <c r="W21" s="24" t="s">
        <v>3961</v>
      </c>
      <c r="AB21"/>
      <c r="AO21" s="1">
        <v>1</v>
      </c>
      <c r="AP21" s="1">
        <v>0.9</v>
      </c>
    </row>
    <row r="22" spans="2:42" x14ac:dyDescent="0.25">
      <c r="B22" s="26" t="s">
        <v>3962</v>
      </c>
      <c r="C22" s="29">
        <v>343.01</v>
      </c>
      <c r="D22" s="29">
        <v>230.71</v>
      </c>
      <c r="E22" s="29">
        <v>134.33000000000001</v>
      </c>
      <c r="F22" s="15">
        <v>30</v>
      </c>
      <c r="G22" s="15">
        <f t="shared" si="9"/>
        <v>164.33</v>
      </c>
      <c r="H22" s="40">
        <f t="shared" si="13"/>
        <v>283.25157192855966</v>
      </c>
      <c r="I22" s="42">
        <f t="shared" si="14"/>
        <v>0.81450562985115071</v>
      </c>
      <c r="J22" s="24">
        <v>461.49</v>
      </c>
      <c r="L22" s="105">
        <v>1</v>
      </c>
      <c r="M22" s="40">
        <f t="shared" si="15"/>
        <v>0</v>
      </c>
      <c r="N22" s="40">
        <f t="shared" si="1"/>
        <v>283.25157192855966</v>
      </c>
      <c r="O22" s="40">
        <f t="shared" si="2"/>
        <v>164.32999999999998</v>
      </c>
      <c r="P22" s="40">
        <f t="shared" si="3"/>
        <v>230.71</v>
      </c>
      <c r="Q22" s="40">
        <f t="shared" si="16"/>
        <v>0</v>
      </c>
      <c r="R22" s="40">
        <f t="shared" si="17"/>
        <v>164.32999999999998</v>
      </c>
      <c r="S22" s="40">
        <f t="shared" si="12"/>
        <v>-37.419999999999931</v>
      </c>
      <c r="T22" s="40">
        <f t="shared" si="6"/>
        <v>44.330000000000013</v>
      </c>
      <c r="U22" s="40">
        <f t="shared" si="7"/>
        <v>234.93031520006099</v>
      </c>
      <c r="V22" s="13">
        <f t="shared" si="8"/>
        <v>0.98203588499650607</v>
      </c>
      <c r="W22" s="24" t="s">
        <v>3962</v>
      </c>
      <c r="AB22"/>
      <c r="AO22" s="1">
        <v>1</v>
      </c>
      <c r="AP22" s="1">
        <v>0.9</v>
      </c>
    </row>
    <row r="23" spans="2:42" x14ac:dyDescent="0.25">
      <c r="B23" s="26" t="s">
        <v>3963</v>
      </c>
      <c r="C23" s="29">
        <v>333.87</v>
      </c>
      <c r="D23" s="29">
        <v>230.8</v>
      </c>
      <c r="E23" s="29">
        <v>133.9</v>
      </c>
      <c r="F23" s="15">
        <v>30</v>
      </c>
      <c r="G23" s="15">
        <f t="shared" si="9"/>
        <v>163.9</v>
      </c>
      <c r="H23" s="40">
        <f t="shared" si="13"/>
        <v>283.0756965901524</v>
      </c>
      <c r="I23" s="42">
        <f t="shared" si="14"/>
        <v>0.815329619533396</v>
      </c>
      <c r="J23" s="24">
        <v>462.95</v>
      </c>
      <c r="L23" s="105">
        <v>1</v>
      </c>
      <c r="M23" s="40">
        <f t="shared" si="15"/>
        <v>0</v>
      </c>
      <c r="N23" s="40">
        <f t="shared" si="1"/>
        <v>283.0756965901524</v>
      </c>
      <c r="O23" s="40">
        <f t="shared" si="2"/>
        <v>163.90000000000003</v>
      </c>
      <c r="P23" s="40">
        <f t="shared" si="3"/>
        <v>230.8</v>
      </c>
      <c r="Q23" s="40">
        <f t="shared" si="16"/>
        <v>0</v>
      </c>
      <c r="R23" s="40">
        <f t="shared" si="17"/>
        <v>163.90000000000003</v>
      </c>
      <c r="S23" s="40">
        <f t="shared" si="12"/>
        <v>-0.42999999999994998</v>
      </c>
      <c r="T23" s="40">
        <f t="shared" si="6"/>
        <v>43.900000000000006</v>
      </c>
      <c r="U23" s="40">
        <f t="shared" si="7"/>
        <v>234.93797053690577</v>
      </c>
      <c r="V23" s="13">
        <f t="shared" si="8"/>
        <v>0.98238696568524353</v>
      </c>
      <c r="W23" s="24" t="s">
        <v>3963</v>
      </c>
      <c r="AB23"/>
      <c r="AO23" s="1">
        <v>1</v>
      </c>
      <c r="AP23" s="1">
        <v>0.9</v>
      </c>
    </row>
    <row r="24" spans="2:42" x14ac:dyDescent="0.25">
      <c r="B24" s="26" t="s">
        <v>3964</v>
      </c>
      <c r="C24" s="29">
        <v>349.28</v>
      </c>
      <c r="D24" s="29">
        <v>235.8</v>
      </c>
      <c r="E24" s="29">
        <v>134.69999999999999</v>
      </c>
      <c r="F24" s="15">
        <v>30</v>
      </c>
      <c r="G24" s="15">
        <f t="shared" si="9"/>
        <v>164.7</v>
      </c>
      <c r="H24" s="40">
        <f t="shared" si="13"/>
        <v>287.62428617903601</v>
      </c>
      <c r="I24" s="42">
        <f t="shared" si="14"/>
        <v>0.81981950527370562</v>
      </c>
      <c r="J24" s="24">
        <v>462.87</v>
      </c>
      <c r="L24" s="105">
        <v>1</v>
      </c>
      <c r="M24" s="40">
        <f t="shared" si="15"/>
        <v>0</v>
      </c>
      <c r="N24" s="40">
        <f t="shared" si="1"/>
        <v>287.62428617903601</v>
      </c>
      <c r="O24" s="40">
        <f t="shared" si="2"/>
        <v>164.69999999999993</v>
      </c>
      <c r="P24" s="40">
        <f t="shared" si="3"/>
        <v>235.8</v>
      </c>
      <c r="Q24" s="40">
        <f t="shared" si="16"/>
        <v>0</v>
      </c>
      <c r="R24" s="40">
        <f t="shared" si="17"/>
        <v>164.69999999999993</v>
      </c>
      <c r="S24" s="40">
        <f t="shared" si="12"/>
        <v>0.79999999999989768</v>
      </c>
      <c r="T24" s="40">
        <f t="shared" si="6"/>
        <v>44.699999999999989</v>
      </c>
      <c r="U24" s="40">
        <f t="shared" si="7"/>
        <v>239.99943749934081</v>
      </c>
      <c r="V24" s="13">
        <f t="shared" si="8"/>
        <v>0.98250230274247063</v>
      </c>
      <c r="W24" s="24" t="s">
        <v>3964</v>
      </c>
      <c r="AB24"/>
      <c r="AO24" s="1">
        <v>1</v>
      </c>
      <c r="AP24" s="1">
        <v>0.9</v>
      </c>
    </row>
    <row r="25" spans="2:42" x14ac:dyDescent="0.25">
      <c r="B25" s="26" t="s">
        <v>3965</v>
      </c>
      <c r="C25" s="29">
        <v>313.22000000000003</v>
      </c>
      <c r="D25" s="29">
        <v>227.31</v>
      </c>
      <c r="E25" s="29">
        <v>127.13</v>
      </c>
      <c r="F25" s="15">
        <v>30</v>
      </c>
      <c r="G25" s="15">
        <f t="shared" si="9"/>
        <v>157.13</v>
      </c>
      <c r="H25" s="40">
        <f t="shared" si="13"/>
        <v>276.33254061004106</v>
      </c>
      <c r="I25" s="42">
        <f t="shared" si="14"/>
        <v>0.82259584592600909</v>
      </c>
      <c r="J25" s="24">
        <v>460.87</v>
      </c>
      <c r="L25" s="105">
        <v>1</v>
      </c>
      <c r="M25" s="40">
        <f t="shared" si="15"/>
        <v>0</v>
      </c>
      <c r="N25" s="40">
        <f t="shared" si="1"/>
        <v>276.33254061004106</v>
      </c>
      <c r="O25" s="40">
        <f t="shared" si="2"/>
        <v>157.13</v>
      </c>
      <c r="P25" s="40">
        <f t="shared" si="3"/>
        <v>227.31</v>
      </c>
      <c r="Q25" s="40">
        <f t="shared" si="16"/>
        <v>0</v>
      </c>
      <c r="R25" s="40">
        <f t="shared" si="17"/>
        <v>157.13</v>
      </c>
      <c r="S25" s="40">
        <f t="shared" si="12"/>
        <v>-7.5699999999999363</v>
      </c>
      <c r="T25" s="40">
        <f t="shared" si="6"/>
        <v>37.129999999999995</v>
      </c>
      <c r="U25" s="40">
        <f t="shared" si="7"/>
        <v>230.3225412329414</v>
      </c>
      <c r="V25" s="13">
        <f t="shared" si="8"/>
        <v>0.98692033694654924</v>
      </c>
      <c r="W25" s="24" t="s">
        <v>3965</v>
      </c>
      <c r="AB25"/>
      <c r="AO25" s="1">
        <v>1</v>
      </c>
      <c r="AP25" s="1">
        <v>0.9</v>
      </c>
    </row>
    <row r="26" spans="2:42" x14ac:dyDescent="0.25">
      <c r="B26" s="26" t="s">
        <v>3966</v>
      </c>
      <c r="C26" s="29">
        <v>320.18</v>
      </c>
      <c r="D26" s="29">
        <v>229.12</v>
      </c>
      <c r="E26" s="29">
        <v>126.91</v>
      </c>
      <c r="F26" s="15">
        <v>30</v>
      </c>
      <c r="G26" s="15">
        <f t="shared" si="9"/>
        <v>156.91</v>
      </c>
      <c r="H26" s="40">
        <f t="shared" si="13"/>
        <v>277.69897821202011</v>
      </c>
      <c r="I26" s="42">
        <f t="shared" si="14"/>
        <v>0.82506605344823924</v>
      </c>
      <c r="J26" s="24">
        <v>457.88</v>
      </c>
      <c r="L26" s="105">
        <v>1</v>
      </c>
      <c r="M26" s="40">
        <f t="shared" si="15"/>
        <v>0</v>
      </c>
      <c r="N26" s="40">
        <f t="shared" si="1"/>
        <v>277.69897821202011</v>
      </c>
      <c r="O26" s="40">
        <f t="shared" si="2"/>
        <v>156.91000000000005</v>
      </c>
      <c r="P26" s="40">
        <f t="shared" si="3"/>
        <v>229.12</v>
      </c>
      <c r="Q26" s="40">
        <f t="shared" si="16"/>
        <v>0</v>
      </c>
      <c r="R26" s="40">
        <f t="shared" si="17"/>
        <v>156.91000000000005</v>
      </c>
      <c r="S26" s="40">
        <f t="shared" si="12"/>
        <v>-0.21999999999994202</v>
      </c>
      <c r="T26" s="40">
        <f t="shared" si="6"/>
        <v>36.909999999999997</v>
      </c>
      <c r="U26" s="40">
        <f t="shared" si="7"/>
        <v>232.0739591164851</v>
      </c>
      <c r="V26" s="13">
        <f t="shared" si="8"/>
        <v>0.98727147531876935</v>
      </c>
      <c r="W26" s="24" t="s">
        <v>3966</v>
      </c>
      <c r="AB26"/>
      <c r="AO26" s="1">
        <v>1</v>
      </c>
      <c r="AP26" s="1">
        <v>0.9</v>
      </c>
    </row>
    <row r="27" spans="2:42" x14ac:dyDescent="0.25">
      <c r="B27" s="26" t="s">
        <v>3967</v>
      </c>
      <c r="C27" s="29">
        <v>343.6</v>
      </c>
      <c r="D27" s="29">
        <v>226.47</v>
      </c>
      <c r="E27" s="29">
        <v>126.57</v>
      </c>
      <c r="F27" s="15">
        <v>30</v>
      </c>
      <c r="G27" s="15">
        <f t="shared" si="9"/>
        <v>156.57</v>
      </c>
      <c r="H27" s="40">
        <f t="shared" si="13"/>
        <v>275.32312979479218</v>
      </c>
      <c r="I27" s="42">
        <f t="shared" si="14"/>
        <v>0.82256074950475788</v>
      </c>
      <c r="J27" s="24">
        <v>458.77</v>
      </c>
      <c r="L27" s="105">
        <v>1</v>
      </c>
      <c r="M27" s="40">
        <f t="shared" si="15"/>
        <v>0</v>
      </c>
      <c r="N27" s="40">
        <f t="shared" si="1"/>
        <v>275.32312979479218</v>
      </c>
      <c r="O27" s="40">
        <f t="shared" si="2"/>
        <v>156.56999999999994</v>
      </c>
      <c r="P27" s="40">
        <f t="shared" si="3"/>
        <v>226.47</v>
      </c>
      <c r="Q27" s="40">
        <f t="shared" si="16"/>
        <v>0</v>
      </c>
      <c r="R27" s="40">
        <f t="shared" si="17"/>
        <v>156.56999999999994</v>
      </c>
      <c r="S27" s="40">
        <f t="shared" si="12"/>
        <v>-0.3400000000001171</v>
      </c>
      <c r="T27" s="40">
        <f t="shared" si="6"/>
        <v>36.569999999999993</v>
      </c>
      <c r="U27" s="40">
        <f t="shared" si="7"/>
        <v>229.40363074720506</v>
      </c>
      <c r="V27" s="13">
        <f t="shared" si="8"/>
        <v>0.98721192538387581</v>
      </c>
      <c r="W27" s="24" t="s">
        <v>3967</v>
      </c>
      <c r="AB27"/>
      <c r="AO27" s="1">
        <v>1</v>
      </c>
      <c r="AP27" s="1">
        <v>0.9</v>
      </c>
    </row>
    <row r="28" spans="2:42" x14ac:dyDescent="0.25">
      <c r="B28" s="26" t="s">
        <v>3968</v>
      </c>
      <c r="C28" s="29">
        <v>308.88</v>
      </c>
      <c r="D28" s="29">
        <v>219.65</v>
      </c>
      <c r="E28" s="29">
        <v>131.13999999999999</v>
      </c>
      <c r="F28" s="15">
        <v>30</v>
      </c>
      <c r="G28" s="15">
        <f t="shared" si="9"/>
        <v>161.13999999999999</v>
      </c>
      <c r="H28" s="40">
        <f t="shared" si="13"/>
        <v>272.41920288408448</v>
      </c>
      <c r="I28" s="42">
        <f t="shared" si="14"/>
        <v>0.80629411463868794</v>
      </c>
      <c r="J28" s="24">
        <v>458.3</v>
      </c>
      <c r="L28" s="105">
        <v>1</v>
      </c>
      <c r="M28" s="40">
        <f t="shared" si="15"/>
        <v>0</v>
      </c>
      <c r="N28" s="40">
        <f t="shared" si="1"/>
        <v>272.41920288408448</v>
      </c>
      <c r="O28" s="40">
        <f t="shared" si="2"/>
        <v>161.13999999999993</v>
      </c>
      <c r="P28" s="40">
        <f t="shared" si="3"/>
        <v>219.65</v>
      </c>
      <c r="Q28" s="40">
        <f t="shared" si="16"/>
        <v>0</v>
      </c>
      <c r="R28" s="40">
        <f t="shared" si="17"/>
        <v>161.13999999999993</v>
      </c>
      <c r="S28" s="40">
        <f t="shared" si="12"/>
        <v>4.5699999999999932</v>
      </c>
      <c r="T28" s="40">
        <f t="shared" si="6"/>
        <v>41.139999999999986</v>
      </c>
      <c r="U28" s="40">
        <f t="shared" si="7"/>
        <v>223.46951044829359</v>
      </c>
      <c r="V28" s="13">
        <f t="shared" si="8"/>
        <v>0.98290813614514383</v>
      </c>
      <c r="W28" s="24" t="s">
        <v>3968</v>
      </c>
      <c r="AB28"/>
      <c r="AO28" s="1">
        <v>1</v>
      </c>
      <c r="AP28" s="1">
        <v>0.9</v>
      </c>
    </row>
    <row r="29" spans="2:42" x14ac:dyDescent="0.25">
      <c r="B29" s="26" t="s">
        <v>3969</v>
      </c>
      <c r="C29" s="29">
        <v>330.37</v>
      </c>
      <c r="D29" s="29">
        <v>224.37</v>
      </c>
      <c r="E29" s="29">
        <v>135.41999999999999</v>
      </c>
      <c r="F29" s="15">
        <v>30</v>
      </c>
      <c r="G29" s="15">
        <f t="shared" si="9"/>
        <v>165.42</v>
      </c>
      <c r="H29" s="40">
        <f t="shared" si="13"/>
        <v>278.7573735347641</v>
      </c>
      <c r="I29" s="42">
        <f t="shared" si="14"/>
        <v>0.80489350704841034</v>
      </c>
      <c r="J29" s="24">
        <v>458.27</v>
      </c>
      <c r="L29" s="105">
        <v>1</v>
      </c>
      <c r="M29" s="40">
        <f t="shared" si="15"/>
        <v>0</v>
      </c>
      <c r="N29" s="40">
        <f t="shared" si="1"/>
        <v>278.7573735347641</v>
      </c>
      <c r="O29" s="40">
        <f t="shared" si="2"/>
        <v>165.42</v>
      </c>
      <c r="P29" s="40">
        <f t="shared" si="3"/>
        <v>224.37</v>
      </c>
      <c r="Q29" s="40">
        <f t="shared" si="16"/>
        <v>0</v>
      </c>
      <c r="R29" s="40">
        <f t="shared" si="17"/>
        <v>165.42</v>
      </c>
      <c r="S29" s="40">
        <f t="shared" si="12"/>
        <v>4.280000000000058</v>
      </c>
      <c r="T29" s="40">
        <f t="shared" si="6"/>
        <v>45.419999999999987</v>
      </c>
      <c r="U29" s="40">
        <f t="shared" si="7"/>
        <v>228.9211071526608</v>
      </c>
      <c r="V29" s="13">
        <f t="shared" si="8"/>
        <v>0.98011932054117756</v>
      </c>
      <c r="W29" s="24" t="s">
        <v>3969</v>
      </c>
      <c r="AB29"/>
      <c r="AO29" s="1">
        <v>1</v>
      </c>
      <c r="AP29" s="1">
        <v>0.9</v>
      </c>
    </row>
    <row r="30" spans="2:42" x14ac:dyDescent="0.25">
      <c r="B30" s="26" t="s">
        <v>3970</v>
      </c>
      <c r="C30" s="29">
        <v>329.22</v>
      </c>
      <c r="D30" s="29">
        <v>222.33</v>
      </c>
      <c r="E30" s="29">
        <v>137.54</v>
      </c>
      <c r="F30" s="15">
        <v>30</v>
      </c>
      <c r="G30" s="15">
        <f t="shared" si="9"/>
        <v>167.54</v>
      </c>
      <c r="H30" s="40">
        <f t="shared" si="13"/>
        <v>278.3887219339174</v>
      </c>
      <c r="I30" s="42">
        <f t="shared" si="14"/>
        <v>0.79863149072818995</v>
      </c>
      <c r="J30" s="24">
        <v>458.67</v>
      </c>
      <c r="L30" s="105">
        <v>1</v>
      </c>
      <c r="M30" s="40">
        <f t="shared" si="15"/>
        <v>0</v>
      </c>
      <c r="N30" s="40">
        <f t="shared" si="1"/>
        <v>278.3887219339174</v>
      </c>
      <c r="O30" s="40">
        <f t="shared" si="2"/>
        <v>167.53999999999994</v>
      </c>
      <c r="P30" s="40">
        <f t="shared" si="3"/>
        <v>222.33</v>
      </c>
      <c r="Q30" s="40">
        <f t="shared" si="16"/>
        <v>0</v>
      </c>
      <c r="R30" s="40">
        <f t="shared" si="17"/>
        <v>167.53999999999994</v>
      </c>
      <c r="S30" s="40">
        <f t="shared" si="12"/>
        <v>2.1199999999999477</v>
      </c>
      <c r="T30" s="40">
        <f t="shared" si="6"/>
        <v>47.539999999999992</v>
      </c>
      <c r="U30" s="40">
        <f t="shared" si="7"/>
        <v>227.35584553734265</v>
      </c>
      <c r="V30" s="13">
        <f t="shared" si="8"/>
        <v>0.97789436411690078</v>
      </c>
      <c r="W30" s="24" t="s">
        <v>3970</v>
      </c>
      <c r="AB30"/>
      <c r="AO30" s="1">
        <v>1</v>
      </c>
      <c r="AP30" s="1">
        <v>0.9</v>
      </c>
    </row>
    <row r="31" spans="2:42" x14ac:dyDescent="0.25">
      <c r="B31" s="26" t="s">
        <v>3971</v>
      </c>
      <c r="C31" s="29">
        <v>317.17</v>
      </c>
      <c r="D31" s="29">
        <v>215.61</v>
      </c>
      <c r="E31" s="29">
        <v>128.63</v>
      </c>
      <c r="F31" s="15">
        <v>30</v>
      </c>
      <c r="G31" s="15">
        <f t="shared" si="9"/>
        <v>158.63</v>
      </c>
      <c r="H31" s="40">
        <f t="shared" si="13"/>
        <v>267.67732253592197</v>
      </c>
      <c r="I31" s="42">
        <f t="shared" si="14"/>
        <v>0.80548474542913662</v>
      </c>
      <c r="J31" s="24">
        <v>460.05</v>
      </c>
      <c r="L31" s="105">
        <v>1</v>
      </c>
      <c r="M31" s="40">
        <f t="shared" si="15"/>
        <v>0</v>
      </c>
      <c r="N31" s="40">
        <f t="shared" si="1"/>
        <v>267.67732253592197</v>
      </c>
      <c r="O31" s="40">
        <f t="shared" si="2"/>
        <v>158.63</v>
      </c>
      <c r="P31" s="40">
        <f t="shared" si="3"/>
        <v>215.61</v>
      </c>
      <c r="Q31" s="40">
        <f t="shared" si="16"/>
        <v>0</v>
      </c>
      <c r="R31" s="40">
        <f t="shared" si="17"/>
        <v>158.63</v>
      </c>
      <c r="S31" s="40">
        <f t="shared" si="12"/>
        <v>-8.9099999999999397</v>
      </c>
      <c r="T31" s="40">
        <f t="shared" si="6"/>
        <v>38.629999999999995</v>
      </c>
      <c r="U31" s="40">
        <f t="shared" si="7"/>
        <v>219.04325828475069</v>
      </c>
      <c r="V31" s="13">
        <f t="shared" si="8"/>
        <v>0.98432611753662136</v>
      </c>
      <c r="W31" s="24" t="s">
        <v>3971</v>
      </c>
      <c r="AB31"/>
      <c r="AE31" s="21"/>
      <c r="AF31" s="20"/>
      <c r="AO31" s="1">
        <v>1</v>
      </c>
      <c r="AP31" s="1">
        <v>0.9</v>
      </c>
    </row>
    <row r="32" spans="2:42" x14ac:dyDescent="0.25">
      <c r="B32" s="26" t="s">
        <v>3972</v>
      </c>
      <c r="C32" s="29">
        <v>422.74</v>
      </c>
      <c r="D32" s="29">
        <v>278.73</v>
      </c>
      <c r="E32" s="29">
        <v>170.12</v>
      </c>
      <c r="F32" s="15">
        <v>30</v>
      </c>
      <c r="G32" s="15">
        <f t="shared" si="9"/>
        <v>200.12</v>
      </c>
      <c r="H32" s="40">
        <f t="shared" si="13"/>
        <v>343.1303357326484</v>
      </c>
      <c r="I32" s="42">
        <f t="shared" si="14"/>
        <v>0.81231523702169484</v>
      </c>
      <c r="J32" s="24">
        <v>455.74</v>
      </c>
      <c r="L32" s="105">
        <v>1</v>
      </c>
      <c r="M32" s="40">
        <f t="shared" si="15"/>
        <v>0</v>
      </c>
      <c r="N32" s="40">
        <f t="shared" si="1"/>
        <v>343.1303357326484</v>
      </c>
      <c r="O32" s="40">
        <f t="shared" si="2"/>
        <v>200.11999999999998</v>
      </c>
      <c r="P32" s="40">
        <f t="shared" si="3"/>
        <v>278.73</v>
      </c>
      <c r="Q32" s="40">
        <f t="shared" si="16"/>
        <v>0</v>
      </c>
      <c r="R32" s="40">
        <f t="shared" si="17"/>
        <v>200.11999999999998</v>
      </c>
      <c r="S32" s="40">
        <f t="shared" si="12"/>
        <v>41.489999999999981</v>
      </c>
      <c r="T32" s="40">
        <f t="shared" si="6"/>
        <v>80.12</v>
      </c>
      <c r="U32" s="40">
        <f t="shared" si="7"/>
        <v>290.01659831809627</v>
      </c>
      <c r="V32" s="13">
        <f t="shared" si="8"/>
        <v>0.96108292289630648</v>
      </c>
      <c r="W32" s="24" t="s">
        <v>3972</v>
      </c>
      <c r="AB32"/>
      <c r="AC32" s="1"/>
      <c r="AE32" s="21"/>
      <c r="AF32" s="20"/>
      <c r="AO32" s="1">
        <v>1</v>
      </c>
      <c r="AP32" s="1">
        <v>0.9</v>
      </c>
    </row>
    <row r="33" spans="2:42" x14ac:dyDescent="0.25">
      <c r="B33" s="26" t="s">
        <v>3973</v>
      </c>
      <c r="C33" s="29">
        <v>338.64</v>
      </c>
      <c r="D33" s="29">
        <v>244.06</v>
      </c>
      <c r="E33" s="29">
        <v>145.55000000000001</v>
      </c>
      <c r="F33" s="15">
        <v>30</v>
      </c>
      <c r="G33" s="15">
        <f t="shared" si="9"/>
        <v>175.55</v>
      </c>
      <c r="H33" s="40">
        <f t="shared" si="13"/>
        <v>300.63779885436895</v>
      </c>
      <c r="I33" s="42">
        <f t="shared" si="14"/>
        <v>0.81180743382911869</v>
      </c>
      <c r="J33" s="24">
        <v>459.64</v>
      </c>
      <c r="L33" s="105">
        <v>1</v>
      </c>
      <c r="M33" s="40">
        <f t="shared" si="15"/>
        <v>0</v>
      </c>
      <c r="N33" s="40">
        <f t="shared" si="1"/>
        <v>300.63779885436895</v>
      </c>
      <c r="O33" s="40">
        <f t="shared" si="2"/>
        <v>175.54999999999995</v>
      </c>
      <c r="P33" s="40">
        <f t="shared" si="3"/>
        <v>244.06</v>
      </c>
      <c r="Q33" s="40">
        <f t="shared" si="16"/>
        <v>0</v>
      </c>
      <c r="R33" s="40">
        <f t="shared" si="17"/>
        <v>175.54999999999995</v>
      </c>
      <c r="S33" s="40">
        <f t="shared" si="12"/>
        <v>-24.570000000000022</v>
      </c>
      <c r="T33" s="40">
        <f t="shared" si="6"/>
        <v>55.550000000000011</v>
      </c>
      <c r="U33" s="40">
        <f t="shared" si="7"/>
        <v>250.30198980431618</v>
      </c>
      <c r="V33" s="13">
        <f t="shared" si="8"/>
        <v>0.97506216467077989</v>
      </c>
      <c r="W33" s="24" t="s">
        <v>3973</v>
      </c>
      <c r="AB33"/>
      <c r="AC33" s="1"/>
      <c r="AE33" s="21"/>
      <c r="AF33" s="20"/>
      <c r="AO33" s="1">
        <v>1</v>
      </c>
      <c r="AP33" s="1">
        <v>0.9</v>
      </c>
    </row>
    <row r="34" spans="2:42" x14ac:dyDescent="0.25">
      <c r="B34" s="26" t="s">
        <v>3974</v>
      </c>
      <c r="C34" s="29">
        <v>429.9</v>
      </c>
      <c r="D34" s="29">
        <v>301.83999999999997</v>
      </c>
      <c r="E34" s="29">
        <v>173.73</v>
      </c>
      <c r="F34" s="15">
        <v>30</v>
      </c>
      <c r="G34" s="15">
        <f t="shared" si="9"/>
        <v>203.73</v>
      </c>
      <c r="H34" s="40">
        <f t="shared" si="13"/>
        <v>364.16108866818814</v>
      </c>
      <c r="I34" s="42">
        <f t="shared" si="14"/>
        <v>0.82886395442162919</v>
      </c>
      <c r="J34" s="24">
        <v>457.1</v>
      </c>
      <c r="L34" s="105">
        <v>1</v>
      </c>
      <c r="M34" s="40">
        <f t="shared" si="15"/>
        <v>0</v>
      </c>
      <c r="N34" s="40">
        <f t="shared" si="1"/>
        <v>364.16108866818814</v>
      </c>
      <c r="O34" s="40">
        <f t="shared" si="2"/>
        <v>203.73</v>
      </c>
      <c r="P34" s="40">
        <f t="shared" si="3"/>
        <v>301.83999999999997</v>
      </c>
      <c r="Q34" s="40">
        <f t="shared" si="16"/>
        <v>0</v>
      </c>
      <c r="R34" s="40">
        <f t="shared" si="17"/>
        <v>203.73</v>
      </c>
      <c r="S34" s="40">
        <f t="shared" si="12"/>
        <v>28.180000000000035</v>
      </c>
      <c r="T34" s="40">
        <f t="shared" si="6"/>
        <v>83.72999999999999</v>
      </c>
      <c r="U34" s="40">
        <f t="shared" si="7"/>
        <v>313.23808596656949</v>
      </c>
      <c r="V34" s="13">
        <f t="shared" si="8"/>
        <v>0.96361206865570626</v>
      </c>
      <c r="W34" s="24" t="s">
        <v>3974</v>
      </c>
      <c r="AB34"/>
      <c r="AC34" s="1"/>
      <c r="AE34" s="21"/>
      <c r="AF34" s="20"/>
      <c r="AO34" s="1">
        <v>1</v>
      </c>
      <c r="AP34" s="1">
        <v>0.9</v>
      </c>
    </row>
    <row r="35" spans="2:42" x14ac:dyDescent="0.25">
      <c r="B35" s="26" t="s">
        <v>3975</v>
      </c>
      <c r="C35" s="29">
        <v>337.78</v>
      </c>
      <c r="D35" s="29">
        <v>248.5</v>
      </c>
      <c r="E35" s="29">
        <v>142.38999999999999</v>
      </c>
      <c r="F35" s="15">
        <v>30</v>
      </c>
      <c r="G35" s="15">
        <f t="shared" si="9"/>
        <v>172.39</v>
      </c>
      <c r="H35" s="40">
        <f t="shared" si="13"/>
        <v>302.44100598298502</v>
      </c>
      <c r="I35" s="42">
        <f t="shared" si="14"/>
        <v>0.82164784233649957</v>
      </c>
      <c r="J35" s="24">
        <v>461.57</v>
      </c>
      <c r="L35" s="105">
        <v>1</v>
      </c>
      <c r="M35" s="40">
        <f t="shared" si="15"/>
        <v>0</v>
      </c>
      <c r="N35" s="40">
        <f t="shared" si="1"/>
        <v>302.44100598298502</v>
      </c>
      <c r="O35" s="40">
        <f t="shared" si="2"/>
        <v>172.38999999999996</v>
      </c>
      <c r="P35" s="40">
        <f t="shared" si="3"/>
        <v>248.5</v>
      </c>
      <c r="Q35" s="40">
        <f t="shared" si="16"/>
        <v>0</v>
      </c>
      <c r="R35" s="40">
        <f t="shared" si="17"/>
        <v>172.38999999999996</v>
      </c>
      <c r="S35" s="40">
        <f t="shared" si="12"/>
        <v>-31.340000000000032</v>
      </c>
      <c r="T35" s="40">
        <f t="shared" si="6"/>
        <v>52.389999999999986</v>
      </c>
      <c r="U35" s="40">
        <f t="shared" si="7"/>
        <v>253.96252105379642</v>
      </c>
      <c r="V35" s="13">
        <f t="shared" si="8"/>
        <v>0.97849083781681589</v>
      </c>
      <c r="W35" s="24" t="s">
        <v>3975</v>
      </c>
      <c r="AB35"/>
      <c r="AC35" s="1"/>
      <c r="AE35" s="21"/>
      <c r="AF35" s="20"/>
      <c r="AO35" s="1">
        <v>1</v>
      </c>
      <c r="AP35" s="1">
        <v>0.9</v>
      </c>
    </row>
    <row r="36" spans="2:42" x14ac:dyDescent="0.25">
      <c r="B36" s="26" t="s">
        <v>3976</v>
      </c>
      <c r="C36" s="29">
        <v>381.95</v>
      </c>
      <c r="D36" s="29">
        <v>263.5</v>
      </c>
      <c r="E36" s="29">
        <v>150.79</v>
      </c>
      <c r="F36" s="15">
        <v>30</v>
      </c>
      <c r="G36" s="15">
        <f t="shared" si="9"/>
        <v>180.79</v>
      </c>
      <c r="H36" s="40">
        <f t="shared" si="13"/>
        <v>319.55793543581422</v>
      </c>
      <c r="I36" s="42">
        <f t="shared" si="14"/>
        <v>0.82457661281556904</v>
      </c>
      <c r="J36" s="24">
        <v>461.69</v>
      </c>
      <c r="L36" s="105">
        <v>1</v>
      </c>
      <c r="M36" s="40">
        <f t="shared" si="15"/>
        <v>0</v>
      </c>
      <c r="N36" s="40">
        <f t="shared" si="1"/>
        <v>319.55793543581422</v>
      </c>
      <c r="O36" s="40">
        <f t="shared" si="2"/>
        <v>180.79000000000002</v>
      </c>
      <c r="P36" s="40">
        <f t="shared" si="3"/>
        <v>263.5</v>
      </c>
      <c r="Q36" s="40">
        <f t="shared" si="16"/>
        <v>0</v>
      </c>
      <c r="R36" s="40">
        <f t="shared" si="17"/>
        <v>180.79000000000002</v>
      </c>
      <c r="S36" s="40">
        <f t="shared" si="12"/>
        <v>8.4000000000000625</v>
      </c>
      <c r="T36" s="40">
        <f t="shared" si="6"/>
        <v>60.789999999999992</v>
      </c>
      <c r="U36" s="40">
        <f t="shared" si="7"/>
        <v>270.42129002724619</v>
      </c>
      <c r="V36" s="13">
        <f t="shared" si="8"/>
        <v>0.9744055284014479</v>
      </c>
      <c r="W36" s="24" t="s">
        <v>3976</v>
      </c>
      <c r="AB36"/>
      <c r="AC36" s="1"/>
      <c r="AE36" s="21"/>
      <c r="AF36" s="20"/>
      <c r="AO36" s="1">
        <v>1</v>
      </c>
      <c r="AP36" s="1">
        <v>0.9</v>
      </c>
    </row>
    <row r="37" spans="2:42" x14ac:dyDescent="0.25">
      <c r="B37" s="26" t="s">
        <v>3977</v>
      </c>
      <c r="C37" s="29">
        <v>386.56</v>
      </c>
      <c r="D37" s="29">
        <v>258</v>
      </c>
      <c r="E37" s="29">
        <v>153.77000000000001</v>
      </c>
      <c r="F37" s="15">
        <v>30</v>
      </c>
      <c r="G37" s="15">
        <f t="shared" si="9"/>
        <v>183.77</v>
      </c>
      <c r="H37" s="40">
        <f t="shared" si="13"/>
        <v>316.75765641890962</v>
      </c>
      <c r="I37" s="42">
        <f t="shared" si="14"/>
        <v>0.81450280607833814</v>
      </c>
      <c r="J37" s="24">
        <v>463.93</v>
      </c>
      <c r="L37" s="105">
        <v>1</v>
      </c>
      <c r="M37" s="40">
        <f t="shared" si="15"/>
        <v>0</v>
      </c>
      <c r="N37" s="40">
        <f t="shared" si="1"/>
        <v>316.75765641890962</v>
      </c>
      <c r="O37" s="40">
        <f t="shared" si="2"/>
        <v>183.76999999999995</v>
      </c>
      <c r="P37" s="40">
        <f t="shared" si="3"/>
        <v>258</v>
      </c>
      <c r="Q37" s="40">
        <f t="shared" si="16"/>
        <v>0</v>
      </c>
      <c r="R37" s="40">
        <f t="shared" si="17"/>
        <v>183.76999999999995</v>
      </c>
      <c r="S37" s="40">
        <f t="shared" si="12"/>
        <v>2.9799999999999329</v>
      </c>
      <c r="T37" s="40">
        <f t="shared" si="6"/>
        <v>63.77000000000001</v>
      </c>
      <c r="U37" s="40">
        <f t="shared" si="7"/>
        <v>265.76420545287885</v>
      </c>
      <c r="V37" s="13">
        <f t="shared" si="8"/>
        <v>0.97078536050538422</v>
      </c>
      <c r="W37" s="24" t="s">
        <v>3977</v>
      </c>
      <c r="AB37"/>
      <c r="AC37" s="1"/>
      <c r="AE37" s="21"/>
      <c r="AF37" s="20"/>
      <c r="AO37" s="1">
        <v>1</v>
      </c>
      <c r="AP37" s="1">
        <v>0.9</v>
      </c>
    </row>
    <row r="38" spans="2:42" x14ac:dyDescent="0.25">
      <c r="B38" s="26" t="s">
        <v>3978</v>
      </c>
      <c r="C38" s="29">
        <v>457.74</v>
      </c>
      <c r="D38" s="29">
        <v>309.63</v>
      </c>
      <c r="E38" s="29">
        <v>186.45</v>
      </c>
      <c r="F38" s="15">
        <v>30</v>
      </c>
      <c r="G38" s="15">
        <f t="shared" si="9"/>
        <v>216.45</v>
      </c>
      <c r="H38" s="40">
        <f t="shared" si="13"/>
        <v>377.78477920636243</v>
      </c>
      <c r="I38" s="42">
        <f t="shared" si="14"/>
        <v>0.81959363384215822</v>
      </c>
      <c r="J38" s="24">
        <v>459.82</v>
      </c>
      <c r="L38" s="105">
        <v>1</v>
      </c>
      <c r="M38" s="40">
        <f t="shared" si="15"/>
        <v>0</v>
      </c>
      <c r="N38" s="40">
        <f t="shared" si="1"/>
        <v>377.78477920636243</v>
      </c>
      <c r="O38" s="40">
        <f t="shared" si="2"/>
        <v>216.45</v>
      </c>
      <c r="P38" s="40">
        <f t="shared" si="3"/>
        <v>309.63</v>
      </c>
      <c r="Q38" s="40">
        <f t="shared" si="16"/>
        <v>0</v>
      </c>
      <c r="R38" s="40">
        <f t="shared" si="17"/>
        <v>216.45</v>
      </c>
      <c r="S38" s="40">
        <f t="shared" si="12"/>
        <v>32.680000000000035</v>
      </c>
      <c r="T38" s="40">
        <f t="shared" si="6"/>
        <v>96.449999999999989</v>
      </c>
      <c r="U38" s="40">
        <f t="shared" si="7"/>
        <v>324.30439312473089</v>
      </c>
      <c r="V38" s="13">
        <f t="shared" si="8"/>
        <v>0.95475117378663765</v>
      </c>
      <c r="W38" s="24" t="s">
        <v>3978</v>
      </c>
      <c r="AB38"/>
      <c r="AC38" s="1"/>
      <c r="AE38" s="21"/>
      <c r="AF38" s="20"/>
      <c r="AO38" s="1">
        <v>1</v>
      </c>
      <c r="AP38" s="1">
        <v>0.9</v>
      </c>
    </row>
    <row r="39" spans="2:42" x14ac:dyDescent="0.25">
      <c r="B39" s="26" t="s">
        <v>3979</v>
      </c>
      <c r="C39" s="29">
        <v>345.79</v>
      </c>
      <c r="D39" s="29">
        <v>209.43</v>
      </c>
      <c r="E39" s="29">
        <v>135.08000000000001</v>
      </c>
      <c r="F39" s="15">
        <v>30</v>
      </c>
      <c r="G39" s="15">
        <f t="shared" si="9"/>
        <v>165.08</v>
      </c>
      <c r="H39" s="40">
        <f t="shared" si="13"/>
        <v>266.66895451101914</v>
      </c>
      <c r="I39" s="42">
        <f t="shared" si="14"/>
        <v>0.78535576210595626</v>
      </c>
      <c r="J39" s="24">
        <v>465.92</v>
      </c>
      <c r="L39" s="105">
        <v>1</v>
      </c>
      <c r="M39" s="40">
        <f t="shared" si="15"/>
        <v>0</v>
      </c>
      <c r="N39" s="40">
        <f t="shared" si="1"/>
        <v>266.66895451101914</v>
      </c>
      <c r="O39" s="40">
        <f t="shared" si="2"/>
        <v>165.07999999999993</v>
      </c>
      <c r="P39" s="40">
        <f t="shared" si="3"/>
        <v>209.43</v>
      </c>
      <c r="Q39" s="40">
        <f t="shared" si="16"/>
        <v>0</v>
      </c>
      <c r="R39" s="40">
        <f t="shared" si="17"/>
        <v>165.07999999999993</v>
      </c>
      <c r="S39" s="40">
        <f t="shared" si="12"/>
        <v>-51.370000000000061</v>
      </c>
      <c r="T39" s="40">
        <f t="shared" si="6"/>
        <v>45.080000000000013</v>
      </c>
      <c r="U39" s="40">
        <f t="shared" si="7"/>
        <v>214.22682208351037</v>
      </c>
      <c r="V39" s="13">
        <f t="shared" si="8"/>
        <v>0.97760867646330274</v>
      </c>
      <c r="W39" s="24" t="s">
        <v>3979</v>
      </c>
      <c r="AB39"/>
      <c r="AC39" s="1"/>
      <c r="AE39" s="21"/>
      <c r="AF39" s="20"/>
      <c r="AO39" s="1">
        <v>1</v>
      </c>
      <c r="AP39" s="1">
        <v>0.9</v>
      </c>
    </row>
    <row r="40" spans="2:42" x14ac:dyDescent="0.25">
      <c r="B40" s="26" t="s">
        <v>3980</v>
      </c>
      <c r="C40" s="29">
        <v>297.89</v>
      </c>
      <c r="D40" s="29">
        <v>210.93</v>
      </c>
      <c r="E40" s="29">
        <v>125.66</v>
      </c>
      <c r="F40" s="15">
        <v>30</v>
      </c>
      <c r="G40" s="15">
        <f t="shared" si="9"/>
        <v>155.66</v>
      </c>
      <c r="H40" s="40">
        <f t="shared" si="13"/>
        <v>262.1478599950799</v>
      </c>
      <c r="I40" s="42">
        <f t="shared" si="14"/>
        <v>0.80462224640688973</v>
      </c>
      <c r="J40" s="24">
        <v>466.4</v>
      </c>
      <c r="L40" s="105">
        <v>1</v>
      </c>
      <c r="M40" s="40">
        <f t="shared" si="15"/>
        <v>0</v>
      </c>
      <c r="N40" s="40">
        <f t="shared" si="1"/>
        <v>262.1478599950799</v>
      </c>
      <c r="O40" s="40">
        <f t="shared" si="2"/>
        <v>155.66000000000003</v>
      </c>
      <c r="P40" s="40">
        <f t="shared" si="3"/>
        <v>210.93</v>
      </c>
      <c r="Q40" s="40">
        <f t="shared" si="16"/>
        <v>0</v>
      </c>
      <c r="R40" s="40">
        <f t="shared" si="17"/>
        <v>155.66000000000003</v>
      </c>
      <c r="S40" s="40">
        <f t="shared" si="12"/>
        <v>-9.4199999999999022</v>
      </c>
      <c r="T40" s="40">
        <f t="shared" si="6"/>
        <v>35.659999999999997</v>
      </c>
      <c r="U40" s="40">
        <f t="shared" si="7"/>
        <v>213.92311819903898</v>
      </c>
      <c r="V40" s="13">
        <f t="shared" si="8"/>
        <v>0.98600843974116859</v>
      </c>
      <c r="W40" s="24" t="s">
        <v>3980</v>
      </c>
      <c r="AB40"/>
      <c r="AE40" s="21"/>
      <c r="AF40" s="20"/>
      <c r="AO40" s="1">
        <v>1</v>
      </c>
      <c r="AP40" s="1">
        <v>0.9</v>
      </c>
    </row>
    <row r="41" spans="2:42" x14ac:dyDescent="0.25">
      <c r="B41" s="26" t="s">
        <v>3981</v>
      </c>
      <c r="C41" s="29">
        <v>342.96</v>
      </c>
      <c r="D41" s="29">
        <v>232.72</v>
      </c>
      <c r="E41" s="29">
        <v>138.81</v>
      </c>
      <c r="F41" s="15">
        <v>30</v>
      </c>
      <c r="G41" s="15">
        <f t="shared" si="9"/>
        <v>168.81</v>
      </c>
      <c r="H41" s="40">
        <f t="shared" si="13"/>
        <v>287.49854695284984</v>
      </c>
      <c r="I41" s="42">
        <f t="shared" si="14"/>
        <v>0.80946496066349305</v>
      </c>
      <c r="J41" s="24">
        <v>465.69</v>
      </c>
      <c r="L41" s="105">
        <v>1</v>
      </c>
      <c r="M41" s="40">
        <f t="shared" si="15"/>
        <v>0</v>
      </c>
      <c r="N41" s="40">
        <f t="shared" si="1"/>
        <v>287.49854695284984</v>
      </c>
      <c r="O41" s="40">
        <f t="shared" si="2"/>
        <v>168.80999999999995</v>
      </c>
      <c r="P41" s="40">
        <f t="shared" si="3"/>
        <v>232.72</v>
      </c>
      <c r="Q41" s="40">
        <f t="shared" si="16"/>
        <v>0</v>
      </c>
      <c r="R41" s="40">
        <f t="shared" si="17"/>
        <v>168.80999999999995</v>
      </c>
      <c r="S41" s="40">
        <f t="shared" si="12"/>
        <v>13.14999999999992</v>
      </c>
      <c r="T41" s="40">
        <f t="shared" si="6"/>
        <v>48.81</v>
      </c>
      <c r="U41" s="40">
        <f t="shared" si="7"/>
        <v>237.78354547781478</v>
      </c>
      <c r="V41" s="13">
        <f t="shared" si="8"/>
        <v>0.97870523182064673</v>
      </c>
      <c r="W41" s="24" t="s">
        <v>3981</v>
      </c>
      <c r="AB41"/>
      <c r="AE41" s="21"/>
      <c r="AF41" s="20"/>
      <c r="AO41" s="1">
        <v>1</v>
      </c>
      <c r="AP41" s="1">
        <v>0.9</v>
      </c>
    </row>
    <row r="42" spans="2:42" x14ac:dyDescent="0.25">
      <c r="B42" s="26" t="s">
        <v>3982</v>
      </c>
      <c r="C42" s="29">
        <v>336.54</v>
      </c>
      <c r="D42" s="29">
        <v>226.07</v>
      </c>
      <c r="E42" s="29">
        <v>133.02000000000001</v>
      </c>
      <c r="F42" s="15">
        <v>30</v>
      </c>
      <c r="G42" s="15">
        <f t="shared" si="9"/>
        <v>163.02000000000001</v>
      </c>
      <c r="H42" s="40">
        <f t="shared" si="13"/>
        <v>278.71699858458578</v>
      </c>
      <c r="I42" s="42">
        <f t="shared" si="14"/>
        <v>0.81110948075666678</v>
      </c>
      <c r="J42" s="24">
        <v>464.19</v>
      </c>
      <c r="L42" s="105">
        <v>1</v>
      </c>
      <c r="M42" s="40">
        <f t="shared" si="15"/>
        <v>0</v>
      </c>
      <c r="N42" s="40">
        <f t="shared" si="1"/>
        <v>278.71699858458578</v>
      </c>
      <c r="O42" s="40">
        <f t="shared" si="2"/>
        <v>163.01999999999995</v>
      </c>
      <c r="P42" s="40">
        <f t="shared" si="3"/>
        <v>226.07</v>
      </c>
      <c r="Q42" s="40">
        <f t="shared" si="16"/>
        <v>0</v>
      </c>
      <c r="R42" s="40">
        <f t="shared" si="17"/>
        <v>163.01999999999995</v>
      </c>
      <c r="S42" s="40">
        <f t="shared" si="12"/>
        <v>-5.789999999999992</v>
      </c>
      <c r="T42" s="40">
        <f t="shared" si="6"/>
        <v>43.02000000000001</v>
      </c>
      <c r="U42" s="40">
        <f t="shared" si="7"/>
        <v>230.12684610883625</v>
      </c>
      <c r="V42" s="13">
        <f t="shared" si="8"/>
        <v>0.98237126099178529</v>
      </c>
      <c r="W42" s="24" t="s">
        <v>3982</v>
      </c>
      <c r="AB42"/>
      <c r="AE42" s="21"/>
      <c r="AF42" s="20"/>
      <c r="AO42" s="1">
        <v>1</v>
      </c>
      <c r="AP42" s="1">
        <v>0.9</v>
      </c>
    </row>
    <row r="43" spans="2:42" x14ac:dyDescent="0.25">
      <c r="B43" s="26" t="s">
        <v>3983</v>
      </c>
      <c r="C43" s="29">
        <v>439.63</v>
      </c>
      <c r="D43" s="29">
        <v>298.18</v>
      </c>
      <c r="E43" s="29">
        <v>177.71</v>
      </c>
      <c r="F43" s="15">
        <v>30</v>
      </c>
      <c r="G43" s="15">
        <f t="shared" si="9"/>
        <v>207.71</v>
      </c>
      <c r="H43" s="40">
        <f t="shared" si="13"/>
        <v>363.39339083147894</v>
      </c>
      <c r="I43" s="42">
        <f t="shared" si="14"/>
        <v>0.82054326667233979</v>
      </c>
      <c r="J43" s="24">
        <v>459.16</v>
      </c>
      <c r="L43" s="105">
        <v>1</v>
      </c>
      <c r="M43" s="40">
        <f t="shared" si="15"/>
        <v>0</v>
      </c>
      <c r="N43" s="40">
        <f t="shared" si="1"/>
        <v>363.39339083147894</v>
      </c>
      <c r="O43" s="40">
        <f t="shared" si="2"/>
        <v>207.70999999999998</v>
      </c>
      <c r="P43" s="40">
        <f t="shared" si="3"/>
        <v>298.18</v>
      </c>
      <c r="Q43" s="40">
        <f t="shared" si="16"/>
        <v>0</v>
      </c>
      <c r="R43" s="40">
        <f t="shared" si="17"/>
        <v>207.70999999999998</v>
      </c>
      <c r="S43" s="40">
        <f t="shared" si="12"/>
        <v>44.690000000000026</v>
      </c>
      <c r="T43" s="40">
        <f t="shared" si="6"/>
        <v>87.710000000000008</v>
      </c>
      <c r="U43" s="40">
        <f t="shared" si="7"/>
        <v>310.81241368388106</v>
      </c>
      <c r="V43" s="13">
        <f t="shared" si="8"/>
        <v>0.95935679166042209</v>
      </c>
      <c r="W43" s="24" t="s">
        <v>3983</v>
      </c>
      <c r="AB43"/>
      <c r="AE43" s="21"/>
      <c r="AF43" s="20"/>
      <c r="AO43" s="1">
        <v>1</v>
      </c>
      <c r="AP43" s="1">
        <v>0.9</v>
      </c>
    </row>
    <row r="44" spans="2:42" x14ac:dyDescent="0.25">
      <c r="B44" s="26" t="s">
        <v>3984</v>
      </c>
      <c r="C44" s="29">
        <v>364.35</v>
      </c>
      <c r="D44" s="29">
        <v>255.86</v>
      </c>
      <c r="E44" s="29">
        <v>141.66999999999999</v>
      </c>
      <c r="F44" s="15">
        <v>30</v>
      </c>
      <c r="G44" s="15">
        <f t="shared" si="9"/>
        <v>171.67</v>
      </c>
      <c r="H44" s="40">
        <f t="shared" si="13"/>
        <v>308.11512215404167</v>
      </c>
      <c r="I44" s="42">
        <f t="shared" si="14"/>
        <v>0.83040390296742139</v>
      </c>
      <c r="J44" s="24">
        <v>459.29</v>
      </c>
      <c r="L44" s="105">
        <v>1</v>
      </c>
      <c r="M44" s="40">
        <f t="shared" si="15"/>
        <v>0</v>
      </c>
      <c r="N44" s="40">
        <f t="shared" si="1"/>
        <v>308.11512215404167</v>
      </c>
      <c r="O44" s="40">
        <f t="shared" si="2"/>
        <v>171.67000000000002</v>
      </c>
      <c r="P44" s="40">
        <f t="shared" si="3"/>
        <v>255.86</v>
      </c>
      <c r="Q44" s="40">
        <f t="shared" si="16"/>
        <v>0</v>
      </c>
      <c r="R44" s="40">
        <f t="shared" si="17"/>
        <v>171.67000000000002</v>
      </c>
      <c r="S44" s="40">
        <f t="shared" si="12"/>
        <v>-36.039999999999964</v>
      </c>
      <c r="T44" s="40">
        <f t="shared" si="6"/>
        <v>51.669999999999987</v>
      </c>
      <c r="U44" s="40">
        <f t="shared" si="7"/>
        <v>261.02514917149267</v>
      </c>
      <c r="V44" s="13">
        <f t="shared" si="8"/>
        <v>0.98021206313687737</v>
      </c>
      <c r="W44" s="24" t="s">
        <v>3984</v>
      </c>
      <c r="AB44"/>
      <c r="AE44" s="21"/>
      <c r="AF44" s="20"/>
      <c r="AO44" s="1">
        <v>1</v>
      </c>
      <c r="AP44" s="1">
        <v>0.9</v>
      </c>
    </row>
    <row r="45" spans="2:42" x14ac:dyDescent="0.25">
      <c r="B45" s="26" t="s">
        <v>3985</v>
      </c>
      <c r="C45" s="29">
        <v>386.11</v>
      </c>
      <c r="D45" s="29">
        <v>260.51</v>
      </c>
      <c r="E45" s="29">
        <v>166.17</v>
      </c>
      <c r="F45" s="15">
        <v>30</v>
      </c>
      <c r="G45" s="15">
        <f t="shared" si="9"/>
        <v>196.17</v>
      </c>
      <c r="H45" s="40">
        <f t="shared" si="13"/>
        <v>326.11060853642891</v>
      </c>
      <c r="I45" s="42">
        <f t="shared" si="14"/>
        <v>0.79883939123954972</v>
      </c>
      <c r="J45" s="24">
        <v>456.67</v>
      </c>
      <c r="L45" s="105">
        <v>1</v>
      </c>
      <c r="M45" s="40">
        <f t="shared" si="15"/>
        <v>0</v>
      </c>
      <c r="N45" s="40">
        <f t="shared" si="1"/>
        <v>326.11060853642891</v>
      </c>
      <c r="O45" s="40">
        <f t="shared" si="2"/>
        <v>196.17</v>
      </c>
      <c r="P45" s="40">
        <f t="shared" si="3"/>
        <v>260.51</v>
      </c>
      <c r="Q45" s="40">
        <f t="shared" si="16"/>
        <v>0</v>
      </c>
      <c r="R45" s="40">
        <f t="shared" si="17"/>
        <v>196.17</v>
      </c>
      <c r="S45" s="40">
        <f t="shared" si="12"/>
        <v>24.499999999999972</v>
      </c>
      <c r="T45" s="40">
        <f t="shared" si="6"/>
        <v>76.169999999999987</v>
      </c>
      <c r="U45" s="40">
        <f t="shared" si="7"/>
        <v>271.41725995227347</v>
      </c>
      <c r="V45" s="13">
        <f t="shared" si="8"/>
        <v>0.95981368335163564</v>
      </c>
      <c r="W45" s="24" t="s">
        <v>3985</v>
      </c>
      <c r="AB45"/>
      <c r="AE45" s="21"/>
      <c r="AF45" s="20"/>
      <c r="AO45" s="1">
        <v>1</v>
      </c>
      <c r="AP45" s="1">
        <v>0.9</v>
      </c>
    </row>
    <row r="46" spans="2:42" x14ac:dyDescent="0.25">
      <c r="B46" s="26" t="s">
        <v>3986</v>
      </c>
      <c r="C46" s="29">
        <v>372.21</v>
      </c>
      <c r="D46" s="29">
        <v>259.56</v>
      </c>
      <c r="E46" s="29">
        <v>149.72999999999999</v>
      </c>
      <c r="F46" s="15">
        <v>30</v>
      </c>
      <c r="G46" s="15">
        <f t="shared" si="9"/>
        <v>179.73</v>
      </c>
      <c r="H46" s="40">
        <f t="shared" si="13"/>
        <v>315.71231604104389</v>
      </c>
      <c r="I46" s="42">
        <f t="shared" si="14"/>
        <v>0.82214087576569594</v>
      </c>
      <c r="J46" s="24">
        <v>457.89</v>
      </c>
      <c r="L46" s="105">
        <v>1</v>
      </c>
      <c r="M46" s="40">
        <f t="shared" si="15"/>
        <v>0</v>
      </c>
      <c r="N46" s="40">
        <f t="shared" si="1"/>
        <v>315.71231604104389</v>
      </c>
      <c r="O46" s="40">
        <f t="shared" si="2"/>
        <v>179.7299999999999</v>
      </c>
      <c r="P46" s="40">
        <f t="shared" si="3"/>
        <v>259.56</v>
      </c>
      <c r="Q46" s="40">
        <f t="shared" si="16"/>
        <v>0</v>
      </c>
      <c r="R46" s="40">
        <f t="shared" si="17"/>
        <v>179.7299999999999</v>
      </c>
      <c r="S46" s="40">
        <f t="shared" si="12"/>
        <v>-16.440000000000083</v>
      </c>
      <c r="T46" s="40">
        <f t="shared" si="6"/>
        <v>59.72999999999999</v>
      </c>
      <c r="U46" s="40">
        <f t="shared" si="7"/>
        <v>266.34388767155895</v>
      </c>
      <c r="V46" s="13">
        <f t="shared" si="8"/>
        <v>0.9745295913081945</v>
      </c>
      <c r="W46" s="24" t="s">
        <v>3986</v>
      </c>
      <c r="AB46"/>
      <c r="AE46" s="21"/>
      <c r="AF46" s="20"/>
      <c r="AO46" s="1">
        <v>1</v>
      </c>
      <c r="AP46" s="1">
        <v>0.9</v>
      </c>
    </row>
    <row r="47" spans="2:42" x14ac:dyDescent="0.25">
      <c r="B47" s="26" t="s">
        <v>3987</v>
      </c>
      <c r="C47" s="29">
        <v>441.5</v>
      </c>
      <c r="D47" s="29">
        <v>287.58999999999997</v>
      </c>
      <c r="E47" s="29">
        <v>169.55</v>
      </c>
      <c r="F47" s="15">
        <v>30</v>
      </c>
      <c r="G47" s="15">
        <f t="shared" si="9"/>
        <v>199.55</v>
      </c>
      <c r="H47" s="40">
        <f t="shared" si="13"/>
        <v>350.04029853718271</v>
      </c>
      <c r="I47" s="42">
        <f t="shared" si="14"/>
        <v>0.82159111737087898</v>
      </c>
      <c r="J47" s="24">
        <v>458.15</v>
      </c>
      <c r="L47" s="105">
        <v>1</v>
      </c>
      <c r="M47" s="40">
        <f t="shared" si="15"/>
        <v>0</v>
      </c>
      <c r="N47" s="40">
        <f t="shared" si="1"/>
        <v>350.04029853718271</v>
      </c>
      <c r="O47" s="40">
        <f t="shared" si="2"/>
        <v>199.54999999999995</v>
      </c>
      <c r="P47" s="40">
        <f t="shared" si="3"/>
        <v>287.58999999999997</v>
      </c>
      <c r="Q47" s="40">
        <f t="shared" si="16"/>
        <v>0</v>
      </c>
      <c r="R47" s="40">
        <f t="shared" si="17"/>
        <v>199.54999999999995</v>
      </c>
      <c r="S47" s="40">
        <f t="shared" si="12"/>
        <v>19.82000000000005</v>
      </c>
      <c r="T47" s="40">
        <f t="shared" si="6"/>
        <v>79.550000000000011</v>
      </c>
      <c r="U47" s="40">
        <f t="shared" si="7"/>
        <v>298.3893607352648</v>
      </c>
      <c r="V47" s="13">
        <f t="shared" si="8"/>
        <v>0.96380782240809793</v>
      </c>
      <c r="W47" s="24" t="s">
        <v>3987</v>
      </c>
      <c r="AB47"/>
      <c r="AO47" s="1">
        <v>1</v>
      </c>
      <c r="AP47" s="1">
        <v>0.9</v>
      </c>
    </row>
    <row r="48" spans="2:42" x14ac:dyDescent="0.25">
      <c r="B48" s="26" t="s">
        <v>3988</v>
      </c>
      <c r="C48" s="29">
        <v>434.48</v>
      </c>
      <c r="D48" s="29">
        <v>298.13</v>
      </c>
      <c r="E48" s="29">
        <v>172.07</v>
      </c>
      <c r="F48" s="15">
        <v>30</v>
      </c>
      <c r="G48" s="15">
        <f t="shared" si="9"/>
        <v>202.07</v>
      </c>
      <c r="H48" s="40">
        <f t="shared" si="13"/>
        <v>360.15799560748337</v>
      </c>
      <c r="I48" s="42">
        <f t="shared" si="14"/>
        <v>0.82777559747671314</v>
      </c>
      <c r="J48" s="24">
        <v>459.26</v>
      </c>
      <c r="L48" s="105">
        <v>1</v>
      </c>
      <c r="M48" s="40">
        <f t="shared" si="15"/>
        <v>0</v>
      </c>
      <c r="N48" s="40">
        <f t="shared" si="1"/>
        <v>360.15799560748337</v>
      </c>
      <c r="O48" s="40">
        <f t="shared" si="2"/>
        <v>202.07000000000008</v>
      </c>
      <c r="P48" s="40">
        <f t="shared" si="3"/>
        <v>298.13</v>
      </c>
      <c r="Q48" s="40">
        <f t="shared" si="16"/>
        <v>0</v>
      </c>
      <c r="R48" s="40">
        <f t="shared" si="17"/>
        <v>202.07000000000008</v>
      </c>
      <c r="S48" s="40">
        <f t="shared" si="12"/>
        <v>2.5200000000001239</v>
      </c>
      <c r="T48" s="40">
        <f t="shared" si="6"/>
        <v>82.07</v>
      </c>
      <c r="U48" s="40">
        <f t="shared" si="7"/>
        <v>309.21995698854886</v>
      </c>
      <c r="V48" s="13">
        <f t="shared" si="8"/>
        <v>0.96413570101828983</v>
      </c>
      <c r="W48" s="24" t="s">
        <v>3988</v>
      </c>
      <c r="AB48"/>
      <c r="AO48" s="1">
        <v>1</v>
      </c>
      <c r="AP48" s="1">
        <v>0.9</v>
      </c>
    </row>
    <row r="49" spans="2:42" x14ac:dyDescent="0.25">
      <c r="B49" s="26" t="s">
        <v>3989</v>
      </c>
      <c r="C49" s="29">
        <v>345.84</v>
      </c>
      <c r="D49" s="29">
        <v>263.33999999999997</v>
      </c>
      <c r="E49" s="29">
        <v>167.81</v>
      </c>
      <c r="F49" s="15">
        <v>30</v>
      </c>
      <c r="G49" s="15">
        <f t="shared" si="9"/>
        <v>197.81</v>
      </c>
      <c r="H49" s="40">
        <f t="shared" si="13"/>
        <v>329.35809038188205</v>
      </c>
      <c r="I49" s="42">
        <f t="shared" si="14"/>
        <v>0.79955527946699034</v>
      </c>
      <c r="J49" s="24">
        <v>463.33</v>
      </c>
      <c r="L49" s="105">
        <v>1</v>
      </c>
      <c r="M49" s="40">
        <f t="shared" si="15"/>
        <v>0</v>
      </c>
      <c r="N49" s="40">
        <f t="shared" si="1"/>
        <v>329.35809038188205</v>
      </c>
      <c r="O49" s="40">
        <f t="shared" si="2"/>
        <v>197.81</v>
      </c>
      <c r="P49" s="40">
        <f t="shared" si="3"/>
        <v>263.33999999999997</v>
      </c>
      <c r="Q49" s="40">
        <f t="shared" si="16"/>
        <v>0</v>
      </c>
      <c r="R49" s="40">
        <f t="shared" si="17"/>
        <v>197.81</v>
      </c>
      <c r="S49" s="40">
        <f t="shared" si="12"/>
        <v>-4.2600000000000762</v>
      </c>
      <c r="T49" s="40">
        <f t="shared" si="6"/>
        <v>77.81</v>
      </c>
      <c r="U49" s="40">
        <f t="shared" si="7"/>
        <v>274.59488651466177</v>
      </c>
      <c r="V49" s="13">
        <f t="shared" si="8"/>
        <v>0.9590127600061451</v>
      </c>
      <c r="W49" s="24" t="s">
        <v>3989</v>
      </c>
      <c r="AB49"/>
      <c r="AO49" s="1">
        <v>1</v>
      </c>
      <c r="AP49" s="1">
        <v>0.9</v>
      </c>
    </row>
    <row r="50" spans="2:42" x14ac:dyDescent="0.25">
      <c r="B50" s="26" t="s">
        <v>3990</v>
      </c>
      <c r="C50" s="29">
        <v>348.19</v>
      </c>
      <c r="D50" s="29">
        <v>235.99</v>
      </c>
      <c r="E50" s="29">
        <v>134.30000000000001</v>
      </c>
      <c r="F50" s="15">
        <v>30</v>
      </c>
      <c r="G50" s="15">
        <f t="shared" si="9"/>
        <v>164.3</v>
      </c>
      <c r="H50" s="40">
        <f t="shared" si="13"/>
        <v>287.55133472129808</v>
      </c>
      <c r="I50" s="42">
        <f t="shared" si="14"/>
        <v>0.82068824416595876</v>
      </c>
      <c r="J50" s="24">
        <v>459.31</v>
      </c>
      <c r="L50" s="105">
        <v>1</v>
      </c>
      <c r="M50" s="40">
        <f t="shared" si="15"/>
        <v>0</v>
      </c>
      <c r="N50" s="40">
        <f t="shared" si="1"/>
        <v>287.55133472129808</v>
      </c>
      <c r="O50" s="40">
        <f t="shared" si="2"/>
        <v>164.29999999999995</v>
      </c>
      <c r="P50" s="40">
        <f t="shared" si="3"/>
        <v>235.99</v>
      </c>
      <c r="Q50" s="40">
        <f t="shared" si="16"/>
        <v>0</v>
      </c>
      <c r="R50" s="40">
        <f t="shared" si="17"/>
        <v>164.29999999999995</v>
      </c>
      <c r="S50" s="40">
        <f t="shared" si="12"/>
        <v>-33.510000000000048</v>
      </c>
      <c r="T50" s="40">
        <f t="shared" si="6"/>
        <v>44.300000000000011</v>
      </c>
      <c r="U50" s="40">
        <f t="shared" si="7"/>
        <v>240.11199491070829</v>
      </c>
      <c r="V50" s="13">
        <f t="shared" si="8"/>
        <v>0.98283303209303996</v>
      </c>
      <c r="W50" s="24" t="s">
        <v>3990</v>
      </c>
      <c r="AB50"/>
      <c r="AO50" s="1">
        <v>1</v>
      </c>
      <c r="AP50" s="1">
        <v>0.9</v>
      </c>
    </row>
    <row r="51" spans="2:42" x14ac:dyDescent="0.25">
      <c r="B51" s="26" t="s">
        <v>3991</v>
      </c>
      <c r="C51" s="29">
        <v>349.58</v>
      </c>
      <c r="D51" s="29">
        <v>230.84</v>
      </c>
      <c r="E51" s="29">
        <v>141.62</v>
      </c>
      <c r="F51" s="15">
        <v>30</v>
      </c>
      <c r="G51" s="15">
        <f t="shared" si="9"/>
        <v>171.62</v>
      </c>
      <c r="H51" s="40">
        <f t="shared" si="13"/>
        <v>287.64653656875481</v>
      </c>
      <c r="I51" s="42">
        <f t="shared" si="14"/>
        <v>0.80251270449357004</v>
      </c>
      <c r="J51" s="24">
        <v>457.69</v>
      </c>
      <c r="L51" s="105">
        <v>1</v>
      </c>
      <c r="M51" s="40">
        <f t="shared" si="15"/>
        <v>0</v>
      </c>
      <c r="N51" s="40">
        <f t="shared" si="1"/>
        <v>287.64653656875481</v>
      </c>
      <c r="O51" s="40">
        <f t="shared" si="2"/>
        <v>171.61999999999998</v>
      </c>
      <c r="P51" s="40">
        <f t="shared" si="3"/>
        <v>230.84</v>
      </c>
      <c r="Q51" s="40">
        <f t="shared" si="16"/>
        <v>0</v>
      </c>
      <c r="R51" s="40">
        <f t="shared" si="17"/>
        <v>171.61999999999998</v>
      </c>
      <c r="S51" s="40">
        <f t="shared" si="12"/>
        <v>7.3200000000000216</v>
      </c>
      <c r="T51" s="40">
        <f t="shared" si="6"/>
        <v>51.620000000000005</v>
      </c>
      <c r="U51" s="40">
        <f t="shared" si="7"/>
        <v>236.54118034710152</v>
      </c>
      <c r="V51" s="13">
        <f t="shared" si="8"/>
        <v>0.9758977259742444</v>
      </c>
      <c r="W51" s="24" t="s">
        <v>3991</v>
      </c>
      <c r="AB51"/>
      <c r="AO51" s="1">
        <v>1</v>
      </c>
      <c r="AP51" s="1">
        <v>0.9</v>
      </c>
    </row>
    <row r="52" spans="2:42" x14ac:dyDescent="0.25">
      <c r="B52" s="26" t="s">
        <v>3992</v>
      </c>
      <c r="C52" s="29">
        <v>358.86</v>
      </c>
      <c r="D52" s="29">
        <v>230.27</v>
      </c>
      <c r="E52" s="29">
        <v>144.37</v>
      </c>
      <c r="F52" s="15">
        <v>30</v>
      </c>
      <c r="G52" s="15">
        <f t="shared" si="9"/>
        <v>174.37</v>
      </c>
      <c r="H52" s="40">
        <f t="shared" si="13"/>
        <v>288.8410805269915</v>
      </c>
      <c r="I52" s="42">
        <f t="shared" si="14"/>
        <v>0.79722039392690136</v>
      </c>
      <c r="J52" s="24">
        <v>457.59</v>
      </c>
      <c r="L52" s="105">
        <v>1</v>
      </c>
      <c r="M52" s="40">
        <f t="shared" si="15"/>
        <v>0</v>
      </c>
      <c r="N52" s="40">
        <f t="shared" si="1"/>
        <v>288.8410805269915</v>
      </c>
      <c r="O52" s="40">
        <f t="shared" si="2"/>
        <v>174.36999999999995</v>
      </c>
      <c r="P52" s="40">
        <f t="shared" si="3"/>
        <v>230.27</v>
      </c>
      <c r="Q52" s="40">
        <f t="shared" si="16"/>
        <v>0</v>
      </c>
      <c r="R52" s="40">
        <f t="shared" si="17"/>
        <v>174.36999999999995</v>
      </c>
      <c r="S52" s="40">
        <f t="shared" si="12"/>
        <v>2.7499999999999716</v>
      </c>
      <c r="T52" s="40">
        <f t="shared" si="6"/>
        <v>54.370000000000005</v>
      </c>
      <c r="U52" s="40">
        <f t="shared" si="7"/>
        <v>236.60171132094544</v>
      </c>
      <c r="V52" s="13">
        <f t="shared" si="8"/>
        <v>0.97323894537535027</v>
      </c>
      <c r="W52" s="24" t="s">
        <v>3992</v>
      </c>
      <c r="AB52"/>
      <c r="AO52" s="1">
        <v>1</v>
      </c>
      <c r="AP52" s="1">
        <v>0.9</v>
      </c>
    </row>
    <row r="53" spans="2:42" x14ac:dyDescent="0.25">
      <c r="B53" s="26" t="s">
        <v>3993</v>
      </c>
      <c r="C53" s="29">
        <v>342.46</v>
      </c>
      <c r="D53" s="29">
        <v>225.6</v>
      </c>
      <c r="E53" s="29">
        <v>134.28</v>
      </c>
      <c r="F53" s="15">
        <v>30</v>
      </c>
      <c r="G53" s="15">
        <f t="shared" si="9"/>
        <v>164.28</v>
      </c>
      <c r="H53" s="40">
        <f t="shared" si="13"/>
        <v>279.07575745664474</v>
      </c>
      <c r="I53" s="42">
        <f t="shared" si="14"/>
        <v>0.80838264869727228</v>
      </c>
      <c r="J53" s="24">
        <v>457.91</v>
      </c>
      <c r="L53" s="105">
        <v>1</v>
      </c>
      <c r="M53" s="40">
        <f t="shared" si="15"/>
        <v>0</v>
      </c>
      <c r="N53" s="40">
        <f t="shared" si="1"/>
        <v>279.07575745664474</v>
      </c>
      <c r="O53" s="40">
        <f t="shared" si="2"/>
        <v>164.27999999999997</v>
      </c>
      <c r="P53" s="40">
        <f t="shared" si="3"/>
        <v>225.6</v>
      </c>
      <c r="Q53" s="40">
        <f t="shared" si="16"/>
        <v>0</v>
      </c>
      <c r="R53" s="40">
        <f t="shared" si="17"/>
        <v>164.27999999999997</v>
      </c>
      <c r="S53" s="40">
        <f t="shared" si="12"/>
        <v>-10.089999999999975</v>
      </c>
      <c r="T53" s="40">
        <f t="shared" si="6"/>
        <v>44.28</v>
      </c>
      <c r="U53" s="40">
        <f t="shared" si="7"/>
        <v>229.90449843358871</v>
      </c>
      <c r="V53" s="13">
        <f t="shared" si="8"/>
        <v>0.98127701518275368</v>
      </c>
      <c r="W53" s="24" t="s">
        <v>3993</v>
      </c>
      <c r="AB53"/>
      <c r="AO53" s="1">
        <v>1</v>
      </c>
      <c r="AP53" s="1">
        <v>0.9</v>
      </c>
    </row>
    <row r="54" spans="2:42" x14ac:dyDescent="0.25">
      <c r="B54" s="26" t="s">
        <v>3994</v>
      </c>
      <c r="C54" s="29">
        <v>350.02</v>
      </c>
      <c r="D54" s="29">
        <v>249.08</v>
      </c>
      <c r="E54" s="29">
        <v>135.32</v>
      </c>
      <c r="F54" s="15">
        <v>30</v>
      </c>
      <c r="G54" s="15">
        <f t="shared" si="9"/>
        <v>165.32</v>
      </c>
      <c r="H54" s="40">
        <f t="shared" si="13"/>
        <v>298.95074644496208</v>
      </c>
      <c r="I54" s="42">
        <f t="shared" si="14"/>
        <v>0.83318072612960192</v>
      </c>
      <c r="J54" s="24">
        <v>457.19</v>
      </c>
      <c r="L54" s="105">
        <v>1</v>
      </c>
      <c r="M54" s="40">
        <f t="shared" si="15"/>
        <v>0</v>
      </c>
      <c r="N54" s="40">
        <f t="shared" si="1"/>
        <v>298.95074644496208</v>
      </c>
      <c r="O54" s="40">
        <f t="shared" si="2"/>
        <v>165.31999999999994</v>
      </c>
      <c r="P54" s="40">
        <f t="shared" si="3"/>
        <v>249.08</v>
      </c>
      <c r="Q54" s="40">
        <f t="shared" si="16"/>
        <v>0</v>
      </c>
      <c r="R54" s="40">
        <f t="shared" si="17"/>
        <v>165.31999999999994</v>
      </c>
      <c r="S54" s="40">
        <f t="shared" si="12"/>
        <v>1.0399999999999636</v>
      </c>
      <c r="T54" s="40">
        <f t="shared" si="6"/>
        <v>45.319999999999993</v>
      </c>
      <c r="U54" s="40">
        <f t="shared" si="7"/>
        <v>253.16940731454898</v>
      </c>
      <c r="V54" s="13">
        <f t="shared" si="8"/>
        <v>0.98384715057823668</v>
      </c>
      <c r="W54" s="24" t="s">
        <v>3994</v>
      </c>
      <c r="AB54"/>
      <c r="AO54" s="1">
        <v>1</v>
      </c>
      <c r="AP54" s="1">
        <v>0.9</v>
      </c>
    </row>
    <row r="55" spans="2:42" x14ac:dyDescent="0.25">
      <c r="B55" s="26" t="s">
        <v>3995</v>
      </c>
      <c r="C55" s="29">
        <v>360.82</v>
      </c>
      <c r="D55" s="29">
        <v>239.54</v>
      </c>
      <c r="E55" s="29">
        <v>137.91999999999999</v>
      </c>
      <c r="F55" s="15">
        <v>30</v>
      </c>
      <c r="G55" s="15">
        <f t="shared" si="9"/>
        <v>167.92</v>
      </c>
      <c r="H55" s="40">
        <f t="shared" si="13"/>
        <v>292.53467828618199</v>
      </c>
      <c r="I55" s="42">
        <f t="shared" si="14"/>
        <v>0.81884309034179481</v>
      </c>
      <c r="J55" s="24">
        <v>456.99</v>
      </c>
      <c r="L55" s="105">
        <v>1</v>
      </c>
      <c r="M55" s="40">
        <f t="shared" si="15"/>
        <v>0</v>
      </c>
      <c r="N55" s="40">
        <f t="shared" si="1"/>
        <v>292.53467828618199</v>
      </c>
      <c r="O55" s="40">
        <f t="shared" si="2"/>
        <v>167.91999999999996</v>
      </c>
      <c r="P55" s="40">
        <f t="shared" si="3"/>
        <v>239.54</v>
      </c>
      <c r="Q55" s="40">
        <f t="shared" si="16"/>
        <v>0</v>
      </c>
      <c r="R55" s="40">
        <f t="shared" si="17"/>
        <v>167.91999999999996</v>
      </c>
      <c r="S55" s="40">
        <f t="shared" si="12"/>
        <v>2.6000000000000227</v>
      </c>
      <c r="T55" s="40">
        <f t="shared" si="6"/>
        <v>47.919999999999987</v>
      </c>
      <c r="U55" s="40">
        <f t="shared" si="7"/>
        <v>244.28618053422505</v>
      </c>
      <c r="V55" s="13">
        <f t="shared" si="8"/>
        <v>0.9805712278777059</v>
      </c>
      <c r="W55" s="24" t="s">
        <v>3995</v>
      </c>
      <c r="AB55"/>
      <c r="AO55" s="1">
        <v>1</v>
      </c>
      <c r="AP55" s="1">
        <v>0.9</v>
      </c>
    </row>
    <row r="56" spans="2:42" x14ac:dyDescent="0.25">
      <c r="B56" s="26" t="s">
        <v>3996</v>
      </c>
      <c r="C56" s="29">
        <v>359.09</v>
      </c>
      <c r="D56" s="29">
        <v>240.73</v>
      </c>
      <c r="E56" s="29">
        <v>132.32</v>
      </c>
      <c r="F56" s="15">
        <v>30</v>
      </c>
      <c r="G56" s="15">
        <f t="shared" si="9"/>
        <v>162.32</v>
      </c>
      <c r="H56" s="40">
        <f t="shared" si="13"/>
        <v>290.34241043981154</v>
      </c>
      <c r="I56" s="42">
        <f t="shared" si="14"/>
        <v>0.82912447973184999</v>
      </c>
      <c r="J56" s="24">
        <v>458.36</v>
      </c>
      <c r="L56" s="105">
        <v>1</v>
      </c>
      <c r="M56" s="40">
        <f t="shared" si="15"/>
        <v>0</v>
      </c>
      <c r="N56" s="40">
        <f t="shared" si="1"/>
        <v>290.34241043981154</v>
      </c>
      <c r="O56" s="40">
        <f t="shared" si="2"/>
        <v>162.31999999999996</v>
      </c>
      <c r="P56" s="40">
        <f t="shared" si="3"/>
        <v>240.73</v>
      </c>
      <c r="Q56" s="40">
        <f t="shared" si="16"/>
        <v>0</v>
      </c>
      <c r="R56" s="40">
        <f t="shared" si="17"/>
        <v>162.31999999999996</v>
      </c>
      <c r="S56" s="40">
        <f t="shared" si="12"/>
        <v>-5.5999999999999943</v>
      </c>
      <c r="T56" s="40">
        <f t="shared" si="6"/>
        <v>42.319999999999993</v>
      </c>
      <c r="U56" s="40">
        <f t="shared" si="7"/>
        <v>244.42159335868831</v>
      </c>
      <c r="V56" s="13">
        <f t="shared" si="8"/>
        <v>0.98489661527870442</v>
      </c>
      <c r="W56" s="24" t="s">
        <v>3996</v>
      </c>
      <c r="AB56"/>
      <c r="AO56" s="1">
        <v>1</v>
      </c>
      <c r="AP56" s="1">
        <v>0.9</v>
      </c>
    </row>
    <row r="57" spans="2:42" x14ac:dyDescent="0.25">
      <c r="B57" s="26" t="s">
        <v>3997</v>
      </c>
      <c r="C57" s="29">
        <v>366.13</v>
      </c>
      <c r="D57" s="29">
        <v>244.12</v>
      </c>
      <c r="E57" s="29">
        <v>139.49</v>
      </c>
      <c r="F57" s="15">
        <v>30</v>
      </c>
      <c r="G57" s="15">
        <f t="shared" si="9"/>
        <v>169.49</v>
      </c>
      <c r="H57" s="40">
        <f t="shared" si="13"/>
        <v>297.18922339142784</v>
      </c>
      <c r="I57" s="42">
        <f t="shared" si="14"/>
        <v>0.82142951623272564</v>
      </c>
      <c r="J57" s="24">
        <v>459.72</v>
      </c>
      <c r="L57" s="105">
        <v>1</v>
      </c>
      <c r="M57" s="40">
        <f t="shared" si="15"/>
        <v>0</v>
      </c>
      <c r="N57" s="40">
        <f t="shared" si="1"/>
        <v>297.18922339142784</v>
      </c>
      <c r="O57" s="40">
        <f t="shared" si="2"/>
        <v>169.48999999999995</v>
      </c>
      <c r="P57" s="40">
        <f t="shared" si="3"/>
        <v>244.12</v>
      </c>
      <c r="Q57" s="40">
        <f t="shared" si="16"/>
        <v>0</v>
      </c>
      <c r="R57" s="40">
        <f t="shared" si="17"/>
        <v>169.48999999999995</v>
      </c>
      <c r="S57" s="40">
        <f t="shared" si="12"/>
        <v>7.1699999999999875</v>
      </c>
      <c r="T57" s="40">
        <f t="shared" si="6"/>
        <v>49.490000000000009</v>
      </c>
      <c r="U57" s="40">
        <f t="shared" si="7"/>
        <v>249.08599820142442</v>
      </c>
      <c r="V57" s="13">
        <f t="shared" si="8"/>
        <v>0.98006311780958222</v>
      </c>
      <c r="W57" s="24" t="s">
        <v>3997</v>
      </c>
      <c r="AB57"/>
      <c r="AO57" s="1">
        <v>1</v>
      </c>
      <c r="AP57" s="1">
        <v>0.9</v>
      </c>
    </row>
    <row r="58" spans="2:42" x14ac:dyDescent="0.25">
      <c r="B58" s="26" t="s">
        <v>3998</v>
      </c>
      <c r="C58" s="29">
        <v>349.74</v>
      </c>
      <c r="D58" s="29">
        <v>241.47</v>
      </c>
      <c r="E58" s="29">
        <v>134.41</v>
      </c>
      <c r="F58" s="15">
        <v>30</v>
      </c>
      <c r="G58" s="15">
        <f t="shared" si="9"/>
        <v>164.41</v>
      </c>
      <c r="H58" s="40">
        <f t="shared" si="13"/>
        <v>292.12738488542971</v>
      </c>
      <c r="I58" s="42">
        <f t="shared" si="14"/>
        <v>0.82659145459677741</v>
      </c>
      <c r="J58" s="24">
        <v>460.32</v>
      </c>
      <c r="L58" s="105">
        <v>1</v>
      </c>
      <c r="M58" s="40">
        <f t="shared" si="15"/>
        <v>0</v>
      </c>
      <c r="N58" s="40">
        <f t="shared" si="1"/>
        <v>292.12738488542971</v>
      </c>
      <c r="O58" s="40">
        <f t="shared" si="2"/>
        <v>164.40999999999997</v>
      </c>
      <c r="P58" s="40">
        <f t="shared" si="3"/>
        <v>241.47</v>
      </c>
      <c r="Q58" s="40">
        <f t="shared" si="16"/>
        <v>0</v>
      </c>
      <c r="R58" s="40">
        <f t="shared" si="17"/>
        <v>164.40999999999997</v>
      </c>
      <c r="S58" s="40">
        <f t="shared" si="12"/>
        <v>-5.0799999999999841</v>
      </c>
      <c r="T58" s="40">
        <f t="shared" si="6"/>
        <v>44.41</v>
      </c>
      <c r="U58" s="40">
        <f t="shared" si="7"/>
        <v>245.51987495923828</v>
      </c>
      <c r="V58" s="13">
        <f t="shared" si="8"/>
        <v>0.98350489971571287</v>
      </c>
      <c r="W58" s="24" t="s">
        <v>3998</v>
      </c>
      <c r="AB58"/>
      <c r="AO58" s="1">
        <v>1</v>
      </c>
      <c r="AP58" s="1">
        <v>0.9</v>
      </c>
    </row>
    <row r="59" spans="2:42" x14ac:dyDescent="0.25">
      <c r="B59" s="26" t="s">
        <v>3999</v>
      </c>
      <c r="C59" s="29">
        <v>404.22</v>
      </c>
      <c r="D59" s="29">
        <v>275.72000000000003</v>
      </c>
      <c r="E59" s="29">
        <v>162.1</v>
      </c>
      <c r="F59" s="15">
        <v>30</v>
      </c>
      <c r="G59" s="15">
        <f t="shared" si="9"/>
        <v>192.1</v>
      </c>
      <c r="H59" s="40">
        <f t="shared" si="13"/>
        <v>336.0415575490627</v>
      </c>
      <c r="I59" s="42">
        <f t="shared" si="14"/>
        <v>0.82049375681680203</v>
      </c>
      <c r="J59" s="24">
        <v>456.39</v>
      </c>
      <c r="L59" s="105">
        <v>1</v>
      </c>
      <c r="M59" s="40">
        <f t="shared" si="15"/>
        <v>0</v>
      </c>
      <c r="N59" s="40">
        <f t="shared" si="1"/>
        <v>336.0415575490627</v>
      </c>
      <c r="O59" s="40">
        <f t="shared" si="2"/>
        <v>192.1</v>
      </c>
      <c r="P59" s="40">
        <f t="shared" si="3"/>
        <v>275.72000000000003</v>
      </c>
      <c r="Q59" s="40">
        <f t="shared" si="16"/>
        <v>0</v>
      </c>
      <c r="R59" s="40">
        <f t="shared" si="17"/>
        <v>192.1</v>
      </c>
      <c r="S59" s="40">
        <f t="shared" si="12"/>
        <v>27.690000000000026</v>
      </c>
      <c r="T59" s="40">
        <f t="shared" si="6"/>
        <v>72.099999999999994</v>
      </c>
      <c r="U59" s="40">
        <f t="shared" si="7"/>
        <v>284.99110231724785</v>
      </c>
      <c r="V59" s="13">
        <f t="shared" si="8"/>
        <v>0.9674688008086394</v>
      </c>
      <c r="W59" s="24" t="s">
        <v>3999</v>
      </c>
      <c r="AB59"/>
      <c r="AO59" s="1">
        <v>1</v>
      </c>
      <c r="AP59" s="1">
        <v>0.9</v>
      </c>
    </row>
    <row r="60" spans="2:42" x14ac:dyDescent="0.25">
      <c r="B60" s="26" t="s">
        <v>4000</v>
      </c>
      <c r="C60" s="29">
        <v>352.24</v>
      </c>
      <c r="D60" s="29">
        <v>233.6</v>
      </c>
      <c r="E60" s="29">
        <v>154.51</v>
      </c>
      <c r="F60" s="15">
        <v>30</v>
      </c>
      <c r="G60" s="15">
        <f t="shared" si="9"/>
        <v>184.51</v>
      </c>
      <c r="H60" s="40">
        <f t="shared" si="13"/>
        <v>297.6791899008058</v>
      </c>
      <c r="I60" s="42">
        <f t="shared" si="14"/>
        <v>0.78473742177893391</v>
      </c>
      <c r="J60" s="24">
        <v>457.11</v>
      </c>
      <c r="L60" s="105">
        <v>1</v>
      </c>
      <c r="M60" s="40">
        <f t="shared" si="15"/>
        <v>0</v>
      </c>
      <c r="N60" s="40">
        <f t="shared" si="1"/>
        <v>297.6791899008058</v>
      </c>
      <c r="O60" s="40">
        <f t="shared" si="2"/>
        <v>184.51</v>
      </c>
      <c r="P60" s="40">
        <f t="shared" si="3"/>
        <v>233.6</v>
      </c>
      <c r="Q60" s="40">
        <f t="shared" si="16"/>
        <v>0</v>
      </c>
      <c r="R60" s="40">
        <f t="shared" si="17"/>
        <v>184.51</v>
      </c>
      <c r="S60" s="40">
        <f t="shared" si="12"/>
        <v>-7.5900000000000034</v>
      </c>
      <c r="T60" s="40">
        <f t="shared" si="6"/>
        <v>64.509999999999991</v>
      </c>
      <c r="U60" s="40">
        <f t="shared" si="7"/>
        <v>242.34376431012208</v>
      </c>
      <c r="V60" s="13">
        <f t="shared" si="8"/>
        <v>0.96391999466124956</v>
      </c>
      <c r="W60" s="24" t="s">
        <v>4000</v>
      </c>
      <c r="AB60"/>
      <c r="AO60" s="1">
        <v>1</v>
      </c>
      <c r="AP60" s="1">
        <v>0.9</v>
      </c>
    </row>
    <row r="61" spans="2:42" x14ac:dyDescent="0.25">
      <c r="B61" s="26" t="s">
        <v>4001</v>
      </c>
      <c r="C61" s="29">
        <v>286.98</v>
      </c>
      <c r="D61" s="29">
        <v>220.47</v>
      </c>
      <c r="E61" s="29">
        <v>122.09</v>
      </c>
      <c r="F61" s="15">
        <v>30</v>
      </c>
      <c r="G61" s="15">
        <f t="shared" si="9"/>
        <v>152.09</v>
      </c>
      <c r="H61" s="40">
        <f t="shared" si="13"/>
        <v>267.84023036131072</v>
      </c>
      <c r="I61" s="42">
        <f t="shared" si="14"/>
        <v>0.82313997304509001</v>
      </c>
      <c r="J61" s="24">
        <v>459.02</v>
      </c>
      <c r="L61" s="105">
        <v>1</v>
      </c>
      <c r="M61" s="40">
        <f t="shared" si="15"/>
        <v>0</v>
      </c>
      <c r="N61" s="40">
        <f t="shared" si="1"/>
        <v>267.84023036131072</v>
      </c>
      <c r="O61" s="40">
        <f t="shared" si="2"/>
        <v>152.08999999999995</v>
      </c>
      <c r="P61" s="40">
        <f t="shared" si="3"/>
        <v>220.47</v>
      </c>
      <c r="Q61" s="40">
        <f t="shared" si="16"/>
        <v>0</v>
      </c>
      <c r="R61" s="40">
        <f t="shared" si="17"/>
        <v>152.08999999999995</v>
      </c>
      <c r="S61" s="40">
        <f t="shared" si="12"/>
        <v>-32.420000000000044</v>
      </c>
      <c r="T61" s="40">
        <f t="shared" si="6"/>
        <v>32.090000000000003</v>
      </c>
      <c r="U61" s="40">
        <f t="shared" si="7"/>
        <v>222.79315294685335</v>
      </c>
      <c r="V61" s="13">
        <f t="shared" si="8"/>
        <v>0.98957260168849293</v>
      </c>
      <c r="W61" s="24" t="s">
        <v>4001</v>
      </c>
      <c r="AB61"/>
      <c r="AO61" s="1">
        <v>1</v>
      </c>
      <c r="AP61" s="1">
        <v>0.9</v>
      </c>
    </row>
    <row r="62" spans="2:42" x14ac:dyDescent="0.25">
      <c r="B62" s="26" t="s">
        <v>4002</v>
      </c>
      <c r="C62" s="29">
        <v>333.04</v>
      </c>
      <c r="D62" s="29">
        <v>227.05</v>
      </c>
      <c r="E62" s="29">
        <v>135.99</v>
      </c>
      <c r="F62" s="15">
        <v>30</v>
      </c>
      <c r="G62" s="15">
        <f t="shared" si="9"/>
        <v>165.99</v>
      </c>
      <c r="H62" s="40">
        <f t="shared" si="13"/>
        <v>281.25501346642699</v>
      </c>
      <c r="I62" s="42">
        <f t="shared" si="14"/>
        <v>0.80727449868943457</v>
      </c>
      <c r="J62" s="24">
        <v>457.49</v>
      </c>
      <c r="L62" s="105">
        <v>1</v>
      </c>
      <c r="M62" s="40">
        <f t="shared" si="15"/>
        <v>0</v>
      </c>
      <c r="N62" s="40">
        <f t="shared" si="1"/>
        <v>281.25501346642699</v>
      </c>
      <c r="O62" s="40">
        <f t="shared" si="2"/>
        <v>165.99000000000007</v>
      </c>
      <c r="P62" s="40">
        <f t="shared" si="3"/>
        <v>227.05</v>
      </c>
      <c r="Q62" s="40">
        <f t="shared" si="16"/>
        <v>0</v>
      </c>
      <c r="R62" s="40">
        <f t="shared" si="17"/>
        <v>165.99000000000007</v>
      </c>
      <c r="S62" s="40">
        <f t="shared" si="12"/>
        <v>13.900000000000119</v>
      </c>
      <c r="T62" s="40">
        <f t="shared" si="6"/>
        <v>45.990000000000009</v>
      </c>
      <c r="U62" s="40">
        <f t="shared" si="7"/>
        <v>231.66092160742176</v>
      </c>
      <c r="V62" s="13">
        <f t="shared" si="8"/>
        <v>0.98009624767341841</v>
      </c>
      <c r="W62" s="24" t="s">
        <v>4002</v>
      </c>
      <c r="AB62"/>
      <c r="AO62" s="1">
        <v>1</v>
      </c>
      <c r="AP62" s="1">
        <v>0.9</v>
      </c>
    </row>
    <row r="63" spans="2:42" x14ac:dyDescent="0.25">
      <c r="B63" s="26" t="s">
        <v>4003</v>
      </c>
      <c r="C63" s="29">
        <v>324.37</v>
      </c>
      <c r="D63" s="29">
        <v>226.85</v>
      </c>
      <c r="E63" s="29">
        <v>129.32</v>
      </c>
      <c r="F63" s="15">
        <v>30</v>
      </c>
      <c r="G63" s="15">
        <f t="shared" si="9"/>
        <v>159.32</v>
      </c>
      <c r="H63" s="40">
        <f t="shared" si="13"/>
        <v>277.20711552916532</v>
      </c>
      <c r="I63" s="42">
        <f t="shared" si="14"/>
        <v>0.81834118711910486</v>
      </c>
      <c r="J63" s="24">
        <v>453.06</v>
      </c>
      <c r="L63" s="105">
        <v>1</v>
      </c>
      <c r="M63" s="40">
        <f t="shared" si="15"/>
        <v>0</v>
      </c>
      <c r="N63" s="40">
        <f t="shared" si="1"/>
        <v>277.20711552916532</v>
      </c>
      <c r="O63" s="40">
        <f t="shared" si="2"/>
        <v>159.32000000000002</v>
      </c>
      <c r="P63" s="40">
        <f t="shared" si="3"/>
        <v>226.85</v>
      </c>
      <c r="Q63" s="40">
        <f t="shared" si="16"/>
        <v>0</v>
      </c>
      <c r="R63" s="40">
        <f t="shared" si="17"/>
        <v>159.32000000000002</v>
      </c>
      <c r="S63" s="40">
        <f t="shared" si="12"/>
        <v>-6.6700000000000443</v>
      </c>
      <c r="T63" s="40">
        <f t="shared" si="6"/>
        <v>39.319999999999993</v>
      </c>
      <c r="U63" s="40">
        <f t="shared" si="7"/>
        <v>230.23245839802868</v>
      </c>
      <c r="V63" s="13">
        <f t="shared" si="8"/>
        <v>0.98530850766410594</v>
      </c>
      <c r="W63" s="24" t="s">
        <v>4003</v>
      </c>
      <c r="AB63"/>
      <c r="AO63" s="1">
        <v>1</v>
      </c>
      <c r="AP63" s="1">
        <v>0.9</v>
      </c>
    </row>
    <row r="64" spans="2:42" x14ac:dyDescent="0.25">
      <c r="B64" s="26" t="s">
        <v>4004</v>
      </c>
      <c r="C64" s="29">
        <v>417.62</v>
      </c>
      <c r="D64" s="29">
        <v>272.3</v>
      </c>
      <c r="E64" s="29">
        <v>165.36</v>
      </c>
      <c r="F64" s="15">
        <v>30</v>
      </c>
      <c r="G64" s="15">
        <f t="shared" si="9"/>
        <v>195.36</v>
      </c>
      <c r="H64" s="40">
        <f t="shared" si="13"/>
        <v>335.13104839748888</v>
      </c>
      <c r="I64" s="42">
        <f t="shared" si="14"/>
        <v>0.81251797260226732</v>
      </c>
      <c r="J64" s="24">
        <v>449.67</v>
      </c>
      <c r="L64" s="105">
        <v>1</v>
      </c>
      <c r="M64" s="40">
        <f t="shared" si="15"/>
        <v>0</v>
      </c>
      <c r="N64" s="40">
        <f t="shared" si="1"/>
        <v>335.13104839748888</v>
      </c>
      <c r="O64" s="40">
        <f t="shared" si="2"/>
        <v>195.36000000000007</v>
      </c>
      <c r="P64" s="40">
        <f t="shared" si="3"/>
        <v>272.3</v>
      </c>
      <c r="Q64" s="40">
        <f t="shared" si="16"/>
        <v>0</v>
      </c>
      <c r="R64" s="40">
        <f t="shared" si="17"/>
        <v>195.36000000000007</v>
      </c>
      <c r="S64" s="40">
        <f t="shared" si="12"/>
        <v>36.040000000000049</v>
      </c>
      <c r="T64" s="40">
        <f t="shared" si="6"/>
        <v>75.360000000000014</v>
      </c>
      <c r="U64" s="40">
        <f t="shared" si="7"/>
        <v>282.53569615183142</v>
      </c>
      <c r="V64" s="13">
        <f t="shared" si="8"/>
        <v>0.9637720249467846</v>
      </c>
      <c r="W64" s="24" t="s">
        <v>4004</v>
      </c>
      <c r="AB64"/>
      <c r="AO64" s="1">
        <v>1</v>
      </c>
      <c r="AP64" s="1">
        <v>0.9</v>
      </c>
    </row>
    <row r="65" spans="2:42" x14ac:dyDescent="0.25">
      <c r="B65" s="26" t="s">
        <v>4005</v>
      </c>
      <c r="C65" s="29">
        <v>399.44</v>
      </c>
      <c r="D65" s="29">
        <v>269.81</v>
      </c>
      <c r="E65" s="29">
        <v>165.2</v>
      </c>
      <c r="F65" s="15">
        <v>30</v>
      </c>
      <c r="G65" s="15">
        <f t="shared" si="9"/>
        <v>195.2</v>
      </c>
      <c r="H65" s="40">
        <f t="shared" si="13"/>
        <v>333.01723093557786</v>
      </c>
      <c r="I65" s="42">
        <f t="shared" si="14"/>
        <v>0.81019831689188093</v>
      </c>
      <c r="J65" s="24">
        <v>450.09</v>
      </c>
      <c r="L65" s="105">
        <v>1</v>
      </c>
      <c r="M65" s="40">
        <f t="shared" si="15"/>
        <v>0</v>
      </c>
      <c r="N65" s="40">
        <f t="shared" si="1"/>
        <v>333.01723093557786</v>
      </c>
      <c r="O65" s="40">
        <f t="shared" si="2"/>
        <v>195.2</v>
      </c>
      <c r="P65" s="40">
        <f t="shared" si="3"/>
        <v>269.81</v>
      </c>
      <c r="Q65" s="40">
        <f t="shared" si="16"/>
        <v>0</v>
      </c>
      <c r="R65" s="40">
        <f t="shared" si="17"/>
        <v>195.2</v>
      </c>
      <c r="S65" s="40">
        <f t="shared" si="12"/>
        <v>-0.16000000000008185</v>
      </c>
      <c r="T65" s="40">
        <f t="shared" si="6"/>
        <v>75.199999999999989</v>
      </c>
      <c r="U65" s="40">
        <f t="shared" si="7"/>
        <v>280.09369164620614</v>
      </c>
      <c r="V65" s="13">
        <f t="shared" si="8"/>
        <v>0.96328481521391873</v>
      </c>
      <c r="W65" s="24" t="s">
        <v>4005</v>
      </c>
      <c r="AB65"/>
      <c r="AO65" s="1">
        <v>1</v>
      </c>
      <c r="AP65" s="1">
        <v>0.9</v>
      </c>
    </row>
    <row r="66" spans="2:42" x14ac:dyDescent="0.25">
      <c r="B66" s="26" t="s">
        <v>4006</v>
      </c>
      <c r="C66" s="29">
        <v>332.94</v>
      </c>
      <c r="D66" s="29">
        <v>224.97</v>
      </c>
      <c r="E66" s="29">
        <v>140.93</v>
      </c>
      <c r="F66" s="15">
        <v>30</v>
      </c>
      <c r="G66" s="15">
        <f t="shared" si="9"/>
        <v>170.93</v>
      </c>
      <c r="H66" s="40">
        <f t="shared" si="13"/>
        <v>282.53949423045265</v>
      </c>
      <c r="I66" s="42">
        <f t="shared" si="14"/>
        <v>0.7962426655174224</v>
      </c>
      <c r="J66" s="24">
        <v>453.41</v>
      </c>
      <c r="L66" s="105">
        <v>1</v>
      </c>
      <c r="M66" s="40">
        <f t="shared" si="15"/>
        <v>0</v>
      </c>
      <c r="N66" s="40">
        <f t="shared" si="1"/>
        <v>282.53949423045265</v>
      </c>
      <c r="O66" s="40">
        <f t="shared" si="2"/>
        <v>170.92999999999995</v>
      </c>
      <c r="P66" s="40">
        <f t="shared" si="3"/>
        <v>224.97</v>
      </c>
      <c r="Q66" s="40">
        <f t="shared" si="16"/>
        <v>0</v>
      </c>
      <c r="R66" s="40">
        <f t="shared" si="17"/>
        <v>170.92999999999995</v>
      </c>
      <c r="S66" s="40">
        <f t="shared" si="12"/>
        <v>-24.270000000000039</v>
      </c>
      <c r="T66" s="40">
        <f t="shared" si="6"/>
        <v>50.930000000000007</v>
      </c>
      <c r="U66" s="40">
        <f t="shared" si="7"/>
        <v>230.66288344681726</v>
      </c>
      <c r="V66" s="13">
        <f t="shared" si="8"/>
        <v>0.97531946465877839</v>
      </c>
      <c r="W66" s="24" t="s">
        <v>4006</v>
      </c>
      <c r="AB66"/>
      <c r="AO66" s="1">
        <v>1</v>
      </c>
      <c r="AP66" s="1">
        <v>0.9</v>
      </c>
    </row>
    <row r="67" spans="2:42" x14ac:dyDescent="0.25">
      <c r="B67" s="26" t="s">
        <v>4007</v>
      </c>
      <c r="C67" s="29">
        <v>404.83</v>
      </c>
      <c r="D67" s="29">
        <v>279.5</v>
      </c>
      <c r="E67" s="29">
        <v>165.98</v>
      </c>
      <c r="F67" s="15">
        <v>30</v>
      </c>
      <c r="G67" s="15">
        <f t="shared" si="9"/>
        <v>195.98</v>
      </c>
      <c r="H67" s="40">
        <f t="shared" si="13"/>
        <v>341.36257908564022</v>
      </c>
      <c r="I67" s="42">
        <f t="shared" si="14"/>
        <v>0.8187775026444235</v>
      </c>
      <c r="J67" s="24">
        <v>449.71</v>
      </c>
      <c r="L67" s="105">
        <v>1</v>
      </c>
      <c r="M67" s="40">
        <f t="shared" si="15"/>
        <v>0</v>
      </c>
      <c r="N67" s="40">
        <f t="shared" si="1"/>
        <v>341.36257908564022</v>
      </c>
      <c r="O67" s="40">
        <f t="shared" si="2"/>
        <v>195.9799999999999</v>
      </c>
      <c r="P67" s="40">
        <f t="shared" si="3"/>
        <v>279.5</v>
      </c>
      <c r="Q67" s="40">
        <f t="shared" si="16"/>
        <v>0</v>
      </c>
      <c r="R67" s="40">
        <f t="shared" si="17"/>
        <v>195.9799999999999</v>
      </c>
      <c r="S67" s="40">
        <f t="shared" si="12"/>
        <v>25.049999999999955</v>
      </c>
      <c r="T67" s="40">
        <f t="shared" si="6"/>
        <v>75.97999999999999</v>
      </c>
      <c r="U67" s="40">
        <f t="shared" si="7"/>
        <v>289.64324677091992</v>
      </c>
      <c r="V67" s="13">
        <f t="shared" si="8"/>
        <v>0.96498020622264935</v>
      </c>
      <c r="W67" s="24" t="s">
        <v>4007</v>
      </c>
      <c r="AB67"/>
      <c r="AO67" s="1">
        <v>1</v>
      </c>
      <c r="AP67" s="1">
        <v>0.9</v>
      </c>
    </row>
    <row r="68" spans="2:42" x14ac:dyDescent="0.25">
      <c r="B68" s="26" t="s">
        <v>4008</v>
      </c>
      <c r="C68" s="29">
        <v>337.28</v>
      </c>
      <c r="D68" s="29">
        <v>217.58</v>
      </c>
      <c r="E68" s="29">
        <v>131.35</v>
      </c>
      <c r="F68" s="15">
        <v>30</v>
      </c>
      <c r="G68" s="15">
        <f t="shared" ref="G68:G131" si="18">E68+F68</f>
        <v>161.35</v>
      </c>
      <c r="H68" s="40">
        <f t="shared" si="13"/>
        <v>270.87797787933965</v>
      </c>
      <c r="I68" s="42">
        <f t="shared" si="14"/>
        <v>0.80323990050206007</v>
      </c>
      <c r="J68" s="24">
        <v>451.2</v>
      </c>
      <c r="L68" s="105">
        <v>1</v>
      </c>
      <c r="M68" s="40">
        <f t="shared" si="15"/>
        <v>0</v>
      </c>
      <c r="N68" s="40">
        <f t="shared" ref="N68:N131" si="19">D68/I68</f>
        <v>270.87797787933965</v>
      </c>
      <c r="O68" s="40">
        <f t="shared" ref="O68:O131" si="20">N68*SIN(ACOS(I68))</f>
        <v>161.35000000000005</v>
      </c>
      <c r="P68" s="40">
        <f t="shared" ref="P68:P131" si="21">D68/L68</f>
        <v>217.58</v>
      </c>
      <c r="Q68" s="40">
        <f t="shared" si="16"/>
        <v>0</v>
      </c>
      <c r="R68" s="40">
        <f t="shared" si="17"/>
        <v>161.35000000000005</v>
      </c>
      <c r="S68" s="40">
        <f t="shared" si="12"/>
        <v>-34.629999999999853</v>
      </c>
      <c r="T68" s="40">
        <f t="shared" ref="T68:T131" si="22">G68-$X$4</f>
        <v>41.349999999999994</v>
      </c>
      <c r="U68" s="40">
        <f t="shared" ref="U68:U131" si="23">IF(T68&gt;1,SQRT((D68)^2+(T68)^2),0)</f>
        <v>221.47433011525288</v>
      </c>
      <c r="V68" s="13">
        <f t="shared" ref="V68:V131" si="24">IF(U68&gt;0,D68/U68,1)</f>
        <v>0.98241633640690407</v>
      </c>
      <c r="W68" s="24" t="s">
        <v>4008</v>
      </c>
      <c r="AB68"/>
      <c r="AO68" s="1">
        <v>1</v>
      </c>
      <c r="AP68" s="1">
        <v>0.9</v>
      </c>
    </row>
    <row r="69" spans="2:42" x14ac:dyDescent="0.25">
      <c r="B69" s="26" t="s">
        <v>4009</v>
      </c>
      <c r="C69" s="29">
        <v>330.69</v>
      </c>
      <c r="D69" s="29">
        <v>233.13</v>
      </c>
      <c r="E69" s="29">
        <v>140.22999999999999</v>
      </c>
      <c r="F69" s="15">
        <v>30</v>
      </c>
      <c r="G69" s="15">
        <f t="shared" si="18"/>
        <v>170.23</v>
      </c>
      <c r="H69" s="40">
        <f t="shared" si="13"/>
        <v>288.66563668022559</v>
      </c>
      <c r="I69" s="42">
        <f t="shared" si="14"/>
        <v>0.807612581397258</v>
      </c>
      <c r="J69" s="24">
        <v>454.07</v>
      </c>
      <c r="L69" s="105">
        <v>1</v>
      </c>
      <c r="M69" s="40">
        <f t="shared" si="15"/>
        <v>0</v>
      </c>
      <c r="N69" s="40">
        <f t="shared" si="19"/>
        <v>288.66563668022559</v>
      </c>
      <c r="O69" s="40">
        <f t="shared" si="20"/>
        <v>170.23</v>
      </c>
      <c r="P69" s="40">
        <f t="shared" si="21"/>
        <v>233.13</v>
      </c>
      <c r="Q69" s="40">
        <f t="shared" si="16"/>
        <v>0</v>
      </c>
      <c r="R69" s="40">
        <f t="shared" si="17"/>
        <v>170.23</v>
      </c>
      <c r="S69" s="40">
        <f t="shared" si="12"/>
        <v>8.8799999999999386</v>
      </c>
      <c r="T69" s="40">
        <f t="shared" si="22"/>
        <v>50.22999999999999</v>
      </c>
      <c r="U69" s="40">
        <f t="shared" si="23"/>
        <v>238.4798729452865</v>
      </c>
      <c r="V69" s="13">
        <f t="shared" si="24"/>
        <v>0.97756677375237488</v>
      </c>
      <c r="W69" s="24" t="s">
        <v>4009</v>
      </c>
      <c r="AB69"/>
      <c r="AO69" s="1">
        <v>1</v>
      </c>
      <c r="AP69" s="1">
        <v>0.9</v>
      </c>
    </row>
    <row r="70" spans="2:42" x14ac:dyDescent="0.25">
      <c r="B70" s="26" t="s">
        <v>4010</v>
      </c>
      <c r="C70" s="29">
        <v>330.34</v>
      </c>
      <c r="D70" s="29">
        <v>222.09</v>
      </c>
      <c r="E70" s="29">
        <v>134.13</v>
      </c>
      <c r="F70" s="15">
        <v>30</v>
      </c>
      <c r="G70" s="15">
        <f t="shared" si="18"/>
        <v>164.13</v>
      </c>
      <c r="H70" s="40">
        <f t="shared" si="13"/>
        <v>276.15688475937009</v>
      </c>
      <c r="I70" s="42">
        <f t="shared" si="14"/>
        <v>0.80421677769691902</v>
      </c>
      <c r="J70" s="24">
        <v>455.69</v>
      </c>
      <c r="L70" s="105">
        <v>1</v>
      </c>
      <c r="M70" s="40">
        <f t="shared" si="15"/>
        <v>0</v>
      </c>
      <c r="N70" s="40">
        <f t="shared" si="19"/>
        <v>276.15688475937009</v>
      </c>
      <c r="O70" s="40">
        <f t="shared" si="20"/>
        <v>164.13</v>
      </c>
      <c r="P70" s="40">
        <f t="shared" si="21"/>
        <v>222.09</v>
      </c>
      <c r="Q70" s="40">
        <f t="shared" si="16"/>
        <v>0</v>
      </c>
      <c r="R70" s="40">
        <f t="shared" si="17"/>
        <v>164.13</v>
      </c>
      <c r="S70" s="40">
        <f t="shared" si="12"/>
        <v>-6.0999999999999943</v>
      </c>
      <c r="T70" s="40">
        <f t="shared" si="22"/>
        <v>44.129999999999995</v>
      </c>
      <c r="U70" s="40">
        <f t="shared" si="23"/>
        <v>226.43194341788438</v>
      </c>
      <c r="V70" s="13">
        <f t="shared" si="24"/>
        <v>0.98082451021554307</v>
      </c>
      <c r="W70" s="24" t="s">
        <v>4010</v>
      </c>
      <c r="AB70"/>
      <c r="AO70" s="1">
        <v>1</v>
      </c>
      <c r="AP70" s="1">
        <v>0.9</v>
      </c>
    </row>
    <row r="71" spans="2:42" x14ac:dyDescent="0.25">
      <c r="B71" s="26" t="s">
        <v>4011</v>
      </c>
      <c r="C71" s="29">
        <v>310.32</v>
      </c>
      <c r="D71" s="29">
        <v>209.97</v>
      </c>
      <c r="E71" s="29">
        <v>123.14</v>
      </c>
      <c r="F71" s="15">
        <v>30</v>
      </c>
      <c r="G71" s="15">
        <f t="shared" si="18"/>
        <v>153.13999999999999</v>
      </c>
      <c r="H71" s="40">
        <f t="shared" si="13"/>
        <v>259.88316701933581</v>
      </c>
      <c r="I71" s="42">
        <f t="shared" si="14"/>
        <v>0.80793997706045284</v>
      </c>
      <c r="J71" s="24">
        <v>458.66</v>
      </c>
      <c r="L71" s="105">
        <v>1</v>
      </c>
      <c r="M71" s="40">
        <f t="shared" si="15"/>
        <v>0</v>
      </c>
      <c r="N71" s="40">
        <f t="shared" si="19"/>
        <v>259.88316701933581</v>
      </c>
      <c r="O71" s="40">
        <f t="shared" si="20"/>
        <v>153.13999999999996</v>
      </c>
      <c r="P71" s="40">
        <f t="shared" si="21"/>
        <v>209.97</v>
      </c>
      <c r="Q71" s="40">
        <f t="shared" si="16"/>
        <v>0</v>
      </c>
      <c r="R71" s="40">
        <f t="shared" si="17"/>
        <v>153.13999999999996</v>
      </c>
      <c r="S71" s="40">
        <f t="shared" ref="S71:S134" si="25">R71-R70</f>
        <v>-10.990000000000038</v>
      </c>
      <c r="T71" s="40">
        <f t="shared" si="22"/>
        <v>33.139999999999986</v>
      </c>
      <c r="U71" s="40">
        <f t="shared" si="23"/>
        <v>212.56918991236711</v>
      </c>
      <c r="V71" s="13">
        <f t="shared" si="24"/>
        <v>0.98777249932862499</v>
      </c>
      <c r="W71" s="24" t="s">
        <v>4011</v>
      </c>
      <c r="AB71"/>
      <c r="AO71" s="1">
        <v>1</v>
      </c>
      <c r="AP71" s="1">
        <v>0.9</v>
      </c>
    </row>
    <row r="72" spans="2:42" x14ac:dyDescent="0.25">
      <c r="B72" s="26" t="s">
        <v>4012</v>
      </c>
      <c r="C72" s="29">
        <v>254.34</v>
      </c>
      <c r="D72" s="29">
        <v>134.02000000000001</v>
      </c>
      <c r="E72" s="29">
        <v>93.96</v>
      </c>
      <c r="F72" s="15">
        <v>30</v>
      </c>
      <c r="G72" s="15">
        <f t="shared" si="18"/>
        <v>123.96</v>
      </c>
      <c r="H72" s="40">
        <f t="shared" si="13"/>
        <v>182.55805104130576</v>
      </c>
      <c r="I72" s="42">
        <f t="shared" si="14"/>
        <v>0.73412264885363243</v>
      </c>
      <c r="J72" s="24">
        <v>462.11</v>
      </c>
      <c r="L72" s="105">
        <v>1</v>
      </c>
      <c r="M72" s="40">
        <f t="shared" si="15"/>
        <v>0</v>
      </c>
      <c r="N72" s="40">
        <f t="shared" si="19"/>
        <v>182.55805104130576</v>
      </c>
      <c r="O72" s="40">
        <f t="shared" si="20"/>
        <v>123.95999999999997</v>
      </c>
      <c r="P72" s="40">
        <f t="shared" si="21"/>
        <v>134.02000000000001</v>
      </c>
      <c r="Q72" s="40">
        <f t="shared" si="16"/>
        <v>0</v>
      </c>
      <c r="R72" s="40">
        <f t="shared" si="17"/>
        <v>123.95999999999997</v>
      </c>
      <c r="S72" s="40">
        <f t="shared" si="25"/>
        <v>-29.179999999999993</v>
      </c>
      <c r="T72" s="40">
        <f t="shared" si="22"/>
        <v>3.9599999999999937</v>
      </c>
      <c r="U72" s="40">
        <f t="shared" si="23"/>
        <v>134.07849193662645</v>
      </c>
      <c r="V72" s="13">
        <f t="shared" si="24"/>
        <v>0.99956374854921481</v>
      </c>
      <c r="W72" s="24" t="s">
        <v>4012</v>
      </c>
      <c r="AB72"/>
      <c r="AO72" s="1">
        <v>1</v>
      </c>
      <c r="AP72" s="1">
        <v>0.9</v>
      </c>
    </row>
    <row r="73" spans="2:42" x14ac:dyDescent="0.25">
      <c r="B73" s="26" t="s">
        <v>4013</v>
      </c>
      <c r="C73" s="29">
        <v>319.01</v>
      </c>
      <c r="D73" s="29">
        <v>213.15</v>
      </c>
      <c r="E73" s="29">
        <v>127.44</v>
      </c>
      <c r="F73" s="15">
        <v>30</v>
      </c>
      <c r="G73" s="15">
        <f t="shared" si="18"/>
        <v>157.44</v>
      </c>
      <c r="H73" s="40">
        <f t="shared" si="13"/>
        <v>264.99108683123666</v>
      </c>
      <c r="I73" s="42">
        <f t="shared" si="14"/>
        <v>0.80436667719223176</v>
      </c>
      <c r="J73" s="24">
        <v>458.13</v>
      </c>
      <c r="L73" s="105">
        <v>1</v>
      </c>
      <c r="M73" s="40">
        <f t="shared" si="15"/>
        <v>0</v>
      </c>
      <c r="N73" s="40">
        <f t="shared" si="19"/>
        <v>264.99108683123666</v>
      </c>
      <c r="O73" s="40">
        <f t="shared" si="20"/>
        <v>157.44000000000003</v>
      </c>
      <c r="P73" s="40">
        <f t="shared" si="21"/>
        <v>213.15</v>
      </c>
      <c r="Q73" s="40">
        <f t="shared" si="16"/>
        <v>0</v>
      </c>
      <c r="R73" s="40">
        <f t="shared" si="17"/>
        <v>157.44000000000003</v>
      </c>
      <c r="S73" s="40">
        <f t="shared" si="25"/>
        <v>33.480000000000061</v>
      </c>
      <c r="T73" s="40">
        <f t="shared" si="22"/>
        <v>37.44</v>
      </c>
      <c r="U73" s="40">
        <f t="shared" si="23"/>
        <v>216.41320685207731</v>
      </c>
      <c r="V73" s="13">
        <f t="shared" si="24"/>
        <v>0.98492140613993229</v>
      </c>
      <c r="W73" s="24" t="s">
        <v>4013</v>
      </c>
      <c r="AB73"/>
      <c r="AO73" s="1">
        <v>1</v>
      </c>
      <c r="AP73" s="1">
        <v>0.9</v>
      </c>
    </row>
    <row r="74" spans="2:42" x14ac:dyDescent="0.25">
      <c r="B74" s="26" t="s">
        <v>4014</v>
      </c>
      <c r="C74" s="29">
        <v>301.02</v>
      </c>
      <c r="D74" s="29">
        <v>214.25</v>
      </c>
      <c r="E74" s="29">
        <v>132.44</v>
      </c>
      <c r="F74" s="15">
        <v>30</v>
      </c>
      <c r="G74" s="15">
        <f t="shared" si="18"/>
        <v>162.44</v>
      </c>
      <c r="H74" s="40">
        <f t="shared" si="13"/>
        <v>268.86765536226181</v>
      </c>
      <c r="I74" s="42">
        <f t="shared" si="14"/>
        <v>0.79686044686679736</v>
      </c>
      <c r="J74" s="24">
        <v>458.33</v>
      </c>
      <c r="L74" s="105">
        <v>1</v>
      </c>
      <c r="M74" s="40">
        <f t="shared" si="15"/>
        <v>0</v>
      </c>
      <c r="N74" s="40">
        <f t="shared" si="19"/>
        <v>268.86765536226181</v>
      </c>
      <c r="O74" s="40">
        <f t="shared" si="20"/>
        <v>162.43999999999994</v>
      </c>
      <c r="P74" s="40">
        <f t="shared" si="21"/>
        <v>214.25</v>
      </c>
      <c r="Q74" s="40">
        <f t="shared" si="16"/>
        <v>0</v>
      </c>
      <c r="R74" s="40">
        <f t="shared" si="17"/>
        <v>162.43999999999994</v>
      </c>
      <c r="S74" s="40">
        <f t="shared" si="25"/>
        <v>4.9999999999999147</v>
      </c>
      <c r="T74" s="40">
        <f t="shared" si="22"/>
        <v>42.44</v>
      </c>
      <c r="U74" s="40">
        <f t="shared" si="23"/>
        <v>218.41294856303736</v>
      </c>
      <c r="V74" s="13">
        <f t="shared" si="24"/>
        <v>0.9809400102401169</v>
      </c>
      <c r="W74" s="24" t="s">
        <v>4014</v>
      </c>
      <c r="AB74"/>
      <c r="AO74" s="1">
        <v>1</v>
      </c>
      <c r="AP74" s="1">
        <v>0.9</v>
      </c>
    </row>
    <row r="75" spans="2:42" x14ac:dyDescent="0.25">
      <c r="B75" s="26" t="s">
        <v>4015</v>
      </c>
      <c r="C75" s="29">
        <v>321.68</v>
      </c>
      <c r="D75" s="29">
        <v>215.9</v>
      </c>
      <c r="E75" s="29">
        <v>132.33000000000001</v>
      </c>
      <c r="F75" s="15">
        <v>30</v>
      </c>
      <c r="G75" s="15">
        <f t="shared" si="18"/>
        <v>162.33000000000001</v>
      </c>
      <c r="H75" s="40">
        <f t="shared" si="13"/>
        <v>270.1181943150072</v>
      </c>
      <c r="I75" s="42">
        <f t="shared" si="14"/>
        <v>0.79927973955068399</v>
      </c>
      <c r="J75" s="24">
        <v>456.6</v>
      </c>
      <c r="L75" s="105">
        <v>1</v>
      </c>
      <c r="M75" s="40">
        <f t="shared" si="15"/>
        <v>0</v>
      </c>
      <c r="N75" s="40">
        <f t="shared" si="19"/>
        <v>270.1181943150072</v>
      </c>
      <c r="O75" s="40">
        <f t="shared" si="20"/>
        <v>162.32999999999996</v>
      </c>
      <c r="P75" s="40">
        <f t="shared" si="21"/>
        <v>215.9</v>
      </c>
      <c r="Q75" s="40">
        <f t="shared" si="16"/>
        <v>0</v>
      </c>
      <c r="R75" s="40">
        <f t="shared" si="17"/>
        <v>162.32999999999996</v>
      </c>
      <c r="S75" s="40">
        <f t="shared" si="25"/>
        <v>-0.10999999999998522</v>
      </c>
      <c r="T75" s="40">
        <f t="shared" si="22"/>
        <v>42.330000000000013</v>
      </c>
      <c r="U75" s="40">
        <f t="shared" si="23"/>
        <v>220.01054270193509</v>
      </c>
      <c r="V75" s="13">
        <f t="shared" si="24"/>
        <v>0.98131661032487905</v>
      </c>
      <c r="W75" s="24" t="s">
        <v>4015</v>
      </c>
      <c r="AB75"/>
      <c r="AO75" s="1">
        <v>1</v>
      </c>
      <c r="AP75" s="1">
        <v>0.9</v>
      </c>
    </row>
    <row r="76" spans="2:42" x14ac:dyDescent="0.25">
      <c r="B76" s="26" t="s">
        <v>4016</v>
      </c>
      <c r="C76" s="29">
        <v>306.51</v>
      </c>
      <c r="D76" s="29">
        <v>214.59</v>
      </c>
      <c r="E76" s="29">
        <v>133.13999999999999</v>
      </c>
      <c r="F76" s="15">
        <v>30</v>
      </c>
      <c r="G76" s="15">
        <f t="shared" si="18"/>
        <v>163.13999999999999</v>
      </c>
      <c r="H76" s="40">
        <f t="shared" ref="H76:H139" si="26">SQRT((D76)^2+(G76)^2)</f>
        <v>269.56173263280527</v>
      </c>
      <c r="I76" s="42">
        <f t="shared" si="14"/>
        <v>0.79606996847847356</v>
      </c>
      <c r="J76" s="24">
        <v>454.99</v>
      </c>
      <c r="L76" s="105">
        <v>1</v>
      </c>
      <c r="M76" s="40">
        <f t="shared" si="15"/>
        <v>0</v>
      </c>
      <c r="N76" s="40">
        <f t="shared" si="19"/>
        <v>269.56173263280527</v>
      </c>
      <c r="O76" s="40">
        <f t="shared" si="20"/>
        <v>163.13999999999996</v>
      </c>
      <c r="P76" s="40">
        <f t="shared" si="21"/>
        <v>214.59</v>
      </c>
      <c r="Q76" s="40">
        <f t="shared" si="16"/>
        <v>0</v>
      </c>
      <c r="R76" s="40">
        <f t="shared" si="17"/>
        <v>163.13999999999996</v>
      </c>
      <c r="S76" s="40">
        <f t="shared" si="25"/>
        <v>0.81000000000000227</v>
      </c>
      <c r="T76" s="40">
        <f t="shared" si="22"/>
        <v>43.139999999999986</v>
      </c>
      <c r="U76" s="40">
        <f t="shared" si="23"/>
        <v>218.88336551688892</v>
      </c>
      <c r="V76" s="13">
        <f t="shared" si="24"/>
        <v>0.98038514481559524</v>
      </c>
      <c r="W76" s="24" t="s">
        <v>4016</v>
      </c>
      <c r="AB76"/>
      <c r="AO76" s="1">
        <v>1</v>
      </c>
      <c r="AP76" s="1">
        <v>0.9</v>
      </c>
    </row>
    <row r="77" spans="2:42" x14ac:dyDescent="0.25">
      <c r="B77" s="26" t="s">
        <v>4017</v>
      </c>
      <c r="C77" s="29">
        <v>310.56</v>
      </c>
      <c r="D77" s="29">
        <v>213.71</v>
      </c>
      <c r="E77" s="29">
        <v>115.92</v>
      </c>
      <c r="F77" s="15">
        <v>30</v>
      </c>
      <c r="G77" s="15">
        <f t="shared" si="18"/>
        <v>145.92000000000002</v>
      </c>
      <c r="H77" s="40">
        <f t="shared" si="26"/>
        <v>258.77521229824163</v>
      </c>
      <c r="I77" s="42">
        <f t="shared" si="14"/>
        <v>0.82585189710402629</v>
      </c>
      <c r="J77" s="24">
        <v>453.97</v>
      </c>
      <c r="L77" s="105">
        <v>1</v>
      </c>
      <c r="M77" s="40">
        <f t="shared" si="15"/>
        <v>0</v>
      </c>
      <c r="N77" s="40">
        <f t="shared" si="19"/>
        <v>258.77521229824163</v>
      </c>
      <c r="O77" s="40">
        <f t="shared" si="20"/>
        <v>145.92000000000007</v>
      </c>
      <c r="P77" s="40">
        <f t="shared" si="21"/>
        <v>213.71</v>
      </c>
      <c r="Q77" s="40">
        <f t="shared" si="16"/>
        <v>0</v>
      </c>
      <c r="R77" s="40">
        <f t="shared" si="17"/>
        <v>145.92000000000007</v>
      </c>
      <c r="S77" s="40">
        <f t="shared" si="25"/>
        <v>-17.219999999999885</v>
      </c>
      <c r="T77" s="40">
        <f t="shared" si="22"/>
        <v>25.920000000000016</v>
      </c>
      <c r="U77" s="40">
        <f t="shared" si="23"/>
        <v>215.27612617287596</v>
      </c>
      <c r="V77" s="13">
        <f t="shared" si="24"/>
        <v>0.99272503551267788</v>
      </c>
      <c r="W77" s="24" t="s">
        <v>4017</v>
      </c>
      <c r="AB77"/>
      <c r="AO77" s="1">
        <v>1</v>
      </c>
      <c r="AP77" s="1">
        <v>0.9</v>
      </c>
    </row>
    <row r="78" spans="2:42" x14ac:dyDescent="0.25">
      <c r="B78" s="26" t="s">
        <v>4018</v>
      </c>
      <c r="C78" s="29">
        <v>319.01</v>
      </c>
      <c r="D78" s="29">
        <v>213.87</v>
      </c>
      <c r="E78" s="29">
        <v>125.25</v>
      </c>
      <c r="F78" s="15">
        <v>30</v>
      </c>
      <c r="G78" s="15">
        <f t="shared" si="18"/>
        <v>155.25</v>
      </c>
      <c r="H78" s="40">
        <f t="shared" si="26"/>
        <v>264.2781477912996</v>
      </c>
      <c r="I78" s="42">
        <f t="shared" ref="I78:I141" si="27">D78/H78</f>
        <v>0.80926100696336456</v>
      </c>
      <c r="J78" s="24">
        <v>450.82</v>
      </c>
      <c r="L78" s="105">
        <v>1</v>
      </c>
      <c r="M78" s="40">
        <f t="shared" si="15"/>
        <v>0</v>
      </c>
      <c r="N78" s="40">
        <f t="shared" si="19"/>
        <v>264.2781477912996</v>
      </c>
      <c r="O78" s="40">
        <f t="shared" si="20"/>
        <v>155.24999999999997</v>
      </c>
      <c r="P78" s="40">
        <f t="shared" si="21"/>
        <v>213.87</v>
      </c>
      <c r="Q78" s="40">
        <f t="shared" si="16"/>
        <v>0</v>
      </c>
      <c r="R78" s="40">
        <f t="shared" si="17"/>
        <v>155.24999999999997</v>
      </c>
      <c r="S78" s="40">
        <f t="shared" si="25"/>
        <v>9.3299999999998988</v>
      </c>
      <c r="T78" s="40">
        <f t="shared" si="22"/>
        <v>35.25</v>
      </c>
      <c r="U78" s="40">
        <f t="shared" si="23"/>
        <v>216.75548297563319</v>
      </c>
      <c r="V78" s="13">
        <f t="shared" si="24"/>
        <v>0.98668784320460512</v>
      </c>
      <c r="W78" s="24" t="s">
        <v>4018</v>
      </c>
      <c r="AB78"/>
      <c r="AO78" s="1">
        <v>1</v>
      </c>
      <c r="AP78" s="1">
        <v>0.9</v>
      </c>
    </row>
    <row r="79" spans="2:42" x14ac:dyDescent="0.25">
      <c r="B79" s="26" t="s">
        <v>4019</v>
      </c>
      <c r="C79" s="29">
        <v>372.98</v>
      </c>
      <c r="D79" s="29">
        <v>256.63</v>
      </c>
      <c r="E79" s="29">
        <v>151.11000000000001</v>
      </c>
      <c r="F79" s="15">
        <v>30</v>
      </c>
      <c r="G79" s="15">
        <f t="shared" si="18"/>
        <v>181.11</v>
      </c>
      <c r="H79" s="40">
        <f t="shared" si="26"/>
        <v>314.10155841701902</v>
      </c>
      <c r="I79" s="42">
        <f t="shared" si="27"/>
        <v>0.81702873839066881</v>
      </c>
      <c r="J79" s="24">
        <v>448.39</v>
      </c>
      <c r="L79" s="105">
        <v>1</v>
      </c>
      <c r="M79" s="40">
        <f t="shared" ref="M79:M142" si="28">DEGREES(ACOS(L79))</f>
        <v>0</v>
      </c>
      <c r="N79" s="40">
        <f t="shared" si="19"/>
        <v>314.10155841701902</v>
      </c>
      <c r="O79" s="40">
        <f t="shared" si="20"/>
        <v>181.11</v>
      </c>
      <c r="P79" s="40">
        <f t="shared" si="21"/>
        <v>256.63</v>
      </c>
      <c r="Q79" s="40">
        <f t="shared" ref="Q79:Q142" si="29">P79*SIN(ACOS(L79))</f>
        <v>0</v>
      </c>
      <c r="R79" s="40">
        <f t="shared" ref="R79:R142" si="30">O79-Q79</f>
        <v>181.11</v>
      </c>
      <c r="S79" s="40">
        <f t="shared" si="25"/>
        <v>25.860000000000042</v>
      </c>
      <c r="T79" s="40">
        <f t="shared" si="22"/>
        <v>61.110000000000014</v>
      </c>
      <c r="U79" s="40">
        <f t="shared" si="23"/>
        <v>263.80558940249921</v>
      </c>
      <c r="V79" s="13">
        <f t="shared" si="24"/>
        <v>0.97279970671299498</v>
      </c>
      <c r="W79" s="24" t="s">
        <v>4019</v>
      </c>
      <c r="AB79"/>
      <c r="AO79" s="1">
        <v>1</v>
      </c>
      <c r="AP79" s="1">
        <v>0.9</v>
      </c>
    </row>
    <row r="80" spans="2:42" x14ac:dyDescent="0.25">
      <c r="B80" s="26" t="s">
        <v>4020</v>
      </c>
      <c r="C80" s="29">
        <v>417.46</v>
      </c>
      <c r="D80" s="29">
        <v>275.66000000000003</v>
      </c>
      <c r="E80" s="29">
        <v>158.83000000000001</v>
      </c>
      <c r="F80" s="15">
        <v>30</v>
      </c>
      <c r="G80" s="15">
        <f t="shared" si="18"/>
        <v>188.83</v>
      </c>
      <c r="H80" s="40">
        <f t="shared" si="26"/>
        <v>334.13351298545319</v>
      </c>
      <c r="I80" s="42">
        <f t="shared" si="27"/>
        <v>0.82499955642582057</v>
      </c>
      <c r="J80" s="24">
        <v>449.93</v>
      </c>
      <c r="L80" s="105">
        <v>1</v>
      </c>
      <c r="M80" s="40">
        <f t="shared" si="28"/>
        <v>0</v>
      </c>
      <c r="N80" s="40">
        <f t="shared" si="19"/>
        <v>334.13351298545319</v>
      </c>
      <c r="O80" s="40">
        <f t="shared" si="20"/>
        <v>188.82999999999998</v>
      </c>
      <c r="P80" s="40">
        <f t="shared" si="21"/>
        <v>275.66000000000003</v>
      </c>
      <c r="Q80" s="40">
        <f t="shared" si="29"/>
        <v>0</v>
      </c>
      <c r="R80" s="40">
        <f t="shared" si="30"/>
        <v>188.82999999999998</v>
      </c>
      <c r="S80" s="40">
        <f t="shared" si="25"/>
        <v>7.7199999999999704</v>
      </c>
      <c r="T80" s="40">
        <f t="shared" si="22"/>
        <v>68.830000000000013</v>
      </c>
      <c r="U80" s="40">
        <f t="shared" si="23"/>
        <v>284.12322062795221</v>
      </c>
      <c r="V80" s="13">
        <f t="shared" si="24"/>
        <v>0.97021285127893708</v>
      </c>
      <c r="W80" s="24" t="s">
        <v>4020</v>
      </c>
      <c r="AB80"/>
      <c r="AO80" s="1">
        <v>1</v>
      </c>
      <c r="AP80" s="1">
        <v>0.9</v>
      </c>
    </row>
    <row r="81" spans="2:42" x14ac:dyDescent="0.25">
      <c r="B81" s="26" t="s">
        <v>4021</v>
      </c>
      <c r="C81" s="29">
        <v>355.65</v>
      </c>
      <c r="D81" s="29">
        <v>231.45</v>
      </c>
      <c r="E81" s="29">
        <v>124.48</v>
      </c>
      <c r="F81" s="15">
        <v>30</v>
      </c>
      <c r="G81" s="15">
        <f t="shared" si="18"/>
        <v>154.48000000000002</v>
      </c>
      <c r="H81" s="40">
        <f t="shared" si="26"/>
        <v>278.2681672416017</v>
      </c>
      <c r="I81" s="42">
        <f t="shared" si="27"/>
        <v>0.83175162396152691</v>
      </c>
      <c r="J81" s="24">
        <v>455</v>
      </c>
      <c r="L81" s="105">
        <v>1</v>
      </c>
      <c r="M81" s="40">
        <f t="shared" si="28"/>
        <v>0</v>
      </c>
      <c r="N81" s="40">
        <f t="shared" si="19"/>
        <v>278.2681672416017</v>
      </c>
      <c r="O81" s="40">
        <f t="shared" si="20"/>
        <v>154.4800000000001</v>
      </c>
      <c r="P81" s="40">
        <f t="shared" si="21"/>
        <v>231.45</v>
      </c>
      <c r="Q81" s="40">
        <f t="shared" si="29"/>
        <v>0</v>
      </c>
      <c r="R81" s="40">
        <f t="shared" si="30"/>
        <v>154.4800000000001</v>
      </c>
      <c r="S81" s="40">
        <f t="shared" si="25"/>
        <v>-34.349999999999881</v>
      </c>
      <c r="T81" s="40">
        <f t="shared" si="22"/>
        <v>34.480000000000018</v>
      </c>
      <c r="U81" s="40">
        <f t="shared" si="23"/>
        <v>234.00421556031847</v>
      </c>
      <c r="V81" s="13">
        <f t="shared" si="24"/>
        <v>0.98908474552818437</v>
      </c>
      <c r="W81" s="24" t="s">
        <v>4021</v>
      </c>
      <c r="AB81"/>
      <c r="AO81" s="1">
        <v>1</v>
      </c>
      <c r="AP81" s="1">
        <v>0.9</v>
      </c>
    </row>
    <row r="82" spans="2:42" x14ac:dyDescent="0.25">
      <c r="B82" s="26" t="s">
        <v>4022</v>
      </c>
      <c r="C82" s="29">
        <v>339.01</v>
      </c>
      <c r="D82" s="29">
        <v>235.25</v>
      </c>
      <c r="E82" s="29">
        <v>130.18</v>
      </c>
      <c r="F82" s="15">
        <v>30</v>
      </c>
      <c r="G82" s="15">
        <f t="shared" si="18"/>
        <v>160.18</v>
      </c>
      <c r="H82" s="40">
        <f t="shared" si="26"/>
        <v>284.60533181934591</v>
      </c>
      <c r="I82" s="42">
        <f t="shared" si="27"/>
        <v>0.82658324949908402</v>
      </c>
      <c r="J82" s="24">
        <v>452.43</v>
      </c>
      <c r="L82" s="105">
        <v>1</v>
      </c>
      <c r="M82" s="40">
        <f t="shared" si="28"/>
        <v>0</v>
      </c>
      <c r="N82" s="40">
        <f t="shared" si="19"/>
        <v>284.60533181934591</v>
      </c>
      <c r="O82" s="40">
        <f t="shared" si="20"/>
        <v>160.17999999999995</v>
      </c>
      <c r="P82" s="40">
        <f t="shared" si="21"/>
        <v>235.25</v>
      </c>
      <c r="Q82" s="40">
        <f t="shared" si="29"/>
        <v>0</v>
      </c>
      <c r="R82" s="40">
        <f t="shared" si="30"/>
        <v>160.17999999999995</v>
      </c>
      <c r="S82" s="40">
        <f t="shared" si="25"/>
        <v>5.6999999999998465</v>
      </c>
      <c r="T82" s="40">
        <f t="shared" si="22"/>
        <v>40.180000000000007</v>
      </c>
      <c r="U82" s="40">
        <f t="shared" si="23"/>
        <v>238.6566464609775</v>
      </c>
      <c r="V82" s="13">
        <f t="shared" si="24"/>
        <v>0.98572574235205923</v>
      </c>
      <c r="W82" s="24" t="s">
        <v>4022</v>
      </c>
      <c r="AB82"/>
      <c r="AO82" s="1">
        <v>1</v>
      </c>
      <c r="AP82" s="1">
        <v>0.9</v>
      </c>
    </row>
    <row r="83" spans="2:42" x14ac:dyDescent="0.25">
      <c r="B83" s="26" t="s">
        <v>4023</v>
      </c>
      <c r="C83" s="29">
        <v>327.06</v>
      </c>
      <c r="D83" s="29">
        <v>236.22</v>
      </c>
      <c r="E83" s="29">
        <v>135.83000000000001</v>
      </c>
      <c r="F83" s="15">
        <v>30</v>
      </c>
      <c r="G83" s="15">
        <f t="shared" si="18"/>
        <v>165.83</v>
      </c>
      <c r="H83" s="40">
        <f t="shared" si="26"/>
        <v>288.61648826773569</v>
      </c>
      <c r="I83" s="42">
        <f t="shared" si="27"/>
        <v>0.81845635853233034</v>
      </c>
      <c r="J83" s="24">
        <v>452.89</v>
      </c>
      <c r="L83" s="105">
        <v>1</v>
      </c>
      <c r="M83" s="40">
        <f t="shared" si="28"/>
        <v>0</v>
      </c>
      <c r="N83" s="40">
        <f t="shared" si="19"/>
        <v>288.61648826773569</v>
      </c>
      <c r="O83" s="40">
        <f t="shared" si="20"/>
        <v>165.83000000000004</v>
      </c>
      <c r="P83" s="40">
        <f t="shared" si="21"/>
        <v>236.22</v>
      </c>
      <c r="Q83" s="40">
        <f t="shared" si="29"/>
        <v>0</v>
      </c>
      <c r="R83" s="40">
        <f t="shared" si="30"/>
        <v>165.83000000000004</v>
      </c>
      <c r="S83" s="40">
        <f t="shared" si="25"/>
        <v>5.6500000000000909</v>
      </c>
      <c r="T83" s="40">
        <f t="shared" si="22"/>
        <v>45.830000000000013</v>
      </c>
      <c r="U83" s="40">
        <f t="shared" si="23"/>
        <v>240.62476451936527</v>
      </c>
      <c r="V83" s="13">
        <f t="shared" si="24"/>
        <v>0.98169446720015063</v>
      </c>
      <c r="W83" s="24" t="s">
        <v>4023</v>
      </c>
      <c r="AB83"/>
      <c r="AO83" s="1">
        <v>1</v>
      </c>
      <c r="AP83" s="1">
        <v>0.9</v>
      </c>
    </row>
    <row r="84" spans="2:42" x14ac:dyDescent="0.25">
      <c r="B84" s="26" t="s">
        <v>4024</v>
      </c>
      <c r="C84" s="29">
        <v>343.87</v>
      </c>
      <c r="D84" s="29">
        <v>227.3</v>
      </c>
      <c r="E84" s="29">
        <v>129.16999999999999</v>
      </c>
      <c r="F84" s="15">
        <v>30</v>
      </c>
      <c r="G84" s="15">
        <f t="shared" si="18"/>
        <v>159.16999999999999</v>
      </c>
      <c r="H84" s="40">
        <f t="shared" si="26"/>
        <v>277.48942123980152</v>
      </c>
      <c r="I84" s="42">
        <f t="shared" si="27"/>
        <v>0.81913032570553856</v>
      </c>
      <c r="J84" s="24">
        <v>452.92</v>
      </c>
      <c r="L84" s="105">
        <v>1</v>
      </c>
      <c r="M84" s="40">
        <f t="shared" si="28"/>
        <v>0</v>
      </c>
      <c r="N84" s="40">
        <f t="shared" si="19"/>
        <v>277.48942123980152</v>
      </c>
      <c r="O84" s="40">
        <f t="shared" si="20"/>
        <v>159.17000000000002</v>
      </c>
      <c r="P84" s="40">
        <f t="shared" si="21"/>
        <v>227.3</v>
      </c>
      <c r="Q84" s="40">
        <f t="shared" si="29"/>
        <v>0</v>
      </c>
      <c r="R84" s="40">
        <f t="shared" si="30"/>
        <v>159.17000000000002</v>
      </c>
      <c r="S84" s="40">
        <f t="shared" si="25"/>
        <v>-6.660000000000025</v>
      </c>
      <c r="T84" s="40">
        <f t="shared" si="22"/>
        <v>39.169999999999987</v>
      </c>
      <c r="U84" s="40">
        <f t="shared" si="23"/>
        <v>230.65033904158912</v>
      </c>
      <c r="V84" s="13">
        <f t="shared" si="24"/>
        <v>0.98547438059050496</v>
      </c>
      <c r="W84" s="24" t="s">
        <v>4024</v>
      </c>
      <c r="AB84"/>
      <c r="AO84" s="1">
        <v>1</v>
      </c>
      <c r="AP84" s="1">
        <v>0.9</v>
      </c>
    </row>
    <row r="85" spans="2:42" x14ac:dyDescent="0.25">
      <c r="B85" s="26" t="s">
        <v>4025</v>
      </c>
      <c r="C85" s="29">
        <v>422.83</v>
      </c>
      <c r="D85" s="29">
        <v>278.29000000000002</v>
      </c>
      <c r="E85" s="29">
        <v>156.38</v>
      </c>
      <c r="F85" s="15">
        <v>30</v>
      </c>
      <c r="G85" s="15">
        <f t="shared" si="18"/>
        <v>186.38</v>
      </c>
      <c r="H85" s="40">
        <f t="shared" si="26"/>
        <v>334.93705154849619</v>
      </c>
      <c r="I85" s="42">
        <f t="shared" si="27"/>
        <v>0.83087254370156138</v>
      </c>
      <c r="J85" s="24">
        <v>450.94</v>
      </c>
      <c r="L85" s="105">
        <v>1</v>
      </c>
      <c r="M85" s="40">
        <f t="shared" si="28"/>
        <v>0</v>
      </c>
      <c r="N85" s="40">
        <f t="shared" si="19"/>
        <v>334.93705154849619</v>
      </c>
      <c r="O85" s="40">
        <f t="shared" si="20"/>
        <v>186.37999999999994</v>
      </c>
      <c r="P85" s="40">
        <f t="shared" si="21"/>
        <v>278.29000000000002</v>
      </c>
      <c r="Q85" s="40">
        <f t="shared" si="29"/>
        <v>0</v>
      </c>
      <c r="R85" s="40">
        <f t="shared" si="30"/>
        <v>186.37999999999994</v>
      </c>
      <c r="S85" s="40">
        <f t="shared" si="25"/>
        <v>27.209999999999923</v>
      </c>
      <c r="T85" s="40">
        <f t="shared" si="22"/>
        <v>66.38</v>
      </c>
      <c r="U85" s="40">
        <f t="shared" si="23"/>
        <v>286.09723609290603</v>
      </c>
      <c r="V85" s="13">
        <f t="shared" si="24"/>
        <v>0.97271124950549781</v>
      </c>
      <c r="W85" s="24" t="s">
        <v>4025</v>
      </c>
      <c r="AB85"/>
      <c r="AO85" s="1">
        <v>1</v>
      </c>
      <c r="AP85" s="1">
        <v>0.9</v>
      </c>
    </row>
    <row r="86" spans="2:42" x14ac:dyDescent="0.25">
      <c r="B86" s="26" t="s">
        <v>4026</v>
      </c>
      <c r="C86" s="29">
        <v>339.74</v>
      </c>
      <c r="D86" s="29">
        <v>240.08</v>
      </c>
      <c r="E86" s="29">
        <v>135.55000000000001</v>
      </c>
      <c r="F86" s="15">
        <v>30</v>
      </c>
      <c r="G86" s="15">
        <f t="shared" si="18"/>
        <v>165.55</v>
      </c>
      <c r="H86" s="40">
        <f t="shared" si="26"/>
        <v>291.62511705955649</v>
      </c>
      <c r="I86" s="42">
        <f t="shared" si="27"/>
        <v>0.82324870512086312</v>
      </c>
      <c r="J86" s="24">
        <v>451.15</v>
      </c>
      <c r="L86" s="105">
        <v>1</v>
      </c>
      <c r="M86" s="40">
        <f t="shared" si="28"/>
        <v>0</v>
      </c>
      <c r="N86" s="40">
        <f t="shared" si="19"/>
        <v>291.62511705955649</v>
      </c>
      <c r="O86" s="40">
        <f t="shared" si="20"/>
        <v>165.55</v>
      </c>
      <c r="P86" s="40">
        <f t="shared" si="21"/>
        <v>240.08</v>
      </c>
      <c r="Q86" s="40">
        <f t="shared" si="29"/>
        <v>0</v>
      </c>
      <c r="R86" s="40">
        <f t="shared" si="30"/>
        <v>165.55</v>
      </c>
      <c r="S86" s="40">
        <f t="shared" si="25"/>
        <v>-20.829999999999927</v>
      </c>
      <c r="T86" s="40">
        <f t="shared" si="22"/>
        <v>45.550000000000011</v>
      </c>
      <c r="U86" s="40">
        <f t="shared" si="23"/>
        <v>244.36286317687475</v>
      </c>
      <c r="V86" s="13">
        <f t="shared" si="24"/>
        <v>0.982473346722187</v>
      </c>
      <c r="W86" s="24" t="s">
        <v>4026</v>
      </c>
      <c r="AB86"/>
      <c r="AO86" s="1">
        <v>1</v>
      </c>
      <c r="AP86" s="1">
        <v>0.9</v>
      </c>
    </row>
    <row r="87" spans="2:42" x14ac:dyDescent="0.25">
      <c r="B87" s="26" t="s">
        <v>4027</v>
      </c>
      <c r="C87" s="29">
        <v>343.71</v>
      </c>
      <c r="D87" s="29">
        <v>233.1</v>
      </c>
      <c r="E87" s="29">
        <v>125.62</v>
      </c>
      <c r="F87" s="15">
        <v>30</v>
      </c>
      <c r="G87" s="15">
        <f t="shared" si="18"/>
        <v>155.62</v>
      </c>
      <c r="H87" s="40">
        <f t="shared" si="26"/>
        <v>280.27342792351902</v>
      </c>
      <c r="I87" s="42">
        <f t="shared" si="27"/>
        <v>0.83168783329544993</v>
      </c>
      <c r="J87" s="24">
        <v>451.26</v>
      </c>
      <c r="L87" s="105">
        <v>1</v>
      </c>
      <c r="M87" s="40">
        <f t="shared" si="28"/>
        <v>0</v>
      </c>
      <c r="N87" s="40">
        <f t="shared" si="19"/>
        <v>280.27342792351902</v>
      </c>
      <c r="O87" s="40">
        <f t="shared" si="20"/>
        <v>155.62000000000003</v>
      </c>
      <c r="P87" s="40">
        <f t="shared" si="21"/>
        <v>233.1</v>
      </c>
      <c r="Q87" s="40">
        <f t="shared" si="29"/>
        <v>0</v>
      </c>
      <c r="R87" s="40">
        <f t="shared" si="30"/>
        <v>155.62000000000003</v>
      </c>
      <c r="S87" s="40">
        <f t="shared" si="25"/>
        <v>-9.9299999999999784</v>
      </c>
      <c r="T87" s="40">
        <f t="shared" si="22"/>
        <v>35.620000000000005</v>
      </c>
      <c r="U87" s="40">
        <f t="shared" si="23"/>
        <v>235.80584047050235</v>
      </c>
      <c r="V87" s="13">
        <f t="shared" si="24"/>
        <v>0.98852513379183737</v>
      </c>
      <c r="W87" s="24" t="s">
        <v>4027</v>
      </c>
      <c r="AB87"/>
      <c r="AO87" s="1">
        <v>1</v>
      </c>
      <c r="AP87" s="1">
        <v>0.9</v>
      </c>
    </row>
    <row r="88" spans="2:42" x14ac:dyDescent="0.25">
      <c r="B88" s="26" t="s">
        <v>4028</v>
      </c>
      <c r="C88" s="29">
        <v>314.24</v>
      </c>
      <c r="D88" s="29">
        <v>228.08</v>
      </c>
      <c r="E88" s="29">
        <v>124.86</v>
      </c>
      <c r="F88" s="15">
        <v>30</v>
      </c>
      <c r="G88" s="15">
        <f t="shared" si="18"/>
        <v>154.86000000000001</v>
      </c>
      <c r="H88" s="40">
        <f t="shared" si="26"/>
        <v>275.68479464780063</v>
      </c>
      <c r="I88" s="42">
        <f t="shared" si="27"/>
        <v>0.82732165294564819</v>
      </c>
      <c r="J88" s="24">
        <v>451.19</v>
      </c>
      <c r="L88" s="105">
        <v>1</v>
      </c>
      <c r="M88" s="40">
        <f t="shared" si="28"/>
        <v>0</v>
      </c>
      <c r="N88" s="40">
        <f t="shared" si="19"/>
        <v>275.68479464780063</v>
      </c>
      <c r="O88" s="40">
        <f t="shared" si="20"/>
        <v>154.86000000000001</v>
      </c>
      <c r="P88" s="40">
        <f t="shared" si="21"/>
        <v>228.08</v>
      </c>
      <c r="Q88" s="40">
        <f t="shared" si="29"/>
        <v>0</v>
      </c>
      <c r="R88" s="40">
        <f t="shared" si="30"/>
        <v>154.86000000000001</v>
      </c>
      <c r="S88" s="40">
        <f t="shared" si="25"/>
        <v>-0.76000000000001933</v>
      </c>
      <c r="T88" s="40">
        <f t="shared" si="22"/>
        <v>34.860000000000014</v>
      </c>
      <c r="U88" s="40">
        <f t="shared" si="23"/>
        <v>230.72864148171985</v>
      </c>
      <c r="V88" s="13">
        <f t="shared" si="24"/>
        <v>0.98852053449146804</v>
      </c>
      <c r="W88" s="24" t="s">
        <v>4028</v>
      </c>
      <c r="AB88"/>
      <c r="AO88" s="1">
        <v>1</v>
      </c>
      <c r="AP88" s="1">
        <v>0.9</v>
      </c>
    </row>
    <row r="89" spans="2:42" x14ac:dyDescent="0.25">
      <c r="B89" s="26" t="s">
        <v>4029</v>
      </c>
      <c r="C89" s="29">
        <v>350.14</v>
      </c>
      <c r="D89" s="29">
        <v>235.93</v>
      </c>
      <c r="E89" s="29">
        <v>122.26</v>
      </c>
      <c r="F89" s="15">
        <v>30</v>
      </c>
      <c r="G89" s="15">
        <f t="shared" si="18"/>
        <v>152.26</v>
      </c>
      <c r="H89" s="40">
        <f t="shared" si="26"/>
        <v>280.79542820352333</v>
      </c>
      <c r="I89" s="42">
        <f t="shared" si="27"/>
        <v>0.84022023260647816</v>
      </c>
      <c r="J89" s="24">
        <v>450.9</v>
      </c>
      <c r="L89" s="105">
        <v>1</v>
      </c>
      <c r="M89" s="40">
        <f t="shared" si="28"/>
        <v>0</v>
      </c>
      <c r="N89" s="40">
        <f t="shared" si="19"/>
        <v>280.79542820352333</v>
      </c>
      <c r="O89" s="40">
        <f t="shared" si="20"/>
        <v>152.26000000000008</v>
      </c>
      <c r="P89" s="40">
        <f t="shared" si="21"/>
        <v>235.93</v>
      </c>
      <c r="Q89" s="40">
        <f t="shared" si="29"/>
        <v>0</v>
      </c>
      <c r="R89" s="40">
        <f t="shared" si="30"/>
        <v>152.26000000000008</v>
      </c>
      <c r="S89" s="40">
        <f t="shared" si="25"/>
        <v>-2.5999999999999375</v>
      </c>
      <c r="T89" s="40">
        <f t="shared" si="22"/>
        <v>32.259999999999991</v>
      </c>
      <c r="U89" s="40">
        <f t="shared" si="23"/>
        <v>238.12532939609764</v>
      </c>
      <c r="V89" s="13">
        <f t="shared" si="24"/>
        <v>0.99078078169313133</v>
      </c>
      <c r="W89" s="24" t="s">
        <v>4029</v>
      </c>
      <c r="AB89"/>
      <c r="AO89" s="1">
        <v>1</v>
      </c>
      <c r="AP89" s="1">
        <v>0.9</v>
      </c>
    </row>
    <row r="90" spans="2:42" x14ac:dyDescent="0.25">
      <c r="B90" s="26" t="s">
        <v>4030</v>
      </c>
      <c r="C90" s="29">
        <v>413.89</v>
      </c>
      <c r="D90" s="29">
        <v>277.73</v>
      </c>
      <c r="E90" s="29">
        <v>161.19</v>
      </c>
      <c r="F90" s="15">
        <v>30</v>
      </c>
      <c r="G90" s="15">
        <f t="shared" si="18"/>
        <v>191.19</v>
      </c>
      <c r="H90" s="40">
        <f t="shared" si="26"/>
        <v>337.17587250572956</v>
      </c>
      <c r="I90" s="42">
        <f t="shared" si="27"/>
        <v>0.82369476183465828</v>
      </c>
      <c r="J90" s="24">
        <v>449.23</v>
      </c>
      <c r="L90" s="105">
        <v>1</v>
      </c>
      <c r="M90" s="40">
        <f t="shared" si="28"/>
        <v>0</v>
      </c>
      <c r="N90" s="40">
        <f t="shared" si="19"/>
        <v>337.17587250572956</v>
      </c>
      <c r="O90" s="40">
        <f t="shared" si="20"/>
        <v>191.18999999999991</v>
      </c>
      <c r="P90" s="40">
        <f t="shared" si="21"/>
        <v>277.73</v>
      </c>
      <c r="Q90" s="40">
        <f t="shared" si="29"/>
        <v>0</v>
      </c>
      <c r="R90" s="40">
        <f t="shared" si="30"/>
        <v>191.18999999999991</v>
      </c>
      <c r="S90" s="40">
        <f t="shared" si="25"/>
        <v>38.929999999999836</v>
      </c>
      <c r="T90" s="40">
        <f t="shared" si="22"/>
        <v>71.19</v>
      </c>
      <c r="U90" s="40">
        <f t="shared" si="23"/>
        <v>286.70885755413974</v>
      </c>
      <c r="V90" s="13">
        <f t="shared" si="24"/>
        <v>0.96868301303720894</v>
      </c>
      <c r="W90" s="24" t="s">
        <v>4030</v>
      </c>
      <c r="AB90"/>
      <c r="AO90" s="1">
        <v>1</v>
      </c>
      <c r="AP90" s="1">
        <v>0.9</v>
      </c>
    </row>
    <row r="91" spans="2:42" x14ac:dyDescent="0.25">
      <c r="B91" s="26" t="s">
        <v>4031</v>
      </c>
      <c r="C91" s="29">
        <v>406.67</v>
      </c>
      <c r="D91" s="29">
        <v>299.39</v>
      </c>
      <c r="E91" s="29">
        <v>167.57</v>
      </c>
      <c r="F91" s="15">
        <v>30</v>
      </c>
      <c r="G91" s="15">
        <f t="shared" si="18"/>
        <v>197.57</v>
      </c>
      <c r="H91" s="40">
        <f t="shared" si="26"/>
        <v>358.703606059376</v>
      </c>
      <c r="I91" s="42">
        <f t="shared" si="27"/>
        <v>0.83464452250430443</v>
      </c>
      <c r="J91" s="24">
        <v>448.55</v>
      </c>
      <c r="L91" s="105">
        <v>1</v>
      </c>
      <c r="M91" s="40">
        <f t="shared" si="28"/>
        <v>0</v>
      </c>
      <c r="N91" s="40">
        <f t="shared" si="19"/>
        <v>358.703606059376</v>
      </c>
      <c r="O91" s="40">
        <f t="shared" si="20"/>
        <v>197.56999999999996</v>
      </c>
      <c r="P91" s="40">
        <f t="shared" si="21"/>
        <v>299.39</v>
      </c>
      <c r="Q91" s="40">
        <f t="shared" si="29"/>
        <v>0</v>
      </c>
      <c r="R91" s="40">
        <f t="shared" si="30"/>
        <v>197.56999999999996</v>
      </c>
      <c r="S91" s="40">
        <f t="shared" si="25"/>
        <v>6.3800000000000523</v>
      </c>
      <c r="T91" s="40">
        <f t="shared" si="22"/>
        <v>77.569999999999993</v>
      </c>
      <c r="U91" s="40">
        <f t="shared" si="23"/>
        <v>309.2757297299612</v>
      </c>
      <c r="V91" s="13">
        <f t="shared" si="24"/>
        <v>0.96803586967980715</v>
      </c>
      <c r="W91" s="24" t="s">
        <v>4031</v>
      </c>
      <c r="AB91"/>
      <c r="AO91" s="1">
        <v>1</v>
      </c>
      <c r="AP91" s="1">
        <v>0.9</v>
      </c>
    </row>
    <row r="92" spans="2:42" x14ac:dyDescent="0.25">
      <c r="B92" s="26" t="s">
        <v>4032</v>
      </c>
      <c r="C92" s="29">
        <v>349.41</v>
      </c>
      <c r="D92" s="29">
        <v>239.84</v>
      </c>
      <c r="E92" s="29">
        <v>129.93</v>
      </c>
      <c r="F92" s="15">
        <v>30</v>
      </c>
      <c r="G92" s="15">
        <f t="shared" si="18"/>
        <v>159.93</v>
      </c>
      <c r="H92" s="40">
        <f t="shared" si="26"/>
        <v>288.27214659068261</v>
      </c>
      <c r="I92" s="42">
        <f t="shared" si="27"/>
        <v>0.83199158446809163</v>
      </c>
      <c r="J92" s="24">
        <v>451.7</v>
      </c>
      <c r="L92" s="105">
        <v>1</v>
      </c>
      <c r="M92" s="40">
        <f t="shared" si="28"/>
        <v>0</v>
      </c>
      <c r="N92" s="40">
        <f t="shared" si="19"/>
        <v>288.27214659068261</v>
      </c>
      <c r="O92" s="40">
        <f t="shared" si="20"/>
        <v>159.93</v>
      </c>
      <c r="P92" s="40">
        <f t="shared" si="21"/>
        <v>239.84</v>
      </c>
      <c r="Q92" s="40">
        <f t="shared" si="29"/>
        <v>0</v>
      </c>
      <c r="R92" s="40">
        <f t="shared" si="30"/>
        <v>159.93</v>
      </c>
      <c r="S92" s="40">
        <f t="shared" si="25"/>
        <v>-37.639999999999958</v>
      </c>
      <c r="T92" s="40">
        <f t="shared" si="22"/>
        <v>39.930000000000007</v>
      </c>
      <c r="U92" s="40">
        <f t="shared" si="23"/>
        <v>243.14117401213642</v>
      </c>
      <c r="V92" s="13">
        <f t="shared" si="24"/>
        <v>0.98642280960619355</v>
      </c>
      <c r="W92" s="24" t="s">
        <v>4032</v>
      </c>
      <c r="AB92"/>
      <c r="AO92" s="1">
        <v>1</v>
      </c>
      <c r="AP92" s="1">
        <v>0.9</v>
      </c>
    </row>
    <row r="93" spans="2:42" x14ac:dyDescent="0.25">
      <c r="B93" s="26" t="s">
        <v>4033</v>
      </c>
      <c r="C93" s="29">
        <v>333.39</v>
      </c>
      <c r="D93" s="29">
        <v>229.72</v>
      </c>
      <c r="E93" s="29">
        <v>125.93</v>
      </c>
      <c r="F93" s="15">
        <v>30</v>
      </c>
      <c r="G93" s="15">
        <f t="shared" si="18"/>
        <v>155.93</v>
      </c>
      <c r="H93" s="40">
        <f t="shared" si="26"/>
        <v>277.64265396368768</v>
      </c>
      <c r="I93" s="42">
        <f t="shared" si="27"/>
        <v>0.82739448251364367</v>
      </c>
      <c r="J93" s="24">
        <v>451.85</v>
      </c>
      <c r="L93" s="105">
        <v>1</v>
      </c>
      <c r="M93" s="40">
        <f t="shared" si="28"/>
        <v>0</v>
      </c>
      <c r="N93" s="40">
        <f t="shared" si="19"/>
        <v>277.64265396368768</v>
      </c>
      <c r="O93" s="40">
        <f t="shared" si="20"/>
        <v>155.93000000000004</v>
      </c>
      <c r="P93" s="40">
        <f t="shared" si="21"/>
        <v>229.72</v>
      </c>
      <c r="Q93" s="40">
        <f t="shared" si="29"/>
        <v>0</v>
      </c>
      <c r="R93" s="40">
        <f t="shared" si="30"/>
        <v>155.93000000000004</v>
      </c>
      <c r="S93" s="40">
        <f t="shared" si="25"/>
        <v>-3.9999999999999716</v>
      </c>
      <c r="T93" s="40">
        <f t="shared" si="22"/>
        <v>35.930000000000007</v>
      </c>
      <c r="U93" s="40">
        <f t="shared" si="23"/>
        <v>232.51288845997334</v>
      </c>
      <c r="V93" s="13">
        <f t="shared" si="24"/>
        <v>0.98798824237885574</v>
      </c>
      <c r="W93" s="24" t="s">
        <v>4033</v>
      </c>
      <c r="AB93"/>
      <c r="AO93" s="1">
        <v>1</v>
      </c>
      <c r="AP93" s="1">
        <v>0.9</v>
      </c>
    </row>
    <row r="94" spans="2:42" x14ac:dyDescent="0.25">
      <c r="B94" s="26" t="s">
        <v>4034</v>
      </c>
      <c r="C94" s="29">
        <v>328.35</v>
      </c>
      <c r="D94" s="29">
        <v>229.37</v>
      </c>
      <c r="E94" s="29">
        <v>130.38999999999999</v>
      </c>
      <c r="F94" s="15">
        <v>30</v>
      </c>
      <c r="G94" s="15">
        <f t="shared" si="18"/>
        <v>160.38999999999999</v>
      </c>
      <c r="H94" s="40">
        <f t="shared" si="26"/>
        <v>279.88488526535332</v>
      </c>
      <c r="I94" s="42">
        <f t="shared" si="27"/>
        <v>0.8195154939593785</v>
      </c>
      <c r="J94" s="24">
        <v>451.06</v>
      </c>
      <c r="L94" s="105">
        <v>1</v>
      </c>
      <c r="M94" s="40">
        <f t="shared" si="28"/>
        <v>0</v>
      </c>
      <c r="N94" s="40">
        <f t="shared" si="19"/>
        <v>279.88488526535332</v>
      </c>
      <c r="O94" s="40">
        <f t="shared" si="20"/>
        <v>160.38999999999996</v>
      </c>
      <c r="P94" s="40">
        <f t="shared" si="21"/>
        <v>229.37</v>
      </c>
      <c r="Q94" s="40">
        <f t="shared" si="29"/>
        <v>0</v>
      </c>
      <c r="R94" s="40">
        <f t="shared" si="30"/>
        <v>160.38999999999996</v>
      </c>
      <c r="S94" s="40">
        <f t="shared" si="25"/>
        <v>4.4599999999999227</v>
      </c>
      <c r="T94" s="40">
        <f t="shared" si="22"/>
        <v>40.389999999999986</v>
      </c>
      <c r="U94" s="40">
        <f t="shared" si="23"/>
        <v>232.89901030274905</v>
      </c>
      <c r="V94" s="13">
        <f t="shared" si="24"/>
        <v>0.98484746543936952</v>
      </c>
      <c r="W94" s="24" t="s">
        <v>4034</v>
      </c>
      <c r="AB94"/>
      <c r="AO94" s="1">
        <v>1</v>
      </c>
      <c r="AP94" s="1">
        <v>0.9</v>
      </c>
    </row>
    <row r="95" spans="2:42" x14ac:dyDescent="0.25">
      <c r="B95" s="26" t="s">
        <v>4035</v>
      </c>
      <c r="C95" s="29">
        <v>425.81</v>
      </c>
      <c r="D95" s="29">
        <v>281.82</v>
      </c>
      <c r="E95" s="29">
        <v>159.97</v>
      </c>
      <c r="F95" s="15">
        <v>30</v>
      </c>
      <c r="G95" s="15">
        <f t="shared" si="18"/>
        <v>189.97</v>
      </c>
      <c r="H95" s="40">
        <f t="shared" si="26"/>
        <v>339.86925912768282</v>
      </c>
      <c r="I95" s="42">
        <f t="shared" si="27"/>
        <v>0.82920120732109293</v>
      </c>
      <c r="J95" s="24">
        <v>447.72</v>
      </c>
      <c r="L95" s="105">
        <v>1</v>
      </c>
      <c r="M95" s="40">
        <f t="shared" si="28"/>
        <v>0</v>
      </c>
      <c r="N95" s="40">
        <f t="shared" si="19"/>
        <v>339.86925912768282</v>
      </c>
      <c r="O95" s="40">
        <f t="shared" si="20"/>
        <v>189.97000000000006</v>
      </c>
      <c r="P95" s="40">
        <f t="shared" si="21"/>
        <v>281.82</v>
      </c>
      <c r="Q95" s="40">
        <f t="shared" si="29"/>
        <v>0</v>
      </c>
      <c r="R95" s="40">
        <f t="shared" si="30"/>
        <v>189.97000000000006</v>
      </c>
      <c r="S95" s="40">
        <f t="shared" si="25"/>
        <v>29.580000000000098</v>
      </c>
      <c r="T95" s="40">
        <f t="shared" si="22"/>
        <v>69.97</v>
      </c>
      <c r="U95" s="40">
        <f t="shared" si="23"/>
        <v>290.37615828438805</v>
      </c>
      <c r="V95" s="13">
        <f t="shared" si="24"/>
        <v>0.97053422589877936</v>
      </c>
      <c r="W95" s="24" t="s">
        <v>4035</v>
      </c>
      <c r="AB95"/>
      <c r="AO95" s="1">
        <v>1</v>
      </c>
      <c r="AP95" s="1">
        <v>0.9</v>
      </c>
    </row>
    <row r="96" spans="2:42" x14ac:dyDescent="0.25">
      <c r="B96" s="26" t="s">
        <v>4036</v>
      </c>
      <c r="C96" s="29">
        <v>413.66</v>
      </c>
      <c r="D96" s="29">
        <v>273.41000000000003</v>
      </c>
      <c r="E96" s="29">
        <v>153.63</v>
      </c>
      <c r="F96" s="15">
        <v>30</v>
      </c>
      <c r="G96" s="15">
        <f t="shared" si="18"/>
        <v>183.63</v>
      </c>
      <c r="H96" s="40">
        <f t="shared" si="26"/>
        <v>329.35240245062732</v>
      </c>
      <c r="I96" s="42">
        <f t="shared" si="27"/>
        <v>0.83014424053271163</v>
      </c>
      <c r="J96" s="24">
        <v>448.08</v>
      </c>
      <c r="L96" s="105">
        <v>1</v>
      </c>
      <c r="M96" s="40">
        <f t="shared" si="28"/>
        <v>0</v>
      </c>
      <c r="N96" s="40">
        <f t="shared" si="19"/>
        <v>329.35240245062732</v>
      </c>
      <c r="O96" s="40">
        <f t="shared" si="20"/>
        <v>183.62999999999994</v>
      </c>
      <c r="P96" s="40">
        <f t="shared" si="21"/>
        <v>273.41000000000003</v>
      </c>
      <c r="Q96" s="40">
        <f t="shared" si="29"/>
        <v>0</v>
      </c>
      <c r="R96" s="40">
        <f t="shared" si="30"/>
        <v>183.62999999999994</v>
      </c>
      <c r="S96" s="40">
        <f t="shared" si="25"/>
        <v>-6.3400000000001171</v>
      </c>
      <c r="T96" s="40">
        <f t="shared" si="22"/>
        <v>63.629999999999995</v>
      </c>
      <c r="U96" s="40">
        <f t="shared" si="23"/>
        <v>280.71659195708401</v>
      </c>
      <c r="V96" s="13">
        <f t="shared" si="24"/>
        <v>0.97397164198188535</v>
      </c>
      <c r="W96" s="24" t="s">
        <v>4036</v>
      </c>
      <c r="AB96"/>
      <c r="AO96" s="1">
        <v>1</v>
      </c>
      <c r="AP96" s="1">
        <v>0.9</v>
      </c>
    </row>
    <row r="97" spans="2:42" x14ac:dyDescent="0.25">
      <c r="B97" s="26" t="s">
        <v>4037</v>
      </c>
      <c r="C97" s="29">
        <v>353.52</v>
      </c>
      <c r="D97" s="29">
        <v>249.17</v>
      </c>
      <c r="E97" s="29">
        <v>158.47999999999999</v>
      </c>
      <c r="F97" s="15">
        <v>30</v>
      </c>
      <c r="G97" s="15">
        <f t="shared" si="18"/>
        <v>188.48</v>
      </c>
      <c r="H97" s="40">
        <f t="shared" si="26"/>
        <v>312.42663026701166</v>
      </c>
      <c r="I97" s="42">
        <f t="shared" si="27"/>
        <v>0.79753124689483046</v>
      </c>
      <c r="J97" s="24">
        <v>448.46</v>
      </c>
      <c r="L97" s="105">
        <v>1</v>
      </c>
      <c r="M97" s="40">
        <f t="shared" si="28"/>
        <v>0</v>
      </c>
      <c r="N97" s="40">
        <f t="shared" si="19"/>
        <v>312.42663026701166</v>
      </c>
      <c r="O97" s="40">
        <f t="shared" si="20"/>
        <v>188.48000000000005</v>
      </c>
      <c r="P97" s="40">
        <f t="shared" si="21"/>
        <v>249.17</v>
      </c>
      <c r="Q97" s="40">
        <f t="shared" si="29"/>
        <v>0</v>
      </c>
      <c r="R97" s="40">
        <f t="shared" si="30"/>
        <v>188.48000000000005</v>
      </c>
      <c r="S97" s="40">
        <f t="shared" si="25"/>
        <v>4.850000000000108</v>
      </c>
      <c r="T97" s="40">
        <f t="shared" si="22"/>
        <v>68.47999999999999</v>
      </c>
      <c r="U97" s="40">
        <f t="shared" si="23"/>
        <v>258.40897681775687</v>
      </c>
      <c r="V97" s="13">
        <f t="shared" si="24"/>
        <v>0.96424668782202305</v>
      </c>
      <c r="W97" s="24" t="s">
        <v>4037</v>
      </c>
      <c r="AB97"/>
      <c r="AO97" s="1">
        <v>1</v>
      </c>
      <c r="AP97" s="1">
        <v>0.9</v>
      </c>
    </row>
    <row r="98" spans="2:42" x14ac:dyDescent="0.25">
      <c r="B98" s="26" t="s">
        <v>4038</v>
      </c>
      <c r="C98" s="29">
        <v>356.83</v>
      </c>
      <c r="D98" s="29">
        <v>250.84</v>
      </c>
      <c r="E98" s="29">
        <v>136.61000000000001</v>
      </c>
      <c r="F98" s="15">
        <v>30</v>
      </c>
      <c r="G98" s="15">
        <f t="shared" si="18"/>
        <v>166.61</v>
      </c>
      <c r="H98" s="40">
        <f t="shared" si="26"/>
        <v>301.13053265984172</v>
      </c>
      <c r="I98" s="42">
        <f t="shared" si="27"/>
        <v>0.83299424267731059</v>
      </c>
      <c r="J98" s="24">
        <v>451.78</v>
      </c>
      <c r="L98" s="105">
        <v>1</v>
      </c>
      <c r="M98" s="40">
        <f t="shared" si="28"/>
        <v>0</v>
      </c>
      <c r="N98" s="40">
        <f t="shared" si="19"/>
        <v>301.13053265984172</v>
      </c>
      <c r="O98" s="40">
        <f t="shared" si="20"/>
        <v>166.60999999999996</v>
      </c>
      <c r="P98" s="40">
        <f t="shared" si="21"/>
        <v>250.84</v>
      </c>
      <c r="Q98" s="40">
        <f t="shared" si="29"/>
        <v>0</v>
      </c>
      <c r="R98" s="40">
        <f t="shared" si="30"/>
        <v>166.60999999999996</v>
      </c>
      <c r="S98" s="40">
        <f t="shared" si="25"/>
        <v>-21.87000000000009</v>
      </c>
      <c r="T98" s="40">
        <f t="shared" si="22"/>
        <v>46.610000000000014</v>
      </c>
      <c r="U98" s="40">
        <f t="shared" si="23"/>
        <v>255.13368593739244</v>
      </c>
      <c r="V98" s="13">
        <f t="shared" si="24"/>
        <v>0.98317083876393307</v>
      </c>
      <c r="W98" s="24" t="s">
        <v>4038</v>
      </c>
      <c r="AB98"/>
      <c r="AO98" s="1">
        <v>1</v>
      </c>
      <c r="AP98" s="1">
        <v>0.9</v>
      </c>
    </row>
    <row r="99" spans="2:42" x14ac:dyDescent="0.25">
      <c r="B99" s="26" t="s">
        <v>4039</v>
      </c>
      <c r="C99" s="29">
        <v>362.53</v>
      </c>
      <c r="D99" s="29">
        <v>244.03</v>
      </c>
      <c r="E99" s="29">
        <v>136.19999999999999</v>
      </c>
      <c r="F99" s="15">
        <v>30</v>
      </c>
      <c r="G99" s="15">
        <f t="shared" si="18"/>
        <v>166.2</v>
      </c>
      <c r="H99" s="40">
        <f t="shared" si="26"/>
        <v>295.25087789877949</v>
      </c>
      <c r="I99" s="42">
        <f t="shared" si="27"/>
        <v>0.82651744081743428</v>
      </c>
      <c r="J99" s="24">
        <v>451.17</v>
      </c>
      <c r="L99" s="105">
        <v>1</v>
      </c>
      <c r="M99" s="40">
        <f t="shared" si="28"/>
        <v>0</v>
      </c>
      <c r="N99" s="40">
        <f t="shared" si="19"/>
        <v>295.25087789877949</v>
      </c>
      <c r="O99" s="40">
        <f t="shared" si="20"/>
        <v>166.2</v>
      </c>
      <c r="P99" s="40">
        <f t="shared" si="21"/>
        <v>244.03</v>
      </c>
      <c r="Q99" s="40">
        <f t="shared" si="29"/>
        <v>0</v>
      </c>
      <c r="R99" s="40">
        <f t="shared" si="30"/>
        <v>166.2</v>
      </c>
      <c r="S99" s="40">
        <f t="shared" si="25"/>
        <v>-0.40999999999996817</v>
      </c>
      <c r="T99" s="40">
        <f t="shared" si="22"/>
        <v>46.199999999999989</v>
      </c>
      <c r="U99" s="40">
        <f t="shared" si="23"/>
        <v>248.36481413436968</v>
      </c>
      <c r="V99" s="13">
        <f t="shared" si="24"/>
        <v>0.98254658515346516</v>
      </c>
      <c r="W99" s="24" t="s">
        <v>4039</v>
      </c>
      <c r="AB99"/>
      <c r="AO99" s="1">
        <v>1</v>
      </c>
      <c r="AP99" s="1">
        <v>0.9</v>
      </c>
    </row>
    <row r="100" spans="2:42" x14ac:dyDescent="0.25">
      <c r="B100" s="26" t="s">
        <v>4040</v>
      </c>
      <c r="C100" s="29">
        <v>320</v>
      </c>
      <c r="D100" s="29">
        <v>219.91</v>
      </c>
      <c r="E100" s="29">
        <v>130.25</v>
      </c>
      <c r="F100" s="15">
        <v>30</v>
      </c>
      <c r="G100" s="15">
        <f t="shared" si="18"/>
        <v>160.25</v>
      </c>
      <c r="H100" s="40">
        <f t="shared" si="26"/>
        <v>272.10378644921502</v>
      </c>
      <c r="I100" s="42">
        <f t="shared" si="27"/>
        <v>0.80818426994232073</v>
      </c>
      <c r="J100" s="24">
        <v>452.87</v>
      </c>
      <c r="L100" s="105">
        <v>1</v>
      </c>
      <c r="M100" s="40">
        <f t="shared" si="28"/>
        <v>0</v>
      </c>
      <c r="N100" s="40">
        <f t="shared" si="19"/>
        <v>272.10378644921502</v>
      </c>
      <c r="O100" s="40">
        <f t="shared" si="20"/>
        <v>160.25000000000006</v>
      </c>
      <c r="P100" s="40">
        <f t="shared" si="21"/>
        <v>219.91</v>
      </c>
      <c r="Q100" s="40">
        <f t="shared" si="29"/>
        <v>0</v>
      </c>
      <c r="R100" s="40">
        <f t="shared" si="30"/>
        <v>160.25000000000006</v>
      </c>
      <c r="S100" s="40">
        <f t="shared" si="25"/>
        <v>-5.9499999999999318</v>
      </c>
      <c r="T100" s="40">
        <f t="shared" si="22"/>
        <v>40.25</v>
      </c>
      <c r="U100" s="40">
        <f t="shared" si="23"/>
        <v>223.56312441903293</v>
      </c>
      <c r="V100" s="13">
        <f t="shared" si="24"/>
        <v>0.98365953943197826</v>
      </c>
      <c r="W100" s="24" t="s">
        <v>4040</v>
      </c>
      <c r="AB100"/>
      <c r="AO100" s="1">
        <v>1</v>
      </c>
      <c r="AP100" s="1">
        <v>0.9</v>
      </c>
    </row>
    <row r="101" spans="2:42" x14ac:dyDescent="0.25">
      <c r="B101" s="26" t="s">
        <v>4041</v>
      </c>
      <c r="C101" s="29">
        <v>423.84</v>
      </c>
      <c r="D101" s="29">
        <v>281.02</v>
      </c>
      <c r="E101" s="29">
        <v>169.3</v>
      </c>
      <c r="F101" s="15">
        <v>30</v>
      </c>
      <c r="G101" s="15">
        <f t="shared" si="18"/>
        <v>199.3</v>
      </c>
      <c r="H101" s="40">
        <f t="shared" si="26"/>
        <v>344.51811331191283</v>
      </c>
      <c r="I101" s="42">
        <f t="shared" si="27"/>
        <v>0.81569005849505449</v>
      </c>
      <c r="J101" s="24">
        <v>449.41</v>
      </c>
      <c r="L101" s="105">
        <v>1</v>
      </c>
      <c r="M101" s="40">
        <f t="shared" si="28"/>
        <v>0</v>
      </c>
      <c r="N101" s="40">
        <f t="shared" si="19"/>
        <v>344.51811331191283</v>
      </c>
      <c r="O101" s="40">
        <f t="shared" si="20"/>
        <v>199.3</v>
      </c>
      <c r="P101" s="40">
        <f t="shared" si="21"/>
        <v>281.02</v>
      </c>
      <c r="Q101" s="40">
        <f t="shared" si="29"/>
        <v>0</v>
      </c>
      <c r="R101" s="40">
        <f t="shared" si="30"/>
        <v>199.3</v>
      </c>
      <c r="S101" s="40">
        <f t="shared" si="25"/>
        <v>39.049999999999955</v>
      </c>
      <c r="T101" s="40">
        <f t="shared" si="22"/>
        <v>79.300000000000011</v>
      </c>
      <c r="U101" s="40">
        <f t="shared" si="23"/>
        <v>291.99440131618962</v>
      </c>
      <c r="V101" s="13">
        <f t="shared" si="24"/>
        <v>0.96241571322353581</v>
      </c>
      <c r="W101" s="24" t="s">
        <v>4041</v>
      </c>
      <c r="AB101"/>
      <c r="AO101" s="1">
        <v>1</v>
      </c>
      <c r="AP101" s="1">
        <v>0.9</v>
      </c>
    </row>
    <row r="102" spans="2:42" x14ac:dyDescent="0.25">
      <c r="B102" s="26" t="s">
        <v>4042</v>
      </c>
      <c r="C102" s="29">
        <v>352.3</v>
      </c>
      <c r="D102" s="29">
        <v>225.34</v>
      </c>
      <c r="E102" s="29">
        <v>140.4</v>
      </c>
      <c r="F102" s="15">
        <v>30</v>
      </c>
      <c r="G102" s="15">
        <f t="shared" si="18"/>
        <v>170.4</v>
      </c>
      <c r="H102" s="40">
        <f t="shared" si="26"/>
        <v>282.51420424467159</v>
      </c>
      <c r="I102" s="42">
        <f t="shared" si="27"/>
        <v>0.79762361189048092</v>
      </c>
      <c r="J102" s="24">
        <v>453.17</v>
      </c>
      <c r="L102" s="105">
        <v>1</v>
      </c>
      <c r="M102" s="40">
        <f t="shared" si="28"/>
        <v>0</v>
      </c>
      <c r="N102" s="40">
        <f t="shared" si="19"/>
        <v>282.51420424467159</v>
      </c>
      <c r="O102" s="40">
        <f t="shared" si="20"/>
        <v>170.40000000000006</v>
      </c>
      <c r="P102" s="40">
        <f t="shared" si="21"/>
        <v>225.34</v>
      </c>
      <c r="Q102" s="40">
        <f t="shared" si="29"/>
        <v>0</v>
      </c>
      <c r="R102" s="40">
        <f t="shared" si="30"/>
        <v>170.40000000000006</v>
      </c>
      <c r="S102" s="40">
        <f t="shared" si="25"/>
        <v>-28.899999999999949</v>
      </c>
      <c r="T102" s="40">
        <f t="shared" si="22"/>
        <v>50.400000000000006</v>
      </c>
      <c r="U102" s="40">
        <f t="shared" si="23"/>
        <v>230.90750442547338</v>
      </c>
      <c r="V102" s="13">
        <f t="shared" si="24"/>
        <v>0.9758885947023419</v>
      </c>
      <c r="W102" s="24" t="s">
        <v>4042</v>
      </c>
      <c r="AB102"/>
      <c r="AO102" s="1">
        <v>1</v>
      </c>
      <c r="AP102" s="1">
        <v>0.9</v>
      </c>
    </row>
    <row r="103" spans="2:42" x14ac:dyDescent="0.25">
      <c r="B103" s="26" t="s">
        <v>4043</v>
      </c>
      <c r="C103" s="29">
        <v>315.02</v>
      </c>
      <c r="D103" s="29">
        <v>214.16</v>
      </c>
      <c r="E103" s="29">
        <v>133.94999999999999</v>
      </c>
      <c r="F103" s="15">
        <v>30</v>
      </c>
      <c r="G103" s="15">
        <f t="shared" si="18"/>
        <v>163.95</v>
      </c>
      <c r="H103" s="40">
        <f t="shared" si="26"/>
        <v>269.71115679556158</v>
      </c>
      <c r="I103" s="42">
        <f t="shared" si="27"/>
        <v>0.79403463521655937</v>
      </c>
      <c r="J103" s="24">
        <v>455.24</v>
      </c>
      <c r="L103" s="105">
        <v>1</v>
      </c>
      <c r="M103" s="40">
        <f t="shared" si="28"/>
        <v>0</v>
      </c>
      <c r="N103" s="40">
        <f t="shared" si="19"/>
        <v>269.71115679556158</v>
      </c>
      <c r="O103" s="40">
        <f t="shared" si="20"/>
        <v>163.95</v>
      </c>
      <c r="P103" s="40">
        <f t="shared" si="21"/>
        <v>214.16</v>
      </c>
      <c r="Q103" s="40">
        <f t="shared" si="29"/>
        <v>0</v>
      </c>
      <c r="R103" s="40">
        <f t="shared" si="30"/>
        <v>163.95</v>
      </c>
      <c r="S103" s="40">
        <f t="shared" si="25"/>
        <v>-6.4500000000000739</v>
      </c>
      <c r="T103" s="40">
        <f t="shared" si="22"/>
        <v>43.949999999999989</v>
      </c>
      <c r="U103" s="40">
        <f t="shared" si="23"/>
        <v>218.62321034144568</v>
      </c>
      <c r="V103" s="13">
        <f t="shared" si="24"/>
        <v>0.97958491994296926</v>
      </c>
      <c r="W103" s="24" t="s">
        <v>4043</v>
      </c>
      <c r="AB103"/>
      <c r="AO103" s="1">
        <v>1</v>
      </c>
      <c r="AP103" s="1">
        <v>0.9</v>
      </c>
    </row>
    <row r="104" spans="2:42" x14ac:dyDescent="0.25">
      <c r="B104" s="26" t="s">
        <v>4044</v>
      </c>
      <c r="C104" s="29">
        <v>283.95</v>
      </c>
      <c r="D104" s="29">
        <v>191.67</v>
      </c>
      <c r="E104" s="29">
        <v>112.09</v>
      </c>
      <c r="F104" s="15">
        <v>30</v>
      </c>
      <c r="G104" s="15">
        <f t="shared" si="18"/>
        <v>142.09</v>
      </c>
      <c r="H104" s="40">
        <f t="shared" si="26"/>
        <v>238.59370695808386</v>
      </c>
      <c r="I104" s="42">
        <f t="shared" si="27"/>
        <v>0.8033321684954271</v>
      </c>
      <c r="J104" s="24">
        <v>459.13</v>
      </c>
      <c r="L104" s="105">
        <v>1</v>
      </c>
      <c r="M104" s="40">
        <f t="shared" si="28"/>
        <v>0</v>
      </c>
      <c r="N104" s="40">
        <f t="shared" si="19"/>
        <v>238.59370695808386</v>
      </c>
      <c r="O104" s="40">
        <f t="shared" si="20"/>
        <v>142.08999999999997</v>
      </c>
      <c r="P104" s="40">
        <f t="shared" si="21"/>
        <v>191.67</v>
      </c>
      <c r="Q104" s="40">
        <f t="shared" si="29"/>
        <v>0</v>
      </c>
      <c r="R104" s="40">
        <f t="shared" si="30"/>
        <v>142.08999999999997</v>
      </c>
      <c r="S104" s="40">
        <f t="shared" si="25"/>
        <v>-21.860000000000014</v>
      </c>
      <c r="T104" s="40">
        <f t="shared" si="22"/>
        <v>22.090000000000003</v>
      </c>
      <c r="U104" s="40">
        <f t="shared" si="23"/>
        <v>192.93873898209245</v>
      </c>
      <c r="V104" s="13">
        <f t="shared" si="24"/>
        <v>0.9934241356153457</v>
      </c>
      <c r="W104" s="24" t="s">
        <v>4044</v>
      </c>
      <c r="AB104"/>
      <c r="AO104" s="1">
        <v>1</v>
      </c>
      <c r="AP104" s="1">
        <v>0.9</v>
      </c>
    </row>
    <row r="105" spans="2:42" x14ac:dyDescent="0.25">
      <c r="B105" s="26" t="s">
        <v>4045</v>
      </c>
      <c r="C105" s="29">
        <v>311.70999999999998</v>
      </c>
      <c r="D105" s="29">
        <v>211.85</v>
      </c>
      <c r="E105" s="29">
        <v>128.15</v>
      </c>
      <c r="F105" s="15">
        <v>30</v>
      </c>
      <c r="G105" s="15">
        <f t="shared" si="18"/>
        <v>158.15</v>
      </c>
      <c r="H105" s="40">
        <f t="shared" si="26"/>
        <v>264.3706583567851</v>
      </c>
      <c r="I105" s="42">
        <f t="shared" si="27"/>
        <v>0.80133703685866253</v>
      </c>
      <c r="J105" s="24">
        <v>458.5</v>
      </c>
      <c r="L105" s="105">
        <v>1</v>
      </c>
      <c r="M105" s="40">
        <f t="shared" si="28"/>
        <v>0</v>
      </c>
      <c r="N105" s="40">
        <f t="shared" si="19"/>
        <v>264.3706583567851</v>
      </c>
      <c r="O105" s="40">
        <f t="shared" si="20"/>
        <v>158.15</v>
      </c>
      <c r="P105" s="40">
        <f t="shared" si="21"/>
        <v>211.85</v>
      </c>
      <c r="Q105" s="40">
        <f t="shared" si="29"/>
        <v>0</v>
      </c>
      <c r="R105" s="40">
        <f t="shared" si="30"/>
        <v>158.15</v>
      </c>
      <c r="S105" s="40">
        <f t="shared" si="25"/>
        <v>16.060000000000031</v>
      </c>
      <c r="T105" s="40">
        <f t="shared" si="22"/>
        <v>38.150000000000006</v>
      </c>
      <c r="U105" s="40">
        <f t="shared" si="23"/>
        <v>215.2576247197762</v>
      </c>
      <c r="V105" s="13">
        <f t="shared" si="24"/>
        <v>0.98416955160490938</v>
      </c>
      <c r="W105" s="24" t="s">
        <v>4045</v>
      </c>
      <c r="AB105"/>
      <c r="AO105" s="1">
        <v>1</v>
      </c>
      <c r="AP105" s="1">
        <v>0.9</v>
      </c>
    </row>
    <row r="106" spans="2:42" x14ac:dyDescent="0.25">
      <c r="B106" s="26" t="s">
        <v>4046</v>
      </c>
      <c r="C106" s="29">
        <v>378.5</v>
      </c>
      <c r="D106" s="29">
        <v>266.33</v>
      </c>
      <c r="E106" s="29">
        <v>161.47999999999999</v>
      </c>
      <c r="F106" s="15">
        <v>30</v>
      </c>
      <c r="G106" s="15">
        <f t="shared" si="18"/>
        <v>191.48</v>
      </c>
      <c r="H106" s="40">
        <f t="shared" si="26"/>
        <v>328.0186874249697</v>
      </c>
      <c r="I106" s="42">
        <f t="shared" si="27"/>
        <v>0.81193544822326547</v>
      </c>
      <c r="J106" s="24">
        <v>455.87</v>
      </c>
      <c r="L106" s="105">
        <v>1</v>
      </c>
      <c r="M106" s="40">
        <f t="shared" si="28"/>
        <v>0</v>
      </c>
      <c r="N106" s="40">
        <f t="shared" si="19"/>
        <v>328.0186874249697</v>
      </c>
      <c r="O106" s="40">
        <f t="shared" si="20"/>
        <v>191.47999999999993</v>
      </c>
      <c r="P106" s="40">
        <f t="shared" si="21"/>
        <v>266.33</v>
      </c>
      <c r="Q106" s="40">
        <f t="shared" si="29"/>
        <v>0</v>
      </c>
      <c r="R106" s="40">
        <f t="shared" si="30"/>
        <v>191.47999999999993</v>
      </c>
      <c r="S106" s="40">
        <f t="shared" si="25"/>
        <v>33.329999999999927</v>
      </c>
      <c r="T106" s="40">
        <f t="shared" si="22"/>
        <v>71.47999999999999</v>
      </c>
      <c r="U106" s="40">
        <f t="shared" si="23"/>
        <v>275.75543385398589</v>
      </c>
      <c r="V106" s="13">
        <f t="shared" si="24"/>
        <v>0.96581958976381688</v>
      </c>
      <c r="W106" s="24" t="s">
        <v>4046</v>
      </c>
      <c r="AB106"/>
      <c r="AO106" s="1">
        <v>1</v>
      </c>
      <c r="AP106" s="1">
        <v>0.9</v>
      </c>
    </row>
    <row r="107" spans="2:42" x14ac:dyDescent="0.25">
      <c r="B107" s="26" t="s">
        <v>4047</v>
      </c>
      <c r="C107" s="29">
        <v>369.86</v>
      </c>
      <c r="D107" s="29">
        <v>238.38</v>
      </c>
      <c r="E107" s="29">
        <v>144.78</v>
      </c>
      <c r="F107" s="15">
        <v>30</v>
      </c>
      <c r="G107" s="15">
        <f t="shared" si="18"/>
        <v>174.78</v>
      </c>
      <c r="H107" s="40">
        <f t="shared" si="26"/>
        <v>295.58936516728744</v>
      </c>
      <c r="I107" s="42">
        <f t="shared" si="27"/>
        <v>0.80645661884719677</v>
      </c>
      <c r="J107" s="24">
        <v>457.64</v>
      </c>
      <c r="L107" s="105">
        <v>1</v>
      </c>
      <c r="M107" s="40">
        <f t="shared" si="28"/>
        <v>0</v>
      </c>
      <c r="N107" s="40">
        <f t="shared" si="19"/>
        <v>295.58936516728744</v>
      </c>
      <c r="O107" s="40">
        <f t="shared" si="20"/>
        <v>174.78</v>
      </c>
      <c r="P107" s="40">
        <f t="shared" si="21"/>
        <v>238.38</v>
      </c>
      <c r="Q107" s="40">
        <f t="shared" si="29"/>
        <v>0</v>
      </c>
      <c r="R107" s="40">
        <f t="shared" si="30"/>
        <v>174.78</v>
      </c>
      <c r="S107" s="40">
        <f t="shared" si="25"/>
        <v>-16.699999999999932</v>
      </c>
      <c r="T107" s="40">
        <f t="shared" si="22"/>
        <v>54.78</v>
      </c>
      <c r="U107" s="40">
        <f t="shared" si="23"/>
        <v>244.59328036558975</v>
      </c>
      <c r="V107" s="13">
        <f t="shared" si="24"/>
        <v>0.97459750179439575</v>
      </c>
      <c r="W107" s="24" t="s">
        <v>4047</v>
      </c>
      <c r="AB107"/>
      <c r="AO107" s="1">
        <v>1</v>
      </c>
      <c r="AP107" s="1">
        <v>0.9</v>
      </c>
    </row>
    <row r="108" spans="2:42" x14ac:dyDescent="0.25">
      <c r="B108" s="26" t="s">
        <v>4048</v>
      </c>
      <c r="C108" s="29">
        <v>349.55</v>
      </c>
      <c r="D108" s="29">
        <v>238.99</v>
      </c>
      <c r="E108" s="29">
        <v>139.01</v>
      </c>
      <c r="F108" s="15">
        <v>30</v>
      </c>
      <c r="G108" s="15">
        <f t="shared" si="18"/>
        <v>169.01</v>
      </c>
      <c r="H108" s="40">
        <f t="shared" si="26"/>
        <v>292.71248726352621</v>
      </c>
      <c r="I108" s="42">
        <f t="shared" si="27"/>
        <v>0.81646670503960983</v>
      </c>
      <c r="J108" s="24">
        <v>459.47</v>
      </c>
      <c r="L108" s="105">
        <v>1</v>
      </c>
      <c r="M108" s="40">
        <f t="shared" si="28"/>
        <v>0</v>
      </c>
      <c r="N108" s="40">
        <f t="shared" si="19"/>
        <v>292.71248726352621</v>
      </c>
      <c r="O108" s="40">
        <f t="shared" si="20"/>
        <v>169.01</v>
      </c>
      <c r="P108" s="40">
        <f t="shared" si="21"/>
        <v>238.99</v>
      </c>
      <c r="Q108" s="40">
        <f t="shared" si="29"/>
        <v>0</v>
      </c>
      <c r="R108" s="40">
        <f t="shared" si="30"/>
        <v>169.01</v>
      </c>
      <c r="S108" s="40">
        <f t="shared" si="25"/>
        <v>-5.7700000000000102</v>
      </c>
      <c r="T108" s="40">
        <f t="shared" si="22"/>
        <v>49.009999999999991</v>
      </c>
      <c r="U108" s="40">
        <f t="shared" si="23"/>
        <v>243.96352227331036</v>
      </c>
      <c r="V108" s="13">
        <f t="shared" si="24"/>
        <v>0.97961366426027185</v>
      </c>
      <c r="W108" s="24" t="s">
        <v>4048</v>
      </c>
      <c r="AB108"/>
      <c r="AO108" s="1">
        <v>1</v>
      </c>
      <c r="AP108" s="1">
        <v>0.9</v>
      </c>
    </row>
    <row r="109" spans="2:42" x14ac:dyDescent="0.25">
      <c r="B109" s="26" t="s">
        <v>4049</v>
      </c>
      <c r="C109" s="29">
        <v>334.46</v>
      </c>
      <c r="D109" s="29">
        <v>231.99</v>
      </c>
      <c r="E109" s="29">
        <v>136.83000000000001</v>
      </c>
      <c r="F109" s="15">
        <v>30</v>
      </c>
      <c r="G109" s="15">
        <f t="shared" si="18"/>
        <v>166.83</v>
      </c>
      <c r="H109" s="40">
        <f t="shared" si="26"/>
        <v>285.747456681595</v>
      </c>
      <c r="I109" s="42">
        <f t="shared" si="27"/>
        <v>0.81187074311742247</v>
      </c>
      <c r="J109" s="24">
        <v>460.34</v>
      </c>
      <c r="L109" s="105">
        <v>1</v>
      </c>
      <c r="M109" s="40">
        <f t="shared" si="28"/>
        <v>0</v>
      </c>
      <c r="N109" s="40">
        <f t="shared" si="19"/>
        <v>285.747456681595</v>
      </c>
      <c r="O109" s="40">
        <f t="shared" si="20"/>
        <v>166.83</v>
      </c>
      <c r="P109" s="40">
        <f t="shared" si="21"/>
        <v>231.99</v>
      </c>
      <c r="Q109" s="40">
        <f t="shared" si="29"/>
        <v>0</v>
      </c>
      <c r="R109" s="40">
        <f t="shared" si="30"/>
        <v>166.83</v>
      </c>
      <c r="S109" s="40">
        <f t="shared" si="25"/>
        <v>-2.1799999999999784</v>
      </c>
      <c r="T109" s="40">
        <f t="shared" si="22"/>
        <v>46.830000000000013</v>
      </c>
      <c r="U109" s="40">
        <f t="shared" si="23"/>
        <v>236.6694086695617</v>
      </c>
      <c r="V109" s="13">
        <f t="shared" si="24"/>
        <v>0.98022807976803161</v>
      </c>
      <c r="W109" s="24" t="s">
        <v>4049</v>
      </c>
      <c r="AB109"/>
      <c r="AO109" s="1">
        <v>1</v>
      </c>
      <c r="AP109" s="1">
        <v>0.9</v>
      </c>
    </row>
    <row r="110" spans="2:42" x14ac:dyDescent="0.25">
      <c r="B110" s="26" t="s">
        <v>4050</v>
      </c>
      <c r="C110" s="29">
        <v>363.42</v>
      </c>
      <c r="D110" s="29">
        <v>239.94</v>
      </c>
      <c r="E110" s="29">
        <v>133.5</v>
      </c>
      <c r="F110" s="15">
        <v>30</v>
      </c>
      <c r="G110" s="15">
        <f t="shared" si="18"/>
        <v>163.5</v>
      </c>
      <c r="H110" s="40">
        <f t="shared" si="26"/>
        <v>290.35057017336817</v>
      </c>
      <c r="I110" s="42">
        <f t="shared" si="27"/>
        <v>0.82638033001530509</v>
      </c>
      <c r="J110" s="24">
        <v>458.41</v>
      </c>
      <c r="L110" s="105">
        <v>1</v>
      </c>
      <c r="M110" s="40">
        <f t="shared" si="28"/>
        <v>0</v>
      </c>
      <c r="N110" s="40">
        <f t="shared" si="19"/>
        <v>290.35057017336817</v>
      </c>
      <c r="O110" s="40">
        <f t="shared" si="20"/>
        <v>163.49999999999997</v>
      </c>
      <c r="P110" s="40">
        <f t="shared" si="21"/>
        <v>239.94</v>
      </c>
      <c r="Q110" s="40">
        <f t="shared" si="29"/>
        <v>0</v>
      </c>
      <c r="R110" s="40">
        <f t="shared" si="30"/>
        <v>163.49999999999997</v>
      </c>
      <c r="S110" s="40">
        <f t="shared" si="25"/>
        <v>-3.3300000000000409</v>
      </c>
      <c r="T110" s="40">
        <f t="shared" si="22"/>
        <v>43.5</v>
      </c>
      <c r="U110" s="40">
        <f t="shared" si="23"/>
        <v>243.85129402978365</v>
      </c>
      <c r="V110" s="13">
        <f t="shared" si="24"/>
        <v>0.98396033104788061</v>
      </c>
      <c r="W110" s="24" t="s">
        <v>4050</v>
      </c>
      <c r="AB110"/>
      <c r="AO110" s="1">
        <v>1</v>
      </c>
      <c r="AP110" s="1">
        <v>0.9</v>
      </c>
    </row>
    <row r="111" spans="2:42" x14ac:dyDescent="0.25">
      <c r="B111" s="26" t="s">
        <v>4051</v>
      </c>
      <c r="C111" s="29">
        <v>348.13</v>
      </c>
      <c r="D111" s="29">
        <v>246.93</v>
      </c>
      <c r="E111" s="29">
        <v>139.27000000000001</v>
      </c>
      <c r="F111" s="15">
        <v>30</v>
      </c>
      <c r="G111" s="15">
        <f t="shared" si="18"/>
        <v>169.27</v>
      </c>
      <c r="H111" s="40">
        <f t="shared" si="26"/>
        <v>299.37728337333812</v>
      </c>
      <c r="I111" s="42">
        <f t="shared" si="27"/>
        <v>0.82481208065498479</v>
      </c>
      <c r="J111" s="24">
        <v>461.69</v>
      </c>
      <c r="L111" s="105">
        <v>1</v>
      </c>
      <c r="M111" s="40">
        <f t="shared" si="28"/>
        <v>0</v>
      </c>
      <c r="N111" s="40">
        <f t="shared" si="19"/>
        <v>299.37728337333812</v>
      </c>
      <c r="O111" s="40">
        <f t="shared" si="20"/>
        <v>169.26999999999995</v>
      </c>
      <c r="P111" s="40">
        <f t="shared" si="21"/>
        <v>246.93</v>
      </c>
      <c r="Q111" s="40">
        <f t="shared" si="29"/>
        <v>0</v>
      </c>
      <c r="R111" s="40">
        <f t="shared" si="30"/>
        <v>169.26999999999995</v>
      </c>
      <c r="S111" s="40">
        <f t="shared" si="25"/>
        <v>5.7699999999999818</v>
      </c>
      <c r="T111" s="40">
        <f t="shared" si="22"/>
        <v>49.27000000000001</v>
      </c>
      <c r="U111" s="40">
        <f t="shared" si="23"/>
        <v>251.79745391881946</v>
      </c>
      <c r="V111" s="13">
        <f t="shared" si="24"/>
        <v>0.98066916943334648</v>
      </c>
      <c r="W111" s="24" t="s">
        <v>4051</v>
      </c>
      <c r="AB111"/>
      <c r="AO111" s="1">
        <v>1</v>
      </c>
      <c r="AP111" s="1">
        <v>0.9</v>
      </c>
    </row>
    <row r="112" spans="2:42" x14ac:dyDescent="0.25">
      <c r="B112" s="26" t="s">
        <v>4052</v>
      </c>
      <c r="C112" s="29">
        <v>369.2</v>
      </c>
      <c r="D112" s="29">
        <v>246.59</v>
      </c>
      <c r="E112" s="29">
        <v>145.63</v>
      </c>
      <c r="F112" s="15">
        <v>30</v>
      </c>
      <c r="G112" s="15">
        <f t="shared" si="18"/>
        <v>175.63</v>
      </c>
      <c r="H112" s="40">
        <f t="shared" si="26"/>
        <v>302.74168031508316</v>
      </c>
      <c r="I112" s="42">
        <f t="shared" si="27"/>
        <v>0.81452279627753132</v>
      </c>
      <c r="J112" s="24">
        <v>460.4</v>
      </c>
      <c r="L112" s="105">
        <v>1</v>
      </c>
      <c r="M112" s="40">
        <f t="shared" si="28"/>
        <v>0</v>
      </c>
      <c r="N112" s="40">
        <f t="shared" si="19"/>
        <v>302.74168031508316</v>
      </c>
      <c r="O112" s="40">
        <f t="shared" si="20"/>
        <v>175.63</v>
      </c>
      <c r="P112" s="40">
        <f t="shared" si="21"/>
        <v>246.59</v>
      </c>
      <c r="Q112" s="40">
        <f t="shared" si="29"/>
        <v>0</v>
      </c>
      <c r="R112" s="40">
        <f t="shared" si="30"/>
        <v>175.63</v>
      </c>
      <c r="S112" s="40">
        <f t="shared" si="25"/>
        <v>6.3600000000000421</v>
      </c>
      <c r="T112" s="40">
        <f t="shared" si="22"/>
        <v>55.629999999999995</v>
      </c>
      <c r="U112" s="40">
        <f t="shared" si="23"/>
        <v>252.78711399120013</v>
      </c>
      <c r="V112" s="13">
        <f t="shared" si="24"/>
        <v>0.97548485010428243</v>
      </c>
      <c r="W112" s="24" t="s">
        <v>4052</v>
      </c>
      <c r="AB112"/>
      <c r="AO112" s="1">
        <v>1</v>
      </c>
      <c r="AP112" s="1">
        <v>0.9</v>
      </c>
    </row>
    <row r="113" spans="2:42" x14ac:dyDescent="0.25">
      <c r="B113" s="26" t="s">
        <v>4053</v>
      </c>
      <c r="C113" s="29">
        <v>362.29</v>
      </c>
      <c r="D113" s="29">
        <v>252.7</v>
      </c>
      <c r="E113" s="29">
        <v>149.07</v>
      </c>
      <c r="F113" s="15">
        <v>30</v>
      </c>
      <c r="G113" s="15">
        <f t="shared" si="18"/>
        <v>179.07</v>
      </c>
      <c r="H113" s="40">
        <f t="shared" si="26"/>
        <v>309.71495750124819</v>
      </c>
      <c r="I113" s="42">
        <f t="shared" si="27"/>
        <v>0.81591151437683329</v>
      </c>
      <c r="J113" s="24">
        <v>461.31</v>
      </c>
      <c r="L113" s="105">
        <v>1</v>
      </c>
      <c r="M113" s="40">
        <f t="shared" si="28"/>
        <v>0</v>
      </c>
      <c r="N113" s="40">
        <f t="shared" si="19"/>
        <v>309.71495750124819</v>
      </c>
      <c r="O113" s="40">
        <f t="shared" si="20"/>
        <v>179.06999999999994</v>
      </c>
      <c r="P113" s="40">
        <f t="shared" si="21"/>
        <v>252.7</v>
      </c>
      <c r="Q113" s="40">
        <f t="shared" si="29"/>
        <v>0</v>
      </c>
      <c r="R113" s="40">
        <f t="shared" si="30"/>
        <v>179.06999999999994</v>
      </c>
      <c r="S113" s="40">
        <f t="shared" si="25"/>
        <v>3.4399999999999409</v>
      </c>
      <c r="T113" s="40">
        <f t="shared" si="22"/>
        <v>59.069999999999993</v>
      </c>
      <c r="U113" s="40">
        <f t="shared" si="23"/>
        <v>259.51214788521941</v>
      </c>
      <c r="V113" s="13">
        <f t="shared" si="24"/>
        <v>0.97375017724321566</v>
      </c>
      <c r="W113" s="24" t="s">
        <v>4053</v>
      </c>
      <c r="AB113"/>
      <c r="AO113" s="1">
        <v>1</v>
      </c>
      <c r="AP113" s="1">
        <v>0.9</v>
      </c>
    </row>
    <row r="114" spans="2:42" x14ac:dyDescent="0.25">
      <c r="B114" s="26" t="s">
        <v>4054</v>
      </c>
      <c r="C114" s="29">
        <v>375.55</v>
      </c>
      <c r="D114" s="29">
        <v>256.69</v>
      </c>
      <c r="E114" s="29">
        <v>151.53</v>
      </c>
      <c r="F114" s="15">
        <v>30</v>
      </c>
      <c r="G114" s="15">
        <f t="shared" si="18"/>
        <v>181.53</v>
      </c>
      <c r="H114" s="40">
        <f t="shared" si="26"/>
        <v>314.3929022735723</v>
      </c>
      <c r="I114" s="42">
        <f t="shared" si="27"/>
        <v>0.81646245237635318</v>
      </c>
      <c r="J114" s="24">
        <v>460.88</v>
      </c>
      <c r="L114" s="105">
        <v>1</v>
      </c>
      <c r="M114" s="40">
        <f t="shared" si="28"/>
        <v>0</v>
      </c>
      <c r="N114" s="40">
        <f t="shared" si="19"/>
        <v>314.3929022735723</v>
      </c>
      <c r="O114" s="40">
        <f t="shared" si="20"/>
        <v>181.52999999999997</v>
      </c>
      <c r="P114" s="40">
        <f t="shared" si="21"/>
        <v>256.69</v>
      </c>
      <c r="Q114" s="40">
        <f t="shared" si="29"/>
        <v>0</v>
      </c>
      <c r="R114" s="40">
        <f t="shared" si="30"/>
        <v>181.52999999999997</v>
      </c>
      <c r="S114" s="40">
        <f t="shared" si="25"/>
        <v>2.4600000000000364</v>
      </c>
      <c r="T114" s="40">
        <f t="shared" si="22"/>
        <v>61.53</v>
      </c>
      <c r="U114" s="40">
        <f t="shared" si="23"/>
        <v>263.96154454768595</v>
      </c>
      <c r="V114" s="13">
        <f t="shared" si="24"/>
        <v>0.97245225792209167</v>
      </c>
      <c r="W114" s="24" t="s">
        <v>4054</v>
      </c>
      <c r="AB114"/>
      <c r="AO114" s="1">
        <v>1</v>
      </c>
      <c r="AP114" s="1">
        <v>0.9</v>
      </c>
    </row>
    <row r="115" spans="2:42" x14ac:dyDescent="0.25">
      <c r="B115" s="26" t="s">
        <v>4055</v>
      </c>
      <c r="C115" s="29">
        <v>347.3</v>
      </c>
      <c r="D115" s="29">
        <v>251.25</v>
      </c>
      <c r="E115" s="29">
        <v>147.61000000000001</v>
      </c>
      <c r="F115" s="15">
        <v>30</v>
      </c>
      <c r="G115" s="15">
        <f t="shared" si="18"/>
        <v>177.61</v>
      </c>
      <c r="H115" s="40">
        <f t="shared" si="26"/>
        <v>307.68795004029653</v>
      </c>
      <c r="I115" s="42">
        <f t="shared" si="27"/>
        <v>0.81657406462324866</v>
      </c>
      <c r="J115" s="24">
        <v>461.66</v>
      </c>
      <c r="L115" s="105">
        <v>1</v>
      </c>
      <c r="M115" s="40">
        <f t="shared" si="28"/>
        <v>0</v>
      </c>
      <c r="N115" s="40">
        <f t="shared" si="19"/>
        <v>307.68795004029653</v>
      </c>
      <c r="O115" s="40">
        <f t="shared" si="20"/>
        <v>177.61000000000004</v>
      </c>
      <c r="P115" s="40">
        <f t="shared" si="21"/>
        <v>251.25</v>
      </c>
      <c r="Q115" s="40">
        <f t="shared" si="29"/>
        <v>0</v>
      </c>
      <c r="R115" s="40">
        <f t="shared" si="30"/>
        <v>177.61000000000004</v>
      </c>
      <c r="S115" s="40">
        <f t="shared" si="25"/>
        <v>-3.9199999999999307</v>
      </c>
      <c r="T115" s="40">
        <f t="shared" si="22"/>
        <v>57.610000000000014</v>
      </c>
      <c r="U115" s="40">
        <f t="shared" si="23"/>
        <v>257.77019726880764</v>
      </c>
      <c r="V115" s="13">
        <f t="shared" si="24"/>
        <v>0.97470538744241153</v>
      </c>
      <c r="W115" s="24" t="s">
        <v>4055</v>
      </c>
      <c r="AB115"/>
      <c r="AO115" s="1">
        <v>1</v>
      </c>
      <c r="AP115" s="1">
        <v>0.9</v>
      </c>
    </row>
    <row r="116" spans="2:42" x14ac:dyDescent="0.25">
      <c r="B116" s="26" t="s">
        <v>4056</v>
      </c>
      <c r="C116" s="29">
        <v>351.81</v>
      </c>
      <c r="D116" s="29">
        <v>242.75</v>
      </c>
      <c r="E116" s="29">
        <v>136.19</v>
      </c>
      <c r="F116" s="15">
        <v>30</v>
      </c>
      <c r="G116" s="15">
        <f t="shared" si="18"/>
        <v>166.19</v>
      </c>
      <c r="H116" s="40">
        <f t="shared" si="26"/>
        <v>294.1881686947998</v>
      </c>
      <c r="I116" s="42">
        <f t="shared" si="27"/>
        <v>0.8251521503294601</v>
      </c>
      <c r="J116" s="24">
        <v>463.61</v>
      </c>
      <c r="L116" s="105">
        <v>1</v>
      </c>
      <c r="M116" s="40">
        <f t="shared" si="28"/>
        <v>0</v>
      </c>
      <c r="N116" s="40">
        <f t="shared" si="19"/>
        <v>294.1881686947998</v>
      </c>
      <c r="O116" s="40">
        <f t="shared" si="20"/>
        <v>166.18999999999994</v>
      </c>
      <c r="P116" s="40">
        <f t="shared" si="21"/>
        <v>242.75</v>
      </c>
      <c r="Q116" s="40">
        <f t="shared" si="29"/>
        <v>0</v>
      </c>
      <c r="R116" s="40">
        <f t="shared" si="30"/>
        <v>166.18999999999994</v>
      </c>
      <c r="S116" s="40">
        <f t="shared" si="25"/>
        <v>-11.420000000000101</v>
      </c>
      <c r="T116" s="40">
        <f t="shared" si="22"/>
        <v>46.19</v>
      </c>
      <c r="U116" s="40">
        <f t="shared" si="23"/>
        <v>247.10539977912259</v>
      </c>
      <c r="V116" s="13">
        <f t="shared" si="24"/>
        <v>0.98237432373790412</v>
      </c>
      <c r="W116" s="24" t="s">
        <v>4056</v>
      </c>
      <c r="AB116"/>
      <c r="AO116" s="1">
        <v>1</v>
      </c>
      <c r="AP116" s="1">
        <v>0.9</v>
      </c>
    </row>
    <row r="117" spans="2:42" x14ac:dyDescent="0.25">
      <c r="B117" s="26" t="s">
        <v>4057</v>
      </c>
      <c r="C117" s="29">
        <v>335.84</v>
      </c>
      <c r="D117" s="29">
        <v>234.2</v>
      </c>
      <c r="E117" s="29">
        <v>128.02000000000001</v>
      </c>
      <c r="F117" s="15">
        <v>30</v>
      </c>
      <c r="G117" s="15">
        <f t="shared" si="18"/>
        <v>158.02000000000001</v>
      </c>
      <c r="H117" s="40">
        <f t="shared" si="26"/>
        <v>282.52426515257054</v>
      </c>
      <c r="I117" s="42">
        <f t="shared" si="27"/>
        <v>0.82895534609576216</v>
      </c>
      <c r="J117" s="24">
        <v>461.48</v>
      </c>
      <c r="L117" s="105">
        <v>1</v>
      </c>
      <c r="M117" s="40">
        <f t="shared" si="28"/>
        <v>0</v>
      </c>
      <c r="N117" s="40">
        <f t="shared" si="19"/>
        <v>282.52426515257054</v>
      </c>
      <c r="O117" s="40">
        <f t="shared" si="20"/>
        <v>158.01999999999992</v>
      </c>
      <c r="P117" s="40">
        <f t="shared" si="21"/>
        <v>234.2</v>
      </c>
      <c r="Q117" s="40">
        <f t="shared" si="29"/>
        <v>0</v>
      </c>
      <c r="R117" s="40">
        <f t="shared" si="30"/>
        <v>158.01999999999992</v>
      </c>
      <c r="S117" s="40">
        <f t="shared" si="25"/>
        <v>-8.1700000000000159</v>
      </c>
      <c r="T117" s="40">
        <f t="shared" si="22"/>
        <v>38.02000000000001</v>
      </c>
      <c r="U117" s="40">
        <f t="shared" si="23"/>
        <v>237.2660118938235</v>
      </c>
      <c r="V117" s="13">
        <f t="shared" si="24"/>
        <v>0.98707774506196211</v>
      </c>
      <c r="W117" s="24" t="s">
        <v>4057</v>
      </c>
      <c r="AB117"/>
      <c r="AO117" s="1">
        <v>1</v>
      </c>
      <c r="AP117" s="1">
        <v>0.9</v>
      </c>
    </row>
    <row r="118" spans="2:42" x14ac:dyDescent="0.25">
      <c r="B118" s="26" t="s">
        <v>4058</v>
      </c>
      <c r="C118" s="29">
        <v>350.78</v>
      </c>
      <c r="D118" s="29">
        <v>243.59</v>
      </c>
      <c r="E118" s="29">
        <v>135.59</v>
      </c>
      <c r="F118" s="15">
        <v>30</v>
      </c>
      <c r="G118" s="15">
        <f t="shared" si="18"/>
        <v>165.59</v>
      </c>
      <c r="H118" s="40">
        <f t="shared" si="26"/>
        <v>294.54394612688952</v>
      </c>
      <c r="I118" s="42">
        <f t="shared" si="27"/>
        <v>0.82700732166826285</v>
      </c>
      <c r="J118" s="24">
        <v>462.47</v>
      </c>
      <c r="L118" s="105">
        <v>1</v>
      </c>
      <c r="M118" s="40">
        <f t="shared" si="28"/>
        <v>0</v>
      </c>
      <c r="N118" s="40">
        <f t="shared" si="19"/>
        <v>294.54394612688952</v>
      </c>
      <c r="O118" s="40">
        <f t="shared" si="20"/>
        <v>165.58999999999997</v>
      </c>
      <c r="P118" s="40">
        <f t="shared" si="21"/>
        <v>243.59</v>
      </c>
      <c r="Q118" s="40">
        <f t="shared" si="29"/>
        <v>0</v>
      </c>
      <c r="R118" s="40">
        <f t="shared" si="30"/>
        <v>165.58999999999997</v>
      </c>
      <c r="S118" s="40">
        <f t="shared" si="25"/>
        <v>7.57000000000005</v>
      </c>
      <c r="T118" s="40">
        <f t="shared" si="22"/>
        <v>45.59</v>
      </c>
      <c r="U118" s="40">
        <f t="shared" si="23"/>
        <v>247.81956379591989</v>
      </c>
      <c r="V118" s="13">
        <f t="shared" si="24"/>
        <v>0.98293288983672433</v>
      </c>
      <c r="W118" s="24" t="s">
        <v>4058</v>
      </c>
      <c r="AB118"/>
      <c r="AO118" s="1">
        <v>1</v>
      </c>
      <c r="AP118" s="1">
        <v>0.9</v>
      </c>
    </row>
    <row r="119" spans="2:42" x14ac:dyDescent="0.25">
      <c r="B119" s="26" t="s">
        <v>4059</v>
      </c>
      <c r="C119" s="29">
        <v>340.74</v>
      </c>
      <c r="D119" s="29">
        <v>233.89</v>
      </c>
      <c r="E119" s="29">
        <v>135.93</v>
      </c>
      <c r="F119" s="15">
        <v>30</v>
      </c>
      <c r="G119" s="15">
        <f t="shared" si="18"/>
        <v>165.93</v>
      </c>
      <c r="H119" s="40">
        <f t="shared" si="26"/>
        <v>286.77046047318055</v>
      </c>
      <c r="I119" s="42">
        <f t="shared" si="27"/>
        <v>0.81560004337292591</v>
      </c>
      <c r="J119" s="24">
        <v>462.38</v>
      </c>
      <c r="L119" s="105">
        <v>1</v>
      </c>
      <c r="M119" s="40">
        <f t="shared" si="28"/>
        <v>0</v>
      </c>
      <c r="N119" s="40">
        <f t="shared" si="19"/>
        <v>286.77046047318055</v>
      </c>
      <c r="O119" s="40">
        <f t="shared" si="20"/>
        <v>165.93</v>
      </c>
      <c r="P119" s="40">
        <f t="shared" si="21"/>
        <v>233.89</v>
      </c>
      <c r="Q119" s="40">
        <f t="shared" si="29"/>
        <v>0</v>
      </c>
      <c r="R119" s="40">
        <f t="shared" si="30"/>
        <v>165.93</v>
      </c>
      <c r="S119" s="40">
        <f t="shared" si="25"/>
        <v>0.34000000000003183</v>
      </c>
      <c r="T119" s="40">
        <f t="shared" si="22"/>
        <v>45.930000000000007</v>
      </c>
      <c r="U119" s="40">
        <f t="shared" si="23"/>
        <v>238.35707877048668</v>
      </c>
      <c r="V119" s="13">
        <f t="shared" si="24"/>
        <v>0.98125887935223421</v>
      </c>
      <c r="W119" s="24" t="s">
        <v>4059</v>
      </c>
      <c r="AB119"/>
      <c r="AO119" s="1">
        <v>1</v>
      </c>
      <c r="AP119" s="1">
        <v>0.9</v>
      </c>
    </row>
    <row r="120" spans="2:42" x14ac:dyDescent="0.25">
      <c r="B120" s="26" t="s">
        <v>4060</v>
      </c>
      <c r="C120" s="29">
        <v>296</v>
      </c>
      <c r="D120" s="29">
        <v>240.48</v>
      </c>
      <c r="E120" s="29">
        <v>133.27000000000001</v>
      </c>
      <c r="F120" s="15">
        <v>30</v>
      </c>
      <c r="G120" s="15">
        <f t="shared" si="18"/>
        <v>163.27000000000001</v>
      </c>
      <c r="H120" s="40">
        <f t="shared" si="26"/>
        <v>290.66771974197616</v>
      </c>
      <c r="I120" s="42">
        <f t="shared" si="27"/>
        <v>0.82733645212984963</v>
      </c>
      <c r="J120" s="24">
        <v>464.42</v>
      </c>
      <c r="L120" s="105">
        <v>1</v>
      </c>
      <c r="M120" s="40">
        <f t="shared" si="28"/>
        <v>0</v>
      </c>
      <c r="N120" s="40">
        <f t="shared" si="19"/>
        <v>290.66771974197616</v>
      </c>
      <c r="O120" s="40">
        <f t="shared" si="20"/>
        <v>163.26999999999995</v>
      </c>
      <c r="P120" s="40">
        <f t="shared" si="21"/>
        <v>240.48</v>
      </c>
      <c r="Q120" s="40">
        <f t="shared" si="29"/>
        <v>0</v>
      </c>
      <c r="R120" s="40">
        <f t="shared" si="30"/>
        <v>163.26999999999995</v>
      </c>
      <c r="S120" s="40">
        <f t="shared" si="25"/>
        <v>-2.6600000000000534</v>
      </c>
      <c r="T120" s="40">
        <f t="shared" si="22"/>
        <v>43.27000000000001</v>
      </c>
      <c r="U120" s="40">
        <f t="shared" si="23"/>
        <v>244.34181651939971</v>
      </c>
      <c r="V120" s="13">
        <f t="shared" si="24"/>
        <v>0.98419502410839643</v>
      </c>
      <c r="W120" s="24" t="s">
        <v>4060</v>
      </c>
      <c r="AB120"/>
      <c r="AO120" s="1">
        <v>1</v>
      </c>
      <c r="AP120" s="1">
        <v>0.9</v>
      </c>
    </row>
    <row r="121" spans="2:42" x14ac:dyDescent="0.25">
      <c r="B121" s="26" t="s">
        <v>4061</v>
      </c>
      <c r="C121" s="29">
        <v>330.13</v>
      </c>
      <c r="D121" s="29">
        <v>234.17</v>
      </c>
      <c r="E121" s="29">
        <v>132.66999999999999</v>
      </c>
      <c r="F121" s="15">
        <v>30</v>
      </c>
      <c r="G121" s="15">
        <f t="shared" si="18"/>
        <v>162.66999999999999</v>
      </c>
      <c r="H121" s="40">
        <f t="shared" si="26"/>
        <v>285.12649438450995</v>
      </c>
      <c r="I121" s="42">
        <f t="shared" si="27"/>
        <v>0.82128460389306324</v>
      </c>
      <c r="J121" s="24">
        <v>463.14</v>
      </c>
      <c r="L121" s="105">
        <v>1</v>
      </c>
      <c r="M121" s="40">
        <f t="shared" si="28"/>
        <v>0</v>
      </c>
      <c r="N121" s="40">
        <f t="shared" si="19"/>
        <v>285.12649438450995</v>
      </c>
      <c r="O121" s="40">
        <f t="shared" si="20"/>
        <v>162.66999999999996</v>
      </c>
      <c r="P121" s="40">
        <f t="shared" si="21"/>
        <v>234.17</v>
      </c>
      <c r="Q121" s="40">
        <f t="shared" si="29"/>
        <v>0</v>
      </c>
      <c r="R121" s="40">
        <f t="shared" si="30"/>
        <v>162.66999999999996</v>
      </c>
      <c r="S121" s="40">
        <f t="shared" si="25"/>
        <v>-0.59999999999999432</v>
      </c>
      <c r="T121" s="40">
        <f t="shared" si="22"/>
        <v>42.669999999999987</v>
      </c>
      <c r="U121" s="40">
        <f t="shared" si="23"/>
        <v>238.02587632440301</v>
      </c>
      <c r="V121" s="13">
        <f t="shared" si="24"/>
        <v>0.9838006002374805</v>
      </c>
      <c r="W121" s="24" t="s">
        <v>4061</v>
      </c>
      <c r="AB121"/>
      <c r="AO121" s="1">
        <v>1</v>
      </c>
      <c r="AP121" s="1">
        <v>0.9</v>
      </c>
    </row>
    <row r="122" spans="2:42" x14ac:dyDescent="0.25">
      <c r="B122" s="26" t="s">
        <v>4062</v>
      </c>
      <c r="C122" s="29">
        <v>318.58</v>
      </c>
      <c r="D122" s="29">
        <v>228.3</v>
      </c>
      <c r="E122" s="29">
        <v>122.18</v>
      </c>
      <c r="F122" s="15">
        <v>30</v>
      </c>
      <c r="G122" s="15">
        <f t="shared" si="18"/>
        <v>152.18</v>
      </c>
      <c r="H122" s="40">
        <f t="shared" si="26"/>
        <v>274.37135856353524</v>
      </c>
      <c r="I122" s="42">
        <f t="shared" si="27"/>
        <v>0.83208393614865361</v>
      </c>
      <c r="J122" s="24">
        <v>458.77</v>
      </c>
      <c r="L122" s="105">
        <v>1</v>
      </c>
      <c r="M122" s="40">
        <f t="shared" si="28"/>
        <v>0</v>
      </c>
      <c r="N122" s="40">
        <f t="shared" si="19"/>
        <v>274.37135856353524</v>
      </c>
      <c r="O122" s="40">
        <f t="shared" si="20"/>
        <v>152.18000000000006</v>
      </c>
      <c r="P122" s="40">
        <f t="shared" si="21"/>
        <v>228.3</v>
      </c>
      <c r="Q122" s="40">
        <f t="shared" si="29"/>
        <v>0</v>
      </c>
      <c r="R122" s="40">
        <f t="shared" si="30"/>
        <v>152.18000000000006</v>
      </c>
      <c r="S122" s="40">
        <f t="shared" si="25"/>
        <v>-10.489999999999895</v>
      </c>
      <c r="T122" s="40">
        <f t="shared" si="22"/>
        <v>32.180000000000007</v>
      </c>
      <c r="U122" s="40">
        <f t="shared" si="23"/>
        <v>230.55680948521126</v>
      </c>
      <c r="V122" s="13">
        <f t="shared" si="24"/>
        <v>0.99021148197595954</v>
      </c>
      <c r="W122" s="24" t="s">
        <v>4062</v>
      </c>
      <c r="AB122"/>
      <c r="AO122" s="1">
        <v>1</v>
      </c>
      <c r="AP122" s="1">
        <v>0.9</v>
      </c>
    </row>
    <row r="123" spans="2:42" x14ac:dyDescent="0.25">
      <c r="B123" s="26" t="s">
        <v>4063</v>
      </c>
      <c r="C123" s="29">
        <v>352.29</v>
      </c>
      <c r="D123" s="29">
        <v>237.79</v>
      </c>
      <c r="E123" s="29">
        <v>127.43</v>
      </c>
      <c r="F123" s="15">
        <v>30</v>
      </c>
      <c r="G123" s="15">
        <f t="shared" si="18"/>
        <v>157.43</v>
      </c>
      <c r="H123" s="40">
        <f t="shared" si="26"/>
        <v>285.18115120042557</v>
      </c>
      <c r="I123" s="42">
        <f t="shared" si="27"/>
        <v>0.83382088542338817</v>
      </c>
      <c r="J123" s="24">
        <v>462.25</v>
      </c>
      <c r="L123" s="105">
        <v>1</v>
      </c>
      <c r="M123" s="40">
        <f t="shared" si="28"/>
        <v>0</v>
      </c>
      <c r="N123" s="40">
        <f t="shared" si="19"/>
        <v>285.18115120042557</v>
      </c>
      <c r="O123" s="40">
        <f t="shared" si="20"/>
        <v>157.42999999999998</v>
      </c>
      <c r="P123" s="40">
        <f t="shared" si="21"/>
        <v>237.79</v>
      </c>
      <c r="Q123" s="40">
        <f t="shared" si="29"/>
        <v>0</v>
      </c>
      <c r="R123" s="40">
        <f t="shared" si="30"/>
        <v>157.42999999999998</v>
      </c>
      <c r="S123" s="40">
        <f t="shared" si="25"/>
        <v>5.2499999999999147</v>
      </c>
      <c r="T123" s="40">
        <f t="shared" si="22"/>
        <v>37.430000000000007</v>
      </c>
      <c r="U123" s="40">
        <f t="shared" si="23"/>
        <v>240.71786182167702</v>
      </c>
      <c r="V123" s="13">
        <f t="shared" si="24"/>
        <v>0.98783695651199332</v>
      </c>
      <c r="W123" s="24" t="s">
        <v>4063</v>
      </c>
      <c r="AB123"/>
      <c r="AO123" s="1">
        <v>1</v>
      </c>
      <c r="AP123" s="1">
        <v>0.9</v>
      </c>
    </row>
    <row r="124" spans="2:42" x14ac:dyDescent="0.25">
      <c r="B124" s="26" t="s">
        <v>4064</v>
      </c>
      <c r="C124" s="29">
        <v>357.66</v>
      </c>
      <c r="D124" s="29">
        <v>253.78</v>
      </c>
      <c r="E124" s="29">
        <v>128.29</v>
      </c>
      <c r="F124" s="15">
        <v>30</v>
      </c>
      <c r="G124" s="15">
        <f t="shared" si="18"/>
        <v>158.29</v>
      </c>
      <c r="H124" s="40">
        <f t="shared" si="26"/>
        <v>299.09866683086369</v>
      </c>
      <c r="I124" s="42">
        <f t="shared" si="27"/>
        <v>0.848482551557173</v>
      </c>
      <c r="J124" s="24">
        <v>461.49</v>
      </c>
      <c r="L124" s="105">
        <v>1</v>
      </c>
      <c r="M124" s="40">
        <f t="shared" si="28"/>
        <v>0</v>
      </c>
      <c r="N124" s="40">
        <f t="shared" si="19"/>
        <v>299.09866683086369</v>
      </c>
      <c r="O124" s="40">
        <f t="shared" si="20"/>
        <v>158.29</v>
      </c>
      <c r="P124" s="40">
        <f t="shared" si="21"/>
        <v>253.78</v>
      </c>
      <c r="Q124" s="40">
        <f t="shared" si="29"/>
        <v>0</v>
      </c>
      <c r="R124" s="40">
        <f t="shared" si="30"/>
        <v>158.29</v>
      </c>
      <c r="S124" s="40">
        <f t="shared" si="25"/>
        <v>0.86000000000001364</v>
      </c>
      <c r="T124" s="40">
        <f t="shared" si="22"/>
        <v>38.289999999999992</v>
      </c>
      <c r="U124" s="40">
        <f t="shared" si="23"/>
        <v>256.65231832188852</v>
      </c>
      <c r="V124" s="13">
        <f t="shared" si="24"/>
        <v>0.98880852376215012</v>
      </c>
      <c r="W124" s="24" t="s">
        <v>4064</v>
      </c>
      <c r="AB124"/>
      <c r="AO124" s="1">
        <v>1</v>
      </c>
      <c r="AP124" s="1">
        <v>0.9</v>
      </c>
    </row>
    <row r="125" spans="2:42" x14ac:dyDescent="0.25">
      <c r="B125" s="26" t="s">
        <v>4065</v>
      </c>
      <c r="C125" s="29">
        <v>367.2</v>
      </c>
      <c r="D125" s="29">
        <v>256.63</v>
      </c>
      <c r="E125" s="29">
        <v>135.51</v>
      </c>
      <c r="F125" s="15">
        <v>30</v>
      </c>
      <c r="G125" s="15">
        <f t="shared" si="18"/>
        <v>165.51</v>
      </c>
      <c r="H125" s="40">
        <f t="shared" si="26"/>
        <v>305.37275091271653</v>
      </c>
      <c r="I125" s="42">
        <f t="shared" si="27"/>
        <v>0.84038277558481811</v>
      </c>
      <c r="J125" s="24">
        <v>461.33</v>
      </c>
      <c r="L125" s="105">
        <v>1</v>
      </c>
      <c r="M125" s="40">
        <f t="shared" si="28"/>
        <v>0</v>
      </c>
      <c r="N125" s="40">
        <f t="shared" si="19"/>
        <v>305.37275091271653</v>
      </c>
      <c r="O125" s="40">
        <f t="shared" si="20"/>
        <v>165.51000000000002</v>
      </c>
      <c r="P125" s="40">
        <f t="shared" si="21"/>
        <v>256.63</v>
      </c>
      <c r="Q125" s="40">
        <f t="shared" si="29"/>
        <v>0</v>
      </c>
      <c r="R125" s="40">
        <f t="shared" si="30"/>
        <v>165.51000000000002</v>
      </c>
      <c r="S125" s="40">
        <f t="shared" si="25"/>
        <v>7.2200000000000273</v>
      </c>
      <c r="T125" s="40">
        <f t="shared" si="22"/>
        <v>45.509999999999991</v>
      </c>
      <c r="U125" s="40">
        <f t="shared" si="23"/>
        <v>260.63406722836521</v>
      </c>
      <c r="V125" s="13">
        <f t="shared" si="24"/>
        <v>0.98463720698163038</v>
      </c>
      <c r="W125" s="24" t="s">
        <v>4065</v>
      </c>
      <c r="AB125"/>
      <c r="AO125" s="1">
        <v>1</v>
      </c>
      <c r="AP125" s="1">
        <v>0.9</v>
      </c>
    </row>
    <row r="126" spans="2:42" x14ac:dyDescent="0.25">
      <c r="B126" s="26" t="s">
        <v>4066</v>
      </c>
      <c r="C126" s="29">
        <v>429.22</v>
      </c>
      <c r="D126" s="29">
        <v>293.45999999999998</v>
      </c>
      <c r="E126" s="29">
        <v>171.55</v>
      </c>
      <c r="F126" s="15">
        <v>30</v>
      </c>
      <c r="G126" s="15">
        <f t="shared" si="18"/>
        <v>201.55</v>
      </c>
      <c r="H126" s="40">
        <f t="shared" si="26"/>
        <v>356.00726692021328</v>
      </c>
      <c r="I126" s="42">
        <f t="shared" si="27"/>
        <v>0.82430901632625631</v>
      </c>
      <c r="J126" s="24">
        <v>460.96</v>
      </c>
      <c r="L126" s="105">
        <v>1</v>
      </c>
      <c r="M126" s="40">
        <f t="shared" si="28"/>
        <v>0</v>
      </c>
      <c r="N126" s="40">
        <f t="shared" si="19"/>
        <v>356.00726692021328</v>
      </c>
      <c r="O126" s="40">
        <f t="shared" si="20"/>
        <v>201.55</v>
      </c>
      <c r="P126" s="40">
        <f t="shared" si="21"/>
        <v>293.45999999999998</v>
      </c>
      <c r="Q126" s="40">
        <f t="shared" si="29"/>
        <v>0</v>
      </c>
      <c r="R126" s="40">
        <f t="shared" si="30"/>
        <v>201.55</v>
      </c>
      <c r="S126" s="40">
        <f t="shared" si="25"/>
        <v>36.039999999999992</v>
      </c>
      <c r="T126" s="40">
        <f t="shared" si="22"/>
        <v>81.550000000000011</v>
      </c>
      <c r="U126" s="40">
        <f t="shared" si="23"/>
        <v>304.58032454510254</v>
      </c>
      <c r="V126" s="13">
        <f t="shared" si="24"/>
        <v>0.9634896818705837</v>
      </c>
      <c r="W126" s="24" t="s">
        <v>4066</v>
      </c>
      <c r="AB126"/>
      <c r="AO126" s="1">
        <v>1</v>
      </c>
      <c r="AP126" s="1">
        <v>0.9</v>
      </c>
    </row>
    <row r="127" spans="2:42" x14ac:dyDescent="0.25">
      <c r="B127" s="26" t="s">
        <v>4067</v>
      </c>
      <c r="C127" s="29">
        <v>436.13</v>
      </c>
      <c r="D127" s="29">
        <v>300.88</v>
      </c>
      <c r="E127" s="29">
        <v>172.43</v>
      </c>
      <c r="F127" s="15">
        <v>30</v>
      </c>
      <c r="G127" s="15">
        <f t="shared" si="18"/>
        <v>202.43</v>
      </c>
      <c r="H127" s="40">
        <f t="shared" si="26"/>
        <v>362.63849671539288</v>
      </c>
      <c r="I127" s="42">
        <f t="shared" si="27"/>
        <v>0.82969679922354633</v>
      </c>
      <c r="J127" s="24">
        <v>458.17</v>
      </c>
      <c r="L127" s="105">
        <v>1</v>
      </c>
      <c r="M127" s="40">
        <f t="shared" si="28"/>
        <v>0</v>
      </c>
      <c r="N127" s="40">
        <f t="shared" si="19"/>
        <v>362.63849671539288</v>
      </c>
      <c r="O127" s="40">
        <f t="shared" si="20"/>
        <v>202.43</v>
      </c>
      <c r="P127" s="40">
        <f t="shared" si="21"/>
        <v>300.88</v>
      </c>
      <c r="Q127" s="40">
        <f t="shared" si="29"/>
        <v>0</v>
      </c>
      <c r="R127" s="40">
        <f t="shared" si="30"/>
        <v>202.43</v>
      </c>
      <c r="S127" s="40">
        <f t="shared" si="25"/>
        <v>0.87999999999999545</v>
      </c>
      <c r="T127" s="40">
        <f t="shared" si="22"/>
        <v>82.43</v>
      </c>
      <c r="U127" s="40">
        <f t="shared" si="23"/>
        <v>311.96711252951008</v>
      </c>
      <c r="V127" s="13">
        <f t="shared" si="24"/>
        <v>0.96446063676516125</v>
      </c>
      <c r="W127" s="24" t="s">
        <v>4067</v>
      </c>
      <c r="AB127"/>
      <c r="AO127" s="1">
        <v>1</v>
      </c>
      <c r="AP127" s="1">
        <v>0.9</v>
      </c>
    </row>
    <row r="128" spans="2:42" x14ac:dyDescent="0.25">
      <c r="B128" s="26" t="s">
        <v>4068</v>
      </c>
      <c r="C128" s="29">
        <v>403.34</v>
      </c>
      <c r="D128" s="29">
        <v>288.48</v>
      </c>
      <c r="E128" s="29">
        <v>158.77000000000001</v>
      </c>
      <c r="F128" s="15">
        <v>30</v>
      </c>
      <c r="G128" s="15">
        <f t="shared" si="18"/>
        <v>188.77</v>
      </c>
      <c r="H128" s="40">
        <f t="shared" si="26"/>
        <v>344.75327888215946</v>
      </c>
      <c r="I128" s="42">
        <f t="shared" si="27"/>
        <v>0.8367723171056648</v>
      </c>
      <c r="J128" s="24">
        <v>460.36</v>
      </c>
      <c r="L128" s="105">
        <v>1</v>
      </c>
      <c r="M128" s="40">
        <f t="shared" si="28"/>
        <v>0</v>
      </c>
      <c r="N128" s="40">
        <f t="shared" si="19"/>
        <v>344.75327888215946</v>
      </c>
      <c r="O128" s="40">
        <f t="shared" si="20"/>
        <v>188.76999999999995</v>
      </c>
      <c r="P128" s="40">
        <f t="shared" si="21"/>
        <v>288.48</v>
      </c>
      <c r="Q128" s="40">
        <f t="shared" si="29"/>
        <v>0</v>
      </c>
      <c r="R128" s="40">
        <f t="shared" si="30"/>
        <v>188.76999999999995</v>
      </c>
      <c r="S128" s="40">
        <f t="shared" si="25"/>
        <v>-13.660000000000053</v>
      </c>
      <c r="T128" s="40">
        <f t="shared" si="22"/>
        <v>68.77000000000001</v>
      </c>
      <c r="U128" s="40">
        <f t="shared" si="23"/>
        <v>296.56369181003936</v>
      </c>
      <c r="V128" s="13">
        <f t="shared" si="24"/>
        <v>0.9727421392662684</v>
      </c>
      <c r="W128" s="24" t="s">
        <v>4068</v>
      </c>
      <c r="AB128"/>
      <c r="AO128" s="1">
        <v>1</v>
      </c>
      <c r="AP128" s="1">
        <v>0.9</v>
      </c>
    </row>
    <row r="129" spans="2:42" x14ac:dyDescent="0.25">
      <c r="B129" s="26" t="s">
        <v>4069</v>
      </c>
      <c r="C129" s="29">
        <v>423.02</v>
      </c>
      <c r="D129" s="29">
        <v>294.58</v>
      </c>
      <c r="E129" s="29">
        <v>174.54</v>
      </c>
      <c r="F129" s="15">
        <v>30</v>
      </c>
      <c r="G129" s="15">
        <f t="shared" si="18"/>
        <v>204.54</v>
      </c>
      <c r="H129" s="40">
        <f t="shared" si="26"/>
        <v>358.6279241776914</v>
      </c>
      <c r="I129" s="42">
        <f t="shared" si="27"/>
        <v>0.82140842957349514</v>
      </c>
      <c r="J129" s="24">
        <v>458.99</v>
      </c>
      <c r="L129" s="105">
        <v>1</v>
      </c>
      <c r="M129" s="40">
        <f t="shared" si="28"/>
        <v>0</v>
      </c>
      <c r="N129" s="40">
        <f t="shared" si="19"/>
        <v>358.6279241776914</v>
      </c>
      <c r="O129" s="40">
        <f t="shared" si="20"/>
        <v>204.53999999999994</v>
      </c>
      <c r="P129" s="40">
        <f t="shared" si="21"/>
        <v>294.58</v>
      </c>
      <c r="Q129" s="40">
        <f t="shared" si="29"/>
        <v>0</v>
      </c>
      <c r="R129" s="40">
        <f t="shared" si="30"/>
        <v>204.53999999999994</v>
      </c>
      <c r="S129" s="40">
        <f t="shared" si="25"/>
        <v>15.769999999999982</v>
      </c>
      <c r="T129" s="40">
        <f t="shared" si="22"/>
        <v>84.539999999999992</v>
      </c>
      <c r="U129" s="40">
        <f t="shared" si="23"/>
        <v>306.47085995245942</v>
      </c>
      <c r="V129" s="13">
        <f t="shared" si="24"/>
        <v>0.96120068330703945</v>
      </c>
      <c r="W129" s="24" t="s">
        <v>4069</v>
      </c>
      <c r="AB129"/>
      <c r="AO129" s="1">
        <v>1</v>
      </c>
      <c r="AP129" s="1">
        <v>0.9</v>
      </c>
    </row>
    <row r="130" spans="2:42" x14ac:dyDescent="0.25">
      <c r="B130" s="26" t="s">
        <v>4070</v>
      </c>
      <c r="C130" s="29">
        <v>343.81</v>
      </c>
      <c r="D130" s="29">
        <v>243.98</v>
      </c>
      <c r="E130" s="29">
        <v>136.88999999999999</v>
      </c>
      <c r="F130" s="15">
        <v>30</v>
      </c>
      <c r="G130" s="15">
        <f t="shared" si="18"/>
        <v>166.89</v>
      </c>
      <c r="H130" s="40">
        <f t="shared" si="26"/>
        <v>295.59856647149013</v>
      </c>
      <c r="I130" s="42">
        <f t="shared" si="27"/>
        <v>0.82537612719962683</v>
      </c>
      <c r="J130" s="24">
        <v>461.88</v>
      </c>
      <c r="L130" s="105">
        <v>1</v>
      </c>
      <c r="M130" s="40">
        <f t="shared" si="28"/>
        <v>0</v>
      </c>
      <c r="N130" s="40">
        <f t="shared" si="19"/>
        <v>295.59856647149013</v>
      </c>
      <c r="O130" s="40">
        <f t="shared" si="20"/>
        <v>166.8899999999999</v>
      </c>
      <c r="P130" s="40">
        <f t="shared" si="21"/>
        <v>243.98</v>
      </c>
      <c r="Q130" s="40">
        <f t="shared" si="29"/>
        <v>0</v>
      </c>
      <c r="R130" s="40">
        <f t="shared" si="30"/>
        <v>166.8899999999999</v>
      </c>
      <c r="S130" s="40">
        <f t="shared" si="25"/>
        <v>-37.650000000000034</v>
      </c>
      <c r="T130" s="40">
        <f t="shared" si="22"/>
        <v>46.889999999999986</v>
      </c>
      <c r="U130" s="40">
        <f t="shared" si="23"/>
        <v>248.44498888083857</v>
      </c>
      <c r="V130" s="13">
        <f t="shared" si="24"/>
        <v>0.98202825945110883</v>
      </c>
      <c r="W130" s="24" t="s">
        <v>4070</v>
      </c>
      <c r="AB130"/>
      <c r="AO130" s="1">
        <v>1</v>
      </c>
      <c r="AP130" s="1">
        <v>0.9</v>
      </c>
    </row>
    <row r="131" spans="2:42" x14ac:dyDescent="0.25">
      <c r="B131" s="26" t="s">
        <v>4071</v>
      </c>
      <c r="C131" s="29">
        <v>356.86</v>
      </c>
      <c r="D131" s="29">
        <v>249.94</v>
      </c>
      <c r="E131" s="29">
        <v>141.71</v>
      </c>
      <c r="F131" s="15">
        <v>30</v>
      </c>
      <c r="G131" s="15">
        <f t="shared" si="18"/>
        <v>171.71</v>
      </c>
      <c r="H131" s="40">
        <f t="shared" si="26"/>
        <v>303.23971985872828</v>
      </c>
      <c r="I131" s="42">
        <f t="shared" si="27"/>
        <v>0.82423239315891972</v>
      </c>
      <c r="J131" s="24">
        <v>463.17</v>
      </c>
      <c r="L131" s="105">
        <v>1</v>
      </c>
      <c r="M131" s="40">
        <f t="shared" si="28"/>
        <v>0</v>
      </c>
      <c r="N131" s="40">
        <f t="shared" si="19"/>
        <v>303.23971985872828</v>
      </c>
      <c r="O131" s="40">
        <f t="shared" si="20"/>
        <v>171.71</v>
      </c>
      <c r="P131" s="40">
        <f t="shared" si="21"/>
        <v>249.94</v>
      </c>
      <c r="Q131" s="40">
        <f t="shared" si="29"/>
        <v>0</v>
      </c>
      <c r="R131" s="40">
        <f t="shared" si="30"/>
        <v>171.71</v>
      </c>
      <c r="S131" s="40">
        <f t="shared" si="25"/>
        <v>4.8200000000001069</v>
      </c>
      <c r="T131" s="40">
        <f t="shared" si="22"/>
        <v>51.710000000000008</v>
      </c>
      <c r="U131" s="40">
        <f t="shared" si="23"/>
        <v>255.23308504188873</v>
      </c>
      <c r="V131" s="13">
        <f t="shared" si="24"/>
        <v>0.97926175973220697</v>
      </c>
      <c r="W131" s="24" t="s">
        <v>4071</v>
      </c>
      <c r="AB131"/>
      <c r="AO131" s="1">
        <v>1</v>
      </c>
      <c r="AP131" s="1">
        <v>0.9</v>
      </c>
    </row>
    <row r="132" spans="2:42" x14ac:dyDescent="0.25">
      <c r="B132" s="26" t="s">
        <v>4072</v>
      </c>
      <c r="C132" s="29">
        <v>316.58999999999997</v>
      </c>
      <c r="D132" s="29">
        <v>227.34</v>
      </c>
      <c r="E132" s="29">
        <v>138.1</v>
      </c>
      <c r="F132" s="15">
        <v>30</v>
      </c>
      <c r="G132" s="15">
        <f t="shared" ref="G132:G195" si="31">E132+F132</f>
        <v>168.1</v>
      </c>
      <c r="H132" s="40">
        <f t="shared" si="26"/>
        <v>282.73854636395089</v>
      </c>
      <c r="I132" s="42">
        <f t="shared" si="27"/>
        <v>0.80406440127678969</v>
      </c>
      <c r="J132" s="24">
        <v>464.72</v>
      </c>
      <c r="L132" s="105">
        <v>1</v>
      </c>
      <c r="M132" s="40">
        <f t="shared" si="28"/>
        <v>0</v>
      </c>
      <c r="N132" s="40">
        <f t="shared" ref="N132:N195" si="32">D132/I132</f>
        <v>282.73854636395089</v>
      </c>
      <c r="O132" s="40">
        <f t="shared" ref="O132:O195" si="33">N132*SIN(ACOS(I132))</f>
        <v>168.1</v>
      </c>
      <c r="P132" s="40">
        <f t="shared" ref="P132:P195" si="34">D132/L132</f>
        <v>227.34</v>
      </c>
      <c r="Q132" s="40">
        <f t="shared" si="29"/>
        <v>0</v>
      </c>
      <c r="R132" s="40">
        <f t="shared" si="30"/>
        <v>168.1</v>
      </c>
      <c r="S132" s="40">
        <f t="shared" si="25"/>
        <v>-3.6100000000000136</v>
      </c>
      <c r="T132" s="40">
        <f t="shared" ref="T132:T195" si="35">G132-$X$4</f>
        <v>48.099999999999994</v>
      </c>
      <c r="U132" s="40">
        <f t="shared" ref="U132:U195" si="36">IF(T132&gt;1,SQRT((D132)^2+(T132)^2),0)</f>
        <v>232.37272989746452</v>
      </c>
      <c r="V132" s="13">
        <f t="shared" ref="V132:V195" si="37">IF(U132&gt;0,D132/U132,1)</f>
        <v>0.97834199434810942</v>
      </c>
      <c r="W132" s="24" t="s">
        <v>4072</v>
      </c>
      <c r="AB132"/>
      <c r="AO132" s="1">
        <v>1</v>
      </c>
      <c r="AP132" s="1">
        <v>0.9</v>
      </c>
    </row>
    <row r="133" spans="2:42" x14ac:dyDescent="0.25">
      <c r="B133" s="26" t="s">
        <v>4073</v>
      </c>
      <c r="C133" s="29">
        <v>350.1</v>
      </c>
      <c r="D133" s="29">
        <v>235.09</v>
      </c>
      <c r="E133" s="29">
        <v>149.11000000000001</v>
      </c>
      <c r="F133" s="15">
        <v>30</v>
      </c>
      <c r="G133" s="15">
        <f t="shared" si="31"/>
        <v>179.11</v>
      </c>
      <c r="H133" s="40">
        <f t="shared" si="26"/>
        <v>295.54644338919053</v>
      </c>
      <c r="I133" s="42">
        <f t="shared" si="27"/>
        <v>0.79544181721186058</v>
      </c>
      <c r="J133" s="24">
        <v>466.9</v>
      </c>
      <c r="L133" s="105">
        <v>1</v>
      </c>
      <c r="M133" s="40">
        <f t="shared" si="28"/>
        <v>0</v>
      </c>
      <c r="N133" s="40">
        <f t="shared" si="32"/>
        <v>295.54644338919053</v>
      </c>
      <c r="O133" s="40">
        <f t="shared" si="33"/>
        <v>179.11</v>
      </c>
      <c r="P133" s="40">
        <f t="shared" si="34"/>
        <v>235.09</v>
      </c>
      <c r="Q133" s="40">
        <f t="shared" si="29"/>
        <v>0</v>
      </c>
      <c r="R133" s="40">
        <f t="shared" si="30"/>
        <v>179.11</v>
      </c>
      <c r="S133" s="40">
        <f t="shared" si="25"/>
        <v>11.010000000000019</v>
      </c>
      <c r="T133" s="40">
        <f t="shared" si="35"/>
        <v>59.110000000000014</v>
      </c>
      <c r="U133" s="40">
        <f t="shared" si="36"/>
        <v>242.4073022827489</v>
      </c>
      <c r="V133" s="13">
        <f t="shared" si="37"/>
        <v>0.96981401874513729</v>
      </c>
      <c r="W133" s="24" t="s">
        <v>4073</v>
      </c>
      <c r="AB133"/>
      <c r="AO133" s="1">
        <v>1</v>
      </c>
      <c r="AP133" s="1">
        <v>0.9</v>
      </c>
    </row>
    <row r="134" spans="2:42" x14ac:dyDescent="0.25">
      <c r="B134" s="26" t="s">
        <v>4074</v>
      </c>
      <c r="C134" s="29">
        <v>314.64</v>
      </c>
      <c r="D134" s="29">
        <v>178.94</v>
      </c>
      <c r="E134" s="29">
        <v>134.15</v>
      </c>
      <c r="F134" s="15">
        <v>30</v>
      </c>
      <c r="G134" s="15">
        <f t="shared" si="31"/>
        <v>164.15</v>
      </c>
      <c r="H134" s="40">
        <f t="shared" si="26"/>
        <v>242.82657618143861</v>
      </c>
      <c r="I134" s="42">
        <f t="shared" si="27"/>
        <v>0.73690451355825681</v>
      </c>
      <c r="J134" s="24">
        <v>469.03</v>
      </c>
      <c r="L134" s="105">
        <v>1</v>
      </c>
      <c r="M134" s="40">
        <f t="shared" si="28"/>
        <v>0</v>
      </c>
      <c r="N134" s="40">
        <f t="shared" si="32"/>
        <v>242.82657618143858</v>
      </c>
      <c r="O134" s="40">
        <f t="shared" si="33"/>
        <v>164.15</v>
      </c>
      <c r="P134" s="40">
        <f t="shared" si="34"/>
        <v>178.94</v>
      </c>
      <c r="Q134" s="40">
        <f t="shared" si="29"/>
        <v>0</v>
      </c>
      <c r="R134" s="40">
        <f t="shared" si="30"/>
        <v>164.15</v>
      </c>
      <c r="S134" s="40">
        <f t="shared" si="25"/>
        <v>-14.960000000000008</v>
      </c>
      <c r="T134" s="40">
        <f t="shared" si="35"/>
        <v>44.150000000000006</v>
      </c>
      <c r="U134" s="40">
        <f t="shared" si="36"/>
        <v>184.30612062544208</v>
      </c>
      <c r="V134" s="13">
        <f t="shared" si="37"/>
        <v>0.97088473997915981</v>
      </c>
      <c r="W134" s="24" t="s">
        <v>4074</v>
      </c>
      <c r="AB134"/>
      <c r="AO134" s="1">
        <v>1</v>
      </c>
      <c r="AP134" s="1">
        <v>0.9</v>
      </c>
    </row>
    <row r="135" spans="2:42" x14ac:dyDescent="0.25">
      <c r="B135" s="26" t="s">
        <v>4075</v>
      </c>
      <c r="C135" s="29">
        <v>216.85</v>
      </c>
      <c r="D135" s="29">
        <v>180.78</v>
      </c>
      <c r="E135" s="29">
        <v>118.31</v>
      </c>
      <c r="F135" s="15">
        <v>30</v>
      </c>
      <c r="G135" s="15">
        <f t="shared" si="31"/>
        <v>148.31</v>
      </c>
      <c r="H135" s="40">
        <f t="shared" si="26"/>
        <v>233.83170122975201</v>
      </c>
      <c r="I135" s="42">
        <f t="shared" si="27"/>
        <v>0.77312015030149439</v>
      </c>
      <c r="J135" s="24">
        <v>472.85</v>
      </c>
      <c r="L135" s="105">
        <v>1</v>
      </c>
      <c r="M135" s="40">
        <f t="shared" si="28"/>
        <v>0</v>
      </c>
      <c r="N135" s="40">
        <f t="shared" si="32"/>
        <v>233.83170122975201</v>
      </c>
      <c r="O135" s="40">
        <f t="shared" si="33"/>
        <v>148.31000000000003</v>
      </c>
      <c r="P135" s="40">
        <f t="shared" si="34"/>
        <v>180.78</v>
      </c>
      <c r="Q135" s="40">
        <f t="shared" si="29"/>
        <v>0</v>
      </c>
      <c r="R135" s="40">
        <f t="shared" si="30"/>
        <v>148.31000000000003</v>
      </c>
      <c r="S135" s="40">
        <f t="shared" ref="S135:S198" si="38">R135-R134</f>
        <v>-15.839999999999975</v>
      </c>
      <c r="T135" s="40">
        <f t="shared" si="35"/>
        <v>28.310000000000002</v>
      </c>
      <c r="U135" s="40">
        <f t="shared" si="36"/>
        <v>182.98323557091234</v>
      </c>
      <c r="V135" s="13">
        <f t="shared" si="37"/>
        <v>0.98795935833117066</v>
      </c>
      <c r="W135" s="24" t="s">
        <v>4075</v>
      </c>
      <c r="AB135"/>
      <c r="AO135" s="1">
        <v>1</v>
      </c>
      <c r="AP135" s="1">
        <v>0.9</v>
      </c>
    </row>
    <row r="136" spans="2:42" x14ac:dyDescent="0.25">
      <c r="B136" s="26" t="s">
        <v>4076</v>
      </c>
      <c r="C136" s="29">
        <v>50.38</v>
      </c>
      <c r="D136" s="29">
        <v>40.39</v>
      </c>
      <c r="E136" s="29">
        <v>-7.92</v>
      </c>
      <c r="F136" s="15">
        <v>30</v>
      </c>
      <c r="G136" s="15">
        <f t="shared" si="31"/>
        <v>22.08</v>
      </c>
      <c r="H136" s="40">
        <f t="shared" si="26"/>
        <v>46.031277410039358</v>
      </c>
      <c r="I136" s="42">
        <f t="shared" si="27"/>
        <v>0.87744686379681036</v>
      </c>
      <c r="J136" s="24">
        <v>482.23</v>
      </c>
      <c r="L136" s="105">
        <v>1</v>
      </c>
      <c r="M136" s="40">
        <f t="shared" si="28"/>
        <v>0</v>
      </c>
      <c r="N136" s="40">
        <f t="shared" si="32"/>
        <v>46.031277410039358</v>
      </c>
      <c r="O136" s="40">
        <f t="shared" si="33"/>
        <v>22.079999999999991</v>
      </c>
      <c r="P136" s="40">
        <f t="shared" si="34"/>
        <v>40.39</v>
      </c>
      <c r="Q136" s="40">
        <f t="shared" si="29"/>
        <v>0</v>
      </c>
      <c r="R136" s="40">
        <f t="shared" si="30"/>
        <v>22.079999999999991</v>
      </c>
      <c r="S136" s="40">
        <f t="shared" si="38"/>
        <v>-126.23000000000005</v>
      </c>
      <c r="T136" s="40">
        <f t="shared" si="35"/>
        <v>-97.92</v>
      </c>
      <c r="U136" s="40">
        <f t="shared" si="36"/>
        <v>0</v>
      </c>
      <c r="V136" s="13">
        <f t="shared" si="37"/>
        <v>1</v>
      </c>
      <c r="W136" s="24" t="s">
        <v>4076</v>
      </c>
      <c r="AB136"/>
      <c r="AO136" s="1">
        <v>1</v>
      </c>
      <c r="AP136" s="1">
        <v>0.9</v>
      </c>
    </row>
    <row r="137" spans="2:42" x14ac:dyDescent="0.25">
      <c r="B137" s="26" t="s">
        <v>4077</v>
      </c>
      <c r="C137" s="29">
        <v>52.37</v>
      </c>
      <c r="D137" s="29">
        <v>42.19</v>
      </c>
      <c r="E137" s="29">
        <v>-5.8</v>
      </c>
      <c r="F137" s="15">
        <v>30</v>
      </c>
      <c r="G137" s="15">
        <f t="shared" si="31"/>
        <v>24.2</v>
      </c>
      <c r="H137" s="40">
        <f t="shared" si="26"/>
        <v>48.637805254760416</v>
      </c>
      <c r="I137" s="42">
        <f t="shared" si="27"/>
        <v>0.86743223258147861</v>
      </c>
      <c r="J137" s="24">
        <v>480.94</v>
      </c>
      <c r="L137" s="105">
        <v>1</v>
      </c>
      <c r="M137" s="40">
        <f t="shared" si="28"/>
        <v>0</v>
      </c>
      <c r="N137" s="40">
        <f t="shared" si="32"/>
        <v>48.637805254760416</v>
      </c>
      <c r="O137" s="40">
        <f t="shared" si="33"/>
        <v>24.199999999999996</v>
      </c>
      <c r="P137" s="40">
        <f t="shared" si="34"/>
        <v>42.19</v>
      </c>
      <c r="Q137" s="40">
        <f t="shared" si="29"/>
        <v>0</v>
      </c>
      <c r="R137" s="40">
        <f t="shared" si="30"/>
        <v>24.199999999999996</v>
      </c>
      <c r="S137" s="40">
        <f t="shared" si="38"/>
        <v>2.1200000000000045</v>
      </c>
      <c r="T137" s="40">
        <f t="shared" si="35"/>
        <v>-95.8</v>
      </c>
      <c r="U137" s="40">
        <f t="shared" si="36"/>
        <v>0</v>
      </c>
      <c r="V137" s="13">
        <f t="shared" si="37"/>
        <v>1</v>
      </c>
      <c r="W137" s="24" t="s">
        <v>4077</v>
      </c>
      <c r="AB137"/>
      <c r="AO137" s="1">
        <v>1</v>
      </c>
      <c r="AP137" s="1">
        <v>0.9</v>
      </c>
    </row>
    <row r="138" spans="2:42" x14ac:dyDescent="0.25">
      <c r="B138" s="26" t="s">
        <v>4078</v>
      </c>
      <c r="C138" s="29">
        <v>49.62</v>
      </c>
      <c r="D138" s="29">
        <v>41.45</v>
      </c>
      <c r="E138" s="29">
        <v>-5.38</v>
      </c>
      <c r="F138" s="15">
        <v>30</v>
      </c>
      <c r="G138" s="15">
        <f t="shared" si="31"/>
        <v>24.62</v>
      </c>
      <c r="H138" s="40">
        <f t="shared" si="26"/>
        <v>48.210443889265321</v>
      </c>
      <c r="I138" s="42">
        <f t="shared" si="27"/>
        <v>0.85977221232823753</v>
      </c>
      <c r="J138" s="24">
        <v>480.33</v>
      </c>
      <c r="L138" s="105">
        <v>1</v>
      </c>
      <c r="M138" s="40">
        <f t="shared" si="28"/>
        <v>0</v>
      </c>
      <c r="N138" s="40">
        <f t="shared" si="32"/>
        <v>48.210443889265321</v>
      </c>
      <c r="O138" s="40">
        <f t="shared" si="33"/>
        <v>24.61999999999999</v>
      </c>
      <c r="P138" s="40">
        <f t="shared" si="34"/>
        <v>41.45</v>
      </c>
      <c r="Q138" s="40">
        <f t="shared" si="29"/>
        <v>0</v>
      </c>
      <c r="R138" s="40">
        <f t="shared" si="30"/>
        <v>24.61999999999999</v>
      </c>
      <c r="S138" s="40">
        <f t="shared" si="38"/>
        <v>0.4199999999999946</v>
      </c>
      <c r="T138" s="40">
        <f t="shared" si="35"/>
        <v>-95.38</v>
      </c>
      <c r="U138" s="40">
        <f t="shared" si="36"/>
        <v>0</v>
      </c>
      <c r="V138" s="13">
        <f t="shared" si="37"/>
        <v>1</v>
      </c>
      <c r="W138" s="24" t="s">
        <v>4078</v>
      </c>
      <c r="AB138"/>
      <c r="AO138" s="1">
        <v>1</v>
      </c>
      <c r="AP138" s="1">
        <v>0.9</v>
      </c>
    </row>
    <row r="139" spans="2:42" x14ac:dyDescent="0.25">
      <c r="B139" s="26" t="s">
        <v>4079</v>
      </c>
      <c r="C139" s="29">
        <v>53.71</v>
      </c>
      <c r="D139" s="29">
        <v>40.61</v>
      </c>
      <c r="E139" s="29">
        <v>-8.0299999999999994</v>
      </c>
      <c r="F139" s="15">
        <v>30</v>
      </c>
      <c r="G139" s="15">
        <f t="shared" si="31"/>
        <v>21.97</v>
      </c>
      <c r="H139" s="40">
        <f t="shared" si="26"/>
        <v>46.17199367582041</v>
      </c>
      <c r="I139" s="42">
        <f t="shared" si="27"/>
        <v>0.87953750243336049</v>
      </c>
      <c r="J139" s="24">
        <v>480.88</v>
      </c>
      <c r="L139" s="105">
        <v>1</v>
      </c>
      <c r="M139" s="40">
        <f t="shared" si="28"/>
        <v>0</v>
      </c>
      <c r="N139" s="40">
        <f t="shared" si="32"/>
        <v>46.17199367582041</v>
      </c>
      <c r="O139" s="40">
        <f t="shared" si="33"/>
        <v>21.97</v>
      </c>
      <c r="P139" s="40">
        <f t="shared" si="34"/>
        <v>40.61</v>
      </c>
      <c r="Q139" s="40">
        <f t="shared" si="29"/>
        <v>0</v>
      </c>
      <c r="R139" s="40">
        <f t="shared" si="30"/>
        <v>21.97</v>
      </c>
      <c r="S139" s="40">
        <f t="shared" si="38"/>
        <v>-2.6499999999999915</v>
      </c>
      <c r="T139" s="40">
        <f t="shared" si="35"/>
        <v>-98.03</v>
      </c>
      <c r="U139" s="40">
        <f t="shared" si="36"/>
        <v>0</v>
      </c>
      <c r="V139" s="13">
        <f t="shared" si="37"/>
        <v>1</v>
      </c>
      <c r="W139" s="24" t="s">
        <v>4079</v>
      </c>
      <c r="AB139"/>
      <c r="AO139" s="1">
        <v>1</v>
      </c>
      <c r="AP139" s="1">
        <v>0.9</v>
      </c>
    </row>
    <row r="140" spans="2:42" x14ac:dyDescent="0.25">
      <c r="B140" s="26" t="s">
        <v>4080</v>
      </c>
      <c r="C140" s="29">
        <v>53.74</v>
      </c>
      <c r="D140" s="29">
        <v>37.340000000000003</v>
      </c>
      <c r="E140" s="29">
        <v>-10.45</v>
      </c>
      <c r="F140" s="15">
        <v>30</v>
      </c>
      <c r="G140" s="15">
        <f t="shared" si="31"/>
        <v>19.55</v>
      </c>
      <c r="H140" s="40">
        <f t="shared" ref="H140:H203" si="39">SQRT((D140)^2+(G140)^2)</f>
        <v>42.148287035180921</v>
      </c>
      <c r="I140" s="42">
        <f t="shared" si="27"/>
        <v>0.88591975206092077</v>
      </c>
      <c r="J140" s="24">
        <v>478.74</v>
      </c>
      <c r="L140" s="105">
        <v>1</v>
      </c>
      <c r="M140" s="40">
        <f t="shared" si="28"/>
        <v>0</v>
      </c>
      <c r="N140" s="40">
        <f t="shared" si="32"/>
        <v>42.148287035180921</v>
      </c>
      <c r="O140" s="40">
        <f t="shared" si="33"/>
        <v>19.549999999999994</v>
      </c>
      <c r="P140" s="40">
        <f t="shared" si="34"/>
        <v>37.340000000000003</v>
      </c>
      <c r="Q140" s="40">
        <f t="shared" si="29"/>
        <v>0</v>
      </c>
      <c r="R140" s="40">
        <f t="shared" si="30"/>
        <v>19.549999999999994</v>
      </c>
      <c r="S140" s="40">
        <f t="shared" si="38"/>
        <v>-2.4200000000000053</v>
      </c>
      <c r="T140" s="40">
        <f t="shared" si="35"/>
        <v>-100.45</v>
      </c>
      <c r="U140" s="40">
        <f t="shared" si="36"/>
        <v>0</v>
      </c>
      <c r="V140" s="13">
        <f t="shared" si="37"/>
        <v>1</v>
      </c>
      <c r="W140" s="24" t="s">
        <v>4080</v>
      </c>
      <c r="AB140"/>
      <c r="AO140" s="1">
        <v>1</v>
      </c>
      <c r="AP140" s="1">
        <v>0.9</v>
      </c>
    </row>
    <row r="141" spans="2:42" x14ac:dyDescent="0.25">
      <c r="B141" s="26" t="s">
        <v>4081</v>
      </c>
      <c r="C141" s="29">
        <v>50.96</v>
      </c>
      <c r="D141" s="29">
        <v>38.130000000000003</v>
      </c>
      <c r="E141" s="29">
        <v>-11.63</v>
      </c>
      <c r="F141" s="15">
        <v>30</v>
      </c>
      <c r="G141" s="15">
        <f t="shared" si="31"/>
        <v>18.369999999999997</v>
      </c>
      <c r="H141" s="40">
        <f t="shared" si="39"/>
        <v>42.324387768755734</v>
      </c>
      <c r="I141" s="42">
        <f t="shared" si="27"/>
        <v>0.90089903268838145</v>
      </c>
      <c r="J141" s="24">
        <v>478.66</v>
      </c>
      <c r="L141" s="105">
        <v>1</v>
      </c>
      <c r="M141" s="40">
        <f t="shared" si="28"/>
        <v>0</v>
      </c>
      <c r="N141" s="40">
        <f t="shared" si="32"/>
        <v>42.324387768755734</v>
      </c>
      <c r="O141" s="40">
        <f t="shared" si="33"/>
        <v>18.369999999999987</v>
      </c>
      <c r="P141" s="40">
        <f t="shared" si="34"/>
        <v>38.130000000000003</v>
      </c>
      <c r="Q141" s="40">
        <f t="shared" si="29"/>
        <v>0</v>
      </c>
      <c r="R141" s="40">
        <f t="shared" si="30"/>
        <v>18.369999999999987</v>
      </c>
      <c r="S141" s="40">
        <f t="shared" si="38"/>
        <v>-1.1800000000000068</v>
      </c>
      <c r="T141" s="40">
        <f t="shared" si="35"/>
        <v>-101.63</v>
      </c>
      <c r="U141" s="40">
        <f t="shared" si="36"/>
        <v>0</v>
      </c>
      <c r="V141" s="13">
        <f t="shared" si="37"/>
        <v>1</v>
      </c>
      <c r="W141" s="24" t="s">
        <v>4081</v>
      </c>
      <c r="AB141"/>
      <c r="AO141" s="1">
        <v>1</v>
      </c>
      <c r="AP141" s="1">
        <v>0.9</v>
      </c>
    </row>
    <row r="142" spans="2:42" x14ac:dyDescent="0.25">
      <c r="B142" s="26" t="s">
        <v>4082</v>
      </c>
      <c r="C142" s="29">
        <v>49.2</v>
      </c>
      <c r="D142" s="29">
        <v>38.869999999999997</v>
      </c>
      <c r="E142" s="29">
        <v>-11.95</v>
      </c>
      <c r="F142" s="15">
        <v>30</v>
      </c>
      <c r="G142" s="15">
        <f t="shared" si="31"/>
        <v>18.05</v>
      </c>
      <c r="H142" s="40">
        <f t="shared" si="39"/>
        <v>42.856497757049631</v>
      </c>
      <c r="I142" s="42">
        <f t="shared" ref="I142:I205" si="40">D142/H142</f>
        <v>0.90698031883872543</v>
      </c>
      <c r="J142" s="24">
        <v>476.01</v>
      </c>
      <c r="L142" s="105">
        <v>1</v>
      </c>
      <c r="M142" s="40">
        <f t="shared" si="28"/>
        <v>0</v>
      </c>
      <c r="N142" s="40">
        <f t="shared" si="32"/>
        <v>42.856497757049631</v>
      </c>
      <c r="O142" s="40">
        <f t="shared" si="33"/>
        <v>18.050000000000008</v>
      </c>
      <c r="P142" s="40">
        <f t="shared" si="34"/>
        <v>38.869999999999997</v>
      </c>
      <c r="Q142" s="40">
        <f t="shared" si="29"/>
        <v>0</v>
      </c>
      <c r="R142" s="40">
        <f t="shared" si="30"/>
        <v>18.050000000000008</v>
      </c>
      <c r="S142" s="40">
        <f t="shared" si="38"/>
        <v>-0.31999999999997897</v>
      </c>
      <c r="T142" s="40">
        <f t="shared" si="35"/>
        <v>-101.95</v>
      </c>
      <c r="U142" s="40">
        <f t="shared" si="36"/>
        <v>0</v>
      </c>
      <c r="V142" s="13">
        <f t="shared" si="37"/>
        <v>1</v>
      </c>
      <c r="W142" s="24" t="s">
        <v>4082</v>
      </c>
      <c r="AB142"/>
      <c r="AO142" s="1">
        <v>1</v>
      </c>
      <c r="AP142" s="1">
        <v>0.9</v>
      </c>
    </row>
    <row r="143" spans="2:42" x14ac:dyDescent="0.25">
      <c r="B143" s="26" t="s">
        <v>4083</v>
      </c>
      <c r="C143" s="29">
        <v>43.02</v>
      </c>
      <c r="D143" s="29">
        <v>37.49</v>
      </c>
      <c r="E143" s="29">
        <v>-9.08</v>
      </c>
      <c r="F143" s="15">
        <v>30</v>
      </c>
      <c r="G143" s="15">
        <f t="shared" si="31"/>
        <v>20.92</v>
      </c>
      <c r="H143" s="40">
        <f t="shared" si="39"/>
        <v>42.931882092449669</v>
      </c>
      <c r="I143" s="42">
        <f t="shared" si="40"/>
        <v>0.87324380327116569</v>
      </c>
      <c r="J143" s="24">
        <v>475.97</v>
      </c>
      <c r="L143" s="105">
        <v>1</v>
      </c>
      <c r="M143" s="40">
        <f t="shared" ref="M143:M206" si="41">DEGREES(ACOS(L143))</f>
        <v>0</v>
      </c>
      <c r="N143" s="40">
        <f t="shared" si="32"/>
        <v>42.931882092449669</v>
      </c>
      <c r="O143" s="40">
        <f t="shared" si="33"/>
        <v>20.920000000000016</v>
      </c>
      <c r="P143" s="40">
        <f t="shared" si="34"/>
        <v>37.49</v>
      </c>
      <c r="Q143" s="40">
        <f t="shared" ref="Q143:Q206" si="42">P143*SIN(ACOS(L143))</f>
        <v>0</v>
      </c>
      <c r="R143" s="40">
        <f t="shared" ref="R143:R206" si="43">O143-Q143</f>
        <v>20.920000000000016</v>
      </c>
      <c r="S143" s="40">
        <f t="shared" si="38"/>
        <v>2.8700000000000081</v>
      </c>
      <c r="T143" s="40">
        <f t="shared" si="35"/>
        <v>-99.08</v>
      </c>
      <c r="U143" s="40">
        <f t="shared" si="36"/>
        <v>0</v>
      </c>
      <c r="V143" s="13">
        <f t="shared" si="37"/>
        <v>1</v>
      </c>
      <c r="W143" s="24" t="s">
        <v>4083</v>
      </c>
      <c r="AB143"/>
      <c r="AO143" s="1">
        <v>1</v>
      </c>
      <c r="AP143" s="1">
        <v>0.9</v>
      </c>
    </row>
    <row r="144" spans="2:42" x14ac:dyDescent="0.25">
      <c r="B144" s="26" t="s">
        <v>4084</v>
      </c>
      <c r="C144" s="29">
        <v>40.99</v>
      </c>
      <c r="D144" s="29">
        <v>31.95</v>
      </c>
      <c r="E144" s="29">
        <v>-15.08</v>
      </c>
      <c r="F144" s="15">
        <v>30</v>
      </c>
      <c r="G144" s="15">
        <f t="shared" si="31"/>
        <v>14.92</v>
      </c>
      <c r="H144" s="40">
        <f t="shared" si="39"/>
        <v>35.262003629969755</v>
      </c>
      <c r="I144" s="42">
        <f t="shared" si="40"/>
        <v>0.90607443454645809</v>
      </c>
      <c r="J144" s="24">
        <v>478.19</v>
      </c>
      <c r="L144" s="105">
        <v>1</v>
      </c>
      <c r="M144" s="40">
        <f t="shared" si="41"/>
        <v>0</v>
      </c>
      <c r="N144" s="40">
        <f t="shared" si="32"/>
        <v>35.262003629969755</v>
      </c>
      <c r="O144" s="40">
        <f t="shared" si="33"/>
        <v>14.920000000000007</v>
      </c>
      <c r="P144" s="40">
        <f t="shared" si="34"/>
        <v>31.95</v>
      </c>
      <c r="Q144" s="40">
        <f t="shared" si="42"/>
        <v>0</v>
      </c>
      <c r="R144" s="40">
        <f t="shared" si="43"/>
        <v>14.920000000000007</v>
      </c>
      <c r="S144" s="40">
        <f t="shared" si="38"/>
        <v>-6.0000000000000089</v>
      </c>
      <c r="T144" s="40">
        <f t="shared" si="35"/>
        <v>-105.08</v>
      </c>
      <c r="U144" s="40">
        <f t="shared" si="36"/>
        <v>0</v>
      </c>
      <c r="V144" s="13">
        <f t="shared" si="37"/>
        <v>1</v>
      </c>
      <c r="W144" s="24" t="s">
        <v>4084</v>
      </c>
      <c r="AB144"/>
      <c r="AO144" s="1">
        <v>1</v>
      </c>
      <c r="AP144" s="1">
        <v>0.9</v>
      </c>
    </row>
    <row r="145" spans="2:42" x14ac:dyDescent="0.25">
      <c r="B145" s="26" t="s">
        <v>4085</v>
      </c>
      <c r="C145" s="29">
        <v>44.11</v>
      </c>
      <c r="D145" s="29">
        <v>32.96</v>
      </c>
      <c r="E145" s="29">
        <v>-14.24</v>
      </c>
      <c r="F145" s="15">
        <v>30</v>
      </c>
      <c r="G145" s="15">
        <f t="shared" si="31"/>
        <v>15.76</v>
      </c>
      <c r="H145" s="40">
        <f t="shared" si="39"/>
        <v>36.534082717375021</v>
      </c>
      <c r="I145" s="42">
        <f t="shared" si="40"/>
        <v>0.90217127538074893</v>
      </c>
      <c r="J145" s="24">
        <v>480.09</v>
      </c>
      <c r="L145" s="105">
        <v>1</v>
      </c>
      <c r="M145" s="40">
        <f t="shared" si="41"/>
        <v>0</v>
      </c>
      <c r="N145" s="40">
        <f t="shared" si="32"/>
        <v>36.534082717375021</v>
      </c>
      <c r="O145" s="40">
        <f t="shared" si="33"/>
        <v>15.760000000000002</v>
      </c>
      <c r="P145" s="40">
        <f t="shared" si="34"/>
        <v>32.96</v>
      </c>
      <c r="Q145" s="40">
        <f t="shared" si="42"/>
        <v>0</v>
      </c>
      <c r="R145" s="40">
        <f t="shared" si="43"/>
        <v>15.760000000000002</v>
      </c>
      <c r="S145" s="40">
        <f t="shared" si="38"/>
        <v>0.83999999999999453</v>
      </c>
      <c r="T145" s="40">
        <f t="shared" si="35"/>
        <v>-104.24</v>
      </c>
      <c r="U145" s="40">
        <f t="shared" si="36"/>
        <v>0</v>
      </c>
      <c r="V145" s="13">
        <f t="shared" si="37"/>
        <v>1</v>
      </c>
      <c r="W145" s="24" t="s">
        <v>4085</v>
      </c>
      <c r="AB145"/>
      <c r="AO145" s="1">
        <v>1</v>
      </c>
      <c r="AP145" s="1">
        <v>0.9</v>
      </c>
    </row>
    <row r="146" spans="2:42" x14ac:dyDescent="0.25">
      <c r="B146" s="26" t="s">
        <v>4086</v>
      </c>
      <c r="C146" s="29">
        <v>39.94</v>
      </c>
      <c r="D146" s="29">
        <v>31.67</v>
      </c>
      <c r="E146" s="29">
        <v>-12.43</v>
      </c>
      <c r="F146" s="15">
        <v>30</v>
      </c>
      <c r="G146" s="15">
        <f t="shared" si="31"/>
        <v>17.57</v>
      </c>
      <c r="H146" s="40">
        <f t="shared" si="39"/>
        <v>36.217313539245289</v>
      </c>
      <c r="I146" s="42">
        <f t="shared" si="40"/>
        <v>0.87444365429485005</v>
      </c>
      <c r="J146" s="24">
        <v>480.22</v>
      </c>
      <c r="L146" s="105">
        <v>1</v>
      </c>
      <c r="M146" s="40">
        <f t="shared" si="41"/>
        <v>0</v>
      </c>
      <c r="N146" s="40">
        <f t="shared" si="32"/>
        <v>36.217313539245289</v>
      </c>
      <c r="O146" s="40">
        <f t="shared" si="33"/>
        <v>17.570000000000004</v>
      </c>
      <c r="P146" s="40">
        <f t="shared" si="34"/>
        <v>31.67</v>
      </c>
      <c r="Q146" s="40">
        <f t="shared" si="42"/>
        <v>0</v>
      </c>
      <c r="R146" s="40">
        <f t="shared" si="43"/>
        <v>17.570000000000004</v>
      </c>
      <c r="S146" s="40">
        <f t="shared" si="38"/>
        <v>1.8100000000000023</v>
      </c>
      <c r="T146" s="40">
        <f t="shared" si="35"/>
        <v>-102.43</v>
      </c>
      <c r="U146" s="40">
        <f t="shared" si="36"/>
        <v>0</v>
      </c>
      <c r="V146" s="13">
        <f t="shared" si="37"/>
        <v>1</v>
      </c>
      <c r="W146" s="24" t="s">
        <v>4086</v>
      </c>
      <c r="AB146"/>
      <c r="AO146" s="1">
        <v>1</v>
      </c>
      <c r="AP146" s="1">
        <v>0.9</v>
      </c>
    </row>
    <row r="147" spans="2:42" x14ac:dyDescent="0.25">
      <c r="B147" s="26" t="s">
        <v>4087</v>
      </c>
      <c r="C147" s="29">
        <v>36.979999999999997</v>
      </c>
      <c r="D147" s="29">
        <v>31.51</v>
      </c>
      <c r="E147" s="29">
        <v>-11.8</v>
      </c>
      <c r="F147" s="15">
        <v>30</v>
      </c>
      <c r="G147" s="15">
        <f t="shared" si="31"/>
        <v>18.2</v>
      </c>
      <c r="H147" s="40">
        <f t="shared" si="39"/>
        <v>36.388461083151071</v>
      </c>
      <c r="I147" s="42">
        <f t="shared" si="40"/>
        <v>0.86593384446780186</v>
      </c>
      <c r="J147" s="24">
        <v>481.14</v>
      </c>
      <c r="L147" s="105">
        <v>1</v>
      </c>
      <c r="M147" s="40">
        <f t="shared" si="41"/>
        <v>0</v>
      </c>
      <c r="N147" s="40">
        <f t="shared" si="32"/>
        <v>36.388461083151071</v>
      </c>
      <c r="O147" s="40">
        <f t="shared" si="33"/>
        <v>18.199999999999996</v>
      </c>
      <c r="P147" s="40">
        <f t="shared" si="34"/>
        <v>31.51</v>
      </c>
      <c r="Q147" s="40">
        <f t="shared" si="42"/>
        <v>0</v>
      </c>
      <c r="R147" s="40">
        <f t="shared" si="43"/>
        <v>18.199999999999996</v>
      </c>
      <c r="S147" s="40">
        <f t="shared" si="38"/>
        <v>0.6299999999999919</v>
      </c>
      <c r="T147" s="40">
        <f t="shared" si="35"/>
        <v>-101.8</v>
      </c>
      <c r="U147" s="40">
        <f t="shared" si="36"/>
        <v>0</v>
      </c>
      <c r="V147" s="13">
        <f t="shared" si="37"/>
        <v>1</v>
      </c>
      <c r="W147" s="24" t="s">
        <v>4087</v>
      </c>
      <c r="AB147"/>
      <c r="AO147" s="1">
        <v>1</v>
      </c>
      <c r="AP147" s="1">
        <v>0.9</v>
      </c>
    </row>
    <row r="148" spans="2:42" x14ac:dyDescent="0.25">
      <c r="B148" s="26" t="s">
        <v>4088</v>
      </c>
      <c r="C148" s="29">
        <v>42.38</v>
      </c>
      <c r="D148" s="29">
        <v>28.11</v>
      </c>
      <c r="E148" s="29">
        <v>-17.149999999999999</v>
      </c>
      <c r="F148" s="15">
        <v>30</v>
      </c>
      <c r="G148" s="15">
        <f t="shared" si="31"/>
        <v>12.850000000000001</v>
      </c>
      <c r="H148" s="40">
        <f t="shared" si="39"/>
        <v>30.90784042925031</v>
      </c>
      <c r="I148" s="42">
        <f t="shared" si="40"/>
        <v>0.90947797094867511</v>
      </c>
      <c r="J148" s="24">
        <v>481.02</v>
      </c>
      <c r="L148" s="105">
        <v>1</v>
      </c>
      <c r="M148" s="40">
        <f t="shared" si="41"/>
        <v>0</v>
      </c>
      <c r="N148" s="40">
        <f t="shared" si="32"/>
        <v>30.90784042925031</v>
      </c>
      <c r="O148" s="40">
        <f t="shared" si="33"/>
        <v>12.850000000000001</v>
      </c>
      <c r="P148" s="40">
        <f t="shared" si="34"/>
        <v>28.11</v>
      </c>
      <c r="Q148" s="40">
        <f t="shared" si="42"/>
        <v>0</v>
      </c>
      <c r="R148" s="40">
        <f t="shared" si="43"/>
        <v>12.850000000000001</v>
      </c>
      <c r="S148" s="40">
        <f t="shared" si="38"/>
        <v>-5.3499999999999943</v>
      </c>
      <c r="T148" s="40">
        <f t="shared" si="35"/>
        <v>-107.15</v>
      </c>
      <c r="U148" s="40">
        <f t="shared" si="36"/>
        <v>0</v>
      </c>
      <c r="V148" s="13">
        <f t="shared" si="37"/>
        <v>1</v>
      </c>
      <c r="W148" s="24" t="s">
        <v>4088</v>
      </c>
      <c r="AB148"/>
      <c r="AO148" s="1">
        <v>1</v>
      </c>
      <c r="AP148" s="1">
        <v>0.9</v>
      </c>
    </row>
    <row r="149" spans="2:42" x14ac:dyDescent="0.25">
      <c r="B149" s="26" t="s">
        <v>4089</v>
      </c>
      <c r="C149" s="29">
        <v>45.26</v>
      </c>
      <c r="D149" s="29">
        <v>33.78</v>
      </c>
      <c r="E149" s="29">
        <v>-17.86</v>
      </c>
      <c r="F149" s="15">
        <v>30</v>
      </c>
      <c r="G149" s="15">
        <f t="shared" si="31"/>
        <v>12.14</v>
      </c>
      <c r="H149" s="40">
        <f t="shared" si="39"/>
        <v>35.895236452766262</v>
      </c>
      <c r="I149" s="42">
        <f t="shared" si="40"/>
        <v>0.94107194542235006</v>
      </c>
      <c r="J149" s="24">
        <v>480.79</v>
      </c>
      <c r="L149" s="105">
        <v>1</v>
      </c>
      <c r="M149" s="40">
        <f t="shared" si="41"/>
        <v>0</v>
      </c>
      <c r="N149" s="40">
        <f t="shared" si="32"/>
        <v>35.895236452766262</v>
      </c>
      <c r="O149" s="40">
        <f t="shared" si="33"/>
        <v>12.139999999999985</v>
      </c>
      <c r="P149" s="40">
        <f t="shared" si="34"/>
        <v>33.78</v>
      </c>
      <c r="Q149" s="40">
        <f t="shared" si="42"/>
        <v>0</v>
      </c>
      <c r="R149" s="40">
        <f t="shared" si="43"/>
        <v>12.139999999999985</v>
      </c>
      <c r="S149" s="40">
        <f t="shared" si="38"/>
        <v>-0.71000000000001684</v>
      </c>
      <c r="T149" s="40">
        <f t="shared" si="35"/>
        <v>-107.86</v>
      </c>
      <c r="U149" s="40">
        <f t="shared" si="36"/>
        <v>0</v>
      </c>
      <c r="V149" s="13">
        <f t="shared" si="37"/>
        <v>1</v>
      </c>
      <c r="W149" s="24" t="s">
        <v>4089</v>
      </c>
      <c r="AB149"/>
      <c r="AO149" s="1">
        <v>1</v>
      </c>
      <c r="AP149" s="1">
        <v>0.9</v>
      </c>
    </row>
    <row r="150" spans="2:42" x14ac:dyDescent="0.25">
      <c r="B150" s="26" t="s">
        <v>4090</v>
      </c>
      <c r="C150" s="29">
        <v>43.55</v>
      </c>
      <c r="D150" s="29">
        <v>33.119999999999997</v>
      </c>
      <c r="E150" s="29">
        <v>-13.24</v>
      </c>
      <c r="F150" s="15">
        <v>30</v>
      </c>
      <c r="G150" s="15">
        <f t="shared" si="31"/>
        <v>16.759999999999998</v>
      </c>
      <c r="H150" s="40">
        <f t="shared" si="39"/>
        <v>37.119159473242384</v>
      </c>
      <c r="I150" s="42">
        <f t="shared" si="40"/>
        <v>0.89226158323640892</v>
      </c>
      <c r="J150" s="24">
        <v>481.46</v>
      </c>
      <c r="L150" s="105">
        <v>1</v>
      </c>
      <c r="M150" s="40">
        <f t="shared" si="41"/>
        <v>0</v>
      </c>
      <c r="N150" s="40">
        <f t="shared" si="32"/>
        <v>37.119159473242384</v>
      </c>
      <c r="O150" s="40">
        <f t="shared" si="33"/>
        <v>16.760000000000002</v>
      </c>
      <c r="P150" s="40">
        <f t="shared" si="34"/>
        <v>33.119999999999997</v>
      </c>
      <c r="Q150" s="40">
        <f t="shared" si="42"/>
        <v>0</v>
      </c>
      <c r="R150" s="40">
        <f t="shared" si="43"/>
        <v>16.760000000000002</v>
      </c>
      <c r="S150" s="40">
        <f t="shared" si="38"/>
        <v>4.620000000000017</v>
      </c>
      <c r="T150" s="40">
        <f t="shared" si="35"/>
        <v>-103.24000000000001</v>
      </c>
      <c r="U150" s="40">
        <f t="shared" si="36"/>
        <v>0</v>
      </c>
      <c r="V150" s="13">
        <f t="shared" si="37"/>
        <v>1</v>
      </c>
      <c r="W150" s="24" t="s">
        <v>4090</v>
      </c>
      <c r="AB150"/>
      <c r="AO150" s="1">
        <v>1</v>
      </c>
      <c r="AP150" s="1">
        <v>0.9</v>
      </c>
    </row>
    <row r="151" spans="2:42" x14ac:dyDescent="0.25">
      <c r="B151" s="26" t="s">
        <v>4091</v>
      </c>
      <c r="C151" s="29">
        <v>42.83</v>
      </c>
      <c r="D151" s="29">
        <v>32.24</v>
      </c>
      <c r="E151" s="29">
        <v>-14.11</v>
      </c>
      <c r="F151" s="15">
        <v>30</v>
      </c>
      <c r="G151" s="15">
        <f t="shared" si="31"/>
        <v>15.89</v>
      </c>
      <c r="H151" s="40">
        <f t="shared" si="39"/>
        <v>35.943145382673457</v>
      </c>
      <c r="I151" s="42">
        <f t="shared" si="40"/>
        <v>0.89697213910336926</v>
      </c>
      <c r="J151" s="24">
        <v>481.75</v>
      </c>
      <c r="L151" s="105">
        <v>1</v>
      </c>
      <c r="M151" s="40">
        <f t="shared" si="41"/>
        <v>0</v>
      </c>
      <c r="N151" s="40">
        <f t="shared" si="32"/>
        <v>35.943145382673457</v>
      </c>
      <c r="O151" s="40">
        <f t="shared" si="33"/>
        <v>15.890000000000009</v>
      </c>
      <c r="P151" s="40">
        <f t="shared" si="34"/>
        <v>32.24</v>
      </c>
      <c r="Q151" s="40">
        <f t="shared" si="42"/>
        <v>0</v>
      </c>
      <c r="R151" s="40">
        <f t="shared" si="43"/>
        <v>15.890000000000009</v>
      </c>
      <c r="S151" s="40">
        <f t="shared" si="38"/>
        <v>-0.86999999999999211</v>
      </c>
      <c r="T151" s="40">
        <f t="shared" si="35"/>
        <v>-104.11</v>
      </c>
      <c r="U151" s="40">
        <f t="shared" si="36"/>
        <v>0</v>
      </c>
      <c r="V151" s="13">
        <f t="shared" si="37"/>
        <v>1</v>
      </c>
      <c r="W151" s="24" t="s">
        <v>4091</v>
      </c>
      <c r="AB151"/>
      <c r="AO151" s="1">
        <v>1</v>
      </c>
      <c r="AP151" s="1">
        <v>0.9</v>
      </c>
    </row>
    <row r="152" spans="2:42" x14ac:dyDescent="0.25">
      <c r="B152" s="26" t="s">
        <v>4092</v>
      </c>
      <c r="C152" s="29">
        <v>43.07</v>
      </c>
      <c r="D152" s="29">
        <v>34.46</v>
      </c>
      <c r="E152" s="29">
        <v>-13.57</v>
      </c>
      <c r="F152" s="15">
        <v>30</v>
      </c>
      <c r="G152" s="15">
        <f t="shared" si="31"/>
        <v>16.43</v>
      </c>
      <c r="H152" s="40">
        <f t="shared" si="39"/>
        <v>38.176386680774286</v>
      </c>
      <c r="I152" s="42">
        <f t="shared" si="40"/>
        <v>0.90265221504983695</v>
      </c>
      <c r="J152" s="24">
        <v>481.57</v>
      </c>
      <c r="L152" s="105">
        <v>1</v>
      </c>
      <c r="M152" s="40">
        <f t="shared" si="41"/>
        <v>0</v>
      </c>
      <c r="N152" s="40">
        <f t="shared" si="32"/>
        <v>38.176386680774286</v>
      </c>
      <c r="O152" s="40">
        <f t="shared" si="33"/>
        <v>16.43</v>
      </c>
      <c r="P152" s="40">
        <f t="shared" si="34"/>
        <v>34.46</v>
      </c>
      <c r="Q152" s="40">
        <f t="shared" si="42"/>
        <v>0</v>
      </c>
      <c r="R152" s="40">
        <f t="shared" si="43"/>
        <v>16.43</v>
      </c>
      <c r="S152" s="40">
        <f t="shared" si="38"/>
        <v>0.53999999999999027</v>
      </c>
      <c r="T152" s="40">
        <f t="shared" si="35"/>
        <v>-103.57</v>
      </c>
      <c r="U152" s="40">
        <f t="shared" si="36"/>
        <v>0</v>
      </c>
      <c r="V152" s="13">
        <f t="shared" si="37"/>
        <v>1</v>
      </c>
      <c r="W152" s="24" t="s">
        <v>4092</v>
      </c>
      <c r="AB152"/>
      <c r="AO152" s="1">
        <v>1</v>
      </c>
      <c r="AP152" s="1">
        <v>0.9</v>
      </c>
    </row>
    <row r="153" spans="2:42" x14ac:dyDescent="0.25">
      <c r="B153" s="26" t="s">
        <v>4093</v>
      </c>
      <c r="C153" s="29">
        <v>42.7</v>
      </c>
      <c r="D153" s="29">
        <v>34.04</v>
      </c>
      <c r="E153" s="29">
        <v>-12.88</v>
      </c>
      <c r="F153" s="15">
        <v>30</v>
      </c>
      <c r="G153" s="15">
        <f t="shared" si="31"/>
        <v>17.119999999999997</v>
      </c>
      <c r="H153" s="40">
        <f t="shared" si="39"/>
        <v>38.102703316169048</v>
      </c>
      <c r="I153" s="42">
        <f t="shared" si="40"/>
        <v>0.89337493241732735</v>
      </c>
      <c r="J153" s="24">
        <v>481.31</v>
      </c>
      <c r="L153" s="105">
        <v>1</v>
      </c>
      <c r="M153" s="40">
        <f t="shared" si="41"/>
        <v>0</v>
      </c>
      <c r="N153" s="40">
        <f t="shared" si="32"/>
        <v>38.102703316169048</v>
      </c>
      <c r="O153" s="40">
        <f t="shared" si="33"/>
        <v>17.11999999999999</v>
      </c>
      <c r="P153" s="40">
        <f t="shared" si="34"/>
        <v>34.04</v>
      </c>
      <c r="Q153" s="40">
        <f t="shared" si="42"/>
        <v>0</v>
      </c>
      <c r="R153" s="40">
        <f t="shared" si="43"/>
        <v>17.11999999999999</v>
      </c>
      <c r="S153" s="40">
        <f t="shared" si="38"/>
        <v>0.68999999999999062</v>
      </c>
      <c r="T153" s="40">
        <f t="shared" si="35"/>
        <v>-102.88</v>
      </c>
      <c r="U153" s="40">
        <f t="shared" si="36"/>
        <v>0</v>
      </c>
      <c r="V153" s="13">
        <f t="shared" si="37"/>
        <v>1</v>
      </c>
      <c r="W153" s="24" t="s">
        <v>4093</v>
      </c>
      <c r="AB153"/>
      <c r="AO153" s="1">
        <v>1</v>
      </c>
      <c r="AP153" s="1">
        <v>0.9</v>
      </c>
    </row>
    <row r="154" spans="2:42" x14ac:dyDescent="0.25">
      <c r="B154" s="26" t="s">
        <v>4094</v>
      </c>
      <c r="C154" s="29">
        <v>41.04</v>
      </c>
      <c r="D154" s="29">
        <v>32.26</v>
      </c>
      <c r="E154" s="29">
        <v>-10.01</v>
      </c>
      <c r="F154" s="15">
        <v>30</v>
      </c>
      <c r="G154" s="15">
        <f t="shared" si="31"/>
        <v>19.990000000000002</v>
      </c>
      <c r="H154" s="40">
        <f t="shared" si="39"/>
        <v>37.951386008945711</v>
      </c>
      <c r="I154" s="42">
        <f t="shared" si="40"/>
        <v>0.85003483120210244</v>
      </c>
      <c r="J154" s="24">
        <v>481.41</v>
      </c>
      <c r="L154" s="105">
        <v>1</v>
      </c>
      <c r="M154" s="40">
        <f t="shared" si="41"/>
        <v>0</v>
      </c>
      <c r="N154" s="40">
        <f t="shared" si="32"/>
        <v>37.951386008945711</v>
      </c>
      <c r="O154" s="40">
        <f t="shared" si="33"/>
        <v>19.990000000000006</v>
      </c>
      <c r="P154" s="40">
        <f t="shared" si="34"/>
        <v>32.26</v>
      </c>
      <c r="Q154" s="40">
        <f t="shared" si="42"/>
        <v>0</v>
      </c>
      <c r="R154" s="40">
        <f t="shared" si="43"/>
        <v>19.990000000000006</v>
      </c>
      <c r="S154" s="40">
        <f t="shared" si="38"/>
        <v>2.8700000000000152</v>
      </c>
      <c r="T154" s="40">
        <f t="shared" si="35"/>
        <v>-100.00999999999999</v>
      </c>
      <c r="U154" s="40">
        <f t="shared" si="36"/>
        <v>0</v>
      </c>
      <c r="V154" s="13">
        <f t="shared" si="37"/>
        <v>1</v>
      </c>
      <c r="W154" s="24" t="s">
        <v>4094</v>
      </c>
      <c r="AB154"/>
      <c r="AO154" s="1">
        <v>1</v>
      </c>
      <c r="AP154" s="1">
        <v>0.9</v>
      </c>
    </row>
    <row r="155" spans="2:42" x14ac:dyDescent="0.25">
      <c r="B155" s="26" t="s">
        <v>4095</v>
      </c>
      <c r="C155" s="29">
        <v>38.479999999999997</v>
      </c>
      <c r="D155" s="29">
        <v>29.92</v>
      </c>
      <c r="E155" s="29">
        <v>-11.33</v>
      </c>
      <c r="F155" s="15">
        <v>30</v>
      </c>
      <c r="G155" s="15">
        <f t="shared" si="31"/>
        <v>18.670000000000002</v>
      </c>
      <c r="H155" s="40">
        <f t="shared" si="39"/>
        <v>35.267198641230358</v>
      </c>
      <c r="I155" s="42">
        <f t="shared" si="40"/>
        <v>0.84838039744446769</v>
      </c>
      <c r="J155" s="24">
        <v>482.42</v>
      </c>
      <c r="L155" s="105">
        <v>1</v>
      </c>
      <c r="M155" s="40">
        <f t="shared" si="41"/>
        <v>0</v>
      </c>
      <c r="N155" s="40">
        <f t="shared" si="32"/>
        <v>35.267198641230358</v>
      </c>
      <c r="O155" s="40">
        <f t="shared" si="33"/>
        <v>18.670000000000009</v>
      </c>
      <c r="P155" s="40">
        <f t="shared" si="34"/>
        <v>29.92</v>
      </c>
      <c r="Q155" s="40">
        <f t="shared" si="42"/>
        <v>0</v>
      </c>
      <c r="R155" s="40">
        <f t="shared" si="43"/>
        <v>18.670000000000009</v>
      </c>
      <c r="S155" s="40">
        <f t="shared" si="38"/>
        <v>-1.3199999999999967</v>
      </c>
      <c r="T155" s="40">
        <f t="shared" si="35"/>
        <v>-101.33</v>
      </c>
      <c r="U155" s="40">
        <f t="shared" si="36"/>
        <v>0</v>
      </c>
      <c r="V155" s="13">
        <f t="shared" si="37"/>
        <v>1</v>
      </c>
      <c r="W155" s="24" t="s">
        <v>4095</v>
      </c>
      <c r="AB155"/>
      <c r="AO155" s="1">
        <v>1</v>
      </c>
      <c r="AP155" s="1">
        <v>0.9</v>
      </c>
    </row>
    <row r="156" spans="2:42" x14ac:dyDescent="0.25">
      <c r="B156" s="26" t="s">
        <v>4096</v>
      </c>
      <c r="C156" s="29">
        <v>35.68</v>
      </c>
      <c r="D156" s="29">
        <v>29.8</v>
      </c>
      <c r="E156" s="29">
        <v>-12.27</v>
      </c>
      <c r="F156" s="15">
        <v>30</v>
      </c>
      <c r="G156" s="15">
        <f t="shared" si="31"/>
        <v>17.73</v>
      </c>
      <c r="H156" s="40">
        <f t="shared" si="39"/>
        <v>34.67553748682203</v>
      </c>
      <c r="I156" s="42">
        <f t="shared" si="40"/>
        <v>0.85939547472984634</v>
      </c>
      <c r="J156" s="24">
        <v>481.74</v>
      </c>
      <c r="L156" s="105">
        <v>1</v>
      </c>
      <c r="M156" s="40">
        <f t="shared" si="41"/>
        <v>0</v>
      </c>
      <c r="N156" s="40">
        <f t="shared" si="32"/>
        <v>34.67553748682203</v>
      </c>
      <c r="O156" s="40">
        <f t="shared" si="33"/>
        <v>17.729999999999993</v>
      </c>
      <c r="P156" s="40">
        <f t="shared" si="34"/>
        <v>29.8</v>
      </c>
      <c r="Q156" s="40">
        <f t="shared" si="42"/>
        <v>0</v>
      </c>
      <c r="R156" s="40">
        <f t="shared" si="43"/>
        <v>17.729999999999993</v>
      </c>
      <c r="S156" s="40">
        <f t="shared" si="38"/>
        <v>-0.94000000000001549</v>
      </c>
      <c r="T156" s="40">
        <f t="shared" si="35"/>
        <v>-102.27</v>
      </c>
      <c r="U156" s="40">
        <f t="shared" si="36"/>
        <v>0</v>
      </c>
      <c r="V156" s="13">
        <f t="shared" si="37"/>
        <v>1</v>
      </c>
      <c r="W156" s="24" t="s">
        <v>4096</v>
      </c>
      <c r="AB156"/>
      <c r="AO156" s="1">
        <v>1</v>
      </c>
      <c r="AP156" s="1">
        <v>0.9</v>
      </c>
    </row>
    <row r="157" spans="2:42" x14ac:dyDescent="0.25">
      <c r="B157" s="26" t="s">
        <v>4097</v>
      </c>
      <c r="C157" s="29">
        <v>39.200000000000003</v>
      </c>
      <c r="D157" s="29">
        <v>32.090000000000003</v>
      </c>
      <c r="E157" s="29">
        <v>-12.99</v>
      </c>
      <c r="F157" s="15">
        <v>30</v>
      </c>
      <c r="G157" s="15">
        <f t="shared" si="31"/>
        <v>17.009999999999998</v>
      </c>
      <c r="H157" s="40">
        <f t="shared" si="39"/>
        <v>36.31952918197041</v>
      </c>
      <c r="I157" s="42">
        <f t="shared" si="40"/>
        <v>0.88354669575204703</v>
      </c>
      <c r="J157" s="24">
        <v>482.55</v>
      </c>
      <c r="L157" s="105">
        <v>1</v>
      </c>
      <c r="M157" s="40">
        <f t="shared" si="41"/>
        <v>0</v>
      </c>
      <c r="N157" s="40">
        <f t="shared" si="32"/>
        <v>36.31952918197041</v>
      </c>
      <c r="O157" s="40">
        <f t="shared" si="33"/>
        <v>17.009999999999994</v>
      </c>
      <c r="P157" s="40">
        <f t="shared" si="34"/>
        <v>32.090000000000003</v>
      </c>
      <c r="Q157" s="40">
        <f t="shared" si="42"/>
        <v>0</v>
      </c>
      <c r="R157" s="40">
        <f t="shared" si="43"/>
        <v>17.009999999999994</v>
      </c>
      <c r="S157" s="40">
        <f t="shared" si="38"/>
        <v>-0.71999999999999886</v>
      </c>
      <c r="T157" s="40">
        <f t="shared" si="35"/>
        <v>-102.99000000000001</v>
      </c>
      <c r="U157" s="40">
        <f t="shared" si="36"/>
        <v>0</v>
      </c>
      <c r="V157" s="13">
        <f t="shared" si="37"/>
        <v>1</v>
      </c>
      <c r="W157" s="24" t="s">
        <v>4097</v>
      </c>
      <c r="AB157"/>
      <c r="AO157" s="1">
        <v>1</v>
      </c>
      <c r="AP157" s="1">
        <v>0.9</v>
      </c>
    </row>
    <row r="158" spans="2:42" x14ac:dyDescent="0.25">
      <c r="B158" s="26" t="s">
        <v>4098</v>
      </c>
      <c r="C158" s="29">
        <v>44.72</v>
      </c>
      <c r="D158" s="29">
        <v>31.57</v>
      </c>
      <c r="E158" s="29">
        <v>-14.79</v>
      </c>
      <c r="F158" s="15">
        <v>30</v>
      </c>
      <c r="G158" s="15">
        <f t="shared" si="31"/>
        <v>15.21</v>
      </c>
      <c r="H158" s="40">
        <f t="shared" si="39"/>
        <v>35.042959349917922</v>
      </c>
      <c r="I158" s="42">
        <f t="shared" si="40"/>
        <v>0.90089423341108155</v>
      </c>
      <c r="J158" s="24">
        <v>482.02</v>
      </c>
      <c r="L158" s="105">
        <v>1</v>
      </c>
      <c r="M158" s="40">
        <f t="shared" si="41"/>
        <v>0</v>
      </c>
      <c r="N158" s="40">
        <f t="shared" si="32"/>
        <v>35.042959349917922</v>
      </c>
      <c r="O158" s="40">
        <f t="shared" si="33"/>
        <v>15.209999999999999</v>
      </c>
      <c r="P158" s="40">
        <f t="shared" si="34"/>
        <v>31.57</v>
      </c>
      <c r="Q158" s="40">
        <f t="shared" si="42"/>
        <v>0</v>
      </c>
      <c r="R158" s="40">
        <f t="shared" si="43"/>
        <v>15.209999999999999</v>
      </c>
      <c r="S158" s="40">
        <f t="shared" si="38"/>
        <v>-1.7999999999999954</v>
      </c>
      <c r="T158" s="40">
        <f t="shared" si="35"/>
        <v>-104.78999999999999</v>
      </c>
      <c r="U158" s="40">
        <f t="shared" si="36"/>
        <v>0</v>
      </c>
      <c r="V158" s="13">
        <f t="shared" si="37"/>
        <v>1</v>
      </c>
      <c r="W158" s="24" t="s">
        <v>4098</v>
      </c>
      <c r="AB158"/>
      <c r="AO158" s="1">
        <v>1</v>
      </c>
      <c r="AP158" s="1">
        <v>0.9</v>
      </c>
    </row>
    <row r="159" spans="2:42" x14ac:dyDescent="0.25">
      <c r="B159" s="26" t="s">
        <v>4099</v>
      </c>
      <c r="C159" s="29">
        <v>42.83</v>
      </c>
      <c r="D159" s="29">
        <v>31.69</v>
      </c>
      <c r="E159" s="29">
        <v>-14.99</v>
      </c>
      <c r="F159" s="15">
        <v>30</v>
      </c>
      <c r="G159" s="15">
        <f t="shared" si="31"/>
        <v>15.01</v>
      </c>
      <c r="H159" s="40">
        <f t="shared" si="39"/>
        <v>35.065028161973579</v>
      </c>
      <c r="I159" s="42">
        <f t="shared" si="40"/>
        <v>0.90374945240643945</v>
      </c>
      <c r="J159" s="24">
        <v>482.7</v>
      </c>
      <c r="L159" s="105">
        <v>1</v>
      </c>
      <c r="M159" s="40">
        <f t="shared" si="41"/>
        <v>0</v>
      </c>
      <c r="N159" s="40">
        <f t="shared" si="32"/>
        <v>35.065028161973579</v>
      </c>
      <c r="O159" s="40">
        <f t="shared" si="33"/>
        <v>15.010000000000002</v>
      </c>
      <c r="P159" s="40">
        <f t="shared" si="34"/>
        <v>31.69</v>
      </c>
      <c r="Q159" s="40">
        <f t="shared" si="42"/>
        <v>0</v>
      </c>
      <c r="R159" s="40">
        <f t="shared" si="43"/>
        <v>15.010000000000002</v>
      </c>
      <c r="S159" s="40">
        <f t="shared" si="38"/>
        <v>-0.19999999999999751</v>
      </c>
      <c r="T159" s="40">
        <f t="shared" si="35"/>
        <v>-104.99</v>
      </c>
      <c r="U159" s="40">
        <f t="shared" si="36"/>
        <v>0</v>
      </c>
      <c r="V159" s="13">
        <f t="shared" si="37"/>
        <v>1</v>
      </c>
      <c r="W159" s="24" t="s">
        <v>4099</v>
      </c>
      <c r="AB159"/>
      <c r="AO159" s="1">
        <v>1</v>
      </c>
      <c r="AP159" s="1">
        <v>0.9</v>
      </c>
    </row>
    <row r="160" spans="2:42" x14ac:dyDescent="0.25">
      <c r="B160" s="26" t="s">
        <v>4100</v>
      </c>
      <c r="C160" s="29">
        <v>38</v>
      </c>
      <c r="D160" s="29">
        <v>30.74</v>
      </c>
      <c r="E160" s="29">
        <v>-14.5</v>
      </c>
      <c r="F160" s="15">
        <v>30</v>
      </c>
      <c r="G160" s="15">
        <f t="shared" si="31"/>
        <v>15.5</v>
      </c>
      <c r="H160" s="40">
        <f t="shared" si="39"/>
        <v>34.426698941373978</v>
      </c>
      <c r="I160" s="42">
        <f t="shared" si="40"/>
        <v>0.89291163385568439</v>
      </c>
      <c r="J160" s="24">
        <v>482.58</v>
      </c>
      <c r="L160" s="105">
        <v>1</v>
      </c>
      <c r="M160" s="40">
        <f t="shared" si="41"/>
        <v>0</v>
      </c>
      <c r="N160" s="40">
        <f t="shared" si="32"/>
        <v>34.426698941373978</v>
      </c>
      <c r="O160" s="40">
        <f t="shared" si="33"/>
        <v>15.500000000000009</v>
      </c>
      <c r="P160" s="40">
        <f t="shared" si="34"/>
        <v>30.74</v>
      </c>
      <c r="Q160" s="40">
        <f t="shared" si="42"/>
        <v>0</v>
      </c>
      <c r="R160" s="40">
        <f t="shared" si="43"/>
        <v>15.500000000000009</v>
      </c>
      <c r="S160" s="40">
        <f t="shared" si="38"/>
        <v>0.49000000000000732</v>
      </c>
      <c r="T160" s="40">
        <f t="shared" si="35"/>
        <v>-104.5</v>
      </c>
      <c r="U160" s="40">
        <f t="shared" si="36"/>
        <v>0</v>
      </c>
      <c r="V160" s="13">
        <f t="shared" si="37"/>
        <v>1</v>
      </c>
      <c r="W160" s="24" t="s">
        <v>4100</v>
      </c>
      <c r="AB160"/>
      <c r="AO160" s="1">
        <v>1</v>
      </c>
      <c r="AP160" s="1">
        <v>0.9</v>
      </c>
    </row>
    <row r="161" spans="2:42" x14ac:dyDescent="0.25">
      <c r="B161" s="26" t="s">
        <v>4101</v>
      </c>
      <c r="C161" s="29">
        <v>43.84</v>
      </c>
      <c r="D161" s="29">
        <v>32.53</v>
      </c>
      <c r="E161" s="29">
        <v>-13.92</v>
      </c>
      <c r="F161" s="15">
        <v>30</v>
      </c>
      <c r="G161" s="15">
        <f t="shared" si="31"/>
        <v>16.079999999999998</v>
      </c>
      <c r="H161" s="40">
        <f t="shared" si="39"/>
        <v>36.287288407925992</v>
      </c>
      <c r="I161" s="42">
        <f t="shared" si="40"/>
        <v>0.89645717349590359</v>
      </c>
      <c r="J161" s="24">
        <v>483.04</v>
      </c>
      <c r="L161" s="105">
        <v>1</v>
      </c>
      <c r="M161" s="40">
        <f t="shared" si="41"/>
        <v>0</v>
      </c>
      <c r="N161" s="40">
        <f t="shared" si="32"/>
        <v>36.287288407925992</v>
      </c>
      <c r="O161" s="40">
        <f t="shared" si="33"/>
        <v>16.079999999999995</v>
      </c>
      <c r="P161" s="40">
        <f t="shared" si="34"/>
        <v>32.53</v>
      </c>
      <c r="Q161" s="40">
        <f t="shared" si="42"/>
        <v>0</v>
      </c>
      <c r="R161" s="40">
        <f t="shared" si="43"/>
        <v>16.079999999999995</v>
      </c>
      <c r="S161" s="40">
        <f t="shared" si="38"/>
        <v>0.57999999999998586</v>
      </c>
      <c r="T161" s="40">
        <f t="shared" si="35"/>
        <v>-103.92</v>
      </c>
      <c r="U161" s="40">
        <f t="shared" si="36"/>
        <v>0</v>
      </c>
      <c r="V161" s="13">
        <f t="shared" si="37"/>
        <v>1</v>
      </c>
      <c r="W161" s="24" t="s">
        <v>4101</v>
      </c>
      <c r="AB161"/>
      <c r="AO161" s="1">
        <v>1</v>
      </c>
      <c r="AP161" s="1">
        <v>0.9</v>
      </c>
    </row>
    <row r="162" spans="2:42" x14ac:dyDescent="0.25">
      <c r="B162" s="26" t="s">
        <v>4102</v>
      </c>
      <c r="C162" s="29">
        <v>43.04</v>
      </c>
      <c r="D162" s="29">
        <v>32.31</v>
      </c>
      <c r="E162" s="29">
        <v>-12.19</v>
      </c>
      <c r="F162" s="15">
        <v>30</v>
      </c>
      <c r="G162" s="15">
        <f t="shared" si="31"/>
        <v>17.810000000000002</v>
      </c>
      <c r="H162" s="40">
        <f t="shared" si="39"/>
        <v>36.893525177190647</v>
      </c>
      <c r="I162" s="42">
        <f t="shared" si="40"/>
        <v>0.87576342582669764</v>
      </c>
      <c r="J162" s="24">
        <v>482.75</v>
      </c>
      <c r="L162" s="105">
        <v>1</v>
      </c>
      <c r="M162" s="40">
        <f t="shared" si="41"/>
        <v>0</v>
      </c>
      <c r="N162" s="40">
        <f t="shared" si="32"/>
        <v>36.893525177190647</v>
      </c>
      <c r="O162" s="40">
        <f t="shared" si="33"/>
        <v>17.809999999999995</v>
      </c>
      <c r="P162" s="40">
        <f t="shared" si="34"/>
        <v>32.31</v>
      </c>
      <c r="Q162" s="40">
        <f t="shared" si="42"/>
        <v>0</v>
      </c>
      <c r="R162" s="40">
        <f t="shared" si="43"/>
        <v>17.809999999999995</v>
      </c>
      <c r="S162" s="40">
        <f t="shared" si="38"/>
        <v>1.7300000000000004</v>
      </c>
      <c r="T162" s="40">
        <f t="shared" si="35"/>
        <v>-102.19</v>
      </c>
      <c r="U162" s="40">
        <f t="shared" si="36"/>
        <v>0</v>
      </c>
      <c r="V162" s="13">
        <f t="shared" si="37"/>
        <v>1</v>
      </c>
      <c r="W162" s="24" t="s">
        <v>4102</v>
      </c>
      <c r="AB162"/>
      <c r="AO162" s="1">
        <v>1</v>
      </c>
      <c r="AP162" s="1">
        <v>0.9</v>
      </c>
    </row>
    <row r="163" spans="2:42" x14ac:dyDescent="0.25">
      <c r="B163" s="26" t="s">
        <v>4103</v>
      </c>
      <c r="C163" s="29">
        <v>42.53</v>
      </c>
      <c r="D163" s="29">
        <v>32.47</v>
      </c>
      <c r="E163" s="29">
        <v>-13.51</v>
      </c>
      <c r="F163" s="15">
        <v>30</v>
      </c>
      <c r="G163" s="15">
        <f t="shared" si="31"/>
        <v>16.490000000000002</v>
      </c>
      <c r="H163" s="40">
        <f t="shared" si="39"/>
        <v>36.417317309214305</v>
      </c>
      <c r="I163" s="42">
        <f t="shared" si="40"/>
        <v>0.891608783928311</v>
      </c>
      <c r="J163" s="24">
        <v>481.5</v>
      </c>
      <c r="L163" s="105">
        <v>1</v>
      </c>
      <c r="M163" s="40">
        <f t="shared" si="41"/>
        <v>0</v>
      </c>
      <c r="N163" s="40">
        <f t="shared" si="32"/>
        <v>36.417317309214305</v>
      </c>
      <c r="O163" s="40">
        <f t="shared" si="33"/>
        <v>16.489999999999998</v>
      </c>
      <c r="P163" s="40">
        <f t="shared" si="34"/>
        <v>32.47</v>
      </c>
      <c r="Q163" s="40">
        <f t="shared" si="42"/>
        <v>0</v>
      </c>
      <c r="R163" s="40">
        <f t="shared" si="43"/>
        <v>16.489999999999998</v>
      </c>
      <c r="S163" s="40">
        <f t="shared" si="38"/>
        <v>-1.3199999999999967</v>
      </c>
      <c r="T163" s="40">
        <f t="shared" si="35"/>
        <v>-103.50999999999999</v>
      </c>
      <c r="U163" s="40">
        <f t="shared" si="36"/>
        <v>0</v>
      </c>
      <c r="V163" s="13">
        <f t="shared" si="37"/>
        <v>1</v>
      </c>
      <c r="W163" s="24" t="s">
        <v>4103</v>
      </c>
      <c r="AB163"/>
      <c r="AO163" s="1">
        <v>1</v>
      </c>
      <c r="AP163" s="1">
        <v>0.9</v>
      </c>
    </row>
    <row r="164" spans="2:42" x14ac:dyDescent="0.25">
      <c r="B164" s="26" t="s">
        <v>4104</v>
      </c>
      <c r="C164" s="29">
        <v>41.14</v>
      </c>
      <c r="D164" s="29">
        <v>32.68</v>
      </c>
      <c r="E164" s="29">
        <v>-14.26</v>
      </c>
      <c r="F164" s="15">
        <v>30</v>
      </c>
      <c r="G164" s="15">
        <f t="shared" si="31"/>
        <v>15.74</v>
      </c>
      <c r="H164" s="40">
        <f t="shared" si="39"/>
        <v>36.272992708074142</v>
      </c>
      <c r="I164" s="42">
        <f t="shared" si="40"/>
        <v>0.90094578804151537</v>
      </c>
      <c r="J164" s="24">
        <v>481.53</v>
      </c>
      <c r="L164" s="105">
        <v>1</v>
      </c>
      <c r="M164" s="40">
        <f t="shared" si="41"/>
        <v>0</v>
      </c>
      <c r="N164" s="40">
        <f t="shared" si="32"/>
        <v>36.272992708074142</v>
      </c>
      <c r="O164" s="40">
        <f t="shared" si="33"/>
        <v>15.739999999999995</v>
      </c>
      <c r="P164" s="40">
        <f t="shared" si="34"/>
        <v>32.68</v>
      </c>
      <c r="Q164" s="40">
        <f t="shared" si="42"/>
        <v>0</v>
      </c>
      <c r="R164" s="40">
        <f t="shared" si="43"/>
        <v>15.739999999999995</v>
      </c>
      <c r="S164" s="40">
        <f t="shared" si="38"/>
        <v>-0.75000000000000355</v>
      </c>
      <c r="T164" s="40">
        <f t="shared" si="35"/>
        <v>-104.26</v>
      </c>
      <c r="U164" s="40">
        <f t="shared" si="36"/>
        <v>0</v>
      </c>
      <c r="V164" s="13">
        <f t="shared" si="37"/>
        <v>1</v>
      </c>
      <c r="W164" s="24" t="s">
        <v>4104</v>
      </c>
      <c r="AB164"/>
      <c r="AO164" s="1">
        <v>1</v>
      </c>
      <c r="AP164" s="1">
        <v>0.9</v>
      </c>
    </row>
    <row r="165" spans="2:42" x14ac:dyDescent="0.25">
      <c r="B165" s="26" t="s">
        <v>4105</v>
      </c>
      <c r="C165" s="29">
        <v>41.86</v>
      </c>
      <c r="D165" s="29">
        <v>31.02</v>
      </c>
      <c r="E165" s="29">
        <v>-11.18</v>
      </c>
      <c r="F165" s="15">
        <v>30</v>
      </c>
      <c r="G165" s="15">
        <f t="shared" si="31"/>
        <v>18.82</v>
      </c>
      <c r="H165" s="40">
        <f t="shared" si="39"/>
        <v>36.282679063156294</v>
      </c>
      <c r="I165" s="42">
        <f t="shared" si="40"/>
        <v>0.85495340479142434</v>
      </c>
      <c r="J165" s="24">
        <v>482.04</v>
      </c>
      <c r="L165" s="105">
        <v>1</v>
      </c>
      <c r="M165" s="40">
        <f t="shared" si="41"/>
        <v>0</v>
      </c>
      <c r="N165" s="40">
        <f t="shared" si="32"/>
        <v>36.282679063156294</v>
      </c>
      <c r="O165" s="40">
        <f t="shared" si="33"/>
        <v>18.819999999999997</v>
      </c>
      <c r="P165" s="40">
        <f t="shared" si="34"/>
        <v>31.02</v>
      </c>
      <c r="Q165" s="40">
        <f t="shared" si="42"/>
        <v>0</v>
      </c>
      <c r="R165" s="40">
        <f t="shared" si="43"/>
        <v>18.819999999999997</v>
      </c>
      <c r="S165" s="40">
        <f t="shared" si="38"/>
        <v>3.0800000000000018</v>
      </c>
      <c r="T165" s="40">
        <f t="shared" si="35"/>
        <v>-101.18</v>
      </c>
      <c r="U165" s="40">
        <f t="shared" si="36"/>
        <v>0</v>
      </c>
      <c r="V165" s="13">
        <f t="shared" si="37"/>
        <v>1</v>
      </c>
      <c r="W165" s="24" t="s">
        <v>4105</v>
      </c>
      <c r="AB165"/>
      <c r="AO165" s="1">
        <v>1</v>
      </c>
      <c r="AP165" s="1">
        <v>0.9</v>
      </c>
    </row>
    <row r="166" spans="2:42" x14ac:dyDescent="0.25">
      <c r="B166" s="26" t="s">
        <v>4106</v>
      </c>
      <c r="C166" s="29">
        <v>38.74</v>
      </c>
      <c r="D166" s="29">
        <v>32.549999999999997</v>
      </c>
      <c r="E166" s="29">
        <v>-11.19</v>
      </c>
      <c r="F166" s="15">
        <v>30</v>
      </c>
      <c r="G166" s="15">
        <f t="shared" si="31"/>
        <v>18.810000000000002</v>
      </c>
      <c r="H166" s="40">
        <f t="shared" si="39"/>
        <v>37.594129860923765</v>
      </c>
      <c r="I166" s="42">
        <f t="shared" si="40"/>
        <v>0.86582666284379795</v>
      </c>
      <c r="J166" s="24">
        <v>481.92</v>
      </c>
      <c r="L166" s="105">
        <v>1</v>
      </c>
      <c r="M166" s="40">
        <f t="shared" si="41"/>
        <v>0</v>
      </c>
      <c r="N166" s="40">
        <f t="shared" si="32"/>
        <v>37.594129860923765</v>
      </c>
      <c r="O166" s="40">
        <f t="shared" si="33"/>
        <v>18.809999999999999</v>
      </c>
      <c r="P166" s="40">
        <f t="shared" si="34"/>
        <v>32.549999999999997</v>
      </c>
      <c r="Q166" s="40">
        <f t="shared" si="42"/>
        <v>0</v>
      </c>
      <c r="R166" s="40">
        <f t="shared" si="43"/>
        <v>18.809999999999999</v>
      </c>
      <c r="S166" s="40">
        <f t="shared" si="38"/>
        <v>-9.9999999999980105E-3</v>
      </c>
      <c r="T166" s="40">
        <f t="shared" si="35"/>
        <v>-101.19</v>
      </c>
      <c r="U166" s="40">
        <f t="shared" si="36"/>
        <v>0</v>
      </c>
      <c r="V166" s="13">
        <f t="shared" si="37"/>
        <v>1</v>
      </c>
      <c r="W166" s="24" t="s">
        <v>4106</v>
      </c>
      <c r="AB166"/>
      <c r="AO166" s="1">
        <v>1</v>
      </c>
      <c r="AP166" s="1">
        <v>0.9</v>
      </c>
    </row>
    <row r="167" spans="2:42" x14ac:dyDescent="0.25">
      <c r="B167" s="26" t="s">
        <v>4107</v>
      </c>
      <c r="C167" s="29">
        <v>45.68</v>
      </c>
      <c r="D167" s="29">
        <v>33.51</v>
      </c>
      <c r="E167" s="29">
        <v>-13.67</v>
      </c>
      <c r="F167" s="15">
        <v>30</v>
      </c>
      <c r="G167" s="15">
        <f t="shared" si="31"/>
        <v>16.329999999999998</v>
      </c>
      <c r="H167" s="40">
        <f t="shared" si="39"/>
        <v>37.277191417809355</v>
      </c>
      <c r="I167" s="42">
        <f t="shared" si="40"/>
        <v>0.89894111453875347</v>
      </c>
      <c r="J167" s="24">
        <v>482.67</v>
      </c>
      <c r="L167" s="105">
        <v>1</v>
      </c>
      <c r="M167" s="40">
        <f t="shared" si="41"/>
        <v>0</v>
      </c>
      <c r="N167" s="40">
        <f t="shared" si="32"/>
        <v>37.277191417809355</v>
      </c>
      <c r="O167" s="40">
        <f t="shared" si="33"/>
        <v>16.329999999999988</v>
      </c>
      <c r="P167" s="40">
        <f t="shared" si="34"/>
        <v>33.51</v>
      </c>
      <c r="Q167" s="40">
        <f t="shared" si="42"/>
        <v>0</v>
      </c>
      <c r="R167" s="40">
        <f t="shared" si="43"/>
        <v>16.329999999999988</v>
      </c>
      <c r="S167" s="40">
        <f t="shared" si="38"/>
        <v>-2.4800000000000111</v>
      </c>
      <c r="T167" s="40">
        <f t="shared" si="35"/>
        <v>-103.67</v>
      </c>
      <c r="U167" s="40">
        <f t="shared" si="36"/>
        <v>0</v>
      </c>
      <c r="V167" s="13">
        <f t="shared" si="37"/>
        <v>1</v>
      </c>
      <c r="W167" s="24" t="s">
        <v>4107</v>
      </c>
      <c r="AB167"/>
      <c r="AO167" s="1">
        <v>1</v>
      </c>
      <c r="AP167" s="1">
        <v>0.9</v>
      </c>
    </row>
    <row r="168" spans="2:42" x14ac:dyDescent="0.25">
      <c r="B168" s="26" t="s">
        <v>4108</v>
      </c>
      <c r="C168" s="29">
        <v>39.700000000000003</v>
      </c>
      <c r="D168" s="29">
        <v>24.32</v>
      </c>
      <c r="E168" s="29">
        <v>-23.97</v>
      </c>
      <c r="F168" s="15">
        <v>30</v>
      </c>
      <c r="G168" s="15">
        <f t="shared" si="31"/>
        <v>6.0300000000000011</v>
      </c>
      <c r="H168" s="40">
        <f t="shared" si="39"/>
        <v>25.056402375440893</v>
      </c>
      <c r="I168" s="42">
        <f t="shared" si="40"/>
        <v>0.97061021113858392</v>
      </c>
      <c r="J168" s="24">
        <v>484.06</v>
      </c>
      <c r="L168" s="105">
        <v>1</v>
      </c>
      <c r="M168" s="40">
        <f t="shared" si="41"/>
        <v>0</v>
      </c>
      <c r="N168" s="40">
        <f t="shared" si="32"/>
        <v>25.056402375440893</v>
      </c>
      <c r="O168" s="40">
        <f t="shared" si="33"/>
        <v>6.029999999999994</v>
      </c>
      <c r="P168" s="40">
        <f t="shared" si="34"/>
        <v>24.32</v>
      </c>
      <c r="Q168" s="40">
        <f t="shared" si="42"/>
        <v>0</v>
      </c>
      <c r="R168" s="40">
        <f t="shared" si="43"/>
        <v>6.029999999999994</v>
      </c>
      <c r="S168" s="40">
        <f t="shared" si="38"/>
        <v>-10.299999999999994</v>
      </c>
      <c r="T168" s="40">
        <f t="shared" si="35"/>
        <v>-113.97</v>
      </c>
      <c r="U168" s="40">
        <f t="shared" si="36"/>
        <v>0</v>
      </c>
      <c r="V168" s="13">
        <f t="shared" si="37"/>
        <v>1</v>
      </c>
      <c r="W168" s="24" t="s">
        <v>4108</v>
      </c>
      <c r="AB168"/>
      <c r="AO168" s="1">
        <v>1</v>
      </c>
      <c r="AP168" s="1">
        <v>0.9</v>
      </c>
    </row>
    <row r="169" spans="2:42" x14ac:dyDescent="0.25">
      <c r="B169" s="26" t="s">
        <v>4109</v>
      </c>
      <c r="C169" s="29">
        <v>39.94</v>
      </c>
      <c r="D169" s="29">
        <v>23.61</v>
      </c>
      <c r="E169" s="29">
        <v>-23.23</v>
      </c>
      <c r="F169" s="15">
        <v>30</v>
      </c>
      <c r="G169" s="15">
        <f t="shared" si="31"/>
        <v>6.77</v>
      </c>
      <c r="H169" s="40">
        <f t="shared" si="39"/>
        <v>24.561453540049293</v>
      </c>
      <c r="I169" s="42">
        <f t="shared" si="40"/>
        <v>0.96126232763472741</v>
      </c>
      <c r="J169" s="24">
        <v>484.45</v>
      </c>
      <c r="L169" s="105">
        <v>1</v>
      </c>
      <c r="M169" s="40">
        <f t="shared" si="41"/>
        <v>0</v>
      </c>
      <c r="N169" s="40">
        <f t="shared" si="32"/>
        <v>24.561453540049293</v>
      </c>
      <c r="O169" s="40">
        <f t="shared" si="33"/>
        <v>6.7699999999999969</v>
      </c>
      <c r="P169" s="40">
        <f t="shared" si="34"/>
        <v>23.61</v>
      </c>
      <c r="Q169" s="40">
        <f t="shared" si="42"/>
        <v>0</v>
      </c>
      <c r="R169" s="40">
        <f t="shared" si="43"/>
        <v>6.7699999999999969</v>
      </c>
      <c r="S169" s="40">
        <f t="shared" si="38"/>
        <v>0.74000000000000288</v>
      </c>
      <c r="T169" s="40">
        <f t="shared" si="35"/>
        <v>-113.23</v>
      </c>
      <c r="U169" s="40">
        <f t="shared" si="36"/>
        <v>0</v>
      </c>
      <c r="V169" s="13">
        <f t="shared" si="37"/>
        <v>1</v>
      </c>
      <c r="W169" s="24" t="s">
        <v>4109</v>
      </c>
      <c r="AB169"/>
      <c r="AO169" s="1">
        <v>1</v>
      </c>
      <c r="AP169" s="1">
        <v>0.9</v>
      </c>
    </row>
    <row r="170" spans="2:42" x14ac:dyDescent="0.25">
      <c r="B170" s="26" t="s">
        <v>4110</v>
      </c>
      <c r="C170" s="29">
        <v>41.25</v>
      </c>
      <c r="D170" s="29">
        <v>23.46</v>
      </c>
      <c r="E170" s="29">
        <v>-23.98</v>
      </c>
      <c r="F170" s="15">
        <v>30</v>
      </c>
      <c r="G170" s="15">
        <f t="shared" si="31"/>
        <v>6.02</v>
      </c>
      <c r="H170" s="40">
        <f t="shared" si="39"/>
        <v>24.220074318630818</v>
      </c>
      <c r="I170" s="42">
        <f t="shared" si="40"/>
        <v>0.96861800221454541</v>
      </c>
      <c r="J170" s="24">
        <v>483.88</v>
      </c>
      <c r="L170" s="105">
        <v>1</v>
      </c>
      <c r="M170" s="40">
        <f t="shared" si="41"/>
        <v>0</v>
      </c>
      <c r="N170" s="40">
        <f t="shared" si="32"/>
        <v>24.220074318630818</v>
      </c>
      <c r="O170" s="40">
        <f t="shared" si="33"/>
        <v>6.0200000000000058</v>
      </c>
      <c r="P170" s="40">
        <f t="shared" si="34"/>
        <v>23.46</v>
      </c>
      <c r="Q170" s="40">
        <f t="shared" si="42"/>
        <v>0</v>
      </c>
      <c r="R170" s="40">
        <f t="shared" si="43"/>
        <v>6.0200000000000058</v>
      </c>
      <c r="S170" s="40">
        <f t="shared" si="38"/>
        <v>-0.74999999999999112</v>
      </c>
      <c r="T170" s="40">
        <f t="shared" si="35"/>
        <v>-113.98</v>
      </c>
      <c r="U170" s="40">
        <f t="shared" si="36"/>
        <v>0</v>
      </c>
      <c r="V170" s="13">
        <f t="shared" si="37"/>
        <v>1</v>
      </c>
      <c r="W170" s="24" t="s">
        <v>4110</v>
      </c>
      <c r="AB170"/>
      <c r="AO170" s="1">
        <v>1</v>
      </c>
      <c r="AP170" s="1">
        <v>0.9</v>
      </c>
    </row>
    <row r="171" spans="2:42" x14ac:dyDescent="0.25">
      <c r="B171" s="26" t="s">
        <v>4111</v>
      </c>
      <c r="C171" s="29">
        <v>40.1</v>
      </c>
      <c r="D171" s="29">
        <v>23.09</v>
      </c>
      <c r="E171" s="29">
        <v>-25.02</v>
      </c>
      <c r="F171" s="15">
        <v>30</v>
      </c>
      <c r="G171" s="15">
        <f t="shared" si="31"/>
        <v>4.9800000000000004</v>
      </c>
      <c r="H171" s="40">
        <f t="shared" si="39"/>
        <v>23.620933512458816</v>
      </c>
      <c r="I171" s="42">
        <f t="shared" si="40"/>
        <v>0.97752275488270701</v>
      </c>
      <c r="J171" s="24">
        <v>483.38</v>
      </c>
      <c r="L171" s="105">
        <v>1</v>
      </c>
      <c r="M171" s="40">
        <f t="shared" si="41"/>
        <v>0</v>
      </c>
      <c r="N171" s="40">
        <f t="shared" si="32"/>
        <v>23.620933512458816</v>
      </c>
      <c r="O171" s="40">
        <f t="shared" si="33"/>
        <v>4.9800000000000004</v>
      </c>
      <c r="P171" s="40">
        <f t="shared" si="34"/>
        <v>23.09</v>
      </c>
      <c r="Q171" s="40">
        <f t="shared" si="42"/>
        <v>0</v>
      </c>
      <c r="R171" s="40">
        <f t="shared" si="43"/>
        <v>4.9800000000000004</v>
      </c>
      <c r="S171" s="40">
        <f t="shared" si="38"/>
        <v>-1.0400000000000054</v>
      </c>
      <c r="T171" s="40">
        <f t="shared" si="35"/>
        <v>-115.02</v>
      </c>
      <c r="U171" s="40">
        <f t="shared" si="36"/>
        <v>0</v>
      </c>
      <c r="V171" s="13">
        <f t="shared" si="37"/>
        <v>1</v>
      </c>
      <c r="W171" s="24" t="s">
        <v>4111</v>
      </c>
      <c r="AB171"/>
      <c r="AO171" s="1">
        <v>1</v>
      </c>
      <c r="AP171" s="1">
        <v>0.9</v>
      </c>
    </row>
    <row r="172" spans="2:42" x14ac:dyDescent="0.25">
      <c r="B172" s="26" t="s">
        <v>4112</v>
      </c>
      <c r="C172" s="29">
        <v>39.25</v>
      </c>
      <c r="D172" s="29">
        <v>21.24</v>
      </c>
      <c r="E172" s="29">
        <v>-26.49</v>
      </c>
      <c r="F172" s="15">
        <v>30</v>
      </c>
      <c r="G172" s="15">
        <f t="shared" si="31"/>
        <v>3.5100000000000016</v>
      </c>
      <c r="H172" s="40">
        <f t="shared" si="39"/>
        <v>21.528067725645975</v>
      </c>
      <c r="I172" s="42">
        <f t="shared" si="40"/>
        <v>0.98661896974140384</v>
      </c>
      <c r="J172" s="24">
        <v>483.29</v>
      </c>
      <c r="L172" s="105">
        <v>1</v>
      </c>
      <c r="M172" s="40">
        <f t="shared" si="41"/>
        <v>0</v>
      </c>
      <c r="N172" s="40">
        <f t="shared" si="32"/>
        <v>21.528067725645975</v>
      </c>
      <c r="O172" s="40">
        <f t="shared" si="33"/>
        <v>3.5099999999999847</v>
      </c>
      <c r="P172" s="40">
        <f t="shared" si="34"/>
        <v>21.24</v>
      </c>
      <c r="Q172" s="40">
        <f t="shared" si="42"/>
        <v>0</v>
      </c>
      <c r="R172" s="40">
        <f t="shared" si="43"/>
        <v>3.5099999999999847</v>
      </c>
      <c r="S172" s="40">
        <f t="shared" si="38"/>
        <v>-1.4700000000000157</v>
      </c>
      <c r="T172" s="40">
        <f t="shared" si="35"/>
        <v>-116.49</v>
      </c>
      <c r="U172" s="40">
        <f t="shared" si="36"/>
        <v>0</v>
      </c>
      <c r="V172" s="13">
        <f t="shared" si="37"/>
        <v>1</v>
      </c>
      <c r="W172" s="24" t="s">
        <v>4112</v>
      </c>
      <c r="AB172"/>
      <c r="AO172" s="1">
        <v>1</v>
      </c>
      <c r="AP172" s="1">
        <v>0.9</v>
      </c>
    </row>
    <row r="173" spans="2:42" x14ac:dyDescent="0.25">
      <c r="B173" s="26" t="s">
        <v>4113</v>
      </c>
      <c r="C173" s="29">
        <v>34.14</v>
      </c>
      <c r="D173" s="29">
        <v>14.4</v>
      </c>
      <c r="E173" s="29">
        <v>-24.6</v>
      </c>
      <c r="F173" s="15">
        <v>30</v>
      </c>
      <c r="G173" s="15">
        <f t="shared" si="31"/>
        <v>5.3999999999999986</v>
      </c>
      <c r="H173" s="40">
        <f t="shared" si="39"/>
        <v>15.379206741571556</v>
      </c>
      <c r="I173" s="42">
        <f t="shared" si="40"/>
        <v>0.93632917756904455</v>
      </c>
      <c r="J173" s="24">
        <v>482.47</v>
      </c>
      <c r="L173" s="105">
        <v>1</v>
      </c>
      <c r="M173" s="40">
        <f t="shared" si="41"/>
        <v>0</v>
      </c>
      <c r="N173" s="40">
        <f t="shared" si="32"/>
        <v>15.379206741571556</v>
      </c>
      <c r="O173" s="40">
        <f t="shared" si="33"/>
        <v>5.3999999999999959</v>
      </c>
      <c r="P173" s="40">
        <f t="shared" si="34"/>
        <v>14.4</v>
      </c>
      <c r="Q173" s="40">
        <f t="shared" si="42"/>
        <v>0</v>
      </c>
      <c r="R173" s="40">
        <f t="shared" si="43"/>
        <v>5.3999999999999959</v>
      </c>
      <c r="S173" s="40">
        <f t="shared" si="38"/>
        <v>1.8900000000000112</v>
      </c>
      <c r="T173" s="40">
        <f t="shared" si="35"/>
        <v>-114.6</v>
      </c>
      <c r="U173" s="40">
        <f t="shared" si="36"/>
        <v>0</v>
      </c>
      <c r="V173" s="13">
        <f t="shared" si="37"/>
        <v>1</v>
      </c>
      <c r="W173" s="24" t="s">
        <v>4113</v>
      </c>
      <c r="AB173"/>
      <c r="AO173" s="1">
        <v>1</v>
      </c>
      <c r="AP173" s="1">
        <v>0.9</v>
      </c>
    </row>
    <row r="174" spans="2:42" x14ac:dyDescent="0.25">
      <c r="B174" s="26" t="s">
        <v>4114</v>
      </c>
      <c r="C174" s="29">
        <v>34.93</v>
      </c>
      <c r="D174" s="29">
        <v>13.03</v>
      </c>
      <c r="E174" s="29">
        <v>-26.17</v>
      </c>
      <c r="F174" s="15">
        <v>30</v>
      </c>
      <c r="G174" s="15">
        <f t="shared" si="31"/>
        <v>3.8299999999999983</v>
      </c>
      <c r="H174" s="40">
        <f t="shared" si="39"/>
        <v>13.581229693956287</v>
      </c>
      <c r="I174" s="42">
        <f t="shared" si="40"/>
        <v>0.9594123870681911</v>
      </c>
      <c r="J174" s="24">
        <v>482.38</v>
      </c>
      <c r="L174" s="105">
        <v>1</v>
      </c>
      <c r="M174" s="40">
        <f t="shared" si="41"/>
        <v>0</v>
      </c>
      <c r="N174" s="40">
        <f t="shared" si="32"/>
        <v>13.581229693956287</v>
      </c>
      <c r="O174" s="40">
        <f t="shared" si="33"/>
        <v>3.829999999999997</v>
      </c>
      <c r="P174" s="40">
        <f t="shared" si="34"/>
        <v>13.03</v>
      </c>
      <c r="Q174" s="40">
        <f t="shared" si="42"/>
        <v>0</v>
      </c>
      <c r="R174" s="40">
        <f t="shared" si="43"/>
        <v>3.829999999999997</v>
      </c>
      <c r="S174" s="40">
        <f t="shared" si="38"/>
        <v>-1.569999999999999</v>
      </c>
      <c r="T174" s="40">
        <f t="shared" si="35"/>
        <v>-116.17</v>
      </c>
      <c r="U174" s="40">
        <f t="shared" si="36"/>
        <v>0</v>
      </c>
      <c r="V174" s="13">
        <f t="shared" si="37"/>
        <v>1</v>
      </c>
      <c r="W174" s="24" t="s">
        <v>4114</v>
      </c>
      <c r="AB174"/>
      <c r="AO174" s="1">
        <v>1</v>
      </c>
      <c r="AP174" s="1">
        <v>0.9</v>
      </c>
    </row>
    <row r="175" spans="2:42" x14ac:dyDescent="0.25">
      <c r="B175" s="26" t="s">
        <v>4115</v>
      </c>
      <c r="C175" s="29">
        <v>34.82</v>
      </c>
      <c r="D175" s="29">
        <v>13.07</v>
      </c>
      <c r="E175" s="29">
        <v>-25.97</v>
      </c>
      <c r="F175" s="15">
        <v>30</v>
      </c>
      <c r="G175" s="15">
        <f t="shared" si="31"/>
        <v>4.0300000000000011</v>
      </c>
      <c r="H175" s="40">
        <f t="shared" si="39"/>
        <v>13.677200005849151</v>
      </c>
      <c r="I175" s="42">
        <f t="shared" si="40"/>
        <v>0.95560494797257645</v>
      </c>
      <c r="J175" s="24">
        <v>480.6</v>
      </c>
      <c r="L175" s="105">
        <v>1</v>
      </c>
      <c r="M175" s="40">
        <f t="shared" si="41"/>
        <v>0</v>
      </c>
      <c r="N175" s="40">
        <f t="shared" si="32"/>
        <v>13.677200005849151</v>
      </c>
      <c r="O175" s="40">
        <f t="shared" si="33"/>
        <v>4.030000000000002</v>
      </c>
      <c r="P175" s="40">
        <f t="shared" si="34"/>
        <v>13.07</v>
      </c>
      <c r="Q175" s="40">
        <f t="shared" si="42"/>
        <v>0</v>
      </c>
      <c r="R175" s="40">
        <f t="shared" si="43"/>
        <v>4.030000000000002</v>
      </c>
      <c r="S175" s="40">
        <f t="shared" si="38"/>
        <v>0.20000000000000506</v>
      </c>
      <c r="T175" s="40">
        <f t="shared" si="35"/>
        <v>-115.97</v>
      </c>
      <c r="U175" s="40">
        <f t="shared" si="36"/>
        <v>0</v>
      </c>
      <c r="V175" s="13">
        <f t="shared" si="37"/>
        <v>1</v>
      </c>
      <c r="W175" s="24" t="s">
        <v>4115</v>
      </c>
      <c r="AB175"/>
      <c r="AO175" s="1">
        <v>1</v>
      </c>
      <c r="AP175" s="1">
        <v>0.9</v>
      </c>
    </row>
    <row r="176" spans="2:42" x14ac:dyDescent="0.25">
      <c r="B176" s="26" t="s">
        <v>4116</v>
      </c>
      <c r="C176" s="29">
        <v>36.24</v>
      </c>
      <c r="D176" s="29">
        <v>16.03</v>
      </c>
      <c r="E176" s="29">
        <v>-25.59</v>
      </c>
      <c r="F176" s="15">
        <v>30</v>
      </c>
      <c r="G176" s="15">
        <f t="shared" si="31"/>
        <v>4.41</v>
      </c>
      <c r="H176" s="40">
        <f t="shared" si="39"/>
        <v>16.625552622394242</v>
      </c>
      <c r="I176" s="42">
        <f t="shared" si="40"/>
        <v>0.96417847659439337</v>
      </c>
      <c r="J176" s="24">
        <v>480.03</v>
      </c>
      <c r="L176" s="105">
        <v>1</v>
      </c>
      <c r="M176" s="40">
        <f t="shared" si="41"/>
        <v>0</v>
      </c>
      <c r="N176" s="40">
        <f t="shared" si="32"/>
        <v>16.625552622394242</v>
      </c>
      <c r="O176" s="40">
        <f t="shared" si="33"/>
        <v>4.4099999999999993</v>
      </c>
      <c r="P176" s="40">
        <f t="shared" si="34"/>
        <v>16.03</v>
      </c>
      <c r="Q176" s="40">
        <f t="shared" si="42"/>
        <v>0</v>
      </c>
      <c r="R176" s="40">
        <f t="shared" si="43"/>
        <v>4.4099999999999993</v>
      </c>
      <c r="S176" s="40">
        <f t="shared" si="38"/>
        <v>0.37999999999999723</v>
      </c>
      <c r="T176" s="40">
        <f t="shared" si="35"/>
        <v>-115.59</v>
      </c>
      <c r="U176" s="40">
        <f t="shared" si="36"/>
        <v>0</v>
      </c>
      <c r="V176" s="13">
        <f t="shared" si="37"/>
        <v>1</v>
      </c>
      <c r="W176" s="24" t="s">
        <v>4116</v>
      </c>
      <c r="AB176"/>
      <c r="AO176" s="1">
        <v>1</v>
      </c>
      <c r="AP176" s="1">
        <v>0.9</v>
      </c>
    </row>
    <row r="177" spans="2:42" x14ac:dyDescent="0.25">
      <c r="B177" s="26" t="s">
        <v>4117</v>
      </c>
      <c r="C177" s="29">
        <v>34.11</v>
      </c>
      <c r="D177" s="29">
        <v>15.06</v>
      </c>
      <c r="E177" s="29">
        <v>-23.36</v>
      </c>
      <c r="F177" s="15">
        <v>30</v>
      </c>
      <c r="G177" s="15">
        <f t="shared" si="31"/>
        <v>6.6400000000000006</v>
      </c>
      <c r="H177" s="40">
        <f t="shared" si="39"/>
        <v>16.458833494509872</v>
      </c>
      <c r="I177" s="42">
        <f t="shared" si="40"/>
        <v>0.91501016794559131</v>
      </c>
      <c r="J177" s="24">
        <v>479.3</v>
      </c>
      <c r="L177" s="105">
        <v>1</v>
      </c>
      <c r="M177" s="40">
        <f t="shared" si="41"/>
        <v>0</v>
      </c>
      <c r="N177" s="40">
        <f t="shared" si="32"/>
        <v>16.458833494509872</v>
      </c>
      <c r="O177" s="40">
        <f t="shared" si="33"/>
        <v>6.639999999999997</v>
      </c>
      <c r="P177" s="40">
        <f t="shared" si="34"/>
        <v>15.06</v>
      </c>
      <c r="Q177" s="40">
        <f t="shared" si="42"/>
        <v>0</v>
      </c>
      <c r="R177" s="40">
        <f t="shared" si="43"/>
        <v>6.639999999999997</v>
      </c>
      <c r="S177" s="40">
        <f t="shared" si="38"/>
        <v>2.2299999999999978</v>
      </c>
      <c r="T177" s="40">
        <f t="shared" si="35"/>
        <v>-113.36</v>
      </c>
      <c r="U177" s="40">
        <f t="shared" si="36"/>
        <v>0</v>
      </c>
      <c r="V177" s="13">
        <f t="shared" si="37"/>
        <v>1</v>
      </c>
      <c r="W177" s="24" t="s">
        <v>4117</v>
      </c>
      <c r="AB177"/>
      <c r="AO177" s="1">
        <v>1</v>
      </c>
      <c r="AP177" s="1">
        <v>0.9</v>
      </c>
    </row>
    <row r="178" spans="2:42" x14ac:dyDescent="0.25">
      <c r="B178" s="26" t="s">
        <v>4118</v>
      </c>
      <c r="C178" s="29">
        <v>34.58</v>
      </c>
      <c r="D178" s="29">
        <v>14.85</v>
      </c>
      <c r="E178" s="29">
        <v>-22.68</v>
      </c>
      <c r="F178" s="15">
        <v>30</v>
      </c>
      <c r="G178" s="15">
        <f t="shared" si="31"/>
        <v>7.32</v>
      </c>
      <c r="H178" s="40">
        <f t="shared" si="39"/>
        <v>16.55611367441043</v>
      </c>
      <c r="I178" s="42">
        <f t="shared" si="40"/>
        <v>0.89694962791615496</v>
      </c>
      <c r="J178" s="24">
        <v>478.52</v>
      </c>
      <c r="L178" s="105">
        <v>1</v>
      </c>
      <c r="M178" s="40">
        <f t="shared" si="41"/>
        <v>0</v>
      </c>
      <c r="N178" s="40">
        <f t="shared" si="32"/>
        <v>16.55611367441043</v>
      </c>
      <c r="O178" s="40">
        <f t="shared" si="33"/>
        <v>7.32</v>
      </c>
      <c r="P178" s="40">
        <f t="shared" si="34"/>
        <v>14.85</v>
      </c>
      <c r="Q178" s="40">
        <f t="shared" si="42"/>
        <v>0</v>
      </c>
      <c r="R178" s="40">
        <f t="shared" si="43"/>
        <v>7.32</v>
      </c>
      <c r="S178" s="40">
        <f t="shared" si="38"/>
        <v>0.68000000000000327</v>
      </c>
      <c r="T178" s="40">
        <f t="shared" si="35"/>
        <v>-112.68</v>
      </c>
      <c r="U178" s="40">
        <f t="shared" si="36"/>
        <v>0</v>
      </c>
      <c r="V178" s="13">
        <f t="shared" si="37"/>
        <v>1</v>
      </c>
      <c r="W178" s="24" t="s">
        <v>4118</v>
      </c>
      <c r="AB178"/>
      <c r="AO178" s="1">
        <v>1</v>
      </c>
      <c r="AP178" s="1">
        <v>0.9</v>
      </c>
    </row>
    <row r="179" spans="2:42" x14ac:dyDescent="0.25">
      <c r="B179" s="26" t="s">
        <v>4119</v>
      </c>
      <c r="C179" s="29">
        <v>32.99</v>
      </c>
      <c r="D179" s="29">
        <v>13.77</v>
      </c>
      <c r="E179" s="29">
        <v>-24.11</v>
      </c>
      <c r="F179" s="15">
        <v>30</v>
      </c>
      <c r="G179" s="15">
        <f t="shared" si="31"/>
        <v>5.8900000000000006</v>
      </c>
      <c r="H179" s="40">
        <f t="shared" si="39"/>
        <v>14.976815415835237</v>
      </c>
      <c r="I179" s="42">
        <f t="shared" si="40"/>
        <v>0.91942109304764141</v>
      </c>
      <c r="J179" s="24">
        <v>477.33</v>
      </c>
      <c r="L179" s="105">
        <v>1</v>
      </c>
      <c r="M179" s="40">
        <f t="shared" si="41"/>
        <v>0</v>
      </c>
      <c r="N179" s="40">
        <f t="shared" si="32"/>
        <v>14.976815415835237</v>
      </c>
      <c r="O179" s="40">
        <f t="shared" si="33"/>
        <v>5.8900000000000006</v>
      </c>
      <c r="P179" s="40">
        <f t="shared" si="34"/>
        <v>13.77</v>
      </c>
      <c r="Q179" s="40">
        <f t="shared" si="42"/>
        <v>0</v>
      </c>
      <c r="R179" s="40">
        <f t="shared" si="43"/>
        <v>5.8900000000000006</v>
      </c>
      <c r="S179" s="40">
        <f t="shared" si="38"/>
        <v>-1.4299999999999997</v>
      </c>
      <c r="T179" s="40">
        <f t="shared" si="35"/>
        <v>-114.11</v>
      </c>
      <c r="U179" s="40">
        <f t="shared" si="36"/>
        <v>0</v>
      </c>
      <c r="V179" s="13">
        <f t="shared" si="37"/>
        <v>1</v>
      </c>
      <c r="W179" s="24" t="s">
        <v>4119</v>
      </c>
      <c r="AB179"/>
      <c r="AO179" s="1">
        <v>1</v>
      </c>
      <c r="AP179" s="1">
        <v>0.9</v>
      </c>
    </row>
    <row r="180" spans="2:42" x14ac:dyDescent="0.25">
      <c r="B180" s="26" t="s">
        <v>4120</v>
      </c>
      <c r="C180" s="29">
        <v>32.479999999999997</v>
      </c>
      <c r="D180" s="29">
        <v>14.48</v>
      </c>
      <c r="E180" s="29">
        <v>-24.13</v>
      </c>
      <c r="F180" s="15">
        <v>30</v>
      </c>
      <c r="G180" s="15">
        <f t="shared" si="31"/>
        <v>5.870000000000001</v>
      </c>
      <c r="H180" s="40">
        <f t="shared" si="39"/>
        <v>15.624573594181699</v>
      </c>
      <c r="I180" s="42">
        <f t="shared" si="40"/>
        <v>0.92674529085338264</v>
      </c>
      <c r="J180" s="24">
        <v>476.53</v>
      </c>
      <c r="L180" s="105">
        <v>1</v>
      </c>
      <c r="M180" s="40">
        <f t="shared" si="41"/>
        <v>0</v>
      </c>
      <c r="N180" s="40">
        <f t="shared" si="32"/>
        <v>15.624573594181699</v>
      </c>
      <c r="O180" s="40">
        <f t="shared" si="33"/>
        <v>5.8699999999999992</v>
      </c>
      <c r="P180" s="40">
        <f t="shared" si="34"/>
        <v>14.48</v>
      </c>
      <c r="Q180" s="40">
        <f t="shared" si="42"/>
        <v>0</v>
      </c>
      <c r="R180" s="40">
        <f t="shared" si="43"/>
        <v>5.8699999999999992</v>
      </c>
      <c r="S180" s="40">
        <f t="shared" si="38"/>
        <v>-2.000000000000135E-2</v>
      </c>
      <c r="T180" s="40">
        <f t="shared" si="35"/>
        <v>-114.13</v>
      </c>
      <c r="U180" s="40">
        <f t="shared" si="36"/>
        <v>0</v>
      </c>
      <c r="V180" s="13">
        <f t="shared" si="37"/>
        <v>1</v>
      </c>
      <c r="W180" s="24" t="s">
        <v>4120</v>
      </c>
      <c r="AB180"/>
      <c r="AO180" s="1">
        <v>1</v>
      </c>
      <c r="AP180" s="1">
        <v>0.9</v>
      </c>
    </row>
    <row r="181" spans="2:42" x14ac:dyDescent="0.25">
      <c r="B181" s="26" t="s">
        <v>4121</v>
      </c>
      <c r="C181" s="29">
        <v>34.799999999999997</v>
      </c>
      <c r="D181" s="29">
        <v>12.89</v>
      </c>
      <c r="E181" s="29">
        <v>-25.66</v>
      </c>
      <c r="F181" s="15">
        <v>30</v>
      </c>
      <c r="G181" s="15">
        <f t="shared" si="31"/>
        <v>4.34</v>
      </c>
      <c r="H181" s="40">
        <f t="shared" si="39"/>
        <v>13.601018344227024</v>
      </c>
      <c r="I181" s="42">
        <f t="shared" si="40"/>
        <v>0.94772315379393512</v>
      </c>
      <c r="J181" s="24">
        <v>477.89</v>
      </c>
      <c r="L181" s="105">
        <v>1</v>
      </c>
      <c r="M181" s="40">
        <f t="shared" si="41"/>
        <v>0</v>
      </c>
      <c r="N181" s="40">
        <f t="shared" si="32"/>
        <v>13.601018344227024</v>
      </c>
      <c r="O181" s="40">
        <f t="shared" si="33"/>
        <v>4.3399999999999981</v>
      </c>
      <c r="P181" s="40">
        <f t="shared" si="34"/>
        <v>12.89</v>
      </c>
      <c r="Q181" s="40">
        <f t="shared" si="42"/>
        <v>0</v>
      </c>
      <c r="R181" s="40">
        <f t="shared" si="43"/>
        <v>4.3399999999999981</v>
      </c>
      <c r="S181" s="40">
        <f t="shared" si="38"/>
        <v>-1.5300000000000011</v>
      </c>
      <c r="T181" s="40">
        <f t="shared" si="35"/>
        <v>-115.66</v>
      </c>
      <c r="U181" s="40">
        <f t="shared" si="36"/>
        <v>0</v>
      </c>
      <c r="V181" s="13">
        <f t="shared" si="37"/>
        <v>1</v>
      </c>
      <c r="W181" s="24" t="s">
        <v>4121</v>
      </c>
      <c r="AB181"/>
      <c r="AO181" s="1">
        <v>1</v>
      </c>
      <c r="AP181" s="1">
        <v>0.9</v>
      </c>
    </row>
    <row r="182" spans="2:42" x14ac:dyDescent="0.25">
      <c r="B182" s="26" t="s">
        <v>4122</v>
      </c>
      <c r="C182" s="29">
        <v>35.619999999999997</v>
      </c>
      <c r="D182" s="29">
        <v>16.37</v>
      </c>
      <c r="E182" s="29">
        <v>-24.34</v>
      </c>
      <c r="F182" s="15">
        <v>30</v>
      </c>
      <c r="G182" s="15">
        <f t="shared" si="31"/>
        <v>5.66</v>
      </c>
      <c r="H182" s="40">
        <f t="shared" si="39"/>
        <v>17.320868915848305</v>
      </c>
      <c r="I182" s="42">
        <f t="shared" si="40"/>
        <v>0.94510270122890461</v>
      </c>
      <c r="J182" s="24">
        <v>477.08</v>
      </c>
      <c r="L182" s="105">
        <v>1</v>
      </c>
      <c r="M182" s="40">
        <f t="shared" si="41"/>
        <v>0</v>
      </c>
      <c r="N182" s="40">
        <f t="shared" si="32"/>
        <v>17.320868915848305</v>
      </c>
      <c r="O182" s="40">
        <f t="shared" si="33"/>
        <v>5.66</v>
      </c>
      <c r="P182" s="40">
        <f t="shared" si="34"/>
        <v>16.37</v>
      </c>
      <c r="Q182" s="40">
        <f t="shared" si="42"/>
        <v>0</v>
      </c>
      <c r="R182" s="40">
        <f t="shared" si="43"/>
        <v>5.66</v>
      </c>
      <c r="S182" s="40">
        <f t="shared" si="38"/>
        <v>1.3200000000000021</v>
      </c>
      <c r="T182" s="40">
        <f t="shared" si="35"/>
        <v>-114.34</v>
      </c>
      <c r="U182" s="40">
        <f t="shared" si="36"/>
        <v>0</v>
      </c>
      <c r="V182" s="13">
        <f t="shared" si="37"/>
        <v>1</v>
      </c>
      <c r="W182" s="24" t="s">
        <v>4122</v>
      </c>
      <c r="AB182"/>
      <c r="AO182" s="1">
        <v>1</v>
      </c>
      <c r="AP182" s="1">
        <v>0.9</v>
      </c>
    </row>
    <row r="183" spans="2:42" x14ac:dyDescent="0.25">
      <c r="B183" s="26" t="s">
        <v>4123</v>
      </c>
      <c r="C183" s="29">
        <v>32.99</v>
      </c>
      <c r="D183" s="29">
        <v>12.97</v>
      </c>
      <c r="E183" s="29">
        <v>-25.42</v>
      </c>
      <c r="F183" s="15">
        <v>30</v>
      </c>
      <c r="G183" s="15">
        <f t="shared" si="31"/>
        <v>4.5799999999999983</v>
      </c>
      <c r="H183" s="40">
        <f t="shared" si="39"/>
        <v>13.754900944754201</v>
      </c>
      <c r="I183" s="42">
        <f t="shared" si="40"/>
        <v>0.9429366341563119</v>
      </c>
      <c r="J183" s="24">
        <v>475.43</v>
      </c>
      <c r="L183" s="105">
        <v>1</v>
      </c>
      <c r="M183" s="40">
        <f t="shared" si="41"/>
        <v>0</v>
      </c>
      <c r="N183" s="40">
        <f t="shared" si="32"/>
        <v>13.754900944754201</v>
      </c>
      <c r="O183" s="40">
        <f t="shared" si="33"/>
        <v>4.5799999999999983</v>
      </c>
      <c r="P183" s="40">
        <f t="shared" si="34"/>
        <v>12.97</v>
      </c>
      <c r="Q183" s="40">
        <f t="shared" si="42"/>
        <v>0</v>
      </c>
      <c r="R183" s="40">
        <f t="shared" si="43"/>
        <v>4.5799999999999983</v>
      </c>
      <c r="S183" s="40">
        <f t="shared" si="38"/>
        <v>-1.0800000000000018</v>
      </c>
      <c r="T183" s="40">
        <f t="shared" si="35"/>
        <v>-115.42</v>
      </c>
      <c r="U183" s="40">
        <f t="shared" si="36"/>
        <v>0</v>
      </c>
      <c r="V183" s="13">
        <f t="shared" si="37"/>
        <v>1</v>
      </c>
      <c r="W183" s="24" t="s">
        <v>4123</v>
      </c>
      <c r="AB183"/>
      <c r="AO183" s="1">
        <v>1</v>
      </c>
      <c r="AP183" s="1">
        <v>0.9</v>
      </c>
    </row>
    <row r="184" spans="2:42" x14ac:dyDescent="0.25">
      <c r="B184" s="26" t="s">
        <v>4124</v>
      </c>
      <c r="C184" s="29">
        <v>32.99</v>
      </c>
      <c r="D184" s="29">
        <v>9.61</v>
      </c>
      <c r="E184" s="29">
        <v>-25.37</v>
      </c>
      <c r="F184" s="15">
        <v>30</v>
      </c>
      <c r="G184" s="15">
        <f t="shared" si="31"/>
        <v>4.629999999999999</v>
      </c>
      <c r="H184" s="40">
        <f t="shared" si="39"/>
        <v>10.667192695362731</v>
      </c>
      <c r="I184" s="42">
        <f t="shared" si="40"/>
        <v>0.90089307228673976</v>
      </c>
      <c r="J184" s="24">
        <v>474.41</v>
      </c>
      <c r="L184" s="105">
        <v>1</v>
      </c>
      <c r="M184" s="40">
        <f t="shared" si="41"/>
        <v>0</v>
      </c>
      <c r="N184" s="40">
        <f t="shared" si="32"/>
        <v>10.667192695362731</v>
      </c>
      <c r="O184" s="40">
        <f t="shared" si="33"/>
        <v>4.6300000000000017</v>
      </c>
      <c r="P184" s="40">
        <f t="shared" si="34"/>
        <v>9.61</v>
      </c>
      <c r="Q184" s="40">
        <f t="shared" si="42"/>
        <v>0</v>
      </c>
      <c r="R184" s="40">
        <f t="shared" si="43"/>
        <v>4.6300000000000017</v>
      </c>
      <c r="S184" s="40">
        <f t="shared" si="38"/>
        <v>5.0000000000003375E-2</v>
      </c>
      <c r="T184" s="40">
        <f t="shared" si="35"/>
        <v>-115.37</v>
      </c>
      <c r="U184" s="40">
        <f t="shared" si="36"/>
        <v>0</v>
      </c>
      <c r="V184" s="13">
        <f t="shared" si="37"/>
        <v>1</v>
      </c>
      <c r="W184" s="24" t="s">
        <v>4124</v>
      </c>
      <c r="AB184"/>
      <c r="AO184" s="1">
        <v>1</v>
      </c>
      <c r="AP184" s="1">
        <v>0.9</v>
      </c>
    </row>
    <row r="185" spans="2:42" x14ac:dyDescent="0.25">
      <c r="B185" s="26" t="s">
        <v>4125</v>
      </c>
      <c r="C185" s="29">
        <v>32.22</v>
      </c>
      <c r="D185" s="29">
        <v>11.74</v>
      </c>
      <c r="E185" s="29">
        <v>-22.98</v>
      </c>
      <c r="F185" s="15">
        <v>30</v>
      </c>
      <c r="G185" s="15">
        <f t="shared" si="31"/>
        <v>7.02</v>
      </c>
      <c r="H185" s="40">
        <f t="shared" si="39"/>
        <v>13.678742632274357</v>
      </c>
      <c r="I185" s="42">
        <f t="shared" si="40"/>
        <v>0.85826602017498421</v>
      </c>
      <c r="J185" s="24">
        <v>473.39</v>
      </c>
      <c r="L185" s="105">
        <v>1</v>
      </c>
      <c r="M185" s="40">
        <f t="shared" si="41"/>
        <v>0</v>
      </c>
      <c r="N185" s="40">
        <f t="shared" si="32"/>
        <v>13.678742632274357</v>
      </c>
      <c r="O185" s="40">
        <f t="shared" si="33"/>
        <v>7.0200000000000005</v>
      </c>
      <c r="P185" s="40">
        <f t="shared" si="34"/>
        <v>11.74</v>
      </c>
      <c r="Q185" s="40">
        <f t="shared" si="42"/>
        <v>0</v>
      </c>
      <c r="R185" s="40">
        <f t="shared" si="43"/>
        <v>7.0200000000000005</v>
      </c>
      <c r="S185" s="40">
        <f t="shared" si="38"/>
        <v>2.3899999999999988</v>
      </c>
      <c r="T185" s="40">
        <f t="shared" si="35"/>
        <v>-112.98</v>
      </c>
      <c r="U185" s="40">
        <f t="shared" si="36"/>
        <v>0</v>
      </c>
      <c r="V185" s="13">
        <f t="shared" si="37"/>
        <v>1</v>
      </c>
      <c r="W185" s="24" t="s">
        <v>4125</v>
      </c>
      <c r="AB185"/>
      <c r="AO185" s="1">
        <v>1</v>
      </c>
      <c r="AP185" s="1">
        <v>0.9</v>
      </c>
    </row>
    <row r="186" spans="2:42" x14ac:dyDescent="0.25">
      <c r="B186" s="26" t="s">
        <v>4126</v>
      </c>
      <c r="C186" s="29">
        <v>32.380000000000003</v>
      </c>
      <c r="D186" s="29">
        <v>13.06</v>
      </c>
      <c r="E186" s="29">
        <v>-21.3</v>
      </c>
      <c r="F186" s="15">
        <v>30</v>
      </c>
      <c r="G186" s="15">
        <f t="shared" si="31"/>
        <v>8.6999999999999993</v>
      </c>
      <c r="H186" s="40">
        <f t="shared" si="39"/>
        <v>15.692469531593808</v>
      </c>
      <c r="I186" s="42">
        <f t="shared" si="40"/>
        <v>0.83224631876494459</v>
      </c>
      <c r="J186" s="24">
        <v>472.36</v>
      </c>
      <c r="L186" s="105">
        <v>1</v>
      </c>
      <c r="M186" s="40">
        <f t="shared" si="41"/>
        <v>0</v>
      </c>
      <c r="N186" s="40">
        <f t="shared" si="32"/>
        <v>15.692469531593808</v>
      </c>
      <c r="O186" s="40">
        <f t="shared" si="33"/>
        <v>8.6999999999999975</v>
      </c>
      <c r="P186" s="40">
        <f t="shared" si="34"/>
        <v>13.06</v>
      </c>
      <c r="Q186" s="40">
        <f t="shared" si="42"/>
        <v>0</v>
      </c>
      <c r="R186" s="40">
        <f t="shared" si="43"/>
        <v>8.6999999999999975</v>
      </c>
      <c r="S186" s="40">
        <f t="shared" si="38"/>
        <v>1.6799999999999971</v>
      </c>
      <c r="T186" s="40">
        <f t="shared" si="35"/>
        <v>-111.3</v>
      </c>
      <c r="U186" s="40">
        <f t="shared" si="36"/>
        <v>0</v>
      </c>
      <c r="V186" s="13">
        <f t="shared" si="37"/>
        <v>1</v>
      </c>
      <c r="W186" s="24" t="s">
        <v>4126</v>
      </c>
      <c r="AB186"/>
      <c r="AO186" s="1">
        <v>1</v>
      </c>
      <c r="AP186" s="1">
        <v>0.9</v>
      </c>
    </row>
    <row r="187" spans="2:42" x14ac:dyDescent="0.25">
      <c r="B187" s="26" t="s">
        <v>4127</v>
      </c>
      <c r="C187" s="29">
        <v>31.28</v>
      </c>
      <c r="D187" s="29">
        <v>13.49</v>
      </c>
      <c r="E187" s="29">
        <v>-22.24</v>
      </c>
      <c r="F187" s="15">
        <v>30</v>
      </c>
      <c r="G187" s="15">
        <f t="shared" si="31"/>
        <v>7.7600000000000016</v>
      </c>
      <c r="H187" s="40">
        <f t="shared" si="39"/>
        <v>15.562702207521676</v>
      </c>
      <c r="I187" s="42">
        <f t="shared" si="40"/>
        <v>0.86681604647553367</v>
      </c>
      <c r="J187" s="24">
        <v>472.08</v>
      </c>
      <c r="L187" s="105">
        <v>1</v>
      </c>
      <c r="M187" s="40">
        <f t="shared" si="41"/>
        <v>0</v>
      </c>
      <c r="N187" s="40">
        <f t="shared" si="32"/>
        <v>15.562702207521676</v>
      </c>
      <c r="O187" s="40">
        <f t="shared" si="33"/>
        <v>7.7600000000000033</v>
      </c>
      <c r="P187" s="40">
        <f t="shared" si="34"/>
        <v>13.49</v>
      </c>
      <c r="Q187" s="40">
        <f t="shared" si="42"/>
        <v>0</v>
      </c>
      <c r="R187" s="40">
        <f t="shared" si="43"/>
        <v>7.7600000000000033</v>
      </c>
      <c r="S187" s="40">
        <f t="shared" si="38"/>
        <v>-0.93999999999999417</v>
      </c>
      <c r="T187" s="40">
        <f t="shared" si="35"/>
        <v>-112.24</v>
      </c>
      <c r="U187" s="40">
        <f t="shared" si="36"/>
        <v>0</v>
      </c>
      <c r="V187" s="13">
        <f t="shared" si="37"/>
        <v>1</v>
      </c>
      <c r="W187" s="24" t="s">
        <v>4127</v>
      </c>
      <c r="AB187"/>
      <c r="AO187" s="1">
        <v>1</v>
      </c>
      <c r="AP187" s="1">
        <v>0.9</v>
      </c>
    </row>
    <row r="188" spans="2:42" x14ac:dyDescent="0.25">
      <c r="B188" s="26" t="s">
        <v>4128</v>
      </c>
      <c r="C188" s="29">
        <v>33.340000000000003</v>
      </c>
      <c r="D188" s="29">
        <v>16.13</v>
      </c>
      <c r="E188" s="29">
        <v>-19.88</v>
      </c>
      <c r="F188" s="15">
        <v>30</v>
      </c>
      <c r="G188" s="15">
        <f t="shared" si="31"/>
        <v>10.120000000000001</v>
      </c>
      <c r="H188" s="40">
        <f t="shared" si="39"/>
        <v>19.041830269173182</v>
      </c>
      <c r="I188" s="42">
        <f t="shared" si="40"/>
        <v>0.84708243755921164</v>
      </c>
      <c r="J188" s="24">
        <v>470.73</v>
      </c>
      <c r="L188" s="105">
        <v>1</v>
      </c>
      <c r="M188" s="40">
        <f t="shared" si="41"/>
        <v>0</v>
      </c>
      <c r="N188" s="40">
        <f t="shared" si="32"/>
        <v>19.041830269173182</v>
      </c>
      <c r="O188" s="40">
        <f t="shared" si="33"/>
        <v>10.120000000000003</v>
      </c>
      <c r="P188" s="40">
        <f t="shared" si="34"/>
        <v>16.13</v>
      </c>
      <c r="Q188" s="40">
        <f t="shared" si="42"/>
        <v>0</v>
      </c>
      <c r="R188" s="40">
        <f t="shared" si="43"/>
        <v>10.120000000000003</v>
      </c>
      <c r="S188" s="40">
        <f t="shared" si="38"/>
        <v>2.3599999999999994</v>
      </c>
      <c r="T188" s="40">
        <f t="shared" si="35"/>
        <v>-109.88</v>
      </c>
      <c r="U188" s="40">
        <f t="shared" si="36"/>
        <v>0</v>
      </c>
      <c r="V188" s="13">
        <f t="shared" si="37"/>
        <v>1</v>
      </c>
      <c r="W188" s="24" t="s">
        <v>4128</v>
      </c>
      <c r="AB188"/>
      <c r="AO188" s="1">
        <v>1</v>
      </c>
      <c r="AP188" s="1">
        <v>0.9</v>
      </c>
    </row>
    <row r="189" spans="2:42" x14ac:dyDescent="0.25">
      <c r="B189" s="26" t="s">
        <v>4129</v>
      </c>
      <c r="C189" s="29">
        <v>31.89</v>
      </c>
      <c r="D189" s="29">
        <v>16.11</v>
      </c>
      <c r="E189" s="29">
        <v>-21.05</v>
      </c>
      <c r="F189" s="15">
        <v>30</v>
      </c>
      <c r="G189" s="15">
        <f t="shared" si="31"/>
        <v>8.9499999999999993</v>
      </c>
      <c r="H189" s="40">
        <f t="shared" si="39"/>
        <v>18.429177952366729</v>
      </c>
      <c r="I189" s="42">
        <f t="shared" si="40"/>
        <v>0.87415727612153782</v>
      </c>
      <c r="J189" s="24">
        <v>469.81</v>
      </c>
      <c r="L189" s="105">
        <v>1</v>
      </c>
      <c r="M189" s="40">
        <f t="shared" si="41"/>
        <v>0</v>
      </c>
      <c r="N189" s="40">
        <f t="shared" si="32"/>
        <v>18.429177952366729</v>
      </c>
      <c r="O189" s="40">
        <f t="shared" si="33"/>
        <v>8.9499999999999975</v>
      </c>
      <c r="P189" s="40">
        <f t="shared" si="34"/>
        <v>16.11</v>
      </c>
      <c r="Q189" s="40">
        <f t="shared" si="42"/>
        <v>0</v>
      </c>
      <c r="R189" s="40">
        <f t="shared" si="43"/>
        <v>8.9499999999999975</v>
      </c>
      <c r="S189" s="40">
        <f t="shared" si="38"/>
        <v>-1.1700000000000053</v>
      </c>
      <c r="T189" s="40">
        <f t="shared" si="35"/>
        <v>-111.05</v>
      </c>
      <c r="U189" s="40">
        <f t="shared" si="36"/>
        <v>0</v>
      </c>
      <c r="V189" s="13">
        <f t="shared" si="37"/>
        <v>1</v>
      </c>
      <c r="W189" s="24" t="s">
        <v>4129</v>
      </c>
      <c r="AB189"/>
      <c r="AO189" s="1">
        <v>1</v>
      </c>
      <c r="AP189" s="1">
        <v>0.9</v>
      </c>
    </row>
    <row r="190" spans="2:42" x14ac:dyDescent="0.25">
      <c r="B190" s="26" t="s">
        <v>4130</v>
      </c>
      <c r="C190" s="29">
        <v>31.17</v>
      </c>
      <c r="D190" s="29">
        <v>14.92</v>
      </c>
      <c r="E190" s="29">
        <v>-20.27</v>
      </c>
      <c r="F190" s="15">
        <v>30</v>
      </c>
      <c r="G190" s="15">
        <f t="shared" si="31"/>
        <v>9.73</v>
      </c>
      <c r="H190" s="40">
        <f t="shared" si="39"/>
        <v>17.812335613276549</v>
      </c>
      <c r="I190" s="42">
        <f t="shared" si="40"/>
        <v>0.83762176527143772</v>
      </c>
      <c r="J190" s="24">
        <v>471.5</v>
      </c>
      <c r="L190" s="105">
        <v>1</v>
      </c>
      <c r="M190" s="40">
        <f t="shared" si="41"/>
        <v>0</v>
      </c>
      <c r="N190" s="40">
        <f t="shared" si="32"/>
        <v>17.812335613276549</v>
      </c>
      <c r="O190" s="40">
        <f t="shared" si="33"/>
        <v>9.7300000000000022</v>
      </c>
      <c r="P190" s="40">
        <f t="shared" si="34"/>
        <v>14.92</v>
      </c>
      <c r="Q190" s="40">
        <f t="shared" si="42"/>
        <v>0</v>
      </c>
      <c r="R190" s="40">
        <f t="shared" si="43"/>
        <v>9.7300000000000022</v>
      </c>
      <c r="S190" s="40">
        <f t="shared" si="38"/>
        <v>0.78000000000000469</v>
      </c>
      <c r="T190" s="40">
        <f t="shared" si="35"/>
        <v>-110.27</v>
      </c>
      <c r="U190" s="40">
        <f t="shared" si="36"/>
        <v>0</v>
      </c>
      <c r="V190" s="13">
        <f t="shared" si="37"/>
        <v>1</v>
      </c>
      <c r="W190" s="24" t="s">
        <v>4130</v>
      </c>
      <c r="AB190"/>
      <c r="AO190" s="1">
        <v>1</v>
      </c>
      <c r="AP190" s="1">
        <v>0.9</v>
      </c>
    </row>
    <row r="191" spans="2:42" x14ac:dyDescent="0.25">
      <c r="B191" s="26" t="s">
        <v>4131</v>
      </c>
      <c r="C191" s="29">
        <v>31.71</v>
      </c>
      <c r="D191" s="29">
        <v>17.14</v>
      </c>
      <c r="E191" s="29">
        <v>-19.12</v>
      </c>
      <c r="F191" s="15">
        <v>30</v>
      </c>
      <c r="G191" s="15">
        <f t="shared" si="31"/>
        <v>10.879999999999999</v>
      </c>
      <c r="H191" s="40">
        <f t="shared" si="39"/>
        <v>20.301576293480267</v>
      </c>
      <c r="I191" s="42">
        <f t="shared" si="40"/>
        <v>0.84426941791236243</v>
      </c>
      <c r="J191" s="24">
        <v>472.01</v>
      </c>
      <c r="L191" s="105">
        <v>1</v>
      </c>
      <c r="M191" s="40">
        <f t="shared" si="41"/>
        <v>0</v>
      </c>
      <c r="N191" s="40">
        <f t="shared" si="32"/>
        <v>20.301576293480267</v>
      </c>
      <c r="O191" s="40">
        <f t="shared" si="33"/>
        <v>10.879999999999995</v>
      </c>
      <c r="P191" s="40">
        <f t="shared" si="34"/>
        <v>17.14</v>
      </c>
      <c r="Q191" s="40">
        <f t="shared" si="42"/>
        <v>0</v>
      </c>
      <c r="R191" s="40">
        <f t="shared" si="43"/>
        <v>10.879999999999995</v>
      </c>
      <c r="S191" s="40">
        <f t="shared" si="38"/>
        <v>1.1499999999999932</v>
      </c>
      <c r="T191" s="40">
        <f t="shared" si="35"/>
        <v>-109.12</v>
      </c>
      <c r="U191" s="40">
        <f t="shared" si="36"/>
        <v>0</v>
      </c>
      <c r="V191" s="13">
        <f t="shared" si="37"/>
        <v>1</v>
      </c>
      <c r="W191" s="24" t="s">
        <v>4131</v>
      </c>
      <c r="AB191"/>
      <c r="AO191" s="1">
        <v>1</v>
      </c>
      <c r="AP191" s="1">
        <v>0.9</v>
      </c>
    </row>
    <row r="192" spans="2:42" x14ac:dyDescent="0.25">
      <c r="B192" s="26" t="s">
        <v>4132</v>
      </c>
      <c r="C192" s="29">
        <v>31.71</v>
      </c>
      <c r="D192" s="29">
        <v>11.55</v>
      </c>
      <c r="E192" s="29">
        <v>-23.47</v>
      </c>
      <c r="F192" s="15">
        <v>30</v>
      </c>
      <c r="G192" s="15">
        <f t="shared" si="31"/>
        <v>6.5300000000000011</v>
      </c>
      <c r="H192" s="40">
        <f t="shared" si="39"/>
        <v>13.268134759641237</v>
      </c>
      <c r="I192" s="42">
        <f t="shared" si="40"/>
        <v>0.87050668456673908</v>
      </c>
      <c r="J192" s="24">
        <v>473.24</v>
      </c>
      <c r="L192" s="105">
        <v>1</v>
      </c>
      <c r="M192" s="40">
        <f t="shared" si="41"/>
        <v>0</v>
      </c>
      <c r="N192" s="40">
        <f t="shared" si="32"/>
        <v>13.268134759641237</v>
      </c>
      <c r="O192" s="40">
        <f t="shared" si="33"/>
        <v>6.5299999999999994</v>
      </c>
      <c r="P192" s="40">
        <f t="shared" si="34"/>
        <v>11.55</v>
      </c>
      <c r="Q192" s="40">
        <f t="shared" si="42"/>
        <v>0</v>
      </c>
      <c r="R192" s="40">
        <f t="shared" si="43"/>
        <v>6.5299999999999994</v>
      </c>
      <c r="S192" s="40">
        <f t="shared" si="38"/>
        <v>-4.3499999999999961</v>
      </c>
      <c r="T192" s="40">
        <f t="shared" si="35"/>
        <v>-113.47</v>
      </c>
      <c r="U192" s="40">
        <f t="shared" si="36"/>
        <v>0</v>
      </c>
      <c r="V192" s="13">
        <f t="shared" si="37"/>
        <v>1</v>
      </c>
      <c r="W192" s="24" t="s">
        <v>4132</v>
      </c>
      <c r="AB192"/>
      <c r="AO192" s="1">
        <v>1</v>
      </c>
      <c r="AP192" s="1">
        <v>0.9</v>
      </c>
    </row>
    <row r="193" spans="2:42" x14ac:dyDescent="0.25">
      <c r="B193" s="26" t="s">
        <v>4133</v>
      </c>
      <c r="C193" s="29">
        <v>30.26</v>
      </c>
      <c r="D193" s="29">
        <v>12.19</v>
      </c>
      <c r="E193" s="29">
        <v>-22.3</v>
      </c>
      <c r="F193" s="15">
        <v>30</v>
      </c>
      <c r="G193" s="15">
        <f t="shared" si="31"/>
        <v>7.6999999999999993</v>
      </c>
      <c r="H193" s="40">
        <f t="shared" si="39"/>
        <v>14.418255789102924</v>
      </c>
      <c r="I193" s="42">
        <f t="shared" si="40"/>
        <v>0.84545593990730816</v>
      </c>
      <c r="J193" s="24">
        <v>472.53</v>
      </c>
      <c r="L193" s="105">
        <v>1</v>
      </c>
      <c r="M193" s="40">
        <f t="shared" si="41"/>
        <v>0</v>
      </c>
      <c r="N193" s="40">
        <f t="shared" si="32"/>
        <v>14.418255789102924</v>
      </c>
      <c r="O193" s="40">
        <f t="shared" si="33"/>
        <v>7.6999999999999993</v>
      </c>
      <c r="P193" s="40">
        <f t="shared" si="34"/>
        <v>12.19</v>
      </c>
      <c r="Q193" s="40">
        <f t="shared" si="42"/>
        <v>0</v>
      </c>
      <c r="R193" s="40">
        <f t="shared" si="43"/>
        <v>7.6999999999999993</v>
      </c>
      <c r="S193" s="40">
        <f t="shared" si="38"/>
        <v>1.17</v>
      </c>
      <c r="T193" s="40">
        <f t="shared" si="35"/>
        <v>-112.3</v>
      </c>
      <c r="U193" s="40">
        <f t="shared" si="36"/>
        <v>0</v>
      </c>
      <c r="V193" s="13">
        <f t="shared" si="37"/>
        <v>1</v>
      </c>
      <c r="W193" s="24" t="s">
        <v>4133</v>
      </c>
      <c r="AB193"/>
      <c r="AO193" s="1">
        <v>1</v>
      </c>
      <c r="AP193" s="1">
        <v>0.9</v>
      </c>
    </row>
    <row r="194" spans="2:42" x14ac:dyDescent="0.25">
      <c r="B194" s="26" t="s">
        <v>4134</v>
      </c>
      <c r="C194" s="29">
        <v>31.62</v>
      </c>
      <c r="D194" s="29">
        <v>12.68</v>
      </c>
      <c r="E194" s="29">
        <v>-20.89</v>
      </c>
      <c r="F194" s="15">
        <v>30</v>
      </c>
      <c r="G194" s="15">
        <f t="shared" si="31"/>
        <v>9.11</v>
      </c>
      <c r="H194" s="40">
        <f t="shared" si="39"/>
        <v>15.613279604234339</v>
      </c>
      <c r="I194" s="42">
        <f t="shared" si="40"/>
        <v>0.81212918242757715</v>
      </c>
      <c r="J194" s="24">
        <v>473.09</v>
      </c>
      <c r="L194" s="105">
        <v>1</v>
      </c>
      <c r="M194" s="40">
        <f t="shared" si="41"/>
        <v>0</v>
      </c>
      <c r="N194" s="40">
        <f t="shared" si="32"/>
        <v>15.613279604234339</v>
      </c>
      <c r="O194" s="40">
        <f t="shared" si="33"/>
        <v>9.11</v>
      </c>
      <c r="P194" s="40">
        <f t="shared" si="34"/>
        <v>12.68</v>
      </c>
      <c r="Q194" s="40">
        <f t="shared" si="42"/>
        <v>0</v>
      </c>
      <c r="R194" s="40">
        <f t="shared" si="43"/>
        <v>9.11</v>
      </c>
      <c r="S194" s="40">
        <f t="shared" si="38"/>
        <v>1.4100000000000001</v>
      </c>
      <c r="T194" s="40">
        <f t="shared" si="35"/>
        <v>-110.89</v>
      </c>
      <c r="U194" s="40">
        <f t="shared" si="36"/>
        <v>0</v>
      </c>
      <c r="V194" s="13">
        <f t="shared" si="37"/>
        <v>1</v>
      </c>
      <c r="W194" s="24" t="s">
        <v>4134</v>
      </c>
      <c r="AB194"/>
      <c r="AO194" s="1">
        <v>1</v>
      </c>
      <c r="AP194" s="1">
        <v>0.9</v>
      </c>
    </row>
    <row r="195" spans="2:42" x14ac:dyDescent="0.25">
      <c r="B195" s="26" t="s">
        <v>4135</v>
      </c>
      <c r="C195" s="29">
        <v>30.58</v>
      </c>
      <c r="D195" s="29">
        <v>12.5</v>
      </c>
      <c r="E195" s="29">
        <v>-22.59</v>
      </c>
      <c r="F195" s="15">
        <v>30</v>
      </c>
      <c r="G195" s="15">
        <f t="shared" si="31"/>
        <v>7.41</v>
      </c>
      <c r="H195" s="40">
        <f t="shared" si="39"/>
        <v>14.531280053732361</v>
      </c>
      <c r="I195" s="42">
        <f t="shared" si="40"/>
        <v>0.86021327465844089</v>
      </c>
      <c r="J195" s="24">
        <v>474.67</v>
      </c>
      <c r="L195" s="105">
        <v>1</v>
      </c>
      <c r="M195" s="40">
        <f t="shared" si="41"/>
        <v>0</v>
      </c>
      <c r="N195" s="40">
        <f t="shared" si="32"/>
        <v>14.531280053732361</v>
      </c>
      <c r="O195" s="40">
        <f t="shared" si="33"/>
        <v>7.4099999999999975</v>
      </c>
      <c r="P195" s="40">
        <f t="shared" si="34"/>
        <v>12.5</v>
      </c>
      <c r="Q195" s="40">
        <f t="shared" si="42"/>
        <v>0</v>
      </c>
      <c r="R195" s="40">
        <f t="shared" si="43"/>
        <v>7.4099999999999975</v>
      </c>
      <c r="S195" s="40">
        <f t="shared" si="38"/>
        <v>-1.700000000000002</v>
      </c>
      <c r="T195" s="40">
        <f t="shared" si="35"/>
        <v>-112.59</v>
      </c>
      <c r="U195" s="40">
        <f t="shared" si="36"/>
        <v>0</v>
      </c>
      <c r="V195" s="13">
        <f t="shared" si="37"/>
        <v>1</v>
      </c>
      <c r="W195" s="24" t="s">
        <v>4135</v>
      </c>
      <c r="AB195"/>
      <c r="AO195" s="1">
        <v>1</v>
      </c>
      <c r="AP195" s="1">
        <v>0.9</v>
      </c>
    </row>
    <row r="196" spans="2:42" x14ac:dyDescent="0.25">
      <c r="B196" s="26" t="s">
        <v>4136</v>
      </c>
      <c r="C196" s="29">
        <v>30.03</v>
      </c>
      <c r="D196" s="29">
        <v>10.71</v>
      </c>
      <c r="E196" s="29">
        <v>-24.08</v>
      </c>
      <c r="F196" s="15">
        <v>30</v>
      </c>
      <c r="G196" s="15">
        <f t="shared" ref="G196:G259" si="44">E196+F196</f>
        <v>5.9200000000000017</v>
      </c>
      <c r="H196" s="40">
        <f t="shared" si="39"/>
        <v>12.237258679949527</v>
      </c>
      <c r="I196" s="42">
        <f t="shared" si="40"/>
        <v>0.87519601244910306</v>
      </c>
      <c r="J196" s="24">
        <v>475.31</v>
      </c>
      <c r="L196" s="105">
        <v>1</v>
      </c>
      <c r="M196" s="40">
        <f t="shared" si="41"/>
        <v>0</v>
      </c>
      <c r="N196" s="40">
        <f t="shared" ref="N196:N259" si="45">D196/I196</f>
        <v>12.237258679949527</v>
      </c>
      <c r="O196" s="40">
        <f t="shared" ref="O196:O259" si="46">N196*SIN(ACOS(I196))</f>
        <v>5.92</v>
      </c>
      <c r="P196" s="40">
        <f t="shared" ref="P196:P259" si="47">D196/L196</f>
        <v>10.71</v>
      </c>
      <c r="Q196" s="40">
        <f t="shared" si="42"/>
        <v>0</v>
      </c>
      <c r="R196" s="40">
        <f t="shared" si="43"/>
        <v>5.92</v>
      </c>
      <c r="S196" s="40">
        <f t="shared" si="38"/>
        <v>-1.4899999999999975</v>
      </c>
      <c r="T196" s="40">
        <f t="shared" ref="T196:T259" si="48">G196-$X$4</f>
        <v>-114.08</v>
      </c>
      <c r="U196" s="40">
        <f t="shared" ref="U196:U259" si="49">IF(T196&gt;1,SQRT((D196)^2+(T196)^2),0)</f>
        <v>0</v>
      </c>
      <c r="V196" s="13">
        <f t="shared" ref="V196:V259" si="50">IF(U196&gt;0,D196/U196,1)</f>
        <v>1</v>
      </c>
      <c r="W196" s="24" t="s">
        <v>4136</v>
      </c>
      <c r="AB196"/>
      <c r="AO196" s="1">
        <v>1</v>
      </c>
      <c r="AP196" s="1">
        <v>0.9</v>
      </c>
    </row>
    <row r="197" spans="2:42" x14ac:dyDescent="0.25">
      <c r="B197" s="26" t="s">
        <v>4137</v>
      </c>
      <c r="C197" s="29">
        <v>31.9</v>
      </c>
      <c r="D197" s="29">
        <v>10.65</v>
      </c>
      <c r="E197" s="29">
        <v>-24.16</v>
      </c>
      <c r="F197" s="15">
        <v>30</v>
      </c>
      <c r="G197" s="15">
        <f t="shared" si="44"/>
        <v>5.84</v>
      </c>
      <c r="H197" s="40">
        <f t="shared" si="39"/>
        <v>12.146114605090798</v>
      </c>
      <c r="I197" s="42">
        <f t="shared" si="40"/>
        <v>0.8768236054298606</v>
      </c>
      <c r="J197" s="24">
        <v>476.33</v>
      </c>
      <c r="L197" s="105">
        <v>1</v>
      </c>
      <c r="M197" s="40">
        <f t="shared" si="41"/>
        <v>0</v>
      </c>
      <c r="N197" s="40">
        <f t="shared" si="45"/>
        <v>12.146114605090798</v>
      </c>
      <c r="O197" s="40">
        <f t="shared" si="46"/>
        <v>5.8399999999999972</v>
      </c>
      <c r="P197" s="40">
        <f t="shared" si="47"/>
        <v>10.65</v>
      </c>
      <c r="Q197" s="40">
        <f t="shared" si="42"/>
        <v>0</v>
      </c>
      <c r="R197" s="40">
        <f t="shared" si="43"/>
        <v>5.8399999999999972</v>
      </c>
      <c r="S197" s="40">
        <f t="shared" si="38"/>
        <v>-8.0000000000002736E-2</v>
      </c>
      <c r="T197" s="40">
        <f t="shared" si="48"/>
        <v>-114.16</v>
      </c>
      <c r="U197" s="40">
        <f t="shared" si="49"/>
        <v>0</v>
      </c>
      <c r="V197" s="13">
        <f t="shared" si="50"/>
        <v>1</v>
      </c>
      <c r="W197" s="24" t="s">
        <v>4137</v>
      </c>
      <c r="AB197"/>
      <c r="AO197" s="1">
        <v>1</v>
      </c>
      <c r="AP197" s="1">
        <v>0.9</v>
      </c>
    </row>
    <row r="198" spans="2:42" x14ac:dyDescent="0.25">
      <c r="B198" s="26" t="s">
        <v>4138</v>
      </c>
      <c r="C198" s="29">
        <v>32.659999999999997</v>
      </c>
      <c r="D198" s="29">
        <v>10.64</v>
      </c>
      <c r="E198" s="29">
        <v>-24.43</v>
      </c>
      <c r="F198" s="15">
        <v>30</v>
      </c>
      <c r="G198" s="15">
        <f t="shared" si="44"/>
        <v>5.57</v>
      </c>
      <c r="H198" s="40">
        <f t="shared" si="39"/>
        <v>12.009766858686309</v>
      </c>
      <c r="I198" s="42">
        <f t="shared" si="40"/>
        <v>0.88594559121723526</v>
      </c>
      <c r="J198" s="24">
        <v>476.05</v>
      </c>
      <c r="L198" s="105">
        <v>1</v>
      </c>
      <c r="M198" s="40">
        <f t="shared" si="41"/>
        <v>0</v>
      </c>
      <c r="N198" s="40">
        <f t="shared" si="45"/>
        <v>12.009766858686309</v>
      </c>
      <c r="O198" s="40">
        <f t="shared" si="46"/>
        <v>5.5699999999999985</v>
      </c>
      <c r="P198" s="40">
        <f t="shared" si="47"/>
        <v>10.64</v>
      </c>
      <c r="Q198" s="40">
        <f t="shared" si="42"/>
        <v>0</v>
      </c>
      <c r="R198" s="40">
        <f t="shared" si="43"/>
        <v>5.5699999999999985</v>
      </c>
      <c r="S198" s="40">
        <f t="shared" si="38"/>
        <v>-0.26999999999999869</v>
      </c>
      <c r="T198" s="40">
        <f t="shared" si="48"/>
        <v>-114.43</v>
      </c>
      <c r="U198" s="40">
        <f t="shared" si="49"/>
        <v>0</v>
      </c>
      <c r="V198" s="13">
        <f t="shared" si="50"/>
        <v>1</v>
      </c>
      <c r="W198" s="24" t="s">
        <v>4138</v>
      </c>
      <c r="AB198"/>
      <c r="AO198" s="1">
        <v>1</v>
      </c>
      <c r="AP198" s="1">
        <v>0.9</v>
      </c>
    </row>
    <row r="199" spans="2:42" x14ac:dyDescent="0.25">
      <c r="B199" s="26" t="s">
        <v>4139</v>
      </c>
      <c r="C199" s="29">
        <v>32.450000000000003</v>
      </c>
      <c r="D199" s="29">
        <v>11.8</v>
      </c>
      <c r="E199" s="29">
        <v>-24.07</v>
      </c>
      <c r="F199" s="15">
        <v>30</v>
      </c>
      <c r="G199" s="15">
        <f t="shared" si="44"/>
        <v>5.93</v>
      </c>
      <c r="H199" s="40">
        <f t="shared" si="39"/>
        <v>13.206244734972922</v>
      </c>
      <c r="I199" s="42">
        <f t="shared" si="40"/>
        <v>0.89351668372093029</v>
      </c>
      <c r="J199" s="24">
        <v>477.86</v>
      </c>
      <c r="L199" s="105">
        <v>1</v>
      </c>
      <c r="M199" s="40">
        <f t="shared" si="41"/>
        <v>0</v>
      </c>
      <c r="N199" s="40">
        <f t="shared" si="45"/>
        <v>13.206244734972922</v>
      </c>
      <c r="O199" s="40">
        <f t="shared" si="46"/>
        <v>5.9299999999999979</v>
      </c>
      <c r="P199" s="40">
        <f t="shared" si="47"/>
        <v>11.8</v>
      </c>
      <c r="Q199" s="40">
        <f t="shared" si="42"/>
        <v>0</v>
      </c>
      <c r="R199" s="40">
        <f t="shared" si="43"/>
        <v>5.9299999999999979</v>
      </c>
      <c r="S199" s="40">
        <f t="shared" ref="S199:S262" si="51">R199-R198</f>
        <v>0.35999999999999943</v>
      </c>
      <c r="T199" s="40">
        <f t="shared" si="48"/>
        <v>-114.07</v>
      </c>
      <c r="U199" s="40">
        <f t="shared" si="49"/>
        <v>0</v>
      </c>
      <c r="V199" s="13">
        <f t="shared" si="50"/>
        <v>1</v>
      </c>
      <c r="W199" s="24" t="s">
        <v>4139</v>
      </c>
      <c r="AB199"/>
      <c r="AO199" s="1">
        <v>1</v>
      </c>
      <c r="AP199" s="1">
        <v>0.9</v>
      </c>
    </row>
    <row r="200" spans="2:42" x14ac:dyDescent="0.25">
      <c r="B200" s="26" t="s">
        <v>4140</v>
      </c>
      <c r="C200" s="29">
        <v>32.46</v>
      </c>
      <c r="D200" s="29">
        <v>12.02</v>
      </c>
      <c r="E200" s="29">
        <v>-23.98</v>
      </c>
      <c r="F200" s="15">
        <v>30</v>
      </c>
      <c r="G200" s="15">
        <f t="shared" si="44"/>
        <v>6.02</v>
      </c>
      <c r="H200" s="40">
        <f t="shared" si="39"/>
        <v>13.44324365620143</v>
      </c>
      <c r="I200" s="42">
        <f t="shared" si="40"/>
        <v>0.89412944579451392</v>
      </c>
      <c r="J200" s="24">
        <v>478.83</v>
      </c>
      <c r="L200" s="105">
        <v>1</v>
      </c>
      <c r="M200" s="40">
        <f t="shared" si="41"/>
        <v>0</v>
      </c>
      <c r="N200" s="40">
        <f t="shared" si="45"/>
        <v>13.44324365620143</v>
      </c>
      <c r="O200" s="40">
        <f t="shared" si="46"/>
        <v>6.02</v>
      </c>
      <c r="P200" s="40">
        <f t="shared" si="47"/>
        <v>12.02</v>
      </c>
      <c r="Q200" s="40">
        <f t="shared" si="42"/>
        <v>0</v>
      </c>
      <c r="R200" s="40">
        <f t="shared" si="43"/>
        <v>6.02</v>
      </c>
      <c r="S200" s="40">
        <f t="shared" si="51"/>
        <v>9.0000000000001634E-2</v>
      </c>
      <c r="T200" s="40">
        <f t="shared" si="48"/>
        <v>-113.98</v>
      </c>
      <c r="U200" s="40">
        <f t="shared" si="49"/>
        <v>0</v>
      </c>
      <c r="V200" s="13">
        <f t="shared" si="50"/>
        <v>1</v>
      </c>
      <c r="W200" s="24" t="s">
        <v>4140</v>
      </c>
      <c r="AB200"/>
      <c r="AO200" s="1">
        <v>1</v>
      </c>
      <c r="AP200" s="1">
        <v>0.9</v>
      </c>
    </row>
    <row r="201" spans="2:42" x14ac:dyDescent="0.25">
      <c r="B201" s="26" t="s">
        <v>4141</v>
      </c>
      <c r="C201" s="29">
        <v>32.26</v>
      </c>
      <c r="D201" s="29">
        <v>12.42</v>
      </c>
      <c r="E201" s="29">
        <v>-23.06</v>
      </c>
      <c r="F201" s="15">
        <v>30</v>
      </c>
      <c r="G201" s="15">
        <f t="shared" si="44"/>
        <v>6.9400000000000013</v>
      </c>
      <c r="H201" s="40">
        <f t="shared" si="39"/>
        <v>14.227438279606066</v>
      </c>
      <c r="I201" s="42">
        <f t="shared" si="40"/>
        <v>0.87296108799875172</v>
      </c>
      <c r="J201" s="24">
        <v>479.25</v>
      </c>
      <c r="L201" s="105">
        <v>1</v>
      </c>
      <c r="M201" s="40">
        <f t="shared" si="41"/>
        <v>0</v>
      </c>
      <c r="N201" s="40">
        <f t="shared" si="45"/>
        <v>14.227438279606066</v>
      </c>
      <c r="O201" s="40">
        <f t="shared" si="46"/>
        <v>6.9400000000000013</v>
      </c>
      <c r="P201" s="40">
        <f t="shared" si="47"/>
        <v>12.42</v>
      </c>
      <c r="Q201" s="40">
        <f t="shared" si="42"/>
        <v>0</v>
      </c>
      <c r="R201" s="40">
        <f t="shared" si="43"/>
        <v>6.9400000000000013</v>
      </c>
      <c r="S201" s="40">
        <f t="shared" si="51"/>
        <v>0.92000000000000171</v>
      </c>
      <c r="T201" s="40">
        <f t="shared" si="48"/>
        <v>-113.06</v>
      </c>
      <c r="U201" s="40">
        <f t="shared" si="49"/>
        <v>0</v>
      </c>
      <c r="V201" s="13">
        <f t="shared" si="50"/>
        <v>1</v>
      </c>
      <c r="W201" s="24" t="s">
        <v>4141</v>
      </c>
      <c r="AB201"/>
      <c r="AO201" s="1">
        <v>1</v>
      </c>
      <c r="AP201" s="1">
        <v>0.9</v>
      </c>
    </row>
    <row r="202" spans="2:42" x14ac:dyDescent="0.25">
      <c r="B202" s="26" t="s">
        <v>4142</v>
      </c>
      <c r="C202" s="29">
        <v>30.26</v>
      </c>
      <c r="D202" s="29">
        <v>11.75</v>
      </c>
      <c r="E202" s="29">
        <v>-20.51</v>
      </c>
      <c r="F202" s="15">
        <v>30</v>
      </c>
      <c r="G202" s="15">
        <f t="shared" si="44"/>
        <v>9.4899999999999984</v>
      </c>
      <c r="H202" s="40">
        <f t="shared" si="39"/>
        <v>15.103728016618943</v>
      </c>
      <c r="I202" s="42">
        <f t="shared" si="40"/>
        <v>0.777953627546208</v>
      </c>
      <c r="J202" s="24">
        <v>478.53</v>
      </c>
      <c r="L202" s="105">
        <v>1</v>
      </c>
      <c r="M202" s="40">
        <f t="shared" si="41"/>
        <v>0</v>
      </c>
      <c r="N202" s="40">
        <f t="shared" si="45"/>
        <v>15.103728016618943</v>
      </c>
      <c r="O202" s="40">
        <f t="shared" si="46"/>
        <v>9.4899999999999984</v>
      </c>
      <c r="P202" s="40">
        <f t="shared" si="47"/>
        <v>11.75</v>
      </c>
      <c r="Q202" s="40">
        <f t="shared" si="42"/>
        <v>0</v>
      </c>
      <c r="R202" s="40">
        <f t="shared" si="43"/>
        <v>9.4899999999999984</v>
      </c>
      <c r="S202" s="40">
        <f t="shared" si="51"/>
        <v>2.5499999999999972</v>
      </c>
      <c r="T202" s="40">
        <f t="shared" si="48"/>
        <v>-110.51</v>
      </c>
      <c r="U202" s="40">
        <f t="shared" si="49"/>
        <v>0</v>
      </c>
      <c r="V202" s="13">
        <f t="shared" si="50"/>
        <v>1</v>
      </c>
      <c r="W202" s="24" t="s">
        <v>4142</v>
      </c>
      <c r="AB202"/>
      <c r="AO202" s="1">
        <v>1</v>
      </c>
      <c r="AP202" s="1">
        <v>0.9</v>
      </c>
    </row>
    <row r="203" spans="2:42" x14ac:dyDescent="0.25">
      <c r="B203" s="26" t="s">
        <v>4143</v>
      </c>
      <c r="C203" s="29">
        <v>28.56</v>
      </c>
      <c r="D203" s="29">
        <v>10.220000000000001</v>
      </c>
      <c r="E203" s="29">
        <v>-22.2</v>
      </c>
      <c r="F203" s="15">
        <v>30</v>
      </c>
      <c r="G203" s="15">
        <f t="shared" si="44"/>
        <v>7.8000000000000007</v>
      </c>
      <c r="H203" s="40">
        <f t="shared" si="39"/>
        <v>12.85645363232023</v>
      </c>
      <c r="I203" s="42">
        <f t="shared" si="40"/>
        <v>0.79493150228517384</v>
      </c>
      <c r="J203" s="24">
        <v>478.2</v>
      </c>
      <c r="L203" s="105">
        <v>1</v>
      </c>
      <c r="M203" s="40">
        <f t="shared" si="41"/>
        <v>0</v>
      </c>
      <c r="N203" s="40">
        <f t="shared" si="45"/>
        <v>12.85645363232023</v>
      </c>
      <c r="O203" s="40">
        <f t="shared" si="46"/>
        <v>7.8000000000000025</v>
      </c>
      <c r="P203" s="40">
        <f t="shared" si="47"/>
        <v>10.220000000000001</v>
      </c>
      <c r="Q203" s="40">
        <f t="shared" si="42"/>
        <v>0</v>
      </c>
      <c r="R203" s="40">
        <f t="shared" si="43"/>
        <v>7.8000000000000025</v>
      </c>
      <c r="S203" s="40">
        <f t="shared" si="51"/>
        <v>-1.6899999999999959</v>
      </c>
      <c r="T203" s="40">
        <f t="shared" si="48"/>
        <v>-112.2</v>
      </c>
      <c r="U203" s="40">
        <f t="shared" si="49"/>
        <v>0</v>
      </c>
      <c r="V203" s="13">
        <f t="shared" si="50"/>
        <v>1</v>
      </c>
      <c r="W203" s="24" t="s">
        <v>4143</v>
      </c>
      <c r="AB203"/>
      <c r="AO203" s="1">
        <v>1</v>
      </c>
      <c r="AP203" s="1">
        <v>0.9</v>
      </c>
    </row>
    <row r="204" spans="2:42" x14ac:dyDescent="0.25">
      <c r="B204" s="26" t="s">
        <v>4144</v>
      </c>
      <c r="C204" s="29">
        <v>27.58</v>
      </c>
      <c r="D204" s="29">
        <v>7</v>
      </c>
      <c r="E204" s="29">
        <v>-23.83</v>
      </c>
      <c r="F204" s="15">
        <v>30</v>
      </c>
      <c r="G204" s="15">
        <f t="shared" si="44"/>
        <v>6.1700000000000017</v>
      </c>
      <c r="H204" s="40">
        <f t="shared" ref="H204:H267" si="52">SQRT((D204)^2+(G204)^2)</f>
        <v>9.3310717498045221</v>
      </c>
      <c r="I204" s="42">
        <f t="shared" si="40"/>
        <v>0.75018177843789957</v>
      </c>
      <c r="J204" s="24">
        <v>478.15</v>
      </c>
      <c r="L204" s="105">
        <v>1</v>
      </c>
      <c r="M204" s="40">
        <f t="shared" si="41"/>
        <v>0</v>
      </c>
      <c r="N204" s="40">
        <f t="shared" si="45"/>
        <v>9.3310717498045221</v>
      </c>
      <c r="O204" s="40">
        <f t="shared" si="46"/>
        <v>6.1700000000000017</v>
      </c>
      <c r="P204" s="40">
        <f t="shared" si="47"/>
        <v>7</v>
      </c>
      <c r="Q204" s="40">
        <f t="shared" si="42"/>
        <v>0</v>
      </c>
      <c r="R204" s="40">
        <f t="shared" si="43"/>
        <v>6.1700000000000017</v>
      </c>
      <c r="S204" s="40">
        <f t="shared" si="51"/>
        <v>-1.6300000000000008</v>
      </c>
      <c r="T204" s="40">
        <f t="shared" si="48"/>
        <v>-113.83</v>
      </c>
      <c r="U204" s="40">
        <f t="shared" si="49"/>
        <v>0</v>
      </c>
      <c r="V204" s="13">
        <f t="shared" si="50"/>
        <v>1</v>
      </c>
      <c r="W204" s="24" t="s">
        <v>4144</v>
      </c>
      <c r="AB204"/>
      <c r="AO204" s="1">
        <v>1</v>
      </c>
      <c r="AP204" s="1">
        <v>0.9</v>
      </c>
    </row>
    <row r="205" spans="2:42" x14ac:dyDescent="0.25">
      <c r="B205" s="26" t="s">
        <v>4145</v>
      </c>
      <c r="C205" s="29">
        <v>29.98</v>
      </c>
      <c r="D205" s="29">
        <v>6.87</v>
      </c>
      <c r="E205" s="29">
        <v>-23.91</v>
      </c>
      <c r="F205" s="15">
        <v>30</v>
      </c>
      <c r="G205" s="15">
        <f t="shared" si="44"/>
        <v>6.09</v>
      </c>
      <c r="H205" s="40">
        <f t="shared" si="52"/>
        <v>9.1806862488596135</v>
      </c>
      <c r="I205" s="42">
        <f t="shared" si="40"/>
        <v>0.74831007331868715</v>
      </c>
      <c r="J205" s="24">
        <v>479.46</v>
      </c>
      <c r="L205" s="105">
        <v>1</v>
      </c>
      <c r="M205" s="40">
        <f t="shared" si="41"/>
        <v>0</v>
      </c>
      <c r="N205" s="40">
        <f t="shared" si="45"/>
        <v>9.1806862488596135</v>
      </c>
      <c r="O205" s="40">
        <f t="shared" si="46"/>
        <v>6.089999999999999</v>
      </c>
      <c r="P205" s="40">
        <f t="shared" si="47"/>
        <v>6.87</v>
      </c>
      <c r="Q205" s="40">
        <f t="shared" si="42"/>
        <v>0</v>
      </c>
      <c r="R205" s="40">
        <f t="shared" si="43"/>
        <v>6.089999999999999</v>
      </c>
      <c r="S205" s="40">
        <f t="shared" si="51"/>
        <v>-8.0000000000002736E-2</v>
      </c>
      <c r="T205" s="40">
        <f t="shared" si="48"/>
        <v>-113.91</v>
      </c>
      <c r="U205" s="40">
        <f t="shared" si="49"/>
        <v>0</v>
      </c>
      <c r="V205" s="13">
        <f t="shared" si="50"/>
        <v>1</v>
      </c>
      <c r="W205" s="24" t="s">
        <v>4145</v>
      </c>
      <c r="AB205"/>
      <c r="AO205" s="1">
        <v>1</v>
      </c>
      <c r="AP205" s="1">
        <v>0.9</v>
      </c>
    </row>
    <row r="206" spans="2:42" x14ac:dyDescent="0.25">
      <c r="B206" s="26" t="s">
        <v>4146</v>
      </c>
      <c r="C206" s="29">
        <v>29.82</v>
      </c>
      <c r="D206" s="29">
        <v>6.49</v>
      </c>
      <c r="E206" s="29">
        <v>-23.86</v>
      </c>
      <c r="F206" s="15">
        <v>30</v>
      </c>
      <c r="G206" s="15">
        <f t="shared" si="44"/>
        <v>6.1400000000000006</v>
      </c>
      <c r="H206" s="40">
        <f t="shared" si="52"/>
        <v>8.9341871482524926</v>
      </c>
      <c r="I206" s="42">
        <f t="shared" ref="I206:I269" si="53">D206/H206</f>
        <v>0.7264231084827264</v>
      </c>
      <c r="J206" s="24">
        <v>480.2</v>
      </c>
      <c r="L206" s="105">
        <v>1</v>
      </c>
      <c r="M206" s="40">
        <f t="shared" si="41"/>
        <v>0</v>
      </c>
      <c r="N206" s="40">
        <f t="shared" si="45"/>
        <v>8.9341871482524926</v>
      </c>
      <c r="O206" s="40">
        <f t="shared" si="46"/>
        <v>6.1400000000000006</v>
      </c>
      <c r="P206" s="40">
        <f t="shared" si="47"/>
        <v>6.49</v>
      </c>
      <c r="Q206" s="40">
        <f t="shared" si="42"/>
        <v>0</v>
      </c>
      <c r="R206" s="40">
        <f t="shared" si="43"/>
        <v>6.1400000000000006</v>
      </c>
      <c r="S206" s="40">
        <f t="shared" si="51"/>
        <v>5.0000000000001599E-2</v>
      </c>
      <c r="T206" s="40">
        <f t="shared" si="48"/>
        <v>-113.86</v>
      </c>
      <c r="U206" s="40">
        <f t="shared" si="49"/>
        <v>0</v>
      </c>
      <c r="V206" s="13">
        <f t="shared" si="50"/>
        <v>1</v>
      </c>
      <c r="W206" s="24" t="s">
        <v>4146</v>
      </c>
      <c r="AB206"/>
      <c r="AO206" s="1">
        <v>1</v>
      </c>
      <c r="AP206" s="1">
        <v>0.9</v>
      </c>
    </row>
    <row r="207" spans="2:42" x14ac:dyDescent="0.25">
      <c r="B207" s="26" t="s">
        <v>4147</v>
      </c>
      <c r="C207" s="29">
        <v>29.68</v>
      </c>
      <c r="D207" s="29">
        <v>6.49</v>
      </c>
      <c r="E207" s="29">
        <v>-23.86</v>
      </c>
      <c r="F207" s="15">
        <v>30</v>
      </c>
      <c r="G207" s="15">
        <f t="shared" si="44"/>
        <v>6.1400000000000006</v>
      </c>
      <c r="H207" s="40">
        <f t="shared" si="52"/>
        <v>8.9341871482524926</v>
      </c>
      <c r="I207" s="42">
        <f t="shared" si="53"/>
        <v>0.7264231084827264</v>
      </c>
      <c r="J207" s="24">
        <v>480.49</v>
      </c>
      <c r="L207" s="105">
        <v>1</v>
      </c>
      <c r="M207" s="40">
        <f t="shared" ref="M207:M270" si="54">DEGREES(ACOS(L207))</f>
        <v>0</v>
      </c>
      <c r="N207" s="40">
        <f t="shared" si="45"/>
        <v>8.9341871482524926</v>
      </c>
      <c r="O207" s="40">
        <f t="shared" si="46"/>
        <v>6.1400000000000006</v>
      </c>
      <c r="P207" s="40">
        <f t="shared" si="47"/>
        <v>6.49</v>
      </c>
      <c r="Q207" s="40">
        <f t="shared" ref="Q207:Q270" si="55">P207*SIN(ACOS(L207))</f>
        <v>0</v>
      </c>
      <c r="R207" s="40">
        <f t="shared" ref="R207:R270" si="56">O207-Q207</f>
        <v>6.1400000000000006</v>
      </c>
      <c r="S207" s="40">
        <f t="shared" si="51"/>
        <v>0</v>
      </c>
      <c r="T207" s="40">
        <f t="shared" si="48"/>
        <v>-113.86</v>
      </c>
      <c r="U207" s="40">
        <f t="shared" si="49"/>
        <v>0</v>
      </c>
      <c r="V207" s="13">
        <f t="shared" si="50"/>
        <v>1</v>
      </c>
      <c r="W207" s="24" t="s">
        <v>4147</v>
      </c>
      <c r="AB207"/>
      <c r="AO207" s="1">
        <v>1</v>
      </c>
      <c r="AP207" s="1">
        <v>0.9</v>
      </c>
    </row>
    <row r="208" spans="2:42" x14ac:dyDescent="0.25">
      <c r="B208" s="26" t="s">
        <v>4148</v>
      </c>
      <c r="C208" s="29">
        <v>29.76</v>
      </c>
      <c r="D208" s="29">
        <v>6.41</v>
      </c>
      <c r="E208" s="29">
        <v>-23.91</v>
      </c>
      <c r="F208" s="15">
        <v>30</v>
      </c>
      <c r="G208" s="15">
        <f t="shared" si="44"/>
        <v>6.09</v>
      </c>
      <c r="H208" s="40">
        <f t="shared" si="52"/>
        <v>8.8417305998316866</v>
      </c>
      <c r="I208" s="42">
        <f t="shared" si="53"/>
        <v>0.72497119513254815</v>
      </c>
      <c r="J208" s="24">
        <v>480.75</v>
      </c>
      <c r="L208" s="105">
        <v>1</v>
      </c>
      <c r="M208" s="40">
        <f t="shared" si="54"/>
        <v>0</v>
      </c>
      <c r="N208" s="40">
        <f t="shared" si="45"/>
        <v>8.8417305998316866</v>
      </c>
      <c r="O208" s="40">
        <f t="shared" si="46"/>
        <v>6.09</v>
      </c>
      <c r="P208" s="40">
        <f t="shared" si="47"/>
        <v>6.41</v>
      </c>
      <c r="Q208" s="40">
        <f t="shared" si="55"/>
        <v>0</v>
      </c>
      <c r="R208" s="40">
        <f t="shared" si="56"/>
        <v>6.09</v>
      </c>
      <c r="S208" s="40">
        <f t="shared" si="51"/>
        <v>-5.0000000000000711E-2</v>
      </c>
      <c r="T208" s="40">
        <f t="shared" si="48"/>
        <v>-113.91</v>
      </c>
      <c r="U208" s="40">
        <f t="shared" si="49"/>
        <v>0</v>
      </c>
      <c r="V208" s="13">
        <f t="shared" si="50"/>
        <v>1</v>
      </c>
      <c r="W208" s="24" t="s">
        <v>4148</v>
      </c>
      <c r="AB208"/>
      <c r="AO208" s="1">
        <v>1</v>
      </c>
      <c r="AP208" s="1">
        <v>0.9</v>
      </c>
    </row>
    <row r="209" spans="2:42" x14ac:dyDescent="0.25">
      <c r="B209" s="26" t="s">
        <v>4149</v>
      </c>
      <c r="C209" s="29">
        <v>29.71</v>
      </c>
      <c r="D209" s="29">
        <v>7.11</v>
      </c>
      <c r="E209" s="29">
        <v>-22.87</v>
      </c>
      <c r="F209" s="15">
        <v>30</v>
      </c>
      <c r="G209" s="15">
        <f t="shared" si="44"/>
        <v>7.129999999999999</v>
      </c>
      <c r="H209" s="40">
        <f t="shared" si="52"/>
        <v>10.069210495366555</v>
      </c>
      <c r="I209" s="42">
        <f t="shared" si="53"/>
        <v>0.70611295724443701</v>
      </c>
      <c r="J209" s="24">
        <v>480.67</v>
      </c>
      <c r="L209" s="105">
        <v>1</v>
      </c>
      <c r="M209" s="40">
        <f t="shared" si="54"/>
        <v>0</v>
      </c>
      <c r="N209" s="40">
        <f t="shared" si="45"/>
        <v>10.069210495366555</v>
      </c>
      <c r="O209" s="40">
        <f t="shared" si="46"/>
        <v>7.1299999999999972</v>
      </c>
      <c r="P209" s="40">
        <f t="shared" si="47"/>
        <v>7.11</v>
      </c>
      <c r="Q209" s="40">
        <f t="shared" si="55"/>
        <v>0</v>
      </c>
      <c r="R209" s="40">
        <f t="shared" si="56"/>
        <v>7.1299999999999972</v>
      </c>
      <c r="S209" s="40">
        <f t="shared" si="51"/>
        <v>1.0399999999999974</v>
      </c>
      <c r="T209" s="40">
        <f t="shared" si="48"/>
        <v>-112.87</v>
      </c>
      <c r="U209" s="40">
        <f t="shared" si="49"/>
        <v>0</v>
      </c>
      <c r="V209" s="13">
        <f t="shared" si="50"/>
        <v>1</v>
      </c>
      <c r="W209" s="24" t="s">
        <v>4149</v>
      </c>
      <c r="AB209"/>
      <c r="AO209" s="1">
        <v>1</v>
      </c>
      <c r="AP209" s="1">
        <v>0.9</v>
      </c>
    </row>
    <row r="210" spans="2:42" x14ac:dyDescent="0.25">
      <c r="B210" s="26" t="s">
        <v>4150</v>
      </c>
      <c r="C210" s="29">
        <v>29.82</v>
      </c>
      <c r="D210" s="29">
        <v>8.44</v>
      </c>
      <c r="E210" s="29">
        <v>-20.89</v>
      </c>
      <c r="F210" s="15">
        <v>30</v>
      </c>
      <c r="G210" s="15">
        <f t="shared" si="44"/>
        <v>9.11</v>
      </c>
      <c r="H210" s="40">
        <f t="shared" si="52"/>
        <v>12.418764028678538</v>
      </c>
      <c r="I210" s="42">
        <f t="shared" si="53"/>
        <v>0.67961674611978973</v>
      </c>
      <c r="J210" s="24">
        <v>481.64</v>
      </c>
      <c r="L210" s="105">
        <v>1</v>
      </c>
      <c r="M210" s="40">
        <f t="shared" si="54"/>
        <v>0</v>
      </c>
      <c r="N210" s="40">
        <f t="shared" si="45"/>
        <v>12.418764028678538</v>
      </c>
      <c r="O210" s="40">
        <f t="shared" si="46"/>
        <v>9.11</v>
      </c>
      <c r="P210" s="40">
        <f t="shared" si="47"/>
        <v>8.44</v>
      </c>
      <c r="Q210" s="40">
        <f t="shared" si="55"/>
        <v>0</v>
      </c>
      <c r="R210" s="40">
        <f t="shared" si="56"/>
        <v>9.11</v>
      </c>
      <c r="S210" s="40">
        <f t="shared" si="51"/>
        <v>1.9800000000000022</v>
      </c>
      <c r="T210" s="40">
        <f t="shared" si="48"/>
        <v>-110.89</v>
      </c>
      <c r="U210" s="40">
        <f t="shared" si="49"/>
        <v>0</v>
      </c>
      <c r="V210" s="13">
        <f t="shared" si="50"/>
        <v>1</v>
      </c>
      <c r="W210" s="24" t="s">
        <v>4150</v>
      </c>
      <c r="AB210"/>
      <c r="AO210" s="1">
        <v>1</v>
      </c>
      <c r="AP210" s="1">
        <v>0.9</v>
      </c>
    </row>
    <row r="211" spans="2:42" x14ac:dyDescent="0.25">
      <c r="B211" s="26" t="s">
        <v>4151</v>
      </c>
      <c r="C211" s="29">
        <v>26.96</v>
      </c>
      <c r="D211" s="29">
        <v>7.75</v>
      </c>
      <c r="E211" s="29">
        <v>-22.08</v>
      </c>
      <c r="F211" s="15">
        <v>30</v>
      </c>
      <c r="G211" s="15">
        <f t="shared" si="44"/>
        <v>7.9200000000000017</v>
      </c>
      <c r="H211" s="40">
        <f t="shared" si="52"/>
        <v>11.081015296442832</v>
      </c>
      <c r="I211" s="42">
        <f t="shared" si="53"/>
        <v>0.69939439597090558</v>
      </c>
      <c r="J211" s="24">
        <v>481.89</v>
      </c>
      <c r="L211" s="105">
        <v>1</v>
      </c>
      <c r="M211" s="40">
        <f t="shared" si="54"/>
        <v>0</v>
      </c>
      <c r="N211" s="40">
        <f t="shared" si="45"/>
        <v>11.081015296442832</v>
      </c>
      <c r="O211" s="40">
        <f t="shared" si="46"/>
        <v>7.9200000000000008</v>
      </c>
      <c r="P211" s="40">
        <f t="shared" si="47"/>
        <v>7.75</v>
      </c>
      <c r="Q211" s="40">
        <f t="shared" si="55"/>
        <v>0</v>
      </c>
      <c r="R211" s="40">
        <f t="shared" si="56"/>
        <v>7.9200000000000008</v>
      </c>
      <c r="S211" s="40">
        <f t="shared" si="51"/>
        <v>-1.1899999999999986</v>
      </c>
      <c r="T211" s="40">
        <f t="shared" si="48"/>
        <v>-112.08</v>
      </c>
      <c r="U211" s="40">
        <f t="shared" si="49"/>
        <v>0</v>
      </c>
      <c r="V211" s="13">
        <f t="shared" si="50"/>
        <v>1</v>
      </c>
      <c r="W211" s="24" t="s">
        <v>4151</v>
      </c>
      <c r="AB211"/>
      <c r="AO211" s="1">
        <v>1</v>
      </c>
      <c r="AP211" s="1">
        <v>0.9</v>
      </c>
    </row>
    <row r="212" spans="2:42" x14ac:dyDescent="0.25">
      <c r="B212" s="26" t="s">
        <v>4152</v>
      </c>
      <c r="C212" s="29">
        <v>27.36</v>
      </c>
      <c r="D212" s="29">
        <v>6.53</v>
      </c>
      <c r="E212" s="29">
        <v>-24.11</v>
      </c>
      <c r="F212" s="15">
        <v>30</v>
      </c>
      <c r="G212" s="15">
        <f t="shared" si="44"/>
        <v>5.8900000000000006</v>
      </c>
      <c r="H212" s="40">
        <f t="shared" si="52"/>
        <v>8.7939183530437663</v>
      </c>
      <c r="I212" s="42">
        <f t="shared" si="53"/>
        <v>0.74255863402914413</v>
      </c>
      <c r="J212" s="24">
        <v>482.69</v>
      </c>
      <c r="L212" s="105">
        <v>1</v>
      </c>
      <c r="M212" s="40">
        <f t="shared" si="54"/>
        <v>0</v>
      </c>
      <c r="N212" s="40">
        <f t="shared" si="45"/>
        <v>8.7939183530437663</v>
      </c>
      <c r="O212" s="40">
        <f t="shared" si="46"/>
        <v>5.8899999999999988</v>
      </c>
      <c r="P212" s="40">
        <f t="shared" si="47"/>
        <v>6.53</v>
      </c>
      <c r="Q212" s="40">
        <f t="shared" si="55"/>
        <v>0</v>
      </c>
      <c r="R212" s="40">
        <f t="shared" si="56"/>
        <v>5.8899999999999988</v>
      </c>
      <c r="S212" s="40">
        <f t="shared" si="51"/>
        <v>-2.030000000000002</v>
      </c>
      <c r="T212" s="40">
        <f t="shared" si="48"/>
        <v>-114.11</v>
      </c>
      <c r="U212" s="40">
        <f t="shared" si="49"/>
        <v>0</v>
      </c>
      <c r="V212" s="13">
        <f t="shared" si="50"/>
        <v>1</v>
      </c>
      <c r="W212" s="24" t="s">
        <v>4152</v>
      </c>
      <c r="AB212"/>
      <c r="AO212" s="1">
        <v>1</v>
      </c>
      <c r="AP212" s="1">
        <v>0.9</v>
      </c>
    </row>
    <row r="213" spans="2:42" x14ac:dyDescent="0.25">
      <c r="B213" s="26" t="s">
        <v>4153</v>
      </c>
      <c r="C213" s="29">
        <v>29.78</v>
      </c>
      <c r="D213" s="29">
        <v>6.53</v>
      </c>
      <c r="E213" s="29">
        <v>-24.08</v>
      </c>
      <c r="F213" s="15">
        <v>30</v>
      </c>
      <c r="G213" s="15">
        <f t="shared" si="44"/>
        <v>5.9200000000000017</v>
      </c>
      <c r="H213" s="40">
        <f t="shared" si="52"/>
        <v>8.8140399363742397</v>
      </c>
      <c r="I213" s="42">
        <f t="shared" si="53"/>
        <v>0.74086344594964404</v>
      </c>
      <c r="J213" s="24">
        <v>482.18</v>
      </c>
      <c r="L213" s="105">
        <v>1</v>
      </c>
      <c r="M213" s="40">
        <f t="shared" si="54"/>
        <v>0</v>
      </c>
      <c r="N213" s="40">
        <f t="shared" si="45"/>
        <v>8.8140399363742397</v>
      </c>
      <c r="O213" s="40">
        <f t="shared" si="46"/>
        <v>5.92</v>
      </c>
      <c r="P213" s="40">
        <f t="shared" si="47"/>
        <v>6.53</v>
      </c>
      <c r="Q213" s="40">
        <f t="shared" si="55"/>
        <v>0</v>
      </c>
      <c r="R213" s="40">
        <f t="shared" si="56"/>
        <v>5.92</v>
      </c>
      <c r="S213" s="40">
        <f t="shared" si="51"/>
        <v>3.0000000000001137E-2</v>
      </c>
      <c r="T213" s="40">
        <f t="shared" si="48"/>
        <v>-114.08</v>
      </c>
      <c r="U213" s="40">
        <f t="shared" si="49"/>
        <v>0</v>
      </c>
      <c r="V213" s="13">
        <f t="shared" si="50"/>
        <v>1</v>
      </c>
      <c r="W213" s="24" t="s">
        <v>4153</v>
      </c>
      <c r="AB213"/>
      <c r="AO213" s="1">
        <v>1</v>
      </c>
      <c r="AP213" s="1">
        <v>0.9</v>
      </c>
    </row>
    <row r="214" spans="2:42" x14ac:dyDescent="0.25">
      <c r="B214" s="26" t="s">
        <v>4154</v>
      </c>
      <c r="C214" s="29">
        <v>29.81</v>
      </c>
      <c r="D214" s="29">
        <v>6.54</v>
      </c>
      <c r="E214" s="29">
        <v>-24.07</v>
      </c>
      <c r="F214" s="15">
        <v>30</v>
      </c>
      <c r="G214" s="15">
        <f t="shared" si="44"/>
        <v>5.93</v>
      </c>
      <c r="H214" s="40">
        <f t="shared" si="52"/>
        <v>8.8281651547759346</v>
      </c>
      <c r="I214" s="42">
        <f t="shared" si="53"/>
        <v>0.74081078971001535</v>
      </c>
      <c r="J214" s="24">
        <v>482.32</v>
      </c>
      <c r="L214" s="105">
        <v>1</v>
      </c>
      <c r="M214" s="40">
        <f t="shared" si="54"/>
        <v>0</v>
      </c>
      <c r="N214" s="40">
        <f t="shared" si="45"/>
        <v>8.8281651547759346</v>
      </c>
      <c r="O214" s="40">
        <f t="shared" si="46"/>
        <v>5.93</v>
      </c>
      <c r="P214" s="40">
        <f t="shared" si="47"/>
        <v>6.54</v>
      </c>
      <c r="Q214" s="40">
        <f t="shared" si="55"/>
        <v>0</v>
      </c>
      <c r="R214" s="40">
        <f t="shared" si="56"/>
        <v>5.93</v>
      </c>
      <c r="S214" s="40">
        <f t="shared" si="51"/>
        <v>9.9999999999997868E-3</v>
      </c>
      <c r="T214" s="40">
        <f t="shared" si="48"/>
        <v>-114.07</v>
      </c>
      <c r="U214" s="40">
        <f t="shared" si="49"/>
        <v>0</v>
      </c>
      <c r="V214" s="13">
        <f t="shared" si="50"/>
        <v>1</v>
      </c>
      <c r="W214" s="24" t="s">
        <v>4154</v>
      </c>
      <c r="AB214"/>
      <c r="AO214" s="1">
        <v>1</v>
      </c>
      <c r="AP214" s="1">
        <v>0.9</v>
      </c>
    </row>
    <row r="215" spans="2:42" x14ac:dyDescent="0.25">
      <c r="B215" s="26" t="s">
        <v>4155</v>
      </c>
      <c r="C215" s="29">
        <v>29.82</v>
      </c>
      <c r="D215" s="29">
        <v>6.61</v>
      </c>
      <c r="E215" s="29">
        <v>-24.03</v>
      </c>
      <c r="F215" s="15">
        <v>30</v>
      </c>
      <c r="G215" s="15">
        <f t="shared" si="44"/>
        <v>5.9699999999999989</v>
      </c>
      <c r="H215" s="40">
        <f t="shared" si="52"/>
        <v>8.9069074318755543</v>
      </c>
      <c r="I215" s="42">
        <f t="shared" si="53"/>
        <v>0.74212065754096568</v>
      </c>
      <c r="J215" s="24">
        <v>483.82</v>
      </c>
      <c r="L215" s="105">
        <v>1</v>
      </c>
      <c r="M215" s="40">
        <f t="shared" si="54"/>
        <v>0</v>
      </c>
      <c r="N215" s="40">
        <f t="shared" si="45"/>
        <v>8.9069074318755543</v>
      </c>
      <c r="O215" s="40">
        <f t="shared" si="46"/>
        <v>5.969999999999998</v>
      </c>
      <c r="P215" s="40">
        <f t="shared" si="47"/>
        <v>6.61</v>
      </c>
      <c r="Q215" s="40">
        <f t="shared" si="55"/>
        <v>0</v>
      </c>
      <c r="R215" s="40">
        <f t="shared" si="56"/>
        <v>5.969999999999998</v>
      </c>
      <c r="S215" s="40">
        <f t="shared" si="51"/>
        <v>3.9999999999998259E-2</v>
      </c>
      <c r="T215" s="40">
        <f t="shared" si="48"/>
        <v>-114.03</v>
      </c>
      <c r="U215" s="40">
        <f t="shared" si="49"/>
        <v>0</v>
      </c>
      <c r="V215" s="13">
        <f t="shared" si="50"/>
        <v>1</v>
      </c>
      <c r="W215" s="24" t="s">
        <v>4155</v>
      </c>
      <c r="AB215"/>
      <c r="AO215" s="1">
        <v>1</v>
      </c>
      <c r="AP215" s="1">
        <v>0.9</v>
      </c>
    </row>
    <row r="216" spans="2:42" x14ac:dyDescent="0.25">
      <c r="B216" s="26" t="s">
        <v>4156</v>
      </c>
      <c r="C216" s="29">
        <v>32.590000000000003</v>
      </c>
      <c r="D216" s="29">
        <v>12.46</v>
      </c>
      <c r="E216" s="29">
        <v>-24.06</v>
      </c>
      <c r="F216" s="15">
        <v>30</v>
      </c>
      <c r="G216" s="15">
        <f t="shared" si="44"/>
        <v>5.9400000000000013</v>
      </c>
      <c r="H216" s="40">
        <f t="shared" si="52"/>
        <v>13.803448844401171</v>
      </c>
      <c r="I216" s="42">
        <f t="shared" si="53"/>
        <v>0.9026729580740912</v>
      </c>
      <c r="J216" s="24">
        <v>483.51</v>
      </c>
      <c r="L216" s="105">
        <v>1</v>
      </c>
      <c r="M216" s="40">
        <f t="shared" si="54"/>
        <v>0</v>
      </c>
      <c r="N216" s="40">
        <f t="shared" si="45"/>
        <v>13.803448844401171</v>
      </c>
      <c r="O216" s="40">
        <f t="shared" si="46"/>
        <v>5.94</v>
      </c>
      <c r="P216" s="40">
        <f t="shared" si="47"/>
        <v>12.46</v>
      </c>
      <c r="Q216" s="40">
        <f t="shared" si="55"/>
        <v>0</v>
      </c>
      <c r="R216" s="40">
        <f t="shared" si="56"/>
        <v>5.94</v>
      </c>
      <c r="S216" s="40">
        <f t="shared" si="51"/>
        <v>-2.9999999999997584E-2</v>
      </c>
      <c r="T216" s="40">
        <f t="shared" si="48"/>
        <v>-114.06</v>
      </c>
      <c r="U216" s="40">
        <f t="shared" si="49"/>
        <v>0</v>
      </c>
      <c r="V216" s="13">
        <f t="shared" si="50"/>
        <v>1</v>
      </c>
      <c r="W216" s="24" t="s">
        <v>4156</v>
      </c>
      <c r="AB216"/>
      <c r="AO216" s="1">
        <v>1</v>
      </c>
      <c r="AP216" s="1">
        <v>0.9</v>
      </c>
    </row>
    <row r="217" spans="2:42" x14ac:dyDescent="0.25">
      <c r="B217" s="26" t="s">
        <v>4157</v>
      </c>
      <c r="C217" s="29">
        <v>31.95</v>
      </c>
      <c r="D217" s="29">
        <v>14.65</v>
      </c>
      <c r="E217" s="29">
        <v>-21.66</v>
      </c>
      <c r="F217" s="15">
        <v>30</v>
      </c>
      <c r="G217" s="15">
        <f t="shared" si="44"/>
        <v>8.34</v>
      </c>
      <c r="H217" s="40">
        <f t="shared" si="52"/>
        <v>16.857582863506856</v>
      </c>
      <c r="I217" s="42">
        <f t="shared" si="53"/>
        <v>0.86904511273168283</v>
      </c>
      <c r="J217" s="24">
        <v>482.75</v>
      </c>
      <c r="L217" s="105">
        <v>1</v>
      </c>
      <c r="M217" s="40">
        <f t="shared" si="54"/>
        <v>0</v>
      </c>
      <c r="N217" s="40">
        <f t="shared" si="45"/>
        <v>16.857582863506856</v>
      </c>
      <c r="O217" s="40">
        <f t="shared" si="46"/>
        <v>8.3399999999999981</v>
      </c>
      <c r="P217" s="40">
        <f t="shared" si="47"/>
        <v>14.65</v>
      </c>
      <c r="Q217" s="40">
        <f t="shared" si="55"/>
        <v>0</v>
      </c>
      <c r="R217" s="40">
        <f t="shared" si="56"/>
        <v>8.3399999999999981</v>
      </c>
      <c r="S217" s="40">
        <f t="shared" si="51"/>
        <v>2.3999999999999977</v>
      </c>
      <c r="T217" s="40">
        <f t="shared" si="48"/>
        <v>-111.66</v>
      </c>
      <c r="U217" s="40">
        <f t="shared" si="49"/>
        <v>0</v>
      </c>
      <c r="V217" s="13">
        <f t="shared" si="50"/>
        <v>1</v>
      </c>
      <c r="W217" s="24" t="s">
        <v>4157</v>
      </c>
      <c r="AB217"/>
      <c r="AO217" s="1">
        <v>1</v>
      </c>
      <c r="AP217" s="1">
        <v>0.9</v>
      </c>
    </row>
    <row r="218" spans="2:42" x14ac:dyDescent="0.25">
      <c r="B218" s="26" t="s">
        <v>4158</v>
      </c>
      <c r="C218" s="29">
        <v>32.479999999999997</v>
      </c>
      <c r="D218" s="29">
        <v>14.32</v>
      </c>
      <c r="E218" s="29">
        <v>-20.91</v>
      </c>
      <c r="F218" s="15">
        <v>30</v>
      </c>
      <c r="G218" s="15">
        <f t="shared" si="44"/>
        <v>9.09</v>
      </c>
      <c r="H218" s="40">
        <f t="shared" si="52"/>
        <v>16.961441566093374</v>
      </c>
      <c r="I218" s="42">
        <f t="shared" si="53"/>
        <v>0.84426786156114675</v>
      </c>
      <c r="J218" s="24">
        <v>480.11</v>
      </c>
      <c r="L218" s="105">
        <v>1</v>
      </c>
      <c r="M218" s="40">
        <f t="shared" si="54"/>
        <v>0</v>
      </c>
      <c r="N218" s="40">
        <f t="shared" si="45"/>
        <v>16.961441566093374</v>
      </c>
      <c r="O218" s="40">
        <f t="shared" si="46"/>
        <v>9.0900000000000016</v>
      </c>
      <c r="P218" s="40">
        <f t="shared" si="47"/>
        <v>14.32</v>
      </c>
      <c r="Q218" s="40">
        <f t="shared" si="55"/>
        <v>0</v>
      </c>
      <c r="R218" s="40">
        <f t="shared" si="56"/>
        <v>9.0900000000000016</v>
      </c>
      <c r="S218" s="40">
        <f t="shared" si="51"/>
        <v>0.75000000000000355</v>
      </c>
      <c r="T218" s="40">
        <f t="shared" si="48"/>
        <v>-110.91</v>
      </c>
      <c r="U218" s="40">
        <f t="shared" si="49"/>
        <v>0</v>
      </c>
      <c r="V218" s="13">
        <f t="shared" si="50"/>
        <v>1</v>
      </c>
      <c r="W218" s="24" t="s">
        <v>4158</v>
      </c>
      <c r="AB218"/>
      <c r="AO218" s="1">
        <v>1</v>
      </c>
      <c r="AP218" s="1">
        <v>0.9</v>
      </c>
    </row>
    <row r="219" spans="2:42" x14ac:dyDescent="0.25">
      <c r="B219" s="26" t="s">
        <v>4159</v>
      </c>
      <c r="C219" s="29">
        <v>30.51</v>
      </c>
      <c r="D219" s="29">
        <v>13.21</v>
      </c>
      <c r="E219" s="29">
        <v>-22.33</v>
      </c>
      <c r="F219" s="15">
        <v>30</v>
      </c>
      <c r="G219" s="15">
        <f t="shared" si="44"/>
        <v>7.6700000000000017</v>
      </c>
      <c r="H219" s="40">
        <f t="shared" si="52"/>
        <v>15.27524140562106</v>
      </c>
      <c r="I219" s="42">
        <f t="shared" si="53"/>
        <v>0.8647981167183989</v>
      </c>
      <c r="J219" s="24">
        <v>479.19</v>
      </c>
      <c r="L219" s="105">
        <v>1</v>
      </c>
      <c r="M219" s="40">
        <f t="shared" si="54"/>
        <v>0</v>
      </c>
      <c r="N219" s="40">
        <f t="shared" si="45"/>
        <v>15.27524140562106</v>
      </c>
      <c r="O219" s="40">
        <f t="shared" si="46"/>
        <v>7.67</v>
      </c>
      <c r="P219" s="40">
        <f t="shared" si="47"/>
        <v>13.21</v>
      </c>
      <c r="Q219" s="40">
        <f t="shared" si="55"/>
        <v>0</v>
      </c>
      <c r="R219" s="40">
        <f t="shared" si="56"/>
        <v>7.67</v>
      </c>
      <c r="S219" s="40">
        <f t="shared" si="51"/>
        <v>-1.4200000000000017</v>
      </c>
      <c r="T219" s="40">
        <f t="shared" si="48"/>
        <v>-112.33</v>
      </c>
      <c r="U219" s="40">
        <f t="shared" si="49"/>
        <v>0</v>
      </c>
      <c r="V219" s="13">
        <f t="shared" si="50"/>
        <v>1</v>
      </c>
      <c r="W219" s="24" t="s">
        <v>4159</v>
      </c>
      <c r="AB219"/>
      <c r="AO219" s="1">
        <v>1</v>
      </c>
      <c r="AP219" s="1">
        <v>0.9</v>
      </c>
    </row>
    <row r="220" spans="2:42" x14ac:dyDescent="0.25">
      <c r="B220" s="26" t="s">
        <v>4160</v>
      </c>
      <c r="C220" s="29">
        <v>30.61</v>
      </c>
      <c r="D220" s="29">
        <v>12.24</v>
      </c>
      <c r="E220" s="29">
        <v>-24.01</v>
      </c>
      <c r="F220" s="15">
        <v>30</v>
      </c>
      <c r="G220" s="15">
        <f t="shared" si="44"/>
        <v>5.9899999999999984</v>
      </c>
      <c r="H220" s="40">
        <f t="shared" si="52"/>
        <v>13.627094334450026</v>
      </c>
      <c r="I220" s="42">
        <f t="shared" si="53"/>
        <v>0.89821055755493107</v>
      </c>
      <c r="J220" s="24">
        <v>479.51</v>
      </c>
      <c r="L220" s="105">
        <v>1</v>
      </c>
      <c r="M220" s="40">
        <f t="shared" si="54"/>
        <v>0</v>
      </c>
      <c r="N220" s="40">
        <f t="shared" si="45"/>
        <v>13.627094334450026</v>
      </c>
      <c r="O220" s="40">
        <f t="shared" si="46"/>
        <v>5.9899999999999993</v>
      </c>
      <c r="P220" s="40">
        <f t="shared" si="47"/>
        <v>12.24</v>
      </c>
      <c r="Q220" s="40">
        <f t="shared" si="55"/>
        <v>0</v>
      </c>
      <c r="R220" s="40">
        <f t="shared" si="56"/>
        <v>5.9899999999999993</v>
      </c>
      <c r="S220" s="40">
        <f t="shared" si="51"/>
        <v>-1.6800000000000006</v>
      </c>
      <c r="T220" s="40">
        <f t="shared" si="48"/>
        <v>-114.01</v>
      </c>
      <c r="U220" s="40">
        <f t="shared" si="49"/>
        <v>0</v>
      </c>
      <c r="V220" s="13">
        <f t="shared" si="50"/>
        <v>1</v>
      </c>
      <c r="W220" s="24" t="s">
        <v>4160</v>
      </c>
      <c r="AB220"/>
      <c r="AO220" s="1">
        <v>1</v>
      </c>
      <c r="AP220" s="1">
        <v>0.9</v>
      </c>
    </row>
    <row r="221" spans="2:42" x14ac:dyDescent="0.25">
      <c r="B221" s="26" t="s">
        <v>4161</v>
      </c>
      <c r="C221" s="29">
        <v>32.35</v>
      </c>
      <c r="D221" s="29">
        <v>12.34</v>
      </c>
      <c r="E221" s="29">
        <v>-23.86</v>
      </c>
      <c r="F221" s="15">
        <v>30</v>
      </c>
      <c r="G221" s="15">
        <f t="shared" si="44"/>
        <v>6.1400000000000006</v>
      </c>
      <c r="H221" s="40">
        <f t="shared" si="52"/>
        <v>13.783149132183109</v>
      </c>
      <c r="I221" s="42">
        <f t="shared" si="53"/>
        <v>0.89529612439486617</v>
      </c>
      <c r="J221" s="24">
        <v>479.74</v>
      </c>
      <c r="L221" s="105">
        <v>1</v>
      </c>
      <c r="M221" s="40">
        <f t="shared" si="54"/>
        <v>0</v>
      </c>
      <c r="N221" s="40">
        <f t="shared" si="45"/>
        <v>13.783149132183109</v>
      </c>
      <c r="O221" s="40">
        <f t="shared" si="46"/>
        <v>6.139999999999997</v>
      </c>
      <c r="P221" s="40">
        <f t="shared" si="47"/>
        <v>12.34</v>
      </c>
      <c r="Q221" s="40">
        <f t="shared" si="55"/>
        <v>0</v>
      </c>
      <c r="R221" s="40">
        <f t="shared" si="56"/>
        <v>6.139999999999997</v>
      </c>
      <c r="S221" s="40">
        <f t="shared" si="51"/>
        <v>0.14999999999999769</v>
      </c>
      <c r="T221" s="40">
        <f t="shared" si="48"/>
        <v>-113.86</v>
      </c>
      <c r="U221" s="40">
        <f t="shared" si="49"/>
        <v>0</v>
      </c>
      <c r="V221" s="13">
        <f t="shared" si="50"/>
        <v>1</v>
      </c>
      <c r="W221" s="24" t="s">
        <v>4161</v>
      </c>
      <c r="AB221"/>
      <c r="AO221" s="1">
        <v>1</v>
      </c>
      <c r="AP221" s="1">
        <v>0.9</v>
      </c>
    </row>
    <row r="222" spans="2:42" x14ac:dyDescent="0.25">
      <c r="B222" s="26" t="s">
        <v>4162</v>
      </c>
      <c r="C222" s="29">
        <v>32.369999999999997</v>
      </c>
      <c r="D222" s="29">
        <v>12.44</v>
      </c>
      <c r="E222" s="29">
        <v>-23.83</v>
      </c>
      <c r="F222" s="15">
        <v>30</v>
      </c>
      <c r="G222" s="15">
        <f t="shared" si="44"/>
        <v>6.1700000000000017</v>
      </c>
      <c r="H222" s="40">
        <f t="shared" si="52"/>
        <v>13.886054155158693</v>
      </c>
      <c r="I222" s="42">
        <f t="shared" si="53"/>
        <v>0.89586284634922864</v>
      </c>
      <c r="J222" s="24">
        <v>479.12</v>
      </c>
      <c r="L222" s="105">
        <v>1</v>
      </c>
      <c r="M222" s="40">
        <f t="shared" si="54"/>
        <v>0</v>
      </c>
      <c r="N222" s="40">
        <f t="shared" si="45"/>
        <v>13.886054155158693</v>
      </c>
      <c r="O222" s="40">
        <f t="shared" si="46"/>
        <v>6.17</v>
      </c>
      <c r="P222" s="40">
        <f t="shared" si="47"/>
        <v>12.44</v>
      </c>
      <c r="Q222" s="40">
        <f t="shared" si="55"/>
        <v>0</v>
      </c>
      <c r="R222" s="40">
        <f t="shared" si="56"/>
        <v>6.17</v>
      </c>
      <c r="S222" s="40">
        <f t="shared" si="51"/>
        <v>3.0000000000002913E-2</v>
      </c>
      <c r="T222" s="40">
        <f t="shared" si="48"/>
        <v>-113.83</v>
      </c>
      <c r="U222" s="40">
        <f t="shared" si="49"/>
        <v>0</v>
      </c>
      <c r="V222" s="13">
        <f t="shared" si="50"/>
        <v>1</v>
      </c>
      <c r="W222" s="24" t="s">
        <v>4162</v>
      </c>
      <c r="AB222"/>
      <c r="AO222" s="1">
        <v>1</v>
      </c>
      <c r="AP222" s="1">
        <v>0.9</v>
      </c>
    </row>
    <row r="223" spans="2:42" x14ac:dyDescent="0.25">
      <c r="B223" s="26" t="s">
        <v>4163</v>
      </c>
      <c r="C223" s="29">
        <v>32.43</v>
      </c>
      <c r="D223" s="29">
        <v>12.4</v>
      </c>
      <c r="E223" s="29">
        <v>-23.95</v>
      </c>
      <c r="F223" s="15">
        <v>30</v>
      </c>
      <c r="G223" s="15">
        <f t="shared" si="44"/>
        <v>6.0500000000000007</v>
      </c>
      <c r="H223" s="40">
        <f t="shared" si="52"/>
        <v>13.797191743249783</v>
      </c>
      <c r="I223" s="42">
        <f t="shared" si="53"/>
        <v>0.89873361411148378</v>
      </c>
      <c r="J223" s="24">
        <v>479.69</v>
      </c>
      <c r="L223" s="105">
        <v>1</v>
      </c>
      <c r="M223" s="40">
        <f t="shared" si="54"/>
        <v>0</v>
      </c>
      <c r="N223" s="40">
        <f t="shared" si="45"/>
        <v>13.797191743249783</v>
      </c>
      <c r="O223" s="40">
        <f t="shared" si="46"/>
        <v>6.049999999999998</v>
      </c>
      <c r="P223" s="40">
        <f t="shared" si="47"/>
        <v>12.4</v>
      </c>
      <c r="Q223" s="40">
        <f t="shared" si="55"/>
        <v>0</v>
      </c>
      <c r="R223" s="40">
        <f t="shared" si="56"/>
        <v>6.049999999999998</v>
      </c>
      <c r="S223" s="40">
        <f t="shared" si="51"/>
        <v>-0.12000000000000188</v>
      </c>
      <c r="T223" s="40">
        <f t="shared" si="48"/>
        <v>-113.95</v>
      </c>
      <c r="U223" s="40">
        <f t="shared" si="49"/>
        <v>0</v>
      </c>
      <c r="V223" s="13">
        <f t="shared" si="50"/>
        <v>1</v>
      </c>
      <c r="W223" s="24" t="s">
        <v>4163</v>
      </c>
      <c r="AB223"/>
      <c r="AO223" s="1">
        <v>1</v>
      </c>
      <c r="AP223" s="1">
        <v>0.9</v>
      </c>
    </row>
    <row r="224" spans="2:42" x14ac:dyDescent="0.25">
      <c r="B224" s="26" t="s">
        <v>4164</v>
      </c>
      <c r="C224" s="29">
        <v>32.479999999999997</v>
      </c>
      <c r="D224" s="29">
        <v>12.47</v>
      </c>
      <c r="E224" s="29">
        <v>-23.97</v>
      </c>
      <c r="F224" s="15">
        <v>30</v>
      </c>
      <c r="G224" s="15">
        <f t="shared" si="44"/>
        <v>6.0300000000000011</v>
      </c>
      <c r="H224" s="40">
        <f t="shared" si="52"/>
        <v>13.851418699902188</v>
      </c>
      <c r="I224" s="42">
        <f t="shared" si="53"/>
        <v>0.90026879341161326</v>
      </c>
      <c r="J224" s="24">
        <v>480.16</v>
      </c>
      <c r="L224" s="105">
        <v>1</v>
      </c>
      <c r="M224" s="40">
        <f t="shared" si="54"/>
        <v>0</v>
      </c>
      <c r="N224" s="40">
        <f t="shared" si="45"/>
        <v>13.851418699902188</v>
      </c>
      <c r="O224" s="40">
        <f t="shared" si="46"/>
        <v>6.0300000000000011</v>
      </c>
      <c r="P224" s="40">
        <f t="shared" si="47"/>
        <v>12.47</v>
      </c>
      <c r="Q224" s="40">
        <f t="shared" si="55"/>
        <v>0</v>
      </c>
      <c r="R224" s="40">
        <f t="shared" si="56"/>
        <v>6.0300000000000011</v>
      </c>
      <c r="S224" s="40">
        <f t="shared" si="51"/>
        <v>-1.9999999999996909E-2</v>
      </c>
      <c r="T224" s="40">
        <f t="shared" si="48"/>
        <v>-113.97</v>
      </c>
      <c r="U224" s="40">
        <f t="shared" si="49"/>
        <v>0</v>
      </c>
      <c r="V224" s="13">
        <f t="shared" si="50"/>
        <v>1</v>
      </c>
      <c r="W224" s="24" t="s">
        <v>4164</v>
      </c>
      <c r="AB224"/>
      <c r="AO224" s="1">
        <v>1</v>
      </c>
      <c r="AP224" s="1">
        <v>0.9</v>
      </c>
    </row>
    <row r="225" spans="2:42" x14ac:dyDescent="0.25">
      <c r="B225" s="26" t="s">
        <v>4165</v>
      </c>
      <c r="C225" s="29">
        <v>32.58</v>
      </c>
      <c r="D225" s="29">
        <v>13.1</v>
      </c>
      <c r="E225" s="29">
        <v>-23.01</v>
      </c>
      <c r="F225" s="15">
        <v>30</v>
      </c>
      <c r="G225" s="15">
        <f t="shared" si="44"/>
        <v>6.9899999999999984</v>
      </c>
      <c r="H225" s="40">
        <f t="shared" si="52"/>
        <v>14.848235585415527</v>
      </c>
      <c r="I225" s="42">
        <f t="shared" si="53"/>
        <v>0.88225970854525593</v>
      </c>
      <c r="J225" s="24">
        <v>480.87</v>
      </c>
      <c r="L225" s="105">
        <v>1</v>
      </c>
      <c r="M225" s="40">
        <f t="shared" si="54"/>
        <v>0</v>
      </c>
      <c r="N225" s="40">
        <f t="shared" si="45"/>
        <v>14.848235585415527</v>
      </c>
      <c r="O225" s="40">
        <f t="shared" si="46"/>
        <v>6.9899999999999958</v>
      </c>
      <c r="P225" s="40">
        <f t="shared" si="47"/>
        <v>13.1</v>
      </c>
      <c r="Q225" s="40">
        <f t="shared" si="55"/>
        <v>0</v>
      </c>
      <c r="R225" s="40">
        <f t="shared" si="56"/>
        <v>6.9899999999999958</v>
      </c>
      <c r="S225" s="40">
        <f t="shared" si="51"/>
        <v>0.95999999999999464</v>
      </c>
      <c r="T225" s="40">
        <f t="shared" si="48"/>
        <v>-113.01</v>
      </c>
      <c r="U225" s="40">
        <f t="shared" si="49"/>
        <v>0</v>
      </c>
      <c r="V225" s="13">
        <f t="shared" si="50"/>
        <v>1</v>
      </c>
      <c r="W225" s="24" t="s">
        <v>4165</v>
      </c>
      <c r="AB225"/>
      <c r="AO225" s="1">
        <v>1</v>
      </c>
      <c r="AP225" s="1">
        <v>0.9</v>
      </c>
    </row>
    <row r="226" spans="2:42" x14ac:dyDescent="0.25">
      <c r="B226" s="26" t="s">
        <v>4166</v>
      </c>
      <c r="C226" s="29">
        <v>32.54</v>
      </c>
      <c r="D226" s="29">
        <v>13.97</v>
      </c>
      <c r="E226" s="29">
        <v>-21.47</v>
      </c>
      <c r="F226" s="15">
        <v>30</v>
      </c>
      <c r="G226" s="15">
        <f t="shared" si="44"/>
        <v>8.5300000000000011</v>
      </c>
      <c r="H226" s="40">
        <f t="shared" si="52"/>
        <v>16.368316956852958</v>
      </c>
      <c r="I226" s="42">
        <f t="shared" si="53"/>
        <v>0.8534780965462152</v>
      </c>
      <c r="J226" s="24">
        <v>480.33</v>
      </c>
      <c r="L226" s="105">
        <v>1</v>
      </c>
      <c r="M226" s="40">
        <f t="shared" si="54"/>
        <v>0</v>
      </c>
      <c r="N226" s="40">
        <f t="shared" si="45"/>
        <v>16.368316956852958</v>
      </c>
      <c r="O226" s="40">
        <f t="shared" si="46"/>
        <v>8.5300000000000047</v>
      </c>
      <c r="P226" s="40">
        <f t="shared" si="47"/>
        <v>13.97</v>
      </c>
      <c r="Q226" s="40">
        <f t="shared" si="55"/>
        <v>0</v>
      </c>
      <c r="R226" s="40">
        <f t="shared" si="56"/>
        <v>8.5300000000000047</v>
      </c>
      <c r="S226" s="40">
        <f t="shared" si="51"/>
        <v>1.5400000000000089</v>
      </c>
      <c r="T226" s="40">
        <f t="shared" si="48"/>
        <v>-111.47</v>
      </c>
      <c r="U226" s="40">
        <f t="shared" si="49"/>
        <v>0</v>
      </c>
      <c r="V226" s="13">
        <f t="shared" si="50"/>
        <v>1</v>
      </c>
      <c r="W226" s="24" t="s">
        <v>4166</v>
      </c>
      <c r="AB226"/>
      <c r="AO226" s="1">
        <v>1</v>
      </c>
      <c r="AP226" s="1">
        <v>0.9</v>
      </c>
    </row>
    <row r="227" spans="2:42" x14ac:dyDescent="0.25">
      <c r="B227" s="26" t="s">
        <v>4167</v>
      </c>
      <c r="C227" s="29">
        <v>30.54</v>
      </c>
      <c r="D227" s="29">
        <v>13.42</v>
      </c>
      <c r="E227" s="29">
        <v>-22.34</v>
      </c>
      <c r="F227" s="15">
        <v>30</v>
      </c>
      <c r="G227" s="15">
        <f t="shared" si="44"/>
        <v>7.66</v>
      </c>
      <c r="H227" s="40">
        <f t="shared" si="52"/>
        <v>15.452249027245193</v>
      </c>
      <c r="I227" s="42">
        <f t="shared" si="53"/>
        <v>0.86848199096054179</v>
      </c>
      <c r="J227" s="24">
        <v>480.25</v>
      </c>
      <c r="L227" s="105">
        <v>1</v>
      </c>
      <c r="M227" s="40">
        <f t="shared" si="54"/>
        <v>0</v>
      </c>
      <c r="N227" s="40">
        <f t="shared" si="45"/>
        <v>15.452249027245193</v>
      </c>
      <c r="O227" s="40">
        <f t="shared" si="46"/>
        <v>7.6599999999999993</v>
      </c>
      <c r="P227" s="40">
        <f t="shared" si="47"/>
        <v>13.42</v>
      </c>
      <c r="Q227" s="40">
        <f t="shared" si="55"/>
        <v>0</v>
      </c>
      <c r="R227" s="40">
        <f t="shared" si="56"/>
        <v>7.6599999999999993</v>
      </c>
      <c r="S227" s="40">
        <f t="shared" si="51"/>
        <v>-0.87000000000000544</v>
      </c>
      <c r="T227" s="40">
        <f t="shared" si="48"/>
        <v>-112.34</v>
      </c>
      <c r="U227" s="40">
        <f t="shared" si="49"/>
        <v>0</v>
      </c>
      <c r="V227" s="13">
        <f t="shared" si="50"/>
        <v>1</v>
      </c>
      <c r="W227" s="24" t="s">
        <v>4167</v>
      </c>
      <c r="AB227"/>
      <c r="AO227" s="1">
        <v>1</v>
      </c>
      <c r="AP227" s="1">
        <v>0.9</v>
      </c>
    </row>
    <row r="228" spans="2:42" x14ac:dyDescent="0.25">
      <c r="B228" s="26" t="s">
        <v>4168</v>
      </c>
      <c r="C228" s="29">
        <v>31.25</v>
      </c>
      <c r="D228" s="29">
        <v>13.19</v>
      </c>
      <c r="E228" s="29">
        <v>-24.24</v>
      </c>
      <c r="F228" s="15">
        <v>30</v>
      </c>
      <c r="G228" s="15">
        <f t="shared" si="44"/>
        <v>5.7600000000000016</v>
      </c>
      <c r="H228" s="40">
        <f t="shared" si="52"/>
        <v>14.392835023024476</v>
      </c>
      <c r="I228" s="42">
        <f t="shared" si="53"/>
        <v>0.91642820743096964</v>
      </c>
      <c r="J228" s="24">
        <v>481.11</v>
      </c>
      <c r="L228" s="105">
        <v>1</v>
      </c>
      <c r="M228" s="40">
        <f t="shared" si="54"/>
        <v>0</v>
      </c>
      <c r="N228" s="40">
        <f t="shared" si="45"/>
        <v>14.392835023024476</v>
      </c>
      <c r="O228" s="40">
        <f t="shared" si="46"/>
        <v>5.7599999999999989</v>
      </c>
      <c r="P228" s="40">
        <f t="shared" si="47"/>
        <v>13.19</v>
      </c>
      <c r="Q228" s="40">
        <f t="shared" si="55"/>
        <v>0</v>
      </c>
      <c r="R228" s="40">
        <f t="shared" si="56"/>
        <v>5.7599999999999989</v>
      </c>
      <c r="S228" s="40">
        <f t="shared" si="51"/>
        <v>-1.9000000000000004</v>
      </c>
      <c r="T228" s="40">
        <f t="shared" si="48"/>
        <v>-114.24</v>
      </c>
      <c r="U228" s="40">
        <f t="shared" si="49"/>
        <v>0</v>
      </c>
      <c r="V228" s="13">
        <f t="shared" si="50"/>
        <v>1</v>
      </c>
      <c r="W228" s="24" t="s">
        <v>4168</v>
      </c>
      <c r="AB228"/>
      <c r="AO228" s="1">
        <v>1</v>
      </c>
      <c r="AP228" s="1">
        <v>0.9</v>
      </c>
    </row>
    <row r="229" spans="2:42" x14ac:dyDescent="0.25">
      <c r="B229" s="26" t="s">
        <v>4169</v>
      </c>
      <c r="C229" s="29">
        <v>31.68</v>
      </c>
      <c r="D229" s="29">
        <v>16.64</v>
      </c>
      <c r="E229" s="29">
        <v>-19.22</v>
      </c>
      <c r="F229" s="15">
        <v>30</v>
      </c>
      <c r="G229" s="15">
        <f t="shared" si="44"/>
        <v>10.780000000000001</v>
      </c>
      <c r="H229" s="40">
        <f t="shared" si="52"/>
        <v>19.826699170562911</v>
      </c>
      <c r="I229" s="42">
        <f t="shared" si="53"/>
        <v>0.83927232954165842</v>
      </c>
      <c r="J229" s="24">
        <v>481.54</v>
      </c>
      <c r="L229" s="105">
        <v>1</v>
      </c>
      <c r="M229" s="40">
        <f t="shared" si="54"/>
        <v>0</v>
      </c>
      <c r="N229" s="40">
        <f t="shared" si="45"/>
        <v>19.826699170562911</v>
      </c>
      <c r="O229" s="40">
        <f t="shared" si="46"/>
        <v>10.779999999999998</v>
      </c>
      <c r="P229" s="40">
        <f t="shared" si="47"/>
        <v>16.64</v>
      </c>
      <c r="Q229" s="40">
        <f t="shared" si="55"/>
        <v>0</v>
      </c>
      <c r="R229" s="40">
        <f t="shared" si="56"/>
        <v>10.779999999999998</v>
      </c>
      <c r="S229" s="40">
        <f t="shared" si="51"/>
        <v>5.0199999999999987</v>
      </c>
      <c r="T229" s="40">
        <f t="shared" si="48"/>
        <v>-109.22</v>
      </c>
      <c r="U229" s="40">
        <f t="shared" si="49"/>
        <v>0</v>
      </c>
      <c r="V229" s="13">
        <f t="shared" si="50"/>
        <v>1</v>
      </c>
      <c r="W229" s="24" t="s">
        <v>4169</v>
      </c>
      <c r="AB229"/>
      <c r="AO229" s="1">
        <v>1</v>
      </c>
      <c r="AP229" s="1">
        <v>0.9</v>
      </c>
    </row>
    <row r="230" spans="2:42" x14ac:dyDescent="0.25">
      <c r="B230" s="26" t="s">
        <v>4170</v>
      </c>
      <c r="C230" s="29">
        <v>31.7</v>
      </c>
      <c r="D230" s="29">
        <v>17.03</v>
      </c>
      <c r="E230" s="29">
        <v>-19.13</v>
      </c>
      <c r="F230" s="15">
        <v>30</v>
      </c>
      <c r="G230" s="15">
        <f t="shared" si="44"/>
        <v>10.870000000000001</v>
      </c>
      <c r="H230" s="40">
        <f t="shared" si="52"/>
        <v>20.203410603163022</v>
      </c>
      <c r="I230" s="42">
        <f t="shared" si="53"/>
        <v>0.84292698567111257</v>
      </c>
      <c r="J230" s="24">
        <v>482.53</v>
      </c>
      <c r="L230" s="105">
        <v>1</v>
      </c>
      <c r="M230" s="40">
        <f t="shared" si="54"/>
        <v>0</v>
      </c>
      <c r="N230" s="40">
        <f t="shared" si="45"/>
        <v>20.203410603163022</v>
      </c>
      <c r="O230" s="40">
        <f t="shared" si="46"/>
        <v>10.87</v>
      </c>
      <c r="P230" s="40">
        <f t="shared" si="47"/>
        <v>17.03</v>
      </c>
      <c r="Q230" s="40">
        <f t="shared" si="55"/>
        <v>0</v>
      </c>
      <c r="R230" s="40">
        <f t="shared" si="56"/>
        <v>10.87</v>
      </c>
      <c r="S230" s="40">
        <f t="shared" si="51"/>
        <v>9.0000000000001634E-2</v>
      </c>
      <c r="T230" s="40">
        <f t="shared" si="48"/>
        <v>-109.13</v>
      </c>
      <c r="U230" s="40">
        <f t="shared" si="49"/>
        <v>0</v>
      </c>
      <c r="V230" s="13">
        <f t="shared" si="50"/>
        <v>1</v>
      </c>
      <c r="W230" s="24" t="s">
        <v>4170</v>
      </c>
      <c r="AB230"/>
      <c r="AO230" s="1">
        <v>1</v>
      </c>
      <c r="AP230" s="1">
        <v>0.9</v>
      </c>
    </row>
    <row r="231" spans="2:42" x14ac:dyDescent="0.25">
      <c r="B231" s="26" t="s">
        <v>4171</v>
      </c>
      <c r="C231" s="29">
        <v>37.33</v>
      </c>
      <c r="D231" s="29">
        <v>24.31</v>
      </c>
      <c r="E231" s="29">
        <v>-15.08</v>
      </c>
      <c r="F231" s="15">
        <v>30</v>
      </c>
      <c r="G231" s="15">
        <f t="shared" si="44"/>
        <v>14.92</v>
      </c>
      <c r="H231" s="40">
        <f t="shared" si="52"/>
        <v>28.5233676132395</v>
      </c>
      <c r="I231" s="42">
        <f t="shared" si="53"/>
        <v>0.85228365491864955</v>
      </c>
      <c r="J231" s="24">
        <v>482.15</v>
      </c>
      <c r="L231" s="105">
        <v>1</v>
      </c>
      <c r="M231" s="40">
        <f t="shared" si="54"/>
        <v>0</v>
      </c>
      <c r="N231" s="40">
        <f t="shared" si="45"/>
        <v>28.5233676132395</v>
      </c>
      <c r="O231" s="40">
        <f t="shared" si="46"/>
        <v>14.92</v>
      </c>
      <c r="P231" s="40">
        <f t="shared" si="47"/>
        <v>24.31</v>
      </c>
      <c r="Q231" s="40">
        <f t="shared" si="55"/>
        <v>0</v>
      </c>
      <c r="R231" s="40">
        <f t="shared" si="56"/>
        <v>14.92</v>
      </c>
      <c r="S231" s="40">
        <f t="shared" si="51"/>
        <v>4.0500000000000007</v>
      </c>
      <c r="T231" s="40">
        <f t="shared" si="48"/>
        <v>-105.08</v>
      </c>
      <c r="U231" s="40">
        <f t="shared" si="49"/>
        <v>0</v>
      </c>
      <c r="V231" s="13">
        <f t="shared" si="50"/>
        <v>1</v>
      </c>
      <c r="W231" s="24" t="s">
        <v>4171</v>
      </c>
      <c r="AB231"/>
      <c r="AO231" s="1">
        <v>1</v>
      </c>
      <c r="AP231" s="1">
        <v>0.9</v>
      </c>
    </row>
    <row r="232" spans="2:42" x14ac:dyDescent="0.25">
      <c r="B232" s="26" t="s">
        <v>4172</v>
      </c>
      <c r="C232" s="29">
        <v>197.46</v>
      </c>
      <c r="D232" s="29">
        <v>114.59</v>
      </c>
      <c r="E232" s="29">
        <v>66.16</v>
      </c>
      <c r="F232" s="15">
        <v>30</v>
      </c>
      <c r="G232" s="15">
        <f t="shared" si="44"/>
        <v>96.16</v>
      </c>
      <c r="H232" s="40">
        <f t="shared" si="52"/>
        <v>149.59148939695734</v>
      </c>
      <c r="I232" s="42">
        <f t="shared" si="53"/>
        <v>0.76601951395726087</v>
      </c>
      <c r="J232" s="24">
        <v>474.71</v>
      </c>
      <c r="L232" s="105">
        <v>1</v>
      </c>
      <c r="M232" s="40">
        <f t="shared" si="54"/>
        <v>0</v>
      </c>
      <c r="N232" s="40">
        <f t="shared" si="45"/>
        <v>149.59148939695734</v>
      </c>
      <c r="O232" s="40">
        <f t="shared" si="46"/>
        <v>96.16</v>
      </c>
      <c r="P232" s="40">
        <f t="shared" si="47"/>
        <v>114.59</v>
      </c>
      <c r="Q232" s="40">
        <f t="shared" si="55"/>
        <v>0</v>
      </c>
      <c r="R232" s="40">
        <f t="shared" si="56"/>
        <v>96.16</v>
      </c>
      <c r="S232" s="40">
        <f t="shared" si="51"/>
        <v>81.239999999999995</v>
      </c>
      <c r="T232" s="40">
        <f t="shared" si="48"/>
        <v>-23.840000000000003</v>
      </c>
      <c r="U232" s="40">
        <f t="shared" si="49"/>
        <v>0</v>
      </c>
      <c r="V232" s="13">
        <f t="shared" si="50"/>
        <v>1</v>
      </c>
      <c r="W232" s="24" t="s">
        <v>4172</v>
      </c>
      <c r="AB232"/>
      <c r="AO232" s="1">
        <v>1</v>
      </c>
      <c r="AP232" s="1">
        <v>0.9</v>
      </c>
    </row>
    <row r="233" spans="2:42" x14ac:dyDescent="0.25">
      <c r="B233" s="26" t="s">
        <v>4173</v>
      </c>
      <c r="C233" s="29">
        <v>250.16</v>
      </c>
      <c r="D233" s="29">
        <v>166.03</v>
      </c>
      <c r="E233" s="29">
        <v>114.44</v>
      </c>
      <c r="F233" s="15">
        <v>30</v>
      </c>
      <c r="G233" s="15">
        <f t="shared" si="44"/>
        <v>144.44</v>
      </c>
      <c r="H233" s="40">
        <f t="shared" si="52"/>
        <v>220.06561407907415</v>
      </c>
      <c r="I233" s="42">
        <f t="shared" si="53"/>
        <v>0.75445680459802311</v>
      </c>
      <c r="J233" s="24">
        <v>469.34</v>
      </c>
      <c r="L233" s="105">
        <v>1</v>
      </c>
      <c r="M233" s="40">
        <f t="shared" si="54"/>
        <v>0</v>
      </c>
      <c r="N233" s="40">
        <f t="shared" si="45"/>
        <v>220.06561407907415</v>
      </c>
      <c r="O233" s="40">
        <f t="shared" si="46"/>
        <v>144.43999999999994</v>
      </c>
      <c r="P233" s="40">
        <f t="shared" si="47"/>
        <v>166.03</v>
      </c>
      <c r="Q233" s="40">
        <f t="shared" si="55"/>
        <v>0</v>
      </c>
      <c r="R233" s="40">
        <f t="shared" si="56"/>
        <v>144.43999999999994</v>
      </c>
      <c r="S233" s="40">
        <f t="shared" si="51"/>
        <v>48.279999999999944</v>
      </c>
      <c r="T233" s="40">
        <f t="shared" si="48"/>
        <v>24.439999999999998</v>
      </c>
      <c r="U233" s="40">
        <f t="shared" si="49"/>
        <v>167.81917202751299</v>
      </c>
      <c r="V233" s="13">
        <f t="shared" si="50"/>
        <v>0.989338691128689</v>
      </c>
      <c r="W233" s="24" t="s">
        <v>4173</v>
      </c>
      <c r="AB233"/>
      <c r="AO233" s="1">
        <v>1</v>
      </c>
      <c r="AP233" s="1">
        <v>0.9</v>
      </c>
    </row>
    <row r="234" spans="2:42" x14ac:dyDescent="0.25">
      <c r="B234" s="26" t="s">
        <v>4174</v>
      </c>
      <c r="C234" s="29">
        <v>278.14</v>
      </c>
      <c r="D234" s="29">
        <v>210.68</v>
      </c>
      <c r="E234" s="29">
        <v>122.55</v>
      </c>
      <c r="F234" s="15">
        <v>30</v>
      </c>
      <c r="G234" s="15">
        <f t="shared" si="44"/>
        <v>152.55000000000001</v>
      </c>
      <c r="H234" s="40">
        <f t="shared" si="52"/>
        <v>260.11067817373436</v>
      </c>
      <c r="I234" s="42">
        <f t="shared" si="53"/>
        <v>0.80996290301962004</v>
      </c>
      <c r="J234" s="24">
        <v>469.38</v>
      </c>
      <c r="L234" s="105">
        <v>1</v>
      </c>
      <c r="M234" s="40">
        <f t="shared" si="54"/>
        <v>0</v>
      </c>
      <c r="N234" s="40">
        <f t="shared" si="45"/>
        <v>260.11067817373436</v>
      </c>
      <c r="O234" s="40">
        <f t="shared" si="46"/>
        <v>152.54999999999998</v>
      </c>
      <c r="P234" s="40">
        <f t="shared" si="47"/>
        <v>210.68</v>
      </c>
      <c r="Q234" s="40">
        <f t="shared" si="55"/>
        <v>0</v>
      </c>
      <c r="R234" s="40">
        <f t="shared" si="56"/>
        <v>152.54999999999998</v>
      </c>
      <c r="S234" s="40">
        <f t="shared" si="51"/>
        <v>8.1100000000000421</v>
      </c>
      <c r="T234" s="40">
        <f t="shared" si="48"/>
        <v>32.550000000000011</v>
      </c>
      <c r="U234" s="40">
        <f t="shared" si="49"/>
        <v>213.17965404794145</v>
      </c>
      <c r="V234" s="13">
        <f t="shared" si="50"/>
        <v>0.98827442487837369</v>
      </c>
      <c r="W234" s="24" t="s">
        <v>4174</v>
      </c>
      <c r="AB234"/>
      <c r="AO234" s="1">
        <v>1</v>
      </c>
      <c r="AP234" s="1">
        <v>0.9</v>
      </c>
    </row>
    <row r="235" spans="2:42" x14ac:dyDescent="0.25">
      <c r="B235" s="26" t="s">
        <v>4175</v>
      </c>
      <c r="C235" s="29">
        <v>312.75</v>
      </c>
      <c r="D235" s="29">
        <v>218.64</v>
      </c>
      <c r="E235" s="29">
        <v>129.04</v>
      </c>
      <c r="F235" s="15">
        <v>30</v>
      </c>
      <c r="G235" s="15">
        <f t="shared" si="44"/>
        <v>159.04</v>
      </c>
      <c r="H235" s="40">
        <f t="shared" si="52"/>
        <v>270.36488529393012</v>
      </c>
      <c r="I235" s="42">
        <f t="shared" si="53"/>
        <v>0.80868489915879105</v>
      </c>
      <c r="J235" s="24">
        <v>469.32</v>
      </c>
      <c r="L235" s="105">
        <v>1</v>
      </c>
      <c r="M235" s="40">
        <f t="shared" si="54"/>
        <v>0</v>
      </c>
      <c r="N235" s="40">
        <f t="shared" si="45"/>
        <v>270.36488529393012</v>
      </c>
      <c r="O235" s="40">
        <f t="shared" si="46"/>
        <v>159.03999999999996</v>
      </c>
      <c r="P235" s="40">
        <f t="shared" si="47"/>
        <v>218.64</v>
      </c>
      <c r="Q235" s="40">
        <f t="shared" si="55"/>
        <v>0</v>
      </c>
      <c r="R235" s="40">
        <f t="shared" si="56"/>
        <v>159.03999999999996</v>
      </c>
      <c r="S235" s="40">
        <f t="shared" si="51"/>
        <v>6.4899999999999807</v>
      </c>
      <c r="T235" s="40">
        <f t="shared" si="48"/>
        <v>39.039999999999992</v>
      </c>
      <c r="U235" s="40">
        <f t="shared" si="49"/>
        <v>222.09811165338618</v>
      </c>
      <c r="V235" s="13">
        <f t="shared" si="50"/>
        <v>0.98442980164197413</v>
      </c>
      <c r="W235" s="24" t="s">
        <v>4175</v>
      </c>
      <c r="AB235"/>
      <c r="AO235" s="1">
        <v>1</v>
      </c>
      <c r="AP235" s="1">
        <v>0.9</v>
      </c>
    </row>
    <row r="236" spans="2:42" x14ac:dyDescent="0.25">
      <c r="B236" s="26" t="s">
        <v>4176</v>
      </c>
      <c r="C236" s="29">
        <v>439.39</v>
      </c>
      <c r="D236" s="29">
        <v>272.57</v>
      </c>
      <c r="E236" s="29">
        <v>165.86</v>
      </c>
      <c r="F236" s="15">
        <v>30</v>
      </c>
      <c r="G236" s="15">
        <f t="shared" si="44"/>
        <v>195.86</v>
      </c>
      <c r="H236" s="40">
        <f t="shared" si="52"/>
        <v>335.64198858307344</v>
      </c>
      <c r="I236" s="42">
        <f t="shared" si="53"/>
        <v>0.81208552347894714</v>
      </c>
      <c r="J236" s="24">
        <v>463.8</v>
      </c>
      <c r="L236" s="105">
        <v>1</v>
      </c>
      <c r="M236" s="40">
        <f t="shared" si="54"/>
        <v>0</v>
      </c>
      <c r="N236" s="40">
        <f t="shared" si="45"/>
        <v>335.64198858307344</v>
      </c>
      <c r="O236" s="40">
        <f t="shared" si="46"/>
        <v>195.85999999999999</v>
      </c>
      <c r="P236" s="40">
        <f t="shared" si="47"/>
        <v>272.57</v>
      </c>
      <c r="Q236" s="40">
        <f t="shared" si="55"/>
        <v>0</v>
      </c>
      <c r="R236" s="40">
        <f t="shared" si="56"/>
        <v>195.85999999999999</v>
      </c>
      <c r="S236" s="40">
        <f t="shared" si="51"/>
        <v>36.820000000000022</v>
      </c>
      <c r="T236" s="40">
        <f t="shared" si="48"/>
        <v>75.860000000000014</v>
      </c>
      <c r="U236" s="40">
        <f t="shared" si="49"/>
        <v>282.92957515961456</v>
      </c>
      <c r="V236" s="13">
        <f t="shared" si="50"/>
        <v>0.96338461557520028</v>
      </c>
      <c r="W236" s="24" t="s">
        <v>4176</v>
      </c>
      <c r="AB236"/>
      <c r="AO236" s="1">
        <v>1</v>
      </c>
      <c r="AP236" s="1">
        <v>0.9</v>
      </c>
    </row>
    <row r="237" spans="2:42" x14ac:dyDescent="0.25">
      <c r="B237" s="26" t="s">
        <v>4177</v>
      </c>
      <c r="C237" s="29">
        <v>358.82</v>
      </c>
      <c r="D237" s="29">
        <v>248.23</v>
      </c>
      <c r="E237" s="29">
        <v>132</v>
      </c>
      <c r="F237" s="15">
        <v>30</v>
      </c>
      <c r="G237" s="15">
        <f t="shared" si="44"/>
        <v>162</v>
      </c>
      <c r="H237" s="40">
        <f t="shared" si="52"/>
        <v>296.41547344900874</v>
      </c>
      <c r="I237" s="42">
        <f t="shared" si="53"/>
        <v>0.83743941269888555</v>
      </c>
      <c r="J237" s="24">
        <v>467.25</v>
      </c>
      <c r="L237" s="105">
        <v>1</v>
      </c>
      <c r="M237" s="40">
        <f t="shared" si="54"/>
        <v>0</v>
      </c>
      <c r="N237" s="40">
        <f t="shared" si="45"/>
        <v>296.41547344900874</v>
      </c>
      <c r="O237" s="40">
        <f t="shared" si="46"/>
        <v>162.00000000000003</v>
      </c>
      <c r="P237" s="40">
        <f t="shared" si="47"/>
        <v>248.23</v>
      </c>
      <c r="Q237" s="40">
        <f t="shared" si="55"/>
        <v>0</v>
      </c>
      <c r="R237" s="40">
        <f t="shared" si="56"/>
        <v>162.00000000000003</v>
      </c>
      <c r="S237" s="40">
        <f t="shared" si="51"/>
        <v>-33.859999999999957</v>
      </c>
      <c r="T237" s="40">
        <f t="shared" si="48"/>
        <v>42</v>
      </c>
      <c r="U237" s="40">
        <f t="shared" si="49"/>
        <v>251.75808408073016</v>
      </c>
      <c r="V237" s="13">
        <f t="shared" si="50"/>
        <v>0.98598621333804382</v>
      </c>
      <c r="W237" s="24" t="s">
        <v>4177</v>
      </c>
      <c r="AB237"/>
      <c r="AO237" s="1">
        <v>1</v>
      </c>
      <c r="AP237" s="1">
        <v>0.9</v>
      </c>
    </row>
    <row r="238" spans="2:42" x14ac:dyDescent="0.25">
      <c r="B238" s="26" t="s">
        <v>4178</v>
      </c>
      <c r="C238" s="29">
        <v>367.09</v>
      </c>
      <c r="D238" s="29">
        <v>251.02</v>
      </c>
      <c r="E238" s="29">
        <v>139.22999999999999</v>
      </c>
      <c r="F238" s="15">
        <v>30</v>
      </c>
      <c r="G238" s="15">
        <f t="shared" si="44"/>
        <v>169.23</v>
      </c>
      <c r="H238" s="40">
        <f t="shared" si="52"/>
        <v>302.73723474326709</v>
      </c>
      <c r="I238" s="42">
        <f t="shared" si="53"/>
        <v>0.82916790930218642</v>
      </c>
      <c r="J238" s="24">
        <v>467.12</v>
      </c>
      <c r="L238" s="105">
        <v>1</v>
      </c>
      <c r="M238" s="40">
        <f t="shared" si="54"/>
        <v>0</v>
      </c>
      <c r="N238" s="40">
        <f t="shared" si="45"/>
        <v>302.73723474326709</v>
      </c>
      <c r="O238" s="40">
        <f t="shared" si="46"/>
        <v>169.23</v>
      </c>
      <c r="P238" s="40">
        <f t="shared" si="47"/>
        <v>251.02</v>
      </c>
      <c r="Q238" s="40">
        <f t="shared" si="55"/>
        <v>0</v>
      </c>
      <c r="R238" s="40">
        <f t="shared" si="56"/>
        <v>169.23</v>
      </c>
      <c r="S238" s="40">
        <f t="shared" si="51"/>
        <v>7.2299999999999613</v>
      </c>
      <c r="T238" s="40">
        <f t="shared" si="48"/>
        <v>49.22999999999999</v>
      </c>
      <c r="U238" s="40">
        <f t="shared" si="49"/>
        <v>255.80194154853478</v>
      </c>
      <c r="V238" s="13">
        <f t="shared" si="50"/>
        <v>0.98130607797741254</v>
      </c>
      <c r="W238" s="24" t="s">
        <v>4178</v>
      </c>
      <c r="AB238"/>
      <c r="AO238" s="1">
        <v>1</v>
      </c>
      <c r="AP238" s="1">
        <v>0.9</v>
      </c>
    </row>
    <row r="239" spans="2:42" x14ac:dyDescent="0.25">
      <c r="B239" s="26" t="s">
        <v>4179</v>
      </c>
      <c r="C239" s="29">
        <v>367.02</v>
      </c>
      <c r="D239" s="29">
        <v>256.43</v>
      </c>
      <c r="E239" s="29">
        <v>138.80000000000001</v>
      </c>
      <c r="F239" s="15">
        <v>30</v>
      </c>
      <c r="G239" s="15">
        <f t="shared" si="44"/>
        <v>168.8</v>
      </c>
      <c r="H239" s="40">
        <f t="shared" si="52"/>
        <v>307.00127833610077</v>
      </c>
      <c r="I239" s="42">
        <f t="shared" si="53"/>
        <v>0.83527339491812791</v>
      </c>
      <c r="J239" s="24">
        <v>465.23</v>
      </c>
      <c r="L239" s="105">
        <v>1</v>
      </c>
      <c r="M239" s="40">
        <f t="shared" si="54"/>
        <v>0</v>
      </c>
      <c r="N239" s="40">
        <f t="shared" si="45"/>
        <v>307.00127833610077</v>
      </c>
      <c r="O239" s="40">
        <f t="shared" si="46"/>
        <v>168.80000000000007</v>
      </c>
      <c r="P239" s="40">
        <f t="shared" si="47"/>
        <v>256.43</v>
      </c>
      <c r="Q239" s="40">
        <f t="shared" si="55"/>
        <v>0</v>
      </c>
      <c r="R239" s="40">
        <f t="shared" si="56"/>
        <v>168.80000000000007</v>
      </c>
      <c r="S239" s="40">
        <f t="shared" si="51"/>
        <v>-0.42999999999992156</v>
      </c>
      <c r="T239" s="40">
        <f t="shared" si="48"/>
        <v>48.800000000000011</v>
      </c>
      <c r="U239" s="40">
        <f t="shared" si="49"/>
        <v>261.03215300035356</v>
      </c>
      <c r="V239" s="13">
        <f t="shared" si="50"/>
        <v>0.98236940182481147</v>
      </c>
      <c r="W239" s="24" t="s">
        <v>4179</v>
      </c>
      <c r="AB239"/>
      <c r="AO239" s="1">
        <v>1</v>
      </c>
      <c r="AP239" s="1">
        <v>0.9</v>
      </c>
    </row>
    <row r="240" spans="2:42" x14ac:dyDescent="0.25">
      <c r="B240" s="26" t="s">
        <v>4180</v>
      </c>
      <c r="C240" s="29">
        <v>345.58</v>
      </c>
      <c r="D240" s="29">
        <v>247.98</v>
      </c>
      <c r="E240" s="29">
        <v>132.94999999999999</v>
      </c>
      <c r="F240" s="15">
        <v>30</v>
      </c>
      <c r="G240" s="15">
        <f t="shared" si="44"/>
        <v>162.94999999999999</v>
      </c>
      <c r="H240" s="40">
        <f t="shared" si="52"/>
        <v>296.72678156849946</v>
      </c>
      <c r="I240" s="42">
        <f t="shared" si="53"/>
        <v>0.83571829509010376</v>
      </c>
      <c r="J240" s="24">
        <v>464.79</v>
      </c>
      <c r="L240" s="105">
        <v>1</v>
      </c>
      <c r="M240" s="40">
        <f t="shared" si="54"/>
        <v>0</v>
      </c>
      <c r="N240" s="40">
        <f t="shared" si="45"/>
        <v>296.72678156849946</v>
      </c>
      <c r="O240" s="40">
        <f t="shared" si="46"/>
        <v>162.94999999999999</v>
      </c>
      <c r="P240" s="40">
        <f t="shared" si="47"/>
        <v>247.98</v>
      </c>
      <c r="Q240" s="40">
        <f t="shared" si="55"/>
        <v>0</v>
      </c>
      <c r="R240" s="40">
        <f t="shared" si="56"/>
        <v>162.94999999999999</v>
      </c>
      <c r="S240" s="40">
        <f t="shared" si="51"/>
        <v>-5.8500000000000796</v>
      </c>
      <c r="T240" s="40">
        <f t="shared" si="48"/>
        <v>42.949999999999989</v>
      </c>
      <c r="U240" s="40">
        <f t="shared" si="49"/>
        <v>251.67197480053275</v>
      </c>
      <c r="V240" s="13">
        <f t="shared" si="50"/>
        <v>0.98533021086889427</v>
      </c>
      <c r="W240" s="24" t="s">
        <v>4180</v>
      </c>
      <c r="AB240"/>
      <c r="AO240" s="1">
        <v>1</v>
      </c>
      <c r="AP240" s="1">
        <v>0.9</v>
      </c>
    </row>
    <row r="241" spans="2:42" x14ac:dyDescent="0.25">
      <c r="B241" s="26" t="s">
        <v>4181</v>
      </c>
      <c r="C241" s="29">
        <v>424.21</v>
      </c>
      <c r="D241" s="29">
        <v>301.10000000000002</v>
      </c>
      <c r="E241" s="29">
        <v>170.32</v>
      </c>
      <c r="F241" s="15">
        <v>30</v>
      </c>
      <c r="G241" s="15">
        <f t="shared" si="44"/>
        <v>200.32</v>
      </c>
      <c r="H241" s="40">
        <f t="shared" si="52"/>
        <v>361.64805045790035</v>
      </c>
      <c r="I241" s="42">
        <f t="shared" si="53"/>
        <v>0.83257741779269245</v>
      </c>
      <c r="J241" s="24">
        <v>462.62</v>
      </c>
      <c r="L241" s="105">
        <v>1</v>
      </c>
      <c r="M241" s="40">
        <f t="shared" si="54"/>
        <v>0</v>
      </c>
      <c r="N241" s="40">
        <f t="shared" si="45"/>
        <v>361.64805045790035</v>
      </c>
      <c r="O241" s="40">
        <f t="shared" si="46"/>
        <v>200.32000000000008</v>
      </c>
      <c r="P241" s="40">
        <f t="shared" si="47"/>
        <v>301.10000000000002</v>
      </c>
      <c r="Q241" s="40">
        <f t="shared" si="55"/>
        <v>0</v>
      </c>
      <c r="R241" s="40">
        <f t="shared" si="56"/>
        <v>200.32000000000008</v>
      </c>
      <c r="S241" s="40">
        <f t="shared" si="51"/>
        <v>37.37000000000009</v>
      </c>
      <c r="T241" s="40">
        <f t="shared" si="48"/>
        <v>80.319999999999993</v>
      </c>
      <c r="U241" s="40">
        <f t="shared" si="49"/>
        <v>311.62880547215144</v>
      </c>
      <c r="V241" s="13">
        <f t="shared" si="50"/>
        <v>0.96621363209283839</v>
      </c>
      <c r="W241" s="24" t="s">
        <v>4181</v>
      </c>
      <c r="AB241"/>
      <c r="AO241" s="1">
        <v>1</v>
      </c>
      <c r="AP241" s="1">
        <v>0.9</v>
      </c>
    </row>
    <row r="242" spans="2:42" x14ac:dyDescent="0.25">
      <c r="B242" s="26" t="s">
        <v>4182</v>
      </c>
      <c r="C242" s="29">
        <v>424.94</v>
      </c>
      <c r="D242" s="29">
        <v>300.92</v>
      </c>
      <c r="E242" s="29">
        <v>170.24</v>
      </c>
      <c r="F242" s="15">
        <v>30</v>
      </c>
      <c r="G242" s="15">
        <f t="shared" si="44"/>
        <v>200.24</v>
      </c>
      <c r="H242" s="40">
        <f t="shared" si="52"/>
        <v>361.45387534234573</v>
      </c>
      <c r="I242" s="42">
        <f t="shared" si="53"/>
        <v>0.83252669435343052</v>
      </c>
      <c r="J242" s="24">
        <v>464.04</v>
      </c>
      <c r="L242" s="105">
        <v>1</v>
      </c>
      <c r="M242" s="40">
        <f t="shared" si="54"/>
        <v>0</v>
      </c>
      <c r="N242" s="40">
        <f t="shared" si="45"/>
        <v>361.45387534234573</v>
      </c>
      <c r="O242" s="40">
        <f t="shared" si="46"/>
        <v>200.23999999999995</v>
      </c>
      <c r="P242" s="40">
        <f t="shared" si="47"/>
        <v>300.92</v>
      </c>
      <c r="Q242" s="40">
        <f t="shared" si="55"/>
        <v>0</v>
      </c>
      <c r="R242" s="40">
        <f t="shared" si="56"/>
        <v>200.23999999999995</v>
      </c>
      <c r="S242" s="40">
        <f t="shared" si="51"/>
        <v>-8.0000000000126192E-2</v>
      </c>
      <c r="T242" s="40">
        <f t="shared" si="48"/>
        <v>80.240000000000009</v>
      </c>
      <c r="U242" s="40">
        <f t="shared" si="49"/>
        <v>311.43426914840313</v>
      </c>
      <c r="V242" s="13">
        <f t="shared" si="50"/>
        <v>0.96623920297161359</v>
      </c>
      <c r="W242" s="24" t="s">
        <v>4182</v>
      </c>
      <c r="AB242"/>
      <c r="AO242" s="1">
        <v>1</v>
      </c>
      <c r="AP242" s="1">
        <v>0.9</v>
      </c>
    </row>
    <row r="243" spans="2:42" x14ac:dyDescent="0.25">
      <c r="B243" s="26" t="s">
        <v>4183</v>
      </c>
      <c r="C243" s="29">
        <v>419.65</v>
      </c>
      <c r="D243" s="29">
        <v>296.01</v>
      </c>
      <c r="E243" s="29">
        <v>164.22</v>
      </c>
      <c r="F243" s="15">
        <v>30</v>
      </c>
      <c r="G243" s="15">
        <f t="shared" si="44"/>
        <v>194.22</v>
      </c>
      <c r="H243" s="40">
        <f t="shared" si="52"/>
        <v>354.03859747208355</v>
      </c>
      <c r="I243" s="42">
        <f t="shared" si="53"/>
        <v>0.83609527919718074</v>
      </c>
      <c r="J243" s="24">
        <v>464.26</v>
      </c>
      <c r="L243" s="105">
        <v>1</v>
      </c>
      <c r="M243" s="40">
        <f t="shared" si="54"/>
        <v>0</v>
      </c>
      <c r="N243" s="40">
        <f t="shared" si="45"/>
        <v>354.03859747208355</v>
      </c>
      <c r="O243" s="40">
        <f t="shared" si="46"/>
        <v>194.22000000000003</v>
      </c>
      <c r="P243" s="40">
        <f t="shared" si="47"/>
        <v>296.01</v>
      </c>
      <c r="Q243" s="40">
        <f t="shared" si="55"/>
        <v>0</v>
      </c>
      <c r="R243" s="40">
        <f t="shared" si="56"/>
        <v>194.22000000000003</v>
      </c>
      <c r="S243" s="40">
        <f t="shared" si="51"/>
        <v>-6.019999999999925</v>
      </c>
      <c r="T243" s="40">
        <f t="shared" si="48"/>
        <v>74.22</v>
      </c>
      <c r="U243" s="40">
        <f t="shared" si="49"/>
        <v>305.17294850625274</v>
      </c>
      <c r="V243" s="13">
        <f t="shared" si="50"/>
        <v>0.96997457162863499</v>
      </c>
      <c r="W243" s="24" t="s">
        <v>4183</v>
      </c>
      <c r="AB243"/>
      <c r="AO243" s="1">
        <v>1</v>
      </c>
      <c r="AP243" s="1">
        <v>0.9</v>
      </c>
    </row>
    <row r="244" spans="2:42" x14ac:dyDescent="0.25">
      <c r="B244" s="26" t="s">
        <v>4184</v>
      </c>
      <c r="C244" s="29">
        <v>434.62</v>
      </c>
      <c r="D244" s="29">
        <v>289.95</v>
      </c>
      <c r="E244" s="29">
        <v>161.49</v>
      </c>
      <c r="F244" s="15">
        <v>30</v>
      </c>
      <c r="G244" s="15">
        <f t="shared" si="44"/>
        <v>191.49</v>
      </c>
      <c r="H244" s="40">
        <f t="shared" si="52"/>
        <v>347.47578707012087</v>
      </c>
      <c r="I244" s="42">
        <f t="shared" si="53"/>
        <v>0.83444663136049779</v>
      </c>
      <c r="J244" s="24">
        <v>462.71</v>
      </c>
      <c r="L244" s="105">
        <v>1</v>
      </c>
      <c r="M244" s="40">
        <f t="shared" si="54"/>
        <v>0</v>
      </c>
      <c r="N244" s="40">
        <f t="shared" si="45"/>
        <v>347.47578707012087</v>
      </c>
      <c r="O244" s="40">
        <f t="shared" si="46"/>
        <v>191.48999999999995</v>
      </c>
      <c r="P244" s="40">
        <f t="shared" si="47"/>
        <v>289.95</v>
      </c>
      <c r="Q244" s="40">
        <f t="shared" si="55"/>
        <v>0</v>
      </c>
      <c r="R244" s="40">
        <f t="shared" si="56"/>
        <v>191.48999999999995</v>
      </c>
      <c r="S244" s="40">
        <f t="shared" si="51"/>
        <v>-2.730000000000075</v>
      </c>
      <c r="T244" s="40">
        <f t="shared" si="48"/>
        <v>71.490000000000009</v>
      </c>
      <c r="U244" s="40">
        <f t="shared" si="49"/>
        <v>298.63325769244119</v>
      </c>
      <c r="V244" s="13">
        <f t="shared" si="50"/>
        <v>0.97092334002067515</v>
      </c>
      <c r="W244" s="24" t="s">
        <v>4184</v>
      </c>
      <c r="AB244"/>
      <c r="AO244" s="1">
        <v>1</v>
      </c>
      <c r="AP244" s="1">
        <v>0.9</v>
      </c>
    </row>
    <row r="245" spans="2:42" x14ac:dyDescent="0.25">
      <c r="B245" s="26" t="s">
        <v>4185</v>
      </c>
      <c r="C245" s="29">
        <v>423.36</v>
      </c>
      <c r="D245" s="29">
        <v>300.89</v>
      </c>
      <c r="E245" s="29">
        <v>169.28</v>
      </c>
      <c r="F245" s="15">
        <v>30</v>
      </c>
      <c r="G245" s="15">
        <f t="shared" si="44"/>
        <v>199.28</v>
      </c>
      <c r="H245" s="40">
        <f t="shared" si="52"/>
        <v>360.89792254874504</v>
      </c>
      <c r="I245" s="42">
        <f t="shared" si="53"/>
        <v>0.83372605160773672</v>
      </c>
      <c r="J245" s="24">
        <v>462.86</v>
      </c>
      <c r="L245" s="105">
        <v>1</v>
      </c>
      <c r="M245" s="40">
        <f t="shared" si="54"/>
        <v>0</v>
      </c>
      <c r="N245" s="40">
        <f t="shared" si="45"/>
        <v>360.89792254874504</v>
      </c>
      <c r="O245" s="40">
        <f t="shared" si="46"/>
        <v>199.27999999999992</v>
      </c>
      <c r="P245" s="40">
        <f t="shared" si="47"/>
        <v>300.89</v>
      </c>
      <c r="Q245" s="40">
        <f t="shared" si="55"/>
        <v>0</v>
      </c>
      <c r="R245" s="40">
        <f t="shared" si="56"/>
        <v>199.27999999999992</v>
      </c>
      <c r="S245" s="40">
        <f t="shared" si="51"/>
        <v>7.7899999999999636</v>
      </c>
      <c r="T245" s="40">
        <f t="shared" si="48"/>
        <v>79.28</v>
      </c>
      <c r="U245" s="40">
        <f t="shared" si="49"/>
        <v>311.15930084122505</v>
      </c>
      <c r="V245" s="13">
        <f t="shared" si="50"/>
        <v>0.96699664508352534</v>
      </c>
      <c r="W245" s="24" t="s">
        <v>4185</v>
      </c>
      <c r="AB245"/>
      <c r="AO245" s="1">
        <v>1</v>
      </c>
      <c r="AP245" s="1">
        <v>0.9</v>
      </c>
    </row>
    <row r="246" spans="2:42" x14ac:dyDescent="0.25">
      <c r="B246" s="26" t="s">
        <v>4186</v>
      </c>
      <c r="C246" s="29">
        <v>403.86</v>
      </c>
      <c r="D246" s="29">
        <v>280.2</v>
      </c>
      <c r="E246" s="29">
        <v>172.66</v>
      </c>
      <c r="F246" s="15">
        <v>30</v>
      </c>
      <c r="G246" s="15">
        <f t="shared" si="44"/>
        <v>202.66</v>
      </c>
      <c r="H246" s="40">
        <f t="shared" si="52"/>
        <v>345.80791720259964</v>
      </c>
      <c r="I246" s="42">
        <f t="shared" si="53"/>
        <v>0.81027641664964623</v>
      </c>
      <c r="J246" s="24">
        <v>462.72</v>
      </c>
      <c r="L246" s="105">
        <v>1</v>
      </c>
      <c r="M246" s="40">
        <f t="shared" si="54"/>
        <v>0</v>
      </c>
      <c r="N246" s="40">
        <f t="shared" si="45"/>
        <v>345.80791720259964</v>
      </c>
      <c r="O246" s="40">
        <f t="shared" si="46"/>
        <v>202.66</v>
      </c>
      <c r="P246" s="40">
        <f t="shared" si="47"/>
        <v>280.2</v>
      </c>
      <c r="Q246" s="40">
        <f t="shared" si="55"/>
        <v>0</v>
      </c>
      <c r="R246" s="40">
        <f t="shared" si="56"/>
        <v>202.66</v>
      </c>
      <c r="S246" s="40">
        <f t="shared" si="51"/>
        <v>3.3800000000000807</v>
      </c>
      <c r="T246" s="40">
        <f t="shared" si="48"/>
        <v>82.66</v>
      </c>
      <c r="U246" s="40">
        <f t="shared" si="49"/>
        <v>292.13817894961966</v>
      </c>
      <c r="V246" s="13">
        <f t="shared" si="50"/>
        <v>0.95913516339239435</v>
      </c>
      <c r="W246" s="24" t="s">
        <v>4186</v>
      </c>
      <c r="AB246"/>
      <c r="AO246" s="1">
        <v>1</v>
      </c>
      <c r="AP246" s="1">
        <v>0.9</v>
      </c>
    </row>
    <row r="247" spans="2:42" x14ac:dyDescent="0.25">
      <c r="B247" s="26" t="s">
        <v>4187</v>
      </c>
      <c r="C247" s="29">
        <v>324.48</v>
      </c>
      <c r="D247" s="29">
        <v>248.46</v>
      </c>
      <c r="E247" s="29">
        <v>151.19</v>
      </c>
      <c r="F247" s="15">
        <v>30</v>
      </c>
      <c r="G247" s="15">
        <f t="shared" si="44"/>
        <v>181.19</v>
      </c>
      <c r="H247" s="40">
        <f t="shared" si="52"/>
        <v>307.50965464518345</v>
      </c>
      <c r="I247" s="42">
        <f t="shared" si="53"/>
        <v>0.80797463184264173</v>
      </c>
      <c r="J247" s="24">
        <v>466.2</v>
      </c>
      <c r="L247" s="105">
        <v>1</v>
      </c>
      <c r="M247" s="40">
        <f t="shared" si="54"/>
        <v>0</v>
      </c>
      <c r="N247" s="40">
        <f t="shared" si="45"/>
        <v>307.50965464518345</v>
      </c>
      <c r="O247" s="40">
        <f t="shared" si="46"/>
        <v>181.18999999999997</v>
      </c>
      <c r="P247" s="40">
        <f t="shared" si="47"/>
        <v>248.46</v>
      </c>
      <c r="Q247" s="40">
        <f t="shared" si="55"/>
        <v>0</v>
      </c>
      <c r="R247" s="40">
        <f t="shared" si="56"/>
        <v>181.18999999999997</v>
      </c>
      <c r="S247" s="40">
        <f t="shared" si="51"/>
        <v>-21.470000000000027</v>
      </c>
      <c r="T247" s="40">
        <f t="shared" si="48"/>
        <v>61.19</v>
      </c>
      <c r="U247" s="40">
        <f t="shared" si="49"/>
        <v>255.88393404041608</v>
      </c>
      <c r="V247" s="13">
        <f t="shared" si="50"/>
        <v>0.97098710371068675</v>
      </c>
      <c r="W247" s="24" t="s">
        <v>4187</v>
      </c>
      <c r="AB247"/>
      <c r="AO247" s="1">
        <v>1</v>
      </c>
      <c r="AP247" s="1">
        <v>0.9</v>
      </c>
    </row>
    <row r="248" spans="2:42" x14ac:dyDescent="0.25">
      <c r="B248" s="26" t="s">
        <v>4188</v>
      </c>
      <c r="C248" s="29">
        <v>335.3</v>
      </c>
      <c r="D248" s="29">
        <v>228.89</v>
      </c>
      <c r="E248" s="29">
        <v>132.38999999999999</v>
      </c>
      <c r="F248" s="15">
        <v>30</v>
      </c>
      <c r="G248" s="15">
        <f t="shared" si="44"/>
        <v>162.38999999999999</v>
      </c>
      <c r="H248" s="40">
        <f t="shared" si="52"/>
        <v>280.64415939049934</v>
      </c>
      <c r="I248" s="42">
        <f t="shared" si="53"/>
        <v>0.81558796911042575</v>
      </c>
      <c r="J248" s="24">
        <v>464.9</v>
      </c>
      <c r="L248" s="105">
        <v>1</v>
      </c>
      <c r="M248" s="40">
        <f t="shared" si="54"/>
        <v>0</v>
      </c>
      <c r="N248" s="40">
        <f t="shared" si="45"/>
        <v>280.64415939049934</v>
      </c>
      <c r="O248" s="40">
        <f t="shared" si="46"/>
        <v>162.39000000000004</v>
      </c>
      <c r="P248" s="40">
        <f t="shared" si="47"/>
        <v>228.89</v>
      </c>
      <c r="Q248" s="40">
        <f t="shared" si="55"/>
        <v>0</v>
      </c>
      <c r="R248" s="40">
        <f t="shared" si="56"/>
        <v>162.39000000000004</v>
      </c>
      <c r="S248" s="40">
        <f t="shared" si="51"/>
        <v>-18.799999999999926</v>
      </c>
      <c r="T248" s="40">
        <f t="shared" si="48"/>
        <v>42.389999999999986</v>
      </c>
      <c r="U248" s="40">
        <f t="shared" si="49"/>
        <v>232.78218187825286</v>
      </c>
      <c r="V248" s="13">
        <f t="shared" si="50"/>
        <v>0.98327972593585999</v>
      </c>
      <c r="W248" s="24" t="s">
        <v>4188</v>
      </c>
      <c r="AB248"/>
      <c r="AO248" s="1">
        <v>1</v>
      </c>
      <c r="AP248" s="1">
        <v>0.9</v>
      </c>
    </row>
    <row r="249" spans="2:42" x14ac:dyDescent="0.25">
      <c r="B249" s="26" t="s">
        <v>4189</v>
      </c>
      <c r="C249" s="29">
        <v>339.71</v>
      </c>
      <c r="D249" s="29">
        <v>237.18</v>
      </c>
      <c r="E249" s="29">
        <v>128.43</v>
      </c>
      <c r="F249" s="15">
        <v>30</v>
      </c>
      <c r="G249" s="15">
        <f t="shared" si="44"/>
        <v>158.43</v>
      </c>
      <c r="H249" s="40">
        <f t="shared" si="52"/>
        <v>285.2269575268088</v>
      </c>
      <c r="I249" s="42">
        <f t="shared" si="53"/>
        <v>0.83154832929039391</v>
      </c>
      <c r="J249" s="24">
        <v>465.54</v>
      </c>
      <c r="L249" s="105">
        <v>1</v>
      </c>
      <c r="M249" s="40">
        <f t="shared" si="54"/>
        <v>0</v>
      </c>
      <c r="N249" s="40">
        <f t="shared" si="45"/>
        <v>285.2269575268088</v>
      </c>
      <c r="O249" s="40">
        <f t="shared" si="46"/>
        <v>158.42999999999998</v>
      </c>
      <c r="P249" s="40">
        <f t="shared" si="47"/>
        <v>237.18</v>
      </c>
      <c r="Q249" s="40">
        <f t="shared" si="55"/>
        <v>0</v>
      </c>
      <c r="R249" s="40">
        <f t="shared" si="56"/>
        <v>158.42999999999998</v>
      </c>
      <c r="S249" s="40">
        <f t="shared" si="51"/>
        <v>-3.9600000000000648</v>
      </c>
      <c r="T249" s="40">
        <f t="shared" si="48"/>
        <v>38.430000000000007</v>
      </c>
      <c r="U249" s="40">
        <f t="shared" si="49"/>
        <v>240.27321386288568</v>
      </c>
      <c r="V249" s="13">
        <f t="shared" si="50"/>
        <v>0.98712626425078387</v>
      </c>
      <c r="W249" s="24" t="s">
        <v>4189</v>
      </c>
      <c r="AB249"/>
      <c r="AO249" s="1">
        <v>1</v>
      </c>
      <c r="AP249" s="1">
        <v>0.9</v>
      </c>
    </row>
    <row r="250" spans="2:42" x14ac:dyDescent="0.25">
      <c r="B250" s="26" t="s">
        <v>4190</v>
      </c>
      <c r="C250" s="29">
        <v>414.53</v>
      </c>
      <c r="D250" s="29">
        <v>291.2</v>
      </c>
      <c r="E250" s="29">
        <v>175.01</v>
      </c>
      <c r="F250" s="15">
        <v>30</v>
      </c>
      <c r="G250" s="15">
        <f t="shared" si="44"/>
        <v>205.01</v>
      </c>
      <c r="H250" s="40">
        <f t="shared" si="52"/>
        <v>356.12714035860841</v>
      </c>
      <c r="I250" s="42">
        <f t="shared" si="53"/>
        <v>0.817685503291805</v>
      </c>
      <c r="J250" s="24">
        <v>462.32</v>
      </c>
      <c r="L250" s="105">
        <v>1</v>
      </c>
      <c r="M250" s="40">
        <f t="shared" si="54"/>
        <v>0</v>
      </c>
      <c r="N250" s="40">
        <f t="shared" si="45"/>
        <v>356.12714035860841</v>
      </c>
      <c r="O250" s="40">
        <f t="shared" si="46"/>
        <v>205.00999999999996</v>
      </c>
      <c r="P250" s="40">
        <f t="shared" si="47"/>
        <v>291.2</v>
      </c>
      <c r="Q250" s="40">
        <f t="shared" si="55"/>
        <v>0</v>
      </c>
      <c r="R250" s="40">
        <f t="shared" si="56"/>
        <v>205.00999999999996</v>
      </c>
      <c r="S250" s="40">
        <f t="shared" si="51"/>
        <v>46.579999999999984</v>
      </c>
      <c r="T250" s="40">
        <f t="shared" si="48"/>
        <v>85.009999999999991</v>
      </c>
      <c r="U250" s="40">
        <f t="shared" si="49"/>
        <v>303.35480892842293</v>
      </c>
      <c r="V250" s="13">
        <f t="shared" si="50"/>
        <v>0.95993203809308691</v>
      </c>
      <c r="W250" s="24" t="s">
        <v>4190</v>
      </c>
      <c r="AB250"/>
      <c r="AO250" s="1">
        <v>1</v>
      </c>
      <c r="AP250" s="1">
        <v>0.9</v>
      </c>
    </row>
    <row r="251" spans="2:42" x14ac:dyDescent="0.25">
      <c r="B251" s="26" t="s">
        <v>4191</v>
      </c>
      <c r="C251" s="29">
        <v>428.58</v>
      </c>
      <c r="D251" s="29">
        <v>288.31</v>
      </c>
      <c r="E251" s="29">
        <v>167.24</v>
      </c>
      <c r="F251" s="15">
        <v>30</v>
      </c>
      <c r="G251" s="15">
        <f t="shared" si="44"/>
        <v>197.24</v>
      </c>
      <c r="H251" s="40">
        <f t="shared" si="52"/>
        <v>349.32259259887559</v>
      </c>
      <c r="I251" s="42">
        <f t="shared" si="53"/>
        <v>0.82534026171924169</v>
      </c>
      <c r="J251" s="24">
        <v>457.74</v>
      </c>
      <c r="L251" s="105">
        <v>1</v>
      </c>
      <c r="M251" s="40">
        <f t="shared" si="54"/>
        <v>0</v>
      </c>
      <c r="N251" s="40">
        <f t="shared" si="45"/>
        <v>349.32259259887559</v>
      </c>
      <c r="O251" s="40">
        <f t="shared" si="46"/>
        <v>197.24</v>
      </c>
      <c r="P251" s="40">
        <f t="shared" si="47"/>
        <v>288.31</v>
      </c>
      <c r="Q251" s="40">
        <f t="shared" si="55"/>
        <v>0</v>
      </c>
      <c r="R251" s="40">
        <f t="shared" si="56"/>
        <v>197.24</v>
      </c>
      <c r="S251" s="40">
        <f t="shared" si="51"/>
        <v>-7.7699999999999534</v>
      </c>
      <c r="T251" s="40">
        <f t="shared" si="48"/>
        <v>77.240000000000009</v>
      </c>
      <c r="U251" s="40">
        <f t="shared" si="49"/>
        <v>298.47725826266901</v>
      </c>
      <c r="V251" s="13">
        <f t="shared" si="50"/>
        <v>0.96593623808443885</v>
      </c>
      <c r="W251" s="24" t="s">
        <v>4191</v>
      </c>
      <c r="AB251"/>
      <c r="AO251" s="1">
        <v>1</v>
      </c>
      <c r="AP251" s="1">
        <v>0.9</v>
      </c>
    </row>
    <row r="252" spans="2:42" x14ac:dyDescent="0.25">
      <c r="B252" s="26" t="s">
        <v>4192</v>
      </c>
      <c r="C252" s="29">
        <v>439.36</v>
      </c>
      <c r="D252" s="29">
        <v>288.73</v>
      </c>
      <c r="E252" s="29">
        <v>172.21</v>
      </c>
      <c r="F252" s="15">
        <v>30</v>
      </c>
      <c r="G252" s="15">
        <f t="shared" si="44"/>
        <v>202.21</v>
      </c>
      <c r="H252" s="40">
        <f t="shared" si="52"/>
        <v>352.49666239554671</v>
      </c>
      <c r="I252" s="42">
        <f t="shared" si="53"/>
        <v>0.81909995413235359</v>
      </c>
      <c r="J252" s="24">
        <v>457.73</v>
      </c>
      <c r="L252" s="105">
        <v>1</v>
      </c>
      <c r="M252" s="40">
        <f t="shared" si="54"/>
        <v>0</v>
      </c>
      <c r="N252" s="40">
        <f t="shared" si="45"/>
        <v>352.49666239554671</v>
      </c>
      <c r="O252" s="40">
        <f t="shared" si="46"/>
        <v>202.21</v>
      </c>
      <c r="P252" s="40">
        <f t="shared" si="47"/>
        <v>288.73</v>
      </c>
      <c r="Q252" s="40">
        <f t="shared" si="55"/>
        <v>0</v>
      </c>
      <c r="R252" s="40">
        <f t="shared" si="56"/>
        <v>202.21</v>
      </c>
      <c r="S252" s="40">
        <f t="shared" si="51"/>
        <v>4.9699999999999989</v>
      </c>
      <c r="T252" s="40">
        <f t="shared" si="48"/>
        <v>82.210000000000008</v>
      </c>
      <c r="U252" s="40">
        <f t="shared" si="49"/>
        <v>300.20575777289821</v>
      </c>
      <c r="V252" s="13">
        <f t="shared" si="50"/>
        <v>0.96177369195703621</v>
      </c>
      <c r="W252" s="24" t="s">
        <v>4192</v>
      </c>
      <c r="AB252"/>
      <c r="AO252" s="1">
        <v>1</v>
      </c>
      <c r="AP252" s="1">
        <v>0.9</v>
      </c>
    </row>
    <row r="253" spans="2:42" x14ac:dyDescent="0.25">
      <c r="B253" s="26" t="s">
        <v>4193</v>
      </c>
      <c r="C253" s="29">
        <v>377.89</v>
      </c>
      <c r="D253" s="29">
        <v>265.5</v>
      </c>
      <c r="E253" s="29">
        <v>143.54</v>
      </c>
      <c r="F253" s="15">
        <v>30</v>
      </c>
      <c r="G253" s="15">
        <f t="shared" si="44"/>
        <v>173.54</v>
      </c>
      <c r="H253" s="40">
        <f t="shared" si="52"/>
        <v>317.18509044404971</v>
      </c>
      <c r="I253" s="42">
        <f t="shared" si="53"/>
        <v>0.83705069373944374</v>
      </c>
      <c r="J253" s="24">
        <v>459.65</v>
      </c>
      <c r="L253" s="105">
        <v>1</v>
      </c>
      <c r="M253" s="40">
        <f t="shared" si="54"/>
        <v>0</v>
      </c>
      <c r="N253" s="40">
        <f t="shared" si="45"/>
        <v>317.18509044404971</v>
      </c>
      <c r="O253" s="40">
        <f t="shared" si="46"/>
        <v>173.53999999999996</v>
      </c>
      <c r="P253" s="40">
        <f t="shared" si="47"/>
        <v>265.5</v>
      </c>
      <c r="Q253" s="40">
        <f t="shared" si="55"/>
        <v>0</v>
      </c>
      <c r="R253" s="40">
        <f t="shared" si="56"/>
        <v>173.53999999999996</v>
      </c>
      <c r="S253" s="40">
        <f t="shared" si="51"/>
        <v>-28.670000000000044</v>
      </c>
      <c r="T253" s="40">
        <f t="shared" si="48"/>
        <v>53.539999999999992</v>
      </c>
      <c r="U253" s="40">
        <f t="shared" si="49"/>
        <v>270.84457092583563</v>
      </c>
      <c r="V253" s="13">
        <f t="shared" si="50"/>
        <v>0.98026701843213571</v>
      </c>
      <c r="W253" s="24" t="s">
        <v>4193</v>
      </c>
      <c r="AB253"/>
      <c r="AO253" s="1">
        <v>1</v>
      </c>
      <c r="AP253" s="1">
        <v>0.9</v>
      </c>
    </row>
    <row r="254" spans="2:42" x14ac:dyDescent="0.25">
      <c r="B254" s="26" t="s">
        <v>4194</v>
      </c>
      <c r="C254" s="29">
        <v>391.28</v>
      </c>
      <c r="D254" s="29">
        <v>298.55</v>
      </c>
      <c r="E254" s="29">
        <v>170.6</v>
      </c>
      <c r="F254" s="15">
        <v>30</v>
      </c>
      <c r="G254" s="15">
        <f t="shared" si="44"/>
        <v>200.6</v>
      </c>
      <c r="H254" s="40">
        <f t="shared" si="52"/>
        <v>359.68383686231999</v>
      </c>
      <c r="I254" s="42">
        <f t="shared" si="53"/>
        <v>0.83003451754847457</v>
      </c>
      <c r="J254" s="24">
        <v>458.88</v>
      </c>
      <c r="L254" s="105">
        <v>1</v>
      </c>
      <c r="M254" s="40">
        <f t="shared" si="54"/>
        <v>0</v>
      </c>
      <c r="N254" s="40">
        <f t="shared" si="45"/>
        <v>359.68383686231999</v>
      </c>
      <c r="O254" s="40">
        <f t="shared" si="46"/>
        <v>200.60000000000002</v>
      </c>
      <c r="P254" s="40">
        <f t="shared" si="47"/>
        <v>298.55</v>
      </c>
      <c r="Q254" s="40">
        <f t="shared" si="55"/>
        <v>0</v>
      </c>
      <c r="R254" s="40">
        <f t="shared" si="56"/>
        <v>200.60000000000002</v>
      </c>
      <c r="S254" s="40">
        <f t="shared" si="51"/>
        <v>27.060000000000059</v>
      </c>
      <c r="T254" s="40">
        <f t="shared" si="48"/>
        <v>80.599999999999994</v>
      </c>
      <c r="U254" s="40">
        <f t="shared" si="49"/>
        <v>309.23852040132391</v>
      </c>
      <c r="V254" s="13">
        <f t="shared" si="50"/>
        <v>0.96543599941089964</v>
      </c>
      <c r="W254" s="24" t="s">
        <v>4194</v>
      </c>
      <c r="AB254"/>
      <c r="AO254" s="1">
        <v>1</v>
      </c>
      <c r="AP254" s="1">
        <v>0.9</v>
      </c>
    </row>
    <row r="255" spans="2:42" x14ac:dyDescent="0.25">
      <c r="B255" s="26" t="s">
        <v>4195</v>
      </c>
      <c r="C255" s="29">
        <v>363.89</v>
      </c>
      <c r="D255" s="29">
        <v>252.58</v>
      </c>
      <c r="E255" s="29">
        <v>133.25</v>
      </c>
      <c r="F255" s="15">
        <v>30</v>
      </c>
      <c r="G255" s="15">
        <f t="shared" si="44"/>
        <v>163.25</v>
      </c>
      <c r="H255" s="40">
        <f t="shared" si="52"/>
        <v>300.74444117888532</v>
      </c>
      <c r="I255" s="42">
        <f t="shared" si="53"/>
        <v>0.83984927205940707</v>
      </c>
      <c r="J255" s="24">
        <v>460.31</v>
      </c>
      <c r="L255" s="105">
        <v>1</v>
      </c>
      <c r="M255" s="40">
        <f t="shared" si="54"/>
        <v>0</v>
      </c>
      <c r="N255" s="40">
        <f t="shared" si="45"/>
        <v>300.74444117888532</v>
      </c>
      <c r="O255" s="40">
        <f t="shared" si="46"/>
        <v>163.25</v>
      </c>
      <c r="P255" s="40">
        <f t="shared" si="47"/>
        <v>252.58</v>
      </c>
      <c r="Q255" s="40">
        <f t="shared" si="55"/>
        <v>0</v>
      </c>
      <c r="R255" s="40">
        <f t="shared" si="56"/>
        <v>163.25</v>
      </c>
      <c r="S255" s="40">
        <f t="shared" si="51"/>
        <v>-37.350000000000023</v>
      </c>
      <c r="T255" s="40">
        <f t="shared" si="48"/>
        <v>43.25</v>
      </c>
      <c r="U255" s="40">
        <f t="shared" si="49"/>
        <v>256.25615875525801</v>
      </c>
      <c r="V255" s="13">
        <f t="shared" si="50"/>
        <v>0.98565435939914725</v>
      </c>
      <c r="W255" s="24" t="s">
        <v>4195</v>
      </c>
      <c r="AB255"/>
      <c r="AO255" s="1">
        <v>1</v>
      </c>
      <c r="AP255" s="1">
        <v>0.9</v>
      </c>
    </row>
    <row r="256" spans="2:42" x14ac:dyDescent="0.25">
      <c r="B256" s="26" t="s">
        <v>4196</v>
      </c>
      <c r="C256" s="29">
        <v>445.49</v>
      </c>
      <c r="D256" s="29">
        <v>305.57</v>
      </c>
      <c r="E256" s="29">
        <v>173.96</v>
      </c>
      <c r="F256" s="15">
        <v>30</v>
      </c>
      <c r="G256" s="15">
        <f t="shared" si="44"/>
        <v>203.96</v>
      </c>
      <c r="H256" s="40">
        <f t="shared" si="52"/>
        <v>367.38631779095965</v>
      </c>
      <c r="I256" s="42">
        <f t="shared" si="53"/>
        <v>0.83174028319113202</v>
      </c>
      <c r="J256" s="24">
        <v>457.31</v>
      </c>
      <c r="L256" s="105">
        <v>1</v>
      </c>
      <c r="M256" s="40">
        <f t="shared" si="54"/>
        <v>0</v>
      </c>
      <c r="N256" s="40">
        <f t="shared" si="45"/>
        <v>367.38631779095965</v>
      </c>
      <c r="O256" s="40">
        <f t="shared" si="46"/>
        <v>203.95999999999992</v>
      </c>
      <c r="P256" s="40">
        <f t="shared" si="47"/>
        <v>305.57</v>
      </c>
      <c r="Q256" s="40">
        <f t="shared" si="55"/>
        <v>0</v>
      </c>
      <c r="R256" s="40">
        <f t="shared" si="56"/>
        <v>203.95999999999992</v>
      </c>
      <c r="S256" s="40">
        <f t="shared" si="51"/>
        <v>40.709999999999923</v>
      </c>
      <c r="T256" s="40">
        <f t="shared" si="48"/>
        <v>83.960000000000008</v>
      </c>
      <c r="U256" s="40">
        <f t="shared" si="49"/>
        <v>316.89478774508109</v>
      </c>
      <c r="V256" s="13">
        <f t="shared" si="50"/>
        <v>0.96426325650331912</v>
      </c>
      <c r="W256" s="24" t="s">
        <v>4196</v>
      </c>
      <c r="AB256"/>
      <c r="AO256" s="1">
        <v>1</v>
      </c>
      <c r="AP256" s="1">
        <v>0.9</v>
      </c>
    </row>
    <row r="257" spans="2:42" x14ac:dyDescent="0.25">
      <c r="B257" s="26" t="s">
        <v>4197</v>
      </c>
      <c r="C257" s="29">
        <v>376.74</v>
      </c>
      <c r="D257" s="29">
        <v>263.5</v>
      </c>
      <c r="E257" s="29">
        <v>140.22</v>
      </c>
      <c r="F257" s="15">
        <v>30</v>
      </c>
      <c r="G257" s="15">
        <f t="shared" si="44"/>
        <v>170.22</v>
      </c>
      <c r="H257" s="40">
        <f t="shared" si="52"/>
        <v>313.699057059469</v>
      </c>
      <c r="I257" s="42">
        <f t="shared" si="53"/>
        <v>0.83997702278731234</v>
      </c>
      <c r="J257" s="24">
        <v>459.41</v>
      </c>
      <c r="L257" s="105">
        <v>1</v>
      </c>
      <c r="M257" s="40">
        <f t="shared" si="54"/>
        <v>0</v>
      </c>
      <c r="N257" s="40">
        <f t="shared" si="45"/>
        <v>313.699057059469</v>
      </c>
      <c r="O257" s="40">
        <f t="shared" si="46"/>
        <v>170.21999999999997</v>
      </c>
      <c r="P257" s="40">
        <f t="shared" si="47"/>
        <v>263.5</v>
      </c>
      <c r="Q257" s="40">
        <f t="shared" si="55"/>
        <v>0</v>
      </c>
      <c r="R257" s="40">
        <f t="shared" si="56"/>
        <v>170.21999999999997</v>
      </c>
      <c r="S257" s="40">
        <f t="shared" si="51"/>
        <v>-33.739999999999952</v>
      </c>
      <c r="T257" s="40">
        <f t="shared" si="48"/>
        <v>50.22</v>
      </c>
      <c r="U257" s="40">
        <f t="shared" si="49"/>
        <v>268.24298387842316</v>
      </c>
      <c r="V257" s="13">
        <f t="shared" si="50"/>
        <v>0.98231833015780634</v>
      </c>
      <c r="W257" s="24" t="s">
        <v>4197</v>
      </c>
      <c r="AB257"/>
      <c r="AO257" s="1">
        <v>1</v>
      </c>
      <c r="AP257" s="1">
        <v>0.9</v>
      </c>
    </row>
    <row r="258" spans="2:42" x14ac:dyDescent="0.25">
      <c r="B258" s="26" t="s">
        <v>4198</v>
      </c>
      <c r="C258" s="29">
        <v>406.43</v>
      </c>
      <c r="D258" s="29">
        <v>276.26</v>
      </c>
      <c r="E258" s="29">
        <v>170.61</v>
      </c>
      <c r="F258" s="15">
        <v>30</v>
      </c>
      <c r="G258" s="15">
        <f t="shared" si="44"/>
        <v>200.61</v>
      </c>
      <c r="H258" s="40">
        <f t="shared" si="52"/>
        <v>341.41464482356349</v>
      </c>
      <c r="I258" s="42">
        <f t="shared" si="53"/>
        <v>0.80916271222860359</v>
      </c>
      <c r="J258" s="24">
        <v>456.31</v>
      </c>
      <c r="L258" s="105">
        <v>1</v>
      </c>
      <c r="M258" s="40">
        <f t="shared" si="54"/>
        <v>0</v>
      </c>
      <c r="N258" s="40">
        <f t="shared" si="45"/>
        <v>341.41464482356349</v>
      </c>
      <c r="O258" s="40">
        <f t="shared" si="46"/>
        <v>200.60999999999999</v>
      </c>
      <c r="P258" s="40">
        <f t="shared" si="47"/>
        <v>276.26</v>
      </c>
      <c r="Q258" s="40">
        <f t="shared" si="55"/>
        <v>0</v>
      </c>
      <c r="R258" s="40">
        <f t="shared" si="56"/>
        <v>200.60999999999999</v>
      </c>
      <c r="S258" s="40">
        <f t="shared" si="51"/>
        <v>30.390000000000015</v>
      </c>
      <c r="T258" s="40">
        <f t="shared" si="48"/>
        <v>80.610000000000014</v>
      </c>
      <c r="U258" s="40">
        <f t="shared" si="49"/>
        <v>287.78040186920305</v>
      </c>
      <c r="V258" s="13">
        <f t="shared" si="50"/>
        <v>0.95996808054205474</v>
      </c>
      <c r="W258" s="24" t="s">
        <v>4198</v>
      </c>
      <c r="AB258"/>
      <c r="AO258" s="1">
        <v>1</v>
      </c>
      <c r="AP258" s="1">
        <v>0.9</v>
      </c>
    </row>
    <row r="259" spans="2:42" x14ac:dyDescent="0.25">
      <c r="B259" s="26" t="s">
        <v>4199</v>
      </c>
      <c r="C259" s="29">
        <v>399.73</v>
      </c>
      <c r="D259" s="29">
        <v>232.64</v>
      </c>
      <c r="E259" s="29">
        <v>129.75</v>
      </c>
      <c r="F259" s="15">
        <v>30</v>
      </c>
      <c r="G259" s="15">
        <f t="shared" si="44"/>
        <v>159.75</v>
      </c>
      <c r="H259" s="40">
        <f t="shared" si="52"/>
        <v>282.20813613359906</v>
      </c>
      <c r="I259" s="42">
        <f t="shared" si="53"/>
        <v>0.8243561053458317</v>
      </c>
      <c r="J259" s="24">
        <v>457.71</v>
      </c>
      <c r="L259" s="105">
        <v>1</v>
      </c>
      <c r="M259" s="40">
        <f t="shared" si="54"/>
        <v>0</v>
      </c>
      <c r="N259" s="40">
        <f t="shared" si="45"/>
        <v>282.20813613359906</v>
      </c>
      <c r="O259" s="40">
        <f t="shared" si="46"/>
        <v>159.74999999999994</v>
      </c>
      <c r="P259" s="40">
        <f t="shared" si="47"/>
        <v>232.64</v>
      </c>
      <c r="Q259" s="40">
        <f t="shared" si="55"/>
        <v>0</v>
      </c>
      <c r="R259" s="40">
        <f t="shared" si="56"/>
        <v>159.74999999999994</v>
      </c>
      <c r="S259" s="40">
        <f t="shared" si="51"/>
        <v>-40.860000000000042</v>
      </c>
      <c r="T259" s="40">
        <f t="shared" si="48"/>
        <v>39.75</v>
      </c>
      <c r="U259" s="40">
        <f t="shared" si="49"/>
        <v>236.01150840584023</v>
      </c>
      <c r="V259" s="13">
        <f t="shared" si="50"/>
        <v>0.98571464405014231</v>
      </c>
      <c r="W259" s="24" t="s">
        <v>4199</v>
      </c>
      <c r="AB259"/>
      <c r="AO259" s="1">
        <v>1</v>
      </c>
      <c r="AP259" s="1">
        <v>0.9</v>
      </c>
    </row>
    <row r="260" spans="2:42" x14ac:dyDescent="0.25">
      <c r="B260" s="26" t="s">
        <v>4200</v>
      </c>
      <c r="C260" s="29">
        <v>418.96</v>
      </c>
      <c r="D260" s="29">
        <v>281.24</v>
      </c>
      <c r="E260" s="29">
        <v>162.72999999999999</v>
      </c>
      <c r="F260" s="15">
        <v>30</v>
      </c>
      <c r="G260" s="15">
        <f t="shared" ref="G260:G323" si="57">E260+F260</f>
        <v>192.73</v>
      </c>
      <c r="H260" s="40">
        <f t="shared" si="52"/>
        <v>340.94103669109705</v>
      </c>
      <c r="I260" s="42">
        <f t="shared" si="53"/>
        <v>0.82489336786645606</v>
      </c>
      <c r="J260" s="24">
        <v>455.23</v>
      </c>
      <c r="L260" s="105">
        <v>1</v>
      </c>
      <c r="M260" s="40">
        <f t="shared" si="54"/>
        <v>0</v>
      </c>
      <c r="N260" s="40">
        <f t="shared" ref="N260:N323" si="58">D260/I260</f>
        <v>340.94103669109705</v>
      </c>
      <c r="O260" s="40">
        <f t="shared" ref="O260:O323" si="59">N260*SIN(ACOS(I260))</f>
        <v>192.72999999999993</v>
      </c>
      <c r="P260" s="40">
        <f t="shared" ref="P260:P323" si="60">D260/L260</f>
        <v>281.24</v>
      </c>
      <c r="Q260" s="40">
        <f t="shared" si="55"/>
        <v>0</v>
      </c>
      <c r="R260" s="40">
        <f t="shared" si="56"/>
        <v>192.72999999999993</v>
      </c>
      <c r="S260" s="40">
        <f t="shared" si="51"/>
        <v>32.97999999999999</v>
      </c>
      <c r="T260" s="40">
        <f t="shared" ref="T260:T323" si="61">G260-$X$4</f>
        <v>72.72999999999999</v>
      </c>
      <c r="U260" s="40">
        <f t="shared" ref="U260:U323" si="62">IF(T260&gt;1,SQRT((D260)^2+(T260)^2),0)</f>
        <v>290.49198009583671</v>
      </c>
      <c r="V260" s="13">
        <f t="shared" ref="V260:V323" si="63">IF(U260&gt;0,D260/U260,1)</f>
        <v>0.96815065223905883</v>
      </c>
      <c r="W260" s="24" t="s">
        <v>4200</v>
      </c>
      <c r="AB260"/>
      <c r="AO260" s="1">
        <v>1</v>
      </c>
      <c r="AP260" s="1">
        <v>0.9</v>
      </c>
    </row>
    <row r="261" spans="2:42" x14ac:dyDescent="0.25">
      <c r="B261" s="26" t="s">
        <v>4201</v>
      </c>
      <c r="C261" s="29">
        <v>394.54</v>
      </c>
      <c r="D261" s="29">
        <v>290.95</v>
      </c>
      <c r="E261" s="29">
        <v>173.31</v>
      </c>
      <c r="F261" s="15">
        <v>30</v>
      </c>
      <c r="G261" s="15">
        <f t="shared" si="57"/>
        <v>203.31</v>
      </c>
      <c r="H261" s="40">
        <f t="shared" si="52"/>
        <v>354.94627565309094</v>
      </c>
      <c r="I261" s="42">
        <f t="shared" si="53"/>
        <v>0.81970151529174484</v>
      </c>
      <c r="J261" s="24">
        <v>455.37</v>
      </c>
      <c r="L261" s="105">
        <v>1</v>
      </c>
      <c r="M261" s="40">
        <f t="shared" si="54"/>
        <v>0</v>
      </c>
      <c r="N261" s="40">
        <f t="shared" si="58"/>
        <v>354.94627565309094</v>
      </c>
      <c r="O261" s="40">
        <f t="shared" si="59"/>
        <v>203.31000000000003</v>
      </c>
      <c r="P261" s="40">
        <f t="shared" si="60"/>
        <v>290.95</v>
      </c>
      <c r="Q261" s="40">
        <f t="shared" si="55"/>
        <v>0</v>
      </c>
      <c r="R261" s="40">
        <f t="shared" si="56"/>
        <v>203.31000000000003</v>
      </c>
      <c r="S261" s="40">
        <f t="shared" si="51"/>
        <v>10.580000000000098</v>
      </c>
      <c r="T261" s="40">
        <f t="shared" si="61"/>
        <v>83.31</v>
      </c>
      <c r="U261" s="40">
        <f t="shared" si="62"/>
        <v>302.64246000850574</v>
      </c>
      <c r="V261" s="13">
        <f t="shared" si="63"/>
        <v>0.96136543428778254</v>
      </c>
      <c r="W261" s="24" t="s">
        <v>4201</v>
      </c>
      <c r="AB261"/>
      <c r="AO261" s="1">
        <v>1</v>
      </c>
      <c r="AP261" s="1">
        <v>0.9</v>
      </c>
    </row>
    <row r="262" spans="2:42" x14ac:dyDescent="0.25">
      <c r="B262" s="26" t="s">
        <v>4202</v>
      </c>
      <c r="C262" s="29">
        <v>324.27</v>
      </c>
      <c r="D262" s="29">
        <v>233.65</v>
      </c>
      <c r="E262" s="29">
        <v>137.80000000000001</v>
      </c>
      <c r="F262" s="15">
        <v>30</v>
      </c>
      <c r="G262" s="15">
        <f t="shared" si="57"/>
        <v>167.8</v>
      </c>
      <c r="H262" s="40">
        <f t="shared" si="52"/>
        <v>287.66154157273093</v>
      </c>
      <c r="I262" s="42">
        <f t="shared" si="53"/>
        <v>0.81223926814327074</v>
      </c>
      <c r="J262" s="24">
        <v>463.71</v>
      </c>
      <c r="L262" s="105">
        <v>1</v>
      </c>
      <c r="M262" s="40">
        <f t="shared" si="54"/>
        <v>0</v>
      </c>
      <c r="N262" s="40">
        <f t="shared" si="58"/>
        <v>287.66154157273093</v>
      </c>
      <c r="O262" s="40">
        <f t="shared" si="59"/>
        <v>167.79999999999998</v>
      </c>
      <c r="P262" s="40">
        <f t="shared" si="60"/>
        <v>233.65</v>
      </c>
      <c r="Q262" s="40">
        <f t="shared" si="55"/>
        <v>0</v>
      </c>
      <c r="R262" s="40">
        <f t="shared" si="56"/>
        <v>167.79999999999998</v>
      </c>
      <c r="S262" s="40">
        <f t="shared" si="51"/>
        <v>-35.510000000000048</v>
      </c>
      <c r="T262" s="40">
        <f t="shared" si="61"/>
        <v>47.800000000000011</v>
      </c>
      <c r="U262" s="40">
        <f t="shared" si="62"/>
        <v>238.48933414305975</v>
      </c>
      <c r="V262" s="13">
        <f t="shared" si="63"/>
        <v>0.97970838335203358</v>
      </c>
      <c r="W262" s="24" t="s">
        <v>4202</v>
      </c>
      <c r="AB262"/>
      <c r="AO262" s="1">
        <v>1</v>
      </c>
      <c r="AP262" s="1">
        <v>0.9</v>
      </c>
    </row>
    <row r="263" spans="2:42" x14ac:dyDescent="0.25">
      <c r="B263" s="26" t="s">
        <v>4203</v>
      </c>
      <c r="C263" s="29">
        <v>339.89</v>
      </c>
      <c r="D263" s="29">
        <v>233.99</v>
      </c>
      <c r="E263" s="29">
        <v>144.07</v>
      </c>
      <c r="F263" s="15">
        <v>30</v>
      </c>
      <c r="G263" s="15">
        <f t="shared" si="57"/>
        <v>174.07</v>
      </c>
      <c r="H263" s="40">
        <f t="shared" si="52"/>
        <v>291.63622031565285</v>
      </c>
      <c r="I263" s="42">
        <f t="shared" si="53"/>
        <v>0.80233518232660062</v>
      </c>
      <c r="J263" s="24">
        <v>464.63</v>
      </c>
      <c r="L263" s="105">
        <v>1</v>
      </c>
      <c r="M263" s="40">
        <f t="shared" si="54"/>
        <v>0</v>
      </c>
      <c r="N263" s="40">
        <f t="shared" si="58"/>
        <v>291.63622031565285</v>
      </c>
      <c r="O263" s="40">
        <f t="shared" si="59"/>
        <v>174.07000000000005</v>
      </c>
      <c r="P263" s="40">
        <f t="shared" si="60"/>
        <v>233.99</v>
      </c>
      <c r="Q263" s="40">
        <f t="shared" si="55"/>
        <v>0</v>
      </c>
      <c r="R263" s="40">
        <f t="shared" si="56"/>
        <v>174.07000000000005</v>
      </c>
      <c r="S263" s="40">
        <f t="shared" ref="S263:S326" si="64">R263-R262</f>
        <v>6.2700000000000671</v>
      </c>
      <c r="T263" s="40">
        <f t="shared" si="61"/>
        <v>54.069999999999993</v>
      </c>
      <c r="U263" s="40">
        <f t="shared" si="62"/>
        <v>240.15595974283045</v>
      </c>
      <c r="V263" s="13">
        <f t="shared" si="63"/>
        <v>0.97432518539438617</v>
      </c>
      <c r="W263" s="24" t="s">
        <v>4203</v>
      </c>
      <c r="AB263"/>
      <c r="AO263" s="1">
        <v>1</v>
      </c>
      <c r="AP263" s="1">
        <v>0.9</v>
      </c>
    </row>
    <row r="264" spans="2:42" x14ac:dyDescent="0.25">
      <c r="B264" s="26" t="s">
        <v>4204</v>
      </c>
      <c r="C264" s="29">
        <v>223.04</v>
      </c>
      <c r="D264" s="29">
        <v>145.27000000000001</v>
      </c>
      <c r="E264" s="29">
        <v>94.91</v>
      </c>
      <c r="F264" s="15">
        <v>30</v>
      </c>
      <c r="G264" s="15">
        <f t="shared" si="57"/>
        <v>124.91</v>
      </c>
      <c r="H264" s="40">
        <f t="shared" si="52"/>
        <v>191.58778927687433</v>
      </c>
      <c r="I264" s="42">
        <f t="shared" si="53"/>
        <v>0.75824247749976448</v>
      </c>
      <c r="J264" s="24">
        <v>467.58</v>
      </c>
      <c r="L264" s="105">
        <v>1</v>
      </c>
      <c r="M264" s="40">
        <f t="shared" si="54"/>
        <v>0</v>
      </c>
      <c r="N264" s="40">
        <f t="shared" si="58"/>
        <v>191.58778927687433</v>
      </c>
      <c r="O264" s="40">
        <f t="shared" si="59"/>
        <v>124.91000000000001</v>
      </c>
      <c r="P264" s="40">
        <f t="shared" si="60"/>
        <v>145.27000000000001</v>
      </c>
      <c r="Q264" s="40">
        <f t="shared" si="55"/>
        <v>0</v>
      </c>
      <c r="R264" s="40">
        <f t="shared" si="56"/>
        <v>124.91000000000001</v>
      </c>
      <c r="S264" s="40">
        <f t="shared" si="64"/>
        <v>-49.160000000000039</v>
      </c>
      <c r="T264" s="40">
        <f t="shared" si="61"/>
        <v>4.9099999999999966</v>
      </c>
      <c r="U264" s="40">
        <f t="shared" si="62"/>
        <v>145.35295318637321</v>
      </c>
      <c r="V264" s="13">
        <f t="shared" si="63"/>
        <v>0.99942929823884041</v>
      </c>
      <c r="W264" s="24" t="s">
        <v>4204</v>
      </c>
      <c r="AB264"/>
      <c r="AO264" s="1">
        <v>1</v>
      </c>
      <c r="AP264" s="1">
        <v>0.9</v>
      </c>
    </row>
    <row r="265" spans="2:42" x14ac:dyDescent="0.25">
      <c r="B265" s="26" t="s">
        <v>4205</v>
      </c>
      <c r="C265" s="29">
        <v>311.74</v>
      </c>
      <c r="D265" s="29">
        <v>211.22</v>
      </c>
      <c r="E265" s="29">
        <v>126.15</v>
      </c>
      <c r="F265" s="15">
        <v>30</v>
      </c>
      <c r="G265" s="15">
        <f t="shared" si="57"/>
        <v>156.15</v>
      </c>
      <c r="H265" s="40">
        <f t="shared" si="52"/>
        <v>262.67224996181079</v>
      </c>
      <c r="I265" s="42">
        <f t="shared" si="53"/>
        <v>0.80411996330297053</v>
      </c>
      <c r="J265" s="24">
        <v>462.39</v>
      </c>
      <c r="L265" s="105">
        <v>1</v>
      </c>
      <c r="M265" s="40">
        <f t="shared" si="54"/>
        <v>0</v>
      </c>
      <c r="N265" s="40">
        <f t="shared" si="58"/>
        <v>262.67224996181079</v>
      </c>
      <c r="O265" s="40">
        <f t="shared" si="59"/>
        <v>156.15000000000003</v>
      </c>
      <c r="P265" s="40">
        <f t="shared" si="60"/>
        <v>211.22</v>
      </c>
      <c r="Q265" s="40">
        <f t="shared" si="55"/>
        <v>0</v>
      </c>
      <c r="R265" s="40">
        <f t="shared" si="56"/>
        <v>156.15000000000003</v>
      </c>
      <c r="S265" s="40">
        <f t="shared" si="64"/>
        <v>31.240000000000023</v>
      </c>
      <c r="T265" s="40">
        <f t="shared" si="61"/>
        <v>36.150000000000006</v>
      </c>
      <c r="U265" s="40">
        <f t="shared" si="62"/>
        <v>214.29118250642045</v>
      </c>
      <c r="V265" s="13">
        <f t="shared" si="63"/>
        <v>0.9856681806946096</v>
      </c>
      <c r="W265" s="24" t="s">
        <v>4205</v>
      </c>
      <c r="AB265"/>
      <c r="AO265" s="1">
        <v>1</v>
      </c>
      <c r="AP265" s="1">
        <v>0.9</v>
      </c>
    </row>
    <row r="266" spans="2:42" x14ac:dyDescent="0.25">
      <c r="B266" s="26" t="s">
        <v>4206</v>
      </c>
      <c r="C266" s="29">
        <v>236.06</v>
      </c>
      <c r="D266" s="29">
        <v>165.19</v>
      </c>
      <c r="E266" s="29">
        <v>96</v>
      </c>
      <c r="F266" s="15">
        <v>30</v>
      </c>
      <c r="G266" s="15">
        <f t="shared" si="57"/>
        <v>126</v>
      </c>
      <c r="H266" s="40">
        <f t="shared" si="52"/>
        <v>207.75884120778107</v>
      </c>
      <c r="I266" s="42">
        <f t="shared" si="53"/>
        <v>0.79510455025493876</v>
      </c>
      <c r="J266" s="24">
        <v>462.89</v>
      </c>
      <c r="L266" s="105">
        <v>1</v>
      </c>
      <c r="M266" s="40">
        <f t="shared" si="54"/>
        <v>0</v>
      </c>
      <c r="N266" s="40">
        <f t="shared" si="58"/>
        <v>207.75884120778107</v>
      </c>
      <c r="O266" s="40">
        <f t="shared" si="59"/>
        <v>125.99999999999997</v>
      </c>
      <c r="P266" s="40">
        <f t="shared" si="60"/>
        <v>165.19</v>
      </c>
      <c r="Q266" s="40">
        <f t="shared" si="55"/>
        <v>0</v>
      </c>
      <c r="R266" s="40">
        <f t="shared" si="56"/>
        <v>125.99999999999997</v>
      </c>
      <c r="S266" s="40">
        <f t="shared" si="64"/>
        <v>-30.150000000000063</v>
      </c>
      <c r="T266" s="40">
        <f t="shared" si="61"/>
        <v>6</v>
      </c>
      <c r="U266" s="40">
        <f t="shared" si="62"/>
        <v>165.29892951861484</v>
      </c>
      <c r="V266" s="13">
        <f t="shared" si="63"/>
        <v>0.99934101497854788</v>
      </c>
      <c r="W266" s="24" t="s">
        <v>4206</v>
      </c>
      <c r="AB266"/>
      <c r="AO266" s="1">
        <v>1</v>
      </c>
      <c r="AP266" s="1">
        <v>0.9</v>
      </c>
    </row>
    <row r="267" spans="2:42" x14ac:dyDescent="0.25">
      <c r="B267" s="26" t="s">
        <v>4207</v>
      </c>
      <c r="C267" s="29">
        <v>275.92</v>
      </c>
      <c r="D267" s="29">
        <v>175.28</v>
      </c>
      <c r="E267" s="29">
        <v>116.91</v>
      </c>
      <c r="F267" s="15">
        <v>30</v>
      </c>
      <c r="G267" s="15">
        <f t="shared" si="57"/>
        <v>146.91</v>
      </c>
      <c r="H267" s="40">
        <f t="shared" si="52"/>
        <v>228.70423367310016</v>
      </c>
      <c r="I267" s="42">
        <f t="shared" si="53"/>
        <v>0.76640470176226638</v>
      </c>
      <c r="J267" s="24">
        <v>461.58</v>
      </c>
      <c r="L267" s="105">
        <v>1</v>
      </c>
      <c r="M267" s="40">
        <f t="shared" si="54"/>
        <v>0</v>
      </c>
      <c r="N267" s="40">
        <f t="shared" si="58"/>
        <v>228.70423367310016</v>
      </c>
      <c r="O267" s="40">
        <f t="shared" si="59"/>
        <v>146.91</v>
      </c>
      <c r="P267" s="40">
        <f t="shared" si="60"/>
        <v>175.28</v>
      </c>
      <c r="Q267" s="40">
        <f t="shared" si="55"/>
        <v>0</v>
      </c>
      <c r="R267" s="40">
        <f t="shared" si="56"/>
        <v>146.91</v>
      </c>
      <c r="S267" s="40">
        <f t="shared" si="64"/>
        <v>20.910000000000025</v>
      </c>
      <c r="T267" s="40">
        <f t="shared" si="61"/>
        <v>26.909999999999997</v>
      </c>
      <c r="U267" s="40">
        <f t="shared" si="62"/>
        <v>177.33365867764641</v>
      </c>
      <c r="V267" s="13">
        <f t="shared" si="63"/>
        <v>0.98841923922982089</v>
      </c>
      <c r="W267" s="24" t="s">
        <v>4207</v>
      </c>
      <c r="AB267"/>
      <c r="AO267" s="1">
        <v>1</v>
      </c>
      <c r="AP267" s="1">
        <v>0.9</v>
      </c>
    </row>
    <row r="268" spans="2:42" x14ac:dyDescent="0.25">
      <c r="B268" s="26" t="s">
        <v>4208</v>
      </c>
      <c r="C268" s="29">
        <v>287.07</v>
      </c>
      <c r="D268" s="29">
        <v>173.7</v>
      </c>
      <c r="E268" s="29">
        <v>120.04</v>
      </c>
      <c r="F268" s="15">
        <v>30</v>
      </c>
      <c r="G268" s="15">
        <f t="shared" si="57"/>
        <v>150.04000000000002</v>
      </c>
      <c r="H268" s="40">
        <f t="shared" ref="H268:H331" si="65">SQRT((D268)^2+(G268)^2)</f>
        <v>229.52928266345452</v>
      </c>
      <c r="I268" s="42">
        <f t="shared" si="53"/>
        <v>0.75676618679929486</v>
      </c>
      <c r="J268" s="24">
        <v>459.43</v>
      </c>
      <c r="L268" s="105">
        <v>1</v>
      </c>
      <c r="M268" s="40">
        <f t="shared" si="54"/>
        <v>0</v>
      </c>
      <c r="N268" s="40">
        <f t="shared" si="58"/>
        <v>229.52928266345455</v>
      </c>
      <c r="O268" s="40">
        <f t="shared" si="59"/>
        <v>150.04000000000005</v>
      </c>
      <c r="P268" s="40">
        <f t="shared" si="60"/>
        <v>173.7</v>
      </c>
      <c r="Q268" s="40">
        <f t="shared" si="55"/>
        <v>0</v>
      </c>
      <c r="R268" s="40">
        <f t="shared" si="56"/>
        <v>150.04000000000005</v>
      </c>
      <c r="S268" s="40">
        <f t="shared" si="64"/>
        <v>3.1300000000000523</v>
      </c>
      <c r="T268" s="40">
        <f t="shared" si="61"/>
        <v>30.04000000000002</v>
      </c>
      <c r="U268" s="40">
        <f t="shared" si="62"/>
        <v>176.27844905149351</v>
      </c>
      <c r="V268" s="13">
        <f t="shared" si="63"/>
        <v>0.98537286284643721</v>
      </c>
      <c r="W268" s="24" t="s">
        <v>4208</v>
      </c>
      <c r="AB268"/>
      <c r="AO268" s="1">
        <v>1</v>
      </c>
      <c r="AP268" s="1">
        <v>0.9</v>
      </c>
    </row>
    <row r="269" spans="2:42" x14ac:dyDescent="0.25">
      <c r="B269" s="26" t="s">
        <v>4209</v>
      </c>
      <c r="C269" s="29">
        <v>307.60000000000002</v>
      </c>
      <c r="D269" s="29">
        <v>201.52</v>
      </c>
      <c r="E269" s="29">
        <v>130.13</v>
      </c>
      <c r="F269" s="15">
        <v>30</v>
      </c>
      <c r="G269" s="15">
        <f t="shared" si="57"/>
        <v>160.13</v>
      </c>
      <c r="H269" s="40">
        <f t="shared" si="65"/>
        <v>257.39449741593154</v>
      </c>
      <c r="I269" s="42">
        <f t="shared" si="53"/>
        <v>0.78292271988378115</v>
      </c>
      <c r="J269" s="24">
        <v>456.15</v>
      </c>
      <c r="L269" s="105">
        <v>1</v>
      </c>
      <c r="M269" s="40">
        <f t="shared" si="54"/>
        <v>0</v>
      </c>
      <c r="N269" s="40">
        <f t="shared" si="58"/>
        <v>257.39449741593154</v>
      </c>
      <c r="O269" s="40">
        <f t="shared" si="59"/>
        <v>160.12999999999994</v>
      </c>
      <c r="P269" s="40">
        <f t="shared" si="60"/>
        <v>201.52</v>
      </c>
      <c r="Q269" s="40">
        <f t="shared" si="55"/>
        <v>0</v>
      </c>
      <c r="R269" s="40">
        <f t="shared" si="56"/>
        <v>160.12999999999994</v>
      </c>
      <c r="S269" s="40">
        <f t="shared" si="64"/>
        <v>10.08999999999989</v>
      </c>
      <c r="T269" s="40">
        <f t="shared" si="61"/>
        <v>40.129999999999995</v>
      </c>
      <c r="U269" s="40">
        <f t="shared" si="62"/>
        <v>205.47682910732294</v>
      </c>
      <c r="V269" s="13">
        <f t="shared" si="63"/>
        <v>0.98074318586425024</v>
      </c>
      <c r="W269" s="24" t="s">
        <v>4209</v>
      </c>
      <c r="AB269"/>
      <c r="AO269" s="1">
        <v>1</v>
      </c>
      <c r="AP269" s="1">
        <v>0.9</v>
      </c>
    </row>
    <row r="270" spans="2:42" x14ac:dyDescent="0.25">
      <c r="B270" s="26" t="s">
        <v>4210</v>
      </c>
      <c r="C270" s="29">
        <v>302.26</v>
      </c>
      <c r="D270" s="29">
        <v>193.54</v>
      </c>
      <c r="E270" s="29">
        <v>120.15</v>
      </c>
      <c r="F270" s="15">
        <v>30</v>
      </c>
      <c r="G270" s="15">
        <f t="shared" si="57"/>
        <v>150.15</v>
      </c>
      <c r="H270" s="40">
        <f t="shared" si="65"/>
        <v>244.95459599689084</v>
      </c>
      <c r="I270" s="42">
        <f t="shared" ref="I270:I333" si="66">D270/H270</f>
        <v>0.79010560798972129</v>
      </c>
      <c r="J270" s="24">
        <v>454.44</v>
      </c>
      <c r="L270" s="105">
        <v>1</v>
      </c>
      <c r="M270" s="40">
        <f t="shared" si="54"/>
        <v>0</v>
      </c>
      <c r="N270" s="40">
        <f t="shared" si="58"/>
        <v>244.95459599689084</v>
      </c>
      <c r="O270" s="40">
        <f t="shared" si="59"/>
        <v>150.15000000000006</v>
      </c>
      <c r="P270" s="40">
        <f t="shared" si="60"/>
        <v>193.54</v>
      </c>
      <c r="Q270" s="40">
        <f t="shared" si="55"/>
        <v>0</v>
      </c>
      <c r="R270" s="40">
        <f t="shared" si="56"/>
        <v>150.15000000000006</v>
      </c>
      <c r="S270" s="40">
        <f t="shared" si="64"/>
        <v>-9.9799999999998761</v>
      </c>
      <c r="T270" s="40">
        <f t="shared" si="61"/>
        <v>30.150000000000006</v>
      </c>
      <c r="U270" s="40">
        <f t="shared" si="62"/>
        <v>195.8743324174967</v>
      </c>
      <c r="V270" s="13">
        <f t="shared" si="63"/>
        <v>0.98808249968902917</v>
      </c>
      <c r="W270" s="24" t="s">
        <v>4210</v>
      </c>
      <c r="AB270"/>
      <c r="AO270" s="1">
        <v>1</v>
      </c>
      <c r="AP270" s="1">
        <v>0.9</v>
      </c>
    </row>
    <row r="271" spans="2:42" x14ac:dyDescent="0.25">
      <c r="B271" s="26" t="s">
        <v>4211</v>
      </c>
      <c r="C271" s="29">
        <v>281.14999999999998</v>
      </c>
      <c r="D271" s="29">
        <v>192.02</v>
      </c>
      <c r="E271" s="29">
        <v>117.78</v>
      </c>
      <c r="F271" s="15">
        <v>30</v>
      </c>
      <c r="G271" s="15">
        <f t="shared" si="57"/>
        <v>147.78</v>
      </c>
      <c r="H271" s="40">
        <f t="shared" si="65"/>
        <v>242.30272140444481</v>
      </c>
      <c r="I271" s="42">
        <f t="shared" si="66"/>
        <v>0.79247974965780799</v>
      </c>
      <c r="J271" s="24">
        <v>453.92</v>
      </c>
      <c r="L271" s="105">
        <v>1</v>
      </c>
      <c r="M271" s="40">
        <f t="shared" ref="M271:M334" si="67">DEGREES(ACOS(L271))</f>
        <v>0</v>
      </c>
      <c r="N271" s="40">
        <f t="shared" si="58"/>
        <v>242.30272140444481</v>
      </c>
      <c r="O271" s="40">
        <f t="shared" si="59"/>
        <v>147.77999999999994</v>
      </c>
      <c r="P271" s="40">
        <f t="shared" si="60"/>
        <v>192.02</v>
      </c>
      <c r="Q271" s="40">
        <f t="shared" ref="Q271:Q334" si="68">P271*SIN(ACOS(L271))</f>
        <v>0</v>
      </c>
      <c r="R271" s="40">
        <f t="shared" ref="R271:R334" si="69">O271-Q271</f>
        <v>147.77999999999994</v>
      </c>
      <c r="S271" s="40">
        <f t="shared" si="64"/>
        <v>-2.3700000000001182</v>
      </c>
      <c r="T271" s="40">
        <f t="shared" si="61"/>
        <v>27.78</v>
      </c>
      <c r="U271" s="40">
        <f t="shared" si="62"/>
        <v>194.01909390572879</v>
      </c>
      <c r="V271" s="13">
        <f t="shared" si="63"/>
        <v>0.98969640634081035</v>
      </c>
      <c r="W271" s="24" t="s">
        <v>4211</v>
      </c>
      <c r="AB271"/>
      <c r="AO271" s="1">
        <v>1</v>
      </c>
      <c r="AP271" s="1">
        <v>0.9</v>
      </c>
    </row>
    <row r="272" spans="2:42" x14ac:dyDescent="0.25">
      <c r="B272" s="26" t="s">
        <v>4212</v>
      </c>
      <c r="C272" s="29">
        <v>302.98</v>
      </c>
      <c r="D272" s="29">
        <v>196.57</v>
      </c>
      <c r="E272" s="29">
        <v>118.27</v>
      </c>
      <c r="F272" s="15">
        <v>30</v>
      </c>
      <c r="G272" s="15">
        <f t="shared" si="57"/>
        <v>148.26999999999998</v>
      </c>
      <c r="H272" s="40">
        <f t="shared" si="65"/>
        <v>246.21892250596824</v>
      </c>
      <c r="I272" s="42">
        <f t="shared" si="66"/>
        <v>0.79835456186449372</v>
      </c>
      <c r="J272" s="24">
        <v>452.49</v>
      </c>
      <c r="L272" s="105">
        <v>1</v>
      </c>
      <c r="M272" s="40">
        <f t="shared" si="67"/>
        <v>0</v>
      </c>
      <c r="N272" s="40">
        <f t="shared" si="58"/>
        <v>246.21892250596824</v>
      </c>
      <c r="O272" s="40">
        <f t="shared" si="59"/>
        <v>148.26999999999995</v>
      </c>
      <c r="P272" s="40">
        <f t="shared" si="60"/>
        <v>196.57</v>
      </c>
      <c r="Q272" s="40">
        <f t="shared" si="68"/>
        <v>0</v>
      </c>
      <c r="R272" s="40">
        <f t="shared" si="69"/>
        <v>148.26999999999995</v>
      </c>
      <c r="S272" s="40">
        <f t="shared" si="64"/>
        <v>0.49000000000000909</v>
      </c>
      <c r="T272" s="40">
        <f t="shared" si="61"/>
        <v>28.269999999999982</v>
      </c>
      <c r="U272" s="40">
        <f t="shared" si="62"/>
        <v>198.59244144730181</v>
      </c>
      <c r="V272" s="13">
        <f t="shared" si="63"/>
        <v>0.98981612073167202</v>
      </c>
      <c r="W272" s="24" t="s">
        <v>4212</v>
      </c>
      <c r="AB272"/>
      <c r="AO272" s="1">
        <v>1</v>
      </c>
      <c r="AP272" s="1">
        <v>0.9</v>
      </c>
    </row>
    <row r="273" spans="2:42" x14ac:dyDescent="0.25">
      <c r="B273" s="26" t="s">
        <v>4213</v>
      </c>
      <c r="C273" s="29">
        <v>276.11</v>
      </c>
      <c r="D273" s="29">
        <v>172.55</v>
      </c>
      <c r="E273" s="29">
        <v>114.88</v>
      </c>
      <c r="F273" s="15">
        <v>30</v>
      </c>
      <c r="G273" s="15">
        <f t="shared" si="57"/>
        <v>144.88</v>
      </c>
      <c r="H273" s="40">
        <f t="shared" si="65"/>
        <v>225.30804890194224</v>
      </c>
      <c r="I273" s="42">
        <f t="shared" si="66"/>
        <v>0.76584037206365674</v>
      </c>
      <c r="J273" s="24">
        <v>454.82</v>
      </c>
      <c r="L273" s="105">
        <v>1</v>
      </c>
      <c r="M273" s="40">
        <f t="shared" si="67"/>
        <v>0</v>
      </c>
      <c r="N273" s="40">
        <f t="shared" si="58"/>
        <v>225.30804890194224</v>
      </c>
      <c r="O273" s="40">
        <f t="shared" si="59"/>
        <v>144.87999999999997</v>
      </c>
      <c r="P273" s="40">
        <f t="shared" si="60"/>
        <v>172.55</v>
      </c>
      <c r="Q273" s="40">
        <f t="shared" si="68"/>
        <v>0</v>
      </c>
      <c r="R273" s="40">
        <f t="shared" si="69"/>
        <v>144.87999999999997</v>
      </c>
      <c r="S273" s="40">
        <f t="shared" si="64"/>
        <v>-3.3899999999999864</v>
      </c>
      <c r="T273" s="40">
        <f t="shared" si="61"/>
        <v>24.879999999999995</v>
      </c>
      <c r="U273" s="40">
        <f t="shared" si="62"/>
        <v>174.33449715991384</v>
      </c>
      <c r="V273" s="13">
        <f t="shared" si="63"/>
        <v>0.98976394695837544</v>
      </c>
      <c r="W273" s="24" t="s">
        <v>4213</v>
      </c>
      <c r="AB273"/>
      <c r="AO273" s="1">
        <v>1</v>
      </c>
      <c r="AP273" s="1">
        <v>0.9</v>
      </c>
    </row>
    <row r="274" spans="2:42" x14ac:dyDescent="0.25">
      <c r="B274" s="26" t="s">
        <v>4214</v>
      </c>
      <c r="C274" s="29">
        <v>301.01</v>
      </c>
      <c r="D274" s="29">
        <v>203.24</v>
      </c>
      <c r="E274" s="29">
        <v>130.27000000000001</v>
      </c>
      <c r="F274" s="15">
        <v>30</v>
      </c>
      <c r="G274" s="15">
        <f t="shared" si="57"/>
        <v>160.27000000000001</v>
      </c>
      <c r="H274" s="40">
        <f t="shared" si="65"/>
        <v>258.83000309083184</v>
      </c>
      <c r="I274" s="42">
        <f t="shared" si="66"/>
        <v>0.78522581452304241</v>
      </c>
      <c r="J274" s="24">
        <v>452.92</v>
      </c>
      <c r="L274" s="105">
        <v>1</v>
      </c>
      <c r="M274" s="40">
        <f t="shared" si="67"/>
        <v>0</v>
      </c>
      <c r="N274" s="40">
        <f t="shared" si="58"/>
        <v>258.83000309083184</v>
      </c>
      <c r="O274" s="40">
        <f t="shared" si="59"/>
        <v>160.27000000000001</v>
      </c>
      <c r="P274" s="40">
        <f t="shared" si="60"/>
        <v>203.24</v>
      </c>
      <c r="Q274" s="40">
        <f t="shared" si="68"/>
        <v>0</v>
      </c>
      <c r="R274" s="40">
        <f t="shared" si="69"/>
        <v>160.27000000000001</v>
      </c>
      <c r="S274" s="40">
        <f t="shared" si="64"/>
        <v>15.390000000000043</v>
      </c>
      <c r="T274" s="40">
        <f t="shared" si="61"/>
        <v>40.27000000000001</v>
      </c>
      <c r="U274" s="40">
        <f t="shared" si="62"/>
        <v>207.19114483973487</v>
      </c>
      <c r="V274" s="13">
        <f t="shared" si="63"/>
        <v>0.98092995314644782</v>
      </c>
      <c r="W274" s="24" t="s">
        <v>4214</v>
      </c>
      <c r="AB274"/>
      <c r="AO274" s="1">
        <v>1</v>
      </c>
      <c r="AP274" s="1">
        <v>0.9</v>
      </c>
    </row>
    <row r="275" spans="2:42" x14ac:dyDescent="0.25">
      <c r="B275" s="26" t="s">
        <v>4215</v>
      </c>
      <c r="C275" s="29">
        <v>303.77999999999997</v>
      </c>
      <c r="D275" s="29">
        <v>203.45</v>
      </c>
      <c r="E275" s="29">
        <v>122.22</v>
      </c>
      <c r="F275" s="15">
        <v>30</v>
      </c>
      <c r="G275" s="15">
        <f t="shared" si="57"/>
        <v>152.22</v>
      </c>
      <c r="H275" s="40">
        <f t="shared" si="65"/>
        <v>254.09217008794269</v>
      </c>
      <c r="I275" s="42">
        <f t="shared" si="66"/>
        <v>0.80069370075270252</v>
      </c>
      <c r="J275" s="24">
        <v>452.84</v>
      </c>
      <c r="L275" s="105">
        <v>1</v>
      </c>
      <c r="M275" s="40">
        <f t="shared" si="67"/>
        <v>0</v>
      </c>
      <c r="N275" s="40">
        <f t="shared" si="58"/>
        <v>254.09217008794272</v>
      </c>
      <c r="O275" s="40">
        <f t="shared" si="59"/>
        <v>152.22000000000003</v>
      </c>
      <c r="P275" s="40">
        <f t="shared" si="60"/>
        <v>203.45</v>
      </c>
      <c r="Q275" s="40">
        <f t="shared" si="68"/>
        <v>0</v>
      </c>
      <c r="R275" s="40">
        <f t="shared" si="69"/>
        <v>152.22000000000003</v>
      </c>
      <c r="S275" s="40">
        <f t="shared" si="64"/>
        <v>-8.0499999999999829</v>
      </c>
      <c r="T275" s="40">
        <f t="shared" si="61"/>
        <v>32.22</v>
      </c>
      <c r="U275" s="40">
        <f t="shared" si="62"/>
        <v>205.9855113836893</v>
      </c>
      <c r="V275" s="13">
        <f t="shared" si="63"/>
        <v>0.98769082656999885</v>
      </c>
      <c r="W275" s="24" t="s">
        <v>4215</v>
      </c>
      <c r="AB275"/>
      <c r="AO275" s="1">
        <v>1</v>
      </c>
      <c r="AP275" s="1">
        <v>0.9</v>
      </c>
    </row>
    <row r="276" spans="2:42" x14ac:dyDescent="0.25">
      <c r="B276" s="26" t="s">
        <v>4216</v>
      </c>
      <c r="C276" s="29">
        <v>325.5</v>
      </c>
      <c r="D276" s="29">
        <v>219</v>
      </c>
      <c r="E276" s="29">
        <v>131.33000000000001</v>
      </c>
      <c r="F276" s="15">
        <v>30</v>
      </c>
      <c r="G276" s="15">
        <f t="shared" si="57"/>
        <v>161.33000000000001</v>
      </c>
      <c r="H276" s="40">
        <f t="shared" si="65"/>
        <v>272.00803094761744</v>
      </c>
      <c r="I276" s="42">
        <f t="shared" si="66"/>
        <v>0.8051232871215277</v>
      </c>
      <c r="J276" s="24">
        <v>451.24</v>
      </c>
      <c r="L276" s="105">
        <v>1</v>
      </c>
      <c r="M276" s="40">
        <f t="shared" si="67"/>
        <v>0</v>
      </c>
      <c r="N276" s="40">
        <f t="shared" si="58"/>
        <v>272.00803094761744</v>
      </c>
      <c r="O276" s="40">
        <f t="shared" si="59"/>
        <v>161.33000000000001</v>
      </c>
      <c r="P276" s="40">
        <f t="shared" si="60"/>
        <v>219</v>
      </c>
      <c r="Q276" s="40">
        <f t="shared" si="68"/>
        <v>0</v>
      </c>
      <c r="R276" s="40">
        <f t="shared" si="69"/>
        <v>161.33000000000001</v>
      </c>
      <c r="S276" s="40">
        <f t="shared" si="64"/>
        <v>9.1099999999999852</v>
      </c>
      <c r="T276" s="40">
        <f t="shared" si="61"/>
        <v>41.330000000000013</v>
      </c>
      <c r="U276" s="40">
        <f t="shared" si="62"/>
        <v>222.86580917673308</v>
      </c>
      <c r="V276" s="13">
        <f t="shared" si="63"/>
        <v>0.98265409489677491</v>
      </c>
      <c r="W276" s="24" t="s">
        <v>4216</v>
      </c>
      <c r="AB276"/>
      <c r="AO276" s="1">
        <v>1</v>
      </c>
      <c r="AP276" s="1">
        <v>0.9</v>
      </c>
    </row>
    <row r="277" spans="2:42" x14ac:dyDescent="0.25">
      <c r="B277" s="26" t="s">
        <v>4217</v>
      </c>
      <c r="C277" s="29">
        <v>329.49</v>
      </c>
      <c r="D277" s="29">
        <v>215.17</v>
      </c>
      <c r="E277" s="29">
        <v>130.19</v>
      </c>
      <c r="F277" s="15">
        <v>30</v>
      </c>
      <c r="G277" s="15">
        <f t="shared" si="57"/>
        <v>160.19</v>
      </c>
      <c r="H277" s="40">
        <f t="shared" si="65"/>
        <v>268.25168219416628</v>
      </c>
      <c r="I277" s="42">
        <f t="shared" si="66"/>
        <v>0.80211985341532865</v>
      </c>
      <c r="J277" s="24">
        <v>455.1</v>
      </c>
      <c r="L277" s="105">
        <v>1</v>
      </c>
      <c r="M277" s="40">
        <f t="shared" si="67"/>
        <v>0</v>
      </c>
      <c r="N277" s="40">
        <f t="shared" si="58"/>
        <v>268.25168219416628</v>
      </c>
      <c r="O277" s="40">
        <f t="shared" si="59"/>
        <v>160.18999999999997</v>
      </c>
      <c r="P277" s="40">
        <f t="shared" si="60"/>
        <v>215.17</v>
      </c>
      <c r="Q277" s="40">
        <f t="shared" si="68"/>
        <v>0</v>
      </c>
      <c r="R277" s="40">
        <f t="shared" si="69"/>
        <v>160.18999999999997</v>
      </c>
      <c r="S277" s="40">
        <f t="shared" si="64"/>
        <v>-1.1400000000000432</v>
      </c>
      <c r="T277" s="40">
        <f t="shared" si="61"/>
        <v>40.19</v>
      </c>
      <c r="U277" s="40">
        <f t="shared" si="62"/>
        <v>218.89121727470018</v>
      </c>
      <c r="V277" s="13">
        <f t="shared" si="63"/>
        <v>0.98299969582593982</v>
      </c>
      <c r="W277" s="24" t="s">
        <v>4217</v>
      </c>
      <c r="AB277"/>
      <c r="AO277" s="1">
        <v>1</v>
      </c>
      <c r="AP277" s="1">
        <v>0.9</v>
      </c>
    </row>
    <row r="278" spans="2:42" x14ac:dyDescent="0.25">
      <c r="B278" s="26" t="s">
        <v>4218</v>
      </c>
      <c r="C278" s="29">
        <v>339.55</v>
      </c>
      <c r="D278" s="29">
        <v>216.47</v>
      </c>
      <c r="E278" s="29">
        <v>123.86</v>
      </c>
      <c r="F278" s="15">
        <v>30</v>
      </c>
      <c r="G278" s="15">
        <f t="shared" si="57"/>
        <v>153.86000000000001</v>
      </c>
      <c r="H278" s="40">
        <f t="shared" si="65"/>
        <v>265.57891576704651</v>
      </c>
      <c r="I278" s="42">
        <f t="shared" si="66"/>
        <v>0.81508729476807351</v>
      </c>
      <c r="J278" s="24">
        <v>453.88</v>
      </c>
      <c r="L278" s="105">
        <v>1</v>
      </c>
      <c r="M278" s="40">
        <f t="shared" si="67"/>
        <v>0</v>
      </c>
      <c r="N278" s="40">
        <f t="shared" si="58"/>
        <v>265.57891576704651</v>
      </c>
      <c r="O278" s="40">
        <f t="shared" si="59"/>
        <v>153.85999999999993</v>
      </c>
      <c r="P278" s="40">
        <f t="shared" si="60"/>
        <v>216.47</v>
      </c>
      <c r="Q278" s="40">
        <f t="shared" si="68"/>
        <v>0</v>
      </c>
      <c r="R278" s="40">
        <f t="shared" si="69"/>
        <v>153.85999999999993</v>
      </c>
      <c r="S278" s="40">
        <f t="shared" si="64"/>
        <v>-6.3300000000000409</v>
      </c>
      <c r="T278" s="40">
        <f t="shared" si="61"/>
        <v>33.860000000000014</v>
      </c>
      <c r="U278" s="40">
        <f t="shared" si="62"/>
        <v>219.10216909013019</v>
      </c>
      <c r="V278" s="13">
        <f t="shared" si="63"/>
        <v>0.98798656763161752</v>
      </c>
      <c r="W278" s="24" t="s">
        <v>4218</v>
      </c>
      <c r="AB278"/>
      <c r="AO278" s="1">
        <v>1</v>
      </c>
      <c r="AP278" s="1">
        <v>0.9</v>
      </c>
    </row>
    <row r="279" spans="2:42" x14ac:dyDescent="0.25">
      <c r="B279" s="26" t="s">
        <v>4219</v>
      </c>
      <c r="C279" s="29">
        <v>337.2</v>
      </c>
      <c r="D279" s="29">
        <v>221.7</v>
      </c>
      <c r="E279" s="29">
        <v>131.91999999999999</v>
      </c>
      <c r="F279" s="15">
        <v>30</v>
      </c>
      <c r="G279" s="15">
        <f t="shared" si="57"/>
        <v>161.91999999999999</v>
      </c>
      <c r="H279" s="40">
        <f t="shared" si="65"/>
        <v>274.53410789918252</v>
      </c>
      <c r="I279" s="42">
        <f t="shared" si="66"/>
        <v>0.80754993139655762</v>
      </c>
      <c r="J279" s="24">
        <v>452.01</v>
      </c>
      <c r="L279" s="105">
        <v>1</v>
      </c>
      <c r="M279" s="40">
        <f t="shared" si="67"/>
        <v>0</v>
      </c>
      <c r="N279" s="40">
        <f t="shared" si="58"/>
        <v>274.53410789918252</v>
      </c>
      <c r="O279" s="40">
        <f t="shared" si="59"/>
        <v>161.91999999999996</v>
      </c>
      <c r="P279" s="40">
        <f t="shared" si="60"/>
        <v>221.7</v>
      </c>
      <c r="Q279" s="40">
        <f t="shared" si="68"/>
        <v>0</v>
      </c>
      <c r="R279" s="40">
        <f t="shared" si="69"/>
        <v>161.91999999999996</v>
      </c>
      <c r="S279" s="40">
        <f t="shared" si="64"/>
        <v>8.0600000000000307</v>
      </c>
      <c r="T279" s="40">
        <f t="shared" si="61"/>
        <v>41.919999999999987</v>
      </c>
      <c r="U279" s="40">
        <f t="shared" si="62"/>
        <v>225.62840335383308</v>
      </c>
      <c r="V279" s="13">
        <f t="shared" si="63"/>
        <v>0.98258905662833362</v>
      </c>
      <c r="W279" s="24" t="s">
        <v>4219</v>
      </c>
      <c r="AB279"/>
      <c r="AO279" s="1">
        <v>1</v>
      </c>
      <c r="AP279" s="1">
        <v>0.9</v>
      </c>
    </row>
    <row r="280" spans="2:42" x14ac:dyDescent="0.25">
      <c r="B280" s="26" t="s">
        <v>4220</v>
      </c>
      <c r="C280" s="29">
        <v>402.53</v>
      </c>
      <c r="D280" s="29">
        <v>262.5</v>
      </c>
      <c r="E280" s="29">
        <v>162.61000000000001</v>
      </c>
      <c r="F280" s="15">
        <v>30</v>
      </c>
      <c r="G280" s="15">
        <f t="shared" si="57"/>
        <v>192.61</v>
      </c>
      <c r="H280" s="40">
        <f t="shared" si="65"/>
        <v>325.5838787470903</v>
      </c>
      <c r="I280" s="42">
        <f t="shared" si="66"/>
        <v>0.80624385031025103</v>
      </c>
      <c r="J280" s="24">
        <v>450.91</v>
      </c>
      <c r="L280" s="105">
        <v>1</v>
      </c>
      <c r="M280" s="40">
        <f t="shared" si="67"/>
        <v>0</v>
      </c>
      <c r="N280" s="40">
        <f t="shared" si="58"/>
        <v>325.5838787470903</v>
      </c>
      <c r="O280" s="40">
        <f t="shared" si="59"/>
        <v>192.60999999999996</v>
      </c>
      <c r="P280" s="40">
        <f t="shared" si="60"/>
        <v>262.5</v>
      </c>
      <c r="Q280" s="40">
        <f t="shared" si="68"/>
        <v>0</v>
      </c>
      <c r="R280" s="40">
        <f t="shared" si="69"/>
        <v>192.60999999999996</v>
      </c>
      <c r="S280" s="40">
        <f t="shared" si="64"/>
        <v>30.689999999999998</v>
      </c>
      <c r="T280" s="40">
        <f t="shared" si="61"/>
        <v>72.610000000000014</v>
      </c>
      <c r="U280" s="40">
        <f t="shared" si="62"/>
        <v>272.35723250907068</v>
      </c>
      <c r="V280" s="13">
        <f t="shared" si="63"/>
        <v>0.96380770791999293</v>
      </c>
      <c r="W280" s="24" t="s">
        <v>4220</v>
      </c>
      <c r="AB280"/>
      <c r="AO280" s="1">
        <v>1</v>
      </c>
      <c r="AP280" s="1">
        <v>0.9</v>
      </c>
    </row>
    <row r="281" spans="2:42" x14ac:dyDescent="0.25">
      <c r="B281" s="26" t="s">
        <v>4221</v>
      </c>
      <c r="C281" s="29">
        <v>451.84</v>
      </c>
      <c r="D281" s="29">
        <v>270.32</v>
      </c>
      <c r="E281" s="29">
        <v>168.88</v>
      </c>
      <c r="F281" s="15">
        <v>30</v>
      </c>
      <c r="G281" s="15">
        <f t="shared" si="57"/>
        <v>198.88</v>
      </c>
      <c r="H281" s="40">
        <f t="shared" si="65"/>
        <v>335.59820738496205</v>
      </c>
      <c r="I281" s="42">
        <f t="shared" si="66"/>
        <v>0.8054870200481079</v>
      </c>
      <c r="J281" s="24">
        <v>449.33</v>
      </c>
      <c r="L281" s="105">
        <v>1</v>
      </c>
      <c r="M281" s="40">
        <f t="shared" si="67"/>
        <v>0</v>
      </c>
      <c r="N281" s="40">
        <f t="shared" si="58"/>
        <v>335.59820738496205</v>
      </c>
      <c r="O281" s="40">
        <f t="shared" si="59"/>
        <v>198.88</v>
      </c>
      <c r="P281" s="40">
        <f t="shared" si="60"/>
        <v>270.32</v>
      </c>
      <c r="Q281" s="40">
        <f t="shared" si="68"/>
        <v>0</v>
      </c>
      <c r="R281" s="40">
        <f t="shared" si="69"/>
        <v>198.88</v>
      </c>
      <c r="S281" s="40">
        <f t="shared" si="64"/>
        <v>6.2700000000000387</v>
      </c>
      <c r="T281" s="40">
        <f t="shared" si="61"/>
        <v>78.88</v>
      </c>
      <c r="U281" s="40">
        <f t="shared" si="62"/>
        <v>281.59360220004999</v>
      </c>
      <c r="V281" s="13">
        <f t="shared" si="63"/>
        <v>0.95996499170446004</v>
      </c>
      <c r="W281" s="24" t="s">
        <v>4221</v>
      </c>
      <c r="AB281"/>
      <c r="AO281" s="1">
        <v>1</v>
      </c>
      <c r="AP281" s="1">
        <v>0.9</v>
      </c>
    </row>
    <row r="282" spans="2:42" x14ac:dyDescent="0.25">
      <c r="B282" s="26" t="s">
        <v>4222</v>
      </c>
      <c r="C282" s="29">
        <v>369.54</v>
      </c>
      <c r="D282" s="29">
        <v>251.21</v>
      </c>
      <c r="E282" s="29">
        <v>148.28</v>
      </c>
      <c r="F282" s="15">
        <v>30</v>
      </c>
      <c r="G282" s="15">
        <f t="shared" si="57"/>
        <v>178.28</v>
      </c>
      <c r="H282" s="40">
        <f t="shared" si="65"/>
        <v>308.04256605216108</v>
      </c>
      <c r="I282" s="42">
        <f t="shared" si="66"/>
        <v>0.8155041792421065</v>
      </c>
      <c r="J282" s="24">
        <v>450.66</v>
      </c>
      <c r="L282" s="105">
        <v>1</v>
      </c>
      <c r="M282" s="40">
        <f t="shared" si="67"/>
        <v>0</v>
      </c>
      <c r="N282" s="40">
        <f t="shared" si="58"/>
        <v>308.04256605216108</v>
      </c>
      <c r="O282" s="40">
        <f t="shared" si="59"/>
        <v>178.28000000000003</v>
      </c>
      <c r="P282" s="40">
        <f t="shared" si="60"/>
        <v>251.21</v>
      </c>
      <c r="Q282" s="40">
        <f t="shared" si="68"/>
        <v>0</v>
      </c>
      <c r="R282" s="40">
        <f t="shared" si="69"/>
        <v>178.28000000000003</v>
      </c>
      <c r="S282" s="40">
        <f t="shared" si="64"/>
        <v>-20.599999999999966</v>
      </c>
      <c r="T282" s="40">
        <f t="shared" si="61"/>
        <v>58.28</v>
      </c>
      <c r="U282" s="40">
        <f t="shared" si="62"/>
        <v>257.88179947410015</v>
      </c>
      <c r="V282" s="13">
        <f t="shared" si="63"/>
        <v>0.97412845928752634</v>
      </c>
      <c r="W282" s="24" t="s">
        <v>4222</v>
      </c>
      <c r="AB282"/>
      <c r="AO282" s="1">
        <v>1</v>
      </c>
      <c r="AP282" s="1">
        <v>0.9</v>
      </c>
    </row>
    <row r="283" spans="2:42" x14ac:dyDescent="0.25">
      <c r="B283" s="26" t="s">
        <v>4223</v>
      </c>
      <c r="C283" s="29">
        <v>436.46</v>
      </c>
      <c r="D283" s="29">
        <v>291.95999999999998</v>
      </c>
      <c r="E283" s="29">
        <v>175.4</v>
      </c>
      <c r="F283" s="15">
        <v>30</v>
      </c>
      <c r="G283" s="15">
        <f t="shared" si="57"/>
        <v>205.4</v>
      </c>
      <c r="H283" s="40">
        <f t="shared" si="65"/>
        <v>356.97311047192335</v>
      </c>
      <c r="I283" s="42">
        <f t="shared" si="66"/>
        <v>0.8178767291856377</v>
      </c>
      <c r="J283" s="24">
        <v>446.67</v>
      </c>
      <c r="L283" s="105">
        <v>1</v>
      </c>
      <c r="M283" s="40">
        <f t="shared" si="67"/>
        <v>0</v>
      </c>
      <c r="N283" s="40">
        <f t="shared" si="58"/>
        <v>356.97311047192335</v>
      </c>
      <c r="O283" s="40">
        <f t="shared" si="59"/>
        <v>205.39999999999998</v>
      </c>
      <c r="P283" s="40">
        <f t="shared" si="60"/>
        <v>291.95999999999998</v>
      </c>
      <c r="Q283" s="40">
        <f t="shared" si="68"/>
        <v>0</v>
      </c>
      <c r="R283" s="40">
        <f t="shared" si="69"/>
        <v>205.39999999999998</v>
      </c>
      <c r="S283" s="40">
        <f t="shared" si="64"/>
        <v>27.119999999999948</v>
      </c>
      <c r="T283" s="40">
        <f t="shared" si="61"/>
        <v>85.4</v>
      </c>
      <c r="U283" s="40">
        <f t="shared" si="62"/>
        <v>304.1936909273432</v>
      </c>
      <c r="V283" s="13">
        <f t="shared" si="63"/>
        <v>0.95978321940192624</v>
      </c>
      <c r="W283" s="24" t="s">
        <v>4223</v>
      </c>
      <c r="AB283"/>
      <c r="AO283" s="1">
        <v>1</v>
      </c>
      <c r="AP283" s="1">
        <v>0.9</v>
      </c>
    </row>
    <row r="284" spans="2:42" x14ac:dyDescent="0.25">
      <c r="B284" s="26" t="s">
        <v>4224</v>
      </c>
      <c r="C284" s="29">
        <v>366.34</v>
      </c>
      <c r="D284" s="29">
        <v>262.99</v>
      </c>
      <c r="E284" s="29">
        <v>171.27</v>
      </c>
      <c r="F284" s="15">
        <v>30</v>
      </c>
      <c r="G284" s="15">
        <f t="shared" si="57"/>
        <v>201.27</v>
      </c>
      <c r="H284" s="40">
        <f t="shared" si="65"/>
        <v>331.16967403432341</v>
      </c>
      <c r="I284" s="42">
        <f t="shared" si="66"/>
        <v>0.79412464552156714</v>
      </c>
      <c r="J284" s="24">
        <v>448.61</v>
      </c>
      <c r="L284" s="105">
        <v>1</v>
      </c>
      <c r="M284" s="40">
        <f t="shared" si="67"/>
        <v>0</v>
      </c>
      <c r="N284" s="40">
        <f t="shared" si="58"/>
        <v>331.16967403432341</v>
      </c>
      <c r="O284" s="40">
        <f t="shared" si="59"/>
        <v>201.27</v>
      </c>
      <c r="P284" s="40">
        <f t="shared" si="60"/>
        <v>262.99</v>
      </c>
      <c r="Q284" s="40">
        <f t="shared" si="68"/>
        <v>0</v>
      </c>
      <c r="R284" s="40">
        <f t="shared" si="69"/>
        <v>201.27</v>
      </c>
      <c r="S284" s="40">
        <f t="shared" si="64"/>
        <v>-4.129999999999967</v>
      </c>
      <c r="T284" s="40">
        <f t="shared" si="61"/>
        <v>81.27000000000001</v>
      </c>
      <c r="U284" s="40">
        <f t="shared" si="62"/>
        <v>275.26088171042397</v>
      </c>
      <c r="V284" s="13">
        <f t="shared" si="63"/>
        <v>0.95542090240293209</v>
      </c>
      <c r="W284" s="24" t="s">
        <v>4224</v>
      </c>
      <c r="AB284"/>
      <c r="AO284" s="1">
        <v>1</v>
      </c>
      <c r="AP284" s="1">
        <v>0.9</v>
      </c>
    </row>
    <row r="285" spans="2:42" x14ac:dyDescent="0.25">
      <c r="B285" s="26" t="s">
        <v>4225</v>
      </c>
      <c r="C285" s="29">
        <v>378.5</v>
      </c>
      <c r="D285" s="29">
        <v>233.13</v>
      </c>
      <c r="E285" s="29">
        <v>139.47999999999999</v>
      </c>
      <c r="F285" s="15">
        <v>30</v>
      </c>
      <c r="G285" s="15">
        <f t="shared" si="57"/>
        <v>169.48</v>
      </c>
      <c r="H285" s="40">
        <f t="shared" si="65"/>
        <v>288.22398807177723</v>
      </c>
      <c r="I285" s="42">
        <f t="shared" si="66"/>
        <v>0.80885009453808188</v>
      </c>
      <c r="J285" s="24">
        <v>452.49</v>
      </c>
      <c r="L285" s="105">
        <v>1</v>
      </c>
      <c r="M285" s="40">
        <f t="shared" si="67"/>
        <v>0</v>
      </c>
      <c r="N285" s="40">
        <f t="shared" si="58"/>
        <v>288.22398807177723</v>
      </c>
      <c r="O285" s="40">
        <f t="shared" si="59"/>
        <v>169.47999999999996</v>
      </c>
      <c r="P285" s="40">
        <f t="shared" si="60"/>
        <v>233.13</v>
      </c>
      <c r="Q285" s="40">
        <f t="shared" si="68"/>
        <v>0</v>
      </c>
      <c r="R285" s="40">
        <f t="shared" si="69"/>
        <v>169.47999999999996</v>
      </c>
      <c r="S285" s="40">
        <f t="shared" si="64"/>
        <v>-31.790000000000049</v>
      </c>
      <c r="T285" s="40">
        <f t="shared" si="61"/>
        <v>49.47999999999999</v>
      </c>
      <c r="U285" s="40">
        <f t="shared" si="62"/>
        <v>238.32303140905202</v>
      </c>
      <c r="V285" s="13">
        <f t="shared" si="63"/>
        <v>0.97821011516029754</v>
      </c>
      <c r="W285" s="24" t="s">
        <v>4225</v>
      </c>
      <c r="AB285"/>
      <c r="AO285" s="1">
        <v>1</v>
      </c>
      <c r="AP285" s="1">
        <v>0.9</v>
      </c>
    </row>
    <row r="286" spans="2:42" x14ac:dyDescent="0.25">
      <c r="B286" s="26" t="s">
        <v>4226</v>
      </c>
      <c r="C286" s="29">
        <v>428.9</v>
      </c>
      <c r="D286" s="29">
        <v>288.14</v>
      </c>
      <c r="E286" s="29">
        <v>167.37</v>
      </c>
      <c r="F286" s="15">
        <v>30</v>
      </c>
      <c r="G286" s="15">
        <f t="shared" si="57"/>
        <v>197.37</v>
      </c>
      <c r="H286" s="40">
        <f t="shared" si="65"/>
        <v>349.25574655257998</v>
      </c>
      <c r="I286" s="42">
        <f t="shared" si="66"/>
        <v>0.82501147896394278</v>
      </c>
      <c r="J286" s="24">
        <v>449.16</v>
      </c>
      <c r="L286" s="105">
        <v>1</v>
      </c>
      <c r="M286" s="40">
        <f t="shared" si="67"/>
        <v>0</v>
      </c>
      <c r="N286" s="40">
        <f t="shared" si="58"/>
        <v>349.25574655257998</v>
      </c>
      <c r="O286" s="40">
        <f t="shared" si="59"/>
        <v>197.36999999999995</v>
      </c>
      <c r="P286" s="40">
        <f t="shared" si="60"/>
        <v>288.14</v>
      </c>
      <c r="Q286" s="40">
        <f t="shared" si="68"/>
        <v>0</v>
      </c>
      <c r="R286" s="40">
        <f t="shared" si="69"/>
        <v>197.36999999999995</v>
      </c>
      <c r="S286" s="40">
        <f t="shared" si="64"/>
        <v>27.889999999999986</v>
      </c>
      <c r="T286" s="40">
        <f t="shared" si="61"/>
        <v>77.37</v>
      </c>
      <c r="U286" s="40">
        <f t="shared" si="62"/>
        <v>298.34673871185521</v>
      </c>
      <c r="V286" s="13">
        <f t="shared" si="63"/>
        <v>0.96578900524965028</v>
      </c>
      <c r="W286" s="24" t="s">
        <v>4226</v>
      </c>
      <c r="AB286"/>
      <c r="AO286" s="1">
        <v>1</v>
      </c>
      <c r="AP286" s="1">
        <v>0.9</v>
      </c>
    </row>
    <row r="287" spans="2:42" x14ac:dyDescent="0.25">
      <c r="B287" s="26" t="s">
        <v>4227</v>
      </c>
      <c r="C287" s="29">
        <v>425.22</v>
      </c>
      <c r="D287" s="29">
        <v>230.51</v>
      </c>
      <c r="E287" s="29">
        <v>131.85</v>
      </c>
      <c r="F287" s="15">
        <v>30</v>
      </c>
      <c r="G287" s="15">
        <f t="shared" si="57"/>
        <v>161.85</v>
      </c>
      <c r="H287" s="40">
        <f t="shared" si="65"/>
        <v>281.65632000720308</v>
      </c>
      <c r="I287" s="42">
        <f t="shared" si="66"/>
        <v>0.8184087614086023</v>
      </c>
      <c r="J287" s="24">
        <v>449.26</v>
      </c>
      <c r="L287" s="105">
        <v>1</v>
      </c>
      <c r="M287" s="40">
        <f t="shared" si="67"/>
        <v>0</v>
      </c>
      <c r="N287" s="40">
        <f t="shared" si="58"/>
        <v>281.65632000720308</v>
      </c>
      <c r="O287" s="40">
        <f t="shared" si="59"/>
        <v>161.84999999999991</v>
      </c>
      <c r="P287" s="40">
        <f t="shared" si="60"/>
        <v>230.51</v>
      </c>
      <c r="Q287" s="40">
        <f t="shared" si="68"/>
        <v>0</v>
      </c>
      <c r="R287" s="40">
        <f t="shared" si="69"/>
        <v>161.84999999999991</v>
      </c>
      <c r="S287" s="40">
        <f t="shared" si="64"/>
        <v>-35.520000000000039</v>
      </c>
      <c r="T287" s="40">
        <f t="shared" si="61"/>
        <v>41.849999999999994</v>
      </c>
      <c r="U287" s="40">
        <f t="shared" si="62"/>
        <v>234.27821623019071</v>
      </c>
      <c r="V287" s="13">
        <f t="shared" si="63"/>
        <v>0.98391563547466898</v>
      </c>
      <c r="W287" s="24" t="s">
        <v>4227</v>
      </c>
      <c r="AB287"/>
      <c r="AO287" s="1">
        <v>1</v>
      </c>
      <c r="AP287" s="1">
        <v>0.9</v>
      </c>
    </row>
    <row r="288" spans="2:42" x14ac:dyDescent="0.25">
      <c r="B288" s="26" t="s">
        <v>4228</v>
      </c>
      <c r="C288" s="29">
        <v>428.7</v>
      </c>
      <c r="D288" s="29">
        <v>284.67</v>
      </c>
      <c r="E288" s="29">
        <v>170.82</v>
      </c>
      <c r="F288" s="15">
        <v>30</v>
      </c>
      <c r="G288" s="15">
        <f t="shared" si="57"/>
        <v>200.82</v>
      </c>
      <c r="H288" s="40">
        <f t="shared" si="65"/>
        <v>348.37577599483006</v>
      </c>
      <c r="I288" s="42">
        <f t="shared" si="66"/>
        <v>0.81713488599225836</v>
      </c>
      <c r="J288" s="24">
        <v>447.5</v>
      </c>
      <c r="L288" s="105">
        <v>1</v>
      </c>
      <c r="M288" s="40">
        <f t="shared" si="67"/>
        <v>0</v>
      </c>
      <c r="N288" s="40">
        <f t="shared" si="58"/>
        <v>348.37577599483006</v>
      </c>
      <c r="O288" s="40">
        <f t="shared" si="59"/>
        <v>200.82</v>
      </c>
      <c r="P288" s="40">
        <f t="shared" si="60"/>
        <v>284.67</v>
      </c>
      <c r="Q288" s="40">
        <f t="shared" si="68"/>
        <v>0</v>
      </c>
      <c r="R288" s="40">
        <f t="shared" si="69"/>
        <v>200.82</v>
      </c>
      <c r="S288" s="40">
        <f t="shared" si="64"/>
        <v>38.970000000000084</v>
      </c>
      <c r="T288" s="40">
        <f t="shared" si="61"/>
        <v>80.819999999999993</v>
      </c>
      <c r="U288" s="40">
        <f t="shared" si="62"/>
        <v>295.92039689754409</v>
      </c>
      <c r="V288" s="13">
        <f t="shared" si="63"/>
        <v>0.96198167812866486</v>
      </c>
      <c r="W288" s="24" t="s">
        <v>4228</v>
      </c>
      <c r="AB288"/>
      <c r="AO288" s="1">
        <v>1</v>
      </c>
      <c r="AP288" s="1">
        <v>0.9</v>
      </c>
    </row>
    <row r="289" spans="2:42" x14ac:dyDescent="0.25">
      <c r="B289" s="26" t="s">
        <v>4229</v>
      </c>
      <c r="C289" s="29">
        <v>444.22</v>
      </c>
      <c r="D289" s="29">
        <v>294.82</v>
      </c>
      <c r="E289" s="29">
        <v>174.88</v>
      </c>
      <c r="F289" s="15">
        <v>30</v>
      </c>
      <c r="G289" s="15">
        <f t="shared" si="57"/>
        <v>204.88</v>
      </c>
      <c r="H289" s="40">
        <f t="shared" si="65"/>
        <v>359.01900618212397</v>
      </c>
      <c r="I289" s="42">
        <f t="shared" si="66"/>
        <v>0.82118215170603814</v>
      </c>
      <c r="J289" s="24">
        <v>446.23</v>
      </c>
      <c r="L289" s="105">
        <v>1</v>
      </c>
      <c r="M289" s="40">
        <f t="shared" si="67"/>
        <v>0</v>
      </c>
      <c r="N289" s="40">
        <f t="shared" si="58"/>
        <v>359.01900618212397</v>
      </c>
      <c r="O289" s="40">
        <f t="shared" si="59"/>
        <v>204.87999999999997</v>
      </c>
      <c r="P289" s="40">
        <f t="shared" si="60"/>
        <v>294.82</v>
      </c>
      <c r="Q289" s="40">
        <f t="shared" si="68"/>
        <v>0</v>
      </c>
      <c r="R289" s="40">
        <f t="shared" si="69"/>
        <v>204.87999999999997</v>
      </c>
      <c r="S289" s="40">
        <f t="shared" si="64"/>
        <v>4.0599999999999739</v>
      </c>
      <c r="T289" s="40">
        <f t="shared" si="61"/>
        <v>84.88</v>
      </c>
      <c r="U289" s="40">
        <f t="shared" si="62"/>
        <v>306.79544781498959</v>
      </c>
      <c r="V289" s="13">
        <f t="shared" si="63"/>
        <v>0.96096601856292441</v>
      </c>
      <c r="W289" s="24" t="s">
        <v>4229</v>
      </c>
      <c r="AB289"/>
      <c r="AO289" s="1">
        <v>1</v>
      </c>
      <c r="AP289" s="1">
        <v>0.9</v>
      </c>
    </row>
    <row r="290" spans="2:42" x14ac:dyDescent="0.25">
      <c r="B290" s="26" t="s">
        <v>4230</v>
      </c>
      <c r="C290" s="29">
        <v>447.3</v>
      </c>
      <c r="D290" s="29">
        <v>299.27</v>
      </c>
      <c r="E290" s="29">
        <v>177.79</v>
      </c>
      <c r="F290" s="15">
        <v>30</v>
      </c>
      <c r="G290" s="15">
        <f t="shared" si="57"/>
        <v>207.79</v>
      </c>
      <c r="H290" s="40">
        <f t="shared" si="65"/>
        <v>364.33393610807104</v>
      </c>
      <c r="I290" s="42">
        <f t="shared" si="66"/>
        <v>0.8214167562783079</v>
      </c>
      <c r="J290" s="24">
        <v>448.03</v>
      </c>
      <c r="L290" s="105">
        <v>1</v>
      </c>
      <c r="M290" s="40">
        <f t="shared" si="67"/>
        <v>0</v>
      </c>
      <c r="N290" s="40">
        <f t="shared" si="58"/>
        <v>364.33393610807104</v>
      </c>
      <c r="O290" s="40">
        <f t="shared" si="59"/>
        <v>207.78999999999994</v>
      </c>
      <c r="P290" s="40">
        <f t="shared" si="60"/>
        <v>299.27</v>
      </c>
      <c r="Q290" s="40">
        <f t="shared" si="68"/>
        <v>0</v>
      </c>
      <c r="R290" s="40">
        <f t="shared" si="69"/>
        <v>207.78999999999994</v>
      </c>
      <c r="S290" s="40">
        <f t="shared" si="64"/>
        <v>2.9099999999999682</v>
      </c>
      <c r="T290" s="40">
        <f t="shared" si="61"/>
        <v>87.789999999999992</v>
      </c>
      <c r="U290" s="40">
        <f t="shared" si="62"/>
        <v>311.88077369405119</v>
      </c>
      <c r="V290" s="13">
        <f t="shared" si="63"/>
        <v>0.95956540204551977</v>
      </c>
      <c r="W290" s="24" t="s">
        <v>4230</v>
      </c>
      <c r="AB290"/>
      <c r="AO290" s="1">
        <v>1</v>
      </c>
      <c r="AP290" s="1">
        <v>0.9</v>
      </c>
    </row>
    <row r="291" spans="2:42" x14ac:dyDescent="0.25">
      <c r="B291" s="26" t="s">
        <v>4231</v>
      </c>
      <c r="C291" s="29">
        <v>456.75</v>
      </c>
      <c r="D291" s="29">
        <v>304.79000000000002</v>
      </c>
      <c r="E291" s="29">
        <v>174</v>
      </c>
      <c r="F291" s="15">
        <v>30</v>
      </c>
      <c r="G291" s="15">
        <f t="shared" si="57"/>
        <v>204</v>
      </c>
      <c r="H291" s="40">
        <f t="shared" si="65"/>
        <v>366.76006339294906</v>
      </c>
      <c r="I291" s="42">
        <f t="shared" si="66"/>
        <v>0.83103377499814113</v>
      </c>
      <c r="J291" s="24">
        <v>447.16</v>
      </c>
      <c r="L291" s="105">
        <v>1</v>
      </c>
      <c r="M291" s="40">
        <f t="shared" si="67"/>
        <v>0</v>
      </c>
      <c r="N291" s="40">
        <f t="shared" si="58"/>
        <v>366.76006339294906</v>
      </c>
      <c r="O291" s="40">
        <f t="shared" si="59"/>
        <v>204</v>
      </c>
      <c r="P291" s="40">
        <f t="shared" si="60"/>
        <v>304.79000000000002</v>
      </c>
      <c r="Q291" s="40">
        <f t="shared" si="68"/>
        <v>0</v>
      </c>
      <c r="R291" s="40">
        <f t="shared" si="69"/>
        <v>204</v>
      </c>
      <c r="S291" s="40">
        <f t="shared" si="64"/>
        <v>-3.7899999999999352</v>
      </c>
      <c r="T291" s="40">
        <f t="shared" si="61"/>
        <v>84</v>
      </c>
      <c r="U291" s="40">
        <f t="shared" si="62"/>
        <v>316.15335535148131</v>
      </c>
      <c r="V291" s="13">
        <f t="shared" si="63"/>
        <v>0.96405745768901252</v>
      </c>
      <c r="W291" s="24" t="s">
        <v>4231</v>
      </c>
      <c r="AB291"/>
      <c r="AO291" s="1">
        <v>1</v>
      </c>
      <c r="AP291" s="1">
        <v>0.9</v>
      </c>
    </row>
    <row r="292" spans="2:42" x14ac:dyDescent="0.25">
      <c r="B292" s="26" t="s">
        <v>4232</v>
      </c>
      <c r="C292" s="29">
        <v>471.3</v>
      </c>
      <c r="D292" s="29">
        <v>306.23</v>
      </c>
      <c r="E292" s="29">
        <v>177</v>
      </c>
      <c r="F292" s="15">
        <v>30</v>
      </c>
      <c r="G292" s="15">
        <f t="shared" si="57"/>
        <v>207</v>
      </c>
      <c r="H292" s="40">
        <f t="shared" si="65"/>
        <v>369.62929118239538</v>
      </c>
      <c r="I292" s="42">
        <f t="shared" si="66"/>
        <v>0.82847871449908805</v>
      </c>
      <c r="J292" s="24">
        <v>447.05</v>
      </c>
      <c r="L292" s="105">
        <v>1</v>
      </c>
      <c r="M292" s="40">
        <f t="shared" si="67"/>
        <v>0</v>
      </c>
      <c r="N292" s="40">
        <f t="shared" si="58"/>
        <v>369.62929118239538</v>
      </c>
      <c r="O292" s="40">
        <f t="shared" si="59"/>
        <v>207.00000000000003</v>
      </c>
      <c r="P292" s="40">
        <f t="shared" si="60"/>
        <v>306.23</v>
      </c>
      <c r="Q292" s="40">
        <f t="shared" si="68"/>
        <v>0</v>
      </c>
      <c r="R292" s="40">
        <f t="shared" si="69"/>
        <v>207.00000000000003</v>
      </c>
      <c r="S292" s="40">
        <f t="shared" si="64"/>
        <v>3.0000000000000284</v>
      </c>
      <c r="T292" s="40">
        <f t="shared" si="61"/>
        <v>87</v>
      </c>
      <c r="U292" s="40">
        <f t="shared" si="62"/>
        <v>318.34857138049165</v>
      </c>
      <c r="V292" s="13">
        <f t="shared" si="63"/>
        <v>0.96193301157928723</v>
      </c>
      <c r="W292" s="24" t="s">
        <v>4232</v>
      </c>
      <c r="AB292"/>
      <c r="AO292" s="1">
        <v>1</v>
      </c>
      <c r="AP292" s="1">
        <v>0.9</v>
      </c>
    </row>
    <row r="293" spans="2:42" x14ac:dyDescent="0.25">
      <c r="B293" s="26" t="s">
        <v>4233</v>
      </c>
      <c r="C293" s="29">
        <v>455.23</v>
      </c>
      <c r="D293" s="29">
        <v>308.68</v>
      </c>
      <c r="E293" s="29">
        <v>178.09</v>
      </c>
      <c r="F293" s="15">
        <v>30</v>
      </c>
      <c r="G293" s="15">
        <f t="shared" si="57"/>
        <v>208.09</v>
      </c>
      <c r="H293" s="40">
        <f t="shared" si="65"/>
        <v>372.26978187868002</v>
      </c>
      <c r="I293" s="42">
        <f t="shared" si="66"/>
        <v>0.82918360561587712</v>
      </c>
      <c r="J293" s="24">
        <v>447.34</v>
      </c>
      <c r="L293" s="105">
        <v>1</v>
      </c>
      <c r="M293" s="40">
        <f t="shared" si="67"/>
        <v>0</v>
      </c>
      <c r="N293" s="40">
        <f t="shared" si="58"/>
        <v>372.26978187868002</v>
      </c>
      <c r="O293" s="40">
        <f t="shared" si="59"/>
        <v>208.08999999999995</v>
      </c>
      <c r="P293" s="40">
        <f t="shared" si="60"/>
        <v>308.68</v>
      </c>
      <c r="Q293" s="40">
        <f t="shared" si="68"/>
        <v>0</v>
      </c>
      <c r="R293" s="40">
        <f t="shared" si="69"/>
        <v>208.08999999999995</v>
      </c>
      <c r="S293" s="40">
        <f t="shared" si="64"/>
        <v>1.0899999999999181</v>
      </c>
      <c r="T293" s="40">
        <f t="shared" si="61"/>
        <v>88.09</v>
      </c>
      <c r="U293" s="40">
        <f t="shared" si="62"/>
        <v>321.0034119756362</v>
      </c>
      <c r="V293" s="13">
        <f t="shared" si="63"/>
        <v>0.96160971654540695</v>
      </c>
      <c r="W293" s="24" t="s">
        <v>4233</v>
      </c>
      <c r="AB293"/>
      <c r="AO293" s="1">
        <v>1</v>
      </c>
      <c r="AP293" s="1">
        <v>0.9</v>
      </c>
    </row>
    <row r="294" spans="2:42" x14ac:dyDescent="0.25">
      <c r="B294" s="26" t="s">
        <v>4234</v>
      </c>
      <c r="C294" s="29">
        <v>444.11</v>
      </c>
      <c r="D294" s="29">
        <v>307.95999999999998</v>
      </c>
      <c r="E294" s="29">
        <v>179.17</v>
      </c>
      <c r="F294" s="15">
        <v>30</v>
      </c>
      <c r="G294" s="15">
        <f t="shared" si="57"/>
        <v>209.17</v>
      </c>
      <c r="H294" s="40">
        <f t="shared" si="65"/>
        <v>372.27872689693135</v>
      </c>
      <c r="I294" s="42">
        <f t="shared" si="66"/>
        <v>0.82722964743903138</v>
      </c>
      <c r="J294" s="24">
        <v>447.85</v>
      </c>
      <c r="L294" s="105">
        <v>1</v>
      </c>
      <c r="M294" s="40">
        <f t="shared" si="67"/>
        <v>0</v>
      </c>
      <c r="N294" s="40">
        <f t="shared" si="58"/>
        <v>372.27872689693135</v>
      </c>
      <c r="O294" s="40">
        <f t="shared" si="59"/>
        <v>209.17000000000002</v>
      </c>
      <c r="P294" s="40">
        <f t="shared" si="60"/>
        <v>307.95999999999998</v>
      </c>
      <c r="Q294" s="40">
        <f t="shared" si="68"/>
        <v>0</v>
      </c>
      <c r="R294" s="40">
        <f t="shared" si="69"/>
        <v>209.17000000000002</v>
      </c>
      <c r="S294" s="40">
        <f t="shared" si="64"/>
        <v>1.0800000000000693</v>
      </c>
      <c r="T294" s="40">
        <f t="shared" si="61"/>
        <v>89.169999999999987</v>
      </c>
      <c r="U294" s="40">
        <f t="shared" si="62"/>
        <v>320.60981036144227</v>
      </c>
      <c r="V294" s="13">
        <f t="shared" si="63"/>
        <v>0.96054453122572447</v>
      </c>
      <c r="W294" s="24" t="s">
        <v>4234</v>
      </c>
      <c r="AB294"/>
      <c r="AO294" s="1">
        <v>1</v>
      </c>
      <c r="AP294" s="1">
        <v>0.9</v>
      </c>
    </row>
    <row r="295" spans="2:42" x14ac:dyDescent="0.25">
      <c r="B295" s="26" t="s">
        <v>4235</v>
      </c>
      <c r="C295" s="29">
        <v>427.86</v>
      </c>
      <c r="D295" s="29">
        <v>292.83</v>
      </c>
      <c r="E295" s="29">
        <v>179.29</v>
      </c>
      <c r="F295" s="15">
        <v>30</v>
      </c>
      <c r="G295" s="15">
        <f t="shared" si="57"/>
        <v>209.29</v>
      </c>
      <c r="H295" s="40">
        <f t="shared" si="65"/>
        <v>359.93292847418115</v>
      </c>
      <c r="I295" s="42">
        <f t="shared" si="66"/>
        <v>0.81356824239826497</v>
      </c>
      <c r="J295" s="24">
        <v>448.64</v>
      </c>
      <c r="L295" s="105">
        <v>1</v>
      </c>
      <c r="M295" s="40">
        <f t="shared" si="67"/>
        <v>0</v>
      </c>
      <c r="N295" s="40">
        <f t="shared" si="58"/>
        <v>359.93292847418115</v>
      </c>
      <c r="O295" s="40">
        <f t="shared" si="59"/>
        <v>209.29000000000002</v>
      </c>
      <c r="P295" s="40">
        <f t="shared" si="60"/>
        <v>292.83</v>
      </c>
      <c r="Q295" s="40">
        <f t="shared" si="68"/>
        <v>0</v>
      </c>
      <c r="R295" s="40">
        <f t="shared" si="69"/>
        <v>209.29000000000002</v>
      </c>
      <c r="S295" s="40">
        <f t="shared" si="64"/>
        <v>0.12000000000000455</v>
      </c>
      <c r="T295" s="40">
        <f t="shared" si="61"/>
        <v>89.289999999999992</v>
      </c>
      <c r="U295" s="40">
        <f t="shared" si="62"/>
        <v>306.14067518054503</v>
      </c>
      <c r="V295" s="13">
        <f t="shared" si="63"/>
        <v>0.95652104976676122</v>
      </c>
      <c r="W295" s="24" t="s">
        <v>4235</v>
      </c>
      <c r="AB295"/>
      <c r="AO295" s="1">
        <v>1</v>
      </c>
      <c r="AP295" s="1">
        <v>0.9</v>
      </c>
    </row>
    <row r="296" spans="2:42" x14ac:dyDescent="0.25">
      <c r="B296" s="26" t="s">
        <v>4236</v>
      </c>
      <c r="C296" s="29">
        <v>357.33</v>
      </c>
      <c r="D296" s="29">
        <v>232.63</v>
      </c>
      <c r="E296" s="29">
        <v>140.07</v>
      </c>
      <c r="F296" s="15">
        <v>30</v>
      </c>
      <c r="G296" s="15">
        <f t="shared" si="57"/>
        <v>170.07</v>
      </c>
      <c r="H296" s="40">
        <f t="shared" si="65"/>
        <v>288.16752384680689</v>
      </c>
      <c r="I296" s="42">
        <f t="shared" si="66"/>
        <v>0.80727348069822302</v>
      </c>
      <c r="J296" s="24">
        <v>451.9</v>
      </c>
      <c r="L296" s="105">
        <v>1</v>
      </c>
      <c r="M296" s="40">
        <f t="shared" si="67"/>
        <v>0</v>
      </c>
      <c r="N296" s="40">
        <f t="shared" si="58"/>
        <v>288.16752384680689</v>
      </c>
      <c r="O296" s="40">
        <f t="shared" si="59"/>
        <v>170.07000000000008</v>
      </c>
      <c r="P296" s="40">
        <f t="shared" si="60"/>
        <v>232.63</v>
      </c>
      <c r="Q296" s="40">
        <f t="shared" si="68"/>
        <v>0</v>
      </c>
      <c r="R296" s="40">
        <f t="shared" si="69"/>
        <v>170.07000000000008</v>
      </c>
      <c r="S296" s="40">
        <f t="shared" si="64"/>
        <v>-39.219999999999942</v>
      </c>
      <c r="T296" s="40">
        <f t="shared" si="61"/>
        <v>50.069999999999993</v>
      </c>
      <c r="U296" s="40">
        <f t="shared" si="62"/>
        <v>237.95739492606654</v>
      </c>
      <c r="V296" s="13">
        <f t="shared" si="63"/>
        <v>0.97761197996085913</v>
      </c>
      <c r="W296" s="24" t="s">
        <v>4236</v>
      </c>
      <c r="AB296"/>
      <c r="AO296" s="1">
        <v>1</v>
      </c>
      <c r="AP296" s="1">
        <v>0.9</v>
      </c>
    </row>
    <row r="297" spans="2:42" x14ac:dyDescent="0.25">
      <c r="B297" s="26" t="s">
        <v>4237</v>
      </c>
      <c r="C297" s="29">
        <v>427.36</v>
      </c>
      <c r="D297" s="29">
        <v>288.7</v>
      </c>
      <c r="E297" s="29">
        <v>175.67</v>
      </c>
      <c r="F297" s="15">
        <v>30</v>
      </c>
      <c r="G297" s="15">
        <f t="shared" si="57"/>
        <v>205.67</v>
      </c>
      <c r="H297" s="40">
        <f t="shared" si="65"/>
        <v>354.4683891406961</v>
      </c>
      <c r="I297" s="42">
        <f t="shared" si="66"/>
        <v>0.81445908533584011</v>
      </c>
      <c r="J297" s="24">
        <v>449.91</v>
      </c>
      <c r="L297" s="105">
        <v>1</v>
      </c>
      <c r="M297" s="40">
        <f t="shared" si="67"/>
        <v>0</v>
      </c>
      <c r="N297" s="40">
        <f t="shared" si="58"/>
        <v>354.4683891406961</v>
      </c>
      <c r="O297" s="40">
        <f t="shared" si="59"/>
        <v>205.66999999999993</v>
      </c>
      <c r="P297" s="40">
        <f t="shared" si="60"/>
        <v>288.7</v>
      </c>
      <c r="Q297" s="40">
        <f t="shared" si="68"/>
        <v>0</v>
      </c>
      <c r="R297" s="40">
        <f t="shared" si="69"/>
        <v>205.66999999999993</v>
      </c>
      <c r="S297" s="40">
        <f t="shared" si="64"/>
        <v>35.599999999999852</v>
      </c>
      <c r="T297" s="40">
        <f t="shared" si="61"/>
        <v>85.669999999999987</v>
      </c>
      <c r="U297" s="40">
        <f t="shared" si="62"/>
        <v>301.14288784562052</v>
      </c>
      <c r="V297" s="13">
        <f t="shared" si="63"/>
        <v>0.95868111667973599</v>
      </c>
      <c r="W297" s="24" t="s">
        <v>4237</v>
      </c>
      <c r="AB297"/>
      <c r="AO297" s="1">
        <v>1</v>
      </c>
      <c r="AP297" s="1">
        <v>0.9</v>
      </c>
    </row>
    <row r="298" spans="2:42" x14ac:dyDescent="0.25">
      <c r="B298" s="26" t="s">
        <v>4238</v>
      </c>
      <c r="C298" s="29">
        <v>447.17</v>
      </c>
      <c r="D298" s="29">
        <v>287.14999999999998</v>
      </c>
      <c r="E298" s="29">
        <v>180.27</v>
      </c>
      <c r="F298" s="15">
        <v>30</v>
      </c>
      <c r="G298" s="15">
        <f t="shared" si="57"/>
        <v>210.27</v>
      </c>
      <c r="H298" s="40">
        <f t="shared" si="65"/>
        <v>355.90531802714048</v>
      </c>
      <c r="I298" s="42">
        <f t="shared" si="66"/>
        <v>0.80681570478276077</v>
      </c>
      <c r="J298" s="24">
        <v>448.52</v>
      </c>
      <c r="L298" s="105">
        <v>1</v>
      </c>
      <c r="M298" s="40">
        <f t="shared" si="67"/>
        <v>0</v>
      </c>
      <c r="N298" s="40">
        <f t="shared" si="58"/>
        <v>355.90531802714048</v>
      </c>
      <c r="O298" s="40">
        <f t="shared" si="59"/>
        <v>210.27000000000004</v>
      </c>
      <c r="P298" s="40">
        <f t="shared" si="60"/>
        <v>287.14999999999998</v>
      </c>
      <c r="Q298" s="40">
        <f t="shared" si="68"/>
        <v>0</v>
      </c>
      <c r="R298" s="40">
        <f t="shared" si="69"/>
        <v>210.27000000000004</v>
      </c>
      <c r="S298" s="40">
        <f t="shared" si="64"/>
        <v>4.600000000000108</v>
      </c>
      <c r="T298" s="40">
        <f t="shared" si="61"/>
        <v>90.27000000000001</v>
      </c>
      <c r="U298" s="40">
        <f t="shared" si="62"/>
        <v>301.00464348577748</v>
      </c>
      <c r="V298" s="13">
        <f t="shared" si="63"/>
        <v>0.95397199416814937</v>
      </c>
      <c r="W298" s="24" t="s">
        <v>4238</v>
      </c>
      <c r="AB298"/>
      <c r="AO298" s="1">
        <v>1</v>
      </c>
      <c r="AP298" s="1">
        <v>0.9</v>
      </c>
    </row>
    <row r="299" spans="2:42" x14ac:dyDescent="0.25">
      <c r="B299" s="26" t="s">
        <v>4239</v>
      </c>
      <c r="C299" s="29">
        <v>371.3</v>
      </c>
      <c r="D299" s="29">
        <v>243.38</v>
      </c>
      <c r="E299" s="29">
        <v>159.09</v>
      </c>
      <c r="F299" s="15">
        <v>30</v>
      </c>
      <c r="G299" s="15">
        <f t="shared" si="57"/>
        <v>189.09</v>
      </c>
      <c r="H299" s="40">
        <f t="shared" si="65"/>
        <v>308.20261598500429</v>
      </c>
      <c r="I299" s="42">
        <f t="shared" si="66"/>
        <v>0.78967532193770129</v>
      </c>
      <c r="J299" s="24">
        <v>450.66</v>
      </c>
      <c r="L299" s="105">
        <v>1</v>
      </c>
      <c r="M299" s="40">
        <f t="shared" si="67"/>
        <v>0</v>
      </c>
      <c r="N299" s="40">
        <f t="shared" si="58"/>
        <v>308.20261598500429</v>
      </c>
      <c r="O299" s="40">
        <f t="shared" si="59"/>
        <v>189.09000000000006</v>
      </c>
      <c r="P299" s="40">
        <f t="shared" si="60"/>
        <v>243.38</v>
      </c>
      <c r="Q299" s="40">
        <f t="shared" si="68"/>
        <v>0</v>
      </c>
      <c r="R299" s="40">
        <f t="shared" si="69"/>
        <v>189.09000000000006</v>
      </c>
      <c r="S299" s="40">
        <f t="shared" si="64"/>
        <v>-21.179999999999978</v>
      </c>
      <c r="T299" s="40">
        <f t="shared" si="61"/>
        <v>69.09</v>
      </c>
      <c r="U299" s="40">
        <f t="shared" si="62"/>
        <v>252.99654641911616</v>
      </c>
      <c r="V299" s="13">
        <f t="shared" si="63"/>
        <v>0.96198941623817535</v>
      </c>
      <c r="W299" s="24" t="s">
        <v>4239</v>
      </c>
      <c r="AB299"/>
      <c r="AO299" s="1">
        <v>1</v>
      </c>
      <c r="AP299" s="1">
        <v>0.9</v>
      </c>
    </row>
    <row r="300" spans="2:42" x14ac:dyDescent="0.25">
      <c r="B300" s="26" t="s">
        <v>4240</v>
      </c>
      <c r="C300" s="29">
        <v>340.11</v>
      </c>
      <c r="D300" s="29">
        <v>224.68</v>
      </c>
      <c r="E300" s="29">
        <v>134.02000000000001</v>
      </c>
      <c r="F300" s="15">
        <v>30</v>
      </c>
      <c r="G300" s="15">
        <f t="shared" si="57"/>
        <v>164.02</v>
      </c>
      <c r="H300" s="40">
        <f t="shared" si="65"/>
        <v>278.17919188896929</v>
      </c>
      <c r="I300" s="42">
        <f t="shared" si="66"/>
        <v>0.80768082786608064</v>
      </c>
      <c r="J300" s="24">
        <v>453.32</v>
      </c>
      <c r="L300" s="105">
        <v>1</v>
      </c>
      <c r="M300" s="40">
        <f t="shared" si="67"/>
        <v>0</v>
      </c>
      <c r="N300" s="40">
        <f t="shared" si="58"/>
        <v>278.17919188896929</v>
      </c>
      <c r="O300" s="40">
        <f t="shared" si="59"/>
        <v>164.01999999999995</v>
      </c>
      <c r="P300" s="40">
        <f t="shared" si="60"/>
        <v>224.68</v>
      </c>
      <c r="Q300" s="40">
        <f t="shared" si="68"/>
        <v>0</v>
      </c>
      <c r="R300" s="40">
        <f t="shared" si="69"/>
        <v>164.01999999999995</v>
      </c>
      <c r="S300" s="40">
        <f t="shared" si="64"/>
        <v>-25.070000000000107</v>
      </c>
      <c r="T300" s="40">
        <f t="shared" si="61"/>
        <v>44.02000000000001</v>
      </c>
      <c r="U300" s="40">
        <f t="shared" si="62"/>
        <v>228.95166040018142</v>
      </c>
      <c r="V300" s="13">
        <f t="shared" si="63"/>
        <v>0.98134252272853129</v>
      </c>
      <c r="W300" s="24" t="s">
        <v>4240</v>
      </c>
      <c r="AB300"/>
      <c r="AO300" s="1">
        <v>1</v>
      </c>
      <c r="AP300" s="1">
        <v>0.9</v>
      </c>
    </row>
    <row r="301" spans="2:42" x14ac:dyDescent="0.25">
      <c r="B301" s="26" t="s">
        <v>4241</v>
      </c>
      <c r="C301" s="29">
        <v>336.53</v>
      </c>
      <c r="D301" s="29">
        <v>228.4</v>
      </c>
      <c r="E301" s="29">
        <v>140.15</v>
      </c>
      <c r="F301" s="15">
        <v>30</v>
      </c>
      <c r="G301" s="15">
        <f t="shared" si="57"/>
        <v>170.15</v>
      </c>
      <c r="H301" s="40">
        <f t="shared" si="65"/>
        <v>284.81148589900653</v>
      </c>
      <c r="I301" s="42">
        <f t="shared" si="66"/>
        <v>0.80193395037793558</v>
      </c>
      <c r="J301" s="24">
        <v>453.95</v>
      </c>
      <c r="L301" s="105">
        <v>1</v>
      </c>
      <c r="M301" s="40">
        <f t="shared" si="67"/>
        <v>0</v>
      </c>
      <c r="N301" s="40">
        <f t="shared" si="58"/>
        <v>284.81148589900653</v>
      </c>
      <c r="O301" s="40">
        <f t="shared" si="59"/>
        <v>170.14999999999995</v>
      </c>
      <c r="P301" s="40">
        <f t="shared" si="60"/>
        <v>228.4</v>
      </c>
      <c r="Q301" s="40">
        <f t="shared" si="68"/>
        <v>0</v>
      </c>
      <c r="R301" s="40">
        <f t="shared" si="69"/>
        <v>170.14999999999995</v>
      </c>
      <c r="S301" s="40">
        <f t="shared" si="64"/>
        <v>6.1299999999999955</v>
      </c>
      <c r="T301" s="40">
        <f t="shared" si="61"/>
        <v>50.150000000000006</v>
      </c>
      <c r="U301" s="40">
        <f t="shared" si="62"/>
        <v>233.84093418390205</v>
      </c>
      <c r="V301" s="13">
        <f t="shared" si="63"/>
        <v>0.97673232788394926</v>
      </c>
      <c r="W301" s="24" t="s">
        <v>4241</v>
      </c>
      <c r="AB301"/>
      <c r="AO301" s="1">
        <v>1</v>
      </c>
      <c r="AP301" s="1">
        <v>0.9</v>
      </c>
    </row>
    <row r="302" spans="2:42" x14ac:dyDescent="0.25">
      <c r="B302" s="26" t="s">
        <v>4242</v>
      </c>
      <c r="C302" s="29">
        <v>303.44</v>
      </c>
      <c r="D302" s="29">
        <v>219.92</v>
      </c>
      <c r="E302" s="29">
        <v>133.32</v>
      </c>
      <c r="F302" s="15">
        <v>30</v>
      </c>
      <c r="G302" s="15">
        <f t="shared" si="57"/>
        <v>163.32</v>
      </c>
      <c r="H302" s="40">
        <f t="shared" si="65"/>
        <v>273.93106578115595</v>
      </c>
      <c r="I302" s="42">
        <f t="shared" si="66"/>
        <v>0.80282971693212224</v>
      </c>
      <c r="J302" s="24">
        <v>455.18</v>
      </c>
      <c r="L302" s="105">
        <v>1</v>
      </c>
      <c r="M302" s="40">
        <f t="shared" si="67"/>
        <v>0</v>
      </c>
      <c r="N302" s="40">
        <f t="shared" si="58"/>
        <v>273.93106578115595</v>
      </c>
      <c r="O302" s="40">
        <f t="shared" si="59"/>
        <v>163.31999999999996</v>
      </c>
      <c r="P302" s="40">
        <f t="shared" si="60"/>
        <v>219.92</v>
      </c>
      <c r="Q302" s="40">
        <f t="shared" si="68"/>
        <v>0</v>
      </c>
      <c r="R302" s="40">
        <f t="shared" si="69"/>
        <v>163.31999999999996</v>
      </c>
      <c r="S302" s="40">
        <f t="shared" si="64"/>
        <v>-6.8299999999999841</v>
      </c>
      <c r="T302" s="40">
        <f t="shared" si="61"/>
        <v>43.319999999999993</v>
      </c>
      <c r="U302" s="40">
        <f t="shared" si="62"/>
        <v>224.1459988489645</v>
      </c>
      <c r="V302" s="13">
        <f t="shared" si="63"/>
        <v>0.98114622223610559</v>
      </c>
      <c r="W302" s="24" t="s">
        <v>4242</v>
      </c>
      <c r="AB302"/>
      <c r="AO302" s="1">
        <v>1</v>
      </c>
      <c r="AP302" s="1">
        <v>0.9</v>
      </c>
    </row>
    <row r="303" spans="2:42" x14ac:dyDescent="0.25">
      <c r="B303" s="26" t="s">
        <v>4243</v>
      </c>
      <c r="C303" s="29">
        <v>399.46</v>
      </c>
      <c r="D303" s="29">
        <v>226.1</v>
      </c>
      <c r="E303" s="29">
        <v>136.69999999999999</v>
      </c>
      <c r="F303" s="15">
        <v>30</v>
      </c>
      <c r="G303" s="15">
        <f t="shared" si="57"/>
        <v>166.7</v>
      </c>
      <c r="H303" s="40">
        <f t="shared" si="65"/>
        <v>280.90941600451913</v>
      </c>
      <c r="I303" s="42">
        <f t="shared" si="66"/>
        <v>0.80488579989914832</v>
      </c>
      <c r="J303" s="24">
        <v>451.66</v>
      </c>
      <c r="L303" s="105">
        <v>1</v>
      </c>
      <c r="M303" s="40">
        <f t="shared" si="67"/>
        <v>0</v>
      </c>
      <c r="N303" s="40">
        <f t="shared" si="58"/>
        <v>280.90941600451913</v>
      </c>
      <c r="O303" s="40">
        <f t="shared" si="59"/>
        <v>166.69999999999993</v>
      </c>
      <c r="P303" s="40">
        <f t="shared" si="60"/>
        <v>226.1</v>
      </c>
      <c r="Q303" s="40">
        <f t="shared" si="68"/>
        <v>0</v>
      </c>
      <c r="R303" s="40">
        <f t="shared" si="69"/>
        <v>166.69999999999993</v>
      </c>
      <c r="S303" s="40">
        <f t="shared" si="64"/>
        <v>3.379999999999967</v>
      </c>
      <c r="T303" s="40">
        <f t="shared" si="61"/>
        <v>46.699999999999989</v>
      </c>
      <c r="U303" s="40">
        <f t="shared" si="62"/>
        <v>230.87247562236604</v>
      </c>
      <c r="V303" s="13">
        <f t="shared" si="63"/>
        <v>0.97932852060644815</v>
      </c>
      <c r="W303" s="24" t="s">
        <v>4243</v>
      </c>
      <c r="AB303"/>
      <c r="AO303" s="1">
        <v>1</v>
      </c>
      <c r="AP303" s="1">
        <v>0.9</v>
      </c>
    </row>
    <row r="304" spans="2:42" x14ac:dyDescent="0.25">
      <c r="B304" s="26" t="s">
        <v>4244</v>
      </c>
      <c r="C304" s="29">
        <v>407.06</v>
      </c>
      <c r="D304" s="29">
        <v>275.95</v>
      </c>
      <c r="E304" s="29">
        <v>171.52</v>
      </c>
      <c r="F304" s="15">
        <v>30</v>
      </c>
      <c r="G304" s="15">
        <f t="shared" si="57"/>
        <v>201.52</v>
      </c>
      <c r="H304" s="40">
        <f t="shared" si="65"/>
        <v>341.6997408544525</v>
      </c>
      <c r="I304" s="42">
        <f t="shared" si="66"/>
        <v>0.80758036078681517</v>
      </c>
      <c r="J304" s="24">
        <v>453.04</v>
      </c>
      <c r="L304" s="105">
        <v>1</v>
      </c>
      <c r="M304" s="40">
        <f t="shared" si="67"/>
        <v>0</v>
      </c>
      <c r="N304" s="40">
        <f t="shared" si="58"/>
        <v>341.6997408544525</v>
      </c>
      <c r="O304" s="40">
        <f t="shared" si="59"/>
        <v>201.51999999999998</v>
      </c>
      <c r="P304" s="40">
        <f t="shared" si="60"/>
        <v>275.95</v>
      </c>
      <c r="Q304" s="40">
        <f t="shared" si="68"/>
        <v>0</v>
      </c>
      <c r="R304" s="40">
        <f t="shared" si="69"/>
        <v>201.51999999999998</v>
      </c>
      <c r="S304" s="40">
        <f t="shared" si="64"/>
        <v>34.82000000000005</v>
      </c>
      <c r="T304" s="40">
        <f t="shared" si="61"/>
        <v>81.52000000000001</v>
      </c>
      <c r="U304" s="40">
        <f t="shared" si="62"/>
        <v>287.73931413694584</v>
      </c>
      <c r="V304" s="13">
        <f t="shared" si="63"/>
        <v>0.95902779509881342</v>
      </c>
      <c r="W304" s="24" t="s">
        <v>4244</v>
      </c>
      <c r="AB304"/>
      <c r="AO304" s="1">
        <v>1</v>
      </c>
      <c r="AP304" s="1">
        <v>0.9</v>
      </c>
    </row>
    <row r="305" spans="2:42" x14ac:dyDescent="0.25">
      <c r="B305" s="26" t="s">
        <v>4245</v>
      </c>
      <c r="C305" s="29">
        <v>327.76</v>
      </c>
      <c r="D305" s="29">
        <v>215.47</v>
      </c>
      <c r="E305" s="29">
        <v>139.58000000000001</v>
      </c>
      <c r="F305" s="15">
        <v>30</v>
      </c>
      <c r="G305" s="15">
        <f t="shared" si="57"/>
        <v>169.58</v>
      </c>
      <c r="H305" s="40">
        <f t="shared" si="65"/>
        <v>274.19828099388224</v>
      </c>
      <c r="I305" s="42">
        <f t="shared" si="66"/>
        <v>0.78581820140880987</v>
      </c>
      <c r="J305" s="24">
        <v>455.66</v>
      </c>
      <c r="L305" s="105">
        <v>1</v>
      </c>
      <c r="M305" s="40">
        <f t="shared" si="67"/>
        <v>0</v>
      </c>
      <c r="N305" s="40">
        <f t="shared" si="58"/>
        <v>274.19828099388224</v>
      </c>
      <c r="O305" s="40">
        <f t="shared" si="59"/>
        <v>169.58</v>
      </c>
      <c r="P305" s="40">
        <f t="shared" si="60"/>
        <v>215.47</v>
      </c>
      <c r="Q305" s="40">
        <f t="shared" si="68"/>
        <v>0</v>
      </c>
      <c r="R305" s="40">
        <f t="shared" si="69"/>
        <v>169.58</v>
      </c>
      <c r="S305" s="40">
        <f t="shared" si="64"/>
        <v>-31.939999999999969</v>
      </c>
      <c r="T305" s="40">
        <f t="shared" si="61"/>
        <v>49.580000000000013</v>
      </c>
      <c r="U305" s="40">
        <f t="shared" si="62"/>
        <v>221.10064970506079</v>
      </c>
      <c r="V305" s="13">
        <f t="shared" si="63"/>
        <v>0.97453354518599633</v>
      </c>
      <c r="W305" s="24" t="s">
        <v>4245</v>
      </c>
      <c r="AB305"/>
      <c r="AO305" s="1">
        <v>1</v>
      </c>
      <c r="AP305" s="1">
        <v>0.9</v>
      </c>
    </row>
    <row r="306" spans="2:42" x14ac:dyDescent="0.25">
      <c r="B306" s="26" t="s">
        <v>4246</v>
      </c>
      <c r="C306" s="29">
        <v>338.32</v>
      </c>
      <c r="D306" s="29">
        <v>240.3</v>
      </c>
      <c r="E306" s="29">
        <v>145.32</v>
      </c>
      <c r="F306" s="15">
        <v>30</v>
      </c>
      <c r="G306" s="15">
        <f t="shared" si="57"/>
        <v>175.32</v>
      </c>
      <c r="H306" s="40">
        <f t="shared" si="65"/>
        <v>297.45788340536546</v>
      </c>
      <c r="I306" s="42">
        <f t="shared" si="66"/>
        <v>0.80784545781403061</v>
      </c>
      <c r="J306" s="24">
        <v>457.02</v>
      </c>
      <c r="L306" s="105">
        <v>1</v>
      </c>
      <c r="M306" s="40">
        <f t="shared" si="67"/>
        <v>0</v>
      </c>
      <c r="N306" s="40">
        <f t="shared" si="58"/>
        <v>297.45788340536546</v>
      </c>
      <c r="O306" s="40">
        <f t="shared" si="59"/>
        <v>175.32</v>
      </c>
      <c r="P306" s="40">
        <f t="shared" si="60"/>
        <v>240.3</v>
      </c>
      <c r="Q306" s="40">
        <f t="shared" si="68"/>
        <v>0</v>
      </c>
      <c r="R306" s="40">
        <f t="shared" si="69"/>
        <v>175.32</v>
      </c>
      <c r="S306" s="40">
        <f t="shared" si="64"/>
        <v>5.7399999999999807</v>
      </c>
      <c r="T306" s="40">
        <f t="shared" si="61"/>
        <v>55.319999999999993</v>
      </c>
      <c r="U306" s="40">
        <f t="shared" si="62"/>
        <v>246.58546672502823</v>
      </c>
      <c r="V306" s="13">
        <f t="shared" si="63"/>
        <v>0.97450998711113312</v>
      </c>
      <c r="W306" s="24" t="s">
        <v>4246</v>
      </c>
      <c r="AB306"/>
      <c r="AO306" s="1">
        <v>1</v>
      </c>
      <c r="AP306" s="1">
        <v>0.9</v>
      </c>
    </row>
    <row r="307" spans="2:42" x14ac:dyDescent="0.25">
      <c r="B307" s="26" t="s">
        <v>4247</v>
      </c>
      <c r="C307" s="29">
        <v>373.41</v>
      </c>
      <c r="D307" s="29">
        <v>252.16</v>
      </c>
      <c r="E307" s="29">
        <v>160.56</v>
      </c>
      <c r="F307" s="15">
        <v>30</v>
      </c>
      <c r="G307" s="15">
        <f t="shared" si="57"/>
        <v>190.56</v>
      </c>
      <c r="H307" s="40">
        <f t="shared" si="65"/>
        <v>316.06609941592916</v>
      </c>
      <c r="I307" s="42">
        <f t="shared" si="66"/>
        <v>0.79780780180467403</v>
      </c>
      <c r="J307" s="24">
        <v>456.02</v>
      </c>
      <c r="L307" s="105">
        <v>1</v>
      </c>
      <c r="M307" s="40">
        <f t="shared" si="67"/>
        <v>0</v>
      </c>
      <c r="N307" s="40">
        <f t="shared" si="58"/>
        <v>316.06609941592916</v>
      </c>
      <c r="O307" s="40">
        <f t="shared" si="59"/>
        <v>190.56</v>
      </c>
      <c r="P307" s="40">
        <f t="shared" si="60"/>
        <v>252.16</v>
      </c>
      <c r="Q307" s="40">
        <f t="shared" si="68"/>
        <v>0</v>
      </c>
      <c r="R307" s="40">
        <f t="shared" si="69"/>
        <v>190.56</v>
      </c>
      <c r="S307" s="40">
        <f t="shared" si="64"/>
        <v>15.240000000000009</v>
      </c>
      <c r="T307" s="40">
        <f t="shared" si="61"/>
        <v>70.56</v>
      </c>
      <c r="U307" s="40">
        <f t="shared" si="62"/>
        <v>261.84609830967503</v>
      </c>
      <c r="V307" s="13">
        <f t="shared" si="63"/>
        <v>0.96300842986699897</v>
      </c>
      <c r="W307" s="24" t="s">
        <v>4247</v>
      </c>
      <c r="AB307"/>
      <c r="AO307" s="1">
        <v>1</v>
      </c>
      <c r="AP307" s="1">
        <v>0.9</v>
      </c>
    </row>
    <row r="308" spans="2:42" x14ac:dyDescent="0.25">
      <c r="B308" s="26" t="s">
        <v>4248</v>
      </c>
      <c r="C308" s="29">
        <v>334.86</v>
      </c>
      <c r="D308" s="29">
        <v>226.82</v>
      </c>
      <c r="E308" s="29">
        <v>134.63999999999999</v>
      </c>
      <c r="F308" s="15">
        <v>30</v>
      </c>
      <c r="G308" s="15">
        <f t="shared" si="57"/>
        <v>164.64</v>
      </c>
      <c r="H308" s="40">
        <f t="shared" si="65"/>
        <v>280.27422642833216</v>
      </c>
      <c r="I308" s="42">
        <f t="shared" si="66"/>
        <v>0.80927883698217706</v>
      </c>
      <c r="J308" s="24">
        <v>458.96</v>
      </c>
      <c r="L308" s="105">
        <v>1</v>
      </c>
      <c r="M308" s="40">
        <f t="shared" si="67"/>
        <v>0</v>
      </c>
      <c r="N308" s="40">
        <f t="shared" si="58"/>
        <v>280.27422642833216</v>
      </c>
      <c r="O308" s="40">
        <f t="shared" si="59"/>
        <v>164.64</v>
      </c>
      <c r="P308" s="40">
        <f t="shared" si="60"/>
        <v>226.82</v>
      </c>
      <c r="Q308" s="40">
        <f t="shared" si="68"/>
        <v>0</v>
      </c>
      <c r="R308" s="40">
        <f t="shared" si="69"/>
        <v>164.64</v>
      </c>
      <c r="S308" s="40">
        <f t="shared" si="64"/>
        <v>-25.920000000000016</v>
      </c>
      <c r="T308" s="40">
        <f t="shared" si="61"/>
        <v>44.639999999999986</v>
      </c>
      <c r="U308" s="40">
        <f t="shared" si="62"/>
        <v>231.17102327065129</v>
      </c>
      <c r="V308" s="13">
        <f t="shared" si="63"/>
        <v>0.98117833624174777</v>
      </c>
      <c r="W308" s="24" t="s">
        <v>4248</v>
      </c>
      <c r="AB308"/>
      <c r="AO308" s="1">
        <v>1</v>
      </c>
      <c r="AP308" s="1">
        <v>0.9</v>
      </c>
    </row>
    <row r="309" spans="2:42" x14ac:dyDescent="0.25">
      <c r="B309" s="26" t="s">
        <v>4249</v>
      </c>
      <c r="C309" s="29">
        <v>383.3</v>
      </c>
      <c r="D309" s="29">
        <v>248.62</v>
      </c>
      <c r="E309" s="29">
        <v>147.51</v>
      </c>
      <c r="F309" s="15">
        <v>30</v>
      </c>
      <c r="G309" s="15">
        <f t="shared" si="57"/>
        <v>177.51</v>
      </c>
      <c r="H309" s="40">
        <f t="shared" si="65"/>
        <v>305.48601359145721</v>
      </c>
      <c r="I309" s="42">
        <f t="shared" si="66"/>
        <v>0.8138506803538732</v>
      </c>
      <c r="J309" s="24">
        <v>457.32</v>
      </c>
      <c r="L309" s="105">
        <v>1</v>
      </c>
      <c r="M309" s="40">
        <f t="shared" si="67"/>
        <v>0</v>
      </c>
      <c r="N309" s="40">
        <f t="shared" si="58"/>
        <v>305.48601359145721</v>
      </c>
      <c r="O309" s="40">
        <f t="shared" si="59"/>
        <v>177.50999999999991</v>
      </c>
      <c r="P309" s="40">
        <f t="shared" si="60"/>
        <v>248.62</v>
      </c>
      <c r="Q309" s="40">
        <f t="shared" si="68"/>
        <v>0</v>
      </c>
      <c r="R309" s="40">
        <f t="shared" si="69"/>
        <v>177.50999999999991</v>
      </c>
      <c r="S309" s="40">
        <f t="shared" si="64"/>
        <v>12.869999999999919</v>
      </c>
      <c r="T309" s="40">
        <f t="shared" si="61"/>
        <v>57.509999999999991</v>
      </c>
      <c r="U309" s="40">
        <f t="shared" si="62"/>
        <v>255.18484378975174</v>
      </c>
      <c r="V309" s="13">
        <f t="shared" si="63"/>
        <v>0.97427416263341815</v>
      </c>
      <c r="W309" s="24" t="s">
        <v>4249</v>
      </c>
      <c r="AB309"/>
      <c r="AO309" s="1">
        <v>1</v>
      </c>
      <c r="AP309" s="1">
        <v>0.9</v>
      </c>
    </row>
    <row r="310" spans="2:42" x14ac:dyDescent="0.25">
      <c r="B310" s="26" t="s">
        <v>4250</v>
      </c>
      <c r="C310" s="29">
        <v>338.06</v>
      </c>
      <c r="D310" s="29">
        <v>235.24</v>
      </c>
      <c r="E310" s="29">
        <v>144.87</v>
      </c>
      <c r="F310" s="15">
        <v>30</v>
      </c>
      <c r="G310" s="15">
        <f t="shared" si="57"/>
        <v>174.87</v>
      </c>
      <c r="H310" s="40">
        <f t="shared" si="65"/>
        <v>293.11665681090182</v>
      </c>
      <c r="I310" s="42">
        <f t="shared" si="66"/>
        <v>0.80254736308540886</v>
      </c>
      <c r="J310" s="24">
        <v>461.31</v>
      </c>
      <c r="L310" s="105">
        <v>1</v>
      </c>
      <c r="M310" s="40">
        <f t="shared" si="67"/>
        <v>0</v>
      </c>
      <c r="N310" s="40">
        <f t="shared" si="58"/>
        <v>293.11665681090182</v>
      </c>
      <c r="O310" s="40">
        <f t="shared" si="59"/>
        <v>174.87</v>
      </c>
      <c r="P310" s="40">
        <f t="shared" si="60"/>
        <v>235.24</v>
      </c>
      <c r="Q310" s="40">
        <f t="shared" si="68"/>
        <v>0</v>
      </c>
      <c r="R310" s="40">
        <f t="shared" si="69"/>
        <v>174.87</v>
      </c>
      <c r="S310" s="40">
        <f t="shared" si="64"/>
        <v>-2.6399999999999011</v>
      </c>
      <c r="T310" s="40">
        <f t="shared" si="61"/>
        <v>54.870000000000005</v>
      </c>
      <c r="U310" s="40">
        <f t="shared" si="62"/>
        <v>241.55449592172778</v>
      </c>
      <c r="V310" s="13">
        <f t="shared" si="63"/>
        <v>0.97385891784943679</v>
      </c>
      <c r="W310" s="24" t="s">
        <v>4250</v>
      </c>
      <c r="AB310"/>
      <c r="AO310" s="1">
        <v>1</v>
      </c>
      <c r="AP310" s="1">
        <v>0.9</v>
      </c>
    </row>
    <row r="311" spans="2:42" x14ac:dyDescent="0.25">
      <c r="B311" s="26" t="s">
        <v>4251</v>
      </c>
      <c r="C311" s="29">
        <v>343.81</v>
      </c>
      <c r="D311" s="29">
        <v>238.53</v>
      </c>
      <c r="E311" s="29">
        <v>143.6</v>
      </c>
      <c r="F311" s="15">
        <v>30</v>
      </c>
      <c r="G311" s="15">
        <f t="shared" si="57"/>
        <v>173.6</v>
      </c>
      <c r="H311" s="40">
        <f t="shared" si="65"/>
        <v>295.0144418498864</v>
      </c>
      <c r="I311" s="42">
        <f t="shared" si="66"/>
        <v>0.8085366889305452</v>
      </c>
      <c r="J311" s="24">
        <v>462.12</v>
      </c>
      <c r="L311" s="105">
        <v>1</v>
      </c>
      <c r="M311" s="40">
        <f t="shared" si="67"/>
        <v>0</v>
      </c>
      <c r="N311" s="40">
        <f t="shared" si="58"/>
        <v>295.0144418498864</v>
      </c>
      <c r="O311" s="40">
        <f t="shared" si="59"/>
        <v>173.6</v>
      </c>
      <c r="P311" s="40">
        <f t="shared" si="60"/>
        <v>238.53</v>
      </c>
      <c r="Q311" s="40">
        <f t="shared" si="68"/>
        <v>0</v>
      </c>
      <c r="R311" s="40">
        <f t="shared" si="69"/>
        <v>173.6</v>
      </c>
      <c r="S311" s="40">
        <f t="shared" si="64"/>
        <v>-1.2700000000000102</v>
      </c>
      <c r="T311" s="40">
        <f t="shared" si="61"/>
        <v>53.599999999999994</v>
      </c>
      <c r="U311" s="40">
        <f t="shared" si="62"/>
        <v>244.47805811565178</v>
      </c>
      <c r="V311" s="13">
        <f t="shared" si="63"/>
        <v>0.97567038055890476</v>
      </c>
      <c r="W311" s="24" t="s">
        <v>4251</v>
      </c>
      <c r="AB311"/>
      <c r="AO311" s="1">
        <v>1</v>
      </c>
      <c r="AP311" s="1">
        <v>0.9</v>
      </c>
    </row>
    <row r="312" spans="2:42" x14ac:dyDescent="0.25">
      <c r="B312" s="26" t="s">
        <v>4252</v>
      </c>
      <c r="C312" s="29">
        <v>352.26</v>
      </c>
      <c r="D312" s="29">
        <v>251.4</v>
      </c>
      <c r="E312" s="29">
        <v>147.97</v>
      </c>
      <c r="F312" s="15">
        <v>30</v>
      </c>
      <c r="G312" s="15">
        <f t="shared" si="57"/>
        <v>177.97</v>
      </c>
      <c r="H312" s="40">
        <f t="shared" si="65"/>
        <v>308.0183126049489</v>
      </c>
      <c r="I312" s="42">
        <f t="shared" si="66"/>
        <v>0.8161852387083065</v>
      </c>
      <c r="J312" s="24">
        <v>463.72</v>
      </c>
      <c r="L312" s="105">
        <v>1</v>
      </c>
      <c r="M312" s="40">
        <f t="shared" si="67"/>
        <v>0</v>
      </c>
      <c r="N312" s="40">
        <f t="shared" si="58"/>
        <v>308.0183126049489</v>
      </c>
      <c r="O312" s="40">
        <f t="shared" si="59"/>
        <v>177.97000000000003</v>
      </c>
      <c r="P312" s="40">
        <f t="shared" si="60"/>
        <v>251.4</v>
      </c>
      <c r="Q312" s="40">
        <f t="shared" si="68"/>
        <v>0</v>
      </c>
      <c r="R312" s="40">
        <f t="shared" si="69"/>
        <v>177.97000000000003</v>
      </c>
      <c r="S312" s="40">
        <f t="shared" si="64"/>
        <v>4.370000000000033</v>
      </c>
      <c r="T312" s="40">
        <f t="shared" si="61"/>
        <v>57.97</v>
      </c>
      <c r="U312" s="40">
        <f t="shared" si="62"/>
        <v>257.99705599095506</v>
      </c>
      <c r="V312" s="13">
        <f t="shared" si="63"/>
        <v>0.97442972375938142</v>
      </c>
      <c r="W312" s="24" t="s">
        <v>4252</v>
      </c>
      <c r="AB312"/>
      <c r="AO312" s="1">
        <v>1</v>
      </c>
      <c r="AP312" s="1">
        <v>0.9</v>
      </c>
    </row>
    <row r="313" spans="2:42" x14ac:dyDescent="0.25">
      <c r="B313" s="26" t="s">
        <v>4253</v>
      </c>
      <c r="C313" s="29">
        <v>355.14</v>
      </c>
      <c r="D313" s="29">
        <v>244.82</v>
      </c>
      <c r="E313" s="29">
        <v>133.99</v>
      </c>
      <c r="F313" s="15">
        <v>30</v>
      </c>
      <c r="G313" s="15">
        <f t="shared" si="57"/>
        <v>163.99</v>
      </c>
      <c r="H313" s="40">
        <f t="shared" si="65"/>
        <v>294.66854684543449</v>
      </c>
      <c r="I313" s="42">
        <f t="shared" si="66"/>
        <v>0.83083180278626045</v>
      </c>
      <c r="J313" s="24">
        <v>461.8</v>
      </c>
      <c r="L313" s="105">
        <v>1</v>
      </c>
      <c r="M313" s="40">
        <f t="shared" si="67"/>
        <v>0</v>
      </c>
      <c r="N313" s="40">
        <f t="shared" si="58"/>
        <v>294.66854684543449</v>
      </c>
      <c r="O313" s="40">
        <f t="shared" si="59"/>
        <v>163.99000000000007</v>
      </c>
      <c r="P313" s="40">
        <f t="shared" si="60"/>
        <v>244.82</v>
      </c>
      <c r="Q313" s="40">
        <f t="shared" si="68"/>
        <v>0</v>
      </c>
      <c r="R313" s="40">
        <f t="shared" si="69"/>
        <v>163.99000000000007</v>
      </c>
      <c r="S313" s="40">
        <f t="shared" si="64"/>
        <v>-13.979999999999961</v>
      </c>
      <c r="T313" s="40">
        <f t="shared" si="61"/>
        <v>43.990000000000009</v>
      </c>
      <c r="U313" s="40">
        <f t="shared" si="62"/>
        <v>248.74073349574252</v>
      </c>
      <c r="V313" s="13">
        <f t="shared" si="63"/>
        <v>0.9842376701208464</v>
      </c>
      <c r="W313" s="24" t="s">
        <v>4253</v>
      </c>
      <c r="AB313"/>
      <c r="AO313" s="1">
        <v>1</v>
      </c>
      <c r="AP313" s="1">
        <v>0.9</v>
      </c>
    </row>
    <row r="314" spans="2:42" x14ac:dyDescent="0.25">
      <c r="B314" s="26" t="s">
        <v>4254</v>
      </c>
      <c r="C314" s="29">
        <v>372.34</v>
      </c>
      <c r="D314" s="29">
        <v>253.7</v>
      </c>
      <c r="E314" s="29">
        <v>144.57</v>
      </c>
      <c r="F314" s="15">
        <v>30</v>
      </c>
      <c r="G314" s="15">
        <f t="shared" si="57"/>
        <v>174.57</v>
      </c>
      <c r="H314" s="40">
        <f t="shared" si="65"/>
        <v>307.95839800206778</v>
      </c>
      <c r="I314" s="42">
        <f t="shared" si="66"/>
        <v>0.82381257223677506</v>
      </c>
      <c r="J314" s="24">
        <v>461.2</v>
      </c>
      <c r="L314" s="105">
        <v>1</v>
      </c>
      <c r="M314" s="40">
        <f t="shared" si="67"/>
        <v>0</v>
      </c>
      <c r="N314" s="40">
        <f t="shared" si="58"/>
        <v>307.95839800206778</v>
      </c>
      <c r="O314" s="40">
        <f t="shared" si="59"/>
        <v>174.57</v>
      </c>
      <c r="P314" s="40">
        <f t="shared" si="60"/>
        <v>253.7</v>
      </c>
      <c r="Q314" s="40">
        <f t="shared" si="68"/>
        <v>0</v>
      </c>
      <c r="R314" s="40">
        <f t="shared" si="69"/>
        <v>174.57</v>
      </c>
      <c r="S314" s="40">
        <f t="shared" si="64"/>
        <v>10.579999999999927</v>
      </c>
      <c r="T314" s="40">
        <f t="shared" si="61"/>
        <v>54.569999999999993</v>
      </c>
      <c r="U314" s="40">
        <f t="shared" si="62"/>
        <v>259.50255278127804</v>
      </c>
      <c r="V314" s="13">
        <f t="shared" si="63"/>
        <v>0.97763970828383817</v>
      </c>
      <c r="W314" s="24" t="s">
        <v>4254</v>
      </c>
      <c r="AB314"/>
      <c r="AO314" s="1">
        <v>1</v>
      </c>
      <c r="AP314" s="1">
        <v>0.9</v>
      </c>
    </row>
    <row r="315" spans="2:42" x14ac:dyDescent="0.25">
      <c r="B315" s="26" t="s">
        <v>4255</v>
      </c>
      <c r="C315" s="29">
        <v>316.13</v>
      </c>
      <c r="D315" s="29">
        <v>253.09</v>
      </c>
      <c r="E315" s="29">
        <v>143.37</v>
      </c>
      <c r="F315" s="15">
        <v>30</v>
      </c>
      <c r="G315" s="15">
        <f t="shared" si="57"/>
        <v>173.37</v>
      </c>
      <c r="H315" s="40">
        <f t="shared" si="65"/>
        <v>306.77631101504562</v>
      </c>
      <c r="I315" s="42">
        <f t="shared" si="66"/>
        <v>0.82499851166013727</v>
      </c>
      <c r="J315" s="24">
        <v>460.58</v>
      </c>
      <c r="L315" s="105">
        <v>1</v>
      </c>
      <c r="M315" s="40">
        <f t="shared" si="67"/>
        <v>0</v>
      </c>
      <c r="N315" s="40">
        <f t="shared" si="58"/>
        <v>306.77631101504562</v>
      </c>
      <c r="O315" s="40">
        <f t="shared" si="59"/>
        <v>173.36999999999998</v>
      </c>
      <c r="P315" s="40">
        <f t="shared" si="60"/>
        <v>253.09</v>
      </c>
      <c r="Q315" s="40">
        <f t="shared" si="68"/>
        <v>0</v>
      </c>
      <c r="R315" s="40">
        <f t="shared" si="69"/>
        <v>173.36999999999998</v>
      </c>
      <c r="S315" s="40">
        <f t="shared" si="64"/>
        <v>-1.2000000000000171</v>
      </c>
      <c r="T315" s="40">
        <f t="shared" si="61"/>
        <v>53.370000000000005</v>
      </c>
      <c r="U315" s="40">
        <f t="shared" si="62"/>
        <v>258.65595875602787</v>
      </c>
      <c r="V315" s="13">
        <f t="shared" si="63"/>
        <v>0.97848122740803412</v>
      </c>
      <c r="W315" s="24" t="s">
        <v>4255</v>
      </c>
      <c r="AB315"/>
      <c r="AO315" s="1">
        <v>1</v>
      </c>
      <c r="AP315" s="1">
        <v>0.9</v>
      </c>
    </row>
    <row r="316" spans="2:42" x14ac:dyDescent="0.25">
      <c r="B316" s="26" t="s">
        <v>4256</v>
      </c>
      <c r="C316" s="29">
        <v>369.66</v>
      </c>
      <c r="D316" s="29">
        <v>255.16</v>
      </c>
      <c r="E316" s="29">
        <v>145.54</v>
      </c>
      <c r="F316" s="15">
        <v>30</v>
      </c>
      <c r="G316" s="15">
        <f t="shared" si="57"/>
        <v>175.54</v>
      </c>
      <c r="H316" s="40">
        <f t="shared" si="65"/>
        <v>309.71102208348992</v>
      </c>
      <c r="I316" s="42">
        <f t="shared" si="66"/>
        <v>0.8238647700798184</v>
      </c>
      <c r="J316" s="24">
        <v>458.86</v>
      </c>
      <c r="L316" s="105">
        <v>1</v>
      </c>
      <c r="M316" s="40">
        <f t="shared" si="67"/>
        <v>0</v>
      </c>
      <c r="N316" s="40">
        <f t="shared" si="58"/>
        <v>309.71102208348992</v>
      </c>
      <c r="O316" s="40">
        <f t="shared" si="59"/>
        <v>175.53999999999996</v>
      </c>
      <c r="P316" s="40">
        <f t="shared" si="60"/>
        <v>255.16</v>
      </c>
      <c r="Q316" s="40">
        <f t="shared" si="68"/>
        <v>0</v>
      </c>
      <c r="R316" s="40">
        <f t="shared" si="69"/>
        <v>175.53999999999996</v>
      </c>
      <c r="S316" s="40">
        <f t="shared" si="64"/>
        <v>2.1699999999999875</v>
      </c>
      <c r="T316" s="40">
        <f t="shared" si="61"/>
        <v>55.539999999999992</v>
      </c>
      <c r="U316" s="40">
        <f t="shared" si="62"/>
        <v>261.13467253507338</v>
      </c>
      <c r="V316" s="13">
        <f t="shared" si="63"/>
        <v>0.97712033994922332</v>
      </c>
      <c r="W316" s="24" t="s">
        <v>4256</v>
      </c>
      <c r="AB316"/>
      <c r="AO316" s="1">
        <v>1</v>
      </c>
      <c r="AP316" s="1">
        <v>0.9</v>
      </c>
    </row>
    <row r="317" spans="2:42" x14ac:dyDescent="0.25">
      <c r="B317" s="26" t="s">
        <v>4257</v>
      </c>
      <c r="C317" s="29">
        <v>351.12</v>
      </c>
      <c r="D317" s="29">
        <v>250.41</v>
      </c>
      <c r="E317" s="29">
        <v>137.44999999999999</v>
      </c>
      <c r="F317" s="15">
        <v>30</v>
      </c>
      <c r="G317" s="15">
        <f t="shared" si="57"/>
        <v>167.45</v>
      </c>
      <c r="H317" s="40">
        <f t="shared" si="65"/>
        <v>301.23856094464395</v>
      </c>
      <c r="I317" s="42">
        <f t="shared" si="66"/>
        <v>0.83126807940772141</v>
      </c>
      <c r="J317" s="24">
        <v>459.85</v>
      </c>
      <c r="L317" s="105">
        <v>1</v>
      </c>
      <c r="M317" s="40">
        <f t="shared" si="67"/>
        <v>0</v>
      </c>
      <c r="N317" s="40">
        <f t="shared" si="58"/>
        <v>301.23856094464395</v>
      </c>
      <c r="O317" s="40">
        <f t="shared" si="59"/>
        <v>167.44999999999985</v>
      </c>
      <c r="P317" s="40">
        <f t="shared" si="60"/>
        <v>250.41</v>
      </c>
      <c r="Q317" s="40">
        <f t="shared" si="68"/>
        <v>0</v>
      </c>
      <c r="R317" s="40">
        <f t="shared" si="69"/>
        <v>167.44999999999985</v>
      </c>
      <c r="S317" s="40">
        <f t="shared" si="64"/>
        <v>-8.0900000000001171</v>
      </c>
      <c r="T317" s="40">
        <f t="shared" si="61"/>
        <v>47.449999999999989</v>
      </c>
      <c r="U317" s="40">
        <f t="shared" si="62"/>
        <v>254.86598556888677</v>
      </c>
      <c r="V317" s="13">
        <f t="shared" si="63"/>
        <v>0.9825163583169384</v>
      </c>
      <c r="W317" s="24" t="s">
        <v>4257</v>
      </c>
      <c r="AB317"/>
      <c r="AO317" s="1">
        <v>1</v>
      </c>
      <c r="AP317" s="1">
        <v>0.9</v>
      </c>
    </row>
    <row r="318" spans="2:42" x14ac:dyDescent="0.25">
      <c r="B318" s="26" t="s">
        <v>4258</v>
      </c>
      <c r="C318" s="29">
        <v>382.88</v>
      </c>
      <c r="D318" s="29">
        <v>293.54000000000002</v>
      </c>
      <c r="E318" s="29">
        <v>171.85</v>
      </c>
      <c r="F318" s="15">
        <v>30</v>
      </c>
      <c r="G318" s="15">
        <f t="shared" si="57"/>
        <v>201.85</v>
      </c>
      <c r="H318" s="40">
        <f t="shared" si="65"/>
        <v>356.24311095093475</v>
      </c>
      <c r="I318" s="42">
        <f t="shared" si="66"/>
        <v>0.82398786383950362</v>
      </c>
      <c r="J318" s="24">
        <v>457.99</v>
      </c>
      <c r="L318" s="105">
        <v>1</v>
      </c>
      <c r="M318" s="40">
        <f t="shared" si="67"/>
        <v>0</v>
      </c>
      <c r="N318" s="40">
        <f t="shared" si="58"/>
        <v>356.24311095093475</v>
      </c>
      <c r="O318" s="40">
        <f t="shared" si="59"/>
        <v>201.85</v>
      </c>
      <c r="P318" s="40">
        <f t="shared" si="60"/>
        <v>293.54000000000002</v>
      </c>
      <c r="Q318" s="40">
        <f t="shared" si="68"/>
        <v>0</v>
      </c>
      <c r="R318" s="40">
        <f t="shared" si="69"/>
        <v>201.85</v>
      </c>
      <c r="S318" s="40">
        <f t="shared" si="64"/>
        <v>34.400000000000148</v>
      </c>
      <c r="T318" s="40">
        <f t="shared" si="61"/>
        <v>81.849999999999994</v>
      </c>
      <c r="U318" s="40">
        <f t="shared" si="62"/>
        <v>304.73784487654302</v>
      </c>
      <c r="V318" s="13">
        <f t="shared" si="63"/>
        <v>0.96325417054426066</v>
      </c>
      <c r="W318" s="24" t="s">
        <v>4258</v>
      </c>
      <c r="AB318"/>
      <c r="AO318" s="1">
        <v>1</v>
      </c>
      <c r="AP318" s="1">
        <v>0.9</v>
      </c>
    </row>
    <row r="319" spans="2:42" x14ac:dyDescent="0.25">
      <c r="B319" s="26" t="s">
        <v>4259</v>
      </c>
      <c r="C319" s="29">
        <v>445.82</v>
      </c>
      <c r="D319" s="29">
        <v>296.2</v>
      </c>
      <c r="E319" s="29">
        <v>178.62</v>
      </c>
      <c r="F319" s="15">
        <v>30</v>
      </c>
      <c r="G319" s="15">
        <f t="shared" si="57"/>
        <v>208.62</v>
      </c>
      <c r="H319" s="40">
        <f t="shared" si="65"/>
        <v>362.29372669147887</v>
      </c>
      <c r="I319" s="42">
        <f t="shared" si="66"/>
        <v>0.81756866922577764</v>
      </c>
      <c r="J319" s="24">
        <v>457.66</v>
      </c>
      <c r="L319" s="105">
        <v>1</v>
      </c>
      <c r="M319" s="40">
        <f t="shared" si="67"/>
        <v>0</v>
      </c>
      <c r="N319" s="40">
        <f t="shared" si="58"/>
        <v>362.29372669147887</v>
      </c>
      <c r="O319" s="40">
        <f t="shared" si="59"/>
        <v>208.62</v>
      </c>
      <c r="P319" s="40">
        <f t="shared" si="60"/>
        <v>296.2</v>
      </c>
      <c r="Q319" s="40">
        <f t="shared" si="68"/>
        <v>0</v>
      </c>
      <c r="R319" s="40">
        <f t="shared" si="69"/>
        <v>208.62</v>
      </c>
      <c r="S319" s="40">
        <f t="shared" si="64"/>
        <v>6.7700000000000102</v>
      </c>
      <c r="T319" s="40">
        <f t="shared" si="61"/>
        <v>88.62</v>
      </c>
      <c r="U319" s="40">
        <f t="shared" si="62"/>
        <v>309.17300076170943</v>
      </c>
      <c r="V319" s="13">
        <f t="shared" si="63"/>
        <v>0.95803967122048861</v>
      </c>
      <c r="W319" s="24" t="s">
        <v>4259</v>
      </c>
      <c r="AB319"/>
      <c r="AO319" s="1">
        <v>1</v>
      </c>
      <c r="AP319" s="1">
        <v>0.9</v>
      </c>
    </row>
    <row r="320" spans="2:42" x14ac:dyDescent="0.25">
      <c r="B320" s="26" t="s">
        <v>4260</v>
      </c>
      <c r="C320" s="29">
        <v>380.13</v>
      </c>
      <c r="D320" s="29">
        <v>256.10000000000002</v>
      </c>
      <c r="E320" s="29">
        <v>164.66</v>
      </c>
      <c r="F320" s="15">
        <v>30</v>
      </c>
      <c r="G320" s="15">
        <f t="shared" si="57"/>
        <v>194.66</v>
      </c>
      <c r="H320" s="40">
        <f t="shared" si="65"/>
        <v>321.68264734051166</v>
      </c>
      <c r="I320" s="42">
        <f t="shared" si="66"/>
        <v>0.79612625087889721</v>
      </c>
      <c r="J320" s="24">
        <v>459.09</v>
      </c>
      <c r="L320" s="105">
        <v>1</v>
      </c>
      <c r="M320" s="40">
        <f t="shared" si="67"/>
        <v>0</v>
      </c>
      <c r="N320" s="40">
        <f t="shared" si="58"/>
        <v>321.68264734051166</v>
      </c>
      <c r="O320" s="40">
        <f t="shared" si="59"/>
        <v>194.65999999999997</v>
      </c>
      <c r="P320" s="40">
        <f t="shared" si="60"/>
        <v>256.10000000000002</v>
      </c>
      <c r="Q320" s="40">
        <f t="shared" si="68"/>
        <v>0</v>
      </c>
      <c r="R320" s="40">
        <f t="shared" si="69"/>
        <v>194.65999999999997</v>
      </c>
      <c r="S320" s="40">
        <f t="shared" si="64"/>
        <v>-13.960000000000036</v>
      </c>
      <c r="T320" s="40">
        <f t="shared" si="61"/>
        <v>74.66</v>
      </c>
      <c r="U320" s="40">
        <f t="shared" si="62"/>
        <v>266.76080221801703</v>
      </c>
      <c r="V320" s="13">
        <f t="shared" si="63"/>
        <v>0.96003609927179556</v>
      </c>
      <c r="W320" s="24" t="s">
        <v>4260</v>
      </c>
      <c r="AB320"/>
      <c r="AO320" s="1">
        <v>1</v>
      </c>
      <c r="AP320" s="1">
        <v>0.9</v>
      </c>
    </row>
    <row r="321" spans="2:42" x14ac:dyDescent="0.25">
      <c r="B321" s="26" t="s">
        <v>4261</v>
      </c>
      <c r="C321" s="29">
        <v>428.96</v>
      </c>
      <c r="D321" s="29">
        <v>291.08999999999997</v>
      </c>
      <c r="E321" s="29">
        <v>173.91</v>
      </c>
      <c r="F321" s="15">
        <v>30</v>
      </c>
      <c r="G321" s="15">
        <f t="shared" si="57"/>
        <v>203.91</v>
      </c>
      <c r="H321" s="40">
        <f t="shared" si="65"/>
        <v>355.404946786057</v>
      </c>
      <c r="I321" s="42">
        <f t="shared" si="66"/>
        <v>0.81903755879691609</v>
      </c>
      <c r="J321" s="24">
        <v>460.69</v>
      </c>
      <c r="L321" s="105">
        <v>1</v>
      </c>
      <c r="M321" s="40">
        <f t="shared" si="67"/>
        <v>0</v>
      </c>
      <c r="N321" s="40">
        <f t="shared" si="58"/>
        <v>355.404946786057</v>
      </c>
      <c r="O321" s="40">
        <f t="shared" si="59"/>
        <v>203.90999999999997</v>
      </c>
      <c r="P321" s="40">
        <f t="shared" si="60"/>
        <v>291.08999999999997</v>
      </c>
      <c r="Q321" s="40">
        <f t="shared" si="68"/>
        <v>0</v>
      </c>
      <c r="R321" s="40">
        <f t="shared" si="69"/>
        <v>203.90999999999997</v>
      </c>
      <c r="S321" s="40">
        <f t="shared" si="64"/>
        <v>9.25</v>
      </c>
      <c r="T321" s="40">
        <f t="shared" si="61"/>
        <v>83.91</v>
      </c>
      <c r="U321" s="40">
        <f t="shared" si="62"/>
        <v>302.94269458100484</v>
      </c>
      <c r="V321" s="13">
        <f t="shared" si="63"/>
        <v>0.96087479647793406</v>
      </c>
      <c r="W321" s="24" t="s">
        <v>4261</v>
      </c>
      <c r="AB321"/>
      <c r="AO321" s="1">
        <v>1</v>
      </c>
      <c r="AP321" s="1">
        <v>0.9</v>
      </c>
    </row>
    <row r="322" spans="2:42" x14ac:dyDescent="0.25">
      <c r="B322" s="26" t="s">
        <v>4262</v>
      </c>
      <c r="C322" s="29">
        <v>397.7</v>
      </c>
      <c r="D322" s="29">
        <v>282.54000000000002</v>
      </c>
      <c r="E322" s="29">
        <v>176.86</v>
      </c>
      <c r="F322" s="15">
        <v>30</v>
      </c>
      <c r="G322" s="15">
        <f t="shared" si="57"/>
        <v>206.86</v>
      </c>
      <c r="H322" s="40">
        <f t="shared" si="65"/>
        <v>350.17125981439426</v>
      </c>
      <c r="I322" s="42">
        <f t="shared" si="66"/>
        <v>0.8068623340183837</v>
      </c>
      <c r="J322" s="24">
        <v>461.05</v>
      </c>
      <c r="L322" s="105">
        <v>1</v>
      </c>
      <c r="M322" s="40">
        <f t="shared" si="67"/>
        <v>0</v>
      </c>
      <c r="N322" s="40">
        <f t="shared" si="58"/>
        <v>350.17125981439426</v>
      </c>
      <c r="O322" s="40">
        <f t="shared" si="59"/>
        <v>206.85999999999999</v>
      </c>
      <c r="P322" s="40">
        <f t="shared" si="60"/>
        <v>282.54000000000002</v>
      </c>
      <c r="Q322" s="40">
        <f t="shared" si="68"/>
        <v>0</v>
      </c>
      <c r="R322" s="40">
        <f t="shared" si="69"/>
        <v>206.85999999999999</v>
      </c>
      <c r="S322" s="40">
        <f t="shared" si="64"/>
        <v>2.9500000000000171</v>
      </c>
      <c r="T322" s="40">
        <f t="shared" si="61"/>
        <v>86.860000000000014</v>
      </c>
      <c r="U322" s="40">
        <f t="shared" si="62"/>
        <v>295.59010673566195</v>
      </c>
      <c r="V322" s="13">
        <f t="shared" si="63"/>
        <v>0.95585066469314461</v>
      </c>
      <c r="W322" s="24" t="s">
        <v>4262</v>
      </c>
      <c r="AB322"/>
      <c r="AO322" s="1">
        <v>1</v>
      </c>
      <c r="AP322" s="1">
        <v>0.9</v>
      </c>
    </row>
    <row r="323" spans="2:42" x14ac:dyDescent="0.25">
      <c r="B323" s="26" t="s">
        <v>4263</v>
      </c>
      <c r="C323" s="29">
        <v>380.77</v>
      </c>
      <c r="D323" s="29">
        <v>260.62</v>
      </c>
      <c r="E323" s="29">
        <v>149.88999999999999</v>
      </c>
      <c r="F323" s="15">
        <v>30</v>
      </c>
      <c r="G323" s="15">
        <f t="shared" si="57"/>
        <v>179.89</v>
      </c>
      <c r="H323" s="40">
        <f t="shared" si="65"/>
        <v>316.67522242827903</v>
      </c>
      <c r="I323" s="42">
        <f t="shared" si="66"/>
        <v>0.82298829065802748</v>
      </c>
      <c r="J323" s="24">
        <v>462.78</v>
      </c>
      <c r="L323" s="105">
        <v>1</v>
      </c>
      <c r="M323" s="40">
        <f t="shared" si="67"/>
        <v>0</v>
      </c>
      <c r="N323" s="40">
        <f t="shared" si="58"/>
        <v>316.67522242827903</v>
      </c>
      <c r="O323" s="40">
        <f t="shared" si="59"/>
        <v>179.88999999999996</v>
      </c>
      <c r="P323" s="40">
        <f t="shared" si="60"/>
        <v>260.62</v>
      </c>
      <c r="Q323" s="40">
        <f t="shared" si="68"/>
        <v>0</v>
      </c>
      <c r="R323" s="40">
        <f t="shared" si="69"/>
        <v>179.88999999999996</v>
      </c>
      <c r="S323" s="40">
        <f t="shared" si="64"/>
        <v>-26.970000000000027</v>
      </c>
      <c r="T323" s="40">
        <f t="shared" si="61"/>
        <v>59.889999999999986</v>
      </c>
      <c r="U323" s="40">
        <f t="shared" si="62"/>
        <v>267.41278297792724</v>
      </c>
      <c r="V323" s="13">
        <f t="shared" si="63"/>
        <v>0.9745981366250247</v>
      </c>
      <c r="W323" s="24" t="s">
        <v>4263</v>
      </c>
      <c r="AB323"/>
      <c r="AO323" s="1">
        <v>1</v>
      </c>
      <c r="AP323" s="1">
        <v>0.9</v>
      </c>
    </row>
    <row r="324" spans="2:42" x14ac:dyDescent="0.25">
      <c r="B324" s="26" t="s">
        <v>4264</v>
      </c>
      <c r="C324" s="29">
        <v>367.54</v>
      </c>
      <c r="D324" s="29">
        <v>259.14</v>
      </c>
      <c r="E324" s="29">
        <v>145.34</v>
      </c>
      <c r="F324" s="15">
        <v>30</v>
      </c>
      <c r="G324" s="15">
        <f t="shared" ref="G324:G387" si="70">E324+F324</f>
        <v>175.34</v>
      </c>
      <c r="H324" s="40">
        <f t="shared" si="65"/>
        <v>312.88600991415387</v>
      </c>
      <c r="I324" s="42">
        <f t="shared" si="66"/>
        <v>0.82822495026575293</v>
      </c>
      <c r="J324" s="24">
        <v>458.8</v>
      </c>
      <c r="L324" s="105">
        <v>1</v>
      </c>
      <c r="M324" s="40">
        <f t="shared" si="67"/>
        <v>0</v>
      </c>
      <c r="N324" s="40">
        <f t="shared" ref="N324:N387" si="71">D324/I324</f>
        <v>312.88600991415387</v>
      </c>
      <c r="O324" s="40">
        <f t="shared" ref="O324:O387" si="72">N324*SIN(ACOS(I324))</f>
        <v>175.34</v>
      </c>
      <c r="P324" s="40">
        <f t="shared" ref="P324:P387" si="73">D324/L324</f>
        <v>259.14</v>
      </c>
      <c r="Q324" s="40">
        <f t="shared" si="68"/>
        <v>0</v>
      </c>
      <c r="R324" s="40">
        <f t="shared" si="69"/>
        <v>175.34</v>
      </c>
      <c r="S324" s="40">
        <f t="shared" si="64"/>
        <v>-4.5499999999999545</v>
      </c>
      <c r="T324" s="40">
        <f t="shared" ref="T324:T387" si="74">G324-$X$4</f>
        <v>55.34</v>
      </c>
      <c r="U324" s="40">
        <f t="shared" ref="U324:U387" si="75">IF(T324&gt;1,SQRT((D324)^2+(T324)^2),0)</f>
        <v>264.98312248141389</v>
      </c>
      <c r="V324" s="13">
        <f t="shared" ref="V324:V387" si="76">IF(U324&gt;0,D324/U324,1)</f>
        <v>0.97794907680649079</v>
      </c>
      <c r="W324" s="24" t="s">
        <v>4264</v>
      </c>
      <c r="AB324"/>
      <c r="AO324" s="1">
        <v>1</v>
      </c>
      <c r="AP324" s="1">
        <v>0.9</v>
      </c>
    </row>
    <row r="325" spans="2:42" x14ac:dyDescent="0.25">
      <c r="B325" s="26" t="s">
        <v>4265</v>
      </c>
      <c r="C325" s="29">
        <v>419.82</v>
      </c>
      <c r="D325" s="29">
        <v>292.77999999999997</v>
      </c>
      <c r="E325" s="29">
        <v>177.67</v>
      </c>
      <c r="F325" s="15">
        <v>30</v>
      </c>
      <c r="G325" s="15">
        <f t="shared" si="70"/>
        <v>207.67</v>
      </c>
      <c r="H325" s="40">
        <f t="shared" si="65"/>
        <v>358.95258363744921</v>
      </c>
      <c r="I325" s="42">
        <f t="shared" si="66"/>
        <v>0.81565090584698186</v>
      </c>
      <c r="J325" s="24">
        <v>457.58</v>
      </c>
      <c r="L325" s="105">
        <v>1</v>
      </c>
      <c r="M325" s="40">
        <f t="shared" si="67"/>
        <v>0</v>
      </c>
      <c r="N325" s="40">
        <f t="shared" si="71"/>
        <v>358.95258363744921</v>
      </c>
      <c r="O325" s="40">
        <f t="shared" si="72"/>
        <v>207.67</v>
      </c>
      <c r="P325" s="40">
        <f t="shared" si="73"/>
        <v>292.77999999999997</v>
      </c>
      <c r="Q325" s="40">
        <f t="shared" si="68"/>
        <v>0</v>
      </c>
      <c r="R325" s="40">
        <f t="shared" si="69"/>
        <v>207.67</v>
      </c>
      <c r="S325" s="40">
        <f t="shared" si="64"/>
        <v>32.329999999999984</v>
      </c>
      <c r="T325" s="40">
        <f t="shared" si="74"/>
        <v>87.669999999999987</v>
      </c>
      <c r="U325" s="40">
        <f t="shared" si="75"/>
        <v>305.6242092832307</v>
      </c>
      <c r="V325" s="13">
        <f t="shared" si="76"/>
        <v>0.95797384862490509</v>
      </c>
      <c r="W325" s="24" t="s">
        <v>4265</v>
      </c>
      <c r="AB325"/>
      <c r="AO325" s="1">
        <v>1</v>
      </c>
      <c r="AP325" s="1">
        <v>0.9</v>
      </c>
    </row>
    <row r="326" spans="2:42" x14ac:dyDescent="0.25">
      <c r="B326" s="26" t="s">
        <v>4266</v>
      </c>
      <c r="C326" s="29">
        <v>350.77</v>
      </c>
      <c r="D326" s="29">
        <v>238.07</v>
      </c>
      <c r="E326" s="29">
        <v>134.44</v>
      </c>
      <c r="F326" s="15">
        <v>30</v>
      </c>
      <c r="G326" s="15">
        <f t="shared" si="70"/>
        <v>164.44</v>
      </c>
      <c r="H326" s="40">
        <f t="shared" si="65"/>
        <v>289.34035062534917</v>
      </c>
      <c r="I326" s="42">
        <f t="shared" si="66"/>
        <v>0.82280262495521639</v>
      </c>
      <c r="J326" s="24">
        <v>454.57</v>
      </c>
      <c r="L326" s="105">
        <v>1</v>
      </c>
      <c r="M326" s="40">
        <f t="shared" si="67"/>
        <v>0</v>
      </c>
      <c r="N326" s="40">
        <f t="shared" si="71"/>
        <v>289.34035062534917</v>
      </c>
      <c r="O326" s="40">
        <f t="shared" si="72"/>
        <v>164.44</v>
      </c>
      <c r="P326" s="40">
        <f t="shared" si="73"/>
        <v>238.07</v>
      </c>
      <c r="Q326" s="40">
        <f t="shared" si="68"/>
        <v>0</v>
      </c>
      <c r="R326" s="40">
        <f t="shared" si="69"/>
        <v>164.44</v>
      </c>
      <c r="S326" s="40">
        <f t="shared" si="64"/>
        <v>-43.22999999999999</v>
      </c>
      <c r="T326" s="40">
        <f t="shared" si="74"/>
        <v>44.44</v>
      </c>
      <c r="U326" s="40">
        <f t="shared" si="75"/>
        <v>242.18224233002715</v>
      </c>
      <c r="V326" s="13">
        <f t="shared" si="76"/>
        <v>0.98302005014709826</v>
      </c>
      <c r="W326" s="24" t="s">
        <v>4266</v>
      </c>
      <c r="AB326"/>
      <c r="AO326" s="1">
        <v>1</v>
      </c>
      <c r="AP326" s="1">
        <v>0.9</v>
      </c>
    </row>
    <row r="327" spans="2:42" x14ac:dyDescent="0.25">
      <c r="B327" s="26" t="s">
        <v>4267</v>
      </c>
      <c r="C327" s="29">
        <v>334.69</v>
      </c>
      <c r="D327" s="29">
        <v>217.41</v>
      </c>
      <c r="E327" s="29">
        <v>129.07</v>
      </c>
      <c r="F327" s="15">
        <v>30</v>
      </c>
      <c r="G327" s="15">
        <f t="shared" si="70"/>
        <v>159.07</v>
      </c>
      <c r="H327" s="40">
        <f t="shared" si="65"/>
        <v>269.38888804106227</v>
      </c>
      <c r="I327" s="42">
        <f t="shared" si="66"/>
        <v>0.8070488785968809</v>
      </c>
      <c r="J327" s="24">
        <v>455.35</v>
      </c>
      <c r="L327" s="105">
        <v>1</v>
      </c>
      <c r="M327" s="40">
        <f t="shared" si="67"/>
        <v>0</v>
      </c>
      <c r="N327" s="40">
        <f t="shared" si="71"/>
        <v>269.38888804106227</v>
      </c>
      <c r="O327" s="40">
        <f t="shared" si="72"/>
        <v>159.06999999999994</v>
      </c>
      <c r="P327" s="40">
        <f t="shared" si="73"/>
        <v>217.41</v>
      </c>
      <c r="Q327" s="40">
        <f t="shared" si="68"/>
        <v>0</v>
      </c>
      <c r="R327" s="40">
        <f t="shared" si="69"/>
        <v>159.06999999999994</v>
      </c>
      <c r="S327" s="40">
        <f t="shared" ref="S327:S390" si="77">R327-R326</f>
        <v>-5.3700000000000614</v>
      </c>
      <c r="T327" s="40">
        <f t="shared" si="74"/>
        <v>39.069999999999993</v>
      </c>
      <c r="U327" s="40">
        <f t="shared" si="75"/>
        <v>220.8926730337609</v>
      </c>
      <c r="V327" s="13">
        <f t="shared" si="76"/>
        <v>0.98423364167797178</v>
      </c>
      <c r="W327" s="24" t="s">
        <v>4267</v>
      </c>
      <c r="AB327"/>
      <c r="AO327" s="1">
        <v>1</v>
      </c>
      <c r="AP327" s="1">
        <v>0.9</v>
      </c>
    </row>
    <row r="328" spans="2:42" x14ac:dyDescent="0.25">
      <c r="B328" s="26" t="s">
        <v>4268</v>
      </c>
      <c r="C328" s="29">
        <v>300.77</v>
      </c>
      <c r="D328" s="29">
        <v>208.25</v>
      </c>
      <c r="E328" s="29">
        <v>121.38</v>
      </c>
      <c r="F328" s="15">
        <v>30</v>
      </c>
      <c r="G328" s="15">
        <f t="shared" si="70"/>
        <v>151.38</v>
      </c>
      <c r="H328" s="40">
        <f t="shared" si="65"/>
        <v>257.45672820883902</v>
      </c>
      <c r="I328" s="42">
        <f t="shared" si="66"/>
        <v>0.80887379191378361</v>
      </c>
      <c r="J328" s="24">
        <v>457.08</v>
      </c>
      <c r="L328" s="105">
        <v>1</v>
      </c>
      <c r="M328" s="40">
        <f t="shared" si="67"/>
        <v>0</v>
      </c>
      <c r="N328" s="40">
        <f t="shared" si="71"/>
        <v>257.45672820883902</v>
      </c>
      <c r="O328" s="40">
        <f t="shared" si="72"/>
        <v>151.38000000000002</v>
      </c>
      <c r="P328" s="40">
        <f t="shared" si="73"/>
        <v>208.25</v>
      </c>
      <c r="Q328" s="40">
        <f t="shared" si="68"/>
        <v>0</v>
      </c>
      <c r="R328" s="40">
        <f t="shared" si="69"/>
        <v>151.38000000000002</v>
      </c>
      <c r="S328" s="40">
        <f t="shared" si="77"/>
        <v>-7.6899999999999125</v>
      </c>
      <c r="T328" s="40">
        <f t="shared" si="74"/>
        <v>31.379999999999995</v>
      </c>
      <c r="U328" s="40">
        <f t="shared" si="75"/>
        <v>210.60096604716705</v>
      </c>
      <c r="V328" s="13">
        <f t="shared" si="76"/>
        <v>0.98883686959612271</v>
      </c>
      <c r="W328" s="24" t="s">
        <v>4268</v>
      </c>
      <c r="AB328"/>
      <c r="AO328" s="1">
        <v>1</v>
      </c>
      <c r="AP328" s="1">
        <v>0.9</v>
      </c>
    </row>
    <row r="329" spans="2:42" x14ac:dyDescent="0.25">
      <c r="B329" s="26" t="s">
        <v>4269</v>
      </c>
      <c r="C329" s="29">
        <v>333.1</v>
      </c>
      <c r="D329" s="29">
        <v>231.8</v>
      </c>
      <c r="E329" s="29">
        <v>128.66</v>
      </c>
      <c r="F329" s="15">
        <v>30</v>
      </c>
      <c r="G329" s="15">
        <f t="shared" si="70"/>
        <v>158.66</v>
      </c>
      <c r="H329" s="40">
        <f t="shared" si="65"/>
        <v>280.89897757022896</v>
      </c>
      <c r="I329" s="42">
        <f t="shared" si="66"/>
        <v>0.82520770280143341</v>
      </c>
      <c r="J329" s="24">
        <v>456.24</v>
      </c>
      <c r="L329" s="105">
        <v>1</v>
      </c>
      <c r="M329" s="40">
        <f t="shared" si="67"/>
        <v>0</v>
      </c>
      <c r="N329" s="40">
        <f t="shared" si="71"/>
        <v>280.89897757022896</v>
      </c>
      <c r="O329" s="40">
        <f t="shared" si="72"/>
        <v>158.65999999999994</v>
      </c>
      <c r="P329" s="40">
        <f t="shared" si="73"/>
        <v>231.8</v>
      </c>
      <c r="Q329" s="40">
        <f t="shared" si="68"/>
        <v>0</v>
      </c>
      <c r="R329" s="40">
        <f t="shared" si="69"/>
        <v>158.65999999999994</v>
      </c>
      <c r="S329" s="40">
        <f t="shared" si="77"/>
        <v>7.2799999999999159</v>
      </c>
      <c r="T329" s="40">
        <f t="shared" si="74"/>
        <v>38.659999999999997</v>
      </c>
      <c r="U329" s="40">
        <f t="shared" si="75"/>
        <v>235.00177786561531</v>
      </c>
      <c r="V329" s="13">
        <f t="shared" si="76"/>
        <v>0.98637551641227916</v>
      </c>
      <c r="W329" s="24" t="s">
        <v>4269</v>
      </c>
      <c r="AB329"/>
      <c r="AO329" s="1">
        <v>1</v>
      </c>
      <c r="AP329" s="1">
        <v>0.9</v>
      </c>
    </row>
    <row r="330" spans="2:42" x14ac:dyDescent="0.25">
      <c r="B330" s="26" t="s">
        <v>4270</v>
      </c>
      <c r="C330" s="29">
        <v>346.42</v>
      </c>
      <c r="D330" s="29">
        <v>241.51</v>
      </c>
      <c r="E330" s="29">
        <v>123.76</v>
      </c>
      <c r="F330" s="15">
        <v>30</v>
      </c>
      <c r="G330" s="15">
        <f t="shared" si="70"/>
        <v>153.76</v>
      </c>
      <c r="H330" s="40">
        <f t="shared" si="65"/>
        <v>286.30266799315717</v>
      </c>
      <c r="I330" s="42">
        <f t="shared" si="66"/>
        <v>0.84354784987813047</v>
      </c>
      <c r="J330" s="24">
        <v>456.98</v>
      </c>
      <c r="L330" s="105">
        <v>1</v>
      </c>
      <c r="M330" s="40">
        <f t="shared" si="67"/>
        <v>0</v>
      </c>
      <c r="N330" s="40">
        <f t="shared" si="71"/>
        <v>286.30266799315717</v>
      </c>
      <c r="O330" s="40">
        <f t="shared" si="72"/>
        <v>153.76</v>
      </c>
      <c r="P330" s="40">
        <f t="shared" si="73"/>
        <v>241.51</v>
      </c>
      <c r="Q330" s="40">
        <f t="shared" si="68"/>
        <v>0</v>
      </c>
      <c r="R330" s="40">
        <f t="shared" si="69"/>
        <v>153.76</v>
      </c>
      <c r="S330" s="40">
        <f t="shared" si="77"/>
        <v>-4.8999999999999488</v>
      </c>
      <c r="T330" s="40">
        <f t="shared" si="74"/>
        <v>33.759999999999991</v>
      </c>
      <c r="U330" s="40">
        <f t="shared" si="75"/>
        <v>243.85819178366759</v>
      </c>
      <c r="V330" s="13">
        <f t="shared" si="76"/>
        <v>0.990370666794123</v>
      </c>
      <c r="W330" s="24" t="s">
        <v>4270</v>
      </c>
      <c r="AB330"/>
      <c r="AO330" s="1">
        <v>1</v>
      </c>
      <c r="AP330" s="1">
        <v>0.9</v>
      </c>
    </row>
    <row r="331" spans="2:42" x14ac:dyDescent="0.25">
      <c r="B331" s="26" t="s">
        <v>4271</v>
      </c>
      <c r="C331" s="29">
        <v>425.63</v>
      </c>
      <c r="D331" s="29">
        <v>305.39</v>
      </c>
      <c r="E331" s="29">
        <v>170.09</v>
      </c>
      <c r="F331" s="15">
        <v>30</v>
      </c>
      <c r="G331" s="15">
        <f t="shared" si="70"/>
        <v>200.09</v>
      </c>
      <c r="H331" s="40">
        <f t="shared" si="65"/>
        <v>365.10143823326689</v>
      </c>
      <c r="I331" s="42">
        <f t="shared" si="66"/>
        <v>0.8364524705182983</v>
      </c>
      <c r="J331" s="24">
        <v>454.01</v>
      </c>
      <c r="L331" s="105">
        <v>1</v>
      </c>
      <c r="M331" s="40">
        <f t="shared" si="67"/>
        <v>0</v>
      </c>
      <c r="N331" s="40">
        <f t="shared" si="71"/>
        <v>365.10143823326689</v>
      </c>
      <c r="O331" s="40">
        <f t="shared" si="72"/>
        <v>200.08999999999997</v>
      </c>
      <c r="P331" s="40">
        <f t="shared" si="73"/>
        <v>305.39</v>
      </c>
      <c r="Q331" s="40">
        <f t="shared" si="68"/>
        <v>0</v>
      </c>
      <c r="R331" s="40">
        <f t="shared" si="69"/>
        <v>200.08999999999997</v>
      </c>
      <c r="S331" s="40">
        <f t="shared" si="77"/>
        <v>46.329999999999984</v>
      </c>
      <c r="T331" s="40">
        <f t="shared" si="74"/>
        <v>80.09</v>
      </c>
      <c r="U331" s="40">
        <f t="shared" si="75"/>
        <v>315.71737392801174</v>
      </c>
      <c r="V331" s="13">
        <f t="shared" si="76"/>
        <v>0.96728918082801951</v>
      </c>
      <c r="W331" s="24" t="s">
        <v>4271</v>
      </c>
      <c r="AB331"/>
      <c r="AO331" s="1">
        <v>1</v>
      </c>
      <c r="AP331" s="1">
        <v>0.9</v>
      </c>
    </row>
    <row r="332" spans="2:42" x14ac:dyDescent="0.25">
      <c r="B332" s="26" t="s">
        <v>4272</v>
      </c>
      <c r="C332" s="29">
        <v>351.46</v>
      </c>
      <c r="D332" s="29">
        <v>247.31</v>
      </c>
      <c r="E332" s="29">
        <v>134.29</v>
      </c>
      <c r="F332" s="15">
        <v>30</v>
      </c>
      <c r="G332" s="15">
        <f t="shared" si="70"/>
        <v>164.29</v>
      </c>
      <c r="H332" s="40">
        <f t="shared" ref="H332:H395" si="78">SQRT((D332)^2+(G332)^2)</f>
        <v>296.90645024990613</v>
      </c>
      <c r="I332" s="42">
        <f t="shared" si="66"/>
        <v>0.83295596910016334</v>
      </c>
      <c r="J332" s="24">
        <v>458.24</v>
      </c>
      <c r="L332" s="105">
        <v>1</v>
      </c>
      <c r="M332" s="40">
        <f t="shared" si="67"/>
        <v>0</v>
      </c>
      <c r="N332" s="40">
        <f t="shared" si="71"/>
        <v>296.90645024990613</v>
      </c>
      <c r="O332" s="40">
        <f t="shared" si="72"/>
        <v>164.28999999999996</v>
      </c>
      <c r="P332" s="40">
        <f t="shared" si="73"/>
        <v>247.31</v>
      </c>
      <c r="Q332" s="40">
        <f t="shared" si="68"/>
        <v>0</v>
      </c>
      <c r="R332" s="40">
        <f t="shared" si="69"/>
        <v>164.28999999999996</v>
      </c>
      <c r="S332" s="40">
        <f t="shared" si="77"/>
        <v>-35.800000000000011</v>
      </c>
      <c r="T332" s="40">
        <f t="shared" si="74"/>
        <v>44.289999999999992</v>
      </c>
      <c r="U332" s="40">
        <f t="shared" si="75"/>
        <v>251.24458242915409</v>
      </c>
      <c r="V332" s="13">
        <f t="shared" si="76"/>
        <v>0.98433963275501246</v>
      </c>
      <c r="W332" s="24" t="s">
        <v>4272</v>
      </c>
      <c r="AB332"/>
      <c r="AO332" s="1">
        <v>1</v>
      </c>
      <c r="AP332" s="1">
        <v>0.9</v>
      </c>
    </row>
    <row r="333" spans="2:42" x14ac:dyDescent="0.25">
      <c r="B333" s="26" t="s">
        <v>4273</v>
      </c>
      <c r="C333" s="29">
        <v>347.81</v>
      </c>
      <c r="D333" s="29">
        <v>251.19</v>
      </c>
      <c r="E333" s="29">
        <v>131.66999999999999</v>
      </c>
      <c r="F333" s="15">
        <v>30</v>
      </c>
      <c r="G333" s="15">
        <f t="shared" si="70"/>
        <v>161.66999999999999</v>
      </c>
      <c r="H333" s="40">
        <f t="shared" si="78"/>
        <v>298.71994409479925</v>
      </c>
      <c r="I333" s="42">
        <f t="shared" si="66"/>
        <v>0.84088794526650168</v>
      </c>
      <c r="J333" s="24">
        <v>459.99</v>
      </c>
      <c r="L333" s="105">
        <v>1</v>
      </c>
      <c r="M333" s="40">
        <f t="shared" si="67"/>
        <v>0</v>
      </c>
      <c r="N333" s="40">
        <f t="shared" si="71"/>
        <v>298.71994409479925</v>
      </c>
      <c r="O333" s="40">
        <f t="shared" si="72"/>
        <v>161.66999999999996</v>
      </c>
      <c r="P333" s="40">
        <f t="shared" si="73"/>
        <v>251.19</v>
      </c>
      <c r="Q333" s="40">
        <f t="shared" si="68"/>
        <v>0</v>
      </c>
      <c r="R333" s="40">
        <f t="shared" si="69"/>
        <v>161.66999999999996</v>
      </c>
      <c r="S333" s="40">
        <f t="shared" si="77"/>
        <v>-2.6200000000000045</v>
      </c>
      <c r="T333" s="40">
        <f t="shared" si="74"/>
        <v>41.669999999999987</v>
      </c>
      <c r="U333" s="40">
        <f t="shared" si="75"/>
        <v>254.62286817958829</v>
      </c>
      <c r="V333" s="13">
        <f t="shared" si="76"/>
        <v>0.98651783241571589</v>
      </c>
      <c r="W333" s="24" t="s">
        <v>4273</v>
      </c>
      <c r="AB333"/>
      <c r="AO333" s="1">
        <v>1</v>
      </c>
      <c r="AP333" s="1">
        <v>0.9</v>
      </c>
    </row>
    <row r="334" spans="2:42" x14ac:dyDescent="0.25">
      <c r="B334" s="26" t="s">
        <v>4274</v>
      </c>
      <c r="C334" s="29">
        <v>436.02</v>
      </c>
      <c r="D334" s="29">
        <v>307.19</v>
      </c>
      <c r="E334" s="29">
        <v>171.6</v>
      </c>
      <c r="F334" s="15">
        <v>30</v>
      </c>
      <c r="G334" s="15">
        <f t="shared" si="70"/>
        <v>201.6</v>
      </c>
      <c r="H334" s="40">
        <f t="shared" si="78"/>
        <v>367.43469637474357</v>
      </c>
      <c r="I334" s="42">
        <f t="shared" ref="I334:I397" si="79">D334/H334</f>
        <v>0.83603971816178047</v>
      </c>
      <c r="J334" s="24">
        <v>455.67</v>
      </c>
      <c r="L334" s="105">
        <v>1</v>
      </c>
      <c r="M334" s="40">
        <f t="shared" si="67"/>
        <v>0</v>
      </c>
      <c r="N334" s="40">
        <f t="shared" si="71"/>
        <v>367.43469637474357</v>
      </c>
      <c r="O334" s="40">
        <f t="shared" si="72"/>
        <v>201.59999999999994</v>
      </c>
      <c r="P334" s="40">
        <f t="shared" si="73"/>
        <v>307.19</v>
      </c>
      <c r="Q334" s="40">
        <f t="shared" si="68"/>
        <v>0</v>
      </c>
      <c r="R334" s="40">
        <f t="shared" si="69"/>
        <v>201.59999999999994</v>
      </c>
      <c r="S334" s="40">
        <f t="shared" si="77"/>
        <v>39.929999999999978</v>
      </c>
      <c r="T334" s="40">
        <f t="shared" si="74"/>
        <v>81.599999999999994</v>
      </c>
      <c r="U334" s="40">
        <f t="shared" si="75"/>
        <v>317.84313127704996</v>
      </c>
      <c r="V334" s="13">
        <f t="shared" si="76"/>
        <v>0.96648305334066165</v>
      </c>
      <c r="W334" s="24" t="s">
        <v>4274</v>
      </c>
      <c r="AB334"/>
      <c r="AO334" s="1">
        <v>1</v>
      </c>
      <c r="AP334" s="1">
        <v>0.9</v>
      </c>
    </row>
    <row r="335" spans="2:42" x14ac:dyDescent="0.25">
      <c r="B335" s="26" t="s">
        <v>4275</v>
      </c>
      <c r="C335" s="29">
        <v>376.7</v>
      </c>
      <c r="D335" s="29">
        <v>265.37</v>
      </c>
      <c r="E335" s="29">
        <v>141.19999999999999</v>
      </c>
      <c r="F335" s="15">
        <v>30</v>
      </c>
      <c r="G335" s="15">
        <f t="shared" si="70"/>
        <v>171.2</v>
      </c>
      <c r="H335" s="40">
        <f t="shared" si="78"/>
        <v>315.80164169934267</v>
      </c>
      <c r="I335" s="42">
        <f t="shared" si="79"/>
        <v>0.84030595462402358</v>
      </c>
      <c r="J335" s="24">
        <v>457.74</v>
      </c>
      <c r="L335" s="105">
        <v>1</v>
      </c>
      <c r="M335" s="40">
        <f t="shared" ref="M335:M398" si="80">DEGREES(ACOS(L335))</f>
        <v>0</v>
      </c>
      <c r="N335" s="40">
        <f t="shared" si="71"/>
        <v>315.80164169934267</v>
      </c>
      <c r="O335" s="40">
        <f t="shared" si="72"/>
        <v>171.20000000000002</v>
      </c>
      <c r="P335" s="40">
        <f t="shared" si="73"/>
        <v>265.37</v>
      </c>
      <c r="Q335" s="40">
        <f t="shared" ref="Q335:Q398" si="81">P335*SIN(ACOS(L335))</f>
        <v>0</v>
      </c>
      <c r="R335" s="40">
        <f t="shared" ref="R335:R398" si="82">O335-Q335</f>
        <v>171.20000000000002</v>
      </c>
      <c r="S335" s="40">
        <f t="shared" si="77"/>
        <v>-30.39999999999992</v>
      </c>
      <c r="T335" s="40">
        <f t="shared" si="74"/>
        <v>51.199999999999989</v>
      </c>
      <c r="U335" s="40">
        <f t="shared" si="75"/>
        <v>270.26408732941195</v>
      </c>
      <c r="V335" s="13">
        <f t="shared" si="76"/>
        <v>0.98189146261431781</v>
      </c>
      <c r="W335" s="24" t="s">
        <v>4275</v>
      </c>
      <c r="AB335"/>
      <c r="AO335" s="1">
        <v>1</v>
      </c>
      <c r="AP335" s="1">
        <v>0.9</v>
      </c>
    </row>
    <row r="336" spans="2:42" x14ac:dyDescent="0.25">
      <c r="B336" s="26" t="s">
        <v>4276</v>
      </c>
      <c r="C336" s="29">
        <v>410.82</v>
      </c>
      <c r="D336" s="29">
        <v>243.19</v>
      </c>
      <c r="E336" s="29">
        <v>123.1</v>
      </c>
      <c r="F336" s="15">
        <v>30</v>
      </c>
      <c r="G336" s="15">
        <f t="shared" si="70"/>
        <v>153.1</v>
      </c>
      <c r="H336" s="40">
        <f t="shared" si="78"/>
        <v>287.36907645047683</v>
      </c>
      <c r="I336" s="42">
        <f t="shared" si="79"/>
        <v>0.84626363770184454</v>
      </c>
      <c r="J336" s="24">
        <v>454.6</v>
      </c>
      <c r="L336" s="105">
        <v>1</v>
      </c>
      <c r="M336" s="40">
        <f t="shared" si="80"/>
        <v>0</v>
      </c>
      <c r="N336" s="40">
        <f t="shared" si="71"/>
        <v>287.36907645047683</v>
      </c>
      <c r="O336" s="40">
        <f t="shared" si="72"/>
        <v>153.1</v>
      </c>
      <c r="P336" s="40">
        <f t="shared" si="73"/>
        <v>243.19</v>
      </c>
      <c r="Q336" s="40">
        <f t="shared" si="81"/>
        <v>0</v>
      </c>
      <c r="R336" s="40">
        <f t="shared" si="82"/>
        <v>153.1</v>
      </c>
      <c r="S336" s="40">
        <f t="shared" si="77"/>
        <v>-18.100000000000023</v>
      </c>
      <c r="T336" s="40">
        <f t="shared" si="74"/>
        <v>33.099999999999994</v>
      </c>
      <c r="U336" s="40">
        <f t="shared" si="75"/>
        <v>245.43224339927303</v>
      </c>
      <c r="V336" s="13">
        <f t="shared" si="76"/>
        <v>0.99086410420970927</v>
      </c>
      <c r="W336" s="24" t="s">
        <v>4276</v>
      </c>
      <c r="AB336"/>
      <c r="AO336" s="1">
        <v>1</v>
      </c>
      <c r="AP336" s="1">
        <v>0.9</v>
      </c>
    </row>
    <row r="337" spans="2:42" x14ac:dyDescent="0.25">
      <c r="B337" s="26" t="s">
        <v>4277</v>
      </c>
      <c r="C337" s="29">
        <v>408.54</v>
      </c>
      <c r="D337" s="29">
        <v>306.89999999999998</v>
      </c>
      <c r="E337" s="29">
        <v>166.16</v>
      </c>
      <c r="F337" s="15">
        <v>30</v>
      </c>
      <c r="G337" s="15">
        <f t="shared" si="70"/>
        <v>196.16</v>
      </c>
      <c r="H337" s="40">
        <f t="shared" si="78"/>
        <v>364.23392977590652</v>
      </c>
      <c r="I337" s="42">
        <f t="shared" si="79"/>
        <v>0.84259036545227672</v>
      </c>
      <c r="J337" s="24">
        <v>456.05</v>
      </c>
      <c r="L337" s="105">
        <v>1</v>
      </c>
      <c r="M337" s="40">
        <f t="shared" si="80"/>
        <v>0</v>
      </c>
      <c r="N337" s="40">
        <f t="shared" si="71"/>
        <v>364.23392977590652</v>
      </c>
      <c r="O337" s="40">
        <f t="shared" si="72"/>
        <v>196.16000000000005</v>
      </c>
      <c r="P337" s="40">
        <f t="shared" si="73"/>
        <v>306.89999999999998</v>
      </c>
      <c r="Q337" s="40">
        <f t="shared" si="81"/>
        <v>0</v>
      </c>
      <c r="R337" s="40">
        <f t="shared" si="82"/>
        <v>196.16000000000005</v>
      </c>
      <c r="S337" s="40">
        <f t="shared" si="77"/>
        <v>43.060000000000059</v>
      </c>
      <c r="T337" s="40">
        <f t="shared" si="74"/>
        <v>76.16</v>
      </c>
      <c r="U337" s="40">
        <f t="shared" si="75"/>
        <v>316.20872157484837</v>
      </c>
      <c r="V337" s="13">
        <f t="shared" si="76"/>
        <v>0.97056146481827843</v>
      </c>
      <c r="W337" s="24" t="s">
        <v>4277</v>
      </c>
      <c r="AB337"/>
      <c r="AO337" s="1">
        <v>1</v>
      </c>
      <c r="AP337" s="1">
        <v>0.9</v>
      </c>
    </row>
    <row r="338" spans="2:42" x14ac:dyDescent="0.25">
      <c r="B338" s="26" t="s">
        <v>4278</v>
      </c>
      <c r="C338" s="29">
        <v>365.62</v>
      </c>
      <c r="D338" s="29">
        <v>244.57</v>
      </c>
      <c r="E338" s="29">
        <v>127.12</v>
      </c>
      <c r="F338" s="15">
        <v>30</v>
      </c>
      <c r="G338" s="15">
        <f t="shared" si="70"/>
        <v>157.12</v>
      </c>
      <c r="H338" s="40">
        <f t="shared" si="78"/>
        <v>290.69086552556132</v>
      </c>
      <c r="I338" s="42">
        <f t="shared" si="79"/>
        <v>0.84134050637547197</v>
      </c>
      <c r="J338" s="24">
        <v>457.01</v>
      </c>
      <c r="L338" s="105">
        <v>1</v>
      </c>
      <c r="M338" s="40">
        <f t="shared" si="80"/>
        <v>0</v>
      </c>
      <c r="N338" s="40">
        <f t="shared" si="71"/>
        <v>290.69086552556132</v>
      </c>
      <c r="O338" s="40">
        <f t="shared" si="72"/>
        <v>157.11999999999992</v>
      </c>
      <c r="P338" s="40">
        <f t="shared" si="73"/>
        <v>244.57</v>
      </c>
      <c r="Q338" s="40">
        <f t="shared" si="81"/>
        <v>0</v>
      </c>
      <c r="R338" s="40">
        <f t="shared" si="82"/>
        <v>157.11999999999992</v>
      </c>
      <c r="S338" s="40">
        <f t="shared" si="77"/>
        <v>-39.040000000000134</v>
      </c>
      <c r="T338" s="40">
        <f t="shared" si="74"/>
        <v>37.120000000000005</v>
      </c>
      <c r="U338" s="40">
        <f t="shared" si="75"/>
        <v>247.37093463056647</v>
      </c>
      <c r="V338" s="13">
        <f t="shared" si="76"/>
        <v>0.98867718782423042</v>
      </c>
      <c r="W338" s="24" t="s">
        <v>4278</v>
      </c>
      <c r="AB338"/>
      <c r="AO338" s="1">
        <v>1</v>
      </c>
      <c r="AP338" s="1">
        <v>0.9</v>
      </c>
    </row>
    <row r="339" spans="2:42" x14ac:dyDescent="0.25">
      <c r="B339" s="26" t="s">
        <v>4279</v>
      </c>
      <c r="C339" s="29">
        <v>354.53</v>
      </c>
      <c r="D339" s="29">
        <v>255.31</v>
      </c>
      <c r="E339" s="29">
        <v>131.80000000000001</v>
      </c>
      <c r="F339" s="15">
        <v>30</v>
      </c>
      <c r="G339" s="15">
        <f t="shared" si="70"/>
        <v>161.80000000000001</v>
      </c>
      <c r="H339" s="40">
        <f t="shared" si="78"/>
        <v>302.26219760333908</v>
      </c>
      <c r="I339" s="42">
        <f t="shared" si="79"/>
        <v>0.84466401033398564</v>
      </c>
      <c r="J339" s="24">
        <v>457.93</v>
      </c>
      <c r="L339" s="105">
        <v>1</v>
      </c>
      <c r="M339" s="40">
        <f t="shared" si="80"/>
        <v>0</v>
      </c>
      <c r="N339" s="40">
        <f t="shared" si="71"/>
        <v>302.26219760333908</v>
      </c>
      <c r="O339" s="40">
        <f t="shared" si="72"/>
        <v>161.79999999999995</v>
      </c>
      <c r="P339" s="40">
        <f t="shared" si="73"/>
        <v>255.31</v>
      </c>
      <c r="Q339" s="40">
        <f t="shared" si="81"/>
        <v>0</v>
      </c>
      <c r="R339" s="40">
        <f t="shared" si="82"/>
        <v>161.79999999999995</v>
      </c>
      <c r="S339" s="40">
        <f t="shared" si="77"/>
        <v>4.6800000000000352</v>
      </c>
      <c r="T339" s="40">
        <f t="shared" si="74"/>
        <v>41.800000000000011</v>
      </c>
      <c r="U339" s="40">
        <f t="shared" si="75"/>
        <v>258.70917281766413</v>
      </c>
      <c r="V339" s="13">
        <f t="shared" si="76"/>
        <v>0.9868610270728212</v>
      </c>
      <c r="W339" s="24" t="s">
        <v>4279</v>
      </c>
      <c r="AB339"/>
      <c r="AO339" s="1">
        <v>1</v>
      </c>
      <c r="AP339" s="1">
        <v>0.9</v>
      </c>
    </row>
    <row r="340" spans="2:42" x14ac:dyDescent="0.25">
      <c r="B340" s="26" t="s">
        <v>4280</v>
      </c>
      <c r="C340" s="29">
        <v>374.18</v>
      </c>
      <c r="D340" s="29">
        <v>260.43</v>
      </c>
      <c r="E340" s="29">
        <v>138.65</v>
      </c>
      <c r="F340" s="15">
        <v>30</v>
      </c>
      <c r="G340" s="15">
        <f t="shared" si="70"/>
        <v>168.65</v>
      </c>
      <c r="H340" s="40">
        <f t="shared" si="78"/>
        <v>310.26860524390798</v>
      </c>
      <c r="I340" s="42">
        <f t="shared" si="79"/>
        <v>0.83936948694912616</v>
      </c>
      <c r="J340" s="24">
        <v>458.6</v>
      </c>
      <c r="L340" s="105">
        <v>1</v>
      </c>
      <c r="M340" s="40">
        <f t="shared" si="80"/>
        <v>0</v>
      </c>
      <c r="N340" s="40">
        <f t="shared" si="71"/>
        <v>310.26860524390798</v>
      </c>
      <c r="O340" s="40">
        <f t="shared" si="72"/>
        <v>168.64999999999998</v>
      </c>
      <c r="P340" s="40">
        <f t="shared" si="73"/>
        <v>260.43</v>
      </c>
      <c r="Q340" s="40">
        <f t="shared" si="81"/>
        <v>0</v>
      </c>
      <c r="R340" s="40">
        <f t="shared" si="82"/>
        <v>168.64999999999998</v>
      </c>
      <c r="S340" s="40">
        <f t="shared" si="77"/>
        <v>6.8500000000000227</v>
      </c>
      <c r="T340" s="40">
        <f t="shared" si="74"/>
        <v>48.650000000000006</v>
      </c>
      <c r="U340" s="40">
        <f t="shared" si="75"/>
        <v>264.93510035478499</v>
      </c>
      <c r="V340" s="13">
        <f t="shared" si="76"/>
        <v>0.98299545681658629</v>
      </c>
      <c r="W340" s="24" t="s">
        <v>4280</v>
      </c>
      <c r="AB340"/>
      <c r="AO340" s="1">
        <v>1</v>
      </c>
      <c r="AP340" s="1">
        <v>0.9</v>
      </c>
    </row>
    <row r="341" spans="2:42" x14ac:dyDescent="0.25">
      <c r="B341" s="26" t="s">
        <v>4281</v>
      </c>
      <c r="C341" s="29">
        <v>357.76</v>
      </c>
      <c r="D341" s="29">
        <v>260.91000000000003</v>
      </c>
      <c r="E341" s="29">
        <v>139.88</v>
      </c>
      <c r="F341" s="15">
        <v>30</v>
      </c>
      <c r="G341" s="15">
        <f t="shared" si="70"/>
        <v>169.88</v>
      </c>
      <c r="H341" s="40">
        <f t="shared" si="78"/>
        <v>311.34103889465007</v>
      </c>
      <c r="I341" s="42">
        <f t="shared" si="79"/>
        <v>0.83801994406617675</v>
      </c>
      <c r="J341" s="24">
        <v>459.12</v>
      </c>
      <c r="L341" s="105">
        <v>1</v>
      </c>
      <c r="M341" s="40">
        <f t="shared" si="80"/>
        <v>0</v>
      </c>
      <c r="N341" s="40">
        <f t="shared" si="71"/>
        <v>311.34103889465007</v>
      </c>
      <c r="O341" s="40">
        <f t="shared" si="72"/>
        <v>169.87999999999997</v>
      </c>
      <c r="P341" s="40">
        <f t="shared" si="73"/>
        <v>260.91000000000003</v>
      </c>
      <c r="Q341" s="40">
        <f t="shared" si="81"/>
        <v>0</v>
      </c>
      <c r="R341" s="40">
        <f t="shared" si="82"/>
        <v>169.87999999999997</v>
      </c>
      <c r="S341" s="40">
        <f t="shared" si="77"/>
        <v>1.2299999999999898</v>
      </c>
      <c r="T341" s="40">
        <f t="shared" si="74"/>
        <v>49.879999999999995</v>
      </c>
      <c r="U341" s="40">
        <f t="shared" si="75"/>
        <v>265.63516804067945</v>
      </c>
      <c r="V341" s="13">
        <f t="shared" si="76"/>
        <v>0.98221181300829941</v>
      </c>
      <c r="W341" s="24" t="s">
        <v>4281</v>
      </c>
      <c r="AB341"/>
      <c r="AO341" s="1">
        <v>1</v>
      </c>
      <c r="AP341" s="1">
        <v>0.9</v>
      </c>
    </row>
    <row r="342" spans="2:42" x14ac:dyDescent="0.25">
      <c r="B342" s="26" t="s">
        <v>4282</v>
      </c>
      <c r="C342" s="29">
        <v>342.19</v>
      </c>
      <c r="D342" s="29">
        <v>234.81</v>
      </c>
      <c r="E342" s="29">
        <v>138.77000000000001</v>
      </c>
      <c r="F342" s="15">
        <v>30</v>
      </c>
      <c r="G342" s="15">
        <f t="shared" si="70"/>
        <v>168.77</v>
      </c>
      <c r="H342" s="40">
        <f t="shared" si="78"/>
        <v>289.169585191804</v>
      </c>
      <c r="I342" s="42">
        <f t="shared" si="79"/>
        <v>0.8120148591846279</v>
      </c>
      <c r="J342" s="24">
        <v>458.42</v>
      </c>
      <c r="L342" s="105">
        <v>1</v>
      </c>
      <c r="M342" s="40">
        <f t="shared" si="80"/>
        <v>0</v>
      </c>
      <c r="N342" s="40">
        <f t="shared" si="71"/>
        <v>289.169585191804</v>
      </c>
      <c r="O342" s="40">
        <f t="shared" si="72"/>
        <v>168.76999999999995</v>
      </c>
      <c r="P342" s="40">
        <f t="shared" si="73"/>
        <v>234.81</v>
      </c>
      <c r="Q342" s="40">
        <f t="shared" si="81"/>
        <v>0</v>
      </c>
      <c r="R342" s="40">
        <f t="shared" si="82"/>
        <v>168.76999999999995</v>
      </c>
      <c r="S342" s="40">
        <f t="shared" si="77"/>
        <v>-1.1100000000000136</v>
      </c>
      <c r="T342" s="40">
        <f t="shared" si="74"/>
        <v>48.77000000000001</v>
      </c>
      <c r="U342" s="40">
        <f t="shared" si="75"/>
        <v>239.82128554404841</v>
      </c>
      <c r="V342" s="13">
        <f t="shared" si="76"/>
        <v>0.97910408355672007</v>
      </c>
      <c r="W342" s="24" t="s">
        <v>4282</v>
      </c>
      <c r="AB342"/>
      <c r="AO342" s="1">
        <v>1</v>
      </c>
      <c r="AP342" s="1">
        <v>0.9</v>
      </c>
    </row>
    <row r="343" spans="2:42" x14ac:dyDescent="0.25">
      <c r="B343" s="26" t="s">
        <v>4283</v>
      </c>
      <c r="C343" s="29">
        <v>341.54</v>
      </c>
      <c r="D343" s="29">
        <v>239.08</v>
      </c>
      <c r="E343" s="29">
        <v>141.58000000000001</v>
      </c>
      <c r="F343" s="15">
        <v>30</v>
      </c>
      <c r="G343" s="15">
        <f t="shared" si="70"/>
        <v>171.58</v>
      </c>
      <c r="H343" s="40">
        <f t="shared" si="78"/>
        <v>294.27698312983978</v>
      </c>
      <c r="I343" s="42">
        <f t="shared" si="79"/>
        <v>0.81243187101219549</v>
      </c>
      <c r="J343" s="24">
        <v>459.51</v>
      </c>
      <c r="L343" s="105">
        <v>1</v>
      </c>
      <c r="M343" s="40">
        <f t="shared" si="80"/>
        <v>0</v>
      </c>
      <c r="N343" s="40">
        <f t="shared" si="71"/>
        <v>294.27698312983978</v>
      </c>
      <c r="O343" s="40">
        <f t="shared" si="72"/>
        <v>171.57999999999998</v>
      </c>
      <c r="P343" s="40">
        <f t="shared" si="73"/>
        <v>239.08</v>
      </c>
      <c r="Q343" s="40">
        <f t="shared" si="81"/>
        <v>0</v>
      </c>
      <c r="R343" s="40">
        <f t="shared" si="82"/>
        <v>171.57999999999998</v>
      </c>
      <c r="S343" s="40">
        <f t="shared" si="77"/>
        <v>2.8100000000000307</v>
      </c>
      <c r="T343" s="40">
        <f t="shared" si="74"/>
        <v>51.580000000000013</v>
      </c>
      <c r="U343" s="40">
        <f t="shared" si="75"/>
        <v>244.58074903802222</v>
      </c>
      <c r="V343" s="13">
        <f t="shared" si="76"/>
        <v>0.97750947668752508</v>
      </c>
      <c r="W343" s="24" t="s">
        <v>4283</v>
      </c>
      <c r="AB343"/>
      <c r="AO343" s="1">
        <v>1</v>
      </c>
      <c r="AP343" s="1">
        <v>0.9</v>
      </c>
    </row>
    <row r="344" spans="2:42" x14ac:dyDescent="0.25">
      <c r="B344" s="26" t="s">
        <v>4284</v>
      </c>
      <c r="C344" s="29">
        <v>428.43</v>
      </c>
      <c r="D344" s="29">
        <v>284.83999999999997</v>
      </c>
      <c r="E344" s="29">
        <v>163.89</v>
      </c>
      <c r="F344" s="15">
        <v>30</v>
      </c>
      <c r="G344" s="15">
        <f t="shared" si="70"/>
        <v>193.89</v>
      </c>
      <c r="H344" s="40">
        <f t="shared" si="78"/>
        <v>344.56807411598652</v>
      </c>
      <c r="I344" s="42">
        <f t="shared" si="79"/>
        <v>0.8266581305617966</v>
      </c>
      <c r="J344" s="24">
        <v>451.79</v>
      </c>
      <c r="L344" s="105">
        <v>1</v>
      </c>
      <c r="M344" s="40">
        <f t="shared" si="80"/>
        <v>0</v>
      </c>
      <c r="N344" s="40">
        <f t="shared" si="71"/>
        <v>344.56807411598652</v>
      </c>
      <c r="O344" s="40">
        <f t="shared" si="72"/>
        <v>193.88999999999993</v>
      </c>
      <c r="P344" s="40">
        <f t="shared" si="73"/>
        <v>284.83999999999997</v>
      </c>
      <c r="Q344" s="40">
        <f t="shared" si="81"/>
        <v>0</v>
      </c>
      <c r="R344" s="40">
        <f t="shared" si="82"/>
        <v>193.88999999999993</v>
      </c>
      <c r="S344" s="40">
        <f t="shared" si="77"/>
        <v>22.309999999999945</v>
      </c>
      <c r="T344" s="40">
        <f t="shared" si="74"/>
        <v>73.889999999999986</v>
      </c>
      <c r="U344" s="40">
        <f t="shared" si="75"/>
        <v>294.26783327438284</v>
      </c>
      <c r="V344" s="13">
        <f t="shared" si="76"/>
        <v>0.96796172667098102</v>
      </c>
      <c r="W344" s="24" t="s">
        <v>4284</v>
      </c>
      <c r="AB344"/>
      <c r="AO344" s="1">
        <v>1</v>
      </c>
      <c r="AP344" s="1">
        <v>0.9</v>
      </c>
    </row>
    <row r="345" spans="2:42" x14ac:dyDescent="0.25">
      <c r="B345" s="26" t="s">
        <v>4285</v>
      </c>
      <c r="C345" s="29">
        <v>336.13</v>
      </c>
      <c r="D345" s="29">
        <v>236.55</v>
      </c>
      <c r="E345" s="29">
        <v>130.18</v>
      </c>
      <c r="F345" s="15">
        <v>30</v>
      </c>
      <c r="G345" s="15">
        <f t="shared" si="70"/>
        <v>160.18</v>
      </c>
      <c r="H345" s="40">
        <f t="shared" si="78"/>
        <v>285.68082697303998</v>
      </c>
      <c r="I345" s="42">
        <f t="shared" si="79"/>
        <v>0.8280219660044722</v>
      </c>
      <c r="J345" s="24">
        <v>455.04</v>
      </c>
      <c r="L345" s="105">
        <v>1</v>
      </c>
      <c r="M345" s="40">
        <f t="shared" si="80"/>
        <v>0</v>
      </c>
      <c r="N345" s="40">
        <f t="shared" si="71"/>
        <v>285.68082697303998</v>
      </c>
      <c r="O345" s="40">
        <f t="shared" si="72"/>
        <v>160.18</v>
      </c>
      <c r="P345" s="40">
        <f t="shared" si="73"/>
        <v>236.55</v>
      </c>
      <c r="Q345" s="40">
        <f t="shared" si="81"/>
        <v>0</v>
      </c>
      <c r="R345" s="40">
        <f t="shared" si="82"/>
        <v>160.18</v>
      </c>
      <c r="S345" s="40">
        <f t="shared" si="77"/>
        <v>-33.709999999999923</v>
      </c>
      <c r="T345" s="40">
        <f t="shared" si="74"/>
        <v>40.180000000000007</v>
      </c>
      <c r="U345" s="40">
        <f t="shared" si="75"/>
        <v>239.93818974894347</v>
      </c>
      <c r="V345" s="13">
        <f t="shared" si="76"/>
        <v>0.98587890592786143</v>
      </c>
      <c r="W345" s="24" t="s">
        <v>4285</v>
      </c>
      <c r="AB345"/>
      <c r="AO345" s="1">
        <v>1</v>
      </c>
      <c r="AP345" s="1">
        <v>0.9</v>
      </c>
    </row>
    <row r="346" spans="2:42" x14ac:dyDescent="0.25">
      <c r="B346" s="26" t="s">
        <v>4286</v>
      </c>
      <c r="C346" s="29">
        <v>412.32</v>
      </c>
      <c r="D346" s="29">
        <v>278.99</v>
      </c>
      <c r="E346" s="29">
        <v>161.79</v>
      </c>
      <c r="F346" s="15">
        <v>30</v>
      </c>
      <c r="G346" s="15">
        <f t="shared" si="70"/>
        <v>191.79</v>
      </c>
      <c r="H346" s="40">
        <f t="shared" si="78"/>
        <v>338.55401961873088</v>
      </c>
      <c r="I346" s="42">
        <f t="shared" si="79"/>
        <v>0.82406346944038644</v>
      </c>
      <c r="J346" s="24">
        <v>451.35</v>
      </c>
      <c r="L346" s="105">
        <v>1</v>
      </c>
      <c r="M346" s="40">
        <f t="shared" si="80"/>
        <v>0</v>
      </c>
      <c r="N346" s="40">
        <f t="shared" si="71"/>
        <v>338.55401961873088</v>
      </c>
      <c r="O346" s="40">
        <f t="shared" si="72"/>
        <v>191.78999999999996</v>
      </c>
      <c r="P346" s="40">
        <f t="shared" si="73"/>
        <v>278.99</v>
      </c>
      <c r="Q346" s="40">
        <f t="shared" si="81"/>
        <v>0</v>
      </c>
      <c r="R346" s="40">
        <f t="shared" si="82"/>
        <v>191.78999999999996</v>
      </c>
      <c r="S346" s="40">
        <f t="shared" si="77"/>
        <v>31.609999999999957</v>
      </c>
      <c r="T346" s="40">
        <f t="shared" si="74"/>
        <v>71.789999999999992</v>
      </c>
      <c r="U346" s="40">
        <f t="shared" si="75"/>
        <v>288.07850353679635</v>
      </c>
      <c r="V346" s="13">
        <f t="shared" si="76"/>
        <v>0.96845129565304255</v>
      </c>
      <c r="W346" s="24" t="s">
        <v>4286</v>
      </c>
      <c r="AB346"/>
      <c r="AO346" s="1">
        <v>1</v>
      </c>
      <c r="AP346" s="1">
        <v>0.9</v>
      </c>
    </row>
    <row r="347" spans="2:42" x14ac:dyDescent="0.25">
      <c r="B347" s="26" t="s">
        <v>4287</v>
      </c>
      <c r="C347" s="29">
        <v>415.62</v>
      </c>
      <c r="D347" s="29">
        <v>281.48</v>
      </c>
      <c r="E347" s="29">
        <v>162.94999999999999</v>
      </c>
      <c r="F347" s="15">
        <v>30</v>
      </c>
      <c r="G347" s="15">
        <f t="shared" si="70"/>
        <v>192.95</v>
      </c>
      <c r="H347" s="40">
        <f t="shared" si="78"/>
        <v>341.26337761324464</v>
      </c>
      <c r="I347" s="42">
        <f t="shared" si="79"/>
        <v>0.8248174825222605</v>
      </c>
      <c r="J347" s="24">
        <v>452.08</v>
      </c>
      <c r="L347" s="105">
        <v>1</v>
      </c>
      <c r="M347" s="40">
        <f t="shared" si="80"/>
        <v>0</v>
      </c>
      <c r="N347" s="40">
        <f t="shared" si="71"/>
        <v>341.26337761324464</v>
      </c>
      <c r="O347" s="40">
        <f t="shared" si="72"/>
        <v>192.95</v>
      </c>
      <c r="P347" s="40">
        <f t="shared" si="73"/>
        <v>281.48</v>
      </c>
      <c r="Q347" s="40">
        <f t="shared" si="81"/>
        <v>0</v>
      </c>
      <c r="R347" s="40">
        <f t="shared" si="82"/>
        <v>192.95</v>
      </c>
      <c r="S347" s="40">
        <f t="shared" si="77"/>
        <v>1.160000000000025</v>
      </c>
      <c r="T347" s="40">
        <f t="shared" si="74"/>
        <v>72.949999999999989</v>
      </c>
      <c r="U347" s="40">
        <f t="shared" si="75"/>
        <v>290.77945749313176</v>
      </c>
      <c r="V347" s="13">
        <f t="shared" si="76"/>
        <v>0.96801886359750366</v>
      </c>
      <c r="W347" s="24" t="s">
        <v>4287</v>
      </c>
      <c r="AB347"/>
      <c r="AO347" s="1">
        <v>1</v>
      </c>
      <c r="AP347" s="1">
        <v>0.9</v>
      </c>
    </row>
    <row r="348" spans="2:42" x14ac:dyDescent="0.25">
      <c r="B348" s="26" t="s">
        <v>4288</v>
      </c>
      <c r="C348" s="29">
        <v>414.86</v>
      </c>
      <c r="D348" s="29">
        <v>235.89</v>
      </c>
      <c r="E348" s="29">
        <v>135.28</v>
      </c>
      <c r="F348" s="15">
        <v>30</v>
      </c>
      <c r="G348" s="15">
        <f t="shared" si="70"/>
        <v>165.28</v>
      </c>
      <c r="H348" s="40">
        <f t="shared" si="78"/>
        <v>288.03050272497183</v>
      </c>
      <c r="I348" s="42">
        <f t="shared" si="79"/>
        <v>0.81897576044312703</v>
      </c>
      <c r="J348" s="24">
        <v>456.7</v>
      </c>
      <c r="L348" s="105">
        <v>1</v>
      </c>
      <c r="M348" s="40">
        <f t="shared" si="80"/>
        <v>0</v>
      </c>
      <c r="N348" s="40">
        <f t="shared" si="71"/>
        <v>288.03050272497183</v>
      </c>
      <c r="O348" s="40">
        <f t="shared" si="72"/>
        <v>165.28000000000003</v>
      </c>
      <c r="P348" s="40">
        <f t="shared" si="73"/>
        <v>235.89</v>
      </c>
      <c r="Q348" s="40">
        <f t="shared" si="81"/>
        <v>0</v>
      </c>
      <c r="R348" s="40">
        <f t="shared" si="82"/>
        <v>165.28000000000003</v>
      </c>
      <c r="S348" s="40">
        <f t="shared" si="77"/>
        <v>-27.669999999999959</v>
      </c>
      <c r="T348" s="40">
        <f t="shared" si="74"/>
        <v>45.28</v>
      </c>
      <c r="U348" s="40">
        <f t="shared" si="75"/>
        <v>240.19652474588386</v>
      </c>
      <c r="V348" s="13">
        <f t="shared" si="76"/>
        <v>0.98207082825015901</v>
      </c>
      <c r="W348" s="24" t="s">
        <v>4288</v>
      </c>
      <c r="AB348"/>
      <c r="AO348" s="1">
        <v>1</v>
      </c>
      <c r="AP348" s="1">
        <v>0.9</v>
      </c>
    </row>
    <row r="349" spans="2:42" x14ac:dyDescent="0.25">
      <c r="B349" s="26" t="s">
        <v>4289</v>
      </c>
      <c r="C349" s="29">
        <v>413.82</v>
      </c>
      <c r="D349" s="29">
        <v>286.68</v>
      </c>
      <c r="E349" s="29">
        <v>167.12</v>
      </c>
      <c r="F349" s="15">
        <v>30</v>
      </c>
      <c r="G349" s="15">
        <f t="shared" si="70"/>
        <v>197.12</v>
      </c>
      <c r="H349" s="40">
        <f t="shared" si="78"/>
        <v>347.91050113499017</v>
      </c>
      <c r="I349" s="42">
        <f t="shared" si="79"/>
        <v>0.82400502159251421</v>
      </c>
      <c r="J349" s="24">
        <v>453.93</v>
      </c>
      <c r="L349" s="105">
        <v>1</v>
      </c>
      <c r="M349" s="40">
        <f t="shared" si="80"/>
        <v>0</v>
      </c>
      <c r="N349" s="40">
        <f t="shared" si="71"/>
        <v>347.91050113499017</v>
      </c>
      <c r="O349" s="40">
        <f t="shared" si="72"/>
        <v>197.11999999999995</v>
      </c>
      <c r="P349" s="40">
        <f t="shared" si="73"/>
        <v>286.68</v>
      </c>
      <c r="Q349" s="40">
        <f t="shared" si="81"/>
        <v>0</v>
      </c>
      <c r="R349" s="40">
        <f t="shared" si="82"/>
        <v>197.11999999999995</v>
      </c>
      <c r="S349" s="40">
        <f t="shared" si="77"/>
        <v>31.839999999999918</v>
      </c>
      <c r="T349" s="40">
        <f t="shared" si="74"/>
        <v>77.12</v>
      </c>
      <c r="U349" s="40">
        <f t="shared" si="75"/>
        <v>296.87188617314371</v>
      </c>
      <c r="V349" s="13">
        <f t="shared" si="76"/>
        <v>0.96566907596228391</v>
      </c>
      <c r="W349" s="24" t="s">
        <v>4289</v>
      </c>
      <c r="AB349"/>
      <c r="AO349" s="1">
        <v>1</v>
      </c>
      <c r="AP349" s="1">
        <v>0.9</v>
      </c>
    </row>
    <row r="350" spans="2:42" x14ac:dyDescent="0.25">
      <c r="B350" s="26" t="s">
        <v>4290</v>
      </c>
      <c r="C350" s="29">
        <v>398.06</v>
      </c>
      <c r="D350" s="29">
        <v>217.1</v>
      </c>
      <c r="E350" s="29">
        <v>131.9</v>
      </c>
      <c r="F350" s="15">
        <v>30</v>
      </c>
      <c r="G350" s="15">
        <f t="shared" si="70"/>
        <v>161.9</v>
      </c>
      <c r="H350" s="40">
        <f t="shared" si="78"/>
        <v>270.82101100173151</v>
      </c>
      <c r="I350" s="42">
        <f t="shared" si="79"/>
        <v>0.80163647272778238</v>
      </c>
      <c r="J350" s="24">
        <v>454.18</v>
      </c>
      <c r="L350" s="105">
        <v>1</v>
      </c>
      <c r="M350" s="40">
        <f t="shared" si="80"/>
        <v>0</v>
      </c>
      <c r="N350" s="40">
        <f t="shared" si="71"/>
        <v>270.82101100173151</v>
      </c>
      <c r="O350" s="40">
        <f t="shared" si="72"/>
        <v>161.89999999999995</v>
      </c>
      <c r="P350" s="40">
        <f t="shared" si="73"/>
        <v>217.1</v>
      </c>
      <c r="Q350" s="40">
        <f t="shared" si="81"/>
        <v>0</v>
      </c>
      <c r="R350" s="40">
        <f t="shared" si="82"/>
        <v>161.89999999999995</v>
      </c>
      <c r="S350" s="40">
        <f t="shared" si="77"/>
        <v>-35.22</v>
      </c>
      <c r="T350" s="40">
        <f t="shared" si="74"/>
        <v>41.900000000000006</v>
      </c>
      <c r="U350" s="40">
        <f t="shared" si="75"/>
        <v>221.10635449936757</v>
      </c>
      <c r="V350" s="13">
        <f t="shared" si="76"/>
        <v>0.98188041900270651</v>
      </c>
      <c r="W350" s="24" t="s">
        <v>4290</v>
      </c>
      <c r="AB350"/>
      <c r="AO350" s="1">
        <v>1</v>
      </c>
      <c r="AP350" s="1">
        <v>0.9</v>
      </c>
    </row>
    <row r="351" spans="2:42" x14ac:dyDescent="0.25">
      <c r="B351" s="26" t="s">
        <v>4291</v>
      </c>
      <c r="C351" s="29">
        <v>406.38</v>
      </c>
      <c r="D351" s="29">
        <v>220.93</v>
      </c>
      <c r="E351" s="29">
        <v>130.13999999999999</v>
      </c>
      <c r="F351" s="15">
        <v>30</v>
      </c>
      <c r="G351" s="15">
        <f t="shared" si="70"/>
        <v>160.13999999999999</v>
      </c>
      <c r="H351" s="40">
        <f t="shared" si="78"/>
        <v>272.86422356182936</v>
      </c>
      <c r="I351" s="42">
        <f t="shared" si="79"/>
        <v>0.80967008835417598</v>
      </c>
      <c r="J351" s="24">
        <v>454.04</v>
      </c>
      <c r="L351" s="105">
        <v>1</v>
      </c>
      <c r="M351" s="40">
        <f t="shared" si="80"/>
        <v>0</v>
      </c>
      <c r="N351" s="40">
        <f t="shared" si="71"/>
        <v>272.86422356182936</v>
      </c>
      <c r="O351" s="40">
        <f t="shared" si="72"/>
        <v>160.13999999999999</v>
      </c>
      <c r="P351" s="40">
        <f t="shared" si="73"/>
        <v>220.93</v>
      </c>
      <c r="Q351" s="40">
        <f t="shared" si="81"/>
        <v>0</v>
      </c>
      <c r="R351" s="40">
        <f t="shared" si="82"/>
        <v>160.13999999999999</v>
      </c>
      <c r="S351" s="40">
        <f t="shared" si="77"/>
        <v>-1.7599999999999625</v>
      </c>
      <c r="T351" s="40">
        <f t="shared" si="74"/>
        <v>40.139999999999986</v>
      </c>
      <c r="U351" s="40">
        <f t="shared" si="75"/>
        <v>224.54684255183818</v>
      </c>
      <c r="V351" s="13">
        <f t="shared" si="76"/>
        <v>0.98389270358587566</v>
      </c>
      <c r="W351" s="24" t="s">
        <v>4291</v>
      </c>
      <c r="AB351"/>
      <c r="AO351" s="1">
        <v>1</v>
      </c>
      <c r="AP351" s="1">
        <v>0.9</v>
      </c>
    </row>
    <row r="352" spans="2:42" x14ac:dyDescent="0.25">
      <c r="B352" s="26" t="s">
        <v>4292</v>
      </c>
      <c r="C352" s="29">
        <v>388.83</v>
      </c>
      <c r="D352" s="29">
        <v>272.48</v>
      </c>
      <c r="E352" s="29">
        <v>158.61000000000001</v>
      </c>
      <c r="F352" s="15">
        <v>30</v>
      </c>
      <c r="G352" s="15">
        <f t="shared" si="70"/>
        <v>188.61</v>
      </c>
      <c r="H352" s="40">
        <f t="shared" si="78"/>
        <v>331.38962340423399</v>
      </c>
      <c r="I352" s="42">
        <f t="shared" si="79"/>
        <v>0.82223455641405185</v>
      </c>
      <c r="J352" s="24">
        <v>455.42</v>
      </c>
      <c r="L352" s="105">
        <v>1</v>
      </c>
      <c r="M352" s="40">
        <f t="shared" si="80"/>
        <v>0</v>
      </c>
      <c r="N352" s="40">
        <f t="shared" si="71"/>
        <v>331.38962340423399</v>
      </c>
      <c r="O352" s="40">
        <f t="shared" si="72"/>
        <v>188.61</v>
      </c>
      <c r="P352" s="40">
        <f t="shared" si="73"/>
        <v>272.48</v>
      </c>
      <c r="Q352" s="40">
        <f t="shared" si="81"/>
        <v>0</v>
      </c>
      <c r="R352" s="40">
        <f t="shared" si="82"/>
        <v>188.61</v>
      </c>
      <c r="S352" s="40">
        <f t="shared" si="77"/>
        <v>28.470000000000027</v>
      </c>
      <c r="T352" s="40">
        <f t="shared" si="74"/>
        <v>68.610000000000014</v>
      </c>
      <c r="U352" s="40">
        <f t="shared" si="75"/>
        <v>280.98519978817393</v>
      </c>
      <c r="V352" s="13">
        <f t="shared" si="76"/>
        <v>0.96973079082248559</v>
      </c>
      <c r="W352" s="24" t="s">
        <v>4292</v>
      </c>
      <c r="AB352"/>
      <c r="AO352" s="1">
        <v>1</v>
      </c>
      <c r="AP352" s="1">
        <v>0.9</v>
      </c>
    </row>
    <row r="353" spans="2:42" x14ac:dyDescent="0.25">
      <c r="B353" s="26" t="s">
        <v>4293</v>
      </c>
      <c r="C353" s="29">
        <v>402.56</v>
      </c>
      <c r="D353" s="29">
        <v>286.56</v>
      </c>
      <c r="E353" s="29">
        <v>160.19</v>
      </c>
      <c r="F353" s="15">
        <v>30</v>
      </c>
      <c r="G353" s="15">
        <f t="shared" si="70"/>
        <v>190.19</v>
      </c>
      <c r="H353" s="40">
        <f t="shared" si="78"/>
        <v>343.9314898348216</v>
      </c>
      <c r="I353" s="42">
        <f t="shared" si="79"/>
        <v>0.83318919165449157</v>
      </c>
      <c r="J353" s="24">
        <v>452.22</v>
      </c>
      <c r="L353" s="105">
        <v>1</v>
      </c>
      <c r="M353" s="40">
        <f t="shared" si="80"/>
        <v>0</v>
      </c>
      <c r="N353" s="40">
        <f t="shared" si="71"/>
        <v>343.9314898348216</v>
      </c>
      <c r="O353" s="40">
        <f t="shared" si="72"/>
        <v>190.18999999999997</v>
      </c>
      <c r="P353" s="40">
        <f t="shared" si="73"/>
        <v>286.56</v>
      </c>
      <c r="Q353" s="40">
        <f t="shared" si="81"/>
        <v>0</v>
      </c>
      <c r="R353" s="40">
        <f t="shared" si="82"/>
        <v>190.18999999999997</v>
      </c>
      <c r="S353" s="40">
        <f t="shared" si="77"/>
        <v>1.5799999999999557</v>
      </c>
      <c r="T353" s="40">
        <f t="shared" si="74"/>
        <v>70.19</v>
      </c>
      <c r="U353" s="40">
        <f t="shared" si="75"/>
        <v>295.03096396819097</v>
      </c>
      <c r="V353" s="13">
        <f t="shared" si="76"/>
        <v>0.97128788160315171</v>
      </c>
      <c r="W353" s="24" t="s">
        <v>4293</v>
      </c>
      <c r="AB353"/>
      <c r="AO353" s="1">
        <v>1</v>
      </c>
      <c r="AP353" s="1">
        <v>0.9</v>
      </c>
    </row>
    <row r="354" spans="2:42" x14ac:dyDescent="0.25">
      <c r="B354" s="26" t="s">
        <v>4294</v>
      </c>
      <c r="C354" s="29">
        <v>341.97</v>
      </c>
      <c r="D354" s="29">
        <v>240.91</v>
      </c>
      <c r="E354" s="29">
        <v>126.62</v>
      </c>
      <c r="F354" s="15">
        <v>30</v>
      </c>
      <c r="G354" s="15">
        <f t="shared" si="70"/>
        <v>156.62</v>
      </c>
      <c r="H354" s="40">
        <f t="shared" si="78"/>
        <v>287.34552806682063</v>
      </c>
      <c r="I354" s="42">
        <f t="shared" si="79"/>
        <v>0.83839829219119666</v>
      </c>
      <c r="J354" s="24">
        <v>454.26</v>
      </c>
      <c r="L354" s="105">
        <v>1</v>
      </c>
      <c r="M354" s="40">
        <f t="shared" si="80"/>
        <v>0</v>
      </c>
      <c r="N354" s="40">
        <f t="shared" si="71"/>
        <v>287.34552806682063</v>
      </c>
      <c r="O354" s="40">
        <f t="shared" si="72"/>
        <v>156.62</v>
      </c>
      <c r="P354" s="40">
        <f t="shared" si="73"/>
        <v>240.91</v>
      </c>
      <c r="Q354" s="40">
        <f t="shared" si="81"/>
        <v>0</v>
      </c>
      <c r="R354" s="40">
        <f t="shared" si="82"/>
        <v>156.62</v>
      </c>
      <c r="S354" s="40">
        <f t="shared" si="77"/>
        <v>-33.569999999999965</v>
      </c>
      <c r="T354" s="40">
        <f t="shared" si="74"/>
        <v>36.620000000000005</v>
      </c>
      <c r="U354" s="40">
        <f t="shared" si="75"/>
        <v>243.67735327682794</v>
      </c>
      <c r="V354" s="13">
        <f t="shared" si="76"/>
        <v>0.98864337108223543</v>
      </c>
      <c r="W354" s="24" t="s">
        <v>4294</v>
      </c>
      <c r="AB354"/>
      <c r="AO354" s="1">
        <v>1</v>
      </c>
      <c r="AP354" s="1">
        <v>0.9</v>
      </c>
    </row>
    <row r="355" spans="2:42" x14ac:dyDescent="0.25">
      <c r="B355" s="26" t="s">
        <v>4295</v>
      </c>
      <c r="C355" s="29">
        <v>351.63</v>
      </c>
      <c r="D355" s="29">
        <v>244.48</v>
      </c>
      <c r="E355" s="29">
        <v>130.02000000000001</v>
      </c>
      <c r="F355" s="15">
        <v>30</v>
      </c>
      <c r="G355" s="15">
        <f t="shared" si="70"/>
        <v>160.02000000000001</v>
      </c>
      <c r="H355" s="40">
        <f t="shared" si="78"/>
        <v>292.19320799772197</v>
      </c>
      <c r="I355" s="42">
        <f t="shared" si="79"/>
        <v>0.83670664925895888</v>
      </c>
      <c r="J355" s="24">
        <v>453.67</v>
      </c>
      <c r="L355" s="105">
        <v>1</v>
      </c>
      <c r="M355" s="40">
        <f t="shared" si="80"/>
        <v>0</v>
      </c>
      <c r="N355" s="40">
        <f t="shared" si="71"/>
        <v>292.19320799772197</v>
      </c>
      <c r="O355" s="40">
        <f t="shared" si="72"/>
        <v>160.02000000000007</v>
      </c>
      <c r="P355" s="40">
        <f t="shared" si="73"/>
        <v>244.48</v>
      </c>
      <c r="Q355" s="40">
        <f t="shared" si="81"/>
        <v>0</v>
      </c>
      <c r="R355" s="40">
        <f t="shared" si="82"/>
        <v>160.02000000000007</v>
      </c>
      <c r="S355" s="40">
        <f t="shared" si="77"/>
        <v>3.4000000000000625</v>
      </c>
      <c r="T355" s="40">
        <f t="shared" si="74"/>
        <v>40.02000000000001</v>
      </c>
      <c r="U355" s="40">
        <f t="shared" si="75"/>
        <v>247.73387091796712</v>
      </c>
      <c r="V355" s="13">
        <f t="shared" si="76"/>
        <v>0.98686545805823778</v>
      </c>
      <c r="W355" s="24" t="s">
        <v>4295</v>
      </c>
      <c r="AB355"/>
      <c r="AO355" s="1">
        <v>1</v>
      </c>
      <c r="AP355" s="1">
        <v>0.9</v>
      </c>
    </row>
    <row r="356" spans="2:42" x14ac:dyDescent="0.25">
      <c r="B356" s="26" t="s">
        <v>4296</v>
      </c>
      <c r="C356" s="29">
        <v>432.56</v>
      </c>
      <c r="D356" s="29">
        <v>293.57</v>
      </c>
      <c r="E356" s="29">
        <v>158.62</v>
      </c>
      <c r="F356" s="15">
        <v>30</v>
      </c>
      <c r="G356" s="15">
        <f t="shared" si="70"/>
        <v>188.62</v>
      </c>
      <c r="H356" s="40">
        <f t="shared" si="78"/>
        <v>348.94247276592745</v>
      </c>
      <c r="I356" s="42">
        <f t="shared" si="79"/>
        <v>0.84131346256873807</v>
      </c>
      <c r="J356" s="24">
        <v>450.18</v>
      </c>
      <c r="L356" s="105">
        <v>1</v>
      </c>
      <c r="M356" s="40">
        <f t="shared" si="80"/>
        <v>0</v>
      </c>
      <c r="N356" s="40">
        <f t="shared" si="71"/>
        <v>348.94247276592745</v>
      </c>
      <c r="O356" s="40">
        <f t="shared" si="72"/>
        <v>188.62000000000006</v>
      </c>
      <c r="P356" s="40">
        <f t="shared" si="73"/>
        <v>293.57</v>
      </c>
      <c r="Q356" s="40">
        <f t="shared" si="81"/>
        <v>0</v>
      </c>
      <c r="R356" s="40">
        <f t="shared" si="82"/>
        <v>188.62000000000006</v>
      </c>
      <c r="S356" s="40">
        <f t="shared" si="77"/>
        <v>28.599999999999994</v>
      </c>
      <c r="T356" s="40">
        <f t="shared" si="74"/>
        <v>68.62</v>
      </c>
      <c r="U356" s="40">
        <f t="shared" si="75"/>
        <v>301.48308294164701</v>
      </c>
      <c r="V356" s="13">
        <f t="shared" si="76"/>
        <v>0.97375281271361214</v>
      </c>
      <c r="W356" s="24" t="s">
        <v>4296</v>
      </c>
      <c r="AB356"/>
      <c r="AO356" s="1">
        <v>1</v>
      </c>
      <c r="AP356" s="1">
        <v>0.9</v>
      </c>
    </row>
    <row r="357" spans="2:42" x14ac:dyDescent="0.25">
      <c r="B357" s="26" t="s">
        <v>4297</v>
      </c>
      <c r="C357" s="29">
        <v>420.26</v>
      </c>
      <c r="D357" s="29">
        <v>292.02</v>
      </c>
      <c r="E357" s="29">
        <v>156.71</v>
      </c>
      <c r="F357" s="15">
        <v>30</v>
      </c>
      <c r="G357" s="15">
        <f t="shared" si="70"/>
        <v>186.71</v>
      </c>
      <c r="H357" s="40">
        <f t="shared" si="78"/>
        <v>346.6068442774897</v>
      </c>
      <c r="I357" s="42">
        <f t="shared" si="79"/>
        <v>0.84251077213643222</v>
      </c>
      <c r="J357" s="24">
        <v>453.78</v>
      </c>
      <c r="L357" s="105">
        <v>1</v>
      </c>
      <c r="M357" s="40">
        <f t="shared" si="80"/>
        <v>0</v>
      </c>
      <c r="N357" s="40">
        <f t="shared" si="71"/>
        <v>346.6068442774897</v>
      </c>
      <c r="O357" s="40">
        <f t="shared" si="72"/>
        <v>186.71</v>
      </c>
      <c r="P357" s="40">
        <f t="shared" si="73"/>
        <v>292.02</v>
      </c>
      <c r="Q357" s="40">
        <f t="shared" si="81"/>
        <v>0</v>
      </c>
      <c r="R357" s="40">
        <f t="shared" si="82"/>
        <v>186.71</v>
      </c>
      <c r="S357" s="40">
        <f t="shared" si="77"/>
        <v>-1.9100000000000534</v>
      </c>
      <c r="T357" s="40">
        <f t="shared" si="74"/>
        <v>66.710000000000008</v>
      </c>
      <c r="U357" s="40">
        <f t="shared" si="75"/>
        <v>299.54282581961462</v>
      </c>
      <c r="V357" s="13">
        <f t="shared" si="76"/>
        <v>0.97488564181421955</v>
      </c>
      <c r="W357" s="24" t="s">
        <v>4297</v>
      </c>
      <c r="AB357"/>
      <c r="AO357" s="1">
        <v>1</v>
      </c>
      <c r="AP357" s="1">
        <v>0.9</v>
      </c>
    </row>
    <row r="358" spans="2:42" x14ac:dyDescent="0.25">
      <c r="B358" s="26" t="s">
        <v>4298</v>
      </c>
      <c r="C358" s="29">
        <v>351.79</v>
      </c>
      <c r="D358" s="29">
        <v>244.95</v>
      </c>
      <c r="E358" s="29">
        <v>126.39</v>
      </c>
      <c r="F358" s="15">
        <v>30</v>
      </c>
      <c r="G358" s="15">
        <f t="shared" si="70"/>
        <v>156.38999999999999</v>
      </c>
      <c r="H358" s="40">
        <f t="shared" si="78"/>
        <v>290.61716157171446</v>
      </c>
      <c r="I358" s="42">
        <f t="shared" si="79"/>
        <v>0.84286144243947081</v>
      </c>
      <c r="J358" s="24">
        <v>455.55</v>
      </c>
      <c r="L358" s="105">
        <v>1</v>
      </c>
      <c r="M358" s="40">
        <f t="shared" si="80"/>
        <v>0</v>
      </c>
      <c r="N358" s="40">
        <f t="shared" si="71"/>
        <v>290.61716157171446</v>
      </c>
      <c r="O358" s="40">
        <f t="shared" si="72"/>
        <v>156.38999999999996</v>
      </c>
      <c r="P358" s="40">
        <f t="shared" si="73"/>
        <v>244.95</v>
      </c>
      <c r="Q358" s="40">
        <f t="shared" si="81"/>
        <v>0</v>
      </c>
      <c r="R358" s="40">
        <f t="shared" si="82"/>
        <v>156.38999999999996</v>
      </c>
      <c r="S358" s="40">
        <f t="shared" si="77"/>
        <v>-30.32000000000005</v>
      </c>
      <c r="T358" s="40">
        <f t="shared" si="74"/>
        <v>36.389999999999986</v>
      </c>
      <c r="U358" s="40">
        <f t="shared" si="75"/>
        <v>247.63831407922319</v>
      </c>
      <c r="V358" s="13">
        <f t="shared" si="76"/>
        <v>0.98914419164409606</v>
      </c>
      <c r="W358" s="24" t="s">
        <v>4298</v>
      </c>
      <c r="AB358"/>
      <c r="AO358" s="1">
        <v>1</v>
      </c>
      <c r="AP358" s="1">
        <v>0.9</v>
      </c>
    </row>
    <row r="359" spans="2:42" x14ac:dyDescent="0.25">
      <c r="B359" s="26" t="s">
        <v>4299</v>
      </c>
      <c r="C359" s="29">
        <v>324.56</v>
      </c>
      <c r="D359" s="29">
        <v>226.57</v>
      </c>
      <c r="E359" s="29">
        <v>124.63</v>
      </c>
      <c r="F359" s="15">
        <v>30</v>
      </c>
      <c r="G359" s="15">
        <f t="shared" si="70"/>
        <v>154.63</v>
      </c>
      <c r="H359" s="40">
        <f t="shared" si="78"/>
        <v>274.30713042135818</v>
      </c>
      <c r="I359" s="42">
        <f t="shared" si="79"/>
        <v>0.82597196672200957</v>
      </c>
      <c r="J359" s="24">
        <v>457.1</v>
      </c>
      <c r="L359" s="105">
        <v>1</v>
      </c>
      <c r="M359" s="40">
        <f t="shared" si="80"/>
        <v>0</v>
      </c>
      <c r="N359" s="40">
        <f t="shared" si="71"/>
        <v>274.30713042135818</v>
      </c>
      <c r="O359" s="40">
        <f t="shared" si="72"/>
        <v>154.63</v>
      </c>
      <c r="P359" s="40">
        <f t="shared" si="73"/>
        <v>226.57</v>
      </c>
      <c r="Q359" s="40">
        <f t="shared" si="81"/>
        <v>0</v>
      </c>
      <c r="R359" s="40">
        <f t="shared" si="82"/>
        <v>154.63</v>
      </c>
      <c r="S359" s="40">
        <f t="shared" si="77"/>
        <v>-1.7599999999999625</v>
      </c>
      <c r="T359" s="40">
        <f t="shared" si="74"/>
        <v>34.629999999999995</v>
      </c>
      <c r="U359" s="40">
        <f t="shared" si="75"/>
        <v>229.2012255639136</v>
      </c>
      <c r="V359" s="13">
        <f t="shared" si="76"/>
        <v>0.98852001965766156</v>
      </c>
      <c r="W359" s="24" t="s">
        <v>4299</v>
      </c>
      <c r="AB359"/>
      <c r="AO359" s="1">
        <v>1</v>
      </c>
      <c r="AP359" s="1">
        <v>0.9</v>
      </c>
    </row>
    <row r="360" spans="2:42" x14ac:dyDescent="0.25">
      <c r="B360" s="26" t="s">
        <v>4300</v>
      </c>
      <c r="C360" s="29">
        <v>365.78</v>
      </c>
      <c r="D360" s="29">
        <v>246.48</v>
      </c>
      <c r="E360" s="29">
        <v>130.05000000000001</v>
      </c>
      <c r="F360" s="15">
        <v>30</v>
      </c>
      <c r="G360" s="15">
        <f t="shared" si="70"/>
        <v>160.05000000000001</v>
      </c>
      <c r="H360" s="40">
        <f t="shared" si="78"/>
        <v>293.88499944706263</v>
      </c>
      <c r="I360" s="42">
        <f t="shared" si="79"/>
        <v>0.83869540964576628</v>
      </c>
      <c r="J360" s="24">
        <v>456.66</v>
      </c>
      <c r="L360" s="105">
        <v>1</v>
      </c>
      <c r="M360" s="40">
        <f t="shared" si="80"/>
        <v>0</v>
      </c>
      <c r="N360" s="40">
        <f t="shared" si="71"/>
        <v>293.88499944706263</v>
      </c>
      <c r="O360" s="40">
        <f t="shared" si="72"/>
        <v>160.04999999999998</v>
      </c>
      <c r="P360" s="40">
        <f t="shared" si="73"/>
        <v>246.48</v>
      </c>
      <c r="Q360" s="40">
        <f t="shared" si="81"/>
        <v>0</v>
      </c>
      <c r="R360" s="40">
        <f t="shared" si="82"/>
        <v>160.04999999999998</v>
      </c>
      <c r="S360" s="40">
        <f t="shared" si="77"/>
        <v>5.4199999999999875</v>
      </c>
      <c r="T360" s="40">
        <f t="shared" si="74"/>
        <v>40.050000000000011</v>
      </c>
      <c r="U360" s="40">
        <f t="shared" si="75"/>
        <v>249.71262062619101</v>
      </c>
      <c r="V360" s="13">
        <f t="shared" si="76"/>
        <v>0.9870546365734949</v>
      </c>
      <c r="W360" s="24" t="s">
        <v>4300</v>
      </c>
      <c r="AB360"/>
      <c r="AO360" s="1">
        <v>1</v>
      </c>
      <c r="AP360" s="1">
        <v>0.9</v>
      </c>
    </row>
    <row r="361" spans="2:42" x14ac:dyDescent="0.25">
      <c r="B361" s="26" t="s">
        <v>4301</v>
      </c>
      <c r="C361" s="29">
        <v>385.25</v>
      </c>
      <c r="D361" s="29">
        <v>265.16000000000003</v>
      </c>
      <c r="E361" s="29">
        <v>159.63</v>
      </c>
      <c r="F361" s="15">
        <v>30</v>
      </c>
      <c r="G361" s="15">
        <f t="shared" si="70"/>
        <v>189.63</v>
      </c>
      <c r="H361" s="40">
        <f t="shared" si="78"/>
        <v>325.98981962631905</v>
      </c>
      <c r="I361" s="42">
        <f t="shared" si="79"/>
        <v>0.81339963408658578</v>
      </c>
      <c r="J361" s="24">
        <v>453</v>
      </c>
      <c r="L361" s="105">
        <v>1</v>
      </c>
      <c r="M361" s="40">
        <f t="shared" si="80"/>
        <v>0</v>
      </c>
      <c r="N361" s="40">
        <f t="shared" si="71"/>
        <v>325.98981962631905</v>
      </c>
      <c r="O361" s="40">
        <f t="shared" si="72"/>
        <v>189.63000000000008</v>
      </c>
      <c r="P361" s="40">
        <f t="shared" si="73"/>
        <v>265.16000000000003</v>
      </c>
      <c r="Q361" s="40">
        <f t="shared" si="81"/>
        <v>0</v>
      </c>
      <c r="R361" s="40">
        <f t="shared" si="82"/>
        <v>189.63000000000008</v>
      </c>
      <c r="S361" s="40">
        <f t="shared" si="77"/>
        <v>29.580000000000098</v>
      </c>
      <c r="T361" s="40">
        <f t="shared" si="74"/>
        <v>69.63</v>
      </c>
      <c r="U361" s="40">
        <f t="shared" si="75"/>
        <v>274.14989057083352</v>
      </c>
      <c r="V361" s="13">
        <f t="shared" si="76"/>
        <v>0.96720811906174831</v>
      </c>
      <c r="W361" s="24" t="s">
        <v>4301</v>
      </c>
      <c r="AB361"/>
      <c r="AO361" s="1">
        <v>1</v>
      </c>
      <c r="AP361" s="1">
        <v>0.9</v>
      </c>
    </row>
    <row r="362" spans="2:42" x14ac:dyDescent="0.25">
      <c r="B362" s="26" t="s">
        <v>4302</v>
      </c>
      <c r="C362" s="29">
        <v>349.74</v>
      </c>
      <c r="D362" s="29">
        <v>247.92</v>
      </c>
      <c r="E362" s="29">
        <v>128.66</v>
      </c>
      <c r="F362" s="15">
        <v>30</v>
      </c>
      <c r="G362" s="15">
        <f t="shared" si="70"/>
        <v>158.66</v>
      </c>
      <c r="H362" s="40">
        <f t="shared" si="78"/>
        <v>294.34218521985593</v>
      </c>
      <c r="I362" s="42">
        <f t="shared" si="79"/>
        <v>0.84228497459451368</v>
      </c>
      <c r="J362" s="24">
        <v>451.83</v>
      </c>
      <c r="L362" s="105">
        <v>1</v>
      </c>
      <c r="M362" s="40">
        <f t="shared" si="80"/>
        <v>0</v>
      </c>
      <c r="N362" s="40">
        <f t="shared" si="71"/>
        <v>294.34218521985593</v>
      </c>
      <c r="O362" s="40">
        <f t="shared" si="72"/>
        <v>158.65999999999991</v>
      </c>
      <c r="P362" s="40">
        <f t="shared" si="73"/>
        <v>247.92</v>
      </c>
      <c r="Q362" s="40">
        <f t="shared" si="81"/>
        <v>0</v>
      </c>
      <c r="R362" s="40">
        <f t="shared" si="82"/>
        <v>158.65999999999991</v>
      </c>
      <c r="S362" s="40">
        <f t="shared" si="77"/>
        <v>-30.970000000000169</v>
      </c>
      <c r="T362" s="40">
        <f t="shared" si="74"/>
        <v>38.659999999999997</v>
      </c>
      <c r="U362" s="40">
        <f t="shared" si="75"/>
        <v>250.91616528235082</v>
      </c>
      <c r="V362" s="13">
        <f t="shared" si="76"/>
        <v>0.98805909822916627</v>
      </c>
      <c r="W362" s="24" t="s">
        <v>4302</v>
      </c>
      <c r="AB362"/>
      <c r="AO362" s="1">
        <v>1</v>
      </c>
      <c r="AP362" s="1">
        <v>0.9</v>
      </c>
    </row>
    <row r="363" spans="2:42" x14ac:dyDescent="0.25">
      <c r="B363" s="26" t="s">
        <v>4303</v>
      </c>
      <c r="C363" s="29">
        <v>427.98</v>
      </c>
      <c r="D363" s="29">
        <v>277.33999999999997</v>
      </c>
      <c r="E363" s="29">
        <v>142.36000000000001</v>
      </c>
      <c r="F363" s="15">
        <v>30</v>
      </c>
      <c r="G363" s="15">
        <f t="shared" si="70"/>
        <v>172.36</v>
      </c>
      <c r="H363" s="40">
        <f t="shared" si="78"/>
        <v>326.53551904808148</v>
      </c>
      <c r="I363" s="42">
        <f t="shared" si="79"/>
        <v>0.84934098688100879</v>
      </c>
      <c r="J363" s="24">
        <v>447.48</v>
      </c>
      <c r="L363" s="105">
        <v>1</v>
      </c>
      <c r="M363" s="40">
        <f t="shared" si="80"/>
        <v>0</v>
      </c>
      <c r="N363" s="40">
        <f t="shared" si="71"/>
        <v>326.53551904808148</v>
      </c>
      <c r="O363" s="40">
        <f t="shared" si="72"/>
        <v>172.36</v>
      </c>
      <c r="P363" s="40">
        <f t="shared" si="73"/>
        <v>277.33999999999997</v>
      </c>
      <c r="Q363" s="40">
        <f t="shared" si="81"/>
        <v>0</v>
      </c>
      <c r="R363" s="40">
        <f t="shared" si="82"/>
        <v>172.36</v>
      </c>
      <c r="S363" s="40">
        <f t="shared" si="77"/>
        <v>13.700000000000102</v>
      </c>
      <c r="T363" s="40">
        <f t="shared" si="74"/>
        <v>52.360000000000014</v>
      </c>
      <c r="U363" s="40">
        <f t="shared" si="75"/>
        <v>282.2393402770067</v>
      </c>
      <c r="V363" s="13">
        <f t="shared" si="76"/>
        <v>0.98264118576737669</v>
      </c>
      <c r="W363" s="24" t="s">
        <v>4303</v>
      </c>
      <c r="AB363"/>
      <c r="AO363" s="1">
        <v>1</v>
      </c>
      <c r="AP363" s="1">
        <v>0.9</v>
      </c>
    </row>
    <row r="364" spans="2:42" x14ac:dyDescent="0.25">
      <c r="B364" s="26" t="s">
        <v>4304</v>
      </c>
      <c r="C364" s="29">
        <v>400.64</v>
      </c>
      <c r="D364" s="29">
        <v>260.02999999999997</v>
      </c>
      <c r="E364" s="29">
        <v>148.9</v>
      </c>
      <c r="F364" s="15">
        <v>30</v>
      </c>
      <c r="G364" s="15">
        <f t="shared" si="70"/>
        <v>178.9</v>
      </c>
      <c r="H364" s="40">
        <f t="shared" si="78"/>
        <v>315.62764596910711</v>
      </c>
      <c r="I364" s="42">
        <f t="shared" si="79"/>
        <v>0.82385051918250252</v>
      </c>
      <c r="J364" s="24">
        <v>450.47</v>
      </c>
      <c r="L364" s="105">
        <v>1</v>
      </c>
      <c r="M364" s="40">
        <f t="shared" si="80"/>
        <v>0</v>
      </c>
      <c r="N364" s="40">
        <f t="shared" si="71"/>
        <v>315.62764596910711</v>
      </c>
      <c r="O364" s="40">
        <f t="shared" si="72"/>
        <v>178.90000000000003</v>
      </c>
      <c r="P364" s="40">
        <f t="shared" si="73"/>
        <v>260.02999999999997</v>
      </c>
      <c r="Q364" s="40">
        <f t="shared" si="81"/>
        <v>0</v>
      </c>
      <c r="R364" s="40">
        <f t="shared" si="82"/>
        <v>178.90000000000003</v>
      </c>
      <c r="S364" s="40">
        <f t="shared" si="77"/>
        <v>6.5400000000000205</v>
      </c>
      <c r="T364" s="40">
        <f t="shared" si="74"/>
        <v>58.900000000000006</v>
      </c>
      <c r="U364" s="40">
        <f t="shared" si="75"/>
        <v>266.61734921043677</v>
      </c>
      <c r="V364" s="13">
        <f t="shared" si="76"/>
        <v>0.97529287111305907</v>
      </c>
      <c r="W364" s="24" t="s">
        <v>4304</v>
      </c>
      <c r="AB364"/>
      <c r="AO364" s="1">
        <v>1</v>
      </c>
      <c r="AP364" s="1">
        <v>0.9</v>
      </c>
    </row>
    <row r="365" spans="2:42" x14ac:dyDescent="0.25">
      <c r="B365" s="26" t="s">
        <v>4305</v>
      </c>
      <c r="C365" s="29">
        <v>390.46</v>
      </c>
      <c r="D365" s="29">
        <v>266.77</v>
      </c>
      <c r="E365" s="29">
        <v>141.91</v>
      </c>
      <c r="F365" s="15">
        <v>30</v>
      </c>
      <c r="G365" s="15">
        <f t="shared" si="70"/>
        <v>171.91</v>
      </c>
      <c r="H365" s="40">
        <f t="shared" si="78"/>
        <v>317.36301139231711</v>
      </c>
      <c r="I365" s="42">
        <f t="shared" si="79"/>
        <v>0.84058315059981847</v>
      </c>
      <c r="J365" s="24">
        <v>449.62</v>
      </c>
      <c r="L365" s="105">
        <v>1</v>
      </c>
      <c r="M365" s="40">
        <f t="shared" si="80"/>
        <v>0</v>
      </c>
      <c r="N365" s="40">
        <f t="shared" si="71"/>
        <v>317.36301139231711</v>
      </c>
      <c r="O365" s="40">
        <f t="shared" si="72"/>
        <v>171.91000000000003</v>
      </c>
      <c r="P365" s="40">
        <f t="shared" si="73"/>
        <v>266.77</v>
      </c>
      <c r="Q365" s="40">
        <f t="shared" si="81"/>
        <v>0</v>
      </c>
      <c r="R365" s="40">
        <f t="shared" si="82"/>
        <v>171.91000000000003</v>
      </c>
      <c r="S365" s="40">
        <f t="shared" si="77"/>
        <v>-6.9900000000000091</v>
      </c>
      <c r="T365" s="40">
        <f t="shared" si="74"/>
        <v>51.91</v>
      </c>
      <c r="U365" s="40">
        <f t="shared" si="75"/>
        <v>271.77358407321339</v>
      </c>
      <c r="V365" s="13">
        <f t="shared" si="76"/>
        <v>0.98158914491165017</v>
      </c>
      <c r="W365" s="24" t="s">
        <v>4305</v>
      </c>
      <c r="AB365"/>
      <c r="AO365" s="1">
        <v>1</v>
      </c>
      <c r="AP365" s="1">
        <v>0.9</v>
      </c>
    </row>
    <row r="366" spans="2:42" x14ac:dyDescent="0.25">
      <c r="B366" s="26" t="s">
        <v>4306</v>
      </c>
      <c r="C366" s="29">
        <v>456.83</v>
      </c>
      <c r="D366" s="29">
        <v>265.86</v>
      </c>
      <c r="E366" s="29">
        <v>142.04</v>
      </c>
      <c r="F366" s="15">
        <v>30</v>
      </c>
      <c r="G366" s="15">
        <f t="shared" si="70"/>
        <v>172.04</v>
      </c>
      <c r="H366" s="40">
        <f t="shared" si="78"/>
        <v>316.6690720610398</v>
      </c>
      <c r="I366" s="42">
        <f t="shared" si="79"/>
        <v>0.83955151751843315</v>
      </c>
      <c r="J366" s="24">
        <v>445.58</v>
      </c>
      <c r="L366" s="105">
        <v>1</v>
      </c>
      <c r="M366" s="40">
        <f t="shared" si="80"/>
        <v>0</v>
      </c>
      <c r="N366" s="40">
        <f t="shared" si="71"/>
        <v>316.6690720610398</v>
      </c>
      <c r="O366" s="40">
        <f t="shared" si="72"/>
        <v>172.03999999999996</v>
      </c>
      <c r="P366" s="40">
        <f t="shared" si="73"/>
        <v>265.86</v>
      </c>
      <c r="Q366" s="40">
        <f t="shared" si="81"/>
        <v>0</v>
      </c>
      <c r="R366" s="40">
        <f t="shared" si="82"/>
        <v>172.03999999999996</v>
      </c>
      <c r="S366" s="40">
        <f t="shared" si="77"/>
        <v>0.12999999999993861</v>
      </c>
      <c r="T366" s="40">
        <f t="shared" si="74"/>
        <v>52.039999999999992</v>
      </c>
      <c r="U366" s="40">
        <f t="shared" si="75"/>
        <v>270.90533623389553</v>
      </c>
      <c r="V366" s="13">
        <f t="shared" si="76"/>
        <v>0.9813760175268772</v>
      </c>
      <c r="W366" s="24" t="s">
        <v>4306</v>
      </c>
      <c r="AB366"/>
      <c r="AO366" s="1">
        <v>1</v>
      </c>
      <c r="AP366" s="1">
        <v>0.9</v>
      </c>
    </row>
    <row r="367" spans="2:42" x14ac:dyDescent="0.25">
      <c r="B367" s="26" t="s">
        <v>4307</v>
      </c>
      <c r="C367" s="29">
        <v>416.27</v>
      </c>
      <c r="D367" s="29">
        <v>312.27</v>
      </c>
      <c r="E367" s="29">
        <v>175.99</v>
      </c>
      <c r="F367" s="15">
        <v>30</v>
      </c>
      <c r="G367" s="15">
        <f t="shared" si="70"/>
        <v>205.99</v>
      </c>
      <c r="H367" s="40">
        <f t="shared" si="78"/>
        <v>374.09147678074675</v>
      </c>
      <c r="I367" s="42">
        <f t="shared" si="79"/>
        <v>0.83474235416226805</v>
      </c>
      <c r="J367" s="24">
        <v>450.05</v>
      </c>
      <c r="L367" s="105">
        <v>1</v>
      </c>
      <c r="M367" s="40">
        <f t="shared" si="80"/>
        <v>0</v>
      </c>
      <c r="N367" s="40">
        <f t="shared" si="71"/>
        <v>374.09147678074675</v>
      </c>
      <c r="O367" s="40">
        <f t="shared" si="72"/>
        <v>205.98999999999995</v>
      </c>
      <c r="P367" s="40">
        <f t="shared" si="73"/>
        <v>312.27</v>
      </c>
      <c r="Q367" s="40">
        <f t="shared" si="81"/>
        <v>0</v>
      </c>
      <c r="R367" s="40">
        <f t="shared" si="82"/>
        <v>205.98999999999995</v>
      </c>
      <c r="S367" s="40">
        <f t="shared" si="77"/>
        <v>33.949999999999989</v>
      </c>
      <c r="T367" s="40">
        <f t="shared" si="74"/>
        <v>85.990000000000009</v>
      </c>
      <c r="U367" s="40">
        <f t="shared" si="75"/>
        <v>323.89324321448879</v>
      </c>
      <c r="V367" s="13">
        <f t="shared" si="76"/>
        <v>0.96411396823492346</v>
      </c>
      <c r="W367" s="24" t="s">
        <v>4307</v>
      </c>
      <c r="AB367"/>
      <c r="AO367" s="1">
        <v>1</v>
      </c>
      <c r="AP367" s="1">
        <v>0.9</v>
      </c>
    </row>
    <row r="368" spans="2:42" x14ac:dyDescent="0.25">
      <c r="B368" s="26" t="s">
        <v>4308</v>
      </c>
      <c r="C368" s="29">
        <v>454.66</v>
      </c>
      <c r="D368" s="29">
        <v>326.7</v>
      </c>
      <c r="E368" s="29">
        <v>180.85</v>
      </c>
      <c r="F368" s="15">
        <v>30</v>
      </c>
      <c r="G368" s="15">
        <f t="shared" si="70"/>
        <v>210.85</v>
      </c>
      <c r="H368" s="40">
        <f t="shared" si="78"/>
        <v>388.83237069462206</v>
      </c>
      <c r="I368" s="42">
        <f t="shared" si="79"/>
        <v>0.84020782378888137</v>
      </c>
      <c r="J368" s="24">
        <v>449.94</v>
      </c>
      <c r="L368" s="105">
        <v>1</v>
      </c>
      <c r="M368" s="40">
        <f t="shared" si="80"/>
        <v>0</v>
      </c>
      <c r="N368" s="40">
        <f t="shared" si="71"/>
        <v>388.83237069462206</v>
      </c>
      <c r="O368" s="40">
        <f t="shared" si="72"/>
        <v>210.84999999999991</v>
      </c>
      <c r="P368" s="40">
        <f t="shared" si="73"/>
        <v>326.7</v>
      </c>
      <c r="Q368" s="40">
        <f t="shared" si="81"/>
        <v>0</v>
      </c>
      <c r="R368" s="40">
        <f t="shared" si="82"/>
        <v>210.84999999999991</v>
      </c>
      <c r="S368" s="40">
        <f t="shared" si="77"/>
        <v>4.8599999999999568</v>
      </c>
      <c r="T368" s="40">
        <f t="shared" si="74"/>
        <v>90.85</v>
      </c>
      <c r="U368" s="40">
        <f t="shared" si="75"/>
        <v>339.09675978988651</v>
      </c>
      <c r="V368" s="13">
        <f t="shared" si="76"/>
        <v>0.96344182174560478</v>
      </c>
      <c r="W368" s="24" t="s">
        <v>4308</v>
      </c>
      <c r="AB368"/>
      <c r="AO368" s="1">
        <v>1</v>
      </c>
      <c r="AP368" s="1">
        <v>0.9</v>
      </c>
    </row>
    <row r="369" spans="2:42" x14ac:dyDescent="0.25">
      <c r="B369" s="26" t="s">
        <v>4309</v>
      </c>
      <c r="C369" s="29">
        <v>455.18</v>
      </c>
      <c r="D369" s="29">
        <v>314.68</v>
      </c>
      <c r="E369" s="29">
        <v>172.04</v>
      </c>
      <c r="F369" s="15">
        <v>30</v>
      </c>
      <c r="G369" s="15">
        <f t="shared" si="70"/>
        <v>202.04</v>
      </c>
      <c r="H369" s="40">
        <f t="shared" si="78"/>
        <v>373.95676755475358</v>
      </c>
      <c r="I369" s="42">
        <f t="shared" si="79"/>
        <v>0.84148764590528646</v>
      </c>
      <c r="J369" s="24">
        <v>447.79</v>
      </c>
      <c r="L369" s="105">
        <v>1</v>
      </c>
      <c r="M369" s="40">
        <f t="shared" si="80"/>
        <v>0</v>
      </c>
      <c r="N369" s="40">
        <f t="shared" si="71"/>
        <v>373.95676755475358</v>
      </c>
      <c r="O369" s="40">
        <f t="shared" si="72"/>
        <v>202.04</v>
      </c>
      <c r="P369" s="40">
        <f t="shared" si="73"/>
        <v>314.68</v>
      </c>
      <c r="Q369" s="40">
        <f t="shared" si="81"/>
        <v>0</v>
      </c>
      <c r="R369" s="40">
        <f t="shared" si="82"/>
        <v>202.04</v>
      </c>
      <c r="S369" s="40">
        <f t="shared" si="77"/>
        <v>-8.809999999999917</v>
      </c>
      <c r="T369" s="40">
        <f t="shared" si="74"/>
        <v>82.039999999999992</v>
      </c>
      <c r="U369" s="40">
        <f t="shared" si="75"/>
        <v>325.19849938153158</v>
      </c>
      <c r="V369" s="13">
        <f t="shared" si="76"/>
        <v>0.96765514170103539</v>
      </c>
      <c r="W369" s="24" t="s">
        <v>4309</v>
      </c>
      <c r="AB369"/>
      <c r="AO369" s="1">
        <v>1</v>
      </c>
      <c r="AP369" s="1">
        <v>0.9</v>
      </c>
    </row>
    <row r="370" spans="2:42" x14ac:dyDescent="0.25">
      <c r="B370" s="26" t="s">
        <v>4310</v>
      </c>
      <c r="C370" s="29">
        <v>462</v>
      </c>
      <c r="D370" s="29">
        <v>304.25</v>
      </c>
      <c r="E370" s="29">
        <v>169.58</v>
      </c>
      <c r="F370" s="15">
        <v>30</v>
      </c>
      <c r="G370" s="15">
        <f t="shared" si="70"/>
        <v>199.58</v>
      </c>
      <c r="H370" s="40">
        <f t="shared" si="78"/>
        <v>363.86843625134622</v>
      </c>
      <c r="I370" s="42">
        <f t="shared" si="79"/>
        <v>0.8361538668603723</v>
      </c>
      <c r="J370" s="24">
        <v>448.42</v>
      </c>
      <c r="L370" s="105">
        <v>1</v>
      </c>
      <c r="M370" s="40">
        <f t="shared" si="80"/>
        <v>0</v>
      </c>
      <c r="N370" s="40">
        <f t="shared" si="71"/>
        <v>363.86843625134622</v>
      </c>
      <c r="O370" s="40">
        <f t="shared" si="72"/>
        <v>199.57999999999998</v>
      </c>
      <c r="P370" s="40">
        <f t="shared" si="73"/>
        <v>304.25</v>
      </c>
      <c r="Q370" s="40">
        <f t="shared" si="81"/>
        <v>0</v>
      </c>
      <c r="R370" s="40">
        <f t="shared" si="82"/>
        <v>199.57999999999998</v>
      </c>
      <c r="S370" s="40">
        <f t="shared" si="77"/>
        <v>-2.460000000000008</v>
      </c>
      <c r="T370" s="40">
        <f t="shared" si="74"/>
        <v>79.580000000000013</v>
      </c>
      <c r="U370" s="40">
        <f t="shared" si="75"/>
        <v>314.48535562089376</v>
      </c>
      <c r="V370" s="13">
        <f t="shared" si="76"/>
        <v>0.96745363357004044</v>
      </c>
      <c r="W370" s="24" t="s">
        <v>4310</v>
      </c>
      <c r="AB370"/>
      <c r="AO370" s="1">
        <v>1</v>
      </c>
      <c r="AP370" s="1">
        <v>0.9</v>
      </c>
    </row>
    <row r="371" spans="2:42" x14ac:dyDescent="0.25">
      <c r="B371" s="26" t="s">
        <v>4311</v>
      </c>
      <c r="C371" s="29">
        <v>461.42</v>
      </c>
      <c r="D371" s="29">
        <v>308.63</v>
      </c>
      <c r="E371" s="29">
        <v>173.3</v>
      </c>
      <c r="F371" s="15">
        <v>30</v>
      </c>
      <c r="G371" s="15">
        <f t="shared" si="70"/>
        <v>203.3</v>
      </c>
      <c r="H371" s="40">
        <f t="shared" si="78"/>
        <v>369.57186973577956</v>
      </c>
      <c r="I371" s="42">
        <f t="shared" si="79"/>
        <v>0.83510143837692752</v>
      </c>
      <c r="J371" s="24">
        <v>449.18</v>
      </c>
      <c r="L371" s="105">
        <v>1</v>
      </c>
      <c r="M371" s="40">
        <f t="shared" si="80"/>
        <v>0</v>
      </c>
      <c r="N371" s="40">
        <f t="shared" si="71"/>
        <v>369.57186973577956</v>
      </c>
      <c r="O371" s="40">
        <f t="shared" si="72"/>
        <v>203.3</v>
      </c>
      <c r="P371" s="40">
        <f t="shared" si="73"/>
        <v>308.63</v>
      </c>
      <c r="Q371" s="40">
        <f t="shared" si="81"/>
        <v>0</v>
      </c>
      <c r="R371" s="40">
        <f t="shared" si="82"/>
        <v>203.3</v>
      </c>
      <c r="S371" s="40">
        <f t="shared" si="77"/>
        <v>3.7200000000000273</v>
      </c>
      <c r="T371" s="40">
        <f t="shared" si="74"/>
        <v>83.300000000000011</v>
      </c>
      <c r="U371" s="40">
        <f t="shared" si="75"/>
        <v>319.67384456661449</v>
      </c>
      <c r="V371" s="13">
        <f t="shared" si="76"/>
        <v>0.96545277396220275</v>
      </c>
      <c r="W371" s="24" t="s">
        <v>4311</v>
      </c>
      <c r="AB371"/>
      <c r="AO371" s="1">
        <v>1</v>
      </c>
      <c r="AP371" s="1">
        <v>0.9</v>
      </c>
    </row>
    <row r="372" spans="2:42" x14ac:dyDescent="0.25">
      <c r="B372" s="26" t="s">
        <v>4312</v>
      </c>
      <c r="C372" s="29">
        <v>455.25</v>
      </c>
      <c r="D372" s="29">
        <v>316.26</v>
      </c>
      <c r="E372" s="29">
        <v>179.35</v>
      </c>
      <c r="F372" s="15">
        <v>30</v>
      </c>
      <c r="G372" s="15">
        <f t="shared" si="70"/>
        <v>209.35</v>
      </c>
      <c r="H372" s="40">
        <f t="shared" si="78"/>
        <v>379.27273840865496</v>
      </c>
      <c r="I372" s="42">
        <f t="shared" si="79"/>
        <v>0.83385903591952704</v>
      </c>
      <c r="J372" s="24">
        <v>448.42</v>
      </c>
      <c r="L372" s="105">
        <v>1</v>
      </c>
      <c r="M372" s="40">
        <f t="shared" si="80"/>
        <v>0</v>
      </c>
      <c r="N372" s="40">
        <f t="shared" si="71"/>
        <v>379.27273840865496</v>
      </c>
      <c r="O372" s="40">
        <f t="shared" si="72"/>
        <v>209.35000000000002</v>
      </c>
      <c r="P372" s="40">
        <f t="shared" si="73"/>
        <v>316.26</v>
      </c>
      <c r="Q372" s="40">
        <f t="shared" si="81"/>
        <v>0</v>
      </c>
      <c r="R372" s="40">
        <f t="shared" si="82"/>
        <v>209.35000000000002</v>
      </c>
      <c r="S372" s="40">
        <f t="shared" si="77"/>
        <v>6.0500000000000114</v>
      </c>
      <c r="T372" s="40">
        <f t="shared" si="74"/>
        <v>89.35</v>
      </c>
      <c r="U372" s="40">
        <f t="shared" si="75"/>
        <v>328.63933133451934</v>
      </c>
      <c r="V372" s="13">
        <f t="shared" si="76"/>
        <v>0.96233155878132393</v>
      </c>
      <c r="W372" s="24" t="s">
        <v>4312</v>
      </c>
      <c r="AB372"/>
      <c r="AO372" s="1">
        <v>1</v>
      </c>
      <c r="AP372" s="1">
        <v>0.9</v>
      </c>
    </row>
    <row r="373" spans="2:42" x14ac:dyDescent="0.25">
      <c r="B373" s="26" t="s">
        <v>4313</v>
      </c>
      <c r="C373" s="29">
        <v>464.34</v>
      </c>
      <c r="D373" s="29">
        <v>319.75</v>
      </c>
      <c r="E373" s="29">
        <v>178.84</v>
      </c>
      <c r="F373" s="15">
        <v>30</v>
      </c>
      <c r="G373" s="15">
        <f t="shared" si="70"/>
        <v>208.84</v>
      </c>
      <c r="H373" s="40">
        <f t="shared" si="78"/>
        <v>381.90863842023788</v>
      </c>
      <c r="I373" s="42">
        <f t="shared" si="79"/>
        <v>0.83724212503451978</v>
      </c>
      <c r="J373" s="24">
        <v>448.48</v>
      </c>
      <c r="L373" s="105">
        <v>1</v>
      </c>
      <c r="M373" s="40">
        <f t="shared" si="80"/>
        <v>0</v>
      </c>
      <c r="N373" s="40">
        <f t="shared" si="71"/>
        <v>381.90863842023788</v>
      </c>
      <c r="O373" s="40">
        <f t="shared" si="72"/>
        <v>208.83999999999997</v>
      </c>
      <c r="P373" s="40">
        <f t="shared" si="73"/>
        <v>319.75</v>
      </c>
      <c r="Q373" s="40">
        <f t="shared" si="81"/>
        <v>0</v>
      </c>
      <c r="R373" s="40">
        <f t="shared" si="82"/>
        <v>208.83999999999997</v>
      </c>
      <c r="S373" s="40">
        <f t="shared" si="77"/>
        <v>-0.51000000000004775</v>
      </c>
      <c r="T373" s="40">
        <f t="shared" si="74"/>
        <v>88.84</v>
      </c>
      <c r="U373" s="40">
        <f t="shared" si="75"/>
        <v>331.8623330539337</v>
      </c>
      <c r="V373" s="13">
        <f t="shared" si="76"/>
        <v>0.96350193484608204</v>
      </c>
      <c r="W373" s="24" t="s">
        <v>4313</v>
      </c>
      <c r="AB373"/>
      <c r="AO373" s="1">
        <v>1</v>
      </c>
      <c r="AP373" s="1">
        <v>0.9</v>
      </c>
    </row>
    <row r="374" spans="2:42" x14ac:dyDescent="0.25">
      <c r="B374" s="26" t="s">
        <v>4314</v>
      </c>
      <c r="C374" s="29">
        <v>415.04</v>
      </c>
      <c r="D374" s="29">
        <v>302.22000000000003</v>
      </c>
      <c r="E374" s="29">
        <v>169.31</v>
      </c>
      <c r="F374" s="15">
        <v>30</v>
      </c>
      <c r="G374" s="15">
        <f t="shared" si="70"/>
        <v>199.31</v>
      </c>
      <c r="H374" s="40">
        <f t="shared" si="78"/>
        <v>362.02403856650187</v>
      </c>
      <c r="I374" s="42">
        <f t="shared" si="79"/>
        <v>0.83480644323148678</v>
      </c>
      <c r="J374" s="24">
        <v>448.41</v>
      </c>
      <c r="L374" s="105">
        <v>1</v>
      </c>
      <c r="M374" s="40">
        <f t="shared" si="80"/>
        <v>0</v>
      </c>
      <c r="N374" s="40">
        <f t="shared" si="71"/>
        <v>362.02403856650187</v>
      </c>
      <c r="O374" s="40">
        <f t="shared" si="72"/>
        <v>199.31000000000003</v>
      </c>
      <c r="P374" s="40">
        <f t="shared" si="73"/>
        <v>302.22000000000003</v>
      </c>
      <c r="Q374" s="40">
        <f t="shared" si="81"/>
        <v>0</v>
      </c>
      <c r="R374" s="40">
        <f t="shared" si="82"/>
        <v>199.31000000000003</v>
      </c>
      <c r="S374" s="40">
        <f t="shared" si="77"/>
        <v>-9.5299999999999443</v>
      </c>
      <c r="T374" s="40">
        <f t="shared" si="74"/>
        <v>79.31</v>
      </c>
      <c r="U374" s="40">
        <f t="shared" si="75"/>
        <v>312.45320369616957</v>
      </c>
      <c r="V374" s="13">
        <f t="shared" si="76"/>
        <v>0.96724884374646924</v>
      </c>
      <c r="W374" s="24" t="s">
        <v>4314</v>
      </c>
      <c r="AB374"/>
      <c r="AO374" s="1">
        <v>1</v>
      </c>
      <c r="AP374" s="1">
        <v>0.9</v>
      </c>
    </row>
    <row r="375" spans="2:42" x14ac:dyDescent="0.25">
      <c r="B375" s="26" t="s">
        <v>4315</v>
      </c>
      <c r="C375" s="29">
        <v>377.12</v>
      </c>
      <c r="D375" s="29">
        <v>246.35</v>
      </c>
      <c r="E375" s="29">
        <v>135.97999999999999</v>
      </c>
      <c r="F375" s="15">
        <v>30</v>
      </c>
      <c r="G375" s="15">
        <f t="shared" si="70"/>
        <v>165.98</v>
      </c>
      <c r="H375" s="40">
        <f t="shared" si="78"/>
        <v>297.04828378564986</v>
      </c>
      <c r="I375" s="42">
        <f t="shared" si="79"/>
        <v>0.82932645447554998</v>
      </c>
      <c r="J375" s="24">
        <v>449.97</v>
      </c>
      <c r="L375" s="105">
        <v>1</v>
      </c>
      <c r="M375" s="40">
        <f t="shared" si="80"/>
        <v>0</v>
      </c>
      <c r="N375" s="40">
        <f t="shared" si="71"/>
        <v>297.04828378564986</v>
      </c>
      <c r="O375" s="40">
        <f t="shared" si="72"/>
        <v>165.97999999999993</v>
      </c>
      <c r="P375" s="40">
        <f t="shared" si="73"/>
        <v>246.35</v>
      </c>
      <c r="Q375" s="40">
        <f t="shared" si="81"/>
        <v>0</v>
      </c>
      <c r="R375" s="40">
        <f t="shared" si="82"/>
        <v>165.97999999999993</v>
      </c>
      <c r="S375" s="40">
        <f t="shared" si="77"/>
        <v>-33.330000000000098</v>
      </c>
      <c r="T375" s="40">
        <f t="shared" si="74"/>
        <v>45.97999999999999</v>
      </c>
      <c r="U375" s="40">
        <f t="shared" si="75"/>
        <v>250.60423559868255</v>
      </c>
      <c r="V375" s="13">
        <f t="shared" si="76"/>
        <v>0.98302408740810232</v>
      </c>
      <c r="W375" s="24" t="s">
        <v>4315</v>
      </c>
      <c r="AB375"/>
      <c r="AO375" s="1">
        <v>1</v>
      </c>
      <c r="AP375" s="1">
        <v>0.9</v>
      </c>
    </row>
    <row r="376" spans="2:42" x14ac:dyDescent="0.25">
      <c r="B376" s="26" t="s">
        <v>4316</v>
      </c>
      <c r="C376" s="29">
        <v>360</v>
      </c>
      <c r="D376" s="29">
        <v>247.61</v>
      </c>
      <c r="E376" s="29">
        <v>143.27000000000001</v>
      </c>
      <c r="F376" s="15">
        <v>30</v>
      </c>
      <c r="G376" s="15">
        <f t="shared" si="70"/>
        <v>173.27</v>
      </c>
      <c r="H376" s="40">
        <f t="shared" si="78"/>
        <v>302.21383985515956</v>
      </c>
      <c r="I376" s="42">
        <f t="shared" si="79"/>
        <v>0.81932051860586785</v>
      </c>
      <c r="J376" s="24">
        <v>448.95</v>
      </c>
      <c r="L376" s="105">
        <v>1</v>
      </c>
      <c r="M376" s="40">
        <f t="shared" si="80"/>
        <v>0</v>
      </c>
      <c r="N376" s="40">
        <f t="shared" si="71"/>
        <v>302.21383985515956</v>
      </c>
      <c r="O376" s="40">
        <f t="shared" si="72"/>
        <v>173.27</v>
      </c>
      <c r="P376" s="40">
        <f t="shared" si="73"/>
        <v>247.61</v>
      </c>
      <c r="Q376" s="40">
        <f t="shared" si="81"/>
        <v>0</v>
      </c>
      <c r="R376" s="40">
        <f t="shared" si="82"/>
        <v>173.27</v>
      </c>
      <c r="S376" s="40">
        <f t="shared" si="77"/>
        <v>7.2900000000000773</v>
      </c>
      <c r="T376" s="40">
        <f t="shared" si="74"/>
        <v>53.27000000000001</v>
      </c>
      <c r="U376" s="40">
        <f t="shared" si="75"/>
        <v>253.27535411089647</v>
      </c>
      <c r="V376" s="13">
        <f t="shared" si="76"/>
        <v>0.97763164074615849</v>
      </c>
      <c r="W376" s="24" t="s">
        <v>4316</v>
      </c>
      <c r="AB376"/>
      <c r="AO376" s="1">
        <v>1</v>
      </c>
      <c r="AP376" s="1">
        <v>0.9</v>
      </c>
    </row>
    <row r="377" spans="2:42" x14ac:dyDescent="0.25">
      <c r="B377" s="26" t="s">
        <v>4317</v>
      </c>
      <c r="C377" s="29">
        <v>459.26</v>
      </c>
      <c r="D377" s="29">
        <v>317.06</v>
      </c>
      <c r="E377" s="29">
        <v>179.15</v>
      </c>
      <c r="F377" s="15">
        <v>30</v>
      </c>
      <c r="G377" s="15">
        <f t="shared" si="70"/>
        <v>209.15</v>
      </c>
      <c r="H377" s="40">
        <f t="shared" si="78"/>
        <v>379.82991733142876</v>
      </c>
      <c r="I377" s="42">
        <f t="shared" si="79"/>
        <v>0.83474203987818707</v>
      </c>
      <c r="J377" s="24">
        <v>443.43</v>
      </c>
      <c r="L377" s="105">
        <v>1</v>
      </c>
      <c r="M377" s="40">
        <f t="shared" si="80"/>
        <v>0</v>
      </c>
      <c r="N377" s="40">
        <f t="shared" si="71"/>
        <v>379.82991733142876</v>
      </c>
      <c r="O377" s="40">
        <f t="shared" si="72"/>
        <v>209.14999999999998</v>
      </c>
      <c r="P377" s="40">
        <f t="shared" si="73"/>
        <v>317.06</v>
      </c>
      <c r="Q377" s="40">
        <f t="shared" si="81"/>
        <v>0</v>
      </c>
      <c r="R377" s="40">
        <f t="shared" si="82"/>
        <v>209.14999999999998</v>
      </c>
      <c r="S377" s="40">
        <f t="shared" si="77"/>
        <v>35.879999999999967</v>
      </c>
      <c r="T377" s="40">
        <f t="shared" si="74"/>
        <v>89.15</v>
      </c>
      <c r="U377" s="40">
        <f t="shared" si="75"/>
        <v>329.35507601978753</v>
      </c>
      <c r="V377" s="13">
        <f t="shared" si="76"/>
        <v>0.9626692378074998</v>
      </c>
      <c r="W377" s="24" t="s">
        <v>4317</v>
      </c>
      <c r="AB377"/>
      <c r="AO377" s="1">
        <v>1</v>
      </c>
      <c r="AP377" s="1">
        <v>0.9</v>
      </c>
    </row>
    <row r="378" spans="2:42" x14ac:dyDescent="0.25">
      <c r="B378" s="26" t="s">
        <v>4318</v>
      </c>
      <c r="C378" s="29">
        <v>345.2</v>
      </c>
      <c r="D378" s="29">
        <v>233.67</v>
      </c>
      <c r="E378" s="29">
        <v>126.26</v>
      </c>
      <c r="F378" s="15">
        <v>30</v>
      </c>
      <c r="G378" s="15">
        <f t="shared" si="70"/>
        <v>156.26</v>
      </c>
      <c r="H378" s="40">
        <f t="shared" si="78"/>
        <v>281.10292865781389</v>
      </c>
      <c r="I378" s="42">
        <f t="shared" si="79"/>
        <v>0.83126135012433855</v>
      </c>
      <c r="J378" s="24">
        <v>448.17</v>
      </c>
      <c r="L378" s="105">
        <v>1</v>
      </c>
      <c r="M378" s="40">
        <f t="shared" si="80"/>
        <v>0</v>
      </c>
      <c r="N378" s="40">
        <f t="shared" si="71"/>
        <v>281.10292865781389</v>
      </c>
      <c r="O378" s="40">
        <f t="shared" si="72"/>
        <v>156.26000000000002</v>
      </c>
      <c r="P378" s="40">
        <f t="shared" si="73"/>
        <v>233.67</v>
      </c>
      <c r="Q378" s="40">
        <f t="shared" si="81"/>
        <v>0</v>
      </c>
      <c r="R378" s="40">
        <f t="shared" si="82"/>
        <v>156.26000000000002</v>
      </c>
      <c r="S378" s="40">
        <f t="shared" si="77"/>
        <v>-52.889999999999958</v>
      </c>
      <c r="T378" s="40">
        <f t="shared" si="74"/>
        <v>36.259999999999991</v>
      </c>
      <c r="U378" s="40">
        <f t="shared" si="75"/>
        <v>236.46660757916749</v>
      </c>
      <c r="V378" s="13">
        <f t="shared" si="76"/>
        <v>0.98817335095302528</v>
      </c>
      <c r="W378" s="24" t="s">
        <v>4318</v>
      </c>
      <c r="AB378"/>
      <c r="AO378" s="1">
        <v>1</v>
      </c>
      <c r="AP378" s="1">
        <v>0.9</v>
      </c>
    </row>
    <row r="379" spans="2:42" x14ac:dyDescent="0.25">
      <c r="B379" s="26" t="s">
        <v>4319</v>
      </c>
      <c r="C379" s="29">
        <v>347.3</v>
      </c>
      <c r="D379" s="29">
        <v>251.2</v>
      </c>
      <c r="E379" s="29">
        <v>132.38999999999999</v>
      </c>
      <c r="F379" s="15">
        <v>30</v>
      </c>
      <c r="G379" s="15">
        <f t="shared" si="70"/>
        <v>162.38999999999999</v>
      </c>
      <c r="H379" s="40">
        <f t="shared" si="78"/>
        <v>299.1186254648814</v>
      </c>
      <c r="I379" s="42">
        <f t="shared" si="79"/>
        <v>0.83980059620022762</v>
      </c>
      <c r="J379" s="24">
        <v>449.69</v>
      </c>
      <c r="L379" s="105">
        <v>1</v>
      </c>
      <c r="M379" s="40">
        <f t="shared" si="80"/>
        <v>0</v>
      </c>
      <c r="N379" s="40">
        <f t="shared" si="71"/>
        <v>299.1186254648814</v>
      </c>
      <c r="O379" s="40">
        <f t="shared" si="72"/>
        <v>162.39000000000001</v>
      </c>
      <c r="P379" s="40">
        <f t="shared" si="73"/>
        <v>251.2</v>
      </c>
      <c r="Q379" s="40">
        <f t="shared" si="81"/>
        <v>0</v>
      </c>
      <c r="R379" s="40">
        <f t="shared" si="82"/>
        <v>162.39000000000001</v>
      </c>
      <c r="S379" s="40">
        <f t="shared" si="77"/>
        <v>6.1299999999999955</v>
      </c>
      <c r="T379" s="40">
        <f t="shared" si="74"/>
        <v>42.389999999999986</v>
      </c>
      <c r="U379" s="40">
        <f t="shared" si="75"/>
        <v>254.75154974994754</v>
      </c>
      <c r="V379" s="13">
        <f t="shared" si="76"/>
        <v>0.98605877077712145</v>
      </c>
      <c r="W379" s="24" t="s">
        <v>4319</v>
      </c>
      <c r="AB379"/>
      <c r="AO379" s="1">
        <v>1</v>
      </c>
      <c r="AP379" s="1">
        <v>0.9</v>
      </c>
    </row>
    <row r="380" spans="2:42" x14ac:dyDescent="0.25">
      <c r="B380" s="26" t="s">
        <v>4320</v>
      </c>
      <c r="C380" s="29">
        <v>357.78</v>
      </c>
      <c r="D380" s="29">
        <v>231.91</v>
      </c>
      <c r="E380" s="29">
        <v>124.22</v>
      </c>
      <c r="F380" s="15">
        <v>30</v>
      </c>
      <c r="G380" s="15">
        <f t="shared" si="70"/>
        <v>154.22</v>
      </c>
      <c r="H380" s="40">
        <f t="shared" si="78"/>
        <v>278.50683384793268</v>
      </c>
      <c r="I380" s="42">
        <f t="shared" si="79"/>
        <v>0.83269051892143164</v>
      </c>
      <c r="J380" s="24">
        <v>448.31</v>
      </c>
      <c r="L380" s="105">
        <v>1</v>
      </c>
      <c r="M380" s="40">
        <f t="shared" si="80"/>
        <v>0</v>
      </c>
      <c r="N380" s="40">
        <f t="shared" si="71"/>
        <v>278.50683384793268</v>
      </c>
      <c r="O380" s="40">
        <f t="shared" si="72"/>
        <v>154.21999999999989</v>
      </c>
      <c r="P380" s="40">
        <f t="shared" si="73"/>
        <v>231.91</v>
      </c>
      <c r="Q380" s="40">
        <f t="shared" si="81"/>
        <v>0</v>
      </c>
      <c r="R380" s="40">
        <f t="shared" si="82"/>
        <v>154.21999999999989</v>
      </c>
      <c r="S380" s="40">
        <f t="shared" si="77"/>
        <v>-8.1700000000001296</v>
      </c>
      <c r="T380" s="40">
        <f t="shared" si="74"/>
        <v>34.22</v>
      </c>
      <c r="U380" s="40">
        <f t="shared" si="75"/>
        <v>234.42110933104979</v>
      </c>
      <c r="V380" s="13">
        <f t="shared" si="76"/>
        <v>0.98928804091826217</v>
      </c>
      <c r="W380" s="24" t="s">
        <v>4320</v>
      </c>
      <c r="AB380"/>
      <c r="AO380" s="1">
        <v>1</v>
      </c>
      <c r="AP380" s="1">
        <v>0.9</v>
      </c>
    </row>
    <row r="381" spans="2:42" x14ac:dyDescent="0.25">
      <c r="B381" s="26" t="s">
        <v>4321</v>
      </c>
      <c r="C381" s="29">
        <v>340.64</v>
      </c>
      <c r="D381" s="29">
        <v>234.62</v>
      </c>
      <c r="E381" s="29">
        <v>124.68</v>
      </c>
      <c r="F381" s="15">
        <v>30</v>
      </c>
      <c r="G381" s="15">
        <f t="shared" si="70"/>
        <v>154.68</v>
      </c>
      <c r="H381" s="40">
        <f t="shared" si="78"/>
        <v>281.02036723340893</v>
      </c>
      <c r="I381" s="42">
        <f t="shared" si="79"/>
        <v>0.83488610562212429</v>
      </c>
      <c r="J381" s="24">
        <v>449.53</v>
      </c>
      <c r="L381" s="105">
        <v>1</v>
      </c>
      <c r="M381" s="40">
        <f t="shared" si="80"/>
        <v>0</v>
      </c>
      <c r="N381" s="40">
        <f t="shared" si="71"/>
        <v>281.02036723340893</v>
      </c>
      <c r="O381" s="40">
        <f t="shared" si="72"/>
        <v>154.68000000000004</v>
      </c>
      <c r="P381" s="40">
        <f t="shared" si="73"/>
        <v>234.62</v>
      </c>
      <c r="Q381" s="40">
        <f t="shared" si="81"/>
        <v>0</v>
      </c>
      <c r="R381" s="40">
        <f t="shared" si="82"/>
        <v>154.68000000000004</v>
      </c>
      <c r="S381" s="40">
        <f t="shared" si="77"/>
        <v>0.46000000000015007</v>
      </c>
      <c r="T381" s="40">
        <f t="shared" si="74"/>
        <v>34.680000000000007</v>
      </c>
      <c r="U381" s="40">
        <f t="shared" si="75"/>
        <v>237.16923662229047</v>
      </c>
      <c r="V381" s="13">
        <f t="shared" si="76"/>
        <v>0.98925140267516942</v>
      </c>
      <c r="W381" s="24" t="s">
        <v>4321</v>
      </c>
      <c r="AB381"/>
      <c r="AO381" s="1">
        <v>1</v>
      </c>
      <c r="AP381" s="1">
        <v>0.9</v>
      </c>
    </row>
    <row r="382" spans="2:42" x14ac:dyDescent="0.25">
      <c r="B382" s="26" t="s">
        <v>4322</v>
      </c>
      <c r="C382" s="29">
        <v>375.81</v>
      </c>
      <c r="D382" s="29">
        <v>246.67</v>
      </c>
      <c r="E382" s="29">
        <v>132.09</v>
      </c>
      <c r="F382" s="15">
        <v>30</v>
      </c>
      <c r="G382" s="15">
        <f t="shared" si="70"/>
        <v>162.09</v>
      </c>
      <c r="H382" s="40">
        <f t="shared" si="78"/>
        <v>295.15971439205589</v>
      </c>
      <c r="I382" s="42">
        <f t="shared" si="79"/>
        <v>0.83571703038156553</v>
      </c>
      <c r="J382" s="24">
        <v>451.11</v>
      </c>
      <c r="L382" s="105">
        <v>1</v>
      </c>
      <c r="M382" s="40">
        <f t="shared" si="80"/>
        <v>0</v>
      </c>
      <c r="N382" s="40">
        <f t="shared" si="71"/>
        <v>295.15971439205589</v>
      </c>
      <c r="O382" s="40">
        <f t="shared" si="72"/>
        <v>162.09</v>
      </c>
      <c r="P382" s="40">
        <f t="shared" si="73"/>
        <v>246.67</v>
      </c>
      <c r="Q382" s="40">
        <f t="shared" si="81"/>
        <v>0</v>
      </c>
      <c r="R382" s="40">
        <f t="shared" si="82"/>
        <v>162.09</v>
      </c>
      <c r="S382" s="40">
        <f t="shared" si="77"/>
        <v>7.4099999999999682</v>
      </c>
      <c r="T382" s="40">
        <f t="shared" si="74"/>
        <v>42.09</v>
      </c>
      <c r="U382" s="40">
        <f t="shared" si="75"/>
        <v>250.23520335876003</v>
      </c>
      <c r="V382" s="13">
        <f t="shared" si="76"/>
        <v>0.98575259071902588</v>
      </c>
      <c r="W382" s="24" t="s">
        <v>4322</v>
      </c>
      <c r="AB382"/>
      <c r="AO382" s="1">
        <v>1</v>
      </c>
      <c r="AP382" s="1">
        <v>0.9</v>
      </c>
    </row>
    <row r="383" spans="2:42" x14ac:dyDescent="0.25">
      <c r="B383" s="26" t="s">
        <v>4323</v>
      </c>
      <c r="C383" s="29">
        <v>346.53</v>
      </c>
      <c r="D383" s="29">
        <v>219.51</v>
      </c>
      <c r="E383" s="29">
        <v>128.63</v>
      </c>
      <c r="F383" s="15">
        <v>30</v>
      </c>
      <c r="G383" s="15">
        <f t="shared" si="70"/>
        <v>158.63</v>
      </c>
      <c r="H383" s="40">
        <f t="shared" si="78"/>
        <v>270.82857493255767</v>
      </c>
      <c r="I383" s="42">
        <f t="shared" si="79"/>
        <v>0.81051270182499335</v>
      </c>
      <c r="J383" s="24">
        <v>450.31</v>
      </c>
      <c r="L383" s="105">
        <v>1</v>
      </c>
      <c r="M383" s="40">
        <f t="shared" si="80"/>
        <v>0</v>
      </c>
      <c r="N383" s="40">
        <f t="shared" si="71"/>
        <v>270.82857493255767</v>
      </c>
      <c r="O383" s="40">
        <f t="shared" si="72"/>
        <v>158.63000000000002</v>
      </c>
      <c r="P383" s="40">
        <f t="shared" si="73"/>
        <v>219.51</v>
      </c>
      <c r="Q383" s="40">
        <f t="shared" si="81"/>
        <v>0</v>
      </c>
      <c r="R383" s="40">
        <f t="shared" si="82"/>
        <v>158.63000000000002</v>
      </c>
      <c r="S383" s="40">
        <f t="shared" si="77"/>
        <v>-3.4599999999999795</v>
      </c>
      <c r="T383" s="40">
        <f t="shared" si="74"/>
        <v>38.629999999999995</v>
      </c>
      <c r="U383" s="40">
        <f t="shared" si="75"/>
        <v>222.88319138059737</v>
      </c>
      <c r="V383" s="13">
        <f t="shared" si="76"/>
        <v>0.98486565379962954</v>
      </c>
      <c r="W383" s="24" t="s">
        <v>4323</v>
      </c>
      <c r="AB383"/>
      <c r="AO383" s="1">
        <v>1</v>
      </c>
      <c r="AP383" s="1">
        <v>0.9</v>
      </c>
    </row>
    <row r="384" spans="2:42" x14ac:dyDescent="0.25">
      <c r="B384" s="26" t="s">
        <v>4324</v>
      </c>
      <c r="C384" s="29">
        <v>410.78</v>
      </c>
      <c r="D384" s="29">
        <v>263.20999999999998</v>
      </c>
      <c r="E384" s="29">
        <v>155.72999999999999</v>
      </c>
      <c r="F384" s="15">
        <v>30</v>
      </c>
      <c r="G384" s="15">
        <f t="shared" si="70"/>
        <v>185.73</v>
      </c>
      <c r="H384" s="40">
        <f t="shared" si="78"/>
        <v>322.14148599644847</v>
      </c>
      <c r="I384" s="42">
        <f t="shared" si="79"/>
        <v>0.81706334465378916</v>
      </c>
      <c r="J384" s="24">
        <v>448.46</v>
      </c>
      <c r="L384" s="105">
        <v>1</v>
      </c>
      <c r="M384" s="40">
        <f t="shared" si="80"/>
        <v>0</v>
      </c>
      <c r="N384" s="40">
        <f t="shared" si="71"/>
        <v>322.14148599644847</v>
      </c>
      <c r="O384" s="40">
        <f t="shared" si="72"/>
        <v>185.73000000000005</v>
      </c>
      <c r="P384" s="40">
        <f t="shared" si="73"/>
        <v>263.20999999999998</v>
      </c>
      <c r="Q384" s="40">
        <f t="shared" si="81"/>
        <v>0</v>
      </c>
      <c r="R384" s="40">
        <f t="shared" si="82"/>
        <v>185.73000000000005</v>
      </c>
      <c r="S384" s="40">
        <f t="shared" si="77"/>
        <v>27.100000000000023</v>
      </c>
      <c r="T384" s="40">
        <f t="shared" si="74"/>
        <v>65.72999999999999</v>
      </c>
      <c r="U384" s="40">
        <f t="shared" si="75"/>
        <v>271.2930832144454</v>
      </c>
      <c r="V384" s="13">
        <f t="shared" si="76"/>
        <v>0.97020534722569352</v>
      </c>
      <c r="W384" s="24" t="s">
        <v>4324</v>
      </c>
      <c r="AB384"/>
      <c r="AO384" s="1">
        <v>1</v>
      </c>
      <c r="AP384" s="1">
        <v>0.9</v>
      </c>
    </row>
    <row r="385" spans="2:42" x14ac:dyDescent="0.25">
      <c r="B385" s="26" t="s">
        <v>4325</v>
      </c>
      <c r="C385" s="29">
        <v>414.72</v>
      </c>
      <c r="D385" s="29">
        <v>286.67</v>
      </c>
      <c r="E385" s="29">
        <v>164.51</v>
      </c>
      <c r="F385" s="15">
        <v>30</v>
      </c>
      <c r="G385" s="15">
        <f t="shared" si="70"/>
        <v>194.51</v>
      </c>
      <c r="H385" s="40">
        <f t="shared" si="78"/>
        <v>346.43012138092149</v>
      </c>
      <c r="I385" s="42">
        <f t="shared" si="79"/>
        <v>0.82749732863092607</v>
      </c>
      <c r="J385" s="24">
        <v>447.58</v>
      </c>
      <c r="L385" s="105">
        <v>1</v>
      </c>
      <c r="M385" s="40">
        <f t="shared" si="80"/>
        <v>0</v>
      </c>
      <c r="N385" s="40">
        <f t="shared" si="71"/>
        <v>346.43012138092149</v>
      </c>
      <c r="O385" s="40">
        <f t="shared" si="72"/>
        <v>194.50999999999996</v>
      </c>
      <c r="P385" s="40">
        <f t="shared" si="73"/>
        <v>286.67</v>
      </c>
      <c r="Q385" s="40">
        <f t="shared" si="81"/>
        <v>0</v>
      </c>
      <c r="R385" s="40">
        <f t="shared" si="82"/>
        <v>194.50999999999996</v>
      </c>
      <c r="S385" s="40">
        <f t="shared" si="77"/>
        <v>8.7799999999999159</v>
      </c>
      <c r="T385" s="40">
        <f t="shared" si="74"/>
        <v>74.509999999999991</v>
      </c>
      <c r="U385" s="40">
        <f t="shared" si="75"/>
        <v>296.19491724200805</v>
      </c>
      <c r="V385" s="13">
        <f t="shared" si="76"/>
        <v>0.96784240144733602</v>
      </c>
      <c r="W385" s="24" t="s">
        <v>4325</v>
      </c>
      <c r="AB385"/>
      <c r="AO385" s="1">
        <v>1</v>
      </c>
      <c r="AP385" s="1">
        <v>0.9</v>
      </c>
    </row>
    <row r="386" spans="2:42" x14ac:dyDescent="0.25">
      <c r="B386" s="26" t="s">
        <v>4326</v>
      </c>
      <c r="C386" s="29">
        <v>399.46</v>
      </c>
      <c r="D386" s="29">
        <v>274.31</v>
      </c>
      <c r="E386" s="29">
        <v>148.88999999999999</v>
      </c>
      <c r="F386" s="15">
        <v>30</v>
      </c>
      <c r="G386" s="15">
        <f t="shared" si="70"/>
        <v>178.89</v>
      </c>
      <c r="H386" s="40">
        <f t="shared" si="78"/>
        <v>327.48680614644616</v>
      </c>
      <c r="I386" s="42">
        <f t="shared" si="79"/>
        <v>0.83762153116279603</v>
      </c>
      <c r="J386" s="24">
        <v>449.97</v>
      </c>
      <c r="L386" s="105">
        <v>1</v>
      </c>
      <c r="M386" s="40">
        <f t="shared" si="80"/>
        <v>0</v>
      </c>
      <c r="N386" s="40">
        <f t="shared" si="71"/>
        <v>327.48680614644616</v>
      </c>
      <c r="O386" s="40">
        <f t="shared" si="72"/>
        <v>178.89000000000004</v>
      </c>
      <c r="P386" s="40">
        <f t="shared" si="73"/>
        <v>274.31</v>
      </c>
      <c r="Q386" s="40">
        <f t="shared" si="81"/>
        <v>0</v>
      </c>
      <c r="R386" s="40">
        <f t="shared" si="82"/>
        <v>178.89000000000004</v>
      </c>
      <c r="S386" s="40">
        <f t="shared" si="77"/>
        <v>-15.619999999999919</v>
      </c>
      <c r="T386" s="40">
        <f t="shared" si="74"/>
        <v>58.889999999999986</v>
      </c>
      <c r="U386" s="40">
        <f t="shared" si="75"/>
        <v>280.56016859133797</v>
      </c>
      <c r="V386" s="13">
        <f t="shared" si="76"/>
        <v>0.97772253765486605</v>
      </c>
      <c r="W386" s="24" t="s">
        <v>4326</v>
      </c>
      <c r="AB386"/>
      <c r="AO386" s="1">
        <v>1</v>
      </c>
      <c r="AP386" s="1">
        <v>0.9</v>
      </c>
    </row>
    <row r="387" spans="2:42" x14ac:dyDescent="0.25">
      <c r="B387" s="26" t="s">
        <v>4327</v>
      </c>
      <c r="C387" s="29">
        <v>432.16</v>
      </c>
      <c r="D387" s="29">
        <v>279.94</v>
      </c>
      <c r="E387" s="29">
        <v>154.13999999999999</v>
      </c>
      <c r="F387" s="15">
        <v>30</v>
      </c>
      <c r="G387" s="15">
        <f t="shared" si="70"/>
        <v>184.14</v>
      </c>
      <c r="H387" s="40">
        <f t="shared" si="78"/>
        <v>335.07304158944214</v>
      </c>
      <c r="I387" s="42">
        <f t="shared" si="79"/>
        <v>0.83545963194199468</v>
      </c>
      <c r="J387" s="24">
        <v>448.25</v>
      </c>
      <c r="L387" s="105">
        <v>1</v>
      </c>
      <c r="M387" s="40">
        <f t="shared" si="80"/>
        <v>0</v>
      </c>
      <c r="N387" s="40">
        <f t="shared" si="71"/>
        <v>335.07304158944214</v>
      </c>
      <c r="O387" s="40">
        <f t="shared" si="72"/>
        <v>184.14000000000004</v>
      </c>
      <c r="P387" s="40">
        <f t="shared" si="73"/>
        <v>279.94</v>
      </c>
      <c r="Q387" s="40">
        <f t="shared" si="81"/>
        <v>0</v>
      </c>
      <c r="R387" s="40">
        <f t="shared" si="82"/>
        <v>184.14000000000004</v>
      </c>
      <c r="S387" s="40">
        <f t="shared" si="77"/>
        <v>5.25</v>
      </c>
      <c r="T387" s="40">
        <f t="shared" si="74"/>
        <v>64.139999999999986</v>
      </c>
      <c r="U387" s="40">
        <f t="shared" si="75"/>
        <v>287.19391219174548</v>
      </c>
      <c r="V387" s="13">
        <f t="shared" si="76"/>
        <v>0.97474211017780066</v>
      </c>
      <c r="W387" s="24" t="s">
        <v>4327</v>
      </c>
      <c r="AB387"/>
      <c r="AO387" s="1">
        <v>1</v>
      </c>
      <c r="AP387" s="1">
        <v>0.9</v>
      </c>
    </row>
    <row r="388" spans="2:42" x14ac:dyDescent="0.25">
      <c r="B388" s="26" t="s">
        <v>4328</v>
      </c>
      <c r="C388" s="29">
        <v>431.1</v>
      </c>
      <c r="D388" s="29">
        <v>280.85000000000002</v>
      </c>
      <c r="E388" s="29">
        <v>157.21</v>
      </c>
      <c r="F388" s="15">
        <v>30</v>
      </c>
      <c r="G388" s="15">
        <f t="shared" ref="G388:G451" si="83">E388+F388</f>
        <v>187.21</v>
      </c>
      <c r="H388" s="40">
        <f t="shared" si="78"/>
        <v>337.52674945846888</v>
      </c>
      <c r="I388" s="42">
        <f t="shared" si="79"/>
        <v>0.83208219926449811</v>
      </c>
      <c r="J388" s="24">
        <v>447.35</v>
      </c>
      <c r="L388" s="105">
        <v>1</v>
      </c>
      <c r="M388" s="40">
        <f t="shared" si="80"/>
        <v>0</v>
      </c>
      <c r="N388" s="40">
        <f t="shared" ref="N388:N451" si="84">D388/I388</f>
        <v>337.52674945846888</v>
      </c>
      <c r="O388" s="40">
        <f t="shared" ref="O388:O451" si="85">N388*SIN(ACOS(I388))</f>
        <v>187.20999999999998</v>
      </c>
      <c r="P388" s="40">
        <f t="shared" ref="P388:P451" si="86">D388/L388</f>
        <v>280.85000000000002</v>
      </c>
      <c r="Q388" s="40">
        <f t="shared" si="81"/>
        <v>0</v>
      </c>
      <c r="R388" s="40">
        <f t="shared" si="82"/>
        <v>187.20999999999998</v>
      </c>
      <c r="S388" s="40">
        <f t="shared" si="77"/>
        <v>3.0699999999999363</v>
      </c>
      <c r="T388" s="40">
        <f t="shared" ref="T388:T451" si="87">G388-$X$4</f>
        <v>67.210000000000008</v>
      </c>
      <c r="U388" s="40">
        <f t="shared" ref="U388:U451" si="88">IF(T388&gt;1,SQRT((D388)^2+(T388)^2),0)</f>
        <v>288.78003151187585</v>
      </c>
      <c r="V388" s="13">
        <f t="shared" ref="V388:V451" si="89">IF(U388&gt;0,D388/U388,1)</f>
        <v>0.97253954343602278</v>
      </c>
      <c r="W388" s="24" t="s">
        <v>4328</v>
      </c>
      <c r="AB388"/>
      <c r="AO388" s="1">
        <v>1</v>
      </c>
      <c r="AP388" s="1">
        <v>0.9</v>
      </c>
    </row>
    <row r="389" spans="2:42" x14ac:dyDescent="0.25">
      <c r="B389" s="26" t="s">
        <v>4329</v>
      </c>
      <c r="C389" s="29">
        <v>323.63</v>
      </c>
      <c r="D389" s="29">
        <v>234.78</v>
      </c>
      <c r="E389" s="29">
        <v>125.2</v>
      </c>
      <c r="F389" s="15">
        <v>30</v>
      </c>
      <c r="G389" s="15">
        <f t="shared" si="83"/>
        <v>155.19999999999999</v>
      </c>
      <c r="H389" s="40">
        <f t="shared" si="78"/>
        <v>281.44038160860998</v>
      </c>
      <c r="I389" s="42">
        <f t="shared" si="79"/>
        <v>0.83420864716741661</v>
      </c>
      <c r="J389" s="24">
        <v>451.02</v>
      </c>
      <c r="L389" s="105">
        <v>1</v>
      </c>
      <c r="M389" s="40">
        <f t="shared" si="80"/>
        <v>0</v>
      </c>
      <c r="N389" s="40">
        <f t="shared" si="84"/>
        <v>281.44038160860998</v>
      </c>
      <c r="O389" s="40">
        <f t="shared" si="85"/>
        <v>155.20000000000002</v>
      </c>
      <c r="P389" s="40">
        <f t="shared" si="86"/>
        <v>234.78</v>
      </c>
      <c r="Q389" s="40">
        <f t="shared" si="81"/>
        <v>0</v>
      </c>
      <c r="R389" s="40">
        <f t="shared" si="82"/>
        <v>155.20000000000002</v>
      </c>
      <c r="S389" s="40">
        <f t="shared" si="77"/>
        <v>-32.009999999999962</v>
      </c>
      <c r="T389" s="40">
        <f t="shared" si="87"/>
        <v>35.199999999999989</v>
      </c>
      <c r="U389" s="40">
        <f t="shared" si="88"/>
        <v>237.40406146483679</v>
      </c>
      <c r="V389" s="13">
        <f t="shared" si="89"/>
        <v>0.98894685521112935</v>
      </c>
      <c r="W389" s="24" t="s">
        <v>4329</v>
      </c>
      <c r="AB389"/>
      <c r="AO389" s="1">
        <v>1</v>
      </c>
      <c r="AP389" s="1">
        <v>0.9</v>
      </c>
    </row>
    <row r="390" spans="2:42" x14ac:dyDescent="0.25">
      <c r="B390" s="26" t="s">
        <v>4330</v>
      </c>
      <c r="C390" s="29">
        <v>348.64</v>
      </c>
      <c r="D390" s="29">
        <v>238.82</v>
      </c>
      <c r="E390" s="29">
        <v>136.44999999999999</v>
      </c>
      <c r="F390" s="15">
        <v>30</v>
      </c>
      <c r="G390" s="15">
        <f t="shared" si="83"/>
        <v>166.45</v>
      </c>
      <c r="H390" s="40">
        <f t="shared" si="78"/>
        <v>291.10237872611071</v>
      </c>
      <c r="I390" s="42">
        <f t="shared" si="79"/>
        <v>0.82039865508862231</v>
      </c>
      <c r="J390" s="24">
        <v>451.7</v>
      </c>
      <c r="L390" s="105">
        <v>1</v>
      </c>
      <c r="M390" s="40">
        <f t="shared" si="80"/>
        <v>0</v>
      </c>
      <c r="N390" s="40">
        <f t="shared" si="84"/>
        <v>291.10237872611071</v>
      </c>
      <c r="O390" s="40">
        <f t="shared" si="85"/>
        <v>166.44999999999996</v>
      </c>
      <c r="P390" s="40">
        <f t="shared" si="86"/>
        <v>238.82</v>
      </c>
      <c r="Q390" s="40">
        <f t="shared" si="81"/>
        <v>0</v>
      </c>
      <c r="R390" s="40">
        <f t="shared" si="82"/>
        <v>166.44999999999996</v>
      </c>
      <c r="S390" s="40">
        <f t="shared" si="77"/>
        <v>11.249999999999943</v>
      </c>
      <c r="T390" s="40">
        <f t="shared" si="87"/>
        <v>46.449999999999989</v>
      </c>
      <c r="U390" s="40">
        <f t="shared" si="88"/>
        <v>243.29528334926675</v>
      </c>
      <c r="V390" s="13">
        <f t="shared" si="89"/>
        <v>0.98160554825535939</v>
      </c>
      <c r="W390" s="24" t="s">
        <v>4330</v>
      </c>
      <c r="AB390"/>
      <c r="AO390" s="1">
        <v>1</v>
      </c>
      <c r="AP390" s="1">
        <v>0.9</v>
      </c>
    </row>
    <row r="391" spans="2:42" x14ac:dyDescent="0.25">
      <c r="B391" s="26" t="s">
        <v>4331</v>
      </c>
      <c r="C391" s="29">
        <v>344.51</v>
      </c>
      <c r="D391" s="29">
        <v>236.59</v>
      </c>
      <c r="E391" s="29">
        <v>121.64</v>
      </c>
      <c r="F391" s="15">
        <v>30</v>
      </c>
      <c r="G391" s="15">
        <f t="shared" si="83"/>
        <v>151.63999999999999</v>
      </c>
      <c r="H391" s="40">
        <f t="shared" si="78"/>
        <v>281.01515564111486</v>
      </c>
      <c r="I391" s="42">
        <f t="shared" si="79"/>
        <v>0.84191188713732457</v>
      </c>
      <c r="J391" s="24">
        <v>452</v>
      </c>
      <c r="L391" s="105">
        <v>1</v>
      </c>
      <c r="M391" s="40">
        <f t="shared" si="80"/>
        <v>0</v>
      </c>
      <c r="N391" s="40">
        <f t="shared" si="84"/>
        <v>281.01515564111486</v>
      </c>
      <c r="O391" s="40">
        <f t="shared" si="85"/>
        <v>151.64000000000001</v>
      </c>
      <c r="P391" s="40">
        <f t="shared" si="86"/>
        <v>236.59</v>
      </c>
      <c r="Q391" s="40">
        <f t="shared" si="81"/>
        <v>0</v>
      </c>
      <c r="R391" s="40">
        <f t="shared" si="82"/>
        <v>151.64000000000001</v>
      </c>
      <c r="S391" s="40">
        <f t="shared" ref="S391:S454" si="90">R391-R390</f>
        <v>-14.809999999999945</v>
      </c>
      <c r="T391" s="40">
        <f t="shared" si="87"/>
        <v>31.639999999999986</v>
      </c>
      <c r="U391" s="40">
        <f t="shared" si="88"/>
        <v>238.69628757062813</v>
      </c>
      <c r="V391" s="13">
        <f t="shared" si="89"/>
        <v>0.99117586791120538</v>
      </c>
      <c r="W391" s="24" t="s">
        <v>4331</v>
      </c>
      <c r="AB391"/>
      <c r="AO391" s="1">
        <v>1</v>
      </c>
      <c r="AP391" s="1">
        <v>0.9</v>
      </c>
    </row>
    <row r="392" spans="2:42" x14ac:dyDescent="0.25">
      <c r="B392" s="26" t="s">
        <v>4332</v>
      </c>
      <c r="C392" s="29">
        <v>306.56</v>
      </c>
      <c r="D392" s="29">
        <v>206.07</v>
      </c>
      <c r="E392" s="29">
        <v>120.3</v>
      </c>
      <c r="F392" s="15">
        <v>30</v>
      </c>
      <c r="G392" s="15">
        <f t="shared" si="83"/>
        <v>150.30000000000001</v>
      </c>
      <c r="H392" s="40">
        <f t="shared" si="78"/>
        <v>255.05868912860035</v>
      </c>
      <c r="I392" s="42">
        <f t="shared" si="79"/>
        <v>0.80793169879462412</v>
      </c>
      <c r="J392" s="24">
        <v>453.95</v>
      </c>
      <c r="L392" s="105">
        <v>1</v>
      </c>
      <c r="M392" s="40">
        <f t="shared" si="80"/>
        <v>0</v>
      </c>
      <c r="N392" s="40">
        <f t="shared" si="84"/>
        <v>255.05868912860032</v>
      </c>
      <c r="O392" s="40">
        <f t="shared" si="85"/>
        <v>150.29999999999993</v>
      </c>
      <c r="P392" s="40">
        <f t="shared" si="86"/>
        <v>206.07</v>
      </c>
      <c r="Q392" s="40">
        <f t="shared" si="81"/>
        <v>0</v>
      </c>
      <c r="R392" s="40">
        <f t="shared" si="82"/>
        <v>150.29999999999993</v>
      </c>
      <c r="S392" s="40">
        <f t="shared" si="90"/>
        <v>-1.3400000000000887</v>
      </c>
      <c r="T392" s="40">
        <f t="shared" si="87"/>
        <v>30.300000000000011</v>
      </c>
      <c r="U392" s="40">
        <f t="shared" si="88"/>
        <v>208.28570498236311</v>
      </c>
      <c r="V392" s="13">
        <f t="shared" si="89"/>
        <v>0.98936218410883869</v>
      </c>
      <c r="W392" s="24" t="s">
        <v>4332</v>
      </c>
      <c r="AB392"/>
      <c r="AO392" s="1">
        <v>1</v>
      </c>
      <c r="AP392" s="1">
        <v>0.9</v>
      </c>
    </row>
    <row r="393" spans="2:42" x14ac:dyDescent="0.25">
      <c r="B393" s="26" t="s">
        <v>4333</v>
      </c>
      <c r="C393" s="29">
        <v>308.52999999999997</v>
      </c>
      <c r="D393" s="29">
        <v>223.2</v>
      </c>
      <c r="E393" s="29">
        <v>123.8</v>
      </c>
      <c r="F393" s="15">
        <v>30</v>
      </c>
      <c r="G393" s="15">
        <f t="shared" si="83"/>
        <v>153.80000000000001</v>
      </c>
      <c r="H393" s="40">
        <f t="shared" si="78"/>
        <v>271.05844388249557</v>
      </c>
      <c r="I393" s="42">
        <f t="shared" si="79"/>
        <v>0.82343865331403465</v>
      </c>
      <c r="J393" s="24">
        <v>454.18</v>
      </c>
      <c r="L393" s="105">
        <v>1</v>
      </c>
      <c r="M393" s="40">
        <f t="shared" si="80"/>
        <v>0</v>
      </c>
      <c r="N393" s="40">
        <f t="shared" si="84"/>
        <v>271.05844388249557</v>
      </c>
      <c r="O393" s="40">
        <f t="shared" si="85"/>
        <v>153.79999999999998</v>
      </c>
      <c r="P393" s="40">
        <f t="shared" si="86"/>
        <v>223.2</v>
      </c>
      <c r="Q393" s="40">
        <f t="shared" si="81"/>
        <v>0</v>
      </c>
      <c r="R393" s="40">
        <f t="shared" si="82"/>
        <v>153.79999999999998</v>
      </c>
      <c r="S393" s="40">
        <f t="shared" si="90"/>
        <v>3.5000000000000568</v>
      </c>
      <c r="T393" s="40">
        <f t="shared" si="87"/>
        <v>33.800000000000011</v>
      </c>
      <c r="U393" s="40">
        <f t="shared" si="88"/>
        <v>225.7447230833979</v>
      </c>
      <c r="V393" s="13">
        <f t="shared" si="89"/>
        <v>0.98872743048590417</v>
      </c>
      <c r="W393" s="24" t="s">
        <v>4333</v>
      </c>
      <c r="AB393"/>
      <c r="AO393" s="1">
        <v>1</v>
      </c>
      <c r="AP393" s="1">
        <v>0.9</v>
      </c>
    </row>
    <row r="394" spans="2:42" x14ac:dyDescent="0.25">
      <c r="B394" s="26" t="s">
        <v>4334</v>
      </c>
      <c r="C394" s="29">
        <v>401.9</v>
      </c>
      <c r="D394" s="29">
        <v>279.95999999999998</v>
      </c>
      <c r="E394" s="29">
        <v>160.37</v>
      </c>
      <c r="F394" s="15">
        <v>30</v>
      </c>
      <c r="G394" s="15">
        <f t="shared" si="83"/>
        <v>190.37</v>
      </c>
      <c r="H394" s="40">
        <f t="shared" si="78"/>
        <v>338.55330230260643</v>
      </c>
      <c r="I394" s="42">
        <f t="shared" si="79"/>
        <v>0.82693034773521579</v>
      </c>
      <c r="J394" s="24">
        <v>451.58</v>
      </c>
      <c r="L394" s="105">
        <v>1</v>
      </c>
      <c r="M394" s="40">
        <f t="shared" si="80"/>
        <v>0</v>
      </c>
      <c r="N394" s="40">
        <f t="shared" si="84"/>
        <v>338.55330230260643</v>
      </c>
      <c r="O394" s="40">
        <f t="shared" si="85"/>
        <v>190.37000000000006</v>
      </c>
      <c r="P394" s="40">
        <f t="shared" si="86"/>
        <v>279.95999999999998</v>
      </c>
      <c r="Q394" s="40">
        <f t="shared" si="81"/>
        <v>0</v>
      </c>
      <c r="R394" s="40">
        <f t="shared" si="82"/>
        <v>190.37000000000006</v>
      </c>
      <c r="S394" s="40">
        <f t="shared" si="90"/>
        <v>36.570000000000078</v>
      </c>
      <c r="T394" s="40">
        <f t="shared" si="87"/>
        <v>70.37</v>
      </c>
      <c r="U394" s="40">
        <f t="shared" si="88"/>
        <v>288.66856167584302</v>
      </c>
      <c r="V394" s="13">
        <f t="shared" si="89"/>
        <v>0.96983197052950221</v>
      </c>
      <c r="W394" s="24" t="s">
        <v>4334</v>
      </c>
      <c r="AB394"/>
      <c r="AO394" s="1">
        <v>1</v>
      </c>
      <c r="AP394" s="1">
        <v>0.9</v>
      </c>
    </row>
    <row r="395" spans="2:42" x14ac:dyDescent="0.25">
      <c r="B395" s="26" t="s">
        <v>4335</v>
      </c>
      <c r="C395" s="29">
        <v>409.17</v>
      </c>
      <c r="D395" s="29">
        <v>269.75</v>
      </c>
      <c r="E395" s="29">
        <v>160.09</v>
      </c>
      <c r="F395" s="15">
        <v>30</v>
      </c>
      <c r="G395" s="15">
        <f t="shared" si="83"/>
        <v>190.09</v>
      </c>
      <c r="H395" s="40">
        <f t="shared" si="78"/>
        <v>329.9988948466343</v>
      </c>
      <c r="I395" s="42">
        <f t="shared" si="79"/>
        <v>0.81742697994599423</v>
      </c>
      <c r="J395" s="24">
        <v>449.45</v>
      </c>
      <c r="L395" s="105">
        <v>1</v>
      </c>
      <c r="M395" s="40">
        <f t="shared" si="80"/>
        <v>0</v>
      </c>
      <c r="N395" s="40">
        <f t="shared" si="84"/>
        <v>329.9988948466343</v>
      </c>
      <c r="O395" s="40">
        <f t="shared" si="85"/>
        <v>190.09</v>
      </c>
      <c r="P395" s="40">
        <f t="shared" si="86"/>
        <v>269.75</v>
      </c>
      <c r="Q395" s="40">
        <f t="shared" si="81"/>
        <v>0</v>
      </c>
      <c r="R395" s="40">
        <f t="shared" si="82"/>
        <v>190.09</v>
      </c>
      <c r="S395" s="40">
        <f t="shared" si="90"/>
        <v>-0.28000000000005798</v>
      </c>
      <c r="T395" s="40">
        <f t="shared" si="87"/>
        <v>70.09</v>
      </c>
      <c r="U395" s="40">
        <f t="shared" si="88"/>
        <v>278.70714127915704</v>
      </c>
      <c r="V395" s="13">
        <f t="shared" si="89"/>
        <v>0.96786181639247826</v>
      </c>
      <c r="W395" s="24" t="s">
        <v>4335</v>
      </c>
      <c r="AB395"/>
      <c r="AO395" s="1">
        <v>1</v>
      </c>
      <c r="AP395" s="1">
        <v>0.9</v>
      </c>
    </row>
    <row r="396" spans="2:42" x14ac:dyDescent="0.25">
      <c r="B396" s="26" t="s">
        <v>4336</v>
      </c>
      <c r="C396" s="29">
        <v>341.49</v>
      </c>
      <c r="D396" s="29">
        <v>229.03</v>
      </c>
      <c r="E396" s="29">
        <v>131.25</v>
      </c>
      <c r="F396" s="15">
        <v>30</v>
      </c>
      <c r="G396" s="15">
        <f t="shared" si="83"/>
        <v>161.25</v>
      </c>
      <c r="H396" s="40">
        <f t="shared" ref="H396:H459" si="91">SQRT((D396)^2+(G396)^2)</f>
        <v>280.10052374103122</v>
      </c>
      <c r="I396" s="42">
        <f t="shared" si="79"/>
        <v>0.81767073099710152</v>
      </c>
      <c r="J396" s="24">
        <v>453.68</v>
      </c>
      <c r="L396" s="105">
        <v>1</v>
      </c>
      <c r="M396" s="40">
        <f t="shared" si="80"/>
        <v>0</v>
      </c>
      <c r="N396" s="40">
        <f t="shared" si="84"/>
        <v>280.10052374103122</v>
      </c>
      <c r="O396" s="40">
        <f t="shared" si="85"/>
        <v>161.25</v>
      </c>
      <c r="P396" s="40">
        <f t="shared" si="86"/>
        <v>229.03</v>
      </c>
      <c r="Q396" s="40">
        <f t="shared" si="81"/>
        <v>0</v>
      </c>
      <c r="R396" s="40">
        <f t="shared" si="82"/>
        <v>161.25</v>
      </c>
      <c r="S396" s="40">
        <f t="shared" si="90"/>
        <v>-28.840000000000003</v>
      </c>
      <c r="T396" s="40">
        <f t="shared" si="87"/>
        <v>41.25</v>
      </c>
      <c r="U396" s="40">
        <f t="shared" si="88"/>
        <v>232.71506912961181</v>
      </c>
      <c r="V396" s="13">
        <f t="shared" si="89"/>
        <v>0.98416488823265935</v>
      </c>
      <c r="W396" s="24" t="s">
        <v>4336</v>
      </c>
      <c r="AB396"/>
      <c r="AO396" s="1">
        <v>1</v>
      </c>
      <c r="AP396" s="1">
        <v>0.9</v>
      </c>
    </row>
    <row r="397" spans="2:42" x14ac:dyDescent="0.25">
      <c r="B397" s="26" t="s">
        <v>4337</v>
      </c>
      <c r="C397" s="29">
        <v>351.15</v>
      </c>
      <c r="D397" s="29">
        <v>233.84</v>
      </c>
      <c r="E397" s="29">
        <v>138.33000000000001</v>
      </c>
      <c r="F397" s="15">
        <v>30</v>
      </c>
      <c r="G397" s="15">
        <f t="shared" si="83"/>
        <v>168.33</v>
      </c>
      <c r="H397" s="40">
        <f t="shared" si="91"/>
        <v>288.12520629059861</v>
      </c>
      <c r="I397" s="42">
        <f t="shared" si="79"/>
        <v>0.81159160980921818</v>
      </c>
      <c r="J397" s="24">
        <v>453.74</v>
      </c>
      <c r="L397" s="105">
        <v>1</v>
      </c>
      <c r="M397" s="40">
        <f t="shared" si="80"/>
        <v>0</v>
      </c>
      <c r="N397" s="40">
        <f t="shared" si="84"/>
        <v>288.12520629059861</v>
      </c>
      <c r="O397" s="40">
        <f t="shared" si="85"/>
        <v>168.32999999999998</v>
      </c>
      <c r="P397" s="40">
        <f t="shared" si="86"/>
        <v>233.84</v>
      </c>
      <c r="Q397" s="40">
        <f t="shared" si="81"/>
        <v>0</v>
      </c>
      <c r="R397" s="40">
        <f t="shared" si="82"/>
        <v>168.32999999999998</v>
      </c>
      <c r="S397" s="40">
        <f t="shared" si="90"/>
        <v>7.0799999999999841</v>
      </c>
      <c r="T397" s="40">
        <f t="shared" si="87"/>
        <v>48.330000000000013</v>
      </c>
      <c r="U397" s="40">
        <f t="shared" si="88"/>
        <v>238.78219050004546</v>
      </c>
      <c r="V397" s="13">
        <f t="shared" si="89"/>
        <v>0.97930251628190623</v>
      </c>
      <c r="W397" s="24" t="s">
        <v>4337</v>
      </c>
      <c r="AB397"/>
      <c r="AO397" s="1">
        <v>1</v>
      </c>
      <c r="AP397" s="1">
        <v>0.9</v>
      </c>
    </row>
    <row r="398" spans="2:42" x14ac:dyDescent="0.25">
      <c r="B398" s="26" t="s">
        <v>4338</v>
      </c>
      <c r="C398" s="29">
        <v>339.58</v>
      </c>
      <c r="D398" s="29">
        <v>229.22</v>
      </c>
      <c r="E398" s="29">
        <v>123.14</v>
      </c>
      <c r="F398" s="15">
        <v>30</v>
      </c>
      <c r="G398" s="15">
        <f t="shared" si="83"/>
        <v>153.13999999999999</v>
      </c>
      <c r="H398" s="40">
        <f t="shared" si="91"/>
        <v>275.66949051354959</v>
      </c>
      <c r="I398" s="42">
        <f t="shared" ref="I398:I461" si="92">D398/H398</f>
        <v>0.83150296963578374</v>
      </c>
      <c r="J398" s="24">
        <v>453.99</v>
      </c>
      <c r="L398" s="105">
        <v>1</v>
      </c>
      <c r="M398" s="40">
        <f t="shared" si="80"/>
        <v>0</v>
      </c>
      <c r="N398" s="40">
        <f t="shared" si="84"/>
        <v>275.66949051354959</v>
      </c>
      <c r="O398" s="40">
        <f t="shared" si="85"/>
        <v>153.14000000000004</v>
      </c>
      <c r="P398" s="40">
        <f t="shared" si="86"/>
        <v>229.22</v>
      </c>
      <c r="Q398" s="40">
        <f t="shared" si="81"/>
        <v>0</v>
      </c>
      <c r="R398" s="40">
        <f t="shared" si="82"/>
        <v>153.14000000000004</v>
      </c>
      <c r="S398" s="40">
        <f t="shared" si="90"/>
        <v>-15.189999999999941</v>
      </c>
      <c r="T398" s="40">
        <f t="shared" si="87"/>
        <v>33.139999999999986</v>
      </c>
      <c r="U398" s="40">
        <f t="shared" si="88"/>
        <v>231.60325559024423</v>
      </c>
      <c r="V398" s="13">
        <f t="shared" si="89"/>
        <v>0.98970974918219323</v>
      </c>
      <c r="W398" s="24" t="s">
        <v>4338</v>
      </c>
      <c r="AB398"/>
      <c r="AO398" s="1">
        <v>1</v>
      </c>
      <c r="AP398" s="1">
        <v>0.9</v>
      </c>
    </row>
    <row r="399" spans="2:42" x14ac:dyDescent="0.25">
      <c r="B399" s="26" t="s">
        <v>4339</v>
      </c>
      <c r="C399" s="29">
        <v>405.73</v>
      </c>
      <c r="D399" s="29">
        <v>278.64</v>
      </c>
      <c r="E399" s="29">
        <v>162.87</v>
      </c>
      <c r="F399" s="15">
        <v>30</v>
      </c>
      <c r="G399" s="15">
        <f t="shared" si="83"/>
        <v>192.87</v>
      </c>
      <c r="H399" s="40">
        <f t="shared" si="91"/>
        <v>338.87916209174034</v>
      </c>
      <c r="I399" s="42">
        <f t="shared" si="92"/>
        <v>0.82223999339495357</v>
      </c>
      <c r="J399" s="24">
        <v>452.39</v>
      </c>
      <c r="L399" s="105">
        <v>1</v>
      </c>
      <c r="M399" s="40">
        <f t="shared" ref="M399:M462" si="93">DEGREES(ACOS(L399))</f>
        <v>0</v>
      </c>
      <c r="N399" s="40">
        <f t="shared" si="84"/>
        <v>338.87916209174034</v>
      </c>
      <c r="O399" s="40">
        <f t="shared" si="85"/>
        <v>192.87000000000006</v>
      </c>
      <c r="P399" s="40">
        <f t="shared" si="86"/>
        <v>278.64</v>
      </c>
      <c r="Q399" s="40">
        <f t="shared" ref="Q399:Q462" si="94">P399*SIN(ACOS(L399))</f>
        <v>0</v>
      </c>
      <c r="R399" s="40">
        <f t="shared" ref="R399:R462" si="95">O399-Q399</f>
        <v>192.87000000000006</v>
      </c>
      <c r="S399" s="40">
        <f t="shared" si="90"/>
        <v>39.730000000000018</v>
      </c>
      <c r="T399" s="40">
        <f t="shared" si="87"/>
        <v>72.87</v>
      </c>
      <c r="U399" s="40">
        <f t="shared" si="88"/>
        <v>288.01091385570788</v>
      </c>
      <c r="V399" s="13">
        <f t="shared" si="89"/>
        <v>0.967463337655313</v>
      </c>
      <c r="W399" s="24" t="s">
        <v>4339</v>
      </c>
      <c r="AB399"/>
      <c r="AO399" s="1">
        <v>1</v>
      </c>
      <c r="AP399" s="1">
        <v>0.9</v>
      </c>
    </row>
    <row r="400" spans="2:42" x14ac:dyDescent="0.25">
      <c r="B400" s="26" t="s">
        <v>4340</v>
      </c>
      <c r="C400" s="29">
        <v>422.7</v>
      </c>
      <c r="D400" s="29">
        <v>263.08999999999997</v>
      </c>
      <c r="E400" s="29">
        <v>155.41</v>
      </c>
      <c r="F400" s="15">
        <v>30</v>
      </c>
      <c r="G400" s="15">
        <f t="shared" si="83"/>
        <v>185.41</v>
      </c>
      <c r="H400" s="40">
        <f t="shared" si="91"/>
        <v>321.85900049555863</v>
      </c>
      <c r="I400" s="42">
        <f t="shared" si="92"/>
        <v>0.81740762133395861</v>
      </c>
      <c r="J400" s="24">
        <v>451.97</v>
      </c>
      <c r="L400" s="105">
        <v>1</v>
      </c>
      <c r="M400" s="40">
        <f t="shared" si="93"/>
        <v>0</v>
      </c>
      <c r="N400" s="40">
        <f t="shared" si="84"/>
        <v>321.85900049555863</v>
      </c>
      <c r="O400" s="40">
        <f t="shared" si="85"/>
        <v>185.41000000000003</v>
      </c>
      <c r="P400" s="40">
        <f t="shared" si="86"/>
        <v>263.08999999999997</v>
      </c>
      <c r="Q400" s="40">
        <f t="shared" si="94"/>
        <v>0</v>
      </c>
      <c r="R400" s="40">
        <f t="shared" si="95"/>
        <v>185.41000000000003</v>
      </c>
      <c r="S400" s="40">
        <f t="shared" si="90"/>
        <v>-7.4600000000000364</v>
      </c>
      <c r="T400" s="40">
        <f t="shared" si="87"/>
        <v>65.41</v>
      </c>
      <c r="U400" s="40">
        <f t="shared" si="88"/>
        <v>271.09927369876885</v>
      </c>
      <c r="V400" s="13">
        <f t="shared" si="89"/>
        <v>0.97045630705868891</v>
      </c>
      <c r="W400" s="24" t="s">
        <v>4340</v>
      </c>
      <c r="AB400"/>
      <c r="AO400" s="1">
        <v>1</v>
      </c>
      <c r="AP400" s="1">
        <v>0.9</v>
      </c>
    </row>
    <row r="401" spans="2:42" x14ac:dyDescent="0.25">
      <c r="B401" s="26" t="s">
        <v>4341</v>
      </c>
      <c r="C401" s="29">
        <v>336.56</v>
      </c>
      <c r="D401" s="29">
        <v>233.66</v>
      </c>
      <c r="E401" s="29">
        <v>136.13999999999999</v>
      </c>
      <c r="F401" s="15">
        <v>30</v>
      </c>
      <c r="G401" s="15">
        <f t="shared" si="83"/>
        <v>166.14</v>
      </c>
      <c r="H401" s="40">
        <f t="shared" si="91"/>
        <v>286.70454338918313</v>
      </c>
      <c r="I401" s="42">
        <f t="shared" si="92"/>
        <v>0.81498534078973928</v>
      </c>
      <c r="J401" s="24">
        <v>456.75</v>
      </c>
      <c r="L401" s="105">
        <v>1</v>
      </c>
      <c r="M401" s="40">
        <f t="shared" si="93"/>
        <v>0</v>
      </c>
      <c r="N401" s="40">
        <f t="shared" si="84"/>
        <v>286.70454338918313</v>
      </c>
      <c r="O401" s="40">
        <f t="shared" si="85"/>
        <v>166.13999999999993</v>
      </c>
      <c r="P401" s="40">
        <f t="shared" si="86"/>
        <v>233.66</v>
      </c>
      <c r="Q401" s="40">
        <f t="shared" si="94"/>
        <v>0</v>
      </c>
      <c r="R401" s="40">
        <f t="shared" si="95"/>
        <v>166.13999999999993</v>
      </c>
      <c r="S401" s="40">
        <f t="shared" si="90"/>
        <v>-19.270000000000095</v>
      </c>
      <c r="T401" s="40">
        <f t="shared" si="87"/>
        <v>46.139999999999986</v>
      </c>
      <c r="U401" s="40">
        <f t="shared" si="88"/>
        <v>238.17198659792044</v>
      </c>
      <c r="V401" s="13">
        <f t="shared" si="89"/>
        <v>0.98105576284444596</v>
      </c>
      <c r="W401" s="24" t="s">
        <v>4341</v>
      </c>
      <c r="AB401"/>
      <c r="AO401" s="1">
        <v>1</v>
      </c>
      <c r="AP401" s="1">
        <v>0.9</v>
      </c>
    </row>
    <row r="402" spans="2:42" x14ac:dyDescent="0.25">
      <c r="B402" s="26" t="s">
        <v>4342</v>
      </c>
      <c r="C402" s="29">
        <v>376.22</v>
      </c>
      <c r="D402" s="29">
        <v>263.23</v>
      </c>
      <c r="E402" s="29">
        <v>165.5</v>
      </c>
      <c r="F402" s="15">
        <v>30</v>
      </c>
      <c r="G402" s="15">
        <f t="shared" si="83"/>
        <v>195.5</v>
      </c>
      <c r="H402" s="40">
        <f t="shared" si="91"/>
        <v>327.88760711560906</v>
      </c>
      <c r="I402" s="42">
        <f t="shared" si="92"/>
        <v>0.80280557815406672</v>
      </c>
      <c r="J402" s="24">
        <v>455.32</v>
      </c>
      <c r="L402" s="105">
        <v>1</v>
      </c>
      <c r="M402" s="40">
        <f t="shared" si="93"/>
        <v>0</v>
      </c>
      <c r="N402" s="40">
        <f t="shared" si="84"/>
        <v>327.88760711560906</v>
      </c>
      <c r="O402" s="40">
        <f t="shared" si="85"/>
        <v>195.5</v>
      </c>
      <c r="P402" s="40">
        <f t="shared" si="86"/>
        <v>263.23</v>
      </c>
      <c r="Q402" s="40">
        <f t="shared" si="94"/>
        <v>0</v>
      </c>
      <c r="R402" s="40">
        <f t="shared" si="95"/>
        <v>195.5</v>
      </c>
      <c r="S402" s="40">
        <f t="shared" si="90"/>
        <v>29.36000000000007</v>
      </c>
      <c r="T402" s="40">
        <f t="shared" si="87"/>
        <v>75.5</v>
      </c>
      <c r="U402" s="40">
        <f t="shared" si="88"/>
        <v>273.84353726169985</v>
      </c>
      <c r="V402" s="13">
        <f t="shared" si="89"/>
        <v>0.96124233068331655</v>
      </c>
      <c r="W402" s="24" t="s">
        <v>4342</v>
      </c>
      <c r="AB402"/>
      <c r="AO402" s="1">
        <v>1</v>
      </c>
      <c r="AP402" s="1">
        <v>0.9</v>
      </c>
    </row>
    <row r="403" spans="2:42" x14ac:dyDescent="0.25">
      <c r="B403" s="26" t="s">
        <v>4343</v>
      </c>
      <c r="C403" s="29">
        <v>358.94</v>
      </c>
      <c r="D403" s="29">
        <v>236.3</v>
      </c>
      <c r="E403" s="29">
        <v>139.46</v>
      </c>
      <c r="F403" s="15">
        <v>30</v>
      </c>
      <c r="G403" s="15">
        <f t="shared" si="83"/>
        <v>169.46</v>
      </c>
      <c r="H403" s="40">
        <f t="shared" si="91"/>
        <v>290.78236122571121</v>
      </c>
      <c r="I403" s="42">
        <f t="shared" si="92"/>
        <v>0.81263526096955763</v>
      </c>
      <c r="J403" s="24">
        <v>457.27</v>
      </c>
      <c r="L403" s="105">
        <v>1</v>
      </c>
      <c r="M403" s="40">
        <f t="shared" si="93"/>
        <v>0</v>
      </c>
      <c r="N403" s="40">
        <f t="shared" si="84"/>
        <v>290.78236122571121</v>
      </c>
      <c r="O403" s="40">
        <f t="shared" si="85"/>
        <v>169.46</v>
      </c>
      <c r="P403" s="40">
        <f t="shared" si="86"/>
        <v>236.3</v>
      </c>
      <c r="Q403" s="40">
        <f t="shared" si="94"/>
        <v>0</v>
      </c>
      <c r="R403" s="40">
        <f t="shared" si="95"/>
        <v>169.46</v>
      </c>
      <c r="S403" s="40">
        <f t="shared" si="90"/>
        <v>-26.039999999999992</v>
      </c>
      <c r="T403" s="40">
        <f t="shared" si="87"/>
        <v>49.460000000000008</v>
      </c>
      <c r="U403" s="40">
        <f t="shared" si="88"/>
        <v>241.42075635702909</v>
      </c>
      <c r="V403" s="13">
        <f t="shared" si="89"/>
        <v>0.97878907996851705</v>
      </c>
      <c r="W403" s="24" t="s">
        <v>4343</v>
      </c>
      <c r="AB403"/>
      <c r="AO403" s="1">
        <v>1</v>
      </c>
      <c r="AP403" s="1">
        <v>0.9</v>
      </c>
    </row>
    <row r="404" spans="2:42" x14ac:dyDescent="0.25">
      <c r="B404" s="26" t="s">
        <v>4344</v>
      </c>
      <c r="C404" s="29">
        <v>381.78</v>
      </c>
      <c r="D404" s="29">
        <v>242.73</v>
      </c>
      <c r="E404" s="29">
        <v>145.88</v>
      </c>
      <c r="F404" s="15">
        <v>30</v>
      </c>
      <c r="G404" s="15">
        <f t="shared" si="83"/>
        <v>175.88</v>
      </c>
      <c r="H404" s="40">
        <f t="shared" si="91"/>
        <v>299.75261016378153</v>
      </c>
      <c r="I404" s="42">
        <f t="shared" si="92"/>
        <v>0.80976776104593384</v>
      </c>
      <c r="J404" s="24">
        <v>459.15</v>
      </c>
      <c r="L404" s="105">
        <v>1</v>
      </c>
      <c r="M404" s="40">
        <f t="shared" si="93"/>
        <v>0</v>
      </c>
      <c r="N404" s="40">
        <f t="shared" si="84"/>
        <v>299.75261016378153</v>
      </c>
      <c r="O404" s="40">
        <f t="shared" si="85"/>
        <v>175.87999999999994</v>
      </c>
      <c r="P404" s="40">
        <f t="shared" si="86"/>
        <v>242.73</v>
      </c>
      <c r="Q404" s="40">
        <f t="shared" si="94"/>
        <v>0</v>
      </c>
      <c r="R404" s="40">
        <f t="shared" si="95"/>
        <v>175.87999999999994</v>
      </c>
      <c r="S404" s="40">
        <f t="shared" si="90"/>
        <v>6.4199999999999307</v>
      </c>
      <c r="T404" s="40">
        <f t="shared" si="87"/>
        <v>55.879999999999995</v>
      </c>
      <c r="U404" s="40">
        <f t="shared" si="88"/>
        <v>249.07915870261004</v>
      </c>
      <c r="V404" s="13">
        <f t="shared" si="89"/>
        <v>0.97450947427443868</v>
      </c>
      <c r="W404" s="24" t="s">
        <v>4344</v>
      </c>
      <c r="AB404"/>
      <c r="AO404" s="1">
        <v>1</v>
      </c>
      <c r="AP404" s="1">
        <v>0.9</v>
      </c>
    </row>
    <row r="405" spans="2:42" x14ac:dyDescent="0.25">
      <c r="B405" s="26" t="s">
        <v>4345</v>
      </c>
      <c r="C405" s="29">
        <v>383.66</v>
      </c>
      <c r="D405" s="29">
        <v>261.73</v>
      </c>
      <c r="E405" s="29">
        <v>170.11</v>
      </c>
      <c r="F405" s="15">
        <v>30</v>
      </c>
      <c r="G405" s="15">
        <f t="shared" si="83"/>
        <v>200.11</v>
      </c>
      <c r="H405" s="40">
        <f t="shared" si="91"/>
        <v>329.46411792485083</v>
      </c>
      <c r="I405" s="42">
        <f t="shared" si="92"/>
        <v>0.79441124468583058</v>
      </c>
      <c r="J405" s="24">
        <v>456.03</v>
      </c>
      <c r="L405" s="105">
        <v>1</v>
      </c>
      <c r="M405" s="40">
        <f t="shared" si="93"/>
        <v>0</v>
      </c>
      <c r="N405" s="40">
        <f t="shared" si="84"/>
        <v>329.46411792485083</v>
      </c>
      <c r="O405" s="40">
        <f t="shared" si="85"/>
        <v>200.11</v>
      </c>
      <c r="P405" s="40">
        <f t="shared" si="86"/>
        <v>261.73</v>
      </c>
      <c r="Q405" s="40">
        <f t="shared" si="94"/>
        <v>0</v>
      </c>
      <c r="R405" s="40">
        <f t="shared" si="95"/>
        <v>200.11</v>
      </c>
      <c r="S405" s="40">
        <f t="shared" si="90"/>
        <v>24.230000000000075</v>
      </c>
      <c r="T405" s="40">
        <f t="shared" si="87"/>
        <v>80.110000000000014</v>
      </c>
      <c r="U405" s="40">
        <f t="shared" si="88"/>
        <v>273.71555491056768</v>
      </c>
      <c r="V405" s="13">
        <f t="shared" si="89"/>
        <v>0.95621164126209868</v>
      </c>
      <c r="W405" s="24" t="s">
        <v>4345</v>
      </c>
      <c r="AB405"/>
      <c r="AO405" s="1">
        <v>1</v>
      </c>
      <c r="AP405" s="1">
        <v>0.9</v>
      </c>
    </row>
    <row r="406" spans="2:42" x14ac:dyDescent="0.25">
      <c r="B406" s="26" t="s">
        <v>4346</v>
      </c>
      <c r="C406" s="29">
        <v>352.21</v>
      </c>
      <c r="D406" s="29">
        <v>248.79</v>
      </c>
      <c r="E406" s="29">
        <v>145.44999999999999</v>
      </c>
      <c r="F406" s="15">
        <v>30</v>
      </c>
      <c r="G406" s="15">
        <f t="shared" si="83"/>
        <v>175.45</v>
      </c>
      <c r="H406" s="40">
        <f t="shared" si="91"/>
        <v>304.4325320986573</v>
      </c>
      <c r="I406" s="42">
        <f t="shared" si="92"/>
        <v>0.81722540716960801</v>
      </c>
      <c r="J406" s="24">
        <v>458.05</v>
      </c>
      <c r="L406" s="105">
        <v>1</v>
      </c>
      <c r="M406" s="40">
        <f t="shared" si="93"/>
        <v>0</v>
      </c>
      <c r="N406" s="40">
        <f t="shared" si="84"/>
        <v>304.4325320986573</v>
      </c>
      <c r="O406" s="40">
        <f t="shared" si="85"/>
        <v>175.45000000000007</v>
      </c>
      <c r="P406" s="40">
        <f t="shared" si="86"/>
        <v>248.79</v>
      </c>
      <c r="Q406" s="40">
        <f t="shared" si="94"/>
        <v>0</v>
      </c>
      <c r="R406" s="40">
        <f t="shared" si="95"/>
        <v>175.45000000000007</v>
      </c>
      <c r="S406" s="40">
        <f t="shared" si="90"/>
        <v>-24.65999999999994</v>
      </c>
      <c r="T406" s="40">
        <f t="shared" si="87"/>
        <v>55.449999999999989</v>
      </c>
      <c r="U406" s="40">
        <f t="shared" si="88"/>
        <v>254.89442245761282</v>
      </c>
      <c r="V406" s="13">
        <f t="shared" si="89"/>
        <v>0.976051172878732</v>
      </c>
      <c r="W406" s="24" t="s">
        <v>4346</v>
      </c>
      <c r="AB406"/>
      <c r="AO406" s="1">
        <v>1</v>
      </c>
      <c r="AP406" s="1">
        <v>0.9</v>
      </c>
    </row>
    <row r="407" spans="2:42" x14ac:dyDescent="0.25">
      <c r="B407" s="26" t="s">
        <v>4347</v>
      </c>
      <c r="C407" s="29">
        <v>361.54</v>
      </c>
      <c r="D407" s="29">
        <v>249.08</v>
      </c>
      <c r="E407" s="29">
        <v>147.04</v>
      </c>
      <c r="F407" s="15">
        <v>30</v>
      </c>
      <c r="G407" s="15">
        <f t="shared" si="83"/>
        <v>177.04</v>
      </c>
      <c r="H407" s="40">
        <f t="shared" si="91"/>
        <v>305.58797096744502</v>
      </c>
      <c r="I407" s="42">
        <f t="shared" si="92"/>
        <v>0.81508443938892827</v>
      </c>
      <c r="J407" s="24">
        <v>459.83</v>
      </c>
      <c r="L407" s="105">
        <v>1</v>
      </c>
      <c r="M407" s="40">
        <f t="shared" si="93"/>
        <v>0</v>
      </c>
      <c r="N407" s="40">
        <f t="shared" si="84"/>
        <v>305.58797096744502</v>
      </c>
      <c r="O407" s="40">
        <f t="shared" si="85"/>
        <v>177.04</v>
      </c>
      <c r="P407" s="40">
        <f t="shared" si="86"/>
        <v>249.08</v>
      </c>
      <c r="Q407" s="40">
        <f t="shared" si="94"/>
        <v>0</v>
      </c>
      <c r="R407" s="40">
        <f t="shared" si="95"/>
        <v>177.04</v>
      </c>
      <c r="S407" s="40">
        <f t="shared" si="90"/>
        <v>1.5899999999999181</v>
      </c>
      <c r="T407" s="40">
        <f t="shared" si="87"/>
        <v>57.039999999999992</v>
      </c>
      <c r="U407" s="40">
        <f t="shared" si="88"/>
        <v>255.52770495584232</v>
      </c>
      <c r="V407" s="13">
        <f t="shared" si="89"/>
        <v>0.97476710027604818</v>
      </c>
      <c r="W407" s="24" t="s">
        <v>4347</v>
      </c>
      <c r="AB407"/>
      <c r="AO407" s="1">
        <v>1</v>
      </c>
      <c r="AP407" s="1">
        <v>0.9</v>
      </c>
    </row>
    <row r="408" spans="2:42" x14ac:dyDescent="0.25">
      <c r="B408" s="26" t="s">
        <v>4348</v>
      </c>
      <c r="C408" s="29">
        <v>262.88</v>
      </c>
      <c r="D408" s="29">
        <v>205.98</v>
      </c>
      <c r="E408" s="29">
        <v>121.3</v>
      </c>
      <c r="F408" s="15">
        <v>30</v>
      </c>
      <c r="G408" s="15">
        <f t="shared" si="83"/>
        <v>151.30000000000001</v>
      </c>
      <c r="H408" s="40">
        <f t="shared" si="91"/>
        <v>255.57670159856121</v>
      </c>
      <c r="I408" s="42">
        <f t="shared" si="92"/>
        <v>0.80594200766991808</v>
      </c>
      <c r="J408" s="24">
        <v>463.38</v>
      </c>
      <c r="L408" s="105">
        <v>1</v>
      </c>
      <c r="M408" s="40">
        <f t="shared" si="93"/>
        <v>0</v>
      </c>
      <c r="N408" s="40">
        <f t="shared" si="84"/>
        <v>255.57670159856121</v>
      </c>
      <c r="O408" s="40">
        <f t="shared" si="85"/>
        <v>151.30000000000001</v>
      </c>
      <c r="P408" s="40">
        <f t="shared" si="86"/>
        <v>205.98</v>
      </c>
      <c r="Q408" s="40">
        <f t="shared" si="94"/>
        <v>0</v>
      </c>
      <c r="R408" s="40">
        <f t="shared" si="95"/>
        <v>151.30000000000001</v>
      </c>
      <c r="S408" s="40">
        <f t="shared" si="90"/>
        <v>-25.739999999999981</v>
      </c>
      <c r="T408" s="40">
        <f t="shared" si="87"/>
        <v>31.300000000000011</v>
      </c>
      <c r="U408" s="40">
        <f t="shared" si="88"/>
        <v>208.34454732485801</v>
      </c>
      <c r="V408" s="13">
        <f t="shared" si="89"/>
        <v>0.98865078373675341</v>
      </c>
      <c r="W408" s="24" t="s">
        <v>4348</v>
      </c>
      <c r="AB408"/>
      <c r="AO408" s="1">
        <v>1</v>
      </c>
      <c r="AP408" s="1">
        <v>0.9</v>
      </c>
    </row>
    <row r="409" spans="2:42" x14ac:dyDescent="0.25">
      <c r="B409" s="26" t="s">
        <v>4349</v>
      </c>
      <c r="C409" s="29">
        <v>319.81</v>
      </c>
      <c r="D409" s="29">
        <v>214.98</v>
      </c>
      <c r="E409" s="29">
        <v>132.30000000000001</v>
      </c>
      <c r="F409" s="15">
        <v>30</v>
      </c>
      <c r="G409" s="15">
        <f t="shared" si="83"/>
        <v>162.30000000000001</v>
      </c>
      <c r="H409" s="40">
        <f t="shared" si="91"/>
        <v>269.36534743726781</v>
      </c>
      <c r="I409" s="42">
        <f t="shared" si="92"/>
        <v>0.79809820396465969</v>
      </c>
      <c r="J409" s="24">
        <v>461.08</v>
      </c>
      <c r="L409" s="105">
        <v>1</v>
      </c>
      <c r="M409" s="40">
        <f t="shared" si="93"/>
        <v>0</v>
      </c>
      <c r="N409" s="40">
        <f t="shared" si="84"/>
        <v>269.36534743726781</v>
      </c>
      <c r="O409" s="40">
        <f t="shared" si="85"/>
        <v>162.30000000000001</v>
      </c>
      <c r="P409" s="40">
        <f t="shared" si="86"/>
        <v>214.98</v>
      </c>
      <c r="Q409" s="40">
        <f t="shared" si="94"/>
        <v>0</v>
      </c>
      <c r="R409" s="40">
        <f t="shared" si="95"/>
        <v>162.30000000000001</v>
      </c>
      <c r="S409" s="40">
        <f t="shared" si="90"/>
        <v>11</v>
      </c>
      <c r="T409" s="40">
        <f t="shared" si="87"/>
        <v>42.300000000000011</v>
      </c>
      <c r="U409" s="40">
        <f t="shared" si="88"/>
        <v>219.10200911904025</v>
      </c>
      <c r="V409" s="13">
        <f t="shared" si="89"/>
        <v>0.98118680364632926</v>
      </c>
      <c r="W409" s="24" t="s">
        <v>4349</v>
      </c>
      <c r="AB409"/>
      <c r="AO409" s="1">
        <v>1</v>
      </c>
      <c r="AP409" s="1">
        <v>0.9</v>
      </c>
    </row>
    <row r="410" spans="2:42" x14ac:dyDescent="0.25">
      <c r="B410" s="26" t="s">
        <v>4350</v>
      </c>
      <c r="C410" s="29">
        <v>337.82</v>
      </c>
      <c r="D410" s="29">
        <v>239.08</v>
      </c>
      <c r="E410" s="29">
        <v>139</v>
      </c>
      <c r="F410" s="15">
        <v>30</v>
      </c>
      <c r="G410" s="15">
        <f t="shared" si="83"/>
        <v>169</v>
      </c>
      <c r="H410" s="40">
        <f t="shared" si="91"/>
        <v>292.78020151642767</v>
      </c>
      <c r="I410" s="42">
        <f t="shared" si="92"/>
        <v>0.81658527032124273</v>
      </c>
      <c r="J410" s="24">
        <v>459.39</v>
      </c>
      <c r="L410" s="105">
        <v>1</v>
      </c>
      <c r="M410" s="40">
        <f t="shared" si="93"/>
        <v>0</v>
      </c>
      <c r="N410" s="40">
        <f t="shared" si="84"/>
        <v>292.78020151642767</v>
      </c>
      <c r="O410" s="40">
        <f t="shared" si="85"/>
        <v>168.99999999999991</v>
      </c>
      <c r="P410" s="40">
        <f t="shared" si="86"/>
        <v>239.08</v>
      </c>
      <c r="Q410" s="40">
        <f t="shared" si="94"/>
        <v>0</v>
      </c>
      <c r="R410" s="40">
        <f t="shared" si="95"/>
        <v>168.99999999999991</v>
      </c>
      <c r="S410" s="40">
        <f t="shared" si="90"/>
        <v>6.6999999999999034</v>
      </c>
      <c r="T410" s="40">
        <f t="shared" si="87"/>
        <v>49</v>
      </c>
      <c r="U410" s="40">
        <f t="shared" si="88"/>
        <v>244.04968018827643</v>
      </c>
      <c r="V410" s="13">
        <f t="shared" si="89"/>
        <v>0.97963660438136013</v>
      </c>
      <c r="W410" s="24" t="s">
        <v>4350</v>
      </c>
      <c r="AB410"/>
      <c r="AO410" s="1">
        <v>1</v>
      </c>
      <c r="AP410" s="1">
        <v>0.9</v>
      </c>
    </row>
    <row r="411" spans="2:42" x14ac:dyDescent="0.25">
      <c r="B411" s="26" t="s">
        <v>4351</v>
      </c>
      <c r="C411" s="29">
        <v>354.74</v>
      </c>
      <c r="D411" s="29">
        <v>240.49</v>
      </c>
      <c r="E411" s="29">
        <v>138.79</v>
      </c>
      <c r="F411" s="15">
        <v>30</v>
      </c>
      <c r="G411" s="15">
        <f t="shared" si="83"/>
        <v>168.79</v>
      </c>
      <c r="H411" s="40">
        <f t="shared" si="91"/>
        <v>293.81202187793474</v>
      </c>
      <c r="I411" s="42">
        <f t="shared" si="92"/>
        <v>0.81851654150459663</v>
      </c>
      <c r="J411" s="24">
        <v>460.13</v>
      </c>
      <c r="L411" s="105">
        <v>1</v>
      </c>
      <c r="M411" s="40">
        <f t="shared" si="93"/>
        <v>0</v>
      </c>
      <c r="N411" s="40">
        <f t="shared" si="84"/>
        <v>293.81202187793474</v>
      </c>
      <c r="O411" s="40">
        <f t="shared" si="85"/>
        <v>168.78999999999996</v>
      </c>
      <c r="P411" s="40">
        <f t="shared" si="86"/>
        <v>240.49</v>
      </c>
      <c r="Q411" s="40">
        <f t="shared" si="94"/>
        <v>0</v>
      </c>
      <c r="R411" s="40">
        <f t="shared" si="95"/>
        <v>168.78999999999996</v>
      </c>
      <c r="S411" s="40">
        <f t="shared" si="90"/>
        <v>-0.20999999999995111</v>
      </c>
      <c r="T411" s="40">
        <f t="shared" si="87"/>
        <v>48.789999999999992</v>
      </c>
      <c r="U411" s="40">
        <f t="shared" si="88"/>
        <v>245.38929112738396</v>
      </c>
      <c r="V411" s="13">
        <f t="shared" si="89"/>
        <v>0.98003461722035512</v>
      </c>
      <c r="W411" s="24" t="s">
        <v>4351</v>
      </c>
      <c r="AB411"/>
      <c r="AO411" s="1">
        <v>1</v>
      </c>
      <c r="AP411" s="1">
        <v>0.9</v>
      </c>
    </row>
    <row r="412" spans="2:42" x14ac:dyDescent="0.25">
      <c r="B412" s="26" t="s">
        <v>4352</v>
      </c>
      <c r="C412" s="29">
        <v>347.36</v>
      </c>
      <c r="D412" s="29">
        <v>232.21</v>
      </c>
      <c r="E412" s="29">
        <v>135.5</v>
      </c>
      <c r="F412" s="15">
        <v>30</v>
      </c>
      <c r="G412" s="15">
        <f t="shared" si="83"/>
        <v>165.5</v>
      </c>
      <c r="H412" s="40">
        <f t="shared" si="91"/>
        <v>285.15212448796518</v>
      </c>
      <c r="I412" s="42">
        <f t="shared" si="92"/>
        <v>0.8143372609163233</v>
      </c>
      <c r="J412" s="24">
        <v>459.5</v>
      </c>
      <c r="L412" s="105">
        <v>1</v>
      </c>
      <c r="M412" s="40">
        <f t="shared" si="93"/>
        <v>0</v>
      </c>
      <c r="N412" s="40">
        <f t="shared" si="84"/>
        <v>285.15212448796518</v>
      </c>
      <c r="O412" s="40">
        <f t="shared" si="85"/>
        <v>165.49999999999997</v>
      </c>
      <c r="P412" s="40">
        <f t="shared" si="86"/>
        <v>232.21</v>
      </c>
      <c r="Q412" s="40">
        <f t="shared" si="94"/>
        <v>0</v>
      </c>
      <c r="R412" s="40">
        <f t="shared" si="95"/>
        <v>165.49999999999997</v>
      </c>
      <c r="S412" s="40">
        <f t="shared" si="90"/>
        <v>-3.289999999999992</v>
      </c>
      <c r="T412" s="40">
        <f t="shared" si="87"/>
        <v>45.5</v>
      </c>
      <c r="U412" s="40">
        <f t="shared" si="88"/>
        <v>236.62572577807342</v>
      </c>
      <c r="V412" s="13">
        <f t="shared" si="89"/>
        <v>0.98133877555555882</v>
      </c>
      <c r="W412" s="24" t="s">
        <v>4352</v>
      </c>
      <c r="AB412"/>
      <c r="AO412" s="1">
        <v>1</v>
      </c>
      <c r="AP412" s="1">
        <v>0.9</v>
      </c>
    </row>
    <row r="413" spans="2:42" x14ac:dyDescent="0.25">
      <c r="B413" s="26" t="s">
        <v>4353</v>
      </c>
      <c r="C413" s="29">
        <v>425.26</v>
      </c>
      <c r="D413" s="29">
        <v>276.93</v>
      </c>
      <c r="E413" s="29">
        <v>161.69999999999999</v>
      </c>
      <c r="F413" s="15">
        <v>30</v>
      </c>
      <c r="G413" s="15">
        <f t="shared" si="83"/>
        <v>191.7</v>
      </c>
      <c r="H413" s="40">
        <f t="shared" si="91"/>
        <v>336.80723700657023</v>
      </c>
      <c r="I413" s="42">
        <f t="shared" si="92"/>
        <v>0.82222104982440691</v>
      </c>
      <c r="J413" s="24">
        <v>456.39</v>
      </c>
      <c r="L413" s="105">
        <v>1</v>
      </c>
      <c r="M413" s="40">
        <f t="shared" si="93"/>
        <v>0</v>
      </c>
      <c r="N413" s="40">
        <f t="shared" si="84"/>
        <v>336.80723700657023</v>
      </c>
      <c r="O413" s="40">
        <f t="shared" si="85"/>
        <v>191.69999999999987</v>
      </c>
      <c r="P413" s="40">
        <f t="shared" si="86"/>
        <v>276.93</v>
      </c>
      <c r="Q413" s="40">
        <f t="shared" si="94"/>
        <v>0</v>
      </c>
      <c r="R413" s="40">
        <f t="shared" si="95"/>
        <v>191.69999999999987</v>
      </c>
      <c r="S413" s="40">
        <f t="shared" si="90"/>
        <v>26.199999999999903</v>
      </c>
      <c r="T413" s="40">
        <f t="shared" si="87"/>
        <v>71.699999999999989</v>
      </c>
      <c r="U413" s="40">
        <f t="shared" si="88"/>
        <v>286.06138309810359</v>
      </c>
      <c r="V413" s="13">
        <f t="shared" si="89"/>
        <v>0.96807893816631652</v>
      </c>
      <c r="W413" s="24" t="s">
        <v>4353</v>
      </c>
      <c r="AB413"/>
      <c r="AO413" s="1">
        <v>1</v>
      </c>
      <c r="AP413" s="1">
        <v>0.9</v>
      </c>
    </row>
    <row r="414" spans="2:42" x14ac:dyDescent="0.25">
      <c r="B414" s="26" t="s">
        <v>4354</v>
      </c>
      <c r="C414" s="29">
        <v>399.34</v>
      </c>
      <c r="D414" s="29">
        <v>268.42</v>
      </c>
      <c r="E414" s="29">
        <v>167.2</v>
      </c>
      <c r="F414" s="15">
        <v>30</v>
      </c>
      <c r="G414" s="15">
        <f t="shared" si="83"/>
        <v>197.2</v>
      </c>
      <c r="H414" s="40">
        <f t="shared" si="91"/>
        <v>333.07226903481472</v>
      </c>
      <c r="I414" s="42">
        <f t="shared" si="92"/>
        <v>0.80589116823755491</v>
      </c>
      <c r="J414" s="24">
        <v>456.48</v>
      </c>
      <c r="L414" s="105">
        <v>1</v>
      </c>
      <c r="M414" s="40">
        <f t="shared" si="93"/>
        <v>0</v>
      </c>
      <c r="N414" s="40">
        <f t="shared" si="84"/>
        <v>333.07226903481472</v>
      </c>
      <c r="O414" s="40">
        <f t="shared" si="85"/>
        <v>197.19999999999996</v>
      </c>
      <c r="P414" s="40">
        <f t="shared" si="86"/>
        <v>268.42</v>
      </c>
      <c r="Q414" s="40">
        <f t="shared" si="94"/>
        <v>0</v>
      </c>
      <c r="R414" s="40">
        <f t="shared" si="95"/>
        <v>197.19999999999996</v>
      </c>
      <c r="S414" s="40">
        <f t="shared" si="90"/>
        <v>5.5000000000000853</v>
      </c>
      <c r="T414" s="40">
        <f t="shared" si="87"/>
        <v>77.199999999999989</v>
      </c>
      <c r="U414" s="40">
        <f t="shared" si="88"/>
        <v>279.30115717626376</v>
      </c>
      <c r="V414" s="13">
        <f t="shared" si="89"/>
        <v>0.96104148909989384</v>
      </c>
      <c r="W414" s="24" t="s">
        <v>4354</v>
      </c>
      <c r="AB414"/>
      <c r="AO414" s="1">
        <v>1</v>
      </c>
      <c r="AP414" s="1">
        <v>0.9</v>
      </c>
    </row>
    <row r="415" spans="2:42" x14ac:dyDescent="0.25">
      <c r="B415" s="26" t="s">
        <v>4355</v>
      </c>
      <c r="C415" s="29">
        <v>351.6</v>
      </c>
      <c r="D415" s="29">
        <v>239.82</v>
      </c>
      <c r="E415" s="29">
        <v>132.83000000000001</v>
      </c>
      <c r="F415" s="15">
        <v>30</v>
      </c>
      <c r="G415" s="15">
        <f t="shared" si="83"/>
        <v>162.83000000000001</v>
      </c>
      <c r="H415" s="40">
        <f t="shared" si="91"/>
        <v>289.87452682151979</v>
      </c>
      <c r="I415" s="42">
        <f t="shared" si="92"/>
        <v>0.82732347208853185</v>
      </c>
      <c r="J415" s="24">
        <v>459.92</v>
      </c>
      <c r="L415" s="105">
        <v>1</v>
      </c>
      <c r="M415" s="40">
        <f t="shared" si="93"/>
        <v>0</v>
      </c>
      <c r="N415" s="40">
        <f t="shared" si="84"/>
        <v>289.87452682151979</v>
      </c>
      <c r="O415" s="40">
        <f t="shared" si="85"/>
        <v>162.82999999999998</v>
      </c>
      <c r="P415" s="40">
        <f t="shared" si="86"/>
        <v>239.82</v>
      </c>
      <c r="Q415" s="40">
        <f t="shared" si="94"/>
        <v>0</v>
      </c>
      <c r="R415" s="40">
        <f t="shared" si="95"/>
        <v>162.82999999999998</v>
      </c>
      <c r="S415" s="40">
        <f t="shared" si="90"/>
        <v>-34.369999999999976</v>
      </c>
      <c r="T415" s="40">
        <f t="shared" si="87"/>
        <v>42.830000000000013</v>
      </c>
      <c r="U415" s="40">
        <f t="shared" si="88"/>
        <v>243.61453425442414</v>
      </c>
      <c r="V415" s="13">
        <f t="shared" si="89"/>
        <v>0.98442402352537295</v>
      </c>
      <c r="W415" s="24" t="s">
        <v>4355</v>
      </c>
      <c r="AB415"/>
      <c r="AO415" s="1">
        <v>1</v>
      </c>
      <c r="AP415" s="1">
        <v>0.9</v>
      </c>
    </row>
    <row r="416" spans="2:42" x14ac:dyDescent="0.25">
      <c r="B416" s="26" t="s">
        <v>4356</v>
      </c>
      <c r="C416" s="29">
        <v>452.69</v>
      </c>
      <c r="D416" s="29">
        <v>301.68</v>
      </c>
      <c r="E416" s="29">
        <v>177.12</v>
      </c>
      <c r="F416" s="15">
        <v>30</v>
      </c>
      <c r="G416" s="15">
        <f t="shared" si="83"/>
        <v>207.12</v>
      </c>
      <c r="H416" s="40">
        <f t="shared" si="91"/>
        <v>365.93649285087707</v>
      </c>
      <c r="I416" s="42">
        <f t="shared" si="92"/>
        <v>0.82440534325976</v>
      </c>
      <c r="J416" s="24">
        <v>457.77</v>
      </c>
      <c r="L416" s="105">
        <v>1</v>
      </c>
      <c r="M416" s="40">
        <f t="shared" si="93"/>
        <v>0</v>
      </c>
      <c r="N416" s="40">
        <f t="shared" si="84"/>
        <v>365.93649285087707</v>
      </c>
      <c r="O416" s="40">
        <f t="shared" si="85"/>
        <v>207.11999999999995</v>
      </c>
      <c r="P416" s="40">
        <f t="shared" si="86"/>
        <v>301.68</v>
      </c>
      <c r="Q416" s="40">
        <f t="shared" si="94"/>
        <v>0</v>
      </c>
      <c r="R416" s="40">
        <f t="shared" si="95"/>
        <v>207.11999999999995</v>
      </c>
      <c r="S416" s="40">
        <f t="shared" si="90"/>
        <v>44.289999999999964</v>
      </c>
      <c r="T416" s="40">
        <f t="shared" si="87"/>
        <v>87.12</v>
      </c>
      <c r="U416" s="40">
        <f t="shared" si="88"/>
        <v>314.00751073819873</v>
      </c>
      <c r="V416" s="13">
        <f t="shared" si="89"/>
        <v>0.96074135071094946</v>
      </c>
      <c r="W416" s="24" t="s">
        <v>4356</v>
      </c>
      <c r="AB416"/>
      <c r="AO416" s="1">
        <v>1</v>
      </c>
      <c r="AP416" s="1">
        <v>0.9</v>
      </c>
    </row>
    <row r="417" spans="2:42" x14ac:dyDescent="0.25">
      <c r="B417" s="26" t="s">
        <v>4357</v>
      </c>
      <c r="C417" s="29">
        <v>375.81</v>
      </c>
      <c r="D417" s="29">
        <v>264.62</v>
      </c>
      <c r="E417" s="29">
        <v>172.97</v>
      </c>
      <c r="F417" s="15">
        <v>30</v>
      </c>
      <c r="G417" s="15">
        <f t="shared" si="83"/>
        <v>202.97</v>
      </c>
      <c r="H417" s="40">
        <f t="shared" si="91"/>
        <v>333.49747420332886</v>
      </c>
      <c r="I417" s="42">
        <f t="shared" si="92"/>
        <v>0.79346927778728782</v>
      </c>
      <c r="J417" s="24">
        <v>460.51</v>
      </c>
      <c r="L417" s="105">
        <v>1</v>
      </c>
      <c r="M417" s="40">
        <f t="shared" si="93"/>
        <v>0</v>
      </c>
      <c r="N417" s="40">
        <f t="shared" si="84"/>
        <v>333.49747420332886</v>
      </c>
      <c r="O417" s="40">
        <f t="shared" si="85"/>
        <v>202.96999999999997</v>
      </c>
      <c r="P417" s="40">
        <f t="shared" si="86"/>
        <v>264.62</v>
      </c>
      <c r="Q417" s="40">
        <f t="shared" si="94"/>
        <v>0</v>
      </c>
      <c r="R417" s="40">
        <f t="shared" si="95"/>
        <v>202.96999999999997</v>
      </c>
      <c r="S417" s="40">
        <f t="shared" si="90"/>
        <v>-4.1499999999999773</v>
      </c>
      <c r="T417" s="40">
        <f t="shared" si="87"/>
        <v>82.97</v>
      </c>
      <c r="U417" s="40">
        <f t="shared" si="88"/>
        <v>277.32249331779781</v>
      </c>
      <c r="V417" s="13">
        <f t="shared" si="89"/>
        <v>0.95419595011630964</v>
      </c>
      <c r="W417" s="24" t="s">
        <v>4357</v>
      </c>
      <c r="AB417"/>
      <c r="AO417" s="1">
        <v>1</v>
      </c>
      <c r="AP417" s="1">
        <v>0.9</v>
      </c>
    </row>
    <row r="418" spans="2:42" x14ac:dyDescent="0.25">
      <c r="B418" s="26" t="s">
        <v>4358</v>
      </c>
      <c r="C418" s="29">
        <v>348.93</v>
      </c>
      <c r="D418" s="29">
        <v>247.35</v>
      </c>
      <c r="E418" s="29">
        <v>138.87</v>
      </c>
      <c r="F418" s="15">
        <v>30</v>
      </c>
      <c r="G418" s="15">
        <f t="shared" si="83"/>
        <v>168.87</v>
      </c>
      <c r="H418" s="40">
        <f t="shared" si="91"/>
        <v>299.49807912572663</v>
      </c>
      <c r="I418" s="42">
        <f t="shared" si="92"/>
        <v>0.82588175764614724</v>
      </c>
      <c r="J418" s="24">
        <v>461.51</v>
      </c>
      <c r="L418" s="105">
        <v>1</v>
      </c>
      <c r="M418" s="40">
        <f t="shared" si="93"/>
        <v>0</v>
      </c>
      <c r="N418" s="40">
        <f t="shared" si="84"/>
        <v>299.49807912572663</v>
      </c>
      <c r="O418" s="40">
        <f t="shared" si="85"/>
        <v>168.87000000000003</v>
      </c>
      <c r="P418" s="40">
        <f t="shared" si="86"/>
        <v>247.35</v>
      </c>
      <c r="Q418" s="40">
        <f t="shared" si="94"/>
        <v>0</v>
      </c>
      <c r="R418" s="40">
        <f t="shared" si="95"/>
        <v>168.87000000000003</v>
      </c>
      <c r="S418" s="40">
        <f t="shared" si="90"/>
        <v>-34.099999999999937</v>
      </c>
      <c r="T418" s="40">
        <f t="shared" si="87"/>
        <v>48.870000000000005</v>
      </c>
      <c r="U418" s="40">
        <f t="shared" si="88"/>
        <v>252.13151211223081</v>
      </c>
      <c r="V418" s="13">
        <f t="shared" si="89"/>
        <v>0.98103564258123188</v>
      </c>
      <c r="W418" s="24" t="s">
        <v>4358</v>
      </c>
      <c r="AB418"/>
      <c r="AO418" s="1">
        <v>1</v>
      </c>
      <c r="AP418" s="1">
        <v>0.9</v>
      </c>
    </row>
    <row r="419" spans="2:42" x14ac:dyDescent="0.25">
      <c r="B419" s="26" t="s">
        <v>4359</v>
      </c>
      <c r="C419" s="29">
        <v>367.57</v>
      </c>
      <c r="D419" s="29">
        <v>252.53</v>
      </c>
      <c r="E419" s="29">
        <v>150.38</v>
      </c>
      <c r="F419" s="15">
        <v>30</v>
      </c>
      <c r="G419" s="15">
        <f t="shared" si="83"/>
        <v>180.38</v>
      </c>
      <c r="H419" s="40">
        <f t="shared" si="91"/>
        <v>310.33585886906462</v>
      </c>
      <c r="I419" s="42">
        <f t="shared" si="92"/>
        <v>0.81373129396092836</v>
      </c>
      <c r="J419" s="24">
        <v>462.51</v>
      </c>
      <c r="L419" s="105">
        <v>1</v>
      </c>
      <c r="M419" s="40">
        <f t="shared" si="93"/>
        <v>0</v>
      </c>
      <c r="N419" s="40">
        <f t="shared" si="84"/>
        <v>310.33585886906462</v>
      </c>
      <c r="O419" s="40">
        <f t="shared" si="85"/>
        <v>180.38</v>
      </c>
      <c r="P419" s="40">
        <f t="shared" si="86"/>
        <v>252.53</v>
      </c>
      <c r="Q419" s="40">
        <f t="shared" si="94"/>
        <v>0</v>
      </c>
      <c r="R419" s="40">
        <f t="shared" si="95"/>
        <v>180.38</v>
      </c>
      <c r="S419" s="40">
        <f t="shared" si="90"/>
        <v>11.509999999999962</v>
      </c>
      <c r="T419" s="40">
        <f t="shared" si="87"/>
        <v>60.379999999999995</v>
      </c>
      <c r="U419" s="40">
        <f t="shared" si="88"/>
        <v>259.64811822926811</v>
      </c>
      <c r="V419" s="13">
        <f t="shared" si="89"/>
        <v>0.97258551967250217</v>
      </c>
      <c r="W419" s="24" t="s">
        <v>4359</v>
      </c>
      <c r="AB419"/>
      <c r="AO419" s="1">
        <v>1</v>
      </c>
      <c r="AP419" s="1">
        <v>0.9</v>
      </c>
    </row>
    <row r="420" spans="2:42" x14ac:dyDescent="0.25">
      <c r="B420" s="26" t="s">
        <v>4360</v>
      </c>
      <c r="C420" s="29">
        <v>427.44</v>
      </c>
      <c r="D420" s="29">
        <v>298.86</v>
      </c>
      <c r="E420" s="29">
        <v>175</v>
      </c>
      <c r="F420" s="15">
        <v>30</v>
      </c>
      <c r="G420" s="15">
        <f t="shared" si="83"/>
        <v>205</v>
      </c>
      <c r="H420" s="40">
        <f t="shared" si="91"/>
        <v>362.41178181731345</v>
      </c>
      <c r="I420" s="42">
        <f t="shared" si="92"/>
        <v>0.82464206461877954</v>
      </c>
      <c r="J420" s="24">
        <v>458.64</v>
      </c>
      <c r="L420" s="105">
        <v>1</v>
      </c>
      <c r="M420" s="40">
        <f t="shared" si="93"/>
        <v>0</v>
      </c>
      <c r="N420" s="40">
        <f t="shared" si="84"/>
        <v>362.41178181731345</v>
      </c>
      <c r="O420" s="40">
        <f t="shared" si="85"/>
        <v>204.99999999999994</v>
      </c>
      <c r="P420" s="40">
        <f t="shared" si="86"/>
        <v>298.86</v>
      </c>
      <c r="Q420" s="40">
        <f t="shared" si="94"/>
        <v>0</v>
      </c>
      <c r="R420" s="40">
        <f t="shared" si="95"/>
        <v>204.99999999999994</v>
      </c>
      <c r="S420" s="40">
        <f t="shared" si="90"/>
        <v>24.619999999999948</v>
      </c>
      <c r="T420" s="40">
        <f t="shared" si="87"/>
        <v>85</v>
      </c>
      <c r="U420" s="40">
        <f t="shared" si="88"/>
        <v>310.71256749607028</v>
      </c>
      <c r="V420" s="13">
        <f t="shared" si="89"/>
        <v>0.96185359481405541</v>
      </c>
      <c r="W420" s="24" t="s">
        <v>4360</v>
      </c>
      <c r="AB420"/>
      <c r="AO420" s="1">
        <v>1</v>
      </c>
      <c r="AP420" s="1">
        <v>0.9</v>
      </c>
    </row>
    <row r="421" spans="2:42" x14ac:dyDescent="0.25">
      <c r="B421" s="26" t="s">
        <v>4361</v>
      </c>
      <c r="C421" s="29">
        <v>439.07</v>
      </c>
      <c r="D421" s="29">
        <v>305.39999999999998</v>
      </c>
      <c r="E421" s="29">
        <v>177.67</v>
      </c>
      <c r="F421" s="15">
        <v>30</v>
      </c>
      <c r="G421" s="15">
        <f t="shared" si="83"/>
        <v>207.67</v>
      </c>
      <c r="H421" s="40">
        <f t="shared" si="91"/>
        <v>369.31827588138663</v>
      </c>
      <c r="I421" s="42">
        <f t="shared" si="92"/>
        <v>0.82692902015519221</v>
      </c>
      <c r="J421" s="24">
        <v>458.78</v>
      </c>
      <c r="L421" s="105">
        <v>1</v>
      </c>
      <c r="M421" s="40">
        <f t="shared" si="93"/>
        <v>0</v>
      </c>
      <c r="N421" s="40">
        <f t="shared" si="84"/>
        <v>369.31827588138663</v>
      </c>
      <c r="O421" s="40">
        <f t="shared" si="85"/>
        <v>207.67000000000002</v>
      </c>
      <c r="P421" s="40">
        <f t="shared" si="86"/>
        <v>305.39999999999998</v>
      </c>
      <c r="Q421" s="40">
        <f t="shared" si="94"/>
        <v>0</v>
      </c>
      <c r="R421" s="40">
        <f t="shared" si="95"/>
        <v>207.67000000000002</v>
      </c>
      <c r="S421" s="40">
        <f t="shared" si="90"/>
        <v>2.6700000000000728</v>
      </c>
      <c r="T421" s="40">
        <f t="shared" si="87"/>
        <v>87.669999999999987</v>
      </c>
      <c r="U421" s="40">
        <f t="shared" si="88"/>
        <v>317.73446287741592</v>
      </c>
      <c r="V421" s="13">
        <f t="shared" si="89"/>
        <v>0.96117996529015282</v>
      </c>
      <c r="W421" s="24" t="s">
        <v>4361</v>
      </c>
      <c r="AB421"/>
      <c r="AO421" s="1">
        <v>1</v>
      </c>
      <c r="AP421" s="1">
        <v>0.9</v>
      </c>
    </row>
    <row r="422" spans="2:42" x14ac:dyDescent="0.25">
      <c r="B422" s="26" t="s">
        <v>4362</v>
      </c>
      <c r="C422" s="29">
        <v>356.19</v>
      </c>
      <c r="D422" s="29">
        <v>248.95</v>
      </c>
      <c r="E422" s="29">
        <v>143.30000000000001</v>
      </c>
      <c r="F422" s="15">
        <v>30</v>
      </c>
      <c r="G422" s="15">
        <f t="shared" si="83"/>
        <v>173.3</v>
      </c>
      <c r="H422" s="40">
        <f t="shared" si="91"/>
        <v>303.32984109711327</v>
      </c>
      <c r="I422" s="42">
        <f t="shared" si="92"/>
        <v>0.82072373459720638</v>
      </c>
      <c r="J422" s="24">
        <v>463.53</v>
      </c>
      <c r="L422" s="105">
        <v>1</v>
      </c>
      <c r="M422" s="40">
        <f t="shared" si="93"/>
        <v>0</v>
      </c>
      <c r="N422" s="40">
        <f t="shared" si="84"/>
        <v>303.32984109711327</v>
      </c>
      <c r="O422" s="40">
        <f t="shared" si="85"/>
        <v>173.29999999999998</v>
      </c>
      <c r="P422" s="40">
        <f t="shared" si="86"/>
        <v>248.95</v>
      </c>
      <c r="Q422" s="40">
        <f t="shared" si="94"/>
        <v>0</v>
      </c>
      <c r="R422" s="40">
        <f t="shared" si="95"/>
        <v>173.29999999999998</v>
      </c>
      <c r="S422" s="40">
        <f t="shared" si="90"/>
        <v>-34.370000000000033</v>
      </c>
      <c r="T422" s="40">
        <f t="shared" si="87"/>
        <v>53.300000000000011</v>
      </c>
      <c r="U422" s="40">
        <f t="shared" si="88"/>
        <v>254.59181546153442</v>
      </c>
      <c r="V422" s="13">
        <f t="shared" si="89"/>
        <v>0.97783976106495518</v>
      </c>
      <c r="W422" s="24" t="s">
        <v>4362</v>
      </c>
      <c r="AB422"/>
      <c r="AO422" s="1">
        <v>1</v>
      </c>
      <c r="AP422" s="1">
        <v>0.9</v>
      </c>
    </row>
    <row r="423" spans="2:42" x14ac:dyDescent="0.25">
      <c r="B423" s="26" t="s">
        <v>4363</v>
      </c>
      <c r="C423" s="29">
        <v>335.57</v>
      </c>
      <c r="D423" s="29">
        <v>237.81</v>
      </c>
      <c r="E423" s="29">
        <v>137.41</v>
      </c>
      <c r="F423" s="15">
        <v>30</v>
      </c>
      <c r="G423" s="15">
        <f t="shared" si="83"/>
        <v>167.41</v>
      </c>
      <c r="H423" s="40">
        <f t="shared" si="91"/>
        <v>290.82590015333915</v>
      </c>
      <c r="I423" s="42">
        <f t="shared" si="92"/>
        <v>0.81770571284955607</v>
      </c>
      <c r="J423" s="24">
        <v>461.37</v>
      </c>
      <c r="L423" s="105">
        <v>1</v>
      </c>
      <c r="M423" s="40">
        <f t="shared" si="93"/>
        <v>0</v>
      </c>
      <c r="N423" s="40">
        <f t="shared" si="84"/>
        <v>290.82590015333915</v>
      </c>
      <c r="O423" s="40">
        <f t="shared" si="85"/>
        <v>167.40999999999997</v>
      </c>
      <c r="P423" s="40">
        <f t="shared" si="86"/>
        <v>237.81</v>
      </c>
      <c r="Q423" s="40">
        <f t="shared" si="94"/>
        <v>0</v>
      </c>
      <c r="R423" s="40">
        <f t="shared" si="95"/>
        <v>167.40999999999997</v>
      </c>
      <c r="S423" s="40">
        <f t="shared" si="90"/>
        <v>-5.8900000000000148</v>
      </c>
      <c r="T423" s="40">
        <f t="shared" si="87"/>
        <v>47.41</v>
      </c>
      <c r="U423" s="40">
        <f t="shared" si="88"/>
        <v>242.48980225980637</v>
      </c>
      <c r="V423" s="13">
        <f t="shared" si="89"/>
        <v>0.98070103478086734</v>
      </c>
      <c r="W423" s="24" t="s">
        <v>4363</v>
      </c>
      <c r="AB423"/>
      <c r="AO423" s="1">
        <v>1</v>
      </c>
      <c r="AP423" s="1">
        <v>0.9</v>
      </c>
    </row>
    <row r="424" spans="2:42" x14ac:dyDescent="0.25">
      <c r="B424" s="26" t="s">
        <v>4364</v>
      </c>
      <c r="C424" s="29">
        <v>286.35000000000002</v>
      </c>
      <c r="D424" s="29">
        <v>201.19</v>
      </c>
      <c r="E424" s="29">
        <v>120.3</v>
      </c>
      <c r="F424" s="15">
        <v>30</v>
      </c>
      <c r="G424" s="15">
        <f t="shared" si="83"/>
        <v>150.30000000000001</v>
      </c>
      <c r="H424" s="40">
        <f t="shared" si="91"/>
        <v>251.13244732610721</v>
      </c>
      <c r="I424" s="42">
        <f t="shared" si="92"/>
        <v>0.80113104516018752</v>
      </c>
      <c r="J424" s="24">
        <v>461.9</v>
      </c>
      <c r="L424" s="105">
        <v>1</v>
      </c>
      <c r="M424" s="40">
        <f t="shared" si="93"/>
        <v>0</v>
      </c>
      <c r="N424" s="40">
        <f t="shared" si="84"/>
        <v>251.13244732610721</v>
      </c>
      <c r="O424" s="40">
        <f t="shared" si="85"/>
        <v>150.30000000000001</v>
      </c>
      <c r="P424" s="40">
        <f t="shared" si="86"/>
        <v>201.19</v>
      </c>
      <c r="Q424" s="40">
        <f t="shared" si="94"/>
        <v>0</v>
      </c>
      <c r="R424" s="40">
        <f t="shared" si="95"/>
        <v>150.30000000000001</v>
      </c>
      <c r="S424" s="40">
        <f t="shared" si="90"/>
        <v>-17.109999999999957</v>
      </c>
      <c r="T424" s="40">
        <f t="shared" si="87"/>
        <v>30.300000000000011</v>
      </c>
      <c r="U424" s="40">
        <f t="shared" si="88"/>
        <v>203.4588560372834</v>
      </c>
      <c r="V424" s="13">
        <f t="shared" si="89"/>
        <v>0.9888485756704164</v>
      </c>
      <c r="W424" s="24" t="s">
        <v>4364</v>
      </c>
      <c r="AB424"/>
      <c r="AO424" s="1">
        <v>1</v>
      </c>
      <c r="AP424" s="1">
        <v>0.9</v>
      </c>
    </row>
    <row r="425" spans="2:42" x14ac:dyDescent="0.25">
      <c r="B425" s="26" t="s">
        <v>4365</v>
      </c>
      <c r="C425" s="29">
        <v>325.41000000000003</v>
      </c>
      <c r="D425" s="29">
        <v>218.56</v>
      </c>
      <c r="E425" s="29">
        <v>131.77000000000001</v>
      </c>
      <c r="F425" s="15">
        <v>30</v>
      </c>
      <c r="G425" s="15">
        <f t="shared" si="83"/>
        <v>161.77000000000001</v>
      </c>
      <c r="H425" s="40">
        <f t="shared" si="91"/>
        <v>271.91543998088821</v>
      </c>
      <c r="I425" s="42">
        <f t="shared" si="92"/>
        <v>0.80377929261891734</v>
      </c>
      <c r="J425" s="24">
        <v>462.57</v>
      </c>
      <c r="L425" s="105">
        <v>1</v>
      </c>
      <c r="M425" s="40">
        <f t="shared" si="93"/>
        <v>0</v>
      </c>
      <c r="N425" s="40">
        <f t="shared" si="84"/>
        <v>271.91543998088821</v>
      </c>
      <c r="O425" s="40">
        <f t="shared" si="85"/>
        <v>161.77000000000001</v>
      </c>
      <c r="P425" s="40">
        <f t="shared" si="86"/>
        <v>218.56</v>
      </c>
      <c r="Q425" s="40">
        <f t="shared" si="94"/>
        <v>0</v>
      </c>
      <c r="R425" s="40">
        <f t="shared" si="95"/>
        <v>161.77000000000001</v>
      </c>
      <c r="S425" s="40">
        <f t="shared" si="90"/>
        <v>11.469999999999999</v>
      </c>
      <c r="T425" s="40">
        <f t="shared" si="87"/>
        <v>41.77000000000001</v>
      </c>
      <c r="U425" s="40">
        <f t="shared" si="88"/>
        <v>222.5156320351449</v>
      </c>
      <c r="V425" s="13">
        <f t="shared" si="89"/>
        <v>0.98222312743169371</v>
      </c>
      <c r="W425" s="24" t="s">
        <v>4365</v>
      </c>
      <c r="AB425"/>
      <c r="AO425" s="1">
        <v>1</v>
      </c>
      <c r="AP425" s="1">
        <v>0.9</v>
      </c>
    </row>
    <row r="426" spans="2:42" x14ac:dyDescent="0.25">
      <c r="B426" s="26" t="s">
        <v>4366</v>
      </c>
      <c r="C426" s="29">
        <v>387.3</v>
      </c>
      <c r="D426" s="29">
        <v>259.58999999999997</v>
      </c>
      <c r="E426" s="29">
        <v>160.16999999999999</v>
      </c>
      <c r="F426" s="15">
        <v>30</v>
      </c>
      <c r="G426" s="15">
        <f t="shared" si="83"/>
        <v>190.17</v>
      </c>
      <c r="H426" s="40">
        <f t="shared" si="91"/>
        <v>321.79433960217506</v>
      </c>
      <c r="I426" s="42">
        <f t="shared" si="92"/>
        <v>0.80669535803806713</v>
      </c>
      <c r="J426" s="24">
        <v>459.9</v>
      </c>
      <c r="L426" s="105">
        <v>1</v>
      </c>
      <c r="M426" s="40">
        <f t="shared" si="93"/>
        <v>0</v>
      </c>
      <c r="N426" s="40">
        <f t="shared" si="84"/>
        <v>321.79433960217506</v>
      </c>
      <c r="O426" s="40">
        <f t="shared" si="85"/>
        <v>190.16999999999996</v>
      </c>
      <c r="P426" s="40">
        <f t="shared" si="86"/>
        <v>259.58999999999997</v>
      </c>
      <c r="Q426" s="40">
        <f t="shared" si="94"/>
        <v>0</v>
      </c>
      <c r="R426" s="40">
        <f t="shared" si="95"/>
        <v>190.16999999999996</v>
      </c>
      <c r="S426" s="40">
        <f t="shared" si="90"/>
        <v>28.399999999999949</v>
      </c>
      <c r="T426" s="40">
        <f t="shared" si="87"/>
        <v>70.169999999999987</v>
      </c>
      <c r="U426" s="40">
        <f t="shared" si="88"/>
        <v>268.9066696829961</v>
      </c>
      <c r="V426" s="13">
        <f t="shared" si="89"/>
        <v>0.96535351951671855</v>
      </c>
      <c r="W426" s="24" t="s">
        <v>4366</v>
      </c>
      <c r="AB426"/>
      <c r="AO426" s="1">
        <v>1</v>
      </c>
      <c r="AP426" s="1">
        <v>0.9</v>
      </c>
    </row>
    <row r="427" spans="2:42" x14ac:dyDescent="0.25">
      <c r="B427" s="26" t="s">
        <v>4367</v>
      </c>
      <c r="C427" s="29">
        <v>389.39</v>
      </c>
      <c r="D427" s="29">
        <v>270.19</v>
      </c>
      <c r="E427" s="29">
        <v>171.7</v>
      </c>
      <c r="F427" s="15">
        <v>30</v>
      </c>
      <c r="G427" s="15">
        <f t="shared" si="83"/>
        <v>201.7</v>
      </c>
      <c r="H427" s="40">
        <f t="shared" si="91"/>
        <v>337.17284306420646</v>
      </c>
      <c r="I427" s="42">
        <f t="shared" si="92"/>
        <v>0.80133974475681247</v>
      </c>
      <c r="J427" s="24">
        <v>462.13</v>
      </c>
      <c r="L427" s="105">
        <v>1</v>
      </c>
      <c r="M427" s="40">
        <f t="shared" si="93"/>
        <v>0</v>
      </c>
      <c r="N427" s="40">
        <f t="shared" si="84"/>
        <v>337.17284306420646</v>
      </c>
      <c r="O427" s="40">
        <f t="shared" si="85"/>
        <v>201.70000000000002</v>
      </c>
      <c r="P427" s="40">
        <f t="shared" si="86"/>
        <v>270.19</v>
      </c>
      <c r="Q427" s="40">
        <f t="shared" si="94"/>
        <v>0</v>
      </c>
      <c r="R427" s="40">
        <f t="shared" si="95"/>
        <v>201.70000000000002</v>
      </c>
      <c r="S427" s="40">
        <f t="shared" si="90"/>
        <v>11.530000000000058</v>
      </c>
      <c r="T427" s="40">
        <f t="shared" si="87"/>
        <v>81.699999999999989</v>
      </c>
      <c r="U427" s="40">
        <f t="shared" si="88"/>
        <v>282.27207814447394</v>
      </c>
      <c r="V427" s="13">
        <f t="shared" si="89"/>
        <v>0.9571970482383666</v>
      </c>
      <c r="W427" s="24" t="s">
        <v>4367</v>
      </c>
      <c r="AB427"/>
      <c r="AO427" s="1">
        <v>1</v>
      </c>
      <c r="AP427" s="1">
        <v>0.9</v>
      </c>
    </row>
    <row r="428" spans="2:42" x14ac:dyDescent="0.25">
      <c r="B428" s="26" t="s">
        <v>4368</v>
      </c>
      <c r="C428" s="29">
        <v>341.23</v>
      </c>
      <c r="D428" s="29">
        <v>219.04</v>
      </c>
      <c r="E428" s="29">
        <v>132.54</v>
      </c>
      <c r="F428" s="15">
        <v>30</v>
      </c>
      <c r="G428" s="15">
        <f t="shared" si="83"/>
        <v>162.54</v>
      </c>
      <c r="H428" s="40">
        <f t="shared" si="91"/>
        <v>272.75955198672693</v>
      </c>
      <c r="I428" s="42">
        <f t="shared" si="92"/>
        <v>0.80305161965751781</v>
      </c>
      <c r="J428" s="24">
        <v>457.32</v>
      </c>
      <c r="L428" s="105">
        <v>1</v>
      </c>
      <c r="M428" s="40">
        <f t="shared" si="93"/>
        <v>0</v>
      </c>
      <c r="N428" s="40">
        <f t="shared" si="84"/>
        <v>272.75955198672693</v>
      </c>
      <c r="O428" s="40">
        <f t="shared" si="85"/>
        <v>162.53999999999994</v>
      </c>
      <c r="P428" s="40">
        <f t="shared" si="86"/>
        <v>219.04</v>
      </c>
      <c r="Q428" s="40">
        <f t="shared" si="94"/>
        <v>0</v>
      </c>
      <c r="R428" s="40">
        <f t="shared" si="95"/>
        <v>162.53999999999994</v>
      </c>
      <c r="S428" s="40">
        <f t="shared" si="90"/>
        <v>-39.160000000000082</v>
      </c>
      <c r="T428" s="40">
        <f t="shared" si="87"/>
        <v>42.539999999999992</v>
      </c>
      <c r="U428" s="40">
        <f t="shared" si="88"/>
        <v>223.13263589174937</v>
      </c>
      <c r="V428" s="13">
        <f t="shared" si="89"/>
        <v>0.98165828196582194</v>
      </c>
      <c r="W428" s="24" t="s">
        <v>4368</v>
      </c>
      <c r="AB428"/>
      <c r="AO428" s="1">
        <v>1</v>
      </c>
      <c r="AP428" s="1">
        <v>0.9</v>
      </c>
    </row>
    <row r="429" spans="2:42" x14ac:dyDescent="0.25">
      <c r="B429" s="26" t="s">
        <v>4369</v>
      </c>
      <c r="C429" s="29">
        <v>343.39</v>
      </c>
      <c r="D429" s="29">
        <v>233.01</v>
      </c>
      <c r="E429" s="29">
        <v>134.85</v>
      </c>
      <c r="F429" s="15">
        <v>30</v>
      </c>
      <c r="G429" s="15">
        <f t="shared" si="83"/>
        <v>164.85</v>
      </c>
      <c r="H429" s="40">
        <f t="shared" si="91"/>
        <v>285.4280690471769</v>
      </c>
      <c r="I429" s="42">
        <f t="shared" si="92"/>
        <v>0.81635278820979229</v>
      </c>
      <c r="J429" s="24">
        <v>457.25</v>
      </c>
      <c r="L429" s="105">
        <v>1</v>
      </c>
      <c r="M429" s="40">
        <f t="shared" si="93"/>
        <v>0</v>
      </c>
      <c r="N429" s="40">
        <f t="shared" si="84"/>
        <v>285.4280690471769</v>
      </c>
      <c r="O429" s="40">
        <f t="shared" si="85"/>
        <v>164.84999999999997</v>
      </c>
      <c r="P429" s="40">
        <f t="shared" si="86"/>
        <v>233.01</v>
      </c>
      <c r="Q429" s="40">
        <f t="shared" si="94"/>
        <v>0</v>
      </c>
      <c r="R429" s="40">
        <f t="shared" si="95"/>
        <v>164.84999999999997</v>
      </c>
      <c r="S429" s="40">
        <f t="shared" si="90"/>
        <v>2.3100000000000307</v>
      </c>
      <c r="T429" s="40">
        <f t="shared" si="87"/>
        <v>44.849999999999994</v>
      </c>
      <c r="U429" s="40">
        <f t="shared" si="88"/>
        <v>237.28713113019845</v>
      </c>
      <c r="V429" s="13">
        <f t="shared" si="89"/>
        <v>0.9819748710778099</v>
      </c>
      <c r="W429" s="24" t="s">
        <v>4369</v>
      </c>
      <c r="AB429"/>
      <c r="AO429" s="1">
        <v>1</v>
      </c>
      <c r="AP429" s="1">
        <v>0.9</v>
      </c>
    </row>
    <row r="430" spans="2:42" x14ac:dyDescent="0.25">
      <c r="B430" s="26" t="s">
        <v>4370</v>
      </c>
      <c r="C430" s="29">
        <v>331.09</v>
      </c>
      <c r="D430" s="29">
        <v>237.61</v>
      </c>
      <c r="E430" s="29">
        <v>137.97</v>
      </c>
      <c r="F430" s="15">
        <v>30</v>
      </c>
      <c r="G430" s="15">
        <f t="shared" si="83"/>
        <v>167.97</v>
      </c>
      <c r="H430" s="40">
        <f t="shared" si="91"/>
        <v>290.9852796964135</v>
      </c>
      <c r="I430" s="42">
        <f t="shared" si="92"/>
        <v>0.81657051603400621</v>
      </c>
      <c r="J430" s="24">
        <v>457.61</v>
      </c>
      <c r="L430" s="105">
        <v>1</v>
      </c>
      <c r="M430" s="40">
        <f t="shared" si="93"/>
        <v>0</v>
      </c>
      <c r="N430" s="40">
        <f t="shared" si="84"/>
        <v>290.9852796964135</v>
      </c>
      <c r="O430" s="40">
        <f t="shared" si="85"/>
        <v>167.96999999999997</v>
      </c>
      <c r="P430" s="40">
        <f t="shared" si="86"/>
        <v>237.61</v>
      </c>
      <c r="Q430" s="40">
        <f t="shared" si="94"/>
        <v>0</v>
      </c>
      <c r="R430" s="40">
        <f t="shared" si="95"/>
        <v>167.96999999999997</v>
      </c>
      <c r="S430" s="40">
        <f t="shared" si="90"/>
        <v>3.1200000000000045</v>
      </c>
      <c r="T430" s="40">
        <f t="shared" si="87"/>
        <v>47.97</v>
      </c>
      <c r="U430" s="40">
        <f t="shared" si="88"/>
        <v>242.40386341805694</v>
      </c>
      <c r="V430" s="13">
        <f t="shared" si="89"/>
        <v>0.98022365093336283</v>
      </c>
      <c r="W430" s="24" t="s">
        <v>4370</v>
      </c>
      <c r="AB430"/>
      <c r="AO430" s="1">
        <v>1</v>
      </c>
      <c r="AP430" s="1">
        <v>0.9</v>
      </c>
    </row>
    <row r="431" spans="2:42" x14ac:dyDescent="0.25">
      <c r="B431" s="26" t="s">
        <v>4371</v>
      </c>
      <c r="C431" s="29">
        <v>389.63</v>
      </c>
      <c r="D431" s="29">
        <v>270.70999999999998</v>
      </c>
      <c r="E431" s="29">
        <v>155.44</v>
      </c>
      <c r="F431" s="15">
        <v>30</v>
      </c>
      <c r="G431" s="15">
        <f t="shared" si="83"/>
        <v>185.44</v>
      </c>
      <c r="H431" s="40">
        <f t="shared" si="91"/>
        <v>328.13396303948787</v>
      </c>
      <c r="I431" s="42">
        <f t="shared" si="92"/>
        <v>0.82499841678205843</v>
      </c>
      <c r="J431" s="24">
        <v>456.78</v>
      </c>
      <c r="L431" s="105">
        <v>1</v>
      </c>
      <c r="M431" s="40">
        <f t="shared" si="93"/>
        <v>0</v>
      </c>
      <c r="N431" s="40">
        <f t="shared" si="84"/>
        <v>328.13396303948787</v>
      </c>
      <c r="O431" s="40">
        <f t="shared" si="85"/>
        <v>185.44</v>
      </c>
      <c r="P431" s="40">
        <f t="shared" si="86"/>
        <v>270.70999999999998</v>
      </c>
      <c r="Q431" s="40">
        <f t="shared" si="94"/>
        <v>0</v>
      </c>
      <c r="R431" s="40">
        <f t="shared" si="95"/>
        <v>185.44</v>
      </c>
      <c r="S431" s="40">
        <f t="shared" si="90"/>
        <v>17.470000000000027</v>
      </c>
      <c r="T431" s="40">
        <f t="shared" si="87"/>
        <v>65.44</v>
      </c>
      <c r="U431" s="40">
        <f t="shared" si="88"/>
        <v>278.50726687108181</v>
      </c>
      <c r="V431" s="13">
        <f t="shared" si="89"/>
        <v>0.97200336293310752</v>
      </c>
      <c r="W431" s="24" t="s">
        <v>4371</v>
      </c>
      <c r="AB431"/>
      <c r="AO431" s="1">
        <v>1</v>
      </c>
      <c r="AP431" s="1">
        <v>0.9</v>
      </c>
    </row>
    <row r="432" spans="2:42" x14ac:dyDescent="0.25">
      <c r="B432" s="26" t="s">
        <v>4372</v>
      </c>
      <c r="C432" s="29">
        <v>344.72</v>
      </c>
      <c r="D432" s="29">
        <v>226.94</v>
      </c>
      <c r="E432" s="29">
        <v>137.25</v>
      </c>
      <c r="F432" s="15">
        <v>30</v>
      </c>
      <c r="G432" s="15">
        <f t="shared" si="83"/>
        <v>167.25</v>
      </c>
      <c r="H432" s="40">
        <f t="shared" si="91"/>
        <v>281.91191195123344</v>
      </c>
      <c r="I432" s="42">
        <f t="shared" si="92"/>
        <v>0.80500323107757588</v>
      </c>
      <c r="J432" s="24">
        <v>459.79</v>
      </c>
      <c r="L432" s="105">
        <v>1</v>
      </c>
      <c r="M432" s="40">
        <f t="shared" si="93"/>
        <v>0</v>
      </c>
      <c r="N432" s="40">
        <f t="shared" si="84"/>
        <v>281.91191195123344</v>
      </c>
      <c r="O432" s="40">
        <f t="shared" si="85"/>
        <v>167.24999999999997</v>
      </c>
      <c r="P432" s="40">
        <f t="shared" si="86"/>
        <v>226.94</v>
      </c>
      <c r="Q432" s="40">
        <f t="shared" si="94"/>
        <v>0</v>
      </c>
      <c r="R432" s="40">
        <f t="shared" si="95"/>
        <v>167.24999999999997</v>
      </c>
      <c r="S432" s="40">
        <f t="shared" si="90"/>
        <v>-18.190000000000026</v>
      </c>
      <c r="T432" s="40">
        <f t="shared" si="87"/>
        <v>47.25</v>
      </c>
      <c r="U432" s="40">
        <f t="shared" si="88"/>
        <v>231.80665672063864</v>
      </c>
      <c r="V432" s="13">
        <f t="shared" si="89"/>
        <v>0.97900553508908206</v>
      </c>
      <c r="W432" s="24" t="s">
        <v>4372</v>
      </c>
      <c r="AB432"/>
      <c r="AO432" s="1">
        <v>1</v>
      </c>
      <c r="AP432" s="1">
        <v>0.9</v>
      </c>
    </row>
    <row r="433" spans="2:42" x14ac:dyDescent="0.25">
      <c r="B433" s="26" t="s">
        <v>4373</v>
      </c>
      <c r="C433" s="29">
        <v>350.75</v>
      </c>
      <c r="D433" s="29">
        <v>230.71</v>
      </c>
      <c r="E433" s="29">
        <v>131.46</v>
      </c>
      <c r="F433" s="15">
        <v>30</v>
      </c>
      <c r="G433" s="15">
        <f t="shared" si="83"/>
        <v>161.46</v>
      </c>
      <c r="H433" s="40">
        <f t="shared" si="91"/>
        <v>281.59622813525044</v>
      </c>
      <c r="I433" s="42">
        <f t="shared" si="92"/>
        <v>0.81929364440630992</v>
      </c>
      <c r="J433" s="24">
        <v>460.03</v>
      </c>
      <c r="L433" s="105">
        <v>1</v>
      </c>
      <c r="M433" s="40">
        <f t="shared" si="93"/>
        <v>0</v>
      </c>
      <c r="N433" s="40">
        <f t="shared" si="84"/>
        <v>281.59622813525044</v>
      </c>
      <c r="O433" s="40">
        <f t="shared" si="85"/>
        <v>161.46000000000004</v>
      </c>
      <c r="P433" s="40">
        <f t="shared" si="86"/>
        <v>230.71</v>
      </c>
      <c r="Q433" s="40">
        <f t="shared" si="94"/>
        <v>0</v>
      </c>
      <c r="R433" s="40">
        <f t="shared" si="95"/>
        <v>161.46000000000004</v>
      </c>
      <c r="S433" s="40">
        <f t="shared" si="90"/>
        <v>-5.7899999999999352</v>
      </c>
      <c r="T433" s="40">
        <f t="shared" si="87"/>
        <v>41.460000000000008</v>
      </c>
      <c r="U433" s="40">
        <f t="shared" si="88"/>
        <v>234.40570748170791</v>
      </c>
      <c r="V433" s="13">
        <f t="shared" si="89"/>
        <v>0.98423371375461799</v>
      </c>
      <c r="W433" s="24" t="s">
        <v>4373</v>
      </c>
      <c r="AB433"/>
      <c r="AO433" s="1">
        <v>1</v>
      </c>
      <c r="AP433" s="1">
        <v>0.9</v>
      </c>
    </row>
    <row r="434" spans="2:42" x14ac:dyDescent="0.25">
      <c r="B434" s="26" t="s">
        <v>4374</v>
      </c>
      <c r="C434" s="29">
        <v>335.39</v>
      </c>
      <c r="D434" s="29">
        <v>239.22</v>
      </c>
      <c r="E434" s="29">
        <v>140.07</v>
      </c>
      <c r="F434" s="15">
        <v>30</v>
      </c>
      <c r="G434" s="15">
        <f t="shared" si="83"/>
        <v>170.07</v>
      </c>
      <c r="H434" s="40">
        <f t="shared" si="91"/>
        <v>293.51322508534429</v>
      </c>
      <c r="I434" s="42">
        <f t="shared" si="92"/>
        <v>0.81502290034952407</v>
      </c>
      <c r="J434" s="24">
        <v>461.79</v>
      </c>
      <c r="L434" s="105">
        <v>1</v>
      </c>
      <c r="M434" s="40">
        <f t="shared" si="93"/>
        <v>0</v>
      </c>
      <c r="N434" s="40">
        <f t="shared" si="84"/>
        <v>293.51322508534429</v>
      </c>
      <c r="O434" s="40">
        <f t="shared" si="85"/>
        <v>170.06999999999994</v>
      </c>
      <c r="P434" s="40">
        <f t="shared" si="86"/>
        <v>239.22</v>
      </c>
      <c r="Q434" s="40">
        <f t="shared" si="94"/>
        <v>0</v>
      </c>
      <c r="R434" s="40">
        <f t="shared" si="95"/>
        <v>170.06999999999994</v>
      </c>
      <c r="S434" s="40">
        <f t="shared" si="90"/>
        <v>8.6099999999999</v>
      </c>
      <c r="T434" s="40">
        <f t="shared" si="87"/>
        <v>50.069999999999993</v>
      </c>
      <c r="U434" s="40">
        <f t="shared" si="88"/>
        <v>244.40379150086849</v>
      </c>
      <c r="V434" s="13">
        <f t="shared" si="89"/>
        <v>0.97879005285050957</v>
      </c>
      <c r="W434" s="24" t="s">
        <v>4374</v>
      </c>
      <c r="AB434"/>
      <c r="AO434" s="1">
        <v>1</v>
      </c>
      <c r="AP434" s="1">
        <v>0.9</v>
      </c>
    </row>
    <row r="435" spans="2:42" x14ac:dyDescent="0.25">
      <c r="B435" s="26" t="s">
        <v>4375</v>
      </c>
      <c r="C435" s="29">
        <v>354.14</v>
      </c>
      <c r="D435" s="29">
        <v>225.74</v>
      </c>
      <c r="E435" s="29">
        <v>134.47</v>
      </c>
      <c r="F435" s="15">
        <v>30</v>
      </c>
      <c r="G435" s="15">
        <f t="shared" si="83"/>
        <v>164.47</v>
      </c>
      <c r="H435" s="40">
        <f t="shared" si="91"/>
        <v>279.30078499710669</v>
      </c>
      <c r="I435" s="42">
        <f t="shared" si="92"/>
        <v>0.80823260128802887</v>
      </c>
      <c r="J435" s="24">
        <v>460.84</v>
      </c>
      <c r="L435" s="105">
        <v>1</v>
      </c>
      <c r="M435" s="40">
        <f t="shared" si="93"/>
        <v>0</v>
      </c>
      <c r="N435" s="40">
        <f t="shared" si="84"/>
        <v>279.30078499710669</v>
      </c>
      <c r="O435" s="40">
        <f t="shared" si="85"/>
        <v>164.47000000000006</v>
      </c>
      <c r="P435" s="40">
        <f t="shared" si="86"/>
        <v>225.74</v>
      </c>
      <c r="Q435" s="40">
        <f t="shared" si="94"/>
        <v>0</v>
      </c>
      <c r="R435" s="40">
        <f t="shared" si="95"/>
        <v>164.47000000000006</v>
      </c>
      <c r="S435" s="40">
        <f t="shared" si="90"/>
        <v>-5.5999999999998806</v>
      </c>
      <c r="T435" s="40">
        <f t="shared" si="87"/>
        <v>44.47</v>
      </c>
      <c r="U435" s="40">
        <f t="shared" si="88"/>
        <v>230.07852681204304</v>
      </c>
      <c r="V435" s="13">
        <f t="shared" si="89"/>
        <v>0.98114327802703949</v>
      </c>
      <c r="W435" s="24" t="s">
        <v>4375</v>
      </c>
      <c r="AB435"/>
      <c r="AO435" s="1">
        <v>1</v>
      </c>
      <c r="AP435" s="1">
        <v>0.9</v>
      </c>
    </row>
    <row r="436" spans="2:42" x14ac:dyDescent="0.25">
      <c r="B436" s="26" t="s">
        <v>4376</v>
      </c>
      <c r="C436" s="29">
        <v>327.62</v>
      </c>
      <c r="D436" s="29">
        <v>228.3</v>
      </c>
      <c r="E436" s="29">
        <v>120.5</v>
      </c>
      <c r="F436" s="15">
        <v>30</v>
      </c>
      <c r="G436" s="15">
        <f t="shared" si="83"/>
        <v>150.5</v>
      </c>
      <c r="H436" s="40">
        <f t="shared" si="91"/>
        <v>273.44312022795532</v>
      </c>
      <c r="I436" s="42">
        <f t="shared" si="92"/>
        <v>0.83490855359490546</v>
      </c>
      <c r="J436" s="24">
        <v>462.08</v>
      </c>
      <c r="L436" s="105">
        <v>1</v>
      </c>
      <c r="M436" s="40">
        <f t="shared" si="93"/>
        <v>0</v>
      </c>
      <c r="N436" s="40">
        <f t="shared" si="84"/>
        <v>273.44312022795532</v>
      </c>
      <c r="O436" s="40">
        <f t="shared" si="85"/>
        <v>150.50000000000003</v>
      </c>
      <c r="P436" s="40">
        <f t="shared" si="86"/>
        <v>228.3</v>
      </c>
      <c r="Q436" s="40">
        <f t="shared" si="94"/>
        <v>0</v>
      </c>
      <c r="R436" s="40">
        <f t="shared" si="95"/>
        <v>150.50000000000003</v>
      </c>
      <c r="S436" s="40">
        <f t="shared" si="90"/>
        <v>-13.970000000000027</v>
      </c>
      <c r="T436" s="40">
        <f t="shared" si="87"/>
        <v>30.5</v>
      </c>
      <c r="U436" s="40">
        <f t="shared" si="88"/>
        <v>230.32833086704727</v>
      </c>
      <c r="V436" s="13">
        <f t="shared" si="89"/>
        <v>0.99119374130220184</v>
      </c>
      <c r="W436" s="24" t="s">
        <v>4376</v>
      </c>
      <c r="AB436"/>
      <c r="AO436" s="1">
        <v>1</v>
      </c>
      <c r="AP436" s="1">
        <v>0.9</v>
      </c>
    </row>
    <row r="437" spans="2:42" x14ac:dyDescent="0.25">
      <c r="B437" s="26" t="s">
        <v>4377</v>
      </c>
      <c r="C437" s="29">
        <v>419.84</v>
      </c>
      <c r="D437" s="29">
        <v>285.7</v>
      </c>
      <c r="E437" s="29">
        <v>168.92</v>
      </c>
      <c r="F437" s="15">
        <v>30</v>
      </c>
      <c r="G437" s="15">
        <f t="shared" si="83"/>
        <v>198.92</v>
      </c>
      <c r="H437" s="40">
        <f t="shared" si="91"/>
        <v>348.12879283391652</v>
      </c>
      <c r="I437" s="42">
        <f t="shared" si="92"/>
        <v>0.82067328494802283</v>
      </c>
      <c r="J437" s="24">
        <v>457.43</v>
      </c>
      <c r="L437" s="105">
        <v>1</v>
      </c>
      <c r="M437" s="40">
        <f t="shared" si="93"/>
        <v>0</v>
      </c>
      <c r="N437" s="40">
        <f t="shared" si="84"/>
        <v>348.12879283391652</v>
      </c>
      <c r="O437" s="40">
        <f t="shared" si="85"/>
        <v>198.9199999999999</v>
      </c>
      <c r="P437" s="40">
        <f t="shared" si="86"/>
        <v>285.7</v>
      </c>
      <c r="Q437" s="40">
        <f t="shared" si="94"/>
        <v>0</v>
      </c>
      <c r="R437" s="40">
        <f t="shared" si="95"/>
        <v>198.9199999999999</v>
      </c>
      <c r="S437" s="40">
        <f t="shared" si="90"/>
        <v>48.419999999999874</v>
      </c>
      <c r="T437" s="40">
        <f t="shared" si="87"/>
        <v>78.919999999999987</v>
      </c>
      <c r="U437" s="40">
        <f t="shared" si="88"/>
        <v>296.39982523611582</v>
      </c>
      <c r="V437" s="13">
        <f t="shared" si="89"/>
        <v>0.96390070328957778</v>
      </c>
      <c r="W437" s="24" t="s">
        <v>4377</v>
      </c>
      <c r="AB437"/>
      <c r="AO437" s="1">
        <v>1</v>
      </c>
      <c r="AP437" s="1">
        <v>0.9</v>
      </c>
    </row>
    <row r="438" spans="2:42" x14ac:dyDescent="0.25">
      <c r="B438" s="26" t="s">
        <v>4378</v>
      </c>
      <c r="C438" s="29">
        <v>336.19</v>
      </c>
      <c r="D438" s="29">
        <v>230.68</v>
      </c>
      <c r="E438" s="29">
        <v>136.62</v>
      </c>
      <c r="F438" s="15">
        <v>30</v>
      </c>
      <c r="G438" s="15">
        <f t="shared" si="83"/>
        <v>166.62</v>
      </c>
      <c r="H438" s="40">
        <f t="shared" si="91"/>
        <v>284.5619208537924</v>
      </c>
      <c r="I438" s="42">
        <f t="shared" si="92"/>
        <v>0.81064957429256013</v>
      </c>
      <c r="J438" s="24">
        <v>462.33</v>
      </c>
      <c r="L438" s="105">
        <v>1</v>
      </c>
      <c r="M438" s="40">
        <f t="shared" si="93"/>
        <v>0</v>
      </c>
      <c r="N438" s="40">
        <f t="shared" si="84"/>
        <v>284.5619208537924</v>
      </c>
      <c r="O438" s="40">
        <f t="shared" si="85"/>
        <v>166.62000000000003</v>
      </c>
      <c r="P438" s="40">
        <f t="shared" si="86"/>
        <v>230.68</v>
      </c>
      <c r="Q438" s="40">
        <f t="shared" si="94"/>
        <v>0</v>
      </c>
      <c r="R438" s="40">
        <f t="shared" si="95"/>
        <v>166.62000000000003</v>
      </c>
      <c r="S438" s="40">
        <f t="shared" si="90"/>
        <v>-32.299999999999869</v>
      </c>
      <c r="T438" s="40">
        <f t="shared" si="87"/>
        <v>46.620000000000005</v>
      </c>
      <c r="U438" s="40">
        <f t="shared" si="88"/>
        <v>235.34376303611702</v>
      </c>
      <c r="V438" s="13">
        <f t="shared" si="89"/>
        <v>0.98018318830314066</v>
      </c>
      <c r="W438" s="24" t="s">
        <v>4378</v>
      </c>
      <c r="AB438"/>
      <c r="AO438" s="1">
        <v>1</v>
      </c>
      <c r="AP438" s="1">
        <v>0.9</v>
      </c>
    </row>
    <row r="439" spans="2:42" x14ac:dyDescent="0.25">
      <c r="B439" s="26" t="s">
        <v>4379</v>
      </c>
      <c r="C439" s="29">
        <v>383.98</v>
      </c>
      <c r="D439" s="29">
        <v>265.58999999999997</v>
      </c>
      <c r="E439" s="29">
        <v>147.57</v>
      </c>
      <c r="F439" s="15">
        <v>30</v>
      </c>
      <c r="G439" s="15">
        <f t="shared" si="83"/>
        <v>177.57</v>
      </c>
      <c r="H439" s="40">
        <f t="shared" si="91"/>
        <v>319.48263333082753</v>
      </c>
      <c r="I439" s="42">
        <f t="shared" si="92"/>
        <v>0.83131279228244881</v>
      </c>
      <c r="J439" s="24">
        <v>460.67</v>
      </c>
      <c r="L439" s="105">
        <v>1</v>
      </c>
      <c r="M439" s="40">
        <f t="shared" si="93"/>
        <v>0</v>
      </c>
      <c r="N439" s="40">
        <f t="shared" si="84"/>
        <v>319.48263333082753</v>
      </c>
      <c r="O439" s="40">
        <f t="shared" si="85"/>
        <v>177.57</v>
      </c>
      <c r="P439" s="40">
        <f t="shared" si="86"/>
        <v>265.58999999999997</v>
      </c>
      <c r="Q439" s="40">
        <f t="shared" si="94"/>
        <v>0</v>
      </c>
      <c r="R439" s="40">
        <f t="shared" si="95"/>
        <v>177.57</v>
      </c>
      <c r="S439" s="40">
        <f t="shared" si="90"/>
        <v>10.94999999999996</v>
      </c>
      <c r="T439" s="40">
        <f t="shared" si="87"/>
        <v>57.569999999999993</v>
      </c>
      <c r="U439" s="40">
        <f t="shared" si="88"/>
        <v>271.75789408957377</v>
      </c>
      <c r="V439" s="13">
        <f t="shared" si="89"/>
        <v>0.97730371693437978</v>
      </c>
      <c r="W439" s="24" t="s">
        <v>4379</v>
      </c>
      <c r="AB439"/>
      <c r="AO439" s="1">
        <v>1</v>
      </c>
      <c r="AP439" s="1">
        <v>0.9</v>
      </c>
    </row>
    <row r="440" spans="2:42" x14ac:dyDescent="0.25">
      <c r="B440" s="26" t="s">
        <v>4380</v>
      </c>
      <c r="C440" s="29">
        <v>359.18</v>
      </c>
      <c r="D440" s="29">
        <v>249.49</v>
      </c>
      <c r="E440" s="29">
        <v>132.84</v>
      </c>
      <c r="F440" s="15">
        <v>30</v>
      </c>
      <c r="G440" s="15">
        <f t="shared" si="83"/>
        <v>162.84</v>
      </c>
      <c r="H440" s="40">
        <f t="shared" si="91"/>
        <v>297.9297328230266</v>
      </c>
      <c r="I440" s="42">
        <f t="shared" si="92"/>
        <v>0.83741222346612754</v>
      </c>
      <c r="J440" s="24">
        <v>461.56</v>
      </c>
      <c r="L440" s="105">
        <v>1</v>
      </c>
      <c r="M440" s="40">
        <f t="shared" si="93"/>
        <v>0</v>
      </c>
      <c r="N440" s="40">
        <f t="shared" si="84"/>
        <v>297.9297328230266</v>
      </c>
      <c r="O440" s="40">
        <f t="shared" si="85"/>
        <v>162.84000000000003</v>
      </c>
      <c r="P440" s="40">
        <f t="shared" si="86"/>
        <v>249.49</v>
      </c>
      <c r="Q440" s="40">
        <f t="shared" si="94"/>
        <v>0</v>
      </c>
      <c r="R440" s="40">
        <f t="shared" si="95"/>
        <v>162.84000000000003</v>
      </c>
      <c r="S440" s="40">
        <f t="shared" si="90"/>
        <v>-14.729999999999961</v>
      </c>
      <c r="T440" s="40">
        <f t="shared" si="87"/>
        <v>42.84</v>
      </c>
      <c r="U440" s="40">
        <f t="shared" si="88"/>
        <v>253.14131567170145</v>
      </c>
      <c r="V440" s="13">
        <f t="shared" si="89"/>
        <v>0.98557597892697679</v>
      </c>
      <c r="W440" s="24" t="s">
        <v>4380</v>
      </c>
      <c r="AB440"/>
      <c r="AO440" s="1">
        <v>1</v>
      </c>
      <c r="AP440" s="1">
        <v>0.9</v>
      </c>
    </row>
    <row r="441" spans="2:42" x14ac:dyDescent="0.25">
      <c r="B441" s="26" t="s">
        <v>4381</v>
      </c>
      <c r="C441" s="29">
        <v>369.78</v>
      </c>
      <c r="D441" s="29">
        <v>252.45</v>
      </c>
      <c r="E441" s="29">
        <v>137.24</v>
      </c>
      <c r="F441" s="15">
        <v>30</v>
      </c>
      <c r="G441" s="15">
        <f t="shared" si="83"/>
        <v>167.24</v>
      </c>
      <c r="H441" s="40">
        <f t="shared" si="91"/>
        <v>302.82044201143356</v>
      </c>
      <c r="I441" s="42">
        <f t="shared" si="92"/>
        <v>0.83366234565653352</v>
      </c>
      <c r="J441" s="24">
        <v>461.14</v>
      </c>
      <c r="L441" s="105">
        <v>1</v>
      </c>
      <c r="M441" s="40">
        <f t="shared" si="93"/>
        <v>0</v>
      </c>
      <c r="N441" s="40">
        <f t="shared" si="84"/>
        <v>302.82044201143356</v>
      </c>
      <c r="O441" s="40">
        <f t="shared" si="85"/>
        <v>167.23999999999995</v>
      </c>
      <c r="P441" s="40">
        <f t="shared" si="86"/>
        <v>252.45</v>
      </c>
      <c r="Q441" s="40">
        <f t="shared" si="94"/>
        <v>0</v>
      </c>
      <c r="R441" s="40">
        <f t="shared" si="95"/>
        <v>167.23999999999995</v>
      </c>
      <c r="S441" s="40">
        <f t="shared" si="90"/>
        <v>4.3999999999999204</v>
      </c>
      <c r="T441" s="40">
        <f t="shared" si="87"/>
        <v>47.240000000000009</v>
      </c>
      <c r="U441" s="40">
        <f t="shared" si="88"/>
        <v>256.83189073789106</v>
      </c>
      <c r="V441" s="13">
        <f t="shared" si="89"/>
        <v>0.98293868130900075</v>
      </c>
      <c r="W441" s="24" t="s">
        <v>4381</v>
      </c>
      <c r="AB441"/>
      <c r="AO441" s="1">
        <v>1</v>
      </c>
      <c r="AP441" s="1">
        <v>0.9</v>
      </c>
    </row>
    <row r="442" spans="2:42" x14ac:dyDescent="0.25">
      <c r="B442" s="26" t="s">
        <v>4382</v>
      </c>
      <c r="C442" s="29">
        <v>432.38</v>
      </c>
      <c r="D442" s="29">
        <v>304.3</v>
      </c>
      <c r="E442" s="29">
        <v>169.17</v>
      </c>
      <c r="F442" s="15">
        <v>30</v>
      </c>
      <c r="G442" s="15">
        <f t="shared" si="83"/>
        <v>199.17</v>
      </c>
      <c r="H442" s="40">
        <f t="shared" si="91"/>
        <v>363.685549479217</v>
      </c>
      <c r="I442" s="42">
        <f t="shared" si="92"/>
        <v>0.83671182546500766</v>
      </c>
      <c r="J442" s="24">
        <v>457.01</v>
      </c>
      <c r="L442" s="105">
        <v>1</v>
      </c>
      <c r="M442" s="40">
        <f t="shared" si="93"/>
        <v>0</v>
      </c>
      <c r="N442" s="40">
        <f t="shared" si="84"/>
        <v>363.685549479217</v>
      </c>
      <c r="O442" s="40">
        <f t="shared" si="85"/>
        <v>199.17</v>
      </c>
      <c r="P442" s="40">
        <f t="shared" si="86"/>
        <v>304.3</v>
      </c>
      <c r="Q442" s="40">
        <f t="shared" si="94"/>
        <v>0</v>
      </c>
      <c r="R442" s="40">
        <f t="shared" si="95"/>
        <v>199.17</v>
      </c>
      <c r="S442" s="40">
        <f t="shared" si="90"/>
        <v>31.930000000000035</v>
      </c>
      <c r="T442" s="40">
        <f t="shared" si="87"/>
        <v>79.169999999999987</v>
      </c>
      <c r="U442" s="40">
        <f t="shared" si="88"/>
        <v>314.43024488747898</v>
      </c>
      <c r="V442" s="13">
        <f t="shared" si="89"/>
        <v>0.96778221862497948</v>
      </c>
      <c r="W442" s="24" t="s">
        <v>4382</v>
      </c>
      <c r="AB442"/>
      <c r="AO442" s="1">
        <v>1</v>
      </c>
      <c r="AP442" s="1">
        <v>0.9</v>
      </c>
    </row>
    <row r="443" spans="2:42" x14ac:dyDescent="0.25">
      <c r="B443" s="26" t="s">
        <v>4383</v>
      </c>
      <c r="C443" s="29">
        <v>349.36</v>
      </c>
      <c r="D443" s="29">
        <v>252.41</v>
      </c>
      <c r="E443" s="29">
        <v>141.57</v>
      </c>
      <c r="F443" s="15">
        <v>30</v>
      </c>
      <c r="G443" s="15">
        <f t="shared" si="83"/>
        <v>171.57</v>
      </c>
      <c r="H443" s="40">
        <f t="shared" si="91"/>
        <v>305.20005406290477</v>
      </c>
      <c r="I443" s="42">
        <f t="shared" si="92"/>
        <v>0.82703130828402727</v>
      </c>
      <c r="J443" s="24">
        <v>461.55</v>
      </c>
      <c r="L443" s="105">
        <v>1</v>
      </c>
      <c r="M443" s="40">
        <f t="shared" si="93"/>
        <v>0</v>
      </c>
      <c r="N443" s="40">
        <f t="shared" si="84"/>
        <v>305.20005406290477</v>
      </c>
      <c r="O443" s="40">
        <f t="shared" si="85"/>
        <v>171.57</v>
      </c>
      <c r="P443" s="40">
        <f t="shared" si="86"/>
        <v>252.41</v>
      </c>
      <c r="Q443" s="40">
        <f t="shared" si="94"/>
        <v>0</v>
      </c>
      <c r="R443" s="40">
        <f t="shared" si="95"/>
        <v>171.57</v>
      </c>
      <c r="S443" s="40">
        <f t="shared" si="90"/>
        <v>-27.599999999999994</v>
      </c>
      <c r="T443" s="40">
        <f t="shared" si="87"/>
        <v>51.569999999999993</v>
      </c>
      <c r="U443" s="40">
        <f t="shared" si="88"/>
        <v>257.62428651041421</v>
      </c>
      <c r="V443" s="13">
        <f t="shared" si="89"/>
        <v>0.97976011275550523</v>
      </c>
      <c r="W443" s="24" t="s">
        <v>4383</v>
      </c>
      <c r="AB443"/>
      <c r="AO443" s="1">
        <v>1</v>
      </c>
      <c r="AP443" s="1">
        <v>0.9</v>
      </c>
    </row>
    <row r="444" spans="2:42" x14ac:dyDescent="0.25">
      <c r="B444" s="26" t="s">
        <v>4384</v>
      </c>
      <c r="C444" s="29">
        <v>353.97</v>
      </c>
      <c r="D444" s="29">
        <v>257.14</v>
      </c>
      <c r="E444" s="29">
        <v>132.94999999999999</v>
      </c>
      <c r="F444" s="15">
        <v>30</v>
      </c>
      <c r="G444" s="15">
        <f t="shared" si="83"/>
        <v>162.94999999999999</v>
      </c>
      <c r="H444" s="40">
        <f t="shared" si="91"/>
        <v>304.42352422242271</v>
      </c>
      <c r="I444" s="42">
        <f t="shared" si="92"/>
        <v>0.84467848093146802</v>
      </c>
      <c r="J444" s="24">
        <v>461.12</v>
      </c>
      <c r="L444" s="105">
        <v>1</v>
      </c>
      <c r="M444" s="40">
        <f t="shared" si="93"/>
        <v>0</v>
      </c>
      <c r="N444" s="40">
        <f t="shared" si="84"/>
        <v>304.42352422242271</v>
      </c>
      <c r="O444" s="40">
        <f t="shared" si="85"/>
        <v>162.94999999999996</v>
      </c>
      <c r="P444" s="40">
        <f t="shared" si="86"/>
        <v>257.14</v>
      </c>
      <c r="Q444" s="40">
        <f t="shared" si="94"/>
        <v>0</v>
      </c>
      <c r="R444" s="40">
        <f t="shared" si="95"/>
        <v>162.94999999999996</v>
      </c>
      <c r="S444" s="40">
        <f t="shared" si="90"/>
        <v>-8.620000000000033</v>
      </c>
      <c r="T444" s="40">
        <f t="shared" si="87"/>
        <v>42.949999999999989</v>
      </c>
      <c r="U444" s="40">
        <f t="shared" si="88"/>
        <v>260.70228633443168</v>
      </c>
      <c r="V444" s="13">
        <f t="shared" si="89"/>
        <v>0.9863358070827889</v>
      </c>
      <c r="W444" s="24" t="s">
        <v>4384</v>
      </c>
      <c r="AB444"/>
      <c r="AO444" s="1">
        <v>1</v>
      </c>
      <c r="AP444" s="1">
        <v>0.9</v>
      </c>
    </row>
    <row r="445" spans="2:42" x14ac:dyDescent="0.25">
      <c r="B445" s="26" t="s">
        <v>4385</v>
      </c>
      <c r="C445" s="29">
        <v>316.20999999999998</v>
      </c>
      <c r="D445" s="29">
        <v>245.96</v>
      </c>
      <c r="E445" s="29">
        <v>128.99</v>
      </c>
      <c r="F445" s="15">
        <v>30</v>
      </c>
      <c r="G445" s="15">
        <f t="shared" si="83"/>
        <v>158.99</v>
      </c>
      <c r="H445" s="40">
        <f t="shared" si="91"/>
        <v>292.87222760104788</v>
      </c>
      <c r="I445" s="42">
        <f t="shared" si="92"/>
        <v>0.8398201564371206</v>
      </c>
      <c r="J445" s="24">
        <v>462.27</v>
      </c>
      <c r="L445" s="105">
        <v>1</v>
      </c>
      <c r="M445" s="40">
        <f t="shared" si="93"/>
        <v>0</v>
      </c>
      <c r="N445" s="40">
        <f t="shared" si="84"/>
        <v>292.87222760104788</v>
      </c>
      <c r="O445" s="40">
        <f t="shared" si="85"/>
        <v>158.98999999999995</v>
      </c>
      <c r="P445" s="40">
        <f t="shared" si="86"/>
        <v>245.96</v>
      </c>
      <c r="Q445" s="40">
        <f t="shared" si="94"/>
        <v>0</v>
      </c>
      <c r="R445" s="40">
        <f t="shared" si="95"/>
        <v>158.98999999999995</v>
      </c>
      <c r="S445" s="40">
        <f t="shared" si="90"/>
        <v>-3.960000000000008</v>
      </c>
      <c r="T445" s="40">
        <f t="shared" si="87"/>
        <v>38.990000000000009</v>
      </c>
      <c r="U445" s="40">
        <f t="shared" si="88"/>
        <v>249.03120627744627</v>
      </c>
      <c r="V445" s="13">
        <f t="shared" si="89"/>
        <v>0.98766738384576336</v>
      </c>
      <c r="W445" s="24" t="s">
        <v>4385</v>
      </c>
      <c r="AB445"/>
      <c r="AO445" s="1">
        <v>1</v>
      </c>
      <c r="AP445" s="1">
        <v>0.9</v>
      </c>
    </row>
    <row r="446" spans="2:42" x14ac:dyDescent="0.25">
      <c r="B446" s="26" t="s">
        <v>4386</v>
      </c>
      <c r="C446" s="29">
        <v>323.54000000000002</v>
      </c>
      <c r="D446" s="29">
        <v>237.57</v>
      </c>
      <c r="E446" s="29">
        <v>129.51</v>
      </c>
      <c r="F446" s="15">
        <v>30</v>
      </c>
      <c r="G446" s="15">
        <f t="shared" si="83"/>
        <v>159.51</v>
      </c>
      <c r="H446" s="40">
        <f t="shared" si="91"/>
        <v>286.15196137716754</v>
      </c>
      <c r="I446" s="42">
        <f t="shared" si="92"/>
        <v>0.83022321027136614</v>
      </c>
      <c r="J446" s="24">
        <v>459.23</v>
      </c>
      <c r="L446" s="105">
        <v>1</v>
      </c>
      <c r="M446" s="40">
        <f t="shared" si="93"/>
        <v>0</v>
      </c>
      <c r="N446" s="40">
        <f t="shared" si="84"/>
        <v>286.15196137716754</v>
      </c>
      <c r="O446" s="40">
        <f t="shared" si="85"/>
        <v>159.50999999999993</v>
      </c>
      <c r="P446" s="40">
        <f t="shared" si="86"/>
        <v>237.57</v>
      </c>
      <c r="Q446" s="40">
        <f t="shared" si="94"/>
        <v>0</v>
      </c>
      <c r="R446" s="40">
        <f t="shared" si="95"/>
        <v>159.50999999999993</v>
      </c>
      <c r="S446" s="40">
        <f t="shared" si="90"/>
        <v>0.51999999999998181</v>
      </c>
      <c r="T446" s="40">
        <f t="shared" si="87"/>
        <v>39.509999999999991</v>
      </c>
      <c r="U446" s="40">
        <f t="shared" si="88"/>
        <v>240.83302306785089</v>
      </c>
      <c r="V446" s="13">
        <f t="shared" si="89"/>
        <v>0.98645109783415541</v>
      </c>
      <c r="W446" s="24" t="s">
        <v>4386</v>
      </c>
      <c r="AB446"/>
      <c r="AO446" s="1">
        <v>1</v>
      </c>
      <c r="AP446" s="1">
        <v>0.9</v>
      </c>
    </row>
    <row r="447" spans="2:42" x14ac:dyDescent="0.25">
      <c r="B447" s="26" t="s">
        <v>4387</v>
      </c>
      <c r="C447" s="29">
        <v>374.91</v>
      </c>
      <c r="D447" s="29">
        <v>255.96</v>
      </c>
      <c r="E447" s="29">
        <v>133.63</v>
      </c>
      <c r="F447" s="15">
        <v>30</v>
      </c>
      <c r="G447" s="15">
        <f t="shared" si="83"/>
        <v>163.63</v>
      </c>
      <c r="H447" s="40">
        <f t="shared" si="91"/>
        <v>303.79318376158477</v>
      </c>
      <c r="I447" s="42">
        <f t="shared" si="92"/>
        <v>0.84254688281905632</v>
      </c>
      <c r="J447" s="24">
        <v>457.9</v>
      </c>
      <c r="L447" s="105">
        <v>1</v>
      </c>
      <c r="M447" s="40">
        <f t="shared" si="93"/>
        <v>0</v>
      </c>
      <c r="N447" s="40">
        <f t="shared" si="84"/>
        <v>303.79318376158477</v>
      </c>
      <c r="O447" s="40">
        <f t="shared" si="85"/>
        <v>163.63</v>
      </c>
      <c r="P447" s="40">
        <f t="shared" si="86"/>
        <v>255.96</v>
      </c>
      <c r="Q447" s="40">
        <f t="shared" si="94"/>
        <v>0</v>
      </c>
      <c r="R447" s="40">
        <f t="shared" si="95"/>
        <v>163.63</v>
      </c>
      <c r="S447" s="40">
        <f t="shared" si="90"/>
        <v>4.1200000000000614</v>
      </c>
      <c r="T447" s="40">
        <f t="shared" si="87"/>
        <v>43.629999999999995</v>
      </c>
      <c r="U447" s="40">
        <f t="shared" si="88"/>
        <v>259.65187944630787</v>
      </c>
      <c r="V447" s="13">
        <f t="shared" si="89"/>
        <v>0.98578142606099917</v>
      </c>
      <c r="W447" s="24" t="s">
        <v>4387</v>
      </c>
      <c r="AB447"/>
      <c r="AO447" s="1">
        <v>1</v>
      </c>
      <c r="AP447" s="1">
        <v>0.9</v>
      </c>
    </row>
    <row r="448" spans="2:42" x14ac:dyDescent="0.25">
      <c r="B448" s="26" t="s">
        <v>4388</v>
      </c>
      <c r="C448" s="29">
        <v>382.56</v>
      </c>
      <c r="D448" s="29">
        <v>303.57</v>
      </c>
      <c r="E448" s="29">
        <v>165.22</v>
      </c>
      <c r="F448" s="15">
        <v>30</v>
      </c>
      <c r="G448" s="15">
        <f t="shared" si="83"/>
        <v>195.22</v>
      </c>
      <c r="H448" s="40">
        <f t="shared" si="91"/>
        <v>360.92325125987657</v>
      </c>
      <c r="I448" s="42">
        <f t="shared" si="92"/>
        <v>0.84109294411021374</v>
      </c>
      <c r="J448" s="24">
        <v>456</v>
      </c>
      <c r="L448" s="105">
        <v>1</v>
      </c>
      <c r="M448" s="40">
        <f t="shared" si="93"/>
        <v>0</v>
      </c>
      <c r="N448" s="40">
        <f t="shared" si="84"/>
        <v>360.92325125987657</v>
      </c>
      <c r="O448" s="40">
        <f t="shared" si="85"/>
        <v>195.21999999999997</v>
      </c>
      <c r="P448" s="40">
        <f t="shared" si="86"/>
        <v>303.57</v>
      </c>
      <c r="Q448" s="40">
        <f t="shared" si="94"/>
        <v>0</v>
      </c>
      <c r="R448" s="40">
        <f t="shared" si="95"/>
        <v>195.21999999999997</v>
      </c>
      <c r="S448" s="40">
        <f t="shared" si="90"/>
        <v>31.589999999999975</v>
      </c>
      <c r="T448" s="40">
        <f t="shared" si="87"/>
        <v>75.22</v>
      </c>
      <c r="U448" s="40">
        <f t="shared" si="88"/>
        <v>312.75036898459445</v>
      </c>
      <c r="V448" s="13">
        <f t="shared" si="89"/>
        <v>0.97064633683918478</v>
      </c>
      <c r="W448" s="24" t="s">
        <v>4388</v>
      </c>
      <c r="AB448"/>
      <c r="AO448" s="1">
        <v>1</v>
      </c>
      <c r="AP448" s="1">
        <v>0.9</v>
      </c>
    </row>
    <row r="449" spans="2:42" x14ac:dyDescent="0.25">
      <c r="B449" s="26" t="s">
        <v>4389</v>
      </c>
      <c r="C449" s="29">
        <v>433.57</v>
      </c>
      <c r="D449" s="29">
        <v>310.66000000000003</v>
      </c>
      <c r="E449" s="29">
        <v>171.23</v>
      </c>
      <c r="F449" s="15">
        <v>30</v>
      </c>
      <c r="G449" s="15">
        <f t="shared" si="83"/>
        <v>201.23</v>
      </c>
      <c r="H449" s="40">
        <f t="shared" si="91"/>
        <v>370.13936361862409</v>
      </c>
      <c r="I449" s="42">
        <f t="shared" si="92"/>
        <v>0.83930549013449685</v>
      </c>
      <c r="J449" s="24">
        <v>456.13</v>
      </c>
      <c r="L449" s="105">
        <v>1</v>
      </c>
      <c r="M449" s="40">
        <f t="shared" si="93"/>
        <v>0</v>
      </c>
      <c r="N449" s="40">
        <f t="shared" si="84"/>
        <v>370.13936361862409</v>
      </c>
      <c r="O449" s="40">
        <f t="shared" si="85"/>
        <v>201.23</v>
      </c>
      <c r="P449" s="40">
        <f t="shared" si="86"/>
        <v>310.66000000000003</v>
      </c>
      <c r="Q449" s="40">
        <f t="shared" si="94"/>
        <v>0</v>
      </c>
      <c r="R449" s="40">
        <f t="shared" si="95"/>
        <v>201.23</v>
      </c>
      <c r="S449" s="40">
        <f t="shared" si="90"/>
        <v>6.0100000000000193</v>
      </c>
      <c r="T449" s="40">
        <f t="shared" si="87"/>
        <v>81.22999999999999</v>
      </c>
      <c r="U449" s="40">
        <f t="shared" si="88"/>
        <v>321.1042642195834</v>
      </c>
      <c r="V449" s="13">
        <f t="shared" si="89"/>
        <v>0.9674739161593906</v>
      </c>
      <c r="W449" s="24" t="s">
        <v>4389</v>
      </c>
      <c r="AB449"/>
      <c r="AO449" s="1">
        <v>1</v>
      </c>
      <c r="AP449" s="1">
        <v>0.9</v>
      </c>
    </row>
    <row r="450" spans="2:42" x14ac:dyDescent="0.25">
      <c r="B450" s="26" t="s">
        <v>4390</v>
      </c>
      <c r="C450" s="29">
        <v>366.8</v>
      </c>
      <c r="D450" s="29">
        <v>253.17</v>
      </c>
      <c r="E450" s="29">
        <v>133.03</v>
      </c>
      <c r="F450" s="15">
        <v>30</v>
      </c>
      <c r="G450" s="15">
        <f t="shared" si="83"/>
        <v>163.03</v>
      </c>
      <c r="H450" s="40">
        <f t="shared" si="91"/>
        <v>301.12095543153418</v>
      </c>
      <c r="I450" s="42">
        <f t="shared" si="92"/>
        <v>0.84075849067755504</v>
      </c>
      <c r="J450" s="24">
        <v>456.7</v>
      </c>
      <c r="L450" s="105">
        <v>1</v>
      </c>
      <c r="M450" s="40">
        <f t="shared" si="93"/>
        <v>0</v>
      </c>
      <c r="N450" s="40">
        <f t="shared" si="84"/>
        <v>301.12095543153418</v>
      </c>
      <c r="O450" s="40">
        <f t="shared" si="85"/>
        <v>163.03</v>
      </c>
      <c r="P450" s="40">
        <f t="shared" si="86"/>
        <v>253.17</v>
      </c>
      <c r="Q450" s="40">
        <f t="shared" si="94"/>
        <v>0</v>
      </c>
      <c r="R450" s="40">
        <f t="shared" si="95"/>
        <v>163.03</v>
      </c>
      <c r="S450" s="40">
        <f t="shared" si="90"/>
        <v>-38.199999999999989</v>
      </c>
      <c r="T450" s="40">
        <f t="shared" si="87"/>
        <v>43.03</v>
      </c>
      <c r="U450" s="40">
        <f t="shared" si="88"/>
        <v>256.80075895526477</v>
      </c>
      <c r="V450" s="13">
        <f t="shared" si="89"/>
        <v>0.98586157233321392</v>
      </c>
      <c r="W450" s="24" t="s">
        <v>4390</v>
      </c>
      <c r="AB450"/>
      <c r="AO450" s="1">
        <v>1</v>
      </c>
      <c r="AP450" s="1">
        <v>0.9</v>
      </c>
    </row>
    <row r="451" spans="2:42" x14ac:dyDescent="0.25">
      <c r="B451" s="26" t="s">
        <v>4391</v>
      </c>
      <c r="C451" s="29">
        <v>427.57</v>
      </c>
      <c r="D451" s="29">
        <v>239.08</v>
      </c>
      <c r="E451" s="29">
        <v>130.49</v>
      </c>
      <c r="F451" s="15">
        <v>30</v>
      </c>
      <c r="G451" s="15">
        <f t="shared" si="83"/>
        <v>160.49</v>
      </c>
      <c r="H451" s="40">
        <f t="shared" si="91"/>
        <v>287.95188226507565</v>
      </c>
      <c r="I451" s="42">
        <f t="shared" si="92"/>
        <v>0.83027760790920491</v>
      </c>
      <c r="J451" s="24">
        <v>454.1</v>
      </c>
      <c r="L451" s="105">
        <v>1</v>
      </c>
      <c r="M451" s="40">
        <f t="shared" si="93"/>
        <v>0</v>
      </c>
      <c r="N451" s="40">
        <f t="shared" si="84"/>
        <v>287.95188226507565</v>
      </c>
      <c r="O451" s="40">
        <f t="shared" si="85"/>
        <v>160.48999999999992</v>
      </c>
      <c r="P451" s="40">
        <f t="shared" si="86"/>
        <v>239.08</v>
      </c>
      <c r="Q451" s="40">
        <f t="shared" si="94"/>
        <v>0</v>
      </c>
      <c r="R451" s="40">
        <f t="shared" si="95"/>
        <v>160.48999999999992</v>
      </c>
      <c r="S451" s="40">
        <f t="shared" si="90"/>
        <v>-2.5400000000000773</v>
      </c>
      <c r="T451" s="40">
        <f t="shared" si="87"/>
        <v>40.490000000000009</v>
      </c>
      <c r="U451" s="40">
        <f t="shared" si="88"/>
        <v>242.48440465316529</v>
      </c>
      <c r="V451" s="13">
        <f t="shared" si="89"/>
        <v>0.9859603150230023</v>
      </c>
      <c r="W451" s="24" t="s">
        <v>4391</v>
      </c>
      <c r="AB451"/>
      <c r="AO451" s="1">
        <v>1</v>
      </c>
      <c r="AP451" s="1">
        <v>0.9</v>
      </c>
    </row>
    <row r="452" spans="2:42" x14ac:dyDescent="0.25">
      <c r="B452" s="26" t="s">
        <v>4392</v>
      </c>
      <c r="C452" s="29">
        <v>352.29</v>
      </c>
      <c r="D452" s="29">
        <v>257.60000000000002</v>
      </c>
      <c r="E452" s="29">
        <v>159.94999999999999</v>
      </c>
      <c r="F452" s="15">
        <v>30</v>
      </c>
      <c r="G452" s="15">
        <f t="shared" ref="G452:G515" si="96">E452+F452</f>
        <v>189.95</v>
      </c>
      <c r="H452" s="40">
        <f t="shared" si="91"/>
        <v>320.06056067563213</v>
      </c>
      <c r="I452" s="42">
        <f t="shared" si="92"/>
        <v>0.80484768087707859</v>
      </c>
      <c r="J452" s="24">
        <v>455.7</v>
      </c>
      <c r="L452" s="105">
        <v>1</v>
      </c>
      <c r="M452" s="40">
        <f t="shared" si="93"/>
        <v>0</v>
      </c>
      <c r="N452" s="40">
        <f t="shared" ref="N452:N515" si="97">D452/I452</f>
        <v>320.06056067563213</v>
      </c>
      <c r="O452" s="40">
        <f t="shared" ref="O452:O515" si="98">N452*SIN(ACOS(I452))</f>
        <v>189.94999999999993</v>
      </c>
      <c r="P452" s="40">
        <f t="shared" ref="P452:P515" si="99">D452/L452</f>
        <v>257.60000000000002</v>
      </c>
      <c r="Q452" s="40">
        <f t="shared" si="94"/>
        <v>0</v>
      </c>
      <c r="R452" s="40">
        <f t="shared" si="95"/>
        <v>189.94999999999993</v>
      </c>
      <c r="S452" s="40">
        <f t="shared" si="90"/>
        <v>29.460000000000008</v>
      </c>
      <c r="T452" s="40">
        <f t="shared" ref="T452:T515" si="100">G452-$X$4</f>
        <v>69.949999999999989</v>
      </c>
      <c r="U452" s="40">
        <f t="shared" ref="U452:U515" si="101">IF(T452&gt;1,SQRT((D452)^2+(T452)^2),0)</f>
        <v>266.92838459032419</v>
      </c>
      <c r="V452" s="13">
        <f t="shared" ref="V452:V515" si="102">IF(U452&gt;0,D452/U452,1)</f>
        <v>0.96505285638827376</v>
      </c>
      <c r="W452" s="24" t="s">
        <v>4392</v>
      </c>
      <c r="AB452"/>
      <c r="AO452" s="1">
        <v>1</v>
      </c>
      <c r="AP452" s="1">
        <v>0.9</v>
      </c>
    </row>
    <row r="453" spans="2:42" x14ac:dyDescent="0.25">
      <c r="B453" s="26" t="s">
        <v>4393</v>
      </c>
      <c r="C453" s="29">
        <v>401.82</v>
      </c>
      <c r="D453" s="29">
        <v>287.75</v>
      </c>
      <c r="E453" s="29">
        <v>164.04</v>
      </c>
      <c r="F453" s="15">
        <v>30</v>
      </c>
      <c r="G453" s="15">
        <f t="shared" si="96"/>
        <v>194.04</v>
      </c>
      <c r="H453" s="40">
        <f t="shared" si="91"/>
        <v>347.06135495038916</v>
      </c>
      <c r="I453" s="42">
        <f t="shared" si="92"/>
        <v>0.82910412206836615</v>
      </c>
      <c r="J453" s="24">
        <v>453.15</v>
      </c>
      <c r="L453" s="105">
        <v>1</v>
      </c>
      <c r="M453" s="40">
        <f t="shared" si="93"/>
        <v>0</v>
      </c>
      <c r="N453" s="40">
        <f t="shared" si="97"/>
        <v>347.06135495038916</v>
      </c>
      <c r="O453" s="40">
        <f t="shared" si="98"/>
        <v>194.04000000000002</v>
      </c>
      <c r="P453" s="40">
        <f t="shared" si="99"/>
        <v>287.75</v>
      </c>
      <c r="Q453" s="40">
        <f t="shared" si="94"/>
        <v>0</v>
      </c>
      <c r="R453" s="40">
        <f t="shared" si="95"/>
        <v>194.04000000000002</v>
      </c>
      <c r="S453" s="40">
        <f t="shared" si="90"/>
        <v>4.0900000000000887</v>
      </c>
      <c r="T453" s="40">
        <f t="shared" si="100"/>
        <v>74.039999999999992</v>
      </c>
      <c r="U453" s="40">
        <f t="shared" si="101"/>
        <v>297.12284345031435</v>
      </c>
      <c r="V453" s="13">
        <f t="shared" si="102"/>
        <v>0.96845465215170612</v>
      </c>
      <c r="W453" s="24" t="s">
        <v>4393</v>
      </c>
      <c r="AB453"/>
      <c r="AO453" s="1">
        <v>1</v>
      </c>
      <c r="AP453" s="1">
        <v>0.9</v>
      </c>
    </row>
    <row r="454" spans="2:42" x14ac:dyDescent="0.25">
      <c r="B454" s="26" t="s">
        <v>4394</v>
      </c>
      <c r="C454" s="29">
        <v>345.17</v>
      </c>
      <c r="D454" s="29">
        <v>243.07</v>
      </c>
      <c r="E454" s="29">
        <v>129.38</v>
      </c>
      <c r="F454" s="15">
        <v>30</v>
      </c>
      <c r="G454" s="15">
        <f t="shared" si="96"/>
        <v>159.38</v>
      </c>
      <c r="H454" s="40">
        <f t="shared" si="91"/>
        <v>290.66305114341588</v>
      </c>
      <c r="I454" s="42">
        <f t="shared" si="92"/>
        <v>0.83626040201465779</v>
      </c>
      <c r="J454" s="24">
        <v>455.97</v>
      </c>
      <c r="L454" s="105">
        <v>1</v>
      </c>
      <c r="M454" s="40">
        <f t="shared" si="93"/>
        <v>0</v>
      </c>
      <c r="N454" s="40">
        <f t="shared" si="97"/>
        <v>290.66305114341588</v>
      </c>
      <c r="O454" s="40">
        <f t="shared" si="98"/>
        <v>159.38</v>
      </c>
      <c r="P454" s="40">
        <f t="shared" si="99"/>
        <v>243.07</v>
      </c>
      <c r="Q454" s="40">
        <f t="shared" si="94"/>
        <v>0</v>
      </c>
      <c r="R454" s="40">
        <f t="shared" si="95"/>
        <v>159.38</v>
      </c>
      <c r="S454" s="40">
        <f t="shared" si="90"/>
        <v>-34.660000000000025</v>
      </c>
      <c r="T454" s="40">
        <f t="shared" si="100"/>
        <v>39.379999999999995</v>
      </c>
      <c r="U454" s="40">
        <f t="shared" si="101"/>
        <v>246.23933337304175</v>
      </c>
      <c r="V454" s="13">
        <f t="shared" si="102"/>
        <v>0.98712905314667843</v>
      </c>
      <c r="W454" s="24" t="s">
        <v>4394</v>
      </c>
      <c r="AB454"/>
      <c r="AO454" s="1">
        <v>1</v>
      </c>
      <c r="AP454" s="1">
        <v>0.9</v>
      </c>
    </row>
    <row r="455" spans="2:42" x14ac:dyDescent="0.25">
      <c r="B455" s="26" t="s">
        <v>4395</v>
      </c>
      <c r="C455" s="29">
        <v>327.87</v>
      </c>
      <c r="D455" s="29">
        <v>232.2</v>
      </c>
      <c r="E455" s="29">
        <v>131.52000000000001</v>
      </c>
      <c r="F455" s="15">
        <v>30</v>
      </c>
      <c r="G455" s="15">
        <f t="shared" si="96"/>
        <v>161.52000000000001</v>
      </c>
      <c r="H455" s="40">
        <f t="shared" si="91"/>
        <v>282.85252411813474</v>
      </c>
      <c r="I455" s="42">
        <f t="shared" si="92"/>
        <v>0.82092249565013786</v>
      </c>
      <c r="J455" s="24">
        <v>456.36</v>
      </c>
      <c r="L455" s="105">
        <v>1</v>
      </c>
      <c r="M455" s="40">
        <f t="shared" si="93"/>
        <v>0</v>
      </c>
      <c r="N455" s="40">
        <f t="shared" si="97"/>
        <v>282.85252411813474</v>
      </c>
      <c r="O455" s="40">
        <f t="shared" si="98"/>
        <v>161.52000000000001</v>
      </c>
      <c r="P455" s="40">
        <f t="shared" si="99"/>
        <v>232.2</v>
      </c>
      <c r="Q455" s="40">
        <f t="shared" si="94"/>
        <v>0</v>
      </c>
      <c r="R455" s="40">
        <f t="shared" si="95"/>
        <v>161.52000000000001</v>
      </c>
      <c r="S455" s="40">
        <f t="shared" ref="S455:S518" si="103">R455-R454</f>
        <v>2.1400000000000148</v>
      </c>
      <c r="T455" s="40">
        <f t="shared" si="100"/>
        <v>41.52000000000001</v>
      </c>
      <c r="U455" s="40">
        <f t="shared" si="101"/>
        <v>235.88291671929105</v>
      </c>
      <c r="V455" s="13">
        <f t="shared" si="102"/>
        <v>0.98438667466676333</v>
      </c>
      <c r="W455" s="24" t="s">
        <v>4395</v>
      </c>
      <c r="AB455"/>
      <c r="AO455" s="1">
        <v>1</v>
      </c>
      <c r="AP455" s="1">
        <v>0.9</v>
      </c>
    </row>
    <row r="456" spans="2:42" x14ac:dyDescent="0.25">
      <c r="B456" s="26" t="s">
        <v>4396</v>
      </c>
      <c r="C456" s="29">
        <v>310.72000000000003</v>
      </c>
      <c r="D456" s="29">
        <v>200.49</v>
      </c>
      <c r="E456" s="29">
        <v>118.07</v>
      </c>
      <c r="F456" s="15">
        <v>30</v>
      </c>
      <c r="G456" s="15">
        <f t="shared" si="96"/>
        <v>148.07</v>
      </c>
      <c r="H456" s="40">
        <f t="shared" si="91"/>
        <v>249.24077716136259</v>
      </c>
      <c r="I456" s="42">
        <f t="shared" si="92"/>
        <v>0.80440288416449401</v>
      </c>
      <c r="J456" s="24">
        <v>458.27</v>
      </c>
      <c r="L456" s="105">
        <v>1</v>
      </c>
      <c r="M456" s="40">
        <f t="shared" si="93"/>
        <v>0</v>
      </c>
      <c r="N456" s="40">
        <f t="shared" si="97"/>
        <v>249.24077716136259</v>
      </c>
      <c r="O456" s="40">
        <f t="shared" si="98"/>
        <v>148.06999999999996</v>
      </c>
      <c r="P456" s="40">
        <f t="shared" si="99"/>
        <v>200.49</v>
      </c>
      <c r="Q456" s="40">
        <f t="shared" si="94"/>
        <v>0</v>
      </c>
      <c r="R456" s="40">
        <f t="shared" si="95"/>
        <v>148.06999999999996</v>
      </c>
      <c r="S456" s="40">
        <f t="shared" si="103"/>
        <v>-13.450000000000045</v>
      </c>
      <c r="T456" s="40">
        <f t="shared" si="100"/>
        <v>28.069999999999993</v>
      </c>
      <c r="U456" s="40">
        <f t="shared" si="101"/>
        <v>202.44546179156498</v>
      </c>
      <c r="V456" s="13">
        <f t="shared" si="102"/>
        <v>0.99034079710031586</v>
      </c>
      <c r="W456" s="24" t="s">
        <v>4396</v>
      </c>
      <c r="AB456"/>
      <c r="AO456" s="1">
        <v>1</v>
      </c>
      <c r="AP456" s="1">
        <v>0.9</v>
      </c>
    </row>
    <row r="457" spans="2:42" x14ac:dyDescent="0.25">
      <c r="B457" s="26" t="s">
        <v>4397</v>
      </c>
      <c r="C457" s="29">
        <v>425.65</v>
      </c>
      <c r="D457" s="29">
        <v>290.89999999999998</v>
      </c>
      <c r="E457" s="29">
        <v>160.94</v>
      </c>
      <c r="F457" s="15">
        <v>30</v>
      </c>
      <c r="G457" s="15">
        <f t="shared" si="96"/>
        <v>190.94</v>
      </c>
      <c r="H457" s="40">
        <f t="shared" si="91"/>
        <v>347.96679956570568</v>
      </c>
      <c r="I457" s="42">
        <f t="shared" si="92"/>
        <v>0.8359992975280105</v>
      </c>
      <c r="J457" s="24">
        <v>452.69</v>
      </c>
      <c r="L457" s="105">
        <v>1</v>
      </c>
      <c r="M457" s="40">
        <f t="shared" si="93"/>
        <v>0</v>
      </c>
      <c r="N457" s="40">
        <f t="shared" si="97"/>
        <v>347.96679956570568</v>
      </c>
      <c r="O457" s="40">
        <f t="shared" si="98"/>
        <v>190.93999999999997</v>
      </c>
      <c r="P457" s="40">
        <f t="shared" si="99"/>
        <v>290.89999999999998</v>
      </c>
      <c r="Q457" s="40">
        <f t="shared" si="94"/>
        <v>0</v>
      </c>
      <c r="R457" s="40">
        <f t="shared" si="95"/>
        <v>190.93999999999997</v>
      </c>
      <c r="S457" s="40">
        <f t="shared" si="103"/>
        <v>42.870000000000005</v>
      </c>
      <c r="T457" s="40">
        <f t="shared" si="100"/>
        <v>70.94</v>
      </c>
      <c r="U457" s="40">
        <f t="shared" si="101"/>
        <v>299.42493817315881</v>
      </c>
      <c r="V457" s="13">
        <f t="shared" si="102"/>
        <v>0.97152896406969014</v>
      </c>
      <c r="W457" s="24" t="s">
        <v>4397</v>
      </c>
      <c r="AB457"/>
      <c r="AO457" s="1">
        <v>1</v>
      </c>
      <c r="AP457" s="1">
        <v>0.9</v>
      </c>
    </row>
    <row r="458" spans="2:42" x14ac:dyDescent="0.25">
      <c r="B458" s="26" t="s">
        <v>4398</v>
      </c>
      <c r="C458" s="29">
        <v>426.56</v>
      </c>
      <c r="D458" s="29">
        <v>299.08999999999997</v>
      </c>
      <c r="E458" s="29">
        <v>166.78</v>
      </c>
      <c r="F458" s="15">
        <v>30</v>
      </c>
      <c r="G458" s="15">
        <f t="shared" si="96"/>
        <v>196.78</v>
      </c>
      <c r="H458" s="40">
        <f t="shared" si="91"/>
        <v>358.0184303915093</v>
      </c>
      <c r="I458" s="42">
        <f t="shared" si="92"/>
        <v>0.8354039194935623</v>
      </c>
      <c r="J458" s="24">
        <v>451.94</v>
      </c>
      <c r="L458" s="105">
        <v>1</v>
      </c>
      <c r="M458" s="40">
        <f t="shared" si="93"/>
        <v>0</v>
      </c>
      <c r="N458" s="40">
        <f t="shared" si="97"/>
        <v>358.0184303915093</v>
      </c>
      <c r="O458" s="40">
        <f t="shared" si="98"/>
        <v>196.78000000000003</v>
      </c>
      <c r="P458" s="40">
        <f t="shared" si="99"/>
        <v>299.08999999999997</v>
      </c>
      <c r="Q458" s="40">
        <f t="shared" si="94"/>
        <v>0</v>
      </c>
      <c r="R458" s="40">
        <f t="shared" si="95"/>
        <v>196.78000000000003</v>
      </c>
      <c r="S458" s="40">
        <f t="shared" si="103"/>
        <v>5.8400000000000603</v>
      </c>
      <c r="T458" s="40">
        <f t="shared" si="100"/>
        <v>76.78</v>
      </c>
      <c r="U458" s="40">
        <f t="shared" si="101"/>
        <v>308.7879474655706</v>
      </c>
      <c r="V458" s="13">
        <f t="shared" si="102"/>
        <v>0.9685935039072342</v>
      </c>
      <c r="W458" s="24" t="s">
        <v>4398</v>
      </c>
      <c r="AB458"/>
      <c r="AO458" s="1">
        <v>1</v>
      </c>
      <c r="AP458" s="1">
        <v>0.9</v>
      </c>
    </row>
    <row r="459" spans="2:42" x14ac:dyDescent="0.25">
      <c r="B459" s="26" t="s">
        <v>4399</v>
      </c>
      <c r="C459" s="29">
        <v>354.35</v>
      </c>
      <c r="D459" s="29">
        <v>244.84</v>
      </c>
      <c r="E459" s="29">
        <v>124.11</v>
      </c>
      <c r="F459" s="15">
        <v>30</v>
      </c>
      <c r="G459" s="15">
        <f t="shared" si="96"/>
        <v>154.11000000000001</v>
      </c>
      <c r="H459" s="40">
        <f t="shared" si="91"/>
        <v>289.3035044723793</v>
      </c>
      <c r="I459" s="42">
        <f t="shared" si="92"/>
        <v>0.84630844844596631</v>
      </c>
      <c r="J459" s="24">
        <v>452.58</v>
      </c>
      <c r="L459" s="105">
        <v>1</v>
      </c>
      <c r="M459" s="40">
        <f t="shared" si="93"/>
        <v>0</v>
      </c>
      <c r="N459" s="40">
        <f t="shared" si="97"/>
        <v>289.3035044723793</v>
      </c>
      <c r="O459" s="40">
        <f t="shared" si="98"/>
        <v>154.10999999999996</v>
      </c>
      <c r="P459" s="40">
        <f t="shared" si="99"/>
        <v>244.84</v>
      </c>
      <c r="Q459" s="40">
        <f t="shared" si="94"/>
        <v>0</v>
      </c>
      <c r="R459" s="40">
        <f t="shared" si="95"/>
        <v>154.10999999999996</v>
      </c>
      <c r="S459" s="40">
        <f t="shared" si="103"/>
        <v>-42.670000000000073</v>
      </c>
      <c r="T459" s="40">
        <f t="shared" si="100"/>
        <v>34.110000000000014</v>
      </c>
      <c r="U459" s="40">
        <f t="shared" si="101"/>
        <v>247.20460695545299</v>
      </c>
      <c r="V459" s="13">
        <f t="shared" si="102"/>
        <v>0.99043461614823747</v>
      </c>
      <c r="W459" s="24" t="s">
        <v>4399</v>
      </c>
      <c r="AB459"/>
      <c r="AO459" s="1">
        <v>1</v>
      </c>
      <c r="AP459" s="1">
        <v>0.9</v>
      </c>
    </row>
    <row r="460" spans="2:42" x14ac:dyDescent="0.25">
      <c r="B460" s="26" t="s">
        <v>4400</v>
      </c>
      <c r="C460" s="29">
        <v>333.22</v>
      </c>
      <c r="D460" s="29">
        <v>240.33</v>
      </c>
      <c r="E460" s="29">
        <v>126.77</v>
      </c>
      <c r="F460" s="15">
        <v>30</v>
      </c>
      <c r="G460" s="15">
        <f t="shared" si="96"/>
        <v>156.76999999999998</v>
      </c>
      <c r="H460" s="40">
        <f t="shared" ref="H460:H523" si="104">SQRT((D460)^2+(G460)^2)</f>
        <v>286.94135602941589</v>
      </c>
      <c r="I460" s="42">
        <f t="shared" si="92"/>
        <v>0.83755790146667641</v>
      </c>
      <c r="J460" s="24">
        <v>451.32</v>
      </c>
      <c r="L460" s="105">
        <v>1</v>
      </c>
      <c r="M460" s="40">
        <f t="shared" si="93"/>
        <v>0</v>
      </c>
      <c r="N460" s="40">
        <f t="shared" si="97"/>
        <v>286.94135602941589</v>
      </c>
      <c r="O460" s="40">
        <f t="shared" si="98"/>
        <v>156.76999999999995</v>
      </c>
      <c r="P460" s="40">
        <f t="shared" si="99"/>
        <v>240.33</v>
      </c>
      <c r="Q460" s="40">
        <f t="shared" si="94"/>
        <v>0</v>
      </c>
      <c r="R460" s="40">
        <f t="shared" si="95"/>
        <v>156.76999999999995</v>
      </c>
      <c r="S460" s="40">
        <f t="shared" si="103"/>
        <v>2.6599999999999966</v>
      </c>
      <c r="T460" s="40">
        <f t="shared" si="100"/>
        <v>36.769999999999982</v>
      </c>
      <c r="U460" s="40">
        <f t="shared" si="101"/>
        <v>243.12659624154657</v>
      </c>
      <c r="V460" s="13">
        <f t="shared" si="102"/>
        <v>0.98849736604395133</v>
      </c>
      <c r="W460" s="24" t="s">
        <v>4400</v>
      </c>
      <c r="AB460"/>
      <c r="AO460" s="1">
        <v>1</v>
      </c>
      <c r="AP460" s="1">
        <v>0.9</v>
      </c>
    </row>
    <row r="461" spans="2:42" x14ac:dyDescent="0.25">
      <c r="B461" s="26" t="s">
        <v>4401</v>
      </c>
      <c r="C461" s="29">
        <v>330.48</v>
      </c>
      <c r="D461" s="29">
        <v>228.11</v>
      </c>
      <c r="E461" s="29">
        <v>123.15</v>
      </c>
      <c r="F461" s="15">
        <v>30</v>
      </c>
      <c r="G461" s="15">
        <f t="shared" si="96"/>
        <v>153.15</v>
      </c>
      <c r="H461" s="40">
        <f t="shared" si="104"/>
        <v>274.75278815691757</v>
      </c>
      <c r="I461" s="42">
        <f t="shared" si="92"/>
        <v>0.83023725265972992</v>
      </c>
      <c r="J461" s="24">
        <v>453.1</v>
      </c>
      <c r="L461" s="105">
        <v>1</v>
      </c>
      <c r="M461" s="40">
        <f t="shared" si="93"/>
        <v>0</v>
      </c>
      <c r="N461" s="40">
        <f t="shared" si="97"/>
        <v>274.75278815691757</v>
      </c>
      <c r="O461" s="40">
        <f t="shared" si="98"/>
        <v>153.15000000000003</v>
      </c>
      <c r="P461" s="40">
        <f t="shared" si="99"/>
        <v>228.11</v>
      </c>
      <c r="Q461" s="40">
        <f t="shared" si="94"/>
        <v>0</v>
      </c>
      <c r="R461" s="40">
        <f t="shared" si="95"/>
        <v>153.15000000000003</v>
      </c>
      <c r="S461" s="40">
        <f t="shared" si="103"/>
        <v>-3.6199999999999193</v>
      </c>
      <c r="T461" s="40">
        <f t="shared" si="100"/>
        <v>33.150000000000006</v>
      </c>
      <c r="U461" s="40">
        <f t="shared" si="101"/>
        <v>230.50617041632532</v>
      </c>
      <c r="V461" s="13">
        <f t="shared" si="102"/>
        <v>0.98960474501833295</v>
      </c>
      <c r="W461" s="24" t="s">
        <v>4401</v>
      </c>
      <c r="AB461"/>
      <c r="AO461" s="1">
        <v>1</v>
      </c>
      <c r="AP461" s="1">
        <v>0.9</v>
      </c>
    </row>
    <row r="462" spans="2:42" x14ac:dyDescent="0.25">
      <c r="B462" s="26" t="s">
        <v>4402</v>
      </c>
      <c r="C462" s="29">
        <v>346.78</v>
      </c>
      <c r="D462" s="29">
        <v>235.56</v>
      </c>
      <c r="E462" s="29">
        <v>128.19</v>
      </c>
      <c r="F462" s="15">
        <v>30</v>
      </c>
      <c r="G462" s="15">
        <f t="shared" si="96"/>
        <v>158.19</v>
      </c>
      <c r="H462" s="40">
        <f t="shared" si="104"/>
        <v>283.74740474584081</v>
      </c>
      <c r="I462" s="42">
        <f t="shared" ref="I462:I525" si="105">D462/H462</f>
        <v>0.83017499388583516</v>
      </c>
      <c r="J462" s="24">
        <v>452.16</v>
      </c>
      <c r="L462" s="105">
        <v>1</v>
      </c>
      <c r="M462" s="40">
        <f t="shared" si="93"/>
        <v>0</v>
      </c>
      <c r="N462" s="40">
        <f t="shared" si="97"/>
        <v>283.74740474584081</v>
      </c>
      <c r="O462" s="40">
        <f t="shared" si="98"/>
        <v>158.19</v>
      </c>
      <c r="P462" s="40">
        <f t="shared" si="99"/>
        <v>235.56</v>
      </c>
      <c r="Q462" s="40">
        <f t="shared" si="94"/>
        <v>0</v>
      </c>
      <c r="R462" s="40">
        <f t="shared" si="95"/>
        <v>158.19</v>
      </c>
      <c r="S462" s="40">
        <f t="shared" si="103"/>
        <v>5.0399999999999636</v>
      </c>
      <c r="T462" s="40">
        <f t="shared" si="100"/>
        <v>38.19</v>
      </c>
      <c r="U462" s="40">
        <f t="shared" si="101"/>
        <v>238.63568404578558</v>
      </c>
      <c r="V462" s="13">
        <f t="shared" si="102"/>
        <v>0.98711138253239838</v>
      </c>
      <c r="W462" s="24" t="s">
        <v>4402</v>
      </c>
      <c r="AB462"/>
      <c r="AO462" s="1">
        <v>1</v>
      </c>
      <c r="AP462" s="1">
        <v>0.9</v>
      </c>
    </row>
    <row r="463" spans="2:42" x14ac:dyDescent="0.25">
      <c r="B463" s="26" t="s">
        <v>4403</v>
      </c>
      <c r="C463" s="29">
        <v>405.06</v>
      </c>
      <c r="D463" s="29">
        <v>288.16000000000003</v>
      </c>
      <c r="E463" s="29">
        <v>158.38</v>
      </c>
      <c r="F463" s="15">
        <v>30</v>
      </c>
      <c r="G463" s="15">
        <f t="shared" si="96"/>
        <v>188.38</v>
      </c>
      <c r="H463" s="40">
        <f t="shared" si="104"/>
        <v>344.27200002323747</v>
      </c>
      <c r="I463" s="42">
        <f t="shared" si="105"/>
        <v>0.83701259463607258</v>
      </c>
      <c r="J463" s="24">
        <v>449.14</v>
      </c>
      <c r="L463" s="105">
        <v>1</v>
      </c>
      <c r="M463" s="40">
        <f t="shared" ref="M463:M526" si="106">DEGREES(ACOS(L463))</f>
        <v>0</v>
      </c>
      <c r="N463" s="40">
        <f t="shared" si="97"/>
        <v>344.27200002323747</v>
      </c>
      <c r="O463" s="40">
        <f t="shared" si="98"/>
        <v>188.38</v>
      </c>
      <c r="P463" s="40">
        <f t="shared" si="99"/>
        <v>288.16000000000003</v>
      </c>
      <c r="Q463" s="40">
        <f t="shared" ref="Q463:Q526" si="107">P463*SIN(ACOS(L463))</f>
        <v>0</v>
      </c>
      <c r="R463" s="40">
        <f t="shared" ref="R463:R526" si="108">O463-Q463</f>
        <v>188.38</v>
      </c>
      <c r="S463" s="40">
        <f t="shared" si="103"/>
        <v>30.189999999999998</v>
      </c>
      <c r="T463" s="40">
        <f t="shared" si="100"/>
        <v>68.38</v>
      </c>
      <c r="U463" s="40">
        <f t="shared" si="101"/>
        <v>296.1621346492492</v>
      </c>
      <c r="V463" s="13">
        <f t="shared" si="102"/>
        <v>0.97298056127692945</v>
      </c>
      <c r="W463" s="24" t="s">
        <v>4403</v>
      </c>
      <c r="AB463"/>
      <c r="AO463" s="1">
        <v>1</v>
      </c>
      <c r="AP463" s="1">
        <v>0.9</v>
      </c>
    </row>
    <row r="464" spans="2:42" x14ac:dyDescent="0.25">
      <c r="B464" s="26" t="s">
        <v>4404</v>
      </c>
      <c r="C464" s="29">
        <v>417.1</v>
      </c>
      <c r="D464" s="29">
        <v>288.81</v>
      </c>
      <c r="E464" s="29">
        <v>163.03</v>
      </c>
      <c r="F464" s="15">
        <v>30</v>
      </c>
      <c r="G464" s="15">
        <f t="shared" si="96"/>
        <v>193.03</v>
      </c>
      <c r="H464" s="40">
        <f t="shared" si="104"/>
        <v>347.37846363872359</v>
      </c>
      <c r="I464" s="42">
        <f t="shared" si="105"/>
        <v>0.83139869114155773</v>
      </c>
      <c r="J464" s="24">
        <v>448.92</v>
      </c>
      <c r="L464" s="105">
        <v>1</v>
      </c>
      <c r="M464" s="40">
        <f t="shared" si="106"/>
        <v>0</v>
      </c>
      <c r="N464" s="40">
        <f t="shared" si="97"/>
        <v>347.37846363872359</v>
      </c>
      <c r="O464" s="40">
        <f t="shared" si="98"/>
        <v>193.03</v>
      </c>
      <c r="P464" s="40">
        <f t="shared" si="99"/>
        <v>288.81</v>
      </c>
      <c r="Q464" s="40">
        <f t="shared" si="107"/>
        <v>0</v>
      </c>
      <c r="R464" s="40">
        <f t="shared" si="108"/>
        <v>193.03</v>
      </c>
      <c r="S464" s="40">
        <f t="shared" si="103"/>
        <v>4.6500000000000057</v>
      </c>
      <c r="T464" s="40">
        <f t="shared" si="100"/>
        <v>73.03</v>
      </c>
      <c r="U464" s="40">
        <f t="shared" si="101"/>
        <v>297.90031386354735</v>
      </c>
      <c r="V464" s="13">
        <f t="shared" si="102"/>
        <v>0.96948538339670509</v>
      </c>
      <c r="W464" s="24" t="s">
        <v>4404</v>
      </c>
      <c r="AB464"/>
      <c r="AO464" s="1">
        <v>1</v>
      </c>
      <c r="AP464" s="1">
        <v>0.9</v>
      </c>
    </row>
    <row r="465" spans="2:42" x14ac:dyDescent="0.25">
      <c r="B465" s="26" t="s">
        <v>4405</v>
      </c>
      <c r="C465" s="29">
        <v>360.19</v>
      </c>
      <c r="D465" s="29">
        <v>289.82</v>
      </c>
      <c r="E465" s="29">
        <v>160.32</v>
      </c>
      <c r="F465" s="15">
        <v>30</v>
      </c>
      <c r="G465" s="15">
        <f t="shared" si="96"/>
        <v>190.32</v>
      </c>
      <c r="H465" s="40">
        <f t="shared" si="104"/>
        <v>346.72371537003352</v>
      </c>
      <c r="I465" s="42">
        <f t="shared" si="105"/>
        <v>0.83588167509884859</v>
      </c>
      <c r="J465" s="24">
        <v>451.86</v>
      </c>
      <c r="L465" s="105">
        <v>1</v>
      </c>
      <c r="M465" s="40">
        <f t="shared" si="106"/>
        <v>0</v>
      </c>
      <c r="N465" s="40">
        <f t="shared" si="97"/>
        <v>346.72371537003352</v>
      </c>
      <c r="O465" s="40">
        <f t="shared" si="98"/>
        <v>190.32000000000002</v>
      </c>
      <c r="P465" s="40">
        <f t="shared" si="99"/>
        <v>289.82</v>
      </c>
      <c r="Q465" s="40">
        <f t="shared" si="107"/>
        <v>0</v>
      </c>
      <c r="R465" s="40">
        <f t="shared" si="108"/>
        <v>190.32000000000002</v>
      </c>
      <c r="S465" s="40">
        <f t="shared" si="103"/>
        <v>-2.7099999999999795</v>
      </c>
      <c r="T465" s="40">
        <f t="shared" si="100"/>
        <v>70.319999999999993</v>
      </c>
      <c r="U465" s="40">
        <f t="shared" si="101"/>
        <v>298.2289972487585</v>
      </c>
      <c r="V465" s="13">
        <f t="shared" si="102"/>
        <v>0.97180355590390699</v>
      </c>
      <c r="W465" s="24" t="s">
        <v>4405</v>
      </c>
      <c r="AB465"/>
      <c r="AO465" s="1">
        <v>1</v>
      </c>
      <c r="AP465" s="1">
        <v>0.9</v>
      </c>
    </row>
    <row r="466" spans="2:42" x14ac:dyDescent="0.25">
      <c r="B466" s="26" t="s">
        <v>4406</v>
      </c>
      <c r="C466" s="29">
        <v>351.97</v>
      </c>
      <c r="D466" s="29">
        <v>250.72</v>
      </c>
      <c r="E466" s="29">
        <v>130.76</v>
      </c>
      <c r="F466" s="15">
        <v>30</v>
      </c>
      <c r="G466" s="15">
        <f t="shared" si="96"/>
        <v>160.76</v>
      </c>
      <c r="H466" s="40">
        <f t="shared" si="104"/>
        <v>297.83266442752716</v>
      </c>
      <c r="I466" s="42">
        <f t="shared" si="105"/>
        <v>0.84181498520961828</v>
      </c>
      <c r="J466" s="24">
        <v>451.28</v>
      </c>
      <c r="L466" s="105">
        <v>1</v>
      </c>
      <c r="M466" s="40">
        <f t="shared" si="106"/>
        <v>0</v>
      </c>
      <c r="N466" s="40">
        <f t="shared" si="97"/>
        <v>297.83266442752716</v>
      </c>
      <c r="O466" s="40">
        <f t="shared" si="98"/>
        <v>160.76000000000005</v>
      </c>
      <c r="P466" s="40">
        <f t="shared" si="99"/>
        <v>250.72</v>
      </c>
      <c r="Q466" s="40">
        <f t="shared" si="107"/>
        <v>0</v>
      </c>
      <c r="R466" s="40">
        <f t="shared" si="108"/>
        <v>160.76000000000005</v>
      </c>
      <c r="S466" s="40">
        <f t="shared" si="103"/>
        <v>-29.559999999999974</v>
      </c>
      <c r="T466" s="40">
        <f t="shared" si="100"/>
        <v>40.759999999999991</v>
      </c>
      <c r="U466" s="40">
        <f t="shared" si="101"/>
        <v>254.01160603405506</v>
      </c>
      <c r="V466" s="13">
        <f t="shared" si="102"/>
        <v>0.98704151323851808</v>
      </c>
      <c r="W466" s="24" t="s">
        <v>4406</v>
      </c>
      <c r="AB466"/>
      <c r="AO466" s="1">
        <v>1</v>
      </c>
      <c r="AP466" s="1">
        <v>0.9</v>
      </c>
    </row>
    <row r="467" spans="2:42" x14ac:dyDescent="0.25">
      <c r="B467" s="26" t="s">
        <v>4407</v>
      </c>
      <c r="C467" s="29">
        <v>440.48</v>
      </c>
      <c r="D467" s="29">
        <v>297.86</v>
      </c>
      <c r="E467" s="29">
        <v>164.73</v>
      </c>
      <c r="F467" s="15">
        <v>30</v>
      </c>
      <c r="G467" s="15">
        <f t="shared" si="96"/>
        <v>194.73</v>
      </c>
      <c r="H467" s="40">
        <f t="shared" si="104"/>
        <v>355.86563826815313</v>
      </c>
      <c r="I467" s="42">
        <f t="shared" si="105"/>
        <v>0.83700129478518381</v>
      </c>
      <c r="J467" s="24">
        <v>447.43</v>
      </c>
      <c r="L467" s="105">
        <v>1</v>
      </c>
      <c r="M467" s="40">
        <f t="shared" si="106"/>
        <v>0</v>
      </c>
      <c r="N467" s="40">
        <f t="shared" si="97"/>
        <v>355.86563826815313</v>
      </c>
      <c r="O467" s="40">
        <f t="shared" si="98"/>
        <v>194.72999999999996</v>
      </c>
      <c r="P467" s="40">
        <f t="shared" si="99"/>
        <v>297.86</v>
      </c>
      <c r="Q467" s="40">
        <f t="shared" si="107"/>
        <v>0</v>
      </c>
      <c r="R467" s="40">
        <f t="shared" si="108"/>
        <v>194.72999999999996</v>
      </c>
      <c r="S467" s="40">
        <f t="shared" si="103"/>
        <v>33.969999999999914</v>
      </c>
      <c r="T467" s="40">
        <f t="shared" si="100"/>
        <v>74.72999999999999</v>
      </c>
      <c r="U467" s="40">
        <f t="shared" si="101"/>
        <v>307.09143996536278</v>
      </c>
      <c r="V467" s="13">
        <f t="shared" si="102"/>
        <v>0.96993911661489496</v>
      </c>
      <c r="W467" s="24" t="s">
        <v>4407</v>
      </c>
      <c r="AB467"/>
      <c r="AO467" s="1">
        <v>1</v>
      </c>
      <c r="AP467" s="1">
        <v>0.9</v>
      </c>
    </row>
    <row r="468" spans="2:42" x14ac:dyDescent="0.25">
      <c r="B468" s="26" t="s">
        <v>4408</v>
      </c>
      <c r="C468" s="29">
        <v>325.87</v>
      </c>
      <c r="D468" s="29">
        <v>238.33</v>
      </c>
      <c r="E468" s="29">
        <v>130.44</v>
      </c>
      <c r="F468" s="15">
        <v>30</v>
      </c>
      <c r="G468" s="15">
        <f t="shared" si="96"/>
        <v>160.44</v>
      </c>
      <c r="H468" s="40">
        <f t="shared" si="104"/>
        <v>287.30155325023918</v>
      </c>
      <c r="I468" s="42">
        <f t="shared" si="105"/>
        <v>0.82954650715868206</v>
      </c>
      <c r="J468" s="24">
        <v>451.79</v>
      </c>
      <c r="L468" s="105">
        <v>1</v>
      </c>
      <c r="M468" s="40">
        <f t="shared" si="106"/>
        <v>0</v>
      </c>
      <c r="N468" s="40">
        <f t="shared" si="97"/>
        <v>287.30155325023918</v>
      </c>
      <c r="O468" s="40">
        <f t="shared" si="98"/>
        <v>160.44000000000005</v>
      </c>
      <c r="P468" s="40">
        <f t="shared" si="99"/>
        <v>238.33</v>
      </c>
      <c r="Q468" s="40">
        <f t="shared" si="107"/>
        <v>0</v>
      </c>
      <c r="R468" s="40">
        <f t="shared" si="108"/>
        <v>160.44000000000005</v>
      </c>
      <c r="S468" s="40">
        <f t="shared" si="103"/>
        <v>-34.289999999999907</v>
      </c>
      <c r="T468" s="40">
        <f t="shared" si="100"/>
        <v>40.44</v>
      </c>
      <c r="U468" s="40">
        <f t="shared" si="101"/>
        <v>241.73659735340036</v>
      </c>
      <c r="V468" s="13">
        <f t="shared" si="102"/>
        <v>0.9859078129224258</v>
      </c>
      <c r="W468" s="24" t="s">
        <v>4408</v>
      </c>
      <c r="AB468"/>
      <c r="AO468" s="1">
        <v>1</v>
      </c>
      <c r="AP468" s="1">
        <v>0.9</v>
      </c>
    </row>
    <row r="469" spans="2:42" x14ac:dyDescent="0.25">
      <c r="B469" s="26" t="s">
        <v>4409</v>
      </c>
      <c r="C469" s="29">
        <v>449.65</v>
      </c>
      <c r="D469" s="29">
        <v>298.39</v>
      </c>
      <c r="E469" s="29">
        <v>163.01</v>
      </c>
      <c r="F469" s="15">
        <v>30</v>
      </c>
      <c r="G469" s="15">
        <f t="shared" si="96"/>
        <v>193.01</v>
      </c>
      <c r="H469" s="40">
        <f t="shared" si="104"/>
        <v>355.37227269442394</v>
      </c>
      <c r="I469" s="42">
        <f t="shared" si="105"/>
        <v>0.83965470276455234</v>
      </c>
      <c r="J469" s="24">
        <v>447.97</v>
      </c>
      <c r="L469" s="105">
        <v>1</v>
      </c>
      <c r="M469" s="40">
        <f t="shared" si="106"/>
        <v>0</v>
      </c>
      <c r="N469" s="40">
        <f t="shared" si="97"/>
        <v>355.37227269442394</v>
      </c>
      <c r="O469" s="40">
        <f t="shared" si="98"/>
        <v>193.01000000000002</v>
      </c>
      <c r="P469" s="40">
        <f t="shared" si="99"/>
        <v>298.39</v>
      </c>
      <c r="Q469" s="40">
        <f t="shared" si="107"/>
        <v>0</v>
      </c>
      <c r="R469" s="40">
        <f t="shared" si="108"/>
        <v>193.01000000000002</v>
      </c>
      <c r="S469" s="40">
        <f t="shared" si="103"/>
        <v>32.569999999999965</v>
      </c>
      <c r="T469" s="40">
        <f t="shared" si="100"/>
        <v>73.009999999999991</v>
      </c>
      <c r="U469" s="40">
        <f t="shared" si="101"/>
        <v>307.19220725793156</v>
      </c>
      <c r="V469" s="13">
        <f t="shared" si="102"/>
        <v>0.97134625472272851</v>
      </c>
      <c r="W469" s="24" t="s">
        <v>4409</v>
      </c>
      <c r="AB469"/>
      <c r="AO469" s="1">
        <v>1</v>
      </c>
      <c r="AP469" s="1">
        <v>0.9</v>
      </c>
    </row>
    <row r="470" spans="2:42" x14ac:dyDescent="0.25">
      <c r="B470" s="26" t="s">
        <v>4410</v>
      </c>
      <c r="C470" s="29">
        <v>389.42</v>
      </c>
      <c r="D470" s="29">
        <v>262.26</v>
      </c>
      <c r="E470" s="29">
        <v>156.49</v>
      </c>
      <c r="F470" s="15">
        <v>30</v>
      </c>
      <c r="G470" s="15">
        <f t="shared" si="96"/>
        <v>186.49</v>
      </c>
      <c r="H470" s="40">
        <f t="shared" si="104"/>
        <v>321.80557437682774</v>
      </c>
      <c r="I470" s="42">
        <f t="shared" si="105"/>
        <v>0.81496413015176328</v>
      </c>
      <c r="J470" s="24">
        <v>448.93</v>
      </c>
      <c r="L470" s="105">
        <v>1</v>
      </c>
      <c r="M470" s="40">
        <f t="shared" si="106"/>
        <v>0</v>
      </c>
      <c r="N470" s="40">
        <f t="shared" si="97"/>
        <v>321.80557437682774</v>
      </c>
      <c r="O470" s="40">
        <f t="shared" si="98"/>
        <v>186.49000000000004</v>
      </c>
      <c r="P470" s="40">
        <f t="shared" si="99"/>
        <v>262.26</v>
      </c>
      <c r="Q470" s="40">
        <f t="shared" si="107"/>
        <v>0</v>
      </c>
      <c r="R470" s="40">
        <f t="shared" si="108"/>
        <v>186.49000000000004</v>
      </c>
      <c r="S470" s="40">
        <f t="shared" si="103"/>
        <v>-6.5199999999999818</v>
      </c>
      <c r="T470" s="40">
        <f t="shared" si="100"/>
        <v>66.490000000000009</v>
      </c>
      <c r="U470" s="40">
        <f t="shared" si="101"/>
        <v>270.55725401474638</v>
      </c>
      <c r="V470" s="13">
        <f t="shared" si="102"/>
        <v>0.96933272388145186</v>
      </c>
      <c r="W470" s="24" t="s">
        <v>4410</v>
      </c>
      <c r="AB470"/>
      <c r="AO470" s="1">
        <v>1</v>
      </c>
      <c r="AP470" s="1">
        <v>0.9</v>
      </c>
    </row>
    <row r="471" spans="2:42" x14ac:dyDescent="0.25">
      <c r="B471" s="26" t="s">
        <v>4411</v>
      </c>
      <c r="C471" s="29">
        <v>342.54</v>
      </c>
      <c r="D471" s="29">
        <v>245.41</v>
      </c>
      <c r="E471" s="29">
        <v>131.63</v>
      </c>
      <c r="F471" s="15">
        <v>30</v>
      </c>
      <c r="G471" s="15">
        <f t="shared" si="96"/>
        <v>161.63</v>
      </c>
      <c r="H471" s="40">
        <f t="shared" si="104"/>
        <v>293.85425809404228</v>
      </c>
      <c r="I471" s="42">
        <f t="shared" si="105"/>
        <v>0.83514188833520786</v>
      </c>
      <c r="J471" s="24">
        <v>449.79</v>
      </c>
      <c r="L471" s="105">
        <v>1</v>
      </c>
      <c r="M471" s="40">
        <f t="shared" si="106"/>
        <v>0</v>
      </c>
      <c r="N471" s="40">
        <f t="shared" si="97"/>
        <v>293.85425809404228</v>
      </c>
      <c r="O471" s="40">
        <f t="shared" si="98"/>
        <v>161.62999999999997</v>
      </c>
      <c r="P471" s="40">
        <f t="shared" si="99"/>
        <v>245.41</v>
      </c>
      <c r="Q471" s="40">
        <f t="shared" si="107"/>
        <v>0</v>
      </c>
      <c r="R471" s="40">
        <f t="shared" si="108"/>
        <v>161.62999999999997</v>
      </c>
      <c r="S471" s="40">
        <f t="shared" si="103"/>
        <v>-24.86000000000007</v>
      </c>
      <c r="T471" s="40">
        <f t="shared" si="100"/>
        <v>41.629999999999995</v>
      </c>
      <c r="U471" s="40">
        <f t="shared" si="101"/>
        <v>248.91589945200366</v>
      </c>
      <c r="V471" s="13">
        <f t="shared" si="102"/>
        <v>0.98591532537808146</v>
      </c>
      <c r="W471" s="24" t="s">
        <v>4411</v>
      </c>
      <c r="AB471"/>
      <c r="AO471" s="1">
        <v>1</v>
      </c>
      <c r="AP471" s="1">
        <v>0.9</v>
      </c>
    </row>
    <row r="472" spans="2:42" x14ac:dyDescent="0.25">
      <c r="B472" s="26" t="s">
        <v>4412</v>
      </c>
      <c r="C472" s="29">
        <v>372.21</v>
      </c>
      <c r="D472" s="29">
        <v>258.91000000000003</v>
      </c>
      <c r="E472" s="29">
        <v>135.61000000000001</v>
      </c>
      <c r="F472" s="15">
        <v>30</v>
      </c>
      <c r="G472" s="15">
        <f t="shared" si="96"/>
        <v>165.61</v>
      </c>
      <c r="H472" s="40">
        <f t="shared" si="104"/>
        <v>307.34518086347151</v>
      </c>
      <c r="I472" s="42">
        <f t="shared" si="105"/>
        <v>0.84240787271368567</v>
      </c>
      <c r="J472" s="24">
        <v>452.89</v>
      </c>
      <c r="L472" s="105">
        <v>1</v>
      </c>
      <c r="M472" s="40">
        <f t="shared" si="106"/>
        <v>0</v>
      </c>
      <c r="N472" s="40">
        <f t="shared" si="97"/>
        <v>307.34518086347151</v>
      </c>
      <c r="O472" s="40">
        <f t="shared" si="98"/>
        <v>165.61000000000004</v>
      </c>
      <c r="P472" s="40">
        <f t="shared" si="99"/>
        <v>258.91000000000003</v>
      </c>
      <c r="Q472" s="40">
        <f t="shared" si="107"/>
        <v>0</v>
      </c>
      <c r="R472" s="40">
        <f t="shared" si="108"/>
        <v>165.61000000000004</v>
      </c>
      <c r="S472" s="40">
        <f t="shared" si="103"/>
        <v>3.980000000000075</v>
      </c>
      <c r="T472" s="40">
        <f t="shared" si="100"/>
        <v>45.610000000000014</v>
      </c>
      <c r="U472" s="40">
        <f t="shared" si="101"/>
        <v>262.8966720976133</v>
      </c>
      <c r="V472" s="13">
        <f t="shared" si="102"/>
        <v>0.98483559314081759</v>
      </c>
      <c r="W472" s="24" t="s">
        <v>4412</v>
      </c>
      <c r="AB472"/>
      <c r="AO472" s="1">
        <v>1</v>
      </c>
      <c r="AP472" s="1">
        <v>0.9</v>
      </c>
    </row>
    <row r="473" spans="2:42" x14ac:dyDescent="0.25">
      <c r="B473" s="26" t="s">
        <v>4413</v>
      </c>
      <c r="C473" s="29">
        <v>325.55</v>
      </c>
      <c r="D473" s="29">
        <v>199.07</v>
      </c>
      <c r="E473" s="29">
        <v>122.71</v>
      </c>
      <c r="F473" s="15">
        <v>30</v>
      </c>
      <c r="G473" s="15">
        <f t="shared" si="96"/>
        <v>152.70999999999998</v>
      </c>
      <c r="H473" s="40">
        <f t="shared" si="104"/>
        <v>250.89680946556493</v>
      </c>
      <c r="I473" s="42">
        <f t="shared" si="105"/>
        <v>0.79343376435929502</v>
      </c>
      <c r="J473" s="24">
        <v>453.12</v>
      </c>
      <c r="L473" s="105">
        <v>1</v>
      </c>
      <c r="M473" s="40">
        <f t="shared" si="106"/>
        <v>0</v>
      </c>
      <c r="N473" s="40">
        <f t="shared" si="97"/>
        <v>250.89680946556493</v>
      </c>
      <c r="O473" s="40">
        <f t="shared" si="98"/>
        <v>152.70999999999998</v>
      </c>
      <c r="P473" s="40">
        <f t="shared" si="99"/>
        <v>199.07</v>
      </c>
      <c r="Q473" s="40">
        <f t="shared" si="107"/>
        <v>0</v>
      </c>
      <c r="R473" s="40">
        <f t="shared" si="108"/>
        <v>152.70999999999998</v>
      </c>
      <c r="S473" s="40">
        <f t="shared" si="103"/>
        <v>-12.900000000000063</v>
      </c>
      <c r="T473" s="40">
        <f t="shared" si="100"/>
        <v>32.70999999999998</v>
      </c>
      <c r="U473" s="40">
        <f t="shared" si="101"/>
        <v>201.73945821281467</v>
      </c>
      <c r="V473" s="13">
        <f t="shared" si="102"/>
        <v>0.98676779328911124</v>
      </c>
      <c r="W473" s="24" t="s">
        <v>4413</v>
      </c>
      <c r="AB473"/>
      <c r="AO473" s="1">
        <v>1</v>
      </c>
      <c r="AP473" s="1">
        <v>0.9</v>
      </c>
    </row>
    <row r="474" spans="2:42" x14ac:dyDescent="0.25">
      <c r="B474" s="26" t="s">
        <v>4414</v>
      </c>
      <c r="C474" s="29">
        <v>346.54</v>
      </c>
      <c r="D474" s="29">
        <v>216.15</v>
      </c>
      <c r="E474" s="29">
        <v>131.53</v>
      </c>
      <c r="F474" s="15">
        <v>30</v>
      </c>
      <c r="G474" s="15">
        <f t="shared" si="96"/>
        <v>161.53</v>
      </c>
      <c r="H474" s="40">
        <f t="shared" si="104"/>
        <v>269.83840238187003</v>
      </c>
      <c r="I474" s="42">
        <f t="shared" si="105"/>
        <v>0.80103498276019569</v>
      </c>
      <c r="J474" s="24">
        <v>450.42</v>
      </c>
      <c r="L474" s="105">
        <v>1</v>
      </c>
      <c r="M474" s="40">
        <f t="shared" si="106"/>
        <v>0</v>
      </c>
      <c r="N474" s="40">
        <f t="shared" si="97"/>
        <v>269.83840238187003</v>
      </c>
      <c r="O474" s="40">
        <f t="shared" si="98"/>
        <v>161.52999999999997</v>
      </c>
      <c r="P474" s="40">
        <f t="shared" si="99"/>
        <v>216.15</v>
      </c>
      <c r="Q474" s="40">
        <f t="shared" si="107"/>
        <v>0</v>
      </c>
      <c r="R474" s="40">
        <f t="shared" si="108"/>
        <v>161.52999999999997</v>
      </c>
      <c r="S474" s="40">
        <f t="shared" si="103"/>
        <v>8.8199999999999932</v>
      </c>
      <c r="T474" s="40">
        <f t="shared" si="100"/>
        <v>41.53</v>
      </c>
      <c r="U474" s="40">
        <f t="shared" si="101"/>
        <v>220.10352882223401</v>
      </c>
      <c r="V474" s="13">
        <f t="shared" si="102"/>
        <v>0.98203786716465113</v>
      </c>
      <c r="W474" s="24" t="s">
        <v>4414</v>
      </c>
      <c r="AB474"/>
      <c r="AO474" s="1">
        <v>1</v>
      </c>
      <c r="AP474" s="1">
        <v>0.9</v>
      </c>
    </row>
    <row r="475" spans="2:42" x14ac:dyDescent="0.25">
      <c r="B475" s="26" t="s">
        <v>4415</v>
      </c>
      <c r="C475" s="29">
        <v>285.74</v>
      </c>
      <c r="D475" s="29">
        <v>200.27</v>
      </c>
      <c r="E475" s="29">
        <v>118.63</v>
      </c>
      <c r="F475" s="15">
        <v>30</v>
      </c>
      <c r="G475" s="15">
        <f t="shared" si="96"/>
        <v>148.63</v>
      </c>
      <c r="H475" s="40">
        <f t="shared" si="104"/>
        <v>249.39717279873082</v>
      </c>
      <c r="I475" s="42">
        <f t="shared" si="105"/>
        <v>0.8030163203238172</v>
      </c>
      <c r="J475" s="24">
        <v>451.63</v>
      </c>
      <c r="L475" s="105">
        <v>1</v>
      </c>
      <c r="M475" s="40">
        <f t="shared" si="106"/>
        <v>0</v>
      </c>
      <c r="N475" s="40">
        <f t="shared" si="97"/>
        <v>249.39717279873082</v>
      </c>
      <c r="O475" s="40">
        <f t="shared" si="98"/>
        <v>148.62999999999997</v>
      </c>
      <c r="P475" s="40">
        <f t="shared" si="99"/>
        <v>200.27</v>
      </c>
      <c r="Q475" s="40">
        <f t="shared" si="107"/>
        <v>0</v>
      </c>
      <c r="R475" s="40">
        <f t="shared" si="108"/>
        <v>148.62999999999997</v>
      </c>
      <c r="S475" s="40">
        <f t="shared" si="103"/>
        <v>-12.900000000000006</v>
      </c>
      <c r="T475" s="40">
        <f t="shared" si="100"/>
        <v>28.629999999999995</v>
      </c>
      <c r="U475" s="40">
        <f t="shared" si="101"/>
        <v>202.30607949342502</v>
      </c>
      <c r="V475" s="13">
        <f t="shared" si="102"/>
        <v>0.98993564850585136</v>
      </c>
      <c r="W475" s="24" t="s">
        <v>4415</v>
      </c>
      <c r="AB475"/>
      <c r="AO475" s="1">
        <v>1</v>
      </c>
      <c r="AP475" s="1">
        <v>0.9</v>
      </c>
    </row>
    <row r="476" spans="2:42" x14ac:dyDescent="0.25">
      <c r="B476" s="26" t="s">
        <v>4416</v>
      </c>
      <c r="C476" s="29">
        <v>306.58</v>
      </c>
      <c r="D476" s="29">
        <v>207.7</v>
      </c>
      <c r="E476" s="29">
        <v>122.45</v>
      </c>
      <c r="F476" s="15">
        <v>30</v>
      </c>
      <c r="G476" s="15">
        <f t="shared" si="96"/>
        <v>152.44999999999999</v>
      </c>
      <c r="H476" s="40">
        <f t="shared" si="104"/>
        <v>257.64373173046533</v>
      </c>
      <c r="I476" s="42">
        <f t="shared" si="105"/>
        <v>0.80615196265394062</v>
      </c>
      <c r="J476" s="24">
        <v>451.5</v>
      </c>
      <c r="L476" s="105">
        <v>1</v>
      </c>
      <c r="M476" s="40">
        <f t="shared" si="106"/>
        <v>0</v>
      </c>
      <c r="N476" s="40">
        <f t="shared" si="97"/>
        <v>257.64373173046533</v>
      </c>
      <c r="O476" s="40">
        <f t="shared" si="98"/>
        <v>152.44999999999996</v>
      </c>
      <c r="P476" s="40">
        <f t="shared" si="99"/>
        <v>207.7</v>
      </c>
      <c r="Q476" s="40">
        <f t="shared" si="107"/>
        <v>0</v>
      </c>
      <c r="R476" s="40">
        <f t="shared" si="108"/>
        <v>152.44999999999996</v>
      </c>
      <c r="S476" s="40">
        <f t="shared" si="103"/>
        <v>3.8199999999999932</v>
      </c>
      <c r="T476" s="40">
        <f t="shared" si="100"/>
        <v>32.449999999999989</v>
      </c>
      <c r="U476" s="40">
        <f t="shared" si="101"/>
        <v>210.21962919765602</v>
      </c>
      <c r="V476" s="13">
        <f t="shared" si="102"/>
        <v>0.98801430100855625</v>
      </c>
      <c r="W476" s="24" t="s">
        <v>4416</v>
      </c>
      <c r="AB476"/>
      <c r="AO476" s="1">
        <v>1</v>
      </c>
      <c r="AP476" s="1">
        <v>0.9</v>
      </c>
    </row>
    <row r="477" spans="2:42" x14ac:dyDescent="0.25">
      <c r="B477" s="26" t="s">
        <v>4417</v>
      </c>
      <c r="C477" s="29">
        <v>295.55</v>
      </c>
      <c r="D477" s="29">
        <v>209.74</v>
      </c>
      <c r="E477" s="29">
        <v>127.51</v>
      </c>
      <c r="F477" s="15">
        <v>30</v>
      </c>
      <c r="G477" s="15">
        <f t="shared" si="96"/>
        <v>157.51</v>
      </c>
      <c r="H477" s="40">
        <f t="shared" si="104"/>
        <v>262.2980512699246</v>
      </c>
      <c r="I477" s="42">
        <f t="shared" si="105"/>
        <v>0.7996246978753252</v>
      </c>
      <c r="J477" s="24">
        <v>450.63</v>
      </c>
      <c r="L477" s="105">
        <v>1</v>
      </c>
      <c r="M477" s="40">
        <f t="shared" si="106"/>
        <v>0</v>
      </c>
      <c r="N477" s="40">
        <f t="shared" si="97"/>
        <v>262.2980512699246</v>
      </c>
      <c r="O477" s="40">
        <f t="shared" si="98"/>
        <v>157.50999999999993</v>
      </c>
      <c r="P477" s="40">
        <f t="shared" si="99"/>
        <v>209.74</v>
      </c>
      <c r="Q477" s="40">
        <f t="shared" si="107"/>
        <v>0</v>
      </c>
      <c r="R477" s="40">
        <f t="shared" si="108"/>
        <v>157.50999999999993</v>
      </c>
      <c r="S477" s="40">
        <f t="shared" si="103"/>
        <v>5.0599999999999739</v>
      </c>
      <c r="T477" s="40">
        <f t="shared" si="100"/>
        <v>37.509999999999991</v>
      </c>
      <c r="U477" s="40">
        <f t="shared" si="101"/>
        <v>213.06775377799428</v>
      </c>
      <c r="V477" s="13">
        <f t="shared" si="102"/>
        <v>0.9843817108924815</v>
      </c>
      <c r="W477" s="24" t="s">
        <v>4417</v>
      </c>
      <c r="AB477"/>
      <c r="AO477" s="1">
        <v>1</v>
      </c>
      <c r="AP477" s="1">
        <v>0.9</v>
      </c>
    </row>
    <row r="478" spans="2:42" x14ac:dyDescent="0.25">
      <c r="B478" s="26" t="s">
        <v>4418</v>
      </c>
      <c r="C478" s="29">
        <v>301.87</v>
      </c>
      <c r="D478" s="29">
        <v>201.3</v>
      </c>
      <c r="E478" s="29">
        <v>116.68</v>
      </c>
      <c r="F478" s="15">
        <v>30</v>
      </c>
      <c r="G478" s="15">
        <f t="shared" si="96"/>
        <v>146.68</v>
      </c>
      <c r="H478" s="40">
        <f t="shared" si="104"/>
        <v>249.07170132313306</v>
      </c>
      <c r="I478" s="42">
        <f t="shared" si="105"/>
        <v>0.80820100770437808</v>
      </c>
      <c r="J478" s="24">
        <v>450.67</v>
      </c>
      <c r="L478" s="105">
        <v>1</v>
      </c>
      <c r="M478" s="40">
        <f t="shared" si="106"/>
        <v>0</v>
      </c>
      <c r="N478" s="40">
        <f t="shared" si="97"/>
        <v>249.07170132313306</v>
      </c>
      <c r="O478" s="40">
        <f t="shared" si="98"/>
        <v>146.67999999999995</v>
      </c>
      <c r="P478" s="40">
        <f t="shared" si="99"/>
        <v>201.3</v>
      </c>
      <c r="Q478" s="40">
        <f t="shared" si="107"/>
        <v>0</v>
      </c>
      <c r="R478" s="40">
        <f t="shared" si="108"/>
        <v>146.67999999999995</v>
      </c>
      <c r="S478" s="40">
        <f t="shared" si="103"/>
        <v>-10.829999999999984</v>
      </c>
      <c r="T478" s="40">
        <f t="shared" si="100"/>
        <v>26.680000000000007</v>
      </c>
      <c r="U478" s="40">
        <f t="shared" si="101"/>
        <v>203.06036639383865</v>
      </c>
      <c r="V478" s="13">
        <f t="shared" si="102"/>
        <v>0.99133082233081182</v>
      </c>
      <c r="W478" s="24" t="s">
        <v>4418</v>
      </c>
      <c r="AB478"/>
      <c r="AO478" s="1">
        <v>1</v>
      </c>
      <c r="AP478" s="1">
        <v>0.9</v>
      </c>
    </row>
    <row r="479" spans="2:42" x14ac:dyDescent="0.25">
      <c r="B479" s="26" t="s">
        <v>4419</v>
      </c>
      <c r="C479" s="29">
        <v>370.56</v>
      </c>
      <c r="D479" s="29">
        <v>257.48</v>
      </c>
      <c r="E479" s="29">
        <v>157.93</v>
      </c>
      <c r="F479" s="15">
        <v>30</v>
      </c>
      <c r="G479" s="15">
        <f t="shared" si="96"/>
        <v>187.93</v>
      </c>
      <c r="H479" s="40">
        <f t="shared" si="104"/>
        <v>318.76893716295513</v>
      </c>
      <c r="I479" s="42">
        <f t="shared" si="105"/>
        <v>0.80773240420341175</v>
      </c>
      <c r="J479" s="24">
        <v>448.37</v>
      </c>
      <c r="L479" s="105">
        <v>1</v>
      </c>
      <c r="M479" s="40">
        <f t="shared" si="106"/>
        <v>0</v>
      </c>
      <c r="N479" s="40">
        <f t="shared" si="97"/>
        <v>318.76893716295513</v>
      </c>
      <c r="O479" s="40">
        <f t="shared" si="98"/>
        <v>187.93000000000004</v>
      </c>
      <c r="P479" s="40">
        <f t="shared" si="99"/>
        <v>257.48</v>
      </c>
      <c r="Q479" s="40">
        <f t="shared" si="107"/>
        <v>0</v>
      </c>
      <c r="R479" s="40">
        <f t="shared" si="108"/>
        <v>187.93000000000004</v>
      </c>
      <c r="S479" s="40">
        <f t="shared" si="103"/>
        <v>41.250000000000085</v>
      </c>
      <c r="T479" s="40">
        <f t="shared" si="100"/>
        <v>67.930000000000007</v>
      </c>
      <c r="U479" s="40">
        <f t="shared" si="101"/>
        <v>266.29013368880192</v>
      </c>
      <c r="V479" s="13">
        <f t="shared" si="102"/>
        <v>0.96691528309081931</v>
      </c>
      <c r="W479" s="24" t="s">
        <v>4419</v>
      </c>
      <c r="AB479"/>
      <c r="AO479" s="1">
        <v>1</v>
      </c>
      <c r="AP479" s="1">
        <v>0.9</v>
      </c>
    </row>
    <row r="480" spans="2:42" x14ac:dyDescent="0.25">
      <c r="B480" s="26" t="s">
        <v>4420</v>
      </c>
      <c r="C480" s="29">
        <v>324.64</v>
      </c>
      <c r="D480" s="29">
        <v>219.4</v>
      </c>
      <c r="E480" s="29">
        <v>144.15</v>
      </c>
      <c r="F480" s="15">
        <v>30</v>
      </c>
      <c r="G480" s="15">
        <f t="shared" si="96"/>
        <v>174.15</v>
      </c>
      <c r="H480" s="40">
        <f t="shared" si="104"/>
        <v>280.11530215252435</v>
      </c>
      <c r="I480" s="42">
        <f t="shared" si="105"/>
        <v>0.78324889184574242</v>
      </c>
      <c r="J480" s="24">
        <v>448.87</v>
      </c>
      <c r="L480" s="105">
        <v>1</v>
      </c>
      <c r="M480" s="40">
        <f t="shared" si="106"/>
        <v>0</v>
      </c>
      <c r="N480" s="40">
        <f t="shared" si="97"/>
        <v>280.11530215252435</v>
      </c>
      <c r="O480" s="40">
        <f t="shared" si="98"/>
        <v>174.15</v>
      </c>
      <c r="P480" s="40">
        <f t="shared" si="99"/>
        <v>219.4</v>
      </c>
      <c r="Q480" s="40">
        <f t="shared" si="107"/>
        <v>0</v>
      </c>
      <c r="R480" s="40">
        <f t="shared" si="108"/>
        <v>174.15</v>
      </c>
      <c r="S480" s="40">
        <f t="shared" si="103"/>
        <v>-13.78000000000003</v>
      </c>
      <c r="T480" s="40">
        <f t="shared" si="100"/>
        <v>54.150000000000006</v>
      </c>
      <c r="U480" s="40">
        <f t="shared" si="101"/>
        <v>225.9835890059276</v>
      </c>
      <c r="V480" s="13">
        <f t="shared" si="102"/>
        <v>0.97086695969876424</v>
      </c>
      <c r="W480" s="24" t="s">
        <v>4420</v>
      </c>
      <c r="AB480"/>
      <c r="AO480" s="1">
        <v>1</v>
      </c>
      <c r="AP480" s="1">
        <v>0.9</v>
      </c>
    </row>
    <row r="481" spans="2:42" x14ac:dyDescent="0.25">
      <c r="B481" s="26" t="s">
        <v>4421</v>
      </c>
      <c r="C481" s="29">
        <v>399.14</v>
      </c>
      <c r="D481" s="29">
        <v>259.77999999999997</v>
      </c>
      <c r="E481" s="29">
        <v>142.44999999999999</v>
      </c>
      <c r="F481" s="15">
        <v>30</v>
      </c>
      <c r="G481" s="15">
        <f t="shared" si="96"/>
        <v>172.45</v>
      </c>
      <c r="H481" s="40">
        <f t="shared" si="104"/>
        <v>311.80867675547449</v>
      </c>
      <c r="I481" s="42">
        <f t="shared" si="105"/>
        <v>0.83313909896010918</v>
      </c>
      <c r="J481" s="24">
        <v>447.76</v>
      </c>
      <c r="L481" s="105">
        <v>1</v>
      </c>
      <c r="M481" s="40">
        <f t="shared" si="106"/>
        <v>0</v>
      </c>
      <c r="N481" s="40">
        <f t="shared" si="97"/>
        <v>311.80867675547449</v>
      </c>
      <c r="O481" s="40">
        <f t="shared" si="98"/>
        <v>172.45</v>
      </c>
      <c r="P481" s="40">
        <f t="shared" si="99"/>
        <v>259.77999999999997</v>
      </c>
      <c r="Q481" s="40">
        <f t="shared" si="107"/>
        <v>0</v>
      </c>
      <c r="R481" s="40">
        <f t="shared" si="108"/>
        <v>172.45</v>
      </c>
      <c r="S481" s="40">
        <f t="shared" si="103"/>
        <v>-1.7000000000000171</v>
      </c>
      <c r="T481" s="40">
        <f t="shared" si="100"/>
        <v>52.449999999999989</v>
      </c>
      <c r="U481" s="40">
        <f t="shared" si="101"/>
        <v>265.02198191848163</v>
      </c>
      <c r="V481" s="13">
        <f t="shared" si="102"/>
        <v>0.98022057687239683</v>
      </c>
      <c r="W481" s="24" t="s">
        <v>4421</v>
      </c>
      <c r="AB481"/>
      <c r="AO481" s="1">
        <v>1</v>
      </c>
      <c r="AP481" s="1">
        <v>0.9</v>
      </c>
    </row>
    <row r="482" spans="2:42" x14ac:dyDescent="0.25">
      <c r="B482" s="26" t="s">
        <v>4422</v>
      </c>
      <c r="C482" s="29">
        <v>345.89</v>
      </c>
      <c r="D482" s="29">
        <v>258.33</v>
      </c>
      <c r="E482" s="29">
        <v>151.58000000000001</v>
      </c>
      <c r="F482" s="15">
        <v>30</v>
      </c>
      <c r="G482" s="15">
        <f t="shared" si="96"/>
        <v>181.58</v>
      </c>
      <c r="H482" s="40">
        <f t="shared" si="104"/>
        <v>315.76207071147729</v>
      </c>
      <c r="I482" s="42">
        <f t="shared" si="105"/>
        <v>0.81811599289911241</v>
      </c>
      <c r="J482" s="24">
        <v>448.74</v>
      </c>
      <c r="L482" s="105">
        <v>1</v>
      </c>
      <c r="M482" s="40">
        <f t="shared" si="106"/>
        <v>0</v>
      </c>
      <c r="N482" s="40">
        <f t="shared" si="97"/>
        <v>315.76207071147729</v>
      </c>
      <c r="O482" s="40">
        <f t="shared" si="98"/>
        <v>181.57999999999998</v>
      </c>
      <c r="P482" s="40">
        <f t="shared" si="99"/>
        <v>258.33</v>
      </c>
      <c r="Q482" s="40">
        <f t="shared" si="107"/>
        <v>0</v>
      </c>
      <c r="R482" s="40">
        <f t="shared" si="108"/>
        <v>181.57999999999998</v>
      </c>
      <c r="S482" s="40">
        <f t="shared" si="103"/>
        <v>9.1299999999999955</v>
      </c>
      <c r="T482" s="40">
        <f t="shared" si="100"/>
        <v>61.580000000000013</v>
      </c>
      <c r="U482" s="40">
        <f t="shared" si="101"/>
        <v>265.56823096899217</v>
      </c>
      <c r="V482" s="13">
        <f t="shared" si="102"/>
        <v>0.9727443642540311</v>
      </c>
      <c r="W482" s="24" t="s">
        <v>4422</v>
      </c>
      <c r="AB482"/>
      <c r="AO482" s="1">
        <v>1</v>
      </c>
      <c r="AP482" s="1">
        <v>0.9</v>
      </c>
    </row>
    <row r="483" spans="2:42" x14ac:dyDescent="0.25">
      <c r="B483" s="26" t="s">
        <v>4423</v>
      </c>
      <c r="C483" s="29">
        <v>340.4</v>
      </c>
      <c r="D483" s="29">
        <v>210.33</v>
      </c>
      <c r="E483" s="29">
        <v>114.38</v>
      </c>
      <c r="F483" s="15">
        <v>30</v>
      </c>
      <c r="G483" s="15">
        <f t="shared" si="96"/>
        <v>144.38</v>
      </c>
      <c r="H483" s="40">
        <f t="shared" si="104"/>
        <v>255.11623488127918</v>
      </c>
      <c r="I483" s="42">
        <f t="shared" si="105"/>
        <v>0.82444772712281178</v>
      </c>
      <c r="J483" s="24">
        <v>451.12</v>
      </c>
      <c r="L483" s="105">
        <v>1</v>
      </c>
      <c r="M483" s="40">
        <f t="shared" si="106"/>
        <v>0</v>
      </c>
      <c r="N483" s="40">
        <f t="shared" si="97"/>
        <v>255.11623488127918</v>
      </c>
      <c r="O483" s="40">
        <f t="shared" si="98"/>
        <v>144.38</v>
      </c>
      <c r="P483" s="40">
        <f t="shared" si="99"/>
        <v>210.33</v>
      </c>
      <c r="Q483" s="40">
        <f t="shared" si="107"/>
        <v>0</v>
      </c>
      <c r="R483" s="40">
        <f t="shared" si="108"/>
        <v>144.38</v>
      </c>
      <c r="S483" s="40">
        <f t="shared" si="103"/>
        <v>-37.199999999999989</v>
      </c>
      <c r="T483" s="40">
        <f t="shared" si="100"/>
        <v>24.379999999999995</v>
      </c>
      <c r="U483" s="40">
        <f t="shared" si="101"/>
        <v>211.73826602671517</v>
      </c>
      <c r="V483" s="13">
        <f t="shared" si="102"/>
        <v>0.99334902446713402</v>
      </c>
      <c r="W483" s="24" t="s">
        <v>4423</v>
      </c>
      <c r="AB483"/>
      <c r="AO483" s="1">
        <v>1</v>
      </c>
      <c r="AP483" s="1">
        <v>0.9</v>
      </c>
    </row>
    <row r="484" spans="2:42" x14ac:dyDescent="0.25">
      <c r="B484" s="26" t="s">
        <v>4424</v>
      </c>
      <c r="C484" s="29">
        <v>301.31</v>
      </c>
      <c r="D484" s="29">
        <v>209.4</v>
      </c>
      <c r="E484" s="29">
        <v>122.57</v>
      </c>
      <c r="F484" s="15">
        <v>30</v>
      </c>
      <c r="G484" s="15">
        <f t="shared" si="96"/>
        <v>152.57</v>
      </c>
      <c r="H484" s="40">
        <f t="shared" si="104"/>
        <v>259.0867902846457</v>
      </c>
      <c r="I484" s="42">
        <f t="shared" si="105"/>
        <v>0.80822337476157202</v>
      </c>
      <c r="J484" s="24">
        <v>451.19</v>
      </c>
      <c r="L484" s="105">
        <v>1</v>
      </c>
      <c r="M484" s="40">
        <f t="shared" si="106"/>
        <v>0</v>
      </c>
      <c r="N484" s="40">
        <f t="shared" si="97"/>
        <v>259.0867902846457</v>
      </c>
      <c r="O484" s="40">
        <f t="shared" si="98"/>
        <v>152.56999999999991</v>
      </c>
      <c r="P484" s="40">
        <f t="shared" si="99"/>
        <v>209.4</v>
      </c>
      <c r="Q484" s="40">
        <f t="shared" si="107"/>
        <v>0</v>
      </c>
      <c r="R484" s="40">
        <f t="shared" si="108"/>
        <v>152.56999999999991</v>
      </c>
      <c r="S484" s="40">
        <f t="shared" si="103"/>
        <v>8.1899999999999125</v>
      </c>
      <c r="T484" s="40">
        <f t="shared" si="100"/>
        <v>32.569999999999993</v>
      </c>
      <c r="U484" s="40">
        <f t="shared" si="101"/>
        <v>211.91782581934913</v>
      </c>
      <c r="V484" s="13">
        <f t="shared" si="102"/>
        <v>0.98811885781852316</v>
      </c>
      <c r="W484" s="24" t="s">
        <v>4424</v>
      </c>
      <c r="AB484"/>
      <c r="AO484" s="1">
        <v>1</v>
      </c>
      <c r="AP484" s="1">
        <v>0.9</v>
      </c>
    </row>
    <row r="485" spans="2:42" x14ac:dyDescent="0.25">
      <c r="B485" s="26" t="s">
        <v>4425</v>
      </c>
      <c r="C485" s="29">
        <v>324.85000000000002</v>
      </c>
      <c r="D485" s="29">
        <v>219.96</v>
      </c>
      <c r="E485" s="29">
        <v>118.58</v>
      </c>
      <c r="F485" s="15">
        <v>30</v>
      </c>
      <c r="G485" s="15">
        <f t="shared" si="96"/>
        <v>148.57999999999998</v>
      </c>
      <c r="H485" s="40">
        <f t="shared" si="104"/>
        <v>265.44004596141855</v>
      </c>
      <c r="I485" s="42">
        <f t="shared" si="105"/>
        <v>0.8286617010003493</v>
      </c>
      <c r="J485" s="24">
        <v>451.96</v>
      </c>
      <c r="L485" s="105">
        <v>1</v>
      </c>
      <c r="M485" s="40">
        <f t="shared" si="106"/>
        <v>0</v>
      </c>
      <c r="N485" s="40">
        <f t="shared" si="97"/>
        <v>265.44004596141855</v>
      </c>
      <c r="O485" s="40">
        <f t="shared" si="98"/>
        <v>148.57999999999998</v>
      </c>
      <c r="P485" s="40">
        <f t="shared" si="99"/>
        <v>219.96</v>
      </c>
      <c r="Q485" s="40">
        <f t="shared" si="107"/>
        <v>0</v>
      </c>
      <c r="R485" s="40">
        <f t="shared" si="108"/>
        <v>148.57999999999998</v>
      </c>
      <c r="S485" s="40">
        <f t="shared" si="103"/>
        <v>-3.9899999999999238</v>
      </c>
      <c r="T485" s="40">
        <f t="shared" si="100"/>
        <v>28.579999999999984</v>
      </c>
      <c r="U485" s="40">
        <f t="shared" si="101"/>
        <v>221.80896735704803</v>
      </c>
      <c r="V485" s="13">
        <f t="shared" si="102"/>
        <v>0.99166414514670309</v>
      </c>
      <c r="W485" s="24" t="s">
        <v>4425</v>
      </c>
      <c r="AB485"/>
      <c r="AO485" s="1">
        <v>1</v>
      </c>
      <c r="AP485" s="1">
        <v>0.9</v>
      </c>
    </row>
    <row r="486" spans="2:42" x14ac:dyDescent="0.25">
      <c r="B486" s="26" t="s">
        <v>4426</v>
      </c>
      <c r="C486" s="29">
        <v>340.11</v>
      </c>
      <c r="D486" s="29">
        <v>226.13</v>
      </c>
      <c r="E486" s="29">
        <v>125.34</v>
      </c>
      <c r="F486" s="15">
        <v>30</v>
      </c>
      <c r="G486" s="15">
        <f t="shared" si="96"/>
        <v>155.34</v>
      </c>
      <c r="H486" s="40">
        <f t="shared" si="104"/>
        <v>274.34520681068949</v>
      </c>
      <c r="I486" s="42">
        <f t="shared" si="105"/>
        <v>0.82425351121967971</v>
      </c>
      <c r="J486" s="24">
        <v>452.37</v>
      </c>
      <c r="L486" s="105">
        <v>1</v>
      </c>
      <c r="M486" s="40">
        <f t="shared" si="106"/>
        <v>0</v>
      </c>
      <c r="N486" s="40">
        <f t="shared" si="97"/>
        <v>274.34520681068949</v>
      </c>
      <c r="O486" s="40">
        <f t="shared" si="98"/>
        <v>155.33999999999997</v>
      </c>
      <c r="P486" s="40">
        <f t="shared" si="99"/>
        <v>226.13</v>
      </c>
      <c r="Q486" s="40">
        <f t="shared" si="107"/>
        <v>0</v>
      </c>
      <c r="R486" s="40">
        <f t="shared" si="108"/>
        <v>155.33999999999997</v>
      </c>
      <c r="S486" s="40">
        <f t="shared" si="103"/>
        <v>6.7599999999999909</v>
      </c>
      <c r="T486" s="40">
        <f t="shared" si="100"/>
        <v>35.340000000000003</v>
      </c>
      <c r="U486" s="40">
        <f t="shared" si="101"/>
        <v>228.87484025117308</v>
      </c>
      <c r="V486" s="13">
        <f t="shared" si="102"/>
        <v>0.98800724339922719</v>
      </c>
      <c r="W486" s="24" t="s">
        <v>4426</v>
      </c>
      <c r="AB486"/>
      <c r="AO486" s="1">
        <v>1</v>
      </c>
      <c r="AP486" s="1">
        <v>0.9</v>
      </c>
    </row>
    <row r="487" spans="2:42" x14ac:dyDescent="0.25">
      <c r="B487" s="26" t="s">
        <v>4427</v>
      </c>
      <c r="C487" s="29">
        <v>315.33999999999997</v>
      </c>
      <c r="D487" s="29">
        <v>219.45</v>
      </c>
      <c r="E487" s="29">
        <v>123.67</v>
      </c>
      <c r="F487" s="15">
        <v>30</v>
      </c>
      <c r="G487" s="15">
        <f t="shared" si="96"/>
        <v>153.67000000000002</v>
      </c>
      <c r="H487" s="40">
        <f t="shared" si="104"/>
        <v>267.90440720525669</v>
      </c>
      <c r="I487" s="42">
        <f t="shared" si="105"/>
        <v>0.8191354606266964</v>
      </c>
      <c r="J487" s="24">
        <v>451.99</v>
      </c>
      <c r="L487" s="105">
        <v>1</v>
      </c>
      <c r="M487" s="40">
        <f t="shared" si="106"/>
        <v>0</v>
      </c>
      <c r="N487" s="40">
        <f t="shared" si="97"/>
        <v>267.90440720525669</v>
      </c>
      <c r="O487" s="40">
        <f t="shared" si="98"/>
        <v>153.66999999999999</v>
      </c>
      <c r="P487" s="40">
        <f t="shared" si="99"/>
        <v>219.45</v>
      </c>
      <c r="Q487" s="40">
        <f t="shared" si="107"/>
        <v>0</v>
      </c>
      <c r="R487" s="40">
        <f t="shared" si="108"/>
        <v>153.66999999999999</v>
      </c>
      <c r="S487" s="40">
        <f t="shared" si="103"/>
        <v>-1.6699999999999875</v>
      </c>
      <c r="T487" s="40">
        <f t="shared" si="100"/>
        <v>33.670000000000016</v>
      </c>
      <c r="U487" s="40">
        <f t="shared" si="101"/>
        <v>222.01795287768959</v>
      </c>
      <c r="V487" s="13">
        <f t="shared" si="102"/>
        <v>0.98843358005780591</v>
      </c>
      <c r="W487" s="24" t="s">
        <v>4427</v>
      </c>
      <c r="AB487"/>
      <c r="AO487" s="1">
        <v>1</v>
      </c>
      <c r="AP487" s="1">
        <v>0.9</v>
      </c>
    </row>
    <row r="488" spans="2:42" x14ac:dyDescent="0.25">
      <c r="B488" s="26" t="s">
        <v>4428</v>
      </c>
      <c r="C488" s="29">
        <v>292.18</v>
      </c>
      <c r="D488" s="29">
        <v>189.7</v>
      </c>
      <c r="E488" s="29">
        <v>121.31</v>
      </c>
      <c r="F488" s="15">
        <v>30</v>
      </c>
      <c r="G488" s="15">
        <f t="shared" si="96"/>
        <v>151.31</v>
      </c>
      <c r="H488" s="40">
        <f t="shared" si="104"/>
        <v>242.65367522458834</v>
      </c>
      <c r="I488" s="42">
        <f t="shared" si="105"/>
        <v>0.78177262233684686</v>
      </c>
      <c r="J488" s="24">
        <v>455.07</v>
      </c>
      <c r="L488" s="105">
        <v>1</v>
      </c>
      <c r="M488" s="40">
        <f t="shared" si="106"/>
        <v>0</v>
      </c>
      <c r="N488" s="40">
        <f t="shared" si="97"/>
        <v>242.65367522458834</v>
      </c>
      <c r="O488" s="40">
        <f t="shared" si="98"/>
        <v>151.31</v>
      </c>
      <c r="P488" s="40">
        <f t="shared" si="99"/>
        <v>189.7</v>
      </c>
      <c r="Q488" s="40">
        <f t="shared" si="107"/>
        <v>0</v>
      </c>
      <c r="R488" s="40">
        <f t="shared" si="108"/>
        <v>151.31</v>
      </c>
      <c r="S488" s="40">
        <f t="shared" si="103"/>
        <v>-2.3599999999999852</v>
      </c>
      <c r="T488" s="40">
        <f t="shared" si="100"/>
        <v>31.310000000000002</v>
      </c>
      <c r="U488" s="40">
        <f t="shared" si="101"/>
        <v>192.26649760163625</v>
      </c>
      <c r="V488" s="13">
        <f t="shared" si="102"/>
        <v>0.98665135302483187</v>
      </c>
      <c r="W488" s="24" t="s">
        <v>4428</v>
      </c>
      <c r="AB488"/>
      <c r="AO488" s="1">
        <v>1</v>
      </c>
      <c r="AP488" s="1">
        <v>0.9</v>
      </c>
    </row>
    <row r="489" spans="2:42" x14ac:dyDescent="0.25">
      <c r="B489" s="26" t="s">
        <v>4429</v>
      </c>
      <c r="C489" s="29">
        <v>377.42</v>
      </c>
      <c r="D489" s="29">
        <v>242.47</v>
      </c>
      <c r="E489" s="29">
        <v>147.22</v>
      </c>
      <c r="F489" s="15">
        <v>30</v>
      </c>
      <c r="G489" s="15">
        <f t="shared" si="96"/>
        <v>177.22</v>
      </c>
      <c r="H489" s="40">
        <f t="shared" si="104"/>
        <v>300.33086637906536</v>
      </c>
      <c r="I489" s="42">
        <f t="shared" si="105"/>
        <v>0.80734292456628243</v>
      </c>
      <c r="J489" s="24">
        <v>451.37</v>
      </c>
      <c r="L489" s="105">
        <v>1</v>
      </c>
      <c r="M489" s="40">
        <f t="shared" si="106"/>
        <v>0</v>
      </c>
      <c r="N489" s="40">
        <f t="shared" si="97"/>
        <v>300.33086637906536</v>
      </c>
      <c r="O489" s="40">
        <f t="shared" si="98"/>
        <v>177.22</v>
      </c>
      <c r="P489" s="40">
        <f t="shared" si="99"/>
        <v>242.47</v>
      </c>
      <c r="Q489" s="40">
        <f t="shared" si="107"/>
        <v>0</v>
      </c>
      <c r="R489" s="40">
        <f t="shared" si="108"/>
        <v>177.22</v>
      </c>
      <c r="S489" s="40">
        <f t="shared" si="103"/>
        <v>25.909999999999997</v>
      </c>
      <c r="T489" s="40">
        <f t="shared" si="100"/>
        <v>57.22</v>
      </c>
      <c r="U489" s="40">
        <f t="shared" si="101"/>
        <v>249.13014530562134</v>
      </c>
      <c r="V489" s="13">
        <f t="shared" si="102"/>
        <v>0.97326640139252929</v>
      </c>
      <c r="W489" s="24" t="s">
        <v>4429</v>
      </c>
      <c r="AB489"/>
      <c r="AO489" s="1">
        <v>1</v>
      </c>
      <c r="AP489" s="1">
        <v>0.9</v>
      </c>
    </row>
    <row r="490" spans="2:42" x14ac:dyDescent="0.25">
      <c r="B490" s="26" t="s">
        <v>4430</v>
      </c>
      <c r="C490" s="29">
        <v>381.02</v>
      </c>
      <c r="D490" s="29">
        <v>256.43</v>
      </c>
      <c r="E490" s="29">
        <v>153.81</v>
      </c>
      <c r="F490" s="15">
        <v>30</v>
      </c>
      <c r="G490" s="15">
        <f t="shared" si="96"/>
        <v>183.81</v>
      </c>
      <c r="H490" s="40">
        <f t="shared" si="104"/>
        <v>315.50350394250773</v>
      </c>
      <c r="I490" s="42">
        <f t="shared" si="105"/>
        <v>0.81276434903470252</v>
      </c>
      <c r="J490" s="24">
        <v>451.34</v>
      </c>
      <c r="L490" s="105">
        <v>1</v>
      </c>
      <c r="M490" s="40">
        <f t="shared" si="106"/>
        <v>0</v>
      </c>
      <c r="N490" s="40">
        <f t="shared" si="97"/>
        <v>315.50350394250773</v>
      </c>
      <c r="O490" s="40">
        <f t="shared" si="98"/>
        <v>183.80999999999995</v>
      </c>
      <c r="P490" s="40">
        <f t="shared" si="99"/>
        <v>256.43</v>
      </c>
      <c r="Q490" s="40">
        <f t="shared" si="107"/>
        <v>0</v>
      </c>
      <c r="R490" s="40">
        <f t="shared" si="108"/>
        <v>183.80999999999995</v>
      </c>
      <c r="S490" s="40">
        <f t="shared" si="103"/>
        <v>6.5899999999999466</v>
      </c>
      <c r="T490" s="40">
        <f t="shared" si="100"/>
        <v>63.81</v>
      </c>
      <c r="U490" s="40">
        <f t="shared" si="101"/>
        <v>264.24999716177859</v>
      </c>
      <c r="V490" s="13">
        <f t="shared" si="102"/>
        <v>0.9704068221541321</v>
      </c>
      <c r="W490" s="24" t="s">
        <v>4430</v>
      </c>
      <c r="AB490"/>
      <c r="AO490" s="1">
        <v>1</v>
      </c>
      <c r="AP490" s="1">
        <v>0.9</v>
      </c>
    </row>
    <row r="491" spans="2:42" x14ac:dyDescent="0.25">
      <c r="B491" s="26" t="s">
        <v>4431</v>
      </c>
      <c r="C491" s="29">
        <v>309.47000000000003</v>
      </c>
      <c r="D491" s="29">
        <v>215.9</v>
      </c>
      <c r="E491" s="29">
        <v>122.64</v>
      </c>
      <c r="F491" s="15">
        <v>30</v>
      </c>
      <c r="G491" s="15">
        <f t="shared" si="96"/>
        <v>152.63999999999999</v>
      </c>
      <c r="H491" s="40">
        <f t="shared" si="104"/>
        <v>264.408357659133</v>
      </c>
      <c r="I491" s="42">
        <f t="shared" si="105"/>
        <v>0.8165399986271672</v>
      </c>
      <c r="J491" s="24">
        <v>454.39</v>
      </c>
      <c r="L491" s="105">
        <v>1</v>
      </c>
      <c r="M491" s="40">
        <f t="shared" si="106"/>
        <v>0</v>
      </c>
      <c r="N491" s="40">
        <f t="shared" si="97"/>
        <v>264.408357659133</v>
      </c>
      <c r="O491" s="40">
        <f t="shared" si="98"/>
        <v>152.63999999999999</v>
      </c>
      <c r="P491" s="40">
        <f t="shared" si="99"/>
        <v>215.9</v>
      </c>
      <c r="Q491" s="40">
        <f t="shared" si="107"/>
        <v>0</v>
      </c>
      <c r="R491" s="40">
        <f t="shared" si="108"/>
        <v>152.63999999999999</v>
      </c>
      <c r="S491" s="40">
        <f t="shared" si="103"/>
        <v>-31.169999999999959</v>
      </c>
      <c r="T491" s="40">
        <f t="shared" si="100"/>
        <v>32.639999999999986</v>
      </c>
      <c r="U491" s="40">
        <f t="shared" si="101"/>
        <v>218.35333659003246</v>
      </c>
      <c r="V491" s="13">
        <f t="shared" si="102"/>
        <v>0.98876437324775723</v>
      </c>
      <c r="W491" s="24" t="s">
        <v>4431</v>
      </c>
      <c r="AB491"/>
      <c r="AO491" s="1">
        <v>1</v>
      </c>
      <c r="AP491" s="1">
        <v>0.9</v>
      </c>
    </row>
    <row r="492" spans="2:42" x14ac:dyDescent="0.25">
      <c r="B492" s="26" t="s">
        <v>4432</v>
      </c>
      <c r="C492" s="29">
        <v>317.06</v>
      </c>
      <c r="D492" s="29">
        <v>224.02</v>
      </c>
      <c r="E492" s="29">
        <v>133.47999999999999</v>
      </c>
      <c r="F492" s="15">
        <v>30</v>
      </c>
      <c r="G492" s="15">
        <f t="shared" si="96"/>
        <v>163.47999999999999</v>
      </c>
      <c r="H492" s="40">
        <f t="shared" si="104"/>
        <v>277.32773175432709</v>
      </c>
      <c r="I492" s="42">
        <f t="shared" si="105"/>
        <v>0.80778073863327116</v>
      </c>
      <c r="J492" s="24">
        <v>455.47</v>
      </c>
      <c r="L492" s="105">
        <v>1</v>
      </c>
      <c r="M492" s="40">
        <f t="shared" si="106"/>
        <v>0</v>
      </c>
      <c r="N492" s="40">
        <f t="shared" si="97"/>
        <v>277.32773175432709</v>
      </c>
      <c r="O492" s="40">
        <f t="shared" si="98"/>
        <v>163.47999999999996</v>
      </c>
      <c r="P492" s="40">
        <f t="shared" si="99"/>
        <v>224.02</v>
      </c>
      <c r="Q492" s="40">
        <f t="shared" si="107"/>
        <v>0</v>
      </c>
      <c r="R492" s="40">
        <f t="shared" si="108"/>
        <v>163.47999999999996</v>
      </c>
      <c r="S492" s="40">
        <f t="shared" si="103"/>
        <v>10.839999999999975</v>
      </c>
      <c r="T492" s="40">
        <f t="shared" si="100"/>
        <v>43.47999999999999</v>
      </c>
      <c r="U492" s="40">
        <f t="shared" si="101"/>
        <v>228.20050569619693</v>
      </c>
      <c r="V492" s="13">
        <f t="shared" si="102"/>
        <v>0.98168055901785589</v>
      </c>
      <c r="W492" s="24" t="s">
        <v>4432</v>
      </c>
      <c r="AB492"/>
      <c r="AO492" s="1">
        <v>1</v>
      </c>
      <c r="AP492" s="1">
        <v>0.9</v>
      </c>
    </row>
    <row r="493" spans="2:42" x14ac:dyDescent="0.25">
      <c r="B493" s="26" t="s">
        <v>4433</v>
      </c>
      <c r="C493" s="29">
        <v>315.83999999999997</v>
      </c>
      <c r="D493" s="29">
        <v>211.65</v>
      </c>
      <c r="E493" s="29">
        <v>125.6</v>
      </c>
      <c r="F493" s="15">
        <v>30</v>
      </c>
      <c r="G493" s="15">
        <f t="shared" si="96"/>
        <v>155.6</v>
      </c>
      <c r="H493" s="40">
        <f t="shared" si="104"/>
        <v>262.69199169369438</v>
      </c>
      <c r="I493" s="42">
        <f t="shared" si="105"/>
        <v>0.80569643039133587</v>
      </c>
      <c r="J493" s="24">
        <v>455.98</v>
      </c>
      <c r="L493" s="105">
        <v>1</v>
      </c>
      <c r="M493" s="40">
        <f t="shared" si="106"/>
        <v>0</v>
      </c>
      <c r="N493" s="40">
        <f t="shared" si="97"/>
        <v>262.69199169369438</v>
      </c>
      <c r="O493" s="40">
        <f t="shared" si="98"/>
        <v>155.59999999999997</v>
      </c>
      <c r="P493" s="40">
        <f t="shared" si="99"/>
        <v>211.65</v>
      </c>
      <c r="Q493" s="40">
        <f t="shared" si="107"/>
        <v>0</v>
      </c>
      <c r="R493" s="40">
        <f t="shared" si="108"/>
        <v>155.59999999999997</v>
      </c>
      <c r="S493" s="40">
        <f t="shared" si="103"/>
        <v>-7.8799999999999955</v>
      </c>
      <c r="T493" s="40">
        <f t="shared" si="100"/>
        <v>35.599999999999994</v>
      </c>
      <c r="U493" s="40">
        <f t="shared" si="101"/>
        <v>214.62311734759609</v>
      </c>
      <c r="V493" s="13">
        <f t="shared" si="102"/>
        <v>0.98614726417014564</v>
      </c>
      <c r="W493" s="24" t="s">
        <v>4433</v>
      </c>
      <c r="AB493"/>
      <c r="AO493" s="1">
        <v>1</v>
      </c>
      <c r="AP493" s="1">
        <v>0.9</v>
      </c>
    </row>
    <row r="494" spans="2:42" x14ac:dyDescent="0.25">
      <c r="B494" s="26" t="s">
        <v>4434</v>
      </c>
      <c r="C494" s="29">
        <v>323.3</v>
      </c>
      <c r="D494" s="29">
        <v>220.6</v>
      </c>
      <c r="E494" s="29">
        <v>133.72</v>
      </c>
      <c r="F494" s="15">
        <v>30</v>
      </c>
      <c r="G494" s="15">
        <f t="shared" si="96"/>
        <v>163.72</v>
      </c>
      <c r="H494" s="40">
        <f t="shared" si="104"/>
        <v>274.7154862762564</v>
      </c>
      <c r="I494" s="42">
        <f t="shared" si="105"/>
        <v>0.80301261130274482</v>
      </c>
      <c r="J494" s="24">
        <v>455.9</v>
      </c>
      <c r="L494" s="105">
        <v>1</v>
      </c>
      <c r="M494" s="40">
        <f t="shared" si="106"/>
        <v>0</v>
      </c>
      <c r="N494" s="40">
        <f t="shared" si="97"/>
        <v>274.7154862762564</v>
      </c>
      <c r="O494" s="40">
        <f t="shared" si="98"/>
        <v>163.72000000000003</v>
      </c>
      <c r="P494" s="40">
        <f t="shared" si="99"/>
        <v>220.6</v>
      </c>
      <c r="Q494" s="40">
        <f t="shared" si="107"/>
        <v>0</v>
      </c>
      <c r="R494" s="40">
        <f t="shared" si="108"/>
        <v>163.72000000000003</v>
      </c>
      <c r="S494" s="40">
        <f t="shared" si="103"/>
        <v>8.1200000000000614</v>
      </c>
      <c r="T494" s="40">
        <f t="shared" si="100"/>
        <v>43.72</v>
      </c>
      <c r="U494" s="40">
        <f t="shared" si="101"/>
        <v>224.89063653251552</v>
      </c>
      <c r="V494" s="13">
        <f t="shared" si="102"/>
        <v>0.98092123087616778</v>
      </c>
      <c r="W494" s="24" t="s">
        <v>4434</v>
      </c>
      <c r="AB494"/>
      <c r="AO494" s="1">
        <v>1</v>
      </c>
      <c r="AP494" s="1">
        <v>0.9</v>
      </c>
    </row>
    <row r="495" spans="2:42" x14ac:dyDescent="0.25">
      <c r="B495" s="26" t="s">
        <v>4435</v>
      </c>
      <c r="C495" s="29">
        <v>332.86</v>
      </c>
      <c r="D495" s="29">
        <v>222.66</v>
      </c>
      <c r="E495" s="29">
        <v>131.97999999999999</v>
      </c>
      <c r="F495" s="15">
        <v>30</v>
      </c>
      <c r="G495" s="15">
        <f t="shared" si="96"/>
        <v>161.97999999999999</v>
      </c>
      <c r="H495" s="40">
        <f t="shared" si="104"/>
        <v>275.34523057427378</v>
      </c>
      <c r="I495" s="42">
        <f t="shared" si="105"/>
        <v>0.80865755159662345</v>
      </c>
      <c r="J495" s="24">
        <v>455.4</v>
      </c>
      <c r="L495" s="105">
        <v>1</v>
      </c>
      <c r="M495" s="40">
        <f t="shared" si="106"/>
        <v>0</v>
      </c>
      <c r="N495" s="40">
        <f t="shared" si="97"/>
        <v>275.34523057427378</v>
      </c>
      <c r="O495" s="40">
        <f t="shared" si="98"/>
        <v>161.98000000000002</v>
      </c>
      <c r="P495" s="40">
        <f t="shared" si="99"/>
        <v>222.66</v>
      </c>
      <c r="Q495" s="40">
        <f t="shared" si="107"/>
        <v>0</v>
      </c>
      <c r="R495" s="40">
        <f t="shared" si="108"/>
        <v>161.98000000000002</v>
      </c>
      <c r="S495" s="40">
        <f t="shared" si="103"/>
        <v>-1.7400000000000091</v>
      </c>
      <c r="T495" s="40">
        <f t="shared" si="100"/>
        <v>41.97999999999999</v>
      </c>
      <c r="U495" s="40">
        <f t="shared" si="101"/>
        <v>226.58286784309178</v>
      </c>
      <c r="V495" s="13">
        <f t="shared" si="102"/>
        <v>0.9826868294128559</v>
      </c>
      <c r="W495" s="24" t="s">
        <v>4435</v>
      </c>
      <c r="AB495"/>
      <c r="AO495" s="1">
        <v>1</v>
      </c>
      <c r="AP495" s="1">
        <v>0.9</v>
      </c>
    </row>
    <row r="496" spans="2:42" x14ac:dyDescent="0.25">
      <c r="B496" s="26" t="s">
        <v>4436</v>
      </c>
      <c r="C496" s="29">
        <v>331.15</v>
      </c>
      <c r="D496" s="29">
        <v>225.59</v>
      </c>
      <c r="E496" s="29">
        <v>128.19999999999999</v>
      </c>
      <c r="F496" s="15">
        <v>30</v>
      </c>
      <c r="G496" s="15">
        <f t="shared" si="96"/>
        <v>158.19999999999999</v>
      </c>
      <c r="H496" s="40">
        <f t="shared" si="104"/>
        <v>275.53237214527081</v>
      </c>
      <c r="I496" s="42">
        <f t="shared" si="105"/>
        <v>0.8187422706216918</v>
      </c>
      <c r="J496" s="24">
        <v>456.95</v>
      </c>
      <c r="L496" s="105">
        <v>1</v>
      </c>
      <c r="M496" s="40">
        <f t="shared" si="106"/>
        <v>0</v>
      </c>
      <c r="N496" s="40">
        <f t="shared" si="97"/>
        <v>275.53237214527081</v>
      </c>
      <c r="O496" s="40">
        <f t="shared" si="98"/>
        <v>158.19999999999999</v>
      </c>
      <c r="P496" s="40">
        <f t="shared" si="99"/>
        <v>225.59</v>
      </c>
      <c r="Q496" s="40">
        <f t="shared" si="107"/>
        <v>0</v>
      </c>
      <c r="R496" s="40">
        <f t="shared" si="108"/>
        <v>158.19999999999999</v>
      </c>
      <c r="S496" s="40">
        <f t="shared" si="103"/>
        <v>-3.7800000000000296</v>
      </c>
      <c r="T496" s="40">
        <f t="shared" si="100"/>
        <v>38.199999999999989</v>
      </c>
      <c r="U496" s="40">
        <f t="shared" si="101"/>
        <v>228.80141629806403</v>
      </c>
      <c r="V496" s="13">
        <f t="shared" si="102"/>
        <v>0.98596417648971002</v>
      </c>
      <c r="W496" s="24" t="s">
        <v>4436</v>
      </c>
      <c r="AB496"/>
      <c r="AO496" s="1">
        <v>1</v>
      </c>
      <c r="AP496" s="1">
        <v>0.9</v>
      </c>
    </row>
    <row r="497" spans="2:42" x14ac:dyDescent="0.25">
      <c r="B497" s="26" t="s">
        <v>4437</v>
      </c>
      <c r="C497" s="29">
        <v>431.44</v>
      </c>
      <c r="D497" s="29">
        <v>280.19</v>
      </c>
      <c r="E497" s="29">
        <v>167.74</v>
      </c>
      <c r="F497" s="15">
        <v>30</v>
      </c>
      <c r="G497" s="15">
        <f t="shared" si="96"/>
        <v>197.74</v>
      </c>
      <c r="H497" s="40">
        <f t="shared" si="104"/>
        <v>342.93956275122298</v>
      </c>
      <c r="I497" s="42">
        <f t="shared" si="105"/>
        <v>0.81702442772185169</v>
      </c>
      <c r="J497" s="24">
        <v>453.18</v>
      </c>
      <c r="L497" s="105">
        <v>1</v>
      </c>
      <c r="M497" s="40">
        <f t="shared" si="106"/>
        <v>0</v>
      </c>
      <c r="N497" s="40">
        <f t="shared" si="97"/>
        <v>342.93956275122298</v>
      </c>
      <c r="O497" s="40">
        <f t="shared" si="98"/>
        <v>197.74</v>
      </c>
      <c r="P497" s="40">
        <f t="shared" si="99"/>
        <v>280.19</v>
      </c>
      <c r="Q497" s="40">
        <f t="shared" si="107"/>
        <v>0</v>
      </c>
      <c r="R497" s="40">
        <f t="shared" si="108"/>
        <v>197.74</v>
      </c>
      <c r="S497" s="40">
        <f t="shared" si="103"/>
        <v>39.54000000000002</v>
      </c>
      <c r="T497" s="40">
        <f t="shared" si="100"/>
        <v>77.740000000000009</v>
      </c>
      <c r="U497" s="40">
        <f t="shared" si="101"/>
        <v>290.77473016065198</v>
      </c>
      <c r="V497" s="13">
        <f t="shared" si="102"/>
        <v>0.96359817734228848</v>
      </c>
      <c r="W497" s="24" t="s">
        <v>4437</v>
      </c>
      <c r="AB497"/>
      <c r="AO497" s="1">
        <v>1</v>
      </c>
      <c r="AP497" s="1">
        <v>0.9</v>
      </c>
    </row>
    <row r="498" spans="2:42" x14ac:dyDescent="0.25">
      <c r="B498" s="26" t="s">
        <v>4438</v>
      </c>
      <c r="C498" s="29">
        <v>356.3</v>
      </c>
      <c r="D498" s="29">
        <v>235.8</v>
      </c>
      <c r="E498" s="29">
        <v>142.11000000000001</v>
      </c>
      <c r="F498" s="15">
        <v>30</v>
      </c>
      <c r="G498" s="15">
        <f t="shared" si="96"/>
        <v>172.11</v>
      </c>
      <c r="H498" s="40">
        <f t="shared" si="104"/>
        <v>291.93062891721382</v>
      </c>
      <c r="I498" s="42">
        <f t="shared" si="105"/>
        <v>0.80772613985245301</v>
      </c>
      <c r="J498" s="24">
        <v>456.57</v>
      </c>
      <c r="L498" s="105">
        <v>1</v>
      </c>
      <c r="M498" s="40">
        <f t="shared" si="106"/>
        <v>0</v>
      </c>
      <c r="N498" s="40">
        <f t="shared" si="97"/>
        <v>291.93062891721382</v>
      </c>
      <c r="O498" s="40">
        <f t="shared" si="98"/>
        <v>172.10999999999996</v>
      </c>
      <c r="P498" s="40">
        <f t="shared" si="99"/>
        <v>235.8</v>
      </c>
      <c r="Q498" s="40">
        <f t="shared" si="107"/>
        <v>0</v>
      </c>
      <c r="R498" s="40">
        <f t="shared" si="108"/>
        <v>172.10999999999996</v>
      </c>
      <c r="S498" s="40">
        <f t="shared" si="103"/>
        <v>-25.630000000000052</v>
      </c>
      <c r="T498" s="40">
        <f t="shared" si="100"/>
        <v>52.110000000000014</v>
      </c>
      <c r="U498" s="40">
        <f t="shared" si="101"/>
        <v>241.48932088189741</v>
      </c>
      <c r="V498" s="13">
        <f t="shared" si="102"/>
        <v>0.97644069368732123</v>
      </c>
      <c r="W498" s="24" t="s">
        <v>4438</v>
      </c>
      <c r="AB498"/>
      <c r="AO498" s="1">
        <v>1</v>
      </c>
      <c r="AP498" s="1">
        <v>0.9</v>
      </c>
    </row>
    <row r="499" spans="2:42" x14ac:dyDescent="0.25">
      <c r="B499" s="26" t="s">
        <v>4439</v>
      </c>
      <c r="C499" s="29">
        <v>342.26</v>
      </c>
      <c r="D499" s="29">
        <v>242.45</v>
      </c>
      <c r="E499" s="29">
        <v>139.69</v>
      </c>
      <c r="F499" s="15">
        <v>30</v>
      </c>
      <c r="G499" s="15">
        <f t="shared" si="96"/>
        <v>169.69</v>
      </c>
      <c r="H499" s="40">
        <f t="shared" si="104"/>
        <v>295.93360505356605</v>
      </c>
      <c r="I499" s="42">
        <f t="shared" si="105"/>
        <v>0.81927160640007357</v>
      </c>
      <c r="J499" s="24">
        <v>459.03</v>
      </c>
      <c r="L499" s="105">
        <v>1</v>
      </c>
      <c r="M499" s="40">
        <f t="shared" si="106"/>
        <v>0</v>
      </c>
      <c r="N499" s="40">
        <f t="shared" si="97"/>
        <v>295.93360505356605</v>
      </c>
      <c r="O499" s="40">
        <f t="shared" si="98"/>
        <v>169.69000000000003</v>
      </c>
      <c r="P499" s="40">
        <f t="shared" si="99"/>
        <v>242.45</v>
      </c>
      <c r="Q499" s="40">
        <f t="shared" si="107"/>
        <v>0</v>
      </c>
      <c r="R499" s="40">
        <f t="shared" si="108"/>
        <v>169.69000000000003</v>
      </c>
      <c r="S499" s="40">
        <f t="shared" si="103"/>
        <v>-2.4199999999999307</v>
      </c>
      <c r="T499" s="40">
        <f t="shared" si="100"/>
        <v>49.69</v>
      </c>
      <c r="U499" s="40">
        <f t="shared" si="101"/>
        <v>247.48959291251015</v>
      </c>
      <c r="V499" s="13">
        <f t="shared" si="102"/>
        <v>0.97963715220020708</v>
      </c>
      <c r="W499" s="24" t="s">
        <v>4439</v>
      </c>
      <c r="AB499"/>
      <c r="AO499" s="1">
        <v>1</v>
      </c>
      <c r="AP499" s="1">
        <v>0.9</v>
      </c>
    </row>
    <row r="500" spans="2:42" x14ac:dyDescent="0.25">
      <c r="B500" s="26" t="s">
        <v>4440</v>
      </c>
      <c r="C500" s="29">
        <v>347.02</v>
      </c>
      <c r="D500" s="29">
        <v>245.31</v>
      </c>
      <c r="E500" s="29">
        <v>138.76</v>
      </c>
      <c r="F500" s="15">
        <v>30</v>
      </c>
      <c r="G500" s="15">
        <f t="shared" si="96"/>
        <v>168.76</v>
      </c>
      <c r="H500" s="40">
        <f t="shared" si="104"/>
        <v>297.75314221683703</v>
      </c>
      <c r="I500" s="42">
        <f t="shared" si="105"/>
        <v>0.82387039872564771</v>
      </c>
      <c r="J500" s="24">
        <v>460.39</v>
      </c>
      <c r="L500" s="105">
        <v>1</v>
      </c>
      <c r="M500" s="40">
        <f t="shared" si="106"/>
        <v>0</v>
      </c>
      <c r="N500" s="40">
        <f t="shared" si="97"/>
        <v>297.75314221683703</v>
      </c>
      <c r="O500" s="40">
        <f t="shared" si="98"/>
        <v>168.75999999999993</v>
      </c>
      <c r="P500" s="40">
        <f t="shared" si="99"/>
        <v>245.31</v>
      </c>
      <c r="Q500" s="40">
        <f t="shared" si="107"/>
        <v>0</v>
      </c>
      <c r="R500" s="40">
        <f t="shared" si="108"/>
        <v>168.75999999999993</v>
      </c>
      <c r="S500" s="40">
        <f t="shared" si="103"/>
        <v>-0.93000000000009209</v>
      </c>
      <c r="T500" s="40">
        <f t="shared" si="100"/>
        <v>48.759999999999991</v>
      </c>
      <c r="U500" s="40">
        <f t="shared" si="101"/>
        <v>250.10904361897832</v>
      </c>
      <c r="V500" s="13">
        <f t="shared" si="102"/>
        <v>0.98081219475498338</v>
      </c>
      <c r="W500" s="24" t="s">
        <v>4440</v>
      </c>
      <c r="AB500"/>
      <c r="AO500" s="1">
        <v>1</v>
      </c>
      <c r="AP500" s="1">
        <v>0.9</v>
      </c>
    </row>
    <row r="501" spans="2:42" x14ac:dyDescent="0.25">
      <c r="B501" s="26" t="s">
        <v>4441</v>
      </c>
      <c r="C501" s="29">
        <v>359.78</v>
      </c>
      <c r="D501" s="29">
        <v>261.06</v>
      </c>
      <c r="E501" s="29">
        <v>172.47</v>
      </c>
      <c r="F501" s="15">
        <v>30</v>
      </c>
      <c r="G501" s="15">
        <f t="shared" si="96"/>
        <v>202.47</v>
      </c>
      <c r="H501" s="40">
        <f t="shared" si="104"/>
        <v>330.37315947273925</v>
      </c>
      <c r="I501" s="42">
        <f t="shared" si="105"/>
        <v>0.79019736475154356</v>
      </c>
      <c r="J501" s="24">
        <v>460.52</v>
      </c>
      <c r="L501" s="105">
        <v>1</v>
      </c>
      <c r="M501" s="40">
        <f t="shared" si="106"/>
        <v>0</v>
      </c>
      <c r="N501" s="40">
        <f t="shared" si="97"/>
        <v>330.37315947273925</v>
      </c>
      <c r="O501" s="40">
        <f t="shared" si="98"/>
        <v>202.46999999999997</v>
      </c>
      <c r="P501" s="40">
        <f t="shared" si="99"/>
        <v>261.06</v>
      </c>
      <c r="Q501" s="40">
        <f t="shared" si="107"/>
        <v>0</v>
      </c>
      <c r="R501" s="40">
        <f t="shared" si="108"/>
        <v>202.46999999999997</v>
      </c>
      <c r="S501" s="40">
        <f t="shared" si="103"/>
        <v>33.710000000000036</v>
      </c>
      <c r="T501" s="40">
        <f t="shared" si="100"/>
        <v>82.47</v>
      </c>
      <c r="U501" s="40">
        <f t="shared" si="101"/>
        <v>273.7765959683187</v>
      </c>
      <c r="V501" s="13">
        <f t="shared" si="102"/>
        <v>0.95355119409187827</v>
      </c>
      <c r="W501" s="24" t="s">
        <v>4441</v>
      </c>
      <c r="AB501"/>
      <c r="AO501" s="1">
        <v>1</v>
      </c>
      <c r="AP501" s="1">
        <v>0.9</v>
      </c>
    </row>
    <row r="502" spans="2:42" x14ac:dyDescent="0.25">
      <c r="B502" s="26" t="s">
        <v>4442</v>
      </c>
      <c r="C502" s="29">
        <v>341.98</v>
      </c>
      <c r="D502" s="29">
        <v>239.89</v>
      </c>
      <c r="E502" s="29">
        <v>138.56</v>
      </c>
      <c r="F502" s="15">
        <v>30</v>
      </c>
      <c r="G502" s="15">
        <f t="shared" si="96"/>
        <v>168.56</v>
      </c>
      <c r="H502" s="40">
        <f t="shared" si="104"/>
        <v>293.18882260413682</v>
      </c>
      <c r="I502" s="42">
        <f t="shared" si="105"/>
        <v>0.81820990946813532</v>
      </c>
      <c r="J502" s="24">
        <v>463.19</v>
      </c>
      <c r="L502" s="105">
        <v>1</v>
      </c>
      <c r="M502" s="40">
        <f t="shared" si="106"/>
        <v>0</v>
      </c>
      <c r="N502" s="40">
        <f t="shared" si="97"/>
        <v>293.18882260413682</v>
      </c>
      <c r="O502" s="40">
        <f t="shared" si="98"/>
        <v>168.56000000000006</v>
      </c>
      <c r="P502" s="40">
        <f t="shared" si="99"/>
        <v>239.89</v>
      </c>
      <c r="Q502" s="40">
        <f t="shared" si="107"/>
        <v>0</v>
      </c>
      <c r="R502" s="40">
        <f t="shared" si="108"/>
        <v>168.56000000000006</v>
      </c>
      <c r="S502" s="40">
        <f t="shared" si="103"/>
        <v>-33.909999999999911</v>
      </c>
      <c r="T502" s="40">
        <f t="shared" si="100"/>
        <v>48.56</v>
      </c>
      <c r="U502" s="40">
        <f t="shared" si="101"/>
        <v>244.75556316455811</v>
      </c>
      <c r="V502" s="13">
        <f t="shared" si="102"/>
        <v>0.9801207249320546</v>
      </c>
      <c r="W502" s="24" t="s">
        <v>4442</v>
      </c>
      <c r="AB502"/>
      <c r="AO502" s="1">
        <v>1</v>
      </c>
      <c r="AP502" s="1">
        <v>0.9</v>
      </c>
    </row>
    <row r="503" spans="2:42" x14ac:dyDescent="0.25">
      <c r="B503" s="26" t="s">
        <v>4443</v>
      </c>
      <c r="C503" s="29">
        <v>328.16</v>
      </c>
      <c r="D503" s="29">
        <v>236.32</v>
      </c>
      <c r="E503" s="29">
        <v>150.59</v>
      </c>
      <c r="F503" s="15">
        <v>30</v>
      </c>
      <c r="G503" s="15">
        <f t="shared" si="96"/>
        <v>180.59</v>
      </c>
      <c r="H503" s="40">
        <f t="shared" si="104"/>
        <v>297.422074668307</v>
      </c>
      <c r="I503" s="42">
        <f t="shared" si="105"/>
        <v>0.79456106364515922</v>
      </c>
      <c r="J503" s="24">
        <v>462.3</v>
      </c>
      <c r="L503" s="105">
        <v>1</v>
      </c>
      <c r="M503" s="40">
        <f t="shared" si="106"/>
        <v>0</v>
      </c>
      <c r="N503" s="40">
        <f t="shared" si="97"/>
        <v>297.422074668307</v>
      </c>
      <c r="O503" s="40">
        <f t="shared" si="98"/>
        <v>180.58999999999995</v>
      </c>
      <c r="P503" s="40">
        <f t="shared" si="99"/>
        <v>236.32</v>
      </c>
      <c r="Q503" s="40">
        <f t="shared" si="107"/>
        <v>0</v>
      </c>
      <c r="R503" s="40">
        <f t="shared" si="108"/>
        <v>180.58999999999995</v>
      </c>
      <c r="S503" s="40">
        <f t="shared" si="103"/>
        <v>12.029999999999887</v>
      </c>
      <c r="T503" s="40">
        <f t="shared" si="100"/>
        <v>60.59</v>
      </c>
      <c r="U503" s="40">
        <f t="shared" si="101"/>
        <v>243.96370734189131</v>
      </c>
      <c r="V503" s="13">
        <f t="shared" si="102"/>
        <v>0.96866867033144644</v>
      </c>
      <c r="W503" s="24" t="s">
        <v>4443</v>
      </c>
      <c r="AB503"/>
      <c r="AO503" s="1">
        <v>1</v>
      </c>
      <c r="AP503" s="1">
        <v>0.9</v>
      </c>
    </row>
    <row r="504" spans="2:42" x14ac:dyDescent="0.25">
      <c r="B504" s="26" t="s">
        <v>4444</v>
      </c>
      <c r="C504" s="29">
        <v>311.41000000000003</v>
      </c>
      <c r="D504" s="29">
        <v>220.36</v>
      </c>
      <c r="E504" s="29">
        <v>137.68</v>
      </c>
      <c r="F504" s="15">
        <v>30</v>
      </c>
      <c r="G504" s="15">
        <f t="shared" si="96"/>
        <v>167.68</v>
      </c>
      <c r="H504" s="40">
        <f t="shared" si="104"/>
        <v>276.90271215717627</v>
      </c>
      <c r="I504" s="42">
        <f t="shared" si="105"/>
        <v>0.79580296734298028</v>
      </c>
      <c r="J504" s="24">
        <v>463.83</v>
      </c>
      <c r="L504" s="105">
        <v>1</v>
      </c>
      <c r="M504" s="40">
        <f t="shared" si="106"/>
        <v>0</v>
      </c>
      <c r="N504" s="40">
        <f t="shared" si="97"/>
        <v>276.90271215717627</v>
      </c>
      <c r="O504" s="40">
        <f t="shared" si="98"/>
        <v>167.68000000000004</v>
      </c>
      <c r="P504" s="40">
        <f t="shared" si="99"/>
        <v>220.36</v>
      </c>
      <c r="Q504" s="40">
        <f t="shared" si="107"/>
        <v>0</v>
      </c>
      <c r="R504" s="40">
        <f t="shared" si="108"/>
        <v>167.68000000000004</v>
      </c>
      <c r="S504" s="40">
        <f t="shared" si="103"/>
        <v>-12.909999999999911</v>
      </c>
      <c r="T504" s="40">
        <f t="shared" si="100"/>
        <v>47.680000000000007</v>
      </c>
      <c r="U504" s="40">
        <f t="shared" si="101"/>
        <v>225.4593355796118</v>
      </c>
      <c r="V504" s="13">
        <f t="shared" si="102"/>
        <v>0.97738245982805549</v>
      </c>
      <c r="W504" s="24" t="s">
        <v>4444</v>
      </c>
      <c r="AB504"/>
      <c r="AO504" s="1">
        <v>1</v>
      </c>
      <c r="AP504" s="1">
        <v>0.9</v>
      </c>
    </row>
    <row r="505" spans="2:42" x14ac:dyDescent="0.25">
      <c r="B505" s="26" t="s">
        <v>4445</v>
      </c>
      <c r="C505" s="29">
        <v>327.86</v>
      </c>
      <c r="D505" s="29">
        <v>223.03</v>
      </c>
      <c r="E505" s="29">
        <v>133.41999999999999</v>
      </c>
      <c r="F505" s="15">
        <v>30</v>
      </c>
      <c r="G505" s="15">
        <f t="shared" si="96"/>
        <v>163.41999999999999</v>
      </c>
      <c r="H505" s="40">
        <f t="shared" si="104"/>
        <v>276.49317767351874</v>
      </c>
      <c r="I505" s="42">
        <f t="shared" si="105"/>
        <v>0.80663834774018295</v>
      </c>
      <c r="J505" s="24">
        <v>462.56</v>
      </c>
      <c r="L505" s="105">
        <v>1</v>
      </c>
      <c r="M505" s="40">
        <f t="shared" si="106"/>
        <v>0</v>
      </c>
      <c r="N505" s="40">
        <f t="shared" si="97"/>
        <v>276.49317767351874</v>
      </c>
      <c r="O505" s="40">
        <f t="shared" si="98"/>
        <v>163.41999999999999</v>
      </c>
      <c r="P505" s="40">
        <f t="shared" si="99"/>
        <v>223.03</v>
      </c>
      <c r="Q505" s="40">
        <f t="shared" si="107"/>
        <v>0</v>
      </c>
      <c r="R505" s="40">
        <f t="shared" si="108"/>
        <v>163.41999999999999</v>
      </c>
      <c r="S505" s="40">
        <f t="shared" si="103"/>
        <v>-4.2600000000000477</v>
      </c>
      <c r="T505" s="40">
        <f t="shared" si="100"/>
        <v>43.419999999999987</v>
      </c>
      <c r="U505" s="40">
        <f t="shared" si="101"/>
        <v>227.21724692461177</v>
      </c>
      <c r="V505" s="13">
        <f t="shared" si="102"/>
        <v>0.98157161491354106</v>
      </c>
      <c r="W505" s="24" t="s">
        <v>4445</v>
      </c>
      <c r="AB505"/>
      <c r="AO505" s="1">
        <v>1</v>
      </c>
      <c r="AP505" s="1">
        <v>0.9</v>
      </c>
    </row>
    <row r="506" spans="2:42" x14ac:dyDescent="0.25">
      <c r="B506" s="26" t="s">
        <v>4446</v>
      </c>
      <c r="C506" s="29">
        <v>337.7</v>
      </c>
      <c r="D506" s="29">
        <v>232.39</v>
      </c>
      <c r="E506" s="29">
        <v>127.61</v>
      </c>
      <c r="F506" s="15">
        <v>30</v>
      </c>
      <c r="G506" s="15">
        <f t="shared" si="96"/>
        <v>157.61000000000001</v>
      </c>
      <c r="H506" s="40">
        <f t="shared" si="104"/>
        <v>280.79534219783631</v>
      </c>
      <c r="I506" s="42">
        <f t="shared" si="105"/>
        <v>0.82761344323250208</v>
      </c>
      <c r="J506" s="24">
        <v>461.93</v>
      </c>
      <c r="L506" s="105">
        <v>1</v>
      </c>
      <c r="M506" s="40">
        <f t="shared" si="106"/>
        <v>0</v>
      </c>
      <c r="N506" s="40">
        <f t="shared" si="97"/>
        <v>280.79534219783631</v>
      </c>
      <c r="O506" s="40">
        <f t="shared" si="98"/>
        <v>157.60999999999996</v>
      </c>
      <c r="P506" s="40">
        <f t="shared" si="99"/>
        <v>232.39</v>
      </c>
      <c r="Q506" s="40">
        <f t="shared" si="107"/>
        <v>0</v>
      </c>
      <c r="R506" s="40">
        <f t="shared" si="108"/>
        <v>157.60999999999996</v>
      </c>
      <c r="S506" s="40">
        <f t="shared" si="103"/>
        <v>-5.8100000000000307</v>
      </c>
      <c r="T506" s="40">
        <f t="shared" si="100"/>
        <v>37.610000000000014</v>
      </c>
      <c r="U506" s="40">
        <f t="shared" si="101"/>
        <v>235.41372984598837</v>
      </c>
      <c r="V506" s="13">
        <f t="shared" si="102"/>
        <v>0.98715567758955025</v>
      </c>
      <c r="W506" s="24" t="s">
        <v>4446</v>
      </c>
      <c r="AB506"/>
      <c r="AO506" s="1">
        <v>1</v>
      </c>
      <c r="AP506" s="1">
        <v>0.9</v>
      </c>
    </row>
    <row r="507" spans="2:42" x14ac:dyDescent="0.25">
      <c r="B507" s="26" t="s">
        <v>4447</v>
      </c>
      <c r="C507" s="29">
        <v>341.02</v>
      </c>
      <c r="D507" s="29">
        <v>238.7</v>
      </c>
      <c r="E507" s="29">
        <v>135.4</v>
      </c>
      <c r="F507" s="15">
        <v>30</v>
      </c>
      <c r="G507" s="15">
        <f t="shared" si="96"/>
        <v>165.4</v>
      </c>
      <c r="H507" s="40">
        <f t="shared" si="104"/>
        <v>290.40463150576647</v>
      </c>
      <c r="I507" s="42">
        <f t="shared" si="105"/>
        <v>0.82195658782136261</v>
      </c>
      <c r="J507" s="24">
        <v>460.63</v>
      </c>
      <c r="L507" s="105">
        <v>1</v>
      </c>
      <c r="M507" s="40">
        <f t="shared" si="106"/>
        <v>0</v>
      </c>
      <c r="N507" s="40">
        <f t="shared" si="97"/>
        <v>290.40463150576647</v>
      </c>
      <c r="O507" s="40">
        <f t="shared" si="98"/>
        <v>165.40000000000003</v>
      </c>
      <c r="P507" s="40">
        <f t="shared" si="99"/>
        <v>238.7</v>
      </c>
      <c r="Q507" s="40">
        <f t="shared" si="107"/>
        <v>0</v>
      </c>
      <c r="R507" s="40">
        <f t="shared" si="108"/>
        <v>165.40000000000003</v>
      </c>
      <c r="S507" s="40">
        <f t="shared" si="103"/>
        <v>7.7900000000000773</v>
      </c>
      <c r="T507" s="40">
        <f t="shared" si="100"/>
        <v>45.400000000000006</v>
      </c>
      <c r="U507" s="40">
        <f t="shared" si="101"/>
        <v>242.9791143287834</v>
      </c>
      <c r="V507" s="13">
        <f t="shared" si="102"/>
        <v>0.98238896235750872</v>
      </c>
      <c r="W507" s="24" t="s">
        <v>4447</v>
      </c>
      <c r="AB507"/>
      <c r="AO507" s="1">
        <v>1</v>
      </c>
      <c r="AP507" s="1">
        <v>0.9</v>
      </c>
    </row>
    <row r="508" spans="2:42" x14ac:dyDescent="0.25">
      <c r="B508" s="26" t="s">
        <v>4448</v>
      </c>
      <c r="C508" s="29">
        <v>343.18</v>
      </c>
      <c r="D508" s="29">
        <v>234.49</v>
      </c>
      <c r="E508" s="29">
        <v>133.41999999999999</v>
      </c>
      <c r="F508" s="15">
        <v>30</v>
      </c>
      <c r="G508" s="15">
        <f t="shared" si="96"/>
        <v>163.41999999999999</v>
      </c>
      <c r="H508" s="40">
        <f t="shared" si="104"/>
        <v>285.81752308072367</v>
      </c>
      <c r="I508" s="42">
        <f t="shared" si="105"/>
        <v>0.82041855752060666</v>
      </c>
      <c r="J508" s="24">
        <v>460.13</v>
      </c>
      <c r="L508" s="105">
        <v>1</v>
      </c>
      <c r="M508" s="40">
        <f t="shared" si="106"/>
        <v>0</v>
      </c>
      <c r="N508" s="40">
        <f t="shared" si="97"/>
        <v>285.81752308072367</v>
      </c>
      <c r="O508" s="40">
        <f t="shared" si="98"/>
        <v>163.41999999999996</v>
      </c>
      <c r="P508" s="40">
        <f t="shared" si="99"/>
        <v>234.49</v>
      </c>
      <c r="Q508" s="40">
        <f t="shared" si="107"/>
        <v>0</v>
      </c>
      <c r="R508" s="40">
        <f t="shared" si="108"/>
        <v>163.41999999999996</v>
      </c>
      <c r="S508" s="40">
        <f t="shared" si="103"/>
        <v>-1.980000000000075</v>
      </c>
      <c r="T508" s="40">
        <f t="shared" si="100"/>
        <v>43.419999999999987</v>
      </c>
      <c r="U508" s="40">
        <f t="shared" si="101"/>
        <v>238.47611305956829</v>
      </c>
      <c r="V508" s="13">
        <f t="shared" si="102"/>
        <v>0.98328506361317369</v>
      </c>
      <c r="W508" s="24" t="s">
        <v>4448</v>
      </c>
      <c r="AB508"/>
      <c r="AO508" s="1">
        <v>1</v>
      </c>
      <c r="AP508" s="1">
        <v>0.9</v>
      </c>
    </row>
    <row r="509" spans="2:42" x14ac:dyDescent="0.25">
      <c r="B509" s="26" t="s">
        <v>4449</v>
      </c>
      <c r="C509" s="29">
        <v>350.86</v>
      </c>
      <c r="D509" s="29">
        <v>249.34</v>
      </c>
      <c r="E509" s="29">
        <v>142.88</v>
      </c>
      <c r="F509" s="15">
        <v>30</v>
      </c>
      <c r="G509" s="15">
        <f t="shared" si="96"/>
        <v>172.88</v>
      </c>
      <c r="H509" s="40">
        <f t="shared" si="104"/>
        <v>303.41049751121005</v>
      </c>
      <c r="I509" s="42">
        <f t="shared" si="105"/>
        <v>0.82179094673804975</v>
      </c>
      <c r="J509" s="24">
        <v>459.76</v>
      </c>
      <c r="L509" s="105">
        <v>1</v>
      </c>
      <c r="M509" s="40">
        <f t="shared" si="106"/>
        <v>0</v>
      </c>
      <c r="N509" s="40">
        <f t="shared" si="97"/>
        <v>303.41049751121005</v>
      </c>
      <c r="O509" s="40">
        <f t="shared" si="98"/>
        <v>172.88</v>
      </c>
      <c r="P509" s="40">
        <f t="shared" si="99"/>
        <v>249.34</v>
      </c>
      <c r="Q509" s="40">
        <f t="shared" si="107"/>
        <v>0</v>
      </c>
      <c r="R509" s="40">
        <f t="shared" si="108"/>
        <v>172.88</v>
      </c>
      <c r="S509" s="40">
        <f t="shared" si="103"/>
        <v>9.4600000000000364</v>
      </c>
      <c r="T509" s="40">
        <f t="shared" si="100"/>
        <v>52.879999999999995</v>
      </c>
      <c r="U509" s="40">
        <f t="shared" si="101"/>
        <v>254.88571949012757</v>
      </c>
      <c r="V509" s="13">
        <f t="shared" si="102"/>
        <v>0.97824232953803292</v>
      </c>
      <c r="W509" s="24" t="s">
        <v>4449</v>
      </c>
      <c r="AB509"/>
      <c r="AO509" s="1">
        <v>1</v>
      </c>
      <c r="AP509" s="1">
        <v>0.9</v>
      </c>
    </row>
    <row r="510" spans="2:42" x14ac:dyDescent="0.25">
      <c r="B510" s="26" t="s">
        <v>4450</v>
      </c>
      <c r="C510" s="29">
        <v>352.1</v>
      </c>
      <c r="D510" s="29">
        <v>243.12</v>
      </c>
      <c r="E510" s="29">
        <v>139.99</v>
      </c>
      <c r="F510" s="15">
        <v>30</v>
      </c>
      <c r="G510" s="15">
        <f t="shared" si="96"/>
        <v>169.99</v>
      </c>
      <c r="H510" s="40">
        <f t="shared" si="104"/>
        <v>296.65457100810028</v>
      </c>
      <c r="I510" s="42">
        <f t="shared" si="105"/>
        <v>0.8195390321269026</v>
      </c>
      <c r="J510" s="24">
        <v>460.93</v>
      </c>
      <c r="L510" s="105">
        <v>1</v>
      </c>
      <c r="M510" s="40">
        <f t="shared" si="106"/>
        <v>0</v>
      </c>
      <c r="N510" s="40">
        <f t="shared" si="97"/>
        <v>296.65457100810028</v>
      </c>
      <c r="O510" s="40">
        <f t="shared" si="98"/>
        <v>169.99</v>
      </c>
      <c r="P510" s="40">
        <f t="shared" si="99"/>
        <v>243.12</v>
      </c>
      <c r="Q510" s="40">
        <f t="shared" si="107"/>
        <v>0</v>
      </c>
      <c r="R510" s="40">
        <f t="shared" si="108"/>
        <v>169.99</v>
      </c>
      <c r="S510" s="40">
        <f t="shared" si="103"/>
        <v>-2.8899999999999864</v>
      </c>
      <c r="T510" s="40">
        <f t="shared" si="100"/>
        <v>49.990000000000009</v>
      </c>
      <c r="U510" s="40">
        <f t="shared" si="101"/>
        <v>248.20623380568023</v>
      </c>
      <c r="V510" s="13">
        <f t="shared" si="102"/>
        <v>0.97950803359087979</v>
      </c>
      <c r="W510" s="24" t="s">
        <v>4450</v>
      </c>
      <c r="AB510"/>
      <c r="AO510" s="1">
        <v>1</v>
      </c>
      <c r="AP510" s="1">
        <v>0.9</v>
      </c>
    </row>
    <row r="511" spans="2:42" x14ac:dyDescent="0.25">
      <c r="B511" s="26" t="s">
        <v>4451</v>
      </c>
      <c r="C511" s="29">
        <v>446.1</v>
      </c>
      <c r="D511" s="29">
        <v>307.11</v>
      </c>
      <c r="E511" s="29">
        <v>176.84</v>
      </c>
      <c r="F511" s="15">
        <v>30</v>
      </c>
      <c r="G511" s="15">
        <f t="shared" si="96"/>
        <v>206.84</v>
      </c>
      <c r="H511" s="40">
        <f t="shared" si="104"/>
        <v>370.26927728343873</v>
      </c>
      <c r="I511" s="42">
        <f t="shared" si="105"/>
        <v>0.82942339222195127</v>
      </c>
      <c r="J511" s="24">
        <v>457.19</v>
      </c>
      <c r="L511" s="105">
        <v>1</v>
      </c>
      <c r="M511" s="40">
        <f t="shared" si="106"/>
        <v>0</v>
      </c>
      <c r="N511" s="40">
        <f t="shared" si="97"/>
        <v>370.26927728343873</v>
      </c>
      <c r="O511" s="40">
        <f t="shared" si="98"/>
        <v>206.84</v>
      </c>
      <c r="P511" s="40">
        <f t="shared" si="99"/>
        <v>307.11</v>
      </c>
      <c r="Q511" s="40">
        <f t="shared" si="107"/>
        <v>0</v>
      </c>
      <c r="R511" s="40">
        <f t="shared" si="108"/>
        <v>206.84</v>
      </c>
      <c r="S511" s="40">
        <f t="shared" si="103"/>
        <v>36.849999999999994</v>
      </c>
      <c r="T511" s="40">
        <f t="shared" si="100"/>
        <v>86.84</v>
      </c>
      <c r="U511" s="40">
        <f t="shared" si="101"/>
        <v>319.15159047073541</v>
      </c>
      <c r="V511" s="13">
        <f t="shared" si="102"/>
        <v>0.96226999698489812</v>
      </c>
      <c r="W511" s="24" t="s">
        <v>4451</v>
      </c>
      <c r="AB511"/>
      <c r="AO511" s="1">
        <v>1</v>
      </c>
      <c r="AP511" s="1">
        <v>0.9</v>
      </c>
    </row>
    <row r="512" spans="2:42" x14ac:dyDescent="0.25">
      <c r="B512" s="26" t="s">
        <v>4452</v>
      </c>
      <c r="C512" s="29">
        <v>312.77999999999997</v>
      </c>
      <c r="D512" s="29">
        <v>235</v>
      </c>
      <c r="E512" s="29">
        <v>129.74</v>
      </c>
      <c r="F512" s="15">
        <v>30</v>
      </c>
      <c r="G512" s="15">
        <f t="shared" si="96"/>
        <v>159.74</v>
      </c>
      <c r="H512" s="40">
        <f t="shared" si="104"/>
        <v>284.15113513762356</v>
      </c>
      <c r="I512" s="42">
        <f t="shared" si="105"/>
        <v>0.8270246743381191</v>
      </c>
      <c r="J512" s="24">
        <v>461.91</v>
      </c>
      <c r="L512" s="105">
        <v>1</v>
      </c>
      <c r="M512" s="40">
        <f t="shared" si="106"/>
        <v>0</v>
      </c>
      <c r="N512" s="40">
        <f t="shared" si="97"/>
        <v>284.15113513762356</v>
      </c>
      <c r="O512" s="40">
        <f t="shared" si="98"/>
        <v>159.74</v>
      </c>
      <c r="P512" s="40">
        <f t="shared" si="99"/>
        <v>235</v>
      </c>
      <c r="Q512" s="40">
        <f t="shared" si="107"/>
        <v>0</v>
      </c>
      <c r="R512" s="40">
        <f t="shared" si="108"/>
        <v>159.74</v>
      </c>
      <c r="S512" s="40">
        <f t="shared" si="103"/>
        <v>-47.099999999999994</v>
      </c>
      <c r="T512" s="40">
        <f t="shared" si="100"/>
        <v>39.740000000000009</v>
      </c>
      <c r="U512" s="40">
        <f t="shared" si="101"/>
        <v>238.3364588140052</v>
      </c>
      <c r="V512" s="13">
        <f t="shared" si="102"/>
        <v>0.98600105568989371</v>
      </c>
      <c r="W512" s="24" t="s">
        <v>4452</v>
      </c>
      <c r="AB512"/>
      <c r="AO512" s="1">
        <v>1</v>
      </c>
      <c r="AP512" s="1">
        <v>0.9</v>
      </c>
    </row>
    <row r="513" spans="2:42" x14ac:dyDescent="0.25">
      <c r="B513" s="26" t="s">
        <v>4453</v>
      </c>
      <c r="C513" s="29">
        <v>410.64</v>
      </c>
      <c r="D513" s="29">
        <v>287.7</v>
      </c>
      <c r="E513" s="29">
        <v>167.66</v>
      </c>
      <c r="F513" s="15">
        <v>30</v>
      </c>
      <c r="G513" s="15">
        <f t="shared" si="96"/>
        <v>197.66</v>
      </c>
      <c r="H513" s="40">
        <f t="shared" si="104"/>
        <v>349.05696612444217</v>
      </c>
      <c r="I513" s="42">
        <f t="shared" si="105"/>
        <v>0.82422076600938587</v>
      </c>
      <c r="J513" s="24">
        <v>459.07</v>
      </c>
      <c r="L513" s="105">
        <v>1</v>
      </c>
      <c r="M513" s="40">
        <f t="shared" si="106"/>
        <v>0</v>
      </c>
      <c r="N513" s="40">
        <f t="shared" si="97"/>
        <v>349.05696612444217</v>
      </c>
      <c r="O513" s="40">
        <f t="shared" si="98"/>
        <v>197.65999999999994</v>
      </c>
      <c r="P513" s="40">
        <f t="shared" si="99"/>
        <v>287.7</v>
      </c>
      <c r="Q513" s="40">
        <f t="shared" si="107"/>
        <v>0</v>
      </c>
      <c r="R513" s="40">
        <f t="shared" si="108"/>
        <v>197.65999999999994</v>
      </c>
      <c r="S513" s="40">
        <f t="shared" si="103"/>
        <v>37.919999999999931</v>
      </c>
      <c r="T513" s="40">
        <f t="shared" si="100"/>
        <v>77.66</v>
      </c>
      <c r="U513" s="40">
        <f t="shared" si="101"/>
        <v>297.99725770550305</v>
      </c>
      <c r="V513" s="13">
        <f t="shared" si="102"/>
        <v>0.9654451259558926</v>
      </c>
      <c r="W513" s="24" t="s">
        <v>4453</v>
      </c>
      <c r="AB513"/>
      <c r="AO513" s="1">
        <v>1</v>
      </c>
      <c r="AP513" s="1">
        <v>0.9</v>
      </c>
    </row>
    <row r="514" spans="2:42" x14ac:dyDescent="0.25">
      <c r="B514" s="26" t="s">
        <v>4454</v>
      </c>
      <c r="C514" s="29">
        <v>354.16</v>
      </c>
      <c r="D514" s="29">
        <v>242.33</v>
      </c>
      <c r="E514" s="29">
        <v>136.47999999999999</v>
      </c>
      <c r="F514" s="15">
        <v>30</v>
      </c>
      <c r="G514" s="15">
        <f t="shared" si="96"/>
        <v>166.48</v>
      </c>
      <c r="H514" s="40">
        <f t="shared" si="104"/>
        <v>294.00581507854571</v>
      </c>
      <c r="I514" s="42">
        <f t="shared" si="105"/>
        <v>0.82423539798102241</v>
      </c>
      <c r="J514" s="24">
        <v>462.75</v>
      </c>
      <c r="L514" s="105">
        <v>1</v>
      </c>
      <c r="M514" s="40">
        <f t="shared" si="106"/>
        <v>0</v>
      </c>
      <c r="N514" s="40">
        <f t="shared" si="97"/>
        <v>294.00581507854571</v>
      </c>
      <c r="O514" s="40">
        <f t="shared" si="98"/>
        <v>166.48000000000005</v>
      </c>
      <c r="P514" s="40">
        <f t="shared" si="99"/>
        <v>242.33</v>
      </c>
      <c r="Q514" s="40">
        <f t="shared" si="107"/>
        <v>0</v>
      </c>
      <c r="R514" s="40">
        <f t="shared" si="108"/>
        <v>166.48000000000005</v>
      </c>
      <c r="S514" s="40">
        <f t="shared" si="103"/>
        <v>-31.179999999999893</v>
      </c>
      <c r="T514" s="40">
        <f t="shared" si="100"/>
        <v>46.47999999999999</v>
      </c>
      <c r="U514" s="40">
        <f t="shared" si="101"/>
        <v>246.74727820180712</v>
      </c>
      <c r="V514" s="13">
        <f t="shared" si="102"/>
        <v>0.98209796584587106</v>
      </c>
      <c r="W514" s="24" t="s">
        <v>4454</v>
      </c>
      <c r="AB514"/>
      <c r="AO514" s="1">
        <v>1</v>
      </c>
      <c r="AP514" s="1">
        <v>0.9</v>
      </c>
    </row>
    <row r="515" spans="2:42" x14ac:dyDescent="0.25">
      <c r="B515" s="26" t="s">
        <v>4455</v>
      </c>
      <c r="C515" s="29">
        <v>339.66</v>
      </c>
      <c r="D515" s="29">
        <v>240</v>
      </c>
      <c r="E515" s="29">
        <v>135.97</v>
      </c>
      <c r="F515" s="15">
        <v>30</v>
      </c>
      <c r="G515" s="15">
        <f t="shared" si="96"/>
        <v>165.97</v>
      </c>
      <c r="H515" s="40">
        <f t="shared" si="104"/>
        <v>291.79794533203966</v>
      </c>
      <c r="I515" s="42">
        <f t="shared" si="105"/>
        <v>0.82248694289777025</v>
      </c>
      <c r="J515" s="24">
        <v>464.55</v>
      </c>
      <c r="L515" s="105">
        <v>1</v>
      </c>
      <c r="M515" s="40">
        <f t="shared" si="106"/>
        <v>0</v>
      </c>
      <c r="N515" s="40">
        <f t="shared" si="97"/>
        <v>291.79794533203966</v>
      </c>
      <c r="O515" s="40">
        <f t="shared" si="98"/>
        <v>165.97000000000003</v>
      </c>
      <c r="P515" s="40">
        <f t="shared" si="99"/>
        <v>240</v>
      </c>
      <c r="Q515" s="40">
        <f t="shared" si="107"/>
        <v>0</v>
      </c>
      <c r="R515" s="40">
        <f t="shared" si="108"/>
        <v>165.97000000000003</v>
      </c>
      <c r="S515" s="40">
        <f t="shared" si="103"/>
        <v>-0.51000000000001933</v>
      </c>
      <c r="T515" s="40">
        <f t="shared" si="100"/>
        <v>45.97</v>
      </c>
      <c r="U515" s="40">
        <f t="shared" si="101"/>
        <v>244.36292865326359</v>
      </c>
      <c r="V515" s="13">
        <f t="shared" si="102"/>
        <v>0.98214570157057524</v>
      </c>
      <c r="W515" s="24" t="s">
        <v>4455</v>
      </c>
      <c r="AB515"/>
      <c r="AO515" s="1">
        <v>1</v>
      </c>
      <c r="AP515" s="1">
        <v>0.9</v>
      </c>
    </row>
    <row r="516" spans="2:42" x14ac:dyDescent="0.25">
      <c r="B516" s="26" t="s">
        <v>4456</v>
      </c>
      <c r="C516" s="29">
        <v>330.75</v>
      </c>
      <c r="D516" s="29">
        <v>235.89</v>
      </c>
      <c r="E516" s="29">
        <v>136.16999999999999</v>
      </c>
      <c r="F516" s="15">
        <v>30</v>
      </c>
      <c r="G516" s="15">
        <f t="shared" ref="G516:G579" si="109">E516+F516</f>
        <v>166.17</v>
      </c>
      <c r="H516" s="40">
        <f t="shared" si="104"/>
        <v>288.54213037267192</v>
      </c>
      <c r="I516" s="42">
        <f t="shared" si="105"/>
        <v>0.81752359593149149</v>
      </c>
      <c r="J516" s="24">
        <v>465.32</v>
      </c>
      <c r="L516" s="105">
        <v>1</v>
      </c>
      <c r="M516" s="40">
        <f t="shared" si="106"/>
        <v>0</v>
      </c>
      <c r="N516" s="40">
        <f t="shared" ref="N516:N579" si="110">D516/I516</f>
        <v>288.54213037267192</v>
      </c>
      <c r="O516" s="40">
        <f t="shared" ref="O516:O579" si="111">N516*SIN(ACOS(I516))</f>
        <v>166.17000000000002</v>
      </c>
      <c r="P516" s="40">
        <f t="shared" ref="P516:P579" si="112">D516/L516</f>
        <v>235.89</v>
      </c>
      <c r="Q516" s="40">
        <f t="shared" si="107"/>
        <v>0</v>
      </c>
      <c r="R516" s="40">
        <f t="shared" si="108"/>
        <v>166.17000000000002</v>
      </c>
      <c r="S516" s="40">
        <f t="shared" si="103"/>
        <v>0.19999999999998863</v>
      </c>
      <c r="T516" s="40">
        <f t="shared" ref="T516:T579" si="113">G516-$X$4</f>
        <v>46.169999999999987</v>
      </c>
      <c r="U516" s="40">
        <f t="shared" ref="U516:U579" si="114">IF(T516&gt;1,SQRT((D516)^2+(T516)^2),0)</f>
        <v>240.36588984296418</v>
      </c>
      <c r="V516" s="13">
        <f t="shared" ref="V516:V579" si="115">IF(U516&gt;0,D516/U516,1)</f>
        <v>0.98137884769803074</v>
      </c>
      <c r="W516" s="24" t="s">
        <v>4456</v>
      </c>
      <c r="AB516"/>
      <c r="AO516" s="1">
        <v>1</v>
      </c>
      <c r="AP516" s="1">
        <v>0.9</v>
      </c>
    </row>
    <row r="517" spans="2:42" x14ac:dyDescent="0.25">
      <c r="B517" s="26" t="s">
        <v>4457</v>
      </c>
      <c r="C517" s="29">
        <v>367.86</v>
      </c>
      <c r="D517" s="29">
        <v>245.66</v>
      </c>
      <c r="E517" s="29">
        <v>155.18</v>
      </c>
      <c r="F517" s="15">
        <v>30</v>
      </c>
      <c r="G517" s="15">
        <f t="shared" si="109"/>
        <v>185.18</v>
      </c>
      <c r="H517" s="40">
        <f t="shared" si="104"/>
        <v>307.63690935906891</v>
      </c>
      <c r="I517" s="42">
        <f t="shared" si="105"/>
        <v>0.79853877258033934</v>
      </c>
      <c r="J517" s="24">
        <v>460.49</v>
      </c>
      <c r="L517" s="105">
        <v>1</v>
      </c>
      <c r="M517" s="40">
        <f t="shared" si="106"/>
        <v>0</v>
      </c>
      <c r="N517" s="40">
        <f t="shared" si="110"/>
        <v>307.63690935906891</v>
      </c>
      <c r="O517" s="40">
        <f t="shared" si="111"/>
        <v>185.17999999999995</v>
      </c>
      <c r="P517" s="40">
        <f t="shared" si="112"/>
        <v>245.66</v>
      </c>
      <c r="Q517" s="40">
        <f t="shared" si="107"/>
        <v>0</v>
      </c>
      <c r="R517" s="40">
        <f t="shared" si="108"/>
        <v>185.17999999999995</v>
      </c>
      <c r="S517" s="40">
        <f t="shared" si="103"/>
        <v>19.009999999999934</v>
      </c>
      <c r="T517" s="40">
        <f t="shared" si="113"/>
        <v>65.180000000000007</v>
      </c>
      <c r="U517" s="40">
        <f t="shared" si="114"/>
        <v>254.15992603083595</v>
      </c>
      <c r="V517" s="13">
        <f t="shared" si="115"/>
        <v>0.96655678114336285</v>
      </c>
      <c r="W517" s="24" t="s">
        <v>4457</v>
      </c>
      <c r="AB517"/>
      <c r="AO517" s="1">
        <v>1</v>
      </c>
      <c r="AP517" s="1">
        <v>0.9</v>
      </c>
    </row>
    <row r="518" spans="2:42" x14ac:dyDescent="0.25">
      <c r="B518" s="26" t="s">
        <v>4458</v>
      </c>
      <c r="C518" s="29">
        <v>374.32</v>
      </c>
      <c r="D518" s="29">
        <v>257.63</v>
      </c>
      <c r="E518" s="29">
        <v>146.29</v>
      </c>
      <c r="F518" s="15">
        <v>30</v>
      </c>
      <c r="G518" s="15">
        <f t="shared" si="109"/>
        <v>176.29</v>
      </c>
      <c r="H518" s="40">
        <f t="shared" si="104"/>
        <v>312.17203750496293</v>
      </c>
      <c r="I518" s="42">
        <f t="shared" si="105"/>
        <v>0.82528211706310872</v>
      </c>
      <c r="J518" s="24">
        <v>460.07</v>
      </c>
      <c r="L518" s="105">
        <v>1</v>
      </c>
      <c r="M518" s="40">
        <f t="shared" si="106"/>
        <v>0</v>
      </c>
      <c r="N518" s="40">
        <f t="shared" si="110"/>
        <v>312.17203750496293</v>
      </c>
      <c r="O518" s="40">
        <f t="shared" si="111"/>
        <v>176.28999999999994</v>
      </c>
      <c r="P518" s="40">
        <f t="shared" si="112"/>
        <v>257.63</v>
      </c>
      <c r="Q518" s="40">
        <f t="shared" si="107"/>
        <v>0</v>
      </c>
      <c r="R518" s="40">
        <f t="shared" si="108"/>
        <v>176.28999999999994</v>
      </c>
      <c r="S518" s="40">
        <f t="shared" si="103"/>
        <v>-8.8900000000000148</v>
      </c>
      <c r="T518" s="40">
        <f t="shared" si="113"/>
        <v>56.289999999999992</v>
      </c>
      <c r="U518" s="40">
        <f t="shared" si="114"/>
        <v>263.70775680665901</v>
      </c>
      <c r="V518" s="13">
        <f t="shared" si="115"/>
        <v>0.97695268095160737</v>
      </c>
      <c r="W518" s="24" t="s">
        <v>4458</v>
      </c>
      <c r="AB518"/>
      <c r="AO518" s="1">
        <v>1</v>
      </c>
      <c r="AP518" s="1">
        <v>0.9</v>
      </c>
    </row>
    <row r="519" spans="2:42" x14ac:dyDescent="0.25">
      <c r="B519" s="26" t="s">
        <v>4459</v>
      </c>
      <c r="C519" s="29">
        <v>335.36</v>
      </c>
      <c r="D519" s="29">
        <v>246.31</v>
      </c>
      <c r="E519" s="29">
        <v>134.19999999999999</v>
      </c>
      <c r="F519" s="15">
        <v>30</v>
      </c>
      <c r="G519" s="15">
        <f t="shared" si="109"/>
        <v>164.2</v>
      </c>
      <c r="H519" s="40">
        <f t="shared" si="104"/>
        <v>296.02408027050774</v>
      </c>
      <c r="I519" s="42">
        <f t="shared" si="105"/>
        <v>0.83206068835657265</v>
      </c>
      <c r="J519" s="24">
        <v>462.6</v>
      </c>
      <c r="L519" s="105">
        <v>1</v>
      </c>
      <c r="M519" s="40">
        <f t="shared" si="106"/>
        <v>0</v>
      </c>
      <c r="N519" s="40">
        <f t="shared" si="110"/>
        <v>296.02408027050774</v>
      </c>
      <c r="O519" s="40">
        <f t="shared" si="111"/>
        <v>164.20000000000002</v>
      </c>
      <c r="P519" s="40">
        <f t="shared" si="112"/>
        <v>246.31</v>
      </c>
      <c r="Q519" s="40">
        <f t="shared" si="107"/>
        <v>0</v>
      </c>
      <c r="R519" s="40">
        <f t="shared" si="108"/>
        <v>164.20000000000002</v>
      </c>
      <c r="S519" s="40">
        <f t="shared" ref="S519:S582" si="116">R519-R518</f>
        <v>-12.089999999999918</v>
      </c>
      <c r="T519" s="40">
        <f t="shared" si="113"/>
        <v>44.199999999999989</v>
      </c>
      <c r="U519" s="40">
        <f t="shared" si="114"/>
        <v>250.24439274437299</v>
      </c>
      <c r="V519" s="13">
        <f t="shared" si="115"/>
        <v>0.98427779859030851</v>
      </c>
      <c r="W519" s="24" t="s">
        <v>4459</v>
      </c>
      <c r="AB519"/>
      <c r="AO519" s="1">
        <v>1</v>
      </c>
      <c r="AP519" s="1">
        <v>0.9</v>
      </c>
    </row>
    <row r="520" spans="2:42" x14ac:dyDescent="0.25">
      <c r="B520" s="26" t="s">
        <v>4460</v>
      </c>
      <c r="C520" s="29">
        <v>319.17</v>
      </c>
      <c r="D520" s="29">
        <v>207.95</v>
      </c>
      <c r="E520" s="29">
        <v>130.72</v>
      </c>
      <c r="F520" s="15">
        <v>30</v>
      </c>
      <c r="G520" s="15">
        <f t="shared" si="109"/>
        <v>160.72</v>
      </c>
      <c r="H520" s="40">
        <f t="shared" si="104"/>
        <v>262.81955958413749</v>
      </c>
      <c r="I520" s="42">
        <f t="shared" si="105"/>
        <v>0.79122725998415699</v>
      </c>
      <c r="J520" s="24">
        <v>461.69</v>
      </c>
      <c r="L520" s="105">
        <v>1</v>
      </c>
      <c r="M520" s="40">
        <f t="shared" si="106"/>
        <v>0</v>
      </c>
      <c r="N520" s="40">
        <f t="shared" si="110"/>
        <v>262.81955958413749</v>
      </c>
      <c r="O520" s="40">
        <f t="shared" si="111"/>
        <v>160.72</v>
      </c>
      <c r="P520" s="40">
        <f t="shared" si="112"/>
        <v>207.95</v>
      </c>
      <c r="Q520" s="40">
        <f t="shared" si="107"/>
        <v>0</v>
      </c>
      <c r="R520" s="40">
        <f t="shared" si="108"/>
        <v>160.72</v>
      </c>
      <c r="S520" s="40">
        <f t="shared" si="116"/>
        <v>-3.4800000000000182</v>
      </c>
      <c r="T520" s="40">
        <f t="shared" si="113"/>
        <v>40.72</v>
      </c>
      <c r="U520" s="40">
        <f t="shared" si="114"/>
        <v>211.89931783750507</v>
      </c>
      <c r="V520" s="13">
        <f t="shared" si="115"/>
        <v>0.98136229093227378</v>
      </c>
      <c r="W520" s="24" t="s">
        <v>4460</v>
      </c>
      <c r="AB520"/>
      <c r="AO520" s="1">
        <v>1</v>
      </c>
      <c r="AP520" s="1">
        <v>0.9</v>
      </c>
    </row>
    <row r="521" spans="2:42" x14ac:dyDescent="0.25">
      <c r="B521" s="26" t="s">
        <v>4461</v>
      </c>
      <c r="C521" s="29">
        <v>350.61</v>
      </c>
      <c r="D521" s="29">
        <v>234.23</v>
      </c>
      <c r="E521" s="29">
        <v>120.22</v>
      </c>
      <c r="F521" s="15">
        <v>30</v>
      </c>
      <c r="G521" s="15">
        <f t="shared" si="109"/>
        <v>150.22</v>
      </c>
      <c r="H521" s="40">
        <f t="shared" si="104"/>
        <v>278.26200117874521</v>
      </c>
      <c r="I521" s="42">
        <f t="shared" si="105"/>
        <v>0.84176063928160749</v>
      </c>
      <c r="J521" s="24">
        <v>461.41</v>
      </c>
      <c r="L521" s="105">
        <v>1</v>
      </c>
      <c r="M521" s="40">
        <f t="shared" si="106"/>
        <v>0</v>
      </c>
      <c r="N521" s="40">
        <f t="shared" si="110"/>
        <v>278.26200117874521</v>
      </c>
      <c r="O521" s="40">
        <f t="shared" si="111"/>
        <v>150.22</v>
      </c>
      <c r="P521" s="40">
        <f t="shared" si="112"/>
        <v>234.23</v>
      </c>
      <c r="Q521" s="40">
        <f t="shared" si="107"/>
        <v>0</v>
      </c>
      <c r="R521" s="40">
        <f t="shared" si="108"/>
        <v>150.22</v>
      </c>
      <c r="S521" s="40">
        <f t="shared" si="116"/>
        <v>-10.5</v>
      </c>
      <c r="T521" s="40">
        <f t="shared" si="113"/>
        <v>30.22</v>
      </c>
      <c r="U521" s="40">
        <f t="shared" si="114"/>
        <v>236.17142354654169</v>
      </c>
      <c r="V521" s="13">
        <f t="shared" si="115"/>
        <v>0.99177960009984401</v>
      </c>
      <c r="W521" s="24" t="s">
        <v>4461</v>
      </c>
      <c r="AB521"/>
      <c r="AO521" s="1">
        <v>1</v>
      </c>
      <c r="AP521" s="1">
        <v>0.9</v>
      </c>
    </row>
    <row r="522" spans="2:42" x14ac:dyDescent="0.25">
      <c r="B522" s="26" t="s">
        <v>4462</v>
      </c>
      <c r="C522" s="29">
        <v>350.45</v>
      </c>
      <c r="D522" s="29">
        <v>246.67</v>
      </c>
      <c r="E522" s="29">
        <v>130.53</v>
      </c>
      <c r="F522" s="15">
        <v>30</v>
      </c>
      <c r="G522" s="15">
        <f t="shared" si="109"/>
        <v>160.53</v>
      </c>
      <c r="H522" s="40">
        <f t="shared" si="104"/>
        <v>294.30591193518353</v>
      </c>
      <c r="I522" s="42">
        <f t="shared" si="105"/>
        <v>0.83814150513675501</v>
      </c>
      <c r="J522" s="24">
        <v>458.89</v>
      </c>
      <c r="L522" s="105">
        <v>1</v>
      </c>
      <c r="M522" s="40">
        <f t="shared" si="106"/>
        <v>0</v>
      </c>
      <c r="N522" s="40">
        <f t="shared" si="110"/>
        <v>294.30591193518353</v>
      </c>
      <c r="O522" s="40">
        <f t="shared" si="111"/>
        <v>160.53</v>
      </c>
      <c r="P522" s="40">
        <f t="shared" si="112"/>
        <v>246.67</v>
      </c>
      <c r="Q522" s="40">
        <f t="shared" si="107"/>
        <v>0</v>
      </c>
      <c r="R522" s="40">
        <f t="shared" si="108"/>
        <v>160.53</v>
      </c>
      <c r="S522" s="40">
        <f t="shared" si="116"/>
        <v>10.310000000000002</v>
      </c>
      <c r="T522" s="40">
        <f t="shared" si="113"/>
        <v>40.53</v>
      </c>
      <c r="U522" s="40">
        <f t="shared" si="114"/>
        <v>249.9775385909702</v>
      </c>
      <c r="V522" s="13">
        <f t="shared" si="115"/>
        <v>0.98676865685767778</v>
      </c>
      <c r="W522" s="24" t="s">
        <v>4462</v>
      </c>
      <c r="AB522"/>
      <c r="AO522" s="1">
        <v>1</v>
      </c>
      <c r="AP522" s="1">
        <v>0.9</v>
      </c>
    </row>
    <row r="523" spans="2:42" x14ac:dyDescent="0.25">
      <c r="B523" s="26" t="s">
        <v>4463</v>
      </c>
      <c r="C523" s="29">
        <v>450.64</v>
      </c>
      <c r="D523" s="29">
        <v>307.26</v>
      </c>
      <c r="E523" s="29">
        <v>172.88</v>
      </c>
      <c r="F523" s="15">
        <v>30</v>
      </c>
      <c r="G523" s="15">
        <f t="shared" si="109"/>
        <v>202.88</v>
      </c>
      <c r="H523" s="40">
        <f t="shared" si="104"/>
        <v>368.19696087827771</v>
      </c>
      <c r="I523" s="42">
        <f t="shared" si="105"/>
        <v>0.83449901179813679</v>
      </c>
      <c r="J523" s="24">
        <v>455.82</v>
      </c>
      <c r="L523" s="105">
        <v>1</v>
      </c>
      <c r="M523" s="40">
        <f t="shared" si="106"/>
        <v>0</v>
      </c>
      <c r="N523" s="40">
        <f t="shared" si="110"/>
        <v>368.19696087827771</v>
      </c>
      <c r="O523" s="40">
        <f t="shared" si="111"/>
        <v>202.87999999999994</v>
      </c>
      <c r="P523" s="40">
        <f t="shared" si="112"/>
        <v>307.26</v>
      </c>
      <c r="Q523" s="40">
        <f t="shared" si="107"/>
        <v>0</v>
      </c>
      <c r="R523" s="40">
        <f t="shared" si="108"/>
        <v>202.87999999999994</v>
      </c>
      <c r="S523" s="40">
        <f t="shared" si="116"/>
        <v>42.349999999999937</v>
      </c>
      <c r="T523" s="40">
        <f t="shared" si="113"/>
        <v>82.88</v>
      </c>
      <c r="U523" s="40">
        <f t="shared" si="114"/>
        <v>318.24173516369598</v>
      </c>
      <c r="V523" s="13">
        <f t="shared" si="115"/>
        <v>0.96549247332991306</v>
      </c>
      <c r="W523" s="24" t="s">
        <v>4463</v>
      </c>
      <c r="AB523"/>
      <c r="AO523" s="1">
        <v>1</v>
      </c>
      <c r="AP523" s="1">
        <v>0.9</v>
      </c>
    </row>
    <row r="524" spans="2:42" x14ac:dyDescent="0.25">
      <c r="B524" s="26" t="s">
        <v>4464</v>
      </c>
      <c r="C524" s="29">
        <v>380.29</v>
      </c>
      <c r="D524" s="29">
        <v>256.52999999999997</v>
      </c>
      <c r="E524" s="29">
        <v>134.81</v>
      </c>
      <c r="F524" s="15">
        <v>30</v>
      </c>
      <c r="G524" s="15">
        <f t="shared" si="109"/>
        <v>164.81</v>
      </c>
      <c r="H524" s="40">
        <f t="shared" ref="H524:H587" si="117">SQRT((D524)^2+(G524)^2)</f>
        <v>304.90978501845427</v>
      </c>
      <c r="I524" s="42">
        <f t="shared" si="105"/>
        <v>0.8413308217854466</v>
      </c>
      <c r="J524" s="24">
        <v>457.43</v>
      </c>
      <c r="L524" s="105">
        <v>1</v>
      </c>
      <c r="M524" s="40">
        <f t="shared" si="106"/>
        <v>0</v>
      </c>
      <c r="N524" s="40">
        <f t="shared" si="110"/>
        <v>304.90978501845427</v>
      </c>
      <c r="O524" s="40">
        <f t="shared" si="111"/>
        <v>164.81</v>
      </c>
      <c r="P524" s="40">
        <f t="shared" si="112"/>
        <v>256.52999999999997</v>
      </c>
      <c r="Q524" s="40">
        <f t="shared" si="107"/>
        <v>0</v>
      </c>
      <c r="R524" s="40">
        <f t="shared" si="108"/>
        <v>164.81</v>
      </c>
      <c r="S524" s="40">
        <f t="shared" si="116"/>
        <v>-38.069999999999936</v>
      </c>
      <c r="T524" s="40">
        <f t="shared" si="113"/>
        <v>44.81</v>
      </c>
      <c r="U524" s="40">
        <f t="shared" si="114"/>
        <v>260.4142411620378</v>
      </c>
      <c r="V524" s="13">
        <f t="shared" si="115"/>
        <v>0.9850843750145718</v>
      </c>
      <c r="W524" s="24" t="s">
        <v>4464</v>
      </c>
      <c r="AB524"/>
      <c r="AO524" s="1">
        <v>1</v>
      </c>
      <c r="AP524" s="1">
        <v>0.9</v>
      </c>
    </row>
    <row r="525" spans="2:42" x14ac:dyDescent="0.25">
      <c r="B525" s="26" t="s">
        <v>4465</v>
      </c>
      <c r="C525" s="29">
        <v>355.34</v>
      </c>
      <c r="D525" s="29">
        <v>245.74</v>
      </c>
      <c r="E525" s="29">
        <v>122.45</v>
      </c>
      <c r="F525" s="15">
        <v>30</v>
      </c>
      <c r="G525" s="15">
        <f t="shared" si="109"/>
        <v>152.44999999999999</v>
      </c>
      <c r="H525" s="40">
        <f t="shared" si="117"/>
        <v>289.18705036705916</v>
      </c>
      <c r="I525" s="42">
        <f t="shared" si="105"/>
        <v>0.84976142496037532</v>
      </c>
      <c r="J525" s="24">
        <v>460.03</v>
      </c>
      <c r="L525" s="105">
        <v>1</v>
      </c>
      <c r="M525" s="40">
        <f t="shared" si="106"/>
        <v>0</v>
      </c>
      <c r="N525" s="40">
        <f t="shared" si="110"/>
        <v>289.18705036705916</v>
      </c>
      <c r="O525" s="40">
        <f t="shared" si="111"/>
        <v>152.44999999999999</v>
      </c>
      <c r="P525" s="40">
        <f t="shared" si="112"/>
        <v>245.74</v>
      </c>
      <c r="Q525" s="40">
        <f t="shared" si="107"/>
        <v>0</v>
      </c>
      <c r="R525" s="40">
        <f t="shared" si="108"/>
        <v>152.44999999999999</v>
      </c>
      <c r="S525" s="40">
        <f t="shared" si="116"/>
        <v>-12.360000000000014</v>
      </c>
      <c r="T525" s="40">
        <f t="shared" si="113"/>
        <v>32.449999999999989</v>
      </c>
      <c r="U525" s="40">
        <f t="shared" si="114"/>
        <v>247.87325410378588</v>
      </c>
      <c r="V525" s="13">
        <f t="shared" si="115"/>
        <v>0.99139377053204514</v>
      </c>
      <c r="W525" s="24" t="s">
        <v>4465</v>
      </c>
      <c r="AB525"/>
      <c r="AO525" s="1">
        <v>1</v>
      </c>
      <c r="AP525" s="1">
        <v>0.9</v>
      </c>
    </row>
    <row r="526" spans="2:42" x14ac:dyDescent="0.25">
      <c r="B526" s="26" t="s">
        <v>4466</v>
      </c>
      <c r="C526" s="29">
        <v>342.78</v>
      </c>
      <c r="D526" s="29">
        <v>243.73</v>
      </c>
      <c r="E526" s="29">
        <v>135.16</v>
      </c>
      <c r="F526" s="15">
        <v>30</v>
      </c>
      <c r="G526" s="15">
        <f t="shared" si="109"/>
        <v>165.16</v>
      </c>
      <c r="H526" s="40">
        <f t="shared" si="117"/>
        <v>294.41830530726179</v>
      </c>
      <c r="I526" s="42">
        <f t="shared" ref="I526:I589" si="118">D526/H526</f>
        <v>0.82783575479669202</v>
      </c>
      <c r="J526" s="24">
        <v>461.62</v>
      </c>
      <c r="L526" s="105">
        <v>1</v>
      </c>
      <c r="M526" s="40">
        <f t="shared" si="106"/>
        <v>0</v>
      </c>
      <c r="N526" s="40">
        <f t="shared" si="110"/>
        <v>294.41830530726179</v>
      </c>
      <c r="O526" s="40">
        <f t="shared" si="111"/>
        <v>165.16000000000005</v>
      </c>
      <c r="P526" s="40">
        <f t="shared" si="112"/>
        <v>243.73</v>
      </c>
      <c r="Q526" s="40">
        <f t="shared" si="107"/>
        <v>0</v>
      </c>
      <c r="R526" s="40">
        <f t="shared" si="108"/>
        <v>165.16000000000005</v>
      </c>
      <c r="S526" s="40">
        <f t="shared" si="116"/>
        <v>12.710000000000065</v>
      </c>
      <c r="T526" s="40">
        <f t="shared" si="113"/>
        <v>45.16</v>
      </c>
      <c r="U526" s="40">
        <f t="shared" si="114"/>
        <v>247.87847526560267</v>
      </c>
      <c r="V526" s="13">
        <f t="shared" si="115"/>
        <v>0.98326407623268786</v>
      </c>
      <c r="W526" s="24" t="s">
        <v>4466</v>
      </c>
      <c r="AB526"/>
      <c r="AO526" s="1">
        <v>1</v>
      </c>
      <c r="AP526" s="1">
        <v>0.9</v>
      </c>
    </row>
    <row r="527" spans="2:42" x14ac:dyDescent="0.25">
      <c r="B527" s="26" t="s">
        <v>4467</v>
      </c>
      <c r="C527" s="29">
        <v>432.58</v>
      </c>
      <c r="D527" s="29">
        <v>294.20999999999998</v>
      </c>
      <c r="E527" s="29">
        <v>172.35</v>
      </c>
      <c r="F527" s="15">
        <v>30</v>
      </c>
      <c r="G527" s="15">
        <f t="shared" si="109"/>
        <v>202.35</v>
      </c>
      <c r="H527" s="40">
        <f t="shared" si="117"/>
        <v>357.07848801068934</v>
      </c>
      <c r="I527" s="42">
        <f t="shared" si="118"/>
        <v>0.82393650101708915</v>
      </c>
      <c r="J527" s="24">
        <v>459.2</v>
      </c>
      <c r="L527" s="105">
        <v>1</v>
      </c>
      <c r="M527" s="40">
        <f t="shared" ref="M527:M590" si="119">DEGREES(ACOS(L527))</f>
        <v>0</v>
      </c>
      <c r="N527" s="40">
        <f t="shared" si="110"/>
        <v>357.07848801068934</v>
      </c>
      <c r="O527" s="40">
        <f t="shared" si="111"/>
        <v>202.35000000000005</v>
      </c>
      <c r="P527" s="40">
        <f t="shared" si="112"/>
        <v>294.20999999999998</v>
      </c>
      <c r="Q527" s="40">
        <f t="shared" ref="Q527:Q590" si="120">P527*SIN(ACOS(L527))</f>
        <v>0</v>
      </c>
      <c r="R527" s="40">
        <f t="shared" ref="R527:R590" si="121">O527-Q527</f>
        <v>202.35000000000005</v>
      </c>
      <c r="S527" s="40">
        <f t="shared" si="116"/>
        <v>37.19</v>
      </c>
      <c r="T527" s="40">
        <f t="shared" si="113"/>
        <v>82.35</v>
      </c>
      <c r="U527" s="40">
        <f t="shared" si="114"/>
        <v>305.51766986542691</v>
      </c>
      <c r="V527" s="13">
        <f t="shared" si="115"/>
        <v>0.96298849140081588</v>
      </c>
      <c r="W527" s="24" t="s">
        <v>4467</v>
      </c>
      <c r="AB527"/>
      <c r="AO527" s="1">
        <v>1</v>
      </c>
      <c r="AP527" s="1">
        <v>0.9</v>
      </c>
    </row>
    <row r="528" spans="2:42" x14ac:dyDescent="0.25">
      <c r="B528" s="26" t="s">
        <v>4468</v>
      </c>
      <c r="C528" s="29">
        <v>357.94</v>
      </c>
      <c r="D528" s="29">
        <v>245.09</v>
      </c>
      <c r="E528" s="29">
        <v>136.66999999999999</v>
      </c>
      <c r="F528" s="15">
        <v>30</v>
      </c>
      <c r="G528" s="15">
        <f t="shared" si="109"/>
        <v>166.67</v>
      </c>
      <c r="H528" s="40">
        <f t="shared" si="117"/>
        <v>296.39162774950307</v>
      </c>
      <c r="I528" s="42">
        <f t="shared" si="118"/>
        <v>0.82691269608714824</v>
      </c>
      <c r="J528" s="24">
        <v>463.91</v>
      </c>
      <c r="L528" s="105">
        <v>1</v>
      </c>
      <c r="M528" s="40">
        <f t="shared" si="119"/>
        <v>0</v>
      </c>
      <c r="N528" s="40">
        <f t="shared" si="110"/>
        <v>296.39162774950307</v>
      </c>
      <c r="O528" s="40">
        <f t="shared" si="111"/>
        <v>166.67</v>
      </c>
      <c r="P528" s="40">
        <f t="shared" si="112"/>
        <v>245.09</v>
      </c>
      <c r="Q528" s="40">
        <f t="shared" si="120"/>
        <v>0</v>
      </c>
      <c r="R528" s="40">
        <f t="shared" si="121"/>
        <v>166.67</v>
      </c>
      <c r="S528" s="40">
        <f t="shared" si="116"/>
        <v>-35.680000000000064</v>
      </c>
      <c r="T528" s="40">
        <f t="shared" si="113"/>
        <v>46.669999999999987</v>
      </c>
      <c r="U528" s="40">
        <f t="shared" si="114"/>
        <v>249.49388168850956</v>
      </c>
      <c r="V528" s="13">
        <f t="shared" si="115"/>
        <v>0.98234873873978301</v>
      </c>
      <c r="W528" s="24" t="s">
        <v>4468</v>
      </c>
      <c r="AB528"/>
      <c r="AO528" s="1">
        <v>1</v>
      </c>
      <c r="AP528" s="1">
        <v>0.9</v>
      </c>
    </row>
    <row r="529" spans="2:42" x14ac:dyDescent="0.25">
      <c r="B529" s="26" t="s">
        <v>4469</v>
      </c>
      <c r="C529" s="29">
        <v>303.47000000000003</v>
      </c>
      <c r="D529" s="29">
        <v>217.08</v>
      </c>
      <c r="E529" s="29">
        <v>130.04</v>
      </c>
      <c r="F529" s="15">
        <v>30</v>
      </c>
      <c r="G529" s="15">
        <f t="shared" si="109"/>
        <v>160.04</v>
      </c>
      <c r="H529" s="40">
        <f t="shared" si="117"/>
        <v>269.69710417429405</v>
      </c>
      <c r="I529" s="42">
        <f t="shared" si="118"/>
        <v>0.80490296944275019</v>
      </c>
      <c r="J529" s="24">
        <v>465.66</v>
      </c>
      <c r="L529" s="105">
        <v>1</v>
      </c>
      <c r="M529" s="40">
        <f t="shared" si="119"/>
        <v>0</v>
      </c>
      <c r="N529" s="40">
        <f t="shared" si="110"/>
        <v>269.69710417429405</v>
      </c>
      <c r="O529" s="40">
        <f t="shared" si="111"/>
        <v>160.04000000000002</v>
      </c>
      <c r="P529" s="40">
        <f t="shared" si="112"/>
        <v>217.08</v>
      </c>
      <c r="Q529" s="40">
        <f t="shared" si="120"/>
        <v>0</v>
      </c>
      <c r="R529" s="40">
        <f t="shared" si="121"/>
        <v>160.04000000000002</v>
      </c>
      <c r="S529" s="40">
        <f t="shared" si="116"/>
        <v>-6.629999999999967</v>
      </c>
      <c r="T529" s="40">
        <f t="shared" si="113"/>
        <v>40.039999999999992</v>
      </c>
      <c r="U529" s="40">
        <f t="shared" si="114"/>
        <v>220.74176768341783</v>
      </c>
      <c r="V529" s="13">
        <f t="shared" si="115"/>
        <v>0.98341153229927269</v>
      </c>
      <c r="W529" s="24" t="s">
        <v>4469</v>
      </c>
      <c r="AB529"/>
      <c r="AO529" s="1">
        <v>1</v>
      </c>
      <c r="AP529" s="1">
        <v>0.9</v>
      </c>
    </row>
    <row r="530" spans="2:42" x14ac:dyDescent="0.25">
      <c r="B530" s="26" t="s">
        <v>4470</v>
      </c>
      <c r="C530" s="29">
        <v>299.81</v>
      </c>
      <c r="D530" s="29">
        <v>219.19</v>
      </c>
      <c r="E530" s="29">
        <v>133.38</v>
      </c>
      <c r="F530" s="15">
        <v>30</v>
      </c>
      <c r="G530" s="15">
        <f t="shared" si="109"/>
        <v>163.38</v>
      </c>
      <c r="H530" s="40">
        <f t="shared" si="117"/>
        <v>273.38119997541895</v>
      </c>
      <c r="I530" s="42">
        <f t="shared" si="118"/>
        <v>0.80177422595155934</v>
      </c>
      <c r="J530" s="24">
        <v>467.35</v>
      </c>
      <c r="L530" s="105">
        <v>1</v>
      </c>
      <c r="M530" s="40">
        <f t="shared" si="119"/>
        <v>0</v>
      </c>
      <c r="N530" s="40">
        <f t="shared" si="110"/>
        <v>273.38119997541895</v>
      </c>
      <c r="O530" s="40">
        <f t="shared" si="111"/>
        <v>163.38000000000005</v>
      </c>
      <c r="P530" s="40">
        <f t="shared" si="112"/>
        <v>219.19</v>
      </c>
      <c r="Q530" s="40">
        <f t="shared" si="120"/>
        <v>0</v>
      </c>
      <c r="R530" s="40">
        <f t="shared" si="121"/>
        <v>163.38000000000005</v>
      </c>
      <c r="S530" s="40">
        <f t="shared" si="116"/>
        <v>3.3400000000000318</v>
      </c>
      <c r="T530" s="40">
        <f t="shared" si="113"/>
        <v>43.379999999999995</v>
      </c>
      <c r="U530" s="40">
        <f t="shared" si="114"/>
        <v>223.44144758750556</v>
      </c>
      <c r="V530" s="13">
        <f t="shared" si="115"/>
        <v>0.98097287842784586</v>
      </c>
      <c r="W530" s="24" t="s">
        <v>4470</v>
      </c>
      <c r="AB530"/>
      <c r="AO530" s="1">
        <v>1</v>
      </c>
      <c r="AP530" s="1">
        <v>0.9</v>
      </c>
    </row>
    <row r="531" spans="2:42" x14ac:dyDescent="0.25">
      <c r="B531" s="26" t="s">
        <v>4471</v>
      </c>
      <c r="C531" s="29">
        <v>329.01</v>
      </c>
      <c r="D531" s="29">
        <v>222.22</v>
      </c>
      <c r="E531" s="29">
        <v>133.9</v>
      </c>
      <c r="F531" s="15">
        <v>30</v>
      </c>
      <c r="G531" s="15">
        <f t="shared" si="109"/>
        <v>163.9</v>
      </c>
      <c r="H531" s="40">
        <f t="shared" si="117"/>
        <v>276.12486016293428</v>
      </c>
      <c r="I531" s="42">
        <f t="shared" si="118"/>
        <v>0.80478085120214682</v>
      </c>
      <c r="J531" s="24">
        <v>464.56</v>
      </c>
      <c r="L531" s="105">
        <v>1</v>
      </c>
      <c r="M531" s="40">
        <f t="shared" si="119"/>
        <v>0</v>
      </c>
      <c r="N531" s="40">
        <f t="shared" si="110"/>
        <v>276.12486016293428</v>
      </c>
      <c r="O531" s="40">
        <f t="shared" si="111"/>
        <v>163.9</v>
      </c>
      <c r="P531" s="40">
        <f t="shared" si="112"/>
        <v>222.22</v>
      </c>
      <c r="Q531" s="40">
        <f t="shared" si="120"/>
        <v>0</v>
      </c>
      <c r="R531" s="40">
        <f t="shared" si="121"/>
        <v>163.9</v>
      </c>
      <c r="S531" s="40">
        <f t="shared" si="116"/>
        <v>0.51999999999995339</v>
      </c>
      <c r="T531" s="40">
        <f t="shared" si="113"/>
        <v>43.900000000000006</v>
      </c>
      <c r="U531" s="40">
        <f t="shared" si="114"/>
        <v>226.51476419871619</v>
      </c>
      <c r="V531" s="13">
        <f t="shared" si="115"/>
        <v>0.98103980456237061</v>
      </c>
      <c r="W531" s="24" t="s">
        <v>4471</v>
      </c>
      <c r="AB531"/>
      <c r="AO531" s="1">
        <v>1</v>
      </c>
      <c r="AP531" s="1">
        <v>0.9</v>
      </c>
    </row>
    <row r="532" spans="2:42" x14ac:dyDescent="0.25">
      <c r="B532" s="26" t="s">
        <v>4472</v>
      </c>
      <c r="C532" s="29">
        <v>325.14999999999998</v>
      </c>
      <c r="D532" s="29">
        <v>225.02</v>
      </c>
      <c r="E532" s="29">
        <v>137.43</v>
      </c>
      <c r="F532" s="15">
        <v>30</v>
      </c>
      <c r="G532" s="15">
        <f t="shared" si="109"/>
        <v>167.43</v>
      </c>
      <c r="H532" s="40">
        <f t="shared" si="117"/>
        <v>280.47603337896805</v>
      </c>
      <c r="I532" s="42">
        <f t="shared" si="118"/>
        <v>0.80227888739413944</v>
      </c>
      <c r="J532" s="24">
        <v>461.05</v>
      </c>
      <c r="L532" s="105">
        <v>1</v>
      </c>
      <c r="M532" s="40">
        <f t="shared" si="119"/>
        <v>0</v>
      </c>
      <c r="N532" s="40">
        <f t="shared" si="110"/>
        <v>280.47603337896805</v>
      </c>
      <c r="O532" s="40">
        <f t="shared" si="111"/>
        <v>167.42999999999998</v>
      </c>
      <c r="P532" s="40">
        <f t="shared" si="112"/>
        <v>225.02</v>
      </c>
      <c r="Q532" s="40">
        <f t="shared" si="120"/>
        <v>0</v>
      </c>
      <c r="R532" s="40">
        <f t="shared" si="121"/>
        <v>167.42999999999998</v>
      </c>
      <c r="S532" s="40">
        <f t="shared" si="116"/>
        <v>3.5299999999999727</v>
      </c>
      <c r="T532" s="40">
        <f t="shared" si="113"/>
        <v>47.430000000000007</v>
      </c>
      <c r="U532" s="40">
        <f t="shared" si="114"/>
        <v>229.96435658597181</v>
      </c>
      <c r="V532" s="13">
        <f t="shared" si="115"/>
        <v>0.97849946548510724</v>
      </c>
      <c r="W532" s="24" t="s">
        <v>4472</v>
      </c>
      <c r="AB532"/>
      <c r="AO532" s="1">
        <v>1</v>
      </c>
      <c r="AP532" s="1">
        <v>0.9</v>
      </c>
    </row>
    <row r="533" spans="2:42" x14ac:dyDescent="0.25">
      <c r="B533" s="26" t="s">
        <v>4473</v>
      </c>
      <c r="C533" s="29">
        <v>304.62</v>
      </c>
      <c r="D533" s="29">
        <v>202.96</v>
      </c>
      <c r="E533" s="29">
        <v>128.86000000000001</v>
      </c>
      <c r="F533" s="15">
        <v>30</v>
      </c>
      <c r="G533" s="15">
        <f t="shared" si="109"/>
        <v>158.86000000000001</v>
      </c>
      <c r="H533" s="40">
        <f t="shared" si="117"/>
        <v>257.73874602007362</v>
      </c>
      <c r="I533" s="42">
        <f t="shared" si="118"/>
        <v>0.78746406248206369</v>
      </c>
      <c r="J533" s="24">
        <v>457.59</v>
      </c>
      <c r="L533" s="105">
        <v>1</v>
      </c>
      <c r="M533" s="40">
        <f t="shared" si="119"/>
        <v>0</v>
      </c>
      <c r="N533" s="40">
        <f t="shared" si="110"/>
        <v>257.73874602007362</v>
      </c>
      <c r="O533" s="40">
        <f t="shared" si="111"/>
        <v>158.86000000000004</v>
      </c>
      <c r="P533" s="40">
        <f t="shared" si="112"/>
        <v>202.96</v>
      </c>
      <c r="Q533" s="40">
        <f t="shared" si="120"/>
        <v>0</v>
      </c>
      <c r="R533" s="40">
        <f t="shared" si="121"/>
        <v>158.86000000000004</v>
      </c>
      <c r="S533" s="40">
        <f t="shared" si="116"/>
        <v>-8.5699999999999363</v>
      </c>
      <c r="T533" s="40">
        <f t="shared" si="113"/>
        <v>38.860000000000014</v>
      </c>
      <c r="U533" s="40">
        <f t="shared" si="114"/>
        <v>206.64670624038507</v>
      </c>
      <c r="V533" s="13">
        <f t="shared" si="115"/>
        <v>0.98215937574104639</v>
      </c>
      <c r="W533" s="24" t="s">
        <v>4473</v>
      </c>
      <c r="AB533"/>
      <c r="AO533" s="1">
        <v>1</v>
      </c>
      <c r="AP533" s="1">
        <v>0.9</v>
      </c>
    </row>
    <row r="534" spans="2:42" x14ac:dyDescent="0.25">
      <c r="B534" s="26" t="s">
        <v>4474</v>
      </c>
      <c r="C534" s="29">
        <v>296.86</v>
      </c>
      <c r="D534" s="29">
        <v>204.69</v>
      </c>
      <c r="E534" s="29">
        <v>117.54</v>
      </c>
      <c r="F534" s="15">
        <v>30</v>
      </c>
      <c r="G534" s="15">
        <f t="shared" si="109"/>
        <v>147.54000000000002</v>
      </c>
      <c r="H534" s="40">
        <f t="shared" si="117"/>
        <v>252.32131836212335</v>
      </c>
      <c r="I534" s="42">
        <f t="shared" si="118"/>
        <v>0.81122753054989816</v>
      </c>
      <c r="J534" s="24">
        <v>456.97</v>
      </c>
      <c r="L534" s="105">
        <v>1</v>
      </c>
      <c r="M534" s="40">
        <f t="shared" si="119"/>
        <v>0</v>
      </c>
      <c r="N534" s="40">
        <f t="shared" si="110"/>
        <v>252.32131836212335</v>
      </c>
      <c r="O534" s="40">
        <f t="shared" si="111"/>
        <v>147.54000000000002</v>
      </c>
      <c r="P534" s="40">
        <f t="shared" si="112"/>
        <v>204.69</v>
      </c>
      <c r="Q534" s="40">
        <f t="shared" si="120"/>
        <v>0</v>
      </c>
      <c r="R534" s="40">
        <f t="shared" si="121"/>
        <v>147.54000000000002</v>
      </c>
      <c r="S534" s="40">
        <f t="shared" si="116"/>
        <v>-11.320000000000022</v>
      </c>
      <c r="T534" s="40">
        <f t="shared" si="113"/>
        <v>27.54000000000002</v>
      </c>
      <c r="U534" s="40">
        <f t="shared" si="114"/>
        <v>206.53437413660708</v>
      </c>
      <c r="V534" s="13">
        <f t="shared" si="115"/>
        <v>0.99106989263013834</v>
      </c>
      <c r="W534" s="24" t="s">
        <v>4474</v>
      </c>
      <c r="AB534"/>
      <c r="AO534" s="1">
        <v>1</v>
      </c>
      <c r="AP534" s="1">
        <v>0.9</v>
      </c>
    </row>
    <row r="535" spans="2:42" x14ac:dyDescent="0.25">
      <c r="B535" s="26" t="s">
        <v>4475</v>
      </c>
      <c r="C535" s="29">
        <v>332.3</v>
      </c>
      <c r="D535" s="29">
        <v>222.82</v>
      </c>
      <c r="E535" s="29">
        <v>132.01</v>
      </c>
      <c r="F535" s="15">
        <v>30</v>
      </c>
      <c r="G535" s="15">
        <f t="shared" si="109"/>
        <v>162.01</v>
      </c>
      <c r="H535" s="40">
        <f t="shared" si="117"/>
        <v>275.4922730313865</v>
      </c>
      <c r="I535" s="42">
        <f t="shared" si="118"/>
        <v>0.80880671369906032</v>
      </c>
      <c r="J535" s="24">
        <v>452.99</v>
      </c>
      <c r="L535" s="105">
        <v>1</v>
      </c>
      <c r="M535" s="40">
        <f t="shared" si="119"/>
        <v>0</v>
      </c>
      <c r="N535" s="40">
        <f t="shared" si="110"/>
        <v>275.4922730313865</v>
      </c>
      <c r="O535" s="40">
        <f t="shared" si="111"/>
        <v>162.01000000000005</v>
      </c>
      <c r="P535" s="40">
        <f t="shared" si="112"/>
        <v>222.82</v>
      </c>
      <c r="Q535" s="40">
        <f t="shared" si="120"/>
        <v>0</v>
      </c>
      <c r="R535" s="40">
        <f t="shared" si="121"/>
        <v>162.01000000000005</v>
      </c>
      <c r="S535" s="40">
        <f t="shared" si="116"/>
        <v>14.470000000000027</v>
      </c>
      <c r="T535" s="40">
        <f t="shared" si="113"/>
        <v>42.009999999999991</v>
      </c>
      <c r="U535" s="40">
        <f t="shared" si="114"/>
        <v>226.74565596720922</v>
      </c>
      <c r="V535" s="13">
        <f t="shared" si="115"/>
        <v>0.98268696284185075</v>
      </c>
      <c r="W535" s="24" t="s">
        <v>4475</v>
      </c>
      <c r="AB535"/>
      <c r="AO535" s="1">
        <v>1</v>
      </c>
      <c r="AP535" s="1">
        <v>0.9</v>
      </c>
    </row>
    <row r="536" spans="2:42" x14ac:dyDescent="0.25">
      <c r="B536" s="26" t="s">
        <v>4476</v>
      </c>
      <c r="C536" s="29">
        <v>319.92</v>
      </c>
      <c r="D536" s="29">
        <v>223.25</v>
      </c>
      <c r="E536" s="29">
        <v>127.24</v>
      </c>
      <c r="F536" s="15">
        <v>30</v>
      </c>
      <c r="G536" s="15">
        <f t="shared" si="109"/>
        <v>157.24</v>
      </c>
      <c r="H536" s="40">
        <f t="shared" si="117"/>
        <v>273.06588966767708</v>
      </c>
      <c r="I536" s="42">
        <f t="shared" si="118"/>
        <v>0.81756824432263098</v>
      </c>
      <c r="J536" s="24">
        <v>450.74</v>
      </c>
      <c r="L536" s="105">
        <v>1</v>
      </c>
      <c r="M536" s="40">
        <f t="shared" si="119"/>
        <v>0</v>
      </c>
      <c r="N536" s="40">
        <f t="shared" si="110"/>
        <v>273.06588966767708</v>
      </c>
      <c r="O536" s="40">
        <f t="shared" si="111"/>
        <v>157.23999999999995</v>
      </c>
      <c r="P536" s="40">
        <f t="shared" si="112"/>
        <v>223.25</v>
      </c>
      <c r="Q536" s="40">
        <f t="shared" si="120"/>
        <v>0</v>
      </c>
      <c r="R536" s="40">
        <f t="shared" si="121"/>
        <v>157.23999999999995</v>
      </c>
      <c r="S536" s="40">
        <f t="shared" si="116"/>
        <v>-4.7700000000000955</v>
      </c>
      <c r="T536" s="40">
        <f t="shared" si="113"/>
        <v>37.240000000000009</v>
      </c>
      <c r="U536" s="40">
        <f t="shared" si="114"/>
        <v>226.33466393816039</v>
      </c>
      <c r="V536" s="13">
        <f t="shared" si="115"/>
        <v>0.98637122619890349</v>
      </c>
      <c r="W536" s="24" t="s">
        <v>4476</v>
      </c>
      <c r="AB536"/>
      <c r="AO536" s="1">
        <v>1</v>
      </c>
      <c r="AP536" s="1">
        <v>0.9</v>
      </c>
    </row>
    <row r="537" spans="2:42" x14ac:dyDescent="0.25">
      <c r="B537" s="26" t="s">
        <v>4477</v>
      </c>
      <c r="C537" s="29">
        <v>327.26</v>
      </c>
      <c r="D537" s="29">
        <v>224.59</v>
      </c>
      <c r="E537" s="29">
        <v>128.41</v>
      </c>
      <c r="F537" s="15">
        <v>30</v>
      </c>
      <c r="G537" s="15">
        <f t="shared" si="109"/>
        <v>158.41</v>
      </c>
      <c r="H537" s="40">
        <f t="shared" si="117"/>
        <v>274.83521644796542</v>
      </c>
      <c r="I537" s="42">
        <f t="shared" si="118"/>
        <v>0.81718057424610158</v>
      </c>
      <c r="J537" s="24">
        <v>453.61</v>
      </c>
      <c r="L537" s="105">
        <v>1</v>
      </c>
      <c r="M537" s="40">
        <f t="shared" si="119"/>
        <v>0</v>
      </c>
      <c r="N537" s="40">
        <f t="shared" si="110"/>
        <v>274.83521644796542</v>
      </c>
      <c r="O537" s="40">
        <f t="shared" si="111"/>
        <v>158.41</v>
      </c>
      <c r="P537" s="40">
        <f t="shared" si="112"/>
        <v>224.59</v>
      </c>
      <c r="Q537" s="40">
        <f t="shared" si="120"/>
        <v>0</v>
      </c>
      <c r="R537" s="40">
        <f t="shared" si="121"/>
        <v>158.41</v>
      </c>
      <c r="S537" s="40">
        <f t="shared" si="116"/>
        <v>1.1700000000000443</v>
      </c>
      <c r="T537" s="40">
        <f t="shared" si="113"/>
        <v>38.409999999999997</v>
      </c>
      <c r="U537" s="40">
        <f t="shared" si="114"/>
        <v>227.85082005557936</v>
      </c>
      <c r="V537" s="13">
        <f t="shared" si="115"/>
        <v>0.98568879385738462</v>
      </c>
      <c r="W537" s="24" t="s">
        <v>4477</v>
      </c>
      <c r="AB537"/>
      <c r="AO537" s="1">
        <v>1</v>
      </c>
      <c r="AP537" s="1">
        <v>0.9</v>
      </c>
    </row>
    <row r="538" spans="2:42" x14ac:dyDescent="0.25">
      <c r="B538" s="26" t="s">
        <v>4478</v>
      </c>
      <c r="C538" s="29">
        <v>398.8</v>
      </c>
      <c r="D538" s="29">
        <v>246.08</v>
      </c>
      <c r="E538" s="29">
        <v>142.38</v>
      </c>
      <c r="F538" s="15">
        <v>30</v>
      </c>
      <c r="G538" s="15">
        <f t="shared" si="109"/>
        <v>172.38</v>
      </c>
      <c r="H538" s="40">
        <f t="shared" si="117"/>
        <v>300.45004709601898</v>
      </c>
      <c r="I538" s="42">
        <f t="shared" si="118"/>
        <v>0.81903798111689707</v>
      </c>
      <c r="J538" s="24">
        <v>450.78</v>
      </c>
      <c r="L538" s="105">
        <v>1</v>
      </c>
      <c r="M538" s="40">
        <f t="shared" si="119"/>
        <v>0</v>
      </c>
      <c r="N538" s="40">
        <f t="shared" si="110"/>
        <v>300.45004709601898</v>
      </c>
      <c r="O538" s="40">
        <f t="shared" si="111"/>
        <v>172.38</v>
      </c>
      <c r="P538" s="40">
        <f t="shared" si="112"/>
        <v>246.08</v>
      </c>
      <c r="Q538" s="40">
        <f t="shared" si="120"/>
        <v>0</v>
      </c>
      <c r="R538" s="40">
        <f t="shared" si="121"/>
        <v>172.38</v>
      </c>
      <c r="S538" s="40">
        <f t="shared" si="116"/>
        <v>13.969999999999999</v>
      </c>
      <c r="T538" s="40">
        <f t="shared" si="113"/>
        <v>52.379999999999995</v>
      </c>
      <c r="U538" s="40">
        <f t="shared" si="114"/>
        <v>251.59298638873065</v>
      </c>
      <c r="V538" s="13">
        <f t="shared" si="115"/>
        <v>0.97808767856424805</v>
      </c>
      <c r="W538" s="24" t="s">
        <v>4478</v>
      </c>
      <c r="AB538"/>
      <c r="AO538" s="1">
        <v>1</v>
      </c>
      <c r="AP538" s="1">
        <v>0.9</v>
      </c>
    </row>
    <row r="539" spans="2:42" x14ac:dyDescent="0.25">
      <c r="B539" s="26" t="s">
        <v>4479</v>
      </c>
      <c r="C539" s="29">
        <v>375.73</v>
      </c>
      <c r="D539" s="29">
        <v>278.26</v>
      </c>
      <c r="E539" s="29">
        <v>161.05000000000001</v>
      </c>
      <c r="F539" s="15">
        <v>30</v>
      </c>
      <c r="G539" s="15">
        <f t="shared" si="109"/>
        <v>191.05</v>
      </c>
      <c r="H539" s="40">
        <f t="shared" si="117"/>
        <v>337.5333022088339</v>
      </c>
      <c r="I539" s="42">
        <f t="shared" si="118"/>
        <v>0.82439272859612189</v>
      </c>
      <c r="J539" s="24">
        <v>452.24</v>
      </c>
      <c r="L539" s="105">
        <v>1</v>
      </c>
      <c r="M539" s="40">
        <f t="shared" si="119"/>
        <v>0</v>
      </c>
      <c r="N539" s="40">
        <f t="shared" si="110"/>
        <v>337.5333022088339</v>
      </c>
      <c r="O539" s="40">
        <f t="shared" si="111"/>
        <v>191.04999999999998</v>
      </c>
      <c r="P539" s="40">
        <f t="shared" si="112"/>
        <v>278.26</v>
      </c>
      <c r="Q539" s="40">
        <f t="shared" si="120"/>
        <v>0</v>
      </c>
      <c r="R539" s="40">
        <f t="shared" si="121"/>
        <v>191.04999999999998</v>
      </c>
      <c r="S539" s="40">
        <f t="shared" si="116"/>
        <v>18.669999999999987</v>
      </c>
      <c r="T539" s="40">
        <f t="shared" si="113"/>
        <v>71.050000000000011</v>
      </c>
      <c r="U539" s="40">
        <f t="shared" si="114"/>
        <v>287.18762177364124</v>
      </c>
      <c r="V539" s="13">
        <f t="shared" si="115"/>
        <v>0.96891362615663879</v>
      </c>
      <c r="W539" s="24" t="s">
        <v>4479</v>
      </c>
      <c r="AB539"/>
      <c r="AO539" s="1">
        <v>1</v>
      </c>
      <c r="AP539" s="1">
        <v>0.9</v>
      </c>
    </row>
    <row r="540" spans="2:42" x14ac:dyDescent="0.25">
      <c r="B540" s="26" t="s">
        <v>4480</v>
      </c>
      <c r="C540" s="29">
        <v>304.86</v>
      </c>
      <c r="D540" s="29">
        <v>214.89</v>
      </c>
      <c r="E540" s="29">
        <v>125.43</v>
      </c>
      <c r="F540" s="15">
        <v>30</v>
      </c>
      <c r="G540" s="15">
        <f t="shared" si="109"/>
        <v>155.43</v>
      </c>
      <c r="H540" s="40">
        <f t="shared" si="117"/>
        <v>265.20972267245406</v>
      </c>
      <c r="I540" s="42">
        <f t="shared" si="118"/>
        <v>0.81026441200799715</v>
      </c>
      <c r="J540" s="24">
        <v>453.44</v>
      </c>
      <c r="L540" s="105">
        <v>1</v>
      </c>
      <c r="M540" s="40">
        <f t="shared" si="119"/>
        <v>0</v>
      </c>
      <c r="N540" s="40">
        <f t="shared" si="110"/>
        <v>265.20972267245406</v>
      </c>
      <c r="O540" s="40">
        <f t="shared" si="111"/>
        <v>155.43</v>
      </c>
      <c r="P540" s="40">
        <f t="shared" si="112"/>
        <v>214.89</v>
      </c>
      <c r="Q540" s="40">
        <f t="shared" si="120"/>
        <v>0</v>
      </c>
      <c r="R540" s="40">
        <f t="shared" si="121"/>
        <v>155.43</v>
      </c>
      <c r="S540" s="40">
        <f t="shared" si="116"/>
        <v>-35.619999999999976</v>
      </c>
      <c r="T540" s="40">
        <f t="shared" si="113"/>
        <v>35.430000000000007</v>
      </c>
      <c r="U540" s="40">
        <f t="shared" si="114"/>
        <v>217.79117750726266</v>
      </c>
      <c r="V540" s="13">
        <f t="shared" si="115"/>
        <v>0.9866790861757202</v>
      </c>
      <c r="W540" s="24" t="s">
        <v>4480</v>
      </c>
      <c r="AB540"/>
      <c r="AO540" s="1">
        <v>1</v>
      </c>
      <c r="AP540" s="1">
        <v>0.9</v>
      </c>
    </row>
    <row r="541" spans="2:42" x14ac:dyDescent="0.25">
      <c r="B541" s="26" t="s">
        <v>4481</v>
      </c>
      <c r="C541" s="29">
        <v>425.74</v>
      </c>
      <c r="D541" s="29">
        <v>282.07</v>
      </c>
      <c r="E541" s="29">
        <v>162.68</v>
      </c>
      <c r="F541" s="15">
        <v>30</v>
      </c>
      <c r="G541" s="15">
        <f t="shared" si="109"/>
        <v>192.68</v>
      </c>
      <c r="H541" s="40">
        <f t="shared" si="117"/>
        <v>341.59781512767319</v>
      </c>
      <c r="I541" s="42">
        <f t="shared" si="118"/>
        <v>0.82573713152871164</v>
      </c>
      <c r="J541" s="24">
        <v>450.47</v>
      </c>
      <c r="L541" s="105">
        <v>1</v>
      </c>
      <c r="M541" s="40">
        <f t="shared" si="119"/>
        <v>0</v>
      </c>
      <c r="N541" s="40">
        <f t="shared" si="110"/>
        <v>341.59781512767319</v>
      </c>
      <c r="O541" s="40">
        <f t="shared" si="111"/>
        <v>192.67999999999995</v>
      </c>
      <c r="P541" s="40">
        <f t="shared" si="112"/>
        <v>282.07</v>
      </c>
      <c r="Q541" s="40">
        <f t="shared" si="120"/>
        <v>0</v>
      </c>
      <c r="R541" s="40">
        <f t="shared" si="121"/>
        <v>192.67999999999995</v>
      </c>
      <c r="S541" s="40">
        <f t="shared" si="116"/>
        <v>37.249999999999943</v>
      </c>
      <c r="T541" s="40">
        <f t="shared" si="113"/>
        <v>72.680000000000007</v>
      </c>
      <c r="U541" s="40">
        <f t="shared" si="114"/>
        <v>291.28313940219743</v>
      </c>
      <c r="V541" s="13">
        <f t="shared" si="115"/>
        <v>0.96837050225047139</v>
      </c>
      <c r="W541" s="24" t="s">
        <v>4481</v>
      </c>
      <c r="AB541"/>
      <c r="AO541" s="1">
        <v>1</v>
      </c>
      <c r="AP541" s="1">
        <v>0.9</v>
      </c>
    </row>
    <row r="542" spans="2:42" x14ac:dyDescent="0.25">
      <c r="B542" s="26" t="s">
        <v>4482</v>
      </c>
      <c r="C542" s="29">
        <v>338.72</v>
      </c>
      <c r="D542" s="29">
        <v>235.7</v>
      </c>
      <c r="E542" s="29">
        <v>132.12</v>
      </c>
      <c r="F542" s="15">
        <v>30</v>
      </c>
      <c r="G542" s="15">
        <f t="shared" si="109"/>
        <v>162.12</v>
      </c>
      <c r="H542" s="40">
        <f t="shared" si="117"/>
        <v>286.0723412006131</v>
      </c>
      <c r="I542" s="42">
        <f t="shared" si="118"/>
        <v>0.82391747140179261</v>
      </c>
      <c r="J542" s="24">
        <v>452.44</v>
      </c>
      <c r="L542" s="105">
        <v>1</v>
      </c>
      <c r="M542" s="40">
        <f t="shared" si="119"/>
        <v>0</v>
      </c>
      <c r="N542" s="40">
        <f t="shared" si="110"/>
        <v>286.0723412006131</v>
      </c>
      <c r="O542" s="40">
        <f t="shared" si="111"/>
        <v>162.11999999999998</v>
      </c>
      <c r="P542" s="40">
        <f t="shared" si="112"/>
        <v>235.7</v>
      </c>
      <c r="Q542" s="40">
        <f t="shared" si="120"/>
        <v>0</v>
      </c>
      <c r="R542" s="40">
        <f t="shared" si="121"/>
        <v>162.11999999999998</v>
      </c>
      <c r="S542" s="40">
        <f t="shared" si="116"/>
        <v>-30.559999999999974</v>
      </c>
      <c r="T542" s="40">
        <f t="shared" si="113"/>
        <v>42.120000000000005</v>
      </c>
      <c r="U542" s="40">
        <f t="shared" si="114"/>
        <v>239.43388314939889</v>
      </c>
      <c r="V542" s="13">
        <f t="shared" si="115"/>
        <v>0.98440536861247374</v>
      </c>
      <c r="W542" s="24" t="s">
        <v>4482</v>
      </c>
      <c r="AB542"/>
      <c r="AO542" s="1">
        <v>1</v>
      </c>
      <c r="AP542" s="1">
        <v>0.9</v>
      </c>
    </row>
    <row r="543" spans="2:42" x14ac:dyDescent="0.25">
      <c r="B543" s="26" t="s">
        <v>4483</v>
      </c>
      <c r="C543" s="29">
        <v>346.7</v>
      </c>
      <c r="D543" s="29">
        <v>234.57</v>
      </c>
      <c r="E543" s="29">
        <v>132.91999999999999</v>
      </c>
      <c r="F543" s="15">
        <v>30</v>
      </c>
      <c r="G543" s="15">
        <f t="shared" si="109"/>
        <v>162.91999999999999</v>
      </c>
      <c r="H543" s="40">
        <f t="shared" si="117"/>
        <v>285.59763882077175</v>
      </c>
      <c r="I543" s="42">
        <f t="shared" si="118"/>
        <v>0.82133031970619896</v>
      </c>
      <c r="J543" s="24">
        <v>452.76</v>
      </c>
      <c r="L543" s="105">
        <v>1</v>
      </c>
      <c r="M543" s="40">
        <f t="shared" si="119"/>
        <v>0</v>
      </c>
      <c r="N543" s="40">
        <f t="shared" si="110"/>
        <v>285.59763882077175</v>
      </c>
      <c r="O543" s="40">
        <f t="shared" si="111"/>
        <v>162.91999999999996</v>
      </c>
      <c r="P543" s="40">
        <f t="shared" si="112"/>
        <v>234.57</v>
      </c>
      <c r="Q543" s="40">
        <f t="shared" si="120"/>
        <v>0</v>
      </c>
      <c r="R543" s="40">
        <f t="shared" si="121"/>
        <v>162.91999999999996</v>
      </c>
      <c r="S543" s="40">
        <f t="shared" si="116"/>
        <v>0.79999999999998295</v>
      </c>
      <c r="T543" s="40">
        <f t="shared" si="113"/>
        <v>42.919999999999987</v>
      </c>
      <c r="U543" s="40">
        <f t="shared" si="114"/>
        <v>238.46427677956294</v>
      </c>
      <c r="V543" s="13">
        <f t="shared" si="115"/>
        <v>0.98366934942141115</v>
      </c>
      <c r="W543" s="24" t="s">
        <v>4483</v>
      </c>
      <c r="AB543"/>
      <c r="AO543" s="1">
        <v>1</v>
      </c>
      <c r="AP543" s="1">
        <v>0.9</v>
      </c>
    </row>
    <row r="544" spans="2:42" x14ac:dyDescent="0.25">
      <c r="B544" s="26" t="s">
        <v>4484</v>
      </c>
      <c r="C544" s="29">
        <v>415.94</v>
      </c>
      <c r="D544" s="29">
        <v>278.73</v>
      </c>
      <c r="E544" s="29">
        <v>158.85</v>
      </c>
      <c r="F544" s="15">
        <v>30</v>
      </c>
      <c r="G544" s="15">
        <f t="shared" si="109"/>
        <v>188.85</v>
      </c>
      <c r="H544" s="40">
        <f t="shared" si="117"/>
        <v>336.68194991712875</v>
      </c>
      <c r="I544" s="42">
        <f t="shared" si="118"/>
        <v>0.82787330912336377</v>
      </c>
      <c r="J544" s="24">
        <v>449.92</v>
      </c>
      <c r="L544" s="105">
        <v>1</v>
      </c>
      <c r="M544" s="40">
        <f t="shared" si="119"/>
        <v>0</v>
      </c>
      <c r="N544" s="40">
        <f t="shared" si="110"/>
        <v>336.68194991712875</v>
      </c>
      <c r="O544" s="40">
        <f t="shared" si="111"/>
        <v>188.84999999999994</v>
      </c>
      <c r="P544" s="40">
        <f t="shared" si="112"/>
        <v>278.73</v>
      </c>
      <c r="Q544" s="40">
        <f t="shared" si="120"/>
        <v>0</v>
      </c>
      <c r="R544" s="40">
        <f t="shared" si="121"/>
        <v>188.84999999999994</v>
      </c>
      <c r="S544" s="40">
        <f t="shared" si="116"/>
        <v>25.929999999999978</v>
      </c>
      <c r="T544" s="40">
        <f t="shared" si="113"/>
        <v>68.849999999999994</v>
      </c>
      <c r="U544" s="40">
        <f t="shared" si="114"/>
        <v>287.10753281653899</v>
      </c>
      <c r="V544" s="13">
        <f t="shared" si="115"/>
        <v>0.97082092296793832</v>
      </c>
      <c r="W544" s="24" t="s">
        <v>4484</v>
      </c>
      <c r="AB544"/>
      <c r="AO544" s="1">
        <v>1</v>
      </c>
      <c r="AP544" s="1">
        <v>0.9</v>
      </c>
    </row>
    <row r="545" spans="2:42" x14ac:dyDescent="0.25">
      <c r="B545" s="26" t="s">
        <v>4485</v>
      </c>
      <c r="C545" s="29">
        <v>386.91</v>
      </c>
      <c r="D545" s="29">
        <v>259.98</v>
      </c>
      <c r="E545" s="29">
        <v>158.69</v>
      </c>
      <c r="F545" s="15">
        <v>30</v>
      </c>
      <c r="G545" s="15">
        <f t="shared" si="109"/>
        <v>188.69</v>
      </c>
      <c r="H545" s="40">
        <f t="shared" si="117"/>
        <v>321.23747679870729</v>
      </c>
      <c r="I545" s="42">
        <f t="shared" si="118"/>
        <v>0.8093078136176115</v>
      </c>
      <c r="J545" s="24">
        <v>451.47</v>
      </c>
      <c r="L545" s="105">
        <v>1</v>
      </c>
      <c r="M545" s="40">
        <f t="shared" si="119"/>
        <v>0</v>
      </c>
      <c r="N545" s="40">
        <f t="shared" si="110"/>
        <v>321.23747679870729</v>
      </c>
      <c r="O545" s="40">
        <f t="shared" si="111"/>
        <v>188.68999999999997</v>
      </c>
      <c r="P545" s="40">
        <f t="shared" si="112"/>
        <v>259.98</v>
      </c>
      <c r="Q545" s="40">
        <f t="shared" si="120"/>
        <v>0</v>
      </c>
      <c r="R545" s="40">
        <f t="shared" si="121"/>
        <v>188.68999999999997</v>
      </c>
      <c r="S545" s="40">
        <f t="shared" si="116"/>
        <v>-0.15999999999996817</v>
      </c>
      <c r="T545" s="40">
        <f t="shared" si="113"/>
        <v>68.69</v>
      </c>
      <c r="U545" s="40">
        <f t="shared" si="114"/>
        <v>268.90131368217601</v>
      </c>
      <c r="V545" s="13">
        <f t="shared" si="115"/>
        <v>0.96682309372158592</v>
      </c>
      <c r="W545" s="24" t="s">
        <v>4485</v>
      </c>
      <c r="AB545"/>
      <c r="AO545" s="1">
        <v>1</v>
      </c>
      <c r="AP545" s="1">
        <v>0.9</v>
      </c>
    </row>
    <row r="546" spans="2:42" x14ac:dyDescent="0.25">
      <c r="B546" s="26" t="s">
        <v>4486</v>
      </c>
      <c r="C546" s="29">
        <v>340.1</v>
      </c>
      <c r="D546" s="29">
        <v>246.48</v>
      </c>
      <c r="E546" s="29">
        <v>141.84</v>
      </c>
      <c r="F546" s="15">
        <v>30</v>
      </c>
      <c r="G546" s="15">
        <f t="shared" si="109"/>
        <v>171.84</v>
      </c>
      <c r="H546" s="40">
        <f t="shared" si="117"/>
        <v>300.46859403272083</v>
      </c>
      <c r="I546" s="42">
        <f t="shared" si="118"/>
        <v>0.82031867854102081</v>
      </c>
      <c r="J546" s="24">
        <v>451.9</v>
      </c>
      <c r="L546" s="105">
        <v>1</v>
      </c>
      <c r="M546" s="40">
        <f t="shared" si="119"/>
        <v>0</v>
      </c>
      <c r="N546" s="40">
        <f t="shared" si="110"/>
        <v>300.46859403272083</v>
      </c>
      <c r="O546" s="40">
        <f t="shared" si="111"/>
        <v>171.83999999999997</v>
      </c>
      <c r="P546" s="40">
        <f t="shared" si="112"/>
        <v>246.48</v>
      </c>
      <c r="Q546" s="40">
        <f t="shared" si="120"/>
        <v>0</v>
      </c>
      <c r="R546" s="40">
        <f t="shared" si="121"/>
        <v>171.83999999999997</v>
      </c>
      <c r="S546" s="40">
        <f t="shared" si="116"/>
        <v>-16.849999999999994</v>
      </c>
      <c r="T546" s="40">
        <f t="shared" si="113"/>
        <v>51.84</v>
      </c>
      <c r="U546" s="40">
        <f t="shared" si="114"/>
        <v>251.87253919393436</v>
      </c>
      <c r="V546" s="13">
        <f t="shared" si="115"/>
        <v>0.9785902059383208</v>
      </c>
      <c r="W546" s="24" t="s">
        <v>4486</v>
      </c>
      <c r="AB546"/>
      <c r="AO546" s="1">
        <v>1</v>
      </c>
      <c r="AP546" s="1">
        <v>0.9</v>
      </c>
    </row>
    <row r="547" spans="2:42" x14ac:dyDescent="0.25">
      <c r="B547" s="26" t="s">
        <v>4487</v>
      </c>
      <c r="C547" s="29">
        <v>396.37</v>
      </c>
      <c r="D547" s="29">
        <v>252.88</v>
      </c>
      <c r="E547" s="29">
        <v>144.44</v>
      </c>
      <c r="F547" s="15">
        <v>30</v>
      </c>
      <c r="G547" s="15">
        <f t="shared" si="109"/>
        <v>174.44</v>
      </c>
      <c r="H547" s="40">
        <f t="shared" si="117"/>
        <v>307.20938787738891</v>
      </c>
      <c r="I547" s="42">
        <f t="shared" si="118"/>
        <v>0.82315192822469196</v>
      </c>
      <c r="J547" s="24">
        <v>449.67</v>
      </c>
      <c r="L547" s="105">
        <v>1</v>
      </c>
      <c r="M547" s="40">
        <f t="shared" si="119"/>
        <v>0</v>
      </c>
      <c r="N547" s="40">
        <f t="shared" si="110"/>
        <v>307.20938787738891</v>
      </c>
      <c r="O547" s="40">
        <f t="shared" si="111"/>
        <v>174.43999999999994</v>
      </c>
      <c r="P547" s="40">
        <f t="shared" si="112"/>
        <v>252.88</v>
      </c>
      <c r="Q547" s="40">
        <f t="shared" si="120"/>
        <v>0</v>
      </c>
      <c r="R547" s="40">
        <f t="shared" si="121"/>
        <v>174.43999999999994</v>
      </c>
      <c r="S547" s="40">
        <f t="shared" si="116"/>
        <v>2.5999999999999659</v>
      </c>
      <c r="T547" s="40">
        <f t="shared" si="113"/>
        <v>54.44</v>
      </c>
      <c r="U547" s="40">
        <f t="shared" si="114"/>
        <v>258.67355489110207</v>
      </c>
      <c r="V547" s="13">
        <f t="shared" si="115"/>
        <v>0.97760283267633952</v>
      </c>
      <c r="W547" s="24" t="s">
        <v>4487</v>
      </c>
      <c r="AB547"/>
      <c r="AO547" s="1">
        <v>1</v>
      </c>
      <c r="AP547" s="1">
        <v>0.9</v>
      </c>
    </row>
    <row r="548" spans="2:42" x14ac:dyDescent="0.25">
      <c r="B548" s="26" t="s">
        <v>4488</v>
      </c>
      <c r="C548" s="29">
        <v>342.27</v>
      </c>
      <c r="D548" s="29">
        <v>226.33</v>
      </c>
      <c r="E548" s="29">
        <v>123.82</v>
      </c>
      <c r="F548" s="15">
        <v>30</v>
      </c>
      <c r="G548" s="15">
        <f t="shared" si="109"/>
        <v>153.82</v>
      </c>
      <c r="H548" s="40">
        <f t="shared" si="117"/>
        <v>273.65281160623948</v>
      </c>
      <c r="I548" s="42">
        <f t="shared" si="118"/>
        <v>0.82706988710084028</v>
      </c>
      <c r="J548" s="24">
        <v>453.46</v>
      </c>
      <c r="L548" s="105">
        <v>1</v>
      </c>
      <c r="M548" s="40">
        <f t="shared" si="119"/>
        <v>0</v>
      </c>
      <c r="N548" s="40">
        <f t="shared" si="110"/>
        <v>273.65281160623948</v>
      </c>
      <c r="O548" s="40">
        <f t="shared" si="111"/>
        <v>153.82</v>
      </c>
      <c r="P548" s="40">
        <f t="shared" si="112"/>
        <v>226.33</v>
      </c>
      <c r="Q548" s="40">
        <f t="shared" si="120"/>
        <v>0</v>
      </c>
      <c r="R548" s="40">
        <f t="shared" si="121"/>
        <v>153.82</v>
      </c>
      <c r="S548" s="40">
        <f t="shared" si="116"/>
        <v>-20.619999999999948</v>
      </c>
      <c r="T548" s="40">
        <f t="shared" si="113"/>
        <v>33.819999999999993</v>
      </c>
      <c r="U548" s="40">
        <f t="shared" si="114"/>
        <v>228.84287469790272</v>
      </c>
      <c r="V548" s="13">
        <f t="shared" si="115"/>
        <v>0.98901921372373958</v>
      </c>
      <c r="W548" s="24" t="s">
        <v>4488</v>
      </c>
      <c r="AB548"/>
      <c r="AO548" s="1">
        <v>1</v>
      </c>
      <c r="AP548" s="1">
        <v>0.9</v>
      </c>
    </row>
    <row r="549" spans="2:42" x14ac:dyDescent="0.25">
      <c r="B549" s="26" t="s">
        <v>4489</v>
      </c>
      <c r="C549" s="29">
        <v>383.58</v>
      </c>
      <c r="D549" s="29">
        <v>293.13</v>
      </c>
      <c r="E549" s="29">
        <v>163.87</v>
      </c>
      <c r="F549" s="15">
        <v>30</v>
      </c>
      <c r="G549" s="15">
        <f t="shared" si="109"/>
        <v>193.87</v>
      </c>
      <c r="H549" s="40">
        <f t="shared" si="117"/>
        <v>351.44099618570397</v>
      </c>
      <c r="I549" s="42">
        <f t="shared" si="118"/>
        <v>0.83408026718973893</v>
      </c>
      <c r="J549" s="24">
        <v>450.91</v>
      </c>
      <c r="L549" s="105">
        <v>1</v>
      </c>
      <c r="M549" s="40">
        <f t="shared" si="119"/>
        <v>0</v>
      </c>
      <c r="N549" s="40">
        <f t="shared" si="110"/>
        <v>351.44099618570397</v>
      </c>
      <c r="O549" s="40">
        <f t="shared" si="111"/>
        <v>193.86999999999995</v>
      </c>
      <c r="P549" s="40">
        <f t="shared" si="112"/>
        <v>293.13</v>
      </c>
      <c r="Q549" s="40">
        <f t="shared" si="120"/>
        <v>0</v>
      </c>
      <c r="R549" s="40">
        <f t="shared" si="121"/>
        <v>193.86999999999995</v>
      </c>
      <c r="S549" s="40">
        <f t="shared" si="116"/>
        <v>40.049999999999955</v>
      </c>
      <c r="T549" s="40">
        <f t="shared" si="113"/>
        <v>73.87</v>
      </c>
      <c r="U549" s="40">
        <f t="shared" si="114"/>
        <v>302.29451500151305</v>
      </c>
      <c r="V549" s="13">
        <f t="shared" si="115"/>
        <v>0.96968348895954271</v>
      </c>
      <c r="W549" s="24" t="s">
        <v>4489</v>
      </c>
      <c r="AB549"/>
      <c r="AO549" s="1">
        <v>1</v>
      </c>
      <c r="AP549" s="1">
        <v>0.9</v>
      </c>
    </row>
    <row r="550" spans="2:42" x14ac:dyDescent="0.25">
      <c r="B550" s="26" t="s">
        <v>4490</v>
      </c>
      <c r="C550" s="29">
        <v>388.58</v>
      </c>
      <c r="D550" s="29">
        <v>246.25</v>
      </c>
      <c r="E550" s="29">
        <v>143.75</v>
      </c>
      <c r="F550" s="15">
        <v>30</v>
      </c>
      <c r="G550" s="15">
        <f t="shared" si="109"/>
        <v>173.75</v>
      </c>
      <c r="H550" s="40">
        <f t="shared" si="117"/>
        <v>301.3770478984755</v>
      </c>
      <c r="I550" s="42">
        <f t="shared" si="118"/>
        <v>0.81708279285738417</v>
      </c>
      <c r="J550" s="24">
        <v>453.12</v>
      </c>
      <c r="L550" s="105">
        <v>1</v>
      </c>
      <c r="M550" s="40">
        <f t="shared" si="119"/>
        <v>0</v>
      </c>
      <c r="N550" s="40">
        <f t="shared" si="110"/>
        <v>301.3770478984755</v>
      </c>
      <c r="O550" s="40">
        <f t="shared" si="111"/>
        <v>173.75</v>
      </c>
      <c r="P550" s="40">
        <f t="shared" si="112"/>
        <v>246.25</v>
      </c>
      <c r="Q550" s="40">
        <f t="shared" si="120"/>
        <v>0</v>
      </c>
      <c r="R550" s="40">
        <f t="shared" si="121"/>
        <v>173.75</v>
      </c>
      <c r="S550" s="40">
        <f t="shared" si="116"/>
        <v>-20.119999999999948</v>
      </c>
      <c r="T550" s="40">
        <f t="shared" si="113"/>
        <v>53.75</v>
      </c>
      <c r="U550" s="40">
        <f t="shared" si="114"/>
        <v>252.04786251821301</v>
      </c>
      <c r="V550" s="13">
        <f t="shared" si="115"/>
        <v>0.97699697803311447</v>
      </c>
      <c r="W550" s="24" t="s">
        <v>4490</v>
      </c>
      <c r="AB550"/>
      <c r="AO550" s="1">
        <v>1</v>
      </c>
      <c r="AP550" s="1">
        <v>0.9</v>
      </c>
    </row>
    <row r="551" spans="2:42" x14ac:dyDescent="0.25">
      <c r="B551" s="26" t="s">
        <v>4491</v>
      </c>
      <c r="C551" s="29">
        <v>322.43</v>
      </c>
      <c r="D551" s="29">
        <v>238.02</v>
      </c>
      <c r="E551" s="29">
        <v>124.71</v>
      </c>
      <c r="F551" s="15">
        <v>30</v>
      </c>
      <c r="G551" s="15">
        <f t="shared" si="109"/>
        <v>154.70999999999998</v>
      </c>
      <c r="H551" s="40">
        <f t="shared" si="117"/>
        <v>283.88149728363771</v>
      </c>
      <c r="I551" s="42">
        <f t="shared" si="118"/>
        <v>0.83844844513478245</v>
      </c>
      <c r="J551" s="24">
        <v>455.63</v>
      </c>
      <c r="L551" s="105">
        <v>1</v>
      </c>
      <c r="M551" s="40">
        <f t="shared" si="119"/>
        <v>0</v>
      </c>
      <c r="N551" s="40">
        <f t="shared" si="110"/>
        <v>283.88149728363771</v>
      </c>
      <c r="O551" s="40">
        <f t="shared" si="111"/>
        <v>154.70999999999998</v>
      </c>
      <c r="P551" s="40">
        <f t="shared" si="112"/>
        <v>238.02</v>
      </c>
      <c r="Q551" s="40">
        <f t="shared" si="120"/>
        <v>0</v>
      </c>
      <c r="R551" s="40">
        <f t="shared" si="121"/>
        <v>154.70999999999998</v>
      </c>
      <c r="S551" s="40">
        <f t="shared" si="116"/>
        <v>-19.04000000000002</v>
      </c>
      <c r="T551" s="40">
        <f t="shared" si="113"/>
        <v>34.70999999999998</v>
      </c>
      <c r="U551" s="40">
        <f t="shared" si="114"/>
        <v>240.53753241438227</v>
      </c>
      <c r="V551" s="13">
        <f t="shared" si="115"/>
        <v>0.98953372311957866</v>
      </c>
      <c r="W551" s="24" t="s">
        <v>4491</v>
      </c>
      <c r="AB551"/>
      <c r="AO551" s="1">
        <v>1</v>
      </c>
      <c r="AP551" s="1">
        <v>0.9</v>
      </c>
    </row>
    <row r="552" spans="2:42" x14ac:dyDescent="0.25">
      <c r="B552" s="26" t="s">
        <v>4492</v>
      </c>
      <c r="C552" s="29">
        <v>290.5</v>
      </c>
      <c r="D552" s="29">
        <v>204.15</v>
      </c>
      <c r="E552" s="29">
        <v>120.15</v>
      </c>
      <c r="F552" s="15">
        <v>30</v>
      </c>
      <c r="G552" s="15">
        <f t="shared" si="109"/>
        <v>150.15</v>
      </c>
      <c r="H552" s="40">
        <f t="shared" si="117"/>
        <v>253.42108239055409</v>
      </c>
      <c r="I552" s="42">
        <f t="shared" si="118"/>
        <v>0.80557622938954587</v>
      </c>
      <c r="J552" s="24">
        <v>455.32</v>
      </c>
      <c r="L552" s="105">
        <v>1</v>
      </c>
      <c r="M552" s="40">
        <f t="shared" si="119"/>
        <v>0</v>
      </c>
      <c r="N552" s="40">
        <f t="shared" si="110"/>
        <v>253.42108239055409</v>
      </c>
      <c r="O552" s="40">
        <f t="shared" si="111"/>
        <v>150.14999999999998</v>
      </c>
      <c r="P552" s="40">
        <f t="shared" si="112"/>
        <v>204.15</v>
      </c>
      <c r="Q552" s="40">
        <f t="shared" si="120"/>
        <v>0</v>
      </c>
      <c r="R552" s="40">
        <f t="shared" si="121"/>
        <v>150.14999999999998</v>
      </c>
      <c r="S552" s="40">
        <f t="shared" si="116"/>
        <v>-4.5600000000000023</v>
      </c>
      <c r="T552" s="40">
        <f t="shared" si="113"/>
        <v>30.150000000000006</v>
      </c>
      <c r="U552" s="40">
        <f t="shared" si="114"/>
        <v>206.36435011890984</v>
      </c>
      <c r="V552" s="13">
        <f t="shared" si="115"/>
        <v>0.98926970614045551</v>
      </c>
      <c r="W552" s="24" t="s">
        <v>4492</v>
      </c>
      <c r="AB552"/>
      <c r="AO552" s="1">
        <v>1</v>
      </c>
      <c r="AP552" s="1">
        <v>0.9</v>
      </c>
    </row>
    <row r="553" spans="2:42" x14ac:dyDescent="0.25">
      <c r="B553" s="26" t="s">
        <v>4493</v>
      </c>
      <c r="C553" s="29">
        <v>395.3</v>
      </c>
      <c r="D553" s="29">
        <v>284</v>
      </c>
      <c r="E553" s="29">
        <v>158.54</v>
      </c>
      <c r="F553" s="15">
        <v>30</v>
      </c>
      <c r="G553" s="15">
        <f t="shared" si="109"/>
        <v>188.54</v>
      </c>
      <c r="H553" s="40">
        <f t="shared" si="117"/>
        <v>340.88609769246972</v>
      </c>
      <c r="I553" s="42">
        <f t="shared" si="118"/>
        <v>0.83312285811142262</v>
      </c>
      <c r="J553" s="24">
        <v>453.75</v>
      </c>
      <c r="L553" s="105">
        <v>1</v>
      </c>
      <c r="M553" s="40">
        <f t="shared" si="119"/>
        <v>0</v>
      </c>
      <c r="N553" s="40">
        <f t="shared" si="110"/>
        <v>340.88609769246972</v>
      </c>
      <c r="O553" s="40">
        <f t="shared" si="111"/>
        <v>188.54</v>
      </c>
      <c r="P553" s="40">
        <f t="shared" si="112"/>
        <v>284</v>
      </c>
      <c r="Q553" s="40">
        <f t="shared" si="120"/>
        <v>0</v>
      </c>
      <c r="R553" s="40">
        <f t="shared" si="121"/>
        <v>188.54</v>
      </c>
      <c r="S553" s="40">
        <f t="shared" si="116"/>
        <v>38.390000000000015</v>
      </c>
      <c r="T553" s="40">
        <f t="shared" si="113"/>
        <v>68.539999999999992</v>
      </c>
      <c r="U553" s="40">
        <f t="shared" si="114"/>
        <v>292.15360959604794</v>
      </c>
      <c r="V553" s="13">
        <f t="shared" si="115"/>
        <v>0.9720913610914419</v>
      </c>
      <c r="W553" s="24" t="s">
        <v>4493</v>
      </c>
      <c r="AB553"/>
      <c r="AO553" s="1">
        <v>1</v>
      </c>
      <c r="AP553" s="1">
        <v>0.9</v>
      </c>
    </row>
    <row r="554" spans="2:42" x14ac:dyDescent="0.25">
      <c r="B554" s="26" t="s">
        <v>4494</v>
      </c>
      <c r="C554" s="29">
        <v>349.76</v>
      </c>
      <c r="D554" s="29">
        <v>246.68</v>
      </c>
      <c r="E554" s="29">
        <v>125.26</v>
      </c>
      <c r="F554" s="15">
        <v>30</v>
      </c>
      <c r="G554" s="15">
        <f t="shared" si="109"/>
        <v>155.26</v>
      </c>
      <c r="H554" s="40">
        <f t="shared" si="117"/>
        <v>291.47330924117222</v>
      </c>
      <c r="I554" s="42">
        <f t="shared" si="118"/>
        <v>0.84632105986723771</v>
      </c>
      <c r="J554" s="24">
        <v>455.5</v>
      </c>
      <c r="L554" s="105">
        <v>1</v>
      </c>
      <c r="M554" s="40">
        <f t="shared" si="119"/>
        <v>0</v>
      </c>
      <c r="N554" s="40">
        <f t="shared" si="110"/>
        <v>291.47330924117222</v>
      </c>
      <c r="O554" s="40">
        <f t="shared" si="111"/>
        <v>155.26</v>
      </c>
      <c r="P554" s="40">
        <f t="shared" si="112"/>
        <v>246.68</v>
      </c>
      <c r="Q554" s="40">
        <f t="shared" si="120"/>
        <v>0</v>
      </c>
      <c r="R554" s="40">
        <f t="shared" si="121"/>
        <v>155.26</v>
      </c>
      <c r="S554" s="40">
        <f t="shared" si="116"/>
        <v>-33.28</v>
      </c>
      <c r="T554" s="40">
        <f t="shared" si="113"/>
        <v>35.259999999999991</v>
      </c>
      <c r="U554" s="40">
        <f t="shared" si="114"/>
        <v>249.18725890382117</v>
      </c>
      <c r="V554" s="13">
        <f t="shared" si="115"/>
        <v>0.98993825400684354</v>
      </c>
      <c r="W554" s="24" t="s">
        <v>4494</v>
      </c>
      <c r="AB554"/>
      <c r="AO554" s="1">
        <v>1</v>
      </c>
      <c r="AP554" s="1">
        <v>0.9</v>
      </c>
    </row>
    <row r="555" spans="2:42" x14ac:dyDescent="0.25">
      <c r="B555" s="26" t="s">
        <v>4495</v>
      </c>
      <c r="C555" s="29">
        <v>406.42</v>
      </c>
      <c r="D555" s="29">
        <v>257.3</v>
      </c>
      <c r="E555" s="29">
        <v>140.22</v>
      </c>
      <c r="F555" s="15">
        <v>30</v>
      </c>
      <c r="G555" s="15">
        <f t="shared" si="109"/>
        <v>170.22</v>
      </c>
      <c r="H555" s="40">
        <f t="shared" si="117"/>
        <v>308.50954345044175</v>
      </c>
      <c r="I555" s="42">
        <f t="shared" si="118"/>
        <v>0.83400985629908753</v>
      </c>
      <c r="J555" s="24">
        <v>450.94</v>
      </c>
      <c r="L555" s="105">
        <v>1</v>
      </c>
      <c r="M555" s="40">
        <f t="shared" si="119"/>
        <v>0</v>
      </c>
      <c r="N555" s="40">
        <f t="shared" si="110"/>
        <v>308.50954345044175</v>
      </c>
      <c r="O555" s="40">
        <f t="shared" si="111"/>
        <v>170.21999999999997</v>
      </c>
      <c r="P555" s="40">
        <f t="shared" si="112"/>
        <v>257.3</v>
      </c>
      <c r="Q555" s="40">
        <f t="shared" si="120"/>
        <v>0</v>
      </c>
      <c r="R555" s="40">
        <f t="shared" si="121"/>
        <v>170.21999999999997</v>
      </c>
      <c r="S555" s="40">
        <f t="shared" si="116"/>
        <v>14.95999999999998</v>
      </c>
      <c r="T555" s="40">
        <f t="shared" si="113"/>
        <v>50.22</v>
      </c>
      <c r="U555" s="40">
        <f t="shared" si="114"/>
        <v>262.15517999841239</v>
      </c>
      <c r="V555" s="13">
        <f t="shared" si="115"/>
        <v>0.98147974799337634</v>
      </c>
      <c r="W555" s="24" t="s">
        <v>4495</v>
      </c>
      <c r="AB555"/>
      <c r="AO555" s="1">
        <v>1</v>
      </c>
      <c r="AP555" s="1">
        <v>0.9</v>
      </c>
    </row>
    <row r="556" spans="2:42" x14ac:dyDescent="0.25">
      <c r="B556" s="26" t="s">
        <v>4496</v>
      </c>
      <c r="C556" s="29">
        <v>327.45999999999998</v>
      </c>
      <c r="D556" s="29">
        <v>277.91000000000003</v>
      </c>
      <c r="E556" s="29">
        <v>149.71</v>
      </c>
      <c r="F556" s="15">
        <v>30</v>
      </c>
      <c r="G556" s="15">
        <f t="shared" si="109"/>
        <v>179.71</v>
      </c>
      <c r="H556" s="40">
        <f t="shared" si="117"/>
        <v>330.9526434401152</v>
      </c>
      <c r="I556" s="42">
        <f t="shared" si="118"/>
        <v>0.83972739154230969</v>
      </c>
      <c r="J556" s="24">
        <v>449.41</v>
      </c>
      <c r="L556" s="105">
        <v>1</v>
      </c>
      <c r="M556" s="40">
        <f t="shared" si="119"/>
        <v>0</v>
      </c>
      <c r="N556" s="40">
        <f t="shared" si="110"/>
        <v>330.9526434401152</v>
      </c>
      <c r="O556" s="40">
        <f t="shared" si="111"/>
        <v>179.71</v>
      </c>
      <c r="P556" s="40">
        <f t="shared" si="112"/>
        <v>277.91000000000003</v>
      </c>
      <c r="Q556" s="40">
        <f t="shared" si="120"/>
        <v>0</v>
      </c>
      <c r="R556" s="40">
        <f t="shared" si="121"/>
        <v>179.71</v>
      </c>
      <c r="S556" s="40">
        <f t="shared" si="116"/>
        <v>9.4900000000000375</v>
      </c>
      <c r="T556" s="40">
        <f t="shared" si="113"/>
        <v>59.710000000000008</v>
      </c>
      <c r="U556" s="40">
        <f t="shared" si="114"/>
        <v>284.25209269238462</v>
      </c>
      <c r="V556" s="13">
        <f t="shared" si="115"/>
        <v>0.97768849251974388</v>
      </c>
      <c r="W556" s="24" t="s">
        <v>4496</v>
      </c>
      <c r="AB556"/>
      <c r="AO556" s="1">
        <v>1</v>
      </c>
      <c r="AP556" s="1">
        <v>0.9</v>
      </c>
    </row>
    <row r="557" spans="2:42" x14ac:dyDescent="0.25">
      <c r="B557" s="26" t="s">
        <v>4497</v>
      </c>
      <c r="C557" s="29">
        <v>409.62</v>
      </c>
      <c r="D557" s="29">
        <v>254.92</v>
      </c>
      <c r="E557" s="29">
        <v>161.09</v>
      </c>
      <c r="F557" s="15">
        <v>30</v>
      </c>
      <c r="G557" s="15">
        <f t="shared" si="109"/>
        <v>191.09</v>
      </c>
      <c r="H557" s="40">
        <f t="shared" si="117"/>
        <v>318.59001004425738</v>
      </c>
      <c r="I557" s="42">
        <f t="shared" si="118"/>
        <v>0.80015063863611857</v>
      </c>
      <c r="J557" s="24">
        <v>448.81</v>
      </c>
      <c r="L557" s="105">
        <v>1</v>
      </c>
      <c r="M557" s="40">
        <f t="shared" si="119"/>
        <v>0</v>
      </c>
      <c r="N557" s="40">
        <f t="shared" si="110"/>
        <v>318.59001004425738</v>
      </c>
      <c r="O557" s="40">
        <f t="shared" si="111"/>
        <v>191.09000000000006</v>
      </c>
      <c r="P557" s="40">
        <f t="shared" si="112"/>
        <v>254.92</v>
      </c>
      <c r="Q557" s="40">
        <f t="shared" si="120"/>
        <v>0</v>
      </c>
      <c r="R557" s="40">
        <f t="shared" si="121"/>
        <v>191.09000000000006</v>
      </c>
      <c r="S557" s="40">
        <f t="shared" si="116"/>
        <v>11.380000000000052</v>
      </c>
      <c r="T557" s="40">
        <f t="shared" si="113"/>
        <v>71.09</v>
      </c>
      <c r="U557" s="40">
        <f t="shared" si="114"/>
        <v>264.64692422168827</v>
      </c>
      <c r="V557" s="13">
        <f t="shared" si="115"/>
        <v>0.96324565550763674</v>
      </c>
      <c r="W557" s="24" t="s">
        <v>4497</v>
      </c>
      <c r="AB557"/>
      <c r="AO557" s="1">
        <v>1</v>
      </c>
      <c r="AP557" s="1">
        <v>0.9</v>
      </c>
    </row>
    <row r="558" spans="2:42" x14ac:dyDescent="0.25">
      <c r="B558" s="26" t="s">
        <v>4498</v>
      </c>
      <c r="C558" s="29">
        <v>320.10000000000002</v>
      </c>
      <c r="D558" s="29">
        <v>251.83</v>
      </c>
      <c r="E558" s="29">
        <v>149.38999999999999</v>
      </c>
      <c r="F558" s="15">
        <v>30</v>
      </c>
      <c r="G558" s="15">
        <f t="shared" si="109"/>
        <v>179.39</v>
      </c>
      <c r="H558" s="40">
        <f t="shared" si="117"/>
        <v>309.19107522695413</v>
      </c>
      <c r="I558" s="42">
        <f t="shared" si="118"/>
        <v>0.81448017157400288</v>
      </c>
      <c r="J558" s="24">
        <v>450.7</v>
      </c>
      <c r="L558" s="105">
        <v>1</v>
      </c>
      <c r="M558" s="40">
        <f t="shared" si="119"/>
        <v>0</v>
      </c>
      <c r="N558" s="40">
        <f t="shared" si="110"/>
        <v>309.19107522695413</v>
      </c>
      <c r="O558" s="40">
        <f t="shared" si="111"/>
        <v>179.39</v>
      </c>
      <c r="P558" s="40">
        <f t="shared" si="112"/>
        <v>251.83</v>
      </c>
      <c r="Q558" s="40">
        <f t="shared" si="120"/>
        <v>0</v>
      </c>
      <c r="R558" s="40">
        <f t="shared" si="121"/>
        <v>179.39</v>
      </c>
      <c r="S558" s="40">
        <f t="shared" si="116"/>
        <v>-11.700000000000074</v>
      </c>
      <c r="T558" s="40">
        <f t="shared" si="113"/>
        <v>59.389999999999986</v>
      </c>
      <c r="U558" s="40">
        <f t="shared" si="114"/>
        <v>258.73832534048762</v>
      </c>
      <c r="V558" s="13">
        <f t="shared" si="115"/>
        <v>0.97329995341279041</v>
      </c>
      <c r="W558" s="24" t="s">
        <v>4498</v>
      </c>
      <c r="AB558"/>
      <c r="AO558" s="1">
        <v>1</v>
      </c>
      <c r="AP558" s="1">
        <v>0.9</v>
      </c>
    </row>
    <row r="559" spans="2:42" x14ac:dyDescent="0.25">
      <c r="B559" s="26" t="s">
        <v>4499</v>
      </c>
      <c r="C559" s="29">
        <v>366.4</v>
      </c>
      <c r="D559" s="29">
        <v>259.11</v>
      </c>
      <c r="E559" s="29">
        <v>157.97999999999999</v>
      </c>
      <c r="F559" s="15">
        <v>30</v>
      </c>
      <c r="G559" s="15">
        <f t="shared" si="109"/>
        <v>187.98</v>
      </c>
      <c r="H559" s="40">
        <f t="shared" si="117"/>
        <v>320.11634213204422</v>
      </c>
      <c r="I559" s="42">
        <f t="shared" si="118"/>
        <v>0.80942446822386904</v>
      </c>
      <c r="J559" s="24">
        <v>449.07</v>
      </c>
      <c r="L559" s="105">
        <v>1</v>
      </c>
      <c r="M559" s="40">
        <f t="shared" si="119"/>
        <v>0</v>
      </c>
      <c r="N559" s="40">
        <f t="shared" si="110"/>
        <v>320.11634213204422</v>
      </c>
      <c r="O559" s="40">
        <f t="shared" si="111"/>
        <v>187.9799999999999</v>
      </c>
      <c r="P559" s="40">
        <f t="shared" si="112"/>
        <v>259.11</v>
      </c>
      <c r="Q559" s="40">
        <f t="shared" si="120"/>
        <v>0</v>
      </c>
      <c r="R559" s="40">
        <f t="shared" si="121"/>
        <v>187.9799999999999</v>
      </c>
      <c r="S559" s="40">
        <f t="shared" si="116"/>
        <v>8.5899999999999181</v>
      </c>
      <c r="T559" s="40">
        <f t="shared" si="113"/>
        <v>67.97999999999999</v>
      </c>
      <c r="U559" s="40">
        <f t="shared" si="114"/>
        <v>267.87921251937411</v>
      </c>
      <c r="V559" s="13">
        <f t="shared" si="115"/>
        <v>0.96726430379983341</v>
      </c>
      <c r="W559" s="24" t="s">
        <v>4499</v>
      </c>
      <c r="AB559"/>
      <c r="AO559" s="1">
        <v>1</v>
      </c>
      <c r="AP559" s="1">
        <v>0.9</v>
      </c>
    </row>
    <row r="560" spans="2:42" x14ac:dyDescent="0.25">
      <c r="B560" s="26" t="s">
        <v>4500</v>
      </c>
      <c r="C560" s="29">
        <v>326.88</v>
      </c>
      <c r="D560" s="29">
        <v>239.74</v>
      </c>
      <c r="E560" s="29">
        <v>152.12</v>
      </c>
      <c r="F560" s="15">
        <v>30</v>
      </c>
      <c r="G560" s="15">
        <f t="shared" si="109"/>
        <v>182.12</v>
      </c>
      <c r="H560" s="40">
        <f t="shared" si="117"/>
        <v>301.0696962498883</v>
      </c>
      <c r="I560" s="42">
        <f t="shared" si="118"/>
        <v>0.79629402422824869</v>
      </c>
      <c r="J560" s="24">
        <v>451.54</v>
      </c>
      <c r="L560" s="105">
        <v>1</v>
      </c>
      <c r="M560" s="40">
        <f t="shared" si="119"/>
        <v>0</v>
      </c>
      <c r="N560" s="40">
        <f t="shared" si="110"/>
        <v>301.0696962498883</v>
      </c>
      <c r="O560" s="40">
        <f t="shared" si="111"/>
        <v>182.11999999999995</v>
      </c>
      <c r="P560" s="40">
        <f t="shared" si="112"/>
        <v>239.74</v>
      </c>
      <c r="Q560" s="40">
        <f t="shared" si="120"/>
        <v>0</v>
      </c>
      <c r="R560" s="40">
        <f t="shared" si="121"/>
        <v>182.11999999999995</v>
      </c>
      <c r="S560" s="40">
        <f t="shared" si="116"/>
        <v>-5.8599999999999568</v>
      </c>
      <c r="T560" s="40">
        <f t="shared" si="113"/>
        <v>62.120000000000005</v>
      </c>
      <c r="U560" s="40">
        <f t="shared" si="114"/>
        <v>247.65734796286583</v>
      </c>
      <c r="V560" s="13">
        <f t="shared" si="115"/>
        <v>0.96803103954721759</v>
      </c>
      <c r="W560" s="24" t="s">
        <v>4500</v>
      </c>
      <c r="AB560"/>
      <c r="AO560" s="1">
        <v>1</v>
      </c>
      <c r="AP560" s="1">
        <v>0.9</v>
      </c>
    </row>
    <row r="561" spans="2:42" x14ac:dyDescent="0.25">
      <c r="B561" s="26" t="s">
        <v>4501</v>
      </c>
      <c r="C561" s="29">
        <v>397.33</v>
      </c>
      <c r="D561" s="29">
        <v>272.69</v>
      </c>
      <c r="E561" s="29">
        <v>147.69</v>
      </c>
      <c r="F561" s="15">
        <v>30</v>
      </c>
      <c r="G561" s="15">
        <f t="shared" si="109"/>
        <v>177.69</v>
      </c>
      <c r="H561" s="40">
        <f t="shared" si="117"/>
        <v>325.47438025134943</v>
      </c>
      <c r="I561" s="42">
        <f t="shared" si="118"/>
        <v>0.83782324061701452</v>
      </c>
      <c r="J561" s="24">
        <v>447.67</v>
      </c>
      <c r="L561" s="105">
        <v>1</v>
      </c>
      <c r="M561" s="40">
        <f t="shared" si="119"/>
        <v>0</v>
      </c>
      <c r="N561" s="40">
        <f t="shared" si="110"/>
        <v>325.47438025134943</v>
      </c>
      <c r="O561" s="40">
        <f t="shared" si="111"/>
        <v>177.69</v>
      </c>
      <c r="P561" s="40">
        <f t="shared" si="112"/>
        <v>272.69</v>
      </c>
      <c r="Q561" s="40">
        <f t="shared" si="120"/>
        <v>0</v>
      </c>
      <c r="R561" s="40">
        <f t="shared" si="121"/>
        <v>177.69</v>
      </c>
      <c r="S561" s="40">
        <f t="shared" si="116"/>
        <v>-4.42999999999995</v>
      </c>
      <c r="T561" s="40">
        <f t="shared" si="113"/>
        <v>57.69</v>
      </c>
      <c r="U561" s="40">
        <f t="shared" si="114"/>
        <v>278.72562171425864</v>
      </c>
      <c r="V561" s="13">
        <f t="shared" si="115"/>
        <v>0.97834565162277698</v>
      </c>
      <c r="W561" s="24" t="s">
        <v>4501</v>
      </c>
      <c r="AB561"/>
      <c r="AO561" s="1">
        <v>1</v>
      </c>
      <c r="AP561" s="1">
        <v>0.9</v>
      </c>
    </row>
    <row r="562" spans="2:42" x14ac:dyDescent="0.25">
      <c r="B562" s="26" t="s">
        <v>4502</v>
      </c>
      <c r="C562" s="29">
        <v>399.55</v>
      </c>
      <c r="D562" s="29">
        <v>265.49</v>
      </c>
      <c r="E562" s="29">
        <v>150.63999999999999</v>
      </c>
      <c r="F562" s="15">
        <v>30</v>
      </c>
      <c r="G562" s="15">
        <f t="shared" si="109"/>
        <v>180.64</v>
      </c>
      <c r="H562" s="40">
        <f t="shared" si="117"/>
        <v>321.11641144606733</v>
      </c>
      <c r="I562" s="42">
        <f t="shared" si="118"/>
        <v>0.82677182023937146</v>
      </c>
      <c r="J562" s="24">
        <v>449.6</v>
      </c>
      <c r="L562" s="105">
        <v>1</v>
      </c>
      <c r="M562" s="40">
        <f t="shared" si="119"/>
        <v>0</v>
      </c>
      <c r="N562" s="40">
        <f t="shared" si="110"/>
        <v>321.11641144606733</v>
      </c>
      <c r="O562" s="40">
        <f t="shared" si="111"/>
        <v>180.63999999999996</v>
      </c>
      <c r="P562" s="40">
        <f t="shared" si="112"/>
        <v>265.49</v>
      </c>
      <c r="Q562" s="40">
        <f t="shared" si="120"/>
        <v>0</v>
      </c>
      <c r="R562" s="40">
        <f t="shared" si="121"/>
        <v>180.63999999999996</v>
      </c>
      <c r="S562" s="40">
        <f t="shared" si="116"/>
        <v>2.9499999999999602</v>
      </c>
      <c r="T562" s="40">
        <f t="shared" si="113"/>
        <v>60.639999999999986</v>
      </c>
      <c r="U562" s="40">
        <f t="shared" si="114"/>
        <v>272.32728416374295</v>
      </c>
      <c r="V562" s="13">
        <f t="shared" si="115"/>
        <v>0.9748931357181535</v>
      </c>
      <c r="W562" s="24" t="s">
        <v>4502</v>
      </c>
      <c r="AB562"/>
      <c r="AO562" s="1">
        <v>1</v>
      </c>
      <c r="AP562" s="1">
        <v>0.9</v>
      </c>
    </row>
    <row r="563" spans="2:42" x14ac:dyDescent="0.25">
      <c r="B563" s="26" t="s">
        <v>4503</v>
      </c>
      <c r="C563" s="29">
        <v>341.74</v>
      </c>
      <c r="D563" s="29">
        <v>233.86</v>
      </c>
      <c r="E563" s="29">
        <v>125.96</v>
      </c>
      <c r="F563" s="15">
        <v>30</v>
      </c>
      <c r="G563" s="15">
        <f t="shared" si="109"/>
        <v>155.95999999999998</v>
      </c>
      <c r="H563" s="40">
        <f t="shared" si="117"/>
        <v>281.09432793992835</v>
      </c>
      <c r="I563" s="42">
        <f t="shared" si="118"/>
        <v>0.83196271413195289</v>
      </c>
      <c r="J563" s="24">
        <v>451.6</v>
      </c>
      <c r="L563" s="105">
        <v>1</v>
      </c>
      <c r="M563" s="40">
        <f t="shared" si="119"/>
        <v>0</v>
      </c>
      <c r="N563" s="40">
        <f t="shared" si="110"/>
        <v>281.09432793992835</v>
      </c>
      <c r="O563" s="40">
        <f t="shared" si="111"/>
        <v>155.95999999999989</v>
      </c>
      <c r="P563" s="40">
        <f t="shared" si="112"/>
        <v>233.86</v>
      </c>
      <c r="Q563" s="40">
        <f t="shared" si="120"/>
        <v>0</v>
      </c>
      <c r="R563" s="40">
        <f t="shared" si="121"/>
        <v>155.95999999999989</v>
      </c>
      <c r="S563" s="40">
        <f t="shared" si="116"/>
        <v>-24.680000000000064</v>
      </c>
      <c r="T563" s="40">
        <f t="shared" si="113"/>
        <v>35.95999999999998</v>
      </c>
      <c r="U563" s="40">
        <f t="shared" si="114"/>
        <v>236.60858226192894</v>
      </c>
      <c r="V563" s="13">
        <f t="shared" si="115"/>
        <v>0.98838342110986399</v>
      </c>
      <c r="W563" s="24" t="s">
        <v>4503</v>
      </c>
      <c r="AB563"/>
      <c r="AO563" s="1">
        <v>1</v>
      </c>
      <c r="AP563" s="1">
        <v>0.9</v>
      </c>
    </row>
    <row r="564" spans="2:42" x14ac:dyDescent="0.25">
      <c r="B564" s="26" t="s">
        <v>4504</v>
      </c>
      <c r="C564" s="29">
        <v>314.48</v>
      </c>
      <c r="D564" s="29">
        <v>232.44</v>
      </c>
      <c r="E564" s="29">
        <v>125.39</v>
      </c>
      <c r="F564" s="15">
        <v>30</v>
      </c>
      <c r="G564" s="15">
        <f t="shared" si="109"/>
        <v>155.38999999999999</v>
      </c>
      <c r="H564" s="40">
        <f t="shared" si="117"/>
        <v>279.59686282217115</v>
      </c>
      <c r="I564" s="42">
        <f t="shared" si="118"/>
        <v>0.8313397999312897</v>
      </c>
      <c r="J564" s="24">
        <v>450.38</v>
      </c>
      <c r="L564" s="105">
        <v>1</v>
      </c>
      <c r="M564" s="40">
        <f t="shared" si="119"/>
        <v>0</v>
      </c>
      <c r="N564" s="40">
        <f t="shared" si="110"/>
        <v>279.59686282217115</v>
      </c>
      <c r="O564" s="40">
        <f t="shared" si="111"/>
        <v>155.38999999999993</v>
      </c>
      <c r="P564" s="40">
        <f t="shared" si="112"/>
        <v>232.44</v>
      </c>
      <c r="Q564" s="40">
        <f t="shared" si="120"/>
        <v>0</v>
      </c>
      <c r="R564" s="40">
        <f t="shared" si="121"/>
        <v>155.38999999999993</v>
      </c>
      <c r="S564" s="40">
        <f t="shared" si="116"/>
        <v>-0.56999999999996476</v>
      </c>
      <c r="T564" s="40">
        <f t="shared" si="113"/>
        <v>35.389999999999986</v>
      </c>
      <c r="U564" s="40">
        <f t="shared" si="114"/>
        <v>235.11870555104713</v>
      </c>
      <c r="V564" s="13">
        <f t="shared" si="115"/>
        <v>0.98860700791640943</v>
      </c>
      <c r="W564" s="24" t="s">
        <v>4504</v>
      </c>
      <c r="AB564"/>
      <c r="AO564" s="1">
        <v>1</v>
      </c>
      <c r="AP564" s="1">
        <v>0.9</v>
      </c>
    </row>
    <row r="565" spans="2:42" x14ac:dyDescent="0.25">
      <c r="B565" s="26" t="s">
        <v>4505</v>
      </c>
      <c r="C565" s="29">
        <v>316.05</v>
      </c>
      <c r="D565" s="29">
        <v>222.68</v>
      </c>
      <c r="E565" s="29">
        <v>110.67</v>
      </c>
      <c r="F565" s="15">
        <v>30</v>
      </c>
      <c r="G565" s="15">
        <f t="shared" si="109"/>
        <v>140.67000000000002</v>
      </c>
      <c r="H565" s="40">
        <f t="shared" si="117"/>
        <v>263.39026424680168</v>
      </c>
      <c r="I565" s="42">
        <f t="shared" si="118"/>
        <v>0.84543747521109824</v>
      </c>
      <c r="J565" s="24">
        <v>451.58</v>
      </c>
      <c r="L565" s="105">
        <v>1</v>
      </c>
      <c r="M565" s="40">
        <f t="shared" si="119"/>
        <v>0</v>
      </c>
      <c r="N565" s="40">
        <f t="shared" si="110"/>
        <v>263.39026424680168</v>
      </c>
      <c r="O565" s="40">
        <f t="shared" si="111"/>
        <v>140.66999999999999</v>
      </c>
      <c r="P565" s="40">
        <f t="shared" si="112"/>
        <v>222.68</v>
      </c>
      <c r="Q565" s="40">
        <f t="shared" si="120"/>
        <v>0</v>
      </c>
      <c r="R565" s="40">
        <f t="shared" si="121"/>
        <v>140.66999999999999</v>
      </c>
      <c r="S565" s="40">
        <f t="shared" si="116"/>
        <v>-14.719999999999942</v>
      </c>
      <c r="T565" s="40">
        <f t="shared" si="113"/>
        <v>20.670000000000016</v>
      </c>
      <c r="U565" s="40">
        <f t="shared" si="114"/>
        <v>223.63727618623869</v>
      </c>
      <c r="V565" s="13">
        <f t="shared" si="115"/>
        <v>0.99571951419475568</v>
      </c>
      <c r="W565" s="24" t="s">
        <v>4505</v>
      </c>
      <c r="AB565"/>
      <c r="AO565" s="1">
        <v>1</v>
      </c>
      <c r="AP565" s="1">
        <v>0.9</v>
      </c>
    </row>
    <row r="566" spans="2:42" x14ac:dyDescent="0.25">
      <c r="B566" s="26" t="s">
        <v>4506</v>
      </c>
      <c r="C566" s="29">
        <v>330.82</v>
      </c>
      <c r="D566" s="29">
        <v>229.64</v>
      </c>
      <c r="E566" s="29">
        <v>126.96</v>
      </c>
      <c r="F566" s="15">
        <v>30</v>
      </c>
      <c r="G566" s="15">
        <f t="shared" si="109"/>
        <v>156.95999999999998</v>
      </c>
      <c r="H566" s="40">
        <f t="shared" si="117"/>
        <v>278.15637903884209</v>
      </c>
      <c r="I566" s="42">
        <f t="shared" si="118"/>
        <v>0.82557876541789743</v>
      </c>
      <c r="J566" s="24">
        <v>450.66</v>
      </c>
      <c r="L566" s="105">
        <v>1</v>
      </c>
      <c r="M566" s="40">
        <f t="shared" si="119"/>
        <v>0</v>
      </c>
      <c r="N566" s="40">
        <f t="shared" si="110"/>
        <v>278.15637903884209</v>
      </c>
      <c r="O566" s="40">
        <f t="shared" si="111"/>
        <v>156.95999999999998</v>
      </c>
      <c r="P566" s="40">
        <f t="shared" si="112"/>
        <v>229.64</v>
      </c>
      <c r="Q566" s="40">
        <f t="shared" si="120"/>
        <v>0</v>
      </c>
      <c r="R566" s="40">
        <f t="shared" si="121"/>
        <v>156.95999999999998</v>
      </c>
      <c r="S566" s="40">
        <f t="shared" si="116"/>
        <v>16.289999999999992</v>
      </c>
      <c r="T566" s="40">
        <f t="shared" si="113"/>
        <v>36.95999999999998</v>
      </c>
      <c r="U566" s="40">
        <f t="shared" si="114"/>
        <v>232.59529487932465</v>
      </c>
      <c r="V566" s="13">
        <f t="shared" si="115"/>
        <v>0.98729426198901427</v>
      </c>
      <c r="W566" s="24" t="s">
        <v>4506</v>
      </c>
      <c r="AB566"/>
      <c r="AO566" s="1">
        <v>1</v>
      </c>
      <c r="AP566" s="1">
        <v>0.9</v>
      </c>
    </row>
    <row r="567" spans="2:42" x14ac:dyDescent="0.25">
      <c r="B567" s="26" t="s">
        <v>4507</v>
      </c>
      <c r="C567" s="29">
        <v>322.26</v>
      </c>
      <c r="D567" s="29">
        <v>217.92</v>
      </c>
      <c r="E567" s="29">
        <v>110.53</v>
      </c>
      <c r="F567" s="15">
        <v>30</v>
      </c>
      <c r="G567" s="15">
        <f t="shared" si="109"/>
        <v>140.53</v>
      </c>
      <c r="H567" s="40">
        <f t="shared" si="117"/>
        <v>259.30254009554164</v>
      </c>
      <c r="I567" s="42">
        <f t="shared" si="118"/>
        <v>0.84040827336171098</v>
      </c>
      <c r="J567" s="24">
        <v>452.79</v>
      </c>
      <c r="L567" s="105">
        <v>1</v>
      </c>
      <c r="M567" s="40">
        <f t="shared" si="119"/>
        <v>0</v>
      </c>
      <c r="N567" s="40">
        <f t="shared" si="110"/>
        <v>259.30254009554164</v>
      </c>
      <c r="O567" s="40">
        <f t="shared" si="111"/>
        <v>140.52999999999994</v>
      </c>
      <c r="P567" s="40">
        <f t="shared" si="112"/>
        <v>217.92</v>
      </c>
      <c r="Q567" s="40">
        <f t="shared" si="120"/>
        <v>0</v>
      </c>
      <c r="R567" s="40">
        <f t="shared" si="121"/>
        <v>140.52999999999994</v>
      </c>
      <c r="S567" s="40">
        <f t="shared" si="116"/>
        <v>-16.430000000000035</v>
      </c>
      <c r="T567" s="40">
        <f t="shared" si="113"/>
        <v>20.53</v>
      </c>
      <c r="U567" s="40">
        <f t="shared" si="114"/>
        <v>218.8849179363439</v>
      </c>
      <c r="V567" s="13">
        <f t="shared" si="115"/>
        <v>0.99559166549508671</v>
      </c>
      <c r="W567" s="24" t="s">
        <v>4507</v>
      </c>
      <c r="AB567"/>
      <c r="AO567" s="1">
        <v>1</v>
      </c>
      <c r="AP567" s="1">
        <v>0.9</v>
      </c>
    </row>
    <row r="568" spans="2:42" x14ac:dyDescent="0.25">
      <c r="B568" s="26" t="s">
        <v>4508</v>
      </c>
      <c r="C568" s="29">
        <v>305.10000000000002</v>
      </c>
      <c r="D568" s="29">
        <v>215.31</v>
      </c>
      <c r="E568" s="29">
        <v>113.99</v>
      </c>
      <c r="F568" s="15">
        <v>30</v>
      </c>
      <c r="G568" s="15">
        <f t="shared" si="109"/>
        <v>143.99</v>
      </c>
      <c r="H568" s="40">
        <f t="shared" si="117"/>
        <v>259.0203007488023</v>
      </c>
      <c r="I568" s="42">
        <f t="shared" si="118"/>
        <v>0.83124758707159208</v>
      </c>
      <c r="J568" s="24">
        <v>451.51</v>
      </c>
      <c r="L568" s="105">
        <v>1</v>
      </c>
      <c r="M568" s="40">
        <f t="shared" si="119"/>
        <v>0</v>
      </c>
      <c r="N568" s="40">
        <f t="shared" si="110"/>
        <v>259.0203007488023</v>
      </c>
      <c r="O568" s="40">
        <f t="shared" si="111"/>
        <v>143.98999999999998</v>
      </c>
      <c r="P568" s="40">
        <f t="shared" si="112"/>
        <v>215.31</v>
      </c>
      <c r="Q568" s="40">
        <f t="shared" si="120"/>
        <v>0</v>
      </c>
      <c r="R568" s="40">
        <f t="shared" si="121"/>
        <v>143.98999999999998</v>
      </c>
      <c r="S568" s="40">
        <f t="shared" si="116"/>
        <v>3.4600000000000364</v>
      </c>
      <c r="T568" s="40">
        <f t="shared" si="113"/>
        <v>23.990000000000009</v>
      </c>
      <c r="U568" s="40">
        <f t="shared" si="114"/>
        <v>216.64236935558105</v>
      </c>
      <c r="V568" s="13">
        <f t="shared" si="115"/>
        <v>0.99384991329468797</v>
      </c>
      <c r="W568" s="24" t="s">
        <v>4508</v>
      </c>
      <c r="AB568"/>
      <c r="AO568" s="1">
        <v>1</v>
      </c>
      <c r="AP568" s="1">
        <v>0.9</v>
      </c>
    </row>
    <row r="569" spans="2:42" x14ac:dyDescent="0.25">
      <c r="B569" s="26" t="s">
        <v>4509</v>
      </c>
      <c r="C569" s="29">
        <v>326.11</v>
      </c>
      <c r="D569" s="29">
        <v>238.14</v>
      </c>
      <c r="E569" s="29">
        <v>122.4</v>
      </c>
      <c r="F569" s="15">
        <v>30</v>
      </c>
      <c r="G569" s="15">
        <f t="shared" si="109"/>
        <v>152.4</v>
      </c>
      <c r="H569" s="40">
        <f t="shared" si="117"/>
        <v>282.73029480407649</v>
      </c>
      <c r="I569" s="42">
        <f t="shared" si="118"/>
        <v>0.84228681671705463</v>
      </c>
      <c r="J569" s="24">
        <v>449.54</v>
      </c>
      <c r="L569" s="105">
        <v>1</v>
      </c>
      <c r="M569" s="40">
        <f t="shared" si="119"/>
        <v>0</v>
      </c>
      <c r="N569" s="40">
        <f t="shared" si="110"/>
        <v>282.73029480407649</v>
      </c>
      <c r="O569" s="40">
        <f t="shared" si="111"/>
        <v>152.4</v>
      </c>
      <c r="P569" s="40">
        <f t="shared" si="112"/>
        <v>238.14</v>
      </c>
      <c r="Q569" s="40">
        <f t="shared" si="120"/>
        <v>0</v>
      </c>
      <c r="R569" s="40">
        <f t="shared" si="121"/>
        <v>152.4</v>
      </c>
      <c r="S569" s="40">
        <f t="shared" si="116"/>
        <v>8.410000000000025</v>
      </c>
      <c r="T569" s="40">
        <f t="shared" si="113"/>
        <v>32.400000000000006</v>
      </c>
      <c r="U569" s="40">
        <f t="shared" si="114"/>
        <v>240.3339751262813</v>
      </c>
      <c r="V569" s="13">
        <f t="shared" si="115"/>
        <v>0.99087114035737767</v>
      </c>
      <c r="W569" s="24" t="s">
        <v>4509</v>
      </c>
      <c r="AB569"/>
      <c r="AO569" s="1">
        <v>1</v>
      </c>
      <c r="AP569" s="1">
        <v>0.9</v>
      </c>
    </row>
    <row r="570" spans="2:42" x14ac:dyDescent="0.25">
      <c r="B570" s="26" t="s">
        <v>4510</v>
      </c>
      <c r="C570" s="29">
        <v>424.99</v>
      </c>
      <c r="D570" s="29">
        <v>293.66000000000003</v>
      </c>
      <c r="E570" s="29">
        <v>159.22999999999999</v>
      </c>
      <c r="F570" s="15">
        <v>30</v>
      </c>
      <c r="G570" s="15">
        <f t="shared" si="109"/>
        <v>189.23</v>
      </c>
      <c r="H570" s="40">
        <f t="shared" si="117"/>
        <v>349.3482338584239</v>
      </c>
      <c r="I570" s="42">
        <f t="shared" si="118"/>
        <v>0.84059391615246593</v>
      </c>
      <c r="J570" s="24">
        <v>446.13</v>
      </c>
      <c r="L570" s="105">
        <v>1</v>
      </c>
      <c r="M570" s="40">
        <f t="shared" si="119"/>
        <v>0</v>
      </c>
      <c r="N570" s="40">
        <f t="shared" si="110"/>
        <v>349.3482338584239</v>
      </c>
      <c r="O570" s="40">
        <f t="shared" si="111"/>
        <v>189.23000000000002</v>
      </c>
      <c r="P570" s="40">
        <f t="shared" si="112"/>
        <v>293.66000000000003</v>
      </c>
      <c r="Q570" s="40">
        <f t="shared" si="120"/>
        <v>0</v>
      </c>
      <c r="R570" s="40">
        <f t="shared" si="121"/>
        <v>189.23000000000002</v>
      </c>
      <c r="S570" s="40">
        <f t="shared" si="116"/>
        <v>36.830000000000013</v>
      </c>
      <c r="T570" s="40">
        <f t="shared" si="113"/>
        <v>69.22999999999999</v>
      </c>
      <c r="U570" s="40">
        <f t="shared" si="114"/>
        <v>301.71010672498198</v>
      </c>
      <c r="V570" s="13">
        <f t="shared" si="115"/>
        <v>0.97331840549736748</v>
      </c>
      <c r="W570" s="24" t="s">
        <v>4510</v>
      </c>
      <c r="AB570"/>
      <c r="AO570" s="1">
        <v>1</v>
      </c>
      <c r="AP570" s="1">
        <v>0.9</v>
      </c>
    </row>
    <row r="571" spans="2:42" x14ac:dyDescent="0.25">
      <c r="B571" s="26" t="s">
        <v>4511</v>
      </c>
      <c r="C571" s="29">
        <v>302.35000000000002</v>
      </c>
      <c r="D571" s="29">
        <v>215.53</v>
      </c>
      <c r="E571" s="29">
        <v>118.56</v>
      </c>
      <c r="F571" s="15">
        <v>30</v>
      </c>
      <c r="G571" s="15">
        <f t="shared" si="109"/>
        <v>148.56</v>
      </c>
      <c r="H571" s="40">
        <f t="shared" si="117"/>
        <v>261.76946823493375</v>
      </c>
      <c r="I571" s="42">
        <f t="shared" si="118"/>
        <v>0.82335805414314167</v>
      </c>
      <c r="J571" s="24">
        <v>448.09</v>
      </c>
      <c r="L571" s="105">
        <v>1</v>
      </c>
      <c r="M571" s="40">
        <f t="shared" si="119"/>
        <v>0</v>
      </c>
      <c r="N571" s="40">
        <f t="shared" si="110"/>
        <v>261.76946823493375</v>
      </c>
      <c r="O571" s="40">
        <f t="shared" si="111"/>
        <v>148.55999999999997</v>
      </c>
      <c r="P571" s="40">
        <f t="shared" si="112"/>
        <v>215.53</v>
      </c>
      <c r="Q571" s="40">
        <f t="shared" si="120"/>
        <v>0</v>
      </c>
      <c r="R571" s="40">
        <f t="shared" si="121"/>
        <v>148.55999999999997</v>
      </c>
      <c r="S571" s="40">
        <f t="shared" si="116"/>
        <v>-40.670000000000044</v>
      </c>
      <c r="T571" s="40">
        <f t="shared" si="113"/>
        <v>28.560000000000002</v>
      </c>
      <c r="U571" s="40">
        <f t="shared" si="114"/>
        <v>217.41401633749376</v>
      </c>
      <c r="V571" s="13">
        <f t="shared" si="115"/>
        <v>0.99133443018425649</v>
      </c>
      <c r="W571" s="24" t="s">
        <v>4511</v>
      </c>
      <c r="AB571"/>
      <c r="AO571" s="1">
        <v>1</v>
      </c>
      <c r="AP571" s="1">
        <v>0.9</v>
      </c>
    </row>
    <row r="572" spans="2:42" x14ac:dyDescent="0.25">
      <c r="B572" s="26" t="s">
        <v>4512</v>
      </c>
      <c r="C572" s="29">
        <v>377.52</v>
      </c>
      <c r="D572" s="29">
        <v>255.49</v>
      </c>
      <c r="E572" s="29">
        <v>138.99</v>
      </c>
      <c r="F572" s="15">
        <v>30</v>
      </c>
      <c r="G572" s="15">
        <f t="shared" si="109"/>
        <v>168.99</v>
      </c>
      <c r="H572" s="40">
        <f t="shared" si="117"/>
        <v>306.32133487564982</v>
      </c>
      <c r="I572" s="42">
        <f t="shared" si="118"/>
        <v>0.83405878374000741</v>
      </c>
      <c r="J572" s="24">
        <v>446.67</v>
      </c>
      <c r="L572" s="105">
        <v>1</v>
      </c>
      <c r="M572" s="40">
        <f t="shared" si="119"/>
        <v>0</v>
      </c>
      <c r="N572" s="40">
        <f t="shared" si="110"/>
        <v>306.32133487564982</v>
      </c>
      <c r="O572" s="40">
        <f t="shared" si="111"/>
        <v>168.98999999999992</v>
      </c>
      <c r="P572" s="40">
        <f t="shared" si="112"/>
        <v>255.49</v>
      </c>
      <c r="Q572" s="40">
        <f t="shared" si="120"/>
        <v>0</v>
      </c>
      <c r="R572" s="40">
        <f t="shared" si="121"/>
        <v>168.98999999999992</v>
      </c>
      <c r="S572" s="40">
        <f t="shared" si="116"/>
        <v>20.42999999999995</v>
      </c>
      <c r="T572" s="40">
        <f t="shared" si="113"/>
        <v>48.990000000000009</v>
      </c>
      <c r="U572" s="40">
        <f t="shared" si="114"/>
        <v>260.14449869255355</v>
      </c>
      <c r="V572" s="13">
        <f t="shared" si="115"/>
        <v>0.98210802567055488</v>
      </c>
      <c r="W572" s="24" t="s">
        <v>4512</v>
      </c>
      <c r="AB572"/>
      <c r="AO572" s="1">
        <v>1</v>
      </c>
      <c r="AP572" s="1">
        <v>0.9</v>
      </c>
    </row>
    <row r="573" spans="2:42" x14ac:dyDescent="0.25">
      <c r="B573" s="26" t="s">
        <v>4513</v>
      </c>
      <c r="C573" s="29">
        <v>331.65</v>
      </c>
      <c r="D573" s="29">
        <v>217.99</v>
      </c>
      <c r="E573" s="29">
        <v>117.1</v>
      </c>
      <c r="F573" s="15">
        <v>30</v>
      </c>
      <c r="G573" s="15">
        <f t="shared" si="109"/>
        <v>147.1</v>
      </c>
      <c r="H573" s="40">
        <f t="shared" si="117"/>
        <v>262.97918187567626</v>
      </c>
      <c r="I573" s="42">
        <f t="shared" si="118"/>
        <v>0.82892493027472824</v>
      </c>
      <c r="J573" s="24">
        <v>447.74</v>
      </c>
      <c r="L573" s="105">
        <v>1</v>
      </c>
      <c r="M573" s="40">
        <f t="shared" si="119"/>
        <v>0</v>
      </c>
      <c r="N573" s="40">
        <f t="shared" si="110"/>
        <v>262.97918187567626</v>
      </c>
      <c r="O573" s="40">
        <f t="shared" si="111"/>
        <v>147.1</v>
      </c>
      <c r="P573" s="40">
        <f t="shared" si="112"/>
        <v>217.99</v>
      </c>
      <c r="Q573" s="40">
        <f t="shared" si="120"/>
        <v>0</v>
      </c>
      <c r="R573" s="40">
        <f t="shared" si="121"/>
        <v>147.1</v>
      </c>
      <c r="S573" s="40">
        <f t="shared" si="116"/>
        <v>-21.88999999999993</v>
      </c>
      <c r="T573" s="40">
        <f t="shared" si="113"/>
        <v>27.099999999999994</v>
      </c>
      <c r="U573" s="40">
        <f t="shared" si="114"/>
        <v>219.66804524099538</v>
      </c>
      <c r="V573" s="13">
        <f t="shared" si="115"/>
        <v>0.99236099525010835</v>
      </c>
      <c r="W573" s="24" t="s">
        <v>4513</v>
      </c>
      <c r="AB573"/>
      <c r="AO573" s="1">
        <v>1</v>
      </c>
      <c r="AP573" s="1">
        <v>0.9</v>
      </c>
    </row>
    <row r="574" spans="2:42" x14ac:dyDescent="0.25">
      <c r="B574" s="26" t="s">
        <v>4514</v>
      </c>
      <c r="C574" s="29">
        <v>363.82</v>
      </c>
      <c r="D574" s="29">
        <v>231.69</v>
      </c>
      <c r="E574" s="29">
        <v>144.97</v>
      </c>
      <c r="F574" s="15">
        <v>30</v>
      </c>
      <c r="G574" s="15">
        <f t="shared" si="109"/>
        <v>174.97</v>
      </c>
      <c r="H574" s="40">
        <f t="shared" si="117"/>
        <v>290.33559375316008</v>
      </c>
      <c r="I574" s="42">
        <f t="shared" si="118"/>
        <v>0.79800756429809327</v>
      </c>
      <c r="J574" s="24">
        <v>445.72</v>
      </c>
      <c r="L574" s="105">
        <v>1</v>
      </c>
      <c r="M574" s="40">
        <f t="shared" si="119"/>
        <v>0</v>
      </c>
      <c r="N574" s="40">
        <f t="shared" si="110"/>
        <v>290.33559375316008</v>
      </c>
      <c r="O574" s="40">
        <f t="shared" si="111"/>
        <v>174.97</v>
      </c>
      <c r="P574" s="40">
        <f t="shared" si="112"/>
        <v>231.69</v>
      </c>
      <c r="Q574" s="40">
        <f t="shared" si="120"/>
        <v>0</v>
      </c>
      <c r="R574" s="40">
        <f t="shared" si="121"/>
        <v>174.97</v>
      </c>
      <c r="S574" s="40">
        <f t="shared" si="116"/>
        <v>27.870000000000005</v>
      </c>
      <c r="T574" s="40">
        <f t="shared" si="113"/>
        <v>54.97</v>
      </c>
      <c r="U574" s="40">
        <f t="shared" si="114"/>
        <v>238.12172727409819</v>
      </c>
      <c r="V574" s="13">
        <f t="shared" si="115"/>
        <v>0.97298975046197811</v>
      </c>
      <c r="W574" s="24" t="s">
        <v>4514</v>
      </c>
      <c r="AB574"/>
      <c r="AO574" s="1">
        <v>1</v>
      </c>
      <c r="AP574" s="1">
        <v>0.9</v>
      </c>
    </row>
    <row r="575" spans="2:42" x14ac:dyDescent="0.25">
      <c r="B575" s="26" t="s">
        <v>4515</v>
      </c>
      <c r="C575" s="29">
        <v>416.56</v>
      </c>
      <c r="D575" s="29">
        <v>278.22000000000003</v>
      </c>
      <c r="E575" s="29">
        <v>154.24</v>
      </c>
      <c r="F575" s="15">
        <v>30</v>
      </c>
      <c r="G575" s="15">
        <f t="shared" si="109"/>
        <v>184.24</v>
      </c>
      <c r="H575" s="40">
        <f t="shared" si="117"/>
        <v>333.69259206641073</v>
      </c>
      <c r="I575" s="42">
        <f t="shared" si="118"/>
        <v>0.83376139181606201</v>
      </c>
      <c r="J575" s="24">
        <v>448.01</v>
      </c>
      <c r="L575" s="105">
        <v>1</v>
      </c>
      <c r="M575" s="40">
        <f t="shared" si="119"/>
        <v>0</v>
      </c>
      <c r="N575" s="40">
        <f t="shared" si="110"/>
        <v>333.69259206641073</v>
      </c>
      <c r="O575" s="40">
        <f t="shared" si="111"/>
        <v>184.23999999999992</v>
      </c>
      <c r="P575" s="40">
        <f t="shared" si="112"/>
        <v>278.22000000000003</v>
      </c>
      <c r="Q575" s="40">
        <f t="shared" si="120"/>
        <v>0</v>
      </c>
      <c r="R575" s="40">
        <f t="shared" si="121"/>
        <v>184.23999999999992</v>
      </c>
      <c r="S575" s="40">
        <f t="shared" si="116"/>
        <v>9.269999999999925</v>
      </c>
      <c r="T575" s="40">
        <f t="shared" si="113"/>
        <v>64.240000000000009</v>
      </c>
      <c r="U575" s="40">
        <f t="shared" si="114"/>
        <v>285.54009525809158</v>
      </c>
      <c r="V575" s="13">
        <f t="shared" si="115"/>
        <v>0.97436403720649067</v>
      </c>
      <c r="W575" s="24" t="s">
        <v>4515</v>
      </c>
      <c r="AB575"/>
      <c r="AO575" s="1">
        <v>1</v>
      </c>
      <c r="AP575" s="1">
        <v>0.9</v>
      </c>
    </row>
    <row r="576" spans="2:42" x14ac:dyDescent="0.25">
      <c r="B576" s="26" t="s">
        <v>4516</v>
      </c>
      <c r="C576" s="29">
        <v>388.32</v>
      </c>
      <c r="D576" s="29">
        <v>237.6</v>
      </c>
      <c r="E576" s="29">
        <v>138.32</v>
      </c>
      <c r="F576" s="15">
        <v>30</v>
      </c>
      <c r="G576" s="15">
        <f t="shared" si="109"/>
        <v>168.32</v>
      </c>
      <c r="H576" s="40">
        <f t="shared" si="117"/>
        <v>291.17929596727851</v>
      </c>
      <c r="I576" s="42">
        <f t="shared" si="118"/>
        <v>0.81599208216610453</v>
      </c>
      <c r="J576" s="24">
        <v>448.24</v>
      </c>
      <c r="L576" s="105">
        <v>1</v>
      </c>
      <c r="M576" s="40">
        <f t="shared" si="119"/>
        <v>0</v>
      </c>
      <c r="N576" s="40">
        <f t="shared" si="110"/>
        <v>291.17929596727851</v>
      </c>
      <c r="O576" s="40">
        <f t="shared" si="111"/>
        <v>168.31999999999991</v>
      </c>
      <c r="P576" s="40">
        <f t="shared" si="112"/>
        <v>237.6</v>
      </c>
      <c r="Q576" s="40">
        <f t="shared" si="120"/>
        <v>0</v>
      </c>
      <c r="R576" s="40">
        <f t="shared" si="121"/>
        <v>168.31999999999991</v>
      </c>
      <c r="S576" s="40">
        <f t="shared" si="116"/>
        <v>-15.920000000000016</v>
      </c>
      <c r="T576" s="40">
        <f t="shared" si="113"/>
        <v>48.319999999999993</v>
      </c>
      <c r="U576" s="40">
        <f t="shared" si="114"/>
        <v>242.46356922226479</v>
      </c>
      <c r="V576" s="13">
        <f t="shared" si="115"/>
        <v>0.97994103098512753</v>
      </c>
      <c r="W576" s="24" t="s">
        <v>4516</v>
      </c>
      <c r="AB576"/>
      <c r="AO576" s="1">
        <v>1</v>
      </c>
      <c r="AP576" s="1">
        <v>0.9</v>
      </c>
    </row>
    <row r="577" spans="2:42" x14ac:dyDescent="0.25">
      <c r="B577" s="26" t="s">
        <v>4517</v>
      </c>
      <c r="C577" s="29">
        <v>405.18</v>
      </c>
      <c r="D577" s="29">
        <v>275.8</v>
      </c>
      <c r="E577" s="29">
        <v>158.86000000000001</v>
      </c>
      <c r="F577" s="15">
        <v>30</v>
      </c>
      <c r="G577" s="15">
        <f t="shared" si="109"/>
        <v>188.86</v>
      </c>
      <c r="H577" s="40">
        <f t="shared" si="117"/>
        <v>334.26597134617219</v>
      </c>
      <c r="I577" s="42">
        <f t="shared" si="118"/>
        <v>0.8250914650069967</v>
      </c>
      <c r="J577" s="24">
        <v>449.42</v>
      </c>
      <c r="L577" s="105">
        <v>1</v>
      </c>
      <c r="M577" s="40">
        <f t="shared" si="119"/>
        <v>0</v>
      </c>
      <c r="N577" s="40">
        <f t="shared" si="110"/>
        <v>334.26597134617219</v>
      </c>
      <c r="O577" s="40">
        <f t="shared" si="111"/>
        <v>188.86</v>
      </c>
      <c r="P577" s="40">
        <f t="shared" si="112"/>
        <v>275.8</v>
      </c>
      <c r="Q577" s="40">
        <f t="shared" si="120"/>
        <v>0</v>
      </c>
      <c r="R577" s="40">
        <f t="shared" si="121"/>
        <v>188.86</v>
      </c>
      <c r="S577" s="40">
        <f t="shared" si="116"/>
        <v>20.540000000000106</v>
      </c>
      <c r="T577" s="40">
        <f t="shared" si="113"/>
        <v>68.860000000000014</v>
      </c>
      <c r="U577" s="40">
        <f t="shared" si="114"/>
        <v>284.26631808921718</v>
      </c>
      <c r="V577" s="13">
        <f t="shared" si="115"/>
        <v>0.97021694956290949</v>
      </c>
      <c r="W577" s="24" t="s">
        <v>4517</v>
      </c>
      <c r="AB577"/>
      <c r="AO577" s="1">
        <v>1</v>
      </c>
      <c r="AP577" s="1">
        <v>0.9</v>
      </c>
    </row>
    <row r="578" spans="2:42" x14ac:dyDescent="0.25">
      <c r="B578" s="26" t="s">
        <v>4518</v>
      </c>
      <c r="C578" s="29">
        <v>335.38</v>
      </c>
      <c r="D578" s="29">
        <v>241.9</v>
      </c>
      <c r="E578" s="29">
        <v>125.63</v>
      </c>
      <c r="F578" s="15">
        <v>30</v>
      </c>
      <c r="G578" s="15">
        <f t="shared" si="109"/>
        <v>155.63</v>
      </c>
      <c r="H578" s="40">
        <f t="shared" si="117"/>
        <v>287.63919569488439</v>
      </c>
      <c r="I578" s="42">
        <f t="shared" si="118"/>
        <v>0.84098413436184616</v>
      </c>
      <c r="J578" s="24">
        <v>451.32</v>
      </c>
      <c r="L578" s="105">
        <v>1</v>
      </c>
      <c r="M578" s="40">
        <f t="shared" si="119"/>
        <v>0</v>
      </c>
      <c r="N578" s="40">
        <f t="shared" si="110"/>
        <v>287.63919569488439</v>
      </c>
      <c r="O578" s="40">
        <f t="shared" si="111"/>
        <v>155.63</v>
      </c>
      <c r="P578" s="40">
        <f t="shared" si="112"/>
        <v>241.9</v>
      </c>
      <c r="Q578" s="40">
        <f t="shared" si="120"/>
        <v>0</v>
      </c>
      <c r="R578" s="40">
        <f t="shared" si="121"/>
        <v>155.63</v>
      </c>
      <c r="S578" s="40">
        <f t="shared" si="116"/>
        <v>-33.230000000000018</v>
      </c>
      <c r="T578" s="40">
        <f t="shared" si="113"/>
        <v>35.629999999999995</v>
      </c>
      <c r="U578" s="40">
        <f t="shared" si="114"/>
        <v>244.50993210910676</v>
      </c>
      <c r="V578" s="13">
        <f t="shared" si="115"/>
        <v>0.98932586465263861</v>
      </c>
      <c r="W578" s="24" t="s">
        <v>4518</v>
      </c>
      <c r="AB578"/>
      <c r="AO578" s="1">
        <v>1</v>
      </c>
      <c r="AP578" s="1">
        <v>0.9</v>
      </c>
    </row>
    <row r="579" spans="2:42" x14ac:dyDescent="0.25">
      <c r="B579" s="26" t="s">
        <v>4519</v>
      </c>
      <c r="C579" s="29">
        <v>373.18</v>
      </c>
      <c r="D579" s="29">
        <v>246.22</v>
      </c>
      <c r="E579" s="29">
        <v>126.84</v>
      </c>
      <c r="F579" s="15">
        <v>30</v>
      </c>
      <c r="G579" s="15">
        <f t="shared" si="109"/>
        <v>156.84</v>
      </c>
      <c r="H579" s="40">
        <f t="shared" si="117"/>
        <v>291.92991282155378</v>
      </c>
      <c r="I579" s="42">
        <f t="shared" si="118"/>
        <v>0.84342162000543397</v>
      </c>
      <c r="J579" s="24">
        <v>450.26</v>
      </c>
      <c r="L579" s="105">
        <v>1</v>
      </c>
      <c r="M579" s="40">
        <f t="shared" si="119"/>
        <v>0</v>
      </c>
      <c r="N579" s="40">
        <f t="shared" si="110"/>
        <v>291.92991282155378</v>
      </c>
      <c r="O579" s="40">
        <f t="shared" si="111"/>
        <v>156.83999999999995</v>
      </c>
      <c r="P579" s="40">
        <f t="shared" si="112"/>
        <v>246.22</v>
      </c>
      <c r="Q579" s="40">
        <f t="shared" si="120"/>
        <v>0</v>
      </c>
      <c r="R579" s="40">
        <f t="shared" si="121"/>
        <v>156.83999999999995</v>
      </c>
      <c r="S579" s="40">
        <f t="shared" si="116"/>
        <v>1.2099999999999511</v>
      </c>
      <c r="T579" s="40">
        <f t="shared" si="113"/>
        <v>36.840000000000003</v>
      </c>
      <c r="U579" s="40">
        <f t="shared" si="114"/>
        <v>248.96078807715884</v>
      </c>
      <c r="V579" s="13">
        <f t="shared" si="115"/>
        <v>0.98899108530975</v>
      </c>
      <c r="W579" s="24" t="s">
        <v>4519</v>
      </c>
      <c r="AB579"/>
      <c r="AO579" s="1">
        <v>1</v>
      </c>
      <c r="AP579" s="1">
        <v>0.9</v>
      </c>
    </row>
    <row r="580" spans="2:42" x14ac:dyDescent="0.25">
      <c r="B580" s="26" t="s">
        <v>4520</v>
      </c>
      <c r="C580" s="29">
        <v>294.06</v>
      </c>
      <c r="D580" s="29">
        <v>232.09</v>
      </c>
      <c r="E580" s="29">
        <v>114.38</v>
      </c>
      <c r="F580" s="15">
        <v>30</v>
      </c>
      <c r="G580" s="15">
        <f t="shared" ref="G580:G643" si="122">E580+F580</f>
        <v>144.38</v>
      </c>
      <c r="H580" s="40">
        <f t="shared" si="117"/>
        <v>273.33377489801734</v>
      </c>
      <c r="I580" s="42">
        <f t="shared" si="118"/>
        <v>0.84910838437948011</v>
      </c>
      <c r="J580" s="24">
        <v>452.87</v>
      </c>
      <c r="L580" s="105">
        <v>1</v>
      </c>
      <c r="M580" s="40">
        <f t="shared" si="119"/>
        <v>0</v>
      </c>
      <c r="N580" s="40">
        <f t="shared" ref="N580:N643" si="123">D580/I580</f>
        <v>273.33377489801734</v>
      </c>
      <c r="O580" s="40">
        <f t="shared" ref="O580:O643" si="124">N580*SIN(ACOS(I580))</f>
        <v>144.38</v>
      </c>
      <c r="P580" s="40">
        <f t="shared" ref="P580:P643" si="125">D580/L580</f>
        <v>232.09</v>
      </c>
      <c r="Q580" s="40">
        <f t="shared" si="120"/>
        <v>0</v>
      </c>
      <c r="R580" s="40">
        <f t="shared" si="121"/>
        <v>144.38</v>
      </c>
      <c r="S580" s="40">
        <f t="shared" si="116"/>
        <v>-12.459999999999951</v>
      </c>
      <c r="T580" s="40">
        <f t="shared" ref="T580:T643" si="126">G580-$X$4</f>
        <v>24.379999999999995</v>
      </c>
      <c r="U580" s="40">
        <f t="shared" ref="U580:U643" si="127">IF(T580&gt;1,SQRT((D580)^2+(T580)^2),0)</f>
        <v>233.36699102486625</v>
      </c>
      <c r="V580" s="13">
        <f t="shared" ref="V580:V643" si="128">IF(U580&gt;0,D580/U580,1)</f>
        <v>0.99452797064718468</v>
      </c>
      <c r="W580" s="24" t="s">
        <v>4520</v>
      </c>
      <c r="AB580"/>
      <c r="AO580" s="1">
        <v>1</v>
      </c>
      <c r="AP580" s="1">
        <v>0.9</v>
      </c>
    </row>
    <row r="581" spans="2:42" x14ac:dyDescent="0.25">
      <c r="B581" s="26" t="s">
        <v>4521</v>
      </c>
      <c r="C581" s="29">
        <v>338.4</v>
      </c>
      <c r="D581" s="29">
        <v>252.08</v>
      </c>
      <c r="E581" s="29">
        <v>133.80000000000001</v>
      </c>
      <c r="F581" s="15">
        <v>30</v>
      </c>
      <c r="G581" s="15">
        <f t="shared" si="122"/>
        <v>163.80000000000001</v>
      </c>
      <c r="H581" s="40">
        <f t="shared" si="117"/>
        <v>300.62396178614904</v>
      </c>
      <c r="I581" s="42">
        <f t="shared" si="118"/>
        <v>0.83852264637280938</v>
      </c>
      <c r="J581" s="24">
        <v>452.03</v>
      </c>
      <c r="L581" s="105">
        <v>1</v>
      </c>
      <c r="M581" s="40">
        <f t="shared" si="119"/>
        <v>0</v>
      </c>
      <c r="N581" s="40">
        <f t="shared" si="123"/>
        <v>300.62396178614904</v>
      </c>
      <c r="O581" s="40">
        <f t="shared" si="124"/>
        <v>163.79999999999995</v>
      </c>
      <c r="P581" s="40">
        <f t="shared" si="125"/>
        <v>252.08</v>
      </c>
      <c r="Q581" s="40">
        <f t="shared" si="120"/>
        <v>0</v>
      </c>
      <c r="R581" s="40">
        <f t="shared" si="121"/>
        <v>163.79999999999995</v>
      </c>
      <c r="S581" s="40">
        <f t="shared" si="116"/>
        <v>19.419999999999959</v>
      </c>
      <c r="T581" s="40">
        <f t="shared" si="126"/>
        <v>43.800000000000011</v>
      </c>
      <c r="U581" s="40">
        <f t="shared" si="127"/>
        <v>255.85692564400131</v>
      </c>
      <c r="V581" s="13">
        <f t="shared" si="128"/>
        <v>0.9852381340294204</v>
      </c>
      <c r="W581" s="24" t="s">
        <v>4521</v>
      </c>
      <c r="AB581"/>
      <c r="AO581" s="1">
        <v>1</v>
      </c>
      <c r="AP581" s="1">
        <v>0.9</v>
      </c>
    </row>
    <row r="582" spans="2:42" x14ac:dyDescent="0.25">
      <c r="B582" s="26" t="s">
        <v>4522</v>
      </c>
      <c r="C582" s="29">
        <v>348.11</v>
      </c>
      <c r="D582" s="29">
        <v>246.09</v>
      </c>
      <c r="E582" s="29">
        <v>151.19</v>
      </c>
      <c r="F582" s="15">
        <v>30</v>
      </c>
      <c r="G582" s="15">
        <f t="shared" si="122"/>
        <v>181.19</v>
      </c>
      <c r="H582" s="40">
        <f t="shared" si="117"/>
        <v>305.59794534649609</v>
      </c>
      <c r="I582" s="42">
        <f t="shared" si="118"/>
        <v>0.80527373873857633</v>
      </c>
      <c r="J582" s="24">
        <v>452.71</v>
      </c>
      <c r="L582" s="105">
        <v>1</v>
      </c>
      <c r="M582" s="40">
        <f t="shared" si="119"/>
        <v>0</v>
      </c>
      <c r="N582" s="40">
        <f t="shared" si="123"/>
        <v>305.59794534649609</v>
      </c>
      <c r="O582" s="40">
        <f t="shared" si="124"/>
        <v>181.19</v>
      </c>
      <c r="P582" s="40">
        <f t="shared" si="125"/>
        <v>246.09</v>
      </c>
      <c r="Q582" s="40">
        <f t="shared" si="120"/>
        <v>0</v>
      </c>
      <c r="R582" s="40">
        <f t="shared" si="121"/>
        <v>181.19</v>
      </c>
      <c r="S582" s="40">
        <f t="shared" si="116"/>
        <v>17.390000000000043</v>
      </c>
      <c r="T582" s="40">
        <f t="shared" si="126"/>
        <v>61.19</v>
      </c>
      <c r="U582" s="40">
        <f t="shared" si="127"/>
        <v>253.58332792200673</v>
      </c>
      <c r="V582" s="13">
        <f t="shared" si="128"/>
        <v>0.97045023431386068</v>
      </c>
      <c r="W582" s="24" t="s">
        <v>4522</v>
      </c>
      <c r="AB582"/>
      <c r="AO582" s="1">
        <v>1</v>
      </c>
      <c r="AP582" s="1">
        <v>0.9</v>
      </c>
    </row>
    <row r="583" spans="2:42" x14ac:dyDescent="0.25">
      <c r="B583" s="26" t="s">
        <v>4523</v>
      </c>
      <c r="C583" s="29">
        <v>336.29</v>
      </c>
      <c r="D583" s="29">
        <v>226.65</v>
      </c>
      <c r="E583" s="29">
        <v>119.83</v>
      </c>
      <c r="F583" s="15">
        <v>30</v>
      </c>
      <c r="G583" s="15">
        <f t="shared" si="122"/>
        <v>149.82999999999998</v>
      </c>
      <c r="H583" s="40">
        <f t="shared" si="117"/>
        <v>271.69698452504031</v>
      </c>
      <c r="I583" s="42">
        <f t="shared" si="118"/>
        <v>0.83420138208825556</v>
      </c>
      <c r="J583" s="24">
        <v>451.88</v>
      </c>
      <c r="L583" s="105">
        <v>1</v>
      </c>
      <c r="M583" s="40">
        <f t="shared" si="119"/>
        <v>0</v>
      </c>
      <c r="N583" s="40">
        <f t="shared" si="123"/>
        <v>271.69698452504031</v>
      </c>
      <c r="O583" s="40">
        <f t="shared" si="124"/>
        <v>149.82999999999993</v>
      </c>
      <c r="P583" s="40">
        <f t="shared" si="125"/>
        <v>226.65</v>
      </c>
      <c r="Q583" s="40">
        <f t="shared" si="120"/>
        <v>0</v>
      </c>
      <c r="R583" s="40">
        <f t="shared" si="121"/>
        <v>149.82999999999993</v>
      </c>
      <c r="S583" s="40">
        <f t="shared" ref="S583:S646" si="129">R583-R582</f>
        <v>-31.36000000000007</v>
      </c>
      <c r="T583" s="40">
        <f t="shared" si="126"/>
        <v>29.829999999999984</v>
      </c>
      <c r="U583" s="40">
        <f t="shared" si="127"/>
        <v>228.60457431993788</v>
      </c>
      <c r="V583" s="13">
        <f t="shared" si="128"/>
        <v>0.99144997721173156</v>
      </c>
      <c r="W583" s="24" t="s">
        <v>4523</v>
      </c>
      <c r="AB583"/>
      <c r="AO583" s="1">
        <v>1</v>
      </c>
      <c r="AP583" s="1">
        <v>0.9</v>
      </c>
    </row>
    <row r="584" spans="2:42" x14ac:dyDescent="0.25">
      <c r="B584" s="26" t="s">
        <v>4524</v>
      </c>
      <c r="C584" s="29">
        <v>332.08</v>
      </c>
      <c r="D584" s="29">
        <v>213.16</v>
      </c>
      <c r="E584" s="29">
        <v>125.63</v>
      </c>
      <c r="F584" s="15">
        <v>30</v>
      </c>
      <c r="G584" s="15">
        <f t="shared" si="122"/>
        <v>155.63</v>
      </c>
      <c r="H584" s="40">
        <f t="shared" si="117"/>
        <v>263.92779789177189</v>
      </c>
      <c r="I584" s="42">
        <f t="shared" si="118"/>
        <v>0.80764512757920981</v>
      </c>
      <c r="J584" s="24">
        <v>452.66</v>
      </c>
      <c r="L584" s="105">
        <v>1</v>
      </c>
      <c r="M584" s="40">
        <f t="shared" si="119"/>
        <v>0</v>
      </c>
      <c r="N584" s="40">
        <f t="shared" si="123"/>
        <v>263.92779789177189</v>
      </c>
      <c r="O584" s="40">
        <f t="shared" si="124"/>
        <v>155.62999999999994</v>
      </c>
      <c r="P584" s="40">
        <f t="shared" si="125"/>
        <v>213.16</v>
      </c>
      <c r="Q584" s="40">
        <f t="shared" si="120"/>
        <v>0</v>
      </c>
      <c r="R584" s="40">
        <f t="shared" si="121"/>
        <v>155.62999999999994</v>
      </c>
      <c r="S584" s="40">
        <f t="shared" si="129"/>
        <v>5.8000000000000114</v>
      </c>
      <c r="T584" s="40">
        <f t="shared" si="126"/>
        <v>35.629999999999995</v>
      </c>
      <c r="U584" s="40">
        <f t="shared" si="127"/>
        <v>216.11728875774838</v>
      </c>
      <c r="V584" s="13">
        <f t="shared" si="128"/>
        <v>0.98631627865245297</v>
      </c>
      <c r="W584" s="24" t="s">
        <v>4524</v>
      </c>
      <c r="AB584"/>
      <c r="AO584" s="1">
        <v>1</v>
      </c>
      <c r="AP584" s="1">
        <v>0.9</v>
      </c>
    </row>
    <row r="585" spans="2:42" x14ac:dyDescent="0.25">
      <c r="B585" s="26" t="s">
        <v>4525</v>
      </c>
      <c r="C585" s="29">
        <v>450.27</v>
      </c>
      <c r="D585" s="29">
        <v>289.69</v>
      </c>
      <c r="E585" s="29">
        <v>157.80000000000001</v>
      </c>
      <c r="F585" s="15">
        <v>30</v>
      </c>
      <c r="G585" s="15">
        <f t="shared" si="122"/>
        <v>187.8</v>
      </c>
      <c r="H585" s="40">
        <f t="shared" si="117"/>
        <v>345.23779645340107</v>
      </c>
      <c r="I585" s="42">
        <f t="shared" si="118"/>
        <v>0.83910279516310515</v>
      </c>
      <c r="J585" s="24">
        <v>449.11</v>
      </c>
      <c r="L585" s="105">
        <v>1</v>
      </c>
      <c r="M585" s="40">
        <f t="shared" si="119"/>
        <v>0</v>
      </c>
      <c r="N585" s="40">
        <f t="shared" si="123"/>
        <v>345.23779645340107</v>
      </c>
      <c r="O585" s="40">
        <f t="shared" si="124"/>
        <v>187.79999999999993</v>
      </c>
      <c r="P585" s="40">
        <f t="shared" si="125"/>
        <v>289.69</v>
      </c>
      <c r="Q585" s="40">
        <f t="shared" si="120"/>
        <v>0</v>
      </c>
      <c r="R585" s="40">
        <f t="shared" si="121"/>
        <v>187.79999999999993</v>
      </c>
      <c r="S585" s="40">
        <f t="shared" si="129"/>
        <v>32.169999999999987</v>
      </c>
      <c r="T585" s="40">
        <f t="shared" si="126"/>
        <v>67.800000000000011</v>
      </c>
      <c r="U585" s="40">
        <f t="shared" si="127"/>
        <v>297.51829540382886</v>
      </c>
      <c r="V585" s="13">
        <f t="shared" si="128"/>
        <v>0.97368802011586097</v>
      </c>
      <c r="W585" s="24" t="s">
        <v>4525</v>
      </c>
      <c r="AB585"/>
      <c r="AO585" s="1">
        <v>1</v>
      </c>
      <c r="AP585" s="1">
        <v>0.9</v>
      </c>
    </row>
    <row r="586" spans="2:42" x14ac:dyDescent="0.25">
      <c r="B586" s="26" t="s">
        <v>4526</v>
      </c>
      <c r="C586" s="29">
        <v>407.18</v>
      </c>
      <c r="D586" s="29">
        <v>282.36</v>
      </c>
      <c r="E586" s="29">
        <v>162.13999999999999</v>
      </c>
      <c r="F586" s="15">
        <v>30</v>
      </c>
      <c r="G586" s="15">
        <f t="shared" si="122"/>
        <v>192.14</v>
      </c>
      <c r="H586" s="40">
        <f t="shared" si="117"/>
        <v>341.53323293641574</v>
      </c>
      <c r="I586" s="42">
        <f t="shared" si="118"/>
        <v>0.82674238630408137</v>
      </c>
      <c r="J586" s="24">
        <v>450.88</v>
      </c>
      <c r="L586" s="105">
        <v>1</v>
      </c>
      <c r="M586" s="40">
        <f t="shared" si="119"/>
        <v>0</v>
      </c>
      <c r="N586" s="40">
        <f t="shared" si="123"/>
        <v>341.53323293641574</v>
      </c>
      <c r="O586" s="40">
        <f t="shared" si="124"/>
        <v>192.13999999999996</v>
      </c>
      <c r="P586" s="40">
        <f t="shared" si="125"/>
        <v>282.36</v>
      </c>
      <c r="Q586" s="40">
        <f t="shared" si="120"/>
        <v>0</v>
      </c>
      <c r="R586" s="40">
        <f t="shared" si="121"/>
        <v>192.13999999999996</v>
      </c>
      <c r="S586" s="40">
        <f t="shared" si="129"/>
        <v>4.3400000000000318</v>
      </c>
      <c r="T586" s="40">
        <f t="shared" si="126"/>
        <v>72.139999999999986</v>
      </c>
      <c r="U586" s="40">
        <f t="shared" si="127"/>
        <v>291.42983580958213</v>
      </c>
      <c r="V586" s="13">
        <f t="shared" si="128"/>
        <v>0.96887814940297234</v>
      </c>
      <c r="W586" s="24" t="s">
        <v>4526</v>
      </c>
      <c r="AB586"/>
      <c r="AO586" s="1">
        <v>1</v>
      </c>
      <c r="AP586" s="1">
        <v>0.9</v>
      </c>
    </row>
    <row r="587" spans="2:42" x14ac:dyDescent="0.25">
      <c r="B587" s="26" t="s">
        <v>4527</v>
      </c>
      <c r="C587" s="29">
        <v>370.24</v>
      </c>
      <c r="D587" s="29">
        <v>239.51</v>
      </c>
      <c r="E587" s="29">
        <v>154.38999999999999</v>
      </c>
      <c r="F587" s="15">
        <v>30</v>
      </c>
      <c r="G587" s="15">
        <f t="shared" si="122"/>
        <v>184.39</v>
      </c>
      <c r="H587" s="40">
        <f t="shared" si="117"/>
        <v>302.26596268849062</v>
      </c>
      <c r="I587" s="42">
        <f t="shared" si="118"/>
        <v>0.79238164254317411</v>
      </c>
      <c r="J587" s="24">
        <v>450.65</v>
      </c>
      <c r="L587" s="105">
        <v>1</v>
      </c>
      <c r="M587" s="40">
        <f t="shared" si="119"/>
        <v>0</v>
      </c>
      <c r="N587" s="40">
        <f t="shared" si="123"/>
        <v>302.26596268849062</v>
      </c>
      <c r="O587" s="40">
        <f t="shared" si="124"/>
        <v>184.39000000000001</v>
      </c>
      <c r="P587" s="40">
        <f t="shared" si="125"/>
        <v>239.51</v>
      </c>
      <c r="Q587" s="40">
        <f t="shared" si="120"/>
        <v>0</v>
      </c>
      <c r="R587" s="40">
        <f t="shared" si="121"/>
        <v>184.39000000000001</v>
      </c>
      <c r="S587" s="40">
        <f t="shared" si="129"/>
        <v>-7.7499999999999432</v>
      </c>
      <c r="T587" s="40">
        <f t="shared" si="126"/>
        <v>64.389999999999986</v>
      </c>
      <c r="U587" s="40">
        <f t="shared" si="127"/>
        <v>248.01433869839056</v>
      </c>
      <c r="V587" s="13">
        <f t="shared" si="128"/>
        <v>0.96571029423934773</v>
      </c>
      <c r="W587" s="24" t="s">
        <v>4527</v>
      </c>
      <c r="AB587"/>
      <c r="AO587" s="1">
        <v>1</v>
      </c>
      <c r="AP587" s="1">
        <v>0.9</v>
      </c>
    </row>
    <row r="588" spans="2:42" x14ac:dyDescent="0.25">
      <c r="B588" s="26" t="s">
        <v>4528</v>
      </c>
      <c r="C588" s="29">
        <v>383.6</v>
      </c>
      <c r="D588" s="29">
        <v>277.67</v>
      </c>
      <c r="E588" s="29">
        <v>164.75</v>
      </c>
      <c r="F588" s="15">
        <v>30</v>
      </c>
      <c r="G588" s="15">
        <f t="shared" si="122"/>
        <v>194.75</v>
      </c>
      <c r="H588" s="40">
        <f t="shared" ref="H588:H651" si="130">SQRT((D588)^2+(G588)^2)</f>
        <v>339.15806256080663</v>
      </c>
      <c r="I588" s="42">
        <f t="shared" si="118"/>
        <v>0.8187038158652572</v>
      </c>
      <c r="J588" s="24">
        <v>453.04</v>
      </c>
      <c r="L588" s="105">
        <v>1</v>
      </c>
      <c r="M588" s="40">
        <f t="shared" si="119"/>
        <v>0</v>
      </c>
      <c r="N588" s="40">
        <f t="shared" si="123"/>
        <v>339.15806256080663</v>
      </c>
      <c r="O588" s="40">
        <f t="shared" si="124"/>
        <v>194.75000000000006</v>
      </c>
      <c r="P588" s="40">
        <f t="shared" si="125"/>
        <v>277.67</v>
      </c>
      <c r="Q588" s="40">
        <f t="shared" si="120"/>
        <v>0</v>
      </c>
      <c r="R588" s="40">
        <f t="shared" si="121"/>
        <v>194.75000000000006</v>
      </c>
      <c r="S588" s="40">
        <f t="shared" si="129"/>
        <v>10.360000000000042</v>
      </c>
      <c r="T588" s="40">
        <f t="shared" si="126"/>
        <v>74.75</v>
      </c>
      <c r="U588" s="40">
        <f t="shared" si="127"/>
        <v>287.5555448952428</v>
      </c>
      <c r="V588" s="13">
        <f t="shared" si="128"/>
        <v>0.96562213780699613</v>
      </c>
      <c r="W588" s="24" t="s">
        <v>4528</v>
      </c>
      <c r="AB588"/>
      <c r="AO588" s="1">
        <v>1</v>
      </c>
      <c r="AP588" s="1">
        <v>0.9</v>
      </c>
    </row>
    <row r="589" spans="2:42" x14ac:dyDescent="0.25">
      <c r="B589" s="26" t="s">
        <v>4529</v>
      </c>
      <c r="C589" s="29">
        <v>434.11</v>
      </c>
      <c r="D589" s="29">
        <v>300.72000000000003</v>
      </c>
      <c r="E589" s="29">
        <v>167.99</v>
      </c>
      <c r="F589" s="15">
        <v>30</v>
      </c>
      <c r="G589" s="15">
        <f t="shared" si="122"/>
        <v>197.99</v>
      </c>
      <c r="H589" s="40">
        <f t="shared" si="130"/>
        <v>360.04521729916092</v>
      </c>
      <c r="I589" s="42">
        <f t="shared" si="118"/>
        <v>0.83522842562891852</v>
      </c>
      <c r="J589" s="24">
        <v>450.62</v>
      </c>
      <c r="L589" s="105">
        <v>1</v>
      </c>
      <c r="M589" s="40">
        <f t="shared" si="119"/>
        <v>0</v>
      </c>
      <c r="N589" s="40">
        <f t="shared" si="123"/>
        <v>360.04521729916092</v>
      </c>
      <c r="O589" s="40">
        <f t="shared" si="124"/>
        <v>197.98999999999995</v>
      </c>
      <c r="P589" s="40">
        <f t="shared" si="125"/>
        <v>300.72000000000003</v>
      </c>
      <c r="Q589" s="40">
        <f t="shared" si="120"/>
        <v>0</v>
      </c>
      <c r="R589" s="40">
        <f t="shared" si="121"/>
        <v>197.98999999999995</v>
      </c>
      <c r="S589" s="40">
        <f t="shared" si="129"/>
        <v>3.2399999999998954</v>
      </c>
      <c r="T589" s="40">
        <f t="shared" si="126"/>
        <v>77.990000000000009</v>
      </c>
      <c r="U589" s="40">
        <f t="shared" si="127"/>
        <v>310.66856696486053</v>
      </c>
      <c r="V589" s="13">
        <f t="shared" si="128"/>
        <v>0.96797691165844346</v>
      </c>
      <c r="W589" s="24" t="s">
        <v>4529</v>
      </c>
      <c r="AB589"/>
      <c r="AO589" s="1">
        <v>1</v>
      </c>
      <c r="AP589" s="1">
        <v>0.9</v>
      </c>
    </row>
    <row r="590" spans="2:42" x14ac:dyDescent="0.25">
      <c r="B590" s="26" t="s">
        <v>4530</v>
      </c>
      <c r="C590" s="29">
        <v>380.34</v>
      </c>
      <c r="D590" s="29">
        <v>249.81</v>
      </c>
      <c r="E590" s="29">
        <v>139.38999999999999</v>
      </c>
      <c r="F590" s="15">
        <v>30</v>
      </c>
      <c r="G590" s="15">
        <f t="shared" si="122"/>
        <v>169.39</v>
      </c>
      <c r="H590" s="40">
        <f t="shared" si="130"/>
        <v>301.82446587379229</v>
      </c>
      <c r="I590" s="42">
        <f t="shared" ref="I590:I653" si="131">D590/H590</f>
        <v>0.82766650237180539</v>
      </c>
      <c r="J590" s="24">
        <v>453.24</v>
      </c>
      <c r="L590" s="105">
        <v>1</v>
      </c>
      <c r="M590" s="40">
        <f t="shared" si="119"/>
        <v>0</v>
      </c>
      <c r="N590" s="40">
        <f t="shared" si="123"/>
        <v>301.82446587379229</v>
      </c>
      <c r="O590" s="40">
        <f t="shared" si="124"/>
        <v>169.39000000000001</v>
      </c>
      <c r="P590" s="40">
        <f t="shared" si="125"/>
        <v>249.81</v>
      </c>
      <c r="Q590" s="40">
        <f t="shared" si="120"/>
        <v>0</v>
      </c>
      <c r="R590" s="40">
        <f t="shared" si="121"/>
        <v>169.39000000000001</v>
      </c>
      <c r="S590" s="40">
        <f t="shared" si="129"/>
        <v>-28.599999999999937</v>
      </c>
      <c r="T590" s="40">
        <f t="shared" si="126"/>
        <v>49.389999999999986</v>
      </c>
      <c r="U590" s="40">
        <f t="shared" si="127"/>
        <v>254.64565223070272</v>
      </c>
      <c r="V590" s="13">
        <f t="shared" si="128"/>
        <v>0.98101026980691686</v>
      </c>
      <c r="W590" s="24" t="s">
        <v>4530</v>
      </c>
      <c r="AB590"/>
      <c r="AO590" s="1">
        <v>1</v>
      </c>
      <c r="AP590" s="1">
        <v>0.9</v>
      </c>
    </row>
    <row r="591" spans="2:42" x14ac:dyDescent="0.25">
      <c r="B591" s="26" t="s">
        <v>4531</v>
      </c>
      <c r="C591" s="29">
        <v>345.7</v>
      </c>
      <c r="D591" s="29">
        <v>240.21</v>
      </c>
      <c r="E591" s="29">
        <v>131.38999999999999</v>
      </c>
      <c r="F591" s="15">
        <v>30</v>
      </c>
      <c r="G591" s="15">
        <f t="shared" si="122"/>
        <v>161.38999999999999</v>
      </c>
      <c r="H591" s="40">
        <f t="shared" si="130"/>
        <v>289.3917348508765</v>
      </c>
      <c r="I591" s="42">
        <f t="shared" si="131"/>
        <v>0.83005134933718883</v>
      </c>
      <c r="J591" s="24">
        <v>454.86</v>
      </c>
      <c r="L591" s="105">
        <v>1</v>
      </c>
      <c r="M591" s="40">
        <f t="shared" ref="M591:M654" si="132">DEGREES(ACOS(L591))</f>
        <v>0</v>
      </c>
      <c r="N591" s="40">
        <f t="shared" si="123"/>
        <v>289.3917348508765</v>
      </c>
      <c r="O591" s="40">
        <f t="shared" si="124"/>
        <v>161.39000000000001</v>
      </c>
      <c r="P591" s="40">
        <f t="shared" si="125"/>
        <v>240.21</v>
      </c>
      <c r="Q591" s="40">
        <f t="shared" ref="Q591:Q654" si="133">P591*SIN(ACOS(L591))</f>
        <v>0</v>
      </c>
      <c r="R591" s="40">
        <f t="shared" ref="R591:R654" si="134">O591-Q591</f>
        <v>161.39000000000001</v>
      </c>
      <c r="S591" s="40">
        <f t="shared" si="129"/>
        <v>-8</v>
      </c>
      <c r="T591" s="40">
        <f t="shared" si="126"/>
        <v>41.389999999999986</v>
      </c>
      <c r="U591" s="40">
        <f t="shared" si="127"/>
        <v>243.74982297429469</v>
      </c>
      <c r="V591" s="13">
        <f t="shared" si="128"/>
        <v>0.98547763878922701</v>
      </c>
      <c r="W591" s="24" t="s">
        <v>4531</v>
      </c>
      <c r="AB591"/>
      <c r="AO591" s="1">
        <v>1</v>
      </c>
      <c r="AP591" s="1">
        <v>0.9</v>
      </c>
    </row>
    <row r="592" spans="2:42" x14ac:dyDescent="0.25">
      <c r="B592" s="26" t="s">
        <v>4532</v>
      </c>
      <c r="C592" s="29">
        <v>449.92</v>
      </c>
      <c r="D592" s="29">
        <v>269.20999999999998</v>
      </c>
      <c r="E592" s="29">
        <v>169.13</v>
      </c>
      <c r="F592" s="15">
        <v>30</v>
      </c>
      <c r="G592" s="15">
        <f t="shared" si="122"/>
        <v>199.13</v>
      </c>
      <c r="H592" s="40">
        <f t="shared" si="130"/>
        <v>334.8533723885725</v>
      </c>
      <c r="I592" s="42">
        <f t="shared" si="131"/>
        <v>0.80396383073485</v>
      </c>
      <c r="J592" s="24">
        <v>452</v>
      </c>
      <c r="L592" s="105">
        <v>1</v>
      </c>
      <c r="M592" s="40">
        <f t="shared" si="132"/>
        <v>0</v>
      </c>
      <c r="N592" s="40">
        <f t="shared" si="123"/>
        <v>334.8533723885725</v>
      </c>
      <c r="O592" s="40">
        <f t="shared" si="124"/>
        <v>199.13</v>
      </c>
      <c r="P592" s="40">
        <f t="shared" si="125"/>
        <v>269.20999999999998</v>
      </c>
      <c r="Q592" s="40">
        <f t="shared" si="133"/>
        <v>0</v>
      </c>
      <c r="R592" s="40">
        <f t="shared" si="134"/>
        <v>199.13</v>
      </c>
      <c r="S592" s="40">
        <f t="shared" si="129"/>
        <v>37.739999999999981</v>
      </c>
      <c r="T592" s="40">
        <f t="shared" si="126"/>
        <v>79.13</v>
      </c>
      <c r="U592" s="40">
        <f t="shared" si="127"/>
        <v>280.59861189963146</v>
      </c>
      <c r="V592" s="13">
        <f t="shared" si="128"/>
        <v>0.95941315667055005</v>
      </c>
      <c r="W592" s="24" t="s">
        <v>4532</v>
      </c>
      <c r="AB592"/>
      <c r="AO592" s="1">
        <v>1</v>
      </c>
      <c r="AP592" s="1">
        <v>0.9</v>
      </c>
    </row>
    <row r="593" spans="2:42" x14ac:dyDescent="0.25">
      <c r="B593" s="26" t="s">
        <v>4533</v>
      </c>
      <c r="C593" s="29">
        <v>392.11</v>
      </c>
      <c r="D593" s="29">
        <v>258.56</v>
      </c>
      <c r="E593" s="29">
        <v>158.74</v>
      </c>
      <c r="F593" s="15">
        <v>30</v>
      </c>
      <c r="G593" s="15">
        <f t="shared" si="122"/>
        <v>188.74</v>
      </c>
      <c r="H593" s="40">
        <f t="shared" si="130"/>
        <v>320.11882356400099</v>
      </c>
      <c r="I593" s="42">
        <f t="shared" si="131"/>
        <v>0.80770008186758935</v>
      </c>
      <c r="J593" s="24">
        <v>454.34</v>
      </c>
      <c r="L593" s="105">
        <v>1</v>
      </c>
      <c r="M593" s="40">
        <f t="shared" si="132"/>
        <v>0</v>
      </c>
      <c r="N593" s="40">
        <f t="shared" si="123"/>
        <v>320.11882356400099</v>
      </c>
      <c r="O593" s="40">
        <f t="shared" si="124"/>
        <v>188.73999999999998</v>
      </c>
      <c r="P593" s="40">
        <f t="shared" si="125"/>
        <v>258.56</v>
      </c>
      <c r="Q593" s="40">
        <f t="shared" si="133"/>
        <v>0</v>
      </c>
      <c r="R593" s="40">
        <f t="shared" si="134"/>
        <v>188.73999999999998</v>
      </c>
      <c r="S593" s="40">
        <f t="shared" si="129"/>
        <v>-10.390000000000015</v>
      </c>
      <c r="T593" s="40">
        <f t="shared" si="126"/>
        <v>68.740000000000009</v>
      </c>
      <c r="U593" s="40">
        <f t="shared" si="127"/>
        <v>267.54151304049998</v>
      </c>
      <c r="V593" s="13">
        <f t="shared" si="128"/>
        <v>0.96642946009227226</v>
      </c>
      <c r="W593" s="24" t="s">
        <v>4533</v>
      </c>
      <c r="AB593"/>
      <c r="AO593" s="1">
        <v>1</v>
      </c>
      <c r="AP593" s="1">
        <v>0.9</v>
      </c>
    </row>
    <row r="594" spans="2:42" x14ac:dyDescent="0.25">
      <c r="B594" s="26" t="s">
        <v>4534</v>
      </c>
      <c r="C594" s="29">
        <v>358.98</v>
      </c>
      <c r="D594" s="29">
        <v>246.32</v>
      </c>
      <c r="E594" s="29">
        <v>144.72</v>
      </c>
      <c r="F594" s="15">
        <v>30</v>
      </c>
      <c r="G594" s="15">
        <f t="shared" si="122"/>
        <v>174.72</v>
      </c>
      <c r="H594" s="40">
        <f t="shared" si="130"/>
        <v>301.99440524618996</v>
      </c>
      <c r="I594" s="42">
        <f t="shared" si="131"/>
        <v>0.81564424943302039</v>
      </c>
      <c r="J594" s="24">
        <v>457.21</v>
      </c>
      <c r="L594" s="105">
        <v>1</v>
      </c>
      <c r="M594" s="40">
        <f t="shared" si="132"/>
        <v>0</v>
      </c>
      <c r="N594" s="40">
        <f t="shared" si="123"/>
        <v>301.99440524618996</v>
      </c>
      <c r="O594" s="40">
        <f t="shared" si="124"/>
        <v>174.72</v>
      </c>
      <c r="P594" s="40">
        <f t="shared" si="125"/>
        <v>246.32</v>
      </c>
      <c r="Q594" s="40">
        <f t="shared" si="133"/>
        <v>0</v>
      </c>
      <c r="R594" s="40">
        <f t="shared" si="134"/>
        <v>174.72</v>
      </c>
      <c r="S594" s="40">
        <f t="shared" si="129"/>
        <v>-14.019999999999982</v>
      </c>
      <c r="T594" s="40">
        <f t="shared" si="126"/>
        <v>54.72</v>
      </c>
      <c r="U594" s="40">
        <f t="shared" si="127"/>
        <v>252.3248319131512</v>
      </c>
      <c r="V594" s="13">
        <f t="shared" si="128"/>
        <v>0.97620197795190433</v>
      </c>
      <c r="W594" s="24" t="s">
        <v>4534</v>
      </c>
      <c r="AB594"/>
      <c r="AO594" s="1">
        <v>1</v>
      </c>
      <c r="AP594" s="1">
        <v>0.9</v>
      </c>
    </row>
    <row r="595" spans="2:42" x14ac:dyDescent="0.25">
      <c r="B595" s="26" t="s">
        <v>4535</v>
      </c>
      <c r="C595" s="29">
        <v>371.81</v>
      </c>
      <c r="D595" s="29">
        <v>250.1</v>
      </c>
      <c r="E595" s="29">
        <v>140.29</v>
      </c>
      <c r="F595" s="15">
        <v>30</v>
      </c>
      <c r="G595" s="15">
        <f t="shared" si="122"/>
        <v>170.29</v>
      </c>
      <c r="H595" s="40">
        <f t="shared" si="130"/>
        <v>302.57014740387064</v>
      </c>
      <c r="I595" s="42">
        <f t="shared" si="131"/>
        <v>0.82658518081153098</v>
      </c>
      <c r="J595" s="24">
        <v>458.83</v>
      </c>
      <c r="L595" s="105">
        <v>1</v>
      </c>
      <c r="M595" s="40">
        <f t="shared" si="132"/>
        <v>0</v>
      </c>
      <c r="N595" s="40">
        <f t="shared" si="123"/>
        <v>302.57014740387064</v>
      </c>
      <c r="O595" s="40">
        <f t="shared" si="124"/>
        <v>170.29</v>
      </c>
      <c r="P595" s="40">
        <f t="shared" si="125"/>
        <v>250.1</v>
      </c>
      <c r="Q595" s="40">
        <f t="shared" si="133"/>
        <v>0</v>
      </c>
      <c r="R595" s="40">
        <f t="shared" si="134"/>
        <v>170.29</v>
      </c>
      <c r="S595" s="40">
        <f t="shared" si="129"/>
        <v>-4.4300000000000068</v>
      </c>
      <c r="T595" s="40">
        <f t="shared" si="126"/>
        <v>50.289999999999992</v>
      </c>
      <c r="U595" s="40">
        <f t="shared" si="127"/>
        <v>255.10604481274055</v>
      </c>
      <c r="V595" s="13">
        <f t="shared" si="128"/>
        <v>0.98037661233619444</v>
      </c>
      <c r="W595" s="24" t="s">
        <v>4535</v>
      </c>
      <c r="AB595"/>
      <c r="AO595" s="1">
        <v>1</v>
      </c>
      <c r="AP595" s="1">
        <v>0.9</v>
      </c>
    </row>
    <row r="596" spans="2:42" x14ac:dyDescent="0.25">
      <c r="B596" s="26" t="s">
        <v>4536</v>
      </c>
      <c r="C596" s="29">
        <v>340.62</v>
      </c>
      <c r="D596" s="29">
        <v>238.08</v>
      </c>
      <c r="E596" s="29">
        <v>136.32</v>
      </c>
      <c r="F596" s="15">
        <v>30</v>
      </c>
      <c r="G596" s="15">
        <f t="shared" si="122"/>
        <v>166.32</v>
      </c>
      <c r="H596" s="40">
        <f t="shared" si="130"/>
        <v>290.42112319870949</v>
      </c>
      <c r="I596" s="42">
        <f t="shared" si="131"/>
        <v>0.81977508170816804</v>
      </c>
      <c r="J596" s="24">
        <v>460.28</v>
      </c>
      <c r="L596" s="105">
        <v>1</v>
      </c>
      <c r="M596" s="40">
        <f t="shared" si="132"/>
        <v>0</v>
      </c>
      <c r="N596" s="40">
        <f t="shared" si="123"/>
        <v>290.42112319870949</v>
      </c>
      <c r="O596" s="40">
        <f t="shared" si="124"/>
        <v>166.32</v>
      </c>
      <c r="P596" s="40">
        <f t="shared" si="125"/>
        <v>238.08</v>
      </c>
      <c r="Q596" s="40">
        <f t="shared" si="133"/>
        <v>0</v>
      </c>
      <c r="R596" s="40">
        <f t="shared" si="134"/>
        <v>166.32</v>
      </c>
      <c r="S596" s="40">
        <f t="shared" si="129"/>
        <v>-3.9699999999999989</v>
      </c>
      <c r="T596" s="40">
        <f t="shared" si="126"/>
        <v>46.319999999999993</v>
      </c>
      <c r="U596" s="40">
        <f t="shared" si="127"/>
        <v>242.54407599444684</v>
      </c>
      <c r="V596" s="13">
        <f t="shared" si="128"/>
        <v>0.98159478446899262</v>
      </c>
      <c r="W596" s="24" t="s">
        <v>4536</v>
      </c>
      <c r="AB596"/>
      <c r="AO596" s="1">
        <v>1</v>
      </c>
      <c r="AP596" s="1">
        <v>0.9</v>
      </c>
    </row>
    <row r="597" spans="2:42" x14ac:dyDescent="0.25">
      <c r="B597" s="26" t="s">
        <v>4537</v>
      </c>
      <c r="C597" s="29">
        <v>359.71</v>
      </c>
      <c r="D597" s="29">
        <v>251.76</v>
      </c>
      <c r="E597" s="29">
        <v>139.16</v>
      </c>
      <c r="F597" s="15">
        <v>30</v>
      </c>
      <c r="G597" s="15">
        <f t="shared" si="122"/>
        <v>169.16</v>
      </c>
      <c r="H597" s="40">
        <f t="shared" si="130"/>
        <v>303.31205581051341</v>
      </c>
      <c r="I597" s="42">
        <f t="shared" si="131"/>
        <v>0.83003624543457222</v>
      </c>
      <c r="J597" s="24">
        <v>461.14</v>
      </c>
      <c r="L597" s="105">
        <v>1</v>
      </c>
      <c r="M597" s="40">
        <f t="shared" si="132"/>
        <v>0</v>
      </c>
      <c r="N597" s="40">
        <f t="shared" si="123"/>
        <v>303.31205581051341</v>
      </c>
      <c r="O597" s="40">
        <f t="shared" si="124"/>
        <v>169.16000000000003</v>
      </c>
      <c r="P597" s="40">
        <f t="shared" si="125"/>
        <v>251.76</v>
      </c>
      <c r="Q597" s="40">
        <f t="shared" si="133"/>
        <v>0</v>
      </c>
      <c r="R597" s="40">
        <f t="shared" si="134"/>
        <v>169.16000000000003</v>
      </c>
      <c r="S597" s="40">
        <f t="shared" si="129"/>
        <v>2.8400000000000318</v>
      </c>
      <c r="T597" s="40">
        <f t="shared" si="126"/>
        <v>49.16</v>
      </c>
      <c r="U597" s="40">
        <f t="shared" si="127"/>
        <v>256.51472316418796</v>
      </c>
      <c r="V597" s="13">
        <f t="shared" si="128"/>
        <v>0.98146413154949941</v>
      </c>
      <c r="W597" s="24" t="s">
        <v>4537</v>
      </c>
      <c r="AB597"/>
      <c r="AO597" s="1">
        <v>1</v>
      </c>
      <c r="AP597" s="1">
        <v>0.9</v>
      </c>
    </row>
    <row r="598" spans="2:42" x14ac:dyDescent="0.25">
      <c r="B598" s="26" t="s">
        <v>4538</v>
      </c>
      <c r="C598" s="29">
        <v>355.79</v>
      </c>
      <c r="D598" s="29">
        <v>251.53</v>
      </c>
      <c r="E598" s="29">
        <v>137.47999999999999</v>
      </c>
      <c r="F598" s="15">
        <v>30</v>
      </c>
      <c r="G598" s="15">
        <f t="shared" si="122"/>
        <v>167.48</v>
      </c>
      <c r="H598" s="40">
        <f t="shared" si="130"/>
        <v>302.18684832401294</v>
      </c>
      <c r="I598" s="42">
        <f t="shared" si="131"/>
        <v>0.8323658074301854</v>
      </c>
      <c r="J598" s="24">
        <v>461.95</v>
      </c>
      <c r="L598" s="105">
        <v>1</v>
      </c>
      <c r="M598" s="40">
        <f t="shared" si="132"/>
        <v>0</v>
      </c>
      <c r="N598" s="40">
        <f t="shared" si="123"/>
        <v>302.18684832401294</v>
      </c>
      <c r="O598" s="40">
        <f t="shared" si="124"/>
        <v>167.47999999999996</v>
      </c>
      <c r="P598" s="40">
        <f t="shared" si="125"/>
        <v>251.53</v>
      </c>
      <c r="Q598" s="40">
        <f t="shared" si="133"/>
        <v>0</v>
      </c>
      <c r="R598" s="40">
        <f t="shared" si="134"/>
        <v>167.47999999999996</v>
      </c>
      <c r="S598" s="40">
        <f t="shared" si="129"/>
        <v>-1.6800000000000637</v>
      </c>
      <c r="T598" s="40">
        <f t="shared" si="126"/>
        <v>47.47999999999999</v>
      </c>
      <c r="U598" s="40">
        <f t="shared" si="127"/>
        <v>255.97205179472232</v>
      </c>
      <c r="V598" s="13">
        <f t="shared" si="128"/>
        <v>0.98264634063141931</v>
      </c>
      <c r="W598" s="24" t="s">
        <v>4538</v>
      </c>
      <c r="AB598"/>
      <c r="AO598" s="1">
        <v>1</v>
      </c>
      <c r="AP598" s="1">
        <v>0.9</v>
      </c>
    </row>
    <row r="599" spans="2:42" x14ac:dyDescent="0.25">
      <c r="B599" s="26" t="s">
        <v>4539</v>
      </c>
      <c r="C599" s="29">
        <v>301.52</v>
      </c>
      <c r="D599" s="29">
        <v>239.3</v>
      </c>
      <c r="E599" s="29">
        <v>145.97</v>
      </c>
      <c r="F599" s="15">
        <v>30</v>
      </c>
      <c r="G599" s="15">
        <f t="shared" si="122"/>
        <v>175.97</v>
      </c>
      <c r="H599" s="40">
        <f t="shared" si="130"/>
        <v>297.03523511529738</v>
      </c>
      <c r="I599" s="42">
        <f t="shared" si="131"/>
        <v>0.80562832859580846</v>
      </c>
      <c r="J599" s="24">
        <v>459.9</v>
      </c>
      <c r="L599" s="105">
        <v>1</v>
      </c>
      <c r="M599" s="40">
        <f t="shared" si="132"/>
        <v>0</v>
      </c>
      <c r="N599" s="40">
        <f t="shared" si="123"/>
        <v>297.03523511529738</v>
      </c>
      <c r="O599" s="40">
        <f t="shared" si="124"/>
        <v>175.96999999999991</v>
      </c>
      <c r="P599" s="40">
        <f t="shared" si="125"/>
        <v>239.3</v>
      </c>
      <c r="Q599" s="40">
        <f t="shared" si="133"/>
        <v>0</v>
      </c>
      <c r="R599" s="40">
        <f t="shared" si="134"/>
        <v>175.96999999999991</v>
      </c>
      <c r="S599" s="40">
        <f t="shared" si="129"/>
        <v>8.4899999999999523</v>
      </c>
      <c r="T599" s="40">
        <f t="shared" si="126"/>
        <v>55.97</v>
      </c>
      <c r="U599" s="40">
        <f t="shared" si="127"/>
        <v>245.75827737840288</v>
      </c>
      <c r="V599" s="13">
        <f t="shared" si="128"/>
        <v>0.97372101787457266</v>
      </c>
      <c r="W599" s="24" t="s">
        <v>4539</v>
      </c>
      <c r="AB599"/>
      <c r="AO599" s="1">
        <v>1</v>
      </c>
      <c r="AP599" s="1">
        <v>0.9</v>
      </c>
    </row>
    <row r="600" spans="2:42" x14ac:dyDescent="0.25">
      <c r="B600" s="26" t="s">
        <v>4540</v>
      </c>
      <c r="C600" s="29">
        <v>326.35000000000002</v>
      </c>
      <c r="D600" s="29">
        <v>197.43</v>
      </c>
      <c r="E600" s="29">
        <v>126.92</v>
      </c>
      <c r="F600" s="15">
        <v>30</v>
      </c>
      <c r="G600" s="15">
        <f t="shared" si="122"/>
        <v>156.92000000000002</v>
      </c>
      <c r="H600" s="40">
        <f t="shared" si="130"/>
        <v>252.1953435335395</v>
      </c>
      <c r="I600" s="42">
        <f t="shared" si="131"/>
        <v>0.78284554042031218</v>
      </c>
      <c r="J600" s="24">
        <v>459.78</v>
      </c>
      <c r="L600" s="105">
        <v>1</v>
      </c>
      <c r="M600" s="40">
        <f t="shared" si="132"/>
        <v>0</v>
      </c>
      <c r="N600" s="40">
        <f t="shared" si="123"/>
        <v>252.1953435335395</v>
      </c>
      <c r="O600" s="40">
        <f t="shared" si="124"/>
        <v>156.91999999999999</v>
      </c>
      <c r="P600" s="40">
        <f t="shared" si="125"/>
        <v>197.43</v>
      </c>
      <c r="Q600" s="40">
        <f t="shared" si="133"/>
        <v>0</v>
      </c>
      <c r="R600" s="40">
        <f t="shared" si="134"/>
        <v>156.91999999999999</v>
      </c>
      <c r="S600" s="40">
        <f t="shared" si="129"/>
        <v>-19.049999999999926</v>
      </c>
      <c r="T600" s="40">
        <f t="shared" si="126"/>
        <v>36.920000000000016</v>
      </c>
      <c r="U600" s="40">
        <f t="shared" si="127"/>
        <v>200.85241173558262</v>
      </c>
      <c r="V600" s="13">
        <f t="shared" si="128"/>
        <v>0.98296056439646773</v>
      </c>
      <c r="W600" s="24" t="s">
        <v>4540</v>
      </c>
      <c r="AB600"/>
      <c r="AO600" s="1">
        <v>1</v>
      </c>
      <c r="AP600" s="1">
        <v>0.9</v>
      </c>
    </row>
    <row r="601" spans="2:42" x14ac:dyDescent="0.25">
      <c r="B601" s="26" t="s">
        <v>4541</v>
      </c>
      <c r="C601" s="29">
        <v>354.98</v>
      </c>
      <c r="D601" s="29">
        <v>239.73</v>
      </c>
      <c r="E601" s="29">
        <v>136.66999999999999</v>
      </c>
      <c r="F601" s="15">
        <v>30</v>
      </c>
      <c r="G601" s="15">
        <f t="shared" si="122"/>
        <v>166.67</v>
      </c>
      <c r="H601" s="40">
        <f t="shared" si="130"/>
        <v>291.97493351313562</v>
      </c>
      <c r="I601" s="42">
        <f t="shared" si="131"/>
        <v>0.82106363418082529</v>
      </c>
      <c r="J601" s="24">
        <v>459.42</v>
      </c>
      <c r="L601" s="105">
        <v>1</v>
      </c>
      <c r="M601" s="40">
        <f t="shared" si="132"/>
        <v>0</v>
      </c>
      <c r="N601" s="40">
        <f t="shared" si="123"/>
        <v>291.97493351313562</v>
      </c>
      <c r="O601" s="40">
        <f t="shared" si="124"/>
        <v>166.66999999999993</v>
      </c>
      <c r="P601" s="40">
        <f t="shared" si="125"/>
        <v>239.73</v>
      </c>
      <c r="Q601" s="40">
        <f t="shared" si="133"/>
        <v>0</v>
      </c>
      <c r="R601" s="40">
        <f t="shared" si="134"/>
        <v>166.66999999999993</v>
      </c>
      <c r="S601" s="40">
        <f t="shared" si="129"/>
        <v>9.7499999999999432</v>
      </c>
      <c r="T601" s="40">
        <f t="shared" si="126"/>
        <v>46.669999999999987</v>
      </c>
      <c r="U601" s="40">
        <f t="shared" si="127"/>
        <v>244.23055050505045</v>
      </c>
      <c r="V601" s="13">
        <f t="shared" si="128"/>
        <v>0.98157253261009458</v>
      </c>
      <c r="W601" s="24" t="s">
        <v>4541</v>
      </c>
      <c r="AB601"/>
      <c r="AO601" s="1">
        <v>1</v>
      </c>
      <c r="AP601" s="1">
        <v>0.9</v>
      </c>
    </row>
    <row r="602" spans="2:42" x14ac:dyDescent="0.25">
      <c r="B602" s="26" t="s">
        <v>4542</v>
      </c>
      <c r="C602" s="29">
        <v>367.74</v>
      </c>
      <c r="D602" s="29">
        <v>246.8</v>
      </c>
      <c r="E602" s="29">
        <v>135.43</v>
      </c>
      <c r="F602" s="15">
        <v>30</v>
      </c>
      <c r="G602" s="15">
        <f t="shared" si="122"/>
        <v>165.43</v>
      </c>
      <c r="H602" s="40">
        <f t="shared" si="130"/>
        <v>297.11500281877386</v>
      </c>
      <c r="I602" s="42">
        <f t="shared" si="131"/>
        <v>0.83065478908359391</v>
      </c>
      <c r="J602" s="24">
        <v>457.12</v>
      </c>
      <c r="L602" s="105">
        <v>1</v>
      </c>
      <c r="M602" s="40">
        <f t="shared" si="132"/>
        <v>0</v>
      </c>
      <c r="N602" s="40">
        <f t="shared" si="123"/>
        <v>297.11500281877386</v>
      </c>
      <c r="O602" s="40">
        <f t="shared" si="124"/>
        <v>165.42999999999995</v>
      </c>
      <c r="P602" s="40">
        <f t="shared" si="125"/>
        <v>246.8</v>
      </c>
      <c r="Q602" s="40">
        <f t="shared" si="133"/>
        <v>0</v>
      </c>
      <c r="R602" s="40">
        <f t="shared" si="134"/>
        <v>165.42999999999995</v>
      </c>
      <c r="S602" s="40">
        <f t="shared" si="129"/>
        <v>-1.2399999999999807</v>
      </c>
      <c r="T602" s="40">
        <f t="shared" si="126"/>
        <v>45.430000000000007</v>
      </c>
      <c r="U602" s="40">
        <f t="shared" si="127"/>
        <v>250.94645823362401</v>
      </c>
      <c r="V602" s="13">
        <f t="shared" si="128"/>
        <v>0.98347672143767106</v>
      </c>
      <c r="W602" s="24" t="s">
        <v>4542</v>
      </c>
      <c r="AB602"/>
      <c r="AO602" s="1">
        <v>1</v>
      </c>
      <c r="AP602" s="1">
        <v>0.9</v>
      </c>
    </row>
    <row r="603" spans="2:42" x14ac:dyDescent="0.25">
      <c r="B603" s="26" t="s">
        <v>4543</v>
      </c>
      <c r="C603" s="29">
        <v>363.5</v>
      </c>
      <c r="D603" s="29">
        <v>248.46</v>
      </c>
      <c r="E603" s="29">
        <v>136.59</v>
      </c>
      <c r="F603" s="15">
        <v>30</v>
      </c>
      <c r="G603" s="15">
        <f t="shared" si="122"/>
        <v>166.59</v>
      </c>
      <c r="H603" s="40">
        <f t="shared" si="130"/>
        <v>299.13976616290921</v>
      </c>
      <c r="I603" s="42">
        <f t="shared" si="131"/>
        <v>0.83058164812728574</v>
      </c>
      <c r="J603" s="24">
        <v>457.54</v>
      </c>
      <c r="L603" s="105">
        <v>1</v>
      </c>
      <c r="M603" s="40">
        <f t="shared" si="132"/>
        <v>0</v>
      </c>
      <c r="N603" s="40">
        <f t="shared" si="123"/>
        <v>299.13976616290921</v>
      </c>
      <c r="O603" s="40">
        <f t="shared" si="124"/>
        <v>166.59</v>
      </c>
      <c r="P603" s="40">
        <f t="shared" si="125"/>
        <v>248.46</v>
      </c>
      <c r="Q603" s="40">
        <f t="shared" si="133"/>
        <v>0</v>
      </c>
      <c r="R603" s="40">
        <f t="shared" si="134"/>
        <v>166.59</v>
      </c>
      <c r="S603" s="40">
        <f t="shared" si="129"/>
        <v>1.1600000000000534</v>
      </c>
      <c r="T603" s="40">
        <f t="shared" si="126"/>
        <v>46.59</v>
      </c>
      <c r="U603" s="40">
        <f t="shared" si="127"/>
        <v>252.79042644055966</v>
      </c>
      <c r="V603" s="13">
        <f t="shared" si="128"/>
        <v>0.98286949984010608</v>
      </c>
      <c r="W603" s="24" t="s">
        <v>4543</v>
      </c>
      <c r="AB603"/>
      <c r="AO603" s="1">
        <v>1</v>
      </c>
      <c r="AP603" s="1">
        <v>0.9</v>
      </c>
    </row>
    <row r="604" spans="2:42" x14ac:dyDescent="0.25">
      <c r="B604" s="26" t="s">
        <v>4544</v>
      </c>
      <c r="C604" s="29">
        <v>329.07</v>
      </c>
      <c r="D604" s="29">
        <v>239.92</v>
      </c>
      <c r="E604" s="29">
        <v>136.91</v>
      </c>
      <c r="F604" s="15">
        <v>30</v>
      </c>
      <c r="G604" s="15">
        <f t="shared" si="122"/>
        <v>166.91</v>
      </c>
      <c r="H604" s="40">
        <f t="shared" si="130"/>
        <v>292.26794983370996</v>
      </c>
      <c r="I604" s="42">
        <f t="shared" si="131"/>
        <v>0.82089055654753085</v>
      </c>
      <c r="J604" s="24">
        <v>459.48</v>
      </c>
      <c r="L604" s="105">
        <v>1</v>
      </c>
      <c r="M604" s="40">
        <f t="shared" si="132"/>
        <v>0</v>
      </c>
      <c r="N604" s="40">
        <f t="shared" si="123"/>
        <v>292.26794983370996</v>
      </c>
      <c r="O604" s="40">
        <f t="shared" si="124"/>
        <v>166.91</v>
      </c>
      <c r="P604" s="40">
        <f t="shared" si="125"/>
        <v>239.92</v>
      </c>
      <c r="Q604" s="40">
        <f t="shared" si="133"/>
        <v>0</v>
      </c>
      <c r="R604" s="40">
        <f t="shared" si="134"/>
        <v>166.91</v>
      </c>
      <c r="S604" s="40">
        <f t="shared" si="129"/>
        <v>0.31999999999999318</v>
      </c>
      <c r="T604" s="40">
        <f t="shared" si="126"/>
        <v>46.91</v>
      </c>
      <c r="U604" s="40">
        <f t="shared" si="127"/>
        <v>244.4629920867369</v>
      </c>
      <c r="V604" s="13">
        <f t="shared" si="128"/>
        <v>0.98141644243180559</v>
      </c>
      <c r="W604" s="24" t="s">
        <v>4544</v>
      </c>
      <c r="AB604"/>
      <c r="AO604" s="1">
        <v>1</v>
      </c>
      <c r="AP604" s="1">
        <v>0.9</v>
      </c>
    </row>
    <row r="605" spans="2:42" x14ac:dyDescent="0.25">
      <c r="B605" s="26" t="s">
        <v>4545</v>
      </c>
      <c r="C605" s="29">
        <v>325.77999999999997</v>
      </c>
      <c r="D605" s="29">
        <v>218.76</v>
      </c>
      <c r="E605" s="29">
        <v>133.21</v>
      </c>
      <c r="F605" s="15">
        <v>30</v>
      </c>
      <c r="G605" s="15">
        <f t="shared" si="122"/>
        <v>163.21</v>
      </c>
      <c r="H605" s="40">
        <f t="shared" si="130"/>
        <v>272.93486713866366</v>
      </c>
      <c r="I605" s="42">
        <f t="shared" si="131"/>
        <v>0.80150990708292202</v>
      </c>
      <c r="J605" s="24">
        <v>460.82</v>
      </c>
      <c r="L605" s="105">
        <v>1</v>
      </c>
      <c r="M605" s="40">
        <f t="shared" si="132"/>
        <v>0</v>
      </c>
      <c r="N605" s="40">
        <f t="shared" si="123"/>
        <v>272.93486713866366</v>
      </c>
      <c r="O605" s="40">
        <f t="shared" si="124"/>
        <v>163.20999999999998</v>
      </c>
      <c r="P605" s="40">
        <f t="shared" si="125"/>
        <v>218.76</v>
      </c>
      <c r="Q605" s="40">
        <f t="shared" si="133"/>
        <v>0</v>
      </c>
      <c r="R605" s="40">
        <f t="shared" si="134"/>
        <v>163.20999999999998</v>
      </c>
      <c r="S605" s="40">
        <f t="shared" si="129"/>
        <v>-3.7000000000000171</v>
      </c>
      <c r="T605" s="40">
        <f t="shared" si="126"/>
        <v>43.210000000000008</v>
      </c>
      <c r="U605" s="40">
        <f t="shared" si="127"/>
        <v>222.98664018276969</v>
      </c>
      <c r="V605" s="13">
        <f t="shared" si="128"/>
        <v>0.98104532101427533</v>
      </c>
      <c r="W605" s="24" t="s">
        <v>4545</v>
      </c>
      <c r="AB605"/>
      <c r="AO605" s="1">
        <v>1</v>
      </c>
      <c r="AP605" s="1">
        <v>0.9</v>
      </c>
    </row>
    <row r="606" spans="2:42" x14ac:dyDescent="0.25">
      <c r="B606" s="26" t="s">
        <v>4546</v>
      </c>
      <c r="C606" s="29">
        <v>320.51</v>
      </c>
      <c r="D606" s="29">
        <v>230.06</v>
      </c>
      <c r="E606" s="29">
        <v>128.57</v>
      </c>
      <c r="F606" s="15">
        <v>30</v>
      </c>
      <c r="G606" s="15">
        <f t="shared" si="122"/>
        <v>158.57</v>
      </c>
      <c r="H606" s="40">
        <f t="shared" si="130"/>
        <v>279.41375860898478</v>
      </c>
      <c r="I606" s="42">
        <f t="shared" si="131"/>
        <v>0.82336675597263242</v>
      </c>
      <c r="J606" s="24">
        <v>460.75</v>
      </c>
      <c r="L606" s="105">
        <v>1</v>
      </c>
      <c r="M606" s="40">
        <f t="shared" si="132"/>
        <v>0</v>
      </c>
      <c r="N606" s="40">
        <f t="shared" si="123"/>
        <v>279.41375860898478</v>
      </c>
      <c r="O606" s="40">
        <f t="shared" si="124"/>
        <v>158.57000000000002</v>
      </c>
      <c r="P606" s="40">
        <f t="shared" si="125"/>
        <v>230.06</v>
      </c>
      <c r="Q606" s="40">
        <f t="shared" si="133"/>
        <v>0</v>
      </c>
      <c r="R606" s="40">
        <f t="shared" si="134"/>
        <v>158.57000000000002</v>
      </c>
      <c r="S606" s="40">
        <f t="shared" si="129"/>
        <v>-4.6399999999999579</v>
      </c>
      <c r="T606" s="40">
        <f t="shared" si="126"/>
        <v>38.569999999999993</v>
      </c>
      <c r="U606" s="40">
        <f t="shared" si="127"/>
        <v>233.27076220563947</v>
      </c>
      <c r="V606" s="13">
        <f t="shared" si="128"/>
        <v>0.98623589953888424</v>
      </c>
      <c r="W606" s="24" t="s">
        <v>4546</v>
      </c>
      <c r="AB606"/>
      <c r="AO606" s="1">
        <v>1</v>
      </c>
      <c r="AP606" s="1">
        <v>0.9</v>
      </c>
    </row>
    <row r="607" spans="2:42" x14ac:dyDescent="0.25">
      <c r="B607" s="26" t="s">
        <v>4547</v>
      </c>
      <c r="C607" s="29">
        <v>432.4</v>
      </c>
      <c r="D607" s="29">
        <v>267.77</v>
      </c>
      <c r="E607" s="29">
        <v>160.77000000000001</v>
      </c>
      <c r="F607" s="15">
        <v>30</v>
      </c>
      <c r="G607" s="15">
        <f t="shared" si="122"/>
        <v>190.77</v>
      </c>
      <c r="H607" s="40">
        <f t="shared" si="130"/>
        <v>328.77646783186901</v>
      </c>
      <c r="I607" s="42">
        <f t="shared" si="131"/>
        <v>0.81444393440266916</v>
      </c>
      <c r="J607" s="24">
        <v>457.12</v>
      </c>
      <c r="L607" s="105">
        <v>1</v>
      </c>
      <c r="M607" s="40">
        <f t="shared" si="132"/>
        <v>0</v>
      </c>
      <c r="N607" s="40">
        <f t="shared" si="123"/>
        <v>328.77646783186901</v>
      </c>
      <c r="O607" s="40">
        <f t="shared" si="124"/>
        <v>190.76999999999998</v>
      </c>
      <c r="P607" s="40">
        <f t="shared" si="125"/>
        <v>267.77</v>
      </c>
      <c r="Q607" s="40">
        <f t="shared" si="133"/>
        <v>0</v>
      </c>
      <c r="R607" s="40">
        <f t="shared" si="134"/>
        <v>190.76999999999998</v>
      </c>
      <c r="S607" s="40">
        <f t="shared" si="129"/>
        <v>32.19999999999996</v>
      </c>
      <c r="T607" s="40">
        <f t="shared" si="126"/>
        <v>70.77000000000001</v>
      </c>
      <c r="U607" s="40">
        <f t="shared" si="127"/>
        <v>276.96419588098388</v>
      </c>
      <c r="V607" s="13">
        <f t="shared" si="128"/>
        <v>0.96680366625823799</v>
      </c>
      <c r="W607" s="24" t="s">
        <v>4547</v>
      </c>
      <c r="AB607"/>
      <c r="AO607" s="1">
        <v>1</v>
      </c>
      <c r="AP607" s="1">
        <v>0.9</v>
      </c>
    </row>
    <row r="608" spans="2:42" x14ac:dyDescent="0.25">
      <c r="B608" s="26" t="s">
        <v>4548</v>
      </c>
      <c r="C608" s="29">
        <v>358.58</v>
      </c>
      <c r="D608" s="29">
        <v>239.33</v>
      </c>
      <c r="E608" s="29">
        <v>138.24</v>
      </c>
      <c r="F608" s="15">
        <v>30</v>
      </c>
      <c r="G608" s="15">
        <f t="shared" si="122"/>
        <v>168.24</v>
      </c>
      <c r="H608" s="40">
        <f t="shared" si="130"/>
        <v>292.54665696261173</v>
      </c>
      <c r="I608" s="42">
        <f t="shared" si="131"/>
        <v>0.81809172760633198</v>
      </c>
      <c r="J608" s="24">
        <v>460.34</v>
      </c>
      <c r="L608" s="105">
        <v>1</v>
      </c>
      <c r="M608" s="40">
        <f t="shared" si="132"/>
        <v>0</v>
      </c>
      <c r="N608" s="40">
        <f t="shared" si="123"/>
        <v>292.54665696261173</v>
      </c>
      <c r="O608" s="40">
        <f t="shared" si="124"/>
        <v>168.24000000000007</v>
      </c>
      <c r="P608" s="40">
        <f t="shared" si="125"/>
        <v>239.33</v>
      </c>
      <c r="Q608" s="40">
        <f t="shared" si="133"/>
        <v>0</v>
      </c>
      <c r="R608" s="40">
        <f t="shared" si="134"/>
        <v>168.24000000000007</v>
      </c>
      <c r="S608" s="40">
        <f t="shared" si="129"/>
        <v>-22.529999999999916</v>
      </c>
      <c r="T608" s="40">
        <f t="shared" si="126"/>
        <v>48.240000000000009</v>
      </c>
      <c r="U608" s="40">
        <f t="shared" si="127"/>
        <v>244.14329091744463</v>
      </c>
      <c r="V608" s="13">
        <f t="shared" si="128"/>
        <v>0.98028497568228401</v>
      </c>
      <c r="W608" s="24" t="s">
        <v>4548</v>
      </c>
      <c r="AB608"/>
      <c r="AO608" s="1">
        <v>1</v>
      </c>
      <c r="AP608" s="1">
        <v>0.9</v>
      </c>
    </row>
    <row r="609" spans="2:42" x14ac:dyDescent="0.25">
      <c r="B609" s="26" t="s">
        <v>4549</v>
      </c>
      <c r="C609" s="29">
        <v>337.82</v>
      </c>
      <c r="D609" s="29">
        <v>228.53</v>
      </c>
      <c r="E609" s="29">
        <v>129.07</v>
      </c>
      <c r="F609" s="15">
        <v>30</v>
      </c>
      <c r="G609" s="15">
        <f t="shared" si="122"/>
        <v>159.07</v>
      </c>
      <c r="H609" s="40">
        <f t="shared" si="130"/>
        <v>278.44070428010343</v>
      </c>
      <c r="I609" s="42">
        <f t="shared" si="131"/>
        <v>0.82074925284668621</v>
      </c>
      <c r="J609" s="24">
        <v>460.69</v>
      </c>
      <c r="L609" s="105">
        <v>1</v>
      </c>
      <c r="M609" s="40">
        <f t="shared" si="132"/>
        <v>0</v>
      </c>
      <c r="N609" s="40">
        <f t="shared" si="123"/>
        <v>278.44070428010343</v>
      </c>
      <c r="O609" s="40">
        <f t="shared" si="124"/>
        <v>159.07000000000002</v>
      </c>
      <c r="P609" s="40">
        <f t="shared" si="125"/>
        <v>228.53</v>
      </c>
      <c r="Q609" s="40">
        <f t="shared" si="133"/>
        <v>0</v>
      </c>
      <c r="R609" s="40">
        <f t="shared" si="134"/>
        <v>159.07000000000002</v>
      </c>
      <c r="S609" s="40">
        <f t="shared" si="129"/>
        <v>-9.1700000000000443</v>
      </c>
      <c r="T609" s="40">
        <f t="shared" si="126"/>
        <v>39.069999999999993</v>
      </c>
      <c r="U609" s="40">
        <f t="shared" si="127"/>
        <v>231.84569394319143</v>
      </c>
      <c r="V609" s="13">
        <f t="shared" si="128"/>
        <v>0.98569870379389546</v>
      </c>
      <c r="W609" s="24" t="s">
        <v>4549</v>
      </c>
      <c r="AB609"/>
      <c r="AO609" s="1">
        <v>1</v>
      </c>
      <c r="AP609" s="1">
        <v>0.9</v>
      </c>
    </row>
    <row r="610" spans="2:42" x14ac:dyDescent="0.25">
      <c r="B610" s="26" t="s">
        <v>4550</v>
      </c>
      <c r="C610" s="29">
        <v>345.74</v>
      </c>
      <c r="D610" s="29">
        <v>234.46</v>
      </c>
      <c r="E610" s="29">
        <v>138.24</v>
      </c>
      <c r="F610" s="15">
        <v>30</v>
      </c>
      <c r="G610" s="15">
        <f t="shared" si="122"/>
        <v>168.24</v>
      </c>
      <c r="H610" s="40">
        <f t="shared" si="130"/>
        <v>288.57614107891874</v>
      </c>
      <c r="I610" s="42">
        <f t="shared" si="131"/>
        <v>0.81247188046596253</v>
      </c>
      <c r="J610" s="24">
        <v>460.09</v>
      </c>
      <c r="L610" s="105">
        <v>1</v>
      </c>
      <c r="M610" s="40">
        <f t="shared" si="132"/>
        <v>0</v>
      </c>
      <c r="N610" s="40">
        <f t="shared" si="123"/>
        <v>288.57614107891874</v>
      </c>
      <c r="O610" s="40">
        <f t="shared" si="124"/>
        <v>168.24000000000004</v>
      </c>
      <c r="P610" s="40">
        <f t="shared" si="125"/>
        <v>234.46</v>
      </c>
      <c r="Q610" s="40">
        <f t="shared" si="133"/>
        <v>0</v>
      </c>
      <c r="R610" s="40">
        <f t="shared" si="134"/>
        <v>168.24000000000004</v>
      </c>
      <c r="S610" s="40">
        <f t="shared" si="129"/>
        <v>9.1700000000000159</v>
      </c>
      <c r="T610" s="40">
        <f t="shared" si="126"/>
        <v>48.240000000000009</v>
      </c>
      <c r="U610" s="40">
        <f t="shared" si="127"/>
        <v>239.37123720280181</v>
      </c>
      <c r="V610" s="13">
        <f t="shared" si="128"/>
        <v>0.97948275966572851</v>
      </c>
      <c r="W610" s="24" t="s">
        <v>4550</v>
      </c>
      <c r="AB610"/>
      <c r="AO610" s="1">
        <v>1</v>
      </c>
      <c r="AP610" s="1">
        <v>0.9</v>
      </c>
    </row>
    <row r="611" spans="2:42" x14ac:dyDescent="0.25">
      <c r="B611" s="26" t="s">
        <v>4551</v>
      </c>
      <c r="C611" s="29">
        <v>326.11</v>
      </c>
      <c r="D611" s="29">
        <v>226.03</v>
      </c>
      <c r="E611" s="29">
        <v>127.78</v>
      </c>
      <c r="F611" s="15">
        <v>30</v>
      </c>
      <c r="G611" s="15">
        <f t="shared" si="122"/>
        <v>157.78</v>
      </c>
      <c r="H611" s="40">
        <f t="shared" si="130"/>
        <v>275.65211644389746</v>
      </c>
      <c r="I611" s="42">
        <f t="shared" si="131"/>
        <v>0.81998282079580231</v>
      </c>
      <c r="J611" s="24">
        <v>459.24</v>
      </c>
      <c r="L611" s="105">
        <v>1</v>
      </c>
      <c r="M611" s="40">
        <f t="shared" si="132"/>
        <v>0</v>
      </c>
      <c r="N611" s="40">
        <f t="shared" si="123"/>
        <v>275.65211644389746</v>
      </c>
      <c r="O611" s="40">
        <f t="shared" si="124"/>
        <v>157.77999999999997</v>
      </c>
      <c r="P611" s="40">
        <f t="shared" si="125"/>
        <v>226.03</v>
      </c>
      <c r="Q611" s="40">
        <f t="shared" si="133"/>
        <v>0</v>
      </c>
      <c r="R611" s="40">
        <f t="shared" si="134"/>
        <v>157.77999999999997</v>
      </c>
      <c r="S611" s="40">
        <f t="shared" si="129"/>
        <v>-10.460000000000065</v>
      </c>
      <c r="T611" s="40">
        <f t="shared" si="126"/>
        <v>37.78</v>
      </c>
      <c r="U611" s="40">
        <f t="shared" si="127"/>
        <v>229.16563725829403</v>
      </c>
      <c r="V611" s="13">
        <f t="shared" si="128"/>
        <v>0.9863171577737031</v>
      </c>
      <c r="W611" s="24" t="s">
        <v>4551</v>
      </c>
      <c r="AB611"/>
      <c r="AO611" s="1">
        <v>1</v>
      </c>
      <c r="AP611" s="1">
        <v>0.9</v>
      </c>
    </row>
    <row r="612" spans="2:42" x14ac:dyDescent="0.25">
      <c r="B612" s="26" t="s">
        <v>4552</v>
      </c>
      <c r="C612" s="29">
        <v>345.18</v>
      </c>
      <c r="D612" s="29">
        <v>238.01</v>
      </c>
      <c r="E612" s="29">
        <v>138.97</v>
      </c>
      <c r="F612" s="15">
        <v>30</v>
      </c>
      <c r="G612" s="15">
        <f t="shared" si="122"/>
        <v>168.97</v>
      </c>
      <c r="H612" s="40">
        <f t="shared" si="130"/>
        <v>291.88974116950391</v>
      </c>
      <c r="I612" s="42">
        <f t="shared" si="131"/>
        <v>0.81541063775100164</v>
      </c>
      <c r="J612" s="24">
        <v>458.79</v>
      </c>
      <c r="L612" s="105">
        <v>1</v>
      </c>
      <c r="M612" s="40">
        <f t="shared" si="132"/>
        <v>0</v>
      </c>
      <c r="N612" s="40">
        <f t="shared" si="123"/>
        <v>291.88974116950391</v>
      </c>
      <c r="O612" s="40">
        <f t="shared" si="124"/>
        <v>168.96999999999994</v>
      </c>
      <c r="P612" s="40">
        <f t="shared" si="125"/>
        <v>238.01</v>
      </c>
      <c r="Q612" s="40">
        <f t="shared" si="133"/>
        <v>0</v>
      </c>
      <c r="R612" s="40">
        <f t="shared" si="134"/>
        <v>168.96999999999994</v>
      </c>
      <c r="S612" s="40">
        <f t="shared" si="129"/>
        <v>11.189999999999969</v>
      </c>
      <c r="T612" s="40">
        <f t="shared" si="126"/>
        <v>48.97</v>
      </c>
      <c r="U612" s="40">
        <f t="shared" si="127"/>
        <v>242.99551641954218</v>
      </c>
      <c r="V612" s="13">
        <f t="shared" si="128"/>
        <v>0.97948309296812508</v>
      </c>
      <c r="W612" s="24" t="s">
        <v>4552</v>
      </c>
      <c r="AB612"/>
      <c r="AO612" s="1">
        <v>1</v>
      </c>
      <c r="AP612" s="1">
        <v>0.9</v>
      </c>
    </row>
    <row r="613" spans="2:42" x14ac:dyDescent="0.25">
      <c r="B613" s="26" t="s">
        <v>4553</v>
      </c>
      <c r="C613" s="29">
        <v>340.08</v>
      </c>
      <c r="D613" s="29">
        <v>233.78</v>
      </c>
      <c r="E613" s="29">
        <v>134.01</v>
      </c>
      <c r="F613" s="15">
        <v>30</v>
      </c>
      <c r="G613" s="15">
        <f t="shared" si="122"/>
        <v>164.01</v>
      </c>
      <c r="H613" s="40">
        <f t="shared" si="130"/>
        <v>285.57375317070017</v>
      </c>
      <c r="I613" s="42">
        <f t="shared" si="131"/>
        <v>0.81863265585286216</v>
      </c>
      <c r="J613" s="24">
        <v>459.78</v>
      </c>
      <c r="L613" s="105">
        <v>1</v>
      </c>
      <c r="M613" s="40">
        <f t="shared" si="132"/>
        <v>0</v>
      </c>
      <c r="N613" s="40">
        <f t="shared" si="123"/>
        <v>285.57375317070017</v>
      </c>
      <c r="O613" s="40">
        <f t="shared" si="124"/>
        <v>164.00999999999996</v>
      </c>
      <c r="P613" s="40">
        <f t="shared" si="125"/>
        <v>233.78</v>
      </c>
      <c r="Q613" s="40">
        <f t="shared" si="133"/>
        <v>0</v>
      </c>
      <c r="R613" s="40">
        <f t="shared" si="134"/>
        <v>164.00999999999996</v>
      </c>
      <c r="S613" s="40">
        <f t="shared" si="129"/>
        <v>-4.9599999999999795</v>
      </c>
      <c r="T613" s="40">
        <f t="shared" si="126"/>
        <v>44.009999999999991</v>
      </c>
      <c r="U613" s="40">
        <f t="shared" si="127"/>
        <v>237.88646136339915</v>
      </c>
      <c r="V613" s="13">
        <f t="shared" si="128"/>
        <v>0.98273772563657558</v>
      </c>
      <c r="W613" s="24" t="s">
        <v>4553</v>
      </c>
      <c r="AB613"/>
      <c r="AO613" s="1">
        <v>1</v>
      </c>
      <c r="AP613" s="1">
        <v>0.9</v>
      </c>
    </row>
    <row r="614" spans="2:42" x14ac:dyDescent="0.25">
      <c r="B614" s="26" t="s">
        <v>4554</v>
      </c>
      <c r="C614" s="29">
        <v>344.35</v>
      </c>
      <c r="D614" s="29">
        <v>228.91</v>
      </c>
      <c r="E614" s="29">
        <v>139.25</v>
      </c>
      <c r="F614" s="15">
        <v>30</v>
      </c>
      <c r="G614" s="15">
        <f t="shared" si="122"/>
        <v>169.25</v>
      </c>
      <c r="H614" s="40">
        <f t="shared" si="130"/>
        <v>284.6846511493024</v>
      </c>
      <c r="I614" s="42">
        <f t="shared" si="131"/>
        <v>0.80408268965631213</v>
      </c>
      <c r="J614" s="24">
        <v>459.65</v>
      </c>
      <c r="L614" s="105">
        <v>1</v>
      </c>
      <c r="M614" s="40">
        <f t="shared" si="132"/>
        <v>0</v>
      </c>
      <c r="N614" s="40">
        <f t="shared" si="123"/>
        <v>284.6846511493024</v>
      </c>
      <c r="O614" s="40">
        <f t="shared" si="124"/>
        <v>169.25000000000003</v>
      </c>
      <c r="P614" s="40">
        <f t="shared" si="125"/>
        <v>228.91</v>
      </c>
      <c r="Q614" s="40">
        <f t="shared" si="133"/>
        <v>0</v>
      </c>
      <c r="R614" s="40">
        <f t="shared" si="134"/>
        <v>169.25000000000003</v>
      </c>
      <c r="S614" s="40">
        <f t="shared" si="129"/>
        <v>5.2400000000000659</v>
      </c>
      <c r="T614" s="40">
        <f t="shared" si="126"/>
        <v>49.25</v>
      </c>
      <c r="U614" s="40">
        <f t="shared" si="127"/>
        <v>234.14813815189734</v>
      </c>
      <c r="V614" s="13">
        <f t="shared" si="128"/>
        <v>0.97762895663727534</v>
      </c>
      <c r="W614" s="24" t="s">
        <v>4554</v>
      </c>
      <c r="AB614"/>
      <c r="AO614" s="1">
        <v>1</v>
      </c>
      <c r="AP614" s="1">
        <v>0.9</v>
      </c>
    </row>
    <row r="615" spans="2:42" x14ac:dyDescent="0.25">
      <c r="B615" s="26" t="s">
        <v>4555</v>
      </c>
      <c r="C615" s="29">
        <v>241.06</v>
      </c>
      <c r="D615" s="29">
        <v>163.22</v>
      </c>
      <c r="E615" s="29">
        <v>122.87</v>
      </c>
      <c r="F615" s="15">
        <v>30</v>
      </c>
      <c r="G615" s="15">
        <f t="shared" si="122"/>
        <v>152.87</v>
      </c>
      <c r="H615" s="40">
        <f t="shared" si="130"/>
        <v>223.6291691618068</v>
      </c>
      <c r="I615" s="42">
        <f t="shared" si="131"/>
        <v>0.72986900864395843</v>
      </c>
      <c r="J615" s="24">
        <v>463.84</v>
      </c>
      <c r="L615" s="105">
        <v>1</v>
      </c>
      <c r="M615" s="40">
        <f t="shared" si="132"/>
        <v>0</v>
      </c>
      <c r="N615" s="40">
        <f t="shared" si="123"/>
        <v>223.6291691618068</v>
      </c>
      <c r="O615" s="40">
        <f t="shared" si="124"/>
        <v>152.87</v>
      </c>
      <c r="P615" s="40">
        <f t="shared" si="125"/>
        <v>163.22</v>
      </c>
      <c r="Q615" s="40">
        <f t="shared" si="133"/>
        <v>0</v>
      </c>
      <c r="R615" s="40">
        <f t="shared" si="134"/>
        <v>152.87</v>
      </c>
      <c r="S615" s="40">
        <f t="shared" si="129"/>
        <v>-16.380000000000024</v>
      </c>
      <c r="T615" s="40">
        <f t="shared" si="126"/>
        <v>32.870000000000005</v>
      </c>
      <c r="U615" s="40">
        <f t="shared" si="127"/>
        <v>166.49686273320589</v>
      </c>
      <c r="V615" s="13">
        <f t="shared" si="128"/>
        <v>0.98031877190108552</v>
      </c>
      <c r="W615" s="24" t="s">
        <v>4555</v>
      </c>
      <c r="AB615"/>
      <c r="AO615" s="1">
        <v>1</v>
      </c>
      <c r="AP615" s="1">
        <v>0.9</v>
      </c>
    </row>
    <row r="616" spans="2:42" x14ac:dyDescent="0.25">
      <c r="B616" s="26" t="s">
        <v>4556</v>
      </c>
      <c r="C616" s="29">
        <v>199.18</v>
      </c>
      <c r="D616" s="29">
        <v>127.02</v>
      </c>
      <c r="E616" s="29">
        <v>85.79</v>
      </c>
      <c r="F616" s="15">
        <v>30</v>
      </c>
      <c r="G616" s="15">
        <f t="shared" si="122"/>
        <v>115.79</v>
      </c>
      <c r="H616" s="40">
        <f t="shared" si="130"/>
        <v>171.8761312690043</v>
      </c>
      <c r="I616" s="42">
        <f t="shared" si="131"/>
        <v>0.73902059036458223</v>
      </c>
      <c r="J616" s="24">
        <v>464.42</v>
      </c>
      <c r="L616" s="105">
        <v>1</v>
      </c>
      <c r="M616" s="40">
        <f t="shared" si="132"/>
        <v>0</v>
      </c>
      <c r="N616" s="40">
        <f t="shared" si="123"/>
        <v>171.8761312690043</v>
      </c>
      <c r="O616" s="40">
        <f t="shared" si="124"/>
        <v>115.78999999999999</v>
      </c>
      <c r="P616" s="40">
        <f t="shared" si="125"/>
        <v>127.02</v>
      </c>
      <c r="Q616" s="40">
        <f t="shared" si="133"/>
        <v>0</v>
      </c>
      <c r="R616" s="40">
        <f t="shared" si="134"/>
        <v>115.78999999999999</v>
      </c>
      <c r="S616" s="40">
        <f t="shared" si="129"/>
        <v>-37.080000000000013</v>
      </c>
      <c r="T616" s="40">
        <f t="shared" si="126"/>
        <v>-4.2099999999999937</v>
      </c>
      <c r="U616" s="40">
        <f t="shared" si="127"/>
        <v>0</v>
      </c>
      <c r="V616" s="13">
        <f t="shared" si="128"/>
        <v>1</v>
      </c>
      <c r="W616" s="24" t="s">
        <v>4556</v>
      </c>
      <c r="AB616"/>
      <c r="AO616" s="1">
        <v>1</v>
      </c>
      <c r="AP616" s="1">
        <v>0.9</v>
      </c>
    </row>
    <row r="617" spans="2:42" x14ac:dyDescent="0.25">
      <c r="B617" s="26" t="s">
        <v>4557</v>
      </c>
      <c r="C617" s="29">
        <v>275.49</v>
      </c>
      <c r="D617" s="29">
        <v>186.21</v>
      </c>
      <c r="E617" s="29">
        <v>128.68</v>
      </c>
      <c r="F617" s="15">
        <v>30</v>
      </c>
      <c r="G617" s="15">
        <f t="shared" si="122"/>
        <v>158.68</v>
      </c>
      <c r="H617" s="40">
        <f t="shared" si="130"/>
        <v>244.64976292651502</v>
      </c>
      <c r="I617" s="42">
        <f t="shared" si="131"/>
        <v>0.76112887980165977</v>
      </c>
      <c r="J617" s="24">
        <v>462.79</v>
      </c>
      <c r="L617" s="105">
        <v>1</v>
      </c>
      <c r="M617" s="40">
        <f t="shared" si="132"/>
        <v>0</v>
      </c>
      <c r="N617" s="40">
        <f t="shared" si="123"/>
        <v>244.64976292651502</v>
      </c>
      <c r="O617" s="40">
        <f t="shared" si="124"/>
        <v>158.67999999999998</v>
      </c>
      <c r="P617" s="40">
        <f t="shared" si="125"/>
        <v>186.21</v>
      </c>
      <c r="Q617" s="40">
        <f t="shared" si="133"/>
        <v>0</v>
      </c>
      <c r="R617" s="40">
        <f t="shared" si="134"/>
        <v>158.67999999999998</v>
      </c>
      <c r="S617" s="40">
        <f t="shared" si="129"/>
        <v>42.889999999999986</v>
      </c>
      <c r="T617" s="40">
        <f t="shared" si="126"/>
        <v>38.680000000000007</v>
      </c>
      <c r="U617" s="40">
        <f t="shared" si="127"/>
        <v>190.18492711043115</v>
      </c>
      <c r="V617" s="13">
        <f t="shared" si="128"/>
        <v>0.97909967329785763</v>
      </c>
      <c r="W617" s="24" t="s">
        <v>4557</v>
      </c>
      <c r="AB617"/>
      <c r="AO617" s="1">
        <v>1</v>
      </c>
      <c r="AP617" s="1">
        <v>0.9</v>
      </c>
    </row>
    <row r="618" spans="2:42" x14ac:dyDescent="0.25">
      <c r="B618" s="26" t="s">
        <v>4558</v>
      </c>
      <c r="C618" s="29">
        <v>277.04000000000002</v>
      </c>
      <c r="D618" s="29">
        <v>193.25</v>
      </c>
      <c r="E618" s="29">
        <v>120.11</v>
      </c>
      <c r="F618" s="15">
        <v>30</v>
      </c>
      <c r="G618" s="15">
        <f t="shared" si="122"/>
        <v>150.11000000000001</v>
      </c>
      <c r="H618" s="40">
        <f t="shared" si="130"/>
        <v>244.70099019006852</v>
      </c>
      <c r="I618" s="42">
        <f t="shared" si="131"/>
        <v>0.78973934617058728</v>
      </c>
      <c r="J618" s="24">
        <v>462.94</v>
      </c>
      <c r="L618" s="105">
        <v>1</v>
      </c>
      <c r="M618" s="40">
        <f t="shared" si="132"/>
        <v>0</v>
      </c>
      <c r="N618" s="40">
        <f t="shared" si="123"/>
        <v>244.70099019006852</v>
      </c>
      <c r="O618" s="40">
        <f t="shared" si="124"/>
        <v>150.11000000000004</v>
      </c>
      <c r="P618" s="40">
        <f t="shared" si="125"/>
        <v>193.25</v>
      </c>
      <c r="Q618" s="40">
        <f t="shared" si="133"/>
        <v>0</v>
      </c>
      <c r="R618" s="40">
        <f t="shared" si="134"/>
        <v>150.11000000000004</v>
      </c>
      <c r="S618" s="40">
        <f t="shared" si="129"/>
        <v>-8.5699999999999363</v>
      </c>
      <c r="T618" s="40">
        <f t="shared" si="126"/>
        <v>30.110000000000014</v>
      </c>
      <c r="U618" s="40">
        <f t="shared" si="127"/>
        <v>195.58163155061365</v>
      </c>
      <c r="V618" s="13">
        <f t="shared" si="128"/>
        <v>0.98807847377011859</v>
      </c>
      <c r="W618" s="24" t="s">
        <v>4558</v>
      </c>
      <c r="AB618"/>
      <c r="AO618" s="1">
        <v>1</v>
      </c>
      <c r="AP618" s="1">
        <v>0.9</v>
      </c>
    </row>
    <row r="619" spans="2:42" x14ac:dyDescent="0.25">
      <c r="B619" s="26" t="s">
        <v>4559</v>
      </c>
      <c r="C619" s="29">
        <v>243.28</v>
      </c>
      <c r="D619" s="29">
        <v>187.29</v>
      </c>
      <c r="E619" s="29">
        <v>115.3</v>
      </c>
      <c r="F619" s="15">
        <v>30</v>
      </c>
      <c r="G619" s="15">
        <f t="shared" si="122"/>
        <v>145.30000000000001</v>
      </c>
      <c r="H619" s="40">
        <f t="shared" si="130"/>
        <v>237.04352785933642</v>
      </c>
      <c r="I619" s="42">
        <f t="shared" si="131"/>
        <v>0.79010805184750466</v>
      </c>
      <c r="J619" s="24">
        <v>460.83</v>
      </c>
      <c r="L619" s="105">
        <v>1</v>
      </c>
      <c r="M619" s="40">
        <f t="shared" si="132"/>
        <v>0</v>
      </c>
      <c r="N619" s="40">
        <f t="shared" si="123"/>
        <v>237.04352785933642</v>
      </c>
      <c r="O619" s="40">
        <f t="shared" si="124"/>
        <v>145.30000000000001</v>
      </c>
      <c r="P619" s="40">
        <f t="shared" si="125"/>
        <v>187.29</v>
      </c>
      <c r="Q619" s="40">
        <f t="shared" si="133"/>
        <v>0</v>
      </c>
      <c r="R619" s="40">
        <f t="shared" si="134"/>
        <v>145.30000000000001</v>
      </c>
      <c r="S619" s="40">
        <f t="shared" si="129"/>
        <v>-4.8100000000000307</v>
      </c>
      <c r="T619" s="40">
        <f t="shared" si="126"/>
        <v>25.300000000000011</v>
      </c>
      <c r="U619" s="40">
        <f t="shared" si="127"/>
        <v>188.99109529287352</v>
      </c>
      <c r="V619" s="13">
        <f t="shared" si="128"/>
        <v>0.9909990717274938</v>
      </c>
      <c r="W619" s="24" t="s">
        <v>4559</v>
      </c>
      <c r="AB619"/>
      <c r="AO619" s="1">
        <v>1</v>
      </c>
      <c r="AP619" s="1">
        <v>0.9</v>
      </c>
    </row>
    <row r="620" spans="2:42" x14ac:dyDescent="0.25">
      <c r="B620" s="26" t="s">
        <v>4560</v>
      </c>
      <c r="C620" s="29">
        <v>188.98</v>
      </c>
      <c r="D620" s="29">
        <v>141.94</v>
      </c>
      <c r="E620" s="29">
        <v>79.599999999999994</v>
      </c>
      <c r="F620" s="15">
        <v>30</v>
      </c>
      <c r="G620" s="15">
        <f t="shared" si="122"/>
        <v>109.6</v>
      </c>
      <c r="H620" s="40">
        <f t="shared" si="130"/>
        <v>179.32965064372371</v>
      </c>
      <c r="I620" s="42">
        <f t="shared" si="131"/>
        <v>0.79150324271803685</v>
      </c>
      <c r="J620" s="24">
        <v>463.73</v>
      </c>
      <c r="L620" s="105">
        <v>1</v>
      </c>
      <c r="M620" s="40">
        <f t="shared" si="132"/>
        <v>0</v>
      </c>
      <c r="N620" s="40">
        <f t="shared" si="123"/>
        <v>179.32965064372371</v>
      </c>
      <c r="O620" s="40">
        <f t="shared" si="124"/>
        <v>109.59999999999997</v>
      </c>
      <c r="P620" s="40">
        <f t="shared" si="125"/>
        <v>141.94</v>
      </c>
      <c r="Q620" s="40">
        <f t="shared" si="133"/>
        <v>0</v>
      </c>
      <c r="R620" s="40">
        <f t="shared" si="134"/>
        <v>109.59999999999997</v>
      </c>
      <c r="S620" s="40">
        <f t="shared" si="129"/>
        <v>-35.700000000000045</v>
      </c>
      <c r="T620" s="40">
        <f t="shared" si="126"/>
        <v>-10.400000000000006</v>
      </c>
      <c r="U620" s="40">
        <f t="shared" si="127"/>
        <v>0</v>
      </c>
      <c r="V620" s="13">
        <f t="shared" si="128"/>
        <v>1</v>
      </c>
      <c r="W620" s="24" t="s">
        <v>4560</v>
      </c>
      <c r="AB620"/>
      <c r="AO620" s="1">
        <v>1</v>
      </c>
      <c r="AP620" s="1">
        <v>0.9</v>
      </c>
    </row>
    <row r="621" spans="2:42" x14ac:dyDescent="0.25">
      <c r="B621" s="26" t="s">
        <v>4561</v>
      </c>
      <c r="C621" s="29">
        <v>263.45999999999998</v>
      </c>
      <c r="D621" s="29">
        <v>180.06</v>
      </c>
      <c r="E621" s="29">
        <v>113</v>
      </c>
      <c r="F621" s="15">
        <v>30</v>
      </c>
      <c r="G621" s="15">
        <f t="shared" si="122"/>
        <v>143</v>
      </c>
      <c r="H621" s="40">
        <f t="shared" si="130"/>
        <v>229.93608590214805</v>
      </c>
      <c r="I621" s="42">
        <f t="shared" si="131"/>
        <v>0.78308717526237537</v>
      </c>
      <c r="J621" s="24">
        <v>463.17</v>
      </c>
      <c r="L621" s="105">
        <v>1</v>
      </c>
      <c r="M621" s="40">
        <f t="shared" si="132"/>
        <v>0</v>
      </c>
      <c r="N621" s="40">
        <f t="shared" si="123"/>
        <v>229.93608590214805</v>
      </c>
      <c r="O621" s="40">
        <f t="shared" si="124"/>
        <v>143</v>
      </c>
      <c r="P621" s="40">
        <f t="shared" si="125"/>
        <v>180.06</v>
      </c>
      <c r="Q621" s="40">
        <f t="shared" si="133"/>
        <v>0</v>
      </c>
      <c r="R621" s="40">
        <f t="shared" si="134"/>
        <v>143</v>
      </c>
      <c r="S621" s="40">
        <f t="shared" si="129"/>
        <v>33.400000000000034</v>
      </c>
      <c r="T621" s="40">
        <f t="shared" si="126"/>
        <v>23</v>
      </c>
      <c r="U621" s="40">
        <f t="shared" si="127"/>
        <v>181.52301121345471</v>
      </c>
      <c r="V621" s="13">
        <f t="shared" si="128"/>
        <v>0.99194035398776892</v>
      </c>
      <c r="W621" s="24" t="s">
        <v>4561</v>
      </c>
      <c r="AB621"/>
      <c r="AO621" s="1">
        <v>1</v>
      </c>
      <c r="AP621" s="1">
        <v>0.9</v>
      </c>
    </row>
    <row r="622" spans="2:42" x14ac:dyDescent="0.25">
      <c r="B622" s="26" t="s">
        <v>4562</v>
      </c>
      <c r="C622" s="29">
        <v>190.27</v>
      </c>
      <c r="D622" s="29">
        <v>136.85</v>
      </c>
      <c r="E622" s="29">
        <v>87.86</v>
      </c>
      <c r="F622" s="15">
        <v>30</v>
      </c>
      <c r="G622" s="15">
        <f t="shared" si="122"/>
        <v>117.86</v>
      </c>
      <c r="H622" s="40">
        <f t="shared" si="130"/>
        <v>180.60703779199747</v>
      </c>
      <c r="I622" s="42">
        <f t="shared" si="131"/>
        <v>0.75772241033933663</v>
      </c>
      <c r="J622" s="24">
        <v>466.3</v>
      </c>
      <c r="L622" s="105">
        <v>1</v>
      </c>
      <c r="M622" s="40">
        <f t="shared" si="132"/>
        <v>0</v>
      </c>
      <c r="N622" s="40">
        <f t="shared" si="123"/>
        <v>180.60703779199747</v>
      </c>
      <c r="O622" s="40">
        <f t="shared" si="124"/>
        <v>117.86000000000001</v>
      </c>
      <c r="P622" s="40">
        <f t="shared" si="125"/>
        <v>136.85</v>
      </c>
      <c r="Q622" s="40">
        <f t="shared" si="133"/>
        <v>0</v>
      </c>
      <c r="R622" s="40">
        <f t="shared" si="134"/>
        <v>117.86000000000001</v>
      </c>
      <c r="S622" s="40">
        <f t="shared" si="129"/>
        <v>-25.139999999999986</v>
      </c>
      <c r="T622" s="40">
        <f t="shared" si="126"/>
        <v>-2.1400000000000006</v>
      </c>
      <c r="U622" s="40">
        <f t="shared" si="127"/>
        <v>0</v>
      </c>
      <c r="V622" s="13">
        <f t="shared" si="128"/>
        <v>1</v>
      </c>
      <c r="W622" s="24" t="s">
        <v>4562</v>
      </c>
      <c r="AB622"/>
      <c r="AO622" s="1">
        <v>1</v>
      </c>
      <c r="AP622" s="1">
        <v>0.9</v>
      </c>
    </row>
    <row r="623" spans="2:42" x14ac:dyDescent="0.25">
      <c r="B623" s="26" t="s">
        <v>4563</v>
      </c>
      <c r="C623" s="29">
        <v>220.03</v>
      </c>
      <c r="D623" s="29">
        <v>142.04</v>
      </c>
      <c r="E623" s="29">
        <v>88.31</v>
      </c>
      <c r="F623" s="15">
        <v>30</v>
      </c>
      <c r="G623" s="15">
        <f t="shared" si="122"/>
        <v>118.31</v>
      </c>
      <c r="H623" s="40">
        <f t="shared" si="130"/>
        <v>184.85837200408315</v>
      </c>
      <c r="I623" s="42">
        <f t="shared" si="131"/>
        <v>0.76837201615549555</v>
      </c>
      <c r="J623" s="24">
        <v>466.2</v>
      </c>
      <c r="L623" s="105">
        <v>1</v>
      </c>
      <c r="M623" s="40">
        <f t="shared" si="132"/>
        <v>0</v>
      </c>
      <c r="N623" s="40">
        <f t="shared" si="123"/>
        <v>184.85837200408315</v>
      </c>
      <c r="O623" s="40">
        <f t="shared" si="124"/>
        <v>118.30999999999999</v>
      </c>
      <c r="P623" s="40">
        <f t="shared" si="125"/>
        <v>142.04</v>
      </c>
      <c r="Q623" s="40">
        <f t="shared" si="133"/>
        <v>0</v>
      </c>
      <c r="R623" s="40">
        <f t="shared" si="134"/>
        <v>118.30999999999999</v>
      </c>
      <c r="S623" s="40">
        <f t="shared" si="129"/>
        <v>0.44999999999997442</v>
      </c>
      <c r="T623" s="40">
        <f t="shared" si="126"/>
        <v>-1.6899999999999977</v>
      </c>
      <c r="U623" s="40">
        <f t="shared" si="127"/>
        <v>0</v>
      </c>
      <c r="V623" s="13">
        <f t="shared" si="128"/>
        <v>1</v>
      </c>
      <c r="W623" s="24" t="s">
        <v>4563</v>
      </c>
      <c r="AB623"/>
      <c r="AO623" s="1">
        <v>1</v>
      </c>
      <c r="AP623" s="1">
        <v>0.9</v>
      </c>
    </row>
    <row r="624" spans="2:42" x14ac:dyDescent="0.25">
      <c r="B624" s="26" t="s">
        <v>4564</v>
      </c>
      <c r="C624" s="29">
        <v>301.74</v>
      </c>
      <c r="D624" s="29">
        <v>201.76</v>
      </c>
      <c r="E624" s="29">
        <v>126.1</v>
      </c>
      <c r="F624" s="15">
        <v>30</v>
      </c>
      <c r="G624" s="15">
        <f t="shared" si="122"/>
        <v>156.1</v>
      </c>
      <c r="H624" s="40">
        <f t="shared" si="130"/>
        <v>255.09666324748349</v>
      </c>
      <c r="I624" s="42">
        <f t="shared" si="131"/>
        <v>0.7909158725618507</v>
      </c>
      <c r="J624" s="24">
        <v>462.73</v>
      </c>
      <c r="L624" s="105">
        <v>1</v>
      </c>
      <c r="M624" s="40">
        <f t="shared" si="132"/>
        <v>0</v>
      </c>
      <c r="N624" s="40">
        <f t="shared" si="123"/>
        <v>255.09666324748349</v>
      </c>
      <c r="O624" s="40">
        <f t="shared" si="124"/>
        <v>156.09999999999997</v>
      </c>
      <c r="P624" s="40">
        <f t="shared" si="125"/>
        <v>201.76</v>
      </c>
      <c r="Q624" s="40">
        <f t="shared" si="133"/>
        <v>0</v>
      </c>
      <c r="R624" s="40">
        <f t="shared" si="134"/>
        <v>156.09999999999997</v>
      </c>
      <c r="S624" s="40">
        <f t="shared" si="129"/>
        <v>37.789999999999978</v>
      </c>
      <c r="T624" s="40">
        <f t="shared" si="126"/>
        <v>36.099999999999994</v>
      </c>
      <c r="U624" s="40">
        <f t="shared" si="127"/>
        <v>204.96416174541341</v>
      </c>
      <c r="V624" s="13">
        <f t="shared" si="128"/>
        <v>0.98436720976912384</v>
      </c>
      <c r="W624" s="24" t="s">
        <v>4564</v>
      </c>
      <c r="AB624"/>
      <c r="AO624" s="1">
        <v>1</v>
      </c>
      <c r="AP624" s="1">
        <v>0.9</v>
      </c>
    </row>
    <row r="625" spans="2:42" x14ac:dyDescent="0.25">
      <c r="B625" s="26" t="s">
        <v>4565</v>
      </c>
      <c r="C625" s="29">
        <v>229.06</v>
      </c>
      <c r="D625" s="29">
        <v>161.04</v>
      </c>
      <c r="E625" s="29">
        <v>88.99</v>
      </c>
      <c r="F625" s="15">
        <v>30</v>
      </c>
      <c r="G625" s="15">
        <f t="shared" si="122"/>
        <v>118.99</v>
      </c>
      <c r="H625" s="40">
        <f t="shared" si="130"/>
        <v>200.23112070804575</v>
      </c>
      <c r="I625" s="42">
        <f t="shared" si="131"/>
        <v>0.80427058206806024</v>
      </c>
      <c r="J625" s="24">
        <v>466.25</v>
      </c>
      <c r="L625" s="105">
        <v>1</v>
      </c>
      <c r="M625" s="40">
        <f t="shared" si="132"/>
        <v>0</v>
      </c>
      <c r="N625" s="40">
        <f t="shared" si="123"/>
        <v>200.23112070804575</v>
      </c>
      <c r="O625" s="40">
        <f t="shared" si="124"/>
        <v>118.98999999999995</v>
      </c>
      <c r="P625" s="40">
        <f t="shared" si="125"/>
        <v>161.04</v>
      </c>
      <c r="Q625" s="40">
        <f t="shared" si="133"/>
        <v>0</v>
      </c>
      <c r="R625" s="40">
        <f t="shared" si="134"/>
        <v>118.98999999999995</v>
      </c>
      <c r="S625" s="40">
        <f t="shared" si="129"/>
        <v>-37.110000000000014</v>
      </c>
      <c r="T625" s="40">
        <f t="shared" si="126"/>
        <v>-1.0100000000000051</v>
      </c>
      <c r="U625" s="40">
        <f t="shared" si="127"/>
        <v>0</v>
      </c>
      <c r="V625" s="13">
        <f t="shared" si="128"/>
        <v>1</v>
      </c>
      <c r="W625" s="24" t="s">
        <v>4565</v>
      </c>
      <c r="AB625"/>
      <c r="AO625" s="1">
        <v>1</v>
      </c>
      <c r="AP625" s="1">
        <v>0.9</v>
      </c>
    </row>
    <row r="626" spans="2:42" x14ac:dyDescent="0.25">
      <c r="B626" s="26" t="s">
        <v>4566</v>
      </c>
      <c r="C626" s="29">
        <v>243.28</v>
      </c>
      <c r="D626" s="29">
        <v>164.77</v>
      </c>
      <c r="E626" s="29">
        <v>96.23</v>
      </c>
      <c r="F626" s="15">
        <v>30</v>
      </c>
      <c r="G626" s="15">
        <f t="shared" si="122"/>
        <v>126.23</v>
      </c>
      <c r="H626" s="40">
        <f t="shared" si="130"/>
        <v>207.56484721647834</v>
      </c>
      <c r="I626" s="42">
        <f t="shared" si="131"/>
        <v>0.79382420583074098</v>
      </c>
      <c r="J626" s="24">
        <v>465.59</v>
      </c>
      <c r="L626" s="105">
        <v>1</v>
      </c>
      <c r="M626" s="40">
        <f t="shared" si="132"/>
        <v>0</v>
      </c>
      <c r="N626" s="40">
        <f t="shared" si="123"/>
        <v>207.56484721647834</v>
      </c>
      <c r="O626" s="40">
        <f t="shared" si="124"/>
        <v>126.22999999999996</v>
      </c>
      <c r="P626" s="40">
        <f t="shared" si="125"/>
        <v>164.77</v>
      </c>
      <c r="Q626" s="40">
        <f t="shared" si="133"/>
        <v>0</v>
      </c>
      <c r="R626" s="40">
        <f t="shared" si="134"/>
        <v>126.22999999999996</v>
      </c>
      <c r="S626" s="40">
        <f t="shared" si="129"/>
        <v>7.2400000000000091</v>
      </c>
      <c r="T626" s="40">
        <f t="shared" si="126"/>
        <v>6.230000000000004</v>
      </c>
      <c r="U626" s="40">
        <f t="shared" si="127"/>
        <v>164.88773696063635</v>
      </c>
      <c r="V626" s="13">
        <f t="shared" si="128"/>
        <v>0.99928595684065669</v>
      </c>
      <c r="W626" s="24" t="s">
        <v>4566</v>
      </c>
      <c r="AB626"/>
      <c r="AO626" s="1">
        <v>1</v>
      </c>
      <c r="AP626" s="1">
        <v>0.9</v>
      </c>
    </row>
    <row r="627" spans="2:42" x14ac:dyDescent="0.25">
      <c r="B627" s="26" t="s">
        <v>4567</v>
      </c>
      <c r="C627" s="29">
        <v>223.5</v>
      </c>
      <c r="D627" s="29">
        <v>155.26</v>
      </c>
      <c r="E627" s="29">
        <v>81.650000000000006</v>
      </c>
      <c r="F627" s="15">
        <v>30</v>
      </c>
      <c r="G627" s="15">
        <f t="shared" si="122"/>
        <v>111.65</v>
      </c>
      <c r="H627" s="40">
        <f t="shared" si="130"/>
        <v>191.23647690751886</v>
      </c>
      <c r="I627" s="42">
        <f t="shared" si="131"/>
        <v>0.81187440027502211</v>
      </c>
      <c r="J627" s="24">
        <v>466.2</v>
      </c>
      <c r="L627" s="105">
        <v>1</v>
      </c>
      <c r="M627" s="40">
        <f t="shared" si="132"/>
        <v>0</v>
      </c>
      <c r="N627" s="40">
        <f t="shared" si="123"/>
        <v>191.23647690751886</v>
      </c>
      <c r="O627" s="40">
        <f t="shared" si="124"/>
        <v>111.64999999999995</v>
      </c>
      <c r="P627" s="40">
        <f t="shared" si="125"/>
        <v>155.26</v>
      </c>
      <c r="Q627" s="40">
        <f t="shared" si="133"/>
        <v>0</v>
      </c>
      <c r="R627" s="40">
        <f t="shared" si="134"/>
        <v>111.64999999999995</v>
      </c>
      <c r="S627" s="40">
        <f t="shared" si="129"/>
        <v>-14.580000000000013</v>
      </c>
      <c r="T627" s="40">
        <f t="shared" si="126"/>
        <v>-8.3499999999999943</v>
      </c>
      <c r="U627" s="40">
        <f t="shared" si="127"/>
        <v>0</v>
      </c>
      <c r="V627" s="13">
        <f t="shared" si="128"/>
        <v>1</v>
      </c>
      <c r="W627" s="24" t="s">
        <v>4567</v>
      </c>
      <c r="AB627"/>
      <c r="AO627" s="1">
        <v>1</v>
      </c>
      <c r="AP627" s="1">
        <v>0.9</v>
      </c>
    </row>
    <row r="628" spans="2:42" x14ac:dyDescent="0.25">
      <c r="B628" s="26" t="s">
        <v>4568</v>
      </c>
      <c r="C628" s="29">
        <v>212.35</v>
      </c>
      <c r="D628" s="29">
        <v>150.09</v>
      </c>
      <c r="E628" s="29">
        <v>87.6</v>
      </c>
      <c r="F628" s="15">
        <v>30</v>
      </c>
      <c r="G628" s="15">
        <f t="shared" si="122"/>
        <v>117.6</v>
      </c>
      <c r="H628" s="40">
        <f t="shared" si="130"/>
        <v>190.67450825949442</v>
      </c>
      <c r="I628" s="42">
        <f t="shared" si="131"/>
        <v>0.78715294126123148</v>
      </c>
      <c r="J628" s="24">
        <v>467.27</v>
      </c>
      <c r="L628" s="105">
        <v>1</v>
      </c>
      <c r="M628" s="40">
        <f t="shared" si="132"/>
        <v>0</v>
      </c>
      <c r="N628" s="40">
        <f t="shared" si="123"/>
        <v>190.67450825949442</v>
      </c>
      <c r="O628" s="40">
        <f t="shared" si="124"/>
        <v>117.6</v>
      </c>
      <c r="P628" s="40">
        <f t="shared" si="125"/>
        <v>150.09</v>
      </c>
      <c r="Q628" s="40">
        <f t="shared" si="133"/>
        <v>0</v>
      </c>
      <c r="R628" s="40">
        <f t="shared" si="134"/>
        <v>117.6</v>
      </c>
      <c r="S628" s="40">
        <f t="shared" si="129"/>
        <v>5.9500000000000455</v>
      </c>
      <c r="T628" s="40">
        <f t="shared" si="126"/>
        <v>-2.4000000000000057</v>
      </c>
      <c r="U628" s="40">
        <f t="shared" si="127"/>
        <v>0</v>
      </c>
      <c r="V628" s="13">
        <f t="shared" si="128"/>
        <v>1</v>
      </c>
      <c r="W628" s="24" t="s">
        <v>4568</v>
      </c>
      <c r="AB628"/>
      <c r="AO628" s="1">
        <v>1</v>
      </c>
      <c r="AP628" s="1">
        <v>0.9</v>
      </c>
    </row>
    <row r="629" spans="2:42" x14ac:dyDescent="0.25">
      <c r="B629" s="26" t="s">
        <v>4569</v>
      </c>
      <c r="C629" s="29">
        <v>242.58</v>
      </c>
      <c r="D629" s="29">
        <v>161.03</v>
      </c>
      <c r="E629" s="29">
        <v>92.93</v>
      </c>
      <c r="F629" s="15">
        <v>30</v>
      </c>
      <c r="G629" s="15">
        <f t="shared" si="122"/>
        <v>122.93</v>
      </c>
      <c r="H629" s="40">
        <f t="shared" si="130"/>
        <v>202.58935263236319</v>
      </c>
      <c r="I629" s="42">
        <f t="shared" si="131"/>
        <v>0.79485914687836279</v>
      </c>
      <c r="J629" s="24">
        <v>466.61</v>
      </c>
      <c r="L629" s="105">
        <v>1</v>
      </c>
      <c r="M629" s="40">
        <f t="shared" si="132"/>
        <v>0</v>
      </c>
      <c r="N629" s="40">
        <f t="shared" si="123"/>
        <v>202.58935263236319</v>
      </c>
      <c r="O629" s="40">
        <f t="shared" si="124"/>
        <v>122.92999999999998</v>
      </c>
      <c r="P629" s="40">
        <f t="shared" si="125"/>
        <v>161.03</v>
      </c>
      <c r="Q629" s="40">
        <f t="shared" si="133"/>
        <v>0</v>
      </c>
      <c r="R629" s="40">
        <f t="shared" si="134"/>
        <v>122.92999999999998</v>
      </c>
      <c r="S629" s="40">
        <f t="shared" si="129"/>
        <v>5.3299999999999841</v>
      </c>
      <c r="T629" s="40">
        <f t="shared" si="126"/>
        <v>2.9300000000000068</v>
      </c>
      <c r="U629" s="40">
        <f t="shared" si="127"/>
        <v>161.05665400721574</v>
      </c>
      <c r="V629" s="13">
        <f t="shared" si="128"/>
        <v>0.99983450539575625</v>
      </c>
      <c r="W629" s="24" t="s">
        <v>4569</v>
      </c>
      <c r="AB629"/>
      <c r="AO629" s="1">
        <v>1</v>
      </c>
      <c r="AP629" s="1">
        <v>0.9</v>
      </c>
    </row>
    <row r="630" spans="2:42" x14ac:dyDescent="0.25">
      <c r="B630" s="26" t="s">
        <v>4570</v>
      </c>
      <c r="C630" s="29">
        <v>207.01</v>
      </c>
      <c r="D630" s="29">
        <v>140.83000000000001</v>
      </c>
      <c r="E630" s="29">
        <v>90.51</v>
      </c>
      <c r="F630" s="15">
        <v>30</v>
      </c>
      <c r="G630" s="15">
        <f t="shared" si="122"/>
        <v>120.51</v>
      </c>
      <c r="H630" s="40">
        <f t="shared" si="130"/>
        <v>185.35303882051679</v>
      </c>
      <c r="I630" s="42">
        <f t="shared" si="131"/>
        <v>0.75979331602094835</v>
      </c>
      <c r="J630" s="24">
        <v>464.93</v>
      </c>
      <c r="L630" s="105">
        <v>1</v>
      </c>
      <c r="M630" s="40">
        <f t="shared" si="132"/>
        <v>0</v>
      </c>
      <c r="N630" s="40">
        <f t="shared" si="123"/>
        <v>185.35303882051679</v>
      </c>
      <c r="O630" s="40">
        <f t="shared" si="124"/>
        <v>120.50999999999999</v>
      </c>
      <c r="P630" s="40">
        <f t="shared" si="125"/>
        <v>140.83000000000001</v>
      </c>
      <c r="Q630" s="40">
        <f t="shared" si="133"/>
        <v>0</v>
      </c>
      <c r="R630" s="40">
        <f t="shared" si="134"/>
        <v>120.50999999999999</v>
      </c>
      <c r="S630" s="40">
        <f t="shared" si="129"/>
        <v>-2.4199999999999875</v>
      </c>
      <c r="T630" s="40">
        <f t="shared" si="126"/>
        <v>0.51000000000000512</v>
      </c>
      <c r="U630" s="40">
        <f t="shared" si="127"/>
        <v>0</v>
      </c>
      <c r="V630" s="13">
        <f t="shared" si="128"/>
        <v>1</v>
      </c>
      <c r="W630" s="24" t="s">
        <v>4570</v>
      </c>
      <c r="AB630"/>
      <c r="AO630" s="1">
        <v>1</v>
      </c>
      <c r="AP630" s="1">
        <v>0.9</v>
      </c>
    </row>
    <row r="631" spans="2:42" x14ac:dyDescent="0.25">
      <c r="B631" s="26" t="s">
        <v>4571</v>
      </c>
      <c r="C631" s="29">
        <v>234.66</v>
      </c>
      <c r="D631" s="29">
        <v>163.44</v>
      </c>
      <c r="E631" s="29">
        <v>91.13</v>
      </c>
      <c r="F631" s="15">
        <v>30</v>
      </c>
      <c r="G631" s="15">
        <f t="shared" si="122"/>
        <v>121.13</v>
      </c>
      <c r="H631" s="40">
        <f t="shared" si="130"/>
        <v>203.43330725326175</v>
      </c>
      <c r="I631" s="42">
        <f t="shared" si="131"/>
        <v>0.80340826291796663</v>
      </c>
      <c r="J631" s="24">
        <v>464.57</v>
      </c>
      <c r="L631" s="105">
        <v>1</v>
      </c>
      <c r="M631" s="40">
        <f t="shared" si="132"/>
        <v>0</v>
      </c>
      <c r="N631" s="40">
        <f t="shared" si="123"/>
        <v>203.43330725326175</v>
      </c>
      <c r="O631" s="40">
        <f t="shared" si="124"/>
        <v>121.12999999999998</v>
      </c>
      <c r="P631" s="40">
        <f t="shared" si="125"/>
        <v>163.44</v>
      </c>
      <c r="Q631" s="40">
        <f t="shared" si="133"/>
        <v>0</v>
      </c>
      <c r="R631" s="40">
        <f t="shared" si="134"/>
        <v>121.12999999999998</v>
      </c>
      <c r="S631" s="40">
        <f t="shared" si="129"/>
        <v>0.61999999999999034</v>
      </c>
      <c r="T631" s="40">
        <f t="shared" si="126"/>
        <v>1.1299999999999955</v>
      </c>
      <c r="U631" s="40">
        <f t="shared" si="127"/>
        <v>163.44390627979988</v>
      </c>
      <c r="V631" s="13">
        <f t="shared" si="128"/>
        <v>0.99997610018085847</v>
      </c>
      <c r="W631" s="24" t="s">
        <v>4571</v>
      </c>
      <c r="AB631"/>
      <c r="AO631" s="1">
        <v>1</v>
      </c>
      <c r="AP631" s="1">
        <v>0.9</v>
      </c>
    </row>
    <row r="632" spans="2:42" x14ac:dyDescent="0.25">
      <c r="B632" s="26" t="s">
        <v>4572</v>
      </c>
      <c r="C632" s="29">
        <v>207.87</v>
      </c>
      <c r="D632" s="29">
        <v>153.25</v>
      </c>
      <c r="E632" s="29">
        <v>85.6</v>
      </c>
      <c r="F632" s="15">
        <v>30</v>
      </c>
      <c r="G632" s="15">
        <f t="shared" si="122"/>
        <v>115.6</v>
      </c>
      <c r="H632" s="40">
        <f t="shared" si="130"/>
        <v>191.96073166145206</v>
      </c>
      <c r="I632" s="42">
        <f t="shared" si="131"/>
        <v>0.79834036197713854</v>
      </c>
      <c r="J632" s="24">
        <v>466.27</v>
      </c>
      <c r="L632" s="105">
        <v>1</v>
      </c>
      <c r="M632" s="40">
        <f t="shared" si="132"/>
        <v>0</v>
      </c>
      <c r="N632" s="40">
        <f t="shared" si="123"/>
        <v>191.96073166145206</v>
      </c>
      <c r="O632" s="40">
        <f t="shared" si="124"/>
        <v>115.60000000000001</v>
      </c>
      <c r="P632" s="40">
        <f t="shared" si="125"/>
        <v>153.25</v>
      </c>
      <c r="Q632" s="40">
        <f t="shared" si="133"/>
        <v>0</v>
      </c>
      <c r="R632" s="40">
        <f t="shared" si="134"/>
        <v>115.60000000000001</v>
      </c>
      <c r="S632" s="40">
        <f t="shared" si="129"/>
        <v>-5.5299999999999727</v>
      </c>
      <c r="T632" s="40">
        <f t="shared" si="126"/>
        <v>-4.4000000000000057</v>
      </c>
      <c r="U632" s="40">
        <f t="shared" si="127"/>
        <v>0</v>
      </c>
      <c r="V632" s="13">
        <f t="shared" si="128"/>
        <v>1</v>
      </c>
      <c r="W632" s="24" t="s">
        <v>4572</v>
      </c>
      <c r="AB632"/>
      <c r="AO632" s="1">
        <v>1</v>
      </c>
      <c r="AP632" s="1">
        <v>0.9</v>
      </c>
    </row>
    <row r="633" spans="2:42" x14ac:dyDescent="0.25">
      <c r="B633" s="26" t="s">
        <v>4573</v>
      </c>
      <c r="C633" s="29">
        <v>226.54</v>
      </c>
      <c r="D633" s="29">
        <v>160.49</v>
      </c>
      <c r="E633" s="29">
        <v>87.53</v>
      </c>
      <c r="F633" s="15">
        <v>30</v>
      </c>
      <c r="G633" s="15">
        <f t="shared" si="122"/>
        <v>117.53</v>
      </c>
      <c r="H633" s="40">
        <f t="shared" si="130"/>
        <v>198.92295242128296</v>
      </c>
      <c r="I633" s="42">
        <f t="shared" si="131"/>
        <v>0.80679478183146569</v>
      </c>
      <c r="J633" s="24">
        <v>465.8</v>
      </c>
      <c r="L633" s="105">
        <v>1</v>
      </c>
      <c r="M633" s="40">
        <f t="shared" si="132"/>
        <v>0</v>
      </c>
      <c r="N633" s="40">
        <f t="shared" si="123"/>
        <v>198.92295242128296</v>
      </c>
      <c r="O633" s="40">
        <f t="shared" si="124"/>
        <v>117.53</v>
      </c>
      <c r="P633" s="40">
        <f t="shared" si="125"/>
        <v>160.49</v>
      </c>
      <c r="Q633" s="40">
        <f t="shared" si="133"/>
        <v>0</v>
      </c>
      <c r="R633" s="40">
        <f t="shared" si="134"/>
        <v>117.53</v>
      </c>
      <c r="S633" s="40">
        <f t="shared" si="129"/>
        <v>1.9299999999999926</v>
      </c>
      <c r="T633" s="40">
        <f t="shared" si="126"/>
        <v>-2.4699999999999989</v>
      </c>
      <c r="U633" s="40">
        <f t="shared" si="127"/>
        <v>0</v>
      </c>
      <c r="V633" s="13">
        <f t="shared" si="128"/>
        <v>1</v>
      </c>
      <c r="W633" s="24" t="s">
        <v>4573</v>
      </c>
      <c r="AB633"/>
      <c r="AO633" s="1">
        <v>1</v>
      </c>
      <c r="AP633" s="1">
        <v>0.9</v>
      </c>
    </row>
    <row r="634" spans="2:42" x14ac:dyDescent="0.25">
      <c r="B634" s="26" t="s">
        <v>4574</v>
      </c>
      <c r="C634" s="29">
        <v>305.89</v>
      </c>
      <c r="D634" s="29">
        <v>223.64</v>
      </c>
      <c r="E634" s="29">
        <v>130.22</v>
      </c>
      <c r="F634" s="15">
        <v>30</v>
      </c>
      <c r="G634" s="15">
        <f t="shared" si="122"/>
        <v>160.22</v>
      </c>
      <c r="H634" s="40">
        <f t="shared" si="130"/>
        <v>275.10961088264435</v>
      </c>
      <c r="I634" s="42">
        <f t="shared" si="131"/>
        <v>0.81291234894516229</v>
      </c>
      <c r="J634" s="24">
        <v>461.65</v>
      </c>
      <c r="L634" s="105">
        <v>1</v>
      </c>
      <c r="M634" s="40">
        <f t="shared" si="132"/>
        <v>0</v>
      </c>
      <c r="N634" s="40">
        <f t="shared" si="123"/>
        <v>275.10961088264435</v>
      </c>
      <c r="O634" s="40">
        <f t="shared" si="124"/>
        <v>160.21999999999994</v>
      </c>
      <c r="P634" s="40">
        <f t="shared" si="125"/>
        <v>223.64</v>
      </c>
      <c r="Q634" s="40">
        <f t="shared" si="133"/>
        <v>0</v>
      </c>
      <c r="R634" s="40">
        <f t="shared" si="134"/>
        <v>160.21999999999994</v>
      </c>
      <c r="S634" s="40">
        <f t="shared" si="129"/>
        <v>42.689999999999941</v>
      </c>
      <c r="T634" s="40">
        <f t="shared" si="126"/>
        <v>40.22</v>
      </c>
      <c r="U634" s="40">
        <f t="shared" si="127"/>
        <v>227.22785480657953</v>
      </c>
      <c r="V634" s="13">
        <f t="shared" si="128"/>
        <v>0.98421032135503994</v>
      </c>
      <c r="W634" s="24" t="s">
        <v>4574</v>
      </c>
      <c r="AB634"/>
      <c r="AO634" s="1">
        <v>1</v>
      </c>
      <c r="AP634" s="1">
        <v>0.9</v>
      </c>
    </row>
    <row r="635" spans="2:42" x14ac:dyDescent="0.25">
      <c r="B635" s="26" t="s">
        <v>4575</v>
      </c>
      <c r="C635" s="29">
        <v>312.51</v>
      </c>
      <c r="D635" s="29">
        <v>217.59</v>
      </c>
      <c r="E635" s="29">
        <v>127.25</v>
      </c>
      <c r="F635" s="15">
        <v>30</v>
      </c>
      <c r="G635" s="15">
        <f t="shared" si="122"/>
        <v>157.25</v>
      </c>
      <c r="H635" s="40">
        <f t="shared" si="130"/>
        <v>268.46409555096938</v>
      </c>
      <c r="I635" s="42">
        <f t="shared" si="131"/>
        <v>0.8104994433368814</v>
      </c>
      <c r="J635" s="24">
        <v>462.65</v>
      </c>
      <c r="L635" s="105">
        <v>1</v>
      </c>
      <c r="M635" s="40">
        <f t="shared" si="132"/>
        <v>0</v>
      </c>
      <c r="N635" s="40">
        <f t="shared" si="123"/>
        <v>268.46409555096938</v>
      </c>
      <c r="O635" s="40">
        <f t="shared" si="124"/>
        <v>157.25000000000003</v>
      </c>
      <c r="P635" s="40">
        <f t="shared" si="125"/>
        <v>217.59</v>
      </c>
      <c r="Q635" s="40">
        <f t="shared" si="133"/>
        <v>0</v>
      </c>
      <c r="R635" s="40">
        <f t="shared" si="134"/>
        <v>157.25000000000003</v>
      </c>
      <c r="S635" s="40">
        <f t="shared" si="129"/>
        <v>-2.9699999999999136</v>
      </c>
      <c r="T635" s="40">
        <f t="shared" si="126"/>
        <v>37.25</v>
      </c>
      <c r="U635" s="40">
        <f t="shared" si="127"/>
        <v>220.75545429275354</v>
      </c>
      <c r="V635" s="13">
        <f t="shared" si="128"/>
        <v>0.9856608104977751</v>
      </c>
      <c r="W635" s="24" t="s">
        <v>4575</v>
      </c>
      <c r="AB635"/>
      <c r="AO635" s="1">
        <v>1</v>
      </c>
      <c r="AP635" s="1">
        <v>0.9</v>
      </c>
    </row>
    <row r="636" spans="2:42" x14ac:dyDescent="0.25">
      <c r="B636" s="26" t="s">
        <v>4576</v>
      </c>
      <c r="C636" s="29">
        <v>311.2</v>
      </c>
      <c r="D636" s="29">
        <v>209.41</v>
      </c>
      <c r="E636" s="29">
        <v>127.41</v>
      </c>
      <c r="F636" s="15">
        <v>30</v>
      </c>
      <c r="G636" s="15">
        <f t="shared" si="122"/>
        <v>157.41</v>
      </c>
      <c r="H636" s="40">
        <f t="shared" si="130"/>
        <v>261.97415177837678</v>
      </c>
      <c r="I636" s="42">
        <f t="shared" si="131"/>
        <v>0.79935367126278678</v>
      </c>
      <c r="J636" s="24">
        <v>462.66</v>
      </c>
      <c r="L636" s="105">
        <v>1</v>
      </c>
      <c r="M636" s="40">
        <f t="shared" si="132"/>
        <v>0</v>
      </c>
      <c r="N636" s="40">
        <f t="shared" si="123"/>
        <v>261.97415177837678</v>
      </c>
      <c r="O636" s="40">
        <f t="shared" si="124"/>
        <v>157.40999999999997</v>
      </c>
      <c r="P636" s="40">
        <f t="shared" si="125"/>
        <v>209.41</v>
      </c>
      <c r="Q636" s="40">
        <f t="shared" si="133"/>
        <v>0</v>
      </c>
      <c r="R636" s="40">
        <f t="shared" si="134"/>
        <v>157.40999999999997</v>
      </c>
      <c r="S636" s="40">
        <f t="shared" si="129"/>
        <v>0.15999999999993975</v>
      </c>
      <c r="T636" s="40">
        <f t="shared" si="126"/>
        <v>37.409999999999997</v>
      </c>
      <c r="U636" s="40">
        <f t="shared" si="127"/>
        <v>212.72530691010883</v>
      </c>
      <c r="V636" s="13">
        <f t="shared" si="128"/>
        <v>0.9844150799062672</v>
      </c>
      <c r="W636" s="24" t="s">
        <v>4576</v>
      </c>
      <c r="AB636"/>
      <c r="AO636" s="1">
        <v>1</v>
      </c>
      <c r="AP636" s="1">
        <v>0.9</v>
      </c>
    </row>
    <row r="637" spans="2:42" x14ac:dyDescent="0.25">
      <c r="B637" s="26" t="s">
        <v>4577</v>
      </c>
      <c r="C637" s="29">
        <v>322.54000000000002</v>
      </c>
      <c r="D637" s="29">
        <v>221.79</v>
      </c>
      <c r="E637" s="29">
        <v>128.76</v>
      </c>
      <c r="F637" s="15">
        <v>30</v>
      </c>
      <c r="G637" s="15">
        <f t="shared" si="122"/>
        <v>158.76</v>
      </c>
      <c r="H637" s="40">
        <f t="shared" si="130"/>
        <v>272.75546135687182</v>
      </c>
      <c r="I637" s="42">
        <f t="shared" si="131"/>
        <v>0.81314595460954353</v>
      </c>
      <c r="J637" s="24">
        <v>462.31</v>
      </c>
      <c r="L637" s="105">
        <v>1</v>
      </c>
      <c r="M637" s="40">
        <f t="shared" si="132"/>
        <v>0</v>
      </c>
      <c r="N637" s="40">
        <f t="shared" si="123"/>
        <v>272.75546135687182</v>
      </c>
      <c r="O637" s="40">
        <f t="shared" si="124"/>
        <v>158.75999999999996</v>
      </c>
      <c r="P637" s="40">
        <f t="shared" si="125"/>
        <v>221.79</v>
      </c>
      <c r="Q637" s="40">
        <f t="shared" si="133"/>
        <v>0</v>
      </c>
      <c r="R637" s="40">
        <f t="shared" si="134"/>
        <v>158.75999999999996</v>
      </c>
      <c r="S637" s="40">
        <f t="shared" si="129"/>
        <v>1.3499999999999943</v>
      </c>
      <c r="T637" s="40">
        <f t="shared" si="126"/>
        <v>38.759999999999991</v>
      </c>
      <c r="U637" s="40">
        <f t="shared" si="127"/>
        <v>225.15137507907872</v>
      </c>
      <c r="V637" s="13">
        <f t="shared" si="128"/>
        <v>0.98507059937831543</v>
      </c>
      <c r="W637" s="24" t="s">
        <v>4577</v>
      </c>
      <c r="AB637"/>
      <c r="AO637" s="1">
        <v>1</v>
      </c>
      <c r="AP637" s="1">
        <v>0.9</v>
      </c>
    </row>
    <row r="638" spans="2:42" x14ac:dyDescent="0.25">
      <c r="B638" s="26" t="s">
        <v>4578</v>
      </c>
      <c r="C638" s="29">
        <v>247.68</v>
      </c>
      <c r="D638" s="29">
        <v>175.43</v>
      </c>
      <c r="E638" s="29">
        <v>96.17</v>
      </c>
      <c r="F638" s="15">
        <v>30</v>
      </c>
      <c r="G638" s="15">
        <f t="shared" si="122"/>
        <v>126.17</v>
      </c>
      <c r="H638" s="40">
        <f t="shared" si="130"/>
        <v>216.0892264783231</v>
      </c>
      <c r="I638" s="42">
        <f t="shared" si="131"/>
        <v>0.81184056632086743</v>
      </c>
      <c r="J638" s="24">
        <v>465.52</v>
      </c>
      <c r="L638" s="105">
        <v>1</v>
      </c>
      <c r="M638" s="40">
        <f t="shared" si="132"/>
        <v>0</v>
      </c>
      <c r="N638" s="40">
        <f t="shared" si="123"/>
        <v>216.0892264783231</v>
      </c>
      <c r="O638" s="40">
        <f t="shared" si="124"/>
        <v>126.17000000000002</v>
      </c>
      <c r="P638" s="40">
        <f t="shared" si="125"/>
        <v>175.43</v>
      </c>
      <c r="Q638" s="40">
        <f t="shared" si="133"/>
        <v>0</v>
      </c>
      <c r="R638" s="40">
        <f t="shared" si="134"/>
        <v>126.17000000000002</v>
      </c>
      <c r="S638" s="40">
        <f t="shared" si="129"/>
        <v>-32.589999999999947</v>
      </c>
      <c r="T638" s="40">
        <f t="shared" si="126"/>
        <v>6.1700000000000017</v>
      </c>
      <c r="U638" s="40">
        <f t="shared" si="127"/>
        <v>175.53846814872233</v>
      </c>
      <c r="V638" s="13">
        <f t="shared" si="128"/>
        <v>0.99938208331275613</v>
      </c>
      <c r="W638" s="24" t="s">
        <v>4578</v>
      </c>
      <c r="AB638"/>
      <c r="AO638" s="1">
        <v>1</v>
      </c>
      <c r="AP638" s="1">
        <v>0.9</v>
      </c>
    </row>
    <row r="639" spans="2:42" x14ac:dyDescent="0.25">
      <c r="B639" s="26" t="s">
        <v>4579</v>
      </c>
      <c r="C639" s="29">
        <v>226.86</v>
      </c>
      <c r="D639" s="29">
        <v>160.02000000000001</v>
      </c>
      <c r="E639" s="29">
        <v>90.68</v>
      </c>
      <c r="F639" s="15">
        <v>30</v>
      </c>
      <c r="G639" s="15">
        <f t="shared" si="122"/>
        <v>120.68</v>
      </c>
      <c r="H639" s="40">
        <f t="shared" si="130"/>
        <v>200.42470606190247</v>
      </c>
      <c r="I639" s="42">
        <f t="shared" si="131"/>
        <v>0.79840456370970947</v>
      </c>
      <c r="J639" s="24">
        <v>465.92</v>
      </c>
      <c r="L639" s="105">
        <v>1</v>
      </c>
      <c r="M639" s="40">
        <f t="shared" si="132"/>
        <v>0</v>
      </c>
      <c r="N639" s="40">
        <f t="shared" si="123"/>
        <v>200.42470606190247</v>
      </c>
      <c r="O639" s="40">
        <f t="shared" si="124"/>
        <v>120.67999999999999</v>
      </c>
      <c r="P639" s="40">
        <f t="shared" si="125"/>
        <v>160.02000000000001</v>
      </c>
      <c r="Q639" s="40">
        <f t="shared" si="133"/>
        <v>0</v>
      </c>
      <c r="R639" s="40">
        <f t="shared" si="134"/>
        <v>120.67999999999999</v>
      </c>
      <c r="S639" s="40">
        <f t="shared" si="129"/>
        <v>-5.4900000000000233</v>
      </c>
      <c r="T639" s="40">
        <f t="shared" si="126"/>
        <v>0.68000000000000682</v>
      </c>
      <c r="U639" s="40">
        <f t="shared" si="127"/>
        <v>0</v>
      </c>
      <c r="V639" s="13">
        <f t="shared" si="128"/>
        <v>1</v>
      </c>
      <c r="W639" s="24" t="s">
        <v>4579</v>
      </c>
      <c r="AB639"/>
      <c r="AO639" s="1">
        <v>1</v>
      </c>
      <c r="AP639" s="1">
        <v>0.9</v>
      </c>
    </row>
    <row r="640" spans="2:42" x14ac:dyDescent="0.25">
      <c r="B640" s="26" t="s">
        <v>4580</v>
      </c>
      <c r="C640" s="29">
        <v>359.79</v>
      </c>
      <c r="D640" s="29">
        <v>278.32</v>
      </c>
      <c r="E640" s="29">
        <v>161.84</v>
      </c>
      <c r="F640" s="15">
        <v>30</v>
      </c>
      <c r="G640" s="15">
        <f t="shared" si="122"/>
        <v>191.84</v>
      </c>
      <c r="H640" s="40">
        <f t="shared" si="130"/>
        <v>338.03048383244965</v>
      </c>
      <c r="I640" s="42">
        <f t="shared" si="131"/>
        <v>0.82335769497627276</v>
      </c>
      <c r="J640" s="24">
        <v>460.52</v>
      </c>
      <c r="L640" s="105">
        <v>1</v>
      </c>
      <c r="M640" s="40">
        <f t="shared" si="132"/>
        <v>0</v>
      </c>
      <c r="N640" s="40">
        <f t="shared" si="123"/>
        <v>338.03048383244965</v>
      </c>
      <c r="O640" s="40">
        <f t="shared" si="124"/>
        <v>191.84000000000003</v>
      </c>
      <c r="P640" s="40">
        <f t="shared" si="125"/>
        <v>278.32</v>
      </c>
      <c r="Q640" s="40">
        <f t="shared" si="133"/>
        <v>0</v>
      </c>
      <c r="R640" s="40">
        <f t="shared" si="134"/>
        <v>191.84000000000003</v>
      </c>
      <c r="S640" s="40">
        <f t="shared" si="129"/>
        <v>71.160000000000039</v>
      </c>
      <c r="T640" s="40">
        <f t="shared" si="126"/>
        <v>71.84</v>
      </c>
      <c r="U640" s="40">
        <f t="shared" si="127"/>
        <v>287.44218201231359</v>
      </c>
      <c r="V640" s="13">
        <f t="shared" si="128"/>
        <v>0.96826428901822481</v>
      </c>
      <c r="W640" s="24" t="s">
        <v>4580</v>
      </c>
      <c r="AB640"/>
      <c r="AO640" s="1">
        <v>1</v>
      </c>
      <c r="AP640" s="1">
        <v>0.9</v>
      </c>
    </row>
    <row r="641" spans="2:42" x14ac:dyDescent="0.25">
      <c r="B641" s="26" t="s">
        <v>4581</v>
      </c>
      <c r="C641" s="29">
        <v>355.84</v>
      </c>
      <c r="D641" s="29">
        <v>249.41</v>
      </c>
      <c r="E641" s="29">
        <v>137.57</v>
      </c>
      <c r="F641" s="15">
        <v>30</v>
      </c>
      <c r="G641" s="15">
        <f t="shared" si="122"/>
        <v>167.57</v>
      </c>
      <c r="H641" s="40">
        <f t="shared" si="130"/>
        <v>300.47471274634739</v>
      </c>
      <c r="I641" s="42">
        <f t="shared" si="131"/>
        <v>0.83005321053603986</v>
      </c>
      <c r="J641" s="24">
        <v>462.09</v>
      </c>
      <c r="L641" s="105">
        <v>1</v>
      </c>
      <c r="M641" s="40">
        <f t="shared" si="132"/>
        <v>0</v>
      </c>
      <c r="N641" s="40">
        <f t="shared" si="123"/>
        <v>300.47471274634739</v>
      </c>
      <c r="O641" s="40">
        <f t="shared" si="124"/>
        <v>167.56999999999991</v>
      </c>
      <c r="P641" s="40">
        <f t="shared" si="125"/>
        <v>249.41</v>
      </c>
      <c r="Q641" s="40">
        <f t="shared" si="133"/>
        <v>0</v>
      </c>
      <c r="R641" s="40">
        <f t="shared" si="134"/>
        <v>167.56999999999991</v>
      </c>
      <c r="S641" s="40">
        <f t="shared" si="129"/>
        <v>-24.270000000000124</v>
      </c>
      <c r="T641" s="40">
        <f t="shared" si="126"/>
        <v>47.569999999999993</v>
      </c>
      <c r="U641" s="40">
        <f t="shared" si="127"/>
        <v>253.90599244602322</v>
      </c>
      <c r="V641" s="13">
        <f t="shared" si="128"/>
        <v>0.9822926887124217</v>
      </c>
      <c r="W641" s="24" t="s">
        <v>4581</v>
      </c>
      <c r="AB641"/>
      <c r="AO641" s="1">
        <v>1</v>
      </c>
      <c r="AP641" s="1">
        <v>0.9</v>
      </c>
    </row>
    <row r="642" spans="2:42" x14ac:dyDescent="0.25">
      <c r="B642" s="26" t="s">
        <v>4582</v>
      </c>
      <c r="C642" s="29">
        <v>362.56</v>
      </c>
      <c r="D642" s="29">
        <v>260.64</v>
      </c>
      <c r="E642" s="29">
        <v>137.96</v>
      </c>
      <c r="F642" s="15">
        <v>30</v>
      </c>
      <c r="G642" s="15">
        <f t="shared" si="122"/>
        <v>167.96</v>
      </c>
      <c r="H642" s="40">
        <f t="shared" si="130"/>
        <v>310.07059067251117</v>
      </c>
      <c r="I642" s="42">
        <f t="shared" si="131"/>
        <v>0.84058278289049815</v>
      </c>
      <c r="J642" s="24">
        <v>460.8</v>
      </c>
      <c r="L642" s="105">
        <v>1</v>
      </c>
      <c r="M642" s="40">
        <f t="shared" si="132"/>
        <v>0</v>
      </c>
      <c r="N642" s="40">
        <f t="shared" si="123"/>
        <v>310.07059067251117</v>
      </c>
      <c r="O642" s="40">
        <f t="shared" si="124"/>
        <v>167.95999999999992</v>
      </c>
      <c r="P642" s="40">
        <f t="shared" si="125"/>
        <v>260.64</v>
      </c>
      <c r="Q642" s="40">
        <f t="shared" si="133"/>
        <v>0</v>
      </c>
      <c r="R642" s="40">
        <f t="shared" si="134"/>
        <v>167.95999999999992</v>
      </c>
      <c r="S642" s="40">
        <f t="shared" si="129"/>
        <v>0.39000000000001478</v>
      </c>
      <c r="T642" s="40">
        <f t="shared" si="126"/>
        <v>47.960000000000008</v>
      </c>
      <c r="U642" s="40">
        <f t="shared" si="127"/>
        <v>265.01579424630523</v>
      </c>
      <c r="V642" s="13">
        <f t="shared" si="128"/>
        <v>0.98348855297945603</v>
      </c>
      <c r="W642" s="24" t="s">
        <v>4582</v>
      </c>
      <c r="AB642"/>
      <c r="AO642" s="1">
        <v>1</v>
      </c>
      <c r="AP642" s="1">
        <v>0.9</v>
      </c>
    </row>
    <row r="643" spans="2:42" x14ac:dyDescent="0.25">
      <c r="B643" s="26" t="s">
        <v>4583</v>
      </c>
      <c r="C643" s="29">
        <v>336.24</v>
      </c>
      <c r="D643" s="29">
        <v>251.76</v>
      </c>
      <c r="E643" s="29">
        <v>141.22</v>
      </c>
      <c r="F643" s="15">
        <v>30</v>
      </c>
      <c r="G643" s="15">
        <f t="shared" si="122"/>
        <v>171.22</v>
      </c>
      <c r="H643" s="40">
        <f t="shared" si="130"/>
        <v>304.46573863080226</v>
      </c>
      <c r="I643" s="42">
        <f t="shared" si="131"/>
        <v>0.82689106870341922</v>
      </c>
      <c r="J643" s="24">
        <v>461.48</v>
      </c>
      <c r="L643" s="105">
        <v>1</v>
      </c>
      <c r="M643" s="40">
        <f t="shared" si="132"/>
        <v>0</v>
      </c>
      <c r="N643" s="40">
        <f t="shared" si="123"/>
        <v>304.46573863080226</v>
      </c>
      <c r="O643" s="40">
        <f t="shared" si="124"/>
        <v>171.22000000000003</v>
      </c>
      <c r="P643" s="40">
        <f t="shared" si="125"/>
        <v>251.76</v>
      </c>
      <c r="Q643" s="40">
        <f t="shared" si="133"/>
        <v>0</v>
      </c>
      <c r="R643" s="40">
        <f t="shared" si="134"/>
        <v>171.22000000000003</v>
      </c>
      <c r="S643" s="40">
        <f t="shared" si="129"/>
        <v>3.2600000000001046</v>
      </c>
      <c r="T643" s="40">
        <f t="shared" si="126"/>
        <v>51.22</v>
      </c>
      <c r="U643" s="40">
        <f t="shared" si="127"/>
        <v>256.91746923866424</v>
      </c>
      <c r="V643" s="13">
        <f t="shared" si="128"/>
        <v>0.97992557978269201</v>
      </c>
      <c r="W643" s="24" t="s">
        <v>4583</v>
      </c>
      <c r="AB643"/>
      <c r="AO643" s="1">
        <v>1</v>
      </c>
      <c r="AP643" s="1">
        <v>0.9</v>
      </c>
    </row>
    <row r="644" spans="2:42" x14ac:dyDescent="0.25">
      <c r="B644" s="26" t="s">
        <v>4584</v>
      </c>
      <c r="C644" s="29">
        <v>345.54</v>
      </c>
      <c r="D644" s="29">
        <v>253.22</v>
      </c>
      <c r="E644" s="29">
        <v>138.05000000000001</v>
      </c>
      <c r="F644" s="15">
        <v>30</v>
      </c>
      <c r="G644" s="15">
        <f t="shared" ref="G644:G679" si="135">E644+F644</f>
        <v>168.05</v>
      </c>
      <c r="H644" s="40">
        <f t="shared" si="130"/>
        <v>303.90980717969597</v>
      </c>
      <c r="I644" s="42">
        <f t="shared" si="131"/>
        <v>0.83320772814111899</v>
      </c>
      <c r="J644" s="24">
        <v>460.4</v>
      </c>
      <c r="L644" s="105">
        <v>1</v>
      </c>
      <c r="M644" s="40">
        <f t="shared" si="132"/>
        <v>0</v>
      </c>
      <c r="N644" s="40">
        <f t="shared" ref="N644:N707" si="136">D644/I644</f>
        <v>303.90980717969597</v>
      </c>
      <c r="O644" s="40">
        <f t="shared" ref="O644:O707" si="137">N644*SIN(ACOS(I644))</f>
        <v>168.0499999999999</v>
      </c>
      <c r="P644" s="40">
        <f t="shared" ref="P644:P707" si="138">D644/L644</f>
        <v>253.22</v>
      </c>
      <c r="Q644" s="40">
        <f t="shared" si="133"/>
        <v>0</v>
      </c>
      <c r="R644" s="40">
        <f t="shared" si="134"/>
        <v>168.0499999999999</v>
      </c>
      <c r="S644" s="40">
        <f t="shared" si="129"/>
        <v>-3.1700000000001296</v>
      </c>
      <c r="T644" s="40">
        <f t="shared" ref="T644:T707" si="139">G644-$X$4</f>
        <v>48.050000000000011</v>
      </c>
      <c r="U644" s="40">
        <f t="shared" ref="U644:U707" si="140">IF(T644&gt;1,SQRT((D644)^2+(T644)^2),0)</f>
        <v>257.73857084262727</v>
      </c>
      <c r="V644" s="13">
        <f t="shared" ref="V644:V707" si="141">IF(U644&gt;0,D644/U644,1)</f>
        <v>0.98246839490164528</v>
      </c>
      <c r="W644" s="24" t="s">
        <v>4584</v>
      </c>
      <c r="AB644"/>
      <c r="AO644" s="1">
        <v>1</v>
      </c>
      <c r="AP644" s="1">
        <v>0.9</v>
      </c>
    </row>
    <row r="645" spans="2:42" x14ac:dyDescent="0.25">
      <c r="B645" s="26" t="s">
        <v>4585</v>
      </c>
      <c r="C645" s="29">
        <v>365.76</v>
      </c>
      <c r="D645" s="29">
        <v>252.76</v>
      </c>
      <c r="E645" s="29">
        <v>131.57</v>
      </c>
      <c r="F645" s="15">
        <v>30</v>
      </c>
      <c r="G645" s="15">
        <f t="shared" si="135"/>
        <v>161.57</v>
      </c>
      <c r="H645" s="40">
        <f t="shared" si="130"/>
        <v>299.98747057168902</v>
      </c>
      <c r="I645" s="42">
        <f t="shared" si="131"/>
        <v>0.84256852300635365</v>
      </c>
      <c r="J645" s="24">
        <v>460.06</v>
      </c>
      <c r="L645" s="105">
        <v>1</v>
      </c>
      <c r="M645" s="40">
        <f t="shared" si="132"/>
        <v>0</v>
      </c>
      <c r="N645" s="40">
        <f t="shared" si="136"/>
        <v>299.98747057168902</v>
      </c>
      <c r="O645" s="40">
        <f t="shared" si="137"/>
        <v>161.56999999999996</v>
      </c>
      <c r="P645" s="40">
        <f t="shared" si="138"/>
        <v>252.76</v>
      </c>
      <c r="Q645" s="40">
        <f t="shared" si="133"/>
        <v>0</v>
      </c>
      <c r="R645" s="40">
        <f t="shared" si="134"/>
        <v>161.56999999999996</v>
      </c>
      <c r="S645" s="40">
        <f t="shared" si="129"/>
        <v>-6.4799999999999329</v>
      </c>
      <c r="T645" s="40">
        <f t="shared" si="139"/>
        <v>41.569999999999993</v>
      </c>
      <c r="U645" s="40">
        <f t="shared" si="140"/>
        <v>256.15558260557196</v>
      </c>
      <c r="V645" s="13">
        <f t="shared" si="141"/>
        <v>0.9867440616712988</v>
      </c>
      <c r="W645" s="24" t="s">
        <v>4585</v>
      </c>
      <c r="AB645"/>
      <c r="AO645" s="1">
        <v>1</v>
      </c>
      <c r="AP645" s="1">
        <v>0.9</v>
      </c>
    </row>
    <row r="646" spans="2:42" x14ac:dyDescent="0.25">
      <c r="B646" s="26" t="s">
        <v>4586</v>
      </c>
      <c r="C646" s="29">
        <v>357.25</v>
      </c>
      <c r="D646" s="29">
        <v>244.92</v>
      </c>
      <c r="E646" s="29">
        <v>129.33000000000001</v>
      </c>
      <c r="F646" s="15">
        <v>30</v>
      </c>
      <c r="G646" s="15">
        <f t="shared" si="135"/>
        <v>159.33000000000001</v>
      </c>
      <c r="H646" s="40">
        <f t="shared" si="130"/>
        <v>292.18462536553835</v>
      </c>
      <c r="I646" s="42">
        <f t="shared" si="131"/>
        <v>0.83823712385137372</v>
      </c>
      <c r="J646" s="24">
        <v>459.1</v>
      </c>
      <c r="L646" s="105">
        <v>1</v>
      </c>
      <c r="M646" s="40">
        <f t="shared" si="132"/>
        <v>0</v>
      </c>
      <c r="N646" s="40">
        <f t="shared" si="136"/>
        <v>292.18462536553835</v>
      </c>
      <c r="O646" s="40">
        <f t="shared" si="137"/>
        <v>159.32999999999996</v>
      </c>
      <c r="P646" s="40">
        <f t="shared" si="138"/>
        <v>244.92</v>
      </c>
      <c r="Q646" s="40">
        <f t="shared" si="133"/>
        <v>0</v>
      </c>
      <c r="R646" s="40">
        <f t="shared" si="134"/>
        <v>159.32999999999996</v>
      </c>
      <c r="S646" s="40">
        <f t="shared" si="129"/>
        <v>-2.2400000000000091</v>
      </c>
      <c r="T646" s="40">
        <f t="shared" si="139"/>
        <v>39.330000000000013</v>
      </c>
      <c r="U646" s="40">
        <f t="shared" si="140"/>
        <v>248.05776605460269</v>
      </c>
      <c r="V646" s="13">
        <f t="shared" si="141"/>
        <v>0.98735066390176218</v>
      </c>
      <c r="W646" s="24" t="s">
        <v>4586</v>
      </c>
      <c r="AB646"/>
      <c r="AO646" s="1">
        <v>1</v>
      </c>
      <c r="AP646" s="1">
        <v>0.9</v>
      </c>
    </row>
    <row r="647" spans="2:42" x14ac:dyDescent="0.25">
      <c r="B647" s="26" t="s">
        <v>4587</v>
      </c>
      <c r="C647" s="29">
        <v>309.38</v>
      </c>
      <c r="D647" s="29">
        <v>234.77</v>
      </c>
      <c r="E647" s="29">
        <v>132.62</v>
      </c>
      <c r="F647" s="15">
        <v>30</v>
      </c>
      <c r="G647" s="15">
        <f t="shared" si="135"/>
        <v>162.62</v>
      </c>
      <c r="H647" s="40">
        <f t="shared" si="130"/>
        <v>285.59099653175343</v>
      </c>
      <c r="I647" s="42">
        <f t="shared" si="131"/>
        <v>0.82204972443484259</v>
      </c>
      <c r="J647" s="24">
        <v>461.18</v>
      </c>
      <c r="L647" s="105">
        <v>1</v>
      </c>
      <c r="M647" s="40">
        <f t="shared" si="132"/>
        <v>0</v>
      </c>
      <c r="N647" s="40">
        <f t="shared" si="136"/>
        <v>285.59099653175343</v>
      </c>
      <c r="O647" s="40">
        <f t="shared" si="137"/>
        <v>162.62</v>
      </c>
      <c r="P647" s="40">
        <f t="shared" si="138"/>
        <v>234.77</v>
      </c>
      <c r="Q647" s="40">
        <f t="shared" si="133"/>
        <v>0</v>
      </c>
      <c r="R647" s="40">
        <f t="shared" si="134"/>
        <v>162.62</v>
      </c>
      <c r="S647" s="40">
        <f t="shared" ref="S647:S679" si="142">R647-R646</f>
        <v>3.2900000000000489</v>
      </c>
      <c r="T647" s="40">
        <f t="shared" si="139"/>
        <v>42.620000000000005</v>
      </c>
      <c r="U647" s="40">
        <f t="shared" si="140"/>
        <v>238.60724486067056</v>
      </c>
      <c r="V647" s="13">
        <f t="shared" si="141"/>
        <v>0.98391815444283248</v>
      </c>
      <c r="W647" s="24" t="s">
        <v>4587</v>
      </c>
      <c r="AB647"/>
      <c r="AO647" s="1">
        <v>1</v>
      </c>
      <c r="AP647" s="1">
        <v>0.9</v>
      </c>
    </row>
    <row r="648" spans="2:42" x14ac:dyDescent="0.25">
      <c r="B648" s="26" t="s">
        <v>4588</v>
      </c>
      <c r="C648" s="29">
        <v>279.66000000000003</v>
      </c>
      <c r="D648" s="29">
        <v>211.22</v>
      </c>
      <c r="E648" s="29">
        <v>123.16</v>
      </c>
      <c r="F648" s="15">
        <v>30</v>
      </c>
      <c r="G648" s="15">
        <f t="shared" si="135"/>
        <v>153.16</v>
      </c>
      <c r="H648" s="40">
        <f t="shared" si="130"/>
        <v>260.90587191552436</v>
      </c>
      <c r="I648" s="42">
        <f t="shared" si="131"/>
        <v>0.80956399505024723</v>
      </c>
      <c r="J648" s="24">
        <v>462.39</v>
      </c>
      <c r="L648" s="105">
        <v>1</v>
      </c>
      <c r="M648" s="40">
        <f t="shared" si="132"/>
        <v>0</v>
      </c>
      <c r="N648" s="40">
        <f t="shared" si="136"/>
        <v>260.90587191552436</v>
      </c>
      <c r="O648" s="40">
        <f t="shared" si="137"/>
        <v>153.16000000000003</v>
      </c>
      <c r="P648" s="40">
        <f t="shared" si="138"/>
        <v>211.22</v>
      </c>
      <c r="Q648" s="40">
        <f t="shared" si="133"/>
        <v>0</v>
      </c>
      <c r="R648" s="40">
        <f t="shared" si="134"/>
        <v>153.16000000000003</v>
      </c>
      <c r="S648" s="40">
        <f t="shared" si="142"/>
        <v>-9.4599999999999795</v>
      </c>
      <c r="T648" s="40">
        <f t="shared" si="139"/>
        <v>33.159999999999997</v>
      </c>
      <c r="U648" s="40">
        <f t="shared" si="140"/>
        <v>213.80709529854241</v>
      </c>
      <c r="V648" s="13">
        <f t="shared" si="141"/>
        <v>0.98789986228038873</v>
      </c>
      <c r="W648" s="24" t="s">
        <v>4588</v>
      </c>
      <c r="AB648"/>
      <c r="AO648" s="1">
        <v>1</v>
      </c>
      <c r="AP648" s="1">
        <v>0.9</v>
      </c>
    </row>
    <row r="649" spans="2:42" x14ac:dyDescent="0.25">
      <c r="B649" s="26" t="s">
        <v>4589</v>
      </c>
      <c r="C649" s="29">
        <v>352.46</v>
      </c>
      <c r="D649" s="29">
        <v>245.7</v>
      </c>
      <c r="E649" s="29">
        <v>135.94999999999999</v>
      </c>
      <c r="F649" s="15">
        <v>30</v>
      </c>
      <c r="G649" s="15">
        <f t="shared" si="135"/>
        <v>165.95</v>
      </c>
      <c r="H649" s="40">
        <f t="shared" si="130"/>
        <v>296.49265167959896</v>
      </c>
      <c r="I649" s="42">
        <f t="shared" si="131"/>
        <v>0.82868832872631393</v>
      </c>
      <c r="J649" s="24">
        <v>458.41</v>
      </c>
      <c r="L649" s="105">
        <v>1</v>
      </c>
      <c r="M649" s="40">
        <f t="shared" si="132"/>
        <v>0</v>
      </c>
      <c r="N649" s="40">
        <f t="shared" si="136"/>
        <v>296.49265167959896</v>
      </c>
      <c r="O649" s="40">
        <f t="shared" si="137"/>
        <v>165.95</v>
      </c>
      <c r="P649" s="40">
        <f t="shared" si="138"/>
        <v>245.7</v>
      </c>
      <c r="Q649" s="40">
        <f t="shared" si="133"/>
        <v>0</v>
      </c>
      <c r="R649" s="40">
        <f t="shared" si="134"/>
        <v>165.95</v>
      </c>
      <c r="S649" s="40">
        <f t="shared" si="142"/>
        <v>12.789999999999964</v>
      </c>
      <c r="T649" s="40">
        <f t="shared" si="139"/>
        <v>45.949999999999989</v>
      </c>
      <c r="U649" s="40">
        <f t="shared" si="140"/>
        <v>249.95978176498713</v>
      </c>
      <c r="V649" s="13">
        <f t="shared" si="141"/>
        <v>0.98295813136454013</v>
      </c>
      <c r="W649" s="24" t="s">
        <v>4589</v>
      </c>
      <c r="AB649"/>
      <c r="AO649" s="1">
        <v>1</v>
      </c>
      <c r="AP649" s="1">
        <v>0.9</v>
      </c>
    </row>
    <row r="650" spans="2:42" x14ac:dyDescent="0.25">
      <c r="B650" s="26" t="s">
        <v>4590</v>
      </c>
      <c r="C650" s="29">
        <v>356.69</v>
      </c>
      <c r="D650" s="29">
        <v>246.5</v>
      </c>
      <c r="E650" s="29">
        <v>136.44999999999999</v>
      </c>
      <c r="F650" s="15">
        <v>30</v>
      </c>
      <c r="G650" s="15">
        <f t="shared" si="135"/>
        <v>166.45</v>
      </c>
      <c r="H650" s="40">
        <f t="shared" si="130"/>
        <v>297.43545938572959</v>
      </c>
      <c r="I650" s="42">
        <f t="shared" si="131"/>
        <v>0.82875122054739991</v>
      </c>
      <c r="J650" s="24">
        <v>456.88</v>
      </c>
      <c r="L650" s="105">
        <v>1</v>
      </c>
      <c r="M650" s="40">
        <f t="shared" si="132"/>
        <v>0</v>
      </c>
      <c r="N650" s="40">
        <f t="shared" si="136"/>
        <v>297.43545938572959</v>
      </c>
      <c r="O650" s="40">
        <f t="shared" si="137"/>
        <v>166.44999999999996</v>
      </c>
      <c r="P650" s="40">
        <f t="shared" si="138"/>
        <v>246.5</v>
      </c>
      <c r="Q650" s="40">
        <f t="shared" si="133"/>
        <v>0</v>
      </c>
      <c r="R650" s="40">
        <f t="shared" si="134"/>
        <v>166.44999999999996</v>
      </c>
      <c r="S650" s="40">
        <f t="shared" si="142"/>
        <v>0.49999999999997158</v>
      </c>
      <c r="T650" s="40">
        <f t="shared" si="139"/>
        <v>46.449999999999989</v>
      </c>
      <c r="U650" s="40">
        <f t="shared" si="140"/>
        <v>250.8382995078702</v>
      </c>
      <c r="V650" s="13">
        <f t="shared" si="141"/>
        <v>0.98270479621181583</v>
      </c>
      <c r="W650" s="24" t="s">
        <v>4590</v>
      </c>
      <c r="AB650"/>
      <c r="AO650" s="1">
        <v>1</v>
      </c>
      <c r="AP650" s="1">
        <v>0.9</v>
      </c>
    </row>
    <row r="651" spans="2:42" x14ac:dyDescent="0.25">
      <c r="B651" s="26" t="s">
        <v>4591</v>
      </c>
      <c r="C651" s="29">
        <v>335.66</v>
      </c>
      <c r="D651" s="29">
        <v>230.45</v>
      </c>
      <c r="E651" s="29">
        <v>130.22999999999999</v>
      </c>
      <c r="F651" s="15">
        <v>30</v>
      </c>
      <c r="G651" s="15">
        <f t="shared" si="135"/>
        <v>160.22999999999999</v>
      </c>
      <c r="H651" s="40">
        <f t="shared" si="130"/>
        <v>280.67927497412416</v>
      </c>
      <c r="I651" s="42">
        <f t="shared" si="131"/>
        <v>0.8210438765785083</v>
      </c>
      <c r="J651" s="24">
        <v>462.4</v>
      </c>
      <c r="L651" s="105">
        <v>1</v>
      </c>
      <c r="M651" s="40">
        <f t="shared" si="132"/>
        <v>0</v>
      </c>
      <c r="N651" s="40">
        <f t="shared" si="136"/>
        <v>280.67927497412416</v>
      </c>
      <c r="O651" s="40">
        <f t="shared" si="137"/>
        <v>160.23000000000002</v>
      </c>
      <c r="P651" s="40">
        <f t="shared" si="138"/>
        <v>230.45</v>
      </c>
      <c r="Q651" s="40">
        <f t="shared" si="133"/>
        <v>0</v>
      </c>
      <c r="R651" s="40">
        <f t="shared" si="134"/>
        <v>160.23000000000002</v>
      </c>
      <c r="S651" s="40">
        <f t="shared" si="142"/>
        <v>-6.219999999999942</v>
      </c>
      <c r="T651" s="40">
        <f t="shared" si="139"/>
        <v>40.22999999999999</v>
      </c>
      <c r="U651" s="40">
        <f t="shared" si="140"/>
        <v>233.93515212554095</v>
      </c>
      <c r="V651" s="13">
        <f t="shared" si="141"/>
        <v>0.98510205886599433</v>
      </c>
      <c r="W651" s="24" t="s">
        <v>4591</v>
      </c>
      <c r="AB651"/>
      <c r="AO651" s="1">
        <v>1</v>
      </c>
      <c r="AP651" s="1">
        <v>0.9</v>
      </c>
    </row>
    <row r="652" spans="2:42" x14ac:dyDescent="0.25">
      <c r="B652" s="26" t="s">
        <v>4592</v>
      </c>
      <c r="C652" s="29">
        <v>367.65</v>
      </c>
      <c r="D652" s="29">
        <v>254.98</v>
      </c>
      <c r="E652" s="29">
        <v>140.81</v>
      </c>
      <c r="F652" s="15">
        <v>30</v>
      </c>
      <c r="G652" s="15">
        <f t="shared" si="135"/>
        <v>170.81</v>
      </c>
      <c r="H652" s="40">
        <f t="shared" ref="H652:H679" si="143">SQRT((D652)^2+(G652)^2)</f>
        <v>306.90528913656732</v>
      </c>
      <c r="I652" s="42">
        <f t="shared" si="131"/>
        <v>0.83081005451990919</v>
      </c>
      <c r="J652" s="24">
        <v>459.5</v>
      </c>
      <c r="L652" s="105">
        <v>1</v>
      </c>
      <c r="M652" s="40">
        <f t="shared" si="132"/>
        <v>0</v>
      </c>
      <c r="N652" s="40">
        <f t="shared" si="136"/>
        <v>306.90528913656732</v>
      </c>
      <c r="O652" s="40">
        <f t="shared" si="137"/>
        <v>170.80999999999995</v>
      </c>
      <c r="P652" s="40">
        <f t="shared" si="138"/>
        <v>254.98</v>
      </c>
      <c r="Q652" s="40">
        <f t="shared" si="133"/>
        <v>0</v>
      </c>
      <c r="R652" s="40">
        <f t="shared" si="134"/>
        <v>170.80999999999995</v>
      </c>
      <c r="S652" s="40">
        <f t="shared" si="142"/>
        <v>10.579999999999927</v>
      </c>
      <c r="T652" s="40">
        <f t="shared" si="139"/>
        <v>50.81</v>
      </c>
      <c r="U652" s="40">
        <f t="shared" si="140"/>
        <v>259.99318548762005</v>
      </c>
      <c r="V652" s="13">
        <f t="shared" si="141"/>
        <v>0.98071801198089947</v>
      </c>
      <c r="W652" s="24" t="s">
        <v>4592</v>
      </c>
      <c r="AB652"/>
      <c r="AO652" s="1">
        <v>1</v>
      </c>
      <c r="AP652" s="1">
        <v>0.9</v>
      </c>
    </row>
    <row r="653" spans="2:42" x14ac:dyDescent="0.25">
      <c r="B653" s="26" t="s">
        <v>4593</v>
      </c>
      <c r="C653" s="29">
        <v>361.3</v>
      </c>
      <c r="D653" s="29">
        <v>250.11</v>
      </c>
      <c r="E653" s="29">
        <v>137.05000000000001</v>
      </c>
      <c r="F653" s="15">
        <v>30</v>
      </c>
      <c r="G653" s="15">
        <f t="shared" si="135"/>
        <v>167.05</v>
      </c>
      <c r="H653" s="40">
        <f t="shared" si="143"/>
        <v>300.76687749817137</v>
      </c>
      <c r="I653" s="42">
        <f t="shared" si="131"/>
        <v>0.8315742813186624</v>
      </c>
      <c r="J653" s="24">
        <v>456.26</v>
      </c>
      <c r="L653" s="105">
        <v>1</v>
      </c>
      <c r="M653" s="40">
        <f t="shared" si="132"/>
        <v>0</v>
      </c>
      <c r="N653" s="40">
        <f t="shared" si="136"/>
        <v>300.76687749817137</v>
      </c>
      <c r="O653" s="40">
        <f t="shared" si="137"/>
        <v>167.05000000000004</v>
      </c>
      <c r="P653" s="40">
        <f t="shared" si="138"/>
        <v>250.11</v>
      </c>
      <c r="Q653" s="40">
        <f t="shared" si="133"/>
        <v>0</v>
      </c>
      <c r="R653" s="40">
        <f t="shared" si="134"/>
        <v>167.05000000000004</v>
      </c>
      <c r="S653" s="40">
        <f t="shared" si="142"/>
        <v>-3.7599999999999056</v>
      </c>
      <c r="T653" s="40">
        <f t="shared" si="139"/>
        <v>47.050000000000011</v>
      </c>
      <c r="U653" s="40">
        <f t="shared" si="140"/>
        <v>254.49698347917604</v>
      </c>
      <c r="V653" s="13">
        <f t="shared" si="141"/>
        <v>0.9827621395774423</v>
      </c>
      <c r="W653" s="24" t="s">
        <v>4593</v>
      </c>
      <c r="AB653"/>
      <c r="AO653" s="1">
        <v>1</v>
      </c>
      <c r="AP653" s="1">
        <v>0.9</v>
      </c>
    </row>
    <row r="654" spans="2:42" x14ac:dyDescent="0.25">
      <c r="B654" s="26" t="s">
        <v>4594</v>
      </c>
      <c r="C654" s="29">
        <v>355.81</v>
      </c>
      <c r="D654" s="29">
        <v>242.59</v>
      </c>
      <c r="E654" s="29">
        <v>127.38</v>
      </c>
      <c r="F654" s="15">
        <v>30</v>
      </c>
      <c r="G654" s="15">
        <f t="shared" si="135"/>
        <v>157.38</v>
      </c>
      <c r="H654" s="40">
        <f t="shared" si="143"/>
        <v>289.16841546061011</v>
      </c>
      <c r="I654" s="42">
        <f t="shared" ref="I654:I679" si="144">D654/H654</f>
        <v>0.83892288033457474</v>
      </c>
      <c r="J654" s="24">
        <v>455.8</v>
      </c>
      <c r="L654" s="105">
        <v>1</v>
      </c>
      <c r="M654" s="40">
        <f t="shared" si="132"/>
        <v>0</v>
      </c>
      <c r="N654" s="40">
        <f t="shared" si="136"/>
        <v>289.16841546061011</v>
      </c>
      <c r="O654" s="40">
        <f t="shared" si="137"/>
        <v>157.38000000000002</v>
      </c>
      <c r="P654" s="40">
        <f t="shared" si="138"/>
        <v>242.59</v>
      </c>
      <c r="Q654" s="40">
        <f t="shared" si="133"/>
        <v>0</v>
      </c>
      <c r="R654" s="40">
        <f t="shared" si="134"/>
        <v>157.38000000000002</v>
      </c>
      <c r="S654" s="40">
        <f t="shared" si="142"/>
        <v>-9.6700000000000159</v>
      </c>
      <c r="T654" s="40">
        <f t="shared" si="139"/>
        <v>37.379999999999995</v>
      </c>
      <c r="U654" s="40">
        <f t="shared" si="140"/>
        <v>245.45299448163186</v>
      </c>
      <c r="V654" s="13">
        <f t="shared" si="141"/>
        <v>0.98833587470514195</v>
      </c>
      <c r="W654" s="24" t="s">
        <v>4594</v>
      </c>
      <c r="AB654"/>
      <c r="AO654" s="1">
        <v>1</v>
      </c>
      <c r="AP654" s="1">
        <v>0.9</v>
      </c>
    </row>
    <row r="655" spans="2:42" x14ac:dyDescent="0.25">
      <c r="B655" s="26" t="s">
        <v>4595</v>
      </c>
      <c r="C655" s="29">
        <v>347.23</v>
      </c>
      <c r="D655" s="29">
        <v>251.01</v>
      </c>
      <c r="E655" s="29">
        <v>138.69999999999999</v>
      </c>
      <c r="F655" s="15">
        <v>30</v>
      </c>
      <c r="G655" s="15">
        <f t="shared" si="135"/>
        <v>168.7</v>
      </c>
      <c r="H655" s="40">
        <f t="shared" si="143"/>
        <v>302.4329844775533</v>
      </c>
      <c r="I655" s="42">
        <f t="shared" si="144"/>
        <v>0.82996899439925365</v>
      </c>
      <c r="J655" s="24">
        <v>457.28</v>
      </c>
      <c r="L655" s="105">
        <v>1</v>
      </c>
      <c r="M655" s="40">
        <f t="shared" ref="M655:M679" si="145">DEGREES(ACOS(L655))</f>
        <v>0</v>
      </c>
      <c r="N655" s="40">
        <f t="shared" si="136"/>
        <v>302.4329844775533</v>
      </c>
      <c r="O655" s="40">
        <f t="shared" si="137"/>
        <v>168.69999999999996</v>
      </c>
      <c r="P655" s="40">
        <f t="shared" si="138"/>
        <v>251.01</v>
      </c>
      <c r="Q655" s="40">
        <f t="shared" ref="Q655:Q679" si="146">P655*SIN(ACOS(L655))</f>
        <v>0</v>
      </c>
      <c r="R655" s="40">
        <f t="shared" ref="R655:R679" si="147">O655-Q655</f>
        <v>168.69999999999996</v>
      </c>
      <c r="S655" s="40">
        <f t="shared" si="142"/>
        <v>11.319999999999936</v>
      </c>
      <c r="T655" s="40">
        <f t="shared" si="139"/>
        <v>48.699999999999989</v>
      </c>
      <c r="U655" s="40">
        <f t="shared" si="140"/>
        <v>255.69065313382106</v>
      </c>
      <c r="V655" s="13">
        <f t="shared" si="141"/>
        <v>0.98169407807264919</v>
      </c>
      <c r="W655" s="24" t="s">
        <v>4595</v>
      </c>
      <c r="AB655"/>
      <c r="AO655" s="1">
        <v>1</v>
      </c>
      <c r="AP655" s="1">
        <v>0.9</v>
      </c>
    </row>
    <row r="656" spans="2:42" x14ac:dyDescent="0.25">
      <c r="B656" s="26" t="s">
        <v>4596</v>
      </c>
      <c r="C656" s="29">
        <v>358.88</v>
      </c>
      <c r="D656" s="29">
        <v>249.95</v>
      </c>
      <c r="E656" s="29">
        <v>137.47</v>
      </c>
      <c r="F656" s="15">
        <v>30</v>
      </c>
      <c r="G656" s="15">
        <f t="shared" si="135"/>
        <v>167.47</v>
      </c>
      <c r="H656" s="40">
        <f t="shared" si="143"/>
        <v>300.86741830912831</v>
      </c>
      <c r="I656" s="42">
        <f t="shared" si="144"/>
        <v>0.83076459858869511</v>
      </c>
      <c r="J656" s="24">
        <v>456.52</v>
      </c>
      <c r="L656" s="105">
        <v>1</v>
      </c>
      <c r="M656" s="40">
        <f t="shared" si="145"/>
        <v>0</v>
      </c>
      <c r="N656" s="40">
        <f t="shared" si="136"/>
        <v>300.86741830912831</v>
      </c>
      <c r="O656" s="40">
        <f t="shared" si="137"/>
        <v>167.47</v>
      </c>
      <c r="P656" s="40">
        <f t="shared" si="138"/>
        <v>249.95</v>
      </c>
      <c r="Q656" s="40">
        <f t="shared" si="146"/>
        <v>0</v>
      </c>
      <c r="R656" s="40">
        <f t="shared" si="147"/>
        <v>167.47</v>
      </c>
      <c r="S656" s="40">
        <f t="shared" si="142"/>
        <v>-1.2299999999999613</v>
      </c>
      <c r="T656" s="40">
        <f t="shared" si="139"/>
        <v>47.47</v>
      </c>
      <c r="U656" s="40">
        <f t="shared" si="140"/>
        <v>254.41777335713005</v>
      </c>
      <c r="V656" s="13">
        <f t="shared" si="141"/>
        <v>0.98243922467296108</v>
      </c>
      <c r="W656" s="24" t="s">
        <v>4596</v>
      </c>
      <c r="AB656"/>
      <c r="AO656" s="1">
        <v>1</v>
      </c>
      <c r="AP656" s="1">
        <v>0.9</v>
      </c>
    </row>
    <row r="657" spans="2:42" x14ac:dyDescent="0.25">
      <c r="B657" s="26" t="s">
        <v>4597</v>
      </c>
      <c r="C657" s="29">
        <v>388.7</v>
      </c>
      <c r="D657" s="29">
        <v>255.2</v>
      </c>
      <c r="E657" s="29">
        <v>160.08000000000001</v>
      </c>
      <c r="F657" s="15">
        <v>30</v>
      </c>
      <c r="G657" s="15">
        <f t="shared" si="135"/>
        <v>190.08</v>
      </c>
      <c r="H657" s="40">
        <f t="shared" si="143"/>
        <v>318.20975220756515</v>
      </c>
      <c r="I657" s="42">
        <f t="shared" si="144"/>
        <v>0.80198673431458978</v>
      </c>
      <c r="J657" s="24">
        <v>454.42</v>
      </c>
      <c r="L657" s="105">
        <v>1</v>
      </c>
      <c r="M657" s="40">
        <f t="shared" si="145"/>
        <v>0</v>
      </c>
      <c r="N657" s="40">
        <f t="shared" si="136"/>
        <v>318.20975220756515</v>
      </c>
      <c r="O657" s="40">
        <f t="shared" si="137"/>
        <v>190.08</v>
      </c>
      <c r="P657" s="40">
        <f t="shared" si="138"/>
        <v>255.2</v>
      </c>
      <c r="Q657" s="40">
        <f t="shared" si="146"/>
        <v>0</v>
      </c>
      <c r="R657" s="40">
        <f t="shared" si="147"/>
        <v>190.08</v>
      </c>
      <c r="S657" s="40">
        <f t="shared" si="142"/>
        <v>22.610000000000014</v>
      </c>
      <c r="T657" s="40">
        <f t="shared" si="139"/>
        <v>70.080000000000013</v>
      </c>
      <c r="U657" s="40">
        <f t="shared" si="140"/>
        <v>264.64740013837275</v>
      </c>
      <c r="V657" s="13">
        <f t="shared" si="141"/>
        <v>0.964301934825609</v>
      </c>
      <c r="W657" s="24" t="s">
        <v>4597</v>
      </c>
      <c r="AB657"/>
      <c r="AO657" s="1">
        <v>1</v>
      </c>
      <c r="AP657" s="1">
        <v>0.9</v>
      </c>
    </row>
    <row r="658" spans="2:42" x14ac:dyDescent="0.25">
      <c r="B658" s="26" t="s">
        <v>4598</v>
      </c>
      <c r="C658" s="29">
        <v>347.98</v>
      </c>
      <c r="D658" s="29">
        <v>236.21</v>
      </c>
      <c r="E658" s="29">
        <v>135.62</v>
      </c>
      <c r="F658" s="15">
        <v>30</v>
      </c>
      <c r="G658" s="15">
        <f t="shared" si="135"/>
        <v>165.62</v>
      </c>
      <c r="H658" s="40">
        <f t="shared" si="143"/>
        <v>288.48769211181263</v>
      </c>
      <c r="I658" s="42">
        <f t="shared" si="144"/>
        <v>0.81878709719251819</v>
      </c>
      <c r="J658" s="24">
        <v>455.17</v>
      </c>
      <c r="L658" s="105">
        <v>1</v>
      </c>
      <c r="M658" s="40">
        <f t="shared" si="145"/>
        <v>0</v>
      </c>
      <c r="N658" s="40">
        <f t="shared" si="136"/>
        <v>288.48769211181263</v>
      </c>
      <c r="O658" s="40">
        <f t="shared" si="137"/>
        <v>165.61999999999998</v>
      </c>
      <c r="P658" s="40">
        <f t="shared" si="138"/>
        <v>236.21</v>
      </c>
      <c r="Q658" s="40">
        <f t="shared" si="146"/>
        <v>0</v>
      </c>
      <c r="R658" s="40">
        <f t="shared" si="147"/>
        <v>165.61999999999998</v>
      </c>
      <c r="S658" s="40">
        <f t="shared" si="142"/>
        <v>-24.460000000000036</v>
      </c>
      <c r="T658" s="40">
        <f t="shared" si="139"/>
        <v>45.620000000000005</v>
      </c>
      <c r="U658" s="40">
        <f t="shared" si="140"/>
        <v>240.57503715057388</v>
      </c>
      <c r="V658" s="13">
        <f t="shared" si="141"/>
        <v>0.98185581844951841</v>
      </c>
      <c r="W658" s="24" t="s">
        <v>4598</v>
      </c>
      <c r="AB658"/>
      <c r="AO658" s="1">
        <v>1</v>
      </c>
      <c r="AP658" s="1">
        <v>0.9</v>
      </c>
    </row>
    <row r="659" spans="2:42" x14ac:dyDescent="0.25">
      <c r="B659" s="26" t="s">
        <v>4599</v>
      </c>
      <c r="C659" s="29">
        <v>306.56</v>
      </c>
      <c r="D659" s="29">
        <v>233.12</v>
      </c>
      <c r="E659" s="29">
        <v>124.64</v>
      </c>
      <c r="F659" s="15">
        <v>30</v>
      </c>
      <c r="G659" s="15">
        <f t="shared" si="135"/>
        <v>154.63999999999999</v>
      </c>
      <c r="H659" s="40">
        <f t="shared" si="143"/>
        <v>279.74714297021876</v>
      </c>
      <c r="I659" s="42">
        <f t="shared" si="144"/>
        <v>0.83332397080036458</v>
      </c>
      <c r="J659" s="24">
        <v>454.34</v>
      </c>
      <c r="L659" s="105">
        <v>1</v>
      </c>
      <c r="M659" s="40">
        <f t="shared" si="145"/>
        <v>0</v>
      </c>
      <c r="N659" s="40">
        <f t="shared" si="136"/>
        <v>279.74714297021876</v>
      </c>
      <c r="O659" s="40">
        <f t="shared" si="137"/>
        <v>154.64000000000007</v>
      </c>
      <c r="P659" s="40">
        <f t="shared" si="138"/>
        <v>233.12</v>
      </c>
      <c r="Q659" s="40">
        <f t="shared" si="146"/>
        <v>0</v>
      </c>
      <c r="R659" s="40">
        <f t="shared" si="147"/>
        <v>154.64000000000007</v>
      </c>
      <c r="S659" s="40">
        <f t="shared" si="142"/>
        <v>-10.979999999999905</v>
      </c>
      <c r="T659" s="40">
        <f t="shared" si="139"/>
        <v>34.639999999999986</v>
      </c>
      <c r="U659" s="40">
        <f t="shared" si="140"/>
        <v>235.67957908991607</v>
      </c>
      <c r="V659" s="13">
        <f t="shared" si="141"/>
        <v>0.9891395805279356</v>
      </c>
      <c r="W659" s="24" t="s">
        <v>4599</v>
      </c>
      <c r="AB659"/>
      <c r="AO659" s="1">
        <v>1</v>
      </c>
      <c r="AP659" s="1">
        <v>0.9</v>
      </c>
    </row>
    <row r="660" spans="2:42" x14ac:dyDescent="0.25">
      <c r="B660" s="26" t="s">
        <v>4600</v>
      </c>
      <c r="C660" s="29">
        <v>293.83999999999997</v>
      </c>
      <c r="D660" s="29">
        <v>240.68</v>
      </c>
      <c r="E660" s="29">
        <v>133.72</v>
      </c>
      <c r="F660" s="15">
        <v>30</v>
      </c>
      <c r="G660" s="15">
        <f t="shared" si="135"/>
        <v>163.72</v>
      </c>
      <c r="H660" s="40">
        <f t="shared" si="143"/>
        <v>291.08607111986652</v>
      </c>
      <c r="I660" s="42">
        <f t="shared" si="144"/>
        <v>0.82683447914239161</v>
      </c>
      <c r="J660" s="24">
        <v>453.58</v>
      </c>
      <c r="L660" s="105">
        <v>1</v>
      </c>
      <c r="M660" s="40">
        <f t="shared" si="145"/>
        <v>0</v>
      </c>
      <c r="N660" s="40">
        <f t="shared" si="136"/>
        <v>291.08607111986652</v>
      </c>
      <c r="O660" s="40">
        <f t="shared" si="137"/>
        <v>163.71999999999997</v>
      </c>
      <c r="P660" s="40">
        <f t="shared" si="138"/>
        <v>240.68</v>
      </c>
      <c r="Q660" s="40">
        <f t="shared" si="146"/>
        <v>0</v>
      </c>
      <c r="R660" s="40">
        <f t="shared" si="147"/>
        <v>163.71999999999997</v>
      </c>
      <c r="S660" s="40">
        <f t="shared" si="142"/>
        <v>9.0799999999998988</v>
      </c>
      <c r="T660" s="40">
        <f t="shared" si="139"/>
        <v>43.72</v>
      </c>
      <c r="U660" s="40">
        <f t="shared" si="140"/>
        <v>244.61868448669247</v>
      </c>
      <c r="V660" s="13">
        <f t="shared" si="141"/>
        <v>0.98389867685308918</v>
      </c>
      <c r="W660" s="24" t="s">
        <v>4600</v>
      </c>
      <c r="AB660"/>
      <c r="AO660" s="1">
        <v>1</v>
      </c>
      <c r="AP660" s="1">
        <v>0.9</v>
      </c>
    </row>
    <row r="661" spans="2:42" x14ac:dyDescent="0.25">
      <c r="B661" s="26" t="s">
        <v>4601</v>
      </c>
      <c r="C661" s="29">
        <v>349.63</v>
      </c>
      <c r="D661" s="29">
        <v>257.27</v>
      </c>
      <c r="E661" s="29">
        <v>136.49</v>
      </c>
      <c r="F661" s="15">
        <v>30</v>
      </c>
      <c r="G661" s="15">
        <f t="shared" si="135"/>
        <v>166.49</v>
      </c>
      <c r="H661" s="40">
        <f t="shared" si="143"/>
        <v>306.44212014669262</v>
      </c>
      <c r="I661" s="42">
        <f t="shared" si="144"/>
        <v>0.83953863743288903</v>
      </c>
      <c r="J661" s="24">
        <v>451.55</v>
      </c>
      <c r="L661" s="105">
        <v>1</v>
      </c>
      <c r="M661" s="40">
        <f t="shared" si="145"/>
        <v>0</v>
      </c>
      <c r="N661" s="40">
        <f t="shared" si="136"/>
        <v>306.44212014669262</v>
      </c>
      <c r="O661" s="40">
        <f t="shared" si="137"/>
        <v>166.48999999999998</v>
      </c>
      <c r="P661" s="40">
        <f t="shared" si="138"/>
        <v>257.27</v>
      </c>
      <c r="Q661" s="40">
        <f t="shared" si="146"/>
        <v>0</v>
      </c>
      <c r="R661" s="40">
        <f t="shared" si="147"/>
        <v>166.48999999999998</v>
      </c>
      <c r="S661" s="40">
        <f t="shared" si="142"/>
        <v>2.7700000000000102</v>
      </c>
      <c r="T661" s="40">
        <f t="shared" si="139"/>
        <v>46.490000000000009</v>
      </c>
      <c r="U661" s="40">
        <f t="shared" si="140"/>
        <v>261.43674760828856</v>
      </c>
      <c r="V661" s="13">
        <f t="shared" si="141"/>
        <v>0.98406211962775936</v>
      </c>
      <c r="W661" s="24" t="s">
        <v>4601</v>
      </c>
      <c r="AB661"/>
      <c r="AO661" s="1">
        <v>1</v>
      </c>
      <c r="AP661" s="1">
        <v>0.9</v>
      </c>
    </row>
    <row r="662" spans="2:42" x14ac:dyDescent="0.25">
      <c r="B662" s="26" t="s">
        <v>4602</v>
      </c>
      <c r="C662" s="29">
        <v>358.62</v>
      </c>
      <c r="D662" s="29">
        <v>249.59</v>
      </c>
      <c r="E662" s="29">
        <v>131.63999999999999</v>
      </c>
      <c r="F662" s="15">
        <v>30</v>
      </c>
      <c r="G662" s="15">
        <f t="shared" si="135"/>
        <v>161.63999999999999</v>
      </c>
      <c r="H662" s="40">
        <f t="shared" si="143"/>
        <v>297.35947555105753</v>
      </c>
      <c r="I662" s="42">
        <f t="shared" si="144"/>
        <v>0.83935445318319657</v>
      </c>
      <c r="J662" s="24">
        <v>451.88</v>
      </c>
      <c r="L662" s="105">
        <v>1</v>
      </c>
      <c r="M662" s="40">
        <f t="shared" si="145"/>
        <v>0</v>
      </c>
      <c r="N662" s="40">
        <f t="shared" si="136"/>
        <v>297.35947555105753</v>
      </c>
      <c r="O662" s="40">
        <f t="shared" si="137"/>
        <v>161.63999999999996</v>
      </c>
      <c r="P662" s="40">
        <f t="shared" si="138"/>
        <v>249.59</v>
      </c>
      <c r="Q662" s="40">
        <f t="shared" si="146"/>
        <v>0</v>
      </c>
      <c r="R662" s="40">
        <f t="shared" si="147"/>
        <v>161.63999999999996</v>
      </c>
      <c r="S662" s="40">
        <f t="shared" si="142"/>
        <v>-4.8500000000000227</v>
      </c>
      <c r="T662" s="40">
        <f t="shared" si="139"/>
        <v>41.639999999999986</v>
      </c>
      <c r="U662" s="40">
        <f t="shared" si="140"/>
        <v>253.03963661845549</v>
      </c>
      <c r="V662" s="13">
        <f t="shared" si="141"/>
        <v>0.98636720845573689</v>
      </c>
      <c r="W662" s="24" t="s">
        <v>4602</v>
      </c>
      <c r="AB662"/>
      <c r="AO662" s="1">
        <v>1</v>
      </c>
      <c r="AP662" s="1">
        <v>0.9</v>
      </c>
    </row>
    <row r="663" spans="2:42" x14ac:dyDescent="0.25">
      <c r="B663" s="26" t="s">
        <v>4603</v>
      </c>
      <c r="C663" s="29">
        <v>376.11</v>
      </c>
      <c r="D663" s="29">
        <v>245.2</v>
      </c>
      <c r="E663" s="29">
        <v>127.51</v>
      </c>
      <c r="F663" s="15">
        <v>30</v>
      </c>
      <c r="G663" s="15">
        <f t="shared" si="135"/>
        <v>157.51</v>
      </c>
      <c r="H663" s="40">
        <f t="shared" si="143"/>
        <v>291.43170743760879</v>
      </c>
      <c r="I663" s="42">
        <f t="shared" si="144"/>
        <v>0.84136349526241472</v>
      </c>
      <c r="J663" s="24">
        <v>452.04</v>
      </c>
      <c r="L663" s="105">
        <v>1</v>
      </c>
      <c r="M663" s="40">
        <f t="shared" si="145"/>
        <v>0</v>
      </c>
      <c r="N663" s="40">
        <f t="shared" si="136"/>
        <v>291.43170743760879</v>
      </c>
      <c r="O663" s="40">
        <f t="shared" si="137"/>
        <v>157.51</v>
      </c>
      <c r="P663" s="40">
        <f t="shared" si="138"/>
        <v>245.2</v>
      </c>
      <c r="Q663" s="40">
        <f t="shared" si="146"/>
        <v>0</v>
      </c>
      <c r="R663" s="40">
        <f t="shared" si="147"/>
        <v>157.51</v>
      </c>
      <c r="S663" s="40">
        <f t="shared" si="142"/>
        <v>-4.129999999999967</v>
      </c>
      <c r="T663" s="40">
        <f t="shared" si="139"/>
        <v>37.509999999999991</v>
      </c>
      <c r="U663" s="40">
        <f t="shared" si="140"/>
        <v>248.05249464579063</v>
      </c>
      <c r="V663" s="13">
        <f t="shared" si="141"/>
        <v>0.98850043959499823</v>
      </c>
      <c r="W663" s="24" t="s">
        <v>4603</v>
      </c>
      <c r="AB663"/>
      <c r="AO663" s="1">
        <v>1</v>
      </c>
      <c r="AP663" s="1">
        <v>0.9</v>
      </c>
    </row>
    <row r="664" spans="2:42" x14ac:dyDescent="0.25">
      <c r="B664" s="26" t="s">
        <v>4604</v>
      </c>
      <c r="C664" s="29">
        <v>334.45</v>
      </c>
      <c r="D664" s="29">
        <v>231.39</v>
      </c>
      <c r="E664" s="29">
        <v>118.86</v>
      </c>
      <c r="F664" s="15">
        <v>30</v>
      </c>
      <c r="G664" s="15">
        <f t="shared" si="135"/>
        <v>148.86000000000001</v>
      </c>
      <c r="H664" s="40">
        <f t="shared" si="143"/>
        <v>275.13747781790835</v>
      </c>
      <c r="I664" s="42">
        <f t="shared" si="144"/>
        <v>0.84099775077948002</v>
      </c>
      <c r="J664" s="24">
        <v>451.74</v>
      </c>
      <c r="L664" s="105">
        <v>1</v>
      </c>
      <c r="M664" s="40">
        <f t="shared" si="145"/>
        <v>0</v>
      </c>
      <c r="N664" s="40">
        <f t="shared" si="136"/>
        <v>275.13747781790835</v>
      </c>
      <c r="O664" s="40">
        <f t="shared" si="137"/>
        <v>148.86000000000004</v>
      </c>
      <c r="P664" s="40">
        <f t="shared" si="138"/>
        <v>231.39</v>
      </c>
      <c r="Q664" s="40">
        <f t="shared" si="146"/>
        <v>0</v>
      </c>
      <c r="R664" s="40">
        <f t="shared" si="147"/>
        <v>148.86000000000004</v>
      </c>
      <c r="S664" s="40">
        <f t="shared" si="142"/>
        <v>-8.6499999999999488</v>
      </c>
      <c r="T664" s="40">
        <f t="shared" si="139"/>
        <v>28.860000000000014</v>
      </c>
      <c r="U664" s="40">
        <f t="shared" si="140"/>
        <v>233.18282891327996</v>
      </c>
      <c r="V664" s="13">
        <f t="shared" si="141"/>
        <v>0.99231148827881011</v>
      </c>
      <c r="W664" s="24" t="s">
        <v>4604</v>
      </c>
      <c r="AB664"/>
      <c r="AO664" s="1">
        <v>1</v>
      </c>
      <c r="AP664" s="1">
        <v>0.9</v>
      </c>
    </row>
    <row r="665" spans="2:42" x14ac:dyDescent="0.25">
      <c r="B665" s="26" t="s">
        <v>4605</v>
      </c>
      <c r="C665" s="29">
        <v>310.77999999999997</v>
      </c>
      <c r="D665" s="29">
        <v>249.13</v>
      </c>
      <c r="E665" s="29">
        <v>141.04</v>
      </c>
      <c r="F665" s="15">
        <v>30</v>
      </c>
      <c r="G665" s="15">
        <f t="shared" si="135"/>
        <v>171.04</v>
      </c>
      <c r="H665" s="40">
        <f t="shared" si="143"/>
        <v>302.19271748339668</v>
      </c>
      <c r="I665" s="42">
        <f t="shared" si="144"/>
        <v>0.82440768948605747</v>
      </c>
      <c r="J665" s="24">
        <v>454.47</v>
      </c>
      <c r="L665" s="105">
        <v>1</v>
      </c>
      <c r="M665" s="40">
        <f t="shared" si="145"/>
        <v>0</v>
      </c>
      <c r="N665" s="40">
        <f t="shared" si="136"/>
        <v>302.19271748339668</v>
      </c>
      <c r="O665" s="40">
        <f t="shared" si="137"/>
        <v>171.04</v>
      </c>
      <c r="P665" s="40">
        <f t="shared" si="138"/>
        <v>249.13</v>
      </c>
      <c r="Q665" s="40">
        <f t="shared" si="146"/>
        <v>0</v>
      </c>
      <c r="R665" s="40">
        <f t="shared" si="147"/>
        <v>171.04</v>
      </c>
      <c r="S665" s="40">
        <f t="shared" si="142"/>
        <v>22.17999999999995</v>
      </c>
      <c r="T665" s="40">
        <f t="shared" si="139"/>
        <v>51.039999999999992</v>
      </c>
      <c r="U665" s="40">
        <f t="shared" si="140"/>
        <v>254.30461753574195</v>
      </c>
      <c r="V665" s="13">
        <f t="shared" si="141"/>
        <v>0.97965189312767909</v>
      </c>
      <c r="W665" s="24" t="s">
        <v>4605</v>
      </c>
      <c r="AB665"/>
      <c r="AO665" s="1">
        <v>1</v>
      </c>
      <c r="AP665" s="1">
        <v>0.9</v>
      </c>
    </row>
    <row r="666" spans="2:42" x14ac:dyDescent="0.25">
      <c r="B666" s="26" t="s">
        <v>4606</v>
      </c>
      <c r="C666" s="29">
        <v>361.04</v>
      </c>
      <c r="D666" s="29">
        <v>237.68</v>
      </c>
      <c r="E666" s="29">
        <v>132.61000000000001</v>
      </c>
      <c r="F666" s="15">
        <v>30</v>
      </c>
      <c r="G666" s="15">
        <f t="shared" si="135"/>
        <v>162.61000000000001</v>
      </c>
      <c r="H666" s="40">
        <f t="shared" si="143"/>
        <v>287.98228157301622</v>
      </c>
      <c r="I666" s="42">
        <f t="shared" si="144"/>
        <v>0.82532855390180537</v>
      </c>
      <c r="J666" s="24">
        <v>453.32</v>
      </c>
      <c r="L666" s="105">
        <v>1</v>
      </c>
      <c r="M666" s="40">
        <f t="shared" si="145"/>
        <v>0</v>
      </c>
      <c r="N666" s="40">
        <f t="shared" si="136"/>
        <v>287.98228157301622</v>
      </c>
      <c r="O666" s="40">
        <f t="shared" si="137"/>
        <v>162.60999999999996</v>
      </c>
      <c r="P666" s="40">
        <f t="shared" si="138"/>
        <v>237.68</v>
      </c>
      <c r="Q666" s="40">
        <f t="shared" si="146"/>
        <v>0</v>
      </c>
      <c r="R666" s="40">
        <f t="shared" si="147"/>
        <v>162.60999999999996</v>
      </c>
      <c r="S666" s="40">
        <f t="shared" si="142"/>
        <v>-8.4300000000000352</v>
      </c>
      <c r="T666" s="40">
        <f t="shared" si="139"/>
        <v>42.610000000000014</v>
      </c>
      <c r="U666" s="40">
        <f t="shared" si="140"/>
        <v>241.46924131242886</v>
      </c>
      <c r="V666" s="13">
        <f t="shared" si="141"/>
        <v>0.98430756111282058</v>
      </c>
      <c r="W666" s="24" t="s">
        <v>4606</v>
      </c>
      <c r="AB666"/>
      <c r="AO666" s="1">
        <v>1</v>
      </c>
      <c r="AP666" s="1">
        <v>0.9</v>
      </c>
    </row>
    <row r="667" spans="2:42" x14ac:dyDescent="0.25">
      <c r="B667" s="26" t="s">
        <v>4607</v>
      </c>
      <c r="C667" s="29">
        <v>403.28</v>
      </c>
      <c r="D667" s="29">
        <v>263.06</v>
      </c>
      <c r="E667" s="29">
        <v>159.62</v>
      </c>
      <c r="F667" s="15">
        <v>30</v>
      </c>
      <c r="G667" s="15">
        <f t="shared" si="135"/>
        <v>189.62</v>
      </c>
      <c r="H667" s="40">
        <f t="shared" si="143"/>
        <v>324.27813370623682</v>
      </c>
      <c r="I667" s="42">
        <f t="shared" si="144"/>
        <v>0.81121720109042494</v>
      </c>
      <c r="J667" s="24">
        <v>449.48</v>
      </c>
      <c r="L667" s="105">
        <v>1</v>
      </c>
      <c r="M667" s="40">
        <f t="shared" si="145"/>
        <v>0</v>
      </c>
      <c r="N667" s="40">
        <f t="shared" si="136"/>
        <v>324.27813370623682</v>
      </c>
      <c r="O667" s="40">
        <f t="shared" si="137"/>
        <v>189.61999999999995</v>
      </c>
      <c r="P667" s="40">
        <f t="shared" si="138"/>
        <v>263.06</v>
      </c>
      <c r="Q667" s="40">
        <f t="shared" si="146"/>
        <v>0</v>
      </c>
      <c r="R667" s="40">
        <f t="shared" si="147"/>
        <v>189.61999999999995</v>
      </c>
      <c r="S667" s="40">
        <f t="shared" si="142"/>
        <v>27.009999999999991</v>
      </c>
      <c r="T667" s="40">
        <f t="shared" si="139"/>
        <v>69.62</v>
      </c>
      <c r="U667" s="40">
        <f t="shared" si="140"/>
        <v>272.11671760478077</v>
      </c>
      <c r="V667" s="13">
        <f t="shared" si="141"/>
        <v>0.96671752590395921</v>
      </c>
      <c r="W667" s="24" t="s">
        <v>4607</v>
      </c>
      <c r="AB667"/>
      <c r="AO667" s="1">
        <v>1</v>
      </c>
      <c r="AP667" s="1">
        <v>0.9</v>
      </c>
    </row>
    <row r="668" spans="2:42" x14ac:dyDescent="0.25">
      <c r="B668" s="26" t="s">
        <v>4608</v>
      </c>
      <c r="C668" s="29">
        <v>373.49</v>
      </c>
      <c r="D668" s="29">
        <v>247.2</v>
      </c>
      <c r="E668" s="29">
        <v>133.34</v>
      </c>
      <c r="F668" s="15">
        <v>30</v>
      </c>
      <c r="G668" s="15">
        <f t="shared" si="135"/>
        <v>163.34</v>
      </c>
      <c r="H668" s="40">
        <f t="shared" si="143"/>
        <v>296.29005315737481</v>
      </c>
      <c r="I668" s="42">
        <f t="shared" si="144"/>
        <v>0.83431757956686925</v>
      </c>
      <c r="J668" s="24">
        <v>451.13</v>
      </c>
      <c r="L668" s="105">
        <v>1</v>
      </c>
      <c r="M668" s="40">
        <f t="shared" si="145"/>
        <v>0</v>
      </c>
      <c r="N668" s="40">
        <f t="shared" si="136"/>
        <v>296.29005315737481</v>
      </c>
      <c r="O668" s="40">
        <f t="shared" si="137"/>
        <v>163.33999999999997</v>
      </c>
      <c r="P668" s="40">
        <f t="shared" si="138"/>
        <v>247.2</v>
      </c>
      <c r="Q668" s="40">
        <f t="shared" si="146"/>
        <v>0</v>
      </c>
      <c r="R668" s="40">
        <f t="shared" si="147"/>
        <v>163.33999999999997</v>
      </c>
      <c r="S668" s="40">
        <f t="shared" si="142"/>
        <v>-26.279999999999973</v>
      </c>
      <c r="T668" s="40">
        <f t="shared" si="139"/>
        <v>43.34</v>
      </c>
      <c r="U668" s="40">
        <f t="shared" si="140"/>
        <v>250.9705074306541</v>
      </c>
      <c r="V668" s="13">
        <f t="shared" si="141"/>
        <v>0.98497629275545084</v>
      </c>
      <c r="W668" s="24" t="s">
        <v>4608</v>
      </c>
      <c r="AB668"/>
      <c r="AO668" s="1">
        <v>1</v>
      </c>
      <c r="AP668" s="1">
        <v>0.9</v>
      </c>
    </row>
    <row r="669" spans="2:42" x14ac:dyDescent="0.25">
      <c r="B669" s="26" t="s">
        <v>4609</v>
      </c>
      <c r="C669" s="29">
        <v>360.78</v>
      </c>
      <c r="D669" s="29">
        <v>238.19</v>
      </c>
      <c r="E669" s="29">
        <v>128.09</v>
      </c>
      <c r="F669" s="15">
        <v>30</v>
      </c>
      <c r="G669" s="15">
        <f t="shared" si="135"/>
        <v>158.09</v>
      </c>
      <c r="H669" s="40">
        <f t="shared" si="143"/>
        <v>285.87921260560375</v>
      </c>
      <c r="I669" s="42">
        <f t="shared" si="144"/>
        <v>0.83318404940692437</v>
      </c>
      <c r="J669" s="24">
        <v>449.92</v>
      </c>
      <c r="L669" s="105">
        <v>1</v>
      </c>
      <c r="M669" s="40">
        <f t="shared" si="145"/>
        <v>0</v>
      </c>
      <c r="N669" s="40">
        <f t="shared" si="136"/>
        <v>285.87921260560375</v>
      </c>
      <c r="O669" s="40">
        <f t="shared" si="137"/>
        <v>158.08999999999997</v>
      </c>
      <c r="P669" s="40">
        <f t="shared" si="138"/>
        <v>238.19</v>
      </c>
      <c r="Q669" s="40">
        <f t="shared" si="146"/>
        <v>0</v>
      </c>
      <c r="R669" s="40">
        <f t="shared" si="147"/>
        <v>158.08999999999997</v>
      </c>
      <c r="S669" s="40">
        <f t="shared" si="142"/>
        <v>-5.25</v>
      </c>
      <c r="T669" s="40">
        <f t="shared" si="139"/>
        <v>38.090000000000003</v>
      </c>
      <c r="U669" s="40">
        <f t="shared" si="140"/>
        <v>241.21634314448929</v>
      </c>
      <c r="V669" s="13">
        <f t="shared" si="141"/>
        <v>0.98745382213726496</v>
      </c>
      <c r="W669" s="24" t="s">
        <v>4609</v>
      </c>
      <c r="AB669"/>
      <c r="AO669" s="1">
        <v>1</v>
      </c>
      <c r="AP669" s="1">
        <v>0.9</v>
      </c>
    </row>
    <row r="670" spans="2:42" x14ac:dyDescent="0.25">
      <c r="B670" s="26" t="s">
        <v>4610</v>
      </c>
      <c r="C670" s="29">
        <v>352.1</v>
      </c>
      <c r="D670" s="29">
        <v>233.14</v>
      </c>
      <c r="E670" s="29">
        <v>130.91</v>
      </c>
      <c r="F670" s="15">
        <v>30</v>
      </c>
      <c r="G670" s="15">
        <f t="shared" si="135"/>
        <v>160.91</v>
      </c>
      <c r="H670" s="40">
        <f t="shared" si="143"/>
        <v>283.27775715717604</v>
      </c>
      <c r="I670" s="42">
        <f t="shared" si="144"/>
        <v>0.82300849293523171</v>
      </c>
      <c r="J670" s="24">
        <v>451.03</v>
      </c>
      <c r="L670" s="105">
        <v>1</v>
      </c>
      <c r="M670" s="40">
        <f t="shared" si="145"/>
        <v>0</v>
      </c>
      <c r="N670" s="40">
        <f t="shared" si="136"/>
        <v>283.27775715717604</v>
      </c>
      <c r="O670" s="40">
        <f t="shared" si="137"/>
        <v>160.90999999999997</v>
      </c>
      <c r="P670" s="40">
        <f t="shared" si="138"/>
        <v>233.14</v>
      </c>
      <c r="Q670" s="40">
        <f t="shared" si="146"/>
        <v>0</v>
      </c>
      <c r="R670" s="40">
        <f t="shared" si="147"/>
        <v>160.90999999999997</v>
      </c>
      <c r="S670" s="40">
        <f t="shared" si="142"/>
        <v>2.8199999999999932</v>
      </c>
      <c r="T670" s="40">
        <f t="shared" si="139"/>
        <v>40.909999999999997</v>
      </c>
      <c r="U670" s="40">
        <f t="shared" si="140"/>
        <v>236.70210751068524</v>
      </c>
      <c r="V670" s="13">
        <f t="shared" si="141"/>
        <v>0.98495109507833833</v>
      </c>
      <c r="W670" s="24" t="s">
        <v>4610</v>
      </c>
      <c r="AB670"/>
      <c r="AO670" s="1">
        <v>1</v>
      </c>
      <c r="AP670" s="1">
        <v>0.9</v>
      </c>
    </row>
    <row r="671" spans="2:42" x14ac:dyDescent="0.25">
      <c r="B671" s="26" t="s">
        <v>4611</v>
      </c>
      <c r="C671" s="29">
        <v>220.3</v>
      </c>
      <c r="D671" s="29">
        <v>155.07</v>
      </c>
      <c r="E671" s="29">
        <v>91.77</v>
      </c>
      <c r="F671" s="15">
        <v>30</v>
      </c>
      <c r="G671" s="15">
        <f t="shared" si="135"/>
        <v>121.77</v>
      </c>
      <c r="H671" s="40">
        <f t="shared" si="143"/>
        <v>197.16652302051685</v>
      </c>
      <c r="I671" s="42">
        <f t="shared" si="144"/>
        <v>0.78649254256952961</v>
      </c>
      <c r="J671" s="24">
        <v>453.71</v>
      </c>
      <c r="L671" s="105">
        <v>1</v>
      </c>
      <c r="M671" s="40">
        <f t="shared" si="145"/>
        <v>0</v>
      </c>
      <c r="N671" s="40">
        <f t="shared" si="136"/>
        <v>197.16652302051685</v>
      </c>
      <c r="O671" s="40">
        <f t="shared" si="137"/>
        <v>121.77000000000001</v>
      </c>
      <c r="P671" s="40">
        <f t="shared" si="138"/>
        <v>155.07</v>
      </c>
      <c r="Q671" s="40">
        <f t="shared" si="146"/>
        <v>0</v>
      </c>
      <c r="R671" s="40">
        <f t="shared" si="147"/>
        <v>121.77000000000001</v>
      </c>
      <c r="S671" s="40">
        <f t="shared" si="142"/>
        <v>-39.139999999999958</v>
      </c>
      <c r="T671" s="40">
        <f t="shared" si="139"/>
        <v>1.769999999999996</v>
      </c>
      <c r="U671" s="40">
        <f t="shared" si="140"/>
        <v>155.08010123803763</v>
      </c>
      <c r="V671" s="13">
        <f t="shared" si="141"/>
        <v>0.99993486438326395</v>
      </c>
      <c r="W671" s="24" t="s">
        <v>4611</v>
      </c>
      <c r="AB671"/>
      <c r="AO671" s="1">
        <v>1</v>
      </c>
      <c r="AP671" s="1">
        <v>0.9</v>
      </c>
    </row>
    <row r="672" spans="2:42" x14ac:dyDescent="0.25">
      <c r="B672" s="26" t="s">
        <v>4612</v>
      </c>
      <c r="C672" s="29">
        <v>260.58999999999997</v>
      </c>
      <c r="D672" s="29">
        <v>176.27</v>
      </c>
      <c r="E672" s="29">
        <v>108.33</v>
      </c>
      <c r="F672" s="15">
        <v>30</v>
      </c>
      <c r="G672" s="15">
        <f t="shared" si="135"/>
        <v>138.32999999999998</v>
      </c>
      <c r="H672" s="40">
        <f t="shared" si="143"/>
        <v>224.06762773769887</v>
      </c>
      <c r="I672" s="42">
        <f t="shared" si="144"/>
        <v>0.78668213601273818</v>
      </c>
      <c r="J672" s="24">
        <v>451.68</v>
      </c>
      <c r="L672" s="105">
        <v>1</v>
      </c>
      <c r="M672" s="40">
        <f t="shared" si="145"/>
        <v>0</v>
      </c>
      <c r="N672" s="40">
        <f t="shared" si="136"/>
        <v>224.06762773769887</v>
      </c>
      <c r="O672" s="40">
        <f t="shared" si="137"/>
        <v>138.32999999999998</v>
      </c>
      <c r="P672" s="40">
        <f t="shared" si="138"/>
        <v>176.27</v>
      </c>
      <c r="Q672" s="40">
        <f t="shared" si="146"/>
        <v>0</v>
      </c>
      <c r="R672" s="40">
        <f t="shared" si="147"/>
        <v>138.32999999999998</v>
      </c>
      <c r="S672" s="40">
        <f t="shared" si="142"/>
        <v>16.559999999999974</v>
      </c>
      <c r="T672" s="40">
        <f t="shared" si="139"/>
        <v>18.329999999999984</v>
      </c>
      <c r="U672" s="40">
        <f t="shared" si="140"/>
        <v>177.22048922176015</v>
      </c>
      <c r="V672" s="13">
        <f t="shared" si="141"/>
        <v>0.99463668548747342</v>
      </c>
      <c r="W672" s="24" t="s">
        <v>4612</v>
      </c>
      <c r="AB672"/>
      <c r="AO672" s="1">
        <v>1</v>
      </c>
      <c r="AP672" s="1">
        <v>0.9</v>
      </c>
    </row>
    <row r="673" spans="2:42" x14ac:dyDescent="0.25">
      <c r="B673" s="26" t="s">
        <v>4613</v>
      </c>
      <c r="C673" s="29">
        <v>276.18</v>
      </c>
      <c r="D673" s="29">
        <v>169.25</v>
      </c>
      <c r="E673" s="29">
        <v>119.1</v>
      </c>
      <c r="F673" s="15">
        <v>30</v>
      </c>
      <c r="G673" s="15">
        <f t="shared" si="135"/>
        <v>149.1</v>
      </c>
      <c r="H673" s="40">
        <f t="shared" si="143"/>
        <v>225.55791384919306</v>
      </c>
      <c r="I673" s="42">
        <f t="shared" si="144"/>
        <v>0.75036161273046598</v>
      </c>
      <c r="J673" s="24">
        <v>450.97</v>
      </c>
      <c r="L673" s="105">
        <v>1</v>
      </c>
      <c r="M673" s="40">
        <f t="shared" si="145"/>
        <v>0</v>
      </c>
      <c r="N673" s="40">
        <f t="shared" si="136"/>
        <v>225.55791384919306</v>
      </c>
      <c r="O673" s="40">
        <f t="shared" si="137"/>
        <v>149.09999999999997</v>
      </c>
      <c r="P673" s="40">
        <f t="shared" si="138"/>
        <v>169.25</v>
      </c>
      <c r="Q673" s="40">
        <f t="shared" si="146"/>
        <v>0</v>
      </c>
      <c r="R673" s="40">
        <f t="shared" si="147"/>
        <v>149.09999999999997</v>
      </c>
      <c r="S673" s="40">
        <f t="shared" si="142"/>
        <v>10.769999999999982</v>
      </c>
      <c r="T673" s="40">
        <f t="shared" si="139"/>
        <v>29.099999999999994</v>
      </c>
      <c r="U673" s="40">
        <f t="shared" si="140"/>
        <v>171.73343442673007</v>
      </c>
      <c r="V673" s="13">
        <f t="shared" si="141"/>
        <v>0.98553901612100103</v>
      </c>
      <c r="W673" s="24" t="s">
        <v>4613</v>
      </c>
      <c r="AB673"/>
      <c r="AO673" s="1">
        <v>1</v>
      </c>
      <c r="AP673" s="1">
        <v>0.9</v>
      </c>
    </row>
    <row r="674" spans="2:42" x14ac:dyDescent="0.25">
      <c r="B674" s="26" t="s">
        <v>4614</v>
      </c>
      <c r="C674" s="29">
        <v>244.4</v>
      </c>
      <c r="D674" s="29">
        <v>160.36000000000001</v>
      </c>
      <c r="E674" s="29">
        <v>119.1</v>
      </c>
      <c r="F674" s="15">
        <v>30</v>
      </c>
      <c r="G674" s="15">
        <f t="shared" si="135"/>
        <v>149.1</v>
      </c>
      <c r="H674" s="40">
        <f t="shared" si="143"/>
        <v>218.96606951763098</v>
      </c>
      <c r="I674" s="42">
        <f t="shared" si="144"/>
        <v>0.73235090876528675</v>
      </c>
      <c r="J674" s="24">
        <v>452.43</v>
      </c>
      <c r="L674" s="105">
        <v>1</v>
      </c>
      <c r="M674" s="40">
        <f t="shared" si="145"/>
        <v>0</v>
      </c>
      <c r="N674" s="40">
        <f t="shared" si="136"/>
        <v>218.96606951763098</v>
      </c>
      <c r="O674" s="40">
        <f t="shared" si="137"/>
        <v>149.10000000000002</v>
      </c>
      <c r="P674" s="40">
        <f t="shared" si="138"/>
        <v>160.36000000000001</v>
      </c>
      <c r="Q674" s="40">
        <f t="shared" si="146"/>
        <v>0</v>
      </c>
      <c r="R674" s="40">
        <f t="shared" si="147"/>
        <v>149.10000000000002</v>
      </c>
      <c r="S674" s="40">
        <f t="shared" si="142"/>
        <v>0</v>
      </c>
      <c r="T674" s="40">
        <f t="shared" si="139"/>
        <v>29.099999999999994</v>
      </c>
      <c r="U674" s="40">
        <f t="shared" si="140"/>
        <v>162.9789544695879</v>
      </c>
      <c r="V674" s="13">
        <f t="shared" si="141"/>
        <v>0.9839307199011601</v>
      </c>
      <c r="W674" s="24" t="s">
        <v>4614</v>
      </c>
      <c r="AB674"/>
      <c r="AO674" s="1">
        <v>1</v>
      </c>
      <c r="AP674" s="1">
        <v>0.9</v>
      </c>
    </row>
    <row r="675" spans="2:42" x14ac:dyDescent="0.25">
      <c r="B675" s="26" t="s">
        <v>4615</v>
      </c>
      <c r="C675" s="29">
        <v>424.8</v>
      </c>
      <c r="D675" s="29">
        <v>194.71</v>
      </c>
      <c r="E675" s="29">
        <v>140.63</v>
      </c>
      <c r="F675" s="15">
        <v>30</v>
      </c>
      <c r="G675" s="15">
        <f t="shared" si="135"/>
        <v>170.63</v>
      </c>
      <c r="H675" s="40">
        <f t="shared" si="143"/>
        <v>258.89492270031099</v>
      </c>
      <c r="I675" s="42">
        <f t="shared" si="144"/>
        <v>0.75208118401530211</v>
      </c>
      <c r="J675" s="24">
        <v>448.21</v>
      </c>
      <c r="L675" s="105">
        <v>1</v>
      </c>
      <c r="M675" s="40">
        <f t="shared" si="145"/>
        <v>0</v>
      </c>
      <c r="N675" s="40">
        <f t="shared" si="136"/>
        <v>258.89492270031099</v>
      </c>
      <c r="O675" s="40">
        <f t="shared" si="137"/>
        <v>170.63</v>
      </c>
      <c r="P675" s="40">
        <f t="shared" si="138"/>
        <v>194.71</v>
      </c>
      <c r="Q675" s="40">
        <f t="shared" si="146"/>
        <v>0</v>
      </c>
      <c r="R675" s="40">
        <f t="shared" si="147"/>
        <v>170.63</v>
      </c>
      <c r="S675" s="40">
        <f t="shared" si="142"/>
        <v>21.529999999999973</v>
      </c>
      <c r="T675" s="40">
        <f t="shared" si="139"/>
        <v>50.629999999999995</v>
      </c>
      <c r="U675" s="40">
        <f t="shared" si="140"/>
        <v>201.18494227948571</v>
      </c>
      <c r="V675" s="13">
        <f t="shared" si="141"/>
        <v>0.96781596969374217</v>
      </c>
      <c r="W675" s="24" t="s">
        <v>4615</v>
      </c>
      <c r="AB675"/>
      <c r="AO675" s="1">
        <v>1</v>
      </c>
      <c r="AP675" s="1">
        <v>0.9</v>
      </c>
    </row>
    <row r="676" spans="2:42" x14ac:dyDescent="0.25">
      <c r="B676" s="26" t="s">
        <v>4616</v>
      </c>
      <c r="C676" s="29">
        <v>298.64</v>
      </c>
      <c r="D676" s="29">
        <v>189.4</v>
      </c>
      <c r="E676" s="29">
        <v>126.5</v>
      </c>
      <c r="F676" s="15">
        <v>30</v>
      </c>
      <c r="G676" s="15">
        <f t="shared" si="135"/>
        <v>156.5</v>
      </c>
      <c r="H676" s="40">
        <f t="shared" si="143"/>
        <v>245.69210406523038</v>
      </c>
      <c r="I676" s="42">
        <f t="shared" si="144"/>
        <v>0.77088354434750161</v>
      </c>
      <c r="J676" s="24">
        <v>452.65</v>
      </c>
      <c r="L676" s="105">
        <v>1</v>
      </c>
      <c r="M676" s="40">
        <f t="shared" si="145"/>
        <v>0</v>
      </c>
      <c r="N676" s="40">
        <f t="shared" si="136"/>
        <v>245.69210406523038</v>
      </c>
      <c r="O676" s="40">
        <f t="shared" si="137"/>
        <v>156.49999999999997</v>
      </c>
      <c r="P676" s="40">
        <f t="shared" si="138"/>
        <v>189.4</v>
      </c>
      <c r="Q676" s="40">
        <f t="shared" si="146"/>
        <v>0</v>
      </c>
      <c r="R676" s="40">
        <f t="shared" si="147"/>
        <v>156.49999999999997</v>
      </c>
      <c r="S676" s="40">
        <f t="shared" si="142"/>
        <v>-14.130000000000024</v>
      </c>
      <c r="T676" s="40">
        <f t="shared" si="139"/>
        <v>36.5</v>
      </c>
      <c r="U676" s="40">
        <f t="shared" si="140"/>
        <v>192.88496571791177</v>
      </c>
      <c r="V676" s="13">
        <f t="shared" si="141"/>
        <v>0.98193241393936104</v>
      </c>
      <c r="W676" s="24" t="s">
        <v>4616</v>
      </c>
      <c r="AB676"/>
      <c r="AO676" s="1">
        <v>1</v>
      </c>
      <c r="AP676" s="1">
        <v>0.9</v>
      </c>
    </row>
    <row r="677" spans="2:42" x14ac:dyDescent="0.25">
      <c r="B677" s="26" t="s">
        <v>4617</v>
      </c>
      <c r="C677" s="29">
        <v>301.23</v>
      </c>
      <c r="D677" s="29">
        <v>196.61</v>
      </c>
      <c r="E677" s="29">
        <v>126.26</v>
      </c>
      <c r="F677" s="15">
        <v>30</v>
      </c>
      <c r="G677" s="15">
        <f t="shared" si="135"/>
        <v>156.26</v>
      </c>
      <c r="H677" s="40">
        <f t="shared" si="143"/>
        <v>251.14274765559128</v>
      </c>
      <c r="I677" s="42">
        <f t="shared" si="144"/>
        <v>0.78286154720909706</v>
      </c>
      <c r="J677" s="24">
        <v>451.63</v>
      </c>
      <c r="L677" s="105">
        <v>1</v>
      </c>
      <c r="M677" s="40">
        <f t="shared" si="145"/>
        <v>0</v>
      </c>
      <c r="N677" s="40">
        <f t="shared" si="136"/>
        <v>251.14274765559128</v>
      </c>
      <c r="O677" s="40">
        <f t="shared" si="137"/>
        <v>156.25999999999996</v>
      </c>
      <c r="P677" s="40">
        <f t="shared" si="138"/>
        <v>196.61</v>
      </c>
      <c r="Q677" s="40">
        <f t="shared" si="146"/>
        <v>0</v>
      </c>
      <c r="R677" s="40">
        <f t="shared" si="147"/>
        <v>156.25999999999996</v>
      </c>
      <c r="S677" s="40">
        <f t="shared" si="142"/>
        <v>-0.24000000000000909</v>
      </c>
      <c r="T677" s="40">
        <f t="shared" si="139"/>
        <v>36.259999999999991</v>
      </c>
      <c r="U677" s="40">
        <f t="shared" si="140"/>
        <v>199.92568544336669</v>
      </c>
      <c r="V677" s="13">
        <f t="shared" si="141"/>
        <v>0.98341541040105163</v>
      </c>
      <c r="W677" s="24" t="s">
        <v>4617</v>
      </c>
      <c r="AB677"/>
      <c r="AO677" s="1">
        <v>1</v>
      </c>
      <c r="AP677" s="1">
        <v>0.9</v>
      </c>
    </row>
    <row r="678" spans="2:42" x14ac:dyDescent="0.25">
      <c r="B678" s="26" t="s">
        <v>4618</v>
      </c>
      <c r="C678" s="29">
        <v>267.76</v>
      </c>
      <c r="D678" s="29">
        <v>173.15</v>
      </c>
      <c r="E678" s="29">
        <v>113.41</v>
      </c>
      <c r="F678" s="15">
        <v>30</v>
      </c>
      <c r="G678" s="15">
        <f t="shared" si="135"/>
        <v>143.41</v>
      </c>
      <c r="H678" s="40">
        <f t="shared" si="143"/>
        <v>224.82737956040853</v>
      </c>
      <c r="I678" s="42">
        <f t="shared" si="144"/>
        <v>0.77014641338857304</v>
      </c>
      <c r="J678" s="24">
        <v>453.79</v>
      </c>
      <c r="L678" s="105">
        <v>1</v>
      </c>
      <c r="M678" s="40">
        <f t="shared" si="145"/>
        <v>0</v>
      </c>
      <c r="N678" s="40">
        <f t="shared" si="136"/>
        <v>224.82737956040853</v>
      </c>
      <c r="O678" s="40">
        <f t="shared" si="137"/>
        <v>143.41000000000003</v>
      </c>
      <c r="P678" s="40">
        <f t="shared" si="138"/>
        <v>173.15</v>
      </c>
      <c r="Q678" s="40">
        <f t="shared" si="146"/>
        <v>0</v>
      </c>
      <c r="R678" s="40">
        <f t="shared" si="147"/>
        <v>143.41000000000003</v>
      </c>
      <c r="S678" s="40">
        <f t="shared" si="142"/>
        <v>-12.849999999999937</v>
      </c>
      <c r="T678" s="40">
        <f t="shared" si="139"/>
        <v>23.409999999999997</v>
      </c>
      <c r="U678" s="40">
        <f t="shared" si="140"/>
        <v>174.72535763305794</v>
      </c>
      <c r="V678" s="13">
        <f t="shared" si="141"/>
        <v>0.99098380650411166</v>
      </c>
      <c r="W678" s="24" t="s">
        <v>4618</v>
      </c>
      <c r="AB678"/>
      <c r="AO678" s="1">
        <v>1</v>
      </c>
      <c r="AP678" s="1">
        <v>0.9</v>
      </c>
    </row>
    <row r="679" spans="2:42" x14ac:dyDescent="0.25">
      <c r="B679" s="26" t="s">
        <v>4619</v>
      </c>
      <c r="C679" s="29">
        <v>208.93</v>
      </c>
      <c r="D679" s="29">
        <v>135.29</v>
      </c>
      <c r="E679" s="29">
        <v>90.07</v>
      </c>
      <c r="F679" s="15">
        <v>30</v>
      </c>
      <c r="G679" s="15">
        <f t="shared" si="135"/>
        <v>120.07</v>
      </c>
      <c r="H679" s="40">
        <f t="shared" si="143"/>
        <v>180.88722729922088</v>
      </c>
      <c r="I679" s="42">
        <f t="shared" si="144"/>
        <v>0.74792456062254387</v>
      </c>
      <c r="J679" s="24">
        <v>455.41</v>
      </c>
      <c r="L679" s="105">
        <v>1</v>
      </c>
      <c r="M679" s="40">
        <f t="shared" si="145"/>
        <v>0</v>
      </c>
      <c r="N679" s="40">
        <f t="shared" si="136"/>
        <v>180.88722729922088</v>
      </c>
      <c r="O679" s="40">
        <f t="shared" si="137"/>
        <v>120.07</v>
      </c>
      <c r="P679" s="40">
        <f t="shared" si="138"/>
        <v>135.29</v>
      </c>
      <c r="Q679" s="40">
        <f t="shared" si="146"/>
        <v>0</v>
      </c>
      <c r="R679" s="40">
        <f t="shared" si="147"/>
        <v>120.07</v>
      </c>
      <c r="S679" s="40">
        <f t="shared" si="142"/>
        <v>-23.340000000000032</v>
      </c>
      <c r="T679" s="40">
        <f t="shared" si="139"/>
        <v>6.9999999999993179E-2</v>
      </c>
      <c r="U679" s="40">
        <f t="shared" si="140"/>
        <v>0</v>
      </c>
      <c r="V679" s="13">
        <f t="shared" si="141"/>
        <v>1</v>
      </c>
      <c r="W679" s="24" t="s">
        <v>4619</v>
      </c>
      <c r="AB679"/>
      <c r="AO679" s="1">
        <v>1</v>
      </c>
      <c r="AP679" s="1">
        <v>0.9</v>
      </c>
    </row>
    <row r="680" spans="2:42" x14ac:dyDescent="0.25">
      <c r="B680" s="105" t="s">
        <v>9496</v>
      </c>
      <c r="C680" s="15">
        <v>295.82</v>
      </c>
      <c r="D680" s="15">
        <v>194.31</v>
      </c>
      <c r="E680" s="15">
        <v>124.04</v>
      </c>
      <c r="F680" s="15">
        <v>30</v>
      </c>
      <c r="G680" s="15">
        <f t="shared" ref="G680:G743" si="148">E680+F680</f>
        <v>154.04000000000002</v>
      </c>
      <c r="H680" s="40">
        <f t="shared" ref="H680:H743" si="149">SQRT((D680)^2+(G680)^2)</f>
        <v>247.96108101877601</v>
      </c>
      <c r="I680" s="42">
        <f t="shared" ref="I680:I743" si="150">D680/H680</f>
        <v>0.78363104081356438</v>
      </c>
      <c r="J680" s="7">
        <v>453.07</v>
      </c>
      <c r="K680" s="4"/>
      <c r="L680" s="105">
        <v>1</v>
      </c>
      <c r="M680" s="40">
        <f t="shared" ref="M680:M743" si="151">DEGREES(ACOS(L680))</f>
        <v>0</v>
      </c>
      <c r="N680" s="40">
        <f t="shared" si="136"/>
        <v>247.96108101877601</v>
      </c>
      <c r="O680" s="40">
        <f t="shared" si="137"/>
        <v>154.04</v>
      </c>
      <c r="P680" s="40">
        <f t="shared" si="138"/>
        <v>194.31</v>
      </c>
      <c r="Q680" s="40">
        <f t="shared" ref="Q680:Q743" si="152">P680*SIN(ACOS(L680))</f>
        <v>0</v>
      </c>
      <c r="R680" s="40">
        <f t="shared" ref="R680:R743" si="153">O680-Q680</f>
        <v>154.04</v>
      </c>
      <c r="S680" s="40">
        <f t="shared" ref="S680:S743" si="154">R680-R679</f>
        <v>33.97</v>
      </c>
      <c r="T680" s="40">
        <f t="shared" si="139"/>
        <v>34.04000000000002</v>
      </c>
      <c r="U680" s="40">
        <f t="shared" si="140"/>
        <v>197.26909970900158</v>
      </c>
      <c r="V680" s="13">
        <f t="shared" si="141"/>
        <v>0.98499967955768719</v>
      </c>
      <c r="W680" s="7" t="s">
        <v>9496</v>
      </c>
      <c r="AB680"/>
      <c r="AO680" s="1">
        <v>1</v>
      </c>
      <c r="AP680" s="1">
        <v>0.9</v>
      </c>
    </row>
    <row r="681" spans="2:42" x14ac:dyDescent="0.25">
      <c r="B681" s="105" t="s">
        <v>9520</v>
      </c>
      <c r="C681" s="15">
        <v>249.81</v>
      </c>
      <c r="D681" s="15">
        <v>181.99</v>
      </c>
      <c r="E681" s="15">
        <v>119.6</v>
      </c>
      <c r="F681" s="15">
        <v>30</v>
      </c>
      <c r="G681" s="15">
        <f t="shared" si="148"/>
        <v>149.6</v>
      </c>
      <c r="H681" s="40">
        <f t="shared" si="149"/>
        <v>235.585483635983</v>
      </c>
      <c r="I681" s="42">
        <f t="shared" si="150"/>
        <v>0.77250090791333936</v>
      </c>
      <c r="J681" s="7">
        <v>454.61</v>
      </c>
      <c r="K681" s="4"/>
      <c r="L681" s="105">
        <v>1</v>
      </c>
      <c r="M681" s="40">
        <f t="shared" si="151"/>
        <v>0</v>
      </c>
      <c r="N681" s="40">
        <f t="shared" si="136"/>
        <v>235.585483635983</v>
      </c>
      <c r="O681" s="40">
        <f t="shared" si="137"/>
        <v>149.60000000000002</v>
      </c>
      <c r="P681" s="40">
        <f t="shared" si="138"/>
        <v>181.99</v>
      </c>
      <c r="Q681" s="40">
        <f t="shared" si="152"/>
        <v>0</v>
      </c>
      <c r="R681" s="40">
        <f t="shared" si="153"/>
        <v>149.60000000000002</v>
      </c>
      <c r="S681" s="40">
        <f t="shared" si="154"/>
        <v>-4.4399999999999693</v>
      </c>
      <c r="T681" s="40">
        <f t="shared" si="139"/>
        <v>29.599999999999994</v>
      </c>
      <c r="U681" s="40">
        <f t="shared" si="140"/>
        <v>184.3814527006445</v>
      </c>
      <c r="V681" s="13">
        <f t="shared" si="141"/>
        <v>0.98702986300619311</v>
      </c>
      <c r="W681" s="7" t="s">
        <v>9520</v>
      </c>
      <c r="AB681"/>
      <c r="AO681" s="1">
        <v>1</v>
      </c>
      <c r="AP681" s="1">
        <v>0.9</v>
      </c>
    </row>
    <row r="682" spans="2:42" x14ac:dyDescent="0.25">
      <c r="B682" s="105" t="s">
        <v>9521</v>
      </c>
      <c r="C682" s="15">
        <v>257.70999999999998</v>
      </c>
      <c r="D682" s="15">
        <v>163.56</v>
      </c>
      <c r="E682" s="15">
        <v>120.57</v>
      </c>
      <c r="F682" s="15">
        <v>30</v>
      </c>
      <c r="G682" s="15">
        <f t="shared" si="148"/>
        <v>150.57</v>
      </c>
      <c r="H682" s="40">
        <f t="shared" si="149"/>
        <v>222.31328907647423</v>
      </c>
      <c r="I682" s="42">
        <f t="shared" si="150"/>
        <v>0.73571850193686128</v>
      </c>
      <c r="J682" s="7">
        <v>454.96</v>
      </c>
      <c r="K682" s="4"/>
      <c r="L682" s="105">
        <v>1</v>
      </c>
      <c r="M682" s="40">
        <f t="shared" si="151"/>
        <v>0</v>
      </c>
      <c r="N682" s="40">
        <f t="shared" si="136"/>
        <v>222.31328907647423</v>
      </c>
      <c r="O682" s="40">
        <f t="shared" si="137"/>
        <v>150.56999999999994</v>
      </c>
      <c r="P682" s="40">
        <f t="shared" si="138"/>
        <v>163.56</v>
      </c>
      <c r="Q682" s="40">
        <f t="shared" si="152"/>
        <v>0</v>
      </c>
      <c r="R682" s="40">
        <f t="shared" si="153"/>
        <v>150.56999999999994</v>
      </c>
      <c r="S682" s="40">
        <f t="shared" si="154"/>
        <v>0.9699999999999136</v>
      </c>
      <c r="T682" s="40">
        <f t="shared" si="139"/>
        <v>30.569999999999993</v>
      </c>
      <c r="U682" s="40">
        <f t="shared" si="140"/>
        <v>166.39230300708022</v>
      </c>
      <c r="V682" s="13">
        <f t="shared" si="141"/>
        <v>0.98297816091313017</v>
      </c>
      <c r="W682" s="7" t="s">
        <v>9521</v>
      </c>
      <c r="AB682"/>
      <c r="AO682" s="1">
        <v>1</v>
      </c>
      <c r="AP682" s="1">
        <v>0.9</v>
      </c>
    </row>
    <row r="683" spans="2:42" x14ac:dyDescent="0.25">
      <c r="B683" s="105" t="s">
        <v>9522</v>
      </c>
      <c r="C683" s="15">
        <v>208.4</v>
      </c>
      <c r="D683" s="15">
        <v>144.11000000000001</v>
      </c>
      <c r="E683" s="15">
        <v>94.94</v>
      </c>
      <c r="F683" s="15">
        <v>30</v>
      </c>
      <c r="G683" s="15">
        <f t="shared" si="148"/>
        <v>124.94</v>
      </c>
      <c r="H683" s="40">
        <f t="shared" si="149"/>
        <v>190.7293781775634</v>
      </c>
      <c r="I683" s="42">
        <f t="shared" si="150"/>
        <v>0.75557316537695551</v>
      </c>
      <c r="J683" s="7">
        <v>457.12</v>
      </c>
      <c r="L683" s="105">
        <v>1</v>
      </c>
      <c r="M683" s="40">
        <f t="shared" si="151"/>
        <v>0</v>
      </c>
      <c r="N683" s="40">
        <f t="shared" si="136"/>
        <v>190.7293781775634</v>
      </c>
      <c r="O683" s="40">
        <f t="shared" si="137"/>
        <v>124.93999999999997</v>
      </c>
      <c r="P683" s="40">
        <f t="shared" si="138"/>
        <v>144.11000000000001</v>
      </c>
      <c r="Q683" s="40">
        <f t="shared" si="152"/>
        <v>0</v>
      </c>
      <c r="R683" s="40">
        <f t="shared" si="153"/>
        <v>124.93999999999997</v>
      </c>
      <c r="S683" s="40">
        <f t="shared" si="154"/>
        <v>-25.629999999999967</v>
      </c>
      <c r="T683" s="40">
        <f t="shared" si="139"/>
        <v>4.9399999999999977</v>
      </c>
      <c r="U683" s="40">
        <f t="shared" si="140"/>
        <v>144.19464518490278</v>
      </c>
      <c r="V683" s="13">
        <f t="shared" si="141"/>
        <v>0.99941297969287124</v>
      </c>
      <c r="W683" s="7" t="s">
        <v>9522</v>
      </c>
      <c r="AB683"/>
      <c r="AO683" s="1">
        <v>1</v>
      </c>
      <c r="AP683" s="1">
        <v>0.9</v>
      </c>
    </row>
    <row r="684" spans="2:42" x14ac:dyDescent="0.25">
      <c r="B684" s="105" t="s">
        <v>9523</v>
      </c>
      <c r="C684" s="15">
        <v>209.34</v>
      </c>
      <c r="D684" s="15">
        <v>140.87</v>
      </c>
      <c r="E684" s="15">
        <v>89.13</v>
      </c>
      <c r="F684" s="15">
        <v>30</v>
      </c>
      <c r="G684" s="15">
        <f t="shared" si="148"/>
        <v>119.13</v>
      </c>
      <c r="H684" s="40">
        <f t="shared" si="149"/>
        <v>184.4893324829379</v>
      </c>
      <c r="I684" s="42">
        <f t="shared" si="150"/>
        <v>0.76356718355533137</v>
      </c>
      <c r="J684" s="7">
        <v>457.01</v>
      </c>
      <c r="L684" s="105">
        <v>1</v>
      </c>
      <c r="M684" s="40">
        <f t="shared" si="151"/>
        <v>0</v>
      </c>
      <c r="N684" s="40">
        <f t="shared" si="136"/>
        <v>184.4893324829379</v>
      </c>
      <c r="O684" s="40">
        <f t="shared" si="137"/>
        <v>119.13000000000001</v>
      </c>
      <c r="P684" s="40">
        <f t="shared" si="138"/>
        <v>140.87</v>
      </c>
      <c r="Q684" s="40">
        <f t="shared" si="152"/>
        <v>0</v>
      </c>
      <c r="R684" s="40">
        <f t="shared" si="153"/>
        <v>119.13000000000001</v>
      </c>
      <c r="S684" s="40">
        <f t="shared" si="154"/>
        <v>-5.8099999999999596</v>
      </c>
      <c r="T684" s="40">
        <f t="shared" si="139"/>
        <v>-0.87000000000000455</v>
      </c>
      <c r="U684" s="40">
        <f t="shared" si="140"/>
        <v>0</v>
      </c>
      <c r="V684" s="13">
        <f t="shared" si="141"/>
        <v>1</v>
      </c>
      <c r="W684" s="7" t="s">
        <v>9523</v>
      </c>
      <c r="AB684"/>
      <c r="AO684" s="1">
        <v>1</v>
      </c>
      <c r="AP684" s="1">
        <v>0.9</v>
      </c>
    </row>
    <row r="685" spans="2:42" x14ac:dyDescent="0.25">
      <c r="B685" s="105" t="s">
        <v>9524</v>
      </c>
      <c r="C685" s="15">
        <v>195.41</v>
      </c>
      <c r="D685" s="15">
        <v>135.13</v>
      </c>
      <c r="E685" s="15">
        <v>90.99</v>
      </c>
      <c r="F685" s="15">
        <v>30</v>
      </c>
      <c r="G685" s="15">
        <f t="shared" si="148"/>
        <v>120.99</v>
      </c>
      <c r="H685" s="40">
        <f t="shared" si="149"/>
        <v>181.37997960083686</v>
      </c>
      <c r="I685" s="42">
        <f t="shared" si="150"/>
        <v>0.74501055903402758</v>
      </c>
      <c r="J685" s="7">
        <v>458.34</v>
      </c>
      <c r="L685" s="105">
        <v>1</v>
      </c>
      <c r="M685" s="40">
        <f t="shared" si="151"/>
        <v>0</v>
      </c>
      <c r="N685" s="40">
        <f t="shared" si="136"/>
        <v>181.37997960083686</v>
      </c>
      <c r="O685" s="40">
        <f t="shared" si="137"/>
        <v>120.98999999999998</v>
      </c>
      <c r="P685" s="40">
        <f t="shared" si="138"/>
        <v>135.13</v>
      </c>
      <c r="Q685" s="40">
        <f t="shared" si="152"/>
        <v>0</v>
      </c>
      <c r="R685" s="40">
        <f t="shared" si="153"/>
        <v>120.98999999999998</v>
      </c>
      <c r="S685" s="40">
        <f t="shared" si="154"/>
        <v>1.859999999999971</v>
      </c>
      <c r="T685" s="40">
        <f t="shared" si="139"/>
        <v>0.98999999999999488</v>
      </c>
      <c r="U685" s="40">
        <f t="shared" si="140"/>
        <v>0</v>
      </c>
      <c r="V685" s="13">
        <f t="shared" si="141"/>
        <v>1</v>
      </c>
      <c r="W685" s="7" t="s">
        <v>9524</v>
      </c>
      <c r="AB685"/>
      <c r="AO685" s="1">
        <v>1</v>
      </c>
      <c r="AP685" s="1">
        <v>0.9</v>
      </c>
    </row>
    <row r="686" spans="2:42" x14ac:dyDescent="0.25">
      <c r="B686" s="105" t="s">
        <v>9525</v>
      </c>
      <c r="C686" s="15">
        <v>332.78</v>
      </c>
      <c r="D686" s="15">
        <v>215.89</v>
      </c>
      <c r="E686" s="15">
        <v>155.22999999999999</v>
      </c>
      <c r="F686" s="15">
        <v>30</v>
      </c>
      <c r="G686" s="15">
        <f t="shared" si="148"/>
        <v>185.23</v>
      </c>
      <c r="H686" s="40">
        <f t="shared" si="149"/>
        <v>284.46202734284236</v>
      </c>
      <c r="I686" s="42">
        <f t="shared" si="150"/>
        <v>0.75894136738258822</v>
      </c>
      <c r="J686" s="7">
        <v>454.4</v>
      </c>
      <c r="L686" s="105">
        <v>1</v>
      </c>
      <c r="M686" s="40">
        <f t="shared" si="151"/>
        <v>0</v>
      </c>
      <c r="N686" s="40">
        <f t="shared" si="136"/>
        <v>284.46202734284236</v>
      </c>
      <c r="O686" s="40">
        <f t="shared" si="137"/>
        <v>185.23</v>
      </c>
      <c r="P686" s="40">
        <f t="shared" si="138"/>
        <v>215.89</v>
      </c>
      <c r="Q686" s="40">
        <f t="shared" si="152"/>
        <v>0</v>
      </c>
      <c r="R686" s="40">
        <f t="shared" si="153"/>
        <v>185.23</v>
      </c>
      <c r="S686" s="40">
        <f t="shared" si="154"/>
        <v>64.240000000000009</v>
      </c>
      <c r="T686" s="40">
        <f t="shared" si="139"/>
        <v>65.22999999999999</v>
      </c>
      <c r="U686" s="40">
        <f t="shared" si="140"/>
        <v>225.5292553084854</v>
      </c>
      <c r="V686" s="13">
        <f t="shared" si="141"/>
        <v>0.95725940168914858</v>
      </c>
      <c r="W686" s="7" t="s">
        <v>9525</v>
      </c>
      <c r="AB686"/>
      <c r="AO686" s="1">
        <v>1</v>
      </c>
      <c r="AP686" s="1">
        <v>0.9</v>
      </c>
    </row>
    <row r="687" spans="2:42" x14ac:dyDescent="0.25">
      <c r="B687" s="105" t="s">
        <v>9526</v>
      </c>
      <c r="C687" s="15">
        <v>207.12</v>
      </c>
      <c r="D687" s="15">
        <v>142.12</v>
      </c>
      <c r="E687" s="15">
        <v>100.98</v>
      </c>
      <c r="F687" s="15">
        <v>30</v>
      </c>
      <c r="G687" s="15">
        <f t="shared" si="148"/>
        <v>130.98000000000002</v>
      </c>
      <c r="H687" s="40">
        <f t="shared" si="149"/>
        <v>193.27145366038931</v>
      </c>
      <c r="I687" s="42">
        <f t="shared" si="150"/>
        <v>0.73533880616290559</v>
      </c>
      <c r="J687" s="7">
        <v>460.57</v>
      </c>
      <c r="L687" s="105">
        <v>1</v>
      </c>
      <c r="M687" s="40">
        <f t="shared" si="151"/>
        <v>0</v>
      </c>
      <c r="N687" s="40">
        <f t="shared" si="136"/>
        <v>193.27145366038931</v>
      </c>
      <c r="O687" s="40">
        <f t="shared" si="137"/>
        <v>130.98000000000005</v>
      </c>
      <c r="P687" s="40">
        <f t="shared" si="138"/>
        <v>142.12</v>
      </c>
      <c r="Q687" s="40">
        <f t="shared" si="152"/>
        <v>0</v>
      </c>
      <c r="R687" s="40">
        <f t="shared" si="153"/>
        <v>130.98000000000005</v>
      </c>
      <c r="S687" s="40">
        <f t="shared" si="154"/>
        <v>-54.249999999999943</v>
      </c>
      <c r="T687" s="40">
        <f t="shared" si="139"/>
        <v>10.980000000000018</v>
      </c>
      <c r="U687" s="40">
        <f t="shared" si="140"/>
        <v>142.54351896876969</v>
      </c>
      <c r="V687" s="13">
        <f t="shared" si="141"/>
        <v>0.99702884444109674</v>
      </c>
      <c r="W687" s="7" t="s">
        <v>9526</v>
      </c>
      <c r="AB687"/>
      <c r="AO687" s="1">
        <v>1</v>
      </c>
      <c r="AP687" s="1">
        <v>0.9</v>
      </c>
    </row>
    <row r="688" spans="2:42" x14ac:dyDescent="0.25">
      <c r="B688" s="105" t="s">
        <v>9527</v>
      </c>
      <c r="C688" s="15">
        <v>189.7</v>
      </c>
      <c r="D688" s="15">
        <v>138.46</v>
      </c>
      <c r="E688" s="15">
        <v>99.02</v>
      </c>
      <c r="F688" s="15">
        <v>30</v>
      </c>
      <c r="G688" s="15">
        <f t="shared" si="148"/>
        <v>129.01999999999998</v>
      </c>
      <c r="H688" s="40">
        <f t="shared" si="149"/>
        <v>189.25467497528297</v>
      </c>
      <c r="I688" s="42">
        <f t="shared" si="150"/>
        <v>0.73160676225347221</v>
      </c>
      <c r="J688" s="7">
        <v>462.76</v>
      </c>
      <c r="L688" s="105">
        <v>1</v>
      </c>
      <c r="M688" s="40">
        <f t="shared" si="151"/>
        <v>0</v>
      </c>
      <c r="N688" s="40">
        <f t="shared" si="136"/>
        <v>189.25467497528297</v>
      </c>
      <c r="O688" s="40">
        <f t="shared" si="137"/>
        <v>129.01999999999998</v>
      </c>
      <c r="P688" s="40">
        <f t="shared" si="138"/>
        <v>138.46</v>
      </c>
      <c r="Q688" s="40">
        <f t="shared" si="152"/>
        <v>0</v>
      </c>
      <c r="R688" s="40">
        <f t="shared" si="153"/>
        <v>129.01999999999998</v>
      </c>
      <c r="S688" s="40">
        <f t="shared" si="154"/>
        <v>-1.9600000000000648</v>
      </c>
      <c r="T688" s="40">
        <f t="shared" si="139"/>
        <v>9.0199999999999818</v>
      </c>
      <c r="U688" s="40">
        <f t="shared" si="140"/>
        <v>138.75349364970961</v>
      </c>
      <c r="V688" s="13">
        <f t="shared" si="141"/>
        <v>0.99788478371254175</v>
      </c>
      <c r="W688" s="7" t="s">
        <v>9527</v>
      </c>
      <c r="AB688"/>
      <c r="AO688" s="1">
        <v>1</v>
      </c>
      <c r="AP688" s="1">
        <v>0.9</v>
      </c>
    </row>
    <row r="689" spans="2:42" x14ac:dyDescent="0.25">
      <c r="B689" s="105" t="s">
        <v>9528</v>
      </c>
      <c r="C689" s="15">
        <v>191.34</v>
      </c>
      <c r="D689" s="15">
        <v>125.77</v>
      </c>
      <c r="E689" s="15">
        <v>87.94</v>
      </c>
      <c r="F689" s="15">
        <v>30</v>
      </c>
      <c r="G689" s="15">
        <f t="shared" si="148"/>
        <v>117.94</v>
      </c>
      <c r="H689" s="40">
        <f t="shared" si="149"/>
        <v>172.41791235251631</v>
      </c>
      <c r="I689" s="42">
        <f t="shared" si="150"/>
        <v>0.7294485722739612</v>
      </c>
      <c r="J689" s="7">
        <v>464.81</v>
      </c>
      <c r="L689" s="105">
        <v>1</v>
      </c>
      <c r="M689" s="40">
        <f t="shared" si="151"/>
        <v>0</v>
      </c>
      <c r="N689" s="40">
        <f t="shared" si="136"/>
        <v>172.41791235251631</v>
      </c>
      <c r="O689" s="40">
        <f t="shared" si="137"/>
        <v>117.93999999999996</v>
      </c>
      <c r="P689" s="40">
        <f t="shared" si="138"/>
        <v>125.77</v>
      </c>
      <c r="Q689" s="40">
        <f t="shared" si="152"/>
        <v>0</v>
      </c>
      <c r="R689" s="40">
        <f t="shared" si="153"/>
        <v>117.93999999999996</v>
      </c>
      <c r="S689" s="40">
        <f t="shared" si="154"/>
        <v>-11.080000000000027</v>
      </c>
      <c r="T689" s="40">
        <f t="shared" si="139"/>
        <v>-2.0600000000000023</v>
      </c>
      <c r="U689" s="40">
        <f t="shared" si="140"/>
        <v>0</v>
      </c>
      <c r="V689" s="13">
        <f t="shared" si="141"/>
        <v>1</v>
      </c>
      <c r="W689" s="7" t="s">
        <v>9528</v>
      </c>
      <c r="AB689"/>
      <c r="AO689" s="1">
        <v>1</v>
      </c>
      <c r="AP689" s="1">
        <v>0.9</v>
      </c>
    </row>
    <row r="690" spans="2:42" x14ac:dyDescent="0.25">
      <c r="B690" s="105" t="s">
        <v>9529</v>
      </c>
      <c r="C690" s="15">
        <v>196.11</v>
      </c>
      <c r="D690" s="15">
        <v>125.47</v>
      </c>
      <c r="E690" s="15">
        <v>84.27</v>
      </c>
      <c r="F690" s="15">
        <v>30</v>
      </c>
      <c r="G690" s="15">
        <f t="shared" si="148"/>
        <v>114.27</v>
      </c>
      <c r="H690" s="40">
        <f t="shared" si="149"/>
        <v>169.70666987481664</v>
      </c>
      <c r="I690" s="42">
        <f t="shared" si="150"/>
        <v>0.7393345240499527</v>
      </c>
      <c r="J690" s="7">
        <v>461.6</v>
      </c>
      <c r="L690" s="105">
        <v>1</v>
      </c>
      <c r="M690" s="40">
        <f t="shared" si="151"/>
        <v>0</v>
      </c>
      <c r="N690" s="40">
        <f t="shared" si="136"/>
        <v>169.70666987481664</v>
      </c>
      <c r="O690" s="40">
        <f t="shared" si="137"/>
        <v>114.26999999999997</v>
      </c>
      <c r="P690" s="40">
        <f t="shared" si="138"/>
        <v>125.47</v>
      </c>
      <c r="Q690" s="40">
        <f t="shared" si="152"/>
        <v>0</v>
      </c>
      <c r="R690" s="40">
        <f t="shared" si="153"/>
        <v>114.26999999999997</v>
      </c>
      <c r="S690" s="40">
        <f t="shared" si="154"/>
        <v>-3.6699999999999875</v>
      </c>
      <c r="T690" s="40">
        <f t="shared" si="139"/>
        <v>-5.730000000000004</v>
      </c>
      <c r="U690" s="40">
        <f t="shared" si="140"/>
        <v>0</v>
      </c>
      <c r="V690" s="13">
        <f t="shared" si="141"/>
        <v>1</v>
      </c>
      <c r="W690" s="7" t="s">
        <v>9529</v>
      </c>
      <c r="AB690"/>
      <c r="AO690" s="1">
        <v>1</v>
      </c>
      <c r="AP690" s="1">
        <v>0.9</v>
      </c>
    </row>
    <row r="691" spans="2:42" x14ac:dyDescent="0.25">
      <c r="B691" s="105" t="s">
        <v>9530</v>
      </c>
      <c r="C691" s="15">
        <v>199.58</v>
      </c>
      <c r="D691" s="15">
        <v>131.94</v>
      </c>
      <c r="E691" s="15">
        <v>96.8</v>
      </c>
      <c r="F691" s="15">
        <v>30</v>
      </c>
      <c r="G691" s="15">
        <f t="shared" si="148"/>
        <v>126.8</v>
      </c>
      <c r="H691" s="40">
        <f t="shared" si="149"/>
        <v>182.99290587342449</v>
      </c>
      <c r="I691" s="42">
        <f t="shared" si="150"/>
        <v>0.72101155708878906</v>
      </c>
      <c r="J691" s="7">
        <v>460.69</v>
      </c>
      <c r="L691" s="105">
        <v>1</v>
      </c>
      <c r="M691" s="40">
        <f t="shared" si="151"/>
        <v>0</v>
      </c>
      <c r="N691" s="40">
        <f t="shared" si="136"/>
        <v>182.99290587342449</v>
      </c>
      <c r="O691" s="40">
        <f t="shared" si="137"/>
        <v>126.79999999999998</v>
      </c>
      <c r="P691" s="40">
        <f t="shared" si="138"/>
        <v>131.94</v>
      </c>
      <c r="Q691" s="40">
        <f t="shared" si="152"/>
        <v>0</v>
      </c>
      <c r="R691" s="40">
        <f t="shared" si="153"/>
        <v>126.79999999999998</v>
      </c>
      <c r="S691" s="40">
        <f t="shared" si="154"/>
        <v>12.530000000000015</v>
      </c>
      <c r="T691" s="40">
        <f t="shared" si="139"/>
        <v>6.7999999999999972</v>
      </c>
      <c r="U691" s="40">
        <f t="shared" si="140"/>
        <v>132.11511495661654</v>
      </c>
      <c r="V691" s="13">
        <f t="shared" si="141"/>
        <v>0.99867452746285656</v>
      </c>
      <c r="W691" s="7" t="s">
        <v>9530</v>
      </c>
      <c r="AB691"/>
      <c r="AO691" s="1">
        <v>1</v>
      </c>
      <c r="AP691" s="1">
        <v>0.9</v>
      </c>
    </row>
    <row r="692" spans="2:42" x14ac:dyDescent="0.25">
      <c r="B692" s="105" t="s">
        <v>9531</v>
      </c>
      <c r="C692" s="15">
        <v>198.05</v>
      </c>
      <c r="D692" s="15">
        <v>124.27</v>
      </c>
      <c r="E692" s="15">
        <v>87.1</v>
      </c>
      <c r="F692" s="15">
        <v>30</v>
      </c>
      <c r="G692" s="15">
        <f t="shared" si="148"/>
        <v>117.1</v>
      </c>
      <c r="H692" s="40">
        <f t="shared" si="149"/>
        <v>170.74964978002149</v>
      </c>
      <c r="I692" s="42">
        <f t="shared" si="150"/>
        <v>0.72779065819518984</v>
      </c>
      <c r="J692" s="7">
        <v>461.97</v>
      </c>
      <c r="L692" s="105">
        <v>1</v>
      </c>
      <c r="M692" s="40">
        <f t="shared" si="151"/>
        <v>0</v>
      </c>
      <c r="N692" s="40">
        <f t="shared" si="136"/>
        <v>170.74964978002149</v>
      </c>
      <c r="O692" s="40">
        <f t="shared" si="137"/>
        <v>117.09999999999995</v>
      </c>
      <c r="P692" s="40">
        <f t="shared" si="138"/>
        <v>124.27</v>
      </c>
      <c r="Q692" s="40">
        <f t="shared" si="152"/>
        <v>0</v>
      </c>
      <c r="R692" s="40">
        <f t="shared" si="153"/>
        <v>117.09999999999995</v>
      </c>
      <c r="S692" s="40">
        <f t="shared" si="154"/>
        <v>-9.7000000000000313</v>
      </c>
      <c r="T692" s="40">
        <f t="shared" si="139"/>
        <v>-2.9000000000000057</v>
      </c>
      <c r="U692" s="40">
        <f t="shared" si="140"/>
        <v>0</v>
      </c>
      <c r="V692" s="13">
        <f t="shared" si="141"/>
        <v>1</v>
      </c>
      <c r="W692" s="7" t="s">
        <v>9531</v>
      </c>
      <c r="AB692"/>
      <c r="AO692" s="1">
        <v>1</v>
      </c>
      <c r="AP692" s="1">
        <v>0.9</v>
      </c>
    </row>
    <row r="693" spans="2:42" x14ac:dyDescent="0.25">
      <c r="B693" s="105" t="s">
        <v>9532</v>
      </c>
      <c r="C693" s="15">
        <v>202.5</v>
      </c>
      <c r="D693" s="15">
        <v>124.51</v>
      </c>
      <c r="E693" s="15">
        <v>80.239999999999995</v>
      </c>
      <c r="F693" s="15">
        <v>30</v>
      </c>
      <c r="G693" s="15">
        <f t="shared" si="148"/>
        <v>110.24</v>
      </c>
      <c r="H693" s="40">
        <f t="shared" si="149"/>
        <v>166.29972248924531</v>
      </c>
      <c r="I693" s="42">
        <f t="shared" si="150"/>
        <v>0.74870840513911341</v>
      </c>
      <c r="J693" s="7">
        <v>462.6</v>
      </c>
      <c r="L693" s="105">
        <v>1</v>
      </c>
      <c r="M693" s="40">
        <f t="shared" si="151"/>
        <v>0</v>
      </c>
      <c r="N693" s="40">
        <f t="shared" si="136"/>
        <v>166.29972248924531</v>
      </c>
      <c r="O693" s="40">
        <f t="shared" si="137"/>
        <v>110.24</v>
      </c>
      <c r="P693" s="40">
        <f t="shared" si="138"/>
        <v>124.51</v>
      </c>
      <c r="Q693" s="40">
        <f t="shared" si="152"/>
        <v>0</v>
      </c>
      <c r="R693" s="40">
        <f t="shared" si="153"/>
        <v>110.24</v>
      </c>
      <c r="S693" s="40">
        <f t="shared" si="154"/>
        <v>-6.8599999999999568</v>
      </c>
      <c r="T693" s="40">
        <f t="shared" si="139"/>
        <v>-9.7600000000000051</v>
      </c>
      <c r="U693" s="40">
        <f t="shared" si="140"/>
        <v>0</v>
      </c>
      <c r="V693" s="13">
        <f t="shared" si="141"/>
        <v>1</v>
      </c>
      <c r="W693" s="7" t="s">
        <v>9532</v>
      </c>
      <c r="AB693"/>
      <c r="AO693" s="1">
        <v>1</v>
      </c>
      <c r="AP693" s="1">
        <v>0.9</v>
      </c>
    </row>
    <row r="694" spans="2:42" x14ac:dyDescent="0.25">
      <c r="B694" s="105" t="s">
        <v>9533</v>
      </c>
      <c r="C694" s="15">
        <v>204.69</v>
      </c>
      <c r="D694" s="15">
        <v>140.22999999999999</v>
      </c>
      <c r="E694" s="15">
        <v>95.41</v>
      </c>
      <c r="F694" s="15">
        <v>30</v>
      </c>
      <c r="G694" s="15">
        <f t="shared" si="148"/>
        <v>125.41</v>
      </c>
      <c r="H694" s="40">
        <f t="shared" si="149"/>
        <v>188.1279378508147</v>
      </c>
      <c r="I694" s="42">
        <f t="shared" si="150"/>
        <v>0.7453969973944129</v>
      </c>
      <c r="J694" s="7">
        <v>462.65</v>
      </c>
      <c r="L694" s="105">
        <v>1</v>
      </c>
      <c r="M694" s="40">
        <f t="shared" si="151"/>
        <v>0</v>
      </c>
      <c r="N694" s="40">
        <f t="shared" si="136"/>
        <v>188.1279378508147</v>
      </c>
      <c r="O694" s="40">
        <f t="shared" si="137"/>
        <v>125.40999999999997</v>
      </c>
      <c r="P694" s="40">
        <f t="shared" si="138"/>
        <v>140.22999999999999</v>
      </c>
      <c r="Q694" s="40">
        <f t="shared" si="152"/>
        <v>0</v>
      </c>
      <c r="R694" s="40">
        <f t="shared" si="153"/>
        <v>125.40999999999997</v>
      </c>
      <c r="S694" s="40">
        <f t="shared" si="154"/>
        <v>15.169999999999973</v>
      </c>
      <c r="T694" s="40">
        <f t="shared" si="139"/>
        <v>5.4099999999999966</v>
      </c>
      <c r="U694" s="40">
        <f t="shared" si="140"/>
        <v>140.33431868220973</v>
      </c>
      <c r="V694" s="13">
        <f t="shared" si="141"/>
        <v>0.99925664168829598</v>
      </c>
      <c r="W694" s="7" t="s">
        <v>9533</v>
      </c>
      <c r="AB694"/>
      <c r="AO694" s="1">
        <v>1</v>
      </c>
      <c r="AP694" s="1">
        <v>0.9</v>
      </c>
    </row>
    <row r="695" spans="2:42" x14ac:dyDescent="0.25">
      <c r="B695" s="105" t="s">
        <v>9534</v>
      </c>
      <c r="C695" s="15">
        <v>229.55</v>
      </c>
      <c r="D695" s="15">
        <v>152.16</v>
      </c>
      <c r="E695" s="15">
        <v>98.26</v>
      </c>
      <c r="F695" s="15">
        <v>30</v>
      </c>
      <c r="G695" s="15">
        <f t="shared" si="148"/>
        <v>128.26</v>
      </c>
      <c r="H695" s="40">
        <f t="shared" si="149"/>
        <v>199.00576172563447</v>
      </c>
      <c r="I695" s="42">
        <f t="shared" si="150"/>
        <v>0.76460097778364899</v>
      </c>
      <c r="J695" s="7">
        <v>461.08</v>
      </c>
      <c r="L695" s="105">
        <v>1</v>
      </c>
      <c r="M695" s="40">
        <f t="shared" si="151"/>
        <v>0</v>
      </c>
      <c r="N695" s="40">
        <f t="shared" si="136"/>
        <v>199.00576172563447</v>
      </c>
      <c r="O695" s="40">
        <f t="shared" si="137"/>
        <v>128.26</v>
      </c>
      <c r="P695" s="40">
        <f t="shared" si="138"/>
        <v>152.16</v>
      </c>
      <c r="Q695" s="40">
        <f t="shared" si="152"/>
        <v>0</v>
      </c>
      <c r="R695" s="40">
        <f t="shared" si="153"/>
        <v>128.26</v>
      </c>
      <c r="S695" s="40">
        <f t="shared" si="154"/>
        <v>2.8500000000000227</v>
      </c>
      <c r="T695" s="40">
        <f t="shared" si="139"/>
        <v>8.2599999999999909</v>
      </c>
      <c r="U695" s="40">
        <f t="shared" si="140"/>
        <v>152.38403197185721</v>
      </c>
      <c r="V695" s="13">
        <f t="shared" si="141"/>
        <v>0.99852981989675538</v>
      </c>
      <c r="W695" s="7" t="s">
        <v>9534</v>
      </c>
      <c r="AB695"/>
      <c r="AO695" s="1">
        <v>1</v>
      </c>
      <c r="AP695" s="1">
        <v>0.9</v>
      </c>
    </row>
    <row r="696" spans="2:42" x14ac:dyDescent="0.25">
      <c r="B696" s="105" t="s">
        <v>9535</v>
      </c>
      <c r="C696" s="15">
        <v>222.98</v>
      </c>
      <c r="D696" s="15">
        <v>154.91</v>
      </c>
      <c r="E696" s="15">
        <v>100.36</v>
      </c>
      <c r="F696" s="15">
        <v>30</v>
      </c>
      <c r="G696" s="15">
        <f t="shared" si="148"/>
        <v>130.36000000000001</v>
      </c>
      <c r="H696" s="40">
        <f t="shared" si="149"/>
        <v>202.46194136182731</v>
      </c>
      <c r="I696" s="42">
        <f t="shared" si="150"/>
        <v>0.76513145610490085</v>
      </c>
      <c r="J696" s="7">
        <v>457.45</v>
      </c>
      <c r="L696" s="105">
        <v>1</v>
      </c>
      <c r="M696" s="40">
        <f t="shared" si="151"/>
        <v>0</v>
      </c>
      <c r="N696" s="40">
        <f t="shared" si="136"/>
        <v>202.46194136182731</v>
      </c>
      <c r="O696" s="40">
        <f t="shared" si="137"/>
        <v>130.36000000000001</v>
      </c>
      <c r="P696" s="40">
        <f t="shared" si="138"/>
        <v>154.91</v>
      </c>
      <c r="Q696" s="40">
        <f t="shared" si="152"/>
        <v>0</v>
      </c>
      <c r="R696" s="40">
        <f t="shared" si="153"/>
        <v>130.36000000000001</v>
      </c>
      <c r="S696" s="40">
        <f t="shared" si="154"/>
        <v>2.1000000000000227</v>
      </c>
      <c r="T696" s="40">
        <f t="shared" si="139"/>
        <v>10.360000000000014</v>
      </c>
      <c r="U696" s="40">
        <f t="shared" si="140"/>
        <v>155.25603917400443</v>
      </c>
      <c r="V696" s="13">
        <f t="shared" si="141"/>
        <v>0.9977711709261331</v>
      </c>
      <c r="W696" s="7" t="s">
        <v>9535</v>
      </c>
      <c r="AB696"/>
      <c r="AO696" s="1">
        <v>1</v>
      </c>
      <c r="AP696" s="1">
        <v>0.9</v>
      </c>
    </row>
    <row r="697" spans="2:42" x14ac:dyDescent="0.25">
      <c r="B697" s="105" t="s">
        <v>9536</v>
      </c>
      <c r="C697" s="15">
        <v>216.56</v>
      </c>
      <c r="D697" s="15">
        <v>147.25</v>
      </c>
      <c r="E697" s="15">
        <v>89.54</v>
      </c>
      <c r="F697" s="15">
        <v>30</v>
      </c>
      <c r="G697" s="15">
        <f t="shared" si="148"/>
        <v>119.54</v>
      </c>
      <c r="H697" s="40">
        <f t="shared" si="149"/>
        <v>189.66384499951488</v>
      </c>
      <c r="I697" s="42">
        <f t="shared" si="150"/>
        <v>0.77637358875845119</v>
      </c>
      <c r="J697" s="7">
        <v>458.82</v>
      </c>
      <c r="L697" s="105">
        <v>1</v>
      </c>
      <c r="M697" s="40">
        <f t="shared" si="151"/>
        <v>0</v>
      </c>
      <c r="N697" s="40">
        <f t="shared" si="136"/>
        <v>189.66384499951488</v>
      </c>
      <c r="O697" s="40">
        <f t="shared" si="137"/>
        <v>119.54000000000002</v>
      </c>
      <c r="P697" s="40">
        <f t="shared" si="138"/>
        <v>147.25</v>
      </c>
      <c r="Q697" s="40">
        <f t="shared" si="152"/>
        <v>0</v>
      </c>
      <c r="R697" s="40">
        <f t="shared" si="153"/>
        <v>119.54000000000002</v>
      </c>
      <c r="S697" s="40">
        <f t="shared" si="154"/>
        <v>-10.819999999999993</v>
      </c>
      <c r="T697" s="40">
        <f t="shared" si="139"/>
        <v>-0.45999999999999375</v>
      </c>
      <c r="U697" s="40">
        <f t="shared" si="140"/>
        <v>0</v>
      </c>
      <c r="V697" s="13">
        <f t="shared" si="141"/>
        <v>1</v>
      </c>
      <c r="W697" s="7" t="s">
        <v>9536</v>
      </c>
      <c r="AB697"/>
      <c r="AO697" s="1">
        <v>1</v>
      </c>
      <c r="AP697" s="1">
        <v>0.9</v>
      </c>
    </row>
    <row r="698" spans="2:42" x14ac:dyDescent="0.25">
      <c r="B698" s="105" t="s">
        <v>9537</v>
      </c>
      <c r="C698" s="15">
        <v>225.46</v>
      </c>
      <c r="D698" s="15">
        <v>144.32</v>
      </c>
      <c r="E698" s="15">
        <v>86.32</v>
      </c>
      <c r="F698" s="15">
        <v>30</v>
      </c>
      <c r="G698" s="15">
        <f t="shared" si="148"/>
        <v>116.32</v>
      </c>
      <c r="H698" s="40">
        <f t="shared" si="149"/>
        <v>185.36074233774531</v>
      </c>
      <c r="I698" s="42">
        <f t="shared" si="150"/>
        <v>0.77858989006979107</v>
      </c>
      <c r="J698" s="7">
        <v>459.1</v>
      </c>
      <c r="L698" s="105">
        <v>1</v>
      </c>
      <c r="M698" s="40">
        <f t="shared" si="151"/>
        <v>0</v>
      </c>
      <c r="N698" s="40">
        <f t="shared" si="136"/>
        <v>185.36074233774531</v>
      </c>
      <c r="O698" s="40">
        <f t="shared" si="137"/>
        <v>116.32000000000002</v>
      </c>
      <c r="P698" s="40">
        <f t="shared" si="138"/>
        <v>144.32</v>
      </c>
      <c r="Q698" s="40">
        <f t="shared" si="152"/>
        <v>0</v>
      </c>
      <c r="R698" s="40">
        <f t="shared" si="153"/>
        <v>116.32000000000002</v>
      </c>
      <c r="S698" s="40">
        <f t="shared" si="154"/>
        <v>-3.2199999999999989</v>
      </c>
      <c r="T698" s="40">
        <f t="shared" si="139"/>
        <v>-3.6800000000000068</v>
      </c>
      <c r="U698" s="40">
        <f t="shared" si="140"/>
        <v>0</v>
      </c>
      <c r="V698" s="13">
        <f t="shared" si="141"/>
        <v>1</v>
      </c>
      <c r="W698" s="7" t="s">
        <v>9537</v>
      </c>
      <c r="AB698"/>
      <c r="AO698" s="1">
        <v>1</v>
      </c>
      <c r="AP698" s="1">
        <v>0.9</v>
      </c>
    </row>
    <row r="699" spans="2:42" x14ac:dyDescent="0.25">
      <c r="B699" s="105" t="s">
        <v>9538</v>
      </c>
      <c r="C699" s="15">
        <v>224.14</v>
      </c>
      <c r="D699" s="15">
        <v>154.15</v>
      </c>
      <c r="E699" s="15">
        <v>92.4</v>
      </c>
      <c r="F699" s="15">
        <v>30</v>
      </c>
      <c r="G699" s="15">
        <f t="shared" si="148"/>
        <v>122.4</v>
      </c>
      <c r="H699" s="40">
        <f t="shared" si="149"/>
        <v>196.83491179158236</v>
      </c>
      <c r="I699" s="42">
        <f t="shared" si="150"/>
        <v>0.78314359275462753</v>
      </c>
      <c r="J699" s="7">
        <v>460.02</v>
      </c>
      <c r="L699" s="105">
        <v>1</v>
      </c>
      <c r="M699" s="40">
        <f t="shared" si="151"/>
        <v>0</v>
      </c>
      <c r="N699" s="40">
        <f t="shared" si="136"/>
        <v>196.83491179158236</v>
      </c>
      <c r="O699" s="40">
        <f t="shared" si="137"/>
        <v>122.40000000000002</v>
      </c>
      <c r="P699" s="40">
        <f t="shared" si="138"/>
        <v>154.15</v>
      </c>
      <c r="Q699" s="40">
        <f t="shared" si="152"/>
        <v>0</v>
      </c>
      <c r="R699" s="40">
        <f t="shared" si="153"/>
        <v>122.40000000000002</v>
      </c>
      <c r="S699" s="40">
        <f t="shared" si="154"/>
        <v>6.0799999999999983</v>
      </c>
      <c r="T699" s="40">
        <f t="shared" si="139"/>
        <v>2.4000000000000057</v>
      </c>
      <c r="U699" s="40">
        <f t="shared" si="140"/>
        <v>154.16868196880975</v>
      </c>
      <c r="V699" s="13">
        <f t="shared" si="141"/>
        <v>0.99987882124585115</v>
      </c>
      <c r="W699" s="7" t="s">
        <v>9538</v>
      </c>
      <c r="AB699"/>
      <c r="AO699" s="1">
        <v>1</v>
      </c>
      <c r="AP699" s="1">
        <v>0.9</v>
      </c>
    </row>
    <row r="700" spans="2:42" x14ac:dyDescent="0.25">
      <c r="B700" s="105" t="s">
        <v>9539</v>
      </c>
      <c r="C700" s="15">
        <v>237.97</v>
      </c>
      <c r="D700" s="15">
        <v>161.88999999999999</v>
      </c>
      <c r="E700" s="15">
        <v>94.16</v>
      </c>
      <c r="F700" s="15">
        <v>30</v>
      </c>
      <c r="G700" s="15">
        <f t="shared" si="148"/>
        <v>124.16</v>
      </c>
      <c r="H700" s="40">
        <f t="shared" si="149"/>
        <v>204.01979732369111</v>
      </c>
      <c r="I700" s="42">
        <f t="shared" si="150"/>
        <v>0.79350142546779723</v>
      </c>
      <c r="J700" s="7">
        <v>459.3</v>
      </c>
      <c r="L700" s="105">
        <v>1</v>
      </c>
      <c r="M700" s="40">
        <f t="shared" si="151"/>
        <v>0</v>
      </c>
      <c r="N700" s="40">
        <f t="shared" si="136"/>
        <v>204.01979732369111</v>
      </c>
      <c r="O700" s="40">
        <f t="shared" si="137"/>
        <v>124.16000000000003</v>
      </c>
      <c r="P700" s="40">
        <f t="shared" si="138"/>
        <v>161.88999999999999</v>
      </c>
      <c r="Q700" s="40">
        <f t="shared" si="152"/>
        <v>0</v>
      </c>
      <c r="R700" s="40">
        <f t="shared" si="153"/>
        <v>124.16000000000003</v>
      </c>
      <c r="S700" s="40">
        <f t="shared" si="154"/>
        <v>1.7600000000000051</v>
      </c>
      <c r="T700" s="40">
        <f t="shared" si="139"/>
        <v>4.1599999999999966</v>
      </c>
      <c r="U700" s="40">
        <f t="shared" si="140"/>
        <v>161.94343981773389</v>
      </c>
      <c r="V700" s="13">
        <f t="shared" si="141"/>
        <v>0.99967000936997474</v>
      </c>
      <c r="W700" s="7" t="s">
        <v>9539</v>
      </c>
      <c r="AB700"/>
      <c r="AO700" s="1">
        <v>1</v>
      </c>
      <c r="AP700" s="1">
        <v>0.9</v>
      </c>
    </row>
    <row r="701" spans="2:42" x14ac:dyDescent="0.25">
      <c r="B701" s="105" t="s">
        <v>9540</v>
      </c>
      <c r="C701" s="15">
        <v>222.77</v>
      </c>
      <c r="D701" s="15">
        <v>173.23</v>
      </c>
      <c r="E701" s="15">
        <v>98.29</v>
      </c>
      <c r="F701" s="15">
        <v>30</v>
      </c>
      <c r="G701" s="15">
        <f t="shared" si="148"/>
        <v>128.29000000000002</v>
      </c>
      <c r="H701" s="40">
        <f t="shared" si="149"/>
        <v>215.56195629099307</v>
      </c>
      <c r="I701" s="42">
        <f t="shared" si="150"/>
        <v>0.80362046708349599</v>
      </c>
      <c r="J701" s="7">
        <v>458.9</v>
      </c>
      <c r="L701" s="105">
        <v>1</v>
      </c>
      <c r="M701" s="40">
        <f t="shared" si="151"/>
        <v>0</v>
      </c>
      <c r="N701" s="40">
        <f t="shared" si="136"/>
        <v>215.56195629099307</v>
      </c>
      <c r="O701" s="40">
        <f t="shared" si="137"/>
        <v>128.29000000000002</v>
      </c>
      <c r="P701" s="40">
        <f t="shared" si="138"/>
        <v>173.23</v>
      </c>
      <c r="Q701" s="40">
        <f t="shared" si="152"/>
        <v>0</v>
      </c>
      <c r="R701" s="40">
        <f t="shared" si="153"/>
        <v>128.29000000000002</v>
      </c>
      <c r="S701" s="40">
        <f t="shared" si="154"/>
        <v>4.1299999999999955</v>
      </c>
      <c r="T701" s="40">
        <f t="shared" si="139"/>
        <v>8.2900000000000205</v>
      </c>
      <c r="U701" s="40">
        <f t="shared" si="140"/>
        <v>173.42824741085286</v>
      </c>
      <c r="V701" s="13">
        <f t="shared" si="141"/>
        <v>0.99885689088246843</v>
      </c>
      <c r="W701" s="7" t="s">
        <v>9540</v>
      </c>
      <c r="AB701"/>
      <c r="AO701" s="1">
        <v>1</v>
      </c>
      <c r="AP701" s="1">
        <v>0.9</v>
      </c>
    </row>
    <row r="702" spans="2:42" x14ac:dyDescent="0.25">
      <c r="B702" s="105" t="s">
        <v>9541</v>
      </c>
      <c r="C702" s="15">
        <v>295.94</v>
      </c>
      <c r="D702" s="15">
        <v>191.58</v>
      </c>
      <c r="E702" s="15">
        <v>125.24</v>
      </c>
      <c r="F702" s="15">
        <v>30</v>
      </c>
      <c r="G702" s="15">
        <f t="shared" si="148"/>
        <v>155.24</v>
      </c>
      <c r="H702" s="40">
        <f t="shared" si="149"/>
        <v>246.58133343787401</v>
      </c>
      <c r="I702" s="42">
        <f t="shared" si="150"/>
        <v>0.77694445613121987</v>
      </c>
      <c r="J702" s="7">
        <v>457.7</v>
      </c>
      <c r="L702" s="105">
        <v>1</v>
      </c>
      <c r="M702" s="40">
        <f t="shared" si="151"/>
        <v>0</v>
      </c>
      <c r="N702" s="40">
        <f t="shared" si="136"/>
        <v>246.58133343787401</v>
      </c>
      <c r="O702" s="40">
        <f t="shared" si="137"/>
        <v>155.23999999999998</v>
      </c>
      <c r="P702" s="40">
        <f t="shared" si="138"/>
        <v>191.58</v>
      </c>
      <c r="Q702" s="40">
        <f t="shared" si="152"/>
        <v>0</v>
      </c>
      <c r="R702" s="40">
        <f t="shared" si="153"/>
        <v>155.23999999999998</v>
      </c>
      <c r="S702" s="40">
        <f t="shared" si="154"/>
        <v>26.94999999999996</v>
      </c>
      <c r="T702" s="40">
        <f t="shared" si="139"/>
        <v>35.240000000000009</v>
      </c>
      <c r="U702" s="40">
        <f t="shared" si="140"/>
        <v>194.79413235516108</v>
      </c>
      <c r="V702" s="13">
        <f t="shared" si="141"/>
        <v>0.98349985024548447</v>
      </c>
      <c r="W702" s="7" t="s">
        <v>9541</v>
      </c>
      <c r="AB702"/>
      <c r="AO702" s="1">
        <v>1</v>
      </c>
      <c r="AP702" s="1">
        <v>0.9</v>
      </c>
    </row>
    <row r="703" spans="2:42" x14ac:dyDescent="0.25">
      <c r="B703" s="105" t="s">
        <v>9542</v>
      </c>
      <c r="C703" s="15">
        <v>215.22</v>
      </c>
      <c r="D703" s="15">
        <v>155.11000000000001</v>
      </c>
      <c r="E703" s="15">
        <v>103.64</v>
      </c>
      <c r="F703" s="15">
        <v>30</v>
      </c>
      <c r="G703" s="15">
        <f t="shared" si="148"/>
        <v>133.63999999999999</v>
      </c>
      <c r="H703" s="40">
        <f t="shared" si="149"/>
        <v>204.74071822673673</v>
      </c>
      <c r="I703" s="42">
        <f t="shared" si="150"/>
        <v>0.75759234090517358</v>
      </c>
      <c r="J703" s="7">
        <v>462.34</v>
      </c>
      <c r="L703" s="105">
        <v>1</v>
      </c>
      <c r="M703" s="40">
        <f t="shared" si="151"/>
        <v>0</v>
      </c>
      <c r="N703" s="40">
        <f t="shared" si="136"/>
        <v>204.74071822673673</v>
      </c>
      <c r="O703" s="40">
        <f t="shared" si="137"/>
        <v>133.63999999999999</v>
      </c>
      <c r="P703" s="40">
        <f t="shared" si="138"/>
        <v>155.11000000000001</v>
      </c>
      <c r="Q703" s="40">
        <f t="shared" si="152"/>
        <v>0</v>
      </c>
      <c r="R703" s="40">
        <f t="shared" si="153"/>
        <v>133.63999999999999</v>
      </c>
      <c r="S703" s="40">
        <f t="shared" si="154"/>
        <v>-21.599999999999994</v>
      </c>
      <c r="T703" s="40">
        <f t="shared" si="139"/>
        <v>13.639999999999986</v>
      </c>
      <c r="U703" s="40">
        <f t="shared" si="140"/>
        <v>155.7085794039622</v>
      </c>
      <c r="V703" s="13">
        <f t="shared" si="141"/>
        <v>0.9961557712089244</v>
      </c>
      <c r="W703" s="7" t="s">
        <v>9542</v>
      </c>
      <c r="AB703"/>
      <c r="AO703" s="1">
        <v>1</v>
      </c>
      <c r="AP703" s="1">
        <v>0.9</v>
      </c>
    </row>
    <row r="704" spans="2:42" x14ac:dyDescent="0.25">
      <c r="B704" s="105" t="s">
        <v>9543</v>
      </c>
      <c r="C704" s="15">
        <v>206.78</v>
      </c>
      <c r="D704" s="15">
        <v>151.22999999999999</v>
      </c>
      <c r="E704" s="15">
        <v>93.8</v>
      </c>
      <c r="F704" s="15">
        <v>30</v>
      </c>
      <c r="G704" s="15">
        <f t="shared" si="148"/>
        <v>123.8</v>
      </c>
      <c r="H704" s="40">
        <f t="shared" si="149"/>
        <v>195.4404075415317</v>
      </c>
      <c r="I704" s="42">
        <f t="shared" si="150"/>
        <v>0.77379085472825337</v>
      </c>
      <c r="J704" s="7">
        <v>464.25</v>
      </c>
      <c r="L704" s="105">
        <v>1</v>
      </c>
      <c r="M704" s="40">
        <f t="shared" si="151"/>
        <v>0</v>
      </c>
      <c r="N704" s="40">
        <f t="shared" si="136"/>
        <v>195.4404075415317</v>
      </c>
      <c r="O704" s="40">
        <f t="shared" si="137"/>
        <v>123.79999999999998</v>
      </c>
      <c r="P704" s="40">
        <f t="shared" si="138"/>
        <v>151.22999999999999</v>
      </c>
      <c r="Q704" s="40">
        <f t="shared" si="152"/>
        <v>0</v>
      </c>
      <c r="R704" s="40">
        <f t="shared" si="153"/>
        <v>123.79999999999998</v>
      </c>
      <c r="S704" s="40">
        <f t="shared" si="154"/>
        <v>-9.8400000000000034</v>
      </c>
      <c r="T704" s="40">
        <f t="shared" si="139"/>
        <v>3.7999999999999972</v>
      </c>
      <c r="U704" s="40">
        <f t="shared" si="140"/>
        <v>151.27773431671957</v>
      </c>
      <c r="V704" s="13">
        <f t="shared" si="141"/>
        <v>0.99968445907168568</v>
      </c>
      <c r="W704" s="7" t="s">
        <v>9543</v>
      </c>
      <c r="AB704"/>
      <c r="AO704" s="1">
        <v>1</v>
      </c>
      <c r="AP704" s="1">
        <v>0.9</v>
      </c>
    </row>
    <row r="705" spans="2:42" x14ac:dyDescent="0.25">
      <c r="B705" s="105" t="s">
        <v>9544</v>
      </c>
      <c r="C705" s="15">
        <v>203.78</v>
      </c>
      <c r="D705" s="15">
        <v>153.1</v>
      </c>
      <c r="E705" s="15">
        <v>95.3</v>
      </c>
      <c r="F705" s="15">
        <v>30</v>
      </c>
      <c r="G705" s="15">
        <f t="shared" si="148"/>
        <v>125.3</v>
      </c>
      <c r="H705" s="40">
        <f t="shared" si="149"/>
        <v>197.83755962910581</v>
      </c>
      <c r="I705" s="42">
        <f t="shared" si="150"/>
        <v>0.7738672084664957</v>
      </c>
      <c r="J705" s="7">
        <v>464.57</v>
      </c>
      <c r="L705" s="105">
        <v>1</v>
      </c>
      <c r="M705" s="40">
        <f t="shared" si="151"/>
        <v>0</v>
      </c>
      <c r="N705" s="40">
        <f t="shared" si="136"/>
        <v>197.83755962910581</v>
      </c>
      <c r="O705" s="40">
        <f t="shared" si="137"/>
        <v>125.29999999999998</v>
      </c>
      <c r="P705" s="40">
        <f t="shared" si="138"/>
        <v>153.1</v>
      </c>
      <c r="Q705" s="40">
        <f t="shared" si="152"/>
        <v>0</v>
      </c>
      <c r="R705" s="40">
        <f t="shared" si="153"/>
        <v>125.29999999999998</v>
      </c>
      <c r="S705" s="40">
        <f t="shared" si="154"/>
        <v>1.5</v>
      </c>
      <c r="T705" s="40">
        <f t="shared" si="139"/>
        <v>5.2999999999999972</v>
      </c>
      <c r="U705" s="40">
        <f t="shared" si="140"/>
        <v>153.19170995847</v>
      </c>
      <c r="V705" s="13">
        <f t="shared" si="141"/>
        <v>0.99940133863317493</v>
      </c>
      <c r="W705" s="7" t="s">
        <v>9544</v>
      </c>
      <c r="AB705"/>
      <c r="AO705" s="1">
        <v>1</v>
      </c>
      <c r="AP705" s="1">
        <v>0.9</v>
      </c>
    </row>
    <row r="706" spans="2:42" x14ac:dyDescent="0.25">
      <c r="B706" s="105" t="s">
        <v>9545</v>
      </c>
      <c r="C706" s="15">
        <v>325.86</v>
      </c>
      <c r="D706" s="15">
        <v>197.24</v>
      </c>
      <c r="E706" s="15">
        <v>132.77000000000001</v>
      </c>
      <c r="F706" s="15">
        <v>30</v>
      </c>
      <c r="G706" s="15">
        <f t="shared" si="148"/>
        <v>162.77000000000001</v>
      </c>
      <c r="H706" s="40">
        <f t="shared" si="149"/>
        <v>255.72972158120379</v>
      </c>
      <c r="I706" s="42">
        <f t="shared" si="150"/>
        <v>0.77128305142024289</v>
      </c>
      <c r="J706" s="7">
        <v>459.3</v>
      </c>
      <c r="L706" s="105">
        <v>1</v>
      </c>
      <c r="M706" s="40">
        <f t="shared" si="151"/>
        <v>0</v>
      </c>
      <c r="N706" s="40">
        <f t="shared" si="136"/>
        <v>255.72972158120379</v>
      </c>
      <c r="O706" s="40">
        <f t="shared" si="137"/>
        <v>162.77000000000001</v>
      </c>
      <c r="P706" s="40">
        <f t="shared" si="138"/>
        <v>197.24</v>
      </c>
      <c r="Q706" s="40">
        <f t="shared" si="152"/>
        <v>0</v>
      </c>
      <c r="R706" s="40">
        <f t="shared" si="153"/>
        <v>162.77000000000001</v>
      </c>
      <c r="S706" s="40">
        <f t="shared" si="154"/>
        <v>37.470000000000027</v>
      </c>
      <c r="T706" s="40">
        <f t="shared" si="139"/>
        <v>42.77000000000001</v>
      </c>
      <c r="U706" s="40">
        <f t="shared" si="140"/>
        <v>201.82390963411646</v>
      </c>
      <c r="V706" s="13">
        <f t="shared" si="141"/>
        <v>0.97728757884818229</v>
      </c>
      <c r="W706" s="7" t="s">
        <v>9545</v>
      </c>
      <c r="AB706"/>
      <c r="AO706" s="1">
        <v>1</v>
      </c>
      <c r="AP706" s="1">
        <v>0.9</v>
      </c>
    </row>
    <row r="707" spans="2:42" x14ac:dyDescent="0.25">
      <c r="B707" s="105" t="s">
        <v>9546</v>
      </c>
      <c r="C707" s="15">
        <v>312.45999999999998</v>
      </c>
      <c r="D707" s="15">
        <v>195.46</v>
      </c>
      <c r="E707" s="15">
        <v>125.89</v>
      </c>
      <c r="F707" s="15">
        <v>30</v>
      </c>
      <c r="G707" s="15">
        <f t="shared" si="148"/>
        <v>155.88999999999999</v>
      </c>
      <c r="H707" s="40">
        <f t="shared" si="149"/>
        <v>250.01260708212297</v>
      </c>
      <c r="I707" s="42">
        <f t="shared" si="150"/>
        <v>0.78180057510378353</v>
      </c>
      <c r="J707" s="7">
        <v>460.61</v>
      </c>
      <c r="L707" s="105">
        <v>1</v>
      </c>
      <c r="M707" s="40">
        <f t="shared" si="151"/>
        <v>0</v>
      </c>
      <c r="N707" s="40">
        <f t="shared" si="136"/>
        <v>250.01260708212297</v>
      </c>
      <c r="O707" s="40">
        <f t="shared" si="137"/>
        <v>155.89000000000001</v>
      </c>
      <c r="P707" s="40">
        <f t="shared" si="138"/>
        <v>195.46</v>
      </c>
      <c r="Q707" s="40">
        <f t="shared" si="152"/>
        <v>0</v>
      </c>
      <c r="R707" s="40">
        <f t="shared" si="153"/>
        <v>155.89000000000001</v>
      </c>
      <c r="S707" s="40">
        <f t="shared" si="154"/>
        <v>-6.8799999999999955</v>
      </c>
      <c r="T707" s="40">
        <f t="shared" si="139"/>
        <v>35.889999999999986</v>
      </c>
      <c r="U707" s="40">
        <f t="shared" si="140"/>
        <v>198.72771246104557</v>
      </c>
      <c r="V707" s="13">
        <f t="shared" si="141"/>
        <v>0.98355683552848172</v>
      </c>
      <c r="W707" s="7" t="s">
        <v>9546</v>
      </c>
      <c r="AB707"/>
      <c r="AO707" s="1">
        <v>1</v>
      </c>
      <c r="AP707" s="1">
        <v>0.9</v>
      </c>
    </row>
    <row r="708" spans="2:42" x14ac:dyDescent="0.25">
      <c r="B708" s="105" t="s">
        <v>9547</v>
      </c>
      <c r="C708" s="15">
        <v>250.98</v>
      </c>
      <c r="D708" s="15">
        <v>165.64</v>
      </c>
      <c r="E708" s="15">
        <v>122.72</v>
      </c>
      <c r="F708" s="15">
        <v>30</v>
      </c>
      <c r="G708" s="15">
        <f t="shared" si="148"/>
        <v>152.72</v>
      </c>
      <c r="H708" s="40">
        <f t="shared" si="149"/>
        <v>225.29981802034371</v>
      </c>
      <c r="I708" s="42">
        <f t="shared" si="150"/>
        <v>0.73519810826053722</v>
      </c>
      <c r="J708" s="7">
        <v>462.27</v>
      </c>
      <c r="L708" s="105">
        <v>1</v>
      </c>
      <c r="M708" s="40">
        <f t="shared" si="151"/>
        <v>0</v>
      </c>
      <c r="N708" s="40">
        <f t="shared" ref="N708:N771" si="155">D708/I708</f>
        <v>225.29981802034371</v>
      </c>
      <c r="O708" s="40">
        <f t="shared" ref="O708:O771" si="156">N708*SIN(ACOS(I708))</f>
        <v>152.71999999999997</v>
      </c>
      <c r="P708" s="40">
        <f t="shared" ref="P708:P771" si="157">D708/L708</f>
        <v>165.64</v>
      </c>
      <c r="Q708" s="40">
        <f t="shared" si="152"/>
        <v>0</v>
      </c>
      <c r="R708" s="40">
        <f t="shared" si="153"/>
        <v>152.71999999999997</v>
      </c>
      <c r="S708" s="40">
        <f t="shared" si="154"/>
        <v>-3.1700000000000443</v>
      </c>
      <c r="T708" s="40">
        <f t="shared" ref="T708:T771" si="158">G708-$X$4</f>
        <v>32.72</v>
      </c>
      <c r="U708" s="40">
        <f t="shared" ref="U708:U771" si="159">IF(T708&gt;1,SQRT((D708)^2+(T708)^2),0)</f>
        <v>168.84077706525753</v>
      </c>
      <c r="V708" s="13">
        <f t="shared" ref="V708:V771" si="160">IF(U708&gt;0,D708/U708,1)</f>
        <v>0.98104263009864956</v>
      </c>
      <c r="W708" s="7" t="s">
        <v>9547</v>
      </c>
      <c r="AB708"/>
      <c r="AO708" s="1">
        <v>1</v>
      </c>
      <c r="AP708" s="1">
        <v>0.9</v>
      </c>
    </row>
    <row r="709" spans="2:42" x14ac:dyDescent="0.25">
      <c r="B709" s="105" t="s">
        <v>9548</v>
      </c>
      <c r="C709" s="15">
        <v>199.57</v>
      </c>
      <c r="D709" s="15">
        <v>146.30000000000001</v>
      </c>
      <c r="E709" s="15">
        <v>95.34</v>
      </c>
      <c r="F709" s="15">
        <v>30</v>
      </c>
      <c r="G709" s="15">
        <f t="shared" si="148"/>
        <v>125.34</v>
      </c>
      <c r="H709" s="40">
        <f t="shared" si="149"/>
        <v>192.64943706120712</v>
      </c>
      <c r="I709" s="42">
        <f t="shared" si="150"/>
        <v>0.75941047236758175</v>
      </c>
      <c r="J709" s="7">
        <v>465.42</v>
      </c>
      <c r="L709" s="105">
        <v>1</v>
      </c>
      <c r="M709" s="40">
        <f t="shared" si="151"/>
        <v>0</v>
      </c>
      <c r="N709" s="40">
        <f t="shared" si="155"/>
        <v>192.64943706120712</v>
      </c>
      <c r="O709" s="40">
        <f t="shared" si="156"/>
        <v>125.34</v>
      </c>
      <c r="P709" s="40">
        <f t="shared" si="157"/>
        <v>146.30000000000001</v>
      </c>
      <c r="Q709" s="40">
        <f t="shared" si="152"/>
        <v>0</v>
      </c>
      <c r="R709" s="40">
        <f t="shared" si="153"/>
        <v>125.34</v>
      </c>
      <c r="S709" s="40">
        <f t="shared" si="154"/>
        <v>-27.379999999999967</v>
      </c>
      <c r="T709" s="40">
        <f t="shared" si="158"/>
        <v>5.3400000000000034</v>
      </c>
      <c r="U709" s="40">
        <f t="shared" si="159"/>
        <v>146.39742347459534</v>
      </c>
      <c r="V709" s="13">
        <f t="shared" si="160"/>
        <v>0.99933452739615847</v>
      </c>
      <c r="W709" s="7" t="s">
        <v>9548</v>
      </c>
      <c r="AB709"/>
      <c r="AO709" s="1">
        <v>1</v>
      </c>
      <c r="AP709" s="1">
        <v>0.9</v>
      </c>
    </row>
    <row r="710" spans="2:42" x14ac:dyDescent="0.25">
      <c r="B710" s="105" t="s">
        <v>9549</v>
      </c>
      <c r="C710" s="15">
        <v>188.91</v>
      </c>
      <c r="D710" s="15">
        <v>125.08</v>
      </c>
      <c r="E710" s="15">
        <v>83.73</v>
      </c>
      <c r="F710" s="15">
        <v>30</v>
      </c>
      <c r="G710" s="15">
        <f t="shared" si="148"/>
        <v>113.73</v>
      </c>
      <c r="H710" s="40">
        <f t="shared" si="149"/>
        <v>169.05478194952073</v>
      </c>
      <c r="I710" s="42">
        <f t="shared" si="150"/>
        <v>0.7398785089519001</v>
      </c>
      <c r="J710" s="7">
        <v>464.86</v>
      </c>
      <c r="L710" s="105">
        <v>1</v>
      </c>
      <c r="M710" s="40">
        <f t="shared" si="151"/>
        <v>0</v>
      </c>
      <c r="N710" s="40">
        <f t="shared" si="155"/>
        <v>169.05478194952073</v>
      </c>
      <c r="O710" s="40">
        <f t="shared" si="156"/>
        <v>113.73</v>
      </c>
      <c r="P710" s="40">
        <f t="shared" si="157"/>
        <v>125.08</v>
      </c>
      <c r="Q710" s="40">
        <f t="shared" si="152"/>
        <v>0</v>
      </c>
      <c r="R710" s="40">
        <f t="shared" si="153"/>
        <v>113.73</v>
      </c>
      <c r="S710" s="40">
        <f t="shared" si="154"/>
        <v>-11.61</v>
      </c>
      <c r="T710" s="40">
        <f t="shared" si="158"/>
        <v>-6.269999999999996</v>
      </c>
      <c r="U710" s="40">
        <f t="shared" si="159"/>
        <v>0</v>
      </c>
      <c r="V710" s="13">
        <f t="shared" si="160"/>
        <v>1</v>
      </c>
      <c r="W710" s="7" t="s">
        <v>9549</v>
      </c>
      <c r="AB710"/>
      <c r="AO710" s="1">
        <v>1</v>
      </c>
      <c r="AP710" s="1">
        <v>0.9</v>
      </c>
    </row>
    <row r="711" spans="2:42" x14ac:dyDescent="0.25">
      <c r="B711" s="105" t="s">
        <v>9550</v>
      </c>
      <c r="C711" s="15">
        <v>292.22000000000003</v>
      </c>
      <c r="D711" s="15">
        <v>193.51</v>
      </c>
      <c r="E711" s="15">
        <v>116.37</v>
      </c>
      <c r="F711" s="15">
        <v>30</v>
      </c>
      <c r="G711" s="15">
        <f t="shared" si="148"/>
        <v>146.37</v>
      </c>
      <c r="H711" s="40">
        <f t="shared" si="149"/>
        <v>242.63201973358753</v>
      </c>
      <c r="I711" s="42">
        <f t="shared" si="150"/>
        <v>0.7975451888521391</v>
      </c>
      <c r="J711" s="7">
        <v>459.53</v>
      </c>
      <c r="L711" s="105">
        <v>1</v>
      </c>
      <c r="M711" s="40">
        <f t="shared" si="151"/>
        <v>0</v>
      </c>
      <c r="N711" s="40">
        <f t="shared" si="155"/>
        <v>242.6320197335875</v>
      </c>
      <c r="O711" s="40">
        <f t="shared" si="156"/>
        <v>146.36999999999998</v>
      </c>
      <c r="P711" s="40">
        <f t="shared" si="157"/>
        <v>193.51</v>
      </c>
      <c r="Q711" s="40">
        <f t="shared" si="152"/>
        <v>0</v>
      </c>
      <c r="R711" s="40">
        <f t="shared" si="153"/>
        <v>146.36999999999998</v>
      </c>
      <c r="S711" s="40">
        <f t="shared" si="154"/>
        <v>32.639999999999972</v>
      </c>
      <c r="T711" s="40">
        <f t="shared" si="158"/>
        <v>26.370000000000005</v>
      </c>
      <c r="U711" s="40">
        <f t="shared" si="159"/>
        <v>195.2984818169358</v>
      </c>
      <c r="V711" s="13">
        <f t="shared" si="160"/>
        <v>0.99084231582193116</v>
      </c>
      <c r="W711" s="7" t="s">
        <v>9550</v>
      </c>
      <c r="AB711"/>
      <c r="AO711" s="1">
        <v>1</v>
      </c>
      <c r="AP711" s="1">
        <v>0.9</v>
      </c>
    </row>
    <row r="712" spans="2:42" x14ac:dyDescent="0.25">
      <c r="B712" s="105" t="s">
        <v>9551</v>
      </c>
      <c r="C712" s="15">
        <v>274.74</v>
      </c>
      <c r="D712" s="15">
        <v>196.16</v>
      </c>
      <c r="E712" s="15">
        <v>119.45</v>
      </c>
      <c r="F712" s="15">
        <v>30</v>
      </c>
      <c r="G712" s="15">
        <f t="shared" si="148"/>
        <v>149.44999999999999</v>
      </c>
      <c r="H712" s="40">
        <f t="shared" si="149"/>
        <v>246.60504475780701</v>
      </c>
      <c r="I712" s="42">
        <f t="shared" si="150"/>
        <v>0.79544195939969708</v>
      </c>
      <c r="J712" s="7">
        <v>459.14</v>
      </c>
      <c r="L712" s="105">
        <v>1</v>
      </c>
      <c r="M712" s="40">
        <f t="shared" si="151"/>
        <v>0</v>
      </c>
      <c r="N712" s="40">
        <f t="shared" si="155"/>
        <v>246.60504475780701</v>
      </c>
      <c r="O712" s="40">
        <f t="shared" si="156"/>
        <v>149.44999999999996</v>
      </c>
      <c r="P712" s="40">
        <f t="shared" si="157"/>
        <v>196.16</v>
      </c>
      <c r="Q712" s="40">
        <f t="shared" si="152"/>
        <v>0</v>
      </c>
      <c r="R712" s="40">
        <f t="shared" si="153"/>
        <v>149.44999999999996</v>
      </c>
      <c r="S712" s="40">
        <f t="shared" si="154"/>
        <v>3.0799999999999841</v>
      </c>
      <c r="T712" s="40">
        <f t="shared" si="158"/>
        <v>29.449999999999989</v>
      </c>
      <c r="U712" s="40">
        <f t="shared" si="159"/>
        <v>198.35838298393139</v>
      </c>
      <c r="V712" s="13">
        <f t="shared" si="160"/>
        <v>0.98891711582409159</v>
      </c>
      <c r="W712" s="7" t="s">
        <v>9551</v>
      </c>
      <c r="AB712"/>
      <c r="AO712" s="1">
        <v>1</v>
      </c>
      <c r="AP712" s="1">
        <v>0.9</v>
      </c>
    </row>
    <row r="713" spans="2:42" x14ac:dyDescent="0.25">
      <c r="B713" s="105" t="s">
        <v>9552</v>
      </c>
      <c r="C713" s="15">
        <v>288.83</v>
      </c>
      <c r="D713" s="15">
        <v>186.55</v>
      </c>
      <c r="E713" s="15">
        <v>117.85</v>
      </c>
      <c r="F713" s="15">
        <v>30</v>
      </c>
      <c r="G713" s="15">
        <f t="shared" si="148"/>
        <v>147.85</v>
      </c>
      <c r="H713" s="40">
        <f t="shared" si="149"/>
        <v>238.03471385493336</v>
      </c>
      <c r="I713" s="42">
        <f t="shared" si="150"/>
        <v>0.78370922030175005</v>
      </c>
      <c r="J713" s="7">
        <v>457.48</v>
      </c>
      <c r="L713" s="105">
        <v>1</v>
      </c>
      <c r="M713" s="40">
        <f t="shared" si="151"/>
        <v>0</v>
      </c>
      <c r="N713" s="40">
        <f t="shared" si="155"/>
        <v>238.03471385493336</v>
      </c>
      <c r="O713" s="40">
        <f t="shared" si="156"/>
        <v>147.85</v>
      </c>
      <c r="P713" s="40">
        <f t="shared" si="157"/>
        <v>186.55</v>
      </c>
      <c r="Q713" s="40">
        <f t="shared" si="152"/>
        <v>0</v>
      </c>
      <c r="R713" s="40">
        <f t="shared" si="153"/>
        <v>147.85</v>
      </c>
      <c r="S713" s="40">
        <f t="shared" si="154"/>
        <v>-1.5999999999999659</v>
      </c>
      <c r="T713" s="40">
        <f t="shared" si="158"/>
        <v>27.849999999999994</v>
      </c>
      <c r="U713" s="40">
        <f t="shared" si="159"/>
        <v>188.61740375691741</v>
      </c>
      <c r="V713" s="13">
        <f t="shared" si="160"/>
        <v>0.9890391675649306</v>
      </c>
      <c r="W713" s="7" t="s">
        <v>9552</v>
      </c>
      <c r="AB713"/>
      <c r="AO713" s="1">
        <v>1</v>
      </c>
      <c r="AP713" s="1">
        <v>0.9</v>
      </c>
    </row>
    <row r="714" spans="2:42" x14ac:dyDescent="0.25">
      <c r="B714" s="105" t="s">
        <v>9553</v>
      </c>
      <c r="C714" s="15">
        <v>285.39</v>
      </c>
      <c r="D714" s="15">
        <v>194.48</v>
      </c>
      <c r="E714" s="15">
        <v>120.65</v>
      </c>
      <c r="F714" s="15">
        <v>30</v>
      </c>
      <c r="G714" s="15">
        <f t="shared" si="148"/>
        <v>150.65</v>
      </c>
      <c r="H714" s="40">
        <f t="shared" si="149"/>
        <v>246.00384732763834</v>
      </c>
      <c r="I714" s="42">
        <f t="shared" si="150"/>
        <v>0.79055674174470647</v>
      </c>
      <c r="J714" s="7">
        <v>455.94</v>
      </c>
      <c r="L714" s="105">
        <v>1</v>
      </c>
      <c r="M714" s="40">
        <f t="shared" si="151"/>
        <v>0</v>
      </c>
      <c r="N714" s="40">
        <f t="shared" si="155"/>
        <v>246.00384732763834</v>
      </c>
      <c r="O714" s="40">
        <f t="shared" si="156"/>
        <v>150.64999999999998</v>
      </c>
      <c r="P714" s="40">
        <f t="shared" si="157"/>
        <v>194.48</v>
      </c>
      <c r="Q714" s="40">
        <f t="shared" si="152"/>
        <v>0</v>
      </c>
      <c r="R714" s="40">
        <f t="shared" si="153"/>
        <v>150.64999999999998</v>
      </c>
      <c r="S714" s="40">
        <f t="shared" si="154"/>
        <v>2.7999999999999829</v>
      </c>
      <c r="T714" s="40">
        <f t="shared" si="158"/>
        <v>30.650000000000006</v>
      </c>
      <c r="U714" s="40">
        <f t="shared" si="159"/>
        <v>196.88040252904807</v>
      </c>
      <c r="V714" s="13">
        <f t="shared" si="160"/>
        <v>0.98780781378840421</v>
      </c>
      <c r="W714" s="7" t="s">
        <v>9553</v>
      </c>
      <c r="AB714"/>
      <c r="AO714" s="1">
        <v>1</v>
      </c>
      <c r="AP714" s="1">
        <v>0.9</v>
      </c>
    </row>
    <row r="715" spans="2:42" x14ac:dyDescent="0.25">
      <c r="B715" s="105" t="s">
        <v>9554</v>
      </c>
      <c r="C715" s="15">
        <v>219.58</v>
      </c>
      <c r="D715" s="15">
        <v>151.28</v>
      </c>
      <c r="E715" s="15">
        <v>88.36</v>
      </c>
      <c r="F715" s="15">
        <v>30</v>
      </c>
      <c r="G715" s="15">
        <f t="shared" si="148"/>
        <v>118.36</v>
      </c>
      <c r="H715" s="40">
        <f t="shared" si="149"/>
        <v>192.08000416493124</v>
      </c>
      <c r="I715" s="42">
        <f t="shared" si="150"/>
        <v>0.78758848771214129</v>
      </c>
      <c r="J715" s="7">
        <v>460.03</v>
      </c>
      <c r="L715" s="105">
        <v>1</v>
      </c>
      <c r="M715" s="40">
        <f t="shared" si="151"/>
        <v>0</v>
      </c>
      <c r="N715" s="40">
        <f t="shared" si="155"/>
        <v>192.08000416493124</v>
      </c>
      <c r="O715" s="40">
        <f t="shared" si="156"/>
        <v>118.36</v>
      </c>
      <c r="P715" s="40">
        <f t="shared" si="157"/>
        <v>151.28</v>
      </c>
      <c r="Q715" s="40">
        <f t="shared" si="152"/>
        <v>0</v>
      </c>
      <c r="R715" s="40">
        <f t="shared" si="153"/>
        <v>118.36</v>
      </c>
      <c r="S715" s="40">
        <f t="shared" si="154"/>
        <v>-32.289999999999978</v>
      </c>
      <c r="T715" s="40">
        <f t="shared" si="158"/>
        <v>-1.6400000000000006</v>
      </c>
      <c r="U715" s="40">
        <f t="shared" si="159"/>
        <v>0</v>
      </c>
      <c r="V715" s="13">
        <f t="shared" si="160"/>
        <v>1</v>
      </c>
      <c r="W715" s="7" t="s">
        <v>9554</v>
      </c>
      <c r="AB715"/>
      <c r="AO715" s="1">
        <v>1</v>
      </c>
      <c r="AP715" s="1">
        <v>0.9</v>
      </c>
    </row>
    <row r="716" spans="2:42" x14ac:dyDescent="0.25">
      <c r="B716" s="105" t="s">
        <v>9555</v>
      </c>
      <c r="C716" s="15">
        <v>258.8</v>
      </c>
      <c r="D716" s="15">
        <v>161.01</v>
      </c>
      <c r="E716" s="15">
        <v>121.08</v>
      </c>
      <c r="F716" s="15">
        <v>30</v>
      </c>
      <c r="G716" s="15">
        <f t="shared" si="148"/>
        <v>151.07999999999998</v>
      </c>
      <c r="H716" s="40">
        <f t="shared" si="149"/>
        <v>220.79263234990427</v>
      </c>
      <c r="I716" s="42">
        <f t="shared" si="150"/>
        <v>0.72923628966403686</v>
      </c>
      <c r="J716" s="7">
        <v>459.81</v>
      </c>
      <c r="L716" s="105">
        <v>1</v>
      </c>
      <c r="M716" s="40">
        <f t="shared" si="151"/>
        <v>0</v>
      </c>
      <c r="N716" s="40">
        <f t="shared" si="155"/>
        <v>220.79263234990427</v>
      </c>
      <c r="O716" s="40">
        <f t="shared" si="156"/>
        <v>151.07999999999998</v>
      </c>
      <c r="P716" s="40">
        <f t="shared" si="157"/>
        <v>161.01</v>
      </c>
      <c r="Q716" s="40">
        <f t="shared" si="152"/>
        <v>0</v>
      </c>
      <c r="R716" s="40">
        <f t="shared" si="153"/>
        <v>151.07999999999998</v>
      </c>
      <c r="S716" s="40">
        <f t="shared" si="154"/>
        <v>32.719999999999985</v>
      </c>
      <c r="T716" s="40">
        <f t="shared" si="158"/>
        <v>31.079999999999984</v>
      </c>
      <c r="U716" s="40">
        <f t="shared" si="159"/>
        <v>163.98227495677696</v>
      </c>
      <c r="V716" s="13">
        <f t="shared" si="160"/>
        <v>0.98187441320983981</v>
      </c>
      <c r="W716" s="7" t="s">
        <v>9555</v>
      </c>
      <c r="AB716"/>
      <c r="AO716" s="1">
        <v>1</v>
      </c>
      <c r="AP716" s="1">
        <v>0.9</v>
      </c>
    </row>
    <row r="717" spans="2:42" x14ac:dyDescent="0.25">
      <c r="B717" s="105" t="s">
        <v>9556</v>
      </c>
      <c r="C717" s="15">
        <v>222.72</v>
      </c>
      <c r="D717" s="15">
        <v>147.43</v>
      </c>
      <c r="E717" s="15">
        <v>89.5</v>
      </c>
      <c r="F717" s="15">
        <v>30</v>
      </c>
      <c r="G717" s="15">
        <f t="shared" si="148"/>
        <v>119.5</v>
      </c>
      <c r="H717" s="40">
        <f t="shared" si="149"/>
        <v>189.77843634090783</v>
      </c>
      <c r="I717" s="42">
        <f t="shared" si="150"/>
        <v>0.77685327607592169</v>
      </c>
      <c r="J717" s="7">
        <v>463.02</v>
      </c>
      <c r="L717" s="105">
        <v>1</v>
      </c>
      <c r="M717" s="40">
        <f t="shared" si="151"/>
        <v>0</v>
      </c>
      <c r="N717" s="40">
        <f t="shared" si="155"/>
        <v>189.77843634090783</v>
      </c>
      <c r="O717" s="40">
        <f t="shared" si="156"/>
        <v>119.50000000000001</v>
      </c>
      <c r="P717" s="40">
        <f t="shared" si="157"/>
        <v>147.43</v>
      </c>
      <c r="Q717" s="40">
        <f t="shared" si="152"/>
        <v>0</v>
      </c>
      <c r="R717" s="40">
        <f t="shared" si="153"/>
        <v>119.50000000000001</v>
      </c>
      <c r="S717" s="40">
        <f t="shared" si="154"/>
        <v>-31.57999999999997</v>
      </c>
      <c r="T717" s="40">
        <f t="shared" si="158"/>
        <v>-0.5</v>
      </c>
      <c r="U717" s="40">
        <f t="shared" si="159"/>
        <v>0</v>
      </c>
      <c r="V717" s="13">
        <f t="shared" si="160"/>
        <v>1</v>
      </c>
      <c r="W717" s="7" t="s">
        <v>9556</v>
      </c>
      <c r="AB717"/>
      <c r="AO717" s="1">
        <v>1</v>
      </c>
      <c r="AP717" s="1">
        <v>0.9</v>
      </c>
    </row>
    <row r="718" spans="2:42" x14ac:dyDescent="0.25">
      <c r="B718" s="105" t="s">
        <v>9557</v>
      </c>
      <c r="C718" s="15">
        <v>212.59</v>
      </c>
      <c r="D718" s="15">
        <v>149.76</v>
      </c>
      <c r="E718" s="15">
        <v>94.75</v>
      </c>
      <c r="F718" s="15">
        <v>30</v>
      </c>
      <c r="G718" s="15">
        <f t="shared" si="148"/>
        <v>124.75</v>
      </c>
      <c r="H718" s="40">
        <f t="shared" si="149"/>
        <v>194.91182647546043</v>
      </c>
      <c r="I718" s="42">
        <f t="shared" si="150"/>
        <v>0.76834742513099841</v>
      </c>
      <c r="J718" s="7">
        <v>463.47</v>
      </c>
      <c r="L718" s="105">
        <v>1</v>
      </c>
      <c r="M718" s="40">
        <f t="shared" si="151"/>
        <v>0</v>
      </c>
      <c r="N718" s="40">
        <f t="shared" si="155"/>
        <v>194.91182647546043</v>
      </c>
      <c r="O718" s="40">
        <f t="shared" si="156"/>
        <v>124.75</v>
      </c>
      <c r="P718" s="40">
        <f t="shared" si="157"/>
        <v>149.76</v>
      </c>
      <c r="Q718" s="40">
        <f t="shared" si="152"/>
        <v>0</v>
      </c>
      <c r="R718" s="40">
        <f t="shared" si="153"/>
        <v>124.75</v>
      </c>
      <c r="S718" s="40">
        <f t="shared" si="154"/>
        <v>5.2499999999999858</v>
      </c>
      <c r="T718" s="40">
        <f t="shared" si="158"/>
        <v>4.75</v>
      </c>
      <c r="U718" s="40">
        <f t="shared" si="159"/>
        <v>149.83530992392946</v>
      </c>
      <c r="V718" s="13">
        <f t="shared" si="160"/>
        <v>0.99949738199915827</v>
      </c>
      <c r="W718" s="7" t="s">
        <v>9557</v>
      </c>
      <c r="AB718"/>
      <c r="AO718" s="1">
        <v>1</v>
      </c>
      <c r="AP718" s="1">
        <v>0.9</v>
      </c>
    </row>
    <row r="719" spans="2:42" x14ac:dyDescent="0.25">
      <c r="B719" s="105" t="s">
        <v>9558</v>
      </c>
      <c r="C719" s="15">
        <v>248.69</v>
      </c>
      <c r="D719" s="15">
        <v>153.09</v>
      </c>
      <c r="E719" s="15">
        <v>90.01</v>
      </c>
      <c r="F719" s="15">
        <v>30</v>
      </c>
      <c r="G719" s="15">
        <f t="shared" si="148"/>
        <v>120.01</v>
      </c>
      <c r="H719" s="40">
        <f t="shared" si="149"/>
        <v>194.52235912614262</v>
      </c>
      <c r="I719" s="42">
        <f t="shared" si="150"/>
        <v>0.78700464403027925</v>
      </c>
      <c r="J719" s="7">
        <v>464.42</v>
      </c>
      <c r="L719" s="105">
        <v>1</v>
      </c>
      <c r="M719" s="40">
        <f t="shared" si="151"/>
        <v>0</v>
      </c>
      <c r="N719" s="40">
        <f t="shared" si="155"/>
        <v>194.52235912614262</v>
      </c>
      <c r="O719" s="40">
        <f t="shared" si="156"/>
        <v>120.00999999999995</v>
      </c>
      <c r="P719" s="40">
        <f t="shared" si="157"/>
        <v>153.09</v>
      </c>
      <c r="Q719" s="40">
        <f t="shared" si="152"/>
        <v>0</v>
      </c>
      <c r="R719" s="40">
        <f t="shared" si="153"/>
        <v>120.00999999999995</v>
      </c>
      <c r="S719" s="40">
        <f t="shared" si="154"/>
        <v>-4.7400000000000517</v>
      </c>
      <c r="T719" s="40">
        <f t="shared" si="158"/>
        <v>1.0000000000005116E-2</v>
      </c>
      <c r="U719" s="40">
        <f t="shared" si="159"/>
        <v>0</v>
      </c>
      <c r="V719" s="13">
        <f t="shared" si="160"/>
        <v>1</v>
      </c>
      <c r="W719" s="7" t="s">
        <v>9558</v>
      </c>
      <c r="AB719"/>
      <c r="AO719" s="1">
        <v>1</v>
      </c>
      <c r="AP719" s="1">
        <v>0.9</v>
      </c>
    </row>
    <row r="720" spans="2:42" x14ac:dyDescent="0.25">
      <c r="B720" s="105" t="s">
        <v>9559</v>
      </c>
      <c r="C720" s="15">
        <v>205.68</v>
      </c>
      <c r="D720" s="15">
        <v>147.07</v>
      </c>
      <c r="E720" s="15">
        <v>92.1</v>
      </c>
      <c r="F720" s="15">
        <v>30</v>
      </c>
      <c r="G720" s="15">
        <f t="shared" si="148"/>
        <v>122.1</v>
      </c>
      <c r="H720" s="40">
        <f t="shared" si="149"/>
        <v>191.14914307942894</v>
      </c>
      <c r="I720" s="42">
        <f t="shared" si="150"/>
        <v>0.7693992116872187</v>
      </c>
      <c r="J720" s="7">
        <v>462.82</v>
      </c>
      <c r="L720" s="105">
        <v>1</v>
      </c>
      <c r="M720" s="40">
        <f t="shared" si="151"/>
        <v>0</v>
      </c>
      <c r="N720" s="40">
        <f t="shared" si="155"/>
        <v>191.14914307942894</v>
      </c>
      <c r="O720" s="40">
        <f t="shared" si="156"/>
        <v>122.09999999999997</v>
      </c>
      <c r="P720" s="40">
        <f t="shared" si="157"/>
        <v>147.07</v>
      </c>
      <c r="Q720" s="40">
        <f t="shared" si="152"/>
        <v>0</v>
      </c>
      <c r="R720" s="40">
        <f t="shared" si="153"/>
        <v>122.09999999999997</v>
      </c>
      <c r="S720" s="40">
        <f t="shared" si="154"/>
        <v>2.0900000000000176</v>
      </c>
      <c r="T720" s="40">
        <f t="shared" si="158"/>
        <v>2.0999999999999943</v>
      </c>
      <c r="U720" s="40">
        <f t="shared" si="159"/>
        <v>147.08499209640661</v>
      </c>
      <c r="V720" s="13">
        <f t="shared" si="160"/>
        <v>0.99989807188216195</v>
      </c>
      <c r="W720" s="7" t="s">
        <v>9559</v>
      </c>
      <c r="AB720"/>
      <c r="AO720" s="1">
        <v>1</v>
      </c>
      <c r="AP720" s="1">
        <v>0.9</v>
      </c>
    </row>
    <row r="721" spans="2:42" x14ac:dyDescent="0.25">
      <c r="B721" s="105" t="s">
        <v>9560</v>
      </c>
      <c r="C721" s="15">
        <v>208.1</v>
      </c>
      <c r="D721" s="15">
        <v>145.02000000000001</v>
      </c>
      <c r="E721" s="15">
        <v>89.26</v>
      </c>
      <c r="F721" s="15">
        <v>30</v>
      </c>
      <c r="G721" s="15">
        <f t="shared" si="148"/>
        <v>119.26</v>
      </c>
      <c r="H721" s="40">
        <f t="shared" si="149"/>
        <v>187.75981465691748</v>
      </c>
      <c r="I721" s="42">
        <f t="shared" si="150"/>
        <v>0.77236974410624848</v>
      </c>
      <c r="J721" s="7">
        <v>464.13</v>
      </c>
      <c r="L721" s="105">
        <v>1</v>
      </c>
      <c r="M721" s="40">
        <f t="shared" si="151"/>
        <v>0</v>
      </c>
      <c r="N721" s="40">
        <f t="shared" si="155"/>
        <v>187.75981465691748</v>
      </c>
      <c r="O721" s="40">
        <f t="shared" si="156"/>
        <v>119.26</v>
      </c>
      <c r="P721" s="40">
        <f t="shared" si="157"/>
        <v>145.02000000000001</v>
      </c>
      <c r="Q721" s="40">
        <f t="shared" si="152"/>
        <v>0</v>
      </c>
      <c r="R721" s="40">
        <f t="shared" si="153"/>
        <v>119.26</v>
      </c>
      <c r="S721" s="40">
        <f t="shared" si="154"/>
        <v>-2.8399999999999608</v>
      </c>
      <c r="T721" s="40">
        <f t="shared" si="158"/>
        <v>-0.73999999999999488</v>
      </c>
      <c r="U721" s="40">
        <f t="shared" si="159"/>
        <v>0</v>
      </c>
      <c r="V721" s="13">
        <f t="shared" si="160"/>
        <v>1</v>
      </c>
      <c r="W721" s="7" t="s">
        <v>9560</v>
      </c>
      <c r="AB721"/>
      <c r="AO721" s="1">
        <v>1</v>
      </c>
      <c r="AP721" s="1">
        <v>0.9</v>
      </c>
    </row>
    <row r="722" spans="2:42" x14ac:dyDescent="0.25">
      <c r="B722" s="105" t="s">
        <v>9561</v>
      </c>
      <c r="C722" s="15">
        <v>219.74</v>
      </c>
      <c r="D722" s="15">
        <v>147.19999999999999</v>
      </c>
      <c r="E722" s="15">
        <v>87.17</v>
      </c>
      <c r="F722" s="15">
        <v>30</v>
      </c>
      <c r="G722" s="15">
        <f t="shared" si="148"/>
        <v>117.17</v>
      </c>
      <c r="H722" s="40">
        <f t="shared" si="149"/>
        <v>188.13997156372699</v>
      </c>
      <c r="I722" s="42">
        <f t="shared" si="150"/>
        <v>0.78239620627422191</v>
      </c>
      <c r="J722" s="7">
        <v>464.9</v>
      </c>
      <c r="L722" s="105">
        <v>1</v>
      </c>
      <c r="M722" s="40">
        <f t="shared" si="151"/>
        <v>0</v>
      </c>
      <c r="N722" s="40">
        <f t="shared" si="155"/>
        <v>188.13997156372699</v>
      </c>
      <c r="O722" s="40">
        <f t="shared" si="156"/>
        <v>117.17000000000003</v>
      </c>
      <c r="P722" s="40">
        <f t="shared" si="157"/>
        <v>147.19999999999999</v>
      </c>
      <c r="Q722" s="40">
        <f t="shared" si="152"/>
        <v>0</v>
      </c>
      <c r="R722" s="40">
        <f t="shared" si="153"/>
        <v>117.17000000000003</v>
      </c>
      <c r="S722" s="40">
        <f t="shared" si="154"/>
        <v>-2.089999999999975</v>
      </c>
      <c r="T722" s="40">
        <f t="shared" si="158"/>
        <v>-2.8299999999999983</v>
      </c>
      <c r="U722" s="40">
        <f t="shared" si="159"/>
        <v>0</v>
      </c>
      <c r="V722" s="13">
        <f t="shared" si="160"/>
        <v>1</v>
      </c>
      <c r="W722" s="7" t="s">
        <v>9561</v>
      </c>
      <c r="AB722"/>
      <c r="AO722" s="1">
        <v>1</v>
      </c>
      <c r="AP722" s="1">
        <v>0.9</v>
      </c>
    </row>
    <row r="723" spans="2:42" x14ac:dyDescent="0.25">
      <c r="B723" s="105" t="s">
        <v>9562</v>
      </c>
      <c r="C723" s="15">
        <v>227.26</v>
      </c>
      <c r="D723" s="15">
        <v>152.72999999999999</v>
      </c>
      <c r="E723" s="15">
        <v>93.29</v>
      </c>
      <c r="F723" s="15">
        <v>30</v>
      </c>
      <c r="G723" s="15">
        <f t="shared" si="148"/>
        <v>123.29</v>
      </c>
      <c r="H723" s="40">
        <f t="shared" si="149"/>
        <v>196.28264569237902</v>
      </c>
      <c r="I723" s="42">
        <f t="shared" si="150"/>
        <v>0.77811260114846703</v>
      </c>
      <c r="J723" s="7">
        <v>464.24</v>
      </c>
      <c r="L723" s="105">
        <v>1</v>
      </c>
      <c r="M723" s="40">
        <f t="shared" si="151"/>
        <v>0</v>
      </c>
      <c r="N723" s="40">
        <f t="shared" si="155"/>
        <v>196.28264569237902</v>
      </c>
      <c r="O723" s="40">
        <f t="shared" si="156"/>
        <v>123.29</v>
      </c>
      <c r="P723" s="40">
        <f t="shared" si="157"/>
        <v>152.72999999999999</v>
      </c>
      <c r="Q723" s="40">
        <f t="shared" si="152"/>
        <v>0</v>
      </c>
      <c r="R723" s="40">
        <f t="shared" si="153"/>
        <v>123.29</v>
      </c>
      <c r="S723" s="40">
        <f t="shared" si="154"/>
        <v>6.1199999999999761</v>
      </c>
      <c r="T723" s="40">
        <f t="shared" si="158"/>
        <v>3.2900000000000063</v>
      </c>
      <c r="U723" s="40">
        <f t="shared" si="159"/>
        <v>152.76543129909984</v>
      </c>
      <c r="V723" s="13">
        <f t="shared" si="160"/>
        <v>0.99976806729900503</v>
      </c>
      <c r="W723" s="7" t="s">
        <v>9562</v>
      </c>
      <c r="AB723"/>
      <c r="AO723" s="1">
        <v>1</v>
      </c>
      <c r="AP723" s="1">
        <v>0.9</v>
      </c>
    </row>
    <row r="724" spans="2:42" x14ac:dyDescent="0.25">
      <c r="B724" s="105" t="s">
        <v>9563</v>
      </c>
      <c r="C724" s="15">
        <v>213.31</v>
      </c>
      <c r="D724" s="15">
        <v>147.88999999999999</v>
      </c>
      <c r="E724" s="15">
        <v>88.39</v>
      </c>
      <c r="F724" s="15">
        <v>30</v>
      </c>
      <c r="G724" s="15">
        <f t="shared" si="148"/>
        <v>118.39</v>
      </c>
      <c r="H724" s="40">
        <f t="shared" si="149"/>
        <v>189.4403446998553</v>
      </c>
      <c r="I724" s="42">
        <f t="shared" si="150"/>
        <v>0.78066792073416735</v>
      </c>
      <c r="J724" s="7">
        <v>464.4</v>
      </c>
      <c r="L724" s="105">
        <v>1</v>
      </c>
      <c r="M724" s="40">
        <f t="shared" si="151"/>
        <v>0</v>
      </c>
      <c r="N724" s="40">
        <f t="shared" si="155"/>
        <v>189.4403446998553</v>
      </c>
      <c r="O724" s="40">
        <f t="shared" si="156"/>
        <v>118.38999999999999</v>
      </c>
      <c r="P724" s="40">
        <f t="shared" si="157"/>
        <v>147.88999999999999</v>
      </c>
      <c r="Q724" s="40">
        <f t="shared" si="152"/>
        <v>0</v>
      </c>
      <c r="R724" s="40">
        <f t="shared" si="153"/>
        <v>118.38999999999999</v>
      </c>
      <c r="S724" s="40">
        <f t="shared" si="154"/>
        <v>-4.9000000000000199</v>
      </c>
      <c r="T724" s="40">
        <f t="shared" si="158"/>
        <v>-1.6099999999999994</v>
      </c>
      <c r="U724" s="40">
        <f t="shared" si="159"/>
        <v>0</v>
      </c>
      <c r="V724" s="13">
        <f t="shared" si="160"/>
        <v>1</v>
      </c>
      <c r="W724" s="7" t="s">
        <v>9563</v>
      </c>
      <c r="AB724"/>
      <c r="AO724" s="1">
        <v>1</v>
      </c>
      <c r="AP724" s="1">
        <v>0.9</v>
      </c>
    </row>
    <row r="725" spans="2:42" x14ac:dyDescent="0.25">
      <c r="B725" s="105" t="s">
        <v>9564</v>
      </c>
      <c r="C725" s="15">
        <v>212.34</v>
      </c>
      <c r="D725" s="15">
        <v>147.38</v>
      </c>
      <c r="E725" s="15">
        <v>85.74</v>
      </c>
      <c r="F725" s="15">
        <v>30</v>
      </c>
      <c r="G725" s="15">
        <f t="shared" si="148"/>
        <v>115.74</v>
      </c>
      <c r="H725" s="40">
        <f t="shared" si="149"/>
        <v>187.39426885580036</v>
      </c>
      <c r="I725" s="42">
        <f t="shared" si="150"/>
        <v>0.78647015674427434</v>
      </c>
      <c r="J725" s="7">
        <v>463.56</v>
      </c>
      <c r="L725" s="105">
        <v>1</v>
      </c>
      <c r="M725" s="40">
        <f t="shared" si="151"/>
        <v>0</v>
      </c>
      <c r="N725" s="40">
        <f t="shared" si="155"/>
        <v>187.39426885580036</v>
      </c>
      <c r="O725" s="40">
        <f t="shared" si="156"/>
        <v>115.73999999999997</v>
      </c>
      <c r="P725" s="40">
        <f t="shared" si="157"/>
        <v>147.38</v>
      </c>
      <c r="Q725" s="40">
        <f t="shared" si="152"/>
        <v>0</v>
      </c>
      <c r="R725" s="40">
        <f t="shared" si="153"/>
        <v>115.73999999999997</v>
      </c>
      <c r="S725" s="40">
        <f t="shared" si="154"/>
        <v>-2.6500000000000199</v>
      </c>
      <c r="T725" s="40">
        <f t="shared" si="158"/>
        <v>-4.2600000000000051</v>
      </c>
      <c r="U725" s="40">
        <f t="shared" si="159"/>
        <v>0</v>
      </c>
      <c r="V725" s="13">
        <f t="shared" si="160"/>
        <v>1</v>
      </c>
      <c r="W725" s="7" t="s">
        <v>9564</v>
      </c>
      <c r="AB725"/>
      <c r="AO725" s="1">
        <v>1</v>
      </c>
      <c r="AP725" s="1">
        <v>0.9</v>
      </c>
    </row>
    <row r="726" spans="2:42" x14ac:dyDescent="0.25">
      <c r="B726" s="105" t="s">
        <v>9565</v>
      </c>
      <c r="C726" s="15">
        <v>227.14</v>
      </c>
      <c r="D726" s="15">
        <v>158</v>
      </c>
      <c r="E726" s="15">
        <v>82.6</v>
      </c>
      <c r="F726" s="15">
        <v>30</v>
      </c>
      <c r="G726" s="15">
        <f t="shared" si="148"/>
        <v>112.6</v>
      </c>
      <c r="H726" s="40">
        <f t="shared" si="149"/>
        <v>194.0174218981378</v>
      </c>
      <c r="I726" s="42">
        <f t="shared" si="150"/>
        <v>0.81435985724494619</v>
      </c>
      <c r="J726" s="7">
        <v>462.81</v>
      </c>
      <c r="L726" s="105">
        <v>1</v>
      </c>
      <c r="M726" s="40">
        <f t="shared" si="151"/>
        <v>0</v>
      </c>
      <c r="N726" s="40">
        <f t="shared" si="155"/>
        <v>194.0174218981378</v>
      </c>
      <c r="O726" s="40">
        <f t="shared" si="156"/>
        <v>112.60000000000001</v>
      </c>
      <c r="P726" s="40">
        <f t="shared" si="157"/>
        <v>158</v>
      </c>
      <c r="Q726" s="40">
        <f t="shared" si="152"/>
        <v>0</v>
      </c>
      <c r="R726" s="40">
        <f t="shared" si="153"/>
        <v>112.60000000000001</v>
      </c>
      <c r="S726" s="40">
        <f t="shared" si="154"/>
        <v>-3.1399999999999579</v>
      </c>
      <c r="T726" s="40">
        <f t="shared" si="158"/>
        <v>-7.4000000000000057</v>
      </c>
      <c r="U726" s="40">
        <f t="shared" si="159"/>
        <v>0</v>
      </c>
      <c r="V726" s="13">
        <f t="shared" si="160"/>
        <v>1</v>
      </c>
      <c r="W726" s="7" t="s">
        <v>9565</v>
      </c>
      <c r="AB726"/>
      <c r="AO726" s="1">
        <v>1</v>
      </c>
      <c r="AP726" s="1">
        <v>0.9</v>
      </c>
    </row>
    <row r="727" spans="2:42" x14ac:dyDescent="0.25">
      <c r="B727" s="105" t="s">
        <v>9566</v>
      </c>
      <c r="C727" s="15">
        <v>281.18</v>
      </c>
      <c r="D727" s="15">
        <v>194.16</v>
      </c>
      <c r="E727" s="15">
        <v>118.5</v>
      </c>
      <c r="F727" s="15">
        <v>30</v>
      </c>
      <c r="G727" s="15">
        <f t="shared" si="148"/>
        <v>148.5</v>
      </c>
      <c r="H727" s="40">
        <f t="shared" si="149"/>
        <v>244.43885861294638</v>
      </c>
      <c r="I727" s="42">
        <f t="shared" si="150"/>
        <v>0.79430905994958922</v>
      </c>
      <c r="J727" s="7">
        <v>460.82</v>
      </c>
      <c r="L727" s="105">
        <v>1</v>
      </c>
      <c r="M727" s="40">
        <f t="shared" si="151"/>
        <v>0</v>
      </c>
      <c r="N727" s="40">
        <f t="shared" si="155"/>
        <v>244.43885861294638</v>
      </c>
      <c r="O727" s="40">
        <f t="shared" si="156"/>
        <v>148.49999999999997</v>
      </c>
      <c r="P727" s="40">
        <f t="shared" si="157"/>
        <v>194.16</v>
      </c>
      <c r="Q727" s="40">
        <f t="shared" si="152"/>
        <v>0</v>
      </c>
      <c r="R727" s="40">
        <f t="shared" si="153"/>
        <v>148.49999999999997</v>
      </c>
      <c r="S727" s="40">
        <f t="shared" si="154"/>
        <v>35.899999999999963</v>
      </c>
      <c r="T727" s="40">
        <f t="shared" si="158"/>
        <v>28.5</v>
      </c>
      <c r="U727" s="40">
        <f t="shared" si="159"/>
        <v>196.24055544152947</v>
      </c>
      <c r="V727" s="13">
        <f t="shared" si="160"/>
        <v>0.98939793338411453</v>
      </c>
      <c r="W727" s="7" t="s">
        <v>9566</v>
      </c>
      <c r="AB727"/>
      <c r="AO727" s="1">
        <v>1</v>
      </c>
      <c r="AP727" s="1">
        <v>0.9</v>
      </c>
    </row>
    <row r="728" spans="2:42" x14ac:dyDescent="0.25">
      <c r="B728" s="105" t="s">
        <v>9567</v>
      </c>
      <c r="C728" s="15">
        <v>304.52999999999997</v>
      </c>
      <c r="D728" s="15">
        <v>198.88</v>
      </c>
      <c r="E728" s="15">
        <v>112.07</v>
      </c>
      <c r="F728" s="15">
        <v>30</v>
      </c>
      <c r="G728" s="15">
        <f t="shared" si="148"/>
        <v>142.07</v>
      </c>
      <c r="H728" s="40">
        <f t="shared" si="149"/>
        <v>244.4118231591917</v>
      </c>
      <c r="I728" s="42">
        <f t="shared" si="150"/>
        <v>0.81370858999101836</v>
      </c>
      <c r="J728" s="7">
        <v>459.89</v>
      </c>
      <c r="L728" s="105">
        <v>1</v>
      </c>
      <c r="M728" s="40">
        <f t="shared" si="151"/>
        <v>0</v>
      </c>
      <c r="N728" s="40">
        <f t="shared" si="155"/>
        <v>244.4118231591917</v>
      </c>
      <c r="O728" s="40">
        <f t="shared" si="156"/>
        <v>142.07</v>
      </c>
      <c r="P728" s="40">
        <f t="shared" si="157"/>
        <v>198.88</v>
      </c>
      <c r="Q728" s="40">
        <f t="shared" si="152"/>
        <v>0</v>
      </c>
      <c r="R728" s="40">
        <f t="shared" si="153"/>
        <v>142.07</v>
      </c>
      <c r="S728" s="40">
        <f t="shared" si="154"/>
        <v>-6.4299999999999784</v>
      </c>
      <c r="T728" s="40">
        <f t="shared" si="158"/>
        <v>22.069999999999993</v>
      </c>
      <c r="U728" s="40">
        <f t="shared" si="159"/>
        <v>200.10082283688891</v>
      </c>
      <c r="V728" s="13">
        <f t="shared" si="160"/>
        <v>0.99389896143563561</v>
      </c>
      <c r="W728" s="7" t="s">
        <v>9567</v>
      </c>
      <c r="AB728"/>
      <c r="AO728" s="1">
        <v>1</v>
      </c>
      <c r="AP728" s="1">
        <v>0.9</v>
      </c>
    </row>
    <row r="729" spans="2:42" x14ac:dyDescent="0.25">
      <c r="B729" s="105" t="s">
        <v>9568</v>
      </c>
      <c r="C729" s="15">
        <v>268.67</v>
      </c>
      <c r="D729" s="15">
        <v>200.94</v>
      </c>
      <c r="E729" s="15">
        <v>116.67</v>
      </c>
      <c r="F729" s="15">
        <v>30</v>
      </c>
      <c r="G729" s="15">
        <f t="shared" si="148"/>
        <v>146.67000000000002</v>
      </c>
      <c r="H729" s="40">
        <f t="shared" si="149"/>
        <v>248.77494347301138</v>
      </c>
      <c r="I729" s="42">
        <f t="shared" si="150"/>
        <v>0.80771800083555922</v>
      </c>
      <c r="J729" s="7">
        <v>460.6</v>
      </c>
      <c r="L729" s="105">
        <v>1</v>
      </c>
      <c r="M729" s="40">
        <f t="shared" si="151"/>
        <v>0</v>
      </c>
      <c r="N729" s="40">
        <f t="shared" si="155"/>
        <v>248.77494347301138</v>
      </c>
      <c r="O729" s="40">
        <f t="shared" si="156"/>
        <v>146.66999999999999</v>
      </c>
      <c r="P729" s="40">
        <f t="shared" si="157"/>
        <v>200.94</v>
      </c>
      <c r="Q729" s="40">
        <f t="shared" si="152"/>
        <v>0</v>
      </c>
      <c r="R729" s="40">
        <f t="shared" si="153"/>
        <v>146.66999999999999</v>
      </c>
      <c r="S729" s="40">
        <f t="shared" si="154"/>
        <v>4.5999999999999943</v>
      </c>
      <c r="T729" s="40">
        <f t="shared" si="158"/>
        <v>26.670000000000016</v>
      </c>
      <c r="U729" s="40">
        <f t="shared" si="159"/>
        <v>202.70217685066928</v>
      </c>
      <c r="V729" s="13">
        <f t="shared" si="160"/>
        <v>0.99130657165084379</v>
      </c>
      <c r="W729" s="7" t="s">
        <v>9568</v>
      </c>
      <c r="AB729"/>
      <c r="AO729" s="1">
        <v>1</v>
      </c>
      <c r="AP729" s="1">
        <v>0.9</v>
      </c>
    </row>
    <row r="730" spans="2:42" x14ac:dyDescent="0.25">
      <c r="B730" s="105" t="s">
        <v>9569</v>
      </c>
      <c r="C730" s="15">
        <v>240.4</v>
      </c>
      <c r="D730" s="15">
        <v>172.22</v>
      </c>
      <c r="E730" s="15">
        <v>90</v>
      </c>
      <c r="F730" s="15">
        <v>30</v>
      </c>
      <c r="G730" s="15">
        <f t="shared" si="148"/>
        <v>120</v>
      </c>
      <c r="H730" s="40">
        <f t="shared" si="149"/>
        <v>209.90409333788611</v>
      </c>
      <c r="I730" s="42">
        <f t="shared" si="150"/>
        <v>0.82046994539918094</v>
      </c>
      <c r="J730" s="7">
        <v>464.12</v>
      </c>
      <c r="L730" s="105">
        <v>1</v>
      </c>
      <c r="M730" s="40">
        <f t="shared" si="151"/>
        <v>0</v>
      </c>
      <c r="N730" s="40">
        <f t="shared" si="155"/>
        <v>209.90409333788611</v>
      </c>
      <c r="O730" s="40">
        <f t="shared" si="156"/>
        <v>120.00000000000001</v>
      </c>
      <c r="P730" s="40">
        <f t="shared" si="157"/>
        <v>172.22</v>
      </c>
      <c r="Q730" s="40">
        <f t="shared" si="152"/>
        <v>0</v>
      </c>
      <c r="R730" s="40">
        <f t="shared" si="153"/>
        <v>120.00000000000001</v>
      </c>
      <c r="S730" s="40">
        <f t="shared" si="154"/>
        <v>-26.669999999999973</v>
      </c>
      <c r="T730" s="40">
        <f t="shared" si="158"/>
        <v>0</v>
      </c>
      <c r="U730" s="40">
        <f t="shared" si="159"/>
        <v>0</v>
      </c>
      <c r="V730" s="13">
        <f t="shared" si="160"/>
        <v>1</v>
      </c>
      <c r="W730" s="7" t="s">
        <v>9569</v>
      </c>
      <c r="AB730"/>
      <c r="AO730" s="1">
        <v>1</v>
      </c>
      <c r="AP730" s="1">
        <v>0.9</v>
      </c>
    </row>
    <row r="731" spans="2:42" x14ac:dyDescent="0.25">
      <c r="B731" s="105" t="s">
        <v>9570</v>
      </c>
      <c r="C731" s="15">
        <v>321.64999999999998</v>
      </c>
      <c r="D731" s="15">
        <v>221.37</v>
      </c>
      <c r="E731" s="15">
        <v>126.02</v>
      </c>
      <c r="F731" s="15">
        <v>30</v>
      </c>
      <c r="G731" s="15">
        <f t="shared" si="148"/>
        <v>156.01999999999998</v>
      </c>
      <c r="H731" s="40">
        <f t="shared" si="149"/>
        <v>270.8263600538175</v>
      </c>
      <c r="I731" s="42">
        <f t="shared" si="150"/>
        <v>0.81738719951783967</v>
      </c>
      <c r="J731" s="7">
        <v>460.93</v>
      </c>
      <c r="L731" s="105">
        <v>1</v>
      </c>
      <c r="M731" s="40">
        <f t="shared" si="151"/>
        <v>0</v>
      </c>
      <c r="N731" s="40">
        <f t="shared" si="155"/>
        <v>270.8263600538175</v>
      </c>
      <c r="O731" s="40">
        <f t="shared" si="156"/>
        <v>156.01999999999992</v>
      </c>
      <c r="P731" s="40">
        <f t="shared" si="157"/>
        <v>221.37</v>
      </c>
      <c r="Q731" s="40">
        <f t="shared" si="152"/>
        <v>0</v>
      </c>
      <c r="R731" s="40">
        <f t="shared" si="153"/>
        <v>156.01999999999992</v>
      </c>
      <c r="S731" s="40">
        <f t="shared" si="154"/>
        <v>36.019999999999911</v>
      </c>
      <c r="T731" s="40">
        <f t="shared" si="158"/>
        <v>36.019999999999982</v>
      </c>
      <c r="U731" s="40">
        <f t="shared" si="159"/>
        <v>224.28133515743124</v>
      </c>
      <c r="V731" s="13">
        <f t="shared" si="160"/>
        <v>0.98701927132996747</v>
      </c>
      <c r="W731" s="7" t="s">
        <v>9570</v>
      </c>
      <c r="AB731"/>
      <c r="AO731" s="1">
        <v>1</v>
      </c>
      <c r="AP731" s="1">
        <v>0.9</v>
      </c>
    </row>
    <row r="732" spans="2:42" x14ac:dyDescent="0.25">
      <c r="B732" s="105" t="s">
        <v>9571</v>
      </c>
      <c r="C732" s="15">
        <v>248.58</v>
      </c>
      <c r="D732" s="15">
        <v>180.83</v>
      </c>
      <c r="E732" s="15">
        <v>98.03</v>
      </c>
      <c r="F732" s="15">
        <v>30</v>
      </c>
      <c r="G732" s="15">
        <f t="shared" si="148"/>
        <v>128.03</v>
      </c>
      <c r="H732" s="40">
        <f t="shared" si="149"/>
        <v>221.56527209831418</v>
      </c>
      <c r="I732" s="42">
        <f t="shared" si="150"/>
        <v>0.81614775766737091</v>
      </c>
      <c r="J732" s="7">
        <v>463.45</v>
      </c>
      <c r="L732" s="105">
        <v>1</v>
      </c>
      <c r="M732" s="40">
        <f t="shared" si="151"/>
        <v>0</v>
      </c>
      <c r="N732" s="40">
        <f t="shared" si="155"/>
        <v>221.56527209831418</v>
      </c>
      <c r="O732" s="40">
        <f t="shared" si="156"/>
        <v>128.02999999999997</v>
      </c>
      <c r="P732" s="40">
        <f t="shared" si="157"/>
        <v>180.83</v>
      </c>
      <c r="Q732" s="40">
        <f t="shared" si="152"/>
        <v>0</v>
      </c>
      <c r="R732" s="40">
        <f t="shared" si="153"/>
        <v>128.02999999999997</v>
      </c>
      <c r="S732" s="40">
        <f t="shared" si="154"/>
        <v>-27.989999999999952</v>
      </c>
      <c r="T732" s="40">
        <f t="shared" si="158"/>
        <v>8.0300000000000011</v>
      </c>
      <c r="U732" s="40">
        <f t="shared" si="159"/>
        <v>181.00820368149064</v>
      </c>
      <c r="V732" s="13">
        <f t="shared" si="160"/>
        <v>0.99901549389549105</v>
      </c>
      <c r="W732" s="7" t="s">
        <v>9571</v>
      </c>
      <c r="AB732"/>
      <c r="AO732" s="1">
        <v>1</v>
      </c>
      <c r="AP732" s="1">
        <v>0.9</v>
      </c>
    </row>
    <row r="733" spans="2:42" x14ac:dyDescent="0.25">
      <c r="B733" s="105" t="s">
        <v>9572</v>
      </c>
      <c r="C733" s="15">
        <v>249.79</v>
      </c>
      <c r="D733" s="15">
        <v>210.13</v>
      </c>
      <c r="E733" s="15">
        <v>124.36</v>
      </c>
      <c r="F733" s="15">
        <v>30</v>
      </c>
      <c r="G733" s="15">
        <f t="shared" si="148"/>
        <v>154.36000000000001</v>
      </c>
      <c r="H733" s="40">
        <f t="shared" si="149"/>
        <v>260.73286424998292</v>
      </c>
      <c r="I733" s="42">
        <f t="shared" si="150"/>
        <v>0.80592065217575948</v>
      </c>
      <c r="J733" s="7">
        <v>461.2</v>
      </c>
      <c r="L733" s="105">
        <v>1</v>
      </c>
      <c r="M733" s="40">
        <f t="shared" si="151"/>
        <v>0</v>
      </c>
      <c r="N733" s="40">
        <f t="shared" si="155"/>
        <v>260.73286424998292</v>
      </c>
      <c r="O733" s="40">
        <f t="shared" si="156"/>
        <v>154.36000000000007</v>
      </c>
      <c r="P733" s="40">
        <f t="shared" si="157"/>
        <v>210.13</v>
      </c>
      <c r="Q733" s="40">
        <f t="shared" si="152"/>
        <v>0</v>
      </c>
      <c r="R733" s="40">
        <f t="shared" si="153"/>
        <v>154.36000000000007</v>
      </c>
      <c r="S733" s="40">
        <f t="shared" si="154"/>
        <v>26.330000000000098</v>
      </c>
      <c r="T733" s="40">
        <f t="shared" si="158"/>
        <v>34.360000000000014</v>
      </c>
      <c r="U733" s="40">
        <f t="shared" si="159"/>
        <v>212.92070472361303</v>
      </c>
      <c r="V733" s="13">
        <f t="shared" si="160"/>
        <v>0.98689322051965034</v>
      </c>
      <c r="W733" s="7" t="s">
        <v>9572</v>
      </c>
      <c r="AB733"/>
      <c r="AO733" s="1">
        <v>1</v>
      </c>
      <c r="AP733" s="1">
        <v>0.9</v>
      </c>
    </row>
    <row r="734" spans="2:42" x14ac:dyDescent="0.25">
      <c r="B734" s="105" t="s">
        <v>9573</v>
      </c>
      <c r="C734" s="15">
        <v>330.11</v>
      </c>
      <c r="D734" s="15">
        <v>218.86</v>
      </c>
      <c r="E734" s="15">
        <v>119.66</v>
      </c>
      <c r="F734" s="15">
        <v>30</v>
      </c>
      <c r="G734" s="15">
        <f t="shared" si="148"/>
        <v>149.66</v>
      </c>
      <c r="H734" s="40">
        <f t="shared" si="149"/>
        <v>265.13735157461315</v>
      </c>
      <c r="I734" s="42">
        <f t="shared" si="150"/>
        <v>0.82545895061643149</v>
      </c>
      <c r="J734" s="7">
        <v>460.52</v>
      </c>
      <c r="L734" s="105">
        <v>1</v>
      </c>
      <c r="M734" s="40">
        <f t="shared" si="151"/>
        <v>0</v>
      </c>
      <c r="N734" s="40">
        <f t="shared" si="155"/>
        <v>265.13735157461315</v>
      </c>
      <c r="O734" s="40">
        <f t="shared" si="156"/>
        <v>149.65999999999997</v>
      </c>
      <c r="P734" s="40">
        <f t="shared" si="157"/>
        <v>218.86</v>
      </c>
      <c r="Q734" s="40">
        <f t="shared" si="152"/>
        <v>0</v>
      </c>
      <c r="R734" s="40">
        <f t="shared" si="153"/>
        <v>149.65999999999997</v>
      </c>
      <c r="S734" s="40">
        <f t="shared" si="154"/>
        <v>-4.7000000000001023</v>
      </c>
      <c r="T734" s="40">
        <f t="shared" si="158"/>
        <v>29.659999999999997</v>
      </c>
      <c r="U734" s="40">
        <f t="shared" si="159"/>
        <v>220.8606239237769</v>
      </c>
      <c r="V734" s="13">
        <f t="shared" si="160"/>
        <v>0.99094169033739876</v>
      </c>
      <c r="W734" s="7" t="s">
        <v>9573</v>
      </c>
      <c r="AB734"/>
      <c r="AO734" s="1">
        <v>1</v>
      </c>
      <c r="AP734" s="1">
        <v>0.9</v>
      </c>
    </row>
    <row r="735" spans="2:42" x14ac:dyDescent="0.25">
      <c r="B735" s="105" t="s">
        <v>9574</v>
      </c>
      <c r="C735" s="15">
        <v>261.22000000000003</v>
      </c>
      <c r="D735" s="15">
        <v>179.18</v>
      </c>
      <c r="E735" s="15">
        <v>116.23</v>
      </c>
      <c r="F735" s="15">
        <v>30</v>
      </c>
      <c r="G735" s="15">
        <f t="shared" si="148"/>
        <v>146.23000000000002</v>
      </c>
      <c r="H735" s="40">
        <f t="shared" si="149"/>
        <v>231.27620997413464</v>
      </c>
      <c r="I735" s="42">
        <f t="shared" si="150"/>
        <v>0.77474462254478771</v>
      </c>
      <c r="J735" s="7">
        <v>458.65</v>
      </c>
      <c r="L735" s="105">
        <v>1</v>
      </c>
      <c r="M735" s="40">
        <f t="shared" si="151"/>
        <v>0</v>
      </c>
      <c r="N735" s="40">
        <f t="shared" si="155"/>
        <v>231.27620997413464</v>
      </c>
      <c r="O735" s="40">
        <f t="shared" si="156"/>
        <v>146.23000000000005</v>
      </c>
      <c r="P735" s="40">
        <f t="shared" si="157"/>
        <v>179.18</v>
      </c>
      <c r="Q735" s="40">
        <f t="shared" si="152"/>
        <v>0</v>
      </c>
      <c r="R735" s="40">
        <f t="shared" si="153"/>
        <v>146.23000000000005</v>
      </c>
      <c r="S735" s="40">
        <f t="shared" si="154"/>
        <v>-3.4299999999999216</v>
      </c>
      <c r="T735" s="40">
        <f t="shared" si="158"/>
        <v>26.230000000000018</v>
      </c>
      <c r="U735" s="40">
        <f t="shared" si="159"/>
        <v>181.0897161630113</v>
      </c>
      <c r="V735" s="13">
        <f t="shared" si="160"/>
        <v>0.98945430914866406</v>
      </c>
      <c r="W735" s="7" t="s">
        <v>9574</v>
      </c>
      <c r="AB735"/>
      <c r="AO735" s="1">
        <v>1</v>
      </c>
      <c r="AP735" s="1">
        <v>0.9</v>
      </c>
    </row>
    <row r="736" spans="2:42" x14ac:dyDescent="0.25">
      <c r="B736" s="105" t="s">
        <v>9575</v>
      </c>
      <c r="C736" s="15">
        <v>235.57</v>
      </c>
      <c r="D736" s="15">
        <v>179.02</v>
      </c>
      <c r="E736" s="15">
        <v>95.07</v>
      </c>
      <c r="F736" s="15">
        <v>30</v>
      </c>
      <c r="G736" s="15">
        <f t="shared" si="148"/>
        <v>125.07</v>
      </c>
      <c r="H736" s="40">
        <f t="shared" si="149"/>
        <v>218.38192530518637</v>
      </c>
      <c r="I736" s="42">
        <f t="shared" si="150"/>
        <v>0.81975648740078422</v>
      </c>
      <c r="J736" s="7">
        <v>461.71</v>
      </c>
      <c r="L736" s="105">
        <v>1</v>
      </c>
      <c r="M736" s="40">
        <f t="shared" si="151"/>
        <v>0</v>
      </c>
      <c r="N736" s="40">
        <f t="shared" si="155"/>
        <v>218.38192530518637</v>
      </c>
      <c r="O736" s="40">
        <f t="shared" si="156"/>
        <v>125.06999999999998</v>
      </c>
      <c r="P736" s="40">
        <f t="shared" si="157"/>
        <v>179.02</v>
      </c>
      <c r="Q736" s="40">
        <f t="shared" si="152"/>
        <v>0</v>
      </c>
      <c r="R736" s="40">
        <f t="shared" si="153"/>
        <v>125.06999999999998</v>
      </c>
      <c r="S736" s="40">
        <f t="shared" si="154"/>
        <v>-21.160000000000068</v>
      </c>
      <c r="T736" s="40">
        <f t="shared" si="158"/>
        <v>5.0699999999999932</v>
      </c>
      <c r="U736" s="40">
        <f t="shared" si="159"/>
        <v>179.09177898496625</v>
      </c>
      <c r="V736" s="13">
        <f t="shared" si="160"/>
        <v>0.99959920558401361</v>
      </c>
      <c r="W736" s="7" t="s">
        <v>9575</v>
      </c>
      <c r="AB736"/>
      <c r="AO736" s="1">
        <v>1</v>
      </c>
      <c r="AP736" s="1">
        <v>0.9</v>
      </c>
    </row>
    <row r="737" spans="2:42" x14ac:dyDescent="0.25">
      <c r="B737" s="105" t="s">
        <v>9576</v>
      </c>
      <c r="C737" s="15">
        <v>275.58</v>
      </c>
      <c r="D737" s="15">
        <v>190.34</v>
      </c>
      <c r="E737" s="15">
        <v>121.37</v>
      </c>
      <c r="F737" s="15">
        <v>30</v>
      </c>
      <c r="G737" s="15">
        <f t="shared" si="148"/>
        <v>151.37</v>
      </c>
      <c r="H737" s="40">
        <f t="shared" si="149"/>
        <v>243.19167851717296</v>
      </c>
      <c r="I737" s="42">
        <f t="shared" si="150"/>
        <v>0.78267480680495061</v>
      </c>
      <c r="J737" s="7">
        <v>460.15</v>
      </c>
      <c r="L737" s="105">
        <v>1</v>
      </c>
      <c r="M737" s="40">
        <f t="shared" si="151"/>
        <v>0</v>
      </c>
      <c r="N737" s="40">
        <f t="shared" si="155"/>
        <v>243.19167851717296</v>
      </c>
      <c r="O737" s="40">
        <f t="shared" si="156"/>
        <v>151.37</v>
      </c>
      <c r="P737" s="40">
        <f t="shared" si="157"/>
        <v>190.34</v>
      </c>
      <c r="Q737" s="40">
        <f t="shared" si="152"/>
        <v>0</v>
      </c>
      <c r="R737" s="40">
        <f t="shared" si="153"/>
        <v>151.37</v>
      </c>
      <c r="S737" s="40">
        <f t="shared" si="154"/>
        <v>26.300000000000026</v>
      </c>
      <c r="T737" s="40">
        <f t="shared" si="158"/>
        <v>31.370000000000005</v>
      </c>
      <c r="U737" s="40">
        <f t="shared" si="159"/>
        <v>192.90773053457448</v>
      </c>
      <c r="V737" s="13">
        <f t="shared" si="160"/>
        <v>0.98668933314668661</v>
      </c>
      <c r="W737" s="7" t="s">
        <v>9576</v>
      </c>
      <c r="AB737"/>
      <c r="AO737" s="1">
        <v>1</v>
      </c>
      <c r="AP737" s="1">
        <v>0.9</v>
      </c>
    </row>
    <row r="738" spans="2:42" x14ac:dyDescent="0.25">
      <c r="B738" s="105" t="s">
        <v>9577</v>
      </c>
      <c r="C738" s="15">
        <v>259.66000000000003</v>
      </c>
      <c r="D738" s="15">
        <v>172.06</v>
      </c>
      <c r="E738" s="15">
        <v>86.85</v>
      </c>
      <c r="F738" s="15">
        <v>30</v>
      </c>
      <c r="G738" s="15">
        <f t="shared" si="148"/>
        <v>116.85</v>
      </c>
      <c r="H738" s="40">
        <f t="shared" si="149"/>
        <v>207.98693733020829</v>
      </c>
      <c r="I738" s="42">
        <f t="shared" si="150"/>
        <v>0.82726349168183932</v>
      </c>
      <c r="J738" s="7">
        <v>458.17</v>
      </c>
      <c r="L738" s="105">
        <v>1</v>
      </c>
      <c r="M738" s="40">
        <f t="shared" si="151"/>
        <v>0</v>
      </c>
      <c r="N738" s="40">
        <f t="shared" si="155"/>
        <v>207.98693733020829</v>
      </c>
      <c r="O738" s="40">
        <f t="shared" si="156"/>
        <v>116.84999999999994</v>
      </c>
      <c r="P738" s="40">
        <f t="shared" si="157"/>
        <v>172.06</v>
      </c>
      <c r="Q738" s="40">
        <f t="shared" si="152"/>
        <v>0</v>
      </c>
      <c r="R738" s="40">
        <f t="shared" si="153"/>
        <v>116.84999999999994</v>
      </c>
      <c r="S738" s="40">
        <f t="shared" si="154"/>
        <v>-34.520000000000067</v>
      </c>
      <c r="T738" s="40">
        <f t="shared" si="158"/>
        <v>-3.1500000000000057</v>
      </c>
      <c r="U738" s="40">
        <f t="shared" si="159"/>
        <v>0</v>
      </c>
      <c r="V738" s="13">
        <f t="shared" si="160"/>
        <v>1</v>
      </c>
      <c r="W738" s="7" t="s">
        <v>9577</v>
      </c>
      <c r="AB738"/>
      <c r="AO738" s="1">
        <v>1</v>
      </c>
      <c r="AP738" s="1">
        <v>0.9</v>
      </c>
    </row>
    <row r="739" spans="2:42" x14ac:dyDescent="0.25">
      <c r="B739" s="105" t="s">
        <v>9578</v>
      </c>
      <c r="C739" s="15">
        <v>369.68</v>
      </c>
      <c r="D739" s="15">
        <v>260.68</v>
      </c>
      <c r="E739" s="15">
        <v>128.63999999999999</v>
      </c>
      <c r="F739" s="15">
        <v>30</v>
      </c>
      <c r="G739" s="15">
        <f t="shared" si="148"/>
        <v>158.63999999999999</v>
      </c>
      <c r="H739" s="40">
        <f t="shared" si="149"/>
        <v>305.15686457951426</v>
      </c>
      <c r="I739" s="42">
        <f t="shared" si="150"/>
        <v>0.85424917561398983</v>
      </c>
      <c r="J739" s="7">
        <v>457.29</v>
      </c>
      <c r="L739" s="105">
        <v>1</v>
      </c>
      <c r="M739" s="40">
        <f t="shared" si="151"/>
        <v>0</v>
      </c>
      <c r="N739" s="40">
        <f t="shared" si="155"/>
        <v>305.15686457951426</v>
      </c>
      <c r="O739" s="40">
        <f t="shared" si="156"/>
        <v>158.64000000000001</v>
      </c>
      <c r="P739" s="40">
        <f t="shared" si="157"/>
        <v>260.68</v>
      </c>
      <c r="Q739" s="40">
        <f t="shared" si="152"/>
        <v>0</v>
      </c>
      <c r="R739" s="40">
        <f t="shared" si="153"/>
        <v>158.64000000000001</v>
      </c>
      <c r="S739" s="40">
        <f t="shared" si="154"/>
        <v>41.790000000000077</v>
      </c>
      <c r="T739" s="40">
        <f t="shared" si="158"/>
        <v>38.639999999999986</v>
      </c>
      <c r="U739" s="40">
        <f t="shared" si="159"/>
        <v>263.52819962956528</v>
      </c>
      <c r="V739" s="13">
        <f t="shared" si="160"/>
        <v>0.98919204990749032</v>
      </c>
      <c r="W739" s="7" t="s">
        <v>9578</v>
      </c>
      <c r="AB739"/>
      <c r="AO739" s="1">
        <v>1</v>
      </c>
      <c r="AP739" s="1">
        <v>0.9</v>
      </c>
    </row>
    <row r="740" spans="2:42" x14ac:dyDescent="0.25">
      <c r="B740" s="105" t="s">
        <v>9579</v>
      </c>
      <c r="C740" s="15">
        <v>361.28</v>
      </c>
      <c r="D740" s="15">
        <v>254.76</v>
      </c>
      <c r="E740" s="15">
        <v>133.88999999999999</v>
      </c>
      <c r="F740" s="15">
        <v>30</v>
      </c>
      <c r="G740" s="15">
        <f t="shared" si="148"/>
        <v>163.89</v>
      </c>
      <c r="H740" s="40">
        <f t="shared" si="149"/>
        <v>302.92340566552463</v>
      </c>
      <c r="I740" s="42">
        <f t="shared" si="150"/>
        <v>0.84100467390524236</v>
      </c>
      <c r="J740" s="7">
        <v>457.02</v>
      </c>
      <c r="L740" s="105">
        <v>1</v>
      </c>
      <c r="M740" s="40">
        <f t="shared" si="151"/>
        <v>0</v>
      </c>
      <c r="N740" s="40">
        <f t="shared" si="155"/>
        <v>302.92340566552463</v>
      </c>
      <c r="O740" s="40">
        <f t="shared" si="156"/>
        <v>163.89000000000001</v>
      </c>
      <c r="P740" s="40">
        <f t="shared" si="157"/>
        <v>254.76</v>
      </c>
      <c r="Q740" s="40">
        <f t="shared" si="152"/>
        <v>0</v>
      </c>
      <c r="R740" s="40">
        <f t="shared" si="153"/>
        <v>163.89000000000001</v>
      </c>
      <c r="S740" s="40">
        <f t="shared" si="154"/>
        <v>5.25</v>
      </c>
      <c r="T740" s="40">
        <f t="shared" si="158"/>
        <v>43.889999999999986</v>
      </c>
      <c r="U740" s="40">
        <f t="shared" si="159"/>
        <v>258.51303584152191</v>
      </c>
      <c r="V740" s="13">
        <f t="shared" si="160"/>
        <v>0.98548221822042792</v>
      </c>
      <c r="W740" s="7" t="s">
        <v>9579</v>
      </c>
      <c r="AB740"/>
      <c r="AO740" s="1">
        <v>1</v>
      </c>
      <c r="AP740" s="1">
        <v>0.9</v>
      </c>
    </row>
    <row r="741" spans="2:42" x14ac:dyDescent="0.25">
      <c r="B741" s="105" t="s">
        <v>9580</v>
      </c>
      <c r="C741" s="15">
        <v>284.18</v>
      </c>
      <c r="D741" s="15">
        <v>254.15</v>
      </c>
      <c r="E741" s="15">
        <v>134.72</v>
      </c>
      <c r="F741" s="15">
        <v>30</v>
      </c>
      <c r="G741" s="15">
        <f t="shared" si="148"/>
        <v>164.72</v>
      </c>
      <c r="H741" s="40">
        <f t="shared" si="149"/>
        <v>302.86119081189656</v>
      </c>
      <c r="I741" s="42">
        <f t="shared" si="150"/>
        <v>0.83916331213875961</v>
      </c>
      <c r="J741" s="7">
        <v>458.82</v>
      </c>
      <c r="L741" s="105">
        <v>1</v>
      </c>
      <c r="M741" s="40">
        <f t="shared" si="151"/>
        <v>0</v>
      </c>
      <c r="N741" s="40">
        <f t="shared" si="155"/>
        <v>302.86119081189656</v>
      </c>
      <c r="O741" s="40">
        <f t="shared" si="156"/>
        <v>164.72000000000006</v>
      </c>
      <c r="P741" s="40">
        <f t="shared" si="157"/>
        <v>254.15</v>
      </c>
      <c r="Q741" s="40">
        <f t="shared" si="152"/>
        <v>0</v>
      </c>
      <c r="R741" s="40">
        <f t="shared" si="153"/>
        <v>164.72000000000006</v>
      </c>
      <c r="S741" s="40">
        <f t="shared" si="154"/>
        <v>0.83000000000004093</v>
      </c>
      <c r="T741" s="40">
        <f t="shared" si="158"/>
        <v>44.72</v>
      </c>
      <c r="U741" s="40">
        <f t="shared" si="159"/>
        <v>258.05445336207629</v>
      </c>
      <c r="V741" s="13">
        <f t="shared" si="160"/>
        <v>0.98486965324098497</v>
      </c>
      <c r="W741" s="7" t="s">
        <v>9580</v>
      </c>
      <c r="AB741"/>
      <c r="AO741" s="1">
        <v>1</v>
      </c>
      <c r="AP741" s="1">
        <v>0.9</v>
      </c>
    </row>
    <row r="742" spans="2:42" x14ac:dyDescent="0.25">
      <c r="B742" s="105" t="s">
        <v>9581</v>
      </c>
      <c r="C742" s="15">
        <v>184.82</v>
      </c>
      <c r="D742" s="15">
        <v>120.86</v>
      </c>
      <c r="E742" s="15">
        <v>85.42</v>
      </c>
      <c r="F742" s="15">
        <v>30</v>
      </c>
      <c r="G742" s="15">
        <f t="shared" si="148"/>
        <v>115.42</v>
      </c>
      <c r="H742" s="40">
        <f t="shared" si="149"/>
        <v>167.11946625094276</v>
      </c>
      <c r="I742" s="42">
        <f t="shared" si="150"/>
        <v>0.72319522501657219</v>
      </c>
      <c r="J742" s="7">
        <v>462.9</v>
      </c>
      <c r="L742" s="105">
        <v>1</v>
      </c>
      <c r="M742" s="40">
        <f t="shared" si="151"/>
        <v>0</v>
      </c>
      <c r="N742" s="40">
        <f t="shared" si="155"/>
        <v>167.11946625094276</v>
      </c>
      <c r="O742" s="40">
        <f t="shared" si="156"/>
        <v>115.42</v>
      </c>
      <c r="P742" s="40">
        <f t="shared" si="157"/>
        <v>120.86</v>
      </c>
      <c r="Q742" s="40">
        <f t="shared" si="152"/>
        <v>0</v>
      </c>
      <c r="R742" s="40">
        <f t="shared" si="153"/>
        <v>115.42</v>
      </c>
      <c r="S742" s="40">
        <f t="shared" si="154"/>
        <v>-49.300000000000054</v>
      </c>
      <c r="T742" s="40">
        <f t="shared" si="158"/>
        <v>-4.5799999999999983</v>
      </c>
      <c r="U742" s="40">
        <f t="shared" si="159"/>
        <v>0</v>
      </c>
      <c r="V742" s="13">
        <f t="shared" si="160"/>
        <v>1</v>
      </c>
      <c r="W742" s="7" t="s">
        <v>9581</v>
      </c>
      <c r="AB742"/>
      <c r="AO742" s="1">
        <v>1</v>
      </c>
      <c r="AP742" s="1">
        <v>0.9</v>
      </c>
    </row>
    <row r="743" spans="2:42" x14ac:dyDescent="0.25">
      <c r="B743" s="105" t="s">
        <v>9582</v>
      </c>
      <c r="C743" s="15">
        <v>273.36</v>
      </c>
      <c r="D743" s="15">
        <v>191.69</v>
      </c>
      <c r="E743" s="15">
        <v>114.44</v>
      </c>
      <c r="F743" s="15">
        <v>30</v>
      </c>
      <c r="G743" s="15">
        <f t="shared" si="148"/>
        <v>144.44</v>
      </c>
      <c r="H743" s="40">
        <f t="shared" si="149"/>
        <v>240.01660296737808</v>
      </c>
      <c r="I743" s="42">
        <f t="shared" si="150"/>
        <v>0.79865308328713247</v>
      </c>
      <c r="J743" s="7">
        <v>457.68</v>
      </c>
      <c r="L743" s="105">
        <v>1</v>
      </c>
      <c r="M743" s="40">
        <f t="shared" si="151"/>
        <v>0</v>
      </c>
      <c r="N743" s="40">
        <f t="shared" si="155"/>
        <v>240.01660296737805</v>
      </c>
      <c r="O743" s="40">
        <f t="shared" si="156"/>
        <v>144.43999999999997</v>
      </c>
      <c r="P743" s="40">
        <f t="shared" si="157"/>
        <v>191.69</v>
      </c>
      <c r="Q743" s="40">
        <f t="shared" si="152"/>
        <v>0</v>
      </c>
      <c r="R743" s="40">
        <f t="shared" si="153"/>
        <v>144.43999999999997</v>
      </c>
      <c r="S743" s="40">
        <f t="shared" si="154"/>
        <v>29.019999999999968</v>
      </c>
      <c r="T743" s="40">
        <f t="shared" si="158"/>
        <v>24.439999999999998</v>
      </c>
      <c r="U743" s="40">
        <f t="shared" si="159"/>
        <v>193.24173902136152</v>
      </c>
      <c r="V743" s="13">
        <f t="shared" si="160"/>
        <v>0.99196995934097865</v>
      </c>
      <c r="W743" s="7" t="s">
        <v>9582</v>
      </c>
      <c r="AB743"/>
      <c r="AO743" s="1">
        <v>1</v>
      </c>
      <c r="AP743" s="1">
        <v>0.9</v>
      </c>
    </row>
    <row r="744" spans="2:42" x14ac:dyDescent="0.25">
      <c r="B744" s="105" t="s">
        <v>9583</v>
      </c>
      <c r="C744" s="15">
        <v>216.21</v>
      </c>
      <c r="D744" s="15">
        <v>157.9</v>
      </c>
      <c r="E744" s="15">
        <v>80.95</v>
      </c>
      <c r="F744" s="15">
        <v>30</v>
      </c>
      <c r="G744" s="15">
        <f t="shared" ref="G744:G807" si="161">E744+F744</f>
        <v>110.95</v>
      </c>
      <c r="H744" s="40">
        <f t="shared" ref="H744:H807" si="162">SQRT((D744)^2+(G744)^2)</f>
        <v>192.98267409277963</v>
      </c>
      <c r="I744" s="42">
        <f t="shared" ref="I744:I807" si="163">D744/H744</f>
        <v>0.8182081668330855</v>
      </c>
      <c r="J744" s="7">
        <v>460.11</v>
      </c>
      <c r="L744" s="105">
        <v>1</v>
      </c>
      <c r="M744" s="40">
        <f t="shared" ref="M744:M807" si="164">DEGREES(ACOS(L744))</f>
        <v>0</v>
      </c>
      <c r="N744" s="40">
        <f t="shared" si="155"/>
        <v>192.98267409277963</v>
      </c>
      <c r="O744" s="40">
        <f t="shared" si="156"/>
        <v>110.94999999999996</v>
      </c>
      <c r="P744" s="40">
        <f t="shared" si="157"/>
        <v>157.9</v>
      </c>
      <c r="Q744" s="40">
        <f t="shared" ref="Q744:Q807" si="165">P744*SIN(ACOS(L744))</f>
        <v>0</v>
      </c>
      <c r="R744" s="40">
        <f t="shared" ref="R744:R807" si="166">O744-Q744</f>
        <v>110.94999999999996</v>
      </c>
      <c r="S744" s="40">
        <f t="shared" ref="S744:S807" si="167">R744-R743</f>
        <v>-33.490000000000009</v>
      </c>
      <c r="T744" s="40">
        <f t="shared" si="158"/>
        <v>-9.0499999999999972</v>
      </c>
      <c r="U744" s="40">
        <f t="shared" si="159"/>
        <v>0</v>
      </c>
      <c r="V744" s="13">
        <f t="shared" si="160"/>
        <v>1</v>
      </c>
      <c r="W744" s="7" t="s">
        <v>9583</v>
      </c>
      <c r="AB744"/>
      <c r="AO744" s="1">
        <v>1</v>
      </c>
      <c r="AP744" s="1">
        <v>0.9</v>
      </c>
    </row>
    <row r="745" spans="2:42" x14ac:dyDescent="0.25">
      <c r="B745" s="105" t="s">
        <v>9584</v>
      </c>
      <c r="C745" s="15">
        <v>284.10000000000002</v>
      </c>
      <c r="D745" s="15">
        <v>197.28</v>
      </c>
      <c r="E745" s="15">
        <v>120.06</v>
      </c>
      <c r="F745" s="15">
        <v>30</v>
      </c>
      <c r="G745" s="15">
        <f t="shared" si="161"/>
        <v>150.06</v>
      </c>
      <c r="H745" s="40">
        <f t="shared" si="162"/>
        <v>247.86569347128295</v>
      </c>
      <c r="I745" s="42">
        <f t="shared" si="163"/>
        <v>0.79591490551658906</v>
      </c>
      <c r="J745" s="7">
        <v>456.67</v>
      </c>
      <c r="L745" s="105">
        <v>1</v>
      </c>
      <c r="M745" s="40">
        <f t="shared" si="164"/>
        <v>0</v>
      </c>
      <c r="N745" s="40">
        <f t="shared" si="155"/>
        <v>247.86569347128295</v>
      </c>
      <c r="O745" s="40">
        <f t="shared" si="156"/>
        <v>150.06000000000003</v>
      </c>
      <c r="P745" s="40">
        <f t="shared" si="157"/>
        <v>197.28</v>
      </c>
      <c r="Q745" s="40">
        <f t="shared" si="165"/>
        <v>0</v>
      </c>
      <c r="R745" s="40">
        <f t="shared" si="166"/>
        <v>150.06000000000003</v>
      </c>
      <c r="S745" s="40">
        <f t="shared" si="167"/>
        <v>39.11000000000007</v>
      </c>
      <c r="T745" s="40">
        <f t="shared" si="158"/>
        <v>30.060000000000002</v>
      </c>
      <c r="U745" s="40">
        <f t="shared" si="159"/>
        <v>199.55701440941633</v>
      </c>
      <c r="V745" s="13">
        <f t="shared" si="160"/>
        <v>0.98858965486051653</v>
      </c>
      <c r="W745" s="7" t="s">
        <v>9584</v>
      </c>
      <c r="AB745"/>
      <c r="AO745" s="1">
        <v>1</v>
      </c>
      <c r="AP745" s="1">
        <v>0.9</v>
      </c>
    </row>
    <row r="746" spans="2:42" x14ac:dyDescent="0.25">
      <c r="B746" s="105" t="s">
        <v>9585</v>
      </c>
      <c r="C746" s="15">
        <v>268.18</v>
      </c>
      <c r="D746" s="15">
        <v>157.05000000000001</v>
      </c>
      <c r="E746" s="15">
        <v>111.63</v>
      </c>
      <c r="F746" s="15">
        <v>30</v>
      </c>
      <c r="G746" s="15">
        <f t="shared" si="161"/>
        <v>141.63</v>
      </c>
      <c r="H746" s="40">
        <f t="shared" si="162"/>
        <v>211.47992670700452</v>
      </c>
      <c r="I746" s="42">
        <f t="shared" si="163"/>
        <v>0.7426236732982483</v>
      </c>
      <c r="J746" s="7">
        <v>453.84</v>
      </c>
      <c r="L746" s="105">
        <v>1</v>
      </c>
      <c r="M746" s="40">
        <f t="shared" si="164"/>
        <v>0</v>
      </c>
      <c r="N746" s="40">
        <f t="shared" si="155"/>
        <v>211.47992670700449</v>
      </c>
      <c r="O746" s="40">
        <f t="shared" si="156"/>
        <v>141.63</v>
      </c>
      <c r="P746" s="40">
        <f t="shared" si="157"/>
        <v>157.05000000000001</v>
      </c>
      <c r="Q746" s="40">
        <f t="shared" si="165"/>
        <v>0</v>
      </c>
      <c r="R746" s="40">
        <f t="shared" si="166"/>
        <v>141.63</v>
      </c>
      <c r="S746" s="40">
        <f t="shared" si="167"/>
        <v>-8.4300000000000352</v>
      </c>
      <c r="T746" s="40">
        <f t="shared" si="158"/>
        <v>21.629999999999995</v>
      </c>
      <c r="U746" s="40">
        <f t="shared" si="159"/>
        <v>158.53251843076234</v>
      </c>
      <c r="V746" s="13">
        <f t="shared" si="160"/>
        <v>0.99064849000421451</v>
      </c>
      <c r="W746" s="7" t="s">
        <v>9585</v>
      </c>
      <c r="AB746"/>
      <c r="AO746" s="1">
        <v>1</v>
      </c>
      <c r="AP746" s="1">
        <v>0.9</v>
      </c>
    </row>
    <row r="747" spans="2:42" x14ac:dyDescent="0.25">
      <c r="B747" s="105" t="s">
        <v>9586</v>
      </c>
      <c r="C747" s="15">
        <v>234.1</v>
      </c>
      <c r="D747" s="15">
        <v>163.52000000000001</v>
      </c>
      <c r="E747" s="15">
        <v>87.79</v>
      </c>
      <c r="F747" s="15">
        <v>30</v>
      </c>
      <c r="G747" s="15">
        <f t="shared" si="161"/>
        <v>117.79</v>
      </c>
      <c r="H747" s="40">
        <f t="shared" si="162"/>
        <v>201.52735422269603</v>
      </c>
      <c r="I747" s="42">
        <f t="shared" si="163"/>
        <v>0.81140349721112137</v>
      </c>
      <c r="J747" s="7">
        <v>453.84</v>
      </c>
      <c r="L747" s="105">
        <v>1</v>
      </c>
      <c r="M747" s="40">
        <f t="shared" si="164"/>
        <v>0</v>
      </c>
      <c r="N747" s="40">
        <f t="shared" si="155"/>
        <v>201.52735422269603</v>
      </c>
      <c r="O747" s="40">
        <f t="shared" si="156"/>
        <v>117.78999999999999</v>
      </c>
      <c r="P747" s="40">
        <f t="shared" si="157"/>
        <v>163.52000000000001</v>
      </c>
      <c r="Q747" s="40">
        <f t="shared" si="165"/>
        <v>0</v>
      </c>
      <c r="R747" s="40">
        <f t="shared" si="166"/>
        <v>117.78999999999999</v>
      </c>
      <c r="S747" s="40">
        <f t="shared" si="167"/>
        <v>-23.840000000000003</v>
      </c>
      <c r="T747" s="40">
        <f t="shared" si="158"/>
        <v>-2.2099999999999937</v>
      </c>
      <c r="U747" s="40">
        <f t="shared" si="159"/>
        <v>0</v>
      </c>
      <c r="V747" s="13">
        <f t="shared" si="160"/>
        <v>1</v>
      </c>
      <c r="W747" s="7" t="s">
        <v>9586</v>
      </c>
      <c r="AB747"/>
      <c r="AO747" s="1">
        <v>1</v>
      </c>
      <c r="AP747" s="1">
        <v>0.9</v>
      </c>
    </row>
    <row r="748" spans="2:42" x14ac:dyDescent="0.25">
      <c r="B748" s="105" t="s">
        <v>9587</v>
      </c>
      <c r="C748" s="15">
        <v>231.3</v>
      </c>
      <c r="D748" s="15">
        <v>152.11000000000001</v>
      </c>
      <c r="E748" s="15">
        <v>83.05</v>
      </c>
      <c r="F748" s="15">
        <v>30</v>
      </c>
      <c r="G748" s="15">
        <f t="shared" si="161"/>
        <v>113.05</v>
      </c>
      <c r="H748" s="40">
        <f t="shared" si="162"/>
        <v>189.51980002100046</v>
      </c>
      <c r="I748" s="42">
        <f t="shared" si="163"/>
        <v>0.80260743195774209</v>
      </c>
      <c r="J748" s="7">
        <v>452.21</v>
      </c>
      <c r="L748" s="105">
        <v>1</v>
      </c>
      <c r="M748" s="40">
        <f t="shared" si="164"/>
        <v>0</v>
      </c>
      <c r="N748" s="40">
        <f t="shared" si="155"/>
        <v>189.51980002100046</v>
      </c>
      <c r="O748" s="40">
        <f t="shared" si="156"/>
        <v>113.05000000000001</v>
      </c>
      <c r="P748" s="40">
        <f t="shared" si="157"/>
        <v>152.11000000000001</v>
      </c>
      <c r="Q748" s="40">
        <f t="shared" si="165"/>
        <v>0</v>
      </c>
      <c r="R748" s="40">
        <f t="shared" si="166"/>
        <v>113.05000000000001</v>
      </c>
      <c r="S748" s="40">
        <f t="shared" si="167"/>
        <v>-4.7399999999999807</v>
      </c>
      <c r="T748" s="40">
        <f t="shared" si="158"/>
        <v>-6.9500000000000028</v>
      </c>
      <c r="U748" s="40">
        <f t="shared" si="159"/>
        <v>0</v>
      </c>
      <c r="V748" s="13">
        <f t="shared" si="160"/>
        <v>1</v>
      </c>
      <c r="W748" s="7" t="s">
        <v>9587</v>
      </c>
      <c r="AB748"/>
      <c r="AO748" s="1">
        <v>1</v>
      </c>
      <c r="AP748" s="1">
        <v>0.9</v>
      </c>
    </row>
    <row r="749" spans="2:42" x14ac:dyDescent="0.25">
      <c r="B749" s="105" t="s">
        <v>9588</v>
      </c>
      <c r="C749" s="15">
        <v>321.52</v>
      </c>
      <c r="D749" s="15">
        <v>212.46</v>
      </c>
      <c r="E749" s="15">
        <v>118</v>
      </c>
      <c r="F749" s="15">
        <v>30</v>
      </c>
      <c r="G749" s="15">
        <f t="shared" si="161"/>
        <v>148</v>
      </c>
      <c r="H749" s="40">
        <f t="shared" si="162"/>
        <v>258.92711638605948</v>
      </c>
      <c r="I749" s="42">
        <f t="shared" si="163"/>
        <v>0.82053978341620604</v>
      </c>
      <c r="J749" s="7">
        <v>450.03</v>
      </c>
      <c r="L749" s="105">
        <v>1</v>
      </c>
      <c r="M749" s="40">
        <f t="shared" si="164"/>
        <v>0</v>
      </c>
      <c r="N749" s="40">
        <f t="shared" si="155"/>
        <v>258.92711638605948</v>
      </c>
      <c r="O749" s="40">
        <f t="shared" si="156"/>
        <v>147.99999999999994</v>
      </c>
      <c r="P749" s="40">
        <f t="shared" si="157"/>
        <v>212.46</v>
      </c>
      <c r="Q749" s="40">
        <f t="shared" si="165"/>
        <v>0</v>
      </c>
      <c r="R749" s="40">
        <f t="shared" si="166"/>
        <v>147.99999999999994</v>
      </c>
      <c r="S749" s="40">
        <f t="shared" si="167"/>
        <v>34.949999999999932</v>
      </c>
      <c r="T749" s="40">
        <f t="shared" si="158"/>
        <v>28</v>
      </c>
      <c r="U749" s="40">
        <f t="shared" si="159"/>
        <v>214.29711057314796</v>
      </c>
      <c r="V749" s="13">
        <f t="shared" si="160"/>
        <v>0.99142727324584767</v>
      </c>
      <c r="W749" s="7" t="s">
        <v>9588</v>
      </c>
      <c r="AB749"/>
      <c r="AO749" s="1">
        <v>1</v>
      </c>
      <c r="AP749" s="1">
        <v>0.9</v>
      </c>
    </row>
    <row r="750" spans="2:42" x14ac:dyDescent="0.25">
      <c r="B750" s="105" t="s">
        <v>9589</v>
      </c>
      <c r="C750" s="15">
        <v>220.72</v>
      </c>
      <c r="D750" s="15">
        <v>156.62</v>
      </c>
      <c r="E750" s="15">
        <v>87.85</v>
      </c>
      <c r="F750" s="15">
        <v>30</v>
      </c>
      <c r="G750" s="15">
        <f t="shared" si="161"/>
        <v>117.85</v>
      </c>
      <c r="H750" s="40">
        <f t="shared" si="162"/>
        <v>196.00624199244268</v>
      </c>
      <c r="I750" s="42">
        <f t="shared" si="163"/>
        <v>0.79905618519046306</v>
      </c>
      <c r="J750" s="7">
        <v>455.46</v>
      </c>
      <c r="L750" s="105">
        <v>1</v>
      </c>
      <c r="M750" s="40">
        <f t="shared" si="164"/>
        <v>0</v>
      </c>
      <c r="N750" s="40">
        <f t="shared" si="155"/>
        <v>196.00624199244268</v>
      </c>
      <c r="O750" s="40">
        <f t="shared" si="156"/>
        <v>117.84999999999998</v>
      </c>
      <c r="P750" s="40">
        <f t="shared" si="157"/>
        <v>156.62</v>
      </c>
      <c r="Q750" s="40">
        <f t="shared" si="165"/>
        <v>0</v>
      </c>
      <c r="R750" s="40">
        <f t="shared" si="166"/>
        <v>117.84999999999998</v>
      </c>
      <c r="S750" s="40">
        <f t="shared" si="167"/>
        <v>-30.149999999999963</v>
      </c>
      <c r="T750" s="40">
        <f t="shared" si="158"/>
        <v>-2.1500000000000057</v>
      </c>
      <c r="U750" s="40">
        <f t="shared" si="159"/>
        <v>0</v>
      </c>
      <c r="V750" s="13">
        <f t="shared" si="160"/>
        <v>1</v>
      </c>
      <c r="W750" s="7" t="s">
        <v>9589</v>
      </c>
      <c r="AB750"/>
      <c r="AO750" s="1">
        <v>1</v>
      </c>
      <c r="AP750" s="1">
        <v>0.9</v>
      </c>
    </row>
    <row r="751" spans="2:42" x14ac:dyDescent="0.25">
      <c r="B751" s="105" t="s">
        <v>9590</v>
      </c>
      <c r="C751" s="15">
        <v>306.42</v>
      </c>
      <c r="D751" s="15">
        <v>211.95</v>
      </c>
      <c r="E751" s="15">
        <v>125.23</v>
      </c>
      <c r="F751" s="15">
        <v>30</v>
      </c>
      <c r="G751" s="15">
        <f t="shared" si="161"/>
        <v>155.23000000000002</v>
      </c>
      <c r="H751" s="40">
        <f t="shared" si="162"/>
        <v>262.7149698818094</v>
      </c>
      <c r="I751" s="42">
        <f t="shared" si="163"/>
        <v>0.80676788268042876</v>
      </c>
      <c r="J751" s="7">
        <v>452.2</v>
      </c>
      <c r="L751" s="105">
        <v>1</v>
      </c>
      <c r="M751" s="40">
        <f t="shared" si="164"/>
        <v>0</v>
      </c>
      <c r="N751" s="40">
        <f t="shared" si="155"/>
        <v>262.7149698818094</v>
      </c>
      <c r="O751" s="40">
        <f t="shared" si="156"/>
        <v>155.23000000000005</v>
      </c>
      <c r="P751" s="40">
        <f t="shared" si="157"/>
        <v>211.95</v>
      </c>
      <c r="Q751" s="40">
        <f t="shared" si="165"/>
        <v>0</v>
      </c>
      <c r="R751" s="40">
        <f t="shared" si="166"/>
        <v>155.23000000000005</v>
      </c>
      <c r="S751" s="40">
        <f t="shared" si="167"/>
        <v>37.380000000000067</v>
      </c>
      <c r="T751" s="40">
        <f t="shared" si="158"/>
        <v>35.230000000000018</v>
      </c>
      <c r="U751" s="40">
        <f t="shared" si="159"/>
        <v>214.85798891360776</v>
      </c>
      <c r="V751" s="13">
        <f t="shared" si="160"/>
        <v>0.98646553042634577</v>
      </c>
      <c r="W751" s="7" t="s">
        <v>9590</v>
      </c>
      <c r="AB751"/>
      <c r="AO751" s="1">
        <v>1</v>
      </c>
      <c r="AP751" s="1">
        <v>0.9</v>
      </c>
    </row>
    <row r="752" spans="2:42" x14ac:dyDescent="0.25">
      <c r="B752" s="105" t="s">
        <v>9591</v>
      </c>
      <c r="C752" s="15">
        <v>283.74</v>
      </c>
      <c r="D752" s="15">
        <v>194.94</v>
      </c>
      <c r="E752" s="15">
        <v>123.14</v>
      </c>
      <c r="F752" s="15">
        <v>30</v>
      </c>
      <c r="G752" s="15">
        <f t="shared" si="161"/>
        <v>153.13999999999999</v>
      </c>
      <c r="H752" s="40">
        <f t="shared" si="162"/>
        <v>247.89809035166044</v>
      </c>
      <c r="I752" s="42">
        <f t="shared" si="163"/>
        <v>0.78637152760420315</v>
      </c>
      <c r="J752" s="7">
        <v>456.54</v>
      </c>
      <c r="L752" s="105">
        <v>1</v>
      </c>
      <c r="M752" s="40">
        <f t="shared" si="164"/>
        <v>0</v>
      </c>
      <c r="N752" s="40">
        <f t="shared" si="155"/>
        <v>247.89809035166044</v>
      </c>
      <c r="O752" s="40">
        <f t="shared" si="156"/>
        <v>153.14000000000001</v>
      </c>
      <c r="P752" s="40">
        <f t="shared" si="157"/>
        <v>194.94</v>
      </c>
      <c r="Q752" s="40">
        <f t="shared" si="165"/>
        <v>0</v>
      </c>
      <c r="R752" s="40">
        <f t="shared" si="166"/>
        <v>153.14000000000001</v>
      </c>
      <c r="S752" s="40">
        <f t="shared" si="167"/>
        <v>-2.0900000000000318</v>
      </c>
      <c r="T752" s="40">
        <f t="shared" si="158"/>
        <v>33.139999999999986</v>
      </c>
      <c r="U752" s="40">
        <f t="shared" si="159"/>
        <v>197.73685341888091</v>
      </c>
      <c r="V752" s="13">
        <f t="shared" si="160"/>
        <v>0.98585567955328934</v>
      </c>
      <c r="W752" s="7" t="s">
        <v>9591</v>
      </c>
      <c r="AB752"/>
      <c r="AO752" s="1">
        <v>1</v>
      </c>
      <c r="AP752" s="1">
        <v>0.9</v>
      </c>
    </row>
    <row r="753" spans="2:42" x14ac:dyDescent="0.25">
      <c r="B753" s="105" t="s">
        <v>9592</v>
      </c>
      <c r="C753" s="15">
        <v>264.54000000000002</v>
      </c>
      <c r="D753" s="15">
        <v>182.07</v>
      </c>
      <c r="E753" s="15">
        <v>113.84</v>
      </c>
      <c r="F753" s="15">
        <v>30</v>
      </c>
      <c r="G753" s="15">
        <f t="shared" si="161"/>
        <v>143.84</v>
      </c>
      <c r="H753" s="40">
        <f t="shared" si="162"/>
        <v>232.03325300482257</v>
      </c>
      <c r="I753" s="42">
        <f t="shared" si="163"/>
        <v>0.7846720142143413</v>
      </c>
      <c r="J753" s="7">
        <v>456.36</v>
      </c>
      <c r="L753" s="105">
        <v>1</v>
      </c>
      <c r="M753" s="40">
        <f t="shared" si="164"/>
        <v>0</v>
      </c>
      <c r="N753" s="40">
        <f t="shared" si="155"/>
        <v>232.03325300482257</v>
      </c>
      <c r="O753" s="40">
        <f t="shared" si="156"/>
        <v>143.84000000000003</v>
      </c>
      <c r="P753" s="40">
        <f t="shared" si="157"/>
        <v>182.07</v>
      </c>
      <c r="Q753" s="40">
        <f t="shared" si="165"/>
        <v>0</v>
      </c>
      <c r="R753" s="40">
        <f t="shared" si="166"/>
        <v>143.84000000000003</v>
      </c>
      <c r="S753" s="40">
        <f t="shared" si="167"/>
        <v>-9.2999999999999829</v>
      </c>
      <c r="T753" s="40">
        <f t="shared" si="158"/>
        <v>23.840000000000003</v>
      </c>
      <c r="U753" s="40">
        <f t="shared" si="159"/>
        <v>183.62415554605008</v>
      </c>
      <c r="V753" s="13">
        <f t="shared" si="160"/>
        <v>0.99153621405948233</v>
      </c>
      <c r="W753" s="7" t="s">
        <v>9592</v>
      </c>
      <c r="AB753"/>
      <c r="AO753" s="1">
        <v>1</v>
      </c>
      <c r="AP753" s="1">
        <v>0.9</v>
      </c>
    </row>
    <row r="754" spans="2:42" x14ac:dyDescent="0.25">
      <c r="B754" s="105" t="s">
        <v>9593</v>
      </c>
      <c r="C754" s="15">
        <v>262.99</v>
      </c>
      <c r="D754" s="15">
        <v>163.28</v>
      </c>
      <c r="E754" s="15">
        <v>110.24</v>
      </c>
      <c r="F754" s="15">
        <v>30</v>
      </c>
      <c r="G754" s="15">
        <f t="shared" si="161"/>
        <v>140.24</v>
      </c>
      <c r="H754" s="40">
        <f t="shared" si="162"/>
        <v>215.23850956555148</v>
      </c>
      <c r="I754" s="42">
        <f t="shared" si="163"/>
        <v>0.75860030962662206</v>
      </c>
      <c r="J754" s="7">
        <v>456.45</v>
      </c>
      <c r="L754" s="105">
        <v>1</v>
      </c>
      <c r="M754" s="40">
        <f t="shared" si="164"/>
        <v>0</v>
      </c>
      <c r="N754" s="40">
        <f t="shared" si="155"/>
        <v>215.23850956555148</v>
      </c>
      <c r="O754" s="40">
        <f t="shared" si="156"/>
        <v>140.23999999999998</v>
      </c>
      <c r="P754" s="40">
        <f t="shared" si="157"/>
        <v>163.28</v>
      </c>
      <c r="Q754" s="40">
        <f t="shared" si="165"/>
        <v>0</v>
      </c>
      <c r="R754" s="40">
        <f t="shared" si="166"/>
        <v>140.23999999999998</v>
      </c>
      <c r="S754" s="40">
        <f t="shared" si="167"/>
        <v>-3.6000000000000512</v>
      </c>
      <c r="T754" s="40">
        <f t="shared" si="158"/>
        <v>20.240000000000009</v>
      </c>
      <c r="U754" s="40">
        <f t="shared" si="159"/>
        <v>164.52968121284377</v>
      </c>
      <c r="V754" s="13">
        <f t="shared" si="160"/>
        <v>0.99240452419507752</v>
      </c>
      <c r="W754" s="7" t="s">
        <v>9593</v>
      </c>
      <c r="AB754"/>
      <c r="AO754" s="1">
        <v>1</v>
      </c>
      <c r="AP754" s="1">
        <v>0.9</v>
      </c>
    </row>
    <row r="755" spans="2:42" x14ac:dyDescent="0.25">
      <c r="B755" s="105" t="s">
        <v>9594</v>
      </c>
      <c r="C755" s="15">
        <v>273.33999999999997</v>
      </c>
      <c r="D755" s="15">
        <v>189.42</v>
      </c>
      <c r="E755" s="15">
        <v>110.37</v>
      </c>
      <c r="F755" s="15">
        <v>30</v>
      </c>
      <c r="G755" s="15">
        <f t="shared" si="161"/>
        <v>140.37</v>
      </c>
      <c r="H755" s="40">
        <f t="shared" si="162"/>
        <v>235.76189959363663</v>
      </c>
      <c r="I755" s="42">
        <f t="shared" si="163"/>
        <v>0.80343770696829153</v>
      </c>
      <c r="J755" s="7">
        <v>455.93</v>
      </c>
      <c r="L755" s="105">
        <v>1</v>
      </c>
      <c r="M755" s="40">
        <f t="shared" si="164"/>
        <v>0</v>
      </c>
      <c r="N755" s="40">
        <f t="shared" si="155"/>
        <v>235.76189959363663</v>
      </c>
      <c r="O755" s="40">
        <f t="shared" si="156"/>
        <v>140.37</v>
      </c>
      <c r="P755" s="40">
        <f t="shared" si="157"/>
        <v>189.42</v>
      </c>
      <c r="Q755" s="40">
        <f t="shared" si="165"/>
        <v>0</v>
      </c>
      <c r="R755" s="40">
        <f t="shared" si="166"/>
        <v>140.37</v>
      </c>
      <c r="S755" s="40">
        <f t="shared" si="167"/>
        <v>0.13000000000002387</v>
      </c>
      <c r="T755" s="40">
        <f t="shared" si="158"/>
        <v>20.370000000000005</v>
      </c>
      <c r="U755" s="40">
        <f t="shared" si="159"/>
        <v>190.51213425921196</v>
      </c>
      <c r="V755" s="13">
        <f t="shared" si="160"/>
        <v>0.99426737691297917</v>
      </c>
      <c r="W755" s="7" t="s">
        <v>9594</v>
      </c>
      <c r="AB755"/>
      <c r="AO755" s="1">
        <v>1</v>
      </c>
      <c r="AP755" s="1">
        <v>0.9</v>
      </c>
    </row>
    <row r="756" spans="2:42" x14ac:dyDescent="0.25">
      <c r="B756" s="105" t="s">
        <v>9595</v>
      </c>
      <c r="C756" s="15">
        <v>282.26</v>
      </c>
      <c r="D756" s="15">
        <v>194.58</v>
      </c>
      <c r="E756" s="15">
        <v>115.36</v>
      </c>
      <c r="F756" s="15">
        <v>30</v>
      </c>
      <c r="G756" s="15">
        <f t="shared" si="161"/>
        <v>145.36000000000001</v>
      </c>
      <c r="H756" s="40">
        <f t="shared" si="162"/>
        <v>242.88043560567002</v>
      </c>
      <c r="I756" s="42">
        <f t="shared" si="163"/>
        <v>0.80113492679958598</v>
      </c>
      <c r="J756" s="7">
        <v>452.92</v>
      </c>
      <c r="L756" s="105">
        <v>1</v>
      </c>
      <c r="M756" s="40">
        <f t="shared" si="164"/>
        <v>0</v>
      </c>
      <c r="N756" s="40">
        <f t="shared" si="155"/>
        <v>242.88043560567002</v>
      </c>
      <c r="O756" s="40">
        <f t="shared" si="156"/>
        <v>145.36000000000004</v>
      </c>
      <c r="P756" s="40">
        <f t="shared" si="157"/>
        <v>194.58</v>
      </c>
      <c r="Q756" s="40">
        <f t="shared" si="165"/>
        <v>0</v>
      </c>
      <c r="R756" s="40">
        <f t="shared" si="166"/>
        <v>145.36000000000004</v>
      </c>
      <c r="S756" s="40">
        <f t="shared" si="167"/>
        <v>4.9900000000000375</v>
      </c>
      <c r="T756" s="40">
        <f t="shared" si="158"/>
        <v>25.360000000000014</v>
      </c>
      <c r="U756" s="40">
        <f t="shared" si="159"/>
        <v>196.225650718758</v>
      </c>
      <c r="V756" s="13">
        <f t="shared" si="160"/>
        <v>0.99161347809152312</v>
      </c>
      <c r="W756" s="7" t="s">
        <v>9595</v>
      </c>
      <c r="AB756"/>
      <c r="AO756" s="1">
        <v>1</v>
      </c>
      <c r="AP756" s="1">
        <v>0.9</v>
      </c>
    </row>
    <row r="757" spans="2:42" x14ac:dyDescent="0.25">
      <c r="B757" s="105" t="s">
        <v>9596</v>
      </c>
      <c r="C757" s="15">
        <v>282.61</v>
      </c>
      <c r="D757" s="15">
        <v>195.67</v>
      </c>
      <c r="E757" s="15">
        <v>117.8</v>
      </c>
      <c r="F757" s="15">
        <v>30</v>
      </c>
      <c r="G757" s="15">
        <f t="shared" si="161"/>
        <v>147.80000000000001</v>
      </c>
      <c r="H757" s="40">
        <f t="shared" si="162"/>
        <v>245.21743188444006</v>
      </c>
      <c r="I757" s="42">
        <f t="shared" si="163"/>
        <v>0.79794490341212954</v>
      </c>
      <c r="J757" s="7">
        <v>457.26</v>
      </c>
      <c r="L757" s="105">
        <v>1</v>
      </c>
      <c r="M757" s="40">
        <f t="shared" si="164"/>
        <v>0</v>
      </c>
      <c r="N757" s="40">
        <f t="shared" si="155"/>
        <v>245.21743188444006</v>
      </c>
      <c r="O757" s="40">
        <f t="shared" si="156"/>
        <v>147.80000000000001</v>
      </c>
      <c r="P757" s="40">
        <f t="shared" si="157"/>
        <v>195.67</v>
      </c>
      <c r="Q757" s="40">
        <f t="shared" si="165"/>
        <v>0</v>
      </c>
      <c r="R757" s="40">
        <f t="shared" si="166"/>
        <v>147.80000000000001</v>
      </c>
      <c r="S757" s="40">
        <f t="shared" si="167"/>
        <v>2.4399999999999693</v>
      </c>
      <c r="T757" s="40">
        <f t="shared" si="158"/>
        <v>27.800000000000011</v>
      </c>
      <c r="U757" s="40">
        <f t="shared" si="159"/>
        <v>197.63498905811187</v>
      </c>
      <c r="V757" s="13">
        <f t="shared" si="160"/>
        <v>0.9900574839127595</v>
      </c>
      <c r="W757" s="7" t="s">
        <v>9596</v>
      </c>
      <c r="AB757"/>
      <c r="AO757" s="1">
        <v>1</v>
      </c>
      <c r="AP757" s="1">
        <v>0.9</v>
      </c>
    </row>
    <row r="758" spans="2:42" x14ac:dyDescent="0.25">
      <c r="B758" s="105" t="s">
        <v>9597</v>
      </c>
      <c r="C758" s="15">
        <v>223.04</v>
      </c>
      <c r="D758" s="15">
        <v>152.47</v>
      </c>
      <c r="E758" s="15">
        <v>94.92</v>
      </c>
      <c r="F758" s="15">
        <v>30</v>
      </c>
      <c r="G758" s="15">
        <f t="shared" si="161"/>
        <v>124.92</v>
      </c>
      <c r="H758" s="40">
        <f t="shared" si="162"/>
        <v>197.10937902596112</v>
      </c>
      <c r="I758" s="42">
        <f t="shared" si="163"/>
        <v>0.77352990889346929</v>
      </c>
      <c r="J758" s="7">
        <v>461.61</v>
      </c>
      <c r="L758" s="105">
        <v>1</v>
      </c>
      <c r="M758" s="40">
        <f t="shared" si="164"/>
        <v>0</v>
      </c>
      <c r="N758" s="40">
        <f t="shared" si="155"/>
        <v>197.10937902596112</v>
      </c>
      <c r="O758" s="40">
        <f t="shared" si="156"/>
        <v>124.91999999999999</v>
      </c>
      <c r="P758" s="40">
        <f t="shared" si="157"/>
        <v>152.47</v>
      </c>
      <c r="Q758" s="40">
        <f t="shared" si="165"/>
        <v>0</v>
      </c>
      <c r="R758" s="40">
        <f t="shared" si="166"/>
        <v>124.91999999999999</v>
      </c>
      <c r="S758" s="40">
        <f t="shared" si="167"/>
        <v>-22.880000000000024</v>
      </c>
      <c r="T758" s="40">
        <f t="shared" si="158"/>
        <v>4.9200000000000017</v>
      </c>
      <c r="U758" s="40">
        <f t="shared" si="159"/>
        <v>152.54936020842567</v>
      </c>
      <c r="V758" s="13">
        <f t="shared" si="160"/>
        <v>0.99947977357415829</v>
      </c>
      <c r="W758" s="7" t="s">
        <v>9597</v>
      </c>
      <c r="AB758"/>
      <c r="AO758" s="1">
        <v>1</v>
      </c>
      <c r="AP758" s="1">
        <v>0.9</v>
      </c>
    </row>
    <row r="759" spans="2:42" x14ac:dyDescent="0.25">
      <c r="B759" s="105" t="s">
        <v>9598</v>
      </c>
      <c r="C759" s="15">
        <v>220.21</v>
      </c>
      <c r="D759" s="15">
        <v>148.94</v>
      </c>
      <c r="E759" s="15">
        <v>86.28</v>
      </c>
      <c r="F759" s="15">
        <v>30</v>
      </c>
      <c r="G759" s="15">
        <f t="shared" si="161"/>
        <v>116.28</v>
      </c>
      <c r="H759" s="40">
        <f t="shared" si="162"/>
        <v>188.95544977586647</v>
      </c>
      <c r="I759" s="42">
        <f t="shared" si="163"/>
        <v>0.78822812560668853</v>
      </c>
      <c r="J759" s="7">
        <v>460.8</v>
      </c>
      <c r="L759" s="105">
        <v>1</v>
      </c>
      <c r="M759" s="40">
        <f t="shared" si="164"/>
        <v>0</v>
      </c>
      <c r="N759" s="40">
        <f t="shared" si="155"/>
        <v>188.95544977586647</v>
      </c>
      <c r="O759" s="40">
        <f t="shared" si="156"/>
        <v>116.27999999999996</v>
      </c>
      <c r="P759" s="40">
        <f t="shared" si="157"/>
        <v>148.94</v>
      </c>
      <c r="Q759" s="40">
        <f t="shared" si="165"/>
        <v>0</v>
      </c>
      <c r="R759" s="40">
        <f t="shared" si="166"/>
        <v>116.27999999999996</v>
      </c>
      <c r="S759" s="40">
        <f t="shared" si="167"/>
        <v>-8.640000000000029</v>
      </c>
      <c r="T759" s="40">
        <f t="shared" si="158"/>
        <v>-3.7199999999999989</v>
      </c>
      <c r="U759" s="40">
        <f t="shared" si="159"/>
        <v>0</v>
      </c>
      <c r="V759" s="13">
        <f t="shared" si="160"/>
        <v>1</v>
      </c>
      <c r="W759" s="7" t="s">
        <v>9598</v>
      </c>
      <c r="AB759"/>
      <c r="AO759" s="1">
        <v>1</v>
      </c>
      <c r="AP759" s="1">
        <v>0.9</v>
      </c>
    </row>
    <row r="760" spans="2:42" x14ac:dyDescent="0.25">
      <c r="B760" s="105" t="s">
        <v>9599</v>
      </c>
      <c r="C760" s="15">
        <v>258</v>
      </c>
      <c r="D760" s="15">
        <v>158.87</v>
      </c>
      <c r="E760" s="15">
        <v>92.03</v>
      </c>
      <c r="F760" s="15">
        <v>30</v>
      </c>
      <c r="G760" s="15">
        <f t="shared" si="161"/>
        <v>122.03</v>
      </c>
      <c r="H760" s="40">
        <f t="shared" si="162"/>
        <v>200.32722680654271</v>
      </c>
      <c r="I760" s="42">
        <f t="shared" si="163"/>
        <v>0.79305245988066209</v>
      </c>
      <c r="J760" s="7">
        <v>459.98</v>
      </c>
      <c r="L760" s="105">
        <v>1</v>
      </c>
      <c r="M760" s="40">
        <f t="shared" si="164"/>
        <v>0</v>
      </c>
      <c r="N760" s="40">
        <f t="shared" si="155"/>
        <v>200.32722680654271</v>
      </c>
      <c r="O760" s="40">
        <f t="shared" si="156"/>
        <v>122.03000000000002</v>
      </c>
      <c r="P760" s="40">
        <f t="shared" si="157"/>
        <v>158.87</v>
      </c>
      <c r="Q760" s="40">
        <f t="shared" si="165"/>
        <v>0</v>
      </c>
      <c r="R760" s="40">
        <f t="shared" si="166"/>
        <v>122.03000000000002</v>
      </c>
      <c r="S760" s="40">
        <f t="shared" si="167"/>
        <v>5.7500000000000568</v>
      </c>
      <c r="T760" s="40">
        <f t="shared" si="158"/>
        <v>2.0300000000000011</v>
      </c>
      <c r="U760" s="40">
        <f t="shared" si="159"/>
        <v>158.88296887961278</v>
      </c>
      <c r="V760" s="13">
        <f t="shared" si="160"/>
        <v>0.99991837463949584</v>
      </c>
      <c r="W760" s="7" t="s">
        <v>9599</v>
      </c>
      <c r="AB760"/>
      <c r="AO760" s="1">
        <v>1</v>
      </c>
      <c r="AP760" s="1">
        <v>0.9</v>
      </c>
    </row>
    <row r="761" spans="2:42" x14ac:dyDescent="0.25">
      <c r="B761" s="105" t="s">
        <v>9600</v>
      </c>
      <c r="C761" s="15">
        <v>235.54</v>
      </c>
      <c r="D761" s="15">
        <v>164.92</v>
      </c>
      <c r="E761" s="15">
        <v>99.76</v>
      </c>
      <c r="F761" s="15">
        <v>30</v>
      </c>
      <c r="G761" s="15">
        <f t="shared" si="161"/>
        <v>129.76</v>
      </c>
      <c r="H761" s="40">
        <f t="shared" si="162"/>
        <v>209.84819274894886</v>
      </c>
      <c r="I761" s="42">
        <f t="shared" si="163"/>
        <v>0.78590145494987151</v>
      </c>
      <c r="J761" s="7">
        <v>458.24</v>
      </c>
      <c r="L761" s="105">
        <v>1</v>
      </c>
      <c r="M761" s="40">
        <f t="shared" si="164"/>
        <v>0</v>
      </c>
      <c r="N761" s="40">
        <f t="shared" si="155"/>
        <v>209.84819274894886</v>
      </c>
      <c r="O761" s="40">
        <f t="shared" si="156"/>
        <v>129.76</v>
      </c>
      <c r="P761" s="40">
        <f t="shared" si="157"/>
        <v>164.92</v>
      </c>
      <c r="Q761" s="40">
        <f t="shared" si="165"/>
        <v>0</v>
      </c>
      <c r="R761" s="40">
        <f t="shared" si="166"/>
        <v>129.76</v>
      </c>
      <c r="S761" s="40">
        <f t="shared" si="167"/>
        <v>7.7299999999999756</v>
      </c>
      <c r="T761" s="40">
        <f t="shared" si="158"/>
        <v>9.7599999999999909</v>
      </c>
      <c r="U761" s="40">
        <f t="shared" si="159"/>
        <v>165.20854699439735</v>
      </c>
      <c r="V761" s="13">
        <f t="shared" si="160"/>
        <v>0.99825343785387111</v>
      </c>
      <c r="W761" s="7" t="s">
        <v>9600</v>
      </c>
      <c r="AB761"/>
      <c r="AO761" s="1">
        <v>1</v>
      </c>
      <c r="AP761" s="1">
        <v>0.9</v>
      </c>
    </row>
    <row r="762" spans="2:42" x14ac:dyDescent="0.25">
      <c r="B762" s="105" t="s">
        <v>9601</v>
      </c>
      <c r="C762" s="15">
        <v>443.04</v>
      </c>
      <c r="D762" s="15">
        <v>222.69</v>
      </c>
      <c r="E762" s="15">
        <v>139.91</v>
      </c>
      <c r="F762" s="15">
        <v>30</v>
      </c>
      <c r="G762" s="15">
        <f t="shared" si="161"/>
        <v>169.91</v>
      </c>
      <c r="H762" s="40">
        <f t="shared" si="162"/>
        <v>280.10755827003311</v>
      </c>
      <c r="I762" s="42">
        <f t="shared" si="163"/>
        <v>0.79501603375271779</v>
      </c>
      <c r="J762" s="7">
        <v>451.57</v>
      </c>
      <c r="L762" s="105">
        <v>1</v>
      </c>
      <c r="M762" s="40">
        <f t="shared" si="164"/>
        <v>0</v>
      </c>
      <c r="N762" s="40">
        <f t="shared" si="155"/>
        <v>280.10755827003311</v>
      </c>
      <c r="O762" s="40">
        <f t="shared" si="156"/>
        <v>169.90999999999997</v>
      </c>
      <c r="P762" s="40">
        <f t="shared" si="157"/>
        <v>222.69</v>
      </c>
      <c r="Q762" s="40">
        <f t="shared" si="165"/>
        <v>0</v>
      </c>
      <c r="R762" s="40">
        <f t="shared" si="166"/>
        <v>169.90999999999997</v>
      </c>
      <c r="S762" s="40">
        <f t="shared" si="167"/>
        <v>40.149999999999977</v>
      </c>
      <c r="T762" s="40">
        <f t="shared" si="158"/>
        <v>49.91</v>
      </c>
      <c r="U762" s="40">
        <f t="shared" si="159"/>
        <v>228.21446974282765</v>
      </c>
      <c r="V762" s="13">
        <f t="shared" si="160"/>
        <v>0.97579264036564761</v>
      </c>
      <c r="W762" s="7" t="s">
        <v>9601</v>
      </c>
      <c r="AB762"/>
      <c r="AO762" s="1">
        <v>1</v>
      </c>
      <c r="AP762" s="1">
        <v>0.9</v>
      </c>
    </row>
    <row r="763" spans="2:42" x14ac:dyDescent="0.25">
      <c r="B763" s="105" t="s">
        <v>9602</v>
      </c>
      <c r="C763" s="15">
        <v>317.57</v>
      </c>
      <c r="D763" s="15">
        <v>219.17</v>
      </c>
      <c r="E763" s="15">
        <v>131.28</v>
      </c>
      <c r="F763" s="15">
        <v>30</v>
      </c>
      <c r="G763" s="15">
        <f t="shared" si="161"/>
        <v>161.28</v>
      </c>
      <c r="H763" s="40">
        <f t="shared" si="162"/>
        <v>272.11528310625994</v>
      </c>
      <c r="I763" s="42">
        <f t="shared" si="163"/>
        <v>0.80543068914808058</v>
      </c>
      <c r="J763" s="7">
        <v>453.53</v>
      </c>
      <c r="L763" s="105">
        <v>1</v>
      </c>
      <c r="M763" s="40">
        <f t="shared" si="164"/>
        <v>0</v>
      </c>
      <c r="N763" s="40">
        <f t="shared" si="155"/>
        <v>272.11528310625994</v>
      </c>
      <c r="O763" s="40">
        <f t="shared" si="156"/>
        <v>161.28</v>
      </c>
      <c r="P763" s="40">
        <f t="shared" si="157"/>
        <v>219.17</v>
      </c>
      <c r="Q763" s="40">
        <f t="shared" si="165"/>
        <v>0</v>
      </c>
      <c r="R763" s="40">
        <f t="shared" si="166"/>
        <v>161.28</v>
      </c>
      <c r="S763" s="40">
        <f t="shared" si="167"/>
        <v>-8.629999999999967</v>
      </c>
      <c r="T763" s="40">
        <f t="shared" si="158"/>
        <v>41.28</v>
      </c>
      <c r="U763" s="40">
        <f t="shared" si="159"/>
        <v>223.02360256259874</v>
      </c>
      <c r="V763" s="13">
        <f t="shared" si="160"/>
        <v>0.98272109983732725</v>
      </c>
      <c r="W763" s="7" t="s">
        <v>9602</v>
      </c>
      <c r="AB763"/>
      <c r="AO763" s="1">
        <v>1</v>
      </c>
      <c r="AP763" s="1">
        <v>0.9</v>
      </c>
    </row>
    <row r="764" spans="2:42" x14ac:dyDescent="0.25">
      <c r="B764" s="105" t="s">
        <v>9603</v>
      </c>
      <c r="C764" s="15">
        <v>335.52</v>
      </c>
      <c r="D764" s="15">
        <v>239.44</v>
      </c>
      <c r="E764" s="15">
        <v>131.57</v>
      </c>
      <c r="F764" s="15">
        <v>30</v>
      </c>
      <c r="G764" s="15">
        <f t="shared" si="161"/>
        <v>161.57</v>
      </c>
      <c r="H764" s="40">
        <f t="shared" si="162"/>
        <v>288.85355891870188</v>
      </c>
      <c r="I764" s="42">
        <f t="shared" si="163"/>
        <v>0.82893214435827889</v>
      </c>
      <c r="J764" s="7">
        <v>451.38</v>
      </c>
      <c r="L764" s="105">
        <v>1</v>
      </c>
      <c r="M764" s="40">
        <f t="shared" si="164"/>
        <v>0</v>
      </c>
      <c r="N764" s="40">
        <f t="shared" si="155"/>
        <v>288.85355891870188</v>
      </c>
      <c r="O764" s="40">
        <f t="shared" si="156"/>
        <v>161.56999999999991</v>
      </c>
      <c r="P764" s="40">
        <f t="shared" si="157"/>
        <v>239.44</v>
      </c>
      <c r="Q764" s="40">
        <f t="shared" si="165"/>
        <v>0</v>
      </c>
      <c r="R764" s="40">
        <f t="shared" si="166"/>
        <v>161.56999999999991</v>
      </c>
      <c r="S764" s="40">
        <f t="shared" si="167"/>
        <v>0.28999999999990678</v>
      </c>
      <c r="T764" s="40">
        <f t="shared" si="158"/>
        <v>41.569999999999993</v>
      </c>
      <c r="U764" s="40">
        <f t="shared" si="159"/>
        <v>243.02176548613912</v>
      </c>
      <c r="V764" s="13">
        <f t="shared" si="160"/>
        <v>0.98526154445889169</v>
      </c>
      <c r="W764" s="7" t="s">
        <v>9603</v>
      </c>
      <c r="AB764"/>
      <c r="AO764" s="1">
        <v>1</v>
      </c>
      <c r="AP764" s="1">
        <v>0.9</v>
      </c>
    </row>
    <row r="765" spans="2:42" x14ac:dyDescent="0.25">
      <c r="B765" s="105" t="s">
        <v>9604</v>
      </c>
      <c r="C765" s="15">
        <v>378.26</v>
      </c>
      <c r="D765" s="15">
        <v>266.10000000000002</v>
      </c>
      <c r="E765" s="15">
        <v>150.82</v>
      </c>
      <c r="F765" s="15">
        <v>30</v>
      </c>
      <c r="G765" s="15">
        <f t="shared" si="161"/>
        <v>180.82</v>
      </c>
      <c r="H765" s="40">
        <f t="shared" si="162"/>
        <v>321.72205768333635</v>
      </c>
      <c r="I765" s="42">
        <f t="shared" si="163"/>
        <v>0.82711145737453962</v>
      </c>
      <c r="J765" s="7">
        <v>450.37</v>
      </c>
      <c r="L765" s="105">
        <v>1</v>
      </c>
      <c r="M765" s="40">
        <f t="shared" si="164"/>
        <v>0</v>
      </c>
      <c r="N765" s="40">
        <f t="shared" si="155"/>
        <v>321.72205768333635</v>
      </c>
      <c r="O765" s="40">
        <f t="shared" si="156"/>
        <v>180.81999999999991</v>
      </c>
      <c r="P765" s="40">
        <f t="shared" si="157"/>
        <v>266.10000000000002</v>
      </c>
      <c r="Q765" s="40">
        <f t="shared" si="165"/>
        <v>0</v>
      </c>
      <c r="R765" s="40">
        <f t="shared" si="166"/>
        <v>180.81999999999991</v>
      </c>
      <c r="S765" s="40">
        <f t="shared" si="167"/>
        <v>19.25</v>
      </c>
      <c r="T765" s="40">
        <f t="shared" si="158"/>
        <v>60.819999999999993</v>
      </c>
      <c r="U765" s="40">
        <f t="shared" si="159"/>
        <v>272.96205304034481</v>
      </c>
      <c r="V765" s="13">
        <f t="shared" si="160"/>
        <v>0.97486078022965872</v>
      </c>
      <c r="W765" s="7" t="s">
        <v>9604</v>
      </c>
      <c r="AB765"/>
      <c r="AO765" s="1">
        <v>1</v>
      </c>
      <c r="AP765" s="1">
        <v>0.9</v>
      </c>
    </row>
    <row r="766" spans="2:42" x14ac:dyDescent="0.25">
      <c r="B766" s="105" t="s">
        <v>9605</v>
      </c>
      <c r="C766" s="15">
        <v>361.25</v>
      </c>
      <c r="D766" s="15">
        <v>269.5</v>
      </c>
      <c r="E766" s="15">
        <v>159.46</v>
      </c>
      <c r="F766" s="15">
        <v>30</v>
      </c>
      <c r="G766" s="15">
        <f t="shared" si="161"/>
        <v>189.46</v>
      </c>
      <c r="H766" s="40">
        <f t="shared" si="162"/>
        <v>329.43184666938322</v>
      </c>
      <c r="I766" s="42">
        <f t="shared" si="163"/>
        <v>0.81807512760133771</v>
      </c>
      <c r="J766" s="7">
        <v>451.67</v>
      </c>
      <c r="L766" s="105">
        <v>1</v>
      </c>
      <c r="M766" s="40">
        <f t="shared" si="164"/>
        <v>0</v>
      </c>
      <c r="N766" s="40">
        <f t="shared" si="155"/>
        <v>329.43184666938322</v>
      </c>
      <c r="O766" s="40">
        <f t="shared" si="156"/>
        <v>189.46</v>
      </c>
      <c r="P766" s="40">
        <f t="shared" si="157"/>
        <v>269.5</v>
      </c>
      <c r="Q766" s="40">
        <f t="shared" si="165"/>
        <v>0</v>
      </c>
      <c r="R766" s="40">
        <f t="shared" si="166"/>
        <v>189.46</v>
      </c>
      <c r="S766" s="40">
        <f t="shared" si="167"/>
        <v>8.6400000000001</v>
      </c>
      <c r="T766" s="40">
        <f t="shared" si="158"/>
        <v>69.460000000000008</v>
      </c>
      <c r="U766" s="40">
        <f t="shared" si="159"/>
        <v>278.30727909991862</v>
      </c>
      <c r="V766" s="13">
        <f t="shared" si="160"/>
        <v>0.96835411876971922</v>
      </c>
      <c r="W766" s="7" t="s">
        <v>9605</v>
      </c>
      <c r="AB766"/>
      <c r="AO766" s="1">
        <v>1</v>
      </c>
      <c r="AP766" s="1">
        <v>0.9</v>
      </c>
    </row>
    <row r="767" spans="2:42" x14ac:dyDescent="0.25">
      <c r="B767" s="105" t="s">
        <v>9606</v>
      </c>
      <c r="C767" s="15">
        <v>318.14</v>
      </c>
      <c r="D767" s="15">
        <v>230.2</v>
      </c>
      <c r="E767" s="15">
        <v>135.16</v>
      </c>
      <c r="F767" s="15">
        <v>30</v>
      </c>
      <c r="G767" s="15">
        <f t="shared" si="161"/>
        <v>165.16</v>
      </c>
      <c r="H767" s="40">
        <f t="shared" si="162"/>
        <v>283.31937032260959</v>
      </c>
      <c r="I767" s="42">
        <f t="shared" si="163"/>
        <v>0.81251062974577515</v>
      </c>
      <c r="J767" s="7">
        <v>454.9</v>
      </c>
      <c r="L767" s="105">
        <v>1</v>
      </c>
      <c r="M767" s="40">
        <f t="shared" si="164"/>
        <v>0</v>
      </c>
      <c r="N767" s="40">
        <f t="shared" si="155"/>
        <v>283.31937032260959</v>
      </c>
      <c r="O767" s="40">
        <f t="shared" si="156"/>
        <v>165.15999999999994</v>
      </c>
      <c r="P767" s="40">
        <f t="shared" si="157"/>
        <v>230.2</v>
      </c>
      <c r="Q767" s="40">
        <f t="shared" si="165"/>
        <v>0</v>
      </c>
      <c r="R767" s="40">
        <f t="shared" si="166"/>
        <v>165.15999999999994</v>
      </c>
      <c r="S767" s="40">
        <f t="shared" si="167"/>
        <v>-24.300000000000068</v>
      </c>
      <c r="T767" s="40">
        <f t="shared" si="158"/>
        <v>45.16</v>
      </c>
      <c r="U767" s="40">
        <f t="shared" si="159"/>
        <v>234.58786328367458</v>
      </c>
      <c r="V767" s="13">
        <f t="shared" si="160"/>
        <v>0.98129543778499495</v>
      </c>
      <c r="W767" s="7" t="s">
        <v>9606</v>
      </c>
      <c r="AB767"/>
      <c r="AO767" s="1">
        <v>1</v>
      </c>
      <c r="AP767" s="1">
        <v>0.9</v>
      </c>
    </row>
    <row r="768" spans="2:42" x14ac:dyDescent="0.25">
      <c r="B768" s="105" t="s">
        <v>9607</v>
      </c>
      <c r="C768" s="15">
        <v>304.48</v>
      </c>
      <c r="D768" s="15">
        <v>213.33</v>
      </c>
      <c r="E768" s="15">
        <v>134.87</v>
      </c>
      <c r="F768" s="15">
        <v>30</v>
      </c>
      <c r="G768" s="15">
        <f t="shared" si="161"/>
        <v>164.87</v>
      </c>
      <c r="H768" s="40">
        <f t="shared" si="162"/>
        <v>269.61417952325877</v>
      </c>
      <c r="I768" s="42">
        <f t="shared" si="163"/>
        <v>0.79124176768899024</v>
      </c>
      <c r="J768" s="7">
        <v>455.09</v>
      </c>
      <c r="L768" s="105">
        <v>1</v>
      </c>
      <c r="M768" s="40">
        <f t="shared" si="164"/>
        <v>0</v>
      </c>
      <c r="N768" s="40">
        <f t="shared" si="155"/>
        <v>269.61417952325877</v>
      </c>
      <c r="O768" s="40">
        <f t="shared" si="156"/>
        <v>164.86999999999998</v>
      </c>
      <c r="P768" s="40">
        <f t="shared" si="157"/>
        <v>213.33</v>
      </c>
      <c r="Q768" s="40">
        <f t="shared" si="165"/>
        <v>0</v>
      </c>
      <c r="R768" s="40">
        <f t="shared" si="166"/>
        <v>164.86999999999998</v>
      </c>
      <c r="S768" s="40">
        <f t="shared" si="167"/>
        <v>-0.28999999999996362</v>
      </c>
      <c r="T768" s="40">
        <f t="shared" si="158"/>
        <v>44.870000000000005</v>
      </c>
      <c r="U768" s="40">
        <f t="shared" si="159"/>
        <v>217.99771971284471</v>
      </c>
      <c r="V768" s="13">
        <f t="shared" si="160"/>
        <v>0.97858821771625315</v>
      </c>
      <c r="W768" s="7" t="s">
        <v>9607</v>
      </c>
      <c r="AB768"/>
      <c r="AO768" s="1">
        <v>1</v>
      </c>
      <c r="AP768" s="1">
        <v>0.9</v>
      </c>
    </row>
    <row r="769" spans="2:42" x14ac:dyDescent="0.25">
      <c r="B769" s="105" t="s">
        <v>9608</v>
      </c>
      <c r="C769" s="15">
        <v>327.33999999999997</v>
      </c>
      <c r="D769" s="15">
        <v>220.17</v>
      </c>
      <c r="E769" s="15">
        <v>125.34</v>
      </c>
      <c r="F769" s="15">
        <v>30</v>
      </c>
      <c r="G769" s="15">
        <f t="shared" si="161"/>
        <v>155.34</v>
      </c>
      <c r="H769" s="40">
        <f t="shared" si="162"/>
        <v>269.45378917357982</v>
      </c>
      <c r="I769" s="42">
        <f t="shared" si="163"/>
        <v>0.8170974350565483</v>
      </c>
      <c r="J769" s="7">
        <v>455.28</v>
      </c>
      <c r="L769" s="105">
        <v>1</v>
      </c>
      <c r="M769" s="40">
        <f t="shared" si="164"/>
        <v>0</v>
      </c>
      <c r="N769" s="40">
        <f t="shared" si="155"/>
        <v>269.45378917357982</v>
      </c>
      <c r="O769" s="40">
        <f t="shared" si="156"/>
        <v>155.34</v>
      </c>
      <c r="P769" s="40">
        <f t="shared" si="157"/>
        <v>220.17</v>
      </c>
      <c r="Q769" s="40">
        <f t="shared" si="165"/>
        <v>0</v>
      </c>
      <c r="R769" s="40">
        <f t="shared" si="166"/>
        <v>155.34</v>
      </c>
      <c r="S769" s="40">
        <f t="shared" si="167"/>
        <v>-9.5299999999999727</v>
      </c>
      <c r="T769" s="40">
        <f t="shared" si="158"/>
        <v>35.340000000000003</v>
      </c>
      <c r="U769" s="40">
        <f t="shared" si="159"/>
        <v>222.98821605636473</v>
      </c>
      <c r="V769" s="13">
        <f t="shared" si="160"/>
        <v>0.9873615919881058</v>
      </c>
      <c r="W769" s="7" t="s">
        <v>9608</v>
      </c>
      <c r="AB769"/>
      <c r="AO769" s="1">
        <v>1</v>
      </c>
      <c r="AP769" s="1">
        <v>0.9</v>
      </c>
    </row>
    <row r="770" spans="2:42" x14ac:dyDescent="0.25">
      <c r="B770" s="105" t="s">
        <v>9609</v>
      </c>
      <c r="C770" s="15">
        <v>371.1</v>
      </c>
      <c r="D770" s="15">
        <v>252.8</v>
      </c>
      <c r="E770" s="15">
        <v>157.44999999999999</v>
      </c>
      <c r="F770" s="15">
        <v>30</v>
      </c>
      <c r="G770" s="15">
        <f t="shared" si="161"/>
        <v>187.45</v>
      </c>
      <c r="H770" s="40">
        <f t="shared" si="162"/>
        <v>314.71470016508601</v>
      </c>
      <c r="I770" s="42">
        <f t="shared" si="163"/>
        <v>0.80326721270850021</v>
      </c>
      <c r="J770" s="7">
        <v>454.67</v>
      </c>
      <c r="L770" s="105">
        <v>1</v>
      </c>
      <c r="M770" s="40">
        <f t="shared" si="164"/>
        <v>0</v>
      </c>
      <c r="N770" s="40">
        <f t="shared" si="155"/>
        <v>314.71470016508601</v>
      </c>
      <c r="O770" s="40">
        <f t="shared" si="156"/>
        <v>187.44999999999996</v>
      </c>
      <c r="P770" s="40">
        <f t="shared" si="157"/>
        <v>252.8</v>
      </c>
      <c r="Q770" s="40">
        <f t="shared" si="165"/>
        <v>0</v>
      </c>
      <c r="R770" s="40">
        <f t="shared" si="166"/>
        <v>187.44999999999996</v>
      </c>
      <c r="S770" s="40">
        <f t="shared" si="167"/>
        <v>32.109999999999957</v>
      </c>
      <c r="T770" s="40">
        <f t="shared" si="158"/>
        <v>67.449999999999989</v>
      </c>
      <c r="U770" s="40">
        <f t="shared" si="159"/>
        <v>261.64354091014746</v>
      </c>
      <c r="V770" s="13">
        <f t="shared" si="160"/>
        <v>0.96620004117287017</v>
      </c>
      <c r="W770" s="7" t="s">
        <v>9609</v>
      </c>
      <c r="AB770"/>
      <c r="AO770" s="1">
        <v>1</v>
      </c>
      <c r="AP770" s="1">
        <v>0.9</v>
      </c>
    </row>
    <row r="771" spans="2:42" x14ac:dyDescent="0.25">
      <c r="B771" s="105" t="s">
        <v>9610</v>
      </c>
      <c r="C771" s="15">
        <v>418.26</v>
      </c>
      <c r="D771" s="15">
        <v>280.44</v>
      </c>
      <c r="E771" s="15">
        <v>168.21</v>
      </c>
      <c r="F771" s="15">
        <v>30</v>
      </c>
      <c r="G771" s="15">
        <f t="shared" si="161"/>
        <v>198.21</v>
      </c>
      <c r="H771" s="40">
        <f t="shared" si="162"/>
        <v>343.41490605388697</v>
      </c>
      <c r="I771" s="42">
        <f t="shared" si="163"/>
        <v>0.81662151250940385</v>
      </c>
      <c r="J771" s="7">
        <v>453.05</v>
      </c>
      <c r="L771" s="105">
        <v>1</v>
      </c>
      <c r="M771" s="40">
        <f t="shared" si="164"/>
        <v>0</v>
      </c>
      <c r="N771" s="40">
        <f t="shared" si="155"/>
        <v>343.41490605388697</v>
      </c>
      <c r="O771" s="40">
        <f t="shared" si="156"/>
        <v>198.21</v>
      </c>
      <c r="P771" s="40">
        <f t="shared" si="157"/>
        <v>280.44</v>
      </c>
      <c r="Q771" s="40">
        <f t="shared" si="165"/>
        <v>0</v>
      </c>
      <c r="R771" s="40">
        <f t="shared" si="166"/>
        <v>198.21</v>
      </c>
      <c r="S771" s="40">
        <f t="shared" si="167"/>
        <v>10.760000000000048</v>
      </c>
      <c r="T771" s="40">
        <f t="shared" si="158"/>
        <v>78.210000000000008</v>
      </c>
      <c r="U771" s="40">
        <f t="shared" si="159"/>
        <v>291.14154238102128</v>
      </c>
      <c r="V771" s="13">
        <f t="shared" si="160"/>
        <v>0.96324281896186426</v>
      </c>
      <c r="W771" s="7" t="s">
        <v>9610</v>
      </c>
      <c r="AB771"/>
      <c r="AO771" s="1">
        <v>1</v>
      </c>
      <c r="AP771" s="1">
        <v>0.9</v>
      </c>
    </row>
    <row r="772" spans="2:42" x14ac:dyDescent="0.25">
      <c r="B772" s="105" t="s">
        <v>9611</v>
      </c>
      <c r="C772" s="15">
        <v>372.42</v>
      </c>
      <c r="D772" s="15">
        <v>239.45</v>
      </c>
      <c r="E772" s="15">
        <v>168.5</v>
      </c>
      <c r="F772" s="15">
        <v>30</v>
      </c>
      <c r="G772" s="15">
        <f t="shared" si="161"/>
        <v>198.5</v>
      </c>
      <c r="H772" s="40">
        <f t="shared" si="162"/>
        <v>311.02821817320688</v>
      </c>
      <c r="I772" s="42">
        <f t="shared" si="163"/>
        <v>0.76986583856084057</v>
      </c>
      <c r="J772" s="7">
        <v>454.59</v>
      </c>
      <c r="L772" s="105">
        <v>1</v>
      </c>
      <c r="M772" s="40">
        <f t="shared" si="164"/>
        <v>0</v>
      </c>
      <c r="N772" s="40">
        <f t="shared" ref="N772:N835" si="168">D772/I772</f>
        <v>311.02821817320688</v>
      </c>
      <c r="O772" s="40">
        <f t="shared" ref="O772:O835" si="169">N772*SIN(ACOS(I772))</f>
        <v>198.49999999999997</v>
      </c>
      <c r="P772" s="40">
        <f t="shared" ref="P772:P835" si="170">D772/L772</f>
        <v>239.45</v>
      </c>
      <c r="Q772" s="40">
        <f t="shared" si="165"/>
        <v>0</v>
      </c>
      <c r="R772" s="40">
        <f t="shared" si="166"/>
        <v>198.49999999999997</v>
      </c>
      <c r="S772" s="40">
        <f t="shared" si="167"/>
        <v>0.28999999999996362</v>
      </c>
      <c r="T772" s="40">
        <f t="shared" ref="T772:T835" si="171">G772-$X$4</f>
        <v>78.5</v>
      </c>
      <c r="U772" s="40">
        <f t="shared" ref="U772:U835" si="172">IF(T772&gt;1,SQRT((D772)^2+(T772)^2),0)</f>
        <v>251.98919123644967</v>
      </c>
      <c r="V772" s="13">
        <f t="shared" ref="V772:V835" si="173">IF(U772&gt;0,D772/U772,1)</f>
        <v>0.95023917027979288</v>
      </c>
      <c r="W772" s="7" t="s">
        <v>9611</v>
      </c>
      <c r="AB772"/>
      <c r="AO772" s="1">
        <v>1</v>
      </c>
      <c r="AP772" s="1">
        <v>0.9</v>
      </c>
    </row>
    <row r="773" spans="2:42" x14ac:dyDescent="0.25">
      <c r="B773" s="105" t="s">
        <v>9612</v>
      </c>
      <c r="C773" s="15">
        <v>306.88</v>
      </c>
      <c r="D773" s="15">
        <v>207.16</v>
      </c>
      <c r="E773" s="15">
        <v>120.97</v>
      </c>
      <c r="F773" s="15">
        <v>30</v>
      </c>
      <c r="G773" s="15">
        <f t="shared" si="161"/>
        <v>150.97</v>
      </c>
      <c r="H773" s="40">
        <f t="shared" si="162"/>
        <v>256.33416959118034</v>
      </c>
      <c r="I773" s="42">
        <f t="shared" si="163"/>
        <v>0.80816381339402876</v>
      </c>
      <c r="J773" s="7">
        <v>458.64</v>
      </c>
      <c r="L773" s="105">
        <v>1</v>
      </c>
      <c r="M773" s="40">
        <f t="shared" si="164"/>
        <v>0</v>
      </c>
      <c r="N773" s="40">
        <f t="shared" si="168"/>
        <v>256.33416959118034</v>
      </c>
      <c r="O773" s="40">
        <f t="shared" si="169"/>
        <v>150.97</v>
      </c>
      <c r="P773" s="40">
        <f t="shared" si="170"/>
        <v>207.16</v>
      </c>
      <c r="Q773" s="40">
        <f t="shared" si="165"/>
        <v>0</v>
      </c>
      <c r="R773" s="40">
        <f t="shared" si="166"/>
        <v>150.97</v>
      </c>
      <c r="S773" s="40">
        <f t="shared" si="167"/>
        <v>-47.529999999999973</v>
      </c>
      <c r="T773" s="40">
        <f t="shared" si="171"/>
        <v>30.97</v>
      </c>
      <c r="U773" s="40">
        <f t="shared" si="172"/>
        <v>209.46218393781729</v>
      </c>
      <c r="V773" s="13">
        <f t="shared" si="173"/>
        <v>0.98900907125793769</v>
      </c>
      <c r="W773" s="7" t="s">
        <v>9612</v>
      </c>
      <c r="AB773"/>
      <c r="AO773" s="1">
        <v>1</v>
      </c>
      <c r="AP773" s="1">
        <v>0.9</v>
      </c>
    </row>
    <row r="774" spans="2:42" x14ac:dyDescent="0.25">
      <c r="B774" s="105" t="s">
        <v>9613</v>
      </c>
      <c r="C774" s="15">
        <v>298.20999999999998</v>
      </c>
      <c r="D774" s="15">
        <v>198.54</v>
      </c>
      <c r="E774" s="15">
        <v>130.99</v>
      </c>
      <c r="F774" s="15">
        <v>30</v>
      </c>
      <c r="G774" s="15">
        <f t="shared" si="161"/>
        <v>160.99</v>
      </c>
      <c r="H774" s="40">
        <f t="shared" si="162"/>
        <v>255.60890379640534</v>
      </c>
      <c r="I774" s="42">
        <f t="shared" si="163"/>
        <v>0.77673350595853574</v>
      </c>
      <c r="J774" s="7">
        <v>459.04</v>
      </c>
      <c r="L774" s="105">
        <v>1</v>
      </c>
      <c r="M774" s="40">
        <f t="shared" si="164"/>
        <v>0</v>
      </c>
      <c r="N774" s="40">
        <f t="shared" si="168"/>
        <v>255.60890379640534</v>
      </c>
      <c r="O774" s="40">
        <f t="shared" si="169"/>
        <v>160.99</v>
      </c>
      <c r="P774" s="40">
        <f t="shared" si="170"/>
        <v>198.54</v>
      </c>
      <c r="Q774" s="40">
        <f t="shared" si="165"/>
        <v>0</v>
      </c>
      <c r="R774" s="40">
        <f t="shared" si="166"/>
        <v>160.99</v>
      </c>
      <c r="S774" s="40">
        <f t="shared" si="167"/>
        <v>10.02000000000001</v>
      </c>
      <c r="T774" s="40">
        <f t="shared" si="171"/>
        <v>40.990000000000009</v>
      </c>
      <c r="U774" s="40">
        <f t="shared" si="172"/>
        <v>202.72718539949196</v>
      </c>
      <c r="V774" s="13">
        <f t="shared" si="173"/>
        <v>0.97934571334751808</v>
      </c>
      <c r="W774" s="7" t="s">
        <v>9613</v>
      </c>
      <c r="AB774"/>
      <c r="AO774" s="1">
        <v>1</v>
      </c>
      <c r="AP774" s="1">
        <v>0.9</v>
      </c>
    </row>
    <row r="775" spans="2:42" x14ac:dyDescent="0.25">
      <c r="B775" s="105" t="s">
        <v>9614</v>
      </c>
      <c r="C775" s="15">
        <v>381.01</v>
      </c>
      <c r="D775" s="15">
        <v>263.18</v>
      </c>
      <c r="E775" s="15">
        <v>168.69</v>
      </c>
      <c r="F775" s="15">
        <v>30</v>
      </c>
      <c r="G775" s="15">
        <f t="shared" si="161"/>
        <v>198.69</v>
      </c>
      <c r="H775" s="40">
        <f t="shared" si="162"/>
        <v>329.75965262596941</v>
      </c>
      <c r="I775" s="42">
        <f t="shared" si="163"/>
        <v>0.7980964253941415</v>
      </c>
      <c r="J775" s="7">
        <v>460.29</v>
      </c>
      <c r="L775" s="105">
        <v>1</v>
      </c>
      <c r="M775" s="40">
        <f t="shared" si="164"/>
        <v>0</v>
      </c>
      <c r="N775" s="40">
        <f t="shared" si="168"/>
        <v>329.75965262596941</v>
      </c>
      <c r="O775" s="40">
        <f t="shared" si="169"/>
        <v>198.69</v>
      </c>
      <c r="P775" s="40">
        <f t="shared" si="170"/>
        <v>263.18</v>
      </c>
      <c r="Q775" s="40">
        <f t="shared" si="165"/>
        <v>0</v>
      </c>
      <c r="R775" s="40">
        <f t="shared" si="166"/>
        <v>198.69</v>
      </c>
      <c r="S775" s="40">
        <f t="shared" si="167"/>
        <v>37.699999999999989</v>
      </c>
      <c r="T775" s="40">
        <f t="shared" si="171"/>
        <v>78.69</v>
      </c>
      <c r="U775" s="40">
        <f t="shared" si="172"/>
        <v>274.6922432468744</v>
      </c>
      <c r="V775" s="13">
        <f t="shared" si="173"/>
        <v>0.9580903955976362</v>
      </c>
      <c r="W775" s="7" t="s">
        <v>9614</v>
      </c>
      <c r="AB775"/>
      <c r="AO775" s="1">
        <v>1</v>
      </c>
      <c r="AP775" s="1">
        <v>0.9</v>
      </c>
    </row>
    <row r="776" spans="2:42" x14ac:dyDescent="0.25">
      <c r="B776" s="105" t="s">
        <v>9615</v>
      </c>
      <c r="C776" s="15">
        <v>313.41000000000003</v>
      </c>
      <c r="D776" s="15">
        <v>220.67</v>
      </c>
      <c r="E776" s="15">
        <v>136.99</v>
      </c>
      <c r="F776" s="15">
        <v>30</v>
      </c>
      <c r="G776" s="15">
        <f t="shared" si="161"/>
        <v>166.99</v>
      </c>
      <c r="H776" s="40">
        <f t="shared" si="162"/>
        <v>276.73255861932836</v>
      </c>
      <c r="I776" s="42">
        <f t="shared" si="163"/>
        <v>0.79741249494083677</v>
      </c>
      <c r="J776" s="7">
        <v>459.59</v>
      </c>
      <c r="L776" s="105">
        <v>1</v>
      </c>
      <c r="M776" s="40">
        <f t="shared" si="164"/>
        <v>0</v>
      </c>
      <c r="N776" s="40">
        <f t="shared" si="168"/>
        <v>276.73255861932836</v>
      </c>
      <c r="O776" s="40">
        <f t="shared" si="169"/>
        <v>166.99</v>
      </c>
      <c r="P776" s="40">
        <f t="shared" si="170"/>
        <v>220.67</v>
      </c>
      <c r="Q776" s="40">
        <f t="shared" si="165"/>
        <v>0</v>
      </c>
      <c r="R776" s="40">
        <f t="shared" si="166"/>
        <v>166.99</v>
      </c>
      <c r="S776" s="40">
        <f t="shared" si="167"/>
        <v>-31.699999999999989</v>
      </c>
      <c r="T776" s="40">
        <f t="shared" si="171"/>
        <v>46.990000000000009</v>
      </c>
      <c r="U776" s="40">
        <f t="shared" si="172"/>
        <v>225.61761677670472</v>
      </c>
      <c r="V776" s="13">
        <f t="shared" si="173"/>
        <v>0.97807078699177363</v>
      </c>
      <c r="W776" s="7" t="s">
        <v>9615</v>
      </c>
      <c r="AB776"/>
      <c r="AO776" s="1">
        <v>1</v>
      </c>
      <c r="AP776" s="1">
        <v>0.9</v>
      </c>
    </row>
    <row r="777" spans="2:42" x14ac:dyDescent="0.25">
      <c r="B777" s="105" t="s">
        <v>9616</v>
      </c>
      <c r="C777" s="15">
        <v>403.07</v>
      </c>
      <c r="D777" s="15">
        <v>269.16000000000003</v>
      </c>
      <c r="E777" s="15">
        <v>170.21</v>
      </c>
      <c r="F777" s="15">
        <v>30</v>
      </c>
      <c r="G777" s="15">
        <f t="shared" si="161"/>
        <v>200.21</v>
      </c>
      <c r="H777" s="40">
        <f t="shared" si="162"/>
        <v>335.45662864221362</v>
      </c>
      <c r="I777" s="42">
        <f t="shared" si="163"/>
        <v>0.80236900099260444</v>
      </c>
      <c r="J777" s="7">
        <v>453.53</v>
      </c>
      <c r="L777" s="105">
        <v>1</v>
      </c>
      <c r="M777" s="40">
        <f t="shared" si="164"/>
        <v>0</v>
      </c>
      <c r="N777" s="40">
        <f t="shared" si="168"/>
        <v>335.45662864221362</v>
      </c>
      <c r="O777" s="40">
        <f t="shared" si="169"/>
        <v>200.20999999999995</v>
      </c>
      <c r="P777" s="40">
        <f t="shared" si="170"/>
        <v>269.16000000000003</v>
      </c>
      <c r="Q777" s="40">
        <f t="shared" si="165"/>
        <v>0</v>
      </c>
      <c r="R777" s="40">
        <f t="shared" si="166"/>
        <v>200.20999999999995</v>
      </c>
      <c r="S777" s="40">
        <f t="shared" si="167"/>
        <v>33.219999999999942</v>
      </c>
      <c r="T777" s="40">
        <f t="shared" si="171"/>
        <v>80.210000000000008</v>
      </c>
      <c r="U777" s="40">
        <f t="shared" si="172"/>
        <v>280.85716957200862</v>
      </c>
      <c r="V777" s="13">
        <f t="shared" si="173"/>
        <v>0.95835189256577058</v>
      </c>
      <c r="W777" s="7" t="s">
        <v>9616</v>
      </c>
      <c r="AB777"/>
      <c r="AO777" s="1">
        <v>1</v>
      </c>
      <c r="AP777" s="1">
        <v>0.9</v>
      </c>
    </row>
    <row r="778" spans="2:42" x14ac:dyDescent="0.25">
      <c r="B778" s="105" t="s">
        <v>9617</v>
      </c>
      <c r="C778" s="15">
        <v>348.43</v>
      </c>
      <c r="D778" s="15">
        <v>223.05</v>
      </c>
      <c r="E778" s="15">
        <v>138.35</v>
      </c>
      <c r="F778" s="15">
        <v>30</v>
      </c>
      <c r="G778" s="15">
        <f t="shared" si="161"/>
        <v>168.35</v>
      </c>
      <c r="H778" s="40">
        <f t="shared" si="162"/>
        <v>279.45129271484865</v>
      </c>
      <c r="I778" s="42">
        <f t="shared" si="163"/>
        <v>0.79817129429993239</v>
      </c>
      <c r="J778" s="7">
        <v>457.93</v>
      </c>
      <c r="L778" s="105">
        <v>1</v>
      </c>
      <c r="M778" s="40">
        <f t="shared" si="164"/>
        <v>0</v>
      </c>
      <c r="N778" s="40">
        <f t="shared" si="168"/>
        <v>279.45129271484865</v>
      </c>
      <c r="O778" s="40">
        <f t="shared" si="169"/>
        <v>168.35000000000005</v>
      </c>
      <c r="P778" s="40">
        <f t="shared" si="170"/>
        <v>223.05</v>
      </c>
      <c r="Q778" s="40">
        <f t="shared" si="165"/>
        <v>0</v>
      </c>
      <c r="R778" s="40">
        <f t="shared" si="166"/>
        <v>168.35000000000005</v>
      </c>
      <c r="S778" s="40">
        <f t="shared" si="167"/>
        <v>-31.8599999999999</v>
      </c>
      <c r="T778" s="40">
        <f t="shared" si="171"/>
        <v>48.349999999999994</v>
      </c>
      <c r="U778" s="40">
        <f t="shared" si="172"/>
        <v>228.23020177005498</v>
      </c>
      <c r="V778" s="13">
        <f t="shared" si="173"/>
        <v>0.97730273324967709</v>
      </c>
      <c r="W778" s="7" t="s">
        <v>9617</v>
      </c>
      <c r="AB778"/>
      <c r="AO778" s="1">
        <v>1</v>
      </c>
      <c r="AP778" s="1">
        <v>0.9</v>
      </c>
    </row>
    <row r="779" spans="2:42" x14ac:dyDescent="0.25">
      <c r="B779" s="105" t="s">
        <v>9618</v>
      </c>
      <c r="C779" s="15">
        <v>307.81</v>
      </c>
      <c r="D779" s="15">
        <v>227.13</v>
      </c>
      <c r="E779" s="15">
        <v>132.78</v>
      </c>
      <c r="F779" s="15">
        <v>30</v>
      </c>
      <c r="G779" s="15">
        <f t="shared" si="161"/>
        <v>162.78</v>
      </c>
      <c r="H779" s="40">
        <f t="shared" si="162"/>
        <v>279.43758748600732</v>
      </c>
      <c r="I779" s="42">
        <f t="shared" si="163"/>
        <v>0.81281119710272842</v>
      </c>
      <c r="J779" s="7">
        <v>459.86</v>
      </c>
      <c r="L779" s="105">
        <v>1</v>
      </c>
      <c r="M779" s="40">
        <f t="shared" si="164"/>
        <v>0</v>
      </c>
      <c r="N779" s="40">
        <f t="shared" si="168"/>
        <v>279.43758748600732</v>
      </c>
      <c r="O779" s="40">
        <f t="shared" si="169"/>
        <v>162.77999999999997</v>
      </c>
      <c r="P779" s="40">
        <f t="shared" si="170"/>
        <v>227.13</v>
      </c>
      <c r="Q779" s="40">
        <f t="shared" si="165"/>
        <v>0</v>
      </c>
      <c r="R779" s="40">
        <f t="shared" si="166"/>
        <v>162.77999999999997</v>
      </c>
      <c r="S779" s="40">
        <f t="shared" si="167"/>
        <v>-5.5700000000000784</v>
      </c>
      <c r="T779" s="40">
        <f t="shared" si="171"/>
        <v>42.78</v>
      </c>
      <c r="U779" s="40">
        <f t="shared" si="172"/>
        <v>231.12370129435016</v>
      </c>
      <c r="V779" s="13">
        <f t="shared" si="173"/>
        <v>0.98272050303805092</v>
      </c>
      <c r="W779" s="7" t="s">
        <v>9618</v>
      </c>
      <c r="AB779"/>
      <c r="AO779" s="1">
        <v>1</v>
      </c>
      <c r="AP779" s="1">
        <v>0.9</v>
      </c>
    </row>
    <row r="780" spans="2:42" x14ac:dyDescent="0.25">
      <c r="B780" s="105" t="s">
        <v>9619</v>
      </c>
      <c r="C780" s="15">
        <v>343.02</v>
      </c>
      <c r="D780" s="15">
        <v>229.4</v>
      </c>
      <c r="E780" s="15">
        <v>138.79</v>
      </c>
      <c r="F780" s="15">
        <v>30</v>
      </c>
      <c r="G780" s="15">
        <f t="shared" si="161"/>
        <v>168.79</v>
      </c>
      <c r="H780" s="40">
        <f t="shared" si="162"/>
        <v>284.80594112482976</v>
      </c>
      <c r="I780" s="42">
        <f t="shared" si="163"/>
        <v>0.80546072562248461</v>
      </c>
      <c r="J780" s="7">
        <v>456.66</v>
      </c>
      <c r="L780" s="105">
        <v>1</v>
      </c>
      <c r="M780" s="40">
        <f t="shared" si="164"/>
        <v>0</v>
      </c>
      <c r="N780" s="40">
        <f t="shared" si="168"/>
        <v>284.80594112482976</v>
      </c>
      <c r="O780" s="40">
        <f t="shared" si="169"/>
        <v>168.78999999999996</v>
      </c>
      <c r="P780" s="40">
        <f t="shared" si="170"/>
        <v>229.4</v>
      </c>
      <c r="Q780" s="40">
        <f t="shared" si="165"/>
        <v>0</v>
      </c>
      <c r="R780" s="40">
        <f t="shared" si="166"/>
        <v>168.78999999999996</v>
      </c>
      <c r="S780" s="40">
        <f t="shared" si="167"/>
        <v>6.0099999999999909</v>
      </c>
      <c r="T780" s="40">
        <f t="shared" si="171"/>
        <v>48.789999999999992</v>
      </c>
      <c r="U780" s="40">
        <f t="shared" si="172"/>
        <v>234.53107278141206</v>
      </c>
      <c r="V780" s="13">
        <f t="shared" si="173"/>
        <v>0.97812199159556856</v>
      </c>
      <c r="W780" s="7" t="s">
        <v>9619</v>
      </c>
      <c r="AB780"/>
      <c r="AO780" s="1">
        <v>1</v>
      </c>
      <c r="AP780" s="1">
        <v>0.9</v>
      </c>
    </row>
    <row r="781" spans="2:42" x14ac:dyDescent="0.25">
      <c r="B781" s="105" t="s">
        <v>9620</v>
      </c>
      <c r="C781" s="15">
        <v>324.26</v>
      </c>
      <c r="D781" s="15">
        <v>234.25</v>
      </c>
      <c r="E781" s="15">
        <v>132.08000000000001</v>
      </c>
      <c r="F781" s="15">
        <v>30</v>
      </c>
      <c r="G781" s="15">
        <f t="shared" si="161"/>
        <v>162.08000000000001</v>
      </c>
      <c r="H781" s="40">
        <f t="shared" si="162"/>
        <v>284.85608454094847</v>
      </c>
      <c r="I781" s="42">
        <f t="shared" si="163"/>
        <v>0.82234508129780259</v>
      </c>
      <c r="J781" s="7">
        <v>459.07</v>
      </c>
      <c r="L781" s="105">
        <v>1</v>
      </c>
      <c r="M781" s="40">
        <f t="shared" si="164"/>
        <v>0</v>
      </c>
      <c r="N781" s="40">
        <f t="shared" si="168"/>
        <v>284.85608454094847</v>
      </c>
      <c r="O781" s="40">
        <f t="shared" si="169"/>
        <v>162.07999999999993</v>
      </c>
      <c r="P781" s="40">
        <f t="shared" si="170"/>
        <v>234.25</v>
      </c>
      <c r="Q781" s="40">
        <f t="shared" si="165"/>
        <v>0</v>
      </c>
      <c r="R781" s="40">
        <f t="shared" si="166"/>
        <v>162.07999999999993</v>
      </c>
      <c r="S781" s="40">
        <f t="shared" si="167"/>
        <v>-6.7100000000000364</v>
      </c>
      <c r="T781" s="40">
        <f t="shared" si="171"/>
        <v>42.080000000000013</v>
      </c>
      <c r="U781" s="40">
        <f t="shared" si="172"/>
        <v>237.99955651219184</v>
      </c>
      <c r="V781" s="13">
        <f t="shared" si="173"/>
        <v>0.98424553151635907</v>
      </c>
      <c r="W781" s="7" t="s">
        <v>9620</v>
      </c>
      <c r="AB781"/>
      <c r="AO781" s="1">
        <v>1</v>
      </c>
      <c r="AP781" s="1">
        <v>0.9</v>
      </c>
    </row>
    <row r="782" spans="2:42" x14ac:dyDescent="0.25">
      <c r="B782" s="105" t="s">
        <v>9621</v>
      </c>
      <c r="C782" s="15">
        <v>343.5</v>
      </c>
      <c r="D782" s="15">
        <v>246.54</v>
      </c>
      <c r="E782" s="15">
        <v>141.44</v>
      </c>
      <c r="F782" s="15">
        <v>30</v>
      </c>
      <c r="G782" s="15">
        <f t="shared" si="161"/>
        <v>171.44</v>
      </c>
      <c r="H782" s="40">
        <f t="shared" si="162"/>
        <v>300.28926920554454</v>
      </c>
      <c r="I782" s="42">
        <f t="shared" si="163"/>
        <v>0.82100835854792464</v>
      </c>
      <c r="J782" s="7">
        <v>458.82</v>
      </c>
      <c r="L782" s="105">
        <v>1</v>
      </c>
      <c r="M782" s="40">
        <f t="shared" si="164"/>
        <v>0</v>
      </c>
      <c r="N782" s="40">
        <f t="shared" si="168"/>
        <v>300.28926920554454</v>
      </c>
      <c r="O782" s="40">
        <f t="shared" si="169"/>
        <v>171.44</v>
      </c>
      <c r="P782" s="40">
        <f t="shared" si="170"/>
        <v>246.54</v>
      </c>
      <c r="Q782" s="40">
        <f t="shared" si="165"/>
        <v>0</v>
      </c>
      <c r="R782" s="40">
        <f t="shared" si="166"/>
        <v>171.44</v>
      </c>
      <c r="S782" s="40">
        <f t="shared" si="167"/>
        <v>9.3600000000000705</v>
      </c>
      <c r="T782" s="40">
        <f t="shared" si="171"/>
        <v>51.44</v>
      </c>
      <c r="U782" s="40">
        <f t="shared" si="172"/>
        <v>251.84925094190768</v>
      </c>
      <c r="V782" s="13">
        <f t="shared" si="173"/>
        <v>0.97891893296465537</v>
      </c>
      <c r="W782" s="7" t="s">
        <v>9621</v>
      </c>
      <c r="AB782"/>
      <c r="AO782" s="1">
        <v>1</v>
      </c>
      <c r="AP782" s="1">
        <v>0.9</v>
      </c>
    </row>
    <row r="783" spans="2:42" x14ac:dyDescent="0.25">
      <c r="B783" s="105" t="s">
        <v>9622</v>
      </c>
      <c r="C783" s="15">
        <v>338.35</v>
      </c>
      <c r="D783" s="15">
        <v>234.94</v>
      </c>
      <c r="E783" s="15">
        <v>138.41</v>
      </c>
      <c r="F783" s="15">
        <v>30</v>
      </c>
      <c r="G783" s="15">
        <f t="shared" si="161"/>
        <v>168.41</v>
      </c>
      <c r="H783" s="40">
        <f t="shared" si="162"/>
        <v>289.06527238670509</v>
      </c>
      <c r="I783" s="42">
        <f t="shared" si="163"/>
        <v>0.81275761028015325</v>
      </c>
      <c r="J783" s="7">
        <v>458.12</v>
      </c>
      <c r="L783" s="105">
        <v>1</v>
      </c>
      <c r="M783" s="40">
        <f t="shared" si="164"/>
        <v>0</v>
      </c>
      <c r="N783" s="40">
        <f t="shared" si="168"/>
        <v>289.06527238670509</v>
      </c>
      <c r="O783" s="40">
        <f t="shared" si="169"/>
        <v>168.40999999999997</v>
      </c>
      <c r="P783" s="40">
        <f t="shared" si="170"/>
        <v>234.94</v>
      </c>
      <c r="Q783" s="40">
        <f t="shared" si="165"/>
        <v>0</v>
      </c>
      <c r="R783" s="40">
        <f t="shared" si="166"/>
        <v>168.40999999999997</v>
      </c>
      <c r="S783" s="40">
        <f t="shared" si="167"/>
        <v>-3.0300000000000296</v>
      </c>
      <c r="T783" s="40">
        <f t="shared" si="171"/>
        <v>48.41</v>
      </c>
      <c r="U783" s="40">
        <f t="shared" si="172"/>
        <v>239.8756588318206</v>
      </c>
      <c r="V783" s="13">
        <f t="shared" si="173"/>
        <v>0.97942409473367598</v>
      </c>
      <c r="W783" s="7" t="s">
        <v>9622</v>
      </c>
      <c r="AB783"/>
      <c r="AO783" s="1">
        <v>1</v>
      </c>
      <c r="AP783" s="1">
        <v>0.9</v>
      </c>
    </row>
    <row r="784" spans="2:42" x14ac:dyDescent="0.25">
      <c r="B784" s="105" t="s">
        <v>9623</v>
      </c>
      <c r="C784" s="15">
        <v>427.3</v>
      </c>
      <c r="D784" s="15">
        <v>280.29000000000002</v>
      </c>
      <c r="E784" s="15">
        <v>170.28</v>
      </c>
      <c r="F784" s="15">
        <v>30</v>
      </c>
      <c r="G784" s="15">
        <f t="shared" si="161"/>
        <v>200.28</v>
      </c>
      <c r="H784" s="40">
        <f t="shared" si="162"/>
        <v>344.49174518411905</v>
      </c>
      <c r="I784" s="42">
        <f t="shared" si="163"/>
        <v>0.81363342930088089</v>
      </c>
      <c r="J784" s="7">
        <v>456.37</v>
      </c>
      <c r="L784" s="105">
        <v>1</v>
      </c>
      <c r="M784" s="40">
        <f t="shared" si="164"/>
        <v>0</v>
      </c>
      <c r="N784" s="40">
        <f t="shared" si="168"/>
        <v>344.49174518411905</v>
      </c>
      <c r="O784" s="40">
        <f t="shared" si="169"/>
        <v>200.28</v>
      </c>
      <c r="P784" s="40">
        <f t="shared" si="170"/>
        <v>280.29000000000002</v>
      </c>
      <c r="Q784" s="40">
        <f t="shared" si="165"/>
        <v>0</v>
      </c>
      <c r="R784" s="40">
        <f t="shared" si="166"/>
        <v>200.28</v>
      </c>
      <c r="S784" s="40">
        <f t="shared" si="167"/>
        <v>31.870000000000033</v>
      </c>
      <c r="T784" s="40">
        <f t="shared" si="171"/>
        <v>80.28</v>
      </c>
      <c r="U784" s="40">
        <f t="shared" si="172"/>
        <v>291.56022105218676</v>
      </c>
      <c r="V784" s="13">
        <f t="shared" si="173"/>
        <v>0.96134513476662009</v>
      </c>
      <c r="W784" s="7" t="s">
        <v>9623</v>
      </c>
      <c r="AB784"/>
      <c r="AO784" s="1">
        <v>1</v>
      </c>
      <c r="AP784" s="1">
        <v>0.9</v>
      </c>
    </row>
    <row r="785" spans="2:42" x14ac:dyDescent="0.25">
      <c r="B785" s="105" t="s">
        <v>9624</v>
      </c>
      <c r="C785" s="15">
        <v>350</v>
      </c>
      <c r="D785" s="15">
        <v>240.31</v>
      </c>
      <c r="E785" s="15">
        <v>146.75</v>
      </c>
      <c r="F785" s="15">
        <v>30</v>
      </c>
      <c r="G785" s="15">
        <f t="shared" si="161"/>
        <v>176.75</v>
      </c>
      <c r="H785" s="40">
        <f t="shared" si="162"/>
        <v>298.31100985381011</v>
      </c>
      <c r="I785" s="42">
        <f t="shared" si="163"/>
        <v>0.80556865842050551</v>
      </c>
      <c r="J785" s="7">
        <v>459.84</v>
      </c>
      <c r="L785" s="105">
        <v>1</v>
      </c>
      <c r="M785" s="40">
        <f t="shared" si="164"/>
        <v>0</v>
      </c>
      <c r="N785" s="40">
        <f t="shared" si="168"/>
        <v>298.31100985381011</v>
      </c>
      <c r="O785" s="40">
        <f t="shared" si="169"/>
        <v>176.74999999999991</v>
      </c>
      <c r="P785" s="40">
        <f t="shared" si="170"/>
        <v>240.31</v>
      </c>
      <c r="Q785" s="40">
        <f t="shared" si="165"/>
        <v>0</v>
      </c>
      <c r="R785" s="40">
        <f t="shared" si="166"/>
        <v>176.74999999999991</v>
      </c>
      <c r="S785" s="40">
        <f t="shared" si="167"/>
        <v>-23.530000000000086</v>
      </c>
      <c r="T785" s="40">
        <f t="shared" si="171"/>
        <v>56.75</v>
      </c>
      <c r="U785" s="40">
        <f t="shared" si="172"/>
        <v>246.91994370645722</v>
      </c>
      <c r="V785" s="13">
        <f t="shared" si="173"/>
        <v>0.97323041789481679</v>
      </c>
      <c r="W785" s="7" t="s">
        <v>9624</v>
      </c>
      <c r="AB785"/>
      <c r="AO785" s="1">
        <v>1</v>
      </c>
      <c r="AP785" s="1">
        <v>0.9</v>
      </c>
    </row>
    <row r="786" spans="2:42" x14ac:dyDescent="0.25">
      <c r="B786" s="105" t="s">
        <v>9625</v>
      </c>
      <c r="C786" s="15">
        <v>324.02</v>
      </c>
      <c r="D786" s="15">
        <v>218.84</v>
      </c>
      <c r="E786" s="15">
        <v>125.47</v>
      </c>
      <c r="F786" s="15">
        <v>30</v>
      </c>
      <c r="G786" s="15">
        <f t="shared" si="161"/>
        <v>155.47</v>
      </c>
      <c r="H786" s="40">
        <f t="shared" si="162"/>
        <v>268.44341396279401</v>
      </c>
      <c r="I786" s="42">
        <f t="shared" si="163"/>
        <v>0.81521836117883306</v>
      </c>
      <c r="J786" s="7">
        <v>461.24</v>
      </c>
      <c r="L786" s="105">
        <v>1</v>
      </c>
      <c r="M786" s="40">
        <f t="shared" si="164"/>
        <v>0</v>
      </c>
      <c r="N786" s="40">
        <f t="shared" si="168"/>
        <v>268.44341396279401</v>
      </c>
      <c r="O786" s="40">
        <f t="shared" si="169"/>
        <v>155.46999999999991</v>
      </c>
      <c r="P786" s="40">
        <f t="shared" si="170"/>
        <v>218.84</v>
      </c>
      <c r="Q786" s="40">
        <f t="shared" si="165"/>
        <v>0</v>
      </c>
      <c r="R786" s="40">
        <f t="shared" si="166"/>
        <v>155.46999999999991</v>
      </c>
      <c r="S786" s="40">
        <f t="shared" si="167"/>
        <v>-21.28</v>
      </c>
      <c r="T786" s="40">
        <f t="shared" si="171"/>
        <v>35.47</v>
      </c>
      <c r="U786" s="40">
        <f t="shared" si="172"/>
        <v>221.6958874223877</v>
      </c>
      <c r="V786" s="13">
        <f t="shared" si="173"/>
        <v>0.98711799548655366</v>
      </c>
      <c r="W786" s="7" t="s">
        <v>9625</v>
      </c>
      <c r="AB786"/>
      <c r="AO786" s="1">
        <v>1</v>
      </c>
      <c r="AP786" s="1">
        <v>0.9</v>
      </c>
    </row>
    <row r="787" spans="2:42" x14ac:dyDescent="0.25">
      <c r="B787" s="105" t="s">
        <v>9626</v>
      </c>
      <c r="C787" s="15">
        <v>444.26</v>
      </c>
      <c r="D787" s="15">
        <v>274.69</v>
      </c>
      <c r="E787" s="15">
        <v>173.25</v>
      </c>
      <c r="F787" s="15">
        <v>30</v>
      </c>
      <c r="G787" s="15">
        <f t="shared" si="161"/>
        <v>203.25</v>
      </c>
      <c r="H787" s="40">
        <f t="shared" si="162"/>
        <v>341.70917254296819</v>
      </c>
      <c r="I787" s="42">
        <f t="shared" si="163"/>
        <v>0.80387072420614969</v>
      </c>
      <c r="J787" s="7">
        <v>458.31</v>
      </c>
      <c r="L787" s="105">
        <v>1</v>
      </c>
      <c r="M787" s="40">
        <f t="shared" si="164"/>
        <v>0</v>
      </c>
      <c r="N787" s="40">
        <f t="shared" si="168"/>
        <v>341.70917254296819</v>
      </c>
      <c r="O787" s="40">
        <f t="shared" si="169"/>
        <v>203.25000000000003</v>
      </c>
      <c r="P787" s="40">
        <f t="shared" si="170"/>
        <v>274.69</v>
      </c>
      <c r="Q787" s="40">
        <f t="shared" si="165"/>
        <v>0</v>
      </c>
      <c r="R787" s="40">
        <f t="shared" si="166"/>
        <v>203.25000000000003</v>
      </c>
      <c r="S787" s="40">
        <f t="shared" si="167"/>
        <v>47.780000000000115</v>
      </c>
      <c r="T787" s="40">
        <f t="shared" si="171"/>
        <v>83.25</v>
      </c>
      <c r="U787" s="40">
        <f t="shared" si="172"/>
        <v>287.02814949060308</v>
      </c>
      <c r="V787" s="13">
        <f t="shared" si="173"/>
        <v>0.95701414822030539</v>
      </c>
      <c r="W787" s="7" t="s">
        <v>9626</v>
      </c>
      <c r="AB787"/>
      <c r="AO787" s="1">
        <v>1</v>
      </c>
      <c r="AP787" s="1">
        <v>0.9</v>
      </c>
    </row>
    <row r="788" spans="2:42" x14ac:dyDescent="0.25">
      <c r="B788" s="105" t="s">
        <v>9627</v>
      </c>
      <c r="C788" s="15">
        <v>368.4</v>
      </c>
      <c r="D788" s="15">
        <v>261.73</v>
      </c>
      <c r="E788" s="15">
        <v>151.47999999999999</v>
      </c>
      <c r="F788" s="15">
        <v>30</v>
      </c>
      <c r="G788" s="15">
        <f t="shared" si="161"/>
        <v>181.48</v>
      </c>
      <c r="H788" s="40">
        <f t="shared" si="162"/>
        <v>318.49267385608732</v>
      </c>
      <c r="I788" s="42">
        <f t="shared" si="163"/>
        <v>0.82177714429395055</v>
      </c>
      <c r="J788" s="7">
        <v>461.48</v>
      </c>
      <c r="L788" s="105">
        <v>1</v>
      </c>
      <c r="M788" s="40">
        <f t="shared" si="164"/>
        <v>0</v>
      </c>
      <c r="N788" s="40">
        <f t="shared" si="168"/>
        <v>318.49267385608732</v>
      </c>
      <c r="O788" s="40">
        <f t="shared" si="169"/>
        <v>181.48000000000002</v>
      </c>
      <c r="P788" s="40">
        <f t="shared" si="170"/>
        <v>261.73</v>
      </c>
      <c r="Q788" s="40">
        <f t="shared" si="165"/>
        <v>0</v>
      </c>
      <c r="R788" s="40">
        <f t="shared" si="166"/>
        <v>181.48000000000002</v>
      </c>
      <c r="S788" s="40">
        <f t="shared" si="167"/>
        <v>-21.77000000000001</v>
      </c>
      <c r="T788" s="40">
        <f t="shared" si="171"/>
        <v>61.47999999999999</v>
      </c>
      <c r="U788" s="40">
        <f t="shared" si="172"/>
        <v>268.85383259310254</v>
      </c>
      <c r="V788" s="13">
        <f t="shared" si="173"/>
        <v>0.97350295316829605</v>
      </c>
      <c r="W788" s="7" t="s">
        <v>9627</v>
      </c>
      <c r="AB788"/>
      <c r="AO788" s="1">
        <v>1</v>
      </c>
      <c r="AP788" s="1">
        <v>0.9</v>
      </c>
    </row>
    <row r="789" spans="2:42" x14ac:dyDescent="0.25">
      <c r="B789" s="105" t="s">
        <v>9628</v>
      </c>
      <c r="C789" s="15">
        <v>364.32</v>
      </c>
      <c r="D789" s="15">
        <v>247.49</v>
      </c>
      <c r="E789" s="15">
        <v>144.88</v>
      </c>
      <c r="F789" s="15">
        <v>30</v>
      </c>
      <c r="G789" s="15">
        <f t="shared" si="161"/>
        <v>174.88</v>
      </c>
      <c r="H789" s="40">
        <f t="shared" si="162"/>
        <v>303.04177022318225</v>
      </c>
      <c r="I789" s="42">
        <f t="shared" si="163"/>
        <v>0.81668609517998181</v>
      </c>
      <c r="J789" s="7">
        <v>463.95</v>
      </c>
      <c r="L789" s="105">
        <v>1</v>
      </c>
      <c r="M789" s="40">
        <f t="shared" si="164"/>
        <v>0</v>
      </c>
      <c r="N789" s="40">
        <f t="shared" si="168"/>
        <v>303.04177022318225</v>
      </c>
      <c r="O789" s="40">
        <f t="shared" si="169"/>
        <v>174.88</v>
      </c>
      <c r="P789" s="40">
        <f t="shared" si="170"/>
        <v>247.49</v>
      </c>
      <c r="Q789" s="40">
        <f t="shared" si="165"/>
        <v>0</v>
      </c>
      <c r="R789" s="40">
        <f t="shared" si="166"/>
        <v>174.88</v>
      </c>
      <c r="S789" s="40">
        <f t="shared" si="167"/>
        <v>-6.6000000000000227</v>
      </c>
      <c r="T789" s="40">
        <f t="shared" si="171"/>
        <v>54.879999999999995</v>
      </c>
      <c r="U789" s="40">
        <f t="shared" si="172"/>
        <v>253.50170512247055</v>
      </c>
      <c r="V789" s="13">
        <f t="shared" si="173"/>
        <v>0.97628534640598885</v>
      </c>
      <c r="W789" s="7" t="s">
        <v>9628</v>
      </c>
      <c r="AB789"/>
      <c r="AO789" s="1">
        <v>1</v>
      </c>
      <c r="AP789" s="1">
        <v>0.9</v>
      </c>
    </row>
    <row r="790" spans="2:42" x14ac:dyDescent="0.25">
      <c r="B790" s="105" t="s">
        <v>9629</v>
      </c>
      <c r="C790" s="15">
        <v>319.14</v>
      </c>
      <c r="D790" s="15">
        <v>227.28</v>
      </c>
      <c r="E790" s="15">
        <v>139.88</v>
      </c>
      <c r="F790" s="15">
        <v>30</v>
      </c>
      <c r="G790" s="15">
        <f t="shared" si="161"/>
        <v>169.88</v>
      </c>
      <c r="H790" s="40">
        <f t="shared" si="162"/>
        <v>283.75237937328382</v>
      </c>
      <c r="I790" s="42">
        <f t="shared" si="163"/>
        <v>0.80098006755744977</v>
      </c>
      <c r="J790" s="7">
        <v>465.85</v>
      </c>
      <c r="L790" s="105">
        <v>1</v>
      </c>
      <c r="M790" s="40">
        <f t="shared" si="164"/>
        <v>0</v>
      </c>
      <c r="N790" s="40">
        <f t="shared" si="168"/>
        <v>283.75237937328382</v>
      </c>
      <c r="O790" s="40">
        <f t="shared" si="169"/>
        <v>169.87999999999994</v>
      </c>
      <c r="P790" s="40">
        <f t="shared" si="170"/>
        <v>227.28</v>
      </c>
      <c r="Q790" s="40">
        <f t="shared" si="165"/>
        <v>0</v>
      </c>
      <c r="R790" s="40">
        <f t="shared" si="166"/>
        <v>169.87999999999994</v>
      </c>
      <c r="S790" s="40">
        <f t="shared" si="167"/>
        <v>-5.0000000000000568</v>
      </c>
      <c r="T790" s="40">
        <f t="shared" si="171"/>
        <v>49.879999999999995</v>
      </c>
      <c r="U790" s="40">
        <f t="shared" si="172"/>
        <v>232.68909041895367</v>
      </c>
      <c r="V790" s="13">
        <f t="shared" si="173"/>
        <v>0.97675400076035079</v>
      </c>
      <c r="W790" s="7" t="s">
        <v>9629</v>
      </c>
      <c r="AB790"/>
      <c r="AO790" s="1">
        <v>1</v>
      </c>
      <c r="AP790" s="1">
        <v>0.9</v>
      </c>
    </row>
    <row r="791" spans="2:42" x14ac:dyDescent="0.25">
      <c r="B791" s="105" t="s">
        <v>9630</v>
      </c>
      <c r="C791" s="15">
        <v>270.05</v>
      </c>
      <c r="D791" s="15">
        <v>230.77</v>
      </c>
      <c r="E791" s="15">
        <v>144.71</v>
      </c>
      <c r="F791" s="15">
        <v>30</v>
      </c>
      <c r="G791" s="15">
        <f t="shared" si="161"/>
        <v>174.71</v>
      </c>
      <c r="H791" s="40">
        <f t="shared" si="162"/>
        <v>289.44494640604802</v>
      </c>
      <c r="I791" s="42">
        <f t="shared" si="163"/>
        <v>0.79728460581330785</v>
      </c>
      <c r="J791" s="7">
        <v>465.92</v>
      </c>
      <c r="L791" s="105">
        <v>1</v>
      </c>
      <c r="M791" s="40">
        <f t="shared" si="164"/>
        <v>0</v>
      </c>
      <c r="N791" s="40">
        <f t="shared" si="168"/>
        <v>289.44494640604802</v>
      </c>
      <c r="O791" s="40">
        <f t="shared" si="169"/>
        <v>174.71</v>
      </c>
      <c r="P791" s="40">
        <f t="shared" si="170"/>
        <v>230.77</v>
      </c>
      <c r="Q791" s="40">
        <f t="shared" si="165"/>
        <v>0</v>
      </c>
      <c r="R791" s="40">
        <f t="shared" si="166"/>
        <v>174.71</v>
      </c>
      <c r="S791" s="40">
        <f t="shared" si="167"/>
        <v>4.8300000000000693</v>
      </c>
      <c r="T791" s="40">
        <f t="shared" si="171"/>
        <v>54.710000000000008</v>
      </c>
      <c r="U791" s="40">
        <f t="shared" si="172"/>
        <v>237.16655961581094</v>
      </c>
      <c r="V791" s="13">
        <f t="shared" si="173"/>
        <v>0.97302925156829534</v>
      </c>
      <c r="W791" s="7" t="s">
        <v>9630</v>
      </c>
      <c r="AB791"/>
      <c r="AO791" s="1">
        <v>1</v>
      </c>
      <c r="AP791" s="1">
        <v>0.9</v>
      </c>
    </row>
    <row r="792" spans="2:42" x14ac:dyDescent="0.25">
      <c r="B792" s="105" t="s">
        <v>9631</v>
      </c>
      <c r="C792" s="15">
        <v>344.22</v>
      </c>
      <c r="D792" s="15">
        <v>231</v>
      </c>
      <c r="E792" s="15">
        <v>145.11000000000001</v>
      </c>
      <c r="F792" s="15">
        <v>30</v>
      </c>
      <c r="G792" s="15">
        <f t="shared" si="161"/>
        <v>175.11</v>
      </c>
      <c r="H792" s="40">
        <f t="shared" si="162"/>
        <v>289.86981922925332</v>
      </c>
      <c r="I792" s="42">
        <f t="shared" si="163"/>
        <v>0.79690945616282272</v>
      </c>
      <c r="J792" s="7">
        <v>463.47</v>
      </c>
      <c r="L792" s="105">
        <v>1</v>
      </c>
      <c r="M792" s="40">
        <f t="shared" si="164"/>
        <v>0</v>
      </c>
      <c r="N792" s="40">
        <f t="shared" si="168"/>
        <v>289.86981922925332</v>
      </c>
      <c r="O792" s="40">
        <f t="shared" si="169"/>
        <v>175.11</v>
      </c>
      <c r="P792" s="40">
        <f t="shared" si="170"/>
        <v>231</v>
      </c>
      <c r="Q792" s="40">
        <f t="shared" si="165"/>
        <v>0</v>
      </c>
      <c r="R792" s="40">
        <f t="shared" si="166"/>
        <v>175.11</v>
      </c>
      <c r="S792" s="40">
        <f t="shared" si="167"/>
        <v>0.40000000000000568</v>
      </c>
      <c r="T792" s="40">
        <f t="shared" si="171"/>
        <v>55.110000000000014</v>
      </c>
      <c r="U792" s="40">
        <f t="shared" si="172"/>
        <v>237.48286696096625</v>
      </c>
      <c r="V792" s="13">
        <f t="shared" si="173"/>
        <v>0.97270174878749549</v>
      </c>
      <c r="W792" s="7" t="s">
        <v>9631</v>
      </c>
      <c r="AB792"/>
      <c r="AO792" s="1">
        <v>1</v>
      </c>
      <c r="AP792" s="1">
        <v>0.9</v>
      </c>
    </row>
    <row r="793" spans="2:42" x14ac:dyDescent="0.25">
      <c r="B793" s="105" t="s">
        <v>9632</v>
      </c>
      <c r="C793" s="15">
        <v>355.1</v>
      </c>
      <c r="D793" s="15">
        <v>244.61</v>
      </c>
      <c r="E793" s="15">
        <v>148.47999999999999</v>
      </c>
      <c r="F793" s="15">
        <v>30</v>
      </c>
      <c r="G793" s="15">
        <f t="shared" si="161"/>
        <v>178.48</v>
      </c>
      <c r="H793" s="40">
        <f t="shared" si="162"/>
        <v>302.80218377680171</v>
      </c>
      <c r="I793" s="42">
        <f t="shared" si="163"/>
        <v>0.80782112251972493</v>
      </c>
      <c r="J793" s="7">
        <v>462.81</v>
      </c>
      <c r="L793" s="105">
        <v>1</v>
      </c>
      <c r="M793" s="40">
        <f t="shared" si="164"/>
        <v>0</v>
      </c>
      <c r="N793" s="40">
        <f t="shared" si="168"/>
        <v>302.80218377680171</v>
      </c>
      <c r="O793" s="40">
        <f t="shared" si="169"/>
        <v>178.48</v>
      </c>
      <c r="P793" s="40">
        <f t="shared" si="170"/>
        <v>244.61</v>
      </c>
      <c r="Q793" s="40">
        <f t="shared" si="165"/>
        <v>0</v>
      </c>
      <c r="R793" s="40">
        <f t="shared" si="166"/>
        <v>178.48</v>
      </c>
      <c r="S793" s="40">
        <f t="shared" si="167"/>
        <v>3.3699999999999761</v>
      </c>
      <c r="T793" s="40">
        <f t="shared" si="171"/>
        <v>58.47999999999999</v>
      </c>
      <c r="U793" s="40">
        <f t="shared" si="172"/>
        <v>251.50340454952098</v>
      </c>
      <c r="V793" s="13">
        <f t="shared" si="173"/>
        <v>0.97259120781339703</v>
      </c>
      <c r="W793" s="7" t="s">
        <v>9632</v>
      </c>
      <c r="AB793"/>
      <c r="AO793" s="1">
        <v>1</v>
      </c>
      <c r="AP793" s="1">
        <v>0.9</v>
      </c>
    </row>
    <row r="794" spans="2:42" x14ac:dyDescent="0.25">
      <c r="B794" s="105" t="s">
        <v>9633</v>
      </c>
      <c r="C794" s="15">
        <v>347.41</v>
      </c>
      <c r="D794" s="15">
        <v>245.1</v>
      </c>
      <c r="E794" s="15">
        <v>143.85</v>
      </c>
      <c r="F794" s="15">
        <v>30</v>
      </c>
      <c r="G794" s="15">
        <f t="shared" si="161"/>
        <v>173.85</v>
      </c>
      <c r="H794" s="40">
        <f t="shared" si="162"/>
        <v>300.4959775105151</v>
      </c>
      <c r="I794" s="42">
        <f t="shared" si="163"/>
        <v>0.81565151730333341</v>
      </c>
      <c r="J794" s="7">
        <v>463.29</v>
      </c>
      <c r="L794" s="105">
        <v>1</v>
      </c>
      <c r="M794" s="40">
        <f t="shared" si="164"/>
        <v>0</v>
      </c>
      <c r="N794" s="40">
        <f t="shared" si="168"/>
        <v>300.4959775105151</v>
      </c>
      <c r="O794" s="40">
        <f t="shared" si="169"/>
        <v>173.84999999999997</v>
      </c>
      <c r="P794" s="40">
        <f t="shared" si="170"/>
        <v>245.1</v>
      </c>
      <c r="Q794" s="40">
        <f t="shared" si="165"/>
        <v>0</v>
      </c>
      <c r="R794" s="40">
        <f t="shared" si="166"/>
        <v>173.84999999999997</v>
      </c>
      <c r="S794" s="40">
        <f t="shared" si="167"/>
        <v>-4.6300000000000239</v>
      </c>
      <c r="T794" s="40">
        <f t="shared" si="171"/>
        <v>53.849999999999994</v>
      </c>
      <c r="U794" s="40">
        <f t="shared" si="172"/>
        <v>250.94587563855279</v>
      </c>
      <c r="V794" s="13">
        <f t="shared" si="173"/>
        <v>0.97670463551681219</v>
      </c>
      <c r="W794" s="7" t="s">
        <v>9633</v>
      </c>
      <c r="AB794"/>
      <c r="AO794" s="1">
        <v>1</v>
      </c>
      <c r="AP794" s="1">
        <v>0.9</v>
      </c>
    </row>
    <row r="795" spans="2:42" x14ac:dyDescent="0.25">
      <c r="B795" s="105" t="s">
        <v>9634</v>
      </c>
      <c r="C795" s="15">
        <v>367.28</v>
      </c>
      <c r="D795" s="15">
        <v>243.81</v>
      </c>
      <c r="E795" s="15">
        <v>147.72</v>
      </c>
      <c r="F795" s="15">
        <v>30</v>
      </c>
      <c r="G795" s="15">
        <f t="shared" si="161"/>
        <v>177.72</v>
      </c>
      <c r="H795" s="40">
        <f t="shared" si="162"/>
        <v>301.7079954194121</v>
      </c>
      <c r="I795" s="42">
        <f t="shared" si="163"/>
        <v>0.80809923403280515</v>
      </c>
      <c r="J795" s="7">
        <v>463.7</v>
      </c>
      <c r="L795" s="105">
        <v>1</v>
      </c>
      <c r="M795" s="40">
        <f t="shared" si="164"/>
        <v>0</v>
      </c>
      <c r="N795" s="40">
        <f t="shared" si="168"/>
        <v>301.7079954194121</v>
      </c>
      <c r="O795" s="40">
        <f t="shared" si="169"/>
        <v>177.72</v>
      </c>
      <c r="P795" s="40">
        <f t="shared" si="170"/>
        <v>243.81</v>
      </c>
      <c r="Q795" s="40">
        <f t="shared" si="165"/>
        <v>0</v>
      </c>
      <c r="R795" s="40">
        <f t="shared" si="166"/>
        <v>177.72</v>
      </c>
      <c r="S795" s="40">
        <f t="shared" si="167"/>
        <v>3.870000000000033</v>
      </c>
      <c r="T795" s="40">
        <f t="shared" si="171"/>
        <v>57.72</v>
      </c>
      <c r="U795" s="40">
        <f t="shared" si="172"/>
        <v>250.54922570225597</v>
      </c>
      <c r="V795" s="13">
        <f t="shared" si="173"/>
        <v>0.97310218906737067</v>
      </c>
      <c r="W795" s="7" t="s">
        <v>9634</v>
      </c>
      <c r="AB795"/>
      <c r="AO795" s="1">
        <v>1</v>
      </c>
      <c r="AP795" s="1">
        <v>0.9</v>
      </c>
    </row>
    <row r="796" spans="2:42" x14ac:dyDescent="0.25">
      <c r="B796" s="105" t="s">
        <v>9635</v>
      </c>
      <c r="C796" s="15">
        <v>357.57</v>
      </c>
      <c r="D796" s="15">
        <v>245.2</v>
      </c>
      <c r="E796" s="15">
        <v>147.09</v>
      </c>
      <c r="F796" s="15">
        <v>30</v>
      </c>
      <c r="G796" s="15">
        <f t="shared" si="161"/>
        <v>177.09</v>
      </c>
      <c r="H796" s="40">
        <f t="shared" si="162"/>
        <v>302.46306898528951</v>
      </c>
      <c r="I796" s="42">
        <f t="shared" si="163"/>
        <v>0.8106774847673236</v>
      </c>
      <c r="J796" s="7">
        <v>463.95</v>
      </c>
      <c r="L796" s="105">
        <v>1</v>
      </c>
      <c r="M796" s="40">
        <f t="shared" si="164"/>
        <v>0</v>
      </c>
      <c r="N796" s="40">
        <f t="shared" si="168"/>
        <v>302.46306898528951</v>
      </c>
      <c r="O796" s="40">
        <f t="shared" si="169"/>
        <v>177.09</v>
      </c>
      <c r="P796" s="40">
        <f t="shared" si="170"/>
        <v>245.2</v>
      </c>
      <c r="Q796" s="40">
        <f t="shared" si="165"/>
        <v>0</v>
      </c>
      <c r="R796" s="40">
        <f t="shared" si="166"/>
        <v>177.09</v>
      </c>
      <c r="S796" s="40">
        <f t="shared" si="167"/>
        <v>-0.62999999999999545</v>
      </c>
      <c r="T796" s="40">
        <f t="shared" si="171"/>
        <v>57.09</v>
      </c>
      <c r="U796" s="40">
        <f t="shared" si="172"/>
        <v>251.75843203356663</v>
      </c>
      <c r="V796" s="13">
        <f t="shared" si="173"/>
        <v>0.97394950397255331</v>
      </c>
      <c r="W796" s="7" t="s">
        <v>9635</v>
      </c>
      <c r="AB796"/>
      <c r="AO796" s="1">
        <v>1</v>
      </c>
      <c r="AP796" s="1">
        <v>0.9</v>
      </c>
    </row>
    <row r="797" spans="2:42" x14ac:dyDescent="0.25">
      <c r="B797" s="105" t="s">
        <v>9636</v>
      </c>
      <c r="C797" s="15">
        <v>426.85</v>
      </c>
      <c r="D797" s="15">
        <v>296.55</v>
      </c>
      <c r="E797" s="15">
        <v>183.36</v>
      </c>
      <c r="F797" s="15">
        <v>30</v>
      </c>
      <c r="G797" s="15">
        <f t="shared" si="161"/>
        <v>213.36</v>
      </c>
      <c r="H797" s="40">
        <f t="shared" si="162"/>
        <v>365.32778719938625</v>
      </c>
      <c r="I797" s="42">
        <f t="shared" si="163"/>
        <v>0.81173677554987311</v>
      </c>
      <c r="J797" s="7">
        <v>461.27</v>
      </c>
      <c r="L797" s="105">
        <v>1</v>
      </c>
      <c r="M797" s="40">
        <f t="shared" si="164"/>
        <v>0</v>
      </c>
      <c r="N797" s="40">
        <f t="shared" si="168"/>
        <v>365.32778719938625</v>
      </c>
      <c r="O797" s="40">
        <f t="shared" si="169"/>
        <v>213.36000000000007</v>
      </c>
      <c r="P797" s="40">
        <f t="shared" si="170"/>
        <v>296.55</v>
      </c>
      <c r="Q797" s="40">
        <f t="shared" si="165"/>
        <v>0</v>
      </c>
      <c r="R797" s="40">
        <f t="shared" si="166"/>
        <v>213.36000000000007</v>
      </c>
      <c r="S797" s="40">
        <f t="shared" si="167"/>
        <v>36.270000000000067</v>
      </c>
      <c r="T797" s="40">
        <f t="shared" si="171"/>
        <v>93.360000000000014</v>
      </c>
      <c r="U797" s="40">
        <f t="shared" si="172"/>
        <v>310.89868462249888</v>
      </c>
      <c r="V797" s="13">
        <f t="shared" si="173"/>
        <v>0.95384771524549417</v>
      </c>
      <c r="W797" s="7" t="s">
        <v>9636</v>
      </c>
      <c r="AB797"/>
      <c r="AO797" s="1">
        <v>1</v>
      </c>
      <c r="AP797" s="1">
        <v>0.9</v>
      </c>
    </row>
    <row r="798" spans="2:42" x14ac:dyDescent="0.25">
      <c r="B798" s="105" t="s">
        <v>9637</v>
      </c>
      <c r="C798" s="15">
        <v>358.8</v>
      </c>
      <c r="D798" s="15">
        <v>255.91</v>
      </c>
      <c r="E798" s="15">
        <v>165.9</v>
      </c>
      <c r="F798" s="15">
        <v>30</v>
      </c>
      <c r="G798" s="15">
        <f t="shared" si="161"/>
        <v>195.9</v>
      </c>
      <c r="H798" s="40">
        <f t="shared" si="162"/>
        <v>322.28362989764156</v>
      </c>
      <c r="I798" s="42">
        <f t="shared" si="163"/>
        <v>0.79405212136054792</v>
      </c>
      <c r="J798" s="7">
        <v>463.76</v>
      </c>
      <c r="L798" s="105">
        <v>1</v>
      </c>
      <c r="M798" s="40">
        <f t="shared" si="164"/>
        <v>0</v>
      </c>
      <c r="N798" s="40">
        <f t="shared" si="168"/>
        <v>322.28362989764156</v>
      </c>
      <c r="O798" s="40">
        <f t="shared" si="169"/>
        <v>195.89999999999998</v>
      </c>
      <c r="P798" s="40">
        <f t="shared" si="170"/>
        <v>255.91</v>
      </c>
      <c r="Q798" s="40">
        <f t="shared" si="165"/>
        <v>0</v>
      </c>
      <c r="R798" s="40">
        <f t="shared" si="166"/>
        <v>195.89999999999998</v>
      </c>
      <c r="S798" s="40">
        <f t="shared" si="167"/>
        <v>-17.460000000000093</v>
      </c>
      <c r="T798" s="40">
        <f t="shared" si="171"/>
        <v>75.900000000000006</v>
      </c>
      <c r="U798" s="40">
        <f t="shared" si="172"/>
        <v>266.9283388851772</v>
      </c>
      <c r="V798" s="13">
        <f t="shared" si="173"/>
        <v>0.95872173433815555</v>
      </c>
      <c r="W798" s="7" t="s">
        <v>9637</v>
      </c>
      <c r="AB798"/>
      <c r="AO798" s="1">
        <v>1</v>
      </c>
      <c r="AP798" s="1">
        <v>0.9</v>
      </c>
    </row>
    <row r="799" spans="2:42" x14ac:dyDescent="0.25">
      <c r="B799" s="105" t="s">
        <v>9638</v>
      </c>
      <c r="C799" s="15">
        <v>362.69</v>
      </c>
      <c r="D799" s="15">
        <v>258.77999999999997</v>
      </c>
      <c r="E799" s="15">
        <v>148.12</v>
      </c>
      <c r="F799" s="15">
        <v>30</v>
      </c>
      <c r="G799" s="15">
        <f t="shared" si="161"/>
        <v>178.12</v>
      </c>
      <c r="H799" s="40">
        <f t="shared" si="162"/>
        <v>314.15573017215519</v>
      </c>
      <c r="I799" s="42">
        <f t="shared" si="163"/>
        <v>0.82373159279377239</v>
      </c>
      <c r="J799" s="7">
        <v>464.45</v>
      </c>
      <c r="L799" s="105">
        <v>1</v>
      </c>
      <c r="M799" s="40">
        <f t="shared" si="164"/>
        <v>0</v>
      </c>
      <c r="N799" s="40">
        <f t="shared" si="168"/>
        <v>314.15573017215519</v>
      </c>
      <c r="O799" s="40">
        <f t="shared" si="169"/>
        <v>178.11999999999998</v>
      </c>
      <c r="P799" s="40">
        <f t="shared" si="170"/>
        <v>258.77999999999997</v>
      </c>
      <c r="Q799" s="40">
        <f t="shared" si="165"/>
        <v>0</v>
      </c>
      <c r="R799" s="40">
        <f t="shared" si="166"/>
        <v>178.11999999999998</v>
      </c>
      <c r="S799" s="40">
        <f t="shared" si="167"/>
        <v>-17.78</v>
      </c>
      <c r="T799" s="40">
        <f t="shared" si="171"/>
        <v>58.120000000000005</v>
      </c>
      <c r="U799" s="40">
        <f t="shared" si="172"/>
        <v>265.22636143490712</v>
      </c>
      <c r="V799" s="13">
        <f t="shared" si="173"/>
        <v>0.97569486909207837</v>
      </c>
      <c r="W799" s="7" t="s">
        <v>9638</v>
      </c>
      <c r="AB799"/>
      <c r="AO799" s="1">
        <v>1</v>
      </c>
      <c r="AP799" s="1">
        <v>0.9</v>
      </c>
    </row>
    <row r="800" spans="2:42" x14ac:dyDescent="0.25">
      <c r="B800" s="105" t="s">
        <v>9639</v>
      </c>
      <c r="C800" s="15">
        <v>364.38</v>
      </c>
      <c r="D800" s="15">
        <v>256.68</v>
      </c>
      <c r="E800" s="15">
        <v>155.36000000000001</v>
      </c>
      <c r="F800" s="15">
        <v>30</v>
      </c>
      <c r="G800" s="15">
        <f t="shared" si="161"/>
        <v>185.36</v>
      </c>
      <c r="H800" s="40">
        <f t="shared" si="162"/>
        <v>316.61167382141804</v>
      </c>
      <c r="I800" s="42">
        <f t="shared" si="163"/>
        <v>0.81070921012463382</v>
      </c>
      <c r="J800" s="7">
        <v>464.94</v>
      </c>
      <c r="L800" s="105">
        <v>1</v>
      </c>
      <c r="M800" s="40">
        <f t="shared" si="164"/>
        <v>0</v>
      </c>
      <c r="N800" s="40">
        <f t="shared" si="168"/>
        <v>316.61167382141804</v>
      </c>
      <c r="O800" s="40">
        <f t="shared" si="169"/>
        <v>185.35999999999996</v>
      </c>
      <c r="P800" s="40">
        <f t="shared" si="170"/>
        <v>256.68</v>
      </c>
      <c r="Q800" s="40">
        <f t="shared" si="165"/>
        <v>0</v>
      </c>
      <c r="R800" s="40">
        <f t="shared" si="166"/>
        <v>185.35999999999996</v>
      </c>
      <c r="S800" s="40">
        <f t="shared" si="167"/>
        <v>7.2399999999999807</v>
      </c>
      <c r="T800" s="40">
        <f t="shared" si="171"/>
        <v>65.360000000000014</v>
      </c>
      <c r="U800" s="40">
        <f t="shared" si="172"/>
        <v>264.87082134504737</v>
      </c>
      <c r="V800" s="13">
        <f t="shared" si="173"/>
        <v>0.96907616587039169</v>
      </c>
      <c r="W800" s="7" t="s">
        <v>9639</v>
      </c>
      <c r="AB800"/>
      <c r="AO800" s="1">
        <v>1</v>
      </c>
      <c r="AP800" s="1">
        <v>0.9</v>
      </c>
    </row>
    <row r="801" spans="2:42" x14ac:dyDescent="0.25">
      <c r="B801" s="105" t="s">
        <v>9640</v>
      </c>
      <c r="C801" s="15">
        <v>368.38</v>
      </c>
      <c r="D801" s="15">
        <v>255.63</v>
      </c>
      <c r="E801" s="15">
        <v>150.94</v>
      </c>
      <c r="F801" s="15">
        <v>30</v>
      </c>
      <c r="G801" s="15">
        <f t="shared" si="161"/>
        <v>180.94</v>
      </c>
      <c r="H801" s="40">
        <f t="shared" si="162"/>
        <v>313.18681405831887</v>
      </c>
      <c r="I801" s="42">
        <f t="shared" si="163"/>
        <v>0.81622210299185471</v>
      </c>
      <c r="J801" s="7">
        <v>466.38</v>
      </c>
      <c r="L801" s="105">
        <v>1</v>
      </c>
      <c r="M801" s="40">
        <f t="shared" si="164"/>
        <v>0</v>
      </c>
      <c r="N801" s="40">
        <f t="shared" si="168"/>
        <v>313.18681405831887</v>
      </c>
      <c r="O801" s="40">
        <f t="shared" si="169"/>
        <v>180.94</v>
      </c>
      <c r="P801" s="40">
        <f t="shared" si="170"/>
        <v>255.63</v>
      </c>
      <c r="Q801" s="40">
        <f t="shared" si="165"/>
        <v>0</v>
      </c>
      <c r="R801" s="40">
        <f t="shared" si="166"/>
        <v>180.94</v>
      </c>
      <c r="S801" s="40">
        <f t="shared" si="167"/>
        <v>-4.4199999999999591</v>
      </c>
      <c r="T801" s="40">
        <f t="shared" si="171"/>
        <v>60.94</v>
      </c>
      <c r="U801" s="40">
        <f t="shared" si="172"/>
        <v>262.79341791605054</v>
      </c>
      <c r="V801" s="13">
        <f t="shared" si="173"/>
        <v>0.97274125823676871</v>
      </c>
      <c r="W801" s="7" t="s">
        <v>9640</v>
      </c>
      <c r="AB801"/>
      <c r="AO801" s="1">
        <v>1</v>
      </c>
      <c r="AP801" s="1">
        <v>0.9</v>
      </c>
    </row>
    <row r="802" spans="2:42" x14ac:dyDescent="0.25">
      <c r="B802" s="105" t="s">
        <v>9641</v>
      </c>
      <c r="C802" s="15">
        <v>443.87</v>
      </c>
      <c r="D802" s="15">
        <v>254.42</v>
      </c>
      <c r="E802" s="15">
        <v>150.26</v>
      </c>
      <c r="F802" s="15">
        <v>30</v>
      </c>
      <c r="G802" s="15">
        <f t="shared" si="161"/>
        <v>180.26</v>
      </c>
      <c r="H802" s="40">
        <f t="shared" si="162"/>
        <v>311.80635657407629</v>
      </c>
      <c r="I802" s="42">
        <f t="shared" si="163"/>
        <v>0.81595514214463127</v>
      </c>
      <c r="J802" s="7">
        <v>461.57</v>
      </c>
      <c r="L802" s="105">
        <v>1</v>
      </c>
      <c r="M802" s="40">
        <f t="shared" si="164"/>
        <v>0</v>
      </c>
      <c r="N802" s="40">
        <f t="shared" si="168"/>
        <v>311.80635657407629</v>
      </c>
      <c r="O802" s="40">
        <f t="shared" si="169"/>
        <v>180.26</v>
      </c>
      <c r="P802" s="40">
        <f t="shared" si="170"/>
        <v>254.42</v>
      </c>
      <c r="Q802" s="40">
        <f t="shared" si="165"/>
        <v>0</v>
      </c>
      <c r="R802" s="40">
        <f t="shared" si="166"/>
        <v>180.26</v>
      </c>
      <c r="S802" s="40">
        <f t="shared" si="167"/>
        <v>-0.68000000000000682</v>
      </c>
      <c r="T802" s="40">
        <f t="shared" si="171"/>
        <v>60.259999999999991</v>
      </c>
      <c r="U802" s="40">
        <f t="shared" si="172"/>
        <v>261.45899104830949</v>
      </c>
      <c r="V802" s="13">
        <f t="shared" si="173"/>
        <v>0.97307803024831185</v>
      </c>
      <c r="W802" s="7" t="s">
        <v>9641</v>
      </c>
      <c r="AB802"/>
      <c r="AO802" s="1">
        <v>1</v>
      </c>
      <c r="AP802" s="1">
        <v>0.9</v>
      </c>
    </row>
    <row r="803" spans="2:42" x14ac:dyDescent="0.25">
      <c r="B803" s="105" t="s">
        <v>9642</v>
      </c>
      <c r="C803" s="15">
        <v>348.62</v>
      </c>
      <c r="D803" s="15">
        <v>251.51</v>
      </c>
      <c r="E803" s="15">
        <v>143.22</v>
      </c>
      <c r="F803" s="15">
        <v>30</v>
      </c>
      <c r="G803" s="15">
        <f t="shared" si="161"/>
        <v>173.22</v>
      </c>
      <c r="H803" s="40">
        <f t="shared" si="162"/>
        <v>305.38901175386121</v>
      </c>
      <c r="I803" s="42">
        <f t="shared" si="163"/>
        <v>0.82357252658033786</v>
      </c>
      <c r="J803" s="7">
        <v>462.5</v>
      </c>
      <c r="L803" s="105">
        <v>1</v>
      </c>
      <c r="M803" s="40">
        <f t="shared" si="164"/>
        <v>0</v>
      </c>
      <c r="N803" s="40">
        <f t="shared" si="168"/>
        <v>305.38901175386121</v>
      </c>
      <c r="O803" s="40">
        <f t="shared" si="169"/>
        <v>173.21999999999994</v>
      </c>
      <c r="P803" s="40">
        <f t="shared" si="170"/>
        <v>251.51</v>
      </c>
      <c r="Q803" s="40">
        <f t="shared" si="165"/>
        <v>0</v>
      </c>
      <c r="R803" s="40">
        <f t="shared" si="166"/>
        <v>173.21999999999994</v>
      </c>
      <c r="S803" s="40">
        <f t="shared" si="167"/>
        <v>-7.0400000000000489</v>
      </c>
      <c r="T803" s="40">
        <f t="shared" si="171"/>
        <v>53.22</v>
      </c>
      <c r="U803" s="40">
        <f t="shared" si="172"/>
        <v>257.0790705211142</v>
      </c>
      <c r="V803" s="13">
        <f t="shared" si="173"/>
        <v>0.97833712985726384</v>
      </c>
      <c r="W803" s="7" t="s">
        <v>9642</v>
      </c>
      <c r="AB803"/>
      <c r="AO803" s="1">
        <v>1</v>
      </c>
      <c r="AP803" s="1">
        <v>0.9</v>
      </c>
    </row>
    <row r="804" spans="2:42" x14ac:dyDescent="0.25">
      <c r="B804" s="105" t="s">
        <v>9643</v>
      </c>
      <c r="C804" s="15">
        <v>353.46</v>
      </c>
      <c r="D804" s="15">
        <v>245.49</v>
      </c>
      <c r="E804" s="15">
        <v>136.80000000000001</v>
      </c>
      <c r="F804" s="15">
        <v>30</v>
      </c>
      <c r="G804" s="15">
        <f t="shared" si="161"/>
        <v>166.8</v>
      </c>
      <c r="H804" s="40">
        <f t="shared" si="162"/>
        <v>296.79551900256178</v>
      </c>
      <c r="I804" s="42">
        <f t="shared" si="163"/>
        <v>0.8271351293476944</v>
      </c>
      <c r="J804" s="7">
        <v>464.43</v>
      </c>
      <c r="L804" s="105">
        <v>1</v>
      </c>
      <c r="M804" s="40">
        <f t="shared" si="164"/>
        <v>0</v>
      </c>
      <c r="N804" s="40">
        <f t="shared" si="168"/>
        <v>296.79551900256178</v>
      </c>
      <c r="O804" s="40">
        <f t="shared" si="169"/>
        <v>166.79999999999998</v>
      </c>
      <c r="P804" s="40">
        <f t="shared" si="170"/>
        <v>245.49</v>
      </c>
      <c r="Q804" s="40">
        <f t="shared" si="165"/>
        <v>0</v>
      </c>
      <c r="R804" s="40">
        <f t="shared" si="166"/>
        <v>166.79999999999998</v>
      </c>
      <c r="S804" s="40">
        <f t="shared" si="167"/>
        <v>-6.4199999999999591</v>
      </c>
      <c r="T804" s="40">
        <f t="shared" si="171"/>
        <v>46.800000000000011</v>
      </c>
      <c r="U804" s="40">
        <f t="shared" si="172"/>
        <v>249.91114440936803</v>
      </c>
      <c r="V804" s="13">
        <f t="shared" si="173"/>
        <v>0.98230913463336411</v>
      </c>
      <c r="W804" s="7" t="s">
        <v>9643</v>
      </c>
      <c r="AB804"/>
      <c r="AO804" s="1">
        <v>1</v>
      </c>
      <c r="AP804" s="1">
        <v>0.9</v>
      </c>
    </row>
    <row r="805" spans="2:42" x14ac:dyDescent="0.25">
      <c r="B805" s="105" t="s">
        <v>9644</v>
      </c>
      <c r="C805" s="15">
        <v>241.04</v>
      </c>
      <c r="D805" s="15">
        <v>212.17</v>
      </c>
      <c r="E805" s="15">
        <v>131.11000000000001</v>
      </c>
      <c r="F805" s="15">
        <v>30</v>
      </c>
      <c r="G805" s="15">
        <f t="shared" si="161"/>
        <v>161.11000000000001</v>
      </c>
      <c r="H805" s="40">
        <f t="shared" si="162"/>
        <v>266.40672101131383</v>
      </c>
      <c r="I805" s="42">
        <f t="shared" si="163"/>
        <v>0.79641384119205272</v>
      </c>
      <c r="J805" s="7">
        <v>464.97</v>
      </c>
      <c r="L805" s="105">
        <v>1</v>
      </c>
      <c r="M805" s="40">
        <f t="shared" si="164"/>
        <v>0</v>
      </c>
      <c r="N805" s="40">
        <f t="shared" si="168"/>
        <v>266.40672101131383</v>
      </c>
      <c r="O805" s="40">
        <f t="shared" si="169"/>
        <v>161.11000000000001</v>
      </c>
      <c r="P805" s="40">
        <f t="shared" si="170"/>
        <v>212.17</v>
      </c>
      <c r="Q805" s="40">
        <f t="shared" si="165"/>
        <v>0</v>
      </c>
      <c r="R805" s="40">
        <f t="shared" si="166"/>
        <v>161.11000000000001</v>
      </c>
      <c r="S805" s="40">
        <f t="shared" si="167"/>
        <v>-5.6899999999999693</v>
      </c>
      <c r="T805" s="40">
        <f t="shared" si="171"/>
        <v>41.110000000000014</v>
      </c>
      <c r="U805" s="40">
        <f t="shared" si="172"/>
        <v>216.11603596216545</v>
      </c>
      <c r="V805" s="13">
        <f t="shared" si="173"/>
        <v>0.98174112372273803</v>
      </c>
      <c r="W805" s="7" t="s">
        <v>9644</v>
      </c>
      <c r="AB805"/>
      <c r="AO805" s="1">
        <v>1</v>
      </c>
      <c r="AP805" s="1">
        <v>0.9</v>
      </c>
    </row>
    <row r="806" spans="2:42" x14ac:dyDescent="0.25">
      <c r="B806" s="105" t="s">
        <v>9645</v>
      </c>
      <c r="C806" s="15">
        <v>141.55000000000001</v>
      </c>
      <c r="D806" s="15">
        <v>95.67</v>
      </c>
      <c r="E806" s="15">
        <v>56.53</v>
      </c>
      <c r="F806" s="15">
        <v>30</v>
      </c>
      <c r="G806" s="15">
        <f t="shared" si="161"/>
        <v>86.53</v>
      </c>
      <c r="H806" s="40">
        <f t="shared" si="162"/>
        <v>128.99685965169849</v>
      </c>
      <c r="I806" s="42">
        <f t="shared" si="163"/>
        <v>0.74164596144678574</v>
      </c>
      <c r="J806" s="7">
        <v>467.6</v>
      </c>
      <c r="L806" s="105">
        <v>1</v>
      </c>
      <c r="M806" s="40">
        <f t="shared" si="164"/>
        <v>0</v>
      </c>
      <c r="N806" s="40">
        <f t="shared" si="168"/>
        <v>128.99685965169849</v>
      </c>
      <c r="O806" s="40">
        <f t="shared" si="169"/>
        <v>86.529999999999973</v>
      </c>
      <c r="P806" s="40">
        <f t="shared" si="170"/>
        <v>95.67</v>
      </c>
      <c r="Q806" s="40">
        <f t="shared" si="165"/>
        <v>0</v>
      </c>
      <c r="R806" s="40">
        <f t="shared" si="166"/>
        <v>86.529999999999973</v>
      </c>
      <c r="S806" s="40">
        <f t="shared" si="167"/>
        <v>-74.580000000000041</v>
      </c>
      <c r="T806" s="40">
        <f t="shared" si="171"/>
        <v>-33.47</v>
      </c>
      <c r="U806" s="40">
        <f t="shared" si="172"/>
        <v>0</v>
      </c>
      <c r="V806" s="13">
        <f t="shared" si="173"/>
        <v>1</v>
      </c>
      <c r="W806" s="7" t="s">
        <v>9645</v>
      </c>
      <c r="AB806"/>
      <c r="AO806" s="1">
        <v>1</v>
      </c>
      <c r="AP806" s="1">
        <v>0.9</v>
      </c>
    </row>
    <row r="807" spans="2:42" x14ac:dyDescent="0.25">
      <c r="B807" s="105" t="s">
        <v>9646</v>
      </c>
      <c r="C807" s="15">
        <v>162.35</v>
      </c>
      <c r="D807" s="15">
        <v>108.17</v>
      </c>
      <c r="E807" s="15">
        <v>70.930000000000007</v>
      </c>
      <c r="F807" s="15">
        <v>30</v>
      </c>
      <c r="G807" s="15">
        <f t="shared" si="161"/>
        <v>100.93</v>
      </c>
      <c r="H807" s="40">
        <f t="shared" si="162"/>
        <v>147.94463085898047</v>
      </c>
      <c r="I807" s="42">
        <f t="shared" si="163"/>
        <v>0.73115191387450007</v>
      </c>
      <c r="J807" s="7">
        <v>466.48</v>
      </c>
      <c r="L807" s="105">
        <v>1</v>
      </c>
      <c r="M807" s="40">
        <f t="shared" si="164"/>
        <v>0</v>
      </c>
      <c r="N807" s="40">
        <f t="shared" si="168"/>
        <v>147.94463085898047</v>
      </c>
      <c r="O807" s="40">
        <f t="shared" si="169"/>
        <v>100.92999999999998</v>
      </c>
      <c r="P807" s="40">
        <f t="shared" si="170"/>
        <v>108.17</v>
      </c>
      <c r="Q807" s="40">
        <f t="shared" si="165"/>
        <v>0</v>
      </c>
      <c r="R807" s="40">
        <f t="shared" si="166"/>
        <v>100.92999999999998</v>
      </c>
      <c r="S807" s="40">
        <f t="shared" si="167"/>
        <v>14.400000000000006</v>
      </c>
      <c r="T807" s="40">
        <f t="shared" si="171"/>
        <v>-19.069999999999993</v>
      </c>
      <c r="U807" s="40">
        <f t="shared" si="172"/>
        <v>0</v>
      </c>
      <c r="V807" s="13">
        <f t="shared" si="173"/>
        <v>1</v>
      </c>
      <c r="W807" s="7" t="s">
        <v>9646</v>
      </c>
      <c r="AB807"/>
      <c r="AO807" s="1">
        <v>1</v>
      </c>
      <c r="AP807" s="1">
        <v>0.9</v>
      </c>
    </row>
    <row r="808" spans="2:42" x14ac:dyDescent="0.25">
      <c r="B808" s="105" t="s">
        <v>9647</v>
      </c>
      <c r="C808" s="15">
        <v>132.63999999999999</v>
      </c>
      <c r="D808" s="15">
        <v>100.52</v>
      </c>
      <c r="E808" s="15">
        <v>59.85</v>
      </c>
      <c r="F808" s="15">
        <v>30</v>
      </c>
      <c r="G808" s="15">
        <f t="shared" ref="G808:G871" si="174">E808+F808</f>
        <v>89.85</v>
      </c>
      <c r="H808" s="40">
        <f t="shared" ref="H808:H871" si="175">SQRT((D808)^2+(G808)^2)</f>
        <v>134.82319125432389</v>
      </c>
      <c r="I808" s="42">
        <f t="shared" ref="I808:I871" si="176">D808/H808</f>
        <v>0.74556906022483904</v>
      </c>
      <c r="J808" s="7">
        <v>468.34</v>
      </c>
      <c r="L808" s="105">
        <v>1</v>
      </c>
      <c r="M808" s="40">
        <f t="shared" ref="M808:M871" si="177">DEGREES(ACOS(L808))</f>
        <v>0</v>
      </c>
      <c r="N808" s="40">
        <f t="shared" si="168"/>
        <v>134.82319125432389</v>
      </c>
      <c r="O808" s="40">
        <f t="shared" si="169"/>
        <v>89.849999999999966</v>
      </c>
      <c r="P808" s="40">
        <f t="shared" si="170"/>
        <v>100.52</v>
      </c>
      <c r="Q808" s="40">
        <f t="shared" ref="Q808:Q871" si="178">P808*SIN(ACOS(L808))</f>
        <v>0</v>
      </c>
      <c r="R808" s="40">
        <f t="shared" ref="R808:R871" si="179">O808-Q808</f>
        <v>89.849999999999966</v>
      </c>
      <c r="S808" s="40">
        <f t="shared" ref="S808:S871" si="180">R808-R807</f>
        <v>-11.080000000000013</v>
      </c>
      <c r="T808" s="40">
        <f t="shared" si="171"/>
        <v>-30.150000000000006</v>
      </c>
      <c r="U808" s="40">
        <f t="shared" si="172"/>
        <v>0</v>
      </c>
      <c r="V808" s="13">
        <f t="shared" si="173"/>
        <v>1</v>
      </c>
      <c r="W808" s="7" t="s">
        <v>9647</v>
      </c>
      <c r="AB808"/>
      <c r="AO808" s="1">
        <v>1</v>
      </c>
      <c r="AP808" s="1">
        <v>0.9</v>
      </c>
    </row>
    <row r="809" spans="2:42" x14ac:dyDescent="0.25">
      <c r="B809" s="105" t="s">
        <v>9648</v>
      </c>
      <c r="C809" s="15">
        <v>152.30000000000001</v>
      </c>
      <c r="D809" s="15">
        <v>119.92</v>
      </c>
      <c r="E809" s="15">
        <v>86.89</v>
      </c>
      <c r="F809" s="15">
        <v>30</v>
      </c>
      <c r="G809" s="15">
        <f t="shared" si="174"/>
        <v>116.89</v>
      </c>
      <c r="H809" s="40">
        <f t="shared" si="175"/>
        <v>167.46366322280187</v>
      </c>
      <c r="I809" s="42">
        <f t="shared" si="176"/>
        <v>0.71609564542041904</v>
      </c>
      <c r="J809" s="7">
        <v>467.32</v>
      </c>
      <c r="L809" s="105">
        <v>1</v>
      </c>
      <c r="M809" s="40">
        <f t="shared" si="177"/>
        <v>0</v>
      </c>
      <c r="N809" s="40">
        <f t="shared" si="168"/>
        <v>167.46366322280187</v>
      </c>
      <c r="O809" s="40">
        <f t="shared" si="169"/>
        <v>116.89000000000001</v>
      </c>
      <c r="P809" s="40">
        <f t="shared" si="170"/>
        <v>119.92</v>
      </c>
      <c r="Q809" s="40">
        <f t="shared" si="178"/>
        <v>0</v>
      </c>
      <c r="R809" s="40">
        <f t="shared" si="179"/>
        <v>116.89000000000001</v>
      </c>
      <c r="S809" s="40">
        <f t="shared" si="180"/>
        <v>27.040000000000049</v>
      </c>
      <c r="T809" s="40">
        <f t="shared" si="171"/>
        <v>-3.1099999999999994</v>
      </c>
      <c r="U809" s="40">
        <f t="shared" si="172"/>
        <v>0</v>
      </c>
      <c r="V809" s="13">
        <f t="shared" si="173"/>
        <v>1</v>
      </c>
      <c r="W809" s="7" t="s">
        <v>9648</v>
      </c>
      <c r="AB809"/>
      <c r="AO809" s="1">
        <v>1</v>
      </c>
      <c r="AP809" s="1">
        <v>0.9</v>
      </c>
    </row>
    <row r="810" spans="2:42" x14ac:dyDescent="0.25">
      <c r="B810" s="105" t="s">
        <v>9649</v>
      </c>
      <c r="C810" s="15">
        <v>160.27000000000001</v>
      </c>
      <c r="D810" s="15">
        <v>105.4</v>
      </c>
      <c r="E810" s="15">
        <v>66.77</v>
      </c>
      <c r="F810" s="15">
        <v>30</v>
      </c>
      <c r="G810" s="15">
        <f t="shared" si="174"/>
        <v>96.77</v>
      </c>
      <c r="H810" s="40">
        <f t="shared" si="175"/>
        <v>143.08596332275226</v>
      </c>
      <c r="I810" s="42">
        <f t="shared" si="176"/>
        <v>0.73662012368225238</v>
      </c>
      <c r="J810" s="7">
        <v>467.66</v>
      </c>
      <c r="L810" s="105">
        <v>1</v>
      </c>
      <c r="M810" s="40">
        <f t="shared" si="177"/>
        <v>0</v>
      </c>
      <c r="N810" s="40">
        <f t="shared" si="168"/>
        <v>143.08596332275226</v>
      </c>
      <c r="O810" s="40">
        <f t="shared" si="169"/>
        <v>96.770000000000024</v>
      </c>
      <c r="P810" s="40">
        <f t="shared" si="170"/>
        <v>105.4</v>
      </c>
      <c r="Q810" s="40">
        <f t="shared" si="178"/>
        <v>0</v>
      </c>
      <c r="R810" s="40">
        <f t="shared" si="179"/>
        <v>96.770000000000024</v>
      </c>
      <c r="S810" s="40">
        <f t="shared" si="180"/>
        <v>-20.11999999999999</v>
      </c>
      <c r="T810" s="40">
        <f t="shared" si="171"/>
        <v>-23.230000000000004</v>
      </c>
      <c r="U810" s="40">
        <f t="shared" si="172"/>
        <v>0</v>
      </c>
      <c r="V810" s="13">
        <f t="shared" si="173"/>
        <v>1</v>
      </c>
      <c r="W810" s="7" t="s">
        <v>9649</v>
      </c>
      <c r="AB810"/>
      <c r="AO810" s="1">
        <v>1</v>
      </c>
      <c r="AP810" s="1">
        <v>0.9</v>
      </c>
    </row>
    <row r="811" spans="2:42" x14ac:dyDescent="0.25">
      <c r="B811" s="105" t="s">
        <v>9650</v>
      </c>
      <c r="C811" s="15">
        <v>182.27</v>
      </c>
      <c r="D811" s="15">
        <v>104.33</v>
      </c>
      <c r="E811" s="15">
        <v>68.790000000000006</v>
      </c>
      <c r="F811" s="15">
        <v>30</v>
      </c>
      <c r="G811" s="15">
        <f t="shared" si="174"/>
        <v>98.79</v>
      </c>
      <c r="H811" s="40">
        <f t="shared" si="175"/>
        <v>143.68094167286071</v>
      </c>
      <c r="I811" s="42">
        <f t="shared" si="176"/>
        <v>0.72612274658905895</v>
      </c>
      <c r="J811" s="7">
        <v>467.23</v>
      </c>
      <c r="L811" s="105">
        <v>1</v>
      </c>
      <c r="M811" s="40">
        <f t="shared" si="177"/>
        <v>0</v>
      </c>
      <c r="N811" s="40">
        <f t="shared" si="168"/>
        <v>143.68094167286071</v>
      </c>
      <c r="O811" s="40">
        <f t="shared" si="169"/>
        <v>98.79</v>
      </c>
      <c r="P811" s="40">
        <f t="shared" si="170"/>
        <v>104.33</v>
      </c>
      <c r="Q811" s="40">
        <f t="shared" si="178"/>
        <v>0</v>
      </c>
      <c r="R811" s="40">
        <f t="shared" si="179"/>
        <v>98.79</v>
      </c>
      <c r="S811" s="40">
        <f t="shared" si="180"/>
        <v>2.0199999999999818</v>
      </c>
      <c r="T811" s="40">
        <f t="shared" si="171"/>
        <v>-21.209999999999994</v>
      </c>
      <c r="U811" s="40">
        <f t="shared" si="172"/>
        <v>0</v>
      </c>
      <c r="V811" s="13">
        <f t="shared" si="173"/>
        <v>1</v>
      </c>
      <c r="W811" s="7" t="s">
        <v>9650</v>
      </c>
      <c r="AB811"/>
      <c r="AO811" s="1">
        <v>1</v>
      </c>
      <c r="AP811" s="1">
        <v>0.9</v>
      </c>
    </row>
    <row r="812" spans="2:42" x14ac:dyDescent="0.25">
      <c r="B812" s="105" t="s">
        <v>9651</v>
      </c>
      <c r="C812" s="15">
        <v>169.12</v>
      </c>
      <c r="D812" s="15">
        <v>111.31</v>
      </c>
      <c r="E812" s="15">
        <v>76.95</v>
      </c>
      <c r="F812" s="15">
        <v>30</v>
      </c>
      <c r="G812" s="15">
        <f t="shared" si="174"/>
        <v>106.95</v>
      </c>
      <c r="H812" s="40">
        <f t="shared" si="175"/>
        <v>154.36391612031616</v>
      </c>
      <c r="I812" s="42">
        <f t="shared" si="176"/>
        <v>0.72108821023458247</v>
      </c>
      <c r="J812" s="7">
        <v>468.57</v>
      </c>
      <c r="L812" s="105">
        <v>1</v>
      </c>
      <c r="M812" s="40">
        <f t="shared" si="177"/>
        <v>0</v>
      </c>
      <c r="N812" s="40">
        <f t="shared" si="168"/>
        <v>154.36391612031616</v>
      </c>
      <c r="O812" s="40">
        <f t="shared" si="169"/>
        <v>106.95000000000002</v>
      </c>
      <c r="P812" s="40">
        <f t="shared" si="170"/>
        <v>111.31</v>
      </c>
      <c r="Q812" s="40">
        <f t="shared" si="178"/>
        <v>0</v>
      </c>
      <c r="R812" s="40">
        <f t="shared" si="179"/>
        <v>106.95000000000002</v>
      </c>
      <c r="S812" s="40">
        <f t="shared" si="180"/>
        <v>8.1600000000000108</v>
      </c>
      <c r="T812" s="40">
        <f t="shared" si="171"/>
        <v>-13.049999999999997</v>
      </c>
      <c r="U812" s="40">
        <f t="shared" si="172"/>
        <v>0</v>
      </c>
      <c r="V812" s="13">
        <f t="shared" si="173"/>
        <v>1</v>
      </c>
      <c r="W812" s="7" t="s">
        <v>9651</v>
      </c>
      <c r="AB812"/>
      <c r="AO812" s="1">
        <v>1</v>
      </c>
      <c r="AP812" s="1">
        <v>0.9</v>
      </c>
    </row>
    <row r="813" spans="2:42" x14ac:dyDescent="0.25">
      <c r="B813" s="105" t="s">
        <v>9652</v>
      </c>
      <c r="C813" s="15">
        <v>166.61</v>
      </c>
      <c r="D813" s="15">
        <v>111.6</v>
      </c>
      <c r="E813" s="15">
        <v>76.72</v>
      </c>
      <c r="F813" s="15">
        <v>30</v>
      </c>
      <c r="G813" s="15">
        <f t="shared" si="174"/>
        <v>106.72</v>
      </c>
      <c r="H813" s="40">
        <f t="shared" si="175"/>
        <v>154.41411334460332</v>
      </c>
      <c r="I813" s="42">
        <f t="shared" si="176"/>
        <v>0.72273186422373314</v>
      </c>
      <c r="J813" s="7">
        <v>470.3</v>
      </c>
      <c r="L813" s="105">
        <v>1</v>
      </c>
      <c r="M813" s="40">
        <f t="shared" si="177"/>
        <v>0</v>
      </c>
      <c r="N813" s="40">
        <f t="shared" si="168"/>
        <v>154.41411334460332</v>
      </c>
      <c r="O813" s="40">
        <f t="shared" si="169"/>
        <v>106.72</v>
      </c>
      <c r="P813" s="40">
        <f t="shared" si="170"/>
        <v>111.6</v>
      </c>
      <c r="Q813" s="40">
        <f t="shared" si="178"/>
        <v>0</v>
      </c>
      <c r="R813" s="40">
        <f t="shared" si="179"/>
        <v>106.72</v>
      </c>
      <c r="S813" s="40">
        <f t="shared" si="180"/>
        <v>-0.23000000000001819</v>
      </c>
      <c r="T813" s="40">
        <f t="shared" si="171"/>
        <v>-13.280000000000001</v>
      </c>
      <c r="U813" s="40">
        <f t="shared" si="172"/>
        <v>0</v>
      </c>
      <c r="V813" s="13">
        <f t="shared" si="173"/>
        <v>1</v>
      </c>
      <c r="W813" s="7" t="s">
        <v>9652</v>
      </c>
      <c r="AB813"/>
      <c r="AO813" s="1">
        <v>1</v>
      </c>
      <c r="AP813" s="1">
        <v>0.9</v>
      </c>
    </row>
    <row r="814" spans="2:42" x14ac:dyDescent="0.25">
      <c r="B814" s="105" t="s">
        <v>9653</v>
      </c>
      <c r="C814" s="15">
        <v>163.87</v>
      </c>
      <c r="D814" s="15">
        <v>110.36</v>
      </c>
      <c r="E814" s="15">
        <v>74.599999999999994</v>
      </c>
      <c r="F814" s="15">
        <v>30</v>
      </c>
      <c r="G814" s="15">
        <f t="shared" si="174"/>
        <v>104.6</v>
      </c>
      <c r="H814" s="40">
        <f t="shared" si="175"/>
        <v>152.05423243040622</v>
      </c>
      <c r="I814" s="42">
        <f t="shared" si="176"/>
        <v>0.72579367398083261</v>
      </c>
      <c r="J814" s="7">
        <v>467.98</v>
      </c>
      <c r="L814" s="105">
        <v>1</v>
      </c>
      <c r="M814" s="40">
        <f t="shared" si="177"/>
        <v>0</v>
      </c>
      <c r="N814" s="40">
        <f t="shared" si="168"/>
        <v>152.05423243040622</v>
      </c>
      <c r="O814" s="40">
        <f t="shared" si="169"/>
        <v>104.59999999999998</v>
      </c>
      <c r="P814" s="40">
        <f t="shared" si="170"/>
        <v>110.36</v>
      </c>
      <c r="Q814" s="40">
        <f t="shared" si="178"/>
        <v>0</v>
      </c>
      <c r="R814" s="40">
        <f t="shared" si="179"/>
        <v>104.59999999999998</v>
      </c>
      <c r="S814" s="40">
        <f t="shared" si="180"/>
        <v>-2.1200000000000188</v>
      </c>
      <c r="T814" s="40">
        <f t="shared" si="171"/>
        <v>-15.400000000000006</v>
      </c>
      <c r="U814" s="40">
        <f t="shared" si="172"/>
        <v>0</v>
      </c>
      <c r="V814" s="13">
        <f t="shared" si="173"/>
        <v>1</v>
      </c>
      <c r="W814" s="7" t="s">
        <v>9653</v>
      </c>
      <c r="AB814"/>
      <c r="AO814" s="1">
        <v>1</v>
      </c>
      <c r="AP814" s="1">
        <v>0.9</v>
      </c>
    </row>
    <row r="815" spans="2:42" x14ac:dyDescent="0.25">
      <c r="B815" s="105" t="s">
        <v>9654</v>
      </c>
      <c r="C815" s="15">
        <v>158.35</v>
      </c>
      <c r="D815" s="15">
        <v>102.23</v>
      </c>
      <c r="E815" s="15">
        <v>66.260000000000005</v>
      </c>
      <c r="F815" s="15">
        <v>30</v>
      </c>
      <c r="G815" s="15">
        <f t="shared" si="174"/>
        <v>96.26</v>
      </c>
      <c r="H815" s="40">
        <f t="shared" si="175"/>
        <v>140.41709475701313</v>
      </c>
      <c r="I815" s="42">
        <f t="shared" si="176"/>
        <v>0.7280452581425747</v>
      </c>
      <c r="J815" s="7">
        <v>468.3</v>
      </c>
      <c r="L815" s="105">
        <v>1</v>
      </c>
      <c r="M815" s="40">
        <f t="shared" si="177"/>
        <v>0</v>
      </c>
      <c r="N815" s="40">
        <f t="shared" si="168"/>
        <v>140.41709475701313</v>
      </c>
      <c r="O815" s="40">
        <f t="shared" si="169"/>
        <v>96.260000000000034</v>
      </c>
      <c r="P815" s="40">
        <f t="shared" si="170"/>
        <v>102.23</v>
      </c>
      <c r="Q815" s="40">
        <f t="shared" si="178"/>
        <v>0</v>
      </c>
      <c r="R815" s="40">
        <f t="shared" si="179"/>
        <v>96.260000000000034</v>
      </c>
      <c r="S815" s="40">
        <f t="shared" si="180"/>
        <v>-8.3399999999999466</v>
      </c>
      <c r="T815" s="40">
        <f t="shared" si="171"/>
        <v>-23.739999999999995</v>
      </c>
      <c r="U815" s="40">
        <f t="shared" si="172"/>
        <v>0</v>
      </c>
      <c r="V815" s="13">
        <f t="shared" si="173"/>
        <v>1</v>
      </c>
      <c r="W815" s="7" t="s">
        <v>9654</v>
      </c>
      <c r="AB815"/>
      <c r="AO815" s="1">
        <v>1</v>
      </c>
      <c r="AP815" s="1">
        <v>0.9</v>
      </c>
    </row>
    <row r="816" spans="2:42" x14ac:dyDescent="0.25">
      <c r="B816" s="105" t="s">
        <v>9655</v>
      </c>
      <c r="C816" s="15">
        <v>179.04</v>
      </c>
      <c r="D816" s="15">
        <v>120.44</v>
      </c>
      <c r="E816" s="15">
        <v>81.84</v>
      </c>
      <c r="F816" s="15">
        <v>30</v>
      </c>
      <c r="G816" s="15">
        <f t="shared" si="174"/>
        <v>111.84</v>
      </c>
      <c r="H816" s="40">
        <f t="shared" si="175"/>
        <v>164.35929909804312</v>
      </c>
      <c r="I816" s="42">
        <f t="shared" si="176"/>
        <v>0.7327848236208131</v>
      </c>
      <c r="J816" s="7">
        <v>467.77</v>
      </c>
      <c r="L816" s="105">
        <v>1</v>
      </c>
      <c r="M816" s="40">
        <f t="shared" si="177"/>
        <v>0</v>
      </c>
      <c r="N816" s="40">
        <f t="shared" si="168"/>
        <v>164.35929909804312</v>
      </c>
      <c r="O816" s="40">
        <f t="shared" si="169"/>
        <v>111.83999999999997</v>
      </c>
      <c r="P816" s="40">
        <f t="shared" si="170"/>
        <v>120.44</v>
      </c>
      <c r="Q816" s="40">
        <f t="shared" si="178"/>
        <v>0</v>
      </c>
      <c r="R816" s="40">
        <f t="shared" si="179"/>
        <v>111.83999999999997</v>
      </c>
      <c r="S816" s="40">
        <f t="shared" si="180"/>
        <v>15.579999999999941</v>
      </c>
      <c r="T816" s="40">
        <f t="shared" si="171"/>
        <v>-8.1599999999999966</v>
      </c>
      <c r="U816" s="40">
        <f t="shared" si="172"/>
        <v>0</v>
      </c>
      <c r="V816" s="13">
        <f t="shared" si="173"/>
        <v>1</v>
      </c>
      <c r="W816" s="7" t="s">
        <v>9655</v>
      </c>
      <c r="AB816"/>
      <c r="AO816" s="1">
        <v>1</v>
      </c>
      <c r="AP816" s="1">
        <v>0.9</v>
      </c>
    </row>
    <row r="817" spans="2:42" x14ac:dyDescent="0.25">
      <c r="B817" s="105" t="s">
        <v>9656</v>
      </c>
      <c r="C817" s="15">
        <v>186.1</v>
      </c>
      <c r="D817" s="15">
        <v>119.45</v>
      </c>
      <c r="E817" s="15">
        <v>84.07</v>
      </c>
      <c r="F817" s="15">
        <v>30</v>
      </c>
      <c r="G817" s="15">
        <f t="shared" si="174"/>
        <v>114.07</v>
      </c>
      <c r="H817" s="40">
        <f t="shared" si="175"/>
        <v>165.1673920602974</v>
      </c>
      <c r="I817" s="42">
        <f t="shared" si="176"/>
        <v>0.72320570368025539</v>
      </c>
      <c r="J817" s="7">
        <v>467.86</v>
      </c>
      <c r="L817" s="105">
        <v>1</v>
      </c>
      <c r="M817" s="40">
        <f t="shared" si="177"/>
        <v>0</v>
      </c>
      <c r="N817" s="40">
        <f t="shared" si="168"/>
        <v>165.1673920602974</v>
      </c>
      <c r="O817" s="40">
        <f t="shared" si="169"/>
        <v>114.06999999999996</v>
      </c>
      <c r="P817" s="40">
        <f t="shared" si="170"/>
        <v>119.45</v>
      </c>
      <c r="Q817" s="40">
        <f t="shared" si="178"/>
        <v>0</v>
      </c>
      <c r="R817" s="40">
        <f t="shared" si="179"/>
        <v>114.06999999999996</v>
      </c>
      <c r="S817" s="40">
        <f t="shared" si="180"/>
        <v>2.2299999999999898</v>
      </c>
      <c r="T817" s="40">
        <f t="shared" si="171"/>
        <v>-5.9300000000000068</v>
      </c>
      <c r="U817" s="40">
        <f t="shared" si="172"/>
        <v>0</v>
      </c>
      <c r="V817" s="13">
        <f t="shared" si="173"/>
        <v>1</v>
      </c>
      <c r="W817" s="7" t="s">
        <v>9656</v>
      </c>
      <c r="AB817"/>
      <c r="AO817" s="1">
        <v>1</v>
      </c>
      <c r="AP817" s="1">
        <v>0.9</v>
      </c>
    </row>
    <row r="818" spans="2:42" x14ac:dyDescent="0.25">
      <c r="B818" s="105" t="s">
        <v>9657</v>
      </c>
      <c r="C818" s="15">
        <v>164.45</v>
      </c>
      <c r="D818" s="15">
        <v>115.75</v>
      </c>
      <c r="E818" s="15">
        <v>76.28</v>
      </c>
      <c r="F818" s="15">
        <v>30</v>
      </c>
      <c r="G818" s="15">
        <f t="shared" si="174"/>
        <v>106.28</v>
      </c>
      <c r="H818" s="40">
        <f t="shared" si="175"/>
        <v>157.1416587032223</v>
      </c>
      <c r="I818" s="42">
        <f t="shared" si="176"/>
        <v>0.73659652669573394</v>
      </c>
      <c r="J818" s="7">
        <v>469.4</v>
      </c>
      <c r="L818" s="105">
        <v>1</v>
      </c>
      <c r="M818" s="40">
        <f t="shared" si="177"/>
        <v>0</v>
      </c>
      <c r="N818" s="40">
        <f t="shared" si="168"/>
        <v>157.1416587032223</v>
      </c>
      <c r="O818" s="40">
        <f t="shared" si="169"/>
        <v>106.28</v>
      </c>
      <c r="P818" s="40">
        <f t="shared" si="170"/>
        <v>115.75</v>
      </c>
      <c r="Q818" s="40">
        <f t="shared" si="178"/>
        <v>0</v>
      </c>
      <c r="R818" s="40">
        <f t="shared" si="179"/>
        <v>106.28</v>
      </c>
      <c r="S818" s="40">
        <f t="shared" si="180"/>
        <v>-7.7899999999999636</v>
      </c>
      <c r="T818" s="40">
        <f t="shared" si="171"/>
        <v>-13.719999999999999</v>
      </c>
      <c r="U818" s="40">
        <f t="shared" si="172"/>
        <v>0</v>
      </c>
      <c r="V818" s="13">
        <f t="shared" si="173"/>
        <v>1</v>
      </c>
      <c r="W818" s="7" t="s">
        <v>9657</v>
      </c>
      <c r="AB818"/>
      <c r="AO818" s="1">
        <v>1</v>
      </c>
      <c r="AP818" s="1">
        <v>0.9</v>
      </c>
    </row>
    <row r="819" spans="2:42" x14ac:dyDescent="0.25">
      <c r="B819" s="105" t="s">
        <v>9658</v>
      </c>
      <c r="C819" s="15">
        <v>171.81</v>
      </c>
      <c r="D819" s="15">
        <v>118.97</v>
      </c>
      <c r="E819" s="15">
        <v>82.43</v>
      </c>
      <c r="F819" s="15">
        <v>30</v>
      </c>
      <c r="G819" s="15">
        <f t="shared" si="174"/>
        <v>112.43</v>
      </c>
      <c r="H819" s="40">
        <f t="shared" si="175"/>
        <v>163.68984635584457</v>
      </c>
      <c r="I819" s="42">
        <f t="shared" si="176"/>
        <v>0.72680134198044077</v>
      </c>
      <c r="J819" s="7">
        <v>469.61</v>
      </c>
      <c r="L819" s="105">
        <v>1</v>
      </c>
      <c r="M819" s="40">
        <f t="shared" si="177"/>
        <v>0</v>
      </c>
      <c r="N819" s="40">
        <f t="shared" si="168"/>
        <v>163.68984635584457</v>
      </c>
      <c r="O819" s="40">
        <f t="shared" si="169"/>
        <v>112.43</v>
      </c>
      <c r="P819" s="40">
        <f t="shared" si="170"/>
        <v>118.97</v>
      </c>
      <c r="Q819" s="40">
        <f t="shared" si="178"/>
        <v>0</v>
      </c>
      <c r="R819" s="40">
        <f t="shared" si="179"/>
        <v>112.43</v>
      </c>
      <c r="S819" s="40">
        <f t="shared" si="180"/>
        <v>6.1500000000000057</v>
      </c>
      <c r="T819" s="40">
        <f t="shared" si="171"/>
        <v>-7.5699999999999932</v>
      </c>
      <c r="U819" s="40">
        <f t="shared" si="172"/>
        <v>0</v>
      </c>
      <c r="V819" s="13">
        <f t="shared" si="173"/>
        <v>1</v>
      </c>
      <c r="W819" s="7" t="s">
        <v>9658</v>
      </c>
      <c r="AB819"/>
      <c r="AO819" s="1">
        <v>1</v>
      </c>
      <c r="AP819" s="1">
        <v>0.9</v>
      </c>
    </row>
    <row r="820" spans="2:42" x14ac:dyDescent="0.25">
      <c r="B820" s="105" t="s">
        <v>9659</v>
      </c>
      <c r="C820" s="15">
        <v>154.54</v>
      </c>
      <c r="D820" s="15">
        <v>108.07</v>
      </c>
      <c r="E820" s="15">
        <v>70.05</v>
      </c>
      <c r="F820" s="15">
        <v>30</v>
      </c>
      <c r="G820" s="15">
        <f t="shared" si="174"/>
        <v>100.05</v>
      </c>
      <c r="H820" s="40">
        <f t="shared" si="175"/>
        <v>147.27228999373915</v>
      </c>
      <c r="I820" s="42">
        <f t="shared" si="176"/>
        <v>0.73381082079048454</v>
      </c>
      <c r="J820" s="7">
        <v>469.4</v>
      </c>
      <c r="L820" s="105">
        <v>1</v>
      </c>
      <c r="M820" s="40">
        <f t="shared" si="177"/>
        <v>0</v>
      </c>
      <c r="N820" s="40">
        <f t="shared" si="168"/>
        <v>147.27228999373915</v>
      </c>
      <c r="O820" s="40">
        <f t="shared" si="169"/>
        <v>100.05000000000001</v>
      </c>
      <c r="P820" s="40">
        <f t="shared" si="170"/>
        <v>108.07</v>
      </c>
      <c r="Q820" s="40">
        <f t="shared" si="178"/>
        <v>0</v>
      </c>
      <c r="R820" s="40">
        <f t="shared" si="179"/>
        <v>100.05000000000001</v>
      </c>
      <c r="S820" s="40">
        <f t="shared" si="180"/>
        <v>-12.379999999999995</v>
      </c>
      <c r="T820" s="40">
        <f t="shared" si="171"/>
        <v>-19.950000000000003</v>
      </c>
      <c r="U820" s="40">
        <f t="shared" si="172"/>
        <v>0</v>
      </c>
      <c r="V820" s="13">
        <f t="shared" si="173"/>
        <v>1</v>
      </c>
      <c r="W820" s="7" t="s">
        <v>9659</v>
      </c>
      <c r="AB820"/>
      <c r="AO820" s="1">
        <v>1</v>
      </c>
      <c r="AP820" s="1">
        <v>0.9</v>
      </c>
    </row>
    <row r="821" spans="2:42" x14ac:dyDescent="0.25">
      <c r="B821" s="105" t="s">
        <v>9660</v>
      </c>
      <c r="C821" s="15">
        <v>148.83000000000001</v>
      </c>
      <c r="D821" s="15">
        <v>103.95</v>
      </c>
      <c r="E821" s="15">
        <v>67.16</v>
      </c>
      <c r="F821" s="15">
        <v>30</v>
      </c>
      <c r="G821" s="15">
        <f t="shared" si="174"/>
        <v>97.16</v>
      </c>
      <c r="H821" s="40">
        <f t="shared" si="175"/>
        <v>142.28727314837403</v>
      </c>
      <c r="I821" s="42">
        <f t="shared" si="176"/>
        <v>0.7305642851950872</v>
      </c>
      <c r="J821" s="7">
        <v>469.94</v>
      </c>
      <c r="L821" s="105">
        <v>1</v>
      </c>
      <c r="M821" s="40">
        <f t="shared" si="177"/>
        <v>0</v>
      </c>
      <c r="N821" s="40">
        <f t="shared" si="168"/>
        <v>142.28727314837403</v>
      </c>
      <c r="O821" s="40">
        <f t="shared" si="169"/>
        <v>97.16</v>
      </c>
      <c r="P821" s="40">
        <f t="shared" si="170"/>
        <v>103.95</v>
      </c>
      <c r="Q821" s="40">
        <f t="shared" si="178"/>
        <v>0</v>
      </c>
      <c r="R821" s="40">
        <f t="shared" si="179"/>
        <v>97.16</v>
      </c>
      <c r="S821" s="40">
        <f t="shared" si="180"/>
        <v>-2.8900000000000148</v>
      </c>
      <c r="T821" s="40">
        <f t="shared" si="171"/>
        <v>-22.840000000000003</v>
      </c>
      <c r="U821" s="40">
        <f t="shared" si="172"/>
        <v>0</v>
      </c>
      <c r="V821" s="13">
        <f t="shared" si="173"/>
        <v>1</v>
      </c>
      <c r="W821" s="7" t="s">
        <v>9660</v>
      </c>
      <c r="AB821"/>
      <c r="AO821" s="1">
        <v>1</v>
      </c>
      <c r="AP821" s="1">
        <v>0.9</v>
      </c>
    </row>
    <row r="822" spans="2:42" x14ac:dyDescent="0.25">
      <c r="B822" s="105" t="s">
        <v>9661</v>
      </c>
      <c r="C822" s="15">
        <v>152.18</v>
      </c>
      <c r="D822" s="15">
        <v>109.96</v>
      </c>
      <c r="E822" s="15">
        <v>72.84</v>
      </c>
      <c r="F822" s="15">
        <v>30</v>
      </c>
      <c r="G822" s="15">
        <f t="shared" si="174"/>
        <v>102.84</v>
      </c>
      <c r="H822" s="40">
        <f t="shared" si="175"/>
        <v>150.5565249333286</v>
      </c>
      <c r="I822" s="42">
        <f t="shared" si="176"/>
        <v>0.73035692108790307</v>
      </c>
      <c r="J822" s="7">
        <v>469.65</v>
      </c>
      <c r="L822" s="105">
        <v>1</v>
      </c>
      <c r="M822" s="40">
        <f t="shared" si="177"/>
        <v>0</v>
      </c>
      <c r="N822" s="40">
        <f t="shared" si="168"/>
        <v>150.5565249333286</v>
      </c>
      <c r="O822" s="40">
        <f t="shared" si="169"/>
        <v>102.83999999999999</v>
      </c>
      <c r="P822" s="40">
        <f t="shared" si="170"/>
        <v>109.96</v>
      </c>
      <c r="Q822" s="40">
        <f t="shared" si="178"/>
        <v>0</v>
      </c>
      <c r="R822" s="40">
        <f t="shared" si="179"/>
        <v>102.83999999999999</v>
      </c>
      <c r="S822" s="40">
        <f t="shared" si="180"/>
        <v>5.6799999999999926</v>
      </c>
      <c r="T822" s="40">
        <f t="shared" si="171"/>
        <v>-17.159999999999997</v>
      </c>
      <c r="U822" s="40">
        <f t="shared" si="172"/>
        <v>0</v>
      </c>
      <c r="V822" s="13">
        <f t="shared" si="173"/>
        <v>1</v>
      </c>
      <c r="W822" s="7" t="s">
        <v>9661</v>
      </c>
      <c r="AB822"/>
      <c r="AO822" s="1">
        <v>1</v>
      </c>
      <c r="AP822" s="1">
        <v>0.9</v>
      </c>
    </row>
    <row r="823" spans="2:42" x14ac:dyDescent="0.25">
      <c r="B823" s="105" t="s">
        <v>9662</v>
      </c>
      <c r="C823" s="15">
        <v>164.99</v>
      </c>
      <c r="D823" s="15">
        <v>122.69</v>
      </c>
      <c r="E823" s="15">
        <v>83.81</v>
      </c>
      <c r="F823" s="15">
        <v>30</v>
      </c>
      <c r="G823" s="15">
        <f t="shared" si="174"/>
        <v>113.81</v>
      </c>
      <c r="H823" s="40">
        <f t="shared" si="175"/>
        <v>167.34859485517049</v>
      </c>
      <c r="I823" s="42">
        <f t="shared" si="176"/>
        <v>0.73314030575625899</v>
      </c>
      <c r="J823" s="7">
        <v>468.4</v>
      </c>
      <c r="L823" s="105">
        <v>1</v>
      </c>
      <c r="M823" s="40">
        <f t="shared" si="177"/>
        <v>0</v>
      </c>
      <c r="N823" s="40">
        <f t="shared" si="168"/>
        <v>167.34859485517049</v>
      </c>
      <c r="O823" s="40">
        <f t="shared" si="169"/>
        <v>113.80999999999999</v>
      </c>
      <c r="P823" s="40">
        <f t="shared" si="170"/>
        <v>122.69</v>
      </c>
      <c r="Q823" s="40">
        <f t="shared" si="178"/>
        <v>0</v>
      </c>
      <c r="R823" s="40">
        <f t="shared" si="179"/>
        <v>113.80999999999999</v>
      </c>
      <c r="S823" s="40">
        <f t="shared" si="180"/>
        <v>10.969999999999999</v>
      </c>
      <c r="T823" s="40">
        <f t="shared" si="171"/>
        <v>-6.1899999999999977</v>
      </c>
      <c r="U823" s="40">
        <f t="shared" si="172"/>
        <v>0</v>
      </c>
      <c r="V823" s="13">
        <f t="shared" si="173"/>
        <v>1</v>
      </c>
      <c r="W823" s="7" t="s">
        <v>9662</v>
      </c>
      <c r="AB823"/>
      <c r="AO823" s="1">
        <v>1</v>
      </c>
      <c r="AP823" s="1">
        <v>0.9</v>
      </c>
    </row>
    <row r="824" spans="2:42" x14ac:dyDescent="0.25">
      <c r="B824" s="105" t="s">
        <v>9663</v>
      </c>
      <c r="C824" s="15">
        <v>166.62</v>
      </c>
      <c r="D824" s="15">
        <v>114.08</v>
      </c>
      <c r="E824" s="15">
        <v>78.569999999999993</v>
      </c>
      <c r="F824" s="15">
        <v>30</v>
      </c>
      <c r="G824" s="15">
        <f t="shared" si="174"/>
        <v>108.57</v>
      </c>
      <c r="H824" s="40">
        <f t="shared" si="175"/>
        <v>157.48552727155598</v>
      </c>
      <c r="I824" s="42">
        <f t="shared" si="176"/>
        <v>0.72438402421124826</v>
      </c>
      <c r="J824" s="7">
        <v>468.52</v>
      </c>
      <c r="L824" s="105">
        <v>1</v>
      </c>
      <c r="M824" s="40">
        <f t="shared" si="177"/>
        <v>0</v>
      </c>
      <c r="N824" s="40">
        <f t="shared" si="168"/>
        <v>157.48552727155598</v>
      </c>
      <c r="O824" s="40">
        <f t="shared" si="169"/>
        <v>108.57</v>
      </c>
      <c r="P824" s="40">
        <f t="shared" si="170"/>
        <v>114.08</v>
      </c>
      <c r="Q824" s="40">
        <f t="shared" si="178"/>
        <v>0</v>
      </c>
      <c r="R824" s="40">
        <f t="shared" si="179"/>
        <v>108.57</v>
      </c>
      <c r="S824" s="40">
        <f t="shared" si="180"/>
        <v>-5.2399999999999949</v>
      </c>
      <c r="T824" s="40">
        <f t="shared" si="171"/>
        <v>-11.430000000000007</v>
      </c>
      <c r="U824" s="40">
        <f t="shared" si="172"/>
        <v>0</v>
      </c>
      <c r="V824" s="13">
        <f t="shared" si="173"/>
        <v>1</v>
      </c>
      <c r="W824" s="7" t="s">
        <v>9663</v>
      </c>
      <c r="AB824"/>
      <c r="AO824" s="1">
        <v>1</v>
      </c>
      <c r="AP824" s="1">
        <v>0.9</v>
      </c>
    </row>
    <row r="825" spans="2:42" x14ac:dyDescent="0.25">
      <c r="B825" s="105" t="s">
        <v>9664</v>
      </c>
      <c r="C825" s="15">
        <v>180.19</v>
      </c>
      <c r="D825" s="15">
        <v>112.03</v>
      </c>
      <c r="E825" s="15">
        <v>72.260000000000005</v>
      </c>
      <c r="F825" s="15">
        <v>30</v>
      </c>
      <c r="G825" s="15">
        <f t="shared" si="174"/>
        <v>102.26</v>
      </c>
      <c r="H825" s="40">
        <f t="shared" si="175"/>
        <v>151.68331648536699</v>
      </c>
      <c r="I825" s="42">
        <f t="shared" si="176"/>
        <v>0.73857826025848816</v>
      </c>
      <c r="J825" s="7">
        <v>467.81</v>
      </c>
      <c r="L825" s="105">
        <v>1</v>
      </c>
      <c r="M825" s="40">
        <f t="shared" si="177"/>
        <v>0</v>
      </c>
      <c r="N825" s="40">
        <f t="shared" si="168"/>
        <v>151.68331648536699</v>
      </c>
      <c r="O825" s="40">
        <f t="shared" si="169"/>
        <v>102.26000000000002</v>
      </c>
      <c r="P825" s="40">
        <f t="shared" si="170"/>
        <v>112.03</v>
      </c>
      <c r="Q825" s="40">
        <f t="shared" si="178"/>
        <v>0</v>
      </c>
      <c r="R825" s="40">
        <f t="shared" si="179"/>
        <v>102.26000000000002</v>
      </c>
      <c r="S825" s="40">
        <f t="shared" si="180"/>
        <v>-6.3099999999999739</v>
      </c>
      <c r="T825" s="40">
        <f t="shared" si="171"/>
        <v>-17.739999999999995</v>
      </c>
      <c r="U825" s="40">
        <f t="shared" si="172"/>
        <v>0</v>
      </c>
      <c r="V825" s="13">
        <f t="shared" si="173"/>
        <v>1</v>
      </c>
      <c r="W825" s="7" t="s">
        <v>9664</v>
      </c>
      <c r="AB825"/>
      <c r="AO825" s="1">
        <v>1</v>
      </c>
      <c r="AP825" s="1">
        <v>0.9</v>
      </c>
    </row>
    <row r="826" spans="2:42" x14ac:dyDescent="0.25">
      <c r="B826" s="105" t="s">
        <v>9665</v>
      </c>
      <c r="C826" s="15">
        <v>148.72</v>
      </c>
      <c r="D826" s="15">
        <v>117.7</v>
      </c>
      <c r="E826" s="15">
        <v>78.41</v>
      </c>
      <c r="F826" s="15">
        <v>30</v>
      </c>
      <c r="G826" s="15">
        <f t="shared" si="174"/>
        <v>108.41</v>
      </c>
      <c r="H826" s="40">
        <f t="shared" si="175"/>
        <v>160.01880545735867</v>
      </c>
      <c r="I826" s="42">
        <f t="shared" si="176"/>
        <v>0.73553854913236649</v>
      </c>
      <c r="J826" s="7">
        <v>469.08</v>
      </c>
      <c r="L826" s="105">
        <v>1</v>
      </c>
      <c r="M826" s="40">
        <f t="shared" si="177"/>
        <v>0</v>
      </c>
      <c r="N826" s="40">
        <f t="shared" si="168"/>
        <v>160.01880545735867</v>
      </c>
      <c r="O826" s="40">
        <f t="shared" si="169"/>
        <v>108.40999999999998</v>
      </c>
      <c r="P826" s="40">
        <f t="shared" si="170"/>
        <v>117.7</v>
      </c>
      <c r="Q826" s="40">
        <f t="shared" si="178"/>
        <v>0</v>
      </c>
      <c r="R826" s="40">
        <f t="shared" si="179"/>
        <v>108.40999999999998</v>
      </c>
      <c r="S826" s="40">
        <f t="shared" si="180"/>
        <v>6.1499999999999631</v>
      </c>
      <c r="T826" s="40">
        <f t="shared" si="171"/>
        <v>-11.590000000000003</v>
      </c>
      <c r="U826" s="40">
        <f t="shared" si="172"/>
        <v>0</v>
      </c>
      <c r="V826" s="13">
        <f t="shared" si="173"/>
        <v>1</v>
      </c>
      <c r="W826" s="7" t="s">
        <v>9665</v>
      </c>
      <c r="AB826"/>
      <c r="AO826" s="1">
        <v>1</v>
      </c>
      <c r="AP826" s="1">
        <v>0.9</v>
      </c>
    </row>
    <row r="827" spans="2:42" x14ac:dyDescent="0.25">
      <c r="B827" s="105" t="s">
        <v>9666</v>
      </c>
      <c r="C827" s="15">
        <v>183.81</v>
      </c>
      <c r="D827" s="15">
        <v>114.54</v>
      </c>
      <c r="E827" s="15">
        <v>75.209999999999994</v>
      </c>
      <c r="F827" s="15">
        <v>30</v>
      </c>
      <c r="G827" s="15">
        <f t="shared" si="174"/>
        <v>105.21</v>
      </c>
      <c r="H827" s="40">
        <f t="shared" si="175"/>
        <v>155.52670413790682</v>
      </c>
      <c r="I827" s="42">
        <f t="shared" si="176"/>
        <v>0.73646516612630353</v>
      </c>
      <c r="J827" s="7">
        <v>469.09</v>
      </c>
      <c r="L827" s="105">
        <v>1</v>
      </c>
      <c r="M827" s="40">
        <f t="shared" si="177"/>
        <v>0</v>
      </c>
      <c r="N827" s="40">
        <f t="shared" si="168"/>
        <v>155.52670413790682</v>
      </c>
      <c r="O827" s="40">
        <f t="shared" si="169"/>
        <v>105.21000000000001</v>
      </c>
      <c r="P827" s="40">
        <f t="shared" si="170"/>
        <v>114.54</v>
      </c>
      <c r="Q827" s="40">
        <f t="shared" si="178"/>
        <v>0</v>
      </c>
      <c r="R827" s="40">
        <f t="shared" si="179"/>
        <v>105.21000000000001</v>
      </c>
      <c r="S827" s="40">
        <f t="shared" si="180"/>
        <v>-3.1999999999999744</v>
      </c>
      <c r="T827" s="40">
        <f t="shared" si="171"/>
        <v>-14.790000000000006</v>
      </c>
      <c r="U827" s="40">
        <f t="shared" si="172"/>
        <v>0</v>
      </c>
      <c r="V827" s="13">
        <f t="shared" si="173"/>
        <v>1</v>
      </c>
      <c r="W827" s="7" t="s">
        <v>9666</v>
      </c>
      <c r="AB827"/>
      <c r="AO827" s="1">
        <v>1</v>
      </c>
      <c r="AP827" s="1">
        <v>0.9</v>
      </c>
    </row>
    <row r="828" spans="2:42" x14ac:dyDescent="0.25">
      <c r="B828" s="105" t="s">
        <v>9667</v>
      </c>
      <c r="C828" s="15">
        <v>159.15</v>
      </c>
      <c r="D828" s="15">
        <v>104.8</v>
      </c>
      <c r="E828" s="15">
        <v>65.290000000000006</v>
      </c>
      <c r="F828" s="15">
        <v>30</v>
      </c>
      <c r="G828" s="15">
        <f t="shared" si="174"/>
        <v>95.29</v>
      </c>
      <c r="H828" s="40">
        <f t="shared" si="175"/>
        <v>141.6447108084167</v>
      </c>
      <c r="I828" s="42">
        <f t="shared" si="176"/>
        <v>0.73987937425879968</v>
      </c>
      <c r="J828" s="7">
        <v>469.38</v>
      </c>
      <c r="L828" s="105">
        <v>1</v>
      </c>
      <c r="M828" s="40">
        <f t="shared" si="177"/>
        <v>0</v>
      </c>
      <c r="N828" s="40">
        <f t="shared" si="168"/>
        <v>141.6447108084167</v>
      </c>
      <c r="O828" s="40">
        <f t="shared" si="169"/>
        <v>95.29000000000002</v>
      </c>
      <c r="P828" s="40">
        <f t="shared" si="170"/>
        <v>104.8</v>
      </c>
      <c r="Q828" s="40">
        <f t="shared" si="178"/>
        <v>0</v>
      </c>
      <c r="R828" s="40">
        <f t="shared" si="179"/>
        <v>95.29000000000002</v>
      </c>
      <c r="S828" s="40">
        <f t="shared" si="180"/>
        <v>-9.9199999999999875</v>
      </c>
      <c r="T828" s="40">
        <f t="shared" si="171"/>
        <v>-24.709999999999994</v>
      </c>
      <c r="U828" s="40">
        <f t="shared" si="172"/>
        <v>0</v>
      </c>
      <c r="V828" s="13">
        <f t="shared" si="173"/>
        <v>1</v>
      </c>
      <c r="W828" s="7" t="s">
        <v>9667</v>
      </c>
      <c r="AB828"/>
      <c r="AO828" s="1">
        <v>1</v>
      </c>
      <c r="AP828" s="1">
        <v>0.9</v>
      </c>
    </row>
    <row r="829" spans="2:42" x14ac:dyDescent="0.25">
      <c r="B829" s="105" t="s">
        <v>9668</v>
      </c>
      <c r="C829" s="15">
        <v>174.75</v>
      </c>
      <c r="D829" s="15">
        <v>120.37</v>
      </c>
      <c r="E829" s="15">
        <v>82.05</v>
      </c>
      <c r="F829" s="15">
        <v>30</v>
      </c>
      <c r="G829" s="15">
        <f t="shared" si="174"/>
        <v>112.05</v>
      </c>
      <c r="H829" s="40">
        <f t="shared" si="175"/>
        <v>164.45102432031246</v>
      </c>
      <c r="I829" s="42">
        <f t="shared" si="176"/>
        <v>0.73195044237333029</v>
      </c>
      <c r="J829" s="7">
        <v>468.37</v>
      </c>
      <c r="L829" s="105">
        <v>1</v>
      </c>
      <c r="M829" s="40">
        <f t="shared" si="177"/>
        <v>0</v>
      </c>
      <c r="N829" s="40">
        <f t="shared" si="168"/>
        <v>164.45102432031246</v>
      </c>
      <c r="O829" s="40">
        <f t="shared" si="169"/>
        <v>112.04999999999998</v>
      </c>
      <c r="P829" s="40">
        <f t="shared" si="170"/>
        <v>120.37</v>
      </c>
      <c r="Q829" s="40">
        <f t="shared" si="178"/>
        <v>0</v>
      </c>
      <c r="R829" s="40">
        <f t="shared" si="179"/>
        <v>112.04999999999998</v>
      </c>
      <c r="S829" s="40">
        <f t="shared" si="180"/>
        <v>16.759999999999962</v>
      </c>
      <c r="T829" s="40">
        <f t="shared" si="171"/>
        <v>-7.9500000000000028</v>
      </c>
      <c r="U829" s="40">
        <f t="shared" si="172"/>
        <v>0</v>
      </c>
      <c r="V829" s="13">
        <f t="shared" si="173"/>
        <v>1</v>
      </c>
      <c r="W829" s="7" t="s">
        <v>9668</v>
      </c>
      <c r="AB829"/>
      <c r="AO829" s="1">
        <v>1</v>
      </c>
      <c r="AP829" s="1">
        <v>0.9</v>
      </c>
    </row>
    <row r="830" spans="2:42" x14ac:dyDescent="0.25">
      <c r="B830" s="105" t="s">
        <v>9669</v>
      </c>
      <c r="C830" s="15">
        <v>172.35</v>
      </c>
      <c r="D830" s="15">
        <v>112.01</v>
      </c>
      <c r="E830" s="15">
        <v>70.94</v>
      </c>
      <c r="F830" s="15">
        <v>30</v>
      </c>
      <c r="G830" s="15">
        <f t="shared" si="174"/>
        <v>100.94</v>
      </c>
      <c r="H830" s="40">
        <f t="shared" si="175"/>
        <v>150.7817087713228</v>
      </c>
      <c r="I830" s="42">
        <f t="shared" si="176"/>
        <v>0.74286198845163376</v>
      </c>
      <c r="J830" s="7">
        <v>468.99</v>
      </c>
      <c r="L830" s="105">
        <v>1</v>
      </c>
      <c r="M830" s="40">
        <f t="shared" si="177"/>
        <v>0</v>
      </c>
      <c r="N830" s="40">
        <f t="shared" si="168"/>
        <v>150.7817087713228</v>
      </c>
      <c r="O830" s="40">
        <f t="shared" si="169"/>
        <v>100.94000000000001</v>
      </c>
      <c r="P830" s="40">
        <f t="shared" si="170"/>
        <v>112.01</v>
      </c>
      <c r="Q830" s="40">
        <f t="shared" si="178"/>
        <v>0</v>
      </c>
      <c r="R830" s="40">
        <f t="shared" si="179"/>
        <v>100.94000000000001</v>
      </c>
      <c r="S830" s="40">
        <f t="shared" si="180"/>
        <v>-11.109999999999971</v>
      </c>
      <c r="T830" s="40">
        <f t="shared" si="171"/>
        <v>-19.060000000000002</v>
      </c>
      <c r="U830" s="40">
        <f t="shared" si="172"/>
        <v>0</v>
      </c>
      <c r="V830" s="13">
        <f t="shared" si="173"/>
        <v>1</v>
      </c>
      <c r="W830" s="7" t="s">
        <v>9669</v>
      </c>
      <c r="AB830"/>
      <c r="AO830" s="1">
        <v>1</v>
      </c>
      <c r="AP830" s="1">
        <v>0.9</v>
      </c>
    </row>
    <row r="831" spans="2:42" x14ac:dyDescent="0.25">
      <c r="B831" s="105" t="s">
        <v>9670</v>
      </c>
      <c r="C831" s="15">
        <v>151.28</v>
      </c>
      <c r="D831" s="15">
        <v>114.61</v>
      </c>
      <c r="E831" s="15">
        <v>74.930000000000007</v>
      </c>
      <c r="F831" s="15">
        <v>30</v>
      </c>
      <c r="G831" s="15">
        <f t="shared" si="174"/>
        <v>104.93</v>
      </c>
      <c r="H831" s="40">
        <f t="shared" si="175"/>
        <v>155.38905045079593</v>
      </c>
      <c r="I831" s="42">
        <f t="shared" si="176"/>
        <v>0.73756805687084981</v>
      </c>
      <c r="J831" s="7">
        <v>469.58</v>
      </c>
      <c r="L831" s="105">
        <v>1</v>
      </c>
      <c r="M831" s="40">
        <f t="shared" si="177"/>
        <v>0</v>
      </c>
      <c r="N831" s="40">
        <f t="shared" si="168"/>
        <v>155.38905045079593</v>
      </c>
      <c r="O831" s="40">
        <f t="shared" si="169"/>
        <v>104.93</v>
      </c>
      <c r="P831" s="40">
        <f t="shared" si="170"/>
        <v>114.61</v>
      </c>
      <c r="Q831" s="40">
        <f t="shared" si="178"/>
        <v>0</v>
      </c>
      <c r="R831" s="40">
        <f t="shared" si="179"/>
        <v>104.93</v>
      </c>
      <c r="S831" s="40">
        <f t="shared" si="180"/>
        <v>3.9899999999999949</v>
      </c>
      <c r="T831" s="40">
        <f t="shared" si="171"/>
        <v>-15.069999999999993</v>
      </c>
      <c r="U831" s="40">
        <f t="shared" si="172"/>
        <v>0</v>
      </c>
      <c r="V831" s="13">
        <f t="shared" si="173"/>
        <v>1</v>
      </c>
      <c r="W831" s="7" t="s">
        <v>9670</v>
      </c>
      <c r="AB831"/>
      <c r="AO831" s="1">
        <v>1</v>
      </c>
      <c r="AP831" s="1">
        <v>0.9</v>
      </c>
    </row>
    <row r="832" spans="2:42" x14ac:dyDescent="0.25">
      <c r="B832" s="105" t="s">
        <v>9671</v>
      </c>
      <c r="C832" s="15">
        <v>173.02</v>
      </c>
      <c r="D832" s="15">
        <v>119.86</v>
      </c>
      <c r="E832" s="15">
        <v>80.430000000000007</v>
      </c>
      <c r="F832" s="15">
        <v>30</v>
      </c>
      <c r="G832" s="15">
        <f t="shared" si="174"/>
        <v>110.43</v>
      </c>
      <c r="H832" s="40">
        <f t="shared" si="175"/>
        <v>162.97608566903304</v>
      </c>
      <c r="I832" s="42">
        <f t="shared" si="176"/>
        <v>0.73544532320777478</v>
      </c>
      <c r="J832" s="7">
        <v>468.25</v>
      </c>
      <c r="L832" s="105">
        <v>1</v>
      </c>
      <c r="M832" s="40">
        <f t="shared" si="177"/>
        <v>0</v>
      </c>
      <c r="N832" s="40">
        <f t="shared" si="168"/>
        <v>162.97608566903304</v>
      </c>
      <c r="O832" s="40">
        <f t="shared" si="169"/>
        <v>110.42999999999999</v>
      </c>
      <c r="P832" s="40">
        <f t="shared" si="170"/>
        <v>119.86</v>
      </c>
      <c r="Q832" s="40">
        <f t="shared" si="178"/>
        <v>0</v>
      </c>
      <c r="R832" s="40">
        <f t="shared" si="179"/>
        <v>110.42999999999999</v>
      </c>
      <c r="S832" s="40">
        <f t="shared" si="180"/>
        <v>5.4999999999999858</v>
      </c>
      <c r="T832" s="40">
        <f t="shared" si="171"/>
        <v>-9.5699999999999932</v>
      </c>
      <c r="U832" s="40">
        <f t="shared" si="172"/>
        <v>0</v>
      </c>
      <c r="V832" s="13">
        <f t="shared" si="173"/>
        <v>1</v>
      </c>
      <c r="W832" s="7" t="s">
        <v>9671</v>
      </c>
      <c r="AB832"/>
      <c r="AO832" s="1">
        <v>1</v>
      </c>
      <c r="AP832" s="1">
        <v>0.9</v>
      </c>
    </row>
    <row r="833" spans="2:42" x14ac:dyDescent="0.25">
      <c r="B833" s="105" t="s">
        <v>9672</v>
      </c>
      <c r="C833" s="15">
        <v>243.2</v>
      </c>
      <c r="D833" s="15">
        <v>160.97</v>
      </c>
      <c r="E833" s="15">
        <v>104.37</v>
      </c>
      <c r="F833" s="15">
        <v>30</v>
      </c>
      <c r="G833" s="15">
        <f t="shared" si="174"/>
        <v>134.37</v>
      </c>
      <c r="H833" s="40">
        <f t="shared" si="175"/>
        <v>209.68223052991399</v>
      </c>
      <c r="I833" s="42">
        <f t="shared" si="176"/>
        <v>0.76768546191631371</v>
      </c>
      <c r="J833" s="7">
        <v>466.17</v>
      </c>
      <c r="L833" s="105">
        <v>1</v>
      </c>
      <c r="M833" s="40">
        <f t="shared" si="177"/>
        <v>0</v>
      </c>
      <c r="N833" s="40">
        <f t="shared" si="168"/>
        <v>209.68223052991399</v>
      </c>
      <c r="O833" s="40">
        <f t="shared" si="169"/>
        <v>134.36999999999998</v>
      </c>
      <c r="P833" s="40">
        <f t="shared" si="170"/>
        <v>160.97</v>
      </c>
      <c r="Q833" s="40">
        <f t="shared" si="178"/>
        <v>0</v>
      </c>
      <c r="R833" s="40">
        <f t="shared" si="179"/>
        <v>134.36999999999998</v>
      </c>
      <c r="S833" s="40">
        <f t="shared" si="180"/>
        <v>23.939999999999984</v>
      </c>
      <c r="T833" s="40">
        <f t="shared" si="171"/>
        <v>14.370000000000005</v>
      </c>
      <c r="U833" s="40">
        <f t="shared" si="172"/>
        <v>161.61014138970364</v>
      </c>
      <c r="V833" s="13">
        <f t="shared" si="173"/>
        <v>0.99603897760252547</v>
      </c>
      <c r="W833" s="7" t="s">
        <v>9672</v>
      </c>
      <c r="AB833"/>
      <c r="AO833" s="1">
        <v>1</v>
      </c>
      <c r="AP833" s="1">
        <v>0.9</v>
      </c>
    </row>
    <row r="834" spans="2:42" x14ac:dyDescent="0.25">
      <c r="B834" s="105" t="s">
        <v>9673</v>
      </c>
      <c r="C834" s="15">
        <v>172.37</v>
      </c>
      <c r="D834" s="15">
        <v>118.21</v>
      </c>
      <c r="E834" s="15">
        <v>76</v>
      </c>
      <c r="F834" s="15">
        <v>30</v>
      </c>
      <c r="G834" s="15">
        <f t="shared" si="174"/>
        <v>106</v>
      </c>
      <c r="H834" s="40">
        <f t="shared" si="175"/>
        <v>158.7753258538618</v>
      </c>
      <c r="I834" s="42">
        <f t="shared" si="176"/>
        <v>0.74451114720936873</v>
      </c>
      <c r="J834" s="7">
        <v>468.69</v>
      </c>
      <c r="L834" s="105">
        <v>1</v>
      </c>
      <c r="M834" s="40">
        <f t="shared" si="177"/>
        <v>0</v>
      </c>
      <c r="N834" s="40">
        <f t="shared" si="168"/>
        <v>158.7753258538618</v>
      </c>
      <c r="O834" s="40">
        <f t="shared" si="169"/>
        <v>106</v>
      </c>
      <c r="P834" s="40">
        <f t="shared" si="170"/>
        <v>118.21</v>
      </c>
      <c r="Q834" s="40">
        <f t="shared" si="178"/>
        <v>0</v>
      </c>
      <c r="R834" s="40">
        <f t="shared" si="179"/>
        <v>106</v>
      </c>
      <c r="S834" s="40">
        <f t="shared" si="180"/>
        <v>-28.369999999999976</v>
      </c>
      <c r="T834" s="40">
        <f t="shared" si="171"/>
        <v>-14</v>
      </c>
      <c r="U834" s="40">
        <f t="shared" si="172"/>
        <v>0</v>
      </c>
      <c r="V834" s="13">
        <f t="shared" si="173"/>
        <v>1</v>
      </c>
      <c r="W834" s="7" t="s">
        <v>9673</v>
      </c>
      <c r="AB834"/>
      <c r="AO834" s="1">
        <v>1</v>
      </c>
      <c r="AP834" s="1">
        <v>0.9</v>
      </c>
    </row>
    <row r="835" spans="2:42" x14ac:dyDescent="0.25">
      <c r="B835" s="105" t="s">
        <v>9674</v>
      </c>
      <c r="C835" s="15">
        <v>176.7</v>
      </c>
      <c r="D835" s="15">
        <v>111.49</v>
      </c>
      <c r="E835" s="15">
        <v>69.64</v>
      </c>
      <c r="F835" s="15">
        <v>30</v>
      </c>
      <c r="G835" s="15">
        <f t="shared" si="174"/>
        <v>99.64</v>
      </c>
      <c r="H835" s="40">
        <f t="shared" si="175"/>
        <v>149.52641806717634</v>
      </c>
      <c r="I835" s="42">
        <f t="shared" si="176"/>
        <v>0.74562075010659268</v>
      </c>
      <c r="J835" s="7">
        <v>464.09</v>
      </c>
      <c r="L835" s="105">
        <v>1</v>
      </c>
      <c r="M835" s="40">
        <f t="shared" si="177"/>
        <v>0</v>
      </c>
      <c r="N835" s="40">
        <f t="shared" si="168"/>
        <v>149.52641806717634</v>
      </c>
      <c r="O835" s="40">
        <f t="shared" si="169"/>
        <v>99.639999999999986</v>
      </c>
      <c r="P835" s="40">
        <f t="shared" si="170"/>
        <v>111.49</v>
      </c>
      <c r="Q835" s="40">
        <f t="shared" si="178"/>
        <v>0</v>
      </c>
      <c r="R835" s="40">
        <f t="shared" si="179"/>
        <v>99.639999999999986</v>
      </c>
      <c r="S835" s="40">
        <f t="shared" si="180"/>
        <v>-6.3600000000000136</v>
      </c>
      <c r="T835" s="40">
        <f t="shared" si="171"/>
        <v>-20.36</v>
      </c>
      <c r="U835" s="40">
        <f t="shared" si="172"/>
        <v>0</v>
      </c>
      <c r="V835" s="13">
        <f t="shared" si="173"/>
        <v>1</v>
      </c>
      <c r="W835" s="7" t="s">
        <v>9674</v>
      </c>
      <c r="AB835"/>
      <c r="AO835" s="1">
        <v>1</v>
      </c>
      <c r="AP835" s="1">
        <v>0.9</v>
      </c>
    </row>
    <row r="836" spans="2:42" x14ac:dyDescent="0.25">
      <c r="B836" s="105" t="s">
        <v>9675</v>
      </c>
      <c r="C836" s="15">
        <v>177.06</v>
      </c>
      <c r="D836" s="15">
        <v>121.4</v>
      </c>
      <c r="E836" s="15">
        <v>77.53</v>
      </c>
      <c r="F836" s="15">
        <v>30</v>
      </c>
      <c r="G836" s="15">
        <f t="shared" si="174"/>
        <v>107.53</v>
      </c>
      <c r="H836" s="40">
        <f t="shared" si="175"/>
        <v>162.17478503145921</v>
      </c>
      <c r="I836" s="42">
        <f t="shared" si="176"/>
        <v>0.74857506348135705</v>
      </c>
      <c r="J836" s="7">
        <v>463.44</v>
      </c>
      <c r="L836" s="105">
        <v>1</v>
      </c>
      <c r="M836" s="40">
        <f t="shared" si="177"/>
        <v>0</v>
      </c>
      <c r="N836" s="40">
        <f t="shared" ref="N836:N899" si="181">D836/I836</f>
        <v>162.17478503145921</v>
      </c>
      <c r="O836" s="40">
        <f t="shared" ref="O836:O899" si="182">N836*SIN(ACOS(I836))</f>
        <v>107.53000000000002</v>
      </c>
      <c r="P836" s="40">
        <f t="shared" ref="P836:P899" si="183">D836/L836</f>
        <v>121.4</v>
      </c>
      <c r="Q836" s="40">
        <f t="shared" si="178"/>
        <v>0</v>
      </c>
      <c r="R836" s="40">
        <f t="shared" si="179"/>
        <v>107.53000000000002</v>
      </c>
      <c r="S836" s="40">
        <f t="shared" si="180"/>
        <v>7.890000000000029</v>
      </c>
      <c r="T836" s="40">
        <f t="shared" ref="T836:T899" si="184">G836-$X$4</f>
        <v>-12.469999999999999</v>
      </c>
      <c r="U836" s="40">
        <f t="shared" ref="U836:U899" si="185">IF(T836&gt;1,SQRT((D836)^2+(T836)^2),0)</f>
        <v>0</v>
      </c>
      <c r="V836" s="13">
        <f t="shared" ref="V836:V899" si="186">IF(U836&gt;0,D836/U836,1)</f>
        <v>1</v>
      </c>
      <c r="W836" s="7" t="s">
        <v>9675</v>
      </c>
      <c r="AB836"/>
      <c r="AO836" s="1">
        <v>1</v>
      </c>
      <c r="AP836" s="1">
        <v>0.9</v>
      </c>
    </row>
    <row r="837" spans="2:42" x14ac:dyDescent="0.25">
      <c r="B837" s="105" t="s">
        <v>9676</v>
      </c>
      <c r="C837" s="15">
        <v>168.05</v>
      </c>
      <c r="D837" s="15">
        <v>122.25</v>
      </c>
      <c r="E837" s="15">
        <v>84.41</v>
      </c>
      <c r="F837" s="15">
        <v>30</v>
      </c>
      <c r="G837" s="15">
        <f t="shared" si="174"/>
        <v>114.41</v>
      </c>
      <c r="H837" s="40">
        <f t="shared" si="175"/>
        <v>167.43569093834205</v>
      </c>
      <c r="I837" s="42">
        <f t="shared" si="176"/>
        <v>0.73013106891898205</v>
      </c>
      <c r="J837" s="7">
        <v>468.99</v>
      </c>
      <c r="L837" s="105">
        <v>1</v>
      </c>
      <c r="M837" s="40">
        <f t="shared" si="177"/>
        <v>0</v>
      </c>
      <c r="N837" s="40">
        <f t="shared" si="181"/>
        <v>167.43569093834205</v>
      </c>
      <c r="O837" s="40">
        <f t="shared" si="182"/>
        <v>114.40999999999998</v>
      </c>
      <c r="P837" s="40">
        <f t="shared" si="183"/>
        <v>122.25</v>
      </c>
      <c r="Q837" s="40">
        <f t="shared" si="178"/>
        <v>0</v>
      </c>
      <c r="R837" s="40">
        <f t="shared" si="179"/>
        <v>114.40999999999998</v>
      </c>
      <c r="S837" s="40">
        <f t="shared" si="180"/>
        <v>6.879999999999967</v>
      </c>
      <c r="T837" s="40">
        <f t="shared" si="184"/>
        <v>-5.5900000000000034</v>
      </c>
      <c r="U837" s="40">
        <f t="shared" si="185"/>
        <v>0</v>
      </c>
      <c r="V837" s="13">
        <f t="shared" si="186"/>
        <v>1</v>
      </c>
      <c r="W837" s="7" t="s">
        <v>9676</v>
      </c>
      <c r="AB837"/>
      <c r="AO837" s="1">
        <v>1</v>
      </c>
      <c r="AP837" s="1">
        <v>0.9</v>
      </c>
    </row>
    <row r="838" spans="2:42" x14ac:dyDescent="0.25">
      <c r="B838" s="105" t="s">
        <v>9677</v>
      </c>
      <c r="C838" s="15">
        <v>166.3</v>
      </c>
      <c r="D838" s="15">
        <v>117.57</v>
      </c>
      <c r="E838" s="15">
        <v>81.12</v>
      </c>
      <c r="F838" s="15">
        <v>30</v>
      </c>
      <c r="G838" s="15">
        <f t="shared" si="174"/>
        <v>111.12</v>
      </c>
      <c r="H838" s="40">
        <f t="shared" si="175"/>
        <v>161.77255422351467</v>
      </c>
      <c r="I838" s="42">
        <f t="shared" si="176"/>
        <v>0.72676110335476451</v>
      </c>
      <c r="J838" s="7">
        <v>469.51</v>
      </c>
      <c r="L838" s="105">
        <v>1</v>
      </c>
      <c r="M838" s="40">
        <f t="shared" si="177"/>
        <v>0</v>
      </c>
      <c r="N838" s="40">
        <f t="shared" si="181"/>
        <v>161.77255422351467</v>
      </c>
      <c r="O838" s="40">
        <f t="shared" si="182"/>
        <v>111.11999999999998</v>
      </c>
      <c r="P838" s="40">
        <f t="shared" si="183"/>
        <v>117.57</v>
      </c>
      <c r="Q838" s="40">
        <f t="shared" si="178"/>
        <v>0</v>
      </c>
      <c r="R838" s="40">
        <f t="shared" si="179"/>
        <v>111.11999999999998</v>
      </c>
      <c r="S838" s="40">
        <f t="shared" si="180"/>
        <v>-3.2900000000000063</v>
      </c>
      <c r="T838" s="40">
        <f t="shared" si="184"/>
        <v>-8.8799999999999955</v>
      </c>
      <c r="U838" s="40">
        <f t="shared" si="185"/>
        <v>0</v>
      </c>
      <c r="V838" s="13">
        <f t="shared" si="186"/>
        <v>1</v>
      </c>
      <c r="W838" s="7" t="s">
        <v>9677</v>
      </c>
      <c r="AB838"/>
      <c r="AO838" s="1">
        <v>1</v>
      </c>
      <c r="AP838" s="1">
        <v>0.9</v>
      </c>
    </row>
    <row r="839" spans="2:42" x14ac:dyDescent="0.25">
      <c r="B839" s="105" t="s">
        <v>9678</v>
      </c>
      <c r="C839" s="15">
        <v>215.63</v>
      </c>
      <c r="D839" s="15">
        <v>140.63999999999999</v>
      </c>
      <c r="E839" s="15">
        <v>112.13</v>
      </c>
      <c r="F839" s="15">
        <v>30</v>
      </c>
      <c r="G839" s="15">
        <f t="shared" si="174"/>
        <v>142.13</v>
      </c>
      <c r="H839" s="40">
        <f t="shared" si="175"/>
        <v>199.95136033545757</v>
      </c>
      <c r="I839" s="42">
        <f t="shared" si="176"/>
        <v>0.70337105866171079</v>
      </c>
      <c r="J839" s="7">
        <v>467.1</v>
      </c>
      <c r="L839" s="105">
        <v>1</v>
      </c>
      <c r="M839" s="40">
        <f t="shared" si="177"/>
        <v>0</v>
      </c>
      <c r="N839" s="40">
        <f t="shared" si="181"/>
        <v>199.95136033545757</v>
      </c>
      <c r="O839" s="40">
        <f t="shared" si="182"/>
        <v>142.13</v>
      </c>
      <c r="P839" s="40">
        <f t="shared" si="183"/>
        <v>140.63999999999999</v>
      </c>
      <c r="Q839" s="40">
        <f t="shared" si="178"/>
        <v>0</v>
      </c>
      <c r="R839" s="40">
        <f t="shared" si="179"/>
        <v>142.13</v>
      </c>
      <c r="S839" s="40">
        <f t="shared" si="180"/>
        <v>31.010000000000019</v>
      </c>
      <c r="T839" s="40">
        <f t="shared" si="184"/>
        <v>22.129999999999995</v>
      </c>
      <c r="U839" s="40">
        <f t="shared" si="185"/>
        <v>142.37045515134099</v>
      </c>
      <c r="V839" s="13">
        <f t="shared" si="186"/>
        <v>0.98784540549862321</v>
      </c>
      <c r="W839" s="7" t="s">
        <v>9678</v>
      </c>
      <c r="AB839"/>
      <c r="AO839" s="1">
        <v>1</v>
      </c>
      <c r="AP839" s="1">
        <v>0.9</v>
      </c>
    </row>
    <row r="840" spans="2:42" x14ac:dyDescent="0.25">
      <c r="B840" s="105" t="s">
        <v>9679</v>
      </c>
      <c r="C840" s="15">
        <v>250.7</v>
      </c>
      <c r="D840" s="15">
        <v>158.72999999999999</v>
      </c>
      <c r="E840" s="15">
        <v>113.96</v>
      </c>
      <c r="F840" s="15">
        <v>30</v>
      </c>
      <c r="G840" s="15">
        <f t="shared" si="174"/>
        <v>143.95999999999998</v>
      </c>
      <c r="H840" s="40">
        <f t="shared" si="175"/>
        <v>214.2888109538153</v>
      </c>
      <c r="I840" s="42">
        <f t="shared" si="176"/>
        <v>0.74072929563368728</v>
      </c>
      <c r="J840" s="7">
        <v>467.34</v>
      </c>
      <c r="L840" s="105">
        <v>1</v>
      </c>
      <c r="M840" s="40">
        <f t="shared" si="177"/>
        <v>0</v>
      </c>
      <c r="N840" s="40">
        <f t="shared" si="181"/>
        <v>214.28881095381533</v>
      </c>
      <c r="O840" s="40">
        <f t="shared" si="182"/>
        <v>143.96</v>
      </c>
      <c r="P840" s="40">
        <f t="shared" si="183"/>
        <v>158.72999999999999</v>
      </c>
      <c r="Q840" s="40">
        <f t="shared" si="178"/>
        <v>0</v>
      </c>
      <c r="R840" s="40">
        <f t="shared" si="179"/>
        <v>143.96</v>
      </c>
      <c r="S840" s="40">
        <f t="shared" si="180"/>
        <v>1.8300000000000125</v>
      </c>
      <c r="T840" s="40">
        <f t="shared" si="184"/>
        <v>23.95999999999998</v>
      </c>
      <c r="U840" s="40">
        <f t="shared" si="185"/>
        <v>160.52817353972478</v>
      </c>
      <c r="V840" s="13">
        <f t="shared" si="186"/>
        <v>0.98879839282990534</v>
      </c>
      <c r="W840" s="7" t="s">
        <v>9679</v>
      </c>
      <c r="AB840"/>
      <c r="AO840" s="1">
        <v>1</v>
      </c>
      <c r="AP840" s="1">
        <v>0.9</v>
      </c>
    </row>
    <row r="841" spans="2:42" x14ac:dyDescent="0.25">
      <c r="B841" s="105" t="s">
        <v>9680</v>
      </c>
      <c r="C841" s="15">
        <v>164.77</v>
      </c>
      <c r="D841" s="15">
        <v>103.14</v>
      </c>
      <c r="E841" s="15">
        <v>75.91</v>
      </c>
      <c r="F841" s="15">
        <v>30</v>
      </c>
      <c r="G841" s="15">
        <f t="shared" si="174"/>
        <v>105.91</v>
      </c>
      <c r="H841" s="40">
        <f t="shared" si="175"/>
        <v>147.83364874073831</v>
      </c>
      <c r="I841" s="42">
        <f t="shared" si="176"/>
        <v>0.69767607630980333</v>
      </c>
      <c r="J841" s="7">
        <v>468.83</v>
      </c>
      <c r="L841" s="105">
        <v>1</v>
      </c>
      <c r="M841" s="40">
        <f t="shared" si="177"/>
        <v>0</v>
      </c>
      <c r="N841" s="40">
        <f t="shared" si="181"/>
        <v>147.83364874073831</v>
      </c>
      <c r="O841" s="40">
        <f t="shared" si="182"/>
        <v>105.90999999999998</v>
      </c>
      <c r="P841" s="40">
        <f t="shared" si="183"/>
        <v>103.14</v>
      </c>
      <c r="Q841" s="40">
        <f t="shared" si="178"/>
        <v>0</v>
      </c>
      <c r="R841" s="40">
        <f t="shared" si="179"/>
        <v>105.90999999999998</v>
      </c>
      <c r="S841" s="40">
        <f t="shared" si="180"/>
        <v>-38.050000000000026</v>
      </c>
      <c r="T841" s="40">
        <f t="shared" si="184"/>
        <v>-14.090000000000003</v>
      </c>
      <c r="U841" s="40">
        <f t="shared" si="185"/>
        <v>0</v>
      </c>
      <c r="V841" s="13">
        <f t="shared" si="186"/>
        <v>1</v>
      </c>
      <c r="W841" s="7" t="s">
        <v>9680</v>
      </c>
      <c r="AB841"/>
      <c r="AO841" s="1">
        <v>1</v>
      </c>
      <c r="AP841" s="1">
        <v>0.9</v>
      </c>
    </row>
    <row r="842" spans="2:42" x14ac:dyDescent="0.25">
      <c r="B842" s="105" t="s">
        <v>9681</v>
      </c>
      <c r="C842" s="15">
        <v>166.85</v>
      </c>
      <c r="D842" s="15">
        <v>108.34</v>
      </c>
      <c r="E842" s="15">
        <v>81.09</v>
      </c>
      <c r="F842" s="15">
        <v>30</v>
      </c>
      <c r="G842" s="15">
        <f t="shared" si="174"/>
        <v>111.09</v>
      </c>
      <c r="H842" s="40">
        <f t="shared" si="175"/>
        <v>155.17262548529621</v>
      </c>
      <c r="I842" s="42">
        <f t="shared" si="176"/>
        <v>0.69819015861316369</v>
      </c>
      <c r="J842" s="7">
        <v>467.91</v>
      </c>
      <c r="L842" s="105">
        <v>1</v>
      </c>
      <c r="M842" s="40">
        <f t="shared" si="177"/>
        <v>0</v>
      </c>
      <c r="N842" s="40">
        <f t="shared" si="181"/>
        <v>155.17262548529621</v>
      </c>
      <c r="O842" s="40">
        <f t="shared" si="182"/>
        <v>111.08999999999999</v>
      </c>
      <c r="P842" s="40">
        <f t="shared" si="183"/>
        <v>108.34</v>
      </c>
      <c r="Q842" s="40">
        <f t="shared" si="178"/>
        <v>0</v>
      </c>
      <c r="R842" s="40">
        <f t="shared" si="179"/>
        <v>111.08999999999999</v>
      </c>
      <c r="S842" s="40">
        <f t="shared" si="180"/>
        <v>5.1800000000000068</v>
      </c>
      <c r="T842" s="40">
        <f t="shared" si="184"/>
        <v>-8.9099999999999966</v>
      </c>
      <c r="U842" s="40">
        <f t="shared" si="185"/>
        <v>0</v>
      </c>
      <c r="V842" s="13">
        <f t="shared" si="186"/>
        <v>1</v>
      </c>
      <c r="W842" s="7" t="s">
        <v>9681</v>
      </c>
      <c r="AB842"/>
      <c r="AO842" s="1">
        <v>1</v>
      </c>
      <c r="AP842" s="1">
        <v>0.9</v>
      </c>
    </row>
    <row r="843" spans="2:42" x14ac:dyDescent="0.25">
      <c r="B843" s="105" t="s">
        <v>9682</v>
      </c>
      <c r="C843" s="15">
        <v>167.46</v>
      </c>
      <c r="D843" s="15">
        <v>104.95</v>
      </c>
      <c r="E843" s="15">
        <v>82.81</v>
      </c>
      <c r="F843" s="15">
        <v>30</v>
      </c>
      <c r="G843" s="15">
        <f t="shared" si="174"/>
        <v>112.81</v>
      </c>
      <c r="H843" s="40">
        <f t="shared" si="175"/>
        <v>154.07984488569554</v>
      </c>
      <c r="I843" s="42">
        <f t="shared" si="176"/>
        <v>0.68114035341778401</v>
      </c>
      <c r="J843" s="7">
        <v>467.87</v>
      </c>
      <c r="L843" s="105">
        <v>1</v>
      </c>
      <c r="M843" s="40">
        <f t="shared" si="177"/>
        <v>0</v>
      </c>
      <c r="N843" s="40">
        <f t="shared" si="181"/>
        <v>154.07984488569554</v>
      </c>
      <c r="O843" s="40">
        <f t="shared" si="182"/>
        <v>112.80999999999999</v>
      </c>
      <c r="P843" s="40">
        <f t="shared" si="183"/>
        <v>104.95</v>
      </c>
      <c r="Q843" s="40">
        <f t="shared" si="178"/>
        <v>0</v>
      </c>
      <c r="R843" s="40">
        <f t="shared" si="179"/>
        <v>112.80999999999999</v>
      </c>
      <c r="S843" s="40">
        <f t="shared" si="180"/>
        <v>1.7199999999999989</v>
      </c>
      <c r="T843" s="40">
        <f t="shared" si="184"/>
        <v>-7.1899999999999977</v>
      </c>
      <c r="U843" s="40">
        <f t="shared" si="185"/>
        <v>0</v>
      </c>
      <c r="V843" s="13">
        <f t="shared" si="186"/>
        <v>1</v>
      </c>
      <c r="W843" s="7" t="s">
        <v>9682</v>
      </c>
      <c r="AB843"/>
      <c r="AO843" s="1">
        <v>1</v>
      </c>
      <c r="AP843" s="1">
        <v>0.9</v>
      </c>
    </row>
    <row r="844" spans="2:42" x14ac:dyDescent="0.25">
      <c r="B844" s="105" t="s">
        <v>9683</v>
      </c>
      <c r="C844" s="15">
        <v>162.63999999999999</v>
      </c>
      <c r="D844" s="15">
        <v>100.08</v>
      </c>
      <c r="E844" s="15">
        <v>77.099999999999994</v>
      </c>
      <c r="F844" s="15">
        <v>30</v>
      </c>
      <c r="G844" s="15">
        <f t="shared" si="174"/>
        <v>107.1</v>
      </c>
      <c r="H844" s="40">
        <f t="shared" si="175"/>
        <v>146.58245597615016</v>
      </c>
      <c r="I844" s="42">
        <f t="shared" si="176"/>
        <v>0.68275564994137916</v>
      </c>
      <c r="J844" s="7">
        <v>468.76</v>
      </c>
      <c r="L844" s="105">
        <v>1</v>
      </c>
      <c r="M844" s="40">
        <f t="shared" si="177"/>
        <v>0</v>
      </c>
      <c r="N844" s="40">
        <f t="shared" si="181"/>
        <v>146.58245597615016</v>
      </c>
      <c r="O844" s="40">
        <f t="shared" si="182"/>
        <v>107.09999999999998</v>
      </c>
      <c r="P844" s="40">
        <f t="shared" si="183"/>
        <v>100.08</v>
      </c>
      <c r="Q844" s="40">
        <f t="shared" si="178"/>
        <v>0</v>
      </c>
      <c r="R844" s="40">
        <f t="shared" si="179"/>
        <v>107.09999999999998</v>
      </c>
      <c r="S844" s="40">
        <f t="shared" si="180"/>
        <v>-5.710000000000008</v>
      </c>
      <c r="T844" s="40">
        <f t="shared" si="184"/>
        <v>-12.900000000000006</v>
      </c>
      <c r="U844" s="40">
        <f t="shared" si="185"/>
        <v>0</v>
      </c>
      <c r="V844" s="13">
        <f t="shared" si="186"/>
        <v>1</v>
      </c>
      <c r="W844" s="7" t="s">
        <v>9683</v>
      </c>
      <c r="AB844"/>
      <c r="AO844" s="1">
        <v>1</v>
      </c>
      <c r="AP844" s="1">
        <v>0.9</v>
      </c>
    </row>
    <row r="845" spans="2:42" x14ac:dyDescent="0.25">
      <c r="B845" s="105" t="s">
        <v>9684</v>
      </c>
      <c r="C845" s="15">
        <v>228.98</v>
      </c>
      <c r="D845" s="15">
        <v>151.46</v>
      </c>
      <c r="E845" s="15">
        <v>112.45</v>
      </c>
      <c r="F845" s="15">
        <v>30</v>
      </c>
      <c r="G845" s="15">
        <f t="shared" si="174"/>
        <v>142.44999999999999</v>
      </c>
      <c r="H845" s="40">
        <f t="shared" si="175"/>
        <v>207.92338516867216</v>
      </c>
      <c r="I845" s="42">
        <f t="shared" si="176"/>
        <v>0.72844139141507447</v>
      </c>
      <c r="J845" s="7">
        <v>466.64</v>
      </c>
      <c r="L845" s="105">
        <v>1</v>
      </c>
      <c r="M845" s="40">
        <f t="shared" si="177"/>
        <v>0</v>
      </c>
      <c r="N845" s="40">
        <f t="shared" si="181"/>
        <v>207.92338516867216</v>
      </c>
      <c r="O845" s="40">
        <f t="shared" si="182"/>
        <v>142.44999999999996</v>
      </c>
      <c r="P845" s="40">
        <f t="shared" si="183"/>
        <v>151.46</v>
      </c>
      <c r="Q845" s="40">
        <f t="shared" si="178"/>
        <v>0</v>
      </c>
      <c r="R845" s="40">
        <f t="shared" si="179"/>
        <v>142.44999999999996</v>
      </c>
      <c r="S845" s="40">
        <f t="shared" si="180"/>
        <v>35.34999999999998</v>
      </c>
      <c r="T845" s="40">
        <f t="shared" si="184"/>
        <v>22.449999999999989</v>
      </c>
      <c r="U845" s="40">
        <f t="shared" si="185"/>
        <v>153.11477427080641</v>
      </c>
      <c r="V845" s="13">
        <f t="shared" si="186"/>
        <v>0.98919258916269126</v>
      </c>
      <c r="W845" s="7" t="s">
        <v>9684</v>
      </c>
      <c r="AB845"/>
      <c r="AO845" s="1">
        <v>1</v>
      </c>
      <c r="AP845" s="1">
        <v>0.9</v>
      </c>
    </row>
    <row r="846" spans="2:42" x14ac:dyDescent="0.25">
      <c r="B846" s="105" t="s">
        <v>9685</v>
      </c>
      <c r="C846" s="15">
        <v>154.08000000000001</v>
      </c>
      <c r="D846" s="15">
        <v>102.62</v>
      </c>
      <c r="E846" s="15">
        <v>73.83</v>
      </c>
      <c r="F846" s="15">
        <v>30</v>
      </c>
      <c r="G846" s="15">
        <f t="shared" si="174"/>
        <v>103.83</v>
      </c>
      <c r="H846" s="40">
        <f t="shared" si="175"/>
        <v>145.98470228075269</v>
      </c>
      <c r="I846" s="42">
        <f t="shared" si="176"/>
        <v>0.70295036669420885</v>
      </c>
      <c r="J846" s="7">
        <v>467.85</v>
      </c>
      <c r="L846" s="105">
        <v>1</v>
      </c>
      <c r="M846" s="40">
        <f t="shared" si="177"/>
        <v>0</v>
      </c>
      <c r="N846" s="40">
        <f t="shared" si="181"/>
        <v>145.98470228075269</v>
      </c>
      <c r="O846" s="40">
        <f t="shared" si="182"/>
        <v>103.82999999999997</v>
      </c>
      <c r="P846" s="40">
        <f t="shared" si="183"/>
        <v>102.62</v>
      </c>
      <c r="Q846" s="40">
        <f t="shared" si="178"/>
        <v>0</v>
      </c>
      <c r="R846" s="40">
        <f t="shared" si="179"/>
        <v>103.82999999999997</v>
      </c>
      <c r="S846" s="40">
        <f t="shared" si="180"/>
        <v>-38.61999999999999</v>
      </c>
      <c r="T846" s="40">
        <f t="shared" si="184"/>
        <v>-16.170000000000002</v>
      </c>
      <c r="U846" s="40">
        <f t="shared" si="185"/>
        <v>0</v>
      </c>
      <c r="V846" s="13">
        <f t="shared" si="186"/>
        <v>1</v>
      </c>
      <c r="W846" s="7" t="s">
        <v>9685</v>
      </c>
      <c r="AB846"/>
      <c r="AO846" s="1">
        <v>1</v>
      </c>
      <c r="AP846" s="1">
        <v>0.9</v>
      </c>
    </row>
    <row r="847" spans="2:42" x14ac:dyDescent="0.25">
      <c r="B847" s="105" t="s">
        <v>9686</v>
      </c>
      <c r="C847" s="15">
        <v>163.38999999999999</v>
      </c>
      <c r="D847" s="15">
        <v>108.69</v>
      </c>
      <c r="E847" s="15">
        <v>78.760000000000005</v>
      </c>
      <c r="F847" s="15">
        <v>30</v>
      </c>
      <c r="G847" s="15">
        <f t="shared" si="174"/>
        <v>108.76</v>
      </c>
      <c r="H847" s="40">
        <f t="shared" si="175"/>
        <v>153.76037753595691</v>
      </c>
      <c r="I847" s="42">
        <f t="shared" si="176"/>
        <v>0.70687911763602951</v>
      </c>
      <c r="J847" s="7">
        <v>467.19</v>
      </c>
      <c r="L847" s="105">
        <v>1</v>
      </c>
      <c r="M847" s="40">
        <f t="shared" si="177"/>
        <v>0</v>
      </c>
      <c r="N847" s="40">
        <f t="shared" si="181"/>
        <v>153.76037753595691</v>
      </c>
      <c r="O847" s="40">
        <f t="shared" si="182"/>
        <v>108.76000000000002</v>
      </c>
      <c r="P847" s="40">
        <f t="shared" si="183"/>
        <v>108.69</v>
      </c>
      <c r="Q847" s="40">
        <f t="shared" si="178"/>
        <v>0</v>
      </c>
      <c r="R847" s="40">
        <f t="shared" si="179"/>
        <v>108.76000000000002</v>
      </c>
      <c r="S847" s="40">
        <f t="shared" si="180"/>
        <v>4.9300000000000495</v>
      </c>
      <c r="T847" s="40">
        <f t="shared" si="184"/>
        <v>-11.239999999999995</v>
      </c>
      <c r="U847" s="40">
        <f t="shared" si="185"/>
        <v>0</v>
      </c>
      <c r="V847" s="13">
        <f t="shared" si="186"/>
        <v>1</v>
      </c>
      <c r="W847" s="7" t="s">
        <v>9686</v>
      </c>
      <c r="AB847"/>
      <c r="AO847" s="1">
        <v>1</v>
      </c>
      <c r="AP847" s="1">
        <v>0.9</v>
      </c>
    </row>
    <row r="848" spans="2:42" x14ac:dyDescent="0.25">
      <c r="B848" s="105" t="s">
        <v>9687</v>
      </c>
      <c r="C848" s="15">
        <v>186.42</v>
      </c>
      <c r="D848" s="15">
        <v>111</v>
      </c>
      <c r="E848" s="15">
        <v>85.64</v>
      </c>
      <c r="F848" s="15">
        <v>30</v>
      </c>
      <c r="G848" s="15">
        <f t="shared" si="174"/>
        <v>115.64</v>
      </c>
      <c r="H848" s="40">
        <f t="shared" si="175"/>
        <v>160.29226306968155</v>
      </c>
      <c r="I848" s="42">
        <f t="shared" si="176"/>
        <v>0.69248507616207633</v>
      </c>
      <c r="J848" s="7">
        <v>465.62</v>
      </c>
      <c r="L848" s="105">
        <v>1</v>
      </c>
      <c r="M848" s="40">
        <f t="shared" si="177"/>
        <v>0</v>
      </c>
      <c r="N848" s="40">
        <f t="shared" si="181"/>
        <v>160.29226306968155</v>
      </c>
      <c r="O848" s="40">
        <f t="shared" si="182"/>
        <v>115.63999999999997</v>
      </c>
      <c r="P848" s="40">
        <f t="shared" si="183"/>
        <v>111</v>
      </c>
      <c r="Q848" s="40">
        <f t="shared" si="178"/>
        <v>0</v>
      </c>
      <c r="R848" s="40">
        <f t="shared" si="179"/>
        <v>115.63999999999997</v>
      </c>
      <c r="S848" s="40">
        <f t="shared" si="180"/>
        <v>6.8799999999999528</v>
      </c>
      <c r="T848" s="40">
        <f t="shared" si="184"/>
        <v>-4.3599999999999994</v>
      </c>
      <c r="U848" s="40">
        <f t="shared" si="185"/>
        <v>0</v>
      </c>
      <c r="V848" s="13">
        <f t="shared" si="186"/>
        <v>1</v>
      </c>
      <c r="W848" s="7" t="s">
        <v>9687</v>
      </c>
      <c r="AB848"/>
      <c r="AO848" s="1">
        <v>1</v>
      </c>
      <c r="AP848" s="1">
        <v>0.9</v>
      </c>
    </row>
    <row r="849" spans="2:42" x14ac:dyDescent="0.25">
      <c r="B849" s="105" t="s">
        <v>9688</v>
      </c>
      <c r="C849" s="15">
        <v>172.38</v>
      </c>
      <c r="D849" s="15">
        <v>109.85</v>
      </c>
      <c r="E849" s="15">
        <v>82.89</v>
      </c>
      <c r="F849" s="15">
        <v>30</v>
      </c>
      <c r="G849" s="15">
        <f t="shared" si="174"/>
        <v>112.89</v>
      </c>
      <c r="H849" s="40">
        <f t="shared" si="175"/>
        <v>157.51563287496259</v>
      </c>
      <c r="I849" s="42">
        <f t="shared" si="176"/>
        <v>0.69739109696622914</v>
      </c>
      <c r="J849" s="7">
        <v>466.26</v>
      </c>
      <c r="L849" s="105">
        <v>1</v>
      </c>
      <c r="M849" s="40">
        <f t="shared" si="177"/>
        <v>0</v>
      </c>
      <c r="N849" s="40">
        <f t="shared" si="181"/>
        <v>157.51563287496259</v>
      </c>
      <c r="O849" s="40">
        <f t="shared" si="182"/>
        <v>112.88999999999999</v>
      </c>
      <c r="P849" s="40">
        <f t="shared" si="183"/>
        <v>109.85</v>
      </c>
      <c r="Q849" s="40">
        <f t="shared" si="178"/>
        <v>0</v>
      </c>
      <c r="R849" s="40">
        <f t="shared" si="179"/>
        <v>112.88999999999999</v>
      </c>
      <c r="S849" s="40">
        <f t="shared" si="180"/>
        <v>-2.7499999999999858</v>
      </c>
      <c r="T849" s="40">
        <f t="shared" si="184"/>
        <v>-7.1099999999999994</v>
      </c>
      <c r="U849" s="40">
        <f t="shared" si="185"/>
        <v>0</v>
      </c>
      <c r="V849" s="13">
        <f t="shared" si="186"/>
        <v>1</v>
      </c>
      <c r="W849" s="7" t="s">
        <v>9688</v>
      </c>
      <c r="AB849"/>
      <c r="AO849" s="1">
        <v>1</v>
      </c>
      <c r="AP849" s="1">
        <v>0.9</v>
      </c>
    </row>
    <row r="850" spans="2:42" x14ac:dyDescent="0.25">
      <c r="B850" s="105" t="s">
        <v>9689</v>
      </c>
      <c r="C850" s="15">
        <v>158.43</v>
      </c>
      <c r="D850" s="15">
        <v>103.19</v>
      </c>
      <c r="E850" s="15">
        <v>73.78</v>
      </c>
      <c r="F850" s="15">
        <v>30</v>
      </c>
      <c r="G850" s="15">
        <f t="shared" si="174"/>
        <v>103.78</v>
      </c>
      <c r="H850" s="40">
        <f t="shared" si="175"/>
        <v>146.35048513756283</v>
      </c>
      <c r="I850" s="42">
        <f t="shared" si="176"/>
        <v>0.70508819907912212</v>
      </c>
      <c r="J850" s="7">
        <v>466.63</v>
      </c>
      <c r="L850" s="105">
        <v>1</v>
      </c>
      <c r="M850" s="40">
        <f t="shared" si="177"/>
        <v>0</v>
      </c>
      <c r="N850" s="40">
        <f t="shared" si="181"/>
        <v>146.35048513756283</v>
      </c>
      <c r="O850" s="40">
        <f t="shared" si="182"/>
        <v>103.77999999999997</v>
      </c>
      <c r="P850" s="40">
        <f t="shared" si="183"/>
        <v>103.19</v>
      </c>
      <c r="Q850" s="40">
        <f t="shared" si="178"/>
        <v>0</v>
      </c>
      <c r="R850" s="40">
        <f t="shared" si="179"/>
        <v>103.77999999999997</v>
      </c>
      <c r="S850" s="40">
        <f t="shared" si="180"/>
        <v>-9.1100000000000136</v>
      </c>
      <c r="T850" s="40">
        <f t="shared" si="184"/>
        <v>-16.22</v>
      </c>
      <c r="U850" s="40">
        <f t="shared" si="185"/>
        <v>0</v>
      </c>
      <c r="V850" s="13">
        <f t="shared" si="186"/>
        <v>1</v>
      </c>
      <c r="W850" s="7" t="s">
        <v>9689</v>
      </c>
      <c r="AB850"/>
      <c r="AO850" s="1">
        <v>1</v>
      </c>
      <c r="AP850" s="1">
        <v>0.9</v>
      </c>
    </row>
    <row r="851" spans="2:42" x14ac:dyDescent="0.25">
      <c r="B851" s="105" t="s">
        <v>9690</v>
      </c>
      <c r="C851" s="15">
        <v>147.28</v>
      </c>
      <c r="D851" s="15">
        <v>115.77</v>
      </c>
      <c r="E851" s="15">
        <v>103.28</v>
      </c>
      <c r="F851" s="15">
        <v>30</v>
      </c>
      <c r="G851" s="15">
        <f t="shared" si="174"/>
        <v>133.28</v>
      </c>
      <c r="H851" s="40">
        <f t="shared" si="175"/>
        <v>176.53965928368618</v>
      </c>
      <c r="I851" s="42">
        <f t="shared" si="176"/>
        <v>0.65577332860921733</v>
      </c>
      <c r="J851" s="7">
        <v>465.97</v>
      </c>
      <c r="L851" s="105">
        <v>1</v>
      </c>
      <c r="M851" s="40">
        <f t="shared" si="177"/>
        <v>0</v>
      </c>
      <c r="N851" s="40">
        <f t="shared" si="181"/>
        <v>176.53965928368618</v>
      </c>
      <c r="O851" s="40">
        <f t="shared" si="182"/>
        <v>133.28</v>
      </c>
      <c r="P851" s="40">
        <f t="shared" si="183"/>
        <v>115.77</v>
      </c>
      <c r="Q851" s="40">
        <f t="shared" si="178"/>
        <v>0</v>
      </c>
      <c r="R851" s="40">
        <f t="shared" si="179"/>
        <v>133.28</v>
      </c>
      <c r="S851" s="40">
        <f t="shared" si="180"/>
        <v>29.500000000000028</v>
      </c>
      <c r="T851" s="40">
        <f t="shared" si="184"/>
        <v>13.280000000000001</v>
      </c>
      <c r="U851" s="40">
        <f t="shared" si="185"/>
        <v>116.52918647274595</v>
      </c>
      <c r="V851" s="13">
        <f t="shared" si="186"/>
        <v>0.99348501010153789</v>
      </c>
      <c r="W851" s="7" t="s">
        <v>9690</v>
      </c>
      <c r="AB851"/>
      <c r="AO851" s="1">
        <v>1</v>
      </c>
      <c r="AP851" s="1">
        <v>0.9</v>
      </c>
    </row>
    <row r="852" spans="2:42" x14ac:dyDescent="0.25">
      <c r="B852" s="105" t="s">
        <v>9691</v>
      </c>
      <c r="C852" s="15">
        <v>151.86000000000001</v>
      </c>
      <c r="D852" s="15">
        <v>102.83</v>
      </c>
      <c r="E852" s="15">
        <v>72.64</v>
      </c>
      <c r="F852" s="15">
        <v>30</v>
      </c>
      <c r="G852" s="15">
        <f t="shared" si="174"/>
        <v>102.64</v>
      </c>
      <c r="H852" s="40">
        <f t="shared" si="175"/>
        <v>145.28929244786073</v>
      </c>
      <c r="I852" s="42">
        <f t="shared" si="176"/>
        <v>0.70776034673650923</v>
      </c>
      <c r="J852" s="7">
        <v>464.35</v>
      </c>
      <c r="L852" s="105">
        <v>1</v>
      </c>
      <c r="M852" s="40">
        <f t="shared" si="177"/>
        <v>0</v>
      </c>
      <c r="N852" s="40">
        <f t="shared" si="181"/>
        <v>145.28929244786073</v>
      </c>
      <c r="O852" s="40">
        <f t="shared" si="182"/>
        <v>102.64</v>
      </c>
      <c r="P852" s="40">
        <f t="shared" si="183"/>
        <v>102.83</v>
      </c>
      <c r="Q852" s="40">
        <f t="shared" si="178"/>
        <v>0</v>
      </c>
      <c r="R852" s="40">
        <f t="shared" si="179"/>
        <v>102.64</v>
      </c>
      <c r="S852" s="40">
        <f t="shared" si="180"/>
        <v>-30.64</v>
      </c>
      <c r="T852" s="40">
        <f t="shared" si="184"/>
        <v>-17.36</v>
      </c>
      <c r="U852" s="40">
        <f t="shared" si="185"/>
        <v>0</v>
      </c>
      <c r="V852" s="13">
        <f t="shared" si="186"/>
        <v>1</v>
      </c>
      <c r="W852" s="7" t="s">
        <v>9691</v>
      </c>
      <c r="AB852"/>
      <c r="AO852" s="1">
        <v>1</v>
      </c>
      <c r="AP852" s="1">
        <v>0.9</v>
      </c>
    </row>
    <row r="853" spans="2:42" x14ac:dyDescent="0.25">
      <c r="B853" s="105" t="s">
        <v>9692</v>
      </c>
      <c r="C853" s="15">
        <v>153.72999999999999</v>
      </c>
      <c r="D853" s="15">
        <v>94.18</v>
      </c>
      <c r="E853" s="15">
        <v>66.150000000000006</v>
      </c>
      <c r="F853" s="15">
        <v>30</v>
      </c>
      <c r="G853" s="15">
        <f t="shared" si="174"/>
        <v>96.15</v>
      </c>
      <c r="H853" s="40">
        <f t="shared" si="175"/>
        <v>134.59084255624526</v>
      </c>
      <c r="I853" s="42">
        <f t="shared" si="176"/>
        <v>0.69975043035073026</v>
      </c>
      <c r="J853" s="7">
        <v>465.06</v>
      </c>
      <c r="L853" s="105">
        <v>1</v>
      </c>
      <c r="M853" s="40">
        <f t="shared" si="177"/>
        <v>0</v>
      </c>
      <c r="N853" s="40">
        <f t="shared" si="181"/>
        <v>134.59084255624526</v>
      </c>
      <c r="O853" s="40">
        <f t="shared" si="182"/>
        <v>96.15</v>
      </c>
      <c r="P853" s="40">
        <f t="shared" si="183"/>
        <v>94.18</v>
      </c>
      <c r="Q853" s="40">
        <f t="shared" si="178"/>
        <v>0</v>
      </c>
      <c r="R853" s="40">
        <f t="shared" si="179"/>
        <v>96.15</v>
      </c>
      <c r="S853" s="40">
        <f t="shared" si="180"/>
        <v>-6.4899999999999949</v>
      </c>
      <c r="T853" s="40">
        <f t="shared" si="184"/>
        <v>-23.849999999999994</v>
      </c>
      <c r="U853" s="40">
        <f t="shared" si="185"/>
        <v>0</v>
      </c>
      <c r="V853" s="13">
        <f t="shared" si="186"/>
        <v>1</v>
      </c>
      <c r="W853" s="7" t="s">
        <v>9692</v>
      </c>
      <c r="AB853"/>
      <c r="AO853" s="1">
        <v>1</v>
      </c>
      <c r="AP853" s="1">
        <v>0.9</v>
      </c>
    </row>
    <row r="854" spans="2:42" x14ac:dyDescent="0.25">
      <c r="B854" s="105" t="s">
        <v>9693</v>
      </c>
      <c r="C854" s="15">
        <v>196.62</v>
      </c>
      <c r="D854" s="15">
        <v>113.29</v>
      </c>
      <c r="E854" s="15">
        <v>100.97</v>
      </c>
      <c r="F854" s="15">
        <v>30</v>
      </c>
      <c r="G854" s="15">
        <f t="shared" si="174"/>
        <v>130.97</v>
      </c>
      <c r="H854" s="40">
        <f t="shared" si="175"/>
        <v>173.16975775232811</v>
      </c>
      <c r="I854" s="42">
        <f t="shared" si="176"/>
        <v>0.65421353861353959</v>
      </c>
      <c r="J854" s="7">
        <v>462.63</v>
      </c>
      <c r="L854" s="105">
        <v>1</v>
      </c>
      <c r="M854" s="40">
        <f t="shared" si="177"/>
        <v>0</v>
      </c>
      <c r="N854" s="40">
        <f t="shared" si="181"/>
        <v>173.16975775232811</v>
      </c>
      <c r="O854" s="40">
        <f t="shared" si="182"/>
        <v>130.97</v>
      </c>
      <c r="P854" s="40">
        <f t="shared" si="183"/>
        <v>113.29</v>
      </c>
      <c r="Q854" s="40">
        <f t="shared" si="178"/>
        <v>0</v>
      </c>
      <c r="R854" s="40">
        <f t="shared" si="179"/>
        <v>130.97</v>
      </c>
      <c r="S854" s="40">
        <f t="shared" si="180"/>
        <v>34.819999999999993</v>
      </c>
      <c r="T854" s="40">
        <f t="shared" si="184"/>
        <v>10.969999999999999</v>
      </c>
      <c r="U854" s="40">
        <f t="shared" si="185"/>
        <v>113.81987963444699</v>
      </c>
      <c r="V854" s="13">
        <f t="shared" si="186"/>
        <v>0.99534457744860749</v>
      </c>
      <c r="W854" s="7" t="s">
        <v>9693</v>
      </c>
      <c r="AB854"/>
      <c r="AO854" s="1">
        <v>1</v>
      </c>
      <c r="AP854" s="1">
        <v>0.9</v>
      </c>
    </row>
    <row r="855" spans="2:42" x14ac:dyDescent="0.25">
      <c r="B855" s="105" t="s">
        <v>9694</v>
      </c>
      <c r="C855" s="15">
        <v>141.91999999999999</v>
      </c>
      <c r="D855" s="15">
        <v>101.27</v>
      </c>
      <c r="E855" s="15">
        <v>77.38</v>
      </c>
      <c r="F855" s="15">
        <v>30</v>
      </c>
      <c r="G855" s="15">
        <f t="shared" si="174"/>
        <v>107.38</v>
      </c>
      <c r="H855" s="40">
        <f t="shared" si="175"/>
        <v>147.60107486058493</v>
      </c>
      <c r="I855" s="42">
        <f t="shared" si="176"/>
        <v>0.68610611471260308</v>
      </c>
      <c r="J855" s="7">
        <v>464.82</v>
      </c>
      <c r="L855" s="105">
        <v>1</v>
      </c>
      <c r="M855" s="40">
        <f t="shared" si="177"/>
        <v>0</v>
      </c>
      <c r="N855" s="40">
        <f t="shared" si="181"/>
        <v>147.60107486058493</v>
      </c>
      <c r="O855" s="40">
        <f t="shared" si="182"/>
        <v>107.37999999999998</v>
      </c>
      <c r="P855" s="40">
        <f t="shared" si="183"/>
        <v>101.27</v>
      </c>
      <c r="Q855" s="40">
        <f t="shared" si="178"/>
        <v>0</v>
      </c>
      <c r="R855" s="40">
        <f t="shared" si="179"/>
        <v>107.37999999999998</v>
      </c>
      <c r="S855" s="40">
        <f t="shared" si="180"/>
        <v>-23.590000000000018</v>
      </c>
      <c r="T855" s="40">
        <f t="shared" si="184"/>
        <v>-12.620000000000005</v>
      </c>
      <c r="U855" s="40">
        <f t="shared" si="185"/>
        <v>0</v>
      </c>
      <c r="V855" s="13">
        <f t="shared" si="186"/>
        <v>1</v>
      </c>
      <c r="W855" s="7" t="s">
        <v>9694</v>
      </c>
      <c r="AB855"/>
      <c r="AO855" s="1">
        <v>1</v>
      </c>
      <c r="AP855" s="1">
        <v>0.9</v>
      </c>
    </row>
    <row r="856" spans="2:42" x14ac:dyDescent="0.25">
      <c r="B856" s="105" t="s">
        <v>9695</v>
      </c>
      <c r="C856" s="15">
        <v>144.83000000000001</v>
      </c>
      <c r="D856" s="15">
        <v>103.39</v>
      </c>
      <c r="E856" s="15">
        <v>79.14</v>
      </c>
      <c r="F856" s="15">
        <v>30</v>
      </c>
      <c r="G856" s="15">
        <f t="shared" si="174"/>
        <v>109.14</v>
      </c>
      <c r="H856" s="40">
        <f t="shared" si="175"/>
        <v>150.3363951277268</v>
      </c>
      <c r="I856" s="42">
        <f t="shared" si="176"/>
        <v>0.68772435252394581</v>
      </c>
      <c r="J856" s="7">
        <v>464.13</v>
      </c>
      <c r="L856" s="105">
        <v>1</v>
      </c>
      <c r="M856" s="40">
        <f t="shared" si="177"/>
        <v>0</v>
      </c>
      <c r="N856" s="40">
        <f t="shared" si="181"/>
        <v>150.3363951277268</v>
      </c>
      <c r="O856" s="40">
        <f t="shared" si="182"/>
        <v>109.14</v>
      </c>
      <c r="P856" s="40">
        <f t="shared" si="183"/>
        <v>103.39</v>
      </c>
      <c r="Q856" s="40">
        <f t="shared" si="178"/>
        <v>0</v>
      </c>
      <c r="R856" s="40">
        <f t="shared" si="179"/>
        <v>109.14</v>
      </c>
      <c r="S856" s="40">
        <f t="shared" si="180"/>
        <v>1.7600000000000193</v>
      </c>
      <c r="T856" s="40">
        <f t="shared" si="184"/>
        <v>-10.86</v>
      </c>
      <c r="U856" s="40">
        <f t="shared" si="185"/>
        <v>0</v>
      </c>
      <c r="V856" s="13">
        <f t="shared" si="186"/>
        <v>1</v>
      </c>
      <c r="W856" s="7" t="s">
        <v>9695</v>
      </c>
      <c r="AB856"/>
      <c r="AO856" s="1">
        <v>1</v>
      </c>
      <c r="AP856" s="1">
        <v>0.9</v>
      </c>
    </row>
    <row r="857" spans="2:42" x14ac:dyDescent="0.25">
      <c r="B857" s="105" t="s">
        <v>9696</v>
      </c>
      <c r="C857" s="15">
        <v>165.52</v>
      </c>
      <c r="D857" s="15">
        <v>106.7</v>
      </c>
      <c r="E857" s="15">
        <v>77.69</v>
      </c>
      <c r="F857" s="15">
        <v>30</v>
      </c>
      <c r="G857" s="15">
        <f t="shared" si="174"/>
        <v>107.69</v>
      </c>
      <c r="H857" s="40">
        <f t="shared" si="175"/>
        <v>151.59823910586826</v>
      </c>
      <c r="I857" s="42">
        <f t="shared" si="176"/>
        <v>0.70383403283125423</v>
      </c>
      <c r="J857" s="7">
        <v>463.3</v>
      </c>
      <c r="L857" s="105">
        <v>1</v>
      </c>
      <c r="M857" s="40">
        <f t="shared" si="177"/>
        <v>0</v>
      </c>
      <c r="N857" s="40">
        <f t="shared" si="181"/>
        <v>151.59823910586826</v>
      </c>
      <c r="O857" s="40">
        <f t="shared" si="182"/>
        <v>107.69000000000001</v>
      </c>
      <c r="P857" s="40">
        <f t="shared" si="183"/>
        <v>106.7</v>
      </c>
      <c r="Q857" s="40">
        <f t="shared" si="178"/>
        <v>0</v>
      </c>
      <c r="R857" s="40">
        <f t="shared" si="179"/>
        <v>107.69000000000001</v>
      </c>
      <c r="S857" s="40">
        <f t="shared" si="180"/>
        <v>-1.4499999999999886</v>
      </c>
      <c r="T857" s="40">
        <f t="shared" si="184"/>
        <v>-12.310000000000002</v>
      </c>
      <c r="U857" s="40">
        <f t="shared" si="185"/>
        <v>0</v>
      </c>
      <c r="V857" s="13">
        <f t="shared" si="186"/>
        <v>1</v>
      </c>
      <c r="W857" s="7" t="s">
        <v>9696</v>
      </c>
      <c r="AB857"/>
      <c r="AO857" s="1">
        <v>1</v>
      </c>
      <c r="AP857" s="1">
        <v>0.9</v>
      </c>
    </row>
    <row r="858" spans="2:42" x14ac:dyDescent="0.25">
      <c r="B858" s="105" t="s">
        <v>9697</v>
      </c>
      <c r="C858" s="15">
        <v>148.83000000000001</v>
      </c>
      <c r="D858" s="15">
        <v>103.31</v>
      </c>
      <c r="E858" s="15">
        <v>75.69</v>
      </c>
      <c r="F858" s="15">
        <v>30</v>
      </c>
      <c r="G858" s="15">
        <f t="shared" si="174"/>
        <v>105.69</v>
      </c>
      <c r="H858" s="40">
        <f t="shared" si="175"/>
        <v>147.79489910007044</v>
      </c>
      <c r="I858" s="42">
        <f t="shared" si="176"/>
        <v>0.6990092393516899</v>
      </c>
      <c r="J858" s="7">
        <v>464.68</v>
      </c>
      <c r="L858" s="105">
        <v>1</v>
      </c>
      <c r="M858" s="40">
        <f t="shared" si="177"/>
        <v>0</v>
      </c>
      <c r="N858" s="40">
        <f t="shared" si="181"/>
        <v>147.79489910007044</v>
      </c>
      <c r="O858" s="40">
        <f t="shared" si="182"/>
        <v>105.69000000000001</v>
      </c>
      <c r="P858" s="40">
        <f t="shared" si="183"/>
        <v>103.31</v>
      </c>
      <c r="Q858" s="40">
        <f t="shared" si="178"/>
        <v>0</v>
      </c>
      <c r="R858" s="40">
        <f t="shared" si="179"/>
        <v>105.69000000000001</v>
      </c>
      <c r="S858" s="40">
        <f t="shared" si="180"/>
        <v>-2</v>
      </c>
      <c r="T858" s="40">
        <f t="shared" si="184"/>
        <v>-14.310000000000002</v>
      </c>
      <c r="U858" s="40">
        <f t="shared" si="185"/>
        <v>0</v>
      </c>
      <c r="V858" s="13">
        <f t="shared" si="186"/>
        <v>1</v>
      </c>
      <c r="W858" s="7" t="s">
        <v>9697</v>
      </c>
      <c r="AB858"/>
      <c r="AO858" s="1">
        <v>1</v>
      </c>
      <c r="AP858" s="1">
        <v>0.9</v>
      </c>
    </row>
    <row r="859" spans="2:42" x14ac:dyDescent="0.25">
      <c r="B859" s="105" t="s">
        <v>9698</v>
      </c>
      <c r="C859" s="15">
        <v>169.74</v>
      </c>
      <c r="D859" s="15">
        <v>97.79</v>
      </c>
      <c r="E859" s="15">
        <v>66.680000000000007</v>
      </c>
      <c r="F859" s="15">
        <v>30</v>
      </c>
      <c r="G859" s="15">
        <f t="shared" si="174"/>
        <v>96.68</v>
      </c>
      <c r="H859" s="40">
        <f t="shared" si="175"/>
        <v>137.51329572081386</v>
      </c>
      <c r="I859" s="42">
        <f t="shared" si="176"/>
        <v>0.71113123634632391</v>
      </c>
      <c r="J859" s="7">
        <v>464.52</v>
      </c>
      <c r="L859" s="105">
        <v>1</v>
      </c>
      <c r="M859" s="40">
        <f t="shared" si="177"/>
        <v>0</v>
      </c>
      <c r="N859" s="40">
        <f t="shared" si="181"/>
        <v>137.51329572081386</v>
      </c>
      <c r="O859" s="40">
        <f t="shared" si="182"/>
        <v>96.679999999999978</v>
      </c>
      <c r="P859" s="40">
        <f t="shared" si="183"/>
        <v>97.79</v>
      </c>
      <c r="Q859" s="40">
        <f t="shared" si="178"/>
        <v>0</v>
      </c>
      <c r="R859" s="40">
        <f t="shared" si="179"/>
        <v>96.679999999999978</v>
      </c>
      <c r="S859" s="40">
        <f t="shared" si="180"/>
        <v>-9.0100000000000335</v>
      </c>
      <c r="T859" s="40">
        <f t="shared" si="184"/>
        <v>-23.319999999999993</v>
      </c>
      <c r="U859" s="40">
        <f t="shared" si="185"/>
        <v>0</v>
      </c>
      <c r="V859" s="13">
        <f t="shared" si="186"/>
        <v>1</v>
      </c>
      <c r="W859" s="7" t="s">
        <v>9698</v>
      </c>
      <c r="AB859"/>
      <c r="AO859" s="1">
        <v>1</v>
      </c>
      <c r="AP859" s="1">
        <v>0.9</v>
      </c>
    </row>
    <row r="860" spans="2:42" x14ac:dyDescent="0.25">
      <c r="B860" s="105" t="s">
        <v>9699</v>
      </c>
      <c r="C860" s="15">
        <v>160.24</v>
      </c>
      <c r="D860" s="15">
        <v>102.46</v>
      </c>
      <c r="E860" s="15">
        <v>74.84</v>
      </c>
      <c r="F860" s="15">
        <v>30</v>
      </c>
      <c r="G860" s="15">
        <f t="shared" si="174"/>
        <v>104.84</v>
      </c>
      <c r="H860" s="40">
        <f t="shared" si="175"/>
        <v>146.59289614439029</v>
      </c>
      <c r="I860" s="42">
        <f t="shared" si="176"/>
        <v>0.69894246375403812</v>
      </c>
      <c r="J860" s="7">
        <v>463.64</v>
      </c>
      <c r="L860" s="105">
        <v>1</v>
      </c>
      <c r="M860" s="40">
        <f t="shared" si="177"/>
        <v>0</v>
      </c>
      <c r="N860" s="40">
        <f t="shared" si="181"/>
        <v>146.59289614439029</v>
      </c>
      <c r="O860" s="40">
        <f t="shared" si="182"/>
        <v>104.84</v>
      </c>
      <c r="P860" s="40">
        <f t="shared" si="183"/>
        <v>102.46</v>
      </c>
      <c r="Q860" s="40">
        <f t="shared" si="178"/>
        <v>0</v>
      </c>
      <c r="R860" s="40">
        <f t="shared" si="179"/>
        <v>104.84</v>
      </c>
      <c r="S860" s="40">
        <f t="shared" si="180"/>
        <v>8.160000000000025</v>
      </c>
      <c r="T860" s="40">
        <f t="shared" si="184"/>
        <v>-15.159999999999997</v>
      </c>
      <c r="U860" s="40">
        <f t="shared" si="185"/>
        <v>0</v>
      </c>
      <c r="V860" s="13">
        <f t="shared" si="186"/>
        <v>1</v>
      </c>
      <c r="W860" s="7" t="s">
        <v>9699</v>
      </c>
      <c r="AB860"/>
      <c r="AO860" s="1">
        <v>1</v>
      </c>
      <c r="AP860" s="1">
        <v>0.9</v>
      </c>
    </row>
    <row r="861" spans="2:42" x14ac:dyDescent="0.25">
      <c r="B861" s="105" t="s">
        <v>9700</v>
      </c>
      <c r="C861" s="15">
        <v>239.54</v>
      </c>
      <c r="D861" s="15">
        <v>109.26</v>
      </c>
      <c r="E861" s="15">
        <v>82.18</v>
      </c>
      <c r="F861" s="15">
        <v>30</v>
      </c>
      <c r="G861" s="15">
        <f t="shared" si="174"/>
        <v>112.18</v>
      </c>
      <c r="H861" s="40">
        <f t="shared" si="175"/>
        <v>156.59533837250711</v>
      </c>
      <c r="I861" s="42">
        <f t="shared" si="176"/>
        <v>0.69772191902733161</v>
      </c>
      <c r="J861" s="7">
        <v>461.52</v>
      </c>
      <c r="L861" s="105">
        <v>1</v>
      </c>
      <c r="M861" s="40">
        <f t="shared" si="177"/>
        <v>0</v>
      </c>
      <c r="N861" s="40">
        <f t="shared" si="181"/>
        <v>156.59533837250711</v>
      </c>
      <c r="O861" s="40">
        <f t="shared" si="182"/>
        <v>112.17999999999999</v>
      </c>
      <c r="P861" s="40">
        <f t="shared" si="183"/>
        <v>109.26</v>
      </c>
      <c r="Q861" s="40">
        <f t="shared" si="178"/>
        <v>0</v>
      </c>
      <c r="R861" s="40">
        <f t="shared" si="179"/>
        <v>112.17999999999999</v>
      </c>
      <c r="S861" s="40">
        <f t="shared" si="180"/>
        <v>7.3399999999999892</v>
      </c>
      <c r="T861" s="40">
        <f t="shared" si="184"/>
        <v>-7.8199999999999932</v>
      </c>
      <c r="U861" s="40">
        <f t="shared" si="185"/>
        <v>0</v>
      </c>
      <c r="V861" s="13">
        <f t="shared" si="186"/>
        <v>1</v>
      </c>
      <c r="W861" s="7" t="s">
        <v>9700</v>
      </c>
      <c r="AB861"/>
      <c r="AO861" s="1">
        <v>1</v>
      </c>
      <c r="AP861" s="1">
        <v>0.9</v>
      </c>
    </row>
    <row r="862" spans="2:42" x14ac:dyDescent="0.25">
      <c r="B862" s="105" t="s">
        <v>9701</v>
      </c>
      <c r="C862" s="15">
        <v>175.12</v>
      </c>
      <c r="D862" s="15">
        <v>112.63</v>
      </c>
      <c r="E862" s="15">
        <v>99.71</v>
      </c>
      <c r="F862" s="15">
        <v>30</v>
      </c>
      <c r="G862" s="15">
        <f t="shared" si="174"/>
        <v>129.70999999999998</v>
      </c>
      <c r="H862" s="40">
        <f t="shared" si="175"/>
        <v>171.78533406551327</v>
      </c>
      <c r="I862" s="42">
        <f t="shared" si="176"/>
        <v>0.65564386280523002</v>
      </c>
      <c r="J862" s="7">
        <v>462.9</v>
      </c>
      <c r="L862" s="105">
        <v>1</v>
      </c>
      <c r="M862" s="40">
        <f t="shared" si="177"/>
        <v>0</v>
      </c>
      <c r="N862" s="40">
        <f t="shared" si="181"/>
        <v>171.78533406551327</v>
      </c>
      <c r="O862" s="40">
        <f t="shared" si="182"/>
        <v>129.70999999999998</v>
      </c>
      <c r="P862" s="40">
        <f t="shared" si="183"/>
        <v>112.63</v>
      </c>
      <c r="Q862" s="40">
        <f t="shared" si="178"/>
        <v>0</v>
      </c>
      <c r="R862" s="40">
        <f t="shared" si="179"/>
        <v>129.70999999999998</v>
      </c>
      <c r="S862" s="40">
        <f t="shared" si="180"/>
        <v>17.529999999999987</v>
      </c>
      <c r="T862" s="40">
        <f t="shared" si="184"/>
        <v>9.7099999999999795</v>
      </c>
      <c r="U862" s="40">
        <f t="shared" si="185"/>
        <v>113.04778193312772</v>
      </c>
      <c r="V862" s="13">
        <f t="shared" si="186"/>
        <v>0.99630437744125877</v>
      </c>
      <c r="W862" s="7" t="s">
        <v>9701</v>
      </c>
      <c r="AB862"/>
      <c r="AO862" s="1">
        <v>1</v>
      </c>
      <c r="AP862" s="1">
        <v>0.9</v>
      </c>
    </row>
    <row r="863" spans="2:42" x14ac:dyDescent="0.25">
      <c r="B863" s="105" t="s">
        <v>9702</v>
      </c>
      <c r="C863" s="15">
        <v>143.82</v>
      </c>
      <c r="D863" s="15">
        <v>95.96</v>
      </c>
      <c r="E863" s="15">
        <v>66.17</v>
      </c>
      <c r="F863" s="15">
        <v>30</v>
      </c>
      <c r="G863" s="15">
        <f t="shared" si="174"/>
        <v>96.17</v>
      </c>
      <c r="H863" s="40">
        <f t="shared" si="175"/>
        <v>135.85650702119497</v>
      </c>
      <c r="I863" s="42">
        <f t="shared" si="176"/>
        <v>0.70633348452738653</v>
      </c>
      <c r="J863" s="7">
        <v>464.43</v>
      </c>
      <c r="L863" s="105">
        <v>1</v>
      </c>
      <c r="M863" s="40">
        <f t="shared" si="177"/>
        <v>0</v>
      </c>
      <c r="N863" s="40">
        <f t="shared" si="181"/>
        <v>135.85650702119497</v>
      </c>
      <c r="O863" s="40">
        <f t="shared" si="182"/>
        <v>96.17</v>
      </c>
      <c r="P863" s="40">
        <f t="shared" si="183"/>
        <v>95.96</v>
      </c>
      <c r="Q863" s="40">
        <f t="shared" si="178"/>
        <v>0</v>
      </c>
      <c r="R863" s="40">
        <f t="shared" si="179"/>
        <v>96.17</v>
      </c>
      <c r="S863" s="40">
        <f t="shared" si="180"/>
        <v>-33.539999999999978</v>
      </c>
      <c r="T863" s="40">
        <f t="shared" si="184"/>
        <v>-23.83</v>
      </c>
      <c r="U863" s="40">
        <f t="shared" si="185"/>
        <v>0</v>
      </c>
      <c r="V863" s="13">
        <f t="shared" si="186"/>
        <v>1</v>
      </c>
      <c r="W863" s="7" t="s">
        <v>9702</v>
      </c>
      <c r="AB863"/>
      <c r="AO863" s="1">
        <v>1</v>
      </c>
      <c r="AP863" s="1">
        <v>0.9</v>
      </c>
    </row>
    <row r="864" spans="2:42" x14ac:dyDescent="0.25">
      <c r="B864" s="105" t="s">
        <v>9703</v>
      </c>
      <c r="C864" s="15">
        <v>170.08</v>
      </c>
      <c r="D864" s="15">
        <v>104.72</v>
      </c>
      <c r="E864" s="15">
        <v>78.349999999999994</v>
      </c>
      <c r="F864" s="15">
        <v>30</v>
      </c>
      <c r="G864" s="15">
        <f t="shared" si="174"/>
        <v>108.35</v>
      </c>
      <c r="H864" s="40">
        <f t="shared" si="175"/>
        <v>150.68510510332464</v>
      </c>
      <c r="I864" s="42">
        <f t="shared" si="176"/>
        <v>0.69495919937271566</v>
      </c>
      <c r="J864" s="7">
        <v>462.34</v>
      </c>
      <c r="L864" s="105">
        <v>1</v>
      </c>
      <c r="M864" s="40">
        <f t="shared" si="177"/>
        <v>0</v>
      </c>
      <c r="N864" s="40">
        <f t="shared" si="181"/>
        <v>150.68510510332464</v>
      </c>
      <c r="O864" s="40">
        <f t="shared" si="182"/>
        <v>108.34999999999998</v>
      </c>
      <c r="P864" s="40">
        <f t="shared" si="183"/>
        <v>104.72</v>
      </c>
      <c r="Q864" s="40">
        <f t="shared" si="178"/>
        <v>0</v>
      </c>
      <c r="R864" s="40">
        <f t="shared" si="179"/>
        <v>108.34999999999998</v>
      </c>
      <c r="S864" s="40">
        <f t="shared" si="180"/>
        <v>12.179999999999978</v>
      </c>
      <c r="T864" s="40">
        <f t="shared" si="184"/>
        <v>-11.650000000000006</v>
      </c>
      <c r="U864" s="40">
        <f t="shared" si="185"/>
        <v>0</v>
      </c>
      <c r="V864" s="13">
        <f t="shared" si="186"/>
        <v>1</v>
      </c>
      <c r="W864" s="7" t="s">
        <v>9703</v>
      </c>
      <c r="AB864"/>
      <c r="AO864" s="1">
        <v>1</v>
      </c>
      <c r="AP864" s="1">
        <v>0.9</v>
      </c>
    </row>
    <row r="865" spans="2:42" x14ac:dyDescent="0.25">
      <c r="B865" s="105" t="s">
        <v>9704</v>
      </c>
      <c r="C865" s="15">
        <v>162.82</v>
      </c>
      <c r="D865" s="15">
        <v>101.41</v>
      </c>
      <c r="E865" s="15">
        <v>75.03</v>
      </c>
      <c r="F865" s="15">
        <v>30</v>
      </c>
      <c r="G865" s="15">
        <f t="shared" si="174"/>
        <v>105.03</v>
      </c>
      <c r="H865" s="40">
        <f t="shared" si="175"/>
        <v>145.99756504818839</v>
      </c>
      <c r="I865" s="42">
        <f t="shared" si="176"/>
        <v>0.69460062547295431</v>
      </c>
      <c r="J865" s="7">
        <v>463.1</v>
      </c>
      <c r="L865" s="105">
        <v>1</v>
      </c>
      <c r="M865" s="40">
        <f t="shared" si="177"/>
        <v>0</v>
      </c>
      <c r="N865" s="40">
        <f t="shared" si="181"/>
        <v>145.99756504818839</v>
      </c>
      <c r="O865" s="40">
        <f t="shared" si="182"/>
        <v>105.03</v>
      </c>
      <c r="P865" s="40">
        <f t="shared" si="183"/>
        <v>101.41</v>
      </c>
      <c r="Q865" s="40">
        <f t="shared" si="178"/>
        <v>0</v>
      </c>
      <c r="R865" s="40">
        <f t="shared" si="179"/>
        <v>105.03</v>
      </c>
      <c r="S865" s="40">
        <f t="shared" si="180"/>
        <v>-3.319999999999979</v>
      </c>
      <c r="T865" s="40">
        <f t="shared" si="184"/>
        <v>-14.969999999999999</v>
      </c>
      <c r="U865" s="40">
        <f t="shared" si="185"/>
        <v>0</v>
      </c>
      <c r="V865" s="13">
        <f t="shared" si="186"/>
        <v>1</v>
      </c>
      <c r="W865" s="7" t="s">
        <v>9704</v>
      </c>
      <c r="AB865"/>
      <c r="AO865" s="1">
        <v>1</v>
      </c>
      <c r="AP865" s="1">
        <v>0.9</v>
      </c>
    </row>
    <row r="866" spans="2:42" x14ac:dyDescent="0.25">
      <c r="B866" s="105" t="s">
        <v>9705</v>
      </c>
      <c r="C866" s="15">
        <v>164.62</v>
      </c>
      <c r="D866" s="15">
        <v>97.42</v>
      </c>
      <c r="E866" s="15">
        <v>67.2</v>
      </c>
      <c r="F866" s="15">
        <v>30</v>
      </c>
      <c r="G866" s="15">
        <f t="shared" si="174"/>
        <v>97.2</v>
      </c>
      <c r="H866" s="40">
        <f t="shared" si="175"/>
        <v>137.61720967960366</v>
      </c>
      <c r="I866" s="42">
        <f t="shared" si="176"/>
        <v>0.70790564804220624</v>
      </c>
      <c r="J866" s="7">
        <v>463.92</v>
      </c>
      <c r="L866" s="105">
        <v>1</v>
      </c>
      <c r="M866" s="40">
        <f t="shared" si="177"/>
        <v>0</v>
      </c>
      <c r="N866" s="40">
        <f t="shared" si="181"/>
        <v>137.61720967960366</v>
      </c>
      <c r="O866" s="40">
        <f t="shared" si="182"/>
        <v>97.199999999999974</v>
      </c>
      <c r="P866" s="40">
        <f t="shared" si="183"/>
        <v>97.42</v>
      </c>
      <c r="Q866" s="40">
        <f t="shared" si="178"/>
        <v>0</v>
      </c>
      <c r="R866" s="40">
        <f t="shared" si="179"/>
        <v>97.199999999999974</v>
      </c>
      <c r="S866" s="40">
        <f t="shared" si="180"/>
        <v>-7.8300000000000267</v>
      </c>
      <c r="T866" s="40">
        <f t="shared" si="184"/>
        <v>-22.799999999999997</v>
      </c>
      <c r="U866" s="40">
        <f t="shared" si="185"/>
        <v>0</v>
      </c>
      <c r="V866" s="13">
        <f t="shared" si="186"/>
        <v>1</v>
      </c>
      <c r="W866" s="7" t="s">
        <v>9705</v>
      </c>
      <c r="AB866"/>
      <c r="AO866" s="1">
        <v>1</v>
      </c>
      <c r="AP866" s="1">
        <v>0.9</v>
      </c>
    </row>
    <row r="867" spans="2:42" x14ac:dyDescent="0.25">
      <c r="B867" s="105" t="s">
        <v>9706</v>
      </c>
      <c r="C867" s="15">
        <v>145.5</v>
      </c>
      <c r="D867" s="15">
        <v>95.84</v>
      </c>
      <c r="E867" s="15">
        <v>70.650000000000006</v>
      </c>
      <c r="F867" s="15">
        <v>30</v>
      </c>
      <c r="G867" s="15">
        <f t="shared" si="174"/>
        <v>100.65</v>
      </c>
      <c r="H867" s="40">
        <f t="shared" si="175"/>
        <v>138.98103503715893</v>
      </c>
      <c r="I867" s="42">
        <f t="shared" si="176"/>
        <v>0.68959048962598068</v>
      </c>
      <c r="J867" s="7">
        <v>464.67</v>
      </c>
      <c r="L867" s="105">
        <v>1</v>
      </c>
      <c r="M867" s="40">
        <f t="shared" si="177"/>
        <v>0</v>
      </c>
      <c r="N867" s="40">
        <f t="shared" si="181"/>
        <v>138.98103503715893</v>
      </c>
      <c r="O867" s="40">
        <f t="shared" si="182"/>
        <v>100.64999999999998</v>
      </c>
      <c r="P867" s="40">
        <f t="shared" si="183"/>
        <v>95.84</v>
      </c>
      <c r="Q867" s="40">
        <f t="shared" si="178"/>
        <v>0</v>
      </c>
      <c r="R867" s="40">
        <f t="shared" si="179"/>
        <v>100.64999999999998</v>
      </c>
      <c r="S867" s="40">
        <f t="shared" si="180"/>
        <v>3.4500000000000028</v>
      </c>
      <c r="T867" s="40">
        <f t="shared" si="184"/>
        <v>-19.349999999999994</v>
      </c>
      <c r="U867" s="40">
        <f t="shared" si="185"/>
        <v>0</v>
      </c>
      <c r="V867" s="13">
        <f t="shared" si="186"/>
        <v>1</v>
      </c>
      <c r="W867" s="7" t="s">
        <v>9706</v>
      </c>
      <c r="AB867"/>
      <c r="AO867" s="1">
        <v>1</v>
      </c>
      <c r="AP867" s="1">
        <v>0.9</v>
      </c>
    </row>
    <row r="868" spans="2:42" x14ac:dyDescent="0.25">
      <c r="B868" s="105" t="s">
        <v>9707</v>
      </c>
      <c r="C868" s="15">
        <v>166.94</v>
      </c>
      <c r="D868" s="15">
        <v>97.36</v>
      </c>
      <c r="E868" s="15">
        <v>70.510000000000005</v>
      </c>
      <c r="F868" s="15">
        <v>30</v>
      </c>
      <c r="G868" s="15">
        <f t="shared" si="174"/>
        <v>100.51</v>
      </c>
      <c r="H868" s="40">
        <f t="shared" si="175"/>
        <v>139.93294715684368</v>
      </c>
      <c r="I868" s="42">
        <f t="shared" si="176"/>
        <v>0.69576180576597269</v>
      </c>
      <c r="J868" s="7">
        <v>464.61</v>
      </c>
      <c r="L868" s="105">
        <v>1</v>
      </c>
      <c r="M868" s="40">
        <f t="shared" si="177"/>
        <v>0</v>
      </c>
      <c r="N868" s="40">
        <f t="shared" si="181"/>
        <v>139.93294715684368</v>
      </c>
      <c r="O868" s="40">
        <f t="shared" si="182"/>
        <v>100.51000000000005</v>
      </c>
      <c r="P868" s="40">
        <f t="shared" si="183"/>
        <v>97.36</v>
      </c>
      <c r="Q868" s="40">
        <f t="shared" si="178"/>
        <v>0</v>
      </c>
      <c r="R868" s="40">
        <f t="shared" si="179"/>
        <v>100.51000000000005</v>
      </c>
      <c r="S868" s="40">
        <f t="shared" si="180"/>
        <v>-0.13999999999992951</v>
      </c>
      <c r="T868" s="40">
        <f t="shared" si="184"/>
        <v>-19.489999999999995</v>
      </c>
      <c r="U868" s="40">
        <f t="shared" si="185"/>
        <v>0</v>
      </c>
      <c r="V868" s="13">
        <f t="shared" si="186"/>
        <v>1</v>
      </c>
      <c r="W868" s="7" t="s">
        <v>9707</v>
      </c>
      <c r="AB868"/>
      <c r="AO868" s="1">
        <v>1</v>
      </c>
      <c r="AP868" s="1">
        <v>0.9</v>
      </c>
    </row>
    <row r="869" spans="2:42" x14ac:dyDescent="0.25">
      <c r="B869" s="105" t="s">
        <v>9708</v>
      </c>
      <c r="C869" s="15">
        <v>147.30000000000001</v>
      </c>
      <c r="D869" s="15">
        <v>97.52</v>
      </c>
      <c r="E869" s="15">
        <v>71.900000000000006</v>
      </c>
      <c r="F869" s="15">
        <v>30</v>
      </c>
      <c r="G869" s="15">
        <f t="shared" si="174"/>
        <v>101.9</v>
      </c>
      <c r="H869" s="40">
        <f t="shared" si="175"/>
        <v>141.04524238697311</v>
      </c>
      <c r="I869" s="42">
        <f t="shared" si="176"/>
        <v>0.69140935454202113</v>
      </c>
      <c r="J869" s="7">
        <v>465.57</v>
      </c>
      <c r="L869" s="105">
        <v>1</v>
      </c>
      <c r="M869" s="40">
        <f t="shared" si="177"/>
        <v>0</v>
      </c>
      <c r="N869" s="40">
        <f t="shared" si="181"/>
        <v>141.04524238697311</v>
      </c>
      <c r="O869" s="40">
        <f t="shared" si="182"/>
        <v>101.89999999999998</v>
      </c>
      <c r="P869" s="40">
        <f t="shared" si="183"/>
        <v>97.52</v>
      </c>
      <c r="Q869" s="40">
        <f t="shared" si="178"/>
        <v>0</v>
      </c>
      <c r="R869" s="40">
        <f t="shared" si="179"/>
        <v>101.89999999999998</v>
      </c>
      <c r="S869" s="40">
        <f t="shared" si="180"/>
        <v>1.3899999999999295</v>
      </c>
      <c r="T869" s="40">
        <f t="shared" si="184"/>
        <v>-18.099999999999994</v>
      </c>
      <c r="U869" s="40">
        <f t="shared" si="185"/>
        <v>0</v>
      </c>
      <c r="V869" s="13">
        <f t="shared" si="186"/>
        <v>1</v>
      </c>
      <c r="W869" s="7" t="s">
        <v>9708</v>
      </c>
      <c r="AB869"/>
      <c r="AO869" s="1">
        <v>1</v>
      </c>
      <c r="AP869" s="1">
        <v>0.9</v>
      </c>
    </row>
    <row r="870" spans="2:42" x14ac:dyDescent="0.25">
      <c r="B870" s="105" t="s">
        <v>9709</v>
      </c>
      <c r="C870" s="15">
        <v>30.14</v>
      </c>
      <c r="D870" s="15">
        <v>20.43</v>
      </c>
      <c r="E870" s="15">
        <v>-12.44</v>
      </c>
      <c r="F870" s="15">
        <v>30</v>
      </c>
      <c r="G870" s="15">
        <f t="shared" si="174"/>
        <v>17.560000000000002</v>
      </c>
      <c r="H870" s="40">
        <f t="shared" si="175"/>
        <v>26.939534145935042</v>
      </c>
      <c r="I870" s="42">
        <f t="shared" si="176"/>
        <v>0.75836500695698639</v>
      </c>
      <c r="J870" s="7">
        <v>470.73</v>
      </c>
      <c r="L870" s="105">
        <v>1</v>
      </c>
      <c r="M870" s="40">
        <f t="shared" si="177"/>
        <v>0</v>
      </c>
      <c r="N870" s="40">
        <f t="shared" si="181"/>
        <v>26.939534145935042</v>
      </c>
      <c r="O870" s="40">
        <f t="shared" si="182"/>
        <v>17.559999999999999</v>
      </c>
      <c r="P870" s="40">
        <f t="shared" si="183"/>
        <v>20.43</v>
      </c>
      <c r="Q870" s="40">
        <f t="shared" si="178"/>
        <v>0</v>
      </c>
      <c r="R870" s="40">
        <f t="shared" si="179"/>
        <v>17.559999999999999</v>
      </c>
      <c r="S870" s="40">
        <f t="shared" si="180"/>
        <v>-84.339999999999975</v>
      </c>
      <c r="T870" s="40">
        <f t="shared" si="184"/>
        <v>-102.44</v>
      </c>
      <c r="U870" s="40">
        <f t="shared" si="185"/>
        <v>0</v>
      </c>
      <c r="V870" s="13">
        <f t="shared" si="186"/>
        <v>1</v>
      </c>
      <c r="W870" s="7" t="s">
        <v>9709</v>
      </c>
      <c r="AB870"/>
      <c r="AO870" s="1">
        <v>1</v>
      </c>
      <c r="AP870" s="1">
        <v>0.9</v>
      </c>
    </row>
    <row r="871" spans="2:42" x14ac:dyDescent="0.25">
      <c r="B871" s="105" t="s">
        <v>9710</v>
      </c>
      <c r="C871" s="15">
        <v>33.840000000000003</v>
      </c>
      <c r="D871" s="15">
        <v>26.11</v>
      </c>
      <c r="E871" s="15">
        <v>-10.17</v>
      </c>
      <c r="F871" s="15">
        <v>30</v>
      </c>
      <c r="G871" s="15">
        <f t="shared" si="174"/>
        <v>19.829999999999998</v>
      </c>
      <c r="H871" s="40">
        <f t="shared" si="175"/>
        <v>32.786597871691413</v>
      </c>
      <c r="I871" s="42">
        <f t="shared" si="176"/>
        <v>0.79636198004379966</v>
      </c>
      <c r="J871" s="7">
        <v>471.45</v>
      </c>
      <c r="L871" s="105">
        <v>1</v>
      </c>
      <c r="M871" s="40">
        <f t="shared" si="177"/>
        <v>0</v>
      </c>
      <c r="N871" s="40">
        <f t="shared" si="181"/>
        <v>32.786597871691413</v>
      </c>
      <c r="O871" s="40">
        <f t="shared" si="182"/>
        <v>19.829999999999995</v>
      </c>
      <c r="P871" s="40">
        <f t="shared" si="183"/>
        <v>26.11</v>
      </c>
      <c r="Q871" s="40">
        <f t="shared" si="178"/>
        <v>0</v>
      </c>
      <c r="R871" s="40">
        <f t="shared" si="179"/>
        <v>19.829999999999995</v>
      </c>
      <c r="S871" s="40">
        <f t="shared" si="180"/>
        <v>2.269999999999996</v>
      </c>
      <c r="T871" s="40">
        <f t="shared" si="184"/>
        <v>-100.17</v>
      </c>
      <c r="U871" s="40">
        <f t="shared" si="185"/>
        <v>0</v>
      </c>
      <c r="V871" s="13">
        <f t="shared" si="186"/>
        <v>1</v>
      </c>
      <c r="W871" s="7" t="s">
        <v>9710</v>
      </c>
      <c r="AB871"/>
      <c r="AO871" s="1">
        <v>1</v>
      </c>
      <c r="AP871" s="1">
        <v>0.9</v>
      </c>
    </row>
    <row r="872" spans="2:42" x14ac:dyDescent="0.25">
      <c r="B872" s="105" t="s">
        <v>9711</v>
      </c>
      <c r="C872" s="15">
        <v>36.32</v>
      </c>
      <c r="D872" s="15">
        <v>26.3</v>
      </c>
      <c r="E872" s="15">
        <v>-10.08</v>
      </c>
      <c r="F872" s="15">
        <v>30</v>
      </c>
      <c r="G872" s="15">
        <f t="shared" ref="G872:G935" si="187">E872+F872</f>
        <v>19.920000000000002</v>
      </c>
      <c r="H872" s="40">
        <f t="shared" ref="H872:H935" si="188">SQRT((D872)^2+(G872)^2)</f>
        <v>32.992368814621358</v>
      </c>
      <c r="I872" s="42">
        <f t="shared" ref="I872:I935" si="189">D872/H872</f>
        <v>0.7971540372798126</v>
      </c>
      <c r="J872" s="7">
        <v>471.84</v>
      </c>
      <c r="L872" s="105">
        <v>1</v>
      </c>
      <c r="M872" s="40">
        <f t="shared" ref="M872:M935" si="190">DEGREES(ACOS(L872))</f>
        <v>0</v>
      </c>
      <c r="N872" s="40">
        <f t="shared" si="181"/>
        <v>32.992368814621358</v>
      </c>
      <c r="O872" s="40">
        <f t="shared" si="182"/>
        <v>19.919999999999991</v>
      </c>
      <c r="P872" s="40">
        <f t="shared" si="183"/>
        <v>26.3</v>
      </c>
      <c r="Q872" s="40">
        <f t="shared" ref="Q872:Q935" si="191">P872*SIN(ACOS(L872))</f>
        <v>0</v>
      </c>
      <c r="R872" s="40">
        <f t="shared" ref="R872:R935" si="192">O872-Q872</f>
        <v>19.919999999999991</v>
      </c>
      <c r="S872" s="40">
        <f t="shared" ref="S872:S935" si="193">R872-R871</f>
        <v>8.9999999999996305E-2</v>
      </c>
      <c r="T872" s="40">
        <f t="shared" si="184"/>
        <v>-100.08</v>
      </c>
      <c r="U872" s="40">
        <f t="shared" si="185"/>
        <v>0</v>
      </c>
      <c r="V872" s="13">
        <f t="shared" si="186"/>
        <v>1</v>
      </c>
      <c r="W872" s="7" t="s">
        <v>9711</v>
      </c>
      <c r="AB872"/>
      <c r="AO872" s="1">
        <v>1</v>
      </c>
      <c r="AP872" s="1">
        <v>0.9</v>
      </c>
    </row>
    <row r="873" spans="2:42" x14ac:dyDescent="0.25">
      <c r="B873" s="105" t="s">
        <v>9712</v>
      </c>
      <c r="C873" s="15">
        <v>33.54</v>
      </c>
      <c r="D873" s="15">
        <v>23.65</v>
      </c>
      <c r="E873" s="15">
        <v>-11.58</v>
      </c>
      <c r="F873" s="15">
        <v>30</v>
      </c>
      <c r="G873" s="15">
        <f t="shared" si="187"/>
        <v>18.420000000000002</v>
      </c>
      <c r="H873" s="40">
        <f t="shared" si="188"/>
        <v>29.976972829156715</v>
      </c>
      <c r="I873" s="42">
        <f t="shared" si="189"/>
        <v>0.78893890102862996</v>
      </c>
      <c r="J873" s="7">
        <v>472</v>
      </c>
      <c r="L873" s="105">
        <v>1</v>
      </c>
      <c r="M873" s="40">
        <f t="shared" si="190"/>
        <v>0</v>
      </c>
      <c r="N873" s="40">
        <f t="shared" si="181"/>
        <v>29.976972829156715</v>
      </c>
      <c r="O873" s="40">
        <f t="shared" si="182"/>
        <v>18.419999999999998</v>
      </c>
      <c r="P873" s="40">
        <f t="shared" si="183"/>
        <v>23.65</v>
      </c>
      <c r="Q873" s="40">
        <f t="shared" si="191"/>
        <v>0</v>
      </c>
      <c r="R873" s="40">
        <f t="shared" si="192"/>
        <v>18.419999999999998</v>
      </c>
      <c r="S873" s="40">
        <f t="shared" si="193"/>
        <v>-1.4999999999999929</v>
      </c>
      <c r="T873" s="40">
        <f t="shared" si="184"/>
        <v>-101.58</v>
      </c>
      <c r="U873" s="40">
        <f t="shared" si="185"/>
        <v>0</v>
      </c>
      <c r="V873" s="13">
        <f t="shared" si="186"/>
        <v>1</v>
      </c>
      <c r="W873" s="7" t="s">
        <v>9712</v>
      </c>
      <c r="AB873"/>
      <c r="AO873" s="1">
        <v>1</v>
      </c>
      <c r="AP873" s="1">
        <v>0.9</v>
      </c>
    </row>
    <row r="874" spans="2:42" x14ac:dyDescent="0.25">
      <c r="B874" s="105" t="s">
        <v>9713</v>
      </c>
      <c r="C874" s="15">
        <v>25.87</v>
      </c>
      <c r="D874" s="15">
        <v>23.02</v>
      </c>
      <c r="E874" s="15">
        <v>-11.08</v>
      </c>
      <c r="F874" s="15">
        <v>30</v>
      </c>
      <c r="G874" s="15">
        <f t="shared" si="187"/>
        <v>18.920000000000002</v>
      </c>
      <c r="H874" s="40">
        <f t="shared" si="188"/>
        <v>29.79742941933079</v>
      </c>
      <c r="I874" s="42">
        <f t="shared" si="189"/>
        <v>0.7725498624745798</v>
      </c>
      <c r="J874" s="7">
        <v>472.92</v>
      </c>
      <c r="L874" s="105">
        <v>1</v>
      </c>
      <c r="M874" s="40">
        <f t="shared" si="190"/>
        <v>0</v>
      </c>
      <c r="N874" s="40">
        <f t="shared" si="181"/>
        <v>29.79742941933079</v>
      </c>
      <c r="O874" s="40">
        <f t="shared" si="182"/>
        <v>18.920000000000002</v>
      </c>
      <c r="P874" s="40">
        <f t="shared" si="183"/>
        <v>23.02</v>
      </c>
      <c r="Q874" s="40">
        <f t="shared" si="191"/>
        <v>0</v>
      </c>
      <c r="R874" s="40">
        <f t="shared" si="192"/>
        <v>18.920000000000002</v>
      </c>
      <c r="S874" s="40">
        <f t="shared" si="193"/>
        <v>0.50000000000000355</v>
      </c>
      <c r="T874" s="40">
        <f t="shared" si="184"/>
        <v>-101.08</v>
      </c>
      <c r="U874" s="40">
        <f t="shared" si="185"/>
        <v>0</v>
      </c>
      <c r="V874" s="13">
        <f t="shared" si="186"/>
        <v>1</v>
      </c>
      <c r="W874" s="7" t="s">
        <v>9713</v>
      </c>
      <c r="AB874"/>
      <c r="AO874" s="1">
        <v>1</v>
      </c>
      <c r="AP874" s="1">
        <v>0.9</v>
      </c>
    </row>
    <row r="875" spans="2:42" x14ac:dyDescent="0.25">
      <c r="B875" s="105" t="s">
        <v>9714</v>
      </c>
      <c r="C875" s="15">
        <v>28.34</v>
      </c>
      <c r="D875" s="15">
        <v>19.91</v>
      </c>
      <c r="E875" s="15">
        <v>-13.11</v>
      </c>
      <c r="F875" s="15">
        <v>30</v>
      </c>
      <c r="G875" s="15">
        <f t="shared" si="187"/>
        <v>16.89</v>
      </c>
      <c r="H875" s="40">
        <f t="shared" si="188"/>
        <v>26.109006109003843</v>
      </c>
      <c r="I875" s="42">
        <f t="shared" si="189"/>
        <v>0.76257211465180674</v>
      </c>
      <c r="J875" s="7">
        <v>473.63</v>
      </c>
      <c r="L875" s="105">
        <v>1</v>
      </c>
      <c r="M875" s="40">
        <f t="shared" si="190"/>
        <v>0</v>
      </c>
      <c r="N875" s="40">
        <f t="shared" si="181"/>
        <v>26.109006109003843</v>
      </c>
      <c r="O875" s="40">
        <f t="shared" si="182"/>
        <v>16.889999999999997</v>
      </c>
      <c r="P875" s="40">
        <f t="shared" si="183"/>
        <v>19.91</v>
      </c>
      <c r="Q875" s="40">
        <f t="shared" si="191"/>
        <v>0</v>
      </c>
      <c r="R875" s="40">
        <f t="shared" si="192"/>
        <v>16.889999999999997</v>
      </c>
      <c r="S875" s="40">
        <f t="shared" si="193"/>
        <v>-2.0300000000000047</v>
      </c>
      <c r="T875" s="40">
        <f t="shared" si="184"/>
        <v>-103.11</v>
      </c>
      <c r="U875" s="40">
        <f t="shared" si="185"/>
        <v>0</v>
      </c>
      <c r="V875" s="13">
        <f t="shared" si="186"/>
        <v>1</v>
      </c>
      <c r="W875" s="7" t="s">
        <v>9714</v>
      </c>
      <c r="AB875"/>
      <c r="AO875" s="1">
        <v>1</v>
      </c>
      <c r="AP875" s="1">
        <v>0.9</v>
      </c>
    </row>
    <row r="876" spans="2:42" x14ac:dyDescent="0.25">
      <c r="B876" s="105" t="s">
        <v>9715</v>
      </c>
      <c r="C876" s="15">
        <v>26.64</v>
      </c>
      <c r="D876" s="15">
        <v>21.24</v>
      </c>
      <c r="E876" s="15">
        <v>-11.73</v>
      </c>
      <c r="F876" s="15">
        <v>30</v>
      </c>
      <c r="G876" s="15">
        <f t="shared" si="187"/>
        <v>18.27</v>
      </c>
      <c r="H876" s="40">
        <f t="shared" si="188"/>
        <v>28.016611144105205</v>
      </c>
      <c r="I876" s="42">
        <f t="shared" si="189"/>
        <v>0.75812166898954048</v>
      </c>
      <c r="J876" s="7">
        <v>473.49</v>
      </c>
      <c r="L876" s="105">
        <v>1</v>
      </c>
      <c r="M876" s="40">
        <f t="shared" si="190"/>
        <v>0</v>
      </c>
      <c r="N876" s="40">
        <f t="shared" si="181"/>
        <v>28.016611144105205</v>
      </c>
      <c r="O876" s="40">
        <f t="shared" si="182"/>
        <v>18.270000000000003</v>
      </c>
      <c r="P876" s="40">
        <f t="shared" si="183"/>
        <v>21.24</v>
      </c>
      <c r="Q876" s="40">
        <f t="shared" si="191"/>
        <v>0</v>
      </c>
      <c r="R876" s="40">
        <f t="shared" si="192"/>
        <v>18.270000000000003</v>
      </c>
      <c r="S876" s="40">
        <f t="shared" si="193"/>
        <v>1.3800000000000061</v>
      </c>
      <c r="T876" s="40">
        <f t="shared" si="184"/>
        <v>-101.73</v>
      </c>
      <c r="U876" s="40">
        <f t="shared" si="185"/>
        <v>0</v>
      </c>
      <c r="V876" s="13">
        <f t="shared" si="186"/>
        <v>1</v>
      </c>
      <c r="W876" s="7" t="s">
        <v>9715</v>
      </c>
      <c r="AB876"/>
      <c r="AO876" s="1">
        <v>1</v>
      </c>
      <c r="AP876" s="1">
        <v>0.9</v>
      </c>
    </row>
    <row r="877" spans="2:42" x14ac:dyDescent="0.25">
      <c r="B877" s="105" t="s">
        <v>9716</v>
      </c>
      <c r="C877" s="15">
        <v>30</v>
      </c>
      <c r="D877" s="15">
        <v>21.9</v>
      </c>
      <c r="E877" s="15">
        <v>-10.24</v>
      </c>
      <c r="F877" s="15">
        <v>30</v>
      </c>
      <c r="G877" s="15">
        <f t="shared" si="187"/>
        <v>19.759999999999998</v>
      </c>
      <c r="H877" s="40">
        <f t="shared" si="188"/>
        <v>29.496908312567264</v>
      </c>
      <c r="I877" s="42">
        <f t="shared" si="189"/>
        <v>0.74245069238898587</v>
      </c>
      <c r="J877" s="7">
        <v>474.02</v>
      </c>
      <c r="L877" s="105">
        <v>1</v>
      </c>
      <c r="M877" s="40">
        <f t="shared" si="190"/>
        <v>0</v>
      </c>
      <c r="N877" s="40">
        <f t="shared" si="181"/>
        <v>29.496908312567264</v>
      </c>
      <c r="O877" s="40">
        <f t="shared" si="182"/>
        <v>19.759999999999994</v>
      </c>
      <c r="P877" s="40">
        <f t="shared" si="183"/>
        <v>21.9</v>
      </c>
      <c r="Q877" s="40">
        <f t="shared" si="191"/>
        <v>0</v>
      </c>
      <c r="R877" s="40">
        <f t="shared" si="192"/>
        <v>19.759999999999994</v>
      </c>
      <c r="S877" s="40">
        <f t="shared" si="193"/>
        <v>1.4899999999999913</v>
      </c>
      <c r="T877" s="40">
        <f t="shared" si="184"/>
        <v>-100.24000000000001</v>
      </c>
      <c r="U877" s="40">
        <f t="shared" si="185"/>
        <v>0</v>
      </c>
      <c r="V877" s="13">
        <f t="shared" si="186"/>
        <v>1</v>
      </c>
      <c r="W877" s="7" t="s">
        <v>9716</v>
      </c>
      <c r="AB877"/>
      <c r="AO877" s="1">
        <v>1</v>
      </c>
      <c r="AP877" s="1">
        <v>0.9</v>
      </c>
    </row>
    <row r="878" spans="2:42" x14ac:dyDescent="0.25">
      <c r="B878" s="105" t="s">
        <v>9717</v>
      </c>
      <c r="C878" s="15">
        <v>59.07</v>
      </c>
      <c r="D878" s="15">
        <v>37.130000000000003</v>
      </c>
      <c r="E878" s="15">
        <v>28.08</v>
      </c>
      <c r="F878" s="15">
        <v>30</v>
      </c>
      <c r="G878" s="15">
        <f t="shared" si="187"/>
        <v>58.08</v>
      </c>
      <c r="H878" s="40">
        <f t="shared" si="188"/>
        <v>68.934195433035995</v>
      </c>
      <c r="I878" s="42">
        <f t="shared" si="189"/>
        <v>0.53862962738237508</v>
      </c>
      <c r="J878" s="7">
        <v>471.82</v>
      </c>
      <c r="L878" s="105">
        <v>1</v>
      </c>
      <c r="M878" s="40">
        <f t="shared" si="190"/>
        <v>0</v>
      </c>
      <c r="N878" s="40">
        <f t="shared" si="181"/>
        <v>68.934195433035995</v>
      </c>
      <c r="O878" s="40">
        <f t="shared" si="182"/>
        <v>58.08</v>
      </c>
      <c r="P878" s="40">
        <f t="shared" si="183"/>
        <v>37.130000000000003</v>
      </c>
      <c r="Q878" s="40">
        <f t="shared" si="191"/>
        <v>0</v>
      </c>
      <c r="R878" s="40">
        <f t="shared" si="192"/>
        <v>58.08</v>
      </c>
      <c r="S878" s="40">
        <f t="shared" si="193"/>
        <v>38.320000000000007</v>
      </c>
      <c r="T878" s="40">
        <f t="shared" si="184"/>
        <v>-61.92</v>
      </c>
      <c r="U878" s="40">
        <f t="shared" si="185"/>
        <v>0</v>
      </c>
      <c r="V878" s="13">
        <f t="shared" si="186"/>
        <v>1</v>
      </c>
      <c r="W878" s="7" t="s">
        <v>9717</v>
      </c>
      <c r="AB878"/>
      <c r="AO878" s="1">
        <v>1</v>
      </c>
      <c r="AP878" s="1">
        <v>0.9</v>
      </c>
    </row>
    <row r="879" spans="2:42" x14ac:dyDescent="0.25">
      <c r="B879" s="105" t="s">
        <v>9718</v>
      </c>
      <c r="C879" s="15">
        <v>31.02</v>
      </c>
      <c r="D879" s="15">
        <v>21.85</v>
      </c>
      <c r="E879" s="15">
        <v>-10</v>
      </c>
      <c r="F879" s="15">
        <v>30</v>
      </c>
      <c r="G879" s="15">
        <f t="shared" si="187"/>
        <v>20</v>
      </c>
      <c r="H879" s="40">
        <f t="shared" si="188"/>
        <v>29.621318336630463</v>
      </c>
      <c r="I879" s="42">
        <f t="shared" si="189"/>
        <v>0.737644413786261</v>
      </c>
      <c r="J879" s="7">
        <v>474.93</v>
      </c>
      <c r="L879" s="105">
        <v>1</v>
      </c>
      <c r="M879" s="40">
        <f t="shared" si="190"/>
        <v>0</v>
      </c>
      <c r="N879" s="40">
        <f t="shared" si="181"/>
        <v>29.621318336630463</v>
      </c>
      <c r="O879" s="40">
        <f t="shared" si="182"/>
        <v>20</v>
      </c>
      <c r="P879" s="40">
        <f t="shared" si="183"/>
        <v>21.85</v>
      </c>
      <c r="Q879" s="40">
        <f t="shared" si="191"/>
        <v>0</v>
      </c>
      <c r="R879" s="40">
        <f t="shared" si="192"/>
        <v>20</v>
      </c>
      <c r="S879" s="40">
        <f t="shared" si="193"/>
        <v>-38.08</v>
      </c>
      <c r="T879" s="40">
        <f t="shared" si="184"/>
        <v>-100</v>
      </c>
      <c r="U879" s="40">
        <f t="shared" si="185"/>
        <v>0</v>
      </c>
      <c r="V879" s="13">
        <f t="shared" si="186"/>
        <v>1</v>
      </c>
      <c r="W879" s="7" t="s">
        <v>9718</v>
      </c>
      <c r="AB879"/>
      <c r="AO879" s="1">
        <v>1</v>
      </c>
      <c r="AP879" s="1">
        <v>0.9</v>
      </c>
    </row>
    <row r="880" spans="2:42" x14ac:dyDescent="0.25">
      <c r="B880" s="105" t="s">
        <v>9719</v>
      </c>
      <c r="C880" s="15">
        <v>27.33</v>
      </c>
      <c r="D880" s="15">
        <v>22.08</v>
      </c>
      <c r="E880" s="15">
        <v>-10.96</v>
      </c>
      <c r="F880" s="15">
        <v>30</v>
      </c>
      <c r="G880" s="15">
        <f t="shared" si="187"/>
        <v>19.04</v>
      </c>
      <c r="H880" s="40">
        <f t="shared" si="188"/>
        <v>29.155582655813962</v>
      </c>
      <c r="I880" s="42">
        <f t="shared" si="189"/>
        <v>0.75731636924076318</v>
      </c>
      <c r="J880" s="7">
        <v>475.01</v>
      </c>
      <c r="L880" s="105">
        <v>1</v>
      </c>
      <c r="M880" s="40">
        <f t="shared" si="190"/>
        <v>0</v>
      </c>
      <c r="N880" s="40">
        <f t="shared" si="181"/>
        <v>29.155582655813962</v>
      </c>
      <c r="O880" s="40">
        <f t="shared" si="182"/>
        <v>19.04</v>
      </c>
      <c r="P880" s="40">
        <f t="shared" si="183"/>
        <v>22.08</v>
      </c>
      <c r="Q880" s="40">
        <f t="shared" si="191"/>
        <v>0</v>
      </c>
      <c r="R880" s="40">
        <f t="shared" si="192"/>
        <v>19.04</v>
      </c>
      <c r="S880" s="40">
        <f t="shared" si="193"/>
        <v>-0.96000000000000085</v>
      </c>
      <c r="T880" s="40">
        <f t="shared" si="184"/>
        <v>-100.96000000000001</v>
      </c>
      <c r="U880" s="40">
        <f t="shared" si="185"/>
        <v>0</v>
      </c>
      <c r="V880" s="13">
        <f t="shared" si="186"/>
        <v>1</v>
      </c>
      <c r="W880" s="7" t="s">
        <v>9719</v>
      </c>
      <c r="AB880"/>
      <c r="AO880" s="1">
        <v>1</v>
      </c>
      <c r="AP880" s="1">
        <v>0.9</v>
      </c>
    </row>
    <row r="881" spans="2:42" x14ac:dyDescent="0.25">
      <c r="B881" s="105" t="s">
        <v>9720</v>
      </c>
      <c r="C881" s="15">
        <v>29.02</v>
      </c>
      <c r="D881" s="15">
        <v>20.329999999999998</v>
      </c>
      <c r="E881" s="15">
        <v>-12.81</v>
      </c>
      <c r="F881" s="15">
        <v>30</v>
      </c>
      <c r="G881" s="15">
        <f t="shared" si="187"/>
        <v>17.189999999999998</v>
      </c>
      <c r="H881" s="40">
        <f t="shared" si="188"/>
        <v>26.623391970220471</v>
      </c>
      <c r="I881" s="42">
        <f t="shared" si="189"/>
        <v>0.76361419396672181</v>
      </c>
      <c r="J881" s="7">
        <v>475.98</v>
      </c>
      <c r="L881" s="105">
        <v>1</v>
      </c>
      <c r="M881" s="40">
        <f t="shared" si="190"/>
        <v>0</v>
      </c>
      <c r="N881" s="40">
        <f t="shared" si="181"/>
        <v>26.623391970220471</v>
      </c>
      <c r="O881" s="40">
        <f t="shared" si="182"/>
        <v>17.189999999999998</v>
      </c>
      <c r="P881" s="40">
        <f t="shared" si="183"/>
        <v>20.329999999999998</v>
      </c>
      <c r="Q881" s="40">
        <f t="shared" si="191"/>
        <v>0</v>
      </c>
      <c r="R881" s="40">
        <f t="shared" si="192"/>
        <v>17.189999999999998</v>
      </c>
      <c r="S881" s="40">
        <f t="shared" si="193"/>
        <v>-1.8500000000000014</v>
      </c>
      <c r="T881" s="40">
        <f t="shared" si="184"/>
        <v>-102.81</v>
      </c>
      <c r="U881" s="40">
        <f t="shared" si="185"/>
        <v>0</v>
      </c>
      <c r="V881" s="13">
        <f t="shared" si="186"/>
        <v>1</v>
      </c>
      <c r="W881" s="7" t="s">
        <v>9720</v>
      </c>
      <c r="AB881"/>
      <c r="AO881" s="1">
        <v>1</v>
      </c>
      <c r="AP881" s="1">
        <v>0.9</v>
      </c>
    </row>
    <row r="882" spans="2:42" x14ac:dyDescent="0.25">
      <c r="B882" s="105" t="s">
        <v>9721</v>
      </c>
      <c r="C882" s="15">
        <v>32.58</v>
      </c>
      <c r="D882" s="15">
        <v>22.11</v>
      </c>
      <c r="E882" s="15">
        <v>-10.49</v>
      </c>
      <c r="F882" s="15">
        <v>30</v>
      </c>
      <c r="G882" s="15">
        <f t="shared" si="187"/>
        <v>19.509999999999998</v>
      </c>
      <c r="H882" s="40">
        <f t="shared" si="188"/>
        <v>29.487153134882316</v>
      </c>
      <c r="I882" s="42">
        <f t="shared" si="189"/>
        <v>0.74981806140670149</v>
      </c>
      <c r="J882" s="7">
        <v>475.75</v>
      </c>
      <c r="L882" s="105">
        <v>1</v>
      </c>
      <c r="M882" s="40">
        <f t="shared" si="190"/>
        <v>0</v>
      </c>
      <c r="N882" s="40">
        <f t="shared" si="181"/>
        <v>29.487153134882316</v>
      </c>
      <c r="O882" s="40">
        <f t="shared" si="182"/>
        <v>19.509999999999998</v>
      </c>
      <c r="P882" s="40">
        <f t="shared" si="183"/>
        <v>22.11</v>
      </c>
      <c r="Q882" s="40">
        <f t="shared" si="191"/>
        <v>0</v>
      </c>
      <c r="R882" s="40">
        <f t="shared" si="192"/>
        <v>19.509999999999998</v>
      </c>
      <c r="S882" s="40">
        <f t="shared" si="193"/>
        <v>2.3200000000000003</v>
      </c>
      <c r="T882" s="40">
        <f t="shared" si="184"/>
        <v>-100.49000000000001</v>
      </c>
      <c r="U882" s="40">
        <f t="shared" si="185"/>
        <v>0</v>
      </c>
      <c r="V882" s="13">
        <f t="shared" si="186"/>
        <v>1</v>
      </c>
      <c r="W882" s="7" t="s">
        <v>9721</v>
      </c>
      <c r="AB882"/>
      <c r="AO882" s="1">
        <v>1</v>
      </c>
      <c r="AP882" s="1">
        <v>0.9</v>
      </c>
    </row>
    <row r="883" spans="2:42" x14ac:dyDescent="0.25">
      <c r="B883" s="105" t="s">
        <v>9722</v>
      </c>
      <c r="C883" s="15">
        <v>32.020000000000003</v>
      </c>
      <c r="D883" s="15">
        <v>21.35</v>
      </c>
      <c r="E883" s="15">
        <v>-10.63</v>
      </c>
      <c r="F883" s="15">
        <v>30</v>
      </c>
      <c r="G883" s="15">
        <f t="shared" si="187"/>
        <v>19.369999999999997</v>
      </c>
      <c r="H883" s="40">
        <f t="shared" si="188"/>
        <v>28.827407098107173</v>
      </c>
      <c r="I883" s="42">
        <f t="shared" si="189"/>
        <v>0.74061464936268429</v>
      </c>
      <c r="J883" s="7">
        <v>476.57</v>
      </c>
      <c r="L883" s="105">
        <v>1</v>
      </c>
      <c r="M883" s="40">
        <f t="shared" si="190"/>
        <v>0</v>
      </c>
      <c r="N883" s="40">
        <f t="shared" si="181"/>
        <v>28.827407098107177</v>
      </c>
      <c r="O883" s="40">
        <f t="shared" si="182"/>
        <v>19.369999999999997</v>
      </c>
      <c r="P883" s="40">
        <f t="shared" si="183"/>
        <v>21.35</v>
      </c>
      <c r="Q883" s="40">
        <f t="shared" si="191"/>
        <v>0</v>
      </c>
      <c r="R883" s="40">
        <f t="shared" si="192"/>
        <v>19.369999999999997</v>
      </c>
      <c r="S883" s="40">
        <f t="shared" si="193"/>
        <v>-0.14000000000000057</v>
      </c>
      <c r="T883" s="40">
        <f t="shared" si="184"/>
        <v>-100.63</v>
      </c>
      <c r="U883" s="40">
        <f t="shared" si="185"/>
        <v>0</v>
      </c>
      <c r="V883" s="13">
        <f t="shared" si="186"/>
        <v>1</v>
      </c>
      <c r="W883" s="7" t="s">
        <v>9722</v>
      </c>
      <c r="AB883"/>
      <c r="AO883" s="1">
        <v>1</v>
      </c>
      <c r="AP883" s="1">
        <v>0.9</v>
      </c>
    </row>
    <row r="884" spans="2:42" x14ac:dyDescent="0.25">
      <c r="B884" s="105" t="s">
        <v>9723</v>
      </c>
      <c r="C884" s="15">
        <v>35.549999999999997</v>
      </c>
      <c r="D884" s="15">
        <v>26.39</v>
      </c>
      <c r="E884" s="15">
        <v>-12.36</v>
      </c>
      <c r="F884" s="15">
        <v>30</v>
      </c>
      <c r="G884" s="15">
        <f t="shared" si="187"/>
        <v>17.64</v>
      </c>
      <c r="H884" s="40">
        <f t="shared" si="188"/>
        <v>31.742742477612104</v>
      </c>
      <c r="I884" s="42">
        <f t="shared" si="189"/>
        <v>0.83137113998932677</v>
      </c>
      <c r="J884" s="7">
        <v>476.94</v>
      </c>
      <c r="L884" s="105">
        <v>1</v>
      </c>
      <c r="M884" s="40">
        <f t="shared" si="190"/>
        <v>0</v>
      </c>
      <c r="N884" s="40">
        <f t="shared" si="181"/>
        <v>31.742742477612104</v>
      </c>
      <c r="O884" s="40">
        <f t="shared" si="182"/>
        <v>17.63999999999999</v>
      </c>
      <c r="P884" s="40">
        <f t="shared" si="183"/>
        <v>26.39</v>
      </c>
      <c r="Q884" s="40">
        <f t="shared" si="191"/>
        <v>0</v>
      </c>
      <c r="R884" s="40">
        <f t="shared" si="192"/>
        <v>17.63999999999999</v>
      </c>
      <c r="S884" s="40">
        <f t="shared" si="193"/>
        <v>-1.7300000000000075</v>
      </c>
      <c r="T884" s="40">
        <f t="shared" si="184"/>
        <v>-102.36</v>
      </c>
      <c r="U884" s="40">
        <f t="shared" si="185"/>
        <v>0</v>
      </c>
      <c r="V884" s="13">
        <f t="shared" si="186"/>
        <v>1</v>
      </c>
      <c r="W884" s="7" t="s">
        <v>9723</v>
      </c>
      <c r="AB884"/>
      <c r="AO884" s="1">
        <v>1</v>
      </c>
      <c r="AP884" s="1">
        <v>0.9</v>
      </c>
    </row>
    <row r="885" spans="2:42" x14ac:dyDescent="0.25">
      <c r="B885" s="105" t="s">
        <v>9724</v>
      </c>
      <c r="C885" s="15">
        <v>31.55</v>
      </c>
      <c r="D885" s="15">
        <v>24</v>
      </c>
      <c r="E885" s="15">
        <v>-12.19</v>
      </c>
      <c r="F885" s="15">
        <v>30</v>
      </c>
      <c r="G885" s="15">
        <f t="shared" si="187"/>
        <v>17.810000000000002</v>
      </c>
      <c r="H885" s="40">
        <f t="shared" si="188"/>
        <v>29.886386533001946</v>
      </c>
      <c r="I885" s="42">
        <f t="shared" si="189"/>
        <v>0.80304120986650818</v>
      </c>
      <c r="J885" s="7">
        <v>477.63</v>
      </c>
      <c r="L885" s="105">
        <v>1</v>
      </c>
      <c r="M885" s="40">
        <f t="shared" si="190"/>
        <v>0</v>
      </c>
      <c r="N885" s="40">
        <f t="shared" si="181"/>
        <v>29.886386533001946</v>
      </c>
      <c r="O885" s="40">
        <f t="shared" si="182"/>
        <v>17.810000000000002</v>
      </c>
      <c r="P885" s="40">
        <f t="shared" si="183"/>
        <v>24</v>
      </c>
      <c r="Q885" s="40">
        <f t="shared" si="191"/>
        <v>0</v>
      </c>
      <c r="R885" s="40">
        <f t="shared" si="192"/>
        <v>17.810000000000002</v>
      </c>
      <c r="S885" s="40">
        <f t="shared" si="193"/>
        <v>0.17000000000001236</v>
      </c>
      <c r="T885" s="40">
        <f t="shared" si="184"/>
        <v>-102.19</v>
      </c>
      <c r="U885" s="40">
        <f t="shared" si="185"/>
        <v>0</v>
      </c>
      <c r="V885" s="13">
        <f t="shared" si="186"/>
        <v>1</v>
      </c>
      <c r="W885" s="7" t="s">
        <v>9724</v>
      </c>
      <c r="AB885"/>
      <c r="AO885" s="1">
        <v>1</v>
      </c>
      <c r="AP885" s="1">
        <v>0.9</v>
      </c>
    </row>
    <row r="886" spans="2:42" x14ac:dyDescent="0.25">
      <c r="B886" s="105" t="s">
        <v>9725</v>
      </c>
      <c r="C886" s="15">
        <v>30.98</v>
      </c>
      <c r="D886" s="15">
        <v>21.03</v>
      </c>
      <c r="E886" s="15">
        <v>-15.91</v>
      </c>
      <c r="F886" s="15">
        <v>30</v>
      </c>
      <c r="G886" s="15">
        <f t="shared" si="187"/>
        <v>14.09</v>
      </c>
      <c r="H886" s="40">
        <f t="shared" si="188"/>
        <v>25.313810459905081</v>
      </c>
      <c r="I886" s="42">
        <f t="shared" si="189"/>
        <v>0.83077180471544299</v>
      </c>
      <c r="J886" s="7">
        <v>478.37</v>
      </c>
      <c r="L886" s="105">
        <v>1</v>
      </c>
      <c r="M886" s="40">
        <f t="shared" si="190"/>
        <v>0</v>
      </c>
      <c r="N886" s="40">
        <f t="shared" si="181"/>
        <v>25.313810459905081</v>
      </c>
      <c r="O886" s="40">
        <f t="shared" si="182"/>
        <v>14.089999999999991</v>
      </c>
      <c r="P886" s="40">
        <f t="shared" si="183"/>
        <v>21.03</v>
      </c>
      <c r="Q886" s="40">
        <f t="shared" si="191"/>
        <v>0</v>
      </c>
      <c r="R886" s="40">
        <f t="shared" si="192"/>
        <v>14.089999999999991</v>
      </c>
      <c r="S886" s="40">
        <f t="shared" si="193"/>
        <v>-3.7200000000000113</v>
      </c>
      <c r="T886" s="40">
        <f t="shared" si="184"/>
        <v>-105.91</v>
      </c>
      <c r="U886" s="40">
        <f t="shared" si="185"/>
        <v>0</v>
      </c>
      <c r="V886" s="13">
        <f t="shared" si="186"/>
        <v>1</v>
      </c>
      <c r="W886" s="7" t="s">
        <v>9725</v>
      </c>
      <c r="AB886"/>
      <c r="AO886" s="1">
        <v>1</v>
      </c>
      <c r="AP886" s="1">
        <v>0.9</v>
      </c>
    </row>
    <row r="887" spans="2:42" x14ac:dyDescent="0.25">
      <c r="B887" s="105" t="s">
        <v>9726</v>
      </c>
      <c r="C887" s="15">
        <v>36.659999999999997</v>
      </c>
      <c r="D887" s="15">
        <v>25.85</v>
      </c>
      <c r="E887" s="15">
        <v>-14.59</v>
      </c>
      <c r="F887" s="15">
        <v>30</v>
      </c>
      <c r="G887" s="15">
        <f t="shared" si="187"/>
        <v>15.41</v>
      </c>
      <c r="H887" s="40">
        <f t="shared" si="188"/>
        <v>30.094693884470733</v>
      </c>
      <c r="I887" s="42">
        <f t="shared" si="189"/>
        <v>0.85895540586770847</v>
      </c>
      <c r="J887" s="7">
        <v>478.87</v>
      </c>
      <c r="L887" s="105">
        <v>1</v>
      </c>
      <c r="M887" s="40">
        <f t="shared" si="190"/>
        <v>0</v>
      </c>
      <c r="N887" s="40">
        <f t="shared" si="181"/>
        <v>30.094693884470733</v>
      </c>
      <c r="O887" s="40">
        <f t="shared" si="182"/>
        <v>15.409999999999997</v>
      </c>
      <c r="P887" s="40">
        <f t="shared" si="183"/>
        <v>25.85</v>
      </c>
      <c r="Q887" s="40">
        <f t="shared" si="191"/>
        <v>0</v>
      </c>
      <c r="R887" s="40">
        <f t="shared" si="192"/>
        <v>15.409999999999997</v>
      </c>
      <c r="S887" s="40">
        <f t="shared" si="193"/>
        <v>1.3200000000000056</v>
      </c>
      <c r="T887" s="40">
        <f t="shared" si="184"/>
        <v>-104.59</v>
      </c>
      <c r="U887" s="40">
        <f t="shared" si="185"/>
        <v>0</v>
      </c>
      <c r="V887" s="13">
        <f t="shared" si="186"/>
        <v>1</v>
      </c>
      <c r="W887" s="7" t="s">
        <v>9726</v>
      </c>
      <c r="AB887"/>
      <c r="AO887" s="1">
        <v>1</v>
      </c>
      <c r="AP887" s="1">
        <v>0.9</v>
      </c>
    </row>
    <row r="888" spans="2:42" x14ac:dyDescent="0.25">
      <c r="B888" s="105" t="s">
        <v>9727</v>
      </c>
      <c r="C888" s="15">
        <v>98.53</v>
      </c>
      <c r="D888" s="15">
        <v>65.989999999999995</v>
      </c>
      <c r="E888" s="15">
        <v>29.48</v>
      </c>
      <c r="F888" s="15">
        <v>30</v>
      </c>
      <c r="G888" s="15">
        <f t="shared" si="187"/>
        <v>59.480000000000004</v>
      </c>
      <c r="H888" s="40">
        <f t="shared" si="188"/>
        <v>88.840027577663434</v>
      </c>
      <c r="I888" s="42">
        <f t="shared" si="189"/>
        <v>0.74279580724253969</v>
      </c>
      <c r="J888" s="7">
        <v>474.29</v>
      </c>
      <c r="L888" s="105">
        <v>1</v>
      </c>
      <c r="M888" s="40">
        <f t="shared" si="190"/>
        <v>0</v>
      </c>
      <c r="N888" s="40">
        <f t="shared" si="181"/>
        <v>88.840027577663434</v>
      </c>
      <c r="O888" s="40">
        <f t="shared" si="182"/>
        <v>59.47999999999999</v>
      </c>
      <c r="P888" s="40">
        <f t="shared" si="183"/>
        <v>65.989999999999995</v>
      </c>
      <c r="Q888" s="40">
        <f t="shared" si="191"/>
        <v>0</v>
      </c>
      <c r="R888" s="40">
        <f t="shared" si="192"/>
        <v>59.47999999999999</v>
      </c>
      <c r="S888" s="40">
        <f t="shared" si="193"/>
        <v>44.069999999999993</v>
      </c>
      <c r="T888" s="40">
        <f t="shared" si="184"/>
        <v>-60.519999999999996</v>
      </c>
      <c r="U888" s="40">
        <f t="shared" si="185"/>
        <v>0</v>
      </c>
      <c r="V888" s="13">
        <f t="shared" si="186"/>
        <v>1</v>
      </c>
      <c r="W888" s="7" t="s">
        <v>9727</v>
      </c>
      <c r="AB888"/>
      <c r="AO888" s="1">
        <v>1</v>
      </c>
      <c r="AP888" s="1">
        <v>0.9</v>
      </c>
    </row>
    <row r="889" spans="2:42" x14ac:dyDescent="0.25">
      <c r="B889" s="105" t="s">
        <v>9728</v>
      </c>
      <c r="C889" s="15">
        <v>35.869999999999997</v>
      </c>
      <c r="D889" s="15">
        <v>24.36</v>
      </c>
      <c r="E889" s="15">
        <v>-12.25</v>
      </c>
      <c r="F889" s="15">
        <v>30</v>
      </c>
      <c r="G889" s="15">
        <f t="shared" si="187"/>
        <v>17.75</v>
      </c>
      <c r="H889" s="40">
        <f t="shared" si="188"/>
        <v>30.140870923050645</v>
      </c>
      <c r="I889" s="42">
        <f t="shared" si="189"/>
        <v>0.80820491425715091</v>
      </c>
      <c r="J889" s="7">
        <v>477.15</v>
      </c>
      <c r="L889" s="105">
        <v>1</v>
      </c>
      <c r="M889" s="40">
        <f t="shared" si="190"/>
        <v>0</v>
      </c>
      <c r="N889" s="40">
        <f t="shared" si="181"/>
        <v>30.140870923050645</v>
      </c>
      <c r="O889" s="40">
        <f t="shared" si="182"/>
        <v>17.749999999999993</v>
      </c>
      <c r="P889" s="40">
        <f t="shared" si="183"/>
        <v>24.36</v>
      </c>
      <c r="Q889" s="40">
        <f t="shared" si="191"/>
        <v>0</v>
      </c>
      <c r="R889" s="40">
        <f t="shared" si="192"/>
        <v>17.749999999999993</v>
      </c>
      <c r="S889" s="40">
        <f t="shared" si="193"/>
        <v>-41.73</v>
      </c>
      <c r="T889" s="40">
        <f t="shared" si="184"/>
        <v>-102.25</v>
      </c>
      <c r="U889" s="40">
        <f t="shared" si="185"/>
        <v>0</v>
      </c>
      <c r="V889" s="13">
        <f t="shared" si="186"/>
        <v>1</v>
      </c>
      <c r="W889" s="7" t="s">
        <v>9728</v>
      </c>
      <c r="AB889"/>
      <c r="AO889" s="1">
        <v>1</v>
      </c>
      <c r="AP889" s="1">
        <v>0.9</v>
      </c>
    </row>
    <row r="890" spans="2:42" x14ac:dyDescent="0.25">
      <c r="B890" s="105" t="s">
        <v>9729</v>
      </c>
      <c r="C890" s="15">
        <v>37.22</v>
      </c>
      <c r="D890" s="15">
        <v>27.33</v>
      </c>
      <c r="E890" s="15">
        <v>-12.87</v>
      </c>
      <c r="F890" s="15">
        <v>30</v>
      </c>
      <c r="G890" s="15">
        <f t="shared" si="187"/>
        <v>17.130000000000003</v>
      </c>
      <c r="H890" s="40">
        <f t="shared" si="188"/>
        <v>32.254701982811746</v>
      </c>
      <c r="I890" s="42">
        <f t="shared" si="189"/>
        <v>0.84731832321885725</v>
      </c>
      <c r="J890" s="7">
        <v>476.62</v>
      </c>
      <c r="L890" s="105">
        <v>1</v>
      </c>
      <c r="M890" s="40">
        <f t="shared" si="190"/>
        <v>0</v>
      </c>
      <c r="N890" s="40">
        <f t="shared" si="181"/>
        <v>32.254701982811746</v>
      </c>
      <c r="O890" s="40">
        <f t="shared" si="182"/>
        <v>17.130000000000003</v>
      </c>
      <c r="P890" s="40">
        <f t="shared" si="183"/>
        <v>27.33</v>
      </c>
      <c r="Q890" s="40">
        <f t="shared" si="191"/>
        <v>0</v>
      </c>
      <c r="R890" s="40">
        <f t="shared" si="192"/>
        <v>17.130000000000003</v>
      </c>
      <c r="S890" s="40">
        <f t="shared" si="193"/>
        <v>-0.61999999999999034</v>
      </c>
      <c r="T890" s="40">
        <f t="shared" si="184"/>
        <v>-102.87</v>
      </c>
      <c r="U890" s="40">
        <f t="shared" si="185"/>
        <v>0</v>
      </c>
      <c r="V890" s="13">
        <f t="shared" si="186"/>
        <v>1</v>
      </c>
      <c r="W890" s="7" t="s">
        <v>9729</v>
      </c>
      <c r="AB890"/>
      <c r="AO890" s="1">
        <v>1</v>
      </c>
      <c r="AP890" s="1">
        <v>0.9</v>
      </c>
    </row>
    <row r="891" spans="2:42" x14ac:dyDescent="0.25">
      <c r="B891" s="105" t="s">
        <v>9730</v>
      </c>
      <c r="C891" s="15">
        <v>33.950000000000003</v>
      </c>
      <c r="D891" s="15">
        <v>26.45</v>
      </c>
      <c r="E891" s="15">
        <v>-13.28</v>
      </c>
      <c r="F891" s="15">
        <v>30</v>
      </c>
      <c r="G891" s="15">
        <f t="shared" si="187"/>
        <v>16.72</v>
      </c>
      <c r="H891" s="40">
        <f t="shared" si="188"/>
        <v>31.291546781838701</v>
      </c>
      <c r="I891" s="42">
        <f t="shared" si="189"/>
        <v>0.84527620780163271</v>
      </c>
      <c r="J891" s="7">
        <v>477.1</v>
      </c>
      <c r="L891" s="105">
        <v>1</v>
      </c>
      <c r="M891" s="40">
        <f t="shared" si="190"/>
        <v>0</v>
      </c>
      <c r="N891" s="40">
        <f t="shared" si="181"/>
        <v>31.291546781838701</v>
      </c>
      <c r="O891" s="40">
        <f t="shared" si="182"/>
        <v>16.719999999999992</v>
      </c>
      <c r="P891" s="40">
        <f t="shared" si="183"/>
        <v>26.45</v>
      </c>
      <c r="Q891" s="40">
        <f t="shared" si="191"/>
        <v>0</v>
      </c>
      <c r="R891" s="40">
        <f t="shared" si="192"/>
        <v>16.719999999999992</v>
      </c>
      <c r="S891" s="40">
        <f t="shared" si="193"/>
        <v>-0.4100000000000108</v>
      </c>
      <c r="T891" s="40">
        <f t="shared" si="184"/>
        <v>-103.28</v>
      </c>
      <c r="U891" s="40">
        <f t="shared" si="185"/>
        <v>0</v>
      </c>
      <c r="V891" s="13">
        <f t="shared" si="186"/>
        <v>1</v>
      </c>
      <c r="W891" s="7" t="s">
        <v>9730</v>
      </c>
      <c r="AB891"/>
      <c r="AO891" s="1">
        <v>1</v>
      </c>
      <c r="AP891" s="1">
        <v>0.9</v>
      </c>
    </row>
    <row r="892" spans="2:42" x14ac:dyDescent="0.25">
      <c r="B892" s="105" t="s">
        <v>9731</v>
      </c>
      <c r="C892" s="15">
        <v>34.11</v>
      </c>
      <c r="D892" s="15">
        <v>27.72</v>
      </c>
      <c r="E892" s="15">
        <v>-12.14</v>
      </c>
      <c r="F892" s="15">
        <v>30</v>
      </c>
      <c r="G892" s="15">
        <f t="shared" si="187"/>
        <v>17.86</v>
      </c>
      <c r="H892" s="40">
        <f t="shared" si="188"/>
        <v>32.975415084574749</v>
      </c>
      <c r="I892" s="42">
        <f t="shared" si="189"/>
        <v>0.84062626441257049</v>
      </c>
      <c r="J892" s="7">
        <v>477.2</v>
      </c>
      <c r="L892" s="105">
        <v>1</v>
      </c>
      <c r="M892" s="40">
        <f t="shared" si="190"/>
        <v>0</v>
      </c>
      <c r="N892" s="40">
        <f t="shared" si="181"/>
        <v>32.975415084574749</v>
      </c>
      <c r="O892" s="40">
        <f t="shared" si="182"/>
        <v>17.859999999999996</v>
      </c>
      <c r="P892" s="40">
        <f t="shared" si="183"/>
        <v>27.72</v>
      </c>
      <c r="Q892" s="40">
        <f t="shared" si="191"/>
        <v>0</v>
      </c>
      <c r="R892" s="40">
        <f t="shared" si="192"/>
        <v>17.859999999999996</v>
      </c>
      <c r="S892" s="40">
        <f t="shared" si="193"/>
        <v>1.1400000000000041</v>
      </c>
      <c r="T892" s="40">
        <f t="shared" si="184"/>
        <v>-102.14</v>
      </c>
      <c r="U892" s="40">
        <f t="shared" si="185"/>
        <v>0</v>
      </c>
      <c r="V892" s="13">
        <f t="shared" si="186"/>
        <v>1</v>
      </c>
      <c r="W892" s="7" t="s">
        <v>9731</v>
      </c>
      <c r="AB892"/>
      <c r="AO892" s="1">
        <v>1</v>
      </c>
      <c r="AP892" s="1">
        <v>0.9</v>
      </c>
    </row>
    <row r="893" spans="2:42" x14ac:dyDescent="0.25">
      <c r="B893" s="105" t="s">
        <v>9732</v>
      </c>
      <c r="C893" s="15">
        <v>32.159999999999997</v>
      </c>
      <c r="D893" s="15">
        <v>24.4</v>
      </c>
      <c r="E893" s="15">
        <v>-12.5</v>
      </c>
      <c r="F893" s="15">
        <v>30</v>
      </c>
      <c r="G893" s="15">
        <f t="shared" si="187"/>
        <v>17.5</v>
      </c>
      <c r="H893" s="40">
        <f t="shared" si="188"/>
        <v>30.026821343592129</v>
      </c>
      <c r="I893" s="42">
        <f t="shared" si="189"/>
        <v>0.81260682643676097</v>
      </c>
      <c r="J893" s="7">
        <v>473.8</v>
      </c>
      <c r="L893" s="105">
        <v>1</v>
      </c>
      <c r="M893" s="40">
        <f t="shared" si="190"/>
        <v>0</v>
      </c>
      <c r="N893" s="40">
        <f t="shared" si="181"/>
        <v>30.026821343592129</v>
      </c>
      <c r="O893" s="40">
        <f t="shared" si="182"/>
        <v>17.499999999999996</v>
      </c>
      <c r="P893" s="40">
        <f t="shared" si="183"/>
        <v>24.4</v>
      </c>
      <c r="Q893" s="40">
        <f t="shared" si="191"/>
        <v>0</v>
      </c>
      <c r="R893" s="40">
        <f t="shared" si="192"/>
        <v>17.499999999999996</v>
      </c>
      <c r="S893" s="40">
        <f t="shared" si="193"/>
        <v>-0.35999999999999943</v>
      </c>
      <c r="T893" s="40">
        <f t="shared" si="184"/>
        <v>-102.5</v>
      </c>
      <c r="U893" s="40">
        <f t="shared" si="185"/>
        <v>0</v>
      </c>
      <c r="V893" s="13">
        <f t="shared" si="186"/>
        <v>1</v>
      </c>
      <c r="W893" s="7" t="s">
        <v>9732</v>
      </c>
      <c r="AB893"/>
      <c r="AO893" s="1">
        <v>1</v>
      </c>
      <c r="AP893" s="1">
        <v>0.9</v>
      </c>
    </row>
    <row r="894" spans="2:42" x14ac:dyDescent="0.25">
      <c r="B894" s="105" t="s">
        <v>9733</v>
      </c>
      <c r="C894" s="15">
        <v>35.090000000000003</v>
      </c>
      <c r="D894" s="15">
        <v>23.46</v>
      </c>
      <c r="E894" s="15">
        <v>-12.91</v>
      </c>
      <c r="F894" s="15">
        <v>30</v>
      </c>
      <c r="G894" s="15">
        <f t="shared" si="187"/>
        <v>17.09</v>
      </c>
      <c r="H894" s="40">
        <f t="shared" si="188"/>
        <v>29.024811799562116</v>
      </c>
      <c r="I894" s="42">
        <f t="shared" si="189"/>
        <v>0.8082739747636859</v>
      </c>
      <c r="J894" s="7">
        <v>473.68</v>
      </c>
      <c r="L894" s="105">
        <v>1</v>
      </c>
      <c r="M894" s="40">
        <f t="shared" si="190"/>
        <v>0</v>
      </c>
      <c r="N894" s="40">
        <f t="shared" si="181"/>
        <v>29.024811799562116</v>
      </c>
      <c r="O894" s="40">
        <f t="shared" si="182"/>
        <v>17.090000000000003</v>
      </c>
      <c r="P894" s="40">
        <f t="shared" si="183"/>
        <v>23.46</v>
      </c>
      <c r="Q894" s="40">
        <f t="shared" si="191"/>
        <v>0</v>
      </c>
      <c r="R894" s="40">
        <f t="shared" si="192"/>
        <v>17.090000000000003</v>
      </c>
      <c r="S894" s="40">
        <f t="shared" si="193"/>
        <v>-0.40999999999999304</v>
      </c>
      <c r="T894" s="40">
        <f t="shared" si="184"/>
        <v>-102.91</v>
      </c>
      <c r="U894" s="40">
        <f t="shared" si="185"/>
        <v>0</v>
      </c>
      <c r="V894" s="13">
        <f t="shared" si="186"/>
        <v>1</v>
      </c>
      <c r="W894" s="7" t="s">
        <v>9733</v>
      </c>
      <c r="AB894"/>
      <c r="AO894" s="1">
        <v>1</v>
      </c>
      <c r="AP894" s="1">
        <v>0.9</v>
      </c>
    </row>
    <row r="895" spans="2:42" x14ac:dyDescent="0.25">
      <c r="B895" s="105" t="s">
        <v>9734</v>
      </c>
      <c r="C895" s="15">
        <v>32.619999999999997</v>
      </c>
      <c r="D895" s="15">
        <v>24.29</v>
      </c>
      <c r="E895" s="15">
        <v>-10.14</v>
      </c>
      <c r="F895" s="15">
        <v>30</v>
      </c>
      <c r="G895" s="15">
        <f t="shared" si="187"/>
        <v>19.86</v>
      </c>
      <c r="H895" s="40">
        <f t="shared" si="188"/>
        <v>31.375527087206041</v>
      </c>
      <c r="I895" s="42">
        <f t="shared" si="189"/>
        <v>0.77417026118757071</v>
      </c>
      <c r="J895" s="7">
        <v>474.33</v>
      </c>
      <c r="L895" s="105">
        <v>1</v>
      </c>
      <c r="M895" s="40">
        <f t="shared" si="190"/>
        <v>0</v>
      </c>
      <c r="N895" s="40">
        <f t="shared" si="181"/>
        <v>31.375527087206038</v>
      </c>
      <c r="O895" s="40">
        <f t="shared" si="182"/>
        <v>19.859999999999996</v>
      </c>
      <c r="P895" s="40">
        <f t="shared" si="183"/>
        <v>24.29</v>
      </c>
      <c r="Q895" s="40">
        <f t="shared" si="191"/>
        <v>0</v>
      </c>
      <c r="R895" s="40">
        <f t="shared" si="192"/>
        <v>19.859999999999996</v>
      </c>
      <c r="S895" s="40">
        <f t="shared" si="193"/>
        <v>2.7699999999999925</v>
      </c>
      <c r="T895" s="40">
        <f t="shared" si="184"/>
        <v>-100.14</v>
      </c>
      <c r="U895" s="40">
        <f t="shared" si="185"/>
        <v>0</v>
      </c>
      <c r="V895" s="13">
        <f t="shared" si="186"/>
        <v>1</v>
      </c>
      <c r="W895" s="7" t="s">
        <v>9734</v>
      </c>
      <c r="AB895"/>
      <c r="AO895" s="1">
        <v>1</v>
      </c>
      <c r="AP895" s="1">
        <v>0.9</v>
      </c>
    </row>
    <row r="896" spans="2:42" x14ac:dyDescent="0.25">
      <c r="B896" s="105" t="s">
        <v>9735</v>
      </c>
      <c r="C896" s="15">
        <v>32.020000000000003</v>
      </c>
      <c r="D896" s="15">
        <v>26.25</v>
      </c>
      <c r="E896" s="15">
        <v>-11.58</v>
      </c>
      <c r="F896" s="15">
        <v>30</v>
      </c>
      <c r="G896" s="15">
        <f t="shared" si="187"/>
        <v>18.420000000000002</v>
      </c>
      <c r="H896" s="40">
        <f t="shared" si="188"/>
        <v>32.068035487070304</v>
      </c>
      <c r="I896" s="42">
        <f t="shared" si="189"/>
        <v>0.81857212645856925</v>
      </c>
      <c r="J896" s="7">
        <v>473.56</v>
      </c>
      <c r="L896" s="105">
        <v>1</v>
      </c>
      <c r="M896" s="40">
        <f t="shared" si="190"/>
        <v>0</v>
      </c>
      <c r="N896" s="40">
        <f t="shared" si="181"/>
        <v>32.068035487070304</v>
      </c>
      <c r="O896" s="40">
        <f t="shared" si="182"/>
        <v>18.420000000000005</v>
      </c>
      <c r="P896" s="40">
        <f t="shared" si="183"/>
        <v>26.25</v>
      </c>
      <c r="Q896" s="40">
        <f t="shared" si="191"/>
        <v>0</v>
      </c>
      <c r="R896" s="40">
        <f t="shared" si="192"/>
        <v>18.420000000000005</v>
      </c>
      <c r="S896" s="40">
        <f t="shared" si="193"/>
        <v>-1.4399999999999906</v>
      </c>
      <c r="T896" s="40">
        <f t="shared" si="184"/>
        <v>-101.58</v>
      </c>
      <c r="U896" s="40">
        <f t="shared" si="185"/>
        <v>0</v>
      </c>
      <c r="V896" s="13">
        <f t="shared" si="186"/>
        <v>1</v>
      </c>
      <c r="W896" s="7" t="s">
        <v>9735</v>
      </c>
      <c r="AB896"/>
      <c r="AO896" s="1">
        <v>1</v>
      </c>
      <c r="AP896" s="1">
        <v>0.9</v>
      </c>
    </row>
    <row r="897" spans="2:42" x14ac:dyDescent="0.25">
      <c r="B897" s="105" t="s">
        <v>9736</v>
      </c>
      <c r="C897" s="15">
        <v>34.78</v>
      </c>
      <c r="D897" s="15">
        <v>27.27</v>
      </c>
      <c r="E897" s="15">
        <v>-13.6</v>
      </c>
      <c r="F897" s="15">
        <v>30</v>
      </c>
      <c r="G897" s="15">
        <f t="shared" si="187"/>
        <v>16.399999999999999</v>
      </c>
      <c r="H897" s="40">
        <f t="shared" si="188"/>
        <v>31.821579156289523</v>
      </c>
      <c r="I897" s="42">
        <f t="shared" si="189"/>
        <v>0.85696564165044253</v>
      </c>
      <c r="J897" s="7">
        <v>472.89</v>
      </c>
      <c r="L897" s="105">
        <v>1</v>
      </c>
      <c r="M897" s="40">
        <f t="shared" si="190"/>
        <v>0</v>
      </c>
      <c r="N897" s="40">
        <f t="shared" si="181"/>
        <v>31.821579156289523</v>
      </c>
      <c r="O897" s="40">
        <f t="shared" si="182"/>
        <v>16.399999999999999</v>
      </c>
      <c r="P897" s="40">
        <f t="shared" si="183"/>
        <v>27.27</v>
      </c>
      <c r="Q897" s="40">
        <f t="shared" si="191"/>
        <v>0</v>
      </c>
      <c r="R897" s="40">
        <f t="shared" si="192"/>
        <v>16.399999999999999</v>
      </c>
      <c r="S897" s="40">
        <f t="shared" si="193"/>
        <v>-2.0200000000000067</v>
      </c>
      <c r="T897" s="40">
        <f t="shared" si="184"/>
        <v>-103.6</v>
      </c>
      <c r="U897" s="40">
        <f t="shared" si="185"/>
        <v>0</v>
      </c>
      <c r="V897" s="13">
        <f t="shared" si="186"/>
        <v>1</v>
      </c>
      <c r="W897" s="7" t="s">
        <v>9736</v>
      </c>
      <c r="AB897"/>
      <c r="AO897" s="1">
        <v>1</v>
      </c>
      <c r="AP897" s="1">
        <v>0.9</v>
      </c>
    </row>
    <row r="898" spans="2:42" x14ac:dyDescent="0.25">
      <c r="B898" s="105" t="s">
        <v>9737</v>
      </c>
      <c r="C898" s="15">
        <v>37.28</v>
      </c>
      <c r="D898" s="15">
        <v>26.63</v>
      </c>
      <c r="E898" s="15">
        <v>-13.78</v>
      </c>
      <c r="F898" s="15">
        <v>30</v>
      </c>
      <c r="G898" s="15">
        <f t="shared" si="187"/>
        <v>16.22</v>
      </c>
      <c r="H898" s="40">
        <f t="shared" si="188"/>
        <v>31.180848288653085</v>
      </c>
      <c r="I898" s="42">
        <f t="shared" si="189"/>
        <v>0.85404988836339102</v>
      </c>
      <c r="J898" s="7">
        <v>474.35</v>
      </c>
      <c r="L898" s="105">
        <v>1</v>
      </c>
      <c r="M898" s="40">
        <f t="shared" si="190"/>
        <v>0</v>
      </c>
      <c r="N898" s="40">
        <f t="shared" si="181"/>
        <v>31.180848288653085</v>
      </c>
      <c r="O898" s="40">
        <f t="shared" si="182"/>
        <v>16.220000000000002</v>
      </c>
      <c r="P898" s="40">
        <f t="shared" si="183"/>
        <v>26.63</v>
      </c>
      <c r="Q898" s="40">
        <f t="shared" si="191"/>
        <v>0</v>
      </c>
      <c r="R898" s="40">
        <f t="shared" si="192"/>
        <v>16.220000000000002</v>
      </c>
      <c r="S898" s="40">
        <f t="shared" si="193"/>
        <v>-0.17999999999999616</v>
      </c>
      <c r="T898" s="40">
        <f t="shared" si="184"/>
        <v>-103.78</v>
      </c>
      <c r="U898" s="40">
        <f t="shared" si="185"/>
        <v>0</v>
      </c>
      <c r="V898" s="13">
        <f t="shared" si="186"/>
        <v>1</v>
      </c>
      <c r="W898" s="7" t="s">
        <v>9737</v>
      </c>
      <c r="AB898"/>
      <c r="AO898" s="1">
        <v>1</v>
      </c>
      <c r="AP898" s="1">
        <v>0.9</v>
      </c>
    </row>
    <row r="899" spans="2:42" x14ac:dyDescent="0.25">
      <c r="B899" s="105" t="s">
        <v>9738</v>
      </c>
      <c r="C899" s="15">
        <v>33.28</v>
      </c>
      <c r="D899" s="15">
        <v>22.66</v>
      </c>
      <c r="E899" s="15">
        <v>-17.190000000000001</v>
      </c>
      <c r="F899" s="15">
        <v>30</v>
      </c>
      <c r="G899" s="15">
        <f t="shared" si="187"/>
        <v>12.809999999999999</v>
      </c>
      <c r="H899" s="40">
        <f t="shared" si="188"/>
        <v>26.030207452112247</v>
      </c>
      <c r="I899" s="42">
        <f t="shared" si="189"/>
        <v>0.87052706136466973</v>
      </c>
      <c r="J899" s="7">
        <v>472.36</v>
      </c>
      <c r="L899" s="105">
        <v>1</v>
      </c>
      <c r="M899" s="40">
        <f t="shared" si="190"/>
        <v>0</v>
      </c>
      <c r="N899" s="40">
        <f t="shared" si="181"/>
        <v>26.030207452112247</v>
      </c>
      <c r="O899" s="40">
        <f t="shared" si="182"/>
        <v>12.809999999999993</v>
      </c>
      <c r="P899" s="40">
        <f t="shared" si="183"/>
        <v>22.66</v>
      </c>
      <c r="Q899" s="40">
        <f t="shared" si="191"/>
        <v>0</v>
      </c>
      <c r="R899" s="40">
        <f t="shared" si="192"/>
        <v>12.809999999999993</v>
      </c>
      <c r="S899" s="40">
        <f t="shared" si="193"/>
        <v>-3.410000000000009</v>
      </c>
      <c r="T899" s="40">
        <f t="shared" si="184"/>
        <v>-107.19</v>
      </c>
      <c r="U899" s="40">
        <f t="shared" si="185"/>
        <v>0</v>
      </c>
      <c r="V899" s="13">
        <f t="shared" si="186"/>
        <v>1</v>
      </c>
      <c r="W899" s="7" t="s">
        <v>9738</v>
      </c>
      <c r="AB899"/>
      <c r="AO899" s="1">
        <v>1</v>
      </c>
      <c r="AP899" s="1">
        <v>0.9</v>
      </c>
    </row>
    <row r="900" spans="2:42" x14ac:dyDescent="0.25">
      <c r="B900" s="105" t="s">
        <v>9739</v>
      </c>
      <c r="C900" s="15">
        <v>35.97</v>
      </c>
      <c r="D900" s="15">
        <v>23.9</v>
      </c>
      <c r="E900" s="15">
        <v>-14.52</v>
      </c>
      <c r="F900" s="15">
        <v>30</v>
      </c>
      <c r="G900" s="15">
        <f t="shared" si="187"/>
        <v>15.48</v>
      </c>
      <c r="H900" s="40">
        <f t="shared" si="188"/>
        <v>28.475259436921728</v>
      </c>
      <c r="I900" s="42">
        <f t="shared" si="189"/>
        <v>0.83932510089831402</v>
      </c>
      <c r="J900" s="7">
        <v>472.9</v>
      </c>
      <c r="L900" s="105">
        <v>1</v>
      </c>
      <c r="M900" s="40">
        <f t="shared" si="190"/>
        <v>0</v>
      </c>
      <c r="N900" s="40">
        <f t="shared" ref="N900:N963" si="194">D900/I900</f>
        <v>28.475259436921728</v>
      </c>
      <c r="O900" s="40">
        <f t="shared" ref="O900:O963" si="195">N900*SIN(ACOS(I900))</f>
        <v>15.479999999999999</v>
      </c>
      <c r="P900" s="40">
        <f t="shared" ref="P900:P963" si="196">D900/L900</f>
        <v>23.9</v>
      </c>
      <c r="Q900" s="40">
        <f t="shared" si="191"/>
        <v>0</v>
      </c>
      <c r="R900" s="40">
        <f t="shared" si="192"/>
        <v>15.479999999999999</v>
      </c>
      <c r="S900" s="40">
        <f t="shared" si="193"/>
        <v>2.6700000000000053</v>
      </c>
      <c r="T900" s="40">
        <f t="shared" ref="T900:T963" si="197">G900-$X$4</f>
        <v>-104.52</v>
      </c>
      <c r="U900" s="40">
        <f t="shared" ref="U900:U963" si="198">IF(T900&gt;1,SQRT((D900)^2+(T900)^2),0)</f>
        <v>0</v>
      </c>
      <c r="V900" s="13">
        <f t="shared" ref="V900:V963" si="199">IF(U900&gt;0,D900/U900,1)</f>
        <v>1</v>
      </c>
      <c r="W900" s="7" t="s">
        <v>9739</v>
      </c>
      <c r="AB900"/>
      <c r="AO900" s="1">
        <v>1</v>
      </c>
      <c r="AP900" s="1">
        <v>0.9</v>
      </c>
    </row>
    <row r="901" spans="2:42" x14ac:dyDescent="0.25">
      <c r="B901" s="105" t="s">
        <v>9740</v>
      </c>
      <c r="C901" s="15">
        <v>38.29</v>
      </c>
      <c r="D901" s="15">
        <v>25.07</v>
      </c>
      <c r="E901" s="15">
        <v>-14.48</v>
      </c>
      <c r="F901" s="15">
        <v>30</v>
      </c>
      <c r="G901" s="15">
        <f t="shared" si="187"/>
        <v>15.52</v>
      </c>
      <c r="H901" s="40">
        <f t="shared" si="188"/>
        <v>29.485170849089549</v>
      </c>
      <c r="I901" s="42">
        <f t="shared" si="189"/>
        <v>0.85025791874541978</v>
      </c>
      <c r="J901" s="7">
        <v>472.16</v>
      </c>
      <c r="L901" s="105">
        <v>1</v>
      </c>
      <c r="M901" s="40">
        <f t="shared" si="190"/>
        <v>0</v>
      </c>
      <c r="N901" s="40">
        <f t="shared" si="194"/>
        <v>29.485170849089549</v>
      </c>
      <c r="O901" s="40">
        <f t="shared" si="195"/>
        <v>15.520000000000003</v>
      </c>
      <c r="P901" s="40">
        <f t="shared" si="196"/>
        <v>25.07</v>
      </c>
      <c r="Q901" s="40">
        <f t="shared" si="191"/>
        <v>0</v>
      </c>
      <c r="R901" s="40">
        <f t="shared" si="192"/>
        <v>15.520000000000003</v>
      </c>
      <c r="S901" s="40">
        <f t="shared" si="193"/>
        <v>4.0000000000004476E-2</v>
      </c>
      <c r="T901" s="40">
        <f t="shared" si="197"/>
        <v>-104.48</v>
      </c>
      <c r="U901" s="40">
        <f t="shared" si="198"/>
        <v>0</v>
      </c>
      <c r="V901" s="13">
        <f t="shared" si="199"/>
        <v>1</v>
      </c>
      <c r="W901" s="7" t="s">
        <v>9740</v>
      </c>
      <c r="AB901"/>
      <c r="AO901" s="1">
        <v>1</v>
      </c>
      <c r="AP901" s="1">
        <v>0.9</v>
      </c>
    </row>
    <row r="902" spans="2:42" x14ac:dyDescent="0.25">
      <c r="B902" s="105" t="s">
        <v>9741</v>
      </c>
      <c r="C902" s="15">
        <v>184.98</v>
      </c>
      <c r="D902" s="15">
        <v>113.14</v>
      </c>
      <c r="E902" s="15">
        <v>63.61</v>
      </c>
      <c r="F902" s="15">
        <v>30</v>
      </c>
      <c r="G902" s="15">
        <f t="shared" si="187"/>
        <v>93.61</v>
      </c>
      <c r="H902" s="40">
        <f t="shared" si="188"/>
        <v>146.84512828146529</v>
      </c>
      <c r="I902" s="42">
        <f t="shared" si="189"/>
        <v>0.77047159360397022</v>
      </c>
      <c r="J902" s="7">
        <v>464.59</v>
      </c>
      <c r="L902" s="105">
        <v>1</v>
      </c>
      <c r="M902" s="40">
        <f t="shared" si="190"/>
        <v>0</v>
      </c>
      <c r="N902" s="40">
        <f t="shared" si="194"/>
        <v>146.84512828146529</v>
      </c>
      <c r="O902" s="40">
        <f t="shared" si="195"/>
        <v>93.609999999999985</v>
      </c>
      <c r="P902" s="40">
        <f t="shared" si="196"/>
        <v>113.14</v>
      </c>
      <c r="Q902" s="40">
        <f t="shared" si="191"/>
        <v>0</v>
      </c>
      <c r="R902" s="40">
        <f t="shared" si="192"/>
        <v>93.609999999999985</v>
      </c>
      <c r="S902" s="40">
        <f t="shared" si="193"/>
        <v>78.089999999999975</v>
      </c>
      <c r="T902" s="40">
        <f t="shared" si="197"/>
        <v>-26.39</v>
      </c>
      <c r="U902" s="40">
        <f t="shared" si="198"/>
        <v>0</v>
      </c>
      <c r="V902" s="13">
        <f t="shared" si="199"/>
        <v>1</v>
      </c>
      <c r="W902" s="7" t="s">
        <v>9741</v>
      </c>
      <c r="AB902"/>
      <c r="AO902" s="1">
        <v>1</v>
      </c>
      <c r="AP902" s="1">
        <v>0.9</v>
      </c>
    </row>
    <row r="903" spans="2:42" x14ac:dyDescent="0.25">
      <c r="B903" s="105" t="s">
        <v>9742</v>
      </c>
      <c r="C903" s="15">
        <v>253.58</v>
      </c>
      <c r="D903" s="15">
        <v>170.33</v>
      </c>
      <c r="E903" s="15">
        <v>109.01</v>
      </c>
      <c r="F903" s="15">
        <v>30</v>
      </c>
      <c r="G903" s="15">
        <f t="shared" si="187"/>
        <v>139.01</v>
      </c>
      <c r="H903" s="40">
        <f t="shared" si="188"/>
        <v>219.85469974508163</v>
      </c>
      <c r="I903" s="42">
        <f t="shared" si="189"/>
        <v>0.77473895348835031</v>
      </c>
      <c r="J903" s="7">
        <v>460.31</v>
      </c>
      <c r="L903" s="105">
        <v>1</v>
      </c>
      <c r="M903" s="40">
        <f t="shared" si="190"/>
        <v>0</v>
      </c>
      <c r="N903" s="40">
        <f t="shared" si="194"/>
        <v>219.85469974508163</v>
      </c>
      <c r="O903" s="40">
        <f t="shared" si="195"/>
        <v>139.00999999999996</v>
      </c>
      <c r="P903" s="40">
        <f t="shared" si="196"/>
        <v>170.33</v>
      </c>
      <c r="Q903" s="40">
        <f t="shared" si="191"/>
        <v>0</v>
      </c>
      <c r="R903" s="40">
        <f t="shared" si="192"/>
        <v>139.00999999999996</v>
      </c>
      <c r="S903" s="40">
        <f t="shared" si="193"/>
        <v>45.399999999999977</v>
      </c>
      <c r="T903" s="40">
        <f t="shared" si="197"/>
        <v>19.009999999999991</v>
      </c>
      <c r="U903" s="40">
        <f t="shared" si="198"/>
        <v>171.38754038727552</v>
      </c>
      <c r="V903" s="13">
        <f t="shared" si="199"/>
        <v>0.99382953752130498</v>
      </c>
      <c r="W903" s="7" t="s">
        <v>9742</v>
      </c>
      <c r="AB903"/>
      <c r="AO903" s="1">
        <v>1</v>
      </c>
      <c r="AP903" s="1">
        <v>0.9</v>
      </c>
    </row>
    <row r="904" spans="2:42" x14ac:dyDescent="0.25">
      <c r="B904" s="105" t="s">
        <v>9743</v>
      </c>
      <c r="C904" s="15">
        <v>212.61</v>
      </c>
      <c r="D904" s="15">
        <v>156.28</v>
      </c>
      <c r="E904" s="15">
        <v>116.01</v>
      </c>
      <c r="F904" s="15">
        <v>30</v>
      </c>
      <c r="G904" s="15">
        <f t="shared" si="187"/>
        <v>146.01</v>
      </c>
      <c r="H904" s="40">
        <f t="shared" si="188"/>
        <v>213.8746326706372</v>
      </c>
      <c r="I904" s="42">
        <f t="shared" si="189"/>
        <v>0.73070844376699962</v>
      </c>
      <c r="J904" s="7">
        <v>462.68</v>
      </c>
      <c r="L904" s="105">
        <v>1</v>
      </c>
      <c r="M904" s="40">
        <f t="shared" si="190"/>
        <v>0</v>
      </c>
      <c r="N904" s="40">
        <f t="shared" si="194"/>
        <v>213.8746326706372</v>
      </c>
      <c r="O904" s="40">
        <f t="shared" si="195"/>
        <v>146.00999999999993</v>
      </c>
      <c r="P904" s="40">
        <f t="shared" si="196"/>
        <v>156.28</v>
      </c>
      <c r="Q904" s="40">
        <f t="shared" si="191"/>
        <v>0</v>
      </c>
      <c r="R904" s="40">
        <f t="shared" si="192"/>
        <v>146.00999999999993</v>
      </c>
      <c r="S904" s="40">
        <f t="shared" si="193"/>
        <v>6.9999999999999716</v>
      </c>
      <c r="T904" s="40">
        <f t="shared" si="197"/>
        <v>26.009999999999991</v>
      </c>
      <c r="U904" s="40">
        <f t="shared" si="198"/>
        <v>158.42966420465581</v>
      </c>
      <c r="V904" s="13">
        <f t="shared" si="199"/>
        <v>0.98643142863776501</v>
      </c>
      <c r="W904" s="7" t="s">
        <v>9743</v>
      </c>
      <c r="AB904"/>
      <c r="AO904" s="1">
        <v>1</v>
      </c>
      <c r="AP904" s="1">
        <v>0.9</v>
      </c>
    </row>
    <row r="905" spans="2:42" x14ac:dyDescent="0.25">
      <c r="B905" s="105" t="s">
        <v>9744</v>
      </c>
      <c r="C905" s="15">
        <v>244.58</v>
      </c>
      <c r="D905" s="15">
        <v>170.06</v>
      </c>
      <c r="E905" s="15">
        <v>91.93</v>
      </c>
      <c r="F905" s="15">
        <v>30</v>
      </c>
      <c r="G905" s="15">
        <f t="shared" si="187"/>
        <v>121.93</v>
      </c>
      <c r="H905" s="40">
        <f t="shared" si="188"/>
        <v>209.25421979018728</v>
      </c>
      <c r="I905" s="42">
        <f t="shared" si="189"/>
        <v>0.81269567787217811</v>
      </c>
      <c r="J905" s="7">
        <v>462.6</v>
      </c>
      <c r="L905" s="105">
        <v>1</v>
      </c>
      <c r="M905" s="40">
        <f t="shared" si="190"/>
        <v>0</v>
      </c>
      <c r="N905" s="40">
        <f t="shared" si="194"/>
        <v>209.25421979018728</v>
      </c>
      <c r="O905" s="40">
        <f t="shared" si="195"/>
        <v>121.93000000000004</v>
      </c>
      <c r="P905" s="40">
        <f t="shared" si="196"/>
        <v>170.06</v>
      </c>
      <c r="Q905" s="40">
        <f t="shared" si="191"/>
        <v>0</v>
      </c>
      <c r="R905" s="40">
        <f t="shared" si="192"/>
        <v>121.93000000000004</v>
      </c>
      <c r="S905" s="40">
        <f t="shared" si="193"/>
        <v>-24.079999999999899</v>
      </c>
      <c r="T905" s="40">
        <f t="shared" si="197"/>
        <v>1.9300000000000068</v>
      </c>
      <c r="U905" s="40">
        <f t="shared" si="198"/>
        <v>170.07095137030311</v>
      </c>
      <c r="V905" s="13">
        <f t="shared" si="199"/>
        <v>0.99993560704979378</v>
      </c>
      <c r="W905" s="7" t="s">
        <v>9744</v>
      </c>
      <c r="AB905"/>
      <c r="AO905" s="1">
        <v>1</v>
      </c>
      <c r="AP905" s="1">
        <v>0.9</v>
      </c>
    </row>
    <row r="906" spans="2:42" x14ac:dyDescent="0.25">
      <c r="B906" s="105" t="s">
        <v>9745</v>
      </c>
      <c r="C906" s="15">
        <v>210.29</v>
      </c>
      <c r="D906" s="15">
        <v>136.11000000000001</v>
      </c>
      <c r="E906" s="15">
        <v>75.459999999999994</v>
      </c>
      <c r="F906" s="15">
        <v>30</v>
      </c>
      <c r="G906" s="15">
        <f t="shared" si="187"/>
        <v>105.46</v>
      </c>
      <c r="H906" s="40">
        <f t="shared" si="188"/>
        <v>172.18520174509774</v>
      </c>
      <c r="I906" s="42">
        <f t="shared" si="189"/>
        <v>0.79048605002360595</v>
      </c>
      <c r="J906" s="7">
        <v>464.68</v>
      </c>
      <c r="L906" s="105">
        <v>1</v>
      </c>
      <c r="M906" s="40">
        <f t="shared" si="190"/>
        <v>0</v>
      </c>
      <c r="N906" s="40">
        <f t="shared" si="194"/>
        <v>172.18520174509774</v>
      </c>
      <c r="O906" s="40">
        <f t="shared" si="195"/>
        <v>105.46000000000002</v>
      </c>
      <c r="P906" s="40">
        <f t="shared" si="196"/>
        <v>136.11000000000001</v>
      </c>
      <c r="Q906" s="40">
        <f t="shared" si="191"/>
        <v>0</v>
      </c>
      <c r="R906" s="40">
        <f t="shared" si="192"/>
        <v>105.46000000000002</v>
      </c>
      <c r="S906" s="40">
        <f t="shared" si="193"/>
        <v>-16.470000000000013</v>
      </c>
      <c r="T906" s="40">
        <f t="shared" si="197"/>
        <v>-14.540000000000006</v>
      </c>
      <c r="U906" s="40">
        <f t="shared" si="198"/>
        <v>0</v>
      </c>
      <c r="V906" s="13">
        <f t="shared" si="199"/>
        <v>1</v>
      </c>
      <c r="W906" s="7" t="s">
        <v>9745</v>
      </c>
      <c r="AB906"/>
      <c r="AO906" s="1">
        <v>1</v>
      </c>
      <c r="AP906" s="1">
        <v>0.9</v>
      </c>
    </row>
    <row r="907" spans="2:42" x14ac:dyDescent="0.25">
      <c r="B907" s="105" t="s">
        <v>9746</v>
      </c>
      <c r="C907" s="15">
        <v>208.48</v>
      </c>
      <c r="D907" s="15">
        <v>153.37</v>
      </c>
      <c r="E907" s="15">
        <v>88.6</v>
      </c>
      <c r="F907" s="15">
        <v>30</v>
      </c>
      <c r="G907" s="15">
        <f t="shared" si="187"/>
        <v>118.6</v>
      </c>
      <c r="H907" s="40">
        <f t="shared" si="188"/>
        <v>193.87706646223015</v>
      </c>
      <c r="I907" s="42">
        <f t="shared" si="189"/>
        <v>0.79106829290651837</v>
      </c>
      <c r="J907" s="7">
        <v>464.26</v>
      </c>
      <c r="L907" s="105">
        <v>1</v>
      </c>
      <c r="M907" s="40">
        <f t="shared" si="190"/>
        <v>0</v>
      </c>
      <c r="N907" s="40">
        <f t="shared" si="194"/>
        <v>193.87706646223015</v>
      </c>
      <c r="O907" s="40">
        <f t="shared" si="195"/>
        <v>118.60000000000001</v>
      </c>
      <c r="P907" s="40">
        <f t="shared" si="196"/>
        <v>153.37</v>
      </c>
      <c r="Q907" s="40">
        <f t="shared" si="191"/>
        <v>0</v>
      </c>
      <c r="R907" s="40">
        <f t="shared" si="192"/>
        <v>118.60000000000001</v>
      </c>
      <c r="S907" s="40">
        <f t="shared" si="193"/>
        <v>13.139999999999986</v>
      </c>
      <c r="T907" s="40">
        <f t="shared" si="197"/>
        <v>-1.4000000000000057</v>
      </c>
      <c r="U907" s="40">
        <f t="shared" si="198"/>
        <v>0</v>
      </c>
      <c r="V907" s="13">
        <f t="shared" si="199"/>
        <v>1</v>
      </c>
      <c r="W907" s="7" t="s">
        <v>9746</v>
      </c>
      <c r="AB907"/>
      <c r="AO907" s="1">
        <v>1</v>
      </c>
      <c r="AP907" s="1">
        <v>0.9</v>
      </c>
    </row>
    <row r="908" spans="2:42" x14ac:dyDescent="0.25">
      <c r="B908" s="105" t="s">
        <v>9747</v>
      </c>
      <c r="C908" s="15">
        <v>219.89</v>
      </c>
      <c r="D908" s="15">
        <v>152.66</v>
      </c>
      <c r="E908" s="15">
        <v>87.31</v>
      </c>
      <c r="F908" s="15">
        <v>30</v>
      </c>
      <c r="G908" s="15">
        <f t="shared" si="187"/>
        <v>117.31</v>
      </c>
      <c r="H908" s="40">
        <f t="shared" si="188"/>
        <v>192.52717132913992</v>
      </c>
      <c r="I908" s="42">
        <f t="shared" si="189"/>
        <v>0.79292703957622712</v>
      </c>
      <c r="J908" s="7">
        <v>463.98</v>
      </c>
      <c r="L908" s="105">
        <v>1</v>
      </c>
      <c r="M908" s="40">
        <f t="shared" si="190"/>
        <v>0</v>
      </c>
      <c r="N908" s="40">
        <f t="shared" si="194"/>
        <v>192.52717132913992</v>
      </c>
      <c r="O908" s="40">
        <f t="shared" si="195"/>
        <v>117.31</v>
      </c>
      <c r="P908" s="40">
        <f t="shared" si="196"/>
        <v>152.66</v>
      </c>
      <c r="Q908" s="40">
        <f t="shared" si="191"/>
        <v>0</v>
      </c>
      <c r="R908" s="40">
        <f t="shared" si="192"/>
        <v>117.31</v>
      </c>
      <c r="S908" s="40">
        <f t="shared" si="193"/>
        <v>-1.2900000000000063</v>
      </c>
      <c r="T908" s="40">
        <f t="shared" si="197"/>
        <v>-2.6899999999999977</v>
      </c>
      <c r="U908" s="40">
        <f t="shared" si="198"/>
        <v>0</v>
      </c>
      <c r="V908" s="13">
        <f t="shared" si="199"/>
        <v>1</v>
      </c>
      <c r="W908" s="7" t="s">
        <v>9747</v>
      </c>
      <c r="AB908"/>
      <c r="AO908" s="1">
        <v>1</v>
      </c>
      <c r="AP908" s="1">
        <v>0.9</v>
      </c>
    </row>
    <row r="909" spans="2:42" x14ac:dyDescent="0.25">
      <c r="B909" s="105" t="s">
        <v>9748</v>
      </c>
      <c r="C909" s="15">
        <v>188.91</v>
      </c>
      <c r="D909" s="15">
        <v>144.27000000000001</v>
      </c>
      <c r="E909" s="15">
        <v>87.46</v>
      </c>
      <c r="F909" s="15">
        <v>30</v>
      </c>
      <c r="G909" s="15">
        <f t="shared" si="187"/>
        <v>117.46</v>
      </c>
      <c r="H909" s="40">
        <f t="shared" si="188"/>
        <v>186.03947027445548</v>
      </c>
      <c r="I909" s="42">
        <f t="shared" si="189"/>
        <v>0.77548059982736517</v>
      </c>
      <c r="J909" s="7">
        <v>465.52</v>
      </c>
      <c r="L909" s="105">
        <v>1</v>
      </c>
      <c r="M909" s="40">
        <f t="shared" si="190"/>
        <v>0</v>
      </c>
      <c r="N909" s="40">
        <f t="shared" si="194"/>
        <v>186.03947027445548</v>
      </c>
      <c r="O909" s="40">
        <f t="shared" si="195"/>
        <v>117.46</v>
      </c>
      <c r="P909" s="40">
        <f t="shared" si="196"/>
        <v>144.27000000000001</v>
      </c>
      <c r="Q909" s="40">
        <f t="shared" si="191"/>
        <v>0</v>
      </c>
      <c r="R909" s="40">
        <f t="shared" si="192"/>
        <v>117.46</v>
      </c>
      <c r="S909" s="40">
        <f t="shared" si="193"/>
        <v>0.14999999999999147</v>
      </c>
      <c r="T909" s="40">
        <f t="shared" si="197"/>
        <v>-2.5400000000000063</v>
      </c>
      <c r="U909" s="40">
        <f t="shared" si="198"/>
        <v>0</v>
      </c>
      <c r="V909" s="13">
        <f t="shared" si="199"/>
        <v>1</v>
      </c>
      <c r="W909" s="7" t="s">
        <v>9748</v>
      </c>
      <c r="AB909"/>
      <c r="AO909" s="1">
        <v>1</v>
      </c>
      <c r="AP909" s="1">
        <v>0.9</v>
      </c>
    </row>
    <row r="910" spans="2:42" x14ac:dyDescent="0.25">
      <c r="B910" s="105" t="s">
        <v>9749</v>
      </c>
      <c r="C910" s="15">
        <v>216.29</v>
      </c>
      <c r="D910" s="15">
        <v>148.6</v>
      </c>
      <c r="E910" s="15">
        <v>88.52</v>
      </c>
      <c r="F910" s="15">
        <v>30</v>
      </c>
      <c r="G910" s="15">
        <f t="shared" si="187"/>
        <v>118.52</v>
      </c>
      <c r="H910" s="40">
        <f t="shared" si="188"/>
        <v>190.07616999508383</v>
      </c>
      <c r="I910" s="42">
        <f t="shared" si="189"/>
        <v>0.78179184694137838</v>
      </c>
      <c r="J910" s="7">
        <v>465.51</v>
      </c>
      <c r="L910" s="105">
        <v>1</v>
      </c>
      <c r="M910" s="40">
        <f t="shared" si="190"/>
        <v>0</v>
      </c>
      <c r="N910" s="40">
        <f t="shared" si="194"/>
        <v>190.07616999508383</v>
      </c>
      <c r="O910" s="40">
        <f t="shared" si="195"/>
        <v>118.52000000000001</v>
      </c>
      <c r="P910" s="40">
        <f t="shared" si="196"/>
        <v>148.6</v>
      </c>
      <c r="Q910" s="40">
        <f t="shared" si="191"/>
        <v>0</v>
      </c>
      <c r="R910" s="40">
        <f t="shared" si="192"/>
        <v>118.52000000000001</v>
      </c>
      <c r="S910" s="40">
        <f t="shared" si="193"/>
        <v>1.0600000000000165</v>
      </c>
      <c r="T910" s="40">
        <f t="shared" si="197"/>
        <v>-1.480000000000004</v>
      </c>
      <c r="U910" s="40">
        <f t="shared" si="198"/>
        <v>0</v>
      </c>
      <c r="V910" s="13">
        <f t="shared" si="199"/>
        <v>1</v>
      </c>
      <c r="W910" s="7" t="s">
        <v>9749</v>
      </c>
      <c r="AB910"/>
      <c r="AO910" s="1">
        <v>1</v>
      </c>
      <c r="AP910" s="1">
        <v>0.9</v>
      </c>
    </row>
    <row r="911" spans="2:42" x14ac:dyDescent="0.25">
      <c r="B911" s="105" t="s">
        <v>9750</v>
      </c>
      <c r="C911" s="15">
        <v>205.65</v>
      </c>
      <c r="D911" s="15">
        <v>144.41</v>
      </c>
      <c r="E911" s="15">
        <v>87.33</v>
      </c>
      <c r="F911" s="15">
        <v>30</v>
      </c>
      <c r="G911" s="15">
        <f t="shared" si="187"/>
        <v>117.33</v>
      </c>
      <c r="H911" s="40">
        <f t="shared" si="188"/>
        <v>186.06605547493075</v>
      </c>
      <c r="I911" s="42">
        <f t="shared" si="189"/>
        <v>0.77612221977509921</v>
      </c>
      <c r="J911" s="7">
        <v>464.98</v>
      </c>
      <c r="L911" s="105">
        <v>1</v>
      </c>
      <c r="M911" s="40">
        <f t="shared" si="190"/>
        <v>0</v>
      </c>
      <c r="N911" s="40">
        <f t="shared" si="194"/>
        <v>186.06605547493075</v>
      </c>
      <c r="O911" s="40">
        <f t="shared" si="195"/>
        <v>117.33000000000001</v>
      </c>
      <c r="P911" s="40">
        <f t="shared" si="196"/>
        <v>144.41</v>
      </c>
      <c r="Q911" s="40">
        <f t="shared" si="191"/>
        <v>0</v>
      </c>
      <c r="R911" s="40">
        <f t="shared" si="192"/>
        <v>117.33000000000001</v>
      </c>
      <c r="S911" s="40">
        <f t="shared" si="193"/>
        <v>-1.1899999999999977</v>
      </c>
      <c r="T911" s="40">
        <f t="shared" si="197"/>
        <v>-2.6700000000000017</v>
      </c>
      <c r="U911" s="40">
        <f t="shared" si="198"/>
        <v>0</v>
      </c>
      <c r="V911" s="13">
        <f t="shared" si="199"/>
        <v>1</v>
      </c>
      <c r="W911" s="7" t="s">
        <v>9750</v>
      </c>
      <c r="AB911"/>
      <c r="AO911" s="1">
        <v>1</v>
      </c>
      <c r="AP911" s="1">
        <v>0.9</v>
      </c>
    </row>
    <row r="912" spans="2:42" x14ac:dyDescent="0.25">
      <c r="B912" s="105" t="s">
        <v>9751</v>
      </c>
      <c r="C912" s="15">
        <v>209.52</v>
      </c>
      <c r="D912" s="15">
        <v>142.31</v>
      </c>
      <c r="E912" s="15">
        <v>84.33</v>
      </c>
      <c r="F912" s="15">
        <v>30</v>
      </c>
      <c r="G912" s="15">
        <f t="shared" si="187"/>
        <v>114.33</v>
      </c>
      <c r="H912" s="40">
        <f t="shared" si="188"/>
        <v>182.54721307102994</v>
      </c>
      <c r="I912" s="42">
        <f t="shared" si="189"/>
        <v>0.77957914342207202</v>
      </c>
      <c r="J912" s="7">
        <v>465.88</v>
      </c>
      <c r="L912" s="105">
        <v>1</v>
      </c>
      <c r="M912" s="40">
        <f t="shared" si="190"/>
        <v>0</v>
      </c>
      <c r="N912" s="40">
        <f t="shared" si="194"/>
        <v>182.54721307102994</v>
      </c>
      <c r="O912" s="40">
        <f t="shared" si="195"/>
        <v>114.33000000000001</v>
      </c>
      <c r="P912" s="40">
        <f t="shared" si="196"/>
        <v>142.31</v>
      </c>
      <c r="Q912" s="40">
        <f t="shared" si="191"/>
        <v>0</v>
      </c>
      <c r="R912" s="40">
        <f t="shared" si="192"/>
        <v>114.33000000000001</v>
      </c>
      <c r="S912" s="40">
        <f t="shared" si="193"/>
        <v>-3</v>
      </c>
      <c r="T912" s="40">
        <f t="shared" si="197"/>
        <v>-5.6700000000000017</v>
      </c>
      <c r="U912" s="40">
        <f t="shared" si="198"/>
        <v>0</v>
      </c>
      <c r="V912" s="13">
        <f t="shared" si="199"/>
        <v>1</v>
      </c>
      <c r="W912" s="7" t="s">
        <v>9751</v>
      </c>
      <c r="AB912"/>
      <c r="AO912" s="1">
        <v>1</v>
      </c>
      <c r="AP912" s="1">
        <v>0.9</v>
      </c>
    </row>
    <row r="913" spans="2:42" x14ac:dyDescent="0.25">
      <c r="B913" s="105" t="s">
        <v>9752</v>
      </c>
      <c r="C913" s="15">
        <v>236.29</v>
      </c>
      <c r="D913" s="15">
        <v>158.57</v>
      </c>
      <c r="E913" s="15">
        <v>91.49</v>
      </c>
      <c r="F913" s="15">
        <v>30</v>
      </c>
      <c r="G913" s="15">
        <f t="shared" si="187"/>
        <v>121.49</v>
      </c>
      <c r="H913" s="40">
        <f t="shared" si="188"/>
        <v>199.760519122273</v>
      </c>
      <c r="I913" s="42">
        <f t="shared" si="189"/>
        <v>0.79380050020264326</v>
      </c>
      <c r="J913" s="7">
        <v>462.27</v>
      </c>
      <c r="L913" s="105">
        <v>1</v>
      </c>
      <c r="M913" s="40">
        <f t="shared" si="190"/>
        <v>0</v>
      </c>
      <c r="N913" s="40">
        <f t="shared" si="194"/>
        <v>199.760519122273</v>
      </c>
      <c r="O913" s="40">
        <f t="shared" si="195"/>
        <v>121.49000000000001</v>
      </c>
      <c r="P913" s="40">
        <f t="shared" si="196"/>
        <v>158.57</v>
      </c>
      <c r="Q913" s="40">
        <f t="shared" si="191"/>
        <v>0</v>
      </c>
      <c r="R913" s="40">
        <f t="shared" si="192"/>
        <v>121.49000000000001</v>
      </c>
      <c r="S913" s="40">
        <f t="shared" si="193"/>
        <v>7.1599999999999966</v>
      </c>
      <c r="T913" s="40">
        <f t="shared" si="197"/>
        <v>1.4899999999999949</v>
      </c>
      <c r="U913" s="40">
        <f t="shared" si="198"/>
        <v>158.57700022386601</v>
      </c>
      <c r="V913" s="13">
        <f t="shared" si="199"/>
        <v>0.99995585599515613</v>
      </c>
      <c r="W913" s="7" t="s">
        <v>9752</v>
      </c>
      <c r="AB913"/>
      <c r="AO913" s="1">
        <v>1</v>
      </c>
      <c r="AP913" s="1">
        <v>0.9</v>
      </c>
    </row>
    <row r="914" spans="2:42" x14ac:dyDescent="0.25">
      <c r="B914" s="105" t="s">
        <v>9753</v>
      </c>
      <c r="C914" s="15">
        <v>228.42</v>
      </c>
      <c r="D914" s="15">
        <v>165.14</v>
      </c>
      <c r="E914" s="15">
        <v>89.72</v>
      </c>
      <c r="F914" s="15">
        <v>30</v>
      </c>
      <c r="G914" s="15">
        <f t="shared" si="187"/>
        <v>119.72</v>
      </c>
      <c r="H914" s="40">
        <f t="shared" si="188"/>
        <v>203.97082634533791</v>
      </c>
      <c r="I914" s="42">
        <f t="shared" si="189"/>
        <v>0.80962558694744702</v>
      </c>
      <c r="J914" s="7">
        <v>463.33</v>
      </c>
      <c r="L914" s="105">
        <v>1</v>
      </c>
      <c r="M914" s="40">
        <f t="shared" si="190"/>
        <v>0</v>
      </c>
      <c r="N914" s="40">
        <f t="shared" si="194"/>
        <v>203.97082634533791</v>
      </c>
      <c r="O914" s="40">
        <f t="shared" si="195"/>
        <v>119.71999999999996</v>
      </c>
      <c r="P914" s="40">
        <f t="shared" si="196"/>
        <v>165.14</v>
      </c>
      <c r="Q914" s="40">
        <f t="shared" si="191"/>
        <v>0</v>
      </c>
      <c r="R914" s="40">
        <f t="shared" si="192"/>
        <v>119.71999999999996</v>
      </c>
      <c r="S914" s="40">
        <f t="shared" si="193"/>
        <v>-1.7700000000000529</v>
      </c>
      <c r="T914" s="40">
        <f t="shared" si="197"/>
        <v>-0.28000000000000114</v>
      </c>
      <c r="U914" s="40">
        <f t="shared" si="198"/>
        <v>0</v>
      </c>
      <c r="V914" s="13">
        <f t="shared" si="199"/>
        <v>1</v>
      </c>
      <c r="W914" s="7" t="s">
        <v>9753</v>
      </c>
      <c r="AB914"/>
      <c r="AO914" s="1">
        <v>1</v>
      </c>
      <c r="AP914" s="1">
        <v>0.9</v>
      </c>
    </row>
    <row r="915" spans="2:42" x14ac:dyDescent="0.25">
      <c r="B915" s="105" t="s">
        <v>9754</v>
      </c>
      <c r="C915" s="15">
        <v>200.85</v>
      </c>
      <c r="D915" s="15">
        <v>139.15</v>
      </c>
      <c r="E915" s="15">
        <v>81.81</v>
      </c>
      <c r="F915" s="15">
        <v>30</v>
      </c>
      <c r="G915" s="15">
        <f t="shared" si="187"/>
        <v>111.81</v>
      </c>
      <c r="H915" s="40">
        <f t="shared" si="188"/>
        <v>178.50545817985511</v>
      </c>
      <c r="I915" s="42">
        <f t="shared" si="189"/>
        <v>0.77952798429165071</v>
      </c>
      <c r="J915" s="7">
        <v>465.43</v>
      </c>
      <c r="L915" s="105">
        <v>1</v>
      </c>
      <c r="M915" s="40">
        <f t="shared" si="190"/>
        <v>0</v>
      </c>
      <c r="N915" s="40">
        <f t="shared" si="194"/>
        <v>178.50545817985511</v>
      </c>
      <c r="O915" s="40">
        <f t="shared" si="195"/>
        <v>111.80999999999999</v>
      </c>
      <c r="P915" s="40">
        <f t="shared" si="196"/>
        <v>139.15</v>
      </c>
      <c r="Q915" s="40">
        <f t="shared" si="191"/>
        <v>0</v>
      </c>
      <c r="R915" s="40">
        <f t="shared" si="192"/>
        <v>111.80999999999999</v>
      </c>
      <c r="S915" s="40">
        <f t="shared" si="193"/>
        <v>-7.9099999999999682</v>
      </c>
      <c r="T915" s="40">
        <f t="shared" si="197"/>
        <v>-8.1899999999999977</v>
      </c>
      <c r="U915" s="40">
        <f t="shared" si="198"/>
        <v>0</v>
      </c>
      <c r="V915" s="13">
        <f t="shared" si="199"/>
        <v>1</v>
      </c>
      <c r="W915" s="7" t="s">
        <v>9754</v>
      </c>
      <c r="AB915"/>
      <c r="AO915" s="1">
        <v>1</v>
      </c>
      <c r="AP915" s="1">
        <v>0.9</v>
      </c>
    </row>
    <row r="916" spans="2:42" x14ac:dyDescent="0.25">
      <c r="B916" s="105" t="s">
        <v>9755</v>
      </c>
      <c r="C916" s="15">
        <v>210.24</v>
      </c>
      <c r="D916" s="15">
        <v>143.96</v>
      </c>
      <c r="E916" s="15">
        <v>85.61</v>
      </c>
      <c r="F916" s="15">
        <v>30</v>
      </c>
      <c r="G916" s="15">
        <f t="shared" si="187"/>
        <v>115.61</v>
      </c>
      <c r="H916" s="40">
        <f t="shared" si="188"/>
        <v>184.63519084941527</v>
      </c>
      <c r="I916" s="42">
        <f t="shared" si="189"/>
        <v>0.77969968421356295</v>
      </c>
      <c r="J916" s="7">
        <v>464.56</v>
      </c>
      <c r="L916" s="105">
        <v>1</v>
      </c>
      <c r="M916" s="40">
        <f t="shared" si="190"/>
        <v>0</v>
      </c>
      <c r="N916" s="40">
        <f t="shared" si="194"/>
        <v>184.63519084941527</v>
      </c>
      <c r="O916" s="40">
        <f t="shared" si="195"/>
        <v>115.60999999999999</v>
      </c>
      <c r="P916" s="40">
        <f t="shared" si="196"/>
        <v>143.96</v>
      </c>
      <c r="Q916" s="40">
        <f t="shared" si="191"/>
        <v>0</v>
      </c>
      <c r="R916" s="40">
        <f t="shared" si="192"/>
        <v>115.60999999999999</v>
      </c>
      <c r="S916" s="40">
        <f t="shared" si="193"/>
        <v>3.7999999999999972</v>
      </c>
      <c r="T916" s="40">
        <f t="shared" si="197"/>
        <v>-4.3900000000000006</v>
      </c>
      <c r="U916" s="40">
        <f t="shared" si="198"/>
        <v>0</v>
      </c>
      <c r="V916" s="13">
        <f t="shared" si="199"/>
        <v>1</v>
      </c>
      <c r="W916" s="7" t="s">
        <v>9755</v>
      </c>
      <c r="AB916"/>
      <c r="AO916" s="1">
        <v>1</v>
      </c>
      <c r="AP916" s="1">
        <v>0.9</v>
      </c>
    </row>
    <row r="917" spans="2:42" x14ac:dyDescent="0.25">
      <c r="B917" s="105" t="s">
        <v>9756</v>
      </c>
      <c r="C917" s="15">
        <v>222.99</v>
      </c>
      <c r="D917" s="15">
        <v>153.9</v>
      </c>
      <c r="E917" s="15">
        <v>87.66</v>
      </c>
      <c r="F917" s="15">
        <v>30</v>
      </c>
      <c r="G917" s="15">
        <f t="shared" si="187"/>
        <v>117.66</v>
      </c>
      <c r="H917" s="40">
        <f t="shared" si="188"/>
        <v>193.72425145035405</v>
      </c>
      <c r="I917" s="42">
        <f t="shared" si="189"/>
        <v>0.79442815676301715</v>
      </c>
      <c r="J917" s="7">
        <v>464.74</v>
      </c>
      <c r="L917" s="105">
        <v>1</v>
      </c>
      <c r="M917" s="40">
        <f t="shared" si="190"/>
        <v>0</v>
      </c>
      <c r="N917" s="40">
        <f t="shared" si="194"/>
        <v>193.72425145035405</v>
      </c>
      <c r="O917" s="40">
        <f t="shared" si="195"/>
        <v>117.65999999999997</v>
      </c>
      <c r="P917" s="40">
        <f t="shared" si="196"/>
        <v>153.9</v>
      </c>
      <c r="Q917" s="40">
        <f t="shared" si="191"/>
        <v>0</v>
      </c>
      <c r="R917" s="40">
        <f t="shared" si="192"/>
        <v>117.65999999999997</v>
      </c>
      <c r="S917" s="40">
        <f t="shared" si="193"/>
        <v>2.0499999999999829</v>
      </c>
      <c r="T917" s="40">
        <f t="shared" si="197"/>
        <v>-2.3400000000000034</v>
      </c>
      <c r="U917" s="40">
        <f t="shared" si="198"/>
        <v>0</v>
      </c>
      <c r="V917" s="13">
        <f t="shared" si="199"/>
        <v>1</v>
      </c>
      <c r="W917" s="7" t="s">
        <v>9756</v>
      </c>
      <c r="AB917"/>
      <c r="AO917" s="1">
        <v>1</v>
      </c>
      <c r="AP917" s="1">
        <v>0.9</v>
      </c>
    </row>
    <row r="918" spans="2:42" x14ac:dyDescent="0.25">
      <c r="B918" s="105" t="s">
        <v>9757</v>
      </c>
      <c r="C918" s="15">
        <v>223.42</v>
      </c>
      <c r="D918" s="15">
        <v>164.16</v>
      </c>
      <c r="E918" s="15">
        <v>92.09</v>
      </c>
      <c r="F918" s="15">
        <v>30</v>
      </c>
      <c r="G918" s="15">
        <f t="shared" si="187"/>
        <v>122.09</v>
      </c>
      <c r="H918" s="40">
        <f t="shared" si="188"/>
        <v>204.58365941589764</v>
      </c>
      <c r="I918" s="42">
        <f t="shared" si="189"/>
        <v>0.80241012634483933</v>
      </c>
      <c r="J918" s="7">
        <v>466.5</v>
      </c>
      <c r="L918" s="105">
        <v>1</v>
      </c>
      <c r="M918" s="40">
        <f t="shared" si="190"/>
        <v>0</v>
      </c>
      <c r="N918" s="40">
        <f t="shared" si="194"/>
        <v>204.58365941589764</v>
      </c>
      <c r="O918" s="40">
        <f t="shared" si="195"/>
        <v>122.08999999999999</v>
      </c>
      <c r="P918" s="40">
        <f t="shared" si="196"/>
        <v>164.16</v>
      </c>
      <c r="Q918" s="40">
        <f t="shared" si="191"/>
        <v>0</v>
      </c>
      <c r="R918" s="40">
        <f t="shared" si="192"/>
        <v>122.08999999999999</v>
      </c>
      <c r="S918" s="40">
        <f t="shared" si="193"/>
        <v>4.430000000000021</v>
      </c>
      <c r="T918" s="40">
        <f t="shared" si="197"/>
        <v>2.0900000000000034</v>
      </c>
      <c r="U918" s="40">
        <f t="shared" si="198"/>
        <v>164.17330385906229</v>
      </c>
      <c r="V918" s="13">
        <f t="shared" si="199"/>
        <v>0.99991896454082629</v>
      </c>
      <c r="W918" s="7" t="s">
        <v>9757</v>
      </c>
      <c r="AB918"/>
      <c r="AO918" s="1">
        <v>1</v>
      </c>
      <c r="AP918" s="1">
        <v>0.9</v>
      </c>
    </row>
    <row r="919" spans="2:42" x14ac:dyDescent="0.25">
      <c r="B919" s="105" t="s">
        <v>9758</v>
      </c>
      <c r="C919" s="15">
        <v>293.82</v>
      </c>
      <c r="D919" s="15">
        <v>198.64</v>
      </c>
      <c r="E919" s="15">
        <v>132.75</v>
      </c>
      <c r="F919" s="15">
        <v>30</v>
      </c>
      <c r="G919" s="15">
        <f t="shared" si="187"/>
        <v>162.75</v>
      </c>
      <c r="H919" s="40">
        <f t="shared" si="188"/>
        <v>256.79838804011212</v>
      </c>
      <c r="I919" s="42">
        <f t="shared" si="189"/>
        <v>0.77352510471744962</v>
      </c>
      <c r="J919" s="7">
        <v>463.45</v>
      </c>
      <c r="L919" s="105">
        <v>1</v>
      </c>
      <c r="M919" s="40">
        <f t="shared" si="190"/>
        <v>0</v>
      </c>
      <c r="N919" s="40">
        <f t="shared" si="194"/>
        <v>256.79838804011212</v>
      </c>
      <c r="O919" s="40">
        <f t="shared" si="195"/>
        <v>162.74999999999997</v>
      </c>
      <c r="P919" s="40">
        <f t="shared" si="196"/>
        <v>198.64</v>
      </c>
      <c r="Q919" s="40">
        <f t="shared" si="191"/>
        <v>0</v>
      </c>
      <c r="R919" s="40">
        <f t="shared" si="192"/>
        <v>162.74999999999997</v>
      </c>
      <c r="S919" s="40">
        <f t="shared" si="193"/>
        <v>40.659999999999982</v>
      </c>
      <c r="T919" s="40">
        <f t="shared" si="197"/>
        <v>42.75</v>
      </c>
      <c r="U919" s="40">
        <f t="shared" si="198"/>
        <v>203.18811997752229</v>
      </c>
      <c r="V919" s="13">
        <f t="shared" si="199"/>
        <v>0.97761621113465969</v>
      </c>
      <c r="W919" s="7" t="s">
        <v>9758</v>
      </c>
      <c r="AB919"/>
      <c r="AO919" s="1">
        <v>1</v>
      </c>
      <c r="AP919" s="1">
        <v>0.9</v>
      </c>
    </row>
    <row r="920" spans="2:42" x14ac:dyDescent="0.25">
      <c r="B920" s="105" t="s">
        <v>9759</v>
      </c>
      <c r="C920" s="15">
        <v>200.16</v>
      </c>
      <c r="D920" s="15">
        <v>142.91</v>
      </c>
      <c r="E920" s="15">
        <v>94.76</v>
      </c>
      <c r="F920" s="15">
        <v>30</v>
      </c>
      <c r="G920" s="15">
        <f t="shared" si="187"/>
        <v>124.76</v>
      </c>
      <c r="H920" s="40">
        <f t="shared" si="188"/>
        <v>189.70589263383465</v>
      </c>
      <c r="I920" s="42">
        <f t="shared" si="189"/>
        <v>0.75332399018221929</v>
      </c>
      <c r="J920" s="7">
        <v>467.07</v>
      </c>
      <c r="L920" s="105">
        <v>1</v>
      </c>
      <c r="M920" s="40">
        <f t="shared" si="190"/>
        <v>0</v>
      </c>
      <c r="N920" s="40">
        <f t="shared" si="194"/>
        <v>189.70589263383465</v>
      </c>
      <c r="O920" s="40">
        <f t="shared" si="195"/>
        <v>124.75999999999996</v>
      </c>
      <c r="P920" s="40">
        <f t="shared" si="196"/>
        <v>142.91</v>
      </c>
      <c r="Q920" s="40">
        <f t="shared" si="191"/>
        <v>0</v>
      </c>
      <c r="R920" s="40">
        <f t="shared" si="192"/>
        <v>124.75999999999996</v>
      </c>
      <c r="S920" s="40">
        <f t="shared" si="193"/>
        <v>-37.990000000000009</v>
      </c>
      <c r="T920" s="40">
        <f t="shared" si="197"/>
        <v>4.7600000000000051</v>
      </c>
      <c r="U920" s="40">
        <f t="shared" si="198"/>
        <v>142.98925029525819</v>
      </c>
      <c r="V920" s="13">
        <f t="shared" si="199"/>
        <v>0.99944576046734601</v>
      </c>
      <c r="W920" s="7" t="s">
        <v>9759</v>
      </c>
      <c r="AB920"/>
      <c r="AO920" s="1">
        <v>1</v>
      </c>
      <c r="AP920" s="1">
        <v>0.9</v>
      </c>
    </row>
    <row r="921" spans="2:42" x14ac:dyDescent="0.25">
      <c r="B921" s="105" t="s">
        <v>9760</v>
      </c>
      <c r="C921" s="15">
        <v>231.14</v>
      </c>
      <c r="D921" s="15">
        <v>156.05000000000001</v>
      </c>
      <c r="E921" s="15">
        <v>102.24</v>
      </c>
      <c r="F921" s="15">
        <v>30</v>
      </c>
      <c r="G921" s="15">
        <f t="shared" si="187"/>
        <v>132.24</v>
      </c>
      <c r="H921" s="40">
        <f t="shared" si="188"/>
        <v>204.54588751671349</v>
      </c>
      <c r="I921" s="42">
        <f t="shared" si="189"/>
        <v>0.76290949622367321</v>
      </c>
      <c r="J921" s="7">
        <v>466.01</v>
      </c>
      <c r="L921" s="105">
        <v>1</v>
      </c>
      <c r="M921" s="40">
        <f t="shared" si="190"/>
        <v>0</v>
      </c>
      <c r="N921" s="40">
        <f t="shared" si="194"/>
        <v>204.54588751671349</v>
      </c>
      <c r="O921" s="40">
        <f t="shared" si="195"/>
        <v>132.23999999999998</v>
      </c>
      <c r="P921" s="40">
        <f t="shared" si="196"/>
        <v>156.05000000000001</v>
      </c>
      <c r="Q921" s="40">
        <f t="shared" si="191"/>
        <v>0</v>
      </c>
      <c r="R921" s="40">
        <f t="shared" si="192"/>
        <v>132.23999999999998</v>
      </c>
      <c r="S921" s="40">
        <f t="shared" si="193"/>
        <v>7.4800000000000182</v>
      </c>
      <c r="T921" s="40">
        <f t="shared" si="197"/>
        <v>12.240000000000009</v>
      </c>
      <c r="U921" s="40">
        <f t="shared" si="198"/>
        <v>156.52929470230166</v>
      </c>
      <c r="V921" s="13">
        <f t="shared" si="199"/>
        <v>0.99693798721055249</v>
      </c>
      <c r="W921" s="7" t="s">
        <v>9760</v>
      </c>
      <c r="AB921"/>
      <c r="AO921" s="1">
        <v>1</v>
      </c>
      <c r="AP921" s="1">
        <v>0.9</v>
      </c>
    </row>
    <row r="922" spans="2:42" x14ac:dyDescent="0.25">
      <c r="B922" s="105" t="s">
        <v>9761</v>
      </c>
      <c r="C922" s="15">
        <v>196.58</v>
      </c>
      <c r="D922" s="15">
        <v>130.94999999999999</v>
      </c>
      <c r="E922" s="15">
        <v>95.52</v>
      </c>
      <c r="F922" s="15">
        <v>30</v>
      </c>
      <c r="G922" s="15">
        <f t="shared" si="187"/>
        <v>125.52</v>
      </c>
      <c r="H922" s="40">
        <f t="shared" si="188"/>
        <v>181.39231764327837</v>
      </c>
      <c r="I922" s="42">
        <f t="shared" si="189"/>
        <v>0.72191590967773511</v>
      </c>
      <c r="J922" s="7">
        <v>467.93</v>
      </c>
      <c r="L922" s="105">
        <v>1</v>
      </c>
      <c r="M922" s="40">
        <f t="shared" si="190"/>
        <v>0</v>
      </c>
      <c r="N922" s="40">
        <f t="shared" si="194"/>
        <v>181.39231764327837</v>
      </c>
      <c r="O922" s="40">
        <f t="shared" si="195"/>
        <v>125.52000000000001</v>
      </c>
      <c r="P922" s="40">
        <f t="shared" si="196"/>
        <v>130.94999999999999</v>
      </c>
      <c r="Q922" s="40">
        <f t="shared" si="191"/>
        <v>0</v>
      </c>
      <c r="R922" s="40">
        <f t="shared" si="192"/>
        <v>125.52000000000001</v>
      </c>
      <c r="S922" s="40">
        <f t="shared" si="193"/>
        <v>-6.7199999999999704</v>
      </c>
      <c r="T922" s="40">
        <f t="shared" si="197"/>
        <v>5.519999999999996</v>
      </c>
      <c r="U922" s="40">
        <f t="shared" si="198"/>
        <v>131.06629200522914</v>
      </c>
      <c r="V922" s="13">
        <f t="shared" si="199"/>
        <v>0.99911272377168858</v>
      </c>
      <c r="W922" s="7" t="s">
        <v>9761</v>
      </c>
      <c r="AB922"/>
      <c r="AO922" s="1">
        <v>1</v>
      </c>
      <c r="AP922" s="1">
        <v>0.9</v>
      </c>
    </row>
    <row r="923" spans="2:42" x14ac:dyDescent="0.25">
      <c r="B923" s="105" t="s">
        <v>9762</v>
      </c>
      <c r="C923" s="15">
        <v>280.11</v>
      </c>
      <c r="D923" s="15">
        <v>182.2</v>
      </c>
      <c r="E923" s="15">
        <v>128.27000000000001</v>
      </c>
      <c r="F923" s="15">
        <v>30</v>
      </c>
      <c r="G923" s="15">
        <f t="shared" si="187"/>
        <v>158.27000000000001</v>
      </c>
      <c r="H923" s="40">
        <f t="shared" si="188"/>
        <v>241.34256338242537</v>
      </c>
      <c r="I923" s="42">
        <f t="shared" si="189"/>
        <v>0.75494350207630156</v>
      </c>
      <c r="J923" s="7">
        <v>464.22</v>
      </c>
      <c r="L923" s="105">
        <v>1</v>
      </c>
      <c r="M923" s="40">
        <f t="shared" si="190"/>
        <v>0</v>
      </c>
      <c r="N923" s="40">
        <f t="shared" si="194"/>
        <v>241.34256338242537</v>
      </c>
      <c r="O923" s="40">
        <f t="shared" si="195"/>
        <v>158.27000000000001</v>
      </c>
      <c r="P923" s="40">
        <f t="shared" si="196"/>
        <v>182.2</v>
      </c>
      <c r="Q923" s="40">
        <f t="shared" si="191"/>
        <v>0</v>
      </c>
      <c r="R923" s="40">
        <f t="shared" si="192"/>
        <v>158.27000000000001</v>
      </c>
      <c r="S923" s="40">
        <f t="shared" si="193"/>
        <v>32.75</v>
      </c>
      <c r="T923" s="40">
        <f t="shared" si="197"/>
        <v>38.27000000000001</v>
      </c>
      <c r="U923" s="40">
        <f t="shared" si="198"/>
        <v>186.17581180164086</v>
      </c>
      <c r="V923" s="13">
        <f t="shared" si="199"/>
        <v>0.97864485314624616</v>
      </c>
      <c r="W923" s="7" t="s">
        <v>9762</v>
      </c>
      <c r="AB923"/>
      <c r="AO923" s="1">
        <v>1</v>
      </c>
      <c r="AP923" s="1">
        <v>0.9</v>
      </c>
    </row>
    <row r="924" spans="2:42" x14ac:dyDescent="0.25">
      <c r="B924" s="105" t="s">
        <v>9763</v>
      </c>
      <c r="C924" s="15">
        <v>218.26</v>
      </c>
      <c r="D924" s="15">
        <v>137.88</v>
      </c>
      <c r="E924" s="15">
        <v>90.19</v>
      </c>
      <c r="F924" s="15">
        <v>30</v>
      </c>
      <c r="G924" s="15">
        <f t="shared" si="187"/>
        <v>120.19</v>
      </c>
      <c r="H924" s="40">
        <f t="shared" si="188"/>
        <v>182.91126400525474</v>
      </c>
      <c r="I924" s="42">
        <f t="shared" si="189"/>
        <v>0.75380814161362386</v>
      </c>
      <c r="J924" s="7">
        <v>466.94</v>
      </c>
      <c r="L924" s="105">
        <v>1</v>
      </c>
      <c r="M924" s="40">
        <f t="shared" si="190"/>
        <v>0</v>
      </c>
      <c r="N924" s="40">
        <f t="shared" si="194"/>
        <v>182.91126400525474</v>
      </c>
      <c r="O924" s="40">
        <f t="shared" si="195"/>
        <v>120.18999999999998</v>
      </c>
      <c r="P924" s="40">
        <f t="shared" si="196"/>
        <v>137.88</v>
      </c>
      <c r="Q924" s="40">
        <f t="shared" si="191"/>
        <v>0</v>
      </c>
      <c r="R924" s="40">
        <f t="shared" si="192"/>
        <v>120.18999999999998</v>
      </c>
      <c r="S924" s="40">
        <f t="shared" si="193"/>
        <v>-38.080000000000027</v>
      </c>
      <c r="T924" s="40">
        <f t="shared" si="197"/>
        <v>0.18999999999999773</v>
      </c>
      <c r="U924" s="40">
        <f t="shared" si="198"/>
        <v>0</v>
      </c>
      <c r="V924" s="13">
        <f t="shared" si="199"/>
        <v>1</v>
      </c>
      <c r="W924" s="7" t="s">
        <v>9763</v>
      </c>
      <c r="AB924"/>
      <c r="AO924" s="1">
        <v>1</v>
      </c>
      <c r="AP924" s="1">
        <v>0.9</v>
      </c>
    </row>
    <row r="925" spans="2:42" x14ac:dyDescent="0.25">
      <c r="B925" s="105" t="s">
        <v>9764</v>
      </c>
      <c r="C925" s="15">
        <v>274.66000000000003</v>
      </c>
      <c r="D925" s="15">
        <v>188.42</v>
      </c>
      <c r="E925" s="15">
        <v>127.89</v>
      </c>
      <c r="F925" s="15">
        <v>30</v>
      </c>
      <c r="G925" s="15">
        <f t="shared" si="187"/>
        <v>157.88999999999999</v>
      </c>
      <c r="H925" s="40">
        <f t="shared" si="188"/>
        <v>245.82788389440282</v>
      </c>
      <c r="I925" s="42">
        <f t="shared" si="189"/>
        <v>0.76647122781619514</v>
      </c>
      <c r="J925" s="7">
        <v>465.7</v>
      </c>
      <c r="L925" s="105">
        <v>1</v>
      </c>
      <c r="M925" s="40">
        <f t="shared" si="190"/>
        <v>0</v>
      </c>
      <c r="N925" s="40">
        <f t="shared" si="194"/>
        <v>245.82788389440282</v>
      </c>
      <c r="O925" s="40">
        <f t="shared" si="195"/>
        <v>157.88999999999996</v>
      </c>
      <c r="P925" s="40">
        <f t="shared" si="196"/>
        <v>188.42</v>
      </c>
      <c r="Q925" s="40">
        <f t="shared" si="191"/>
        <v>0</v>
      </c>
      <c r="R925" s="40">
        <f t="shared" si="192"/>
        <v>157.88999999999996</v>
      </c>
      <c r="S925" s="40">
        <f t="shared" si="193"/>
        <v>37.699999999999974</v>
      </c>
      <c r="T925" s="40">
        <f t="shared" si="197"/>
        <v>37.889999999999986</v>
      </c>
      <c r="U925" s="40">
        <f t="shared" si="198"/>
        <v>192.19195742798394</v>
      </c>
      <c r="V925" s="13">
        <f t="shared" si="199"/>
        <v>0.98037401003422664</v>
      </c>
      <c r="W925" s="7" t="s">
        <v>9764</v>
      </c>
      <c r="AB925"/>
      <c r="AO925" s="1">
        <v>1</v>
      </c>
      <c r="AP925" s="1">
        <v>0.9</v>
      </c>
    </row>
    <row r="926" spans="2:42" x14ac:dyDescent="0.25">
      <c r="B926" s="105" t="s">
        <v>9765</v>
      </c>
      <c r="C926" s="15">
        <v>332.46</v>
      </c>
      <c r="D926" s="15">
        <v>224.52</v>
      </c>
      <c r="E926" s="15">
        <v>135.08000000000001</v>
      </c>
      <c r="F926" s="15">
        <v>30</v>
      </c>
      <c r="G926" s="15">
        <f t="shared" si="187"/>
        <v>165.08</v>
      </c>
      <c r="H926" s="40">
        <f t="shared" si="188"/>
        <v>278.6765810038583</v>
      </c>
      <c r="I926" s="42">
        <f t="shared" si="189"/>
        <v>0.80566511614010183</v>
      </c>
      <c r="J926" s="7">
        <v>463.74</v>
      </c>
      <c r="L926" s="105">
        <v>1</v>
      </c>
      <c r="M926" s="40">
        <f t="shared" si="190"/>
        <v>0</v>
      </c>
      <c r="N926" s="40">
        <f t="shared" si="194"/>
        <v>278.6765810038583</v>
      </c>
      <c r="O926" s="40">
        <f t="shared" si="195"/>
        <v>165.08</v>
      </c>
      <c r="P926" s="40">
        <f t="shared" si="196"/>
        <v>224.52</v>
      </c>
      <c r="Q926" s="40">
        <f t="shared" si="191"/>
        <v>0</v>
      </c>
      <c r="R926" s="40">
        <f t="shared" si="192"/>
        <v>165.08</v>
      </c>
      <c r="S926" s="40">
        <f t="shared" si="193"/>
        <v>7.1900000000000546</v>
      </c>
      <c r="T926" s="40">
        <f t="shared" si="197"/>
        <v>45.080000000000013</v>
      </c>
      <c r="U926" s="40">
        <f t="shared" si="198"/>
        <v>229.00095370980446</v>
      </c>
      <c r="V926" s="13">
        <f t="shared" si="199"/>
        <v>0.98043259804287619</v>
      </c>
      <c r="W926" s="7" t="s">
        <v>9765</v>
      </c>
      <c r="AB926"/>
      <c r="AO926" s="1">
        <v>1</v>
      </c>
      <c r="AP926" s="1">
        <v>0.9</v>
      </c>
    </row>
    <row r="927" spans="2:42" x14ac:dyDescent="0.25">
      <c r="B927" s="105" t="s">
        <v>9766</v>
      </c>
      <c r="C927" s="15">
        <v>319.41000000000003</v>
      </c>
      <c r="D927" s="15">
        <v>218.26</v>
      </c>
      <c r="E927" s="15">
        <v>130.54</v>
      </c>
      <c r="F927" s="15">
        <v>30</v>
      </c>
      <c r="G927" s="15">
        <f t="shared" si="187"/>
        <v>160.54</v>
      </c>
      <c r="H927" s="40">
        <f t="shared" si="188"/>
        <v>270.94375652522422</v>
      </c>
      <c r="I927" s="42">
        <f t="shared" si="189"/>
        <v>0.80555463908495895</v>
      </c>
      <c r="J927" s="7">
        <v>463.8</v>
      </c>
      <c r="L927" s="105">
        <v>1</v>
      </c>
      <c r="M927" s="40">
        <f t="shared" si="190"/>
        <v>0</v>
      </c>
      <c r="N927" s="40">
        <f t="shared" si="194"/>
        <v>270.94375652522422</v>
      </c>
      <c r="O927" s="40">
        <f t="shared" si="195"/>
        <v>160.53999999999996</v>
      </c>
      <c r="P927" s="40">
        <f t="shared" si="196"/>
        <v>218.26</v>
      </c>
      <c r="Q927" s="40">
        <f t="shared" si="191"/>
        <v>0</v>
      </c>
      <c r="R927" s="40">
        <f t="shared" si="192"/>
        <v>160.53999999999996</v>
      </c>
      <c r="S927" s="40">
        <f t="shared" si="193"/>
        <v>-4.5400000000000489</v>
      </c>
      <c r="T927" s="40">
        <f t="shared" si="197"/>
        <v>40.539999999999992</v>
      </c>
      <c r="U927" s="40">
        <f t="shared" si="198"/>
        <v>221.9930611528207</v>
      </c>
      <c r="V927" s="13">
        <f t="shared" si="199"/>
        <v>0.98318388361584486</v>
      </c>
      <c r="W927" s="7" t="s">
        <v>9766</v>
      </c>
      <c r="AB927"/>
      <c r="AO927" s="1">
        <v>1</v>
      </c>
      <c r="AP927" s="1">
        <v>0.9</v>
      </c>
    </row>
    <row r="928" spans="2:42" x14ac:dyDescent="0.25">
      <c r="B928" s="105" t="s">
        <v>9767</v>
      </c>
      <c r="C928" s="15">
        <v>372.26</v>
      </c>
      <c r="D928" s="15">
        <v>242.06</v>
      </c>
      <c r="E928" s="15">
        <v>138.31</v>
      </c>
      <c r="F928" s="15">
        <v>30</v>
      </c>
      <c r="G928" s="15">
        <f t="shared" si="187"/>
        <v>168.31</v>
      </c>
      <c r="H928" s="40">
        <f t="shared" si="188"/>
        <v>294.8241843879162</v>
      </c>
      <c r="I928" s="42">
        <f t="shared" si="189"/>
        <v>0.82103169555964417</v>
      </c>
      <c r="J928" s="7">
        <v>462.27</v>
      </c>
      <c r="L928" s="105">
        <v>1</v>
      </c>
      <c r="M928" s="40">
        <f t="shared" si="190"/>
        <v>0</v>
      </c>
      <c r="N928" s="40">
        <f t="shared" si="194"/>
        <v>294.8241843879162</v>
      </c>
      <c r="O928" s="40">
        <f t="shared" si="195"/>
        <v>168.30999999999997</v>
      </c>
      <c r="P928" s="40">
        <f t="shared" si="196"/>
        <v>242.06</v>
      </c>
      <c r="Q928" s="40">
        <f t="shared" si="191"/>
        <v>0</v>
      </c>
      <c r="R928" s="40">
        <f t="shared" si="192"/>
        <v>168.30999999999997</v>
      </c>
      <c r="S928" s="40">
        <f t="shared" si="193"/>
        <v>7.7700000000000102</v>
      </c>
      <c r="T928" s="40">
        <f t="shared" si="197"/>
        <v>48.31</v>
      </c>
      <c r="U928" s="40">
        <f t="shared" si="198"/>
        <v>246.83374911061088</v>
      </c>
      <c r="V928" s="13">
        <f t="shared" si="199"/>
        <v>0.98066006318904275</v>
      </c>
      <c r="W928" s="7" t="s">
        <v>9767</v>
      </c>
      <c r="AB928"/>
      <c r="AO928" s="1">
        <v>1</v>
      </c>
      <c r="AP928" s="1">
        <v>0.9</v>
      </c>
    </row>
    <row r="929" spans="2:42" x14ac:dyDescent="0.25">
      <c r="B929" s="105" t="s">
        <v>9768</v>
      </c>
      <c r="C929" s="15">
        <v>341.6</v>
      </c>
      <c r="D929" s="15">
        <v>242.67</v>
      </c>
      <c r="E929" s="15">
        <v>138.44999999999999</v>
      </c>
      <c r="F929" s="15">
        <v>30</v>
      </c>
      <c r="G929" s="15">
        <f t="shared" si="187"/>
        <v>168.45</v>
      </c>
      <c r="H929" s="40">
        <f t="shared" si="188"/>
        <v>295.40502940877627</v>
      </c>
      <c r="I929" s="42">
        <f t="shared" si="189"/>
        <v>0.82148228987732475</v>
      </c>
      <c r="J929" s="7">
        <v>462.64</v>
      </c>
      <c r="L929" s="105">
        <v>1</v>
      </c>
      <c r="M929" s="40">
        <f t="shared" si="190"/>
        <v>0</v>
      </c>
      <c r="N929" s="40">
        <f t="shared" si="194"/>
        <v>295.40502940877627</v>
      </c>
      <c r="O929" s="40">
        <f t="shared" si="195"/>
        <v>168.4499999999999</v>
      </c>
      <c r="P929" s="40">
        <f t="shared" si="196"/>
        <v>242.67</v>
      </c>
      <c r="Q929" s="40">
        <f t="shared" si="191"/>
        <v>0</v>
      </c>
      <c r="R929" s="40">
        <f t="shared" si="192"/>
        <v>168.4499999999999</v>
      </c>
      <c r="S929" s="40">
        <f t="shared" si="193"/>
        <v>0.13999999999992951</v>
      </c>
      <c r="T929" s="40">
        <f t="shared" si="197"/>
        <v>48.449999999999989</v>
      </c>
      <c r="U929" s="40">
        <f t="shared" si="198"/>
        <v>247.45935302590604</v>
      </c>
      <c r="V929" s="13">
        <f t="shared" si="199"/>
        <v>0.98064590015555131</v>
      </c>
      <c r="W929" s="7" t="s">
        <v>9768</v>
      </c>
      <c r="AB929"/>
      <c r="AO929" s="1">
        <v>1</v>
      </c>
      <c r="AP929" s="1">
        <v>0.9</v>
      </c>
    </row>
    <row r="930" spans="2:42" x14ac:dyDescent="0.25">
      <c r="B930" s="105" t="s">
        <v>9769</v>
      </c>
      <c r="C930" s="15">
        <v>431.18</v>
      </c>
      <c r="D930" s="15">
        <v>297.75</v>
      </c>
      <c r="E930" s="15">
        <v>171.1</v>
      </c>
      <c r="F930" s="15">
        <v>30</v>
      </c>
      <c r="G930" s="15">
        <f t="shared" si="187"/>
        <v>201.1</v>
      </c>
      <c r="H930" s="40">
        <f t="shared" si="188"/>
        <v>359.29969732801055</v>
      </c>
      <c r="I930" s="42">
        <f t="shared" si="189"/>
        <v>0.82869538219560246</v>
      </c>
      <c r="J930" s="7">
        <v>455.57</v>
      </c>
      <c r="L930" s="105">
        <v>1</v>
      </c>
      <c r="M930" s="40">
        <f t="shared" si="190"/>
        <v>0</v>
      </c>
      <c r="N930" s="40">
        <f t="shared" si="194"/>
        <v>359.29969732801055</v>
      </c>
      <c r="O930" s="40">
        <f t="shared" si="195"/>
        <v>201.1</v>
      </c>
      <c r="P930" s="40">
        <f t="shared" si="196"/>
        <v>297.75</v>
      </c>
      <c r="Q930" s="40">
        <f t="shared" si="191"/>
        <v>0</v>
      </c>
      <c r="R930" s="40">
        <f t="shared" si="192"/>
        <v>201.1</v>
      </c>
      <c r="S930" s="40">
        <f t="shared" si="193"/>
        <v>32.650000000000091</v>
      </c>
      <c r="T930" s="40">
        <f t="shared" si="197"/>
        <v>81.099999999999994</v>
      </c>
      <c r="U930" s="40">
        <f t="shared" si="198"/>
        <v>308.59726586604745</v>
      </c>
      <c r="V930" s="13">
        <f t="shared" si="199"/>
        <v>0.96484976678064316</v>
      </c>
      <c r="W930" s="7" t="s">
        <v>9769</v>
      </c>
      <c r="AB930"/>
      <c r="AO930" s="1">
        <v>1</v>
      </c>
      <c r="AP930" s="1">
        <v>0.9</v>
      </c>
    </row>
    <row r="931" spans="2:42" x14ac:dyDescent="0.25">
      <c r="B931" s="105" t="s">
        <v>9770</v>
      </c>
      <c r="C931" s="15">
        <v>437.57</v>
      </c>
      <c r="D931" s="15">
        <v>293.98</v>
      </c>
      <c r="E931" s="15">
        <v>163.71</v>
      </c>
      <c r="F931" s="15">
        <v>30</v>
      </c>
      <c r="G931" s="15">
        <f t="shared" si="187"/>
        <v>193.71</v>
      </c>
      <c r="H931" s="40">
        <f t="shared" si="188"/>
        <v>352.06221680265548</v>
      </c>
      <c r="I931" s="42">
        <f t="shared" si="189"/>
        <v>0.83502286235045553</v>
      </c>
      <c r="J931" s="7">
        <v>454.39</v>
      </c>
      <c r="L931" s="105">
        <v>1</v>
      </c>
      <c r="M931" s="40">
        <f t="shared" si="190"/>
        <v>0</v>
      </c>
      <c r="N931" s="40">
        <f t="shared" si="194"/>
        <v>352.06221680265548</v>
      </c>
      <c r="O931" s="40">
        <f t="shared" si="195"/>
        <v>193.70999999999992</v>
      </c>
      <c r="P931" s="40">
        <f t="shared" si="196"/>
        <v>293.98</v>
      </c>
      <c r="Q931" s="40">
        <f t="shared" si="191"/>
        <v>0</v>
      </c>
      <c r="R931" s="40">
        <f t="shared" si="192"/>
        <v>193.70999999999992</v>
      </c>
      <c r="S931" s="40">
        <f t="shared" si="193"/>
        <v>-7.3900000000000716</v>
      </c>
      <c r="T931" s="40">
        <f t="shared" si="197"/>
        <v>73.710000000000008</v>
      </c>
      <c r="U931" s="40">
        <f t="shared" si="198"/>
        <v>303.07986488712839</v>
      </c>
      <c r="V931" s="13">
        <f t="shared" si="199"/>
        <v>0.96997535652684386</v>
      </c>
      <c r="W931" s="7" t="s">
        <v>9770</v>
      </c>
      <c r="AB931"/>
      <c r="AO931" s="1">
        <v>1</v>
      </c>
      <c r="AP931" s="1">
        <v>0.9</v>
      </c>
    </row>
    <row r="932" spans="2:42" x14ac:dyDescent="0.25">
      <c r="B932" s="105" t="s">
        <v>9771</v>
      </c>
      <c r="C932" s="15">
        <v>365.9</v>
      </c>
      <c r="D932" s="15">
        <v>248.72</v>
      </c>
      <c r="E932" s="15">
        <v>135.43</v>
      </c>
      <c r="F932" s="15">
        <v>30</v>
      </c>
      <c r="G932" s="15">
        <f t="shared" si="187"/>
        <v>165.43</v>
      </c>
      <c r="H932" s="40">
        <f t="shared" si="188"/>
        <v>298.71177295178711</v>
      </c>
      <c r="I932" s="42">
        <f t="shared" si="189"/>
        <v>0.8326421069454939</v>
      </c>
      <c r="J932" s="7">
        <v>458.15</v>
      </c>
      <c r="L932" s="105">
        <v>1</v>
      </c>
      <c r="M932" s="40">
        <f t="shared" si="190"/>
        <v>0</v>
      </c>
      <c r="N932" s="40">
        <f t="shared" si="194"/>
        <v>298.71177295178711</v>
      </c>
      <c r="O932" s="40">
        <f t="shared" si="195"/>
        <v>165.42999999999998</v>
      </c>
      <c r="P932" s="40">
        <f t="shared" si="196"/>
        <v>248.72</v>
      </c>
      <c r="Q932" s="40">
        <f t="shared" si="191"/>
        <v>0</v>
      </c>
      <c r="R932" s="40">
        <f t="shared" si="192"/>
        <v>165.42999999999998</v>
      </c>
      <c r="S932" s="40">
        <f t="shared" si="193"/>
        <v>-28.279999999999944</v>
      </c>
      <c r="T932" s="40">
        <f t="shared" si="197"/>
        <v>45.430000000000007</v>
      </c>
      <c r="U932" s="40">
        <f t="shared" si="198"/>
        <v>252.83497246227626</v>
      </c>
      <c r="V932" s="13">
        <f t="shared" si="199"/>
        <v>0.98372467059362123</v>
      </c>
      <c r="W932" s="7" t="s">
        <v>9771</v>
      </c>
      <c r="AB932"/>
      <c r="AO932" s="1">
        <v>1</v>
      </c>
      <c r="AP932" s="1">
        <v>0.9</v>
      </c>
    </row>
    <row r="933" spans="2:42" x14ac:dyDescent="0.25">
      <c r="B933" s="105" t="s">
        <v>9772</v>
      </c>
      <c r="C933" s="15">
        <v>363.76</v>
      </c>
      <c r="D933" s="15">
        <v>239.98</v>
      </c>
      <c r="E933" s="15">
        <v>138.9</v>
      </c>
      <c r="F933" s="15">
        <v>30</v>
      </c>
      <c r="G933" s="15">
        <f t="shared" si="187"/>
        <v>168.9</v>
      </c>
      <c r="H933" s="40">
        <f t="shared" si="188"/>
        <v>293.45802152948556</v>
      </c>
      <c r="I933" s="42">
        <f t="shared" si="189"/>
        <v>0.81776602578194546</v>
      </c>
      <c r="J933" s="7">
        <v>458.67</v>
      </c>
      <c r="L933" s="105">
        <v>1</v>
      </c>
      <c r="M933" s="40">
        <f t="shared" si="190"/>
        <v>0</v>
      </c>
      <c r="N933" s="40">
        <f t="shared" si="194"/>
        <v>293.45802152948556</v>
      </c>
      <c r="O933" s="40">
        <f t="shared" si="195"/>
        <v>168.90000000000003</v>
      </c>
      <c r="P933" s="40">
        <f t="shared" si="196"/>
        <v>239.98</v>
      </c>
      <c r="Q933" s="40">
        <f t="shared" si="191"/>
        <v>0</v>
      </c>
      <c r="R933" s="40">
        <f t="shared" si="192"/>
        <v>168.90000000000003</v>
      </c>
      <c r="S933" s="40">
        <f t="shared" si="193"/>
        <v>3.4700000000000557</v>
      </c>
      <c r="T933" s="40">
        <f t="shared" si="197"/>
        <v>48.900000000000006</v>
      </c>
      <c r="U933" s="40">
        <f t="shared" si="198"/>
        <v>244.91143378780828</v>
      </c>
      <c r="V933" s="13">
        <f t="shared" si="199"/>
        <v>0.97986441991891282</v>
      </c>
      <c r="W933" s="7" t="s">
        <v>9772</v>
      </c>
      <c r="AB933"/>
      <c r="AO933" s="1">
        <v>1</v>
      </c>
      <c r="AP933" s="1">
        <v>0.9</v>
      </c>
    </row>
    <row r="934" spans="2:42" x14ac:dyDescent="0.25">
      <c r="B934" s="105" t="s">
        <v>9773</v>
      </c>
      <c r="C934" s="15">
        <v>375.49</v>
      </c>
      <c r="D934" s="15">
        <v>230.22</v>
      </c>
      <c r="E934" s="15">
        <v>139.99</v>
      </c>
      <c r="F934" s="15">
        <v>30</v>
      </c>
      <c r="G934" s="15">
        <f t="shared" si="187"/>
        <v>169.99</v>
      </c>
      <c r="H934" s="40">
        <f t="shared" si="188"/>
        <v>286.17800142568609</v>
      </c>
      <c r="I934" s="42">
        <f t="shared" si="189"/>
        <v>0.80446435034519204</v>
      </c>
      <c r="J934" s="7">
        <v>457.01</v>
      </c>
      <c r="L934" s="105">
        <v>1</v>
      </c>
      <c r="M934" s="40">
        <f t="shared" si="190"/>
        <v>0</v>
      </c>
      <c r="N934" s="40">
        <f t="shared" si="194"/>
        <v>286.17800142568609</v>
      </c>
      <c r="O934" s="40">
        <f t="shared" si="195"/>
        <v>169.98999999999998</v>
      </c>
      <c r="P934" s="40">
        <f t="shared" si="196"/>
        <v>230.22</v>
      </c>
      <c r="Q934" s="40">
        <f t="shared" si="191"/>
        <v>0</v>
      </c>
      <c r="R934" s="40">
        <f t="shared" si="192"/>
        <v>169.98999999999998</v>
      </c>
      <c r="S934" s="40">
        <f t="shared" si="193"/>
        <v>1.0899999999999466</v>
      </c>
      <c r="T934" s="40">
        <f t="shared" si="197"/>
        <v>49.990000000000009</v>
      </c>
      <c r="U934" s="40">
        <f t="shared" si="198"/>
        <v>235.58490719908184</v>
      </c>
      <c r="V934" s="13">
        <f t="shared" si="199"/>
        <v>0.97722728818723426</v>
      </c>
      <c r="W934" s="7" t="s">
        <v>9773</v>
      </c>
      <c r="AB934"/>
      <c r="AO934" s="1">
        <v>1</v>
      </c>
      <c r="AP934" s="1">
        <v>0.9</v>
      </c>
    </row>
    <row r="935" spans="2:42" x14ac:dyDescent="0.25">
      <c r="B935" s="105" t="s">
        <v>9774</v>
      </c>
      <c r="C935" s="15">
        <v>361.68</v>
      </c>
      <c r="D935" s="15">
        <v>250.99</v>
      </c>
      <c r="E935" s="15">
        <v>143.22</v>
      </c>
      <c r="F935" s="15">
        <v>30</v>
      </c>
      <c r="G935" s="15">
        <f t="shared" si="187"/>
        <v>173.22</v>
      </c>
      <c r="H935" s="40">
        <f t="shared" si="188"/>
        <v>304.96089667365555</v>
      </c>
      <c r="I935" s="42">
        <f t="shared" si="189"/>
        <v>0.82302355068357891</v>
      </c>
      <c r="J935" s="7">
        <v>455.89</v>
      </c>
      <c r="L935" s="105">
        <v>1</v>
      </c>
      <c r="M935" s="40">
        <f t="shared" si="190"/>
        <v>0</v>
      </c>
      <c r="N935" s="40">
        <f t="shared" si="194"/>
        <v>304.96089667365555</v>
      </c>
      <c r="O935" s="40">
        <f t="shared" si="195"/>
        <v>173.22</v>
      </c>
      <c r="P935" s="40">
        <f t="shared" si="196"/>
        <v>250.99</v>
      </c>
      <c r="Q935" s="40">
        <f t="shared" si="191"/>
        <v>0</v>
      </c>
      <c r="R935" s="40">
        <f t="shared" si="192"/>
        <v>173.22</v>
      </c>
      <c r="S935" s="40">
        <f t="shared" si="193"/>
        <v>3.2300000000000182</v>
      </c>
      <c r="T935" s="40">
        <f t="shared" si="197"/>
        <v>53.22</v>
      </c>
      <c r="U935" s="40">
        <f t="shared" si="198"/>
        <v>256.57035779684293</v>
      </c>
      <c r="V935" s="13">
        <f t="shared" si="199"/>
        <v>0.97825018507686867</v>
      </c>
      <c r="W935" s="7" t="s">
        <v>9774</v>
      </c>
      <c r="AB935"/>
      <c r="AO935" s="1">
        <v>1</v>
      </c>
      <c r="AP935" s="1">
        <v>0.9</v>
      </c>
    </row>
    <row r="936" spans="2:42" x14ac:dyDescent="0.25">
      <c r="B936" s="105" t="s">
        <v>9775</v>
      </c>
      <c r="C936" s="15">
        <v>340.83</v>
      </c>
      <c r="D936" s="15">
        <v>246.86</v>
      </c>
      <c r="E936" s="15">
        <v>135.72</v>
      </c>
      <c r="F936" s="15">
        <v>30</v>
      </c>
      <c r="G936" s="15">
        <f t="shared" ref="G936:G999" si="200">E936+F936</f>
        <v>165.72</v>
      </c>
      <c r="H936" s="40">
        <f t="shared" ref="H936:H999" si="201">SQRT((D936)^2+(G936)^2)</f>
        <v>297.32638295314462</v>
      </c>
      <c r="I936" s="42">
        <f t="shared" ref="I936:I999" si="202">D936/H936</f>
        <v>0.83026604483633204</v>
      </c>
      <c r="J936" s="7">
        <v>461.51</v>
      </c>
      <c r="L936" s="105">
        <v>1</v>
      </c>
      <c r="M936" s="40">
        <f t="shared" ref="M936:M999" si="203">DEGREES(ACOS(L936))</f>
        <v>0</v>
      </c>
      <c r="N936" s="40">
        <f t="shared" si="194"/>
        <v>297.32638295314462</v>
      </c>
      <c r="O936" s="40">
        <f t="shared" si="195"/>
        <v>165.72</v>
      </c>
      <c r="P936" s="40">
        <f t="shared" si="196"/>
        <v>246.86</v>
      </c>
      <c r="Q936" s="40">
        <f t="shared" ref="Q936:Q999" si="204">P936*SIN(ACOS(L936))</f>
        <v>0</v>
      </c>
      <c r="R936" s="40">
        <f t="shared" ref="R936:R999" si="205">O936-Q936</f>
        <v>165.72</v>
      </c>
      <c r="S936" s="40">
        <f t="shared" ref="S936:S999" si="206">R936-R935</f>
        <v>-7.5</v>
      </c>
      <c r="T936" s="40">
        <f t="shared" si="197"/>
        <v>45.72</v>
      </c>
      <c r="U936" s="40">
        <f t="shared" si="198"/>
        <v>251.05811677776921</v>
      </c>
      <c r="V936" s="13">
        <f t="shared" si="199"/>
        <v>0.9832783069049893</v>
      </c>
      <c r="W936" s="7" t="s">
        <v>9775</v>
      </c>
      <c r="AB936"/>
      <c r="AO936" s="1">
        <v>1</v>
      </c>
      <c r="AP936" s="1">
        <v>0.9</v>
      </c>
    </row>
    <row r="937" spans="2:42" x14ac:dyDescent="0.25">
      <c r="B937" s="105" t="s">
        <v>9776</v>
      </c>
      <c r="C937" s="15">
        <v>355.34</v>
      </c>
      <c r="D937" s="15">
        <v>251.42</v>
      </c>
      <c r="E937" s="15">
        <v>148.81</v>
      </c>
      <c r="F937" s="15">
        <v>30</v>
      </c>
      <c r="G937" s="15">
        <f t="shared" si="200"/>
        <v>178.81</v>
      </c>
      <c r="H937" s="40">
        <f t="shared" si="201"/>
        <v>308.52071648432297</v>
      </c>
      <c r="I937" s="42">
        <f t="shared" si="202"/>
        <v>0.81492096500033739</v>
      </c>
      <c r="J937" s="7">
        <v>462.57</v>
      </c>
      <c r="L937" s="105">
        <v>1</v>
      </c>
      <c r="M937" s="40">
        <f t="shared" si="203"/>
        <v>0</v>
      </c>
      <c r="N937" s="40">
        <f t="shared" si="194"/>
        <v>308.52071648432297</v>
      </c>
      <c r="O937" s="40">
        <f t="shared" si="195"/>
        <v>178.81</v>
      </c>
      <c r="P937" s="40">
        <f t="shared" si="196"/>
        <v>251.42</v>
      </c>
      <c r="Q937" s="40">
        <f t="shared" si="204"/>
        <v>0</v>
      </c>
      <c r="R937" s="40">
        <f t="shared" si="205"/>
        <v>178.81</v>
      </c>
      <c r="S937" s="40">
        <f t="shared" si="206"/>
        <v>13.090000000000003</v>
      </c>
      <c r="T937" s="40">
        <f t="shared" si="197"/>
        <v>58.81</v>
      </c>
      <c r="U937" s="40">
        <f t="shared" si="198"/>
        <v>258.20656943617837</v>
      </c>
      <c r="V937" s="13">
        <f t="shared" si="199"/>
        <v>0.97371651135369031</v>
      </c>
      <c r="W937" s="7" t="s">
        <v>9776</v>
      </c>
      <c r="AB937"/>
      <c r="AO937" s="1">
        <v>1</v>
      </c>
      <c r="AP937" s="1">
        <v>0.9</v>
      </c>
    </row>
    <row r="938" spans="2:42" x14ac:dyDescent="0.25">
      <c r="B938" s="105" t="s">
        <v>9777</v>
      </c>
      <c r="C938" s="15">
        <v>347.34</v>
      </c>
      <c r="D938" s="15">
        <v>246.47</v>
      </c>
      <c r="E938" s="15">
        <v>145.51</v>
      </c>
      <c r="F938" s="15">
        <v>30</v>
      </c>
      <c r="G938" s="15">
        <f t="shared" si="200"/>
        <v>175.51</v>
      </c>
      <c r="H938" s="40">
        <f t="shared" si="201"/>
        <v>302.57432310095317</v>
      </c>
      <c r="I938" s="42">
        <f t="shared" si="202"/>
        <v>0.81457672109792967</v>
      </c>
      <c r="J938" s="7">
        <v>460.23</v>
      </c>
      <c r="L938" s="105">
        <v>1</v>
      </c>
      <c r="M938" s="40">
        <f t="shared" si="203"/>
        <v>0</v>
      </c>
      <c r="N938" s="40">
        <f t="shared" si="194"/>
        <v>302.57432310095317</v>
      </c>
      <c r="O938" s="40">
        <f t="shared" si="195"/>
        <v>175.51</v>
      </c>
      <c r="P938" s="40">
        <f t="shared" si="196"/>
        <v>246.47</v>
      </c>
      <c r="Q938" s="40">
        <f t="shared" si="204"/>
        <v>0</v>
      </c>
      <c r="R938" s="40">
        <f t="shared" si="205"/>
        <v>175.51</v>
      </c>
      <c r="S938" s="40">
        <f t="shared" si="206"/>
        <v>-3.3000000000000114</v>
      </c>
      <c r="T938" s="40">
        <f t="shared" si="197"/>
        <v>55.509999999999991</v>
      </c>
      <c r="U938" s="40">
        <f t="shared" si="198"/>
        <v>252.64366408045936</v>
      </c>
      <c r="V938" s="13">
        <f t="shared" si="199"/>
        <v>0.97556374863810857</v>
      </c>
      <c r="W938" s="7" t="s">
        <v>9777</v>
      </c>
      <c r="AB938"/>
      <c r="AO938" s="1">
        <v>1</v>
      </c>
      <c r="AP938" s="1">
        <v>0.9</v>
      </c>
    </row>
    <row r="939" spans="2:42" x14ac:dyDescent="0.25">
      <c r="B939" s="105" t="s">
        <v>9778</v>
      </c>
      <c r="C939" s="15">
        <v>349.89</v>
      </c>
      <c r="D939" s="15">
        <v>241.54</v>
      </c>
      <c r="E939" s="15">
        <v>140.43</v>
      </c>
      <c r="F939" s="15">
        <v>30</v>
      </c>
      <c r="G939" s="15">
        <f t="shared" si="200"/>
        <v>170.43</v>
      </c>
      <c r="H939" s="40">
        <f t="shared" si="201"/>
        <v>295.61454040692922</v>
      </c>
      <c r="I939" s="42">
        <f t="shared" si="202"/>
        <v>0.81707753504786085</v>
      </c>
      <c r="J939" s="7">
        <v>455.64</v>
      </c>
      <c r="L939" s="105">
        <v>1</v>
      </c>
      <c r="M939" s="40">
        <f t="shared" si="203"/>
        <v>0</v>
      </c>
      <c r="N939" s="40">
        <f t="shared" si="194"/>
        <v>295.61454040692922</v>
      </c>
      <c r="O939" s="40">
        <f t="shared" si="195"/>
        <v>170.43</v>
      </c>
      <c r="P939" s="40">
        <f t="shared" si="196"/>
        <v>241.54</v>
      </c>
      <c r="Q939" s="40">
        <f t="shared" si="204"/>
        <v>0</v>
      </c>
      <c r="R939" s="40">
        <f t="shared" si="205"/>
        <v>170.43</v>
      </c>
      <c r="S939" s="40">
        <f t="shared" si="206"/>
        <v>-5.0799999999999841</v>
      </c>
      <c r="T939" s="40">
        <f t="shared" si="197"/>
        <v>50.430000000000007</v>
      </c>
      <c r="U939" s="40">
        <f t="shared" si="198"/>
        <v>246.7483667625786</v>
      </c>
      <c r="V939" s="13">
        <f t="shared" si="199"/>
        <v>0.97889199093426993</v>
      </c>
      <c r="W939" s="7" t="s">
        <v>9778</v>
      </c>
      <c r="AB939"/>
      <c r="AO939" s="1">
        <v>1</v>
      </c>
      <c r="AP939" s="1">
        <v>0.9</v>
      </c>
    </row>
    <row r="940" spans="2:42" x14ac:dyDescent="0.25">
      <c r="B940" s="105" t="s">
        <v>9779</v>
      </c>
      <c r="C940" s="15">
        <v>339.44</v>
      </c>
      <c r="D940" s="15">
        <v>225.04</v>
      </c>
      <c r="E940" s="15">
        <v>128.52000000000001</v>
      </c>
      <c r="F940" s="15">
        <v>30</v>
      </c>
      <c r="G940" s="15">
        <f t="shared" si="200"/>
        <v>158.52000000000001</v>
      </c>
      <c r="H940" s="40">
        <f t="shared" si="201"/>
        <v>275.26640187280395</v>
      </c>
      <c r="I940" s="42">
        <f t="shared" si="202"/>
        <v>0.81753529841970052</v>
      </c>
      <c r="J940" s="7">
        <v>453.32</v>
      </c>
      <c r="L940" s="105">
        <v>1</v>
      </c>
      <c r="M940" s="40">
        <f t="shared" si="203"/>
        <v>0</v>
      </c>
      <c r="N940" s="40">
        <f t="shared" si="194"/>
        <v>275.26640187280395</v>
      </c>
      <c r="O940" s="40">
        <f t="shared" si="195"/>
        <v>158.52000000000004</v>
      </c>
      <c r="P940" s="40">
        <f t="shared" si="196"/>
        <v>225.04</v>
      </c>
      <c r="Q940" s="40">
        <f t="shared" si="204"/>
        <v>0</v>
      </c>
      <c r="R940" s="40">
        <f t="shared" si="205"/>
        <v>158.52000000000004</v>
      </c>
      <c r="S940" s="40">
        <f t="shared" si="206"/>
        <v>-11.909999999999968</v>
      </c>
      <c r="T940" s="40">
        <f t="shared" si="197"/>
        <v>38.52000000000001</v>
      </c>
      <c r="U940" s="40">
        <f t="shared" si="198"/>
        <v>228.3129256086917</v>
      </c>
      <c r="V940" s="13">
        <f t="shared" si="199"/>
        <v>0.98566473799078191</v>
      </c>
      <c r="W940" s="7" t="s">
        <v>9779</v>
      </c>
      <c r="AB940"/>
      <c r="AO940" s="1">
        <v>1</v>
      </c>
      <c r="AP940" s="1">
        <v>0.9</v>
      </c>
    </row>
    <row r="941" spans="2:42" x14ac:dyDescent="0.25">
      <c r="B941" s="105" t="s">
        <v>9780</v>
      </c>
      <c r="C941" s="15">
        <v>359.9</v>
      </c>
      <c r="D941" s="15">
        <v>244.98</v>
      </c>
      <c r="E941" s="15">
        <v>136.38</v>
      </c>
      <c r="F941" s="15">
        <v>30</v>
      </c>
      <c r="G941" s="15">
        <f t="shared" si="200"/>
        <v>166.38</v>
      </c>
      <c r="H941" s="40">
        <f t="shared" si="201"/>
        <v>296.13764502339109</v>
      </c>
      <c r="I941" s="42">
        <f t="shared" si="202"/>
        <v>0.82725044963685623</v>
      </c>
      <c r="J941" s="7">
        <v>450.44</v>
      </c>
      <c r="L941" s="105">
        <v>1</v>
      </c>
      <c r="M941" s="40">
        <f t="shared" si="203"/>
        <v>0</v>
      </c>
      <c r="N941" s="40">
        <f t="shared" si="194"/>
        <v>296.13764502339109</v>
      </c>
      <c r="O941" s="40">
        <f t="shared" si="195"/>
        <v>166.37999999999994</v>
      </c>
      <c r="P941" s="40">
        <f t="shared" si="196"/>
        <v>244.98</v>
      </c>
      <c r="Q941" s="40">
        <f t="shared" si="204"/>
        <v>0</v>
      </c>
      <c r="R941" s="40">
        <f t="shared" si="205"/>
        <v>166.37999999999994</v>
      </c>
      <c r="S941" s="40">
        <f t="shared" si="206"/>
        <v>7.8599999999999</v>
      </c>
      <c r="T941" s="40">
        <f t="shared" si="197"/>
        <v>46.379999999999995</v>
      </c>
      <c r="U941" s="40">
        <f t="shared" si="198"/>
        <v>249.33171639404401</v>
      </c>
      <c r="V941" s="13">
        <f t="shared" si="199"/>
        <v>0.98254647881552881</v>
      </c>
      <c r="W941" s="7" t="s">
        <v>9780</v>
      </c>
      <c r="AB941"/>
      <c r="AO941" s="1">
        <v>1</v>
      </c>
      <c r="AP941" s="1">
        <v>0.9</v>
      </c>
    </row>
    <row r="942" spans="2:42" x14ac:dyDescent="0.25">
      <c r="B942" s="105" t="s">
        <v>9781</v>
      </c>
      <c r="C942" s="15">
        <v>361.94</v>
      </c>
      <c r="D942" s="15">
        <v>239.34</v>
      </c>
      <c r="E942" s="15">
        <v>141.19999999999999</v>
      </c>
      <c r="F942" s="15">
        <v>30</v>
      </c>
      <c r="G942" s="15">
        <f t="shared" si="200"/>
        <v>171.2</v>
      </c>
      <c r="H942" s="40">
        <f t="shared" si="201"/>
        <v>294.26701412152875</v>
      </c>
      <c r="I942" s="42">
        <f t="shared" si="202"/>
        <v>0.81334294540112961</v>
      </c>
      <c r="J942" s="7">
        <v>450.47</v>
      </c>
      <c r="L942" s="105">
        <v>1</v>
      </c>
      <c r="M942" s="40">
        <f t="shared" si="203"/>
        <v>0</v>
      </c>
      <c r="N942" s="40">
        <f t="shared" si="194"/>
        <v>294.26701412152875</v>
      </c>
      <c r="O942" s="40">
        <f t="shared" si="195"/>
        <v>171.2</v>
      </c>
      <c r="P942" s="40">
        <f t="shared" si="196"/>
        <v>239.34</v>
      </c>
      <c r="Q942" s="40">
        <f t="shared" si="204"/>
        <v>0</v>
      </c>
      <c r="R942" s="40">
        <f t="shared" si="205"/>
        <v>171.2</v>
      </c>
      <c r="S942" s="40">
        <f t="shared" si="206"/>
        <v>4.82000000000005</v>
      </c>
      <c r="T942" s="40">
        <f t="shared" si="197"/>
        <v>51.199999999999989</v>
      </c>
      <c r="U942" s="40">
        <f t="shared" si="198"/>
        <v>244.75513396045443</v>
      </c>
      <c r="V942" s="13">
        <f t="shared" si="199"/>
        <v>0.97787529980339716</v>
      </c>
      <c r="W942" s="7" t="s">
        <v>9781</v>
      </c>
      <c r="AB942"/>
      <c r="AO942" s="1">
        <v>1</v>
      </c>
      <c r="AP942" s="1">
        <v>0.9</v>
      </c>
    </row>
    <row r="943" spans="2:42" x14ac:dyDescent="0.25">
      <c r="B943" s="105" t="s">
        <v>9782</v>
      </c>
      <c r="C943" s="15">
        <v>339.26</v>
      </c>
      <c r="D943" s="15">
        <v>234.69</v>
      </c>
      <c r="E943" s="15">
        <v>134.21</v>
      </c>
      <c r="F943" s="15">
        <v>30</v>
      </c>
      <c r="G943" s="15">
        <f t="shared" si="200"/>
        <v>164.21</v>
      </c>
      <c r="H943" s="40">
        <f t="shared" si="201"/>
        <v>286.43379723768635</v>
      </c>
      <c r="I943" s="42">
        <f t="shared" si="202"/>
        <v>0.81935163469990691</v>
      </c>
      <c r="J943" s="7">
        <v>448.47</v>
      </c>
      <c r="L943" s="105">
        <v>1</v>
      </c>
      <c r="M943" s="40">
        <f t="shared" si="203"/>
        <v>0</v>
      </c>
      <c r="N943" s="40">
        <f t="shared" si="194"/>
        <v>286.43379723768635</v>
      </c>
      <c r="O943" s="40">
        <f t="shared" si="195"/>
        <v>164.21000000000004</v>
      </c>
      <c r="P943" s="40">
        <f t="shared" si="196"/>
        <v>234.69</v>
      </c>
      <c r="Q943" s="40">
        <f t="shared" si="204"/>
        <v>0</v>
      </c>
      <c r="R943" s="40">
        <f t="shared" si="205"/>
        <v>164.21000000000004</v>
      </c>
      <c r="S943" s="40">
        <f t="shared" si="206"/>
        <v>-6.9899999999999523</v>
      </c>
      <c r="T943" s="40">
        <f t="shared" si="197"/>
        <v>44.210000000000008</v>
      </c>
      <c r="U943" s="40">
        <f t="shared" si="198"/>
        <v>238.8177552025812</v>
      </c>
      <c r="V943" s="13">
        <f t="shared" si="199"/>
        <v>0.98271587805906746</v>
      </c>
      <c r="W943" s="7" t="s">
        <v>9782</v>
      </c>
      <c r="AB943"/>
      <c r="AO943" s="1">
        <v>1</v>
      </c>
      <c r="AP943" s="1">
        <v>0.9</v>
      </c>
    </row>
    <row r="944" spans="2:42" x14ac:dyDescent="0.25">
      <c r="B944" s="105" t="s">
        <v>9783</v>
      </c>
      <c r="C944" s="15">
        <v>393.06</v>
      </c>
      <c r="D944" s="15">
        <v>269.89</v>
      </c>
      <c r="E944" s="15">
        <v>168.74</v>
      </c>
      <c r="F944" s="15">
        <v>30</v>
      </c>
      <c r="G944" s="15">
        <f t="shared" si="200"/>
        <v>198.74</v>
      </c>
      <c r="H944" s="40">
        <f t="shared" si="201"/>
        <v>335.16891219204683</v>
      </c>
      <c r="I944" s="42">
        <f t="shared" si="202"/>
        <v>0.80523577868509777</v>
      </c>
      <c r="J944" s="7">
        <v>449.32</v>
      </c>
      <c r="L944" s="105">
        <v>1</v>
      </c>
      <c r="M944" s="40">
        <f t="shared" si="203"/>
        <v>0</v>
      </c>
      <c r="N944" s="40">
        <f t="shared" si="194"/>
        <v>335.16891219204683</v>
      </c>
      <c r="O944" s="40">
        <f t="shared" si="195"/>
        <v>198.74</v>
      </c>
      <c r="P944" s="40">
        <f t="shared" si="196"/>
        <v>269.89</v>
      </c>
      <c r="Q944" s="40">
        <f t="shared" si="204"/>
        <v>0</v>
      </c>
      <c r="R944" s="40">
        <f t="shared" si="205"/>
        <v>198.74</v>
      </c>
      <c r="S944" s="40">
        <f t="shared" si="206"/>
        <v>34.529999999999973</v>
      </c>
      <c r="T944" s="40">
        <f t="shared" si="197"/>
        <v>78.740000000000009</v>
      </c>
      <c r="U944" s="40">
        <f t="shared" si="198"/>
        <v>281.14160079931253</v>
      </c>
      <c r="V944" s="13">
        <f t="shared" si="199"/>
        <v>0.95997888335513792</v>
      </c>
      <c r="W944" s="7" t="s">
        <v>9783</v>
      </c>
      <c r="AB944"/>
      <c r="AO944" s="1">
        <v>1</v>
      </c>
      <c r="AP944" s="1">
        <v>0.9</v>
      </c>
    </row>
    <row r="945" spans="2:42" x14ac:dyDescent="0.25">
      <c r="B945" s="105" t="s">
        <v>9784</v>
      </c>
      <c r="C945" s="15">
        <v>339.65</v>
      </c>
      <c r="D945" s="15">
        <v>230.37</v>
      </c>
      <c r="E945" s="15">
        <v>128.69999999999999</v>
      </c>
      <c r="F945" s="15">
        <v>30</v>
      </c>
      <c r="G945" s="15">
        <f t="shared" si="200"/>
        <v>158.69999999999999</v>
      </c>
      <c r="H945" s="40">
        <f t="shared" si="201"/>
        <v>279.74278703837922</v>
      </c>
      <c r="I945" s="42">
        <f t="shared" si="202"/>
        <v>0.8235064876521534</v>
      </c>
      <c r="J945" s="7">
        <v>451.16</v>
      </c>
      <c r="L945" s="105">
        <v>1</v>
      </c>
      <c r="M945" s="40">
        <f t="shared" si="203"/>
        <v>0</v>
      </c>
      <c r="N945" s="40">
        <f t="shared" si="194"/>
        <v>279.74278703837922</v>
      </c>
      <c r="O945" s="40">
        <f t="shared" si="195"/>
        <v>158.69999999999993</v>
      </c>
      <c r="P945" s="40">
        <f t="shared" si="196"/>
        <v>230.37</v>
      </c>
      <c r="Q945" s="40">
        <f t="shared" si="204"/>
        <v>0</v>
      </c>
      <c r="R945" s="40">
        <f t="shared" si="205"/>
        <v>158.69999999999993</v>
      </c>
      <c r="S945" s="40">
        <f t="shared" si="206"/>
        <v>-40.040000000000077</v>
      </c>
      <c r="T945" s="40">
        <f t="shared" si="197"/>
        <v>38.699999999999989</v>
      </c>
      <c r="U945" s="40">
        <f t="shared" si="198"/>
        <v>233.59800277399634</v>
      </c>
      <c r="V945" s="13">
        <f t="shared" si="199"/>
        <v>0.98618137682829676</v>
      </c>
      <c r="W945" s="7" t="s">
        <v>9784</v>
      </c>
      <c r="AB945"/>
      <c r="AO945" s="1">
        <v>1</v>
      </c>
      <c r="AP945" s="1">
        <v>0.9</v>
      </c>
    </row>
    <row r="946" spans="2:42" x14ac:dyDescent="0.25">
      <c r="B946" s="105" t="s">
        <v>9785</v>
      </c>
      <c r="C946" s="15">
        <v>355.65</v>
      </c>
      <c r="D946" s="15">
        <v>230.95</v>
      </c>
      <c r="E946" s="15">
        <v>130.26</v>
      </c>
      <c r="F946" s="15">
        <v>30</v>
      </c>
      <c r="G946" s="15">
        <f t="shared" si="200"/>
        <v>160.26</v>
      </c>
      <c r="H946" s="40">
        <f t="shared" si="201"/>
        <v>281.10704384628997</v>
      </c>
      <c r="I946" s="42">
        <f t="shared" si="202"/>
        <v>0.82157315177873669</v>
      </c>
      <c r="J946" s="7">
        <v>450.32</v>
      </c>
      <c r="L946" s="105">
        <v>1</v>
      </c>
      <c r="M946" s="40">
        <f t="shared" si="203"/>
        <v>0</v>
      </c>
      <c r="N946" s="40">
        <f t="shared" si="194"/>
        <v>281.10704384628997</v>
      </c>
      <c r="O946" s="40">
        <f t="shared" si="195"/>
        <v>160.26</v>
      </c>
      <c r="P946" s="40">
        <f t="shared" si="196"/>
        <v>230.95</v>
      </c>
      <c r="Q946" s="40">
        <f t="shared" si="204"/>
        <v>0</v>
      </c>
      <c r="R946" s="40">
        <f t="shared" si="205"/>
        <v>160.26</v>
      </c>
      <c r="S946" s="40">
        <f t="shared" si="206"/>
        <v>1.5600000000000591</v>
      </c>
      <c r="T946" s="40">
        <f t="shared" si="197"/>
        <v>40.259999999999991</v>
      </c>
      <c r="U946" s="40">
        <f t="shared" si="198"/>
        <v>234.43286906916444</v>
      </c>
      <c r="V946" s="13">
        <f t="shared" si="199"/>
        <v>0.98514342684541856</v>
      </c>
      <c r="W946" s="7" t="s">
        <v>9785</v>
      </c>
      <c r="AB946"/>
      <c r="AO946" s="1">
        <v>1</v>
      </c>
      <c r="AP946" s="1">
        <v>0.9</v>
      </c>
    </row>
    <row r="947" spans="2:42" x14ac:dyDescent="0.25">
      <c r="B947" s="105" t="s">
        <v>9786</v>
      </c>
      <c r="C947" s="15">
        <v>386.62</v>
      </c>
      <c r="D947" s="15">
        <v>253.46</v>
      </c>
      <c r="E947" s="15">
        <v>158.21</v>
      </c>
      <c r="F947" s="15">
        <v>30</v>
      </c>
      <c r="G947" s="15">
        <f t="shared" si="200"/>
        <v>188.21</v>
      </c>
      <c r="H947" s="40">
        <f t="shared" si="201"/>
        <v>315.69760166969911</v>
      </c>
      <c r="I947" s="42">
        <f t="shared" si="202"/>
        <v>0.80285690692444456</v>
      </c>
      <c r="J947" s="7">
        <v>448.14</v>
      </c>
      <c r="L947" s="105">
        <v>1</v>
      </c>
      <c r="M947" s="40">
        <f t="shared" si="203"/>
        <v>0</v>
      </c>
      <c r="N947" s="40">
        <f t="shared" si="194"/>
        <v>315.69760166969911</v>
      </c>
      <c r="O947" s="40">
        <f t="shared" si="195"/>
        <v>188.20999999999998</v>
      </c>
      <c r="P947" s="40">
        <f t="shared" si="196"/>
        <v>253.46</v>
      </c>
      <c r="Q947" s="40">
        <f t="shared" si="204"/>
        <v>0</v>
      </c>
      <c r="R947" s="40">
        <f t="shared" si="205"/>
        <v>188.20999999999998</v>
      </c>
      <c r="S947" s="40">
        <f t="shared" si="206"/>
        <v>27.949999999999989</v>
      </c>
      <c r="T947" s="40">
        <f t="shared" si="197"/>
        <v>68.210000000000008</v>
      </c>
      <c r="U947" s="40">
        <f t="shared" si="198"/>
        <v>262.47776229616102</v>
      </c>
      <c r="V947" s="13">
        <f t="shared" si="199"/>
        <v>0.96564370932884591</v>
      </c>
      <c r="W947" s="7" t="s">
        <v>9786</v>
      </c>
      <c r="AB947"/>
      <c r="AO947" s="1">
        <v>1</v>
      </c>
      <c r="AP947" s="1">
        <v>0.9</v>
      </c>
    </row>
    <row r="948" spans="2:42" x14ac:dyDescent="0.25">
      <c r="B948" s="105" t="s">
        <v>9787</v>
      </c>
      <c r="C948" s="15">
        <v>319.86</v>
      </c>
      <c r="D948" s="15">
        <v>242.2</v>
      </c>
      <c r="E948" s="15">
        <v>128.57</v>
      </c>
      <c r="F948" s="15">
        <v>30</v>
      </c>
      <c r="G948" s="15">
        <f t="shared" si="200"/>
        <v>158.57</v>
      </c>
      <c r="H948" s="40">
        <f t="shared" si="201"/>
        <v>289.49142457074612</v>
      </c>
      <c r="I948" s="42">
        <f t="shared" si="202"/>
        <v>0.83663963573059474</v>
      </c>
      <c r="J948" s="7">
        <v>450.79</v>
      </c>
      <c r="L948" s="105">
        <v>1</v>
      </c>
      <c r="M948" s="40">
        <f t="shared" si="203"/>
        <v>0</v>
      </c>
      <c r="N948" s="40">
        <f t="shared" si="194"/>
        <v>289.49142457074612</v>
      </c>
      <c r="O948" s="40">
        <f t="shared" si="195"/>
        <v>158.56999999999996</v>
      </c>
      <c r="P948" s="40">
        <f t="shared" si="196"/>
        <v>242.2</v>
      </c>
      <c r="Q948" s="40">
        <f t="shared" si="204"/>
        <v>0</v>
      </c>
      <c r="R948" s="40">
        <f t="shared" si="205"/>
        <v>158.56999999999996</v>
      </c>
      <c r="S948" s="40">
        <f t="shared" si="206"/>
        <v>-29.640000000000015</v>
      </c>
      <c r="T948" s="40">
        <f t="shared" si="197"/>
        <v>38.569999999999993</v>
      </c>
      <c r="U948" s="40">
        <f t="shared" si="198"/>
        <v>245.25188052286163</v>
      </c>
      <c r="V948" s="13">
        <f t="shared" si="199"/>
        <v>0.98755613813702381</v>
      </c>
      <c r="W948" s="7" t="s">
        <v>9787</v>
      </c>
      <c r="AB948"/>
      <c r="AO948" s="1">
        <v>1</v>
      </c>
      <c r="AP948" s="1">
        <v>0.9</v>
      </c>
    </row>
    <row r="949" spans="2:42" x14ac:dyDescent="0.25">
      <c r="B949" s="105" t="s">
        <v>9788</v>
      </c>
      <c r="C949" s="15">
        <v>404.85</v>
      </c>
      <c r="D949" s="15">
        <v>266.92</v>
      </c>
      <c r="E949" s="15">
        <v>148.06</v>
      </c>
      <c r="F949" s="15">
        <v>30</v>
      </c>
      <c r="G949" s="15">
        <f t="shared" si="200"/>
        <v>178.06</v>
      </c>
      <c r="H949" s="40">
        <f t="shared" si="201"/>
        <v>320.86079536147759</v>
      </c>
      <c r="I949" s="42">
        <f t="shared" si="202"/>
        <v>0.8318872353953104</v>
      </c>
      <c r="J949" s="7">
        <v>446.5</v>
      </c>
      <c r="L949" s="105">
        <v>1</v>
      </c>
      <c r="M949" s="40">
        <f t="shared" si="203"/>
        <v>0</v>
      </c>
      <c r="N949" s="40">
        <f t="shared" si="194"/>
        <v>320.86079536147759</v>
      </c>
      <c r="O949" s="40">
        <f t="shared" si="195"/>
        <v>178.05999999999995</v>
      </c>
      <c r="P949" s="40">
        <f t="shared" si="196"/>
        <v>266.92</v>
      </c>
      <c r="Q949" s="40">
        <f t="shared" si="204"/>
        <v>0</v>
      </c>
      <c r="R949" s="40">
        <f t="shared" si="205"/>
        <v>178.05999999999995</v>
      </c>
      <c r="S949" s="40">
        <f t="shared" si="206"/>
        <v>19.489999999999981</v>
      </c>
      <c r="T949" s="40">
        <f t="shared" si="197"/>
        <v>58.06</v>
      </c>
      <c r="U949" s="40">
        <f t="shared" si="198"/>
        <v>273.16158221829073</v>
      </c>
      <c r="V949" s="13">
        <f t="shared" si="199"/>
        <v>0.97715058549740386</v>
      </c>
      <c r="W949" s="7" t="s">
        <v>9788</v>
      </c>
      <c r="AB949"/>
      <c r="AO949" s="1">
        <v>1</v>
      </c>
      <c r="AP949" s="1">
        <v>0.9</v>
      </c>
    </row>
    <row r="950" spans="2:42" x14ac:dyDescent="0.25">
      <c r="B950" s="105" t="s">
        <v>9789</v>
      </c>
      <c r="C950" s="15">
        <v>314.13</v>
      </c>
      <c r="D950" s="15">
        <v>231.42</v>
      </c>
      <c r="E950" s="15">
        <v>126.22</v>
      </c>
      <c r="F950" s="15">
        <v>30</v>
      </c>
      <c r="G950" s="15">
        <f t="shared" si="200"/>
        <v>156.22</v>
      </c>
      <c r="H950" s="40">
        <f t="shared" si="201"/>
        <v>279.21300972554985</v>
      </c>
      <c r="I950" s="42">
        <f t="shared" si="202"/>
        <v>0.82882957433635485</v>
      </c>
      <c r="J950" s="7">
        <v>450.67</v>
      </c>
      <c r="L950" s="105">
        <v>1</v>
      </c>
      <c r="M950" s="40">
        <f t="shared" si="203"/>
        <v>0</v>
      </c>
      <c r="N950" s="40">
        <f t="shared" si="194"/>
        <v>279.21300972554985</v>
      </c>
      <c r="O950" s="40">
        <f t="shared" si="195"/>
        <v>156.21999999999997</v>
      </c>
      <c r="P950" s="40">
        <f t="shared" si="196"/>
        <v>231.42</v>
      </c>
      <c r="Q950" s="40">
        <f t="shared" si="204"/>
        <v>0</v>
      </c>
      <c r="R950" s="40">
        <f t="shared" si="205"/>
        <v>156.21999999999997</v>
      </c>
      <c r="S950" s="40">
        <f t="shared" si="206"/>
        <v>-21.839999999999975</v>
      </c>
      <c r="T950" s="40">
        <f t="shared" si="197"/>
        <v>36.22</v>
      </c>
      <c r="U950" s="40">
        <f t="shared" si="198"/>
        <v>234.23728311265907</v>
      </c>
      <c r="V950" s="13">
        <f t="shared" si="199"/>
        <v>0.98797252480381581</v>
      </c>
      <c r="W950" s="7" t="s">
        <v>9789</v>
      </c>
      <c r="AB950"/>
      <c r="AO950" s="1">
        <v>1</v>
      </c>
      <c r="AP950" s="1">
        <v>0.9</v>
      </c>
    </row>
    <row r="951" spans="2:42" x14ac:dyDescent="0.25">
      <c r="B951" s="105" t="s">
        <v>9790</v>
      </c>
      <c r="C951" s="15">
        <v>332.26</v>
      </c>
      <c r="D951" s="15">
        <v>227.18</v>
      </c>
      <c r="E951" s="15">
        <v>130.38</v>
      </c>
      <c r="F951" s="15">
        <v>30</v>
      </c>
      <c r="G951" s="15">
        <f t="shared" si="200"/>
        <v>160.38</v>
      </c>
      <c r="H951" s="40">
        <f t="shared" si="201"/>
        <v>278.08721078107857</v>
      </c>
      <c r="I951" s="42">
        <f t="shared" si="202"/>
        <v>0.81693796475539915</v>
      </c>
      <c r="J951" s="7">
        <v>449.98</v>
      </c>
      <c r="L951" s="105">
        <v>1</v>
      </c>
      <c r="M951" s="40">
        <f t="shared" si="203"/>
        <v>0</v>
      </c>
      <c r="N951" s="40">
        <f t="shared" si="194"/>
        <v>278.08721078107857</v>
      </c>
      <c r="O951" s="40">
        <f t="shared" si="195"/>
        <v>160.38000000000002</v>
      </c>
      <c r="P951" s="40">
        <f t="shared" si="196"/>
        <v>227.18</v>
      </c>
      <c r="Q951" s="40">
        <f t="shared" si="204"/>
        <v>0</v>
      </c>
      <c r="R951" s="40">
        <f t="shared" si="205"/>
        <v>160.38000000000002</v>
      </c>
      <c r="S951" s="40">
        <f t="shared" si="206"/>
        <v>4.1600000000000534</v>
      </c>
      <c r="T951" s="40">
        <f t="shared" si="197"/>
        <v>40.379999999999995</v>
      </c>
      <c r="U951" s="40">
        <f t="shared" si="198"/>
        <v>230.7407566946074</v>
      </c>
      <c r="V951" s="13">
        <f t="shared" si="199"/>
        <v>0.98456815022358546</v>
      </c>
      <c r="W951" s="7" t="s">
        <v>9790</v>
      </c>
      <c r="AB951"/>
      <c r="AO951" s="1">
        <v>1</v>
      </c>
      <c r="AP951" s="1">
        <v>0.9</v>
      </c>
    </row>
    <row r="952" spans="2:42" x14ac:dyDescent="0.25">
      <c r="B952" s="105" t="s">
        <v>9791</v>
      </c>
      <c r="C952" s="15">
        <v>376.35</v>
      </c>
      <c r="D952" s="15">
        <v>267.52999999999997</v>
      </c>
      <c r="E952" s="15">
        <v>160.06</v>
      </c>
      <c r="F952" s="15">
        <v>30</v>
      </c>
      <c r="G952" s="15">
        <f t="shared" si="200"/>
        <v>190.06</v>
      </c>
      <c r="H952" s="40">
        <f t="shared" si="201"/>
        <v>328.1693229112069</v>
      </c>
      <c r="I952" s="42">
        <f t="shared" si="202"/>
        <v>0.8152194045035277</v>
      </c>
      <c r="J952" s="7">
        <v>448.17</v>
      </c>
      <c r="L952" s="105">
        <v>1</v>
      </c>
      <c r="M952" s="40">
        <f t="shared" si="203"/>
        <v>0</v>
      </c>
      <c r="N952" s="40">
        <f t="shared" si="194"/>
        <v>328.1693229112069</v>
      </c>
      <c r="O952" s="40">
        <f t="shared" si="195"/>
        <v>190.06</v>
      </c>
      <c r="P952" s="40">
        <f t="shared" si="196"/>
        <v>267.52999999999997</v>
      </c>
      <c r="Q952" s="40">
        <f t="shared" si="204"/>
        <v>0</v>
      </c>
      <c r="R952" s="40">
        <f t="shared" si="205"/>
        <v>190.06</v>
      </c>
      <c r="S952" s="40">
        <f t="shared" si="206"/>
        <v>29.679999999999978</v>
      </c>
      <c r="T952" s="40">
        <f t="shared" si="197"/>
        <v>70.06</v>
      </c>
      <c r="U952" s="40">
        <f t="shared" si="198"/>
        <v>276.55145000523862</v>
      </c>
      <c r="V952" s="13">
        <f t="shared" si="199"/>
        <v>0.96737876440326831</v>
      </c>
      <c r="W952" s="7" t="s">
        <v>9791</v>
      </c>
      <c r="AB952"/>
      <c r="AO952" s="1">
        <v>1</v>
      </c>
      <c r="AP952" s="1">
        <v>0.9</v>
      </c>
    </row>
    <row r="953" spans="2:42" x14ac:dyDescent="0.25">
      <c r="B953" s="105" t="s">
        <v>9792</v>
      </c>
      <c r="C953" s="15">
        <v>349.2</v>
      </c>
      <c r="D953" s="15">
        <v>237.87</v>
      </c>
      <c r="E953" s="15">
        <v>130.38999999999999</v>
      </c>
      <c r="F953" s="15">
        <v>30</v>
      </c>
      <c r="G953" s="15">
        <f t="shared" si="200"/>
        <v>160.38999999999999</v>
      </c>
      <c r="H953" s="40">
        <f t="shared" si="201"/>
        <v>286.89212083987252</v>
      </c>
      <c r="I953" s="42">
        <f t="shared" si="202"/>
        <v>0.82912698788533834</v>
      </c>
      <c r="J953" s="7">
        <v>448.05</v>
      </c>
      <c r="L953" s="105">
        <v>1</v>
      </c>
      <c r="M953" s="40">
        <f t="shared" si="203"/>
        <v>0</v>
      </c>
      <c r="N953" s="40">
        <f t="shared" si="194"/>
        <v>286.89212083987252</v>
      </c>
      <c r="O953" s="40">
        <f t="shared" si="195"/>
        <v>160.39000000000004</v>
      </c>
      <c r="P953" s="40">
        <f t="shared" si="196"/>
        <v>237.87</v>
      </c>
      <c r="Q953" s="40">
        <f t="shared" si="204"/>
        <v>0</v>
      </c>
      <c r="R953" s="40">
        <f t="shared" si="205"/>
        <v>160.39000000000004</v>
      </c>
      <c r="S953" s="40">
        <f t="shared" si="206"/>
        <v>-29.669999999999959</v>
      </c>
      <c r="T953" s="40">
        <f t="shared" si="197"/>
        <v>40.389999999999986</v>
      </c>
      <c r="U953" s="40">
        <f t="shared" si="198"/>
        <v>241.27471686855213</v>
      </c>
      <c r="V953" s="13">
        <f t="shared" si="199"/>
        <v>0.98588862972158398</v>
      </c>
      <c r="W953" s="7" t="s">
        <v>9792</v>
      </c>
      <c r="AB953"/>
      <c r="AO953" s="1">
        <v>1</v>
      </c>
      <c r="AP953" s="1">
        <v>0.9</v>
      </c>
    </row>
    <row r="954" spans="2:42" x14ac:dyDescent="0.25">
      <c r="B954" s="105" t="s">
        <v>9793</v>
      </c>
      <c r="C954" s="15">
        <v>344.27</v>
      </c>
      <c r="D954" s="15">
        <v>243.1</v>
      </c>
      <c r="E954" s="15">
        <v>128.03</v>
      </c>
      <c r="F954" s="15">
        <v>30</v>
      </c>
      <c r="G954" s="15">
        <f t="shared" si="200"/>
        <v>158.03</v>
      </c>
      <c r="H954" s="40">
        <f t="shared" si="201"/>
        <v>289.95015244003582</v>
      </c>
      <c r="I954" s="42">
        <f t="shared" si="202"/>
        <v>0.83841997651742972</v>
      </c>
      <c r="J954" s="7">
        <v>448.57</v>
      </c>
      <c r="L954" s="105">
        <v>1</v>
      </c>
      <c r="M954" s="40">
        <f t="shared" si="203"/>
        <v>0</v>
      </c>
      <c r="N954" s="40">
        <f t="shared" si="194"/>
        <v>289.95015244003582</v>
      </c>
      <c r="O954" s="40">
        <f t="shared" si="195"/>
        <v>158.03</v>
      </c>
      <c r="P954" s="40">
        <f t="shared" si="196"/>
        <v>243.1</v>
      </c>
      <c r="Q954" s="40">
        <f t="shared" si="204"/>
        <v>0</v>
      </c>
      <c r="R954" s="40">
        <f t="shared" si="205"/>
        <v>158.03</v>
      </c>
      <c r="S954" s="40">
        <f t="shared" si="206"/>
        <v>-2.3600000000000421</v>
      </c>
      <c r="T954" s="40">
        <f t="shared" si="197"/>
        <v>38.03</v>
      </c>
      <c r="U954" s="40">
        <f t="shared" si="198"/>
        <v>246.05668229089002</v>
      </c>
      <c r="V954" s="13">
        <f t="shared" si="199"/>
        <v>0.98798373503469983</v>
      </c>
      <c r="W954" s="7" t="s">
        <v>9793</v>
      </c>
      <c r="AB954"/>
      <c r="AO954" s="1">
        <v>1</v>
      </c>
      <c r="AP954" s="1">
        <v>0.9</v>
      </c>
    </row>
    <row r="955" spans="2:42" x14ac:dyDescent="0.25">
      <c r="B955" s="105" t="s">
        <v>9794</v>
      </c>
      <c r="C955" s="15">
        <v>358.27</v>
      </c>
      <c r="D955" s="15">
        <v>254.66</v>
      </c>
      <c r="E955" s="15">
        <v>147.56</v>
      </c>
      <c r="F955" s="15">
        <v>30</v>
      </c>
      <c r="G955" s="15">
        <f t="shared" si="200"/>
        <v>177.56</v>
      </c>
      <c r="H955" s="40">
        <f t="shared" si="201"/>
        <v>310.45010742468747</v>
      </c>
      <c r="I955" s="42">
        <f t="shared" si="202"/>
        <v>0.82029283904106343</v>
      </c>
      <c r="J955" s="7">
        <v>445.77</v>
      </c>
      <c r="L955" s="105">
        <v>1</v>
      </c>
      <c r="M955" s="40">
        <f t="shared" si="203"/>
        <v>0</v>
      </c>
      <c r="N955" s="40">
        <f t="shared" si="194"/>
        <v>310.45010742468747</v>
      </c>
      <c r="O955" s="40">
        <f t="shared" si="195"/>
        <v>177.55999999999995</v>
      </c>
      <c r="P955" s="40">
        <f t="shared" si="196"/>
        <v>254.66</v>
      </c>
      <c r="Q955" s="40">
        <f t="shared" si="204"/>
        <v>0</v>
      </c>
      <c r="R955" s="40">
        <f t="shared" si="205"/>
        <v>177.55999999999995</v>
      </c>
      <c r="S955" s="40">
        <f t="shared" si="206"/>
        <v>19.529999999999944</v>
      </c>
      <c r="T955" s="40">
        <f t="shared" si="197"/>
        <v>57.56</v>
      </c>
      <c r="U955" s="40">
        <f t="shared" si="198"/>
        <v>261.08402708706637</v>
      </c>
      <c r="V955" s="13">
        <f t="shared" si="199"/>
        <v>0.97539479086966863</v>
      </c>
      <c r="W955" s="7" t="s">
        <v>9794</v>
      </c>
      <c r="AB955"/>
      <c r="AO955" s="1">
        <v>1</v>
      </c>
      <c r="AP955" s="1">
        <v>0.9</v>
      </c>
    </row>
    <row r="956" spans="2:42" x14ac:dyDescent="0.25">
      <c r="B956" s="105" t="s">
        <v>9795</v>
      </c>
      <c r="C956" s="15">
        <v>308.54000000000002</v>
      </c>
      <c r="D956" s="15">
        <v>219.32</v>
      </c>
      <c r="E956" s="15">
        <v>119.06</v>
      </c>
      <c r="F956" s="15">
        <v>30</v>
      </c>
      <c r="G956" s="15">
        <f t="shared" si="200"/>
        <v>149.06</v>
      </c>
      <c r="H956" s="40">
        <f t="shared" si="201"/>
        <v>265.17945998889132</v>
      </c>
      <c r="I956" s="42">
        <f t="shared" si="202"/>
        <v>0.82706254854424832</v>
      </c>
      <c r="J956" s="7">
        <v>446.62</v>
      </c>
      <c r="L956" s="105">
        <v>1</v>
      </c>
      <c r="M956" s="40">
        <f t="shared" si="203"/>
        <v>0</v>
      </c>
      <c r="N956" s="40">
        <f t="shared" si="194"/>
        <v>265.17945998889132</v>
      </c>
      <c r="O956" s="40">
        <f t="shared" si="195"/>
        <v>149.06000000000003</v>
      </c>
      <c r="P956" s="40">
        <f t="shared" si="196"/>
        <v>219.32</v>
      </c>
      <c r="Q956" s="40">
        <f t="shared" si="204"/>
        <v>0</v>
      </c>
      <c r="R956" s="40">
        <f t="shared" si="205"/>
        <v>149.06000000000003</v>
      </c>
      <c r="S956" s="40">
        <f t="shared" si="206"/>
        <v>-28.499999999999915</v>
      </c>
      <c r="T956" s="40">
        <f t="shared" si="197"/>
        <v>29.060000000000002</v>
      </c>
      <c r="U956" s="40">
        <f t="shared" si="198"/>
        <v>221.23685497674205</v>
      </c>
      <c r="V956" s="13">
        <f t="shared" si="199"/>
        <v>0.99133573392668428</v>
      </c>
      <c r="W956" s="7" t="s">
        <v>9795</v>
      </c>
      <c r="AB956"/>
      <c r="AO956" s="1">
        <v>1</v>
      </c>
      <c r="AP956" s="1">
        <v>0.9</v>
      </c>
    </row>
    <row r="957" spans="2:42" x14ac:dyDescent="0.25">
      <c r="B957" s="105" t="s">
        <v>9796</v>
      </c>
      <c r="C957" s="15">
        <v>413.28</v>
      </c>
      <c r="D957" s="15">
        <v>279.82</v>
      </c>
      <c r="E957" s="15">
        <v>147.37</v>
      </c>
      <c r="F957" s="15">
        <v>30</v>
      </c>
      <c r="G957" s="15">
        <f t="shared" si="200"/>
        <v>177.37</v>
      </c>
      <c r="H957" s="40">
        <f t="shared" si="201"/>
        <v>331.29948581306309</v>
      </c>
      <c r="I957" s="42">
        <f t="shared" si="202"/>
        <v>0.84461344488137668</v>
      </c>
      <c r="J957" s="7">
        <v>442.56</v>
      </c>
      <c r="L957" s="105">
        <v>1</v>
      </c>
      <c r="M957" s="40">
        <f t="shared" si="203"/>
        <v>0</v>
      </c>
      <c r="N957" s="40">
        <f t="shared" si="194"/>
        <v>331.29948581306309</v>
      </c>
      <c r="O957" s="40">
        <f t="shared" si="195"/>
        <v>177.36999999999995</v>
      </c>
      <c r="P957" s="40">
        <f t="shared" si="196"/>
        <v>279.82</v>
      </c>
      <c r="Q957" s="40">
        <f t="shared" si="204"/>
        <v>0</v>
      </c>
      <c r="R957" s="40">
        <f t="shared" si="205"/>
        <v>177.36999999999995</v>
      </c>
      <c r="S957" s="40">
        <f t="shared" si="206"/>
        <v>28.309999999999917</v>
      </c>
      <c r="T957" s="40">
        <f t="shared" si="197"/>
        <v>57.370000000000005</v>
      </c>
      <c r="U957" s="40">
        <f t="shared" si="198"/>
        <v>285.64059462898479</v>
      </c>
      <c r="V957" s="13">
        <f t="shared" si="199"/>
        <v>0.97962266310030233</v>
      </c>
      <c r="W957" s="7" t="s">
        <v>9796</v>
      </c>
      <c r="AB957"/>
      <c r="AO957" s="1">
        <v>1</v>
      </c>
      <c r="AP957" s="1">
        <v>0.9</v>
      </c>
    </row>
    <row r="958" spans="2:42" x14ac:dyDescent="0.25">
      <c r="B958" s="105" t="s">
        <v>9797</v>
      </c>
      <c r="C958" s="15">
        <v>342.1</v>
      </c>
      <c r="D958" s="15">
        <v>234.6</v>
      </c>
      <c r="E958" s="15">
        <v>120.92</v>
      </c>
      <c r="F958" s="15">
        <v>30</v>
      </c>
      <c r="G958" s="15">
        <f t="shared" si="200"/>
        <v>150.92000000000002</v>
      </c>
      <c r="H958" s="40">
        <f t="shared" si="201"/>
        <v>278.95162017812333</v>
      </c>
      <c r="I958" s="42">
        <f t="shared" si="202"/>
        <v>0.84100604918586663</v>
      </c>
      <c r="J958" s="7">
        <v>444.78</v>
      </c>
      <c r="L958" s="105">
        <v>1</v>
      </c>
      <c r="M958" s="40">
        <f t="shared" si="203"/>
        <v>0</v>
      </c>
      <c r="N958" s="40">
        <f t="shared" si="194"/>
        <v>278.95162017812333</v>
      </c>
      <c r="O958" s="40">
        <f t="shared" si="195"/>
        <v>150.91999999999996</v>
      </c>
      <c r="P958" s="40">
        <f t="shared" si="196"/>
        <v>234.6</v>
      </c>
      <c r="Q958" s="40">
        <f t="shared" si="204"/>
        <v>0</v>
      </c>
      <c r="R958" s="40">
        <f t="shared" si="205"/>
        <v>150.91999999999996</v>
      </c>
      <c r="S958" s="40">
        <f t="shared" si="206"/>
        <v>-26.449999999999989</v>
      </c>
      <c r="T958" s="40">
        <f t="shared" si="197"/>
        <v>30.920000000000016</v>
      </c>
      <c r="U958" s="40">
        <f t="shared" si="198"/>
        <v>236.62883678875656</v>
      </c>
      <c r="V958" s="13">
        <f t="shared" si="199"/>
        <v>0.99142607969388052</v>
      </c>
      <c r="W958" s="7" t="s">
        <v>9797</v>
      </c>
      <c r="AB958"/>
      <c r="AO958" s="1">
        <v>1</v>
      </c>
      <c r="AP958" s="1">
        <v>0.9</v>
      </c>
    </row>
    <row r="959" spans="2:42" x14ac:dyDescent="0.25">
      <c r="B959" s="105" t="s">
        <v>9798</v>
      </c>
      <c r="C959" s="15">
        <v>365.12</v>
      </c>
      <c r="D959" s="15">
        <v>240.52</v>
      </c>
      <c r="E959" s="15">
        <v>126.45</v>
      </c>
      <c r="F959" s="15">
        <v>30</v>
      </c>
      <c r="G959" s="15">
        <f t="shared" si="200"/>
        <v>156.44999999999999</v>
      </c>
      <c r="H959" s="40">
        <f t="shared" si="201"/>
        <v>286.92590141010277</v>
      </c>
      <c r="I959" s="42">
        <f t="shared" si="202"/>
        <v>0.83826520651485248</v>
      </c>
      <c r="J959" s="7">
        <v>443.68</v>
      </c>
      <c r="L959" s="105">
        <v>1</v>
      </c>
      <c r="M959" s="40">
        <f t="shared" si="203"/>
        <v>0</v>
      </c>
      <c r="N959" s="40">
        <f t="shared" si="194"/>
        <v>286.92590141010277</v>
      </c>
      <c r="O959" s="40">
        <f t="shared" si="195"/>
        <v>156.45000000000005</v>
      </c>
      <c r="P959" s="40">
        <f t="shared" si="196"/>
        <v>240.52</v>
      </c>
      <c r="Q959" s="40">
        <f t="shared" si="204"/>
        <v>0</v>
      </c>
      <c r="R959" s="40">
        <f t="shared" si="205"/>
        <v>156.45000000000005</v>
      </c>
      <c r="S959" s="40">
        <f t="shared" si="206"/>
        <v>5.5300000000000864</v>
      </c>
      <c r="T959" s="40">
        <f t="shared" si="197"/>
        <v>36.449999999999989</v>
      </c>
      <c r="U959" s="40">
        <f t="shared" si="198"/>
        <v>243.26625927160555</v>
      </c>
      <c r="V959" s="13">
        <f t="shared" si="199"/>
        <v>0.98871089118635502</v>
      </c>
      <c r="W959" s="7" t="s">
        <v>9798</v>
      </c>
      <c r="AB959"/>
      <c r="AO959" s="1">
        <v>1</v>
      </c>
      <c r="AP959" s="1">
        <v>0.9</v>
      </c>
    </row>
    <row r="960" spans="2:42" x14ac:dyDescent="0.25">
      <c r="B960" s="105" t="s">
        <v>9799</v>
      </c>
      <c r="C960" s="15">
        <v>332.35</v>
      </c>
      <c r="D960" s="15">
        <v>241.02</v>
      </c>
      <c r="E960" s="15">
        <v>144.76</v>
      </c>
      <c r="F960" s="15">
        <v>30</v>
      </c>
      <c r="G960" s="15">
        <f t="shared" si="200"/>
        <v>174.76</v>
      </c>
      <c r="H960" s="40">
        <f t="shared" si="201"/>
        <v>297.71076231805932</v>
      </c>
      <c r="I960" s="42">
        <f t="shared" si="202"/>
        <v>0.80957771940574408</v>
      </c>
      <c r="J960" s="7">
        <v>442.64</v>
      </c>
      <c r="L960" s="105">
        <v>1</v>
      </c>
      <c r="M960" s="40">
        <f t="shared" si="203"/>
        <v>0</v>
      </c>
      <c r="N960" s="40">
        <f t="shared" si="194"/>
        <v>297.71076231805932</v>
      </c>
      <c r="O960" s="40">
        <f t="shared" si="195"/>
        <v>174.76000000000005</v>
      </c>
      <c r="P960" s="40">
        <f t="shared" si="196"/>
        <v>241.02</v>
      </c>
      <c r="Q960" s="40">
        <f t="shared" si="204"/>
        <v>0</v>
      </c>
      <c r="R960" s="40">
        <f t="shared" si="205"/>
        <v>174.76000000000005</v>
      </c>
      <c r="S960" s="40">
        <f t="shared" si="206"/>
        <v>18.310000000000002</v>
      </c>
      <c r="T960" s="40">
        <f t="shared" si="197"/>
        <v>54.759999999999991</v>
      </c>
      <c r="U960" s="40">
        <f t="shared" si="198"/>
        <v>247.16249310929035</v>
      </c>
      <c r="V960" s="13">
        <f t="shared" si="199"/>
        <v>0.97514795618049432</v>
      </c>
      <c r="W960" s="7" t="s">
        <v>9799</v>
      </c>
      <c r="AB960"/>
      <c r="AO960" s="1">
        <v>1</v>
      </c>
      <c r="AP960" s="1">
        <v>0.9</v>
      </c>
    </row>
    <row r="961" spans="2:42" x14ac:dyDescent="0.25">
      <c r="B961" s="105" t="s">
        <v>9800</v>
      </c>
      <c r="C961" s="15">
        <v>350.11</v>
      </c>
      <c r="D961" s="15">
        <v>240.01</v>
      </c>
      <c r="E961" s="15">
        <v>129.52000000000001</v>
      </c>
      <c r="F961" s="15">
        <v>30</v>
      </c>
      <c r="G961" s="15">
        <f t="shared" si="200"/>
        <v>159.52000000000001</v>
      </c>
      <c r="H961" s="40">
        <f t="shared" si="201"/>
        <v>288.18645093064316</v>
      </c>
      <c r="I961" s="42">
        <f t="shared" si="202"/>
        <v>0.83282888291567314</v>
      </c>
      <c r="J961" s="7">
        <v>443.66</v>
      </c>
      <c r="L961" s="105">
        <v>1</v>
      </c>
      <c r="M961" s="40">
        <f t="shared" si="203"/>
        <v>0</v>
      </c>
      <c r="N961" s="40">
        <f t="shared" si="194"/>
        <v>288.18645093064316</v>
      </c>
      <c r="O961" s="40">
        <f t="shared" si="195"/>
        <v>159.51999999999998</v>
      </c>
      <c r="P961" s="40">
        <f t="shared" si="196"/>
        <v>240.01</v>
      </c>
      <c r="Q961" s="40">
        <f t="shared" si="204"/>
        <v>0</v>
      </c>
      <c r="R961" s="40">
        <f t="shared" si="205"/>
        <v>159.51999999999998</v>
      </c>
      <c r="S961" s="40">
        <f t="shared" si="206"/>
        <v>-15.240000000000066</v>
      </c>
      <c r="T961" s="40">
        <f t="shared" si="197"/>
        <v>39.52000000000001</v>
      </c>
      <c r="U961" s="40">
        <f t="shared" si="198"/>
        <v>243.24191764578734</v>
      </c>
      <c r="V961" s="13">
        <f t="shared" si="199"/>
        <v>0.98671315504717527</v>
      </c>
      <c r="W961" s="7" t="s">
        <v>9800</v>
      </c>
      <c r="AB961"/>
      <c r="AO961" s="1">
        <v>1</v>
      </c>
      <c r="AP961" s="1">
        <v>0.9</v>
      </c>
    </row>
    <row r="962" spans="2:42" x14ac:dyDescent="0.25">
      <c r="B962" s="105" t="s">
        <v>9801</v>
      </c>
      <c r="C962" s="15">
        <v>358.43</v>
      </c>
      <c r="D962" s="15">
        <v>235.89</v>
      </c>
      <c r="E962" s="15">
        <v>124.41</v>
      </c>
      <c r="F962" s="15">
        <v>30</v>
      </c>
      <c r="G962" s="15">
        <f t="shared" si="200"/>
        <v>154.41</v>
      </c>
      <c r="H962" s="40">
        <f t="shared" si="201"/>
        <v>281.933574091487</v>
      </c>
      <c r="I962" s="42">
        <f t="shared" si="202"/>
        <v>0.83668644559322347</v>
      </c>
      <c r="J962" s="7">
        <v>446.44</v>
      </c>
      <c r="L962" s="105">
        <v>1</v>
      </c>
      <c r="M962" s="40">
        <f t="shared" si="203"/>
        <v>0</v>
      </c>
      <c r="N962" s="40">
        <f t="shared" si="194"/>
        <v>281.933574091487</v>
      </c>
      <c r="O962" s="40">
        <f t="shared" si="195"/>
        <v>154.41</v>
      </c>
      <c r="P962" s="40">
        <f t="shared" si="196"/>
        <v>235.89</v>
      </c>
      <c r="Q962" s="40">
        <f t="shared" si="204"/>
        <v>0</v>
      </c>
      <c r="R962" s="40">
        <f t="shared" si="205"/>
        <v>154.41</v>
      </c>
      <c r="S962" s="40">
        <f t="shared" si="206"/>
        <v>-5.1099999999999852</v>
      </c>
      <c r="T962" s="40">
        <f t="shared" si="197"/>
        <v>34.409999999999997</v>
      </c>
      <c r="U962" s="40">
        <f t="shared" si="198"/>
        <v>238.38653527412154</v>
      </c>
      <c r="V962" s="13">
        <f t="shared" si="199"/>
        <v>0.98952736457513935</v>
      </c>
      <c r="W962" s="7" t="s">
        <v>9801</v>
      </c>
      <c r="AB962"/>
      <c r="AO962" s="1">
        <v>1</v>
      </c>
      <c r="AP962" s="1">
        <v>0.9</v>
      </c>
    </row>
    <row r="963" spans="2:42" x14ac:dyDescent="0.25">
      <c r="B963" s="105" t="s">
        <v>9802</v>
      </c>
      <c r="C963" s="15">
        <v>369.63</v>
      </c>
      <c r="D963" s="15">
        <v>242.55</v>
      </c>
      <c r="E963" s="15">
        <v>126.03</v>
      </c>
      <c r="F963" s="15">
        <v>30</v>
      </c>
      <c r="G963" s="15">
        <f t="shared" si="200"/>
        <v>156.03</v>
      </c>
      <c r="H963" s="40">
        <f t="shared" si="201"/>
        <v>288.40225969988518</v>
      </c>
      <c r="I963" s="42">
        <f t="shared" si="202"/>
        <v>0.84101282788976905</v>
      </c>
      <c r="J963" s="7">
        <v>443.95</v>
      </c>
      <c r="L963" s="105">
        <v>1</v>
      </c>
      <c r="M963" s="40">
        <f t="shared" si="203"/>
        <v>0</v>
      </c>
      <c r="N963" s="40">
        <f t="shared" si="194"/>
        <v>288.40225969988518</v>
      </c>
      <c r="O963" s="40">
        <f t="shared" si="195"/>
        <v>156.03</v>
      </c>
      <c r="P963" s="40">
        <f t="shared" si="196"/>
        <v>242.55</v>
      </c>
      <c r="Q963" s="40">
        <f t="shared" si="204"/>
        <v>0</v>
      </c>
      <c r="R963" s="40">
        <f t="shared" si="205"/>
        <v>156.03</v>
      </c>
      <c r="S963" s="40">
        <f t="shared" si="206"/>
        <v>1.6200000000000045</v>
      </c>
      <c r="T963" s="40">
        <f t="shared" si="197"/>
        <v>36.03</v>
      </c>
      <c r="U963" s="40">
        <f t="shared" si="198"/>
        <v>245.21146669762408</v>
      </c>
      <c r="V963" s="13">
        <f t="shared" si="199"/>
        <v>0.98914623882207764</v>
      </c>
      <c r="W963" s="7" t="s">
        <v>9802</v>
      </c>
      <c r="AB963"/>
      <c r="AO963" s="1">
        <v>1</v>
      </c>
      <c r="AP963" s="1">
        <v>0.9</v>
      </c>
    </row>
    <row r="964" spans="2:42" x14ac:dyDescent="0.25">
      <c r="B964" s="105" t="s">
        <v>9803</v>
      </c>
      <c r="C964" s="15">
        <v>377.84</v>
      </c>
      <c r="D964" s="15">
        <v>246.26</v>
      </c>
      <c r="E964" s="15">
        <v>136.71</v>
      </c>
      <c r="F964" s="15">
        <v>30</v>
      </c>
      <c r="G964" s="15">
        <f t="shared" si="200"/>
        <v>166.71</v>
      </c>
      <c r="H964" s="40">
        <f t="shared" si="201"/>
        <v>297.3822652748479</v>
      </c>
      <c r="I964" s="42">
        <f t="shared" si="202"/>
        <v>0.828092420953215</v>
      </c>
      <c r="J964" s="7">
        <v>444.89</v>
      </c>
      <c r="L964" s="105">
        <v>1</v>
      </c>
      <c r="M964" s="40">
        <f t="shared" si="203"/>
        <v>0</v>
      </c>
      <c r="N964" s="40">
        <f t="shared" ref="N964:N1005" si="207">D964/I964</f>
        <v>297.3822652748479</v>
      </c>
      <c r="O964" s="40">
        <f t="shared" ref="O964:O1005" si="208">N964*SIN(ACOS(I964))</f>
        <v>166.71000000000004</v>
      </c>
      <c r="P964" s="40">
        <f t="shared" ref="P964:P1005" si="209">D964/L964</f>
        <v>246.26</v>
      </c>
      <c r="Q964" s="40">
        <f t="shared" si="204"/>
        <v>0</v>
      </c>
      <c r="R964" s="40">
        <f t="shared" si="205"/>
        <v>166.71000000000004</v>
      </c>
      <c r="S964" s="40">
        <f t="shared" si="206"/>
        <v>10.680000000000035</v>
      </c>
      <c r="T964" s="40">
        <f t="shared" ref="T964:T1005" si="210">G964-$X$4</f>
        <v>46.710000000000008</v>
      </c>
      <c r="U964" s="40">
        <f t="shared" ref="U964:U1005" si="211">IF(T964&gt;1,SQRT((D964)^2+(T964)^2),0)</f>
        <v>250.65077638020591</v>
      </c>
      <c r="V964" s="13">
        <f t="shared" ref="V964:V1005" si="212">IF(U964&gt;0,D964/U964,1)</f>
        <v>0.98248249439472846</v>
      </c>
      <c r="W964" s="7" t="s">
        <v>9803</v>
      </c>
      <c r="AB964"/>
      <c r="AO964" s="1">
        <v>1</v>
      </c>
      <c r="AP964" s="1">
        <v>0.9</v>
      </c>
    </row>
    <row r="965" spans="2:42" x14ac:dyDescent="0.25">
      <c r="B965" s="105" t="s">
        <v>9804</v>
      </c>
      <c r="C965" s="15">
        <v>333.49</v>
      </c>
      <c r="D965" s="15">
        <v>237.33</v>
      </c>
      <c r="E965" s="15">
        <v>128.85</v>
      </c>
      <c r="F965" s="15">
        <v>30</v>
      </c>
      <c r="G965" s="15">
        <f t="shared" si="200"/>
        <v>158.85</v>
      </c>
      <c r="H965" s="40">
        <f t="shared" si="201"/>
        <v>285.58510360311163</v>
      </c>
      <c r="I965" s="42">
        <f t="shared" si="202"/>
        <v>0.83103074006908439</v>
      </c>
      <c r="J965" s="7">
        <v>446.52</v>
      </c>
      <c r="L965" s="105">
        <v>1</v>
      </c>
      <c r="M965" s="40">
        <f t="shared" si="203"/>
        <v>0</v>
      </c>
      <c r="N965" s="40">
        <f t="shared" si="207"/>
        <v>285.58510360311163</v>
      </c>
      <c r="O965" s="40">
        <f t="shared" si="208"/>
        <v>158.85000000000002</v>
      </c>
      <c r="P965" s="40">
        <f t="shared" si="209"/>
        <v>237.33</v>
      </c>
      <c r="Q965" s="40">
        <f t="shared" si="204"/>
        <v>0</v>
      </c>
      <c r="R965" s="40">
        <f t="shared" si="205"/>
        <v>158.85000000000002</v>
      </c>
      <c r="S965" s="40">
        <f t="shared" si="206"/>
        <v>-7.8600000000000136</v>
      </c>
      <c r="T965" s="40">
        <f t="shared" si="210"/>
        <v>38.849999999999994</v>
      </c>
      <c r="U965" s="40">
        <f t="shared" si="211"/>
        <v>240.48877603746917</v>
      </c>
      <c r="V965" s="13">
        <f t="shared" si="212"/>
        <v>0.98686518310951443</v>
      </c>
      <c r="W965" s="7" t="s">
        <v>9804</v>
      </c>
      <c r="AB965"/>
      <c r="AO965" s="1">
        <v>1</v>
      </c>
      <c r="AP965" s="1">
        <v>0.9</v>
      </c>
    </row>
    <row r="966" spans="2:42" x14ac:dyDescent="0.25">
      <c r="B966" s="105" t="s">
        <v>9805</v>
      </c>
      <c r="C966" s="15">
        <v>324.39999999999998</v>
      </c>
      <c r="D966" s="15">
        <v>209.88</v>
      </c>
      <c r="E966" s="15">
        <v>122.37</v>
      </c>
      <c r="F966" s="15">
        <v>30</v>
      </c>
      <c r="G966" s="15">
        <f t="shared" si="200"/>
        <v>152.37</v>
      </c>
      <c r="H966" s="40">
        <f t="shared" si="201"/>
        <v>259.35734286886884</v>
      </c>
      <c r="I966" s="42">
        <f t="shared" si="202"/>
        <v>0.80923099256964315</v>
      </c>
      <c r="J966" s="7">
        <v>445.98</v>
      </c>
      <c r="L966" s="105">
        <v>1</v>
      </c>
      <c r="M966" s="40">
        <f t="shared" si="203"/>
        <v>0</v>
      </c>
      <c r="N966" s="40">
        <f t="shared" si="207"/>
        <v>259.35734286886884</v>
      </c>
      <c r="O966" s="40">
        <f t="shared" si="208"/>
        <v>152.36999999999998</v>
      </c>
      <c r="P966" s="40">
        <f t="shared" si="209"/>
        <v>209.88</v>
      </c>
      <c r="Q966" s="40">
        <f t="shared" si="204"/>
        <v>0</v>
      </c>
      <c r="R966" s="40">
        <f t="shared" si="205"/>
        <v>152.36999999999998</v>
      </c>
      <c r="S966" s="40">
        <f t="shared" si="206"/>
        <v>-6.4800000000000466</v>
      </c>
      <c r="T966" s="40">
        <f t="shared" si="210"/>
        <v>32.370000000000005</v>
      </c>
      <c r="U966" s="40">
        <f t="shared" si="211"/>
        <v>212.36155796188726</v>
      </c>
      <c r="V966" s="13">
        <f t="shared" si="212"/>
        <v>0.98831446714883953</v>
      </c>
      <c r="W966" s="7" t="s">
        <v>9805</v>
      </c>
      <c r="AB966"/>
      <c r="AO966" s="1">
        <v>1</v>
      </c>
      <c r="AP966" s="1">
        <v>0.9</v>
      </c>
    </row>
    <row r="967" spans="2:42" x14ac:dyDescent="0.25">
      <c r="B967" s="105" t="s">
        <v>9806</v>
      </c>
      <c r="C967" s="15">
        <v>396.05</v>
      </c>
      <c r="D967" s="15">
        <v>272.58999999999997</v>
      </c>
      <c r="E967" s="15">
        <v>148.97999999999999</v>
      </c>
      <c r="F967" s="15">
        <v>30</v>
      </c>
      <c r="G967" s="15">
        <f t="shared" si="200"/>
        <v>178.98</v>
      </c>
      <c r="H967" s="40">
        <f t="shared" si="201"/>
        <v>326.09683914444798</v>
      </c>
      <c r="I967" s="42">
        <f t="shared" si="202"/>
        <v>0.83591733276277913</v>
      </c>
      <c r="J967" s="7">
        <v>444.09</v>
      </c>
      <c r="L967" s="105">
        <v>1</v>
      </c>
      <c r="M967" s="40">
        <f t="shared" si="203"/>
        <v>0</v>
      </c>
      <c r="N967" s="40">
        <f t="shared" si="207"/>
        <v>326.09683914444798</v>
      </c>
      <c r="O967" s="40">
        <f t="shared" si="208"/>
        <v>178.97999999999996</v>
      </c>
      <c r="P967" s="40">
        <f t="shared" si="209"/>
        <v>272.58999999999997</v>
      </c>
      <c r="Q967" s="40">
        <f t="shared" si="204"/>
        <v>0</v>
      </c>
      <c r="R967" s="40">
        <f t="shared" si="205"/>
        <v>178.97999999999996</v>
      </c>
      <c r="S967" s="40">
        <f t="shared" si="206"/>
        <v>26.609999999999985</v>
      </c>
      <c r="T967" s="40">
        <f t="shared" si="210"/>
        <v>58.97999999999999</v>
      </c>
      <c r="U967" s="40">
        <f t="shared" si="211"/>
        <v>278.89773842754619</v>
      </c>
      <c r="V967" s="13">
        <f t="shared" si="212"/>
        <v>0.97738332887491353</v>
      </c>
      <c r="W967" s="7" t="s">
        <v>9806</v>
      </c>
      <c r="AB967"/>
      <c r="AO967" s="1">
        <v>1</v>
      </c>
      <c r="AP967" s="1">
        <v>0.9</v>
      </c>
    </row>
    <row r="968" spans="2:42" x14ac:dyDescent="0.25">
      <c r="B968" s="105" t="s">
        <v>9807</v>
      </c>
      <c r="C968" s="15">
        <v>342.54</v>
      </c>
      <c r="D968" s="15">
        <v>251.17</v>
      </c>
      <c r="E968" s="15">
        <v>141.29</v>
      </c>
      <c r="F968" s="15">
        <v>30</v>
      </c>
      <c r="G968" s="15">
        <f t="shared" si="200"/>
        <v>171.29</v>
      </c>
      <c r="H968" s="40">
        <f t="shared" si="201"/>
        <v>304.01748798383289</v>
      </c>
      <c r="I968" s="42">
        <f t="shared" si="202"/>
        <v>0.82616957881500808</v>
      </c>
      <c r="J968" s="7">
        <v>443.7</v>
      </c>
      <c r="L968" s="105">
        <v>1</v>
      </c>
      <c r="M968" s="40">
        <f t="shared" si="203"/>
        <v>0</v>
      </c>
      <c r="N968" s="40">
        <f t="shared" si="207"/>
        <v>304.01748798383289</v>
      </c>
      <c r="O968" s="40">
        <f t="shared" si="208"/>
        <v>171.28999999999991</v>
      </c>
      <c r="P968" s="40">
        <f t="shared" si="209"/>
        <v>251.17</v>
      </c>
      <c r="Q968" s="40">
        <f t="shared" si="204"/>
        <v>0</v>
      </c>
      <c r="R968" s="40">
        <f t="shared" si="205"/>
        <v>171.28999999999991</v>
      </c>
      <c r="S968" s="40">
        <f t="shared" si="206"/>
        <v>-7.6900000000000546</v>
      </c>
      <c r="T968" s="40">
        <f t="shared" si="210"/>
        <v>51.289999999999992</v>
      </c>
      <c r="U968" s="40">
        <f t="shared" si="211"/>
        <v>256.35333623731134</v>
      </c>
      <c r="V968" s="13">
        <f t="shared" si="212"/>
        <v>0.97978050017452067</v>
      </c>
      <c r="W968" s="7" t="s">
        <v>9807</v>
      </c>
      <c r="AB968"/>
      <c r="AO968" s="1">
        <v>1</v>
      </c>
      <c r="AP968" s="1">
        <v>0.9</v>
      </c>
    </row>
    <row r="969" spans="2:42" x14ac:dyDescent="0.25">
      <c r="B969" s="105" t="s">
        <v>9808</v>
      </c>
      <c r="C969" s="15">
        <v>364.37</v>
      </c>
      <c r="D969" s="15">
        <v>237.79</v>
      </c>
      <c r="E969" s="15">
        <v>118.62</v>
      </c>
      <c r="F969" s="15">
        <v>30</v>
      </c>
      <c r="G969" s="15">
        <f t="shared" si="200"/>
        <v>148.62</v>
      </c>
      <c r="H969" s="40">
        <f t="shared" si="201"/>
        <v>280.41395917464592</v>
      </c>
      <c r="I969" s="42">
        <f t="shared" si="202"/>
        <v>0.84799630054044806</v>
      </c>
      <c r="J969" s="7">
        <v>444.13</v>
      </c>
      <c r="L969" s="105">
        <v>1</v>
      </c>
      <c r="M969" s="40">
        <f t="shared" si="203"/>
        <v>0</v>
      </c>
      <c r="N969" s="40">
        <f t="shared" si="207"/>
        <v>280.41395917464592</v>
      </c>
      <c r="O969" s="40">
        <f t="shared" si="208"/>
        <v>148.62</v>
      </c>
      <c r="P969" s="40">
        <f t="shared" si="209"/>
        <v>237.79</v>
      </c>
      <c r="Q969" s="40">
        <f t="shared" si="204"/>
        <v>0</v>
      </c>
      <c r="R969" s="40">
        <f t="shared" si="205"/>
        <v>148.62</v>
      </c>
      <c r="S969" s="40">
        <f t="shared" si="206"/>
        <v>-22.669999999999902</v>
      </c>
      <c r="T969" s="40">
        <f t="shared" si="210"/>
        <v>28.620000000000005</v>
      </c>
      <c r="U969" s="40">
        <f t="shared" si="211"/>
        <v>239.50613457696653</v>
      </c>
      <c r="V969" s="13">
        <f t="shared" si="212"/>
        <v>0.99283469469373842</v>
      </c>
      <c r="W969" s="7" t="s">
        <v>9808</v>
      </c>
      <c r="AB969"/>
      <c r="AO969" s="1">
        <v>1</v>
      </c>
      <c r="AP969" s="1">
        <v>0.9</v>
      </c>
    </row>
    <row r="970" spans="2:42" x14ac:dyDescent="0.25">
      <c r="B970" s="105" t="s">
        <v>9809</v>
      </c>
      <c r="C970" s="15">
        <v>352.78</v>
      </c>
      <c r="D970" s="15">
        <v>235.17</v>
      </c>
      <c r="E970" s="15">
        <v>128.77000000000001</v>
      </c>
      <c r="F970" s="15">
        <v>30</v>
      </c>
      <c r="G970" s="15">
        <f t="shared" si="200"/>
        <v>158.77000000000001</v>
      </c>
      <c r="H970" s="40">
        <f t="shared" si="201"/>
        <v>283.747848978631</v>
      </c>
      <c r="I970" s="42">
        <f t="shared" si="202"/>
        <v>0.82879923441361703</v>
      </c>
      <c r="J970" s="7">
        <v>446.72</v>
      </c>
      <c r="L970" s="105">
        <v>1</v>
      </c>
      <c r="M970" s="40">
        <f t="shared" si="203"/>
        <v>0</v>
      </c>
      <c r="N970" s="40">
        <f t="shared" si="207"/>
        <v>283.747848978631</v>
      </c>
      <c r="O970" s="40">
        <f t="shared" si="208"/>
        <v>158.76999999999995</v>
      </c>
      <c r="P970" s="40">
        <f t="shared" si="209"/>
        <v>235.17</v>
      </c>
      <c r="Q970" s="40">
        <f t="shared" si="204"/>
        <v>0</v>
      </c>
      <c r="R970" s="40">
        <f t="shared" si="205"/>
        <v>158.76999999999995</v>
      </c>
      <c r="S970" s="40">
        <f t="shared" si="206"/>
        <v>10.149999999999949</v>
      </c>
      <c r="T970" s="40">
        <f t="shared" si="210"/>
        <v>38.77000000000001</v>
      </c>
      <c r="U970" s="40">
        <f t="shared" si="211"/>
        <v>238.34437648075524</v>
      </c>
      <c r="V970" s="13">
        <f t="shared" si="212"/>
        <v>0.98668155495159515</v>
      </c>
      <c r="W970" s="7" t="s">
        <v>9809</v>
      </c>
      <c r="AB970"/>
      <c r="AO970" s="1">
        <v>1</v>
      </c>
      <c r="AP970" s="1">
        <v>0.9</v>
      </c>
    </row>
    <row r="971" spans="2:42" x14ac:dyDescent="0.25">
      <c r="B971" s="105" t="s">
        <v>9810</v>
      </c>
      <c r="C971" s="15">
        <v>369.14</v>
      </c>
      <c r="D971" s="15">
        <v>248.32</v>
      </c>
      <c r="E971" s="15">
        <v>133.58000000000001</v>
      </c>
      <c r="F971" s="15">
        <v>30</v>
      </c>
      <c r="G971" s="15">
        <f t="shared" si="200"/>
        <v>163.58000000000001</v>
      </c>
      <c r="H971" s="40">
        <f t="shared" si="201"/>
        <v>297.35708970865318</v>
      </c>
      <c r="I971" s="42">
        <f t="shared" si="202"/>
        <v>0.83509022853062254</v>
      </c>
      <c r="J971" s="7">
        <v>445.78</v>
      </c>
      <c r="L971" s="105">
        <v>1</v>
      </c>
      <c r="M971" s="40">
        <f t="shared" si="203"/>
        <v>0</v>
      </c>
      <c r="N971" s="40">
        <f t="shared" si="207"/>
        <v>297.35708970865318</v>
      </c>
      <c r="O971" s="40">
        <f t="shared" si="208"/>
        <v>163.57999999999998</v>
      </c>
      <c r="P971" s="40">
        <f t="shared" si="209"/>
        <v>248.32</v>
      </c>
      <c r="Q971" s="40">
        <f t="shared" si="204"/>
        <v>0</v>
      </c>
      <c r="R971" s="40">
        <f t="shared" si="205"/>
        <v>163.57999999999998</v>
      </c>
      <c r="S971" s="40">
        <f t="shared" si="206"/>
        <v>4.8100000000000307</v>
      </c>
      <c r="T971" s="40">
        <f t="shared" si="210"/>
        <v>43.580000000000013</v>
      </c>
      <c r="U971" s="40">
        <f t="shared" si="211"/>
        <v>252.11513004974532</v>
      </c>
      <c r="V971" s="13">
        <f t="shared" si="212"/>
        <v>0.98494683738736144</v>
      </c>
      <c r="W971" s="7" t="s">
        <v>9810</v>
      </c>
      <c r="AB971"/>
      <c r="AO971" s="1">
        <v>1</v>
      </c>
      <c r="AP971" s="1">
        <v>0.9</v>
      </c>
    </row>
    <row r="972" spans="2:42" x14ac:dyDescent="0.25">
      <c r="B972" s="105" t="s">
        <v>9811</v>
      </c>
      <c r="C972" s="15">
        <v>360.46</v>
      </c>
      <c r="D972" s="15">
        <v>240.33</v>
      </c>
      <c r="E972" s="15">
        <v>132.13999999999999</v>
      </c>
      <c r="F972" s="15">
        <v>30</v>
      </c>
      <c r="G972" s="15">
        <f t="shared" si="200"/>
        <v>162.13999999999999</v>
      </c>
      <c r="H972" s="40">
        <f t="shared" si="201"/>
        <v>289.91013866369008</v>
      </c>
      <c r="I972" s="42">
        <f t="shared" si="202"/>
        <v>0.82898101152231363</v>
      </c>
      <c r="J972" s="7">
        <v>447.55</v>
      </c>
      <c r="L972" s="105">
        <v>1</v>
      </c>
      <c r="M972" s="40">
        <f t="shared" si="203"/>
        <v>0</v>
      </c>
      <c r="N972" s="40">
        <f t="shared" si="207"/>
        <v>289.91013866369008</v>
      </c>
      <c r="O972" s="40">
        <f t="shared" si="208"/>
        <v>162.13999999999999</v>
      </c>
      <c r="P972" s="40">
        <f t="shared" si="209"/>
        <v>240.33</v>
      </c>
      <c r="Q972" s="40">
        <f t="shared" si="204"/>
        <v>0</v>
      </c>
      <c r="R972" s="40">
        <f t="shared" si="205"/>
        <v>162.13999999999999</v>
      </c>
      <c r="S972" s="40">
        <f t="shared" si="206"/>
        <v>-1.4399999999999977</v>
      </c>
      <c r="T972" s="40">
        <f t="shared" si="210"/>
        <v>42.139999999999986</v>
      </c>
      <c r="U972" s="40">
        <f t="shared" si="211"/>
        <v>243.99649280266306</v>
      </c>
      <c r="V972" s="13">
        <f t="shared" si="212"/>
        <v>0.98497317416103847</v>
      </c>
      <c r="W972" s="7" t="s">
        <v>9811</v>
      </c>
      <c r="AB972"/>
      <c r="AO972" s="1">
        <v>1</v>
      </c>
      <c r="AP972" s="1">
        <v>0.9</v>
      </c>
    </row>
    <row r="973" spans="2:42" x14ac:dyDescent="0.25">
      <c r="B973" s="105" t="s">
        <v>9812</v>
      </c>
      <c r="C973" s="15">
        <v>444.4</v>
      </c>
      <c r="D973" s="15">
        <v>286.83</v>
      </c>
      <c r="E973" s="15">
        <v>159.86000000000001</v>
      </c>
      <c r="F973" s="15">
        <v>30</v>
      </c>
      <c r="G973" s="15">
        <f t="shared" si="200"/>
        <v>189.86</v>
      </c>
      <c r="H973" s="40">
        <f t="shared" si="201"/>
        <v>343.97422650541711</v>
      </c>
      <c r="I973" s="42">
        <f t="shared" si="202"/>
        <v>0.833870615580795</v>
      </c>
      <c r="J973" s="7">
        <v>445.88</v>
      </c>
      <c r="L973" s="105">
        <v>1</v>
      </c>
      <c r="M973" s="40">
        <f t="shared" si="203"/>
        <v>0</v>
      </c>
      <c r="N973" s="40">
        <f t="shared" si="207"/>
        <v>343.97422650541711</v>
      </c>
      <c r="O973" s="40">
        <f t="shared" si="208"/>
        <v>189.85999999999999</v>
      </c>
      <c r="P973" s="40">
        <f t="shared" si="209"/>
        <v>286.83</v>
      </c>
      <c r="Q973" s="40">
        <f t="shared" si="204"/>
        <v>0</v>
      </c>
      <c r="R973" s="40">
        <f t="shared" si="205"/>
        <v>189.85999999999999</v>
      </c>
      <c r="S973" s="40">
        <f t="shared" si="206"/>
        <v>27.72</v>
      </c>
      <c r="T973" s="40">
        <f t="shared" si="210"/>
        <v>69.860000000000014</v>
      </c>
      <c r="U973" s="40">
        <f t="shared" si="211"/>
        <v>295.21495304269394</v>
      </c>
      <c r="V973" s="13">
        <f t="shared" si="212"/>
        <v>0.97159712624217476</v>
      </c>
      <c r="W973" s="7" t="s">
        <v>9812</v>
      </c>
      <c r="AB973"/>
      <c r="AO973" s="1">
        <v>1</v>
      </c>
      <c r="AP973" s="1">
        <v>0.9</v>
      </c>
    </row>
    <row r="974" spans="2:42" x14ac:dyDescent="0.25">
      <c r="B974" s="105" t="s">
        <v>9813</v>
      </c>
      <c r="C974" s="15">
        <v>370.93</v>
      </c>
      <c r="D974" s="15">
        <v>249.98</v>
      </c>
      <c r="E974" s="15">
        <v>142.69</v>
      </c>
      <c r="F974" s="15">
        <v>30</v>
      </c>
      <c r="G974" s="15">
        <f t="shared" si="200"/>
        <v>172.69</v>
      </c>
      <c r="H974" s="40">
        <f t="shared" si="201"/>
        <v>303.82863015193288</v>
      </c>
      <c r="I974" s="42">
        <f t="shared" si="202"/>
        <v>0.8227664386828677</v>
      </c>
      <c r="J974" s="7">
        <v>449.21</v>
      </c>
      <c r="L974" s="105">
        <v>1</v>
      </c>
      <c r="M974" s="40">
        <f t="shared" si="203"/>
        <v>0</v>
      </c>
      <c r="N974" s="40">
        <f t="shared" si="207"/>
        <v>303.82863015193288</v>
      </c>
      <c r="O974" s="40">
        <f t="shared" si="208"/>
        <v>172.69000000000008</v>
      </c>
      <c r="P974" s="40">
        <f t="shared" si="209"/>
        <v>249.98</v>
      </c>
      <c r="Q974" s="40">
        <f t="shared" si="204"/>
        <v>0</v>
      </c>
      <c r="R974" s="40">
        <f t="shared" si="205"/>
        <v>172.69000000000008</v>
      </c>
      <c r="S974" s="40">
        <f t="shared" si="206"/>
        <v>-17.169999999999902</v>
      </c>
      <c r="T974" s="40">
        <f t="shared" si="210"/>
        <v>52.69</v>
      </c>
      <c r="U974" s="40">
        <f t="shared" si="211"/>
        <v>255.47257484904324</v>
      </c>
      <c r="V974" s="13">
        <f t="shared" si="212"/>
        <v>0.97850033471385811</v>
      </c>
      <c r="W974" s="7" t="s">
        <v>9813</v>
      </c>
      <c r="AB974"/>
      <c r="AO974" s="1">
        <v>1</v>
      </c>
      <c r="AP974" s="1">
        <v>0.9</v>
      </c>
    </row>
    <row r="975" spans="2:42" x14ac:dyDescent="0.25">
      <c r="B975" s="105" t="s">
        <v>9814</v>
      </c>
      <c r="C975" s="15">
        <v>373.89</v>
      </c>
      <c r="D975" s="15">
        <v>245.95</v>
      </c>
      <c r="E975" s="15">
        <v>135.32</v>
      </c>
      <c r="F975" s="15">
        <v>30</v>
      </c>
      <c r="G975" s="15">
        <f t="shared" si="200"/>
        <v>165.32</v>
      </c>
      <c r="H975" s="40">
        <f t="shared" si="201"/>
        <v>296.3479456652264</v>
      </c>
      <c r="I975" s="42">
        <f t="shared" si="202"/>
        <v>0.82993657826074774</v>
      </c>
      <c r="J975" s="7">
        <v>450.09</v>
      </c>
      <c r="L975" s="105">
        <v>1</v>
      </c>
      <c r="M975" s="40">
        <f t="shared" si="203"/>
        <v>0</v>
      </c>
      <c r="N975" s="40">
        <f t="shared" si="207"/>
        <v>296.3479456652264</v>
      </c>
      <c r="O975" s="40">
        <f t="shared" si="208"/>
        <v>165.31999999999994</v>
      </c>
      <c r="P975" s="40">
        <f t="shared" si="209"/>
        <v>245.95</v>
      </c>
      <c r="Q975" s="40">
        <f t="shared" si="204"/>
        <v>0</v>
      </c>
      <c r="R975" s="40">
        <f t="shared" si="205"/>
        <v>165.31999999999994</v>
      </c>
      <c r="S975" s="40">
        <f t="shared" si="206"/>
        <v>-7.3700000000001467</v>
      </c>
      <c r="T975" s="40">
        <f t="shared" si="210"/>
        <v>45.319999999999993</v>
      </c>
      <c r="U975" s="40">
        <f t="shared" si="211"/>
        <v>250.09059338567693</v>
      </c>
      <c r="V975" s="13">
        <f t="shared" si="212"/>
        <v>0.98344362604917523</v>
      </c>
      <c r="W975" s="7" t="s">
        <v>9814</v>
      </c>
      <c r="AB975"/>
      <c r="AO975" s="1">
        <v>1</v>
      </c>
      <c r="AP975" s="1">
        <v>0.9</v>
      </c>
    </row>
    <row r="976" spans="2:42" x14ac:dyDescent="0.25">
      <c r="B976" s="105" t="s">
        <v>9815</v>
      </c>
      <c r="C976" s="15">
        <v>339.68</v>
      </c>
      <c r="D976" s="15">
        <v>240.51</v>
      </c>
      <c r="E976" s="15">
        <v>133.9</v>
      </c>
      <c r="F976" s="15">
        <v>30</v>
      </c>
      <c r="G976" s="15">
        <f t="shared" si="200"/>
        <v>163.9</v>
      </c>
      <c r="H976" s="40">
        <f t="shared" si="201"/>
        <v>291.04685207024659</v>
      </c>
      <c r="I976" s="42">
        <f t="shared" si="202"/>
        <v>0.8263617980721224</v>
      </c>
      <c r="J976" s="7">
        <v>450.61</v>
      </c>
      <c r="L976" s="105">
        <v>1</v>
      </c>
      <c r="M976" s="40">
        <f t="shared" si="203"/>
        <v>0</v>
      </c>
      <c r="N976" s="40">
        <f t="shared" si="207"/>
        <v>291.04685207024659</v>
      </c>
      <c r="O976" s="40">
        <f t="shared" si="208"/>
        <v>163.9</v>
      </c>
      <c r="P976" s="40">
        <f t="shared" si="209"/>
        <v>240.51</v>
      </c>
      <c r="Q976" s="40">
        <f t="shared" si="204"/>
        <v>0</v>
      </c>
      <c r="R976" s="40">
        <f t="shared" si="205"/>
        <v>163.9</v>
      </c>
      <c r="S976" s="40">
        <f t="shared" si="206"/>
        <v>-1.4199999999999307</v>
      </c>
      <c r="T976" s="40">
        <f t="shared" si="210"/>
        <v>43.900000000000006</v>
      </c>
      <c r="U976" s="40">
        <f t="shared" si="211"/>
        <v>244.48368064146939</v>
      </c>
      <c r="V976" s="13">
        <f t="shared" si="212"/>
        <v>0.9837466425937168</v>
      </c>
      <c r="W976" s="7" t="s">
        <v>9815</v>
      </c>
      <c r="AB976"/>
      <c r="AO976" s="1">
        <v>1</v>
      </c>
      <c r="AP976" s="1">
        <v>0.9</v>
      </c>
    </row>
    <row r="977" spans="2:42" x14ac:dyDescent="0.25">
      <c r="B977" s="105" t="s">
        <v>9816</v>
      </c>
      <c r="C977" s="15">
        <v>339.82</v>
      </c>
      <c r="D977" s="15">
        <v>232.15</v>
      </c>
      <c r="E977" s="15">
        <v>131.5</v>
      </c>
      <c r="F977" s="15">
        <v>30</v>
      </c>
      <c r="G977" s="15">
        <f t="shared" si="200"/>
        <v>161.5</v>
      </c>
      <c r="H977" s="40">
        <f t="shared" si="201"/>
        <v>282.80005746109742</v>
      </c>
      <c r="I977" s="42">
        <f t="shared" si="202"/>
        <v>0.82089799444943556</v>
      </c>
      <c r="J977" s="7">
        <v>452.76</v>
      </c>
      <c r="L977" s="105">
        <v>1</v>
      </c>
      <c r="M977" s="40">
        <f t="shared" si="203"/>
        <v>0</v>
      </c>
      <c r="N977" s="40">
        <f t="shared" si="207"/>
        <v>282.80005746109742</v>
      </c>
      <c r="O977" s="40">
        <f t="shared" si="208"/>
        <v>161.49999999999997</v>
      </c>
      <c r="P977" s="40">
        <f t="shared" si="209"/>
        <v>232.15</v>
      </c>
      <c r="Q977" s="40">
        <f t="shared" si="204"/>
        <v>0</v>
      </c>
      <c r="R977" s="40">
        <f t="shared" si="205"/>
        <v>161.49999999999997</v>
      </c>
      <c r="S977" s="40">
        <f t="shared" si="206"/>
        <v>-2.4000000000000341</v>
      </c>
      <c r="T977" s="40">
        <f t="shared" si="210"/>
        <v>41.5</v>
      </c>
      <c r="U977" s="40">
        <f t="shared" si="211"/>
        <v>235.83017724625492</v>
      </c>
      <c r="V977" s="13">
        <f t="shared" si="212"/>
        <v>0.98439479930334761</v>
      </c>
      <c r="W977" s="7" t="s">
        <v>9816</v>
      </c>
      <c r="AB977"/>
      <c r="AO977" s="1">
        <v>1</v>
      </c>
      <c r="AP977" s="1">
        <v>0.9</v>
      </c>
    </row>
    <row r="978" spans="2:42" x14ac:dyDescent="0.25">
      <c r="B978" s="105" t="s">
        <v>9817</v>
      </c>
      <c r="C978" s="15">
        <v>338.83</v>
      </c>
      <c r="D978" s="15">
        <v>237.73</v>
      </c>
      <c r="E978" s="15">
        <v>130.57</v>
      </c>
      <c r="F978" s="15">
        <v>30</v>
      </c>
      <c r="G978" s="15">
        <f t="shared" si="200"/>
        <v>160.57</v>
      </c>
      <c r="H978" s="40">
        <f t="shared" si="201"/>
        <v>286.87676413400931</v>
      </c>
      <c r="I978" s="42">
        <f t="shared" si="202"/>
        <v>0.82868335718172248</v>
      </c>
      <c r="J978" s="7">
        <v>455.05</v>
      </c>
      <c r="L978" s="105">
        <v>1</v>
      </c>
      <c r="M978" s="40">
        <f t="shared" si="203"/>
        <v>0</v>
      </c>
      <c r="N978" s="40">
        <f t="shared" si="207"/>
        <v>286.87676413400931</v>
      </c>
      <c r="O978" s="40">
        <f t="shared" si="208"/>
        <v>160.57000000000005</v>
      </c>
      <c r="P978" s="40">
        <f t="shared" si="209"/>
        <v>237.73</v>
      </c>
      <c r="Q978" s="40">
        <f t="shared" si="204"/>
        <v>0</v>
      </c>
      <c r="R978" s="40">
        <f t="shared" si="205"/>
        <v>160.57000000000005</v>
      </c>
      <c r="S978" s="40">
        <f t="shared" si="206"/>
        <v>-0.92999999999992156</v>
      </c>
      <c r="T978" s="40">
        <f t="shared" si="210"/>
        <v>40.569999999999993</v>
      </c>
      <c r="U978" s="40">
        <f t="shared" si="211"/>
        <v>241.16690859236886</v>
      </c>
      <c r="V978" s="13">
        <f t="shared" si="212"/>
        <v>0.98574883837741567</v>
      </c>
      <c r="W978" s="7" t="s">
        <v>9817</v>
      </c>
      <c r="AB978"/>
      <c r="AO978" s="1">
        <v>1</v>
      </c>
      <c r="AP978" s="1">
        <v>0.9</v>
      </c>
    </row>
    <row r="979" spans="2:42" x14ac:dyDescent="0.25">
      <c r="B979" s="105" t="s">
        <v>9818</v>
      </c>
      <c r="C979" s="15">
        <v>426.88</v>
      </c>
      <c r="D979" s="15">
        <v>270.22000000000003</v>
      </c>
      <c r="E979" s="15">
        <v>160.16</v>
      </c>
      <c r="F979" s="15">
        <v>30</v>
      </c>
      <c r="G979" s="15">
        <f t="shared" si="200"/>
        <v>190.16</v>
      </c>
      <c r="H979" s="40">
        <f t="shared" si="201"/>
        <v>330.4234767688277</v>
      </c>
      <c r="I979" s="42">
        <f t="shared" si="202"/>
        <v>0.81779903365962259</v>
      </c>
      <c r="J979" s="7">
        <v>450.2</v>
      </c>
      <c r="L979" s="105">
        <v>1</v>
      </c>
      <c r="M979" s="40">
        <f t="shared" si="203"/>
        <v>0</v>
      </c>
      <c r="N979" s="40">
        <f t="shared" si="207"/>
        <v>330.4234767688277</v>
      </c>
      <c r="O979" s="40">
        <f t="shared" si="208"/>
        <v>190.16</v>
      </c>
      <c r="P979" s="40">
        <f t="shared" si="209"/>
        <v>270.22000000000003</v>
      </c>
      <c r="Q979" s="40">
        <f t="shared" si="204"/>
        <v>0</v>
      </c>
      <c r="R979" s="40">
        <f t="shared" si="205"/>
        <v>190.16</v>
      </c>
      <c r="S979" s="40">
        <f t="shared" si="206"/>
        <v>29.589999999999947</v>
      </c>
      <c r="T979" s="40">
        <f t="shared" si="210"/>
        <v>70.16</v>
      </c>
      <c r="U979" s="40">
        <f t="shared" si="211"/>
        <v>279.17964467346115</v>
      </c>
      <c r="V979" s="13">
        <f t="shared" si="212"/>
        <v>0.96790724236381687</v>
      </c>
      <c r="W979" s="7" t="s">
        <v>9818</v>
      </c>
      <c r="AB979"/>
      <c r="AO979" s="1">
        <v>1</v>
      </c>
      <c r="AP979" s="1">
        <v>0.9</v>
      </c>
    </row>
    <row r="980" spans="2:42" x14ac:dyDescent="0.25">
      <c r="B980" s="105" t="s">
        <v>9819</v>
      </c>
      <c r="C980" s="15">
        <v>336.3</v>
      </c>
      <c r="D980" s="15">
        <v>227.53</v>
      </c>
      <c r="E980" s="15">
        <v>133.19999999999999</v>
      </c>
      <c r="F980" s="15">
        <v>30</v>
      </c>
      <c r="G980" s="15">
        <f t="shared" si="200"/>
        <v>163.19999999999999</v>
      </c>
      <c r="H980" s="40">
        <f t="shared" si="201"/>
        <v>280.00739436664884</v>
      </c>
      <c r="I980" s="42">
        <f t="shared" si="202"/>
        <v>0.81258568372686046</v>
      </c>
      <c r="J980" s="7">
        <v>452.6</v>
      </c>
      <c r="L980" s="105">
        <v>1</v>
      </c>
      <c r="M980" s="40">
        <f t="shared" si="203"/>
        <v>0</v>
      </c>
      <c r="N980" s="40">
        <f t="shared" si="207"/>
        <v>280.00739436664884</v>
      </c>
      <c r="O980" s="40">
        <f t="shared" si="208"/>
        <v>163.20000000000002</v>
      </c>
      <c r="P980" s="40">
        <f t="shared" si="209"/>
        <v>227.53</v>
      </c>
      <c r="Q980" s="40">
        <f t="shared" si="204"/>
        <v>0</v>
      </c>
      <c r="R980" s="40">
        <f t="shared" si="205"/>
        <v>163.20000000000002</v>
      </c>
      <c r="S980" s="40">
        <f t="shared" si="206"/>
        <v>-26.95999999999998</v>
      </c>
      <c r="T980" s="40">
        <f t="shared" si="210"/>
        <v>43.199999999999989</v>
      </c>
      <c r="U980" s="40">
        <f t="shared" si="211"/>
        <v>231.59477735907603</v>
      </c>
      <c r="V980" s="13">
        <f t="shared" si="212"/>
        <v>0.98244875205983684</v>
      </c>
      <c r="W980" s="7" t="s">
        <v>9819</v>
      </c>
      <c r="AB980"/>
      <c r="AO980" s="1">
        <v>1</v>
      </c>
      <c r="AP980" s="1">
        <v>0.9</v>
      </c>
    </row>
    <row r="981" spans="2:42" x14ac:dyDescent="0.25">
      <c r="B981" s="105" t="s">
        <v>9820</v>
      </c>
      <c r="C981" s="15">
        <v>329.39</v>
      </c>
      <c r="D981" s="15">
        <v>222.42</v>
      </c>
      <c r="E981" s="15">
        <v>129.4</v>
      </c>
      <c r="F981" s="15">
        <v>30</v>
      </c>
      <c r="G981" s="15">
        <f t="shared" si="200"/>
        <v>159.4</v>
      </c>
      <c r="H981" s="40">
        <f t="shared" si="201"/>
        <v>273.64030477983317</v>
      </c>
      <c r="I981" s="42">
        <f t="shared" si="202"/>
        <v>0.81281885787605646</v>
      </c>
      <c r="J981" s="7">
        <v>454.23</v>
      </c>
      <c r="L981" s="105">
        <v>1</v>
      </c>
      <c r="M981" s="40">
        <f t="shared" si="203"/>
        <v>0</v>
      </c>
      <c r="N981" s="40">
        <f t="shared" si="207"/>
        <v>273.64030477983317</v>
      </c>
      <c r="O981" s="40">
        <f t="shared" si="208"/>
        <v>159.39999999999998</v>
      </c>
      <c r="P981" s="40">
        <f t="shared" si="209"/>
        <v>222.42</v>
      </c>
      <c r="Q981" s="40">
        <f t="shared" si="204"/>
        <v>0</v>
      </c>
      <c r="R981" s="40">
        <f t="shared" si="205"/>
        <v>159.39999999999998</v>
      </c>
      <c r="S981" s="40">
        <f t="shared" si="206"/>
        <v>-3.8000000000000398</v>
      </c>
      <c r="T981" s="40">
        <f t="shared" si="210"/>
        <v>39.400000000000006</v>
      </c>
      <c r="U981" s="40">
        <f t="shared" si="211"/>
        <v>225.88274923065725</v>
      </c>
      <c r="V981" s="13">
        <f t="shared" si="212"/>
        <v>0.98467014748823811</v>
      </c>
      <c r="W981" s="7" t="s">
        <v>9820</v>
      </c>
      <c r="AB981"/>
      <c r="AO981" s="1">
        <v>1</v>
      </c>
      <c r="AP981" s="1">
        <v>0.9</v>
      </c>
    </row>
    <row r="982" spans="2:42" x14ac:dyDescent="0.25">
      <c r="B982" s="105" t="s">
        <v>9821</v>
      </c>
      <c r="C982" s="15">
        <v>321.17</v>
      </c>
      <c r="D982" s="15">
        <v>211.34</v>
      </c>
      <c r="E982" s="15">
        <v>129.21</v>
      </c>
      <c r="F982" s="15">
        <v>30</v>
      </c>
      <c r="G982" s="15">
        <f t="shared" si="200"/>
        <v>159.21</v>
      </c>
      <c r="H982" s="40">
        <f t="shared" si="201"/>
        <v>264.59860109229601</v>
      </c>
      <c r="I982" s="42">
        <f t="shared" si="202"/>
        <v>0.79871926430284268</v>
      </c>
      <c r="J982" s="7">
        <v>455.43</v>
      </c>
      <c r="L982" s="105">
        <v>1</v>
      </c>
      <c r="M982" s="40">
        <f t="shared" si="203"/>
        <v>0</v>
      </c>
      <c r="N982" s="40">
        <f t="shared" si="207"/>
        <v>264.59860109229601</v>
      </c>
      <c r="O982" s="40">
        <f t="shared" si="208"/>
        <v>159.20999999999995</v>
      </c>
      <c r="P982" s="40">
        <f t="shared" si="209"/>
        <v>211.34</v>
      </c>
      <c r="Q982" s="40">
        <f t="shared" si="204"/>
        <v>0</v>
      </c>
      <c r="R982" s="40">
        <f t="shared" si="205"/>
        <v>159.20999999999995</v>
      </c>
      <c r="S982" s="40">
        <f t="shared" si="206"/>
        <v>-0.19000000000002615</v>
      </c>
      <c r="T982" s="40">
        <f t="shared" si="210"/>
        <v>39.210000000000008</v>
      </c>
      <c r="U982" s="40">
        <f t="shared" si="211"/>
        <v>214.94655079809959</v>
      </c>
      <c r="V982" s="13">
        <f t="shared" si="212"/>
        <v>0.98322117389319152</v>
      </c>
      <c r="W982" s="7" t="s">
        <v>9821</v>
      </c>
      <c r="AB982"/>
      <c r="AO982" s="1">
        <v>1</v>
      </c>
      <c r="AP982" s="1">
        <v>0.9</v>
      </c>
    </row>
    <row r="983" spans="2:42" x14ac:dyDescent="0.25">
      <c r="B983" s="105" t="s">
        <v>9822</v>
      </c>
      <c r="C983" s="15">
        <v>319.83999999999997</v>
      </c>
      <c r="D983" s="15">
        <v>212.7</v>
      </c>
      <c r="E983" s="15">
        <v>127.63</v>
      </c>
      <c r="F983" s="15">
        <v>30</v>
      </c>
      <c r="G983" s="15">
        <f t="shared" si="200"/>
        <v>157.63</v>
      </c>
      <c r="H983" s="40">
        <f t="shared" si="201"/>
        <v>264.74234058797623</v>
      </c>
      <c r="I983" s="42">
        <f t="shared" si="202"/>
        <v>0.80342267703611958</v>
      </c>
      <c r="J983" s="7">
        <v>455.46</v>
      </c>
      <c r="L983" s="105">
        <v>1</v>
      </c>
      <c r="M983" s="40">
        <f t="shared" si="203"/>
        <v>0</v>
      </c>
      <c r="N983" s="40">
        <f t="shared" si="207"/>
        <v>264.74234058797623</v>
      </c>
      <c r="O983" s="40">
        <f t="shared" si="208"/>
        <v>157.63000000000002</v>
      </c>
      <c r="P983" s="40">
        <f t="shared" si="209"/>
        <v>212.7</v>
      </c>
      <c r="Q983" s="40">
        <f t="shared" si="204"/>
        <v>0</v>
      </c>
      <c r="R983" s="40">
        <f t="shared" si="205"/>
        <v>157.63000000000002</v>
      </c>
      <c r="S983" s="40">
        <f t="shared" si="206"/>
        <v>-1.5799999999999272</v>
      </c>
      <c r="T983" s="40">
        <f t="shared" si="210"/>
        <v>37.629999999999995</v>
      </c>
      <c r="U983" s="40">
        <f t="shared" si="211"/>
        <v>216.00302521029653</v>
      </c>
      <c r="V983" s="13">
        <f t="shared" si="212"/>
        <v>0.9847084307866486</v>
      </c>
      <c r="W983" s="7" t="s">
        <v>9822</v>
      </c>
      <c r="AB983"/>
      <c r="AO983" s="1">
        <v>1</v>
      </c>
      <c r="AP983" s="1">
        <v>0.9</v>
      </c>
    </row>
    <row r="984" spans="2:42" x14ac:dyDescent="0.25">
      <c r="B984" s="105" t="s">
        <v>9823</v>
      </c>
      <c r="C984" s="15">
        <v>406.24</v>
      </c>
      <c r="D984" s="15">
        <v>267.24</v>
      </c>
      <c r="E984" s="15">
        <v>155.21</v>
      </c>
      <c r="F984" s="15">
        <v>30</v>
      </c>
      <c r="G984" s="15">
        <f t="shared" si="200"/>
        <v>185.21</v>
      </c>
      <c r="H984" s="40">
        <f t="shared" si="201"/>
        <v>325.146062101327</v>
      </c>
      <c r="I984" s="42">
        <f t="shared" si="202"/>
        <v>0.82190753986963117</v>
      </c>
      <c r="J984" s="7">
        <v>450.06</v>
      </c>
      <c r="L984" s="105">
        <v>1</v>
      </c>
      <c r="M984" s="40">
        <f t="shared" si="203"/>
        <v>0</v>
      </c>
      <c r="N984" s="40">
        <f t="shared" si="207"/>
        <v>325.146062101327</v>
      </c>
      <c r="O984" s="40">
        <f t="shared" si="208"/>
        <v>185.21</v>
      </c>
      <c r="P984" s="40">
        <f t="shared" si="209"/>
        <v>267.24</v>
      </c>
      <c r="Q984" s="40">
        <f t="shared" si="204"/>
        <v>0</v>
      </c>
      <c r="R984" s="40">
        <f t="shared" si="205"/>
        <v>185.21</v>
      </c>
      <c r="S984" s="40">
        <f t="shared" si="206"/>
        <v>27.579999999999984</v>
      </c>
      <c r="T984" s="40">
        <f t="shared" si="210"/>
        <v>65.210000000000008</v>
      </c>
      <c r="U984" s="40">
        <f t="shared" si="211"/>
        <v>275.08100934088492</v>
      </c>
      <c r="V984" s="13">
        <f t="shared" si="212"/>
        <v>0.97149563555960272</v>
      </c>
      <c r="W984" s="7" t="s">
        <v>9823</v>
      </c>
      <c r="AB984"/>
      <c r="AO984" s="1">
        <v>1</v>
      </c>
      <c r="AP984" s="1">
        <v>0.9</v>
      </c>
    </row>
    <row r="985" spans="2:42" x14ac:dyDescent="0.25">
      <c r="B985" s="105" t="s">
        <v>9824</v>
      </c>
      <c r="C985" s="15">
        <v>430.94</v>
      </c>
      <c r="D985" s="15">
        <v>286.14</v>
      </c>
      <c r="E985" s="15">
        <v>164.94</v>
      </c>
      <c r="F985" s="15">
        <v>30</v>
      </c>
      <c r="G985" s="15">
        <f t="shared" si="200"/>
        <v>194.94</v>
      </c>
      <c r="H985" s="40">
        <f t="shared" si="201"/>
        <v>346.2335962901347</v>
      </c>
      <c r="I985" s="42">
        <f t="shared" si="202"/>
        <v>0.82643626460853947</v>
      </c>
      <c r="J985" s="7">
        <v>449.93</v>
      </c>
      <c r="L985" s="105">
        <v>1</v>
      </c>
      <c r="M985" s="40">
        <f t="shared" si="203"/>
        <v>0</v>
      </c>
      <c r="N985" s="40">
        <f t="shared" si="207"/>
        <v>346.2335962901347</v>
      </c>
      <c r="O985" s="40">
        <f t="shared" si="208"/>
        <v>194.93999999999997</v>
      </c>
      <c r="P985" s="40">
        <f t="shared" si="209"/>
        <v>286.14</v>
      </c>
      <c r="Q985" s="40">
        <f t="shared" si="204"/>
        <v>0</v>
      </c>
      <c r="R985" s="40">
        <f t="shared" si="205"/>
        <v>194.93999999999997</v>
      </c>
      <c r="S985" s="40">
        <f t="shared" si="206"/>
        <v>9.7299999999999613</v>
      </c>
      <c r="T985" s="40">
        <f t="shared" si="210"/>
        <v>74.94</v>
      </c>
      <c r="U985" s="40">
        <f t="shared" si="211"/>
        <v>295.79064082556766</v>
      </c>
      <c r="V985" s="13">
        <f t="shared" si="212"/>
        <v>0.96737340708741759</v>
      </c>
      <c r="W985" s="7" t="s">
        <v>9824</v>
      </c>
      <c r="AB985"/>
      <c r="AO985" s="1">
        <v>1</v>
      </c>
      <c r="AP985" s="1">
        <v>0.9</v>
      </c>
    </row>
    <row r="986" spans="2:42" x14ac:dyDescent="0.25">
      <c r="B986" s="105" t="s">
        <v>9825</v>
      </c>
      <c r="C986" s="15">
        <v>335.3</v>
      </c>
      <c r="D986" s="15">
        <v>240.64</v>
      </c>
      <c r="E986" s="15">
        <v>133.02000000000001</v>
      </c>
      <c r="F986" s="15">
        <v>30</v>
      </c>
      <c r="G986" s="15">
        <f t="shared" si="200"/>
        <v>163.02000000000001</v>
      </c>
      <c r="H986" s="40">
        <f t="shared" si="201"/>
        <v>290.65981834440066</v>
      </c>
      <c r="I986" s="42">
        <f t="shared" si="202"/>
        <v>0.82790941441677857</v>
      </c>
      <c r="J986" s="7">
        <v>452.12</v>
      </c>
      <c r="L986" s="105">
        <v>1</v>
      </c>
      <c r="M986" s="40">
        <f t="shared" si="203"/>
        <v>0</v>
      </c>
      <c r="N986" s="40">
        <f t="shared" si="207"/>
        <v>290.65981834440066</v>
      </c>
      <c r="O986" s="40">
        <f t="shared" si="208"/>
        <v>163.01999999999995</v>
      </c>
      <c r="P986" s="40">
        <f t="shared" si="209"/>
        <v>240.64</v>
      </c>
      <c r="Q986" s="40">
        <f t="shared" si="204"/>
        <v>0</v>
      </c>
      <c r="R986" s="40">
        <f t="shared" si="205"/>
        <v>163.01999999999995</v>
      </c>
      <c r="S986" s="40">
        <f t="shared" si="206"/>
        <v>-31.920000000000016</v>
      </c>
      <c r="T986" s="40">
        <f t="shared" si="210"/>
        <v>43.02000000000001</v>
      </c>
      <c r="U986" s="40">
        <f t="shared" si="211"/>
        <v>244.45516971420341</v>
      </c>
      <c r="V986" s="13">
        <f t="shared" si="212"/>
        <v>0.98439317229959256</v>
      </c>
      <c r="W986" s="7" t="s">
        <v>9825</v>
      </c>
      <c r="AB986"/>
      <c r="AO986" s="1">
        <v>1</v>
      </c>
      <c r="AP986" s="1">
        <v>0.9</v>
      </c>
    </row>
    <row r="987" spans="2:42" x14ac:dyDescent="0.25">
      <c r="B987" s="105" t="s">
        <v>9826</v>
      </c>
      <c r="C987" s="15">
        <v>385.02</v>
      </c>
      <c r="D987" s="15">
        <v>239.33</v>
      </c>
      <c r="E987" s="15">
        <v>134.54</v>
      </c>
      <c r="F987" s="15">
        <v>30</v>
      </c>
      <c r="G987" s="15">
        <f t="shared" si="200"/>
        <v>164.54</v>
      </c>
      <c r="H987" s="40">
        <f t="shared" si="201"/>
        <v>290.43460623692903</v>
      </c>
      <c r="I987" s="42">
        <f t="shared" si="202"/>
        <v>0.82404091957540626</v>
      </c>
      <c r="J987" s="7">
        <v>452.41</v>
      </c>
      <c r="L987" s="105">
        <v>1</v>
      </c>
      <c r="M987" s="40">
        <f t="shared" si="203"/>
        <v>0</v>
      </c>
      <c r="N987" s="40">
        <f t="shared" si="207"/>
        <v>290.43460623692903</v>
      </c>
      <c r="O987" s="40">
        <f t="shared" si="208"/>
        <v>164.54</v>
      </c>
      <c r="P987" s="40">
        <f t="shared" si="209"/>
        <v>239.33</v>
      </c>
      <c r="Q987" s="40">
        <f t="shared" si="204"/>
        <v>0</v>
      </c>
      <c r="R987" s="40">
        <f t="shared" si="205"/>
        <v>164.54</v>
      </c>
      <c r="S987" s="40">
        <f t="shared" si="206"/>
        <v>1.5200000000000387</v>
      </c>
      <c r="T987" s="40">
        <f t="shared" si="210"/>
        <v>44.539999999999992</v>
      </c>
      <c r="U987" s="40">
        <f t="shared" si="211"/>
        <v>243.43923369087409</v>
      </c>
      <c r="V987" s="13">
        <f t="shared" si="212"/>
        <v>0.98312008451319688</v>
      </c>
      <c r="W987" s="7" t="s">
        <v>9826</v>
      </c>
      <c r="AB987"/>
      <c r="AO987" s="1">
        <v>1</v>
      </c>
      <c r="AP987" s="1">
        <v>0.9</v>
      </c>
    </row>
    <row r="988" spans="2:42" x14ac:dyDescent="0.25">
      <c r="B988" s="105" t="s">
        <v>9827</v>
      </c>
      <c r="C988" s="15">
        <v>357.5</v>
      </c>
      <c r="D988" s="15">
        <v>251.08</v>
      </c>
      <c r="E988" s="15">
        <v>135.47</v>
      </c>
      <c r="F988" s="15">
        <v>30</v>
      </c>
      <c r="G988" s="15">
        <f t="shared" si="200"/>
        <v>165.47</v>
      </c>
      <c r="H988" s="40">
        <f t="shared" si="201"/>
        <v>300.70165829273373</v>
      </c>
      <c r="I988" s="42">
        <f t="shared" si="202"/>
        <v>0.83498043018962365</v>
      </c>
      <c r="J988" s="7">
        <v>452.43</v>
      </c>
      <c r="L988" s="105">
        <v>1</v>
      </c>
      <c r="M988" s="40">
        <f t="shared" si="203"/>
        <v>0</v>
      </c>
      <c r="N988" s="40">
        <f t="shared" si="207"/>
        <v>300.70165829273373</v>
      </c>
      <c r="O988" s="40">
        <f t="shared" si="208"/>
        <v>165.46999999999994</v>
      </c>
      <c r="P988" s="40">
        <f t="shared" si="209"/>
        <v>251.08</v>
      </c>
      <c r="Q988" s="40">
        <f t="shared" si="204"/>
        <v>0</v>
      </c>
      <c r="R988" s="40">
        <f t="shared" si="205"/>
        <v>165.46999999999994</v>
      </c>
      <c r="S988" s="40">
        <f t="shared" si="206"/>
        <v>0.92999999999994998</v>
      </c>
      <c r="T988" s="40">
        <f t="shared" si="210"/>
        <v>45.47</v>
      </c>
      <c r="U988" s="40">
        <f t="shared" si="211"/>
        <v>255.16403998212604</v>
      </c>
      <c r="V988" s="13">
        <f t="shared" si="212"/>
        <v>0.98399445320581969</v>
      </c>
      <c r="W988" s="7" t="s">
        <v>9827</v>
      </c>
      <c r="AB988"/>
      <c r="AO988" s="1">
        <v>1</v>
      </c>
      <c r="AP988" s="1">
        <v>0.9</v>
      </c>
    </row>
    <row r="989" spans="2:42" x14ac:dyDescent="0.25">
      <c r="B989" s="105" t="s">
        <v>9828</v>
      </c>
      <c r="C989" s="15">
        <v>354.48</v>
      </c>
      <c r="D989" s="15">
        <v>240.93</v>
      </c>
      <c r="E989" s="15">
        <v>129.57</v>
      </c>
      <c r="F989" s="15">
        <v>30</v>
      </c>
      <c r="G989" s="15">
        <f t="shared" si="200"/>
        <v>159.57</v>
      </c>
      <c r="H989" s="40">
        <f t="shared" si="201"/>
        <v>288.98070835265111</v>
      </c>
      <c r="I989" s="42">
        <f t="shared" si="202"/>
        <v>0.83372347369979627</v>
      </c>
      <c r="J989" s="7">
        <v>452.56</v>
      </c>
      <c r="L989" s="105">
        <v>1</v>
      </c>
      <c r="M989" s="40">
        <f t="shared" si="203"/>
        <v>0</v>
      </c>
      <c r="N989" s="40">
        <f t="shared" si="207"/>
        <v>288.98070835265111</v>
      </c>
      <c r="O989" s="40">
        <f t="shared" si="208"/>
        <v>159.56999999999994</v>
      </c>
      <c r="P989" s="40">
        <f t="shared" si="209"/>
        <v>240.93</v>
      </c>
      <c r="Q989" s="40">
        <f t="shared" si="204"/>
        <v>0</v>
      </c>
      <c r="R989" s="40">
        <f t="shared" si="205"/>
        <v>159.56999999999994</v>
      </c>
      <c r="S989" s="40">
        <f t="shared" si="206"/>
        <v>-5.9000000000000057</v>
      </c>
      <c r="T989" s="40">
        <f t="shared" si="210"/>
        <v>39.569999999999993</v>
      </c>
      <c r="U989" s="40">
        <f t="shared" si="211"/>
        <v>244.15783788361168</v>
      </c>
      <c r="V989" s="13">
        <f t="shared" si="212"/>
        <v>0.98677970811180615</v>
      </c>
      <c r="W989" s="7" t="s">
        <v>9828</v>
      </c>
      <c r="AB989"/>
      <c r="AO989" s="1">
        <v>1</v>
      </c>
      <c r="AP989" s="1">
        <v>0.9</v>
      </c>
    </row>
    <row r="990" spans="2:42" x14ac:dyDescent="0.25">
      <c r="B990" s="105" t="s">
        <v>9829</v>
      </c>
      <c r="C990" s="15">
        <v>364.06</v>
      </c>
      <c r="D990" s="15">
        <v>244.64</v>
      </c>
      <c r="E990" s="15">
        <v>136.55000000000001</v>
      </c>
      <c r="F990" s="15">
        <v>30</v>
      </c>
      <c r="G990" s="15">
        <f t="shared" si="200"/>
        <v>166.55</v>
      </c>
      <c r="H990" s="40">
        <f t="shared" si="201"/>
        <v>295.95207737064459</v>
      </c>
      <c r="I990" s="42">
        <f t="shared" si="202"/>
        <v>0.82662031695630789</v>
      </c>
      <c r="J990" s="7">
        <v>453.47</v>
      </c>
      <c r="L990" s="105">
        <v>1</v>
      </c>
      <c r="M990" s="40">
        <f t="shared" si="203"/>
        <v>0</v>
      </c>
      <c r="N990" s="40">
        <f t="shared" si="207"/>
        <v>295.95207737064459</v>
      </c>
      <c r="O990" s="40">
        <f t="shared" si="208"/>
        <v>166.55</v>
      </c>
      <c r="P990" s="40">
        <f t="shared" si="209"/>
        <v>244.64</v>
      </c>
      <c r="Q990" s="40">
        <f t="shared" si="204"/>
        <v>0</v>
      </c>
      <c r="R990" s="40">
        <f t="shared" si="205"/>
        <v>166.55</v>
      </c>
      <c r="S990" s="40">
        <f t="shared" si="206"/>
        <v>6.980000000000075</v>
      </c>
      <c r="T990" s="40">
        <f t="shared" si="210"/>
        <v>46.550000000000011</v>
      </c>
      <c r="U990" s="40">
        <f t="shared" si="211"/>
        <v>249.02937999360637</v>
      </c>
      <c r="V990" s="13">
        <f t="shared" si="212"/>
        <v>0.98237404761751779</v>
      </c>
      <c r="W990" s="7" t="s">
        <v>9829</v>
      </c>
      <c r="AB990"/>
      <c r="AO990" s="1">
        <v>1</v>
      </c>
      <c r="AP990" s="1">
        <v>0.9</v>
      </c>
    </row>
    <row r="991" spans="2:42" x14ac:dyDescent="0.25">
      <c r="B991" s="105" t="s">
        <v>9830</v>
      </c>
      <c r="C991" s="15">
        <v>369.28</v>
      </c>
      <c r="D991" s="15">
        <v>259.45</v>
      </c>
      <c r="E991" s="15">
        <v>142.93</v>
      </c>
      <c r="F991" s="15">
        <v>30</v>
      </c>
      <c r="G991" s="15">
        <f t="shared" si="200"/>
        <v>172.93</v>
      </c>
      <c r="H991" s="40">
        <f t="shared" si="201"/>
        <v>311.79975529175772</v>
      </c>
      <c r="I991" s="42">
        <f t="shared" si="202"/>
        <v>0.83210456582054426</v>
      </c>
      <c r="J991" s="7">
        <v>452.28</v>
      </c>
      <c r="L991" s="105">
        <v>1</v>
      </c>
      <c r="M991" s="40">
        <f t="shared" si="203"/>
        <v>0</v>
      </c>
      <c r="N991" s="40">
        <f t="shared" si="207"/>
        <v>311.79975529175772</v>
      </c>
      <c r="O991" s="40">
        <f t="shared" si="208"/>
        <v>172.93</v>
      </c>
      <c r="P991" s="40">
        <f t="shared" si="209"/>
        <v>259.45</v>
      </c>
      <c r="Q991" s="40">
        <f t="shared" si="204"/>
        <v>0</v>
      </c>
      <c r="R991" s="40">
        <f t="shared" si="205"/>
        <v>172.93</v>
      </c>
      <c r="S991" s="40">
        <f t="shared" si="206"/>
        <v>6.3799999999999955</v>
      </c>
      <c r="T991" s="40">
        <f t="shared" si="210"/>
        <v>52.930000000000007</v>
      </c>
      <c r="U991" s="40">
        <f t="shared" si="211"/>
        <v>264.79404713852614</v>
      </c>
      <c r="V991" s="13">
        <f t="shared" si="212"/>
        <v>0.97981809940111519</v>
      </c>
      <c r="W991" s="7" t="s">
        <v>9830</v>
      </c>
      <c r="AB991"/>
      <c r="AO991" s="1">
        <v>1</v>
      </c>
      <c r="AP991" s="1">
        <v>0.9</v>
      </c>
    </row>
    <row r="992" spans="2:42" x14ac:dyDescent="0.25">
      <c r="B992" s="105" t="s">
        <v>9831</v>
      </c>
      <c r="C992" s="15">
        <v>361.86</v>
      </c>
      <c r="D992" s="15">
        <v>241.12</v>
      </c>
      <c r="E992" s="15">
        <v>130.16999999999999</v>
      </c>
      <c r="F992" s="15">
        <v>30</v>
      </c>
      <c r="G992" s="15">
        <f t="shared" si="200"/>
        <v>160.16999999999999</v>
      </c>
      <c r="H992" s="40">
        <f t="shared" si="201"/>
        <v>289.47069506255724</v>
      </c>
      <c r="I992" s="42">
        <f t="shared" si="202"/>
        <v>0.83296860135666506</v>
      </c>
      <c r="J992" s="7">
        <v>453.03</v>
      </c>
      <c r="L992" s="105">
        <v>1</v>
      </c>
      <c r="M992" s="40">
        <f t="shared" si="203"/>
        <v>0</v>
      </c>
      <c r="N992" s="40">
        <f t="shared" si="207"/>
        <v>289.47069506255724</v>
      </c>
      <c r="O992" s="40">
        <f t="shared" si="208"/>
        <v>160.16999999999999</v>
      </c>
      <c r="P992" s="40">
        <f t="shared" si="209"/>
        <v>241.12</v>
      </c>
      <c r="Q992" s="40">
        <f t="shared" si="204"/>
        <v>0</v>
      </c>
      <c r="R992" s="40">
        <f t="shared" si="205"/>
        <v>160.16999999999999</v>
      </c>
      <c r="S992" s="40">
        <f t="shared" si="206"/>
        <v>-12.760000000000019</v>
      </c>
      <c r="T992" s="40">
        <f t="shared" si="210"/>
        <v>40.169999999999987</v>
      </c>
      <c r="U992" s="40">
        <f t="shared" si="211"/>
        <v>244.44321078729104</v>
      </c>
      <c r="V992" s="13">
        <f t="shared" si="212"/>
        <v>0.98640497816818973</v>
      </c>
      <c r="W992" s="7" t="s">
        <v>9831</v>
      </c>
      <c r="AB992"/>
      <c r="AO992" s="1">
        <v>1</v>
      </c>
      <c r="AP992" s="1">
        <v>0.9</v>
      </c>
    </row>
    <row r="993" spans="2:42" x14ac:dyDescent="0.25">
      <c r="B993" s="105" t="s">
        <v>9832</v>
      </c>
      <c r="C993" s="15">
        <v>343.97</v>
      </c>
      <c r="D993" s="15">
        <v>245.25</v>
      </c>
      <c r="E993" s="15">
        <v>135.21</v>
      </c>
      <c r="F993" s="15">
        <v>30</v>
      </c>
      <c r="G993" s="15">
        <f t="shared" si="200"/>
        <v>165.21</v>
      </c>
      <c r="H993" s="40">
        <f t="shared" si="201"/>
        <v>295.70577708255888</v>
      </c>
      <c r="I993" s="42">
        <f t="shared" si="202"/>
        <v>0.82937168972362685</v>
      </c>
      <c r="J993" s="7">
        <v>453.5</v>
      </c>
      <c r="L993" s="105">
        <v>1</v>
      </c>
      <c r="M993" s="40">
        <f t="shared" si="203"/>
        <v>0</v>
      </c>
      <c r="N993" s="40">
        <f t="shared" si="207"/>
        <v>295.70577708255888</v>
      </c>
      <c r="O993" s="40">
        <f t="shared" si="208"/>
        <v>165.21</v>
      </c>
      <c r="P993" s="40">
        <f t="shared" si="209"/>
        <v>245.25</v>
      </c>
      <c r="Q993" s="40">
        <f t="shared" si="204"/>
        <v>0</v>
      </c>
      <c r="R993" s="40">
        <f t="shared" si="205"/>
        <v>165.21</v>
      </c>
      <c r="S993" s="40">
        <f t="shared" si="206"/>
        <v>5.0400000000000205</v>
      </c>
      <c r="T993" s="40">
        <f t="shared" si="210"/>
        <v>45.210000000000008</v>
      </c>
      <c r="U993" s="40">
        <f t="shared" si="211"/>
        <v>249.38224996980037</v>
      </c>
      <c r="V993" s="13">
        <f t="shared" si="212"/>
        <v>0.98343005578664566</v>
      </c>
      <c r="W993" s="7" t="s">
        <v>9832</v>
      </c>
      <c r="AB993"/>
      <c r="AO993" s="1">
        <v>1</v>
      </c>
      <c r="AP993" s="1">
        <v>0.9</v>
      </c>
    </row>
    <row r="994" spans="2:42" x14ac:dyDescent="0.25">
      <c r="B994" s="105" t="s">
        <v>9833</v>
      </c>
      <c r="C994" s="15">
        <v>391.1</v>
      </c>
      <c r="D994" s="15">
        <v>277.63</v>
      </c>
      <c r="E994" s="15">
        <v>172.39</v>
      </c>
      <c r="F994" s="15">
        <v>30</v>
      </c>
      <c r="G994" s="15">
        <f t="shared" si="200"/>
        <v>202.39</v>
      </c>
      <c r="H994" s="40">
        <f t="shared" si="201"/>
        <v>343.56968579896568</v>
      </c>
      <c r="I994" s="42">
        <f t="shared" si="202"/>
        <v>0.8080747850450658</v>
      </c>
      <c r="J994" s="7">
        <v>453.67</v>
      </c>
      <c r="L994" s="105">
        <v>1</v>
      </c>
      <c r="M994" s="40">
        <f t="shared" si="203"/>
        <v>0</v>
      </c>
      <c r="N994" s="40">
        <f t="shared" si="207"/>
        <v>343.56968579896568</v>
      </c>
      <c r="O994" s="40">
        <f t="shared" si="208"/>
        <v>202.39</v>
      </c>
      <c r="P994" s="40">
        <f t="shared" si="209"/>
        <v>277.63</v>
      </c>
      <c r="Q994" s="40">
        <f t="shared" si="204"/>
        <v>0</v>
      </c>
      <c r="R994" s="40">
        <f t="shared" si="205"/>
        <v>202.39</v>
      </c>
      <c r="S994" s="40">
        <f t="shared" si="206"/>
        <v>37.179999999999978</v>
      </c>
      <c r="T994" s="40">
        <f t="shared" si="210"/>
        <v>82.389999999999986</v>
      </c>
      <c r="U994" s="40">
        <f t="shared" si="211"/>
        <v>289.59718403327059</v>
      </c>
      <c r="V994" s="13">
        <f t="shared" si="212"/>
        <v>0.95867644889842663</v>
      </c>
      <c r="W994" s="7" t="s">
        <v>9833</v>
      </c>
      <c r="AB994"/>
      <c r="AO994" s="1">
        <v>1</v>
      </c>
      <c r="AP994" s="1">
        <v>0.9</v>
      </c>
    </row>
    <row r="995" spans="2:42" x14ac:dyDescent="0.25">
      <c r="B995" s="105" t="s">
        <v>9834</v>
      </c>
      <c r="C995" s="15">
        <v>362.94</v>
      </c>
      <c r="D995" s="15">
        <v>254.67</v>
      </c>
      <c r="E995" s="15">
        <v>141.87</v>
      </c>
      <c r="F995" s="15">
        <v>30</v>
      </c>
      <c r="G995" s="15">
        <f t="shared" si="200"/>
        <v>171.87</v>
      </c>
      <c r="H995" s="40">
        <f t="shared" si="201"/>
        <v>307.23949257867224</v>
      </c>
      <c r="I995" s="42">
        <f t="shared" si="202"/>
        <v>0.8288973460493162</v>
      </c>
      <c r="J995" s="7">
        <v>455.61</v>
      </c>
      <c r="L995" s="105">
        <v>1</v>
      </c>
      <c r="M995" s="40">
        <f t="shared" si="203"/>
        <v>0</v>
      </c>
      <c r="N995" s="40">
        <f t="shared" si="207"/>
        <v>307.23949257867224</v>
      </c>
      <c r="O995" s="40">
        <f t="shared" si="208"/>
        <v>171.87</v>
      </c>
      <c r="P995" s="40">
        <f t="shared" si="209"/>
        <v>254.67</v>
      </c>
      <c r="Q995" s="40">
        <f t="shared" si="204"/>
        <v>0</v>
      </c>
      <c r="R995" s="40">
        <f t="shared" si="205"/>
        <v>171.87</v>
      </c>
      <c r="S995" s="40">
        <f t="shared" si="206"/>
        <v>-30.519999999999982</v>
      </c>
      <c r="T995" s="40">
        <f t="shared" si="210"/>
        <v>51.870000000000005</v>
      </c>
      <c r="U995" s="40">
        <f t="shared" si="211"/>
        <v>259.8986452446415</v>
      </c>
      <c r="V995" s="13">
        <f t="shared" si="212"/>
        <v>0.97988198345659017</v>
      </c>
      <c r="W995" s="7" t="s">
        <v>9834</v>
      </c>
      <c r="AB995"/>
      <c r="AO995" s="1">
        <v>1</v>
      </c>
      <c r="AP995" s="1">
        <v>0.9</v>
      </c>
    </row>
    <row r="996" spans="2:42" x14ac:dyDescent="0.25">
      <c r="B996" s="105" t="s">
        <v>9835</v>
      </c>
      <c r="C996" s="15">
        <v>345.55</v>
      </c>
      <c r="D996" s="15">
        <v>242.58</v>
      </c>
      <c r="E996" s="15">
        <v>138.83000000000001</v>
      </c>
      <c r="F996" s="15">
        <v>30</v>
      </c>
      <c r="G996" s="15">
        <f t="shared" si="200"/>
        <v>168.83</v>
      </c>
      <c r="H996" s="40">
        <f t="shared" si="201"/>
        <v>295.54800845209564</v>
      </c>
      <c r="I996" s="42">
        <f t="shared" si="202"/>
        <v>0.82078035737912602</v>
      </c>
      <c r="J996" s="7">
        <v>456.62</v>
      </c>
      <c r="L996" s="105">
        <v>1</v>
      </c>
      <c r="M996" s="40">
        <f t="shared" si="203"/>
        <v>0</v>
      </c>
      <c r="N996" s="40">
        <f t="shared" si="207"/>
        <v>295.54800845209564</v>
      </c>
      <c r="O996" s="40">
        <f t="shared" si="208"/>
        <v>168.82999999999996</v>
      </c>
      <c r="P996" s="40">
        <f t="shared" si="209"/>
        <v>242.58</v>
      </c>
      <c r="Q996" s="40">
        <f t="shared" si="204"/>
        <v>0</v>
      </c>
      <c r="R996" s="40">
        <f t="shared" si="205"/>
        <v>168.82999999999996</v>
      </c>
      <c r="S996" s="40">
        <f t="shared" si="206"/>
        <v>-3.0400000000000489</v>
      </c>
      <c r="T996" s="40">
        <f t="shared" si="210"/>
        <v>48.830000000000013</v>
      </c>
      <c r="U996" s="40">
        <f t="shared" si="211"/>
        <v>247.44580275284528</v>
      </c>
      <c r="V996" s="13">
        <f t="shared" si="212"/>
        <v>0.98033588487372592</v>
      </c>
      <c r="W996" s="7" t="s">
        <v>9835</v>
      </c>
      <c r="AB996"/>
      <c r="AO996" s="1">
        <v>1</v>
      </c>
      <c r="AP996" s="1">
        <v>0.9</v>
      </c>
    </row>
    <row r="997" spans="2:42" x14ac:dyDescent="0.25">
      <c r="B997" s="105" t="s">
        <v>9836</v>
      </c>
      <c r="C997" s="15">
        <v>278.52999999999997</v>
      </c>
      <c r="D997" s="15">
        <v>209.09</v>
      </c>
      <c r="E997" s="15">
        <v>131.69</v>
      </c>
      <c r="F997" s="15">
        <v>30</v>
      </c>
      <c r="G997" s="15">
        <f t="shared" si="200"/>
        <v>161.69</v>
      </c>
      <c r="H997" s="40">
        <f t="shared" si="201"/>
        <v>264.31474457547768</v>
      </c>
      <c r="I997" s="42">
        <f t="shared" si="202"/>
        <v>0.79106445739841158</v>
      </c>
      <c r="J997" s="7">
        <v>458.3</v>
      </c>
      <c r="L997" s="105">
        <v>1</v>
      </c>
      <c r="M997" s="40">
        <f t="shared" si="203"/>
        <v>0</v>
      </c>
      <c r="N997" s="40">
        <f t="shared" si="207"/>
        <v>264.31474457547768</v>
      </c>
      <c r="O997" s="40">
        <f t="shared" si="208"/>
        <v>161.69000000000003</v>
      </c>
      <c r="P997" s="40">
        <f t="shared" si="209"/>
        <v>209.09</v>
      </c>
      <c r="Q997" s="40">
        <f t="shared" si="204"/>
        <v>0</v>
      </c>
      <c r="R997" s="40">
        <f t="shared" si="205"/>
        <v>161.69000000000003</v>
      </c>
      <c r="S997" s="40">
        <f t="shared" si="206"/>
        <v>-7.1399999999999295</v>
      </c>
      <c r="T997" s="40">
        <f t="shared" si="210"/>
        <v>41.69</v>
      </c>
      <c r="U997" s="40">
        <f t="shared" si="211"/>
        <v>213.20573209930356</v>
      </c>
      <c r="V997" s="13">
        <f t="shared" si="212"/>
        <v>0.98069595944359222</v>
      </c>
      <c r="W997" s="7" t="s">
        <v>9836</v>
      </c>
      <c r="AB997"/>
      <c r="AO997" s="1">
        <v>1</v>
      </c>
      <c r="AP997" s="1">
        <v>0.9</v>
      </c>
    </row>
    <row r="998" spans="2:42" x14ac:dyDescent="0.25">
      <c r="B998" s="105" t="s">
        <v>9837</v>
      </c>
      <c r="C998" s="15">
        <v>183.28</v>
      </c>
      <c r="D998" s="15">
        <v>129.22</v>
      </c>
      <c r="E998" s="15">
        <v>90.61</v>
      </c>
      <c r="F998" s="15">
        <v>30</v>
      </c>
      <c r="G998" s="15">
        <f t="shared" si="200"/>
        <v>120.61</v>
      </c>
      <c r="H998" s="40">
        <f t="shared" si="201"/>
        <v>176.76136597118725</v>
      </c>
      <c r="I998" s="42">
        <f t="shared" si="202"/>
        <v>0.73104209899047357</v>
      </c>
      <c r="J998" s="7">
        <v>461.21</v>
      </c>
      <c r="L998" s="105">
        <v>1</v>
      </c>
      <c r="M998" s="40">
        <f t="shared" si="203"/>
        <v>0</v>
      </c>
      <c r="N998" s="40">
        <f t="shared" si="207"/>
        <v>176.76136597118725</v>
      </c>
      <c r="O998" s="40">
        <f t="shared" si="208"/>
        <v>120.60999999999997</v>
      </c>
      <c r="P998" s="40">
        <f t="shared" si="209"/>
        <v>129.22</v>
      </c>
      <c r="Q998" s="40">
        <f t="shared" si="204"/>
        <v>0</v>
      </c>
      <c r="R998" s="40">
        <f t="shared" si="205"/>
        <v>120.60999999999997</v>
      </c>
      <c r="S998" s="40">
        <f t="shared" si="206"/>
        <v>-41.080000000000055</v>
      </c>
      <c r="T998" s="40">
        <f t="shared" si="210"/>
        <v>0.60999999999999943</v>
      </c>
      <c r="U998" s="40">
        <f t="shared" si="211"/>
        <v>0</v>
      </c>
      <c r="V998" s="13">
        <f t="shared" si="212"/>
        <v>1</v>
      </c>
      <c r="W998" s="7" t="s">
        <v>9837</v>
      </c>
      <c r="AB998"/>
      <c r="AO998" s="1">
        <v>1</v>
      </c>
      <c r="AP998" s="1">
        <v>0.9</v>
      </c>
    </row>
    <row r="999" spans="2:42" x14ac:dyDescent="0.25">
      <c r="B999" s="105" t="s">
        <v>9838</v>
      </c>
      <c r="C999" s="15">
        <v>276.54000000000002</v>
      </c>
      <c r="D999" s="15">
        <v>204.79</v>
      </c>
      <c r="E999" s="15">
        <v>120.72</v>
      </c>
      <c r="F999" s="15">
        <v>30</v>
      </c>
      <c r="G999" s="15">
        <f t="shared" si="200"/>
        <v>150.72</v>
      </c>
      <c r="H999" s="40">
        <f t="shared" si="201"/>
        <v>254.27438427808647</v>
      </c>
      <c r="I999" s="42">
        <f t="shared" si="202"/>
        <v>0.80538981770193563</v>
      </c>
      <c r="J999" s="7">
        <v>456.97</v>
      </c>
      <c r="L999" s="105">
        <v>1</v>
      </c>
      <c r="M999" s="40">
        <f t="shared" si="203"/>
        <v>0</v>
      </c>
      <c r="N999" s="40">
        <f t="shared" si="207"/>
        <v>254.27438427808647</v>
      </c>
      <c r="O999" s="40">
        <f t="shared" si="208"/>
        <v>150.71999999999997</v>
      </c>
      <c r="P999" s="40">
        <f t="shared" si="209"/>
        <v>204.79</v>
      </c>
      <c r="Q999" s="40">
        <f t="shared" si="204"/>
        <v>0</v>
      </c>
      <c r="R999" s="40">
        <f t="shared" si="205"/>
        <v>150.71999999999997</v>
      </c>
      <c r="S999" s="40">
        <f t="shared" si="206"/>
        <v>30.11</v>
      </c>
      <c r="T999" s="40">
        <f t="shared" si="210"/>
        <v>30.72</v>
      </c>
      <c r="U999" s="40">
        <f t="shared" si="211"/>
        <v>207.08129442322885</v>
      </c>
      <c r="V999" s="13">
        <f t="shared" si="212"/>
        <v>0.98893529022208082</v>
      </c>
      <c r="W999" s="7" t="s">
        <v>9838</v>
      </c>
      <c r="AB999"/>
      <c r="AO999" s="1">
        <v>1</v>
      </c>
      <c r="AP999" s="1">
        <v>0.9</v>
      </c>
    </row>
    <row r="1000" spans="2:42" x14ac:dyDescent="0.25">
      <c r="B1000" s="105" t="s">
        <v>9839</v>
      </c>
      <c r="C1000" s="15">
        <v>231.22</v>
      </c>
      <c r="D1000" s="15">
        <v>147.56</v>
      </c>
      <c r="E1000" s="15">
        <v>96.73</v>
      </c>
      <c r="F1000" s="15">
        <v>30</v>
      </c>
      <c r="G1000" s="15">
        <f t="shared" ref="G1000:G1005" si="213">E1000+F1000</f>
        <v>126.73</v>
      </c>
      <c r="H1000" s="40">
        <f t="shared" ref="H1000:H1005" si="214">SQRT((D1000)^2+(G1000)^2)</f>
        <v>194.51078761857914</v>
      </c>
      <c r="I1000" s="42">
        <f t="shared" ref="I1000:I1005" si="215">D1000/H1000</f>
        <v>0.75862116341513119</v>
      </c>
      <c r="J1000" s="7">
        <v>460.12</v>
      </c>
      <c r="L1000" s="105">
        <v>1</v>
      </c>
      <c r="M1000" s="40">
        <f t="shared" ref="M1000:M1005" si="216">DEGREES(ACOS(L1000))</f>
        <v>0</v>
      </c>
      <c r="N1000" s="40">
        <f t="shared" si="207"/>
        <v>194.51078761857914</v>
      </c>
      <c r="O1000" s="40">
        <f t="shared" si="208"/>
        <v>126.73</v>
      </c>
      <c r="P1000" s="40">
        <f t="shared" si="209"/>
        <v>147.56</v>
      </c>
      <c r="Q1000" s="40">
        <f t="shared" ref="Q1000:Q1005" si="217">P1000*SIN(ACOS(L1000))</f>
        <v>0</v>
      </c>
      <c r="R1000" s="40">
        <f t="shared" ref="R1000:R1005" si="218">O1000-Q1000</f>
        <v>126.73</v>
      </c>
      <c r="S1000" s="40">
        <f t="shared" ref="S1000:S1005" si="219">R1000-R999</f>
        <v>-23.989999999999966</v>
      </c>
      <c r="T1000" s="40">
        <f t="shared" si="210"/>
        <v>6.730000000000004</v>
      </c>
      <c r="U1000" s="40">
        <f t="shared" si="211"/>
        <v>147.71339309622536</v>
      </c>
      <c r="V1000" s="13">
        <f t="shared" si="212"/>
        <v>0.99896154916619218</v>
      </c>
      <c r="W1000" s="7" t="s">
        <v>9839</v>
      </c>
      <c r="AB1000"/>
      <c r="AO1000" s="1">
        <v>1</v>
      </c>
      <c r="AP1000" s="1">
        <v>0.9</v>
      </c>
    </row>
    <row r="1001" spans="2:42" x14ac:dyDescent="0.25">
      <c r="B1001" s="105" t="s">
        <v>9840</v>
      </c>
      <c r="C1001" s="15">
        <v>384.72</v>
      </c>
      <c r="D1001" s="15">
        <v>290.64999999999998</v>
      </c>
      <c r="E1001" s="15">
        <v>160.91</v>
      </c>
      <c r="F1001" s="15">
        <v>30</v>
      </c>
      <c r="G1001" s="15">
        <f t="shared" si="213"/>
        <v>190.91</v>
      </c>
      <c r="H1001" s="40">
        <f t="shared" si="214"/>
        <v>347.7413558954413</v>
      </c>
      <c r="I1001" s="42">
        <f t="shared" si="215"/>
        <v>0.83582235783135461</v>
      </c>
      <c r="J1001" s="7">
        <v>455.43</v>
      </c>
      <c r="L1001" s="105">
        <v>1</v>
      </c>
      <c r="M1001" s="40">
        <f t="shared" si="216"/>
        <v>0</v>
      </c>
      <c r="N1001" s="40">
        <f t="shared" si="207"/>
        <v>347.7413558954413</v>
      </c>
      <c r="O1001" s="40">
        <f t="shared" si="208"/>
        <v>190.90999999999991</v>
      </c>
      <c r="P1001" s="40">
        <f t="shared" si="209"/>
        <v>290.64999999999998</v>
      </c>
      <c r="Q1001" s="40">
        <f t="shared" si="217"/>
        <v>0</v>
      </c>
      <c r="R1001" s="40">
        <f t="shared" si="218"/>
        <v>190.90999999999991</v>
      </c>
      <c r="S1001" s="40">
        <f t="shared" si="219"/>
        <v>64.179999999999907</v>
      </c>
      <c r="T1001" s="40">
        <f t="shared" si="210"/>
        <v>70.91</v>
      </c>
      <c r="U1001" s="40">
        <f t="shared" si="211"/>
        <v>299.17494982033503</v>
      </c>
      <c r="V1001" s="13">
        <f t="shared" si="212"/>
        <v>0.97150513495379687</v>
      </c>
      <c r="W1001" s="7" t="s">
        <v>9840</v>
      </c>
      <c r="AB1001"/>
      <c r="AO1001" s="1">
        <v>1</v>
      </c>
      <c r="AP1001" s="1">
        <v>0.9</v>
      </c>
    </row>
    <row r="1002" spans="2:42" x14ac:dyDescent="0.25">
      <c r="B1002" s="105" t="s">
        <v>9841</v>
      </c>
      <c r="C1002" s="15">
        <v>349.86</v>
      </c>
      <c r="D1002" s="15">
        <v>244.45</v>
      </c>
      <c r="E1002" s="15">
        <v>129.72999999999999</v>
      </c>
      <c r="F1002" s="15">
        <v>30</v>
      </c>
      <c r="G1002" s="15">
        <f t="shared" si="213"/>
        <v>159.72999999999999</v>
      </c>
      <c r="H1002" s="40">
        <f t="shared" si="214"/>
        <v>292.00937553441668</v>
      </c>
      <c r="I1002" s="42">
        <f t="shared" si="215"/>
        <v>0.83713065566002254</v>
      </c>
      <c r="J1002" s="7">
        <v>455.58</v>
      </c>
      <c r="L1002" s="105">
        <v>1</v>
      </c>
      <c r="M1002" s="40">
        <f t="shared" si="216"/>
        <v>0</v>
      </c>
      <c r="N1002" s="40">
        <f t="shared" si="207"/>
        <v>292.00937553441668</v>
      </c>
      <c r="O1002" s="40">
        <f t="shared" si="208"/>
        <v>159.72999999999999</v>
      </c>
      <c r="P1002" s="40">
        <f t="shared" si="209"/>
        <v>244.45</v>
      </c>
      <c r="Q1002" s="40">
        <f t="shared" si="217"/>
        <v>0</v>
      </c>
      <c r="R1002" s="40">
        <f t="shared" si="218"/>
        <v>159.72999999999999</v>
      </c>
      <c r="S1002" s="40">
        <f t="shared" si="219"/>
        <v>-31.179999999999922</v>
      </c>
      <c r="T1002" s="40">
        <f t="shared" si="210"/>
        <v>39.72999999999999</v>
      </c>
      <c r="U1002" s="40">
        <f t="shared" si="211"/>
        <v>247.65757690811722</v>
      </c>
      <c r="V1002" s="13">
        <f t="shared" si="212"/>
        <v>0.98704833929103952</v>
      </c>
      <c r="W1002" s="7" t="s">
        <v>9841</v>
      </c>
      <c r="AB1002"/>
      <c r="AO1002" s="1">
        <v>1</v>
      </c>
      <c r="AP1002" s="1">
        <v>0.9</v>
      </c>
    </row>
    <row r="1003" spans="2:42" x14ac:dyDescent="0.25">
      <c r="B1003" s="105" t="s">
        <v>9842</v>
      </c>
      <c r="C1003" s="15">
        <v>335.1</v>
      </c>
      <c r="D1003" s="15">
        <v>233.66</v>
      </c>
      <c r="E1003" s="15">
        <v>122.72</v>
      </c>
      <c r="F1003" s="15">
        <v>30</v>
      </c>
      <c r="G1003" s="15">
        <f t="shared" si="213"/>
        <v>152.72</v>
      </c>
      <c r="H1003" s="40">
        <f t="shared" si="214"/>
        <v>279.14224689215354</v>
      </c>
      <c r="I1003" s="42">
        <f t="shared" si="215"/>
        <v>0.83706426598434025</v>
      </c>
      <c r="J1003" s="7">
        <v>455.1</v>
      </c>
      <c r="L1003" s="105">
        <v>1</v>
      </c>
      <c r="M1003" s="40">
        <f t="shared" si="216"/>
        <v>0</v>
      </c>
      <c r="N1003" s="40">
        <f t="shared" si="207"/>
        <v>279.14224689215354</v>
      </c>
      <c r="O1003" s="40">
        <f t="shared" si="208"/>
        <v>152.72000000000003</v>
      </c>
      <c r="P1003" s="40">
        <f t="shared" si="209"/>
        <v>233.66</v>
      </c>
      <c r="Q1003" s="40">
        <f t="shared" si="217"/>
        <v>0</v>
      </c>
      <c r="R1003" s="40">
        <f t="shared" si="218"/>
        <v>152.72000000000003</v>
      </c>
      <c r="S1003" s="40">
        <f t="shared" si="219"/>
        <v>-7.0099999999999625</v>
      </c>
      <c r="T1003" s="40">
        <f t="shared" si="210"/>
        <v>32.72</v>
      </c>
      <c r="U1003" s="40">
        <f t="shared" si="211"/>
        <v>235.93981012114085</v>
      </c>
      <c r="V1003" s="13">
        <f t="shared" si="212"/>
        <v>0.99033732323523394</v>
      </c>
      <c r="W1003" s="7" t="s">
        <v>9842</v>
      </c>
      <c r="AB1003"/>
      <c r="AO1003" s="1">
        <v>1</v>
      </c>
      <c r="AP1003" s="1">
        <v>0.9</v>
      </c>
    </row>
    <row r="1004" spans="2:42" x14ac:dyDescent="0.25">
      <c r="B1004" s="105" t="s">
        <v>9843</v>
      </c>
      <c r="C1004" s="15">
        <v>335.86</v>
      </c>
      <c r="D1004" s="15">
        <v>228.34</v>
      </c>
      <c r="E1004" s="15">
        <v>119.92</v>
      </c>
      <c r="F1004" s="15">
        <v>30</v>
      </c>
      <c r="G1004" s="15">
        <f t="shared" si="213"/>
        <v>149.92000000000002</v>
      </c>
      <c r="H1004" s="40">
        <f t="shared" si="214"/>
        <v>273.1577602778292</v>
      </c>
      <c r="I1004" s="42">
        <f t="shared" si="215"/>
        <v>0.83592719374970359</v>
      </c>
      <c r="J1004" s="7">
        <v>456.86</v>
      </c>
      <c r="L1004" s="105">
        <v>1</v>
      </c>
      <c r="M1004" s="40">
        <f t="shared" si="216"/>
        <v>0</v>
      </c>
      <c r="N1004" s="40">
        <f t="shared" si="207"/>
        <v>273.1577602778292</v>
      </c>
      <c r="O1004" s="40">
        <f t="shared" si="208"/>
        <v>149.91999999999996</v>
      </c>
      <c r="P1004" s="40">
        <f t="shared" si="209"/>
        <v>228.34</v>
      </c>
      <c r="Q1004" s="40">
        <f t="shared" si="217"/>
        <v>0</v>
      </c>
      <c r="R1004" s="40">
        <f t="shared" si="218"/>
        <v>149.91999999999996</v>
      </c>
      <c r="S1004" s="40">
        <f t="shared" si="219"/>
        <v>-2.8000000000000682</v>
      </c>
      <c r="T1004" s="40">
        <f t="shared" si="210"/>
        <v>29.920000000000016</v>
      </c>
      <c r="U1004" s="40">
        <f t="shared" si="211"/>
        <v>230.29190606706089</v>
      </c>
      <c r="V1004" s="13">
        <f t="shared" si="212"/>
        <v>0.99152420899025218</v>
      </c>
      <c r="W1004" s="7" t="s">
        <v>9843</v>
      </c>
      <c r="AB1004"/>
      <c r="AO1004" s="1">
        <v>1</v>
      </c>
      <c r="AP1004" s="1">
        <v>0.9</v>
      </c>
    </row>
    <row r="1005" spans="2:42" ht="15.75" thickBot="1" x14ac:dyDescent="0.3">
      <c r="B1005" s="106" t="s">
        <v>9844</v>
      </c>
      <c r="C1005" s="15">
        <v>355.82</v>
      </c>
      <c r="D1005" s="15">
        <v>250.18</v>
      </c>
      <c r="E1005" s="15">
        <v>131.35</v>
      </c>
      <c r="F1005" s="15">
        <v>30</v>
      </c>
      <c r="G1005" s="15">
        <f t="shared" si="213"/>
        <v>161.35</v>
      </c>
      <c r="H1005" s="40">
        <f t="shared" si="214"/>
        <v>297.69758967784742</v>
      </c>
      <c r="I1005" s="42">
        <f t="shared" si="215"/>
        <v>0.84038302181328228</v>
      </c>
      <c r="J1005" s="7">
        <v>456.85</v>
      </c>
      <c r="L1005" s="105">
        <v>1</v>
      </c>
      <c r="M1005" s="40">
        <f t="shared" si="216"/>
        <v>0</v>
      </c>
      <c r="N1005" s="40">
        <f t="shared" si="207"/>
        <v>297.69758967784742</v>
      </c>
      <c r="O1005" s="40">
        <f t="shared" si="208"/>
        <v>161.35</v>
      </c>
      <c r="P1005" s="40">
        <f t="shared" si="209"/>
        <v>250.18</v>
      </c>
      <c r="Q1005" s="40">
        <f t="shared" si="217"/>
        <v>0</v>
      </c>
      <c r="R1005" s="40">
        <f t="shared" si="218"/>
        <v>161.35</v>
      </c>
      <c r="S1005" s="40">
        <f t="shared" si="219"/>
        <v>11.430000000000035</v>
      </c>
      <c r="T1005" s="40">
        <f t="shared" si="210"/>
        <v>41.349999999999994</v>
      </c>
      <c r="U1005" s="40">
        <f t="shared" si="211"/>
        <v>253.57416055268723</v>
      </c>
      <c r="V1005" s="13">
        <f t="shared" si="212"/>
        <v>0.9866147223152022</v>
      </c>
      <c r="W1005" s="34" t="s">
        <v>9844</v>
      </c>
      <c r="AB1005"/>
      <c r="AO1005" s="1">
        <v>1</v>
      </c>
      <c r="AP1005" s="1">
        <v>0.9</v>
      </c>
    </row>
    <row r="1006" spans="2:42" ht="15.75" thickBot="1" x14ac:dyDescent="0.3">
      <c r="B1006" s="32" t="s">
        <v>1397</v>
      </c>
      <c r="C1006" s="87">
        <f t="shared" ref="C1006:J1006" si="220">AVERAGE(C4:C1005)</f>
        <v>290.59228542914144</v>
      </c>
      <c r="D1006" s="87">
        <f t="shared" si="220"/>
        <v>198.23267465069884</v>
      </c>
      <c r="E1006" s="87">
        <f t="shared" si="220"/>
        <v>112.32954091816377</v>
      </c>
      <c r="F1006" s="87">
        <f t="shared" si="220"/>
        <v>30</v>
      </c>
      <c r="G1006" s="87">
        <f t="shared" si="220"/>
        <v>142.32954091816373</v>
      </c>
      <c r="H1006" s="87">
        <f t="shared" si="220"/>
        <v>244.34894500963364</v>
      </c>
      <c r="I1006" s="87">
        <f t="shared" si="220"/>
        <v>0.81088456733650449</v>
      </c>
      <c r="J1006" s="87">
        <f t="shared" si="220"/>
        <v>460.14188622754551</v>
      </c>
      <c r="L1006" s="6">
        <f t="shared" ref="L1006:V1006" si="221">AVERAGE(L4:L1005)</f>
        <v>1</v>
      </c>
      <c r="M1006" s="11">
        <f t="shared" si="221"/>
        <v>0</v>
      </c>
      <c r="N1006" s="11">
        <f t="shared" si="221"/>
        <v>244.34894500963364</v>
      </c>
      <c r="O1006" s="11">
        <f t="shared" si="221"/>
        <v>142.32954091816373</v>
      </c>
      <c r="P1006" s="11">
        <f t="shared" si="221"/>
        <v>198.23267465069884</v>
      </c>
      <c r="Q1006" s="11">
        <f t="shared" si="221"/>
        <v>0</v>
      </c>
      <c r="R1006" s="11">
        <f t="shared" si="221"/>
        <v>142.32954091816373</v>
      </c>
      <c r="S1006" s="11">
        <f t="shared" si="221"/>
        <v>-6.403596403596599E-3</v>
      </c>
      <c r="T1006" s="11">
        <f t="shared" si="221"/>
        <v>22.329540918163644</v>
      </c>
      <c r="U1006" s="11">
        <f t="shared" si="221"/>
        <v>185.84879260915338</v>
      </c>
      <c r="V1006" s="22">
        <f t="shared" si="221"/>
        <v>0.98451524406175417</v>
      </c>
      <c r="AB1006"/>
      <c r="AO1006" s="1"/>
      <c r="AP1006" s="1"/>
    </row>
    <row r="1007" spans="2:42" ht="15.75" thickBot="1" x14ac:dyDescent="0.3">
      <c r="B1007" s="31" t="s">
        <v>1398</v>
      </c>
      <c r="C1007" s="11">
        <f t="shared" ref="C1007:J1007" si="222">MIN(C4:C1005)</f>
        <v>25.87</v>
      </c>
      <c r="D1007" s="11">
        <f t="shared" si="222"/>
        <v>6.41</v>
      </c>
      <c r="E1007" s="11">
        <f t="shared" si="222"/>
        <v>-26.49</v>
      </c>
      <c r="F1007" s="11">
        <f t="shared" si="222"/>
        <v>30</v>
      </c>
      <c r="G1007" s="11">
        <f t="shared" si="222"/>
        <v>3.5100000000000016</v>
      </c>
      <c r="H1007" s="11">
        <f t="shared" si="222"/>
        <v>8.7939183530437663</v>
      </c>
      <c r="I1007" s="11">
        <f t="shared" si="222"/>
        <v>0.53862962738237508</v>
      </c>
      <c r="J1007" s="11">
        <f t="shared" si="222"/>
        <v>442.56</v>
      </c>
      <c r="L1007" s="6">
        <f t="shared" ref="L1007:V1007" si="223">MIN(L4:L1005)</f>
        <v>1</v>
      </c>
      <c r="M1007" s="11">
        <f t="shared" si="223"/>
        <v>0</v>
      </c>
      <c r="N1007" s="11">
        <f t="shared" si="223"/>
        <v>8.7939183530437663</v>
      </c>
      <c r="O1007" s="11">
        <f t="shared" si="223"/>
        <v>3.5099999999999847</v>
      </c>
      <c r="P1007" s="11">
        <f t="shared" si="223"/>
        <v>6.41</v>
      </c>
      <c r="Q1007" s="11">
        <f t="shared" si="223"/>
        <v>0</v>
      </c>
      <c r="R1007" s="11">
        <f t="shared" si="223"/>
        <v>3.5099999999999847</v>
      </c>
      <c r="S1007" s="11">
        <f t="shared" si="223"/>
        <v>-126.23000000000005</v>
      </c>
      <c r="T1007" s="11">
        <f t="shared" si="223"/>
        <v>-116.49</v>
      </c>
      <c r="U1007" s="11">
        <f t="shared" si="223"/>
        <v>0</v>
      </c>
      <c r="V1007" s="22">
        <f t="shared" si="223"/>
        <v>0.95023917027979288</v>
      </c>
      <c r="AB1007"/>
      <c r="AO1007" s="1"/>
      <c r="AP1007" s="1"/>
    </row>
    <row r="1008" spans="2:42" ht="15.75" thickBot="1" x14ac:dyDescent="0.3">
      <c r="B1008" s="32" t="s">
        <v>1399</v>
      </c>
      <c r="C1008" s="11">
        <f t="shared" ref="C1008:J1008" si="224">MAX(C4:C1005)</f>
        <v>471.3</v>
      </c>
      <c r="D1008" s="11">
        <f t="shared" si="224"/>
        <v>326.7</v>
      </c>
      <c r="E1008" s="11">
        <f t="shared" si="224"/>
        <v>186.45</v>
      </c>
      <c r="F1008" s="11">
        <f t="shared" si="224"/>
        <v>30</v>
      </c>
      <c r="G1008" s="11">
        <f t="shared" si="224"/>
        <v>216.45</v>
      </c>
      <c r="H1008" s="11">
        <f t="shared" si="224"/>
        <v>388.83237069462206</v>
      </c>
      <c r="I1008" s="11">
        <f t="shared" si="224"/>
        <v>0.98661896974140384</v>
      </c>
      <c r="J1008" s="11">
        <f t="shared" si="224"/>
        <v>484.45</v>
      </c>
      <c r="L1008" s="6">
        <f t="shared" ref="L1008:V1008" si="225">MAX(L4:L1005)</f>
        <v>1</v>
      </c>
      <c r="M1008" s="11">
        <f t="shared" si="225"/>
        <v>0</v>
      </c>
      <c r="N1008" s="11">
        <f t="shared" si="225"/>
        <v>388.83237069462206</v>
      </c>
      <c r="O1008" s="11">
        <f t="shared" si="225"/>
        <v>216.45</v>
      </c>
      <c r="P1008" s="11">
        <f t="shared" si="225"/>
        <v>326.7</v>
      </c>
      <c r="Q1008" s="11">
        <f t="shared" si="225"/>
        <v>0</v>
      </c>
      <c r="R1008" s="11">
        <f t="shared" si="225"/>
        <v>216.45</v>
      </c>
      <c r="S1008" s="11">
        <f t="shared" si="225"/>
        <v>81.239999999999995</v>
      </c>
      <c r="T1008" s="11">
        <f t="shared" si="225"/>
        <v>96.449999999999989</v>
      </c>
      <c r="U1008" s="11">
        <f t="shared" si="225"/>
        <v>339.09675978988651</v>
      </c>
      <c r="V1008" s="22">
        <f t="shared" si="225"/>
        <v>1</v>
      </c>
      <c r="AB1008"/>
      <c r="AO1008" s="1"/>
      <c r="AP1008" s="1"/>
    </row>
    <row r="1009" spans="3:48" ht="15.75" thickBot="1" x14ac:dyDescent="0.3">
      <c r="C1009" s="2" t="s">
        <v>1</v>
      </c>
      <c r="D1009" s="2" t="s">
        <v>2</v>
      </c>
      <c r="E1009" s="2" t="s">
        <v>3</v>
      </c>
      <c r="F1009" s="2" t="s">
        <v>4620</v>
      </c>
      <c r="G1009" s="2" t="s">
        <v>4621</v>
      </c>
      <c r="H1009" s="2" t="s">
        <v>4</v>
      </c>
      <c r="I1009" s="2" t="s">
        <v>5</v>
      </c>
      <c r="J1009" s="2" t="s">
        <v>6</v>
      </c>
      <c r="L1009" s="2" t="s">
        <v>7</v>
      </c>
      <c r="M1009" s="2" t="s">
        <v>8</v>
      </c>
      <c r="N1009" s="2" t="s">
        <v>9</v>
      </c>
      <c r="O1009" s="2" t="s">
        <v>10</v>
      </c>
      <c r="P1009" s="2" t="s">
        <v>11</v>
      </c>
      <c r="Q1009" s="2" t="s">
        <v>12</v>
      </c>
      <c r="R1009" s="2" t="s">
        <v>13</v>
      </c>
      <c r="S1009" s="2" t="s">
        <v>14</v>
      </c>
      <c r="T1009" s="2" t="s">
        <v>15</v>
      </c>
      <c r="U1009" s="2" t="s">
        <v>16</v>
      </c>
      <c r="V1009" s="43" t="s">
        <v>17</v>
      </c>
      <c r="AB1009"/>
      <c r="AO1009" s="1"/>
      <c r="AP1009" s="1"/>
    </row>
    <row r="1010" spans="3:48" x14ac:dyDescent="0.25">
      <c r="AU1010" s="1"/>
      <c r="AV1010" s="1"/>
    </row>
    <row r="1011" spans="3:48" x14ac:dyDescent="0.25">
      <c r="AU1011" s="1"/>
      <c r="AV1011" s="1"/>
    </row>
    <row r="1012" spans="3:48" x14ac:dyDescent="0.25">
      <c r="AU1012" s="1"/>
      <c r="AV1012" s="1"/>
    </row>
    <row r="1013" spans="3:48" x14ac:dyDescent="0.25">
      <c r="AU1013" s="1"/>
      <c r="AV1013" s="1"/>
    </row>
    <row r="1014" spans="3:48" x14ac:dyDescent="0.25">
      <c r="AU1014" s="1"/>
      <c r="AV1014" s="1"/>
    </row>
    <row r="1015" spans="3:48" x14ac:dyDescent="0.25">
      <c r="AU1015" s="1"/>
      <c r="AV1015" s="1"/>
    </row>
    <row r="1016" spans="3:48" x14ac:dyDescent="0.25">
      <c r="AU1016" s="1"/>
      <c r="AV1016" s="1"/>
    </row>
    <row r="1017" spans="3:48" x14ac:dyDescent="0.25">
      <c r="AU1017" s="1"/>
      <c r="AV1017" s="1"/>
    </row>
    <row r="1018" spans="3:48" x14ac:dyDescent="0.25">
      <c r="AU1018" s="1"/>
      <c r="AV1018" s="1"/>
    </row>
    <row r="1019" spans="3:48" x14ac:dyDescent="0.25">
      <c r="AU1019" s="1"/>
      <c r="AV1019" s="1"/>
    </row>
    <row r="1020" spans="3:48" x14ac:dyDescent="0.25">
      <c r="AU1020" s="1"/>
      <c r="AV1020" s="1"/>
    </row>
    <row r="1021" spans="3:48" x14ac:dyDescent="0.25">
      <c r="AU1021" s="1"/>
      <c r="AV1021" s="1"/>
    </row>
    <row r="1022" spans="3:48" x14ac:dyDescent="0.25">
      <c r="AU1022" s="1"/>
      <c r="AV1022" s="1"/>
    </row>
    <row r="1023" spans="3:48" x14ac:dyDescent="0.25">
      <c r="AU1023" s="1"/>
      <c r="AV1023" s="1"/>
    </row>
    <row r="1024" spans="3:48" x14ac:dyDescent="0.25">
      <c r="AU1024" s="1"/>
      <c r="AV1024" s="1"/>
    </row>
    <row r="1025" spans="47:48" x14ac:dyDescent="0.25">
      <c r="AU1025" s="1"/>
      <c r="AV1025" s="1"/>
    </row>
    <row r="1026" spans="47:48" x14ac:dyDescent="0.25">
      <c r="AU1026" s="1"/>
      <c r="AV1026" s="1"/>
    </row>
    <row r="1027" spans="47:48" x14ac:dyDescent="0.25">
      <c r="AU1027" s="1"/>
      <c r="AV1027" s="1"/>
    </row>
    <row r="1028" spans="47:48" x14ac:dyDescent="0.25">
      <c r="AU1028" s="1"/>
      <c r="AV1028" s="1"/>
    </row>
    <row r="1029" spans="47:48" x14ac:dyDescent="0.25">
      <c r="AU1029" s="1"/>
      <c r="AV1029" s="1"/>
    </row>
    <row r="1030" spans="47:48" x14ac:dyDescent="0.25">
      <c r="AU1030" s="1"/>
      <c r="AV1030" s="1"/>
    </row>
    <row r="1031" spans="47:48" x14ac:dyDescent="0.25">
      <c r="AU1031" s="1"/>
      <c r="AV1031" s="1"/>
    </row>
    <row r="1032" spans="47:48" x14ac:dyDescent="0.25">
      <c r="AU1032" s="1"/>
      <c r="AV1032" s="1"/>
    </row>
    <row r="1033" spans="47:48" x14ac:dyDescent="0.25">
      <c r="AU1033" s="1"/>
      <c r="AV1033" s="1"/>
    </row>
    <row r="1034" spans="47:48" x14ac:dyDescent="0.25">
      <c r="AU1034" s="1"/>
      <c r="AV1034" s="1"/>
    </row>
    <row r="1035" spans="47:48" x14ac:dyDescent="0.25">
      <c r="AU1035" s="1"/>
      <c r="AV1035" s="1"/>
    </row>
    <row r="1036" spans="47:48" x14ac:dyDescent="0.25">
      <c r="AU1036" s="1"/>
      <c r="AV1036" s="1"/>
    </row>
    <row r="1037" spans="47:48" x14ac:dyDescent="0.25">
      <c r="AU1037" s="1"/>
      <c r="AV1037" s="1"/>
    </row>
    <row r="1038" spans="47:48" x14ac:dyDescent="0.25">
      <c r="AU1038" s="1"/>
      <c r="AV1038" s="1"/>
    </row>
    <row r="1039" spans="47:48" x14ac:dyDescent="0.25">
      <c r="AU1039" s="1"/>
      <c r="AV1039" s="1"/>
    </row>
    <row r="1040" spans="47:48" x14ac:dyDescent="0.25">
      <c r="AU1040" s="1"/>
      <c r="AV1040" s="1"/>
    </row>
    <row r="1041" spans="47:48" x14ac:dyDescent="0.25">
      <c r="AU1041" s="1"/>
      <c r="AV1041" s="1"/>
    </row>
    <row r="1042" spans="47:48" x14ac:dyDescent="0.25">
      <c r="AU1042" s="1"/>
      <c r="AV1042" s="1"/>
    </row>
    <row r="1043" spans="47:48" x14ac:dyDescent="0.25">
      <c r="AU1043" s="1"/>
      <c r="AV1043" s="1"/>
    </row>
    <row r="1044" spans="47:48" x14ac:dyDescent="0.25">
      <c r="AU1044" s="1"/>
      <c r="AV1044" s="1"/>
    </row>
    <row r="1045" spans="47:48" x14ac:dyDescent="0.25">
      <c r="AU1045" s="1"/>
      <c r="AV1045" s="1"/>
    </row>
    <row r="1046" spans="47:48" x14ac:dyDescent="0.25">
      <c r="AU1046" s="1"/>
      <c r="AV1046" s="1"/>
    </row>
    <row r="1047" spans="47:48" x14ac:dyDescent="0.25">
      <c r="AU1047" s="1"/>
      <c r="AV1047" s="1"/>
    </row>
    <row r="1048" spans="47:48" x14ac:dyDescent="0.25">
      <c r="AU1048" s="1"/>
      <c r="AV1048" s="1"/>
    </row>
    <row r="1049" spans="47:48" x14ac:dyDescent="0.25">
      <c r="AU1049" s="1"/>
      <c r="AV1049" s="1"/>
    </row>
    <row r="1050" spans="47:48" x14ac:dyDescent="0.25">
      <c r="AU1050" s="1"/>
      <c r="AV1050" s="1"/>
    </row>
    <row r="1051" spans="47:48" x14ac:dyDescent="0.25">
      <c r="AU1051" s="1"/>
      <c r="AV1051" s="1"/>
    </row>
    <row r="1052" spans="47:48" x14ac:dyDescent="0.25">
      <c r="AU1052" s="1"/>
      <c r="AV1052" s="1"/>
    </row>
    <row r="1053" spans="47:48" x14ac:dyDescent="0.25">
      <c r="AU1053" s="1"/>
      <c r="AV1053" s="1"/>
    </row>
    <row r="1054" spans="47:48" x14ac:dyDescent="0.25">
      <c r="AU1054" s="1"/>
      <c r="AV1054" s="1"/>
    </row>
    <row r="1055" spans="47:48" x14ac:dyDescent="0.25">
      <c r="AU1055" s="1"/>
      <c r="AV1055" s="1"/>
    </row>
    <row r="1056" spans="47:48" x14ac:dyDescent="0.25">
      <c r="AU1056" s="1"/>
      <c r="AV1056" s="1"/>
    </row>
    <row r="1057" spans="47:48" x14ac:dyDescent="0.25">
      <c r="AU1057" s="1"/>
      <c r="AV1057" s="1"/>
    </row>
    <row r="1058" spans="47:48" x14ac:dyDescent="0.25">
      <c r="AU1058" s="1"/>
      <c r="AV1058" s="1"/>
    </row>
    <row r="1059" spans="47:48" x14ac:dyDescent="0.25">
      <c r="AU1059" s="1"/>
      <c r="AV1059" s="1"/>
    </row>
    <row r="1060" spans="47:48" x14ac:dyDescent="0.25">
      <c r="AU1060" s="1"/>
      <c r="AV1060" s="1"/>
    </row>
    <row r="1061" spans="47:48" x14ac:dyDescent="0.25">
      <c r="AU1061" s="1"/>
      <c r="AV1061" s="1"/>
    </row>
    <row r="1062" spans="47:48" x14ac:dyDescent="0.25">
      <c r="AU1062" s="1"/>
      <c r="AV1062" s="1"/>
    </row>
    <row r="1063" spans="47:48" x14ac:dyDescent="0.25">
      <c r="AU1063" s="1"/>
      <c r="AV1063" s="1"/>
    </row>
    <row r="1064" spans="47:48" x14ac:dyDescent="0.25">
      <c r="AU1064" s="1"/>
      <c r="AV1064" s="1"/>
    </row>
    <row r="1065" spans="47:48" x14ac:dyDescent="0.25">
      <c r="AU1065" s="1"/>
      <c r="AV1065" s="1"/>
    </row>
    <row r="1066" spans="47:48" x14ac:dyDescent="0.25">
      <c r="AU1066" s="1"/>
      <c r="AV1066" s="1"/>
    </row>
    <row r="1067" spans="47:48" x14ac:dyDescent="0.25">
      <c r="AU1067" s="1"/>
      <c r="AV1067" s="1"/>
    </row>
    <row r="1068" spans="47:48" x14ac:dyDescent="0.25">
      <c r="AU1068" s="1"/>
      <c r="AV1068" s="1"/>
    </row>
    <row r="1069" spans="47:48" x14ac:dyDescent="0.25">
      <c r="AU1069" s="1"/>
      <c r="AV1069" s="1"/>
    </row>
    <row r="1070" spans="47:48" x14ac:dyDescent="0.25">
      <c r="AU1070" s="1"/>
      <c r="AV1070" s="1"/>
    </row>
    <row r="1071" spans="47:48" x14ac:dyDescent="0.25">
      <c r="AU1071" s="1"/>
      <c r="AV1071" s="1"/>
    </row>
    <row r="1072" spans="47:48" x14ac:dyDescent="0.25">
      <c r="AU1072" s="1"/>
      <c r="AV1072" s="1"/>
    </row>
    <row r="1073" spans="47:48" x14ac:dyDescent="0.25">
      <c r="AU1073" s="1"/>
      <c r="AV1073" s="1"/>
    </row>
    <row r="1074" spans="47:48" x14ac:dyDescent="0.25">
      <c r="AU1074" s="1"/>
      <c r="AV1074" s="1"/>
    </row>
    <row r="1075" spans="47:48" x14ac:dyDescent="0.25">
      <c r="AU1075" s="1"/>
      <c r="AV1075" s="1"/>
    </row>
    <row r="1076" spans="47:48" x14ac:dyDescent="0.25">
      <c r="AU1076" s="1"/>
      <c r="AV1076" s="1"/>
    </row>
    <row r="1077" spans="47:48" x14ac:dyDescent="0.25">
      <c r="AU1077" s="1"/>
      <c r="AV1077" s="1"/>
    </row>
    <row r="1078" spans="47:48" x14ac:dyDescent="0.25">
      <c r="AU1078" s="1"/>
      <c r="AV1078" s="1"/>
    </row>
    <row r="1079" spans="47:48" x14ac:dyDescent="0.25">
      <c r="AU1079" s="1"/>
      <c r="AV1079" s="1"/>
    </row>
    <row r="1080" spans="47:48" x14ac:dyDescent="0.25">
      <c r="AU1080" s="1"/>
      <c r="AV1080" s="1"/>
    </row>
    <row r="1081" spans="47:48" x14ac:dyDescent="0.25">
      <c r="AU1081" s="1"/>
      <c r="AV1081" s="1"/>
    </row>
    <row r="1082" spans="47:48" x14ac:dyDescent="0.25">
      <c r="AU1082" s="1"/>
      <c r="AV1082" s="1"/>
    </row>
    <row r="1083" spans="47:48" x14ac:dyDescent="0.25">
      <c r="AU1083" s="1"/>
      <c r="AV1083" s="1"/>
    </row>
    <row r="1084" spans="47:48" x14ac:dyDescent="0.25">
      <c r="AU1084" s="1"/>
      <c r="AV1084" s="1"/>
    </row>
    <row r="1085" spans="47:48" x14ac:dyDescent="0.25">
      <c r="AU1085" s="1"/>
      <c r="AV1085" s="1"/>
    </row>
    <row r="1086" spans="47:48" x14ac:dyDescent="0.25">
      <c r="AU1086" s="1"/>
      <c r="AV1086" s="1"/>
    </row>
    <row r="1087" spans="47:48" x14ac:dyDescent="0.25">
      <c r="AU1087" s="1"/>
      <c r="AV1087" s="1"/>
    </row>
    <row r="1088" spans="47:48" x14ac:dyDescent="0.25">
      <c r="AU1088" s="1"/>
      <c r="AV1088" s="1"/>
    </row>
    <row r="1089" spans="47:48" x14ac:dyDescent="0.25">
      <c r="AU1089" s="1"/>
      <c r="AV1089" s="1"/>
    </row>
    <row r="1090" spans="47:48" x14ac:dyDescent="0.25">
      <c r="AU1090" s="1"/>
      <c r="AV1090" s="1"/>
    </row>
    <row r="1091" spans="47:48" x14ac:dyDescent="0.25">
      <c r="AU1091" s="1"/>
      <c r="AV1091" s="1"/>
    </row>
    <row r="1092" spans="47:48" x14ac:dyDescent="0.25">
      <c r="AU1092" s="1"/>
      <c r="AV1092" s="1"/>
    </row>
    <row r="1093" spans="47:48" x14ac:dyDescent="0.25">
      <c r="AU1093" s="1"/>
      <c r="AV1093" s="1"/>
    </row>
    <row r="1094" spans="47:48" x14ac:dyDescent="0.25">
      <c r="AU1094" s="1"/>
      <c r="AV1094" s="1"/>
    </row>
    <row r="1095" spans="47:48" x14ac:dyDescent="0.25">
      <c r="AU1095" s="1"/>
      <c r="AV1095" s="1"/>
    </row>
    <row r="1096" spans="47:48" x14ac:dyDescent="0.25">
      <c r="AU1096" s="1"/>
      <c r="AV1096" s="1"/>
    </row>
    <row r="1097" spans="47:48" x14ac:dyDescent="0.25">
      <c r="AU1097" s="1"/>
      <c r="AV1097" s="1"/>
    </row>
    <row r="1098" spans="47:48" x14ac:dyDescent="0.25">
      <c r="AU1098" s="1"/>
      <c r="AV1098" s="1"/>
    </row>
    <row r="1099" spans="47:48" x14ac:dyDescent="0.25">
      <c r="AU1099" s="1"/>
      <c r="AV1099" s="1"/>
    </row>
    <row r="1100" spans="47:48" x14ac:dyDescent="0.25">
      <c r="AU1100" s="1"/>
      <c r="AV1100" s="1"/>
    </row>
    <row r="1101" spans="47:48" x14ac:dyDescent="0.25">
      <c r="AU1101" s="1"/>
      <c r="AV1101" s="1"/>
    </row>
    <row r="1102" spans="47:48" x14ac:dyDescent="0.25">
      <c r="AU1102" s="1"/>
      <c r="AV1102" s="1"/>
    </row>
    <row r="1103" spans="47:48" x14ac:dyDescent="0.25">
      <c r="AU1103" s="1"/>
      <c r="AV1103" s="1"/>
    </row>
    <row r="1104" spans="47:48" x14ac:dyDescent="0.25">
      <c r="AU1104" s="1"/>
      <c r="AV1104" s="1"/>
    </row>
    <row r="1105" spans="47:48" x14ac:dyDescent="0.25">
      <c r="AU1105" s="1"/>
      <c r="AV1105" s="1"/>
    </row>
    <row r="1106" spans="47:48" x14ac:dyDescent="0.25">
      <c r="AU1106" s="1"/>
      <c r="AV1106" s="1"/>
    </row>
    <row r="1107" spans="47:48" x14ac:dyDescent="0.25">
      <c r="AU1107" s="1"/>
      <c r="AV1107" s="1"/>
    </row>
    <row r="1108" spans="47:48" x14ac:dyDescent="0.25">
      <c r="AU1108" s="1"/>
      <c r="AV1108" s="1"/>
    </row>
    <row r="1109" spans="47:48" x14ac:dyDescent="0.25">
      <c r="AU1109" s="1"/>
      <c r="AV1109" s="1"/>
    </row>
    <row r="1110" spans="47:48" x14ac:dyDescent="0.25">
      <c r="AU1110" s="1"/>
      <c r="AV1110" s="1"/>
    </row>
    <row r="1111" spans="47:48" x14ac:dyDescent="0.25">
      <c r="AU1111" s="1"/>
      <c r="AV1111" s="1"/>
    </row>
    <row r="1112" spans="47:48" x14ac:dyDescent="0.25">
      <c r="AU1112" s="1"/>
      <c r="AV1112" s="1"/>
    </row>
    <row r="1113" spans="47:48" x14ac:dyDescent="0.25">
      <c r="AU1113" s="1"/>
      <c r="AV1113" s="1"/>
    </row>
    <row r="1114" spans="47:48" x14ac:dyDescent="0.25">
      <c r="AU1114" s="1"/>
      <c r="AV1114" s="1"/>
    </row>
    <row r="1115" spans="47:48" x14ac:dyDescent="0.25">
      <c r="AU1115" s="1"/>
      <c r="AV1115" s="1"/>
    </row>
    <row r="1116" spans="47:48" x14ac:dyDescent="0.25">
      <c r="AU1116" s="1"/>
      <c r="AV1116" s="1"/>
    </row>
    <row r="1117" spans="47:48" x14ac:dyDescent="0.25">
      <c r="AU1117" s="1"/>
      <c r="AV1117" s="1"/>
    </row>
    <row r="1118" spans="47:48" x14ac:dyDescent="0.25">
      <c r="AU1118" s="1"/>
      <c r="AV1118" s="1"/>
    </row>
    <row r="1119" spans="47:48" x14ac:dyDescent="0.25">
      <c r="AU1119" s="1"/>
      <c r="AV1119" s="1"/>
    </row>
    <row r="1120" spans="47:48" x14ac:dyDescent="0.25">
      <c r="AU1120" s="1"/>
      <c r="AV1120" s="1"/>
    </row>
    <row r="1121" spans="47:48" x14ac:dyDescent="0.25">
      <c r="AU1121" s="1"/>
      <c r="AV1121" s="1"/>
    </row>
    <row r="1122" spans="47:48" x14ac:dyDescent="0.25">
      <c r="AU1122" s="1"/>
      <c r="AV1122" s="1"/>
    </row>
    <row r="1123" spans="47:48" x14ac:dyDescent="0.25">
      <c r="AU1123" s="1"/>
      <c r="AV1123" s="1"/>
    </row>
    <row r="1124" spans="47:48" x14ac:dyDescent="0.25">
      <c r="AU1124" s="1"/>
      <c r="AV1124" s="1"/>
    </row>
    <row r="1125" spans="47:48" x14ac:dyDescent="0.25">
      <c r="AU1125" s="1"/>
      <c r="AV1125" s="1"/>
    </row>
    <row r="1126" spans="47:48" x14ac:dyDescent="0.25">
      <c r="AU1126" s="1"/>
      <c r="AV1126" s="1"/>
    </row>
    <row r="1127" spans="47:48" x14ac:dyDescent="0.25">
      <c r="AU1127" s="1"/>
      <c r="AV1127" s="1"/>
    </row>
    <row r="1128" spans="47:48" x14ac:dyDescent="0.25">
      <c r="AU1128" s="1"/>
      <c r="AV1128" s="1"/>
    </row>
    <row r="1129" spans="47:48" x14ac:dyDescent="0.25">
      <c r="AU1129" s="1"/>
      <c r="AV1129" s="1"/>
    </row>
    <row r="1130" spans="47:48" x14ac:dyDescent="0.25">
      <c r="AU1130" s="1"/>
      <c r="AV1130" s="1"/>
    </row>
    <row r="1131" spans="47:48" x14ac:dyDescent="0.25">
      <c r="AU1131" s="1"/>
      <c r="AV1131" s="1"/>
    </row>
    <row r="1132" spans="47:48" x14ac:dyDescent="0.25">
      <c r="AU1132" s="1"/>
      <c r="AV1132" s="1"/>
    </row>
    <row r="1133" spans="47:48" x14ac:dyDescent="0.25">
      <c r="AU1133" s="1"/>
      <c r="AV1133" s="1"/>
    </row>
    <row r="1134" spans="47:48" x14ac:dyDescent="0.25">
      <c r="AU1134" s="1"/>
      <c r="AV1134" s="1"/>
    </row>
    <row r="1135" spans="47:48" x14ac:dyDescent="0.25">
      <c r="AU1135" s="1"/>
      <c r="AV1135" s="1"/>
    </row>
    <row r="1136" spans="47:48" x14ac:dyDescent="0.25">
      <c r="AU1136" s="1"/>
      <c r="AV1136" s="1"/>
    </row>
    <row r="1137" spans="47:48" x14ac:dyDescent="0.25">
      <c r="AU1137" s="1"/>
      <c r="AV1137" s="1"/>
    </row>
    <row r="1138" spans="47:48" x14ac:dyDescent="0.25">
      <c r="AU1138" s="1"/>
      <c r="AV1138" s="1"/>
    </row>
    <row r="1139" spans="47:48" x14ac:dyDescent="0.25">
      <c r="AU1139" s="1"/>
      <c r="AV1139" s="1"/>
    </row>
    <row r="1140" spans="47:48" x14ac:dyDescent="0.25">
      <c r="AU1140" s="1"/>
      <c r="AV1140" s="1"/>
    </row>
    <row r="1141" spans="47:48" x14ac:dyDescent="0.25">
      <c r="AU1141" s="1"/>
      <c r="AV1141" s="1"/>
    </row>
    <row r="1142" spans="47:48" x14ac:dyDescent="0.25">
      <c r="AU1142" s="1"/>
      <c r="AV1142" s="1"/>
    </row>
    <row r="1143" spans="47:48" x14ac:dyDescent="0.25">
      <c r="AU1143" s="1"/>
      <c r="AV1143" s="1"/>
    </row>
    <row r="1144" spans="47:48" x14ac:dyDescent="0.25">
      <c r="AU1144" s="1"/>
      <c r="AV1144" s="1"/>
    </row>
    <row r="1145" spans="47:48" x14ac:dyDescent="0.25">
      <c r="AU1145" s="1"/>
      <c r="AV1145" s="1"/>
    </row>
    <row r="1146" spans="47:48" x14ac:dyDescent="0.25">
      <c r="AU1146" s="1"/>
      <c r="AV1146" s="1"/>
    </row>
    <row r="1147" spans="47:48" x14ac:dyDescent="0.25">
      <c r="AU1147" s="1"/>
      <c r="AV1147" s="1"/>
    </row>
    <row r="1148" spans="47:48" x14ac:dyDescent="0.25">
      <c r="AU1148" s="1"/>
      <c r="AV1148" s="1"/>
    </row>
    <row r="1149" spans="47:48" x14ac:dyDescent="0.25">
      <c r="AU1149" s="1"/>
      <c r="AV1149" s="1"/>
    </row>
    <row r="1150" spans="47:48" x14ac:dyDescent="0.25">
      <c r="AU1150" s="1"/>
      <c r="AV1150" s="1"/>
    </row>
    <row r="1151" spans="47:48" x14ac:dyDescent="0.25">
      <c r="AU1151" s="1"/>
      <c r="AV1151" s="1"/>
    </row>
    <row r="1152" spans="47:48" x14ac:dyDescent="0.25">
      <c r="AU1152" s="1"/>
      <c r="AV1152" s="1"/>
    </row>
    <row r="1153" spans="47:48" x14ac:dyDescent="0.25">
      <c r="AU1153" s="1"/>
      <c r="AV1153" s="1"/>
    </row>
    <row r="1154" spans="47:48" x14ac:dyDescent="0.25">
      <c r="AU1154" s="1"/>
      <c r="AV1154" s="1"/>
    </row>
    <row r="1155" spans="47:48" x14ac:dyDescent="0.25">
      <c r="AU1155" s="1"/>
      <c r="AV1155" s="1"/>
    </row>
    <row r="1156" spans="47:48" x14ac:dyDescent="0.25">
      <c r="AU1156" s="1"/>
      <c r="AV1156" s="1"/>
    </row>
    <row r="1157" spans="47:48" x14ac:dyDescent="0.25">
      <c r="AU1157" s="1"/>
      <c r="AV1157" s="1"/>
    </row>
    <row r="1158" spans="47:48" x14ac:dyDescent="0.25">
      <c r="AU1158" s="1"/>
      <c r="AV1158" s="1"/>
    </row>
    <row r="1159" spans="47:48" x14ac:dyDescent="0.25">
      <c r="AU1159" s="1"/>
      <c r="AV1159" s="1"/>
    </row>
    <row r="1160" spans="47:48" x14ac:dyDescent="0.25">
      <c r="AU1160" s="1"/>
      <c r="AV1160" s="1"/>
    </row>
    <row r="1161" spans="47:48" x14ac:dyDescent="0.25">
      <c r="AU1161" s="1"/>
      <c r="AV1161" s="1"/>
    </row>
    <row r="1162" spans="47:48" x14ac:dyDescent="0.25">
      <c r="AU1162" s="1"/>
      <c r="AV1162" s="1"/>
    </row>
    <row r="1163" spans="47:48" x14ac:dyDescent="0.25">
      <c r="AU1163" s="1"/>
      <c r="AV1163" s="1"/>
    </row>
    <row r="1164" spans="47:48" x14ac:dyDescent="0.25">
      <c r="AU1164" s="1"/>
      <c r="AV1164" s="1"/>
    </row>
    <row r="1165" spans="47:48" x14ac:dyDescent="0.25">
      <c r="AU1165" s="1"/>
      <c r="AV1165" s="1"/>
    </row>
    <row r="1166" spans="47:48" x14ac:dyDescent="0.25">
      <c r="AU1166" s="1"/>
      <c r="AV1166" s="1"/>
    </row>
    <row r="1167" spans="47:48" x14ac:dyDescent="0.25">
      <c r="AU1167" s="1"/>
      <c r="AV1167" s="1"/>
    </row>
    <row r="1168" spans="47:48" x14ac:dyDescent="0.25">
      <c r="AU1168" s="1"/>
      <c r="AV1168" s="1"/>
    </row>
    <row r="1169" spans="47:48" x14ac:dyDescent="0.25">
      <c r="AU1169" s="1"/>
      <c r="AV1169" s="1"/>
    </row>
    <row r="1170" spans="47:48" x14ac:dyDescent="0.25">
      <c r="AU1170" s="1"/>
      <c r="AV1170" s="1"/>
    </row>
    <row r="1171" spans="47:48" x14ac:dyDescent="0.25">
      <c r="AU1171" s="1"/>
      <c r="AV1171" s="1"/>
    </row>
    <row r="1172" spans="47:48" x14ac:dyDescent="0.25">
      <c r="AU1172" s="1"/>
      <c r="AV1172" s="1"/>
    </row>
    <row r="1173" spans="47:48" x14ac:dyDescent="0.25">
      <c r="AU1173" s="1"/>
      <c r="AV1173" s="1"/>
    </row>
    <row r="1174" spans="47:48" x14ac:dyDescent="0.25">
      <c r="AU1174" s="1"/>
      <c r="AV1174" s="1"/>
    </row>
    <row r="1175" spans="47:48" x14ac:dyDescent="0.25">
      <c r="AU1175" s="1"/>
      <c r="AV1175" s="1"/>
    </row>
    <row r="1176" spans="47:48" x14ac:dyDescent="0.25">
      <c r="AU1176" s="1"/>
      <c r="AV1176" s="1"/>
    </row>
    <row r="1177" spans="47:48" x14ac:dyDescent="0.25">
      <c r="AU1177" s="1"/>
      <c r="AV1177" s="1"/>
    </row>
    <row r="1178" spans="47:48" x14ac:dyDescent="0.25">
      <c r="AU1178" s="1"/>
      <c r="AV1178" s="1"/>
    </row>
    <row r="1179" spans="47:48" x14ac:dyDescent="0.25">
      <c r="AU1179" s="1"/>
      <c r="AV1179" s="1"/>
    </row>
    <row r="1180" spans="47:48" x14ac:dyDescent="0.25">
      <c r="AU1180" s="1"/>
      <c r="AV1180" s="1"/>
    </row>
    <row r="1181" spans="47:48" x14ac:dyDescent="0.25">
      <c r="AU1181" s="1"/>
      <c r="AV1181" s="1"/>
    </row>
    <row r="1182" spans="47:48" x14ac:dyDescent="0.25">
      <c r="AU1182" s="1"/>
      <c r="AV1182" s="1"/>
    </row>
    <row r="1183" spans="47:48" x14ac:dyDescent="0.25">
      <c r="AU1183" s="1"/>
      <c r="AV1183" s="1"/>
    </row>
    <row r="1184" spans="47:48" x14ac:dyDescent="0.25">
      <c r="AU1184" s="1"/>
      <c r="AV1184" s="1"/>
    </row>
    <row r="1185" spans="47:48" x14ac:dyDescent="0.25">
      <c r="AU1185" s="1"/>
      <c r="AV1185" s="1"/>
    </row>
    <row r="1186" spans="47:48" x14ac:dyDescent="0.25">
      <c r="AU1186" s="1"/>
      <c r="AV1186" s="1"/>
    </row>
    <row r="1187" spans="47:48" x14ac:dyDescent="0.25">
      <c r="AU1187" s="1"/>
      <c r="AV1187" s="1"/>
    </row>
    <row r="1188" spans="47:48" x14ac:dyDescent="0.25">
      <c r="AU1188" s="1"/>
      <c r="AV1188" s="1"/>
    </row>
    <row r="1189" spans="47:48" x14ac:dyDescent="0.25">
      <c r="AU1189" s="1"/>
      <c r="AV1189" s="1"/>
    </row>
    <row r="1190" spans="47:48" x14ac:dyDescent="0.25">
      <c r="AU1190" s="1"/>
      <c r="AV1190" s="1"/>
    </row>
    <row r="1191" spans="47:48" x14ac:dyDescent="0.25">
      <c r="AU1191" s="1"/>
      <c r="AV1191" s="1"/>
    </row>
    <row r="1192" spans="47:48" x14ac:dyDescent="0.25">
      <c r="AU1192" s="1"/>
      <c r="AV1192" s="1"/>
    </row>
    <row r="1193" spans="47:48" x14ac:dyDescent="0.25">
      <c r="AU1193" s="1"/>
      <c r="AV1193" s="1"/>
    </row>
    <row r="1194" spans="47:48" x14ac:dyDescent="0.25">
      <c r="AU1194" s="1"/>
      <c r="AV1194" s="1"/>
    </row>
    <row r="1195" spans="47:48" x14ac:dyDescent="0.25">
      <c r="AU1195" s="1"/>
      <c r="AV1195" s="1"/>
    </row>
    <row r="1196" spans="47:48" x14ac:dyDescent="0.25">
      <c r="AU1196" s="1"/>
      <c r="AV1196" s="1"/>
    </row>
    <row r="1197" spans="47:48" x14ac:dyDescent="0.25">
      <c r="AU1197" s="1"/>
      <c r="AV1197" s="1"/>
    </row>
    <row r="1198" spans="47:48" x14ac:dyDescent="0.25">
      <c r="AU1198" s="1"/>
      <c r="AV1198" s="1"/>
    </row>
    <row r="1199" spans="47:48" x14ac:dyDescent="0.25">
      <c r="AU1199" s="1"/>
      <c r="AV1199" s="1"/>
    </row>
    <row r="1200" spans="47:48" x14ac:dyDescent="0.25">
      <c r="AU1200" s="1"/>
      <c r="AV1200" s="1"/>
    </row>
    <row r="1201" spans="47:48" x14ac:dyDescent="0.25">
      <c r="AU1201" s="1"/>
      <c r="AV1201" s="1"/>
    </row>
    <row r="1202" spans="47:48" x14ac:dyDescent="0.25">
      <c r="AU1202" s="1"/>
      <c r="AV1202" s="1"/>
    </row>
    <row r="1203" spans="47:48" x14ac:dyDescent="0.25">
      <c r="AU1203" s="1"/>
      <c r="AV1203" s="1"/>
    </row>
    <row r="1204" spans="47:48" x14ac:dyDescent="0.25">
      <c r="AU1204" s="1"/>
      <c r="AV1204" s="1"/>
    </row>
    <row r="1205" spans="47:48" x14ac:dyDescent="0.25">
      <c r="AU1205" s="1"/>
      <c r="AV1205" s="1"/>
    </row>
    <row r="1206" spans="47:48" x14ac:dyDescent="0.25">
      <c r="AU1206" s="1"/>
      <c r="AV1206" s="1"/>
    </row>
    <row r="1207" spans="47:48" x14ac:dyDescent="0.25">
      <c r="AU1207" s="1"/>
      <c r="AV1207" s="1"/>
    </row>
    <row r="1208" spans="47:48" x14ac:dyDescent="0.25">
      <c r="AU1208" s="1"/>
      <c r="AV1208" s="1"/>
    </row>
    <row r="1209" spans="47:48" x14ac:dyDescent="0.25">
      <c r="AU1209" s="1"/>
      <c r="AV1209" s="1"/>
    </row>
    <row r="1210" spans="47:48" x14ac:dyDescent="0.25">
      <c r="AU1210" s="1"/>
      <c r="AV1210" s="1"/>
    </row>
    <row r="1211" spans="47:48" x14ac:dyDescent="0.25">
      <c r="AU1211" s="1"/>
      <c r="AV1211" s="1"/>
    </row>
    <row r="1212" spans="47:48" x14ac:dyDescent="0.25">
      <c r="AU1212" s="1"/>
      <c r="AV1212" s="1"/>
    </row>
    <row r="1213" spans="47:48" x14ac:dyDescent="0.25">
      <c r="AU1213" s="1"/>
      <c r="AV1213" s="1"/>
    </row>
    <row r="1214" spans="47:48" x14ac:dyDescent="0.25">
      <c r="AU1214" s="1"/>
      <c r="AV1214" s="1"/>
    </row>
    <row r="1215" spans="47:48" x14ac:dyDescent="0.25">
      <c r="AU1215" s="1"/>
      <c r="AV1215" s="1"/>
    </row>
    <row r="1216" spans="47:48" x14ac:dyDescent="0.25">
      <c r="AU1216" s="1"/>
      <c r="AV1216" s="1"/>
    </row>
    <row r="1217" spans="47:48" x14ac:dyDescent="0.25">
      <c r="AU1217" s="1"/>
      <c r="AV1217" s="1"/>
    </row>
    <row r="1218" spans="47:48" x14ac:dyDescent="0.25">
      <c r="AU1218" s="1"/>
      <c r="AV1218" s="1"/>
    </row>
    <row r="1219" spans="47:48" x14ac:dyDescent="0.25">
      <c r="AU1219" s="1"/>
      <c r="AV1219" s="1"/>
    </row>
    <row r="1220" spans="47:48" x14ac:dyDescent="0.25">
      <c r="AU1220" s="1"/>
      <c r="AV1220" s="1"/>
    </row>
    <row r="1221" spans="47:48" x14ac:dyDescent="0.25">
      <c r="AU1221" s="1"/>
      <c r="AV1221" s="1"/>
    </row>
    <row r="1222" spans="47:48" x14ac:dyDescent="0.25">
      <c r="AU1222" s="1"/>
      <c r="AV1222" s="1"/>
    </row>
    <row r="1223" spans="47:48" x14ac:dyDescent="0.25">
      <c r="AU1223" s="1"/>
      <c r="AV1223" s="1"/>
    </row>
    <row r="1224" spans="47:48" x14ac:dyDescent="0.25">
      <c r="AU1224" s="1"/>
      <c r="AV1224" s="1"/>
    </row>
    <row r="1225" spans="47:48" x14ac:dyDescent="0.25">
      <c r="AU1225" s="1"/>
      <c r="AV1225" s="1"/>
    </row>
    <row r="1226" spans="47:48" x14ac:dyDescent="0.25">
      <c r="AU1226" s="1"/>
      <c r="AV1226" s="1"/>
    </row>
    <row r="1227" spans="47:48" x14ac:dyDescent="0.25">
      <c r="AU1227" s="1"/>
      <c r="AV1227" s="1"/>
    </row>
    <row r="1228" spans="47:48" x14ac:dyDescent="0.25">
      <c r="AU1228" s="1"/>
      <c r="AV1228" s="1"/>
    </row>
    <row r="1229" spans="47:48" x14ac:dyDescent="0.25">
      <c r="AU1229" s="1"/>
      <c r="AV1229" s="1"/>
    </row>
    <row r="1230" spans="47:48" x14ac:dyDescent="0.25">
      <c r="AU1230" s="1"/>
      <c r="AV1230" s="1"/>
    </row>
    <row r="1231" spans="47:48" x14ac:dyDescent="0.25">
      <c r="AU1231" s="1"/>
      <c r="AV1231" s="1"/>
    </row>
    <row r="1232" spans="47:48" x14ac:dyDescent="0.25">
      <c r="AU1232" s="1"/>
      <c r="AV1232" s="1"/>
    </row>
    <row r="1233" spans="47:48" x14ac:dyDescent="0.25">
      <c r="AU1233" s="1"/>
      <c r="AV1233" s="1"/>
    </row>
    <row r="1234" spans="47:48" x14ac:dyDescent="0.25">
      <c r="AU1234" s="1"/>
      <c r="AV1234" s="1"/>
    </row>
    <row r="1235" spans="47:48" x14ac:dyDescent="0.25">
      <c r="AU1235" s="1"/>
      <c r="AV1235" s="1"/>
    </row>
    <row r="1236" spans="47:48" x14ac:dyDescent="0.25">
      <c r="AU1236" s="1"/>
      <c r="AV1236" s="1"/>
    </row>
    <row r="1237" spans="47:48" x14ac:dyDescent="0.25">
      <c r="AU1237" s="1"/>
      <c r="AV1237" s="1"/>
    </row>
    <row r="1238" spans="47:48" x14ac:dyDescent="0.25">
      <c r="AU1238" s="1"/>
      <c r="AV1238" s="1"/>
    </row>
    <row r="1239" spans="47:48" x14ac:dyDescent="0.25">
      <c r="AU1239" s="1"/>
      <c r="AV1239" s="1"/>
    </row>
    <row r="1240" spans="47:48" x14ac:dyDescent="0.25">
      <c r="AU1240" s="1"/>
      <c r="AV1240" s="1"/>
    </row>
    <row r="1241" spans="47:48" x14ac:dyDescent="0.25">
      <c r="AU1241" s="1"/>
      <c r="AV1241" s="1"/>
    </row>
    <row r="1242" spans="47:48" x14ac:dyDescent="0.25">
      <c r="AU1242" s="1"/>
      <c r="AV1242" s="1"/>
    </row>
    <row r="1243" spans="47:48" x14ac:dyDescent="0.25">
      <c r="AU1243" s="1"/>
      <c r="AV1243" s="1"/>
    </row>
    <row r="1244" spans="47:48" x14ac:dyDescent="0.25">
      <c r="AU1244" s="1"/>
      <c r="AV1244" s="1"/>
    </row>
    <row r="1245" spans="47:48" x14ac:dyDescent="0.25">
      <c r="AU1245" s="1"/>
      <c r="AV1245" s="1"/>
    </row>
    <row r="1246" spans="47:48" x14ac:dyDescent="0.25">
      <c r="AU1246" s="1"/>
      <c r="AV1246" s="1"/>
    </row>
    <row r="1247" spans="47:48" x14ac:dyDescent="0.25">
      <c r="AU1247" s="1"/>
      <c r="AV1247" s="1"/>
    </row>
    <row r="1248" spans="47:48" x14ac:dyDescent="0.25">
      <c r="AU1248" s="1"/>
      <c r="AV1248" s="1"/>
    </row>
    <row r="1249" spans="47:48" x14ac:dyDescent="0.25">
      <c r="AU1249" s="1"/>
      <c r="AV1249" s="1"/>
    </row>
    <row r="1250" spans="47:48" x14ac:dyDescent="0.25">
      <c r="AU1250" s="1"/>
      <c r="AV1250" s="1"/>
    </row>
    <row r="1251" spans="47:48" x14ac:dyDescent="0.25">
      <c r="AU1251" s="1"/>
      <c r="AV1251" s="1"/>
    </row>
    <row r="1252" spans="47:48" x14ac:dyDescent="0.25">
      <c r="AU1252" s="1"/>
      <c r="AV1252" s="1"/>
    </row>
    <row r="1253" spans="47:48" x14ac:dyDescent="0.25">
      <c r="AU1253" s="1"/>
      <c r="AV1253" s="1"/>
    </row>
    <row r="1254" spans="47:48" x14ac:dyDescent="0.25">
      <c r="AU1254" s="1"/>
      <c r="AV1254" s="1"/>
    </row>
    <row r="1255" spans="47:48" x14ac:dyDescent="0.25">
      <c r="AU1255" s="1"/>
      <c r="AV1255" s="1"/>
    </row>
    <row r="1256" spans="47:48" x14ac:dyDescent="0.25">
      <c r="AU1256" s="1"/>
      <c r="AV1256" s="1"/>
    </row>
    <row r="1257" spans="47:48" x14ac:dyDescent="0.25">
      <c r="AU1257" s="1"/>
      <c r="AV1257" s="1"/>
    </row>
    <row r="1258" spans="47:48" x14ac:dyDescent="0.25">
      <c r="AU1258" s="1"/>
      <c r="AV1258" s="1"/>
    </row>
    <row r="1259" spans="47:48" x14ac:dyDescent="0.25">
      <c r="AU1259" s="1"/>
      <c r="AV1259" s="1"/>
    </row>
    <row r="1260" spans="47:48" x14ac:dyDescent="0.25">
      <c r="AU1260" s="1"/>
      <c r="AV1260" s="1"/>
    </row>
    <row r="1261" spans="47:48" x14ac:dyDescent="0.25">
      <c r="AU1261" s="1"/>
      <c r="AV1261" s="1"/>
    </row>
    <row r="1262" spans="47:48" x14ac:dyDescent="0.25">
      <c r="AU1262" s="1"/>
      <c r="AV1262" s="1"/>
    </row>
    <row r="1263" spans="47:48" x14ac:dyDescent="0.25">
      <c r="AU1263" s="1"/>
      <c r="AV1263" s="1"/>
    </row>
    <row r="1264" spans="47:48" x14ac:dyDescent="0.25">
      <c r="AU1264" s="1"/>
      <c r="AV1264" s="1"/>
    </row>
    <row r="1265" spans="47:48" x14ac:dyDescent="0.25">
      <c r="AU1265" s="1"/>
      <c r="AV1265" s="1"/>
    </row>
    <row r="1266" spans="47:48" x14ac:dyDescent="0.25">
      <c r="AU1266" s="1"/>
      <c r="AV1266" s="1"/>
    </row>
    <row r="1267" spans="47:48" x14ac:dyDescent="0.25">
      <c r="AU1267" s="1"/>
      <c r="AV1267" s="1"/>
    </row>
    <row r="1268" spans="47:48" x14ac:dyDescent="0.25">
      <c r="AU1268" s="1"/>
      <c r="AV1268" s="1"/>
    </row>
    <row r="1269" spans="47:48" x14ac:dyDescent="0.25">
      <c r="AU1269" s="1"/>
      <c r="AV1269" s="1"/>
    </row>
    <row r="1270" spans="47:48" x14ac:dyDescent="0.25">
      <c r="AU1270" s="1"/>
      <c r="AV1270" s="1"/>
    </row>
    <row r="1271" spans="47:48" x14ac:dyDescent="0.25">
      <c r="AU1271" s="1"/>
      <c r="AV1271" s="1"/>
    </row>
    <row r="1272" spans="47:48" x14ac:dyDescent="0.25">
      <c r="AU1272" s="1"/>
      <c r="AV1272" s="1"/>
    </row>
    <row r="1273" spans="47:48" x14ac:dyDescent="0.25">
      <c r="AU1273" s="1"/>
      <c r="AV1273" s="1"/>
    </row>
    <row r="1274" spans="47:48" x14ac:dyDescent="0.25">
      <c r="AU1274" s="1"/>
      <c r="AV1274" s="1"/>
    </row>
    <row r="1275" spans="47:48" x14ac:dyDescent="0.25">
      <c r="AU1275" s="1"/>
      <c r="AV1275" s="1"/>
    </row>
    <row r="1276" spans="47:48" x14ac:dyDescent="0.25">
      <c r="AU1276" s="1"/>
      <c r="AV1276" s="1"/>
    </row>
    <row r="1277" spans="47:48" x14ac:dyDescent="0.25">
      <c r="AU1277" s="1"/>
      <c r="AV1277" s="1"/>
    </row>
    <row r="1278" spans="47:48" x14ac:dyDescent="0.25">
      <c r="AU1278" s="1"/>
      <c r="AV1278" s="1"/>
    </row>
    <row r="1279" spans="47:48" x14ac:dyDescent="0.25">
      <c r="AU1279" s="1"/>
      <c r="AV1279" s="1"/>
    </row>
    <row r="1280" spans="47:48" x14ac:dyDescent="0.25">
      <c r="AU1280" s="1"/>
      <c r="AV1280" s="1"/>
    </row>
    <row r="1281" spans="47:48" x14ac:dyDescent="0.25">
      <c r="AU1281" s="1"/>
      <c r="AV1281" s="1"/>
    </row>
    <row r="1282" spans="47:48" x14ac:dyDescent="0.25">
      <c r="AU1282" s="1"/>
      <c r="AV1282" s="1"/>
    </row>
    <row r="1283" spans="47:48" x14ac:dyDescent="0.25">
      <c r="AU1283" s="1"/>
      <c r="AV1283" s="1"/>
    </row>
    <row r="1284" spans="47:48" x14ac:dyDescent="0.25">
      <c r="AU1284" s="1"/>
      <c r="AV1284" s="1"/>
    </row>
    <row r="1285" spans="47:48" x14ac:dyDescent="0.25">
      <c r="AU1285" s="1"/>
      <c r="AV1285" s="1"/>
    </row>
    <row r="1286" spans="47:48" x14ac:dyDescent="0.25">
      <c r="AU1286" s="1"/>
      <c r="AV1286" s="1"/>
    </row>
    <row r="1287" spans="47:48" x14ac:dyDescent="0.25">
      <c r="AU1287" s="1"/>
      <c r="AV1287" s="1"/>
    </row>
    <row r="1288" spans="47:48" x14ac:dyDescent="0.25">
      <c r="AU1288" s="1"/>
      <c r="AV1288" s="1"/>
    </row>
    <row r="1289" spans="47:48" x14ac:dyDescent="0.25">
      <c r="AU1289" s="1"/>
      <c r="AV1289" s="1"/>
    </row>
    <row r="1290" spans="47:48" x14ac:dyDescent="0.25">
      <c r="AU1290" s="1"/>
      <c r="AV1290" s="1"/>
    </row>
    <row r="1291" spans="47:48" x14ac:dyDescent="0.25">
      <c r="AU1291" s="1"/>
      <c r="AV1291" s="1"/>
    </row>
    <row r="1292" spans="47:48" x14ac:dyDescent="0.25">
      <c r="AU1292" s="1"/>
      <c r="AV1292" s="1"/>
    </row>
    <row r="1293" spans="47:48" x14ac:dyDescent="0.25">
      <c r="AU1293" s="1"/>
      <c r="AV1293" s="1"/>
    </row>
    <row r="1294" spans="47:48" x14ac:dyDescent="0.25">
      <c r="AU1294" s="1"/>
      <c r="AV1294" s="1"/>
    </row>
    <row r="1295" spans="47:48" x14ac:dyDescent="0.25">
      <c r="AU1295" s="1"/>
      <c r="AV1295" s="1"/>
    </row>
    <row r="1296" spans="47:48" x14ac:dyDescent="0.25">
      <c r="AU1296" s="1"/>
      <c r="AV1296" s="1"/>
    </row>
    <row r="1297" spans="47:48" x14ac:dyDescent="0.25">
      <c r="AU1297" s="1"/>
      <c r="AV1297" s="1"/>
    </row>
    <row r="1298" spans="47:48" x14ac:dyDescent="0.25">
      <c r="AU1298" s="1"/>
      <c r="AV1298" s="1"/>
    </row>
    <row r="1299" spans="47:48" x14ac:dyDescent="0.25">
      <c r="AU1299" s="1"/>
      <c r="AV1299" s="1"/>
    </row>
    <row r="1300" spans="47:48" x14ac:dyDescent="0.25">
      <c r="AU1300" s="1"/>
      <c r="AV1300" s="1"/>
    </row>
    <row r="1301" spans="47:48" x14ac:dyDescent="0.25">
      <c r="AU1301" s="1"/>
      <c r="AV1301" s="1"/>
    </row>
    <row r="1302" spans="47:48" x14ac:dyDescent="0.25">
      <c r="AU1302" s="1"/>
      <c r="AV1302" s="1"/>
    </row>
    <row r="1303" spans="47:48" x14ac:dyDescent="0.25">
      <c r="AU1303" s="1"/>
      <c r="AV1303" s="1"/>
    </row>
    <row r="1304" spans="47:48" x14ac:dyDescent="0.25">
      <c r="AU1304" s="1"/>
      <c r="AV1304" s="1"/>
    </row>
    <row r="1305" spans="47:48" x14ac:dyDescent="0.25">
      <c r="AU1305" s="1"/>
      <c r="AV1305" s="1"/>
    </row>
    <row r="1306" spans="47:48" x14ac:dyDescent="0.25">
      <c r="AU1306" s="1"/>
      <c r="AV1306" s="1"/>
    </row>
    <row r="1307" spans="47:48" x14ac:dyDescent="0.25">
      <c r="AU1307" s="1"/>
      <c r="AV1307" s="1"/>
    </row>
    <row r="1308" spans="47:48" x14ac:dyDescent="0.25">
      <c r="AU1308" s="1"/>
      <c r="AV1308" s="1"/>
    </row>
    <row r="1309" spans="47:48" x14ac:dyDescent="0.25">
      <c r="AU1309" s="1"/>
      <c r="AV1309" s="1"/>
    </row>
    <row r="1310" spans="47:48" x14ac:dyDescent="0.25">
      <c r="AU1310" s="1"/>
      <c r="AV1310" s="1"/>
    </row>
    <row r="1311" spans="47:48" x14ac:dyDescent="0.25">
      <c r="AU1311" s="1"/>
      <c r="AV1311" s="1"/>
    </row>
    <row r="1312" spans="47:48" x14ac:dyDescent="0.25">
      <c r="AU1312" s="1"/>
      <c r="AV1312" s="1"/>
    </row>
    <row r="1313" spans="47:48" x14ac:dyDescent="0.25">
      <c r="AU1313" s="1"/>
      <c r="AV1313" s="1"/>
    </row>
    <row r="1314" spans="47:48" x14ac:dyDescent="0.25">
      <c r="AU1314" s="1"/>
      <c r="AV1314" s="1"/>
    </row>
    <row r="1315" spans="47:48" x14ac:dyDescent="0.25">
      <c r="AU1315" s="1"/>
      <c r="AV1315" s="1"/>
    </row>
    <row r="1316" spans="47:48" x14ac:dyDescent="0.25">
      <c r="AU1316" s="1"/>
      <c r="AV1316" s="1"/>
    </row>
    <row r="1317" spans="47:48" x14ac:dyDescent="0.25">
      <c r="AU1317" s="1"/>
      <c r="AV1317" s="1"/>
    </row>
    <row r="1318" spans="47:48" x14ac:dyDescent="0.25">
      <c r="AU1318" s="1"/>
      <c r="AV1318" s="1"/>
    </row>
    <row r="1319" spans="47:48" x14ac:dyDescent="0.25">
      <c r="AU1319" s="1"/>
      <c r="AV1319" s="1"/>
    </row>
    <row r="1320" spans="47:48" x14ac:dyDescent="0.25">
      <c r="AU1320" s="1"/>
      <c r="AV1320" s="1"/>
    </row>
    <row r="1321" spans="47:48" x14ac:dyDescent="0.25">
      <c r="AU1321" s="1"/>
      <c r="AV1321" s="1"/>
    </row>
    <row r="1322" spans="47:48" x14ac:dyDescent="0.25">
      <c r="AU1322" s="1"/>
      <c r="AV1322" s="1"/>
    </row>
    <row r="1323" spans="47:48" x14ac:dyDescent="0.25">
      <c r="AU1323" s="1"/>
      <c r="AV1323" s="1"/>
    </row>
    <row r="1324" spans="47:48" x14ac:dyDescent="0.25">
      <c r="AU1324" s="1"/>
      <c r="AV1324" s="1"/>
    </row>
    <row r="1325" spans="47:48" x14ac:dyDescent="0.25">
      <c r="AU1325" s="1"/>
      <c r="AV1325" s="1"/>
    </row>
    <row r="1326" spans="47:48" x14ac:dyDescent="0.25">
      <c r="AU1326" s="1"/>
      <c r="AV1326" s="1"/>
    </row>
    <row r="1327" spans="47:48" x14ac:dyDescent="0.25">
      <c r="AU1327" s="1"/>
      <c r="AV1327" s="1"/>
    </row>
    <row r="1328" spans="47:48" x14ac:dyDescent="0.25">
      <c r="AU1328" s="1"/>
      <c r="AV1328" s="1"/>
    </row>
    <row r="1329" spans="47:48" x14ac:dyDescent="0.25">
      <c r="AU1329" s="1"/>
      <c r="AV1329" s="1"/>
    </row>
    <row r="1330" spans="47:48" x14ac:dyDescent="0.25">
      <c r="AU1330" s="1"/>
      <c r="AV1330" s="1"/>
    </row>
    <row r="1331" spans="47:48" x14ac:dyDescent="0.25">
      <c r="AU1331" s="1"/>
      <c r="AV1331" s="1"/>
    </row>
    <row r="1332" spans="47:48" x14ac:dyDescent="0.25">
      <c r="AU1332" s="1"/>
      <c r="AV1332" s="1"/>
    </row>
    <row r="1333" spans="47:48" x14ac:dyDescent="0.25">
      <c r="AU1333" s="1"/>
      <c r="AV1333" s="1"/>
    </row>
    <row r="1334" spans="47:48" x14ac:dyDescent="0.25">
      <c r="AU1334" s="1"/>
      <c r="AV1334" s="1"/>
    </row>
    <row r="1335" spans="47:48" x14ac:dyDescent="0.25">
      <c r="AU1335" s="1"/>
      <c r="AV1335" s="1"/>
    </row>
    <row r="1336" spans="47:48" x14ac:dyDescent="0.25">
      <c r="AU1336" s="1"/>
      <c r="AV1336" s="1"/>
    </row>
    <row r="1337" spans="47:48" x14ac:dyDescent="0.25">
      <c r="AU1337" s="1"/>
      <c r="AV1337" s="1"/>
    </row>
    <row r="1338" spans="47:48" x14ac:dyDescent="0.25">
      <c r="AU1338" s="1"/>
      <c r="AV1338" s="1"/>
    </row>
    <row r="1339" spans="47:48" x14ac:dyDescent="0.25">
      <c r="AU1339" s="1"/>
      <c r="AV1339" s="1"/>
    </row>
    <row r="1340" spans="47:48" x14ac:dyDescent="0.25">
      <c r="AU1340" s="1"/>
      <c r="AV1340" s="1"/>
    </row>
    <row r="1341" spans="47:48" x14ac:dyDescent="0.25">
      <c r="AU1341" s="1"/>
      <c r="AV1341" s="1"/>
    </row>
    <row r="1342" spans="47:48" x14ac:dyDescent="0.25">
      <c r="AU1342" s="1"/>
      <c r="AV1342" s="1"/>
    </row>
    <row r="1343" spans="47:48" x14ac:dyDescent="0.25">
      <c r="AU1343" s="1"/>
      <c r="AV1343" s="1"/>
    </row>
    <row r="1344" spans="47:48" x14ac:dyDescent="0.25">
      <c r="AU1344" s="1"/>
      <c r="AV1344" s="1"/>
    </row>
    <row r="1345" spans="47:48" x14ac:dyDescent="0.25">
      <c r="AU1345" s="1"/>
      <c r="AV1345" s="1"/>
    </row>
    <row r="1346" spans="47:48" x14ac:dyDescent="0.25">
      <c r="AU1346" s="1"/>
      <c r="AV1346" s="1"/>
    </row>
    <row r="1347" spans="47:48" x14ac:dyDescent="0.25">
      <c r="AU1347" s="1"/>
      <c r="AV1347" s="1"/>
    </row>
    <row r="1348" spans="47:48" x14ac:dyDescent="0.25">
      <c r="AU1348" s="1"/>
      <c r="AV1348" s="1"/>
    </row>
    <row r="1349" spans="47:48" x14ac:dyDescent="0.25">
      <c r="AU1349" s="1"/>
      <c r="AV1349" s="1"/>
    </row>
    <row r="1350" spans="47:48" x14ac:dyDescent="0.25">
      <c r="AU1350" s="1"/>
      <c r="AV1350" s="1"/>
    </row>
    <row r="1351" spans="47:48" x14ac:dyDescent="0.25">
      <c r="AU1351" s="1"/>
      <c r="AV1351" s="1"/>
    </row>
    <row r="1352" spans="47:48" x14ac:dyDescent="0.25">
      <c r="AU1352" s="1"/>
      <c r="AV1352" s="1"/>
    </row>
    <row r="1353" spans="47:48" x14ac:dyDescent="0.25">
      <c r="AU1353" s="1"/>
      <c r="AV1353" s="1"/>
    </row>
    <row r="1354" spans="47:48" x14ac:dyDescent="0.25">
      <c r="AU1354" s="1"/>
      <c r="AV1354" s="1"/>
    </row>
    <row r="1355" spans="47:48" x14ac:dyDescent="0.25">
      <c r="AU1355" s="1"/>
      <c r="AV1355" s="1"/>
    </row>
    <row r="1356" spans="47:48" x14ac:dyDescent="0.25">
      <c r="AU1356" s="1"/>
      <c r="AV1356" s="1"/>
    </row>
    <row r="1357" spans="47:48" x14ac:dyDescent="0.25">
      <c r="AU1357" s="1"/>
      <c r="AV1357" s="1"/>
    </row>
    <row r="1358" spans="47:48" x14ac:dyDescent="0.25">
      <c r="AU1358" s="1"/>
      <c r="AV1358" s="1"/>
    </row>
    <row r="1359" spans="47:48" x14ac:dyDescent="0.25">
      <c r="AU1359" s="1"/>
      <c r="AV1359" s="1"/>
    </row>
    <row r="1360" spans="47:48" x14ac:dyDescent="0.25">
      <c r="AU1360" s="1"/>
      <c r="AV1360" s="1"/>
    </row>
    <row r="1361" spans="47:48" x14ac:dyDescent="0.25">
      <c r="AU1361" s="1"/>
      <c r="AV1361" s="1"/>
    </row>
    <row r="1362" spans="47:48" x14ac:dyDescent="0.25">
      <c r="AU1362" s="1"/>
      <c r="AV1362" s="1"/>
    </row>
    <row r="1363" spans="47:48" x14ac:dyDescent="0.25">
      <c r="AU1363" s="1"/>
      <c r="AV1363" s="1"/>
    </row>
    <row r="1364" spans="47:48" x14ac:dyDescent="0.25">
      <c r="AU1364" s="1"/>
      <c r="AV1364" s="1"/>
    </row>
    <row r="1365" spans="47:48" x14ac:dyDescent="0.25">
      <c r="AU1365" s="1"/>
      <c r="AV1365" s="1"/>
    </row>
    <row r="1366" spans="47:48" x14ac:dyDescent="0.25">
      <c r="AU1366" s="1"/>
      <c r="AV1366" s="1"/>
    </row>
    <row r="1367" spans="47:48" x14ac:dyDescent="0.25">
      <c r="AU1367" s="1"/>
      <c r="AV1367" s="1"/>
    </row>
    <row r="1368" spans="47:48" x14ac:dyDescent="0.25">
      <c r="AU1368" s="1"/>
      <c r="AV1368" s="1"/>
    </row>
    <row r="1369" spans="47:48" x14ac:dyDescent="0.25">
      <c r="AU1369" s="1"/>
      <c r="AV1369" s="1"/>
    </row>
    <row r="1370" spans="47:48" x14ac:dyDescent="0.25">
      <c r="AU1370" s="1"/>
      <c r="AV1370" s="1"/>
    </row>
    <row r="1371" spans="47:48" x14ac:dyDescent="0.25">
      <c r="AU1371" s="1"/>
      <c r="AV1371" s="1"/>
    </row>
    <row r="1372" spans="47:48" x14ac:dyDescent="0.25">
      <c r="AU1372" s="1"/>
      <c r="AV1372" s="1"/>
    </row>
    <row r="1373" spans="47:48" x14ac:dyDescent="0.25">
      <c r="AU1373" s="1"/>
      <c r="AV1373" s="1"/>
    </row>
    <row r="1374" spans="47:48" x14ac:dyDescent="0.25">
      <c r="AU1374" s="1"/>
      <c r="AV1374" s="1"/>
    </row>
    <row r="1375" spans="47:48" x14ac:dyDescent="0.25">
      <c r="AU1375" s="1"/>
      <c r="AV1375" s="1"/>
    </row>
    <row r="1376" spans="47:48" x14ac:dyDescent="0.25">
      <c r="AU1376" s="1"/>
      <c r="AV1376" s="1"/>
    </row>
    <row r="1377" spans="47:48" x14ac:dyDescent="0.25">
      <c r="AU1377" s="1"/>
      <c r="AV1377" s="1"/>
    </row>
    <row r="1378" spans="47:48" x14ac:dyDescent="0.25">
      <c r="AU1378" s="1"/>
      <c r="AV1378" s="1"/>
    </row>
    <row r="1379" spans="47:48" x14ac:dyDescent="0.25">
      <c r="AU1379" s="1"/>
      <c r="AV1379" s="1"/>
    </row>
    <row r="1380" spans="47:48" x14ac:dyDescent="0.25">
      <c r="AU1380" s="1"/>
      <c r="AV1380" s="1"/>
    </row>
    <row r="1381" spans="47:48" x14ac:dyDescent="0.25">
      <c r="AU1381" s="1"/>
      <c r="AV1381" s="1"/>
    </row>
    <row r="1382" spans="47:48" x14ac:dyDescent="0.25">
      <c r="AU1382" s="1"/>
      <c r="AV1382" s="1"/>
    </row>
    <row r="1383" spans="47:48" x14ac:dyDescent="0.25">
      <c r="AU1383" s="1"/>
      <c r="AV1383" s="1"/>
    </row>
    <row r="1384" spans="47:48" x14ac:dyDescent="0.25">
      <c r="AU1384" s="1"/>
      <c r="AV1384" s="1"/>
    </row>
    <row r="1385" spans="47:48" x14ac:dyDescent="0.25">
      <c r="AU1385" s="1"/>
      <c r="AV1385" s="1"/>
    </row>
  </sheetData>
  <mergeCells count="2">
    <mergeCell ref="L2:X2"/>
    <mergeCell ref="C2:J2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5"/>
  <sheetViews>
    <sheetView showGridLines="0" zoomScale="80" zoomScaleNormal="80" workbookViewId="0">
      <selection activeCell="K2" sqref="K2"/>
    </sheetView>
  </sheetViews>
  <sheetFormatPr baseColWidth="10" defaultRowHeight="15" x14ac:dyDescent="0.25"/>
  <cols>
    <col min="1" max="1" width="4.42578125" customWidth="1"/>
    <col min="2" max="2" width="19.85546875" bestFit="1" customWidth="1"/>
    <col min="3" max="3" width="15.140625" customWidth="1"/>
    <col min="4" max="4" width="17.85546875" customWidth="1"/>
    <col min="5" max="5" width="14.7109375" customWidth="1"/>
    <col min="6" max="6" width="17.7109375" customWidth="1"/>
    <col min="7" max="7" width="20.140625" customWidth="1"/>
    <col min="8" max="8" width="15.5703125" customWidth="1"/>
    <col min="9" max="9" width="19" customWidth="1"/>
    <col min="10" max="10" width="16.28515625" customWidth="1"/>
  </cols>
  <sheetData>
    <row r="1" spans="2:10" ht="15.75" thickBot="1" x14ac:dyDescent="0.3"/>
    <row r="2" spans="2:10" ht="27" thickBot="1" x14ac:dyDescent="0.3">
      <c r="B2" s="140" t="s">
        <v>9846</v>
      </c>
      <c r="C2" s="141"/>
      <c r="D2" s="141"/>
      <c r="E2" s="141"/>
      <c r="F2" s="141"/>
      <c r="G2" s="141"/>
      <c r="H2" s="141"/>
      <c r="I2" s="141"/>
      <c r="J2" s="142"/>
    </row>
    <row r="3" spans="2:10" ht="15.75" thickBot="1" x14ac:dyDescent="0.3">
      <c r="B3" s="112" t="s">
        <v>0</v>
      </c>
      <c r="C3" s="109" t="s">
        <v>5</v>
      </c>
      <c r="D3" s="109" t="s">
        <v>3934</v>
      </c>
      <c r="E3" s="109" t="s">
        <v>3935</v>
      </c>
      <c r="F3" s="109" t="s">
        <v>3</v>
      </c>
      <c r="G3" s="109" t="s">
        <v>4620</v>
      </c>
      <c r="H3" s="109" t="s">
        <v>2</v>
      </c>
      <c r="I3" s="109" t="s">
        <v>9941</v>
      </c>
      <c r="J3" s="110" t="s">
        <v>4</v>
      </c>
    </row>
    <row r="4" spans="2:10" x14ac:dyDescent="0.25">
      <c r="B4" s="104" t="s">
        <v>3944</v>
      </c>
      <c r="C4" s="41">
        <f t="shared" ref="C4:C15" si="0">H4/J4</f>
        <v>0.81363511368111108</v>
      </c>
      <c r="D4" s="38">
        <v>0.9</v>
      </c>
      <c r="E4" s="38">
        <v>1</v>
      </c>
      <c r="F4" s="28">
        <v>137.76</v>
      </c>
      <c r="G4" s="38">
        <v>30</v>
      </c>
      <c r="H4" s="28">
        <v>234.78</v>
      </c>
      <c r="I4" s="38">
        <f t="shared" ref="I4:I11" si="1">F4+G4</f>
        <v>167.76</v>
      </c>
      <c r="J4" s="3">
        <f t="shared" ref="J4:J67" si="2">SQRT((H4)^2+(I4)^2)</f>
        <v>288.5568678787597</v>
      </c>
    </row>
    <row r="5" spans="2:10" x14ac:dyDescent="0.25">
      <c r="B5" s="26" t="s">
        <v>3945</v>
      </c>
      <c r="C5" s="42">
        <f t="shared" si="0"/>
        <v>0.83077745036472972</v>
      </c>
      <c r="D5" s="15">
        <v>0.9</v>
      </c>
      <c r="E5" s="15">
        <v>1</v>
      </c>
      <c r="F5" s="29">
        <v>156</v>
      </c>
      <c r="G5" s="15">
        <v>30</v>
      </c>
      <c r="H5" s="29">
        <v>277.62</v>
      </c>
      <c r="I5" s="15">
        <f t="shared" si="1"/>
        <v>186</v>
      </c>
      <c r="J5" s="3">
        <f t="shared" si="2"/>
        <v>334.16891596915474</v>
      </c>
    </row>
    <row r="6" spans="2:10" x14ac:dyDescent="0.25">
      <c r="B6" s="26" t="s">
        <v>3946</v>
      </c>
      <c r="C6" s="42">
        <f t="shared" si="0"/>
        <v>0.81881045858901125</v>
      </c>
      <c r="D6" s="15">
        <v>0.9</v>
      </c>
      <c r="E6" s="15">
        <v>1</v>
      </c>
      <c r="F6" s="29">
        <v>158.22999999999999</v>
      </c>
      <c r="G6" s="15">
        <v>30</v>
      </c>
      <c r="H6" s="29">
        <v>268.48</v>
      </c>
      <c r="I6" s="15">
        <f t="shared" si="1"/>
        <v>188.23</v>
      </c>
      <c r="J6" s="3">
        <f t="shared" si="2"/>
        <v>327.89029156106471</v>
      </c>
    </row>
    <row r="7" spans="2:10" x14ac:dyDescent="0.25">
      <c r="B7" s="26" t="s">
        <v>3947</v>
      </c>
      <c r="C7" s="42">
        <f t="shared" si="0"/>
        <v>0.79404989263867443</v>
      </c>
      <c r="D7" s="15">
        <v>0.9</v>
      </c>
      <c r="E7" s="15">
        <v>1</v>
      </c>
      <c r="F7" s="29">
        <v>136.46</v>
      </c>
      <c r="G7" s="15">
        <v>30</v>
      </c>
      <c r="H7" s="29">
        <v>217.45</v>
      </c>
      <c r="I7" s="15">
        <f t="shared" si="1"/>
        <v>166.46</v>
      </c>
      <c r="J7" s="3">
        <f t="shared" si="2"/>
        <v>273.84929085173837</v>
      </c>
    </row>
    <row r="8" spans="2:10" x14ac:dyDescent="0.25">
      <c r="B8" s="26" t="s">
        <v>3948</v>
      </c>
      <c r="C8" s="42">
        <f t="shared" si="0"/>
        <v>0.80471480698198161</v>
      </c>
      <c r="D8" s="15">
        <v>0.9</v>
      </c>
      <c r="E8" s="15">
        <v>1</v>
      </c>
      <c r="F8" s="29">
        <v>109.63</v>
      </c>
      <c r="G8" s="15">
        <v>30</v>
      </c>
      <c r="H8" s="29">
        <v>189.27</v>
      </c>
      <c r="I8" s="15">
        <f t="shared" si="1"/>
        <v>139.63</v>
      </c>
      <c r="J8" s="3">
        <f t="shared" si="2"/>
        <v>235.20133885673357</v>
      </c>
    </row>
    <row r="9" spans="2:10" x14ac:dyDescent="0.25">
      <c r="B9" s="26" t="s">
        <v>3949</v>
      </c>
      <c r="C9" s="42">
        <f t="shared" si="0"/>
        <v>0.8285030713461371</v>
      </c>
      <c r="D9" s="15">
        <v>0.9</v>
      </c>
      <c r="E9" s="15">
        <v>1</v>
      </c>
      <c r="F9" s="29">
        <v>168.64</v>
      </c>
      <c r="G9" s="15">
        <v>30</v>
      </c>
      <c r="H9" s="29">
        <v>293.89</v>
      </c>
      <c r="I9" s="15">
        <f t="shared" si="1"/>
        <v>198.64</v>
      </c>
      <c r="J9" s="3">
        <f t="shared" si="2"/>
        <v>354.72409235911789</v>
      </c>
    </row>
    <row r="10" spans="2:10" x14ac:dyDescent="0.25">
      <c r="B10" s="26" t="s">
        <v>3950</v>
      </c>
      <c r="C10" s="42">
        <f t="shared" si="0"/>
        <v>0.8291034811433764</v>
      </c>
      <c r="D10" s="15">
        <v>0.9</v>
      </c>
      <c r="E10" s="15">
        <v>1</v>
      </c>
      <c r="F10" s="29">
        <v>162.24</v>
      </c>
      <c r="G10" s="15">
        <v>30</v>
      </c>
      <c r="H10" s="29">
        <v>285.08</v>
      </c>
      <c r="I10" s="15">
        <f t="shared" si="1"/>
        <v>192.24</v>
      </c>
      <c r="J10" s="3">
        <f t="shared" si="2"/>
        <v>343.8412773359243</v>
      </c>
    </row>
    <row r="11" spans="2:10" x14ac:dyDescent="0.25">
      <c r="B11" s="26" t="s">
        <v>3951</v>
      </c>
      <c r="C11" s="42">
        <f t="shared" si="0"/>
        <v>0.80729122056473135</v>
      </c>
      <c r="D11" s="15">
        <v>0.9</v>
      </c>
      <c r="E11" s="15">
        <v>1</v>
      </c>
      <c r="F11" s="29">
        <v>171.34</v>
      </c>
      <c r="G11" s="15">
        <v>30</v>
      </c>
      <c r="H11" s="29">
        <v>275.42</v>
      </c>
      <c r="I11" s="15">
        <f t="shared" si="1"/>
        <v>201.34</v>
      </c>
      <c r="J11" s="3">
        <f t="shared" si="2"/>
        <v>341.16560787980961</v>
      </c>
    </row>
    <row r="12" spans="2:10" x14ac:dyDescent="0.25">
      <c r="B12" s="26" t="s">
        <v>3952</v>
      </c>
      <c r="C12" s="42">
        <f t="shared" si="0"/>
        <v>0.80121341961907322</v>
      </c>
      <c r="D12" s="15">
        <v>0.9</v>
      </c>
      <c r="E12" s="15">
        <v>1</v>
      </c>
      <c r="F12" s="29">
        <v>172.7</v>
      </c>
      <c r="G12" s="15">
        <v>30</v>
      </c>
      <c r="H12" s="29">
        <v>271.41000000000003</v>
      </c>
      <c r="I12" s="15">
        <f t="shared" ref="I12:I75" si="3">F12+G12</f>
        <v>202.7</v>
      </c>
      <c r="J12" s="3">
        <f t="shared" si="2"/>
        <v>338.74869461003095</v>
      </c>
    </row>
    <row r="13" spans="2:10" x14ac:dyDescent="0.25">
      <c r="B13" s="26" t="s">
        <v>3953</v>
      </c>
      <c r="C13" s="42">
        <f t="shared" si="0"/>
        <v>0.79334182313400625</v>
      </c>
      <c r="D13" s="15">
        <v>0.9</v>
      </c>
      <c r="E13" s="15">
        <v>1</v>
      </c>
      <c r="F13" s="29">
        <v>140.43</v>
      </c>
      <c r="G13" s="15">
        <v>30</v>
      </c>
      <c r="H13" s="29">
        <v>222.1</v>
      </c>
      <c r="I13" s="15">
        <f t="shared" si="3"/>
        <v>170.43</v>
      </c>
      <c r="J13" s="3">
        <f t="shared" si="2"/>
        <v>279.95498727474029</v>
      </c>
    </row>
    <row r="14" spans="2:10" x14ac:dyDescent="0.25">
      <c r="B14" s="26" t="s">
        <v>3954</v>
      </c>
      <c r="C14" s="42">
        <f t="shared" si="0"/>
        <v>0.79617167445914117</v>
      </c>
      <c r="D14" s="15">
        <v>0.9</v>
      </c>
      <c r="E14" s="15">
        <v>1</v>
      </c>
      <c r="F14" s="29">
        <v>142.18</v>
      </c>
      <c r="G14" s="15">
        <v>30</v>
      </c>
      <c r="H14" s="29">
        <v>226.56</v>
      </c>
      <c r="I14" s="15">
        <f t="shared" si="3"/>
        <v>172.18</v>
      </c>
      <c r="J14" s="3">
        <f t="shared" si="2"/>
        <v>284.56174373938603</v>
      </c>
    </row>
    <row r="15" spans="2:10" x14ac:dyDescent="0.25">
      <c r="B15" s="26" t="s">
        <v>3955</v>
      </c>
      <c r="C15" s="42">
        <f t="shared" si="0"/>
        <v>0.81315501314235605</v>
      </c>
      <c r="D15" s="15">
        <v>0.9</v>
      </c>
      <c r="E15" s="15">
        <v>1</v>
      </c>
      <c r="F15" s="29">
        <v>169.34</v>
      </c>
      <c r="G15" s="15">
        <v>30</v>
      </c>
      <c r="H15" s="29">
        <v>278.49</v>
      </c>
      <c r="I15" s="15">
        <f t="shared" si="3"/>
        <v>199.34</v>
      </c>
      <c r="J15" s="3">
        <f t="shared" si="2"/>
        <v>342.480825302673</v>
      </c>
    </row>
    <row r="16" spans="2:10" x14ac:dyDescent="0.25">
      <c r="B16" s="26" t="s">
        <v>3956</v>
      </c>
      <c r="C16" s="42">
        <f t="shared" ref="C16:C79" si="4">H16/J16</f>
        <v>0.80350517913609487</v>
      </c>
      <c r="D16" s="15">
        <v>0.9</v>
      </c>
      <c r="E16" s="15">
        <v>1</v>
      </c>
      <c r="F16" s="29">
        <v>136.26</v>
      </c>
      <c r="G16" s="15">
        <v>30</v>
      </c>
      <c r="H16" s="29">
        <v>224.41</v>
      </c>
      <c r="I16" s="15">
        <f t="shared" si="3"/>
        <v>166.26</v>
      </c>
      <c r="J16" s="3">
        <f t="shared" si="2"/>
        <v>279.28880339175788</v>
      </c>
    </row>
    <row r="17" spans="2:10" x14ac:dyDescent="0.25">
      <c r="B17" s="26" t="s">
        <v>3957</v>
      </c>
      <c r="C17" s="42">
        <f t="shared" si="4"/>
        <v>0.80738022756204308</v>
      </c>
      <c r="D17" s="15">
        <v>0.9</v>
      </c>
      <c r="E17" s="15">
        <v>1</v>
      </c>
      <c r="F17" s="29">
        <v>138.69</v>
      </c>
      <c r="G17" s="15">
        <v>30</v>
      </c>
      <c r="H17" s="29">
        <v>230.83</v>
      </c>
      <c r="I17" s="15">
        <f t="shared" si="3"/>
        <v>168.69</v>
      </c>
      <c r="J17" s="3">
        <f t="shared" si="2"/>
        <v>285.89999125568369</v>
      </c>
    </row>
    <row r="18" spans="2:10" x14ac:dyDescent="0.25">
      <c r="B18" s="26" t="s">
        <v>3958</v>
      </c>
      <c r="C18" s="42">
        <f t="shared" si="4"/>
        <v>0.80866230654123317</v>
      </c>
      <c r="D18" s="15">
        <v>0.9</v>
      </c>
      <c r="E18" s="15">
        <v>1</v>
      </c>
      <c r="F18" s="29">
        <v>135.52000000000001</v>
      </c>
      <c r="G18" s="15">
        <v>30</v>
      </c>
      <c r="H18" s="29">
        <v>227.53</v>
      </c>
      <c r="I18" s="15">
        <f t="shared" si="3"/>
        <v>165.52</v>
      </c>
      <c r="J18" s="3">
        <f t="shared" si="2"/>
        <v>281.36590287382018</v>
      </c>
    </row>
    <row r="19" spans="2:10" x14ac:dyDescent="0.25">
      <c r="B19" s="26" t="s">
        <v>3959</v>
      </c>
      <c r="C19" s="42">
        <f t="shared" si="4"/>
        <v>0.7886380180080933</v>
      </c>
      <c r="D19" s="15">
        <v>0.9</v>
      </c>
      <c r="E19" s="15">
        <v>1</v>
      </c>
      <c r="F19" s="29">
        <v>136.08000000000001</v>
      </c>
      <c r="G19" s="15">
        <v>30</v>
      </c>
      <c r="H19" s="29">
        <v>213.02</v>
      </c>
      <c r="I19" s="15">
        <f t="shared" si="3"/>
        <v>166.08</v>
      </c>
      <c r="J19" s="3">
        <f t="shared" si="2"/>
        <v>270.11124893273143</v>
      </c>
    </row>
    <row r="20" spans="2:10" x14ac:dyDescent="0.25">
      <c r="B20" s="26" t="s">
        <v>3960</v>
      </c>
      <c r="C20" s="42">
        <f t="shared" si="4"/>
        <v>0.80626938208079979</v>
      </c>
      <c r="D20" s="15">
        <v>0.9</v>
      </c>
      <c r="E20" s="15">
        <v>1</v>
      </c>
      <c r="F20" s="29">
        <v>130.88999999999999</v>
      </c>
      <c r="G20" s="15">
        <v>30</v>
      </c>
      <c r="H20" s="29">
        <v>219.29</v>
      </c>
      <c r="I20" s="15">
        <f t="shared" si="3"/>
        <v>160.88999999999999</v>
      </c>
      <c r="J20" s="3">
        <f t="shared" si="2"/>
        <v>271.98105853165583</v>
      </c>
    </row>
    <row r="21" spans="2:10" x14ac:dyDescent="0.25">
      <c r="B21" s="26" t="s">
        <v>3961</v>
      </c>
      <c r="C21" s="42">
        <f t="shared" si="4"/>
        <v>0.80523826248939179</v>
      </c>
      <c r="D21" s="15">
        <v>0.9</v>
      </c>
      <c r="E21" s="15">
        <v>1</v>
      </c>
      <c r="F21" s="29">
        <v>171.75</v>
      </c>
      <c r="G21" s="15">
        <v>30</v>
      </c>
      <c r="H21" s="29">
        <v>273.98</v>
      </c>
      <c r="I21" s="15">
        <f t="shared" si="3"/>
        <v>201.75</v>
      </c>
      <c r="J21" s="3">
        <f t="shared" si="2"/>
        <v>340.24712034049605</v>
      </c>
    </row>
    <row r="22" spans="2:10" x14ac:dyDescent="0.25">
      <c r="B22" s="26" t="s">
        <v>3962</v>
      </c>
      <c r="C22" s="42">
        <f t="shared" si="4"/>
        <v>0.81450562985115071</v>
      </c>
      <c r="D22" s="15">
        <v>0.9</v>
      </c>
      <c r="E22" s="15">
        <v>1</v>
      </c>
      <c r="F22" s="29">
        <v>134.33000000000001</v>
      </c>
      <c r="G22" s="15">
        <v>30</v>
      </c>
      <c r="H22" s="29">
        <v>230.71</v>
      </c>
      <c r="I22" s="15">
        <f t="shared" si="3"/>
        <v>164.33</v>
      </c>
      <c r="J22" s="3">
        <f t="shared" si="2"/>
        <v>283.25157192855966</v>
      </c>
    </row>
    <row r="23" spans="2:10" x14ac:dyDescent="0.25">
      <c r="B23" s="26" t="s">
        <v>3963</v>
      </c>
      <c r="C23" s="42">
        <f t="shared" si="4"/>
        <v>0.815329619533396</v>
      </c>
      <c r="D23" s="15">
        <v>0.9</v>
      </c>
      <c r="E23" s="15">
        <v>1</v>
      </c>
      <c r="F23" s="29">
        <v>133.9</v>
      </c>
      <c r="G23" s="15">
        <v>30</v>
      </c>
      <c r="H23" s="29">
        <v>230.8</v>
      </c>
      <c r="I23" s="15">
        <f t="shared" si="3"/>
        <v>163.9</v>
      </c>
      <c r="J23" s="3">
        <f t="shared" si="2"/>
        <v>283.0756965901524</v>
      </c>
    </row>
    <row r="24" spans="2:10" x14ac:dyDescent="0.25">
      <c r="B24" s="26" t="s">
        <v>3964</v>
      </c>
      <c r="C24" s="42">
        <f t="shared" si="4"/>
        <v>0.81981950527370562</v>
      </c>
      <c r="D24" s="15">
        <v>0.9</v>
      </c>
      <c r="E24" s="15">
        <v>1</v>
      </c>
      <c r="F24" s="29">
        <v>134.69999999999999</v>
      </c>
      <c r="G24" s="15">
        <v>30</v>
      </c>
      <c r="H24" s="29">
        <v>235.8</v>
      </c>
      <c r="I24" s="15">
        <f t="shared" si="3"/>
        <v>164.7</v>
      </c>
      <c r="J24" s="3">
        <f t="shared" si="2"/>
        <v>287.62428617903601</v>
      </c>
    </row>
    <row r="25" spans="2:10" x14ac:dyDescent="0.25">
      <c r="B25" s="26" t="s">
        <v>3965</v>
      </c>
      <c r="C25" s="42">
        <f t="shared" si="4"/>
        <v>0.82259584592600909</v>
      </c>
      <c r="D25" s="15">
        <v>0.9</v>
      </c>
      <c r="E25" s="15">
        <v>1</v>
      </c>
      <c r="F25" s="29">
        <v>127.13</v>
      </c>
      <c r="G25" s="15">
        <v>30</v>
      </c>
      <c r="H25" s="29">
        <v>227.31</v>
      </c>
      <c r="I25" s="15">
        <f t="shared" si="3"/>
        <v>157.13</v>
      </c>
      <c r="J25" s="3">
        <f t="shared" si="2"/>
        <v>276.33254061004106</v>
      </c>
    </row>
    <row r="26" spans="2:10" x14ac:dyDescent="0.25">
      <c r="B26" s="26" t="s">
        <v>3966</v>
      </c>
      <c r="C26" s="42">
        <f t="shared" si="4"/>
        <v>0.82506605344823924</v>
      </c>
      <c r="D26" s="15">
        <v>0.9</v>
      </c>
      <c r="E26" s="15">
        <v>1</v>
      </c>
      <c r="F26" s="29">
        <v>126.91</v>
      </c>
      <c r="G26" s="15">
        <v>30</v>
      </c>
      <c r="H26" s="29">
        <v>229.12</v>
      </c>
      <c r="I26" s="15">
        <f t="shared" si="3"/>
        <v>156.91</v>
      </c>
      <c r="J26" s="3">
        <f t="shared" si="2"/>
        <v>277.69897821202011</v>
      </c>
    </row>
    <row r="27" spans="2:10" x14ac:dyDescent="0.25">
      <c r="B27" s="26" t="s">
        <v>3967</v>
      </c>
      <c r="C27" s="42">
        <f t="shared" si="4"/>
        <v>0.82256074950475788</v>
      </c>
      <c r="D27" s="15">
        <v>0.9</v>
      </c>
      <c r="E27" s="15">
        <v>1</v>
      </c>
      <c r="F27" s="29">
        <v>126.57</v>
      </c>
      <c r="G27" s="15">
        <v>30</v>
      </c>
      <c r="H27" s="29">
        <v>226.47</v>
      </c>
      <c r="I27" s="15">
        <f t="shared" si="3"/>
        <v>156.57</v>
      </c>
      <c r="J27" s="3">
        <f t="shared" si="2"/>
        <v>275.32312979479218</v>
      </c>
    </row>
    <row r="28" spans="2:10" x14ac:dyDescent="0.25">
      <c r="B28" s="26" t="s">
        <v>3968</v>
      </c>
      <c r="C28" s="42">
        <f t="shared" si="4"/>
        <v>0.80629411463868794</v>
      </c>
      <c r="D28" s="15">
        <v>0.9</v>
      </c>
      <c r="E28" s="15">
        <v>1</v>
      </c>
      <c r="F28" s="29">
        <v>131.13999999999999</v>
      </c>
      <c r="G28" s="15">
        <v>30</v>
      </c>
      <c r="H28" s="29">
        <v>219.65</v>
      </c>
      <c r="I28" s="15">
        <f t="shared" si="3"/>
        <v>161.13999999999999</v>
      </c>
      <c r="J28" s="3">
        <f t="shared" si="2"/>
        <v>272.41920288408448</v>
      </c>
    </row>
    <row r="29" spans="2:10" x14ac:dyDescent="0.25">
      <c r="B29" s="26" t="s">
        <v>3969</v>
      </c>
      <c r="C29" s="42">
        <f t="shared" si="4"/>
        <v>0.80489350704841034</v>
      </c>
      <c r="D29" s="15">
        <v>0.9</v>
      </c>
      <c r="E29" s="15">
        <v>1</v>
      </c>
      <c r="F29" s="29">
        <v>135.41999999999999</v>
      </c>
      <c r="G29" s="15">
        <v>30</v>
      </c>
      <c r="H29" s="29">
        <v>224.37</v>
      </c>
      <c r="I29" s="15">
        <f t="shared" si="3"/>
        <v>165.42</v>
      </c>
      <c r="J29" s="3">
        <f t="shared" si="2"/>
        <v>278.7573735347641</v>
      </c>
    </row>
    <row r="30" spans="2:10" x14ac:dyDescent="0.25">
      <c r="B30" s="26" t="s">
        <v>3970</v>
      </c>
      <c r="C30" s="42">
        <f t="shared" si="4"/>
        <v>0.79863149072818995</v>
      </c>
      <c r="D30" s="15">
        <v>0.9</v>
      </c>
      <c r="E30" s="15">
        <v>1</v>
      </c>
      <c r="F30" s="29">
        <v>137.54</v>
      </c>
      <c r="G30" s="15">
        <v>30</v>
      </c>
      <c r="H30" s="29">
        <v>222.33</v>
      </c>
      <c r="I30" s="15">
        <f t="shared" si="3"/>
        <v>167.54</v>
      </c>
      <c r="J30" s="3">
        <f t="shared" si="2"/>
        <v>278.3887219339174</v>
      </c>
    </row>
    <row r="31" spans="2:10" x14ac:dyDescent="0.25">
      <c r="B31" s="26" t="s">
        <v>3971</v>
      </c>
      <c r="C31" s="42">
        <f t="shared" si="4"/>
        <v>0.80548474542913662</v>
      </c>
      <c r="D31" s="15">
        <v>0.9</v>
      </c>
      <c r="E31" s="15">
        <v>1</v>
      </c>
      <c r="F31" s="29">
        <v>128.63</v>
      </c>
      <c r="G31" s="15">
        <v>30</v>
      </c>
      <c r="H31" s="29">
        <v>215.61</v>
      </c>
      <c r="I31" s="15">
        <f t="shared" si="3"/>
        <v>158.63</v>
      </c>
      <c r="J31" s="3">
        <f t="shared" si="2"/>
        <v>267.67732253592197</v>
      </c>
    </row>
    <row r="32" spans="2:10" x14ac:dyDescent="0.25">
      <c r="B32" s="26" t="s">
        <v>3972</v>
      </c>
      <c r="C32" s="42">
        <f t="shared" si="4"/>
        <v>0.81231523702169484</v>
      </c>
      <c r="D32" s="15">
        <v>0.9</v>
      </c>
      <c r="E32" s="15">
        <v>1</v>
      </c>
      <c r="F32" s="29">
        <v>170.12</v>
      </c>
      <c r="G32" s="15">
        <v>30</v>
      </c>
      <c r="H32" s="29">
        <v>278.73</v>
      </c>
      <c r="I32" s="15">
        <f t="shared" si="3"/>
        <v>200.12</v>
      </c>
      <c r="J32" s="3">
        <f t="shared" si="2"/>
        <v>343.1303357326484</v>
      </c>
    </row>
    <row r="33" spans="2:10" x14ac:dyDescent="0.25">
      <c r="B33" s="26" t="s">
        <v>3973</v>
      </c>
      <c r="C33" s="42">
        <f t="shared" si="4"/>
        <v>0.81180743382911869</v>
      </c>
      <c r="D33" s="15">
        <v>0.9</v>
      </c>
      <c r="E33" s="15">
        <v>1</v>
      </c>
      <c r="F33" s="29">
        <v>145.55000000000001</v>
      </c>
      <c r="G33" s="15">
        <v>30</v>
      </c>
      <c r="H33" s="29">
        <v>244.06</v>
      </c>
      <c r="I33" s="15">
        <f t="shared" si="3"/>
        <v>175.55</v>
      </c>
      <c r="J33" s="3">
        <f t="shared" si="2"/>
        <v>300.63779885436895</v>
      </c>
    </row>
    <row r="34" spans="2:10" x14ac:dyDescent="0.25">
      <c r="B34" s="26" t="s">
        <v>3974</v>
      </c>
      <c r="C34" s="42">
        <f t="shared" si="4"/>
        <v>0.82886395442162919</v>
      </c>
      <c r="D34" s="15">
        <v>0.9</v>
      </c>
      <c r="E34" s="15">
        <v>1</v>
      </c>
      <c r="F34" s="29">
        <v>173.73</v>
      </c>
      <c r="G34" s="15">
        <v>30</v>
      </c>
      <c r="H34" s="29">
        <v>301.83999999999997</v>
      </c>
      <c r="I34" s="15">
        <f t="shared" si="3"/>
        <v>203.73</v>
      </c>
      <c r="J34" s="3">
        <f t="shared" si="2"/>
        <v>364.16108866818814</v>
      </c>
    </row>
    <row r="35" spans="2:10" x14ac:dyDescent="0.25">
      <c r="B35" s="26" t="s">
        <v>3975</v>
      </c>
      <c r="C35" s="42">
        <f t="shared" si="4"/>
        <v>0.82164784233649957</v>
      </c>
      <c r="D35" s="15">
        <v>0.9</v>
      </c>
      <c r="E35" s="15">
        <v>1</v>
      </c>
      <c r="F35" s="29">
        <v>142.38999999999999</v>
      </c>
      <c r="G35" s="15">
        <v>30</v>
      </c>
      <c r="H35" s="29">
        <v>248.5</v>
      </c>
      <c r="I35" s="15">
        <f t="shared" si="3"/>
        <v>172.39</v>
      </c>
      <c r="J35" s="3">
        <f t="shared" si="2"/>
        <v>302.44100598298502</v>
      </c>
    </row>
    <row r="36" spans="2:10" x14ac:dyDescent="0.25">
      <c r="B36" s="26" t="s">
        <v>3976</v>
      </c>
      <c r="C36" s="42">
        <f t="shared" si="4"/>
        <v>0.82457661281556904</v>
      </c>
      <c r="D36" s="15">
        <v>0.9</v>
      </c>
      <c r="E36" s="15">
        <v>1</v>
      </c>
      <c r="F36" s="29">
        <v>150.79</v>
      </c>
      <c r="G36" s="15">
        <v>30</v>
      </c>
      <c r="H36" s="29">
        <v>263.5</v>
      </c>
      <c r="I36" s="15">
        <f t="shared" si="3"/>
        <v>180.79</v>
      </c>
      <c r="J36" s="3">
        <f t="shared" si="2"/>
        <v>319.55793543581422</v>
      </c>
    </row>
    <row r="37" spans="2:10" x14ac:dyDescent="0.25">
      <c r="B37" s="26" t="s">
        <v>3977</v>
      </c>
      <c r="C37" s="42">
        <f t="shared" si="4"/>
        <v>0.81450280607833814</v>
      </c>
      <c r="D37" s="15">
        <v>0.9</v>
      </c>
      <c r="E37" s="15">
        <v>1</v>
      </c>
      <c r="F37" s="29">
        <v>153.77000000000001</v>
      </c>
      <c r="G37" s="15">
        <v>30</v>
      </c>
      <c r="H37" s="29">
        <v>258</v>
      </c>
      <c r="I37" s="15">
        <f t="shared" si="3"/>
        <v>183.77</v>
      </c>
      <c r="J37" s="3">
        <f t="shared" si="2"/>
        <v>316.75765641890962</v>
      </c>
    </row>
    <row r="38" spans="2:10" x14ac:dyDescent="0.25">
      <c r="B38" s="26" t="s">
        <v>3978</v>
      </c>
      <c r="C38" s="42">
        <f t="shared" si="4"/>
        <v>0.81959363384215822</v>
      </c>
      <c r="D38" s="15">
        <v>0.9</v>
      </c>
      <c r="E38" s="15">
        <v>1</v>
      </c>
      <c r="F38" s="29">
        <v>186.45</v>
      </c>
      <c r="G38" s="15">
        <v>30</v>
      </c>
      <c r="H38" s="29">
        <v>309.63</v>
      </c>
      <c r="I38" s="15">
        <f t="shared" si="3"/>
        <v>216.45</v>
      </c>
      <c r="J38" s="3">
        <f t="shared" si="2"/>
        <v>377.78477920636243</v>
      </c>
    </row>
    <row r="39" spans="2:10" x14ac:dyDescent="0.25">
      <c r="B39" s="26" t="s">
        <v>3979</v>
      </c>
      <c r="C39" s="42">
        <f t="shared" si="4"/>
        <v>0.78535576210595626</v>
      </c>
      <c r="D39" s="15">
        <v>0.9</v>
      </c>
      <c r="E39" s="15">
        <v>1</v>
      </c>
      <c r="F39" s="29">
        <v>135.08000000000001</v>
      </c>
      <c r="G39" s="15">
        <v>30</v>
      </c>
      <c r="H39" s="29">
        <v>209.43</v>
      </c>
      <c r="I39" s="15">
        <f t="shared" si="3"/>
        <v>165.08</v>
      </c>
      <c r="J39" s="3">
        <f t="shared" si="2"/>
        <v>266.66895451101914</v>
      </c>
    </row>
    <row r="40" spans="2:10" x14ac:dyDescent="0.25">
      <c r="B40" s="26" t="s">
        <v>3980</v>
      </c>
      <c r="C40" s="42">
        <f t="shared" si="4"/>
        <v>0.80462224640688973</v>
      </c>
      <c r="D40" s="15">
        <v>0.9</v>
      </c>
      <c r="E40" s="15">
        <v>1</v>
      </c>
      <c r="F40" s="29">
        <v>125.66</v>
      </c>
      <c r="G40" s="15">
        <v>30</v>
      </c>
      <c r="H40" s="29">
        <v>210.93</v>
      </c>
      <c r="I40" s="15">
        <f t="shared" si="3"/>
        <v>155.66</v>
      </c>
      <c r="J40" s="3">
        <f t="shared" si="2"/>
        <v>262.1478599950799</v>
      </c>
    </row>
    <row r="41" spans="2:10" x14ac:dyDescent="0.25">
      <c r="B41" s="26" t="s">
        <v>3981</v>
      </c>
      <c r="C41" s="42">
        <f t="shared" si="4"/>
        <v>0.80946496066349305</v>
      </c>
      <c r="D41" s="15">
        <v>0.9</v>
      </c>
      <c r="E41" s="15">
        <v>1</v>
      </c>
      <c r="F41" s="29">
        <v>138.81</v>
      </c>
      <c r="G41" s="15">
        <v>30</v>
      </c>
      <c r="H41" s="29">
        <v>232.72</v>
      </c>
      <c r="I41" s="15">
        <f t="shared" si="3"/>
        <v>168.81</v>
      </c>
      <c r="J41" s="3">
        <f t="shared" si="2"/>
        <v>287.49854695284984</v>
      </c>
    </row>
    <row r="42" spans="2:10" x14ac:dyDescent="0.25">
      <c r="B42" s="26" t="s">
        <v>3982</v>
      </c>
      <c r="C42" s="42">
        <f t="shared" si="4"/>
        <v>0.81110948075666678</v>
      </c>
      <c r="D42" s="15">
        <v>0.9</v>
      </c>
      <c r="E42" s="15">
        <v>1</v>
      </c>
      <c r="F42" s="29">
        <v>133.02000000000001</v>
      </c>
      <c r="G42" s="15">
        <v>30</v>
      </c>
      <c r="H42" s="29">
        <v>226.07</v>
      </c>
      <c r="I42" s="15">
        <f t="shared" si="3"/>
        <v>163.02000000000001</v>
      </c>
      <c r="J42" s="3">
        <f t="shared" si="2"/>
        <v>278.71699858458578</v>
      </c>
    </row>
    <row r="43" spans="2:10" x14ac:dyDescent="0.25">
      <c r="B43" s="26" t="s">
        <v>3983</v>
      </c>
      <c r="C43" s="42">
        <f t="shared" si="4"/>
        <v>0.82054326667233979</v>
      </c>
      <c r="D43" s="15">
        <v>0.9</v>
      </c>
      <c r="E43" s="15">
        <v>1</v>
      </c>
      <c r="F43" s="29">
        <v>177.71</v>
      </c>
      <c r="G43" s="15">
        <v>30</v>
      </c>
      <c r="H43" s="29">
        <v>298.18</v>
      </c>
      <c r="I43" s="15">
        <f t="shared" si="3"/>
        <v>207.71</v>
      </c>
      <c r="J43" s="3">
        <f t="shared" si="2"/>
        <v>363.39339083147894</v>
      </c>
    </row>
    <row r="44" spans="2:10" x14ac:dyDescent="0.25">
      <c r="B44" s="26" t="s">
        <v>3984</v>
      </c>
      <c r="C44" s="42">
        <f t="shared" si="4"/>
        <v>0.83040390296742139</v>
      </c>
      <c r="D44" s="15">
        <v>0.9</v>
      </c>
      <c r="E44" s="15">
        <v>1</v>
      </c>
      <c r="F44" s="29">
        <v>141.66999999999999</v>
      </c>
      <c r="G44" s="15">
        <v>30</v>
      </c>
      <c r="H44" s="29">
        <v>255.86</v>
      </c>
      <c r="I44" s="15">
        <f t="shared" si="3"/>
        <v>171.67</v>
      </c>
      <c r="J44" s="3">
        <f t="shared" si="2"/>
        <v>308.11512215404167</v>
      </c>
    </row>
    <row r="45" spans="2:10" x14ac:dyDescent="0.25">
      <c r="B45" s="26" t="s">
        <v>3985</v>
      </c>
      <c r="C45" s="42">
        <f t="shared" si="4"/>
        <v>0.79883939123954972</v>
      </c>
      <c r="D45" s="15">
        <v>0.9</v>
      </c>
      <c r="E45" s="15">
        <v>1</v>
      </c>
      <c r="F45" s="29">
        <v>166.17</v>
      </c>
      <c r="G45" s="15">
        <v>30</v>
      </c>
      <c r="H45" s="29">
        <v>260.51</v>
      </c>
      <c r="I45" s="15">
        <f t="shared" si="3"/>
        <v>196.17</v>
      </c>
      <c r="J45" s="3">
        <f t="shared" si="2"/>
        <v>326.11060853642891</v>
      </c>
    </row>
    <row r="46" spans="2:10" x14ac:dyDescent="0.25">
      <c r="B46" s="26" t="s">
        <v>3986</v>
      </c>
      <c r="C46" s="42">
        <f t="shared" si="4"/>
        <v>0.82214087576569594</v>
      </c>
      <c r="D46" s="15">
        <v>0.9</v>
      </c>
      <c r="E46" s="15">
        <v>1</v>
      </c>
      <c r="F46" s="29">
        <v>149.72999999999999</v>
      </c>
      <c r="G46" s="15">
        <v>30</v>
      </c>
      <c r="H46" s="29">
        <v>259.56</v>
      </c>
      <c r="I46" s="15">
        <f t="shared" si="3"/>
        <v>179.73</v>
      </c>
      <c r="J46" s="3">
        <f t="shared" si="2"/>
        <v>315.71231604104389</v>
      </c>
    </row>
    <row r="47" spans="2:10" x14ac:dyDescent="0.25">
      <c r="B47" s="26" t="s">
        <v>3987</v>
      </c>
      <c r="C47" s="42">
        <f t="shared" si="4"/>
        <v>0.82159111737087898</v>
      </c>
      <c r="D47" s="15">
        <v>0.9</v>
      </c>
      <c r="E47" s="15">
        <v>1</v>
      </c>
      <c r="F47" s="29">
        <v>169.55</v>
      </c>
      <c r="G47" s="15">
        <v>30</v>
      </c>
      <c r="H47" s="29">
        <v>287.58999999999997</v>
      </c>
      <c r="I47" s="15">
        <f t="shared" si="3"/>
        <v>199.55</v>
      </c>
      <c r="J47" s="3">
        <f t="shared" si="2"/>
        <v>350.04029853718271</v>
      </c>
    </row>
    <row r="48" spans="2:10" x14ac:dyDescent="0.25">
      <c r="B48" s="26" t="s">
        <v>3988</v>
      </c>
      <c r="C48" s="42">
        <f t="shared" si="4"/>
        <v>0.82777559747671314</v>
      </c>
      <c r="D48" s="15">
        <v>0.9</v>
      </c>
      <c r="E48" s="15">
        <v>1</v>
      </c>
      <c r="F48" s="29">
        <v>172.07</v>
      </c>
      <c r="G48" s="15">
        <v>30</v>
      </c>
      <c r="H48" s="29">
        <v>298.13</v>
      </c>
      <c r="I48" s="15">
        <f t="shared" si="3"/>
        <v>202.07</v>
      </c>
      <c r="J48" s="3">
        <f t="shared" si="2"/>
        <v>360.15799560748337</v>
      </c>
    </row>
    <row r="49" spans="2:10" x14ac:dyDescent="0.25">
      <c r="B49" s="26" t="s">
        <v>3989</v>
      </c>
      <c r="C49" s="42">
        <f t="shared" si="4"/>
        <v>0.79955527946699034</v>
      </c>
      <c r="D49" s="15">
        <v>0.9</v>
      </c>
      <c r="E49" s="15">
        <v>1</v>
      </c>
      <c r="F49" s="29">
        <v>167.81</v>
      </c>
      <c r="G49" s="15">
        <v>30</v>
      </c>
      <c r="H49" s="29">
        <v>263.33999999999997</v>
      </c>
      <c r="I49" s="15">
        <f t="shared" si="3"/>
        <v>197.81</v>
      </c>
      <c r="J49" s="3">
        <f t="shared" si="2"/>
        <v>329.35809038188205</v>
      </c>
    </row>
    <row r="50" spans="2:10" x14ac:dyDescent="0.25">
      <c r="B50" s="26" t="s">
        <v>3990</v>
      </c>
      <c r="C50" s="42">
        <f t="shared" si="4"/>
        <v>0.82068824416595876</v>
      </c>
      <c r="D50" s="15">
        <v>0.9</v>
      </c>
      <c r="E50" s="15">
        <v>1</v>
      </c>
      <c r="F50" s="29">
        <v>134.30000000000001</v>
      </c>
      <c r="G50" s="15">
        <v>30</v>
      </c>
      <c r="H50" s="29">
        <v>235.99</v>
      </c>
      <c r="I50" s="15">
        <f t="shared" si="3"/>
        <v>164.3</v>
      </c>
      <c r="J50" s="3">
        <f t="shared" si="2"/>
        <v>287.55133472129808</v>
      </c>
    </row>
    <row r="51" spans="2:10" x14ac:dyDescent="0.25">
      <c r="B51" s="26" t="s">
        <v>3991</v>
      </c>
      <c r="C51" s="42">
        <f t="shared" si="4"/>
        <v>0.80251270449357004</v>
      </c>
      <c r="D51" s="15">
        <v>0.9</v>
      </c>
      <c r="E51" s="15">
        <v>1</v>
      </c>
      <c r="F51" s="29">
        <v>141.62</v>
      </c>
      <c r="G51" s="15">
        <v>30</v>
      </c>
      <c r="H51" s="29">
        <v>230.84</v>
      </c>
      <c r="I51" s="15">
        <f t="shared" si="3"/>
        <v>171.62</v>
      </c>
      <c r="J51" s="3">
        <f t="shared" si="2"/>
        <v>287.64653656875481</v>
      </c>
    </row>
    <row r="52" spans="2:10" x14ac:dyDescent="0.25">
      <c r="B52" s="26" t="s">
        <v>3992</v>
      </c>
      <c r="C52" s="42">
        <f t="shared" si="4"/>
        <v>0.79722039392690136</v>
      </c>
      <c r="D52" s="15">
        <v>0.9</v>
      </c>
      <c r="E52" s="15">
        <v>1</v>
      </c>
      <c r="F52" s="29">
        <v>144.37</v>
      </c>
      <c r="G52" s="15">
        <v>30</v>
      </c>
      <c r="H52" s="29">
        <v>230.27</v>
      </c>
      <c r="I52" s="15">
        <f t="shared" si="3"/>
        <v>174.37</v>
      </c>
      <c r="J52" s="3">
        <f t="shared" si="2"/>
        <v>288.8410805269915</v>
      </c>
    </row>
    <row r="53" spans="2:10" x14ac:dyDescent="0.25">
      <c r="B53" s="26" t="s">
        <v>3993</v>
      </c>
      <c r="C53" s="42">
        <f t="shared" si="4"/>
        <v>0.80838264869727228</v>
      </c>
      <c r="D53" s="15">
        <v>0.9</v>
      </c>
      <c r="E53" s="15">
        <v>1</v>
      </c>
      <c r="F53" s="29">
        <v>134.28</v>
      </c>
      <c r="G53" s="15">
        <v>30</v>
      </c>
      <c r="H53" s="29">
        <v>225.6</v>
      </c>
      <c r="I53" s="15">
        <f t="shared" si="3"/>
        <v>164.28</v>
      </c>
      <c r="J53" s="3">
        <f t="shared" si="2"/>
        <v>279.07575745664474</v>
      </c>
    </row>
    <row r="54" spans="2:10" x14ac:dyDescent="0.25">
      <c r="B54" s="26" t="s">
        <v>3994</v>
      </c>
      <c r="C54" s="42">
        <f t="shared" si="4"/>
        <v>0.83318072612960192</v>
      </c>
      <c r="D54" s="15">
        <v>0.9</v>
      </c>
      <c r="E54" s="15">
        <v>1</v>
      </c>
      <c r="F54" s="29">
        <v>135.32</v>
      </c>
      <c r="G54" s="15">
        <v>30</v>
      </c>
      <c r="H54" s="29">
        <v>249.08</v>
      </c>
      <c r="I54" s="15">
        <f t="shared" si="3"/>
        <v>165.32</v>
      </c>
      <c r="J54" s="3">
        <f t="shared" si="2"/>
        <v>298.95074644496208</v>
      </c>
    </row>
    <row r="55" spans="2:10" x14ac:dyDescent="0.25">
      <c r="B55" s="26" t="s">
        <v>3995</v>
      </c>
      <c r="C55" s="42">
        <f t="shared" si="4"/>
        <v>0.81884309034179481</v>
      </c>
      <c r="D55" s="15">
        <v>0.9</v>
      </c>
      <c r="E55" s="15">
        <v>1</v>
      </c>
      <c r="F55" s="29">
        <v>137.91999999999999</v>
      </c>
      <c r="G55" s="15">
        <v>30</v>
      </c>
      <c r="H55" s="29">
        <v>239.54</v>
      </c>
      <c r="I55" s="15">
        <f t="shared" si="3"/>
        <v>167.92</v>
      </c>
      <c r="J55" s="3">
        <f t="shared" si="2"/>
        <v>292.53467828618199</v>
      </c>
    </row>
    <row r="56" spans="2:10" x14ac:dyDescent="0.25">
      <c r="B56" s="26" t="s">
        <v>3996</v>
      </c>
      <c r="C56" s="42">
        <f t="shared" si="4"/>
        <v>0.82912447973184999</v>
      </c>
      <c r="D56" s="15">
        <v>0.9</v>
      </c>
      <c r="E56" s="15">
        <v>1</v>
      </c>
      <c r="F56" s="29">
        <v>132.32</v>
      </c>
      <c r="G56" s="15">
        <v>30</v>
      </c>
      <c r="H56" s="29">
        <v>240.73</v>
      </c>
      <c r="I56" s="15">
        <f t="shared" si="3"/>
        <v>162.32</v>
      </c>
      <c r="J56" s="3">
        <f t="shared" si="2"/>
        <v>290.34241043981154</v>
      </c>
    </row>
    <row r="57" spans="2:10" x14ac:dyDescent="0.25">
      <c r="B57" s="26" t="s">
        <v>3997</v>
      </c>
      <c r="C57" s="42">
        <f t="shared" si="4"/>
        <v>0.82142951623272564</v>
      </c>
      <c r="D57" s="15">
        <v>0.9</v>
      </c>
      <c r="E57" s="15">
        <v>1</v>
      </c>
      <c r="F57" s="29">
        <v>139.49</v>
      </c>
      <c r="G57" s="15">
        <v>30</v>
      </c>
      <c r="H57" s="29">
        <v>244.12</v>
      </c>
      <c r="I57" s="15">
        <f t="shared" si="3"/>
        <v>169.49</v>
      </c>
      <c r="J57" s="3">
        <f t="shared" si="2"/>
        <v>297.18922339142784</v>
      </c>
    </row>
    <row r="58" spans="2:10" x14ac:dyDescent="0.25">
      <c r="B58" s="26" t="s">
        <v>3998</v>
      </c>
      <c r="C58" s="42">
        <f t="shared" si="4"/>
        <v>0.82659145459677741</v>
      </c>
      <c r="D58" s="15">
        <v>0.9</v>
      </c>
      <c r="E58" s="15">
        <v>1</v>
      </c>
      <c r="F58" s="29">
        <v>134.41</v>
      </c>
      <c r="G58" s="15">
        <v>30</v>
      </c>
      <c r="H58" s="29">
        <v>241.47</v>
      </c>
      <c r="I58" s="15">
        <f t="shared" si="3"/>
        <v>164.41</v>
      </c>
      <c r="J58" s="3">
        <f t="shared" si="2"/>
        <v>292.12738488542971</v>
      </c>
    </row>
    <row r="59" spans="2:10" x14ac:dyDescent="0.25">
      <c r="B59" s="26" t="s">
        <v>3999</v>
      </c>
      <c r="C59" s="42">
        <f t="shared" si="4"/>
        <v>0.82049375681680203</v>
      </c>
      <c r="D59" s="15">
        <v>0.9</v>
      </c>
      <c r="E59" s="15">
        <v>1</v>
      </c>
      <c r="F59" s="29">
        <v>162.1</v>
      </c>
      <c r="G59" s="15">
        <v>30</v>
      </c>
      <c r="H59" s="29">
        <v>275.72000000000003</v>
      </c>
      <c r="I59" s="15">
        <f t="shared" si="3"/>
        <v>192.1</v>
      </c>
      <c r="J59" s="3">
        <f t="shared" si="2"/>
        <v>336.0415575490627</v>
      </c>
    </row>
    <row r="60" spans="2:10" x14ac:dyDescent="0.25">
      <c r="B60" s="26" t="s">
        <v>4000</v>
      </c>
      <c r="C60" s="42">
        <f t="shared" si="4"/>
        <v>0.78473742177893391</v>
      </c>
      <c r="D60" s="15">
        <v>0.9</v>
      </c>
      <c r="E60" s="15">
        <v>1</v>
      </c>
      <c r="F60" s="29">
        <v>154.51</v>
      </c>
      <c r="G60" s="15">
        <v>30</v>
      </c>
      <c r="H60" s="29">
        <v>233.6</v>
      </c>
      <c r="I60" s="15">
        <f t="shared" si="3"/>
        <v>184.51</v>
      </c>
      <c r="J60" s="3">
        <f t="shared" si="2"/>
        <v>297.6791899008058</v>
      </c>
    </row>
    <row r="61" spans="2:10" x14ac:dyDescent="0.25">
      <c r="B61" s="26" t="s">
        <v>4001</v>
      </c>
      <c r="C61" s="42">
        <f t="shared" si="4"/>
        <v>0.82313997304509001</v>
      </c>
      <c r="D61" s="15">
        <v>0.9</v>
      </c>
      <c r="E61" s="15">
        <v>1</v>
      </c>
      <c r="F61" s="29">
        <v>122.09</v>
      </c>
      <c r="G61" s="15">
        <v>30</v>
      </c>
      <c r="H61" s="29">
        <v>220.47</v>
      </c>
      <c r="I61" s="15">
        <f t="shared" si="3"/>
        <v>152.09</v>
      </c>
      <c r="J61" s="3">
        <f t="shared" si="2"/>
        <v>267.84023036131072</v>
      </c>
    </row>
    <row r="62" spans="2:10" x14ac:dyDescent="0.25">
      <c r="B62" s="26" t="s">
        <v>4002</v>
      </c>
      <c r="C62" s="42">
        <f t="shared" si="4"/>
        <v>0.80727449868943457</v>
      </c>
      <c r="D62" s="15">
        <v>0.9</v>
      </c>
      <c r="E62" s="15">
        <v>1</v>
      </c>
      <c r="F62" s="29">
        <v>135.99</v>
      </c>
      <c r="G62" s="15">
        <v>30</v>
      </c>
      <c r="H62" s="29">
        <v>227.05</v>
      </c>
      <c r="I62" s="15">
        <f t="shared" si="3"/>
        <v>165.99</v>
      </c>
      <c r="J62" s="3">
        <f t="shared" si="2"/>
        <v>281.25501346642699</v>
      </c>
    </row>
    <row r="63" spans="2:10" x14ac:dyDescent="0.25">
      <c r="B63" s="26" t="s">
        <v>4003</v>
      </c>
      <c r="C63" s="42">
        <f t="shared" si="4"/>
        <v>0.81834118711910486</v>
      </c>
      <c r="D63" s="15">
        <v>0.9</v>
      </c>
      <c r="E63" s="15">
        <v>1</v>
      </c>
      <c r="F63" s="29">
        <v>129.32</v>
      </c>
      <c r="G63" s="15">
        <v>30</v>
      </c>
      <c r="H63" s="29">
        <v>226.85</v>
      </c>
      <c r="I63" s="15">
        <f t="shared" si="3"/>
        <v>159.32</v>
      </c>
      <c r="J63" s="3">
        <f t="shared" si="2"/>
        <v>277.20711552916532</v>
      </c>
    </row>
    <row r="64" spans="2:10" x14ac:dyDescent="0.25">
      <c r="B64" s="26" t="s">
        <v>4004</v>
      </c>
      <c r="C64" s="42">
        <f t="shared" si="4"/>
        <v>0.81251797260226732</v>
      </c>
      <c r="D64" s="15">
        <v>0.9</v>
      </c>
      <c r="E64" s="15">
        <v>1</v>
      </c>
      <c r="F64" s="29">
        <v>165.36</v>
      </c>
      <c r="G64" s="15">
        <v>30</v>
      </c>
      <c r="H64" s="29">
        <v>272.3</v>
      </c>
      <c r="I64" s="15">
        <f t="shared" si="3"/>
        <v>195.36</v>
      </c>
      <c r="J64" s="3">
        <f t="shared" si="2"/>
        <v>335.13104839748888</v>
      </c>
    </row>
    <row r="65" spans="2:10" x14ac:dyDescent="0.25">
      <c r="B65" s="26" t="s">
        <v>4005</v>
      </c>
      <c r="C65" s="42">
        <f t="shared" si="4"/>
        <v>0.81019831689188093</v>
      </c>
      <c r="D65" s="15">
        <v>0.9</v>
      </c>
      <c r="E65" s="15">
        <v>1</v>
      </c>
      <c r="F65" s="29">
        <v>165.2</v>
      </c>
      <c r="G65" s="15">
        <v>30</v>
      </c>
      <c r="H65" s="29">
        <v>269.81</v>
      </c>
      <c r="I65" s="15">
        <f t="shared" si="3"/>
        <v>195.2</v>
      </c>
      <c r="J65" s="3">
        <f t="shared" si="2"/>
        <v>333.01723093557786</v>
      </c>
    </row>
    <row r="66" spans="2:10" x14ac:dyDescent="0.25">
      <c r="B66" s="26" t="s">
        <v>4006</v>
      </c>
      <c r="C66" s="42">
        <f t="shared" si="4"/>
        <v>0.7962426655174224</v>
      </c>
      <c r="D66" s="15">
        <v>0.9</v>
      </c>
      <c r="E66" s="15">
        <v>1</v>
      </c>
      <c r="F66" s="29">
        <v>140.93</v>
      </c>
      <c r="G66" s="15">
        <v>30</v>
      </c>
      <c r="H66" s="29">
        <v>224.97</v>
      </c>
      <c r="I66" s="15">
        <f t="shared" si="3"/>
        <v>170.93</v>
      </c>
      <c r="J66" s="3">
        <f t="shared" si="2"/>
        <v>282.53949423045265</v>
      </c>
    </row>
    <row r="67" spans="2:10" x14ac:dyDescent="0.25">
      <c r="B67" s="26" t="s">
        <v>4007</v>
      </c>
      <c r="C67" s="42">
        <f t="shared" si="4"/>
        <v>0.8187775026444235</v>
      </c>
      <c r="D67" s="15">
        <v>0.9</v>
      </c>
      <c r="E67" s="15">
        <v>1</v>
      </c>
      <c r="F67" s="29">
        <v>165.98</v>
      </c>
      <c r="G67" s="15">
        <v>30</v>
      </c>
      <c r="H67" s="29">
        <v>279.5</v>
      </c>
      <c r="I67" s="15">
        <f t="shared" si="3"/>
        <v>195.98</v>
      </c>
      <c r="J67" s="3">
        <f t="shared" si="2"/>
        <v>341.36257908564022</v>
      </c>
    </row>
    <row r="68" spans="2:10" x14ac:dyDescent="0.25">
      <c r="B68" s="26" t="s">
        <v>4008</v>
      </c>
      <c r="C68" s="42">
        <f t="shared" si="4"/>
        <v>0.80323990050206007</v>
      </c>
      <c r="D68" s="15">
        <v>0.9</v>
      </c>
      <c r="E68" s="15">
        <v>1</v>
      </c>
      <c r="F68" s="29">
        <v>131.35</v>
      </c>
      <c r="G68" s="15">
        <v>30</v>
      </c>
      <c r="H68" s="29">
        <v>217.58</v>
      </c>
      <c r="I68" s="15">
        <f t="shared" si="3"/>
        <v>161.35</v>
      </c>
      <c r="J68" s="3">
        <f t="shared" ref="J68:J131" si="5">SQRT((H68)^2+(I68)^2)</f>
        <v>270.87797787933965</v>
      </c>
    </row>
    <row r="69" spans="2:10" x14ac:dyDescent="0.25">
      <c r="B69" s="26" t="s">
        <v>4009</v>
      </c>
      <c r="C69" s="42">
        <f t="shared" si="4"/>
        <v>0.807612581397258</v>
      </c>
      <c r="D69" s="15">
        <v>0.9</v>
      </c>
      <c r="E69" s="15">
        <v>1</v>
      </c>
      <c r="F69" s="29">
        <v>140.22999999999999</v>
      </c>
      <c r="G69" s="15">
        <v>30</v>
      </c>
      <c r="H69" s="29">
        <v>233.13</v>
      </c>
      <c r="I69" s="15">
        <f t="shared" si="3"/>
        <v>170.23</v>
      </c>
      <c r="J69" s="3">
        <f t="shared" si="5"/>
        <v>288.66563668022559</v>
      </c>
    </row>
    <row r="70" spans="2:10" x14ac:dyDescent="0.25">
      <c r="B70" s="26" t="s">
        <v>4010</v>
      </c>
      <c r="C70" s="42">
        <f t="shared" si="4"/>
        <v>0.80421677769691902</v>
      </c>
      <c r="D70" s="15">
        <v>0.9</v>
      </c>
      <c r="E70" s="15">
        <v>1</v>
      </c>
      <c r="F70" s="29">
        <v>134.13</v>
      </c>
      <c r="G70" s="15">
        <v>30</v>
      </c>
      <c r="H70" s="29">
        <v>222.09</v>
      </c>
      <c r="I70" s="15">
        <f t="shared" si="3"/>
        <v>164.13</v>
      </c>
      <c r="J70" s="3">
        <f t="shared" si="5"/>
        <v>276.15688475937009</v>
      </c>
    </row>
    <row r="71" spans="2:10" x14ac:dyDescent="0.25">
      <c r="B71" s="26" t="s">
        <v>4011</v>
      </c>
      <c r="C71" s="42">
        <f t="shared" si="4"/>
        <v>0.80793997706045284</v>
      </c>
      <c r="D71" s="15">
        <v>0.9</v>
      </c>
      <c r="E71" s="15">
        <v>1</v>
      </c>
      <c r="F71" s="29">
        <v>123.14</v>
      </c>
      <c r="G71" s="15">
        <v>30</v>
      </c>
      <c r="H71" s="29">
        <v>209.97</v>
      </c>
      <c r="I71" s="15">
        <f t="shared" si="3"/>
        <v>153.13999999999999</v>
      </c>
      <c r="J71" s="3">
        <f t="shared" si="5"/>
        <v>259.88316701933581</v>
      </c>
    </row>
    <row r="72" spans="2:10" x14ac:dyDescent="0.25">
      <c r="B72" s="26" t="s">
        <v>4012</v>
      </c>
      <c r="C72" s="42">
        <f t="shared" si="4"/>
        <v>0.73412264885363243</v>
      </c>
      <c r="D72" s="15">
        <v>0.9</v>
      </c>
      <c r="E72" s="15">
        <v>1</v>
      </c>
      <c r="F72" s="29">
        <v>93.96</v>
      </c>
      <c r="G72" s="15">
        <v>30</v>
      </c>
      <c r="H72" s="29">
        <v>134.02000000000001</v>
      </c>
      <c r="I72" s="15">
        <f t="shared" si="3"/>
        <v>123.96</v>
      </c>
      <c r="J72" s="3">
        <f t="shared" si="5"/>
        <v>182.55805104130576</v>
      </c>
    </row>
    <row r="73" spans="2:10" x14ac:dyDescent="0.25">
      <c r="B73" s="26" t="s">
        <v>4013</v>
      </c>
      <c r="C73" s="42">
        <f t="shared" si="4"/>
        <v>0.80436667719223176</v>
      </c>
      <c r="D73" s="15">
        <v>0.9</v>
      </c>
      <c r="E73" s="15">
        <v>1</v>
      </c>
      <c r="F73" s="29">
        <v>127.44</v>
      </c>
      <c r="G73" s="15">
        <v>30</v>
      </c>
      <c r="H73" s="29">
        <v>213.15</v>
      </c>
      <c r="I73" s="15">
        <f t="shared" si="3"/>
        <v>157.44</v>
      </c>
      <c r="J73" s="3">
        <f t="shared" si="5"/>
        <v>264.99108683123666</v>
      </c>
    </row>
    <row r="74" spans="2:10" x14ac:dyDescent="0.25">
      <c r="B74" s="26" t="s">
        <v>4014</v>
      </c>
      <c r="C74" s="42">
        <f t="shared" si="4"/>
        <v>0.79686044686679736</v>
      </c>
      <c r="D74" s="15">
        <v>0.9</v>
      </c>
      <c r="E74" s="15">
        <v>1</v>
      </c>
      <c r="F74" s="29">
        <v>132.44</v>
      </c>
      <c r="G74" s="15">
        <v>30</v>
      </c>
      <c r="H74" s="29">
        <v>214.25</v>
      </c>
      <c r="I74" s="15">
        <f t="shared" si="3"/>
        <v>162.44</v>
      </c>
      <c r="J74" s="3">
        <f t="shared" si="5"/>
        <v>268.86765536226181</v>
      </c>
    </row>
    <row r="75" spans="2:10" x14ac:dyDescent="0.25">
      <c r="B75" s="26" t="s">
        <v>4015</v>
      </c>
      <c r="C75" s="42">
        <f t="shared" si="4"/>
        <v>0.79927973955068399</v>
      </c>
      <c r="D75" s="15">
        <v>0.9</v>
      </c>
      <c r="E75" s="15">
        <v>1</v>
      </c>
      <c r="F75" s="29">
        <v>132.33000000000001</v>
      </c>
      <c r="G75" s="15">
        <v>30</v>
      </c>
      <c r="H75" s="29">
        <v>215.9</v>
      </c>
      <c r="I75" s="15">
        <f t="shared" si="3"/>
        <v>162.33000000000001</v>
      </c>
      <c r="J75" s="3">
        <f t="shared" si="5"/>
        <v>270.1181943150072</v>
      </c>
    </row>
    <row r="76" spans="2:10" x14ac:dyDescent="0.25">
      <c r="B76" s="26" t="s">
        <v>4016</v>
      </c>
      <c r="C76" s="42">
        <f t="shared" si="4"/>
        <v>0.79606996847847356</v>
      </c>
      <c r="D76" s="15">
        <v>0.9</v>
      </c>
      <c r="E76" s="15">
        <v>1</v>
      </c>
      <c r="F76" s="29">
        <v>133.13999999999999</v>
      </c>
      <c r="G76" s="15">
        <v>30</v>
      </c>
      <c r="H76" s="29">
        <v>214.59</v>
      </c>
      <c r="I76" s="15">
        <f t="shared" ref="I76:I139" si="6">F76+G76</f>
        <v>163.13999999999999</v>
      </c>
      <c r="J76" s="3">
        <f t="shared" si="5"/>
        <v>269.56173263280527</v>
      </c>
    </row>
    <row r="77" spans="2:10" x14ac:dyDescent="0.25">
      <c r="B77" s="26" t="s">
        <v>4017</v>
      </c>
      <c r="C77" s="42">
        <f t="shared" si="4"/>
        <v>0.82585189710402629</v>
      </c>
      <c r="D77" s="15">
        <v>0.9</v>
      </c>
      <c r="E77" s="15">
        <v>1</v>
      </c>
      <c r="F77" s="29">
        <v>115.92</v>
      </c>
      <c r="G77" s="15">
        <v>30</v>
      </c>
      <c r="H77" s="29">
        <v>213.71</v>
      </c>
      <c r="I77" s="15">
        <f t="shared" si="6"/>
        <v>145.92000000000002</v>
      </c>
      <c r="J77" s="3">
        <f t="shared" si="5"/>
        <v>258.77521229824163</v>
      </c>
    </row>
    <row r="78" spans="2:10" x14ac:dyDescent="0.25">
      <c r="B78" s="26" t="s">
        <v>4018</v>
      </c>
      <c r="C78" s="42">
        <f t="shared" si="4"/>
        <v>0.80926100696336456</v>
      </c>
      <c r="D78" s="15">
        <v>0.9</v>
      </c>
      <c r="E78" s="15">
        <v>1</v>
      </c>
      <c r="F78" s="29">
        <v>125.25</v>
      </c>
      <c r="G78" s="15">
        <v>30</v>
      </c>
      <c r="H78" s="29">
        <v>213.87</v>
      </c>
      <c r="I78" s="15">
        <f t="shared" si="6"/>
        <v>155.25</v>
      </c>
      <c r="J78" s="3">
        <f t="shared" si="5"/>
        <v>264.2781477912996</v>
      </c>
    </row>
    <row r="79" spans="2:10" x14ac:dyDescent="0.25">
      <c r="B79" s="26" t="s">
        <v>4019</v>
      </c>
      <c r="C79" s="42">
        <f t="shared" si="4"/>
        <v>0.81702873839066881</v>
      </c>
      <c r="D79" s="15">
        <v>0.9</v>
      </c>
      <c r="E79" s="15">
        <v>1</v>
      </c>
      <c r="F79" s="29">
        <v>151.11000000000001</v>
      </c>
      <c r="G79" s="15">
        <v>30</v>
      </c>
      <c r="H79" s="29">
        <v>256.63</v>
      </c>
      <c r="I79" s="15">
        <f t="shared" si="6"/>
        <v>181.11</v>
      </c>
      <c r="J79" s="3">
        <f t="shared" si="5"/>
        <v>314.10155841701902</v>
      </c>
    </row>
    <row r="80" spans="2:10" x14ac:dyDescent="0.25">
      <c r="B80" s="26" t="s">
        <v>4020</v>
      </c>
      <c r="C80" s="42">
        <f t="shared" ref="C80:C143" si="7">H80/J80</f>
        <v>0.82499955642582057</v>
      </c>
      <c r="D80" s="15">
        <v>0.9</v>
      </c>
      <c r="E80" s="15">
        <v>1</v>
      </c>
      <c r="F80" s="29">
        <v>158.83000000000001</v>
      </c>
      <c r="G80" s="15">
        <v>30</v>
      </c>
      <c r="H80" s="29">
        <v>275.66000000000003</v>
      </c>
      <c r="I80" s="15">
        <f t="shared" si="6"/>
        <v>188.83</v>
      </c>
      <c r="J80" s="3">
        <f t="shared" si="5"/>
        <v>334.13351298545319</v>
      </c>
    </row>
    <row r="81" spans="2:10" x14ac:dyDescent="0.25">
      <c r="B81" s="26" t="s">
        <v>4021</v>
      </c>
      <c r="C81" s="42">
        <f t="shared" si="7"/>
        <v>0.83175162396152691</v>
      </c>
      <c r="D81" s="15">
        <v>0.9</v>
      </c>
      <c r="E81" s="15">
        <v>1</v>
      </c>
      <c r="F81" s="29">
        <v>124.48</v>
      </c>
      <c r="G81" s="15">
        <v>30</v>
      </c>
      <c r="H81" s="29">
        <v>231.45</v>
      </c>
      <c r="I81" s="15">
        <f t="shared" si="6"/>
        <v>154.48000000000002</v>
      </c>
      <c r="J81" s="3">
        <f t="shared" si="5"/>
        <v>278.2681672416017</v>
      </c>
    </row>
    <row r="82" spans="2:10" x14ac:dyDescent="0.25">
      <c r="B82" s="26" t="s">
        <v>4022</v>
      </c>
      <c r="C82" s="42">
        <f t="shared" si="7"/>
        <v>0.82658324949908402</v>
      </c>
      <c r="D82" s="15">
        <v>0.9</v>
      </c>
      <c r="E82" s="15">
        <v>1</v>
      </c>
      <c r="F82" s="29">
        <v>130.18</v>
      </c>
      <c r="G82" s="15">
        <v>30</v>
      </c>
      <c r="H82" s="29">
        <v>235.25</v>
      </c>
      <c r="I82" s="15">
        <f t="shared" si="6"/>
        <v>160.18</v>
      </c>
      <c r="J82" s="3">
        <f t="shared" si="5"/>
        <v>284.60533181934591</v>
      </c>
    </row>
    <row r="83" spans="2:10" x14ac:dyDescent="0.25">
      <c r="B83" s="26" t="s">
        <v>4023</v>
      </c>
      <c r="C83" s="42">
        <f t="shared" si="7"/>
        <v>0.81845635853233034</v>
      </c>
      <c r="D83" s="15">
        <v>0.9</v>
      </c>
      <c r="E83" s="15">
        <v>1</v>
      </c>
      <c r="F83" s="29">
        <v>135.83000000000001</v>
      </c>
      <c r="G83" s="15">
        <v>30</v>
      </c>
      <c r="H83" s="29">
        <v>236.22</v>
      </c>
      <c r="I83" s="15">
        <f t="shared" si="6"/>
        <v>165.83</v>
      </c>
      <c r="J83" s="3">
        <f t="shared" si="5"/>
        <v>288.61648826773569</v>
      </c>
    </row>
    <row r="84" spans="2:10" x14ac:dyDescent="0.25">
      <c r="B84" s="26" t="s">
        <v>4024</v>
      </c>
      <c r="C84" s="42">
        <f t="shared" si="7"/>
        <v>0.81913032570553856</v>
      </c>
      <c r="D84" s="15">
        <v>0.9</v>
      </c>
      <c r="E84" s="15">
        <v>1</v>
      </c>
      <c r="F84" s="29">
        <v>129.16999999999999</v>
      </c>
      <c r="G84" s="15">
        <v>30</v>
      </c>
      <c r="H84" s="29">
        <v>227.3</v>
      </c>
      <c r="I84" s="15">
        <f t="shared" si="6"/>
        <v>159.16999999999999</v>
      </c>
      <c r="J84" s="3">
        <f t="shared" si="5"/>
        <v>277.48942123980152</v>
      </c>
    </row>
    <row r="85" spans="2:10" x14ac:dyDescent="0.25">
      <c r="B85" s="26" t="s">
        <v>4025</v>
      </c>
      <c r="C85" s="42">
        <f t="shared" si="7"/>
        <v>0.83087254370156138</v>
      </c>
      <c r="D85" s="15">
        <v>0.9</v>
      </c>
      <c r="E85" s="15">
        <v>1</v>
      </c>
      <c r="F85" s="29">
        <v>156.38</v>
      </c>
      <c r="G85" s="15">
        <v>30</v>
      </c>
      <c r="H85" s="29">
        <v>278.29000000000002</v>
      </c>
      <c r="I85" s="15">
        <f t="shared" si="6"/>
        <v>186.38</v>
      </c>
      <c r="J85" s="3">
        <f t="shared" si="5"/>
        <v>334.93705154849619</v>
      </c>
    </row>
    <row r="86" spans="2:10" x14ac:dyDescent="0.25">
      <c r="B86" s="26" t="s">
        <v>4026</v>
      </c>
      <c r="C86" s="42">
        <f t="shared" si="7"/>
        <v>0.82324870512086312</v>
      </c>
      <c r="D86" s="15">
        <v>0.9</v>
      </c>
      <c r="E86" s="15">
        <v>1</v>
      </c>
      <c r="F86" s="29">
        <v>135.55000000000001</v>
      </c>
      <c r="G86" s="15">
        <v>30</v>
      </c>
      <c r="H86" s="29">
        <v>240.08</v>
      </c>
      <c r="I86" s="15">
        <f t="shared" si="6"/>
        <v>165.55</v>
      </c>
      <c r="J86" s="3">
        <f t="shared" si="5"/>
        <v>291.62511705955649</v>
      </c>
    </row>
    <row r="87" spans="2:10" x14ac:dyDescent="0.25">
      <c r="B87" s="26" t="s">
        <v>4027</v>
      </c>
      <c r="C87" s="42">
        <f t="shared" si="7"/>
        <v>0.83168783329544993</v>
      </c>
      <c r="D87" s="15">
        <v>0.9</v>
      </c>
      <c r="E87" s="15">
        <v>1</v>
      </c>
      <c r="F87" s="29">
        <v>125.62</v>
      </c>
      <c r="G87" s="15">
        <v>30</v>
      </c>
      <c r="H87" s="29">
        <v>233.1</v>
      </c>
      <c r="I87" s="15">
        <f t="shared" si="6"/>
        <v>155.62</v>
      </c>
      <c r="J87" s="3">
        <f t="shared" si="5"/>
        <v>280.27342792351902</v>
      </c>
    </row>
    <row r="88" spans="2:10" x14ac:dyDescent="0.25">
      <c r="B88" s="26" t="s">
        <v>4028</v>
      </c>
      <c r="C88" s="42">
        <f t="shared" si="7"/>
        <v>0.82732165294564819</v>
      </c>
      <c r="D88" s="15">
        <v>0.9</v>
      </c>
      <c r="E88" s="15">
        <v>1</v>
      </c>
      <c r="F88" s="29">
        <v>124.86</v>
      </c>
      <c r="G88" s="15">
        <v>30</v>
      </c>
      <c r="H88" s="29">
        <v>228.08</v>
      </c>
      <c r="I88" s="15">
        <f t="shared" si="6"/>
        <v>154.86000000000001</v>
      </c>
      <c r="J88" s="3">
        <f t="shared" si="5"/>
        <v>275.68479464780063</v>
      </c>
    </row>
    <row r="89" spans="2:10" x14ac:dyDescent="0.25">
      <c r="B89" s="26" t="s">
        <v>4029</v>
      </c>
      <c r="C89" s="42">
        <f t="shared" si="7"/>
        <v>0.84022023260647816</v>
      </c>
      <c r="D89" s="15">
        <v>0.9</v>
      </c>
      <c r="E89" s="15">
        <v>1</v>
      </c>
      <c r="F89" s="29">
        <v>122.26</v>
      </c>
      <c r="G89" s="15">
        <v>30</v>
      </c>
      <c r="H89" s="29">
        <v>235.93</v>
      </c>
      <c r="I89" s="15">
        <f t="shared" si="6"/>
        <v>152.26</v>
      </c>
      <c r="J89" s="3">
        <f t="shared" si="5"/>
        <v>280.79542820352333</v>
      </c>
    </row>
    <row r="90" spans="2:10" x14ac:dyDescent="0.25">
      <c r="B90" s="26" t="s">
        <v>4030</v>
      </c>
      <c r="C90" s="42">
        <f t="shared" si="7"/>
        <v>0.82369476183465828</v>
      </c>
      <c r="D90" s="15">
        <v>0.9</v>
      </c>
      <c r="E90" s="15">
        <v>1</v>
      </c>
      <c r="F90" s="29">
        <v>161.19</v>
      </c>
      <c r="G90" s="15">
        <v>30</v>
      </c>
      <c r="H90" s="29">
        <v>277.73</v>
      </c>
      <c r="I90" s="15">
        <f t="shared" si="6"/>
        <v>191.19</v>
      </c>
      <c r="J90" s="3">
        <f t="shared" si="5"/>
        <v>337.17587250572956</v>
      </c>
    </row>
    <row r="91" spans="2:10" x14ac:dyDescent="0.25">
      <c r="B91" s="26" t="s">
        <v>4031</v>
      </c>
      <c r="C91" s="42">
        <f t="shared" si="7"/>
        <v>0.83464452250430443</v>
      </c>
      <c r="D91" s="15">
        <v>0.9</v>
      </c>
      <c r="E91" s="15">
        <v>1</v>
      </c>
      <c r="F91" s="29">
        <v>167.57</v>
      </c>
      <c r="G91" s="15">
        <v>30</v>
      </c>
      <c r="H91" s="29">
        <v>299.39</v>
      </c>
      <c r="I91" s="15">
        <f t="shared" si="6"/>
        <v>197.57</v>
      </c>
      <c r="J91" s="3">
        <f t="shared" si="5"/>
        <v>358.703606059376</v>
      </c>
    </row>
    <row r="92" spans="2:10" x14ac:dyDescent="0.25">
      <c r="B92" s="26" t="s">
        <v>4032</v>
      </c>
      <c r="C92" s="42">
        <f t="shared" si="7"/>
        <v>0.83199158446809163</v>
      </c>
      <c r="D92" s="15">
        <v>0.9</v>
      </c>
      <c r="E92" s="15">
        <v>1</v>
      </c>
      <c r="F92" s="29">
        <v>129.93</v>
      </c>
      <c r="G92" s="15">
        <v>30</v>
      </c>
      <c r="H92" s="29">
        <v>239.84</v>
      </c>
      <c r="I92" s="15">
        <f t="shared" si="6"/>
        <v>159.93</v>
      </c>
      <c r="J92" s="3">
        <f t="shared" si="5"/>
        <v>288.27214659068261</v>
      </c>
    </row>
    <row r="93" spans="2:10" x14ac:dyDescent="0.25">
      <c r="B93" s="26" t="s">
        <v>4033</v>
      </c>
      <c r="C93" s="42">
        <f t="shared" si="7"/>
        <v>0.82739448251364367</v>
      </c>
      <c r="D93" s="15">
        <v>0.9</v>
      </c>
      <c r="E93" s="15">
        <v>1</v>
      </c>
      <c r="F93" s="29">
        <v>125.93</v>
      </c>
      <c r="G93" s="15">
        <v>30</v>
      </c>
      <c r="H93" s="29">
        <v>229.72</v>
      </c>
      <c r="I93" s="15">
        <f t="shared" si="6"/>
        <v>155.93</v>
      </c>
      <c r="J93" s="3">
        <f t="shared" si="5"/>
        <v>277.64265396368768</v>
      </c>
    </row>
    <row r="94" spans="2:10" x14ac:dyDescent="0.25">
      <c r="B94" s="26" t="s">
        <v>4034</v>
      </c>
      <c r="C94" s="42">
        <f t="shared" si="7"/>
        <v>0.8195154939593785</v>
      </c>
      <c r="D94" s="15">
        <v>0.9</v>
      </c>
      <c r="E94" s="15">
        <v>1</v>
      </c>
      <c r="F94" s="29">
        <v>130.38999999999999</v>
      </c>
      <c r="G94" s="15">
        <v>30</v>
      </c>
      <c r="H94" s="29">
        <v>229.37</v>
      </c>
      <c r="I94" s="15">
        <f t="shared" si="6"/>
        <v>160.38999999999999</v>
      </c>
      <c r="J94" s="3">
        <f t="shared" si="5"/>
        <v>279.88488526535332</v>
      </c>
    </row>
    <row r="95" spans="2:10" x14ac:dyDescent="0.25">
      <c r="B95" s="26" t="s">
        <v>4035</v>
      </c>
      <c r="C95" s="42">
        <f t="shared" si="7"/>
        <v>0.82920120732109293</v>
      </c>
      <c r="D95" s="15">
        <v>0.9</v>
      </c>
      <c r="E95" s="15">
        <v>1</v>
      </c>
      <c r="F95" s="29">
        <v>159.97</v>
      </c>
      <c r="G95" s="15">
        <v>30</v>
      </c>
      <c r="H95" s="29">
        <v>281.82</v>
      </c>
      <c r="I95" s="15">
        <f t="shared" si="6"/>
        <v>189.97</v>
      </c>
      <c r="J95" s="3">
        <f t="shared" si="5"/>
        <v>339.86925912768282</v>
      </c>
    </row>
    <row r="96" spans="2:10" x14ac:dyDescent="0.25">
      <c r="B96" s="26" t="s">
        <v>4036</v>
      </c>
      <c r="C96" s="42">
        <f t="shared" si="7"/>
        <v>0.83014424053271163</v>
      </c>
      <c r="D96" s="15">
        <v>0.9</v>
      </c>
      <c r="E96" s="15">
        <v>1</v>
      </c>
      <c r="F96" s="29">
        <v>153.63</v>
      </c>
      <c r="G96" s="15">
        <v>30</v>
      </c>
      <c r="H96" s="29">
        <v>273.41000000000003</v>
      </c>
      <c r="I96" s="15">
        <f t="shared" si="6"/>
        <v>183.63</v>
      </c>
      <c r="J96" s="3">
        <f t="shared" si="5"/>
        <v>329.35240245062732</v>
      </c>
    </row>
    <row r="97" spans="2:10" x14ac:dyDescent="0.25">
      <c r="B97" s="26" t="s">
        <v>4037</v>
      </c>
      <c r="C97" s="42">
        <f t="shared" si="7"/>
        <v>0.79753124689483046</v>
      </c>
      <c r="D97" s="15">
        <v>0.9</v>
      </c>
      <c r="E97" s="15">
        <v>1</v>
      </c>
      <c r="F97" s="29">
        <v>158.47999999999999</v>
      </c>
      <c r="G97" s="15">
        <v>30</v>
      </c>
      <c r="H97" s="29">
        <v>249.17</v>
      </c>
      <c r="I97" s="15">
        <f t="shared" si="6"/>
        <v>188.48</v>
      </c>
      <c r="J97" s="3">
        <f t="shared" si="5"/>
        <v>312.42663026701166</v>
      </c>
    </row>
    <row r="98" spans="2:10" x14ac:dyDescent="0.25">
      <c r="B98" s="26" t="s">
        <v>4038</v>
      </c>
      <c r="C98" s="42">
        <f t="shared" si="7"/>
        <v>0.83299424267731059</v>
      </c>
      <c r="D98" s="15">
        <v>0.9</v>
      </c>
      <c r="E98" s="15">
        <v>1</v>
      </c>
      <c r="F98" s="29">
        <v>136.61000000000001</v>
      </c>
      <c r="G98" s="15">
        <v>30</v>
      </c>
      <c r="H98" s="29">
        <v>250.84</v>
      </c>
      <c r="I98" s="15">
        <f t="shared" si="6"/>
        <v>166.61</v>
      </c>
      <c r="J98" s="3">
        <f t="shared" si="5"/>
        <v>301.13053265984172</v>
      </c>
    </row>
    <row r="99" spans="2:10" x14ac:dyDescent="0.25">
      <c r="B99" s="26" t="s">
        <v>4039</v>
      </c>
      <c r="C99" s="42">
        <f t="shared" si="7"/>
        <v>0.82651744081743428</v>
      </c>
      <c r="D99" s="15">
        <v>0.9</v>
      </c>
      <c r="E99" s="15">
        <v>1</v>
      </c>
      <c r="F99" s="29">
        <v>136.19999999999999</v>
      </c>
      <c r="G99" s="15">
        <v>30</v>
      </c>
      <c r="H99" s="29">
        <v>244.03</v>
      </c>
      <c r="I99" s="15">
        <f t="shared" si="6"/>
        <v>166.2</v>
      </c>
      <c r="J99" s="3">
        <f t="shared" si="5"/>
        <v>295.25087789877949</v>
      </c>
    </row>
    <row r="100" spans="2:10" x14ac:dyDescent="0.25">
      <c r="B100" s="26" t="s">
        <v>4040</v>
      </c>
      <c r="C100" s="42">
        <f t="shared" si="7"/>
        <v>0.80818426994232073</v>
      </c>
      <c r="D100" s="15">
        <v>0.9</v>
      </c>
      <c r="E100" s="15">
        <v>1</v>
      </c>
      <c r="F100" s="29">
        <v>130.25</v>
      </c>
      <c r="G100" s="15">
        <v>30</v>
      </c>
      <c r="H100" s="29">
        <v>219.91</v>
      </c>
      <c r="I100" s="15">
        <f t="shared" si="6"/>
        <v>160.25</v>
      </c>
      <c r="J100" s="3">
        <f t="shared" si="5"/>
        <v>272.10378644921502</v>
      </c>
    </row>
    <row r="101" spans="2:10" x14ac:dyDescent="0.25">
      <c r="B101" s="26" t="s">
        <v>4041</v>
      </c>
      <c r="C101" s="42">
        <f t="shared" si="7"/>
        <v>0.81569005849505449</v>
      </c>
      <c r="D101" s="15">
        <v>0.9</v>
      </c>
      <c r="E101" s="15">
        <v>1</v>
      </c>
      <c r="F101" s="29">
        <v>169.3</v>
      </c>
      <c r="G101" s="15">
        <v>30</v>
      </c>
      <c r="H101" s="29">
        <v>281.02</v>
      </c>
      <c r="I101" s="15">
        <f t="shared" si="6"/>
        <v>199.3</v>
      </c>
      <c r="J101" s="3">
        <f t="shared" si="5"/>
        <v>344.51811331191283</v>
      </c>
    </row>
    <row r="102" spans="2:10" x14ac:dyDescent="0.25">
      <c r="B102" s="26" t="s">
        <v>4042</v>
      </c>
      <c r="C102" s="42">
        <f t="shared" si="7"/>
        <v>0.79762361189048092</v>
      </c>
      <c r="D102" s="15">
        <v>0.9</v>
      </c>
      <c r="E102" s="15">
        <v>1</v>
      </c>
      <c r="F102" s="29">
        <v>140.4</v>
      </c>
      <c r="G102" s="15">
        <v>30</v>
      </c>
      <c r="H102" s="29">
        <v>225.34</v>
      </c>
      <c r="I102" s="15">
        <f t="shared" si="6"/>
        <v>170.4</v>
      </c>
      <c r="J102" s="3">
        <f t="shared" si="5"/>
        <v>282.51420424467159</v>
      </c>
    </row>
    <row r="103" spans="2:10" x14ac:dyDescent="0.25">
      <c r="B103" s="26" t="s">
        <v>4043</v>
      </c>
      <c r="C103" s="42">
        <f t="shared" si="7"/>
        <v>0.79403463521655937</v>
      </c>
      <c r="D103" s="15">
        <v>0.9</v>
      </c>
      <c r="E103" s="15">
        <v>1</v>
      </c>
      <c r="F103" s="29">
        <v>133.94999999999999</v>
      </c>
      <c r="G103" s="15">
        <v>30</v>
      </c>
      <c r="H103" s="29">
        <v>214.16</v>
      </c>
      <c r="I103" s="15">
        <f t="shared" si="6"/>
        <v>163.95</v>
      </c>
      <c r="J103" s="3">
        <f t="shared" si="5"/>
        <v>269.71115679556158</v>
      </c>
    </row>
    <row r="104" spans="2:10" x14ac:dyDescent="0.25">
      <c r="B104" s="26" t="s">
        <v>4044</v>
      </c>
      <c r="C104" s="42">
        <f t="shared" si="7"/>
        <v>0.8033321684954271</v>
      </c>
      <c r="D104" s="15">
        <v>0.9</v>
      </c>
      <c r="E104" s="15">
        <v>1</v>
      </c>
      <c r="F104" s="29">
        <v>112.09</v>
      </c>
      <c r="G104" s="15">
        <v>30</v>
      </c>
      <c r="H104" s="29">
        <v>191.67</v>
      </c>
      <c r="I104" s="15">
        <f t="shared" si="6"/>
        <v>142.09</v>
      </c>
      <c r="J104" s="3">
        <f t="shared" si="5"/>
        <v>238.59370695808386</v>
      </c>
    </row>
    <row r="105" spans="2:10" x14ac:dyDescent="0.25">
      <c r="B105" s="26" t="s">
        <v>4045</v>
      </c>
      <c r="C105" s="42">
        <f t="shared" si="7"/>
        <v>0.80133703685866253</v>
      </c>
      <c r="D105" s="15">
        <v>0.9</v>
      </c>
      <c r="E105" s="15">
        <v>1</v>
      </c>
      <c r="F105" s="29">
        <v>128.15</v>
      </c>
      <c r="G105" s="15">
        <v>30</v>
      </c>
      <c r="H105" s="29">
        <v>211.85</v>
      </c>
      <c r="I105" s="15">
        <f t="shared" si="6"/>
        <v>158.15</v>
      </c>
      <c r="J105" s="3">
        <f t="shared" si="5"/>
        <v>264.3706583567851</v>
      </c>
    </row>
    <row r="106" spans="2:10" x14ac:dyDescent="0.25">
      <c r="B106" s="26" t="s">
        <v>4046</v>
      </c>
      <c r="C106" s="42">
        <f t="shared" si="7"/>
        <v>0.81193544822326547</v>
      </c>
      <c r="D106" s="15">
        <v>0.9</v>
      </c>
      <c r="E106" s="15">
        <v>1</v>
      </c>
      <c r="F106" s="29">
        <v>161.47999999999999</v>
      </c>
      <c r="G106" s="15">
        <v>30</v>
      </c>
      <c r="H106" s="29">
        <v>266.33</v>
      </c>
      <c r="I106" s="15">
        <f t="shared" si="6"/>
        <v>191.48</v>
      </c>
      <c r="J106" s="3">
        <f t="shared" si="5"/>
        <v>328.0186874249697</v>
      </c>
    </row>
    <row r="107" spans="2:10" x14ac:dyDescent="0.25">
      <c r="B107" s="26" t="s">
        <v>4047</v>
      </c>
      <c r="C107" s="42">
        <f t="shared" si="7"/>
        <v>0.80645661884719677</v>
      </c>
      <c r="D107" s="15">
        <v>0.9</v>
      </c>
      <c r="E107" s="15">
        <v>1</v>
      </c>
      <c r="F107" s="29">
        <v>144.78</v>
      </c>
      <c r="G107" s="15">
        <v>30</v>
      </c>
      <c r="H107" s="29">
        <v>238.38</v>
      </c>
      <c r="I107" s="15">
        <f t="shared" si="6"/>
        <v>174.78</v>
      </c>
      <c r="J107" s="3">
        <f t="shared" si="5"/>
        <v>295.58936516728744</v>
      </c>
    </row>
    <row r="108" spans="2:10" x14ac:dyDescent="0.25">
      <c r="B108" s="26" t="s">
        <v>4048</v>
      </c>
      <c r="C108" s="42">
        <f t="shared" si="7"/>
        <v>0.81646670503960983</v>
      </c>
      <c r="D108" s="15">
        <v>0.9</v>
      </c>
      <c r="E108" s="15">
        <v>1</v>
      </c>
      <c r="F108" s="29">
        <v>139.01</v>
      </c>
      <c r="G108" s="15">
        <v>30</v>
      </c>
      <c r="H108" s="29">
        <v>238.99</v>
      </c>
      <c r="I108" s="15">
        <f t="shared" si="6"/>
        <v>169.01</v>
      </c>
      <c r="J108" s="3">
        <f t="shared" si="5"/>
        <v>292.71248726352621</v>
      </c>
    </row>
    <row r="109" spans="2:10" x14ac:dyDescent="0.25">
      <c r="B109" s="26" t="s">
        <v>4049</v>
      </c>
      <c r="C109" s="42">
        <f t="shared" si="7"/>
        <v>0.81187074311742247</v>
      </c>
      <c r="D109" s="15">
        <v>0.9</v>
      </c>
      <c r="E109" s="15">
        <v>1</v>
      </c>
      <c r="F109" s="29">
        <v>136.83000000000001</v>
      </c>
      <c r="G109" s="15">
        <v>30</v>
      </c>
      <c r="H109" s="29">
        <v>231.99</v>
      </c>
      <c r="I109" s="15">
        <f t="shared" si="6"/>
        <v>166.83</v>
      </c>
      <c r="J109" s="3">
        <f t="shared" si="5"/>
        <v>285.747456681595</v>
      </c>
    </row>
    <row r="110" spans="2:10" x14ac:dyDescent="0.25">
      <c r="B110" s="26" t="s">
        <v>4050</v>
      </c>
      <c r="C110" s="42">
        <f t="shared" si="7"/>
        <v>0.82638033001530509</v>
      </c>
      <c r="D110" s="15">
        <v>0.9</v>
      </c>
      <c r="E110" s="15">
        <v>1</v>
      </c>
      <c r="F110" s="29">
        <v>133.5</v>
      </c>
      <c r="G110" s="15">
        <v>30</v>
      </c>
      <c r="H110" s="29">
        <v>239.94</v>
      </c>
      <c r="I110" s="15">
        <f t="shared" si="6"/>
        <v>163.5</v>
      </c>
      <c r="J110" s="3">
        <f t="shared" si="5"/>
        <v>290.35057017336817</v>
      </c>
    </row>
    <row r="111" spans="2:10" x14ac:dyDescent="0.25">
      <c r="B111" s="26" t="s">
        <v>4051</v>
      </c>
      <c r="C111" s="42">
        <f t="shared" si="7"/>
        <v>0.82481208065498479</v>
      </c>
      <c r="D111" s="15">
        <v>0.9</v>
      </c>
      <c r="E111" s="15">
        <v>1</v>
      </c>
      <c r="F111" s="29">
        <v>139.27000000000001</v>
      </c>
      <c r="G111" s="15">
        <v>30</v>
      </c>
      <c r="H111" s="29">
        <v>246.93</v>
      </c>
      <c r="I111" s="15">
        <f t="shared" si="6"/>
        <v>169.27</v>
      </c>
      <c r="J111" s="3">
        <f t="shared" si="5"/>
        <v>299.37728337333812</v>
      </c>
    </row>
    <row r="112" spans="2:10" x14ac:dyDescent="0.25">
      <c r="B112" s="26" t="s">
        <v>4052</v>
      </c>
      <c r="C112" s="42">
        <f t="shared" si="7"/>
        <v>0.81452279627753132</v>
      </c>
      <c r="D112" s="15">
        <v>0.9</v>
      </c>
      <c r="E112" s="15">
        <v>1</v>
      </c>
      <c r="F112" s="29">
        <v>145.63</v>
      </c>
      <c r="G112" s="15">
        <v>30</v>
      </c>
      <c r="H112" s="29">
        <v>246.59</v>
      </c>
      <c r="I112" s="15">
        <f t="shared" si="6"/>
        <v>175.63</v>
      </c>
      <c r="J112" s="3">
        <f t="shared" si="5"/>
        <v>302.74168031508316</v>
      </c>
    </row>
    <row r="113" spans="2:10" x14ac:dyDescent="0.25">
      <c r="B113" s="26" t="s">
        <v>4053</v>
      </c>
      <c r="C113" s="42">
        <f t="shared" si="7"/>
        <v>0.81591151437683329</v>
      </c>
      <c r="D113" s="15">
        <v>0.9</v>
      </c>
      <c r="E113" s="15">
        <v>1</v>
      </c>
      <c r="F113" s="29">
        <v>149.07</v>
      </c>
      <c r="G113" s="15">
        <v>30</v>
      </c>
      <c r="H113" s="29">
        <v>252.7</v>
      </c>
      <c r="I113" s="15">
        <f t="shared" si="6"/>
        <v>179.07</v>
      </c>
      <c r="J113" s="3">
        <f t="shared" si="5"/>
        <v>309.71495750124819</v>
      </c>
    </row>
    <row r="114" spans="2:10" x14ac:dyDescent="0.25">
      <c r="B114" s="26" t="s">
        <v>4054</v>
      </c>
      <c r="C114" s="42">
        <f t="shared" si="7"/>
        <v>0.81646245237635318</v>
      </c>
      <c r="D114" s="15">
        <v>0.9</v>
      </c>
      <c r="E114" s="15">
        <v>1</v>
      </c>
      <c r="F114" s="29">
        <v>151.53</v>
      </c>
      <c r="G114" s="15">
        <v>30</v>
      </c>
      <c r="H114" s="29">
        <v>256.69</v>
      </c>
      <c r="I114" s="15">
        <f t="shared" si="6"/>
        <v>181.53</v>
      </c>
      <c r="J114" s="3">
        <f t="shared" si="5"/>
        <v>314.3929022735723</v>
      </c>
    </row>
    <row r="115" spans="2:10" x14ac:dyDescent="0.25">
      <c r="B115" s="26" t="s">
        <v>4055</v>
      </c>
      <c r="C115" s="42">
        <f t="shared" si="7"/>
        <v>0.81657406462324866</v>
      </c>
      <c r="D115" s="15">
        <v>0.9</v>
      </c>
      <c r="E115" s="15">
        <v>1</v>
      </c>
      <c r="F115" s="29">
        <v>147.61000000000001</v>
      </c>
      <c r="G115" s="15">
        <v>30</v>
      </c>
      <c r="H115" s="29">
        <v>251.25</v>
      </c>
      <c r="I115" s="15">
        <f t="shared" si="6"/>
        <v>177.61</v>
      </c>
      <c r="J115" s="3">
        <f t="shared" si="5"/>
        <v>307.68795004029653</v>
      </c>
    </row>
    <row r="116" spans="2:10" x14ac:dyDescent="0.25">
      <c r="B116" s="26" t="s">
        <v>4056</v>
      </c>
      <c r="C116" s="42">
        <f t="shared" si="7"/>
        <v>0.8251521503294601</v>
      </c>
      <c r="D116" s="15">
        <v>0.9</v>
      </c>
      <c r="E116" s="15">
        <v>1</v>
      </c>
      <c r="F116" s="29">
        <v>136.19</v>
      </c>
      <c r="G116" s="15">
        <v>30</v>
      </c>
      <c r="H116" s="29">
        <v>242.75</v>
      </c>
      <c r="I116" s="15">
        <f t="shared" si="6"/>
        <v>166.19</v>
      </c>
      <c r="J116" s="3">
        <f t="shared" si="5"/>
        <v>294.1881686947998</v>
      </c>
    </row>
    <row r="117" spans="2:10" x14ac:dyDescent="0.25">
      <c r="B117" s="26" t="s">
        <v>4057</v>
      </c>
      <c r="C117" s="42">
        <f t="shared" si="7"/>
        <v>0.82895534609576216</v>
      </c>
      <c r="D117" s="15">
        <v>0.9</v>
      </c>
      <c r="E117" s="15">
        <v>1</v>
      </c>
      <c r="F117" s="29">
        <v>128.02000000000001</v>
      </c>
      <c r="G117" s="15">
        <v>30</v>
      </c>
      <c r="H117" s="29">
        <v>234.2</v>
      </c>
      <c r="I117" s="15">
        <f t="shared" si="6"/>
        <v>158.02000000000001</v>
      </c>
      <c r="J117" s="3">
        <f t="shared" si="5"/>
        <v>282.52426515257054</v>
      </c>
    </row>
    <row r="118" spans="2:10" x14ac:dyDescent="0.25">
      <c r="B118" s="26" t="s">
        <v>4058</v>
      </c>
      <c r="C118" s="42">
        <f t="shared" si="7"/>
        <v>0.82700732166826285</v>
      </c>
      <c r="D118" s="15">
        <v>0.9</v>
      </c>
      <c r="E118" s="15">
        <v>1</v>
      </c>
      <c r="F118" s="29">
        <v>135.59</v>
      </c>
      <c r="G118" s="15">
        <v>30</v>
      </c>
      <c r="H118" s="29">
        <v>243.59</v>
      </c>
      <c r="I118" s="15">
        <f t="shared" si="6"/>
        <v>165.59</v>
      </c>
      <c r="J118" s="3">
        <f t="shared" si="5"/>
        <v>294.54394612688952</v>
      </c>
    </row>
    <row r="119" spans="2:10" x14ac:dyDescent="0.25">
      <c r="B119" s="26" t="s">
        <v>4059</v>
      </c>
      <c r="C119" s="42">
        <f t="shared" si="7"/>
        <v>0.81560004337292591</v>
      </c>
      <c r="D119" s="15">
        <v>0.9</v>
      </c>
      <c r="E119" s="15">
        <v>1</v>
      </c>
      <c r="F119" s="29">
        <v>135.93</v>
      </c>
      <c r="G119" s="15">
        <v>30</v>
      </c>
      <c r="H119" s="29">
        <v>233.89</v>
      </c>
      <c r="I119" s="15">
        <f t="shared" si="6"/>
        <v>165.93</v>
      </c>
      <c r="J119" s="3">
        <f t="shared" si="5"/>
        <v>286.77046047318055</v>
      </c>
    </row>
    <row r="120" spans="2:10" x14ac:dyDescent="0.25">
      <c r="B120" s="26" t="s">
        <v>4060</v>
      </c>
      <c r="C120" s="42">
        <f t="shared" si="7"/>
        <v>0.82733645212984963</v>
      </c>
      <c r="D120" s="15">
        <v>0.9</v>
      </c>
      <c r="E120" s="15">
        <v>1</v>
      </c>
      <c r="F120" s="29">
        <v>133.27000000000001</v>
      </c>
      <c r="G120" s="15">
        <v>30</v>
      </c>
      <c r="H120" s="29">
        <v>240.48</v>
      </c>
      <c r="I120" s="15">
        <f t="shared" si="6"/>
        <v>163.27000000000001</v>
      </c>
      <c r="J120" s="3">
        <f t="shared" si="5"/>
        <v>290.66771974197616</v>
      </c>
    </row>
    <row r="121" spans="2:10" x14ac:dyDescent="0.25">
      <c r="B121" s="26" t="s">
        <v>4061</v>
      </c>
      <c r="C121" s="42">
        <f t="shared" si="7"/>
        <v>0.82128460389306324</v>
      </c>
      <c r="D121" s="15">
        <v>0.9</v>
      </c>
      <c r="E121" s="15">
        <v>1</v>
      </c>
      <c r="F121" s="29">
        <v>132.66999999999999</v>
      </c>
      <c r="G121" s="15">
        <v>30</v>
      </c>
      <c r="H121" s="29">
        <v>234.17</v>
      </c>
      <c r="I121" s="15">
        <f t="shared" si="6"/>
        <v>162.66999999999999</v>
      </c>
      <c r="J121" s="3">
        <f t="shared" si="5"/>
        <v>285.12649438450995</v>
      </c>
    </row>
    <row r="122" spans="2:10" x14ac:dyDescent="0.25">
      <c r="B122" s="26" t="s">
        <v>4062</v>
      </c>
      <c r="C122" s="42">
        <f t="shared" si="7"/>
        <v>0.83208393614865361</v>
      </c>
      <c r="D122" s="15">
        <v>0.9</v>
      </c>
      <c r="E122" s="15">
        <v>1</v>
      </c>
      <c r="F122" s="29">
        <v>122.18</v>
      </c>
      <c r="G122" s="15">
        <v>30</v>
      </c>
      <c r="H122" s="29">
        <v>228.3</v>
      </c>
      <c r="I122" s="15">
        <f t="shared" si="6"/>
        <v>152.18</v>
      </c>
      <c r="J122" s="3">
        <f t="shared" si="5"/>
        <v>274.37135856353524</v>
      </c>
    </row>
    <row r="123" spans="2:10" x14ac:dyDescent="0.25">
      <c r="B123" s="26" t="s">
        <v>4063</v>
      </c>
      <c r="C123" s="42">
        <f t="shared" si="7"/>
        <v>0.83382088542338817</v>
      </c>
      <c r="D123" s="15">
        <v>0.9</v>
      </c>
      <c r="E123" s="15">
        <v>1</v>
      </c>
      <c r="F123" s="29">
        <v>127.43</v>
      </c>
      <c r="G123" s="15">
        <v>30</v>
      </c>
      <c r="H123" s="29">
        <v>237.79</v>
      </c>
      <c r="I123" s="15">
        <f t="shared" si="6"/>
        <v>157.43</v>
      </c>
      <c r="J123" s="3">
        <f t="shared" si="5"/>
        <v>285.18115120042557</v>
      </c>
    </row>
    <row r="124" spans="2:10" x14ac:dyDescent="0.25">
      <c r="B124" s="26" t="s">
        <v>4064</v>
      </c>
      <c r="C124" s="42">
        <f t="shared" si="7"/>
        <v>0.848482551557173</v>
      </c>
      <c r="D124" s="15">
        <v>0.9</v>
      </c>
      <c r="E124" s="15">
        <v>1</v>
      </c>
      <c r="F124" s="29">
        <v>128.29</v>
      </c>
      <c r="G124" s="15">
        <v>30</v>
      </c>
      <c r="H124" s="29">
        <v>253.78</v>
      </c>
      <c r="I124" s="15">
        <f t="shared" si="6"/>
        <v>158.29</v>
      </c>
      <c r="J124" s="3">
        <f t="shared" si="5"/>
        <v>299.09866683086369</v>
      </c>
    </row>
    <row r="125" spans="2:10" x14ac:dyDescent="0.25">
      <c r="B125" s="26" t="s">
        <v>4065</v>
      </c>
      <c r="C125" s="42">
        <f t="shared" si="7"/>
        <v>0.84038277558481811</v>
      </c>
      <c r="D125" s="15">
        <v>0.9</v>
      </c>
      <c r="E125" s="15">
        <v>1</v>
      </c>
      <c r="F125" s="29">
        <v>135.51</v>
      </c>
      <c r="G125" s="15">
        <v>30</v>
      </c>
      <c r="H125" s="29">
        <v>256.63</v>
      </c>
      <c r="I125" s="15">
        <f t="shared" si="6"/>
        <v>165.51</v>
      </c>
      <c r="J125" s="3">
        <f t="shared" si="5"/>
        <v>305.37275091271653</v>
      </c>
    </row>
    <row r="126" spans="2:10" x14ac:dyDescent="0.25">
      <c r="B126" s="26" t="s">
        <v>4066</v>
      </c>
      <c r="C126" s="42">
        <f t="shared" si="7"/>
        <v>0.82430901632625631</v>
      </c>
      <c r="D126" s="15">
        <v>0.9</v>
      </c>
      <c r="E126" s="15">
        <v>1</v>
      </c>
      <c r="F126" s="29">
        <v>171.55</v>
      </c>
      <c r="G126" s="15">
        <v>30</v>
      </c>
      <c r="H126" s="29">
        <v>293.45999999999998</v>
      </c>
      <c r="I126" s="15">
        <f t="shared" si="6"/>
        <v>201.55</v>
      </c>
      <c r="J126" s="3">
        <f t="shared" si="5"/>
        <v>356.00726692021328</v>
      </c>
    </row>
    <row r="127" spans="2:10" x14ac:dyDescent="0.25">
      <c r="B127" s="26" t="s">
        <v>4067</v>
      </c>
      <c r="C127" s="42">
        <f t="shared" si="7"/>
        <v>0.82969679922354633</v>
      </c>
      <c r="D127" s="15">
        <v>0.9</v>
      </c>
      <c r="E127" s="15">
        <v>1</v>
      </c>
      <c r="F127" s="29">
        <v>172.43</v>
      </c>
      <c r="G127" s="15">
        <v>30</v>
      </c>
      <c r="H127" s="29">
        <v>300.88</v>
      </c>
      <c r="I127" s="15">
        <f t="shared" si="6"/>
        <v>202.43</v>
      </c>
      <c r="J127" s="3">
        <f t="shared" si="5"/>
        <v>362.63849671539288</v>
      </c>
    </row>
    <row r="128" spans="2:10" x14ac:dyDescent="0.25">
      <c r="B128" s="26" t="s">
        <v>4068</v>
      </c>
      <c r="C128" s="42">
        <f t="shared" si="7"/>
        <v>0.8367723171056648</v>
      </c>
      <c r="D128" s="15">
        <v>0.9</v>
      </c>
      <c r="E128" s="15">
        <v>1</v>
      </c>
      <c r="F128" s="29">
        <v>158.77000000000001</v>
      </c>
      <c r="G128" s="15">
        <v>30</v>
      </c>
      <c r="H128" s="29">
        <v>288.48</v>
      </c>
      <c r="I128" s="15">
        <f t="shared" si="6"/>
        <v>188.77</v>
      </c>
      <c r="J128" s="3">
        <f t="shared" si="5"/>
        <v>344.75327888215946</v>
      </c>
    </row>
    <row r="129" spans="2:10" x14ac:dyDescent="0.25">
      <c r="B129" s="26" t="s">
        <v>4069</v>
      </c>
      <c r="C129" s="42">
        <f t="shared" si="7"/>
        <v>0.82140842957349514</v>
      </c>
      <c r="D129" s="15">
        <v>0.9</v>
      </c>
      <c r="E129" s="15">
        <v>1</v>
      </c>
      <c r="F129" s="29">
        <v>174.54</v>
      </c>
      <c r="G129" s="15">
        <v>30</v>
      </c>
      <c r="H129" s="29">
        <v>294.58</v>
      </c>
      <c r="I129" s="15">
        <f t="shared" si="6"/>
        <v>204.54</v>
      </c>
      <c r="J129" s="3">
        <f t="shared" si="5"/>
        <v>358.6279241776914</v>
      </c>
    </row>
    <row r="130" spans="2:10" x14ac:dyDescent="0.25">
      <c r="B130" s="26" t="s">
        <v>4070</v>
      </c>
      <c r="C130" s="42">
        <f t="shared" si="7"/>
        <v>0.82537612719962683</v>
      </c>
      <c r="D130" s="15">
        <v>0.9</v>
      </c>
      <c r="E130" s="15">
        <v>1</v>
      </c>
      <c r="F130" s="29">
        <v>136.88999999999999</v>
      </c>
      <c r="G130" s="15">
        <v>30</v>
      </c>
      <c r="H130" s="29">
        <v>243.98</v>
      </c>
      <c r="I130" s="15">
        <f t="shared" si="6"/>
        <v>166.89</v>
      </c>
      <c r="J130" s="3">
        <f t="shared" si="5"/>
        <v>295.59856647149013</v>
      </c>
    </row>
    <row r="131" spans="2:10" x14ac:dyDescent="0.25">
      <c r="B131" s="26" t="s">
        <v>4071</v>
      </c>
      <c r="C131" s="42">
        <f t="shared" si="7"/>
        <v>0.82423239315891972</v>
      </c>
      <c r="D131" s="15">
        <v>0.9</v>
      </c>
      <c r="E131" s="15">
        <v>1</v>
      </c>
      <c r="F131" s="29">
        <v>141.71</v>
      </c>
      <c r="G131" s="15">
        <v>30</v>
      </c>
      <c r="H131" s="29">
        <v>249.94</v>
      </c>
      <c r="I131" s="15">
        <f t="shared" si="6"/>
        <v>171.71</v>
      </c>
      <c r="J131" s="3">
        <f t="shared" si="5"/>
        <v>303.23971985872828</v>
      </c>
    </row>
    <row r="132" spans="2:10" x14ac:dyDescent="0.25">
      <c r="B132" s="26" t="s">
        <v>4072</v>
      </c>
      <c r="C132" s="42">
        <f t="shared" si="7"/>
        <v>0.80406440127678969</v>
      </c>
      <c r="D132" s="15">
        <v>0.9</v>
      </c>
      <c r="E132" s="15">
        <v>1</v>
      </c>
      <c r="F132" s="29">
        <v>138.1</v>
      </c>
      <c r="G132" s="15">
        <v>30</v>
      </c>
      <c r="H132" s="29">
        <v>227.34</v>
      </c>
      <c r="I132" s="15">
        <f t="shared" si="6"/>
        <v>168.1</v>
      </c>
      <c r="J132" s="3">
        <f t="shared" ref="J132:J195" si="8">SQRT((H132)^2+(I132)^2)</f>
        <v>282.73854636395089</v>
      </c>
    </row>
    <row r="133" spans="2:10" x14ac:dyDescent="0.25">
      <c r="B133" s="26" t="s">
        <v>4073</v>
      </c>
      <c r="C133" s="42">
        <f t="shared" si="7"/>
        <v>0.79544181721186058</v>
      </c>
      <c r="D133" s="15">
        <v>0.9</v>
      </c>
      <c r="E133" s="15">
        <v>1</v>
      </c>
      <c r="F133" s="29">
        <v>149.11000000000001</v>
      </c>
      <c r="G133" s="15">
        <v>30</v>
      </c>
      <c r="H133" s="29">
        <v>235.09</v>
      </c>
      <c r="I133" s="15">
        <f t="shared" si="6"/>
        <v>179.11</v>
      </c>
      <c r="J133" s="3">
        <f t="shared" si="8"/>
        <v>295.54644338919053</v>
      </c>
    </row>
    <row r="134" spans="2:10" x14ac:dyDescent="0.25">
      <c r="B134" s="26" t="s">
        <v>4074</v>
      </c>
      <c r="C134" s="42">
        <f t="shared" si="7"/>
        <v>0.73690451355825681</v>
      </c>
      <c r="D134" s="15">
        <v>0.9</v>
      </c>
      <c r="E134" s="15">
        <v>1</v>
      </c>
      <c r="F134" s="29">
        <v>134.15</v>
      </c>
      <c r="G134" s="15">
        <v>30</v>
      </c>
      <c r="H134" s="29">
        <v>178.94</v>
      </c>
      <c r="I134" s="15">
        <f t="shared" si="6"/>
        <v>164.15</v>
      </c>
      <c r="J134" s="3">
        <f t="shared" si="8"/>
        <v>242.82657618143861</v>
      </c>
    </row>
    <row r="135" spans="2:10" x14ac:dyDescent="0.25">
      <c r="B135" s="26" t="s">
        <v>4075</v>
      </c>
      <c r="C135" s="42">
        <f t="shared" si="7"/>
        <v>0.77312015030149439</v>
      </c>
      <c r="D135" s="15">
        <v>0.9</v>
      </c>
      <c r="E135" s="15">
        <v>1</v>
      </c>
      <c r="F135" s="29">
        <v>118.31</v>
      </c>
      <c r="G135" s="15">
        <v>30</v>
      </c>
      <c r="H135" s="29">
        <v>180.78</v>
      </c>
      <c r="I135" s="15">
        <f t="shared" si="6"/>
        <v>148.31</v>
      </c>
      <c r="J135" s="3">
        <f t="shared" si="8"/>
        <v>233.83170122975201</v>
      </c>
    </row>
    <row r="136" spans="2:10" x14ac:dyDescent="0.25">
      <c r="B136" s="26" t="s">
        <v>4076</v>
      </c>
      <c r="C136" s="42">
        <f t="shared" si="7"/>
        <v>0.87744686379681036</v>
      </c>
      <c r="D136" s="15">
        <v>0.9</v>
      </c>
      <c r="E136" s="15">
        <v>1</v>
      </c>
      <c r="F136" s="29">
        <v>-7.92</v>
      </c>
      <c r="G136" s="15">
        <v>30</v>
      </c>
      <c r="H136" s="29">
        <v>40.39</v>
      </c>
      <c r="I136" s="15">
        <f t="shared" si="6"/>
        <v>22.08</v>
      </c>
      <c r="J136" s="3">
        <f t="shared" si="8"/>
        <v>46.031277410039358</v>
      </c>
    </row>
    <row r="137" spans="2:10" x14ac:dyDescent="0.25">
      <c r="B137" s="26" t="s">
        <v>4077</v>
      </c>
      <c r="C137" s="42">
        <f t="shared" si="7"/>
        <v>0.86743223258147861</v>
      </c>
      <c r="D137" s="15">
        <v>0.9</v>
      </c>
      <c r="E137" s="15">
        <v>1</v>
      </c>
      <c r="F137" s="29">
        <v>-5.8</v>
      </c>
      <c r="G137" s="15">
        <v>30</v>
      </c>
      <c r="H137" s="29">
        <v>42.19</v>
      </c>
      <c r="I137" s="15">
        <f t="shared" si="6"/>
        <v>24.2</v>
      </c>
      <c r="J137" s="3">
        <f t="shared" si="8"/>
        <v>48.637805254760416</v>
      </c>
    </row>
    <row r="138" spans="2:10" x14ac:dyDescent="0.25">
      <c r="B138" s="26" t="s">
        <v>4078</v>
      </c>
      <c r="C138" s="42">
        <f t="shared" si="7"/>
        <v>0.85977221232823753</v>
      </c>
      <c r="D138" s="15">
        <v>0.9</v>
      </c>
      <c r="E138" s="15">
        <v>1</v>
      </c>
      <c r="F138" s="29">
        <v>-5.38</v>
      </c>
      <c r="G138" s="15">
        <v>30</v>
      </c>
      <c r="H138" s="29">
        <v>41.45</v>
      </c>
      <c r="I138" s="15">
        <f t="shared" si="6"/>
        <v>24.62</v>
      </c>
      <c r="J138" s="3">
        <f t="shared" si="8"/>
        <v>48.210443889265321</v>
      </c>
    </row>
    <row r="139" spans="2:10" x14ac:dyDescent="0.25">
      <c r="B139" s="26" t="s">
        <v>4079</v>
      </c>
      <c r="C139" s="42">
        <f t="shared" si="7"/>
        <v>0.87953750243336049</v>
      </c>
      <c r="D139" s="15">
        <v>0.9</v>
      </c>
      <c r="E139" s="15">
        <v>1</v>
      </c>
      <c r="F139" s="29">
        <v>-8.0299999999999994</v>
      </c>
      <c r="G139" s="15">
        <v>30</v>
      </c>
      <c r="H139" s="29">
        <v>40.61</v>
      </c>
      <c r="I139" s="15">
        <f t="shared" si="6"/>
        <v>21.97</v>
      </c>
      <c r="J139" s="3">
        <f t="shared" si="8"/>
        <v>46.17199367582041</v>
      </c>
    </row>
    <row r="140" spans="2:10" x14ac:dyDescent="0.25">
      <c r="B140" s="26" t="s">
        <v>4080</v>
      </c>
      <c r="C140" s="42">
        <f t="shared" si="7"/>
        <v>0.88591975206092077</v>
      </c>
      <c r="D140" s="15">
        <v>0.9</v>
      </c>
      <c r="E140" s="15">
        <v>1</v>
      </c>
      <c r="F140" s="29">
        <v>-10.45</v>
      </c>
      <c r="G140" s="15">
        <v>30</v>
      </c>
      <c r="H140" s="29">
        <v>37.340000000000003</v>
      </c>
      <c r="I140" s="15">
        <f t="shared" ref="I140:I203" si="9">F140+G140</f>
        <v>19.55</v>
      </c>
      <c r="J140" s="3">
        <f t="shared" si="8"/>
        <v>42.148287035180921</v>
      </c>
    </row>
    <row r="141" spans="2:10" x14ac:dyDescent="0.25">
      <c r="B141" s="26" t="s">
        <v>4081</v>
      </c>
      <c r="C141" s="42">
        <f t="shared" si="7"/>
        <v>0.90089903268838145</v>
      </c>
      <c r="D141" s="15">
        <v>0.9</v>
      </c>
      <c r="E141" s="15">
        <v>1</v>
      </c>
      <c r="F141" s="29">
        <v>-11.63</v>
      </c>
      <c r="G141" s="15">
        <v>30</v>
      </c>
      <c r="H141" s="29">
        <v>38.130000000000003</v>
      </c>
      <c r="I141" s="15">
        <f t="shared" si="9"/>
        <v>18.369999999999997</v>
      </c>
      <c r="J141" s="3">
        <f t="shared" si="8"/>
        <v>42.324387768755734</v>
      </c>
    </row>
    <row r="142" spans="2:10" x14ac:dyDescent="0.25">
      <c r="B142" s="26" t="s">
        <v>4082</v>
      </c>
      <c r="C142" s="42">
        <f t="shared" si="7"/>
        <v>0.90698031883872543</v>
      </c>
      <c r="D142" s="15">
        <v>0.9</v>
      </c>
      <c r="E142" s="15">
        <v>1</v>
      </c>
      <c r="F142" s="29">
        <v>-11.95</v>
      </c>
      <c r="G142" s="15">
        <v>30</v>
      </c>
      <c r="H142" s="29">
        <v>38.869999999999997</v>
      </c>
      <c r="I142" s="15">
        <f t="shared" si="9"/>
        <v>18.05</v>
      </c>
      <c r="J142" s="3">
        <f t="shared" si="8"/>
        <v>42.856497757049631</v>
      </c>
    </row>
    <row r="143" spans="2:10" x14ac:dyDescent="0.25">
      <c r="B143" s="26" t="s">
        <v>4083</v>
      </c>
      <c r="C143" s="42">
        <f t="shared" si="7"/>
        <v>0.87324380327116569</v>
      </c>
      <c r="D143" s="15">
        <v>0.9</v>
      </c>
      <c r="E143" s="15">
        <v>1</v>
      </c>
      <c r="F143" s="29">
        <v>-9.08</v>
      </c>
      <c r="G143" s="15">
        <v>30</v>
      </c>
      <c r="H143" s="29">
        <v>37.49</v>
      </c>
      <c r="I143" s="15">
        <f t="shared" si="9"/>
        <v>20.92</v>
      </c>
      <c r="J143" s="3">
        <f t="shared" si="8"/>
        <v>42.931882092449669</v>
      </c>
    </row>
    <row r="144" spans="2:10" x14ac:dyDescent="0.25">
      <c r="B144" s="26" t="s">
        <v>4084</v>
      </c>
      <c r="C144" s="42">
        <f t="shared" ref="C144:C207" si="10">H144/J144</f>
        <v>0.90607443454645809</v>
      </c>
      <c r="D144" s="15">
        <v>0.9</v>
      </c>
      <c r="E144" s="15">
        <v>1</v>
      </c>
      <c r="F144" s="29">
        <v>-15.08</v>
      </c>
      <c r="G144" s="15">
        <v>30</v>
      </c>
      <c r="H144" s="29">
        <v>31.95</v>
      </c>
      <c r="I144" s="15">
        <f t="shared" si="9"/>
        <v>14.92</v>
      </c>
      <c r="J144" s="3">
        <f t="shared" si="8"/>
        <v>35.262003629969755</v>
      </c>
    </row>
    <row r="145" spans="2:10" x14ac:dyDescent="0.25">
      <c r="B145" s="26" t="s">
        <v>4085</v>
      </c>
      <c r="C145" s="42">
        <f t="shared" si="10"/>
        <v>0.90217127538074893</v>
      </c>
      <c r="D145" s="15">
        <v>0.9</v>
      </c>
      <c r="E145" s="15">
        <v>1</v>
      </c>
      <c r="F145" s="29">
        <v>-14.24</v>
      </c>
      <c r="G145" s="15">
        <v>30</v>
      </c>
      <c r="H145" s="29">
        <v>32.96</v>
      </c>
      <c r="I145" s="15">
        <f t="shared" si="9"/>
        <v>15.76</v>
      </c>
      <c r="J145" s="3">
        <f t="shared" si="8"/>
        <v>36.534082717375021</v>
      </c>
    </row>
    <row r="146" spans="2:10" x14ac:dyDescent="0.25">
      <c r="B146" s="26" t="s">
        <v>4086</v>
      </c>
      <c r="C146" s="42">
        <f t="shared" si="10"/>
        <v>0.87444365429485005</v>
      </c>
      <c r="D146" s="15">
        <v>0.9</v>
      </c>
      <c r="E146" s="15">
        <v>1</v>
      </c>
      <c r="F146" s="29">
        <v>-12.43</v>
      </c>
      <c r="G146" s="15">
        <v>30</v>
      </c>
      <c r="H146" s="29">
        <v>31.67</v>
      </c>
      <c r="I146" s="15">
        <f t="shared" si="9"/>
        <v>17.57</v>
      </c>
      <c r="J146" s="3">
        <f t="shared" si="8"/>
        <v>36.217313539245289</v>
      </c>
    </row>
    <row r="147" spans="2:10" x14ac:dyDescent="0.25">
      <c r="B147" s="26" t="s">
        <v>4087</v>
      </c>
      <c r="C147" s="42">
        <f t="shared" si="10"/>
        <v>0.86593384446780186</v>
      </c>
      <c r="D147" s="15">
        <v>0.9</v>
      </c>
      <c r="E147" s="15">
        <v>1</v>
      </c>
      <c r="F147" s="29">
        <v>-11.8</v>
      </c>
      <c r="G147" s="15">
        <v>30</v>
      </c>
      <c r="H147" s="29">
        <v>31.51</v>
      </c>
      <c r="I147" s="15">
        <f t="shared" si="9"/>
        <v>18.2</v>
      </c>
      <c r="J147" s="3">
        <f t="shared" si="8"/>
        <v>36.388461083151071</v>
      </c>
    </row>
    <row r="148" spans="2:10" x14ac:dyDescent="0.25">
      <c r="B148" s="26" t="s">
        <v>4088</v>
      </c>
      <c r="C148" s="42">
        <f t="shared" si="10"/>
        <v>0.90947797094867511</v>
      </c>
      <c r="D148" s="15">
        <v>0.9</v>
      </c>
      <c r="E148" s="15">
        <v>1</v>
      </c>
      <c r="F148" s="29">
        <v>-17.149999999999999</v>
      </c>
      <c r="G148" s="15">
        <v>30</v>
      </c>
      <c r="H148" s="29">
        <v>28.11</v>
      </c>
      <c r="I148" s="15">
        <f t="shared" si="9"/>
        <v>12.850000000000001</v>
      </c>
      <c r="J148" s="3">
        <f t="shared" si="8"/>
        <v>30.90784042925031</v>
      </c>
    </row>
    <row r="149" spans="2:10" x14ac:dyDescent="0.25">
      <c r="B149" s="26" t="s">
        <v>4089</v>
      </c>
      <c r="C149" s="42">
        <f t="shared" si="10"/>
        <v>0.94107194542235006</v>
      </c>
      <c r="D149" s="15">
        <v>0.9</v>
      </c>
      <c r="E149" s="15">
        <v>1</v>
      </c>
      <c r="F149" s="29">
        <v>-17.86</v>
      </c>
      <c r="G149" s="15">
        <v>30</v>
      </c>
      <c r="H149" s="29">
        <v>33.78</v>
      </c>
      <c r="I149" s="15">
        <f t="shared" si="9"/>
        <v>12.14</v>
      </c>
      <c r="J149" s="3">
        <f t="shared" si="8"/>
        <v>35.895236452766262</v>
      </c>
    </row>
    <row r="150" spans="2:10" x14ac:dyDescent="0.25">
      <c r="B150" s="26" t="s">
        <v>4090</v>
      </c>
      <c r="C150" s="42">
        <f t="shared" si="10"/>
        <v>0.89226158323640892</v>
      </c>
      <c r="D150" s="15">
        <v>0.9</v>
      </c>
      <c r="E150" s="15">
        <v>1</v>
      </c>
      <c r="F150" s="29">
        <v>-13.24</v>
      </c>
      <c r="G150" s="15">
        <v>30</v>
      </c>
      <c r="H150" s="29">
        <v>33.119999999999997</v>
      </c>
      <c r="I150" s="15">
        <f t="shared" si="9"/>
        <v>16.759999999999998</v>
      </c>
      <c r="J150" s="3">
        <f t="shared" si="8"/>
        <v>37.119159473242384</v>
      </c>
    </row>
    <row r="151" spans="2:10" x14ac:dyDescent="0.25">
      <c r="B151" s="26" t="s">
        <v>4091</v>
      </c>
      <c r="C151" s="42">
        <f t="shared" si="10"/>
        <v>0.89697213910336926</v>
      </c>
      <c r="D151" s="15">
        <v>0.9</v>
      </c>
      <c r="E151" s="15">
        <v>1</v>
      </c>
      <c r="F151" s="29">
        <v>-14.11</v>
      </c>
      <c r="G151" s="15">
        <v>30</v>
      </c>
      <c r="H151" s="29">
        <v>32.24</v>
      </c>
      <c r="I151" s="15">
        <f t="shared" si="9"/>
        <v>15.89</v>
      </c>
      <c r="J151" s="3">
        <f t="shared" si="8"/>
        <v>35.943145382673457</v>
      </c>
    </row>
    <row r="152" spans="2:10" x14ac:dyDescent="0.25">
      <c r="B152" s="26" t="s">
        <v>4092</v>
      </c>
      <c r="C152" s="42">
        <f t="shared" si="10"/>
        <v>0.90265221504983695</v>
      </c>
      <c r="D152" s="15">
        <v>0.9</v>
      </c>
      <c r="E152" s="15">
        <v>1</v>
      </c>
      <c r="F152" s="29">
        <v>-13.57</v>
      </c>
      <c r="G152" s="15">
        <v>30</v>
      </c>
      <c r="H152" s="29">
        <v>34.46</v>
      </c>
      <c r="I152" s="15">
        <f t="shared" si="9"/>
        <v>16.43</v>
      </c>
      <c r="J152" s="3">
        <f t="shared" si="8"/>
        <v>38.176386680774286</v>
      </c>
    </row>
    <row r="153" spans="2:10" x14ac:dyDescent="0.25">
      <c r="B153" s="26" t="s">
        <v>4093</v>
      </c>
      <c r="C153" s="42">
        <f t="shared" si="10"/>
        <v>0.89337493241732735</v>
      </c>
      <c r="D153" s="15">
        <v>0.9</v>
      </c>
      <c r="E153" s="15">
        <v>1</v>
      </c>
      <c r="F153" s="29">
        <v>-12.88</v>
      </c>
      <c r="G153" s="15">
        <v>30</v>
      </c>
      <c r="H153" s="29">
        <v>34.04</v>
      </c>
      <c r="I153" s="15">
        <f t="shared" si="9"/>
        <v>17.119999999999997</v>
      </c>
      <c r="J153" s="3">
        <f t="shared" si="8"/>
        <v>38.102703316169048</v>
      </c>
    </row>
    <row r="154" spans="2:10" x14ac:dyDescent="0.25">
      <c r="B154" s="26" t="s">
        <v>4094</v>
      </c>
      <c r="C154" s="42">
        <f t="shared" si="10"/>
        <v>0.85003483120210244</v>
      </c>
      <c r="D154" s="15">
        <v>0.9</v>
      </c>
      <c r="E154" s="15">
        <v>1</v>
      </c>
      <c r="F154" s="29">
        <v>-10.01</v>
      </c>
      <c r="G154" s="15">
        <v>30</v>
      </c>
      <c r="H154" s="29">
        <v>32.26</v>
      </c>
      <c r="I154" s="15">
        <f t="shared" si="9"/>
        <v>19.990000000000002</v>
      </c>
      <c r="J154" s="3">
        <f t="shared" si="8"/>
        <v>37.951386008945711</v>
      </c>
    </row>
    <row r="155" spans="2:10" x14ac:dyDescent="0.25">
      <c r="B155" s="26" t="s">
        <v>4095</v>
      </c>
      <c r="C155" s="42">
        <f t="shared" si="10"/>
        <v>0.84838039744446769</v>
      </c>
      <c r="D155" s="15">
        <v>0.9</v>
      </c>
      <c r="E155" s="15">
        <v>1</v>
      </c>
      <c r="F155" s="29">
        <v>-11.33</v>
      </c>
      <c r="G155" s="15">
        <v>30</v>
      </c>
      <c r="H155" s="29">
        <v>29.92</v>
      </c>
      <c r="I155" s="15">
        <f t="shared" si="9"/>
        <v>18.670000000000002</v>
      </c>
      <c r="J155" s="3">
        <f t="shared" si="8"/>
        <v>35.267198641230358</v>
      </c>
    </row>
    <row r="156" spans="2:10" x14ac:dyDescent="0.25">
      <c r="B156" s="26" t="s">
        <v>4096</v>
      </c>
      <c r="C156" s="42">
        <f t="shared" si="10"/>
        <v>0.85939547472984634</v>
      </c>
      <c r="D156" s="15">
        <v>0.9</v>
      </c>
      <c r="E156" s="15">
        <v>1</v>
      </c>
      <c r="F156" s="29">
        <v>-12.27</v>
      </c>
      <c r="G156" s="15">
        <v>30</v>
      </c>
      <c r="H156" s="29">
        <v>29.8</v>
      </c>
      <c r="I156" s="15">
        <f t="shared" si="9"/>
        <v>17.73</v>
      </c>
      <c r="J156" s="3">
        <f t="shared" si="8"/>
        <v>34.67553748682203</v>
      </c>
    </row>
    <row r="157" spans="2:10" x14ac:dyDescent="0.25">
      <c r="B157" s="26" t="s">
        <v>4097</v>
      </c>
      <c r="C157" s="42">
        <f t="shared" si="10"/>
        <v>0.88354669575204703</v>
      </c>
      <c r="D157" s="15">
        <v>0.9</v>
      </c>
      <c r="E157" s="15">
        <v>1</v>
      </c>
      <c r="F157" s="29">
        <v>-12.99</v>
      </c>
      <c r="G157" s="15">
        <v>30</v>
      </c>
      <c r="H157" s="29">
        <v>32.090000000000003</v>
      </c>
      <c r="I157" s="15">
        <f t="shared" si="9"/>
        <v>17.009999999999998</v>
      </c>
      <c r="J157" s="3">
        <f t="shared" si="8"/>
        <v>36.31952918197041</v>
      </c>
    </row>
    <row r="158" spans="2:10" x14ac:dyDescent="0.25">
      <c r="B158" s="26" t="s">
        <v>4098</v>
      </c>
      <c r="C158" s="42">
        <f t="shared" si="10"/>
        <v>0.90089423341108155</v>
      </c>
      <c r="D158" s="15">
        <v>0.9</v>
      </c>
      <c r="E158" s="15">
        <v>1</v>
      </c>
      <c r="F158" s="29">
        <v>-14.79</v>
      </c>
      <c r="G158" s="15">
        <v>30</v>
      </c>
      <c r="H158" s="29">
        <v>31.57</v>
      </c>
      <c r="I158" s="15">
        <f t="shared" si="9"/>
        <v>15.21</v>
      </c>
      <c r="J158" s="3">
        <f t="shared" si="8"/>
        <v>35.042959349917922</v>
      </c>
    </row>
    <row r="159" spans="2:10" x14ac:dyDescent="0.25">
      <c r="B159" s="26" t="s">
        <v>4099</v>
      </c>
      <c r="C159" s="42">
        <f t="shared" si="10"/>
        <v>0.90374945240643945</v>
      </c>
      <c r="D159" s="15">
        <v>0.9</v>
      </c>
      <c r="E159" s="15">
        <v>1</v>
      </c>
      <c r="F159" s="29">
        <v>-14.99</v>
      </c>
      <c r="G159" s="15">
        <v>30</v>
      </c>
      <c r="H159" s="29">
        <v>31.69</v>
      </c>
      <c r="I159" s="15">
        <f t="shared" si="9"/>
        <v>15.01</v>
      </c>
      <c r="J159" s="3">
        <f t="shared" si="8"/>
        <v>35.065028161973579</v>
      </c>
    </row>
    <row r="160" spans="2:10" x14ac:dyDescent="0.25">
      <c r="B160" s="26" t="s">
        <v>4100</v>
      </c>
      <c r="C160" s="42">
        <f t="shared" si="10"/>
        <v>0.89291163385568439</v>
      </c>
      <c r="D160" s="15">
        <v>0.9</v>
      </c>
      <c r="E160" s="15">
        <v>1</v>
      </c>
      <c r="F160" s="29">
        <v>-14.5</v>
      </c>
      <c r="G160" s="15">
        <v>30</v>
      </c>
      <c r="H160" s="29">
        <v>30.74</v>
      </c>
      <c r="I160" s="15">
        <f t="shared" si="9"/>
        <v>15.5</v>
      </c>
      <c r="J160" s="3">
        <f t="shared" si="8"/>
        <v>34.426698941373978</v>
      </c>
    </row>
    <row r="161" spans="2:10" x14ac:dyDescent="0.25">
      <c r="B161" s="26" t="s">
        <v>4101</v>
      </c>
      <c r="C161" s="42">
        <f t="shared" si="10"/>
        <v>0.89645717349590359</v>
      </c>
      <c r="D161" s="15">
        <v>0.9</v>
      </c>
      <c r="E161" s="15">
        <v>1</v>
      </c>
      <c r="F161" s="29">
        <v>-13.92</v>
      </c>
      <c r="G161" s="15">
        <v>30</v>
      </c>
      <c r="H161" s="29">
        <v>32.53</v>
      </c>
      <c r="I161" s="15">
        <f t="shared" si="9"/>
        <v>16.079999999999998</v>
      </c>
      <c r="J161" s="3">
        <f t="shared" si="8"/>
        <v>36.287288407925992</v>
      </c>
    </row>
    <row r="162" spans="2:10" x14ac:dyDescent="0.25">
      <c r="B162" s="26" t="s">
        <v>4102</v>
      </c>
      <c r="C162" s="42">
        <f t="shared" si="10"/>
        <v>0.87576342582669764</v>
      </c>
      <c r="D162" s="15">
        <v>0.9</v>
      </c>
      <c r="E162" s="15">
        <v>1</v>
      </c>
      <c r="F162" s="29">
        <v>-12.19</v>
      </c>
      <c r="G162" s="15">
        <v>30</v>
      </c>
      <c r="H162" s="29">
        <v>32.31</v>
      </c>
      <c r="I162" s="15">
        <f t="shared" si="9"/>
        <v>17.810000000000002</v>
      </c>
      <c r="J162" s="3">
        <f t="shared" si="8"/>
        <v>36.893525177190647</v>
      </c>
    </row>
    <row r="163" spans="2:10" x14ac:dyDescent="0.25">
      <c r="B163" s="26" t="s">
        <v>4103</v>
      </c>
      <c r="C163" s="42">
        <f t="shared" si="10"/>
        <v>0.891608783928311</v>
      </c>
      <c r="D163" s="15">
        <v>0.9</v>
      </c>
      <c r="E163" s="15">
        <v>1</v>
      </c>
      <c r="F163" s="29">
        <v>-13.51</v>
      </c>
      <c r="G163" s="15">
        <v>30</v>
      </c>
      <c r="H163" s="29">
        <v>32.47</v>
      </c>
      <c r="I163" s="15">
        <f t="shared" si="9"/>
        <v>16.490000000000002</v>
      </c>
      <c r="J163" s="3">
        <f t="shared" si="8"/>
        <v>36.417317309214305</v>
      </c>
    </row>
    <row r="164" spans="2:10" x14ac:dyDescent="0.25">
      <c r="B164" s="26" t="s">
        <v>4104</v>
      </c>
      <c r="C164" s="42">
        <f t="shared" si="10"/>
        <v>0.90094578804151537</v>
      </c>
      <c r="D164" s="15">
        <v>0.9</v>
      </c>
      <c r="E164" s="15">
        <v>1</v>
      </c>
      <c r="F164" s="29">
        <v>-14.26</v>
      </c>
      <c r="G164" s="15">
        <v>30</v>
      </c>
      <c r="H164" s="29">
        <v>32.68</v>
      </c>
      <c r="I164" s="15">
        <f t="shared" si="9"/>
        <v>15.74</v>
      </c>
      <c r="J164" s="3">
        <f t="shared" si="8"/>
        <v>36.272992708074142</v>
      </c>
    </row>
    <row r="165" spans="2:10" x14ac:dyDescent="0.25">
      <c r="B165" s="26" t="s">
        <v>4105</v>
      </c>
      <c r="C165" s="42">
        <f t="shared" si="10"/>
        <v>0.85495340479142434</v>
      </c>
      <c r="D165" s="15">
        <v>0.9</v>
      </c>
      <c r="E165" s="15">
        <v>1</v>
      </c>
      <c r="F165" s="29">
        <v>-11.18</v>
      </c>
      <c r="G165" s="15">
        <v>30</v>
      </c>
      <c r="H165" s="29">
        <v>31.02</v>
      </c>
      <c r="I165" s="15">
        <f t="shared" si="9"/>
        <v>18.82</v>
      </c>
      <c r="J165" s="3">
        <f t="shared" si="8"/>
        <v>36.282679063156294</v>
      </c>
    </row>
    <row r="166" spans="2:10" x14ac:dyDescent="0.25">
      <c r="B166" s="26" t="s">
        <v>4106</v>
      </c>
      <c r="C166" s="42">
        <f t="shared" si="10"/>
        <v>0.86582666284379795</v>
      </c>
      <c r="D166" s="15">
        <v>0.9</v>
      </c>
      <c r="E166" s="15">
        <v>1</v>
      </c>
      <c r="F166" s="29">
        <v>-11.19</v>
      </c>
      <c r="G166" s="15">
        <v>30</v>
      </c>
      <c r="H166" s="29">
        <v>32.549999999999997</v>
      </c>
      <c r="I166" s="15">
        <f t="shared" si="9"/>
        <v>18.810000000000002</v>
      </c>
      <c r="J166" s="3">
        <f t="shared" si="8"/>
        <v>37.594129860923765</v>
      </c>
    </row>
    <row r="167" spans="2:10" x14ac:dyDescent="0.25">
      <c r="B167" s="26" t="s">
        <v>4107</v>
      </c>
      <c r="C167" s="42">
        <f t="shared" si="10"/>
        <v>0.89894111453875347</v>
      </c>
      <c r="D167" s="15">
        <v>0.9</v>
      </c>
      <c r="E167" s="15">
        <v>1</v>
      </c>
      <c r="F167" s="29">
        <v>-13.67</v>
      </c>
      <c r="G167" s="15">
        <v>30</v>
      </c>
      <c r="H167" s="29">
        <v>33.51</v>
      </c>
      <c r="I167" s="15">
        <f t="shared" si="9"/>
        <v>16.329999999999998</v>
      </c>
      <c r="J167" s="3">
        <f t="shared" si="8"/>
        <v>37.277191417809355</v>
      </c>
    </row>
    <row r="168" spans="2:10" x14ac:dyDescent="0.25">
      <c r="B168" s="26" t="s">
        <v>4108</v>
      </c>
      <c r="C168" s="42">
        <f t="shared" si="10"/>
        <v>0.97061021113858392</v>
      </c>
      <c r="D168" s="15">
        <v>0.9</v>
      </c>
      <c r="E168" s="15">
        <v>1</v>
      </c>
      <c r="F168" s="29">
        <v>-23.97</v>
      </c>
      <c r="G168" s="15">
        <v>30</v>
      </c>
      <c r="H168" s="29">
        <v>24.32</v>
      </c>
      <c r="I168" s="15">
        <f t="shared" si="9"/>
        <v>6.0300000000000011</v>
      </c>
      <c r="J168" s="3">
        <f t="shared" si="8"/>
        <v>25.056402375440893</v>
      </c>
    </row>
    <row r="169" spans="2:10" x14ac:dyDescent="0.25">
      <c r="B169" s="26" t="s">
        <v>4109</v>
      </c>
      <c r="C169" s="42">
        <f t="shared" si="10"/>
        <v>0.96126232763472741</v>
      </c>
      <c r="D169" s="15">
        <v>0.9</v>
      </c>
      <c r="E169" s="15">
        <v>1</v>
      </c>
      <c r="F169" s="29">
        <v>-23.23</v>
      </c>
      <c r="G169" s="15">
        <v>30</v>
      </c>
      <c r="H169" s="29">
        <v>23.61</v>
      </c>
      <c r="I169" s="15">
        <f t="shared" si="9"/>
        <v>6.77</v>
      </c>
      <c r="J169" s="3">
        <f t="shared" si="8"/>
        <v>24.561453540049293</v>
      </c>
    </row>
    <row r="170" spans="2:10" x14ac:dyDescent="0.25">
      <c r="B170" s="26" t="s">
        <v>4110</v>
      </c>
      <c r="C170" s="42">
        <f t="shared" si="10"/>
        <v>0.96861800221454541</v>
      </c>
      <c r="D170" s="15">
        <v>0.9</v>
      </c>
      <c r="E170" s="15">
        <v>1</v>
      </c>
      <c r="F170" s="29">
        <v>-23.98</v>
      </c>
      <c r="G170" s="15">
        <v>30</v>
      </c>
      <c r="H170" s="29">
        <v>23.46</v>
      </c>
      <c r="I170" s="15">
        <f t="shared" si="9"/>
        <v>6.02</v>
      </c>
      <c r="J170" s="3">
        <f t="shared" si="8"/>
        <v>24.220074318630818</v>
      </c>
    </row>
    <row r="171" spans="2:10" x14ac:dyDescent="0.25">
      <c r="B171" s="26" t="s">
        <v>4111</v>
      </c>
      <c r="C171" s="42">
        <f t="shared" si="10"/>
        <v>0.97752275488270701</v>
      </c>
      <c r="D171" s="15">
        <v>0.9</v>
      </c>
      <c r="E171" s="15">
        <v>1</v>
      </c>
      <c r="F171" s="29">
        <v>-25.02</v>
      </c>
      <c r="G171" s="15">
        <v>30</v>
      </c>
      <c r="H171" s="29">
        <v>23.09</v>
      </c>
      <c r="I171" s="15">
        <f t="shared" si="9"/>
        <v>4.9800000000000004</v>
      </c>
      <c r="J171" s="3">
        <f t="shared" si="8"/>
        <v>23.620933512458816</v>
      </c>
    </row>
    <row r="172" spans="2:10" x14ac:dyDescent="0.25">
      <c r="B172" s="26" t="s">
        <v>4112</v>
      </c>
      <c r="C172" s="42">
        <f t="shared" si="10"/>
        <v>0.98661896974140384</v>
      </c>
      <c r="D172" s="15">
        <v>0.9</v>
      </c>
      <c r="E172" s="15">
        <v>1</v>
      </c>
      <c r="F172" s="29">
        <v>-26.49</v>
      </c>
      <c r="G172" s="15">
        <v>30</v>
      </c>
      <c r="H172" s="29">
        <v>21.24</v>
      </c>
      <c r="I172" s="15">
        <f t="shared" si="9"/>
        <v>3.5100000000000016</v>
      </c>
      <c r="J172" s="3">
        <f t="shared" si="8"/>
        <v>21.528067725645975</v>
      </c>
    </row>
    <row r="173" spans="2:10" x14ac:dyDescent="0.25">
      <c r="B173" s="26" t="s">
        <v>4113</v>
      </c>
      <c r="C173" s="42">
        <f t="shared" si="10"/>
        <v>0.93632917756904455</v>
      </c>
      <c r="D173" s="15">
        <v>0.9</v>
      </c>
      <c r="E173" s="15">
        <v>1</v>
      </c>
      <c r="F173" s="29">
        <v>-24.6</v>
      </c>
      <c r="G173" s="15">
        <v>30</v>
      </c>
      <c r="H173" s="29">
        <v>14.4</v>
      </c>
      <c r="I173" s="15">
        <f t="shared" si="9"/>
        <v>5.3999999999999986</v>
      </c>
      <c r="J173" s="3">
        <f t="shared" si="8"/>
        <v>15.379206741571556</v>
      </c>
    </row>
    <row r="174" spans="2:10" x14ac:dyDescent="0.25">
      <c r="B174" s="26" t="s">
        <v>4114</v>
      </c>
      <c r="C174" s="42">
        <f t="shared" si="10"/>
        <v>0.9594123870681911</v>
      </c>
      <c r="D174" s="15">
        <v>0.9</v>
      </c>
      <c r="E174" s="15">
        <v>1</v>
      </c>
      <c r="F174" s="29">
        <v>-26.17</v>
      </c>
      <c r="G174" s="15">
        <v>30</v>
      </c>
      <c r="H174" s="29">
        <v>13.03</v>
      </c>
      <c r="I174" s="15">
        <f t="shared" si="9"/>
        <v>3.8299999999999983</v>
      </c>
      <c r="J174" s="3">
        <f t="shared" si="8"/>
        <v>13.581229693956287</v>
      </c>
    </row>
    <row r="175" spans="2:10" x14ac:dyDescent="0.25">
      <c r="B175" s="26" t="s">
        <v>4115</v>
      </c>
      <c r="C175" s="42">
        <f t="shared" si="10"/>
        <v>0.95560494797257645</v>
      </c>
      <c r="D175" s="15">
        <v>0.9</v>
      </c>
      <c r="E175" s="15">
        <v>1</v>
      </c>
      <c r="F175" s="29">
        <v>-25.97</v>
      </c>
      <c r="G175" s="15">
        <v>30</v>
      </c>
      <c r="H175" s="29">
        <v>13.07</v>
      </c>
      <c r="I175" s="15">
        <f t="shared" si="9"/>
        <v>4.0300000000000011</v>
      </c>
      <c r="J175" s="3">
        <f t="shared" si="8"/>
        <v>13.677200005849151</v>
      </c>
    </row>
    <row r="176" spans="2:10" x14ac:dyDescent="0.25">
      <c r="B176" s="26" t="s">
        <v>4116</v>
      </c>
      <c r="C176" s="42">
        <f t="shared" si="10"/>
        <v>0.96417847659439337</v>
      </c>
      <c r="D176" s="15">
        <v>0.9</v>
      </c>
      <c r="E176" s="15">
        <v>1</v>
      </c>
      <c r="F176" s="29">
        <v>-25.59</v>
      </c>
      <c r="G176" s="15">
        <v>30</v>
      </c>
      <c r="H176" s="29">
        <v>16.03</v>
      </c>
      <c r="I176" s="15">
        <f t="shared" si="9"/>
        <v>4.41</v>
      </c>
      <c r="J176" s="3">
        <f t="shared" si="8"/>
        <v>16.625552622394242</v>
      </c>
    </row>
    <row r="177" spans="2:10" x14ac:dyDescent="0.25">
      <c r="B177" s="26" t="s">
        <v>4117</v>
      </c>
      <c r="C177" s="42">
        <f t="shared" si="10"/>
        <v>0.91501016794559131</v>
      </c>
      <c r="D177" s="15">
        <v>0.9</v>
      </c>
      <c r="E177" s="15">
        <v>1</v>
      </c>
      <c r="F177" s="29">
        <v>-23.36</v>
      </c>
      <c r="G177" s="15">
        <v>30</v>
      </c>
      <c r="H177" s="29">
        <v>15.06</v>
      </c>
      <c r="I177" s="15">
        <f t="shared" si="9"/>
        <v>6.6400000000000006</v>
      </c>
      <c r="J177" s="3">
        <f t="shared" si="8"/>
        <v>16.458833494509872</v>
      </c>
    </row>
    <row r="178" spans="2:10" x14ac:dyDescent="0.25">
      <c r="B178" s="26" t="s">
        <v>4118</v>
      </c>
      <c r="C178" s="42">
        <f t="shared" si="10"/>
        <v>0.89694962791615496</v>
      </c>
      <c r="D178" s="15">
        <v>0.9</v>
      </c>
      <c r="E178" s="15">
        <v>1</v>
      </c>
      <c r="F178" s="29">
        <v>-22.68</v>
      </c>
      <c r="G178" s="15">
        <v>30</v>
      </c>
      <c r="H178" s="29">
        <v>14.85</v>
      </c>
      <c r="I178" s="15">
        <f t="shared" si="9"/>
        <v>7.32</v>
      </c>
      <c r="J178" s="3">
        <f t="shared" si="8"/>
        <v>16.55611367441043</v>
      </c>
    </row>
    <row r="179" spans="2:10" x14ac:dyDescent="0.25">
      <c r="B179" s="26" t="s">
        <v>4119</v>
      </c>
      <c r="C179" s="42">
        <f t="shared" si="10"/>
        <v>0.91942109304764141</v>
      </c>
      <c r="D179" s="15">
        <v>0.9</v>
      </c>
      <c r="E179" s="15">
        <v>1</v>
      </c>
      <c r="F179" s="29">
        <v>-24.11</v>
      </c>
      <c r="G179" s="15">
        <v>30</v>
      </c>
      <c r="H179" s="29">
        <v>13.77</v>
      </c>
      <c r="I179" s="15">
        <f t="shared" si="9"/>
        <v>5.8900000000000006</v>
      </c>
      <c r="J179" s="3">
        <f t="shared" si="8"/>
        <v>14.976815415835237</v>
      </c>
    </row>
    <row r="180" spans="2:10" x14ac:dyDescent="0.25">
      <c r="B180" s="26" t="s">
        <v>4120</v>
      </c>
      <c r="C180" s="42">
        <f t="shared" si="10"/>
        <v>0.92674529085338264</v>
      </c>
      <c r="D180" s="15">
        <v>0.9</v>
      </c>
      <c r="E180" s="15">
        <v>1</v>
      </c>
      <c r="F180" s="29">
        <v>-24.13</v>
      </c>
      <c r="G180" s="15">
        <v>30</v>
      </c>
      <c r="H180" s="29">
        <v>14.48</v>
      </c>
      <c r="I180" s="15">
        <f t="shared" si="9"/>
        <v>5.870000000000001</v>
      </c>
      <c r="J180" s="3">
        <f t="shared" si="8"/>
        <v>15.624573594181699</v>
      </c>
    </row>
    <row r="181" spans="2:10" x14ac:dyDescent="0.25">
      <c r="B181" s="26" t="s">
        <v>4121</v>
      </c>
      <c r="C181" s="42">
        <f t="shared" si="10"/>
        <v>0.94772315379393512</v>
      </c>
      <c r="D181" s="15">
        <v>0.9</v>
      </c>
      <c r="E181" s="15">
        <v>1</v>
      </c>
      <c r="F181" s="29">
        <v>-25.66</v>
      </c>
      <c r="G181" s="15">
        <v>30</v>
      </c>
      <c r="H181" s="29">
        <v>12.89</v>
      </c>
      <c r="I181" s="15">
        <f t="shared" si="9"/>
        <v>4.34</v>
      </c>
      <c r="J181" s="3">
        <f t="shared" si="8"/>
        <v>13.601018344227024</v>
      </c>
    </row>
    <row r="182" spans="2:10" x14ac:dyDescent="0.25">
      <c r="B182" s="26" t="s">
        <v>4122</v>
      </c>
      <c r="C182" s="42">
        <f t="shared" si="10"/>
        <v>0.94510270122890461</v>
      </c>
      <c r="D182" s="15">
        <v>0.9</v>
      </c>
      <c r="E182" s="15">
        <v>1</v>
      </c>
      <c r="F182" s="29">
        <v>-24.34</v>
      </c>
      <c r="G182" s="15">
        <v>30</v>
      </c>
      <c r="H182" s="29">
        <v>16.37</v>
      </c>
      <c r="I182" s="15">
        <f t="shared" si="9"/>
        <v>5.66</v>
      </c>
      <c r="J182" s="3">
        <f t="shared" si="8"/>
        <v>17.320868915848305</v>
      </c>
    </row>
    <row r="183" spans="2:10" x14ac:dyDescent="0.25">
      <c r="B183" s="26" t="s">
        <v>4123</v>
      </c>
      <c r="C183" s="42">
        <f t="shared" si="10"/>
        <v>0.9429366341563119</v>
      </c>
      <c r="D183" s="15">
        <v>0.9</v>
      </c>
      <c r="E183" s="15">
        <v>1</v>
      </c>
      <c r="F183" s="29">
        <v>-25.42</v>
      </c>
      <c r="G183" s="15">
        <v>30</v>
      </c>
      <c r="H183" s="29">
        <v>12.97</v>
      </c>
      <c r="I183" s="15">
        <f t="shared" si="9"/>
        <v>4.5799999999999983</v>
      </c>
      <c r="J183" s="3">
        <f t="shared" si="8"/>
        <v>13.754900944754201</v>
      </c>
    </row>
    <row r="184" spans="2:10" x14ac:dyDescent="0.25">
      <c r="B184" s="26" t="s">
        <v>4124</v>
      </c>
      <c r="C184" s="42">
        <f t="shared" si="10"/>
        <v>0.90089307228673976</v>
      </c>
      <c r="D184" s="15">
        <v>0.9</v>
      </c>
      <c r="E184" s="15">
        <v>1</v>
      </c>
      <c r="F184" s="29">
        <v>-25.37</v>
      </c>
      <c r="G184" s="15">
        <v>30</v>
      </c>
      <c r="H184" s="29">
        <v>9.61</v>
      </c>
      <c r="I184" s="15">
        <f t="shared" si="9"/>
        <v>4.629999999999999</v>
      </c>
      <c r="J184" s="3">
        <f t="shared" si="8"/>
        <v>10.667192695362731</v>
      </c>
    </row>
    <row r="185" spans="2:10" x14ac:dyDescent="0.25">
      <c r="B185" s="26" t="s">
        <v>4125</v>
      </c>
      <c r="C185" s="42">
        <f t="shared" si="10"/>
        <v>0.85826602017498421</v>
      </c>
      <c r="D185" s="15">
        <v>0.9</v>
      </c>
      <c r="E185" s="15">
        <v>1</v>
      </c>
      <c r="F185" s="29">
        <v>-22.98</v>
      </c>
      <c r="G185" s="15">
        <v>30</v>
      </c>
      <c r="H185" s="29">
        <v>11.74</v>
      </c>
      <c r="I185" s="15">
        <f t="shared" si="9"/>
        <v>7.02</v>
      </c>
      <c r="J185" s="3">
        <f t="shared" si="8"/>
        <v>13.678742632274357</v>
      </c>
    </row>
    <row r="186" spans="2:10" x14ac:dyDescent="0.25">
      <c r="B186" s="26" t="s">
        <v>4126</v>
      </c>
      <c r="C186" s="42">
        <f t="shared" si="10"/>
        <v>0.83224631876494459</v>
      </c>
      <c r="D186" s="15">
        <v>0.9</v>
      </c>
      <c r="E186" s="15">
        <v>1</v>
      </c>
      <c r="F186" s="29">
        <v>-21.3</v>
      </c>
      <c r="G186" s="15">
        <v>30</v>
      </c>
      <c r="H186" s="29">
        <v>13.06</v>
      </c>
      <c r="I186" s="15">
        <f t="shared" si="9"/>
        <v>8.6999999999999993</v>
      </c>
      <c r="J186" s="3">
        <f t="shared" si="8"/>
        <v>15.692469531593808</v>
      </c>
    </row>
    <row r="187" spans="2:10" x14ac:dyDescent="0.25">
      <c r="B187" s="26" t="s">
        <v>4127</v>
      </c>
      <c r="C187" s="42">
        <f t="shared" si="10"/>
        <v>0.86681604647553367</v>
      </c>
      <c r="D187" s="15">
        <v>0.9</v>
      </c>
      <c r="E187" s="15">
        <v>1</v>
      </c>
      <c r="F187" s="29">
        <v>-22.24</v>
      </c>
      <c r="G187" s="15">
        <v>30</v>
      </c>
      <c r="H187" s="29">
        <v>13.49</v>
      </c>
      <c r="I187" s="15">
        <f t="shared" si="9"/>
        <v>7.7600000000000016</v>
      </c>
      <c r="J187" s="3">
        <f t="shared" si="8"/>
        <v>15.562702207521676</v>
      </c>
    </row>
    <row r="188" spans="2:10" x14ac:dyDescent="0.25">
      <c r="B188" s="26" t="s">
        <v>4128</v>
      </c>
      <c r="C188" s="42">
        <f t="shared" si="10"/>
        <v>0.84708243755921164</v>
      </c>
      <c r="D188" s="15">
        <v>0.9</v>
      </c>
      <c r="E188" s="15">
        <v>1</v>
      </c>
      <c r="F188" s="29">
        <v>-19.88</v>
      </c>
      <c r="G188" s="15">
        <v>30</v>
      </c>
      <c r="H188" s="29">
        <v>16.13</v>
      </c>
      <c r="I188" s="15">
        <f t="shared" si="9"/>
        <v>10.120000000000001</v>
      </c>
      <c r="J188" s="3">
        <f t="shared" si="8"/>
        <v>19.041830269173182</v>
      </c>
    </row>
    <row r="189" spans="2:10" x14ac:dyDescent="0.25">
      <c r="B189" s="26" t="s">
        <v>4129</v>
      </c>
      <c r="C189" s="42">
        <f t="shared" si="10"/>
        <v>0.87415727612153782</v>
      </c>
      <c r="D189" s="15">
        <v>0.9</v>
      </c>
      <c r="E189" s="15">
        <v>1</v>
      </c>
      <c r="F189" s="29">
        <v>-21.05</v>
      </c>
      <c r="G189" s="15">
        <v>30</v>
      </c>
      <c r="H189" s="29">
        <v>16.11</v>
      </c>
      <c r="I189" s="15">
        <f t="shared" si="9"/>
        <v>8.9499999999999993</v>
      </c>
      <c r="J189" s="3">
        <f t="shared" si="8"/>
        <v>18.429177952366729</v>
      </c>
    </row>
    <row r="190" spans="2:10" x14ac:dyDescent="0.25">
      <c r="B190" s="26" t="s">
        <v>4130</v>
      </c>
      <c r="C190" s="42">
        <f t="shared" si="10"/>
        <v>0.83762176527143772</v>
      </c>
      <c r="D190" s="15">
        <v>0.9</v>
      </c>
      <c r="E190" s="15">
        <v>1</v>
      </c>
      <c r="F190" s="29">
        <v>-20.27</v>
      </c>
      <c r="G190" s="15">
        <v>30</v>
      </c>
      <c r="H190" s="29">
        <v>14.92</v>
      </c>
      <c r="I190" s="15">
        <f t="shared" si="9"/>
        <v>9.73</v>
      </c>
      <c r="J190" s="3">
        <f t="shared" si="8"/>
        <v>17.812335613276549</v>
      </c>
    </row>
    <row r="191" spans="2:10" x14ac:dyDescent="0.25">
      <c r="B191" s="26" t="s">
        <v>4131</v>
      </c>
      <c r="C191" s="42">
        <f t="shared" si="10"/>
        <v>0.84426941791236243</v>
      </c>
      <c r="D191" s="15">
        <v>0.9</v>
      </c>
      <c r="E191" s="15">
        <v>1</v>
      </c>
      <c r="F191" s="29">
        <v>-19.12</v>
      </c>
      <c r="G191" s="15">
        <v>30</v>
      </c>
      <c r="H191" s="29">
        <v>17.14</v>
      </c>
      <c r="I191" s="15">
        <f t="shared" si="9"/>
        <v>10.879999999999999</v>
      </c>
      <c r="J191" s="3">
        <f t="shared" si="8"/>
        <v>20.301576293480267</v>
      </c>
    </row>
    <row r="192" spans="2:10" x14ac:dyDescent="0.25">
      <c r="B192" s="26" t="s">
        <v>4132</v>
      </c>
      <c r="C192" s="42">
        <f t="shared" si="10"/>
        <v>0.87050668456673908</v>
      </c>
      <c r="D192" s="15">
        <v>0.9</v>
      </c>
      <c r="E192" s="15">
        <v>1</v>
      </c>
      <c r="F192" s="29">
        <v>-23.47</v>
      </c>
      <c r="G192" s="15">
        <v>30</v>
      </c>
      <c r="H192" s="29">
        <v>11.55</v>
      </c>
      <c r="I192" s="15">
        <f t="shared" si="9"/>
        <v>6.5300000000000011</v>
      </c>
      <c r="J192" s="3">
        <f t="shared" si="8"/>
        <v>13.268134759641237</v>
      </c>
    </row>
    <row r="193" spans="2:10" x14ac:dyDescent="0.25">
      <c r="B193" s="26" t="s">
        <v>4133</v>
      </c>
      <c r="C193" s="42">
        <f t="shared" si="10"/>
        <v>0.84545593990730816</v>
      </c>
      <c r="D193" s="15">
        <v>0.9</v>
      </c>
      <c r="E193" s="15">
        <v>1</v>
      </c>
      <c r="F193" s="29">
        <v>-22.3</v>
      </c>
      <c r="G193" s="15">
        <v>30</v>
      </c>
      <c r="H193" s="29">
        <v>12.19</v>
      </c>
      <c r="I193" s="15">
        <f t="shared" si="9"/>
        <v>7.6999999999999993</v>
      </c>
      <c r="J193" s="3">
        <f t="shared" si="8"/>
        <v>14.418255789102924</v>
      </c>
    </row>
    <row r="194" spans="2:10" x14ac:dyDescent="0.25">
      <c r="B194" s="26" t="s">
        <v>4134</v>
      </c>
      <c r="C194" s="42">
        <f t="shared" si="10"/>
        <v>0.81212918242757715</v>
      </c>
      <c r="D194" s="15">
        <v>0.9</v>
      </c>
      <c r="E194" s="15">
        <v>1</v>
      </c>
      <c r="F194" s="29">
        <v>-20.89</v>
      </c>
      <c r="G194" s="15">
        <v>30</v>
      </c>
      <c r="H194" s="29">
        <v>12.68</v>
      </c>
      <c r="I194" s="15">
        <f t="shared" si="9"/>
        <v>9.11</v>
      </c>
      <c r="J194" s="3">
        <f t="shared" si="8"/>
        <v>15.613279604234339</v>
      </c>
    </row>
    <row r="195" spans="2:10" x14ac:dyDescent="0.25">
      <c r="B195" s="26" t="s">
        <v>4135</v>
      </c>
      <c r="C195" s="42">
        <f t="shared" si="10"/>
        <v>0.86021327465844089</v>
      </c>
      <c r="D195" s="15">
        <v>0.9</v>
      </c>
      <c r="E195" s="15">
        <v>1</v>
      </c>
      <c r="F195" s="29">
        <v>-22.59</v>
      </c>
      <c r="G195" s="15">
        <v>30</v>
      </c>
      <c r="H195" s="29">
        <v>12.5</v>
      </c>
      <c r="I195" s="15">
        <f t="shared" si="9"/>
        <v>7.41</v>
      </c>
      <c r="J195" s="3">
        <f t="shared" si="8"/>
        <v>14.531280053732361</v>
      </c>
    </row>
    <row r="196" spans="2:10" x14ac:dyDescent="0.25">
      <c r="B196" s="26" t="s">
        <v>4136</v>
      </c>
      <c r="C196" s="42">
        <f t="shared" si="10"/>
        <v>0.87519601244910306</v>
      </c>
      <c r="D196" s="15">
        <v>0.9</v>
      </c>
      <c r="E196" s="15">
        <v>1</v>
      </c>
      <c r="F196" s="29">
        <v>-24.08</v>
      </c>
      <c r="G196" s="15">
        <v>30</v>
      </c>
      <c r="H196" s="29">
        <v>10.71</v>
      </c>
      <c r="I196" s="15">
        <f t="shared" si="9"/>
        <v>5.9200000000000017</v>
      </c>
      <c r="J196" s="3">
        <f t="shared" ref="J196:J259" si="11">SQRT((H196)^2+(I196)^2)</f>
        <v>12.237258679949527</v>
      </c>
    </row>
    <row r="197" spans="2:10" x14ac:dyDescent="0.25">
      <c r="B197" s="26" t="s">
        <v>4137</v>
      </c>
      <c r="C197" s="42">
        <f t="shared" si="10"/>
        <v>0.8768236054298606</v>
      </c>
      <c r="D197" s="15">
        <v>0.9</v>
      </c>
      <c r="E197" s="15">
        <v>1</v>
      </c>
      <c r="F197" s="29">
        <v>-24.16</v>
      </c>
      <c r="G197" s="15">
        <v>30</v>
      </c>
      <c r="H197" s="29">
        <v>10.65</v>
      </c>
      <c r="I197" s="15">
        <f t="shared" si="9"/>
        <v>5.84</v>
      </c>
      <c r="J197" s="3">
        <f t="shared" si="11"/>
        <v>12.146114605090798</v>
      </c>
    </row>
    <row r="198" spans="2:10" x14ac:dyDescent="0.25">
      <c r="B198" s="26" t="s">
        <v>4138</v>
      </c>
      <c r="C198" s="42">
        <f t="shared" si="10"/>
        <v>0.88594559121723526</v>
      </c>
      <c r="D198" s="15">
        <v>0.9</v>
      </c>
      <c r="E198" s="15">
        <v>1</v>
      </c>
      <c r="F198" s="29">
        <v>-24.43</v>
      </c>
      <c r="G198" s="15">
        <v>30</v>
      </c>
      <c r="H198" s="29">
        <v>10.64</v>
      </c>
      <c r="I198" s="15">
        <f t="shared" si="9"/>
        <v>5.57</v>
      </c>
      <c r="J198" s="3">
        <f t="shared" si="11"/>
        <v>12.009766858686309</v>
      </c>
    </row>
    <row r="199" spans="2:10" x14ac:dyDescent="0.25">
      <c r="B199" s="26" t="s">
        <v>4139</v>
      </c>
      <c r="C199" s="42">
        <f t="shared" si="10"/>
        <v>0.89351668372093029</v>
      </c>
      <c r="D199" s="15">
        <v>0.9</v>
      </c>
      <c r="E199" s="15">
        <v>1</v>
      </c>
      <c r="F199" s="29">
        <v>-24.07</v>
      </c>
      <c r="G199" s="15">
        <v>30</v>
      </c>
      <c r="H199" s="29">
        <v>11.8</v>
      </c>
      <c r="I199" s="15">
        <f t="shared" si="9"/>
        <v>5.93</v>
      </c>
      <c r="J199" s="3">
        <f t="shared" si="11"/>
        <v>13.206244734972922</v>
      </c>
    </row>
    <row r="200" spans="2:10" x14ac:dyDescent="0.25">
      <c r="B200" s="26" t="s">
        <v>4140</v>
      </c>
      <c r="C200" s="42">
        <f t="shared" si="10"/>
        <v>0.89412944579451392</v>
      </c>
      <c r="D200" s="15">
        <v>0.9</v>
      </c>
      <c r="E200" s="15">
        <v>1</v>
      </c>
      <c r="F200" s="29">
        <v>-23.98</v>
      </c>
      <c r="G200" s="15">
        <v>30</v>
      </c>
      <c r="H200" s="29">
        <v>12.02</v>
      </c>
      <c r="I200" s="15">
        <f t="shared" si="9"/>
        <v>6.02</v>
      </c>
      <c r="J200" s="3">
        <f t="shared" si="11"/>
        <v>13.44324365620143</v>
      </c>
    </row>
    <row r="201" spans="2:10" x14ac:dyDescent="0.25">
      <c r="B201" s="26" t="s">
        <v>4141</v>
      </c>
      <c r="C201" s="42">
        <f t="shared" si="10"/>
        <v>0.87296108799875172</v>
      </c>
      <c r="D201" s="15">
        <v>0.9</v>
      </c>
      <c r="E201" s="15">
        <v>1</v>
      </c>
      <c r="F201" s="29">
        <v>-23.06</v>
      </c>
      <c r="G201" s="15">
        <v>30</v>
      </c>
      <c r="H201" s="29">
        <v>12.42</v>
      </c>
      <c r="I201" s="15">
        <f t="shared" si="9"/>
        <v>6.9400000000000013</v>
      </c>
      <c r="J201" s="3">
        <f t="shared" si="11"/>
        <v>14.227438279606066</v>
      </c>
    </row>
    <row r="202" spans="2:10" x14ac:dyDescent="0.25">
      <c r="B202" s="26" t="s">
        <v>4142</v>
      </c>
      <c r="C202" s="42">
        <f t="shared" si="10"/>
        <v>0.777953627546208</v>
      </c>
      <c r="D202" s="15">
        <v>0.9</v>
      </c>
      <c r="E202" s="15">
        <v>1</v>
      </c>
      <c r="F202" s="29">
        <v>-20.51</v>
      </c>
      <c r="G202" s="15">
        <v>30</v>
      </c>
      <c r="H202" s="29">
        <v>11.75</v>
      </c>
      <c r="I202" s="15">
        <f t="shared" si="9"/>
        <v>9.4899999999999984</v>
      </c>
      <c r="J202" s="3">
        <f t="shared" si="11"/>
        <v>15.103728016618943</v>
      </c>
    </row>
    <row r="203" spans="2:10" x14ac:dyDescent="0.25">
      <c r="B203" s="26" t="s">
        <v>4143</v>
      </c>
      <c r="C203" s="42">
        <f t="shared" si="10"/>
        <v>0.79493150228517384</v>
      </c>
      <c r="D203" s="15">
        <v>0.9</v>
      </c>
      <c r="E203" s="15">
        <v>1</v>
      </c>
      <c r="F203" s="29">
        <v>-22.2</v>
      </c>
      <c r="G203" s="15">
        <v>30</v>
      </c>
      <c r="H203" s="29">
        <v>10.220000000000001</v>
      </c>
      <c r="I203" s="15">
        <f t="shared" si="9"/>
        <v>7.8000000000000007</v>
      </c>
      <c r="J203" s="3">
        <f t="shared" si="11"/>
        <v>12.85645363232023</v>
      </c>
    </row>
    <row r="204" spans="2:10" x14ac:dyDescent="0.25">
      <c r="B204" s="26" t="s">
        <v>4144</v>
      </c>
      <c r="C204" s="42">
        <f t="shared" si="10"/>
        <v>0.75018177843789957</v>
      </c>
      <c r="D204" s="15">
        <v>0.9</v>
      </c>
      <c r="E204" s="15">
        <v>1</v>
      </c>
      <c r="F204" s="29">
        <v>-23.83</v>
      </c>
      <c r="G204" s="15">
        <v>30</v>
      </c>
      <c r="H204" s="29">
        <v>7</v>
      </c>
      <c r="I204" s="15">
        <f t="shared" ref="I204:I267" si="12">F204+G204</f>
        <v>6.1700000000000017</v>
      </c>
      <c r="J204" s="3">
        <f t="shared" si="11"/>
        <v>9.3310717498045221</v>
      </c>
    </row>
    <row r="205" spans="2:10" x14ac:dyDescent="0.25">
      <c r="B205" s="26" t="s">
        <v>4145</v>
      </c>
      <c r="C205" s="42">
        <f t="shared" si="10"/>
        <v>0.74831007331868715</v>
      </c>
      <c r="D205" s="15">
        <v>0.9</v>
      </c>
      <c r="E205" s="15">
        <v>1</v>
      </c>
      <c r="F205" s="29">
        <v>-23.91</v>
      </c>
      <c r="G205" s="15">
        <v>30</v>
      </c>
      <c r="H205" s="29">
        <v>6.87</v>
      </c>
      <c r="I205" s="15">
        <f t="shared" si="12"/>
        <v>6.09</v>
      </c>
      <c r="J205" s="3">
        <f t="shared" si="11"/>
        <v>9.1806862488596135</v>
      </c>
    </row>
    <row r="206" spans="2:10" x14ac:dyDescent="0.25">
      <c r="B206" s="26" t="s">
        <v>4146</v>
      </c>
      <c r="C206" s="42">
        <f t="shared" si="10"/>
        <v>0.7264231084827264</v>
      </c>
      <c r="D206" s="15">
        <v>0.9</v>
      </c>
      <c r="E206" s="15">
        <v>1</v>
      </c>
      <c r="F206" s="29">
        <v>-23.86</v>
      </c>
      <c r="G206" s="15">
        <v>30</v>
      </c>
      <c r="H206" s="29">
        <v>6.49</v>
      </c>
      <c r="I206" s="15">
        <f t="shared" si="12"/>
        <v>6.1400000000000006</v>
      </c>
      <c r="J206" s="3">
        <f t="shared" si="11"/>
        <v>8.9341871482524926</v>
      </c>
    </row>
    <row r="207" spans="2:10" x14ac:dyDescent="0.25">
      <c r="B207" s="26" t="s">
        <v>4147</v>
      </c>
      <c r="C207" s="42">
        <f t="shared" si="10"/>
        <v>0.7264231084827264</v>
      </c>
      <c r="D207" s="15">
        <v>0.9</v>
      </c>
      <c r="E207" s="15">
        <v>1</v>
      </c>
      <c r="F207" s="29">
        <v>-23.86</v>
      </c>
      <c r="G207" s="15">
        <v>30</v>
      </c>
      <c r="H207" s="29">
        <v>6.49</v>
      </c>
      <c r="I207" s="15">
        <f t="shared" si="12"/>
        <v>6.1400000000000006</v>
      </c>
      <c r="J207" s="3">
        <f t="shared" si="11"/>
        <v>8.9341871482524926</v>
      </c>
    </row>
    <row r="208" spans="2:10" x14ac:dyDescent="0.25">
      <c r="B208" s="26" t="s">
        <v>4148</v>
      </c>
      <c r="C208" s="42">
        <f t="shared" ref="C208:C271" si="13">H208/J208</f>
        <v>0.72497119513254815</v>
      </c>
      <c r="D208" s="15">
        <v>0.9</v>
      </c>
      <c r="E208" s="15">
        <v>1</v>
      </c>
      <c r="F208" s="29">
        <v>-23.91</v>
      </c>
      <c r="G208" s="15">
        <v>30</v>
      </c>
      <c r="H208" s="29">
        <v>6.41</v>
      </c>
      <c r="I208" s="15">
        <f t="shared" si="12"/>
        <v>6.09</v>
      </c>
      <c r="J208" s="3">
        <f t="shared" si="11"/>
        <v>8.8417305998316866</v>
      </c>
    </row>
    <row r="209" spans="2:10" x14ac:dyDescent="0.25">
      <c r="B209" s="26" t="s">
        <v>4149</v>
      </c>
      <c r="C209" s="42">
        <f t="shared" si="13"/>
        <v>0.70611295724443701</v>
      </c>
      <c r="D209" s="15">
        <v>0.9</v>
      </c>
      <c r="E209" s="15">
        <v>1</v>
      </c>
      <c r="F209" s="29">
        <v>-22.87</v>
      </c>
      <c r="G209" s="15">
        <v>30</v>
      </c>
      <c r="H209" s="29">
        <v>7.11</v>
      </c>
      <c r="I209" s="15">
        <f t="shared" si="12"/>
        <v>7.129999999999999</v>
      </c>
      <c r="J209" s="3">
        <f t="shared" si="11"/>
        <v>10.069210495366555</v>
      </c>
    </row>
    <row r="210" spans="2:10" x14ac:dyDescent="0.25">
      <c r="B210" s="26" t="s">
        <v>4150</v>
      </c>
      <c r="C210" s="42">
        <f t="shared" si="13"/>
        <v>0.67961674611978973</v>
      </c>
      <c r="D210" s="15">
        <v>0.9</v>
      </c>
      <c r="E210" s="15">
        <v>1</v>
      </c>
      <c r="F210" s="29">
        <v>-20.89</v>
      </c>
      <c r="G210" s="15">
        <v>30</v>
      </c>
      <c r="H210" s="29">
        <v>8.44</v>
      </c>
      <c r="I210" s="15">
        <f t="shared" si="12"/>
        <v>9.11</v>
      </c>
      <c r="J210" s="3">
        <f t="shared" si="11"/>
        <v>12.418764028678538</v>
      </c>
    </row>
    <row r="211" spans="2:10" x14ac:dyDescent="0.25">
      <c r="B211" s="26" t="s">
        <v>4151</v>
      </c>
      <c r="C211" s="42">
        <f t="shared" si="13"/>
        <v>0.69939439597090558</v>
      </c>
      <c r="D211" s="15">
        <v>0.9</v>
      </c>
      <c r="E211" s="15">
        <v>1</v>
      </c>
      <c r="F211" s="29">
        <v>-22.08</v>
      </c>
      <c r="G211" s="15">
        <v>30</v>
      </c>
      <c r="H211" s="29">
        <v>7.75</v>
      </c>
      <c r="I211" s="15">
        <f t="shared" si="12"/>
        <v>7.9200000000000017</v>
      </c>
      <c r="J211" s="3">
        <f t="shared" si="11"/>
        <v>11.081015296442832</v>
      </c>
    </row>
    <row r="212" spans="2:10" x14ac:dyDescent="0.25">
      <c r="B212" s="26" t="s">
        <v>4152</v>
      </c>
      <c r="C212" s="42">
        <f t="shared" si="13"/>
        <v>0.74255863402914413</v>
      </c>
      <c r="D212" s="15">
        <v>0.9</v>
      </c>
      <c r="E212" s="15">
        <v>1</v>
      </c>
      <c r="F212" s="29">
        <v>-24.11</v>
      </c>
      <c r="G212" s="15">
        <v>30</v>
      </c>
      <c r="H212" s="29">
        <v>6.53</v>
      </c>
      <c r="I212" s="15">
        <f t="shared" si="12"/>
        <v>5.8900000000000006</v>
      </c>
      <c r="J212" s="3">
        <f t="shared" si="11"/>
        <v>8.7939183530437663</v>
      </c>
    </row>
    <row r="213" spans="2:10" x14ac:dyDescent="0.25">
      <c r="B213" s="26" t="s">
        <v>4153</v>
      </c>
      <c r="C213" s="42">
        <f t="shared" si="13"/>
        <v>0.74086344594964404</v>
      </c>
      <c r="D213" s="15">
        <v>0.9</v>
      </c>
      <c r="E213" s="15">
        <v>1</v>
      </c>
      <c r="F213" s="29">
        <v>-24.08</v>
      </c>
      <c r="G213" s="15">
        <v>30</v>
      </c>
      <c r="H213" s="29">
        <v>6.53</v>
      </c>
      <c r="I213" s="15">
        <f t="shared" si="12"/>
        <v>5.9200000000000017</v>
      </c>
      <c r="J213" s="3">
        <f t="shared" si="11"/>
        <v>8.8140399363742397</v>
      </c>
    </row>
    <row r="214" spans="2:10" x14ac:dyDescent="0.25">
      <c r="B214" s="26" t="s">
        <v>4154</v>
      </c>
      <c r="C214" s="42">
        <f t="shared" si="13"/>
        <v>0.74081078971001535</v>
      </c>
      <c r="D214" s="15">
        <v>0.9</v>
      </c>
      <c r="E214" s="15">
        <v>1</v>
      </c>
      <c r="F214" s="29">
        <v>-24.07</v>
      </c>
      <c r="G214" s="15">
        <v>30</v>
      </c>
      <c r="H214" s="29">
        <v>6.54</v>
      </c>
      <c r="I214" s="15">
        <f t="shared" si="12"/>
        <v>5.93</v>
      </c>
      <c r="J214" s="3">
        <f t="shared" si="11"/>
        <v>8.8281651547759346</v>
      </c>
    </row>
    <row r="215" spans="2:10" x14ac:dyDescent="0.25">
      <c r="B215" s="26" t="s">
        <v>4155</v>
      </c>
      <c r="C215" s="42">
        <f t="shared" si="13"/>
        <v>0.74212065754096568</v>
      </c>
      <c r="D215" s="15">
        <v>0.9</v>
      </c>
      <c r="E215" s="15">
        <v>1</v>
      </c>
      <c r="F215" s="29">
        <v>-24.03</v>
      </c>
      <c r="G215" s="15">
        <v>30</v>
      </c>
      <c r="H215" s="29">
        <v>6.61</v>
      </c>
      <c r="I215" s="15">
        <f t="shared" si="12"/>
        <v>5.9699999999999989</v>
      </c>
      <c r="J215" s="3">
        <f t="shared" si="11"/>
        <v>8.9069074318755543</v>
      </c>
    </row>
    <row r="216" spans="2:10" x14ac:dyDescent="0.25">
      <c r="B216" s="26" t="s">
        <v>4156</v>
      </c>
      <c r="C216" s="42">
        <f t="shared" si="13"/>
        <v>0.9026729580740912</v>
      </c>
      <c r="D216" s="15">
        <v>0.9</v>
      </c>
      <c r="E216" s="15">
        <v>1</v>
      </c>
      <c r="F216" s="29">
        <v>-24.06</v>
      </c>
      <c r="G216" s="15">
        <v>30</v>
      </c>
      <c r="H216" s="29">
        <v>12.46</v>
      </c>
      <c r="I216" s="15">
        <f t="shared" si="12"/>
        <v>5.9400000000000013</v>
      </c>
      <c r="J216" s="3">
        <f t="shared" si="11"/>
        <v>13.803448844401171</v>
      </c>
    </row>
    <row r="217" spans="2:10" x14ac:dyDescent="0.25">
      <c r="B217" s="26" t="s">
        <v>4157</v>
      </c>
      <c r="C217" s="42">
        <f t="shared" si="13"/>
        <v>0.86904511273168283</v>
      </c>
      <c r="D217" s="15">
        <v>0.9</v>
      </c>
      <c r="E217" s="15">
        <v>1</v>
      </c>
      <c r="F217" s="29">
        <v>-21.66</v>
      </c>
      <c r="G217" s="15">
        <v>30</v>
      </c>
      <c r="H217" s="29">
        <v>14.65</v>
      </c>
      <c r="I217" s="15">
        <f t="shared" si="12"/>
        <v>8.34</v>
      </c>
      <c r="J217" s="3">
        <f t="shared" si="11"/>
        <v>16.857582863506856</v>
      </c>
    </row>
    <row r="218" spans="2:10" x14ac:dyDescent="0.25">
      <c r="B218" s="26" t="s">
        <v>4158</v>
      </c>
      <c r="C218" s="42">
        <f t="shared" si="13"/>
        <v>0.84426786156114675</v>
      </c>
      <c r="D218" s="15">
        <v>0.9</v>
      </c>
      <c r="E218" s="15">
        <v>1</v>
      </c>
      <c r="F218" s="29">
        <v>-20.91</v>
      </c>
      <c r="G218" s="15">
        <v>30</v>
      </c>
      <c r="H218" s="29">
        <v>14.32</v>
      </c>
      <c r="I218" s="15">
        <f t="shared" si="12"/>
        <v>9.09</v>
      </c>
      <c r="J218" s="3">
        <f t="shared" si="11"/>
        <v>16.961441566093374</v>
      </c>
    </row>
    <row r="219" spans="2:10" x14ac:dyDescent="0.25">
      <c r="B219" s="26" t="s">
        <v>4159</v>
      </c>
      <c r="C219" s="42">
        <f t="shared" si="13"/>
        <v>0.8647981167183989</v>
      </c>
      <c r="D219" s="15">
        <v>0.9</v>
      </c>
      <c r="E219" s="15">
        <v>1</v>
      </c>
      <c r="F219" s="29">
        <v>-22.33</v>
      </c>
      <c r="G219" s="15">
        <v>30</v>
      </c>
      <c r="H219" s="29">
        <v>13.21</v>
      </c>
      <c r="I219" s="15">
        <f t="shared" si="12"/>
        <v>7.6700000000000017</v>
      </c>
      <c r="J219" s="3">
        <f t="shared" si="11"/>
        <v>15.27524140562106</v>
      </c>
    </row>
    <row r="220" spans="2:10" x14ac:dyDescent="0.25">
      <c r="B220" s="26" t="s">
        <v>4160</v>
      </c>
      <c r="C220" s="42">
        <f t="shared" si="13"/>
        <v>0.89821055755493107</v>
      </c>
      <c r="D220" s="15">
        <v>0.9</v>
      </c>
      <c r="E220" s="15">
        <v>1</v>
      </c>
      <c r="F220" s="29">
        <v>-24.01</v>
      </c>
      <c r="G220" s="15">
        <v>30</v>
      </c>
      <c r="H220" s="29">
        <v>12.24</v>
      </c>
      <c r="I220" s="15">
        <f t="shared" si="12"/>
        <v>5.9899999999999984</v>
      </c>
      <c r="J220" s="3">
        <f t="shared" si="11"/>
        <v>13.627094334450026</v>
      </c>
    </row>
    <row r="221" spans="2:10" x14ac:dyDescent="0.25">
      <c r="B221" s="26" t="s">
        <v>4161</v>
      </c>
      <c r="C221" s="42">
        <f t="shared" si="13"/>
        <v>0.89529612439486617</v>
      </c>
      <c r="D221" s="15">
        <v>0.9</v>
      </c>
      <c r="E221" s="15">
        <v>1</v>
      </c>
      <c r="F221" s="29">
        <v>-23.86</v>
      </c>
      <c r="G221" s="15">
        <v>30</v>
      </c>
      <c r="H221" s="29">
        <v>12.34</v>
      </c>
      <c r="I221" s="15">
        <f t="shared" si="12"/>
        <v>6.1400000000000006</v>
      </c>
      <c r="J221" s="3">
        <f t="shared" si="11"/>
        <v>13.783149132183109</v>
      </c>
    </row>
    <row r="222" spans="2:10" x14ac:dyDescent="0.25">
      <c r="B222" s="26" t="s">
        <v>4162</v>
      </c>
      <c r="C222" s="42">
        <f t="shared" si="13"/>
        <v>0.89586284634922864</v>
      </c>
      <c r="D222" s="15">
        <v>0.9</v>
      </c>
      <c r="E222" s="15">
        <v>1</v>
      </c>
      <c r="F222" s="29">
        <v>-23.83</v>
      </c>
      <c r="G222" s="15">
        <v>30</v>
      </c>
      <c r="H222" s="29">
        <v>12.44</v>
      </c>
      <c r="I222" s="15">
        <f t="shared" si="12"/>
        <v>6.1700000000000017</v>
      </c>
      <c r="J222" s="3">
        <f t="shared" si="11"/>
        <v>13.886054155158693</v>
      </c>
    </row>
    <row r="223" spans="2:10" x14ac:dyDescent="0.25">
      <c r="B223" s="26" t="s">
        <v>4163</v>
      </c>
      <c r="C223" s="42">
        <f t="shared" si="13"/>
        <v>0.89873361411148378</v>
      </c>
      <c r="D223" s="15">
        <v>0.9</v>
      </c>
      <c r="E223" s="15">
        <v>1</v>
      </c>
      <c r="F223" s="29">
        <v>-23.95</v>
      </c>
      <c r="G223" s="15">
        <v>30</v>
      </c>
      <c r="H223" s="29">
        <v>12.4</v>
      </c>
      <c r="I223" s="15">
        <f t="shared" si="12"/>
        <v>6.0500000000000007</v>
      </c>
      <c r="J223" s="3">
        <f t="shared" si="11"/>
        <v>13.797191743249783</v>
      </c>
    </row>
    <row r="224" spans="2:10" x14ac:dyDescent="0.25">
      <c r="B224" s="26" t="s">
        <v>4164</v>
      </c>
      <c r="C224" s="42">
        <f t="shared" si="13"/>
        <v>0.90026879341161326</v>
      </c>
      <c r="D224" s="15">
        <v>0.9</v>
      </c>
      <c r="E224" s="15">
        <v>1</v>
      </c>
      <c r="F224" s="29">
        <v>-23.97</v>
      </c>
      <c r="G224" s="15">
        <v>30</v>
      </c>
      <c r="H224" s="29">
        <v>12.47</v>
      </c>
      <c r="I224" s="15">
        <f t="shared" si="12"/>
        <v>6.0300000000000011</v>
      </c>
      <c r="J224" s="3">
        <f t="shared" si="11"/>
        <v>13.851418699902188</v>
      </c>
    </row>
    <row r="225" spans="2:10" x14ac:dyDescent="0.25">
      <c r="B225" s="26" t="s">
        <v>4165</v>
      </c>
      <c r="C225" s="42">
        <f t="shared" si="13"/>
        <v>0.88225970854525593</v>
      </c>
      <c r="D225" s="15">
        <v>0.9</v>
      </c>
      <c r="E225" s="15">
        <v>1</v>
      </c>
      <c r="F225" s="29">
        <v>-23.01</v>
      </c>
      <c r="G225" s="15">
        <v>30</v>
      </c>
      <c r="H225" s="29">
        <v>13.1</v>
      </c>
      <c r="I225" s="15">
        <f t="shared" si="12"/>
        <v>6.9899999999999984</v>
      </c>
      <c r="J225" s="3">
        <f t="shared" si="11"/>
        <v>14.848235585415527</v>
      </c>
    </row>
    <row r="226" spans="2:10" x14ac:dyDescent="0.25">
      <c r="B226" s="26" t="s">
        <v>4166</v>
      </c>
      <c r="C226" s="42">
        <f t="shared" si="13"/>
        <v>0.8534780965462152</v>
      </c>
      <c r="D226" s="15">
        <v>0.9</v>
      </c>
      <c r="E226" s="15">
        <v>1</v>
      </c>
      <c r="F226" s="29">
        <v>-21.47</v>
      </c>
      <c r="G226" s="15">
        <v>30</v>
      </c>
      <c r="H226" s="29">
        <v>13.97</v>
      </c>
      <c r="I226" s="15">
        <f t="shared" si="12"/>
        <v>8.5300000000000011</v>
      </c>
      <c r="J226" s="3">
        <f t="shared" si="11"/>
        <v>16.368316956852958</v>
      </c>
    </row>
    <row r="227" spans="2:10" x14ac:dyDescent="0.25">
      <c r="B227" s="26" t="s">
        <v>4167</v>
      </c>
      <c r="C227" s="42">
        <f t="shared" si="13"/>
        <v>0.86848199096054179</v>
      </c>
      <c r="D227" s="15">
        <v>0.9</v>
      </c>
      <c r="E227" s="15">
        <v>1</v>
      </c>
      <c r="F227" s="29">
        <v>-22.34</v>
      </c>
      <c r="G227" s="15">
        <v>30</v>
      </c>
      <c r="H227" s="29">
        <v>13.42</v>
      </c>
      <c r="I227" s="15">
        <f t="shared" si="12"/>
        <v>7.66</v>
      </c>
      <c r="J227" s="3">
        <f t="shared" si="11"/>
        <v>15.452249027245193</v>
      </c>
    </row>
    <row r="228" spans="2:10" x14ac:dyDescent="0.25">
      <c r="B228" s="26" t="s">
        <v>4168</v>
      </c>
      <c r="C228" s="42">
        <f t="shared" si="13"/>
        <v>0.91642820743096964</v>
      </c>
      <c r="D228" s="15">
        <v>0.9</v>
      </c>
      <c r="E228" s="15">
        <v>1</v>
      </c>
      <c r="F228" s="29">
        <v>-24.24</v>
      </c>
      <c r="G228" s="15">
        <v>30</v>
      </c>
      <c r="H228" s="29">
        <v>13.19</v>
      </c>
      <c r="I228" s="15">
        <f t="shared" si="12"/>
        <v>5.7600000000000016</v>
      </c>
      <c r="J228" s="3">
        <f t="shared" si="11"/>
        <v>14.392835023024476</v>
      </c>
    </row>
    <row r="229" spans="2:10" x14ac:dyDescent="0.25">
      <c r="B229" s="26" t="s">
        <v>4169</v>
      </c>
      <c r="C229" s="42">
        <f t="shared" si="13"/>
        <v>0.83927232954165842</v>
      </c>
      <c r="D229" s="15">
        <v>0.9</v>
      </c>
      <c r="E229" s="15">
        <v>1</v>
      </c>
      <c r="F229" s="29">
        <v>-19.22</v>
      </c>
      <c r="G229" s="15">
        <v>30</v>
      </c>
      <c r="H229" s="29">
        <v>16.64</v>
      </c>
      <c r="I229" s="15">
        <f t="shared" si="12"/>
        <v>10.780000000000001</v>
      </c>
      <c r="J229" s="3">
        <f t="shared" si="11"/>
        <v>19.826699170562911</v>
      </c>
    </row>
    <row r="230" spans="2:10" x14ac:dyDescent="0.25">
      <c r="B230" s="26" t="s">
        <v>4170</v>
      </c>
      <c r="C230" s="42">
        <f t="shared" si="13"/>
        <v>0.84292698567111257</v>
      </c>
      <c r="D230" s="15">
        <v>0.9</v>
      </c>
      <c r="E230" s="15">
        <v>1</v>
      </c>
      <c r="F230" s="29">
        <v>-19.13</v>
      </c>
      <c r="G230" s="15">
        <v>30</v>
      </c>
      <c r="H230" s="29">
        <v>17.03</v>
      </c>
      <c r="I230" s="15">
        <f t="shared" si="12"/>
        <v>10.870000000000001</v>
      </c>
      <c r="J230" s="3">
        <f t="shared" si="11"/>
        <v>20.203410603163022</v>
      </c>
    </row>
    <row r="231" spans="2:10" x14ac:dyDescent="0.25">
      <c r="B231" s="26" t="s">
        <v>4171</v>
      </c>
      <c r="C231" s="42">
        <f t="shared" si="13"/>
        <v>0.85228365491864955</v>
      </c>
      <c r="D231" s="15">
        <v>0.9</v>
      </c>
      <c r="E231" s="15">
        <v>1</v>
      </c>
      <c r="F231" s="29">
        <v>-15.08</v>
      </c>
      <c r="G231" s="15">
        <v>30</v>
      </c>
      <c r="H231" s="29">
        <v>24.31</v>
      </c>
      <c r="I231" s="15">
        <f t="shared" si="12"/>
        <v>14.92</v>
      </c>
      <c r="J231" s="3">
        <f t="shared" si="11"/>
        <v>28.5233676132395</v>
      </c>
    </row>
    <row r="232" spans="2:10" x14ac:dyDescent="0.25">
      <c r="B232" s="26" t="s">
        <v>4172</v>
      </c>
      <c r="C232" s="42">
        <f t="shared" si="13"/>
        <v>0.76601951395726087</v>
      </c>
      <c r="D232" s="15">
        <v>0.9</v>
      </c>
      <c r="E232" s="15">
        <v>1</v>
      </c>
      <c r="F232" s="29">
        <v>66.16</v>
      </c>
      <c r="G232" s="15">
        <v>30</v>
      </c>
      <c r="H232" s="29">
        <v>114.59</v>
      </c>
      <c r="I232" s="15">
        <f t="shared" si="12"/>
        <v>96.16</v>
      </c>
      <c r="J232" s="3">
        <f t="shared" si="11"/>
        <v>149.59148939695734</v>
      </c>
    </row>
    <row r="233" spans="2:10" x14ac:dyDescent="0.25">
      <c r="B233" s="26" t="s">
        <v>4173</v>
      </c>
      <c r="C233" s="42">
        <f t="shared" si="13"/>
        <v>0.75445680459802311</v>
      </c>
      <c r="D233" s="15">
        <v>0.9</v>
      </c>
      <c r="E233" s="15">
        <v>1</v>
      </c>
      <c r="F233" s="29">
        <v>114.44</v>
      </c>
      <c r="G233" s="15">
        <v>30</v>
      </c>
      <c r="H233" s="29">
        <v>166.03</v>
      </c>
      <c r="I233" s="15">
        <f t="shared" si="12"/>
        <v>144.44</v>
      </c>
      <c r="J233" s="3">
        <f t="shared" si="11"/>
        <v>220.06561407907415</v>
      </c>
    </row>
    <row r="234" spans="2:10" x14ac:dyDescent="0.25">
      <c r="B234" s="26" t="s">
        <v>4174</v>
      </c>
      <c r="C234" s="42">
        <f t="shared" si="13"/>
        <v>0.80996290301962004</v>
      </c>
      <c r="D234" s="15">
        <v>0.9</v>
      </c>
      <c r="E234" s="15">
        <v>1</v>
      </c>
      <c r="F234" s="29">
        <v>122.55</v>
      </c>
      <c r="G234" s="15">
        <v>30</v>
      </c>
      <c r="H234" s="29">
        <v>210.68</v>
      </c>
      <c r="I234" s="15">
        <f t="shared" si="12"/>
        <v>152.55000000000001</v>
      </c>
      <c r="J234" s="3">
        <f t="shared" si="11"/>
        <v>260.11067817373436</v>
      </c>
    </row>
    <row r="235" spans="2:10" x14ac:dyDescent="0.25">
      <c r="B235" s="26" t="s">
        <v>4175</v>
      </c>
      <c r="C235" s="42">
        <f t="shared" si="13"/>
        <v>0.80868489915879105</v>
      </c>
      <c r="D235" s="15">
        <v>0.9</v>
      </c>
      <c r="E235" s="15">
        <v>1</v>
      </c>
      <c r="F235" s="29">
        <v>129.04</v>
      </c>
      <c r="G235" s="15">
        <v>30</v>
      </c>
      <c r="H235" s="29">
        <v>218.64</v>
      </c>
      <c r="I235" s="15">
        <f t="shared" si="12"/>
        <v>159.04</v>
      </c>
      <c r="J235" s="3">
        <f t="shared" si="11"/>
        <v>270.36488529393012</v>
      </c>
    </row>
    <row r="236" spans="2:10" x14ac:dyDescent="0.25">
      <c r="B236" s="26" t="s">
        <v>4176</v>
      </c>
      <c r="C236" s="42">
        <f t="shared" si="13"/>
        <v>0.81208552347894714</v>
      </c>
      <c r="D236" s="15">
        <v>0.9</v>
      </c>
      <c r="E236" s="15">
        <v>1</v>
      </c>
      <c r="F236" s="29">
        <v>165.86</v>
      </c>
      <c r="G236" s="15">
        <v>30</v>
      </c>
      <c r="H236" s="29">
        <v>272.57</v>
      </c>
      <c r="I236" s="15">
        <f t="shared" si="12"/>
        <v>195.86</v>
      </c>
      <c r="J236" s="3">
        <f t="shared" si="11"/>
        <v>335.64198858307344</v>
      </c>
    </row>
    <row r="237" spans="2:10" x14ac:dyDescent="0.25">
      <c r="B237" s="26" t="s">
        <v>4177</v>
      </c>
      <c r="C237" s="42">
        <f t="shared" si="13"/>
        <v>0.83743941269888555</v>
      </c>
      <c r="D237" s="15">
        <v>0.9</v>
      </c>
      <c r="E237" s="15">
        <v>1</v>
      </c>
      <c r="F237" s="29">
        <v>132</v>
      </c>
      <c r="G237" s="15">
        <v>30</v>
      </c>
      <c r="H237" s="29">
        <v>248.23</v>
      </c>
      <c r="I237" s="15">
        <f t="shared" si="12"/>
        <v>162</v>
      </c>
      <c r="J237" s="3">
        <f t="shared" si="11"/>
        <v>296.41547344900874</v>
      </c>
    </row>
    <row r="238" spans="2:10" x14ac:dyDescent="0.25">
      <c r="B238" s="26" t="s">
        <v>4178</v>
      </c>
      <c r="C238" s="42">
        <f t="shared" si="13"/>
        <v>0.82916790930218642</v>
      </c>
      <c r="D238" s="15">
        <v>0.9</v>
      </c>
      <c r="E238" s="15">
        <v>1</v>
      </c>
      <c r="F238" s="29">
        <v>139.22999999999999</v>
      </c>
      <c r="G238" s="15">
        <v>30</v>
      </c>
      <c r="H238" s="29">
        <v>251.02</v>
      </c>
      <c r="I238" s="15">
        <f t="shared" si="12"/>
        <v>169.23</v>
      </c>
      <c r="J238" s="3">
        <f t="shared" si="11"/>
        <v>302.73723474326709</v>
      </c>
    </row>
    <row r="239" spans="2:10" x14ac:dyDescent="0.25">
      <c r="B239" s="26" t="s">
        <v>4179</v>
      </c>
      <c r="C239" s="42">
        <f t="shared" si="13"/>
        <v>0.83527339491812791</v>
      </c>
      <c r="D239" s="15">
        <v>0.9</v>
      </c>
      <c r="E239" s="15">
        <v>1</v>
      </c>
      <c r="F239" s="29">
        <v>138.80000000000001</v>
      </c>
      <c r="G239" s="15">
        <v>30</v>
      </c>
      <c r="H239" s="29">
        <v>256.43</v>
      </c>
      <c r="I239" s="15">
        <f t="shared" si="12"/>
        <v>168.8</v>
      </c>
      <c r="J239" s="3">
        <f t="shared" si="11"/>
        <v>307.00127833610077</v>
      </c>
    </row>
    <row r="240" spans="2:10" x14ac:dyDescent="0.25">
      <c r="B240" s="26" t="s">
        <v>4180</v>
      </c>
      <c r="C240" s="42">
        <f t="shared" si="13"/>
        <v>0.83571829509010376</v>
      </c>
      <c r="D240" s="15">
        <v>0.9</v>
      </c>
      <c r="E240" s="15">
        <v>1</v>
      </c>
      <c r="F240" s="29">
        <v>132.94999999999999</v>
      </c>
      <c r="G240" s="15">
        <v>30</v>
      </c>
      <c r="H240" s="29">
        <v>247.98</v>
      </c>
      <c r="I240" s="15">
        <f t="shared" si="12"/>
        <v>162.94999999999999</v>
      </c>
      <c r="J240" s="3">
        <f t="shared" si="11"/>
        <v>296.72678156849946</v>
      </c>
    </row>
    <row r="241" spans="2:10" x14ac:dyDescent="0.25">
      <c r="B241" s="26" t="s">
        <v>4181</v>
      </c>
      <c r="C241" s="42">
        <f t="shared" si="13"/>
        <v>0.83257741779269245</v>
      </c>
      <c r="D241" s="15">
        <v>0.9</v>
      </c>
      <c r="E241" s="15">
        <v>1</v>
      </c>
      <c r="F241" s="29">
        <v>170.32</v>
      </c>
      <c r="G241" s="15">
        <v>30</v>
      </c>
      <c r="H241" s="29">
        <v>301.10000000000002</v>
      </c>
      <c r="I241" s="15">
        <f t="shared" si="12"/>
        <v>200.32</v>
      </c>
      <c r="J241" s="3">
        <f t="shared" si="11"/>
        <v>361.64805045790035</v>
      </c>
    </row>
    <row r="242" spans="2:10" x14ac:dyDescent="0.25">
      <c r="B242" s="26" t="s">
        <v>4182</v>
      </c>
      <c r="C242" s="42">
        <f t="shared" si="13"/>
        <v>0.83252669435343052</v>
      </c>
      <c r="D242" s="15">
        <v>0.9</v>
      </c>
      <c r="E242" s="15">
        <v>1</v>
      </c>
      <c r="F242" s="29">
        <v>170.24</v>
      </c>
      <c r="G242" s="15">
        <v>30</v>
      </c>
      <c r="H242" s="29">
        <v>300.92</v>
      </c>
      <c r="I242" s="15">
        <f t="shared" si="12"/>
        <v>200.24</v>
      </c>
      <c r="J242" s="3">
        <f t="shared" si="11"/>
        <v>361.45387534234573</v>
      </c>
    </row>
    <row r="243" spans="2:10" x14ac:dyDescent="0.25">
      <c r="B243" s="26" t="s">
        <v>4183</v>
      </c>
      <c r="C243" s="42">
        <f t="shared" si="13"/>
        <v>0.83609527919718074</v>
      </c>
      <c r="D243" s="15">
        <v>0.9</v>
      </c>
      <c r="E243" s="15">
        <v>1</v>
      </c>
      <c r="F243" s="29">
        <v>164.22</v>
      </c>
      <c r="G243" s="15">
        <v>30</v>
      </c>
      <c r="H243" s="29">
        <v>296.01</v>
      </c>
      <c r="I243" s="15">
        <f t="shared" si="12"/>
        <v>194.22</v>
      </c>
      <c r="J243" s="3">
        <f t="shared" si="11"/>
        <v>354.03859747208355</v>
      </c>
    </row>
    <row r="244" spans="2:10" x14ac:dyDescent="0.25">
      <c r="B244" s="26" t="s">
        <v>4184</v>
      </c>
      <c r="C244" s="42">
        <f t="shared" si="13"/>
        <v>0.83444663136049779</v>
      </c>
      <c r="D244" s="15">
        <v>0.9</v>
      </c>
      <c r="E244" s="15">
        <v>1</v>
      </c>
      <c r="F244" s="29">
        <v>161.49</v>
      </c>
      <c r="G244" s="15">
        <v>30</v>
      </c>
      <c r="H244" s="29">
        <v>289.95</v>
      </c>
      <c r="I244" s="15">
        <f t="shared" si="12"/>
        <v>191.49</v>
      </c>
      <c r="J244" s="3">
        <f t="shared" si="11"/>
        <v>347.47578707012087</v>
      </c>
    </row>
    <row r="245" spans="2:10" x14ac:dyDescent="0.25">
      <c r="B245" s="26" t="s">
        <v>4185</v>
      </c>
      <c r="C245" s="42">
        <f t="shared" si="13"/>
        <v>0.83372605160773672</v>
      </c>
      <c r="D245" s="15">
        <v>0.9</v>
      </c>
      <c r="E245" s="15">
        <v>1</v>
      </c>
      <c r="F245" s="29">
        <v>169.28</v>
      </c>
      <c r="G245" s="15">
        <v>30</v>
      </c>
      <c r="H245" s="29">
        <v>300.89</v>
      </c>
      <c r="I245" s="15">
        <f t="shared" si="12"/>
        <v>199.28</v>
      </c>
      <c r="J245" s="3">
        <f t="shared" si="11"/>
        <v>360.89792254874504</v>
      </c>
    </row>
    <row r="246" spans="2:10" x14ac:dyDescent="0.25">
      <c r="B246" s="26" t="s">
        <v>4186</v>
      </c>
      <c r="C246" s="42">
        <f t="shared" si="13"/>
        <v>0.81027641664964623</v>
      </c>
      <c r="D246" s="15">
        <v>0.9</v>
      </c>
      <c r="E246" s="15">
        <v>1</v>
      </c>
      <c r="F246" s="29">
        <v>172.66</v>
      </c>
      <c r="G246" s="15">
        <v>30</v>
      </c>
      <c r="H246" s="29">
        <v>280.2</v>
      </c>
      <c r="I246" s="15">
        <f t="shared" si="12"/>
        <v>202.66</v>
      </c>
      <c r="J246" s="3">
        <f t="shared" si="11"/>
        <v>345.80791720259964</v>
      </c>
    </row>
    <row r="247" spans="2:10" x14ac:dyDescent="0.25">
      <c r="B247" s="26" t="s">
        <v>4187</v>
      </c>
      <c r="C247" s="42">
        <f t="shared" si="13"/>
        <v>0.80797463184264173</v>
      </c>
      <c r="D247" s="15">
        <v>0.9</v>
      </c>
      <c r="E247" s="15">
        <v>1</v>
      </c>
      <c r="F247" s="29">
        <v>151.19</v>
      </c>
      <c r="G247" s="15">
        <v>30</v>
      </c>
      <c r="H247" s="29">
        <v>248.46</v>
      </c>
      <c r="I247" s="15">
        <f t="shared" si="12"/>
        <v>181.19</v>
      </c>
      <c r="J247" s="3">
        <f t="shared" si="11"/>
        <v>307.50965464518345</v>
      </c>
    </row>
    <row r="248" spans="2:10" x14ac:dyDescent="0.25">
      <c r="B248" s="26" t="s">
        <v>4188</v>
      </c>
      <c r="C248" s="42">
        <f t="shared" si="13"/>
        <v>0.81558796911042575</v>
      </c>
      <c r="D248" s="15">
        <v>0.9</v>
      </c>
      <c r="E248" s="15">
        <v>1</v>
      </c>
      <c r="F248" s="29">
        <v>132.38999999999999</v>
      </c>
      <c r="G248" s="15">
        <v>30</v>
      </c>
      <c r="H248" s="29">
        <v>228.89</v>
      </c>
      <c r="I248" s="15">
        <f t="shared" si="12"/>
        <v>162.38999999999999</v>
      </c>
      <c r="J248" s="3">
        <f t="shared" si="11"/>
        <v>280.64415939049934</v>
      </c>
    </row>
    <row r="249" spans="2:10" x14ac:dyDescent="0.25">
      <c r="B249" s="26" t="s">
        <v>4189</v>
      </c>
      <c r="C249" s="42">
        <f t="shared" si="13"/>
        <v>0.83154832929039391</v>
      </c>
      <c r="D249" s="15">
        <v>0.9</v>
      </c>
      <c r="E249" s="15">
        <v>1</v>
      </c>
      <c r="F249" s="29">
        <v>128.43</v>
      </c>
      <c r="G249" s="15">
        <v>30</v>
      </c>
      <c r="H249" s="29">
        <v>237.18</v>
      </c>
      <c r="I249" s="15">
        <f t="shared" si="12"/>
        <v>158.43</v>
      </c>
      <c r="J249" s="3">
        <f t="shared" si="11"/>
        <v>285.2269575268088</v>
      </c>
    </row>
    <row r="250" spans="2:10" x14ac:dyDescent="0.25">
      <c r="B250" s="26" t="s">
        <v>4190</v>
      </c>
      <c r="C250" s="42">
        <f t="shared" si="13"/>
        <v>0.817685503291805</v>
      </c>
      <c r="D250" s="15">
        <v>0.9</v>
      </c>
      <c r="E250" s="15">
        <v>1</v>
      </c>
      <c r="F250" s="29">
        <v>175.01</v>
      </c>
      <c r="G250" s="15">
        <v>30</v>
      </c>
      <c r="H250" s="29">
        <v>291.2</v>
      </c>
      <c r="I250" s="15">
        <f t="shared" si="12"/>
        <v>205.01</v>
      </c>
      <c r="J250" s="3">
        <f t="shared" si="11"/>
        <v>356.12714035860841</v>
      </c>
    </row>
    <row r="251" spans="2:10" x14ac:dyDescent="0.25">
      <c r="B251" s="26" t="s">
        <v>4191</v>
      </c>
      <c r="C251" s="42">
        <f t="shared" si="13"/>
        <v>0.82534026171924169</v>
      </c>
      <c r="D251" s="15">
        <v>0.9</v>
      </c>
      <c r="E251" s="15">
        <v>1</v>
      </c>
      <c r="F251" s="29">
        <v>167.24</v>
      </c>
      <c r="G251" s="15">
        <v>30</v>
      </c>
      <c r="H251" s="29">
        <v>288.31</v>
      </c>
      <c r="I251" s="15">
        <f t="shared" si="12"/>
        <v>197.24</v>
      </c>
      <c r="J251" s="3">
        <f t="shared" si="11"/>
        <v>349.32259259887559</v>
      </c>
    </row>
    <row r="252" spans="2:10" x14ac:dyDescent="0.25">
      <c r="B252" s="26" t="s">
        <v>4192</v>
      </c>
      <c r="C252" s="42">
        <f t="shared" si="13"/>
        <v>0.81909995413235359</v>
      </c>
      <c r="D252" s="15">
        <v>0.9</v>
      </c>
      <c r="E252" s="15">
        <v>1</v>
      </c>
      <c r="F252" s="29">
        <v>172.21</v>
      </c>
      <c r="G252" s="15">
        <v>30</v>
      </c>
      <c r="H252" s="29">
        <v>288.73</v>
      </c>
      <c r="I252" s="15">
        <f t="shared" si="12"/>
        <v>202.21</v>
      </c>
      <c r="J252" s="3">
        <f t="shared" si="11"/>
        <v>352.49666239554671</v>
      </c>
    </row>
    <row r="253" spans="2:10" x14ac:dyDescent="0.25">
      <c r="B253" s="26" t="s">
        <v>4193</v>
      </c>
      <c r="C253" s="42">
        <f t="shared" si="13"/>
        <v>0.83705069373944374</v>
      </c>
      <c r="D253" s="15">
        <v>0.9</v>
      </c>
      <c r="E253" s="15">
        <v>1</v>
      </c>
      <c r="F253" s="29">
        <v>143.54</v>
      </c>
      <c r="G253" s="15">
        <v>30</v>
      </c>
      <c r="H253" s="29">
        <v>265.5</v>
      </c>
      <c r="I253" s="15">
        <f t="shared" si="12"/>
        <v>173.54</v>
      </c>
      <c r="J253" s="3">
        <f t="shared" si="11"/>
        <v>317.18509044404971</v>
      </c>
    </row>
    <row r="254" spans="2:10" x14ac:dyDescent="0.25">
      <c r="B254" s="26" t="s">
        <v>4194</v>
      </c>
      <c r="C254" s="42">
        <f t="shared" si="13"/>
        <v>0.83003451754847457</v>
      </c>
      <c r="D254" s="15">
        <v>0.9</v>
      </c>
      <c r="E254" s="15">
        <v>1</v>
      </c>
      <c r="F254" s="29">
        <v>170.6</v>
      </c>
      <c r="G254" s="15">
        <v>30</v>
      </c>
      <c r="H254" s="29">
        <v>298.55</v>
      </c>
      <c r="I254" s="15">
        <f t="shared" si="12"/>
        <v>200.6</v>
      </c>
      <c r="J254" s="3">
        <f t="shared" si="11"/>
        <v>359.68383686231999</v>
      </c>
    </row>
    <row r="255" spans="2:10" x14ac:dyDescent="0.25">
      <c r="B255" s="26" t="s">
        <v>4195</v>
      </c>
      <c r="C255" s="42">
        <f t="shared" si="13"/>
        <v>0.83984927205940707</v>
      </c>
      <c r="D255" s="15">
        <v>0.9</v>
      </c>
      <c r="E255" s="15">
        <v>1</v>
      </c>
      <c r="F255" s="29">
        <v>133.25</v>
      </c>
      <c r="G255" s="15">
        <v>30</v>
      </c>
      <c r="H255" s="29">
        <v>252.58</v>
      </c>
      <c r="I255" s="15">
        <f t="shared" si="12"/>
        <v>163.25</v>
      </c>
      <c r="J255" s="3">
        <f t="shared" si="11"/>
        <v>300.74444117888532</v>
      </c>
    </row>
    <row r="256" spans="2:10" x14ac:dyDescent="0.25">
      <c r="B256" s="26" t="s">
        <v>4196</v>
      </c>
      <c r="C256" s="42">
        <f t="shared" si="13"/>
        <v>0.83174028319113202</v>
      </c>
      <c r="D256" s="15">
        <v>0.9</v>
      </c>
      <c r="E256" s="15">
        <v>1</v>
      </c>
      <c r="F256" s="29">
        <v>173.96</v>
      </c>
      <c r="G256" s="15">
        <v>30</v>
      </c>
      <c r="H256" s="29">
        <v>305.57</v>
      </c>
      <c r="I256" s="15">
        <f t="shared" si="12"/>
        <v>203.96</v>
      </c>
      <c r="J256" s="3">
        <f t="shared" si="11"/>
        <v>367.38631779095965</v>
      </c>
    </row>
    <row r="257" spans="2:10" x14ac:dyDescent="0.25">
      <c r="B257" s="26" t="s">
        <v>4197</v>
      </c>
      <c r="C257" s="42">
        <f t="shared" si="13"/>
        <v>0.83997702278731234</v>
      </c>
      <c r="D257" s="15">
        <v>0.9</v>
      </c>
      <c r="E257" s="15">
        <v>1</v>
      </c>
      <c r="F257" s="29">
        <v>140.22</v>
      </c>
      <c r="G257" s="15">
        <v>30</v>
      </c>
      <c r="H257" s="29">
        <v>263.5</v>
      </c>
      <c r="I257" s="15">
        <f t="shared" si="12"/>
        <v>170.22</v>
      </c>
      <c r="J257" s="3">
        <f t="shared" si="11"/>
        <v>313.699057059469</v>
      </c>
    </row>
    <row r="258" spans="2:10" x14ac:dyDescent="0.25">
      <c r="B258" s="26" t="s">
        <v>4198</v>
      </c>
      <c r="C258" s="42">
        <f t="shared" si="13"/>
        <v>0.80916271222860359</v>
      </c>
      <c r="D258" s="15">
        <v>0.9</v>
      </c>
      <c r="E258" s="15">
        <v>1</v>
      </c>
      <c r="F258" s="29">
        <v>170.61</v>
      </c>
      <c r="G258" s="15">
        <v>30</v>
      </c>
      <c r="H258" s="29">
        <v>276.26</v>
      </c>
      <c r="I258" s="15">
        <f t="shared" si="12"/>
        <v>200.61</v>
      </c>
      <c r="J258" s="3">
        <f t="shared" si="11"/>
        <v>341.41464482356349</v>
      </c>
    </row>
    <row r="259" spans="2:10" x14ac:dyDescent="0.25">
      <c r="B259" s="26" t="s">
        <v>4199</v>
      </c>
      <c r="C259" s="42">
        <f t="shared" si="13"/>
        <v>0.8243561053458317</v>
      </c>
      <c r="D259" s="15">
        <v>0.9</v>
      </c>
      <c r="E259" s="15">
        <v>1</v>
      </c>
      <c r="F259" s="29">
        <v>129.75</v>
      </c>
      <c r="G259" s="15">
        <v>30</v>
      </c>
      <c r="H259" s="29">
        <v>232.64</v>
      </c>
      <c r="I259" s="15">
        <f t="shared" si="12"/>
        <v>159.75</v>
      </c>
      <c r="J259" s="3">
        <f t="shared" si="11"/>
        <v>282.20813613359906</v>
      </c>
    </row>
    <row r="260" spans="2:10" x14ac:dyDescent="0.25">
      <c r="B260" s="26" t="s">
        <v>4200</v>
      </c>
      <c r="C260" s="42">
        <f t="shared" si="13"/>
        <v>0.82489336786645606</v>
      </c>
      <c r="D260" s="15">
        <v>0.9</v>
      </c>
      <c r="E260" s="15">
        <v>1</v>
      </c>
      <c r="F260" s="29">
        <v>162.72999999999999</v>
      </c>
      <c r="G260" s="15">
        <v>30</v>
      </c>
      <c r="H260" s="29">
        <v>281.24</v>
      </c>
      <c r="I260" s="15">
        <f t="shared" si="12"/>
        <v>192.73</v>
      </c>
      <c r="J260" s="3">
        <f t="shared" ref="J260:J323" si="14">SQRT((H260)^2+(I260)^2)</f>
        <v>340.94103669109705</v>
      </c>
    </row>
    <row r="261" spans="2:10" x14ac:dyDescent="0.25">
      <c r="B261" s="26" t="s">
        <v>4201</v>
      </c>
      <c r="C261" s="42">
        <f t="shared" si="13"/>
        <v>0.81970151529174484</v>
      </c>
      <c r="D261" s="15">
        <v>0.9</v>
      </c>
      <c r="E261" s="15">
        <v>1</v>
      </c>
      <c r="F261" s="29">
        <v>173.31</v>
      </c>
      <c r="G261" s="15">
        <v>30</v>
      </c>
      <c r="H261" s="29">
        <v>290.95</v>
      </c>
      <c r="I261" s="15">
        <f t="shared" si="12"/>
        <v>203.31</v>
      </c>
      <c r="J261" s="3">
        <f t="shared" si="14"/>
        <v>354.94627565309094</v>
      </c>
    </row>
    <row r="262" spans="2:10" x14ac:dyDescent="0.25">
      <c r="B262" s="26" t="s">
        <v>4202</v>
      </c>
      <c r="C262" s="42">
        <f t="shared" si="13"/>
        <v>0.81223926814327074</v>
      </c>
      <c r="D262" s="15">
        <v>0.9</v>
      </c>
      <c r="E262" s="15">
        <v>1</v>
      </c>
      <c r="F262" s="29">
        <v>137.80000000000001</v>
      </c>
      <c r="G262" s="15">
        <v>30</v>
      </c>
      <c r="H262" s="29">
        <v>233.65</v>
      </c>
      <c r="I262" s="15">
        <f t="shared" si="12"/>
        <v>167.8</v>
      </c>
      <c r="J262" s="3">
        <f t="shared" si="14"/>
        <v>287.66154157273093</v>
      </c>
    </row>
    <row r="263" spans="2:10" x14ac:dyDescent="0.25">
      <c r="B263" s="26" t="s">
        <v>4203</v>
      </c>
      <c r="C263" s="42">
        <f t="shared" si="13"/>
        <v>0.80233518232660062</v>
      </c>
      <c r="D263" s="15">
        <v>0.9</v>
      </c>
      <c r="E263" s="15">
        <v>1</v>
      </c>
      <c r="F263" s="29">
        <v>144.07</v>
      </c>
      <c r="G263" s="15">
        <v>30</v>
      </c>
      <c r="H263" s="29">
        <v>233.99</v>
      </c>
      <c r="I263" s="15">
        <f t="shared" si="12"/>
        <v>174.07</v>
      </c>
      <c r="J263" s="3">
        <f t="shared" si="14"/>
        <v>291.63622031565285</v>
      </c>
    </row>
    <row r="264" spans="2:10" x14ac:dyDescent="0.25">
      <c r="B264" s="26" t="s">
        <v>4204</v>
      </c>
      <c r="C264" s="42">
        <f t="shared" si="13"/>
        <v>0.75824247749976448</v>
      </c>
      <c r="D264" s="15">
        <v>0.9</v>
      </c>
      <c r="E264" s="15">
        <v>1</v>
      </c>
      <c r="F264" s="29">
        <v>94.91</v>
      </c>
      <c r="G264" s="15">
        <v>30</v>
      </c>
      <c r="H264" s="29">
        <v>145.27000000000001</v>
      </c>
      <c r="I264" s="15">
        <f t="shared" si="12"/>
        <v>124.91</v>
      </c>
      <c r="J264" s="3">
        <f t="shared" si="14"/>
        <v>191.58778927687433</v>
      </c>
    </row>
    <row r="265" spans="2:10" x14ac:dyDescent="0.25">
      <c r="B265" s="26" t="s">
        <v>4205</v>
      </c>
      <c r="C265" s="42">
        <f t="shared" si="13"/>
        <v>0.80411996330297053</v>
      </c>
      <c r="D265" s="15">
        <v>0.9</v>
      </c>
      <c r="E265" s="15">
        <v>1</v>
      </c>
      <c r="F265" s="29">
        <v>126.15</v>
      </c>
      <c r="G265" s="15">
        <v>30</v>
      </c>
      <c r="H265" s="29">
        <v>211.22</v>
      </c>
      <c r="I265" s="15">
        <f t="shared" si="12"/>
        <v>156.15</v>
      </c>
      <c r="J265" s="3">
        <f t="shared" si="14"/>
        <v>262.67224996181079</v>
      </c>
    </row>
    <row r="266" spans="2:10" x14ac:dyDescent="0.25">
      <c r="B266" s="26" t="s">
        <v>4206</v>
      </c>
      <c r="C266" s="42">
        <f t="shared" si="13"/>
        <v>0.79510455025493876</v>
      </c>
      <c r="D266" s="15">
        <v>0.9</v>
      </c>
      <c r="E266" s="15">
        <v>1</v>
      </c>
      <c r="F266" s="29">
        <v>96</v>
      </c>
      <c r="G266" s="15">
        <v>30</v>
      </c>
      <c r="H266" s="29">
        <v>165.19</v>
      </c>
      <c r="I266" s="15">
        <f t="shared" si="12"/>
        <v>126</v>
      </c>
      <c r="J266" s="3">
        <f t="shared" si="14"/>
        <v>207.75884120778107</v>
      </c>
    </row>
    <row r="267" spans="2:10" x14ac:dyDescent="0.25">
      <c r="B267" s="26" t="s">
        <v>4207</v>
      </c>
      <c r="C267" s="42">
        <f t="shared" si="13"/>
        <v>0.76640470176226638</v>
      </c>
      <c r="D267" s="15">
        <v>0.9</v>
      </c>
      <c r="E267" s="15">
        <v>1</v>
      </c>
      <c r="F267" s="29">
        <v>116.91</v>
      </c>
      <c r="G267" s="15">
        <v>30</v>
      </c>
      <c r="H267" s="29">
        <v>175.28</v>
      </c>
      <c r="I267" s="15">
        <f t="shared" si="12"/>
        <v>146.91</v>
      </c>
      <c r="J267" s="3">
        <f t="shared" si="14"/>
        <v>228.70423367310016</v>
      </c>
    </row>
    <row r="268" spans="2:10" x14ac:dyDescent="0.25">
      <c r="B268" s="26" t="s">
        <v>4208</v>
      </c>
      <c r="C268" s="42">
        <f t="shared" si="13"/>
        <v>0.75676618679929486</v>
      </c>
      <c r="D268" s="15">
        <v>0.9</v>
      </c>
      <c r="E268" s="15">
        <v>1</v>
      </c>
      <c r="F268" s="29">
        <v>120.04</v>
      </c>
      <c r="G268" s="15">
        <v>30</v>
      </c>
      <c r="H268" s="29">
        <v>173.7</v>
      </c>
      <c r="I268" s="15">
        <f t="shared" ref="I268:I331" si="15">F268+G268</f>
        <v>150.04000000000002</v>
      </c>
      <c r="J268" s="3">
        <f t="shared" si="14"/>
        <v>229.52928266345452</v>
      </c>
    </row>
    <row r="269" spans="2:10" x14ac:dyDescent="0.25">
      <c r="B269" s="26" t="s">
        <v>4209</v>
      </c>
      <c r="C269" s="42">
        <f t="shared" si="13"/>
        <v>0.78292271988378115</v>
      </c>
      <c r="D269" s="15">
        <v>0.9</v>
      </c>
      <c r="E269" s="15">
        <v>1</v>
      </c>
      <c r="F269" s="29">
        <v>130.13</v>
      </c>
      <c r="G269" s="15">
        <v>30</v>
      </c>
      <c r="H269" s="29">
        <v>201.52</v>
      </c>
      <c r="I269" s="15">
        <f t="shared" si="15"/>
        <v>160.13</v>
      </c>
      <c r="J269" s="3">
        <f t="shared" si="14"/>
        <v>257.39449741593154</v>
      </c>
    </row>
    <row r="270" spans="2:10" x14ac:dyDescent="0.25">
      <c r="B270" s="26" t="s">
        <v>4210</v>
      </c>
      <c r="C270" s="42">
        <f t="shared" si="13"/>
        <v>0.79010560798972129</v>
      </c>
      <c r="D270" s="15">
        <v>0.9</v>
      </c>
      <c r="E270" s="15">
        <v>1</v>
      </c>
      <c r="F270" s="29">
        <v>120.15</v>
      </c>
      <c r="G270" s="15">
        <v>30</v>
      </c>
      <c r="H270" s="29">
        <v>193.54</v>
      </c>
      <c r="I270" s="15">
        <f t="shared" si="15"/>
        <v>150.15</v>
      </c>
      <c r="J270" s="3">
        <f t="shared" si="14"/>
        <v>244.95459599689084</v>
      </c>
    </row>
    <row r="271" spans="2:10" x14ac:dyDescent="0.25">
      <c r="B271" s="26" t="s">
        <v>4211</v>
      </c>
      <c r="C271" s="42">
        <f t="shared" si="13"/>
        <v>0.79247974965780799</v>
      </c>
      <c r="D271" s="15">
        <v>0.9</v>
      </c>
      <c r="E271" s="15">
        <v>1</v>
      </c>
      <c r="F271" s="29">
        <v>117.78</v>
      </c>
      <c r="G271" s="15">
        <v>30</v>
      </c>
      <c r="H271" s="29">
        <v>192.02</v>
      </c>
      <c r="I271" s="15">
        <f t="shared" si="15"/>
        <v>147.78</v>
      </c>
      <c r="J271" s="3">
        <f t="shared" si="14"/>
        <v>242.30272140444481</v>
      </c>
    </row>
    <row r="272" spans="2:10" x14ac:dyDescent="0.25">
      <c r="B272" s="26" t="s">
        <v>4212</v>
      </c>
      <c r="C272" s="42">
        <f t="shared" ref="C272:C335" si="16">H272/J272</f>
        <v>0.79835456186449372</v>
      </c>
      <c r="D272" s="15">
        <v>0.9</v>
      </c>
      <c r="E272" s="15">
        <v>1</v>
      </c>
      <c r="F272" s="29">
        <v>118.27</v>
      </c>
      <c r="G272" s="15">
        <v>30</v>
      </c>
      <c r="H272" s="29">
        <v>196.57</v>
      </c>
      <c r="I272" s="15">
        <f t="shared" si="15"/>
        <v>148.26999999999998</v>
      </c>
      <c r="J272" s="3">
        <f t="shared" si="14"/>
        <v>246.21892250596824</v>
      </c>
    </row>
    <row r="273" spans="2:10" x14ac:dyDescent="0.25">
      <c r="B273" s="26" t="s">
        <v>4213</v>
      </c>
      <c r="C273" s="42">
        <f t="shared" si="16"/>
        <v>0.76584037206365674</v>
      </c>
      <c r="D273" s="15">
        <v>0.9</v>
      </c>
      <c r="E273" s="15">
        <v>1</v>
      </c>
      <c r="F273" s="29">
        <v>114.88</v>
      </c>
      <c r="G273" s="15">
        <v>30</v>
      </c>
      <c r="H273" s="29">
        <v>172.55</v>
      </c>
      <c r="I273" s="15">
        <f t="shared" si="15"/>
        <v>144.88</v>
      </c>
      <c r="J273" s="3">
        <f t="shared" si="14"/>
        <v>225.30804890194224</v>
      </c>
    </row>
    <row r="274" spans="2:10" x14ac:dyDescent="0.25">
      <c r="B274" s="26" t="s">
        <v>4214</v>
      </c>
      <c r="C274" s="42">
        <f t="shared" si="16"/>
        <v>0.78522581452304241</v>
      </c>
      <c r="D274" s="15">
        <v>0.9</v>
      </c>
      <c r="E274" s="15">
        <v>1</v>
      </c>
      <c r="F274" s="29">
        <v>130.27000000000001</v>
      </c>
      <c r="G274" s="15">
        <v>30</v>
      </c>
      <c r="H274" s="29">
        <v>203.24</v>
      </c>
      <c r="I274" s="15">
        <f t="shared" si="15"/>
        <v>160.27000000000001</v>
      </c>
      <c r="J274" s="3">
        <f t="shared" si="14"/>
        <v>258.83000309083184</v>
      </c>
    </row>
    <row r="275" spans="2:10" x14ac:dyDescent="0.25">
      <c r="B275" s="26" t="s">
        <v>4215</v>
      </c>
      <c r="C275" s="42">
        <f t="shared" si="16"/>
        <v>0.80069370075270252</v>
      </c>
      <c r="D275" s="15">
        <v>0.9</v>
      </c>
      <c r="E275" s="15">
        <v>1</v>
      </c>
      <c r="F275" s="29">
        <v>122.22</v>
      </c>
      <c r="G275" s="15">
        <v>30</v>
      </c>
      <c r="H275" s="29">
        <v>203.45</v>
      </c>
      <c r="I275" s="15">
        <f t="shared" si="15"/>
        <v>152.22</v>
      </c>
      <c r="J275" s="3">
        <f t="shared" si="14"/>
        <v>254.09217008794269</v>
      </c>
    </row>
    <row r="276" spans="2:10" x14ac:dyDescent="0.25">
      <c r="B276" s="26" t="s">
        <v>4216</v>
      </c>
      <c r="C276" s="42">
        <f t="shared" si="16"/>
        <v>0.8051232871215277</v>
      </c>
      <c r="D276" s="15">
        <v>0.9</v>
      </c>
      <c r="E276" s="15">
        <v>1</v>
      </c>
      <c r="F276" s="29">
        <v>131.33000000000001</v>
      </c>
      <c r="G276" s="15">
        <v>30</v>
      </c>
      <c r="H276" s="29">
        <v>219</v>
      </c>
      <c r="I276" s="15">
        <f t="shared" si="15"/>
        <v>161.33000000000001</v>
      </c>
      <c r="J276" s="3">
        <f t="shared" si="14"/>
        <v>272.00803094761744</v>
      </c>
    </row>
    <row r="277" spans="2:10" x14ac:dyDescent="0.25">
      <c r="B277" s="26" t="s">
        <v>4217</v>
      </c>
      <c r="C277" s="42">
        <f t="shared" si="16"/>
        <v>0.80211985341532865</v>
      </c>
      <c r="D277" s="15">
        <v>0.9</v>
      </c>
      <c r="E277" s="15">
        <v>1</v>
      </c>
      <c r="F277" s="29">
        <v>130.19</v>
      </c>
      <c r="G277" s="15">
        <v>30</v>
      </c>
      <c r="H277" s="29">
        <v>215.17</v>
      </c>
      <c r="I277" s="15">
        <f t="shared" si="15"/>
        <v>160.19</v>
      </c>
      <c r="J277" s="3">
        <f t="shared" si="14"/>
        <v>268.25168219416628</v>
      </c>
    </row>
    <row r="278" spans="2:10" x14ac:dyDescent="0.25">
      <c r="B278" s="26" t="s">
        <v>4218</v>
      </c>
      <c r="C278" s="42">
        <f t="shared" si="16"/>
        <v>0.81508729476807351</v>
      </c>
      <c r="D278" s="15">
        <v>0.9</v>
      </c>
      <c r="E278" s="15">
        <v>1</v>
      </c>
      <c r="F278" s="29">
        <v>123.86</v>
      </c>
      <c r="G278" s="15">
        <v>30</v>
      </c>
      <c r="H278" s="29">
        <v>216.47</v>
      </c>
      <c r="I278" s="15">
        <f t="shared" si="15"/>
        <v>153.86000000000001</v>
      </c>
      <c r="J278" s="3">
        <f t="shared" si="14"/>
        <v>265.57891576704651</v>
      </c>
    </row>
    <row r="279" spans="2:10" x14ac:dyDescent="0.25">
      <c r="B279" s="26" t="s">
        <v>4219</v>
      </c>
      <c r="C279" s="42">
        <f t="shared" si="16"/>
        <v>0.80754993139655762</v>
      </c>
      <c r="D279" s="15">
        <v>0.9</v>
      </c>
      <c r="E279" s="15">
        <v>1</v>
      </c>
      <c r="F279" s="29">
        <v>131.91999999999999</v>
      </c>
      <c r="G279" s="15">
        <v>30</v>
      </c>
      <c r="H279" s="29">
        <v>221.7</v>
      </c>
      <c r="I279" s="15">
        <f t="shared" si="15"/>
        <v>161.91999999999999</v>
      </c>
      <c r="J279" s="3">
        <f t="shared" si="14"/>
        <v>274.53410789918252</v>
      </c>
    </row>
    <row r="280" spans="2:10" x14ac:dyDescent="0.25">
      <c r="B280" s="26" t="s">
        <v>4220</v>
      </c>
      <c r="C280" s="42">
        <f t="shared" si="16"/>
        <v>0.80624385031025103</v>
      </c>
      <c r="D280" s="15">
        <v>0.9</v>
      </c>
      <c r="E280" s="15">
        <v>1</v>
      </c>
      <c r="F280" s="29">
        <v>162.61000000000001</v>
      </c>
      <c r="G280" s="15">
        <v>30</v>
      </c>
      <c r="H280" s="29">
        <v>262.5</v>
      </c>
      <c r="I280" s="15">
        <f t="shared" si="15"/>
        <v>192.61</v>
      </c>
      <c r="J280" s="3">
        <f t="shared" si="14"/>
        <v>325.5838787470903</v>
      </c>
    </row>
    <row r="281" spans="2:10" x14ac:dyDescent="0.25">
      <c r="B281" s="26" t="s">
        <v>4221</v>
      </c>
      <c r="C281" s="42">
        <f t="shared" si="16"/>
        <v>0.8054870200481079</v>
      </c>
      <c r="D281" s="15">
        <v>0.9</v>
      </c>
      <c r="E281" s="15">
        <v>1</v>
      </c>
      <c r="F281" s="29">
        <v>168.88</v>
      </c>
      <c r="G281" s="15">
        <v>30</v>
      </c>
      <c r="H281" s="29">
        <v>270.32</v>
      </c>
      <c r="I281" s="15">
        <f t="shared" si="15"/>
        <v>198.88</v>
      </c>
      <c r="J281" s="3">
        <f t="shared" si="14"/>
        <v>335.59820738496205</v>
      </c>
    </row>
    <row r="282" spans="2:10" x14ac:dyDescent="0.25">
      <c r="B282" s="26" t="s">
        <v>4222</v>
      </c>
      <c r="C282" s="42">
        <f t="shared" si="16"/>
        <v>0.8155041792421065</v>
      </c>
      <c r="D282" s="15">
        <v>0.9</v>
      </c>
      <c r="E282" s="15">
        <v>1</v>
      </c>
      <c r="F282" s="29">
        <v>148.28</v>
      </c>
      <c r="G282" s="15">
        <v>30</v>
      </c>
      <c r="H282" s="29">
        <v>251.21</v>
      </c>
      <c r="I282" s="15">
        <f t="shared" si="15"/>
        <v>178.28</v>
      </c>
      <c r="J282" s="3">
        <f t="shared" si="14"/>
        <v>308.04256605216108</v>
      </c>
    </row>
    <row r="283" spans="2:10" x14ac:dyDescent="0.25">
      <c r="B283" s="26" t="s">
        <v>4223</v>
      </c>
      <c r="C283" s="42">
        <f t="shared" si="16"/>
        <v>0.8178767291856377</v>
      </c>
      <c r="D283" s="15">
        <v>0.9</v>
      </c>
      <c r="E283" s="15">
        <v>1</v>
      </c>
      <c r="F283" s="29">
        <v>175.4</v>
      </c>
      <c r="G283" s="15">
        <v>30</v>
      </c>
      <c r="H283" s="29">
        <v>291.95999999999998</v>
      </c>
      <c r="I283" s="15">
        <f t="shared" si="15"/>
        <v>205.4</v>
      </c>
      <c r="J283" s="3">
        <f t="shared" si="14"/>
        <v>356.97311047192335</v>
      </c>
    </row>
    <row r="284" spans="2:10" x14ac:dyDescent="0.25">
      <c r="B284" s="26" t="s">
        <v>4224</v>
      </c>
      <c r="C284" s="42">
        <f t="shared" si="16"/>
        <v>0.79412464552156714</v>
      </c>
      <c r="D284" s="15">
        <v>0.9</v>
      </c>
      <c r="E284" s="15">
        <v>1</v>
      </c>
      <c r="F284" s="29">
        <v>171.27</v>
      </c>
      <c r="G284" s="15">
        <v>30</v>
      </c>
      <c r="H284" s="29">
        <v>262.99</v>
      </c>
      <c r="I284" s="15">
        <f t="shared" si="15"/>
        <v>201.27</v>
      </c>
      <c r="J284" s="3">
        <f t="shared" si="14"/>
        <v>331.16967403432341</v>
      </c>
    </row>
    <row r="285" spans="2:10" x14ac:dyDescent="0.25">
      <c r="B285" s="26" t="s">
        <v>4225</v>
      </c>
      <c r="C285" s="42">
        <f t="shared" si="16"/>
        <v>0.80885009453808188</v>
      </c>
      <c r="D285" s="15">
        <v>0.9</v>
      </c>
      <c r="E285" s="15">
        <v>1</v>
      </c>
      <c r="F285" s="29">
        <v>139.47999999999999</v>
      </c>
      <c r="G285" s="15">
        <v>30</v>
      </c>
      <c r="H285" s="29">
        <v>233.13</v>
      </c>
      <c r="I285" s="15">
        <f t="shared" si="15"/>
        <v>169.48</v>
      </c>
      <c r="J285" s="3">
        <f t="shared" si="14"/>
        <v>288.22398807177723</v>
      </c>
    </row>
    <row r="286" spans="2:10" x14ac:dyDescent="0.25">
      <c r="B286" s="26" t="s">
        <v>4226</v>
      </c>
      <c r="C286" s="42">
        <f t="shared" si="16"/>
        <v>0.82501147896394278</v>
      </c>
      <c r="D286" s="15">
        <v>0.9</v>
      </c>
      <c r="E286" s="15">
        <v>1</v>
      </c>
      <c r="F286" s="29">
        <v>167.37</v>
      </c>
      <c r="G286" s="15">
        <v>30</v>
      </c>
      <c r="H286" s="29">
        <v>288.14</v>
      </c>
      <c r="I286" s="15">
        <f t="shared" si="15"/>
        <v>197.37</v>
      </c>
      <c r="J286" s="3">
        <f t="shared" si="14"/>
        <v>349.25574655257998</v>
      </c>
    </row>
    <row r="287" spans="2:10" x14ac:dyDescent="0.25">
      <c r="B287" s="26" t="s">
        <v>4227</v>
      </c>
      <c r="C287" s="42">
        <f t="shared" si="16"/>
        <v>0.8184087614086023</v>
      </c>
      <c r="D287" s="15">
        <v>0.9</v>
      </c>
      <c r="E287" s="15">
        <v>1</v>
      </c>
      <c r="F287" s="29">
        <v>131.85</v>
      </c>
      <c r="G287" s="15">
        <v>30</v>
      </c>
      <c r="H287" s="29">
        <v>230.51</v>
      </c>
      <c r="I287" s="15">
        <f t="shared" si="15"/>
        <v>161.85</v>
      </c>
      <c r="J287" s="3">
        <f t="shared" si="14"/>
        <v>281.65632000720308</v>
      </c>
    </row>
    <row r="288" spans="2:10" x14ac:dyDescent="0.25">
      <c r="B288" s="26" t="s">
        <v>4228</v>
      </c>
      <c r="C288" s="42">
        <f t="shared" si="16"/>
        <v>0.81713488599225836</v>
      </c>
      <c r="D288" s="15">
        <v>0.9</v>
      </c>
      <c r="E288" s="15">
        <v>1</v>
      </c>
      <c r="F288" s="29">
        <v>170.82</v>
      </c>
      <c r="G288" s="15">
        <v>30</v>
      </c>
      <c r="H288" s="29">
        <v>284.67</v>
      </c>
      <c r="I288" s="15">
        <f t="shared" si="15"/>
        <v>200.82</v>
      </c>
      <c r="J288" s="3">
        <f t="shared" si="14"/>
        <v>348.37577599483006</v>
      </c>
    </row>
    <row r="289" spans="2:10" x14ac:dyDescent="0.25">
      <c r="B289" s="26" t="s">
        <v>4229</v>
      </c>
      <c r="C289" s="42">
        <f t="shared" si="16"/>
        <v>0.82118215170603814</v>
      </c>
      <c r="D289" s="15">
        <v>0.9</v>
      </c>
      <c r="E289" s="15">
        <v>1</v>
      </c>
      <c r="F289" s="29">
        <v>174.88</v>
      </c>
      <c r="G289" s="15">
        <v>30</v>
      </c>
      <c r="H289" s="29">
        <v>294.82</v>
      </c>
      <c r="I289" s="15">
        <f t="shared" si="15"/>
        <v>204.88</v>
      </c>
      <c r="J289" s="3">
        <f t="shared" si="14"/>
        <v>359.01900618212397</v>
      </c>
    </row>
    <row r="290" spans="2:10" x14ac:dyDescent="0.25">
      <c r="B290" s="26" t="s">
        <v>4230</v>
      </c>
      <c r="C290" s="42">
        <f t="shared" si="16"/>
        <v>0.8214167562783079</v>
      </c>
      <c r="D290" s="15">
        <v>0.9</v>
      </c>
      <c r="E290" s="15">
        <v>1</v>
      </c>
      <c r="F290" s="29">
        <v>177.79</v>
      </c>
      <c r="G290" s="15">
        <v>30</v>
      </c>
      <c r="H290" s="29">
        <v>299.27</v>
      </c>
      <c r="I290" s="15">
        <f t="shared" si="15"/>
        <v>207.79</v>
      </c>
      <c r="J290" s="3">
        <f t="shared" si="14"/>
        <v>364.33393610807104</v>
      </c>
    </row>
    <row r="291" spans="2:10" x14ac:dyDescent="0.25">
      <c r="B291" s="26" t="s">
        <v>4231</v>
      </c>
      <c r="C291" s="42">
        <f t="shared" si="16"/>
        <v>0.83103377499814113</v>
      </c>
      <c r="D291" s="15">
        <v>0.9</v>
      </c>
      <c r="E291" s="15">
        <v>1</v>
      </c>
      <c r="F291" s="29">
        <v>174</v>
      </c>
      <c r="G291" s="15">
        <v>30</v>
      </c>
      <c r="H291" s="29">
        <v>304.79000000000002</v>
      </c>
      <c r="I291" s="15">
        <f t="shared" si="15"/>
        <v>204</v>
      </c>
      <c r="J291" s="3">
        <f t="shared" si="14"/>
        <v>366.76006339294906</v>
      </c>
    </row>
    <row r="292" spans="2:10" x14ac:dyDescent="0.25">
      <c r="B292" s="26" t="s">
        <v>4232</v>
      </c>
      <c r="C292" s="42">
        <f t="shared" si="16"/>
        <v>0.82847871449908805</v>
      </c>
      <c r="D292" s="15">
        <v>0.9</v>
      </c>
      <c r="E292" s="15">
        <v>1</v>
      </c>
      <c r="F292" s="29">
        <v>177</v>
      </c>
      <c r="G292" s="15">
        <v>30</v>
      </c>
      <c r="H292" s="29">
        <v>306.23</v>
      </c>
      <c r="I292" s="15">
        <f t="shared" si="15"/>
        <v>207</v>
      </c>
      <c r="J292" s="3">
        <f t="shared" si="14"/>
        <v>369.62929118239538</v>
      </c>
    </row>
    <row r="293" spans="2:10" x14ac:dyDescent="0.25">
      <c r="B293" s="26" t="s">
        <v>4233</v>
      </c>
      <c r="C293" s="42">
        <f t="shared" si="16"/>
        <v>0.82918360561587712</v>
      </c>
      <c r="D293" s="15">
        <v>0.9</v>
      </c>
      <c r="E293" s="15">
        <v>1</v>
      </c>
      <c r="F293" s="29">
        <v>178.09</v>
      </c>
      <c r="G293" s="15">
        <v>30</v>
      </c>
      <c r="H293" s="29">
        <v>308.68</v>
      </c>
      <c r="I293" s="15">
        <f t="shared" si="15"/>
        <v>208.09</v>
      </c>
      <c r="J293" s="3">
        <f t="shared" si="14"/>
        <v>372.26978187868002</v>
      </c>
    </row>
    <row r="294" spans="2:10" x14ac:dyDescent="0.25">
      <c r="B294" s="26" t="s">
        <v>4234</v>
      </c>
      <c r="C294" s="42">
        <f t="shared" si="16"/>
        <v>0.82722964743903138</v>
      </c>
      <c r="D294" s="15">
        <v>0.9</v>
      </c>
      <c r="E294" s="15">
        <v>1</v>
      </c>
      <c r="F294" s="29">
        <v>179.17</v>
      </c>
      <c r="G294" s="15">
        <v>30</v>
      </c>
      <c r="H294" s="29">
        <v>307.95999999999998</v>
      </c>
      <c r="I294" s="15">
        <f t="shared" si="15"/>
        <v>209.17</v>
      </c>
      <c r="J294" s="3">
        <f t="shared" si="14"/>
        <v>372.27872689693135</v>
      </c>
    </row>
    <row r="295" spans="2:10" x14ac:dyDescent="0.25">
      <c r="B295" s="26" t="s">
        <v>4235</v>
      </c>
      <c r="C295" s="42">
        <f t="shared" si="16"/>
        <v>0.81356824239826497</v>
      </c>
      <c r="D295" s="15">
        <v>0.9</v>
      </c>
      <c r="E295" s="15">
        <v>1</v>
      </c>
      <c r="F295" s="29">
        <v>179.29</v>
      </c>
      <c r="G295" s="15">
        <v>30</v>
      </c>
      <c r="H295" s="29">
        <v>292.83</v>
      </c>
      <c r="I295" s="15">
        <f t="shared" si="15"/>
        <v>209.29</v>
      </c>
      <c r="J295" s="3">
        <f t="shared" si="14"/>
        <v>359.93292847418115</v>
      </c>
    </row>
    <row r="296" spans="2:10" x14ac:dyDescent="0.25">
      <c r="B296" s="26" t="s">
        <v>4236</v>
      </c>
      <c r="C296" s="42">
        <f t="shared" si="16"/>
        <v>0.80727348069822302</v>
      </c>
      <c r="D296" s="15">
        <v>0.9</v>
      </c>
      <c r="E296" s="15">
        <v>1</v>
      </c>
      <c r="F296" s="29">
        <v>140.07</v>
      </c>
      <c r="G296" s="15">
        <v>30</v>
      </c>
      <c r="H296" s="29">
        <v>232.63</v>
      </c>
      <c r="I296" s="15">
        <f t="shared" si="15"/>
        <v>170.07</v>
      </c>
      <c r="J296" s="3">
        <f t="shared" si="14"/>
        <v>288.16752384680689</v>
      </c>
    </row>
    <row r="297" spans="2:10" x14ac:dyDescent="0.25">
      <c r="B297" s="26" t="s">
        <v>4237</v>
      </c>
      <c r="C297" s="42">
        <f t="shared" si="16"/>
        <v>0.81445908533584011</v>
      </c>
      <c r="D297" s="15">
        <v>0.9</v>
      </c>
      <c r="E297" s="15">
        <v>1</v>
      </c>
      <c r="F297" s="29">
        <v>175.67</v>
      </c>
      <c r="G297" s="15">
        <v>30</v>
      </c>
      <c r="H297" s="29">
        <v>288.7</v>
      </c>
      <c r="I297" s="15">
        <f t="shared" si="15"/>
        <v>205.67</v>
      </c>
      <c r="J297" s="3">
        <f t="shared" si="14"/>
        <v>354.4683891406961</v>
      </c>
    </row>
    <row r="298" spans="2:10" x14ac:dyDescent="0.25">
      <c r="B298" s="26" t="s">
        <v>4238</v>
      </c>
      <c r="C298" s="42">
        <f t="shared" si="16"/>
        <v>0.80681570478276077</v>
      </c>
      <c r="D298" s="15">
        <v>0.9</v>
      </c>
      <c r="E298" s="15">
        <v>1</v>
      </c>
      <c r="F298" s="29">
        <v>180.27</v>
      </c>
      <c r="G298" s="15">
        <v>30</v>
      </c>
      <c r="H298" s="29">
        <v>287.14999999999998</v>
      </c>
      <c r="I298" s="15">
        <f t="shared" si="15"/>
        <v>210.27</v>
      </c>
      <c r="J298" s="3">
        <f t="shared" si="14"/>
        <v>355.90531802714048</v>
      </c>
    </row>
    <row r="299" spans="2:10" x14ac:dyDescent="0.25">
      <c r="B299" s="26" t="s">
        <v>4239</v>
      </c>
      <c r="C299" s="42">
        <f t="shared" si="16"/>
        <v>0.78967532193770129</v>
      </c>
      <c r="D299" s="15">
        <v>0.9</v>
      </c>
      <c r="E299" s="15">
        <v>1</v>
      </c>
      <c r="F299" s="29">
        <v>159.09</v>
      </c>
      <c r="G299" s="15">
        <v>30</v>
      </c>
      <c r="H299" s="29">
        <v>243.38</v>
      </c>
      <c r="I299" s="15">
        <f t="shared" si="15"/>
        <v>189.09</v>
      </c>
      <c r="J299" s="3">
        <f t="shared" si="14"/>
        <v>308.20261598500429</v>
      </c>
    </row>
    <row r="300" spans="2:10" x14ac:dyDescent="0.25">
      <c r="B300" s="26" t="s">
        <v>4240</v>
      </c>
      <c r="C300" s="42">
        <f t="shared" si="16"/>
        <v>0.80768082786608064</v>
      </c>
      <c r="D300" s="15">
        <v>0.9</v>
      </c>
      <c r="E300" s="15">
        <v>1</v>
      </c>
      <c r="F300" s="29">
        <v>134.02000000000001</v>
      </c>
      <c r="G300" s="15">
        <v>30</v>
      </c>
      <c r="H300" s="29">
        <v>224.68</v>
      </c>
      <c r="I300" s="15">
        <f t="shared" si="15"/>
        <v>164.02</v>
      </c>
      <c r="J300" s="3">
        <f t="shared" si="14"/>
        <v>278.17919188896929</v>
      </c>
    </row>
    <row r="301" spans="2:10" x14ac:dyDescent="0.25">
      <c r="B301" s="26" t="s">
        <v>4241</v>
      </c>
      <c r="C301" s="42">
        <f t="shared" si="16"/>
        <v>0.80193395037793558</v>
      </c>
      <c r="D301" s="15">
        <v>0.9</v>
      </c>
      <c r="E301" s="15">
        <v>1</v>
      </c>
      <c r="F301" s="29">
        <v>140.15</v>
      </c>
      <c r="G301" s="15">
        <v>30</v>
      </c>
      <c r="H301" s="29">
        <v>228.4</v>
      </c>
      <c r="I301" s="15">
        <f t="shared" si="15"/>
        <v>170.15</v>
      </c>
      <c r="J301" s="3">
        <f t="shared" si="14"/>
        <v>284.81148589900653</v>
      </c>
    </row>
    <row r="302" spans="2:10" x14ac:dyDescent="0.25">
      <c r="B302" s="26" t="s">
        <v>4242</v>
      </c>
      <c r="C302" s="42">
        <f t="shared" si="16"/>
        <v>0.80282971693212224</v>
      </c>
      <c r="D302" s="15">
        <v>0.9</v>
      </c>
      <c r="E302" s="15">
        <v>1</v>
      </c>
      <c r="F302" s="29">
        <v>133.32</v>
      </c>
      <c r="G302" s="15">
        <v>30</v>
      </c>
      <c r="H302" s="29">
        <v>219.92</v>
      </c>
      <c r="I302" s="15">
        <f t="shared" si="15"/>
        <v>163.32</v>
      </c>
      <c r="J302" s="3">
        <f t="shared" si="14"/>
        <v>273.93106578115595</v>
      </c>
    </row>
    <row r="303" spans="2:10" x14ac:dyDescent="0.25">
      <c r="B303" s="26" t="s">
        <v>4243</v>
      </c>
      <c r="C303" s="42">
        <f t="shared" si="16"/>
        <v>0.80488579989914832</v>
      </c>
      <c r="D303" s="15">
        <v>0.9</v>
      </c>
      <c r="E303" s="15">
        <v>1</v>
      </c>
      <c r="F303" s="29">
        <v>136.69999999999999</v>
      </c>
      <c r="G303" s="15">
        <v>30</v>
      </c>
      <c r="H303" s="29">
        <v>226.1</v>
      </c>
      <c r="I303" s="15">
        <f t="shared" si="15"/>
        <v>166.7</v>
      </c>
      <c r="J303" s="3">
        <f t="shared" si="14"/>
        <v>280.90941600451913</v>
      </c>
    </row>
    <row r="304" spans="2:10" x14ac:dyDescent="0.25">
      <c r="B304" s="26" t="s">
        <v>4244</v>
      </c>
      <c r="C304" s="42">
        <f t="shared" si="16"/>
        <v>0.80758036078681517</v>
      </c>
      <c r="D304" s="15">
        <v>0.9</v>
      </c>
      <c r="E304" s="15">
        <v>1</v>
      </c>
      <c r="F304" s="29">
        <v>171.52</v>
      </c>
      <c r="G304" s="15">
        <v>30</v>
      </c>
      <c r="H304" s="29">
        <v>275.95</v>
      </c>
      <c r="I304" s="15">
        <f t="shared" si="15"/>
        <v>201.52</v>
      </c>
      <c r="J304" s="3">
        <f t="shared" si="14"/>
        <v>341.6997408544525</v>
      </c>
    </row>
    <row r="305" spans="2:10" x14ac:dyDescent="0.25">
      <c r="B305" s="26" t="s">
        <v>4245</v>
      </c>
      <c r="C305" s="42">
        <f t="shared" si="16"/>
        <v>0.78581820140880987</v>
      </c>
      <c r="D305" s="15">
        <v>0.9</v>
      </c>
      <c r="E305" s="15">
        <v>1</v>
      </c>
      <c r="F305" s="29">
        <v>139.58000000000001</v>
      </c>
      <c r="G305" s="15">
        <v>30</v>
      </c>
      <c r="H305" s="29">
        <v>215.47</v>
      </c>
      <c r="I305" s="15">
        <f t="shared" si="15"/>
        <v>169.58</v>
      </c>
      <c r="J305" s="3">
        <f t="shared" si="14"/>
        <v>274.19828099388224</v>
      </c>
    </row>
    <row r="306" spans="2:10" x14ac:dyDescent="0.25">
      <c r="B306" s="26" t="s">
        <v>4246</v>
      </c>
      <c r="C306" s="42">
        <f t="shared" si="16"/>
        <v>0.80784545781403061</v>
      </c>
      <c r="D306" s="15">
        <v>0.9</v>
      </c>
      <c r="E306" s="15">
        <v>1</v>
      </c>
      <c r="F306" s="29">
        <v>145.32</v>
      </c>
      <c r="G306" s="15">
        <v>30</v>
      </c>
      <c r="H306" s="29">
        <v>240.3</v>
      </c>
      <c r="I306" s="15">
        <f t="shared" si="15"/>
        <v>175.32</v>
      </c>
      <c r="J306" s="3">
        <f t="shared" si="14"/>
        <v>297.45788340536546</v>
      </c>
    </row>
    <row r="307" spans="2:10" x14ac:dyDescent="0.25">
      <c r="B307" s="26" t="s">
        <v>4247</v>
      </c>
      <c r="C307" s="42">
        <f t="shared" si="16"/>
        <v>0.79780780180467403</v>
      </c>
      <c r="D307" s="15">
        <v>0.9</v>
      </c>
      <c r="E307" s="15">
        <v>1</v>
      </c>
      <c r="F307" s="29">
        <v>160.56</v>
      </c>
      <c r="G307" s="15">
        <v>30</v>
      </c>
      <c r="H307" s="29">
        <v>252.16</v>
      </c>
      <c r="I307" s="15">
        <f t="shared" si="15"/>
        <v>190.56</v>
      </c>
      <c r="J307" s="3">
        <f t="shared" si="14"/>
        <v>316.06609941592916</v>
      </c>
    </row>
    <row r="308" spans="2:10" x14ac:dyDescent="0.25">
      <c r="B308" s="26" t="s">
        <v>4248</v>
      </c>
      <c r="C308" s="42">
        <f t="shared" si="16"/>
        <v>0.80927883698217706</v>
      </c>
      <c r="D308" s="15">
        <v>0.9</v>
      </c>
      <c r="E308" s="15">
        <v>1</v>
      </c>
      <c r="F308" s="29">
        <v>134.63999999999999</v>
      </c>
      <c r="G308" s="15">
        <v>30</v>
      </c>
      <c r="H308" s="29">
        <v>226.82</v>
      </c>
      <c r="I308" s="15">
        <f t="shared" si="15"/>
        <v>164.64</v>
      </c>
      <c r="J308" s="3">
        <f t="shared" si="14"/>
        <v>280.27422642833216</v>
      </c>
    </row>
    <row r="309" spans="2:10" x14ac:dyDescent="0.25">
      <c r="B309" s="26" t="s">
        <v>4249</v>
      </c>
      <c r="C309" s="42">
        <f t="shared" si="16"/>
        <v>0.8138506803538732</v>
      </c>
      <c r="D309" s="15">
        <v>0.9</v>
      </c>
      <c r="E309" s="15">
        <v>1</v>
      </c>
      <c r="F309" s="29">
        <v>147.51</v>
      </c>
      <c r="G309" s="15">
        <v>30</v>
      </c>
      <c r="H309" s="29">
        <v>248.62</v>
      </c>
      <c r="I309" s="15">
        <f t="shared" si="15"/>
        <v>177.51</v>
      </c>
      <c r="J309" s="3">
        <f t="shared" si="14"/>
        <v>305.48601359145721</v>
      </c>
    </row>
    <row r="310" spans="2:10" x14ac:dyDescent="0.25">
      <c r="B310" s="26" t="s">
        <v>4250</v>
      </c>
      <c r="C310" s="42">
        <f t="shared" si="16"/>
        <v>0.80254736308540886</v>
      </c>
      <c r="D310" s="15">
        <v>0.9</v>
      </c>
      <c r="E310" s="15">
        <v>1</v>
      </c>
      <c r="F310" s="29">
        <v>144.87</v>
      </c>
      <c r="G310" s="15">
        <v>30</v>
      </c>
      <c r="H310" s="29">
        <v>235.24</v>
      </c>
      <c r="I310" s="15">
        <f t="shared" si="15"/>
        <v>174.87</v>
      </c>
      <c r="J310" s="3">
        <f t="shared" si="14"/>
        <v>293.11665681090182</v>
      </c>
    </row>
    <row r="311" spans="2:10" x14ac:dyDescent="0.25">
      <c r="B311" s="26" t="s">
        <v>4251</v>
      </c>
      <c r="C311" s="42">
        <f t="shared" si="16"/>
        <v>0.8085366889305452</v>
      </c>
      <c r="D311" s="15">
        <v>0.9</v>
      </c>
      <c r="E311" s="15">
        <v>1</v>
      </c>
      <c r="F311" s="29">
        <v>143.6</v>
      </c>
      <c r="G311" s="15">
        <v>30</v>
      </c>
      <c r="H311" s="29">
        <v>238.53</v>
      </c>
      <c r="I311" s="15">
        <f t="shared" si="15"/>
        <v>173.6</v>
      </c>
      <c r="J311" s="3">
        <f t="shared" si="14"/>
        <v>295.0144418498864</v>
      </c>
    </row>
    <row r="312" spans="2:10" x14ac:dyDescent="0.25">
      <c r="B312" s="26" t="s">
        <v>4252</v>
      </c>
      <c r="C312" s="42">
        <f t="shared" si="16"/>
        <v>0.8161852387083065</v>
      </c>
      <c r="D312" s="15">
        <v>0.9</v>
      </c>
      <c r="E312" s="15">
        <v>1</v>
      </c>
      <c r="F312" s="29">
        <v>147.97</v>
      </c>
      <c r="G312" s="15">
        <v>30</v>
      </c>
      <c r="H312" s="29">
        <v>251.4</v>
      </c>
      <c r="I312" s="15">
        <f t="shared" si="15"/>
        <v>177.97</v>
      </c>
      <c r="J312" s="3">
        <f t="shared" si="14"/>
        <v>308.0183126049489</v>
      </c>
    </row>
    <row r="313" spans="2:10" x14ac:dyDescent="0.25">
      <c r="B313" s="26" t="s">
        <v>4253</v>
      </c>
      <c r="C313" s="42">
        <f t="shared" si="16"/>
        <v>0.83083180278626045</v>
      </c>
      <c r="D313" s="15">
        <v>0.9</v>
      </c>
      <c r="E313" s="15">
        <v>1</v>
      </c>
      <c r="F313" s="29">
        <v>133.99</v>
      </c>
      <c r="G313" s="15">
        <v>30</v>
      </c>
      <c r="H313" s="29">
        <v>244.82</v>
      </c>
      <c r="I313" s="15">
        <f t="shared" si="15"/>
        <v>163.99</v>
      </c>
      <c r="J313" s="3">
        <f t="shared" si="14"/>
        <v>294.66854684543449</v>
      </c>
    </row>
    <row r="314" spans="2:10" x14ac:dyDescent="0.25">
      <c r="B314" s="26" t="s">
        <v>4254</v>
      </c>
      <c r="C314" s="42">
        <f t="shared" si="16"/>
        <v>0.82381257223677506</v>
      </c>
      <c r="D314" s="15">
        <v>0.9</v>
      </c>
      <c r="E314" s="15">
        <v>1</v>
      </c>
      <c r="F314" s="29">
        <v>144.57</v>
      </c>
      <c r="G314" s="15">
        <v>30</v>
      </c>
      <c r="H314" s="29">
        <v>253.7</v>
      </c>
      <c r="I314" s="15">
        <f t="shared" si="15"/>
        <v>174.57</v>
      </c>
      <c r="J314" s="3">
        <f t="shared" si="14"/>
        <v>307.95839800206778</v>
      </c>
    </row>
    <row r="315" spans="2:10" x14ac:dyDescent="0.25">
      <c r="B315" s="26" t="s">
        <v>4255</v>
      </c>
      <c r="C315" s="42">
        <f t="shared" si="16"/>
        <v>0.82499851166013727</v>
      </c>
      <c r="D315" s="15">
        <v>0.9</v>
      </c>
      <c r="E315" s="15">
        <v>1</v>
      </c>
      <c r="F315" s="29">
        <v>143.37</v>
      </c>
      <c r="G315" s="15">
        <v>30</v>
      </c>
      <c r="H315" s="29">
        <v>253.09</v>
      </c>
      <c r="I315" s="15">
        <f t="shared" si="15"/>
        <v>173.37</v>
      </c>
      <c r="J315" s="3">
        <f t="shared" si="14"/>
        <v>306.77631101504562</v>
      </c>
    </row>
    <row r="316" spans="2:10" x14ac:dyDescent="0.25">
      <c r="B316" s="26" t="s">
        <v>4256</v>
      </c>
      <c r="C316" s="42">
        <f t="shared" si="16"/>
        <v>0.8238647700798184</v>
      </c>
      <c r="D316" s="15">
        <v>0.9</v>
      </c>
      <c r="E316" s="15">
        <v>1</v>
      </c>
      <c r="F316" s="29">
        <v>145.54</v>
      </c>
      <c r="G316" s="15">
        <v>30</v>
      </c>
      <c r="H316" s="29">
        <v>255.16</v>
      </c>
      <c r="I316" s="15">
        <f t="shared" si="15"/>
        <v>175.54</v>
      </c>
      <c r="J316" s="3">
        <f t="shared" si="14"/>
        <v>309.71102208348992</v>
      </c>
    </row>
    <row r="317" spans="2:10" x14ac:dyDescent="0.25">
      <c r="B317" s="26" t="s">
        <v>4257</v>
      </c>
      <c r="C317" s="42">
        <f t="shared" si="16"/>
        <v>0.83126807940772141</v>
      </c>
      <c r="D317" s="15">
        <v>0.9</v>
      </c>
      <c r="E317" s="15">
        <v>1</v>
      </c>
      <c r="F317" s="29">
        <v>137.44999999999999</v>
      </c>
      <c r="G317" s="15">
        <v>30</v>
      </c>
      <c r="H317" s="29">
        <v>250.41</v>
      </c>
      <c r="I317" s="15">
        <f t="shared" si="15"/>
        <v>167.45</v>
      </c>
      <c r="J317" s="3">
        <f t="shared" si="14"/>
        <v>301.23856094464395</v>
      </c>
    </row>
    <row r="318" spans="2:10" x14ac:dyDescent="0.25">
      <c r="B318" s="26" t="s">
        <v>4258</v>
      </c>
      <c r="C318" s="42">
        <f t="shared" si="16"/>
        <v>0.82398786383950362</v>
      </c>
      <c r="D318" s="15">
        <v>0.9</v>
      </c>
      <c r="E318" s="15">
        <v>1</v>
      </c>
      <c r="F318" s="29">
        <v>171.85</v>
      </c>
      <c r="G318" s="15">
        <v>30</v>
      </c>
      <c r="H318" s="29">
        <v>293.54000000000002</v>
      </c>
      <c r="I318" s="15">
        <f t="shared" si="15"/>
        <v>201.85</v>
      </c>
      <c r="J318" s="3">
        <f t="shared" si="14"/>
        <v>356.24311095093475</v>
      </c>
    </row>
    <row r="319" spans="2:10" x14ac:dyDescent="0.25">
      <c r="B319" s="26" t="s">
        <v>4259</v>
      </c>
      <c r="C319" s="42">
        <f t="shared" si="16"/>
        <v>0.81756866922577764</v>
      </c>
      <c r="D319" s="15">
        <v>0.9</v>
      </c>
      <c r="E319" s="15">
        <v>1</v>
      </c>
      <c r="F319" s="29">
        <v>178.62</v>
      </c>
      <c r="G319" s="15">
        <v>30</v>
      </c>
      <c r="H319" s="29">
        <v>296.2</v>
      </c>
      <c r="I319" s="15">
        <f t="shared" si="15"/>
        <v>208.62</v>
      </c>
      <c r="J319" s="3">
        <f t="shared" si="14"/>
        <v>362.29372669147887</v>
      </c>
    </row>
    <row r="320" spans="2:10" x14ac:dyDescent="0.25">
      <c r="B320" s="26" t="s">
        <v>4260</v>
      </c>
      <c r="C320" s="42">
        <f t="shared" si="16"/>
        <v>0.79612625087889721</v>
      </c>
      <c r="D320" s="15">
        <v>0.9</v>
      </c>
      <c r="E320" s="15">
        <v>1</v>
      </c>
      <c r="F320" s="29">
        <v>164.66</v>
      </c>
      <c r="G320" s="15">
        <v>30</v>
      </c>
      <c r="H320" s="29">
        <v>256.10000000000002</v>
      </c>
      <c r="I320" s="15">
        <f t="shared" si="15"/>
        <v>194.66</v>
      </c>
      <c r="J320" s="3">
        <f t="shared" si="14"/>
        <v>321.68264734051166</v>
      </c>
    </row>
    <row r="321" spans="2:10" x14ac:dyDescent="0.25">
      <c r="B321" s="26" t="s">
        <v>4261</v>
      </c>
      <c r="C321" s="42">
        <f t="shared" si="16"/>
        <v>0.81903755879691609</v>
      </c>
      <c r="D321" s="15">
        <v>0.9</v>
      </c>
      <c r="E321" s="15">
        <v>1</v>
      </c>
      <c r="F321" s="29">
        <v>173.91</v>
      </c>
      <c r="G321" s="15">
        <v>30</v>
      </c>
      <c r="H321" s="29">
        <v>291.08999999999997</v>
      </c>
      <c r="I321" s="15">
        <f t="shared" si="15"/>
        <v>203.91</v>
      </c>
      <c r="J321" s="3">
        <f t="shared" si="14"/>
        <v>355.404946786057</v>
      </c>
    </row>
    <row r="322" spans="2:10" x14ac:dyDescent="0.25">
      <c r="B322" s="26" t="s">
        <v>4262</v>
      </c>
      <c r="C322" s="42">
        <f t="shared" si="16"/>
        <v>0.8068623340183837</v>
      </c>
      <c r="D322" s="15">
        <v>0.9</v>
      </c>
      <c r="E322" s="15">
        <v>1</v>
      </c>
      <c r="F322" s="29">
        <v>176.86</v>
      </c>
      <c r="G322" s="15">
        <v>30</v>
      </c>
      <c r="H322" s="29">
        <v>282.54000000000002</v>
      </c>
      <c r="I322" s="15">
        <f t="shared" si="15"/>
        <v>206.86</v>
      </c>
      <c r="J322" s="3">
        <f t="shared" si="14"/>
        <v>350.17125981439426</v>
      </c>
    </row>
    <row r="323" spans="2:10" x14ac:dyDescent="0.25">
      <c r="B323" s="26" t="s">
        <v>4263</v>
      </c>
      <c r="C323" s="42">
        <f t="shared" si="16"/>
        <v>0.82298829065802748</v>
      </c>
      <c r="D323" s="15">
        <v>0.9</v>
      </c>
      <c r="E323" s="15">
        <v>1</v>
      </c>
      <c r="F323" s="29">
        <v>149.88999999999999</v>
      </c>
      <c r="G323" s="15">
        <v>30</v>
      </c>
      <c r="H323" s="29">
        <v>260.62</v>
      </c>
      <c r="I323" s="15">
        <f t="shared" si="15"/>
        <v>179.89</v>
      </c>
      <c r="J323" s="3">
        <f t="shared" si="14"/>
        <v>316.67522242827903</v>
      </c>
    </row>
    <row r="324" spans="2:10" x14ac:dyDescent="0.25">
      <c r="B324" s="26" t="s">
        <v>4264</v>
      </c>
      <c r="C324" s="42">
        <f t="shared" si="16"/>
        <v>0.82822495026575293</v>
      </c>
      <c r="D324" s="15">
        <v>0.9</v>
      </c>
      <c r="E324" s="15">
        <v>1</v>
      </c>
      <c r="F324" s="29">
        <v>145.34</v>
      </c>
      <c r="G324" s="15">
        <v>30</v>
      </c>
      <c r="H324" s="29">
        <v>259.14</v>
      </c>
      <c r="I324" s="15">
        <f t="shared" si="15"/>
        <v>175.34</v>
      </c>
      <c r="J324" s="3">
        <f t="shared" ref="J324:J387" si="17">SQRT((H324)^2+(I324)^2)</f>
        <v>312.88600991415387</v>
      </c>
    </row>
    <row r="325" spans="2:10" x14ac:dyDescent="0.25">
      <c r="B325" s="26" t="s">
        <v>4265</v>
      </c>
      <c r="C325" s="42">
        <f t="shared" si="16"/>
        <v>0.81565090584698186</v>
      </c>
      <c r="D325" s="15">
        <v>0.9</v>
      </c>
      <c r="E325" s="15">
        <v>1</v>
      </c>
      <c r="F325" s="29">
        <v>177.67</v>
      </c>
      <c r="G325" s="15">
        <v>30</v>
      </c>
      <c r="H325" s="29">
        <v>292.77999999999997</v>
      </c>
      <c r="I325" s="15">
        <f t="shared" si="15"/>
        <v>207.67</v>
      </c>
      <c r="J325" s="3">
        <f t="shared" si="17"/>
        <v>358.95258363744921</v>
      </c>
    </row>
    <row r="326" spans="2:10" x14ac:dyDescent="0.25">
      <c r="B326" s="26" t="s">
        <v>4266</v>
      </c>
      <c r="C326" s="42">
        <f t="shared" si="16"/>
        <v>0.82280262495521639</v>
      </c>
      <c r="D326" s="15">
        <v>0.9</v>
      </c>
      <c r="E326" s="15">
        <v>1</v>
      </c>
      <c r="F326" s="29">
        <v>134.44</v>
      </c>
      <c r="G326" s="15">
        <v>30</v>
      </c>
      <c r="H326" s="29">
        <v>238.07</v>
      </c>
      <c r="I326" s="15">
        <f t="shared" si="15"/>
        <v>164.44</v>
      </c>
      <c r="J326" s="3">
        <f t="shared" si="17"/>
        <v>289.34035062534917</v>
      </c>
    </row>
    <row r="327" spans="2:10" x14ac:dyDescent="0.25">
      <c r="B327" s="26" t="s">
        <v>4267</v>
      </c>
      <c r="C327" s="42">
        <f t="shared" si="16"/>
        <v>0.8070488785968809</v>
      </c>
      <c r="D327" s="15">
        <v>0.9</v>
      </c>
      <c r="E327" s="15">
        <v>1</v>
      </c>
      <c r="F327" s="29">
        <v>129.07</v>
      </c>
      <c r="G327" s="15">
        <v>30</v>
      </c>
      <c r="H327" s="29">
        <v>217.41</v>
      </c>
      <c r="I327" s="15">
        <f t="shared" si="15"/>
        <v>159.07</v>
      </c>
      <c r="J327" s="3">
        <f t="shared" si="17"/>
        <v>269.38888804106227</v>
      </c>
    </row>
    <row r="328" spans="2:10" x14ac:dyDescent="0.25">
      <c r="B328" s="26" t="s">
        <v>4268</v>
      </c>
      <c r="C328" s="42">
        <f t="shared" si="16"/>
        <v>0.80887379191378361</v>
      </c>
      <c r="D328" s="15">
        <v>0.9</v>
      </c>
      <c r="E328" s="15">
        <v>1</v>
      </c>
      <c r="F328" s="29">
        <v>121.38</v>
      </c>
      <c r="G328" s="15">
        <v>30</v>
      </c>
      <c r="H328" s="29">
        <v>208.25</v>
      </c>
      <c r="I328" s="15">
        <f t="shared" si="15"/>
        <v>151.38</v>
      </c>
      <c r="J328" s="3">
        <f t="shared" si="17"/>
        <v>257.45672820883902</v>
      </c>
    </row>
    <row r="329" spans="2:10" x14ac:dyDescent="0.25">
      <c r="B329" s="26" t="s">
        <v>4269</v>
      </c>
      <c r="C329" s="42">
        <f t="shared" si="16"/>
        <v>0.82520770280143341</v>
      </c>
      <c r="D329" s="15">
        <v>0.9</v>
      </c>
      <c r="E329" s="15">
        <v>1</v>
      </c>
      <c r="F329" s="29">
        <v>128.66</v>
      </c>
      <c r="G329" s="15">
        <v>30</v>
      </c>
      <c r="H329" s="29">
        <v>231.8</v>
      </c>
      <c r="I329" s="15">
        <f t="shared" si="15"/>
        <v>158.66</v>
      </c>
      <c r="J329" s="3">
        <f t="shared" si="17"/>
        <v>280.89897757022896</v>
      </c>
    </row>
    <row r="330" spans="2:10" x14ac:dyDescent="0.25">
      <c r="B330" s="26" t="s">
        <v>4270</v>
      </c>
      <c r="C330" s="42">
        <f t="shared" si="16"/>
        <v>0.84354784987813047</v>
      </c>
      <c r="D330" s="15">
        <v>0.9</v>
      </c>
      <c r="E330" s="15">
        <v>1</v>
      </c>
      <c r="F330" s="29">
        <v>123.76</v>
      </c>
      <c r="G330" s="15">
        <v>30</v>
      </c>
      <c r="H330" s="29">
        <v>241.51</v>
      </c>
      <c r="I330" s="15">
        <f t="shared" si="15"/>
        <v>153.76</v>
      </c>
      <c r="J330" s="3">
        <f t="shared" si="17"/>
        <v>286.30266799315717</v>
      </c>
    </row>
    <row r="331" spans="2:10" x14ac:dyDescent="0.25">
      <c r="B331" s="26" t="s">
        <v>4271</v>
      </c>
      <c r="C331" s="42">
        <f t="shared" si="16"/>
        <v>0.8364524705182983</v>
      </c>
      <c r="D331" s="15">
        <v>0.9</v>
      </c>
      <c r="E331" s="15">
        <v>1</v>
      </c>
      <c r="F331" s="29">
        <v>170.09</v>
      </c>
      <c r="G331" s="15">
        <v>30</v>
      </c>
      <c r="H331" s="29">
        <v>305.39</v>
      </c>
      <c r="I331" s="15">
        <f t="shared" si="15"/>
        <v>200.09</v>
      </c>
      <c r="J331" s="3">
        <f t="shared" si="17"/>
        <v>365.10143823326689</v>
      </c>
    </row>
    <row r="332" spans="2:10" x14ac:dyDescent="0.25">
      <c r="B332" s="26" t="s">
        <v>4272</v>
      </c>
      <c r="C332" s="42">
        <f t="shared" si="16"/>
        <v>0.83295596910016334</v>
      </c>
      <c r="D332" s="15">
        <v>0.9</v>
      </c>
      <c r="E332" s="15">
        <v>1</v>
      </c>
      <c r="F332" s="29">
        <v>134.29</v>
      </c>
      <c r="G332" s="15">
        <v>30</v>
      </c>
      <c r="H332" s="29">
        <v>247.31</v>
      </c>
      <c r="I332" s="15">
        <f t="shared" ref="I332:I395" si="18">F332+G332</f>
        <v>164.29</v>
      </c>
      <c r="J332" s="3">
        <f t="shared" si="17"/>
        <v>296.90645024990613</v>
      </c>
    </row>
    <row r="333" spans="2:10" x14ac:dyDescent="0.25">
      <c r="B333" s="26" t="s">
        <v>4273</v>
      </c>
      <c r="C333" s="42">
        <f t="shared" si="16"/>
        <v>0.84088794526650168</v>
      </c>
      <c r="D333" s="15">
        <v>0.9</v>
      </c>
      <c r="E333" s="15">
        <v>1</v>
      </c>
      <c r="F333" s="29">
        <v>131.66999999999999</v>
      </c>
      <c r="G333" s="15">
        <v>30</v>
      </c>
      <c r="H333" s="29">
        <v>251.19</v>
      </c>
      <c r="I333" s="15">
        <f t="shared" si="18"/>
        <v>161.66999999999999</v>
      </c>
      <c r="J333" s="3">
        <f t="shared" si="17"/>
        <v>298.71994409479925</v>
      </c>
    </row>
    <row r="334" spans="2:10" x14ac:dyDescent="0.25">
      <c r="B334" s="26" t="s">
        <v>4274</v>
      </c>
      <c r="C334" s="42">
        <f t="shared" si="16"/>
        <v>0.83603971816178047</v>
      </c>
      <c r="D334" s="15">
        <v>0.9</v>
      </c>
      <c r="E334" s="15">
        <v>1</v>
      </c>
      <c r="F334" s="29">
        <v>171.6</v>
      </c>
      <c r="G334" s="15">
        <v>30</v>
      </c>
      <c r="H334" s="29">
        <v>307.19</v>
      </c>
      <c r="I334" s="15">
        <f t="shared" si="18"/>
        <v>201.6</v>
      </c>
      <c r="J334" s="3">
        <f t="shared" si="17"/>
        <v>367.43469637474357</v>
      </c>
    </row>
    <row r="335" spans="2:10" x14ac:dyDescent="0.25">
      <c r="B335" s="26" t="s">
        <v>4275</v>
      </c>
      <c r="C335" s="42">
        <f t="shared" si="16"/>
        <v>0.84030595462402358</v>
      </c>
      <c r="D335" s="15">
        <v>0.9</v>
      </c>
      <c r="E335" s="15">
        <v>1</v>
      </c>
      <c r="F335" s="29">
        <v>141.19999999999999</v>
      </c>
      <c r="G335" s="15">
        <v>30</v>
      </c>
      <c r="H335" s="29">
        <v>265.37</v>
      </c>
      <c r="I335" s="15">
        <f t="shared" si="18"/>
        <v>171.2</v>
      </c>
      <c r="J335" s="3">
        <f t="shared" si="17"/>
        <v>315.80164169934267</v>
      </c>
    </row>
    <row r="336" spans="2:10" x14ac:dyDescent="0.25">
      <c r="B336" s="26" t="s">
        <v>4276</v>
      </c>
      <c r="C336" s="42">
        <f t="shared" ref="C336:C399" si="19">H336/J336</f>
        <v>0.84626363770184454</v>
      </c>
      <c r="D336" s="15">
        <v>0.9</v>
      </c>
      <c r="E336" s="15">
        <v>1</v>
      </c>
      <c r="F336" s="29">
        <v>123.1</v>
      </c>
      <c r="G336" s="15">
        <v>30</v>
      </c>
      <c r="H336" s="29">
        <v>243.19</v>
      </c>
      <c r="I336" s="15">
        <f t="shared" si="18"/>
        <v>153.1</v>
      </c>
      <c r="J336" s="3">
        <f t="shared" si="17"/>
        <v>287.36907645047683</v>
      </c>
    </row>
    <row r="337" spans="2:10" x14ac:dyDescent="0.25">
      <c r="B337" s="26" t="s">
        <v>4277</v>
      </c>
      <c r="C337" s="42">
        <f t="shared" si="19"/>
        <v>0.84259036545227672</v>
      </c>
      <c r="D337" s="15">
        <v>0.9</v>
      </c>
      <c r="E337" s="15">
        <v>1</v>
      </c>
      <c r="F337" s="29">
        <v>166.16</v>
      </c>
      <c r="G337" s="15">
        <v>30</v>
      </c>
      <c r="H337" s="29">
        <v>306.89999999999998</v>
      </c>
      <c r="I337" s="15">
        <f t="shared" si="18"/>
        <v>196.16</v>
      </c>
      <c r="J337" s="3">
        <f t="shared" si="17"/>
        <v>364.23392977590652</v>
      </c>
    </row>
    <row r="338" spans="2:10" x14ac:dyDescent="0.25">
      <c r="B338" s="26" t="s">
        <v>4278</v>
      </c>
      <c r="C338" s="42">
        <f t="shared" si="19"/>
        <v>0.84134050637547197</v>
      </c>
      <c r="D338" s="15">
        <v>0.9</v>
      </c>
      <c r="E338" s="15">
        <v>1</v>
      </c>
      <c r="F338" s="29">
        <v>127.12</v>
      </c>
      <c r="G338" s="15">
        <v>30</v>
      </c>
      <c r="H338" s="29">
        <v>244.57</v>
      </c>
      <c r="I338" s="15">
        <f t="shared" si="18"/>
        <v>157.12</v>
      </c>
      <c r="J338" s="3">
        <f t="shared" si="17"/>
        <v>290.69086552556132</v>
      </c>
    </row>
    <row r="339" spans="2:10" x14ac:dyDescent="0.25">
      <c r="B339" s="26" t="s">
        <v>4279</v>
      </c>
      <c r="C339" s="42">
        <f t="shared" si="19"/>
        <v>0.84466401033398564</v>
      </c>
      <c r="D339" s="15">
        <v>0.9</v>
      </c>
      <c r="E339" s="15">
        <v>1</v>
      </c>
      <c r="F339" s="29">
        <v>131.80000000000001</v>
      </c>
      <c r="G339" s="15">
        <v>30</v>
      </c>
      <c r="H339" s="29">
        <v>255.31</v>
      </c>
      <c r="I339" s="15">
        <f t="shared" si="18"/>
        <v>161.80000000000001</v>
      </c>
      <c r="J339" s="3">
        <f t="shared" si="17"/>
        <v>302.26219760333908</v>
      </c>
    </row>
    <row r="340" spans="2:10" x14ac:dyDescent="0.25">
      <c r="B340" s="26" t="s">
        <v>4280</v>
      </c>
      <c r="C340" s="42">
        <f t="shared" si="19"/>
        <v>0.83936948694912616</v>
      </c>
      <c r="D340" s="15">
        <v>0.9</v>
      </c>
      <c r="E340" s="15">
        <v>1</v>
      </c>
      <c r="F340" s="29">
        <v>138.65</v>
      </c>
      <c r="G340" s="15">
        <v>30</v>
      </c>
      <c r="H340" s="29">
        <v>260.43</v>
      </c>
      <c r="I340" s="15">
        <f t="shared" si="18"/>
        <v>168.65</v>
      </c>
      <c r="J340" s="3">
        <f t="shared" si="17"/>
        <v>310.26860524390798</v>
      </c>
    </row>
    <row r="341" spans="2:10" x14ac:dyDescent="0.25">
      <c r="B341" s="26" t="s">
        <v>4281</v>
      </c>
      <c r="C341" s="42">
        <f t="shared" si="19"/>
        <v>0.83801994406617675</v>
      </c>
      <c r="D341" s="15">
        <v>0.9</v>
      </c>
      <c r="E341" s="15">
        <v>1</v>
      </c>
      <c r="F341" s="29">
        <v>139.88</v>
      </c>
      <c r="G341" s="15">
        <v>30</v>
      </c>
      <c r="H341" s="29">
        <v>260.91000000000003</v>
      </c>
      <c r="I341" s="15">
        <f t="shared" si="18"/>
        <v>169.88</v>
      </c>
      <c r="J341" s="3">
        <f t="shared" si="17"/>
        <v>311.34103889465007</v>
      </c>
    </row>
    <row r="342" spans="2:10" x14ac:dyDescent="0.25">
      <c r="B342" s="26" t="s">
        <v>4282</v>
      </c>
      <c r="C342" s="42">
        <f t="shared" si="19"/>
        <v>0.8120148591846279</v>
      </c>
      <c r="D342" s="15">
        <v>0.9</v>
      </c>
      <c r="E342" s="15">
        <v>1</v>
      </c>
      <c r="F342" s="29">
        <v>138.77000000000001</v>
      </c>
      <c r="G342" s="15">
        <v>30</v>
      </c>
      <c r="H342" s="29">
        <v>234.81</v>
      </c>
      <c r="I342" s="15">
        <f t="shared" si="18"/>
        <v>168.77</v>
      </c>
      <c r="J342" s="3">
        <f t="shared" si="17"/>
        <v>289.169585191804</v>
      </c>
    </row>
    <row r="343" spans="2:10" x14ac:dyDescent="0.25">
      <c r="B343" s="26" t="s">
        <v>4283</v>
      </c>
      <c r="C343" s="42">
        <f t="shared" si="19"/>
        <v>0.81243187101219549</v>
      </c>
      <c r="D343" s="15">
        <v>0.9</v>
      </c>
      <c r="E343" s="15">
        <v>1</v>
      </c>
      <c r="F343" s="29">
        <v>141.58000000000001</v>
      </c>
      <c r="G343" s="15">
        <v>30</v>
      </c>
      <c r="H343" s="29">
        <v>239.08</v>
      </c>
      <c r="I343" s="15">
        <f t="shared" si="18"/>
        <v>171.58</v>
      </c>
      <c r="J343" s="3">
        <f t="shared" si="17"/>
        <v>294.27698312983978</v>
      </c>
    </row>
    <row r="344" spans="2:10" x14ac:dyDescent="0.25">
      <c r="B344" s="26" t="s">
        <v>4284</v>
      </c>
      <c r="C344" s="42">
        <f t="shared" si="19"/>
        <v>0.8266581305617966</v>
      </c>
      <c r="D344" s="15">
        <v>0.9</v>
      </c>
      <c r="E344" s="15">
        <v>1</v>
      </c>
      <c r="F344" s="29">
        <v>163.89</v>
      </c>
      <c r="G344" s="15">
        <v>30</v>
      </c>
      <c r="H344" s="29">
        <v>284.83999999999997</v>
      </c>
      <c r="I344" s="15">
        <f t="shared" si="18"/>
        <v>193.89</v>
      </c>
      <c r="J344" s="3">
        <f t="shared" si="17"/>
        <v>344.56807411598652</v>
      </c>
    </row>
    <row r="345" spans="2:10" x14ac:dyDescent="0.25">
      <c r="B345" s="26" t="s">
        <v>4285</v>
      </c>
      <c r="C345" s="42">
        <f t="shared" si="19"/>
        <v>0.8280219660044722</v>
      </c>
      <c r="D345" s="15">
        <v>0.9</v>
      </c>
      <c r="E345" s="15">
        <v>1</v>
      </c>
      <c r="F345" s="29">
        <v>130.18</v>
      </c>
      <c r="G345" s="15">
        <v>30</v>
      </c>
      <c r="H345" s="29">
        <v>236.55</v>
      </c>
      <c r="I345" s="15">
        <f t="shared" si="18"/>
        <v>160.18</v>
      </c>
      <c r="J345" s="3">
        <f t="shared" si="17"/>
        <v>285.68082697303998</v>
      </c>
    </row>
    <row r="346" spans="2:10" x14ac:dyDescent="0.25">
      <c r="B346" s="26" t="s">
        <v>4286</v>
      </c>
      <c r="C346" s="42">
        <f t="shared" si="19"/>
        <v>0.82406346944038644</v>
      </c>
      <c r="D346" s="15">
        <v>0.9</v>
      </c>
      <c r="E346" s="15">
        <v>1</v>
      </c>
      <c r="F346" s="29">
        <v>161.79</v>
      </c>
      <c r="G346" s="15">
        <v>30</v>
      </c>
      <c r="H346" s="29">
        <v>278.99</v>
      </c>
      <c r="I346" s="15">
        <f t="shared" si="18"/>
        <v>191.79</v>
      </c>
      <c r="J346" s="3">
        <f t="shared" si="17"/>
        <v>338.55401961873088</v>
      </c>
    </row>
    <row r="347" spans="2:10" x14ac:dyDescent="0.25">
      <c r="B347" s="26" t="s">
        <v>4287</v>
      </c>
      <c r="C347" s="42">
        <f t="shared" si="19"/>
        <v>0.8248174825222605</v>
      </c>
      <c r="D347" s="15">
        <v>0.9</v>
      </c>
      <c r="E347" s="15">
        <v>1</v>
      </c>
      <c r="F347" s="29">
        <v>162.94999999999999</v>
      </c>
      <c r="G347" s="15">
        <v>30</v>
      </c>
      <c r="H347" s="29">
        <v>281.48</v>
      </c>
      <c r="I347" s="15">
        <f t="shared" si="18"/>
        <v>192.95</v>
      </c>
      <c r="J347" s="3">
        <f t="shared" si="17"/>
        <v>341.26337761324464</v>
      </c>
    </row>
    <row r="348" spans="2:10" x14ac:dyDescent="0.25">
      <c r="B348" s="26" t="s">
        <v>4288</v>
      </c>
      <c r="C348" s="42">
        <f t="shared" si="19"/>
        <v>0.81897576044312703</v>
      </c>
      <c r="D348" s="15">
        <v>0.9</v>
      </c>
      <c r="E348" s="15">
        <v>1</v>
      </c>
      <c r="F348" s="29">
        <v>135.28</v>
      </c>
      <c r="G348" s="15">
        <v>30</v>
      </c>
      <c r="H348" s="29">
        <v>235.89</v>
      </c>
      <c r="I348" s="15">
        <f t="shared" si="18"/>
        <v>165.28</v>
      </c>
      <c r="J348" s="3">
        <f t="shared" si="17"/>
        <v>288.03050272497183</v>
      </c>
    </row>
    <row r="349" spans="2:10" x14ac:dyDescent="0.25">
      <c r="B349" s="26" t="s">
        <v>4289</v>
      </c>
      <c r="C349" s="42">
        <f t="shared" si="19"/>
        <v>0.82400502159251421</v>
      </c>
      <c r="D349" s="15">
        <v>0.9</v>
      </c>
      <c r="E349" s="15">
        <v>1</v>
      </c>
      <c r="F349" s="29">
        <v>167.12</v>
      </c>
      <c r="G349" s="15">
        <v>30</v>
      </c>
      <c r="H349" s="29">
        <v>286.68</v>
      </c>
      <c r="I349" s="15">
        <f t="shared" si="18"/>
        <v>197.12</v>
      </c>
      <c r="J349" s="3">
        <f t="shared" si="17"/>
        <v>347.91050113499017</v>
      </c>
    </row>
    <row r="350" spans="2:10" x14ac:dyDescent="0.25">
      <c r="B350" s="26" t="s">
        <v>4290</v>
      </c>
      <c r="C350" s="42">
        <f t="shared" si="19"/>
        <v>0.80163647272778238</v>
      </c>
      <c r="D350" s="15">
        <v>0.9</v>
      </c>
      <c r="E350" s="15">
        <v>1</v>
      </c>
      <c r="F350" s="29">
        <v>131.9</v>
      </c>
      <c r="G350" s="15">
        <v>30</v>
      </c>
      <c r="H350" s="29">
        <v>217.1</v>
      </c>
      <c r="I350" s="15">
        <f t="shared" si="18"/>
        <v>161.9</v>
      </c>
      <c r="J350" s="3">
        <f t="shared" si="17"/>
        <v>270.82101100173151</v>
      </c>
    </row>
    <row r="351" spans="2:10" x14ac:dyDescent="0.25">
      <c r="B351" s="26" t="s">
        <v>4291</v>
      </c>
      <c r="C351" s="42">
        <f t="shared" si="19"/>
        <v>0.80967008835417598</v>
      </c>
      <c r="D351" s="15">
        <v>0.9</v>
      </c>
      <c r="E351" s="15">
        <v>1</v>
      </c>
      <c r="F351" s="29">
        <v>130.13999999999999</v>
      </c>
      <c r="G351" s="15">
        <v>30</v>
      </c>
      <c r="H351" s="29">
        <v>220.93</v>
      </c>
      <c r="I351" s="15">
        <f t="shared" si="18"/>
        <v>160.13999999999999</v>
      </c>
      <c r="J351" s="3">
        <f t="shared" si="17"/>
        <v>272.86422356182936</v>
      </c>
    </row>
    <row r="352" spans="2:10" x14ac:dyDescent="0.25">
      <c r="B352" s="26" t="s">
        <v>4292</v>
      </c>
      <c r="C352" s="42">
        <f t="shared" si="19"/>
        <v>0.82223455641405185</v>
      </c>
      <c r="D352" s="15">
        <v>0.9</v>
      </c>
      <c r="E352" s="15">
        <v>1</v>
      </c>
      <c r="F352" s="29">
        <v>158.61000000000001</v>
      </c>
      <c r="G352" s="15">
        <v>30</v>
      </c>
      <c r="H352" s="29">
        <v>272.48</v>
      </c>
      <c r="I352" s="15">
        <f t="shared" si="18"/>
        <v>188.61</v>
      </c>
      <c r="J352" s="3">
        <f t="shared" si="17"/>
        <v>331.38962340423399</v>
      </c>
    </row>
    <row r="353" spans="2:10" x14ac:dyDescent="0.25">
      <c r="B353" s="26" t="s">
        <v>4293</v>
      </c>
      <c r="C353" s="42">
        <f t="shared" si="19"/>
        <v>0.83318919165449157</v>
      </c>
      <c r="D353" s="15">
        <v>0.9</v>
      </c>
      <c r="E353" s="15">
        <v>1</v>
      </c>
      <c r="F353" s="29">
        <v>160.19</v>
      </c>
      <c r="G353" s="15">
        <v>30</v>
      </c>
      <c r="H353" s="29">
        <v>286.56</v>
      </c>
      <c r="I353" s="15">
        <f t="shared" si="18"/>
        <v>190.19</v>
      </c>
      <c r="J353" s="3">
        <f t="shared" si="17"/>
        <v>343.9314898348216</v>
      </c>
    </row>
    <row r="354" spans="2:10" x14ac:dyDescent="0.25">
      <c r="B354" s="26" t="s">
        <v>4294</v>
      </c>
      <c r="C354" s="42">
        <f t="shared" si="19"/>
        <v>0.83839829219119666</v>
      </c>
      <c r="D354" s="15">
        <v>0.9</v>
      </c>
      <c r="E354" s="15">
        <v>1</v>
      </c>
      <c r="F354" s="29">
        <v>126.62</v>
      </c>
      <c r="G354" s="15">
        <v>30</v>
      </c>
      <c r="H354" s="29">
        <v>240.91</v>
      </c>
      <c r="I354" s="15">
        <f t="shared" si="18"/>
        <v>156.62</v>
      </c>
      <c r="J354" s="3">
        <f t="shared" si="17"/>
        <v>287.34552806682063</v>
      </c>
    </row>
    <row r="355" spans="2:10" x14ac:dyDescent="0.25">
      <c r="B355" s="26" t="s">
        <v>4295</v>
      </c>
      <c r="C355" s="42">
        <f t="shared" si="19"/>
        <v>0.83670664925895888</v>
      </c>
      <c r="D355" s="15">
        <v>0.9</v>
      </c>
      <c r="E355" s="15">
        <v>1</v>
      </c>
      <c r="F355" s="29">
        <v>130.02000000000001</v>
      </c>
      <c r="G355" s="15">
        <v>30</v>
      </c>
      <c r="H355" s="29">
        <v>244.48</v>
      </c>
      <c r="I355" s="15">
        <f t="shared" si="18"/>
        <v>160.02000000000001</v>
      </c>
      <c r="J355" s="3">
        <f t="shared" si="17"/>
        <v>292.19320799772197</v>
      </c>
    </row>
    <row r="356" spans="2:10" x14ac:dyDescent="0.25">
      <c r="B356" s="26" t="s">
        <v>4296</v>
      </c>
      <c r="C356" s="42">
        <f t="shared" si="19"/>
        <v>0.84131346256873807</v>
      </c>
      <c r="D356" s="15">
        <v>0.9</v>
      </c>
      <c r="E356" s="15">
        <v>1</v>
      </c>
      <c r="F356" s="29">
        <v>158.62</v>
      </c>
      <c r="G356" s="15">
        <v>30</v>
      </c>
      <c r="H356" s="29">
        <v>293.57</v>
      </c>
      <c r="I356" s="15">
        <f t="shared" si="18"/>
        <v>188.62</v>
      </c>
      <c r="J356" s="3">
        <f t="shared" si="17"/>
        <v>348.94247276592745</v>
      </c>
    </row>
    <row r="357" spans="2:10" x14ac:dyDescent="0.25">
      <c r="B357" s="26" t="s">
        <v>4297</v>
      </c>
      <c r="C357" s="42">
        <f t="shared" si="19"/>
        <v>0.84251077213643222</v>
      </c>
      <c r="D357" s="15">
        <v>0.9</v>
      </c>
      <c r="E357" s="15">
        <v>1</v>
      </c>
      <c r="F357" s="29">
        <v>156.71</v>
      </c>
      <c r="G357" s="15">
        <v>30</v>
      </c>
      <c r="H357" s="29">
        <v>292.02</v>
      </c>
      <c r="I357" s="15">
        <f t="shared" si="18"/>
        <v>186.71</v>
      </c>
      <c r="J357" s="3">
        <f t="shared" si="17"/>
        <v>346.6068442774897</v>
      </c>
    </row>
    <row r="358" spans="2:10" x14ac:dyDescent="0.25">
      <c r="B358" s="26" t="s">
        <v>4298</v>
      </c>
      <c r="C358" s="42">
        <f t="shared" si="19"/>
        <v>0.84286144243947081</v>
      </c>
      <c r="D358" s="15">
        <v>0.9</v>
      </c>
      <c r="E358" s="15">
        <v>1</v>
      </c>
      <c r="F358" s="29">
        <v>126.39</v>
      </c>
      <c r="G358" s="15">
        <v>30</v>
      </c>
      <c r="H358" s="29">
        <v>244.95</v>
      </c>
      <c r="I358" s="15">
        <f t="shared" si="18"/>
        <v>156.38999999999999</v>
      </c>
      <c r="J358" s="3">
        <f t="shared" si="17"/>
        <v>290.61716157171446</v>
      </c>
    </row>
    <row r="359" spans="2:10" x14ac:dyDescent="0.25">
      <c r="B359" s="26" t="s">
        <v>4299</v>
      </c>
      <c r="C359" s="42">
        <f t="shared" si="19"/>
        <v>0.82597196672200957</v>
      </c>
      <c r="D359" s="15">
        <v>0.9</v>
      </c>
      <c r="E359" s="15">
        <v>1</v>
      </c>
      <c r="F359" s="29">
        <v>124.63</v>
      </c>
      <c r="G359" s="15">
        <v>30</v>
      </c>
      <c r="H359" s="29">
        <v>226.57</v>
      </c>
      <c r="I359" s="15">
        <f t="shared" si="18"/>
        <v>154.63</v>
      </c>
      <c r="J359" s="3">
        <f t="shared" si="17"/>
        <v>274.30713042135818</v>
      </c>
    </row>
    <row r="360" spans="2:10" x14ac:dyDescent="0.25">
      <c r="B360" s="26" t="s">
        <v>4300</v>
      </c>
      <c r="C360" s="42">
        <f t="shared" si="19"/>
        <v>0.83869540964576628</v>
      </c>
      <c r="D360" s="15">
        <v>0.9</v>
      </c>
      <c r="E360" s="15">
        <v>1</v>
      </c>
      <c r="F360" s="29">
        <v>130.05000000000001</v>
      </c>
      <c r="G360" s="15">
        <v>30</v>
      </c>
      <c r="H360" s="29">
        <v>246.48</v>
      </c>
      <c r="I360" s="15">
        <f t="shared" si="18"/>
        <v>160.05000000000001</v>
      </c>
      <c r="J360" s="3">
        <f t="shared" si="17"/>
        <v>293.88499944706263</v>
      </c>
    </row>
    <row r="361" spans="2:10" x14ac:dyDescent="0.25">
      <c r="B361" s="26" t="s">
        <v>4301</v>
      </c>
      <c r="C361" s="42">
        <f t="shared" si="19"/>
        <v>0.81339963408658578</v>
      </c>
      <c r="D361" s="15">
        <v>0.9</v>
      </c>
      <c r="E361" s="15">
        <v>1</v>
      </c>
      <c r="F361" s="29">
        <v>159.63</v>
      </c>
      <c r="G361" s="15">
        <v>30</v>
      </c>
      <c r="H361" s="29">
        <v>265.16000000000003</v>
      </c>
      <c r="I361" s="15">
        <f t="shared" si="18"/>
        <v>189.63</v>
      </c>
      <c r="J361" s="3">
        <f t="shared" si="17"/>
        <v>325.98981962631905</v>
      </c>
    </row>
    <row r="362" spans="2:10" x14ac:dyDescent="0.25">
      <c r="B362" s="26" t="s">
        <v>4302</v>
      </c>
      <c r="C362" s="42">
        <f t="shared" si="19"/>
        <v>0.84228497459451368</v>
      </c>
      <c r="D362" s="15">
        <v>0.9</v>
      </c>
      <c r="E362" s="15">
        <v>1</v>
      </c>
      <c r="F362" s="29">
        <v>128.66</v>
      </c>
      <c r="G362" s="15">
        <v>30</v>
      </c>
      <c r="H362" s="29">
        <v>247.92</v>
      </c>
      <c r="I362" s="15">
        <f t="shared" si="18"/>
        <v>158.66</v>
      </c>
      <c r="J362" s="3">
        <f t="shared" si="17"/>
        <v>294.34218521985593</v>
      </c>
    </row>
    <row r="363" spans="2:10" x14ac:dyDescent="0.25">
      <c r="B363" s="26" t="s">
        <v>4303</v>
      </c>
      <c r="C363" s="42">
        <f t="shared" si="19"/>
        <v>0.84934098688100879</v>
      </c>
      <c r="D363" s="15">
        <v>0.9</v>
      </c>
      <c r="E363" s="15">
        <v>1</v>
      </c>
      <c r="F363" s="29">
        <v>142.36000000000001</v>
      </c>
      <c r="G363" s="15">
        <v>30</v>
      </c>
      <c r="H363" s="29">
        <v>277.33999999999997</v>
      </c>
      <c r="I363" s="15">
        <f t="shared" si="18"/>
        <v>172.36</v>
      </c>
      <c r="J363" s="3">
        <f t="shared" si="17"/>
        <v>326.53551904808148</v>
      </c>
    </row>
    <row r="364" spans="2:10" x14ac:dyDescent="0.25">
      <c r="B364" s="26" t="s">
        <v>4304</v>
      </c>
      <c r="C364" s="42">
        <f t="shared" si="19"/>
        <v>0.82385051918250252</v>
      </c>
      <c r="D364" s="15">
        <v>0.9</v>
      </c>
      <c r="E364" s="15">
        <v>1</v>
      </c>
      <c r="F364" s="29">
        <v>148.9</v>
      </c>
      <c r="G364" s="15">
        <v>30</v>
      </c>
      <c r="H364" s="29">
        <v>260.02999999999997</v>
      </c>
      <c r="I364" s="15">
        <f t="shared" si="18"/>
        <v>178.9</v>
      </c>
      <c r="J364" s="3">
        <f t="shared" si="17"/>
        <v>315.62764596910711</v>
      </c>
    </row>
    <row r="365" spans="2:10" x14ac:dyDescent="0.25">
      <c r="B365" s="26" t="s">
        <v>4305</v>
      </c>
      <c r="C365" s="42">
        <f t="shared" si="19"/>
        <v>0.84058315059981847</v>
      </c>
      <c r="D365" s="15">
        <v>0.9</v>
      </c>
      <c r="E365" s="15">
        <v>1</v>
      </c>
      <c r="F365" s="29">
        <v>141.91</v>
      </c>
      <c r="G365" s="15">
        <v>30</v>
      </c>
      <c r="H365" s="29">
        <v>266.77</v>
      </c>
      <c r="I365" s="15">
        <f t="shared" si="18"/>
        <v>171.91</v>
      </c>
      <c r="J365" s="3">
        <f t="shared" si="17"/>
        <v>317.36301139231711</v>
      </c>
    </row>
    <row r="366" spans="2:10" x14ac:dyDescent="0.25">
      <c r="B366" s="26" t="s">
        <v>4306</v>
      </c>
      <c r="C366" s="42">
        <f t="shared" si="19"/>
        <v>0.83955151751843315</v>
      </c>
      <c r="D366" s="15">
        <v>0.9</v>
      </c>
      <c r="E366" s="15">
        <v>1</v>
      </c>
      <c r="F366" s="29">
        <v>142.04</v>
      </c>
      <c r="G366" s="15">
        <v>30</v>
      </c>
      <c r="H366" s="29">
        <v>265.86</v>
      </c>
      <c r="I366" s="15">
        <f t="shared" si="18"/>
        <v>172.04</v>
      </c>
      <c r="J366" s="3">
        <f t="shared" si="17"/>
        <v>316.6690720610398</v>
      </c>
    </row>
    <row r="367" spans="2:10" x14ac:dyDescent="0.25">
      <c r="B367" s="26" t="s">
        <v>4307</v>
      </c>
      <c r="C367" s="42">
        <f t="shared" si="19"/>
        <v>0.83474235416226805</v>
      </c>
      <c r="D367" s="15">
        <v>0.9</v>
      </c>
      <c r="E367" s="15">
        <v>1</v>
      </c>
      <c r="F367" s="29">
        <v>175.99</v>
      </c>
      <c r="G367" s="15">
        <v>30</v>
      </c>
      <c r="H367" s="29">
        <v>312.27</v>
      </c>
      <c r="I367" s="15">
        <f t="shared" si="18"/>
        <v>205.99</v>
      </c>
      <c r="J367" s="3">
        <f t="shared" si="17"/>
        <v>374.09147678074675</v>
      </c>
    </row>
    <row r="368" spans="2:10" x14ac:dyDescent="0.25">
      <c r="B368" s="26" t="s">
        <v>4308</v>
      </c>
      <c r="C368" s="42">
        <f t="shared" si="19"/>
        <v>0.84020782378888137</v>
      </c>
      <c r="D368" s="15">
        <v>0.9</v>
      </c>
      <c r="E368" s="15">
        <v>1</v>
      </c>
      <c r="F368" s="29">
        <v>180.85</v>
      </c>
      <c r="G368" s="15">
        <v>30</v>
      </c>
      <c r="H368" s="29">
        <v>326.7</v>
      </c>
      <c r="I368" s="15">
        <f t="shared" si="18"/>
        <v>210.85</v>
      </c>
      <c r="J368" s="3">
        <f t="shared" si="17"/>
        <v>388.83237069462206</v>
      </c>
    </row>
    <row r="369" spans="2:10" x14ac:dyDescent="0.25">
      <c r="B369" s="26" t="s">
        <v>4309</v>
      </c>
      <c r="C369" s="42">
        <f t="shared" si="19"/>
        <v>0.84148764590528646</v>
      </c>
      <c r="D369" s="15">
        <v>0.9</v>
      </c>
      <c r="E369" s="15">
        <v>1</v>
      </c>
      <c r="F369" s="29">
        <v>172.04</v>
      </c>
      <c r="G369" s="15">
        <v>30</v>
      </c>
      <c r="H369" s="29">
        <v>314.68</v>
      </c>
      <c r="I369" s="15">
        <f t="shared" si="18"/>
        <v>202.04</v>
      </c>
      <c r="J369" s="3">
        <f t="shared" si="17"/>
        <v>373.95676755475358</v>
      </c>
    </row>
    <row r="370" spans="2:10" x14ac:dyDescent="0.25">
      <c r="B370" s="26" t="s">
        <v>4310</v>
      </c>
      <c r="C370" s="42">
        <f t="shared" si="19"/>
        <v>0.8361538668603723</v>
      </c>
      <c r="D370" s="15">
        <v>0.9</v>
      </c>
      <c r="E370" s="15">
        <v>1</v>
      </c>
      <c r="F370" s="29">
        <v>169.58</v>
      </c>
      <c r="G370" s="15">
        <v>30</v>
      </c>
      <c r="H370" s="29">
        <v>304.25</v>
      </c>
      <c r="I370" s="15">
        <f t="shared" si="18"/>
        <v>199.58</v>
      </c>
      <c r="J370" s="3">
        <f t="shared" si="17"/>
        <v>363.86843625134622</v>
      </c>
    </row>
    <row r="371" spans="2:10" x14ac:dyDescent="0.25">
      <c r="B371" s="26" t="s">
        <v>4311</v>
      </c>
      <c r="C371" s="42">
        <f t="shared" si="19"/>
        <v>0.83510143837692752</v>
      </c>
      <c r="D371" s="15">
        <v>0.9</v>
      </c>
      <c r="E371" s="15">
        <v>1</v>
      </c>
      <c r="F371" s="29">
        <v>173.3</v>
      </c>
      <c r="G371" s="15">
        <v>30</v>
      </c>
      <c r="H371" s="29">
        <v>308.63</v>
      </c>
      <c r="I371" s="15">
        <f t="shared" si="18"/>
        <v>203.3</v>
      </c>
      <c r="J371" s="3">
        <f t="shared" si="17"/>
        <v>369.57186973577956</v>
      </c>
    </row>
    <row r="372" spans="2:10" x14ac:dyDescent="0.25">
      <c r="B372" s="26" t="s">
        <v>4312</v>
      </c>
      <c r="C372" s="42">
        <f t="shared" si="19"/>
        <v>0.83385903591952704</v>
      </c>
      <c r="D372" s="15">
        <v>0.9</v>
      </c>
      <c r="E372" s="15">
        <v>1</v>
      </c>
      <c r="F372" s="29">
        <v>179.35</v>
      </c>
      <c r="G372" s="15">
        <v>30</v>
      </c>
      <c r="H372" s="29">
        <v>316.26</v>
      </c>
      <c r="I372" s="15">
        <f t="shared" si="18"/>
        <v>209.35</v>
      </c>
      <c r="J372" s="3">
        <f t="shared" si="17"/>
        <v>379.27273840865496</v>
      </c>
    </row>
    <row r="373" spans="2:10" x14ac:dyDescent="0.25">
      <c r="B373" s="26" t="s">
        <v>4313</v>
      </c>
      <c r="C373" s="42">
        <f t="shared" si="19"/>
        <v>0.83724212503451978</v>
      </c>
      <c r="D373" s="15">
        <v>0.9</v>
      </c>
      <c r="E373" s="15">
        <v>1</v>
      </c>
      <c r="F373" s="29">
        <v>178.84</v>
      </c>
      <c r="G373" s="15">
        <v>30</v>
      </c>
      <c r="H373" s="29">
        <v>319.75</v>
      </c>
      <c r="I373" s="15">
        <f t="shared" si="18"/>
        <v>208.84</v>
      </c>
      <c r="J373" s="3">
        <f t="shared" si="17"/>
        <v>381.90863842023788</v>
      </c>
    </row>
    <row r="374" spans="2:10" x14ac:dyDescent="0.25">
      <c r="B374" s="26" t="s">
        <v>4314</v>
      </c>
      <c r="C374" s="42">
        <f t="shared" si="19"/>
        <v>0.83480644323148678</v>
      </c>
      <c r="D374" s="15">
        <v>0.9</v>
      </c>
      <c r="E374" s="15">
        <v>1</v>
      </c>
      <c r="F374" s="29">
        <v>169.31</v>
      </c>
      <c r="G374" s="15">
        <v>30</v>
      </c>
      <c r="H374" s="29">
        <v>302.22000000000003</v>
      </c>
      <c r="I374" s="15">
        <f t="shared" si="18"/>
        <v>199.31</v>
      </c>
      <c r="J374" s="3">
        <f t="shared" si="17"/>
        <v>362.02403856650187</v>
      </c>
    </row>
    <row r="375" spans="2:10" x14ac:dyDescent="0.25">
      <c r="B375" s="26" t="s">
        <v>4315</v>
      </c>
      <c r="C375" s="42">
        <f t="shared" si="19"/>
        <v>0.82932645447554998</v>
      </c>
      <c r="D375" s="15">
        <v>0.9</v>
      </c>
      <c r="E375" s="15">
        <v>1</v>
      </c>
      <c r="F375" s="29">
        <v>135.97999999999999</v>
      </c>
      <c r="G375" s="15">
        <v>30</v>
      </c>
      <c r="H375" s="29">
        <v>246.35</v>
      </c>
      <c r="I375" s="15">
        <f t="shared" si="18"/>
        <v>165.98</v>
      </c>
      <c r="J375" s="3">
        <f t="shared" si="17"/>
        <v>297.04828378564986</v>
      </c>
    </row>
    <row r="376" spans="2:10" x14ac:dyDescent="0.25">
      <c r="B376" s="26" t="s">
        <v>4316</v>
      </c>
      <c r="C376" s="42">
        <f t="shared" si="19"/>
        <v>0.81932051860586785</v>
      </c>
      <c r="D376" s="15">
        <v>0.9</v>
      </c>
      <c r="E376" s="15">
        <v>1</v>
      </c>
      <c r="F376" s="29">
        <v>143.27000000000001</v>
      </c>
      <c r="G376" s="15">
        <v>30</v>
      </c>
      <c r="H376" s="29">
        <v>247.61</v>
      </c>
      <c r="I376" s="15">
        <f t="shared" si="18"/>
        <v>173.27</v>
      </c>
      <c r="J376" s="3">
        <f t="shared" si="17"/>
        <v>302.21383985515956</v>
      </c>
    </row>
    <row r="377" spans="2:10" x14ac:dyDescent="0.25">
      <c r="B377" s="26" t="s">
        <v>4317</v>
      </c>
      <c r="C377" s="42">
        <f t="shared" si="19"/>
        <v>0.83474203987818707</v>
      </c>
      <c r="D377" s="15">
        <v>0.9</v>
      </c>
      <c r="E377" s="15">
        <v>1</v>
      </c>
      <c r="F377" s="29">
        <v>179.15</v>
      </c>
      <c r="G377" s="15">
        <v>30</v>
      </c>
      <c r="H377" s="29">
        <v>317.06</v>
      </c>
      <c r="I377" s="15">
        <f t="shared" si="18"/>
        <v>209.15</v>
      </c>
      <c r="J377" s="3">
        <f t="shared" si="17"/>
        <v>379.82991733142876</v>
      </c>
    </row>
    <row r="378" spans="2:10" x14ac:dyDescent="0.25">
      <c r="B378" s="26" t="s">
        <v>4318</v>
      </c>
      <c r="C378" s="42">
        <f t="shared" si="19"/>
        <v>0.83126135012433855</v>
      </c>
      <c r="D378" s="15">
        <v>0.9</v>
      </c>
      <c r="E378" s="15">
        <v>1</v>
      </c>
      <c r="F378" s="29">
        <v>126.26</v>
      </c>
      <c r="G378" s="15">
        <v>30</v>
      </c>
      <c r="H378" s="29">
        <v>233.67</v>
      </c>
      <c r="I378" s="15">
        <f t="shared" si="18"/>
        <v>156.26</v>
      </c>
      <c r="J378" s="3">
        <f t="shared" si="17"/>
        <v>281.10292865781389</v>
      </c>
    </row>
    <row r="379" spans="2:10" x14ac:dyDescent="0.25">
      <c r="B379" s="26" t="s">
        <v>4319</v>
      </c>
      <c r="C379" s="42">
        <f t="shared" si="19"/>
        <v>0.83980059620022762</v>
      </c>
      <c r="D379" s="15">
        <v>0.9</v>
      </c>
      <c r="E379" s="15">
        <v>1</v>
      </c>
      <c r="F379" s="29">
        <v>132.38999999999999</v>
      </c>
      <c r="G379" s="15">
        <v>30</v>
      </c>
      <c r="H379" s="29">
        <v>251.2</v>
      </c>
      <c r="I379" s="15">
        <f t="shared" si="18"/>
        <v>162.38999999999999</v>
      </c>
      <c r="J379" s="3">
        <f t="shared" si="17"/>
        <v>299.1186254648814</v>
      </c>
    </row>
    <row r="380" spans="2:10" x14ac:dyDescent="0.25">
      <c r="B380" s="26" t="s">
        <v>4320</v>
      </c>
      <c r="C380" s="42">
        <f t="shared" si="19"/>
        <v>0.83269051892143164</v>
      </c>
      <c r="D380" s="15">
        <v>0.9</v>
      </c>
      <c r="E380" s="15">
        <v>1</v>
      </c>
      <c r="F380" s="29">
        <v>124.22</v>
      </c>
      <c r="G380" s="15">
        <v>30</v>
      </c>
      <c r="H380" s="29">
        <v>231.91</v>
      </c>
      <c r="I380" s="15">
        <f t="shared" si="18"/>
        <v>154.22</v>
      </c>
      <c r="J380" s="3">
        <f t="shared" si="17"/>
        <v>278.50683384793268</v>
      </c>
    </row>
    <row r="381" spans="2:10" x14ac:dyDescent="0.25">
      <c r="B381" s="26" t="s">
        <v>4321</v>
      </c>
      <c r="C381" s="42">
        <f t="shared" si="19"/>
        <v>0.83488610562212429</v>
      </c>
      <c r="D381" s="15">
        <v>0.9</v>
      </c>
      <c r="E381" s="15">
        <v>1</v>
      </c>
      <c r="F381" s="29">
        <v>124.68</v>
      </c>
      <c r="G381" s="15">
        <v>30</v>
      </c>
      <c r="H381" s="29">
        <v>234.62</v>
      </c>
      <c r="I381" s="15">
        <f t="shared" si="18"/>
        <v>154.68</v>
      </c>
      <c r="J381" s="3">
        <f t="shared" si="17"/>
        <v>281.02036723340893</v>
      </c>
    </row>
    <row r="382" spans="2:10" x14ac:dyDescent="0.25">
      <c r="B382" s="26" t="s">
        <v>4322</v>
      </c>
      <c r="C382" s="42">
        <f t="shared" si="19"/>
        <v>0.83571703038156553</v>
      </c>
      <c r="D382" s="15">
        <v>0.9</v>
      </c>
      <c r="E382" s="15">
        <v>1</v>
      </c>
      <c r="F382" s="29">
        <v>132.09</v>
      </c>
      <c r="G382" s="15">
        <v>30</v>
      </c>
      <c r="H382" s="29">
        <v>246.67</v>
      </c>
      <c r="I382" s="15">
        <f t="shared" si="18"/>
        <v>162.09</v>
      </c>
      <c r="J382" s="3">
        <f t="shared" si="17"/>
        <v>295.15971439205589</v>
      </c>
    </row>
    <row r="383" spans="2:10" x14ac:dyDescent="0.25">
      <c r="B383" s="26" t="s">
        <v>4323</v>
      </c>
      <c r="C383" s="42">
        <f t="shared" si="19"/>
        <v>0.81051270182499335</v>
      </c>
      <c r="D383" s="15">
        <v>0.9</v>
      </c>
      <c r="E383" s="15">
        <v>1</v>
      </c>
      <c r="F383" s="29">
        <v>128.63</v>
      </c>
      <c r="G383" s="15">
        <v>30</v>
      </c>
      <c r="H383" s="29">
        <v>219.51</v>
      </c>
      <c r="I383" s="15">
        <f t="shared" si="18"/>
        <v>158.63</v>
      </c>
      <c r="J383" s="3">
        <f t="shared" si="17"/>
        <v>270.82857493255767</v>
      </c>
    </row>
    <row r="384" spans="2:10" x14ac:dyDescent="0.25">
      <c r="B384" s="26" t="s">
        <v>4324</v>
      </c>
      <c r="C384" s="42">
        <f t="shared" si="19"/>
        <v>0.81706334465378916</v>
      </c>
      <c r="D384" s="15">
        <v>0.9</v>
      </c>
      <c r="E384" s="15">
        <v>1</v>
      </c>
      <c r="F384" s="29">
        <v>155.72999999999999</v>
      </c>
      <c r="G384" s="15">
        <v>30</v>
      </c>
      <c r="H384" s="29">
        <v>263.20999999999998</v>
      </c>
      <c r="I384" s="15">
        <f t="shared" si="18"/>
        <v>185.73</v>
      </c>
      <c r="J384" s="3">
        <f t="shared" si="17"/>
        <v>322.14148599644847</v>
      </c>
    </row>
    <row r="385" spans="2:10" x14ac:dyDescent="0.25">
      <c r="B385" s="26" t="s">
        <v>4325</v>
      </c>
      <c r="C385" s="42">
        <f t="shared" si="19"/>
        <v>0.82749732863092607</v>
      </c>
      <c r="D385" s="15">
        <v>0.9</v>
      </c>
      <c r="E385" s="15">
        <v>1</v>
      </c>
      <c r="F385" s="29">
        <v>164.51</v>
      </c>
      <c r="G385" s="15">
        <v>30</v>
      </c>
      <c r="H385" s="29">
        <v>286.67</v>
      </c>
      <c r="I385" s="15">
        <f t="shared" si="18"/>
        <v>194.51</v>
      </c>
      <c r="J385" s="3">
        <f t="shared" si="17"/>
        <v>346.43012138092149</v>
      </c>
    </row>
    <row r="386" spans="2:10" x14ac:dyDescent="0.25">
      <c r="B386" s="26" t="s">
        <v>4326</v>
      </c>
      <c r="C386" s="42">
        <f t="shared" si="19"/>
        <v>0.83762153116279603</v>
      </c>
      <c r="D386" s="15">
        <v>0.9</v>
      </c>
      <c r="E386" s="15">
        <v>1</v>
      </c>
      <c r="F386" s="29">
        <v>148.88999999999999</v>
      </c>
      <c r="G386" s="15">
        <v>30</v>
      </c>
      <c r="H386" s="29">
        <v>274.31</v>
      </c>
      <c r="I386" s="15">
        <f t="shared" si="18"/>
        <v>178.89</v>
      </c>
      <c r="J386" s="3">
        <f t="shared" si="17"/>
        <v>327.48680614644616</v>
      </c>
    </row>
    <row r="387" spans="2:10" x14ac:dyDescent="0.25">
      <c r="B387" s="26" t="s">
        <v>4327</v>
      </c>
      <c r="C387" s="42">
        <f t="shared" si="19"/>
        <v>0.83545963194199468</v>
      </c>
      <c r="D387" s="15">
        <v>0.9</v>
      </c>
      <c r="E387" s="15">
        <v>1</v>
      </c>
      <c r="F387" s="29">
        <v>154.13999999999999</v>
      </c>
      <c r="G387" s="15">
        <v>30</v>
      </c>
      <c r="H387" s="29">
        <v>279.94</v>
      </c>
      <c r="I387" s="15">
        <f t="shared" si="18"/>
        <v>184.14</v>
      </c>
      <c r="J387" s="3">
        <f t="shared" si="17"/>
        <v>335.07304158944214</v>
      </c>
    </row>
    <row r="388" spans="2:10" x14ac:dyDescent="0.25">
      <c r="B388" s="26" t="s">
        <v>4328</v>
      </c>
      <c r="C388" s="42">
        <f t="shared" si="19"/>
        <v>0.83208219926449811</v>
      </c>
      <c r="D388" s="15">
        <v>0.9</v>
      </c>
      <c r="E388" s="15">
        <v>1</v>
      </c>
      <c r="F388" s="29">
        <v>157.21</v>
      </c>
      <c r="G388" s="15">
        <v>30</v>
      </c>
      <c r="H388" s="29">
        <v>280.85000000000002</v>
      </c>
      <c r="I388" s="15">
        <f t="shared" si="18"/>
        <v>187.21</v>
      </c>
      <c r="J388" s="3">
        <f t="shared" ref="J388:J451" si="20">SQRT((H388)^2+(I388)^2)</f>
        <v>337.52674945846888</v>
      </c>
    </row>
    <row r="389" spans="2:10" x14ac:dyDescent="0.25">
      <c r="B389" s="26" t="s">
        <v>4329</v>
      </c>
      <c r="C389" s="42">
        <f t="shared" si="19"/>
        <v>0.83420864716741661</v>
      </c>
      <c r="D389" s="15">
        <v>0.9</v>
      </c>
      <c r="E389" s="15">
        <v>1</v>
      </c>
      <c r="F389" s="29">
        <v>125.2</v>
      </c>
      <c r="G389" s="15">
        <v>30</v>
      </c>
      <c r="H389" s="29">
        <v>234.78</v>
      </c>
      <c r="I389" s="15">
        <f t="shared" si="18"/>
        <v>155.19999999999999</v>
      </c>
      <c r="J389" s="3">
        <f t="shared" si="20"/>
        <v>281.44038160860998</v>
      </c>
    </row>
    <row r="390" spans="2:10" x14ac:dyDescent="0.25">
      <c r="B390" s="26" t="s">
        <v>4330</v>
      </c>
      <c r="C390" s="42">
        <f t="shared" si="19"/>
        <v>0.82039865508862231</v>
      </c>
      <c r="D390" s="15">
        <v>0.9</v>
      </c>
      <c r="E390" s="15">
        <v>1</v>
      </c>
      <c r="F390" s="29">
        <v>136.44999999999999</v>
      </c>
      <c r="G390" s="15">
        <v>30</v>
      </c>
      <c r="H390" s="29">
        <v>238.82</v>
      </c>
      <c r="I390" s="15">
        <f t="shared" si="18"/>
        <v>166.45</v>
      </c>
      <c r="J390" s="3">
        <f t="shared" si="20"/>
        <v>291.10237872611071</v>
      </c>
    </row>
    <row r="391" spans="2:10" x14ac:dyDescent="0.25">
      <c r="B391" s="26" t="s">
        <v>4331</v>
      </c>
      <c r="C391" s="42">
        <f t="shared" si="19"/>
        <v>0.84191188713732457</v>
      </c>
      <c r="D391" s="15">
        <v>0.9</v>
      </c>
      <c r="E391" s="15">
        <v>1</v>
      </c>
      <c r="F391" s="29">
        <v>121.64</v>
      </c>
      <c r="G391" s="15">
        <v>30</v>
      </c>
      <c r="H391" s="29">
        <v>236.59</v>
      </c>
      <c r="I391" s="15">
        <f t="shared" si="18"/>
        <v>151.63999999999999</v>
      </c>
      <c r="J391" s="3">
        <f t="shared" si="20"/>
        <v>281.01515564111486</v>
      </c>
    </row>
    <row r="392" spans="2:10" x14ac:dyDescent="0.25">
      <c r="B392" s="26" t="s">
        <v>4332</v>
      </c>
      <c r="C392" s="42">
        <f t="shared" si="19"/>
        <v>0.80793169879462412</v>
      </c>
      <c r="D392" s="15">
        <v>0.9</v>
      </c>
      <c r="E392" s="15">
        <v>1</v>
      </c>
      <c r="F392" s="29">
        <v>120.3</v>
      </c>
      <c r="G392" s="15">
        <v>30</v>
      </c>
      <c r="H392" s="29">
        <v>206.07</v>
      </c>
      <c r="I392" s="15">
        <f t="shared" si="18"/>
        <v>150.30000000000001</v>
      </c>
      <c r="J392" s="3">
        <f t="shared" si="20"/>
        <v>255.05868912860035</v>
      </c>
    </row>
    <row r="393" spans="2:10" x14ac:dyDescent="0.25">
      <c r="B393" s="26" t="s">
        <v>4333</v>
      </c>
      <c r="C393" s="42">
        <f t="shared" si="19"/>
        <v>0.82343865331403465</v>
      </c>
      <c r="D393" s="15">
        <v>0.9</v>
      </c>
      <c r="E393" s="15">
        <v>1</v>
      </c>
      <c r="F393" s="29">
        <v>123.8</v>
      </c>
      <c r="G393" s="15">
        <v>30</v>
      </c>
      <c r="H393" s="29">
        <v>223.2</v>
      </c>
      <c r="I393" s="15">
        <f t="shared" si="18"/>
        <v>153.80000000000001</v>
      </c>
      <c r="J393" s="3">
        <f t="shared" si="20"/>
        <v>271.05844388249557</v>
      </c>
    </row>
    <row r="394" spans="2:10" x14ac:dyDescent="0.25">
      <c r="B394" s="26" t="s">
        <v>4334</v>
      </c>
      <c r="C394" s="42">
        <f t="shared" si="19"/>
        <v>0.82693034773521579</v>
      </c>
      <c r="D394" s="15">
        <v>0.9</v>
      </c>
      <c r="E394" s="15">
        <v>1</v>
      </c>
      <c r="F394" s="29">
        <v>160.37</v>
      </c>
      <c r="G394" s="15">
        <v>30</v>
      </c>
      <c r="H394" s="29">
        <v>279.95999999999998</v>
      </c>
      <c r="I394" s="15">
        <f t="shared" si="18"/>
        <v>190.37</v>
      </c>
      <c r="J394" s="3">
        <f t="shared" si="20"/>
        <v>338.55330230260643</v>
      </c>
    </row>
    <row r="395" spans="2:10" x14ac:dyDescent="0.25">
      <c r="B395" s="26" t="s">
        <v>4335</v>
      </c>
      <c r="C395" s="42">
        <f t="shared" si="19"/>
        <v>0.81742697994599423</v>
      </c>
      <c r="D395" s="15">
        <v>0.9</v>
      </c>
      <c r="E395" s="15">
        <v>1</v>
      </c>
      <c r="F395" s="29">
        <v>160.09</v>
      </c>
      <c r="G395" s="15">
        <v>30</v>
      </c>
      <c r="H395" s="29">
        <v>269.75</v>
      </c>
      <c r="I395" s="15">
        <f t="shared" si="18"/>
        <v>190.09</v>
      </c>
      <c r="J395" s="3">
        <f t="shared" si="20"/>
        <v>329.9988948466343</v>
      </c>
    </row>
    <row r="396" spans="2:10" x14ac:dyDescent="0.25">
      <c r="B396" s="26" t="s">
        <v>4336</v>
      </c>
      <c r="C396" s="42">
        <f t="shared" si="19"/>
        <v>0.81767073099710152</v>
      </c>
      <c r="D396" s="15">
        <v>0.9</v>
      </c>
      <c r="E396" s="15">
        <v>1</v>
      </c>
      <c r="F396" s="29">
        <v>131.25</v>
      </c>
      <c r="G396" s="15">
        <v>30</v>
      </c>
      <c r="H396" s="29">
        <v>229.03</v>
      </c>
      <c r="I396" s="15">
        <f t="shared" ref="I396:I459" si="21">F396+G396</f>
        <v>161.25</v>
      </c>
      <c r="J396" s="3">
        <f t="shared" si="20"/>
        <v>280.10052374103122</v>
      </c>
    </row>
    <row r="397" spans="2:10" x14ac:dyDescent="0.25">
      <c r="B397" s="26" t="s">
        <v>4337</v>
      </c>
      <c r="C397" s="42">
        <f t="shared" si="19"/>
        <v>0.81159160980921818</v>
      </c>
      <c r="D397" s="15">
        <v>0.9</v>
      </c>
      <c r="E397" s="15">
        <v>1</v>
      </c>
      <c r="F397" s="29">
        <v>138.33000000000001</v>
      </c>
      <c r="G397" s="15">
        <v>30</v>
      </c>
      <c r="H397" s="29">
        <v>233.84</v>
      </c>
      <c r="I397" s="15">
        <f t="shared" si="21"/>
        <v>168.33</v>
      </c>
      <c r="J397" s="3">
        <f t="shared" si="20"/>
        <v>288.12520629059861</v>
      </c>
    </row>
    <row r="398" spans="2:10" x14ac:dyDescent="0.25">
      <c r="B398" s="26" t="s">
        <v>4338</v>
      </c>
      <c r="C398" s="42">
        <f t="shared" si="19"/>
        <v>0.83150296963578374</v>
      </c>
      <c r="D398" s="15">
        <v>0.9</v>
      </c>
      <c r="E398" s="15">
        <v>1</v>
      </c>
      <c r="F398" s="29">
        <v>123.14</v>
      </c>
      <c r="G398" s="15">
        <v>30</v>
      </c>
      <c r="H398" s="29">
        <v>229.22</v>
      </c>
      <c r="I398" s="15">
        <f t="shared" si="21"/>
        <v>153.13999999999999</v>
      </c>
      <c r="J398" s="3">
        <f t="shared" si="20"/>
        <v>275.66949051354959</v>
      </c>
    </row>
    <row r="399" spans="2:10" x14ac:dyDescent="0.25">
      <c r="B399" s="26" t="s">
        <v>4339</v>
      </c>
      <c r="C399" s="42">
        <f t="shared" si="19"/>
        <v>0.82223999339495357</v>
      </c>
      <c r="D399" s="15">
        <v>0.9</v>
      </c>
      <c r="E399" s="15">
        <v>1</v>
      </c>
      <c r="F399" s="29">
        <v>162.87</v>
      </c>
      <c r="G399" s="15">
        <v>30</v>
      </c>
      <c r="H399" s="29">
        <v>278.64</v>
      </c>
      <c r="I399" s="15">
        <f t="shared" si="21"/>
        <v>192.87</v>
      </c>
      <c r="J399" s="3">
        <f t="shared" si="20"/>
        <v>338.87916209174034</v>
      </c>
    </row>
    <row r="400" spans="2:10" x14ac:dyDescent="0.25">
      <c r="B400" s="26" t="s">
        <v>4340</v>
      </c>
      <c r="C400" s="42">
        <f t="shared" ref="C400:C463" si="22">H400/J400</f>
        <v>0.81740762133395861</v>
      </c>
      <c r="D400" s="15">
        <v>0.9</v>
      </c>
      <c r="E400" s="15">
        <v>1</v>
      </c>
      <c r="F400" s="29">
        <v>155.41</v>
      </c>
      <c r="G400" s="15">
        <v>30</v>
      </c>
      <c r="H400" s="29">
        <v>263.08999999999997</v>
      </c>
      <c r="I400" s="15">
        <f t="shared" si="21"/>
        <v>185.41</v>
      </c>
      <c r="J400" s="3">
        <f t="shared" si="20"/>
        <v>321.85900049555863</v>
      </c>
    </row>
    <row r="401" spans="2:10" x14ac:dyDescent="0.25">
      <c r="B401" s="26" t="s">
        <v>4341</v>
      </c>
      <c r="C401" s="42">
        <f t="shared" si="22"/>
        <v>0.81498534078973928</v>
      </c>
      <c r="D401" s="15">
        <v>0.9</v>
      </c>
      <c r="E401" s="15">
        <v>1</v>
      </c>
      <c r="F401" s="29">
        <v>136.13999999999999</v>
      </c>
      <c r="G401" s="15">
        <v>30</v>
      </c>
      <c r="H401" s="29">
        <v>233.66</v>
      </c>
      <c r="I401" s="15">
        <f t="shared" si="21"/>
        <v>166.14</v>
      </c>
      <c r="J401" s="3">
        <f t="shared" si="20"/>
        <v>286.70454338918313</v>
      </c>
    </row>
    <row r="402" spans="2:10" x14ac:dyDescent="0.25">
      <c r="B402" s="26" t="s">
        <v>4342</v>
      </c>
      <c r="C402" s="42">
        <f t="shared" si="22"/>
        <v>0.80280557815406672</v>
      </c>
      <c r="D402" s="15">
        <v>0.9</v>
      </c>
      <c r="E402" s="15">
        <v>1</v>
      </c>
      <c r="F402" s="29">
        <v>165.5</v>
      </c>
      <c r="G402" s="15">
        <v>30</v>
      </c>
      <c r="H402" s="29">
        <v>263.23</v>
      </c>
      <c r="I402" s="15">
        <f t="shared" si="21"/>
        <v>195.5</v>
      </c>
      <c r="J402" s="3">
        <f t="shared" si="20"/>
        <v>327.88760711560906</v>
      </c>
    </row>
    <row r="403" spans="2:10" x14ac:dyDescent="0.25">
      <c r="B403" s="26" t="s">
        <v>4343</v>
      </c>
      <c r="C403" s="42">
        <f t="shared" si="22"/>
        <v>0.81263526096955763</v>
      </c>
      <c r="D403" s="15">
        <v>0.9</v>
      </c>
      <c r="E403" s="15">
        <v>1</v>
      </c>
      <c r="F403" s="29">
        <v>139.46</v>
      </c>
      <c r="G403" s="15">
        <v>30</v>
      </c>
      <c r="H403" s="29">
        <v>236.3</v>
      </c>
      <c r="I403" s="15">
        <f t="shared" si="21"/>
        <v>169.46</v>
      </c>
      <c r="J403" s="3">
        <f t="shared" si="20"/>
        <v>290.78236122571121</v>
      </c>
    </row>
    <row r="404" spans="2:10" x14ac:dyDescent="0.25">
      <c r="B404" s="26" t="s">
        <v>4344</v>
      </c>
      <c r="C404" s="42">
        <f t="shared" si="22"/>
        <v>0.80976776104593384</v>
      </c>
      <c r="D404" s="15">
        <v>0.9</v>
      </c>
      <c r="E404" s="15">
        <v>1</v>
      </c>
      <c r="F404" s="29">
        <v>145.88</v>
      </c>
      <c r="G404" s="15">
        <v>30</v>
      </c>
      <c r="H404" s="29">
        <v>242.73</v>
      </c>
      <c r="I404" s="15">
        <f t="shared" si="21"/>
        <v>175.88</v>
      </c>
      <c r="J404" s="3">
        <f t="shared" si="20"/>
        <v>299.75261016378153</v>
      </c>
    </row>
    <row r="405" spans="2:10" x14ac:dyDescent="0.25">
      <c r="B405" s="26" t="s">
        <v>4345</v>
      </c>
      <c r="C405" s="42">
        <f t="shared" si="22"/>
        <v>0.79441124468583058</v>
      </c>
      <c r="D405" s="15">
        <v>0.9</v>
      </c>
      <c r="E405" s="15">
        <v>1</v>
      </c>
      <c r="F405" s="29">
        <v>170.11</v>
      </c>
      <c r="G405" s="15">
        <v>30</v>
      </c>
      <c r="H405" s="29">
        <v>261.73</v>
      </c>
      <c r="I405" s="15">
        <f t="shared" si="21"/>
        <v>200.11</v>
      </c>
      <c r="J405" s="3">
        <f t="shared" si="20"/>
        <v>329.46411792485083</v>
      </c>
    </row>
    <row r="406" spans="2:10" x14ac:dyDescent="0.25">
      <c r="B406" s="26" t="s">
        <v>4346</v>
      </c>
      <c r="C406" s="42">
        <f t="shared" si="22"/>
        <v>0.81722540716960801</v>
      </c>
      <c r="D406" s="15">
        <v>0.9</v>
      </c>
      <c r="E406" s="15">
        <v>1</v>
      </c>
      <c r="F406" s="29">
        <v>145.44999999999999</v>
      </c>
      <c r="G406" s="15">
        <v>30</v>
      </c>
      <c r="H406" s="29">
        <v>248.79</v>
      </c>
      <c r="I406" s="15">
        <f t="shared" si="21"/>
        <v>175.45</v>
      </c>
      <c r="J406" s="3">
        <f t="shared" si="20"/>
        <v>304.4325320986573</v>
      </c>
    </row>
    <row r="407" spans="2:10" x14ac:dyDescent="0.25">
      <c r="B407" s="26" t="s">
        <v>4347</v>
      </c>
      <c r="C407" s="42">
        <f t="shared" si="22"/>
        <v>0.81508443938892827</v>
      </c>
      <c r="D407" s="15">
        <v>0.9</v>
      </c>
      <c r="E407" s="15">
        <v>1</v>
      </c>
      <c r="F407" s="29">
        <v>147.04</v>
      </c>
      <c r="G407" s="15">
        <v>30</v>
      </c>
      <c r="H407" s="29">
        <v>249.08</v>
      </c>
      <c r="I407" s="15">
        <f t="shared" si="21"/>
        <v>177.04</v>
      </c>
      <c r="J407" s="3">
        <f t="shared" si="20"/>
        <v>305.58797096744502</v>
      </c>
    </row>
    <row r="408" spans="2:10" x14ac:dyDescent="0.25">
      <c r="B408" s="26" t="s">
        <v>4348</v>
      </c>
      <c r="C408" s="42">
        <f t="shared" si="22"/>
        <v>0.80594200766991808</v>
      </c>
      <c r="D408" s="15">
        <v>0.9</v>
      </c>
      <c r="E408" s="15">
        <v>1</v>
      </c>
      <c r="F408" s="29">
        <v>121.3</v>
      </c>
      <c r="G408" s="15">
        <v>30</v>
      </c>
      <c r="H408" s="29">
        <v>205.98</v>
      </c>
      <c r="I408" s="15">
        <f t="shared" si="21"/>
        <v>151.30000000000001</v>
      </c>
      <c r="J408" s="3">
        <f t="shared" si="20"/>
        <v>255.57670159856121</v>
      </c>
    </row>
    <row r="409" spans="2:10" x14ac:dyDescent="0.25">
      <c r="B409" s="26" t="s">
        <v>4349</v>
      </c>
      <c r="C409" s="42">
        <f t="shared" si="22"/>
        <v>0.79809820396465969</v>
      </c>
      <c r="D409" s="15">
        <v>0.9</v>
      </c>
      <c r="E409" s="15">
        <v>1</v>
      </c>
      <c r="F409" s="29">
        <v>132.30000000000001</v>
      </c>
      <c r="G409" s="15">
        <v>30</v>
      </c>
      <c r="H409" s="29">
        <v>214.98</v>
      </c>
      <c r="I409" s="15">
        <f t="shared" si="21"/>
        <v>162.30000000000001</v>
      </c>
      <c r="J409" s="3">
        <f t="shared" si="20"/>
        <v>269.36534743726781</v>
      </c>
    </row>
    <row r="410" spans="2:10" x14ac:dyDescent="0.25">
      <c r="B410" s="26" t="s">
        <v>4350</v>
      </c>
      <c r="C410" s="42">
        <f t="shared" si="22"/>
        <v>0.81658527032124273</v>
      </c>
      <c r="D410" s="15">
        <v>0.9</v>
      </c>
      <c r="E410" s="15">
        <v>1</v>
      </c>
      <c r="F410" s="29">
        <v>139</v>
      </c>
      <c r="G410" s="15">
        <v>30</v>
      </c>
      <c r="H410" s="29">
        <v>239.08</v>
      </c>
      <c r="I410" s="15">
        <f t="shared" si="21"/>
        <v>169</v>
      </c>
      <c r="J410" s="3">
        <f t="shared" si="20"/>
        <v>292.78020151642767</v>
      </c>
    </row>
    <row r="411" spans="2:10" x14ac:dyDescent="0.25">
      <c r="B411" s="26" t="s">
        <v>4351</v>
      </c>
      <c r="C411" s="42">
        <f t="shared" si="22"/>
        <v>0.81851654150459663</v>
      </c>
      <c r="D411" s="15">
        <v>0.9</v>
      </c>
      <c r="E411" s="15">
        <v>1</v>
      </c>
      <c r="F411" s="29">
        <v>138.79</v>
      </c>
      <c r="G411" s="15">
        <v>30</v>
      </c>
      <c r="H411" s="29">
        <v>240.49</v>
      </c>
      <c r="I411" s="15">
        <f t="shared" si="21"/>
        <v>168.79</v>
      </c>
      <c r="J411" s="3">
        <f t="shared" si="20"/>
        <v>293.81202187793474</v>
      </c>
    </row>
    <row r="412" spans="2:10" x14ac:dyDescent="0.25">
      <c r="B412" s="26" t="s">
        <v>4352</v>
      </c>
      <c r="C412" s="42">
        <f t="shared" si="22"/>
        <v>0.8143372609163233</v>
      </c>
      <c r="D412" s="15">
        <v>0.9</v>
      </c>
      <c r="E412" s="15">
        <v>1</v>
      </c>
      <c r="F412" s="29">
        <v>135.5</v>
      </c>
      <c r="G412" s="15">
        <v>30</v>
      </c>
      <c r="H412" s="29">
        <v>232.21</v>
      </c>
      <c r="I412" s="15">
        <f t="shared" si="21"/>
        <v>165.5</v>
      </c>
      <c r="J412" s="3">
        <f t="shared" si="20"/>
        <v>285.15212448796518</v>
      </c>
    </row>
    <row r="413" spans="2:10" x14ac:dyDescent="0.25">
      <c r="B413" s="26" t="s">
        <v>4353</v>
      </c>
      <c r="C413" s="42">
        <f t="shared" si="22"/>
        <v>0.82222104982440691</v>
      </c>
      <c r="D413" s="15">
        <v>0.9</v>
      </c>
      <c r="E413" s="15">
        <v>1</v>
      </c>
      <c r="F413" s="29">
        <v>161.69999999999999</v>
      </c>
      <c r="G413" s="15">
        <v>30</v>
      </c>
      <c r="H413" s="29">
        <v>276.93</v>
      </c>
      <c r="I413" s="15">
        <f t="shared" si="21"/>
        <v>191.7</v>
      </c>
      <c r="J413" s="3">
        <f t="shared" si="20"/>
        <v>336.80723700657023</v>
      </c>
    </row>
    <row r="414" spans="2:10" x14ac:dyDescent="0.25">
      <c r="B414" s="26" t="s">
        <v>4354</v>
      </c>
      <c r="C414" s="42">
        <f t="shared" si="22"/>
        <v>0.80589116823755491</v>
      </c>
      <c r="D414" s="15">
        <v>0.9</v>
      </c>
      <c r="E414" s="15">
        <v>1</v>
      </c>
      <c r="F414" s="29">
        <v>167.2</v>
      </c>
      <c r="G414" s="15">
        <v>30</v>
      </c>
      <c r="H414" s="29">
        <v>268.42</v>
      </c>
      <c r="I414" s="15">
        <f t="shared" si="21"/>
        <v>197.2</v>
      </c>
      <c r="J414" s="3">
        <f t="shared" si="20"/>
        <v>333.07226903481472</v>
      </c>
    </row>
    <row r="415" spans="2:10" x14ac:dyDescent="0.25">
      <c r="B415" s="26" t="s">
        <v>4355</v>
      </c>
      <c r="C415" s="42">
        <f t="shared" si="22"/>
        <v>0.82732347208853185</v>
      </c>
      <c r="D415" s="15">
        <v>0.9</v>
      </c>
      <c r="E415" s="15">
        <v>1</v>
      </c>
      <c r="F415" s="29">
        <v>132.83000000000001</v>
      </c>
      <c r="G415" s="15">
        <v>30</v>
      </c>
      <c r="H415" s="29">
        <v>239.82</v>
      </c>
      <c r="I415" s="15">
        <f t="shared" si="21"/>
        <v>162.83000000000001</v>
      </c>
      <c r="J415" s="3">
        <f t="shared" si="20"/>
        <v>289.87452682151979</v>
      </c>
    </row>
    <row r="416" spans="2:10" x14ac:dyDescent="0.25">
      <c r="B416" s="26" t="s">
        <v>4356</v>
      </c>
      <c r="C416" s="42">
        <f t="shared" si="22"/>
        <v>0.82440534325976</v>
      </c>
      <c r="D416" s="15">
        <v>0.9</v>
      </c>
      <c r="E416" s="15">
        <v>1</v>
      </c>
      <c r="F416" s="29">
        <v>177.12</v>
      </c>
      <c r="G416" s="15">
        <v>30</v>
      </c>
      <c r="H416" s="29">
        <v>301.68</v>
      </c>
      <c r="I416" s="15">
        <f t="shared" si="21"/>
        <v>207.12</v>
      </c>
      <c r="J416" s="3">
        <f t="shared" si="20"/>
        <v>365.93649285087707</v>
      </c>
    </row>
    <row r="417" spans="2:10" x14ac:dyDescent="0.25">
      <c r="B417" s="26" t="s">
        <v>4357</v>
      </c>
      <c r="C417" s="42">
        <f t="shared" si="22"/>
        <v>0.79346927778728782</v>
      </c>
      <c r="D417" s="15">
        <v>0.9</v>
      </c>
      <c r="E417" s="15">
        <v>1</v>
      </c>
      <c r="F417" s="29">
        <v>172.97</v>
      </c>
      <c r="G417" s="15">
        <v>30</v>
      </c>
      <c r="H417" s="29">
        <v>264.62</v>
      </c>
      <c r="I417" s="15">
        <f t="shared" si="21"/>
        <v>202.97</v>
      </c>
      <c r="J417" s="3">
        <f t="shared" si="20"/>
        <v>333.49747420332886</v>
      </c>
    </row>
    <row r="418" spans="2:10" x14ac:dyDescent="0.25">
      <c r="B418" s="26" t="s">
        <v>4358</v>
      </c>
      <c r="C418" s="42">
        <f t="shared" si="22"/>
        <v>0.82588175764614724</v>
      </c>
      <c r="D418" s="15">
        <v>0.9</v>
      </c>
      <c r="E418" s="15">
        <v>1</v>
      </c>
      <c r="F418" s="29">
        <v>138.87</v>
      </c>
      <c r="G418" s="15">
        <v>30</v>
      </c>
      <c r="H418" s="29">
        <v>247.35</v>
      </c>
      <c r="I418" s="15">
        <f t="shared" si="21"/>
        <v>168.87</v>
      </c>
      <c r="J418" s="3">
        <f t="shared" si="20"/>
        <v>299.49807912572663</v>
      </c>
    </row>
    <row r="419" spans="2:10" x14ac:dyDescent="0.25">
      <c r="B419" s="26" t="s">
        <v>4359</v>
      </c>
      <c r="C419" s="42">
        <f t="shared" si="22"/>
        <v>0.81373129396092836</v>
      </c>
      <c r="D419" s="15">
        <v>0.9</v>
      </c>
      <c r="E419" s="15">
        <v>1</v>
      </c>
      <c r="F419" s="29">
        <v>150.38</v>
      </c>
      <c r="G419" s="15">
        <v>30</v>
      </c>
      <c r="H419" s="29">
        <v>252.53</v>
      </c>
      <c r="I419" s="15">
        <f t="shared" si="21"/>
        <v>180.38</v>
      </c>
      <c r="J419" s="3">
        <f t="shared" si="20"/>
        <v>310.33585886906462</v>
      </c>
    </row>
    <row r="420" spans="2:10" x14ac:dyDescent="0.25">
      <c r="B420" s="26" t="s">
        <v>4360</v>
      </c>
      <c r="C420" s="42">
        <f t="shared" si="22"/>
        <v>0.82464206461877954</v>
      </c>
      <c r="D420" s="15">
        <v>0.9</v>
      </c>
      <c r="E420" s="15">
        <v>1</v>
      </c>
      <c r="F420" s="29">
        <v>175</v>
      </c>
      <c r="G420" s="15">
        <v>30</v>
      </c>
      <c r="H420" s="29">
        <v>298.86</v>
      </c>
      <c r="I420" s="15">
        <f t="shared" si="21"/>
        <v>205</v>
      </c>
      <c r="J420" s="3">
        <f t="shared" si="20"/>
        <v>362.41178181731345</v>
      </c>
    </row>
    <row r="421" spans="2:10" x14ac:dyDescent="0.25">
      <c r="B421" s="26" t="s">
        <v>4361</v>
      </c>
      <c r="C421" s="42">
        <f t="shared" si="22"/>
        <v>0.82692902015519221</v>
      </c>
      <c r="D421" s="15">
        <v>0.9</v>
      </c>
      <c r="E421" s="15">
        <v>1</v>
      </c>
      <c r="F421" s="29">
        <v>177.67</v>
      </c>
      <c r="G421" s="15">
        <v>30</v>
      </c>
      <c r="H421" s="29">
        <v>305.39999999999998</v>
      </c>
      <c r="I421" s="15">
        <f t="shared" si="21"/>
        <v>207.67</v>
      </c>
      <c r="J421" s="3">
        <f t="shared" si="20"/>
        <v>369.31827588138663</v>
      </c>
    </row>
    <row r="422" spans="2:10" x14ac:dyDescent="0.25">
      <c r="B422" s="26" t="s">
        <v>4362</v>
      </c>
      <c r="C422" s="42">
        <f t="shared" si="22"/>
        <v>0.82072373459720638</v>
      </c>
      <c r="D422" s="15">
        <v>0.9</v>
      </c>
      <c r="E422" s="15">
        <v>1</v>
      </c>
      <c r="F422" s="29">
        <v>143.30000000000001</v>
      </c>
      <c r="G422" s="15">
        <v>30</v>
      </c>
      <c r="H422" s="29">
        <v>248.95</v>
      </c>
      <c r="I422" s="15">
        <f t="shared" si="21"/>
        <v>173.3</v>
      </c>
      <c r="J422" s="3">
        <f t="shared" si="20"/>
        <v>303.32984109711327</v>
      </c>
    </row>
    <row r="423" spans="2:10" x14ac:dyDescent="0.25">
      <c r="B423" s="26" t="s">
        <v>4363</v>
      </c>
      <c r="C423" s="42">
        <f t="shared" si="22"/>
        <v>0.81770571284955607</v>
      </c>
      <c r="D423" s="15">
        <v>0.9</v>
      </c>
      <c r="E423" s="15">
        <v>1</v>
      </c>
      <c r="F423" s="29">
        <v>137.41</v>
      </c>
      <c r="G423" s="15">
        <v>30</v>
      </c>
      <c r="H423" s="29">
        <v>237.81</v>
      </c>
      <c r="I423" s="15">
        <f t="shared" si="21"/>
        <v>167.41</v>
      </c>
      <c r="J423" s="3">
        <f t="shared" si="20"/>
        <v>290.82590015333915</v>
      </c>
    </row>
    <row r="424" spans="2:10" x14ac:dyDescent="0.25">
      <c r="B424" s="26" t="s">
        <v>4364</v>
      </c>
      <c r="C424" s="42">
        <f t="shared" si="22"/>
        <v>0.80113104516018752</v>
      </c>
      <c r="D424" s="15">
        <v>0.9</v>
      </c>
      <c r="E424" s="15">
        <v>1</v>
      </c>
      <c r="F424" s="29">
        <v>120.3</v>
      </c>
      <c r="G424" s="15">
        <v>30</v>
      </c>
      <c r="H424" s="29">
        <v>201.19</v>
      </c>
      <c r="I424" s="15">
        <f t="shared" si="21"/>
        <v>150.30000000000001</v>
      </c>
      <c r="J424" s="3">
        <f t="shared" si="20"/>
        <v>251.13244732610721</v>
      </c>
    </row>
    <row r="425" spans="2:10" x14ac:dyDescent="0.25">
      <c r="B425" s="26" t="s">
        <v>4365</v>
      </c>
      <c r="C425" s="42">
        <f t="shared" si="22"/>
        <v>0.80377929261891734</v>
      </c>
      <c r="D425" s="15">
        <v>0.9</v>
      </c>
      <c r="E425" s="15">
        <v>1</v>
      </c>
      <c r="F425" s="29">
        <v>131.77000000000001</v>
      </c>
      <c r="G425" s="15">
        <v>30</v>
      </c>
      <c r="H425" s="29">
        <v>218.56</v>
      </c>
      <c r="I425" s="15">
        <f t="shared" si="21"/>
        <v>161.77000000000001</v>
      </c>
      <c r="J425" s="3">
        <f t="shared" si="20"/>
        <v>271.91543998088821</v>
      </c>
    </row>
    <row r="426" spans="2:10" x14ac:dyDescent="0.25">
      <c r="B426" s="26" t="s">
        <v>4366</v>
      </c>
      <c r="C426" s="42">
        <f t="shared" si="22"/>
        <v>0.80669535803806713</v>
      </c>
      <c r="D426" s="15">
        <v>0.9</v>
      </c>
      <c r="E426" s="15">
        <v>1</v>
      </c>
      <c r="F426" s="29">
        <v>160.16999999999999</v>
      </c>
      <c r="G426" s="15">
        <v>30</v>
      </c>
      <c r="H426" s="29">
        <v>259.58999999999997</v>
      </c>
      <c r="I426" s="15">
        <f t="shared" si="21"/>
        <v>190.17</v>
      </c>
      <c r="J426" s="3">
        <f t="shared" si="20"/>
        <v>321.79433960217506</v>
      </c>
    </row>
    <row r="427" spans="2:10" x14ac:dyDescent="0.25">
      <c r="B427" s="26" t="s">
        <v>4367</v>
      </c>
      <c r="C427" s="42">
        <f t="shared" si="22"/>
        <v>0.80133974475681247</v>
      </c>
      <c r="D427" s="15">
        <v>0.9</v>
      </c>
      <c r="E427" s="15">
        <v>1</v>
      </c>
      <c r="F427" s="29">
        <v>171.7</v>
      </c>
      <c r="G427" s="15">
        <v>30</v>
      </c>
      <c r="H427" s="29">
        <v>270.19</v>
      </c>
      <c r="I427" s="15">
        <f t="shared" si="21"/>
        <v>201.7</v>
      </c>
      <c r="J427" s="3">
        <f t="shared" si="20"/>
        <v>337.17284306420646</v>
      </c>
    </row>
    <row r="428" spans="2:10" x14ac:dyDescent="0.25">
      <c r="B428" s="26" t="s">
        <v>4368</v>
      </c>
      <c r="C428" s="42">
        <f t="shared" si="22"/>
        <v>0.80305161965751781</v>
      </c>
      <c r="D428" s="15">
        <v>0.9</v>
      </c>
      <c r="E428" s="15">
        <v>1</v>
      </c>
      <c r="F428" s="29">
        <v>132.54</v>
      </c>
      <c r="G428" s="15">
        <v>30</v>
      </c>
      <c r="H428" s="29">
        <v>219.04</v>
      </c>
      <c r="I428" s="15">
        <f t="shared" si="21"/>
        <v>162.54</v>
      </c>
      <c r="J428" s="3">
        <f t="shared" si="20"/>
        <v>272.75955198672693</v>
      </c>
    </row>
    <row r="429" spans="2:10" x14ac:dyDescent="0.25">
      <c r="B429" s="26" t="s">
        <v>4369</v>
      </c>
      <c r="C429" s="42">
        <f t="shared" si="22"/>
        <v>0.81635278820979229</v>
      </c>
      <c r="D429" s="15">
        <v>0.9</v>
      </c>
      <c r="E429" s="15">
        <v>1</v>
      </c>
      <c r="F429" s="29">
        <v>134.85</v>
      </c>
      <c r="G429" s="15">
        <v>30</v>
      </c>
      <c r="H429" s="29">
        <v>233.01</v>
      </c>
      <c r="I429" s="15">
        <f t="shared" si="21"/>
        <v>164.85</v>
      </c>
      <c r="J429" s="3">
        <f t="shared" si="20"/>
        <v>285.4280690471769</v>
      </c>
    </row>
    <row r="430" spans="2:10" x14ac:dyDescent="0.25">
      <c r="B430" s="26" t="s">
        <v>4370</v>
      </c>
      <c r="C430" s="42">
        <f t="shared" si="22"/>
        <v>0.81657051603400621</v>
      </c>
      <c r="D430" s="15">
        <v>0.9</v>
      </c>
      <c r="E430" s="15">
        <v>1</v>
      </c>
      <c r="F430" s="29">
        <v>137.97</v>
      </c>
      <c r="G430" s="15">
        <v>30</v>
      </c>
      <c r="H430" s="29">
        <v>237.61</v>
      </c>
      <c r="I430" s="15">
        <f t="shared" si="21"/>
        <v>167.97</v>
      </c>
      <c r="J430" s="3">
        <f t="shared" si="20"/>
        <v>290.9852796964135</v>
      </c>
    </row>
    <row r="431" spans="2:10" x14ac:dyDescent="0.25">
      <c r="B431" s="26" t="s">
        <v>4371</v>
      </c>
      <c r="C431" s="42">
        <f t="shared" si="22"/>
        <v>0.82499841678205843</v>
      </c>
      <c r="D431" s="15">
        <v>0.9</v>
      </c>
      <c r="E431" s="15">
        <v>1</v>
      </c>
      <c r="F431" s="29">
        <v>155.44</v>
      </c>
      <c r="G431" s="15">
        <v>30</v>
      </c>
      <c r="H431" s="29">
        <v>270.70999999999998</v>
      </c>
      <c r="I431" s="15">
        <f t="shared" si="21"/>
        <v>185.44</v>
      </c>
      <c r="J431" s="3">
        <f t="shared" si="20"/>
        <v>328.13396303948787</v>
      </c>
    </row>
    <row r="432" spans="2:10" x14ac:dyDescent="0.25">
      <c r="B432" s="26" t="s">
        <v>4372</v>
      </c>
      <c r="C432" s="42">
        <f t="shared" si="22"/>
        <v>0.80500323107757588</v>
      </c>
      <c r="D432" s="15">
        <v>0.9</v>
      </c>
      <c r="E432" s="15">
        <v>1</v>
      </c>
      <c r="F432" s="29">
        <v>137.25</v>
      </c>
      <c r="G432" s="15">
        <v>30</v>
      </c>
      <c r="H432" s="29">
        <v>226.94</v>
      </c>
      <c r="I432" s="15">
        <f t="shared" si="21"/>
        <v>167.25</v>
      </c>
      <c r="J432" s="3">
        <f t="shared" si="20"/>
        <v>281.91191195123344</v>
      </c>
    </row>
    <row r="433" spans="2:10" x14ac:dyDescent="0.25">
      <c r="B433" s="26" t="s">
        <v>4373</v>
      </c>
      <c r="C433" s="42">
        <f t="shared" si="22"/>
        <v>0.81929364440630992</v>
      </c>
      <c r="D433" s="15">
        <v>0.9</v>
      </c>
      <c r="E433" s="15">
        <v>1</v>
      </c>
      <c r="F433" s="29">
        <v>131.46</v>
      </c>
      <c r="G433" s="15">
        <v>30</v>
      </c>
      <c r="H433" s="29">
        <v>230.71</v>
      </c>
      <c r="I433" s="15">
        <f t="shared" si="21"/>
        <v>161.46</v>
      </c>
      <c r="J433" s="3">
        <f t="shared" si="20"/>
        <v>281.59622813525044</v>
      </c>
    </row>
    <row r="434" spans="2:10" x14ac:dyDescent="0.25">
      <c r="B434" s="26" t="s">
        <v>4374</v>
      </c>
      <c r="C434" s="42">
        <f t="shared" si="22"/>
        <v>0.81502290034952407</v>
      </c>
      <c r="D434" s="15">
        <v>0.9</v>
      </c>
      <c r="E434" s="15">
        <v>1</v>
      </c>
      <c r="F434" s="29">
        <v>140.07</v>
      </c>
      <c r="G434" s="15">
        <v>30</v>
      </c>
      <c r="H434" s="29">
        <v>239.22</v>
      </c>
      <c r="I434" s="15">
        <f t="shared" si="21"/>
        <v>170.07</v>
      </c>
      <c r="J434" s="3">
        <f t="shared" si="20"/>
        <v>293.51322508534429</v>
      </c>
    </row>
    <row r="435" spans="2:10" x14ac:dyDescent="0.25">
      <c r="B435" s="26" t="s">
        <v>4375</v>
      </c>
      <c r="C435" s="42">
        <f t="shared" si="22"/>
        <v>0.80823260128802887</v>
      </c>
      <c r="D435" s="15">
        <v>0.9</v>
      </c>
      <c r="E435" s="15">
        <v>1</v>
      </c>
      <c r="F435" s="29">
        <v>134.47</v>
      </c>
      <c r="G435" s="15">
        <v>30</v>
      </c>
      <c r="H435" s="29">
        <v>225.74</v>
      </c>
      <c r="I435" s="15">
        <f t="shared" si="21"/>
        <v>164.47</v>
      </c>
      <c r="J435" s="3">
        <f t="shared" si="20"/>
        <v>279.30078499710669</v>
      </c>
    </row>
    <row r="436" spans="2:10" x14ac:dyDescent="0.25">
      <c r="B436" s="26" t="s">
        <v>4376</v>
      </c>
      <c r="C436" s="42">
        <f t="shared" si="22"/>
        <v>0.83490855359490546</v>
      </c>
      <c r="D436" s="15">
        <v>0.9</v>
      </c>
      <c r="E436" s="15">
        <v>1</v>
      </c>
      <c r="F436" s="29">
        <v>120.5</v>
      </c>
      <c r="G436" s="15">
        <v>30</v>
      </c>
      <c r="H436" s="29">
        <v>228.3</v>
      </c>
      <c r="I436" s="15">
        <f t="shared" si="21"/>
        <v>150.5</v>
      </c>
      <c r="J436" s="3">
        <f t="shared" si="20"/>
        <v>273.44312022795532</v>
      </c>
    </row>
    <row r="437" spans="2:10" x14ac:dyDescent="0.25">
      <c r="B437" s="26" t="s">
        <v>4377</v>
      </c>
      <c r="C437" s="42">
        <f t="shared" si="22"/>
        <v>0.82067328494802283</v>
      </c>
      <c r="D437" s="15">
        <v>0.9</v>
      </c>
      <c r="E437" s="15">
        <v>1</v>
      </c>
      <c r="F437" s="29">
        <v>168.92</v>
      </c>
      <c r="G437" s="15">
        <v>30</v>
      </c>
      <c r="H437" s="29">
        <v>285.7</v>
      </c>
      <c r="I437" s="15">
        <f t="shared" si="21"/>
        <v>198.92</v>
      </c>
      <c r="J437" s="3">
        <f t="shared" si="20"/>
        <v>348.12879283391652</v>
      </c>
    </row>
    <row r="438" spans="2:10" x14ac:dyDescent="0.25">
      <c r="B438" s="26" t="s">
        <v>4378</v>
      </c>
      <c r="C438" s="42">
        <f t="shared" si="22"/>
        <v>0.81064957429256013</v>
      </c>
      <c r="D438" s="15">
        <v>0.9</v>
      </c>
      <c r="E438" s="15">
        <v>1</v>
      </c>
      <c r="F438" s="29">
        <v>136.62</v>
      </c>
      <c r="G438" s="15">
        <v>30</v>
      </c>
      <c r="H438" s="29">
        <v>230.68</v>
      </c>
      <c r="I438" s="15">
        <f t="shared" si="21"/>
        <v>166.62</v>
      </c>
      <c r="J438" s="3">
        <f t="shared" si="20"/>
        <v>284.5619208537924</v>
      </c>
    </row>
    <row r="439" spans="2:10" x14ac:dyDescent="0.25">
      <c r="B439" s="26" t="s">
        <v>4379</v>
      </c>
      <c r="C439" s="42">
        <f t="shared" si="22"/>
        <v>0.83131279228244881</v>
      </c>
      <c r="D439" s="15">
        <v>0.9</v>
      </c>
      <c r="E439" s="15">
        <v>1</v>
      </c>
      <c r="F439" s="29">
        <v>147.57</v>
      </c>
      <c r="G439" s="15">
        <v>30</v>
      </c>
      <c r="H439" s="29">
        <v>265.58999999999997</v>
      </c>
      <c r="I439" s="15">
        <f t="shared" si="21"/>
        <v>177.57</v>
      </c>
      <c r="J439" s="3">
        <f t="shared" si="20"/>
        <v>319.48263333082753</v>
      </c>
    </row>
    <row r="440" spans="2:10" x14ac:dyDescent="0.25">
      <c r="B440" s="26" t="s">
        <v>4380</v>
      </c>
      <c r="C440" s="42">
        <f t="shared" si="22"/>
        <v>0.83741222346612754</v>
      </c>
      <c r="D440" s="15">
        <v>0.9</v>
      </c>
      <c r="E440" s="15">
        <v>1</v>
      </c>
      <c r="F440" s="29">
        <v>132.84</v>
      </c>
      <c r="G440" s="15">
        <v>30</v>
      </c>
      <c r="H440" s="29">
        <v>249.49</v>
      </c>
      <c r="I440" s="15">
        <f t="shared" si="21"/>
        <v>162.84</v>
      </c>
      <c r="J440" s="3">
        <f t="shared" si="20"/>
        <v>297.9297328230266</v>
      </c>
    </row>
    <row r="441" spans="2:10" x14ac:dyDescent="0.25">
      <c r="B441" s="26" t="s">
        <v>4381</v>
      </c>
      <c r="C441" s="42">
        <f t="shared" si="22"/>
        <v>0.83366234565653352</v>
      </c>
      <c r="D441" s="15">
        <v>0.9</v>
      </c>
      <c r="E441" s="15">
        <v>1</v>
      </c>
      <c r="F441" s="29">
        <v>137.24</v>
      </c>
      <c r="G441" s="15">
        <v>30</v>
      </c>
      <c r="H441" s="29">
        <v>252.45</v>
      </c>
      <c r="I441" s="15">
        <f t="shared" si="21"/>
        <v>167.24</v>
      </c>
      <c r="J441" s="3">
        <f t="shared" si="20"/>
        <v>302.82044201143356</v>
      </c>
    </row>
    <row r="442" spans="2:10" x14ac:dyDescent="0.25">
      <c r="B442" s="26" t="s">
        <v>4382</v>
      </c>
      <c r="C442" s="42">
        <f t="shared" si="22"/>
        <v>0.83671182546500766</v>
      </c>
      <c r="D442" s="15">
        <v>0.9</v>
      </c>
      <c r="E442" s="15">
        <v>1</v>
      </c>
      <c r="F442" s="29">
        <v>169.17</v>
      </c>
      <c r="G442" s="15">
        <v>30</v>
      </c>
      <c r="H442" s="29">
        <v>304.3</v>
      </c>
      <c r="I442" s="15">
        <f t="shared" si="21"/>
        <v>199.17</v>
      </c>
      <c r="J442" s="3">
        <f t="shared" si="20"/>
        <v>363.685549479217</v>
      </c>
    </row>
    <row r="443" spans="2:10" x14ac:dyDescent="0.25">
      <c r="B443" s="26" t="s">
        <v>4383</v>
      </c>
      <c r="C443" s="42">
        <f t="shared" si="22"/>
        <v>0.82703130828402727</v>
      </c>
      <c r="D443" s="15">
        <v>0.9</v>
      </c>
      <c r="E443" s="15">
        <v>1</v>
      </c>
      <c r="F443" s="29">
        <v>141.57</v>
      </c>
      <c r="G443" s="15">
        <v>30</v>
      </c>
      <c r="H443" s="29">
        <v>252.41</v>
      </c>
      <c r="I443" s="15">
        <f t="shared" si="21"/>
        <v>171.57</v>
      </c>
      <c r="J443" s="3">
        <f t="shared" si="20"/>
        <v>305.20005406290477</v>
      </c>
    </row>
    <row r="444" spans="2:10" x14ac:dyDescent="0.25">
      <c r="B444" s="26" t="s">
        <v>4384</v>
      </c>
      <c r="C444" s="42">
        <f t="shared" si="22"/>
        <v>0.84467848093146802</v>
      </c>
      <c r="D444" s="15">
        <v>0.9</v>
      </c>
      <c r="E444" s="15">
        <v>1</v>
      </c>
      <c r="F444" s="29">
        <v>132.94999999999999</v>
      </c>
      <c r="G444" s="15">
        <v>30</v>
      </c>
      <c r="H444" s="29">
        <v>257.14</v>
      </c>
      <c r="I444" s="15">
        <f t="shared" si="21"/>
        <v>162.94999999999999</v>
      </c>
      <c r="J444" s="3">
        <f t="shared" si="20"/>
        <v>304.42352422242271</v>
      </c>
    </row>
    <row r="445" spans="2:10" x14ac:dyDescent="0.25">
      <c r="B445" s="26" t="s">
        <v>4385</v>
      </c>
      <c r="C445" s="42">
        <f t="shared" si="22"/>
        <v>0.8398201564371206</v>
      </c>
      <c r="D445" s="15">
        <v>0.9</v>
      </c>
      <c r="E445" s="15">
        <v>1</v>
      </c>
      <c r="F445" s="29">
        <v>128.99</v>
      </c>
      <c r="G445" s="15">
        <v>30</v>
      </c>
      <c r="H445" s="29">
        <v>245.96</v>
      </c>
      <c r="I445" s="15">
        <f t="shared" si="21"/>
        <v>158.99</v>
      </c>
      <c r="J445" s="3">
        <f t="shared" si="20"/>
        <v>292.87222760104788</v>
      </c>
    </row>
    <row r="446" spans="2:10" x14ac:dyDescent="0.25">
      <c r="B446" s="26" t="s">
        <v>4386</v>
      </c>
      <c r="C446" s="42">
        <f t="shared" si="22"/>
        <v>0.83022321027136614</v>
      </c>
      <c r="D446" s="15">
        <v>0.9</v>
      </c>
      <c r="E446" s="15">
        <v>1</v>
      </c>
      <c r="F446" s="29">
        <v>129.51</v>
      </c>
      <c r="G446" s="15">
        <v>30</v>
      </c>
      <c r="H446" s="29">
        <v>237.57</v>
      </c>
      <c r="I446" s="15">
        <f t="shared" si="21"/>
        <v>159.51</v>
      </c>
      <c r="J446" s="3">
        <f t="shared" si="20"/>
        <v>286.15196137716754</v>
      </c>
    </row>
    <row r="447" spans="2:10" x14ac:dyDescent="0.25">
      <c r="B447" s="26" t="s">
        <v>4387</v>
      </c>
      <c r="C447" s="42">
        <f t="shared" si="22"/>
        <v>0.84254688281905632</v>
      </c>
      <c r="D447" s="15">
        <v>0.9</v>
      </c>
      <c r="E447" s="15">
        <v>1</v>
      </c>
      <c r="F447" s="29">
        <v>133.63</v>
      </c>
      <c r="G447" s="15">
        <v>30</v>
      </c>
      <c r="H447" s="29">
        <v>255.96</v>
      </c>
      <c r="I447" s="15">
        <f t="shared" si="21"/>
        <v>163.63</v>
      </c>
      <c r="J447" s="3">
        <f t="shared" si="20"/>
        <v>303.79318376158477</v>
      </c>
    </row>
    <row r="448" spans="2:10" x14ac:dyDescent="0.25">
      <c r="B448" s="26" t="s">
        <v>4388</v>
      </c>
      <c r="C448" s="42">
        <f t="shared" si="22"/>
        <v>0.84109294411021374</v>
      </c>
      <c r="D448" s="15">
        <v>0.9</v>
      </c>
      <c r="E448" s="15">
        <v>1</v>
      </c>
      <c r="F448" s="29">
        <v>165.22</v>
      </c>
      <c r="G448" s="15">
        <v>30</v>
      </c>
      <c r="H448" s="29">
        <v>303.57</v>
      </c>
      <c r="I448" s="15">
        <f t="shared" si="21"/>
        <v>195.22</v>
      </c>
      <c r="J448" s="3">
        <f t="shared" si="20"/>
        <v>360.92325125987657</v>
      </c>
    </row>
    <row r="449" spans="2:10" x14ac:dyDescent="0.25">
      <c r="B449" s="26" t="s">
        <v>4389</v>
      </c>
      <c r="C449" s="42">
        <f t="shared" si="22"/>
        <v>0.83930549013449685</v>
      </c>
      <c r="D449" s="15">
        <v>0.9</v>
      </c>
      <c r="E449" s="15">
        <v>1</v>
      </c>
      <c r="F449" s="29">
        <v>171.23</v>
      </c>
      <c r="G449" s="15">
        <v>30</v>
      </c>
      <c r="H449" s="29">
        <v>310.66000000000003</v>
      </c>
      <c r="I449" s="15">
        <f t="shared" si="21"/>
        <v>201.23</v>
      </c>
      <c r="J449" s="3">
        <f t="shared" si="20"/>
        <v>370.13936361862409</v>
      </c>
    </row>
    <row r="450" spans="2:10" x14ac:dyDescent="0.25">
      <c r="B450" s="26" t="s">
        <v>4390</v>
      </c>
      <c r="C450" s="42">
        <f t="shared" si="22"/>
        <v>0.84075849067755504</v>
      </c>
      <c r="D450" s="15">
        <v>0.9</v>
      </c>
      <c r="E450" s="15">
        <v>1</v>
      </c>
      <c r="F450" s="29">
        <v>133.03</v>
      </c>
      <c r="G450" s="15">
        <v>30</v>
      </c>
      <c r="H450" s="29">
        <v>253.17</v>
      </c>
      <c r="I450" s="15">
        <f t="shared" si="21"/>
        <v>163.03</v>
      </c>
      <c r="J450" s="3">
        <f t="shared" si="20"/>
        <v>301.12095543153418</v>
      </c>
    </row>
    <row r="451" spans="2:10" x14ac:dyDescent="0.25">
      <c r="B451" s="26" t="s">
        <v>4391</v>
      </c>
      <c r="C451" s="42">
        <f t="shared" si="22"/>
        <v>0.83027760790920491</v>
      </c>
      <c r="D451" s="15">
        <v>0.9</v>
      </c>
      <c r="E451" s="15">
        <v>1</v>
      </c>
      <c r="F451" s="29">
        <v>130.49</v>
      </c>
      <c r="G451" s="15">
        <v>30</v>
      </c>
      <c r="H451" s="29">
        <v>239.08</v>
      </c>
      <c r="I451" s="15">
        <f t="shared" si="21"/>
        <v>160.49</v>
      </c>
      <c r="J451" s="3">
        <f t="shared" si="20"/>
        <v>287.95188226507565</v>
      </c>
    </row>
    <row r="452" spans="2:10" x14ac:dyDescent="0.25">
      <c r="B452" s="26" t="s">
        <v>4392</v>
      </c>
      <c r="C452" s="42">
        <f t="shared" si="22"/>
        <v>0.80484768087707859</v>
      </c>
      <c r="D452" s="15">
        <v>0.9</v>
      </c>
      <c r="E452" s="15">
        <v>1</v>
      </c>
      <c r="F452" s="29">
        <v>159.94999999999999</v>
      </c>
      <c r="G452" s="15">
        <v>30</v>
      </c>
      <c r="H452" s="29">
        <v>257.60000000000002</v>
      </c>
      <c r="I452" s="15">
        <f t="shared" si="21"/>
        <v>189.95</v>
      </c>
      <c r="J452" s="3">
        <f t="shared" ref="J452:J515" si="23">SQRT((H452)^2+(I452)^2)</f>
        <v>320.06056067563213</v>
      </c>
    </row>
    <row r="453" spans="2:10" x14ac:dyDescent="0.25">
      <c r="B453" s="26" t="s">
        <v>4393</v>
      </c>
      <c r="C453" s="42">
        <f t="shared" si="22"/>
        <v>0.82910412206836615</v>
      </c>
      <c r="D453" s="15">
        <v>0.9</v>
      </c>
      <c r="E453" s="15">
        <v>1</v>
      </c>
      <c r="F453" s="29">
        <v>164.04</v>
      </c>
      <c r="G453" s="15">
        <v>30</v>
      </c>
      <c r="H453" s="29">
        <v>287.75</v>
      </c>
      <c r="I453" s="15">
        <f t="shared" si="21"/>
        <v>194.04</v>
      </c>
      <c r="J453" s="3">
        <f t="shared" si="23"/>
        <v>347.06135495038916</v>
      </c>
    </row>
    <row r="454" spans="2:10" x14ac:dyDescent="0.25">
      <c r="B454" s="26" t="s">
        <v>4394</v>
      </c>
      <c r="C454" s="42">
        <f t="shared" si="22"/>
        <v>0.83626040201465779</v>
      </c>
      <c r="D454" s="15">
        <v>0.9</v>
      </c>
      <c r="E454" s="15">
        <v>1</v>
      </c>
      <c r="F454" s="29">
        <v>129.38</v>
      </c>
      <c r="G454" s="15">
        <v>30</v>
      </c>
      <c r="H454" s="29">
        <v>243.07</v>
      </c>
      <c r="I454" s="15">
        <f t="shared" si="21"/>
        <v>159.38</v>
      </c>
      <c r="J454" s="3">
        <f t="shared" si="23"/>
        <v>290.66305114341588</v>
      </c>
    </row>
    <row r="455" spans="2:10" x14ac:dyDescent="0.25">
      <c r="B455" s="26" t="s">
        <v>4395</v>
      </c>
      <c r="C455" s="42">
        <f t="shared" si="22"/>
        <v>0.82092249565013786</v>
      </c>
      <c r="D455" s="15">
        <v>0.9</v>
      </c>
      <c r="E455" s="15">
        <v>1</v>
      </c>
      <c r="F455" s="29">
        <v>131.52000000000001</v>
      </c>
      <c r="G455" s="15">
        <v>30</v>
      </c>
      <c r="H455" s="29">
        <v>232.2</v>
      </c>
      <c r="I455" s="15">
        <f t="shared" si="21"/>
        <v>161.52000000000001</v>
      </c>
      <c r="J455" s="3">
        <f t="shared" si="23"/>
        <v>282.85252411813474</v>
      </c>
    </row>
    <row r="456" spans="2:10" x14ac:dyDescent="0.25">
      <c r="B456" s="26" t="s">
        <v>4396</v>
      </c>
      <c r="C456" s="42">
        <f t="shared" si="22"/>
        <v>0.80440288416449401</v>
      </c>
      <c r="D456" s="15">
        <v>0.9</v>
      </c>
      <c r="E456" s="15">
        <v>1</v>
      </c>
      <c r="F456" s="29">
        <v>118.07</v>
      </c>
      <c r="G456" s="15">
        <v>30</v>
      </c>
      <c r="H456" s="29">
        <v>200.49</v>
      </c>
      <c r="I456" s="15">
        <f t="shared" si="21"/>
        <v>148.07</v>
      </c>
      <c r="J456" s="3">
        <f t="shared" si="23"/>
        <v>249.24077716136259</v>
      </c>
    </row>
    <row r="457" spans="2:10" x14ac:dyDescent="0.25">
      <c r="B457" s="26" t="s">
        <v>4397</v>
      </c>
      <c r="C457" s="42">
        <f t="shared" si="22"/>
        <v>0.8359992975280105</v>
      </c>
      <c r="D457" s="15">
        <v>0.9</v>
      </c>
      <c r="E457" s="15">
        <v>1</v>
      </c>
      <c r="F457" s="29">
        <v>160.94</v>
      </c>
      <c r="G457" s="15">
        <v>30</v>
      </c>
      <c r="H457" s="29">
        <v>290.89999999999998</v>
      </c>
      <c r="I457" s="15">
        <f t="shared" si="21"/>
        <v>190.94</v>
      </c>
      <c r="J457" s="3">
        <f t="shared" si="23"/>
        <v>347.96679956570568</v>
      </c>
    </row>
    <row r="458" spans="2:10" x14ac:dyDescent="0.25">
      <c r="B458" s="26" t="s">
        <v>4398</v>
      </c>
      <c r="C458" s="42">
        <f t="shared" si="22"/>
        <v>0.8354039194935623</v>
      </c>
      <c r="D458" s="15">
        <v>0.9</v>
      </c>
      <c r="E458" s="15">
        <v>1</v>
      </c>
      <c r="F458" s="29">
        <v>166.78</v>
      </c>
      <c r="G458" s="15">
        <v>30</v>
      </c>
      <c r="H458" s="29">
        <v>299.08999999999997</v>
      </c>
      <c r="I458" s="15">
        <f t="shared" si="21"/>
        <v>196.78</v>
      </c>
      <c r="J458" s="3">
        <f t="shared" si="23"/>
        <v>358.0184303915093</v>
      </c>
    </row>
    <row r="459" spans="2:10" x14ac:dyDescent="0.25">
      <c r="B459" s="26" t="s">
        <v>4399</v>
      </c>
      <c r="C459" s="42">
        <f t="shared" si="22"/>
        <v>0.84630844844596631</v>
      </c>
      <c r="D459" s="15">
        <v>0.9</v>
      </c>
      <c r="E459" s="15">
        <v>1</v>
      </c>
      <c r="F459" s="29">
        <v>124.11</v>
      </c>
      <c r="G459" s="15">
        <v>30</v>
      </c>
      <c r="H459" s="29">
        <v>244.84</v>
      </c>
      <c r="I459" s="15">
        <f t="shared" si="21"/>
        <v>154.11000000000001</v>
      </c>
      <c r="J459" s="3">
        <f t="shared" si="23"/>
        <v>289.3035044723793</v>
      </c>
    </row>
    <row r="460" spans="2:10" x14ac:dyDescent="0.25">
      <c r="B460" s="26" t="s">
        <v>4400</v>
      </c>
      <c r="C460" s="42">
        <f t="shared" si="22"/>
        <v>0.83755790146667641</v>
      </c>
      <c r="D460" s="15">
        <v>0.9</v>
      </c>
      <c r="E460" s="15">
        <v>1</v>
      </c>
      <c r="F460" s="29">
        <v>126.77</v>
      </c>
      <c r="G460" s="15">
        <v>30</v>
      </c>
      <c r="H460" s="29">
        <v>240.33</v>
      </c>
      <c r="I460" s="15">
        <f t="shared" ref="I460:I523" si="24">F460+G460</f>
        <v>156.76999999999998</v>
      </c>
      <c r="J460" s="3">
        <f t="shared" si="23"/>
        <v>286.94135602941589</v>
      </c>
    </row>
    <row r="461" spans="2:10" x14ac:dyDescent="0.25">
      <c r="B461" s="26" t="s">
        <v>4401</v>
      </c>
      <c r="C461" s="42">
        <f t="shared" si="22"/>
        <v>0.83023725265972992</v>
      </c>
      <c r="D461" s="15">
        <v>0.9</v>
      </c>
      <c r="E461" s="15">
        <v>1</v>
      </c>
      <c r="F461" s="29">
        <v>123.15</v>
      </c>
      <c r="G461" s="15">
        <v>30</v>
      </c>
      <c r="H461" s="29">
        <v>228.11</v>
      </c>
      <c r="I461" s="15">
        <f t="shared" si="24"/>
        <v>153.15</v>
      </c>
      <c r="J461" s="3">
        <f t="shared" si="23"/>
        <v>274.75278815691757</v>
      </c>
    </row>
    <row r="462" spans="2:10" x14ac:dyDescent="0.25">
      <c r="B462" s="26" t="s">
        <v>4402</v>
      </c>
      <c r="C462" s="42">
        <f t="shared" si="22"/>
        <v>0.83017499388583516</v>
      </c>
      <c r="D462" s="15">
        <v>0.9</v>
      </c>
      <c r="E462" s="15">
        <v>1</v>
      </c>
      <c r="F462" s="29">
        <v>128.19</v>
      </c>
      <c r="G462" s="15">
        <v>30</v>
      </c>
      <c r="H462" s="29">
        <v>235.56</v>
      </c>
      <c r="I462" s="15">
        <f t="shared" si="24"/>
        <v>158.19</v>
      </c>
      <c r="J462" s="3">
        <f t="shared" si="23"/>
        <v>283.74740474584081</v>
      </c>
    </row>
    <row r="463" spans="2:10" x14ac:dyDescent="0.25">
      <c r="B463" s="26" t="s">
        <v>4403</v>
      </c>
      <c r="C463" s="42">
        <f t="shared" si="22"/>
        <v>0.83701259463607258</v>
      </c>
      <c r="D463" s="15">
        <v>0.9</v>
      </c>
      <c r="E463" s="15">
        <v>1</v>
      </c>
      <c r="F463" s="29">
        <v>158.38</v>
      </c>
      <c r="G463" s="15">
        <v>30</v>
      </c>
      <c r="H463" s="29">
        <v>288.16000000000003</v>
      </c>
      <c r="I463" s="15">
        <f t="shared" si="24"/>
        <v>188.38</v>
      </c>
      <c r="J463" s="3">
        <f t="shared" si="23"/>
        <v>344.27200002323747</v>
      </c>
    </row>
    <row r="464" spans="2:10" x14ac:dyDescent="0.25">
      <c r="B464" s="26" t="s">
        <v>4404</v>
      </c>
      <c r="C464" s="42">
        <f t="shared" ref="C464:C527" si="25">H464/J464</f>
        <v>0.83139869114155773</v>
      </c>
      <c r="D464" s="15">
        <v>0.9</v>
      </c>
      <c r="E464" s="15">
        <v>1</v>
      </c>
      <c r="F464" s="29">
        <v>163.03</v>
      </c>
      <c r="G464" s="15">
        <v>30</v>
      </c>
      <c r="H464" s="29">
        <v>288.81</v>
      </c>
      <c r="I464" s="15">
        <f t="shared" si="24"/>
        <v>193.03</v>
      </c>
      <c r="J464" s="3">
        <f t="shared" si="23"/>
        <v>347.37846363872359</v>
      </c>
    </row>
    <row r="465" spans="2:10" x14ac:dyDescent="0.25">
      <c r="B465" s="26" t="s">
        <v>4405</v>
      </c>
      <c r="C465" s="42">
        <f t="shared" si="25"/>
        <v>0.83588167509884859</v>
      </c>
      <c r="D465" s="15">
        <v>0.9</v>
      </c>
      <c r="E465" s="15">
        <v>1</v>
      </c>
      <c r="F465" s="29">
        <v>160.32</v>
      </c>
      <c r="G465" s="15">
        <v>30</v>
      </c>
      <c r="H465" s="29">
        <v>289.82</v>
      </c>
      <c r="I465" s="15">
        <f t="shared" si="24"/>
        <v>190.32</v>
      </c>
      <c r="J465" s="3">
        <f t="shared" si="23"/>
        <v>346.72371537003352</v>
      </c>
    </row>
    <row r="466" spans="2:10" x14ac:dyDescent="0.25">
      <c r="B466" s="26" t="s">
        <v>4406</v>
      </c>
      <c r="C466" s="42">
        <f t="shared" si="25"/>
        <v>0.84181498520961828</v>
      </c>
      <c r="D466" s="15">
        <v>0.9</v>
      </c>
      <c r="E466" s="15">
        <v>1</v>
      </c>
      <c r="F466" s="29">
        <v>130.76</v>
      </c>
      <c r="G466" s="15">
        <v>30</v>
      </c>
      <c r="H466" s="29">
        <v>250.72</v>
      </c>
      <c r="I466" s="15">
        <f t="shared" si="24"/>
        <v>160.76</v>
      </c>
      <c r="J466" s="3">
        <f t="shared" si="23"/>
        <v>297.83266442752716</v>
      </c>
    </row>
    <row r="467" spans="2:10" x14ac:dyDescent="0.25">
      <c r="B467" s="26" t="s">
        <v>4407</v>
      </c>
      <c r="C467" s="42">
        <f t="shared" si="25"/>
        <v>0.83700129478518381</v>
      </c>
      <c r="D467" s="15">
        <v>0.9</v>
      </c>
      <c r="E467" s="15">
        <v>1</v>
      </c>
      <c r="F467" s="29">
        <v>164.73</v>
      </c>
      <c r="G467" s="15">
        <v>30</v>
      </c>
      <c r="H467" s="29">
        <v>297.86</v>
      </c>
      <c r="I467" s="15">
        <f t="shared" si="24"/>
        <v>194.73</v>
      </c>
      <c r="J467" s="3">
        <f t="shared" si="23"/>
        <v>355.86563826815313</v>
      </c>
    </row>
    <row r="468" spans="2:10" x14ac:dyDescent="0.25">
      <c r="B468" s="26" t="s">
        <v>4408</v>
      </c>
      <c r="C468" s="42">
        <f t="shared" si="25"/>
        <v>0.82954650715868206</v>
      </c>
      <c r="D468" s="15">
        <v>0.9</v>
      </c>
      <c r="E468" s="15">
        <v>1</v>
      </c>
      <c r="F468" s="29">
        <v>130.44</v>
      </c>
      <c r="G468" s="15">
        <v>30</v>
      </c>
      <c r="H468" s="29">
        <v>238.33</v>
      </c>
      <c r="I468" s="15">
        <f t="shared" si="24"/>
        <v>160.44</v>
      </c>
      <c r="J468" s="3">
        <f t="shared" si="23"/>
        <v>287.30155325023918</v>
      </c>
    </row>
    <row r="469" spans="2:10" x14ac:dyDescent="0.25">
      <c r="B469" s="26" t="s">
        <v>4409</v>
      </c>
      <c r="C469" s="42">
        <f t="shared" si="25"/>
        <v>0.83965470276455234</v>
      </c>
      <c r="D469" s="15">
        <v>0.9</v>
      </c>
      <c r="E469" s="15">
        <v>1</v>
      </c>
      <c r="F469" s="29">
        <v>163.01</v>
      </c>
      <c r="G469" s="15">
        <v>30</v>
      </c>
      <c r="H469" s="29">
        <v>298.39</v>
      </c>
      <c r="I469" s="15">
        <f t="shared" si="24"/>
        <v>193.01</v>
      </c>
      <c r="J469" s="3">
        <f t="shared" si="23"/>
        <v>355.37227269442394</v>
      </c>
    </row>
    <row r="470" spans="2:10" x14ac:dyDescent="0.25">
      <c r="B470" s="26" t="s">
        <v>4410</v>
      </c>
      <c r="C470" s="42">
        <f t="shared" si="25"/>
        <v>0.81496413015176328</v>
      </c>
      <c r="D470" s="15">
        <v>0.9</v>
      </c>
      <c r="E470" s="15">
        <v>1</v>
      </c>
      <c r="F470" s="29">
        <v>156.49</v>
      </c>
      <c r="G470" s="15">
        <v>30</v>
      </c>
      <c r="H470" s="29">
        <v>262.26</v>
      </c>
      <c r="I470" s="15">
        <f t="shared" si="24"/>
        <v>186.49</v>
      </c>
      <c r="J470" s="3">
        <f t="shared" si="23"/>
        <v>321.80557437682774</v>
      </c>
    </row>
    <row r="471" spans="2:10" x14ac:dyDescent="0.25">
      <c r="B471" s="26" t="s">
        <v>4411</v>
      </c>
      <c r="C471" s="42">
        <f t="shared" si="25"/>
        <v>0.83514188833520786</v>
      </c>
      <c r="D471" s="15">
        <v>0.9</v>
      </c>
      <c r="E471" s="15">
        <v>1</v>
      </c>
      <c r="F471" s="29">
        <v>131.63</v>
      </c>
      <c r="G471" s="15">
        <v>30</v>
      </c>
      <c r="H471" s="29">
        <v>245.41</v>
      </c>
      <c r="I471" s="15">
        <f t="shared" si="24"/>
        <v>161.63</v>
      </c>
      <c r="J471" s="3">
        <f t="shared" si="23"/>
        <v>293.85425809404228</v>
      </c>
    </row>
    <row r="472" spans="2:10" x14ac:dyDescent="0.25">
      <c r="B472" s="26" t="s">
        <v>4412</v>
      </c>
      <c r="C472" s="42">
        <f t="shared" si="25"/>
        <v>0.84240787271368567</v>
      </c>
      <c r="D472" s="15">
        <v>0.9</v>
      </c>
      <c r="E472" s="15">
        <v>1</v>
      </c>
      <c r="F472" s="29">
        <v>135.61000000000001</v>
      </c>
      <c r="G472" s="15">
        <v>30</v>
      </c>
      <c r="H472" s="29">
        <v>258.91000000000003</v>
      </c>
      <c r="I472" s="15">
        <f t="shared" si="24"/>
        <v>165.61</v>
      </c>
      <c r="J472" s="3">
        <f t="shared" si="23"/>
        <v>307.34518086347151</v>
      </c>
    </row>
    <row r="473" spans="2:10" x14ac:dyDescent="0.25">
      <c r="B473" s="26" t="s">
        <v>4413</v>
      </c>
      <c r="C473" s="42">
        <f t="shared" si="25"/>
        <v>0.79343376435929502</v>
      </c>
      <c r="D473" s="15">
        <v>0.9</v>
      </c>
      <c r="E473" s="15">
        <v>1</v>
      </c>
      <c r="F473" s="29">
        <v>122.71</v>
      </c>
      <c r="G473" s="15">
        <v>30</v>
      </c>
      <c r="H473" s="29">
        <v>199.07</v>
      </c>
      <c r="I473" s="15">
        <f t="shared" si="24"/>
        <v>152.70999999999998</v>
      </c>
      <c r="J473" s="3">
        <f t="shared" si="23"/>
        <v>250.89680946556493</v>
      </c>
    </row>
    <row r="474" spans="2:10" x14ac:dyDescent="0.25">
      <c r="B474" s="26" t="s">
        <v>4414</v>
      </c>
      <c r="C474" s="42">
        <f t="shared" si="25"/>
        <v>0.80103498276019569</v>
      </c>
      <c r="D474" s="15">
        <v>0.9</v>
      </c>
      <c r="E474" s="15">
        <v>1</v>
      </c>
      <c r="F474" s="29">
        <v>131.53</v>
      </c>
      <c r="G474" s="15">
        <v>30</v>
      </c>
      <c r="H474" s="29">
        <v>216.15</v>
      </c>
      <c r="I474" s="15">
        <f t="shared" si="24"/>
        <v>161.53</v>
      </c>
      <c r="J474" s="3">
        <f t="shared" si="23"/>
        <v>269.83840238187003</v>
      </c>
    </row>
    <row r="475" spans="2:10" x14ac:dyDescent="0.25">
      <c r="B475" s="26" t="s">
        <v>4415</v>
      </c>
      <c r="C475" s="42">
        <f t="shared" si="25"/>
        <v>0.8030163203238172</v>
      </c>
      <c r="D475" s="15">
        <v>0.9</v>
      </c>
      <c r="E475" s="15">
        <v>1</v>
      </c>
      <c r="F475" s="29">
        <v>118.63</v>
      </c>
      <c r="G475" s="15">
        <v>30</v>
      </c>
      <c r="H475" s="29">
        <v>200.27</v>
      </c>
      <c r="I475" s="15">
        <f t="shared" si="24"/>
        <v>148.63</v>
      </c>
      <c r="J475" s="3">
        <f t="shared" si="23"/>
        <v>249.39717279873082</v>
      </c>
    </row>
    <row r="476" spans="2:10" x14ac:dyDescent="0.25">
      <c r="B476" s="26" t="s">
        <v>4416</v>
      </c>
      <c r="C476" s="42">
        <f t="shared" si="25"/>
        <v>0.80615196265394062</v>
      </c>
      <c r="D476" s="15">
        <v>0.9</v>
      </c>
      <c r="E476" s="15">
        <v>1</v>
      </c>
      <c r="F476" s="29">
        <v>122.45</v>
      </c>
      <c r="G476" s="15">
        <v>30</v>
      </c>
      <c r="H476" s="29">
        <v>207.7</v>
      </c>
      <c r="I476" s="15">
        <f t="shared" si="24"/>
        <v>152.44999999999999</v>
      </c>
      <c r="J476" s="3">
        <f t="shared" si="23"/>
        <v>257.64373173046533</v>
      </c>
    </row>
    <row r="477" spans="2:10" x14ac:dyDescent="0.25">
      <c r="B477" s="26" t="s">
        <v>4417</v>
      </c>
      <c r="C477" s="42">
        <f t="shared" si="25"/>
        <v>0.7996246978753252</v>
      </c>
      <c r="D477" s="15">
        <v>0.9</v>
      </c>
      <c r="E477" s="15">
        <v>1</v>
      </c>
      <c r="F477" s="29">
        <v>127.51</v>
      </c>
      <c r="G477" s="15">
        <v>30</v>
      </c>
      <c r="H477" s="29">
        <v>209.74</v>
      </c>
      <c r="I477" s="15">
        <f t="shared" si="24"/>
        <v>157.51</v>
      </c>
      <c r="J477" s="3">
        <f t="shared" si="23"/>
        <v>262.2980512699246</v>
      </c>
    </row>
    <row r="478" spans="2:10" x14ac:dyDescent="0.25">
      <c r="B478" s="26" t="s">
        <v>4418</v>
      </c>
      <c r="C478" s="42">
        <f t="shared" si="25"/>
        <v>0.80820100770437808</v>
      </c>
      <c r="D478" s="15">
        <v>0.9</v>
      </c>
      <c r="E478" s="15">
        <v>1</v>
      </c>
      <c r="F478" s="29">
        <v>116.68</v>
      </c>
      <c r="G478" s="15">
        <v>30</v>
      </c>
      <c r="H478" s="29">
        <v>201.3</v>
      </c>
      <c r="I478" s="15">
        <f t="shared" si="24"/>
        <v>146.68</v>
      </c>
      <c r="J478" s="3">
        <f t="shared" si="23"/>
        <v>249.07170132313306</v>
      </c>
    </row>
    <row r="479" spans="2:10" x14ac:dyDescent="0.25">
      <c r="B479" s="26" t="s">
        <v>4419</v>
      </c>
      <c r="C479" s="42">
        <f t="shared" si="25"/>
        <v>0.80773240420341175</v>
      </c>
      <c r="D479" s="15">
        <v>0.9</v>
      </c>
      <c r="E479" s="15">
        <v>1</v>
      </c>
      <c r="F479" s="29">
        <v>157.93</v>
      </c>
      <c r="G479" s="15">
        <v>30</v>
      </c>
      <c r="H479" s="29">
        <v>257.48</v>
      </c>
      <c r="I479" s="15">
        <f t="shared" si="24"/>
        <v>187.93</v>
      </c>
      <c r="J479" s="3">
        <f t="shared" si="23"/>
        <v>318.76893716295513</v>
      </c>
    </row>
    <row r="480" spans="2:10" x14ac:dyDescent="0.25">
      <c r="B480" s="26" t="s">
        <v>4420</v>
      </c>
      <c r="C480" s="42">
        <f t="shared" si="25"/>
        <v>0.78324889184574242</v>
      </c>
      <c r="D480" s="15">
        <v>0.9</v>
      </c>
      <c r="E480" s="15">
        <v>1</v>
      </c>
      <c r="F480" s="29">
        <v>144.15</v>
      </c>
      <c r="G480" s="15">
        <v>30</v>
      </c>
      <c r="H480" s="29">
        <v>219.4</v>
      </c>
      <c r="I480" s="15">
        <f t="shared" si="24"/>
        <v>174.15</v>
      </c>
      <c r="J480" s="3">
        <f t="shared" si="23"/>
        <v>280.11530215252435</v>
      </c>
    </row>
    <row r="481" spans="2:10" x14ac:dyDescent="0.25">
      <c r="B481" s="26" t="s">
        <v>4421</v>
      </c>
      <c r="C481" s="42">
        <f t="shared" si="25"/>
        <v>0.83313909896010918</v>
      </c>
      <c r="D481" s="15">
        <v>0.9</v>
      </c>
      <c r="E481" s="15">
        <v>1</v>
      </c>
      <c r="F481" s="29">
        <v>142.44999999999999</v>
      </c>
      <c r="G481" s="15">
        <v>30</v>
      </c>
      <c r="H481" s="29">
        <v>259.77999999999997</v>
      </c>
      <c r="I481" s="15">
        <f t="shared" si="24"/>
        <v>172.45</v>
      </c>
      <c r="J481" s="3">
        <f t="shared" si="23"/>
        <v>311.80867675547449</v>
      </c>
    </row>
    <row r="482" spans="2:10" x14ac:dyDescent="0.25">
      <c r="B482" s="26" t="s">
        <v>4422</v>
      </c>
      <c r="C482" s="42">
        <f t="shared" si="25"/>
        <v>0.81811599289911241</v>
      </c>
      <c r="D482" s="15">
        <v>0.9</v>
      </c>
      <c r="E482" s="15">
        <v>1</v>
      </c>
      <c r="F482" s="29">
        <v>151.58000000000001</v>
      </c>
      <c r="G482" s="15">
        <v>30</v>
      </c>
      <c r="H482" s="29">
        <v>258.33</v>
      </c>
      <c r="I482" s="15">
        <f t="shared" si="24"/>
        <v>181.58</v>
      </c>
      <c r="J482" s="3">
        <f t="shared" si="23"/>
        <v>315.76207071147729</v>
      </c>
    </row>
    <row r="483" spans="2:10" x14ac:dyDescent="0.25">
      <c r="B483" s="26" t="s">
        <v>4423</v>
      </c>
      <c r="C483" s="42">
        <f t="shared" si="25"/>
        <v>0.82444772712281178</v>
      </c>
      <c r="D483" s="15">
        <v>0.9</v>
      </c>
      <c r="E483" s="15">
        <v>1</v>
      </c>
      <c r="F483" s="29">
        <v>114.38</v>
      </c>
      <c r="G483" s="15">
        <v>30</v>
      </c>
      <c r="H483" s="29">
        <v>210.33</v>
      </c>
      <c r="I483" s="15">
        <f t="shared" si="24"/>
        <v>144.38</v>
      </c>
      <c r="J483" s="3">
        <f t="shared" si="23"/>
        <v>255.11623488127918</v>
      </c>
    </row>
    <row r="484" spans="2:10" x14ac:dyDescent="0.25">
      <c r="B484" s="26" t="s">
        <v>4424</v>
      </c>
      <c r="C484" s="42">
        <f t="shared" si="25"/>
        <v>0.80822337476157202</v>
      </c>
      <c r="D484" s="15">
        <v>0.9</v>
      </c>
      <c r="E484" s="15">
        <v>1</v>
      </c>
      <c r="F484" s="29">
        <v>122.57</v>
      </c>
      <c r="G484" s="15">
        <v>30</v>
      </c>
      <c r="H484" s="29">
        <v>209.4</v>
      </c>
      <c r="I484" s="15">
        <f t="shared" si="24"/>
        <v>152.57</v>
      </c>
      <c r="J484" s="3">
        <f t="shared" si="23"/>
        <v>259.0867902846457</v>
      </c>
    </row>
    <row r="485" spans="2:10" x14ac:dyDescent="0.25">
      <c r="B485" s="26" t="s">
        <v>4425</v>
      </c>
      <c r="C485" s="42">
        <f t="shared" si="25"/>
        <v>0.8286617010003493</v>
      </c>
      <c r="D485" s="15">
        <v>0.9</v>
      </c>
      <c r="E485" s="15">
        <v>1</v>
      </c>
      <c r="F485" s="29">
        <v>118.58</v>
      </c>
      <c r="G485" s="15">
        <v>30</v>
      </c>
      <c r="H485" s="29">
        <v>219.96</v>
      </c>
      <c r="I485" s="15">
        <f t="shared" si="24"/>
        <v>148.57999999999998</v>
      </c>
      <c r="J485" s="3">
        <f t="shared" si="23"/>
        <v>265.44004596141855</v>
      </c>
    </row>
    <row r="486" spans="2:10" x14ac:dyDescent="0.25">
      <c r="B486" s="26" t="s">
        <v>4426</v>
      </c>
      <c r="C486" s="42">
        <f t="shared" si="25"/>
        <v>0.82425351121967971</v>
      </c>
      <c r="D486" s="15">
        <v>0.9</v>
      </c>
      <c r="E486" s="15">
        <v>1</v>
      </c>
      <c r="F486" s="29">
        <v>125.34</v>
      </c>
      <c r="G486" s="15">
        <v>30</v>
      </c>
      <c r="H486" s="29">
        <v>226.13</v>
      </c>
      <c r="I486" s="15">
        <f t="shared" si="24"/>
        <v>155.34</v>
      </c>
      <c r="J486" s="3">
        <f t="shared" si="23"/>
        <v>274.34520681068949</v>
      </c>
    </row>
    <row r="487" spans="2:10" x14ac:dyDescent="0.25">
      <c r="B487" s="26" t="s">
        <v>4427</v>
      </c>
      <c r="C487" s="42">
        <f t="shared" si="25"/>
        <v>0.8191354606266964</v>
      </c>
      <c r="D487" s="15">
        <v>0.9</v>
      </c>
      <c r="E487" s="15">
        <v>1</v>
      </c>
      <c r="F487" s="29">
        <v>123.67</v>
      </c>
      <c r="G487" s="15">
        <v>30</v>
      </c>
      <c r="H487" s="29">
        <v>219.45</v>
      </c>
      <c r="I487" s="15">
        <f t="shared" si="24"/>
        <v>153.67000000000002</v>
      </c>
      <c r="J487" s="3">
        <f t="shared" si="23"/>
        <v>267.90440720525669</v>
      </c>
    </row>
    <row r="488" spans="2:10" x14ac:dyDescent="0.25">
      <c r="B488" s="26" t="s">
        <v>4428</v>
      </c>
      <c r="C488" s="42">
        <f t="shared" si="25"/>
        <v>0.78177262233684686</v>
      </c>
      <c r="D488" s="15">
        <v>0.9</v>
      </c>
      <c r="E488" s="15">
        <v>1</v>
      </c>
      <c r="F488" s="29">
        <v>121.31</v>
      </c>
      <c r="G488" s="15">
        <v>30</v>
      </c>
      <c r="H488" s="29">
        <v>189.7</v>
      </c>
      <c r="I488" s="15">
        <f t="shared" si="24"/>
        <v>151.31</v>
      </c>
      <c r="J488" s="3">
        <f t="shared" si="23"/>
        <v>242.65367522458834</v>
      </c>
    </row>
    <row r="489" spans="2:10" x14ac:dyDescent="0.25">
      <c r="B489" s="26" t="s">
        <v>4429</v>
      </c>
      <c r="C489" s="42">
        <f t="shared" si="25"/>
        <v>0.80734292456628243</v>
      </c>
      <c r="D489" s="15">
        <v>0.9</v>
      </c>
      <c r="E489" s="15">
        <v>1</v>
      </c>
      <c r="F489" s="29">
        <v>147.22</v>
      </c>
      <c r="G489" s="15">
        <v>30</v>
      </c>
      <c r="H489" s="29">
        <v>242.47</v>
      </c>
      <c r="I489" s="15">
        <f t="shared" si="24"/>
        <v>177.22</v>
      </c>
      <c r="J489" s="3">
        <f t="shared" si="23"/>
        <v>300.33086637906536</v>
      </c>
    </row>
    <row r="490" spans="2:10" x14ac:dyDescent="0.25">
      <c r="B490" s="26" t="s">
        <v>4430</v>
      </c>
      <c r="C490" s="42">
        <f t="shared" si="25"/>
        <v>0.81276434903470252</v>
      </c>
      <c r="D490" s="15">
        <v>0.9</v>
      </c>
      <c r="E490" s="15">
        <v>1</v>
      </c>
      <c r="F490" s="29">
        <v>153.81</v>
      </c>
      <c r="G490" s="15">
        <v>30</v>
      </c>
      <c r="H490" s="29">
        <v>256.43</v>
      </c>
      <c r="I490" s="15">
        <f t="shared" si="24"/>
        <v>183.81</v>
      </c>
      <c r="J490" s="3">
        <f t="shared" si="23"/>
        <v>315.50350394250773</v>
      </c>
    </row>
    <row r="491" spans="2:10" x14ac:dyDescent="0.25">
      <c r="B491" s="26" t="s">
        <v>4431</v>
      </c>
      <c r="C491" s="42">
        <f t="shared" si="25"/>
        <v>0.8165399986271672</v>
      </c>
      <c r="D491" s="15">
        <v>0.9</v>
      </c>
      <c r="E491" s="15">
        <v>1</v>
      </c>
      <c r="F491" s="29">
        <v>122.64</v>
      </c>
      <c r="G491" s="15">
        <v>30</v>
      </c>
      <c r="H491" s="29">
        <v>215.9</v>
      </c>
      <c r="I491" s="15">
        <f t="shared" si="24"/>
        <v>152.63999999999999</v>
      </c>
      <c r="J491" s="3">
        <f t="shared" si="23"/>
        <v>264.408357659133</v>
      </c>
    </row>
    <row r="492" spans="2:10" x14ac:dyDescent="0.25">
      <c r="B492" s="26" t="s">
        <v>4432</v>
      </c>
      <c r="C492" s="42">
        <f t="shared" si="25"/>
        <v>0.80778073863327116</v>
      </c>
      <c r="D492" s="15">
        <v>0.9</v>
      </c>
      <c r="E492" s="15">
        <v>1</v>
      </c>
      <c r="F492" s="29">
        <v>133.47999999999999</v>
      </c>
      <c r="G492" s="15">
        <v>30</v>
      </c>
      <c r="H492" s="29">
        <v>224.02</v>
      </c>
      <c r="I492" s="15">
        <f t="shared" si="24"/>
        <v>163.47999999999999</v>
      </c>
      <c r="J492" s="3">
        <f t="shared" si="23"/>
        <v>277.32773175432709</v>
      </c>
    </row>
    <row r="493" spans="2:10" x14ac:dyDescent="0.25">
      <c r="B493" s="26" t="s">
        <v>4433</v>
      </c>
      <c r="C493" s="42">
        <f t="shared" si="25"/>
        <v>0.80569643039133587</v>
      </c>
      <c r="D493" s="15">
        <v>0.9</v>
      </c>
      <c r="E493" s="15">
        <v>1</v>
      </c>
      <c r="F493" s="29">
        <v>125.6</v>
      </c>
      <c r="G493" s="15">
        <v>30</v>
      </c>
      <c r="H493" s="29">
        <v>211.65</v>
      </c>
      <c r="I493" s="15">
        <f t="shared" si="24"/>
        <v>155.6</v>
      </c>
      <c r="J493" s="3">
        <f t="shared" si="23"/>
        <v>262.69199169369438</v>
      </c>
    </row>
    <row r="494" spans="2:10" x14ac:dyDescent="0.25">
      <c r="B494" s="26" t="s">
        <v>4434</v>
      </c>
      <c r="C494" s="42">
        <f t="shared" si="25"/>
        <v>0.80301261130274482</v>
      </c>
      <c r="D494" s="15">
        <v>0.9</v>
      </c>
      <c r="E494" s="15">
        <v>1</v>
      </c>
      <c r="F494" s="29">
        <v>133.72</v>
      </c>
      <c r="G494" s="15">
        <v>30</v>
      </c>
      <c r="H494" s="29">
        <v>220.6</v>
      </c>
      <c r="I494" s="15">
        <f t="shared" si="24"/>
        <v>163.72</v>
      </c>
      <c r="J494" s="3">
        <f t="shared" si="23"/>
        <v>274.7154862762564</v>
      </c>
    </row>
    <row r="495" spans="2:10" x14ac:dyDescent="0.25">
      <c r="B495" s="26" t="s">
        <v>4435</v>
      </c>
      <c r="C495" s="42">
        <f t="shared" si="25"/>
        <v>0.80865755159662345</v>
      </c>
      <c r="D495" s="15">
        <v>0.9</v>
      </c>
      <c r="E495" s="15">
        <v>1</v>
      </c>
      <c r="F495" s="29">
        <v>131.97999999999999</v>
      </c>
      <c r="G495" s="15">
        <v>30</v>
      </c>
      <c r="H495" s="29">
        <v>222.66</v>
      </c>
      <c r="I495" s="15">
        <f t="shared" si="24"/>
        <v>161.97999999999999</v>
      </c>
      <c r="J495" s="3">
        <f t="shared" si="23"/>
        <v>275.34523057427378</v>
      </c>
    </row>
    <row r="496" spans="2:10" x14ac:dyDescent="0.25">
      <c r="B496" s="26" t="s">
        <v>4436</v>
      </c>
      <c r="C496" s="42">
        <f t="shared" si="25"/>
        <v>0.8187422706216918</v>
      </c>
      <c r="D496" s="15">
        <v>0.9</v>
      </c>
      <c r="E496" s="15">
        <v>1</v>
      </c>
      <c r="F496" s="29">
        <v>128.19999999999999</v>
      </c>
      <c r="G496" s="15">
        <v>30</v>
      </c>
      <c r="H496" s="29">
        <v>225.59</v>
      </c>
      <c r="I496" s="15">
        <f t="shared" si="24"/>
        <v>158.19999999999999</v>
      </c>
      <c r="J496" s="3">
        <f t="shared" si="23"/>
        <v>275.53237214527081</v>
      </c>
    </row>
    <row r="497" spans="2:10" x14ac:dyDescent="0.25">
      <c r="B497" s="26" t="s">
        <v>4437</v>
      </c>
      <c r="C497" s="42">
        <f t="shared" si="25"/>
        <v>0.81702442772185169</v>
      </c>
      <c r="D497" s="15">
        <v>0.9</v>
      </c>
      <c r="E497" s="15">
        <v>1</v>
      </c>
      <c r="F497" s="29">
        <v>167.74</v>
      </c>
      <c r="G497" s="15">
        <v>30</v>
      </c>
      <c r="H497" s="29">
        <v>280.19</v>
      </c>
      <c r="I497" s="15">
        <f t="shared" si="24"/>
        <v>197.74</v>
      </c>
      <c r="J497" s="3">
        <f t="shared" si="23"/>
        <v>342.93956275122298</v>
      </c>
    </row>
    <row r="498" spans="2:10" x14ac:dyDescent="0.25">
      <c r="B498" s="26" t="s">
        <v>4438</v>
      </c>
      <c r="C498" s="42">
        <f t="shared" si="25"/>
        <v>0.80772613985245301</v>
      </c>
      <c r="D498" s="15">
        <v>0.9</v>
      </c>
      <c r="E498" s="15">
        <v>1</v>
      </c>
      <c r="F498" s="29">
        <v>142.11000000000001</v>
      </c>
      <c r="G498" s="15">
        <v>30</v>
      </c>
      <c r="H498" s="29">
        <v>235.8</v>
      </c>
      <c r="I498" s="15">
        <f t="shared" si="24"/>
        <v>172.11</v>
      </c>
      <c r="J498" s="3">
        <f t="shared" si="23"/>
        <v>291.93062891721382</v>
      </c>
    </row>
    <row r="499" spans="2:10" x14ac:dyDescent="0.25">
      <c r="B499" s="26" t="s">
        <v>4439</v>
      </c>
      <c r="C499" s="42">
        <f t="shared" si="25"/>
        <v>0.81927160640007357</v>
      </c>
      <c r="D499" s="15">
        <v>0.9</v>
      </c>
      <c r="E499" s="15">
        <v>1</v>
      </c>
      <c r="F499" s="29">
        <v>139.69</v>
      </c>
      <c r="G499" s="15">
        <v>30</v>
      </c>
      <c r="H499" s="29">
        <v>242.45</v>
      </c>
      <c r="I499" s="15">
        <f t="shared" si="24"/>
        <v>169.69</v>
      </c>
      <c r="J499" s="3">
        <f t="shared" si="23"/>
        <v>295.93360505356605</v>
      </c>
    </row>
    <row r="500" spans="2:10" x14ac:dyDescent="0.25">
      <c r="B500" s="26" t="s">
        <v>4440</v>
      </c>
      <c r="C500" s="42">
        <f t="shared" si="25"/>
        <v>0.82387039872564771</v>
      </c>
      <c r="D500" s="15">
        <v>0.9</v>
      </c>
      <c r="E500" s="15">
        <v>1</v>
      </c>
      <c r="F500" s="29">
        <v>138.76</v>
      </c>
      <c r="G500" s="15">
        <v>30</v>
      </c>
      <c r="H500" s="29">
        <v>245.31</v>
      </c>
      <c r="I500" s="15">
        <f t="shared" si="24"/>
        <v>168.76</v>
      </c>
      <c r="J500" s="3">
        <f t="shared" si="23"/>
        <v>297.75314221683703</v>
      </c>
    </row>
    <row r="501" spans="2:10" x14ac:dyDescent="0.25">
      <c r="B501" s="26" t="s">
        <v>4441</v>
      </c>
      <c r="C501" s="42">
        <f t="shared" si="25"/>
        <v>0.79019736475154356</v>
      </c>
      <c r="D501" s="15">
        <v>0.9</v>
      </c>
      <c r="E501" s="15">
        <v>1</v>
      </c>
      <c r="F501" s="29">
        <v>172.47</v>
      </c>
      <c r="G501" s="15">
        <v>30</v>
      </c>
      <c r="H501" s="29">
        <v>261.06</v>
      </c>
      <c r="I501" s="15">
        <f t="shared" si="24"/>
        <v>202.47</v>
      </c>
      <c r="J501" s="3">
        <f t="shared" si="23"/>
        <v>330.37315947273925</v>
      </c>
    </row>
    <row r="502" spans="2:10" x14ac:dyDescent="0.25">
      <c r="B502" s="26" t="s">
        <v>4442</v>
      </c>
      <c r="C502" s="42">
        <f t="shared" si="25"/>
        <v>0.81820990946813532</v>
      </c>
      <c r="D502" s="15">
        <v>0.9</v>
      </c>
      <c r="E502" s="15">
        <v>1</v>
      </c>
      <c r="F502" s="29">
        <v>138.56</v>
      </c>
      <c r="G502" s="15">
        <v>30</v>
      </c>
      <c r="H502" s="29">
        <v>239.89</v>
      </c>
      <c r="I502" s="15">
        <f t="shared" si="24"/>
        <v>168.56</v>
      </c>
      <c r="J502" s="3">
        <f t="shared" si="23"/>
        <v>293.18882260413682</v>
      </c>
    </row>
    <row r="503" spans="2:10" x14ac:dyDescent="0.25">
      <c r="B503" s="26" t="s">
        <v>4443</v>
      </c>
      <c r="C503" s="42">
        <f t="shared" si="25"/>
        <v>0.79456106364515922</v>
      </c>
      <c r="D503" s="15">
        <v>0.9</v>
      </c>
      <c r="E503" s="15">
        <v>1</v>
      </c>
      <c r="F503" s="29">
        <v>150.59</v>
      </c>
      <c r="G503" s="15">
        <v>30</v>
      </c>
      <c r="H503" s="29">
        <v>236.32</v>
      </c>
      <c r="I503" s="15">
        <f t="shared" si="24"/>
        <v>180.59</v>
      </c>
      <c r="J503" s="3">
        <f t="shared" si="23"/>
        <v>297.422074668307</v>
      </c>
    </row>
    <row r="504" spans="2:10" x14ac:dyDescent="0.25">
      <c r="B504" s="26" t="s">
        <v>4444</v>
      </c>
      <c r="C504" s="42">
        <f t="shared" si="25"/>
        <v>0.79580296734298028</v>
      </c>
      <c r="D504" s="15">
        <v>0.9</v>
      </c>
      <c r="E504" s="15">
        <v>1</v>
      </c>
      <c r="F504" s="29">
        <v>137.68</v>
      </c>
      <c r="G504" s="15">
        <v>30</v>
      </c>
      <c r="H504" s="29">
        <v>220.36</v>
      </c>
      <c r="I504" s="15">
        <f t="shared" si="24"/>
        <v>167.68</v>
      </c>
      <c r="J504" s="3">
        <f t="shared" si="23"/>
        <v>276.90271215717627</v>
      </c>
    </row>
    <row r="505" spans="2:10" x14ac:dyDescent="0.25">
      <c r="B505" s="26" t="s">
        <v>4445</v>
      </c>
      <c r="C505" s="42">
        <f t="shared" si="25"/>
        <v>0.80663834774018295</v>
      </c>
      <c r="D505" s="15">
        <v>0.9</v>
      </c>
      <c r="E505" s="15">
        <v>1</v>
      </c>
      <c r="F505" s="29">
        <v>133.41999999999999</v>
      </c>
      <c r="G505" s="15">
        <v>30</v>
      </c>
      <c r="H505" s="29">
        <v>223.03</v>
      </c>
      <c r="I505" s="15">
        <f t="shared" si="24"/>
        <v>163.41999999999999</v>
      </c>
      <c r="J505" s="3">
        <f t="shared" si="23"/>
        <v>276.49317767351874</v>
      </c>
    </row>
    <row r="506" spans="2:10" x14ac:dyDescent="0.25">
      <c r="B506" s="26" t="s">
        <v>4446</v>
      </c>
      <c r="C506" s="42">
        <f t="shared" si="25"/>
        <v>0.82761344323250208</v>
      </c>
      <c r="D506" s="15">
        <v>0.9</v>
      </c>
      <c r="E506" s="15">
        <v>1</v>
      </c>
      <c r="F506" s="29">
        <v>127.61</v>
      </c>
      <c r="G506" s="15">
        <v>30</v>
      </c>
      <c r="H506" s="29">
        <v>232.39</v>
      </c>
      <c r="I506" s="15">
        <f t="shared" si="24"/>
        <v>157.61000000000001</v>
      </c>
      <c r="J506" s="3">
        <f t="shared" si="23"/>
        <v>280.79534219783631</v>
      </c>
    </row>
    <row r="507" spans="2:10" x14ac:dyDescent="0.25">
      <c r="B507" s="26" t="s">
        <v>4447</v>
      </c>
      <c r="C507" s="42">
        <f t="shared" si="25"/>
        <v>0.82195658782136261</v>
      </c>
      <c r="D507" s="15">
        <v>0.9</v>
      </c>
      <c r="E507" s="15">
        <v>1</v>
      </c>
      <c r="F507" s="29">
        <v>135.4</v>
      </c>
      <c r="G507" s="15">
        <v>30</v>
      </c>
      <c r="H507" s="29">
        <v>238.7</v>
      </c>
      <c r="I507" s="15">
        <f t="shared" si="24"/>
        <v>165.4</v>
      </c>
      <c r="J507" s="3">
        <f t="shared" si="23"/>
        <v>290.40463150576647</v>
      </c>
    </row>
    <row r="508" spans="2:10" x14ac:dyDescent="0.25">
      <c r="B508" s="26" t="s">
        <v>4448</v>
      </c>
      <c r="C508" s="42">
        <f t="shared" si="25"/>
        <v>0.82041855752060666</v>
      </c>
      <c r="D508" s="15">
        <v>0.9</v>
      </c>
      <c r="E508" s="15">
        <v>1</v>
      </c>
      <c r="F508" s="29">
        <v>133.41999999999999</v>
      </c>
      <c r="G508" s="15">
        <v>30</v>
      </c>
      <c r="H508" s="29">
        <v>234.49</v>
      </c>
      <c r="I508" s="15">
        <f t="shared" si="24"/>
        <v>163.41999999999999</v>
      </c>
      <c r="J508" s="3">
        <f t="shared" si="23"/>
        <v>285.81752308072367</v>
      </c>
    </row>
    <row r="509" spans="2:10" x14ac:dyDescent="0.25">
      <c r="B509" s="26" t="s">
        <v>4449</v>
      </c>
      <c r="C509" s="42">
        <f t="shared" si="25"/>
        <v>0.82179094673804975</v>
      </c>
      <c r="D509" s="15">
        <v>0.9</v>
      </c>
      <c r="E509" s="15">
        <v>1</v>
      </c>
      <c r="F509" s="29">
        <v>142.88</v>
      </c>
      <c r="G509" s="15">
        <v>30</v>
      </c>
      <c r="H509" s="29">
        <v>249.34</v>
      </c>
      <c r="I509" s="15">
        <f t="shared" si="24"/>
        <v>172.88</v>
      </c>
      <c r="J509" s="3">
        <f t="shared" si="23"/>
        <v>303.41049751121005</v>
      </c>
    </row>
    <row r="510" spans="2:10" x14ac:dyDescent="0.25">
      <c r="B510" s="26" t="s">
        <v>4450</v>
      </c>
      <c r="C510" s="42">
        <f t="shared" si="25"/>
        <v>0.8195390321269026</v>
      </c>
      <c r="D510" s="15">
        <v>0.9</v>
      </c>
      <c r="E510" s="15">
        <v>1</v>
      </c>
      <c r="F510" s="29">
        <v>139.99</v>
      </c>
      <c r="G510" s="15">
        <v>30</v>
      </c>
      <c r="H510" s="29">
        <v>243.12</v>
      </c>
      <c r="I510" s="15">
        <f t="shared" si="24"/>
        <v>169.99</v>
      </c>
      <c r="J510" s="3">
        <f t="shared" si="23"/>
        <v>296.65457100810028</v>
      </c>
    </row>
    <row r="511" spans="2:10" x14ac:dyDescent="0.25">
      <c r="B511" s="26" t="s">
        <v>4451</v>
      </c>
      <c r="C511" s="42">
        <f t="shared" si="25"/>
        <v>0.82942339222195127</v>
      </c>
      <c r="D511" s="15">
        <v>0.9</v>
      </c>
      <c r="E511" s="15">
        <v>1</v>
      </c>
      <c r="F511" s="29">
        <v>176.84</v>
      </c>
      <c r="G511" s="15">
        <v>30</v>
      </c>
      <c r="H511" s="29">
        <v>307.11</v>
      </c>
      <c r="I511" s="15">
        <f t="shared" si="24"/>
        <v>206.84</v>
      </c>
      <c r="J511" s="3">
        <f t="shared" si="23"/>
        <v>370.26927728343873</v>
      </c>
    </row>
    <row r="512" spans="2:10" x14ac:dyDescent="0.25">
      <c r="B512" s="26" t="s">
        <v>4452</v>
      </c>
      <c r="C512" s="42">
        <f t="shared" si="25"/>
        <v>0.8270246743381191</v>
      </c>
      <c r="D512" s="15">
        <v>0.9</v>
      </c>
      <c r="E512" s="15">
        <v>1</v>
      </c>
      <c r="F512" s="29">
        <v>129.74</v>
      </c>
      <c r="G512" s="15">
        <v>30</v>
      </c>
      <c r="H512" s="29">
        <v>235</v>
      </c>
      <c r="I512" s="15">
        <f t="shared" si="24"/>
        <v>159.74</v>
      </c>
      <c r="J512" s="3">
        <f t="shared" si="23"/>
        <v>284.15113513762356</v>
      </c>
    </row>
    <row r="513" spans="2:10" x14ac:dyDescent="0.25">
      <c r="B513" s="26" t="s">
        <v>4453</v>
      </c>
      <c r="C513" s="42">
        <f t="shared" si="25"/>
        <v>0.82422076600938587</v>
      </c>
      <c r="D513" s="15">
        <v>0.9</v>
      </c>
      <c r="E513" s="15">
        <v>1</v>
      </c>
      <c r="F513" s="29">
        <v>167.66</v>
      </c>
      <c r="G513" s="15">
        <v>30</v>
      </c>
      <c r="H513" s="29">
        <v>287.7</v>
      </c>
      <c r="I513" s="15">
        <f t="shared" si="24"/>
        <v>197.66</v>
      </c>
      <c r="J513" s="3">
        <f t="shared" si="23"/>
        <v>349.05696612444217</v>
      </c>
    </row>
    <row r="514" spans="2:10" x14ac:dyDescent="0.25">
      <c r="B514" s="26" t="s">
        <v>4454</v>
      </c>
      <c r="C514" s="42">
        <f t="shared" si="25"/>
        <v>0.82423539798102241</v>
      </c>
      <c r="D514" s="15">
        <v>0.9</v>
      </c>
      <c r="E514" s="15">
        <v>1</v>
      </c>
      <c r="F514" s="29">
        <v>136.47999999999999</v>
      </c>
      <c r="G514" s="15">
        <v>30</v>
      </c>
      <c r="H514" s="29">
        <v>242.33</v>
      </c>
      <c r="I514" s="15">
        <f t="shared" si="24"/>
        <v>166.48</v>
      </c>
      <c r="J514" s="3">
        <f t="shared" si="23"/>
        <v>294.00581507854571</v>
      </c>
    </row>
    <row r="515" spans="2:10" x14ac:dyDescent="0.25">
      <c r="B515" s="26" t="s">
        <v>4455</v>
      </c>
      <c r="C515" s="42">
        <f t="shared" si="25"/>
        <v>0.82248694289777025</v>
      </c>
      <c r="D515" s="15">
        <v>0.9</v>
      </c>
      <c r="E515" s="15">
        <v>1</v>
      </c>
      <c r="F515" s="29">
        <v>135.97</v>
      </c>
      <c r="G515" s="15">
        <v>30</v>
      </c>
      <c r="H515" s="29">
        <v>240</v>
      </c>
      <c r="I515" s="15">
        <f t="shared" si="24"/>
        <v>165.97</v>
      </c>
      <c r="J515" s="3">
        <f t="shared" si="23"/>
        <v>291.79794533203966</v>
      </c>
    </row>
    <row r="516" spans="2:10" x14ac:dyDescent="0.25">
      <c r="B516" s="26" t="s">
        <v>4456</v>
      </c>
      <c r="C516" s="42">
        <f t="shared" si="25"/>
        <v>0.81752359593149149</v>
      </c>
      <c r="D516" s="15">
        <v>0.9</v>
      </c>
      <c r="E516" s="15">
        <v>1</v>
      </c>
      <c r="F516" s="29">
        <v>136.16999999999999</v>
      </c>
      <c r="G516" s="15">
        <v>30</v>
      </c>
      <c r="H516" s="29">
        <v>235.89</v>
      </c>
      <c r="I516" s="15">
        <f t="shared" si="24"/>
        <v>166.17</v>
      </c>
      <c r="J516" s="3">
        <f t="shared" ref="J516:J579" si="26">SQRT((H516)^2+(I516)^2)</f>
        <v>288.54213037267192</v>
      </c>
    </row>
    <row r="517" spans="2:10" x14ac:dyDescent="0.25">
      <c r="B517" s="26" t="s">
        <v>4457</v>
      </c>
      <c r="C517" s="42">
        <f t="shared" si="25"/>
        <v>0.79853877258033934</v>
      </c>
      <c r="D517" s="15">
        <v>0.9</v>
      </c>
      <c r="E517" s="15">
        <v>1</v>
      </c>
      <c r="F517" s="29">
        <v>155.18</v>
      </c>
      <c r="G517" s="15">
        <v>30</v>
      </c>
      <c r="H517" s="29">
        <v>245.66</v>
      </c>
      <c r="I517" s="15">
        <f t="shared" si="24"/>
        <v>185.18</v>
      </c>
      <c r="J517" s="3">
        <f t="shared" si="26"/>
        <v>307.63690935906891</v>
      </c>
    </row>
    <row r="518" spans="2:10" x14ac:dyDescent="0.25">
      <c r="B518" s="26" t="s">
        <v>4458</v>
      </c>
      <c r="C518" s="42">
        <f t="shared" si="25"/>
        <v>0.82528211706310872</v>
      </c>
      <c r="D518" s="15">
        <v>0.9</v>
      </c>
      <c r="E518" s="15">
        <v>1</v>
      </c>
      <c r="F518" s="29">
        <v>146.29</v>
      </c>
      <c r="G518" s="15">
        <v>30</v>
      </c>
      <c r="H518" s="29">
        <v>257.63</v>
      </c>
      <c r="I518" s="15">
        <f t="shared" si="24"/>
        <v>176.29</v>
      </c>
      <c r="J518" s="3">
        <f t="shared" si="26"/>
        <v>312.17203750496293</v>
      </c>
    </row>
    <row r="519" spans="2:10" x14ac:dyDescent="0.25">
      <c r="B519" s="26" t="s">
        <v>4459</v>
      </c>
      <c r="C519" s="42">
        <f t="shared" si="25"/>
        <v>0.83206068835657265</v>
      </c>
      <c r="D519" s="15">
        <v>0.9</v>
      </c>
      <c r="E519" s="15">
        <v>1</v>
      </c>
      <c r="F519" s="29">
        <v>134.19999999999999</v>
      </c>
      <c r="G519" s="15">
        <v>30</v>
      </c>
      <c r="H519" s="29">
        <v>246.31</v>
      </c>
      <c r="I519" s="15">
        <f t="shared" si="24"/>
        <v>164.2</v>
      </c>
      <c r="J519" s="3">
        <f t="shared" si="26"/>
        <v>296.02408027050774</v>
      </c>
    </row>
    <row r="520" spans="2:10" x14ac:dyDescent="0.25">
      <c r="B520" s="26" t="s">
        <v>4460</v>
      </c>
      <c r="C520" s="42">
        <f t="shared" si="25"/>
        <v>0.79122725998415699</v>
      </c>
      <c r="D520" s="15">
        <v>0.9</v>
      </c>
      <c r="E520" s="15">
        <v>1</v>
      </c>
      <c r="F520" s="29">
        <v>130.72</v>
      </c>
      <c r="G520" s="15">
        <v>30</v>
      </c>
      <c r="H520" s="29">
        <v>207.95</v>
      </c>
      <c r="I520" s="15">
        <f t="shared" si="24"/>
        <v>160.72</v>
      </c>
      <c r="J520" s="3">
        <f t="shared" si="26"/>
        <v>262.81955958413749</v>
      </c>
    </row>
    <row r="521" spans="2:10" x14ac:dyDescent="0.25">
      <c r="B521" s="26" t="s">
        <v>4461</v>
      </c>
      <c r="C521" s="42">
        <f t="shared" si="25"/>
        <v>0.84176063928160749</v>
      </c>
      <c r="D521" s="15">
        <v>0.9</v>
      </c>
      <c r="E521" s="15">
        <v>1</v>
      </c>
      <c r="F521" s="29">
        <v>120.22</v>
      </c>
      <c r="G521" s="15">
        <v>30</v>
      </c>
      <c r="H521" s="29">
        <v>234.23</v>
      </c>
      <c r="I521" s="15">
        <f t="shared" si="24"/>
        <v>150.22</v>
      </c>
      <c r="J521" s="3">
        <f t="shared" si="26"/>
        <v>278.26200117874521</v>
      </c>
    </row>
    <row r="522" spans="2:10" x14ac:dyDescent="0.25">
      <c r="B522" s="26" t="s">
        <v>4462</v>
      </c>
      <c r="C522" s="42">
        <f t="shared" si="25"/>
        <v>0.83814150513675501</v>
      </c>
      <c r="D522" s="15">
        <v>0.9</v>
      </c>
      <c r="E522" s="15">
        <v>1</v>
      </c>
      <c r="F522" s="29">
        <v>130.53</v>
      </c>
      <c r="G522" s="15">
        <v>30</v>
      </c>
      <c r="H522" s="29">
        <v>246.67</v>
      </c>
      <c r="I522" s="15">
        <f t="shared" si="24"/>
        <v>160.53</v>
      </c>
      <c r="J522" s="3">
        <f t="shared" si="26"/>
        <v>294.30591193518353</v>
      </c>
    </row>
    <row r="523" spans="2:10" x14ac:dyDescent="0.25">
      <c r="B523" s="26" t="s">
        <v>4463</v>
      </c>
      <c r="C523" s="42">
        <f t="shared" si="25"/>
        <v>0.83449901179813679</v>
      </c>
      <c r="D523" s="15">
        <v>0.9</v>
      </c>
      <c r="E523" s="15">
        <v>1</v>
      </c>
      <c r="F523" s="29">
        <v>172.88</v>
      </c>
      <c r="G523" s="15">
        <v>30</v>
      </c>
      <c r="H523" s="29">
        <v>307.26</v>
      </c>
      <c r="I523" s="15">
        <f t="shared" si="24"/>
        <v>202.88</v>
      </c>
      <c r="J523" s="3">
        <f t="shared" si="26"/>
        <v>368.19696087827771</v>
      </c>
    </row>
    <row r="524" spans="2:10" x14ac:dyDescent="0.25">
      <c r="B524" s="26" t="s">
        <v>4464</v>
      </c>
      <c r="C524" s="42">
        <f t="shared" si="25"/>
        <v>0.8413308217854466</v>
      </c>
      <c r="D524" s="15">
        <v>0.9</v>
      </c>
      <c r="E524" s="15">
        <v>1</v>
      </c>
      <c r="F524" s="29">
        <v>134.81</v>
      </c>
      <c r="G524" s="15">
        <v>30</v>
      </c>
      <c r="H524" s="29">
        <v>256.52999999999997</v>
      </c>
      <c r="I524" s="15">
        <f t="shared" ref="I524:I587" si="27">F524+G524</f>
        <v>164.81</v>
      </c>
      <c r="J524" s="3">
        <f t="shared" si="26"/>
        <v>304.90978501845427</v>
      </c>
    </row>
    <row r="525" spans="2:10" x14ac:dyDescent="0.25">
      <c r="B525" s="26" t="s">
        <v>4465</v>
      </c>
      <c r="C525" s="42">
        <f t="shared" si="25"/>
        <v>0.84976142496037532</v>
      </c>
      <c r="D525" s="15">
        <v>0.9</v>
      </c>
      <c r="E525" s="15">
        <v>1</v>
      </c>
      <c r="F525" s="29">
        <v>122.45</v>
      </c>
      <c r="G525" s="15">
        <v>30</v>
      </c>
      <c r="H525" s="29">
        <v>245.74</v>
      </c>
      <c r="I525" s="15">
        <f t="shared" si="27"/>
        <v>152.44999999999999</v>
      </c>
      <c r="J525" s="3">
        <f t="shared" si="26"/>
        <v>289.18705036705916</v>
      </c>
    </row>
    <row r="526" spans="2:10" x14ac:dyDescent="0.25">
      <c r="B526" s="26" t="s">
        <v>4466</v>
      </c>
      <c r="C526" s="42">
        <f t="shared" si="25"/>
        <v>0.82783575479669202</v>
      </c>
      <c r="D526" s="15">
        <v>0.9</v>
      </c>
      <c r="E526" s="15">
        <v>1</v>
      </c>
      <c r="F526" s="29">
        <v>135.16</v>
      </c>
      <c r="G526" s="15">
        <v>30</v>
      </c>
      <c r="H526" s="29">
        <v>243.73</v>
      </c>
      <c r="I526" s="15">
        <f t="shared" si="27"/>
        <v>165.16</v>
      </c>
      <c r="J526" s="3">
        <f t="shared" si="26"/>
        <v>294.41830530726179</v>
      </c>
    </row>
    <row r="527" spans="2:10" x14ac:dyDescent="0.25">
      <c r="B527" s="26" t="s">
        <v>4467</v>
      </c>
      <c r="C527" s="42">
        <f t="shared" si="25"/>
        <v>0.82393650101708915</v>
      </c>
      <c r="D527" s="15">
        <v>0.9</v>
      </c>
      <c r="E527" s="15">
        <v>1</v>
      </c>
      <c r="F527" s="29">
        <v>172.35</v>
      </c>
      <c r="G527" s="15">
        <v>30</v>
      </c>
      <c r="H527" s="29">
        <v>294.20999999999998</v>
      </c>
      <c r="I527" s="15">
        <f t="shared" si="27"/>
        <v>202.35</v>
      </c>
      <c r="J527" s="3">
        <f t="shared" si="26"/>
        <v>357.07848801068934</v>
      </c>
    </row>
    <row r="528" spans="2:10" x14ac:dyDescent="0.25">
      <c r="B528" s="26" t="s">
        <v>4468</v>
      </c>
      <c r="C528" s="42">
        <f t="shared" ref="C528:C591" si="28">H528/J528</f>
        <v>0.82691269608714824</v>
      </c>
      <c r="D528" s="15">
        <v>0.9</v>
      </c>
      <c r="E528" s="15">
        <v>1</v>
      </c>
      <c r="F528" s="29">
        <v>136.66999999999999</v>
      </c>
      <c r="G528" s="15">
        <v>30</v>
      </c>
      <c r="H528" s="29">
        <v>245.09</v>
      </c>
      <c r="I528" s="15">
        <f t="shared" si="27"/>
        <v>166.67</v>
      </c>
      <c r="J528" s="3">
        <f t="shared" si="26"/>
        <v>296.39162774950307</v>
      </c>
    </row>
    <row r="529" spans="2:10" x14ac:dyDescent="0.25">
      <c r="B529" s="26" t="s">
        <v>4469</v>
      </c>
      <c r="C529" s="42">
        <f t="shared" si="28"/>
        <v>0.80490296944275019</v>
      </c>
      <c r="D529" s="15">
        <v>0.9</v>
      </c>
      <c r="E529" s="15">
        <v>1</v>
      </c>
      <c r="F529" s="29">
        <v>130.04</v>
      </c>
      <c r="G529" s="15">
        <v>30</v>
      </c>
      <c r="H529" s="29">
        <v>217.08</v>
      </c>
      <c r="I529" s="15">
        <f t="shared" si="27"/>
        <v>160.04</v>
      </c>
      <c r="J529" s="3">
        <f t="shared" si="26"/>
        <v>269.69710417429405</v>
      </c>
    </row>
    <row r="530" spans="2:10" x14ac:dyDescent="0.25">
      <c r="B530" s="26" t="s">
        <v>4470</v>
      </c>
      <c r="C530" s="42">
        <f t="shared" si="28"/>
        <v>0.80177422595155934</v>
      </c>
      <c r="D530" s="15">
        <v>0.9</v>
      </c>
      <c r="E530" s="15">
        <v>1</v>
      </c>
      <c r="F530" s="29">
        <v>133.38</v>
      </c>
      <c r="G530" s="15">
        <v>30</v>
      </c>
      <c r="H530" s="29">
        <v>219.19</v>
      </c>
      <c r="I530" s="15">
        <f t="shared" si="27"/>
        <v>163.38</v>
      </c>
      <c r="J530" s="3">
        <f t="shared" si="26"/>
        <v>273.38119997541895</v>
      </c>
    </row>
    <row r="531" spans="2:10" x14ac:dyDescent="0.25">
      <c r="B531" s="26" t="s">
        <v>4471</v>
      </c>
      <c r="C531" s="42">
        <f t="shared" si="28"/>
        <v>0.80478085120214682</v>
      </c>
      <c r="D531" s="15">
        <v>0.9</v>
      </c>
      <c r="E531" s="15">
        <v>1</v>
      </c>
      <c r="F531" s="29">
        <v>133.9</v>
      </c>
      <c r="G531" s="15">
        <v>30</v>
      </c>
      <c r="H531" s="29">
        <v>222.22</v>
      </c>
      <c r="I531" s="15">
        <f t="shared" si="27"/>
        <v>163.9</v>
      </c>
      <c r="J531" s="3">
        <f t="shared" si="26"/>
        <v>276.12486016293428</v>
      </c>
    </row>
    <row r="532" spans="2:10" x14ac:dyDescent="0.25">
      <c r="B532" s="26" t="s">
        <v>4472</v>
      </c>
      <c r="C532" s="42">
        <f t="shared" si="28"/>
        <v>0.80227888739413944</v>
      </c>
      <c r="D532" s="15">
        <v>0.9</v>
      </c>
      <c r="E532" s="15">
        <v>1</v>
      </c>
      <c r="F532" s="29">
        <v>137.43</v>
      </c>
      <c r="G532" s="15">
        <v>30</v>
      </c>
      <c r="H532" s="29">
        <v>225.02</v>
      </c>
      <c r="I532" s="15">
        <f t="shared" si="27"/>
        <v>167.43</v>
      </c>
      <c r="J532" s="3">
        <f t="shared" si="26"/>
        <v>280.47603337896805</v>
      </c>
    </row>
    <row r="533" spans="2:10" x14ac:dyDescent="0.25">
      <c r="B533" s="26" t="s">
        <v>4473</v>
      </c>
      <c r="C533" s="42">
        <f t="shared" si="28"/>
        <v>0.78746406248206369</v>
      </c>
      <c r="D533" s="15">
        <v>0.9</v>
      </c>
      <c r="E533" s="15">
        <v>1</v>
      </c>
      <c r="F533" s="29">
        <v>128.86000000000001</v>
      </c>
      <c r="G533" s="15">
        <v>30</v>
      </c>
      <c r="H533" s="29">
        <v>202.96</v>
      </c>
      <c r="I533" s="15">
        <f t="shared" si="27"/>
        <v>158.86000000000001</v>
      </c>
      <c r="J533" s="3">
        <f t="shared" si="26"/>
        <v>257.73874602007362</v>
      </c>
    </row>
    <row r="534" spans="2:10" x14ac:dyDescent="0.25">
      <c r="B534" s="26" t="s">
        <v>4474</v>
      </c>
      <c r="C534" s="42">
        <f t="shared" si="28"/>
        <v>0.81122753054989816</v>
      </c>
      <c r="D534" s="15">
        <v>0.9</v>
      </c>
      <c r="E534" s="15">
        <v>1</v>
      </c>
      <c r="F534" s="29">
        <v>117.54</v>
      </c>
      <c r="G534" s="15">
        <v>30</v>
      </c>
      <c r="H534" s="29">
        <v>204.69</v>
      </c>
      <c r="I534" s="15">
        <f t="shared" si="27"/>
        <v>147.54000000000002</v>
      </c>
      <c r="J534" s="3">
        <f t="shared" si="26"/>
        <v>252.32131836212335</v>
      </c>
    </row>
    <row r="535" spans="2:10" x14ac:dyDescent="0.25">
      <c r="B535" s="26" t="s">
        <v>4475</v>
      </c>
      <c r="C535" s="42">
        <f t="shared" si="28"/>
        <v>0.80880671369906032</v>
      </c>
      <c r="D535" s="15">
        <v>0.9</v>
      </c>
      <c r="E535" s="15">
        <v>1</v>
      </c>
      <c r="F535" s="29">
        <v>132.01</v>
      </c>
      <c r="G535" s="15">
        <v>30</v>
      </c>
      <c r="H535" s="29">
        <v>222.82</v>
      </c>
      <c r="I535" s="15">
        <f t="shared" si="27"/>
        <v>162.01</v>
      </c>
      <c r="J535" s="3">
        <f t="shared" si="26"/>
        <v>275.4922730313865</v>
      </c>
    </row>
    <row r="536" spans="2:10" x14ac:dyDescent="0.25">
      <c r="B536" s="26" t="s">
        <v>4476</v>
      </c>
      <c r="C536" s="42">
        <f t="shared" si="28"/>
        <v>0.81756824432263098</v>
      </c>
      <c r="D536" s="15">
        <v>0.9</v>
      </c>
      <c r="E536" s="15">
        <v>1</v>
      </c>
      <c r="F536" s="29">
        <v>127.24</v>
      </c>
      <c r="G536" s="15">
        <v>30</v>
      </c>
      <c r="H536" s="29">
        <v>223.25</v>
      </c>
      <c r="I536" s="15">
        <f t="shared" si="27"/>
        <v>157.24</v>
      </c>
      <c r="J536" s="3">
        <f t="shared" si="26"/>
        <v>273.06588966767708</v>
      </c>
    </row>
    <row r="537" spans="2:10" x14ac:dyDescent="0.25">
      <c r="B537" s="26" t="s">
        <v>4477</v>
      </c>
      <c r="C537" s="42">
        <f t="shared" si="28"/>
        <v>0.81718057424610158</v>
      </c>
      <c r="D537" s="15">
        <v>0.9</v>
      </c>
      <c r="E537" s="15">
        <v>1</v>
      </c>
      <c r="F537" s="29">
        <v>128.41</v>
      </c>
      <c r="G537" s="15">
        <v>30</v>
      </c>
      <c r="H537" s="29">
        <v>224.59</v>
      </c>
      <c r="I537" s="15">
        <f t="shared" si="27"/>
        <v>158.41</v>
      </c>
      <c r="J537" s="3">
        <f t="shared" si="26"/>
        <v>274.83521644796542</v>
      </c>
    </row>
    <row r="538" spans="2:10" x14ac:dyDescent="0.25">
      <c r="B538" s="26" t="s">
        <v>4478</v>
      </c>
      <c r="C538" s="42">
        <f t="shared" si="28"/>
        <v>0.81903798111689707</v>
      </c>
      <c r="D538" s="15">
        <v>0.9</v>
      </c>
      <c r="E538" s="15">
        <v>1</v>
      </c>
      <c r="F538" s="29">
        <v>142.38</v>
      </c>
      <c r="G538" s="15">
        <v>30</v>
      </c>
      <c r="H538" s="29">
        <v>246.08</v>
      </c>
      <c r="I538" s="15">
        <f t="shared" si="27"/>
        <v>172.38</v>
      </c>
      <c r="J538" s="3">
        <f t="shared" si="26"/>
        <v>300.45004709601898</v>
      </c>
    </row>
    <row r="539" spans="2:10" x14ac:dyDescent="0.25">
      <c r="B539" s="26" t="s">
        <v>4479</v>
      </c>
      <c r="C539" s="42">
        <f t="shared" si="28"/>
        <v>0.82439272859612189</v>
      </c>
      <c r="D539" s="15">
        <v>0.9</v>
      </c>
      <c r="E539" s="15">
        <v>1</v>
      </c>
      <c r="F539" s="29">
        <v>161.05000000000001</v>
      </c>
      <c r="G539" s="15">
        <v>30</v>
      </c>
      <c r="H539" s="29">
        <v>278.26</v>
      </c>
      <c r="I539" s="15">
        <f t="shared" si="27"/>
        <v>191.05</v>
      </c>
      <c r="J539" s="3">
        <f t="shared" si="26"/>
        <v>337.5333022088339</v>
      </c>
    </row>
    <row r="540" spans="2:10" x14ac:dyDescent="0.25">
      <c r="B540" s="26" t="s">
        <v>4480</v>
      </c>
      <c r="C540" s="42">
        <f t="shared" si="28"/>
        <v>0.81026441200799715</v>
      </c>
      <c r="D540" s="15">
        <v>0.9</v>
      </c>
      <c r="E540" s="15">
        <v>1</v>
      </c>
      <c r="F540" s="29">
        <v>125.43</v>
      </c>
      <c r="G540" s="15">
        <v>30</v>
      </c>
      <c r="H540" s="29">
        <v>214.89</v>
      </c>
      <c r="I540" s="15">
        <f t="shared" si="27"/>
        <v>155.43</v>
      </c>
      <c r="J540" s="3">
        <f t="shared" si="26"/>
        <v>265.20972267245406</v>
      </c>
    </row>
    <row r="541" spans="2:10" x14ac:dyDescent="0.25">
      <c r="B541" s="26" t="s">
        <v>4481</v>
      </c>
      <c r="C541" s="42">
        <f t="shared" si="28"/>
        <v>0.82573713152871164</v>
      </c>
      <c r="D541" s="15">
        <v>0.9</v>
      </c>
      <c r="E541" s="15">
        <v>1</v>
      </c>
      <c r="F541" s="29">
        <v>162.68</v>
      </c>
      <c r="G541" s="15">
        <v>30</v>
      </c>
      <c r="H541" s="29">
        <v>282.07</v>
      </c>
      <c r="I541" s="15">
        <f t="shared" si="27"/>
        <v>192.68</v>
      </c>
      <c r="J541" s="3">
        <f t="shared" si="26"/>
        <v>341.59781512767319</v>
      </c>
    </row>
    <row r="542" spans="2:10" x14ac:dyDescent="0.25">
      <c r="B542" s="26" t="s">
        <v>4482</v>
      </c>
      <c r="C542" s="42">
        <f t="shared" si="28"/>
        <v>0.82391747140179261</v>
      </c>
      <c r="D542" s="15">
        <v>0.9</v>
      </c>
      <c r="E542" s="15">
        <v>1</v>
      </c>
      <c r="F542" s="29">
        <v>132.12</v>
      </c>
      <c r="G542" s="15">
        <v>30</v>
      </c>
      <c r="H542" s="29">
        <v>235.7</v>
      </c>
      <c r="I542" s="15">
        <f t="shared" si="27"/>
        <v>162.12</v>
      </c>
      <c r="J542" s="3">
        <f t="shared" si="26"/>
        <v>286.0723412006131</v>
      </c>
    </row>
    <row r="543" spans="2:10" x14ac:dyDescent="0.25">
      <c r="B543" s="26" t="s">
        <v>4483</v>
      </c>
      <c r="C543" s="42">
        <f t="shared" si="28"/>
        <v>0.82133031970619896</v>
      </c>
      <c r="D543" s="15">
        <v>0.9</v>
      </c>
      <c r="E543" s="15">
        <v>1</v>
      </c>
      <c r="F543" s="29">
        <v>132.91999999999999</v>
      </c>
      <c r="G543" s="15">
        <v>30</v>
      </c>
      <c r="H543" s="29">
        <v>234.57</v>
      </c>
      <c r="I543" s="15">
        <f t="shared" si="27"/>
        <v>162.91999999999999</v>
      </c>
      <c r="J543" s="3">
        <f t="shared" si="26"/>
        <v>285.59763882077175</v>
      </c>
    </row>
    <row r="544" spans="2:10" x14ac:dyDescent="0.25">
      <c r="B544" s="26" t="s">
        <v>4484</v>
      </c>
      <c r="C544" s="42">
        <f t="shared" si="28"/>
        <v>0.82787330912336377</v>
      </c>
      <c r="D544" s="15">
        <v>0.9</v>
      </c>
      <c r="E544" s="15">
        <v>1</v>
      </c>
      <c r="F544" s="29">
        <v>158.85</v>
      </c>
      <c r="G544" s="15">
        <v>30</v>
      </c>
      <c r="H544" s="29">
        <v>278.73</v>
      </c>
      <c r="I544" s="15">
        <f t="shared" si="27"/>
        <v>188.85</v>
      </c>
      <c r="J544" s="3">
        <f t="shared" si="26"/>
        <v>336.68194991712875</v>
      </c>
    </row>
    <row r="545" spans="2:10" x14ac:dyDescent="0.25">
      <c r="B545" s="26" t="s">
        <v>4485</v>
      </c>
      <c r="C545" s="42">
        <f t="shared" si="28"/>
        <v>0.8093078136176115</v>
      </c>
      <c r="D545" s="15">
        <v>0.9</v>
      </c>
      <c r="E545" s="15">
        <v>1</v>
      </c>
      <c r="F545" s="29">
        <v>158.69</v>
      </c>
      <c r="G545" s="15">
        <v>30</v>
      </c>
      <c r="H545" s="29">
        <v>259.98</v>
      </c>
      <c r="I545" s="15">
        <f t="shared" si="27"/>
        <v>188.69</v>
      </c>
      <c r="J545" s="3">
        <f t="shared" si="26"/>
        <v>321.23747679870729</v>
      </c>
    </row>
    <row r="546" spans="2:10" x14ac:dyDescent="0.25">
      <c r="B546" s="26" t="s">
        <v>4486</v>
      </c>
      <c r="C546" s="42">
        <f t="shared" si="28"/>
        <v>0.82031867854102081</v>
      </c>
      <c r="D546" s="15">
        <v>0.9</v>
      </c>
      <c r="E546" s="15">
        <v>1</v>
      </c>
      <c r="F546" s="29">
        <v>141.84</v>
      </c>
      <c r="G546" s="15">
        <v>30</v>
      </c>
      <c r="H546" s="29">
        <v>246.48</v>
      </c>
      <c r="I546" s="15">
        <f t="shared" si="27"/>
        <v>171.84</v>
      </c>
      <c r="J546" s="3">
        <f t="shared" si="26"/>
        <v>300.46859403272083</v>
      </c>
    </row>
    <row r="547" spans="2:10" x14ac:dyDescent="0.25">
      <c r="B547" s="26" t="s">
        <v>4487</v>
      </c>
      <c r="C547" s="42">
        <f t="shared" si="28"/>
        <v>0.82315192822469196</v>
      </c>
      <c r="D547" s="15">
        <v>0.9</v>
      </c>
      <c r="E547" s="15">
        <v>1</v>
      </c>
      <c r="F547" s="29">
        <v>144.44</v>
      </c>
      <c r="G547" s="15">
        <v>30</v>
      </c>
      <c r="H547" s="29">
        <v>252.88</v>
      </c>
      <c r="I547" s="15">
        <f t="shared" si="27"/>
        <v>174.44</v>
      </c>
      <c r="J547" s="3">
        <f t="shared" si="26"/>
        <v>307.20938787738891</v>
      </c>
    </row>
    <row r="548" spans="2:10" x14ac:dyDescent="0.25">
      <c r="B548" s="26" t="s">
        <v>4488</v>
      </c>
      <c r="C548" s="42">
        <f t="shared" si="28"/>
        <v>0.82706988710084028</v>
      </c>
      <c r="D548" s="15">
        <v>0.9</v>
      </c>
      <c r="E548" s="15">
        <v>1</v>
      </c>
      <c r="F548" s="29">
        <v>123.82</v>
      </c>
      <c r="G548" s="15">
        <v>30</v>
      </c>
      <c r="H548" s="29">
        <v>226.33</v>
      </c>
      <c r="I548" s="15">
        <f t="shared" si="27"/>
        <v>153.82</v>
      </c>
      <c r="J548" s="3">
        <f t="shared" si="26"/>
        <v>273.65281160623948</v>
      </c>
    </row>
    <row r="549" spans="2:10" x14ac:dyDescent="0.25">
      <c r="B549" s="26" t="s">
        <v>4489</v>
      </c>
      <c r="C549" s="42">
        <f t="shared" si="28"/>
        <v>0.83408026718973893</v>
      </c>
      <c r="D549" s="15">
        <v>0.9</v>
      </c>
      <c r="E549" s="15">
        <v>1</v>
      </c>
      <c r="F549" s="29">
        <v>163.87</v>
      </c>
      <c r="G549" s="15">
        <v>30</v>
      </c>
      <c r="H549" s="29">
        <v>293.13</v>
      </c>
      <c r="I549" s="15">
        <f t="shared" si="27"/>
        <v>193.87</v>
      </c>
      <c r="J549" s="3">
        <f t="shared" si="26"/>
        <v>351.44099618570397</v>
      </c>
    </row>
    <row r="550" spans="2:10" x14ac:dyDescent="0.25">
      <c r="B550" s="26" t="s">
        <v>4490</v>
      </c>
      <c r="C550" s="42">
        <f t="shared" si="28"/>
        <v>0.81708279285738417</v>
      </c>
      <c r="D550" s="15">
        <v>0.9</v>
      </c>
      <c r="E550" s="15">
        <v>1</v>
      </c>
      <c r="F550" s="29">
        <v>143.75</v>
      </c>
      <c r="G550" s="15">
        <v>30</v>
      </c>
      <c r="H550" s="29">
        <v>246.25</v>
      </c>
      <c r="I550" s="15">
        <f t="shared" si="27"/>
        <v>173.75</v>
      </c>
      <c r="J550" s="3">
        <f t="shared" si="26"/>
        <v>301.3770478984755</v>
      </c>
    </row>
    <row r="551" spans="2:10" x14ac:dyDescent="0.25">
      <c r="B551" s="26" t="s">
        <v>4491</v>
      </c>
      <c r="C551" s="42">
        <f t="shared" si="28"/>
        <v>0.83844844513478245</v>
      </c>
      <c r="D551" s="15">
        <v>0.9</v>
      </c>
      <c r="E551" s="15">
        <v>1</v>
      </c>
      <c r="F551" s="29">
        <v>124.71</v>
      </c>
      <c r="G551" s="15">
        <v>30</v>
      </c>
      <c r="H551" s="29">
        <v>238.02</v>
      </c>
      <c r="I551" s="15">
        <f t="shared" si="27"/>
        <v>154.70999999999998</v>
      </c>
      <c r="J551" s="3">
        <f t="shared" si="26"/>
        <v>283.88149728363771</v>
      </c>
    </row>
    <row r="552" spans="2:10" x14ac:dyDescent="0.25">
      <c r="B552" s="26" t="s">
        <v>4492</v>
      </c>
      <c r="C552" s="42">
        <f t="shared" si="28"/>
        <v>0.80557622938954587</v>
      </c>
      <c r="D552" s="15">
        <v>0.9</v>
      </c>
      <c r="E552" s="15">
        <v>1</v>
      </c>
      <c r="F552" s="29">
        <v>120.15</v>
      </c>
      <c r="G552" s="15">
        <v>30</v>
      </c>
      <c r="H552" s="29">
        <v>204.15</v>
      </c>
      <c r="I552" s="15">
        <f t="shared" si="27"/>
        <v>150.15</v>
      </c>
      <c r="J552" s="3">
        <f t="shared" si="26"/>
        <v>253.42108239055409</v>
      </c>
    </row>
    <row r="553" spans="2:10" x14ac:dyDescent="0.25">
      <c r="B553" s="26" t="s">
        <v>4493</v>
      </c>
      <c r="C553" s="42">
        <f t="shared" si="28"/>
        <v>0.83312285811142262</v>
      </c>
      <c r="D553" s="15">
        <v>0.9</v>
      </c>
      <c r="E553" s="15">
        <v>1</v>
      </c>
      <c r="F553" s="29">
        <v>158.54</v>
      </c>
      <c r="G553" s="15">
        <v>30</v>
      </c>
      <c r="H553" s="29">
        <v>284</v>
      </c>
      <c r="I553" s="15">
        <f t="shared" si="27"/>
        <v>188.54</v>
      </c>
      <c r="J553" s="3">
        <f t="shared" si="26"/>
        <v>340.88609769246972</v>
      </c>
    </row>
    <row r="554" spans="2:10" x14ac:dyDescent="0.25">
      <c r="B554" s="26" t="s">
        <v>4494</v>
      </c>
      <c r="C554" s="42">
        <f t="shared" si="28"/>
        <v>0.84632105986723771</v>
      </c>
      <c r="D554" s="15">
        <v>0.9</v>
      </c>
      <c r="E554" s="15">
        <v>1</v>
      </c>
      <c r="F554" s="29">
        <v>125.26</v>
      </c>
      <c r="G554" s="15">
        <v>30</v>
      </c>
      <c r="H554" s="29">
        <v>246.68</v>
      </c>
      <c r="I554" s="15">
        <f t="shared" si="27"/>
        <v>155.26</v>
      </c>
      <c r="J554" s="3">
        <f t="shared" si="26"/>
        <v>291.47330924117222</v>
      </c>
    </row>
    <row r="555" spans="2:10" x14ac:dyDescent="0.25">
      <c r="B555" s="26" t="s">
        <v>4495</v>
      </c>
      <c r="C555" s="42">
        <f t="shared" si="28"/>
        <v>0.83400985629908753</v>
      </c>
      <c r="D555" s="15">
        <v>0.9</v>
      </c>
      <c r="E555" s="15">
        <v>1</v>
      </c>
      <c r="F555" s="29">
        <v>140.22</v>
      </c>
      <c r="G555" s="15">
        <v>30</v>
      </c>
      <c r="H555" s="29">
        <v>257.3</v>
      </c>
      <c r="I555" s="15">
        <f t="shared" si="27"/>
        <v>170.22</v>
      </c>
      <c r="J555" s="3">
        <f t="shared" si="26"/>
        <v>308.50954345044175</v>
      </c>
    </row>
    <row r="556" spans="2:10" x14ac:dyDescent="0.25">
      <c r="B556" s="26" t="s">
        <v>4496</v>
      </c>
      <c r="C556" s="42">
        <f t="shared" si="28"/>
        <v>0.83972739154230969</v>
      </c>
      <c r="D556" s="15">
        <v>0.9</v>
      </c>
      <c r="E556" s="15">
        <v>1</v>
      </c>
      <c r="F556" s="29">
        <v>149.71</v>
      </c>
      <c r="G556" s="15">
        <v>30</v>
      </c>
      <c r="H556" s="29">
        <v>277.91000000000003</v>
      </c>
      <c r="I556" s="15">
        <f t="shared" si="27"/>
        <v>179.71</v>
      </c>
      <c r="J556" s="3">
        <f t="shared" si="26"/>
        <v>330.9526434401152</v>
      </c>
    </row>
    <row r="557" spans="2:10" x14ac:dyDescent="0.25">
      <c r="B557" s="26" t="s">
        <v>4497</v>
      </c>
      <c r="C557" s="42">
        <f t="shared" si="28"/>
        <v>0.80015063863611857</v>
      </c>
      <c r="D557" s="15">
        <v>0.9</v>
      </c>
      <c r="E557" s="15">
        <v>1</v>
      </c>
      <c r="F557" s="29">
        <v>161.09</v>
      </c>
      <c r="G557" s="15">
        <v>30</v>
      </c>
      <c r="H557" s="29">
        <v>254.92</v>
      </c>
      <c r="I557" s="15">
        <f t="shared" si="27"/>
        <v>191.09</v>
      </c>
      <c r="J557" s="3">
        <f t="shared" si="26"/>
        <v>318.59001004425738</v>
      </c>
    </row>
    <row r="558" spans="2:10" x14ac:dyDescent="0.25">
      <c r="B558" s="26" t="s">
        <v>4498</v>
      </c>
      <c r="C558" s="42">
        <f t="shared" si="28"/>
        <v>0.81448017157400288</v>
      </c>
      <c r="D558" s="15">
        <v>0.9</v>
      </c>
      <c r="E558" s="15">
        <v>1</v>
      </c>
      <c r="F558" s="29">
        <v>149.38999999999999</v>
      </c>
      <c r="G558" s="15">
        <v>30</v>
      </c>
      <c r="H558" s="29">
        <v>251.83</v>
      </c>
      <c r="I558" s="15">
        <f t="shared" si="27"/>
        <v>179.39</v>
      </c>
      <c r="J558" s="3">
        <f t="shared" si="26"/>
        <v>309.19107522695413</v>
      </c>
    </row>
    <row r="559" spans="2:10" x14ac:dyDescent="0.25">
      <c r="B559" s="26" t="s">
        <v>4499</v>
      </c>
      <c r="C559" s="42">
        <f t="shared" si="28"/>
        <v>0.80942446822386904</v>
      </c>
      <c r="D559" s="15">
        <v>0.9</v>
      </c>
      <c r="E559" s="15">
        <v>1</v>
      </c>
      <c r="F559" s="29">
        <v>157.97999999999999</v>
      </c>
      <c r="G559" s="15">
        <v>30</v>
      </c>
      <c r="H559" s="29">
        <v>259.11</v>
      </c>
      <c r="I559" s="15">
        <f t="shared" si="27"/>
        <v>187.98</v>
      </c>
      <c r="J559" s="3">
        <f t="shared" si="26"/>
        <v>320.11634213204422</v>
      </c>
    </row>
    <row r="560" spans="2:10" x14ac:dyDescent="0.25">
      <c r="B560" s="26" t="s">
        <v>4500</v>
      </c>
      <c r="C560" s="42">
        <f t="shared" si="28"/>
        <v>0.79629402422824869</v>
      </c>
      <c r="D560" s="15">
        <v>0.9</v>
      </c>
      <c r="E560" s="15">
        <v>1</v>
      </c>
      <c r="F560" s="29">
        <v>152.12</v>
      </c>
      <c r="G560" s="15">
        <v>30</v>
      </c>
      <c r="H560" s="29">
        <v>239.74</v>
      </c>
      <c r="I560" s="15">
        <f t="shared" si="27"/>
        <v>182.12</v>
      </c>
      <c r="J560" s="3">
        <f t="shared" si="26"/>
        <v>301.0696962498883</v>
      </c>
    </row>
    <row r="561" spans="2:10" x14ac:dyDescent="0.25">
      <c r="B561" s="26" t="s">
        <v>4501</v>
      </c>
      <c r="C561" s="42">
        <f t="shared" si="28"/>
        <v>0.83782324061701452</v>
      </c>
      <c r="D561" s="15">
        <v>0.9</v>
      </c>
      <c r="E561" s="15">
        <v>1</v>
      </c>
      <c r="F561" s="29">
        <v>147.69</v>
      </c>
      <c r="G561" s="15">
        <v>30</v>
      </c>
      <c r="H561" s="29">
        <v>272.69</v>
      </c>
      <c r="I561" s="15">
        <f t="shared" si="27"/>
        <v>177.69</v>
      </c>
      <c r="J561" s="3">
        <f t="shared" si="26"/>
        <v>325.47438025134943</v>
      </c>
    </row>
    <row r="562" spans="2:10" x14ac:dyDescent="0.25">
      <c r="B562" s="26" t="s">
        <v>4502</v>
      </c>
      <c r="C562" s="42">
        <f t="shared" si="28"/>
        <v>0.82677182023937146</v>
      </c>
      <c r="D562" s="15">
        <v>0.9</v>
      </c>
      <c r="E562" s="15">
        <v>1</v>
      </c>
      <c r="F562" s="29">
        <v>150.63999999999999</v>
      </c>
      <c r="G562" s="15">
        <v>30</v>
      </c>
      <c r="H562" s="29">
        <v>265.49</v>
      </c>
      <c r="I562" s="15">
        <f t="shared" si="27"/>
        <v>180.64</v>
      </c>
      <c r="J562" s="3">
        <f t="shared" si="26"/>
        <v>321.11641144606733</v>
      </c>
    </row>
    <row r="563" spans="2:10" x14ac:dyDescent="0.25">
      <c r="B563" s="26" t="s">
        <v>4503</v>
      </c>
      <c r="C563" s="42">
        <f t="shared" si="28"/>
        <v>0.83196271413195289</v>
      </c>
      <c r="D563" s="15">
        <v>0.9</v>
      </c>
      <c r="E563" s="15">
        <v>1</v>
      </c>
      <c r="F563" s="29">
        <v>125.96</v>
      </c>
      <c r="G563" s="15">
        <v>30</v>
      </c>
      <c r="H563" s="29">
        <v>233.86</v>
      </c>
      <c r="I563" s="15">
        <f t="shared" si="27"/>
        <v>155.95999999999998</v>
      </c>
      <c r="J563" s="3">
        <f t="shared" si="26"/>
        <v>281.09432793992835</v>
      </c>
    </row>
    <row r="564" spans="2:10" x14ac:dyDescent="0.25">
      <c r="B564" s="26" t="s">
        <v>4504</v>
      </c>
      <c r="C564" s="42">
        <f t="shared" si="28"/>
        <v>0.8313397999312897</v>
      </c>
      <c r="D564" s="15">
        <v>0.9</v>
      </c>
      <c r="E564" s="15">
        <v>1</v>
      </c>
      <c r="F564" s="29">
        <v>125.39</v>
      </c>
      <c r="G564" s="15">
        <v>30</v>
      </c>
      <c r="H564" s="29">
        <v>232.44</v>
      </c>
      <c r="I564" s="15">
        <f t="shared" si="27"/>
        <v>155.38999999999999</v>
      </c>
      <c r="J564" s="3">
        <f t="shared" si="26"/>
        <v>279.59686282217115</v>
      </c>
    </row>
    <row r="565" spans="2:10" x14ac:dyDescent="0.25">
      <c r="B565" s="26" t="s">
        <v>4505</v>
      </c>
      <c r="C565" s="42">
        <f t="shared" si="28"/>
        <v>0.84543747521109824</v>
      </c>
      <c r="D565" s="15">
        <v>0.9</v>
      </c>
      <c r="E565" s="15">
        <v>1</v>
      </c>
      <c r="F565" s="29">
        <v>110.67</v>
      </c>
      <c r="G565" s="15">
        <v>30</v>
      </c>
      <c r="H565" s="29">
        <v>222.68</v>
      </c>
      <c r="I565" s="15">
        <f t="shared" si="27"/>
        <v>140.67000000000002</v>
      </c>
      <c r="J565" s="3">
        <f t="shared" si="26"/>
        <v>263.39026424680168</v>
      </c>
    </row>
    <row r="566" spans="2:10" x14ac:dyDescent="0.25">
      <c r="B566" s="26" t="s">
        <v>4506</v>
      </c>
      <c r="C566" s="42">
        <f t="shared" si="28"/>
        <v>0.82557876541789743</v>
      </c>
      <c r="D566" s="15">
        <v>0.9</v>
      </c>
      <c r="E566" s="15">
        <v>1</v>
      </c>
      <c r="F566" s="29">
        <v>126.96</v>
      </c>
      <c r="G566" s="15">
        <v>30</v>
      </c>
      <c r="H566" s="29">
        <v>229.64</v>
      </c>
      <c r="I566" s="15">
        <f t="shared" si="27"/>
        <v>156.95999999999998</v>
      </c>
      <c r="J566" s="3">
        <f t="shared" si="26"/>
        <v>278.15637903884209</v>
      </c>
    </row>
    <row r="567" spans="2:10" x14ac:dyDescent="0.25">
      <c r="B567" s="26" t="s">
        <v>4507</v>
      </c>
      <c r="C567" s="42">
        <f t="shared" si="28"/>
        <v>0.84040827336171098</v>
      </c>
      <c r="D567" s="15">
        <v>0.9</v>
      </c>
      <c r="E567" s="15">
        <v>1</v>
      </c>
      <c r="F567" s="29">
        <v>110.53</v>
      </c>
      <c r="G567" s="15">
        <v>30</v>
      </c>
      <c r="H567" s="29">
        <v>217.92</v>
      </c>
      <c r="I567" s="15">
        <f t="shared" si="27"/>
        <v>140.53</v>
      </c>
      <c r="J567" s="3">
        <f t="shared" si="26"/>
        <v>259.30254009554164</v>
      </c>
    </row>
    <row r="568" spans="2:10" x14ac:dyDescent="0.25">
      <c r="B568" s="26" t="s">
        <v>4508</v>
      </c>
      <c r="C568" s="42">
        <f t="shared" si="28"/>
        <v>0.83124758707159208</v>
      </c>
      <c r="D568" s="15">
        <v>0.9</v>
      </c>
      <c r="E568" s="15">
        <v>1</v>
      </c>
      <c r="F568" s="29">
        <v>113.99</v>
      </c>
      <c r="G568" s="15">
        <v>30</v>
      </c>
      <c r="H568" s="29">
        <v>215.31</v>
      </c>
      <c r="I568" s="15">
        <f t="shared" si="27"/>
        <v>143.99</v>
      </c>
      <c r="J568" s="3">
        <f t="shared" si="26"/>
        <v>259.0203007488023</v>
      </c>
    </row>
    <row r="569" spans="2:10" x14ac:dyDescent="0.25">
      <c r="B569" s="26" t="s">
        <v>4509</v>
      </c>
      <c r="C569" s="42">
        <f t="shared" si="28"/>
        <v>0.84228681671705463</v>
      </c>
      <c r="D569" s="15">
        <v>0.9</v>
      </c>
      <c r="E569" s="15">
        <v>1</v>
      </c>
      <c r="F569" s="29">
        <v>122.4</v>
      </c>
      <c r="G569" s="15">
        <v>30</v>
      </c>
      <c r="H569" s="29">
        <v>238.14</v>
      </c>
      <c r="I569" s="15">
        <f t="shared" si="27"/>
        <v>152.4</v>
      </c>
      <c r="J569" s="3">
        <f t="shared" si="26"/>
        <v>282.73029480407649</v>
      </c>
    </row>
    <row r="570" spans="2:10" x14ac:dyDescent="0.25">
      <c r="B570" s="26" t="s">
        <v>4510</v>
      </c>
      <c r="C570" s="42">
        <f t="shared" si="28"/>
        <v>0.84059391615246593</v>
      </c>
      <c r="D570" s="15">
        <v>0.9</v>
      </c>
      <c r="E570" s="15">
        <v>1</v>
      </c>
      <c r="F570" s="29">
        <v>159.22999999999999</v>
      </c>
      <c r="G570" s="15">
        <v>30</v>
      </c>
      <c r="H570" s="29">
        <v>293.66000000000003</v>
      </c>
      <c r="I570" s="15">
        <f t="shared" si="27"/>
        <v>189.23</v>
      </c>
      <c r="J570" s="3">
        <f t="shared" si="26"/>
        <v>349.3482338584239</v>
      </c>
    </row>
    <row r="571" spans="2:10" x14ac:dyDescent="0.25">
      <c r="B571" s="26" t="s">
        <v>4511</v>
      </c>
      <c r="C571" s="42">
        <f t="shared" si="28"/>
        <v>0.82335805414314167</v>
      </c>
      <c r="D571" s="15">
        <v>0.9</v>
      </c>
      <c r="E571" s="15">
        <v>1</v>
      </c>
      <c r="F571" s="29">
        <v>118.56</v>
      </c>
      <c r="G571" s="15">
        <v>30</v>
      </c>
      <c r="H571" s="29">
        <v>215.53</v>
      </c>
      <c r="I571" s="15">
        <f t="shared" si="27"/>
        <v>148.56</v>
      </c>
      <c r="J571" s="3">
        <f t="shared" si="26"/>
        <v>261.76946823493375</v>
      </c>
    </row>
    <row r="572" spans="2:10" x14ac:dyDescent="0.25">
      <c r="B572" s="26" t="s">
        <v>4512</v>
      </c>
      <c r="C572" s="42">
        <f t="shared" si="28"/>
        <v>0.83405878374000741</v>
      </c>
      <c r="D572" s="15">
        <v>0.9</v>
      </c>
      <c r="E572" s="15">
        <v>1</v>
      </c>
      <c r="F572" s="29">
        <v>138.99</v>
      </c>
      <c r="G572" s="15">
        <v>30</v>
      </c>
      <c r="H572" s="29">
        <v>255.49</v>
      </c>
      <c r="I572" s="15">
        <f t="shared" si="27"/>
        <v>168.99</v>
      </c>
      <c r="J572" s="3">
        <f t="shared" si="26"/>
        <v>306.32133487564982</v>
      </c>
    </row>
    <row r="573" spans="2:10" x14ac:dyDescent="0.25">
      <c r="B573" s="26" t="s">
        <v>4513</v>
      </c>
      <c r="C573" s="42">
        <f t="shared" si="28"/>
        <v>0.82892493027472824</v>
      </c>
      <c r="D573" s="15">
        <v>0.9</v>
      </c>
      <c r="E573" s="15">
        <v>1</v>
      </c>
      <c r="F573" s="29">
        <v>117.1</v>
      </c>
      <c r="G573" s="15">
        <v>30</v>
      </c>
      <c r="H573" s="29">
        <v>217.99</v>
      </c>
      <c r="I573" s="15">
        <f t="shared" si="27"/>
        <v>147.1</v>
      </c>
      <c r="J573" s="3">
        <f t="shared" si="26"/>
        <v>262.97918187567626</v>
      </c>
    </row>
    <row r="574" spans="2:10" x14ac:dyDescent="0.25">
      <c r="B574" s="26" t="s">
        <v>4514</v>
      </c>
      <c r="C574" s="42">
        <f t="shared" si="28"/>
        <v>0.79800756429809327</v>
      </c>
      <c r="D574" s="15">
        <v>0.9</v>
      </c>
      <c r="E574" s="15">
        <v>1</v>
      </c>
      <c r="F574" s="29">
        <v>144.97</v>
      </c>
      <c r="G574" s="15">
        <v>30</v>
      </c>
      <c r="H574" s="29">
        <v>231.69</v>
      </c>
      <c r="I574" s="15">
        <f t="shared" si="27"/>
        <v>174.97</v>
      </c>
      <c r="J574" s="3">
        <f t="shared" si="26"/>
        <v>290.33559375316008</v>
      </c>
    </row>
    <row r="575" spans="2:10" x14ac:dyDescent="0.25">
      <c r="B575" s="26" t="s">
        <v>4515</v>
      </c>
      <c r="C575" s="42">
        <f t="shared" si="28"/>
        <v>0.83376139181606201</v>
      </c>
      <c r="D575" s="15">
        <v>0.9</v>
      </c>
      <c r="E575" s="15">
        <v>1</v>
      </c>
      <c r="F575" s="29">
        <v>154.24</v>
      </c>
      <c r="G575" s="15">
        <v>30</v>
      </c>
      <c r="H575" s="29">
        <v>278.22000000000003</v>
      </c>
      <c r="I575" s="15">
        <f t="shared" si="27"/>
        <v>184.24</v>
      </c>
      <c r="J575" s="3">
        <f t="shared" si="26"/>
        <v>333.69259206641073</v>
      </c>
    </row>
    <row r="576" spans="2:10" x14ac:dyDescent="0.25">
      <c r="B576" s="26" t="s">
        <v>4516</v>
      </c>
      <c r="C576" s="42">
        <f t="shared" si="28"/>
        <v>0.81599208216610453</v>
      </c>
      <c r="D576" s="15">
        <v>0.9</v>
      </c>
      <c r="E576" s="15">
        <v>1</v>
      </c>
      <c r="F576" s="29">
        <v>138.32</v>
      </c>
      <c r="G576" s="15">
        <v>30</v>
      </c>
      <c r="H576" s="29">
        <v>237.6</v>
      </c>
      <c r="I576" s="15">
        <f t="shared" si="27"/>
        <v>168.32</v>
      </c>
      <c r="J576" s="3">
        <f t="shared" si="26"/>
        <v>291.17929596727851</v>
      </c>
    </row>
    <row r="577" spans="2:10" x14ac:dyDescent="0.25">
      <c r="B577" s="26" t="s">
        <v>4517</v>
      </c>
      <c r="C577" s="42">
        <f t="shared" si="28"/>
        <v>0.8250914650069967</v>
      </c>
      <c r="D577" s="15">
        <v>0.9</v>
      </c>
      <c r="E577" s="15">
        <v>1</v>
      </c>
      <c r="F577" s="29">
        <v>158.86000000000001</v>
      </c>
      <c r="G577" s="15">
        <v>30</v>
      </c>
      <c r="H577" s="29">
        <v>275.8</v>
      </c>
      <c r="I577" s="15">
        <f t="shared" si="27"/>
        <v>188.86</v>
      </c>
      <c r="J577" s="3">
        <f t="shared" si="26"/>
        <v>334.26597134617219</v>
      </c>
    </row>
    <row r="578" spans="2:10" x14ac:dyDescent="0.25">
      <c r="B578" s="26" t="s">
        <v>4518</v>
      </c>
      <c r="C578" s="42">
        <f t="shared" si="28"/>
        <v>0.84098413436184616</v>
      </c>
      <c r="D578" s="15">
        <v>0.9</v>
      </c>
      <c r="E578" s="15">
        <v>1</v>
      </c>
      <c r="F578" s="29">
        <v>125.63</v>
      </c>
      <c r="G578" s="15">
        <v>30</v>
      </c>
      <c r="H578" s="29">
        <v>241.9</v>
      </c>
      <c r="I578" s="15">
        <f t="shared" si="27"/>
        <v>155.63</v>
      </c>
      <c r="J578" s="3">
        <f t="shared" si="26"/>
        <v>287.63919569488439</v>
      </c>
    </row>
    <row r="579" spans="2:10" x14ac:dyDescent="0.25">
      <c r="B579" s="26" t="s">
        <v>4519</v>
      </c>
      <c r="C579" s="42">
        <f t="shared" si="28"/>
        <v>0.84342162000543397</v>
      </c>
      <c r="D579" s="15">
        <v>0.9</v>
      </c>
      <c r="E579" s="15">
        <v>1</v>
      </c>
      <c r="F579" s="29">
        <v>126.84</v>
      </c>
      <c r="G579" s="15">
        <v>30</v>
      </c>
      <c r="H579" s="29">
        <v>246.22</v>
      </c>
      <c r="I579" s="15">
        <f t="shared" si="27"/>
        <v>156.84</v>
      </c>
      <c r="J579" s="3">
        <f t="shared" si="26"/>
        <v>291.92991282155378</v>
      </c>
    </row>
    <row r="580" spans="2:10" x14ac:dyDescent="0.25">
      <c r="B580" s="26" t="s">
        <v>4520</v>
      </c>
      <c r="C580" s="42">
        <f t="shared" si="28"/>
        <v>0.84910838437948011</v>
      </c>
      <c r="D580" s="15">
        <v>0.9</v>
      </c>
      <c r="E580" s="15">
        <v>1</v>
      </c>
      <c r="F580" s="29">
        <v>114.38</v>
      </c>
      <c r="G580" s="15">
        <v>30</v>
      </c>
      <c r="H580" s="29">
        <v>232.09</v>
      </c>
      <c r="I580" s="15">
        <f t="shared" si="27"/>
        <v>144.38</v>
      </c>
      <c r="J580" s="3">
        <f t="shared" ref="J580:J643" si="29">SQRT((H580)^2+(I580)^2)</f>
        <v>273.33377489801734</v>
      </c>
    </row>
    <row r="581" spans="2:10" x14ac:dyDescent="0.25">
      <c r="B581" s="26" t="s">
        <v>4521</v>
      </c>
      <c r="C581" s="42">
        <f t="shared" si="28"/>
        <v>0.83852264637280938</v>
      </c>
      <c r="D581" s="15">
        <v>0.9</v>
      </c>
      <c r="E581" s="15">
        <v>1</v>
      </c>
      <c r="F581" s="29">
        <v>133.80000000000001</v>
      </c>
      <c r="G581" s="15">
        <v>30</v>
      </c>
      <c r="H581" s="29">
        <v>252.08</v>
      </c>
      <c r="I581" s="15">
        <f t="shared" si="27"/>
        <v>163.80000000000001</v>
      </c>
      <c r="J581" s="3">
        <f t="shared" si="29"/>
        <v>300.62396178614904</v>
      </c>
    </row>
    <row r="582" spans="2:10" x14ac:dyDescent="0.25">
      <c r="B582" s="26" t="s">
        <v>4522</v>
      </c>
      <c r="C582" s="42">
        <f t="shared" si="28"/>
        <v>0.80527373873857633</v>
      </c>
      <c r="D582" s="15">
        <v>0.9</v>
      </c>
      <c r="E582" s="15">
        <v>1</v>
      </c>
      <c r="F582" s="29">
        <v>151.19</v>
      </c>
      <c r="G582" s="15">
        <v>30</v>
      </c>
      <c r="H582" s="29">
        <v>246.09</v>
      </c>
      <c r="I582" s="15">
        <f t="shared" si="27"/>
        <v>181.19</v>
      </c>
      <c r="J582" s="3">
        <f t="shared" si="29"/>
        <v>305.59794534649609</v>
      </c>
    </row>
    <row r="583" spans="2:10" x14ac:dyDescent="0.25">
      <c r="B583" s="26" t="s">
        <v>4523</v>
      </c>
      <c r="C583" s="42">
        <f t="shared" si="28"/>
        <v>0.83420138208825556</v>
      </c>
      <c r="D583" s="15">
        <v>0.9</v>
      </c>
      <c r="E583" s="15">
        <v>1</v>
      </c>
      <c r="F583" s="29">
        <v>119.83</v>
      </c>
      <c r="G583" s="15">
        <v>30</v>
      </c>
      <c r="H583" s="29">
        <v>226.65</v>
      </c>
      <c r="I583" s="15">
        <f t="shared" si="27"/>
        <v>149.82999999999998</v>
      </c>
      <c r="J583" s="3">
        <f t="shared" si="29"/>
        <v>271.69698452504031</v>
      </c>
    </row>
    <row r="584" spans="2:10" x14ac:dyDescent="0.25">
      <c r="B584" s="26" t="s">
        <v>4524</v>
      </c>
      <c r="C584" s="42">
        <f t="shared" si="28"/>
        <v>0.80764512757920981</v>
      </c>
      <c r="D584" s="15">
        <v>0.9</v>
      </c>
      <c r="E584" s="15">
        <v>1</v>
      </c>
      <c r="F584" s="29">
        <v>125.63</v>
      </c>
      <c r="G584" s="15">
        <v>30</v>
      </c>
      <c r="H584" s="29">
        <v>213.16</v>
      </c>
      <c r="I584" s="15">
        <f t="shared" si="27"/>
        <v>155.63</v>
      </c>
      <c r="J584" s="3">
        <f t="shared" si="29"/>
        <v>263.92779789177189</v>
      </c>
    </row>
    <row r="585" spans="2:10" x14ac:dyDescent="0.25">
      <c r="B585" s="26" t="s">
        <v>4525</v>
      </c>
      <c r="C585" s="42">
        <f t="shared" si="28"/>
        <v>0.83910279516310515</v>
      </c>
      <c r="D585" s="15">
        <v>0.9</v>
      </c>
      <c r="E585" s="15">
        <v>1</v>
      </c>
      <c r="F585" s="29">
        <v>157.80000000000001</v>
      </c>
      <c r="G585" s="15">
        <v>30</v>
      </c>
      <c r="H585" s="29">
        <v>289.69</v>
      </c>
      <c r="I585" s="15">
        <f t="shared" si="27"/>
        <v>187.8</v>
      </c>
      <c r="J585" s="3">
        <f t="shared" si="29"/>
        <v>345.23779645340107</v>
      </c>
    </row>
    <row r="586" spans="2:10" x14ac:dyDescent="0.25">
      <c r="B586" s="26" t="s">
        <v>4526</v>
      </c>
      <c r="C586" s="42">
        <f t="shared" si="28"/>
        <v>0.82674238630408137</v>
      </c>
      <c r="D586" s="15">
        <v>0.9</v>
      </c>
      <c r="E586" s="15">
        <v>1</v>
      </c>
      <c r="F586" s="29">
        <v>162.13999999999999</v>
      </c>
      <c r="G586" s="15">
        <v>30</v>
      </c>
      <c r="H586" s="29">
        <v>282.36</v>
      </c>
      <c r="I586" s="15">
        <f t="shared" si="27"/>
        <v>192.14</v>
      </c>
      <c r="J586" s="3">
        <f t="shared" si="29"/>
        <v>341.53323293641574</v>
      </c>
    </row>
    <row r="587" spans="2:10" x14ac:dyDescent="0.25">
      <c r="B587" s="26" t="s">
        <v>4527</v>
      </c>
      <c r="C587" s="42">
        <f t="shared" si="28"/>
        <v>0.79238164254317411</v>
      </c>
      <c r="D587" s="15">
        <v>0.9</v>
      </c>
      <c r="E587" s="15">
        <v>1</v>
      </c>
      <c r="F587" s="29">
        <v>154.38999999999999</v>
      </c>
      <c r="G587" s="15">
        <v>30</v>
      </c>
      <c r="H587" s="29">
        <v>239.51</v>
      </c>
      <c r="I587" s="15">
        <f t="shared" si="27"/>
        <v>184.39</v>
      </c>
      <c r="J587" s="3">
        <f t="shared" si="29"/>
        <v>302.26596268849062</v>
      </c>
    </row>
    <row r="588" spans="2:10" x14ac:dyDescent="0.25">
      <c r="B588" s="26" t="s">
        <v>4528</v>
      </c>
      <c r="C588" s="42">
        <f t="shared" si="28"/>
        <v>0.8187038158652572</v>
      </c>
      <c r="D588" s="15">
        <v>0.9</v>
      </c>
      <c r="E588" s="15">
        <v>1</v>
      </c>
      <c r="F588" s="29">
        <v>164.75</v>
      </c>
      <c r="G588" s="15">
        <v>30</v>
      </c>
      <c r="H588" s="29">
        <v>277.67</v>
      </c>
      <c r="I588" s="15">
        <f t="shared" ref="I588:I651" si="30">F588+G588</f>
        <v>194.75</v>
      </c>
      <c r="J588" s="3">
        <f t="shared" si="29"/>
        <v>339.15806256080663</v>
      </c>
    </row>
    <row r="589" spans="2:10" x14ac:dyDescent="0.25">
      <c r="B589" s="26" t="s">
        <v>4529</v>
      </c>
      <c r="C589" s="42">
        <f t="shared" si="28"/>
        <v>0.83522842562891852</v>
      </c>
      <c r="D589" s="15">
        <v>0.9</v>
      </c>
      <c r="E589" s="15">
        <v>1</v>
      </c>
      <c r="F589" s="29">
        <v>167.99</v>
      </c>
      <c r="G589" s="15">
        <v>30</v>
      </c>
      <c r="H589" s="29">
        <v>300.72000000000003</v>
      </c>
      <c r="I589" s="15">
        <f t="shared" si="30"/>
        <v>197.99</v>
      </c>
      <c r="J589" s="3">
        <f t="shared" si="29"/>
        <v>360.04521729916092</v>
      </c>
    </row>
    <row r="590" spans="2:10" x14ac:dyDescent="0.25">
      <c r="B590" s="26" t="s">
        <v>4530</v>
      </c>
      <c r="C590" s="42">
        <f t="shared" si="28"/>
        <v>0.82766650237180539</v>
      </c>
      <c r="D590" s="15">
        <v>0.9</v>
      </c>
      <c r="E590" s="15">
        <v>1</v>
      </c>
      <c r="F590" s="29">
        <v>139.38999999999999</v>
      </c>
      <c r="G590" s="15">
        <v>30</v>
      </c>
      <c r="H590" s="29">
        <v>249.81</v>
      </c>
      <c r="I590" s="15">
        <f t="shared" si="30"/>
        <v>169.39</v>
      </c>
      <c r="J590" s="3">
        <f t="shared" si="29"/>
        <v>301.82446587379229</v>
      </c>
    </row>
    <row r="591" spans="2:10" x14ac:dyDescent="0.25">
      <c r="B591" s="26" t="s">
        <v>4531</v>
      </c>
      <c r="C591" s="42">
        <f t="shared" si="28"/>
        <v>0.83005134933718883</v>
      </c>
      <c r="D591" s="15">
        <v>0.9</v>
      </c>
      <c r="E591" s="15">
        <v>1</v>
      </c>
      <c r="F591" s="29">
        <v>131.38999999999999</v>
      </c>
      <c r="G591" s="15">
        <v>30</v>
      </c>
      <c r="H591" s="29">
        <v>240.21</v>
      </c>
      <c r="I591" s="15">
        <f t="shared" si="30"/>
        <v>161.38999999999999</v>
      </c>
      <c r="J591" s="3">
        <f t="shared" si="29"/>
        <v>289.3917348508765</v>
      </c>
    </row>
    <row r="592" spans="2:10" x14ac:dyDescent="0.25">
      <c r="B592" s="26" t="s">
        <v>4532</v>
      </c>
      <c r="C592" s="42">
        <f t="shared" ref="C592:C655" si="31">H592/J592</f>
        <v>0.80396383073485</v>
      </c>
      <c r="D592" s="15">
        <v>0.9</v>
      </c>
      <c r="E592" s="15">
        <v>1</v>
      </c>
      <c r="F592" s="29">
        <v>169.13</v>
      </c>
      <c r="G592" s="15">
        <v>30</v>
      </c>
      <c r="H592" s="29">
        <v>269.20999999999998</v>
      </c>
      <c r="I592" s="15">
        <f t="shared" si="30"/>
        <v>199.13</v>
      </c>
      <c r="J592" s="3">
        <f t="shared" si="29"/>
        <v>334.8533723885725</v>
      </c>
    </row>
    <row r="593" spans="2:10" x14ac:dyDescent="0.25">
      <c r="B593" s="26" t="s">
        <v>4533</v>
      </c>
      <c r="C593" s="42">
        <f t="shared" si="31"/>
        <v>0.80770008186758935</v>
      </c>
      <c r="D593" s="15">
        <v>0.9</v>
      </c>
      <c r="E593" s="15">
        <v>1</v>
      </c>
      <c r="F593" s="29">
        <v>158.74</v>
      </c>
      <c r="G593" s="15">
        <v>30</v>
      </c>
      <c r="H593" s="29">
        <v>258.56</v>
      </c>
      <c r="I593" s="15">
        <f t="shared" si="30"/>
        <v>188.74</v>
      </c>
      <c r="J593" s="3">
        <f t="shared" si="29"/>
        <v>320.11882356400099</v>
      </c>
    </row>
    <row r="594" spans="2:10" x14ac:dyDescent="0.25">
      <c r="B594" s="26" t="s">
        <v>4534</v>
      </c>
      <c r="C594" s="42">
        <f t="shared" si="31"/>
        <v>0.81564424943302039</v>
      </c>
      <c r="D594" s="15">
        <v>0.9</v>
      </c>
      <c r="E594" s="15">
        <v>1</v>
      </c>
      <c r="F594" s="29">
        <v>144.72</v>
      </c>
      <c r="G594" s="15">
        <v>30</v>
      </c>
      <c r="H594" s="29">
        <v>246.32</v>
      </c>
      <c r="I594" s="15">
        <f t="shared" si="30"/>
        <v>174.72</v>
      </c>
      <c r="J594" s="3">
        <f t="shared" si="29"/>
        <v>301.99440524618996</v>
      </c>
    </row>
    <row r="595" spans="2:10" x14ac:dyDescent="0.25">
      <c r="B595" s="26" t="s">
        <v>4535</v>
      </c>
      <c r="C595" s="42">
        <f t="shared" si="31"/>
        <v>0.82658518081153098</v>
      </c>
      <c r="D595" s="15">
        <v>0.9</v>
      </c>
      <c r="E595" s="15">
        <v>1</v>
      </c>
      <c r="F595" s="29">
        <v>140.29</v>
      </c>
      <c r="G595" s="15">
        <v>30</v>
      </c>
      <c r="H595" s="29">
        <v>250.1</v>
      </c>
      <c r="I595" s="15">
        <f t="shared" si="30"/>
        <v>170.29</v>
      </c>
      <c r="J595" s="3">
        <f t="shared" si="29"/>
        <v>302.57014740387064</v>
      </c>
    </row>
    <row r="596" spans="2:10" x14ac:dyDescent="0.25">
      <c r="B596" s="26" t="s">
        <v>4536</v>
      </c>
      <c r="C596" s="42">
        <f t="shared" si="31"/>
        <v>0.81977508170816804</v>
      </c>
      <c r="D596" s="15">
        <v>0.9</v>
      </c>
      <c r="E596" s="15">
        <v>1</v>
      </c>
      <c r="F596" s="29">
        <v>136.32</v>
      </c>
      <c r="G596" s="15">
        <v>30</v>
      </c>
      <c r="H596" s="29">
        <v>238.08</v>
      </c>
      <c r="I596" s="15">
        <f t="shared" si="30"/>
        <v>166.32</v>
      </c>
      <c r="J596" s="3">
        <f t="shared" si="29"/>
        <v>290.42112319870949</v>
      </c>
    </row>
    <row r="597" spans="2:10" x14ac:dyDescent="0.25">
      <c r="B597" s="26" t="s">
        <v>4537</v>
      </c>
      <c r="C597" s="42">
        <f t="shared" si="31"/>
        <v>0.83003624543457222</v>
      </c>
      <c r="D597" s="15">
        <v>0.9</v>
      </c>
      <c r="E597" s="15">
        <v>1</v>
      </c>
      <c r="F597" s="29">
        <v>139.16</v>
      </c>
      <c r="G597" s="15">
        <v>30</v>
      </c>
      <c r="H597" s="29">
        <v>251.76</v>
      </c>
      <c r="I597" s="15">
        <f t="shared" si="30"/>
        <v>169.16</v>
      </c>
      <c r="J597" s="3">
        <f t="shared" si="29"/>
        <v>303.31205581051341</v>
      </c>
    </row>
    <row r="598" spans="2:10" x14ac:dyDescent="0.25">
      <c r="B598" s="26" t="s">
        <v>4538</v>
      </c>
      <c r="C598" s="42">
        <f t="shared" si="31"/>
        <v>0.8323658074301854</v>
      </c>
      <c r="D598" s="15">
        <v>0.9</v>
      </c>
      <c r="E598" s="15">
        <v>1</v>
      </c>
      <c r="F598" s="29">
        <v>137.47999999999999</v>
      </c>
      <c r="G598" s="15">
        <v>30</v>
      </c>
      <c r="H598" s="29">
        <v>251.53</v>
      </c>
      <c r="I598" s="15">
        <f t="shared" si="30"/>
        <v>167.48</v>
      </c>
      <c r="J598" s="3">
        <f t="shared" si="29"/>
        <v>302.18684832401294</v>
      </c>
    </row>
    <row r="599" spans="2:10" x14ac:dyDescent="0.25">
      <c r="B599" s="26" t="s">
        <v>4539</v>
      </c>
      <c r="C599" s="42">
        <f t="shared" si="31"/>
        <v>0.80562832859580846</v>
      </c>
      <c r="D599" s="15">
        <v>0.9</v>
      </c>
      <c r="E599" s="15">
        <v>1</v>
      </c>
      <c r="F599" s="29">
        <v>145.97</v>
      </c>
      <c r="G599" s="15">
        <v>30</v>
      </c>
      <c r="H599" s="29">
        <v>239.3</v>
      </c>
      <c r="I599" s="15">
        <f t="shared" si="30"/>
        <v>175.97</v>
      </c>
      <c r="J599" s="3">
        <f t="shared" si="29"/>
        <v>297.03523511529738</v>
      </c>
    </row>
    <row r="600" spans="2:10" x14ac:dyDescent="0.25">
      <c r="B600" s="26" t="s">
        <v>4540</v>
      </c>
      <c r="C600" s="42">
        <f t="shared" si="31"/>
        <v>0.78284554042031218</v>
      </c>
      <c r="D600" s="15">
        <v>0.9</v>
      </c>
      <c r="E600" s="15">
        <v>1</v>
      </c>
      <c r="F600" s="29">
        <v>126.92</v>
      </c>
      <c r="G600" s="15">
        <v>30</v>
      </c>
      <c r="H600" s="29">
        <v>197.43</v>
      </c>
      <c r="I600" s="15">
        <f t="shared" si="30"/>
        <v>156.92000000000002</v>
      </c>
      <c r="J600" s="3">
        <f t="shared" si="29"/>
        <v>252.1953435335395</v>
      </c>
    </row>
    <row r="601" spans="2:10" x14ac:dyDescent="0.25">
      <c r="B601" s="26" t="s">
        <v>4541</v>
      </c>
      <c r="C601" s="42">
        <f t="shared" si="31"/>
        <v>0.82106363418082529</v>
      </c>
      <c r="D601" s="15">
        <v>0.9</v>
      </c>
      <c r="E601" s="15">
        <v>1</v>
      </c>
      <c r="F601" s="29">
        <v>136.66999999999999</v>
      </c>
      <c r="G601" s="15">
        <v>30</v>
      </c>
      <c r="H601" s="29">
        <v>239.73</v>
      </c>
      <c r="I601" s="15">
        <f t="shared" si="30"/>
        <v>166.67</v>
      </c>
      <c r="J601" s="3">
        <f t="shared" si="29"/>
        <v>291.97493351313562</v>
      </c>
    </row>
    <row r="602" spans="2:10" x14ac:dyDescent="0.25">
      <c r="B602" s="26" t="s">
        <v>4542</v>
      </c>
      <c r="C602" s="42">
        <f t="shared" si="31"/>
        <v>0.83065478908359391</v>
      </c>
      <c r="D602" s="15">
        <v>0.9</v>
      </c>
      <c r="E602" s="15">
        <v>1</v>
      </c>
      <c r="F602" s="29">
        <v>135.43</v>
      </c>
      <c r="G602" s="15">
        <v>30</v>
      </c>
      <c r="H602" s="29">
        <v>246.8</v>
      </c>
      <c r="I602" s="15">
        <f t="shared" si="30"/>
        <v>165.43</v>
      </c>
      <c r="J602" s="3">
        <f t="shared" si="29"/>
        <v>297.11500281877386</v>
      </c>
    </row>
    <row r="603" spans="2:10" x14ac:dyDescent="0.25">
      <c r="B603" s="26" t="s">
        <v>4543</v>
      </c>
      <c r="C603" s="42">
        <f t="shared" si="31"/>
        <v>0.83058164812728574</v>
      </c>
      <c r="D603" s="15">
        <v>0.9</v>
      </c>
      <c r="E603" s="15">
        <v>1</v>
      </c>
      <c r="F603" s="29">
        <v>136.59</v>
      </c>
      <c r="G603" s="15">
        <v>30</v>
      </c>
      <c r="H603" s="29">
        <v>248.46</v>
      </c>
      <c r="I603" s="15">
        <f t="shared" si="30"/>
        <v>166.59</v>
      </c>
      <c r="J603" s="3">
        <f t="shared" si="29"/>
        <v>299.13976616290921</v>
      </c>
    </row>
    <row r="604" spans="2:10" x14ac:dyDescent="0.25">
      <c r="B604" s="26" t="s">
        <v>4544</v>
      </c>
      <c r="C604" s="42">
        <f t="shared" si="31"/>
        <v>0.82089055654753085</v>
      </c>
      <c r="D604" s="15">
        <v>0.9</v>
      </c>
      <c r="E604" s="15">
        <v>1</v>
      </c>
      <c r="F604" s="29">
        <v>136.91</v>
      </c>
      <c r="G604" s="15">
        <v>30</v>
      </c>
      <c r="H604" s="29">
        <v>239.92</v>
      </c>
      <c r="I604" s="15">
        <f t="shared" si="30"/>
        <v>166.91</v>
      </c>
      <c r="J604" s="3">
        <f t="shared" si="29"/>
        <v>292.26794983370996</v>
      </c>
    </row>
    <row r="605" spans="2:10" x14ac:dyDescent="0.25">
      <c r="B605" s="26" t="s">
        <v>4545</v>
      </c>
      <c r="C605" s="42">
        <f t="shared" si="31"/>
        <v>0.80150990708292202</v>
      </c>
      <c r="D605" s="15">
        <v>0.9</v>
      </c>
      <c r="E605" s="15">
        <v>1</v>
      </c>
      <c r="F605" s="29">
        <v>133.21</v>
      </c>
      <c r="G605" s="15">
        <v>30</v>
      </c>
      <c r="H605" s="29">
        <v>218.76</v>
      </c>
      <c r="I605" s="15">
        <f t="shared" si="30"/>
        <v>163.21</v>
      </c>
      <c r="J605" s="3">
        <f t="shared" si="29"/>
        <v>272.93486713866366</v>
      </c>
    </row>
    <row r="606" spans="2:10" x14ac:dyDescent="0.25">
      <c r="B606" s="26" t="s">
        <v>4546</v>
      </c>
      <c r="C606" s="42">
        <f t="shared" si="31"/>
        <v>0.82336675597263242</v>
      </c>
      <c r="D606" s="15">
        <v>0.9</v>
      </c>
      <c r="E606" s="15">
        <v>1</v>
      </c>
      <c r="F606" s="29">
        <v>128.57</v>
      </c>
      <c r="G606" s="15">
        <v>30</v>
      </c>
      <c r="H606" s="29">
        <v>230.06</v>
      </c>
      <c r="I606" s="15">
        <f t="shared" si="30"/>
        <v>158.57</v>
      </c>
      <c r="J606" s="3">
        <f t="shared" si="29"/>
        <v>279.41375860898478</v>
      </c>
    </row>
    <row r="607" spans="2:10" x14ac:dyDescent="0.25">
      <c r="B607" s="26" t="s">
        <v>4547</v>
      </c>
      <c r="C607" s="42">
        <f t="shared" si="31"/>
        <v>0.81444393440266916</v>
      </c>
      <c r="D607" s="15">
        <v>0.9</v>
      </c>
      <c r="E607" s="15">
        <v>1</v>
      </c>
      <c r="F607" s="29">
        <v>160.77000000000001</v>
      </c>
      <c r="G607" s="15">
        <v>30</v>
      </c>
      <c r="H607" s="29">
        <v>267.77</v>
      </c>
      <c r="I607" s="15">
        <f t="shared" si="30"/>
        <v>190.77</v>
      </c>
      <c r="J607" s="3">
        <f t="shared" si="29"/>
        <v>328.77646783186901</v>
      </c>
    </row>
    <row r="608" spans="2:10" x14ac:dyDescent="0.25">
      <c r="B608" s="26" t="s">
        <v>4548</v>
      </c>
      <c r="C608" s="42">
        <f t="shared" si="31"/>
        <v>0.81809172760633198</v>
      </c>
      <c r="D608" s="15">
        <v>0.9</v>
      </c>
      <c r="E608" s="15">
        <v>1</v>
      </c>
      <c r="F608" s="29">
        <v>138.24</v>
      </c>
      <c r="G608" s="15">
        <v>30</v>
      </c>
      <c r="H608" s="29">
        <v>239.33</v>
      </c>
      <c r="I608" s="15">
        <f t="shared" si="30"/>
        <v>168.24</v>
      </c>
      <c r="J608" s="3">
        <f t="shared" si="29"/>
        <v>292.54665696261173</v>
      </c>
    </row>
    <row r="609" spans="2:10" x14ac:dyDescent="0.25">
      <c r="B609" s="26" t="s">
        <v>4549</v>
      </c>
      <c r="C609" s="42">
        <f t="shared" si="31"/>
        <v>0.82074925284668621</v>
      </c>
      <c r="D609" s="15">
        <v>0.9</v>
      </c>
      <c r="E609" s="15">
        <v>1</v>
      </c>
      <c r="F609" s="29">
        <v>129.07</v>
      </c>
      <c r="G609" s="15">
        <v>30</v>
      </c>
      <c r="H609" s="29">
        <v>228.53</v>
      </c>
      <c r="I609" s="15">
        <f t="shared" si="30"/>
        <v>159.07</v>
      </c>
      <c r="J609" s="3">
        <f t="shared" si="29"/>
        <v>278.44070428010343</v>
      </c>
    </row>
    <row r="610" spans="2:10" x14ac:dyDescent="0.25">
      <c r="B610" s="26" t="s">
        <v>4550</v>
      </c>
      <c r="C610" s="42">
        <f t="shared" si="31"/>
        <v>0.81247188046596253</v>
      </c>
      <c r="D610" s="15">
        <v>0.9</v>
      </c>
      <c r="E610" s="15">
        <v>1</v>
      </c>
      <c r="F610" s="29">
        <v>138.24</v>
      </c>
      <c r="G610" s="15">
        <v>30</v>
      </c>
      <c r="H610" s="29">
        <v>234.46</v>
      </c>
      <c r="I610" s="15">
        <f t="shared" si="30"/>
        <v>168.24</v>
      </c>
      <c r="J610" s="3">
        <f t="shared" si="29"/>
        <v>288.57614107891874</v>
      </c>
    </row>
    <row r="611" spans="2:10" x14ac:dyDescent="0.25">
      <c r="B611" s="26" t="s">
        <v>4551</v>
      </c>
      <c r="C611" s="42">
        <f t="shared" si="31"/>
        <v>0.81998282079580231</v>
      </c>
      <c r="D611" s="15">
        <v>0.9</v>
      </c>
      <c r="E611" s="15">
        <v>1</v>
      </c>
      <c r="F611" s="29">
        <v>127.78</v>
      </c>
      <c r="G611" s="15">
        <v>30</v>
      </c>
      <c r="H611" s="29">
        <v>226.03</v>
      </c>
      <c r="I611" s="15">
        <f t="shared" si="30"/>
        <v>157.78</v>
      </c>
      <c r="J611" s="3">
        <f t="shared" si="29"/>
        <v>275.65211644389746</v>
      </c>
    </row>
    <row r="612" spans="2:10" x14ac:dyDescent="0.25">
      <c r="B612" s="26" t="s">
        <v>4552</v>
      </c>
      <c r="C612" s="42">
        <f t="shared" si="31"/>
        <v>0.81541063775100164</v>
      </c>
      <c r="D612" s="15">
        <v>0.9</v>
      </c>
      <c r="E612" s="15">
        <v>1</v>
      </c>
      <c r="F612" s="29">
        <v>138.97</v>
      </c>
      <c r="G612" s="15">
        <v>30</v>
      </c>
      <c r="H612" s="29">
        <v>238.01</v>
      </c>
      <c r="I612" s="15">
        <f t="shared" si="30"/>
        <v>168.97</v>
      </c>
      <c r="J612" s="3">
        <f t="shared" si="29"/>
        <v>291.88974116950391</v>
      </c>
    </row>
    <row r="613" spans="2:10" x14ac:dyDescent="0.25">
      <c r="B613" s="26" t="s">
        <v>4553</v>
      </c>
      <c r="C613" s="42">
        <f t="shared" si="31"/>
        <v>0.81863265585286216</v>
      </c>
      <c r="D613" s="15">
        <v>0.9</v>
      </c>
      <c r="E613" s="15">
        <v>1</v>
      </c>
      <c r="F613" s="29">
        <v>134.01</v>
      </c>
      <c r="G613" s="15">
        <v>30</v>
      </c>
      <c r="H613" s="29">
        <v>233.78</v>
      </c>
      <c r="I613" s="15">
        <f t="shared" si="30"/>
        <v>164.01</v>
      </c>
      <c r="J613" s="3">
        <f t="shared" si="29"/>
        <v>285.57375317070017</v>
      </c>
    </row>
    <row r="614" spans="2:10" x14ac:dyDescent="0.25">
      <c r="B614" s="26" t="s">
        <v>4554</v>
      </c>
      <c r="C614" s="42">
        <f t="shared" si="31"/>
        <v>0.80408268965631213</v>
      </c>
      <c r="D614" s="15">
        <v>0.9</v>
      </c>
      <c r="E614" s="15">
        <v>1</v>
      </c>
      <c r="F614" s="29">
        <v>139.25</v>
      </c>
      <c r="G614" s="15">
        <v>30</v>
      </c>
      <c r="H614" s="29">
        <v>228.91</v>
      </c>
      <c r="I614" s="15">
        <f t="shared" si="30"/>
        <v>169.25</v>
      </c>
      <c r="J614" s="3">
        <f t="shared" si="29"/>
        <v>284.6846511493024</v>
      </c>
    </row>
    <row r="615" spans="2:10" x14ac:dyDescent="0.25">
      <c r="B615" s="26" t="s">
        <v>4555</v>
      </c>
      <c r="C615" s="42">
        <f t="shared" si="31"/>
        <v>0.72986900864395843</v>
      </c>
      <c r="D615" s="15">
        <v>0.9</v>
      </c>
      <c r="E615" s="15">
        <v>1</v>
      </c>
      <c r="F615" s="29">
        <v>122.87</v>
      </c>
      <c r="G615" s="15">
        <v>30</v>
      </c>
      <c r="H615" s="29">
        <v>163.22</v>
      </c>
      <c r="I615" s="15">
        <f t="shared" si="30"/>
        <v>152.87</v>
      </c>
      <c r="J615" s="3">
        <f t="shared" si="29"/>
        <v>223.6291691618068</v>
      </c>
    </row>
    <row r="616" spans="2:10" x14ac:dyDescent="0.25">
      <c r="B616" s="26" t="s">
        <v>4556</v>
      </c>
      <c r="C616" s="42">
        <f t="shared" si="31"/>
        <v>0.73902059036458223</v>
      </c>
      <c r="D616" s="15">
        <v>0.9</v>
      </c>
      <c r="E616" s="15">
        <v>1</v>
      </c>
      <c r="F616" s="29">
        <v>85.79</v>
      </c>
      <c r="G616" s="15">
        <v>30</v>
      </c>
      <c r="H616" s="29">
        <v>127.02</v>
      </c>
      <c r="I616" s="15">
        <f t="shared" si="30"/>
        <v>115.79</v>
      </c>
      <c r="J616" s="3">
        <f t="shared" si="29"/>
        <v>171.8761312690043</v>
      </c>
    </row>
    <row r="617" spans="2:10" x14ac:dyDescent="0.25">
      <c r="B617" s="26" t="s">
        <v>4557</v>
      </c>
      <c r="C617" s="42">
        <f t="shared" si="31"/>
        <v>0.76112887980165977</v>
      </c>
      <c r="D617" s="15">
        <v>0.9</v>
      </c>
      <c r="E617" s="15">
        <v>1</v>
      </c>
      <c r="F617" s="29">
        <v>128.68</v>
      </c>
      <c r="G617" s="15">
        <v>30</v>
      </c>
      <c r="H617" s="29">
        <v>186.21</v>
      </c>
      <c r="I617" s="15">
        <f t="shared" si="30"/>
        <v>158.68</v>
      </c>
      <c r="J617" s="3">
        <f t="shared" si="29"/>
        <v>244.64976292651502</v>
      </c>
    </row>
    <row r="618" spans="2:10" x14ac:dyDescent="0.25">
      <c r="B618" s="26" t="s">
        <v>4558</v>
      </c>
      <c r="C618" s="42">
        <f t="shared" si="31"/>
        <v>0.78973934617058728</v>
      </c>
      <c r="D618" s="15">
        <v>0.9</v>
      </c>
      <c r="E618" s="15">
        <v>1</v>
      </c>
      <c r="F618" s="29">
        <v>120.11</v>
      </c>
      <c r="G618" s="15">
        <v>30</v>
      </c>
      <c r="H618" s="29">
        <v>193.25</v>
      </c>
      <c r="I618" s="15">
        <f t="shared" si="30"/>
        <v>150.11000000000001</v>
      </c>
      <c r="J618" s="3">
        <f t="shared" si="29"/>
        <v>244.70099019006852</v>
      </c>
    </row>
    <row r="619" spans="2:10" x14ac:dyDescent="0.25">
      <c r="B619" s="26" t="s">
        <v>4559</v>
      </c>
      <c r="C619" s="42">
        <f t="shared" si="31"/>
        <v>0.79010805184750466</v>
      </c>
      <c r="D619" s="15">
        <v>0.9</v>
      </c>
      <c r="E619" s="15">
        <v>1</v>
      </c>
      <c r="F619" s="29">
        <v>115.3</v>
      </c>
      <c r="G619" s="15">
        <v>30</v>
      </c>
      <c r="H619" s="29">
        <v>187.29</v>
      </c>
      <c r="I619" s="15">
        <f t="shared" si="30"/>
        <v>145.30000000000001</v>
      </c>
      <c r="J619" s="3">
        <f t="shared" si="29"/>
        <v>237.04352785933642</v>
      </c>
    </row>
    <row r="620" spans="2:10" x14ac:dyDescent="0.25">
      <c r="B620" s="26" t="s">
        <v>4560</v>
      </c>
      <c r="C620" s="42">
        <f t="shared" si="31"/>
        <v>0.79150324271803685</v>
      </c>
      <c r="D620" s="15">
        <v>0.9</v>
      </c>
      <c r="E620" s="15">
        <v>1</v>
      </c>
      <c r="F620" s="29">
        <v>79.599999999999994</v>
      </c>
      <c r="G620" s="15">
        <v>30</v>
      </c>
      <c r="H620" s="29">
        <v>141.94</v>
      </c>
      <c r="I620" s="15">
        <f t="shared" si="30"/>
        <v>109.6</v>
      </c>
      <c r="J620" s="3">
        <f t="shared" si="29"/>
        <v>179.32965064372371</v>
      </c>
    </row>
    <row r="621" spans="2:10" x14ac:dyDescent="0.25">
      <c r="B621" s="26" t="s">
        <v>4561</v>
      </c>
      <c r="C621" s="42">
        <f t="shared" si="31"/>
        <v>0.78308717526237537</v>
      </c>
      <c r="D621" s="15">
        <v>0.9</v>
      </c>
      <c r="E621" s="15">
        <v>1</v>
      </c>
      <c r="F621" s="29">
        <v>113</v>
      </c>
      <c r="G621" s="15">
        <v>30</v>
      </c>
      <c r="H621" s="29">
        <v>180.06</v>
      </c>
      <c r="I621" s="15">
        <f t="shared" si="30"/>
        <v>143</v>
      </c>
      <c r="J621" s="3">
        <f t="shared" si="29"/>
        <v>229.93608590214805</v>
      </c>
    </row>
    <row r="622" spans="2:10" x14ac:dyDescent="0.25">
      <c r="B622" s="26" t="s">
        <v>4562</v>
      </c>
      <c r="C622" s="42">
        <f t="shared" si="31"/>
        <v>0.75772241033933663</v>
      </c>
      <c r="D622" s="15">
        <v>0.9</v>
      </c>
      <c r="E622" s="15">
        <v>1</v>
      </c>
      <c r="F622" s="29">
        <v>87.86</v>
      </c>
      <c r="G622" s="15">
        <v>30</v>
      </c>
      <c r="H622" s="29">
        <v>136.85</v>
      </c>
      <c r="I622" s="15">
        <f t="shared" si="30"/>
        <v>117.86</v>
      </c>
      <c r="J622" s="3">
        <f t="shared" si="29"/>
        <v>180.60703779199747</v>
      </c>
    </row>
    <row r="623" spans="2:10" x14ac:dyDescent="0.25">
      <c r="B623" s="26" t="s">
        <v>4563</v>
      </c>
      <c r="C623" s="42">
        <f t="shared" si="31"/>
        <v>0.76837201615549555</v>
      </c>
      <c r="D623" s="15">
        <v>0.9</v>
      </c>
      <c r="E623" s="15">
        <v>1</v>
      </c>
      <c r="F623" s="29">
        <v>88.31</v>
      </c>
      <c r="G623" s="15">
        <v>30</v>
      </c>
      <c r="H623" s="29">
        <v>142.04</v>
      </c>
      <c r="I623" s="15">
        <f t="shared" si="30"/>
        <v>118.31</v>
      </c>
      <c r="J623" s="3">
        <f t="shared" si="29"/>
        <v>184.85837200408315</v>
      </c>
    </row>
    <row r="624" spans="2:10" x14ac:dyDescent="0.25">
      <c r="B624" s="26" t="s">
        <v>4564</v>
      </c>
      <c r="C624" s="42">
        <f t="shared" si="31"/>
        <v>0.7909158725618507</v>
      </c>
      <c r="D624" s="15">
        <v>0.9</v>
      </c>
      <c r="E624" s="15">
        <v>1</v>
      </c>
      <c r="F624" s="29">
        <v>126.1</v>
      </c>
      <c r="G624" s="15">
        <v>30</v>
      </c>
      <c r="H624" s="29">
        <v>201.76</v>
      </c>
      <c r="I624" s="15">
        <f t="shared" si="30"/>
        <v>156.1</v>
      </c>
      <c r="J624" s="3">
        <f t="shared" si="29"/>
        <v>255.09666324748349</v>
      </c>
    </row>
    <row r="625" spans="2:10" x14ac:dyDescent="0.25">
      <c r="B625" s="26" t="s">
        <v>4565</v>
      </c>
      <c r="C625" s="42">
        <f t="shared" si="31"/>
        <v>0.80427058206806024</v>
      </c>
      <c r="D625" s="15">
        <v>0.9</v>
      </c>
      <c r="E625" s="15">
        <v>1</v>
      </c>
      <c r="F625" s="29">
        <v>88.99</v>
      </c>
      <c r="G625" s="15">
        <v>30</v>
      </c>
      <c r="H625" s="29">
        <v>161.04</v>
      </c>
      <c r="I625" s="15">
        <f t="shared" si="30"/>
        <v>118.99</v>
      </c>
      <c r="J625" s="3">
        <f t="shared" si="29"/>
        <v>200.23112070804575</v>
      </c>
    </row>
    <row r="626" spans="2:10" x14ac:dyDescent="0.25">
      <c r="B626" s="26" t="s">
        <v>4566</v>
      </c>
      <c r="C626" s="42">
        <f t="shared" si="31"/>
        <v>0.79382420583074098</v>
      </c>
      <c r="D626" s="15">
        <v>0.9</v>
      </c>
      <c r="E626" s="15">
        <v>1</v>
      </c>
      <c r="F626" s="29">
        <v>96.23</v>
      </c>
      <c r="G626" s="15">
        <v>30</v>
      </c>
      <c r="H626" s="29">
        <v>164.77</v>
      </c>
      <c r="I626" s="15">
        <f t="shared" si="30"/>
        <v>126.23</v>
      </c>
      <c r="J626" s="3">
        <f t="shared" si="29"/>
        <v>207.56484721647834</v>
      </c>
    </row>
    <row r="627" spans="2:10" x14ac:dyDescent="0.25">
      <c r="B627" s="26" t="s">
        <v>4567</v>
      </c>
      <c r="C627" s="42">
        <f t="shared" si="31"/>
        <v>0.81187440027502211</v>
      </c>
      <c r="D627" s="15">
        <v>0.9</v>
      </c>
      <c r="E627" s="15">
        <v>1</v>
      </c>
      <c r="F627" s="29">
        <v>81.650000000000006</v>
      </c>
      <c r="G627" s="15">
        <v>30</v>
      </c>
      <c r="H627" s="29">
        <v>155.26</v>
      </c>
      <c r="I627" s="15">
        <f t="shared" si="30"/>
        <v>111.65</v>
      </c>
      <c r="J627" s="3">
        <f t="shared" si="29"/>
        <v>191.23647690751886</v>
      </c>
    </row>
    <row r="628" spans="2:10" x14ac:dyDescent="0.25">
      <c r="B628" s="26" t="s">
        <v>4568</v>
      </c>
      <c r="C628" s="42">
        <f t="shared" si="31"/>
        <v>0.78715294126123148</v>
      </c>
      <c r="D628" s="15">
        <v>0.9</v>
      </c>
      <c r="E628" s="15">
        <v>1</v>
      </c>
      <c r="F628" s="29">
        <v>87.6</v>
      </c>
      <c r="G628" s="15">
        <v>30</v>
      </c>
      <c r="H628" s="29">
        <v>150.09</v>
      </c>
      <c r="I628" s="15">
        <f t="shared" si="30"/>
        <v>117.6</v>
      </c>
      <c r="J628" s="3">
        <f t="shared" si="29"/>
        <v>190.67450825949442</v>
      </c>
    </row>
    <row r="629" spans="2:10" x14ac:dyDescent="0.25">
      <c r="B629" s="26" t="s">
        <v>4569</v>
      </c>
      <c r="C629" s="42">
        <f t="shared" si="31"/>
        <v>0.79485914687836279</v>
      </c>
      <c r="D629" s="15">
        <v>0.9</v>
      </c>
      <c r="E629" s="15">
        <v>1</v>
      </c>
      <c r="F629" s="29">
        <v>92.93</v>
      </c>
      <c r="G629" s="15">
        <v>30</v>
      </c>
      <c r="H629" s="29">
        <v>161.03</v>
      </c>
      <c r="I629" s="15">
        <f t="shared" si="30"/>
        <v>122.93</v>
      </c>
      <c r="J629" s="3">
        <f t="shared" si="29"/>
        <v>202.58935263236319</v>
      </c>
    </row>
    <row r="630" spans="2:10" x14ac:dyDescent="0.25">
      <c r="B630" s="26" t="s">
        <v>4570</v>
      </c>
      <c r="C630" s="42">
        <f t="shared" si="31"/>
        <v>0.75979331602094835</v>
      </c>
      <c r="D630" s="15">
        <v>0.9</v>
      </c>
      <c r="E630" s="15">
        <v>1</v>
      </c>
      <c r="F630" s="29">
        <v>90.51</v>
      </c>
      <c r="G630" s="15">
        <v>30</v>
      </c>
      <c r="H630" s="29">
        <v>140.83000000000001</v>
      </c>
      <c r="I630" s="15">
        <f t="shared" si="30"/>
        <v>120.51</v>
      </c>
      <c r="J630" s="3">
        <f t="shared" si="29"/>
        <v>185.35303882051679</v>
      </c>
    </row>
    <row r="631" spans="2:10" x14ac:dyDescent="0.25">
      <c r="B631" s="26" t="s">
        <v>4571</v>
      </c>
      <c r="C631" s="42">
        <f t="shared" si="31"/>
        <v>0.80340826291796663</v>
      </c>
      <c r="D631" s="15">
        <v>0.9</v>
      </c>
      <c r="E631" s="15">
        <v>1</v>
      </c>
      <c r="F631" s="29">
        <v>91.13</v>
      </c>
      <c r="G631" s="15">
        <v>30</v>
      </c>
      <c r="H631" s="29">
        <v>163.44</v>
      </c>
      <c r="I631" s="15">
        <f t="shared" si="30"/>
        <v>121.13</v>
      </c>
      <c r="J631" s="3">
        <f t="shared" si="29"/>
        <v>203.43330725326175</v>
      </c>
    </row>
    <row r="632" spans="2:10" x14ac:dyDescent="0.25">
      <c r="B632" s="26" t="s">
        <v>4572</v>
      </c>
      <c r="C632" s="42">
        <f t="shared" si="31"/>
        <v>0.79834036197713854</v>
      </c>
      <c r="D632" s="15">
        <v>0.9</v>
      </c>
      <c r="E632" s="15">
        <v>1</v>
      </c>
      <c r="F632" s="29">
        <v>85.6</v>
      </c>
      <c r="G632" s="15">
        <v>30</v>
      </c>
      <c r="H632" s="29">
        <v>153.25</v>
      </c>
      <c r="I632" s="15">
        <f t="shared" si="30"/>
        <v>115.6</v>
      </c>
      <c r="J632" s="3">
        <f t="shared" si="29"/>
        <v>191.96073166145206</v>
      </c>
    </row>
    <row r="633" spans="2:10" x14ac:dyDescent="0.25">
      <c r="B633" s="26" t="s">
        <v>4573</v>
      </c>
      <c r="C633" s="42">
        <f t="shared" si="31"/>
        <v>0.80679478183146569</v>
      </c>
      <c r="D633" s="15">
        <v>0.9</v>
      </c>
      <c r="E633" s="15">
        <v>1</v>
      </c>
      <c r="F633" s="29">
        <v>87.53</v>
      </c>
      <c r="G633" s="15">
        <v>30</v>
      </c>
      <c r="H633" s="29">
        <v>160.49</v>
      </c>
      <c r="I633" s="15">
        <f t="shared" si="30"/>
        <v>117.53</v>
      </c>
      <c r="J633" s="3">
        <f t="shared" si="29"/>
        <v>198.92295242128296</v>
      </c>
    </row>
    <row r="634" spans="2:10" x14ac:dyDescent="0.25">
      <c r="B634" s="26" t="s">
        <v>4574</v>
      </c>
      <c r="C634" s="42">
        <f t="shared" si="31"/>
        <v>0.81291234894516229</v>
      </c>
      <c r="D634" s="15">
        <v>0.9</v>
      </c>
      <c r="E634" s="15">
        <v>1</v>
      </c>
      <c r="F634" s="29">
        <v>130.22</v>
      </c>
      <c r="G634" s="15">
        <v>30</v>
      </c>
      <c r="H634" s="29">
        <v>223.64</v>
      </c>
      <c r="I634" s="15">
        <f t="shared" si="30"/>
        <v>160.22</v>
      </c>
      <c r="J634" s="3">
        <f t="shared" si="29"/>
        <v>275.10961088264435</v>
      </c>
    </row>
    <row r="635" spans="2:10" x14ac:dyDescent="0.25">
      <c r="B635" s="26" t="s">
        <v>4575</v>
      </c>
      <c r="C635" s="42">
        <f t="shared" si="31"/>
        <v>0.8104994433368814</v>
      </c>
      <c r="D635" s="15">
        <v>0.9</v>
      </c>
      <c r="E635" s="15">
        <v>1</v>
      </c>
      <c r="F635" s="29">
        <v>127.25</v>
      </c>
      <c r="G635" s="15">
        <v>30</v>
      </c>
      <c r="H635" s="29">
        <v>217.59</v>
      </c>
      <c r="I635" s="15">
        <f t="shared" si="30"/>
        <v>157.25</v>
      </c>
      <c r="J635" s="3">
        <f t="shared" si="29"/>
        <v>268.46409555096938</v>
      </c>
    </row>
    <row r="636" spans="2:10" x14ac:dyDescent="0.25">
      <c r="B636" s="26" t="s">
        <v>4576</v>
      </c>
      <c r="C636" s="42">
        <f t="shared" si="31"/>
        <v>0.79935367126278678</v>
      </c>
      <c r="D636" s="15">
        <v>0.9</v>
      </c>
      <c r="E636" s="15">
        <v>1</v>
      </c>
      <c r="F636" s="29">
        <v>127.41</v>
      </c>
      <c r="G636" s="15">
        <v>30</v>
      </c>
      <c r="H636" s="29">
        <v>209.41</v>
      </c>
      <c r="I636" s="15">
        <f t="shared" si="30"/>
        <v>157.41</v>
      </c>
      <c r="J636" s="3">
        <f t="shared" si="29"/>
        <v>261.97415177837678</v>
      </c>
    </row>
    <row r="637" spans="2:10" x14ac:dyDescent="0.25">
      <c r="B637" s="26" t="s">
        <v>4577</v>
      </c>
      <c r="C637" s="42">
        <f t="shared" si="31"/>
        <v>0.81314595460954353</v>
      </c>
      <c r="D637" s="15">
        <v>0.9</v>
      </c>
      <c r="E637" s="15">
        <v>1</v>
      </c>
      <c r="F637" s="29">
        <v>128.76</v>
      </c>
      <c r="G637" s="15">
        <v>30</v>
      </c>
      <c r="H637" s="29">
        <v>221.79</v>
      </c>
      <c r="I637" s="15">
        <f t="shared" si="30"/>
        <v>158.76</v>
      </c>
      <c r="J637" s="3">
        <f t="shared" si="29"/>
        <v>272.75546135687182</v>
      </c>
    </row>
    <row r="638" spans="2:10" x14ac:dyDescent="0.25">
      <c r="B638" s="26" t="s">
        <v>4578</v>
      </c>
      <c r="C638" s="42">
        <f t="shared" si="31"/>
        <v>0.81184056632086743</v>
      </c>
      <c r="D638" s="15">
        <v>0.9</v>
      </c>
      <c r="E638" s="15">
        <v>1</v>
      </c>
      <c r="F638" s="29">
        <v>96.17</v>
      </c>
      <c r="G638" s="15">
        <v>30</v>
      </c>
      <c r="H638" s="29">
        <v>175.43</v>
      </c>
      <c r="I638" s="15">
        <f t="shared" si="30"/>
        <v>126.17</v>
      </c>
      <c r="J638" s="3">
        <f t="shared" si="29"/>
        <v>216.0892264783231</v>
      </c>
    </row>
    <row r="639" spans="2:10" x14ac:dyDescent="0.25">
      <c r="B639" s="26" t="s">
        <v>4579</v>
      </c>
      <c r="C639" s="42">
        <f t="shared" si="31"/>
        <v>0.79840456370970947</v>
      </c>
      <c r="D639" s="15">
        <v>0.9</v>
      </c>
      <c r="E639" s="15">
        <v>1</v>
      </c>
      <c r="F639" s="29">
        <v>90.68</v>
      </c>
      <c r="G639" s="15">
        <v>30</v>
      </c>
      <c r="H639" s="29">
        <v>160.02000000000001</v>
      </c>
      <c r="I639" s="15">
        <f t="shared" si="30"/>
        <v>120.68</v>
      </c>
      <c r="J639" s="3">
        <f t="shared" si="29"/>
        <v>200.42470606190247</v>
      </c>
    </row>
    <row r="640" spans="2:10" x14ac:dyDescent="0.25">
      <c r="B640" s="26" t="s">
        <v>4580</v>
      </c>
      <c r="C640" s="42">
        <f t="shared" si="31"/>
        <v>0.82335769497627276</v>
      </c>
      <c r="D640" s="15">
        <v>0.9</v>
      </c>
      <c r="E640" s="15">
        <v>1</v>
      </c>
      <c r="F640" s="29">
        <v>161.84</v>
      </c>
      <c r="G640" s="15">
        <v>30</v>
      </c>
      <c r="H640" s="29">
        <v>278.32</v>
      </c>
      <c r="I640" s="15">
        <f t="shared" si="30"/>
        <v>191.84</v>
      </c>
      <c r="J640" s="3">
        <f t="shared" si="29"/>
        <v>338.03048383244965</v>
      </c>
    </row>
    <row r="641" spans="2:10" x14ac:dyDescent="0.25">
      <c r="B641" s="26" t="s">
        <v>4581</v>
      </c>
      <c r="C641" s="42">
        <f t="shared" si="31"/>
        <v>0.83005321053603986</v>
      </c>
      <c r="D641" s="15">
        <v>0.9</v>
      </c>
      <c r="E641" s="15">
        <v>1</v>
      </c>
      <c r="F641" s="29">
        <v>137.57</v>
      </c>
      <c r="G641" s="15">
        <v>30</v>
      </c>
      <c r="H641" s="29">
        <v>249.41</v>
      </c>
      <c r="I641" s="15">
        <f t="shared" si="30"/>
        <v>167.57</v>
      </c>
      <c r="J641" s="3">
        <f t="shared" si="29"/>
        <v>300.47471274634739</v>
      </c>
    </row>
    <row r="642" spans="2:10" x14ac:dyDescent="0.25">
      <c r="B642" s="26" t="s">
        <v>4582</v>
      </c>
      <c r="C642" s="42">
        <f t="shared" si="31"/>
        <v>0.84058278289049815</v>
      </c>
      <c r="D642" s="15">
        <v>0.9</v>
      </c>
      <c r="E642" s="15">
        <v>1</v>
      </c>
      <c r="F642" s="29">
        <v>137.96</v>
      </c>
      <c r="G642" s="15">
        <v>30</v>
      </c>
      <c r="H642" s="29">
        <v>260.64</v>
      </c>
      <c r="I642" s="15">
        <f t="shared" si="30"/>
        <v>167.96</v>
      </c>
      <c r="J642" s="3">
        <f t="shared" si="29"/>
        <v>310.07059067251117</v>
      </c>
    </row>
    <row r="643" spans="2:10" x14ac:dyDescent="0.25">
      <c r="B643" s="26" t="s">
        <v>4583</v>
      </c>
      <c r="C643" s="42">
        <f t="shared" si="31"/>
        <v>0.82689106870341922</v>
      </c>
      <c r="D643" s="15">
        <v>0.9</v>
      </c>
      <c r="E643" s="15">
        <v>1</v>
      </c>
      <c r="F643" s="29">
        <v>141.22</v>
      </c>
      <c r="G643" s="15">
        <v>30</v>
      </c>
      <c r="H643" s="29">
        <v>251.76</v>
      </c>
      <c r="I643" s="15">
        <f t="shared" si="30"/>
        <v>171.22</v>
      </c>
      <c r="J643" s="3">
        <f t="shared" si="29"/>
        <v>304.46573863080226</v>
      </c>
    </row>
    <row r="644" spans="2:10" x14ac:dyDescent="0.25">
      <c r="B644" s="26" t="s">
        <v>4584</v>
      </c>
      <c r="C644" s="42">
        <f t="shared" si="31"/>
        <v>0.83320772814111899</v>
      </c>
      <c r="D644" s="15">
        <v>0.9</v>
      </c>
      <c r="E644" s="15">
        <v>1</v>
      </c>
      <c r="F644" s="29">
        <v>138.05000000000001</v>
      </c>
      <c r="G644" s="15">
        <v>30</v>
      </c>
      <c r="H644" s="29">
        <v>253.22</v>
      </c>
      <c r="I644" s="15">
        <f t="shared" si="30"/>
        <v>168.05</v>
      </c>
      <c r="J644" s="3">
        <f t="shared" ref="J644:J707" si="32">SQRT((H644)^2+(I644)^2)</f>
        <v>303.90980717969597</v>
      </c>
    </row>
    <row r="645" spans="2:10" x14ac:dyDescent="0.25">
      <c r="B645" s="26" t="s">
        <v>4585</v>
      </c>
      <c r="C645" s="42">
        <f t="shared" si="31"/>
        <v>0.84256852300635365</v>
      </c>
      <c r="D645" s="15">
        <v>0.9</v>
      </c>
      <c r="E645" s="15">
        <v>1</v>
      </c>
      <c r="F645" s="29">
        <v>131.57</v>
      </c>
      <c r="G645" s="15">
        <v>30</v>
      </c>
      <c r="H645" s="29">
        <v>252.76</v>
      </c>
      <c r="I645" s="15">
        <f t="shared" si="30"/>
        <v>161.57</v>
      </c>
      <c r="J645" s="3">
        <f t="shared" si="32"/>
        <v>299.98747057168902</v>
      </c>
    </row>
    <row r="646" spans="2:10" x14ac:dyDescent="0.25">
      <c r="B646" s="26" t="s">
        <v>4586</v>
      </c>
      <c r="C646" s="42">
        <f t="shared" si="31"/>
        <v>0.83823712385137372</v>
      </c>
      <c r="D646" s="15">
        <v>0.9</v>
      </c>
      <c r="E646" s="15">
        <v>1</v>
      </c>
      <c r="F646" s="29">
        <v>129.33000000000001</v>
      </c>
      <c r="G646" s="15">
        <v>30</v>
      </c>
      <c r="H646" s="29">
        <v>244.92</v>
      </c>
      <c r="I646" s="15">
        <f t="shared" si="30"/>
        <v>159.33000000000001</v>
      </c>
      <c r="J646" s="3">
        <f t="shared" si="32"/>
        <v>292.18462536553835</v>
      </c>
    </row>
    <row r="647" spans="2:10" x14ac:dyDescent="0.25">
      <c r="B647" s="26" t="s">
        <v>4587</v>
      </c>
      <c r="C647" s="42">
        <f t="shared" si="31"/>
        <v>0.82204972443484259</v>
      </c>
      <c r="D647" s="15">
        <v>0.9</v>
      </c>
      <c r="E647" s="15">
        <v>1</v>
      </c>
      <c r="F647" s="29">
        <v>132.62</v>
      </c>
      <c r="G647" s="15">
        <v>30</v>
      </c>
      <c r="H647" s="29">
        <v>234.77</v>
      </c>
      <c r="I647" s="15">
        <f t="shared" si="30"/>
        <v>162.62</v>
      </c>
      <c r="J647" s="3">
        <f t="shared" si="32"/>
        <v>285.59099653175343</v>
      </c>
    </row>
    <row r="648" spans="2:10" x14ac:dyDescent="0.25">
      <c r="B648" s="26" t="s">
        <v>4588</v>
      </c>
      <c r="C648" s="42">
        <f t="shared" si="31"/>
        <v>0.80956399505024723</v>
      </c>
      <c r="D648" s="15">
        <v>0.9</v>
      </c>
      <c r="E648" s="15">
        <v>1</v>
      </c>
      <c r="F648" s="29">
        <v>123.16</v>
      </c>
      <c r="G648" s="15">
        <v>30</v>
      </c>
      <c r="H648" s="29">
        <v>211.22</v>
      </c>
      <c r="I648" s="15">
        <f t="shared" si="30"/>
        <v>153.16</v>
      </c>
      <c r="J648" s="3">
        <f t="shared" si="32"/>
        <v>260.90587191552436</v>
      </c>
    </row>
    <row r="649" spans="2:10" x14ac:dyDescent="0.25">
      <c r="B649" s="26" t="s">
        <v>4589</v>
      </c>
      <c r="C649" s="42">
        <f t="shared" si="31"/>
        <v>0.82868832872631393</v>
      </c>
      <c r="D649" s="15">
        <v>0.9</v>
      </c>
      <c r="E649" s="15">
        <v>1</v>
      </c>
      <c r="F649" s="29">
        <v>135.94999999999999</v>
      </c>
      <c r="G649" s="15">
        <v>30</v>
      </c>
      <c r="H649" s="29">
        <v>245.7</v>
      </c>
      <c r="I649" s="15">
        <f t="shared" si="30"/>
        <v>165.95</v>
      </c>
      <c r="J649" s="3">
        <f t="shared" si="32"/>
        <v>296.49265167959896</v>
      </c>
    </row>
    <row r="650" spans="2:10" x14ac:dyDescent="0.25">
      <c r="B650" s="26" t="s">
        <v>4590</v>
      </c>
      <c r="C650" s="42">
        <f t="shared" si="31"/>
        <v>0.82875122054739991</v>
      </c>
      <c r="D650" s="15">
        <v>0.9</v>
      </c>
      <c r="E650" s="15">
        <v>1</v>
      </c>
      <c r="F650" s="29">
        <v>136.44999999999999</v>
      </c>
      <c r="G650" s="15">
        <v>30</v>
      </c>
      <c r="H650" s="29">
        <v>246.5</v>
      </c>
      <c r="I650" s="15">
        <f t="shared" si="30"/>
        <v>166.45</v>
      </c>
      <c r="J650" s="3">
        <f t="shared" si="32"/>
        <v>297.43545938572959</v>
      </c>
    </row>
    <row r="651" spans="2:10" x14ac:dyDescent="0.25">
      <c r="B651" s="26" t="s">
        <v>4591</v>
      </c>
      <c r="C651" s="42">
        <f t="shared" si="31"/>
        <v>0.8210438765785083</v>
      </c>
      <c r="D651" s="15">
        <v>0.9</v>
      </c>
      <c r="E651" s="15">
        <v>1</v>
      </c>
      <c r="F651" s="29">
        <v>130.22999999999999</v>
      </c>
      <c r="G651" s="15">
        <v>30</v>
      </c>
      <c r="H651" s="29">
        <v>230.45</v>
      </c>
      <c r="I651" s="15">
        <f t="shared" si="30"/>
        <v>160.22999999999999</v>
      </c>
      <c r="J651" s="3">
        <f t="shared" si="32"/>
        <v>280.67927497412416</v>
      </c>
    </row>
    <row r="652" spans="2:10" x14ac:dyDescent="0.25">
      <c r="B652" s="26" t="s">
        <v>4592</v>
      </c>
      <c r="C652" s="42">
        <f t="shared" si="31"/>
        <v>0.83081005451990919</v>
      </c>
      <c r="D652" s="15">
        <v>0.9</v>
      </c>
      <c r="E652" s="15">
        <v>1</v>
      </c>
      <c r="F652" s="29">
        <v>140.81</v>
      </c>
      <c r="G652" s="15">
        <v>30</v>
      </c>
      <c r="H652" s="29">
        <v>254.98</v>
      </c>
      <c r="I652" s="15">
        <f t="shared" ref="I652:I715" si="33">F652+G652</f>
        <v>170.81</v>
      </c>
      <c r="J652" s="3">
        <f t="shared" si="32"/>
        <v>306.90528913656732</v>
      </c>
    </row>
    <row r="653" spans="2:10" x14ac:dyDescent="0.25">
      <c r="B653" s="26" t="s">
        <v>4593</v>
      </c>
      <c r="C653" s="42">
        <f t="shared" si="31"/>
        <v>0.8315742813186624</v>
      </c>
      <c r="D653" s="15">
        <v>0.9</v>
      </c>
      <c r="E653" s="15">
        <v>1</v>
      </c>
      <c r="F653" s="29">
        <v>137.05000000000001</v>
      </c>
      <c r="G653" s="15">
        <v>30</v>
      </c>
      <c r="H653" s="29">
        <v>250.11</v>
      </c>
      <c r="I653" s="15">
        <f t="shared" si="33"/>
        <v>167.05</v>
      </c>
      <c r="J653" s="3">
        <f t="shared" si="32"/>
        <v>300.76687749817137</v>
      </c>
    </row>
    <row r="654" spans="2:10" x14ac:dyDescent="0.25">
      <c r="B654" s="26" t="s">
        <v>4594</v>
      </c>
      <c r="C654" s="42">
        <f t="shared" si="31"/>
        <v>0.83892288033457474</v>
      </c>
      <c r="D654" s="15">
        <v>0.9</v>
      </c>
      <c r="E654" s="15">
        <v>1</v>
      </c>
      <c r="F654" s="29">
        <v>127.38</v>
      </c>
      <c r="G654" s="15">
        <v>30</v>
      </c>
      <c r="H654" s="29">
        <v>242.59</v>
      </c>
      <c r="I654" s="15">
        <f t="shared" si="33"/>
        <v>157.38</v>
      </c>
      <c r="J654" s="3">
        <f t="shared" si="32"/>
        <v>289.16841546061011</v>
      </c>
    </row>
    <row r="655" spans="2:10" x14ac:dyDescent="0.25">
      <c r="B655" s="26" t="s">
        <v>4595</v>
      </c>
      <c r="C655" s="42">
        <f t="shared" si="31"/>
        <v>0.82996899439925365</v>
      </c>
      <c r="D655" s="15">
        <v>0.9</v>
      </c>
      <c r="E655" s="15">
        <v>1</v>
      </c>
      <c r="F655" s="29">
        <v>138.69999999999999</v>
      </c>
      <c r="G655" s="15">
        <v>30</v>
      </c>
      <c r="H655" s="29">
        <v>251.01</v>
      </c>
      <c r="I655" s="15">
        <f t="shared" si="33"/>
        <v>168.7</v>
      </c>
      <c r="J655" s="3">
        <f t="shared" si="32"/>
        <v>302.4329844775533</v>
      </c>
    </row>
    <row r="656" spans="2:10" x14ac:dyDescent="0.25">
      <c r="B656" s="26" t="s">
        <v>4596</v>
      </c>
      <c r="C656" s="42">
        <f t="shared" ref="C656:C719" si="34">H656/J656</f>
        <v>0.83076459858869511</v>
      </c>
      <c r="D656" s="15">
        <v>0.9</v>
      </c>
      <c r="E656" s="15">
        <v>1</v>
      </c>
      <c r="F656" s="29">
        <v>137.47</v>
      </c>
      <c r="G656" s="15">
        <v>30</v>
      </c>
      <c r="H656" s="29">
        <v>249.95</v>
      </c>
      <c r="I656" s="15">
        <f t="shared" si="33"/>
        <v>167.47</v>
      </c>
      <c r="J656" s="3">
        <f t="shared" si="32"/>
        <v>300.86741830912831</v>
      </c>
    </row>
    <row r="657" spans="2:10" x14ac:dyDescent="0.25">
      <c r="B657" s="26" t="s">
        <v>4597</v>
      </c>
      <c r="C657" s="42">
        <f t="shared" si="34"/>
        <v>0.80198673431458978</v>
      </c>
      <c r="D657" s="15">
        <v>0.9</v>
      </c>
      <c r="E657" s="15">
        <v>1</v>
      </c>
      <c r="F657" s="29">
        <v>160.08000000000001</v>
      </c>
      <c r="G657" s="15">
        <v>30</v>
      </c>
      <c r="H657" s="29">
        <v>255.2</v>
      </c>
      <c r="I657" s="15">
        <f t="shared" si="33"/>
        <v>190.08</v>
      </c>
      <c r="J657" s="3">
        <f t="shared" si="32"/>
        <v>318.20975220756515</v>
      </c>
    </row>
    <row r="658" spans="2:10" x14ac:dyDescent="0.25">
      <c r="B658" s="26" t="s">
        <v>4598</v>
      </c>
      <c r="C658" s="42">
        <f t="shared" si="34"/>
        <v>0.81878709719251819</v>
      </c>
      <c r="D658" s="15">
        <v>0.9</v>
      </c>
      <c r="E658" s="15">
        <v>1</v>
      </c>
      <c r="F658" s="29">
        <v>135.62</v>
      </c>
      <c r="G658" s="15">
        <v>30</v>
      </c>
      <c r="H658" s="29">
        <v>236.21</v>
      </c>
      <c r="I658" s="15">
        <f t="shared" si="33"/>
        <v>165.62</v>
      </c>
      <c r="J658" s="3">
        <f t="shared" si="32"/>
        <v>288.48769211181263</v>
      </c>
    </row>
    <row r="659" spans="2:10" x14ac:dyDescent="0.25">
      <c r="B659" s="26" t="s">
        <v>4599</v>
      </c>
      <c r="C659" s="42">
        <f t="shared" si="34"/>
        <v>0.83332397080036458</v>
      </c>
      <c r="D659" s="15">
        <v>0.9</v>
      </c>
      <c r="E659" s="15">
        <v>1</v>
      </c>
      <c r="F659" s="29">
        <v>124.64</v>
      </c>
      <c r="G659" s="15">
        <v>30</v>
      </c>
      <c r="H659" s="29">
        <v>233.12</v>
      </c>
      <c r="I659" s="15">
        <f t="shared" si="33"/>
        <v>154.63999999999999</v>
      </c>
      <c r="J659" s="3">
        <f t="shared" si="32"/>
        <v>279.74714297021876</v>
      </c>
    </row>
    <row r="660" spans="2:10" x14ac:dyDescent="0.25">
      <c r="B660" s="26" t="s">
        <v>4600</v>
      </c>
      <c r="C660" s="42">
        <f t="shared" si="34"/>
        <v>0.82683447914239161</v>
      </c>
      <c r="D660" s="15">
        <v>0.9</v>
      </c>
      <c r="E660" s="15">
        <v>1</v>
      </c>
      <c r="F660" s="29">
        <v>133.72</v>
      </c>
      <c r="G660" s="15">
        <v>30</v>
      </c>
      <c r="H660" s="29">
        <v>240.68</v>
      </c>
      <c r="I660" s="15">
        <f t="shared" si="33"/>
        <v>163.72</v>
      </c>
      <c r="J660" s="3">
        <f t="shared" si="32"/>
        <v>291.08607111986652</v>
      </c>
    </row>
    <row r="661" spans="2:10" x14ac:dyDescent="0.25">
      <c r="B661" s="26" t="s">
        <v>4601</v>
      </c>
      <c r="C661" s="42">
        <f t="shared" si="34"/>
        <v>0.83953863743288903</v>
      </c>
      <c r="D661" s="15">
        <v>0.9</v>
      </c>
      <c r="E661" s="15">
        <v>1</v>
      </c>
      <c r="F661" s="29">
        <v>136.49</v>
      </c>
      <c r="G661" s="15">
        <v>30</v>
      </c>
      <c r="H661" s="29">
        <v>257.27</v>
      </c>
      <c r="I661" s="15">
        <f t="shared" si="33"/>
        <v>166.49</v>
      </c>
      <c r="J661" s="3">
        <f t="shared" si="32"/>
        <v>306.44212014669262</v>
      </c>
    </row>
    <row r="662" spans="2:10" x14ac:dyDescent="0.25">
      <c r="B662" s="26" t="s">
        <v>4602</v>
      </c>
      <c r="C662" s="42">
        <f t="shared" si="34"/>
        <v>0.83935445318319657</v>
      </c>
      <c r="D662" s="15">
        <v>0.9</v>
      </c>
      <c r="E662" s="15">
        <v>1</v>
      </c>
      <c r="F662" s="29">
        <v>131.63999999999999</v>
      </c>
      <c r="G662" s="15">
        <v>30</v>
      </c>
      <c r="H662" s="29">
        <v>249.59</v>
      </c>
      <c r="I662" s="15">
        <f t="shared" si="33"/>
        <v>161.63999999999999</v>
      </c>
      <c r="J662" s="3">
        <f t="shared" si="32"/>
        <v>297.35947555105753</v>
      </c>
    </row>
    <row r="663" spans="2:10" x14ac:dyDescent="0.25">
      <c r="B663" s="26" t="s">
        <v>4603</v>
      </c>
      <c r="C663" s="42">
        <f t="shared" si="34"/>
        <v>0.84136349526241472</v>
      </c>
      <c r="D663" s="15">
        <v>0.9</v>
      </c>
      <c r="E663" s="15">
        <v>1</v>
      </c>
      <c r="F663" s="29">
        <v>127.51</v>
      </c>
      <c r="G663" s="15">
        <v>30</v>
      </c>
      <c r="H663" s="29">
        <v>245.2</v>
      </c>
      <c r="I663" s="15">
        <f t="shared" si="33"/>
        <v>157.51</v>
      </c>
      <c r="J663" s="3">
        <f t="shared" si="32"/>
        <v>291.43170743760879</v>
      </c>
    </row>
    <row r="664" spans="2:10" x14ac:dyDescent="0.25">
      <c r="B664" s="26" t="s">
        <v>4604</v>
      </c>
      <c r="C664" s="42">
        <f t="shared" si="34"/>
        <v>0.84099775077948002</v>
      </c>
      <c r="D664" s="15">
        <v>0.9</v>
      </c>
      <c r="E664" s="15">
        <v>1</v>
      </c>
      <c r="F664" s="29">
        <v>118.86</v>
      </c>
      <c r="G664" s="15">
        <v>30</v>
      </c>
      <c r="H664" s="29">
        <v>231.39</v>
      </c>
      <c r="I664" s="15">
        <f t="shared" si="33"/>
        <v>148.86000000000001</v>
      </c>
      <c r="J664" s="3">
        <f t="shared" si="32"/>
        <v>275.13747781790835</v>
      </c>
    </row>
    <row r="665" spans="2:10" x14ac:dyDescent="0.25">
      <c r="B665" s="26" t="s">
        <v>4605</v>
      </c>
      <c r="C665" s="42">
        <f t="shared" si="34"/>
        <v>0.82440768948605747</v>
      </c>
      <c r="D665" s="15">
        <v>0.9</v>
      </c>
      <c r="E665" s="15">
        <v>1</v>
      </c>
      <c r="F665" s="29">
        <v>141.04</v>
      </c>
      <c r="G665" s="15">
        <v>30</v>
      </c>
      <c r="H665" s="29">
        <v>249.13</v>
      </c>
      <c r="I665" s="15">
        <f t="shared" si="33"/>
        <v>171.04</v>
      </c>
      <c r="J665" s="3">
        <f t="shared" si="32"/>
        <v>302.19271748339668</v>
      </c>
    </row>
    <row r="666" spans="2:10" x14ac:dyDescent="0.25">
      <c r="B666" s="26" t="s">
        <v>4606</v>
      </c>
      <c r="C666" s="42">
        <f t="shared" si="34"/>
        <v>0.82532855390180537</v>
      </c>
      <c r="D666" s="15">
        <v>0.9</v>
      </c>
      <c r="E666" s="15">
        <v>1</v>
      </c>
      <c r="F666" s="29">
        <v>132.61000000000001</v>
      </c>
      <c r="G666" s="15">
        <v>30</v>
      </c>
      <c r="H666" s="29">
        <v>237.68</v>
      </c>
      <c r="I666" s="15">
        <f t="shared" si="33"/>
        <v>162.61000000000001</v>
      </c>
      <c r="J666" s="3">
        <f t="shared" si="32"/>
        <v>287.98228157301622</v>
      </c>
    </row>
    <row r="667" spans="2:10" x14ac:dyDescent="0.25">
      <c r="B667" s="26" t="s">
        <v>4607</v>
      </c>
      <c r="C667" s="42">
        <f t="shared" si="34"/>
        <v>0.81121720109042494</v>
      </c>
      <c r="D667" s="15">
        <v>0.9</v>
      </c>
      <c r="E667" s="15">
        <v>1</v>
      </c>
      <c r="F667" s="29">
        <v>159.62</v>
      </c>
      <c r="G667" s="15">
        <v>30</v>
      </c>
      <c r="H667" s="29">
        <v>263.06</v>
      </c>
      <c r="I667" s="15">
        <f t="shared" si="33"/>
        <v>189.62</v>
      </c>
      <c r="J667" s="3">
        <f t="shared" si="32"/>
        <v>324.27813370623682</v>
      </c>
    </row>
    <row r="668" spans="2:10" x14ac:dyDescent="0.25">
      <c r="B668" s="26" t="s">
        <v>4608</v>
      </c>
      <c r="C668" s="42">
        <f t="shared" si="34"/>
        <v>0.83431757956686925</v>
      </c>
      <c r="D668" s="15">
        <v>0.9</v>
      </c>
      <c r="E668" s="15">
        <v>1</v>
      </c>
      <c r="F668" s="29">
        <v>133.34</v>
      </c>
      <c r="G668" s="15">
        <v>30</v>
      </c>
      <c r="H668" s="29">
        <v>247.2</v>
      </c>
      <c r="I668" s="15">
        <f t="shared" si="33"/>
        <v>163.34</v>
      </c>
      <c r="J668" s="3">
        <f t="shared" si="32"/>
        <v>296.29005315737481</v>
      </c>
    </row>
    <row r="669" spans="2:10" x14ac:dyDescent="0.25">
      <c r="B669" s="26" t="s">
        <v>4609</v>
      </c>
      <c r="C669" s="42">
        <f t="shared" si="34"/>
        <v>0.83318404940692437</v>
      </c>
      <c r="D669" s="15">
        <v>0.9</v>
      </c>
      <c r="E669" s="15">
        <v>1</v>
      </c>
      <c r="F669" s="29">
        <v>128.09</v>
      </c>
      <c r="G669" s="15">
        <v>30</v>
      </c>
      <c r="H669" s="29">
        <v>238.19</v>
      </c>
      <c r="I669" s="15">
        <f t="shared" si="33"/>
        <v>158.09</v>
      </c>
      <c r="J669" s="3">
        <f t="shared" si="32"/>
        <v>285.87921260560375</v>
      </c>
    </row>
    <row r="670" spans="2:10" x14ac:dyDescent="0.25">
      <c r="B670" s="26" t="s">
        <v>4610</v>
      </c>
      <c r="C670" s="42">
        <f t="shared" si="34"/>
        <v>0.82300849293523171</v>
      </c>
      <c r="D670" s="15">
        <v>0.9</v>
      </c>
      <c r="E670" s="15">
        <v>1</v>
      </c>
      <c r="F670" s="29">
        <v>130.91</v>
      </c>
      <c r="G670" s="15">
        <v>30</v>
      </c>
      <c r="H670" s="29">
        <v>233.14</v>
      </c>
      <c r="I670" s="15">
        <f t="shared" si="33"/>
        <v>160.91</v>
      </c>
      <c r="J670" s="3">
        <f t="shared" si="32"/>
        <v>283.27775715717604</v>
      </c>
    </row>
    <row r="671" spans="2:10" x14ac:dyDescent="0.25">
      <c r="B671" s="26" t="s">
        <v>4611</v>
      </c>
      <c r="C671" s="42">
        <f t="shared" si="34"/>
        <v>0.78649254256952961</v>
      </c>
      <c r="D671" s="15">
        <v>0.9</v>
      </c>
      <c r="E671" s="15">
        <v>1</v>
      </c>
      <c r="F671" s="29">
        <v>91.77</v>
      </c>
      <c r="G671" s="15">
        <v>30</v>
      </c>
      <c r="H671" s="29">
        <v>155.07</v>
      </c>
      <c r="I671" s="15">
        <f t="shared" si="33"/>
        <v>121.77</v>
      </c>
      <c r="J671" s="3">
        <f t="shared" si="32"/>
        <v>197.16652302051685</v>
      </c>
    </row>
    <row r="672" spans="2:10" x14ac:dyDescent="0.25">
      <c r="B672" s="26" t="s">
        <v>4612</v>
      </c>
      <c r="C672" s="42">
        <f t="shared" si="34"/>
        <v>0.78668213601273818</v>
      </c>
      <c r="D672" s="15">
        <v>0.9</v>
      </c>
      <c r="E672" s="15">
        <v>1</v>
      </c>
      <c r="F672" s="29">
        <v>108.33</v>
      </c>
      <c r="G672" s="15">
        <v>30</v>
      </c>
      <c r="H672" s="29">
        <v>176.27</v>
      </c>
      <c r="I672" s="15">
        <f t="shared" si="33"/>
        <v>138.32999999999998</v>
      </c>
      <c r="J672" s="3">
        <f t="shared" si="32"/>
        <v>224.06762773769887</v>
      </c>
    </row>
    <row r="673" spans="2:10" x14ac:dyDescent="0.25">
      <c r="B673" s="26" t="s">
        <v>4613</v>
      </c>
      <c r="C673" s="42">
        <f t="shared" si="34"/>
        <v>0.75036161273046598</v>
      </c>
      <c r="D673" s="15">
        <v>0.9</v>
      </c>
      <c r="E673" s="15">
        <v>1</v>
      </c>
      <c r="F673" s="29">
        <v>119.1</v>
      </c>
      <c r="G673" s="15">
        <v>30</v>
      </c>
      <c r="H673" s="29">
        <v>169.25</v>
      </c>
      <c r="I673" s="15">
        <f t="shared" si="33"/>
        <v>149.1</v>
      </c>
      <c r="J673" s="3">
        <f t="shared" si="32"/>
        <v>225.55791384919306</v>
      </c>
    </row>
    <row r="674" spans="2:10" x14ac:dyDescent="0.25">
      <c r="B674" s="26" t="s">
        <v>4614</v>
      </c>
      <c r="C674" s="42">
        <f t="shared" si="34"/>
        <v>0.73235090876528675</v>
      </c>
      <c r="D674" s="15">
        <v>0.9</v>
      </c>
      <c r="E674" s="15">
        <v>1</v>
      </c>
      <c r="F674" s="29">
        <v>119.1</v>
      </c>
      <c r="G674" s="15">
        <v>30</v>
      </c>
      <c r="H674" s="29">
        <v>160.36000000000001</v>
      </c>
      <c r="I674" s="15">
        <f t="shared" si="33"/>
        <v>149.1</v>
      </c>
      <c r="J674" s="3">
        <f t="shared" si="32"/>
        <v>218.96606951763098</v>
      </c>
    </row>
    <row r="675" spans="2:10" x14ac:dyDescent="0.25">
      <c r="B675" s="26" t="s">
        <v>4615</v>
      </c>
      <c r="C675" s="42">
        <f t="shared" si="34"/>
        <v>0.75208118401530211</v>
      </c>
      <c r="D675" s="15">
        <v>0.9</v>
      </c>
      <c r="E675" s="15">
        <v>1</v>
      </c>
      <c r="F675" s="29">
        <v>140.63</v>
      </c>
      <c r="G675" s="15">
        <v>30</v>
      </c>
      <c r="H675" s="29">
        <v>194.71</v>
      </c>
      <c r="I675" s="15">
        <f t="shared" si="33"/>
        <v>170.63</v>
      </c>
      <c r="J675" s="3">
        <f t="shared" si="32"/>
        <v>258.89492270031099</v>
      </c>
    </row>
    <row r="676" spans="2:10" x14ac:dyDescent="0.25">
      <c r="B676" s="26" t="s">
        <v>4616</v>
      </c>
      <c r="C676" s="42">
        <f t="shared" si="34"/>
        <v>0.77088354434750161</v>
      </c>
      <c r="D676" s="15">
        <v>0.9</v>
      </c>
      <c r="E676" s="15">
        <v>1</v>
      </c>
      <c r="F676" s="29">
        <v>126.5</v>
      </c>
      <c r="G676" s="15">
        <v>30</v>
      </c>
      <c r="H676" s="29">
        <v>189.4</v>
      </c>
      <c r="I676" s="15">
        <f t="shared" si="33"/>
        <v>156.5</v>
      </c>
      <c r="J676" s="3">
        <f t="shared" si="32"/>
        <v>245.69210406523038</v>
      </c>
    </row>
    <row r="677" spans="2:10" x14ac:dyDescent="0.25">
      <c r="B677" s="26" t="s">
        <v>4617</v>
      </c>
      <c r="C677" s="42">
        <f t="shared" si="34"/>
        <v>0.78286154720909706</v>
      </c>
      <c r="D677" s="15">
        <v>0.9</v>
      </c>
      <c r="E677" s="15">
        <v>1</v>
      </c>
      <c r="F677" s="29">
        <v>126.26</v>
      </c>
      <c r="G677" s="15">
        <v>30</v>
      </c>
      <c r="H677" s="29">
        <v>196.61</v>
      </c>
      <c r="I677" s="15">
        <f t="shared" si="33"/>
        <v>156.26</v>
      </c>
      <c r="J677" s="3">
        <f t="shared" si="32"/>
        <v>251.14274765559128</v>
      </c>
    </row>
    <row r="678" spans="2:10" x14ac:dyDescent="0.25">
      <c r="B678" s="26" t="s">
        <v>4618</v>
      </c>
      <c r="C678" s="42">
        <f t="shared" si="34"/>
        <v>0.77014641338857304</v>
      </c>
      <c r="D678" s="15">
        <v>0.9</v>
      </c>
      <c r="E678" s="15">
        <v>1</v>
      </c>
      <c r="F678" s="29">
        <v>113.41</v>
      </c>
      <c r="G678" s="15">
        <v>30</v>
      </c>
      <c r="H678" s="29">
        <v>173.15</v>
      </c>
      <c r="I678" s="15">
        <f t="shared" si="33"/>
        <v>143.41</v>
      </c>
      <c r="J678" s="3">
        <f t="shared" si="32"/>
        <v>224.82737956040853</v>
      </c>
    </row>
    <row r="679" spans="2:10" x14ac:dyDescent="0.25">
      <c r="B679" s="26" t="s">
        <v>4619</v>
      </c>
      <c r="C679" s="42">
        <f t="shared" si="34"/>
        <v>0.74792456062254387</v>
      </c>
      <c r="D679" s="15">
        <v>0.9</v>
      </c>
      <c r="E679" s="15">
        <v>1</v>
      </c>
      <c r="F679" s="29">
        <v>90.07</v>
      </c>
      <c r="G679" s="15">
        <v>30</v>
      </c>
      <c r="H679" s="29">
        <v>135.29</v>
      </c>
      <c r="I679" s="15">
        <f t="shared" si="33"/>
        <v>120.07</v>
      </c>
      <c r="J679" s="3">
        <f t="shared" si="32"/>
        <v>180.88722729922088</v>
      </c>
    </row>
    <row r="680" spans="2:10" x14ac:dyDescent="0.25">
      <c r="B680" s="105" t="s">
        <v>9496</v>
      </c>
      <c r="C680" s="42">
        <f t="shared" si="34"/>
        <v>0.78363104081356438</v>
      </c>
      <c r="D680" s="15">
        <v>0.9</v>
      </c>
      <c r="E680" s="15">
        <v>1</v>
      </c>
      <c r="F680" s="15">
        <v>124.04</v>
      </c>
      <c r="G680" s="15">
        <v>30</v>
      </c>
      <c r="H680" s="15">
        <v>194.31</v>
      </c>
      <c r="I680" s="15">
        <f t="shared" si="33"/>
        <v>154.04000000000002</v>
      </c>
      <c r="J680" s="3">
        <f t="shared" si="32"/>
        <v>247.96108101877601</v>
      </c>
    </row>
    <row r="681" spans="2:10" x14ac:dyDescent="0.25">
      <c r="B681" s="105" t="s">
        <v>9520</v>
      </c>
      <c r="C681" s="42">
        <f t="shared" si="34"/>
        <v>0.77250090791333936</v>
      </c>
      <c r="D681" s="15">
        <v>0.9</v>
      </c>
      <c r="E681" s="15">
        <v>1</v>
      </c>
      <c r="F681" s="15">
        <v>119.6</v>
      </c>
      <c r="G681" s="15">
        <v>30</v>
      </c>
      <c r="H681" s="15">
        <v>181.99</v>
      </c>
      <c r="I681" s="15">
        <f t="shared" si="33"/>
        <v>149.6</v>
      </c>
      <c r="J681" s="3">
        <f t="shared" si="32"/>
        <v>235.585483635983</v>
      </c>
    </row>
    <row r="682" spans="2:10" x14ac:dyDescent="0.25">
      <c r="B682" s="105" t="s">
        <v>9521</v>
      </c>
      <c r="C682" s="42">
        <f t="shared" si="34"/>
        <v>0.73571850193686128</v>
      </c>
      <c r="D682" s="15">
        <v>0.9</v>
      </c>
      <c r="E682" s="15">
        <v>1</v>
      </c>
      <c r="F682" s="15">
        <v>120.57</v>
      </c>
      <c r="G682" s="15">
        <v>30</v>
      </c>
      <c r="H682" s="15">
        <v>163.56</v>
      </c>
      <c r="I682" s="15">
        <f t="shared" si="33"/>
        <v>150.57</v>
      </c>
      <c r="J682" s="3">
        <f t="shared" si="32"/>
        <v>222.31328907647423</v>
      </c>
    </row>
    <row r="683" spans="2:10" x14ac:dyDescent="0.25">
      <c r="B683" s="105" t="s">
        <v>9522</v>
      </c>
      <c r="C683" s="42">
        <f t="shared" si="34"/>
        <v>0.75557316537695551</v>
      </c>
      <c r="D683" s="15">
        <v>0.9</v>
      </c>
      <c r="E683" s="15">
        <v>1</v>
      </c>
      <c r="F683" s="15">
        <v>94.94</v>
      </c>
      <c r="G683" s="15">
        <v>30</v>
      </c>
      <c r="H683" s="15">
        <v>144.11000000000001</v>
      </c>
      <c r="I683" s="15">
        <f t="shared" si="33"/>
        <v>124.94</v>
      </c>
      <c r="J683" s="3">
        <f t="shared" si="32"/>
        <v>190.7293781775634</v>
      </c>
    </row>
    <row r="684" spans="2:10" x14ac:dyDescent="0.25">
      <c r="B684" s="105" t="s">
        <v>9523</v>
      </c>
      <c r="C684" s="42">
        <f t="shared" si="34"/>
        <v>0.76356718355533137</v>
      </c>
      <c r="D684" s="15">
        <v>0.9</v>
      </c>
      <c r="E684" s="15">
        <v>1</v>
      </c>
      <c r="F684" s="15">
        <v>89.13</v>
      </c>
      <c r="G684" s="15">
        <v>30</v>
      </c>
      <c r="H684" s="15">
        <v>140.87</v>
      </c>
      <c r="I684" s="15">
        <f t="shared" si="33"/>
        <v>119.13</v>
      </c>
      <c r="J684" s="3">
        <f t="shared" si="32"/>
        <v>184.4893324829379</v>
      </c>
    </row>
    <row r="685" spans="2:10" x14ac:dyDescent="0.25">
      <c r="B685" s="105" t="s">
        <v>9524</v>
      </c>
      <c r="C685" s="42">
        <f t="shared" si="34"/>
        <v>0.74501055903402758</v>
      </c>
      <c r="D685" s="15">
        <v>0.9</v>
      </c>
      <c r="E685" s="15">
        <v>1</v>
      </c>
      <c r="F685" s="15">
        <v>90.99</v>
      </c>
      <c r="G685" s="15">
        <v>30</v>
      </c>
      <c r="H685" s="15">
        <v>135.13</v>
      </c>
      <c r="I685" s="15">
        <f t="shared" si="33"/>
        <v>120.99</v>
      </c>
      <c r="J685" s="3">
        <f t="shared" si="32"/>
        <v>181.37997960083686</v>
      </c>
    </row>
    <row r="686" spans="2:10" x14ac:dyDescent="0.25">
      <c r="B686" s="105" t="s">
        <v>9525</v>
      </c>
      <c r="C686" s="42">
        <f t="shared" si="34"/>
        <v>0.75894136738258822</v>
      </c>
      <c r="D686" s="15">
        <v>0.9</v>
      </c>
      <c r="E686" s="15">
        <v>1</v>
      </c>
      <c r="F686" s="15">
        <v>155.22999999999999</v>
      </c>
      <c r="G686" s="15">
        <v>30</v>
      </c>
      <c r="H686" s="15">
        <v>215.89</v>
      </c>
      <c r="I686" s="15">
        <f t="shared" si="33"/>
        <v>185.23</v>
      </c>
      <c r="J686" s="3">
        <f t="shared" si="32"/>
        <v>284.46202734284236</v>
      </c>
    </row>
    <row r="687" spans="2:10" x14ac:dyDescent="0.25">
      <c r="B687" s="105" t="s">
        <v>9526</v>
      </c>
      <c r="C687" s="42">
        <f t="shared" si="34"/>
        <v>0.73533880616290559</v>
      </c>
      <c r="D687" s="15">
        <v>0.9</v>
      </c>
      <c r="E687" s="15">
        <v>1</v>
      </c>
      <c r="F687" s="15">
        <v>100.98</v>
      </c>
      <c r="G687" s="15">
        <v>30</v>
      </c>
      <c r="H687" s="15">
        <v>142.12</v>
      </c>
      <c r="I687" s="15">
        <f t="shared" si="33"/>
        <v>130.98000000000002</v>
      </c>
      <c r="J687" s="3">
        <f t="shared" si="32"/>
        <v>193.27145366038931</v>
      </c>
    </row>
    <row r="688" spans="2:10" x14ac:dyDescent="0.25">
      <c r="B688" s="105" t="s">
        <v>9527</v>
      </c>
      <c r="C688" s="42">
        <f t="shared" si="34"/>
        <v>0.73160676225347221</v>
      </c>
      <c r="D688" s="15">
        <v>0.9</v>
      </c>
      <c r="E688" s="15">
        <v>1</v>
      </c>
      <c r="F688" s="15">
        <v>99.02</v>
      </c>
      <c r="G688" s="15">
        <v>30</v>
      </c>
      <c r="H688" s="15">
        <v>138.46</v>
      </c>
      <c r="I688" s="15">
        <f t="shared" si="33"/>
        <v>129.01999999999998</v>
      </c>
      <c r="J688" s="3">
        <f t="shared" si="32"/>
        <v>189.25467497528297</v>
      </c>
    </row>
    <row r="689" spans="2:10" x14ac:dyDescent="0.25">
      <c r="B689" s="105" t="s">
        <v>9528</v>
      </c>
      <c r="C689" s="42">
        <f t="shared" si="34"/>
        <v>0.7294485722739612</v>
      </c>
      <c r="D689" s="15">
        <v>0.9</v>
      </c>
      <c r="E689" s="15">
        <v>1</v>
      </c>
      <c r="F689" s="15">
        <v>87.94</v>
      </c>
      <c r="G689" s="15">
        <v>30</v>
      </c>
      <c r="H689" s="15">
        <v>125.77</v>
      </c>
      <c r="I689" s="15">
        <f t="shared" si="33"/>
        <v>117.94</v>
      </c>
      <c r="J689" s="3">
        <f t="shared" si="32"/>
        <v>172.41791235251631</v>
      </c>
    </row>
    <row r="690" spans="2:10" x14ac:dyDescent="0.25">
      <c r="B690" s="105" t="s">
        <v>9529</v>
      </c>
      <c r="C690" s="42">
        <f t="shared" si="34"/>
        <v>0.7393345240499527</v>
      </c>
      <c r="D690" s="15">
        <v>0.9</v>
      </c>
      <c r="E690" s="15">
        <v>1</v>
      </c>
      <c r="F690" s="15">
        <v>84.27</v>
      </c>
      <c r="G690" s="15">
        <v>30</v>
      </c>
      <c r="H690" s="15">
        <v>125.47</v>
      </c>
      <c r="I690" s="15">
        <f t="shared" si="33"/>
        <v>114.27</v>
      </c>
      <c r="J690" s="3">
        <f t="shared" si="32"/>
        <v>169.70666987481664</v>
      </c>
    </row>
    <row r="691" spans="2:10" x14ac:dyDescent="0.25">
      <c r="B691" s="105" t="s">
        <v>9530</v>
      </c>
      <c r="C691" s="42">
        <f t="shared" si="34"/>
        <v>0.72101155708878906</v>
      </c>
      <c r="D691" s="15">
        <v>0.9</v>
      </c>
      <c r="E691" s="15">
        <v>1</v>
      </c>
      <c r="F691" s="15">
        <v>96.8</v>
      </c>
      <c r="G691" s="15">
        <v>30</v>
      </c>
      <c r="H691" s="15">
        <v>131.94</v>
      </c>
      <c r="I691" s="15">
        <f t="shared" si="33"/>
        <v>126.8</v>
      </c>
      <c r="J691" s="3">
        <f t="shared" si="32"/>
        <v>182.99290587342449</v>
      </c>
    </row>
    <row r="692" spans="2:10" x14ac:dyDescent="0.25">
      <c r="B692" s="105" t="s">
        <v>9531</v>
      </c>
      <c r="C692" s="42">
        <f t="shared" si="34"/>
        <v>0.72779065819518984</v>
      </c>
      <c r="D692" s="15">
        <v>0.9</v>
      </c>
      <c r="E692" s="15">
        <v>1</v>
      </c>
      <c r="F692" s="15">
        <v>87.1</v>
      </c>
      <c r="G692" s="15">
        <v>30</v>
      </c>
      <c r="H692" s="15">
        <v>124.27</v>
      </c>
      <c r="I692" s="15">
        <f t="shared" si="33"/>
        <v>117.1</v>
      </c>
      <c r="J692" s="3">
        <f t="shared" si="32"/>
        <v>170.74964978002149</v>
      </c>
    </row>
    <row r="693" spans="2:10" x14ac:dyDescent="0.25">
      <c r="B693" s="105" t="s">
        <v>9532</v>
      </c>
      <c r="C693" s="42">
        <f t="shared" si="34"/>
        <v>0.74870840513911341</v>
      </c>
      <c r="D693" s="15">
        <v>0.9</v>
      </c>
      <c r="E693" s="15">
        <v>1</v>
      </c>
      <c r="F693" s="15">
        <v>80.239999999999995</v>
      </c>
      <c r="G693" s="15">
        <v>30</v>
      </c>
      <c r="H693" s="15">
        <v>124.51</v>
      </c>
      <c r="I693" s="15">
        <f t="shared" si="33"/>
        <v>110.24</v>
      </c>
      <c r="J693" s="3">
        <f t="shared" si="32"/>
        <v>166.29972248924531</v>
      </c>
    </row>
    <row r="694" spans="2:10" x14ac:dyDescent="0.25">
      <c r="B694" s="105" t="s">
        <v>9533</v>
      </c>
      <c r="C694" s="42">
        <f t="shared" si="34"/>
        <v>0.7453969973944129</v>
      </c>
      <c r="D694" s="15">
        <v>0.9</v>
      </c>
      <c r="E694" s="15">
        <v>1</v>
      </c>
      <c r="F694" s="15">
        <v>95.41</v>
      </c>
      <c r="G694" s="15">
        <v>30</v>
      </c>
      <c r="H694" s="15">
        <v>140.22999999999999</v>
      </c>
      <c r="I694" s="15">
        <f t="shared" si="33"/>
        <v>125.41</v>
      </c>
      <c r="J694" s="3">
        <f t="shared" si="32"/>
        <v>188.1279378508147</v>
      </c>
    </row>
    <row r="695" spans="2:10" x14ac:dyDescent="0.25">
      <c r="B695" s="105" t="s">
        <v>9534</v>
      </c>
      <c r="C695" s="42">
        <f t="shared" si="34"/>
        <v>0.76460097778364899</v>
      </c>
      <c r="D695" s="15">
        <v>0.9</v>
      </c>
      <c r="E695" s="15">
        <v>1</v>
      </c>
      <c r="F695" s="15">
        <v>98.26</v>
      </c>
      <c r="G695" s="15">
        <v>30</v>
      </c>
      <c r="H695" s="15">
        <v>152.16</v>
      </c>
      <c r="I695" s="15">
        <f t="shared" si="33"/>
        <v>128.26</v>
      </c>
      <c r="J695" s="3">
        <f t="shared" si="32"/>
        <v>199.00576172563447</v>
      </c>
    </row>
    <row r="696" spans="2:10" x14ac:dyDescent="0.25">
      <c r="B696" s="105" t="s">
        <v>9535</v>
      </c>
      <c r="C696" s="42">
        <f t="shared" si="34"/>
        <v>0.76513145610490085</v>
      </c>
      <c r="D696" s="15">
        <v>0.9</v>
      </c>
      <c r="E696" s="15">
        <v>1</v>
      </c>
      <c r="F696" s="15">
        <v>100.36</v>
      </c>
      <c r="G696" s="15">
        <v>30</v>
      </c>
      <c r="H696" s="15">
        <v>154.91</v>
      </c>
      <c r="I696" s="15">
        <f t="shared" si="33"/>
        <v>130.36000000000001</v>
      </c>
      <c r="J696" s="3">
        <f t="shared" si="32"/>
        <v>202.46194136182731</v>
      </c>
    </row>
    <row r="697" spans="2:10" x14ac:dyDescent="0.25">
      <c r="B697" s="105" t="s">
        <v>9536</v>
      </c>
      <c r="C697" s="42">
        <f t="shared" si="34"/>
        <v>0.77637358875845119</v>
      </c>
      <c r="D697" s="15">
        <v>0.9</v>
      </c>
      <c r="E697" s="15">
        <v>1</v>
      </c>
      <c r="F697" s="15">
        <v>89.54</v>
      </c>
      <c r="G697" s="15">
        <v>30</v>
      </c>
      <c r="H697" s="15">
        <v>147.25</v>
      </c>
      <c r="I697" s="15">
        <f t="shared" si="33"/>
        <v>119.54</v>
      </c>
      <c r="J697" s="3">
        <f t="shared" si="32"/>
        <v>189.66384499951488</v>
      </c>
    </row>
    <row r="698" spans="2:10" x14ac:dyDescent="0.25">
      <c r="B698" s="105" t="s">
        <v>9537</v>
      </c>
      <c r="C698" s="42">
        <f t="shared" si="34"/>
        <v>0.77858989006979107</v>
      </c>
      <c r="D698" s="15">
        <v>0.9</v>
      </c>
      <c r="E698" s="15">
        <v>1</v>
      </c>
      <c r="F698" s="15">
        <v>86.32</v>
      </c>
      <c r="G698" s="15">
        <v>30</v>
      </c>
      <c r="H698" s="15">
        <v>144.32</v>
      </c>
      <c r="I698" s="15">
        <f t="shared" si="33"/>
        <v>116.32</v>
      </c>
      <c r="J698" s="3">
        <f t="shared" si="32"/>
        <v>185.36074233774531</v>
      </c>
    </row>
    <row r="699" spans="2:10" x14ac:dyDescent="0.25">
      <c r="B699" s="105" t="s">
        <v>9538</v>
      </c>
      <c r="C699" s="42">
        <f t="shared" si="34"/>
        <v>0.78314359275462753</v>
      </c>
      <c r="D699" s="15">
        <v>0.9</v>
      </c>
      <c r="E699" s="15">
        <v>1</v>
      </c>
      <c r="F699" s="15">
        <v>92.4</v>
      </c>
      <c r="G699" s="15">
        <v>30</v>
      </c>
      <c r="H699" s="15">
        <v>154.15</v>
      </c>
      <c r="I699" s="15">
        <f t="shared" si="33"/>
        <v>122.4</v>
      </c>
      <c r="J699" s="3">
        <f t="shared" si="32"/>
        <v>196.83491179158236</v>
      </c>
    </row>
    <row r="700" spans="2:10" x14ac:dyDescent="0.25">
      <c r="B700" s="105" t="s">
        <v>9539</v>
      </c>
      <c r="C700" s="42">
        <f t="shared" si="34"/>
        <v>0.79350142546779723</v>
      </c>
      <c r="D700" s="15">
        <v>0.9</v>
      </c>
      <c r="E700" s="15">
        <v>1</v>
      </c>
      <c r="F700" s="15">
        <v>94.16</v>
      </c>
      <c r="G700" s="15">
        <v>30</v>
      </c>
      <c r="H700" s="15">
        <v>161.88999999999999</v>
      </c>
      <c r="I700" s="15">
        <f t="shared" si="33"/>
        <v>124.16</v>
      </c>
      <c r="J700" s="3">
        <f t="shared" si="32"/>
        <v>204.01979732369111</v>
      </c>
    </row>
    <row r="701" spans="2:10" x14ac:dyDescent="0.25">
      <c r="B701" s="105" t="s">
        <v>9540</v>
      </c>
      <c r="C701" s="42">
        <f t="shared" si="34"/>
        <v>0.80362046708349599</v>
      </c>
      <c r="D701" s="15">
        <v>0.9</v>
      </c>
      <c r="E701" s="15">
        <v>1</v>
      </c>
      <c r="F701" s="15">
        <v>98.29</v>
      </c>
      <c r="G701" s="15">
        <v>30</v>
      </c>
      <c r="H701" s="15">
        <v>173.23</v>
      </c>
      <c r="I701" s="15">
        <f t="shared" si="33"/>
        <v>128.29000000000002</v>
      </c>
      <c r="J701" s="3">
        <f t="shared" si="32"/>
        <v>215.56195629099307</v>
      </c>
    </row>
    <row r="702" spans="2:10" x14ac:dyDescent="0.25">
      <c r="B702" s="105" t="s">
        <v>9541</v>
      </c>
      <c r="C702" s="42">
        <f t="shared" si="34"/>
        <v>0.77694445613121987</v>
      </c>
      <c r="D702" s="15">
        <v>0.9</v>
      </c>
      <c r="E702" s="15">
        <v>1</v>
      </c>
      <c r="F702" s="15">
        <v>125.24</v>
      </c>
      <c r="G702" s="15">
        <v>30</v>
      </c>
      <c r="H702" s="15">
        <v>191.58</v>
      </c>
      <c r="I702" s="15">
        <f t="shared" si="33"/>
        <v>155.24</v>
      </c>
      <c r="J702" s="3">
        <f t="shared" si="32"/>
        <v>246.58133343787401</v>
      </c>
    </row>
    <row r="703" spans="2:10" x14ac:dyDescent="0.25">
      <c r="B703" s="105" t="s">
        <v>9542</v>
      </c>
      <c r="C703" s="42">
        <f t="shared" si="34"/>
        <v>0.75759234090517358</v>
      </c>
      <c r="D703" s="15">
        <v>0.9</v>
      </c>
      <c r="E703" s="15">
        <v>1</v>
      </c>
      <c r="F703" s="15">
        <v>103.64</v>
      </c>
      <c r="G703" s="15">
        <v>30</v>
      </c>
      <c r="H703" s="15">
        <v>155.11000000000001</v>
      </c>
      <c r="I703" s="15">
        <f t="shared" si="33"/>
        <v>133.63999999999999</v>
      </c>
      <c r="J703" s="3">
        <f t="shared" si="32"/>
        <v>204.74071822673673</v>
      </c>
    </row>
    <row r="704" spans="2:10" x14ac:dyDescent="0.25">
      <c r="B704" s="105" t="s">
        <v>9543</v>
      </c>
      <c r="C704" s="42">
        <f t="shared" si="34"/>
        <v>0.77379085472825337</v>
      </c>
      <c r="D704" s="15">
        <v>0.9</v>
      </c>
      <c r="E704" s="15">
        <v>1</v>
      </c>
      <c r="F704" s="15">
        <v>93.8</v>
      </c>
      <c r="G704" s="15">
        <v>30</v>
      </c>
      <c r="H704" s="15">
        <v>151.22999999999999</v>
      </c>
      <c r="I704" s="15">
        <f t="shared" si="33"/>
        <v>123.8</v>
      </c>
      <c r="J704" s="3">
        <f t="shared" si="32"/>
        <v>195.4404075415317</v>
      </c>
    </row>
    <row r="705" spans="2:10" x14ac:dyDescent="0.25">
      <c r="B705" s="105" t="s">
        <v>9544</v>
      </c>
      <c r="C705" s="42">
        <f t="shared" si="34"/>
        <v>0.7738672084664957</v>
      </c>
      <c r="D705" s="15">
        <v>0.9</v>
      </c>
      <c r="E705" s="15">
        <v>1</v>
      </c>
      <c r="F705" s="15">
        <v>95.3</v>
      </c>
      <c r="G705" s="15">
        <v>30</v>
      </c>
      <c r="H705" s="15">
        <v>153.1</v>
      </c>
      <c r="I705" s="15">
        <f t="shared" si="33"/>
        <v>125.3</v>
      </c>
      <c r="J705" s="3">
        <f t="shared" si="32"/>
        <v>197.83755962910581</v>
      </c>
    </row>
    <row r="706" spans="2:10" x14ac:dyDescent="0.25">
      <c r="B706" s="105" t="s">
        <v>9545</v>
      </c>
      <c r="C706" s="42">
        <f t="shared" si="34"/>
        <v>0.77128305142024289</v>
      </c>
      <c r="D706" s="15">
        <v>0.9</v>
      </c>
      <c r="E706" s="15">
        <v>1</v>
      </c>
      <c r="F706" s="15">
        <v>132.77000000000001</v>
      </c>
      <c r="G706" s="15">
        <v>30</v>
      </c>
      <c r="H706" s="15">
        <v>197.24</v>
      </c>
      <c r="I706" s="15">
        <f t="shared" si="33"/>
        <v>162.77000000000001</v>
      </c>
      <c r="J706" s="3">
        <f t="shared" si="32"/>
        <v>255.72972158120379</v>
      </c>
    </row>
    <row r="707" spans="2:10" x14ac:dyDescent="0.25">
      <c r="B707" s="105" t="s">
        <v>9546</v>
      </c>
      <c r="C707" s="42">
        <f t="shared" si="34"/>
        <v>0.78180057510378353</v>
      </c>
      <c r="D707" s="15">
        <v>0.9</v>
      </c>
      <c r="E707" s="15">
        <v>1</v>
      </c>
      <c r="F707" s="15">
        <v>125.89</v>
      </c>
      <c r="G707" s="15">
        <v>30</v>
      </c>
      <c r="H707" s="15">
        <v>195.46</v>
      </c>
      <c r="I707" s="15">
        <f t="shared" si="33"/>
        <v>155.88999999999999</v>
      </c>
      <c r="J707" s="3">
        <f t="shared" si="32"/>
        <v>250.01260708212297</v>
      </c>
    </row>
    <row r="708" spans="2:10" x14ac:dyDescent="0.25">
      <c r="B708" s="105" t="s">
        <v>9547</v>
      </c>
      <c r="C708" s="42">
        <f t="shared" si="34"/>
        <v>0.73519810826053722</v>
      </c>
      <c r="D708" s="15">
        <v>0.9</v>
      </c>
      <c r="E708" s="15">
        <v>1</v>
      </c>
      <c r="F708" s="15">
        <v>122.72</v>
      </c>
      <c r="G708" s="15">
        <v>30</v>
      </c>
      <c r="H708" s="15">
        <v>165.64</v>
      </c>
      <c r="I708" s="15">
        <f t="shared" si="33"/>
        <v>152.72</v>
      </c>
      <c r="J708" s="3">
        <f t="shared" ref="J708:J771" si="35">SQRT((H708)^2+(I708)^2)</f>
        <v>225.29981802034371</v>
      </c>
    </row>
    <row r="709" spans="2:10" x14ac:dyDescent="0.25">
      <c r="B709" s="105" t="s">
        <v>9548</v>
      </c>
      <c r="C709" s="42">
        <f t="shared" si="34"/>
        <v>0.75941047236758175</v>
      </c>
      <c r="D709" s="15">
        <v>0.9</v>
      </c>
      <c r="E709" s="15">
        <v>1</v>
      </c>
      <c r="F709" s="15">
        <v>95.34</v>
      </c>
      <c r="G709" s="15">
        <v>30</v>
      </c>
      <c r="H709" s="15">
        <v>146.30000000000001</v>
      </c>
      <c r="I709" s="15">
        <f t="shared" si="33"/>
        <v>125.34</v>
      </c>
      <c r="J709" s="3">
        <f t="shared" si="35"/>
        <v>192.64943706120712</v>
      </c>
    </row>
    <row r="710" spans="2:10" x14ac:dyDescent="0.25">
      <c r="B710" s="105" t="s">
        <v>9549</v>
      </c>
      <c r="C710" s="42">
        <f t="shared" si="34"/>
        <v>0.7398785089519001</v>
      </c>
      <c r="D710" s="15">
        <v>0.9</v>
      </c>
      <c r="E710" s="15">
        <v>1</v>
      </c>
      <c r="F710" s="15">
        <v>83.73</v>
      </c>
      <c r="G710" s="15">
        <v>30</v>
      </c>
      <c r="H710" s="15">
        <v>125.08</v>
      </c>
      <c r="I710" s="15">
        <f t="shared" si="33"/>
        <v>113.73</v>
      </c>
      <c r="J710" s="3">
        <f t="shared" si="35"/>
        <v>169.05478194952073</v>
      </c>
    </row>
    <row r="711" spans="2:10" x14ac:dyDescent="0.25">
      <c r="B711" s="105" t="s">
        <v>9550</v>
      </c>
      <c r="C711" s="42">
        <f t="shared" si="34"/>
        <v>0.7975451888521391</v>
      </c>
      <c r="D711" s="15">
        <v>0.9</v>
      </c>
      <c r="E711" s="15">
        <v>1</v>
      </c>
      <c r="F711" s="15">
        <v>116.37</v>
      </c>
      <c r="G711" s="15">
        <v>30</v>
      </c>
      <c r="H711" s="15">
        <v>193.51</v>
      </c>
      <c r="I711" s="15">
        <f t="shared" si="33"/>
        <v>146.37</v>
      </c>
      <c r="J711" s="3">
        <f t="shared" si="35"/>
        <v>242.63201973358753</v>
      </c>
    </row>
    <row r="712" spans="2:10" x14ac:dyDescent="0.25">
      <c r="B712" s="105" t="s">
        <v>9551</v>
      </c>
      <c r="C712" s="42">
        <f t="shared" si="34"/>
        <v>0.79544195939969708</v>
      </c>
      <c r="D712" s="15">
        <v>0.9</v>
      </c>
      <c r="E712" s="15">
        <v>1</v>
      </c>
      <c r="F712" s="15">
        <v>119.45</v>
      </c>
      <c r="G712" s="15">
        <v>30</v>
      </c>
      <c r="H712" s="15">
        <v>196.16</v>
      </c>
      <c r="I712" s="15">
        <f t="shared" si="33"/>
        <v>149.44999999999999</v>
      </c>
      <c r="J712" s="3">
        <f t="shared" si="35"/>
        <v>246.60504475780701</v>
      </c>
    </row>
    <row r="713" spans="2:10" x14ac:dyDescent="0.25">
      <c r="B713" s="105" t="s">
        <v>9552</v>
      </c>
      <c r="C713" s="42">
        <f t="shared" si="34"/>
        <v>0.78370922030175005</v>
      </c>
      <c r="D713" s="15">
        <v>0.9</v>
      </c>
      <c r="E713" s="15">
        <v>1</v>
      </c>
      <c r="F713" s="15">
        <v>117.85</v>
      </c>
      <c r="G713" s="15">
        <v>30</v>
      </c>
      <c r="H713" s="15">
        <v>186.55</v>
      </c>
      <c r="I713" s="15">
        <f t="shared" si="33"/>
        <v>147.85</v>
      </c>
      <c r="J713" s="3">
        <f t="shared" si="35"/>
        <v>238.03471385493336</v>
      </c>
    </row>
    <row r="714" spans="2:10" x14ac:dyDescent="0.25">
      <c r="B714" s="105" t="s">
        <v>9553</v>
      </c>
      <c r="C714" s="42">
        <f t="shared" si="34"/>
        <v>0.79055674174470647</v>
      </c>
      <c r="D714" s="15">
        <v>0.9</v>
      </c>
      <c r="E714" s="15">
        <v>1</v>
      </c>
      <c r="F714" s="15">
        <v>120.65</v>
      </c>
      <c r="G714" s="15">
        <v>30</v>
      </c>
      <c r="H714" s="15">
        <v>194.48</v>
      </c>
      <c r="I714" s="15">
        <f t="shared" si="33"/>
        <v>150.65</v>
      </c>
      <c r="J714" s="3">
        <f t="shared" si="35"/>
        <v>246.00384732763834</v>
      </c>
    </row>
    <row r="715" spans="2:10" x14ac:dyDescent="0.25">
      <c r="B715" s="105" t="s">
        <v>9554</v>
      </c>
      <c r="C715" s="42">
        <f t="shared" si="34"/>
        <v>0.78758848771214129</v>
      </c>
      <c r="D715" s="15">
        <v>0.9</v>
      </c>
      <c r="E715" s="15">
        <v>1</v>
      </c>
      <c r="F715" s="15">
        <v>88.36</v>
      </c>
      <c r="G715" s="15">
        <v>30</v>
      </c>
      <c r="H715" s="15">
        <v>151.28</v>
      </c>
      <c r="I715" s="15">
        <f t="shared" si="33"/>
        <v>118.36</v>
      </c>
      <c r="J715" s="3">
        <f t="shared" si="35"/>
        <v>192.08000416493124</v>
      </c>
    </row>
    <row r="716" spans="2:10" x14ac:dyDescent="0.25">
      <c r="B716" s="105" t="s">
        <v>9555</v>
      </c>
      <c r="C716" s="42">
        <f t="shared" si="34"/>
        <v>0.72923628966403686</v>
      </c>
      <c r="D716" s="15">
        <v>0.9</v>
      </c>
      <c r="E716" s="15">
        <v>1</v>
      </c>
      <c r="F716" s="15">
        <v>121.08</v>
      </c>
      <c r="G716" s="15">
        <v>30</v>
      </c>
      <c r="H716" s="15">
        <v>161.01</v>
      </c>
      <c r="I716" s="15">
        <f t="shared" ref="I716:I779" si="36">F716+G716</f>
        <v>151.07999999999998</v>
      </c>
      <c r="J716" s="3">
        <f t="shared" si="35"/>
        <v>220.79263234990427</v>
      </c>
    </row>
    <row r="717" spans="2:10" x14ac:dyDescent="0.25">
      <c r="B717" s="105" t="s">
        <v>9556</v>
      </c>
      <c r="C717" s="42">
        <f t="shared" si="34"/>
        <v>0.77685327607592169</v>
      </c>
      <c r="D717" s="15">
        <v>0.9</v>
      </c>
      <c r="E717" s="15">
        <v>1</v>
      </c>
      <c r="F717" s="15">
        <v>89.5</v>
      </c>
      <c r="G717" s="15">
        <v>30</v>
      </c>
      <c r="H717" s="15">
        <v>147.43</v>
      </c>
      <c r="I717" s="15">
        <f t="shared" si="36"/>
        <v>119.5</v>
      </c>
      <c r="J717" s="3">
        <f t="shared" si="35"/>
        <v>189.77843634090783</v>
      </c>
    </row>
    <row r="718" spans="2:10" x14ac:dyDescent="0.25">
      <c r="B718" s="105" t="s">
        <v>9557</v>
      </c>
      <c r="C718" s="42">
        <f t="shared" si="34"/>
        <v>0.76834742513099841</v>
      </c>
      <c r="D718" s="15">
        <v>0.9</v>
      </c>
      <c r="E718" s="15">
        <v>1</v>
      </c>
      <c r="F718" s="15">
        <v>94.75</v>
      </c>
      <c r="G718" s="15">
        <v>30</v>
      </c>
      <c r="H718" s="15">
        <v>149.76</v>
      </c>
      <c r="I718" s="15">
        <f t="shared" si="36"/>
        <v>124.75</v>
      </c>
      <c r="J718" s="3">
        <f t="shared" si="35"/>
        <v>194.91182647546043</v>
      </c>
    </row>
    <row r="719" spans="2:10" x14ac:dyDescent="0.25">
      <c r="B719" s="105" t="s">
        <v>9558</v>
      </c>
      <c r="C719" s="42">
        <f t="shared" si="34"/>
        <v>0.78700464403027925</v>
      </c>
      <c r="D719" s="15">
        <v>0.9</v>
      </c>
      <c r="E719" s="15">
        <v>1</v>
      </c>
      <c r="F719" s="15">
        <v>90.01</v>
      </c>
      <c r="G719" s="15">
        <v>30</v>
      </c>
      <c r="H719" s="15">
        <v>153.09</v>
      </c>
      <c r="I719" s="15">
        <f t="shared" si="36"/>
        <v>120.01</v>
      </c>
      <c r="J719" s="3">
        <f t="shared" si="35"/>
        <v>194.52235912614262</v>
      </c>
    </row>
    <row r="720" spans="2:10" x14ac:dyDescent="0.25">
      <c r="B720" s="105" t="s">
        <v>9559</v>
      </c>
      <c r="C720" s="42">
        <f t="shared" ref="C720:C783" si="37">H720/J720</f>
        <v>0.7693992116872187</v>
      </c>
      <c r="D720" s="15">
        <v>0.9</v>
      </c>
      <c r="E720" s="15">
        <v>1</v>
      </c>
      <c r="F720" s="15">
        <v>92.1</v>
      </c>
      <c r="G720" s="15">
        <v>30</v>
      </c>
      <c r="H720" s="15">
        <v>147.07</v>
      </c>
      <c r="I720" s="15">
        <f t="shared" si="36"/>
        <v>122.1</v>
      </c>
      <c r="J720" s="3">
        <f t="shared" si="35"/>
        <v>191.14914307942894</v>
      </c>
    </row>
    <row r="721" spans="2:10" x14ac:dyDescent="0.25">
      <c r="B721" s="105" t="s">
        <v>9560</v>
      </c>
      <c r="C721" s="42">
        <f t="shared" si="37"/>
        <v>0.77236974410624848</v>
      </c>
      <c r="D721" s="15">
        <v>0.9</v>
      </c>
      <c r="E721" s="15">
        <v>1</v>
      </c>
      <c r="F721" s="15">
        <v>89.26</v>
      </c>
      <c r="G721" s="15">
        <v>30</v>
      </c>
      <c r="H721" s="15">
        <v>145.02000000000001</v>
      </c>
      <c r="I721" s="15">
        <f t="shared" si="36"/>
        <v>119.26</v>
      </c>
      <c r="J721" s="3">
        <f t="shared" si="35"/>
        <v>187.75981465691748</v>
      </c>
    </row>
    <row r="722" spans="2:10" x14ac:dyDescent="0.25">
      <c r="B722" s="105" t="s">
        <v>9561</v>
      </c>
      <c r="C722" s="42">
        <f t="shared" si="37"/>
        <v>0.78239620627422191</v>
      </c>
      <c r="D722" s="15">
        <v>0.9</v>
      </c>
      <c r="E722" s="15">
        <v>1</v>
      </c>
      <c r="F722" s="15">
        <v>87.17</v>
      </c>
      <c r="G722" s="15">
        <v>30</v>
      </c>
      <c r="H722" s="15">
        <v>147.19999999999999</v>
      </c>
      <c r="I722" s="15">
        <f t="shared" si="36"/>
        <v>117.17</v>
      </c>
      <c r="J722" s="3">
        <f t="shared" si="35"/>
        <v>188.13997156372699</v>
      </c>
    </row>
    <row r="723" spans="2:10" x14ac:dyDescent="0.25">
      <c r="B723" s="105" t="s">
        <v>9562</v>
      </c>
      <c r="C723" s="42">
        <f t="shared" si="37"/>
        <v>0.77811260114846703</v>
      </c>
      <c r="D723" s="15">
        <v>0.9</v>
      </c>
      <c r="E723" s="15">
        <v>1</v>
      </c>
      <c r="F723" s="15">
        <v>93.29</v>
      </c>
      <c r="G723" s="15">
        <v>30</v>
      </c>
      <c r="H723" s="15">
        <v>152.72999999999999</v>
      </c>
      <c r="I723" s="15">
        <f t="shared" si="36"/>
        <v>123.29</v>
      </c>
      <c r="J723" s="3">
        <f t="shared" si="35"/>
        <v>196.28264569237902</v>
      </c>
    </row>
    <row r="724" spans="2:10" x14ac:dyDescent="0.25">
      <c r="B724" s="105" t="s">
        <v>9563</v>
      </c>
      <c r="C724" s="42">
        <f t="shared" si="37"/>
        <v>0.78066792073416735</v>
      </c>
      <c r="D724" s="15">
        <v>0.9</v>
      </c>
      <c r="E724" s="15">
        <v>1</v>
      </c>
      <c r="F724" s="15">
        <v>88.39</v>
      </c>
      <c r="G724" s="15">
        <v>30</v>
      </c>
      <c r="H724" s="15">
        <v>147.88999999999999</v>
      </c>
      <c r="I724" s="15">
        <f t="shared" si="36"/>
        <v>118.39</v>
      </c>
      <c r="J724" s="3">
        <f t="shared" si="35"/>
        <v>189.4403446998553</v>
      </c>
    </row>
    <row r="725" spans="2:10" x14ac:dyDescent="0.25">
      <c r="B725" s="105" t="s">
        <v>9564</v>
      </c>
      <c r="C725" s="42">
        <f t="shared" si="37"/>
        <v>0.78647015674427434</v>
      </c>
      <c r="D725" s="15">
        <v>0.9</v>
      </c>
      <c r="E725" s="15">
        <v>1</v>
      </c>
      <c r="F725" s="15">
        <v>85.74</v>
      </c>
      <c r="G725" s="15">
        <v>30</v>
      </c>
      <c r="H725" s="15">
        <v>147.38</v>
      </c>
      <c r="I725" s="15">
        <f t="shared" si="36"/>
        <v>115.74</v>
      </c>
      <c r="J725" s="3">
        <f t="shared" si="35"/>
        <v>187.39426885580036</v>
      </c>
    </row>
    <row r="726" spans="2:10" x14ac:dyDescent="0.25">
      <c r="B726" s="105" t="s">
        <v>9565</v>
      </c>
      <c r="C726" s="42">
        <f t="shared" si="37"/>
        <v>0.81435985724494619</v>
      </c>
      <c r="D726" s="15">
        <v>0.9</v>
      </c>
      <c r="E726" s="15">
        <v>1</v>
      </c>
      <c r="F726" s="15">
        <v>82.6</v>
      </c>
      <c r="G726" s="15">
        <v>30</v>
      </c>
      <c r="H726" s="15">
        <v>158</v>
      </c>
      <c r="I726" s="15">
        <f t="shared" si="36"/>
        <v>112.6</v>
      </c>
      <c r="J726" s="3">
        <f t="shared" si="35"/>
        <v>194.0174218981378</v>
      </c>
    </row>
    <row r="727" spans="2:10" x14ac:dyDescent="0.25">
      <c r="B727" s="105" t="s">
        <v>9566</v>
      </c>
      <c r="C727" s="42">
        <f t="shared" si="37"/>
        <v>0.79430905994958922</v>
      </c>
      <c r="D727" s="15">
        <v>0.9</v>
      </c>
      <c r="E727" s="15">
        <v>1</v>
      </c>
      <c r="F727" s="15">
        <v>118.5</v>
      </c>
      <c r="G727" s="15">
        <v>30</v>
      </c>
      <c r="H727" s="15">
        <v>194.16</v>
      </c>
      <c r="I727" s="15">
        <f t="shared" si="36"/>
        <v>148.5</v>
      </c>
      <c r="J727" s="3">
        <f t="shared" si="35"/>
        <v>244.43885861294638</v>
      </c>
    </row>
    <row r="728" spans="2:10" x14ac:dyDescent="0.25">
      <c r="B728" s="105" t="s">
        <v>9567</v>
      </c>
      <c r="C728" s="42">
        <f t="shared" si="37"/>
        <v>0.81370858999101836</v>
      </c>
      <c r="D728" s="15">
        <v>0.9</v>
      </c>
      <c r="E728" s="15">
        <v>1</v>
      </c>
      <c r="F728" s="15">
        <v>112.07</v>
      </c>
      <c r="G728" s="15">
        <v>30</v>
      </c>
      <c r="H728" s="15">
        <v>198.88</v>
      </c>
      <c r="I728" s="15">
        <f t="shared" si="36"/>
        <v>142.07</v>
      </c>
      <c r="J728" s="3">
        <f t="shared" si="35"/>
        <v>244.4118231591917</v>
      </c>
    </row>
    <row r="729" spans="2:10" x14ac:dyDescent="0.25">
      <c r="B729" s="105" t="s">
        <v>9568</v>
      </c>
      <c r="C729" s="42">
        <f t="shared" si="37"/>
        <v>0.80771800083555922</v>
      </c>
      <c r="D729" s="15">
        <v>0.9</v>
      </c>
      <c r="E729" s="15">
        <v>1</v>
      </c>
      <c r="F729" s="15">
        <v>116.67</v>
      </c>
      <c r="G729" s="15">
        <v>30</v>
      </c>
      <c r="H729" s="15">
        <v>200.94</v>
      </c>
      <c r="I729" s="15">
        <f t="shared" si="36"/>
        <v>146.67000000000002</v>
      </c>
      <c r="J729" s="3">
        <f t="shared" si="35"/>
        <v>248.77494347301138</v>
      </c>
    </row>
    <row r="730" spans="2:10" x14ac:dyDescent="0.25">
      <c r="B730" s="105" t="s">
        <v>9569</v>
      </c>
      <c r="C730" s="42">
        <f t="shared" si="37"/>
        <v>0.82046994539918094</v>
      </c>
      <c r="D730" s="15">
        <v>0.9</v>
      </c>
      <c r="E730" s="15">
        <v>1</v>
      </c>
      <c r="F730" s="15">
        <v>90</v>
      </c>
      <c r="G730" s="15">
        <v>30</v>
      </c>
      <c r="H730" s="15">
        <v>172.22</v>
      </c>
      <c r="I730" s="15">
        <f t="shared" si="36"/>
        <v>120</v>
      </c>
      <c r="J730" s="3">
        <f t="shared" si="35"/>
        <v>209.90409333788611</v>
      </c>
    </row>
    <row r="731" spans="2:10" x14ac:dyDescent="0.25">
      <c r="B731" s="105" t="s">
        <v>9570</v>
      </c>
      <c r="C731" s="42">
        <f t="shared" si="37"/>
        <v>0.81738719951783967</v>
      </c>
      <c r="D731" s="15">
        <v>0.9</v>
      </c>
      <c r="E731" s="15">
        <v>1</v>
      </c>
      <c r="F731" s="15">
        <v>126.02</v>
      </c>
      <c r="G731" s="15">
        <v>30</v>
      </c>
      <c r="H731" s="15">
        <v>221.37</v>
      </c>
      <c r="I731" s="15">
        <f t="shared" si="36"/>
        <v>156.01999999999998</v>
      </c>
      <c r="J731" s="3">
        <f t="shared" si="35"/>
        <v>270.8263600538175</v>
      </c>
    </row>
    <row r="732" spans="2:10" x14ac:dyDescent="0.25">
      <c r="B732" s="105" t="s">
        <v>9571</v>
      </c>
      <c r="C732" s="42">
        <f t="shared" si="37"/>
        <v>0.81614775766737091</v>
      </c>
      <c r="D732" s="15">
        <v>0.9</v>
      </c>
      <c r="E732" s="15">
        <v>1</v>
      </c>
      <c r="F732" s="15">
        <v>98.03</v>
      </c>
      <c r="G732" s="15">
        <v>30</v>
      </c>
      <c r="H732" s="15">
        <v>180.83</v>
      </c>
      <c r="I732" s="15">
        <f t="shared" si="36"/>
        <v>128.03</v>
      </c>
      <c r="J732" s="3">
        <f t="shared" si="35"/>
        <v>221.56527209831418</v>
      </c>
    </row>
    <row r="733" spans="2:10" x14ac:dyDescent="0.25">
      <c r="B733" s="105" t="s">
        <v>9572</v>
      </c>
      <c r="C733" s="42">
        <f t="shared" si="37"/>
        <v>0.80592065217575948</v>
      </c>
      <c r="D733" s="15">
        <v>0.9</v>
      </c>
      <c r="E733" s="15">
        <v>1</v>
      </c>
      <c r="F733" s="15">
        <v>124.36</v>
      </c>
      <c r="G733" s="15">
        <v>30</v>
      </c>
      <c r="H733" s="15">
        <v>210.13</v>
      </c>
      <c r="I733" s="15">
        <f t="shared" si="36"/>
        <v>154.36000000000001</v>
      </c>
      <c r="J733" s="3">
        <f t="shared" si="35"/>
        <v>260.73286424998292</v>
      </c>
    </row>
    <row r="734" spans="2:10" x14ac:dyDescent="0.25">
      <c r="B734" s="105" t="s">
        <v>9573</v>
      </c>
      <c r="C734" s="42">
        <f t="shared" si="37"/>
        <v>0.82545895061643149</v>
      </c>
      <c r="D734" s="15">
        <v>0.9</v>
      </c>
      <c r="E734" s="15">
        <v>1</v>
      </c>
      <c r="F734" s="15">
        <v>119.66</v>
      </c>
      <c r="G734" s="15">
        <v>30</v>
      </c>
      <c r="H734" s="15">
        <v>218.86</v>
      </c>
      <c r="I734" s="15">
        <f t="shared" si="36"/>
        <v>149.66</v>
      </c>
      <c r="J734" s="3">
        <f t="shared" si="35"/>
        <v>265.13735157461315</v>
      </c>
    </row>
    <row r="735" spans="2:10" x14ac:dyDescent="0.25">
      <c r="B735" s="105" t="s">
        <v>9574</v>
      </c>
      <c r="C735" s="42">
        <f t="shared" si="37"/>
        <v>0.77474462254478771</v>
      </c>
      <c r="D735" s="15">
        <v>0.9</v>
      </c>
      <c r="E735" s="15">
        <v>1</v>
      </c>
      <c r="F735" s="15">
        <v>116.23</v>
      </c>
      <c r="G735" s="15">
        <v>30</v>
      </c>
      <c r="H735" s="15">
        <v>179.18</v>
      </c>
      <c r="I735" s="15">
        <f t="shared" si="36"/>
        <v>146.23000000000002</v>
      </c>
      <c r="J735" s="3">
        <f t="shared" si="35"/>
        <v>231.27620997413464</v>
      </c>
    </row>
    <row r="736" spans="2:10" x14ac:dyDescent="0.25">
      <c r="B736" s="105" t="s">
        <v>9575</v>
      </c>
      <c r="C736" s="42">
        <f t="shared" si="37"/>
        <v>0.81975648740078422</v>
      </c>
      <c r="D736" s="15">
        <v>0.9</v>
      </c>
      <c r="E736" s="15">
        <v>1</v>
      </c>
      <c r="F736" s="15">
        <v>95.07</v>
      </c>
      <c r="G736" s="15">
        <v>30</v>
      </c>
      <c r="H736" s="15">
        <v>179.02</v>
      </c>
      <c r="I736" s="15">
        <f t="shared" si="36"/>
        <v>125.07</v>
      </c>
      <c r="J736" s="3">
        <f t="shared" si="35"/>
        <v>218.38192530518637</v>
      </c>
    </row>
    <row r="737" spans="2:10" x14ac:dyDescent="0.25">
      <c r="B737" s="105" t="s">
        <v>9576</v>
      </c>
      <c r="C737" s="42">
        <f t="shared" si="37"/>
        <v>0.78267480680495061</v>
      </c>
      <c r="D737" s="15">
        <v>0.9</v>
      </c>
      <c r="E737" s="15">
        <v>1</v>
      </c>
      <c r="F737" s="15">
        <v>121.37</v>
      </c>
      <c r="G737" s="15">
        <v>30</v>
      </c>
      <c r="H737" s="15">
        <v>190.34</v>
      </c>
      <c r="I737" s="15">
        <f t="shared" si="36"/>
        <v>151.37</v>
      </c>
      <c r="J737" s="3">
        <f t="shared" si="35"/>
        <v>243.19167851717296</v>
      </c>
    </row>
    <row r="738" spans="2:10" x14ac:dyDescent="0.25">
      <c r="B738" s="105" t="s">
        <v>9577</v>
      </c>
      <c r="C738" s="42">
        <f t="shared" si="37"/>
        <v>0.82726349168183932</v>
      </c>
      <c r="D738" s="15">
        <v>0.9</v>
      </c>
      <c r="E738" s="15">
        <v>1</v>
      </c>
      <c r="F738" s="15">
        <v>86.85</v>
      </c>
      <c r="G738" s="15">
        <v>30</v>
      </c>
      <c r="H738" s="15">
        <v>172.06</v>
      </c>
      <c r="I738" s="15">
        <f t="shared" si="36"/>
        <v>116.85</v>
      </c>
      <c r="J738" s="3">
        <f t="shared" si="35"/>
        <v>207.98693733020829</v>
      </c>
    </row>
    <row r="739" spans="2:10" x14ac:dyDescent="0.25">
      <c r="B739" s="105" t="s">
        <v>9578</v>
      </c>
      <c r="C739" s="42">
        <f t="shared" si="37"/>
        <v>0.85424917561398983</v>
      </c>
      <c r="D739" s="15">
        <v>0.9</v>
      </c>
      <c r="E739" s="15">
        <v>1</v>
      </c>
      <c r="F739" s="15">
        <v>128.63999999999999</v>
      </c>
      <c r="G739" s="15">
        <v>30</v>
      </c>
      <c r="H739" s="15">
        <v>260.68</v>
      </c>
      <c r="I739" s="15">
        <f t="shared" si="36"/>
        <v>158.63999999999999</v>
      </c>
      <c r="J739" s="3">
        <f t="shared" si="35"/>
        <v>305.15686457951426</v>
      </c>
    </row>
    <row r="740" spans="2:10" x14ac:dyDescent="0.25">
      <c r="B740" s="105" t="s">
        <v>9579</v>
      </c>
      <c r="C740" s="42">
        <f t="shared" si="37"/>
        <v>0.84100467390524236</v>
      </c>
      <c r="D740" s="15">
        <v>0.9</v>
      </c>
      <c r="E740" s="15">
        <v>1</v>
      </c>
      <c r="F740" s="15">
        <v>133.88999999999999</v>
      </c>
      <c r="G740" s="15">
        <v>30</v>
      </c>
      <c r="H740" s="15">
        <v>254.76</v>
      </c>
      <c r="I740" s="15">
        <f t="shared" si="36"/>
        <v>163.89</v>
      </c>
      <c r="J740" s="3">
        <f t="shared" si="35"/>
        <v>302.92340566552463</v>
      </c>
    </row>
    <row r="741" spans="2:10" x14ac:dyDescent="0.25">
      <c r="B741" s="105" t="s">
        <v>9580</v>
      </c>
      <c r="C741" s="42">
        <f t="shared" si="37"/>
        <v>0.83916331213875961</v>
      </c>
      <c r="D741" s="15">
        <v>0.9</v>
      </c>
      <c r="E741" s="15">
        <v>1</v>
      </c>
      <c r="F741" s="15">
        <v>134.72</v>
      </c>
      <c r="G741" s="15">
        <v>30</v>
      </c>
      <c r="H741" s="15">
        <v>254.15</v>
      </c>
      <c r="I741" s="15">
        <f t="shared" si="36"/>
        <v>164.72</v>
      </c>
      <c r="J741" s="3">
        <f t="shared" si="35"/>
        <v>302.86119081189656</v>
      </c>
    </row>
    <row r="742" spans="2:10" x14ac:dyDescent="0.25">
      <c r="B742" s="105" t="s">
        <v>9581</v>
      </c>
      <c r="C742" s="42">
        <f t="shared" si="37"/>
        <v>0.72319522501657219</v>
      </c>
      <c r="D742" s="15">
        <v>0.9</v>
      </c>
      <c r="E742" s="15">
        <v>1</v>
      </c>
      <c r="F742" s="15">
        <v>85.42</v>
      </c>
      <c r="G742" s="15">
        <v>30</v>
      </c>
      <c r="H742" s="15">
        <v>120.86</v>
      </c>
      <c r="I742" s="15">
        <f t="shared" si="36"/>
        <v>115.42</v>
      </c>
      <c r="J742" s="3">
        <f t="shared" si="35"/>
        <v>167.11946625094276</v>
      </c>
    </row>
    <row r="743" spans="2:10" x14ac:dyDescent="0.25">
      <c r="B743" s="105" t="s">
        <v>9582</v>
      </c>
      <c r="C743" s="42">
        <f t="shared" si="37"/>
        <v>0.79865308328713247</v>
      </c>
      <c r="D743" s="15">
        <v>0.9</v>
      </c>
      <c r="E743" s="15">
        <v>1</v>
      </c>
      <c r="F743" s="15">
        <v>114.44</v>
      </c>
      <c r="G743" s="15">
        <v>30</v>
      </c>
      <c r="H743" s="15">
        <v>191.69</v>
      </c>
      <c r="I743" s="15">
        <f t="shared" si="36"/>
        <v>144.44</v>
      </c>
      <c r="J743" s="3">
        <f t="shared" si="35"/>
        <v>240.01660296737808</v>
      </c>
    </row>
    <row r="744" spans="2:10" x14ac:dyDescent="0.25">
      <c r="B744" s="105" t="s">
        <v>9583</v>
      </c>
      <c r="C744" s="42">
        <f t="shared" si="37"/>
        <v>0.8182081668330855</v>
      </c>
      <c r="D744" s="15">
        <v>0.9</v>
      </c>
      <c r="E744" s="15">
        <v>1</v>
      </c>
      <c r="F744" s="15">
        <v>80.95</v>
      </c>
      <c r="G744" s="15">
        <v>30</v>
      </c>
      <c r="H744" s="15">
        <v>157.9</v>
      </c>
      <c r="I744" s="15">
        <f t="shared" si="36"/>
        <v>110.95</v>
      </c>
      <c r="J744" s="3">
        <f t="shared" si="35"/>
        <v>192.98267409277963</v>
      </c>
    </row>
    <row r="745" spans="2:10" x14ac:dyDescent="0.25">
      <c r="B745" s="105" t="s">
        <v>9584</v>
      </c>
      <c r="C745" s="42">
        <f t="shared" si="37"/>
        <v>0.79591490551658906</v>
      </c>
      <c r="D745" s="15">
        <v>0.9</v>
      </c>
      <c r="E745" s="15">
        <v>1</v>
      </c>
      <c r="F745" s="15">
        <v>120.06</v>
      </c>
      <c r="G745" s="15">
        <v>30</v>
      </c>
      <c r="H745" s="15">
        <v>197.28</v>
      </c>
      <c r="I745" s="15">
        <f t="shared" si="36"/>
        <v>150.06</v>
      </c>
      <c r="J745" s="3">
        <f t="shared" si="35"/>
        <v>247.86569347128295</v>
      </c>
    </row>
    <row r="746" spans="2:10" x14ac:dyDescent="0.25">
      <c r="B746" s="105" t="s">
        <v>9585</v>
      </c>
      <c r="C746" s="42">
        <f t="shared" si="37"/>
        <v>0.7426236732982483</v>
      </c>
      <c r="D746" s="15">
        <v>0.9</v>
      </c>
      <c r="E746" s="15">
        <v>1</v>
      </c>
      <c r="F746" s="15">
        <v>111.63</v>
      </c>
      <c r="G746" s="15">
        <v>30</v>
      </c>
      <c r="H746" s="15">
        <v>157.05000000000001</v>
      </c>
      <c r="I746" s="15">
        <f t="shared" si="36"/>
        <v>141.63</v>
      </c>
      <c r="J746" s="3">
        <f t="shared" si="35"/>
        <v>211.47992670700452</v>
      </c>
    </row>
    <row r="747" spans="2:10" x14ac:dyDescent="0.25">
      <c r="B747" s="105" t="s">
        <v>9586</v>
      </c>
      <c r="C747" s="42">
        <f t="shared" si="37"/>
        <v>0.81140349721112137</v>
      </c>
      <c r="D747" s="15">
        <v>0.9</v>
      </c>
      <c r="E747" s="15">
        <v>1</v>
      </c>
      <c r="F747" s="15">
        <v>87.79</v>
      </c>
      <c r="G747" s="15">
        <v>30</v>
      </c>
      <c r="H747" s="15">
        <v>163.52000000000001</v>
      </c>
      <c r="I747" s="15">
        <f t="shared" si="36"/>
        <v>117.79</v>
      </c>
      <c r="J747" s="3">
        <f t="shared" si="35"/>
        <v>201.52735422269603</v>
      </c>
    </row>
    <row r="748" spans="2:10" x14ac:dyDescent="0.25">
      <c r="B748" s="105" t="s">
        <v>9587</v>
      </c>
      <c r="C748" s="42">
        <f t="shared" si="37"/>
        <v>0.80260743195774209</v>
      </c>
      <c r="D748" s="15">
        <v>0.9</v>
      </c>
      <c r="E748" s="15">
        <v>1</v>
      </c>
      <c r="F748" s="15">
        <v>83.05</v>
      </c>
      <c r="G748" s="15">
        <v>30</v>
      </c>
      <c r="H748" s="15">
        <v>152.11000000000001</v>
      </c>
      <c r="I748" s="15">
        <f t="shared" si="36"/>
        <v>113.05</v>
      </c>
      <c r="J748" s="3">
        <f t="shared" si="35"/>
        <v>189.51980002100046</v>
      </c>
    </row>
    <row r="749" spans="2:10" x14ac:dyDescent="0.25">
      <c r="B749" s="105" t="s">
        <v>9588</v>
      </c>
      <c r="C749" s="42">
        <f t="shared" si="37"/>
        <v>0.82053978341620604</v>
      </c>
      <c r="D749" s="15">
        <v>0.9</v>
      </c>
      <c r="E749" s="15">
        <v>1</v>
      </c>
      <c r="F749" s="15">
        <v>118</v>
      </c>
      <c r="G749" s="15">
        <v>30</v>
      </c>
      <c r="H749" s="15">
        <v>212.46</v>
      </c>
      <c r="I749" s="15">
        <f t="shared" si="36"/>
        <v>148</v>
      </c>
      <c r="J749" s="3">
        <f t="shared" si="35"/>
        <v>258.92711638605948</v>
      </c>
    </row>
    <row r="750" spans="2:10" x14ac:dyDescent="0.25">
      <c r="B750" s="105" t="s">
        <v>9589</v>
      </c>
      <c r="C750" s="42">
        <f t="shared" si="37"/>
        <v>0.79905618519046306</v>
      </c>
      <c r="D750" s="15">
        <v>0.9</v>
      </c>
      <c r="E750" s="15">
        <v>1</v>
      </c>
      <c r="F750" s="15">
        <v>87.85</v>
      </c>
      <c r="G750" s="15">
        <v>30</v>
      </c>
      <c r="H750" s="15">
        <v>156.62</v>
      </c>
      <c r="I750" s="15">
        <f t="shared" si="36"/>
        <v>117.85</v>
      </c>
      <c r="J750" s="3">
        <f t="shared" si="35"/>
        <v>196.00624199244268</v>
      </c>
    </row>
    <row r="751" spans="2:10" x14ac:dyDescent="0.25">
      <c r="B751" s="105" t="s">
        <v>9590</v>
      </c>
      <c r="C751" s="42">
        <f t="shared" si="37"/>
        <v>0.80676788268042876</v>
      </c>
      <c r="D751" s="15">
        <v>0.9</v>
      </c>
      <c r="E751" s="15">
        <v>1</v>
      </c>
      <c r="F751" s="15">
        <v>125.23</v>
      </c>
      <c r="G751" s="15">
        <v>30</v>
      </c>
      <c r="H751" s="15">
        <v>211.95</v>
      </c>
      <c r="I751" s="15">
        <f t="shared" si="36"/>
        <v>155.23000000000002</v>
      </c>
      <c r="J751" s="3">
        <f t="shared" si="35"/>
        <v>262.7149698818094</v>
      </c>
    </row>
    <row r="752" spans="2:10" x14ac:dyDescent="0.25">
      <c r="B752" s="105" t="s">
        <v>9591</v>
      </c>
      <c r="C752" s="42">
        <f t="shared" si="37"/>
        <v>0.78637152760420315</v>
      </c>
      <c r="D752" s="15">
        <v>0.9</v>
      </c>
      <c r="E752" s="15">
        <v>1</v>
      </c>
      <c r="F752" s="15">
        <v>123.14</v>
      </c>
      <c r="G752" s="15">
        <v>30</v>
      </c>
      <c r="H752" s="15">
        <v>194.94</v>
      </c>
      <c r="I752" s="15">
        <f t="shared" si="36"/>
        <v>153.13999999999999</v>
      </c>
      <c r="J752" s="3">
        <f t="shared" si="35"/>
        <v>247.89809035166044</v>
      </c>
    </row>
    <row r="753" spans="2:10" x14ac:dyDescent="0.25">
      <c r="B753" s="105" t="s">
        <v>9592</v>
      </c>
      <c r="C753" s="42">
        <f t="shared" si="37"/>
        <v>0.7846720142143413</v>
      </c>
      <c r="D753" s="15">
        <v>0.9</v>
      </c>
      <c r="E753" s="15">
        <v>1</v>
      </c>
      <c r="F753" s="15">
        <v>113.84</v>
      </c>
      <c r="G753" s="15">
        <v>30</v>
      </c>
      <c r="H753" s="15">
        <v>182.07</v>
      </c>
      <c r="I753" s="15">
        <f t="shared" si="36"/>
        <v>143.84</v>
      </c>
      <c r="J753" s="3">
        <f t="shared" si="35"/>
        <v>232.03325300482257</v>
      </c>
    </row>
    <row r="754" spans="2:10" x14ac:dyDescent="0.25">
      <c r="B754" s="105" t="s">
        <v>9593</v>
      </c>
      <c r="C754" s="42">
        <f t="shared" si="37"/>
        <v>0.75860030962662206</v>
      </c>
      <c r="D754" s="15">
        <v>0.9</v>
      </c>
      <c r="E754" s="15">
        <v>1</v>
      </c>
      <c r="F754" s="15">
        <v>110.24</v>
      </c>
      <c r="G754" s="15">
        <v>30</v>
      </c>
      <c r="H754" s="15">
        <v>163.28</v>
      </c>
      <c r="I754" s="15">
        <f t="shared" si="36"/>
        <v>140.24</v>
      </c>
      <c r="J754" s="3">
        <f t="shared" si="35"/>
        <v>215.23850956555148</v>
      </c>
    </row>
    <row r="755" spans="2:10" x14ac:dyDescent="0.25">
      <c r="B755" s="105" t="s">
        <v>9594</v>
      </c>
      <c r="C755" s="42">
        <f t="shared" si="37"/>
        <v>0.80343770696829153</v>
      </c>
      <c r="D755" s="15">
        <v>0.9</v>
      </c>
      <c r="E755" s="15">
        <v>1</v>
      </c>
      <c r="F755" s="15">
        <v>110.37</v>
      </c>
      <c r="G755" s="15">
        <v>30</v>
      </c>
      <c r="H755" s="15">
        <v>189.42</v>
      </c>
      <c r="I755" s="15">
        <f t="shared" si="36"/>
        <v>140.37</v>
      </c>
      <c r="J755" s="3">
        <f t="shared" si="35"/>
        <v>235.76189959363663</v>
      </c>
    </row>
    <row r="756" spans="2:10" x14ac:dyDescent="0.25">
      <c r="B756" s="105" t="s">
        <v>9595</v>
      </c>
      <c r="C756" s="42">
        <f t="shared" si="37"/>
        <v>0.80113492679958598</v>
      </c>
      <c r="D756" s="15">
        <v>0.9</v>
      </c>
      <c r="E756" s="15">
        <v>1</v>
      </c>
      <c r="F756" s="15">
        <v>115.36</v>
      </c>
      <c r="G756" s="15">
        <v>30</v>
      </c>
      <c r="H756" s="15">
        <v>194.58</v>
      </c>
      <c r="I756" s="15">
        <f t="shared" si="36"/>
        <v>145.36000000000001</v>
      </c>
      <c r="J756" s="3">
        <f t="shared" si="35"/>
        <v>242.88043560567002</v>
      </c>
    </row>
    <row r="757" spans="2:10" x14ac:dyDescent="0.25">
      <c r="B757" s="105" t="s">
        <v>9596</v>
      </c>
      <c r="C757" s="42">
        <f t="shared" si="37"/>
        <v>0.79794490341212954</v>
      </c>
      <c r="D757" s="15">
        <v>0.9</v>
      </c>
      <c r="E757" s="15">
        <v>1</v>
      </c>
      <c r="F757" s="15">
        <v>117.8</v>
      </c>
      <c r="G757" s="15">
        <v>30</v>
      </c>
      <c r="H757" s="15">
        <v>195.67</v>
      </c>
      <c r="I757" s="15">
        <f t="shared" si="36"/>
        <v>147.80000000000001</v>
      </c>
      <c r="J757" s="3">
        <f t="shared" si="35"/>
        <v>245.21743188444006</v>
      </c>
    </row>
    <row r="758" spans="2:10" x14ac:dyDescent="0.25">
      <c r="B758" s="105" t="s">
        <v>9597</v>
      </c>
      <c r="C758" s="42">
        <f t="shared" si="37"/>
        <v>0.77352990889346929</v>
      </c>
      <c r="D758" s="15">
        <v>0.9</v>
      </c>
      <c r="E758" s="15">
        <v>1</v>
      </c>
      <c r="F758" s="15">
        <v>94.92</v>
      </c>
      <c r="G758" s="15">
        <v>30</v>
      </c>
      <c r="H758" s="15">
        <v>152.47</v>
      </c>
      <c r="I758" s="15">
        <f t="shared" si="36"/>
        <v>124.92</v>
      </c>
      <c r="J758" s="3">
        <f t="shared" si="35"/>
        <v>197.10937902596112</v>
      </c>
    </row>
    <row r="759" spans="2:10" x14ac:dyDescent="0.25">
      <c r="B759" s="105" t="s">
        <v>9598</v>
      </c>
      <c r="C759" s="42">
        <f t="shared" si="37"/>
        <v>0.78822812560668853</v>
      </c>
      <c r="D759" s="15">
        <v>0.9</v>
      </c>
      <c r="E759" s="15">
        <v>1</v>
      </c>
      <c r="F759" s="15">
        <v>86.28</v>
      </c>
      <c r="G759" s="15">
        <v>30</v>
      </c>
      <c r="H759" s="15">
        <v>148.94</v>
      </c>
      <c r="I759" s="15">
        <f t="shared" si="36"/>
        <v>116.28</v>
      </c>
      <c r="J759" s="3">
        <f t="shared" si="35"/>
        <v>188.95544977586647</v>
      </c>
    </row>
    <row r="760" spans="2:10" x14ac:dyDescent="0.25">
      <c r="B760" s="105" t="s">
        <v>9599</v>
      </c>
      <c r="C760" s="42">
        <f t="shared" si="37"/>
        <v>0.79305245988066209</v>
      </c>
      <c r="D760" s="15">
        <v>0.9</v>
      </c>
      <c r="E760" s="15">
        <v>1</v>
      </c>
      <c r="F760" s="15">
        <v>92.03</v>
      </c>
      <c r="G760" s="15">
        <v>30</v>
      </c>
      <c r="H760" s="15">
        <v>158.87</v>
      </c>
      <c r="I760" s="15">
        <f t="shared" si="36"/>
        <v>122.03</v>
      </c>
      <c r="J760" s="3">
        <f t="shared" si="35"/>
        <v>200.32722680654271</v>
      </c>
    </row>
    <row r="761" spans="2:10" x14ac:dyDescent="0.25">
      <c r="B761" s="105" t="s">
        <v>9600</v>
      </c>
      <c r="C761" s="42">
        <f t="shared" si="37"/>
        <v>0.78590145494987151</v>
      </c>
      <c r="D761" s="15">
        <v>0.9</v>
      </c>
      <c r="E761" s="15">
        <v>1</v>
      </c>
      <c r="F761" s="15">
        <v>99.76</v>
      </c>
      <c r="G761" s="15">
        <v>30</v>
      </c>
      <c r="H761" s="15">
        <v>164.92</v>
      </c>
      <c r="I761" s="15">
        <f t="shared" si="36"/>
        <v>129.76</v>
      </c>
      <c r="J761" s="3">
        <f t="shared" si="35"/>
        <v>209.84819274894886</v>
      </c>
    </row>
    <row r="762" spans="2:10" x14ac:dyDescent="0.25">
      <c r="B762" s="105" t="s">
        <v>9601</v>
      </c>
      <c r="C762" s="42">
        <f t="shared" si="37"/>
        <v>0.79501603375271779</v>
      </c>
      <c r="D762" s="15">
        <v>0.9</v>
      </c>
      <c r="E762" s="15">
        <v>1</v>
      </c>
      <c r="F762" s="15">
        <v>139.91</v>
      </c>
      <c r="G762" s="15">
        <v>30</v>
      </c>
      <c r="H762" s="15">
        <v>222.69</v>
      </c>
      <c r="I762" s="15">
        <f t="shared" si="36"/>
        <v>169.91</v>
      </c>
      <c r="J762" s="3">
        <f t="shared" si="35"/>
        <v>280.10755827003311</v>
      </c>
    </row>
    <row r="763" spans="2:10" x14ac:dyDescent="0.25">
      <c r="B763" s="105" t="s">
        <v>9602</v>
      </c>
      <c r="C763" s="42">
        <f t="shared" si="37"/>
        <v>0.80543068914808058</v>
      </c>
      <c r="D763" s="15">
        <v>0.9</v>
      </c>
      <c r="E763" s="15">
        <v>1</v>
      </c>
      <c r="F763" s="15">
        <v>131.28</v>
      </c>
      <c r="G763" s="15">
        <v>30</v>
      </c>
      <c r="H763" s="15">
        <v>219.17</v>
      </c>
      <c r="I763" s="15">
        <f t="shared" si="36"/>
        <v>161.28</v>
      </c>
      <c r="J763" s="3">
        <f t="shared" si="35"/>
        <v>272.11528310625994</v>
      </c>
    </row>
    <row r="764" spans="2:10" x14ac:dyDescent="0.25">
      <c r="B764" s="105" t="s">
        <v>9603</v>
      </c>
      <c r="C764" s="42">
        <f t="shared" si="37"/>
        <v>0.82893214435827889</v>
      </c>
      <c r="D764" s="15">
        <v>0.9</v>
      </c>
      <c r="E764" s="15">
        <v>1</v>
      </c>
      <c r="F764" s="15">
        <v>131.57</v>
      </c>
      <c r="G764" s="15">
        <v>30</v>
      </c>
      <c r="H764" s="15">
        <v>239.44</v>
      </c>
      <c r="I764" s="15">
        <f t="shared" si="36"/>
        <v>161.57</v>
      </c>
      <c r="J764" s="3">
        <f t="shared" si="35"/>
        <v>288.85355891870188</v>
      </c>
    </row>
    <row r="765" spans="2:10" x14ac:dyDescent="0.25">
      <c r="B765" s="105" t="s">
        <v>9604</v>
      </c>
      <c r="C765" s="42">
        <f t="shared" si="37"/>
        <v>0.82711145737453962</v>
      </c>
      <c r="D765" s="15">
        <v>0.9</v>
      </c>
      <c r="E765" s="15">
        <v>1</v>
      </c>
      <c r="F765" s="15">
        <v>150.82</v>
      </c>
      <c r="G765" s="15">
        <v>30</v>
      </c>
      <c r="H765" s="15">
        <v>266.10000000000002</v>
      </c>
      <c r="I765" s="15">
        <f t="shared" si="36"/>
        <v>180.82</v>
      </c>
      <c r="J765" s="3">
        <f t="shared" si="35"/>
        <v>321.72205768333635</v>
      </c>
    </row>
    <row r="766" spans="2:10" x14ac:dyDescent="0.25">
      <c r="B766" s="105" t="s">
        <v>9605</v>
      </c>
      <c r="C766" s="42">
        <f t="shared" si="37"/>
        <v>0.81807512760133771</v>
      </c>
      <c r="D766" s="15">
        <v>0.9</v>
      </c>
      <c r="E766" s="15">
        <v>1</v>
      </c>
      <c r="F766" s="15">
        <v>159.46</v>
      </c>
      <c r="G766" s="15">
        <v>30</v>
      </c>
      <c r="H766" s="15">
        <v>269.5</v>
      </c>
      <c r="I766" s="15">
        <f t="shared" si="36"/>
        <v>189.46</v>
      </c>
      <c r="J766" s="3">
        <f t="shared" si="35"/>
        <v>329.43184666938322</v>
      </c>
    </row>
    <row r="767" spans="2:10" x14ac:dyDescent="0.25">
      <c r="B767" s="105" t="s">
        <v>9606</v>
      </c>
      <c r="C767" s="42">
        <f t="shared" si="37"/>
        <v>0.81251062974577515</v>
      </c>
      <c r="D767" s="15">
        <v>0.9</v>
      </c>
      <c r="E767" s="15">
        <v>1</v>
      </c>
      <c r="F767" s="15">
        <v>135.16</v>
      </c>
      <c r="G767" s="15">
        <v>30</v>
      </c>
      <c r="H767" s="15">
        <v>230.2</v>
      </c>
      <c r="I767" s="15">
        <f t="shared" si="36"/>
        <v>165.16</v>
      </c>
      <c r="J767" s="3">
        <f t="shared" si="35"/>
        <v>283.31937032260959</v>
      </c>
    </row>
    <row r="768" spans="2:10" x14ac:dyDescent="0.25">
      <c r="B768" s="105" t="s">
        <v>9607</v>
      </c>
      <c r="C768" s="42">
        <f t="shared" si="37"/>
        <v>0.79124176768899024</v>
      </c>
      <c r="D768" s="15">
        <v>0.9</v>
      </c>
      <c r="E768" s="15">
        <v>1</v>
      </c>
      <c r="F768" s="15">
        <v>134.87</v>
      </c>
      <c r="G768" s="15">
        <v>30</v>
      </c>
      <c r="H768" s="15">
        <v>213.33</v>
      </c>
      <c r="I768" s="15">
        <f t="shared" si="36"/>
        <v>164.87</v>
      </c>
      <c r="J768" s="3">
        <f t="shared" si="35"/>
        <v>269.61417952325877</v>
      </c>
    </row>
    <row r="769" spans="2:10" x14ac:dyDescent="0.25">
      <c r="B769" s="105" t="s">
        <v>9608</v>
      </c>
      <c r="C769" s="42">
        <f t="shared" si="37"/>
        <v>0.8170974350565483</v>
      </c>
      <c r="D769" s="15">
        <v>0.9</v>
      </c>
      <c r="E769" s="15">
        <v>1</v>
      </c>
      <c r="F769" s="15">
        <v>125.34</v>
      </c>
      <c r="G769" s="15">
        <v>30</v>
      </c>
      <c r="H769" s="15">
        <v>220.17</v>
      </c>
      <c r="I769" s="15">
        <f t="shared" si="36"/>
        <v>155.34</v>
      </c>
      <c r="J769" s="3">
        <f t="shared" si="35"/>
        <v>269.45378917357982</v>
      </c>
    </row>
    <row r="770" spans="2:10" x14ac:dyDescent="0.25">
      <c r="B770" s="105" t="s">
        <v>9609</v>
      </c>
      <c r="C770" s="42">
        <f t="shared" si="37"/>
        <v>0.80326721270850021</v>
      </c>
      <c r="D770" s="15">
        <v>0.9</v>
      </c>
      <c r="E770" s="15">
        <v>1</v>
      </c>
      <c r="F770" s="15">
        <v>157.44999999999999</v>
      </c>
      <c r="G770" s="15">
        <v>30</v>
      </c>
      <c r="H770" s="15">
        <v>252.8</v>
      </c>
      <c r="I770" s="15">
        <f t="shared" si="36"/>
        <v>187.45</v>
      </c>
      <c r="J770" s="3">
        <f t="shared" si="35"/>
        <v>314.71470016508601</v>
      </c>
    </row>
    <row r="771" spans="2:10" x14ac:dyDescent="0.25">
      <c r="B771" s="105" t="s">
        <v>9610</v>
      </c>
      <c r="C771" s="42">
        <f t="shared" si="37"/>
        <v>0.81662151250940385</v>
      </c>
      <c r="D771" s="15">
        <v>0.9</v>
      </c>
      <c r="E771" s="15">
        <v>1</v>
      </c>
      <c r="F771" s="15">
        <v>168.21</v>
      </c>
      <c r="G771" s="15">
        <v>30</v>
      </c>
      <c r="H771" s="15">
        <v>280.44</v>
      </c>
      <c r="I771" s="15">
        <f t="shared" si="36"/>
        <v>198.21</v>
      </c>
      <c r="J771" s="3">
        <f t="shared" si="35"/>
        <v>343.41490605388697</v>
      </c>
    </row>
    <row r="772" spans="2:10" x14ac:dyDescent="0.25">
      <c r="B772" s="105" t="s">
        <v>9611</v>
      </c>
      <c r="C772" s="42">
        <f t="shared" si="37"/>
        <v>0.76986583856084057</v>
      </c>
      <c r="D772" s="15">
        <v>0.9</v>
      </c>
      <c r="E772" s="15">
        <v>1</v>
      </c>
      <c r="F772" s="15">
        <v>168.5</v>
      </c>
      <c r="G772" s="15">
        <v>30</v>
      </c>
      <c r="H772" s="15">
        <v>239.45</v>
      </c>
      <c r="I772" s="15">
        <f t="shared" si="36"/>
        <v>198.5</v>
      </c>
      <c r="J772" s="3">
        <f t="shared" ref="J772:J835" si="38">SQRT((H772)^2+(I772)^2)</f>
        <v>311.02821817320688</v>
      </c>
    </row>
    <row r="773" spans="2:10" x14ac:dyDescent="0.25">
      <c r="B773" s="105" t="s">
        <v>9612</v>
      </c>
      <c r="C773" s="42">
        <f t="shared" si="37"/>
        <v>0.80816381339402876</v>
      </c>
      <c r="D773" s="15">
        <v>0.9</v>
      </c>
      <c r="E773" s="15">
        <v>1</v>
      </c>
      <c r="F773" s="15">
        <v>120.97</v>
      </c>
      <c r="G773" s="15">
        <v>30</v>
      </c>
      <c r="H773" s="15">
        <v>207.16</v>
      </c>
      <c r="I773" s="15">
        <f t="shared" si="36"/>
        <v>150.97</v>
      </c>
      <c r="J773" s="3">
        <f t="shared" si="38"/>
        <v>256.33416959118034</v>
      </c>
    </row>
    <row r="774" spans="2:10" x14ac:dyDescent="0.25">
      <c r="B774" s="105" t="s">
        <v>9613</v>
      </c>
      <c r="C774" s="42">
        <f t="shared" si="37"/>
        <v>0.77673350595853574</v>
      </c>
      <c r="D774" s="15">
        <v>0.9</v>
      </c>
      <c r="E774" s="15">
        <v>1</v>
      </c>
      <c r="F774" s="15">
        <v>130.99</v>
      </c>
      <c r="G774" s="15">
        <v>30</v>
      </c>
      <c r="H774" s="15">
        <v>198.54</v>
      </c>
      <c r="I774" s="15">
        <f t="shared" si="36"/>
        <v>160.99</v>
      </c>
      <c r="J774" s="3">
        <f t="shared" si="38"/>
        <v>255.60890379640534</v>
      </c>
    </row>
    <row r="775" spans="2:10" x14ac:dyDescent="0.25">
      <c r="B775" s="105" t="s">
        <v>9614</v>
      </c>
      <c r="C775" s="42">
        <f t="shared" si="37"/>
        <v>0.7980964253941415</v>
      </c>
      <c r="D775" s="15">
        <v>0.9</v>
      </c>
      <c r="E775" s="15">
        <v>1</v>
      </c>
      <c r="F775" s="15">
        <v>168.69</v>
      </c>
      <c r="G775" s="15">
        <v>30</v>
      </c>
      <c r="H775" s="15">
        <v>263.18</v>
      </c>
      <c r="I775" s="15">
        <f t="shared" si="36"/>
        <v>198.69</v>
      </c>
      <c r="J775" s="3">
        <f t="shared" si="38"/>
        <v>329.75965262596941</v>
      </c>
    </row>
    <row r="776" spans="2:10" x14ac:dyDescent="0.25">
      <c r="B776" s="105" t="s">
        <v>9615</v>
      </c>
      <c r="C776" s="42">
        <f t="shared" si="37"/>
        <v>0.79741249494083677</v>
      </c>
      <c r="D776" s="15">
        <v>0.9</v>
      </c>
      <c r="E776" s="15">
        <v>1</v>
      </c>
      <c r="F776" s="15">
        <v>136.99</v>
      </c>
      <c r="G776" s="15">
        <v>30</v>
      </c>
      <c r="H776" s="15">
        <v>220.67</v>
      </c>
      <c r="I776" s="15">
        <f t="shared" si="36"/>
        <v>166.99</v>
      </c>
      <c r="J776" s="3">
        <f t="shared" si="38"/>
        <v>276.73255861932836</v>
      </c>
    </row>
    <row r="777" spans="2:10" x14ac:dyDescent="0.25">
      <c r="B777" s="105" t="s">
        <v>9616</v>
      </c>
      <c r="C777" s="42">
        <f t="shared" si="37"/>
        <v>0.80236900099260444</v>
      </c>
      <c r="D777" s="15">
        <v>0.9</v>
      </c>
      <c r="E777" s="15">
        <v>1</v>
      </c>
      <c r="F777" s="15">
        <v>170.21</v>
      </c>
      <c r="G777" s="15">
        <v>30</v>
      </c>
      <c r="H777" s="15">
        <v>269.16000000000003</v>
      </c>
      <c r="I777" s="15">
        <f t="shared" si="36"/>
        <v>200.21</v>
      </c>
      <c r="J777" s="3">
        <f t="shared" si="38"/>
        <v>335.45662864221362</v>
      </c>
    </row>
    <row r="778" spans="2:10" x14ac:dyDescent="0.25">
      <c r="B778" s="105" t="s">
        <v>9617</v>
      </c>
      <c r="C778" s="42">
        <f t="shared" si="37"/>
        <v>0.79817129429993239</v>
      </c>
      <c r="D778" s="15">
        <v>0.9</v>
      </c>
      <c r="E778" s="15">
        <v>1</v>
      </c>
      <c r="F778" s="15">
        <v>138.35</v>
      </c>
      <c r="G778" s="15">
        <v>30</v>
      </c>
      <c r="H778" s="15">
        <v>223.05</v>
      </c>
      <c r="I778" s="15">
        <f t="shared" si="36"/>
        <v>168.35</v>
      </c>
      <c r="J778" s="3">
        <f t="shared" si="38"/>
        <v>279.45129271484865</v>
      </c>
    </row>
    <row r="779" spans="2:10" x14ac:dyDescent="0.25">
      <c r="B779" s="105" t="s">
        <v>9618</v>
      </c>
      <c r="C779" s="42">
        <f t="shared" si="37"/>
        <v>0.81281119710272842</v>
      </c>
      <c r="D779" s="15">
        <v>0.9</v>
      </c>
      <c r="E779" s="15">
        <v>1</v>
      </c>
      <c r="F779" s="15">
        <v>132.78</v>
      </c>
      <c r="G779" s="15">
        <v>30</v>
      </c>
      <c r="H779" s="15">
        <v>227.13</v>
      </c>
      <c r="I779" s="15">
        <f t="shared" si="36"/>
        <v>162.78</v>
      </c>
      <c r="J779" s="3">
        <f t="shared" si="38"/>
        <v>279.43758748600732</v>
      </c>
    </row>
    <row r="780" spans="2:10" x14ac:dyDescent="0.25">
      <c r="B780" s="105" t="s">
        <v>9619</v>
      </c>
      <c r="C780" s="42">
        <f t="shared" si="37"/>
        <v>0.80546072562248461</v>
      </c>
      <c r="D780" s="15">
        <v>0.9</v>
      </c>
      <c r="E780" s="15">
        <v>1</v>
      </c>
      <c r="F780" s="15">
        <v>138.79</v>
      </c>
      <c r="G780" s="15">
        <v>30</v>
      </c>
      <c r="H780" s="15">
        <v>229.4</v>
      </c>
      <c r="I780" s="15">
        <f t="shared" ref="I780:I843" si="39">F780+G780</f>
        <v>168.79</v>
      </c>
      <c r="J780" s="3">
        <f t="shared" si="38"/>
        <v>284.80594112482976</v>
      </c>
    </row>
    <row r="781" spans="2:10" x14ac:dyDescent="0.25">
      <c r="B781" s="105" t="s">
        <v>9620</v>
      </c>
      <c r="C781" s="42">
        <f t="shared" si="37"/>
        <v>0.82234508129780259</v>
      </c>
      <c r="D781" s="15">
        <v>0.9</v>
      </c>
      <c r="E781" s="15">
        <v>1</v>
      </c>
      <c r="F781" s="15">
        <v>132.08000000000001</v>
      </c>
      <c r="G781" s="15">
        <v>30</v>
      </c>
      <c r="H781" s="15">
        <v>234.25</v>
      </c>
      <c r="I781" s="15">
        <f t="shared" si="39"/>
        <v>162.08000000000001</v>
      </c>
      <c r="J781" s="3">
        <f t="shared" si="38"/>
        <v>284.85608454094847</v>
      </c>
    </row>
    <row r="782" spans="2:10" x14ac:dyDescent="0.25">
      <c r="B782" s="105" t="s">
        <v>9621</v>
      </c>
      <c r="C782" s="42">
        <f t="shared" si="37"/>
        <v>0.82100835854792464</v>
      </c>
      <c r="D782" s="15">
        <v>0.9</v>
      </c>
      <c r="E782" s="15">
        <v>1</v>
      </c>
      <c r="F782" s="15">
        <v>141.44</v>
      </c>
      <c r="G782" s="15">
        <v>30</v>
      </c>
      <c r="H782" s="15">
        <v>246.54</v>
      </c>
      <c r="I782" s="15">
        <f t="shared" si="39"/>
        <v>171.44</v>
      </c>
      <c r="J782" s="3">
        <f t="shared" si="38"/>
        <v>300.28926920554454</v>
      </c>
    </row>
    <row r="783" spans="2:10" x14ac:dyDescent="0.25">
      <c r="B783" s="105" t="s">
        <v>9622</v>
      </c>
      <c r="C783" s="42">
        <f t="shared" si="37"/>
        <v>0.81275761028015325</v>
      </c>
      <c r="D783" s="15">
        <v>0.9</v>
      </c>
      <c r="E783" s="15">
        <v>1</v>
      </c>
      <c r="F783" s="15">
        <v>138.41</v>
      </c>
      <c r="G783" s="15">
        <v>30</v>
      </c>
      <c r="H783" s="15">
        <v>234.94</v>
      </c>
      <c r="I783" s="15">
        <f t="shared" si="39"/>
        <v>168.41</v>
      </c>
      <c r="J783" s="3">
        <f t="shared" si="38"/>
        <v>289.06527238670509</v>
      </c>
    </row>
    <row r="784" spans="2:10" x14ac:dyDescent="0.25">
      <c r="B784" s="105" t="s">
        <v>9623</v>
      </c>
      <c r="C784" s="42">
        <f t="shared" ref="C784:C847" si="40">H784/J784</f>
        <v>0.81363342930088089</v>
      </c>
      <c r="D784" s="15">
        <v>0.9</v>
      </c>
      <c r="E784" s="15">
        <v>1</v>
      </c>
      <c r="F784" s="15">
        <v>170.28</v>
      </c>
      <c r="G784" s="15">
        <v>30</v>
      </c>
      <c r="H784" s="15">
        <v>280.29000000000002</v>
      </c>
      <c r="I784" s="15">
        <f t="shared" si="39"/>
        <v>200.28</v>
      </c>
      <c r="J784" s="3">
        <f t="shared" si="38"/>
        <v>344.49174518411905</v>
      </c>
    </row>
    <row r="785" spans="2:10" x14ac:dyDescent="0.25">
      <c r="B785" s="105" t="s">
        <v>9624</v>
      </c>
      <c r="C785" s="42">
        <f t="shared" si="40"/>
        <v>0.80556865842050551</v>
      </c>
      <c r="D785" s="15">
        <v>0.9</v>
      </c>
      <c r="E785" s="15">
        <v>1</v>
      </c>
      <c r="F785" s="15">
        <v>146.75</v>
      </c>
      <c r="G785" s="15">
        <v>30</v>
      </c>
      <c r="H785" s="15">
        <v>240.31</v>
      </c>
      <c r="I785" s="15">
        <f t="shared" si="39"/>
        <v>176.75</v>
      </c>
      <c r="J785" s="3">
        <f t="shared" si="38"/>
        <v>298.31100985381011</v>
      </c>
    </row>
    <row r="786" spans="2:10" x14ac:dyDescent="0.25">
      <c r="B786" s="105" t="s">
        <v>9625</v>
      </c>
      <c r="C786" s="42">
        <f t="shared" si="40"/>
        <v>0.81521836117883306</v>
      </c>
      <c r="D786" s="15">
        <v>0.9</v>
      </c>
      <c r="E786" s="15">
        <v>1</v>
      </c>
      <c r="F786" s="15">
        <v>125.47</v>
      </c>
      <c r="G786" s="15">
        <v>30</v>
      </c>
      <c r="H786" s="15">
        <v>218.84</v>
      </c>
      <c r="I786" s="15">
        <f t="shared" si="39"/>
        <v>155.47</v>
      </c>
      <c r="J786" s="3">
        <f t="shared" si="38"/>
        <v>268.44341396279401</v>
      </c>
    </row>
    <row r="787" spans="2:10" x14ac:dyDescent="0.25">
      <c r="B787" s="105" t="s">
        <v>9626</v>
      </c>
      <c r="C787" s="42">
        <f t="shared" si="40"/>
        <v>0.80387072420614969</v>
      </c>
      <c r="D787" s="15">
        <v>0.9</v>
      </c>
      <c r="E787" s="15">
        <v>1</v>
      </c>
      <c r="F787" s="15">
        <v>173.25</v>
      </c>
      <c r="G787" s="15">
        <v>30</v>
      </c>
      <c r="H787" s="15">
        <v>274.69</v>
      </c>
      <c r="I787" s="15">
        <f t="shared" si="39"/>
        <v>203.25</v>
      </c>
      <c r="J787" s="3">
        <f t="shared" si="38"/>
        <v>341.70917254296819</v>
      </c>
    </row>
    <row r="788" spans="2:10" x14ac:dyDescent="0.25">
      <c r="B788" s="105" t="s">
        <v>9627</v>
      </c>
      <c r="C788" s="42">
        <f t="shared" si="40"/>
        <v>0.82177714429395055</v>
      </c>
      <c r="D788" s="15">
        <v>0.9</v>
      </c>
      <c r="E788" s="15">
        <v>1</v>
      </c>
      <c r="F788" s="15">
        <v>151.47999999999999</v>
      </c>
      <c r="G788" s="15">
        <v>30</v>
      </c>
      <c r="H788" s="15">
        <v>261.73</v>
      </c>
      <c r="I788" s="15">
        <f t="shared" si="39"/>
        <v>181.48</v>
      </c>
      <c r="J788" s="3">
        <f t="shared" si="38"/>
        <v>318.49267385608732</v>
      </c>
    </row>
    <row r="789" spans="2:10" x14ac:dyDescent="0.25">
      <c r="B789" s="105" t="s">
        <v>9628</v>
      </c>
      <c r="C789" s="42">
        <f t="shared" si="40"/>
        <v>0.81668609517998181</v>
      </c>
      <c r="D789" s="15">
        <v>0.9</v>
      </c>
      <c r="E789" s="15">
        <v>1</v>
      </c>
      <c r="F789" s="15">
        <v>144.88</v>
      </c>
      <c r="G789" s="15">
        <v>30</v>
      </c>
      <c r="H789" s="15">
        <v>247.49</v>
      </c>
      <c r="I789" s="15">
        <f t="shared" si="39"/>
        <v>174.88</v>
      </c>
      <c r="J789" s="3">
        <f t="shared" si="38"/>
        <v>303.04177022318225</v>
      </c>
    </row>
    <row r="790" spans="2:10" x14ac:dyDescent="0.25">
      <c r="B790" s="105" t="s">
        <v>9629</v>
      </c>
      <c r="C790" s="42">
        <f t="shared" si="40"/>
        <v>0.80098006755744977</v>
      </c>
      <c r="D790" s="15">
        <v>0.9</v>
      </c>
      <c r="E790" s="15">
        <v>1</v>
      </c>
      <c r="F790" s="15">
        <v>139.88</v>
      </c>
      <c r="G790" s="15">
        <v>30</v>
      </c>
      <c r="H790" s="15">
        <v>227.28</v>
      </c>
      <c r="I790" s="15">
        <f t="shared" si="39"/>
        <v>169.88</v>
      </c>
      <c r="J790" s="3">
        <f t="shared" si="38"/>
        <v>283.75237937328382</v>
      </c>
    </row>
    <row r="791" spans="2:10" x14ac:dyDescent="0.25">
      <c r="B791" s="105" t="s">
        <v>9630</v>
      </c>
      <c r="C791" s="42">
        <f t="shared" si="40"/>
        <v>0.79728460581330785</v>
      </c>
      <c r="D791" s="15">
        <v>0.9</v>
      </c>
      <c r="E791" s="15">
        <v>1</v>
      </c>
      <c r="F791" s="15">
        <v>144.71</v>
      </c>
      <c r="G791" s="15">
        <v>30</v>
      </c>
      <c r="H791" s="15">
        <v>230.77</v>
      </c>
      <c r="I791" s="15">
        <f t="shared" si="39"/>
        <v>174.71</v>
      </c>
      <c r="J791" s="3">
        <f t="shared" si="38"/>
        <v>289.44494640604802</v>
      </c>
    </row>
    <row r="792" spans="2:10" x14ac:dyDescent="0.25">
      <c r="B792" s="105" t="s">
        <v>9631</v>
      </c>
      <c r="C792" s="42">
        <f t="shared" si="40"/>
        <v>0.79690945616282272</v>
      </c>
      <c r="D792" s="15">
        <v>0.9</v>
      </c>
      <c r="E792" s="15">
        <v>1</v>
      </c>
      <c r="F792" s="15">
        <v>145.11000000000001</v>
      </c>
      <c r="G792" s="15">
        <v>30</v>
      </c>
      <c r="H792" s="15">
        <v>231</v>
      </c>
      <c r="I792" s="15">
        <f t="shared" si="39"/>
        <v>175.11</v>
      </c>
      <c r="J792" s="3">
        <f t="shared" si="38"/>
        <v>289.86981922925332</v>
      </c>
    </row>
    <row r="793" spans="2:10" x14ac:dyDescent="0.25">
      <c r="B793" s="105" t="s">
        <v>9632</v>
      </c>
      <c r="C793" s="42">
        <f t="shared" si="40"/>
        <v>0.80782112251972493</v>
      </c>
      <c r="D793" s="15">
        <v>0.9</v>
      </c>
      <c r="E793" s="15">
        <v>1</v>
      </c>
      <c r="F793" s="15">
        <v>148.47999999999999</v>
      </c>
      <c r="G793" s="15">
        <v>30</v>
      </c>
      <c r="H793" s="15">
        <v>244.61</v>
      </c>
      <c r="I793" s="15">
        <f t="shared" si="39"/>
        <v>178.48</v>
      </c>
      <c r="J793" s="3">
        <f t="shared" si="38"/>
        <v>302.80218377680171</v>
      </c>
    </row>
    <row r="794" spans="2:10" x14ac:dyDescent="0.25">
      <c r="B794" s="105" t="s">
        <v>9633</v>
      </c>
      <c r="C794" s="42">
        <f t="shared" si="40"/>
        <v>0.81565151730333341</v>
      </c>
      <c r="D794" s="15">
        <v>0.9</v>
      </c>
      <c r="E794" s="15">
        <v>1</v>
      </c>
      <c r="F794" s="15">
        <v>143.85</v>
      </c>
      <c r="G794" s="15">
        <v>30</v>
      </c>
      <c r="H794" s="15">
        <v>245.1</v>
      </c>
      <c r="I794" s="15">
        <f t="shared" si="39"/>
        <v>173.85</v>
      </c>
      <c r="J794" s="3">
        <f t="shared" si="38"/>
        <v>300.4959775105151</v>
      </c>
    </row>
    <row r="795" spans="2:10" x14ac:dyDescent="0.25">
      <c r="B795" s="105" t="s">
        <v>9634</v>
      </c>
      <c r="C795" s="42">
        <f t="shared" si="40"/>
        <v>0.80809923403280515</v>
      </c>
      <c r="D795" s="15">
        <v>0.9</v>
      </c>
      <c r="E795" s="15">
        <v>1</v>
      </c>
      <c r="F795" s="15">
        <v>147.72</v>
      </c>
      <c r="G795" s="15">
        <v>30</v>
      </c>
      <c r="H795" s="15">
        <v>243.81</v>
      </c>
      <c r="I795" s="15">
        <f t="shared" si="39"/>
        <v>177.72</v>
      </c>
      <c r="J795" s="3">
        <f t="shared" si="38"/>
        <v>301.7079954194121</v>
      </c>
    </row>
    <row r="796" spans="2:10" x14ac:dyDescent="0.25">
      <c r="B796" s="105" t="s">
        <v>9635</v>
      </c>
      <c r="C796" s="42">
        <f t="shared" si="40"/>
        <v>0.8106774847673236</v>
      </c>
      <c r="D796" s="15">
        <v>0.9</v>
      </c>
      <c r="E796" s="15">
        <v>1</v>
      </c>
      <c r="F796" s="15">
        <v>147.09</v>
      </c>
      <c r="G796" s="15">
        <v>30</v>
      </c>
      <c r="H796" s="15">
        <v>245.2</v>
      </c>
      <c r="I796" s="15">
        <f t="shared" si="39"/>
        <v>177.09</v>
      </c>
      <c r="J796" s="3">
        <f t="shared" si="38"/>
        <v>302.46306898528951</v>
      </c>
    </row>
    <row r="797" spans="2:10" x14ac:dyDescent="0.25">
      <c r="B797" s="105" t="s">
        <v>9636</v>
      </c>
      <c r="C797" s="42">
        <f t="shared" si="40"/>
        <v>0.81173677554987311</v>
      </c>
      <c r="D797" s="15">
        <v>0.9</v>
      </c>
      <c r="E797" s="15">
        <v>1</v>
      </c>
      <c r="F797" s="15">
        <v>183.36</v>
      </c>
      <c r="G797" s="15">
        <v>30</v>
      </c>
      <c r="H797" s="15">
        <v>296.55</v>
      </c>
      <c r="I797" s="15">
        <f t="shared" si="39"/>
        <v>213.36</v>
      </c>
      <c r="J797" s="3">
        <f t="shared" si="38"/>
        <v>365.32778719938625</v>
      </c>
    </row>
    <row r="798" spans="2:10" x14ac:dyDescent="0.25">
      <c r="B798" s="105" t="s">
        <v>9637</v>
      </c>
      <c r="C798" s="42">
        <f t="shared" si="40"/>
        <v>0.79405212136054792</v>
      </c>
      <c r="D798" s="15">
        <v>0.9</v>
      </c>
      <c r="E798" s="15">
        <v>1</v>
      </c>
      <c r="F798" s="15">
        <v>165.9</v>
      </c>
      <c r="G798" s="15">
        <v>30</v>
      </c>
      <c r="H798" s="15">
        <v>255.91</v>
      </c>
      <c r="I798" s="15">
        <f t="shared" si="39"/>
        <v>195.9</v>
      </c>
      <c r="J798" s="3">
        <f t="shared" si="38"/>
        <v>322.28362989764156</v>
      </c>
    </row>
    <row r="799" spans="2:10" x14ac:dyDescent="0.25">
      <c r="B799" s="105" t="s">
        <v>9638</v>
      </c>
      <c r="C799" s="42">
        <f t="shared" si="40"/>
        <v>0.82373159279377239</v>
      </c>
      <c r="D799" s="15">
        <v>0.9</v>
      </c>
      <c r="E799" s="15">
        <v>1</v>
      </c>
      <c r="F799" s="15">
        <v>148.12</v>
      </c>
      <c r="G799" s="15">
        <v>30</v>
      </c>
      <c r="H799" s="15">
        <v>258.77999999999997</v>
      </c>
      <c r="I799" s="15">
        <f t="shared" si="39"/>
        <v>178.12</v>
      </c>
      <c r="J799" s="3">
        <f t="shared" si="38"/>
        <v>314.15573017215519</v>
      </c>
    </row>
    <row r="800" spans="2:10" x14ac:dyDescent="0.25">
      <c r="B800" s="105" t="s">
        <v>9639</v>
      </c>
      <c r="C800" s="42">
        <f t="shared" si="40"/>
        <v>0.81070921012463382</v>
      </c>
      <c r="D800" s="15">
        <v>0.9</v>
      </c>
      <c r="E800" s="15">
        <v>1</v>
      </c>
      <c r="F800" s="15">
        <v>155.36000000000001</v>
      </c>
      <c r="G800" s="15">
        <v>30</v>
      </c>
      <c r="H800" s="15">
        <v>256.68</v>
      </c>
      <c r="I800" s="15">
        <f t="shared" si="39"/>
        <v>185.36</v>
      </c>
      <c r="J800" s="3">
        <f t="shared" si="38"/>
        <v>316.61167382141804</v>
      </c>
    </row>
    <row r="801" spans="2:10" x14ac:dyDescent="0.25">
      <c r="B801" s="105" t="s">
        <v>9640</v>
      </c>
      <c r="C801" s="42">
        <f t="shared" si="40"/>
        <v>0.81622210299185471</v>
      </c>
      <c r="D801" s="15">
        <v>0.9</v>
      </c>
      <c r="E801" s="15">
        <v>1</v>
      </c>
      <c r="F801" s="15">
        <v>150.94</v>
      </c>
      <c r="G801" s="15">
        <v>30</v>
      </c>
      <c r="H801" s="15">
        <v>255.63</v>
      </c>
      <c r="I801" s="15">
        <f t="shared" si="39"/>
        <v>180.94</v>
      </c>
      <c r="J801" s="3">
        <f t="shared" si="38"/>
        <v>313.18681405831887</v>
      </c>
    </row>
    <row r="802" spans="2:10" x14ac:dyDescent="0.25">
      <c r="B802" s="105" t="s">
        <v>9641</v>
      </c>
      <c r="C802" s="42">
        <f t="shared" si="40"/>
        <v>0.81595514214463127</v>
      </c>
      <c r="D802" s="15">
        <v>0.9</v>
      </c>
      <c r="E802" s="15">
        <v>1</v>
      </c>
      <c r="F802" s="15">
        <v>150.26</v>
      </c>
      <c r="G802" s="15">
        <v>30</v>
      </c>
      <c r="H802" s="15">
        <v>254.42</v>
      </c>
      <c r="I802" s="15">
        <f t="shared" si="39"/>
        <v>180.26</v>
      </c>
      <c r="J802" s="3">
        <f t="shared" si="38"/>
        <v>311.80635657407629</v>
      </c>
    </row>
    <row r="803" spans="2:10" x14ac:dyDescent="0.25">
      <c r="B803" s="105" t="s">
        <v>9642</v>
      </c>
      <c r="C803" s="42">
        <f t="shared" si="40"/>
        <v>0.82357252658033786</v>
      </c>
      <c r="D803" s="15">
        <v>0.9</v>
      </c>
      <c r="E803" s="15">
        <v>1</v>
      </c>
      <c r="F803" s="15">
        <v>143.22</v>
      </c>
      <c r="G803" s="15">
        <v>30</v>
      </c>
      <c r="H803" s="15">
        <v>251.51</v>
      </c>
      <c r="I803" s="15">
        <f t="shared" si="39"/>
        <v>173.22</v>
      </c>
      <c r="J803" s="3">
        <f t="shared" si="38"/>
        <v>305.38901175386121</v>
      </c>
    </row>
    <row r="804" spans="2:10" x14ac:dyDescent="0.25">
      <c r="B804" s="105" t="s">
        <v>9643</v>
      </c>
      <c r="C804" s="42">
        <f t="shared" si="40"/>
        <v>0.8271351293476944</v>
      </c>
      <c r="D804" s="15">
        <v>0.9</v>
      </c>
      <c r="E804" s="15">
        <v>1</v>
      </c>
      <c r="F804" s="15">
        <v>136.80000000000001</v>
      </c>
      <c r="G804" s="15">
        <v>30</v>
      </c>
      <c r="H804" s="15">
        <v>245.49</v>
      </c>
      <c r="I804" s="15">
        <f t="shared" si="39"/>
        <v>166.8</v>
      </c>
      <c r="J804" s="3">
        <f t="shared" si="38"/>
        <v>296.79551900256178</v>
      </c>
    </row>
    <row r="805" spans="2:10" x14ac:dyDescent="0.25">
      <c r="B805" s="105" t="s">
        <v>9644</v>
      </c>
      <c r="C805" s="42">
        <f t="shared" si="40"/>
        <v>0.79641384119205272</v>
      </c>
      <c r="D805" s="15">
        <v>0.9</v>
      </c>
      <c r="E805" s="15">
        <v>1</v>
      </c>
      <c r="F805" s="15">
        <v>131.11000000000001</v>
      </c>
      <c r="G805" s="15">
        <v>30</v>
      </c>
      <c r="H805" s="15">
        <v>212.17</v>
      </c>
      <c r="I805" s="15">
        <f t="shared" si="39"/>
        <v>161.11000000000001</v>
      </c>
      <c r="J805" s="3">
        <f t="shared" si="38"/>
        <v>266.40672101131383</v>
      </c>
    </row>
    <row r="806" spans="2:10" x14ac:dyDescent="0.25">
      <c r="B806" s="105" t="s">
        <v>9645</v>
      </c>
      <c r="C806" s="42">
        <f t="shared" si="40"/>
        <v>0.74164596144678574</v>
      </c>
      <c r="D806" s="15">
        <v>0.9</v>
      </c>
      <c r="E806" s="15">
        <v>1</v>
      </c>
      <c r="F806" s="15">
        <v>56.53</v>
      </c>
      <c r="G806" s="15">
        <v>30</v>
      </c>
      <c r="H806" s="15">
        <v>95.67</v>
      </c>
      <c r="I806" s="15">
        <f t="shared" si="39"/>
        <v>86.53</v>
      </c>
      <c r="J806" s="3">
        <f t="shared" si="38"/>
        <v>128.99685965169849</v>
      </c>
    </row>
    <row r="807" spans="2:10" x14ac:dyDescent="0.25">
      <c r="B807" s="105" t="s">
        <v>9646</v>
      </c>
      <c r="C807" s="42">
        <f t="shared" si="40"/>
        <v>0.73115191387450007</v>
      </c>
      <c r="D807" s="15">
        <v>0.9</v>
      </c>
      <c r="E807" s="15">
        <v>1</v>
      </c>
      <c r="F807" s="15">
        <v>70.930000000000007</v>
      </c>
      <c r="G807" s="15">
        <v>30</v>
      </c>
      <c r="H807" s="15">
        <v>108.17</v>
      </c>
      <c r="I807" s="15">
        <f t="shared" si="39"/>
        <v>100.93</v>
      </c>
      <c r="J807" s="3">
        <f t="shared" si="38"/>
        <v>147.94463085898047</v>
      </c>
    </row>
    <row r="808" spans="2:10" x14ac:dyDescent="0.25">
      <c r="B808" s="105" t="s">
        <v>9647</v>
      </c>
      <c r="C808" s="42">
        <f t="shared" si="40"/>
        <v>0.74556906022483904</v>
      </c>
      <c r="D808" s="15">
        <v>0.9</v>
      </c>
      <c r="E808" s="15">
        <v>1</v>
      </c>
      <c r="F808" s="15">
        <v>59.85</v>
      </c>
      <c r="G808" s="15">
        <v>30</v>
      </c>
      <c r="H808" s="15">
        <v>100.52</v>
      </c>
      <c r="I808" s="15">
        <f t="shared" si="39"/>
        <v>89.85</v>
      </c>
      <c r="J808" s="3">
        <f t="shared" si="38"/>
        <v>134.82319125432389</v>
      </c>
    </row>
    <row r="809" spans="2:10" x14ac:dyDescent="0.25">
      <c r="B809" s="105" t="s">
        <v>9648</v>
      </c>
      <c r="C809" s="42">
        <f t="shared" si="40"/>
        <v>0.71609564542041904</v>
      </c>
      <c r="D809" s="15">
        <v>0.9</v>
      </c>
      <c r="E809" s="15">
        <v>1</v>
      </c>
      <c r="F809" s="15">
        <v>86.89</v>
      </c>
      <c r="G809" s="15">
        <v>30</v>
      </c>
      <c r="H809" s="15">
        <v>119.92</v>
      </c>
      <c r="I809" s="15">
        <f t="shared" si="39"/>
        <v>116.89</v>
      </c>
      <c r="J809" s="3">
        <f t="shared" si="38"/>
        <v>167.46366322280187</v>
      </c>
    </row>
    <row r="810" spans="2:10" x14ac:dyDescent="0.25">
      <c r="B810" s="105" t="s">
        <v>9649</v>
      </c>
      <c r="C810" s="42">
        <f t="shared" si="40"/>
        <v>0.73662012368225238</v>
      </c>
      <c r="D810" s="15">
        <v>0.9</v>
      </c>
      <c r="E810" s="15">
        <v>1</v>
      </c>
      <c r="F810" s="15">
        <v>66.77</v>
      </c>
      <c r="G810" s="15">
        <v>30</v>
      </c>
      <c r="H810" s="15">
        <v>105.4</v>
      </c>
      <c r="I810" s="15">
        <f t="shared" si="39"/>
        <v>96.77</v>
      </c>
      <c r="J810" s="3">
        <f t="shared" si="38"/>
        <v>143.08596332275226</v>
      </c>
    </row>
    <row r="811" spans="2:10" x14ac:dyDescent="0.25">
      <c r="B811" s="105" t="s">
        <v>9650</v>
      </c>
      <c r="C811" s="42">
        <f t="shared" si="40"/>
        <v>0.72612274658905895</v>
      </c>
      <c r="D811" s="15">
        <v>0.9</v>
      </c>
      <c r="E811" s="15">
        <v>1</v>
      </c>
      <c r="F811" s="15">
        <v>68.790000000000006</v>
      </c>
      <c r="G811" s="15">
        <v>30</v>
      </c>
      <c r="H811" s="15">
        <v>104.33</v>
      </c>
      <c r="I811" s="15">
        <f t="shared" si="39"/>
        <v>98.79</v>
      </c>
      <c r="J811" s="3">
        <f t="shared" si="38"/>
        <v>143.68094167286071</v>
      </c>
    </row>
    <row r="812" spans="2:10" x14ac:dyDescent="0.25">
      <c r="B812" s="105" t="s">
        <v>9651</v>
      </c>
      <c r="C812" s="42">
        <f t="shared" si="40"/>
        <v>0.72108821023458247</v>
      </c>
      <c r="D812" s="15">
        <v>0.9</v>
      </c>
      <c r="E812" s="15">
        <v>1</v>
      </c>
      <c r="F812" s="15">
        <v>76.95</v>
      </c>
      <c r="G812" s="15">
        <v>30</v>
      </c>
      <c r="H812" s="15">
        <v>111.31</v>
      </c>
      <c r="I812" s="15">
        <f t="shared" si="39"/>
        <v>106.95</v>
      </c>
      <c r="J812" s="3">
        <f t="shared" si="38"/>
        <v>154.36391612031616</v>
      </c>
    </row>
    <row r="813" spans="2:10" x14ac:dyDescent="0.25">
      <c r="B813" s="105" t="s">
        <v>9652</v>
      </c>
      <c r="C813" s="42">
        <f t="shared" si="40"/>
        <v>0.72273186422373314</v>
      </c>
      <c r="D813" s="15">
        <v>0.9</v>
      </c>
      <c r="E813" s="15">
        <v>1</v>
      </c>
      <c r="F813" s="15">
        <v>76.72</v>
      </c>
      <c r="G813" s="15">
        <v>30</v>
      </c>
      <c r="H813" s="15">
        <v>111.6</v>
      </c>
      <c r="I813" s="15">
        <f t="shared" si="39"/>
        <v>106.72</v>
      </c>
      <c r="J813" s="3">
        <f t="shared" si="38"/>
        <v>154.41411334460332</v>
      </c>
    </row>
    <row r="814" spans="2:10" x14ac:dyDescent="0.25">
      <c r="B814" s="105" t="s">
        <v>9653</v>
      </c>
      <c r="C814" s="42">
        <f t="shared" si="40"/>
        <v>0.72579367398083261</v>
      </c>
      <c r="D814" s="15">
        <v>0.9</v>
      </c>
      <c r="E814" s="15">
        <v>1</v>
      </c>
      <c r="F814" s="15">
        <v>74.599999999999994</v>
      </c>
      <c r="G814" s="15">
        <v>30</v>
      </c>
      <c r="H814" s="15">
        <v>110.36</v>
      </c>
      <c r="I814" s="15">
        <f t="shared" si="39"/>
        <v>104.6</v>
      </c>
      <c r="J814" s="3">
        <f t="shared" si="38"/>
        <v>152.05423243040622</v>
      </c>
    </row>
    <row r="815" spans="2:10" x14ac:dyDescent="0.25">
      <c r="B815" s="105" t="s">
        <v>9654</v>
      </c>
      <c r="C815" s="42">
        <f t="shared" si="40"/>
        <v>0.7280452581425747</v>
      </c>
      <c r="D815" s="15">
        <v>0.9</v>
      </c>
      <c r="E815" s="15">
        <v>1</v>
      </c>
      <c r="F815" s="15">
        <v>66.260000000000005</v>
      </c>
      <c r="G815" s="15">
        <v>30</v>
      </c>
      <c r="H815" s="15">
        <v>102.23</v>
      </c>
      <c r="I815" s="15">
        <f t="shared" si="39"/>
        <v>96.26</v>
      </c>
      <c r="J815" s="3">
        <f t="shared" si="38"/>
        <v>140.41709475701313</v>
      </c>
    </row>
    <row r="816" spans="2:10" x14ac:dyDescent="0.25">
      <c r="B816" s="105" t="s">
        <v>9655</v>
      </c>
      <c r="C816" s="42">
        <f t="shared" si="40"/>
        <v>0.7327848236208131</v>
      </c>
      <c r="D816" s="15">
        <v>0.9</v>
      </c>
      <c r="E816" s="15">
        <v>1</v>
      </c>
      <c r="F816" s="15">
        <v>81.84</v>
      </c>
      <c r="G816" s="15">
        <v>30</v>
      </c>
      <c r="H816" s="15">
        <v>120.44</v>
      </c>
      <c r="I816" s="15">
        <f t="shared" si="39"/>
        <v>111.84</v>
      </c>
      <c r="J816" s="3">
        <f t="shared" si="38"/>
        <v>164.35929909804312</v>
      </c>
    </row>
    <row r="817" spans="2:10" x14ac:dyDescent="0.25">
      <c r="B817" s="105" t="s">
        <v>9656</v>
      </c>
      <c r="C817" s="42">
        <f t="shared" si="40"/>
        <v>0.72320570368025539</v>
      </c>
      <c r="D817" s="15">
        <v>0.9</v>
      </c>
      <c r="E817" s="15">
        <v>1</v>
      </c>
      <c r="F817" s="15">
        <v>84.07</v>
      </c>
      <c r="G817" s="15">
        <v>30</v>
      </c>
      <c r="H817" s="15">
        <v>119.45</v>
      </c>
      <c r="I817" s="15">
        <f t="shared" si="39"/>
        <v>114.07</v>
      </c>
      <c r="J817" s="3">
        <f t="shared" si="38"/>
        <v>165.1673920602974</v>
      </c>
    </row>
    <row r="818" spans="2:10" x14ac:dyDescent="0.25">
      <c r="B818" s="105" t="s">
        <v>9657</v>
      </c>
      <c r="C818" s="42">
        <f t="shared" si="40"/>
        <v>0.73659652669573394</v>
      </c>
      <c r="D818" s="15">
        <v>0.9</v>
      </c>
      <c r="E818" s="15">
        <v>1</v>
      </c>
      <c r="F818" s="15">
        <v>76.28</v>
      </c>
      <c r="G818" s="15">
        <v>30</v>
      </c>
      <c r="H818" s="15">
        <v>115.75</v>
      </c>
      <c r="I818" s="15">
        <f t="shared" si="39"/>
        <v>106.28</v>
      </c>
      <c r="J818" s="3">
        <f t="shared" si="38"/>
        <v>157.1416587032223</v>
      </c>
    </row>
    <row r="819" spans="2:10" x14ac:dyDescent="0.25">
      <c r="B819" s="105" t="s">
        <v>9658</v>
      </c>
      <c r="C819" s="42">
        <f t="shared" si="40"/>
        <v>0.72680134198044077</v>
      </c>
      <c r="D819" s="15">
        <v>0.9</v>
      </c>
      <c r="E819" s="15">
        <v>1</v>
      </c>
      <c r="F819" s="15">
        <v>82.43</v>
      </c>
      <c r="G819" s="15">
        <v>30</v>
      </c>
      <c r="H819" s="15">
        <v>118.97</v>
      </c>
      <c r="I819" s="15">
        <f t="shared" si="39"/>
        <v>112.43</v>
      </c>
      <c r="J819" s="3">
        <f t="shared" si="38"/>
        <v>163.68984635584457</v>
      </c>
    </row>
    <row r="820" spans="2:10" x14ac:dyDescent="0.25">
      <c r="B820" s="105" t="s">
        <v>9659</v>
      </c>
      <c r="C820" s="42">
        <f t="shared" si="40"/>
        <v>0.73381082079048454</v>
      </c>
      <c r="D820" s="15">
        <v>0.9</v>
      </c>
      <c r="E820" s="15">
        <v>1</v>
      </c>
      <c r="F820" s="15">
        <v>70.05</v>
      </c>
      <c r="G820" s="15">
        <v>30</v>
      </c>
      <c r="H820" s="15">
        <v>108.07</v>
      </c>
      <c r="I820" s="15">
        <f t="shared" si="39"/>
        <v>100.05</v>
      </c>
      <c r="J820" s="3">
        <f t="shared" si="38"/>
        <v>147.27228999373915</v>
      </c>
    </row>
    <row r="821" spans="2:10" x14ac:dyDescent="0.25">
      <c r="B821" s="105" t="s">
        <v>9660</v>
      </c>
      <c r="C821" s="42">
        <f t="shared" si="40"/>
        <v>0.7305642851950872</v>
      </c>
      <c r="D821" s="15">
        <v>0.9</v>
      </c>
      <c r="E821" s="15">
        <v>1</v>
      </c>
      <c r="F821" s="15">
        <v>67.16</v>
      </c>
      <c r="G821" s="15">
        <v>30</v>
      </c>
      <c r="H821" s="15">
        <v>103.95</v>
      </c>
      <c r="I821" s="15">
        <f t="shared" si="39"/>
        <v>97.16</v>
      </c>
      <c r="J821" s="3">
        <f t="shared" si="38"/>
        <v>142.28727314837403</v>
      </c>
    </row>
    <row r="822" spans="2:10" x14ac:dyDescent="0.25">
      <c r="B822" s="105" t="s">
        <v>9661</v>
      </c>
      <c r="C822" s="42">
        <f t="shared" si="40"/>
        <v>0.73035692108790307</v>
      </c>
      <c r="D822" s="15">
        <v>0.9</v>
      </c>
      <c r="E822" s="15">
        <v>1</v>
      </c>
      <c r="F822" s="15">
        <v>72.84</v>
      </c>
      <c r="G822" s="15">
        <v>30</v>
      </c>
      <c r="H822" s="15">
        <v>109.96</v>
      </c>
      <c r="I822" s="15">
        <f t="shared" si="39"/>
        <v>102.84</v>
      </c>
      <c r="J822" s="3">
        <f t="shared" si="38"/>
        <v>150.5565249333286</v>
      </c>
    </row>
    <row r="823" spans="2:10" x14ac:dyDescent="0.25">
      <c r="B823" s="105" t="s">
        <v>9662</v>
      </c>
      <c r="C823" s="42">
        <f t="shared" si="40"/>
        <v>0.73314030575625899</v>
      </c>
      <c r="D823" s="15">
        <v>0.9</v>
      </c>
      <c r="E823" s="15">
        <v>1</v>
      </c>
      <c r="F823" s="15">
        <v>83.81</v>
      </c>
      <c r="G823" s="15">
        <v>30</v>
      </c>
      <c r="H823" s="15">
        <v>122.69</v>
      </c>
      <c r="I823" s="15">
        <f t="shared" si="39"/>
        <v>113.81</v>
      </c>
      <c r="J823" s="3">
        <f t="shared" si="38"/>
        <v>167.34859485517049</v>
      </c>
    </row>
    <row r="824" spans="2:10" x14ac:dyDescent="0.25">
      <c r="B824" s="105" t="s">
        <v>9663</v>
      </c>
      <c r="C824" s="42">
        <f t="shared" si="40"/>
        <v>0.72438402421124826</v>
      </c>
      <c r="D824" s="15">
        <v>0.9</v>
      </c>
      <c r="E824" s="15">
        <v>1</v>
      </c>
      <c r="F824" s="15">
        <v>78.569999999999993</v>
      </c>
      <c r="G824" s="15">
        <v>30</v>
      </c>
      <c r="H824" s="15">
        <v>114.08</v>
      </c>
      <c r="I824" s="15">
        <f t="shared" si="39"/>
        <v>108.57</v>
      </c>
      <c r="J824" s="3">
        <f t="shared" si="38"/>
        <v>157.48552727155598</v>
      </c>
    </row>
    <row r="825" spans="2:10" x14ac:dyDescent="0.25">
      <c r="B825" s="105" t="s">
        <v>9664</v>
      </c>
      <c r="C825" s="42">
        <f t="shared" si="40"/>
        <v>0.73857826025848816</v>
      </c>
      <c r="D825" s="15">
        <v>0.9</v>
      </c>
      <c r="E825" s="15">
        <v>1</v>
      </c>
      <c r="F825" s="15">
        <v>72.260000000000005</v>
      </c>
      <c r="G825" s="15">
        <v>30</v>
      </c>
      <c r="H825" s="15">
        <v>112.03</v>
      </c>
      <c r="I825" s="15">
        <f t="shared" si="39"/>
        <v>102.26</v>
      </c>
      <c r="J825" s="3">
        <f t="shared" si="38"/>
        <v>151.68331648536699</v>
      </c>
    </row>
    <row r="826" spans="2:10" x14ac:dyDescent="0.25">
      <c r="B826" s="105" t="s">
        <v>9665</v>
      </c>
      <c r="C826" s="42">
        <f t="shared" si="40"/>
        <v>0.73553854913236649</v>
      </c>
      <c r="D826" s="15">
        <v>0.9</v>
      </c>
      <c r="E826" s="15">
        <v>1</v>
      </c>
      <c r="F826" s="15">
        <v>78.41</v>
      </c>
      <c r="G826" s="15">
        <v>30</v>
      </c>
      <c r="H826" s="15">
        <v>117.7</v>
      </c>
      <c r="I826" s="15">
        <f t="shared" si="39"/>
        <v>108.41</v>
      </c>
      <c r="J826" s="3">
        <f t="shared" si="38"/>
        <v>160.01880545735867</v>
      </c>
    </row>
    <row r="827" spans="2:10" x14ac:dyDescent="0.25">
      <c r="B827" s="105" t="s">
        <v>9666</v>
      </c>
      <c r="C827" s="42">
        <f t="shared" si="40"/>
        <v>0.73646516612630353</v>
      </c>
      <c r="D827" s="15">
        <v>0.9</v>
      </c>
      <c r="E827" s="15">
        <v>1</v>
      </c>
      <c r="F827" s="15">
        <v>75.209999999999994</v>
      </c>
      <c r="G827" s="15">
        <v>30</v>
      </c>
      <c r="H827" s="15">
        <v>114.54</v>
      </c>
      <c r="I827" s="15">
        <f t="shared" si="39"/>
        <v>105.21</v>
      </c>
      <c r="J827" s="3">
        <f t="shared" si="38"/>
        <v>155.52670413790682</v>
      </c>
    </row>
    <row r="828" spans="2:10" x14ac:dyDescent="0.25">
      <c r="B828" s="105" t="s">
        <v>9667</v>
      </c>
      <c r="C828" s="42">
        <f t="shared" si="40"/>
        <v>0.73987937425879968</v>
      </c>
      <c r="D828" s="15">
        <v>0.9</v>
      </c>
      <c r="E828" s="15">
        <v>1</v>
      </c>
      <c r="F828" s="15">
        <v>65.290000000000006</v>
      </c>
      <c r="G828" s="15">
        <v>30</v>
      </c>
      <c r="H828" s="15">
        <v>104.8</v>
      </c>
      <c r="I828" s="15">
        <f t="shared" si="39"/>
        <v>95.29</v>
      </c>
      <c r="J828" s="3">
        <f t="shared" si="38"/>
        <v>141.6447108084167</v>
      </c>
    </row>
    <row r="829" spans="2:10" x14ac:dyDescent="0.25">
      <c r="B829" s="105" t="s">
        <v>9668</v>
      </c>
      <c r="C829" s="42">
        <f t="shared" si="40"/>
        <v>0.73195044237333029</v>
      </c>
      <c r="D829" s="15">
        <v>0.9</v>
      </c>
      <c r="E829" s="15">
        <v>1</v>
      </c>
      <c r="F829" s="15">
        <v>82.05</v>
      </c>
      <c r="G829" s="15">
        <v>30</v>
      </c>
      <c r="H829" s="15">
        <v>120.37</v>
      </c>
      <c r="I829" s="15">
        <f t="shared" si="39"/>
        <v>112.05</v>
      </c>
      <c r="J829" s="3">
        <f t="shared" si="38"/>
        <v>164.45102432031246</v>
      </c>
    </row>
    <row r="830" spans="2:10" x14ac:dyDescent="0.25">
      <c r="B830" s="105" t="s">
        <v>9669</v>
      </c>
      <c r="C830" s="42">
        <f t="shared" si="40"/>
        <v>0.74286198845163376</v>
      </c>
      <c r="D830" s="15">
        <v>0.9</v>
      </c>
      <c r="E830" s="15">
        <v>1</v>
      </c>
      <c r="F830" s="15">
        <v>70.94</v>
      </c>
      <c r="G830" s="15">
        <v>30</v>
      </c>
      <c r="H830" s="15">
        <v>112.01</v>
      </c>
      <c r="I830" s="15">
        <f t="shared" si="39"/>
        <v>100.94</v>
      </c>
      <c r="J830" s="3">
        <f t="shared" si="38"/>
        <v>150.7817087713228</v>
      </c>
    </row>
    <row r="831" spans="2:10" x14ac:dyDescent="0.25">
      <c r="B831" s="105" t="s">
        <v>9670</v>
      </c>
      <c r="C831" s="42">
        <f t="shared" si="40"/>
        <v>0.73756805687084981</v>
      </c>
      <c r="D831" s="15">
        <v>0.9</v>
      </c>
      <c r="E831" s="15">
        <v>1</v>
      </c>
      <c r="F831" s="15">
        <v>74.930000000000007</v>
      </c>
      <c r="G831" s="15">
        <v>30</v>
      </c>
      <c r="H831" s="15">
        <v>114.61</v>
      </c>
      <c r="I831" s="15">
        <f t="shared" si="39"/>
        <v>104.93</v>
      </c>
      <c r="J831" s="3">
        <f t="shared" si="38"/>
        <v>155.38905045079593</v>
      </c>
    </row>
    <row r="832" spans="2:10" x14ac:dyDescent="0.25">
      <c r="B832" s="105" t="s">
        <v>9671</v>
      </c>
      <c r="C832" s="42">
        <f t="shared" si="40"/>
        <v>0.73544532320777478</v>
      </c>
      <c r="D832" s="15">
        <v>0.9</v>
      </c>
      <c r="E832" s="15">
        <v>1</v>
      </c>
      <c r="F832" s="15">
        <v>80.430000000000007</v>
      </c>
      <c r="G832" s="15">
        <v>30</v>
      </c>
      <c r="H832" s="15">
        <v>119.86</v>
      </c>
      <c r="I832" s="15">
        <f t="shared" si="39"/>
        <v>110.43</v>
      </c>
      <c r="J832" s="3">
        <f t="shared" si="38"/>
        <v>162.97608566903304</v>
      </c>
    </row>
    <row r="833" spans="2:10" x14ac:dyDescent="0.25">
      <c r="B833" s="105" t="s">
        <v>9672</v>
      </c>
      <c r="C833" s="42">
        <f t="shared" si="40"/>
        <v>0.76768546191631371</v>
      </c>
      <c r="D833" s="15">
        <v>0.9</v>
      </c>
      <c r="E833" s="15">
        <v>1</v>
      </c>
      <c r="F833" s="15">
        <v>104.37</v>
      </c>
      <c r="G833" s="15">
        <v>30</v>
      </c>
      <c r="H833" s="15">
        <v>160.97</v>
      </c>
      <c r="I833" s="15">
        <f t="shared" si="39"/>
        <v>134.37</v>
      </c>
      <c r="J833" s="3">
        <f t="shared" si="38"/>
        <v>209.68223052991399</v>
      </c>
    </row>
    <row r="834" spans="2:10" x14ac:dyDescent="0.25">
      <c r="B834" s="105" t="s">
        <v>9673</v>
      </c>
      <c r="C834" s="42">
        <f t="shared" si="40"/>
        <v>0.74451114720936873</v>
      </c>
      <c r="D834" s="15">
        <v>0.9</v>
      </c>
      <c r="E834" s="15">
        <v>1</v>
      </c>
      <c r="F834" s="15">
        <v>76</v>
      </c>
      <c r="G834" s="15">
        <v>30</v>
      </c>
      <c r="H834" s="15">
        <v>118.21</v>
      </c>
      <c r="I834" s="15">
        <f t="shared" si="39"/>
        <v>106</v>
      </c>
      <c r="J834" s="3">
        <f t="shared" si="38"/>
        <v>158.7753258538618</v>
      </c>
    </row>
    <row r="835" spans="2:10" x14ac:dyDescent="0.25">
      <c r="B835" s="105" t="s">
        <v>9674</v>
      </c>
      <c r="C835" s="42">
        <f t="shared" si="40"/>
        <v>0.74562075010659268</v>
      </c>
      <c r="D835" s="15">
        <v>0.9</v>
      </c>
      <c r="E835" s="15">
        <v>1</v>
      </c>
      <c r="F835" s="15">
        <v>69.64</v>
      </c>
      <c r="G835" s="15">
        <v>30</v>
      </c>
      <c r="H835" s="15">
        <v>111.49</v>
      </c>
      <c r="I835" s="15">
        <f t="shared" si="39"/>
        <v>99.64</v>
      </c>
      <c r="J835" s="3">
        <f t="shared" si="38"/>
        <v>149.52641806717634</v>
      </c>
    </row>
    <row r="836" spans="2:10" x14ac:dyDescent="0.25">
      <c r="B836" s="105" t="s">
        <v>9675</v>
      </c>
      <c r="C836" s="42">
        <f t="shared" si="40"/>
        <v>0.74857506348135705</v>
      </c>
      <c r="D836" s="15">
        <v>0.9</v>
      </c>
      <c r="E836" s="15">
        <v>1</v>
      </c>
      <c r="F836" s="15">
        <v>77.53</v>
      </c>
      <c r="G836" s="15">
        <v>30</v>
      </c>
      <c r="H836" s="15">
        <v>121.4</v>
      </c>
      <c r="I836" s="15">
        <f t="shared" si="39"/>
        <v>107.53</v>
      </c>
      <c r="J836" s="3">
        <f t="shared" ref="J836:J899" si="41">SQRT((H836)^2+(I836)^2)</f>
        <v>162.17478503145921</v>
      </c>
    </row>
    <row r="837" spans="2:10" x14ac:dyDescent="0.25">
      <c r="B837" s="105" t="s">
        <v>9676</v>
      </c>
      <c r="C837" s="42">
        <f t="shared" si="40"/>
        <v>0.73013106891898205</v>
      </c>
      <c r="D837" s="15">
        <v>0.9</v>
      </c>
      <c r="E837" s="15">
        <v>1</v>
      </c>
      <c r="F837" s="15">
        <v>84.41</v>
      </c>
      <c r="G837" s="15">
        <v>30</v>
      </c>
      <c r="H837" s="15">
        <v>122.25</v>
      </c>
      <c r="I837" s="15">
        <f t="shared" si="39"/>
        <v>114.41</v>
      </c>
      <c r="J837" s="3">
        <f t="shared" si="41"/>
        <v>167.43569093834205</v>
      </c>
    </row>
    <row r="838" spans="2:10" x14ac:dyDescent="0.25">
      <c r="B838" s="105" t="s">
        <v>9677</v>
      </c>
      <c r="C838" s="42">
        <f t="shared" si="40"/>
        <v>0.72676110335476451</v>
      </c>
      <c r="D838" s="15">
        <v>0.9</v>
      </c>
      <c r="E838" s="15">
        <v>1</v>
      </c>
      <c r="F838" s="15">
        <v>81.12</v>
      </c>
      <c r="G838" s="15">
        <v>30</v>
      </c>
      <c r="H838" s="15">
        <v>117.57</v>
      </c>
      <c r="I838" s="15">
        <f t="shared" si="39"/>
        <v>111.12</v>
      </c>
      <c r="J838" s="3">
        <f t="shared" si="41"/>
        <v>161.77255422351467</v>
      </c>
    </row>
    <row r="839" spans="2:10" x14ac:dyDescent="0.25">
      <c r="B839" s="105" t="s">
        <v>9678</v>
      </c>
      <c r="C839" s="42">
        <f t="shared" si="40"/>
        <v>0.70337105866171079</v>
      </c>
      <c r="D839" s="15">
        <v>0.9</v>
      </c>
      <c r="E839" s="15">
        <v>1</v>
      </c>
      <c r="F839" s="15">
        <v>112.13</v>
      </c>
      <c r="G839" s="15">
        <v>30</v>
      </c>
      <c r="H839" s="15">
        <v>140.63999999999999</v>
      </c>
      <c r="I839" s="15">
        <f t="shared" si="39"/>
        <v>142.13</v>
      </c>
      <c r="J839" s="3">
        <f t="shared" si="41"/>
        <v>199.95136033545757</v>
      </c>
    </row>
    <row r="840" spans="2:10" x14ac:dyDescent="0.25">
      <c r="B840" s="105" t="s">
        <v>9679</v>
      </c>
      <c r="C840" s="42">
        <f t="shared" si="40"/>
        <v>0.74072929563368728</v>
      </c>
      <c r="D840" s="15">
        <v>0.9</v>
      </c>
      <c r="E840" s="15">
        <v>1</v>
      </c>
      <c r="F840" s="15">
        <v>113.96</v>
      </c>
      <c r="G840" s="15">
        <v>30</v>
      </c>
      <c r="H840" s="15">
        <v>158.72999999999999</v>
      </c>
      <c r="I840" s="15">
        <f t="shared" si="39"/>
        <v>143.95999999999998</v>
      </c>
      <c r="J840" s="3">
        <f t="shared" si="41"/>
        <v>214.2888109538153</v>
      </c>
    </row>
    <row r="841" spans="2:10" x14ac:dyDescent="0.25">
      <c r="B841" s="105" t="s">
        <v>9680</v>
      </c>
      <c r="C841" s="42">
        <f t="shared" si="40"/>
        <v>0.69767607630980333</v>
      </c>
      <c r="D841" s="15">
        <v>0.9</v>
      </c>
      <c r="E841" s="15">
        <v>1</v>
      </c>
      <c r="F841" s="15">
        <v>75.91</v>
      </c>
      <c r="G841" s="15">
        <v>30</v>
      </c>
      <c r="H841" s="15">
        <v>103.14</v>
      </c>
      <c r="I841" s="15">
        <f t="shared" si="39"/>
        <v>105.91</v>
      </c>
      <c r="J841" s="3">
        <f t="shared" si="41"/>
        <v>147.83364874073831</v>
      </c>
    </row>
    <row r="842" spans="2:10" x14ac:dyDescent="0.25">
      <c r="B842" s="105" t="s">
        <v>9681</v>
      </c>
      <c r="C842" s="42">
        <f t="shared" si="40"/>
        <v>0.69819015861316369</v>
      </c>
      <c r="D842" s="15">
        <v>0.9</v>
      </c>
      <c r="E842" s="15">
        <v>1</v>
      </c>
      <c r="F842" s="15">
        <v>81.09</v>
      </c>
      <c r="G842" s="15">
        <v>30</v>
      </c>
      <c r="H842" s="15">
        <v>108.34</v>
      </c>
      <c r="I842" s="15">
        <f t="shared" si="39"/>
        <v>111.09</v>
      </c>
      <c r="J842" s="3">
        <f t="shared" si="41"/>
        <v>155.17262548529621</v>
      </c>
    </row>
    <row r="843" spans="2:10" x14ac:dyDescent="0.25">
      <c r="B843" s="105" t="s">
        <v>9682</v>
      </c>
      <c r="C843" s="42">
        <f t="shared" si="40"/>
        <v>0.68114035341778401</v>
      </c>
      <c r="D843" s="15">
        <v>0.9</v>
      </c>
      <c r="E843" s="15">
        <v>1</v>
      </c>
      <c r="F843" s="15">
        <v>82.81</v>
      </c>
      <c r="G843" s="15">
        <v>30</v>
      </c>
      <c r="H843" s="15">
        <v>104.95</v>
      </c>
      <c r="I843" s="15">
        <f t="shared" si="39"/>
        <v>112.81</v>
      </c>
      <c r="J843" s="3">
        <f t="shared" si="41"/>
        <v>154.07984488569554</v>
      </c>
    </row>
    <row r="844" spans="2:10" x14ac:dyDescent="0.25">
      <c r="B844" s="105" t="s">
        <v>9683</v>
      </c>
      <c r="C844" s="42">
        <f t="shared" si="40"/>
        <v>0.68275564994137916</v>
      </c>
      <c r="D844" s="15">
        <v>0.9</v>
      </c>
      <c r="E844" s="15">
        <v>1</v>
      </c>
      <c r="F844" s="15">
        <v>77.099999999999994</v>
      </c>
      <c r="G844" s="15">
        <v>30</v>
      </c>
      <c r="H844" s="15">
        <v>100.08</v>
      </c>
      <c r="I844" s="15">
        <f t="shared" ref="I844:I907" si="42">F844+G844</f>
        <v>107.1</v>
      </c>
      <c r="J844" s="3">
        <f t="shared" si="41"/>
        <v>146.58245597615016</v>
      </c>
    </row>
    <row r="845" spans="2:10" x14ac:dyDescent="0.25">
      <c r="B845" s="105" t="s">
        <v>9684</v>
      </c>
      <c r="C845" s="42">
        <f t="shared" si="40"/>
        <v>0.72844139141507447</v>
      </c>
      <c r="D845" s="15">
        <v>0.9</v>
      </c>
      <c r="E845" s="15">
        <v>1</v>
      </c>
      <c r="F845" s="15">
        <v>112.45</v>
      </c>
      <c r="G845" s="15">
        <v>30</v>
      </c>
      <c r="H845" s="15">
        <v>151.46</v>
      </c>
      <c r="I845" s="15">
        <f t="shared" si="42"/>
        <v>142.44999999999999</v>
      </c>
      <c r="J845" s="3">
        <f t="shared" si="41"/>
        <v>207.92338516867216</v>
      </c>
    </row>
    <row r="846" spans="2:10" x14ac:dyDescent="0.25">
      <c r="B846" s="105" t="s">
        <v>9685</v>
      </c>
      <c r="C846" s="42">
        <f t="shared" si="40"/>
        <v>0.70295036669420885</v>
      </c>
      <c r="D846" s="15">
        <v>0.9</v>
      </c>
      <c r="E846" s="15">
        <v>1</v>
      </c>
      <c r="F846" s="15">
        <v>73.83</v>
      </c>
      <c r="G846" s="15">
        <v>30</v>
      </c>
      <c r="H846" s="15">
        <v>102.62</v>
      </c>
      <c r="I846" s="15">
        <f t="shared" si="42"/>
        <v>103.83</v>
      </c>
      <c r="J846" s="3">
        <f t="shared" si="41"/>
        <v>145.98470228075269</v>
      </c>
    </row>
    <row r="847" spans="2:10" x14ac:dyDescent="0.25">
      <c r="B847" s="105" t="s">
        <v>9686</v>
      </c>
      <c r="C847" s="42">
        <f t="shared" si="40"/>
        <v>0.70687911763602951</v>
      </c>
      <c r="D847" s="15">
        <v>0.9</v>
      </c>
      <c r="E847" s="15">
        <v>1</v>
      </c>
      <c r="F847" s="15">
        <v>78.760000000000005</v>
      </c>
      <c r="G847" s="15">
        <v>30</v>
      </c>
      <c r="H847" s="15">
        <v>108.69</v>
      </c>
      <c r="I847" s="15">
        <f t="shared" si="42"/>
        <v>108.76</v>
      </c>
      <c r="J847" s="3">
        <f t="shared" si="41"/>
        <v>153.76037753595691</v>
      </c>
    </row>
    <row r="848" spans="2:10" x14ac:dyDescent="0.25">
      <c r="B848" s="105" t="s">
        <v>9687</v>
      </c>
      <c r="C848" s="42">
        <f t="shared" ref="C848:C911" si="43">H848/J848</f>
        <v>0.69248507616207633</v>
      </c>
      <c r="D848" s="15">
        <v>0.9</v>
      </c>
      <c r="E848" s="15">
        <v>1</v>
      </c>
      <c r="F848" s="15">
        <v>85.64</v>
      </c>
      <c r="G848" s="15">
        <v>30</v>
      </c>
      <c r="H848" s="15">
        <v>111</v>
      </c>
      <c r="I848" s="15">
        <f t="shared" si="42"/>
        <v>115.64</v>
      </c>
      <c r="J848" s="3">
        <f t="shared" si="41"/>
        <v>160.29226306968155</v>
      </c>
    </row>
    <row r="849" spans="2:10" x14ac:dyDescent="0.25">
      <c r="B849" s="105" t="s">
        <v>9688</v>
      </c>
      <c r="C849" s="42">
        <f t="shared" si="43"/>
        <v>0.69739109696622914</v>
      </c>
      <c r="D849" s="15">
        <v>0.9</v>
      </c>
      <c r="E849" s="15">
        <v>1</v>
      </c>
      <c r="F849" s="15">
        <v>82.89</v>
      </c>
      <c r="G849" s="15">
        <v>30</v>
      </c>
      <c r="H849" s="15">
        <v>109.85</v>
      </c>
      <c r="I849" s="15">
        <f t="shared" si="42"/>
        <v>112.89</v>
      </c>
      <c r="J849" s="3">
        <f t="shared" si="41"/>
        <v>157.51563287496259</v>
      </c>
    </row>
    <row r="850" spans="2:10" x14ac:dyDescent="0.25">
      <c r="B850" s="105" t="s">
        <v>9689</v>
      </c>
      <c r="C850" s="42">
        <f t="shared" si="43"/>
        <v>0.70508819907912212</v>
      </c>
      <c r="D850" s="15">
        <v>0.9</v>
      </c>
      <c r="E850" s="15">
        <v>1</v>
      </c>
      <c r="F850" s="15">
        <v>73.78</v>
      </c>
      <c r="G850" s="15">
        <v>30</v>
      </c>
      <c r="H850" s="15">
        <v>103.19</v>
      </c>
      <c r="I850" s="15">
        <f t="shared" si="42"/>
        <v>103.78</v>
      </c>
      <c r="J850" s="3">
        <f t="shared" si="41"/>
        <v>146.35048513756283</v>
      </c>
    </row>
    <row r="851" spans="2:10" x14ac:dyDescent="0.25">
      <c r="B851" s="105" t="s">
        <v>9690</v>
      </c>
      <c r="C851" s="42">
        <f t="shared" si="43"/>
        <v>0.65577332860921733</v>
      </c>
      <c r="D851" s="15">
        <v>0.9</v>
      </c>
      <c r="E851" s="15">
        <v>1</v>
      </c>
      <c r="F851" s="15">
        <v>103.28</v>
      </c>
      <c r="G851" s="15">
        <v>30</v>
      </c>
      <c r="H851" s="15">
        <v>115.77</v>
      </c>
      <c r="I851" s="15">
        <f t="shared" si="42"/>
        <v>133.28</v>
      </c>
      <c r="J851" s="3">
        <f t="shared" si="41"/>
        <v>176.53965928368618</v>
      </c>
    </row>
    <row r="852" spans="2:10" x14ac:dyDescent="0.25">
      <c r="B852" s="105" t="s">
        <v>9691</v>
      </c>
      <c r="C852" s="42">
        <f t="shared" si="43"/>
        <v>0.70776034673650923</v>
      </c>
      <c r="D852" s="15">
        <v>0.9</v>
      </c>
      <c r="E852" s="15">
        <v>1</v>
      </c>
      <c r="F852" s="15">
        <v>72.64</v>
      </c>
      <c r="G852" s="15">
        <v>30</v>
      </c>
      <c r="H852" s="15">
        <v>102.83</v>
      </c>
      <c r="I852" s="15">
        <f t="shared" si="42"/>
        <v>102.64</v>
      </c>
      <c r="J852" s="3">
        <f t="shared" si="41"/>
        <v>145.28929244786073</v>
      </c>
    </row>
    <row r="853" spans="2:10" x14ac:dyDescent="0.25">
      <c r="B853" s="105" t="s">
        <v>9692</v>
      </c>
      <c r="C853" s="42">
        <f t="shared" si="43"/>
        <v>0.69975043035073026</v>
      </c>
      <c r="D853" s="15">
        <v>0.9</v>
      </c>
      <c r="E853" s="15">
        <v>1</v>
      </c>
      <c r="F853" s="15">
        <v>66.150000000000006</v>
      </c>
      <c r="G853" s="15">
        <v>30</v>
      </c>
      <c r="H853" s="15">
        <v>94.18</v>
      </c>
      <c r="I853" s="15">
        <f t="shared" si="42"/>
        <v>96.15</v>
      </c>
      <c r="J853" s="3">
        <f t="shared" si="41"/>
        <v>134.59084255624526</v>
      </c>
    </row>
    <row r="854" spans="2:10" x14ac:dyDescent="0.25">
      <c r="B854" s="105" t="s">
        <v>9693</v>
      </c>
      <c r="C854" s="42">
        <f t="shared" si="43"/>
        <v>0.65421353861353959</v>
      </c>
      <c r="D854" s="15">
        <v>0.9</v>
      </c>
      <c r="E854" s="15">
        <v>1</v>
      </c>
      <c r="F854" s="15">
        <v>100.97</v>
      </c>
      <c r="G854" s="15">
        <v>30</v>
      </c>
      <c r="H854" s="15">
        <v>113.29</v>
      </c>
      <c r="I854" s="15">
        <f t="shared" si="42"/>
        <v>130.97</v>
      </c>
      <c r="J854" s="3">
        <f t="shared" si="41"/>
        <v>173.16975775232811</v>
      </c>
    </row>
    <row r="855" spans="2:10" x14ac:dyDescent="0.25">
      <c r="B855" s="105" t="s">
        <v>9694</v>
      </c>
      <c r="C855" s="42">
        <f t="shared" si="43"/>
        <v>0.68610611471260308</v>
      </c>
      <c r="D855" s="15">
        <v>0.9</v>
      </c>
      <c r="E855" s="15">
        <v>1</v>
      </c>
      <c r="F855" s="15">
        <v>77.38</v>
      </c>
      <c r="G855" s="15">
        <v>30</v>
      </c>
      <c r="H855" s="15">
        <v>101.27</v>
      </c>
      <c r="I855" s="15">
        <f t="shared" si="42"/>
        <v>107.38</v>
      </c>
      <c r="J855" s="3">
        <f t="shared" si="41"/>
        <v>147.60107486058493</v>
      </c>
    </row>
    <row r="856" spans="2:10" x14ac:dyDescent="0.25">
      <c r="B856" s="105" t="s">
        <v>9695</v>
      </c>
      <c r="C856" s="42">
        <f t="shared" si="43"/>
        <v>0.68772435252394581</v>
      </c>
      <c r="D856" s="15">
        <v>0.9</v>
      </c>
      <c r="E856" s="15">
        <v>1</v>
      </c>
      <c r="F856" s="15">
        <v>79.14</v>
      </c>
      <c r="G856" s="15">
        <v>30</v>
      </c>
      <c r="H856" s="15">
        <v>103.39</v>
      </c>
      <c r="I856" s="15">
        <f t="shared" si="42"/>
        <v>109.14</v>
      </c>
      <c r="J856" s="3">
        <f t="shared" si="41"/>
        <v>150.3363951277268</v>
      </c>
    </row>
    <row r="857" spans="2:10" x14ac:dyDescent="0.25">
      <c r="B857" s="105" t="s">
        <v>9696</v>
      </c>
      <c r="C857" s="42">
        <f t="shared" si="43"/>
        <v>0.70383403283125423</v>
      </c>
      <c r="D857" s="15">
        <v>0.9</v>
      </c>
      <c r="E857" s="15">
        <v>1</v>
      </c>
      <c r="F857" s="15">
        <v>77.69</v>
      </c>
      <c r="G857" s="15">
        <v>30</v>
      </c>
      <c r="H857" s="15">
        <v>106.7</v>
      </c>
      <c r="I857" s="15">
        <f t="shared" si="42"/>
        <v>107.69</v>
      </c>
      <c r="J857" s="3">
        <f t="shared" si="41"/>
        <v>151.59823910586826</v>
      </c>
    </row>
    <row r="858" spans="2:10" x14ac:dyDescent="0.25">
      <c r="B858" s="105" t="s">
        <v>9697</v>
      </c>
      <c r="C858" s="42">
        <f t="shared" si="43"/>
        <v>0.6990092393516899</v>
      </c>
      <c r="D858" s="15">
        <v>0.9</v>
      </c>
      <c r="E858" s="15">
        <v>1</v>
      </c>
      <c r="F858" s="15">
        <v>75.69</v>
      </c>
      <c r="G858" s="15">
        <v>30</v>
      </c>
      <c r="H858" s="15">
        <v>103.31</v>
      </c>
      <c r="I858" s="15">
        <f t="shared" si="42"/>
        <v>105.69</v>
      </c>
      <c r="J858" s="3">
        <f t="shared" si="41"/>
        <v>147.79489910007044</v>
      </c>
    </row>
    <row r="859" spans="2:10" x14ac:dyDescent="0.25">
      <c r="B859" s="105" t="s">
        <v>9698</v>
      </c>
      <c r="C859" s="42">
        <f t="shared" si="43"/>
        <v>0.71113123634632391</v>
      </c>
      <c r="D859" s="15">
        <v>0.9</v>
      </c>
      <c r="E859" s="15">
        <v>1</v>
      </c>
      <c r="F859" s="15">
        <v>66.680000000000007</v>
      </c>
      <c r="G859" s="15">
        <v>30</v>
      </c>
      <c r="H859" s="15">
        <v>97.79</v>
      </c>
      <c r="I859" s="15">
        <f t="shared" si="42"/>
        <v>96.68</v>
      </c>
      <c r="J859" s="3">
        <f t="shared" si="41"/>
        <v>137.51329572081386</v>
      </c>
    </row>
    <row r="860" spans="2:10" x14ac:dyDescent="0.25">
      <c r="B860" s="105" t="s">
        <v>9699</v>
      </c>
      <c r="C860" s="42">
        <f t="shared" si="43"/>
        <v>0.69894246375403812</v>
      </c>
      <c r="D860" s="15">
        <v>0.9</v>
      </c>
      <c r="E860" s="15">
        <v>1</v>
      </c>
      <c r="F860" s="15">
        <v>74.84</v>
      </c>
      <c r="G860" s="15">
        <v>30</v>
      </c>
      <c r="H860" s="15">
        <v>102.46</v>
      </c>
      <c r="I860" s="15">
        <f t="shared" si="42"/>
        <v>104.84</v>
      </c>
      <c r="J860" s="3">
        <f t="shared" si="41"/>
        <v>146.59289614439029</v>
      </c>
    </row>
    <row r="861" spans="2:10" x14ac:dyDescent="0.25">
      <c r="B861" s="105" t="s">
        <v>9700</v>
      </c>
      <c r="C861" s="42">
        <f t="shared" si="43"/>
        <v>0.69772191902733161</v>
      </c>
      <c r="D861" s="15">
        <v>0.9</v>
      </c>
      <c r="E861" s="15">
        <v>1</v>
      </c>
      <c r="F861" s="15">
        <v>82.18</v>
      </c>
      <c r="G861" s="15">
        <v>30</v>
      </c>
      <c r="H861" s="15">
        <v>109.26</v>
      </c>
      <c r="I861" s="15">
        <f t="shared" si="42"/>
        <v>112.18</v>
      </c>
      <c r="J861" s="3">
        <f t="shared" si="41"/>
        <v>156.59533837250711</v>
      </c>
    </row>
    <row r="862" spans="2:10" x14ac:dyDescent="0.25">
      <c r="B862" s="105" t="s">
        <v>9701</v>
      </c>
      <c r="C862" s="42">
        <f t="shared" si="43"/>
        <v>0.65564386280523002</v>
      </c>
      <c r="D862" s="15">
        <v>0.9</v>
      </c>
      <c r="E862" s="15">
        <v>1</v>
      </c>
      <c r="F862" s="15">
        <v>99.71</v>
      </c>
      <c r="G862" s="15">
        <v>30</v>
      </c>
      <c r="H862" s="15">
        <v>112.63</v>
      </c>
      <c r="I862" s="15">
        <f t="shared" si="42"/>
        <v>129.70999999999998</v>
      </c>
      <c r="J862" s="3">
        <f t="shared" si="41"/>
        <v>171.78533406551327</v>
      </c>
    </row>
    <row r="863" spans="2:10" x14ac:dyDescent="0.25">
      <c r="B863" s="105" t="s">
        <v>9702</v>
      </c>
      <c r="C863" s="42">
        <f t="shared" si="43"/>
        <v>0.70633348452738653</v>
      </c>
      <c r="D863" s="15">
        <v>0.9</v>
      </c>
      <c r="E863" s="15">
        <v>1</v>
      </c>
      <c r="F863" s="15">
        <v>66.17</v>
      </c>
      <c r="G863" s="15">
        <v>30</v>
      </c>
      <c r="H863" s="15">
        <v>95.96</v>
      </c>
      <c r="I863" s="15">
        <f t="shared" si="42"/>
        <v>96.17</v>
      </c>
      <c r="J863" s="3">
        <f t="shared" si="41"/>
        <v>135.85650702119497</v>
      </c>
    </row>
    <row r="864" spans="2:10" x14ac:dyDescent="0.25">
      <c r="B864" s="105" t="s">
        <v>9703</v>
      </c>
      <c r="C864" s="42">
        <f t="shared" si="43"/>
        <v>0.69495919937271566</v>
      </c>
      <c r="D864" s="15">
        <v>0.9</v>
      </c>
      <c r="E864" s="15">
        <v>1</v>
      </c>
      <c r="F864" s="15">
        <v>78.349999999999994</v>
      </c>
      <c r="G864" s="15">
        <v>30</v>
      </c>
      <c r="H864" s="15">
        <v>104.72</v>
      </c>
      <c r="I864" s="15">
        <f t="shared" si="42"/>
        <v>108.35</v>
      </c>
      <c r="J864" s="3">
        <f t="shared" si="41"/>
        <v>150.68510510332464</v>
      </c>
    </row>
    <row r="865" spans="2:10" x14ac:dyDescent="0.25">
      <c r="B865" s="105" t="s">
        <v>9704</v>
      </c>
      <c r="C865" s="42">
        <f t="shared" si="43"/>
        <v>0.69460062547295431</v>
      </c>
      <c r="D865" s="15">
        <v>0.9</v>
      </c>
      <c r="E865" s="15">
        <v>1</v>
      </c>
      <c r="F865" s="15">
        <v>75.03</v>
      </c>
      <c r="G865" s="15">
        <v>30</v>
      </c>
      <c r="H865" s="15">
        <v>101.41</v>
      </c>
      <c r="I865" s="15">
        <f t="shared" si="42"/>
        <v>105.03</v>
      </c>
      <c r="J865" s="3">
        <f t="shared" si="41"/>
        <v>145.99756504818839</v>
      </c>
    </row>
    <row r="866" spans="2:10" x14ac:dyDescent="0.25">
      <c r="B866" s="105" t="s">
        <v>9705</v>
      </c>
      <c r="C866" s="42">
        <f t="shared" si="43"/>
        <v>0.70790564804220624</v>
      </c>
      <c r="D866" s="15">
        <v>0.9</v>
      </c>
      <c r="E866" s="15">
        <v>1</v>
      </c>
      <c r="F866" s="15">
        <v>67.2</v>
      </c>
      <c r="G866" s="15">
        <v>30</v>
      </c>
      <c r="H866" s="15">
        <v>97.42</v>
      </c>
      <c r="I866" s="15">
        <f t="shared" si="42"/>
        <v>97.2</v>
      </c>
      <c r="J866" s="3">
        <f t="shared" si="41"/>
        <v>137.61720967960366</v>
      </c>
    </row>
    <row r="867" spans="2:10" x14ac:dyDescent="0.25">
      <c r="B867" s="105" t="s">
        <v>9706</v>
      </c>
      <c r="C867" s="42">
        <f t="shared" si="43"/>
        <v>0.68959048962598068</v>
      </c>
      <c r="D867" s="15">
        <v>0.9</v>
      </c>
      <c r="E867" s="15">
        <v>1</v>
      </c>
      <c r="F867" s="15">
        <v>70.650000000000006</v>
      </c>
      <c r="G867" s="15">
        <v>30</v>
      </c>
      <c r="H867" s="15">
        <v>95.84</v>
      </c>
      <c r="I867" s="15">
        <f t="shared" si="42"/>
        <v>100.65</v>
      </c>
      <c r="J867" s="3">
        <f t="shared" si="41"/>
        <v>138.98103503715893</v>
      </c>
    </row>
    <row r="868" spans="2:10" x14ac:dyDescent="0.25">
      <c r="B868" s="105" t="s">
        <v>9707</v>
      </c>
      <c r="C868" s="42">
        <f t="shared" si="43"/>
        <v>0.69576180576597269</v>
      </c>
      <c r="D868" s="15">
        <v>0.9</v>
      </c>
      <c r="E868" s="15">
        <v>1</v>
      </c>
      <c r="F868" s="15">
        <v>70.510000000000005</v>
      </c>
      <c r="G868" s="15">
        <v>30</v>
      </c>
      <c r="H868" s="15">
        <v>97.36</v>
      </c>
      <c r="I868" s="15">
        <f t="shared" si="42"/>
        <v>100.51</v>
      </c>
      <c r="J868" s="3">
        <f t="shared" si="41"/>
        <v>139.93294715684368</v>
      </c>
    </row>
    <row r="869" spans="2:10" x14ac:dyDescent="0.25">
      <c r="B869" s="105" t="s">
        <v>9708</v>
      </c>
      <c r="C869" s="42">
        <f t="shared" si="43"/>
        <v>0.69140935454202113</v>
      </c>
      <c r="D869" s="15">
        <v>0.9</v>
      </c>
      <c r="E869" s="15">
        <v>1</v>
      </c>
      <c r="F869" s="15">
        <v>71.900000000000006</v>
      </c>
      <c r="G869" s="15">
        <v>30</v>
      </c>
      <c r="H869" s="15">
        <v>97.52</v>
      </c>
      <c r="I869" s="15">
        <f t="shared" si="42"/>
        <v>101.9</v>
      </c>
      <c r="J869" s="3">
        <f t="shared" si="41"/>
        <v>141.04524238697311</v>
      </c>
    </row>
    <row r="870" spans="2:10" x14ac:dyDescent="0.25">
      <c r="B870" s="105" t="s">
        <v>9709</v>
      </c>
      <c r="C870" s="42">
        <f t="shared" si="43"/>
        <v>0.75836500695698639</v>
      </c>
      <c r="D870" s="15">
        <v>0.9</v>
      </c>
      <c r="E870" s="15">
        <v>1</v>
      </c>
      <c r="F870" s="15">
        <v>-12.44</v>
      </c>
      <c r="G870" s="15">
        <v>30</v>
      </c>
      <c r="H870" s="15">
        <v>20.43</v>
      </c>
      <c r="I870" s="15">
        <f t="shared" si="42"/>
        <v>17.560000000000002</v>
      </c>
      <c r="J870" s="3">
        <f t="shared" si="41"/>
        <v>26.939534145935042</v>
      </c>
    </row>
    <row r="871" spans="2:10" x14ac:dyDescent="0.25">
      <c r="B871" s="105" t="s">
        <v>9710</v>
      </c>
      <c r="C871" s="42">
        <f t="shared" si="43"/>
        <v>0.79636198004379966</v>
      </c>
      <c r="D871" s="15">
        <v>0.9</v>
      </c>
      <c r="E871" s="15">
        <v>1</v>
      </c>
      <c r="F871" s="15">
        <v>-10.17</v>
      </c>
      <c r="G871" s="15">
        <v>30</v>
      </c>
      <c r="H871" s="15">
        <v>26.11</v>
      </c>
      <c r="I871" s="15">
        <f t="shared" si="42"/>
        <v>19.829999999999998</v>
      </c>
      <c r="J871" s="3">
        <f t="shared" si="41"/>
        <v>32.786597871691413</v>
      </c>
    </row>
    <row r="872" spans="2:10" x14ac:dyDescent="0.25">
      <c r="B872" s="105" t="s">
        <v>9711</v>
      </c>
      <c r="C872" s="42">
        <f t="shared" si="43"/>
        <v>0.7971540372798126</v>
      </c>
      <c r="D872" s="15">
        <v>0.9</v>
      </c>
      <c r="E872" s="15">
        <v>1</v>
      </c>
      <c r="F872" s="15">
        <v>-10.08</v>
      </c>
      <c r="G872" s="15">
        <v>30</v>
      </c>
      <c r="H872" s="15">
        <v>26.3</v>
      </c>
      <c r="I872" s="15">
        <f t="shared" si="42"/>
        <v>19.920000000000002</v>
      </c>
      <c r="J872" s="3">
        <f t="shared" si="41"/>
        <v>32.992368814621358</v>
      </c>
    </row>
    <row r="873" spans="2:10" x14ac:dyDescent="0.25">
      <c r="B873" s="105" t="s">
        <v>9712</v>
      </c>
      <c r="C873" s="42">
        <f t="shared" si="43"/>
        <v>0.78893890102862996</v>
      </c>
      <c r="D873" s="15">
        <v>0.9</v>
      </c>
      <c r="E873" s="15">
        <v>1</v>
      </c>
      <c r="F873" s="15">
        <v>-11.58</v>
      </c>
      <c r="G873" s="15">
        <v>30</v>
      </c>
      <c r="H873" s="15">
        <v>23.65</v>
      </c>
      <c r="I873" s="15">
        <f t="shared" si="42"/>
        <v>18.420000000000002</v>
      </c>
      <c r="J873" s="3">
        <f t="shared" si="41"/>
        <v>29.976972829156715</v>
      </c>
    </row>
    <row r="874" spans="2:10" x14ac:dyDescent="0.25">
      <c r="B874" s="105" t="s">
        <v>9713</v>
      </c>
      <c r="C874" s="42">
        <f t="shared" si="43"/>
        <v>0.7725498624745798</v>
      </c>
      <c r="D874" s="15">
        <v>0.9</v>
      </c>
      <c r="E874" s="15">
        <v>1</v>
      </c>
      <c r="F874" s="15">
        <v>-11.08</v>
      </c>
      <c r="G874" s="15">
        <v>30</v>
      </c>
      <c r="H874" s="15">
        <v>23.02</v>
      </c>
      <c r="I874" s="15">
        <f t="shared" si="42"/>
        <v>18.920000000000002</v>
      </c>
      <c r="J874" s="3">
        <f t="shared" si="41"/>
        <v>29.79742941933079</v>
      </c>
    </row>
    <row r="875" spans="2:10" x14ac:dyDescent="0.25">
      <c r="B875" s="105" t="s">
        <v>9714</v>
      </c>
      <c r="C875" s="42">
        <f t="shared" si="43"/>
        <v>0.76257211465180674</v>
      </c>
      <c r="D875" s="15">
        <v>0.9</v>
      </c>
      <c r="E875" s="15">
        <v>1</v>
      </c>
      <c r="F875" s="15">
        <v>-13.11</v>
      </c>
      <c r="G875" s="15">
        <v>30</v>
      </c>
      <c r="H875" s="15">
        <v>19.91</v>
      </c>
      <c r="I875" s="15">
        <f t="shared" si="42"/>
        <v>16.89</v>
      </c>
      <c r="J875" s="3">
        <f t="shared" si="41"/>
        <v>26.109006109003843</v>
      </c>
    </row>
    <row r="876" spans="2:10" x14ac:dyDescent="0.25">
      <c r="B876" s="105" t="s">
        <v>9715</v>
      </c>
      <c r="C876" s="42">
        <f t="shared" si="43"/>
        <v>0.75812166898954048</v>
      </c>
      <c r="D876" s="15">
        <v>0.9</v>
      </c>
      <c r="E876" s="15">
        <v>1</v>
      </c>
      <c r="F876" s="15">
        <v>-11.73</v>
      </c>
      <c r="G876" s="15">
        <v>30</v>
      </c>
      <c r="H876" s="15">
        <v>21.24</v>
      </c>
      <c r="I876" s="15">
        <f t="shared" si="42"/>
        <v>18.27</v>
      </c>
      <c r="J876" s="3">
        <f t="shared" si="41"/>
        <v>28.016611144105205</v>
      </c>
    </row>
    <row r="877" spans="2:10" x14ac:dyDescent="0.25">
      <c r="B877" s="105" t="s">
        <v>9716</v>
      </c>
      <c r="C877" s="42">
        <f t="shared" si="43"/>
        <v>0.74245069238898587</v>
      </c>
      <c r="D877" s="15">
        <v>0.9</v>
      </c>
      <c r="E877" s="15">
        <v>1</v>
      </c>
      <c r="F877" s="15">
        <v>-10.24</v>
      </c>
      <c r="G877" s="15">
        <v>30</v>
      </c>
      <c r="H877" s="15">
        <v>21.9</v>
      </c>
      <c r="I877" s="15">
        <f t="shared" si="42"/>
        <v>19.759999999999998</v>
      </c>
      <c r="J877" s="3">
        <f t="shared" si="41"/>
        <v>29.496908312567264</v>
      </c>
    </row>
    <row r="878" spans="2:10" x14ac:dyDescent="0.25">
      <c r="B878" s="105" t="s">
        <v>9717</v>
      </c>
      <c r="C878" s="42">
        <f t="shared" si="43"/>
        <v>0.53862962738237508</v>
      </c>
      <c r="D878" s="15">
        <v>0.9</v>
      </c>
      <c r="E878" s="15">
        <v>1</v>
      </c>
      <c r="F878" s="15">
        <v>28.08</v>
      </c>
      <c r="G878" s="15">
        <v>30</v>
      </c>
      <c r="H878" s="15">
        <v>37.130000000000003</v>
      </c>
      <c r="I878" s="15">
        <f t="shared" si="42"/>
        <v>58.08</v>
      </c>
      <c r="J878" s="3">
        <f t="shared" si="41"/>
        <v>68.934195433035995</v>
      </c>
    </row>
    <row r="879" spans="2:10" x14ac:dyDescent="0.25">
      <c r="B879" s="105" t="s">
        <v>9718</v>
      </c>
      <c r="C879" s="42">
        <f t="shared" si="43"/>
        <v>0.737644413786261</v>
      </c>
      <c r="D879" s="15">
        <v>0.9</v>
      </c>
      <c r="E879" s="15">
        <v>1</v>
      </c>
      <c r="F879" s="15">
        <v>-10</v>
      </c>
      <c r="G879" s="15">
        <v>30</v>
      </c>
      <c r="H879" s="15">
        <v>21.85</v>
      </c>
      <c r="I879" s="15">
        <f t="shared" si="42"/>
        <v>20</v>
      </c>
      <c r="J879" s="3">
        <f t="shared" si="41"/>
        <v>29.621318336630463</v>
      </c>
    </row>
    <row r="880" spans="2:10" x14ac:dyDescent="0.25">
      <c r="B880" s="105" t="s">
        <v>9719</v>
      </c>
      <c r="C880" s="42">
        <f t="shared" si="43"/>
        <v>0.75731636924076318</v>
      </c>
      <c r="D880" s="15">
        <v>0.9</v>
      </c>
      <c r="E880" s="15">
        <v>1</v>
      </c>
      <c r="F880" s="15">
        <v>-10.96</v>
      </c>
      <c r="G880" s="15">
        <v>30</v>
      </c>
      <c r="H880" s="15">
        <v>22.08</v>
      </c>
      <c r="I880" s="15">
        <f t="shared" si="42"/>
        <v>19.04</v>
      </c>
      <c r="J880" s="3">
        <f t="shared" si="41"/>
        <v>29.155582655813962</v>
      </c>
    </row>
    <row r="881" spans="2:10" x14ac:dyDescent="0.25">
      <c r="B881" s="105" t="s">
        <v>9720</v>
      </c>
      <c r="C881" s="42">
        <f t="shared" si="43"/>
        <v>0.76361419396672181</v>
      </c>
      <c r="D881" s="15">
        <v>0.9</v>
      </c>
      <c r="E881" s="15">
        <v>1</v>
      </c>
      <c r="F881" s="15">
        <v>-12.81</v>
      </c>
      <c r="G881" s="15">
        <v>30</v>
      </c>
      <c r="H881" s="15">
        <v>20.329999999999998</v>
      </c>
      <c r="I881" s="15">
        <f t="shared" si="42"/>
        <v>17.189999999999998</v>
      </c>
      <c r="J881" s="3">
        <f t="shared" si="41"/>
        <v>26.623391970220471</v>
      </c>
    </row>
    <row r="882" spans="2:10" x14ac:dyDescent="0.25">
      <c r="B882" s="105" t="s">
        <v>9721</v>
      </c>
      <c r="C882" s="42">
        <f t="shared" si="43"/>
        <v>0.74981806140670149</v>
      </c>
      <c r="D882" s="15">
        <v>0.9</v>
      </c>
      <c r="E882" s="15">
        <v>1</v>
      </c>
      <c r="F882" s="15">
        <v>-10.49</v>
      </c>
      <c r="G882" s="15">
        <v>30</v>
      </c>
      <c r="H882" s="15">
        <v>22.11</v>
      </c>
      <c r="I882" s="15">
        <f t="shared" si="42"/>
        <v>19.509999999999998</v>
      </c>
      <c r="J882" s="3">
        <f t="shared" si="41"/>
        <v>29.487153134882316</v>
      </c>
    </row>
    <row r="883" spans="2:10" x14ac:dyDescent="0.25">
      <c r="B883" s="105" t="s">
        <v>9722</v>
      </c>
      <c r="C883" s="42">
        <f t="shared" si="43"/>
        <v>0.74061464936268429</v>
      </c>
      <c r="D883" s="15">
        <v>0.9</v>
      </c>
      <c r="E883" s="15">
        <v>1</v>
      </c>
      <c r="F883" s="15">
        <v>-10.63</v>
      </c>
      <c r="G883" s="15">
        <v>30</v>
      </c>
      <c r="H883" s="15">
        <v>21.35</v>
      </c>
      <c r="I883" s="15">
        <f t="shared" si="42"/>
        <v>19.369999999999997</v>
      </c>
      <c r="J883" s="3">
        <f t="shared" si="41"/>
        <v>28.827407098107173</v>
      </c>
    </row>
    <row r="884" spans="2:10" x14ac:dyDescent="0.25">
      <c r="B884" s="105" t="s">
        <v>9723</v>
      </c>
      <c r="C884" s="42">
        <f t="shared" si="43"/>
        <v>0.83137113998932677</v>
      </c>
      <c r="D884" s="15">
        <v>0.9</v>
      </c>
      <c r="E884" s="15">
        <v>1</v>
      </c>
      <c r="F884" s="15">
        <v>-12.36</v>
      </c>
      <c r="G884" s="15">
        <v>30</v>
      </c>
      <c r="H884" s="15">
        <v>26.39</v>
      </c>
      <c r="I884" s="15">
        <f t="shared" si="42"/>
        <v>17.64</v>
      </c>
      <c r="J884" s="3">
        <f t="shared" si="41"/>
        <v>31.742742477612104</v>
      </c>
    </row>
    <row r="885" spans="2:10" x14ac:dyDescent="0.25">
      <c r="B885" s="105" t="s">
        <v>9724</v>
      </c>
      <c r="C885" s="42">
        <f t="shared" si="43"/>
        <v>0.80304120986650818</v>
      </c>
      <c r="D885" s="15">
        <v>0.9</v>
      </c>
      <c r="E885" s="15">
        <v>1</v>
      </c>
      <c r="F885" s="15">
        <v>-12.19</v>
      </c>
      <c r="G885" s="15">
        <v>30</v>
      </c>
      <c r="H885" s="15">
        <v>24</v>
      </c>
      <c r="I885" s="15">
        <f t="shared" si="42"/>
        <v>17.810000000000002</v>
      </c>
      <c r="J885" s="3">
        <f t="shared" si="41"/>
        <v>29.886386533001946</v>
      </c>
    </row>
    <row r="886" spans="2:10" x14ac:dyDescent="0.25">
      <c r="B886" s="105" t="s">
        <v>9725</v>
      </c>
      <c r="C886" s="42">
        <f t="shared" si="43"/>
        <v>0.83077180471544299</v>
      </c>
      <c r="D886" s="15">
        <v>0.9</v>
      </c>
      <c r="E886" s="15">
        <v>1</v>
      </c>
      <c r="F886" s="15">
        <v>-15.91</v>
      </c>
      <c r="G886" s="15">
        <v>30</v>
      </c>
      <c r="H886" s="15">
        <v>21.03</v>
      </c>
      <c r="I886" s="15">
        <f t="shared" si="42"/>
        <v>14.09</v>
      </c>
      <c r="J886" s="3">
        <f t="shared" si="41"/>
        <v>25.313810459905081</v>
      </c>
    </row>
    <row r="887" spans="2:10" x14ac:dyDescent="0.25">
      <c r="B887" s="105" t="s">
        <v>9726</v>
      </c>
      <c r="C887" s="42">
        <f t="shared" si="43"/>
        <v>0.85895540586770847</v>
      </c>
      <c r="D887" s="15">
        <v>0.9</v>
      </c>
      <c r="E887" s="15">
        <v>1</v>
      </c>
      <c r="F887" s="15">
        <v>-14.59</v>
      </c>
      <c r="G887" s="15">
        <v>30</v>
      </c>
      <c r="H887" s="15">
        <v>25.85</v>
      </c>
      <c r="I887" s="15">
        <f t="shared" si="42"/>
        <v>15.41</v>
      </c>
      <c r="J887" s="3">
        <f t="shared" si="41"/>
        <v>30.094693884470733</v>
      </c>
    </row>
    <row r="888" spans="2:10" x14ac:dyDescent="0.25">
      <c r="B888" s="105" t="s">
        <v>9727</v>
      </c>
      <c r="C888" s="42">
        <f t="shared" si="43"/>
        <v>0.74279580724253969</v>
      </c>
      <c r="D888" s="15">
        <v>0.9</v>
      </c>
      <c r="E888" s="15">
        <v>1</v>
      </c>
      <c r="F888" s="15">
        <v>29.48</v>
      </c>
      <c r="G888" s="15">
        <v>30</v>
      </c>
      <c r="H888" s="15">
        <v>65.989999999999995</v>
      </c>
      <c r="I888" s="15">
        <f t="shared" si="42"/>
        <v>59.480000000000004</v>
      </c>
      <c r="J888" s="3">
        <f t="shared" si="41"/>
        <v>88.840027577663434</v>
      </c>
    </row>
    <row r="889" spans="2:10" x14ac:dyDescent="0.25">
      <c r="B889" s="105" t="s">
        <v>9728</v>
      </c>
      <c r="C889" s="42">
        <f t="shared" si="43"/>
        <v>0.80820491425715091</v>
      </c>
      <c r="D889" s="15">
        <v>0.9</v>
      </c>
      <c r="E889" s="15">
        <v>1</v>
      </c>
      <c r="F889" s="15">
        <v>-12.25</v>
      </c>
      <c r="G889" s="15">
        <v>30</v>
      </c>
      <c r="H889" s="15">
        <v>24.36</v>
      </c>
      <c r="I889" s="15">
        <f t="shared" si="42"/>
        <v>17.75</v>
      </c>
      <c r="J889" s="3">
        <f t="shared" si="41"/>
        <v>30.140870923050645</v>
      </c>
    </row>
    <row r="890" spans="2:10" x14ac:dyDescent="0.25">
      <c r="B890" s="105" t="s">
        <v>9729</v>
      </c>
      <c r="C890" s="42">
        <f t="shared" si="43"/>
        <v>0.84731832321885725</v>
      </c>
      <c r="D890" s="15">
        <v>0.9</v>
      </c>
      <c r="E890" s="15">
        <v>1</v>
      </c>
      <c r="F890" s="15">
        <v>-12.87</v>
      </c>
      <c r="G890" s="15">
        <v>30</v>
      </c>
      <c r="H890" s="15">
        <v>27.33</v>
      </c>
      <c r="I890" s="15">
        <f t="shared" si="42"/>
        <v>17.130000000000003</v>
      </c>
      <c r="J890" s="3">
        <f t="shared" si="41"/>
        <v>32.254701982811746</v>
      </c>
    </row>
    <row r="891" spans="2:10" x14ac:dyDescent="0.25">
      <c r="B891" s="105" t="s">
        <v>9730</v>
      </c>
      <c r="C891" s="42">
        <f t="shared" si="43"/>
        <v>0.84527620780163271</v>
      </c>
      <c r="D891" s="15">
        <v>0.9</v>
      </c>
      <c r="E891" s="15">
        <v>1</v>
      </c>
      <c r="F891" s="15">
        <v>-13.28</v>
      </c>
      <c r="G891" s="15">
        <v>30</v>
      </c>
      <c r="H891" s="15">
        <v>26.45</v>
      </c>
      <c r="I891" s="15">
        <f t="shared" si="42"/>
        <v>16.72</v>
      </c>
      <c r="J891" s="3">
        <f t="shared" si="41"/>
        <v>31.291546781838701</v>
      </c>
    </row>
    <row r="892" spans="2:10" x14ac:dyDescent="0.25">
      <c r="B892" s="105" t="s">
        <v>9731</v>
      </c>
      <c r="C892" s="42">
        <f t="shared" si="43"/>
        <v>0.84062626441257049</v>
      </c>
      <c r="D892" s="15">
        <v>0.9</v>
      </c>
      <c r="E892" s="15">
        <v>1</v>
      </c>
      <c r="F892" s="15">
        <v>-12.14</v>
      </c>
      <c r="G892" s="15">
        <v>30</v>
      </c>
      <c r="H892" s="15">
        <v>27.72</v>
      </c>
      <c r="I892" s="15">
        <f t="shared" si="42"/>
        <v>17.86</v>
      </c>
      <c r="J892" s="3">
        <f t="shared" si="41"/>
        <v>32.975415084574749</v>
      </c>
    </row>
    <row r="893" spans="2:10" x14ac:dyDescent="0.25">
      <c r="B893" s="105" t="s">
        <v>9732</v>
      </c>
      <c r="C893" s="42">
        <f t="shared" si="43"/>
        <v>0.81260682643676097</v>
      </c>
      <c r="D893" s="15">
        <v>0.9</v>
      </c>
      <c r="E893" s="15">
        <v>1</v>
      </c>
      <c r="F893" s="15">
        <v>-12.5</v>
      </c>
      <c r="G893" s="15">
        <v>30</v>
      </c>
      <c r="H893" s="15">
        <v>24.4</v>
      </c>
      <c r="I893" s="15">
        <f t="shared" si="42"/>
        <v>17.5</v>
      </c>
      <c r="J893" s="3">
        <f t="shared" si="41"/>
        <v>30.026821343592129</v>
      </c>
    </row>
    <row r="894" spans="2:10" x14ac:dyDescent="0.25">
      <c r="B894" s="105" t="s">
        <v>9733</v>
      </c>
      <c r="C894" s="42">
        <f t="shared" si="43"/>
        <v>0.8082739747636859</v>
      </c>
      <c r="D894" s="15">
        <v>0.9</v>
      </c>
      <c r="E894" s="15">
        <v>1</v>
      </c>
      <c r="F894" s="15">
        <v>-12.91</v>
      </c>
      <c r="G894" s="15">
        <v>30</v>
      </c>
      <c r="H894" s="15">
        <v>23.46</v>
      </c>
      <c r="I894" s="15">
        <f t="shared" si="42"/>
        <v>17.09</v>
      </c>
      <c r="J894" s="3">
        <f t="shared" si="41"/>
        <v>29.024811799562116</v>
      </c>
    </row>
    <row r="895" spans="2:10" x14ac:dyDescent="0.25">
      <c r="B895" s="105" t="s">
        <v>9734</v>
      </c>
      <c r="C895" s="42">
        <f t="shared" si="43"/>
        <v>0.77417026118757071</v>
      </c>
      <c r="D895" s="15">
        <v>0.9</v>
      </c>
      <c r="E895" s="15">
        <v>1</v>
      </c>
      <c r="F895" s="15">
        <v>-10.14</v>
      </c>
      <c r="G895" s="15">
        <v>30</v>
      </c>
      <c r="H895" s="15">
        <v>24.29</v>
      </c>
      <c r="I895" s="15">
        <f t="shared" si="42"/>
        <v>19.86</v>
      </c>
      <c r="J895" s="3">
        <f t="shared" si="41"/>
        <v>31.375527087206041</v>
      </c>
    </row>
    <row r="896" spans="2:10" x14ac:dyDescent="0.25">
      <c r="B896" s="105" t="s">
        <v>9735</v>
      </c>
      <c r="C896" s="42">
        <f t="shared" si="43"/>
        <v>0.81857212645856925</v>
      </c>
      <c r="D896" s="15">
        <v>0.9</v>
      </c>
      <c r="E896" s="15">
        <v>1</v>
      </c>
      <c r="F896" s="15">
        <v>-11.58</v>
      </c>
      <c r="G896" s="15">
        <v>30</v>
      </c>
      <c r="H896" s="15">
        <v>26.25</v>
      </c>
      <c r="I896" s="15">
        <f t="shared" si="42"/>
        <v>18.420000000000002</v>
      </c>
      <c r="J896" s="3">
        <f t="shared" si="41"/>
        <v>32.068035487070304</v>
      </c>
    </row>
    <row r="897" spans="2:10" x14ac:dyDescent="0.25">
      <c r="B897" s="105" t="s">
        <v>9736</v>
      </c>
      <c r="C897" s="42">
        <f t="shared" si="43"/>
        <v>0.85696564165044253</v>
      </c>
      <c r="D897" s="15">
        <v>0.9</v>
      </c>
      <c r="E897" s="15">
        <v>1</v>
      </c>
      <c r="F897" s="15">
        <v>-13.6</v>
      </c>
      <c r="G897" s="15">
        <v>30</v>
      </c>
      <c r="H897" s="15">
        <v>27.27</v>
      </c>
      <c r="I897" s="15">
        <f t="shared" si="42"/>
        <v>16.399999999999999</v>
      </c>
      <c r="J897" s="3">
        <f t="shared" si="41"/>
        <v>31.821579156289523</v>
      </c>
    </row>
    <row r="898" spans="2:10" x14ac:dyDescent="0.25">
      <c r="B898" s="105" t="s">
        <v>9737</v>
      </c>
      <c r="C898" s="42">
        <f t="shared" si="43"/>
        <v>0.85404988836339102</v>
      </c>
      <c r="D898" s="15">
        <v>0.9</v>
      </c>
      <c r="E898" s="15">
        <v>1</v>
      </c>
      <c r="F898" s="15">
        <v>-13.78</v>
      </c>
      <c r="G898" s="15">
        <v>30</v>
      </c>
      <c r="H898" s="15">
        <v>26.63</v>
      </c>
      <c r="I898" s="15">
        <f t="shared" si="42"/>
        <v>16.22</v>
      </c>
      <c r="J898" s="3">
        <f t="shared" si="41"/>
        <v>31.180848288653085</v>
      </c>
    </row>
    <row r="899" spans="2:10" x14ac:dyDescent="0.25">
      <c r="B899" s="105" t="s">
        <v>9738</v>
      </c>
      <c r="C899" s="42">
        <f t="shared" si="43"/>
        <v>0.87052706136466973</v>
      </c>
      <c r="D899" s="15">
        <v>0.9</v>
      </c>
      <c r="E899" s="15">
        <v>1</v>
      </c>
      <c r="F899" s="15">
        <v>-17.190000000000001</v>
      </c>
      <c r="G899" s="15">
        <v>30</v>
      </c>
      <c r="H899" s="15">
        <v>22.66</v>
      </c>
      <c r="I899" s="15">
        <f t="shared" si="42"/>
        <v>12.809999999999999</v>
      </c>
      <c r="J899" s="3">
        <f t="shared" si="41"/>
        <v>26.030207452112247</v>
      </c>
    </row>
    <row r="900" spans="2:10" x14ac:dyDescent="0.25">
      <c r="B900" s="105" t="s">
        <v>9739</v>
      </c>
      <c r="C900" s="42">
        <f t="shared" si="43"/>
        <v>0.83932510089831402</v>
      </c>
      <c r="D900" s="15">
        <v>0.9</v>
      </c>
      <c r="E900" s="15">
        <v>1</v>
      </c>
      <c r="F900" s="15">
        <v>-14.52</v>
      </c>
      <c r="G900" s="15">
        <v>30</v>
      </c>
      <c r="H900" s="15">
        <v>23.9</v>
      </c>
      <c r="I900" s="15">
        <f t="shared" si="42"/>
        <v>15.48</v>
      </c>
      <c r="J900" s="3">
        <f t="shared" ref="J900:J963" si="44">SQRT((H900)^2+(I900)^2)</f>
        <v>28.475259436921728</v>
      </c>
    </row>
    <row r="901" spans="2:10" x14ac:dyDescent="0.25">
      <c r="B901" s="105" t="s">
        <v>9740</v>
      </c>
      <c r="C901" s="42">
        <f t="shared" si="43"/>
        <v>0.85025791874541978</v>
      </c>
      <c r="D901" s="15">
        <v>0.9</v>
      </c>
      <c r="E901" s="15">
        <v>1</v>
      </c>
      <c r="F901" s="15">
        <v>-14.48</v>
      </c>
      <c r="G901" s="15">
        <v>30</v>
      </c>
      <c r="H901" s="15">
        <v>25.07</v>
      </c>
      <c r="I901" s="15">
        <f t="shared" si="42"/>
        <v>15.52</v>
      </c>
      <c r="J901" s="3">
        <f t="shared" si="44"/>
        <v>29.485170849089549</v>
      </c>
    </row>
    <row r="902" spans="2:10" x14ac:dyDescent="0.25">
      <c r="B902" s="105" t="s">
        <v>9741</v>
      </c>
      <c r="C902" s="42">
        <f t="shared" si="43"/>
        <v>0.77047159360397022</v>
      </c>
      <c r="D902" s="15">
        <v>0.9</v>
      </c>
      <c r="E902" s="15">
        <v>1</v>
      </c>
      <c r="F902" s="15">
        <v>63.61</v>
      </c>
      <c r="G902" s="15">
        <v>30</v>
      </c>
      <c r="H902" s="15">
        <v>113.14</v>
      </c>
      <c r="I902" s="15">
        <f t="shared" si="42"/>
        <v>93.61</v>
      </c>
      <c r="J902" s="3">
        <f t="shared" si="44"/>
        <v>146.84512828146529</v>
      </c>
    </row>
    <row r="903" spans="2:10" x14ac:dyDescent="0.25">
      <c r="B903" s="105" t="s">
        <v>9742</v>
      </c>
      <c r="C903" s="42">
        <f t="shared" si="43"/>
        <v>0.77473895348835031</v>
      </c>
      <c r="D903" s="15">
        <v>0.9</v>
      </c>
      <c r="E903" s="15">
        <v>1</v>
      </c>
      <c r="F903" s="15">
        <v>109.01</v>
      </c>
      <c r="G903" s="15">
        <v>30</v>
      </c>
      <c r="H903" s="15">
        <v>170.33</v>
      </c>
      <c r="I903" s="15">
        <f t="shared" si="42"/>
        <v>139.01</v>
      </c>
      <c r="J903" s="3">
        <f t="shared" si="44"/>
        <v>219.85469974508163</v>
      </c>
    </row>
    <row r="904" spans="2:10" x14ac:dyDescent="0.25">
      <c r="B904" s="105" t="s">
        <v>9743</v>
      </c>
      <c r="C904" s="42">
        <f t="shared" si="43"/>
        <v>0.73070844376699962</v>
      </c>
      <c r="D904" s="15">
        <v>0.9</v>
      </c>
      <c r="E904" s="15">
        <v>1</v>
      </c>
      <c r="F904" s="15">
        <v>116.01</v>
      </c>
      <c r="G904" s="15">
        <v>30</v>
      </c>
      <c r="H904" s="15">
        <v>156.28</v>
      </c>
      <c r="I904" s="15">
        <f t="shared" si="42"/>
        <v>146.01</v>
      </c>
      <c r="J904" s="3">
        <f t="shared" si="44"/>
        <v>213.8746326706372</v>
      </c>
    </row>
    <row r="905" spans="2:10" x14ac:dyDescent="0.25">
      <c r="B905" s="105" t="s">
        <v>9744</v>
      </c>
      <c r="C905" s="42">
        <f t="shared" si="43"/>
        <v>0.81269567787217811</v>
      </c>
      <c r="D905" s="15">
        <v>0.9</v>
      </c>
      <c r="E905" s="15">
        <v>1</v>
      </c>
      <c r="F905" s="15">
        <v>91.93</v>
      </c>
      <c r="G905" s="15">
        <v>30</v>
      </c>
      <c r="H905" s="15">
        <v>170.06</v>
      </c>
      <c r="I905" s="15">
        <f t="shared" si="42"/>
        <v>121.93</v>
      </c>
      <c r="J905" s="3">
        <f t="shared" si="44"/>
        <v>209.25421979018728</v>
      </c>
    </row>
    <row r="906" spans="2:10" x14ac:dyDescent="0.25">
      <c r="B906" s="105" t="s">
        <v>9745</v>
      </c>
      <c r="C906" s="42">
        <f t="shared" si="43"/>
        <v>0.79048605002360595</v>
      </c>
      <c r="D906" s="15">
        <v>0.9</v>
      </c>
      <c r="E906" s="15">
        <v>1</v>
      </c>
      <c r="F906" s="15">
        <v>75.459999999999994</v>
      </c>
      <c r="G906" s="15">
        <v>30</v>
      </c>
      <c r="H906" s="15">
        <v>136.11000000000001</v>
      </c>
      <c r="I906" s="15">
        <f t="shared" si="42"/>
        <v>105.46</v>
      </c>
      <c r="J906" s="3">
        <f t="shared" si="44"/>
        <v>172.18520174509774</v>
      </c>
    </row>
    <row r="907" spans="2:10" x14ac:dyDescent="0.25">
      <c r="B907" s="105" t="s">
        <v>9746</v>
      </c>
      <c r="C907" s="42">
        <f t="shared" si="43"/>
        <v>0.79106829290651837</v>
      </c>
      <c r="D907" s="15">
        <v>0.9</v>
      </c>
      <c r="E907" s="15">
        <v>1</v>
      </c>
      <c r="F907" s="15">
        <v>88.6</v>
      </c>
      <c r="G907" s="15">
        <v>30</v>
      </c>
      <c r="H907" s="15">
        <v>153.37</v>
      </c>
      <c r="I907" s="15">
        <f t="shared" si="42"/>
        <v>118.6</v>
      </c>
      <c r="J907" s="3">
        <f t="shared" si="44"/>
        <v>193.87706646223015</v>
      </c>
    </row>
    <row r="908" spans="2:10" x14ac:dyDescent="0.25">
      <c r="B908" s="105" t="s">
        <v>9747</v>
      </c>
      <c r="C908" s="42">
        <f t="shared" si="43"/>
        <v>0.79292703957622712</v>
      </c>
      <c r="D908" s="15">
        <v>0.9</v>
      </c>
      <c r="E908" s="15">
        <v>1</v>
      </c>
      <c r="F908" s="15">
        <v>87.31</v>
      </c>
      <c r="G908" s="15">
        <v>30</v>
      </c>
      <c r="H908" s="15">
        <v>152.66</v>
      </c>
      <c r="I908" s="15">
        <f t="shared" ref="I908:I971" si="45">F908+G908</f>
        <v>117.31</v>
      </c>
      <c r="J908" s="3">
        <f t="shared" si="44"/>
        <v>192.52717132913992</v>
      </c>
    </row>
    <row r="909" spans="2:10" x14ac:dyDescent="0.25">
      <c r="B909" s="105" t="s">
        <v>9748</v>
      </c>
      <c r="C909" s="42">
        <f t="shared" si="43"/>
        <v>0.77548059982736517</v>
      </c>
      <c r="D909" s="15">
        <v>0.9</v>
      </c>
      <c r="E909" s="15">
        <v>1</v>
      </c>
      <c r="F909" s="15">
        <v>87.46</v>
      </c>
      <c r="G909" s="15">
        <v>30</v>
      </c>
      <c r="H909" s="15">
        <v>144.27000000000001</v>
      </c>
      <c r="I909" s="15">
        <f t="shared" si="45"/>
        <v>117.46</v>
      </c>
      <c r="J909" s="3">
        <f t="shared" si="44"/>
        <v>186.03947027445548</v>
      </c>
    </row>
    <row r="910" spans="2:10" x14ac:dyDescent="0.25">
      <c r="B910" s="105" t="s">
        <v>9749</v>
      </c>
      <c r="C910" s="42">
        <f t="shared" si="43"/>
        <v>0.78179184694137838</v>
      </c>
      <c r="D910" s="15">
        <v>0.9</v>
      </c>
      <c r="E910" s="15">
        <v>1</v>
      </c>
      <c r="F910" s="15">
        <v>88.52</v>
      </c>
      <c r="G910" s="15">
        <v>30</v>
      </c>
      <c r="H910" s="15">
        <v>148.6</v>
      </c>
      <c r="I910" s="15">
        <f t="shared" si="45"/>
        <v>118.52</v>
      </c>
      <c r="J910" s="3">
        <f t="shared" si="44"/>
        <v>190.07616999508383</v>
      </c>
    </row>
    <row r="911" spans="2:10" x14ac:dyDescent="0.25">
      <c r="B911" s="105" t="s">
        <v>9750</v>
      </c>
      <c r="C911" s="42">
        <f t="shared" si="43"/>
        <v>0.77612221977509921</v>
      </c>
      <c r="D911" s="15">
        <v>0.9</v>
      </c>
      <c r="E911" s="15">
        <v>1</v>
      </c>
      <c r="F911" s="15">
        <v>87.33</v>
      </c>
      <c r="G911" s="15">
        <v>30</v>
      </c>
      <c r="H911" s="15">
        <v>144.41</v>
      </c>
      <c r="I911" s="15">
        <f t="shared" si="45"/>
        <v>117.33</v>
      </c>
      <c r="J911" s="3">
        <f t="shared" si="44"/>
        <v>186.06605547493075</v>
      </c>
    </row>
    <row r="912" spans="2:10" x14ac:dyDescent="0.25">
      <c r="B912" s="105" t="s">
        <v>9751</v>
      </c>
      <c r="C912" s="42">
        <f t="shared" ref="C912:C975" si="46">H912/J912</f>
        <v>0.77957914342207202</v>
      </c>
      <c r="D912" s="15">
        <v>0.9</v>
      </c>
      <c r="E912" s="15">
        <v>1</v>
      </c>
      <c r="F912" s="15">
        <v>84.33</v>
      </c>
      <c r="G912" s="15">
        <v>30</v>
      </c>
      <c r="H912" s="15">
        <v>142.31</v>
      </c>
      <c r="I912" s="15">
        <f t="shared" si="45"/>
        <v>114.33</v>
      </c>
      <c r="J912" s="3">
        <f t="shared" si="44"/>
        <v>182.54721307102994</v>
      </c>
    </row>
    <row r="913" spans="2:10" x14ac:dyDescent="0.25">
      <c r="B913" s="105" t="s">
        <v>9752</v>
      </c>
      <c r="C913" s="42">
        <f t="shared" si="46"/>
        <v>0.79380050020264326</v>
      </c>
      <c r="D913" s="15">
        <v>0.9</v>
      </c>
      <c r="E913" s="15">
        <v>1</v>
      </c>
      <c r="F913" s="15">
        <v>91.49</v>
      </c>
      <c r="G913" s="15">
        <v>30</v>
      </c>
      <c r="H913" s="15">
        <v>158.57</v>
      </c>
      <c r="I913" s="15">
        <f t="shared" si="45"/>
        <v>121.49</v>
      </c>
      <c r="J913" s="3">
        <f t="shared" si="44"/>
        <v>199.760519122273</v>
      </c>
    </row>
    <row r="914" spans="2:10" x14ac:dyDescent="0.25">
      <c r="B914" s="105" t="s">
        <v>9753</v>
      </c>
      <c r="C914" s="42">
        <f t="shared" si="46"/>
        <v>0.80962558694744702</v>
      </c>
      <c r="D914" s="15">
        <v>0.9</v>
      </c>
      <c r="E914" s="15">
        <v>1</v>
      </c>
      <c r="F914" s="15">
        <v>89.72</v>
      </c>
      <c r="G914" s="15">
        <v>30</v>
      </c>
      <c r="H914" s="15">
        <v>165.14</v>
      </c>
      <c r="I914" s="15">
        <f t="shared" si="45"/>
        <v>119.72</v>
      </c>
      <c r="J914" s="3">
        <f t="shared" si="44"/>
        <v>203.97082634533791</v>
      </c>
    </row>
    <row r="915" spans="2:10" x14ac:dyDescent="0.25">
      <c r="B915" s="105" t="s">
        <v>9754</v>
      </c>
      <c r="C915" s="42">
        <f t="shared" si="46"/>
        <v>0.77952798429165071</v>
      </c>
      <c r="D915" s="15">
        <v>0.9</v>
      </c>
      <c r="E915" s="15">
        <v>1</v>
      </c>
      <c r="F915" s="15">
        <v>81.81</v>
      </c>
      <c r="G915" s="15">
        <v>30</v>
      </c>
      <c r="H915" s="15">
        <v>139.15</v>
      </c>
      <c r="I915" s="15">
        <f t="shared" si="45"/>
        <v>111.81</v>
      </c>
      <c r="J915" s="3">
        <f t="shared" si="44"/>
        <v>178.50545817985511</v>
      </c>
    </row>
    <row r="916" spans="2:10" x14ac:dyDescent="0.25">
      <c r="B916" s="105" t="s">
        <v>9755</v>
      </c>
      <c r="C916" s="42">
        <f t="shared" si="46"/>
        <v>0.77969968421356295</v>
      </c>
      <c r="D916" s="15">
        <v>0.9</v>
      </c>
      <c r="E916" s="15">
        <v>1</v>
      </c>
      <c r="F916" s="15">
        <v>85.61</v>
      </c>
      <c r="G916" s="15">
        <v>30</v>
      </c>
      <c r="H916" s="15">
        <v>143.96</v>
      </c>
      <c r="I916" s="15">
        <f t="shared" si="45"/>
        <v>115.61</v>
      </c>
      <c r="J916" s="3">
        <f t="shared" si="44"/>
        <v>184.63519084941527</v>
      </c>
    </row>
    <row r="917" spans="2:10" x14ac:dyDescent="0.25">
      <c r="B917" s="105" t="s">
        <v>9756</v>
      </c>
      <c r="C917" s="42">
        <f t="shared" si="46"/>
        <v>0.79442815676301715</v>
      </c>
      <c r="D917" s="15">
        <v>0.9</v>
      </c>
      <c r="E917" s="15">
        <v>1</v>
      </c>
      <c r="F917" s="15">
        <v>87.66</v>
      </c>
      <c r="G917" s="15">
        <v>30</v>
      </c>
      <c r="H917" s="15">
        <v>153.9</v>
      </c>
      <c r="I917" s="15">
        <f t="shared" si="45"/>
        <v>117.66</v>
      </c>
      <c r="J917" s="3">
        <f t="shared" si="44"/>
        <v>193.72425145035405</v>
      </c>
    </row>
    <row r="918" spans="2:10" x14ac:dyDescent="0.25">
      <c r="B918" s="105" t="s">
        <v>9757</v>
      </c>
      <c r="C918" s="42">
        <f t="shared" si="46"/>
        <v>0.80241012634483933</v>
      </c>
      <c r="D918" s="15">
        <v>0.9</v>
      </c>
      <c r="E918" s="15">
        <v>1</v>
      </c>
      <c r="F918" s="15">
        <v>92.09</v>
      </c>
      <c r="G918" s="15">
        <v>30</v>
      </c>
      <c r="H918" s="15">
        <v>164.16</v>
      </c>
      <c r="I918" s="15">
        <f t="shared" si="45"/>
        <v>122.09</v>
      </c>
      <c r="J918" s="3">
        <f t="shared" si="44"/>
        <v>204.58365941589764</v>
      </c>
    </row>
    <row r="919" spans="2:10" x14ac:dyDescent="0.25">
      <c r="B919" s="105" t="s">
        <v>9758</v>
      </c>
      <c r="C919" s="42">
        <f t="shared" si="46"/>
        <v>0.77352510471744962</v>
      </c>
      <c r="D919" s="15">
        <v>0.9</v>
      </c>
      <c r="E919" s="15">
        <v>1</v>
      </c>
      <c r="F919" s="15">
        <v>132.75</v>
      </c>
      <c r="G919" s="15">
        <v>30</v>
      </c>
      <c r="H919" s="15">
        <v>198.64</v>
      </c>
      <c r="I919" s="15">
        <f t="shared" si="45"/>
        <v>162.75</v>
      </c>
      <c r="J919" s="3">
        <f t="shared" si="44"/>
        <v>256.79838804011212</v>
      </c>
    </row>
    <row r="920" spans="2:10" x14ac:dyDescent="0.25">
      <c r="B920" s="105" t="s">
        <v>9759</v>
      </c>
      <c r="C920" s="42">
        <f t="shared" si="46"/>
        <v>0.75332399018221929</v>
      </c>
      <c r="D920" s="15">
        <v>0.9</v>
      </c>
      <c r="E920" s="15">
        <v>1</v>
      </c>
      <c r="F920" s="15">
        <v>94.76</v>
      </c>
      <c r="G920" s="15">
        <v>30</v>
      </c>
      <c r="H920" s="15">
        <v>142.91</v>
      </c>
      <c r="I920" s="15">
        <f t="shared" si="45"/>
        <v>124.76</v>
      </c>
      <c r="J920" s="3">
        <f t="shared" si="44"/>
        <v>189.70589263383465</v>
      </c>
    </row>
    <row r="921" spans="2:10" x14ac:dyDescent="0.25">
      <c r="B921" s="105" t="s">
        <v>9760</v>
      </c>
      <c r="C921" s="42">
        <f t="shared" si="46"/>
        <v>0.76290949622367321</v>
      </c>
      <c r="D921" s="15">
        <v>0.9</v>
      </c>
      <c r="E921" s="15">
        <v>1</v>
      </c>
      <c r="F921" s="15">
        <v>102.24</v>
      </c>
      <c r="G921" s="15">
        <v>30</v>
      </c>
      <c r="H921" s="15">
        <v>156.05000000000001</v>
      </c>
      <c r="I921" s="15">
        <f t="shared" si="45"/>
        <v>132.24</v>
      </c>
      <c r="J921" s="3">
        <f t="shared" si="44"/>
        <v>204.54588751671349</v>
      </c>
    </row>
    <row r="922" spans="2:10" x14ac:dyDescent="0.25">
      <c r="B922" s="105" t="s">
        <v>9761</v>
      </c>
      <c r="C922" s="42">
        <f t="shared" si="46"/>
        <v>0.72191590967773511</v>
      </c>
      <c r="D922" s="15">
        <v>0.9</v>
      </c>
      <c r="E922" s="15">
        <v>1</v>
      </c>
      <c r="F922" s="15">
        <v>95.52</v>
      </c>
      <c r="G922" s="15">
        <v>30</v>
      </c>
      <c r="H922" s="15">
        <v>130.94999999999999</v>
      </c>
      <c r="I922" s="15">
        <f t="shared" si="45"/>
        <v>125.52</v>
      </c>
      <c r="J922" s="3">
        <f t="shared" si="44"/>
        <v>181.39231764327837</v>
      </c>
    </row>
    <row r="923" spans="2:10" x14ac:dyDescent="0.25">
      <c r="B923" s="105" t="s">
        <v>9762</v>
      </c>
      <c r="C923" s="42">
        <f t="shared" si="46"/>
        <v>0.75494350207630156</v>
      </c>
      <c r="D923" s="15">
        <v>0.9</v>
      </c>
      <c r="E923" s="15">
        <v>1</v>
      </c>
      <c r="F923" s="15">
        <v>128.27000000000001</v>
      </c>
      <c r="G923" s="15">
        <v>30</v>
      </c>
      <c r="H923" s="15">
        <v>182.2</v>
      </c>
      <c r="I923" s="15">
        <f t="shared" si="45"/>
        <v>158.27000000000001</v>
      </c>
      <c r="J923" s="3">
        <f t="shared" si="44"/>
        <v>241.34256338242537</v>
      </c>
    </row>
    <row r="924" spans="2:10" x14ac:dyDescent="0.25">
      <c r="B924" s="105" t="s">
        <v>9763</v>
      </c>
      <c r="C924" s="42">
        <f t="shared" si="46"/>
        <v>0.75380814161362386</v>
      </c>
      <c r="D924" s="15">
        <v>0.9</v>
      </c>
      <c r="E924" s="15">
        <v>1</v>
      </c>
      <c r="F924" s="15">
        <v>90.19</v>
      </c>
      <c r="G924" s="15">
        <v>30</v>
      </c>
      <c r="H924" s="15">
        <v>137.88</v>
      </c>
      <c r="I924" s="15">
        <f t="shared" si="45"/>
        <v>120.19</v>
      </c>
      <c r="J924" s="3">
        <f t="shared" si="44"/>
        <v>182.91126400525474</v>
      </c>
    </row>
    <row r="925" spans="2:10" x14ac:dyDescent="0.25">
      <c r="B925" s="105" t="s">
        <v>9764</v>
      </c>
      <c r="C925" s="42">
        <f t="shared" si="46"/>
        <v>0.76647122781619514</v>
      </c>
      <c r="D925" s="15">
        <v>0.9</v>
      </c>
      <c r="E925" s="15">
        <v>1</v>
      </c>
      <c r="F925" s="15">
        <v>127.89</v>
      </c>
      <c r="G925" s="15">
        <v>30</v>
      </c>
      <c r="H925" s="15">
        <v>188.42</v>
      </c>
      <c r="I925" s="15">
        <f t="shared" si="45"/>
        <v>157.88999999999999</v>
      </c>
      <c r="J925" s="3">
        <f t="shared" si="44"/>
        <v>245.82788389440282</v>
      </c>
    </row>
    <row r="926" spans="2:10" x14ac:dyDescent="0.25">
      <c r="B926" s="105" t="s">
        <v>9765</v>
      </c>
      <c r="C926" s="42">
        <f t="shared" si="46"/>
        <v>0.80566511614010183</v>
      </c>
      <c r="D926" s="15">
        <v>0.9</v>
      </c>
      <c r="E926" s="15">
        <v>1</v>
      </c>
      <c r="F926" s="15">
        <v>135.08000000000001</v>
      </c>
      <c r="G926" s="15">
        <v>30</v>
      </c>
      <c r="H926" s="15">
        <v>224.52</v>
      </c>
      <c r="I926" s="15">
        <f t="shared" si="45"/>
        <v>165.08</v>
      </c>
      <c r="J926" s="3">
        <f t="shared" si="44"/>
        <v>278.6765810038583</v>
      </c>
    </row>
    <row r="927" spans="2:10" x14ac:dyDescent="0.25">
      <c r="B927" s="105" t="s">
        <v>9766</v>
      </c>
      <c r="C927" s="42">
        <f t="shared" si="46"/>
        <v>0.80555463908495895</v>
      </c>
      <c r="D927" s="15">
        <v>0.9</v>
      </c>
      <c r="E927" s="15">
        <v>1</v>
      </c>
      <c r="F927" s="15">
        <v>130.54</v>
      </c>
      <c r="G927" s="15">
        <v>30</v>
      </c>
      <c r="H927" s="15">
        <v>218.26</v>
      </c>
      <c r="I927" s="15">
        <f t="shared" si="45"/>
        <v>160.54</v>
      </c>
      <c r="J927" s="3">
        <f t="shared" si="44"/>
        <v>270.94375652522422</v>
      </c>
    </row>
    <row r="928" spans="2:10" x14ac:dyDescent="0.25">
      <c r="B928" s="105" t="s">
        <v>9767</v>
      </c>
      <c r="C928" s="42">
        <f t="shared" si="46"/>
        <v>0.82103169555964417</v>
      </c>
      <c r="D928" s="15">
        <v>0.9</v>
      </c>
      <c r="E928" s="15">
        <v>1</v>
      </c>
      <c r="F928" s="15">
        <v>138.31</v>
      </c>
      <c r="G928" s="15">
        <v>30</v>
      </c>
      <c r="H928" s="15">
        <v>242.06</v>
      </c>
      <c r="I928" s="15">
        <f t="shared" si="45"/>
        <v>168.31</v>
      </c>
      <c r="J928" s="3">
        <f t="shared" si="44"/>
        <v>294.8241843879162</v>
      </c>
    </row>
    <row r="929" spans="2:10" x14ac:dyDescent="0.25">
      <c r="B929" s="105" t="s">
        <v>9768</v>
      </c>
      <c r="C929" s="42">
        <f t="shared" si="46"/>
        <v>0.82148228987732475</v>
      </c>
      <c r="D929" s="15">
        <v>0.9</v>
      </c>
      <c r="E929" s="15">
        <v>1</v>
      </c>
      <c r="F929" s="15">
        <v>138.44999999999999</v>
      </c>
      <c r="G929" s="15">
        <v>30</v>
      </c>
      <c r="H929" s="15">
        <v>242.67</v>
      </c>
      <c r="I929" s="15">
        <f t="shared" si="45"/>
        <v>168.45</v>
      </c>
      <c r="J929" s="3">
        <f t="shared" si="44"/>
        <v>295.40502940877627</v>
      </c>
    </row>
    <row r="930" spans="2:10" x14ac:dyDescent="0.25">
      <c r="B930" s="105" t="s">
        <v>9769</v>
      </c>
      <c r="C930" s="42">
        <f t="shared" si="46"/>
        <v>0.82869538219560246</v>
      </c>
      <c r="D930" s="15">
        <v>0.9</v>
      </c>
      <c r="E930" s="15">
        <v>1</v>
      </c>
      <c r="F930" s="15">
        <v>171.1</v>
      </c>
      <c r="G930" s="15">
        <v>30</v>
      </c>
      <c r="H930" s="15">
        <v>297.75</v>
      </c>
      <c r="I930" s="15">
        <f t="shared" si="45"/>
        <v>201.1</v>
      </c>
      <c r="J930" s="3">
        <f t="shared" si="44"/>
        <v>359.29969732801055</v>
      </c>
    </row>
    <row r="931" spans="2:10" x14ac:dyDescent="0.25">
      <c r="B931" s="105" t="s">
        <v>9770</v>
      </c>
      <c r="C931" s="42">
        <f t="shared" si="46"/>
        <v>0.83502286235045553</v>
      </c>
      <c r="D931" s="15">
        <v>0.9</v>
      </c>
      <c r="E931" s="15">
        <v>1</v>
      </c>
      <c r="F931" s="15">
        <v>163.71</v>
      </c>
      <c r="G931" s="15">
        <v>30</v>
      </c>
      <c r="H931" s="15">
        <v>293.98</v>
      </c>
      <c r="I931" s="15">
        <f t="shared" si="45"/>
        <v>193.71</v>
      </c>
      <c r="J931" s="3">
        <f t="shared" si="44"/>
        <v>352.06221680265548</v>
      </c>
    </row>
    <row r="932" spans="2:10" x14ac:dyDescent="0.25">
      <c r="B932" s="105" t="s">
        <v>9771</v>
      </c>
      <c r="C932" s="42">
        <f t="shared" si="46"/>
        <v>0.8326421069454939</v>
      </c>
      <c r="D932" s="15">
        <v>0.9</v>
      </c>
      <c r="E932" s="15">
        <v>1</v>
      </c>
      <c r="F932" s="15">
        <v>135.43</v>
      </c>
      <c r="G932" s="15">
        <v>30</v>
      </c>
      <c r="H932" s="15">
        <v>248.72</v>
      </c>
      <c r="I932" s="15">
        <f t="shared" si="45"/>
        <v>165.43</v>
      </c>
      <c r="J932" s="3">
        <f t="shared" si="44"/>
        <v>298.71177295178711</v>
      </c>
    </row>
    <row r="933" spans="2:10" x14ac:dyDescent="0.25">
      <c r="B933" s="105" t="s">
        <v>9772</v>
      </c>
      <c r="C933" s="42">
        <f t="shared" si="46"/>
        <v>0.81776602578194546</v>
      </c>
      <c r="D933" s="15">
        <v>0.9</v>
      </c>
      <c r="E933" s="15">
        <v>1</v>
      </c>
      <c r="F933" s="15">
        <v>138.9</v>
      </c>
      <c r="G933" s="15">
        <v>30</v>
      </c>
      <c r="H933" s="15">
        <v>239.98</v>
      </c>
      <c r="I933" s="15">
        <f t="shared" si="45"/>
        <v>168.9</v>
      </c>
      <c r="J933" s="3">
        <f t="shared" si="44"/>
        <v>293.45802152948556</v>
      </c>
    </row>
    <row r="934" spans="2:10" x14ac:dyDescent="0.25">
      <c r="B934" s="105" t="s">
        <v>9773</v>
      </c>
      <c r="C934" s="42">
        <f t="shared" si="46"/>
        <v>0.80446435034519204</v>
      </c>
      <c r="D934" s="15">
        <v>0.9</v>
      </c>
      <c r="E934" s="15">
        <v>1</v>
      </c>
      <c r="F934" s="15">
        <v>139.99</v>
      </c>
      <c r="G934" s="15">
        <v>30</v>
      </c>
      <c r="H934" s="15">
        <v>230.22</v>
      </c>
      <c r="I934" s="15">
        <f t="shared" si="45"/>
        <v>169.99</v>
      </c>
      <c r="J934" s="3">
        <f t="shared" si="44"/>
        <v>286.17800142568609</v>
      </c>
    </row>
    <row r="935" spans="2:10" x14ac:dyDescent="0.25">
      <c r="B935" s="105" t="s">
        <v>9774</v>
      </c>
      <c r="C935" s="42">
        <f t="shared" si="46"/>
        <v>0.82302355068357891</v>
      </c>
      <c r="D935" s="15">
        <v>0.9</v>
      </c>
      <c r="E935" s="15">
        <v>1</v>
      </c>
      <c r="F935" s="15">
        <v>143.22</v>
      </c>
      <c r="G935" s="15">
        <v>30</v>
      </c>
      <c r="H935" s="15">
        <v>250.99</v>
      </c>
      <c r="I935" s="15">
        <f t="shared" si="45"/>
        <v>173.22</v>
      </c>
      <c r="J935" s="3">
        <f t="shared" si="44"/>
        <v>304.96089667365555</v>
      </c>
    </row>
    <row r="936" spans="2:10" x14ac:dyDescent="0.25">
      <c r="B936" s="105" t="s">
        <v>9775</v>
      </c>
      <c r="C936" s="42">
        <f t="shared" si="46"/>
        <v>0.83026604483633204</v>
      </c>
      <c r="D936" s="15">
        <v>0.9</v>
      </c>
      <c r="E936" s="15">
        <v>1</v>
      </c>
      <c r="F936" s="15">
        <v>135.72</v>
      </c>
      <c r="G936" s="15">
        <v>30</v>
      </c>
      <c r="H936" s="15">
        <v>246.86</v>
      </c>
      <c r="I936" s="15">
        <f t="shared" si="45"/>
        <v>165.72</v>
      </c>
      <c r="J936" s="3">
        <f t="shared" si="44"/>
        <v>297.32638295314462</v>
      </c>
    </row>
    <row r="937" spans="2:10" x14ac:dyDescent="0.25">
      <c r="B937" s="105" t="s">
        <v>9776</v>
      </c>
      <c r="C937" s="42">
        <f t="shared" si="46"/>
        <v>0.81492096500033739</v>
      </c>
      <c r="D937" s="15">
        <v>0.9</v>
      </c>
      <c r="E937" s="15">
        <v>1</v>
      </c>
      <c r="F937" s="15">
        <v>148.81</v>
      </c>
      <c r="G937" s="15">
        <v>30</v>
      </c>
      <c r="H937" s="15">
        <v>251.42</v>
      </c>
      <c r="I937" s="15">
        <f t="shared" si="45"/>
        <v>178.81</v>
      </c>
      <c r="J937" s="3">
        <f t="shared" si="44"/>
        <v>308.52071648432297</v>
      </c>
    </row>
    <row r="938" spans="2:10" x14ac:dyDescent="0.25">
      <c r="B938" s="105" t="s">
        <v>9777</v>
      </c>
      <c r="C938" s="42">
        <f t="shared" si="46"/>
        <v>0.81457672109792967</v>
      </c>
      <c r="D938" s="15">
        <v>0.9</v>
      </c>
      <c r="E938" s="15">
        <v>1</v>
      </c>
      <c r="F938" s="15">
        <v>145.51</v>
      </c>
      <c r="G938" s="15">
        <v>30</v>
      </c>
      <c r="H938" s="15">
        <v>246.47</v>
      </c>
      <c r="I938" s="15">
        <f t="shared" si="45"/>
        <v>175.51</v>
      </c>
      <c r="J938" s="3">
        <f t="shared" si="44"/>
        <v>302.57432310095317</v>
      </c>
    </row>
    <row r="939" spans="2:10" x14ac:dyDescent="0.25">
      <c r="B939" s="105" t="s">
        <v>9778</v>
      </c>
      <c r="C939" s="42">
        <f t="shared" si="46"/>
        <v>0.81707753504786085</v>
      </c>
      <c r="D939" s="15">
        <v>0.9</v>
      </c>
      <c r="E939" s="15">
        <v>1</v>
      </c>
      <c r="F939" s="15">
        <v>140.43</v>
      </c>
      <c r="G939" s="15">
        <v>30</v>
      </c>
      <c r="H939" s="15">
        <v>241.54</v>
      </c>
      <c r="I939" s="15">
        <f t="shared" si="45"/>
        <v>170.43</v>
      </c>
      <c r="J939" s="3">
        <f t="shared" si="44"/>
        <v>295.61454040692922</v>
      </c>
    </row>
    <row r="940" spans="2:10" x14ac:dyDescent="0.25">
      <c r="B940" s="105" t="s">
        <v>9779</v>
      </c>
      <c r="C940" s="42">
        <f t="shared" si="46"/>
        <v>0.81753529841970052</v>
      </c>
      <c r="D940" s="15">
        <v>0.9</v>
      </c>
      <c r="E940" s="15">
        <v>1</v>
      </c>
      <c r="F940" s="15">
        <v>128.52000000000001</v>
      </c>
      <c r="G940" s="15">
        <v>30</v>
      </c>
      <c r="H940" s="15">
        <v>225.04</v>
      </c>
      <c r="I940" s="15">
        <f t="shared" si="45"/>
        <v>158.52000000000001</v>
      </c>
      <c r="J940" s="3">
        <f t="shared" si="44"/>
        <v>275.26640187280395</v>
      </c>
    </row>
    <row r="941" spans="2:10" x14ac:dyDescent="0.25">
      <c r="B941" s="105" t="s">
        <v>9780</v>
      </c>
      <c r="C941" s="42">
        <f t="shared" si="46"/>
        <v>0.82725044963685623</v>
      </c>
      <c r="D941" s="15">
        <v>0.9</v>
      </c>
      <c r="E941" s="15">
        <v>1</v>
      </c>
      <c r="F941" s="15">
        <v>136.38</v>
      </c>
      <c r="G941" s="15">
        <v>30</v>
      </c>
      <c r="H941" s="15">
        <v>244.98</v>
      </c>
      <c r="I941" s="15">
        <f t="shared" si="45"/>
        <v>166.38</v>
      </c>
      <c r="J941" s="3">
        <f t="shared" si="44"/>
        <v>296.13764502339109</v>
      </c>
    </row>
    <row r="942" spans="2:10" x14ac:dyDescent="0.25">
      <c r="B942" s="105" t="s">
        <v>9781</v>
      </c>
      <c r="C942" s="42">
        <f t="shared" si="46"/>
        <v>0.81334294540112961</v>
      </c>
      <c r="D942" s="15">
        <v>0.9</v>
      </c>
      <c r="E942" s="15">
        <v>1</v>
      </c>
      <c r="F942" s="15">
        <v>141.19999999999999</v>
      </c>
      <c r="G942" s="15">
        <v>30</v>
      </c>
      <c r="H942" s="15">
        <v>239.34</v>
      </c>
      <c r="I942" s="15">
        <f t="shared" si="45"/>
        <v>171.2</v>
      </c>
      <c r="J942" s="3">
        <f t="shared" si="44"/>
        <v>294.26701412152875</v>
      </c>
    </row>
    <row r="943" spans="2:10" x14ac:dyDescent="0.25">
      <c r="B943" s="105" t="s">
        <v>9782</v>
      </c>
      <c r="C943" s="42">
        <f t="shared" si="46"/>
        <v>0.81935163469990691</v>
      </c>
      <c r="D943" s="15">
        <v>0.9</v>
      </c>
      <c r="E943" s="15">
        <v>1</v>
      </c>
      <c r="F943" s="15">
        <v>134.21</v>
      </c>
      <c r="G943" s="15">
        <v>30</v>
      </c>
      <c r="H943" s="15">
        <v>234.69</v>
      </c>
      <c r="I943" s="15">
        <f t="shared" si="45"/>
        <v>164.21</v>
      </c>
      <c r="J943" s="3">
        <f t="shared" si="44"/>
        <v>286.43379723768635</v>
      </c>
    </row>
    <row r="944" spans="2:10" x14ac:dyDescent="0.25">
      <c r="B944" s="105" t="s">
        <v>9783</v>
      </c>
      <c r="C944" s="42">
        <f t="shared" si="46"/>
        <v>0.80523577868509777</v>
      </c>
      <c r="D944" s="15">
        <v>0.9</v>
      </c>
      <c r="E944" s="15">
        <v>1</v>
      </c>
      <c r="F944" s="15">
        <v>168.74</v>
      </c>
      <c r="G944" s="15">
        <v>30</v>
      </c>
      <c r="H944" s="15">
        <v>269.89</v>
      </c>
      <c r="I944" s="15">
        <f t="shared" si="45"/>
        <v>198.74</v>
      </c>
      <c r="J944" s="3">
        <f t="shared" si="44"/>
        <v>335.16891219204683</v>
      </c>
    </row>
    <row r="945" spans="2:10" x14ac:dyDescent="0.25">
      <c r="B945" s="105" t="s">
        <v>9784</v>
      </c>
      <c r="C945" s="42">
        <f t="shared" si="46"/>
        <v>0.8235064876521534</v>
      </c>
      <c r="D945" s="15">
        <v>0.9</v>
      </c>
      <c r="E945" s="15">
        <v>1</v>
      </c>
      <c r="F945" s="15">
        <v>128.69999999999999</v>
      </c>
      <c r="G945" s="15">
        <v>30</v>
      </c>
      <c r="H945" s="15">
        <v>230.37</v>
      </c>
      <c r="I945" s="15">
        <f t="shared" si="45"/>
        <v>158.69999999999999</v>
      </c>
      <c r="J945" s="3">
        <f t="shared" si="44"/>
        <v>279.74278703837922</v>
      </c>
    </row>
    <row r="946" spans="2:10" x14ac:dyDescent="0.25">
      <c r="B946" s="105" t="s">
        <v>9785</v>
      </c>
      <c r="C946" s="42">
        <f t="shared" si="46"/>
        <v>0.82157315177873669</v>
      </c>
      <c r="D946" s="15">
        <v>0.9</v>
      </c>
      <c r="E946" s="15">
        <v>1</v>
      </c>
      <c r="F946" s="15">
        <v>130.26</v>
      </c>
      <c r="G946" s="15">
        <v>30</v>
      </c>
      <c r="H946" s="15">
        <v>230.95</v>
      </c>
      <c r="I946" s="15">
        <f t="shared" si="45"/>
        <v>160.26</v>
      </c>
      <c r="J946" s="3">
        <f t="shared" si="44"/>
        <v>281.10704384628997</v>
      </c>
    </row>
    <row r="947" spans="2:10" x14ac:dyDescent="0.25">
      <c r="B947" s="105" t="s">
        <v>9786</v>
      </c>
      <c r="C947" s="42">
        <f t="shared" si="46"/>
        <v>0.80285690692444456</v>
      </c>
      <c r="D947" s="15">
        <v>0.9</v>
      </c>
      <c r="E947" s="15">
        <v>1</v>
      </c>
      <c r="F947" s="15">
        <v>158.21</v>
      </c>
      <c r="G947" s="15">
        <v>30</v>
      </c>
      <c r="H947" s="15">
        <v>253.46</v>
      </c>
      <c r="I947" s="15">
        <f t="shared" si="45"/>
        <v>188.21</v>
      </c>
      <c r="J947" s="3">
        <f t="shared" si="44"/>
        <v>315.69760166969911</v>
      </c>
    </row>
    <row r="948" spans="2:10" x14ac:dyDescent="0.25">
      <c r="B948" s="105" t="s">
        <v>9787</v>
      </c>
      <c r="C948" s="42">
        <f t="shared" si="46"/>
        <v>0.83663963573059474</v>
      </c>
      <c r="D948" s="15">
        <v>0.9</v>
      </c>
      <c r="E948" s="15">
        <v>1</v>
      </c>
      <c r="F948" s="15">
        <v>128.57</v>
      </c>
      <c r="G948" s="15">
        <v>30</v>
      </c>
      <c r="H948" s="15">
        <v>242.2</v>
      </c>
      <c r="I948" s="15">
        <f t="shared" si="45"/>
        <v>158.57</v>
      </c>
      <c r="J948" s="3">
        <f t="shared" si="44"/>
        <v>289.49142457074612</v>
      </c>
    </row>
    <row r="949" spans="2:10" x14ac:dyDescent="0.25">
      <c r="B949" s="105" t="s">
        <v>9788</v>
      </c>
      <c r="C949" s="42">
        <f t="shared" si="46"/>
        <v>0.8318872353953104</v>
      </c>
      <c r="D949" s="15">
        <v>0.9</v>
      </c>
      <c r="E949" s="15">
        <v>1</v>
      </c>
      <c r="F949" s="15">
        <v>148.06</v>
      </c>
      <c r="G949" s="15">
        <v>30</v>
      </c>
      <c r="H949" s="15">
        <v>266.92</v>
      </c>
      <c r="I949" s="15">
        <f t="shared" si="45"/>
        <v>178.06</v>
      </c>
      <c r="J949" s="3">
        <f t="shared" si="44"/>
        <v>320.86079536147759</v>
      </c>
    </row>
    <row r="950" spans="2:10" x14ac:dyDescent="0.25">
      <c r="B950" s="105" t="s">
        <v>9789</v>
      </c>
      <c r="C950" s="42">
        <f t="shared" si="46"/>
        <v>0.82882957433635485</v>
      </c>
      <c r="D950" s="15">
        <v>0.9</v>
      </c>
      <c r="E950" s="15">
        <v>1</v>
      </c>
      <c r="F950" s="15">
        <v>126.22</v>
      </c>
      <c r="G950" s="15">
        <v>30</v>
      </c>
      <c r="H950" s="15">
        <v>231.42</v>
      </c>
      <c r="I950" s="15">
        <f t="shared" si="45"/>
        <v>156.22</v>
      </c>
      <c r="J950" s="3">
        <f t="shared" si="44"/>
        <v>279.21300972554985</v>
      </c>
    </row>
    <row r="951" spans="2:10" x14ac:dyDescent="0.25">
      <c r="B951" s="105" t="s">
        <v>9790</v>
      </c>
      <c r="C951" s="42">
        <f t="shared" si="46"/>
        <v>0.81693796475539915</v>
      </c>
      <c r="D951" s="15">
        <v>0.9</v>
      </c>
      <c r="E951" s="15">
        <v>1</v>
      </c>
      <c r="F951" s="15">
        <v>130.38</v>
      </c>
      <c r="G951" s="15">
        <v>30</v>
      </c>
      <c r="H951" s="15">
        <v>227.18</v>
      </c>
      <c r="I951" s="15">
        <f t="shared" si="45"/>
        <v>160.38</v>
      </c>
      <c r="J951" s="3">
        <f t="shared" si="44"/>
        <v>278.08721078107857</v>
      </c>
    </row>
    <row r="952" spans="2:10" x14ac:dyDescent="0.25">
      <c r="B952" s="105" t="s">
        <v>9791</v>
      </c>
      <c r="C952" s="42">
        <f t="shared" si="46"/>
        <v>0.8152194045035277</v>
      </c>
      <c r="D952" s="15">
        <v>0.9</v>
      </c>
      <c r="E952" s="15">
        <v>1</v>
      </c>
      <c r="F952" s="15">
        <v>160.06</v>
      </c>
      <c r="G952" s="15">
        <v>30</v>
      </c>
      <c r="H952" s="15">
        <v>267.52999999999997</v>
      </c>
      <c r="I952" s="15">
        <f t="shared" si="45"/>
        <v>190.06</v>
      </c>
      <c r="J952" s="3">
        <f t="shared" si="44"/>
        <v>328.1693229112069</v>
      </c>
    </row>
    <row r="953" spans="2:10" x14ac:dyDescent="0.25">
      <c r="B953" s="105" t="s">
        <v>9792</v>
      </c>
      <c r="C953" s="42">
        <f t="shared" si="46"/>
        <v>0.82912698788533834</v>
      </c>
      <c r="D953" s="15">
        <v>0.9</v>
      </c>
      <c r="E953" s="15">
        <v>1</v>
      </c>
      <c r="F953" s="15">
        <v>130.38999999999999</v>
      </c>
      <c r="G953" s="15">
        <v>30</v>
      </c>
      <c r="H953" s="15">
        <v>237.87</v>
      </c>
      <c r="I953" s="15">
        <f t="shared" si="45"/>
        <v>160.38999999999999</v>
      </c>
      <c r="J953" s="3">
        <f t="shared" si="44"/>
        <v>286.89212083987252</v>
      </c>
    </row>
    <row r="954" spans="2:10" x14ac:dyDescent="0.25">
      <c r="B954" s="105" t="s">
        <v>9793</v>
      </c>
      <c r="C954" s="42">
        <f t="shared" si="46"/>
        <v>0.83841997651742972</v>
      </c>
      <c r="D954" s="15">
        <v>0.9</v>
      </c>
      <c r="E954" s="15">
        <v>1</v>
      </c>
      <c r="F954" s="15">
        <v>128.03</v>
      </c>
      <c r="G954" s="15">
        <v>30</v>
      </c>
      <c r="H954" s="15">
        <v>243.1</v>
      </c>
      <c r="I954" s="15">
        <f t="shared" si="45"/>
        <v>158.03</v>
      </c>
      <c r="J954" s="3">
        <f t="shared" si="44"/>
        <v>289.95015244003582</v>
      </c>
    </row>
    <row r="955" spans="2:10" x14ac:dyDescent="0.25">
      <c r="B955" s="105" t="s">
        <v>9794</v>
      </c>
      <c r="C955" s="42">
        <f t="shared" si="46"/>
        <v>0.82029283904106343</v>
      </c>
      <c r="D955" s="15">
        <v>0.9</v>
      </c>
      <c r="E955" s="15">
        <v>1</v>
      </c>
      <c r="F955" s="15">
        <v>147.56</v>
      </c>
      <c r="G955" s="15">
        <v>30</v>
      </c>
      <c r="H955" s="15">
        <v>254.66</v>
      </c>
      <c r="I955" s="15">
        <f t="shared" si="45"/>
        <v>177.56</v>
      </c>
      <c r="J955" s="3">
        <f t="shared" si="44"/>
        <v>310.45010742468747</v>
      </c>
    </row>
    <row r="956" spans="2:10" x14ac:dyDescent="0.25">
      <c r="B956" s="105" t="s">
        <v>9795</v>
      </c>
      <c r="C956" s="42">
        <f t="shared" si="46"/>
        <v>0.82706254854424832</v>
      </c>
      <c r="D956" s="15">
        <v>0.9</v>
      </c>
      <c r="E956" s="15">
        <v>1</v>
      </c>
      <c r="F956" s="15">
        <v>119.06</v>
      </c>
      <c r="G956" s="15">
        <v>30</v>
      </c>
      <c r="H956" s="15">
        <v>219.32</v>
      </c>
      <c r="I956" s="15">
        <f t="shared" si="45"/>
        <v>149.06</v>
      </c>
      <c r="J956" s="3">
        <f t="shared" si="44"/>
        <v>265.17945998889132</v>
      </c>
    </row>
    <row r="957" spans="2:10" x14ac:dyDescent="0.25">
      <c r="B957" s="105" t="s">
        <v>9796</v>
      </c>
      <c r="C957" s="42">
        <f t="shared" si="46"/>
        <v>0.84461344488137668</v>
      </c>
      <c r="D957" s="15">
        <v>0.9</v>
      </c>
      <c r="E957" s="15">
        <v>1</v>
      </c>
      <c r="F957" s="15">
        <v>147.37</v>
      </c>
      <c r="G957" s="15">
        <v>30</v>
      </c>
      <c r="H957" s="15">
        <v>279.82</v>
      </c>
      <c r="I957" s="15">
        <f t="shared" si="45"/>
        <v>177.37</v>
      </c>
      <c r="J957" s="3">
        <f t="shared" si="44"/>
        <v>331.29948581306309</v>
      </c>
    </row>
    <row r="958" spans="2:10" x14ac:dyDescent="0.25">
      <c r="B958" s="105" t="s">
        <v>9797</v>
      </c>
      <c r="C958" s="42">
        <f t="shared" si="46"/>
        <v>0.84100604918586663</v>
      </c>
      <c r="D958" s="15">
        <v>0.9</v>
      </c>
      <c r="E958" s="15">
        <v>1</v>
      </c>
      <c r="F958" s="15">
        <v>120.92</v>
      </c>
      <c r="G958" s="15">
        <v>30</v>
      </c>
      <c r="H958" s="15">
        <v>234.6</v>
      </c>
      <c r="I958" s="15">
        <f t="shared" si="45"/>
        <v>150.92000000000002</v>
      </c>
      <c r="J958" s="3">
        <f t="shared" si="44"/>
        <v>278.95162017812333</v>
      </c>
    </row>
    <row r="959" spans="2:10" x14ac:dyDescent="0.25">
      <c r="B959" s="105" t="s">
        <v>9798</v>
      </c>
      <c r="C959" s="42">
        <f t="shared" si="46"/>
        <v>0.83826520651485248</v>
      </c>
      <c r="D959" s="15">
        <v>0.9</v>
      </c>
      <c r="E959" s="15">
        <v>1</v>
      </c>
      <c r="F959" s="15">
        <v>126.45</v>
      </c>
      <c r="G959" s="15">
        <v>30</v>
      </c>
      <c r="H959" s="15">
        <v>240.52</v>
      </c>
      <c r="I959" s="15">
        <f t="shared" si="45"/>
        <v>156.44999999999999</v>
      </c>
      <c r="J959" s="3">
        <f t="shared" si="44"/>
        <v>286.92590141010277</v>
      </c>
    </row>
    <row r="960" spans="2:10" x14ac:dyDescent="0.25">
      <c r="B960" s="105" t="s">
        <v>9799</v>
      </c>
      <c r="C960" s="42">
        <f t="shared" si="46"/>
        <v>0.80957771940574408</v>
      </c>
      <c r="D960" s="15">
        <v>0.9</v>
      </c>
      <c r="E960" s="15">
        <v>1</v>
      </c>
      <c r="F960" s="15">
        <v>144.76</v>
      </c>
      <c r="G960" s="15">
        <v>30</v>
      </c>
      <c r="H960" s="15">
        <v>241.02</v>
      </c>
      <c r="I960" s="15">
        <f t="shared" si="45"/>
        <v>174.76</v>
      </c>
      <c r="J960" s="3">
        <f t="shared" si="44"/>
        <v>297.71076231805932</v>
      </c>
    </row>
    <row r="961" spans="2:10" x14ac:dyDescent="0.25">
      <c r="B961" s="105" t="s">
        <v>9800</v>
      </c>
      <c r="C961" s="42">
        <f t="shared" si="46"/>
        <v>0.83282888291567314</v>
      </c>
      <c r="D961" s="15">
        <v>0.9</v>
      </c>
      <c r="E961" s="15">
        <v>1</v>
      </c>
      <c r="F961" s="15">
        <v>129.52000000000001</v>
      </c>
      <c r="G961" s="15">
        <v>30</v>
      </c>
      <c r="H961" s="15">
        <v>240.01</v>
      </c>
      <c r="I961" s="15">
        <f t="shared" si="45"/>
        <v>159.52000000000001</v>
      </c>
      <c r="J961" s="3">
        <f t="shared" si="44"/>
        <v>288.18645093064316</v>
      </c>
    </row>
    <row r="962" spans="2:10" x14ac:dyDescent="0.25">
      <c r="B962" s="105" t="s">
        <v>9801</v>
      </c>
      <c r="C962" s="42">
        <f t="shared" si="46"/>
        <v>0.83668644559322347</v>
      </c>
      <c r="D962" s="15">
        <v>0.9</v>
      </c>
      <c r="E962" s="15">
        <v>1</v>
      </c>
      <c r="F962" s="15">
        <v>124.41</v>
      </c>
      <c r="G962" s="15">
        <v>30</v>
      </c>
      <c r="H962" s="15">
        <v>235.89</v>
      </c>
      <c r="I962" s="15">
        <f t="shared" si="45"/>
        <v>154.41</v>
      </c>
      <c r="J962" s="3">
        <f t="shared" si="44"/>
        <v>281.933574091487</v>
      </c>
    </row>
    <row r="963" spans="2:10" x14ac:dyDescent="0.25">
      <c r="B963" s="105" t="s">
        <v>9802</v>
      </c>
      <c r="C963" s="42">
        <f t="shared" si="46"/>
        <v>0.84101282788976905</v>
      </c>
      <c r="D963" s="15">
        <v>0.9</v>
      </c>
      <c r="E963" s="15">
        <v>1</v>
      </c>
      <c r="F963" s="15">
        <v>126.03</v>
      </c>
      <c r="G963" s="15">
        <v>30</v>
      </c>
      <c r="H963" s="15">
        <v>242.55</v>
      </c>
      <c r="I963" s="15">
        <f t="shared" si="45"/>
        <v>156.03</v>
      </c>
      <c r="J963" s="3">
        <f t="shared" si="44"/>
        <v>288.40225969988518</v>
      </c>
    </row>
    <row r="964" spans="2:10" x14ac:dyDescent="0.25">
      <c r="B964" s="105" t="s">
        <v>9803</v>
      </c>
      <c r="C964" s="42">
        <f t="shared" si="46"/>
        <v>0.828092420953215</v>
      </c>
      <c r="D964" s="15">
        <v>0.9</v>
      </c>
      <c r="E964" s="15">
        <v>1</v>
      </c>
      <c r="F964" s="15">
        <v>136.71</v>
      </c>
      <c r="G964" s="15">
        <v>30</v>
      </c>
      <c r="H964" s="15">
        <v>246.26</v>
      </c>
      <c r="I964" s="15">
        <f t="shared" si="45"/>
        <v>166.71</v>
      </c>
      <c r="J964" s="3">
        <f t="shared" ref="J964:J1005" si="47">SQRT((H964)^2+(I964)^2)</f>
        <v>297.3822652748479</v>
      </c>
    </row>
    <row r="965" spans="2:10" x14ac:dyDescent="0.25">
      <c r="B965" s="105" t="s">
        <v>9804</v>
      </c>
      <c r="C965" s="42">
        <f t="shared" si="46"/>
        <v>0.83103074006908439</v>
      </c>
      <c r="D965" s="15">
        <v>0.9</v>
      </c>
      <c r="E965" s="15">
        <v>1</v>
      </c>
      <c r="F965" s="15">
        <v>128.85</v>
      </c>
      <c r="G965" s="15">
        <v>30</v>
      </c>
      <c r="H965" s="15">
        <v>237.33</v>
      </c>
      <c r="I965" s="15">
        <f t="shared" si="45"/>
        <v>158.85</v>
      </c>
      <c r="J965" s="3">
        <f t="shared" si="47"/>
        <v>285.58510360311163</v>
      </c>
    </row>
    <row r="966" spans="2:10" x14ac:dyDescent="0.25">
      <c r="B966" s="105" t="s">
        <v>9805</v>
      </c>
      <c r="C966" s="42">
        <f t="shared" si="46"/>
        <v>0.80923099256964315</v>
      </c>
      <c r="D966" s="15">
        <v>0.9</v>
      </c>
      <c r="E966" s="15">
        <v>1</v>
      </c>
      <c r="F966" s="15">
        <v>122.37</v>
      </c>
      <c r="G966" s="15">
        <v>30</v>
      </c>
      <c r="H966" s="15">
        <v>209.88</v>
      </c>
      <c r="I966" s="15">
        <f t="shared" si="45"/>
        <v>152.37</v>
      </c>
      <c r="J966" s="3">
        <f t="shared" si="47"/>
        <v>259.35734286886884</v>
      </c>
    </row>
    <row r="967" spans="2:10" x14ac:dyDescent="0.25">
      <c r="B967" s="105" t="s">
        <v>9806</v>
      </c>
      <c r="C967" s="42">
        <f t="shared" si="46"/>
        <v>0.83591733276277913</v>
      </c>
      <c r="D967" s="15">
        <v>0.9</v>
      </c>
      <c r="E967" s="15">
        <v>1</v>
      </c>
      <c r="F967" s="15">
        <v>148.97999999999999</v>
      </c>
      <c r="G967" s="15">
        <v>30</v>
      </c>
      <c r="H967" s="15">
        <v>272.58999999999997</v>
      </c>
      <c r="I967" s="15">
        <f t="shared" si="45"/>
        <v>178.98</v>
      </c>
      <c r="J967" s="3">
        <f t="shared" si="47"/>
        <v>326.09683914444798</v>
      </c>
    </row>
    <row r="968" spans="2:10" x14ac:dyDescent="0.25">
      <c r="B968" s="105" t="s">
        <v>9807</v>
      </c>
      <c r="C968" s="42">
        <f t="shared" si="46"/>
        <v>0.82616957881500808</v>
      </c>
      <c r="D968" s="15">
        <v>0.9</v>
      </c>
      <c r="E968" s="15">
        <v>1</v>
      </c>
      <c r="F968" s="15">
        <v>141.29</v>
      </c>
      <c r="G968" s="15">
        <v>30</v>
      </c>
      <c r="H968" s="15">
        <v>251.17</v>
      </c>
      <c r="I968" s="15">
        <f t="shared" si="45"/>
        <v>171.29</v>
      </c>
      <c r="J968" s="3">
        <f t="shared" si="47"/>
        <v>304.01748798383289</v>
      </c>
    </row>
    <row r="969" spans="2:10" x14ac:dyDescent="0.25">
      <c r="B969" s="105" t="s">
        <v>9808</v>
      </c>
      <c r="C969" s="42">
        <f t="shared" si="46"/>
        <v>0.84799630054044806</v>
      </c>
      <c r="D969" s="15">
        <v>0.9</v>
      </c>
      <c r="E969" s="15">
        <v>1</v>
      </c>
      <c r="F969" s="15">
        <v>118.62</v>
      </c>
      <c r="G969" s="15">
        <v>30</v>
      </c>
      <c r="H969" s="15">
        <v>237.79</v>
      </c>
      <c r="I969" s="15">
        <f t="shared" si="45"/>
        <v>148.62</v>
      </c>
      <c r="J969" s="3">
        <f t="shared" si="47"/>
        <v>280.41395917464592</v>
      </c>
    </row>
    <row r="970" spans="2:10" x14ac:dyDescent="0.25">
      <c r="B970" s="105" t="s">
        <v>9809</v>
      </c>
      <c r="C970" s="42">
        <f t="shared" si="46"/>
        <v>0.82879923441361703</v>
      </c>
      <c r="D970" s="15">
        <v>0.9</v>
      </c>
      <c r="E970" s="15">
        <v>1</v>
      </c>
      <c r="F970" s="15">
        <v>128.77000000000001</v>
      </c>
      <c r="G970" s="15">
        <v>30</v>
      </c>
      <c r="H970" s="15">
        <v>235.17</v>
      </c>
      <c r="I970" s="15">
        <f t="shared" si="45"/>
        <v>158.77000000000001</v>
      </c>
      <c r="J970" s="3">
        <f t="shared" si="47"/>
        <v>283.747848978631</v>
      </c>
    </row>
    <row r="971" spans="2:10" x14ac:dyDescent="0.25">
      <c r="B971" s="105" t="s">
        <v>9810</v>
      </c>
      <c r="C971" s="42">
        <f t="shared" si="46"/>
        <v>0.83509022853062254</v>
      </c>
      <c r="D971" s="15">
        <v>0.9</v>
      </c>
      <c r="E971" s="15">
        <v>1</v>
      </c>
      <c r="F971" s="15">
        <v>133.58000000000001</v>
      </c>
      <c r="G971" s="15">
        <v>30</v>
      </c>
      <c r="H971" s="15">
        <v>248.32</v>
      </c>
      <c r="I971" s="15">
        <f t="shared" si="45"/>
        <v>163.58000000000001</v>
      </c>
      <c r="J971" s="3">
        <f t="shared" si="47"/>
        <v>297.35708970865318</v>
      </c>
    </row>
    <row r="972" spans="2:10" x14ac:dyDescent="0.25">
      <c r="B972" s="105" t="s">
        <v>9811</v>
      </c>
      <c r="C972" s="42">
        <f t="shared" si="46"/>
        <v>0.82898101152231363</v>
      </c>
      <c r="D972" s="15">
        <v>0.9</v>
      </c>
      <c r="E972" s="15">
        <v>1</v>
      </c>
      <c r="F972" s="15">
        <v>132.13999999999999</v>
      </c>
      <c r="G972" s="15">
        <v>30</v>
      </c>
      <c r="H972" s="15">
        <v>240.33</v>
      </c>
      <c r="I972" s="15">
        <f t="shared" ref="I972:I1005" si="48">F972+G972</f>
        <v>162.13999999999999</v>
      </c>
      <c r="J972" s="3">
        <f t="shared" si="47"/>
        <v>289.91013866369008</v>
      </c>
    </row>
    <row r="973" spans="2:10" x14ac:dyDescent="0.25">
      <c r="B973" s="105" t="s">
        <v>9812</v>
      </c>
      <c r="C973" s="42">
        <f t="shared" si="46"/>
        <v>0.833870615580795</v>
      </c>
      <c r="D973" s="15">
        <v>0.9</v>
      </c>
      <c r="E973" s="15">
        <v>1</v>
      </c>
      <c r="F973" s="15">
        <v>159.86000000000001</v>
      </c>
      <c r="G973" s="15">
        <v>30</v>
      </c>
      <c r="H973" s="15">
        <v>286.83</v>
      </c>
      <c r="I973" s="15">
        <f t="shared" si="48"/>
        <v>189.86</v>
      </c>
      <c r="J973" s="3">
        <f t="shared" si="47"/>
        <v>343.97422650541711</v>
      </c>
    </row>
    <row r="974" spans="2:10" x14ac:dyDescent="0.25">
      <c r="B974" s="105" t="s">
        <v>9813</v>
      </c>
      <c r="C974" s="42">
        <f t="shared" si="46"/>
        <v>0.8227664386828677</v>
      </c>
      <c r="D974" s="15">
        <v>0.9</v>
      </c>
      <c r="E974" s="15">
        <v>1</v>
      </c>
      <c r="F974" s="15">
        <v>142.69</v>
      </c>
      <c r="G974" s="15">
        <v>30</v>
      </c>
      <c r="H974" s="15">
        <v>249.98</v>
      </c>
      <c r="I974" s="15">
        <f t="shared" si="48"/>
        <v>172.69</v>
      </c>
      <c r="J974" s="3">
        <f t="shared" si="47"/>
        <v>303.82863015193288</v>
      </c>
    </row>
    <row r="975" spans="2:10" x14ac:dyDescent="0.25">
      <c r="B975" s="105" t="s">
        <v>9814</v>
      </c>
      <c r="C975" s="42">
        <f t="shared" si="46"/>
        <v>0.82993657826074774</v>
      </c>
      <c r="D975" s="15">
        <v>0.9</v>
      </c>
      <c r="E975" s="15">
        <v>1</v>
      </c>
      <c r="F975" s="15">
        <v>135.32</v>
      </c>
      <c r="G975" s="15">
        <v>30</v>
      </c>
      <c r="H975" s="15">
        <v>245.95</v>
      </c>
      <c r="I975" s="15">
        <f t="shared" si="48"/>
        <v>165.32</v>
      </c>
      <c r="J975" s="3">
        <f t="shared" si="47"/>
        <v>296.3479456652264</v>
      </c>
    </row>
    <row r="976" spans="2:10" x14ac:dyDescent="0.25">
      <c r="B976" s="105" t="s">
        <v>9815</v>
      </c>
      <c r="C976" s="42">
        <f t="shared" ref="C976:C1005" si="49">H976/J976</f>
        <v>0.8263617980721224</v>
      </c>
      <c r="D976" s="15">
        <v>0.9</v>
      </c>
      <c r="E976" s="15">
        <v>1</v>
      </c>
      <c r="F976" s="15">
        <v>133.9</v>
      </c>
      <c r="G976" s="15">
        <v>30</v>
      </c>
      <c r="H976" s="15">
        <v>240.51</v>
      </c>
      <c r="I976" s="15">
        <f t="shared" si="48"/>
        <v>163.9</v>
      </c>
      <c r="J976" s="3">
        <f t="shared" si="47"/>
        <v>291.04685207024659</v>
      </c>
    </row>
    <row r="977" spans="2:10" x14ac:dyDescent="0.25">
      <c r="B977" s="105" t="s">
        <v>9816</v>
      </c>
      <c r="C977" s="42">
        <f t="shared" si="49"/>
        <v>0.82089799444943556</v>
      </c>
      <c r="D977" s="15">
        <v>0.9</v>
      </c>
      <c r="E977" s="15">
        <v>1</v>
      </c>
      <c r="F977" s="15">
        <v>131.5</v>
      </c>
      <c r="G977" s="15">
        <v>30</v>
      </c>
      <c r="H977" s="15">
        <v>232.15</v>
      </c>
      <c r="I977" s="15">
        <f t="shared" si="48"/>
        <v>161.5</v>
      </c>
      <c r="J977" s="3">
        <f t="shared" si="47"/>
        <v>282.80005746109742</v>
      </c>
    </row>
    <row r="978" spans="2:10" x14ac:dyDescent="0.25">
      <c r="B978" s="105" t="s">
        <v>9817</v>
      </c>
      <c r="C978" s="42">
        <f t="shared" si="49"/>
        <v>0.82868335718172248</v>
      </c>
      <c r="D978" s="15">
        <v>0.9</v>
      </c>
      <c r="E978" s="15">
        <v>1</v>
      </c>
      <c r="F978" s="15">
        <v>130.57</v>
      </c>
      <c r="G978" s="15">
        <v>30</v>
      </c>
      <c r="H978" s="15">
        <v>237.73</v>
      </c>
      <c r="I978" s="15">
        <f t="shared" si="48"/>
        <v>160.57</v>
      </c>
      <c r="J978" s="3">
        <f t="shared" si="47"/>
        <v>286.87676413400931</v>
      </c>
    </row>
    <row r="979" spans="2:10" x14ac:dyDescent="0.25">
      <c r="B979" s="105" t="s">
        <v>9818</v>
      </c>
      <c r="C979" s="42">
        <f t="shared" si="49"/>
        <v>0.81779903365962259</v>
      </c>
      <c r="D979" s="15">
        <v>0.9</v>
      </c>
      <c r="E979" s="15">
        <v>1</v>
      </c>
      <c r="F979" s="15">
        <v>160.16</v>
      </c>
      <c r="G979" s="15">
        <v>30</v>
      </c>
      <c r="H979" s="15">
        <v>270.22000000000003</v>
      </c>
      <c r="I979" s="15">
        <f t="shared" si="48"/>
        <v>190.16</v>
      </c>
      <c r="J979" s="3">
        <f t="shared" si="47"/>
        <v>330.4234767688277</v>
      </c>
    </row>
    <row r="980" spans="2:10" x14ac:dyDescent="0.25">
      <c r="B980" s="105" t="s">
        <v>9819</v>
      </c>
      <c r="C980" s="42">
        <f t="shared" si="49"/>
        <v>0.81258568372686046</v>
      </c>
      <c r="D980" s="15">
        <v>0.9</v>
      </c>
      <c r="E980" s="15">
        <v>1</v>
      </c>
      <c r="F980" s="15">
        <v>133.19999999999999</v>
      </c>
      <c r="G980" s="15">
        <v>30</v>
      </c>
      <c r="H980" s="15">
        <v>227.53</v>
      </c>
      <c r="I980" s="15">
        <f t="shared" si="48"/>
        <v>163.19999999999999</v>
      </c>
      <c r="J980" s="3">
        <f t="shared" si="47"/>
        <v>280.00739436664884</v>
      </c>
    </row>
    <row r="981" spans="2:10" x14ac:dyDescent="0.25">
      <c r="B981" s="105" t="s">
        <v>9820</v>
      </c>
      <c r="C981" s="42">
        <f t="shared" si="49"/>
        <v>0.81281885787605646</v>
      </c>
      <c r="D981" s="15">
        <v>0.9</v>
      </c>
      <c r="E981" s="15">
        <v>1</v>
      </c>
      <c r="F981" s="15">
        <v>129.4</v>
      </c>
      <c r="G981" s="15">
        <v>30</v>
      </c>
      <c r="H981" s="15">
        <v>222.42</v>
      </c>
      <c r="I981" s="15">
        <f t="shared" si="48"/>
        <v>159.4</v>
      </c>
      <c r="J981" s="3">
        <f t="shared" si="47"/>
        <v>273.64030477983317</v>
      </c>
    </row>
    <row r="982" spans="2:10" x14ac:dyDescent="0.25">
      <c r="B982" s="105" t="s">
        <v>9821</v>
      </c>
      <c r="C982" s="42">
        <f t="shared" si="49"/>
        <v>0.79871926430284268</v>
      </c>
      <c r="D982" s="15">
        <v>0.9</v>
      </c>
      <c r="E982" s="15">
        <v>1</v>
      </c>
      <c r="F982" s="15">
        <v>129.21</v>
      </c>
      <c r="G982" s="15">
        <v>30</v>
      </c>
      <c r="H982" s="15">
        <v>211.34</v>
      </c>
      <c r="I982" s="15">
        <f t="shared" si="48"/>
        <v>159.21</v>
      </c>
      <c r="J982" s="3">
        <f t="shared" si="47"/>
        <v>264.59860109229601</v>
      </c>
    </row>
    <row r="983" spans="2:10" x14ac:dyDescent="0.25">
      <c r="B983" s="105" t="s">
        <v>9822</v>
      </c>
      <c r="C983" s="42">
        <f t="shared" si="49"/>
        <v>0.80342267703611958</v>
      </c>
      <c r="D983" s="15">
        <v>0.9</v>
      </c>
      <c r="E983" s="15">
        <v>1</v>
      </c>
      <c r="F983" s="15">
        <v>127.63</v>
      </c>
      <c r="G983" s="15">
        <v>30</v>
      </c>
      <c r="H983" s="15">
        <v>212.7</v>
      </c>
      <c r="I983" s="15">
        <f t="shared" si="48"/>
        <v>157.63</v>
      </c>
      <c r="J983" s="3">
        <f t="shared" si="47"/>
        <v>264.74234058797623</v>
      </c>
    </row>
    <row r="984" spans="2:10" x14ac:dyDescent="0.25">
      <c r="B984" s="105" t="s">
        <v>9823</v>
      </c>
      <c r="C984" s="42">
        <f t="shared" si="49"/>
        <v>0.82190753986963117</v>
      </c>
      <c r="D984" s="15">
        <v>0.9</v>
      </c>
      <c r="E984" s="15">
        <v>1</v>
      </c>
      <c r="F984" s="15">
        <v>155.21</v>
      </c>
      <c r="G984" s="15">
        <v>30</v>
      </c>
      <c r="H984" s="15">
        <v>267.24</v>
      </c>
      <c r="I984" s="15">
        <f t="shared" si="48"/>
        <v>185.21</v>
      </c>
      <c r="J984" s="3">
        <f t="shared" si="47"/>
        <v>325.146062101327</v>
      </c>
    </row>
    <row r="985" spans="2:10" x14ac:dyDescent="0.25">
      <c r="B985" s="105" t="s">
        <v>9824</v>
      </c>
      <c r="C985" s="42">
        <f t="shared" si="49"/>
        <v>0.82643626460853947</v>
      </c>
      <c r="D985" s="15">
        <v>0.9</v>
      </c>
      <c r="E985" s="15">
        <v>1</v>
      </c>
      <c r="F985" s="15">
        <v>164.94</v>
      </c>
      <c r="G985" s="15">
        <v>30</v>
      </c>
      <c r="H985" s="15">
        <v>286.14</v>
      </c>
      <c r="I985" s="15">
        <f t="shared" si="48"/>
        <v>194.94</v>
      </c>
      <c r="J985" s="3">
        <f t="shared" si="47"/>
        <v>346.2335962901347</v>
      </c>
    </row>
    <row r="986" spans="2:10" x14ac:dyDescent="0.25">
      <c r="B986" s="105" t="s">
        <v>9825</v>
      </c>
      <c r="C986" s="42">
        <f t="shared" si="49"/>
        <v>0.82790941441677857</v>
      </c>
      <c r="D986" s="15">
        <v>0.9</v>
      </c>
      <c r="E986" s="15">
        <v>1</v>
      </c>
      <c r="F986" s="15">
        <v>133.02000000000001</v>
      </c>
      <c r="G986" s="15">
        <v>30</v>
      </c>
      <c r="H986" s="15">
        <v>240.64</v>
      </c>
      <c r="I986" s="15">
        <f t="shared" si="48"/>
        <v>163.02000000000001</v>
      </c>
      <c r="J986" s="3">
        <f t="shared" si="47"/>
        <v>290.65981834440066</v>
      </c>
    </row>
    <row r="987" spans="2:10" x14ac:dyDescent="0.25">
      <c r="B987" s="105" t="s">
        <v>9826</v>
      </c>
      <c r="C987" s="42">
        <f t="shared" si="49"/>
        <v>0.82404091957540626</v>
      </c>
      <c r="D987" s="15">
        <v>0.9</v>
      </c>
      <c r="E987" s="15">
        <v>1</v>
      </c>
      <c r="F987" s="15">
        <v>134.54</v>
      </c>
      <c r="G987" s="15">
        <v>30</v>
      </c>
      <c r="H987" s="15">
        <v>239.33</v>
      </c>
      <c r="I987" s="15">
        <f t="shared" si="48"/>
        <v>164.54</v>
      </c>
      <c r="J987" s="3">
        <f t="shared" si="47"/>
        <v>290.43460623692903</v>
      </c>
    </row>
    <row r="988" spans="2:10" x14ac:dyDescent="0.25">
      <c r="B988" s="105" t="s">
        <v>9827</v>
      </c>
      <c r="C988" s="42">
        <f t="shared" si="49"/>
        <v>0.83498043018962365</v>
      </c>
      <c r="D988" s="15">
        <v>0.9</v>
      </c>
      <c r="E988" s="15">
        <v>1</v>
      </c>
      <c r="F988" s="15">
        <v>135.47</v>
      </c>
      <c r="G988" s="15">
        <v>30</v>
      </c>
      <c r="H988" s="15">
        <v>251.08</v>
      </c>
      <c r="I988" s="15">
        <f t="shared" si="48"/>
        <v>165.47</v>
      </c>
      <c r="J988" s="3">
        <f t="shared" si="47"/>
        <v>300.70165829273373</v>
      </c>
    </row>
    <row r="989" spans="2:10" x14ac:dyDescent="0.25">
      <c r="B989" s="105" t="s">
        <v>9828</v>
      </c>
      <c r="C989" s="42">
        <f t="shared" si="49"/>
        <v>0.83372347369979627</v>
      </c>
      <c r="D989" s="15">
        <v>0.9</v>
      </c>
      <c r="E989" s="15">
        <v>1</v>
      </c>
      <c r="F989" s="15">
        <v>129.57</v>
      </c>
      <c r="G989" s="15">
        <v>30</v>
      </c>
      <c r="H989" s="15">
        <v>240.93</v>
      </c>
      <c r="I989" s="15">
        <f t="shared" si="48"/>
        <v>159.57</v>
      </c>
      <c r="J989" s="3">
        <f t="shared" si="47"/>
        <v>288.98070835265111</v>
      </c>
    </row>
    <row r="990" spans="2:10" x14ac:dyDescent="0.25">
      <c r="B990" s="105" t="s">
        <v>9829</v>
      </c>
      <c r="C990" s="42">
        <f t="shared" si="49"/>
        <v>0.82662031695630789</v>
      </c>
      <c r="D990" s="15">
        <v>0.9</v>
      </c>
      <c r="E990" s="15">
        <v>1</v>
      </c>
      <c r="F990" s="15">
        <v>136.55000000000001</v>
      </c>
      <c r="G990" s="15">
        <v>30</v>
      </c>
      <c r="H990" s="15">
        <v>244.64</v>
      </c>
      <c r="I990" s="15">
        <f t="shared" si="48"/>
        <v>166.55</v>
      </c>
      <c r="J990" s="3">
        <f t="shared" si="47"/>
        <v>295.95207737064459</v>
      </c>
    </row>
    <row r="991" spans="2:10" x14ac:dyDescent="0.25">
      <c r="B991" s="105" t="s">
        <v>9830</v>
      </c>
      <c r="C991" s="42">
        <f t="shared" si="49"/>
        <v>0.83210456582054426</v>
      </c>
      <c r="D991" s="15">
        <v>0.9</v>
      </c>
      <c r="E991" s="15">
        <v>1</v>
      </c>
      <c r="F991" s="15">
        <v>142.93</v>
      </c>
      <c r="G991" s="15">
        <v>30</v>
      </c>
      <c r="H991" s="15">
        <v>259.45</v>
      </c>
      <c r="I991" s="15">
        <f t="shared" si="48"/>
        <v>172.93</v>
      </c>
      <c r="J991" s="3">
        <f t="shared" si="47"/>
        <v>311.79975529175772</v>
      </c>
    </row>
    <row r="992" spans="2:10" x14ac:dyDescent="0.25">
      <c r="B992" s="105" t="s">
        <v>9831</v>
      </c>
      <c r="C992" s="42">
        <f t="shared" si="49"/>
        <v>0.83296860135666506</v>
      </c>
      <c r="D992" s="15">
        <v>0.9</v>
      </c>
      <c r="E992" s="15">
        <v>1</v>
      </c>
      <c r="F992" s="15">
        <v>130.16999999999999</v>
      </c>
      <c r="G992" s="15">
        <v>30</v>
      </c>
      <c r="H992" s="15">
        <v>241.12</v>
      </c>
      <c r="I992" s="15">
        <f t="shared" si="48"/>
        <v>160.16999999999999</v>
      </c>
      <c r="J992" s="3">
        <f t="shared" si="47"/>
        <v>289.47069506255724</v>
      </c>
    </row>
    <row r="993" spans="2:10" x14ac:dyDescent="0.25">
      <c r="B993" s="105" t="s">
        <v>9832</v>
      </c>
      <c r="C993" s="42">
        <f t="shared" si="49"/>
        <v>0.82937168972362685</v>
      </c>
      <c r="D993" s="15">
        <v>0.9</v>
      </c>
      <c r="E993" s="15">
        <v>1</v>
      </c>
      <c r="F993" s="15">
        <v>135.21</v>
      </c>
      <c r="G993" s="15">
        <v>30</v>
      </c>
      <c r="H993" s="15">
        <v>245.25</v>
      </c>
      <c r="I993" s="15">
        <f t="shared" si="48"/>
        <v>165.21</v>
      </c>
      <c r="J993" s="3">
        <f t="shared" si="47"/>
        <v>295.70577708255888</v>
      </c>
    </row>
    <row r="994" spans="2:10" x14ac:dyDescent="0.25">
      <c r="B994" s="105" t="s">
        <v>9833</v>
      </c>
      <c r="C994" s="42">
        <f t="shared" si="49"/>
        <v>0.8080747850450658</v>
      </c>
      <c r="D994" s="15">
        <v>0.9</v>
      </c>
      <c r="E994" s="15">
        <v>1</v>
      </c>
      <c r="F994" s="15">
        <v>172.39</v>
      </c>
      <c r="G994" s="15">
        <v>30</v>
      </c>
      <c r="H994" s="15">
        <v>277.63</v>
      </c>
      <c r="I994" s="15">
        <f t="shared" si="48"/>
        <v>202.39</v>
      </c>
      <c r="J994" s="3">
        <f t="shared" si="47"/>
        <v>343.56968579896568</v>
      </c>
    </row>
    <row r="995" spans="2:10" x14ac:dyDescent="0.25">
      <c r="B995" s="105" t="s">
        <v>9834</v>
      </c>
      <c r="C995" s="42">
        <f t="shared" si="49"/>
        <v>0.8288973460493162</v>
      </c>
      <c r="D995" s="15">
        <v>0.9</v>
      </c>
      <c r="E995" s="15">
        <v>1</v>
      </c>
      <c r="F995" s="15">
        <v>141.87</v>
      </c>
      <c r="G995" s="15">
        <v>30</v>
      </c>
      <c r="H995" s="15">
        <v>254.67</v>
      </c>
      <c r="I995" s="15">
        <f t="shared" si="48"/>
        <v>171.87</v>
      </c>
      <c r="J995" s="3">
        <f t="shared" si="47"/>
        <v>307.23949257867224</v>
      </c>
    </row>
    <row r="996" spans="2:10" x14ac:dyDescent="0.25">
      <c r="B996" s="105" t="s">
        <v>9835</v>
      </c>
      <c r="C996" s="42">
        <f t="shared" si="49"/>
        <v>0.82078035737912602</v>
      </c>
      <c r="D996" s="15">
        <v>0.9</v>
      </c>
      <c r="E996" s="15">
        <v>1</v>
      </c>
      <c r="F996" s="15">
        <v>138.83000000000001</v>
      </c>
      <c r="G996" s="15">
        <v>30</v>
      </c>
      <c r="H996" s="15">
        <v>242.58</v>
      </c>
      <c r="I996" s="15">
        <f t="shared" si="48"/>
        <v>168.83</v>
      </c>
      <c r="J996" s="3">
        <f t="shared" si="47"/>
        <v>295.54800845209564</v>
      </c>
    </row>
    <row r="997" spans="2:10" x14ac:dyDescent="0.25">
      <c r="B997" s="105" t="s">
        <v>9836</v>
      </c>
      <c r="C997" s="42">
        <f t="shared" si="49"/>
        <v>0.79106445739841158</v>
      </c>
      <c r="D997" s="15">
        <v>0.9</v>
      </c>
      <c r="E997" s="15">
        <v>1</v>
      </c>
      <c r="F997" s="15">
        <v>131.69</v>
      </c>
      <c r="G997" s="15">
        <v>30</v>
      </c>
      <c r="H997" s="15">
        <v>209.09</v>
      </c>
      <c r="I997" s="15">
        <f t="shared" si="48"/>
        <v>161.69</v>
      </c>
      <c r="J997" s="3">
        <f t="shared" si="47"/>
        <v>264.31474457547768</v>
      </c>
    </row>
    <row r="998" spans="2:10" x14ac:dyDescent="0.25">
      <c r="B998" s="105" t="s">
        <v>9837</v>
      </c>
      <c r="C998" s="42">
        <f t="shared" si="49"/>
        <v>0.73104209899047357</v>
      </c>
      <c r="D998" s="15">
        <v>0.9</v>
      </c>
      <c r="E998" s="15">
        <v>1</v>
      </c>
      <c r="F998" s="15">
        <v>90.61</v>
      </c>
      <c r="G998" s="15">
        <v>30</v>
      </c>
      <c r="H998" s="15">
        <v>129.22</v>
      </c>
      <c r="I998" s="15">
        <f t="shared" si="48"/>
        <v>120.61</v>
      </c>
      <c r="J998" s="3">
        <f t="shared" si="47"/>
        <v>176.76136597118725</v>
      </c>
    </row>
    <row r="999" spans="2:10" x14ac:dyDescent="0.25">
      <c r="B999" s="105" t="s">
        <v>9838</v>
      </c>
      <c r="C999" s="42">
        <f t="shared" si="49"/>
        <v>0.80538981770193563</v>
      </c>
      <c r="D999" s="15">
        <v>0.9</v>
      </c>
      <c r="E999" s="15">
        <v>1</v>
      </c>
      <c r="F999" s="15">
        <v>120.72</v>
      </c>
      <c r="G999" s="15">
        <v>30</v>
      </c>
      <c r="H999" s="15">
        <v>204.79</v>
      </c>
      <c r="I999" s="15">
        <f t="shared" si="48"/>
        <v>150.72</v>
      </c>
      <c r="J999" s="3">
        <f t="shared" si="47"/>
        <v>254.27438427808647</v>
      </c>
    </row>
    <row r="1000" spans="2:10" x14ac:dyDescent="0.25">
      <c r="B1000" s="105" t="s">
        <v>9839</v>
      </c>
      <c r="C1000" s="42">
        <f t="shared" si="49"/>
        <v>0.75862116341513119</v>
      </c>
      <c r="D1000" s="15">
        <v>0.9</v>
      </c>
      <c r="E1000" s="15">
        <v>1</v>
      </c>
      <c r="F1000" s="15">
        <v>96.73</v>
      </c>
      <c r="G1000" s="15">
        <v>30</v>
      </c>
      <c r="H1000" s="15">
        <v>147.56</v>
      </c>
      <c r="I1000" s="15">
        <f t="shared" si="48"/>
        <v>126.73</v>
      </c>
      <c r="J1000" s="3">
        <f t="shared" si="47"/>
        <v>194.51078761857914</v>
      </c>
    </row>
    <row r="1001" spans="2:10" x14ac:dyDescent="0.25">
      <c r="B1001" s="105" t="s">
        <v>9840</v>
      </c>
      <c r="C1001" s="42">
        <f t="shared" si="49"/>
        <v>0.83582235783135461</v>
      </c>
      <c r="D1001" s="15">
        <v>0.9</v>
      </c>
      <c r="E1001" s="15">
        <v>1</v>
      </c>
      <c r="F1001" s="15">
        <v>160.91</v>
      </c>
      <c r="G1001" s="15">
        <v>30</v>
      </c>
      <c r="H1001" s="15">
        <v>290.64999999999998</v>
      </c>
      <c r="I1001" s="15">
        <f t="shared" si="48"/>
        <v>190.91</v>
      </c>
      <c r="J1001" s="3">
        <f t="shared" si="47"/>
        <v>347.7413558954413</v>
      </c>
    </row>
    <row r="1002" spans="2:10" x14ac:dyDescent="0.25">
      <c r="B1002" s="105" t="s">
        <v>9841</v>
      </c>
      <c r="C1002" s="42">
        <f t="shared" si="49"/>
        <v>0.83713065566002254</v>
      </c>
      <c r="D1002" s="15">
        <v>0.9</v>
      </c>
      <c r="E1002" s="15">
        <v>1</v>
      </c>
      <c r="F1002" s="15">
        <v>129.72999999999999</v>
      </c>
      <c r="G1002" s="15">
        <v>30</v>
      </c>
      <c r="H1002" s="15">
        <v>244.45</v>
      </c>
      <c r="I1002" s="15">
        <f t="shared" si="48"/>
        <v>159.72999999999999</v>
      </c>
      <c r="J1002" s="3">
        <f t="shared" si="47"/>
        <v>292.00937553441668</v>
      </c>
    </row>
    <row r="1003" spans="2:10" x14ac:dyDescent="0.25">
      <c r="B1003" s="105" t="s">
        <v>9842</v>
      </c>
      <c r="C1003" s="42">
        <f t="shared" si="49"/>
        <v>0.83706426598434025</v>
      </c>
      <c r="D1003" s="15">
        <v>0.9</v>
      </c>
      <c r="E1003" s="15">
        <v>1</v>
      </c>
      <c r="F1003" s="15">
        <v>122.72</v>
      </c>
      <c r="G1003" s="15">
        <v>30</v>
      </c>
      <c r="H1003" s="15">
        <v>233.66</v>
      </c>
      <c r="I1003" s="15">
        <f t="shared" si="48"/>
        <v>152.72</v>
      </c>
      <c r="J1003" s="3">
        <f t="shared" si="47"/>
        <v>279.14224689215354</v>
      </c>
    </row>
    <row r="1004" spans="2:10" x14ac:dyDescent="0.25">
      <c r="B1004" s="105" t="s">
        <v>9843</v>
      </c>
      <c r="C1004" s="42">
        <f t="shared" si="49"/>
        <v>0.83592719374970359</v>
      </c>
      <c r="D1004" s="15">
        <v>0.9</v>
      </c>
      <c r="E1004" s="15">
        <v>1</v>
      </c>
      <c r="F1004" s="15">
        <v>119.92</v>
      </c>
      <c r="G1004" s="15">
        <v>30</v>
      </c>
      <c r="H1004" s="15">
        <v>228.34</v>
      </c>
      <c r="I1004" s="15">
        <f t="shared" si="48"/>
        <v>149.92000000000002</v>
      </c>
      <c r="J1004" s="3">
        <f t="shared" si="47"/>
        <v>273.1577602778292</v>
      </c>
    </row>
    <row r="1005" spans="2:10" x14ac:dyDescent="0.25">
      <c r="B1005" s="105" t="s">
        <v>9844</v>
      </c>
      <c r="C1005" s="42">
        <f t="shared" si="49"/>
        <v>0.84038302181328228</v>
      </c>
      <c r="D1005" s="15">
        <v>0.9</v>
      </c>
      <c r="E1005" s="15">
        <v>1</v>
      </c>
      <c r="F1005" s="15">
        <v>131.35</v>
      </c>
      <c r="G1005" s="15">
        <v>30</v>
      </c>
      <c r="H1005" s="15">
        <v>250.18</v>
      </c>
      <c r="I1005" s="15">
        <f t="shared" si="48"/>
        <v>161.35</v>
      </c>
      <c r="J1005" s="3">
        <f t="shared" si="47"/>
        <v>297.69758967784742</v>
      </c>
    </row>
  </sheetData>
  <mergeCells count="1">
    <mergeCell ref="B2:J2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009"/>
  <sheetViews>
    <sheetView showGridLines="0" zoomScale="80" zoomScaleNormal="80" workbookViewId="0">
      <selection activeCell="AG16" sqref="AG16"/>
    </sheetView>
  </sheetViews>
  <sheetFormatPr baseColWidth="10" defaultRowHeight="15" x14ac:dyDescent="0.25"/>
  <cols>
    <col min="1" max="1" width="4.140625" customWidth="1"/>
    <col min="2" max="2" width="27.85546875" bestFit="1" customWidth="1"/>
    <col min="4" max="4" width="15.5703125" customWidth="1"/>
    <col min="5" max="5" width="17.7109375" customWidth="1"/>
    <col min="6" max="6" width="20.140625" customWidth="1"/>
    <col min="7" max="7" width="13.5703125" bestFit="1" customWidth="1"/>
    <col min="8" max="8" width="16.28515625" customWidth="1"/>
    <col min="9" max="9" width="18.42578125" bestFit="1" customWidth="1"/>
    <col min="10" max="10" width="15.7109375" customWidth="1"/>
    <col min="11" max="11" width="14.7109375" customWidth="1"/>
    <col min="12" max="12" width="16.85546875" customWidth="1"/>
    <col min="13" max="13" width="13.42578125" bestFit="1" customWidth="1"/>
    <col min="14" max="14" width="12.7109375" bestFit="1" customWidth="1"/>
    <col min="15" max="15" width="14.85546875" bestFit="1" customWidth="1"/>
    <col min="16" max="16" width="12.42578125" customWidth="1"/>
    <col min="17" max="17" width="16.5703125" customWidth="1"/>
    <col min="18" max="19" width="12.42578125" customWidth="1"/>
    <col min="20" max="20" width="14.5703125" bestFit="1" customWidth="1"/>
    <col min="21" max="22" width="13.7109375" bestFit="1" customWidth="1"/>
    <col min="23" max="23" width="11.5703125" bestFit="1" customWidth="1"/>
    <col min="26" max="26" width="11.5703125" customWidth="1"/>
    <col min="27" max="27" width="13" customWidth="1"/>
    <col min="28" max="28" width="12.85546875" customWidth="1"/>
    <col min="29" max="29" width="14.7109375" customWidth="1"/>
    <col min="30" max="30" width="19.85546875" bestFit="1" customWidth="1"/>
    <col min="31" max="31" width="13.140625" bestFit="1" customWidth="1"/>
    <col min="35" max="35" width="12.7109375" bestFit="1" customWidth="1"/>
    <col min="36" max="36" width="19.85546875" bestFit="1" customWidth="1"/>
    <col min="37" max="37" width="15.5703125" bestFit="1" customWidth="1"/>
  </cols>
  <sheetData>
    <row r="1" spans="2:48" ht="15.75" thickBot="1" x14ac:dyDescent="0.3"/>
    <row r="2" spans="2:48" ht="27" thickBot="1" x14ac:dyDescent="0.45">
      <c r="B2" s="23" t="s">
        <v>9845</v>
      </c>
      <c r="C2" s="137" t="s">
        <v>9846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  <c r="S2" s="140" t="s">
        <v>9848</v>
      </c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2:48" ht="15.75" thickBot="1" x14ac:dyDescent="0.3">
      <c r="B3" s="112" t="s">
        <v>0</v>
      </c>
      <c r="C3" s="109" t="s">
        <v>1</v>
      </c>
      <c r="D3" s="109" t="s">
        <v>2</v>
      </c>
      <c r="E3" s="109" t="s">
        <v>3</v>
      </c>
      <c r="F3" s="109" t="s">
        <v>4620</v>
      </c>
      <c r="G3" s="109" t="s">
        <v>4621</v>
      </c>
      <c r="H3" s="109" t="s">
        <v>4</v>
      </c>
      <c r="I3" s="109" t="s">
        <v>5</v>
      </c>
      <c r="J3" s="109" t="s">
        <v>3936</v>
      </c>
      <c r="K3" s="109" t="s">
        <v>3940</v>
      </c>
      <c r="L3" s="109" t="s">
        <v>3942</v>
      </c>
      <c r="M3" s="109" t="s">
        <v>3937</v>
      </c>
      <c r="N3" s="109" t="s">
        <v>3941</v>
      </c>
      <c r="O3" s="109" t="s">
        <v>3938</v>
      </c>
      <c r="P3" s="109" t="s">
        <v>3939</v>
      </c>
      <c r="Q3" s="110" t="s">
        <v>6</v>
      </c>
      <c r="S3" s="112" t="s">
        <v>7</v>
      </c>
      <c r="T3" s="109" t="s">
        <v>8</v>
      </c>
      <c r="U3" s="109" t="s">
        <v>9</v>
      </c>
      <c r="V3" s="109" t="s">
        <v>10</v>
      </c>
      <c r="W3" s="109" t="s">
        <v>11</v>
      </c>
      <c r="X3" s="109" t="s">
        <v>12</v>
      </c>
      <c r="Y3" s="109" t="s">
        <v>13</v>
      </c>
      <c r="Z3" s="109" t="s">
        <v>14</v>
      </c>
      <c r="AA3" s="109" t="s">
        <v>15</v>
      </c>
      <c r="AB3" s="109" t="s">
        <v>16</v>
      </c>
      <c r="AC3" s="109" t="s">
        <v>17</v>
      </c>
      <c r="AD3" s="110" t="s">
        <v>0</v>
      </c>
      <c r="AE3" s="2" t="s">
        <v>3943</v>
      </c>
      <c r="AU3" s="1"/>
      <c r="AV3" s="1"/>
    </row>
    <row r="4" spans="2:48" ht="15.75" thickBot="1" x14ac:dyDescent="0.3">
      <c r="B4" s="104" t="s">
        <v>3944</v>
      </c>
      <c r="C4" s="28">
        <v>359.6</v>
      </c>
      <c r="D4" s="28">
        <v>234.78</v>
      </c>
      <c r="E4" s="28">
        <v>137.76</v>
      </c>
      <c r="F4" s="38">
        <v>30</v>
      </c>
      <c r="G4" s="38">
        <f>E4+F4</f>
        <v>167.76</v>
      </c>
      <c r="H4" s="39">
        <f>SQRT((D4)^2+(G4)^2)</f>
        <v>288.5568678787597</v>
      </c>
      <c r="I4" s="41">
        <f>D4/H4</f>
        <v>0.81363511368111108</v>
      </c>
      <c r="J4" s="39">
        <v>86.17</v>
      </c>
      <c r="K4" s="39">
        <f t="shared" ref="K4:K9" si="0">0.8*J4</f>
        <v>68.936000000000007</v>
      </c>
      <c r="L4" s="39">
        <f t="shared" ref="L4:L17" si="1">SQRT((J4)^2-(K4)^2)</f>
        <v>51.701999999999991</v>
      </c>
      <c r="M4" s="73">
        <f>H4+J4</f>
        <v>374.72686787875972</v>
      </c>
      <c r="N4" s="39">
        <f>D4+K4</f>
        <v>303.71600000000001</v>
      </c>
      <c r="O4" s="3">
        <f>G4+L4</f>
        <v>219.46199999999999</v>
      </c>
      <c r="P4" s="39">
        <f>N4/M4</f>
        <v>0.8104996626456612</v>
      </c>
      <c r="Q4" s="81">
        <v>456.41</v>
      </c>
      <c r="S4" s="12">
        <v>1</v>
      </c>
      <c r="T4" s="39">
        <f>DEGREES(ACOS(S4))</f>
        <v>0</v>
      </c>
      <c r="U4" s="5">
        <f t="shared" ref="U4:U67" si="2">N4/P4</f>
        <v>374.72686787875972</v>
      </c>
      <c r="V4" s="39">
        <f t="shared" ref="V4:V67" si="3">U4*SIN(ACOS(P4))</f>
        <v>219.49217948306367</v>
      </c>
      <c r="W4" s="39">
        <f t="shared" ref="W4:W67" si="4">N4/S4</f>
        <v>303.71600000000001</v>
      </c>
      <c r="X4" s="39">
        <f t="shared" ref="X4:X67" si="5">W4*SIN(ACOS(S4))</f>
        <v>0</v>
      </c>
      <c r="Y4" s="39">
        <f>V4-X4</f>
        <v>219.49217948306367</v>
      </c>
      <c r="Z4" s="5"/>
      <c r="AA4" s="39">
        <f t="shared" ref="AA4:AA67" si="6">O4-$AE$4</f>
        <v>69.461999999999989</v>
      </c>
      <c r="AB4" s="5">
        <f t="shared" ref="AB4:AB67" si="7">IF(AA4&gt;1,SQRT((N4)^2+(AA4)^2),0)</f>
        <v>311.55798513278393</v>
      </c>
      <c r="AC4" s="39">
        <f t="shared" ref="AC4:AC67" si="8">IF(AB4&gt;0,N4/AB4,1)</f>
        <v>0.97482977324608866</v>
      </c>
      <c r="AD4" s="115" t="s">
        <v>18</v>
      </c>
      <c r="AE4" s="71">
        <v>150</v>
      </c>
      <c r="AF4" s="14"/>
      <c r="AU4" s="1">
        <v>1</v>
      </c>
      <c r="AV4" s="1">
        <v>0.9</v>
      </c>
    </row>
    <row r="5" spans="2:48" x14ac:dyDescent="0.25">
      <c r="B5" s="26" t="s">
        <v>3945</v>
      </c>
      <c r="C5" s="29">
        <v>421.22</v>
      </c>
      <c r="D5" s="29">
        <v>277.62</v>
      </c>
      <c r="E5" s="29">
        <v>156</v>
      </c>
      <c r="F5" s="15">
        <v>30</v>
      </c>
      <c r="G5" s="15">
        <f t="shared" ref="G5:G68" si="9">E5+F5</f>
        <v>186</v>
      </c>
      <c r="H5" s="40">
        <f>SQRT((D5)^2+(G5)^2)</f>
        <v>334.16891596915474</v>
      </c>
      <c r="I5" s="42">
        <f t="shared" ref="I5:I67" si="10">D5/H5</f>
        <v>0.83077745036472972</v>
      </c>
      <c r="J5" s="40">
        <v>86.17</v>
      </c>
      <c r="K5" s="40">
        <f t="shared" si="0"/>
        <v>68.936000000000007</v>
      </c>
      <c r="L5" s="40">
        <f t="shared" si="1"/>
        <v>51.701999999999991</v>
      </c>
      <c r="M5" s="73">
        <f t="shared" ref="M5:M67" si="11">H5+J5</f>
        <v>420.33891596915475</v>
      </c>
      <c r="N5" s="40">
        <f t="shared" ref="N5:N21" si="12">D5+K5</f>
        <v>346.55600000000004</v>
      </c>
      <c r="O5" s="3">
        <f>G5+L5</f>
        <v>237.702</v>
      </c>
      <c r="P5" s="40">
        <f t="shared" ref="P5:P67" si="13">N5/M5</f>
        <v>0.82446803480225694</v>
      </c>
      <c r="Q5" s="84">
        <v>456.59</v>
      </c>
      <c r="S5" s="12">
        <v>1</v>
      </c>
      <c r="T5" s="40">
        <f t="shared" ref="T5:T67" si="14">DEGREES(ACOS(S5))</f>
        <v>0</v>
      </c>
      <c r="U5" s="5">
        <f t="shared" si="2"/>
        <v>420.33891596915475</v>
      </c>
      <c r="V5" s="40">
        <f t="shared" si="3"/>
        <v>237.87337627848163</v>
      </c>
      <c r="W5" s="40">
        <f t="shared" si="4"/>
        <v>346.55600000000004</v>
      </c>
      <c r="X5" s="40">
        <f t="shared" si="5"/>
        <v>0</v>
      </c>
      <c r="Y5" s="40">
        <f t="shared" ref="Y5:Y67" si="15">V5-X5</f>
        <v>237.87337627848163</v>
      </c>
      <c r="Z5" s="5">
        <f t="shared" ref="Z5:Z13" si="16">AA5-AA4</f>
        <v>18.240000000000009</v>
      </c>
      <c r="AA5" s="40">
        <f t="shared" si="6"/>
        <v>87.701999999999998</v>
      </c>
      <c r="AB5" s="5">
        <f t="shared" si="7"/>
        <v>357.48105116215606</v>
      </c>
      <c r="AC5" s="40">
        <f t="shared" si="8"/>
        <v>0.96943879647147968</v>
      </c>
      <c r="AD5" s="7" t="s">
        <v>19</v>
      </c>
      <c r="AU5" s="1">
        <v>1</v>
      </c>
      <c r="AV5" s="1">
        <v>0.9</v>
      </c>
    </row>
    <row r="6" spans="2:48" x14ac:dyDescent="0.25">
      <c r="B6" s="26" t="s">
        <v>3946</v>
      </c>
      <c r="C6" s="29">
        <v>374.03</v>
      </c>
      <c r="D6" s="29">
        <v>268.48</v>
      </c>
      <c r="E6" s="29">
        <v>158.22999999999999</v>
      </c>
      <c r="F6" s="15">
        <v>30</v>
      </c>
      <c r="G6" s="15">
        <f t="shared" si="9"/>
        <v>188.23</v>
      </c>
      <c r="H6" s="40">
        <f t="shared" ref="H6:H69" si="17">SQRT((D6)^2+(G6)^2)</f>
        <v>327.89029156106471</v>
      </c>
      <c r="I6" s="42">
        <f t="shared" si="10"/>
        <v>0.81881045858901125</v>
      </c>
      <c r="J6" s="40">
        <v>86.17</v>
      </c>
      <c r="K6" s="40">
        <f t="shared" si="0"/>
        <v>68.936000000000007</v>
      </c>
      <c r="L6" s="40">
        <f t="shared" si="1"/>
        <v>51.701999999999991</v>
      </c>
      <c r="M6" s="73">
        <f t="shared" si="11"/>
        <v>414.06029156106473</v>
      </c>
      <c r="N6" s="40">
        <f t="shared" si="12"/>
        <v>337.41600000000005</v>
      </c>
      <c r="O6" s="3">
        <f t="shared" ref="O6:O69" si="18">G6+L6</f>
        <v>239.93199999999999</v>
      </c>
      <c r="P6" s="40">
        <f t="shared" si="13"/>
        <v>0.81489581801697264</v>
      </c>
      <c r="Q6" s="84">
        <v>453.58</v>
      </c>
      <c r="S6" s="12">
        <v>1</v>
      </c>
      <c r="T6" s="40">
        <f t="shared" si="14"/>
        <v>0</v>
      </c>
      <c r="U6" s="5">
        <f t="shared" si="2"/>
        <v>414.06029156106473</v>
      </c>
      <c r="V6" s="40">
        <f t="shared" si="3"/>
        <v>239.99243319661954</v>
      </c>
      <c r="W6" s="40">
        <f t="shared" si="4"/>
        <v>337.41600000000005</v>
      </c>
      <c r="X6" s="40">
        <f t="shared" si="5"/>
        <v>0</v>
      </c>
      <c r="Y6" s="40">
        <f t="shared" si="15"/>
        <v>239.99243319661954</v>
      </c>
      <c r="Z6" s="5">
        <f t="shared" si="16"/>
        <v>2.2299999999999898</v>
      </c>
      <c r="AA6" s="40">
        <f t="shared" si="6"/>
        <v>89.931999999999988</v>
      </c>
      <c r="AB6" s="5">
        <f t="shared" si="7"/>
        <v>349.19524865037903</v>
      </c>
      <c r="AC6" s="40">
        <f t="shared" si="8"/>
        <v>0.96626744293942957</v>
      </c>
      <c r="AD6" s="7" t="s">
        <v>20</v>
      </c>
      <c r="AU6" s="1">
        <v>1</v>
      </c>
      <c r="AV6" s="1">
        <v>0.9</v>
      </c>
    </row>
    <row r="7" spans="2:48" x14ac:dyDescent="0.25">
      <c r="B7" s="26" t="s">
        <v>3947</v>
      </c>
      <c r="C7" s="29">
        <v>330.93</v>
      </c>
      <c r="D7" s="29">
        <v>217.45</v>
      </c>
      <c r="E7" s="29">
        <v>136.46</v>
      </c>
      <c r="F7" s="15">
        <v>30</v>
      </c>
      <c r="G7" s="15">
        <f t="shared" si="9"/>
        <v>166.46</v>
      </c>
      <c r="H7" s="40">
        <f t="shared" si="17"/>
        <v>273.84929085173837</v>
      </c>
      <c r="I7" s="42">
        <f t="shared" si="10"/>
        <v>0.79404989263867443</v>
      </c>
      <c r="J7" s="40">
        <v>86.17</v>
      </c>
      <c r="K7" s="40">
        <f t="shared" si="0"/>
        <v>68.936000000000007</v>
      </c>
      <c r="L7" s="40">
        <f t="shared" si="1"/>
        <v>51.701999999999991</v>
      </c>
      <c r="M7" s="73">
        <f t="shared" si="11"/>
        <v>360.01929085173839</v>
      </c>
      <c r="N7" s="40">
        <f t="shared" si="12"/>
        <v>286.38599999999997</v>
      </c>
      <c r="O7" s="3">
        <f t="shared" si="18"/>
        <v>218.16200000000001</v>
      </c>
      <c r="P7" s="40">
        <f t="shared" si="13"/>
        <v>0.79547404063394545</v>
      </c>
      <c r="Q7" s="84">
        <v>452.63</v>
      </c>
      <c r="S7" s="12">
        <v>1</v>
      </c>
      <c r="T7" s="40">
        <f t="shared" si="14"/>
        <v>0</v>
      </c>
      <c r="U7" s="5">
        <f t="shared" si="2"/>
        <v>360.01929085173839</v>
      </c>
      <c r="V7" s="40">
        <f t="shared" si="3"/>
        <v>218.16724958019847</v>
      </c>
      <c r="W7" s="40">
        <f t="shared" si="4"/>
        <v>286.38599999999997</v>
      </c>
      <c r="X7" s="40">
        <f t="shared" si="5"/>
        <v>0</v>
      </c>
      <c r="Y7" s="40">
        <f t="shared" si="15"/>
        <v>218.16724958019847</v>
      </c>
      <c r="Z7" s="5">
        <f t="shared" si="16"/>
        <v>-21.769999999999982</v>
      </c>
      <c r="AA7" s="40">
        <f t="shared" si="6"/>
        <v>68.162000000000006</v>
      </c>
      <c r="AB7" s="5">
        <f t="shared" si="7"/>
        <v>294.38579999721452</v>
      </c>
      <c r="AC7" s="40">
        <f t="shared" si="8"/>
        <v>0.97282545558484734</v>
      </c>
      <c r="AD7" s="7" t="s">
        <v>21</v>
      </c>
      <c r="AU7" s="1">
        <v>1</v>
      </c>
      <c r="AV7" s="1">
        <v>0.9</v>
      </c>
    </row>
    <row r="8" spans="2:48" x14ac:dyDescent="0.25">
      <c r="B8" s="26" t="s">
        <v>3948</v>
      </c>
      <c r="C8" s="29">
        <v>279.94</v>
      </c>
      <c r="D8" s="29">
        <v>189.27</v>
      </c>
      <c r="E8" s="29">
        <v>109.63</v>
      </c>
      <c r="F8" s="15">
        <v>30</v>
      </c>
      <c r="G8" s="15">
        <f t="shared" si="9"/>
        <v>139.63</v>
      </c>
      <c r="H8" s="40">
        <f t="shared" si="17"/>
        <v>235.20133885673357</v>
      </c>
      <c r="I8" s="42">
        <f t="shared" si="10"/>
        <v>0.80471480698198161</v>
      </c>
      <c r="J8" s="40">
        <v>86.17</v>
      </c>
      <c r="K8" s="40">
        <f t="shared" si="0"/>
        <v>68.936000000000007</v>
      </c>
      <c r="L8" s="40">
        <f t="shared" si="1"/>
        <v>51.701999999999991</v>
      </c>
      <c r="M8" s="73">
        <f t="shared" si="11"/>
        <v>321.37133885673359</v>
      </c>
      <c r="N8" s="40">
        <f t="shared" si="12"/>
        <v>258.20600000000002</v>
      </c>
      <c r="O8" s="3">
        <f t="shared" si="18"/>
        <v>191.33199999999999</v>
      </c>
      <c r="P8" s="40">
        <f t="shared" si="13"/>
        <v>0.80345061547354568</v>
      </c>
      <c r="Q8" s="84">
        <v>452.23</v>
      </c>
      <c r="S8" s="12">
        <v>1</v>
      </c>
      <c r="T8" s="40">
        <f t="shared" si="14"/>
        <v>0</v>
      </c>
      <c r="U8" s="5">
        <f t="shared" si="2"/>
        <v>321.37133885673359</v>
      </c>
      <c r="V8" s="40">
        <f t="shared" si="3"/>
        <v>191.3353051649629</v>
      </c>
      <c r="W8" s="40">
        <f t="shared" si="4"/>
        <v>258.20600000000002</v>
      </c>
      <c r="X8" s="40">
        <f t="shared" si="5"/>
        <v>0</v>
      </c>
      <c r="Y8" s="40">
        <f t="shared" si="15"/>
        <v>191.3353051649629</v>
      </c>
      <c r="Z8" s="5">
        <f t="shared" si="16"/>
        <v>-26.830000000000013</v>
      </c>
      <c r="AA8" s="40">
        <f t="shared" si="6"/>
        <v>41.331999999999994</v>
      </c>
      <c r="AB8" s="5">
        <f t="shared" si="7"/>
        <v>261.49315987229954</v>
      </c>
      <c r="AC8" s="40">
        <f t="shared" si="8"/>
        <v>0.98742927014264992</v>
      </c>
      <c r="AD8" s="7" t="s">
        <v>22</v>
      </c>
      <c r="AU8" s="1">
        <v>1</v>
      </c>
      <c r="AV8" s="1">
        <v>0.9</v>
      </c>
    </row>
    <row r="9" spans="2:48" x14ac:dyDescent="0.25">
      <c r="B9" s="26" t="s">
        <v>3949</v>
      </c>
      <c r="C9" s="29">
        <v>435.12</v>
      </c>
      <c r="D9" s="29">
        <v>293.89</v>
      </c>
      <c r="E9" s="29">
        <v>168.64</v>
      </c>
      <c r="F9" s="15">
        <v>30</v>
      </c>
      <c r="G9" s="15">
        <f t="shared" si="9"/>
        <v>198.64</v>
      </c>
      <c r="H9" s="40">
        <f t="shared" si="17"/>
        <v>354.72409235911789</v>
      </c>
      <c r="I9" s="42">
        <f t="shared" si="10"/>
        <v>0.8285030713461371</v>
      </c>
      <c r="J9" s="40">
        <v>86.17</v>
      </c>
      <c r="K9" s="40">
        <f t="shared" si="0"/>
        <v>68.936000000000007</v>
      </c>
      <c r="L9" s="40">
        <f t="shared" si="1"/>
        <v>51.701999999999991</v>
      </c>
      <c r="M9" s="73">
        <f t="shared" si="11"/>
        <v>440.89409235911791</v>
      </c>
      <c r="N9" s="40">
        <f t="shared" si="12"/>
        <v>362.82600000000002</v>
      </c>
      <c r="O9" s="3">
        <f t="shared" si="18"/>
        <v>250.34199999999998</v>
      </c>
      <c r="P9" s="40">
        <f t="shared" si="13"/>
        <v>0.82293232385720039</v>
      </c>
      <c r="Q9" s="84">
        <v>452.91</v>
      </c>
      <c r="S9" s="12">
        <v>1</v>
      </c>
      <c r="T9" s="40">
        <f t="shared" si="14"/>
        <v>0</v>
      </c>
      <c r="U9" s="5">
        <f t="shared" si="2"/>
        <v>440.89409235911791</v>
      </c>
      <c r="V9" s="40">
        <f t="shared" si="3"/>
        <v>250.48930995387877</v>
      </c>
      <c r="W9" s="40">
        <f t="shared" si="4"/>
        <v>362.82600000000002</v>
      </c>
      <c r="X9" s="40">
        <f t="shared" si="5"/>
        <v>0</v>
      </c>
      <c r="Y9" s="40">
        <f t="shared" si="15"/>
        <v>250.48930995387877</v>
      </c>
      <c r="Z9" s="5">
        <f t="shared" si="16"/>
        <v>59.009999999999991</v>
      </c>
      <c r="AA9" s="40">
        <f t="shared" si="6"/>
        <v>100.34199999999998</v>
      </c>
      <c r="AB9" s="5">
        <f t="shared" si="7"/>
        <v>376.44551164810031</v>
      </c>
      <c r="AC9" s="40">
        <f t="shared" si="8"/>
        <v>0.96382076229711633</v>
      </c>
      <c r="AD9" s="7" t="s">
        <v>23</v>
      </c>
      <c r="AU9" s="1">
        <v>1</v>
      </c>
      <c r="AV9" s="1">
        <v>0.9</v>
      </c>
    </row>
    <row r="10" spans="2:48" x14ac:dyDescent="0.25">
      <c r="B10" s="26" t="s">
        <v>3950</v>
      </c>
      <c r="C10" s="29">
        <v>386.54</v>
      </c>
      <c r="D10" s="29">
        <v>285.08</v>
      </c>
      <c r="E10" s="29">
        <v>162.24</v>
      </c>
      <c r="F10" s="15">
        <v>30</v>
      </c>
      <c r="G10" s="15">
        <f t="shared" si="9"/>
        <v>192.24</v>
      </c>
      <c r="H10" s="40">
        <f t="shared" si="17"/>
        <v>343.8412773359243</v>
      </c>
      <c r="I10" s="42">
        <f t="shared" si="10"/>
        <v>0.8291034811433764</v>
      </c>
      <c r="J10" s="40">
        <v>86.17</v>
      </c>
      <c r="K10" s="40">
        <f t="shared" ref="K10:K73" si="19">0.8*J10</f>
        <v>68.936000000000007</v>
      </c>
      <c r="L10" s="40">
        <f t="shared" si="1"/>
        <v>51.701999999999991</v>
      </c>
      <c r="M10" s="73">
        <f t="shared" si="11"/>
        <v>430.01127733592432</v>
      </c>
      <c r="N10" s="40">
        <f t="shared" si="12"/>
        <v>354.01599999999996</v>
      </c>
      <c r="O10" s="3">
        <f t="shared" si="18"/>
        <v>243.94200000000001</v>
      </c>
      <c r="P10" s="40">
        <f t="shared" si="13"/>
        <v>0.82327143184071205</v>
      </c>
      <c r="Q10" s="84">
        <v>458.87</v>
      </c>
      <c r="S10" s="12">
        <v>1</v>
      </c>
      <c r="T10" s="40">
        <f t="shared" si="14"/>
        <v>0</v>
      </c>
      <c r="U10" s="5">
        <f t="shared" si="2"/>
        <v>430.01127733592432</v>
      </c>
      <c r="V10" s="40">
        <f t="shared" si="3"/>
        <v>244.09500277570874</v>
      </c>
      <c r="W10" s="40">
        <f t="shared" si="4"/>
        <v>354.01599999999996</v>
      </c>
      <c r="X10" s="40">
        <f t="shared" si="5"/>
        <v>0</v>
      </c>
      <c r="Y10" s="40">
        <f t="shared" si="15"/>
        <v>244.09500277570874</v>
      </c>
      <c r="Z10" s="5">
        <f t="shared" si="16"/>
        <v>-6.3999999999999773</v>
      </c>
      <c r="AA10" s="40">
        <f t="shared" si="6"/>
        <v>93.942000000000007</v>
      </c>
      <c r="AB10" s="5">
        <f t="shared" si="7"/>
        <v>366.26824544314508</v>
      </c>
      <c r="AC10" s="40">
        <f t="shared" si="8"/>
        <v>0.96654843657461698</v>
      </c>
      <c r="AD10" s="7" t="s">
        <v>24</v>
      </c>
      <c r="AU10" s="1">
        <v>1</v>
      </c>
      <c r="AV10" s="1">
        <v>0.9</v>
      </c>
    </row>
    <row r="11" spans="2:48" x14ac:dyDescent="0.25">
      <c r="B11" s="26" t="s">
        <v>3951</v>
      </c>
      <c r="C11" s="29">
        <v>410.7</v>
      </c>
      <c r="D11" s="29">
        <v>275.42</v>
      </c>
      <c r="E11" s="29">
        <v>171.34</v>
      </c>
      <c r="F11" s="15">
        <v>30</v>
      </c>
      <c r="G11" s="15">
        <f t="shared" si="9"/>
        <v>201.34</v>
      </c>
      <c r="H11" s="40">
        <f t="shared" si="17"/>
        <v>341.16560787980961</v>
      </c>
      <c r="I11" s="42">
        <f t="shared" si="10"/>
        <v>0.80729122056473135</v>
      </c>
      <c r="J11" s="40">
        <v>86.17</v>
      </c>
      <c r="K11" s="40">
        <f t="shared" si="19"/>
        <v>68.936000000000007</v>
      </c>
      <c r="L11" s="40">
        <f t="shared" si="1"/>
        <v>51.701999999999991</v>
      </c>
      <c r="M11" s="73">
        <f t="shared" si="11"/>
        <v>427.33560787980963</v>
      </c>
      <c r="N11" s="40">
        <f t="shared" si="12"/>
        <v>344.35599999999999</v>
      </c>
      <c r="O11" s="3">
        <f t="shared" si="18"/>
        <v>253.042</v>
      </c>
      <c r="P11" s="40">
        <f t="shared" si="13"/>
        <v>0.80582098390652224</v>
      </c>
      <c r="Q11" s="84">
        <v>459.31</v>
      </c>
      <c r="S11" s="12">
        <v>1</v>
      </c>
      <c r="T11" s="40">
        <f t="shared" si="14"/>
        <v>0</v>
      </c>
      <c r="U11" s="5">
        <f t="shared" si="2"/>
        <v>427.33560787980963</v>
      </c>
      <c r="V11" s="40">
        <f t="shared" si="3"/>
        <v>253.05072026375748</v>
      </c>
      <c r="W11" s="40">
        <f t="shared" si="4"/>
        <v>344.35599999999999</v>
      </c>
      <c r="X11" s="40">
        <f t="shared" si="5"/>
        <v>0</v>
      </c>
      <c r="Y11" s="40">
        <f t="shared" si="15"/>
        <v>253.05072026375748</v>
      </c>
      <c r="Z11" s="5">
        <f t="shared" si="16"/>
        <v>9.0999999999999943</v>
      </c>
      <c r="AA11" s="40">
        <f t="shared" si="6"/>
        <v>103.042</v>
      </c>
      <c r="AB11" s="5">
        <f t="shared" si="7"/>
        <v>359.44221858318201</v>
      </c>
      <c r="AC11" s="40">
        <f t="shared" si="8"/>
        <v>0.95802880740429563</v>
      </c>
      <c r="AD11" s="7" t="s">
        <v>25</v>
      </c>
      <c r="AU11" s="1">
        <v>1</v>
      </c>
      <c r="AV11" s="1">
        <v>0.9</v>
      </c>
    </row>
    <row r="12" spans="2:48" x14ac:dyDescent="0.25">
      <c r="B12" s="26" t="s">
        <v>3952</v>
      </c>
      <c r="C12" s="29">
        <v>425.31</v>
      </c>
      <c r="D12" s="29">
        <v>271.41000000000003</v>
      </c>
      <c r="E12" s="29">
        <v>172.7</v>
      </c>
      <c r="F12" s="15">
        <v>30</v>
      </c>
      <c r="G12" s="15">
        <f t="shared" si="9"/>
        <v>202.7</v>
      </c>
      <c r="H12" s="40">
        <f t="shared" si="17"/>
        <v>338.74869461003095</v>
      </c>
      <c r="I12" s="42">
        <f t="shared" si="10"/>
        <v>0.80121341961907322</v>
      </c>
      <c r="J12" s="40">
        <v>86.17</v>
      </c>
      <c r="K12" s="40">
        <f t="shared" si="19"/>
        <v>68.936000000000007</v>
      </c>
      <c r="L12" s="40">
        <f t="shared" si="1"/>
        <v>51.701999999999991</v>
      </c>
      <c r="M12" s="73">
        <f t="shared" si="11"/>
        <v>424.91869461003097</v>
      </c>
      <c r="N12" s="40">
        <f t="shared" si="12"/>
        <v>340.346</v>
      </c>
      <c r="O12" s="3">
        <f t="shared" si="18"/>
        <v>254.40199999999999</v>
      </c>
      <c r="P12" s="40">
        <f t="shared" si="13"/>
        <v>0.80096734814727899</v>
      </c>
      <c r="Q12" s="84">
        <v>459.7</v>
      </c>
      <c r="S12" s="12">
        <v>1</v>
      </c>
      <c r="T12" s="40">
        <f t="shared" si="14"/>
        <v>0</v>
      </c>
      <c r="U12" s="5">
        <f t="shared" si="2"/>
        <v>424.91869461003097</v>
      </c>
      <c r="V12" s="40">
        <f t="shared" si="3"/>
        <v>254.4022352753465</v>
      </c>
      <c r="W12" s="40">
        <f t="shared" si="4"/>
        <v>340.346</v>
      </c>
      <c r="X12" s="40">
        <f t="shared" si="5"/>
        <v>0</v>
      </c>
      <c r="Y12" s="40">
        <f t="shared" si="15"/>
        <v>254.4022352753465</v>
      </c>
      <c r="Z12" s="5">
        <f t="shared" si="16"/>
        <v>1.3599999999999852</v>
      </c>
      <c r="AA12" s="40">
        <f t="shared" si="6"/>
        <v>104.40199999999999</v>
      </c>
      <c r="AB12" s="5">
        <f t="shared" si="7"/>
        <v>355.99884454868669</v>
      </c>
      <c r="AC12" s="40">
        <f t="shared" si="8"/>
        <v>0.95603119283004867</v>
      </c>
      <c r="AD12" s="7" t="s">
        <v>26</v>
      </c>
      <c r="AU12" s="1">
        <v>1</v>
      </c>
      <c r="AV12" s="1">
        <v>0.9</v>
      </c>
    </row>
    <row r="13" spans="2:48" x14ac:dyDescent="0.25">
      <c r="B13" s="26" t="s">
        <v>3953</v>
      </c>
      <c r="C13" s="29">
        <v>271.5</v>
      </c>
      <c r="D13" s="29">
        <v>222.1</v>
      </c>
      <c r="E13" s="29">
        <v>140.43</v>
      </c>
      <c r="F13" s="15">
        <v>30</v>
      </c>
      <c r="G13" s="15">
        <f t="shared" si="9"/>
        <v>170.43</v>
      </c>
      <c r="H13" s="40">
        <f t="shared" si="17"/>
        <v>279.95498727474029</v>
      </c>
      <c r="I13" s="42">
        <f t="shared" si="10"/>
        <v>0.79334182313400625</v>
      </c>
      <c r="J13" s="40">
        <v>86.17</v>
      </c>
      <c r="K13" s="40">
        <f t="shared" si="19"/>
        <v>68.936000000000007</v>
      </c>
      <c r="L13" s="40">
        <f t="shared" si="1"/>
        <v>51.701999999999991</v>
      </c>
      <c r="M13" s="73">
        <f t="shared" si="11"/>
        <v>366.12498727474031</v>
      </c>
      <c r="N13" s="40">
        <f t="shared" si="12"/>
        <v>291.036</v>
      </c>
      <c r="O13" s="3">
        <f t="shared" si="18"/>
        <v>222.13200000000001</v>
      </c>
      <c r="P13" s="40">
        <f t="shared" si="13"/>
        <v>0.79490887023672741</v>
      </c>
      <c r="Q13" s="84">
        <v>459.3</v>
      </c>
      <c r="S13" s="12">
        <v>1</v>
      </c>
      <c r="T13" s="40">
        <f t="shared" si="14"/>
        <v>0</v>
      </c>
      <c r="U13" s="5">
        <f t="shared" si="2"/>
        <v>366.12498727474031</v>
      </c>
      <c r="V13" s="40">
        <f t="shared" si="3"/>
        <v>222.13858964828407</v>
      </c>
      <c r="W13" s="40">
        <f t="shared" si="4"/>
        <v>291.036</v>
      </c>
      <c r="X13" s="40">
        <f t="shared" si="5"/>
        <v>0</v>
      </c>
      <c r="Y13" s="40">
        <f t="shared" si="15"/>
        <v>222.13858964828407</v>
      </c>
      <c r="Z13" s="5">
        <f t="shared" si="16"/>
        <v>-32.269999999999982</v>
      </c>
      <c r="AA13" s="40">
        <f t="shared" si="6"/>
        <v>72.132000000000005</v>
      </c>
      <c r="AB13" s="5">
        <f t="shared" si="7"/>
        <v>299.84158937679081</v>
      </c>
      <c r="AC13" s="40">
        <f t="shared" si="8"/>
        <v>0.97063252834574121</v>
      </c>
      <c r="AD13" s="7" t="s">
        <v>27</v>
      </c>
      <c r="AU13" s="1">
        <v>1</v>
      </c>
      <c r="AV13" s="1">
        <v>0.9</v>
      </c>
    </row>
    <row r="14" spans="2:48" x14ac:dyDescent="0.25">
      <c r="B14" s="26" t="s">
        <v>3954</v>
      </c>
      <c r="C14" s="29">
        <v>328.43</v>
      </c>
      <c r="D14" s="29">
        <v>226.56</v>
      </c>
      <c r="E14" s="29">
        <v>142.18</v>
      </c>
      <c r="F14" s="15">
        <v>30</v>
      </c>
      <c r="G14" s="15">
        <f t="shared" si="9"/>
        <v>172.18</v>
      </c>
      <c r="H14" s="40">
        <f t="shared" si="17"/>
        <v>284.56174373938603</v>
      </c>
      <c r="I14" s="42">
        <f t="shared" si="10"/>
        <v>0.79617167445914117</v>
      </c>
      <c r="J14" s="40">
        <v>86.17</v>
      </c>
      <c r="K14" s="40">
        <f t="shared" si="19"/>
        <v>68.936000000000007</v>
      </c>
      <c r="L14" s="40">
        <f t="shared" si="1"/>
        <v>51.701999999999991</v>
      </c>
      <c r="M14" s="73">
        <f t="shared" si="11"/>
        <v>370.73174373938605</v>
      </c>
      <c r="N14" s="40">
        <f t="shared" si="12"/>
        <v>295.49599999999998</v>
      </c>
      <c r="O14" s="3">
        <f t="shared" si="18"/>
        <v>223.88200000000001</v>
      </c>
      <c r="P14" s="40">
        <f t="shared" si="13"/>
        <v>0.79706150064054215</v>
      </c>
      <c r="Q14" s="84">
        <v>458.4</v>
      </c>
      <c r="S14" s="12">
        <v>1</v>
      </c>
      <c r="T14" s="40">
        <f t="shared" si="14"/>
        <v>0</v>
      </c>
      <c r="U14" s="5">
        <f t="shared" si="2"/>
        <v>370.73174373938605</v>
      </c>
      <c r="V14" s="40">
        <f t="shared" si="3"/>
        <v>223.88421069840058</v>
      </c>
      <c r="W14" s="40">
        <f t="shared" si="4"/>
        <v>295.49599999999998</v>
      </c>
      <c r="X14" s="40">
        <f t="shared" si="5"/>
        <v>0</v>
      </c>
      <c r="Y14" s="40">
        <f t="shared" si="15"/>
        <v>223.88421069840058</v>
      </c>
      <c r="Z14" s="5">
        <f t="shared" ref="Z14:Z77" si="20">AA14-AA13</f>
        <v>1.75</v>
      </c>
      <c r="AA14" s="40">
        <f t="shared" si="6"/>
        <v>73.882000000000005</v>
      </c>
      <c r="AB14" s="5">
        <f t="shared" si="7"/>
        <v>304.59224537075789</v>
      </c>
      <c r="AC14" s="40">
        <f t="shared" si="8"/>
        <v>0.97013631991948546</v>
      </c>
      <c r="AD14" s="7" t="s">
        <v>28</v>
      </c>
      <c r="AU14" s="1">
        <v>1</v>
      </c>
      <c r="AV14" s="1">
        <v>0.9</v>
      </c>
    </row>
    <row r="15" spans="2:48" x14ac:dyDescent="0.25">
      <c r="B15" s="26" t="s">
        <v>3955</v>
      </c>
      <c r="C15" s="29">
        <v>406.1</v>
      </c>
      <c r="D15" s="29">
        <v>278.49</v>
      </c>
      <c r="E15" s="29">
        <v>169.34</v>
      </c>
      <c r="F15" s="15">
        <v>30</v>
      </c>
      <c r="G15" s="15">
        <f t="shared" si="9"/>
        <v>199.34</v>
      </c>
      <c r="H15" s="40">
        <f t="shared" si="17"/>
        <v>342.480825302673</v>
      </c>
      <c r="I15" s="42">
        <f t="shared" si="10"/>
        <v>0.81315501314235605</v>
      </c>
      <c r="J15" s="40">
        <v>86.17</v>
      </c>
      <c r="K15" s="40">
        <f t="shared" si="19"/>
        <v>68.936000000000007</v>
      </c>
      <c r="L15" s="40">
        <f t="shared" si="1"/>
        <v>51.701999999999991</v>
      </c>
      <c r="M15" s="73">
        <f t="shared" si="11"/>
        <v>428.65082530267301</v>
      </c>
      <c r="N15" s="40">
        <f t="shared" si="12"/>
        <v>347.42600000000004</v>
      </c>
      <c r="O15" s="3">
        <f t="shared" si="18"/>
        <v>251.042</v>
      </c>
      <c r="P15" s="40">
        <f t="shared" si="13"/>
        <v>0.8105105122676024</v>
      </c>
      <c r="Q15" s="84">
        <v>458.71</v>
      </c>
      <c r="S15" s="12">
        <v>1</v>
      </c>
      <c r="T15" s="40">
        <f t="shared" si="14"/>
        <v>0</v>
      </c>
      <c r="U15" s="5">
        <f t="shared" si="2"/>
        <v>428.65082530267301</v>
      </c>
      <c r="V15" s="40">
        <f t="shared" si="3"/>
        <v>251.07111454060711</v>
      </c>
      <c r="W15" s="40">
        <f t="shared" si="4"/>
        <v>347.42600000000004</v>
      </c>
      <c r="X15" s="40">
        <f t="shared" si="5"/>
        <v>0</v>
      </c>
      <c r="Y15" s="40">
        <f t="shared" si="15"/>
        <v>251.07111454060711</v>
      </c>
      <c r="Z15" s="5">
        <f t="shared" si="20"/>
        <v>27.159999999999997</v>
      </c>
      <c r="AA15" s="40">
        <f t="shared" si="6"/>
        <v>101.042</v>
      </c>
      <c r="AB15" s="5">
        <f t="shared" si="7"/>
        <v>361.82082753760875</v>
      </c>
      <c r="AC15" s="40">
        <f t="shared" si="8"/>
        <v>0.96021559169057935</v>
      </c>
      <c r="AD15" s="7" t="s">
        <v>29</v>
      </c>
      <c r="AU15" s="1">
        <v>1</v>
      </c>
      <c r="AV15" s="1">
        <v>0.9</v>
      </c>
    </row>
    <row r="16" spans="2:48" x14ac:dyDescent="0.25">
      <c r="B16" s="26" t="s">
        <v>3956</v>
      </c>
      <c r="C16" s="29">
        <v>320.48</v>
      </c>
      <c r="D16" s="29">
        <v>224.41</v>
      </c>
      <c r="E16" s="29">
        <v>136.26</v>
      </c>
      <c r="F16" s="15">
        <v>30</v>
      </c>
      <c r="G16" s="15">
        <f t="shared" si="9"/>
        <v>166.26</v>
      </c>
      <c r="H16" s="40">
        <f t="shared" si="17"/>
        <v>279.28880339175788</v>
      </c>
      <c r="I16" s="42">
        <f t="shared" si="10"/>
        <v>0.80350517913609487</v>
      </c>
      <c r="J16" s="40">
        <v>86.17</v>
      </c>
      <c r="K16" s="40">
        <f t="shared" si="19"/>
        <v>68.936000000000007</v>
      </c>
      <c r="L16" s="40">
        <f t="shared" si="1"/>
        <v>51.701999999999991</v>
      </c>
      <c r="M16" s="73">
        <f t="shared" si="11"/>
        <v>365.4588033917579</v>
      </c>
      <c r="N16" s="40">
        <f t="shared" si="12"/>
        <v>293.346</v>
      </c>
      <c r="O16" s="3">
        <f t="shared" si="18"/>
        <v>217.96199999999999</v>
      </c>
      <c r="P16" s="40">
        <f t="shared" si="13"/>
        <v>0.80267870763409765</v>
      </c>
      <c r="Q16" s="84">
        <v>459.36</v>
      </c>
      <c r="S16" s="12">
        <v>1</v>
      </c>
      <c r="T16" s="40">
        <f t="shared" si="14"/>
        <v>0</v>
      </c>
      <c r="U16" s="5">
        <f t="shared" si="2"/>
        <v>365.4588033917579</v>
      </c>
      <c r="V16" s="40">
        <f t="shared" si="3"/>
        <v>217.96389898452347</v>
      </c>
      <c r="W16" s="40">
        <f t="shared" si="4"/>
        <v>293.346</v>
      </c>
      <c r="X16" s="40">
        <f t="shared" si="5"/>
        <v>0</v>
      </c>
      <c r="Y16" s="40">
        <f t="shared" si="15"/>
        <v>217.96389898452347</v>
      </c>
      <c r="Z16" s="5">
        <f t="shared" si="20"/>
        <v>-33.080000000000013</v>
      </c>
      <c r="AA16" s="40">
        <f t="shared" si="6"/>
        <v>67.961999999999989</v>
      </c>
      <c r="AB16" s="5">
        <f t="shared" si="7"/>
        <v>301.11577368181827</v>
      </c>
      <c r="AC16" s="40">
        <f t="shared" si="8"/>
        <v>0.97419672311810412</v>
      </c>
      <c r="AD16" s="7" t="s">
        <v>30</v>
      </c>
      <c r="AU16" s="1">
        <v>1</v>
      </c>
      <c r="AV16" s="1">
        <v>0.9</v>
      </c>
    </row>
    <row r="17" spans="2:48" x14ac:dyDescent="0.25">
      <c r="B17" s="26" t="s">
        <v>3957</v>
      </c>
      <c r="C17" s="29">
        <v>340.02</v>
      </c>
      <c r="D17" s="29">
        <v>230.83</v>
      </c>
      <c r="E17" s="29">
        <v>138.69</v>
      </c>
      <c r="F17" s="15">
        <v>30</v>
      </c>
      <c r="G17" s="15">
        <f t="shared" si="9"/>
        <v>168.69</v>
      </c>
      <c r="H17" s="40">
        <f t="shared" si="17"/>
        <v>285.89999125568369</v>
      </c>
      <c r="I17" s="42">
        <f t="shared" si="10"/>
        <v>0.80738022756204308</v>
      </c>
      <c r="J17" s="40">
        <v>86.17</v>
      </c>
      <c r="K17" s="40">
        <f t="shared" si="19"/>
        <v>68.936000000000007</v>
      </c>
      <c r="L17" s="40">
        <f t="shared" si="1"/>
        <v>51.701999999999991</v>
      </c>
      <c r="M17" s="73">
        <f t="shared" si="11"/>
        <v>372.0699912556837</v>
      </c>
      <c r="N17" s="40">
        <f t="shared" si="12"/>
        <v>299.76600000000002</v>
      </c>
      <c r="O17" s="3">
        <f t="shared" si="18"/>
        <v>220.392</v>
      </c>
      <c r="P17" s="40">
        <f t="shared" si="13"/>
        <v>0.80567099482635529</v>
      </c>
      <c r="Q17" s="84">
        <v>458.59</v>
      </c>
      <c r="S17" s="12">
        <v>1</v>
      </c>
      <c r="T17" s="40">
        <f t="shared" si="14"/>
        <v>0</v>
      </c>
      <c r="U17" s="5">
        <f t="shared" si="2"/>
        <v>372.0699912556837</v>
      </c>
      <c r="V17" s="40">
        <f t="shared" si="3"/>
        <v>220.40059808676685</v>
      </c>
      <c r="W17" s="40">
        <f t="shared" si="4"/>
        <v>299.76600000000002</v>
      </c>
      <c r="X17" s="40">
        <f t="shared" si="5"/>
        <v>0</v>
      </c>
      <c r="Y17" s="40">
        <f t="shared" si="15"/>
        <v>220.40059808676685</v>
      </c>
      <c r="Z17" s="5">
        <f t="shared" si="20"/>
        <v>2.4300000000000068</v>
      </c>
      <c r="AA17" s="40">
        <f t="shared" si="6"/>
        <v>70.391999999999996</v>
      </c>
      <c r="AB17" s="5">
        <f t="shared" si="7"/>
        <v>307.91993832813102</v>
      </c>
      <c r="AC17" s="40">
        <f t="shared" si="8"/>
        <v>0.97351929085072153</v>
      </c>
      <c r="AD17" s="7" t="s">
        <v>31</v>
      </c>
      <c r="AU17" s="1">
        <v>1</v>
      </c>
      <c r="AV17" s="1">
        <v>0.9</v>
      </c>
    </row>
    <row r="18" spans="2:48" x14ac:dyDescent="0.25">
      <c r="B18" s="26" t="s">
        <v>3958</v>
      </c>
      <c r="C18" s="29">
        <v>332.05</v>
      </c>
      <c r="D18" s="29">
        <v>227.53</v>
      </c>
      <c r="E18" s="29">
        <v>135.52000000000001</v>
      </c>
      <c r="F18" s="15">
        <v>30</v>
      </c>
      <c r="G18" s="15">
        <f t="shared" si="9"/>
        <v>165.52</v>
      </c>
      <c r="H18" s="40">
        <f t="shared" si="17"/>
        <v>281.36590287382018</v>
      </c>
      <c r="I18" s="42">
        <f t="shared" si="10"/>
        <v>0.80866230654123317</v>
      </c>
      <c r="J18" s="40">
        <v>86.17</v>
      </c>
      <c r="K18" s="40">
        <f t="shared" si="19"/>
        <v>68.936000000000007</v>
      </c>
      <c r="L18" s="40">
        <f t="shared" ref="L18:L81" si="21">SQRT((J18)^2-(K18)^2)</f>
        <v>51.701999999999991</v>
      </c>
      <c r="M18" s="73">
        <f t="shared" si="11"/>
        <v>367.53590287382019</v>
      </c>
      <c r="N18" s="40">
        <f t="shared" si="12"/>
        <v>296.46600000000001</v>
      </c>
      <c r="O18" s="3">
        <f t="shared" si="18"/>
        <v>217.22200000000001</v>
      </c>
      <c r="P18" s="40">
        <f t="shared" si="13"/>
        <v>0.80663140031187808</v>
      </c>
      <c r="Q18" s="84">
        <v>461.29</v>
      </c>
      <c r="S18" s="12">
        <v>1</v>
      </c>
      <c r="T18" s="40">
        <f t="shared" si="14"/>
        <v>0</v>
      </c>
      <c r="U18" s="5">
        <f t="shared" si="2"/>
        <v>367.53590287382019</v>
      </c>
      <c r="V18" s="40">
        <f t="shared" si="3"/>
        <v>217.23386187533976</v>
      </c>
      <c r="W18" s="40">
        <f t="shared" si="4"/>
        <v>296.46600000000001</v>
      </c>
      <c r="X18" s="40">
        <f t="shared" si="5"/>
        <v>0</v>
      </c>
      <c r="Y18" s="40">
        <f t="shared" si="15"/>
        <v>217.23386187533976</v>
      </c>
      <c r="Z18" s="5">
        <f t="shared" si="20"/>
        <v>-3.1699999999999875</v>
      </c>
      <c r="AA18" s="40">
        <f t="shared" si="6"/>
        <v>67.222000000000008</v>
      </c>
      <c r="AB18" s="5">
        <f t="shared" si="7"/>
        <v>303.99158942312863</v>
      </c>
      <c r="AC18" s="40">
        <f t="shared" si="8"/>
        <v>0.97524408672815721</v>
      </c>
      <c r="AD18" s="7" t="s">
        <v>32</v>
      </c>
      <c r="AU18" s="1">
        <v>1</v>
      </c>
      <c r="AV18" s="1">
        <v>0.9</v>
      </c>
    </row>
    <row r="19" spans="2:48" x14ac:dyDescent="0.25">
      <c r="B19" s="26" t="s">
        <v>3959</v>
      </c>
      <c r="C19" s="29">
        <v>323.07</v>
      </c>
      <c r="D19" s="29">
        <v>213.02</v>
      </c>
      <c r="E19" s="29">
        <v>136.08000000000001</v>
      </c>
      <c r="F19" s="15">
        <v>30</v>
      </c>
      <c r="G19" s="15">
        <f t="shared" si="9"/>
        <v>166.08</v>
      </c>
      <c r="H19" s="40">
        <f t="shared" si="17"/>
        <v>270.11124893273143</v>
      </c>
      <c r="I19" s="42">
        <f t="shared" si="10"/>
        <v>0.7886380180080933</v>
      </c>
      <c r="J19" s="40">
        <v>86.17</v>
      </c>
      <c r="K19" s="40">
        <f t="shared" si="19"/>
        <v>68.936000000000007</v>
      </c>
      <c r="L19" s="40">
        <f t="shared" si="21"/>
        <v>51.701999999999991</v>
      </c>
      <c r="M19" s="73">
        <f t="shared" si="11"/>
        <v>356.28124893273144</v>
      </c>
      <c r="N19" s="40">
        <f t="shared" si="12"/>
        <v>281.95600000000002</v>
      </c>
      <c r="O19" s="3">
        <f t="shared" si="18"/>
        <v>217.78200000000001</v>
      </c>
      <c r="P19" s="40">
        <f t="shared" si="13"/>
        <v>0.79138602114094259</v>
      </c>
      <c r="Q19" s="84">
        <v>461.4</v>
      </c>
      <c r="S19" s="12">
        <v>1</v>
      </c>
      <c r="T19" s="40">
        <f t="shared" si="14"/>
        <v>0</v>
      </c>
      <c r="U19" s="5">
        <f t="shared" si="2"/>
        <v>356.28124893273144</v>
      </c>
      <c r="V19" s="40">
        <f t="shared" si="3"/>
        <v>217.80069422540166</v>
      </c>
      <c r="W19" s="40">
        <f t="shared" si="4"/>
        <v>281.95600000000002</v>
      </c>
      <c r="X19" s="40">
        <f t="shared" si="5"/>
        <v>0</v>
      </c>
      <c r="Y19" s="40">
        <f t="shared" si="15"/>
        <v>217.80069422540166</v>
      </c>
      <c r="Z19" s="5">
        <f t="shared" si="20"/>
        <v>0.56000000000000227</v>
      </c>
      <c r="AA19" s="40">
        <f t="shared" si="6"/>
        <v>67.782000000000011</v>
      </c>
      <c r="AB19" s="5">
        <f t="shared" si="7"/>
        <v>289.98894023738217</v>
      </c>
      <c r="AC19" s="40">
        <f t="shared" si="8"/>
        <v>0.97229914964754705</v>
      </c>
      <c r="AD19" s="7" t="s">
        <v>33</v>
      </c>
      <c r="AU19" s="1">
        <v>1</v>
      </c>
      <c r="AV19" s="1">
        <v>0.9</v>
      </c>
    </row>
    <row r="20" spans="2:48" x14ac:dyDescent="0.25">
      <c r="B20" s="26" t="s">
        <v>3960</v>
      </c>
      <c r="C20" s="29">
        <v>331.97</v>
      </c>
      <c r="D20" s="29">
        <v>219.29</v>
      </c>
      <c r="E20" s="29">
        <v>130.88999999999999</v>
      </c>
      <c r="F20" s="15">
        <v>30</v>
      </c>
      <c r="G20" s="15">
        <f t="shared" si="9"/>
        <v>160.88999999999999</v>
      </c>
      <c r="H20" s="40">
        <f t="shared" si="17"/>
        <v>271.98105853165583</v>
      </c>
      <c r="I20" s="42">
        <f t="shared" si="10"/>
        <v>0.80626938208079979</v>
      </c>
      <c r="J20" s="40">
        <v>86.17</v>
      </c>
      <c r="K20" s="40">
        <f t="shared" si="19"/>
        <v>68.936000000000007</v>
      </c>
      <c r="L20" s="40">
        <f t="shared" si="21"/>
        <v>51.701999999999991</v>
      </c>
      <c r="M20" s="73">
        <f t="shared" si="11"/>
        <v>358.15105853165585</v>
      </c>
      <c r="N20" s="40">
        <f t="shared" si="12"/>
        <v>288.226</v>
      </c>
      <c r="O20" s="3">
        <f t="shared" si="18"/>
        <v>212.59199999999998</v>
      </c>
      <c r="P20" s="40">
        <f t="shared" si="13"/>
        <v>0.80476098878966351</v>
      </c>
      <c r="Q20" s="84">
        <v>455.95</v>
      </c>
      <c r="S20" s="12">
        <v>1</v>
      </c>
      <c r="T20" s="40">
        <f t="shared" si="14"/>
        <v>0</v>
      </c>
      <c r="U20" s="5">
        <f t="shared" si="2"/>
        <v>358.15105853165585</v>
      </c>
      <c r="V20" s="40">
        <f t="shared" si="3"/>
        <v>212.59810359301312</v>
      </c>
      <c r="W20" s="40">
        <f t="shared" si="4"/>
        <v>288.226</v>
      </c>
      <c r="X20" s="40">
        <f t="shared" si="5"/>
        <v>0</v>
      </c>
      <c r="Y20" s="40">
        <f t="shared" si="15"/>
        <v>212.59810359301312</v>
      </c>
      <c r="Z20" s="5">
        <f t="shared" si="20"/>
        <v>-5.1900000000000261</v>
      </c>
      <c r="AA20" s="40">
        <f t="shared" si="6"/>
        <v>62.591999999999985</v>
      </c>
      <c r="AB20" s="5">
        <f t="shared" si="7"/>
        <v>294.94403798008869</v>
      </c>
      <c r="AC20" s="40">
        <f t="shared" si="8"/>
        <v>0.97722266899817034</v>
      </c>
      <c r="AD20" s="7" t="s">
        <v>34</v>
      </c>
      <c r="AU20" s="1">
        <v>1</v>
      </c>
      <c r="AV20" s="1">
        <v>0.9</v>
      </c>
    </row>
    <row r="21" spans="2:48" x14ac:dyDescent="0.25">
      <c r="B21" s="26" t="s">
        <v>3961</v>
      </c>
      <c r="C21" s="29">
        <v>406.99</v>
      </c>
      <c r="D21" s="29">
        <v>273.98</v>
      </c>
      <c r="E21" s="29">
        <v>171.75</v>
      </c>
      <c r="F21" s="15">
        <v>30</v>
      </c>
      <c r="G21" s="15">
        <f t="shared" si="9"/>
        <v>201.75</v>
      </c>
      <c r="H21" s="40">
        <f t="shared" si="17"/>
        <v>340.24712034049605</v>
      </c>
      <c r="I21" s="42">
        <f t="shared" si="10"/>
        <v>0.80523826248939179</v>
      </c>
      <c r="J21" s="40">
        <v>86.17</v>
      </c>
      <c r="K21" s="40">
        <f t="shared" si="19"/>
        <v>68.936000000000007</v>
      </c>
      <c r="L21" s="40">
        <f t="shared" si="21"/>
        <v>51.701999999999991</v>
      </c>
      <c r="M21" s="73">
        <f t="shared" si="11"/>
        <v>426.41712034049607</v>
      </c>
      <c r="N21" s="40">
        <f t="shared" si="12"/>
        <v>342.91600000000005</v>
      </c>
      <c r="O21" s="3">
        <f t="shared" si="18"/>
        <v>253.452</v>
      </c>
      <c r="P21" s="40">
        <f t="shared" si="13"/>
        <v>0.80417971897136775</v>
      </c>
      <c r="Q21" s="84">
        <v>454.96</v>
      </c>
      <c r="S21" s="12">
        <v>1</v>
      </c>
      <c r="T21" s="40">
        <f t="shared" si="14"/>
        <v>0</v>
      </c>
      <c r="U21" s="5">
        <f t="shared" si="2"/>
        <v>426.41712034049607</v>
      </c>
      <c r="V21" s="40">
        <f t="shared" si="3"/>
        <v>253.45646068601428</v>
      </c>
      <c r="W21" s="40">
        <f t="shared" si="4"/>
        <v>342.91600000000005</v>
      </c>
      <c r="X21" s="40">
        <f t="shared" si="5"/>
        <v>0</v>
      </c>
      <c r="Y21" s="40">
        <f t="shared" si="15"/>
        <v>253.45646068601428</v>
      </c>
      <c r="Z21" s="5">
        <f t="shared" si="20"/>
        <v>40.860000000000014</v>
      </c>
      <c r="AA21" s="40">
        <f t="shared" si="6"/>
        <v>103.452</v>
      </c>
      <c r="AB21" s="5">
        <f t="shared" si="7"/>
        <v>358.18109855211515</v>
      </c>
      <c r="AC21" s="40">
        <f t="shared" si="8"/>
        <v>0.95738161892455631</v>
      </c>
      <c r="AD21" s="7" t="s">
        <v>35</v>
      </c>
      <c r="AU21" s="1">
        <v>1</v>
      </c>
      <c r="AV21" s="1">
        <v>0.9</v>
      </c>
    </row>
    <row r="22" spans="2:48" x14ac:dyDescent="0.25">
      <c r="B22" s="26" t="s">
        <v>3962</v>
      </c>
      <c r="C22" s="29">
        <v>343.01</v>
      </c>
      <c r="D22" s="29">
        <v>230.71</v>
      </c>
      <c r="E22" s="29">
        <v>134.33000000000001</v>
      </c>
      <c r="F22" s="15">
        <v>30</v>
      </c>
      <c r="G22" s="15">
        <f t="shared" si="9"/>
        <v>164.33</v>
      </c>
      <c r="H22" s="40">
        <f t="shared" si="17"/>
        <v>283.25157192855966</v>
      </c>
      <c r="I22" s="42">
        <f t="shared" si="10"/>
        <v>0.81450562985115071</v>
      </c>
      <c r="J22" s="40">
        <v>86.17</v>
      </c>
      <c r="K22" s="40">
        <f t="shared" si="19"/>
        <v>68.936000000000007</v>
      </c>
      <c r="L22" s="40">
        <f t="shared" si="21"/>
        <v>51.701999999999991</v>
      </c>
      <c r="M22" s="73">
        <f t="shared" si="11"/>
        <v>369.42157192855967</v>
      </c>
      <c r="N22" s="40">
        <f t="shared" ref="N22:N85" si="22">D22+K22</f>
        <v>299.64600000000002</v>
      </c>
      <c r="O22" s="3">
        <f t="shared" si="18"/>
        <v>216.03200000000001</v>
      </c>
      <c r="P22" s="40">
        <f t="shared" si="13"/>
        <v>0.81112209673003843</v>
      </c>
      <c r="Q22" s="84">
        <v>450.43</v>
      </c>
      <c r="S22" s="12">
        <v>1</v>
      </c>
      <c r="T22" s="40">
        <f t="shared" si="14"/>
        <v>0</v>
      </c>
      <c r="U22" s="5">
        <f t="shared" si="2"/>
        <v>369.42157192855967</v>
      </c>
      <c r="V22" s="40">
        <f t="shared" si="3"/>
        <v>216.06612990047273</v>
      </c>
      <c r="W22" s="40">
        <f t="shared" si="4"/>
        <v>299.64600000000002</v>
      </c>
      <c r="X22" s="40">
        <f t="shared" si="5"/>
        <v>0</v>
      </c>
      <c r="Y22" s="40">
        <f t="shared" si="15"/>
        <v>216.06612990047273</v>
      </c>
      <c r="Z22" s="5">
        <f t="shared" si="20"/>
        <v>-37.419999999999987</v>
      </c>
      <c r="AA22" s="40">
        <f t="shared" si="6"/>
        <v>66.032000000000011</v>
      </c>
      <c r="AB22" s="5">
        <f t="shared" si="7"/>
        <v>306.83537987005349</v>
      </c>
      <c r="AC22" s="40">
        <f t="shared" si="8"/>
        <v>0.97656926045132664</v>
      </c>
      <c r="AD22" s="7" t="s">
        <v>36</v>
      </c>
      <c r="AU22" s="1">
        <v>1</v>
      </c>
      <c r="AV22" s="1">
        <v>0.9</v>
      </c>
    </row>
    <row r="23" spans="2:48" x14ac:dyDescent="0.25">
      <c r="B23" s="26" t="s">
        <v>3963</v>
      </c>
      <c r="C23" s="29">
        <v>333.87</v>
      </c>
      <c r="D23" s="29">
        <v>230.8</v>
      </c>
      <c r="E23" s="29">
        <v>133.9</v>
      </c>
      <c r="F23" s="15">
        <v>30</v>
      </c>
      <c r="G23" s="15">
        <f t="shared" si="9"/>
        <v>163.9</v>
      </c>
      <c r="H23" s="40">
        <f t="shared" si="17"/>
        <v>283.0756965901524</v>
      </c>
      <c r="I23" s="42">
        <f t="shared" si="10"/>
        <v>0.815329619533396</v>
      </c>
      <c r="J23" s="40">
        <v>86.17</v>
      </c>
      <c r="K23" s="40">
        <f t="shared" si="19"/>
        <v>68.936000000000007</v>
      </c>
      <c r="L23" s="40">
        <f t="shared" si="21"/>
        <v>51.701999999999991</v>
      </c>
      <c r="M23" s="73">
        <f t="shared" si="11"/>
        <v>369.24569659015242</v>
      </c>
      <c r="N23" s="40">
        <f t="shared" si="22"/>
        <v>299.73599999999999</v>
      </c>
      <c r="O23" s="3">
        <f t="shared" si="18"/>
        <v>215.602</v>
      </c>
      <c r="P23" s="40">
        <f t="shared" si="13"/>
        <v>0.8117521822676641</v>
      </c>
      <c r="Q23" s="84">
        <v>454.74</v>
      </c>
      <c r="S23" s="12">
        <v>1</v>
      </c>
      <c r="T23" s="40">
        <f t="shared" si="14"/>
        <v>0</v>
      </c>
      <c r="U23" s="5">
        <f t="shared" si="2"/>
        <v>369.24569659015242</v>
      </c>
      <c r="V23" s="40">
        <f t="shared" si="3"/>
        <v>215.64024381906751</v>
      </c>
      <c r="W23" s="40">
        <f t="shared" si="4"/>
        <v>299.73599999999999</v>
      </c>
      <c r="X23" s="40">
        <f t="shared" si="5"/>
        <v>0</v>
      </c>
      <c r="Y23" s="40">
        <f t="shared" si="15"/>
        <v>215.64024381906751</v>
      </c>
      <c r="Z23" s="5">
        <f t="shared" si="20"/>
        <v>-0.43000000000000682</v>
      </c>
      <c r="AA23" s="40">
        <f t="shared" si="6"/>
        <v>65.602000000000004</v>
      </c>
      <c r="AB23" s="5">
        <f t="shared" si="7"/>
        <v>306.83104813561482</v>
      </c>
      <c r="AC23" s="40">
        <f t="shared" si="8"/>
        <v>0.97687636835083613</v>
      </c>
      <c r="AD23" s="7" t="s">
        <v>37</v>
      </c>
      <c r="AU23" s="1">
        <v>1</v>
      </c>
      <c r="AV23" s="1">
        <v>0.9</v>
      </c>
    </row>
    <row r="24" spans="2:48" x14ac:dyDescent="0.25">
      <c r="B24" s="26" t="s">
        <v>3964</v>
      </c>
      <c r="C24" s="29">
        <v>349.28</v>
      </c>
      <c r="D24" s="29">
        <v>235.8</v>
      </c>
      <c r="E24" s="29">
        <v>134.69999999999999</v>
      </c>
      <c r="F24" s="15">
        <v>30</v>
      </c>
      <c r="G24" s="15">
        <f t="shared" si="9"/>
        <v>164.7</v>
      </c>
      <c r="H24" s="40">
        <f t="shared" si="17"/>
        <v>287.62428617903601</v>
      </c>
      <c r="I24" s="42">
        <f t="shared" si="10"/>
        <v>0.81981950527370562</v>
      </c>
      <c r="J24" s="40">
        <v>86.17</v>
      </c>
      <c r="K24" s="40">
        <f t="shared" si="19"/>
        <v>68.936000000000007</v>
      </c>
      <c r="L24" s="40">
        <f t="shared" si="21"/>
        <v>51.701999999999991</v>
      </c>
      <c r="M24" s="73">
        <f t="shared" si="11"/>
        <v>373.79428617903602</v>
      </c>
      <c r="N24" s="40">
        <f t="shared" si="22"/>
        <v>304.73599999999999</v>
      </c>
      <c r="O24" s="3">
        <f t="shared" si="18"/>
        <v>216.40199999999999</v>
      </c>
      <c r="P24" s="40">
        <f t="shared" si="13"/>
        <v>0.81525055697090232</v>
      </c>
      <c r="Q24" s="84">
        <v>455.72</v>
      </c>
      <c r="S24" s="12">
        <v>1</v>
      </c>
      <c r="T24" s="40">
        <f t="shared" si="14"/>
        <v>0</v>
      </c>
      <c r="U24" s="5">
        <f t="shared" si="2"/>
        <v>373.79428617903602</v>
      </c>
      <c r="V24" s="40">
        <f t="shared" si="3"/>
        <v>216.4674079026565</v>
      </c>
      <c r="W24" s="40">
        <f t="shared" si="4"/>
        <v>304.73599999999999</v>
      </c>
      <c r="X24" s="40">
        <f t="shared" si="5"/>
        <v>0</v>
      </c>
      <c r="Y24" s="40">
        <f t="shared" si="15"/>
        <v>216.4674079026565</v>
      </c>
      <c r="Z24" s="5">
        <f t="shared" si="20"/>
        <v>0.79999999999998295</v>
      </c>
      <c r="AA24" s="40">
        <f t="shared" si="6"/>
        <v>66.401999999999987</v>
      </c>
      <c r="AB24" s="5">
        <f t="shared" si="7"/>
        <v>311.8866064774183</v>
      </c>
      <c r="AC24" s="40">
        <f t="shared" si="8"/>
        <v>0.97707305690943147</v>
      </c>
      <c r="AD24" s="7" t="s">
        <v>38</v>
      </c>
      <c r="AU24" s="1">
        <v>1</v>
      </c>
      <c r="AV24" s="1">
        <v>0.9</v>
      </c>
    </row>
    <row r="25" spans="2:48" x14ac:dyDescent="0.25">
      <c r="B25" s="26" t="s">
        <v>3965</v>
      </c>
      <c r="C25" s="29">
        <v>313.22000000000003</v>
      </c>
      <c r="D25" s="29">
        <v>227.31</v>
      </c>
      <c r="E25" s="29">
        <v>127.13</v>
      </c>
      <c r="F25" s="15">
        <v>30</v>
      </c>
      <c r="G25" s="15">
        <f t="shared" si="9"/>
        <v>157.13</v>
      </c>
      <c r="H25" s="40">
        <f t="shared" si="17"/>
        <v>276.33254061004106</v>
      </c>
      <c r="I25" s="42">
        <f t="shared" si="10"/>
        <v>0.82259584592600909</v>
      </c>
      <c r="J25" s="40">
        <v>86.17</v>
      </c>
      <c r="K25" s="40">
        <f t="shared" si="19"/>
        <v>68.936000000000007</v>
      </c>
      <c r="L25" s="40">
        <f t="shared" si="21"/>
        <v>51.701999999999991</v>
      </c>
      <c r="M25" s="73">
        <f t="shared" si="11"/>
        <v>362.50254061004108</v>
      </c>
      <c r="N25" s="40">
        <f t="shared" si="22"/>
        <v>296.24599999999998</v>
      </c>
      <c r="O25" s="3">
        <f t="shared" si="18"/>
        <v>208.83199999999999</v>
      </c>
      <c r="P25" s="40">
        <f t="shared" si="13"/>
        <v>0.81722461724394924</v>
      </c>
      <c r="Q25" s="84">
        <v>456.74</v>
      </c>
      <c r="S25" s="12">
        <v>1</v>
      </c>
      <c r="T25" s="40">
        <f t="shared" si="14"/>
        <v>0</v>
      </c>
      <c r="U25" s="5">
        <f t="shared" si="2"/>
        <v>362.50254061004108</v>
      </c>
      <c r="V25" s="40">
        <f t="shared" si="3"/>
        <v>208.91720712457956</v>
      </c>
      <c r="W25" s="40">
        <f t="shared" si="4"/>
        <v>296.24599999999998</v>
      </c>
      <c r="X25" s="40">
        <f t="shared" si="5"/>
        <v>0</v>
      </c>
      <c r="Y25" s="40">
        <f t="shared" si="15"/>
        <v>208.91720712457956</v>
      </c>
      <c r="Z25" s="5">
        <f t="shared" si="20"/>
        <v>-7.5699999999999932</v>
      </c>
      <c r="AA25" s="40">
        <f t="shared" si="6"/>
        <v>58.831999999999994</v>
      </c>
      <c r="AB25" s="5">
        <f t="shared" si="7"/>
        <v>302.03128437299335</v>
      </c>
      <c r="AC25" s="40">
        <f t="shared" si="8"/>
        <v>0.98084541346435872</v>
      </c>
      <c r="AD25" s="7" t="s">
        <v>39</v>
      </c>
      <c r="AU25" s="1">
        <v>1</v>
      </c>
      <c r="AV25" s="1">
        <v>0.9</v>
      </c>
    </row>
    <row r="26" spans="2:48" x14ac:dyDescent="0.25">
      <c r="B26" s="26" t="s">
        <v>3966</v>
      </c>
      <c r="C26" s="29">
        <v>320.18</v>
      </c>
      <c r="D26" s="29">
        <v>229.12</v>
      </c>
      <c r="E26" s="29">
        <v>126.91</v>
      </c>
      <c r="F26" s="15">
        <v>30</v>
      </c>
      <c r="G26" s="15">
        <f t="shared" si="9"/>
        <v>156.91</v>
      </c>
      <c r="H26" s="40">
        <f t="shared" si="17"/>
        <v>277.69897821202011</v>
      </c>
      <c r="I26" s="42">
        <f t="shared" si="10"/>
        <v>0.82506605344823924</v>
      </c>
      <c r="J26" s="40">
        <v>86.17</v>
      </c>
      <c r="K26" s="40">
        <f t="shared" si="19"/>
        <v>68.936000000000007</v>
      </c>
      <c r="L26" s="40">
        <f t="shared" si="21"/>
        <v>51.701999999999991</v>
      </c>
      <c r="M26" s="73">
        <f t="shared" si="11"/>
        <v>363.86897821202012</v>
      </c>
      <c r="N26" s="40">
        <f t="shared" si="22"/>
        <v>298.05600000000004</v>
      </c>
      <c r="O26" s="3">
        <f t="shared" si="18"/>
        <v>208.61199999999999</v>
      </c>
      <c r="P26" s="40">
        <f t="shared" si="13"/>
        <v>0.81913001065545077</v>
      </c>
      <c r="Q26" s="84">
        <v>456.56</v>
      </c>
      <c r="S26" s="12">
        <v>1</v>
      </c>
      <c r="T26" s="40">
        <f t="shared" si="14"/>
        <v>0</v>
      </c>
      <c r="U26" s="5">
        <f t="shared" si="2"/>
        <v>363.86897821202012</v>
      </c>
      <c r="V26" s="40">
        <f t="shared" si="3"/>
        <v>208.7181213240948</v>
      </c>
      <c r="W26" s="40">
        <f t="shared" si="4"/>
        <v>298.05600000000004</v>
      </c>
      <c r="X26" s="40">
        <f t="shared" si="5"/>
        <v>0</v>
      </c>
      <c r="Y26" s="40">
        <f t="shared" si="15"/>
        <v>208.7181213240948</v>
      </c>
      <c r="Z26" s="5">
        <f t="shared" si="20"/>
        <v>-0.21999999999999886</v>
      </c>
      <c r="AA26" s="40">
        <f t="shared" si="6"/>
        <v>58.611999999999995</v>
      </c>
      <c r="AB26" s="5">
        <f t="shared" si="7"/>
        <v>303.76429296413369</v>
      </c>
      <c r="AC26" s="40">
        <f t="shared" si="8"/>
        <v>0.98120815021267938</v>
      </c>
      <c r="AD26" s="7" t="s">
        <v>40</v>
      </c>
      <c r="AU26" s="1">
        <v>1</v>
      </c>
      <c r="AV26" s="1">
        <v>0.9</v>
      </c>
    </row>
    <row r="27" spans="2:48" x14ac:dyDescent="0.25">
      <c r="B27" s="26" t="s">
        <v>3967</v>
      </c>
      <c r="C27" s="29">
        <v>343.6</v>
      </c>
      <c r="D27" s="29">
        <v>226.47</v>
      </c>
      <c r="E27" s="29">
        <v>126.57</v>
      </c>
      <c r="F27" s="15">
        <v>30</v>
      </c>
      <c r="G27" s="15">
        <f t="shared" si="9"/>
        <v>156.57</v>
      </c>
      <c r="H27" s="40">
        <f t="shared" si="17"/>
        <v>275.32312979479218</v>
      </c>
      <c r="I27" s="42">
        <f t="shared" si="10"/>
        <v>0.82256074950475788</v>
      </c>
      <c r="J27" s="40">
        <v>86.17</v>
      </c>
      <c r="K27" s="40">
        <f t="shared" si="19"/>
        <v>68.936000000000007</v>
      </c>
      <c r="L27" s="40">
        <f t="shared" si="21"/>
        <v>51.701999999999991</v>
      </c>
      <c r="M27" s="73">
        <f t="shared" si="11"/>
        <v>361.4931297947922</v>
      </c>
      <c r="N27" s="40">
        <f t="shared" si="22"/>
        <v>295.40600000000001</v>
      </c>
      <c r="O27" s="3">
        <f t="shared" si="18"/>
        <v>208.27199999999999</v>
      </c>
      <c r="P27" s="40">
        <f t="shared" si="13"/>
        <v>0.81718288855916099</v>
      </c>
      <c r="Q27" s="84">
        <v>456.64</v>
      </c>
      <c r="S27" s="12">
        <v>1</v>
      </c>
      <c r="T27" s="40">
        <f t="shared" si="14"/>
        <v>0</v>
      </c>
      <c r="U27" s="5">
        <f t="shared" si="2"/>
        <v>361.4931297947922</v>
      </c>
      <c r="V27" s="40">
        <f t="shared" si="3"/>
        <v>208.3568526658878</v>
      </c>
      <c r="W27" s="40">
        <f t="shared" si="4"/>
        <v>295.40600000000001</v>
      </c>
      <c r="X27" s="40">
        <f t="shared" si="5"/>
        <v>0</v>
      </c>
      <c r="Y27" s="40">
        <f t="shared" si="15"/>
        <v>208.3568526658878</v>
      </c>
      <c r="Z27" s="5">
        <f t="shared" si="20"/>
        <v>-0.34000000000000341</v>
      </c>
      <c r="AA27" s="40">
        <f t="shared" si="6"/>
        <v>58.271999999999991</v>
      </c>
      <c r="AB27" s="5">
        <f t="shared" si="7"/>
        <v>301.09854004959902</v>
      </c>
      <c r="AC27" s="40">
        <f t="shared" si="8"/>
        <v>0.98109409614320509</v>
      </c>
      <c r="AD27" s="7" t="s">
        <v>41</v>
      </c>
      <c r="AU27" s="1">
        <v>1</v>
      </c>
      <c r="AV27" s="1">
        <v>0.9</v>
      </c>
    </row>
    <row r="28" spans="2:48" x14ac:dyDescent="0.25">
      <c r="B28" s="26" t="s">
        <v>3968</v>
      </c>
      <c r="C28" s="29">
        <v>308.88</v>
      </c>
      <c r="D28" s="29">
        <v>219.65</v>
      </c>
      <c r="E28" s="29">
        <v>131.13999999999999</v>
      </c>
      <c r="F28" s="15">
        <v>30</v>
      </c>
      <c r="G28" s="15">
        <f t="shared" si="9"/>
        <v>161.13999999999999</v>
      </c>
      <c r="H28" s="40">
        <f t="shared" si="17"/>
        <v>272.41920288408448</v>
      </c>
      <c r="I28" s="42">
        <f t="shared" si="10"/>
        <v>0.80629411463868794</v>
      </c>
      <c r="J28" s="40">
        <v>86.17</v>
      </c>
      <c r="K28" s="40">
        <f t="shared" si="19"/>
        <v>68.936000000000007</v>
      </c>
      <c r="L28" s="40">
        <f t="shared" si="21"/>
        <v>51.701999999999991</v>
      </c>
      <c r="M28" s="73">
        <f t="shared" si="11"/>
        <v>358.5892028840845</v>
      </c>
      <c r="N28" s="40">
        <f t="shared" si="22"/>
        <v>288.58600000000001</v>
      </c>
      <c r="O28" s="3">
        <f t="shared" si="18"/>
        <v>212.84199999999998</v>
      </c>
      <c r="P28" s="40">
        <f t="shared" si="13"/>
        <v>0.80478162108323903</v>
      </c>
      <c r="Q28" s="84">
        <v>457.93</v>
      </c>
      <c r="S28" s="12">
        <v>1</v>
      </c>
      <c r="T28" s="40">
        <f t="shared" si="14"/>
        <v>0</v>
      </c>
      <c r="U28" s="5">
        <f t="shared" si="2"/>
        <v>358.5892028840845</v>
      </c>
      <c r="V28" s="40">
        <f t="shared" si="3"/>
        <v>212.84815486407933</v>
      </c>
      <c r="W28" s="40">
        <f t="shared" si="4"/>
        <v>288.58600000000001</v>
      </c>
      <c r="X28" s="40">
        <f t="shared" si="5"/>
        <v>0</v>
      </c>
      <c r="Y28" s="40">
        <f t="shared" si="15"/>
        <v>212.84815486407933</v>
      </c>
      <c r="Z28" s="5">
        <f t="shared" si="20"/>
        <v>4.5699999999999932</v>
      </c>
      <c r="AA28" s="40">
        <f t="shared" si="6"/>
        <v>62.841999999999985</v>
      </c>
      <c r="AB28" s="5">
        <f t="shared" si="7"/>
        <v>295.3489400014837</v>
      </c>
      <c r="AC28" s="40">
        <f t="shared" si="8"/>
        <v>0.97710186465727722</v>
      </c>
      <c r="AD28" s="7" t="s">
        <v>42</v>
      </c>
      <c r="AU28" s="1">
        <v>1</v>
      </c>
      <c r="AV28" s="1">
        <v>0.9</v>
      </c>
    </row>
    <row r="29" spans="2:48" x14ac:dyDescent="0.25">
      <c r="B29" s="26" t="s">
        <v>3969</v>
      </c>
      <c r="C29" s="29">
        <v>330.37</v>
      </c>
      <c r="D29" s="29">
        <v>224.37</v>
      </c>
      <c r="E29" s="29">
        <v>135.41999999999999</v>
      </c>
      <c r="F29" s="15">
        <v>30</v>
      </c>
      <c r="G29" s="15">
        <f t="shared" si="9"/>
        <v>165.42</v>
      </c>
      <c r="H29" s="40">
        <f t="shared" si="17"/>
        <v>278.7573735347641</v>
      </c>
      <c r="I29" s="42">
        <f t="shared" si="10"/>
        <v>0.80489350704841034</v>
      </c>
      <c r="J29" s="40">
        <v>86.17</v>
      </c>
      <c r="K29" s="40">
        <f t="shared" si="19"/>
        <v>68.936000000000007</v>
      </c>
      <c r="L29" s="40">
        <f t="shared" si="21"/>
        <v>51.701999999999991</v>
      </c>
      <c r="M29" s="73">
        <f t="shared" si="11"/>
        <v>364.92737353476411</v>
      </c>
      <c r="N29" s="40">
        <f t="shared" si="22"/>
        <v>293.30600000000004</v>
      </c>
      <c r="O29" s="3">
        <f t="shared" si="18"/>
        <v>217.12199999999999</v>
      </c>
      <c r="P29" s="40">
        <f t="shared" si="13"/>
        <v>0.80373800726148814</v>
      </c>
      <c r="Q29" s="84">
        <v>458.32</v>
      </c>
      <c r="S29" s="12">
        <v>1</v>
      </c>
      <c r="T29" s="40">
        <f t="shared" si="14"/>
        <v>0</v>
      </c>
      <c r="U29" s="5">
        <f t="shared" si="2"/>
        <v>364.92737353476411</v>
      </c>
      <c r="V29" s="40">
        <f t="shared" si="3"/>
        <v>217.12572007705865</v>
      </c>
      <c r="W29" s="40">
        <f t="shared" si="4"/>
        <v>293.30600000000004</v>
      </c>
      <c r="X29" s="40">
        <f t="shared" si="5"/>
        <v>0</v>
      </c>
      <c r="Y29" s="40">
        <f t="shared" si="15"/>
        <v>217.12572007705865</v>
      </c>
      <c r="Z29" s="5">
        <f t="shared" si="20"/>
        <v>4.2800000000000011</v>
      </c>
      <c r="AA29" s="40">
        <f t="shared" si="6"/>
        <v>67.121999999999986</v>
      </c>
      <c r="AB29" s="5">
        <f t="shared" si="7"/>
        <v>300.88830572157508</v>
      </c>
      <c r="AC29" s="40">
        <f t="shared" si="8"/>
        <v>0.9748002644921957</v>
      </c>
      <c r="AD29" s="7" t="s">
        <v>43</v>
      </c>
      <c r="AU29" s="1">
        <v>1</v>
      </c>
      <c r="AV29" s="1">
        <v>0.9</v>
      </c>
    </row>
    <row r="30" spans="2:48" x14ac:dyDescent="0.25">
      <c r="B30" s="26" t="s">
        <v>3970</v>
      </c>
      <c r="C30" s="29">
        <v>329.22</v>
      </c>
      <c r="D30" s="29">
        <v>222.33</v>
      </c>
      <c r="E30" s="29">
        <v>137.54</v>
      </c>
      <c r="F30" s="15">
        <v>30</v>
      </c>
      <c r="G30" s="15">
        <f t="shared" si="9"/>
        <v>167.54</v>
      </c>
      <c r="H30" s="40">
        <f t="shared" si="17"/>
        <v>278.3887219339174</v>
      </c>
      <c r="I30" s="42">
        <f t="shared" si="10"/>
        <v>0.79863149072818995</v>
      </c>
      <c r="J30" s="40">
        <v>86.17</v>
      </c>
      <c r="K30" s="40">
        <f t="shared" si="19"/>
        <v>68.936000000000007</v>
      </c>
      <c r="L30" s="40">
        <f t="shared" si="21"/>
        <v>51.701999999999991</v>
      </c>
      <c r="M30" s="73">
        <f t="shared" si="11"/>
        <v>364.55872193391741</v>
      </c>
      <c r="N30" s="40">
        <f t="shared" si="22"/>
        <v>291.26600000000002</v>
      </c>
      <c r="O30" s="3">
        <f t="shared" si="18"/>
        <v>219.24199999999999</v>
      </c>
      <c r="P30" s="40">
        <f t="shared" si="13"/>
        <v>0.79895496246773934</v>
      </c>
      <c r="Q30" s="84">
        <v>456.23</v>
      </c>
      <c r="S30" s="12">
        <v>1</v>
      </c>
      <c r="T30" s="40">
        <f t="shared" si="14"/>
        <v>0</v>
      </c>
      <c r="U30" s="5">
        <f t="shared" si="2"/>
        <v>364.55872193391741</v>
      </c>
      <c r="V30" s="40">
        <f t="shared" si="3"/>
        <v>219.24228374583976</v>
      </c>
      <c r="W30" s="40">
        <f t="shared" si="4"/>
        <v>291.26600000000002</v>
      </c>
      <c r="X30" s="40">
        <f t="shared" si="5"/>
        <v>0</v>
      </c>
      <c r="Y30" s="40">
        <f t="shared" si="15"/>
        <v>219.24228374583976</v>
      </c>
      <c r="Z30" s="5">
        <f t="shared" si="20"/>
        <v>2.1200000000000045</v>
      </c>
      <c r="AA30" s="40">
        <f t="shared" si="6"/>
        <v>69.24199999999999</v>
      </c>
      <c r="AB30" s="5">
        <f t="shared" si="7"/>
        <v>299.38326158955516</v>
      </c>
      <c r="AC30" s="40">
        <f t="shared" si="8"/>
        <v>0.97288672203496918</v>
      </c>
      <c r="AD30" s="7" t="s">
        <v>44</v>
      </c>
      <c r="AU30" s="1">
        <v>1</v>
      </c>
      <c r="AV30" s="1">
        <v>0.9</v>
      </c>
    </row>
    <row r="31" spans="2:48" x14ac:dyDescent="0.25">
      <c r="B31" s="26" t="s">
        <v>3971</v>
      </c>
      <c r="C31" s="29">
        <v>317.17</v>
      </c>
      <c r="D31" s="29">
        <v>215.61</v>
      </c>
      <c r="E31" s="29">
        <v>128.63</v>
      </c>
      <c r="F31" s="15">
        <v>30</v>
      </c>
      <c r="G31" s="15">
        <f t="shared" si="9"/>
        <v>158.63</v>
      </c>
      <c r="H31" s="40">
        <f t="shared" si="17"/>
        <v>267.67732253592197</v>
      </c>
      <c r="I31" s="42">
        <f t="shared" si="10"/>
        <v>0.80548474542913662</v>
      </c>
      <c r="J31" s="40">
        <v>86.17</v>
      </c>
      <c r="K31" s="40">
        <f t="shared" si="19"/>
        <v>68.936000000000007</v>
      </c>
      <c r="L31" s="40">
        <f t="shared" si="21"/>
        <v>51.701999999999991</v>
      </c>
      <c r="M31" s="73">
        <f t="shared" si="11"/>
        <v>353.84732253592199</v>
      </c>
      <c r="N31" s="40">
        <f t="shared" si="22"/>
        <v>284.54600000000005</v>
      </c>
      <c r="O31" s="3">
        <f t="shared" si="18"/>
        <v>210.33199999999999</v>
      </c>
      <c r="P31" s="40">
        <f t="shared" si="13"/>
        <v>0.80414908317163658</v>
      </c>
      <c r="Q31" s="84">
        <v>456.29</v>
      </c>
      <c r="S31" s="12">
        <v>1</v>
      </c>
      <c r="T31" s="40">
        <f t="shared" si="14"/>
        <v>0</v>
      </c>
      <c r="U31" s="5">
        <f t="shared" si="2"/>
        <v>353.84732253592199</v>
      </c>
      <c r="V31" s="40">
        <f t="shared" si="3"/>
        <v>210.33663862922398</v>
      </c>
      <c r="W31" s="40">
        <f t="shared" si="4"/>
        <v>284.54600000000005</v>
      </c>
      <c r="X31" s="40">
        <f t="shared" si="5"/>
        <v>0</v>
      </c>
      <c r="Y31" s="40">
        <f t="shared" si="15"/>
        <v>210.33663862922398</v>
      </c>
      <c r="Z31" s="5">
        <f t="shared" si="20"/>
        <v>-8.9099999999999966</v>
      </c>
      <c r="AA31" s="40">
        <f t="shared" si="6"/>
        <v>60.331999999999994</v>
      </c>
      <c r="AB31" s="5">
        <f t="shared" si="7"/>
        <v>290.87175239269976</v>
      </c>
      <c r="AC31" s="40">
        <f t="shared" si="8"/>
        <v>0.97825243482509283</v>
      </c>
      <c r="AD31" s="7" t="s">
        <v>45</v>
      </c>
      <c r="AI31" s="1">
        <v>12.5</v>
      </c>
      <c r="AJ31">
        <v>1</v>
      </c>
      <c r="AK31">
        <v>12.5</v>
      </c>
      <c r="AM31">
        <v>12.5</v>
      </c>
      <c r="AO31">
        <v>30</v>
      </c>
      <c r="AU31" s="1">
        <v>1</v>
      </c>
      <c r="AV31" s="1">
        <v>0.9</v>
      </c>
    </row>
    <row r="32" spans="2:48" x14ac:dyDescent="0.25">
      <c r="B32" s="26" t="s">
        <v>3972</v>
      </c>
      <c r="C32" s="29">
        <v>422.74</v>
      </c>
      <c r="D32" s="29">
        <v>278.73</v>
      </c>
      <c r="E32" s="29">
        <v>170.12</v>
      </c>
      <c r="F32" s="15">
        <v>30</v>
      </c>
      <c r="G32" s="15">
        <f t="shared" si="9"/>
        <v>200.12</v>
      </c>
      <c r="H32" s="40">
        <f t="shared" si="17"/>
        <v>343.1303357326484</v>
      </c>
      <c r="I32" s="42">
        <f t="shared" si="10"/>
        <v>0.81231523702169484</v>
      </c>
      <c r="J32" s="40">
        <v>86.17</v>
      </c>
      <c r="K32" s="40">
        <f t="shared" si="19"/>
        <v>68.936000000000007</v>
      </c>
      <c r="L32" s="40">
        <f t="shared" si="21"/>
        <v>51.701999999999991</v>
      </c>
      <c r="M32" s="73">
        <f t="shared" si="11"/>
        <v>429.30033573264842</v>
      </c>
      <c r="N32" s="40">
        <f t="shared" si="22"/>
        <v>347.66600000000005</v>
      </c>
      <c r="O32" s="3">
        <f t="shared" si="18"/>
        <v>251.822</v>
      </c>
      <c r="P32" s="40">
        <f t="shared" si="13"/>
        <v>0.80984329864701743</v>
      </c>
      <c r="Q32" s="84">
        <v>455.9</v>
      </c>
      <c r="S32" s="12">
        <v>1</v>
      </c>
      <c r="T32" s="40">
        <f t="shared" si="14"/>
        <v>0</v>
      </c>
      <c r="U32" s="5">
        <f t="shared" si="2"/>
        <v>429.30033573264842</v>
      </c>
      <c r="V32" s="40">
        <f t="shared" si="3"/>
        <v>251.84743537341132</v>
      </c>
      <c r="W32" s="40">
        <f t="shared" si="4"/>
        <v>347.66600000000005</v>
      </c>
      <c r="X32" s="40">
        <f t="shared" si="5"/>
        <v>0</v>
      </c>
      <c r="Y32" s="40">
        <f t="shared" si="15"/>
        <v>251.84743537341132</v>
      </c>
      <c r="Z32" s="5">
        <f t="shared" si="20"/>
        <v>41.490000000000009</v>
      </c>
      <c r="AA32" s="40">
        <f t="shared" si="6"/>
        <v>101.822</v>
      </c>
      <c r="AB32" s="5">
        <f t="shared" si="7"/>
        <v>362.26974375456757</v>
      </c>
      <c r="AC32" s="40">
        <f t="shared" si="8"/>
        <v>0.95968820469737781</v>
      </c>
      <c r="AD32" s="7" t="s">
        <v>46</v>
      </c>
      <c r="AI32" s="1">
        <v>15</v>
      </c>
      <c r="AJ32">
        <v>2</v>
      </c>
      <c r="AK32">
        <v>12.5</v>
      </c>
      <c r="AM32">
        <v>12.5</v>
      </c>
      <c r="AO32">
        <v>30</v>
      </c>
      <c r="AU32" s="1">
        <v>1</v>
      </c>
      <c r="AV32" s="1">
        <v>0.9</v>
      </c>
    </row>
    <row r="33" spans="2:48" x14ac:dyDescent="0.25">
      <c r="B33" s="26" t="s">
        <v>3973</v>
      </c>
      <c r="C33" s="29">
        <v>338.64</v>
      </c>
      <c r="D33" s="29">
        <v>244.06</v>
      </c>
      <c r="E33" s="29">
        <v>145.55000000000001</v>
      </c>
      <c r="F33" s="15">
        <v>30</v>
      </c>
      <c r="G33" s="15">
        <f t="shared" si="9"/>
        <v>175.55</v>
      </c>
      <c r="H33" s="40">
        <f t="shared" si="17"/>
        <v>300.63779885436895</v>
      </c>
      <c r="I33" s="42">
        <f t="shared" si="10"/>
        <v>0.81180743382911869</v>
      </c>
      <c r="J33" s="40">
        <v>86.17</v>
      </c>
      <c r="K33" s="40">
        <f t="shared" si="19"/>
        <v>68.936000000000007</v>
      </c>
      <c r="L33" s="40">
        <f t="shared" si="21"/>
        <v>51.701999999999991</v>
      </c>
      <c r="M33" s="73">
        <f t="shared" si="11"/>
        <v>386.80779885436897</v>
      </c>
      <c r="N33" s="40">
        <f t="shared" si="22"/>
        <v>312.99599999999998</v>
      </c>
      <c r="O33" s="3">
        <f t="shared" si="18"/>
        <v>227.25200000000001</v>
      </c>
      <c r="P33" s="40">
        <f t="shared" si="13"/>
        <v>0.80917706656126975</v>
      </c>
      <c r="Q33" s="84">
        <v>453.53</v>
      </c>
      <c r="S33" s="12">
        <v>1</v>
      </c>
      <c r="T33" s="40">
        <f t="shared" si="14"/>
        <v>0</v>
      </c>
      <c r="U33" s="5">
        <f t="shared" si="2"/>
        <v>386.80779885436897</v>
      </c>
      <c r="V33" s="40">
        <f t="shared" si="3"/>
        <v>227.27467355286637</v>
      </c>
      <c r="W33" s="40">
        <f t="shared" si="4"/>
        <v>312.99599999999998</v>
      </c>
      <c r="X33" s="40">
        <f t="shared" si="5"/>
        <v>0</v>
      </c>
      <c r="Y33" s="40">
        <f t="shared" si="15"/>
        <v>227.27467355286637</v>
      </c>
      <c r="Z33" s="5">
        <f t="shared" si="20"/>
        <v>-24.569999999999993</v>
      </c>
      <c r="AA33" s="40">
        <f t="shared" si="6"/>
        <v>77.25200000000001</v>
      </c>
      <c r="AB33" s="5">
        <f t="shared" si="7"/>
        <v>322.38853503187732</v>
      </c>
      <c r="AC33" s="40">
        <f t="shared" si="8"/>
        <v>0.97086579077339519</v>
      </c>
      <c r="AD33" s="7" t="s">
        <v>47</v>
      </c>
      <c r="AI33" s="1">
        <v>25</v>
      </c>
      <c r="AJ33">
        <v>3</v>
      </c>
      <c r="AK33">
        <v>15</v>
      </c>
      <c r="AM33">
        <v>15</v>
      </c>
      <c r="AO33">
        <v>30</v>
      </c>
      <c r="AU33" s="1">
        <v>1</v>
      </c>
      <c r="AV33" s="1">
        <v>0.9</v>
      </c>
    </row>
    <row r="34" spans="2:48" x14ac:dyDescent="0.25">
      <c r="B34" s="26" t="s">
        <v>3974</v>
      </c>
      <c r="C34" s="29">
        <v>429.9</v>
      </c>
      <c r="D34" s="29">
        <v>301.83999999999997</v>
      </c>
      <c r="E34" s="29">
        <v>173.73</v>
      </c>
      <c r="F34" s="15">
        <v>30</v>
      </c>
      <c r="G34" s="15">
        <f t="shared" si="9"/>
        <v>203.73</v>
      </c>
      <c r="H34" s="40">
        <f t="shared" si="17"/>
        <v>364.16108866818814</v>
      </c>
      <c r="I34" s="42">
        <f t="shared" si="10"/>
        <v>0.82886395442162919</v>
      </c>
      <c r="J34" s="40">
        <v>86.17</v>
      </c>
      <c r="K34" s="40">
        <f t="shared" si="19"/>
        <v>68.936000000000007</v>
      </c>
      <c r="L34" s="40">
        <f t="shared" si="21"/>
        <v>51.701999999999991</v>
      </c>
      <c r="M34" s="73">
        <f t="shared" si="11"/>
        <v>450.33108866818816</v>
      </c>
      <c r="N34" s="40">
        <f t="shared" si="22"/>
        <v>370.77599999999995</v>
      </c>
      <c r="O34" s="3">
        <f t="shared" si="18"/>
        <v>255.43199999999999</v>
      </c>
      <c r="P34" s="40">
        <f t="shared" si="13"/>
        <v>0.8233408914683974</v>
      </c>
      <c r="Q34" s="84">
        <v>452.54</v>
      </c>
      <c r="S34" s="12">
        <v>1</v>
      </c>
      <c r="T34" s="40">
        <f t="shared" si="14"/>
        <v>0</v>
      </c>
      <c r="U34" s="5">
        <f t="shared" si="2"/>
        <v>450.33108866818816</v>
      </c>
      <c r="V34" s="40">
        <f t="shared" si="3"/>
        <v>255.5841294859201</v>
      </c>
      <c r="W34" s="40">
        <f t="shared" si="4"/>
        <v>370.77599999999995</v>
      </c>
      <c r="X34" s="40">
        <f t="shared" si="5"/>
        <v>0</v>
      </c>
      <c r="Y34" s="40">
        <f t="shared" si="15"/>
        <v>255.5841294859201</v>
      </c>
      <c r="Z34" s="5">
        <f t="shared" si="20"/>
        <v>28.179999999999978</v>
      </c>
      <c r="AA34" s="40">
        <f t="shared" si="6"/>
        <v>105.43199999999999</v>
      </c>
      <c r="AB34" s="5">
        <f t="shared" si="7"/>
        <v>385.47470578495808</v>
      </c>
      <c r="AC34" s="40">
        <f t="shared" si="8"/>
        <v>0.96186855955950068</v>
      </c>
      <c r="AD34" s="7" t="s">
        <v>48</v>
      </c>
      <c r="AI34" s="1">
        <v>30</v>
      </c>
      <c r="AJ34">
        <v>4</v>
      </c>
      <c r="AK34">
        <v>15</v>
      </c>
      <c r="AM34">
        <v>15</v>
      </c>
      <c r="AO34">
        <v>30</v>
      </c>
      <c r="AU34" s="1">
        <v>1</v>
      </c>
      <c r="AV34" s="1">
        <v>0.9</v>
      </c>
    </row>
    <row r="35" spans="2:48" x14ac:dyDescent="0.25">
      <c r="B35" s="26" t="s">
        <v>3975</v>
      </c>
      <c r="C35" s="29">
        <v>337.78</v>
      </c>
      <c r="D35" s="29">
        <v>248.5</v>
      </c>
      <c r="E35" s="29">
        <v>142.38999999999999</v>
      </c>
      <c r="F35" s="15">
        <v>30</v>
      </c>
      <c r="G35" s="15">
        <f t="shared" si="9"/>
        <v>172.39</v>
      </c>
      <c r="H35" s="40">
        <f t="shared" si="17"/>
        <v>302.44100598298502</v>
      </c>
      <c r="I35" s="42">
        <f t="shared" si="10"/>
        <v>0.82164784233649957</v>
      </c>
      <c r="J35" s="40">
        <v>86.17</v>
      </c>
      <c r="K35" s="40">
        <f t="shared" si="19"/>
        <v>68.936000000000007</v>
      </c>
      <c r="L35" s="40">
        <f t="shared" si="21"/>
        <v>51.701999999999991</v>
      </c>
      <c r="M35" s="73">
        <f t="shared" si="11"/>
        <v>388.61100598298503</v>
      </c>
      <c r="N35" s="40">
        <f t="shared" si="22"/>
        <v>317.43600000000004</v>
      </c>
      <c r="O35" s="3">
        <f t="shared" si="18"/>
        <v>224.09199999999998</v>
      </c>
      <c r="P35" s="40">
        <f t="shared" si="13"/>
        <v>0.81684768344903402</v>
      </c>
      <c r="Q35" s="84">
        <v>447.68</v>
      </c>
      <c r="S35" s="12">
        <v>1</v>
      </c>
      <c r="T35" s="40">
        <f t="shared" si="14"/>
        <v>0</v>
      </c>
      <c r="U35" s="5">
        <f t="shared" si="2"/>
        <v>388.61100598298503</v>
      </c>
      <c r="V35" s="40">
        <f t="shared" si="3"/>
        <v>224.17158578889428</v>
      </c>
      <c r="W35" s="40">
        <f t="shared" si="4"/>
        <v>317.43600000000004</v>
      </c>
      <c r="X35" s="40">
        <f t="shared" si="5"/>
        <v>0</v>
      </c>
      <c r="Y35" s="40">
        <f t="shared" si="15"/>
        <v>224.17158578889428</v>
      </c>
      <c r="Z35" s="5">
        <f t="shared" si="20"/>
        <v>-31.340000000000003</v>
      </c>
      <c r="AA35" s="40">
        <f t="shared" si="6"/>
        <v>74.091999999999985</v>
      </c>
      <c r="AB35" s="5">
        <f t="shared" si="7"/>
        <v>325.96815574531206</v>
      </c>
      <c r="AC35" s="40">
        <f t="shared" si="8"/>
        <v>0.97382518631059645</v>
      </c>
      <c r="AD35" s="7" t="s">
        <v>49</v>
      </c>
      <c r="AI35" s="1">
        <v>50</v>
      </c>
      <c r="AJ35">
        <v>5</v>
      </c>
      <c r="AK35">
        <v>25</v>
      </c>
      <c r="AM35">
        <v>25</v>
      </c>
      <c r="AO35">
        <v>30</v>
      </c>
      <c r="AU35" s="1">
        <v>1</v>
      </c>
      <c r="AV35" s="1">
        <v>0.9</v>
      </c>
    </row>
    <row r="36" spans="2:48" x14ac:dyDescent="0.25">
      <c r="B36" s="26" t="s">
        <v>3976</v>
      </c>
      <c r="C36" s="29">
        <v>381.95</v>
      </c>
      <c r="D36" s="29">
        <v>263.5</v>
      </c>
      <c r="E36" s="29">
        <v>150.79</v>
      </c>
      <c r="F36" s="15">
        <v>30</v>
      </c>
      <c r="G36" s="15">
        <f t="shared" si="9"/>
        <v>180.79</v>
      </c>
      <c r="H36" s="40">
        <f t="shared" si="17"/>
        <v>319.55793543581422</v>
      </c>
      <c r="I36" s="42">
        <f t="shared" si="10"/>
        <v>0.82457661281556904</v>
      </c>
      <c r="J36" s="40">
        <v>86.17</v>
      </c>
      <c r="K36" s="40">
        <f t="shared" si="19"/>
        <v>68.936000000000007</v>
      </c>
      <c r="L36" s="40">
        <f t="shared" si="21"/>
        <v>51.701999999999991</v>
      </c>
      <c r="M36" s="73">
        <f t="shared" si="11"/>
        <v>405.72793543581423</v>
      </c>
      <c r="N36" s="40">
        <f t="shared" si="22"/>
        <v>332.43600000000004</v>
      </c>
      <c r="O36" s="3">
        <f t="shared" si="18"/>
        <v>232.49199999999999</v>
      </c>
      <c r="P36" s="40">
        <f t="shared" si="13"/>
        <v>0.81935694085967392</v>
      </c>
      <c r="Q36" s="84">
        <v>447.24</v>
      </c>
      <c r="S36" s="12">
        <v>1</v>
      </c>
      <c r="T36" s="40">
        <f t="shared" si="14"/>
        <v>0</v>
      </c>
      <c r="U36" s="5">
        <f t="shared" si="2"/>
        <v>405.72793543581423</v>
      </c>
      <c r="V36" s="40">
        <f t="shared" si="3"/>
        <v>232.59721300352717</v>
      </c>
      <c r="W36" s="40">
        <f t="shared" si="4"/>
        <v>332.43600000000004</v>
      </c>
      <c r="X36" s="40">
        <f t="shared" si="5"/>
        <v>0</v>
      </c>
      <c r="Y36" s="40">
        <f t="shared" si="15"/>
        <v>232.59721300352717</v>
      </c>
      <c r="Z36" s="5">
        <f t="shared" si="20"/>
        <v>8.4000000000000057</v>
      </c>
      <c r="AA36" s="40">
        <f t="shared" si="6"/>
        <v>82.49199999999999</v>
      </c>
      <c r="AB36" s="5">
        <f t="shared" si="7"/>
        <v>342.51806399079163</v>
      </c>
      <c r="AC36" s="40">
        <f t="shared" si="8"/>
        <v>0.97056486927047836</v>
      </c>
      <c r="AD36" s="7" t="s">
        <v>50</v>
      </c>
      <c r="AJ36">
        <v>6</v>
      </c>
      <c r="AK36">
        <v>25</v>
      </c>
      <c r="AM36">
        <v>25</v>
      </c>
      <c r="AO36">
        <v>30</v>
      </c>
      <c r="AU36" s="1">
        <v>1</v>
      </c>
      <c r="AV36" s="1">
        <v>0.9</v>
      </c>
    </row>
    <row r="37" spans="2:48" x14ac:dyDescent="0.25">
      <c r="B37" s="26" t="s">
        <v>3977</v>
      </c>
      <c r="C37" s="29">
        <v>386.56</v>
      </c>
      <c r="D37" s="29">
        <v>258</v>
      </c>
      <c r="E37" s="29">
        <v>153.77000000000001</v>
      </c>
      <c r="F37" s="15">
        <v>30</v>
      </c>
      <c r="G37" s="15">
        <f t="shared" si="9"/>
        <v>183.77</v>
      </c>
      <c r="H37" s="40">
        <f t="shared" si="17"/>
        <v>316.75765641890962</v>
      </c>
      <c r="I37" s="42">
        <f t="shared" si="10"/>
        <v>0.81450280607833814</v>
      </c>
      <c r="J37" s="40">
        <v>86.17</v>
      </c>
      <c r="K37" s="40">
        <f t="shared" si="19"/>
        <v>68.936000000000007</v>
      </c>
      <c r="L37" s="40">
        <f t="shared" si="21"/>
        <v>51.701999999999991</v>
      </c>
      <c r="M37" s="73">
        <f t="shared" si="11"/>
        <v>402.92765641890963</v>
      </c>
      <c r="N37" s="40">
        <f t="shared" si="22"/>
        <v>326.93600000000004</v>
      </c>
      <c r="O37" s="3">
        <f t="shared" si="18"/>
        <v>235.47200000000001</v>
      </c>
      <c r="P37" s="40">
        <f t="shared" si="13"/>
        <v>0.81140123987938972</v>
      </c>
      <c r="Q37" s="84">
        <v>446.12</v>
      </c>
      <c r="S37" s="12">
        <v>1</v>
      </c>
      <c r="T37" s="40">
        <f t="shared" si="14"/>
        <v>0</v>
      </c>
      <c r="U37" s="5">
        <f t="shared" si="2"/>
        <v>402.92765641890963</v>
      </c>
      <c r="V37" s="40">
        <f t="shared" si="3"/>
        <v>235.50700246751657</v>
      </c>
      <c r="W37" s="40">
        <f t="shared" si="4"/>
        <v>326.93600000000004</v>
      </c>
      <c r="X37" s="40">
        <f t="shared" si="5"/>
        <v>0</v>
      </c>
      <c r="Y37" s="40">
        <f t="shared" si="15"/>
        <v>235.50700246751657</v>
      </c>
      <c r="Z37" s="5">
        <f t="shared" si="20"/>
        <v>2.9800000000000182</v>
      </c>
      <c r="AA37" s="40">
        <f t="shared" si="6"/>
        <v>85.472000000000008</v>
      </c>
      <c r="AB37" s="5">
        <f t="shared" si="7"/>
        <v>337.92397204104952</v>
      </c>
      <c r="AC37" s="40">
        <f t="shared" si="8"/>
        <v>0.96748389297544501</v>
      </c>
      <c r="AD37" s="7" t="s">
        <v>51</v>
      </c>
      <c r="AJ37">
        <v>7</v>
      </c>
      <c r="AK37">
        <v>30</v>
      </c>
      <c r="AM37">
        <v>30</v>
      </c>
      <c r="AO37">
        <v>30</v>
      </c>
      <c r="AU37" s="1">
        <v>1</v>
      </c>
      <c r="AV37" s="1">
        <v>0.9</v>
      </c>
    </row>
    <row r="38" spans="2:48" x14ac:dyDescent="0.25">
      <c r="B38" s="26" t="s">
        <v>3978</v>
      </c>
      <c r="C38" s="29">
        <v>457.74</v>
      </c>
      <c r="D38" s="29">
        <v>309.63</v>
      </c>
      <c r="E38" s="29">
        <v>186.45</v>
      </c>
      <c r="F38" s="15">
        <v>30</v>
      </c>
      <c r="G38" s="15">
        <f t="shared" si="9"/>
        <v>216.45</v>
      </c>
      <c r="H38" s="40">
        <f t="shared" si="17"/>
        <v>377.78477920636243</v>
      </c>
      <c r="I38" s="42">
        <f t="shared" si="10"/>
        <v>0.81959363384215822</v>
      </c>
      <c r="J38" s="40">
        <v>86.17</v>
      </c>
      <c r="K38" s="40">
        <f t="shared" si="19"/>
        <v>68.936000000000007</v>
      </c>
      <c r="L38" s="40">
        <f t="shared" si="21"/>
        <v>51.701999999999991</v>
      </c>
      <c r="M38" s="73">
        <f t="shared" si="11"/>
        <v>463.95477920636245</v>
      </c>
      <c r="N38" s="40">
        <f t="shared" si="22"/>
        <v>378.56600000000003</v>
      </c>
      <c r="O38" s="3">
        <f t="shared" si="18"/>
        <v>268.15199999999999</v>
      </c>
      <c r="P38" s="40">
        <f t="shared" si="13"/>
        <v>0.81595452179105077</v>
      </c>
      <c r="Q38" s="84">
        <v>447.15</v>
      </c>
      <c r="S38" s="12">
        <v>1</v>
      </c>
      <c r="T38" s="40">
        <f t="shared" si="14"/>
        <v>0</v>
      </c>
      <c r="U38" s="5">
        <f t="shared" si="2"/>
        <v>463.95477920636245</v>
      </c>
      <c r="V38" s="40">
        <f t="shared" si="3"/>
        <v>268.21972483846986</v>
      </c>
      <c r="W38" s="40">
        <f t="shared" si="4"/>
        <v>378.56600000000003</v>
      </c>
      <c r="X38" s="40">
        <f t="shared" si="5"/>
        <v>0</v>
      </c>
      <c r="Y38" s="40">
        <f t="shared" si="15"/>
        <v>268.21972483846986</v>
      </c>
      <c r="Z38" s="5">
        <f t="shared" si="20"/>
        <v>32.679999999999978</v>
      </c>
      <c r="AA38" s="40">
        <f t="shared" si="6"/>
        <v>118.15199999999999</v>
      </c>
      <c r="AB38" s="5">
        <f t="shared" si="7"/>
        <v>396.57548015478721</v>
      </c>
      <c r="AC38" s="40">
        <f t="shared" si="8"/>
        <v>0.95458750967720463</v>
      </c>
      <c r="AD38" s="7" t="s">
        <v>52</v>
      </c>
      <c r="AJ38">
        <v>8</v>
      </c>
      <c r="AK38">
        <v>30</v>
      </c>
      <c r="AM38">
        <v>50</v>
      </c>
      <c r="AO38">
        <v>30</v>
      </c>
      <c r="AU38" s="1">
        <v>1</v>
      </c>
      <c r="AV38" s="1">
        <v>0.9</v>
      </c>
    </row>
    <row r="39" spans="2:48" x14ac:dyDescent="0.25">
      <c r="B39" s="26" t="s">
        <v>3979</v>
      </c>
      <c r="C39" s="29">
        <v>345.79</v>
      </c>
      <c r="D39" s="29">
        <v>209.43</v>
      </c>
      <c r="E39" s="29">
        <v>135.08000000000001</v>
      </c>
      <c r="F39" s="15">
        <v>30</v>
      </c>
      <c r="G39" s="15">
        <f t="shared" si="9"/>
        <v>165.08</v>
      </c>
      <c r="H39" s="40">
        <f t="shared" si="17"/>
        <v>266.66895451101914</v>
      </c>
      <c r="I39" s="42">
        <f t="shared" si="10"/>
        <v>0.78535576210595626</v>
      </c>
      <c r="J39" s="40">
        <v>86.17</v>
      </c>
      <c r="K39" s="40">
        <f t="shared" si="19"/>
        <v>68.936000000000007</v>
      </c>
      <c r="L39" s="40">
        <f t="shared" si="21"/>
        <v>51.701999999999991</v>
      </c>
      <c r="M39" s="73">
        <f t="shared" si="11"/>
        <v>352.83895451101915</v>
      </c>
      <c r="N39" s="40">
        <f t="shared" si="22"/>
        <v>278.36599999999999</v>
      </c>
      <c r="O39" s="3">
        <f t="shared" si="18"/>
        <v>216.78200000000001</v>
      </c>
      <c r="P39" s="40">
        <f t="shared" si="13"/>
        <v>0.78893216421007906</v>
      </c>
      <c r="Q39" s="84">
        <v>449.29</v>
      </c>
      <c r="S39" s="12">
        <v>1</v>
      </c>
      <c r="T39" s="40">
        <f t="shared" si="14"/>
        <v>0</v>
      </c>
      <c r="U39" s="5">
        <f t="shared" si="2"/>
        <v>352.83895451101915</v>
      </c>
      <c r="V39" s="40">
        <f t="shared" si="3"/>
        <v>216.81258696032631</v>
      </c>
      <c r="W39" s="40">
        <f t="shared" si="4"/>
        <v>278.36599999999999</v>
      </c>
      <c r="X39" s="40">
        <f t="shared" si="5"/>
        <v>0</v>
      </c>
      <c r="Y39" s="40">
        <f t="shared" si="15"/>
        <v>216.81258696032631</v>
      </c>
      <c r="Z39" s="5">
        <f t="shared" si="20"/>
        <v>-51.369999999999976</v>
      </c>
      <c r="AA39" s="40">
        <f t="shared" si="6"/>
        <v>66.782000000000011</v>
      </c>
      <c r="AB39" s="5">
        <f t="shared" si="7"/>
        <v>286.26467731803723</v>
      </c>
      <c r="AC39" s="40">
        <f t="shared" si="8"/>
        <v>0.97240778222434376</v>
      </c>
      <c r="AD39" s="7" t="s">
        <v>53</v>
      </c>
      <c r="AK39">
        <f>SUM(AK31:AK38)</f>
        <v>165</v>
      </c>
      <c r="AM39">
        <f>SUM(AM31:AM38)</f>
        <v>185</v>
      </c>
      <c r="AU39" s="1">
        <v>1</v>
      </c>
      <c r="AV39" s="1">
        <v>0.9</v>
      </c>
    </row>
    <row r="40" spans="2:48" x14ac:dyDescent="0.25">
      <c r="B40" s="26" t="s">
        <v>3980</v>
      </c>
      <c r="C40" s="29">
        <v>297.89</v>
      </c>
      <c r="D40" s="29">
        <v>210.93</v>
      </c>
      <c r="E40" s="29">
        <v>125.66</v>
      </c>
      <c r="F40" s="15">
        <v>30</v>
      </c>
      <c r="G40" s="15">
        <f t="shared" si="9"/>
        <v>155.66</v>
      </c>
      <c r="H40" s="40">
        <f t="shared" si="17"/>
        <v>262.1478599950799</v>
      </c>
      <c r="I40" s="42">
        <f t="shared" si="10"/>
        <v>0.80462224640688973</v>
      </c>
      <c r="J40" s="40">
        <v>86.17</v>
      </c>
      <c r="K40" s="40">
        <f t="shared" si="19"/>
        <v>68.936000000000007</v>
      </c>
      <c r="L40" s="40">
        <f t="shared" si="21"/>
        <v>51.701999999999991</v>
      </c>
      <c r="M40" s="73">
        <f t="shared" si="11"/>
        <v>348.31785999507991</v>
      </c>
      <c r="N40" s="40">
        <f t="shared" si="22"/>
        <v>279.86599999999999</v>
      </c>
      <c r="O40" s="3">
        <f t="shared" si="18"/>
        <v>207.36199999999999</v>
      </c>
      <c r="P40" s="40">
        <f t="shared" si="13"/>
        <v>0.80347875358430709</v>
      </c>
      <c r="Q40" s="84">
        <v>449.84</v>
      </c>
      <c r="S40" s="12">
        <v>1</v>
      </c>
      <c r="T40" s="40">
        <f t="shared" si="14"/>
        <v>0</v>
      </c>
      <c r="U40" s="5">
        <f t="shared" si="2"/>
        <v>348.31785999507991</v>
      </c>
      <c r="V40" s="40">
        <f t="shared" si="3"/>
        <v>207.36526622255738</v>
      </c>
      <c r="W40" s="40">
        <f t="shared" si="4"/>
        <v>279.86599999999999</v>
      </c>
      <c r="X40" s="40">
        <f t="shared" si="5"/>
        <v>0</v>
      </c>
      <c r="Y40" s="40">
        <f t="shared" si="15"/>
        <v>207.36526622255738</v>
      </c>
      <c r="Z40" s="5">
        <f t="shared" si="20"/>
        <v>-9.4200000000000159</v>
      </c>
      <c r="AA40" s="40">
        <f t="shared" si="6"/>
        <v>57.361999999999995</v>
      </c>
      <c r="AB40" s="5">
        <f t="shared" si="7"/>
        <v>285.68405100740222</v>
      </c>
      <c r="AC40" s="40">
        <f t="shared" si="8"/>
        <v>0.97963466638446861</v>
      </c>
      <c r="AD40" s="7" t="s">
        <v>54</v>
      </c>
      <c r="AU40" s="1">
        <v>1</v>
      </c>
      <c r="AV40" s="1">
        <v>0.9</v>
      </c>
    </row>
    <row r="41" spans="2:48" x14ac:dyDescent="0.25">
      <c r="B41" s="26" t="s">
        <v>3981</v>
      </c>
      <c r="C41" s="29">
        <v>342.96</v>
      </c>
      <c r="D41" s="29">
        <v>232.72</v>
      </c>
      <c r="E41" s="29">
        <v>138.81</v>
      </c>
      <c r="F41" s="15">
        <v>30</v>
      </c>
      <c r="G41" s="15">
        <f t="shared" si="9"/>
        <v>168.81</v>
      </c>
      <c r="H41" s="40">
        <f t="shared" si="17"/>
        <v>287.49854695284984</v>
      </c>
      <c r="I41" s="42">
        <f t="shared" si="10"/>
        <v>0.80946496066349305</v>
      </c>
      <c r="J41" s="40">
        <v>86.17</v>
      </c>
      <c r="K41" s="40">
        <f t="shared" si="19"/>
        <v>68.936000000000007</v>
      </c>
      <c r="L41" s="40">
        <f t="shared" si="21"/>
        <v>51.701999999999991</v>
      </c>
      <c r="M41" s="73">
        <f t="shared" si="11"/>
        <v>373.66854695284985</v>
      </c>
      <c r="N41" s="40">
        <f t="shared" si="22"/>
        <v>301.65600000000001</v>
      </c>
      <c r="O41" s="3">
        <f t="shared" si="18"/>
        <v>220.512</v>
      </c>
      <c r="P41" s="40">
        <f t="shared" si="13"/>
        <v>0.80728228923710699</v>
      </c>
      <c r="Q41" s="84">
        <v>449.55</v>
      </c>
      <c r="S41" s="12">
        <v>1</v>
      </c>
      <c r="T41" s="40">
        <f t="shared" si="14"/>
        <v>0</v>
      </c>
      <c r="U41" s="5">
        <f t="shared" si="2"/>
        <v>373.66854695284985</v>
      </c>
      <c r="V41" s="40">
        <f t="shared" si="3"/>
        <v>220.52628107745826</v>
      </c>
      <c r="W41" s="40">
        <f t="shared" si="4"/>
        <v>301.65600000000001</v>
      </c>
      <c r="X41" s="40">
        <f t="shared" si="5"/>
        <v>0</v>
      </c>
      <c r="Y41" s="40">
        <f t="shared" si="15"/>
        <v>220.52628107745826</v>
      </c>
      <c r="Z41" s="5">
        <f t="shared" si="20"/>
        <v>13.150000000000006</v>
      </c>
      <c r="AA41" s="40">
        <f t="shared" si="6"/>
        <v>70.512</v>
      </c>
      <c r="AB41" s="5">
        <f t="shared" si="7"/>
        <v>309.78748276842947</v>
      </c>
      <c r="AC41" s="40">
        <f t="shared" si="8"/>
        <v>0.97375141598439641</v>
      </c>
      <c r="AD41" s="7" t="s">
        <v>55</v>
      </c>
      <c r="AU41" s="1">
        <v>1</v>
      </c>
      <c r="AV41" s="1">
        <v>0.9</v>
      </c>
    </row>
    <row r="42" spans="2:48" x14ac:dyDescent="0.25">
      <c r="B42" s="26" t="s">
        <v>3982</v>
      </c>
      <c r="C42" s="29">
        <v>336.54</v>
      </c>
      <c r="D42" s="29">
        <v>226.07</v>
      </c>
      <c r="E42" s="29">
        <v>133.02000000000001</v>
      </c>
      <c r="F42" s="15">
        <v>30</v>
      </c>
      <c r="G42" s="15">
        <f t="shared" si="9"/>
        <v>163.02000000000001</v>
      </c>
      <c r="H42" s="40">
        <f t="shared" si="17"/>
        <v>278.71699858458578</v>
      </c>
      <c r="I42" s="42">
        <f t="shared" si="10"/>
        <v>0.81110948075666678</v>
      </c>
      <c r="J42" s="40">
        <v>86.17</v>
      </c>
      <c r="K42" s="40">
        <f t="shared" si="19"/>
        <v>68.936000000000007</v>
      </c>
      <c r="L42" s="40">
        <f t="shared" si="21"/>
        <v>51.701999999999991</v>
      </c>
      <c r="M42" s="73">
        <f t="shared" si="11"/>
        <v>364.8869985845858</v>
      </c>
      <c r="N42" s="40">
        <f t="shared" si="22"/>
        <v>295.00599999999997</v>
      </c>
      <c r="O42" s="3">
        <f t="shared" si="18"/>
        <v>214.72200000000001</v>
      </c>
      <c r="P42" s="40">
        <f t="shared" si="13"/>
        <v>0.80848591795361968</v>
      </c>
      <c r="Q42" s="84">
        <v>448.62</v>
      </c>
      <c r="S42" s="12">
        <v>1</v>
      </c>
      <c r="T42" s="40">
        <f t="shared" si="14"/>
        <v>0</v>
      </c>
      <c r="U42" s="5">
        <f t="shared" si="2"/>
        <v>364.8869985845858</v>
      </c>
      <c r="V42" s="40">
        <f t="shared" si="3"/>
        <v>214.74166270211171</v>
      </c>
      <c r="W42" s="40">
        <f t="shared" si="4"/>
        <v>295.00599999999997</v>
      </c>
      <c r="X42" s="40">
        <f t="shared" si="5"/>
        <v>0</v>
      </c>
      <c r="Y42" s="40">
        <f t="shared" si="15"/>
        <v>214.74166270211171</v>
      </c>
      <c r="Z42" s="5">
        <f t="shared" si="20"/>
        <v>-5.789999999999992</v>
      </c>
      <c r="AA42" s="40">
        <f t="shared" si="6"/>
        <v>64.722000000000008</v>
      </c>
      <c r="AB42" s="5">
        <f t="shared" si="7"/>
        <v>302.02231261944866</v>
      </c>
      <c r="AC42" s="40">
        <f t="shared" si="8"/>
        <v>0.97676889313707982</v>
      </c>
      <c r="AD42" s="7" t="s">
        <v>56</v>
      </c>
      <c r="AU42" s="1">
        <v>1</v>
      </c>
      <c r="AV42" s="1">
        <v>0.9</v>
      </c>
    </row>
    <row r="43" spans="2:48" x14ac:dyDescent="0.25">
      <c r="B43" s="26" t="s">
        <v>3983</v>
      </c>
      <c r="C43" s="29">
        <v>439.63</v>
      </c>
      <c r="D43" s="29">
        <v>298.18</v>
      </c>
      <c r="E43" s="29">
        <v>177.71</v>
      </c>
      <c r="F43" s="15">
        <v>30</v>
      </c>
      <c r="G43" s="15">
        <f t="shared" si="9"/>
        <v>207.71</v>
      </c>
      <c r="H43" s="40">
        <f t="shared" si="17"/>
        <v>363.39339083147894</v>
      </c>
      <c r="I43" s="42">
        <f t="shared" si="10"/>
        <v>0.82054326667233979</v>
      </c>
      <c r="J43" s="40">
        <v>86.17</v>
      </c>
      <c r="K43" s="40">
        <f t="shared" si="19"/>
        <v>68.936000000000007</v>
      </c>
      <c r="L43" s="40">
        <f t="shared" si="21"/>
        <v>51.701999999999991</v>
      </c>
      <c r="M43" s="73">
        <f t="shared" si="11"/>
        <v>449.56339083147896</v>
      </c>
      <c r="N43" s="40">
        <f t="shared" si="22"/>
        <v>367.11599999999999</v>
      </c>
      <c r="O43" s="3">
        <f t="shared" si="18"/>
        <v>259.41199999999998</v>
      </c>
      <c r="P43" s="40">
        <f t="shared" si="13"/>
        <v>0.81660563890891913</v>
      </c>
      <c r="Q43" s="84">
        <v>447.66</v>
      </c>
      <c r="S43" s="12">
        <v>1</v>
      </c>
      <c r="T43" s="40">
        <f t="shared" si="14"/>
        <v>0</v>
      </c>
      <c r="U43" s="5">
        <f t="shared" si="2"/>
        <v>449.56339083147896</v>
      </c>
      <c r="V43" s="40">
        <f t="shared" si="3"/>
        <v>259.48619408341767</v>
      </c>
      <c r="W43" s="40">
        <f t="shared" si="4"/>
        <v>367.11599999999999</v>
      </c>
      <c r="X43" s="40">
        <f t="shared" si="5"/>
        <v>0</v>
      </c>
      <c r="Y43" s="40">
        <f t="shared" si="15"/>
        <v>259.48619408341767</v>
      </c>
      <c r="Z43" s="5">
        <f t="shared" si="20"/>
        <v>44.689999999999969</v>
      </c>
      <c r="AA43" s="40">
        <f t="shared" si="6"/>
        <v>109.41199999999998</v>
      </c>
      <c r="AB43" s="5">
        <f t="shared" si="7"/>
        <v>383.07328698305236</v>
      </c>
      <c r="AC43" s="40">
        <f t="shared" si="8"/>
        <v>0.95834403617979669</v>
      </c>
      <c r="AD43" s="7" t="s">
        <v>57</v>
      </c>
      <c r="AU43" s="1">
        <v>1</v>
      </c>
      <c r="AV43" s="1">
        <v>0.9</v>
      </c>
    </row>
    <row r="44" spans="2:48" ht="15.75" thickBot="1" x14ac:dyDescent="0.3">
      <c r="B44" s="26" t="s">
        <v>3984</v>
      </c>
      <c r="C44" s="29">
        <v>364.35</v>
      </c>
      <c r="D44" s="29">
        <v>255.86</v>
      </c>
      <c r="E44" s="29">
        <v>141.66999999999999</v>
      </c>
      <c r="F44" s="15">
        <v>30</v>
      </c>
      <c r="G44" s="15">
        <f t="shared" si="9"/>
        <v>171.67</v>
      </c>
      <c r="H44" s="40">
        <f t="shared" si="17"/>
        <v>308.11512215404167</v>
      </c>
      <c r="I44" s="42">
        <f t="shared" si="10"/>
        <v>0.83040390296742139</v>
      </c>
      <c r="J44" s="40">
        <v>86.17</v>
      </c>
      <c r="K44" s="40">
        <f t="shared" si="19"/>
        <v>68.936000000000007</v>
      </c>
      <c r="L44" s="40">
        <f t="shared" si="21"/>
        <v>51.701999999999991</v>
      </c>
      <c r="M44" s="73">
        <f t="shared" si="11"/>
        <v>394.28512215404169</v>
      </c>
      <c r="N44" s="40">
        <f t="shared" si="22"/>
        <v>324.79600000000005</v>
      </c>
      <c r="O44" s="3">
        <f t="shared" si="18"/>
        <v>223.37199999999999</v>
      </c>
      <c r="P44" s="40">
        <f t="shared" si="13"/>
        <v>0.82375920812225523</v>
      </c>
      <c r="Q44" s="84">
        <v>446.45</v>
      </c>
      <c r="S44" s="12">
        <v>1</v>
      </c>
      <c r="T44" s="40">
        <f t="shared" si="14"/>
        <v>0</v>
      </c>
      <c r="U44" s="5">
        <f t="shared" si="2"/>
        <v>394.28512215404169</v>
      </c>
      <c r="V44" s="40">
        <f t="shared" si="3"/>
        <v>223.53593880185693</v>
      </c>
      <c r="W44" s="40">
        <f t="shared" si="4"/>
        <v>324.79600000000005</v>
      </c>
      <c r="X44" s="40">
        <f t="shared" si="5"/>
        <v>0</v>
      </c>
      <c r="Y44" s="40">
        <f t="shared" si="15"/>
        <v>223.53593880185693</v>
      </c>
      <c r="Z44" s="5">
        <f t="shared" si="20"/>
        <v>-36.039999999999992</v>
      </c>
      <c r="AA44" s="40">
        <f t="shared" si="6"/>
        <v>73.371999999999986</v>
      </c>
      <c r="AB44" s="5">
        <f t="shared" si="7"/>
        <v>332.98031773664945</v>
      </c>
      <c r="AC44" s="40">
        <f t="shared" si="8"/>
        <v>0.97542101649646962</v>
      </c>
      <c r="AD44" s="7" t="s">
        <v>58</v>
      </c>
      <c r="AU44" s="1">
        <v>1</v>
      </c>
      <c r="AV44" s="1">
        <v>0.9</v>
      </c>
    </row>
    <row r="45" spans="2:48" ht="16.5" thickBot="1" x14ac:dyDescent="0.3">
      <c r="B45" s="26" t="s">
        <v>3985</v>
      </c>
      <c r="C45" s="29">
        <v>386.11</v>
      </c>
      <c r="D45" s="29">
        <v>260.51</v>
      </c>
      <c r="E45" s="29">
        <v>166.17</v>
      </c>
      <c r="F45" s="15">
        <v>30</v>
      </c>
      <c r="G45" s="15">
        <f t="shared" si="9"/>
        <v>196.17</v>
      </c>
      <c r="H45" s="40">
        <f t="shared" si="17"/>
        <v>326.11060853642891</v>
      </c>
      <c r="I45" s="42">
        <f t="shared" si="10"/>
        <v>0.79883939123954972</v>
      </c>
      <c r="J45" s="40">
        <v>86.17</v>
      </c>
      <c r="K45" s="40">
        <f t="shared" si="19"/>
        <v>68.936000000000007</v>
      </c>
      <c r="L45" s="40">
        <f t="shared" si="21"/>
        <v>51.701999999999991</v>
      </c>
      <c r="M45" s="73">
        <f t="shared" si="11"/>
        <v>412.28060853642893</v>
      </c>
      <c r="N45" s="40">
        <f t="shared" si="22"/>
        <v>329.44600000000003</v>
      </c>
      <c r="O45" s="3">
        <f t="shared" si="18"/>
        <v>247.87199999999999</v>
      </c>
      <c r="P45" s="40">
        <f t="shared" si="13"/>
        <v>0.79908196790897656</v>
      </c>
      <c r="Q45" s="84">
        <v>446.71</v>
      </c>
      <c r="S45" s="12">
        <v>1</v>
      </c>
      <c r="T45" s="40">
        <f t="shared" si="14"/>
        <v>0</v>
      </c>
      <c r="U45" s="5">
        <f t="shared" si="2"/>
        <v>412.28060853642893</v>
      </c>
      <c r="V45" s="40">
        <f t="shared" si="3"/>
        <v>247.87221155096861</v>
      </c>
      <c r="W45" s="40">
        <f t="shared" si="4"/>
        <v>329.44600000000003</v>
      </c>
      <c r="X45" s="40">
        <f t="shared" si="5"/>
        <v>0</v>
      </c>
      <c r="Y45" s="40">
        <f t="shared" si="15"/>
        <v>247.87221155096861</v>
      </c>
      <c r="Z45" s="5">
        <f t="shared" si="20"/>
        <v>24.5</v>
      </c>
      <c r="AA45" s="40">
        <f t="shared" si="6"/>
        <v>97.871999999999986</v>
      </c>
      <c r="AB45" s="5">
        <f t="shared" si="7"/>
        <v>343.67658532405147</v>
      </c>
      <c r="AC45" s="40">
        <f t="shared" si="8"/>
        <v>0.9585930903304527</v>
      </c>
      <c r="AD45" s="7" t="s">
        <v>59</v>
      </c>
      <c r="AJ45" s="75" t="s">
        <v>9865</v>
      </c>
      <c r="AK45" s="76" t="s">
        <v>9866</v>
      </c>
      <c r="AU45" s="1">
        <v>1</v>
      </c>
      <c r="AV45" s="1">
        <v>0.9</v>
      </c>
    </row>
    <row r="46" spans="2:48" ht="15.75" thickBot="1" x14ac:dyDescent="0.3">
      <c r="B46" s="26" t="s">
        <v>3986</v>
      </c>
      <c r="C46" s="29">
        <v>372.21</v>
      </c>
      <c r="D46" s="29">
        <v>259.56</v>
      </c>
      <c r="E46" s="29">
        <v>149.72999999999999</v>
      </c>
      <c r="F46" s="15">
        <v>30</v>
      </c>
      <c r="G46" s="15">
        <f t="shared" si="9"/>
        <v>179.73</v>
      </c>
      <c r="H46" s="40">
        <f t="shared" si="17"/>
        <v>315.71231604104389</v>
      </c>
      <c r="I46" s="42">
        <f t="shared" si="10"/>
        <v>0.82214087576569594</v>
      </c>
      <c r="J46" s="40">
        <v>86.17</v>
      </c>
      <c r="K46" s="40">
        <f t="shared" si="19"/>
        <v>68.936000000000007</v>
      </c>
      <c r="L46" s="40">
        <f t="shared" si="21"/>
        <v>51.701999999999991</v>
      </c>
      <c r="M46" s="73">
        <f t="shared" si="11"/>
        <v>401.88231604104391</v>
      </c>
      <c r="N46" s="40">
        <f t="shared" si="22"/>
        <v>328.49599999999998</v>
      </c>
      <c r="O46" s="3">
        <f t="shared" si="18"/>
        <v>231.43199999999999</v>
      </c>
      <c r="P46" s="40">
        <f t="shared" si="13"/>
        <v>0.81739351767458945</v>
      </c>
      <c r="Q46" s="84">
        <v>446.38</v>
      </c>
      <c r="S46" s="12">
        <v>1</v>
      </c>
      <c r="T46" s="40">
        <f t="shared" si="14"/>
        <v>0</v>
      </c>
      <c r="U46" s="5">
        <f t="shared" si="2"/>
        <v>401.88231604104391</v>
      </c>
      <c r="V46" s="40">
        <f t="shared" si="3"/>
        <v>231.5162498195613</v>
      </c>
      <c r="W46" s="40">
        <f t="shared" si="4"/>
        <v>328.49599999999998</v>
      </c>
      <c r="X46" s="40">
        <f t="shared" si="5"/>
        <v>0</v>
      </c>
      <c r="Y46" s="40">
        <f t="shared" si="15"/>
        <v>231.5162498195613</v>
      </c>
      <c r="Z46" s="5">
        <f t="shared" si="20"/>
        <v>-16.439999999999998</v>
      </c>
      <c r="AA46" s="40">
        <f t="shared" si="6"/>
        <v>81.431999999999988</v>
      </c>
      <c r="AB46" s="5">
        <f t="shared" si="7"/>
        <v>338.43875759138461</v>
      </c>
      <c r="AC46" s="40">
        <f t="shared" si="8"/>
        <v>0.97062169338362525</v>
      </c>
      <c r="AD46" s="7" t="s">
        <v>60</v>
      </c>
      <c r="AJ46" s="77" t="s">
        <v>9867</v>
      </c>
      <c r="AK46" s="78" t="s">
        <v>9868</v>
      </c>
      <c r="AU46" s="1">
        <v>1</v>
      </c>
      <c r="AV46" s="1">
        <v>0.9</v>
      </c>
    </row>
    <row r="47" spans="2:48" ht="15.75" thickBot="1" x14ac:dyDescent="0.3">
      <c r="B47" s="26" t="s">
        <v>3987</v>
      </c>
      <c r="C47" s="29">
        <v>441.5</v>
      </c>
      <c r="D47" s="29">
        <v>287.58999999999997</v>
      </c>
      <c r="E47" s="29">
        <v>169.55</v>
      </c>
      <c r="F47" s="15">
        <v>30</v>
      </c>
      <c r="G47" s="15">
        <f t="shared" si="9"/>
        <v>199.55</v>
      </c>
      <c r="H47" s="40">
        <f t="shared" si="17"/>
        <v>350.04029853718271</v>
      </c>
      <c r="I47" s="42">
        <f t="shared" si="10"/>
        <v>0.82159111737087898</v>
      </c>
      <c r="J47" s="40">
        <v>86.17</v>
      </c>
      <c r="K47" s="40">
        <f t="shared" si="19"/>
        <v>68.936000000000007</v>
      </c>
      <c r="L47" s="40">
        <f t="shared" si="21"/>
        <v>51.701999999999991</v>
      </c>
      <c r="M47" s="73">
        <f t="shared" si="11"/>
        <v>436.21029853718272</v>
      </c>
      <c r="N47" s="40">
        <f t="shared" si="22"/>
        <v>356.52599999999995</v>
      </c>
      <c r="O47" s="3">
        <f t="shared" si="18"/>
        <v>251.25200000000001</v>
      </c>
      <c r="P47" s="40">
        <f t="shared" si="13"/>
        <v>0.81732595767591565</v>
      </c>
      <c r="Q47" s="84">
        <v>447.22</v>
      </c>
      <c r="S47" s="12">
        <v>1</v>
      </c>
      <c r="T47" s="40">
        <f t="shared" si="14"/>
        <v>0</v>
      </c>
      <c r="U47" s="5">
        <f t="shared" si="2"/>
        <v>436.21029853718272</v>
      </c>
      <c r="V47" s="40">
        <f t="shared" si="3"/>
        <v>251.33371416087041</v>
      </c>
      <c r="W47" s="40">
        <f t="shared" si="4"/>
        <v>356.52599999999995</v>
      </c>
      <c r="X47" s="40">
        <f t="shared" si="5"/>
        <v>0</v>
      </c>
      <c r="Y47" s="40">
        <f t="shared" si="15"/>
        <v>251.33371416087041</v>
      </c>
      <c r="Z47" s="5">
        <f t="shared" si="20"/>
        <v>19.820000000000022</v>
      </c>
      <c r="AA47" s="40">
        <f t="shared" si="6"/>
        <v>101.25200000000001</v>
      </c>
      <c r="AB47" s="5">
        <f t="shared" si="7"/>
        <v>370.6248186239016</v>
      </c>
      <c r="AC47" s="40">
        <f t="shared" si="8"/>
        <v>0.96195932405107309</v>
      </c>
      <c r="AD47" s="7" t="s">
        <v>61</v>
      </c>
      <c r="AJ47" s="77">
        <v>5</v>
      </c>
      <c r="AK47" s="78" t="s">
        <v>9869</v>
      </c>
      <c r="AU47" s="1">
        <v>1</v>
      </c>
      <c r="AV47" s="1">
        <v>0.9</v>
      </c>
    </row>
    <row r="48" spans="2:48" ht="15.75" thickBot="1" x14ac:dyDescent="0.3">
      <c r="B48" s="26" t="s">
        <v>3988</v>
      </c>
      <c r="C48" s="29">
        <v>434.48</v>
      </c>
      <c r="D48" s="29">
        <v>298.13</v>
      </c>
      <c r="E48" s="29">
        <v>172.07</v>
      </c>
      <c r="F48" s="15">
        <v>30</v>
      </c>
      <c r="G48" s="15">
        <f t="shared" si="9"/>
        <v>202.07</v>
      </c>
      <c r="H48" s="40">
        <f t="shared" si="17"/>
        <v>360.15799560748337</v>
      </c>
      <c r="I48" s="42">
        <f t="shared" si="10"/>
        <v>0.82777559747671314</v>
      </c>
      <c r="J48" s="40">
        <v>86.17</v>
      </c>
      <c r="K48" s="40">
        <f t="shared" si="19"/>
        <v>68.936000000000007</v>
      </c>
      <c r="L48" s="40">
        <f t="shared" si="21"/>
        <v>51.701999999999991</v>
      </c>
      <c r="M48" s="73">
        <f t="shared" si="11"/>
        <v>446.32799560748339</v>
      </c>
      <c r="N48" s="40">
        <f t="shared" si="22"/>
        <v>367.06600000000003</v>
      </c>
      <c r="O48" s="3">
        <f t="shared" si="18"/>
        <v>253.77199999999999</v>
      </c>
      <c r="P48" s="40">
        <f t="shared" si="13"/>
        <v>0.82241312131988875</v>
      </c>
      <c r="Q48" s="84">
        <v>447.29</v>
      </c>
      <c r="S48" s="12">
        <v>1</v>
      </c>
      <c r="T48" s="40">
        <f t="shared" si="14"/>
        <v>0</v>
      </c>
      <c r="U48" s="5">
        <f t="shared" si="2"/>
        <v>446.32799560748339</v>
      </c>
      <c r="V48" s="40">
        <f t="shared" si="3"/>
        <v>253.91185735800858</v>
      </c>
      <c r="W48" s="40">
        <f t="shared" si="4"/>
        <v>367.06600000000003</v>
      </c>
      <c r="X48" s="40">
        <f t="shared" si="5"/>
        <v>0</v>
      </c>
      <c r="Y48" s="40">
        <f t="shared" si="15"/>
        <v>253.91185735800858</v>
      </c>
      <c r="Z48" s="5">
        <f t="shared" si="20"/>
        <v>2.5199999999999818</v>
      </c>
      <c r="AA48" s="40">
        <f t="shared" si="6"/>
        <v>103.77199999999999</v>
      </c>
      <c r="AB48" s="5">
        <f t="shared" si="7"/>
        <v>381.4525872765841</v>
      </c>
      <c r="AC48" s="40">
        <f t="shared" si="8"/>
        <v>0.96228473011731697</v>
      </c>
      <c r="AD48" s="7" t="s">
        <v>62</v>
      </c>
      <c r="AJ48" s="77" t="s">
        <v>9870</v>
      </c>
      <c r="AK48" s="78" t="s">
        <v>9871</v>
      </c>
      <c r="AU48" s="1">
        <v>1</v>
      </c>
      <c r="AV48" s="1">
        <v>0.9</v>
      </c>
    </row>
    <row r="49" spans="2:48" ht="15.75" thickBot="1" x14ac:dyDescent="0.3">
      <c r="B49" s="26" t="s">
        <v>3989</v>
      </c>
      <c r="C49" s="29">
        <v>345.84</v>
      </c>
      <c r="D49" s="29">
        <v>263.33999999999997</v>
      </c>
      <c r="E49" s="29">
        <v>167.81</v>
      </c>
      <c r="F49" s="15">
        <v>30</v>
      </c>
      <c r="G49" s="15">
        <f t="shared" si="9"/>
        <v>197.81</v>
      </c>
      <c r="H49" s="40">
        <f t="shared" si="17"/>
        <v>329.35809038188205</v>
      </c>
      <c r="I49" s="42">
        <f t="shared" si="10"/>
        <v>0.79955527946699034</v>
      </c>
      <c r="J49" s="40">
        <v>86.17</v>
      </c>
      <c r="K49" s="40">
        <f t="shared" si="19"/>
        <v>68.936000000000007</v>
      </c>
      <c r="L49" s="40">
        <f t="shared" si="21"/>
        <v>51.701999999999991</v>
      </c>
      <c r="M49" s="73">
        <f t="shared" si="11"/>
        <v>415.52809038188207</v>
      </c>
      <c r="N49" s="40">
        <f t="shared" si="22"/>
        <v>332.27599999999995</v>
      </c>
      <c r="O49" s="3">
        <f t="shared" si="18"/>
        <v>249.512</v>
      </c>
      <c r="P49" s="40">
        <f t="shared" si="13"/>
        <v>0.79964750324010325</v>
      </c>
      <c r="Q49" s="84">
        <v>446.06</v>
      </c>
      <c r="S49" s="12">
        <v>1</v>
      </c>
      <c r="T49" s="40">
        <f t="shared" si="14"/>
        <v>0</v>
      </c>
      <c r="U49" s="5">
        <f t="shared" si="2"/>
        <v>415.52809038188207</v>
      </c>
      <c r="V49" s="40">
        <f t="shared" si="3"/>
        <v>249.51203121375448</v>
      </c>
      <c r="W49" s="40">
        <f t="shared" si="4"/>
        <v>332.27599999999995</v>
      </c>
      <c r="X49" s="40">
        <f t="shared" si="5"/>
        <v>0</v>
      </c>
      <c r="Y49" s="40">
        <f t="shared" si="15"/>
        <v>249.51203121375448</v>
      </c>
      <c r="Z49" s="5">
        <f t="shared" si="20"/>
        <v>-4.2599999999999909</v>
      </c>
      <c r="AA49" s="40">
        <f t="shared" si="6"/>
        <v>99.512</v>
      </c>
      <c r="AB49" s="5">
        <f t="shared" si="7"/>
        <v>346.8572881171736</v>
      </c>
      <c r="AC49" s="40">
        <f t="shared" si="8"/>
        <v>0.95796170754743415</v>
      </c>
      <c r="AD49" s="7" t="s">
        <v>63</v>
      </c>
      <c r="AJ49" s="77" t="s">
        <v>9872</v>
      </c>
      <c r="AK49" s="78" t="s">
        <v>9873</v>
      </c>
      <c r="AU49" s="1">
        <v>1</v>
      </c>
      <c r="AV49" s="1">
        <v>0.9</v>
      </c>
    </row>
    <row r="50" spans="2:48" ht="15.75" thickBot="1" x14ac:dyDescent="0.3">
      <c r="B50" s="26" t="s">
        <v>3990</v>
      </c>
      <c r="C50" s="29">
        <v>348.19</v>
      </c>
      <c r="D50" s="29">
        <v>235.99</v>
      </c>
      <c r="E50" s="29">
        <v>134.30000000000001</v>
      </c>
      <c r="F50" s="15">
        <v>30</v>
      </c>
      <c r="G50" s="15">
        <f t="shared" si="9"/>
        <v>164.3</v>
      </c>
      <c r="H50" s="40">
        <f t="shared" si="17"/>
        <v>287.55133472129808</v>
      </c>
      <c r="I50" s="42">
        <f t="shared" si="10"/>
        <v>0.82068824416595876</v>
      </c>
      <c r="J50" s="40">
        <v>86.17</v>
      </c>
      <c r="K50" s="40">
        <f t="shared" si="19"/>
        <v>68.936000000000007</v>
      </c>
      <c r="L50" s="40">
        <f t="shared" si="21"/>
        <v>51.701999999999991</v>
      </c>
      <c r="M50" s="73">
        <f t="shared" si="11"/>
        <v>373.72133472129809</v>
      </c>
      <c r="N50" s="40">
        <f t="shared" si="22"/>
        <v>304.92600000000004</v>
      </c>
      <c r="O50" s="3">
        <f t="shared" si="18"/>
        <v>216.00200000000001</v>
      </c>
      <c r="P50" s="40">
        <f t="shared" si="13"/>
        <v>0.81591809637359336</v>
      </c>
      <c r="Q50" s="84">
        <v>444.33</v>
      </c>
      <c r="S50" s="12">
        <v>1</v>
      </c>
      <c r="T50" s="40">
        <f t="shared" si="14"/>
        <v>0</v>
      </c>
      <c r="U50" s="5">
        <f t="shared" si="2"/>
        <v>373.72133472129809</v>
      </c>
      <c r="V50" s="40">
        <f t="shared" si="3"/>
        <v>216.07353042394732</v>
      </c>
      <c r="W50" s="40">
        <f t="shared" si="4"/>
        <v>304.92600000000004</v>
      </c>
      <c r="X50" s="40">
        <f t="shared" si="5"/>
        <v>0</v>
      </c>
      <c r="Y50" s="40">
        <f t="shared" si="15"/>
        <v>216.07353042394732</v>
      </c>
      <c r="Z50" s="5">
        <f t="shared" si="20"/>
        <v>-33.509999999999991</v>
      </c>
      <c r="AA50" s="40">
        <f t="shared" si="6"/>
        <v>66.00200000000001</v>
      </c>
      <c r="AB50" s="5">
        <f t="shared" si="7"/>
        <v>311.98738673222033</v>
      </c>
      <c r="AC50" s="40">
        <f t="shared" si="8"/>
        <v>0.97736643520694289</v>
      </c>
      <c r="AD50" s="7" t="s">
        <v>64</v>
      </c>
      <c r="AJ50" s="77" t="s">
        <v>9874</v>
      </c>
      <c r="AK50" s="78" t="s">
        <v>9875</v>
      </c>
      <c r="AU50" s="1">
        <v>1</v>
      </c>
      <c r="AV50" s="1">
        <v>0.9</v>
      </c>
    </row>
    <row r="51" spans="2:48" ht="15.75" thickBot="1" x14ac:dyDescent="0.3">
      <c r="B51" s="26" t="s">
        <v>3991</v>
      </c>
      <c r="C51" s="29">
        <v>349.58</v>
      </c>
      <c r="D51" s="29">
        <v>230.84</v>
      </c>
      <c r="E51" s="29">
        <v>141.62</v>
      </c>
      <c r="F51" s="15">
        <v>30</v>
      </c>
      <c r="G51" s="15">
        <f t="shared" si="9"/>
        <v>171.62</v>
      </c>
      <c r="H51" s="40">
        <f t="shared" si="17"/>
        <v>287.64653656875481</v>
      </c>
      <c r="I51" s="42">
        <f t="shared" si="10"/>
        <v>0.80251270449357004</v>
      </c>
      <c r="J51" s="40">
        <v>86.17</v>
      </c>
      <c r="K51" s="40">
        <f t="shared" si="19"/>
        <v>68.936000000000007</v>
      </c>
      <c r="L51" s="40">
        <f t="shared" si="21"/>
        <v>51.701999999999991</v>
      </c>
      <c r="M51" s="73">
        <f t="shared" si="11"/>
        <v>373.81653656875483</v>
      </c>
      <c r="N51" s="40">
        <f t="shared" si="22"/>
        <v>299.77600000000001</v>
      </c>
      <c r="O51" s="3">
        <f t="shared" si="18"/>
        <v>223.322</v>
      </c>
      <c r="P51" s="40">
        <f t="shared" si="13"/>
        <v>0.80193349056098595</v>
      </c>
      <c r="Q51" s="84">
        <v>444.8</v>
      </c>
      <c r="S51" s="12">
        <v>1</v>
      </c>
      <c r="T51" s="40">
        <f t="shared" si="14"/>
        <v>0</v>
      </c>
      <c r="U51" s="5">
        <f t="shared" si="2"/>
        <v>373.81653656875483</v>
      </c>
      <c r="V51" s="40">
        <f t="shared" si="3"/>
        <v>223.32297874661083</v>
      </c>
      <c r="W51" s="40">
        <f t="shared" si="4"/>
        <v>299.77600000000001</v>
      </c>
      <c r="X51" s="40">
        <f t="shared" si="5"/>
        <v>0</v>
      </c>
      <c r="Y51" s="40">
        <f t="shared" si="15"/>
        <v>223.32297874661083</v>
      </c>
      <c r="Z51" s="5">
        <f t="shared" si="20"/>
        <v>7.3199999999999932</v>
      </c>
      <c r="AA51" s="40">
        <f t="shared" si="6"/>
        <v>73.322000000000003</v>
      </c>
      <c r="AB51" s="5">
        <f t="shared" si="7"/>
        <v>308.61264695407414</v>
      </c>
      <c r="AC51" s="40">
        <f t="shared" si="8"/>
        <v>0.97136654300693925</v>
      </c>
      <c r="AD51" s="7" t="s">
        <v>65</v>
      </c>
      <c r="AJ51" s="77">
        <v>10</v>
      </c>
      <c r="AK51" s="78" t="s">
        <v>9876</v>
      </c>
      <c r="AU51" s="1">
        <v>1</v>
      </c>
      <c r="AV51" s="1">
        <v>0.9</v>
      </c>
    </row>
    <row r="52" spans="2:48" ht="15.75" thickBot="1" x14ac:dyDescent="0.3">
      <c r="B52" s="26" t="s">
        <v>3992</v>
      </c>
      <c r="C52" s="29">
        <v>358.86</v>
      </c>
      <c r="D52" s="29">
        <v>230.27</v>
      </c>
      <c r="E52" s="29">
        <v>144.37</v>
      </c>
      <c r="F52" s="15">
        <v>30</v>
      </c>
      <c r="G52" s="15">
        <f t="shared" si="9"/>
        <v>174.37</v>
      </c>
      <c r="H52" s="40">
        <f t="shared" si="17"/>
        <v>288.8410805269915</v>
      </c>
      <c r="I52" s="42">
        <f t="shared" si="10"/>
        <v>0.79722039392690136</v>
      </c>
      <c r="J52" s="40">
        <v>86.17</v>
      </c>
      <c r="K52" s="40">
        <f t="shared" si="19"/>
        <v>68.936000000000007</v>
      </c>
      <c r="L52" s="40">
        <f t="shared" si="21"/>
        <v>51.701999999999991</v>
      </c>
      <c r="M52" s="73">
        <f t="shared" si="11"/>
        <v>375.01108052699152</v>
      </c>
      <c r="N52" s="40">
        <f t="shared" si="22"/>
        <v>299.20600000000002</v>
      </c>
      <c r="O52" s="3">
        <f t="shared" si="18"/>
        <v>226.072</v>
      </c>
      <c r="P52" s="40">
        <f t="shared" si="13"/>
        <v>0.79785909146880418</v>
      </c>
      <c r="Q52" s="84">
        <v>443.43</v>
      </c>
      <c r="S52" s="12">
        <v>1</v>
      </c>
      <c r="T52" s="40">
        <f t="shared" si="14"/>
        <v>0</v>
      </c>
      <c r="U52" s="5">
        <f t="shared" si="2"/>
        <v>375.01108052699152</v>
      </c>
      <c r="V52" s="40">
        <f t="shared" si="3"/>
        <v>226.07317417602141</v>
      </c>
      <c r="W52" s="40">
        <f t="shared" si="4"/>
        <v>299.20600000000002</v>
      </c>
      <c r="X52" s="40">
        <f t="shared" si="5"/>
        <v>0</v>
      </c>
      <c r="Y52" s="40">
        <f t="shared" si="15"/>
        <v>226.07317417602141</v>
      </c>
      <c r="Z52" s="5">
        <f t="shared" si="20"/>
        <v>2.75</v>
      </c>
      <c r="AA52" s="40">
        <f t="shared" si="6"/>
        <v>76.072000000000003</v>
      </c>
      <c r="AB52" s="5">
        <f t="shared" si="7"/>
        <v>308.72508744836404</v>
      </c>
      <c r="AC52" s="40">
        <f t="shared" si="8"/>
        <v>0.96916645962581149</v>
      </c>
      <c r="AD52" s="7" t="s">
        <v>66</v>
      </c>
      <c r="AJ52" s="77" t="s">
        <v>9877</v>
      </c>
      <c r="AK52" s="78" t="s">
        <v>9878</v>
      </c>
      <c r="AU52" s="1">
        <v>1</v>
      </c>
      <c r="AV52" s="1">
        <v>0.9</v>
      </c>
    </row>
    <row r="53" spans="2:48" ht="15.75" thickBot="1" x14ac:dyDescent="0.3">
      <c r="B53" s="26" t="s">
        <v>3993</v>
      </c>
      <c r="C53" s="29">
        <v>342.46</v>
      </c>
      <c r="D53" s="29">
        <v>225.6</v>
      </c>
      <c r="E53" s="29">
        <v>134.28</v>
      </c>
      <c r="F53" s="15">
        <v>30</v>
      </c>
      <c r="G53" s="15">
        <f t="shared" si="9"/>
        <v>164.28</v>
      </c>
      <c r="H53" s="40">
        <f t="shared" si="17"/>
        <v>279.07575745664474</v>
      </c>
      <c r="I53" s="42">
        <f t="shared" si="10"/>
        <v>0.80838264869727228</v>
      </c>
      <c r="J53" s="40">
        <v>86.17</v>
      </c>
      <c r="K53" s="40">
        <f t="shared" si="19"/>
        <v>68.936000000000007</v>
      </c>
      <c r="L53" s="40">
        <f t="shared" si="21"/>
        <v>51.701999999999991</v>
      </c>
      <c r="M53" s="73">
        <f t="shared" si="11"/>
        <v>365.24575745664475</v>
      </c>
      <c r="N53" s="40">
        <f t="shared" si="22"/>
        <v>294.536</v>
      </c>
      <c r="O53" s="3">
        <f t="shared" si="18"/>
        <v>215.982</v>
      </c>
      <c r="P53" s="40">
        <f t="shared" si="13"/>
        <v>0.80640498619607348</v>
      </c>
      <c r="Q53" s="84">
        <v>441.6</v>
      </c>
      <c r="S53" s="12">
        <v>1</v>
      </c>
      <c r="T53" s="40">
        <f t="shared" si="14"/>
        <v>0</v>
      </c>
      <c r="U53" s="5">
        <f t="shared" si="2"/>
        <v>365.24575745664475</v>
      </c>
      <c r="V53" s="40">
        <f t="shared" si="3"/>
        <v>215.99307406506847</v>
      </c>
      <c r="W53" s="40">
        <f t="shared" si="4"/>
        <v>294.536</v>
      </c>
      <c r="X53" s="40">
        <f t="shared" si="5"/>
        <v>0</v>
      </c>
      <c r="Y53" s="40">
        <f t="shared" si="15"/>
        <v>215.99307406506847</v>
      </c>
      <c r="Z53" s="5">
        <f t="shared" si="20"/>
        <v>-10.090000000000003</v>
      </c>
      <c r="AA53" s="40">
        <f t="shared" si="6"/>
        <v>65.981999999999999</v>
      </c>
      <c r="AB53" s="5">
        <f t="shared" si="7"/>
        <v>301.83618010437385</v>
      </c>
      <c r="AC53" s="40">
        <f t="shared" si="8"/>
        <v>0.97581409855554935</v>
      </c>
      <c r="AD53" s="7" t="s">
        <v>67</v>
      </c>
      <c r="AJ53" s="77" t="s">
        <v>9879</v>
      </c>
      <c r="AK53" s="78" t="s">
        <v>9880</v>
      </c>
      <c r="AU53" s="1">
        <v>1</v>
      </c>
      <c r="AV53" s="1">
        <v>0.9</v>
      </c>
    </row>
    <row r="54" spans="2:48" ht="15.75" thickBot="1" x14ac:dyDescent="0.3">
      <c r="B54" s="26" t="s">
        <v>3994</v>
      </c>
      <c r="C54" s="29">
        <v>350.02</v>
      </c>
      <c r="D54" s="29">
        <v>249.08</v>
      </c>
      <c r="E54" s="29">
        <v>135.32</v>
      </c>
      <c r="F54" s="15">
        <v>30</v>
      </c>
      <c r="G54" s="15">
        <f t="shared" si="9"/>
        <v>165.32</v>
      </c>
      <c r="H54" s="40">
        <f t="shared" si="17"/>
        <v>298.95074644496208</v>
      </c>
      <c r="I54" s="42">
        <f t="shared" si="10"/>
        <v>0.83318072612960192</v>
      </c>
      <c r="J54" s="40">
        <v>86.17</v>
      </c>
      <c r="K54" s="40">
        <f t="shared" si="19"/>
        <v>68.936000000000007</v>
      </c>
      <c r="L54" s="40">
        <f t="shared" si="21"/>
        <v>51.701999999999991</v>
      </c>
      <c r="M54" s="73">
        <f t="shared" si="11"/>
        <v>385.12074644496209</v>
      </c>
      <c r="N54" s="40">
        <f t="shared" si="22"/>
        <v>318.01600000000002</v>
      </c>
      <c r="O54" s="3">
        <f t="shared" si="18"/>
        <v>217.02199999999999</v>
      </c>
      <c r="P54" s="40">
        <f t="shared" si="13"/>
        <v>0.82575660474174928</v>
      </c>
      <c r="Q54" s="84">
        <v>447.7</v>
      </c>
      <c r="S54" s="12">
        <v>1</v>
      </c>
      <c r="T54" s="40">
        <f t="shared" si="14"/>
        <v>0</v>
      </c>
      <c r="U54" s="5">
        <f t="shared" si="2"/>
        <v>385.12074644496209</v>
      </c>
      <c r="V54" s="40">
        <f t="shared" si="3"/>
        <v>217.21835347484975</v>
      </c>
      <c r="W54" s="40">
        <f t="shared" si="4"/>
        <v>318.01600000000002</v>
      </c>
      <c r="X54" s="40">
        <f t="shared" si="5"/>
        <v>0</v>
      </c>
      <c r="Y54" s="40">
        <f t="shared" si="15"/>
        <v>217.21835347484975</v>
      </c>
      <c r="Z54" s="5">
        <f t="shared" si="20"/>
        <v>1.039999999999992</v>
      </c>
      <c r="AA54" s="40">
        <f t="shared" si="6"/>
        <v>67.021999999999991</v>
      </c>
      <c r="AB54" s="5">
        <f t="shared" si="7"/>
        <v>325.00173036462439</v>
      </c>
      <c r="AC54" s="40">
        <f t="shared" si="8"/>
        <v>0.97850555947260043</v>
      </c>
      <c r="AD54" s="7" t="s">
        <v>68</v>
      </c>
      <c r="AJ54" s="77">
        <v>15</v>
      </c>
      <c r="AK54" s="78" t="s">
        <v>9881</v>
      </c>
      <c r="AU54" s="1">
        <v>1</v>
      </c>
      <c r="AV54" s="1">
        <v>0.9</v>
      </c>
    </row>
    <row r="55" spans="2:48" ht="15.75" thickBot="1" x14ac:dyDescent="0.3">
      <c r="B55" s="26" t="s">
        <v>3995</v>
      </c>
      <c r="C55" s="29">
        <v>360.82</v>
      </c>
      <c r="D55" s="29">
        <v>239.54</v>
      </c>
      <c r="E55" s="29">
        <v>137.91999999999999</v>
      </c>
      <c r="F55" s="15">
        <v>30</v>
      </c>
      <c r="G55" s="15">
        <f t="shared" si="9"/>
        <v>167.92</v>
      </c>
      <c r="H55" s="40">
        <f t="shared" si="17"/>
        <v>292.53467828618199</v>
      </c>
      <c r="I55" s="42">
        <f t="shared" si="10"/>
        <v>0.81884309034179481</v>
      </c>
      <c r="J55" s="40">
        <v>86.17</v>
      </c>
      <c r="K55" s="40">
        <f t="shared" si="19"/>
        <v>68.936000000000007</v>
      </c>
      <c r="L55" s="40">
        <f t="shared" si="21"/>
        <v>51.701999999999991</v>
      </c>
      <c r="M55" s="73">
        <f t="shared" si="11"/>
        <v>378.704678286182</v>
      </c>
      <c r="N55" s="40">
        <f t="shared" si="22"/>
        <v>308.476</v>
      </c>
      <c r="O55" s="3">
        <f t="shared" si="18"/>
        <v>219.62199999999999</v>
      </c>
      <c r="P55" s="40">
        <f t="shared" si="13"/>
        <v>0.81455555657775336</v>
      </c>
      <c r="Q55" s="84">
        <v>446.88</v>
      </c>
      <c r="S55" s="12">
        <v>1</v>
      </c>
      <c r="T55" s="40">
        <f t="shared" si="14"/>
        <v>0</v>
      </c>
      <c r="U55" s="5">
        <f t="shared" si="2"/>
        <v>378.704678286182</v>
      </c>
      <c r="V55" s="40">
        <f t="shared" si="3"/>
        <v>219.68111156820149</v>
      </c>
      <c r="W55" s="40">
        <f t="shared" si="4"/>
        <v>308.476</v>
      </c>
      <c r="X55" s="40">
        <f t="shared" si="5"/>
        <v>0</v>
      </c>
      <c r="Y55" s="40">
        <f t="shared" si="15"/>
        <v>219.68111156820149</v>
      </c>
      <c r="Z55" s="5">
        <f t="shared" si="20"/>
        <v>2.5999999999999943</v>
      </c>
      <c r="AA55" s="40">
        <f t="shared" si="6"/>
        <v>69.621999999999986</v>
      </c>
      <c r="AB55" s="5">
        <f t="shared" si="7"/>
        <v>316.23514267076644</v>
      </c>
      <c r="AC55" s="40">
        <f t="shared" si="8"/>
        <v>0.97546400882192741</v>
      </c>
      <c r="AD55" s="7" t="s">
        <v>69</v>
      </c>
      <c r="AJ55" s="77">
        <v>17</v>
      </c>
      <c r="AK55" s="78" t="s">
        <v>9882</v>
      </c>
      <c r="AU55" s="1">
        <v>1</v>
      </c>
      <c r="AV55" s="1">
        <v>0.9</v>
      </c>
    </row>
    <row r="56" spans="2:48" ht="15.75" thickBot="1" x14ac:dyDescent="0.3">
      <c r="B56" s="26" t="s">
        <v>3996</v>
      </c>
      <c r="C56" s="29">
        <v>359.09</v>
      </c>
      <c r="D56" s="29">
        <v>240.73</v>
      </c>
      <c r="E56" s="29">
        <v>132.32</v>
      </c>
      <c r="F56" s="15">
        <v>30</v>
      </c>
      <c r="G56" s="15">
        <f t="shared" si="9"/>
        <v>162.32</v>
      </c>
      <c r="H56" s="40">
        <f t="shared" si="17"/>
        <v>290.34241043981154</v>
      </c>
      <c r="I56" s="42">
        <f t="shared" si="10"/>
        <v>0.82912447973184999</v>
      </c>
      <c r="J56" s="40">
        <v>86.17</v>
      </c>
      <c r="K56" s="40">
        <f t="shared" si="19"/>
        <v>68.936000000000007</v>
      </c>
      <c r="L56" s="40">
        <f t="shared" si="21"/>
        <v>51.701999999999991</v>
      </c>
      <c r="M56" s="73">
        <f t="shared" si="11"/>
        <v>376.51241043981156</v>
      </c>
      <c r="N56" s="40">
        <f t="shared" si="22"/>
        <v>309.666</v>
      </c>
      <c r="O56" s="3">
        <f t="shared" si="18"/>
        <v>214.02199999999999</v>
      </c>
      <c r="P56" s="40">
        <f t="shared" si="13"/>
        <v>0.82245894534597952</v>
      </c>
      <c r="Q56" s="84">
        <v>448.21</v>
      </c>
      <c r="S56" s="12">
        <v>1</v>
      </c>
      <c r="T56" s="40">
        <f t="shared" si="14"/>
        <v>0</v>
      </c>
      <c r="U56" s="5">
        <f t="shared" si="2"/>
        <v>376.51241043981156</v>
      </c>
      <c r="V56" s="40">
        <f t="shared" si="3"/>
        <v>214.16947415352431</v>
      </c>
      <c r="W56" s="40">
        <f t="shared" si="4"/>
        <v>309.666</v>
      </c>
      <c r="X56" s="40">
        <f t="shared" si="5"/>
        <v>0</v>
      </c>
      <c r="Y56" s="40">
        <f t="shared" si="15"/>
        <v>214.16947415352431</v>
      </c>
      <c r="Z56" s="5">
        <f t="shared" si="20"/>
        <v>-5.5999999999999943</v>
      </c>
      <c r="AA56" s="40">
        <f t="shared" si="6"/>
        <v>64.021999999999991</v>
      </c>
      <c r="AB56" s="5">
        <f t="shared" si="7"/>
        <v>316.21487637364567</v>
      </c>
      <c r="AC56" s="40">
        <f t="shared" si="8"/>
        <v>0.97928979038320962</v>
      </c>
      <c r="AD56" s="7" t="s">
        <v>70</v>
      </c>
      <c r="AJ56" s="77">
        <v>20</v>
      </c>
      <c r="AK56" s="78" t="s">
        <v>9883</v>
      </c>
      <c r="AU56" s="1">
        <v>1</v>
      </c>
      <c r="AV56" s="1">
        <v>0.9</v>
      </c>
    </row>
    <row r="57" spans="2:48" ht="15.75" thickBot="1" x14ac:dyDescent="0.3">
      <c r="B57" s="26" t="s">
        <v>3997</v>
      </c>
      <c r="C57" s="29">
        <v>366.13</v>
      </c>
      <c r="D57" s="29">
        <v>244.12</v>
      </c>
      <c r="E57" s="29">
        <v>139.49</v>
      </c>
      <c r="F57" s="15">
        <v>30</v>
      </c>
      <c r="G57" s="15">
        <f t="shared" si="9"/>
        <v>169.49</v>
      </c>
      <c r="H57" s="40">
        <f t="shared" si="17"/>
        <v>297.18922339142784</v>
      </c>
      <c r="I57" s="42">
        <f t="shared" si="10"/>
        <v>0.82142951623272564</v>
      </c>
      <c r="J57" s="40">
        <v>86.17</v>
      </c>
      <c r="K57" s="40">
        <f t="shared" si="19"/>
        <v>68.936000000000007</v>
      </c>
      <c r="L57" s="40">
        <f t="shared" si="21"/>
        <v>51.701999999999991</v>
      </c>
      <c r="M57" s="73">
        <f t="shared" si="11"/>
        <v>383.35922339142786</v>
      </c>
      <c r="N57" s="40">
        <f t="shared" si="22"/>
        <v>313.05600000000004</v>
      </c>
      <c r="O57" s="3">
        <f t="shared" si="18"/>
        <v>221.19200000000001</v>
      </c>
      <c r="P57" s="40">
        <f t="shared" si="13"/>
        <v>0.81661267265338522</v>
      </c>
      <c r="Q57" s="84">
        <v>449.25</v>
      </c>
      <c r="S57" s="12">
        <v>1</v>
      </c>
      <c r="T57" s="40">
        <f t="shared" si="14"/>
        <v>0</v>
      </c>
      <c r="U57" s="5">
        <f t="shared" si="2"/>
        <v>383.35922339142786</v>
      </c>
      <c r="V57" s="40">
        <f t="shared" si="3"/>
        <v>221.26959805467772</v>
      </c>
      <c r="W57" s="40">
        <f t="shared" si="4"/>
        <v>313.05600000000004</v>
      </c>
      <c r="X57" s="40">
        <f t="shared" si="5"/>
        <v>0</v>
      </c>
      <c r="Y57" s="40">
        <f t="shared" si="15"/>
        <v>221.26959805467772</v>
      </c>
      <c r="Z57" s="5">
        <f t="shared" si="20"/>
        <v>7.1700000000000159</v>
      </c>
      <c r="AA57" s="40">
        <f t="shared" si="6"/>
        <v>71.192000000000007</v>
      </c>
      <c r="AB57" s="5">
        <f t="shared" si="7"/>
        <v>321.04884363598012</v>
      </c>
      <c r="AC57" s="40">
        <f t="shared" si="8"/>
        <v>0.97510396379112108</v>
      </c>
      <c r="AD57" s="7" t="s">
        <v>71</v>
      </c>
      <c r="AJ57" s="77" t="s">
        <v>9884</v>
      </c>
      <c r="AK57" s="78" t="s">
        <v>9885</v>
      </c>
      <c r="AU57" s="1">
        <v>1</v>
      </c>
      <c r="AV57" s="1">
        <v>0.9</v>
      </c>
    </row>
    <row r="58" spans="2:48" ht="15.75" thickBot="1" x14ac:dyDescent="0.3">
      <c r="B58" s="26" t="s">
        <v>3998</v>
      </c>
      <c r="C58" s="29">
        <v>349.74</v>
      </c>
      <c r="D58" s="29">
        <v>241.47</v>
      </c>
      <c r="E58" s="29">
        <v>134.41</v>
      </c>
      <c r="F58" s="15">
        <v>30</v>
      </c>
      <c r="G58" s="15">
        <f t="shared" si="9"/>
        <v>164.41</v>
      </c>
      <c r="H58" s="40">
        <f t="shared" si="17"/>
        <v>292.12738488542971</v>
      </c>
      <c r="I58" s="42">
        <f t="shared" si="10"/>
        <v>0.82659145459677741</v>
      </c>
      <c r="J58" s="40">
        <v>86.17</v>
      </c>
      <c r="K58" s="40">
        <f t="shared" si="19"/>
        <v>68.936000000000007</v>
      </c>
      <c r="L58" s="40">
        <f t="shared" si="21"/>
        <v>51.701999999999991</v>
      </c>
      <c r="M58" s="73">
        <f t="shared" si="11"/>
        <v>378.29738488542972</v>
      </c>
      <c r="N58" s="40">
        <f t="shared" si="22"/>
        <v>310.40600000000001</v>
      </c>
      <c r="O58" s="3">
        <f t="shared" si="18"/>
        <v>216.11199999999999</v>
      </c>
      <c r="P58" s="40">
        <f t="shared" si="13"/>
        <v>0.82053435313598289</v>
      </c>
      <c r="Q58" s="84">
        <v>448.73</v>
      </c>
      <c r="S58" s="12">
        <v>1</v>
      </c>
      <c r="T58" s="40">
        <f t="shared" si="14"/>
        <v>0</v>
      </c>
      <c r="U58" s="5">
        <f t="shared" si="2"/>
        <v>378.29738488542972</v>
      </c>
      <c r="V58" s="40">
        <f t="shared" si="3"/>
        <v>216.23373135372503</v>
      </c>
      <c r="W58" s="40">
        <f t="shared" si="4"/>
        <v>310.40600000000001</v>
      </c>
      <c r="X58" s="40">
        <f t="shared" si="5"/>
        <v>0</v>
      </c>
      <c r="Y58" s="40">
        <f t="shared" si="15"/>
        <v>216.23373135372503</v>
      </c>
      <c r="Z58" s="5">
        <f t="shared" si="20"/>
        <v>-5.0800000000000125</v>
      </c>
      <c r="AA58" s="40">
        <f t="shared" si="6"/>
        <v>66.111999999999995</v>
      </c>
      <c r="AB58" s="5">
        <f t="shared" si="7"/>
        <v>317.36836858767128</v>
      </c>
      <c r="AC58" s="40">
        <f t="shared" si="8"/>
        <v>0.97806218490313102</v>
      </c>
      <c r="AD58" s="7" t="s">
        <v>72</v>
      </c>
      <c r="AJ58" s="77">
        <v>25</v>
      </c>
      <c r="AK58" s="78" t="s">
        <v>9886</v>
      </c>
      <c r="AU58" s="1">
        <v>1</v>
      </c>
      <c r="AV58" s="1">
        <v>0.9</v>
      </c>
    </row>
    <row r="59" spans="2:48" ht="15.75" thickBot="1" x14ac:dyDescent="0.3">
      <c r="B59" s="26" t="s">
        <v>3999</v>
      </c>
      <c r="C59" s="29">
        <v>404.22</v>
      </c>
      <c r="D59" s="29">
        <v>275.72000000000003</v>
      </c>
      <c r="E59" s="29">
        <v>162.1</v>
      </c>
      <c r="F59" s="15">
        <v>30</v>
      </c>
      <c r="G59" s="15">
        <f t="shared" si="9"/>
        <v>192.1</v>
      </c>
      <c r="H59" s="40">
        <f t="shared" si="17"/>
        <v>336.0415575490627</v>
      </c>
      <c r="I59" s="42">
        <f t="shared" si="10"/>
        <v>0.82049375681680203</v>
      </c>
      <c r="J59" s="40">
        <v>86.17</v>
      </c>
      <c r="K59" s="40">
        <f t="shared" si="19"/>
        <v>68.936000000000007</v>
      </c>
      <c r="L59" s="40">
        <f t="shared" si="21"/>
        <v>51.701999999999991</v>
      </c>
      <c r="M59" s="73">
        <f t="shared" si="11"/>
        <v>422.21155754906272</v>
      </c>
      <c r="N59" s="40">
        <f t="shared" si="22"/>
        <v>344.65600000000006</v>
      </c>
      <c r="O59" s="3">
        <f t="shared" si="18"/>
        <v>243.80199999999999</v>
      </c>
      <c r="P59" s="40">
        <f t="shared" si="13"/>
        <v>0.81631114505895452</v>
      </c>
      <c r="Q59" s="84">
        <v>450.17</v>
      </c>
      <c r="S59" s="12">
        <v>1</v>
      </c>
      <c r="T59" s="40">
        <f t="shared" si="14"/>
        <v>0</v>
      </c>
      <c r="U59" s="5">
        <f t="shared" si="2"/>
        <v>422.21155754906272</v>
      </c>
      <c r="V59" s="40">
        <f t="shared" si="3"/>
        <v>243.87464196181907</v>
      </c>
      <c r="W59" s="40">
        <f t="shared" si="4"/>
        <v>344.65600000000006</v>
      </c>
      <c r="X59" s="40">
        <f t="shared" si="5"/>
        <v>0</v>
      </c>
      <c r="Y59" s="40">
        <f t="shared" si="15"/>
        <v>243.87464196181907</v>
      </c>
      <c r="Z59" s="5">
        <f t="shared" si="20"/>
        <v>27.689999999999998</v>
      </c>
      <c r="AA59" s="40">
        <f t="shared" si="6"/>
        <v>93.801999999999992</v>
      </c>
      <c r="AB59" s="5">
        <f t="shared" si="7"/>
        <v>357.19262805942685</v>
      </c>
      <c r="AC59" s="40">
        <f t="shared" si="8"/>
        <v>0.96490233259421843</v>
      </c>
      <c r="AD59" s="7" t="s">
        <v>73</v>
      </c>
      <c r="AJ59" s="77">
        <v>30</v>
      </c>
      <c r="AK59" s="78" t="s">
        <v>9887</v>
      </c>
      <c r="AU59" s="1">
        <v>1</v>
      </c>
      <c r="AV59" s="1">
        <v>0.9</v>
      </c>
    </row>
    <row r="60" spans="2:48" ht="15.75" thickBot="1" x14ac:dyDescent="0.3">
      <c r="B60" s="26" t="s">
        <v>4000</v>
      </c>
      <c r="C60" s="29">
        <v>352.24</v>
      </c>
      <c r="D60" s="29">
        <v>233.6</v>
      </c>
      <c r="E60" s="29">
        <v>154.51</v>
      </c>
      <c r="F60" s="15">
        <v>30</v>
      </c>
      <c r="G60" s="15">
        <f t="shared" si="9"/>
        <v>184.51</v>
      </c>
      <c r="H60" s="40">
        <f t="shared" si="17"/>
        <v>297.6791899008058</v>
      </c>
      <c r="I60" s="42">
        <f t="shared" si="10"/>
        <v>0.78473742177893391</v>
      </c>
      <c r="J60" s="40">
        <v>86.17</v>
      </c>
      <c r="K60" s="40">
        <f t="shared" si="19"/>
        <v>68.936000000000007</v>
      </c>
      <c r="L60" s="40">
        <f t="shared" si="21"/>
        <v>51.701999999999991</v>
      </c>
      <c r="M60" s="73">
        <f t="shared" si="11"/>
        <v>383.84918990080581</v>
      </c>
      <c r="N60" s="40">
        <f t="shared" si="22"/>
        <v>302.536</v>
      </c>
      <c r="O60" s="3">
        <f t="shared" si="18"/>
        <v>236.21199999999999</v>
      </c>
      <c r="P60" s="40">
        <f t="shared" si="13"/>
        <v>0.78816370585067863</v>
      </c>
      <c r="Q60" s="84">
        <v>449.04</v>
      </c>
      <c r="S60" s="12">
        <v>1</v>
      </c>
      <c r="T60" s="40">
        <f t="shared" si="14"/>
        <v>0</v>
      </c>
      <c r="U60" s="5">
        <f t="shared" si="2"/>
        <v>383.84918990080581</v>
      </c>
      <c r="V60" s="40">
        <f t="shared" si="3"/>
        <v>236.24599317555607</v>
      </c>
      <c r="W60" s="40">
        <f t="shared" si="4"/>
        <v>302.536</v>
      </c>
      <c r="X60" s="40">
        <f t="shared" si="5"/>
        <v>0</v>
      </c>
      <c r="Y60" s="40">
        <f t="shared" si="15"/>
        <v>236.24599317555607</v>
      </c>
      <c r="Z60" s="5">
        <f t="shared" si="20"/>
        <v>-7.5900000000000034</v>
      </c>
      <c r="AA60" s="40">
        <f t="shared" si="6"/>
        <v>86.211999999999989</v>
      </c>
      <c r="AB60" s="5">
        <f t="shared" si="7"/>
        <v>314.5799425265381</v>
      </c>
      <c r="AC60" s="40">
        <f t="shared" si="8"/>
        <v>0.96171420711121125</v>
      </c>
      <c r="AD60" s="7" t="s">
        <v>74</v>
      </c>
      <c r="AJ60" s="77">
        <v>34</v>
      </c>
      <c r="AK60" s="78" t="s">
        <v>9888</v>
      </c>
      <c r="AU60" s="1">
        <v>1</v>
      </c>
      <c r="AV60" s="1">
        <v>0.9</v>
      </c>
    </row>
    <row r="61" spans="2:48" ht="15.75" thickBot="1" x14ac:dyDescent="0.3">
      <c r="B61" s="26" t="s">
        <v>4001</v>
      </c>
      <c r="C61" s="29">
        <v>286.98</v>
      </c>
      <c r="D61" s="29">
        <v>220.47</v>
      </c>
      <c r="E61" s="29">
        <v>122.09</v>
      </c>
      <c r="F61" s="15">
        <v>30</v>
      </c>
      <c r="G61" s="15">
        <f t="shared" si="9"/>
        <v>152.09</v>
      </c>
      <c r="H61" s="40">
        <f t="shared" si="17"/>
        <v>267.84023036131072</v>
      </c>
      <c r="I61" s="42">
        <f t="shared" si="10"/>
        <v>0.82313997304509001</v>
      </c>
      <c r="J61" s="40">
        <v>86.17</v>
      </c>
      <c r="K61" s="40">
        <f t="shared" si="19"/>
        <v>68.936000000000007</v>
      </c>
      <c r="L61" s="40">
        <f t="shared" si="21"/>
        <v>51.701999999999991</v>
      </c>
      <c r="M61" s="73">
        <f t="shared" si="11"/>
        <v>354.01023036131073</v>
      </c>
      <c r="N61" s="40">
        <f t="shared" si="22"/>
        <v>289.40600000000001</v>
      </c>
      <c r="O61" s="3">
        <f t="shared" si="18"/>
        <v>203.792</v>
      </c>
      <c r="P61" s="40">
        <f t="shared" si="13"/>
        <v>0.81750744803229503</v>
      </c>
      <c r="Q61" s="84">
        <v>449.81</v>
      </c>
      <c r="S61" s="12">
        <v>1</v>
      </c>
      <c r="T61" s="40">
        <f t="shared" si="14"/>
        <v>0</v>
      </c>
      <c r="U61" s="5">
        <f t="shared" si="2"/>
        <v>354.01023036131073</v>
      </c>
      <c r="V61" s="40">
        <f t="shared" si="3"/>
        <v>203.88087297357808</v>
      </c>
      <c r="W61" s="40">
        <f t="shared" si="4"/>
        <v>289.40600000000001</v>
      </c>
      <c r="X61" s="40">
        <f t="shared" si="5"/>
        <v>0</v>
      </c>
      <c r="Y61" s="40">
        <f t="shared" si="15"/>
        <v>203.88087297357808</v>
      </c>
      <c r="Z61" s="5">
        <f t="shared" si="20"/>
        <v>-32.419999999999987</v>
      </c>
      <c r="AA61" s="40">
        <f t="shared" si="6"/>
        <v>53.792000000000002</v>
      </c>
      <c r="AB61" s="5">
        <f t="shared" si="7"/>
        <v>294.36272199448081</v>
      </c>
      <c r="AC61" s="40">
        <f t="shared" si="8"/>
        <v>0.98316117624916599</v>
      </c>
      <c r="AD61" s="7" t="s">
        <v>75</v>
      </c>
      <c r="AJ61" s="77">
        <v>40</v>
      </c>
      <c r="AK61" s="78" t="s">
        <v>9889</v>
      </c>
      <c r="AU61" s="1">
        <v>1</v>
      </c>
      <c r="AV61" s="1">
        <v>0.9</v>
      </c>
    </row>
    <row r="62" spans="2:48" x14ac:dyDescent="0.25">
      <c r="B62" s="26" t="s">
        <v>4002</v>
      </c>
      <c r="C62" s="29">
        <v>333.04</v>
      </c>
      <c r="D62" s="29">
        <v>227.05</v>
      </c>
      <c r="E62" s="29">
        <v>135.99</v>
      </c>
      <c r="F62" s="15">
        <v>30</v>
      </c>
      <c r="G62" s="15">
        <f t="shared" si="9"/>
        <v>165.99</v>
      </c>
      <c r="H62" s="40">
        <f t="shared" si="17"/>
        <v>281.25501346642699</v>
      </c>
      <c r="I62" s="42">
        <f t="shared" si="10"/>
        <v>0.80727449868943457</v>
      </c>
      <c r="J62" s="40">
        <v>86.17</v>
      </c>
      <c r="K62" s="40">
        <f t="shared" si="19"/>
        <v>68.936000000000007</v>
      </c>
      <c r="L62" s="40">
        <f t="shared" si="21"/>
        <v>51.701999999999991</v>
      </c>
      <c r="M62" s="73">
        <f t="shared" si="11"/>
        <v>367.425013466427</v>
      </c>
      <c r="N62" s="40">
        <f t="shared" si="22"/>
        <v>295.98599999999999</v>
      </c>
      <c r="O62" s="3">
        <f t="shared" si="18"/>
        <v>217.69200000000001</v>
      </c>
      <c r="P62" s="40">
        <f t="shared" si="13"/>
        <v>0.80556845383920861</v>
      </c>
      <c r="Q62" s="84">
        <v>453.6</v>
      </c>
      <c r="S62" s="12">
        <v>1</v>
      </c>
      <c r="T62" s="40">
        <f t="shared" si="14"/>
        <v>0</v>
      </c>
      <c r="U62" s="5">
        <f t="shared" si="2"/>
        <v>367.425013466427</v>
      </c>
      <c r="V62" s="40">
        <f t="shared" si="3"/>
        <v>217.70031769568934</v>
      </c>
      <c r="W62" s="40">
        <f t="shared" si="4"/>
        <v>295.98599999999999</v>
      </c>
      <c r="X62" s="40">
        <f t="shared" si="5"/>
        <v>0</v>
      </c>
      <c r="Y62" s="40">
        <f t="shared" si="15"/>
        <v>217.70031769568934</v>
      </c>
      <c r="Z62" s="5">
        <f t="shared" si="20"/>
        <v>13.900000000000006</v>
      </c>
      <c r="AA62" s="40">
        <f t="shared" si="6"/>
        <v>67.692000000000007</v>
      </c>
      <c r="AB62" s="5">
        <f t="shared" si="7"/>
        <v>303.62792865611027</v>
      </c>
      <c r="AC62" s="40">
        <f t="shared" si="8"/>
        <v>0.97483127230774103</v>
      </c>
      <c r="AD62" s="7" t="s">
        <v>76</v>
      </c>
      <c r="AU62" s="1">
        <v>1</v>
      </c>
      <c r="AV62" s="1">
        <v>0.9</v>
      </c>
    </row>
    <row r="63" spans="2:48" x14ac:dyDescent="0.25">
      <c r="B63" s="26" t="s">
        <v>4003</v>
      </c>
      <c r="C63" s="29">
        <v>324.37</v>
      </c>
      <c r="D63" s="29">
        <v>226.85</v>
      </c>
      <c r="E63" s="29">
        <v>129.32</v>
      </c>
      <c r="F63" s="15">
        <v>30</v>
      </c>
      <c r="G63" s="15">
        <f t="shared" si="9"/>
        <v>159.32</v>
      </c>
      <c r="H63" s="40">
        <f t="shared" si="17"/>
        <v>277.20711552916532</v>
      </c>
      <c r="I63" s="42">
        <f t="shared" si="10"/>
        <v>0.81834118711910486</v>
      </c>
      <c r="J63" s="40">
        <v>86.17</v>
      </c>
      <c r="K63" s="40">
        <f t="shared" si="19"/>
        <v>68.936000000000007</v>
      </c>
      <c r="L63" s="40">
        <f t="shared" si="21"/>
        <v>51.701999999999991</v>
      </c>
      <c r="M63" s="73">
        <f t="shared" si="11"/>
        <v>363.37711552916534</v>
      </c>
      <c r="N63" s="40">
        <f t="shared" si="22"/>
        <v>295.786</v>
      </c>
      <c r="O63" s="3">
        <f t="shared" si="18"/>
        <v>211.02199999999999</v>
      </c>
      <c r="P63" s="40">
        <f t="shared" si="13"/>
        <v>0.8139918210569308</v>
      </c>
      <c r="Q63" s="84">
        <v>453.16</v>
      </c>
      <c r="S63" s="12">
        <v>1</v>
      </c>
      <c r="T63" s="40">
        <f t="shared" si="14"/>
        <v>0</v>
      </c>
      <c r="U63" s="5">
        <f t="shared" si="2"/>
        <v>363.37711552916534</v>
      </c>
      <c r="V63" s="40">
        <f t="shared" si="3"/>
        <v>211.07716668151568</v>
      </c>
      <c r="W63" s="40">
        <f t="shared" si="4"/>
        <v>295.786</v>
      </c>
      <c r="X63" s="40">
        <f t="shared" si="5"/>
        <v>0</v>
      </c>
      <c r="Y63" s="40">
        <f t="shared" si="15"/>
        <v>211.07716668151568</v>
      </c>
      <c r="Z63" s="5">
        <f t="shared" si="20"/>
        <v>-6.6700000000000159</v>
      </c>
      <c r="AA63" s="40">
        <f t="shared" si="6"/>
        <v>61.021999999999991</v>
      </c>
      <c r="AB63" s="5">
        <f t="shared" si="7"/>
        <v>302.01497029120924</v>
      </c>
      <c r="AC63" s="40">
        <f t="shared" si="8"/>
        <v>0.97937529293596559</v>
      </c>
      <c r="AD63" s="7" t="s">
        <v>77</v>
      </c>
      <c r="AU63" s="1">
        <v>1</v>
      </c>
      <c r="AV63" s="1">
        <v>0.9</v>
      </c>
    </row>
    <row r="64" spans="2:48" x14ac:dyDescent="0.25">
      <c r="B64" s="26" t="s">
        <v>4004</v>
      </c>
      <c r="C64" s="29">
        <v>417.62</v>
      </c>
      <c r="D64" s="29">
        <v>272.3</v>
      </c>
      <c r="E64" s="29">
        <v>165.36</v>
      </c>
      <c r="F64" s="15">
        <v>30</v>
      </c>
      <c r="G64" s="15">
        <f t="shared" si="9"/>
        <v>195.36</v>
      </c>
      <c r="H64" s="40">
        <f t="shared" si="17"/>
        <v>335.13104839748888</v>
      </c>
      <c r="I64" s="42">
        <f t="shared" si="10"/>
        <v>0.81251797260226732</v>
      </c>
      <c r="J64" s="40">
        <v>86.17</v>
      </c>
      <c r="K64" s="40">
        <f t="shared" si="19"/>
        <v>68.936000000000007</v>
      </c>
      <c r="L64" s="40">
        <f t="shared" si="21"/>
        <v>51.701999999999991</v>
      </c>
      <c r="M64" s="73">
        <f t="shared" si="11"/>
        <v>421.3010483974889</v>
      </c>
      <c r="N64" s="40">
        <f t="shared" si="22"/>
        <v>341.23599999999999</v>
      </c>
      <c r="O64" s="3">
        <f t="shared" si="18"/>
        <v>247.06200000000001</v>
      </c>
      <c r="P64" s="40">
        <f t="shared" si="13"/>
        <v>0.80995763314135127</v>
      </c>
      <c r="Q64" s="84">
        <v>454</v>
      </c>
      <c r="S64" s="12">
        <v>1</v>
      </c>
      <c r="T64" s="40">
        <f t="shared" si="14"/>
        <v>0</v>
      </c>
      <c r="U64" s="5">
        <f t="shared" si="2"/>
        <v>421.3010483974889</v>
      </c>
      <c r="V64" s="40">
        <f t="shared" si="3"/>
        <v>247.08817390725775</v>
      </c>
      <c r="W64" s="40">
        <f t="shared" si="4"/>
        <v>341.23599999999999</v>
      </c>
      <c r="X64" s="40">
        <f t="shared" si="5"/>
        <v>0</v>
      </c>
      <c r="Y64" s="40">
        <f t="shared" si="15"/>
        <v>247.08817390725775</v>
      </c>
      <c r="Z64" s="5">
        <f t="shared" si="20"/>
        <v>36.04000000000002</v>
      </c>
      <c r="AA64" s="40">
        <f t="shared" si="6"/>
        <v>97.062000000000012</v>
      </c>
      <c r="AB64" s="5">
        <f t="shared" si="7"/>
        <v>354.77181333922226</v>
      </c>
      <c r="AC64" s="40">
        <f t="shared" si="8"/>
        <v>0.96184642401035469</v>
      </c>
      <c r="AD64" s="7" t="s">
        <v>78</v>
      </c>
      <c r="AU64" s="1">
        <v>1</v>
      </c>
      <c r="AV64" s="1">
        <v>0.9</v>
      </c>
    </row>
    <row r="65" spans="2:48" x14ac:dyDescent="0.25">
      <c r="B65" s="26" t="s">
        <v>4005</v>
      </c>
      <c r="C65" s="29">
        <v>399.44</v>
      </c>
      <c r="D65" s="29">
        <v>269.81</v>
      </c>
      <c r="E65" s="29">
        <v>165.2</v>
      </c>
      <c r="F65" s="15">
        <v>30</v>
      </c>
      <c r="G65" s="15">
        <f t="shared" si="9"/>
        <v>195.2</v>
      </c>
      <c r="H65" s="40">
        <f t="shared" si="17"/>
        <v>333.01723093557786</v>
      </c>
      <c r="I65" s="42">
        <f t="shared" si="10"/>
        <v>0.81019831689188093</v>
      </c>
      <c r="J65" s="40">
        <v>86.17</v>
      </c>
      <c r="K65" s="40">
        <f t="shared" si="19"/>
        <v>68.936000000000007</v>
      </c>
      <c r="L65" s="40">
        <f t="shared" si="21"/>
        <v>51.701999999999991</v>
      </c>
      <c r="M65" s="73">
        <f t="shared" si="11"/>
        <v>419.18723093557787</v>
      </c>
      <c r="N65" s="40">
        <f t="shared" si="22"/>
        <v>338.74599999999998</v>
      </c>
      <c r="O65" s="3">
        <f t="shared" si="18"/>
        <v>246.90199999999999</v>
      </c>
      <c r="P65" s="40">
        <f t="shared" si="13"/>
        <v>0.80810190530841719</v>
      </c>
      <c r="Q65" s="84">
        <v>449.34</v>
      </c>
      <c r="S65" s="12">
        <v>1</v>
      </c>
      <c r="T65" s="40">
        <f t="shared" si="14"/>
        <v>0</v>
      </c>
      <c r="U65" s="5">
        <f t="shared" si="2"/>
        <v>419.18723093557787</v>
      </c>
      <c r="V65" s="40">
        <f t="shared" si="3"/>
        <v>246.91918123839122</v>
      </c>
      <c r="W65" s="40">
        <f t="shared" si="4"/>
        <v>338.74599999999998</v>
      </c>
      <c r="X65" s="40">
        <f t="shared" si="5"/>
        <v>0</v>
      </c>
      <c r="Y65" s="40">
        <f t="shared" si="15"/>
        <v>246.91918123839122</v>
      </c>
      <c r="Z65" s="5">
        <f t="shared" si="20"/>
        <v>-0.16000000000002501</v>
      </c>
      <c r="AA65" s="40">
        <f t="shared" si="6"/>
        <v>96.901999999999987</v>
      </c>
      <c r="AB65" s="5">
        <f t="shared" si="7"/>
        <v>352.33343599493929</v>
      </c>
      <c r="AC65" s="40">
        <f t="shared" si="8"/>
        <v>0.9614358598792353</v>
      </c>
      <c r="AD65" s="7" t="s">
        <v>79</v>
      </c>
      <c r="AU65" s="1">
        <v>1</v>
      </c>
      <c r="AV65" s="1">
        <v>0.9</v>
      </c>
    </row>
    <row r="66" spans="2:48" x14ac:dyDescent="0.25">
      <c r="B66" s="26" t="s">
        <v>4006</v>
      </c>
      <c r="C66" s="29">
        <v>332.94</v>
      </c>
      <c r="D66" s="29">
        <v>224.97</v>
      </c>
      <c r="E66" s="29">
        <v>140.93</v>
      </c>
      <c r="F66" s="15">
        <v>30</v>
      </c>
      <c r="G66" s="15">
        <f t="shared" si="9"/>
        <v>170.93</v>
      </c>
      <c r="H66" s="40">
        <f t="shared" si="17"/>
        <v>282.53949423045265</v>
      </c>
      <c r="I66" s="42">
        <f t="shared" si="10"/>
        <v>0.7962426655174224</v>
      </c>
      <c r="J66" s="40">
        <v>86.17</v>
      </c>
      <c r="K66" s="40">
        <f t="shared" si="19"/>
        <v>68.936000000000007</v>
      </c>
      <c r="L66" s="40">
        <f t="shared" si="21"/>
        <v>51.701999999999991</v>
      </c>
      <c r="M66" s="73">
        <f t="shared" si="11"/>
        <v>368.70949423045266</v>
      </c>
      <c r="N66" s="40">
        <f t="shared" si="22"/>
        <v>293.90600000000001</v>
      </c>
      <c r="O66" s="3">
        <f t="shared" si="18"/>
        <v>222.63200000000001</v>
      </c>
      <c r="P66" s="40">
        <f t="shared" si="13"/>
        <v>0.79712078099161021</v>
      </c>
      <c r="Q66" s="84">
        <v>449.26</v>
      </c>
      <c r="S66" s="12">
        <v>1</v>
      </c>
      <c r="T66" s="40">
        <f t="shared" si="14"/>
        <v>0</v>
      </c>
      <c r="U66" s="5">
        <f t="shared" si="2"/>
        <v>368.70949423045266</v>
      </c>
      <c r="V66" s="40">
        <f t="shared" si="3"/>
        <v>222.63412653875906</v>
      </c>
      <c r="W66" s="40">
        <f t="shared" si="4"/>
        <v>293.90600000000001</v>
      </c>
      <c r="X66" s="40">
        <f t="shared" si="5"/>
        <v>0</v>
      </c>
      <c r="Y66" s="40">
        <f t="shared" si="15"/>
        <v>222.63412653875906</v>
      </c>
      <c r="Z66" s="5">
        <f t="shared" si="20"/>
        <v>-24.269999999999982</v>
      </c>
      <c r="AA66" s="40">
        <f t="shared" si="6"/>
        <v>72.632000000000005</v>
      </c>
      <c r="AB66" s="5">
        <f t="shared" si="7"/>
        <v>302.74765772834644</v>
      </c>
      <c r="AC66" s="40">
        <f t="shared" si="8"/>
        <v>0.97079528940144599</v>
      </c>
      <c r="AD66" s="7" t="s">
        <v>80</v>
      </c>
      <c r="AU66" s="1">
        <v>1</v>
      </c>
      <c r="AV66" s="1">
        <v>0.9</v>
      </c>
    </row>
    <row r="67" spans="2:48" x14ac:dyDescent="0.25">
      <c r="B67" s="26" t="s">
        <v>4007</v>
      </c>
      <c r="C67" s="29">
        <v>404.83</v>
      </c>
      <c r="D67" s="29">
        <v>279.5</v>
      </c>
      <c r="E67" s="29">
        <v>165.98</v>
      </c>
      <c r="F67" s="15">
        <v>30</v>
      </c>
      <c r="G67" s="15">
        <f t="shared" si="9"/>
        <v>195.98</v>
      </c>
      <c r="H67" s="40">
        <f t="shared" si="17"/>
        <v>341.36257908564022</v>
      </c>
      <c r="I67" s="42">
        <f t="shared" si="10"/>
        <v>0.8187775026444235</v>
      </c>
      <c r="J67" s="40">
        <v>86.17</v>
      </c>
      <c r="K67" s="40">
        <f t="shared" si="19"/>
        <v>68.936000000000007</v>
      </c>
      <c r="L67" s="40">
        <f t="shared" si="21"/>
        <v>51.701999999999991</v>
      </c>
      <c r="M67" s="73">
        <f t="shared" si="11"/>
        <v>427.53257908564024</v>
      </c>
      <c r="N67" s="40">
        <f t="shared" si="22"/>
        <v>348.43600000000004</v>
      </c>
      <c r="O67" s="3">
        <f t="shared" si="18"/>
        <v>247.68199999999999</v>
      </c>
      <c r="P67" s="40">
        <f t="shared" si="13"/>
        <v>0.81499286146846806</v>
      </c>
      <c r="Q67" s="84">
        <v>449.82</v>
      </c>
      <c r="S67" s="12">
        <v>1</v>
      </c>
      <c r="T67" s="40">
        <f t="shared" si="14"/>
        <v>0</v>
      </c>
      <c r="U67" s="5">
        <f t="shared" si="2"/>
        <v>427.53257908564024</v>
      </c>
      <c r="V67" s="40">
        <f t="shared" si="3"/>
        <v>247.74272962817531</v>
      </c>
      <c r="W67" s="40">
        <f t="shared" si="4"/>
        <v>348.43600000000004</v>
      </c>
      <c r="X67" s="40">
        <f t="shared" si="5"/>
        <v>0</v>
      </c>
      <c r="Y67" s="40">
        <f t="shared" si="15"/>
        <v>247.74272962817531</v>
      </c>
      <c r="Z67" s="5">
        <f t="shared" si="20"/>
        <v>25.049999999999983</v>
      </c>
      <c r="AA67" s="40">
        <f t="shared" si="6"/>
        <v>97.681999999999988</v>
      </c>
      <c r="AB67" s="5">
        <f t="shared" si="7"/>
        <v>361.86933998337025</v>
      </c>
      <c r="AC67" s="40">
        <f t="shared" si="8"/>
        <v>0.96287792719884047</v>
      </c>
      <c r="AD67" s="7" t="s">
        <v>81</v>
      </c>
      <c r="AU67" s="1">
        <v>1</v>
      </c>
      <c r="AV67" s="1">
        <v>0.9</v>
      </c>
    </row>
    <row r="68" spans="2:48" x14ac:dyDescent="0.25">
      <c r="B68" s="26" t="s">
        <v>4008</v>
      </c>
      <c r="C68" s="29">
        <v>337.28</v>
      </c>
      <c r="D68" s="29">
        <v>217.58</v>
      </c>
      <c r="E68" s="29">
        <v>131.35</v>
      </c>
      <c r="F68" s="15">
        <v>30</v>
      </c>
      <c r="G68" s="15">
        <f t="shared" si="9"/>
        <v>161.35</v>
      </c>
      <c r="H68" s="40">
        <f t="shared" si="17"/>
        <v>270.87797787933965</v>
      </c>
      <c r="I68" s="42">
        <f t="shared" ref="I68:I131" si="23">D68/H68</f>
        <v>0.80323990050206007</v>
      </c>
      <c r="J68" s="40">
        <v>86.17</v>
      </c>
      <c r="K68" s="40">
        <f t="shared" si="19"/>
        <v>68.936000000000007</v>
      </c>
      <c r="L68" s="40">
        <f t="shared" si="21"/>
        <v>51.701999999999991</v>
      </c>
      <c r="M68" s="73">
        <f t="shared" ref="M68:M131" si="24">H68+J68</f>
        <v>357.04797787933967</v>
      </c>
      <c r="N68" s="40">
        <f t="shared" si="22"/>
        <v>286.51600000000002</v>
      </c>
      <c r="O68" s="3">
        <f t="shared" si="18"/>
        <v>213.05199999999999</v>
      </c>
      <c r="P68" s="40">
        <f t="shared" ref="P68:P131" si="25">N68/M68</f>
        <v>0.80245798254268463</v>
      </c>
      <c r="Q68" s="84">
        <v>449.47</v>
      </c>
      <c r="S68" s="12">
        <v>1</v>
      </c>
      <c r="T68" s="40">
        <f t="shared" ref="T68:T131" si="26">DEGREES(ACOS(S68))</f>
        <v>0</v>
      </c>
      <c r="U68" s="5">
        <f t="shared" ref="U68:U131" si="27">N68/P68</f>
        <v>357.04797787933967</v>
      </c>
      <c r="V68" s="40">
        <f t="shared" ref="V68:V131" si="28">U68*SIN(ACOS(P68))</f>
        <v>213.05360886810954</v>
      </c>
      <c r="W68" s="40">
        <f t="shared" ref="W68:W131" si="29">N68/S68</f>
        <v>286.51600000000002</v>
      </c>
      <c r="X68" s="40">
        <f t="shared" ref="X68:X131" si="30">W68*SIN(ACOS(S68))</f>
        <v>0</v>
      </c>
      <c r="Y68" s="40">
        <f t="shared" ref="Y68:Y131" si="31">V68-X68</f>
        <v>213.05360886810954</v>
      </c>
      <c r="Z68" s="5">
        <f t="shared" si="20"/>
        <v>-34.629999999999995</v>
      </c>
      <c r="AA68" s="40">
        <f t="shared" ref="AA68:AA131" si="32">O68-$AE$4</f>
        <v>63.051999999999992</v>
      </c>
      <c r="AB68" s="5">
        <f t="shared" ref="AB68:AB131" si="33">IF(AA68&gt;1,SQRT((N68)^2+(AA68)^2),0)</f>
        <v>293.37173169888064</v>
      </c>
      <c r="AC68" s="40">
        <f t="shared" ref="AC68:AC131" si="34">IF(AB68&gt;0,N68/AB68,1)</f>
        <v>0.97663124644225296</v>
      </c>
      <c r="AD68" s="7" t="s">
        <v>82</v>
      </c>
      <c r="AU68" s="1">
        <v>1</v>
      </c>
      <c r="AV68" s="1">
        <v>0.9</v>
      </c>
    </row>
    <row r="69" spans="2:48" x14ac:dyDescent="0.25">
      <c r="B69" s="26" t="s">
        <v>4009</v>
      </c>
      <c r="C69" s="29">
        <v>330.69</v>
      </c>
      <c r="D69" s="29">
        <v>233.13</v>
      </c>
      <c r="E69" s="29">
        <v>140.22999999999999</v>
      </c>
      <c r="F69" s="15">
        <v>30</v>
      </c>
      <c r="G69" s="15">
        <f t="shared" ref="G69:G132" si="35">E69+F69</f>
        <v>170.23</v>
      </c>
      <c r="H69" s="40">
        <f t="shared" si="17"/>
        <v>288.66563668022559</v>
      </c>
      <c r="I69" s="42">
        <f t="shared" si="23"/>
        <v>0.807612581397258</v>
      </c>
      <c r="J69" s="40">
        <v>86.17</v>
      </c>
      <c r="K69" s="40">
        <f t="shared" si="19"/>
        <v>68.936000000000007</v>
      </c>
      <c r="L69" s="40">
        <f t="shared" si="21"/>
        <v>51.701999999999991</v>
      </c>
      <c r="M69" s="73">
        <f t="shared" si="24"/>
        <v>374.8356366802256</v>
      </c>
      <c r="N69" s="40">
        <f t="shared" si="22"/>
        <v>302.06600000000003</v>
      </c>
      <c r="O69" s="3">
        <f t="shared" si="18"/>
        <v>221.93199999999999</v>
      </c>
      <c r="P69" s="40">
        <f t="shared" si="25"/>
        <v>0.80586254464832074</v>
      </c>
      <c r="Q69" s="84">
        <v>449</v>
      </c>
      <c r="S69" s="12">
        <v>1</v>
      </c>
      <c r="T69" s="40">
        <f t="shared" si="26"/>
        <v>0</v>
      </c>
      <c r="U69" s="5">
        <f t="shared" si="27"/>
        <v>374.8356366802256</v>
      </c>
      <c r="V69" s="40">
        <f t="shared" si="28"/>
        <v>221.9411772733263</v>
      </c>
      <c r="W69" s="40">
        <f t="shared" si="29"/>
        <v>302.06600000000003</v>
      </c>
      <c r="X69" s="40">
        <f t="shared" si="30"/>
        <v>0</v>
      </c>
      <c r="Y69" s="40">
        <f t="shared" si="31"/>
        <v>221.9411772733263</v>
      </c>
      <c r="Z69" s="5">
        <f t="shared" si="20"/>
        <v>8.8799999999999955</v>
      </c>
      <c r="AA69" s="40">
        <f t="shared" si="32"/>
        <v>71.931999999999988</v>
      </c>
      <c r="AB69" s="5">
        <f t="shared" si="33"/>
        <v>310.51261001769319</v>
      </c>
      <c r="AC69" s="40">
        <f t="shared" si="34"/>
        <v>0.97279785185789436</v>
      </c>
      <c r="AD69" s="7" t="s">
        <v>83</v>
      </c>
      <c r="AU69" s="1">
        <v>1</v>
      </c>
      <c r="AV69" s="1">
        <v>0.9</v>
      </c>
    </row>
    <row r="70" spans="2:48" x14ac:dyDescent="0.25">
      <c r="B70" s="26" t="s">
        <v>4010</v>
      </c>
      <c r="C70" s="29">
        <v>330.34</v>
      </c>
      <c r="D70" s="29">
        <v>222.09</v>
      </c>
      <c r="E70" s="29">
        <v>134.13</v>
      </c>
      <c r="F70" s="15">
        <v>30</v>
      </c>
      <c r="G70" s="15">
        <f t="shared" si="35"/>
        <v>164.13</v>
      </c>
      <c r="H70" s="40">
        <f t="shared" ref="H70:H133" si="36">SQRT((D70)^2+(G70)^2)</f>
        <v>276.15688475937009</v>
      </c>
      <c r="I70" s="42">
        <f t="shared" si="23"/>
        <v>0.80421677769691902</v>
      </c>
      <c r="J70" s="40">
        <v>86.17</v>
      </c>
      <c r="K70" s="40">
        <f t="shared" si="19"/>
        <v>68.936000000000007</v>
      </c>
      <c r="L70" s="40">
        <f t="shared" si="21"/>
        <v>51.701999999999991</v>
      </c>
      <c r="M70" s="73">
        <f t="shared" si="24"/>
        <v>362.3268847593701</v>
      </c>
      <c r="N70" s="40">
        <f t="shared" si="22"/>
        <v>291.02600000000001</v>
      </c>
      <c r="O70" s="3">
        <f t="shared" ref="O70:O133" si="37">G70+L70</f>
        <v>215.83199999999999</v>
      </c>
      <c r="P70" s="40">
        <f t="shared" si="25"/>
        <v>0.80321392709590755</v>
      </c>
      <c r="Q70" s="84">
        <v>451.37</v>
      </c>
      <c r="S70" s="12">
        <v>1</v>
      </c>
      <c r="T70" s="40">
        <f t="shared" si="26"/>
        <v>0</v>
      </c>
      <c r="U70" s="5">
        <f t="shared" si="27"/>
        <v>362.3268847593701</v>
      </c>
      <c r="V70" s="40">
        <f t="shared" si="28"/>
        <v>215.83474869313756</v>
      </c>
      <c r="W70" s="40">
        <f t="shared" si="29"/>
        <v>291.02600000000001</v>
      </c>
      <c r="X70" s="40">
        <f t="shared" si="30"/>
        <v>0</v>
      </c>
      <c r="Y70" s="40">
        <f t="shared" si="31"/>
        <v>215.83474869313756</v>
      </c>
      <c r="Z70" s="5">
        <f t="shared" si="20"/>
        <v>-6.0999999999999943</v>
      </c>
      <c r="AA70" s="40">
        <f t="shared" si="32"/>
        <v>65.831999999999994</v>
      </c>
      <c r="AB70" s="5">
        <f t="shared" si="33"/>
        <v>298.37892837799387</v>
      </c>
      <c r="AC70" s="40">
        <f t="shared" si="34"/>
        <v>0.9753570789399747</v>
      </c>
      <c r="AD70" s="7" t="s">
        <v>84</v>
      </c>
      <c r="AU70" s="1">
        <v>1</v>
      </c>
      <c r="AV70" s="1">
        <v>0.9</v>
      </c>
    </row>
    <row r="71" spans="2:48" x14ac:dyDescent="0.25">
      <c r="B71" s="26" t="s">
        <v>4011</v>
      </c>
      <c r="C71" s="29">
        <v>310.32</v>
      </c>
      <c r="D71" s="29">
        <v>209.97</v>
      </c>
      <c r="E71" s="29">
        <v>123.14</v>
      </c>
      <c r="F71" s="15">
        <v>30</v>
      </c>
      <c r="G71" s="15">
        <f t="shared" si="35"/>
        <v>153.13999999999999</v>
      </c>
      <c r="H71" s="40">
        <f t="shared" si="36"/>
        <v>259.88316701933581</v>
      </c>
      <c r="I71" s="42">
        <f t="shared" si="23"/>
        <v>0.80793997706045284</v>
      </c>
      <c r="J71" s="40">
        <v>86.17</v>
      </c>
      <c r="K71" s="40">
        <f t="shared" si="19"/>
        <v>68.936000000000007</v>
      </c>
      <c r="L71" s="40">
        <f t="shared" si="21"/>
        <v>51.701999999999991</v>
      </c>
      <c r="M71" s="73">
        <f t="shared" si="24"/>
        <v>346.05316701933583</v>
      </c>
      <c r="N71" s="40">
        <f t="shared" si="22"/>
        <v>278.90600000000001</v>
      </c>
      <c r="O71" s="3">
        <f t="shared" si="37"/>
        <v>204.84199999999998</v>
      </c>
      <c r="P71" s="40">
        <f t="shared" si="25"/>
        <v>0.80596285941349599</v>
      </c>
      <c r="Q71" s="84">
        <v>451.45</v>
      </c>
      <c r="S71" s="12">
        <v>1</v>
      </c>
      <c r="T71" s="40">
        <f t="shared" si="26"/>
        <v>0</v>
      </c>
      <c r="U71" s="5">
        <f t="shared" si="27"/>
        <v>346.05316701933583</v>
      </c>
      <c r="V71" s="40">
        <f t="shared" si="28"/>
        <v>204.85174533821365</v>
      </c>
      <c r="W71" s="40">
        <f t="shared" si="29"/>
        <v>278.90600000000001</v>
      </c>
      <c r="X71" s="40">
        <f t="shared" si="30"/>
        <v>0</v>
      </c>
      <c r="Y71" s="40">
        <f t="shared" si="31"/>
        <v>204.85174533821365</v>
      </c>
      <c r="Z71" s="5">
        <f t="shared" si="20"/>
        <v>-10.990000000000009</v>
      </c>
      <c r="AA71" s="40">
        <f t="shared" si="32"/>
        <v>54.841999999999985</v>
      </c>
      <c r="AB71" s="5">
        <f t="shared" si="33"/>
        <v>284.2467269820358</v>
      </c>
      <c r="AC71" s="40">
        <f t="shared" si="34"/>
        <v>0.98121094642411377</v>
      </c>
      <c r="AD71" s="7" t="s">
        <v>85</v>
      </c>
      <c r="AU71" s="1">
        <v>1</v>
      </c>
      <c r="AV71" s="1">
        <v>0.9</v>
      </c>
    </row>
    <row r="72" spans="2:48" x14ac:dyDescent="0.25">
      <c r="B72" s="26" t="s">
        <v>4012</v>
      </c>
      <c r="C72" s="29">
        <v>254.34</v>
      </c>
      <c r="D72" s="29">
        <v>134.02000000000001</v>
      </c>
      <c r="E72" s="29">
        <v>93.96</v>
      </c>
      <c r="F72" s="15">
        <v>30</v>
      </c>
      <c r="G72" s="15">
        <f t="shared" si="35"/>
        <v>123.96</v>
      </c>
      <c r="H72" s="40">
        <f t="shared" si="36"/>
        <v>182.55805104130576</v>
      </c>
      <c r="I72" s="42">
        <f t="shared" si="23"/>
        <v>0.73412264885363243</v>
      </c>
      <c r="J72" s="40">
        <v>86.17</v>
      </c>
      <c r="K72" s="40">
        <f t="shared" si="19"/>
        <v>68.936000000000007</v>
      </c>
      <c r="L72" s="40">
        <f t="shared" si="21"/>
        <v>51.701999999999991</v>
      </c>
      <c r="M72" s="73">
        <f t="shared" si="24"/>
        <v>268.72805104130578</v>
      </c>
      <c r="N72" s="40">
        <f t="shared" si="22"/>
        <v>202.95600000000002</v>
      </c>
      <c r="O72" s="3">
        <f t="shared" si="37"/>
        <v>175.66199999999998</v>
      </c>
      <c r="P72" s="40">
        <f t="shared" si="25"/>
        <v>0.75524679769587566</v>
      </c>
      <c r="Q72" s="84">
        <v>452.11</v>
      </c>
      <c r="S72" s="12">
        <v>1</v>
      </c>
      <c r="T72" s="40">
        <f t="shared" si="26"/>
        <v>0</v>
      </c>
      <c r="U72" s="5">
        <f t="shared" si="27"/>
        <v>268.72805104130578</v>
      </c>
      <c r="V72" s="40">
        <f t="shared" si="28"/>
        <v>176.13525337211354</v>
      </c>
      <c r="W72" s="40">
        <f t="shared" si="29"/>
        <v>202.95600000000002</v>
      </c>
      <c r="X72" s="40">
        <f t="shared" si="30"/>
        <v>0</v>
      </c>
      <c r="Y72" s="40">
        <f t="shared" si="31"/>
        <v>176.13525337211354</v>
      </c>
      <c r="Z72" s="5">
        <f t="shared" si="20"/>
        <v>-29.180000000000007</v>
      </c>
      <c r="AA72" s="40">
        <f t="shared" si="32"/>
        <v>25.661999999999978</v>
      </c>
      <c r="AB72" s="5">
        <f t="shared" si="33"/>
        <v>204.57193399877707</v>
      </c>
      <c r="AC72" s="40">
        <f t="shared" si="34"/>
        <v>0.9921009008069176</v>
      </c>
      <c r="AD72" s="7" t="s">
        <v>86</v>
      </c>
      <c r="AU72" s="1">
        <v>1</v>
      </c>
      <c r="AV72" s="1">
        <v>0.9</v>
      </c>
    </row>
    <row r="73" spans="2:48" x14ac:dyDescent="0.25">
      <c r="B73" s="26" t="s">
        <v>4013</v>
      </c>
      <c r="C73" s="29">
        <v>319.01</v>
      </c>
      <c r="D73" s="29">
        <v>213.15</v>
      </c>
      <c r="E73" s="29">
        <v>127.44</v>
      </c>
      <c r="F73" s="15">
        <v>30</v>
      </c>
      <c r="G73" s="15">
        <f t="shared" si="35"/>
        <v>157.44</v>
      </c>
      <c r="H73" s="40">
        <f t="shared" si="36"/>
        <v>264.99108683123666</v>
      </c>
      <c r="I73" s="42">
        <f t="shared" si="23"/>
        <v>0.80436667719223176</v>
      </c>
      <c r="J73" s="40">
        <v>86.17</v>
      </c>
      <c r="K73" s="40">
        <f t="shared" si="19"/>
        <v>68.936000000000007</v>
      </c>
      <c r="L73" s="40">
        <f t="shared" si="21"/>
        <v>51.701999999999991</v>
      </c>
      <c r="M73" s="73">
        <f t="shared" si="24"/>
        <v>351.16108683123667</v>
      </c>
      <c r="N73" s="40">
        <f t="shared" si="22"/>
        <v>282.08600000000001</v>
      </c>
      <c r="O73" s="3">
        <f t="shared" si="37"/>
        <v>209.142</v>
      </c>
      <c r="P73" s="40">
        <f t="shared" si="25"/>
        <v>0.80329515592246348</v>
      </c>
      <c r="Q73" s="84">
        <v>452.61</v>
      </c>
      <c r="S73" s="12">
        <v>1</v>
      </c>
      <c r="T73" s="40">
        <f t="shared" si="26"/>
        <v>0</v>
      </c>
      <c r="U73" s="5">
        <f t="shared" si="27"/>
        <v>351.16108683123667</v>
      </c>
      <c r="V73" s="40">
        <f t="shared" si="28"/>
        <v>209.14491987254993</v>
      </c>
      <c r="W73" s="40">
        <f t="shared" si="29"/>
        <v>282.08600000000001</v>
      </c>
      <c r="X73" s="40">
        <f t="shared" si="30"/>
        <v>0</v>
      </c>
      <c r="Y73" s="40">
        <f t="shared" si="31"/>
        <v>209.14491987254993</v>
      </c>
      <c r="Z73" s="5">
        <f t="shared" si="20"/>
        <v>33.480000000000018</v>
      </c>
      <c r="AA73" s="40">
        <f t="shared" si="32"/>
        <v>59.141999999999996</v>
      </c>
      <c r="AB73" s="5">
        <f t="shared" si="33"/>
        <v>288.21916584432756</v>
      </c>
      <c r="AC73" s="40">
        <f t="shared" si="34"/>
        <v>0.97872047881909352</v>
      </c>
      <c r="AD73" s="7" t="s">
        <v>87</v>
      </c>
      <c r="AU73" s="1">
        <v>1</v>
      </c>
      <c r="AV73" s="1">
        <v>0.9</v>
      </c>
    </row>
    <row r="74" spans="2:48" x14ac:dyDescent="0.25">
      <c r="B74" s="26" t="s">
        <v>4014</v>
      </c>
      <c r="C74" s="29">
        <v>301.02</v>
      </c>
      <c r="D74" s="29">
        <v>214.25</v>
      </c>
      <c r="E74" s="29">
        <v>132.44</v>
      </c>
      <c r="F74" s="15">
        <v>30</v>
      </c>
      <c r="G74" s="15">
        <f t="shared" si="35"/>
        <v>162.44</v>
      </c>
      <c r="H74" s="40">
        <f t="shared" si="36"/>
        <v>268.86765536226181</v>
      </c>
      <c r="I74" s="42">
        <f t="shared" si="23"/>
        <v>0.79686044686679736</v>
      </c>
      <c r="J74" s="40">
        <v>86.17</v>
      </c>
      <c r="K74" s="40">
        <f t="shared" ref="K74:K137" si="38">0.8*J74</f>
        <v>68.936000000000007</v>
      </c>
      <c r="L74" s="40">
        <f t="shared" si="21"/>
        <v>51.701999999999991</v>
      </c>
      <c r="M74" s="73">
        <f t="shared" si="24"/>
        <v>355.03765536226183</v>
      </c>
      <c r="N74" s="40">
        <f t="shared" si="22"/>
        <v>283.18600000000004</v>
      </c>
      <c r="O74" s="3">
        <f t="shared" si="37"/>
        <v>214.142</v>
      </c>
      <c r="P74" s="40">
        <f t="shared" si="25"/>
        <v>0.79762243729063576</v>
      </c>
      <c r="Q74" s="84">
        <v>453.42</v>
      </c>
      <c r="S74" s="12">
        <v>1</v>
      </c>
      <c r="T74" s="40">
        <f t="shared" si="26"/>
        <v>0</v>
      </c>
      <c r="U74" s="5">
        <f t="shared" si="27"/>
        <v>355.03765536226183</v>
      </c>
      <c r="V74" s="40">
        <f t="shared" si="28"/>
        <v>214.14347090007715</v>
      </c>
      <c r="W74" s="40">
        <f t="shared" si="29"/>
        <v>283.18600000000004</v>
      </c>
      <c r="X74" s="40">
        <f t="shared" si="30"/>
        <v>0</v>
      </c>
      <c r="Y74" s="40">
        <f t="shared" si="31"/>
        <v>214.14347090007715</v>
      </c>
      <c r="Z74" s="5">
        <f t="shared" si="20"/>
        <v>5</v>
      </c>
      <c r="AA74" s="40">
        <f t="shared" si="32"/>
        <v>64.141999999999996</v>
      </c>
      <c r="AB74" s="5">
        <f t="shared" si="33"/>
        <v>290.35927186849057</v>
      </c>
      <c r="AC74" s="40">
        <f t="shared" si="34"/>
        <v>0.97529518578025831</v>
      </c>
      <c r="AD74" s="7" t="s">
        <v>88</v>
      </c>
      <c r="AU74" s="1">
        <v>1</v>
      </c>
      <c r="AV74" s="1">
        <v>0.9</v>
      </c>
    </row>
    <row r="75" spans="2:48" x14ac:dyDescent="0.25">
      <c r="B75" s="26" t="s">
        <v>4015</v>
      </c>
      <c r="C75" s="29">
        <v>321.68</v>
      </c>
      <c r="D75" s="29">
        <v>215.9</v>
      </c>
      <c r="E75" s="29">
        <v>132.33000000000001</v>
      </c>
      <c r="F75" s="15">
        <v>30</v>
      </c>
      <c r="G75" s="15">
        <f t="shared" si="35"/>
        <v>162.33000000000001</v>
      </c>
      <c r="H75" s="40">
        <f t="shared" si="36"/>
        <v>270.1181943150072</v>
      </c>
      <c r="I75" s="42">
        <f t="shared" si="23"/>
        <v>0.79927973955068399</v>
      </c>
      <c r="J75" s="40">
        <v>86.17</v>
      </c>
      <c r="K75" s="40">
        <f t="shared" si="38"/>
        <v>68.936000000000007</v>
      </c>
      <c r="L75" s="40">
        <f t="shared" si="21"/>
        <v>51.701999999999991</v>
      </c>
      <c r="M75" s="73">
        <f t="shared" si="24"/>
        <v>356.28819431500722</v>
      </c>
      <c r="N75" s="40">
        <f t="shared" si="22"/>
        <v>284.83600000000001</v>
      </c>
      <c r="O75" s="3">
        <f t="shared" si="37"/>
        <v>214.03200000000001</v>
      </c>
      <c r="P75" s="40">
        <f t="shared" si="25"/>
        <v>0.79945393797742914</v>
      </c>
      <c r="Q75" s="84">
        <v>454.33</v>
      </c>
      <c r="S75" s="12">
        <v>1</v>
      </c>
      <c r="T75" s="40">
        <f t="shared" si="26"/>
        <v>0</v>
      </c>
      <c r="U75" s="5">
        <f t="shared" si="27"/>
        <v>356.28819431500722</v>
      </c>
      <c r="V75" s="40">
        <f t="shared" si="28"/>
        <v>214.03207823185835</v>
      </c>
      <c r="W75" s="40">
        <f t="shared" si="29"/>
        <v>284.83600000000001</v>
      </c>
      <c r="X75" s="40">
        <f t="shared" si="30"/>
        <v>0</v>
      </c>
      <c r="Y75" s="40">
        <f t="shared" si="31"/>
        <v>214.03207823185835</v>
      </c>
      <c r="Z75" s="5">
        <f t="shared" si="20"/>
        <v>-0.10999999999998522</v>
      </c>
      <c r="AA75" s="40">
        <f t="shared" si="32"/>
        <v>64.032000000000011</v>
      </c>
      <c r="AB75" s="5">
        <f t="shared" si="33"/>
        <v>291.94459049621048</v>
      </c>
      <c r="AC75" s="40">
        <f t="shared" si="34"/>
        <v>0.97565089154716589</v>
      </c>
      <c r="AD75" s="7" t="s">
        <v>89</v>
      </c>
      <c r="AU75" s="1">
        <v>1</v>
      </c>
      <c r="AV75" s="1">
        <v>0.9</v>
      </c>
    </row>
    <row r="76" spans="2:48" x14ac:dyDescent="0.25">
      <c r="B76" s="26" t="s">
        <v>4016</v>
      </c>
      <c r="C76" s="29">
        <v>306.51</v>
      </c>
      <c r="D76" s="29">
        <v>214.59</v>
      </c>
      <c r="E76" s="29">
        <v>133.13999999999999</v>
      </c>
      <c r="F76" s="15">
        <v>30</v>
      </c>
      <c r="G76" s="15">
        <f t="shared" si="35"/>
        <v>163.13999999999999</v>
      </c>
      <c r="H76" s="40">
        <f t="shared" si="36"/>
        <v>269.56173263280527</v>
      </c>
      <c r="I76" s="42">
        <f t="shared" si="23"/>
        <v>0.79606996847847356</v>
      </c>
      <c r="J76" s="40">
        <v>86.17</v>
      </c>
      <c r="K76" s="40">
        <f t="shared" si="38"/>
        <v>68.936000000000007</v>
      </c>
      <c r="L76" s="40">
        <f t="shared" si="21"/>
        <v>51.701999999999991</v>
      </c>
      <c r="M76" s="73">
        <f t="shared" si="24"/>
        <v>355.73173263280529</v>
      </c>
      <c r="N76" s="40">
        <f t="shared" si="22"/>
        <v>283.52600000000001</v>
      </c>
      <c r="O76" s="3">
        <f t="shared" si="37"/>
        <v>214.84199999999998</v>
      </c>
      <c r="P76" s="40">
        <f t="shared" si="25"/>
        <v>0.79702195219300909</v>
      </c>
      <c r="Q76" s="84">
        <v>453.97</v>
      </c>
      <c r="S76" s="12">
        <v>1</v>
      </c>
      <c r="T76" s="40">
        <f t="shared" si="26"/>
        <v>0</v>
      </c>
      <c r="U76" s="5">
        <f t="shared" si="27"/>
        <v>355.73173263280529</v>
      </c>
      <c r="V76" s="40">
        <f t="shared" si="28"/>
        <v>214.84429926329824</v>
      </c>
      <c r="W76" s="40">
        <f t="shared" si="29"/>
        <v>283.52600000000001</v>
      </c>
      <c r="X76" s="40">
        <f t="shared" si="30"/>
        <v>0</v>
      </c>
      <c r="Y76" s="40">
        <f t="shared" si="31"/>
        <v>214.84429926329824</v>
      </c>
      <c r="Z76" s="5">
        <f t="shared" si="20"/>
        <v>0.80999999999997385</v>
      </c>
      <c r="AA76" s="40">
        <f t="shared" si="32"/>
        <v>64.841999999999985</v>
      </c>
      <c r="AB76" s="5">
        <f t="shared" si="33"/>
        <v>290.84614083738506</v>
      </c>
      <c r="AC76" s="40">
        <f t="shared" si="34"/>
        <v>0.97483156965291207</v>
      </c>
      <c r="AD76" s="7" t="s">
        <v>90</v>
      </c>
      <c r="AU76" s="1">
        <v>1</v>
      </c>
      <c r="AV76" s="1">
        <v>0.9</v>
      </c>
    </row>
    <row r="77" spans="2:48" x14ac:dyDescent="0.25">
      <c r="B77" s="26" t="s">
        <v>4017</v>
      </c>
      <c r="C77" s="29">
        <v>310.56</v>
      </c>
      <c r="D77" s="29">
        <v>213.71</v>
      </c>
      <c r="E77" s="29">
        <v>115.92</v>
      </c>
      <c r="F77" s="15">
        <v>30</v>
      </c>
      <c r="G77" s="15">
        <f t="shared" si="35"/>
        <v>145.92000000000002</v>
      </c>
      <c r="H77" s="40">
        <f t="shared" si="36"/>
        <v>258.77521229824163</v>
      </c>
      <c r="I77" s="42">
        <f t="shared" si="23"/>
        <v>0.82585189710402629</v>
      </c>
      <c r="J77" s="40">
        <v>86.17</v>
      </c>
      <c r="K77" s="40">
        <f t="shared" si="38"/>
        <v>68.936000000000007</v>
      </c>
      <c r="L77" s="40">
        <f t="shared" si="21"/>
        <v>51.701999999999991</v>
      </c>
      <c r="M77" s="73">
        <f t="shared" si="24"/>
        <v>344.94521229824164</v>
      </c>
      <c r="N77" s="40">
        <f t="shared" si="22"/>
        <v>282.64600000000002</v>
      </c>
      <c r="O77" s="3">
        <f t="shared" si="37"/>
        <v>197.62200000000001</v>
      </c>
      <c r="P77" s="40">
        <f t="shared" si="25"/>
        <v>0.81939389190774636</v>
      </c>
      <c r="Q77" s="84">
        <v>454.15</v>
      </c>
      <c r="S77" s="12">
        <v>1</v>
      </c>
      <c r="T77" s="40">
        <f t="shared" si="26"/>
        <v>0</v>
      </c>
      <c r="U77" s="5">
        <f t="shared" si="27"/>
        <v>344.94521229824164</v>
      </c>
      <c r="V77" s="40">
        <f t="shared" si="28"/>
        <v>197.7332500402473</v>
      </c>
      <c r="W77" s="40">
        <f t="shared" si="29"/>
        <v>282.64600000000002</v>
      </c>
      <c r="X77" s="40">
        <f t="shared" si="30"/>
        <v>0</v>
      </c>
      <c r="Y77" s="40">
        <f t="shared" si="31"/>
        <v>197.7332500402473</v>
      </c>
      <c r="Z77" s="5">
        <f t="shared" si="20"/>
        <v>-17.21999999999997</v>
      </c>
      <c r="AA77" s="40">
        <f t="shared" si="32"/>
        <v>47.622000000000014</v>
      </c>
      <c r="AB77" s="5">
        <f t="shared" si="33"/>
        <v>286.62975456152492</v>
      </c>
      <c r="AC77" s="40">
        <f t="shared" si="34"/>
        <v>0.98610139213348913</v>
      </c>
      <c r="AD77" s="7" t="s">
        <v>91</v>
      </c>
      <c r="AU77" s="1">
        <v>1</v>
      </c>
      <c r="AV77" s="1">
        <v>0.9</v>
      </c>
    </row>
    <row r="78" spans="2:48" x14ac:dyDescent="0.25">
      <c r="B78" s="26" t="s">
        <v>4018</v>
      </c>
      <c r="C78" s="29">
        <v>319.01</v>
      </c>
      <c r="D78" s="29">
        <v>213.87</v>
      </c>
      <c r="E78" s="29">
        <v>125.25</v>
      </c>
      <c r="F78" s="15">
        <v>30</v>
      </c>
      <c r="G78" s="15">
        <f t="shared" si="35"/>
        <v>155.25</v>
      </c>
      <c r="H78" s="40">
        <f t="shared" si="36"/>
        <v>264.2781477912996</v>
      </c>
      <c r="I78" s="42">
        <f t="shared" si="23"/>
        <v>0.80926100696336456</v>
      </c>
      <c r="J78" s="40">
        <v>86.17</v>
      </c>
      <c r="K78" s="40">
        <f t="shared" si="38"/>
        <v>68.936000000000007</v>
      </c>
      <c r="L78" s="40">
        <f t="shared" si="21"/>
        <v>51.701999999999991</v>
      </c>
      <c r="M78" s="73">
        <f t="shared" si="24"/>
        <v>350.44814779129962</v>
      </c>
      <c r="N78" s="40">
        <f t="shared" si="22"/>
        <v>282.80600000000004</v>
      </c>
      <c r="O78" s="3">
        <f t="shared" si="37"/>
        <v>206.952</v>
      </c>
      <c r="P78" s="40">
        <f t="shared" si="25"/>
        <v>0.80698386275511969</v>
      </c>
      <c r="Q78" s="84">
        <v>449.61</v>
      </c>
      <c r="S78" s="12">
        <v>1</v>
      </c>
      <c r="T78" s="40">
        <f t="shared" si="26"/>
        <v>0</v>
      </c>
      <c r="U78" s="5">
        <f t="shared" si="27"/>
        <v>350.44814779129962</v>
      </c>
      <c r="V78" s="40">
        <f t="shared" si="28"/>
        <v>206.96538515981976</v>
      </c>
      <c r="W78" s="40">
        <f t="shared" si="29"/>
        <v>282.80600000000004</v>
      </c>
      <c r="X78" s="40">
        <f t="shared" si="30"/>
        <v>0</v>
      </c>
      <c r="Y78" s="40">
        <f t="shared" si="31"/>
        <v>206.96538515981976</v>
      </c>
      <c r="Z78" s="5">
        <f t="shared" ref="Z78:Z141" si="39">AA78-AA77</f>
        <v>9.3299999999999841</v>
      </c>
      <c r="AA78" s="40">
        <f t="shared" si="32"/>
        <v>56.951999999999998</v>
      </c>
      <c r="AB78" s="5">
        <f t="shared" si="33"/>
        <v>288.48355921958535</v>
      </c>
      <c r="AC78" s="40">
        <f t="shared" si="34"/>
        <v>0.9803192971032928</v>
      </c>
      <c r="AD78" s="7" t="s">
        <v>92</v>
      </c>
      <c r="AU78" s="1">
        <v>1</v>
      </c>
      <c r="AV78" s="1">
        <v>0.9</v>
      </c>
    </row>
    <row r="79" spans="2:48" x14ac:dyDescent="0.25">
      <c r="B79" s="26" t="s">
        <v>4019</v>
      </c>
      <c r="C79" s="29">
        <v>372.98</v>
      </c>
      <c r="D79" s="29">
        <v>256.63</v>
      </c>
      <c r="E79" s="29">
        <v>151.11000000000001</v>
      </c>
      <c r="F79" s="15">
        <v>30</v>
      </c>
      <c r="G79" s="15">
        <f t="shared" si="35"/>
        <v>181.11</v>
      </c>
      <c r="H79" s="40">
        <f t="shared" si="36"/>
        <v>314.10155841701902</v>
      </c>
      <c r="I79" s="42">
        <f t="shared" si="23"/>
        <v>0.81702873839066881</v>
      </c>
      <c r="J79" s="40">
        <v>86.17</v>
      </c>
      <c r="K79" s="40">
        <f t="shared" si="38"/>
        <v>68.936000000000007</v>
      </c>
      <c r="L79" s="40">
        <f t="shared" si="21"/>
        <v>51.701999999999991</v>
      </c>
      <c r="M79" s="73">
        <f t="shared" si="24"/>
        <v>400.27155841701904</v>
      </c>
      <c r="N79" s="40">
        <f t="shared" si="22"/>
        <v>325.56600000000003</v>
      </c>
      <c r="O79" s="3">
        <f t="shared" si="37"/>
        <v>232.81200000000001</v>
      </c>
      <c r="P79" s="40">
        <f t="shared" si="25"/>
        <v>0.8133628112063167</v>
      </c>
      <c r="Q79" s="84">
        <v>450.73</v>
      </c>
      <c r="S79" s="12">
        <v>1</v>
      </c>
      <c r="T79" s="40">
        <f t="shared" si="26"/>
        <v>0</v>
      </c>
      <c r="U79" s="5">
        <f t="shared" si="27"/>
        <v>400.27155841701904</v>
      </c>
      <c r="V79" s="40">
        <f t="shared" si="28"/>
        <v>232.86068822707935</v>
      </c>
      <c r="W79" s="40">
        <f t="shared" si="29"/>
        <v>325.56600000000003</v>
      </c>
      <c r="X79" s="40">
        <f t="shared" si="30"/>
        <v>0</v>
      </c>
      <c r="Y79" s="40">
        <f t="shared" si="31"/>
        <v>232.86068822707935</v>
      </c>
      <c r="Z79" s="5">
        <f t="shared" si="39"/>
        <v>25.860000000000014</v>
      </c>
      <c r="AA79" s="40">
        <f t="shared" si="32"/>
        <v>82.812000000000012</v>
      </c>
      <c r="AB79" s="5">
        <f t="shared" si="33"/>
        <v>335.93310003630188</v>
      </c>
      <c r="AC79" s="40">
        <f t="shared" si="34"/>
        <v>0.96913939104190228</v>
      </c>
      <c r="AD79" s="7" t="s">
        <v>93</v>
      </c>
      <c r="AU79" s="1">
        <v>1</v>
      </c>
      <c r="AV79" s="1">
        <v>0.9</v>
      </c>
    </row>
    <row r="80" spans="2:48" x14ac:dyDescent="0.25">
      <c r="B80" s="26" t="s">
        <v>4020</v>
      </c>
      <c r="C80" s="29">
        <v>417.46</v>
      </c>
      <c r="D80" s="29">
        <v>275.66000000000003</v>
      </c>
      <c r="E80" s="29">
        <v>158.83000000000001</v>
      </c>
      <c r="F80" s="15">
        <v>30</v>
      </c>
      <c r="G80" s="15">
        <f t="shared" si="35"/>
        <v>188.83</v>
      </c>
      <c r="H80" s="40">
        <f t="shared" si="36"/>
        <v>334.13351298545319</v>
      </c>
      <c r="I80" s="42">
        <f t="shared" si="23"/>
        <v>0.82499955642582057</v>
      </c>
      <c r="J80" s="40">
        <v>86.17</v>
      </c>
      <c r="K80" s="40">
        <f t="shared" si="38"/>
        <v>68.936000000000007</v>
      </c>
      <c r="L80" s="40">
        <f t="shared" si="21"/>
        <v>51.701999999999991</v>
      </c>
      <c r="M80" s="73">
        <f t="shared" si="24"/>
        <v>420.30351298545321</v>
      </c>
      <c r="N80" s="40">
        <f t="shared" si="22"/>
        <v>344.596</v>
      </c>
      <c r="O80" s="3">
        <f t="shared" si="37"/>
        <v>240.53200000000001</v>
      </c>
      <c r="P80" s="40">
        <f t="shared" si="25"/>
        <v>0.81987418461555073</v>
      </c>
      <c r="Q80" s="84">
        <v>450.7</v>
      </c>
      <c r="S80" s="12">
        <v>1</v>
      </c>
      <c r="T80" s="40">
        <f t="shared" si="26"/>
        <v>0</v>
      </c>
      <c r="U80" s="5">
        <f t="shared" si="27"/>
        <v>420.30351298545321</v>
      </c>
      <c r="V80" s="40">
        <f t="shared" si="28"/>
        <v>240.64214055712071</v>
      </c>
      <c r="W80" s="40">
        <f t="shared" si="29"/>
        <v>344.596</v>
      </c>
      <c r="X80" s="40">
        <f t="shared" si="30"/>
        <v>0</v>
      </c>
      <c r="Y80" s="40">
        <f t="shared" si="31"/>
        <v>240.64214055712071</v>
      </c>
      <c r="Z80" s="5">
        <f t="shared" si="39"/>
        <v>7.7199999999999989</v>
      </c>
      <c r="AA80" s="40">
        <f t="shared" si="32"/>
        <v>90.532000000000011</v>
      </c>
      <c r="AB80" s="5">
        <f t="shared" si="33"/>
        <v>356.28983460098885</v>
      </c>
      <c r="AC80" s="40">
        <f t="shared" si="34"/>
        <v>0.96717887106129519</v>
      </c>
      <c r="AD80" s="7" t="s">
        <v>94</v>
      </c>
      <c r="AU80" s="1">
        <v>1</v>
      </c>
      <c r="AV80" s="1">
        <v>0.9</v>
      </c>
    </row>
    <row r="81" spans="2:48" x14ac:dyDescent="0.25">
      <c r="B81" s="26" t="s">
        <v>4021</v>
      </c>
      <c r="C81" s="29">
        <v>355.65</v>
      </c>
      <c r="D81" s="29">
        <v>231.45</v>
      </c>
      <c r="E81" s="29">
        <v>124.48</v>
      </c>
      <c r="F81" s="15">
        <v>30</v>
      </c>
      <c r="G81" s="15">
        <f t="shared" si="35"/>
        <v>154.48000000000002</v>
      </c>
      <c r="H81" s="40">
        <f t="shared" si="36"/>
        <v>278.2681672416017</v>
      </c>
      <c r="I81" s="42">
        <f t="shared" si="23"/>
        <v>0.83175162396152691</v>
      </c>
      <c r="J81" s="40">
        <v>86.17</v>
      </c>
      <c r="K81" s="40">
        <f t="shared" si="38"/>
        <v>68.936000000000007</v>
      </c>
      <c r="L81" s="40">
        <f t="shared" si="21"/>
        <v>51.701999999999991</v>
      </c>
      <c r="M81" s="73">
        <f t="shared" si="24"/>
        <v>364.43816724160172</v>
      </c>
      <c r="N81" s="40">
        <f t="shared" si="22"/>
        <v>300.38599999999997</v>
      </c>
      <c r="O81" s="3">
        <f t="shared" si="37"/>
        <v>206.18200000000002</v>
      </c>
      <c r="P81" s="40">
        <f t="shared" si="25"/>
        <v>0.82424407485525841</v>
      </c>
      <c r="Q81" s="84">
        <v>450.79</v>
      </c>
      <c r="S81" s="12">
        <v>1</v>
      </c>
      <c r="T81" s="40">
        <f t="shared" si="26"/>
        <v>0</v>
      </c>
      <c r="U81" s="5">
        <f t="shared" si="27"/>
        <v>364.43816724160172</v>
      </c>
      <c r="V81" s="40">
        <f t="shared" si="28"/>
        <v>206.35752650780074</v>
      </c>
      <c r="W81" s="40">
        <f t="shared" si="29"/>
        <v>300.38599999999997</v>
      </c>
      <c r="X81" s="40">
        <f t="shared" si="30"/>
        <v>0</v>
      </c>
      <c r="Y81" s="40">
        <f t="shared" si="31"/>
        <v>206.35752650780074</v>
      </c>
      <c r="Z81" s="5">
        <f t="shared" si="39"/>
        <v>-34.349999999999994</v>
      </c>
      <c r="AA81" s="40">
        <f t="shared" si="32"/>
        <v>56.182000000000016</v>
      </c>
      <c r="AB81" s="5">
        <f t="shared" si="33"/>
        <v>305.59477436631664</v>
      </c>
      <c r="AC81" s="40">
        <f t="shared" si="34"/>
        <v>0.98295528980455371</v>
      </c>
      <c r="AD81" s="7" t="s">
        <v>95</v>
      </c>
      <c r="AU81" s="1">
        <v>1</v>
      </c>
      <c r="AV81" s="1">
        <v>0.9</v>
      </c>
    </row>
    <row r="82" spans="2:48" x14ac:dyDescent="0.25">
      <c r="B82" s="26" t="s">
        <v>4022</v>
      </c>
      <c r="C82" s="29">
        <v>339.01</v>
      </c>
      <c r="D82" s="29">
        <v>235.25</v>
      </c>
      <c r="E82" s="29">
        <v>130.18</v>
      </c>
      <c r="F82" s="15">
        <v>30</v>
      </c>
      <c r="G82" s="15">
        <f t="shared" si="35"/>
        <v>160.18</v>
      </c>
      <c r="H82" s="40">
        <f t="shared" si="36"/>
        <v>284.60533181934591</v>
      </c>
      <c r="I82" s="42">
        <f t="shared" si="23"/>
        <v>0.82658324949908402</v>
      </c>
      <c r="J82" s="40">
        <v>86.17</v>
      </c>
      <c r="K82" s="40">
        <f t="shared" si="38"/>
        <v>68.936000000000007</v>
      </c>
      <c r="L82" s="40">
        <f t="shared" ref="L82:L145" si="40">SQRT((J82)^2-(K82)^2)</f>
        <v>51.701999999999991</v>
      </c>
      <c r="M82" s="73">
        <f t="shared" si="24"/>
        <v>370.77533181934592</v>
      </c>
      <c r="N82" s="40">
        <f t="shared" si="22"/>
        <v>304.18600000000004</v>
      </c>
      <c r="O82" s="3">
        <f t="shared" si="37"/>
        <v>211.88200000000001</v>
      </c>
      <c r="P82" s="40">
        <f t="shared" si="25"/>
        <v>0.82040517233818988</v>
      </c>
      <c r="Q82" s="84">
        <v>451.55</v>
      </c>
      <c r="S82" s="12">
        <v>1</v>
      </c>
      <c r="T82" s="40">
        <f t="shared" si="26"/>
        <v>0</v>
      </c>
      <c r="U82" s="5">
        <f t="shared" si="27"/>
        <v>370.77533181934592</v>
      </c>
      <c r="V82" s="40">
        <f t="shared" si="28"/>
        <v>212.00288698446076</v>
      </c>
      <c r="W82" s="40">
        <f t="shared" si="29"/>
        <v>304.18600000000004</v>
      </c>
      <c r="X82" s="40">
        <f t="shared" si="30"/>
        <v>0</v>
      </c>
      <c r="Y82" s="40">
        <f t="shared" si="31"/>
        <v>212.00288698446076</v>
      </c>
      <c r="Z82" s="5">
        <f t="shared" si="39"/>
        <v>5.6999999999999886</v>
      </c>
      <c r="AA82" s="40">
        <f t="shared" si="32"/>
        <v>61.882000000000005</v>
      </c>
      <c r="AB82" s="5">
        <f t="shared" si="33"/>
        <v>310.41666276152125</v>
      </c>
      <c r="AC82" s="40">
        <f t="shared" si="34"/>
        <v>0.97992806601909788</v>
      </c>
      <c r="AD82" s="7" t="s">
        <v>96</v>
      </c>
      <c r="AU82" s="1">
        <v>1</v>
      </c>
      <c r="AV82" s="1">
        <v>0.9</v>
      </c>
    </row>
    <row r="83" spans="2:48" x14ac:dyDescent="0.25">
      <c r="B83" s="26" t="s">
        <v>4023</v>
      </c>
      <c r="C83" s="29">
        <v>327.06</v>
      </c>
      <c r="D83" s="29">
        <v>236.22</v>
      </c>
      <c r="E83" s="29">
        <v>135.83000000000001</v>
      </c>
      <c r="F83" s="15">
        <v>30</v>
      </c>
      <c r="G83" s="15">
        <f t="shared" si="35"/>
        <v>165.83</v>
      </c>
      <c r="H83" s="40">
        <f t="shared" si="36"/>
        <v>288.61648826773569</v>
      </c>
      <c r="I83" s="42">
        <f t="shared" si="23"/>
        <v>0.81845635853233034</v>
      </c>
      <c r="J83" s="40">
        <v>86.17</v>
      </c>
      <c r="K83" s="40">
        <f t="shared" si="38"/>
        <v>68.936000000000007</v>
      </c>
      <c r="L83" s="40">
        <f t="shared" si="40"/>
        <v>51.701999999999991</v>
      </c>
      <c r="M83" s="73">
        <f t="shared" si="24"/>
        <v>374.78648826773571</v>
      </c>
      <c r="N83" s="40">
        <f t="shared" si="22"/>
        <v>305.15600000000001</v>
      </c>
      <c r="O83" s="3">
        <f t="shared" si="37"/>
        <v>217.53200000000001</v>
      </c>
      <c r="P83" s="40">
        <f t="shared" si="25"/>
        <v>0.81421291736111401</v>
      </c>
      <c r="Q83" s="84">
        <v>451.28</v>
      </c>
      <c r="S83" s="12">
        <v>1</v>
      </c>
      <c r="T83" s="40">
        <f t="shared" si="26"/>
        <v>0</v>
      </c>
      <c r="U83" s="5">
        <f t="shared" si="27"/>
        <v>374.78648826773571</v>
      </c>
      <c r="V83" s="40">
        <f t="shared" si="28"/>
        <v>217.58843593367172</v>
      </c>
      <c r="W83" s="40">
        <f t="shared" si="29"/>
        <v>305.15600000000001</v>
      </c>
      <c r="X83" s="40">
        <f t="shared" si="30"/>
        <v>0</v>
      </c>
      <c r="Y83" s="40">
        <f t="shared" si="31"/>
        <v>217.58843593367172</v>
      </c>
      <c r="Z83" s="5">
        <f t="shared" si="39"/>
        <v>5.6500000000000057</v>
      </c>
      <c r="AA83" s="40">
        <f t="shared" si="32"/>
        <v>67.532000000000011</v>
      </c>
      <c r="AB83" s="5">
        <f t="shared" si="33"/>
        <v>312.53920611660868</v>
      </c>
      <c r="AC83" s="40">
        <f t="shared" si="34"/>
        <v>0.97637670419546019</v>
      </c>
      <c r="AD83" s="7" t="s">
        <v>97</v>
      </c>
      <c r="AU83" s="1">
        <v>1</v>
      </c>
      <c r="AV83" s="1">
        <v>0.9</v>
      </c>
    </row>
    <row r="84" spans="2:48" x14ac:dyDescent="0.25">
      <c r="B84" s="26" t="s">
        <v>4024</v>
      </c>
      <c r="C84" s="29">
        <v>343.87</v>
      </c>
      <c r="D84" s="29">
        <v>227.3</v>
      </c>
      <c r="E84" s="29">
        <v>129.16999999999999</v>
      </c>
      <c r="F84" s="15">
        <v>30</v>
      </c>
      <c r="G84" s="15">
        <f t="shared" si="35"/>
        <v>159.16999999999999</v>
      </c>
      <c r="H84" s="40">
        <f t="shared" si="36"/>
        <v>277.48942123980152</v>
      </c>
      <c r="I84" s="42">
        <f t="shared" si="23"/>
        <v>0.81913032570553856</v>
      </c>
      <c r="J84" s="40">
        <v>86.17</v>
      </c>
      <c r="K84" s="40">
        <f t="shared" si="38"/>
        <v>68.936000000000007</v>
      </c>
      <c r="L84" s="40">
        <f t="shared" si="40"/>
        <v>51.701999999999991</v>
      </c>
      <c r="M84" s="73">
        <f t="shared" si="24"/>
        <v>363.65942123980153</v>
      </c>
      <c r="N84" s="40">
        <f t="shared" si="22"/>
        <v>296.23599999999999</v>
      </c>
      <c r="O84" s="3">
        <f t="shared" si="37"/>
        <v>210.87199999999999</v>
      </c>
      <c r="P84" s="40">
        <f t="shared" si="25"/>
        <v>0.81459734767783809</v>
      </c>
      <c r="Q84" s="84">
        <v>451.02</v>
      </c>
      <c r="S84" s="12">
        <v>1</v>
      </c>
      <c r="T84" s="40">
        <f t="shared" si="26"/>
        <v>0</v>
      </c>
      <c r="U84" s="5">
        <f t="shared" si="27"/>
        <v>363.65942123980153</v>
      </c>
      <c r="V84" s="40">
        <f t="shared" si="28"/>
        <v>210.9322330997978</v>
      </c>
      <c r="W84" s="40">
        <f t="shared" si="29"/>
        <v>296.23599999999999</v>
      </c>
      <c r="X84" s="40">
        <f t="shared" si="30"/>
        <v>0</v>
      </c>
      <c r="Y84" s="40">
        <f t="shared" si="31"/>
        <v>210.9322330997978</v>
      </c>
      <c r="Z84" s="5">
        <f t="shared" si="39"/>
        <v>-6.660000000000025</v>
      </c>
      <c r="AA84" s="40">
        <f t="shared" si="32"/>
        <v>60.871999999999986</v>
      </c>
      <c r="AB84" s="5">
        <f t="shared" si="33"/>
        <v>302.42547524968859</v>
      </c>
      <c r="AC84" s="40">
        <f t="shared" si="34"/>
        <v>0.9795338827042317</v>
      </c>
      <c r="AD84" s="7" t="s">
        <v>98</v>
      </c>
      <c r="AU84" s="1">
        <v>1</v>
      </c>
      <c r="AV84" s="1">
        <v>0.9</v>
      </c>
    </row>
    <row r="85" spans="2:48" x14ac:dyDescent="0.25">
      <c r="B85" s="26" t="s">
        <v>4025</v>
      </c>
      <c r="C85" s="29">
        <v>422.83</v>
      </c>
      <c r="D85" s="29">
        <v>278.29000000000002</v>
      </c>
      <c r="E85" s="29">
        <v>156.38</v>
      </c>
      <c r="F85" s="15">
        <v>30</v>
      </c>
      <c r="G85" s="15">
        <f t="shared" si="35"/>
        <v>186.38</v>
      </c>
      <c r="H85" s="40">
        <f t="shared" si="36"/>
        <v>334.93705154849619</v>
      </c>
      <c r="I85" s="42">
        <f t="shared" si="23"/>
        <v>0.83087254370156138</v>
      </c>
      <c r="J85" s="40">
        <v>86.17</v>
      </c>
      <c r="K85" s="40">
        <f t="shared" si="38"/>
        <v>68.936000000000007</v>
      </c>
      <c r="L85" s="40">
        <f t="shared" si="40"/>
        <v>51.701999999999991</v>
      </c>
      <c r="M85" s="73">
        <f t="shared" si="24"/>
        <v>421.1070515484962</v>
      </c>
      <c r="N85" s="40">
        <f t="shared" si="22"/>
        <v>347.226</v>
      </c>
      <c r="O85" s="3">
        <f t="shared" si="37"/>
        <v>238.08199999999999</v>
      </c>
      <c r="P85" s="40">
        <f t="shared" si="25"/>
        <v>0.82455517836421743</v>
      </c>
      <c r="Q85" s="84">
        <v>451.51</v>
      </c>
      <c r="S85" s="12">
        <v>1</v>
      </c>
      <c r="T85" s="40">
        <f t="shared" si="26"/>
        <v>0</v>
      </c>
      <c r="U85" s="5">
        <f t="shared" si="27"/>
        <v>421.1070515484962</v>
      </c>
      <c r="V85" s="40">
        <f t="shared" si="28"/>
        <v>238.25459867097598</v>
      </c>
      <c r="W85" s="40">
        <f t="shared" si="29"/>
        <v>347.226</v>
      </c>
      <c r="X85" s="40">
        <f t="shared" si="30"/>
        <v>0</v>
      </c>
      <c r="Y85" s="40">
        <f t="shared" si="31"/>
        <v>238.25459867097598</v>
      </c>
      <c r="Z85" s="5">
        <f t="shared" si="39"/>
        <v>27.210000000000008</v>
      </c>
      <c r="AA85" s="40">
        <f t="shared" si="32"/>
        <v>88.081999999999994</v>
      </c>
      <c r="AB85" s="5">
        <f t="shared" si="33"/>
        <v>358.2238598976902</v>
      </c>
      <c r="AC85" s="40">
        <f t="shared" si="34"/>
        <v>0.96929891855659411</v>
      </c>
      <c r="AD85" s="7" t="s">
        <v>99</v>
      </c>
      <c r="AU85" s="1">
        <v>1</v>
      </c>
      <c r="AV85" s="1">
        <v>0.9</v>
      </c>
    </row>
    <row r="86" spans="2:48" x14ac:dyDescent="0.25">
      <c r="B86" s="26" t="s">
        <v>4026</v>
      </c>
      <c r="C86" s="29">
        <v>339.74</v>
      </c>
      <c r="D86" s="29">
        <v>240.08</v>
      </c>
      <c r="E86" s="29">
        <v>135.55000000000001</v>
      </c>
      <c r="F86" s="15">
        <v>30</v>
      </c>
      <c r="G86" s="15">
        <f t="shared" si="35"/>
        <v>165.55</v>
      </c>
      <c r="H86" s="40">
        <f t="shared" si="36"/>
        <v>291.62511705955649</v>
      </c>
      <c r="I86" s="42">
        <f t="shared" si="23"/>
        <v>0.82324870512086312</v>
      </c>
      <c r="J86" s="40">
        <v>86.17</v>
      </c>
      <c r="K86" s="40">
        <f t="shared" si="38"/>
        <v>68.936000000000007</v>
      </c>
      <c r="L86" s="40">
        <f t="shared" si="40"/>
        <v>51.701999999999991</v>
      </c>
      <c r="M86" s="73">
        <f t="shared" si="24"/>
        <v>377.7951170595565</v>
      </c>
      <c r="N86" s="40">
        <f t="shared" ref="N86:N149" si="41">D86+K86</f>
        <v>309.01600000000002</v>
      </c>
      <c r="O86" s="3">
        <f t="shared" si="37"/>
        <v>217.25200000000001</v>
      </c>
      <c r="P86" s="40">
        <f t="shared" si="25"/>
        <v>0.81794598724600776</v>
      </c>
      <c r="Q86" s="84">
        <v>451.92</v>
      </c>
      <c r="S86" s="12">
        <v>1</v>
      </c>
      <c r="T86" s="40">
        <f t="shared" si="26"/>
        <v>0</v>
      </c>
      <c r="U86" s="5">
        <f t="shared" si="27"/>
        <v>377.7951170595565</v>
      </c>
      <c r="V86" s="40">
        <f t="shared" si="28"/>
        <v>217.3436500522709</v>
      </c>
      <c r="W86" s="40">
        <f t="shared" si="29"/>
        <v>309.01600000000002</v>
      </c>
      <c r="X86" s="40">
        <f t="shared" si="30"/>
        <v>0</v>
      </c>
      <c r="Y86" s="40">
        <f t="shared" si="31"/>
        <v>217.3436500522709</v>
      </c>
      <c r="Z86" s="5">
        <f t="shared" si="39"/>
        <v>-20.829999999999984</v>
      </c>
      <c r="AA86" s="40">
        <f t="shared" si="32"/>
        <v>67.25200000000001</v>
      </c>
      <c r="AB86" s="5">
        <f t="shared" si="33"/>
        <v>316.24945811811284</v>
      </c>
      <c r="AC86" s="40">
        <f t="shared" si="34"/>
        <v>0.97712736596876237</v>
      </c>
      <c r="AD86" s="7" t="s">
        <v>100</v>
      </c>
      <c r="AU86" s="1">
        <v>1</v>
      </c>
      <c r="AV86" s="1">
        <v>0.9</v>
      </c>
    </row>
    <row r="87" spans="2:48" x14ac:dyDescent="0.25">
      <c r="B87" s="26" t="s">
        <v>4027</v>
      </c>
      <c r="C87" s="29">
        <v>343.71</v>
      </c>
      <c r="D87" s="29">
        <v>233.1</v>
      </c>
      <c r="E87" s="29">
        <v>125.62</v>
      </c>
      <c r="F87" s="15">
        <v>30</v>
      </c>
      <c r="G87" s="15">
        <f t="shared" si="35"/>
        <v>155.62</v>
      </c>
      <c r="H87" s="40">
        <f t="shared" si="36"/>
        <v>280.27342792351902</v>
      </c>
      <c r="I87" s="42">
        <f t="shared" si="23"/>
        <v>0.83168783329544993</v>
      </c>
      <c r="J87" s="40">
        <v>86.17</v>
      </c>
      <c r="K87" s="40">
        <f t="shared" si="38"/>
        <v>68.936000000000007</v>
      </c>
      <c r="L87" s="40">
        <f t="shared" si="40"/>
        <v>51.701999999999991</v>
      </c>
      <c r="M87" s="73">
        <f t="shared" si="24"/>
        <v>366.44342792351904</v>
      </c>
      <c r="N87" s="40">
        <f t="shared" si="41"/>
        <v>302.036</v>
      </c>
      <c r="O87" s="3">
        <f t="shared" si="37"/>
        <v>207.322</v>
      </c>
      <c r="P87" s="40">
        <f t="shared" si="25"/>
        <v>0.82423636770213382</v>
      </c>
      <c r="Q87" s="84">
        <v>452.14</v>
      </c>
      <c r="S87" s="12">
        <v>1</v>
      </c>
      <c r="T87" s="40">
        <f t="shared" si="26"/>
        <v>0</v>
      </c>
      <c r="U87" s="5">
        <f t="shared" si="27"/>
        <v>366.44342792351904</v>
      </c>
      <c r="V87" s="40">
        <f t="shared" si="28"/>
        <v>207.49708569601469</v>
      </c>
      <c r="W87" s="40">
        <f t="shared" si="29"/>
        <v>302.036</v>
      </c>
      <c r="X87" s="40">
        <f t="shared" si="30"/>
        <v>0</v>
      </c>
      <c r="Y87" s="40">
        <f t="shared" si="31"/>
        <v>207.49708569601469</v>
      </c>
      <c r="Z87" s="5">
        <f t="shared" si="39"/>
        <v>-9.9300000000000068</v>
      </c>
      <c r="AA87" s="40">
        <f t="shared" si="32"/>
        <v>57.322000000000003</v>
      </c>
      <c r="AB87" s="5">
        <f t="shared" si="33"/>
        <v>307.42731983348517</v>
      </c>
      <c r="AC87" s="40">
        <f t="shared" si="34"/>
        <v>0.98246310758456556</v>
      </c>
      <c r="AD87" s="7" t="s">
        <v>101</v>
      </c>
      <c r="AU87" s="1">
        <v>1</v>
      </c>
      <c r="AV87" s="1">
        <v>0.9</v>
      </c>
    </row>
    <row r="88" spans="2:48" x14ac:dyDescent="0.25">
      <c r="B88" s="26" t="s">
        <v>4028</v>
      </c>
      <c r="C88" s="29">
        <v>314.24</v>
      </c>
      <c r="D88" s="29">
        <v>228.08</v>
      </c>
      <c r="E88" s="29">
        <v>124.86</v>
      </c>
      <c r="F88" s="15">
        <v>30</v>
      </c>
      <c r="G88" s="15">
        <f t="shared" si="35"/>
        <v>154.86000000000001</v>
      </c>
      <c r="H88" s="40">
        <f t="shared" si="36"/>
        <v>275.68479464780063</v>
      </c>
      <c r="I88" s="42">
        <f t="shared" si="23"/>
        <v>0.82732165294564819</v>
      </c>
      <c r="J88" s="40">
        <v>86.17</v>
      </c>
      <c r="K88" s="40">
        <f t="shared" si="38"/>
        <v>68.936000000000007</v>
      </c>
      <c r="L88" s="40">
        <f t="shared" si="40"/>
        <v>51.701999999999991</v>
      </c>
      <c r="M88" s="73">
        <f t="shared" si="24"/>
        <v>361.85479464780065</v>
      </c>
      <c r="N88" s="40">
        <f t="shared" si="41"/>
        <v>297.01600000000002</v>
      </c>
      <c r="O88" s="3">
        <f t="shared" si="37"/>
        <v>206.56200000000001</v>
      </c>
      <c r="P88" s="40">
        <f t="shared" si="25"/>
        <v>0.82081543313275895</v>
      </c>
      <c r="Q88" s="84">
        <v>455.12</v>
      </c>
      <c r="S88" s="12">
        <v>1</v>
      </c>
      <c r="T88" s="40">
        <f t="shared" si="26"/>
        <v>0</v>
      </c>
      <c r="U88" s="5">
        <f t="shared" si="27"/>
        <v>361.85479464780065</v>
      </c>
      <c r="V88" s="40">
        <f t="shared" si="28"/>
        <v>206.68910990567926</v>
      </c>
      <c r="W88" s="40">
        <f t="shared" si="29"/>
        <v>297.01600000000002</v>
      </c>
      <c r="X88" s="40">
        <f t="shared" si="30"/>
        <v>0</v>
      </c>
      <c r="Y88" s="40">
        <f t="shared" si="31"/>
        <v>206.68910990567926</v>
      </c>
      <c r="Z88" s="5">
        <f t="shared" si="39"/>
        <v>-0.75999999999999091</v>
      </c>
      <c r="AA88" s="40">
        <f t="shared" si="32"/>
        <v>56.562000000000012</v>
      </c>
      <c r="AB88" s="5">
        <f t="shared" si="33"/>
        <v>302.3537069394057</v>
      </c>
      <c r="AC88" s="40">
        <f t="shared" si="34"/>
        <v>0.98234615016486171</v>
      </c>
      <c r="AD88" s="7" t="s">
        <v>102</v>
      </c>
      <c r="AU88" s="1">
        <v>1</v>
      </c>
      <c r="AV88" s="1">
        <v>0.9</v>
      </c>
    </row>
    <row r="89" spans="2:48" x14ac:dyDescent="0.25">
      <c r="B89" s="26" t="s">
        <v>4029</v>
      </c>
      <c r="C89" s="29">
        <v>350.14</v>
      </c>
      <c r="D89" s="29">
        <v>235.93</v>
      </c>
      <c r="E89" s="29">
        <v>122.26</v>
      </c>
      <c r="F89" s="15">
        <v>30</v>
      </c>
      <c r="G89" s="15">
        <f t="shared" si="35"/>
        <v>152.26</v>
      </c>
      <c r="H89" s="40">
        <f t="shared" si="36"/>
        <v>280.79542820352333</v>
      </c>
      <c r="I89" s="42">
        <f t="shared" si="23"/>
        <v>0.84022023260647816</v>
      </c>
      <c r="J89" s="40">
        <v>86.17</v>
      </c>
      <c r="K89" s="40">
        <f t="shared" si="38"/>
        <v>68.936000000000007</v>
      </c>
      <c r="L89" s="40">
        <f t="shared" si="40"/>
        <v>51.701999999999991</v>
      </c>
      <c r="M89" s="73">
        <f t="shared" si="24"/>
        <v>366.96542820352335</v>
      </c>
      <c r="N89" s="40">
        <f t="shared" si="41"/>
        <v>304.86599999999999</v>
      </c>
      <c r="O89" s="3">
        <f t="shared" si="37"/>
        <v>203.96199999999999</v>
      </c>
      <c r="P89" s="40">
        <f t="shared" si="25"/>
        <v>0.83077580766250747</v>
      </c>
      <c r="Q89" s="84">
        <v>455.31</v>
      </c>
      <c r="S89" s="12">
        <v>1</v>
      </c>
      <c r="T89" s="40">
        <f t="shared" si="26"/>
        <v>0</v>
      </c>
      <c r="U89" s="5">
        <f t="shared" si="27"/>
        <v>366.96542820352335</v>
      </c>
      <c r="V89" s="40">
        <f t="shared" si="28"/>
        <v>204.25559365803238</v>
      </c>
      <c r="W89" s="40">
        <f t="shared" si="29"/>
        <v>304.86599999999999</v>
      </c>
      <c r="X89" s="40">
        <f t="shared" si="30"/>
        <v>0</v>
      </c>
      <c r="Y89" s="40">
        <f t="shared" si="31"/>
        <v>204.25559365803238</v>
      </c>
      <c r="Z89" s="5">
        <f t="shared" si="39"/>
        <v>-2.6000000000000227</v>
      </c>
      <c r="AA89" s="40">
        <f t="shared" si="32"/>
        <v>53.961999999999989</v>
      </c>
      <c r="AB89" s="5">
        <f t="shared" si="33"/>
        <v>309.60486979374207</v>
      </c>
      <c r="AC89" s="40">
        <f t="shared" si="34"/>
        <v>0.98469381377334564</v>
      </c>
      <c r="AD89" s="7" t="s">
        <v>103</v>
      </c>
      <c r="AU89" s="1">
        <v>1</v>
      </c>
      <c r="AV89" s="1">
        <v>0.9</v>
      </c>
    </row>
    <row r="90" spans="2:48" x14ac:dyDescent="0.25">
      <c r="B90" s="26" t="s">
        <v>4030</v>
      </c>
      <c r="C90" s="29">
        <v>413.89</v>
      </c>
      <c r="D90" s="29">
        <v>277.73</v>
      </c>
      <c r="E90" s="29">
        <v>161.19</v>
      </c>
      <c r="F90" s="15">
        <v>30</v>
      </c>
      <c r="G90" s="15">
        <f t="shared" si="35"/>
        <v>191.19</v>
      </c>
      <c r="H90" s="40">
        <f t="shared" si="36"/>
        <v>337.17587250572956</v>
      </c>
      <c r="I90" s="42">
        <f t="shared" si="23"/>
        <v>0.82369476183465828</v>
      </c>
      <c r="J90" s="40">
        <v>86.17</v>
      </c>
      <c r="K90" s="40">
        <f t="shared" si="38"/>
        <v>68.936000000000007</v>
      </c>
      <c r="L90" s="40">
        <f t="shared" si="40"/>
        <v>51.701999999999991</v>
      </c>
      <c r="M90" s="73">
        <f t="shared" si="24"/>
        <v>423.34587250572957</v>
      </c>
      <c r="N90" s="40">
        <f t="shared" si="41"/>
        <v>346.66600000000005</v>
      </c>
      <c r="O90" s="3">
        <f t="shared" si="37"/>
        <v>242.892</v>
      </c>
      <c r="P90" s="40">
        <f t="shared" si="25"/>
        <v>0.81887180793361403</v>
      </c>
      <c r="Q90" s="84">
        <v>455.43</v>
      </c>
      <c r="S90" s="12">
        <v>1</v>
      </c>
      <c r="T90" s="40">
        <f t="shared" si="26"/>
        <v>0</v>
      </c>
      <c r="U90" s="5">
        <f t="shared" si="27"/>
        <v>423.34587250572957</v>
      </c>
      <c r="V90" s="40">
        <f t="shared" si="28"/>
        <v>242.99055992288552</v>
      </c>
      <c r="W90" s="40">
        <f t="shared" si="29"/>
        <v>346.66600000000005</v>
      </c>
      <c r="X90" s="40">
        <f t="shared" si="30"/>
        <v>0</v>
      </c>
      <c r="Y90" s="40">
        <f t="shared" si="31"/>
        <v>242.99055992288552</v>
      </c>
      <c r="Z90" s="5">
        <f t="shared" si="39"/>
        <v>38.930000000000007</v>
      </c>
      <c r="AA90" s="40">
        <f t="shared" si="32"/>
        <v>92.891999999999996</v>
      </c>
      <c r="AB90" s="5">
        <f t="shared" si="33"/>
        <v>358.89586124668534</v>
      </c>
      <c r="AC90" s="40">
        <f t="shared" si="34"/>
        <v>0.9659236492608112</v>
      </c>
      <c r="AD90" s="7" t="s">
        <v>104</v>
      </c>
      <c r="AU90" s="1">
        <v>1</v>
      </c>
      <c r="AV90" s="1">
        <v>0.9</v>
      </c>
    </row>
    <row r="91" spans="2:48" x14ac:dyDescent="0.25">
      <c r="B91" s="26" t="s">
        <v>4031</v>
      </c>
      <c r="C91" s="29">
        <v>406.67</v>
      </c>
      <c r="D91" s="29">
        <v>299.39</v>
      </c>
      <c r="E91" s="29">
        <v>167.57</v>
      </c>
      <c r="F91" s="15">
        <v>30</v>
      </c>
      <c r="G91" s="15">
        <f t="shared" si="35"/>
        <v>197.57</v>
      </c>
      <c r="H91" s="40">
        <f t="shared" si="36"/>
        <v>358.703606059376</v>
      </c>
      <c r="I91" s="42">
        <f t="shared" si="23"/>
        <v>0.83464452250430443</v>
      </c>
      <c r="J91" s="40">
        <v>86.17</v>
      </c>
      <c r="K91" s="40">
        <f t="shared" si="38"/>
        <v>68.936000000000007</v>
      </c>
      <c r="L91" s="40">
        <f t="shared" si="40"/>
        <v>51.701999999999991</v>
      </c>
      <c r="M91" s="73">
        <f t="shared" si="24"/>
        <v>444.87360605937602</v>
      </c>
      <c r="N91" s="40">
        <f t="shared" si="41"/>
        <v>368.32600000000002</v>
      </c>
      <c r="O91" s="3">
        <f t="shared" si="37"/>
        <v>249.27199999999999</v>
      </c>
      <c r="P91" s="40">
        <f t="shared" si="25"/>
        <v>0.82793403560749923</v>
      </c>
      <c r="Q91" s="84">
        <v>457.53</v>
      </c>
      <c r="S91" s="12">
        <v>1</v>
      </c>
      <c r="T91" s="40">
        <f t="shared" si="26"/>
        <v>0</v>
      </c>
      <c r="U91" s="5">
        <f t="shared" si="27"/>
        <v>444.87360605937602</v>
      </c>
      <c r="V91" s="40">
        <f t="shared" si="28"/>
        <v>249.49645907762468</v>
      </c>
      <c r="W91" s="40">
        <f t="shared" si="29"/>
        <v>368.32600000000002</v>
      </c>
      <c r="X91" s="40">
        <f t="shared" si="30"/>
        <v>0</v>
      </c>
      <c r="Y91" s="40">
        <f t="shared" si="31"/>
        <v>249.49645907762468</v>
      </c>
      <c r="Z91" s="5">
        <f t="shared" si="39"/>
        <v>6.3799999999999955</v>
      </c>
      <c r="AA91" s="40">
        <f t="shared" si="32"/>
        <v>99.271999999999991</v>
      </c>
      <c r="AB91" s="5">
        <f t="shared" si="33"/>
        <v>381.46949060180424</v>
      </c>
      <c r="AC91" s="40">
        <f t="shared" si="34"/>
        <v>0.96554510668449756</v>
      </c>
      <c r="AD91" s="7" t="s">
        <v>105</v>
      </c>
      <c r="AU91" s="1">
        <v>1</v>
      </c>
      <c r="AV91" s="1">
        <v>0.9</v>
      </c>
    </row>
    <row r="92" spans="2:48" x14ac:dyDescent="0.25">
      <c r="B92" s="26" t="s">
        <v>4032</v>
      </c>
      <c r="C92" s="29">
        <v>349.41</v>
      </c>
      <c r="D92" s="29">
        <v>239.84</v>
      </c>
      <c r="E92" s="29">
        <v>129.93</v>
      </c>
      <c r="F92" s="15">
        <v>30</v>
      </c>
      <c r="G92" s="15">
        <f t="shared" si="35"/>
        <v>159.93</v>
      </c>
      <c r="H92" s="40">
        <f t="shared" si="36"/>
        <v>288.27214659068261</v>
      </c>
      <c r="I92" s="42">
        <f t="shared" si="23"/>
        <v>0.83199158446809163</v>
      </c>
      <c r="J92" s="40">
        <v>86.17</v>
      </c>
      <c r="K92" s="40">
        <f t="shared" si="38"/>
        <v>68.936000000000007</v>
      </c>
      <c r="L92" s="40">
        <f t="shared" si="40"/>
        <v>51.701999999999991</v>
      </c>
      <c r="M92" s="73">
        <f t="shared" si="24"/>
        <v>374.44214659068263</v>
      </c>
      <c r="N92" s="40">
        <f t="shared" si="41"/>
        <v>308.77600000000001</v>
      </c>
      <c r="O92" s="3">
        <f t="shared" si="37"/>
        <v>211.63200000000001</v>
      </c>
      <c r="P92" s="40">
        <f t="shared" si="25"/>
        <v>0.82462939284859715</v>
      </c>
      <c r="Q92" s="84">
        <v>456.69</v>
      </c>
      <c r="S92" s="12">
        <v>1</v>
      </c>
      <c r="T92" s="40">
        <f t="shared" si="26"/>
        <v>0</v>
      </c>
      <c r="U92" s="5">
        <f t="shared" si="27"/>
        <v>374.44214659068263</v>
      </c>
      <c r="V92" s="40">
        <f t="shared" si="28"/>
        <v>211.81195189941062</v>
      </c>
      <c r="W92" s="40">
        <f t="shared" si="29"/>
        <v>308.77600000000001</v>
      </c>
      <c r="X92" s="40">
        <f t="shared" si="30"/>
        <v>0</v>
      </c>
      <c r="Y92" s="40">
        <f t="shared" si="31"/>
        <v>211.81195189941062</v>
      </c>
      <c r="Z92" s="5">
        <f t="shared" si="39"/>
        <v>-37.639999999999986</v>
      </c>
      <c r="AA92" s="40">
        <f t="shared" si="32"/>
        <v>61.632000000000005</v>
      </c>
      <c r="AB92" s="5">
        <f t="shared" si="33"/>
        <v>314.86683153358661</v>
      </c>
      <c r="AC92" s="40">
        <f t="shared" si="34"/>
        <v>0.98065584900155833</v>
      </c>
      <c r="AD92" s="7" t="s">
        <v>106</v>
      </c>
      <c r="AU92" s="1">
        <v>1</v>
      </c>
      <c r="AV92" s="1">
        <v>0.9</v>
      </c>
    </row>
    <row r="93" spans="2:48" x14ac:dyDescent="0.25">
      <c r="B93" s="26" t="s">
        <v>4033</v>
      </c>
      <c r="C93" s="29">
        <v>333.39</v>
      </c>
      <c r="D93" s="29">
        <v>229.72</v>
      </c>
      <c r="E93" s="29">
        <v>125.93</v>
      </c>
      <c r="F93" s="15">
        <v>30</v>
      </c>
      <c r="G93" s="15">
        <f t="shared" si="35"/>
        <v>155.93</v>
      </c>
      <c r="H93" s="40">
        <f t="shared" si="36"/>
        <v>277.64265396368768</v>
      </c>
      <c r="I93" s="42">
        <f t="shared" si="23"/>
        <v>0.82739448251364367</v>
      </c>
      <c r="J93" s="40">
        <v>86.17</v>
      </c>
      <c r="K93" s="40">
        <f t="shared" si="38"/>
        <v>68.936000000000007</v>
      </c>
      <c r="L93" s="40">
        <f t="shared" si="40"/>
        <v>51.701999999999991</v>
      </c>
      <c r="M93" s="73">
        <f t="shared" si="24"/>
        <v>363.81265396368769</v>
      </c>
      <c r="N93" s="40">
        <f t="shared" si="41"/>
        <v>298.65600000000001</v>
      </c>
      <c r="O93" s="3">
        <f t="shared" si="37"/>
        <v>207.63200000000001</v>
      </c>
      <c r="P93" s="40">
        <f t="shared" si="25"/>
        <v>0.82090602607189411</v>
      </c>
      <c r="Q93" s="84">
        <v>455.8</v>
      </c>
      <c r="S93" s="12">
        <v>1</v>
      </c>
      <c r="T93" s="40">
        <f t="shared" si="26"/>
        <v>0</v>
      </c>
      <c r="U93" s="5">
        <f t="shared" si="27"/>
        <v>363.81265396368769</v>
      </c>
      <c r="V93" s="40">
        <f t="shared" si="28"/>
        <v>207.76005594940997</v>
      </c>
      <c r="W93" s="40">
        <f t="shared" si="29"/>
        <v>298.65600000000001</v>
      </c>
      <c r="X93" s="40">
        <f t="shared" si="30"/>
        <v>0</v>
      </c>
      <c r="Y93" s="40">
        <f t="shared" si="31"/>
        <v>207.76005594940997</v>
      </c>
      <c r="Z93" s="5">
        <f t="shared" si="39"/>
        <v>-4</v>
      </c>
      <c r="AA93" s="40">
        <f t="shared" si="32"/>
        <v>57.632000000000005</v>
      </c>
      <c r="AB93" s="5">
        <f t="shared" si="33"/>
        <v>304.16583266369679</v>
      </c>
      <c r="AC93" s="40">
        <f t="shared" si="34"/>
        <v>0.98188543198476608</v>
      </c>
      <c r="AD93" s="7" t="s">
        <v>107</v>
      </c>
      <c r="AU93" s="1">
        <v>1</v>
      </c>
      <c r="AV93" s="1">
        <v>0.9</v>
      </c>
    </row>
    <row r="94" spans="2:48" x14ac:dyDescent="0.25">
      <c r="B94" s="26" t="s">
        <v>4034</v>
      </c>
      <c r="C94" s="29">
        <v>328.35</v>
      </c>
      <c r="D94" s="29">
        <v>229.37</v>
      </c>
      <c r="E94" s="29">
        <v>130.38999999999999</v>
      </c>
      <c r="F94" s="15">
        <v>30</v>
      </c>
      <c r="G94" s="15">
        <f t="shared" si="35"/>
        <v>160.38999999999999</v>
      </c>
      <c r="H94" s="40">
        <f t="shared" si="36"/>
        <v>279.88488526535332</v>
      </c>
      <c r="I94" s="42">
        <f t="shared" si="23"/>
        <v>0.8195154939593785</v>
      </c>
      <c r="J94" s="40">
        <v>86.17</v>
      </c>
      <c r="K94" s="40">
        <f t="shared" si="38"/>
        <v>68.936000000000007</v>
      </c>
      <c r="L94" s="40">
        <f t="shared" si="40"/>
        <v>51.701999999999991</v>
      </c>
      <c r="M94" s="73">
        <f t="shared" si="24"/>
        <v>366.05488526535333</v>
      </c>
      <c r="N94" s="40">
        <f t="shared" si="41"/>
        <v>298.30600000000004</v>
      </c>
      <c r="O94" s="3">
        <f t="shared" si="37"/>
        <v>212.09199999999998</v>
      </c>
      <c r="P94" s="40">
        <f t="shared" si="25"/>
        <v>0.81492151042802752</v>
      </c>
      <c r="Q94" s="84">
        <v>456.29</v>
      </c>
      <c r="S94" s="12">
        <v>1</v>
      </c>
      <c r="T94" s="40">
        <f t="shared" si="26"/>
        <v>0</v>
      </c>
      <c r="U94" s="5">
        <f t="shared" si="27"/>
        <v>366.05488526535333</v>
      </c>
      <c r="V94" s="40">
        <f t="shared" si="28"/>
        <v>212.1549183748304</v>
      </c>
      <c r="W94" s="40">
        <f t="shared" si="29"/>
        <v>298.30600000000004</v>
      </c>
      <c r="X94" s="40">
        <f t="shared" si="30"/>
        <v>0</v>
      </c>
      <c r="Y94" s="40">
        <f t="shared" si="31"/>
        <v>212.1549183748304</v>
      </c>
      <c r="Z94" s="5">
        <f t="shared" si="39"/>
        <v>4.4599999999999795</v>
      </c>
      <c r="AA94" s="40">
        <f t="shared" si="32"/>
        <v>62.091999999999985</v>
      </c>
      <c r="AB94" s="5">
        <f t="shared" si="33"/>
        <v>304.69966540841494</v>
      </c>
      <c r="AC94" s="40">
        <f t="shared" si="34"/>
        <v>0.97901650006787855</v>
      </c>
      <c r="AD94" s="7" t="s">
        <v>108</v>
      </c>
      <c r="AU94" s="1">
        <v>1</v>
      </c>
      <c r="AV94" s="1">
        <v>0.9</v>
      </c>
    </row>
    <row r="95" spans="2:48" x14ac:dyDescent="0.25">
      <c r="B95" s="26" t="s">
        <v>4035</v>
      </c>
      <c r="C95" s="29">
        <v>425.81</v>
      </c>
      <c r="D95" s="29">
        <v>281.82</v>
      </c>
      <c r="E95" s="29">
        <v>159.97</v>
      </c>
      <c r="F95" s="15">
        <v>30</v>
      </c>
      <c r="G95" s="15">
        <f t="shared" si="35"/>
        <v>189.97</v>
      </c>
      <c r="H95" s="40">
        <f t="shared" si="36"/>
        <v>339.86925912768282</v>
      </c>
      <c r="I95" s="42">
        <f t="shared" si="23"/>
        <v>0.82920120732109293</v>
      </c>
      <c r="J95" s="40">
        <v>86.17</v>
      </c>
      <c r="K95" s="40">
        <f t="shared" si="38"/>
        <v>68.936000000000007</v>
      </c>
      <c r="L95" s="40">
        <f t="shared" si="40"/>
        <v>51.701999999999991</v>
      </c>
      <c r="M95" s="73">
        <f t="shared" si="24"/>
        <v>426.03925912768284</v>
      </c>
      <c r="N95" s="40">
        <f t="shared" si="41"/>
        <v>350.75599999999997</v>
      </c>
      <c r="O95" s="3">
        <f t="shared" si="37"/>
        <v>241.672</v>
      </c>
      <c r="P95" s="40">
        <f t="shared" si="25"/>
        <v>0.82329501914488901</v>
      </c>
      <c r="Q95" s="84">
        <v>456.48</v>
      </c>
      <c r="S95" s="12">
        <v>1</v>
      </c>
      <c r="T95" s="40">
        <f t="shared" si="26"/>
        <v>0</v>
      </c>
      <c r="U95" s="5">
        <f t="shared" si="27"/>
        <v>426.03925912768284</v>
      </c>
      <c r="V95" s="40">
        <f t="shared" si="28"/>
        <v>241.82571985226238</v>
      </c>
      <c r="W95" s="40">
        <f t="shared" si="29"/>
        <v>350.75599999999997</v>
      </c>
      <c r="X95" s="40">
        <f t="shared" si="30"/>
        <v>0</v>
      </c>
      <c r="Y95" s="40">
        <f t="shared" si="31"/>
        <v>241.82571985226238</v>
      </c>
      <c r="Z95" s="5">
        <f t="shared" si="39"/>
        <v>29.580000000000013</v>
      </c>
      <c r="AA95" s="40">
        <f t="shared" si="32"/>
        <v>91.671999999999997</v>
      </c>
      <c r="AB95" s="5">
        <f t="shared" si="33"/>
        <v>362.53762166153183</v>
      </c>
      <c r="AC95" s="40">
        <f t="shared" si="34"/>
        <v>0.96750234745973129</v>
      </c>
      <c r="AD95" s="7" t="s">
        <v>109</v>
      </c>
      <c r="AU95" s="1">
        <v>1</v>
      </c>
      <c r="AV95" s="1">
        <v>0.9</v>
      </c>
    </row>
    <row r="96" spans="2:48" x14ac:dyDescent="0.25">
      <c r="B96" s="26" t="s">
        <v>4036</v>
      </c>
      <c r="C96" s="29">
        <v>413.66</v>
      </c>
      <c r="D96" s="29">
        <v>273.41000000000003</v>
      </c>
      <c r="E96" s="29">
        <v>153.63</v>
      </c>
      <c r="F96" s="15">
        <v>30</v>
      </c>
      <c r="G96" s="15">
        <f t="shared" si="35"/>
        <v>183.63</v>
      </c>
      <c r="H96" s="40">
        <f t="shared" si="36"/>
        <v>329.35240245062732</v>
      </c>
      <c r="I96" s="42">
        <f t="shared" si="23"/>
        <v>0.83014424053271163</v>
      </c>
      <c r="J96" s="40">
        <v>86.17</v>
      </c>
      <c r="K96" s="40">
        <f t="shared" si="38"/>
        <v>68.936000000000007</v>
      </c>
      <c r="L96" s="40">
        <f t="shared" si="40"/>
        <v>51.701999999999991</v>
      </c>
      <c r="M96" s="73">
        <f t="shared" si="24"/>
        <v>415.52240245062734</v>
      </c>
      <c r="N96" s="40">
        <f t="shared" si="41"/>
        <v>342.346</v>
      </c>
      <c r="O96" s="3">
        <f t="shared" si="37"/>
        <v>235.33199999999999</v>
      </c>
      <c r="P96" s="40">
        <f t="shared" si="25"/>
        <v>0.82389300307503344</v>
      </c>
      <c r="Q96" s="84">
        <v>457.63</v>
      </c>
      <c r="S96" s="12">
        <v>1</v>
      </c>
      <c r="T96" s="40">
        <f t="shared" si="26"/>
        <v>0</v>
      </c>
      <c r="U96" s="5">
        <f t="shared" si="27"/>
        <v>415.52240245062734</v>
      </c>
      <c r="V96" s="40">
        <f t="shared" si="28"/>
        <v>235.49539957787101</v>
      </c>
      <c r="W96" s="40">
        <f t="shared" si="29"/>
        <v>342.346</v>
      </c>
      <c r="X96" s="40">
        <f t="shared" si="30"/>
        <v>0</v>
      </c>
      <c r="Y96" s="40">
        <f t="shared" si="31"/>
        <v>235.49539957787101</v>
      </c>
      <c r="Z96" s="5">
        <f t="shared" si="39"/>
        <v>-6.3400000000000034</v>
      </c>
      <c r="AA96" s="40">
        <f t="shared" si="32"/>
        <v>85.331999999999994</v>
      </c>
      <c r="AB96" s="5">
        <f t="shared" si="33"/>
        <v>352.82054070022627</v>
      </c>
      <c r="AC96" s="40">
        <f t="shared" si="34"/>
        <v>0.97031198727988466</v>
      </c>
      <c r="AD96" s="7" t="s">
        <v>110</v>
      </c>
      <c r="AU96" s="1">
        <v>1</v>
      </c>
      <c r="AV96" s="1">
        <v>0.9</v>
      </c>
    </row>
    <row r="97" spans="2:48" x14ac:dyDescent="0.25">
      <c r="B97" s="26" t="s">
        <v>4037</v>
      </c>
      <c r="C97" s="29">
        <v>353.52</v>
      </c>
      <c r="D97" s="29">
        <v>249.17</v>
      </c>
      <c r="E97" s="29">
        <v>158.47999999999999</v>
      </c>
      <c r="F97" s="15">
        <v>30</v>
      </c>
      <c r="G97" s="15">
        <f t="shared" si="35"/>
        <v>188.48</v>
      </c>
      <c r="H97" s="40">
        <f t="shared" si="36"/>
        <v>312.42663026701166</v>
      </c>
      <c r="I97" s="42">
        <f t="shared" si="23"/>
        <v>0.79753124689483046</v>
      </c>
      <c r="J97" s="40">
        <v>86.17</v>
      </c>
      <c r="K97" s="40">
        <f t="shared" si="38"/>
        <v>68.936000000000007</v>
      </c>
      <c r="L97" s="40">
        <f t="shared" si="40"/>
        <v>51.701999999999991</v>
      </c>
      <c r="M97" s="73">
        <f t="shared" si="24"/>
        <v>398.59663026701168</v>
      </c>
      <c r="N97" s="40">
        <f t="shared" si="41"/>
        <v>318.10599999999999</v>
      </c>
      <c r="O97" s="3">
        <f t="shared" si="37"/>
        <v>240.18199999999999</v>
      </c>
      <c r="P97" s="40">
        <f t="shared" si="25"/>
        <v>0.79806495049119541</v>
      </c>
      <c r="Q97" s="84">
        <v>455.89</v>
      </c>
      <c r="S97" s="12">
        <v>1</v>
      </c>
      <c r="T97" s="40">
        <f t="shared" si="26"/>
        <v>0</v>
      </c>
      <c r="U97" s="5">
        <f t="shared" si="27"/>
        <v>398.59663026701168</v>
      </c>
      <c r="V97" s="40">
        <f t="shared" si="28"/>
        <v>240.18294365798917</v>
      </c>
      <c r="W97" s="40">
        <f t="shared" si="29"/>
        <v>318.10599999999999</v>
      </c>
      <c r="X97" s="40">
        <f t="shared" si="30"/>
        <v>0</v>
      </c>
      <c r="Y97" s="40">
        <f t="shared" si="31"/>
        <v>240.18294365798917</v>
      </c>
      <c r="Z97" s="5">
        <f t="shared" si="39"/>
        <v>4.8499999999999943</v>
      </c>
      <c r="AA97" s="40">
        <f t="shared" si="32"/>
        <v>90.181999999999988</v>
      </c>
      <c r="AB97" s="5">
        <f t="shared" si="33"/>
        <v>330.64213337080923</v>
      </c>
      <c r="AC97" s="40">
        <f t="shared" si="34"/>
        <v>0.96208549333079041</v>
      </c>
      <c r="AD97" s="7" t="s">
        <v>111</v>
      </c>
      <c r="AU97" s="1">
        <v>1</v>
      </c>
      <c r="AV97" s="1">
        <v>0.9</v>
      </c>
    </row>
    <row r="98" spans="2:48" x14ac:dyDescent="0.25">
      <c r="B98" s="26" t="s">
        <v>4038</v>
      </c>
      <c r="C98" s="29">
        <v>356.83</v>
      </c>
      <c r="D98" s="29">
        <v>250.84</v>
      </c>
      <c r="E98" s="29">
        <v>136.61000000000001</v>
      </c>
      <c r="F98" s="15">
        <v>30</v>
      </c>
      <c r="G98" s="15">
        <f t="shared" si="35"/>
        <v>166.61</v>
      </c>
      <c r="H98" s="40">
        <f t="shared" si="36"/>
        <v>301.13053265984172</v>
      </c>
      <c r="I98" s="42">
        <f t="shared" si="23"/>
        <v>0.83299424267731059</v>
      </c>
      <c r="J98" s="40">
        <v>86.17</v>
      </c>
      <c r="K98" s="40">
        <f t="shared" si="38"/>
        <v>68.936000000000007</v>
      </c>
      <c r="L98" s="40">
        <f t="shared" si="40"/>
        <v>51.701999999999991</v>
      </c>
      <c r="M98" s="73">
        <f t="shared" si="24"/>
        <v>387.30053265984174</v>
      </c>
      <c r="N98" s="40">
        <f t="shared" si="41"/>
        <v>319.77600000000001</v>
      </c>
      <c r="O98" s="3">
        <f t="shared" si="37"/>
        <v>218.31200000000001</v>
      </c>
      <c r="P98" s="40">
        <f t="shared" si="25"/>
        <v>0.82565339583680053</v>
      </c>
      <c r="Q98" s="84">
        <v>454.79</v>
      </c>
      <c r="S98" s="12">
        <v>1</v>
      </c>
      <c r="T98" s="40">
        <f t="shared" si="26"/>
        <v>0</v>
      </c>
      <c r="U98" s="5">
        <f t="shared" si="27"/>
        <v>387.30053265984174</v>
      </c>
      <c r="V98" s="40">
        <f t="shared" si="28"/>
        <v>218.50632124173688</v>
      </c>
      <c r="W98" s="40">
        <f t="shared" si="29"/>
        <v>319.77600000000001</v>
      </c>
      <c r="X98" s="40">
        <f t="shared" si="30"/>
        <v>0</v>
      </c>
      <c r="Y98" s="40">
        <f t="shared" si="31"/>
        <v>218.50632124173688</v>
      </c>
      <c r="Z98" s="5">
        <f t="shared" si="39"/>
        <v>-21.869999999999976</v>
      </c>
      <c r="AA98" s="40">
        <f t="shared" si="32"/>
        <v>68.312000000000012</v>
      </c>
      <c r="AB98" s="5">
        <f t="shared" si="33"/>
        <v>326.99116122611019</v>
      </c>
      <c r="AC98" s="40">
        <f t="shared" si="34"/>
        <v>0.97793469034742198</v>
      </c>
      <c r="AD98" s="7" t="s">
        <v>112</v>
      </c>
      <c r="AU98" s="1">
        <v>1</v>
      </c>
      <c r="AV98" s="1">
        <v>0.9</v>
      </c>
    </row>
    <row r="99" spans="2:48" x14ac:dyDescent="0.25">
      <c r="B99" s="26" t="s">
        <v>4039</v>
      </c>
      <c r="C99" s="29">
        <v>362.53</v>
      </c>
      <c r="D99" s="29">
        <v>244.03</v>
      </c>
      <c r="E99" s="29">
        <v>136.19999999999999</v>
      </c>
      <c r="F99" s="15">
        <v>30</v>
      </c>
      <c r="G99" s="15">
        <f t="shared" si="35"/>
        <v>166.2</v>
      </c>
      <c r="H99" s="40">
        <f t="shared" si="36"/>
        <v>295.25087789877949</v>
      </c>
      <c r="I99" s="42">
        <f t="shared" si="23"/>
        <v>0.82651744081743428</v>
      </c>
      <c r="J99" s="40">
        <v>86.17</v>
      </c>
      <c r="K99" s="40">
        <f t="shared" si="38"/>
        <v>68.936000000000007</v>
      </c>
      <c r="L99" s="40">
        <f t="shared" si="40"/>
        <v>51.701999999999991</v>
      </c>
      <c r="M99" s="73">
        <f t="shared" si="24"/>
        <v>381.42087789877951</v>
      </c>
      <c r="N99" s="40">
        <f t="shared" si="41"/>
        <v>312.96600000000001</v>
      </c>
      <c r="O99" s="3">
        <f t="shared" si="37"/>
        <v>217.90199999999999</v>
      </c>
      <c r="P99" s="40">
        <f t="shared" si="25"/>
        <v>0.82052666263081209</v>
      </c>
      <c r="Q99" s="84">
        <v>452.1</v>
      </c>
      <c r="S99" s="12">
        <v>1</v>
      </c>
      <c r="T99" s="40">
        <f t="shared" si="26"/>
        <v>0</v>
      </c>
      <c r="U99" s="5">
        <f t="shared" si="27"/>
        <v>381.42087789877951</v>
      </c>
      <c r="V99" s="40">
        <f t="shared" si="28"/>
        <v>218.0233220118335</v>
      </c>
      <c r="W99" s="40">
        <f t="shared" si="29"/>
        <v>312.96600000000001</v>
      </c>
      <c r="X99" s="40">
        <f t="shared" si="30"/>
        <v>0</v>
      </c>
      <c r="Y99" s="40">
        <f t="shared" si="31"/>
        <v>218.0233220118335</v>
      </c>
      <c r="Z99" s="5">
        <f t="shared" si="39"/>
        <v>-0.41000000000002501</v>
      </c>
      <c r="AA99" s="40">
        <f t="shared" si="32"/>
        <v>67.901999999999987</v>
      </c>
      <c r="AB99" s="5">
        <f t="shared" si="33"/>
        <v>320.2474024250626</v>
      </c>
      <c r="AC99" s="40">
        <f t="shared" si="34"/>
        <v>0.97726319598558986</v>
      </c>
      <c r="AD99" s="7" t="s">
        <v>113</v>
      </c>
      <c r="AU99" s="1">
        <v>1</v>
      </c>
      <c r="AV99" s="1">
        <v>0.9</v>
      </c>
    </row>
    <row r="100" spans="2:48" x14ac:dyDescent="0.25">
      <c r="B100" s="26" t="s">
        <v>4040</v>
      </c>
      <c r="C100" s="29">
        <v>320</v>
      </c>
      <c r="D100" s="29">
        <v>219.91</v>
      </c>
      <c r="E100" s="29">
        <v>130.25</v>
      </c>
      <c r="F100" s="15">
        <v>30</v>
      </c>
      <c r="G100" s="15">
        <f t="shared" si="35"/>
        <v>160.25</v>
      </c>
      <c r="H100" s="40">
        <f t="shared" si="36"/>
        <v>272.10378644921502</v>
      </c>
      <c r="I100" s="42">
        <f t="shared" si="23"/>
        <v>0.80818426994232073</v>
      </c>
      <c r="J100" s="40">
        <v>86.17</v>
      </c>
      <c r="K100" s="40">
        <f t="shared" si="38"/>
        <v>68.936000000000007</v>
      </c>
      <c r="L100" s="40">
        <f t="shared" si="40"/>
        <v>51.701999999999991</v>
      </c>
      <c r="M100" s="73">
        <f t="shared" si="24"/>
        <v>358.27378644921504</v>
      </c>
      <c r="N100" s="40">
        <f t="shared" si="41"/>
        <v>288.846</v>
      </c>
      <c r="O100" s="3">
        <f t="shared" si="37"/>
        <v>211.952</v>
      </c>
      <c r="P100" s="40">
        <f t="shared" si="25"/>
        <v>0.80621583527697926</v>
      </c>
      <c r="Q100" s="84">
        <v>450.64</v>
      </c>
      <c r="S100" s="12">
        <v>1</v>
      </c>
      <c r="T100" s="40">
        <f t="shared" si="26"/>
        <v>0</v>
      </c>
      <c r="U100" s="5">
        <f t="shared" si="27"/>
        <v>358.27378644921504</v>
      </c>
      <c r="V100" s="40">
        <f t="shared" si="28"/>
        <v>211.96248333291845</v>
      </c>
      <c r="W100" s="40">
        <f t="shared" si="29"/>
        <v>288.846</v>
      </c>
      <c r="X100" s="40">
        <f t="shared" si="30"/>
        <v>0</v>
      </c>
      <c r="Y100" s="40">
        <f t="shared" si="31"/>
        <v>211.96248333291845</v>
      </c>
      <c r="Z100" s="5">
        <f t="shared" si="39"/>
        <v>-5.9499999999999886</v>
      </c>
      <c r="AA100" s="40">
        <f t="shared" si="32"/>
        <v>61.951999999999998</v>
      </c>
      <c r="AB100" s="5">
        <f t="shared" si="33"/>
        <v>295.41506735439208</v>
      </c>
      <c r="AC100" s="40">
        <f t="shared" si="34"/>
        <v>0.97776326233722011</v>
      </c>
      <c r="AD100" s="7" t="s">
        <v>114</v>
      </c>
      <c r="AU100" s="1">
        <v>1</v>
      </c>
      <c r="AV100" s="1">
        <v>0.9</v>
      </c>
    </row>
    <row r="101" spans="2:48" x14ac:dyDescent="0.25">
      <c r="B101" s="26" t="s">
        <v>4041</v>
      </c>
      <c r="C101" s="29">
        <v>423.84</v>
      </c>
      <c r="D101" s="29">
        <v>281.02</v>
      </c>
      <c r="E101" s="29">
        <v>169.3</v>
      </c>
      <c r="F101" s="15">
        <v>30</v>
      </c>
      <c r="G101" s="15">
        <f t="shared" si="35"/>
        <v>199.3</v>
      </c>
      <c r="H101" s="40">
        <f t="shared" si="36"/>
        <v>344.51811331191283</v>
      </c>
      <c r="I101" s="42">
        <f t="shared" si="23"/>
        <v>0.81569005849505449</v>
      </c>
      <c r="J101" s="40">
        <v>86.17</v>
      </c>
      <c r="K101" s="40">
        <f t="shared" si="38"/>
        <v>68.936000000000007</v>
      </c>
      <c r="L101" s="40">
        <f t="shared" si="40"/>
        <v>51.701999999999991</v>
      </c>
      <c r="M101" s="73">
        <f t="shared" si="24"/>
        <v>430.68811331191284</v>
      </c>
      <c r="N101" s="40">
        <f t="shared" si="41"/>
        <v>349.95600000000002</v>
      </c>
      <c r="O101" s="3">
        <f t="shared" si="37"/>
        <v>251.00200000000001</v>
      </c>
      <c r="P101" s="40">
        <f t="shared" si="25"/>
        <v>0.81255086728282877</v>
      </c>
      <c r="Q101" s="84">
        <v>452.92</v>
      </c>
      <c r="S101" s="12">
        <v>1</v>
      </c>
      <c r="T101" s="40">
        <f t="shared" si="26"/>
        <v>0</v>
      </c>
      <c r="U101" s="5">
        <f t="shared" si="27"/>
        <v>430.68811331191284</v>
      </c>
      <c r="V101" s="40">
        <f t="shared" si="28"/>
        <v>251.04391849271124</v>
      </c>
      <c r="W101" s="40">
        <f t="shared" si="29"/>
        <v>349.95600000000002</v>
      </c>
      <c r="X101" s="40">
        <f t="shared" si="30"/>
        <v>0</v>
      </c>
      <c r="Y101" s="40">
        <f t="shared" si="31"/>
        <v>251.04391849271124</v>
      </c>
      <c r="Z101" s="5">
        <f t="shared" si="39"/>
        <v>39.050000000000011</v>
      </c>
      <c r="AA101" s="40">
        <f t="shared" si="32"/>
        <v>101.00200000000001</v>
      </c>
      <c r="AB101" s="5">
        <f t="shared" si="33"/>
        <v>364.23976435858839</v>
      </c>
      <c r="AC101" s="40">
        <f t="shared" si="34"/>
        <v>0.96078471996669146</v>
      </c>
      <c r="AD101" s="7" t="s">
        <v>115</v>
      </c>
      <c r="AU101" s="1">
        <v>1</v>
      </c>
      <c r="AV101" s="1">
        <v>0.9</v>
      </c>
    </row>
    <row r="102" spans="2:48" x14ac:dyDescent="0.25">
      <c r="B102" s="26" t="s">
        <v>4042</v>
      </c>
      <c r="C102" s="29">
        <v>352.3</v>
      </c>
      <c r="D102" s="29">
        <v>225.34</v>
      </c>
      <c r="E102" s="29">
        <v>140.4</v>
      </c>
      <c r="F102" s="15">
        <v>30</v>
      </c>
      <c r="G102" s="15">
        <f t="shared" si="35"/>
        <v>170.4</v>
      </c>
      <c r="H102" s="40">
        <f t="shared" si="36"/>
        <v>282.51420424467159</v>
      </c>
      <c r="I102" s="42">
        <f t="shared" si="23"/>
        <v>0.79762361189048092</v>
      </c>
      <c r="J102" s="40">
        <v>86.17</v>
      </c>
      <c r="K102" s="40">
        <f t="shared" si="38"/>
        <v>68.936000000000007</v>
      </c>
      <c r="L102" s="40">
        <f t="shared" si="40"/>
        <v>51.701999999999991</v>
      </c>
      <c r="M102" s="73">
        <f t="shared" si="24"/>
        <v>368.68420424467161</v>
      </c>
      <c r="N102" s="40">
        <f t="shared" si="41"/>
        <v>294.27600000000001</v>
      </c>
      <c r="O102" s="3">
        <f t="shared" si="37"/>
        <v>222.102</v>
      </c>
      <c r="P102" s="40">
        <f t="shared" si="25"/>
        <v>0.79817902858867329</v>
      </c>
      <c r="Q102" s="84">
        <v>451.34</v>
      </c>
      <c r="S102" s="12">
        <v>1</v>
      </c>
      <c r="T102" s="40">
        <f t="shared" si="26"/>
        <v>0</v>
      </c>
      <c r="U102" s="5">
        <f t="shared" si="27"/>
        <v>368.68420424467161</v>
      </c>
      <c r="V102" s="40">
        <f t="shared" si="28"/>
        <v>222.10285518994738</v>
      </c>
      <c r="W102" s="40">
        <f t="shared" si="29"/>
        <v>294.27600000000001</v>
      </c>
      <c r="X102" s="40">
        <f t="shared" si="30"/>
        <v>0</v>
      </c>
      <c r="Y102" s="40">
        <f t="shared" si="31"/>
        <v>222.10285518994738</v>
      </c>
      <c r="Z102" s="5">
        <f t="shared" si="39"/>
        <v>-28.900000000000006</v>
      </c>
      <c r="AA102" s="40">
        <f t="shared" si="32"/>
        <v>72.102000000000004</v>
      </c>
      <c r="AB102" s="5">
        <f t="shared" si="33"/>
        <v>302.98030064675822</v>
      </c>
      <c r="AC102" s="40">
        <f t="shared" si="34"/>
        <v>0.97127106736584012</v>
      </c>
      <c r="AD102" s="7" t="s">
        <v>116</v>
      </c>
      <c r="AU102" s="1">
        <v>1</v>
      </c>
      <c r="AV102" s="1">
        <v>0.9</v>
      </c>
    </row>
    <row r="103" spans="2:48" x14ac:dyDescent="0.25">
      <c r="B103" s="26" t="s">
        <v>4043</v>
      </c>
      <c r="C103" s="29">
        <v>315.02</v>
      </c>
      <c r="D103" s="29">
        <v>214.16</v>
      </c>
      <c r="E103" s="29">
        <v>133.94999999999999</v>
      </c>
      <c r="F103" s="15">
        <v>30</v>
      </c>
      <c r="G103" s="15">
        <f t="shared" si="35"/>
        <v>163.95</v>
      </c>
      <c r="H103" s="40">
        <f t="shared" si="36"/>
        <v>269.71115679556158</v>
      </c>
      <c r="I103" s="42">
        <f t="shared" si="23"/>
        <v>0.79403463521655937</v>
      </c>
      <c r="J103" s="40">
        <v>86.17</v>
      </c>
      <c r="K103" s="40">
        <f t="shared" si="38"/>
        <v>68.936000000000007</v>
      </c>
      <c r="L103" s="40">
        <f t="shared" si="40"/>
        <v>51.701999999999991</v>
      </c>
      <c r="M103" s="73">
        <f t="shared" si="24"/>
        <v>355.88115679556159</v>
      </c>
      <c r="N103" s="40">
        <f t="shared" si="41"/>
        <v>283.096</v>
      </c>
      <c r="O103" s="3">
        <f t="shared" si="37"/>
        <v>215.65199999999999</v>
      </c>
      <c r="P103" s="40">
        <f t="shared" si="25"/>
        <v>0.79547903729734826</v>
      </c>
      <c r="Q103" s="84">
        <v>449.9</v>
      </c>
      <c r="S103" s="12">
        <v>1</v>
      </c>
      <c r="T103" s="40">
        <f t="shared" si="26"/>
        <v>0</v>
      </c>
      <c r="U103" s="5">
        <f t="shared" si="27"/>
        <v>355.88115679556159</v>
      </c>
      <c r="V103" s="40">
        <f t="shared" si="28"/>
        <v>215.65725711449426</v>
      </c>
      <c r="W103" s="40">
        <f t="shared" si="29"/>
        <v>283.096</v>
      </c>
      <c r="X103" s="40">
        <f t="shared" si="30"/>
        <v>0</v>
      </c>
      <c r="Y103" s="40">
        <f t="shared" si="31"/>
        <v>215.65725711449426</v>
      </c>
      <c r="Z103" s="5">
        <f t="shared" si="39"/>
        <v>-6.4500000000000171</v>
      </c>
      <c r="AA103" s="40">
        <f t="shared" si="32"/>
        <v>65.651999999999987</v>
      </c>
      <c r="AB103" s="5">
        <f t="shared" si="33"/>
        <v>290.60889580327716</v>
      </c>
      <c r="AC103" s="40">
        <f t="shared" si="34"/>
        <v>0.97414774319791331</v>
      </c>
      <c r="AD103" s="7" t="s">
        <v>117</v>
      </c>
      <c r="AU103" s="1">
        <v>1</v>
      </c>
      <c r="AV103" s="1">
        <v>0.9</v>
      </c>
    </row>
    <row r="104" spans="2:48" x14ac:dyDescent="0.25">
      <c r="B104" s="26" t="s">
        <v>4044</v>
      </c>
      <c r="C104" s="29">
        <v>283.95</v>
      </c>
      <c r="D104" s="29">
        <v>191.67</v>
      </c>
      <c r="E104" s="29">
        <v>112.09</v>
      </c>
      <c r="F104" s="15">
        <v>30</v>
      </c>
      <c r="G104" s="15">
        <f t="shared" si="35"/>
        <v>142.09</v>
      </c>
      <c r="H104" s="40">
        <f t="shared" si="36"/>
        <v>238.59370695808386</v>
      </c>
      <c r="I104" s="42">
        <f t="shared" si="23"/>
        <v>0.8033321684954271</v>
      </c>
      <c r="J104" s="40">
        <v>86.17</v>
      </c>
      <c r="K104" s="40">
        <f t="shared" si="38"/>
        <v>68.936000000000007</v>
      </c>
      <c r="L104" s="40">
        <f t="shared" si="40"/>
        <v>51.701999999999991</v>
      </c>
      <c r="M104" s="73">
        <f t="shared" si="24"/>
        <v>324.76370695808384</v>
      </c>
      <c r="N104" s="40">
        <f t="shared" si="41"/>
        <v>260.60599999999999</v>
      </c>
      <c r="O104" s="3">
        <f t="shared" si="37"/>
        <v>193.792</v>
      </c>
      <c r="P104" s="40">
        <f t="shared" si="25"/>
        <v>0.80244803965621547</v>
      </c>
      <c r="Q104" s="84">
        <v>451.26</v>
      </c>
      <c r="S104" s="12">
        <v>1</v>
      </c>
      <c r="T104" s="40">
        <f t="shared" si="26"/>
        <v>0</v>
      </c>
      <c r="U104" s="5">
        <f t="shared" si="27"/>
        <v>324.76370695808384</v>
      </c>
      <c r="V104" s="40">
        <f t="shared" si="28"/>
        <v>193.79364829930864</v>
      </c>
      <c r="W104" s="40">
        <f t="shared" si="29"/>
        <v>260.60599999999999</v>
      </c>
      <c r="X104" s="40">
        <f t="shared" si="30"/>
        <v>0</v>
      </c>
      <c r="Y104" s="40">
        <f t="shared" si="31"/>
        <v>193.79364829930864</v>
      </c>
      <c r="Z104" s="5">
        <f t="shared" si="39"/>
        <v>-21.859999999999985</v>
      </c>
      <c r="AA104" s="40">
        <f t="shared" si="32"/>
        <v>43.792000000000002</v>
      </c>
      <c r="AB104" s="5">
        <f t="shared" si="33"/>
        <v>264.25977086949882</v>
      </c>
      <c r="AC104" s="40">
        <f t="shared" si="34"/>
        <v>0.98617356377220511</v>
      </c>
      <c r="AD104" s="7" t="s">
        <v>118</v>
      </c>
      <c r="AU104" s="1">
        <v>1</v>
      </c>
      <c r="AV104" s="1">
        <v>0.9</v>
      </c>
    </row>
    <row r="105" spans="2:48" x14ac:dyDescent="0.25">
      <c r="B105" s="26" t="s">
        <v>4045</v>
      </c>
      <c r="C105" s="29">
        <v>311.70999999999998</v>
      </c>
      <c r="D105" s="29">
        <v>211.85</v>
      </c>
      <c r="E105" s="29">
        <v>128.15</v>
      </c>
      <c r="F105" s="15">
        <v>30</v>
      </c>
      <c r="G105" s="15">
        <f t="shared" si="35"/>
        <v>158.15</v>
      </c>
      <c r="H105" s="40">
        <f t="shared" si="36"/>
        <v>264.3706583567851</v>
      </c>
      <c r="I105" s="42">
        <f t="shared" si="23"/>
        <v>0.80133703685866253</v>
      </c>
      <c r="J105" s="40">
        <v>86.17</v>
      </c>
      <c r="K105" s="40">
        <f t="shared" si="38"/>
        <v>68.936000000000007</v>
      </c>
      <c r="L105" s="40">
        <f t="shared" si="40"/>
        <v>51.701999999999991</v>
      </c>
      <c r="M105" s="73">
        <f t="shared" si="24"/>
        <v>350.54065835678512</v>
      </c>
      <c r="N105" s="40">
        <f t="shared" si="41"/>
        <v>280.786</v>
      </c>
      <c r="O105" s="3">
        <f t="shared" si="37"/>
        <v>209.852</v>
      </c>
      <c r="P105" s="40">
        <f t="shared" si="25"/>
        <v>0.80100836609433235</v>
      </c>
      <c r="Q105" s="84">
        <v>453.01</v>
      </c>
      <c r="S105" s="12">
        <v>1</v>
      </c>
      <c r="T105" s="40">
        <f t="shared" si="26"/>
        <v>0</v>
      </c>
      <c r="U105" s="5">
        <f t="shared" si="27"/>
        <v>350.54065835678512</v>
      </c>
      <c r="V105" s="40">
        <f t="shared" si="28"/>
        <v>209.85227033608271</v>
      </c>
      <c r="W105" s="40">
        <f t="shared" si="29"/>
        <v>280.786</v>
      </c>
      <c r="X105" s="40">
        <f t="shared" si="30"/>
        <v>0</v>
      </c>
      <c r="Y105" s="40">
        <f t="shared" si="31"/>
        <v>209.85227033608271</v>
      </c>
      <c r="Z105" s="5">
        <f t="shared" si="39"/>
        <v>16.060000000000002</v>
      </c>
      <c r="AA105" s="40">
        <f t="shared" si="32"/>
        <v>59.852000000000004</v>
      </c>
      <c r="AB105" s="5">
        <f t="shared" si="33"/>
        <v>287.09413038235385</v>
      </c>
      <c r="AC105" s="40">
        <f t="shared" si="34"/>
        <v>0.97802765812748371</v>
      </c>
      <c r="AD105" s="7" t="s">
        <v>119</v>
      </c>
      <c r="AU105" s="1">
        <v>1</v>
      </c>
      <c r="AV105" s="1">
        <v>0.9</v>
      </c>
    </row>
    <row r="106" spans="2:48" x14ac:dyDescent="0.25">
      <c r="B106" s="26" t="s">
        <v>4046</v>
      </c>
      <c r="C106" s="29">
        <v>378.5</v>
      </c>
      <c r="D106" s="29">
        <v>266.33</v>
      </c>
      <c r="E106" s="29">
        <v>161.47999999999999</v>
      </c>
      <c r="F106" s="15">
        <v>30</v>
      </c>
      <c r="G106" s="15">
        <f t="shared" si="35"/>
        <v>191.48</v>
      </c>
      <c r="H106" s="40">
        <f t="shared" si="36"/>
        <v>328.0186874249697</v>
      </c>
      <c r="I106" s="42">
        <f t="shared" si="23"/>
        <v>0.81193544822326547</v>
      </c>
      <c r="J106" s="40">
        <v>86.17</v>
      </c>
      <c r="K106" s="40">
        <f t="shared" si="38"/>
        <v>68.936000000000007</v>
      </c>
      <c r="L106" s="40">
        <f t="shared" si="40"/>
        <v>51.701999999999991</v>
      </c>
      <c r="M106" s="73">
        <f t="shared" si="24"/>
        <v>414.18868742496971</v>
      </c>
      <c r="N106" s="40">
        <f t="shared" si="41"/>
        <v>335.26599999999996</v>
      </c>
      <c r="O106" s="3">
        <f t="shared" si="37"/>
        <v>243.18199999999999</v>
      </c>
      <c r="P106" s="40">
        <f t="shared" si="25"/>
        <v>0.80945233459746146</v>
      </c>
      <c r="Q106" s="84">
        <v>453.58</v>
      </c>
      <c r="S106" s="12">
        <v>1</v>
      </c>
      <c r="T106" s="40">
        <f t="shared" si="26"/>
        <v>0</v>
      </c>
      <c r="U106" s="5">
        <f t="shared" si="27"/>
        <v>414.18868742496971</v>
      </c>
      <c r="V106" s="40">
        <f t="shared" si="28"/>
        <v>243.20562911828191</v>
      </c>
      <c r="W106" s="40">
        <f t="shared" si="29"/>
        <v>335.26599999999996</v>
      </c>
      <c r="X106" s="40">
        <f t="shared" si="30"/>
        <v>0</v>
      </c>
      <c r="Y106" s="40">
        <f t="shared" si="31"/>
        <v>243.20562911828191</v>
      </c>
      <c r="Z106" s="5">
        <f t="shared" si="39"/>
        <v>33.329999999999984</v>
      </c>
      <c r="AA106" s="40">
        <f t="shared" si="32"/>
        <v>93.181999999999988</v>
      </c>
      <c r="AB106" s="5">
        <f t="shared" si="33"/>
        <v>347.97438968981606</v>
      </c>
      <c r="AC106" s="40">
        <f t="shared" si="34"/>
        <v>0.96347895113446613</v>
      </c>
      <c r="AD106" s="7" t="s">
        <v>120</v>
      </c>
      <c r="AU106" s="1">
        <v>1</v>
      </c>
      <c r="AV106" s="1">
        <v>0.9</v>
      </c>
    </row>
    <row r="107" spans="2:48" x14ac:dyDescent="0.25">
      <c r="B107" s="26" t="s">
        <v>4047</v>
      </c>
      <c r="C107" s="29">
        <v>369.86</v>
      </c>
      <c r="D107" s="29">
        <v>238.38</v>
      </c>
      <c r="E107" s="29">
        <v>144.78</v>
      </c>
      <c r="F107" s="15">
        <v>30</v>
      </c>
      <c r="G107" s="15">
        <f t="shared" si="35"/>
        <v>174.78</v>
      </c>
      <c r="H107" s="40">
        <f t="shared" si="36"/>
        <v>295.58936516728744</v>
      </c>
      <c r="I107" s="42">
        <f t="shared" si="23"/>
        <v>0.80645661884719677</v>
      </c>
      <c r="J107" s="40">
        <v>86.17</v>
      </c>
      <c r="K107" s="40">
        <f t="shared" si="38"/>
        <v>68.936000000000007</v>
      </c>
      <c r="L107" s="40">
        <f t="shared" si="40"/>
        <v>51.701999999999991</v>
      </c>
      <c r="M107" s="73">
        <f t="shared" si="24"/>
        <v>381.75936516728746</v>
      </c>
      <c r="N107" s="40">
        <f t="shared" si="41"/>
        <v>307.31600000000003</v>
      </c>
      <c r="O107" s="3">
        <f t="shared" si="37"/>
        <v>226.482</v>
      </c>
      <c r="P107" s="40">
        <f t="shared" si="25"/>
        <v>0.80499924308427573</v>
      </c>
      <c r="Q107" s="84">
        <v>453.92</v>
      </c>
      <c r="S107" s="12">
        <v>1</v>
      </c>
      <c r="T107" s="40">
        <f t="shared" si="26"/>
        <v>0</v>
      </c>
      <c r="U107" s="5">
        <f t="shared" si="27"/>
        <v>381.75936516728746</v>
      </c>
      <c r="V107" s="40">
        <f t="shared" si="28"/>
        <v>226.48860685899919</v>
      </c>
      <c r="W107" s="40">
        <f t="shared" si="29"/>
        <v>307.31600000000003</v>
      </c>
      <c r="X107" s="40">
        <f t="shared" si="30"/>
        <v>0</v>
      </c>
      <c r="Y107" s="40">
        <f t="shared" si="31"/>
        <v>226.48860685899919</v>
      </c>
      <c r="Z107" s="5">
        <f t="shared" si="39"/>
        <v>-16.699999999999989</v>
      </c>
      <c r="AA107" s="40">
        <f t="shared" si="32"/>
        <v>76.481999999999999</v>
      </c>
      <c r="AB107" s="5">
        <f t="shared" si="33"/>
        <v>316.6901011714765</v>
      </c>
      <c r="AC107" s="40">
        <f t="shared" si="34"/>
        <v>0.9703997657748048</v>
      </c>
      <c r="AD107" s="7" t="s">
        <v>121</v>
      </c>
      <c r="AU107" s="1">
        <v>1</v>
      </c>
      <c r="AV107" s="1">
        <v>0.9</v>
      </c>
    </row>
    <row r="108" spans="2:48" x14ac:dyDescent="0.25">
      <c r="B108" s="26" t="s">
        <v>4048</v>
      </c>
      <c r="C108" s="29">
        <v>349.55</v>
      </c>
      <c r="D108" s="29">
        <v>238.99</v>
      </c>
      <c r="E108" s="29">
        <v>139.01</v>
      </c>
      <c r="F108" s="15">
        <v>30</v>
      </c>
      <c r="G108" s="15">
        <f t="shared" si="35"/>
        <v>169.01</v>
      </c>
      <c r="H108" s="40">
        <f t="shared" si="36"/>
        <v>292.71248726352621</v>
      </c>
      <c r="I108" s="42">
        <f t="shared" si="23"/>
        <v>0.81646670503960983</v>
      </c>
      <c r="J108" s="40">
        <v>86.17</v>
      </c>
      <c r="K108" s="40">
        <f t="shared" si="38"/>
        <v>68.936000000000007</v>
      </c>
      <c r="L108" s="40">
        <f t="shared" si="40"/>
        <v>51.701999999999991</v>
      </c>
      <c r="M108" s="73">
        <f t="shared" si="24"/>
        <v>378.88248726352623</v>
      </c>
      <c r="N108" s="40">
        <f t="shared" si="41"/>
        <v>307.92600000000004</v>
      </c>
      <c r="O108" s="3">
        <f t="shared" si="37"/>
        <v>220.71199999999999</v>
      </c>
      <c r="P108" s="40">
        <f t="shared" si="25"/>
        <v>0.81272164945915426</v>
      </c>
      <c r="Q108" s="84">
        <v>453.64</v>
      </c>
      <c r="S108" s="12">
        <v>1</v>
      </c>
      <c r="T108" s="40">
        <f t="shared" si="26"/>
        <v>0</v>
      </c>
      <c r="U108" s="5">
        <f t="shared" si="27"/>
        <v>378.88248726352623</v>
      </c>
      <c r="V108" s="40">
        <f t="shared" si="28"/>
        <v>220.7566933956841</v>
      </c>
      <c r="W108" s="40">
        <f t="shared" si="29"/>
        <v>307.92600000000004</v>
      </c>
      <c r="X108" s="40">
        <f t="shared" si="30"/>
        <v>0</v>
      </c>
      <c r="Y108" s="40">
        <f t="shared" si="31"/>
        <v>220.7566933956841</v>
      </c>
      <c r="Z108" s="5">
        <f t="shared" si="39"/>
        <v>-5.7700000000000102</v>
      </c>
      <c r="AA108" s="40">
        <f t="shared" si="32"/>
        <v>70.711999999999989</v>
      </c>
      <c r="AB108" s="5">
        <f t="shared" si="33"/>
        <v>315.94083056800372</v>
      </c>
      <c r="AC108" s="40">
        <f t="shared" si="34"/>
        <v>0.97463186206862062</v>
      </c>
      <c r="AD108" s="7" t="s">
        <v>122</v>
      </c>
      <c r="AU108" s="1">
        <v>1</v>
      </c>
      <c r="AV108" s="1">
        <v>0.9</v>
      </c>
    </row>
    <row r="109" spans="2:48" x14ac:dyDescent="0.25">
      <c r="B109" s="26" t="s">
        <v>4049</v>
      </c>
      <c r="C109" s="29">
        <v>334.46</v>
      </c>
      <c r="D109" s="29">
        <v>231.99</v>
      </c>
      <c r="E109" s="29">
        <v>136.83000000000001</v>
      </c>
      <c r="F109" s="15">
        <v>30</v>
      </c>
      <c r="G109" s="15">
        <f t="shared" si="35"/>
        <v>166.83</v>
      </c>
      <c r="H109" s="40">
        <f t="shared" si="36"/>
        <v>285.747456681595</v>
      </c>
      <c r="I109" s="42">
        <f t="shared" si="23"/>
        <v>0.81187074311742247</v>
      </c>
      <c r="J109" s="40">
        <v>86.17</v>
      </c>
      <c r="K109" s="40">
        <f t="shared" si="38"/>
        <v>68.936000000000007</v>
      </c>
      <c r="L109" s="40">
        <f t="shared" si="40"/>
        <v>51.701999999999991</v>
      </c>
      <c r="M109" s="73">
        <f t="shared" si="24"/>
        <v>371.91745668159501</v>
      </c>
      <c r="N109" s="40">
        <f t="shared" si="41"/>
        <v>300.92600000000004</v>
      </c>
      <c r="O109" s="3">
        <f t="shared" si="37"/>
        <v>218.53200000000001</v>
      </c>
      <c r="P109" s="40">
        <f t="shared" si="25"/>
        <v>0.80912039645836797</v>
      </c>
      <c r="Q109" s="84">
        <v>454.15</v>
      </c>
      <c r="S109" s="12">
        <v>1</v>
      </c>
      <c r="T109" s="40">
        <f t="shared" si="26"/>
        <v>0</v>
      </c>
      <c r="U109" s="5">
        <f t="shared" si="27"/>
        <v>371.91745668159501</v>
      </c>
      <c r="V109" s="40">
        <f t="shared" si="28"/>
        <v>218.55465473996674</v>
      </c>
      <c r="W109" s="40">
        <f t="shared" si="29"/>
        <v>300.92600000000004</v>
      </c>
      <c r="X109" s="40">
        <f t="shared" si="30"/>
        <v>0</v>
      </c>
      <c r="Y109" s="40">
        <f t="shared" si="31"/>
        <v>218.55465473996674</v>
      </c>
      <c r="Z109" s="5">
        <f t="shared" si="39"/>
        <v>-2.1799999999999784</v>
      </c>
      <c r="AA109" s="40">
        <f t="shared" si="32"/>
        <v>68.532000000000011</v>
      </c>
      <c r="AB109" s="5">
        <f t="shared" si="33"/>
        <v>308.63099730908436</v>
      </c>
      <c r="AC109" s="40">
        <f t="shared" si="34"/>
        <v>0.97503492074268872</v>
      </c>
      <c r="AD109" s="7" t="s">
        <v>123</v>
      </c>
      <c r="AU109" s="1">
        <v>1</v>
      </c>
      <c r="AV109" s="1">
        <v>0.9</v>
      </c>
    </row>
    <row r="110" spans="2:48" x14ac:dyDescent="0.25">
      <c r="B110" s="26" t="s">
        <v>4050</v>
      </c>
      <c r="C110" s="29">
        <v>363.42</v>
      </c>
      <c r="D110" s="29">
        <v>239.94</v>
      </c>
      <c r="E110" s="29">
        <v>133.5</v>
      </c>
      <c r="F110" s="15">
        <v>30</v>
      </c>
      <c r="G110" s="15">
        <f t="shared" si="35"/>
        <v>163.5</v>
      </c>
      <c r="H110" s="40">
        <f t="shared" si="36"/>
        <v>290.35057017336817</v>
      </c>
      <c r="I110" s="42">
        <f t="shared" si="23"/>
        <v>0.82638033001530509</v>
      </c>
      <c r="J110" s="40">
        <v>86.17</v>
      </c>
      <c r="K110" s="40">
        <f t="shared" si="38"/>
        <v>68.936000000000007</v>
      </c>
      <c r="L110" s="40">
        <f t="shared" si="40"/>
        <v>51.701999999999991</v>
      </c>
      <c r="M110" s="73">
        <f t="shared" si="24"/>
        <v>376.52057017336818</v>
      </c>
      <c r="N110" s="40">
        <f t="shared" si="41"/>
        <v>308.87599999999998</v>
      </c>
      <c r="O110" s="3">
        <f t="shared" si="37"/>
        <v>215.202</v>
      </c>
      <c r="P110" s="40">
        <f t="shared" si="25"/>
        <v>0.82034296255787198</v>
      </c>
      <c r="Q110" s="84">
        <v>453.96</v>
      </c>
      <c r="S110" s="12">
        <v>1</v>
      </c>
      <c r="T110" s="40">
        <f t="shared" si="26"/>
        <v>0</v>
      </c>
      <c r="U110" s="5">
        <f t="shared" si="27"/>
        <v>376.52057017336818</v>
      </c>
      <c r="V110" s="40">
        <f t="shared" si="28"/>
        <v>215.32151863591866</v>
      </c>
      <c r="W110" s="40">
        <f t="shared" si="29"/>
        <v>308.87599999999998</v>
      </c>
      <c r="X110" s="40">
        <f t="shared" si="30"/>
        <v>0</v>
      </c>
      <c r="Y110" s="40">
        <f t="shared" si="31"/>
        <v>215.32151863591866</v>
      </c>
      <c r="Z110" s="5">
        <f t="shared" si="39"/>
        <v>-3.3300000000000125</v>
      </c>
      <c r="AA110" s="40">
        <f t="shared" si="32"/>
        <v>65.201999999999998</v>
      </c>
      <c r="AB110" s="5">
        <f t="shared" si="33"/>
        <v>315.68288547211421</v>
      </c>
      <c r="AC110" s="40">
        <f t="shared" si="34"/>
        <v>0.97843758472387787</v>
      </c>
      <c r="AD110" s="7" t="s">
        <v>124</v>
      </c>
      <c r="AU110" s="1">
        <v>1</v>
      </c>
      <c r="AV110" s="1">
        <v>0.9</v>
      </c>
    </row>
    <row r="111" spans="2:48" x14ac:dyDescent="0.25">
      <c r="B111" s="26" t="s">
        <v>4051</v>
      </c>
      <c r="C111" s="29">
        <v>348.13</v>
      </c>
      <c r="D111" s="29">
        <v>246.93</v>
      </c>
      <c r="E111" s="29">
        <v>139.27000000000001</v>
      </c>
      <c r="F111" s="15">
        <v>30</v>
      </c>
      <c r="G111" s="15">
        <f t="shared" si="35"/>
        <v>169.27</v>
      </c>
      <c r="H111" s="40">
        <f t="shared" si="36"/>
        <v>299.37728337333812</v>
      </c>
      <c r="I111" s="42">
        <f t="shared" si="23"/>
        <v>0.82481208065498479</v>
      </c>
      <c r="J111" s="40">
        <v>86.17</v>
      </c>
      <c r="K111" s="40">
        <f t="shared" si="38"/>
        <v>68.936000000000007</v>
      </c>
      <c r="L111" s="40">
        <f t="shared" si="40"/>
        <v>51.701999999999991</v>
      </c>
      <c r="M111" s="73">
        <f t="shared" si="24"/>
        <v>385.54728337333813</v>
      </c>
      <c r="N111" s="40">
        <f t="shared" si="41"/>
        <v>315.86599999999999</v>
      </c>
      <c r="O111" s="3">
        <f t="shared" si="37"/>
        <v>220.97200000000001</v>
      </c>
      <c r="P111" s="40">
        <f t="shared" si="25"/>
        <v>0.81926656890521143</v>
      </c>
      <c r="Q111" s="84">
        <v>453.74</v>
      </c>
      <c r="S111" s="12">
        <v>1</v>
      </c>
      <c r="T111" s="40">
        <f t="shared" si="26"/>
        <v>0</v>
      </c>
      <c r="U111" s="5">
        <f t="shared" si="27"/>
        <v>385.54728337333813</v>
      </c>
      <c r="V111" s="40">
        <f t="shared" si="28"/>
        <v>221.07776405726807</v>
      </c>
      <c r="W111" s="40">
        <f t="shared" si="29"/>
        <v>315.86599999999999</v>
      </c>
      <c r="X111" s="40">
        <f t="shared" si="30"/>
        <v>0</v>
      </c>
      <c r="Y111" s="40">
        <f t="shared" si="31"/>
        <v>221.07776405726807</v>
      </c>
      <c r="Z111" s="5">
        <f t="shared" si="39"/>
        <v>5.7700000000000102</v>
      </c>
      <c r="AA111" s="40">
        <f t="shared" si="32"/>
        <v>70.972000000000008</v>
      </c>
      <c r="AB111" s="5">
        <f t="shared" si="33"/>
        <v>323.74118480662912</v>
      </c>
      <c r="AC111" s="40">
        <f t="shared" si="34"/>
        <v>0.97567444249846369</v>
      </c>
      <c r="AD111" s="7" t="s">
        <v>125</v>
      </c>
      <c r="AU111" s="1">
        <v>1</v>
      </c>
      <c r="AV111" s="1">
        <v>0.9</v>
      </c>
    </row>
    <row r="112" spans="2:48" x14ac:dyDescent="0.25">
      <c r="B112" s="26" t="s">
        <v>4052</v>
      </c>
      <c r="C112" s="29">
        <v>369.2</v>
      </c>
      <c r="D112" s="29">
        <v>246.59</v>
      </c>
      <c r="E112" s="29">
        <v>145.63</v>
      </c>
      <c r="F112" s="15">
        <v>30</v>
      </c>
      <c r="G112" s="15">
        <f t="shared" si="35"/>
        <v>175.63</v>
      </c>
      <c r="H112" s="40">
        <f t="shared" si="36"/>
        <v>302.74168031508316</v>
      </c>
      <c r="I112" s="42">
        <f t="shared" si="23"/>
        <v>0.81452279627753132</v>
      </c>
      <c r="J112" s="40">
        <v>86.17</v>
      </c>
      <c r="K112" s="40">
        <f t="shared" si="38"/>
        <v>68.936000000000007</v>
      </c>
      <c r="L112" s="40">
        <f t="shared" si="40"/>
        <v>51.701999999999991</v>
      </c>
      <c r="M112" s="73">
        <f t="shared" si="24"/>
        <v>388.91168031508317</v>
      </c>
      <c r="N112" s="40">
        <f t="shared" si="41"/>
        <v>315.52600000000001</v>
      </c>
      <c r="O112" s="3">
        <f t="shared" si="37"/>
        <v>227.33199999999999</v>
      </c>
      <c r="P112" s="40">
        <f t="shared" si="25"/>
        <v>0.81130502366082569</v>
      </c>
      <c r="Q112" s="84">
        <v>454.48</v>
      </c>
      <c r="S112" s="12">
        <v>1</v>
      </c>
      <c r="T112" s="40">
        <f t="shared" si="26"/>
        <v>0</v>
      </c>
      <c r="U112" s="5">
        <f t="shared" si="27"/>
        <v>388.91168031508317</v>
      </c>
      <c r="V112" s="40">
        <f t="shared" si="28"/>
        <v>227.36674868920792</v>
      </c>
      <c r="W112" s="40">
        <f t="shared" si="29"/>
        <v>315.52600000000001</v>
      </c>
      <c r="X112" s="40">
        <f t="shared" si="30"/>
        <v>0</v>
      </c>
      <c r="Y112" s="40">
        <f t="shared" si="31"/>
        <v>227.36674868920792</v>
      </c>
      <c r="Z112" s="5">
        <f t="shared" si="39"/>
        <v>6.3599999999999852</v>
      </c>
      <c r="AA112" s="40">
        <f t="shared" si="32"/>
        <v>77.331999999999994</v>
      </c>
      <c r="AB112" s="5">
        <f t="shared" si="33"/>
        <v>324.86442541466437</v>
      </c>
      <c r="AC112" s="40">
        <f t="shared" si="34"/>
        <v>0.97125439203524799</v>
      </c>
      <c r="AD112" s="7" t="s">
        <v>126</v>
      </c>
      <c r="AU112" s="1">
        <v>1</v>
      </c>
      <c r="AV112" s="1">
        <v>0.9</v>
      </c>
    </row>
    <row r="113" spans="2:48" x14ac:dyDescent="0.25">
      <c r="B113" s="26" t="s">
        <v>4053</v>
      </c>
      <c r="C113" s="29">
        <v>362.29</v>
      </c>
      <c r="D113" s="29">
        <v>252.7</v>
      </c>
      <c r="E113" s="29">
        <v>149.07</v>
      </c>
      <c r="F113" s="15">
        <v>30</v>
      </c>
      <c r="G113" s="15">
        <f t="shared" si="35"/>
        <v>179.07</v>
      </c>
      <c r="H113" s="40">
        <f t="shared" si="36"/>
        <v>309.71495750124819</v>
      </c>
      <c r="I113" s="42">
        <f t="shared" si="23"/>
        <v>0.81591151437683329</v>
      </c>
      <c r="J113" s="40">
        <v>86.17</v>
      </c>
      <c r="K113" s="40">
        <f t="shared" si="38"/>
        <v>68.936000000000007</v>
      </c>
      <c r="L113" s="40">
        <f t="shared" si="40"/>
        <v>51.701999999999991</v>
      </c>
      <c r="M113" s="73">
        <f t="shared" si="24"/>
        <v>395.88495750124821</v>
      </c>
      <c r="N113" s="40">
        <f t="shared" si="41"/>
        <v>321.63599999999997</v>
      </c>
      <c r="O113" s="3">
        <f t="shared" si="37"/>
        <v>230.77199999999999</v>
      </c>
      <c r="P113" s="40">
        <f t="shared" si="25"/>
        <v>0.81244814662852116</v>
      </c>
      <c r="Q113" s="84">
        <v>454.66</v>
      </c>
      <c r="S113" s="12">
        <v>1</v>
      </c>
      <c r="T113" s="40">
        <f t="shared" si="26"/>
        <v>0</v>
      </c>
      <c r="U113" s="5">
        <f t="shared" si="27"/>
        <v>395.88495750124821</v>
      </c>
      <c r="V113" s="40">
        <f t="shared" si="28"/>
        <v>230.81417434760178</v>
      </c>
      <c r="W113" s="40">
        <f t="shared" si="29"/>
        <v>321.63599999999997</v>
      </c>
      <c r="X113" s="40">
        <f t="shared" si="30"/>
        <v>0</v>
      </c>
      <c r="Y113" s="40">
        <f t="shared" si="31"/>
        <v>230.81417434760178</v>
      </c>
      <c r="Z113" s="5">
        <f t="shared" si="39"/>
        <v>3.4399999999999977</v>
      </c>
      <c r="AA113" s="40">
        <f t="shared" si="32"/>
        <v>80.771999999999991</v>
      </c>
      <c r="AB113" s="5">
        <f t="shared" si="33"/>
        <v>331.62302766846574</v>
      </c>
      <c r="AC113" s="40">
        <f t="shared" si="34"/>
        <v>0.96988439633193946</v>
      </c>
      <c r="AD113" s="7" t="s">
        <v>127</v>
      </c>
      <c r="AU113" s="1">
        <v>1</v>
      </c>
      <c r="AV113" s="1">
        <v>0.9</v>
      </c>
    </row>
    <row r="114" spans="2:48" x14ac:dyDescent="0.25">
      <c r="B114" s="26" t="s">
        <v>4054</v>
      </c>
      <c r="C114" s="29">
        <v>375.55</v>
      </c>
      <c r="D114" s="29">
        <v>256.69</v>
      </c>
      <c r="E114" s="29">
        <v>151.53</v>
      </c>
      <c r="F114" s="15">
        <v>30</v>
      </c>
      <c r="G114" s="15">
        <f t="shared" si="35"/>
        <v>181.53</v>
      </c>
      <c r="H114" s="40">
        <f t="shared" si="36"/>
        <v>314.3929022735723</v>
      </c>
      <c r="I114" s="42">
        <f t="shared" si="23"/>
        <v>0.81646245237635318</v>
      </c>
      <c r="J114" s="40">
        <v>86.17</v>
      </c>
      <c r="K114" s="40">
        <f t="shared" si="38"/>
        <v>68.936000000000007</v>
      </c>
      <c r="L114" s="40">
        <f t="shared" si="40"/>
        <v>51.701999999999991</v>
      </c>
      <c r="M114" s="73">
        <f t="shared" si="24"/>
        <v>400.56290227357232</v>
      </c>
      <c r="N114" s="40">
        <f t="shared" si="41"/>
        <v>325.62599999999998</v>
      </c>
      <c r="O114" s="3">
        <f t="shared" si="37"/>
        <v>233.232</v>
      </c>
      <c r="P114" s="40">
        <f t="shared" si="25"/>
        <v>0.81292101228487523</v>
      </c>
      <c r="Q114" s="84">
        <v>454.12</v>
      </c>
      <c r="S114" s="12">
        <v>1</v>
      </c>
      <c r="T114" s="40">
        <f t="shared" si="26"/>
        <v>0</v>
      </c>
      <c r="U114" s="5">
        <f t="shared" si="27"/>
        <v>400.56290227357232</v>
      </c>
      <c r="V114" s="40">
        <f t="shared" si="28"/>
        <v>233.27740311017584</v>
      </c>
      <c r="W114" s="40">
        <f t="shared" si="29"/>
        <v>325.62599999999998</v>
      </c>
      <c r="X114" s="40">
        <f t="shared" si="30"/>
        <v>0</v>
      </c>
      <c r="Y114" s="40">
        <f t="shared" si="31"/>
        <v>233.27740311017584</v>
      </c>
      <c r="Z114" s="5">
        <f t="shared" si="39"/>
        <v>2.460000000000008</v>
      </c>
      <c r="AA114" s="40">
        <f t="shared" si="32"/>
        <v>83.231999999999999</v>
      </c>
      <c r="AB114" s="5">
        <f t="shared" si="33"/>
        <v>336.09501290557705</v>
      </c>
      <c r="AC114" s="40">
        <f t="shared" si="34"/>
        <v>0.9688510316916894</v>
      </c>
      <c r="AD114" s="7" t="s">
        <v>128</v>
      </c>
      <c r="AU114" s="1">
        <v>1</v>
      </c>
      <c r="AV114" s="1">
        <v>0.9</v>
      </c>
    </row>
    <row r="115" spans="2:48" x14ac:dyDescent="0.25">
      <c r="B115" s="26" t="s">
        <v>4055</v>
      </c>
      <c r="C115" s="29">
        <v>347.3</v>
      </c>
      <c r="D115" s="29">
        <v>251.25</v>
      </c>
      <c r="E115" s="29">
        <v>147.61000000000001</v>
      </c>
      <c r="F115" s="15">
        <v>30</v>
      </c>
      <c r="G115" s="15">
        <f t="shared" si="35"/>
        <v>177.61</v>
      </c>
      <c r="H115" s="40">
        <f t="shared" si="36"/>
        <v>307.68795004029653</v>
      </c>
      <c r="I115" s="42">
        <f t="shared" si="23"/>
        <v>0.81657406462324866</v>
      </c>
      <c r="J115" s="40">
        <v>86.17</v>
      </c>
      <c r="K115" s="40">
        <f t="shared" si="38"/>
        <v>68.936000000000007</v>
      </c>
      <c r="L115" s="40">
        <f t="shared" si="40"/>
        <v>51.701999999999991</v>
      </c>
      <c r="M115" s="73">
        <f t="shared" si="24"/>
        <v>393.85795004029654</v>
      </c>
      <c r="N115" s="40">
        <f t="shared" si="41"/>
        <v>320.18600000000004</v>
      </c>
      <c r="O115" s="3">
        <f t="shared" si="37"/>
        <v>229.31200000000001</v>
      </c>
      <c r="P115" s="40">
        <f t="shared" si="25"/>
        <v>0.81294791679904155</v>
      </c>
      <c r="Q115" s="84">
        <v>455.93</v>
      </c>
      <c r="S115" s="12">
        <v>1</v>
      </c>
      <c r="T115" s="40">
        <f t="shared" si="26"/>
        <v>0</v>
      </c>
      <c r="U115" s="5">
        <f t="shared" si="27"/>
        <v>393.85795004029654</v>
      </c>
      <c r="V115" s="40">
        <f t="shared" si="28"/>
        <v>229.35782134896704</v>
      </c>
      <c r="W115" s="40">
        <f t="shared" si="29"/>
        <v>320.18600000000004</v>
      </c>
      <c r="X115" s="40">
        <f t="shared" si="30"/>
        <v>0</v>
      </c>
      <c r="Y115" s="40">
        <f t="shared" si="31"/>
        <v>229.35782134896704</v>
      </c>
      <c r="Z115" s="5">
        <f t="shared" si="39"/>
        <v>-3.9199999999999875</v>
      </c>
      <c r="AA115" s="40">
        <f t="shared" si="32"/>
        <v>79.312000000000012</v>
      </c>
      <c r="AB115" s="5">
        <f t="shared" si="33"/>
        <v>329.86280169185494</v>
      </c>
      <c r="AC115" s="40">
        <f t="shared" si="34"/>
        <v>0.97066416206306705</v>
      </c>
      <c r="AD115" s="7" t="s">
        <v>129</v>
      </c>
      <c r="AU115" s="1">
        <v>1</v>
      </c>
      <c r="AV115" s="1">
        <v>0.9</v>
      </c>
    </row>
    <row r="116" spans="2:48" x14ac:dyDescent="0.25">
      <c r="B116" s="26" t="s">
        <v>4056</v>
      </c>
      <c r="C116" s="29">
        <v>351.81</v>
      </c>
      <c r="D116" s="29">
        <v>242.75</v>
      </c>
      <c r="E116" s="29">
        <v>136.19</v>
      </c>
      <c r="F116" s="15">
        <v>30</v>
      </c>
      <c r="G116" s="15">
        <f t="shared" si="35"/>
        <v>166.19</v>
      </c>
      <c r="H116" s="40">
        <f t="shared" si="36"/>
        <v>294.1881686947998</v>
      </c>
      <c r="I116" s="42">
        <f t="shared" si="23"/>
        <v>0.8251521503294601</v>
      </c>
      <c r="J116" s="40">
        <v>86.17</v>
      </c>
      <c r="K116" s="40">
        <f t="shared" si="38"/>
        <v>68.936000000000007</v>
      </c>
      <c r="L116" s="40">
        <f t="shared" si="40"/>
        <v>51.701999999999991</v>
      </c>
      <c r="M116" s="73">
        <f t="shared" si="24"/>
        <v>380.35816869479982</v>
      </c>
      <c r="N116" s="40">
        <f t="shared" si="41"/>
        <v>311.68600000000004</v>
      </c>
      <c r="O116" s="3">
        <f t="shared" si="37"/>
        <v>217.892</v>
      </c>
      <c r="P116" s="40">
        <f t="shared" si="25"/>
        <v>0.81945394013634953</v>
      </c>
      <c r="Q116" s="84">
        <v>455.72</v>
      </c>
      <c r="S116" s="12">
        <v>1</v>
      </c>
      <c r="T116" s="40">
        <f t="shared" si="26"/>
        <v>0</v>
      </c>
      <c r="U116" s="5">
        <f t="shared" si="27"/>
        <v>380.35816869479982</v>
      </c>
      <c r="V116" s="40">
        <f t="shared" si="28"/>
        <v>218.00039884564839</v>
      </c>
      <c r="W116" s="40">
        <f t="shared" si="29"/>
        <v>311.68600000000004</v>
      </c>
      <c r="X116" s="40">
        <f t="shared" si="30"/>
        <v>0</v>
      </c>
      <c r="Y116" s="40">
        <f t="shared" si="31"/>
        <v>218.00039884564839</v>
      </c>
      <c r="Z116" s="5">
        <f t="shared" si="39"/>
        <v>-11.420000000000016</v>
      </c>
      <c r="AA116" s="40">
        <f t="shared" si="32"/>
        <v>67.891999999999996</v>
      </c>
      <c r="AB116" s="5">
        <f t="shared" si="33"/>
        <v>318.99449252299013</v>
      </c>
      <c r="AC116" s="40">
        <f t="shared" si="34"/>
        <v>0.97708896957691715</v>
      </c>
      <c r="AD116" s="7" t="s">
        <v>130</v>
      </c>
      <c r="AU116" s="1">
        <v>1</v>
      </c>
      <c r="AV116" s="1">
        <v>0.9</v>
      </c>
    </row>
    <row r="117" spans="2:48" x14ac:dyDescent="0.25">
      <c r="B117" s="26" t="s">
        <v>4057</v>
      </c>
      <c r="C117" s="29">
        <v>335.84</v>
      </c>
      <c r="D117" s="29">
        <v>234.2</v>
      </c>
      <c r="E117" s="29">
        <v>128.02000000000001</v>
      </c>
      <c r="F117" s="15">
        <v>30</v>
      </c>
      <c r="G117" s="15">
        <f t="shared" si="35"/>
        <v>158.02000000000001</v>
      </c>
      <c r="H117" s="40">
        <f t="shared" si="36"/>
        <v>282.52426515257054</v>
      </c>
      <c r="I117" s="42">
        <f t="shared" si="23"/>
        <v>0.82895534609576216</v>
      </c>
      <c r="J117" s="40">
        <v>86.17</v>
      </c>
      <c r="K117" s="40">
        <f t="shared" si="38"/>
        <v>68.936000000000007</v>
      </c>
      <c r="L117" s="40">
        <f t="shared" si="40"/>
        <v>51.701999999999991</v>
      </c>
      <c r="M117" s="73">
        <f t="shared" si="24"/>
        <v>368.69426515257055</v>
      </c>
      <c r="N117" s="40">
        <f t="shared" si="41"/>
        <v>303.13599999999997</v>
      </c>
      <c r="O117" s="3">
        <f t="shared" si="37"/>
        <v>209.72200000000001</v>
      </c>
      <c r="P117" s="40">
        <f t="shared" si="25"/>
        <v>0.82218799870553527</v>
      </c>
      <c r="Q117" s="84">
        <v>456.07</v>
      </c>
      <c r="S117" s="12">
        <v>1</v>
      </c>
      <c r="T117" s="40">
        <f t="shared" si="26"/>
        <v>0</v>
      </c>
      <c r="U117" s="5">
        <f t="shared" si="27"/>
        <v>368.69426515257055</v>
      </c>
      <c r="V117" s="40">
        <f t="shared" si="28"/>
        <v>209.86668782918841</v>
      </c>
      <c r="W117" s="40">
        <f t="shared" si="29"/>
        <v>303.13599999999997</v>
      </c>
      <c r="X117" s="40">
        <f t="shared" si="30"/>
        <v>0</v>
      </c>
      <c r="Y117" s="40">
        <f t="shared" si="31"/>
        <v>209.86668782918841</v>
      </c>
      <c r="Z117" s="5">
        <f t="shared" si="39"/>
        <v>-8.1699999999999875</v>
      </c>
      <c r="AA117" s="40">
        <f t="shared" si="32"/>
        <v>59.722000000000008</v>
      </c>
      <c r="AB117" s="5">
        <f t="shared" si="33"/>
        <v>308.96302655819511</v>
      </c>
      <c r="AC117" s="40">
        <f t="shared" si="34"/>
        <v>0.98114005218324207</v>
      </c>
      <c r="AD117" s="7" t="s">
        <v>131</v>
      </c>
      <c r="AU117" s="1">
        <v>1</v>
      </c>
      <c r="AV117" s="1">
        <v>0.9</v>
      </c>
    </row>
    <row r="118" spans="2:48" x14ac:dyDescent="0.25">
      <c r="B118" s="26" t="s">
        <v>4058</v>
      </c>
      <c r="C118" s="29">
        <v>350.78</v>
      </c>
      <c r="D118" s="29">
        <v>243.59</v>
      </c>
      <c r="E118" s="29">
        <v>135.59</v>
      </c>
      <c r="F118" s="15">
        <v>30</v>
      </c>
      <c r="G118" s="15">
        <f t="shared" si="35"/>
        <v>165.59</v>
      </c>
      <c r="H118" s="40">
        <f t="shared" si="36"/>
        <v>294.54394612688952</v>
      </c>
      <c r="I118" s="42">
        <f t="shared" si="23"/>
        <v>0.82700732166826285</v>
      </c>
      <c r="J118" s="40">
        <v>86.17</v>
      </c>
      <c r="K118" s="40">
        <f t="shared" si="38"/>
        <v>68.936000000000007</v>
      </c>
      <c r="L118" s="40">
        <f t="shared" si="40"/>
        <v>51.701999999999991</v>
      </c>
      <c r="M118" s="73">
        <f t="shared" si="24"/>
        <v>380.71394612688954</v>
      </c>
      <c r="N118" s="40">
        <f t="shared" si="41"/>
        <v>312.52600000000001</v>
      </c>
      <c r="O118" s="3">
        <f t="shared" si="37"/>
        <v>217.292</v>
      </c>
      <c r="P118" s="40">
        <f t="shared" si="25"/>
        <v>0.82089454084730873</v>
      </c>
      <c r="Q118" s="84">
        <v>456.27</v>
      </c>
      <c r="S118" s="12">
        <v>1</v>
      </c>
      <c r="T118" s="40">
        <f t="shared" si="26"/>
        <v>0</v>
      </c>
      <c r="U118" s="5">
        <f t="shared" si="27"/>
        <v>380.71394612688954</v>
      </c>
      <c r="V118" s="40">
        <f t="shared" si="28"/>
        <v>217.41804915762657</v>
      </c>
      <c r="W118" s="40">
        <f t="shared" si="29"/>
        <v>312.52600000000001</v>
      </c>
      <c r="X118" s="40">
        <f t="shared" si="30"/>
        <v>0</v>
      </c>
      <c r="Y118" s="40">
        <f t="shared" si="31"/>
        <v>217.41804915762657</v>
      </c>
      <c r="Z118" s="5">
        <f t="shared" si="39"/>
        <v>7.5699999999999932</v>
      </c>
      <c r="AA118" s="40">
        <f t="shared" si="32"/>
        <v>67.292000000000002</v>
      </c>
      <c r="AB118" s="5">
        <f t="shared" si="33"/>
        <v>319.68846388319992</v>
      </c>
      <c r="AC118" s="40">
        <f t="shared" si="34"/>
        <v>0.97759548844459787</v>
      </c>
      <c r="AD118" s="7" t="s">
        <v>132</v>
      </c>
      <c r="AU118" s="1">
        <v>1</v>
      </c>
      <c r="AV118" s="1">
        <v>0.9</v>
      </c>
    </row>
    <row r="119" spans="2:48" x14ac:dyDescent="0.25">
      <c r="B119" s="26" t="s">
        <v>4059</v>
      </c>
      <c r="C119" s="29">
        <v>340.74</v>
      </c>
      <c r="D119" s="29">
        <v>233.89</v>
      </c>
      <c r="E119" s="29">
        <v>135.93</v>
      </c>
      <c r="F119" s="15">
        <v>30</v>
      </c>
      <c r="G119" s="15">
        <f t="shared" si="35"/>
        <v>165.93</v>
      </c>
      <c r="H119" s="40">
        <f t="shared" si="36"/>
        <v>286.77046047318055</v>
      </c>
      <c r="I119" s="42">
        <f t="shared" si="23"/>
        <v>0.81560004337292591</v>
      </c>
      <c r="J119" s="40">
        <v>86.17</v>
      </c>
      <c r="K119" s="40">
        <f t="shared" si="38"/>
        <v>68.936000000000007</v>
      </c>
      <c r="L119" s="40">
        <f t="shared" si="40"/>
        <v>51.701999999999991</v>
      </c>
      <c r="M119" s="73">
        <f t="shared" si="24"/>
        <v>372.94046047318056</v>
      </c>
      <c r="N119" s="40">
        <f t="shared" si="41"/>
        <v>302.82600000000002</v>
      </c>
      <c r="O119" s="3">
        <f t="shared" si="37"/>
        <v>217.63200000000001</v>
      </c>
      <c r="P119" s="40">
        <f t="shared" si="25"/>
        <v>0.81199556523252936</v>
      </c>
      <c r="Q119" s="84">
        <v>455.82</v>
      </c>
      <c r="S119" s="12">
        <v>1</v>
      </c>
      <c r="T119" s="40">
        <f t="shared" si="26"/>
        <v>0</v>
      </c>
      <c r="U119" s="5">
        <f t="shared" si="27"/>
        <v>372.94046047318056</v>
      </c>
      <c r="V119" s="40">
        <f t="shared" si="28"/>
        <v>217.67177304820191</v>
      </c>
      <c r="W119" s="40">
        <f t="shared" si="29"/>
        <v>302.82600000000002</v>
      </c>
      <c r="X119" s="40">
        <f t="shared" si="30"/>
        <v>0</v>
      </c>
      <c r="Y119" s="40">
        <f t="shared" si="31"/>
        <v>217.67177304820191</v>
      </c>
      <c r="Z119" s="5">
        <f t="shared" si="39"/>
        <v>0.34000000000000341</v>
      </c>
      <c r="AA119" s="40">
        <f t="shared" si="32"/>
        <v>67.632000000000005</v>
      </c>
      <c r="AB119" s="5">
        <f t="shared" si="33"/>
        <v>310.28643815030011</v>
      </c>
      <c r="AC119" s="40">
        <f t="shared" si="34"/>
        <v>0.9759562867305005</v>
      </c>
      <c r="AD119" s="7" t="s">
        <v>133</v>
      </c>
      <c r="AU119" s="1">
        <v>1</v>
      </c>
      <c r="AV119" s="1">
        <v>0.9</v>
      </c>
    </row>
    <row r="120" spans="2:48" x14ac:dyDescent="0.25">
      <c r="B120" s="26" t="s">
        <v>4060</v>
      </c>
      <c r="C120" s="29">
        <v>296</v>
      </c>
      <c r="D120" s="29">
        <v>240.48</v>
      </c>
      <c r="E120" s="29">
        <v>133.27000000000001</v>
      </c>
      <c r="F120" s="15">
        <v>30</v>
      </c>
      <c r="G120" s="15">
        <f t="shared" si="35"/>
        <v>163.27000000000001</v>
      </c>
      <c r="H120" s="40">
        <f t="shared" si="36"/>
        <v>290.66771974197616</v>
      </c>
      <c r="I120" s="42">
        <f t="shared" si="23"/>
        <v>0.82733645212984963</v>
      </c>
      <c r="J120" s="40">
        <v>86.17</v>
      </c>
      <c r="K120" s="40">
        <f t="shared" si="38"/>
        <v>68.936000000000007</v>
      </c>
      <c r="L120" s="40">
        <f t="shared" si="40"/>
        <v>51.701999999999991</v>
      </c>
      <c r="M120" s="73">
        <f t="shared" si="24"/>
        <v>376.83771974197617</v>
      </c>
      <c r="N120" s="40">
        <f t="shared" si="41"/>
        <v>309.416</v>
      </c>
      <c r="O120" s="3">
        <f t="shared" si="37"/>
        <v>214.97200000000001</v>
      </c>
      <c r="P120" s="40">
        <f t="shared" si="25"/>
        <v>0.82108553308267451</v>
      </c>
      <c r="Q120" s="84">
        <v>457.9</v>
      </c>
      <c r="S120" s="12">
        <v>1</v>
      </c>
      <c r="T120" s="40">
        <f t="shared" si="26"/>
        <v>0</v>
      </c>
      <c r="U120" s="5">
        <f t="shared" si="27"/>
        <v>376.83771974197617</v>
      </c>
      <c r="V120" s="40">
        <f t="shared" si="28"/>
        <v>215.10092041721293</v>
      </c>
      <c r="W120" s="40">
        <f t="shared" si="29"/>
        <v>309.416</v>
      </c>
      <c r="X120" s="40">
        <f t="shared" si="30"/>
        <v>0</v>
      </c>
      <c r="Y120" s="40">
        <f t="shared" si="31"/>
        <v>215.10092041721293</v>
      </c>
      <c r="Z120" s="5">
        <f t="shared" si="39"/>
        <v>-2.6599999999999966</v>
      </c>
      <c r="AA120" s="40">
        <f t="shared" si="32"/>
        <v>64.972000000000008</v>
      </c>
      <c r="AB120" s="5">
        <f t="shared" si="33"/>
        <v>316.16391609416786</v>
      </c>
      <c r="AC120" s="40">
        <f t="shared" si="34"/>
        <v>0.97865690627339641</v>
      </c>
      <c r="AD120" s="7" t="s">
        <v>134</v>
      </c>
      <c r="AU120" s="1">
        <v>1</v>
      </c>
      <c r="AV120" s="1">
        <v>0.9</v>
      </c>
    </row>
    <row r="121" spans="2:48" x14ac:dyDescent="0.25">
      <c r="B121" s="26" t="s">
        <v>4061</v>
      </c>
      <c r="C121" s="29">
        <v>330.13</v>
      </c>
      <c r="D121" s="29">
        <v>234.17</v>
      </c>
      <c r="E121" s="29">
        <v>132.66999999999999</v>
      </c>
      <c r="F121" s="15">
        <v>30</v>
      </c>
      <c r="G121" s="15">
        <f t="shared" si="35"/>
        <v>162.66999999999999</v>
      </c>
      <c r="H121" s="40">
        <f t="shared" si="36"/>
        <v>285.12649438450995</v>
      </c>
      <c r="I121" s="42">
        <f t="shared" si="23"/>
        <v>0.82128460389306324</v>
      </c>
      <c r="J121" s="40">
        <v>86.17</v>
      </c>
      <c r="K121" s="40">
        <f t="shared" si="38"/>
        <v>68.936000000000007</v>
      </c>
      <c r="L121" s="40">
        <f t="shared" si="40"/>
        <v>51.701999999999991</v>
      </c>
      <c r="M121" s="73">
        <f t="shared" si="24"/>
        <v>371.29649438450997</v>
      </c>
      <c r="N121" s="40">
        <f t="shared" si="41"/>
        <v>303.10599999999999</v>
      </c>
      <c r="O121" s="3">
        <f t="shared" si="37"/>
        <v>214.37199999999999</v>
      </c>
      <c r="P121" s="40">
        <f t="shared" si="25"/>
        <v>0.81634490113474445</v>
      </c>
      <c r="Q121" s="84">
        <v>456.88</v>
      </c>
      <c r="S121" s="12">
        <v>1</v>
      </c>
      <c r="T121" s="40">
        <f t="shared" si="26"/>
        <v>0</v>
      </c>
      <c r="U121" s="5">
        <f t="shared" si="27"/>
        <v>371.29649438450997</v>
      </c>
      <c r="V121" s="40">
        <f t="shared" si="28"/>
        <v>214.44775472414358</v>
      </c>
      <c r="W121" s="40">
        <f t="shared" si="29"/>
        <v>303.10599999999999</v>
      </c>
      <c r="X121" s="40">
        <f t="shared" si="30"/>
        <v>0</v>
      </c>
      <c r="Y121" s="40">
        <f t="shared" si="31"/>
        <v>214.44775472414358</v>
      </c>
      <c r="Z121" s="5">
        <f t="shared" si="39"/>
        <v>-0.60000000000002274</v>
      </c>
      <c r="AA121" s="40">
        <f t="shared" si="32"/>
        <v>64.371999999999986</v>
      </c>
      <c r="AB121" s="5">
        <f t="shared" si="33"/>
        <v>309.86610272825908</v>
      </c>
      <c r="AC121" s="40">
        <f t="shared" si="34"/>
        <v>0.9781837940041237</v>
      </c>
      <c r="AD121" s="7" t="s">
        <v>135</v>
      </c>
      <c r="AU121" s="1">
        <v>1</v>
      </c>
      <c r="AV121" s="1">
        <v>0.9</v>
      </c>
    </row>
    <row r="122" spans="2:48" x14ac:dyDescent="0.25">
      <c r="B122" s="26" t="s">
        <v>4062</v>
      </c>
      <c r="C122" s="29">
        <v>318.58</v>
      </c>
      <c r="D122" s="29">
        <v>228.3</v>
      </c>
      <c r="E122" s="29">
        <v>122.18</v>
      </c>
      <c r="F122" s="15">
        <v>30</v>
      </c>
      <c r="G122" s="15">
        <f t="shared" si="35"/>
        <v>152.18</v>
      </c>
      <c r="H122" s="40">
        <f t="shared" si="36"/>
        <v>274.37135856353524</v>
      </c>
      <c r="I122" s="42">
        <f t="shared" si="23"/>
        <v>0.83208393614865361</v>
      </c>
      <c r="J122" s="40">
        <v>86.17</v>
      </c>
      <c r="K122" s="40">
        <f t="shared" si="38"/>
        <v>68.936000000000007</v>
      </c>
      <c r="L122" s="40">
        <f t="shared" si="40"/>
        <v>51.701999999999991</v>
      </c>
      <c r="M122" s="73">
        <f t="shared" si="24"/>
        <v>360.54135856353525</v>
      </c>
      <c r="N122" s="40">
        <f t="shared" si="41"/>
        <v>297.23599999999999</v>
      </c>
      <c r="O122" s="3">
        <f t="shared" si="37"/>
        <v>203.88200000000001</v>
      </c>
      <c r="P122" s="40">
        <f t="shared" si="25"/>
        <v>0.82441582065437446</v>
      </c>
      <c r="Q122" s="84">
        <v>457.28</v>
      </c>
      <c r="S122" s="12">
        <v>1</v>
      </c>
      <c r="T122" s="40">
        <f t="shared" si="26"/>
        <v>0</v>
      </c>
      <c r="U122" s="5">
        <f t="shared" si="27"/>
        <v>360.54135856353525</v>
      </c>
      <c r="V122" s="40">
        <f t="shared" si="28"/>
        <v>204.06085253874559</v>
      </c>
      <c r="W122" s="40">
        <f t="shared" si="29"/>
        <v>297.23599999999999</v>
      </c>
      <c r="X122" s="40">
        <f t="shared" si="30"/>
        <v>0</v>
      </c>
      <c r="Y122" s="40">
        <f t="shared" si="31"/>
        <v>204.06085253874559</v>
      </c>
      <c r="Z122" s="5">
        <f t="shared" si="39"/>
        <v>-10.489999999999981</v>
      </c>
      <c r="AA122" s="40">
        <f t="shared" si="32"/>
        <v>53.882000000000005</v>
      </c>
      <c r="AB122" s="5">
        <f t="shared" si="33"/>
        <v>302.08030326388376</v>
      </c>
      <c r="AC122" s="40">
        <f t="shared" si="34"/>
        <v>0.98396352489208139</v>
      </c>
      <c r="AD122" s="7" t="s">
        <v>136</v>
      </c>
      <c r="AU122" s="1">
        <v>1</v>
      </c>
      <c r="AV122" s="1">
        <v>0.9</v>
      </c>
    </row>
    <row r="123" spans="2:48" x14ac:dyDescent="0.25">
      <c r="B123" s="26" t="s">
        <v>4063</v>
      </c>
      <c r="C123" s="29">
        <v>352.29</v>
      </c>
      <c r="D123" s="29">
        <v>237.79</v>
      </c>
      <c r="E123" s="29">
        <v>127.43</v>
      </c>
      <c r="F123" s="15">
        <v>30</v>
      </c>
      <c r="G123" s="15">
        <f t="shared" si="35"/>
        <v>157.43</v>
      </c>
      <c r="H123" s="40">
        <f t="shared" si="36"/>
        <v>285.18115120042557</v>
      </c>
      <c r="I123" s="42">
        <f t="shared" si="23"/>
        <v>0.83382088542338817</v>
      </c>
      <c r="J123" s="40">
        <v>86.17</v>
      </c>
      <c r="K123" s="40">
        <f t="shared" si="38"/>
        <v>68.936000000000007</v>
      </c>
      <c r="L123" s="40">
        <f t="shared" si="40"/>
        <v>51.701999999999991</v>
      </c>
      <c r="M123" s="73">
        <f t="shared" si="24"/>
        <v>371.35115120042559</v>
      </c>
      <c r="N123" s="40">
        <f t="shared" si="41"/>
        <v>306.726</v>
      </c>
      <c r="O123" s="3">
        <f t="shared" si="37"/>
        <v>209.13200000000001</v>
      </c>
      <c r="P123" s="40">
        <f t="shared" si="25"/>
        <v>0.82597293426580465</v>
      </c>
      <c r="Q123" s="84">
        <v>459.54</v>
      </c>
      <c r="S123" s="12">
        <v>1</v>
      </c>
      <c r="T123" s="40">
        <f t="shared" si="26"/>
        <v>0</v>
      </c>
      <c r="U123" s="5">
        <f t="shared" si="27"/>
        <v>371.35115120042559</v>
      </c>
      <c r="V123" s="40">
        <f t="shared" si="28"/>
        <v>209.33427436012798</v>
      </c>
      <c r="W123" s="40">
        <f t="shared" si="29"/>
        <v>306.726</v>
      </c>
      <c r="X123" s="40">
        <f t="shared" si="30"/>
        <v>0</v>
      </c>
      <c r="Y123" s="40">
        <f t="shared" si="31"/>
        <v>209.33427436012798</v>
      </c>
      <c r="Z123" s="5">
        <f t="shared" si="39"/>
        <v>5.25</v>
      </c>
      <c r="AA123" s="40">
        <f t="shared" si="32"/>
        <v>59.132000000000005</v>
      </c>
      <c r="AB123" s="5">
        <f t="shared" si="33"/>
        <v>312.3738665445623</v>
      </c>
      <c r="AC123" s="40">
        <f t="shared" si="34"/>
        <v>0.98191952929021165</v>
      </c>
      <c r="AD123" s="7" t="s">
        <v>137</v>
      </c>
      <c r="AU123" s="1">
        <v>1</v>
      </c>
      <c r="AV123" s="1">
        <v>0.9</v>
      </c>
    </row>
    <row r="124" spans="2:48" x14ac:dyDescent="0.25">
      <c r="B124" s="26" t="s">
        <v>4064</v>
      </c>
      <c r="C124" s="29">
        <v>357.66</v>
      </c>
      <c r="D124" s="29">
        <v>253.78</v>
      </c>
      <c r="E124" s="29">
        <v>128.29</v>
      </c>
      <c r="F124" s="15">
        <v>30</v>
      </c>
      <c r="G124" s="15">
        <f t="shared" si="35"/>
        <v>158.29</v>
      </c>
      <c r="H124" s="40">
        <f t="shared" si="36"/>
        <v>299.09866683086369</v>
      </c>
      <c r="I124" s="42">
        <f t="shared" si="23"/>
        <v>0.848482551557173</v>
      </c>
      <c r="J124" s="40">
        <v>86.17</v>
      </c>
      <c r="K124" s="40">
        <f t="shared" si="38"/>
        <v>68.936000000000007</v>
      </c>
      <c r="L124" s="40">
        <f t="shared" si="40"/>
        <v>51.701999999999991</v>
      </c>
      <c r="M124" s="73">
        <f t="shared" si="24"/>
        <v>385.26866683086371</v>
      </c>
      <c r="N124" s="40">
        <f t="shared" si="41"/>
        <v>322.71600000000001</v>
      </c>
      <c r="O124" s="3">
        <f t="shared" si="37"/>
        <v>209.99199999999999</v>
      </c>
      <c r="P124" s="40">
        <f t="shared" si="25"/>
        <v>0.837638842147719</v>
      </c>
      <c r="Q124" s="84">
        <v>459.63</v>
      </c>
      <c r="S124" s="12">
        <v>1</v>
      </c>
      <c r="T124" s="40">
        <f t="shared" si="26"/>
        <v>0</v>
      </c>
      <c r="U124" s="5">
        <f t="shared" si="27"/>
        <v>385.26866683086371</v>
      </c>
      <c r="V124" s="40">
        <f t="shared" si="28"/>
        <v>210.44317281782048</v>
      </c>
      <c r="W124" s="40">
        <f t="shared" si="29"/>
        <v>322.71600000000001</v>
      </c>
      <c r="X124" s="40">
        <f t="shared" si="30"/>
        <v>0</v>
      </c>
      <c r="Y124" s="40">
        <f t="shared" si="31"/>
        <v>210.44317281782048</v>
      </c>
      <c r="Z124" s="5">
        <f t="shared" si="39"/>
        <v>0.85999999999998522</v>
      </c>
      <c r="AA124" s="40">
        <f t="shared" si="32"/>
        <v>59.99199999999999</v>
      </c>
      <c r="AB124" s="5">
        <f t="shared" si="33"/>
        <v>328.24481217530308</v>
      </c>
      <c r="AC124" s="40">
        <f t="shared" si="34"/>
        <v>0.98315643699389121</v>
      </c>
      <c r="AD124" s="7" t="s">
        <v>138</v>
      </c>
      <c r="AU124" s="1">
        <v>1</v>
      </c>
      <c r="AV124" s="1">
        <v>0.9</v>
      </c>
    </row>
    <row r="125" spans="2:48" x14ac:dyDescent="0.25">
      <c r="B125" s="26" t="s">
        <v>4065</v>
      </c>
      <c r="C125" s="29">
        <v>367.2</v>
      </c>
      <c r="D125" s="29">
        <v>256.63</v>
      </c>
      <c r="E125" s="29">
        <v>135.51</v>
      </c>
      <c r="F125" s="15">
        <v>30</v>
      </c>
      <c r="G125" s="15">
        <f t="shared" si="35"/>
        <v>165.51</v>
      </c>
      <c r="H125" s="40">
        <f t="shared" si="36"/>
        <v>305.37275091271653</v>
      </c>
      <c r="I125" s="42">
        <f t="shared" si="23"/>
        <v>0.84038277558481811</v>
      </c>
      <c r="J125" s="40">
        <v>86.17</v>
      </c>
      <c r="K125" s="40">
        <f t="shared" si="38"/>
        <v>68.936000000000007</v>
      </c>
      <c r="L125" s="40">
        <f t="shared" si="40"/>
        <v>51.701999999999991</v>
      </c>
      <c r="M125" s="73">
        <f t="shared" si="24"/>
        <v>391.54275091271654</v>
      </c>
      <c r="N125" s="40">
        <f t="shared" si="41"/>
        <v>325.56600000000003</v>
      </c>
      <c r="O125" s="3">
        <f t="shared" si="37"/>
        <v>217.21199999999999</v>
      </c>
      <c r="P125" s="40">
        <f t="shared" si="25"/>
        <v>0.83149540948231171</v>
      </c>
      <c r="Q125" s="84">
        <v>456.34</v>
      </c>
      <c r="S125" s="12">
        <v>1</v>
      </c>
      <c r="T125" s="40">
        <f t="shared" si="26"/>
        <v>0</v>
      </c>
      <c r="U125" s="5">
        <f t="shared" si="27"/>
        <v>391.54275091271654</v>
      </c>
      <c r="V125" s="40">
        <f t="shared" si="28"/>
        <v>217.51437983797203</v>
      </c>
      <c r="W125" s="40">
        <f t="shared" si="29"/>
        <v>325.56600000000003</v>
      </c>
      <c r="X125" s="40">
        <f t="shared" si="30"/>
        <v>0</v>
      </c>
      <c r="Y125" s="40">
        <f t="shared" si="31"/>
        <v>217.51437983797203</v>
      </c>
      <c r="Z125" s="5">
        <f t="shared" si="39"/>
        <v>7.2199999999999989</v>
      </c>
      <c r="AA125" s="40">
        <f t="shared" si="32"/>
        <v>67.211999999999989</v>
      </c>
      <c r="AB125" s="5">
        <f t="shared" si="33"/>
        <v>332.43145654405214</v>
      </c>
      <c r="AC125" s="40">
        <f t="shared" si="34"/>
        <v>0.97934775302125376</v>
      </c>
      <c r="AD125" s="7" t="s">
        <v>139</v>
      </c>
      <c r="AU125" s="1">
        <v>1</v>
      </c>
      <c r="AV125" s="1">
        <v>0.9</v>
      </c>
    </row>
    <row r="126" spans="2:48" x14ac:dyDescent="0.25">
      <c r="B126" s="26" t="s">
        <v>4066</v>
      </c>
      <c r="C126" s="29">
        <v>429.22</v>
      </c>
      <c r="D126" s="29">
        <v>293.45999999999998</v>
      </c>
      <c r="E126" s="29">
        <v>171.55</v>
      </c>
      <c r="F126" s="15">
        <v>30</v>
      </c>
      <c r="G126" s="15">
        <f t="shared" si="35"/>
        <v>201.55</v>
      </c>
      <c r="H126" s="40">
        <f t="shared" si="36"/>
        <v>356.00726692021328</v>
      </c>
      <c r="I126" s="42">
        <f t="shared" si="23"/>
        <v>0.82430901632625631</v>
      </c>
      <c r="J126" s="40">
        <v>86.17</v>
      </c>
      <c r="K126" s="40">
        <f t="shared" si="38"/>
        <v>68.936000000000007</v>
      </c>
      <c r="L126" s="40">
        <f t="shared" si="40"/>
        <v>51.701999999999991</v>
      </c>
      <c r="M126" s="73">
        <f t="shared" si="24"/>
        <v>442.1772669202133</v>
      </c>
      <c r="N126" s="40">
        <f t="shared" si="41"/>
        <v>362.39599999999996</v>
      </c>
      <c r="O126" s="3">
        <f t="shared" si="37"/>
        <v>253.25200000000001</v>
      </c>
      <c r="P126" s="40">
        <f t="shared" si="25"/>
        <v>0.81957175800580195</v>
      </c>
      <c r="Q126" s="84">
        <v>455.17</v>
      </c>
      <c r="S126" s="12">
        <v>1</v>
      </c>
      <c r="T126" s="40">
        <f t="shared" si="26"/>
        <v>0</v>
      </c>
      <c r="U126" s="5">
        <f t="shared" si="27"/>
        <v>442.1772669202133</v>
      </c>
      <c r="V126" s="40">
        <f t="shared" si="28"/>
        <v>253.35720744638309</v>
      </c>
      <c r="W126" s="40">
        <f t="shared" si="29"/>
        <v>362.39599999999996</v>
      </c>
      <c r="X126" s="40">
        <f t="shared" si="30"/>
        <v>0</v>
      </c>
      <c r="Y126" s="40">
        <f t="shared" si="31"/>
        <v>253.35720744638309</v>
      </c>
      <c r="Z126" s="5">
        <f t="shared" si="39"/>
        <v>36.04000000000002</v>
      </c>
      <c r="AA126" s="40">
        <f t="shared" si="32"/>
        <v>103.25200000000001</v>
      </c>
      <c r="AB126" s="5">
        <f t="shared" si="33"/>
        <v>376.81804139398628</v>
      </c>
      <c r="AC126" s="40">
        <f t="shared" si="34"/>
        <v>0.96172677576521026</v>
      </c>
      <c r="AD126" s="7" t="s">
        <v>140</v>
      </c>
      <c r="AU126" s="1">
        <v>1</v>
      </c>
      <c r="AV126" s="1">
        <v>0.9</v>
      </c>
    </row>
    <row r="127" spans="2:48" x14ac:dyDescent="0.25">
      <c r="B127" s="26" t="s">
        <v>4067</v>
      </c>
      <c r="C127" s="29">
        <v>436.13</v>
      </c>
      <c r="D127" s="29">
        <v>300.88</v>
      </c>
      <c r="E127" s="29">
        <v>172.43</v>
      </c>
      <c r="F127" s="15">
        <v>30</v>
      </c>
      <c r="G127" s="15">
        <f t="shared" si="35"/>
        <v>202.43</v>
      </c>
      <c r="H127" s="40">
        <f t="shared" si="36"/>
        <v>362.63849671539288</v>
      </c>
      <c r="I127" s="42">
        <f t="shared" si="23"/>
        <v>0.82969679922354633</v>
      </c>
      <c r="J127" s="40">
        <v>86.17</v>
      </c>
      <c r="K127" s="40">
        <f t="shared" si="38"/>
        <v>68.936000000000007</v>
      </c>
      <c r="L127" s="40">
        <f t="shared" si="40"/>
        <v>51.701999999999991</v>
      </c>
      <c r="M127" s="73">
        <f t="shared" si="24"/>
        <v>448.80849671539289</v>
      </c>
      <c r="N127" s="40">
        <f t="shared" si="41"/>
        <v>369.81600000000003</v>
      </c>
      <c r="O127" s="3">
        <f t="shared" si="37"/>
        <v>254.13200000000001</v>
      </c>
      <c r="P127" s="40">
        <f t="shared" si="25"/>
        <v>0.82399509524997894</v>
      </c>
      <c r="Q127" s="84">
        <v>454.04</v>
      </c>
      <c r="S127" s="12">
        <v>1</v>
      </c>
      <c r="T127" s="40">
        <f t="shared" si="26"/>
        <v>0</v>
      </c>
      <c r="U127" s="5">
        <f t="shared" si="27"/>
        <v>448.80849671539289</v>
      </c>
      <c r="V127" s="40">
        <f t="shared" si="28"/>
        <v>254.29351715671169</v>
      </c>
      <c r="W127" s="40">
        <f t="shared" si="29"/>
        <v>369.81600000000003</v>
      </c>
      <c r="X127" s="40">
        <f t="shared" si="30"/>
        <v>0</v>
      </c>
      <c r="Y127" s="40">
        <f t="shared" si="31"/>
        <v>254.29351715671169</v>
      </c>
      <c r="Z127" s="5">
        <f t="shared" si="39"/>
        <v>0.87999999999999545</v>
      </c>
      <c r="AA127" s="40">
        <f t="shared" si="32"/>
        <v>104.13200000000001</v>
      </c>
      <c r="AB127" s="5">
        <f t="shared" si="33"/>
        <v>384.19701622995461</v>
      </c>
      <c r="AC127" s="40">
        <f t="shared" si="34"/>
        <v>0.96256864154992017</v>
      </c>
      <c r="AD127" s="7" t="s">
        <v>141</v>
      </c>
      <c r="AU127" s="1">
        <v>1</v>
      </c>
      <c r="AV127" s="1">
        <v>0.9</v>
      </c>
    </row>
    <row r="128" spans="2:48" x14ac:dyDescent="0.25">
      <c r="B128" s="26" t="s">
        <v>4068</v>
      </c>
      <c r="C128" s="29">
        <v>403.34</v>
      </c>
      <c r="D128" s="29">
        <v>288.48</v>
      </c>
      <c r="E128" s="29">
        <v>158.77000000000001</v>
      </c>
      <c r="F128" s="15">
        <v>30</v>
      </c>
      <c r="G128" s="15">
        <f t="shared" si="35"/>
        <v>188.77</v>
      </c>
      <c r="H128" s="40">
        <f t="shared" si="36"/>
        <v>344.75327888215946</v>
      </c>
      <c r="I128" s="42">
        <f t="shared" si="23"/>
        <v>0.8367723171056648</v>
      </c>
      <c r="J128" s="40">
        <v>86.17</v>
      </c>
      <c r="K128" s="40">
        <f t="shared" si="38"/>
        <v>68.936000000000007</v>
      </c>
      <c r="L128" s="40">
        <f t="shared" si="40"/>
        <v>51.701999999999991</v>
      </c>
      <c r="M128" s="73">
        <f t="shared" si="24"/>
        <v>430.92327888215948</v>
      </c>
      <c r="N128" s="40">
        <f t="shared" si="41"/>
        <v>357.41600000000005</v>
      </c>
      <c r="O128" s="3">
        <f t="shared" si="37"/>
        <v>240.47200000000001</v>
      </c>
      <c r="P128" s="40">
        <f t="shared" si="25"/>
        <v>0.82941910431749788</v>
      </c>
      <c r="Q128" s="84">
        <v>452.72</v>
      </c>
      <c r="S128" s="12">
        <v>1</v>
      </c>
      <c r="T128" s="40">
        <f t="shared" si="26"/>
        <v>0</v>
      </c>
      <c r="U128" s="5">
        <f t="shared" si="27"/>
        <v>430.92327888215948</v>
      </c>
      <c r="V128" s="40">
        <f t="shared" si="28"/>
        <v>240.72531073103082</v>
      </c>
      <c r="W128" s="40">
        <f t="shared" si="29"/>
        <v>357.41600000000005</v>
      </c>
      <c r="X128" s="40">
        <f t="shared" si="30"/>
        <v>0</v>
      </c>
      <c r="Y128" s="40">
        <f t="shared" si="31"/>
        <v>240.72531073103082</v>
      </c>
      <c r="Z128" s="5">
        <f t="shared" si="39"/>
        <v>-13.659999999999997</v>
      </c>
      <c r="AA128" s="40">
        <f t="shared" si="32"/>
        <v>90.472000000000008</v>
      </c>
      <c r="AB128" s="5">
        <f t="shared" si="33"/>
        <v>368.68873028613177</v>
      </c>
      <c r="AC128" s="40">
        <f t="shared" si="34"/>
        <v>0.96942480374330076</v>
      </c>
      <c r="AD128" s="7" t="s">
        <v>142</v>
      </c>
      <c r="AU128" s="1">
        <v>1</v>
      </c>
      <c r="AV128" s="1">
        <v>0.9</v>
      </c>
    </row>
    <row r="129" spans="2:48" x14ac:dyDescent="0.25">
      <c r="B129" s="26" t="s">
        <v>4069</v>
      </c>
      <c r="C129" s="29">
        <v>423.02</v>
      </c>
      <c r="D129" s="29">
        <v>294.58</v>
      </c>
      <c r="E129" s="29">
        <v>174.54</v>
      </c>
      <c r="F129" s="15">
        <v>30</v>
      </c>
      <c r="G129" s="15">
        <f t="shared" si="35"/>
        <v>204.54</v>
      </c>
      <c r="H129" s="40">
        <f t="shared" si="36"/>
        <v>358.6279241776914</v>
      </c>
      <c r="I129" s="42">
        <f t="shared" si="23"/>
        <v>0.82140842957349514</v>
      </c>
      <c r="J129" s="40">
        <v>86.17</v>
      </c>
      <c r="K129" s="40">
        <f t="shared" si="38"/>
        <v>68.936000000000007</v>
      </c>
      <c r="L129" s="40">
        <f t="shared" si="40"/>
        <v>51.701999999999991</v>
      </c>
      <c r="M129" s="73">
        <f t="shared" si="24"/>
        <v>444.79792417769141</v>
      </c>
      <c r="N129" s="40">
        <f t="shared" si="41"/>
        <v>363.51599999999996</v>
      </c>
      <c r="O129" s="3">
        <f t="shared" si="37"/>
        <v>256.24199999999996</v>
      </c>
      <c r="P129" s="40">
        <f t="shared" si="25"/>
        <v>0.8172610082927898</v>
      </c>
      <c r="Q129" s="84">
        <v>451.55</v>
      </c>
      <c r="S129" s="12">
        <v>1</v>
      </c>
      <c r="T129" s="40">
        <f t="shared" si="26"/>
        <v>0</v>
      </c>
      <c r="U129" s="5">
        <f t="shared" si="27"/>
        <v>444.79792417769141</v>
      </c>
      <c r="V129" s="40">
        <f t="shared" si="28"/>
        <v>256.32266988462675</v>
      </c>
      <c r="W129" s="40">
        <f t="shared" si="29"/>
        <v>363.51599999999996</v>
      </c>
      <c r="X129" s="40">
        <f t="shared" si="30"/>
        <v>0</v>
      </c>
      <c r="Y129" s="40">
        <f t="shared" si="31"/>
        <v>256.32266988462675</v>
      </c>
      <c r="Z129" s="5">
        <f t="shared" si="39"/>
        <v>15.769999999999953</v>
      </c>
      <c r="AA129" s="40">
        <f t="shared" si="32"/>
        <v>106.24199999999996</v>
      </c>
      <c r="AB129" s="5">
        <f t="shared" si="33"/>
        <v>378.72317703040034</v>
      </c>
      <c r="AC129" s="40">
        <f t="shared" si="34"/>
        <v>0.95984619386212089</v>
      </c>
      <c r="AD129" s="7" t="s">
        <v>143</v>
      </c>
      <c r="AU129" s="1">
        <v>1</v>
      </c>
      <c r="AV129" s="1">
        <v>0.9</v>
      </c>
    </row>
    <row r="130" spans="2:48" x14ac:dyDescent="0.25">
      <c r="B130" s="26" t="s">
        <v>4070</v>
      </c>
      <c r="C130" s="29">
        <v>343.81</v>
      </c>
      <c r="D130" s="29">
        <v>243.98</v>
      </c>
      <c r="E130" s="29">
        <v>136.88999999999999</v>
      </c>
      <c r="F130" s="15">
        <v>30</v>
      </c>
      <c r="G130" s="15">
        <f t="shared" si="35"/>
        <v>166.89</v>
      </c>
      <c r="H130" s="40">
        <f t="shared" si="36"/>
        <v>295.59856647149013</v>
      </c>
      <c r="I130" s="42">
        <f t="shared" si="23"/>
        <v>0.82537612719962683</v>
      </c>
      <c r="J130" s="40">
        <v>86.17</v>
      </c>
      <c r="K130" s="40">
        <f t="shared" si="38"/>
        <v>68.936000000000007</v>
      </c>
      <c r="L130" s="40">
        <f t="shared" si="40"/>
        <v>51.701999999999991</v>
      </c>
      <c r="M130" s="73">
        <f t="shared" si="24"/>
        <v>381.76856647149015</v>
      </c>
      <c r="N130" s="40">
        <f t="shared" si="41"/>
        <v>312.916</v>
      </c>
      <c r="O130" s="3">
        <f t="shared" si="37"/>
        <v>218.59199999999998</v>
      </c>
      <c r="P130" s="40">
        <f t="shared" si="25"/>
        <v>0.81964841393867882</v>
      </c>
      <c r="Q130" s="84">
        <v>449.16</v>
      </c>
      <c r="S130" s="12">
        <v>1</v>
      </c>
      <c r="T130" s="40">
        <f t="shared" si="26"/>
        <v>0</v>
      </c>
      <c r="U130" s="5">
        <f t="shared" si="27"/>
        <v>381.76856647149015</v>
      </c>
      <c r="V130" s="40">
        <f t="shared" si="28"/>
        <v>218.70257266364428</v>
      </c>
      <c r="W130" s="40">
        <f t="shared" si="29"/>
        <v>312.916</v>
      </c>
      <c r="X130" s="40">
        <f t="shared" si="30"/>
        <v>0</v>
      </c>
      <c r="Y130" s="40">
        <f t="shared" si="31"/>
        <v>218.70257266364428</v>
      </c>
      <c r="Z130" s="5">
        <f t="shared" si="39"/>
        <v>-37.649999999999977</v>
      </c>
      <c r="AA130" s="40">
        <f t="shared" si="32"/>
        <v>68.591999999999985</v>
      </c>
      <c r="AB130" s="5">
        <f t="shared" si="33"/>
        <v>320.34557203120511</v>
      </c>
      <c r="AC130" s="40">
        <f t="shared" si="34"/>
        <v>0.97680763313163144</v>
      </c>
      <c r="AD130" s="7" t="s">
        <v>144</v>
      </c>
      <c r="AU130" s="1">
        <v>1</v>
      </c>
      <c r="AV130" s="1">
        <v>0.9</v>
      </c>
    </row>
    <row r="131" spans="2:48" x14ac:dyDescent="0.25">
      <c r="B131" s="26" t="s">
        <v>4071</v>
      </c>
      <c r="C131" s="29">
        <v>356.86</v>
      </c>
      <c r="D131" s="29">
        <v>249.94</v>
      </c>
      <c r="E131" s="29">
        <v>141.71</v>
      </c>
      <c r="F131" s="15">
        <v>30</v>
      </c>
      <c r="G131" s="15">
        <f t="shared" si="35"/>
        <v>171.71</v>
      </c>
      <c r="H131" s="40">
        <f t="shared" si="36"/>
        <v>303.23971985872828</v>
      </c>
      <c r="I131" s="42">
        <f t="shared" si="23"/>
        <v>0.82423239315891972</v>
      </c>
      <c r="J131" s="40">
        <v>86.17</v>
      </c>
      <c r="K131" s="40">
        <f t="shared" si="38"/>
        <v>68.936000000000007</v>
      </c>
      <c r="L131" s="40">
        <f t="shared" si="40"/>
        <v>51.701999999999991</v>
      </c>
      <c r="M131" s="73">
        <f t="shared" si="24"/>
        <v>389.40971985872829</v>
      </c>
      <c r="N131" s="40">
        <f t="shared" si="41"/>
        <v>318.87599999999998</v>
      </c>
      <c r="O131" s="3">
        <f t="shared" si="37"/>
        <v>223.41200000000001</v>
      </c>
      <c r="P131" s="40">
        <f t="shared" si="25"/>
        <v>0.81887016101108923</v>
      </c>
      <c r="Q131" s="84">
        <v>447.93</v>
      </c>
      <c r="S131" s="12">
        <v>1</v>
      </c>
      <c r="T131" s="40">
        <f t="shared" si="26"/>
        <v>0</v>
      </c>
      <c r="U131" s="5">
        <f t="shared" si="27"/>
        <v>389.40971985872829</v>
      </c>
      <c r="V131" s="40">
        <f t="shared" si="28"/>
        <v>223.51292254465571</v>
      </c>
      <c r="W131" s="40">
        <f t="shared" si="29"/>
        <v>318.87599999999998</v>
      </c>
      <c r="X131" s="40">
        <f t="shared" si="30"/>
        <v>0</v>
      </c>
      <c r="Y131" s="40">
        <f t="shared" si="31"/>
        <v>223.51292254465571</v>
      </c>
      <c r="Z131" s="5">
        <f t="shared" si="39"/>
        <v>4.8200000000000216</v>
      </c>
      <c r="AA131" s="40">
        <f t="shared" si="32"/>
        <v>73.412000000000006</v>
      </c>
      <c r="AB131" s="5">
        <f t="shared" si="33"/>
        <v>327.2173973369998</v>
      </c>
      <c r="AC131" s="40">
        <f t="shared" si="34"/>
        <v>0.97450808726893867</v>
      </c>
      <c r="AD131" s="7" t="s">
        <v>145</v>
      </c>
      <c r="AU131" s="1">
        <v>1</v>
      </c>
      <c r="AV131" s="1">
        <v>0.9</v>
      </c>
    </row>
    <row r="132" spans="2:48" x14ac:dyDescent="0.25">
      <c r="B132" s="26" t="s">
        <v>4072</v>
      </c>
      <c r="C132" s="29">
        <v>316.58999999999997</v>
      </c>
      <c r="D132" s="29">
        <v>227.34</v>
      </c>
      <c r="E132" s="29">
        <v>138.1</v>
      </c>
      <c r="F132" s="15">
        <v>30</v>
      </c>
      <c r="G132" s="15">
        <f t="shared" si="35"/>
        <v>168.1</v>
      </c>
      <c r="H132" s="40">
        <f t="shared" si="36"/>
        <v>282.73854636395089</v>
      </c>
      <c r="I132" s="42">
        <f t="shared" ref="I132:I195" si="42">D132/H132</f>
        <v>0.80406440127678969</v>
      </c>
      <c r="J132" s="40">
        <v>86.17</v>
      </c>
      <c r="K132" s="40">
        <f t="shared" si="38"/>
        <v>68.936000000000007</v>
      </c>
      <c r="L132" s="40">
        <f t="shared" si="40"/>
        <v>51.701999999999991</v>
      </c>
      <c r="M132" s="73">
        <f t="shared" ref="M132:M195" si="43">H132+J132</f>
        <v>368.9085463639509</v>
      </c>
      <c r="N132" s="40">
        <f t="shared" si="41"/>
        <v>296.27600000000001</v>
      </c>
      <c r="O132" s="3">
        <f t="shared" si="37"/>
        <v>219.80199999999999</v>
      </c>
      <c r="P132" s="40">
        <f t="shared" ref="P132:P195" si="44">N132/M132</f>
        <v>0.80311503466147827</v>
      </c>
      <c r="Q132" s="84">
        <v>448.08</v>
      </c>
      <c r="S132" s="12">
        <v>1</v>
      </c>
      <c r="T132" s="40">
        <f t="shared" ref="T132:T195" si="45">DEGREES(ACOS(S132))</f>
        <v>0</v>
      </c>
      <c r="U132" s="5">
        <f t="shared" ref="U132:U195" si="46">N132/P132</f>
        <v>368.9085463639509</v>
      </c>
      <c r="V132" s="40">
        <f t="shared" ref="V132:V195" si="47">U132*SIN(ACOS(P132))</f>
        <v>219.8045663865137</v>
      </c>
      <c r="W132" s="40">
        <f t="shared" ref="W132:W195" si="48">N132/S132</f>
        <v>296.27600000000001</v>
      </c>
      <c r="X132" s="40">
        <f t="shared" ref="X132:X195" si="49">W132*SIN(ACOS(S132))</f>
        <v>0</v>
      </c>
      <c r="Y132" s="40">
        <f t="shared" ref="Y132:Y195" si="50">V132-X132</f>
        <v>219.8045663865137</v>
      </c>
      <c r="Z132" s="5">
        <f t="shared" si="39"/>
        <v>-3.6100000000000136</v>
      </c>
      <c r="AA132" s="40">
        <f t="shared" ref="AA132:AA195" si="51">O132-$AE$4</f>
        <v>69.801999999999992</v>
      </c>
      <c r="AB132" s="5">
        <f t="shared" ref="AB132:AB195" si="52">IF(AA132&gt;1,SQRT((N132)^2+(AA132)^2),0)</f>
        <v>304.38756114532669</v>
      </c>
      <c r="AC132" s="40">
        <f t="shared" ref="AC132:AC195" si="53">IF(AB132&gt;0,N132/AB132,1)</f>
        <v>0.97335120687979138</v>
      </c>
      <c r="AD132" s="7" t="s">
        <v>146</v>
      </c>
      <c r="AU132" s="1">
        <v>1</v>
      </c>
      <c r="AV132" s="1">
        <v>0.9</v>
      </c>
    </row>
    <row r="133" spans="2:48" x14ac:dyDescent="0.25">
      <c r="B133" s="26" t="s">
        <v>4073</v>
      </c>
      <c r="C133" s="29">
        <v>350.1</v>
      </c>
      <c r="D133" s="29">
        <v>235.09</v>
      </c>
      <c r="E133" s="29">
        <v>149.11000000000001</v>
      </c>
      <c r="F133" s="15">
        <v>30</v>
      </c>
      <c r="G133" s="15">
        <f t="shared" ref="G133:G196" si="54">E133+F133</f>
        <v>179.11</v>
      </c>
      <c r="H133" s="40">
        <f t="shared" si="36"/>
        <v>295.54644338919053</v>
      </c>
      <c r="I133" s="42">
        <f t="shared" si="42"/>
        <v>0.79544181721186058</v>
      </c>
      <c r="J133" s="40">
        <v>86.17</v>
      </c>
      <c r="K133" s="40">
        <f t="shared" si="38"/>
        <v>68.936000000000007</v>
      </c>
      <c r="L133" s="40">
        <f t="shared" si="40"/>
        <v>51.701999999999991</v>
      </c>
      <c r="M133" s="73">
        <f t="shared" si="43"/>
        <v>381.71644338919054</v>
      </c>
      <c r="N133" s="40">
        <f t="shared" si="41"/>
        <v>304.02600000000001</v>
      </c>
      <c r="O133" s="3">
        <f t="shared" si="37"/>
        <v>230.81200000000001</v>
      </c>
      <c r="P133" s="40">
        <f t="shared" si="44"/>
        <v>0.79647079727718495</v>
      </c>
      <c r="Q133" s="84">
        <v>445.32</v>
      </c>
      <c r="S133" s="12">
        <v>1</v>
      </c>
      <c r="T133" s="40">
        <f t="shared" si="45"/>
        <v>0</v>
      </c>
      <c r="U133" s="5">
        <f t="shared" si="46"/>
        <v>381.71644338919054</v>
      </c>
      <c r="V133" s="40">
        <f t="shared" si="47"/>
        <v>230.81515218393506</v>
      </c>
      <c r="W133" s="40">
        <f t="shared" si="48"/>
        <v>304.02600000000001</v>
      </c>
      <c r="X133" s="40">
        <f t="shared" si="49"/>
        <v>0</v>
      </c>
      <c r="Y133" s="40">
        <f t="shared" si="50"/>
        <v>230.81515218393506</v>
      </c>
      <c r="Z133" s="5">
        <f t="shared" si="39"/>
        <v>11.010000000000019</v>
      </c>
      <c r="AA133" s="40">
        <f t="shared" si="51"/>
        <v>80.812000000000012</v>
      </c>
      <c r="AB133" s="5">
        <f t="shared" si="52"/>
        <v>314.58287941335902</v>
      </c>
      <c r="AC133" s="40">
        <f t="shared" si="53"/>
        <v>0.96644165940293469</v>
      </c>
      <c r="AD133" s="7" t="s">
        <v>147</v>
      </c>
      <c r="AU133" s="1">
        <v>1</v>
      </c>
      <c r="AV133" s="1">
        <v>0.9</v>
      </c>
    </row>
    <row r="134" spans="2:48" x14ac:dyDescent="0.25">
      <c r="B134" s="26" t="s">
        <v>4074</v>
      </c>
      <c r="C134" s="29">
        <v>314.64</v>
      </c>
      <c r="D134" s="29">
        <v>178.94</v>
      </c>
      <c r="E134" s="29">
        <v>134.15</v>
      </c>
      <c r="F134" s="15">
        <v>30</v>
      </c>
      <c r="G134" s="15">
        <f t="shared" si="54"/>
        <v>164.15</v>
      </c>
      <c r="H134" s="40">
        <f t="shared" ref="H134:H197" si="55">SQRT((D134)^2+(G134)^2)</f>
        <v>242.82657618143861</v>
      </c>
      <c r="I134" s="42">
        <f t="shared" si="42"/>
        <v>0.73690451355825681</v>
      </c>
      <c r="J134" s="40">
        <v>86.17</v>
      </c>
      <c r="K134" s="40">
        <f t="shared" si="38"/>
        <v>68.936000000000007</v>
      </c>
      <c r="L134" s="40">
        <f t="shared" si="40"/>
        <v>51.701999999999991</v>
      </c>
      <c r="M134" s="73">
        <f t="shared" si="43"/>
        <v>328.99657618143863</v>
      </c>
      <c r="N134" s="40">
        <f t="shared" si="41"/>
        <v>247.876</v>
      </c>
      <c r="O134" s="3">
        <f t="shared" ref="O134:O197" si="56">G134+L134</f>
        <v>215.852</v>
      </c>
      <c r="P134" s="40">
        <f t="shared" si="44"/>
        <v>0.75343033315732333</v>
      </c>
      <c r="Q134" s="84">
        <v>444.11</v>
      </c>
      <c r="S134" s="12">
        <v>1</v>
      </c>
      <c r="T134" s="40">
        <f t="shared" si="45"/>
        <v>0</v>
      </c>
      <c r="U134" s="5">
        <f t="shared" si="46"/>
        <v>328.99657618143863</v>
      </c>
      <c r="V134" s="40">
        <f t="shared" si="47"/>
        <v>216.32437625729824</v>
      </c>
      <c r="W134" s="40">
        <f t="shared" si="48"/>
        <v>247.876</v>
      </c>
      <c r="X134" s="40">
        <f t="shared" si="49"/>
        <v>0</v>
      </c>
      <c r="Y134" s="40">
        <f t="shared" si="50"/>
        <v>216.32437625729824</v>
      </c>
      <c r="Z134" s="5">
        <f t="shared" si="39"/>
        <v>-14.960000000000008</v>
      </c>
      <c r="AA134" s="40">
        <f t="shared" si="51"/>
        <v>65.852000000000004</v>
      </c>
      <c r="AB134" s="5">
        <f t="shared" si="52"/>
        <v>256.47416493674365</v>
      </c>
      <c r="AC134" s="40">
        <f t="shared" si="53"/>
        <v>0.96647551249902974</v>
      </c>
      <c r="AD134" s="7" t="s">
        <v>148</v>
      </c>
      <c r="AU134" s="1">
        <v>1</v>
      </c>
      <c r="AV134" s="1">
        <v>0.9</v>
      </c>
    </row>
    <row r="135" spans="2:48" x14ac:dyDescent="0.25">
      <c r="B135" s="26" t="s">
        <v>4075</v>
      </c>
      <c r="C135" s="29">
        <v>216.85</v>
      </c>
      <c r="D135" s="29">
        <v>180.78</v>
      </c>
      <c r="E135" s="29">
        <v>118.31</v>
      </c>
      <c r="F135" s="15">
        <v>30</v>
      </c>
      <c r="G135" s="15">
        <f t="shared" si="54"/>
        <v>148.31</v>
      </c>
      <c r="H135" s="40">
        <f t="shared" si="55"/>
        <v>233.83170122975201</v>
      </c>
      <c r="I135" s="42">
        <f t="shared" si="42"/>
        <v>0.77312015030149439</v>
      </c>
      <c r="J135" s="40">
        <v>86.17</v>
      </c>
      <c r="K135" s="40">
        <f t="shared" si="38"/>
        <v>68.936000000000007</v>
      </c>
      <c r="L135" s="40">
        <f t="shared" si="40"/>
        <v>51.701999999999991</v>
      </c>
      <c r="M135" s="73">
        <f t="shared" si="43"/>
        <v>320.00170122975203</v>
      </c>
      <c r="N135" s="40">
        <f t="shared" si="41"/>
        <v>249.71600000000001</v>
      </c>
      <c r="O135" s="3">
        <f t="shared" si="56"/>
        <v>200.012</v>
      </c>
      <c r="P135" s="40">
        <f t="shared" si="44"/>
        <v>0.78035835134736076</v>
      </c>
      <c r="Q135" s="84">
        <v>447.45</v>
      </c>
      <c r="S135" s="12">
        <v>1</v>
      </c>
      <c r="T135" s="40">
        <f t="shared" si="45"/>
        <v>0</v>
      </c>
      <c r="U135" s="5">
        <f t="shared" si="46"/>
        <v>320.00170122975203</v>
      </c>
      <c r="V135" s="40">
        <f t="shared" si="47"/>
        <v>200.10749144880975</v>
      </c>
      <c r="W135" s="40">
        <f t="shared" si="48"/>
        <v>249.71600000000001</v>
      </c>
      <c r="X135" s="40">
        <f t="shared" si="49"/>
        <v>0</v>
      </c>
      <c r="Y135" s="40">
        <f t="shared" si="50"/>
        <v>200.10749144880975</v>
      </c>
      <c r="Z135" s="5">
        <f t="shared" si="39"/>
        <v>-15.840000000000003</v>
      </c>
      <c r="AA135" s="40">
        <f t="shared" si="51"/>
        <v>50.012</v>
      </c>
      <c r="AB135" s="5">
        <f t="shared" si="52"/>
        <v>254.67485309704216</v>
      </c>
      <c r="AC135" s="40">
        <f t="shared" si="53"/>
        <v>0.98052868967336715</v>
      </c>
      <c r="AD135" s="7" t="s">
        <v>149</v>
      </c>
      <c r="AU135" s="1">
        <v>1</v>
      </c>
      <c r="AV135" s="1">
        <v>0.9</v>
      </c>
    </row>
    <row r="136" spans="2:48" x14ac:dyDescent="0.25">
      <c r="B136" s="26" t="s">
        <v>4076</v>
      </c>
      <c r="C136" s="29">
        <v>50.38</v>
      </c>
      <c r="D136" s="29">
        <v>40.39</v>
      </c>
      <c r="E136" s="29">
        <v>-7.92</v>
      </c>
      <c r="F136" s="15">
        <v>30</v>
      </c>
      <c r="G136" s="15">
        <f t="shared" si="54"/>
        <v>22.08</v>
      </c>
      <c r="H136" s="40">
        <f t="shared" si="55"/>
        <v>46.031277410039358</v>
      </c>
      <c r="I136" s="42">
        <f t="shared" si="42"/>
        <v>0.87744686379681036</v>
      </c>
      <c r="J136" s="40">
        <v>86.17</v>
      </c>
      <c r="K136" s="40">
        <f t="shared" si="38"/>
        <v>68.936000000000007</v>
      </c>
      <c r="L136" s="40">
        <f t="shared" si="40"/>
        <v>51.701999999999991</v>
      </c>
      <c r="M136" s="73">
        <f t="shared" si="43"/>
        <v>132.20127741003935</v>
      </c>
      <c r="N136" s="40">
        <f t="shared" si="41"/>
        <v>109.32600000000001</v>
      </c>
      <c r="O136" s="3">
        <f t="shared" si="56"/>
        <v>73.781999999999982</v>
      </c>
      <c r="P136" s="40">
        <f t="shared" si="44"/>
        <v>0.82696629065777694</v>
      </c>
      <c r="Q136" s="84">
        <v>446.89</v>
      </c>
      <c r="S136" s="12">
        <v>1</v>
      </c>
      <c r="T136" s="40">
        <f t="shared" si="45"/>
        <v>0</v>
      </c>
      <c r="U136" s="5">
        <f t="shared" si="46"/>
        <v>132.20127741003935</v>
      </c>
      <c r="V136" s="40">
        <f t="shared" si="47"/>
        <v>74.330367097480277</v>
      </c>
      <c r="W136" s="40">
        <f t="shared" si="48"/>
        <v>109.32600000000001</v>
      </c>
      <c r="X136" s="40">
        <f t="shared" si="49"/>
        <v>0</v>
      </c>
      <c r="Y136" s="40">
        <f t="shared" si="50"/>
        <v>74.330367097480277</v>
      </c>
      <c r="Z136" s="5">
        <f t="shared" si="39"/>
        <v>-126.23000000000002</v>
      </c>
      <c r="AA136" s="40">
        <f t="shared" si="51"/>
        <v>-76.218000000000018</v>
      </c>
      <c r="AB136" s="5">
        <f t="shared" si="52"/>
        <v>0</v>
      </c>
      <c r="AC136" s="40">
        <f t="shared" si="53"/>
        <v>1</v>
      </c>
      <c r="AD136" s="7" t="s">
        <v>150</v>
      </c>
      <c r="AU136" s="1">
        <v>1</v>
      </c>
      <c r="AV136" s="1">
        <v>0.9</v>
      </c>
    </row>
    <row r="137" spans="2:48" x14ac:dyDescent="0.25">
      <c r="B137" s="26" t="s">
        <v>4077</v>
      </c>
      <c r="C137" s="29">
        <v>52.37</v>
      </c>
      <c r="D137" s="29">
        <v>42.19</v>
      </c>
      <c r="E137" s="29">
        <v>-5.8</v>
      </c>
      <c r="F137" s="15">
        <v>30</v>
      </c>
      <c r="G137" s="15">
        <f t="shared" si="54"/>
        <v>24.2</v>
      </c>
      <c r="H137" s="40">
        <f t="shared" si="55"/>
        <v>48.637805254760416</v>
      </c>
      <c r="I137" s="42">
        <f t="shared" si="42"/>
        <v>0.86743223258147861</v>
      </c>
      <c r="J137" s="40">
        <v>86.17</v>
      </c>
      <c r="K137" s="40">
        <f t="shared" si="38"/>
        <v>68.936000000000007</v>
      </c>
      <c r="L137" s="40">
        <f t="shared" si="40"/>
        <v>51.701999999999991</v>
      </c>
      <c r="M137" s="73">
        <f t="shared" si="43"/>
        <v>134.80780525476041</v>
      </c>
      <c r="N137" s="40">
        <f t="shared" si="41"/>
        <v>111.126</v>
      </c>
      <c r="O137" s="3">
        <f t="shared" si="56"/>
        <v>75.901999999999987</v>
      </c>
      <c r="P137" s="40">
        <f t="shared" si="44"/>
        <v>0.82432912389600577</v>
      </c>
      <c r="Q137" s="84">
        <v>445.08</v>
      </c>
      <c r="S137" s="12">
        <v>1</v>
      </c>
      <c r="T137" s="40">
        <f t="shared" si="45"/>
        <v>0</v>
      </c>
      <c r="U137" s="5">
        <f t="shared" si="46"/>
        <v>134.80780525476041</v>
      </c>
      <c r="V137" s="40">
        <f t="shared" si="47"/>
        <v>76.316161339557723</v>
      </c>
      <c r="W137" s="40">
        <f t="shared" si="48"/>
        <v>111.126</v>
      </c>
      <c r="X137" s="40">
        <f t="shared" si="49"/>
        <v>0</v>
      </c>
      <c r="Y137" s="40">
        <f t="shared" si="50"/>
        <v>76.316161339557723</v>
      </c>
      <c r="Z137" s="5">
        <f t="shared" si="39"/>
        <v>2.1200000000000045</v>
      </c>
      <c r="AA137" s="40">
        <f t="shared" si="51"/>
        <v>-74.098000000000013</v>
      </c>
      <c r="AB137" s="5">
        <f t="shared" si="52"/>
        <v>0</v>
      </c>
      <c r="AC137" s="40">
        <f t="shared" si="53"/>
        <v>1</v>
      </c>
      <c r="AD137" s="7" t="s">
        <v>151</v>
      </c>
      <c r="AU137" s="1">
        <v>1</v>
      </c>
      <c r="AV137" s="1">
        <v>0.9</v>
      </c>
    </row>
    <row r="138" spans="2:48" x14ac:dyDescent="0.25">
      <c r="B138" s="26" t="s">
        <v>4078</v>
      </c>
      <c r="C138" s="29">
        <v>49.62</v>
      </c>
      <c r="D138" s="29">
        <v>41.45</v>
      </c>
      <c r="E138" s="29">
        <v>-5.38</v>
      </c>
      <c r="F138" s="15">
        <v>30</v>
      </c>
      <c r="G138" s="15">
        <f t="shared" si="54"/>
        <v>24.62</v>
      </c>
      <c r="H138" s="40">
        <f t="shared" si="55"/>
        <v>48.210443889265321</v>
      </c>
      <c r="I138" s="42">
        <f t="shared" si="42"/>
        <v>0.85977221232823753</v>
      </c>
      <c r="J138" s="40">
        <v>86.17</v>
      </c>
      <c r="K138" s="40">
        <f t="shared" ref="K138:K201" si="57">0.8*J138</f>
        <v>68.936000000000007</v>
      </c>
      <c r="L138" s="40">
        <f t="shared" si="40"/>
        <v>51.701999999999991</v>
      </c>
      <c r="M138" s="73">
        <f t="shared" si="43"/>
        <v>134.38044388926534</v>
      </c>
      <c r="N138" s="40">
        <f t="shared" si="41"/>
        <v>110.38600000000001</v>
      </c>
      <c r="O138" s="3">
        <f t="shared" si="56"/>
        <v>76.321999999999989</v>
      </c>
      <c r="P138" s="40">
        <f t="shared" si="44"/>
        <v>0.82144393042013109</v>
      </c>
      <c r="Q138" s="84">
        <v>447.76</v>
      </c>
      <c r="S138" s="12">
        <v>1</v>
      </c>
      <c r="T138" s="40">
        <f t="shared" si="45"/>
        <v>0</v>
      </c>
      <c r="U138" s="5">
        <f t="shared" si="46"/>
        <v>134.38044388926534</v>
      </c>
      <c r="V138" s="40">
        <f t="shared" si="47"/>
        <v>76.635727333117856</v>
      </c>
      <c r="W138" s="40">
        <f t="shared" si="48"/>
        <v>110.38600000000001</v>
      </c>
      <c r="X138" s="40">
        <f t="shared" si="49"/>
        <v>0</v>
      </c>
      <c r="Y138" s="40">
        <f t="shared" si="50"/>
        <v>76.635727333117856</v>
      </c>
      <c r="Z138" s="5">
        <f t="shared" si="39"/>
        <v>0.42000000000000171</v>
      </c>
      <c r="AA138" s="40">
        <f t="shared" si="51"/>
        <v>-73.678000000000011</v>
      </c>
      <c r="AB138" s="5">
        <f t="shared" si="52"/>
        <v>0</v>
      </c>
      <c r="AC138" s="40">
        <f t="shared" si="53"/>
        <v>1</v>
      </c>
      <c r="AD138" s="7" t="s">
        <v>152</v>
      </c>
      <c r="AU138" s="1">
        <v>1</v>
      </c>
      <c r="AV138" s="1">
        <v>0.9</v>
      </c>
    </row>
    <row r="139" spans="2:48" x14ac:dyDescent="0.25">
      <c r="B139" s="26" t="s">
        <v>4079</v>
      </c>
      <c r="C139" s="29">
        <v>53.71</v>
      </c>
      <c r="D139" s="29">
        <v>40.61</v>
      </c>
      <c r="E139" s="29">
        <v>-8.0299999999999994</v>
      </c>
      <c r="F139" s="15">
        <v>30</v>
      </c>
      <c r="G139" s="15">
        <f t="shared" si="54"/>
        <v>21.97</v>
      </c>
      <c r="H139" s="40">
        <f t="shared" si="55"/>
        <v>46.17199367582041</v>
      </c>
      <c r="I139" s="42">
        <f t="shared" si="42"/>
        <v>0.87953750243336049</v>
      </c>
      <c r="J139" s="40">
        <v>86.17</v>
      </c>
      <c r="K139" s="40">
        <f t="shared" si="57"/>
        <v>68.936000000000007</v>
      </c>
      <c r="L139" s="40">
        <f t="shared" si="40"/>
        <v>51.701999999999991</v>
      </c>
      <c r="M139" s="73">
        <f t="shared" si="43"/>
        <v>132.34199367582042</v>
      </c>
      <c r="N139" s="40">
        <f t="shared" si="41"/>
        <v>109.54600000000001</v>
      </c>
      <c r="O139" s="3">
        <f t="shared" si="56"/>
        <v>73.671999999999997</v>
      </c>
      <c r="P139" s="40">
        <f t="shared" si="44"/>
        <v>0.8277493557210529</v>
      </c>
      <c r="Q139" s="84">
        <v>450.26</v>
      </c>
      <c r="S139" s="12">
        <v>1</v>
      </c>
      <c r="T139" s="40">
        <f t="shared" si="45"/>
        <v>0</v>
      </c>
      <c r="U139" s="5">
        <f t="shared" si="46"/>
        <v>132.34199367582042</v>
      </c>
      <c r="V139" s="40">
        <f t="shared" si="47"/>
        <v>74.256832507796133</v>
      </c>
      <c r="W139" s="40">
        <f t="shared" si="48"/>
        <v>109.54600000000001</v>
      </c>
      <c r="X139" s="40">
        <f t="shared" si="49"/>
        <v>0</v>
      </c>
      <c r="Y139" s="40">
        <f t="shared" si="50"/>
        <v>74.256832507796133</v>
      </c>
      <c r="Z139" s="5">
        <f t="shared" si="39"/>
        <v>-2.6499999999999915</v>
      </c>
      <c r="AA139" s="40">
        <f t="shared" si="51"/>
        <v>-76.328000000000003</v>
      </c>
      <c r="AB139" s="5">
        <f t="shared" si="52"/>
        <v>0</v>
      </c>
      <c r="AC139" s="40">
        <f t="shared" si="53"/>
        <v>1</v>
      </c>
      <c r="AD139" s="7" t="s">
        <v>153</v>
      </c>
      <c r="AU139" s="1">
        <v>1</v>
      </c>
      <c r="AV139" s="1">
        <v>0.9</v>
      </c>
    </row>
    <row r="140" spans="2:48" x14ac:dyDescent="0.25">
      <c r="B140" s="26" t="s">
        <v>4080</v>
      </c>
      <c r="C140" s="29">
        <v>53.74</v>
      </c>
      <c r="D140" s="29">
        <v>37.340000000000003</v>
      </c>
      <c r="E140" s="29">
        <v>-10.45</v>
      </c>
      <c r="F140" s="15">
        <v>30</v>
      </c>
      <c r="G140" s="15">
        <f t="shared" si="54"/>
        <v>19.55</v>
      </c>
      <c r="H140" s="40">
        <f t="shared" si="55"/>
        <v>42.148287035180921</v>
      </c>
      <c r="I140" s="42">
        <f t="shared" si="42"/>
        <v>0.88591975206092077</v>
      </c>
      <c r="J140" s="40">
        <v>86.17</v>
      </c>
      <c r="K140" s="40">
        <f t="shared" si="57"/>
        <v>68.936000000000007</v>
      </c>
      <c r="L140" s="40">
        <f t="shared" si="40"/>
        <v>51.701999999999991</v>
      </c>
      <c r="M140" s="73">
        <f t="shared" si="43"/>
        <v>128.31828703518093</v>
      </c>
      <c r="N140" s="40">
        <f t="shared" si="41"/>
        <v>106.27600000000001</v>
      </c>
      <c r="O140" s="3">
        <f t="shared" si="56"/>
        <v>71.251999999999995</v>
      </c>
      <c r="P140" s="40">
        <f t="shared" si="44"/>
        <v>0.82822177926099028</v>
      </c>
      <c r="Q140" s="84">
        <v>449.14</v>
      </c>
      <c r="S140" s="12">
        <v>1</v>
      </c>
      <c r="T140" s="40">
        <f t="shared" si="45"/>
        <v>0</v>
      </c>
      <c r="U140" s="5">
        <f t="shared" si="46"/>
        <v>128.31828703518093</v>
      </c>
      <c r="V140" s="40">
        <f t="shared" si="47"/>
        <v>71.909628087225428</v>
      </c>
      <c r="W140" s="40">
        <f t="shared" si="48"/>
        <v>106.27600000000001</v>
      </c>
      <c r="X140" s="40">
        <f t="shared" si="49"/>
        <v>0</v>
      </c>
      <c r="Y140" s="40">
        <f t="shared" si="50"/>
        <v>71.909628087225428</v>
      </c>
      <c r="Z140" s="5">
        <f t="shared" si="39"/>
        <v>-2.4200000000000017</v>
      </c>
      <c r="AA140" s="40">
        <f t="shared" si="51"/>
        <v>-78.748000000000005</v>
      </c>
      <c r="AB140" s="5">
        <f t="shared" si="52"/>
        <v>0</v>
      </c>
      <c r="AC140" s="40">
        <f t="shared" si="53"/>
        <v>1</v>
      </c>
      <c r="AD140" s="7" t="s">
        <v>154</v>
      </c>
      <c r="AU140" s="1">
        <v>1</v>
      </c>
      <c r="AV140" s="1">
        <v>0.9</v>
      </c>
    </row>
    <row r="141" spans="2:48" x14ac:dyDescent="0.25">
      <c r="B141" s="26" t="s">
        <v>4081</v>
      </c>
      <c r="C141" s="29">
        <v>50.96</v>
      </c>
      <c r="D141" s="29">
        <v>38.130000000000003</v>
      </c>
      <c r="E141" s="29">
        <v>-11.63</v>
      </c>
      <c r="F141" s="15">
        <v>30</v>
      </c>
      <c r="G141" s="15">
        <f t="shared" si="54"/>
        <v>18.369999999999997</v>
      </c>
      <c r="H141" s="40">
        <f t="shared" si="55"/>
        <v>42.324387768755734</v>
      </c>
      <c r="I141" s="42">
        <f t="shared" si="42"/>
        <v>0.90089903268838145</v>
      </c>
      <c r="J141" s="40">
        <v>86.17</v>
      </c>
      <c r="K141" s="40">
        <f t="shared" si="57"/>
        <v>68.936000000000007</v>
      </c>
      <c r="L141" s="40">
        <f t="shared" si="40"/>
        <v>51.701999999999991</v>
      </c>
      <c r="M141" s="73">
        <f t="shared" si="43"/>
        <v>128.49438776875573</v>
      </c>
      <c r="N141" s="40">
        <f t="shared" si="41"/>
        <v>107.066</v>
      </c>
      <c r="O141" s="3">
        <f t="shared" si="56"/>
        <v>70.071999999999989</v>
      </c>
      <c r="P141" s="40">
        <f t="shared" si="44"/>
        <v>0.83323483507062412</v>
      </c>
      <c r="Q141" s="84">
        <v>450.45</v>
      </c>
      <c r="S141" s="12">
        <v>1</v>
      </c>
      <c r="T141" s="40">
        <f t="shared" si="45"/>
        <v>0</v>
      </c>
      <c r="U141" s="5">
        <f t="shared" si="46"/>
        <v>128.49438776875573</v>
      </c>
      <c r="V141" s="40">
        <f t="shared" si="47"/>
        <v>71.047021978879314</v>
      </c>
      <c r="W141" s="40">
        <f t="shared" si="48"/>
        <v>107.066</v>
      </c>
      <c r="X141" s="40">
        <f t="shared" si="49"/>
        <v>0</v>
      </c>
      <c r="Y141" s="40">
        <f t="shared" si="50"/>
        <v>71.047021978879314</v>
      </c>
      <c r="Z141" s="5">
        <f t="shared" si="39"/>
        <v>-1.1800000000000068</v>
      </c>
      <c r="AA141" s="40">
        <f t="shared" si="51"/>
        <v>-79.928000000000011</v>
      </c>
      <c r="AB141" s="5">
        <f t="shared" si="52"/>
        <v>0</v>
      </c>
      <c r="AC141" s="40">
        <f t="shared" si="53"/>
        <v>1</v>
      </c>
      <c r="AD141" s="7" t="s">
        <v>155</v>
      </c>
      <c r="AU141" s="1">
        <v>1</v>
      </c>
      <c r="AV141" s="1">
        <v>0.9</v>
      </c>
    </row>
    <row r="142" spans="2:48" x14ac:dyDescent="0.25">
      <c r="B142" s="26" t="s">
        <v>4082</v>
      </c>
      <c r="C142" s="29">
        <v>49.2</v>
      </c>
      <c r="D142" s="29">
        <v>38.869999999999997</v>
      </c>
      <c r="E142" s="29">
        <v>-11.95</v>
      </c>
      <c r="F142" s="15">
        <v>30</v>
      </c>
      <c r="G142" s="15">
        <f t="shared" si="54"/>
        <v>18.05</v>
      </c>
      <c r="H142" s="40">
        <f t="shared" si="55"/>
        <v>42.856497757049631</v>
      </c>
      <c r="I142" s="42">
        <f t="shared" si="42"/>
        <v>0.90698031883872543</v>
      </c>
      <c r="J142" s="40">
        <v>86.17</v>
      </c>
      <c r="K142" s="40">
        <f t="shared" si="57"/>
        <v>68.936000000000007</v>
      </c>
      <c r="L142" s="40">
        <f t="shared" si="40"/>
        <v>51.701999999999991</v>
      </c>
      <c r="M142" s="73">
        <f t="shared" si="43"/>
        <v>129.02649775704964</v>
      </c>
      <c r="N142" s="40">
        <f t="shared" si="41"/>
        <v>107.80600000000001</v>
      </c>
      <c r="O142" s="3">
        <f t="shared" si="56"/>
        <v>69.751999999999995</v>
      </c>
      <c r="P142" s="40">
        <f t="shared" si="44"/>
        <v>0.83553380021980639</v>
      </c>
      <c r="Q142" s="84">
        <v>450.15</v>
      </c>
      <c r="S142" s="12">
        <v>1</v>
      </c>
      <c r="T142" s="40">
        <f t="shared" si="45"/>
        <v>0</v>
      </c>
      <c r="U142" s="5">
        <f t="shared" si="46"/>
        <v>129.02649775704964</v>
      </c>
      <c r="V142" s="40">
        <f t="shared" si="47"/>
        <v>70.892196238019963</v>
      </c>
      <c r="W142" s="40">
        <f t="shared" si="48"/>
        <v>107.80600000000001</v>
      </c>
      <c r="X142" s="40">
        <f t="shared" si="49"/>
        <v>0</v>
      </c>
      <c r="Y142" s="40">
        <f t="shared" si="50"/>
        <v>70.892196238019963</v>
      </c>
      <c r="Z142" s="5">
        <f t="shared" ref="Z142:Z205" si="58">AA142-AA141</f>
        <v>-0.31999999999999318</v>
      </c>
      <c r="AA142" s="40">
        <f t="shared" si="51"/>
        <v>-80.248000000000005</v>
      </c>
      <c r="AB142" s="5">
        <f t="shared" si="52"/>
        <v>0</v>
      </c>
      <c r="AC142" s="40">
        <f t="shared" si="53"/>
        <v>1</v>
      </c>
      <c r="AD142" s="7" t="s">
        <v>156</v>
      </c>
      <c r="AU142" s="1">
        <v>1</v>
      </c>
      <c r="AV142" s="1">
        <v>0.9</v>
      </c>
    </row>
    <row r="143" spans="2:48" x14ac:dyDescent="0.25">
      <c r="B143" s="26" t="s">
        <v>4083</v>
      </c>
      <c r="C143" s="29">
        <v>43.02</v>
      </c>
      <c r="D143" s="29">
        <v>37.49</v>
      </c>
      <c r="E143" s="29">
        <v>-9.08</v>
      </c>
      <c r="F143" s="15">
        <v>30</v>
      </c>
      <c r="G143" s="15">
        <f t="shared" si="54"/>
        <v>20.92</v>
      </c>
      <c r="H143" s="40">
        <f t="shared" si="55"/>
        <v>42.931882092449669</v>
      </c>
      <c r="I143" s="42">
        <f t="shared" si="42"/>
        <v>0.87324380327116569</v>
      </c>
      <c r="J143" s="40">
        <v>86.17</v>
      </c>
      <c r="K143" s="40">
        <f t="shared" si="57"/>
        <v>68.936000000000007</v>
      </c>
      <c r="L143" s="40">
        <f t="shared" si="40"/>
        <v>51.701999999999991</v>
      </c>
      <c r="M143" s="73">
        <f t="shared" si="43"/>
        <v>129.10188209244967</v>
      </c>
      <c r="N143" s="40">
        <f t="shared" si="41"/>
        <v>106.42600000000002</v>
      </c>
      <c r="O143" s="3">
        <f t="shared" si="56"/>
        <v>72.621999999999986</v>
      </c>
      <c r="P143" s="40">
        <f t="shared" si="44"/>
        <v>0.82435668849342192</v>
      </c>
      <c r="Q143" s="84">
        <v>448.05</v>
      </c>
      <c r="S143" s="12">
        <v>1</v>
      </c>
      <c r="T143" s="40">
        <f t="shared" si="45"/>
        <v>0</v>
      </c>
      <c r="U143" s="5">
        <f t="shared" si="46"/>
        <v>129.10188209244967</v>
      </c>
      <c r="V143" s="40">
        <f t="shared" si="47"/>
        <v>73.080794219909578</v>
      </c>
      <c r="W143" s="40">
        <f t="shared" si="48"/>
        <v>106.42600000000002</v>
      </c>
      <c r="X143" s="40">
        <f t="shared" si="49"/>
        <v>0</v>
      </c>
      <c r="Y143" s="40">
        <f t="shared" si="50"/>
        <v>73.080794219909578</v>
      </c>
      <c r="Z143" s="5">
        <f t="shared" si="58"/>
        <v>2.8699999999999903</v>
      </c>
      <c r="AA143" s="40">
        <f t="shared" si="51"/>
        <v>-77.378000000000014</v>
      </c>
      <c r="AB143" s="5">
        <f t="shared" si="52"/>
        <v>0</v>
      </c>
      <c r="AC143" s="40">
        <f t="shared" si="53"/>
        <v>1</v>
      </c>
      <c r="AD143" s="7" t="s">
        <v>157</v>
      </c>
      <c r="AU143" s="1">
        <v>1</v>
      </c>
      <c r="AV143" s="1">
        <v>0.9</v>
      </c>
    </row>
    <row r="144" spans="2:48" x14ac:dyDescent="0.25">
      <c r="B144" s="26" t="s">
        <v>4084</v>
      </c>
      <c r="C144" s="29">
        <v>40.99</v>
      </c>
      <c r="D144" s="29">
        <v>31.95</v>
      </c>
      <c r="E144" s="29">
        <v>-15.08</v>
      </c>
      <c r="F144" s="15">
        <v>30</v>
      </c>
      <c r="G144" s="15">
        <f t="shared" si="54"/>
        <v>14.92</v>
      </c>
      <c r="H144" s="40">
        <f t="shared" si="55"/>
        <v>35.262003629969755</v>
      </c>
      <c r="I144" s="42">
        <f t="shared" si="42"/>
        <v>0.90607443454645809</v>
      </c>
      <c r="J144" s="40">
        <v>86.17</v>
      </c>
      <c r="K144" s="40">
        <f t="shared" si="57"/>
        <v>68.936000000000007</v>
      </c>
      <c r="L144" s="40">
        <f t="shared" si="40"/>
        <v>51.701999999999991</v>
      </c>
      <c r="M144" s="73">
        <f t="shared" si="43"/>
        <v>121.43200362996976</v>
      </c>
      <c r="N144" s="40">
        <f t="shared" si="41"/>
        <v>100.88600000000001</v>
      </c>
      <c r="O144" s="3">
        <f t="shared" si="56"/>
        <v>66.621999999999986</v>
      </c>
      <c r="P144" s="40">
        <f t="shared" si="44"/>
        <v>0.83080239956693813</v>
      </c>
      <c r="Q144" s="84">
        <v>444.8</v>
      </c>
      <c r="S144" s="12">
        <v>1</v>
      </c>
      <c r="T144" s="40">
        <f t="shared" si="45"/>
        <v>0</v>
      </c>
      <c r="U144" s="5">
        <f t="shared" si="46"/>
        <v>121.43200362996976</v>
      </c>
      <c r="V144" s="40">
        <f t="shared" si="47"/>
        <v>67.585105678610759</v>
      </c>
      <c r="W144" s="40">
        <f t="shared" si="48"/>
        <v>100.88600000000001</v>
      </c>
      <c r="X144" s="40">
        <f t="shared" si="49"/>
        <v>0</v>
      </c>
      <c r="Y144" s="40">
        <f t="shared" si="50"/>
        <v>67.585105678610759</v>
      </c>
      <c r="Z144" s="5">
        <f t="shared" si="58"/>
        <v>-6</v>
      </c>
      <c r="AA144" s="40">
        <f t="shared" si="51"/>
        <v>-83.378000000000014</v>
      </c>
      <c r="AB144" s="5">
        <f t="shared" si="52"/>
        <v>0</v>
      </c>
      <c r="AC144" s="40">
        <f t="shared" si="53"/>
        <v>1</v>
      </c>
      <c r="AD144" s="7" t="s">
        <v>158</v>
      </c>
      <c r="AU144" s="1">
        <v>1</v>
      </c>
      <c r="AV144" s="1">
        <v>0.9</v>
      </c>
    </row>
    <row r="145" spans="2:48" x14ac:dyDescent="0.25">
      <c r="B145" s="26" t="s">
        <v>4085</v>
      </c>
      <c r="C145" s="29">
        <v>44.11</v>
      </c>
      <c r="D145" s="29">
        <v>32.96</v>
      </c>
      <c r="E145" s="29">
        <v>-14.24</v>
      </c>
      <c r="F145" s="15">
        <v>30</v>
      </c>
      <c r="G145" s="15">
        <f t="shared" si="54"/>
        <v>15.76</v>
      </c>
      <c r="H145" s="40">
        <f t="shared" si="55"/>
        <v>36.534082717375021</v>
      </c>
      <c r="I145" s="42">
        <f t="shared" si="42"/>
        <v>0.90217127538074893</v>
      </c>
      <c r="J145" s="40">
        <v>86.17</v>
      </c>
      <c r="K145" s="40">
        <f t="shared" si="57"/>
        <v>68.936000000000007</v>
      </c>
      <c r="L145" s="40">
        <f t="shared" si="40"/>
        <v>51.701999999999991</v>
      </c>
      <c r="M145" s="73">
        <f t="shared" si="43"/>
        <v>122.70408271737503</v>
      </c>
      <c r="N145" s="40">
        <f t="shared" si="41"/>
        <v>101.89600000000002</v>
      </c>
      <c r="O145" s="3">
        <f t="shared" si="56"/>
        <v>67.461999999999989</v>
      </c>
      <c r="P145" s="40">
        <f t="shared" si="44"/>
        <v>0.83042061635958453</v>
      </c>
      <c r="Q145" s="84">
        <v>444.08</v>
      </c>
      <c r="S145" s="12">
        <v>1</v>
      </c>
      <c r="T145" s="40">
        <f t="shared" si="45"/>
        <v>0</v>
      </c>
      <c r="U145" s="5">
        <f t="shared" si="46"/>
        <v>122.70408271737503</v>
      </c>
      <c r="V145" s="40">
        <f t="shared" si="47"/>
        <v>68.362980475637613</v>
      </c>
      <c r="W145" s="40">
        <f t="shared" si="48"/>
        <v>101.89600000000002</v>
      </c>
      <c r="X145" s="40">
        <f t="shared" si="49"/>
        <v>0</v>
      </c>
      <c r="Y145" s="40">
        <f t="shared" si="50"/>
        <v>68.362980475637613</v>
      </c>
      <c r="Z145" s="5">
        <f t="shared" si="58"/>
        <v>0.84000000000000341</v>
      </c>
      <c r="AA145" s="40">
        <f t="shared" si="51"/>
        <v>-82.538000000000011</v>
      </c>
      <c r="AB145" s="5">
        <f t="shared" si="52"/>
        <v>0</v>
      </c>
      <c r="AC145" s="40">
        <f t="shared" si="53"/>
        <v>1</v>
      </c>
      <c r="AD145" s="7" t="s">
        <v>159</v>
      </c>
      <c r="AU145" s="1">
        <v>1</v>
      </c>
      <c r="AV145" s="1">
        <v>0.9</v>
      </c>
    </row>
    <row r="146" spans="2:48" x14ac:dyDescent="0.25">
      <c r="B146" s="26" t="s">
        <v>4086</v>
      </c>
      <c r="C146" s="29">
        <v>39.94</v>
      </c>
      <c r="D146" s="29">
        <v>31.67</v>
      </c>
      <c r="E146" s="29">
        <v>-12.43</v>
      </c>
      <c r="F146" s="15">
        <v>30</v>
      </c>
      <c r="G146" s="15">
        <f t="shared" si="54"/>
        <v>17.57</v>
      </c>
      <c r="H146" s="40">
        <f t="shared" si="55"/>
        <v>36.217313539245289</v>
      </c>
      <c r="I146" s="42">
        <f t="shared" si="42"/>
        <v>0.87444365429485005</v>
      </c>
      <c r="J146" s="40">
        <v>86.17</v>
      </c>
      <c r="K146" s="40">
        <f t="shared" si="57"/>
        <v>68.936000000000007</v>
      </c>
      <c r="L146" s="40">
        <f t="shared" ref="L146:L209" si="59">SQRT((J146)^2-(K146)^2)</f>
        <v>51.701999999999991</v>
      </c>
      <c r="M146" s="73">
        <f t="shared" si="43"/>
        <v>122.3873135392453</v>
      </c>
      <c r="N146" s="40">
        <f t="shared" si="41"/>
        <v>100.60600000000001</v>
      </c>
      <c r="O146" s="3">
        <f t="shared" si="56"/>
        <v>69.271999999999991</v>
      </c>
      <c r="P146" s="40">
        <f t="shared" si="44"/>
        <v>0.82202964580752247</v>
      </c>
      <c r="Q146" s="84">
        <v>444.35</v>
      </c>
      <c r="S146" s="12">
        <v>1</v>
      </c>
      <c r="T146" s="40">
        <f t="shared" si="45"/>
        <v>0</v>
      </c>
      <c r="U146" s="5">
        <f t="shared" si="46"/>
        <v>122.3873135392453</v>
      </c>
      <c r="V146" s="40">
        <f t="shared" si="47"/>
        <v>69.692806510812389</v>
      </c>
      <c r="W146" s="40">
        <f t="shared" si="48"/>
        <v>100.60600000000001</v>
      </c>
      <c r="X146" s="40">
        <f t="shared" si="49"/>
        <v>0</v>
      </c>
      <c r="Y146" s="40">
        <f t="shared" si="50"/>
        <v>69.692806510812389</v>
      </c>
      <c r="Z146" s="5">
        <f t="shared" si="58"/>
        <v>1.8100000000000023</v>
      </c>
      <c r="AA146" s="40">
        <f t="shared" si="51"/>
        <v>-80.728000000000009</v>
      </c>
      <c r="AB146" s="5">
        <f t="shared" si="52"/>
        <v>0</v>
      </c>
      <c r="AC146" s="40">
        <f t="shared" si="53"/>
        <v>1</v>
      </c>
      <c r="AD146" s="7" t="s">
        <v>160</v>
      </c>
      <c r="AU146" s="1">
        <v>1</v>
      </c>
      <c r="AV146" s="1">
        <v>0.9</v>
      </c>
    </row>
    <row r="147" spans="2:48" x14ac:dyDescent="0.25">
      <c r="B147" s="26" t="s">
        <v>4087</v>
      </c>
      <c r="C147" s="29">
        <v>36.979999999999997</v>
      </c>
      <c r="D147" s="29">
        <v>31.51</v>
      </c>
      <c r="E147" s="29">
        <v>-11.8</v>
      </c>
      <c r="F147" s="15">
        <v>30</v>
      </c>
      <c r="G147" s="15">
        <f t="shared" si="54"/>
        <v>18.2</v>
      </c>
      <c r="H147" s="40">
        <f t="shared" si="55"/>
        <v>36.388461083151071</v>
      </c>
      <c r="I147" s="42">
        <f t="shared" si="42"/>
        <v>0.86593384446780186</v>
      </c>
      <c r="J147" s="40">
        <v>86.17</v>
      </c>
      <c r="K147" s="40">
        <f t="shared" si="57"/>
        <v>68.936000000000007</v>
      </c>
      <c r="L147" s="40">
        <f t="shared" si="59"/>
        <v>51.701999999999991</v>
      </c>
      <c r="M147" s="73">
        <f t="shared" si="43"/>
        <v>122.55846108315107</v>
      </c>
      <c r="N147" s="40">
        <f t="shared" si="41"/>
        <v>100.44600000000001</v>
      </c>
      <c r="O147" s="3">
        <f t="shared" si="56"/>
        <v>69.901999999999987</v>
      </c>
      <c r="P147" s="40">
        <f t="shared" si="44"/>
        <v>0.81957621784962986</v>
      </c>
      <c r="Q147" s="84">
        <v>443.2</v>
      </c>
      <c r="S147" s="12">
        <v>1</v>
      </c>
      <c r="T147" s="40">
        <f t="shared" si="45"/>
        <v>0</v>
      </c>
      <c r="U147" s="5">
        <f t="shared" si="46"/>
        <v>122.55846108315107</v>
      </c>
      <c r="V147" s="40">
        <f t="shared" si="47"/>
        <v>70.222343075906082</v>
      </c>
      <c r="W147" s="40">
        <f t="shared" si="48"/>
        <v>100.44600000000001</v>
      </c>
      <c r="X147" s="40">
        <f t="shared" si="49"/>
        <v>0</v>
      </c>
      <c r="Y147" s="40">
        <f t="shared" si="50"/>
        <v>70.222343075906082</v>
      </c>
      <c r="Z147" s="5">
        <f t="shared" si="58"/>
        <v>0.62999999999999545</v>
      </c>
      <c r="AA147" s="40">
        <f t="shared" si="51"/>
        <v>-80.098000000000013</v>
      </c>
      <c r="AB147" s="5">
        <f t="shared" si="52"/>
        <v>0</v>
      </c>
      <c r="AC147" s="40">
        <f t="shared" si="53"/>
        <v>1</v>
      </c>
      <c r="AD147" s="7" t="s">
        <v>161</v>
      </c>
      <c r="AU147" s="1">
        <v>1</v>
      </c>
      <c r="AV147" s="1">
        <v>0.9</v>
      </c>
    </row>
    <row r="148" spans="2:48" x14ac:dyDescent="0.25">
      <c r="B148" s="26" t="s">
        <v>4088</v>
      </c>
      <c r="C148" s="29">
        <v>42.38</v>
      </c>
      <c r="D148" s="29">
        <v>28.11</v>
      </c>
      <c r="E148" s="29">
        <v>-17.149999999999999</v>
      </c>
      <c r="F148" s="15">
        <v>30</v>
      </c>
      <c r="G148" s="15">
        <f t="shared" si="54"/>
        <v>12.850000000000001</v>
      </c>
      <c r="H148" s="40">
        <f t="shared" si="55"/>
        <v>30.90784042925031</v>
      </c>
      <c r="I148" s="42">
        <f t="shared" si="42"/>
        <v>0.90947797094867511</v>
      </c>
      <c r="J148" s="40">
        <v>86.17</v>
      </c>
      <c r="K148" s="40">
        <f t="shared" si="57"/>
        <v>68.936000000000007</v>
      </c>
      <c r="L148" s="40">
        <f t="shared" si="59"/>
        <v>51.701999999999991</v>
      </c>
      <c r="M148" s="73">
        <f t="shared" si="43"/>
        <v>117.07784042925032</v>
      </c>
      <c r="N148" s="40">
        <f t="shared" si="41"/>
        <v>97.046000000000006</v>
      </c>
      <c r="O148" s="3">
        <f t="shared" si="56"/>
        <v>64.551999999999992</v>
      </c>
      <c r="P148" s="40">
        <f t="shared" si="44"/>
        <v>0.82890152093849501</v>
      </c>
      <c r="Q148" s="84">
        <v>444.92</v>
      </c>
      <c r="S148" s="12">
        <v>1</v>
      </c>
      <c r="T148" s="40">
        <f t="shared" si="45"/>
        <v>0</v>
      </c>
      <c r="U148" s="5">
        <f t="shared" si="46"/>
        <v>117.07784042925032</v>
      </c>
      <c r="V148" s="40">
        <f t="shared" si="47"/>
        <v>65.492706491463593</v>
      </c>
      <c r="W148" s="40">
        <f t="shared" si="48"/>
        <v>97.046000000000006</v>
      </c>
      <c r="X148" s="40">
        <f t="shared" si="49"/>
        <v>0</v>
      </c>
      <c r="Y148" s="40">
        <f t="shared" si="50"/>
        <v>65.492706491463593</v>
      </c>
      <c r="Z148" s="5">
        <f t="shared" si="58"/>
        <v>-5.3499999999999943</v>
      </c>
      <c r="AA148" s="40">
        <f t="shared" si="51"/>
        <v>-85.448000000000008</v>
      </c>
      <c r="AB148" s="5">
        <f t="shared" si="52"/>
        <v>0</v>
      </c>
      <c r="AC148" s="40">
        <f t="shared" si="53"/>
        <v>1</v>
      </c>
      <c r="AD148" s="7" t="s">
        <v>162</v>
      </c>
      <c r="AU148" s="1">
        <v>1</v>
      </c>
      <c r="AV148" s="1">
        <v>0.9</v>
      </c>
    </row>
    <row r="149" spans="2:48" x14ac:dyDescent="0.25">
      <c r="B149" s="26" t="s">
        <v>4089</v>
      </c>
      <c r="C149" s="29">
        <v>45.26</v>
      </c>
      <c r="D149" s="29">
        <v>33.78</v>
      </c>
      <c r="E149" s="29">
        <v>-17.86</v>
      </c>
      <c r="F149" s="15">
        <v>30</v>
      </c>
      <c r="G149" s="15">
        <f t="shared" si="54"/>
        <v>12.14</v>
      </c>
      <c r="H149" s="40">
        <f t="shared" si="55"/>
        <v>35.895236452766262</v>
      </c>
      <c r="I149" s="42">
        <f t="shared" si="42"/>
        <v>0.94107194542235006</v>
      </c>
      <c r="J149" s="40">
        <v>86.17</v>
      </c>
      <c r="K149" s="40">
        <f t="shared" si="57"/>
        <v>68.936000000000007</v>
      </c>
      <c r="L149" s="40">
        <f t="shared" si="59"/>
        <v>51.701999999999991</v>
      </c>
      <c r="M149" s="73">
        <f t="shared" si="43"/>
        <v>122.06523645276627</v>
      </c>
      <c r="N149" s="40">
        <f t="shared" si="41"/>
        <v>102.71600000000001</v>
      </c>
      <c r="O149" s="3">
        <f t="shared" si="56"/>
        <v>63.841999999999992</v>
      </c>
      <c r="P149" s="40">
        <f t="shared" si="44"/>
        <v>0.84148446343072014</v>
      </c>
      <c r="Q149" s="84">
        <v>443.83</v>
      </c>
      <c r="S149" s="12">
        <v>1</v>
      </c>
      <c r="T149" s="40">
        <f t="shared" si="45"/>
        <v>0</v>
      </c>
      <c r="U149" s="5">
        <f t="shared" si="46"/>
        <v>122.06523645276627</v>
      </c>
      <c r="V149" s="40">
        <f t="shared" si="47"/>
        <v>65.949566293264866</v>
      </c>
      <c r="W149" s="40">
        <f t="shared" si="48"/>
        <v>102.71600000000001</v>
      </c>
      <c r="X149" s="40">
        <f t="shared" si="49"/>
        <v>0</v>
      </c>
      <c r="Y149" s="40">
        <f t="shared" si="50"/>
        <v>65.949566293264866</v>
      </c>
      <c r="Z149" s="5">
        <f t="shared" si="58"/>
        <v>-0.71000000000000796</v>
      </c>
      <c r="AA149" s="40">
        <f t="shared" si="51"/>
        <v>-86.158000000000015</v>
      </c>
      <c r="AB149" s="5">
        <f t="shared" si="52"/>
        <v>0</v>
      </c>
      <c r="AC149" s="40">
        <f t="shared" si="53"/>
        <v>1</v>
      </c>
      <c r="AD149" s="7" t="s">
        <v>163</v>
      </c>
      <c r="AU149" s="1">
        <v>1</v>
      </c>
      <c r="AV149" s="1">
        <v>0.9</v>
      </c>
    </row>
    <row r="150" spans="2:48" x14ac:dyDescent="0.25">
      <c r="B150" s="26" t="s">
        <v>4090</v>
      </c>
      <c r="C150" s="29">
        <v>43.55</v>
      </c>
      <c r="D150" s="29">
        <v>33.119999999999997</v>
      </c>
      <c r="E150" s="29">
        <v>-13.24</v>
      </c>
      <c r="F150" s="15">
        <v>30</v>
      </c>
      <c r="G150" s="15">
        <f t="shared" si="54"/>
        <v>16.759999999999998</v>
      </c>
      <c r="H150" s="40">
        <f t="shared" si="55"/>
        <v>37.119159473242384</v>
      </c>
      <c r="I150" s="42">
        <f t="shared" si="42"/>
        <v>0.89226158323640892</v>
      </c>
      <c r="J150" s="40">
        <v>86.17</v>
      </c>
      <c r="K150" s="40">
        <f t="shared" si="57"/>
        <v>68.936000000000007</v>
      </c>
      <c r="L150" s="40">
        <f t="shared" si="59"/>
        <v>51.701999999999991</v>
      </c>
      <c r="M150" s="73">
        <f t="shared" si="43"/>
        <v>123.28915947324239</v>
      </c>
      <c r="N150" s="40">
        <f t="shared" ref="N150:N213" si="60">D150+K150</f>
        <v>102.05600000000001</v>
      </c>
      <c r="O150" s="3">
        <f t="shared" si="56"/>
        <v>68.461999999999989</v>
      </c>
      <c r="P150" s="40">
        <f t="shared" si="44"/>
        <v>0.82777756321835705</v>
      </c>
      <c r="Q150" s="84">
        <v>446.05</v>
      </c>
      <c r="S150" s="12">
        <v>1</v>
      </c>
      <c r="T150" s="40">
        <f t="shared" si="45"/>
        <v>0</v>
      </c>
      <c r="U150" s="5">
        <f t="shared" si="46"/>
        <v>123.28915947324239</v>
      </c>
      <c r="V150" s="40">
        <f t="shared" si="47"/>
        <v>69.172174373938773</v>
      </c>
      <c r="W150" s="40">
        <f t="shared" si="48"/>
        <v>102.05600000000001</v>
      </c>
      <c r="X150" s="40">
        <f t="shared" si="49"/>
        <v>0</v>
      </c>
      <c r="Y150" s="40">
        <f t="shared" si="50"/>
        <v>69.172174373938773</v>
      </c>
      <c r="Z150" s="5">
        <f t="shared" si="58"/>
        <v>4.6200000000000045</v>
      </c>
      <c r="AA150" s="40">
        <f t="shared" si="51"/>
        <v>-81.538000000000011</v>
      </c>
      <c r="AB150" s="5">
        <f t="shared" si="52"/>
        <v>0</v>
      </c>
      <c r="AC150" s="40">
        <f t="shared" si="53"/>
        <v>1</v>
      </c>
      <c r="AD150" s="7" t="s">
        <v>164</v>
      </c>
      <c r="AU150" s="1">
        <v>1</v>
      </c>
      <c r="AV150" s="1">
        <v>0.9</v>
      </c>
    </row>
    <row r="151" spans="2:48" x14ac:dyDescent="0.25">
      <c r="B151" s="26" t="s">
        <v>4091</v>
      </c>
      <c r="C151" s="29">
        <v>42.83</v>
      </c>
      <c r="D151" s="29">
        <v>32.24</v>
      </c>
      <c r="E151" s="29">
        <v>-14.11</v>
      </c>
      <c r="F151" s="15">
        <v>30</v>
      </c>
      <c r="G151" s="15">
        <f t="shared" si="54"/>
        <v>15.89</v>
      </c>
      <c r="H151" s="40">
        <f t="shared" si="55"/>
        <v>35.943145382673457</v>
      </c>
      <c r="I151" s="42">
        <f t="shared" si="42"/>
        <v>0.89697213910336926</v>
      </c>
      <c r="J151" s="40">
        <v>86.17</v>
      </c>
      <c r="K151" s="40">
        <f t="shared" si="57"/>
        <v>68.936000000000007</v>
      </c>
      <c r="L151" s="40">
        <f t="shared" si="59"/>
        <v>51.701999999999991</v>
      </c>
      <c r="M151" s="73">
        <f t="shared" si="43"/>
        <v>122.11314538267345</v>
      </c>
      <c r="N151" s="40">
        <f t="shared" si="60"/>
        <v>101.17600000000002</v>
      </c>
      <c r="O151" s="3">
        <f t="shared" si="56"/>
        <v>67.591999999999985</v>
      </c>
      <c r="P151" s="40">
        <f t="shared" si="44"/>
        <v>0.82854306702966807</v>
      </c>
      <c r="Q151" s="84">
        <v>443.07</v>
      </c>
      <c r="S151" s="12">
        <v>1</v>
      </c>
      <c r="T151" s="40">
        <f t="shared" si="45"/>
        <v>0</v>
      </c>
      <c r="U151" s="5">
        <f t="shared" si="46"/>
        <v>122.11314538267345</v>
      </c>
      <c r="V151" s="40">
        <f t="shared" si="47"/>
        <v>68.374244414471875</v>
      </c>
      <c r="W151" s="40">
        <f t="shared" si="48"/>
        <v>101.17600000000002</v>
      </c>
      <c r="X151" s="40">
        <f t="shared" si="49"/>
        <v>0</v>
      </c>
      <c r="Y151" s="40">
        <f t="shared" si="50"/>
        <v>68.374244414471875</v>
      </c>
      <c r="Z151" s="5">
        <f t="shared" si="58"/>
        <v>-0.87000000000000455</v>
      </c>
      <c r="AA151" s="40">
        <f t="shared" si="51"/>
        <v>-82.408000000000015</v>
      </c>
      <c r="AB151" s="5">
        <f t="shared" si="52"/>
        <v>0</v>
      </c>
      <c r="AC151" s="40">
        <f t="shared" si="53"/>
        <v>1</v>
      </c>
      <c r="AD151" s="7" t="s">
        <v>165</v>
      </c>
      <c r="AU151" s="1">
        <v>1</v>
      </c>
      <c r="AV151" s="1">
        <v>0.9</v>
      </c>
    </row>
    <row r="152" spans="2:48" x14ac:dyDescent="0.25">
      <c r="B152" s="26" t="s">
        <v>4092</v>
      </c>
      <c r="C152" s="29">
        <v>43.07</v>
      </c>
      <c r="D152" s="29">
        <v>34.46</v>
      </c>
      <c r="E152" s="29">
        <v>-13.57</v>
      </c>
      <c r="F152" s="15">
        <v>30</v>
      </c>
      <c r="G152" s="15">
        <f t="shared" si="54"/>
        <v>16.43</v>
      </c>
      <c r="H152" s="40">
        <f t="shared" si="55"/>
        <v>38.176386680774286</v>
      </c>
      <c r="I152" s="42">
        <f t="shared" si="42"/>
        <v>0.90265221504983695</v>
      </c>
      <c r="J152" s="40">
        <v>86.17</v>
      </c>
      <c r="K152" s="40">
        <f t="shared" si="57"/>
        <v>68.936000000000007</v>
      </c>
      <c r="L152" s="40">
        <f t="shared" si="59"/>
        <v>51.701999999999991</v>
      </c>
      <c r="M152" s="73">
        <f t="shared" si="43"/>
        <v>124.34638668077429</v>
      </c>
      <c r="N152" s="40">
        <f t="shared" si="60"/>
        <v>103.39600000000002</v>
      </c>
      <c r="O152" s="3">
        <f t="shared" si="56"/>
        <v>68.131999999999991</v>
      </c>
      <c r="P152" s="40">
        <f t="shared" si="44"/>
        <v>0.83151591903865507</v>
      </c>
      <c r="Q152" s="84">
        <v>442.65</v>
      </c>
      <c r="S152" s="12">
        <v>1</v>
      </c>
      <c r="T152" s="40">
        <f t="shared" si="45"/>
        <v>0</v>
      </c>
      <c r="U152" s="5">
        <f t="shared" si="46"/>
        <v>124.34638668077429</v>
      </c>
      <c r="V152" s="40">
        <f t="shared" si="47"/>
        <v>69.074532677135352</v>
      </c>
      <c r="W152" s="40">
        <f t="shared" si="48"/>
        <v>103.39600000000002</v>
      </c>
      <c r="X152" s="40">
        <f t="shared" si="49"/>
        <v>0</v>
      </c>
      <c r="Y152" s="40">
        <f t="shared" si="50"/>
        <v>69.074532677135352</v>
      </c>
      <c r="Z152" s="5">
        <f t="shared" si="58"/>
        <v>0.54000000000000625</v>
      </c>
      <c r="AA152" s="40">
        <f t="shared" si="51"/>
        <v>-81.868000000000009</v>
      </c>
      <c r="AB152" s="5">
        <f t="shared" si="52"/>
        <v>0</v>
      </c>
      <c r="AC152" s="40">
        <f t="shared" si="53"/>
        <v>1</v>
      </c>
      <c r="AD152" s="7" t="s">
        <v>166</v>
      </c>
      <c r="AU152" s="1">
        <v>1</v>
      </c>
      <c r="AV152" s="1">
        <v>0.9</v>
      </c>
    </row>
    <row r="153" spans="2:48" x14ac:dyDescent="0.25">
      <c r="B153" s="26" t="s">
        <v>4093</v>
      </c>
      <c r="C153" s="29">
        <v>42.7</v>
      </c>
      <c r="D153" s="29">
        <v>34.04</v>
      </c>
      <c r="E153" s="29">
        <v>-12.88</v>
      </c>
      <c r="F153" s="15">
        <v>30</v>
      </c>
      <c r="G153" s="15">
        <f t="shared" si="54"/>
        <v>17.119999999999997</v>
      </c>
      <c r="H153" s="40">
        <f t="shared" si="55"/>
        <v>38.102703316169048</v>
      </c>
      <c r="I153" s="42">
        <f t="shared" si="42"/>
        <v>0.89337493241732735</v>
      </c>
      <c r="J153" s="40">
        <v>86.17</v>
      </c>
      <c r="K153" s="40">
        <f t="shared" si="57"/>
        <v>68.936000000000007</v>
      </c>
      <c r="L153" s="40">
        <f t="shared" si="59"/>
        <v>51.701999999999991</v>
      </c>
      <c r="M153" s="73">
        <f t="shared" si="43"/>
        <v>124.27270331616904</v>
      </c>
      <c r="N153" s="40">
        <f t="shared" si="60"/>
        <v>102.976</v>
      </c>
      <c r="O153" s="3">
        <f t="shared" si="56"/>
        <v>68.821999999999989</v>
      </c>
      <c r="P153" s="40">
        <f t="shared" si="44"/>
        <v>0.82862927458826641</v>
      </c>
      <c r="Q153" s="84">
        <v>443.37</v>
      </c>
      <c r="S153" s="12">
        <v>1</v>
      </c>
      <c r="T153" s="40">
        <f t="shared" si="45"/>
        <v>0</v>
      </c>
      <c r="U153" s="5">
        <f t="shared" si="46"/>
        <v>124.27270331616904</v>
      </c>
      <c r="V153" s="40">
        <f t="shared" si="47"/>
        <v>69.567580190118534</v>
      </c>
      <c r="W153" s="40">
        <f t="shared" si="48"/>
        <v>102.976</v>
      </c>
      <c r="X153" s="40">
        <f t="shared" si="49"/>
        <v>0</v>
      </c>
      <c r="Y153" s="40">
        <f t="shared" si="50"/>
        <v>69.567580190118534</v>
      </c>
      <c r="Z153" s="5">
        <f t="shared" si="58"/>
        <v>0.68999999999999773</v>
      </c>
      <c r="AA153" s="40">
        <f t="shared" si="51"/>
        <v>-81.178000000000011</v>
      </c>
      <c r="AB153" s="5">
        <f t="shared" si="52"/>
        <v>0</v>
      </c>
      <c r="AC153" s="40">
        <f t="shared" si="53"/>
        <v>1</v>
      </c>
      <c r="AD153" s="7" t="s">
        <v>167</v>
      </c>
      <c r="AU153" s="1">
        <v>1</v>
      </c>
      <c r="AV153" s="1">
        <v>0.9</v>
      </c>
    </row>
    <row r="154" spans="2:48" x14ac:dyDescent="0.25">
      <c r="B154" s="26" t="s">
        <v>4094</v>
      </c>
      <c r="C154" s="29">
        <v>41.04</v>
      </c>
      <c r="D154" s="29">
        <v>32.26</v>
      </c>
      <c r="E154" s="29">
        <v>-10.01</v>
      </c>
      <c r="F154" s="15">
        <v>30</v>
      </c>
      <c r="G154" s="15">
        <f t="shared" si="54"/>
        <v>19.990000000000002</v>
      </c>
      <c r="H154" s="40">
        <f t="shared" si="55"/>
        <v>37.951386008945711</v>
      </c>
      <c r="I154" s="42">
        <f t="shared" si="42"/>
        <v>0.85003483120210244</v>
      </c>
      <c r="J154" s="40">
        <v>86.17</v>
      </c>
      <c r="K154" s="40">
        <f t="shared" si="57"/>
        <v>68.936000000000007</v>
      </c>
      <c r="L154" s="40">
        <f t="shared" si="59"/>
        <v>51.701999999999991</v>
      </c>
      <c r="M154" s="73">
        <f t="shared" si="43"/>
        <v>124.12138600894571</v>
      </c>
      <c r="N154" s="40">
        <f t="shared" si="60"/>
        <v>101.196</v>
      </c>
      <c r="O154" s="3">
        <f t="shared" si="56"/>
        <v>71.691999999999993</v>
      </c>
      <c r="P154" s="40">
        <f t="shared" si="44"/>
        <v>0.81529866249404093</v>
      </c>
      <c r="Q154" s="84">
        <v>443.69</v>
      </c>
      <c r="S154" s="12">
        <v>1</v>
      </c>
      <c r="T154" s="40">
        <f t="shared" si="45"/>
        <v>0</v>
      </c>
      <c r="U154" s="5">
        <f t="shared" si="46"/>
        <v>124.12138600894571</v>
      </c>
      <c r="V154" s="40">
        <f t="shared" si="47"/>
        <v>71.871329810862008</v>
      </c>
      <c r="W154" s="40">
        <f t="shared" si="48"/>
        <v>101.196</v>
      </c>
      <c r="X154" s="40">
        <f t="shared" si="49"/>
        <v>0</v>
      </c>
      <c r="Y154" s="40">
        <f t="shared" si="50"/>
        <v>71.871329810862008</v>
      </c>
      <c r="Z154" s="5">
        <f t="shared" si="58"/>
        <v>2.8700000000000045</v>
      </c>
      <c r="AA154" s="40">
        <f t="shared" si="51"/>
        <v>-78.308000000000007</v>
      </c>
      <c r="AB154" s="5">
        <f t="shared" si="52"/>
        <v>0</v>
      </c>
      <c r="AC154" s="40">
        <f t="shared" si="53"/>
        <v>1</v>
      </c>
      <c r="AD154" s="7" t="s">
        <v>168</v>
      </c>
      <c r="AU154" s="1">
        <v>1</v>
      </c>
      <c r="AV154" s="1">
        <v>0.9</v>
      </c>
    </row>
    <row r="155" spans="2:48" x14ac:dyDescent="0.25">
      <c r="B155" s="26" t="s">
        <v>4095</v>
      </c>
      <c r="C155" s="29">
        <v>38.479999999999997</v>
      </c>
      <c r="D155" s="29">
        <v>29.92</v>
      </c>
      <c r="E155" s="29">
        <v>-11.33</v>
      </c>
      <c r="F155" s="15">
        <v>30</v>
      </c>
      <c r="G155" s="15">
        <f t="shared" si="54"/>
        <v>18.670000000000002</v>
      </c>
      <c r="H155" s="40">
        <f t="shared" si="55"/>
        <v>35.267198641230358</v>
      </c>
      <c r="I155" s="42">
        <f t="shared" si="42"/>
        <v>0.84838039744446769</v>
      </c>
      <c r="J155" s="40">
        <v>86.17</v>
      </c>
      <c r="K155" s="40">
        <f t="shared" si="57"/>
        <v>68.936000000000007</v>
      </c>
      <c r="L155" s="40">
        <f t="shared" si="59"/>
        <v>51.701999999999991</v>
      </c>
      <c r="M155" s="73">
        <f t="shared" si="43"/>
        <v>121.43719864123037</v>
      </c>
      <c r="N155" s="40">
        <f t="shared" si="60"/>
        <v>98.856000000000009</v>
      </c>
      <c r="O155" s="3">
        <f t="shared" si="56"/>
        <v>70.371999999999986</v>
      </c>
      <c r="P155" s="40">
        <f t="shared" si="44"/>
        <v>0.81405039893959152</v>
      </c>
      <c r="Q155" s="84">
        <v>446.12</v>
      </c>
      <c r="S155" s="12">
        <v>1</v>
      </c>
      <c r="T155" s="40">
        <f t="shared" si="45"/>
        <v>0</v>
      </c>
      <c r="U155" s="5">
        <f t="shared" si="46"/>
        <v>121.43719864123038</v>
      </c>
      <c r="V155" s="40">
        <f t="shared" si="47"/>
        <v>70.530025363880611</v>
      </c>
      <c r="W155" s="40">
        <f t="shared" si="48"/>
        <v>98.856000000000009</v>
      </c>
      <c r="X155" s="40">
        <f t="shared" si="49"/>
        <v>0</v>
      </c>
      <c r="Y155" s="40">
        <f t="shared" si="50"/>
        <v>70.530025363880611</v>
      </c>
      <c r="Z155" s="5">
        <f t="shared" si="58"/>
        <v>-1.3200000000000074</v>
      </c>
      <c r="AA155" s="40">
        <f t="shared" si="51"/>
        <v>-79.628000000000014</v>
      </c>
      <c r="AB155" s="5">
        <f t="shared" si="52"/>
        <v>0</v>
      </c>
      <c r="AC155" s="40">
        <f t="shared" si="53"/>
        <v>1</v>
      </c>
      <c r="AD155" s="7" t="s">
        <v>169</v>
      </c>
      <c r="AU155" s="1">
        <v>1</v>
      </c>
      <c r="AV155" s="1">
        <v>0.9</v>
      </c>
    </row>
    <row r="156" spans="2:48" x14ac:dyDescent="0.25">
      <c r="B156" s="26" t="s">
        <v>4096</v>
      </c>
      <c r="C156" s="29">
        <v>35.68</v>
      </c>
      <c r="D156" s="29">
        <v>29.8</v>
      </c>
      <c r="E156" s="29">
        <v>-12.27</v>
      </c>
      <c r="F156" s="15">
        <v>30</v>
      </c>
      <c r="G156" s="15">
        <f t="shared" si="54"/>
        <v>17.73</v>
      </c>
      <c r="H156" s="40">
        <f t="shared" si="55"/>
        <v>34.67553748682203</v>
      </c>
      <c r="I156" s="42">
        <f t="shared" si="42"/>
        <v>0.85939547472984634</v>
      </c>
      <c r="J156" s="40">
        <v>86.17</v>
      </c>
      <c r="K156" s="40">
        <f t="shared" si="57"/>
        <v>68.936000000000007</v>
      </c>
      <c r="L156" s="40">
        <f t="shared" si="59"/>
        <v>51.701999999999991</v>
      </c>
      <c r="M156" s="73">
        <f t="shared" si="43"/>
        <v>120.84553748682202</v>
      </c>
      <c r="N156" s="40">
        <f t="shared" si="60"/>
        <v>98.736000000000004</v>
      </c>
      <c r="O156" s="3">
        <f t="shared" si="56"/>
        <v>69.431999999999988</v>
      </c>
      <c r="P156" s="40">
        <f t="shared" si="44"/>
        <v>0.81704299598789054</v>
      </c>
      <c r="Q156" s="84">
        <v>445.26</v>
      </c>
      <c r="S156" s="12">
        <v>1</v>
      </c>
      <c r="T156" s="40">
        <f t="shared" si="45"/>
        <v>0</v>
      </c>
      <c r="U156" s="5">
        <f t="shared" si="46"/>
        <v>120.84553748682202</v>
      </c>
      <c r="V156" s="40">
        <f t="shared" si="47"/>
        <v>69.676726634356925</v>
      </c>
      <c r="W156" s="40">
        <f t="shared" si="48"/>
        <v>98.736000000000004</v>
      </c>
      <c r="X156" s="40">
        <f t="shared" si="49"/>
        <v>0</v>
      </c>
      <c r="Y156" s="40">
        <f t="shared" si="50"/>
        <v>69.676726634356925</v>
      </c>
      <c r="Z156" s="5">
        <f t="shared" si="58"/>
        <v>-0.93999999999999773</v>
      </c>
      <c r="AA156" s="40">
        <f t="shared" si="51"/>
        <v>-80.568000000000012</v>
      </c>
      <c r="AB156" s="5">
        <f t="shared" si="52"/>
        <v>0</v>
      </c>
      <c r="AC156" s="40">
        <f t="shared" si="53"/>
        <v>1</v>
      </c>
      <c r="AD156" s="7" t="s">
        <v>170</v>
      </c>
      <c r="AU156" s="1">
        <v>1</v>
      </c>
      <c r="AV156" s="1">
        <v>0.9</v>
      </c>
    </row>
    <row r="157" spans="2:48" x14ac:dyDescent="0.25">
      <c r="B157" s="26" t="s">
        <v>4097</v>
      </c>
      <c r="C157" s="29">
        <v>39.200000000000003</v>
      </c>
      <c r="D157" s="29">
        <v>32.090000000000003</v>
      </c>
      <c r="E157" s="29">
        <v>-12.99</v>
      </c>
      <c r="F157" s="15">
        <v>30</v>
      </c>
      <c r="G157" s="15">
        <f t="shared" si="54"/>
        <v>17.009999999999998</v>
      </c>
      <c r="H157" s="40">
        <f t="shared" si="55"/>
        <v>36.31952918197041</v>
      </c>
      <c r="I157" s="42">
        <f t="shared" si="42"/>
        <v>0.88354669575204703</v>
      </c>
      <c r="J157" s="40">
        <v>86.17</v>
      </c>
      <c r="K157" s="40">
        <f t="shared" si="57"/>
        <v>68.936000000000007</v>
      </c>
      <c r="L157" s="40">
        <f t="shared" si="59"/>
        <v>51.701999999999991</v>
      </c>
      <c r="M157" s="73">
        <f t="shared" si="43"/>
        <v>122.48952918197041</v>
      </c>
      <c r="N157" s="40">
        <f t="shared" si="60"/>
        <v>101.02600000000001</v>
      </c>
      <c r="O157" s="3">
        <f t="shared" si="56"/>
        <v>68.711999999999989</v>
      </c>
      <c r="P157" s="40">
        <f t="shared" si="44"/>
        <v>0.82477253912794302</v>
      </c>
      <c r="Q157" s="84">
        <v>445.28</v>
      </c>
      <c r="S157" s="12">
        <v>1</v>
      </c>
      <c r="T157" s="40">
        <f t="shared" si="45"/>
        <v>0</v>
      </c>
      <c r="U157" s="5">
        <f t="shared" si="46"/>
        <v>122.48952918197041</v>
      </c>
      <c r="V157" s="40">
        <f t="shared" si="47"/>
        <v>69.263497480424562</v>
      </c>
      <c r="W157" s="40">
        <f t="shared" si="48"/>
        <v>101.02600000000001</v>
      </c>
      <c r="X157" s="40">
        <f t="shared" si="49"/>
        <v>0</v>
      </c>
      <c r="Y157" s="40">
        <f t="shared" si="50"/>
        <v>69.263497480424562</v>
      </c>
      <c r="Z157" s="5">
        <f t="shared" si="58"/>
        <v>-0.71999999999999886</v>
      </c>
      <c r="AA157" s="40">
        <f t="shared" si="51"/>
        <v>-81.288000000000011</v>
      </c>
      <c r="AB157" s="5">
        <f t="shared" si="52"/>
        <v>0</v>
      </c>
      <c r="AC157" s="40">
        <f t="shared" si="53"/>
        <v>1</v>
      </c>
      <c r="AD157" s="7" t="s">
        <v>171</v>
      </c>
      <c r="AU157" s="1">
        <v>1</v>
      </c>
      <c r="AV157" s="1">
        <v>0.9</v>
      </c>
    </row>
    <row r="158" spans="2:48" x14ac:dyDescent="0.25">
      <c r="B158" s="26" t="s">
        <v>4098</v>
      </c>
      <c r="C158" s="29">
        <v>44.72</v>
      </c>
      <c r="D158" s="29">
        <v>31.57</v>
      </c>
      <c r="E158" s="29">
        <v>-14.79</v>
      </c>
      <c r="F158" s="15">
        <v>30</v>
      </c>
      <c r="G158" s="15">
        <f t="shared" si="54"/>
        <v>15.21</v>
      </c>
      <c r="H158" s="40">
        <f t="shared" si="55"/>
        <v>35.042959349917922</v>
      </c>
      <c r="I158" s="42">
        <f t="shared" si="42"/>
        <v>0.90089423341108155</v>
      </c>
      <c r="J158" s="40">
        <v>86.17</v>
      </c>
      <c r="K158" s="40">
        <f t="shared" si="57"/>
        <v>68.936000000000007</v>
      </c>
      <c r="L158" s="40">
        <f t="shared" si="59"/>
        <v>51.701999999999991</v>
      </c>
      <c r="M158" s="73">
        <f t="shared" si="43"/>
        <v>121.21295934991792</v>
      </c>
      <c r="N158" s="40">
        <f t="shared" si="60"/>
        <v>100.506</v>
      </c>
      <c r="O158" s="3">
        <f t="shared" si="56"/>
        <v>66.911999999999992</v>
      </c>
      <c r="P158" s="40">
        <f t="shared" si="44"/>
        <v>0.82916876659911409</v>
      </c>
      <c r="Q158" s="84">
        <v>446.54</v>
      </c>
      <c r="S158" s="12">
        <v>1</v>
      </c>
      <c r="T158" s="40">
        <f t="shared" si="45"/>
        <v>0</v>
      </c>
      <c r="U158" s="5">
        <f t="shared" si="46"/>
        <v>121.21295934991792</v>
      </c>
      <c r="V158" s="40">
        <f t="shared" si="47"/>
        <v>67.757844404650697</v>
      </c>
      <c r="W158" s="40">
        <f t="shared" si="48"/>
        <v>100.506</v>
      </c>
      <c r="X158" s="40">
        <f t="shared" si="49"/>
        <v>0</v>
      </c>
      <c r="Y158" s="40">
        <f t="shared" si="50"/>
        <v>67.757844404650697</v>
      </c>
      <c r="Z158" s="5">
        <f t="shared" si="58"/>
        <v>-1.7999999999999972</v>
      </c>
      <c r="AA158" s="40">
        <f t="shared" si="51"/>
        <v>-83.088000000000008</v>
      </c>
      <c r="AB158" s="5">
        <f t="shared" si="52"/>
        <v>0</v>
      </c>
      <c r="AC158" s="40">
        <f t="shared" si="53"/>
        <v>1</v>
      </c>
      <c r="AD158" s="7" t="s">
        <v>172</v>
      </c>
      <c r="AU158" s="1">
        <v>1</v>
      </c>
      <c r="AV158" s="1">
        <v>0.9</v>
      </c>
    </row>
    <row r="159" spans="2:48" x14ac:dyDescent="0.25">
      <c r="B159" s="26" t="s">
        <v>4099</v>
      </c>
      <c r="C159" s="29">
        <v>42.83</v>
      </c>
      <c r="D159" s="29">
        <v>31.69</v>
      </c>
      <c r="E159" s="29">
        <v>-14.99</v>
      </c>
      <c r="F159" s="15">
        <v>30</v>
      </c>
      <c r="G159" s="15">
        <f t="shared" si="54"/>
        <v>15.01</v>
      </c>
      <c r="H159" s="40">
        <f t="shared" si="55"/>
        <v>35.065028161973579</v>
      </c>
      <c r="I159" s="42">
        <f t="shared" si="42"/>
        <v>0.90374945240643945</v>
      </c>
      <c r="J159" s="40">
        <v>86.17</v>
      </c>
      <c r="K159" s="40">
        <f t="shared" si="57"/>
        <v>68.936000000000007</v>
      </c>
      <c r="L159" s="40">
        <f t="shared" si="59"/>
        <v>51.701999999999991</v>
      </c>
      <c r="M159" s="73">
        <f t="shared" si="43"/>
        <v>121.23502816197359</v>
      </c>
      <c r="N159" s="40">
        <f t="shared" si="60"/>
        <v>100.626</v>
      </c>
      <c r="O159" s="3">
        <f t="shared" si="56"/>
        <v>66.711999999999989</v>
      </c>
      <c r="P159" s="40">
        <f t="shared" si="44"/>
        <v>0.83000764321645304</v>
      </c>
      <c r="Q159" s="84">
        <v>446.15</v>
      </c>
      <c r="S159" s="12">
        <v>1</v>
      </c>
      <c r="T159" s="40">
        <f t="shared" si="45"/>
        <v>0</v>
      </c>
      <c r="U159" s="5">
        <f t="shared" si="46"/>
        <v>121.23502816197359</v>
      </c>
      <c r="V159" s="40">
        <f t="shared" si="47"/>
        <v>67.619081459559368</v>
      </c>
      <c r="W159" s="40">
        <f t="shared" si="48"/>
        <v>100.626</v>
      </c>
      <c r="X159" s="40">
        <f t="shared" si="49"/>
        <v>0</v>
      </c>
      <c r="Y159" s="40">
        <f t="shared" si="50"/>
        <v>67.619081459559368</v>
      </c>
      <c r="Z159" s="5">
        <f t="shared" si="58"/>
        <v>-0.20000000000000284</v>
      </c>
      <c r="AA159" s="40">
        <f t="shared" si="51"/>
        <v>-83.288000000000011</v>
      </c>
      <c r="AB159" s="5">
        <f t="shared" si="52"/>
        <v>0</v>
      </c>
      <c r="AC159" s="40">
        <f t="shared" si="53"/>
        <v>1</v>
      </c>
      <c r="AD159" s="7" t="s">
        <v>173</v>
      </c>
      <c r="AU159" s="1">
        <v>1</v>
      </c>
      <c r="AV159" s="1">
        <v>0.9</v>
      </c>
    </row>
    <row r="160" spans="2:48" x14ac:dyDescent="0.25">
      <c r="B160" s="26" t="s">
        <v>4100</v>
      </c>
      <c r="C160" s="29">
        <v>38</v>
      </c>
      <c r="D160" s="29">
        <v>30.74</v>
      </c>
      <c r="E160" s="29">
        <v>-14.5</v>
      </c>
      <c r="F160" s="15">
        <v>30</v>
      </c>
      <c r="G160" s="15">
        <f t="shared" si="54"/>
        <v>15.5</v>
      </c>
      <c r="H160" s="40">
        <f t="shared" si="55"/>
        <v>34.426698941373978</v>
      </c>
      <c r="I160" s="42">
        <f t="shared" si="42"/>
        <v>0.89291163385568439</v>
      </c>
      <c r="J160" s="40">
        <v>86.17</v>
      </c>
      <c r="K160" s="40">
        <f t="shared" si="57"/>
        <v>68.936000000000007</v>
      </c>
      <c r="L160" s="40">
        <f t="shared" si="59"/>
        <v>51.701999999999991</v>
      </c>
      <c r="M160" s="73">
        <f t="shared" si="43"/>
        <v>120.59669894137397</v>
      </c>
      <c r="N160" s="40">
        <f t="shared" si="60"/>
        <v>99.676000000000002</v>
      </c>
      <c r="O160" s="3">
        <f t="shared" si="56"/>
        <v>67.201999999999998</v>
      </c>
      <c r="P160" s="40">
        <f t="shared" si="44"/>
        <v>0.82652345275599781</v>
      </c>
      <c r="Q160" s="84">
        <v>448.7</v>
      </c>
      <c r="S160" s="12">
        <v>1</v>
      </c>
      <c r="T160" s="40">
        <f t="shared" si="45"/>
        <v>0</v>
      </c>
      <c r="U160" s="5">
        <f t="shared" si="46"/>
        <v>120.59669894137397</v>
      </c>
      <c r="V160" s="40">
        <f t="shared" si="47"/>
        <v>67.884157353217461</v>
      </c>
      <c r="W160" s="40">
        <f t="shared" si="48"/>
        <v>99.676000000000002</v>
      </c>
      <c r="X160" s="40">
        <f t="shared" si="49"/>
        <v>0</v>
      </c>
      <c r="Y160" s="40">
        <f t="shared" si="50"/>
        <v>67.884157353217461</v>
      </c>
      <c r="Z160" s="5">
        <f t="shared" si="58"/>
        <v>0.49000000000000909</v>
      </c>
      <c r="AA160" s="40">
        <f t="shared" si="51"/>
        <v>-82.798000000000002</v>
      </c>
      <c r="AB160" s="5">
        <f t="shared" si="52"/>
        <v>0</v>
      </c>
      <c r="AC160" s="40">
        <f t="shared" si="53"/>
        <v>1</v>
      </c>
      <c r="AD160" s="7" t="s">
        <v>174</v>
      </c>
      <c r="AU160" s="1">
        <v>1</v>
      </c>
      <c r="AV160" s="1">
        <v>0.9</v>
      </c>
    </row>
    <row r="161" spans="2:48" x14ac:dyDescent="0.25">
      <c r="B161" s="26" t="s">
        <v>4101</v>
      </c>
      <c r="C161" s="29">
        <v>43.84</v>
      </c>
      <c r="D161" s="29">
        <v>32.53</v>
      </c>
      <c r="E161" s="29">
        <v>-13.92</v>
      </c>
      <c r="F161" s="15">
        <v>30</v>
      </c>
      <c r="G161" s="15">
        <f t="shared" si="54"/>
        <v>16.079999999999998</v>
      </c>
      <c r="H161" s="40">
        <f t="shared" si="55"/>
        <v>36.287288407925992</v>
      </c>
      <c r="I161" s="42">
        <f t="shared" si="42"/>
        <v>0.89645717349590359</v>
      </c>
      <c r="J161" s="40">
        <v>86.17</v>
      </c>
      <c r="K161" s="40">
        <f t="shared" si="57"/>
        <v>68.936000000000007</v>
      </c>
      <c r="L161" s="40">
        <f t="shared" si="59"/>
        <v>51.701999999999991</v>
      </c>
      <c r="M161" s="73">
        <f t="shared" si="43"/>
        <v>122.457288407926</v>
      </c>
      <c r="N161" s="40">
        <f t="shared" si="60"/>
        <v>101.46600000000001</v>
      </c>
      <c r="O161" s="3">
        <f t="shared" si="56"/>
        <v>67.781999999999982</v>
      </c>
      <c r="P161" s="40">
        <f t="shared" si="44"/>
        <v>0.82858277624112953</v>
      </c>
      <c r="Q161" s="84">
        <v>448.01</v>
      </c>
      <c r="S161" s="12">
        <v>1</v>
      </c>
      <c r="T161" s="40">
        <f t="shared" si="45"/>
        <v>0</v>
      </c>
      <c r="U161" s="5">
        <f t="shared" si="46"/>
        <v>122.457288407926</v>
      </c>
      <c r="V161" s="40">
        <f t="shared" si="47"/>
        <v>68.559742766597111</v>
      </c>
      <c r="W161" s="40">
        <f t="shared" si="48"/>
        <v>101.46600000000001</v>
      </c>
      <c r="X161" s="40">
        <f t="shared" si="49"/>
        <v>0</v>
      </c>
      <c r="Y161" s="40">
        <f t="shared" si="50"/>
        <v>68.559742766597111</v>
      </c>
      <c r="Z161" s="5">
        <f t="shared" si="58"/>
        <v>0.57999999999998408</v>
      </c>
      <c r="AA161" s="40">
        <f t="shared" si="51"/>
        <v>-82.218000000000018</v>
      </c>
      <c r="AB161" s="5">
        <f t="shared" si="52"/>
        <v>0</v>
      </c>
      <c r="AC161" s="40">
        <f t="shared" si="53"/>
        <v>1</v>
      </c>
      <c r="AD161" s="7" t="s">
        <v>175</v>
      </c>
      <c r="AU161" s="1">
        <v>1</v>
      </c>
      <c r="AV161" s="1">
        <v>0.9</v>
      </c>
    </row>
    <row r="162" spans="2:48" x14ac:dyDescent="0.25">
      <c r="B162" s="26" t="s">
        <v>4102</v>
      </c>
      <c r="C162" s="29">
        <v>43.04</v>
      </c>
      <c r="D162" s="29">
        <v>32.31</v>
      </c>
      <c r="E162" s="29">
        <v>-12.19</v>
      </c>
      <c r="F162" s="15">
        <v>30</v>
      </c>
      <c r="G162" s="15">
        <f t="shared" si="54"/>
        <v>17.810000000000002</v>
      </c>
      <c r="H162" s="40">
        <f t="shared" si="55"/>
        <v>36.893525177190647</v>
      </c>
      <c r="I162" s="42">
        <f t="shared" si="42"/>
        <v>0.87576342582669764</v>
      </c>
      <c r="J162" s="40">
        <v>86.17</v>
      </c>
      <c r="K162" s="40">
        <f t="shared" si="57"/>
        <v>68.936000000000007</v>
      </c>
      <c r="L162" s="40">
        <f t="shared" si="59"/>
        <v>51.701999999999991</v>
      </c>
      <c r="M162" s="73">
        <f t="shared" si="43"/>
        <v>123.06352517719066</v>
      </c>
      <c r="N162" s="40">
        <f t="shared" si="60"/>
        <v>101.24600000000001</v>
      </c>
      <c r="O162" s="3">
        <f t="shared" si="56"/>
        <v>69.512</v>
      </c>
      <c r="P162" s="40">
        <f t="shared" si="44"/>
        <v>0.82271330887216909</v>
      </c>
      <c r="Q162" s="84">
        <v>448.86</v>
      </c>
      <c r="S162" s="12">
        <v>1</v>
      </c>
      <c r="T162" s="40">
        <f t="shared" si="45"/>
        <v>0</v>
      </c>
      <c r="U162" s="5">
        <f t="shared" si="46"/>
        <v>123.06352517719066</v>
      </c>
      <c r="V162" s="40">
        <f t="shared" si="47"/>
        <v>69.956262857853062</v>
      </c>
      <c r="W162" s="40">
        <f t="shared" si="48"/>
        <v>101.24600000000001</v>
      </c>
      <c r="X162" s="40">
        <f t="shared" si="49"/>
        <v>0</v>
      </c>
      <c r="Y162" s="40">
        <f t="shared" si="50"/>
        <v>69.956262857853062</v>
      </c>
      <c r="Z162" s="5">
        <f t="shared" si="58"/>
        <v>1.7300000000000182</v>
      </c>
      <c r="AA162" s="40">
        <f t="shared" si="51"/>
        <v>-80.488</v>
      </c>
      <c r="AB162" s="5">
        <f t="shared" si="52"/>
        <v>0</v>
      </c>
      <c r="AC162" s="40">
        <f t="shared" si="53"/>
        <v>1</v>
      </c>
      <c r="AD162" s="7" t="s">
        <v>176</v>
      </c>
      <c r="AU162" s="1">
        <v>1</v>
      </c>
      <c r="AV162" s="1">
        <v>0.9</v>
      </c>
    </row>
    <row r="163" spans="2:48" x14ac:dyDescent="0.25">
      <c r="B163" s="26" t="s">
        <v>4103</v>
      </c>
      <c r="C163" s="29">
        <v>42.53</v>
      </c>
      <c r="D163" s="29">
        <v>32.47</v>
      </c>
      <c r="E163" s="29">
        <v>-13.51</v>
      </c>
      <c r="F163" s="15">
        <v>30</v>
      </c>
      <c r="G163" s="15">
        <f t="shared" si="54"/>
        <v>16.490000000000002</v>
      </c>
      <c r="H163" s="40">
        <f t="shared" si="55"/>
        <v>36.417317309214305</v>
      </c>
      <c r="I163" s="42">
        <f t="shared" si="42"/>
        <v>0.891608783928311</v>
      </c>
      <c r="J163" s="40">
        <v>86.17</v>
      </c>
      <c r="K163" s="40">
        <f t="shared" si="57"/>
        <v>68.936000000000007</v>
      </c>
      <c r="L163" s="40">
        <f t="shared" si="59"/>
        <v>51.701999999999991</v>
      </c>
      <c r="M163" s="73">
        <f t="shared" si="43"/>
        <v>122.58731730921431</v>
      </c>
      <c r="N163" s="40">
        <f t="shared" si="60"/>
        <v>101.40600000000001</v>
      </c>
      <c r="O163" s="3">
        <f t="shared" si="56"/>
        <v>68.191999999999993</v>
      </c>
      <c r="P163" s="40">
        <f t="shared" si="44"/>
        <v>0.82721444783895104</v>
      </c>
      <c r="Q163" s="84">
        <v>449.42</v>
      </c>
      <c r="S163" s="12">
        <v>1</v>
      </c>
      <c r="T163" s="40">
        <f t="shared" si="45"/>
        <v>0</v>
      </c>
      <c r="U163" s="5">
        <f t="shared" si="46"/>
        <v>122.58731730921431</v>
      </c>
      <c r="V163" s="40">
        <f t="shared" si="47"/>
        <v>68.880138857801327</v>
      </c>
      <c r="W163" s="40">
        <f t="shared" si="48"/>
        <v>101.40600000000001</v>
      </c>
      <c r="X163" s="40">
        <f t="shared" si="49"/>
        <v>0</v>
      </c>
      <c r="Y163" s="40">
        <f t="shared" si="50"/>
        <v>68.880138857801327</v>
      </c>
      <c r="Z163" s="5">
        <f t="shared" si="58"/>
        <v>-1.3200000000000074</v>
      </c>
      <c r="AA163" s="40">
        <f t="shared" si="51"/>
        <v>-81.808000000000007</v>
      </c>
      <c r="AB163" s="5">
        <f t="shared" si="52"/>
        <v>0</v>
      </c>
      <c r="AC163" s="40">
        <f t="shared" si="53"/>
        <v>1</v>
      </c>
      <c r="AD163" s="7" t="s">
        <v>177</v>
      </c>
      <c r="AU163" s="1">
        <v>1</v>
      </c>
      <c r="AV163" s="1">
        <v>0.9</v>
      </c>
    </row>
    <row r="164" spans="2:48" x14ac:dyDescent="0.25">
      <c r="B164" s="26" t="s">
        <v>4104</v>
      </c>
      <c r="C164" s="29">
        <v>41.14</v>
      </c>
      <c r="D164" s="29">
        <v>32.68</v>
      </c>
      <c r="E164" s="29">
        <v>-14.26</v>
      </c>
      <c r="F164" s="15">
        <v>30</v>
      </c>
      <c r="G164" s="15">
        <f t="shared" si="54"/>
        <v>15.74</v>
      </c>
      <c r="H164" s="40">
        <f t="shared" si="55"/>
        <v>36.272992708074142</v>
      </c>
      <c r="I164" s="42">
        <f t="shared" si="42"/>
        <v>0.90094578804151537</v>
      </c>
      <c r="J164" s="40">
        <v>86.17</v>
      </c>
      <c r="K164" s="40">
        <f t="shared" si="57"/>
        <v>68.936000000000007</v>
      </c>
      <c r="L164" s="40">
        <f t="shared" si="59"/>
        <v>51.701999999999991</v>
      </c>
      <c r="M164" s="73">
        <f t="shared" si="43"/>
        <v>122.44299270807414</v>
      </c>
      <c r="N164" s="40">
        <f t="shared" si="60"/>
        <v>101.61600000000001</v>
      </c>
      <c r="O164" s="3">
        <f t="shared" si="56"/>
        <v>67.441999999999993</v>
      </c>
      <c r="P164" s="40">
        <f t="shared" si="44"/>
        <v>0.82990457642823723</v>
      </c>
      <c r="Q164" s="84">
        <v>448.87</v>
      </c>
      <c r="S164" s="12">
        <v>1</v>
      </c>
      <c r="T164" s="40">
        <f t="shared" si="45"/>
        <v>0</v>
      </c>
      <c r="U164" s="5">
        <f t="shared" si="46"/>
        <v>122.44299270807414</v>
      </c>
      <c r="V164" s="40">
        <f t="shared" si="47"/>
        <v>68.311602289138946</v>
      </c>
      <c r="W164" s="40">
        <f t="shared" si="48"/>
        <v>101.61600000000001</v>
      </c>
      <c r="X164" s="40">
        <f t="shared" si="49"/>
        <v>0</v>
      </c>
      <c r="Y164" s="40">
        <f t="shared" si="50"/>
        <v>68.311602289138946</v>
      </c>
      <c r="Z164" s="5">
        <f t="shared" si="58"/>
        <v>-0.75</v>
      </c>
      <c r="AA164" s="40">
        <f t="shared" si="51"/>
        <v>-82.558000000000007</v>
      </c>
      <c r="AB164" s="5">
        <f t="shared" si="52"/>
        <v>0</v>
      </c>
      <c r="AC164" s="40">
        <f t="shared" si="53"/>
        <v>1</v>
      </c>
      <c r="AD164" s="7" t="s">
        <v>178</v>
      </c>
      <c r="AU164" s="1">
        <v>1</v>
      </c>
      <c r="AV164" s="1">
        <v>0.9</v>
      </c>
    </row>
    <row r="165" spans="2:48" x14ac:dyDescent="0.25">
      <c r="B165" s="26" t="s">
        <v>4105</v>
      </c>
      <c r="C165" s="29">
        <v>41.86</v>
      </c>
      <c r="D165" s="29">
        <v>31.02</v>
      </c>
      <c r="E165" s="29">
        <v>-11.18</v>
      </c>
      <c r="F165" s="15">
        <v>30</v>
      </c>
      <c r="G165" s="15">
        <f t="shared" si="54"/>
        <v>18.82</v>
      </c>
      <c r="H165" s="40">
        <f t="shared" si="55"/>
        <v>36.282679063156294</v>
      </c>
      <c r="I165" s="42">
        <f t="shared" si="42"/>
        <v>0.85495340479142434</v>
      </c>
      <c r="J165" s="40">
        <v>86.17</v>
      </c>
      <c r="K165" s="40">
        <f t="shared" si="57"/>
        <v>68.936000000000007</v>
      </c>
      <c r="L165" s="40">
        <f t="shared" si="59"/>
        <v>51.701999999999991</v>
      </c>
      <c r="M165" s="73">
        <f t="shared" si="43"/>
        <v>122.4526790631563</v>
      </c>
      <c r="N165" s="40">
        <f t="shared" si="60"/>
        <v>99.956000000000003</v>
      </c>
      <c r="O165" s="3">
        <f t="shared" si="56"/>
        <v>70.521999999999991</v>
      </c>
      <c r="P165" s="40">
        <f t="shared" si="44"/>
        <v>0.8162826715162893</v>
      </c>
      <c r="Q165" s="84">
        <v>450.05</v>
      </c>
      <c r="S165" s="12">
        <v>1</v>
      </c>
      <c r="T165" s="40">
        <f t="shared" si="45"/>
        <v>0</v>
      </c>
      <c r="U165" s="5">
        <f t="shared" si="46"/>
        <v>122.4526790631563</v>
      </c>
      <c r="V165" s="40">
        <f t="shared" si="47"/>
        <v>70.735116270098501</v>
      </c>
      <c r="W165" s="40">
        <f t="shared" si="48"/>
        <v>99.956000000000003</v>
      </c>
      <c r="X165" s="40">
        <f t="shared" si="49"/>
        <v>0</v>
      </c>
      <c r="Y165" s="40">
        <f t="shared" si="50"/>
        <v>70.735116270098501</v>
      </c>
      <c r="Z165" s="5">
        <f t="shared" si="58"/>
        <v>3.0799999999999983</v>
      </c>
      <c r="AA165" s="40">
        <f t="shared" si="51"/>
        <v>-79.478000000000009</v>
      </c>
      <c r="AB165" s="5">
        <f t="shared" si="52"/>
        <v>0</v>
      </c>
      <c r="AC165" s="40">
        <f t="shared" si="53"/>
        <v>1</v>
      </c>
      <c r="AD165" s="7" t="s">
        <v>179</v>
      </c>
      <c r="AU165" s="1">
        <v>1</v>
      </c>
      <c r="AV165" s="1">
        <v>0.9</v>
      </c>
    </row>
    <row r="166" spans="2:48" x14ac:dyDescent="0.25">
      <c r="B166" s="26" t="s">
        <v>4106</v>
      </c>
      <c r="C166" s="29">
        <v>38.74</v>
      </c>
      <c r="D166" s="29">
        <v>32.549999999999997</v>
      </c>
      <c r="E166" s="29">
        <v>-11.19</v>
      </c>
      <c r="F166" s="15">
        <v>30</v>
      </c>
      <c r="G166" s="15">
        <f t="shared" si="54"/>
        <v>18.810000000000002</v>
      </c>
      <c r="H166" s="40">
        <f t="shared" si="55"/>
        <v>37.594129860923765</v>
      </c>
      <c r="I166" s="42">
        <f t="shared" si="42"/>
        <v>0.86582666284379795</v>
      </c>
      <c r="J166" s="40">
        <v>86.17</v>
      </c>
      <c r="K166" s="40">
        <f t="shared" si="57"/>
        <v>68.936000000000007</v>
      </c>
      <c r="L166" s="40">
        <f t="shared" si="59"/>
        <v>51.701999999999991</v>
      </c>
      <c r="M166" s="73">
        <f t="shared" si="43"/>
        <v>123.76412986092376</v>
      </c>
      <c r="N166" s="40">
        <f t="shared" si="60"/>
        <v>101.486</v>
      </c>
      <c r="O166" s="3">
        <f t="shared" si="56"/>
        <v>70.512</v>
      </c>
      <c r="P166" s="40">
        <f t="shared" si="44"/>
        <v>0.81999526126060807</v>
      </c>
      <c r="Q166" s="84">
        <v>449.19</v>
      </c>
      <c r="S166" s="12">
        <v>1</v>
      </c>
      <c r="T166" s="40">
        <f t="shared" si="45"/>
        <v>0</v>
      </c>
      <c r="U166" s="5">
        <f t="shared" si="46"/>
        <v>123.76412986092376</v>
      </c>
      <c r="V166" s="40">
        <f t="shared" si="47"/>
        <v>70.838913347337552</v>
      </c>
      <c r="W166" s="40">
        <f t="shared" si="48"/>
        <v>101.486</v>
      </c>
      <c r="X166" s="40">
        <f t="shared" si="49"/>
        <v>0</v>
      </c>
      <c r="Y166" s="40">
        <f t="shared" si="50"/>
        <v>70.838913347337552</v>
      </c>
      <c r="Z166" s="5">
        <f t="shared" si="58"/>
        <v>-9.9999999999909051E-3</v>
      </c>
      <c r="AA166" s="40">
        <f t="shared" si="51"/>
        <v>-79.488</v>
      </c>
      <c r="AB166" s="5">
        <f t="shared" si="52"/>
        <v>0</v>
      </c>
      <c r="AC166" s="40">
        <f t="shared" si="53"/>
        <v>1</v>
      </c>
      <c r="AD166" s="7" t="s">
        <v>180</v>
      </c>
      <c r="AU166" s="1">
        <v>1</v>
      </c>
      <c r="AV166" s="1">
        <v>0.9</v>
      </c>
    </row>
    <row r="167" spans="2:48" x14ac:dyDescent="0.25">
      <c r="B167" s="26" t="s">
        <v>4107</v>
      </c>
      <c r="C167" s="29">
        <v>45.68</v>
      </c>
      <c r="D167" s="29">
        <v>33.51</v>
      </c>
      <c r="E167" s="29">
        <v>-13.67</v>
      </c>
      <c r="F167" s="15">
        <v>30</v>
      </c>
      <c r="G167" s="15">
        <f t="shared" si="54"/>
        <v>16.329999999999998</v>
      </c>
      <c r="H167" s="40">
        <f t="shared" si="55"/>
        <v>37.277191417809355</v>
      </c>
      <c r="I167" s="42">
        <f t="shared" si="42"/>
        <v>0.89894111453875347</v>
      </c>
      <c r="J167" s="40">
        <v>86.17</v>
      </c>
      <c r="K167" s="40">
        <f t="shared" si="57"/>
        <v>68.936000000000007</v>
      </c>
      <c r="L167" s="40">
        <f t="shared" si="59"/>
        <v>51.701999999999991</v>
      </c>
      <c r="M167" s="73">
        <f t="shared" si="43"/>
        <v>123.44719141780936</v>
      </c>
      <c r="N167" s="40">
        <f t="shared" si="60"/>
        <v>102.446</v>
      </c>
      <c r="O167" s="3">
        <f t="shared" si="56"/>
        <v>68.031999999999982</v>
      </c>
      <c r="P167" s="40">
        <f t="shared" si="44"/>
        <v>0.82987712254440493</v>
      </c>
      <c r="Q167" s="84">
        <v>449.76</v>
      </c>
      <c r="S167" s="12">
        <v>1</v>
      </c>
      <c r="T167" s="40">
        <f t="shared" si="45"/>
        <v>0</v>
      </c>
      <c r="U167" s="5">
        <f t="shared" si="46"/>
        <v>123.44719141780936</v>
      </c>
      <c r="V167" s="40">
        <f t="shared" si="47"/>
        <v>68.87689128398047</v>
      </c>
      <c r="W167" s="40">
        <f t="shared" si="48"/>
        <v>102.446</v>
      </c>
      <c r="X167" s="40">
        <f t="shared" si="49"/>
        <v>0</v>
      </c>
      <c r="Y167" s="40">
        <f t="shared" si="50"/>
        <v>68.87689128398047</v>
      </c>
      <c r="Z167" s="5">
        <f t="shared" si="58"/>
        <v>-2.4800000000000182</v>
      </c>
      <c r="AA167" s="40">
        <f t="shared" si="51"/>
        <v>-81.968000000000018</v>
      </c>
      <c r="AB167" s="5">
        <f t="shared" si="52"/>
        <v>0</v>
      </c>
      <c r="AC167" s="40">
        <f t="shared" si="53"/>
        <v>1</v>
      </c>
      <c r="AD167" s="7" t="s">
        <v>181</v>
      </c>
      <c r="AU167" s="1">
        <v>1</v>
      </c>
      <c r="AV167" s="1">
        <v>0.9</v>
      </c>
    </row>
    <row r="168" spans="2:48" x14ac:dyDescent="0.25">
      <c r="B168" s="26" t="s">
        <v>4108</v>
      </c>
      <c r="C168" s="29">
        <v>39.700000000000003</v>
      </c>
      <c r="D168" s="29">
        <v>24.32</v>
      </c>
      <c r="E168" s="29">
        <v>-23.97</v>
      </c>
      <c r="F168" s="15">
        <v>30</v>
      </c>
      <c r="G168" s="15">
        <f t="shared" si="54"/>
        <v>6.0300000000000011</v>
      </c>
      <c r="H168" s="40">
        <f t="shared" si="55"/>
        <v>25.056402375440893</v>
      </c>
      <c r="I168" s="42">
        <f t="shared" si="42"/>
        <v>0.97061021113858392</v>
      </c>
      <c r="J168" s="40">
        <v>86.17</v>
      </c>
      <c r="K168" s="40">
        <f t="shared" si="57"/>
        <v>68.936000000000007</v>
      </c>
      <c r="L168" s="40">
        <f t="shared" si="59"/>
        <v>51.701999999999991</v>
      </c>
      <c r="M168" s="73">
        <f t="shared" si="43"/>
        <v>111.2264023754409</v>
      </c>
      <c r="N168" s="40">
        <f t="shared" si="60"/>
        <v>93.256</v>
      </c>
      <c r="O168" s="3">
        <f t="shared" si="56"/>
        <v>57.731999999999992</v>
      </c>
      <c r="P168" s="40">
        <f t="shared" si="44"/>
        <v>0.83843402293295055</v>
      </c>
      <c r="Q168" s="84">
        <v>448.9</v>
      </c>
      <c r="S168" s="12">
        <v>1</v>
      </c>
      <c r="T168" s="40">
        <f t="shared" si="45"/>
        <v>0</v>
      </c>
      <c r="U168" s="5">
        <f t="shared" si="46"/>
        <v>111.2264023754409</v>
      </c>
      <c r="V168" s="40">
        <f t="shared" si="47"/>
        <v>60.618735135133626</v>
      </c>
      <c r="W168" s="40">
        <f t="shared" si="48"/>
        <v>93.256</v>
      </c>
      <c r="X168" s="40">
        <f t="shared" si="49"/>
        <v>0</v>
      </c>
      <c r="Y168" s="40">
        <f t="shared" si="50"/>
        <v>60.618735135133626</v>
      </c>
      <c r="Z168" s="5">
        <f t="shared" si="58"/>
        <v>-10.299999999999983</v>
      </c>
      <c r="AA168" s="40">
        <f t="shared" si="51"/>
        <v>-92.268000000000001</v>
      </c>
      <c r="AB168" s="5">
        <f t="shared" si="52"/>
        <v>0</v>
      </c>
      <c r="AC168" s="40">
        <f t="shared" si="53"/>
        <v>1</v>
      </c>
      <c r="AD168" s="7" t="s">
        <v>182</v>
      </c>
      <c r="AU168" s="1">
        <v>1</v>
      </c>
      <c r="AV168" s="1">
        <v>0.9</v>
      </c>
    </row>
    <row r="169" spans="2:48" x14ac:dyDescent="0.25">
      <c r="B169" s="26" t="s">
        <v>4109</v>
      </c>
      <c r="C169" s="29">
        <v>39.94</v>
      </c>
      <c r="D169" s="29">
        <v>23.61</v>
      </c>
      <c r="E169" s="29">
        <v>-23.23</v>
      </c>
      <c r="F169" s="15">
        <v>30</v>
      </c>
      <c r="G169" s="15">
        <f t="shared" si="54"/>
        <v>6.77</v>
      </c>
      <c r="H169" s="40">
        <f t="shared" si="55"/>
        <v>24.561453540049293</v>
      </c>
      <c r="I169" s="42">
        <f t="shared" si="42"/>
        <v>0.96126232763472741</v>
      </c>
      <c r="J169" s="40">
        <v>86.17</v>
      </c>
      <c r="K169" s="40">
        <f t="shared" si="57"/>
        <v>68.936000000000007</v>
      </c>
      <c r="L169" s="40">
        <f t="shared" si="59"/>
        <v>51.701999999999991</v>
      </c>
      <c r="M169" s="73">
        <f t="shared" si="43"/>
        <v>110.7314535400493</v>
      </c>
      <c r="N169" s="40">
        <f t="shared" si="60"/>
        <v>92.546000000000006</v>
      </c>
      <c r="O169" s="3">
        <f t="shared" si="56"/>
        <v>58.471999999999994</v>
      </c>
      <c r="P169" s="40">
        <f t="shared" si="44"/>
        <v>0.8357697568426482</v>
      </c>
      <c r="Q169" s="84">
        <v>450.03</v>
      </c>
      <c r="S169" s="12">
        <v>1</v>
      </c>
      <c r="T169" s="40">
        <f t="shared" si="45"/>
        <v>0</v>
      </c>
      <c r="U169" s="5">
        <f t="shared" si="46"/>
        <v>110.7314535400493</v>
      </c>
      <c r="V169" s="40">
        <f t="shared" si="47"/>
        <v>60.800433280463508</v>
      </c>
      <c r="W169" s="40">
        <f t="shared" si="48"/>
        <v>92.546000000000006</v>
      </c>
      <c r="X169" s="40">
        <f t="shared" si="49"/>
        <v>0</v>
      </c>
      <c r="Y169" s="40">
        <f t="shared" si="50"/>
        <v>60.800433280463508</v>
      </c>
      <c r="Z169" s="5">
        <f t="shared" si="58"/>
        <v>0.73999999999999488</v>
      </c>
      <c r="AA169" s="40">
        <f t="shared" si="51"/>
        <v>-91.528000000000006</v>
      </c>
      <c r="AB169" s="5">
        <f t="shared" si="52"/>
        <v>0</v>
      </c>
      <c r="AC169" s="40">
        <f t="shared" si="53"/>
        <v>1</v>
      </c>
      <c r="AD169" s="7" t="s">
        <v>183</v>
      </c>
      <c r="AU169" s="1">
        <v>1</v>
      </c>
      <c r="AV169" s="1">
        <v>0.9</v>
      </c>
    </row>
    <row r="170" spans="2:48" x14ac:dyDescent="0.25">
      <c r="B170" s="26" t="s">
        <v>4110</v>
      </c>
      <c r="C170" s="29">
        <v>41.25</v>
      </c>
      <c r="D170" s="29">
        <v>23.46</v>
      </c>
      <c r="E170" s="29">
        <v>-23.98</v>
      </c>
      <c r="F170" s="15">
        <v>30</v>
      </c>
      <c r="G170" s="15">
        <f t="shared" si="54"/>
        <v>6.02</v>
      </c>
      <c r="H170" s="40">
        <f t="shared" si="55"/>
        <v>24.220074318630818</v>
      </c>
      <c r="I170" s="42">
        <f t="shared" si="42"/>
        <v>0.96861800221454541</v>
      </c>
      <c r="J170" s="40">
        <v>86.17</v>
      </c>
      <c r="K170" s="40">
        <f t="shared" si="57"/>
        <v>68.936000000000007</v>
      </c>
      <c r="L170" s="40">
        <f t="shared" si="59"/>
        <v>51.701999999999991</v>
      </c>
      <c r="M170" s="73">
        <f t="shared" si="43"/>
        <v>110.39007431863082</v>
      </c>
      <c r="N170" s="40">
        <f t="shared" si="60"/>
        <v>92.396000000000015</v>
      </c>
      <c r="O170" s="3">
        <f t="shared" si="56"/>
        <v>57.721999999999994</v>
      </c>
      <c r="P170" s="40">
        <f t="shared" si="44"/>
        <v>0.83699554122327557</v>
      </c>
      <c r="Q170" s="84">
        <v>451.84</v>
      </c>
      <c r="S170" s="12">
        <v>1</v>
      </c>
      <c r="T170" s="40">
        <f t="shared" si="45"/>
        <v>0</v>
      </c>
      <c r="U170" s="5">
        <f t="shared" si="46"/>
        <v>110.39007431863082</v>
      </c>
      <c r="V170" s="40">
        <f t="shared" si="47"/>
        <v>60.406520277804717</v>
      </c>
      <c r="W170" s="40">
        <f t="shared" si="48"/>
        <v>92.396000000000015</v>
      </c>
      <c r="X170" s="40">
        <f t="shared" si="49"/>
        <v>0</v>
      </c>
      <c r="Y170" s="40">
        <f t="shared" si="50"/>
        <v>60.406520277804717</v>
      </c>
      <c r="Z170" s="5">
        <f t="shared" si="58"/>
        <v>-0.75</v>
      </c>
      <c r="AA170" s="40">
        <f t="shared" si="51"/>
        <v>-92.278000000000006</v>
      </c>
      <c r="AB170" s="5">
        <f t="shared" si="52"/>
        <v>0</v>
      </c>
      <c r="AC170" s="40">
        <f t="shared" si="53"/>
        <v>1</v>
      </c>
      <c r="AD170" s="7" t="s">
        <v>184</v>
      </c>
      <c r="AU170" s="1">
        <v>1</v>
      </c>
      <c r="AV170" s="1">
        <v>0.9</v>
      </c>
    </row>
    <row r="171" spans="2:48" x14ac:dyDescent="0.25">
      <c r="B171" s="26" t="s">
        <v>4111</v>
      </c>
      <c r="C171" s="29">
        <v>40.1</v>
      </c>
      <c r="D171" s="29">
        <v>23.09</v>
      </c>
      <c r="E171" s="29">
        <v>-25.02</v>
      </c>
      <c r="F171" s="15">
        <v>30</v>
      </c>
      <c r="G171" s="15">
        <f t="shared" si="54"/>
        <v>4.9800000000000004</v>
      </c>
      <c r="H171" s="40">
        <f t="shared" si="55"/>
        <v>23.620933512458816</v>
      </c>
      <c r="I171" s="42">
        <f t="shared" si="42"/>
        <v>0.97752275488270701</v>
      </c>
      <c r="J171" s="40">
        <v>86.17</v>
      </c>
      <c r="K171" s="40">
        <f t="shared" si="57"/>
        <v>68.936000000000007</v>
      </c>
      <c r="L171" s="40">
        <f t="shared" si="59"/>
        <v>51.701999999999991</v>
      </c>
      <c r="M171" s="73">
        <f t="shared" si="43"/>
        <v>109.79093351245882</v>
      </c>
      <c r="N171" s="40">
        <f t="shared" si="60"/>
        <v>92.02600000000001</v>
      </c>
      <c r="O171" s="3">
        <f t="shared" si="56"/>
        <v>56.681999999999988</v>
      </c>
      <c r="P171" s="40">
        <f t="shared" si="44"/>
        <v>0.83819307347047112</v>
      </c>
      <c r="Q171" s="84">
        <v>452.33</v>
      </c>
      <c r="S171" s="12">
        <v>1</v>
      </c>
      <c r="T171" s="40">
        <f t="shared" si="45"/>
        <v>0</v>
      </c>
      <c r="U171" s="5">
        <f t="shared" si="46"/>
        <v>109.79093351245882</v>
      </c>
      <c r="V171" s="40">
        <f t="shared" si="47"/>
        <v>59.877077463225881</v>
      </c>
      <c r="W171" s="40">
        <f t="shared" si="48"/>
        <v>92.02600000000001</v>
      </c>
      <c r="X171" s="40">
        <f t="shared" si="49"/>
        <v>0</v>
      </c>
      <c r="Y171" s="40">
        <f t="shared" si="50"/>
        <v>59.877077463225881</v>
      </c>
      <c r="Z171" s="5">
        <f t="shared" si="58"/>
        <v>-1.0400000000000063</v>
      </c>
      <c r="AA171" s="40">
        <f t="shared" si="51"/>
        <v>-93.318000000000012</v>
      </c>
      <c r="AB171" s="5">
        <f t="shared" si="52"/>
        <v>0</v>
      </c>
      <c r="AC171" s="40">
        <f t="shared" si="53"/>
        <v>1</v>
      </c>
      <c r="AD171" s="7" t="s">
        <v>185</v>
      </c>
      <c r="AU171" s="1">
        <v>1</v>
      </c>
      <c r="AV171" s="1">
        <v>0.9</v>
      </c>
    </row>
    <row r="172" spans="2:48" x14ac:dyDescent="0.25">
      <c r="B172" s="26" t="s">
        <v>4112</v>
      </c>
      <c r="C172" s="29">
        <v>39.25</v>
      </c>
      <c r="D172" s="29">
        <v>21.24</v>
      </c>
      <c r="E172" s="29">
        <v>-26.49</v>
      </c>
      <c r="F172" s="15">
        <v>30</v>
      </c>
      <c r="G172" s="15">
        <f t="shared" si="54"/>
        <v>3.5100000000000016</v>
      </c>
      <c r="H172" s="40">
        <f t="shared" si="55"/>
        <v>21.528067725645975</v>
      </c>
      <c r="I172" s="42">
        <f t="shared" si="42"/>
        <v>0.98661896974140384</v>
      </c>
      <c r="J172" s="40">
        <v>86.17</v>
      </c>
      <c r="K172" s="40">
        <f t="shared" si="57"/>
        <v>68.936000000000007</v>
      </c>
      <c r="L172" s="40">
        <f t="shared" si="59"/>
        <v>51.701999999999991</v>
      </c>
      <c r="M172" s="73">
        <f t="shared" si="43"/>
        <v>107.69806772564598</v>
      </c>
      <c r="N172" s="40">
        <f t="shared" si="60"/>
        <v>90.176000000000002</v>
      </c>
      <c r="O172" s="3">
        <f t="shared" si="56"/>
        <v>55.211999999999989</v>
      </c>
      <c r="P172" s="40">
        <f t="shared" si="44"/>
        <v>0.83730378737822542</v>
      </c>
      <c r="Q172" s="84">
        <v>451.06</v>
      </c>
      <c r="S172" s="12">
        <v>1</v>
      </c>
      <c r="T172" s="40">
        <f t="shared" si="45"/>
        <v>0</v>
      </c>
      <c r="U172" s="5">
        <f t="shared" si="46"/>
        <v>107.69806772564598</v>
      </c>
      <c r="V172" s="40">
        <f t="shared" si="47"/>
        <v>58.882618962116716</v>
      </c>
      <c r="W172" s="40">
        <f t="shared" si="48"/>
        <v>90.176000000000002</v>
      </c>
      <c r="X172" s="40">
        <f t="shared" si="49"/>
        <v>0</v>
      </c>
      <c r="Y172" s="40">
        <f t="shared" si="50"/>
        <v>58.882618962116716</v>
      </c>
      <c r="Z172" s="5">
        <f t="shared" si="58"/>
        <v>-1.4699999999999989</v>
      </c>
      <c r="AA172" s="40">
        <f t="shared" si="51"/>
        <v>-94.788000000000011</v>
      </c>
      <c r="AB172" s="5">
        <f t="shared" si="52"/>
        <v>0</v>
      </c>
      <c r="AC172" s="40">
        <f t="shared" si="53"/>
        <v>1</v>
      </c>
      <c r="AD172" s="7" t="s">
        <v>186</v>
      </c>
      <c r="AU172" s="1">
        <v>1</v>
      </c>
      <c r="AV172" s="1">
        <v>0.9</v>
      </c>
    </row>
    <row r="173" spans="2:48" x14ac:dyDescent="0.25">
      <c r="B173" s="26" t="s">
        <v>4113</v>
      </c>
      <c r="C173" s="29">
        <v>34.14</v>
      </c>
      <c r="D173" s="29">
        <v>14.4</v>
      </c>
      <c r="E173" s="29">
        <v>-24.6</v>
      </c>
      <c r="F173" s="15">
        <v>30</v>
      </c>
      <c r="G173" s="15">
        <f t="shared" si="54"/>
        <v>5.3999999999999986</v>
      </c>
      <c r="H173" s="40">
        <f t="shared" si="55"/>
        <v>15.379206741571556</v>
      </c>
      <c r="I173" s="42">
        <f t="shared" si="42"/>
        <v>0.93632917756904455</v>
      </c>
      <c r="J173" s="40">
        <v>86.17</v>
      </c>
      <c r="K173" s="40">
        <f t="shared" si="57"/>
        <v>68.936000000000007</v>
      </c>
      <c r="L173" s="40">
        <f t="shared" si="59"/>
        <v>51.701999999999991</v>
      </c>
      <c r="M173" s="73">
        <f t="shared" si="43"/>
        <v>101.54920674157155</v>
      </c>
      <c r="N173" s="40">
        <f t="shared" si="60"/>
        <v>83.336000000000013</v>
      </c>
      <c r="O173" s="3">
        <f t="shared" si="56"/>
        <v>57.10199999999999</v>
      </c>
      <c r="P173" s="40">
        <f t="shared" si="44"/>
        <v>0.8206464892638542</v>
      </c>
      <c r="Q173" s="84">
        <v>456.19</v>
      </c>
      <c r="S173" s="12">
        <v>1</v>
      </c>
      <c r="T173" s="40">
        <f t="shared" si="45"/>
        <v>0</v>
      </c>
      <c r="U173" s="5">
        <f t="shared" si="46"/>
        <v>101.54920674157155</v>
      </c>
      <c r="V173" s="40">
        <f t="shared" si="47"/>
        <v>58.028893612082939</v>
      </c>
      <c r="W173" s="40">
        <f t="shared" si="48"/>
        <v>83.336000000000013</v>
      </c>
      <c r="X173" s="40">
        <f t="shared" si="49"/>
        <v>0</v>
      </c>
      <c r="Y173" s="40">
        <f t="shared" si="50"/>
        <v>58.028893612082939</v>
      </c>
      <c r="Z173" s="5">
        <f t="shared" si="58"/>
        <v>1.8900000000000006</v>
      </c>
      <c r="AA173" s="40">
        <f t="shared" si="51"/>
        <v>-92.89800000000001</v>
      </c>
      <c r="AB173" s="5">
        <f t="shared" si="52"/>
        <v>0</v>
      </c>
      <c r="AC173" s="40">
        <f t="shared" si="53"/>
        <v>1</v>
      </c>
      <c r="AD173" s="7" t="s">
        <v>187</v>
      </c>
      <c r="AU173" s="1">
        <v>1</v>
      </c>
      <c r="AV173" s="1">
        <v>0.9</v>
      </c>
    </row>
    <row r="174" spans="2:48" x14ac:dyDescent="0.25">
      <c r="B174" s="26" t="s">
        <v>4114</v>
      </c>
      <c r="C174" s="29">
        <v>34.93</v>
      </c>
      <c r="D174" s="29">
        <v>13.03</v>
      </c>
      <c r="E174" s="29">
        <v>-26.17</v>
      </c>
      <c r="F174" s="15">
        <v>30</v>
      </c>
      <c r="G174" s="15">
        <f t="shared" si="54"/>
        <v>3.8299999999999983</v>
      </c>
      <c r="H174" s="40">
        <f t="shared" si="55"/>
        <v>13.581229693956287</v>
      </c>
      <c r="I174" s="42">
        <f t="shared" si="42"/>
        <v>0.9594123870681911</v>
      </c>
      <c r="J174" s="40">
        <v>86.17</v>
      </c>
      <c r="K174" s="40">
        <f t="shared" si="57"/>
        <v>68.936000000000007</v>
      </c>
      <c r="L174" s="40">
        <f t="shared" si="59"/>
        <v>51.701999999999991</v>
      </c>
      <c r="M174" s="73">
        <f t="shared" si="43"/>
        <v>99.75122969395629</v>
      </c>
      <c r="N174" s="40">
        <f t="shared" si="60"/>
        <v>81.966000000000008</v>
      </c>
      <c r="O174" s="3">
        <f t="shared" si="56"/>
        <v>55.531999999999989</v>
      </c>
      <c r="P174" s="40">
        <f t="shared" si="44"/>
        <v>0.82170415594351465</v>
      </c>
      <c r="Q174" s="84">
        <v>455.93</v>
      </c>
      <c r="S174" s="12">
        <v>1</v>
      </c>
      <c r="T174" s="40">
        <f t="shared" si="45"/>
        <v>0</v>
      </c>
      <c r="U174" s="5">
        <f t="shared" si="46"/>
        <v>99.75122969395629</v>
      </c>
      <c r="V174" s="40">
        <f t="shared" si="47"/>
        <v>56.849649686312276</v>
      </c>
      <c r="W174" s="40">
        <f t="shared" si="48"/>
        <v>81.966000000000008</v>
      </c>
      <c r="X174" s="40">
        <f t="shared" si="49"/>
        <v>0</v>
      </c>
      <c r="Y174" s="40">
        <f t="shared" si="50"/>
        <v>56.849649686312276</v>
      </c>
      <c r="Z174" s="5">
        <f t="shared" si="58"/>
        <v>-1.5700000000000074</v>
      </c>
      <c r="AA174" s="40">
        <f t="shared" si="51"/>
        <v>-94.468000000000018</v>
      </c>
      <c r="AB174" s="5">
        <f t="shared" si="52"/>
        <v>0</v>
      </c>
      <c r="AC174" s="40">
        <f t="shared" si="53"/>
        <v>1</v>
      </c>
      <c r="AD174" s="7" t="s">
        <v>188</v>
      </c>
      <c r="AU174" s="1">
        <v>1</v>
      </c>
      <c r="AV174" s="1">
        <v>0.9</v>
      </c>
    </row>
    <row r="175" spans="2:48" x14ac:dyDescent="0.25">
      <c r="B175" s="26" t="s">
        <v>4115</v>
      </c>
      <c r="C175" s="29">
        <v>34.82</v>
      </c>
      <c r="D175" s="29">
        <v>13.07</v>
      </c>
      <c r="E175" s="29">
        <v>-25.97</v>
      </c>
      <c r="F175" s="15">
        <v>30</v>
      </c>
      <c r="G175" s="15">
        <f t="shared" si="54"/>
        <v>4.0300000000000011</v>
      </c>
      <c r="H175" s="40">
        <f t="shared" si="55"/>
        <v>13.677200005849151</v>
      </c>
      <c r="I175" s="42">
        <f t="shared" si="42"/>
        <v>0.95560494797257645</v>
      </c>
      <c r="J175" s="40">
        <v>86.17</v>
      </c>
      <c r="K175" s="40">
        <f t="shared" si="57"/>
        <v>68.936000000000007</v>
      </c>
      <c r="L175" s="40">
        <f t="shared" si="59"/>
        <v>51.701999999999991</v>
      </c>
      <c r="M175" s="73">
        <f t="shared" si="43"/>
        <v>99.847200005849146</v>
      </c>
      <c r="N175" s="40">
        <f t="shared" si="60"/>
        <v>82.006</v>
      </c>
      <c r="O175" s="3">
        <f t="shared" si="56"/>
        <v>55.731999999999992</v>
      </c>
      <c r="P175" s="40">
        <f t="shared" si="44"/>
        <v>0.82131496922493574</v>
      </c>
      <c r="Q175" s="84">
        <v>455.24</v>
      </c>
      <c r="S175" s="12">
        <v>1</v>
      </c>
      <c r="T175" s="40">
        <f t="shared" si="45"/>
        <v>0</v>
      </c>
      <c r="U175" s="5">
        <f t="shared" si="46"/>
        <v>99.847200005849146</v>
      </c>
      <c r="V175" s="40">
        <f t="shared" si="47"/>
        <v>56.960331047212513</v>
      </c>
      <c r="W175" s="40">
        <f t="shared" si="48"/>
        <v>82.006</v>
      </c>
      <c r="X175" s="40">
        <f t="shared" si="49"/>
        <v>0</v>
      </c>
      <c r="Y175" s="40">
        <f t="shared" si="50"/>
        <v>56.960331047212513</v>
      </c>
      <c r="Z175" s="5">
        <f t="shared" si="58"/>
        <v>0.20000000000001705</v>
      </c>
      <c r="AA175" s="40">
        <f t="shared" si="51"/>
        <v>-94.268000000000001</v>
      </c>
      <c r="AB175" s="5">
        <f t="shared" si="52"/>
        <v>0</v>
      </c>
      <c r="AC175" s="40">
        <f t="shared" si="53"/>
        <v>1</v>
      </c>
      <c r="AD175" s="7" t="s">
        <v>189</v>
      </c>
      <c r="AU175" s="1">
        <v>1</v>
      </c>
      <c r="AV175" s="1">
        <v>0.9</v>
      </c>
    </row>
    <row r="176" spans="2:48" x14ac:dyDescent="0.25">
      <c r="B176" s="26" t="s">
        <v>4116</v>
      </c>
      <c r="C176" s="29">
        <v>36.24</v>
      </c>
      <c r="D176" s="29">
        <v>16.03</v>
      </c>
      <c r="E176" s="29">
        <v>-25.59</v>
      </c>
      <c r="F176" s="15">
        <v>30</v>
      </c>
      <c r="G176" s="15">
        <f t="shared" si="54"/>
        <v>4.41</v>
      </c>
      <c r="H176" s="40">
        <f t="shared" si="55"/>
        <v>16.625552622394242</v>
      </c>
      <c r="I176" s="42">
        <f t="shared" si="42"/>
        <v>0.96417847659439337</v>
      </c>
      <c r="J176" s="40">
        <v>86.17</v>
      </c>
      <c r="K176" s="40">
        <f t="shared" si="57"/>
        <v>68.936000000000007</v>
      </c>
      <c r="L176" s="40">
        <f t="shared" si="59"/>
        <v>51.701999999999991</v>
      </c>
      <c r="M176" s="73">
        <f t="shared" si="43"/>
        <v>102.79555262239424</v>
      </c>
      <c r="N176" s="40">
        <f t="shared" si="60"/>
        <v>84.966000000000008</v>
      </c>
      <c r="O176" s="3">
        <f t="shared" si="56"/>
        <v>56.111999999999995</v>
      </c>
      <c r="P176" s="40">
        <f t="shared" si="44"/>
        <v>0.82655326842894927</v>
      </c>
      <c r="Q176" s="84">
        <v>456.22</v>
      </c>
      <c r="S176" s="12">
        <v>1</v>
      </c>
      <c r="T176" s="40">
        <f t="shared" si="45"/>
        <v>0</v>
      </c>
      <c r="U176" s="5">
        <f t="shared" si="46"/>
        <v>102.79555262239424</v>
      </c>
      <c r="V176" s="40">
        <f t="shared" si="47"/>
        <v>57.859350868666169</v>
      </c>
      <c r="W176" s="40">
        <f t="shared" si="48"/>
        <v>84.966000000000008</v>
      </c>
      <c r="X176" s="40">
        <f t="shared" si="49"/>
        <v>0</v>
      </c>
      <c r="Y176" s="40">
        <f t="shared" si="50"/>
        <v>57.859350868666169</v>
      </c>
      <c r="Z176" s="5">
        <f t="shared" si="58"/>
        <v>0.37999999999999545</v>
      </c>
      <c r="AA176" s="40">
        <f t="shared" si="51"/>
        <v>-93.888000000000005</v>
      </c>
      <c r="AB176" s="5">
        <f t="shared" si="52"/>
        <v>0</v>
      </c>
      <c r="AC176" s="40">
        <f t="shared" si="53"/>
        <v>1</v>
      </c>
      <c r="AD176" s="7" t="s">
        <v>190</v>
      </c>
      <c r="AU176" s="1">
        <v>1</v>
      </c>
      <c r="AV176" s="1">
        <v>0.9</v>
      </c>
    </row>
    <row r="177" spans="2:48" x14ac:dyDescent="0.25">
      <c r="B177" s="26" t="s">
        <v>4117</v>
      </c>
      <c r="C177" s="29">
        <v>34.11</v>
      </c>
      <c r="D177" s="29">
        <v>15.06</v>
      </c>
      <c r="E177" s="29">
        <v>-23.36</v>
      </c>
      <c r="F177" s="15">
        <v>30</v>
      </c>
      <c r="G177" s="15">
        <f t="shared" si="54"/>
        <v>6.6400000000000006</v>
      </c>
      <c r="H177" s="40">
        <f t="shared" si="55"/>
        <v>16.458833494509872</v>
      </c>
      <c r="I177" s="42">
        <f t="shared" si="42"/>
        <v>0.91501016794559131</v>
      </c>
      <c r="J177" s="40">
        <v>86.17</v>
      </c>
      <c r="K177" s="40">
        <f t="shared" si="57"/>
        <v>68.936000000000007</v>
      </c>
      <c r="L177" s="40">
        <f t="shared" si="59"/>
        <v>51.701999999999991</v>
      </c>
      <c r="M177" s="73">
        <f t="shared" si="43"/>
        <v>102.62883349450988</v>
      </c>
      <c r="N177" s="40">
        <f t="shared" si="60"/>
        <v>83.996000000000009</v>
      </c>
      <c r="O177" s="3">
        <f t="shared" si="56"/>
        <v>58.341999999999992</v>
      </c>
      <c r="P177" s="40">
        <f t="shared" si="44"/>
        <v>0.81844445795531107</v>
      </c>
      <c r="Q177" s="84">
        <v>453.72</v>
      </c>
      <c r="S177" s="12">
        <v>1</v>
      </c>
      <c r="T177" s="40">
        <f t="shared" si="45"/>
        <v>0</v>
      </c>
      <c r="U177" s="5">
        <f t="shared" si="46"/>
        <v>102.62883349450988</v>
      </c>
      <c r="V177" s="40">
        <f t="shared" si="47"/>
        <v>58.969055007213996</v>
      </c>
      <c r="W177" s="40">
        <f t="shared" si="48"/>
        <v>83.996000000000009</v>
      </c>
      <c r="X177" s="40">
        <f t="shared" si="49"/>
        <v>0</v>
      </c>
      <c r="Y177" s="40">
        <f t="shared" si="50"/>
        <v>58.969055007213996</v>
      </c>
      <c r="Z177" s="5">
        <f t="shared" si="58"/>
        <v>2.2299999999999898</v>
      </c>
      <c r="AA177" s="40">
        <f t="shared" si="51"/>
        <v>-91.658000000000015</v>
      </c>
      <c r="AB177" s="5">
        <f t="shared" si="52"/>
        <v>0</v>
      </c>
      <c r="AC177" s="40">
        <f t="shared" si="53"/>
        <v>1</v>
      </c>
      <c r="AD177" s="7" t="s">
        <v>191</v>
      </c>
      <c r="AU177" s="1">
        <v>1</v>
      </c>
      <c r="AV177" s="1">
        <v>0.9</v>
      </c>
    </row>
    <row r="178" spans="2:48" x14ac:dyDescent="0.25">
      <c r="B178" s="26" t="s">
        <v>4118</v>
      </c>
      <c r="C178" s="29">
        <v>34.58</v>
      </c>
      <c r="D178" s="29">
        <v>14.85</v>
      </c>
      <c r="E178" s="29">
        <v>-22.68</v>
      </c>
      <c r="F178" s="15">
        <v>30</v>
      </c>
      <c r="G178" s="15">
        <f t="shared" si="54"/>
        <v>7.32</v>
      </c>
      <c r="H178" s="40">
        <f t="shared" si="55"/>
        <v>16.55611367441043</v>
      </c>
      <c r="I178" s="42">
        <f t="shared" si="42"/>
        <v>0.89694962791615496</v>
      </c>
      <c r="J178" s="40">
        <v>86.17</v>
      </c>
      <c r="K178" s="40">
        <f t="shared" si="57"/>
        <v>68.936000000000007</v>
      </c>
      <c r="L178" s="40">
        <f t="shared" si="59"/>
        <v>51.701999999999991</v>
      </c>
      <c r="M178" s="73">
        <f t="shared" si="43"/>
        <v>102.72611367441043</v>
      </c>
      <c r="N178" s="40">
        <f t="shared" si="60"/>
        <v>83.786000000000001</v>
      </c>
      <c r="O178" s="3">
        <f t="shared" si="56"/>
        <v>59.021999999999991</v>
      </c>
      <c r="P178" s="40">
        <f t="shared" si="44"/>
        <v>0.81562513175139706</v>
      </c>
      <c r="Q178" s="84">
        <v>453.7</v>
      </c>
      <c r="S178" s="12">
        <v>1</v>
      </c>
      <c r="T178" s="40">
        <f t="shared" si="45"/>
        <v>0</v>
      </c>
      <c r="U178" s="5">
        <f t="shared" si="46"/>
        <v>102.72611367441043</v>
      </c>
      <c r="V178" s="40">
        <f t="shared" si="47"/>
        <v>59.435348359775702</v>
      </c>
      <c r="W178" s="40">
        <f t="shared" si="48"/>
        <v>83.786000000000001</v>
      </c>
      <c r="X178" s="40">
        <f t="shared" si="49"/>
        <v>0</v>
      </c>
      <c r="Y178" s="40">
        <f t="shared" si="50"/>
        <v>59.435348359775702</v>
      </c>
      <c r="Z178" s="5">
        <f t="shared" si="58"/>
        <v>0.68000000000000682</v>
      </c>
      <c r="AA178" s="40">
        <f t="shared" si="51"/>
        <v>-90.978000000000009</v>
      </c>
      <c r="AB178" s="5">
        <f t="shared" si="52"/>
        <v>0</v>
      </c>
      <c r="AC178" s="40">
        <f t="shared" si="53"/>
        <v>1</v>
      </c>
      <c r="AD178" s="7" t="s">
        <v>192</v>
      </c>
      <c r="AU178" s="1">
        <v>1</v>
      </c>
      <c r="AV178" s="1">
        <v>0.9</v>
      </c>
    </row>
    <row r="179" spans="2:48" x14ac:dyDescent="0.25">
      <c r="B179" s="26" t="s">
        <v>4119</v>
      </c>
      <c r="C179" s="29">
        <v>32.99</v>
      </c>
      <c r="D179" s="29">
        <v>13.77</v>
      </c>
      <c r="E179" s="29">
        <v>-24.11</v>
      </c>
      <c r="F179" s="15">
        <v>30</v>
      </c>
      <c r="G179" s="15">
        <f t="shared" si="54"/>
        <v>5.8900000000000006</v>
      </c>
      <c r="H179" s="40">
        <f t="shared" si="55"/>
        <v>14.976815415835237</v>
      </c>
      <c r="I179" s="42">
        <f t="shared" si="42"/>
        <v>0.91942109304764141</v>
      </c>
      <c r="J179" s="40">
        <v>86.17</v>
      </c>
      <c r="K179" s="40">
        <f t="shared" si="57"/>
        <v>68.936000000000007</v>
      </c>
      <c r="L179" s="40">
        <f t="shared" si="59"/>
        <v>51.701999999999991</v>
      </c>
      <c r="M179" s="73">
        <f t="shared" si="43"/>
        <v>101.14681541583523</v>
      </c>
      <c r="N179" s="40">
        <f t="shared" si="60"/>
        <v>82.706000000000003</v>
      </c>
      <c r="O179" s="3">
        <f t="shared" si="56"/>
        <v>57.591999999999992</v>
      </c>
      <c r="P179" s="40">
        <f t="shared" si="44"/>
        <v>0.81768268887140672</v>
      </c>
      <c r="Q179" s="84">
        <v>453.11</v>
      </c>
      <c r="S179" s="12">
        <v>1</v>
      </c>
      <c r="T179" s="40">
        <f t="shared" si="45"/>
        <v>0</v>
      </c>
      <c r="U179" s="5">
        <f t="shared" si="46"/>
        <v>101.14681541583523</v>
      </c>
      <c r="V179" s="40">
        <f t="shared" si="47"/>
        <v>58.227105653338477</v>
      </c>
      <c r="W179" s="40">
        <f t="shared" si="48"/>
        <v>82.706000000000003</v>
      </c>
      <c r="X179" s="40">
        <f t="shared" si="49"/>
        <v>0</v>
      </c>
      <c r="Y179" s="40">
        <f t="shared" si="50"/>
        <v>58.227105653338477</v>
      </c>
      <c r="Z179" s="5">
        <f t="shared" si="58"/>
        <v>-1.4300000000000068</v>
      </c>
      <c r="AA179" s="40">
        <f t="shared" si="51"/>
        <v>-92.408000000000015</v>
      </c>
      <c r="AB179" s="5">
        <f t="shared" si="52"/>
        <v>0</v>
      </c>
      <c r="AC179" s="40">
        <f t="shared" si="53"/>
        <v>1</v>
      </c>
      <c r="AD179" s="7" t="s">
        <v>193</v>
      </c>
      <c r="AU179" s="1">
        <v>1</v>
      </c>
      <c r="AV179" s="1">
        <v>0.9</v>
      </c>
    </row>
    <row r="180" spans="2:48" x14ac:dyDescent="0.25">
      <c r="B180" s="26" t="s">
        <v>4120</v>
      </c>
      <c r="C180" s="29">
        <v>32.479999999999997</v>
      </c>
      <c r="D180" s="29">
        <v>14.48</v>
      </c>
      <c r="E180" s="29">
        <v>-24.13</v>
      </c>
      <c r="F180" s="15">
        <v>30</v>
      </c>
      <c r="G180" s="15">
        <f t="shared" si="54"/>
        <v>5.870000000000001</v>
      </c>
      <c r="H180" s="40">
        <f t="shared" si="55"/>
        <v>15.624573594181699</v>
      </c>
      <c r="I180" s="42">
        <f t="shared" si="42"/>
        <v>0.92674529085338264</v>
      </c>
      <c r="J180" s="40">
        <v>86.17</v>
      </c>
      <c r="K180" s="40">
        <f t="shared" si="57"/>
        <v>68.936000000000007</v>
      </c>
      <c r="L180" s="40">
        <f t="shared" si="59"/>
        <v>51.701999999999991</v>
      </c>
      <c r="M180" s="73">
        <f t="shared" si="43"/>
        <v>101.7945735941817</v>
      </c>
      <c r="N180" s="40">
        <f t="shared" si="60"/>
        <v>83.416000000000011</v>
      </c>
      <c r="O180" s="3">
        <f t="shared" si="56"/>
        <v>57.571999999999989</v>
      </c>
      <c r="P180" s="40">
        <f t="shared" si="44"/>
        <v>0.81945428970064316</v>
      </c>
      <c r="Q180" s="84">
        <v>453.68</v>
      </c>
      <c r="S180" s="12">
        <v>1</v>
      </c>
      <c r="T180" s="40">
        <f t="shared" si="45"/>
        <v>0</v>
      </c>
      <c r="U180" s="5">
        <f t="shared" si="46"/>
        <v>101.7945735941817</v>
      </c>
      <c r="V180" s="40">
        <f t="shared" si="47"/>
        <v>58.343004355460408</v>
      </c>
      <c r="W180" s="40">
        <f t="shared" si="48"/>
        <v>83.416000000000011</v>
      </c>
      <c r="X180" s="40">
        <f t="shared" si="49"/>
        <v>0</v>
      </c>
      <c r="Y180" s="40">
        <f t="shared" si="50"/>
        <v>58.343004355460408</v>
      </c>
      <c r="Z180" s="5">
        <f t="shared" si="58"/>
        <v>-1.9999999999996021E-2</v>
      </c>
      <c r="AA180" s="40">
        <f t="shared" si="51"/>
        <v>-92.428000000000011</v>
      </c>
      <c r="AB180" s="5">
        <f t="shared" si="52"/>
        <v>0</v>
      </c>
      <c r="AC180" s="40">
        <f t="shared" si="53"/>
        <v>1</v>
      </c>
      <c r="AD180" s="7" t="s">
        <v>194</v>
      </c>
      <c r="AU180" s="1">
        <v>1</v>
      </c>
      <c r="AV180" s="1">
        <v>0.9</v>
      </c>
    </row>
    <row r="181" spans="2:48" x14ac:dyDescent="0.25">
      <c r="B181" s="26" t="s">
        <v>4121</v>
      </c>
      <c r="C181" s="29">
        <v>34.799999999999997</v>
      </c>
      <c r="D181" s="29">
        <v>12.89</v>
      </c>
      <c r="E181" s="29">
        <v>-25.66</v>
      </c>
      <c r="F181" s="15">
        <v>30</v>
      </c>
      <c r="G181" s="15">
        <f t="shared" si="54"/>
        <v>4.34</v>
      </c>
      <c r="H181" s="40">
        <f t="shared" si="55"/>
        <v>13.601018344227024</v>
      </c>
      <c r="I181" s="42">
        <f t="shared" si="42"/>
        <v>0.94772315379393512</v>
      </c>
      <c r="J181" s="40">
        <v>86.17</v>
      </c>
      <c r="K181" s="40">
        <f t="shared" si="57"/>
        <v>68.936000000000007</v>
      </c>
      <c r="L181" s="40">
        <f t="shared" si="59"/>
        <v>51.701999999999991</v>
      </c>
      <c r="M181" s="73">
        <f t="shared" si="43"/>
        <v>99.771018344227031</v>
      </c>
      <c r="N181" s="40">
        <f t="shared" si="60"/>
        <v>81.826000000000008</v>
      </c>
      <c r="O181" s="3">
        <f t="shared" si="56"/>
        <v>56.041999999999987</v>
      </c>
      <c r="P181" s="40">
        <f t="shared" si="44"/>
        <v>0.82013796549300866</v>
      </c>
      <c r="Q181" s="84">
        <v>454.34</v>
      </c>
      <c r="S181" s="12">
        <v>1</v>
      </c>
      <c r="T181" s="40">
        <f t="shared" si="45"/>
        <v>0</v>
      </c>
      <c r="U181" s="5">
        <f t="shared" si="46"/>
        <v>99.771018344227031</v>
      </c>
      <c r="V181" s="40">
        <f t="shared" si="47"/>
        <v>57.085565823981149</v>
      </c>
      <c r="W181" s="40">
        <f t="shared" si="48"/>
        <v>81.826000000000008</v>
      </c>
      <c r="X181" s="40">
        <f t="shared" si="49"/>
        <v>0</v>
      </c>
      <c r="Y181" s="40">
        <f t="shared" si="50"/>
        <v>57.085565823981149</v>
      </c>
      <c r="Z181" s="5">
        <f t="shared" si="58"/>
        <v>-1.5300000000000011</v>
      </c>
      <c r="AA181" s="40">
        <f t="shared" si="51"/>
        <v>-93.958000000000013</v>
      </c>
      <c r="AB181" s="5">
        <f t="shared" si="52"/>
        <v>0</v>
      </c>
      <c r="AC181" s="40">
        <f t="shared" si="53"/>
        <v>1</v>
      </c>
      <c r="AD181" s="7" t="s">
        <v>195</v>
      </c>
      <c r="AU181" s="1">
        <v>1</v>
      </c>
      <c r="AV181" s="1">
        <v>0.9</v>
      </c>
    </row>
    <row r="182" spans="2:48" x14ac:dyDescent="0.25">
      <c r="B182" s="26" t="s">
        <v>4122</v>
      </c>
      <c r="C182" s="29">
        <v>35.619999999999997</v>
      </c>
      <c r="D182" s="29">
        <v>16.37</v>
      </c>
      <c r="E182" s="29">
        <v>-24.34</v>
      </c>
      <c r="F182" s="15">
        <v>30</v>
      </c>
      <c r="G182" s="15">
        <f t="shared" si="54"/>
        <v>5.66</v>
      </c>
      <c r="H182" s="40">
        <f t="shared" si="55"/>
        <v>17.320868915848305</v>
      </c>
      <c r="I182" s="42">
        <f t="shared" si="42"/>
        <v>0.94510270122890461</v>
      </c>
      <c r="J182" s="40">
        <v>86.17</v>
      </c>
      <c r="K182" s="40">
        <f t="shared" si="57"/>
        <v>68.936000000000007</v>
      </c>
      <c r="L182" s="40">
        <f t="shared" si="59"/>
        <v>51.701999999999991</v>
      </c>
      <c r="M182" s="73">
        <f t="shared" si="43"/>
        <v>103.49086891584831</v>
      </c>
      <c r="N182" s="40">
        <f t="shared" si="60"/>
        <v>85.306000000000012</v>
      </c>
      <c r="O182" s="3">
        <f t="shared" si="56"/>
        <v>57.361999999999995</v>
      </c>
      <c r="P182" s="40">
        <f t="shared" si="44"/>
        <v>0.82428528133593126</v>
      </c>
      <c r="Q182" s="84">
        <v>454.47</v>
      </c>
      <c r="S182" s="12">
        <v>1</v>
      </c>
      <c r="T182" s="40">
        <f t="shared" si="45"/>
        <v>0</v>
      </c>
      <c r="U182" s="5">
        <f t="shared" si="46"/>
        <v>103.49086891584831</v>
      </c>
      <c r="V182" s="40">
        <f t="shared" si="47"/>
        <v>58.593910203683237</v>
      </c>
      <c r="W182" s="40">
        <f t="shared" si="48"/>
        <v>85.306000000000012</v>
      </c>
      <c r="X182" s="40">
        <f t="shared" si="49"/>
        <v>0</v>
      </c>
      <c r="Y182" s="40">
        <f t="shared" si="50"/>
        <v>58.593910203683237</v>
      </c>
      <c r="Z182" s="5">
        <f t="shared" si="58"/>
        <v>1.3200000000000074</v>
      </c>
      <c r="AA182" s="40">
        <f t="shared" si="51"/>
        <v>-92.638000000000005</v>
      </c>
      <c r="AB182" s="5">
        <f t="shared" si="52"/>
        <v>0</v>
      </c>
      <c r="AC182" s="40">
        <f t="shared" si="53"/>
        <v>1</v>
      </c>
      <c r="AD182" s="7" t="s">
        <v>196</v>
      </c>
      <c r="AU182" s="1">
        <v>1</v>
      </c>
      <c r="AV182" s="1">
        <v>0.9</v>
      </c>
    </row>
    <row r="183" spans="2:48" x14ac:dyDescent="0.25">
      <c r="B183" s="26" t="s">
        <v>4123</v>
      </c>
      <c r="C183" s="29">
        <v>32.99</v>
      </c>
      <c r="D183" s="29">
        <v>12.97</v>
      </c>
      <c r="E183" s="29">
        <v>-25.42</v>
      </c>
      <c r="F183" s="15">
        <v>30</v>
      </c>
      <c r="G183" s="15">
        <f t="shared" si="54"/>
        <v>4.5799999999999983</v>
      </c>
      <c r="H183" s="40">
        <f t="shared" si="55"/>
        <v>13.754900944754201</v>
      </c>
      <c r="I183" s="42">
        <f t="shared" si="42"/>
        <v>0.9429366341563119</v>
      </c>
      <c r="J183" s="40">
        <v>86.17</v>
      </c>
      <c r="K183" s="40">
        <f t="shared" si="57"/>
        <v>68.936000000000007</v>
      </c>
      <c r="L183" s="40">
        <f t="shared" si="59"/>
        <v>51.701999999999991</v>
      </c>
      <c r="M183" s="73">
        <f t="shared" si="43"/>
        <v>99.924900944754199</v>
      </c>
      <c r="N183" s="40">
        <f t="shared" si="60"/>
        <v>81.906000000000006</v>
      </c>
      <c r="O183" s="3">
        <f t="shared" si="56"/>
        <v>56.281999999999989</v>
      </c>
      <c r="P183" s="40">
        <f t="shared" si="44"/>
        <v>0.81967556860810542</v>
      </c>
      <c r="Q183" s="84">
        <v>454.63</v>
      </c>
      <c r="S183" s="12">
        <v>1</v>
      </c>
      <c r="T183" s="40">
        <f t="shared" si="45"/>
        <v>0</v>
      </c>
      <c r="U183" s="5">
        <f t="shared" si="46"/>
        <v>99.924900944754199</v>
      </c>
      <c r="V183" s="40">
        <f t="shared" si="47"/>
        <v>57.239785052172735</v>
      </c>
      <c r="W183" s="40">
        <f t="shared" si="48"/>
        <v>81.906000000000006</v>
      </c>
      <c r="X183" s="40">
        <f t="shared" si="49"/>
        <v>0</v>
      </c>
      <c r="Y183" s="40">
        <f t="shared" si="50"/>
        <v>57.239785052172735</v>
      </c>
      <c r="Z183" s="5">
        <f t="shared" si="58"/>
        <v>-1.0800000000000125</v>
      </c>
      <c r="AA183" s="40">
        <f t="shared" si="51"/>
        <v>-93.718000000000018</v>
      </c>
      <c r="AB183" s="5">
        <f t="shared" si="52"/>
        <v>0</v>
      </c>
      <c r="AC183" s="40">
        <f t="shared" si="53"/>
        <v>1</v>
      </c>
      <c r="AD183" s="7" t="s">
        <v>197</v>
      </c>
      <c r="AU183" s="1">
        <v>1</v>
      </c>
      <c r="AV183" s="1">
        <v>0.9</v>
      </c>
    </row>
    <row r="184" spans="2:48" x14ac:dyDescent="0.25">
      <c r="B184" s="26" t="s">
        <v>4124</v>
      </c>
      <c r="C184" s="29">
        <v>32.99</v>
      </c>
      <c r="D184" s="29">
        <v>9.61</v>
      </c>
      <c r="E184" s="29">
        <v>-25.37</v>
      </c>
      <c r="F184" s="15">
        <v>30</v>
      </c>
      <c r="G184" s="15">
        <f t="shared" si="54"/>
        <v>4.629999999999999</v>
      </c>
      <c r="H184" s="40">
        <f t="shared" si="55"/>
        <v>10.667192695362731</v>
      </c>
      <c r="I184" s="42">
        <f t="shared" si="42"/>
        <v>0.90089307228673976</v>
      </c>
      <c r="J184" s="40">
        <v>86.17</v>
      </c>
      <c r="K184" s="40">
        <f t="shared" si="57"/>
        <v>68.936000000000007</v>
      </c>
      <c r="L184" s="40">
        <f t="shared" si="59"/>
        <v>51.701999999999991</v>
      </c>
      <c r="M184" s="73">
        <f t="shared" si="43"/>
        <v>96.837192695362731</v>
      </c>
      <c r="N184" s="40">
        <f t="shared" si="60"/>
        <v>78.546000000000006</v>
      </c>
      <c r="O184" s="3">
        <f t="shared" si="56"/>
        <v>56.331999999999994</v>
      </c>
      <c r="P184" s="40">
        <f t="shared" si="44"/>
        <v>0.81111397195389123</v>
      </c>
      <c r="Q184" s="84">
        <v>455.51</v>
      </c>
      <c r="S184" s="12">
        <v>1</v>
      </c>
      <c r="T184" s="40">
        <f t="shared" si="45"/>
        <v>0</v>
      </c>
      <c r="U184" s="5">
        <f t="shared" si="46"/>
        <v>96.837192695362731</v>
      </c>
      <c r="V184" s="40">
        <f t="shared" si="47"/>
        <v>56.638924540626753</v>
      </c>
      <c r="W184" s="40">
        <f t="shared" si="48"/>
        <v>78.546000000000006</v>
      </c>
      <c r="X184" s="40">
        <f t="shared" si="49"/>
        <v>0</v>
      </c>
      <c r="Y184" s="40">
        <f t="shared" si="50"/>
        <v>56.638924540626753</v>
      </c>
      <c r="Z184" s="5">
        <f t="shared" si="58"/>
        <v>5.0000000000011369E-2</v>
      </c>
      <c r="AA184" s="40">
        <f t="shared" si="51"/>
        <v>-93.668000000000006</v>
      </c>
      <c r="AB184" s="5">
        <f t="shared" si="52"/>
        <v>0</v>
      </c>
      <c r="AC184" s="40">
        <f t="shared" si="53"/>
        <v>1</v>
      </c>
      <c r="AD184" s="7" t="s">
        <v>198</v>
      </c>
      <c r="AU184" s="1">
        <v>1</v>
      </c>
      <c r="AV184" s="1">
        <v>0.9</v>
      </c>
    </row>
    <row r="185" spans="2:48" x14ac:dyDescent="0.25">
      <c r="B185" s="26" t="s">
        <v>4125</v>
      </c>
      <c r="C185" s="29">
        <v>32.22</v>
      </c>
      <c r="D185" s="29">
        <v>11.74</v>
      </c>
      <c r="E185" s="29">
        <v>-22.98</v>
      </c>
      <c r="F185" s="15">
        <v>30</v>
      </c>
      <c r="G185" s="15">
        <f t="shared" si="54"/>
        <v>7.02</v>
      </c>
      <c r="H185" s="40">
        <f t="shared" si="55"/>
        <v>13.678742632274357</v>
      </c>
      <c r="I185" s="42">
        <f t="shared" si="42"/>
        <v>0.85826602017498421</v>
      </c>
      <c r="J185" s="40">
        <v>86.17</v>
      </c>
      <c r="K185" s="40">
        <f t="shared" si="57"/>
        <v>68.936000000000007</v>
      </c>
      <c r="L185" s="40">
        <f t="shared" si="59"/>
        <v>51.701999999999991</v>
      </c>
      <c r="M185" s="73">
        <f t="shared" si="43"/>
        <v>99.848742632274366</v>
      </c>
      <c r="N185" s="40">
        <f t="shared" si="60"/>
        <v>80.676000000000002</v>
      </c>
      <c r="O185" s="3">
        <f t="shared" si="56"/>
        <v>58.721999999999994</v>
      </c>
      <c r="P185" s="40">
        <f t="shared" si="44"/>
        <v>0.80798213250532103</v>
      </c>
      <c r="Q185" s="84">
        <v>463.38</v>
      </c>
      <c r="S185" s="12">
        <v>1</v>
      </c>
      <c r="T185" s="40">
        <f t="shared" si="45"/>
        <v>0</v>
      </c>
      <c r="U185" s="5">
        <f t="shared" si="46"/>
        <v>99.848742632274366</v>
      </c>
      <c r="V185" s="40">
        <f t="shared" si="47"/>
        <v>58.831576804010304</v>
      </c>
      <c r="W185" s="40">
        <f t="shared" si="48"/>
        <v>80.676000000000002</v>
      </c>
      <c r="X185" s="40">
        <f t="shared" si="49"/>
        <v>0</v>
      </c>
      <c r="Y185" s="40">
        <f t="shared" si="50"/>
        <v>58.831576804010304</v>
      </c>
      <c r="Z185" s="5">
        <f t="shared" si="58"/>
        <v>2.3900000000000006</v>
      </c>
      <c r="AA185" s="40">
        <f t="shared" si="51"/>
        <v>-91.278000000000006</v>
      </c>
      <c r="AB185" s="5">
        <f t="shared" si="52"/>
        <v>0</v>
      </c>
      <c r="AC185" s="40">
        <f t="shared" si="53"/>
        <v>1</v>
      </c>
      <c r="AD185" s="7" t="s">
        <v>199</v>
      </c>
      <c r="AU185" s="1">
        <v>1</v>
      </c>
      <c r="AV185" s="1">
        <v>0.9</v>
      </c>
    </row>
    <row r="186" spans="2:48" x14ac:dyDescent="0.25">
      <c r="B186" s="26" t="s">
        <v>4126</v>
      </c>
      <c r="C186" s="29">
        <v>32.380000000000003</v>
      </c>
      <c r="D186" s="29">
        <v>13.06</v>
      </c>
      <c r="E186" s="29">
        <v>-21.3</v>
      </c>
      <c r="F186" s="15">
        <v>30</v>
      </c>
      <c r="G186" s="15">
        <f t="shared" si="54"/>
        <v>8.6999999999999993</v>
      </c>
      <c r="H186" s="40">
        <f t="shared" si="55"/>
        <v>15.692469531593808</v>
      </c>
      <c r="I186" s="42">
        <f t="shared" si="42"/>
        <v>0.83224631876494459</v>
      </c>
      <c r="J186" s="40">
        <v>86.17</v>
      </c>
      <c r="K186" s="40">
        <f t="shared" si="57"/>
        <v>68.936000000000007</v>
      </c>
      <c r="L186" s="40">
        <f t="shared" si="59"/>
        <v>51.701999999999991</v>
      </c>
      <c r="M186" s="73">
        <f t="shared" si="43"/>
        <v>101.8624695315938</v>
      </c>
      <c r="N186" s="40">
        <f t="shared" si="60"/>
        <v>81.996000000000009</v>
      </c>
      <c r="O186" s="3">
        <f t="shared" si="56"/>
        <v>60.401999999999987</v>
      </c>
      <c r="P186" s="40">
        <f t="shared" si="44"/>
        <v>0.80496772144885043</v>
      </c>
      <c r="Q186" s="84">
        <v>464.94</v>
      </c>
      <c r="S186" s="12">
        <v>1</v>
      </c>
      <c r="T186" s="40">
        <f t="shared" si="45"/>
        <v>0</v>
      </c>
      <c r="U186" s="5">
        <f t="shared" si="46"/>
        <v>101.8624695315938</v>
      </c>
      <c r="V186" s="40">
        <f t="shared" si="47"/>
        <v>60.436898357500723</v>
      </c>
      <c r="W186" s="40">
        <f t="shared" si="48"/>
        <v>81.996000000000009</v>
      </c>
      <c r="X186" s="40">
        <f t="shared" si="49"/>
        <v>0</v>
      </c>
      <c r="Y186" s="40">
        <f t="shared" si="50"/>
        <v>60.436898357500723</v>
      </c>
      <c r="Z186" s="5">
        <f t="shared" si="58"/>
        <v>1.6799999999999926</v>
      </c>
      <c r="AA186" s="40">
        <f t="shared" si="51"/>
        <v>-89.598000000000013</v>
      </c>
      <c r="AB186" s="5">
        <f t="shared" si="52"/>
        <v>0</v>
      </c>
      <c r="AC186" s="40">
        <f t="shared" si="53"/>
        <v>1</v>
      </c>
      <c r="AD186" s="7" t="s">
        <v>200</v>
      </c>
      <c r="AU186" s="1">
        <v>1</v>
      </c>
      <c r="AV186" s="1">
        <v>0.9</v>
      </c>
    </row>
    <row r="187" spans="2:48" x14ac:dyDescent="0.25">
      <c r="B187" s="26" t="s">
        <v>4127</v>
      </c>
      <c r="C187" s="29">
        <v>31.28</v>
      </c>
      <c r="D187" s="29">
        <v>13.49</v>
      </c>
      <c r="E187" s="29">
        <v>-22.24</v>
      </c>
      <c r="F187" s="15">
        <v>30</v>
      </c>
      <c r="G187" s="15">
        <f t="shared" si="54"/>
        <v>7.7600000000000016</v>
      </c>
      <c r="H187" s="40">
        <f t="shared" si="55"/>
        <v>15.562702207521676</v>
      </c>
      <c r="I187" s="42">
        <f t="shared" si="42"/>
        <v>0.86681604647553367</v>
      </c>
      <c r="J187" s="40">
        <v>86.17</v>
      </c>
      <c r="K187" s="40">
        <f t="shared" si="57"/>
        <v>68.936000000000007</v>
      </c>
      <c r="L187" s="40">
        <f t="shared" si="59"/>
        <v>51.701999999999991</v>
      </c>
      <c r="M187" s="73">
        <f t="shared" si="43"/>
        <v>101.73270220752168</v>
      </c>
      <c r="N187" s="40">
        <f t="shared" si="60"/>
        <v>82.426000000000002</v>
      </c>
      <c r="O187" s="3">
        <f t="shared" si="56"/>
        <v>59.461999999999989</v>
      </c>
      <c r="P187" s="40">
        <f t="shared" si="44"/>
        <v>0.81022127802976784</v>
      </c>
      <c r="Q187" s="84">
        <v>468.05</v>
      </c>
      <c r="S187" s="12">
        <v>1</v>
      </c>
      <c r="T187" s="40">
        <f t="shared" si="45"/>
        <v>0</v>
      </c>
      <c r="U187" s="5">
        <f t="shared" si="46"/>
        <v>101.73270220752168</v>
      </c>
      <c r="V187" s="40">
        <f t="shared" si="47"/>
        <v>59.62799025998013</v>
      </c>
      <c r="W187" s="40">
        <f t="shared" si="48"/>
        <v>82.426000000000002</v>
      </c>
      <c r="X187" s="40">
        <f t="shared" si="49"/>
        <v>0</v>
      </c>
      <c r="Y187" s="40">
        <f t="shared" si="50"/>
        <v>59.62799025998013</v>
      </c>
      <c r="Z187" s="5">
        <f t="shared" si="58"/>
        <v>-0.93999999999999773</v>
      </c>
      <c r="AA187" s="40">
        <f t="shared" si="51"/>
        <v>-90.538000000000011</v>
      </c>
      <c r="AB187" s="5">
        <f t="shared" si="52"/>
        <v>0</v>
      </c>
      <c r="AC187" s="40">
        <f t="shared" si="53"/>
        <v>1</v>
      </c>
      <c r="AD187" s="7" t="s">
        <v>201</v>
      </c>
      <c r="AU187" s="1">
        <v>1</v>
      </c>
      <c r="AV187" s="1">
        <v>0.9</v>
      </c>
    </row>
    <row r="188" spans="2:48" x14ac:dyDescent="0.25">
      <c r="B188" s="26" t="s">
        <v>4128</v>
      </c>
      <c r="C188" s="29">
        <v>33.340000000000003</v>
      </c>
      <c r="D188" s="29">
        <v>16.13</v>
      </c>
      <c r="E188" s="29">
        <v>-19.88</v>
      </c>
      <c r="F188" s="15">
        <v>30</v>
      </c>
      <c r="G188" s="15">
        <f t="shared" si="54"/>
        <v>10.120000000000001</v>
      </c>
      <c r="H188" s="40">
        <f t="shared" si="55"/>
        <v>19.041830269173182</v>
      </c>
      <c r="I188" s="42">
        <f t="shared" si="42"/>
        <v>0.84708243755921164</v>
      </c>
      <c r="J188" s="40">
        <v>86.17</v>
      </c>
      <c r="K188" s="40">
        <f t="shared" si="57"/>
        <v>68.936000000000007</v>
      </c>
      <c r="L188" s="40">
        <f t="shared" si="59"/>
        <v>51.701999999999991</v>
      </c>
      <c r="M188" s="73">
        <f t="shared" si="43"/>
        <v>105.21183026917319</v>
      </c>
      <c r="N188" s="40">
        <f t="shared" si="60"/>
        <v>85.066000000000003</v>
      </c>
      <c r="O188" s="3">
        <f t="shared" si="56"/>
        <v>61.821999999999989</v>
      </c>
      <c r="P188" s="40">
        <f t="shared" si="44"/>
        <v>0.80852124501938383</v>
      </c>
      <c r="Q188" s="84">
        <v>469.15</v>
      </c>
      <c r="S188" s="12">
        <v>1</v>
      </c>
      <c r="T188" s="40">
        <f t="shared" si="45"/>
        <v>0</v>
      </c>
      <c r="U188" s="5">
        <f t="shared" si="46"/>
        <v>105.21183026917319</v>
      </c>
      <c r="V188" s="40">
        <f t="shared" si="47"/>
        <v>61.913688895019874</v>
      </c>
      <c r="W188" s="40">
        <f t="shared" si="48"/>
        <v>85.066000000000003</v>
      </c>
      <c r="X188" s="40">
        <f t="shared" si="49"/>
        <v>0</v>
      </c>
      <c r="Y188" s="40">
        <f t="shared" si="50"/>
        <v>61.913688895019874</v>
      </c>
      <c r="Z188" s="5">
        <f t="shared" si="58"/>
        <v>2.3599999999999994</v>
      </c>
      <c r="AA188" s="40">
        <f t="shared" si="51"/>
        <v>-88.178000000000011</v>
      </c>
      <c r="AB188" s="5">
        <f t="shared" si="52"/>
        <v>0</v>
      </c>
      <c r="AC188" s="40">
        <f t="shared" si="53"/>
        <v>1</v>
      </c>
      <c r="AD188" s="7" t="s">
        <v>202</v>
      </c>
      <c r="AU188" s="1">
        <v>1</v>
      </c>
      <c r="AV188" s="1">
        <v>0.9</v>
      </c>
    </row>
    <row r="189" spans="2:48" x14ac:dyDescent="0.25">
      <c r="B189" s="26" t="s">
        <v>4129</v>
      </c>
      <c r="C189" s="29">
        <v>31.89</v>
      </c>
      <c r="D189" s="29">
        <v>16.11</v>
      </c>
      <c r="E189" s="29">
        <v>-21.05</v>
      </c>
      <c r="F189" s="15">
        <v>30</v>
      </c>
      <c r="G189" s="15">
        <f t="shared" si="54"/>
        <v>8.9499999999999993</v>
      </c>
      <c r="H189" s="40">
        <f t="shared" si="55"/>
        <v>18.429177952366729</v>
      </c>
      <c r="I189" s="42">
        <f t="shared" si="42"/>
        <v>0.87415727612153782</v>
      </c>
      <c r="J189" s="40">
        <v>86.17</v>
      </c>
      <c r="K189" s="40">
        <f t="shared" si="57"/>
        <v>68.936000000000007</v>
      </c>
      <c r="L189" s="40">
        <f t="shared" si="59"/>
        <v>51.701999999999991</v>
      </c>
      <c r="M189" s="73">
        <f t="shared" si="43"/>
        <v>104.59917795236673</v>
      </c>
      <c r="N189" s="40">
        <f t="shared" si="60"/>
        <v>85.046000000000006</v>
      </c>
      <c r="O189" s="3">
        <f t="shared" si="56"/>
        <v>60.651999999999987</v>
      </c>
      <c r="P189" s="40">
        <f t="shared" si="44"/>
        <v>0.81306566327633079</v>
      </c>
      <c r="Q189" s="84">
        <v>470.2</v>
      </c>
      <c r="S189" s="12">
        <v>1</v>
      </c>
      <c r="T189" s="40">
        <f t="shared" si="45"/>
        <v>0</v>
      </c>
      <c r="U189" s="5">
        <f t="shared" si="46"/>
        <v>104.59917795236673</v>
      </c>
      <c r="V189" s="40">
        <f t="shared" si="47"/>
        <v>60.894711694127274</v>
      </c>
      <c r="W189" s="40">
        <f t="shared" si="48"/>
        <v>85.046000000000006</v>
      </c>
      <c r="X189" s="40">
        <f t="shared" si="49"/>
        <v>0</v>
      </c>
      <c r="Y189" s="40">
        <f t="shared" si="50"/>
        <v>60.894711694127274</v>
      </c>
      <c r="Z189" s="5">
        <f t="shared" si="58"/>
        <v>-1.1700000000000017</v>
      </c>
      <c r="AA189" s="40">
        <f t="shared" si="51"/>
        <v>-89.348000000000013</v>
      </c>
      <c r="AB189" s="5">
        <f t="shared" si="52"/>
        <v>0</v>
      </c>
      <c r="AC189" s="40">
        <f t="shared" si="53"/>
        <v>1</v>
      </c>
      <c r="AD189" s="7" t="s">
        <v>203</v>
      </c>
      <c r="AU189" s="1">
        <v>1</v>
      </c>
      <c r="AV189" s="1">
        <v>0.9</v>
      </c>
    </row>
    <row r="190" spans="2:48" x14ac:dyDescent="0.25">
      <c r="B190" s="26" t="s">
        <v>4130</v>
      </c>
      <c r="C190" s="29">
        <v>31.17</v>
      </c>
      <c r="D190" s="29">
        <v>14.92</v>
      </c>
      <c r="E190" s="29">
        <v>-20.27</v>
      </c>
      <c r="F190" s="15">
        <v>30</v>
      </c>
      <c r="G190" s="15">
        <f t="shared" si="54"/>
        <v>9.73</v>
      </c>
      <c r="H190" s="40">
        <f t="shared" si="55"/>
        <v>17.812335613276549</v>
      </c>
      <c r="I190" s="42">
        <f t="shared" si="42"/>
        <v>0.83762176527143772</v>
      </c>
      <c r="J190" s="40">
        <v>86.17</v>
      </c>
      <c r="K190" s="40">
        <f t="shared" si="57"/>
        <v>68.936000000000007</v>
      </c>
      <c r="L190" s="40">
        <f t="shared" si="59"/>
        <v>51.701999999999991</v>
      </c>
      <c r="M190" s="73">
        <f t="shared" si="43"/>
        <v>103.98233561327655</v>
      </c>
      <c r="N190" s="40">
        <f t="shared" si="60"/>
        <v>83.856000000000009</v>
      </c>
      <c r="O190" s="3">
        <f t="shared" si="56"/>
        <v>61.431999999999988</v>
      </c>
      <c r="P190" s="40">
        <f t="shared" si="44"/>
        <v>0.8064446668314037</v>
      </c>
      <c r="Q190" s="84">
        <v>469.87</v>
      </c>
      <c r="S190" s="12">
        <v>1</v>
      </c>
      <c r="T190" s="40">
        <f t="shared" si="45"/>
        <v>0</v>
      </c>
      <c r="U190" s="5">
        <f t="shared" si="46"/>
        <v>103.98233561327655</v>
      </c>
      <c r="V190" s="40">
        <f t="shared" si="47"/>
        <v>61.485749435068925</v>
      </c>
      <c r="W190" s="40">
        <f t="shared" si="48"/>
        <v>83.856000000000009</v>
      </c>
      <c r="X190" s="40">
        <f t="shared" si="49"/>
        <v>0</v>
      </c>
      <c r="Y190" s="40">
        <f t="shared" si="50"/>
        <v>61.485749435068925</v>
      </c>
      <c r="Z190" s="5">
        <f t="shared" si="58"/>
        <v>0.78000000000000114</v>
      </c>
      <c r="AA190" s="40">
        <f t="shared" si="51"/>
        <v>-88.568000000000012</v>
      </c>
      <c r="AB190" s="5">
        <f t="shared" si="52"/>
        <v>0</v>
      </c>
      <c r="AC190" s="40">
        <f t="shared" si="53"/>
        <v>1</v>
      </c>
      <c r="AD190" s="7" t="s">
        <v>204</v>
      </c>
      <c r="AU190" s="1">
        <v>1</v>
      </c>
      <c r="AV190" s="1">
        <v>0.9</v>
      </c>
    </row>
    <row r="191" spans="2:48" x14ac:dyDescent="0.25">
      <c r="B191" s="26" t="s">
        <v>4131</v>
      </c>
      <c r="C191" s="29">
        <v>31.71</v>
      </c>
      <c r="D191" s="29">
        <v>17.14</v>
      </c>
      <c r="E191" s="29">
        <v>-19.12</v>
      </c>
      <c r="F191" s="15">
        <v>30</v>
      </c>
      <c r="G191" s="15">
        <f t="shared" si="54"/>
        <v>10.879999999999999</v>
      </c>
      <c r="H191" s="40">
        <f t="shared" si="55"/>
        <v>20.301576293480267</v>
      </c>
      <c r="I191" s="42">
        <f t="shared" si="42"/>
        <v>0.84426941791236243</v>
      </c>
      <c r="J191" s="40">
        <v>86.17</v>
      </c>
      <c r="K191" s="40">
        <f t="shared" si="57"/>
        <v>68.936000000000007</v>
      </c>
      <c r="L191" s="40">
        <f t="shared" si="59"/>
        <v>51.701999999999991</v>
      </c>
      <c r="M191" s="73">
        <f t="shared" si="43"/>
        <v>106.47157629348027</v>
      </c>
      <c r="N191" s="40">
        <f t="shared" si="60"/>
        <v>86.076000000000008</v>
      </c>
      <c r="O191" s="3">
        <f t="shared" si="56"/>
        <v>62.581999999999994</v>
      </c>
      <c r="P191" s="40">
        <f t="shared" si="44"/>
        <v>0.80844111636647975</v>
      </c>
      <c r="Q191" s="84">
        <v>470.78</v>
      </c>
      <c r="S191" s="12">
        <v>1</v>
      </c>
      <c r="T191" s="40">
        <f t="shared" si="45"/>
        <v>0</v>
      </c>
      <c r="U191" s="5">
        <f t="shared" si="46"/>
        <v>106.47157629348027</v>
      </c>
      <c r="V191" s="40">
        <f t="shared" si="47"/>
        <v>62.666727873875686</v>
      </c>
      <c r="W191" s="40">
        <f t="shared" si="48"/>
        <v>86.076000000000008</v>
      </c>
      <c r="X191" s="40">
        <f t="shared" si="49"/>
        <v>0</v>
      </c>
      <c r="Y191" s="40">
        <f t="shared" si="50"/>
        <v>62.666727873875686</v>
      </c>
      <c r="Z191" s="5">
        <f t="shared" si="58"/>
        <v>1.1500000000000057</v>
      </c>
      <c r="AA191" s="40">
        <f t="shared" si="51"/>
        <v>-87.418000000000006</v>
      </c>
      <c r="AB191" s="5">
        <f t="shared" si="52"/>
        <v>0</v>
      </c>
      <c r="AC191" s="40">
        <f t="shared" si="53"/>
        <v>1</v>
      </c>
      <c r="AD191" s="7" t="s">
        <v>205</v>
      </c>
      <c r="AU191" s="1">
        <v>1</v>
      </c>
      <c r="AV191" s="1">
        <v>0.9</v>
      </c>
    </row>
    <row r="192" spans="2:48" x14ac:dyDescent="0.25">
      <c r="B192" s="26" t="s">
        <v>4132</v>
      </c>
      <c r="C192" s="29">
        <v>31.71</v>
      </c>
      <c r="D192" s="29">
        <v>11.55</v>
      </c>
      <c r="E192" s="29">
        <v>-23.47</v>
      </c>
      <c r="F192" s="15">
        <v>30</v>
      </c>
      <c r="G192" s="15">
        <f t="shared" si="54"/>
        <v>6.5300000000000011</v>
      </c>
      <c r="H192" s="40">
        <f t="shared" si="55"/>
        <v>13.268134759641237</v>
      </c>
      <c r="I192" s="42">
        <f t="shared" si="42"/>
        <v>0.87050668456673908</v>
      </c>
      <c r="J192" s="40">
        <v>86.17</v>
      </c>
      <c r="K192" s="40">
        <f t="shared" si="57"/>
        <v>68.936000000000007</v>
      </c>
      <c r="L192" s="40">
        <f t="shared" si="59"/>
        <v>51.701999999999991</v>
      </c>
      <c r="M192" s="73">
        <f t="shared" si="43"/>
        <v>99.438134759641244</v>
      </c>
      <c r="N192" s="40">
        <f t="shared" si="60"/>
        <v>80.486000000000004</v>
      </c>
      <c r="O192" s="3">
        <f t="shared" si="56"/>
        <v>58.231999999999992</v>
      </c>
      <c r="P192" s="40">
        <f t="shared" si="44"/>
        <v>0.80940778097405242</v>
      </c>
      <c r="Q192" s="84">
        <v>472.29</v>
      </c>
      <c r="S192" s="12">
        <v>1</v>
      </c>
      <c r="T192" s="40">
        <f t="shared" si="45"/>
        <v>0</v>
      </c>
      <c r="U192" s="5">
        <f t="shared" si="46"/>
        <v>99.438134759641244</v>
      </c>
      <c r="V192" s="40">
        <f t="shared" si="47"/>
        <v>58.394746754109399</v>
      </c>
      <c r="W192" s="40">
        <f t="shared" si="48"/>
        <v>80.486000000000004</v>
      </c>
      <c r="X192" s="40">
        <f t="shared" si="49"/>
        <v>0</v>
      </c>
      <c r="Y192" s="40">
        <f t="shared" si="50"/>
        <v>58.394746754109399</v>
      </c>
      <c r="Z192" s="5">
        <f t="shared" si="58"/>
        <v>-4.3499999999999943</v>
      </c>
      <c r="AA192" s="40">
        <f t="shared" si="51"/>
        <v>-91.768000000000001</v>
      </c>
      <c r="AB192" s="5">
        <f t="shared" si="52"/>
        <v>0</v>
      </c>
      <c r="AC192" s="40">
        <f t="shared" si="53"/>
        <v>1</v>
      </c>
      <c r="AD192" s="7" t="s">
        <v>206</v>
      </c>
      <c r="AU192" s="1">
        <v>1</v>
      </c>
      <c r="AV192" s="1">
        <v>0.9</v>
      </c>
    </row>
    <row r="193" spans="2:48" x14ac:dyDescent="0.25">
      <c r="B193" s="26" t="s">
        <v>4133</v>
      </c>
      <c r="C193" s="29">
        <v>30.26</v>
      </c>
      <c r="D193" s="29">
        <v>12.19</v>
      </c>
      <c r="E193" s="29">
        <v>-22.3</v>
      </c>
      <c r="F193" s="15">
        <v>30</v>
      </c>
      <c r="G193" s="15">
        <f t="shared" si="54"/>
        <v>7.6999999999999993</v>
      </c>
      <c r="H193" s="40">
        <f t="shared" si="55"/>
        <v>14.418255789102924</v>
      </c>
      <c r="I193" s="42">
        <f t="shared" si="42"/>
        <v>0.84545593990730816</v>
      </c>
      <c r="J193" s="40">
        <v>86.17</v>
      </c>
      <c r="K193" s="40">
        <f t="shared" si="57"/>
        <v>68.936000000000007</v>
      </c>
      <c r="L193" s="40">
        <f t="shared" si="59"/>
        <v>51.701999999999991</v>
      </c>
      <c r="M193" s="73">
        <f t="shared" si="43"/>
        <v>100.58825578910293</v>
      </c>
      <c r="N193" s="40">
        <f t="shared" si="60"/>
        <v>81.126000000000005</v>
      </c>
      <c r="O193" s="3">
        <f t="shared" si="56"/>
        <v>59.401999999999987</v>
      </c>
      <c r="P193" s="40">
        <f t="shared" si="44"/>
        <v>0.80651562514506447</v>
      </c>
      <c r="Q193" s="84">
        <v>467.94</v>
      </c>
      <c r="S193" s="12">
        <v>1</v>
      </c>
      <c r="T193" s="40">
        <f t="shared" si="45"/>
        <v>0</v>
      </c>
      <c r="U193" s="5">
        <f t="shared" si="46"/>
        <v>100.58825578910293</v>
      </c>
      <c r="V193" s="40">
        <f t="shared" si="47"/>
        <v>59.469061928821418</v>
      </c>
      <c r="W193" s="40">
        <f t="shared" si="48"/>
        <v>81.126000000000005</v>
      </c>
      <c r="X193" s="40">
        <f t="shared" si="49"/>
        <v>0</v>
      </c>
      <c r="Y193" s="40">
        <f t="shared" si="50"/>
        <v>59.469061928821418</v>
      </c>
      <c r="Z193" s="5">
        <f t="shared" si="58"/>
        <v>1.1699999999999875</v>
      </c>
      <c r="AA193" s="40">
        <f t="shared" si="51"/>
        <v>-90.598000000000013</v>
      </c>
      <c r="AB193" s="5">
        <f t="shared" si="52"/>
        <v>0</v>
      </c>
      <c r="AC193" s="40">
        <f t="shared" si="53"/>
        <v>1</v>
      </c>
      <c r="AD193" s="7" t="s">
        <v>207</v>
      </c>
      <c r="AU193" s="1">
        <v>1</v>
      </c>
      <c r="AV193" s="1">
        <v>0.9</v>
      </c>
    </row>
    <row r="194" spans="2:48" x14ac:dyDescent="0.25">
      <c r="B194" s="26" t="s">
        <v>4134</v>
      </c>
      <c r="C194" s="29">
        <v>31.62</v>
      </c>
      <c r="D194" s="29">
        <v>12.68</v>
      </c>
      <c r="E194" s="29">
        <v>-20.89</v>
      </c>
      <c r="F194" s="15">
        <v>30</v>
      </c>
      <c r="G194" s="15">
        <f t="shared" si="54"/>
        <v>9.11</v>
      </c>
      <c r="H194" s="40">
        <f t="shared" si="55"/>
        <v>15.613279604234339</v>
      </c>
      <c r="I194" s="42">
        <f t="shared" si="42"/>
        <v>0.81212918242757715</v>
      </c>
      <c r="J194" s="40">
        <v>86.17</v>
      </c>
      <c r="K194" s="40">
        <f t="shared" si="57"/>
        <v>68.936000000000007</v>
      </c>
      <c r="L194" s="40">
        <f t="shared" si="59"/>
        <v>51.701999999999991</v>
      </c>
      <c r="M194" s="73">
        <f t="shared" si="43"/>
        <v>101.78327960423434</v>
      </c>
      <c r="N194" s="40">
        <f t="shared" si="60"/>
        <v>81.616000000000014</v>
      </c>
      <c r="O194" s="3">
        <f t="shared" si="56"/>
        <v>60.811999999999991</v>
      </c>
      <c r="P194" s="40">
        <f t="shared" si="44"/>
        <v>0.80186058375549407</v>
      </c>
      <c r="Q194" s="84">
        <v>466.41</v>
      </c>
      <c r="S194" s="12">
        <v>1</v>
      </c>
      <c r="T194" s="40">
        <f t="shared" si="45"/>
        <v>0</v>
      </c>
      <c r="U194" s="5">
        <f t="shared" si="46"/>
        <v>101.78327960423434</v>
      </c>
      <c r="V194" s="40">
        <f t="shared" si="47"/>
        <v>60.816646989074798</v>
      </c>
      <c r="W194" s="40">
        <f t="shared" si="48"/>
        <v>81.616000000000014</v>
      </c>
      <c r="X194" s="40">
        <f t="shared" si="49"/>
        <v>0</v>
      </c>
      <c r="Y194" s="40">
        <f t="shared" si="50"/>
        <v>60.816646989074798</v>
      </c>
      <c r="Z194" s="5">
        <f t="shared" si="58"/>
        <v>1.4099999999999966</v>
      </c>
      <c r="AA194" s="40">
        <f t="shared" si="51"/>
        <v>-89.188000000000017</v>
      </c>
      <c r="AB194" s="5">
        <f t="shared" si="52"/>
        <v>0</v>
      </c>
      <c r="AC194" s="40">
        <f t="shared" si="53"/>
        <v>1</v>
      </c>
      <c r="AD194" s="7" t="s">
        <v>208</v>
      </c>
      <c r="AU194" s="1">
        <v>1</v>
      </c>
      <c r="AV194" s="1">
        <v>0.9</v>
      </c>
    </row>
    <row r="195" spans="2:48" x14ac:dyDescent="0.25">
      <c r="B195" s="26" t="s">
        <v>4135</v>
      </c>
      <c r="C195" s="29">
        <v>30.58</v>
      </c>
      <c r="D195" s="29">
        <v>12.5</v>
      </c>
      <c r="E195" s="29">
        <v>-22.59</v>
      </c>
      <c r="F195" s="15">
        <v>30</v>
      </c>
      <c r="G195" s="15">
        <f t="shared" si="54"/>
        <v>7.41</v>
      </c>
      <c r="H195" s="40">
        <f t="shared" si="55"/>
        <v>14.531280053732361</v>
      </c>
      <c r="I195" s="42">
        <f t="shared" si="42"/>
        <v>0.86021327465844089</v>
      </c>
      <c r="J195" s="40">
        <v>86.17</v>
      </c>
      <c r="K195" s="40">
        <f t="shared" si="57"/>
        <v>68.936000000000007</v>
      </c>
      <c r="L195" s="40">
        <f t="shared" si="59"/>
        <v>51.701999999999991</v>
      </c>
      <c r="M195" s="73">
        <f t="shared" si="43"/>
        <v>100.70128005373236</v>
      </c>
      <c r="N195" s="40">
        <f t="shared" si="60"/>
        <v>81.436000000000007</v>
      </c>
      <c r="O195" s="3">
        <f t="shared" si="56"/>
        <v>59.111999999999995</v>
      </c>
      <c r="P195" s="40">
        <f t="shared" si="44"/>
        <v>0.80868882656255459</v>
      </c>
      <c r="Q195" s="84">
        <v>467.95</v>
      </c>
      <c r="S195" s="12">
        <v>1</v>
      </c>
      <c r="T195" s="40">
        <f t="shared" si="45"/>
        <v>0</v>
      </c>
      <c r="U195" s="5">
        <f t="shared" si="46"/>
        <v>100.70128005373236</v>
      </c>
      <c r="V195" s="40">
        <f t="shared" si="47"/>
        <v>59.236185802769526</v>
      </c>
      <c r="W195" s="40">
        <f t="shared" si="48"/>
        <v>81.436000000000007</v>
      </c>
      <c r="X195" s="40">
        <f t="shared" si="49"/>
        <v>0</v>
      </c>
      <c r="Y195" s="40">
        <f t="shared" si="50"/>
        <v>59.236185802769526</v>
      </c>
      <c r="Z195" s="5">
        <f t="shared" si="58"/>
        <v>-1.6999999999999886</v>
      </c>
      <c r="AA195" s="40">
        <f t="shared" si="51"/>
        <v>-90.888000000000005</v>
      </c>
      <c r="AB195" s="5">
        <f t="shared" si="52"/>
        <v>0</v>
      </c>
      <c r="AC195" s="40">
        <f t="shared" si="53"/>
        <v>1</v>
      </c>
      <c r="AD195" s="7" t="s">
        <v>209</v>
      </c>
      <c r="AU195" s="1">
        <v>1</v>
      </c>
      <c r="AV195" s="1">
        <v>0.9</v>
      </c>
    </row>
    <row r="196" spans="2:48" x14ac:dyDescent="0.25">
      <c r="B196" s="26" t="s">
        <v>4136</v>
      </c>
      <c r="C196" s="29">
        <v>30.03</v>
      </c>
      <c r="D196" s="29">
        <v>10.71</v>
      </c>
      <c r="E196" s="29">
        <v>-24.08</v>
      </c>
      <c r="F196" s="15">
        <v>30</v>
      </c>
      <c r="G196" s="15">
        <f t="shared" si="54"/>
        <v>5.9200000000000017</v>
      </c>
      <c r="H196" s="40">
        <f t="shared" si="55"/>
        <v>12.237258679949527</v>
      </c>
      <c r="I196" s="42">
        <f t="shared" ref="I196:I259" si="61">D196/H196</f>
        <v>0.87519601244910306</v>
      </c>
      <c r="J196" s="40">
        <v>86.17</v>
      </c>
      <c r="K196" s="40">
        <f t="shared" si="57"/>
        <v>68.936000000000007</v>
      </c>
      <c r="L196" s="40">
        <f t="shared" si="59"/>
        <v>51.701999999999991</v>
      </c>
      <c r="M196" s="73">
        <f t="shared" ref="M196:M259" si="62">H196+J196</f>
        <v>98.407258679949535</v>
      </c>
      <c r="N196" s="40">
        <f t="shared" si="60"/>
        <v>79.646000000000015</v>
      </c>
      <c r="O196" s="3">
        <f t="shared" si="56"/>
        <v>57.621999999999993</v>
      </c>
      <c r="P196" s="40">
        <f t="shared" ref="P196:P259" si="63">N196/M196</f>
        <v>0.80935086566157821</v>
      </c>
      <c r="Q196" s="84">
        <v>471.81</v>
      </c>
      <c r="S196" s="12">
        <v>1</v>
      </c>
      <c r="T196" s="40">
        <f t="shared" ref="T196:T259" si="64">DEGREES(ACOS(S196))</f>
        <v>0</v>
      </c>
      <c r="U196" s="5">
        <f t="shared" ref="U196:U259" si="65">N196/P196</f>
        <v>98.407258679949535</v>
      </c>
      <c r="V196" s="40">
        <f t="shared" ref="V196:V259" si="66">U196*SIN(ACOS(P196))</f>
        <v>57.797086820206609</v>
      </c>
      <c r="W196" s="40">
        <f t="shared" ref="W196:W259" si="67">N196/S196</f>
        <v>79.646000000000015</v>
      </c>
      <c r="X196" s="40">
        <f t="shared" ref="X196:X259" si="68">W196*SIN(ACOS(S196))</f>
        <v>0</v>
      </c>
      <c r="Y196" s="40">
        <f t="shared" ref="Y196:Y259" si="69">V196-X196</f>
        <v>57.797086820206609</v>
      </c>
      <c r="Z196" s="5">
        <f t="shared" si="58"/>
        <v>-1.4900000000000091</v>
      </c>
      <c r="AA196" s="40">
        <f t="shared" ref="AA196:AA259" si="70">O196-$AE$4</f>
        <v>-92.378000000000014</v>
      </c>
      <c r="AB196" s="5">
        <f t="shared" ref="AB196:AB259" si="71">IF(AA196&gt;1,SQRT((N196)^2+(AA196)^2),0)</f>
        <v>0</v>
      </c>
      <c r="AC196" s="40">
        <f t="shared" ref="AC196:AC259" si="72">IF(AB196&gt;0,N196/AB196,1)</f>
        <v>1</v>
      </c>
      <c r="AD196" s="7" t="s">
        <v>210</v>
      </c>
      <c r="AU196" s="1">
        <v>1</v>
      </c>
      <c r="AV196" s="1">
        <v>0.9</v>
      </c>
    </row>
    <row r="197" spans="2:48" x14ac:dyDescent="0.25">
      <c r="B197" s="26" t="s">
        <v>4137</v>
      </c>
      <c r="C197" s="29">
        <v>31.9</v>
      </c>
      <c r="D197" s="29">
        <v>10.65</v>
      </c>
      <c r="E197" s="29">
        <v>-24.16</v>
      </c>
      <c r="F197" s="15">
        <v>30</v>
      </c>
      <c r="G197" s="15">
        <f t="shared" ref="G197:G260" si="73">E197+F197</f>
        <v>5.84</v>
      </c>
      <c r="H197" s="40">
        <f t="shared" si="55"/>
        <v>12.146114605090798</v>
      </c>
      <c r="I197" s="42">
        <f t="shared" si="61"/>
        <v>0.8768236054298606</v>
      </c>
      <c r="J197" s="40">
        <v>86.17</v>
      </c>
      <c r="K197" s="40">
        <f t="shared" si="57"/>
        <v>68.936000000000007</v>
      </c>
      <c r="L197" s="40">
        <f t="shared" si="59"/>
        <v>51.701999999999991</v>
      </c>
      <c r="M197" s="73">
        <f t="shared" si="62"/>
        <v>98.316114605090803</v>
      </c>
      <c r="N197" s="40">
        <f t="shared" si="60"/>
        <v>79.586000000000013</v>
      </c>
      <c r="O197" s="3">
        <f t="shared" si="56"/>
        <v>57.541999999999987</v>
      </c>
      <c r="P197" s="40">
        <f t="shared" si="63"/>
        <v>0.80949089902174642</v>
      </c>
      <c r="Q197" s="84">
        <v>472.97</v>
      </c>
      <c r="S197" s="12">
        <v>1</v>
      </c>
      <c r="T197" s="40">
        <f t="shared" si="64"/>
        <v>0</v>
      </c>
      <c r="U197" s="5">
        <f t="shared" si="65"/>
        <v>98.316114605090803</v>
      </c>
      <c r="V197" s="40">
        <f t="shared" si="66"/>
        <v>57.724578777513372</v>
      </c>
      <c r="W197" s="40">
        <f t="shared" si="67"/>
        <v>79.586000000000013</v>
      </c>
      <c r="X197" s="40">
        <f t="shared" si="68"/>
        <v>0</v>
      </c>
      <c r="Y197" s="40">
        <f t="shared" si="69"/>
        <v>57.724578777513372</v>
      </c>
      <c r="Z197" s="5">
        <f t="shared" si="58"/>
        <v>-7.9999999999998295E-2</v>
      </c>
      <c r="AA197" s="40">
        <f t="shared" si="70"/>
        <v>-92.458000000000013</v>
      </c>
      <c r="AB197" s="5">
        <f t="shared" si="71"/>
        <v>0</v>
      </c>
      <c r="AC197" s="40">
        <f t="shared" si="72"/>
        <v>1</v>
      </c>
      <c r="AD197" s="7" t="s">
        <v>211</v>
      </c>
      <c r="AU197" s="1">
        <v>1</v>
      </c>
      <c r="AV197" s="1">
        <v>0.9</v>
      </c>
    </row>
    <row r="198" spans="2:48" x14ac:dyDescent="0.25">
      <c r="B198" s="26" t="s">
        <v>4138</v>
      </c>
      <c r="C198" s="29">
        <v>32.659999999999997</v>
      </c>
      <c r="D198" s="29">
        <v>10.64</v>
      </c>
      <c r="E198" s="29">
        <v>-24.43</v>
      </c>
      <c r="F198" s="15">
        <v>30</v>
      </c>
      <c r="G198" s="15">
        <f t="shared" si="73"/>
        <v>5.57</v>
      </c>
      <c r="H198" s="40">
        <f t="shared" ref="H198:H261" si="74">SQRT((D198)^2+(G198)^2)</f>
        <v>12.009766858686309</v>
      </c>
      <c r="I198" s="42">
        <f t="shared" si="61"/>
        <v>0.88594559121723526</v>
      </c>
      <c r="J198" s="40">
        <v>86.17</v>
      </c>
      <c r="K198" s="40">
        <f t="shared" si="57"/>
        <v>68.936000000000007</v>
      </c>
      <c r="L198" s="40">
        <f t="shared" si="59"/>
        <v>51.701999999999991</v>
      </c>
      <c r="M198" s="73">
        <f t="shared" si="62"/>
        <v>98.179766858686307</v>
      </c>
      <c r="N198" s="40">
        <f t="shared" si="60"/>
        <v>79.576000000000008</v>
      </c>
      <c r="O198" s="3">
        <f t="shared" ref="O198:O261" si="75">G198+L198</f>
        <v>57.271999999999991</v>
      </c>
      <c r="P198" s="40">
        <f t="shared" si="63"/>
        <v>0.81051323043511225</v>
      </c>
      <c r="Q198" s="84">
        <v>472.43</v>
      </c>
      <c r="S198" s="12">
        <v>1</v>
      </c>
      <c r="T198" s="40">
        <f t="shared" si="64"/>
        <v>0</v>
      </c>
      <c r="U198" s="5">
        <f t="shared" si="65"/>
        <v>98.179766858686307</v>
      </c>
      <c r="V198" s="40">
        <f t="shared" si="66"/>
        <v>57.505885302514869</v>
      </c>
      <c r="W198" s="40">
        <f t="shared" si="67"/>
        <v>79.576000000000008</v>
      </c>
      <c r="X198" s="40">
        <f t="shared" si="68"/>
        <v>0</v>
      </c>
      <c r="Y198" s="40">
        <f t="shared" si="69"/>
        <v>57.505885302514869</v>
      </c>
      <c r="Z198" s="5">
        <f t="shared" si="58"/>
        <v>-0.26999999999999602</v>
      </c>
      <c r="AA198" s="40">
        <f t="shared" si="70"/>
        <v>-92.728000000000009</v>
      </c>
      <c r="AB198" s="5">
        <f t="shared" si="71"/>
        <v>0</v>
      </c>
      <c r="AC198" s="40">
        <f t="shared" si="72"/>
        <v>1</v>
      </c>
      <c r="AD198" s="7" t="s">
        <v>212</v>
      </c>
      <c r="AU198" s="1">
        <v>1</v>
      </c>
      <c r="AV198" s="1">
        <v>0.9</v>
      </c>
    </row>
    <row r="199" spans="2:48" x14ac:dyDescent="0.25">
      <c r="B199" s="26" t="s">
        <v>4139</v>
      </c>
      <c r="C199" s="29">
        <v>32.450000000000003</v>
      </c>
      <c r="D199" s="29">
        <v>11.8</v>
      </c>
      <c r="E199" s="29">
        <v>-24.07</v>
      </c>
      <c r="F199" s="15">
        <v>30</v>
      </c>
      <c r="G199" s="15">
        <f t="shared" si="73"/>
        <v>5.93</v>
      </c>
      <c r="H199" s="40">
        <f t="shared" si="74"/>
        <v>13.206244734972922</v>
      </c>
      <c r="I199" s="42">
        <f t="shared" si="61"/>
        <v>0.89351668372093029</v>
      </c>
      <c r="J199" s="40">
        <v>86.17</v>
      </c>
      <c r="K199" s="40">
        <f t="shared" si="57"/>
        <v>68.936000000000007</v>
      </c>
      <c r="L199" s="40">
        <f t="shared" si="59"/>
        <v>51.701999999999991</v>
      </c>
      <c r="M199" s="73">
        <f t="shared" si="62"/>
        <v>99.376244734972929</v>
      </c>
      <c r="N199" s="40">
        <f t="shared" si="60"/>
        <v>80.736000000000004</v>
      </c>
      <c r="O199" s="3">
        <f t="shared" si="75"/>
        <v>57.631999999999991</v>
      </c>
      <c r="P199" s="40">
        <f t="shared" si="63"/>
        <v>0.81242755967802271</v>
      </c>
      <c r="Q199" s="84">
        <v>471.38</v>
      </c>
      <c r="S199" s="12">
        <v>1</v>
      </c>
      <c r="T199" s="40">
        <f t="shared" si="64"/>
        <v>0</v>
      </c>
      <c r="U199" s="5">
        <f t="shared" si="65"/>
        <v>99.376244734972929</v>
      </c>
      <c r="V199" s="40">
        <f t="shared" si="66"/>
        <v>57.94252602040433</v>
      </c>
      <c r="W199" s="40">
        <f t="shared" si="67"/>
        <v>80.736000000000004</v>
      </c>
      <c r="X199" s="40">
        <f t="shared" si="68"/>
        <v>0</v>
      </c>
      <c r="Y199" s="40">
        <f t="shared" si="69"/>
        <v>57.94252602040433</v>
      </c>
      <c r="Z199" s="5">
        <f t="shared" si="58"/>
        <v>0.35999999999999943</v>
      </c>
      <c r="AA199" s="40">
        <f t="shared" si="70"/>
        <v>-92.368000000000009</v>
      </c>
      <c r="AB199" s="5">
        <f t="shared" si="71"/>
        <v>0</v>
      </c>
      <c r="AC199" s="40">
        <f t="shared" si="72"/>
        <v>1</v>
      </c>
      <c r="AD199" s="7" t="s">
        <v>213</v>
      </c>
      <c r="AU199" s="1">
        <v>1</v>
      </c>
      <c r="AV199" s="1">
        <v>0.9</v>
      </c>
    </row>
    <row r="200" spans="2:48" x14ac:dyDescent="0.25">
      <c r="B200" s="26" t="s">
        <v>4140</v>
      </c>
      <c r="C200" s="29">
        <v>32.46</v>
      </c>
      <c r="D200" s="29">
        <v>12.02</v>
      </c>
      <c r="E200" s="29">
        <v>-23.98</v>
      </c>
      <c r="F200" s="15">
        <v>30</v>
      </c>
      <c r="G200" s="15">
        <f t="shared" si="73"/>
        <v>6.02</v>
      </c>
      <c r="H200" s="40">
        <f t="shared" si="74"/>
        <v>13.44324365620143</v>
      </c>
      <c r="I200" s="42">
        <f t="shared" si="61"/>
        <v>0.89412944579451392</v>
      </c>
      <c r="J200" s="40">
        <v>86.17</v>
      </c>
      <c r="K200" s="40">
        <f t="shared" si="57"/>
        <v>68.936000000000007</v>
      </c>
      <c r="L200" s="40">
        <f t="shared" si="59"/>
        <v>51.701999999999991</v>
      </c>
      <c r="M200" s="73">
        <f t="shared" si="62"/>
        <v>99.613243656201433</v>
      </c>
      <c r="N200" s="40">
        <f t="shared" si="60"/>
        <v>80.956000000000003</v>
      </c>
      <c r="O200" s="3">
        <f t="shared" si="75"/>
        <v>57.721999999999994</v>
      </c>
      <c r="P200" s="40">
        <f t="shared" si="63"/>
        <v>0.8127031811091926</v>
      </c>
      <c r="Q200" s="84">
        <v>471.22</v>
      </c>
      <c r="S200" s="12">
        <v>1</v>
      </c>
      <c r="T200" s="40">
        <f t="shared" si="64"/>
        <v>0</v>
      </c>
      <c r="U200" s="5">
        <f t="shared" si="65"/>
        <v>99.613243656201433</v>
      </c>
      <c r="V200" s="40">
        <f t="shared" si="66"/>
        <v>58.042435990486759</v>
      </c>
      <c r="W200" s="40">
        <f t="shared" si="67"/>
        <v>80.956000000000003</v>
      </c>
      <c r="X200" s="40">
        <f t="shared" si="68"/>
        <v>0</v>
      </c>
      <c r="Y200" s="40">
        <f t="shared" si="69"/>
        <v>58.042435990486759</v>
      </c>
      <c r="Z200" s="5">
        <f t="shared" si="58"/>
        <v>9.0000000000003411E-2</v>
      </c>
      <c r="AA200" s="40">
        <f t="shared" si="70"/>
        <v>-92.278000000000006</v>
      </c>
      <c r="AB200" s="5">
        <f t="shared" si="71"/>
        <v>0</v>
      </c>
      <c r="AC200" s="40">
        <f t="shared" si="72"/>
        <v>1</v>
      </c>
      <c r="AD200" s="7" t="s">
        <v>214</v>
      </c>
      <c r="AU200" s="1">
        <v>1</v>
      </c>
      <c r="AV200" s="1">
        <v>0.9</v>
      </c>
    </row>
    <row r="201" spans="2:48" x14ac:dyDescent="0.25">
      <c r="B201" s="26" t="s">
        <v>4141</v>
      </c>
      <c r="C201" s="29">
        <v>32.26</v>
      </c>
      <c r="D201" s="29">
        <v>12.42</v>
      </c>
      <c r="E201" s="29">
        <v>-23.06</v>
      </c>
      <c r="F201" s="15">
        <v>30</v>
      </c>
      <c r="G201" s="15">
        <f t="shared" si="73"/>
        <v>6.9400000000000013</v>
      </c>
      <c r="H201" s="40">
        <f t="shared" si="74"/>
        <v>14.227438279606066</v>
      </c>
      <c r="I201" s="42">
        <f t="shared" si="61"/>
        <v>0.87296108799875172</v>
      </c>
      <c r="J201" s="40">
        <v>86.17</v>
      </c>
      <c r="K201" s="40">
        <f t="shared" si="57"/>
        <v>68.936000000000007</v>
      </c>
      <c r="L201" s="40">
        <f t="shared" si="59"/>
        <v>51.701999999999991</v>
      </c>
      <c r="M201" s="73">
        <f t="shared" si="62"/>
        <v>100.39743827960606</v>
      </c>
      <c r="N201" s="40">
        <f t="shared" si="60"/>
        <v>81.356000000000009</v>
      </c>
      <c r="O201" s="3">
        <f t="shared" si="75"/>
        <v>58.641999999999996</v>
      </c>
      <c r="P201" s="40">
        <f t="shared" si="63"/>
        <v>0.81033940102559388</v>
      </c>
      <c r="Q201" s="84">
        <v>474.38</v>
      </c>
      <c r="S201" s="12">
        <v>1</v>
      </c>
      <c r="T201" s="40">
        <f t="shared" si="64"/>
        <v>0</v>
      </c>
      <c r="U201" s="5">
        <f t="shared" si="65"/>
        <v>100.39743827960606</v>
      </c>
      <c r="V201" s="40">
        <f t="shared" si="66"/>
        <v>58.828962910349752</v>
      </c>
      <c r="W201" s="40">
        <f t="shared" si="67"/>
        <v>81.356000000000009</v>
      </c>
      <c r="X201" s="40">
        <f t="shared" si="68"/>
        <v>0</v>
      </c>
      <c r="Y201" s="40">
        <f t="shared" si="69"/>
        <v>58.828962910349752</v>
      </c>
      <c r="Z201" s="5">
        <f t="shared" si="58"/>
        <v>0.92000000000000171</v>
      </c>
      <c r="AA201" s="40">
        <f t="shared" si="70"/>
        <v>-91.358000000000004</v>
      </c>
      <c r="AB201" s="5">
        <f t="shared" si="71"/>
        <v>0</v>
      </c>
      <c r="AC201" s="40">
        <f t="shared" si="72"/>
        <v>1</v>
      </c>
      <c r="AD201" s="7" t="s">
        <v>215</v>
      </c>
      <c r="AU201" s="1">
        <v>1</v>
      </c>
      <c r="AV201" s="1">
        <v>0.9</v>
      </c>
    </row>
    <row r="202" spans="2:48" x14ac:dyDescent="0.25">
      <c r="B202" s="26" t="s">
        <v>4142</v>
      </c>
      <c r="C202" s="29">
        <v>30.26</v>
      </c>
      <c r="D202" s="29">
        <v>11.75</v>
      </c>
      <c r="E202" s="29">
        <v>-20.51</v>
      </c>
      <c r="F202" s="15">
        <v>30</v>
      </c>
      <c r="G202" s="15">
        <f t="shared" si="73"/>
        <v>9.4899999999999984</v>
      </c>
      <c r="H202" s="40">
        <f t="shared" si="74"/>
        <v>15.103728016618943</v>
      </c>
      <c r="I202" s="42">
        <f t="shared" si="61"/>
        <v>0.777953627546208</v>
      </c>
      <c r="J202" s="40">
        <v>86.17</v>
      </c>
      <c r="K202" s="40">
        <f t="shared" ref="K202:K265" si="76">0.8*J202</f>
        <v>68.936000000000007</v>
      </c>
      <c r="L202" s="40">
        <f t="shared" si="59"/>
        <v>51.701999999999991</v>
      </c>
      <c r="M202" s="73">
        <f t="shared" si="62"/>
        <v>101.27372801661895</v>
      </c>
      <c r="N202" s="40">
        <f t="shared" si="60"/>
        <v>80.686000000000007</v>
      </c>
      <c r="O202" s="3">
        <f t="shared" si="75"/>
        <v>61.191999999999993</v>
      </c>
      <c r="P202" s="40">
        <f t="shared" si="63"/>
        <v>0.79671205533936196</v>
      </c>
      <c r="Q202" s="84">
        <v>474.57</v>
      </c>
      <c r="S202" s="12">
        <v>1</v>
      </c>
      <c r="T202" s="40">
        <f t="shared" si="64"/>
        <v>0</v>
      </c>
      <c r="U202" s="5">
        <f t="shared" si="65"/>
        <v>101.27372801661895</v>
      </c>
      <c r="V202" s="40">
        <f t="shared" si="66"/>
        <v>61.205697368660935</v>
      </c>
      <c r="W202" s="40">
        <f t="shared" si="67"/>
        <v>80.686000000000007</v>
      </c>
      <c r="X202" s="40">
        <f t="shared" si="68"/>
        <v>0</v>
      </c>
      <c r="Y202" s="40">
        <f t="shared" si="69"/>
        <v>61.205697368660935</v>
      </c>
      <c r="Z202" s="5">
        <f t="shared" si="58"/>
        <v>2.5499999999999972</v>
      </c>
      <c r="AA202" s="40">
        <f t="shared" si="70"/>
        <v>-88.808000000000007</v>
      </c>
      <c r="AB202" s="5">
        <f t="shared" si="71"/>
        <v>0</v>
      </c>
      <c r="AC202" s="40">
        <f t="shared" si="72"/>
        <v>1</v>
      </c>
      <c r="AD202" s="7" t="s">
        <v>216</v>
      </c>
      <c r="AU202" s="1">
        <v>1</v>
      </c>
      <c r="AV202" s="1">
        <v>0.9</v>
      </c>
    </row>
    <row r="203" spans="2:48" x14ac:dyDescent="0.25">
      <c r="B203" s="26" t="s">
        <v>4143</v>
      </c>
      <c r="C203" s="29">
        <v>28.56</v>
      </c>
      <c r="D203" s="29">
        <v>10.220000000000001</v>
      </c>
      <c r="E203" s="29">
        <v>-22.2</v>
      </c>
      <c r="F203" s="15">
        <v>30</v>
      </c>
      <c r="G203" s="15">
        <f t="shared" si="73"/>
        <v>7.8000000000000007</v>
      </c>
      <c r="H203" s="40">
        <f t="shared" si="74"/>
        <v>12.85645363232023</v>
      </c>
      <c r="I203" s="42">
        <f t="shared" si="61"/>
        <v>0.79493150228517384</v>
      </c>
      <c r="J203" s="40">
        <v>86.17</v>
      </c>
      <c r="K203" s="40">
        <f t="shared" si="76"/>
        <v>68.936000000000007</v>
      </c>
      <c r="L203" s="40">
        <f t="shared" si="59"/>
        <v>51.701999999999991</v>
      </c>
      <c r="M203" s="73">
        <f t="shared" si="62"/>
        <v>99.026453632320226</v>
      </c>
      <c r="N203" s="40">
        <f t="shared" si="60"/>
        <v>79.156000000000006</v>
      </c>
      <c r="O203" s="3">
        <f t="shared" si="75"/>
        <v>59.501999999999995</v>
      </c>
      <c r="P203" s="40">
        <f t="shared" si="63"/>
        <v>0.79934196466231011</v>
      </c>
      <c r="Q203" s="84">
        <v>470.47</v>
      </c>
      <c r="S203" s="12">
        <v>1</v>
      </c>
      <c r="T203" s="40">
        <f t="shared" si="64"/>
        <v>0</v>
      </c>
      <c r="U203" s="5">
        <f t="shared" si="65"/>
        <v>99.026453632320226</v>
      </c>
      <c r="V203" s="40">
        <f t="shared" si="66"/>
        <v>59.502656940628007</v>
      </c>
      <c r="W203" s="40">
        <f t="shared" si="67"/>
        <v>79.156000000000006</v>
      </c>
      <c r="X203" s="40">
        <f t="shared" si="68"/>
        <v>0</v>
      </c>
      <c r="Y203" s="40">
        <f t="shared" si="69"/>
        <v>59.502656940628007</v>
      </c>
      <c r="Z203" s="5">
        <f t="shared" si="58"/>
        <v>-1.6899999999999977</v>
      </c>
      <c r="AA203" s="40">
        <f t="shared" si="70"/>
        <v>-90.498000000000005</v>
      </c>
      <c r="AB203" s="5">
        <f t="shared" si="71"/>
        <v>0</v>
      </c>
      <c r="AC203" s="40">
        <f t="shared" si="72"/>
        <v>1</v>
      </c>
      <c r="AD203" s="7" t="s">
        <v>217</v>
      </c>
      <c r="AU203" s="1">
        <v>1</v>
      </c>
      <c r="AV203" s="1">
        <v>0.9</v>
      </c>
    </row>
    <row r="204" spans="2:48" x14ac:dyDescent="0.25">
      <c r="B204" s="26" t="s">
        <v>4144</v>
      </c>
      <c r="C204" s="29">
        <v>27.58</v>
      </c>
      <c r="D204" s="29">
        <v>7</v>
      </c>
      <c r="E204" s="29">
        <v>-23.83</v>
      </c>
      <c r="F204" s="15">
        <v>30</v>
      </c>
      <c r="G204" s="15">
        <f t="shared" si="73"/>
        <v>6.1700000000000017</v>
      </c>
      <c r="H204" s="40">
        <f t="shared" si="74"/>
        <v>9.3310717498045221</v>
      </c>
      <c r="I204" s="42">
        <f t="shared" si="61"/>
        <v>0.75018177843789957</v>
      </c>
      <c r="J204" s="40">
        <v>86.17</v>
      </c>
      <c r="K204" s="40">
        <f t="shared" si="76"/>
        <v>68.936000000000007</v>
      </c>
      <c r="L204" s="40">
        <f t="shared" si="59"/>
        <v>51.701999999999991</v>
      </c>
      <c r="M204" s="73">
        <f t="shared" si="62"/>
        <v>95.501071749804524</v>
      </c>
      <c r="N204" s="40">
        <f t="shared" si="60"/>
        <v>75.936000000000007</v>
      </c>
      <c r="O204" s="3">
        <f t="shared" si="75"/>
        <v>57.871999999999993</v>
      </c>
      <c r="P204" s="40">
        <f t="shared" si="63"/>
        <v>0.79513243787398058</v>
      </c>
      <c r="Q204" s="84">
        <v>469.93</v>
      </c>
      <c r="S204" s="12">
        <v>1</v>
      </c>
      <c r="T204" s="40">
        <f t="shared" si="64"/>
        <v>0</v>
      </c>
      <c r="U204" s="5">
        <f t="shared" si="65"/>
        <v>95.501071749804524</v>
      </c>
      <c r="V204" s="40">
        <f t="shared" si="66"/>
        <v>57.915270951289784</v>
      </c>
      <c r="W204" s="40">
        <f t="shared" si="67"/>
        <v>75.936000000000007</v>
      </c>
      <c r="X204" s="40">
        <f t="shared" si="68"/>
        <v>0</v>
      </c>
      <c r="Y204" s="40">
        <f t="shared" si="69"/>
        <v>57.915270951289784</v>
      </c>
      <c r="Z204" s="5">
        <f t="shared" si="58"/>
        <v>-1.6300000000000097</v>
      </c>
      <c r="AA204" s="40">
        <f t="shared" si="70"/>
        <v>-92.128000000000014</v>
      </c>
      <c r="AB204" s="5">
        <f t="shared" si="71"/>
        <v>0</v>
      </c>
      <c r="AC204" s="40">
        <f t="shared" si="72"/>
        <v>1</v>
      </c>
      <c r="AD204" s="7" t="s">
        <v>218</v>
      </c>
      <c r="AU204" s="1">
        <v>1</v>
      </c>
      <c r="AV204" s="1">
        <v>0.9</v>
      </c>
    </row>
    <row r="205" spans="2:48" x14ac:dyDescent="0.25">
      <c r="B205" s="26" t="s">
        <v>4145</v>
      </c>
      <c r="C205" s="29">
        <v>29.98</v>
      </c>
      <c r="D205" s="29">
        <v>6.87</v>
      </c>
      <c r="E205" s="29">
        <v>-23.91</v>
      </c>
      <c r="F205" s="15">
        <v>30</v>
      </c>
      <c r="G205" s="15">
        <f t="shared" si="73"/>
        <v>6.09</v>
      </c>
      <c r="H205" s="40">
        <f t="shared" si="74"/>
        <v>9.1806862488596135</v>
      </c>
      <c r="I205" s="42">
        <f t="shared" si="61"/>
        <v>0.74831007331868715</v>
      </c>
      <c r="J205" s="40">
        <v>86.17</v>
      </c>
      <c r="K205" s="40">
        <f t="shared" si="76"/>
        <v>68.936000000000007</v>
      </c>
      <c r="L205" s="40">
        <f t="shared" si="59"/>
        <v>51.701999999999991</v>
      </c>
      <c r="M205" s="73">
        <f t="shared" si="62"/>
        <v>95.350686248859617</v>
      </c>
      <c r="N205" s="40">
        <f t="shared" si="60"/>
        <v>75.806000000000012</v>
      </c>
      <c r="O205" s="3">
        <f t="shared" si="75"/>
        <v>57.791999999999987</v>
      </c>
      <c r="P205" s="40">
        <f t="shared" si="63"/>
        <v>0.79502311920598934</v>
      </c>
      <c r="Q205" s="84">
        <v>470.71</v>
      </c>
      <c r="S205" s="12">
        <v>1</v>
      </c>
      <c r="T205" s="40">
        <f t="shared" si="64"/>
        <v>0</v>
      </c>
      <c r="U205" s="5">
        <f t="shared" si="65"/>
        <v>95.350686248859617</v>
      </c>
      <c r="V205" s="40">
        <f t="shared" si="66"/>
        <v>57.837736229286016</v>
      </c>
      <c r="W205" s="40">
        <f t="shared" si="67"/>
        <v>75.806000000000012</v>
      </c>
      <c r="X205" s="40">
        <f t="shared" si="68"/>
        <v>0</v>
      </c>
      <c r="Y205" s="40">
        <f t="shared" si="69"/>
        <v>57.837736229286016</v>
      </c>
      <c r="Z205" s="5">
        <f t="shared" si="58"/>
        <v>-7.9999999999998295E-2</v>
      </c>
      <c r="AA205" s="40">
        <f t="shared" si="70"/>
        <v>-92.208000000000013</v>
      </c>
      <c r="AB205" s="5">
        <f t="shared" si="71"/>
        <v>0</v>
      </c>
      <c r="AC205" s="40">
        <f t="shared" si="72"/>
        <v>1</v>
      </c>
      <c r="AD205" s="7" t="s">
        <v>219</v>
      </c>
      <c r="AU205" s="1">
        <v>1</v>
      </c>
      <c r="AV205" s="1">
        <v>0.9</v>
      </c>
    </row>
    <row r="206" spans="2:48" x14ac:dyDescent="0.25">
      <c r="B206" s="26" t="s">
        <v>4146</v>
      </c>
      <c r="C206" s="29">
        <v>29.82</v>
      </c>
      <c r="D206" s="29">
        <v>6.49</v>
      </c>
      <c r="E206" s="29">
        <v>-23.86</v>
      </c>
      <c r="F206" s="15">
        <v>30</v>
      </c>
      <c r="G206" s="15">
        <f t="shared" si="73"/>
        <v>6.1400000000000006</v>
      </c>
      <c r="H206" s="40">
        <f t="shared" si="74"/>
        <v>8.9341871482524926</v>
      </c>
      <c r="I206" s="42">
        <f t="shared" si="61"/>
        <v>0.7264231084827264</v>
      </c>
      <c r="J206" s="40">
        <v>86.17</v>
      </c>
      <c r="K206" s="40">
        <f t="shared" si="76"/>
        <v>68.936000000000007</v>
      </c>
      <c r="L206" s="40">
        <f t="shared" si="59"/>
        <v>51.701999999999991</v>
      </c>
      <c r="M206" s="73">
        <f t="shared" si="62"/>
        <v>95.104187148252493</v>
      </c>
      <c r="N206" s="40">
        <f t="shared" si="60"/>
        <v>75.426000000000002</v>
      </c>
      <c r="O206" s="3">
        <f t="shared" si="75"/>
        <v>57.841999999999992</v>
      </c>
      <c r="P206" s="40">
        <f t="shared" si="63"/>
        <v>0.79308810959524545</v>
      </c>
      <c r="Q206" s="84">
        <v>470.87</v>
      </c>
      <c r="S206" s="12">
        <v>1</v>
      </c>
      <c r="T206" s="40">
        <f t="shared" si="64"/>
        <v>0</v>
      </c>
      <c r="U206" s="5">
        <f t="shared" si="65"/>
        <v>95.104187148252493</v>
      </c>
      <c r="V206" s="40">
        <f t="shared" si="66"/>
        <v>57.928619326977177</v>
      </c>
      <c r="W206" s="40">
        <f t="shared" si="67"/>
        <v>75.426000000000002</v>
      </c>
      <c r="X206" s="40">
        <f t="shared" si="68"/>
        <v>0</v>
      </c>
      <c r="Y206" s="40">
        <f t="shared" si="69"/>
        <v>57.928619326977177</v>
      </c>
      <c r="Z206" s="5">
        <f t="shared" ref="Z206:Z269" si="77">AA206-AA205</f>
        <v>4.9999999999997158E-2</v>
      </c>
      <c r="AA206" s="40">
        <f t="shared" si="70"/>
        <v>-92.158000000000015</v>
      </c>
      <c r="AB206" s="5">
        <f t="shared" si="71"/>
        <v>0</v>
      </c>
      <c r="AC206" s="40">
        <f t="shared" si="72"/>
        <v>1</v>
      </c>
      <c r="AD206" s="7" t="s">
        <v>220</v>
      </c>
      <c r="AU206" s="1">
        <v>1</v>
      </c>
      <c r="AV206" s="1">
        <v>0.9</v>
      </c>
    </row>
    <row r="207" spans="2:48" x14ac:dyDescent="0.25">
      <c r="B207" s="26" t="s">
        <v>4147</v>
      </c>
      <c r="C207" s="29">
        <v>29.68</v>
      </c>
      <c r="D207" s="29">
        <v>6.49</v>
      </c>
      <c r="E207" s="29">
        <v>-23.86</v>
      </c>
      <c r="F207" s="15">
        <v>30</v>
      </c>
      <c r="G207" s="15">
        <f t="shared" si="73"/>
        <v>6.1400000000000006</v>
      </c>
      <c r="H207" s="40">
        <f t="shared" si="74"/>
        <v>8.9341871482524926</v>
      </c>
      <c r="I207" s="42">
        <f t="shared" si="61"/>
        <v>0.7264231084827264</v>
      </c>
      <c r="J207" s="40">
        <v>86.17</v>
      </c>
      <c r="K207" s="40">
        <f t="shared" si="76"/>
        <v>68.936000000000007</v>
      </c>
      <c r="L207" s="40">
        <f t="shared" si="59"/>
        <v>51.701999999999991</v>
      </c>
      <c r="M207" s="73">
        <f t="shared" si="62"/>
        <v>95.104187148252493</v>
      </c>
      <c r="N207" s="40">
        <f t="shared" si="60"/>
        <v>75.426000000000002</v>
      </c>
      <c r="O207" s="3">
        <f t="shared" si="75"/>
        <v>57.841999999999992</v>
      </c>
      <c r="P207" s="40">
        <f t="shared" si="63"/>
        <v>0.79308810959524545</v>
      </c>
      <c r="Q207" s="84">
        <v>470.77</v>
      </c>
      <c r="S207" s="12">
        <v>1</v>
      </c>
      <c r="T207" s="40">
        <f t="shared" si="64"/>
        <v>0</v>
      </c>
      <c r="U207" s="5">
        <f t="shared" si="65"/>
        <v>95.104187148252493</v>
      </c>
      <c r="V207" s="40">
        <f t="shared" si="66"/>
        <v>57.928619326977177</v>
      </c>
      <c r="W207" s="40">
        <f t="shared" si="67"/>
        <v>75.426000000000002</v>
      </c>
      <c r="X207" s="40">
        <f t="shared" si="68"/>
        <v>0</v>
      </c>
      <c r="Y207" s="40">
        <f t="shared" si="69"/>
        <v>57.928619326977177</v>
      </c>
      <c r="Z207" s="5">
        <f t="shared" si="77"/>
        <v>0</v>
      </c>
      <c r="AA207" s="40">
        <f t="shared" si="70"/>
        <v>-92.158000000000015</v>
      </c>
      <c r="AB207" s="5">
        <f t="shared" si="71"/>
        <v>0</v>
      </c>
      <c r="AC207" s="40">
        <f t="shared" si="72"/>
        <v>1</v>
      </c>
      <c r="AD207" s="7" t="s">
        <v>221</v>
      </c>
      <c r="AU207" s="1">
        <v>1</v>
      </c>
      <c r="AV207" s="1">
        <v>0.9</v>
      </c>
    </row>
    <row r="208" spans="2:48" x14ac:dyDescent="0.25">
      <c r="B208" s="26" t="s">
        <v>4148</v>
      </c>
      <c r="C208" s="29">
        <v>29.76</v>
      </c>
      <c r="D208" s="29">
        <v>6.41</v>
      </c>
      <c r="E208" s="29">
        <v>-23.91</v>
      </c>
      <c r="F208" s="15">
        <v>30</v>
      </c>
      <c r="G208" s="15">
        <f t="shared" si="73"/>
        <v>6.09</v>
      </c>
      <c r="H208" s="40">
        <f t="shared" si="74"/>
        <v>8.8417305998316866</v>
      </c>
      <c r="I208" s="42">
        <f t="shared" si="61"/>
        <v>0.72497119513254815</v>
      </c>
      <c r="J208" s="40">
        <v>86.17</v>
      </c>
      <c r="K208" s="40">
        <f t="shared" si="76"/>
        <v>68.936000000000007</v>
      </c>
      <c r="L208" s="40">
        <f t="shared" si="59"/>
        <v>51.701999999999991</v>
      </c>
      <c r="M208" s="73">
        <f t="shared" si="62"/>
        <v>95.011730599831694</v>
      </c>
      <c r="N208" s="40">
        <f t="shared" si="60"/>
        <v>75.346000000000004</v>
      </c>
      <c r="O208" s="3">
        <f t="shared" si="75"/>
        <v>57.791999999999987</v>
      </c>
      <c r="P208" s="40">
        <f t="shared" si="63"/>
        <v>0.79301786762879434</v>
      </c>
      <c r="Q208" s="84">
        <v>470.42</v>
      </c>
      <c r="S208" s="12">
        <v>1</v>
      </c>
      <c r="T208" s="40">
        <f t="shared" si="64"/>
        <v>0</v>
      </c>
      <c r="U208" s="5">
        <f t="shared" si="65"/>
        <v>95.011730599831694</v>
      </c>
      <c r="V208" s="40">
        <f t="shared" si="66"/>
        <v>57.880992005795768</v>
      </c>
      <c r="W208" s="40">
        <f t="shared" si="67"/>
        <v>75.346000000000004</v>
      </c>
      <c r="X208" s="40">
        <f t="shared" si="68"/>
        <v>0</v>
      </c>
      <c r="Y208" s="40">
        <f t="shared" si="69"/>
        <v>57.880992005795768</v>
      </c>
      <c r="Z208" s="5">
        <f t="shared" si="77"/>
        <v>-4.9999999999997158E-2</v>
      </c>
      <c r="AA208" s="40">
        <f t="shared" si="70"/>
        <v>-92.208000000000013</v>
      </c>
      <c r="AB208" s="5">
        <f t="shared" si="71"/>
        <v>0</v>
      </c>
      <c r="AC208" s="40">
        <f t="shared" si="72"/>
        <v>1</v>
      </c>
      <c r="AD208" s="7" t="s">
        <v>222</v>
      </c>
      <c r="AU208" s="1">
        <v>1</v>
      </c>
      <c r="AV208" s="1">
        <v>0.9</v>
      </c>
    </row>
    <row r="209" spans="2:48" x14ac:dyDescent="0.25">
      <c r="B209" s="26" t="s">
        <v>4149</v>
      </c>
      <c r="C209" s="29">
        <v>29.71</v>
      </c>
      <c r="D209" s="29">
        <v>7.11</v>
      </c>
      <c r="E209" s="29">
        <v>-22.87</v>
      </c>
      <c r="F209" s="15">
        <v>30</v>
      </c>
      <c r="G209" s="15">
        <f t="shared" si="73"/>
        <v>7.129999999999999</v>
      </c>
      <c r="H209" s="40">
        <f t="shared" si="74"/>
        <v>10.069210495366555</v>
      </c>
      <c r="I209" s="42">
        <f t="shared" si="61"/>
        <v>0.70611295724443701</v>
      </c>
      <c r="J209" s="40">
        <v>86.17</v>
      </c>
      <c r="K209" s="40">
        <f t="shared" si="76"/>
        <v>68.936000000000007</v>
      </c>
      <c r="L209" s="40">
        <f t="shared" si="59"/>
        <v>51.701999999999991</v>
      </c>
      <c r="M209" s="73">
        <f t="shared" si="62"/>
        <v>96.239210495366564</v>
      </c>
      <c r="N209" s="40">
        <f t="shared" si="60"/>
        <v>76.046000000000006</v>
      </c>
      <c r="O209" s="3">
        <f t="shared" si="75"/>
        <v>58.831999999999994</v>
      </c>
      <c r="P209" s="40">
        <f t="shared" si="63"/>
        <v>0.79017688952946308</v>
      </c>
      <c r="Q209" s="84">
        <v>470.22</v>
      </c>
      <c r="S209" s="12">
        <v>1</v>
      </c>
      <c r="T209" s="40">
        <f t="shared" si="64"/>
        <v>0</v>
      </c>
      <c r="U209" s="5">
        <f t="shared" si="65"/>
        <v>96.239210495366564</v>
      </c>
      <c r="V209" s="40">
        <f t="shared" si="66"/>
        <v>58.982976533670048</v>
      </c>
      <c r="W209" s="40">
        <f t="shared" si="67"/>
        <v>76.046000000000006</v>
      </c>
      <c r="X209" s="40">
        <f t="shared" si="68"/>
        <v>0</v>
      </c>
      <c r="Y209" s="40">
        <f t="shared" si="69"/>
        <v>58.982976533670048</v>
      </c>
      <c r="Z209" s="5">
        <f t="shared" si="77"/>
        <v>1.0400000000000063</v>
      </c>
      <c r="AA209" s="40">
        <f t="shared" si="70"/>
        <v>-91.168000000000006</v>
      </c>
      <c r="AB209" s="5">
        <f t="shared" si="71"/>
        <v>0</v>
      </c>
      <c r="AC209" s="40">
        <f t="shared" si="72"/>
        <v>1</v>
      </c>
      <c r="AD209" s="7" t="s">
        <v>223</v>
      </c>
      <c r="AU209" s="1">
        <v>1</v>
      </c>
      <c r="AV209" s="1">
        <v>0.9</v>
      </c>
    </row>
    <row r="210" spans="2:48" x14ac:dyDescent="0.25">
      <c r="B210" s="26" t="s">
        <v>4150</v>
      </c>
      <c r="C210" s="29">
        <v>29.82</v>
      </c>
      <c r="D210" s="29">
        <v>8.44</v>
      </c>
      <c r="E210" s="29">
        <v>-20.89</v>
      </c>
      <c r="F210" s="15">
        <v>30</v>
      </c>
      <c r="G210" s="15">
        <f t="shared" si="73"/>
        <v>9.11</v>
      </c>
      <c r="H210" s="40">
        <f t="shared" si="74"/>
        <v>12.418764028678538</v>
      </c>
      <c r="I210" s="42">
        <f t="shared" si="61"/>
        <v>0.67961674611978973</v>
      </c>
      <c r="J210" s="40">
        <v>86.17</v>
      </c>
      <c r="K210" s="40">
        <f t="shared" si="76"/>
        <v>68.936000000000007</v>
      </c>
      <c r="L210" s="40">
        <f t="shared" ref="L210:L273" si="78">SQRT((J210)^2-(K210)^2)</f>
        <v>51.701999999999991</v>
      </c>
      <c r="M210" s="73">
        <f t="shared" si="62"/>
        <v>98.58876402867854</v>
      </c>
      <c r="N210" s="40">
        <f t="shared" si="60"/>
        <v>77.376000000000005</v>
      </c>
      <c r="O210" s="3">
        <f t="shared" si="75"/>
        <v>60.811999999999991</v>
      </c>
      <c r="P210" s="40">
        <f t="shared" si="63"/>
        <v>0.78483588634392509</v>
      </c>
      <c r="Q210" s="84">
        <v>470.22</v>
      </c>
      <c r="S210" s="12">
        <v>1</v>
      </c>
      <c r="T210" s="40">
        <f t="shared" si="64"/>
        <v>0</v>
      </c>
      <c r="U210" s="5">
        <f t="shared" si="65"/>
        <v>98.58876402867854</v>
      </c>
      <c r="V210" s="40">
        <f t="shared" si="66"/>
        <v>61.095818324190226</v>
      </c>
      <c r="W210" s="40">
        <f t="shared" si="67"/>
        <v>77.376000000000005</v>
      </c>
      <c r="X210" s="40">
        <f t="shared" si="68"/>
        <v>0</v>
      </c>
      <c r="Y210" s="40">
        <f t="shared" si="69"/>
        <v>61.095818324190226</v>
      </c>
      <c r="Z210" s="5">
        <f t="shared" si="77"/>
        <v>1.9799999999999898</v>
      </c>
      <c r="AA210" s="40">
        <f t="shared" si="70"/>
        <v>-89.188000000000017</v>
      </c>
      <c r="AB210" s="5">
        <f t="shared" si="71"/>
        <v>0</v>
      </c>
      <c r="AC210" s="40">
        <f t="shared" si="72"/>
        <v>1</v>
      </c>
      <c r="AD210" s="7" t="s">
        <v>224</v>
      </c>
      <c r="AU210" s="1">
        <v>1</v>
      </c>
      <c r="AV210" s="1">
        <v>0.9</v>
      </c>
    </row>
    <row r="211" spans="2:48" x14ac:dyDescent="0.25">
      <c r="B211" s="26" t="s">
        <v>4151</v>
      </c>
      <c r="C211" s="29">
        <v>26.96</v>
      </c>
      <c r="D211" s="29">
        <v>7.75</v>
      </c>
      <c r="E211" s="29">
        <v>-22.08</v>
      </c>
      <c r="F211" s="15">
        <v>30</v>
      </c>
      <c r="G211" s="15">
        <f t="shared" si="73"/>
        <v>7.9200000000000017</v>
      </c>
      <c r="H211" s="40">
        <f t="shared" si="74"/>
        <v>11.081015296442832</v>
      </c>
      <c r="I211" s="42">
        <f t="shared" si="61"/>
        <v>0.69939439597090558</v>
      </c>
      <c r="J211" s="40">
        <v>86.17</v>
      </c>
      <c r="K211" s="40">
        <f t="shared" si="76"/>
        <v>68.936000000000007</v>
      </c>
      <c r="L211" s="40">
        <f t="shared" si="78"/>
        <v>51.701999999999991</v>
      </c>
      <c r="M211" s="73">
        <f t="shared" si="62"/>
        <v>97.25101529644283</v>
      </c>
      <c r="N211" s="40">
        <f t="shared" si="60"/>
        <v>76.686000000000007</v>
      </c>
      <c r="O211" s="3">
        <f t="shared" si="75"/>
        <v>59.621999999999993</v>
      </c>
      <c r="P211" s="40">
        <f t="shared" si="63"/>
        <v>0.78853675477056917</v>
      </c>
      <c r="Q211" s="84">
        <v>470.7</v>
      </c>
      <c r="S211" s="12">
        <v>1</v>
      </c>
      <c r="T211" s="40">
        <f t="shared" si="64"/>
        <v>0</v>
      </c>
      <c r="U211" s="5">
        <f t="shared" si="65"/>
        <v>97.25101529644283</v>
      </c>
      <c r="V211" s="40">
        <f t="shared" si="66"/>
        <v>59.808171516850066</v>
      </c>
      <c r="W211" s="40">
        <f t="shared" si="67"/>
        <v>76.686000000000007</v>
      </c>
      <c r="X211" s="40">
        <f t="shared" si="68"/>
        <v>0</v>
      </c>
      <c r="Y211" s="40">
        <f t="shared" si="69"/>
        <v>59.808171516850066</v>
      </c>
      <c r="Z211" s="5">
        <f t="shared" si="77"/>
        <v>-1.1899999999999977</v>
      </c>
      <c r="AA211" s="40">
        <f t="shared" si="70"/>
        <v>-90.378000000000014</v>
      </c>
      <c r="AB211" s="5">
        <f t="shared" si="71"/>
        <v>0</v>
      </c>
      <c r="AC211" s="40">
        <f t="shared" si="72"/>
        <v>1</v>
      </c>
      <c r="AD211" s="7" t="s">
        <v>225</v>
      </c>
      <c r="AU211" s="1">
        <v>1</v>
      </c>
      <c r="AV211" s="1">
        <v>0.9</v>
      </c>
    </row>
    <row r="212" spans="2:48" x14ac:dyDescent="0.25">
      <c r="B212" s="26" t="s">
        <v>4152</v>
      </c>
      <c r="C212" s="29">
        <v>27.36</v>
      </c>
      <c r="D212" s="29">
        <v>6.53</v>
      </c>
      <c r="E212" s="29">
        <v>-24.11</v>
      </c>
      <c r="F212" s="15">
        <v>30</v>
      </c>
      <c r="G212" s="15">
        <f t="shared" si="73"/>
        <v>5.8900000000000006</v>
      </c>
      <c r="H212" s="40">
        <f t="shared" si="74"/>
        <v>8.7939183530437663</v>
      </c>
      <c r="I212" s="42">
        <f t="shared" si="61"/>
        <v>0.74255863402914413</v>
      </c>
      <c r="J212" s="40">
        <v>86.17</v>
      </c>
      <c r="K212" s="40">
        <f t="shared" si="76"/>
        <v>68.936000000000007</v>
      </c>
      <c r="L212" s="40">
        <f t="shared" si="78"/>
        <v>51.701999999999991</v>
      </c>
      <c r="M212" s="73">
        <f t="shared" si="62"/>
        <v>94.963918353043766</v>
      </c>
      <c r="N212" s="40">
        <f t="shared" si="60"/>
        <v>75.466000000000008</v>
      </c>
      <c r="O212" s="3">
        <f t="shared" si="75"/>
        <v>57.591999999999992</v>
      </c>
      <c r="P212" s="40">
        <f t="shared" si="63"/>
        <v>0.79468077253765912</v>
      </c>
      <c r="Q212" s="84">
        <v>469.26</v>
      </c>
      <c r="S212" s="12">
        <v>1</v>
      </c>
      <c r="T212" s="40">
        <f t="shared" si="64"/>
        <v>0</v>
      </c>
      <c r="U212" s="5">
        <f t="shared" si="65"/>
        <v>94.963918353043766</v>
      </c>
      <c r="V212" s="40">
        <f t="shared" si="66"/>
        <v>57.645716518780141</v>
      </c>
      <c r="W212" s="40">
        <f t="shared" si="67"/>
        <v>75.466000000000008</v>
      </c>
      <c r="X212" s="40">
        <f t="shared" si="68"/>
        <v>0</v>
      </c>
      <c r="Y212" s="40">
        <f t="shared" si="69"/>
        <v>57.645716518780141</v>
      </c>
      <c r="Z212" s="5">
        <f t="shared" si="77"/>
        <v>-2.0300000000000011</v>
      </c>
      <c r="AA212" s="40">
        <f t="shared" si="70"/>
        <v>-92.408000000000015</v>
      </c>
      <c r="AB212" s="5">
        <f t="shared" si="71"/>
        <v>0</v>
      </c>
      <c r="AC212" s="40">
        <f t="shared" si="72"/>
        <v>1</v>
      </c>
      <c r="AD212" s="7" t="s">
        <v>226</v>
      </c>
      <c r="AU212" s="1">
        <v>1</v>
      </c>
      <c r="AV212" s="1">
        <v>0.9</v>
      </c>
    </row>
    <row r="213" spans="2:48" x14ac:dyDescent="0.25">
      <c r="B213" s="26" t="s">
        <v>4153</v>
      </c>
      <c r="C213" s="29">
        <v>29.78</v>
      </c>
      <c r="D213" s="29">
        <v>6.53</v>
      </c>
      <c r="E213" s="29">
        <v>-24.08</v>
      </c>
      <c r="F213" s="15">
        <v>30</v>
      </c>
      <c r="G213" s="15">
        <f t="shared" si="73"/>
        <v>5.9200000000000017</v>
      </c>
      <c r="H213" s="40">
        <f t="shared" si="74"/>
        <v>8.8140399363742397</v>
      </c>
      <c r="I213" s="42">
        <f t="shared" si="61"/>
        <v>0.74086344594964404</v>
      </c>
      <c r="J213" s="40">
        <v>86.17</v>
      </c>
      <c r="K213" s="40">
        <f t="shared" si="76"/>
        <v>68.936000000000007</v>
      </c>
      <c r="L213" s="40">
        <f t="shared" si="78"/>
        <v>51.701999999999991</v>
      </c>
      <c r="M213" s="73">
        <f t="shared" si="62"/>
        <v>94.984039936374245</v>
      </c>
      <c r="N213" s="40">
        <f t="shared" si="60"/>
        <v>75.466000000000008</v>
      </c>
      <c r="O213" s="3">
        <f t="shared" si="75"/>
        <v>57.621999999999993</v>
      </c>
      <c r="P213" s="40">
        <f t="shared" si="63"/>
        <v>0.79451242598810767</v>
      </c>
      <c r="Q213" s="84">
        <v>469.53</v>
      </c>
      <c r="S213" s="12">
        <v>1</v>
      </c>
      <c r="T213" s="40">
        <f t="shared" si="64"/>
        <v>0</v>
      </c>
      <c r="U213" s="5">
        <f t="shared" si="65"/>
        <v>94.984039936374245</v>
      </c>
      <c r="V213" s="40">
        <f t="shared" si="66"/>
        <v>57.678858229291748</v>
      </c>
      <c r="W213" s="40">
        <f t="shared" si="67"/>
        <v>75.466000000000008</v>
      </c>
      <c r="X213" s="40">
        <f t="shared" si="68"/>
        <v>0</v>
      </c>
      <c r="Y213" s="40">
        <f t="shared" si="69"/>
        <v>57.678858229291748</v>
      </c>
      <c r="Z213" s="5">
        <f t="shared" si="77"/>
        <v>3.0000000000001137E-2</v>
      </c>
      <c r="AA213" s="40">
        <f t="shared" si="70"/>
        <v>-92.378000000000014</v>
      </c>
      <c r="AB213" s="5">
        <f t="shared" si="71"/>
        <v>0</v>
      </c>
      <c r="AC213" s="40">
        <f t="shared" si="72"/>
        <v>1</v>
      </c>
      <c r="AD213" s="7" t="s">
        <v>227</v>
      </c>
      <c r="AU213" s="1">
        <v>1</v>
      </c>
      <c r="AV213" s="1">
        <v>0.9</v>
      </c>
    </row>
    <row r="214" spans="2:48" x14ac:dyDescent="0.25">
      <c r="B214" s="26" t="s">
        <v>4154</v>
      </c>
      <c r="C214" s="29">
        <v>29.81</v>
      </c>
      <c r="D214" s="29">
        <v>6.54</v>
      </c>
      <c r="E214" s="29">
        <v>-24.07</v>
      </c>
      <c r="F214" s="15">
        <v>30</v>
      </c>
      <c r="G214" s="15">
        <f t="shared" si="73"/>
        <v>5.93</v>
      </c>
      <c r="H214" s="40">
        <f t="shared" si="74"/>
        <v>8.8281651547759346</v>
      </c>
      <c r="I214" s="42">
        <f t="shared" si="61"/>
        <v>0.74081078971001535</v>
      </c>
      <c r="J214" s="40">
        <v>86.17</v>
      </c>
      <c r="K214" s="40">
        <f t="shared" si="76"/>
        <v>68.936000000000007</v>
      </c>
      <c r="L214" s="40">
        <f t="shared" si="78"/>
        <v>51.701999999999991</v>
      </c>
      <c r="M214" s="73">
        <f t="shared" si="62"/>
        <v>94.998165154775933</v>
      </c>
      <c r="N214" s="40">
        <f t="shared" ref="N214:N277" si="79">D214+K214</f>
        <v>75.476000000000013</v>
      </c>
      <c r="O214" s="3">
        <f t="shared" si="75"/>
        <v>57.631999999999991</v>
      </c>
      <c r="P214" s="40">
        <f t="shared" si="63"/>
        <v>0.7944995556180543</v>
      </c>
      <c r="Q214" s="84">
        <v>469.28</v>
      </c>
      <c r="S214" s="12">
        <v>1</v>
      </c>
      <c r="T214" s="40">
        <f t="shared" si="64"/>
        <v>0</v>
      </c>
      <c r="U214" s="5">
        <f t="shared" si="65"/>
        <v>94.998165154775933</v>
      </c>
      <c r="V214" s="40">
        <f t="shared" si="66"/>
        <v>57.689035412061465</v>
      </c>
      <c r="W214" s="40">
        <f t="shared" si="67"/>
        <v>75.476000000000013</v>
      </c>
      <c r="X214" s="40">
        <f t="shared" si="68"/>
        <v>0</v>
      </c>
      <c r="Y214" s="40">
        <f t="shared" si="69"/>
        <v>57.689035412061465</v>
      </c>
      <c r="Z214" s="5">
        <f t="shared" si="77"/>
        <v>1.0000000000005116E-2</v>
      </c>
      <c r="AA214" s="40">
        <f t="shared" si="70"/>
        <v>-92.368000000000009</v>
      </c>
      <c r="AB214" s="5">
        <f t="shared" si="71"/>
        <v>0</v>
      </c>
      <c r="AC214" s="40">
        <f t="shared" si="72"/>
        <v>1</v>
      </c>
      <c r="AD214" s="7" t="s">
        <v>228</v>
      </c>
      <c r="AU214" s="1">
        <v>1</v>
      </c>
      <c r="AV214" s="1">
        <v>0.9</v>
      </c>
    </row>
    <row r="215" spans="2:48" x14ac:dyDescent="0.25">
      <c r="B215" s="26" t="s">
        <v>4155</v>
      </c>
      <c r="C215" s="29">
        <v>29.82</v>
      </c>
      <c r="D215" s="29">
        <v>6.61</v>
      </c>
      <c r="E215" s="29">
        <v>-24.03</v>
      </c>
      <c r="F215" s="15">
        <v>30</v>
      </c>
      <c r="G215" s="15">
        <f t="shared" si="73"/>
        <v>5.9699999999999989</v>
      </c>
      <c r="H215" s="40">
        <f t="shared" si="74"/>
        <v>8.9069074318755543</v>
      </c>
      <c r="I215" s="42">
        <f t="shared" si="61"/>
        <v>0.74212065754096568</v>
      </c>
      <c r="J215" s="40">
        <v>86.17</v>
      </c>
      <c r="K215" s="40">
        <f t="shared" si="76"/>
        <v>68.936000000000007</v>
      </c>
      <c r="L215" s="40">
        <f t="shared" si="78"/>
        <v>51.701999999999991</v>
      </c>
      <c r="M215" s="73">
        <f t="shared" si="62"/>
        <v>95.076907431875554</v>
      </c>
      <c r="N215" s="40">
        <f t="shared" si="79"/>
        <v>75.546000000000006</v>
      </c>
      <c r="O215" s="3">
        <f t="shared" si="75"/>
        <v>57.67199999999999</v>
      </c>
      <c r="P215" s="40">
        <f t="shared" si="63"/>
        <v>0.79457780065185835</v>
      </c>
      <c r="Q215" s="84">
        <v>469.4</v>
      </c>
      <c r="S215" s="12">
        <v>1</v>
      </c>
      <c r="T215" s="40">
        <f t="shared" si="64"/>
        <v>0</v>
      </c>
      <c r="U215" s="5">
        <f t="shared" si="65"/>
        <v>95.076907431875554</v>
      </c>
      <c r="V215" s="40">
        <f t="shared" si="66"/>
        <v>57.727118504299447</v>
      </c>
      <c r="W215" s="40">
        <f t="shared" si="67"/>
        <v>75.546000000000006</v>
      </c>
      <c r="X215" s="40">
        <f t="shared" si="68"/>
        <v>0</v>
      </c>
      <c r="Y215" s="40">
        <f t="shared" si="69"/>
        <v>57.727118504299447</v>
      </c>
      <c r="Z215" s="5">
        <f t="shared" si="77"/>
        <v>4.0000000000006253E-2</v>
      </c>
      <c r="AA215" s="40">
        <f t="shared" si="70"/>
        <v>-92.328000000000003</v>
      </c>
      <c r="AB215" s="5">
        <f t="shared" si="71"/>
        <v>0</v>
      </c>
      <c r="AC215" s="40">
        <f t="shared" si="72"/>
        <v>1</v>
      </c>
      <c r="AD215" s="7" t="s">
        <v>229</v>
      </c>
      <c r="AU215" s="1">
        <v>1</v>
      </c>
      <c r="AV215" s="1">
        <v>0.9</v>
      </c>
    </row>
    <row r="216" spans="2:48" x14ac:dyDescent="0.25">
      <c r="B216" s="26" t="s">
        <v>4156</v>
      </c>
      <c r="C216" s="29">
        <v>32.590000000000003</v>
      </c>
      <c r="D216" s="29">
        <v>12.46</v>
      </c>
      <c r="E216" s="29">
        <v>-24.06</v>
      </c>
      <c r="F216" s="15">
        <v>30</v>
      </c>
      <c r="G216" s="15">
        <f t="shared" si="73"/>
        <v>5.9400000000000013</v>
      </c>
      <c r="H216" s="40">
        <f t="shared" si="74"/>
        <v>13.803448844401171</v>
      </c>
      <c r="I216" s="42">
        <f t="shared" si="61"/>
        <v>0.9026729580740912</v>
      </c>
      <c r="J216" s="40">
        <v>86.17</v>
      </c>
      <c r="K216" s="40">
        <f t="shared" si="76"/>
        <v>68.936000000000007</v>
      </c>
      <c r="L216" s="40">
        <f t="shared" si="78"/>
        <v>51.701999999999991</v>
      </c>
      <c r="M216" s="73">
        <f t="shared" si="62"/>
        <v>99.973448844401176</v>
      </c>
      <c r="N216" s="40">
        <f t="shared" si="79"/>
        <v>81.396000000000015</v>
      </c>
      <c r="O216" s="3">
        <f t="shared" si="75"/>
        <v>57.641999999999996</v>
      </c>
      <c r="P216" s="40">
        <f t="shared" si="63"/>
        <v>0.81417617318259039</v>
      </c>
      <c r="Q216" s="84">
        <v>470.03</v>
      </c>
      <c r="S216" s="12">
        <v>1</v>
      </c>
      <c r="T216" s="40">
        <f t="shared" si="64"/>
        <v>0</v>
      </c>
      <c r="U216" s="5">
        <f t="shared" si="65"/>
        <v>99.973448844401176</v>
      </c>
      <c r="V216" s="40">
        <f t="shared" si="66"/>
        <v>58.046375062049279</v>
      </c>
      <c r="W216" s="40">
        <f t="shared" si="67"/>
        <v>81.396000000000015</v>
      </c>
      <c r="X216" s="40">
        <f t="shared" si="68"/>
        <v>0</v>
      </c>
      <c r="Y216" s="40">
        <f t="shared" si="69"/>
        <v>58.046375062049279</v>
      </c>
      <c r="Z216" s="5">
        <f t="shared" si="77"/>
        <v>-3.0000000000001137E-2</v>
      </c>
      <c r="AA216" s="40">
        <f t="shared" si="70"/>
        <v>-92.358000000000004</v>
      </c>
      <c r="AB216" s="5">
        <f t="shared" si="71"/>
        <v>0</v>
      </c>
      <c r="AC216" s="40">
        <f t="shared" si="72"/>
        <v>1</v>
      </c>
      <c r="AD216" s="7" t="s">
        <v>230</v>
      </c>
      <c r="AU216" s="1">
        <v>1</v>
      </c>
      <c r="AV216" s="1">
        <v>0.9</v>
      </c>
    </row>
    <row r="217" spans="2:48" x14ac:dyDescent="0.25">
      <c r="B217" s="26" t="s">
        <v>4157</v>
      </c>
      <c r="C217" s="29">
        <v>31.95</v>
      </c>
      <c r="D217" s="29">
        <v>14.65</v>
      </c>
      <c r="E217" s="29">
        <v>-21.66</v>
      </c>
      <c r="F217" s="15">
        <v>30</v>
      </c>
      <c r="G217" s="15">
        <f t="shared" si="73"/>
        <v>8.34</v>
      </c>
      <c r="H217" s="40">
        <f t="shared" si="74"/>
        <v>16.857582863506856</v>
      </c>
      <c r="I217" s="42">
        <f t="shared" si="61"/>
        <v>0.86904511273168283</v>
      </c>
      <c r="J217" s="40">
        <v>86.17</v>
      </c>
      <c r="K217" s="40">
        <f t="shared" si="76"/>
        <v>68.936000000000007</v>
      </c>
      <c r="L217" s="40">
        <f t="shared" si="78"/>
        <v>51.701999999999991</v>
      </c>
      <c r="M217" s="73">
        <f t="shared" si="62"/>
        <v>103.02758286350686</v>
      </c>
      <c r="N217" s="40">
        <f t="shared" si="79"/>
        <v>83.586000000000013</v>
      </c>
      <c r="O217" s="3">
        <f t="shared" si="75"/>
        <v>60.041999999999987</v>
      </c>
      <c r="P217" s="40">
        <f t="shared" si="63"/>
        <v>0.81129730191512428</v>
      </c>
      <c r="Q217" s="84">
        <v>469.39</v>
      </c>
      <c r="S217" s="12">
        <v>1</v>
      </c>
      <c r="T217" s="40">
        <f t="shared" si="64"/>
        <v>0</v>
      </c>
      <c r="U217" s="5">
        <f t="shared" si="65"/>
        <v>103.02758286350686</v>
      </c>
      <c r="V217" s="40">
        <f t="shared" si="66"/>
        <v>60.233407961834359</v>
      </c>
      <c r="W217" s="40">
        <f t="shared" si="67"/>
        <v>83.586000000000013</v>
      </c>
      <c r="X217" s="40">
        <f t="shared" si="68"/>
        <v>0</v>
      </c>
      <c r="Y217" s="40">
        <f t="shared" si="69"/>
        <v>60.233407961834359</v>
      </c>
      <c r="Z217" s="5">
        <f t="shared" si="77"/>
        <v>2.3999999999999915</v>
      </c>
      <c r="AA217" s="40">
        <f t="shared" si="70"/>
        <v>-89.958000000000013</v>
      </c>
      <c r="AB217" s="5">
        <f t="shared" si="71"/>
        <v>0</v>
      </c>
      <c r="AC217" s="40">
        <f t="shared" si="72"/>
        <v>1</v>
      </c>
      <c r="AD217" s="7" t="s">
        <v>231</v>
      </c>
      <c r="AU217" s="1">
        <v>1</v>
      </c>
      <c r="AV217" s="1">
        <v>0.9</v>
      </c>
    </row>
    <row r="218" spans="2:48" x14ac:dyDescent="0.25">
      <c r="B218" s="26" t="s">
        <v>4158</v>
      </c>
      <c r="C218" s="29">
        <v>32.479999999999997</v>
      </c>
      <c r="D218" s="29">
        <v>14.32</v>
      </c>
      <c r="E218" s="29">
        <v>-20.91</v>
      </c>
      <c r="F218" s="15">
        <v>30</v>
      </c>
      <c r="G218" s="15">
        <f t="shared" si="73"/>
        <v>9.09</v>
      </c>
      <c r="H218" s="40">
        <f t="shared" si="74"/>
        <v>16.961441566093374</v>
      </c>
      <c r="I218" s="42">
        <f t="shared" si="61"/>
        <v>0.84426786156114675</v>
      </c>
      <c r="J218" s="40">
        <v>86.17</v>
      </c>
      <c r="K218" s="40">
        <f t="shared" si="76"/>
        <v>68.936000000000007</v>
      </c>
      <c r="L218" s="40">
        <f t="shared" si="78"/>
        <v>51.701999999999991</v>
      </c>
      <c r="M218" s="73">
        <f t="shared" si="62"/>
        <v>103.13144156609337</v>
      </c>
      <c r="N218" s="40">
        <f t="shared" si="79"/>
        <v>83.256</v>
      </c>
      <c r="O218" s="3">
        <f t="shared" si="75"/>
        <v>60.791999999999987</v>
      </c>
      <c r="P218" s="40">
        <f t="shared" si="63"/>
        <v>0.80728048338822178</v>
      </c>
      <c r="Q218" s="84">
        <v>470.16</v>
      </c>
      <c r="S218" s="12">
        <v>1</v>
      </c>
      <c r="T218" s="40">
        <f t="shared" si="64"/>
        <v>0</v>
      </c>
      <c r="U218" s="5">
        <f t="shared" si="65"/>
        <v>103.13144156609337</v>
      </c>
      <c r="V218" s="40">
        <f t="shared" si="66"/>
        <v>60.864872492272013</v>
      </c>
      <c r="W218" s="40">
        <f t="shared" si="67"/>
        <v>83.256</v>
      </c>
      <c r="X218" s="40">
        <f t="shared" si="68"/>
        <v>0</v>
      </c>
      <c r="Y218" s="40">
        <f t="shared" si="69"/>
        <v>60.864872492272013</v>
      </c>
      <c r="Z218" s="5">
        <f t="shared" si="77"/>
        <v>0.75</v>
      </c>
      <c r="AA218" s="40">
        <f t="shared" si="70"/>
        <v>-89.208000000000013</v>
      </c>
      <c r="AB218" s="5">
        <f t="shared" si="71"/>
        <v>0</v>
      </c>
      <c r="AC218" s="40">
        <f t="shared" si="72"/>
        <v>1</v>
      </c>
      <c r="AD218" s="7" t="s">
        <v>232</v>
      </c>
      <c r="AU218" s="1">
        <v>1</v>
      </c>
      <c r="AV218" s="1">
        <v>0.9</v>
      </c>
    </row>
    <row r="219" spans="2:48" x14ac:dyDescent="0.25">
      <c r="B219" s="26" t="s">
        <v>4159</v>
      </c>
      <c r="C219" s="29">
        <v>30.51</v>
      </c>
      <c r="D219" s="29">
        <v>13.21</v>
      </c>
      <c r="E219" s="29">
        <v>-22.33</v>
      </c>
      <c r="F219" s="15">
        <v>30</v>
      </c>
      <c r="G219" s="15">
        <f t="shared" si="73"/>
        <v>7.6700000000000017</v>
      </c>
      <c r="H219" s="40">
        <f t="shared" si="74"/>
        <v>15.27524140562106</v>
      </c>
      <c r="I219" s="42">
        <f t="shared" si="61"/>
        <v>0.8647981167183989</v>
      </c>
      <c r="J219" s="40">
        <v>86.17</v>
      </c>
      <c r="K219" s="40">
        <f t="shared" si="76"/>
        <v>68.936000000000007</v>
      </c>
      <c r="L219" s="40">
        <f t="shared" si="78"/>
        <v>51.701999999999991</v>
      </c>
      <c r="M219" s="73">
        <f t="shared" si="62"/>
        <v>101.44524140562106</v>
      </c>
      <c r="N219" s="40">
        <f t="shared" si="79"/>
        <v>82.146000000000015</v>
      </c>
      <c r="O219" s="3">
        <f t="shared" si="75"/>
        <v>59.371999999999993</v>
      </c>
      <c r="P219" s="40">
        <f t="shared" si="63"/>
        <v>0.80975705574542922</v>
      </c>
      <c r="Q219" s="84">
        <v>471.21</v>
      </c>
      <c r="S219" s="12">
        <v>1</v>
      </c>
      <c r="T219" s="40">
        <f t="shared" si="64"/>
        <v>0</v>
      </c>
      <c r="U219" s="5">
        <f t="shared" si="65"/>
        <v>101.44524140562106</v>
      </c>
      <c r="V219" s="40">
        <f t="shared" si="66"/>
        <v>59.524546935232777</v>
      </c>
      <c r="W219" s="40">
        <f t="shared" si="67"/>
        <v>82.146000000000015</v>
      </c>
      <c r="X219" s="40">
        <f t="shared" si="68"/>
        <v>0</v>
      </c>
      <c r="Y219" s="40">
        <f t="shared" si="69"/>
        <v>59.524546935232777</v>
      </c>
      <c r="Z219" s="5">
        <f t="shared" si="77"/>
        <v>-1.4200000000000017</v>
      </c>
      <c r="AA219" s="40">
        <f t="shared" si="70"/>
        <v>-90.628000000000014</v>
      </c>
      <c r="AB219" s="5">
        <f t="shared" si="71"/>
        <v>0</v>
      </c>
      <c r="AC219" s="40">
        <f t="shared" si="72"/>
        <v>1</v>
      </c>
      <c r="AD219" s="7" t="s">
        <v>233</v>
      </c>
      <c r="AU219" s="1">
        <v>1</v>
      </c>
      <c r="AV219" s="1">
        <v>0.9</v>
      </c>
    </row>
    <row r="220" spans="2:48" x14ac:dyDescent="0.25">
      <c r="B220" s="26" t="s">
        <v>4160</v>
      </c>
      <c r="C220" s="29">
        <v>30.61</v>
      </c>
      <c r="D220" s="29">
        <v>12.24</v>
      </c>
      <c r="E220" s="29">
        <v>-24.01</v>
      </c>
      <c r="F220" s="15">
        <v>30</v>
      </c>
      <c r="G220" s="15">
        <f t="shared" si="73"/>
        <v>5.9899999999999984</v>
      </c>
      <c r="H220" s="40">
        <f t="shared" si="74"/>
        <v>13.627094334450026</v>
      </c>
      <c r="I220" s="42">
        <f t="shared" si="61"/>
        <v>0.89821055755493107</v>
      </c>
      <c r="J220" s="40">
        <v>86.17</v>
      </c>
      <c r="K220" s="40">
        <f t="shared" si="76"/>
        <v>68.936000000000007</v>
      </c>
      <c r="L220" s="40">
        <f t="shared" si="78"/>
        <v>51.701999999999991</v>
      </c>
      <c r="M220" s="73">
        <f t="shared" si="62"/>
        <v>99.797094334450023</v>
      </c>
      <c r="N220" s="40">
        <f t="shared" si="79"/>
        <v>81.176000000000002</v>
      </c>
      <c r="O220" s="3">
        <f t="shared" si="75"/>
        <v>57.691999999999993</v>
      </c>
      <c r="P220" s="40">
        <f t="shared" si="63"/>
        <v>0.81341045589919536</v>
      </c>
      <c r="Q220" s="84">
        <v>472.02</v>
      </c>
      <c r="S220" s="12">
        <v>1</v>
      </c>
      <c r="T220" s="40">
        <f t="shared" si="64"/>
        <v>0</v>
      </c>
      <c r="U220" s="5">
        <f t="shared" si="65"/>
        <v>99.797094334450023</v>
      </c>
      <c r="V220" s="40">
        <f t="shared" si="66"/>
        <v>58.050986740960028</v>
      </c>
      <c r="W220" s="40">
        <f t="shared" si="67"/>
        <v>81.176000000000002</v>
      </c>
      <c r="X220" s="40">
        <f t="shared" si="68"/>
        <v>0</v>
      </c>
      <c r="Y220" s="40">
        <f t="shared" si="69"/>
        <v>58.050986740960028</v>
      </c>
      <c r="Z220" s="5">
        <f t="shared" si="77"/>
        <v>-1.6799999999999926</v>
      </c>
      <c r="AA220" s="40">
        <f t="shared" si="70"/>
        <v>-92.308000000000007</v>
      </c>
      <c r="AB220" s="5">
        <f t="shared" si="71"/>
        <v>0</v>
      </c>
      <c r="AC220" s="40">
        <f t="shared" si="72"/>
        <v>1</v>
      </c>
      <c r="AD220" s="7" t="s">
        <v>234</v>
      </c>
      <c r="AU220" s="1">
        <v>1</v>
      </c>
      <c r="AV220" s="1">
        <v>0.9</v>
      </c>
    </row>
    <row r="221" spans="2:48" x14ac:dyDescent="0.25">
      <c r="B221" s="26" t="s">
        <v>4161</v>
      </c>
      <c r="C221" s="29">
        <v>32.35</v>
      </c>
      <c r="D221" s="29">
        <v>12.34</v>
      </c>
      <c r="E221" s="29">
        <v>-23.86</v>
      </c>
      <c r="F221" s="15">
        <v>30</v>
      </c>
      <c r="G221" s="15">
        <f t="shared" si="73"/>
        <v>6.1400000000000006</v>
      </c>
      <c r="H221" s="40">
        <f t="shared" si="74"/>
        <v>13.783149132183109</v>
      </c>
      <c r="I221" s="42">
        <f t="shared" si="61"/>
        <v>0.89529612439486617</v>
      </c>
      <c r="J221" s="40">
        <v>86.17</v>
      </c>
      <c r="K221" s="40">
        <f t="shared" si="76"/>
        <v>68.936000000000007</v>
      </c>
      <c r="L221" s="40">
        <f t="shared" si="78"/>
        <v>51.701999999999991</v>
      </c>
      <c r="M221" s="73">
        <f t="shared" si="62"/>
        <v>99.953149132183114</v>
      </c>
      <c r="N221" s="40">
        <f t="shared" si="79"/>
        <v>81.27600000000001</v>
      </c>
      <c r="O221" s="3">
        <f t="shared" si="75"/>
        <v>57.841999999999992</v>
      </c>
      <c r="P221" s="40">
        <f t="shared" si="63"/>
        <v>0.81314096359802035</v>
      </c>
      <c r="Q221" s="84">
        <v>471.83</v>
      </c>
      <c r="S221" s="12">
        <v>1</v>
      </c>
      <c r="T221" s="40">
        <f t="shared" si="64"/>
        <v>0</v>
      </c>
      <c r="U221" s="5">
        <f t="shared" si="65"/>
        <v>99.953149132183114</v>
      </c>
      <c r="V221" s="40">
        <f t="shared" si="66"/>
        <v>58.179410837859443</v>
      </c>
      <c r="W221" s="40">
        <f t="shared" si="67"/>
        <v>81.27600000000001</v>
      </c>
      <c r="X221" s="40">
        <f t="shared" si="68"/>
        <v>0</v>
      </c>
      <c r="Y221" s="40">
        <f t="shared" si="69"/>
        <v>58.179410837859443</v>
      </c>
      <c r="Z221" s="5">
        <f t="shared" si="77"/>
        <v>0.14999999999999147</v>
      </c>
      <c r="AA221" s="40">
        <f t="shared" si="70"/>
        <v>-92.158000000000015</v>
      </c>
      <c r="AB221" s="5">
        <f t="shared" si="71"/>
        <v>0</v>
      </c>
      <c r="AC221" s="40">
        <f t="shared" si="72"/>
        <v>1</v>
      </c>
      <c r="AD221" s="7" t="s">
        <v>235</v>
      </c>
      <c r="AU221" s="1">
        <v>1</v>
      </c>
      <c r="AV221" s="1">
        <v>0.9</v>
      </c>
    </row>
    <row r="222" spans="2:48" x14ac:dyDescent="0.25">
      <c r="B222" s="26" t="s">
        <v>4162</v>
      </c>
      <c r="C222" s="29">
        <v>32.369999999999997</v>
      </c>
      <c r="D222" s="29">
        <v>12.44</v>
      </c>
      <c r="E222" s="29">
        <v>-23.83</v>
      </c>
      <c r="F222" s="15">
        <v>30</v>
      </c>
      <c r="G222" s="15">
        <f t="shared" si="73"/>
        <v>6.1700000000000017</v>
      </c>
      <c r="H222" s="40">
        <f t="shared" si="74"/>
        <v>13.886054155158693</v>
      </c>
      <c r="I222" s="42">
        <f t="shared" si="61"/>
        <v>0.89586284634922864</v>
      </c>
      <c r="J222" s="40">
        <v>86.17</v>
      </c>
      <c r="K222" s="40">
        <f t="shared" si="76"/>
        <v>68.936000000000007</v>
      </c>
      <c r="L222" s="40">
        <f t="shared" si="78"/>
        <v>51.701999999999991</v>
      </c>
      <c r="M222" s="73">
        <f t="shared" si="62"/>
        <v>100.05605415515869</v>
      </c>
      <c r="N222" s="40">
        <f t="shared" si="79"/>
        <v>81.376000000000005</v>
      </c>
      <c r="O222" s="3">
        <f t="shared" si="75"/>
        <v>57.871999999999993</v>
      </c>
      <c r="P222" s="40">
        <f t="shared" si="63"/>
        <v>0.81330410925268759</v>
      </c>
      <c r="Q222" s="84">
        <v>470.33</v>
      </c>
      <c r="S222" s="12">
        <v>1</v>
      </c>
      <c r="T222" s="40">
        <f t="shared" si="64"/>
        <v>0</v>
      </c>
      <c r="U222" s="5">
        <f t="shared" si="65"/>
        <v>100.05605415515869</v>
      </c>
      <c r="V222" s="40">
        <f t="shared" si="66"/>
        <v>58.21649763683871</v>
      </c>
      <c r="W222" s="40">
        <f t="shared" si="67"/>
        <v>81.376000000000005</v>
      </c>
      <c r="X222" s="40">
        <f t="shared" si="68"/>
        <v>0</v>
      </c>
      <c r="Y222" s="40">
        <f t="shared" si="69"/>
        <v>58.21649763683871</v>
      </c>
      <c r="Z222" s="5">
        <f t="shared" si="77"/>
        <v>3.0000000000001137E-2</v>
      </c>
      <c r="AA222" s="40">
        <f t="shared" si="70"/>
        <v>-92.128000000000014</v>
      </c>
      <c r="AB222" s="5">
        <f t="shared" si="71"/>
        <v>0</v>
      </c>
      <c r="AC222" s="40">
        <f t="shared" si="72"/>
        <v>1</v>
      </c>
      <c r="AD222" s="7" t="s">
        <v>236</v>
      </c>
      <c r="AU222" s="1">
        <v>1</v>
      </c>
      <c r="AV222" s="1">
        <v>0.9</v>
      </c>
    </row>
    <row r="223" spans="2:48" x14ac:dyDescent="0.25">
      <c r="B223" s="26" t="s">
        <v>4163</v>
      </c>
      <c r="C223" s="29">
        <v>32.43</v>
      </c>
      <c r="D223" s="29">
        <v>12.4</v>
      </c>
      <c r="E223" s="29">
        <v>-23.95</v>
      </c>
      <c r="F223" s="15">
        <v>30</v>
      </c>
      <c r="G223" s="15">
        <f t="shared" si="73"/>
        <v>6.0500000000000007</v>
      </c>
      <c r="H223" s="40">
        <f t="shared" si="74"/>
        <v>13.797191743249783</v>
      </c>
      <c r="I223" s="42">
        <f t="shared" si="61"/>
        <v>0.89873361411148378</v>
      </c>
      <c r="J223" s="40">
        <v>86.17</v>
      </c>
      <c r="K223" s="40">
        <f t="shared" si="76"/>
        <v>68.936000000000007</v>
      </c>
      <c r="L223" s="40">
        <f t="shared" si="78"/>
        <v>51.701999999999991</v>
      </c>
      <c r="M223" s="73">
        <f t="shared" si="62"/>
        <v>99.967191743249785</v>
      </c>
      <c r="N223" s="40">
        <f t="shared" si="79"/>
        <v>81.336000000000013</v>
      </c>
      <c r="O223" s="3">
        <f t="shared" si="75"/>
        <v>57.751999999999995</v>
      </c>
      <c r="P223" s="40">
        <f t="shared" si="63"/>
        <v>0.81362693681441911</v>
      </c>
      <c r="Q223" s="84">
        <v>469.98</v>
      </c>
      <c r="S223" s="12">
        <v>1</v>
      </c>
      <c r="T223" s="40">
        <f t="shared" si="64"/>
        <v>0</v>
      </c>
      <c r="U223" s="5">
        <f t="shared" si="65"/>
        <v>99.967191743249785</v>
      </c>
      <c r="V223" s="40">
        <f t="shared" si="66"/>
        <v>58.119656993410288</v>
      </c>
      <c r="W223" s="40">
        <f t="shared" si="67"/>
        <v>81.336000000000013</v>
      </c>
      <c r="X223" s="40">
        <f t="shared" si="68"/>
        <v>0</v>
      </c>
      <c r="Y223" s="40">
        <f t="shared" si="69"/>
        <v>58.119656993410288</v>
      </c>
      <c r="Z223" s="5">
        <f t="shared" si="77"/>
        <v>-0.11999999999999034</v>
      </c>
      <c r="AA223" s="40">
        <f t="shared" si="70"/>
        <v>-92.248000000000005</v>
      </c>
      <c r="AB223" s="5">
        <f t="shared" si="71"/>
        <v>0</v>
      </c>
      <c r="AC223" s="40">
        <f t="shared" si="72"/>
        <v>1</v>
      </c>
      <c r="AD223" s="7" t="s">
        <v>237</v>
      </c>
      <c r="AU223" s="1">
        <v>1</v>
      </c>
      <c r="AV223" s="1">
        <v>0.9</v>
      </c>
    </row>
    <row r="224" spans="2:48" x14ac:dyDescent="0.25">
      <c r="B224" s="26" t="s">
        <v>4164</v>
      </c>
      <c r="C224" s="29">
        <v>32.479999999999997</v>
      </c>
      <c r="D224" s="29">
        <v>12.47</v>
      </c>
      <c r="E224" s="29">
        <v>-23.97</v>
      </c>
      <c r="F224" s="15">
        <v>30</v>
      </c>
      <c r="G224" s="15">
        <f t="shared" si="73"/>
        <v>6.0300000000000011</v>
      </c>
      <c r="H224" s="40">
        <f t="shared" si="74"/>
        <v>13.851418699902188</v>
      </c>
      <c r="I224" s="42">
        <f t="shared" si="61"/>
        <v>0.90026879341161326</v>
      </c>
      <c r="J224" s="40">
        <v>86.17</v>
      </c>
      <c r="K224" s="40">
        <f t="shared" si="76"/>
        <v>68.936000000000007</v>
      </c>
      <c r="L224" s="40">
        <f t="shared" si="78"/>
        <v>51.701999999999991</v>
      </c>
      <c r="M224" s="73">
        <f t="shared" si="62"/>
        <v>100.02141869990218</v>
      </c>
      <c r="N224" s="40">
        <f t="shared" si="79"/>
        <v>81.406000000000006</v>
      </c>
      <c r="O224" s="3">
        <f t="shared" si="75"/>
        <v>57.731999999999992</v>
      </c>
      <c r="P224" s="40">
        <f t="shared" si="63"/>
        <v>0.81388567626945307</v>
      </c>
      <c r="Q224" s="84">
        <v>469.58</v>
      </c>
      <c r="S224" s="12">
        <v>1</v>
      </c>
      <c r="T224" s="40">
        <f t="shared" si="64"/>
        <v>0</v>
      </c>
      <c r="U224" s="5">
        <f t="shared" si="65"/>
        <v>100.02141869990218</v>
      </c>
      <c r="V224" s="40">
        <f t="shared" si="66"/>
        <v>58.114949563267629</v>
      </c>
      <c r="W224" s="40">
        <f t="shared" si="67"/>
        <v>81.406000000000006</v>
      </c>
      <c r="X224" s="40">
        <f t="shared" si="68"/>
        <v>0</v>
      </c>
      <c r="Y224" s="40">
        <f t="shared" si="69"/>
        <v>58.114949563267629</v>
      </c>
      <c r="Z224" s="5">
        <f t="shared" si="77"/>
        <v>-1.9999999999996021E-2</v>
      </c>
      <c r="AA224" s="40">
        <f t="shared" si="70"/>
        <v>-92.268000000000001</v>
      </c>
      <c r="AB224" s="5">
        <f t="shared" si="71"/>
        <v>0</v>
      </c>
      <c r="AC224" s="40">
        <f t="shared" si="72"/>
        <v>1</v>
      </c>
      <c r="AD224" s="7" t="s">
        <v>238</v>
      </c>
      <c r="AU224" s="1">
        <v>1</v>
      </c>
      <c r="AV224" s="1">
        <v>0.9</v>
      </c>
    </row>
    <row r="225" spans="2:48" x14ac:dyDescent="0.25">
      <c r="B225" s="26" t="s">
        <v>4165</v>
      </c>
      <c r="C225" s="29">
        <v>32.58</v>
      </c>
      <c r="D225" s="29">
        <v>13.1</v>
      </c>
      <c r="E225" s="29">
        <v>-23.01</v>
      </c>
      <c r="F225" s="15">
        <v>30</v>
      </c>
      <c r="G225" s="15">
        <f t="shared" si="73"/>
        <v>6.9899999999999984</v>
      </c>
      <c r="H225" s="40">
        <f t="shared" si="74"/>
        <v>14.848235585415527</v>
      </c>
      <c r="I225" s="42">
        <f t="shared" si="61"/>
        <v>0.88225970854525593</v>
      </c>
      <c r="J225" s="40">
        <v>86.17</v>
      </c>
      <c r="K225" s="40">
        <f t="shared" si="76"/>
        <v>68.936000000000007</v>
      </c>
      <c r="L225" s="40">
        <f t="shared" si="78"/>
        <v>51.701999999999991</v>
      </c>
      <c r="M225" s="73">
        <f t="shared" si="62"/>
        <v>101.01823558541552</v>
      </c>
      <c r="N225" s="40">
        <f t="shared" si="79"/>
        <v>82.036000000000001</v>
      </c>
      <c r="O225" s="3">
        <f t="shared" si="75"/>
        <v>58.691999999999993</v>
      </c>
      <c r="P225" s="40">
        <f t="shared" si="63"/>
        <v>0.81209100044748672</v>
      </c>
      <c r="Q225" s="84">
        <v>470.04</v>
      </c>
      <c r="S225" s="12">
        <v>1</v>
      </c>
      <c r="T225" s="40">
        <f t="shared" si="64"/>
        <v>0</v>
      </c>
      <c r="U225" s="5">
        <f t="shared" si="65"/>
        <v>101.01823558541552</v>
      </c>
      <c r="V225" s="40">
        <f t="shared" si="66"/>
        <v>58.947252902832638</v>
      </c>
      <c r="W225" s="40">
        <f t="shared" si="67"/>
        <v>82.036000000000001</v>
      </c>
      <c r="X225" s="40">
        <f t="shared" si="68"/>
        <v>0</v>
      </c>
      <c r="Y225" s="40">
        <f t="shared" si="69"/>
        <v>58.947252902832638</v>
      </c>
      <c r="Z225" s="5">
        <f t="shared" si="77"/>
        <v>0.95999999999999375</v>
      </c>
      <c r="AA225" s="40">
        <f t="shared" si="70"/>
        <v>-91.308000000000007</v>
      </c>
      <c r="AB225" s="5">
        <f t="shared" si="71"/>
        <v>0</v>
      </c>
      <c r="AC225" s="40">
        <f t="shared" si="72"/>
        <v>1</v>
      </c>
      <c r="AD225" s="7" t="s">
        <v>239</v>
      </c>
      <c r="AU225" s="1">
        <v>1</v>
      </c>
      <c r="AV225" s="1">
        <v>0.9</v>
      </c>
    </row>
    <row r="226" spans="2:48" x14ac:dyDescent="0.25">
      <c r="B226" s="26" t="s">
        <v>4166</v>
      </c>
      <c r="C226" s="29">
        <v>32.54</v>
      </c>
      <c r="D226" s="29">
        <v>13.97</v>
      </c>
      <c r="E226" s="29">
        <v>-21.47</v>
      </c>
      <c r="F226" s="15">
        <v>30</v>
      </c>
      <c r="G226" s="15">
        <f t="shared" si="73"/>
        <v>8.5300000000000011</v>
      </c>
      <c r="H226" s="40">
        <f t="shared" si="74"/>
        <v>16.368316956852958</v>
      </c>
      <c r="I226" s="42">
        <f t="shared" si="61"/>
        <v>0.8534780965462152</v>
      </c>
      <c r="J226" s="40">
        <v>86.17</v>
      </c>
      <c r="K226" s="40">
        <f t="shared" si="76"/>
        <v>68.936000000000007</v>
      </c>
      <c r="L226" s="40">
        <f t="shared" si="78"/>
        <v>51.701999999999991</v>
      </c>
      <c r="M226" s="73">
        <f t="shared" si="62"/>
        <v>102.53831695685295</v>
      </c>
      <c r="N226" s="40">
        <f t="shared" si="79"/>
        <v>82.906000000000006</v>
      </c>
      <c r="O226" s="3">
        <f t="shared" si="75"/>
        <v>60.231999999999992</v>
      </c>
      <c r="P226" s="40">
        <f t="shared" si="63"/>
        <v>0.80853677396407808</v>
      </c>
      <c r="Q226" s="84">
        <v>469.48</v>
      </c>
      <c r="S226" s="12">
        <v>1</v>
      </c>
      <c r="T226" s="40">
        <f t="shared" si="64"/>
        <v>0</v>
      </c>
      <c r="U226" s="5">
        <f t="shared" si="65"/>
        <v>102.53831695685295</v>
      </c>
      <c r="V226" s="40">
        <f t="shared" si="66"/>
        <v>60.338226758366339</v>
      </c>
      <c r="W226" s="40">
        <f t="shared" si="67"/>
        <v>82.906000000000006</v>
      </c>
      <c r="X226" s="40">
        <f t="shared" si="68"/>
        <v>0</v>
      </c>
      <c r="Y226" s="40">
        <f t="shared" si="69"/>
        <v>60.338226758366339</v>
      </c>
      <c r="Z226" s="5">
        <f t="shared" si="77"/>
        <v>1.5400000000000063</v>
      </c>
      <c r="AA226" s="40">
        <f t="shared" si="70"/>
        <v>-89.768000000000001</v>
      </c>
      <c r="AB226" s="5">
        <f t="shared" si="71"/>
        <v>0</v>
      </c>
      <c r="AC226" s="40">
        <f t="shared" si="72"/>
        <v>1</v>
      </c>
      <c r="AD226" s="7" t="s">
        <v>240</v>
      </c>
      <c r="AU226" s="1">
        <v>1</v>
      </c>
      <c r="AV226" s="1">
        <v>0.9</v>
      </c>
    </row>
    <row r="227" spans="2:48" x14ac:dyDescent="0.25">
      <c r="B227" s="26" t="s">
        <v>4167</v>
      </c>
      <c r="C227" s="29">
        <v>30.54</v>
      </c>
      <c r="D227" s="29">
        <v>13.42</v>
      </c>
      <c r="E227" s="29">
        <v>-22.34</v>
      </c>
      <c r="F227" s="15">
        <v>30</v>
      </c>
      <c r="G227" s="15">
        <f t="shared" si="73"/>
        <v>7.66</v>
      </c>
      <c r="H227" s="40">
        <f t="shared" si="74"/>
        <v>15.452249027245193</v>
      </c>
      <c r="I227" s="42">
        <f t="shared" si="61"/>
        <v>0.86848199096054179</v>
      </c>
      <c r="J227" s="40">
        <v>86.17</v>
      </c>
      <c r="K227" s="40">
        <f t="shared" si="76"/>
        <v>68.936000000000007</v>
      </c>
      <c r="L227" s="40">
        <f t="shared" si="78"/>
        <v>51.701999999999991</v>
      </c>
      <c r="M227" s="73">
        <f t="shared" si="62"/>
        <v>101.62224902724519</v>
      </c>
      <c r="N227" s="40">
        <f t="shared" si="79"/>
        <v>82.356000000000009</v>
      </c>
      <c r="O227" s="3">
        <f t="shared" si="75"/>
        <v>59.361999999999995</v>
      </c>
      <c r="P227" s="40">
        <f t="shared" si="63"/>
        <v>0.81041308166600556</v>
      </c>
      <c r="Q227" s="84">
        <v>469.22</v>
      </c>
      <c r="S227" s="12">
        <v>1</v>
      </c>
      <c r="T227" s="40">
        <f t="shared" si="64"/>
        <v>0</v>
      </c>
      <c r="U227" s="5">
        <f t="shared" si="65"/>
        <v>101.62224902724519</v>
      </c>
      <c r="V227" s="40">
        <f t="shared" si="66"/>
        <v>59.53629784724135</v>
      </c>
      <c r="W227" s="40">
        <f t="shared" si="67"/>
        <v>82.356000000000009</v>
      </c>
      <c r="X227" s="40">
        <f t="shared" si="68"/>
        <v>0</v>
      </c>
      <c r="Y227" s="40">
        <f t="shared" si="69"/>
        <v>59.53629784724135</v>
      </c>
      <c r="Z227" s="5">
        <f t="shared" si="77"/>
        <v>-0.87000000000000455</v>
      </c>
      <c r="AA227" s="40">
        <f t="shared" si="70"/>
        <v>-90.638000000000005</v>
      </c>
      <c r="AB227" s="5">
        <f t="shared" si="71"/>
        <v>0</v>
      </c>
      <c r="AC227" s="40">
        <f t="shared" si="72"/>
        <v>1</v>
      </c>
      <c r="AD227" s="7" t="s">
        <v>241</v>
      </c>
      <c r="AU227" s="1">
        <v>1</v>
      </c>
      <c r="AV227" s="1">
        <v>0.9</v>
      </c>
    </row>
    <row r="228" spans="2:48" x14ac:dyDescent="0.25">
      <c r="B228" s="26" t="s">
        <v>4168</v>
      </c>
      <c r="C228" s="29">
        <v>31.25</v>
      </c>
      <c r="D228" s="29">
        <v>13.19</v>
      </c>
      <c r="E228" s="29">
        <v>-24.24</v>
      </c>
      <c r="F228" s="15">
        <v>30</v>
      </c>
      <c r="G228" s="15">
        <f t="shared" si="73"/>
        <v>5.7600000000000016</v>
      </c>
      <c r="H228" s="40">
        <f t="shared" si="74"/>
        <v>14.392835023024476</v>
      </c>
      <c r="I228" s="42">
        <f t="shared" si="61"/>
        <v>0.91642820743096964</v>
      </c>
      <c r="J228" s="40">
        <v>86.17</v>
      </c>
      <c r="K228" s="40">
        <f t="shared" si="76"/>
        <v>68.936000000000007</v>
      </c>
      <c r="L228" s="40">
        <f t="shared" si="78"/>
        <v>51.701999999999991</v>
      </c>
      <c r="M228" s="73">
        <f t="shared" si="62"/>
        <v>100.56283502302448</v>
      </c>
      <c r="N228" s="40">
        <f t="shared" si="79"/>
        <v>82.126000000000005</v>
      </c>
      <c r="O228" s="3">
        <f t="shared" si="75"/>
        <v>57.461999999999989</v>
      </c>
      <c r="P228" s="40">
        <f t="shared" si="63"/>
        <v>0.81666353162375305</v>
      </c>
      <c r="Q228" s="84">
        <v>468.94</v>
      </c>
      <c r="S228" s="12">
        <v>1</v>
      </c>
      <c r="T228" s="40">
        <f t="shared" si="64"/>
        <v>0</v>
      </c>
      <c r="U228" s="5">
        <f t="shared" si="65"/>
        <v>100.56283502302448</v>
      </c>
      <c r="V228" s="40">
        <f t="shared" si="66"/>
        <v>58.036229304358116</v>
      </c>
      <c r="W228" s="40">
        <f t="shared" si="67"/>
        <v>82.126000000000005</v>
      </c>
      <c r="X228" s="40">
        <f t="shared" si="68"/>
        <v>0</v>
      </c>
      <c r="Y228" s="40">
        <f t="shared" si="69"/>
        <v>58.036229304358116</v>
      </c>
      <c r="Z228" s="5">
        <f t="shared" si="77"/>
        <v>-1.9000000000000057</v>
      </c>
      <c r="AA228" s="40">
        <f t="shared" si="70"/>
        <v>-92.538000000000011</v>
      </c>
      <c r="AB228" s="5">
        <f t="shared" si="71"/>
        <v>0</v>
      </c>
      <c r="AC228" s="40">
        <f t="shared" si="72"/>
        <v>1</v>
      </c>
      <c r="AD228" s="7" t="s">
        <v>242</v>
      </c>
      <c r="AU228" s="1">
        <v>1</v>
      </c>
      <c r="AV228" s="1">
        <v>0.9</v>
      </c>
    </row>
    <row r="229" spans="2:48" x14ac:dyDescent="0.25">
      <c r="B229" s="26" t="s">
        <v>4169</v>
      </c>
      <c r="C229" s="29">
        <v>31.68</v>
      </c>
      <c r="D229" s="29">
        <v>16.64</v>
      </c>
      <c r="E229" s="29">
        <v>-19.22</v>
      </c>
      <c r="F229" s="15">
        <v>30</v>
      </c>
      <c r="G229" s="15">
        <f t="shared" si="73"/>
        <v>10.780000000000001</v>
      </c>
      <c r="H229" s="40">
        <f t="shared" si="74"/>
        <v>19.826699170562911</v>
      </c>
      <c r="I229" s="42">
        <f t="shared" si="61"/>
        <v>0.83927232954165842</v>
      </c>
      <c r="J229" s="40">
        <v>86.17</v>
      </c>
      <c r="K229" s="40">
        <f t="shared" si="76"/>
        <v>68.936000000000007</v>
      </c>
      <c r="L229" s="40">
        <f t="shared" si="78"/>
        <v>51.701999999999991</v>
      </c>
      <c r="M229" s="73">
        <f t="shared" si="62"/>
        <v>105.99669917056292</v>
      </c>
      <c r="N229" s="40">
        <f t="shared" si="79"/>
        <v>85.576000000000008</v>
      </c>
      <c r="O229" s="3">
        <f t="shared" si="75"/>
        <v>62.481999999999992</v>
      </c>
      <c r="P229" s="40">
        <f t="shared" si="63"/>
        <v>0.8073458953877114</v>
      </c>
      <c r="Q229" s="84">
        <v>467.58</v>
      </c>
      <c r="S229" s="12">
        <v>1</v>
      </c>
      <c r="T229" s="40">
        <f t="shared" si="64"/>
        <v>0</v>
      </c>
      <c r="U229" s="5">
        <f t="shared" si="65"/>
        <v>105.99669917056292</v>
      </c>
      <c r="V229" s="40">
        <f t="shared" si="66"/>
        <v>62.546370470674098</v>
      </c>
      <c r="W229" s="40">
        <f t="shared" si="67"/>
        <v>85.576000000000008</v>
      </c>
      <c r="X229" s="40">
        <f t="shared" si="68"/>
        <v>0</v>
      </c>
      <c r="Y229" s="40">
        <f t="shared" si="69"/>
        <v>62.546370470674098</v>
      </c>
      <c r="Z229" s="5">
        <f t="shared" si="77"/>
        <v>5.0200000000000102</v>
      </c>
      <c r="AA229" s="40">
        <f t="shared" si="70"/>
        <v>-87.518000000000001</v>
      </c>
      <c r="AB229" s="5">
        <f t="shared" si="71"/>
        <v>0</v>
      </c>
      <c r="AC229" s="40">
        <f t="shared" si="72"/>
        <v>1</v>
      </c>
      <c r="AD229" s="7" t="s">
        <v>243</v>
      </c>
      <c r="AU229" s="1">
        <v>1</v>
      </c>
      <c r="AV229" s="1">
        <v>0.9</v>
      </c>
    </row>
    <row r="230" spans="2:48" x14ac:dyDescent="0.25">
      <c r="B230" s="26" t="s">
        <v>4170</v>
      </c>
      <c r="C230" s="29">
        <v>31.7</v>
      </c>
      <c r="D230" s="29">
        <v>17.03</v>
      </c>
      <c r="E230" s="29">
        <v>-19.13</v>
      </c>
      <c r="F230" s="15">
        <v>30</v>
      </c>
      <c r="G230" s="15">
        <f t="shared" si="73"/>
        <v>10.870000000000001</v>
      </c>
      <c r="H230" s="40">
        <f t="shared" si="74"/>
        <v>20.203410603163022</v>
      </c>
      <c r="I230" s="42">
        <f t="shared" si="61"/>
        <v>0.84292698567111257</v>
      </c>
      <c r="J230" s="40">
        <v>86.17</v>
      </c>
      <c r="K230" s="40">
        <f t="shared" si="76"/>
        <v>68.936000000000007</v>
      </c>
      <c r="L230" s="40">
        <f t="shared" si="78"/>
        <v>51.701999999999991</v>
      </c>
      <c r="M230" s="73">
        <f t="shared" si="62"/>
        <v>106.37341060316302</v>
      </c>
      <c r="N230" s="40">
        <f t="shared" si="79"/>
        <v>85.966000000000008</v>
      </c>
      <c r="O230" s="3">
        <f t="shared" si="75"/>
        <v>62.571999999999989</v>
      </c>
      <c r="P230" s="40">
        <f t="shared" si="63"/>
        <v>0.80815308555542165</v>
      </c>
      <c r="Q230" s="84">
        <v>467.77</v>
      </c>
      <c r="S230" s="12">
        <v>1</v>
      </c>
      <c r="T230" s="40">
        <f t="shared" si="64"/>
        <v>0</v>
      </c>
      <c r="U230" s="5">
        <f t="shared" si="65"/>
        <v>106.37341060316302</v>
      </c>
      <c r="V230" s="40">
        <f t="shared" si="66"/>
        <v>62.651012181361551</v>
      </c>
      <c r="W230" s="40">
        <f t="shared" si="67"/>
        <v>85.966000000000008</v>
      </c>
      <c r="X230" s="40">
        <f t="shared" si="68"/>
        <v>0</v>
      </c>
      <c r="Y230" s="40">
        <f t="shared" si="69"/>
        <v>62.651012181361551</v>
      </c>
      <c r="Z230" s="5">
        <f t="shared" si="77"/>
        <v>8.99999999999892E-2</v>
      </c>
      <c r="AA230" s="40">
        <f t="shared" si="70"/>
        <v>-87.428000000000011</v>
      </c>
      <c r="AB230" s="5">
        <f t="shared" si="71"/>
        <v>0</v>
      </c>
      <c r="AC230" s="40">
        <f t="shared" si="72"/>
        <v>1</v>
      </c>
      <c r="AD230" s="7" t="s">
        <v>244</v>
      </c>
      <c r="AU230" s="1">
        <v>1</v>
      </c>
      <c r="AV230" s="1">
        <v>0.9</v>
      </c>
    </row>
    <row r="231" spans="2:48" x14ac:dyDescent="0.25">
      <c r="B231" s="26" t="s">
        <v>4171</v>
      </c>
      <c r="C231" s="29">
        <v>37.33</v>
      </c>
      <c r="D231" s="29">
        <v>24.31</v>
      </c>
      <c r="E231" s="29">
        <v>-15.08</v>
      </c>
      <c r="F231" s="15">
        <v>30</v>
      </c>
      <c r="G231" s="15">
        <f t="shared" si="73"/>
        <v>14.92</v>
      </c>
      <c r="H231" s="40">
        <f t="shared" si="74"/>
        <v>28.5233676132395</v>
      </c>
      <c r="I231" s="42">
        <f t="shared" si="61"/>
        <v>0.85228365491864955</v>
      </c>
      <c r="J231" s="40">
        <v>86.17</v>
      </c>
      <c r="K231" s="40">
        <f t="shared" si="76"/>
        <v>68.936000000000007</v>
      </c>
      <c r="L231" s="40">
        <f t="shared" si="78"/>
        <v>51.701999999999991</v>
      </c>
      <c r="M231" s="73">
        <f t="shared" si="62"/>
        <v>114.6933676132395</v>
      </c>
      <c r="N231" s="40">
        <f t="shared" si="79"/>
        <v>93.246000000000009</v>
      </c>
      <c r="O231" s="3">
        <f t="shared" si="75"/>
        <v>66.621999999999986</v>
      </c>
      <c r="P231" s="40">
        <f t="shared" si="63"/>
        <v>0.81300254705605368</v>
      </c>
      <c r="Q231" s="84">
        <v>466.43</v>
      </c>
      <c r="S231" s="12">
        <v>1</v>
      </c>
      <c r="T231" s="40">
        <f t="shared" si="64"/>
        <v>0</v>
      </c>
      <c r="U231" s="5">
        <f t="shared" si="65"/>
        <v>114.6933676132395</v>
      </c>
      <c r="V231" s="40">
        <f t="shared" si="66"/>
        <v>66.7813750866639</v>
      </c>
      <c r="W231" s="40">
        <f t="shared" si="67"/>
        <v>93.246000000000009</v>
      </c>
      <c r="X231" s="40">
        <f t="shared" si="68"/>
        <v>0</v>
      </c>
      <c r="Y231" s="40">
        <f t="shared" si="69"/>
        <v>66.7813750866639</v>
      </c>
      <c r="Z231" s="5">
        <f t="shared" si="77"/>
        <v>4.0499999999999972</v>
      </c>
      <c r="AA231" s="40">
        <f t="shared" si="70"/>
        <v>-83.378000000000014</v>
      </c>
      <c r="AB231" s="5">
        <f t="shared" si="71"/>
        <v>0</v>
      </c>
      <c r="AC231" s="40">
        <f t="shared" si="72"/>
        <v>1</v>
      </c>
      <c r="AD231" s="7" t="s">
        <v>245</v>
      </c>
      <c r="AU231" s="1">
        <v>1</v>
      </c>
      <c r="AV231" s="1">
        <v>0.9</v>
      </c>
    </row>
    <row r="232" spans="2:48" x14ac:dyDescent="0.25">
      <c r="B232" s="26" t="s">
        <v>4172</v>
      </c>
      <c r="C232" s="29">
        <v>197.46</v>
      </c>
      <c r="D232" s="29">
        <v>114.59</v>
      </c>
      <c r="E232" s="29">
        <v>66.16</v>
      </c>
      <c r="F232" s="15">
        <v>30</v>
      </c>
      <c r="G232" s="15">
        <f t="shared" si="73"/>
        <v>96.16</v>
      </c>
      <c r="H232" s="40">
        <f t="shared" si="74"/>
        <v>149.59148939695734</v>
      </c>
      <c r="I232" s="42">
        <f t="shared" si="61"/>
        <v>0.76601951395726087</v>
      </c>
      <c r="J232" s="40">
        <v>86.17</v>
      </c>
      <c r="K232" s="40">
        <f t="shared" si="76"/>
        <v>68.936000000000007</v>
      </c>
      <c r="L232" s="40">
        <f t="shared" si="78"/>
        <v>51.701999999999991</v>
      </c>
      <c r="M232" s="73">
        <f t="shared" si="62"/>
        <v>235.76148939695736</v>
      </c>
      <c r="N232" s="40">
        <f t="shared" si="79"/>
        <v>183.52600000000001</v>
      </c>
      <c r="O232" s="3">
        <f t="shared" si="75"/>
        <v>147.86199999999999</v>
      </c>
      <c r="P232" s="40">
        <f t="shared" si="63"/>
        <v>0.77843926278813425</v>
      </c>
      <c r="Q232" s="84">
        <v>465.78</v>
      </c>
      <c r="S232" s="12">
        <v>1</v>
      </c>
      <c r="T232" s="40">
        <f t="shared" si="64"/>
        <v>0</v>
      </c>
      <c r="U232" s="5">
        <f t="shared" si="65"/>
        <v>235.76148939695736</v>
      </c>
      <c r="V232" s="40">
        <f t="shared" si="66"/>
        <v>147.99218630276269</v>
      </c>
      <c r="W232" s="40">
        <f t="shared" si="67"/>
        <v>183.52600000000001</v>
      </c>
      <c r="X232" s="40">
        <f t="shared" si="68"/>
        <v>0</v>
      </c>
      <c r="Y232" s="40">
        <f t="shared" si="69"/>
        <v>147.99218630276269</v>
      </c>
      <c r="Z232" s="5">
        <f t="shared" si="77"/>
        <v>81.240000000000009</v>
      </c>
      <c r="AA232" s="40">
        <f t="shared" si="70"/>
        <v>-2.1380000000000052</v>
      </c>
      <c r="AB232" s="5">
        <f t="shared" si="71"/>
        <v>0</v>
      </c>
      <c r="AC232" s="40">
        <f t="shared" si="72"/>
        <v>1</v>
      </c>
      <c r="AD232" s="7" t="s">
        <v>246</v>
      </c>
      <c r="AU232" s="1">
        <v>1</v>
      </c>
      <c r="AV232" s="1">
        <v>0.9</v>
      </c>
    </row>
    <row r="233" spans="2:48" x14ac:dyDescent="0.25">
      <c r="B233" s="26" t="s">
        <v>4173</v>
      </c>
      <c r="C233" s="29">
        <v>250.16</v>
      </c>
      <c r="D233" s="29">
        <v>166.03</v>
      </c>
      <c r="E233" s="29">
        <v>114.44</v>
      </c>
      <c r="F233" s="15">
        <v>30</v>
      </c>
      <c r="G233" s="15">
        <f t="shared" si="73"/>
        <v>144.44</v>
      </c>
      <c r="H233" s="40">
        <f t="shared" si="74"/>
        <v>220.06561407907415</v>
      </c>
      <c r="I233" s="42">
        <f t="shared" si="61"/>
        <v>0.75445680459802311</v>
      </c>
      <c r="J233" s="40">
        <v>86.17</v>
      </c>
      <c r="K233" s="40">
        <f t="shared" si="76"/>
        <v>68.936000000000007</v>
      </c>
      <c r="L233" s="40">
        <f t="shared" si="78"/>
        <v>51.701999999999991</v>
      </c>
      <c r="M233" s="73">
        <f t="shared" si="62"/>
        <v>306.23561407907414</v>
      </c>
      <c r="N233" s="40">
        <f t="shared" si="79"/>
        <v>234.96600000000001</v>
      </c>
      <c r="O233" s="3">
        <f t="shared" si="75"/>
        <v>196.142</v>
      </c>
      <c r="P233" s="40">
        <f t="shared" si="63"/>
        <v>0.76727196053470337</v>
      </c>
      <c r="Q233" s="84">
        <v>465.16</v>
      </c>
      <c r="S233" s="12">
        <v>1</v>
      </c>
      <c r="T233" s="40">
        <f t="shared" si="64"/>
        <v>0</v>
      </c>
      <c r="U233" s="5">
        <f t="shared" si="65"/>
        <v>306.23561407907414</v>
      </c>
      <c r="V233" s="40">
        <f t="shared" si="66"/>
        <v>196.39559611760038</v>
      </c>
      <c r="W233" s="40">
        <f t="shared" si="67"/>
        <v>234.96600000000001</v>
      </c>
      <c r="X233" s="40">
        <f t="shared" si="68"/>
        <v>0</v>
      </c>
      <c r="Y233" s="40">
        <f t="shared" si="69"/>
        <v>196.39559611760038</v>
      </c>
      <c r="Z233" s="5">
        <f t="shared" si="77"/>
        <v>48.28</v>
      </c>
      <c r="AA233" s="40">
        <f t="shared" si="70"/>
        <v>46.141999999999996</v>
      </c>
      <c r="AB233" s="5">
        <f t="shared" si="71"/>
        <v>239.45376447239246</v>
      </c>
      <c r="AC233" s="40">
        <f t="shared" si="72"/>
        <v>0.98125832566349203</v>
      </c>
      <c r="AD233" s="7" t="s">
        <v>247</v>
      </c>
      <c r="AU233" s="1">
        <v>1</v>
      </c>
      <c r="AV233" s="1">
        <v>0.9</v>
      </c>
    </row>
    <row r="234" spans="2:48" x14ac:dyDescent="0.25">
      <c r="B234" s="26" t="s">
        <v>4174</v>
      </c>
      <c r="C234" s="29">
        <v>278.14</v>
      </c>
      <c r="D234" s="29">
        <v>210.68</v>
      </c>
      <c r="E234" s="29">
        <v>122.55</v>
      </c>
      <c r="F234" s="15">
        <v>30</v>
      </c>
      <c r="G234" s="15">
        <f t="shared" si="73"/>
        <v>152.55000000000001</v>
      </c>
      <c r="H234" s="40">
        <f t="shared" si="74"/>
        <v>260.11067817373436</v>
      </c>
      <c r="I234" s="42">
        <f t="shared" si="61"/>
        <v>0.80996290301962004</v>
      </c>
      <c r="J234" s="40">
        <v>86.17</v>
      </c>
      <c r="K234" s="40">
        <f t="shared" si="76"/>
        <v>68.936000000000007</v>
      </c>
      <c r="L234" s="40">
        <f t="shared" si="78"/>
        <v>51.701999999999991</v>
      </c>
      <c r="M234" s="73">
        <f t="shared" si="62"/>
        <v>346.28067817373437</v>
      </c>
      <c r="N234" s="40">
        <f t="shared" si="79"/>
        <v>279.61599999999999</v>
      </c>
      <c r="O234" s="3">
        <f t="shared" si="75"/>
        <v>204.25200000000001</v>
      </c>
      <c r="P234" s="40">
        <f t="shared" si="63"/>
        <v>0.8074836906138676</v>
      </c>
      <c r="Q234" s="84">
        <v>464.89</v>
      </c>
      <c r="S234" s="12">
        <v>1</v>
      </c>
      <c r="T234" s="40">
        <f t="shared" si="64"/>
        <v>0</v>
      </c>
      <c r="U234" s="5">
        <f t="shared" si="65"/>
        <v>346.28067817373437</v>
      </c>
      <c r="V234" s="40">
        <f t="shared" si="66"/>
        <v>204.26747323169539</v>
      </c>
      <c r="W234" s="40">
        <f t="shared" si="67"/>
        <v>279.61599999999999</v>
      </c>
      <c r="X234" s="40">
        <f t="shared" si="68"/>
        <v>0</v>
      </c>
      <c r="Y234" s="40">
        <f t="shared" si="69"/>
        <v>204.26747323169539</v>
      </c>
      <c r="Z234" s="5">
        <f t="shared" si="77"/>
        <v>8.1100000000000136</v>
      </c>
      <c r="AA234" s="40">
        <f t="shared" si="70"/>
        <v>54.25200000000001</v>
      </c>
      <c r="AB234" s="5">
        <f t="shared" si="71"/>
        <v>284.83045300669659</v>
      </c>
      <c r="AC234" s="40">
        <f t="shared" si="72"/>
        <v>0.98169278266543358</v>
      </c>
      <c r="AD234" s="7" t="s">
        <v>248</v>
      </c>
      <c r="AU234" s="1">
        <v>1</v>
      </c>
      <c r="AV234" s="1">
        <v>0.9</v>
      </c>
    </row>
    <row r="235" spans="2:48" x14ac:dyDescent="0.25">
      <c r="B235" s="26" t="s">
        <v>4175</v>
      </c>
      <c r="C235" s="29">
        <v>312.75</v>
      </c>
      <c r="D235" s="29">
        <v>218.64</v>
      </c>
      <c r="E235" s="29">
        <v>129.04</v>
      </c>
      <c r="F235" s="15">
        <v>30</v>
      </c>
      <c r="G235" s="15">
        <f t="shared" si="73"/>
        <v>159.04</v>
      </c>
      <c r="H235" s="40">
        <f t="shared" si="74"/>
        <v>270.36488529393012</v>
      </c>
      <c r="I235" s="42">
        <f t="shared" si="61"/>
        <v>0.80868489915879105</v>
      </c>
      <c r="J235" s="40">
        <v>86.17</v>
      </c>
      <c r="K235" s="40">
        <f t="shared" si="76"/>
        <v>68.936000000000007</v>
      </c>
      <c r="L235" s="40">
        <f t="shared" si="78"/>
        <v>51.701999999999991</v>
      </c>
      <c r="M235" s="73">
        <f t="shared" si="62"/>
        <v>356.53488529393013</v>
      </c>
      <c r="N235" s="40">
        <f t="shared" si="79"/>
        <v>287.57600000000002</v>
      </c>
      <c r="O235" s="3">
        <f t="shared" si="75"/>
        <v>210.74199999999999</v>
      </c>
      <c r="P235" s="40">
        <f t="shared" si="63"/>
        <v>0.80658586820451006</v>
      </c>
      <c r="Q235" s="84">
        <v>463.79</v>
      </c>
      <c r="S235" s="12">
        <v>1</v>
      </c>
      <c r="T235" s="40">
        <f t="shared" si="64"/>
        <v>0</v>
      </c>
      <c r="U235" s="5">
        <f t="shared" si="65"/>
        <v>356.53488529393013</v>
      </c>
      <c r="V235" s="40">
        <f t="shared" si="66"/>
        <v>210.75381053626498</v>
      </c>
      <c r="W235" s="40">
        <f t="shared" si="67"/>
        <v>287.57600000000002</v>
      </c>
      <c r="X235" s="40">
        <f t="shared" si="68"/>
        <v>0</v>
      </c>
      <c r="Y235" s="40">
        <f t="shared" si="69"/>
        <v>210.75381053626498</v>
      </c>
      <c r="Z235" s="5">
        <f t="shared" si="77"/>
        <v>6.4899999999999807</v>
      </c>
      <c r="AA235" s="40">
        <f t="shared" si="70"/>
        <v>60.74199999999999</v>
      </c>
      <c r="AB235" s="5">
        <f t="shared" si="71"/>
        <v>293.92098655931329</v>
      </c>
      <c r="AC235" s="40">
        <f t="shared" si="72"/>
        <v>0.97841261138379843</v>
      </c>
      <c r="AD235" s="7" t="s">
        <v>249</v>
      </c>
      <c r="AU235" s="1">
        <v>1</v>
      </c>
      <c r="AV235" s="1">
        <v>0.9</v>
      </c>
    </row>
    <row r="236" spans="2:48" x14ac:dyDescent="0.25">
      <c r="B236" s="26" t="s">
        <v>4176</v>
      </c>
      <c r="C236" s="29">
        <v>439.39</v>
      </c>
      <c r="D236" s="29">
        <v>272.57</v>
      </c>
      <c r="E236" s="29">
        <v>165.86</v>
      </c>
      <c r="F236" s="15">
        <v>30</v>
      </c>
      <c r="G236" s="15">
        <f t="shared" si="73"/>
        <v>195.86</v>
      </c>
      <c r="H236" s="40">
        <f t="shared" si="74"/>
        <v>335.64198858307344</v>
      </c>
      <c r="I236" s="42">
        <f t="shared" si="61"/>
        <v>0.81208552347894714</v>
      </c>
      <c r="J236" s="40">
        <v>86.17</v>
      </c>
      <c r="K236" s="40">
        <f t="shared" si="76"/>
        <v>68.936000000000007</v>
      </c>
      <c r="L236" s="40">
        <f t="shared" si="78"/>
        <v>51.701999999999991</v>
      </c>
      <c r="M236" s="73">
        <f t="shared" si="62"/>
        <v>421.81198858307346</v>
      </c>
      <c r="N236" s="40">
        <f t="shared" si="79"/>
        <v>341.50599999999997</v>
      </c>
      <c r="O236" s="3">
        <f t="shared" si="75"/>
        <v>247.56200000000001</v>
      </c>
      <c r="P236" s="40">
        <f t="shared" si="63"/>
        <v>0.80961662836366333</v>
      </c>
      <c r="Q236" s="84">
        <v>463.13</v>
      </c>
      <c r="S236" s="12">
        <v>1</v>
      </c>
      <c r="T236" s="40">
        <f t="shared" si="64"/>
        <v>0</v>
      </c>
      <c r="U236" s="5">
        <f t="shared" si="65"/>
        <v>421.81198858307346</v>
      </c>
      <c r="V236" s="40">
        <f t="shared" si="66"/>
        <v>247.5863600370725</v>
      </c>
      <c r="W236" s="40">
        <f t="shared" si="67"/>
        <v>341.50599999999997</v>
      </c>
      <c r="X236" s="40">
        <f t="shared" si="68"/>
        <v>0</v>
      </c>
      <c r="Y236" s="40">
        <f t="shared" si="69"/>
        <v>247.5863600370725</v>
      </c>
      <c r="Z236" s="5">
        <f t="shared" si="77"/>
        <v>36.820000000000022</v>
      </c>
      <c r="AA236" s="40">
        <f t="shared" si="70"/>
        <v>97.562000000000012</v>
      </c>
      <c r="AB236" s="5">
        <f t="shared" si="71"/>
        <v>355.1685401045537</v>
      </c>
      <c r="AC236" s="40">
        <f t="shared" si="72"/>
        <v>0.96153223452580627</v>
      </c>
      <c r="AD236" s="7" t="s">
        <v>250</v>
      </c>
      <c r="AU236" s="1">
        <v>1</v>
      </c>
      <c r="AV236" s="1">
        <v>0.9</v>
      </c>
    </row>
    <row r="237" spans="2:48" x14ac:dyDescent="0.25">
      <c r="B237" s="26" t="s">
        <v>4177</v>
      </c>
      <c r="C237" s="29">
        <v>358.82</v>
      </c>
      <c r="D237" s="29">
        <v>248.23</v>
      </c>
      <c r="E237" s="29">
        <v>132</v>
      </c>
      <c r="F237" s="15">
        <v>30</v>
      </c>
      <c r="G237" s="15">
        <f t="shared" si="73"/>
        <v>162</v>
      </c>
      <c r="H237" s="40">
        <f t="shared" si="74"/>
        <v>296.41547344900874</v>
      </c>
      <c r="I237" s="42">
        <f t="shared" si="61"/>
        <v>0.83743941269888555</v>
      </c>
      <c r="J237" s="40">
        <v>86.17</v>
      </c>
      <c r="K237" s="40">
        <f t="shared" si="76"/>
        <v>68.936000000000007</v>
      </c>
      <c r="L237" s="40">
        <f t="shared" si="78"/>
        <v>51.701999999999991</v>
      </c>
      <c r="M237" s="73">
        <f t="shared" si="62"/>
        <v>382.58547344900876</v>
      </c>
      <c r="N237" s="40">
        <f t="shared" si="79"/>
        <v>317.166</v>
      </c>
      <c r="O237" s="3">
        <f t="shared" si="75"/>
        <v>213.702</v>
      </c>
      <c r="P237" s="40">
        <f t="shared" si="63"/>
        <v>0.8290069069814594</v>
      </c>
      <c r="Q237" s="84">
        <v>462.44</v>
      </c>
      <c r="S237" s="12">
        <v>1</v>
      </c>
      <c r="T237" s="40">
        <f t="shared" si="64"/>
        <v>0</v>
      </c>
      <c r="U237" s="5">
        <f t="shared" si="65"/>
        <v>382.58547344900876</v>
      </c>
      <c r="V237" s="40">
        <f t="shared" si="66"/>
        <v>213.95647440122534</v>
      </c>
      <c r="W237" s="40">
        <f t="shared" si="67"/>
        <v>317.166</v>
      </c>
      <c r="X237" s="40">
        <f t="shared" si="68"/>
        <v>0</v>
      </c>
      <c r="Y237" s="40">
        <f t="shared" si="69"/>
        <v>213.95647440122534</v>
      </c>
      <c r="Z237" s="5">
        <f t="shared" si="77"/>
        <v>-33.860000000000014</v>
      </c>
      <c r="AA237" s="40">
        <f t="shared" si="70"/>
        <v>63.701999999999998</v>
      </c>
      <c r="AB237" s="5">
        <f t="shared" si="71"/>
        <v>323.49994800617822</v>
      </c>
      <c r="AC237" s="40">
        <f t="shared" si="72"/>
        <v>0.98042055943063933</v>
      </c>
      <c r="AD237" s="7" t="s">
        <v>251</v>
      </c>
      <c r="AU237" s="1">
        <v>1</v>
      </c>
      <c r="AV237" s="1">
        <v>0.9</v>
      </c>
    </row>
    <row r="238" spans="2:48" x14ac:dyDescent="0.25">
      <c r="B238" s="26" t="s">
        <v>4178</v>
      </c>
      <c r="C238" s="29">
        <v>367.09</v>
      </c>
      <c r="D238" s="29">
        <v>251.02</v>
      </c>
      <c r="E238" s="29">
        <v>139.22999999999999</v>
      </c>
      <c r="F238" s="15">
        <v>30</v>
      </c>
      <c r="G238" s="15">
        <f t="shared" si="73"/>
        <v>169.23</v>
      </c>
      <c r="H238" s="40">
        <f t="shared" si="74"/>
        <v>302.73723474326709</v>
      </c>
      <c r="I238" s="42">
        <f t="shared" si="61"/>
        <v>0.82916790930218642</v>
      </c>
      <c r="J238" s="40">
        <v>86.17</v>
      </c>
      <c r="K238" s="40">
        <f t="shared" si="76"/>
        <v>68.936000000000007</v>
      </c>
      <c r="L238" s="40">
        <f t="shared" si="78"/>
        <v>51.701999999999991</v>
      </c>
      <c r="M238" s="73">
        <f t="shared" si="62"/>
        <v>388.90723474326711</v>
      </c>
      <c r="N238" s="40">
        <f t="shared" si="79"/>
        <v>319.95600000000002</v>
      </c>
      <c r="O238" s="3">
        <f t="shared" si="75"/>
        <v>220.93199999999999</v>
      </c>
      <c r="P238" s="40">
        <f t="shared" si="63"/>
        <v>0.82270518883819554</v>
      </c>
      <c r="Q238" s="84">
        <v>462.88</v>
      </c>
      <c r="S238" s="12">
        <v>1</v>
      </c>
      <c r="T238" s="40">
        <f t="shared" si="64"/>
        <v>0</v>
      </c>
      <c r="U238" s="5">
        <f t="shared" si="65"/>
        <v>388.90723474326711</v>
      </c>
      <c r="V238" s="40">
        <f t="shared" si="66"/>
        <v>221.0814223304497</v>
      </c>
      <c r="W238" s="40">
        <f t="shared" si="67"/>
        <v>319.95600000000002</v>
      </c>
      <c r="X238" s="40">
        <f t="shared" si="68"/>
        <v>0</v>
      </c>
      <c r="Y238" s="40">
        <f t="shared" si="69"/>
        <v>221.0814223304497</v>
      </c>
      <c r="Z238" s="5">
        <f t="shared" si="77"/>
        <v>7.2299999999999898</v>
      </c>
      <c r="AA238" s="40">
        <f t="shared" si="70"/>
        <v>70.931999999999988</v>
      </c>
      <c r="AB238" s="5">
        <f t="shared" si="71"/>
        <v>327.72425995034303</v>
      </c>
      <c r="AC238" s="40">
        <f t="shared" si="72"/>
        <v>0.97629635367390843</v>
      </c>
      <c r="AD238" s="7" t="s">
        <v>252</v>
      </c>
      <c r="AU238" s="1">
        <v>1</v>
      </c>
      <c r="AV238" s="1">
        <v>0.9</v>
      </c>
    </row>
    <row r="239" spans="2:48" x14ac:dyDescent="0.25">
      <c r="B239" s="26" t="s">
        <v>4179</v>
      </c>
      <c r="C239" s="29">
        <v>367.02</v>
      </c>
      <c r="D239" s="29">
        <v>256.43</v>
      </c>
      <c r="E239" s="29">
        <v>138.80000000000001</v>
      </c>
      <c r="F239" s="15">
        <v>30</v>
      </c>
      <c r="G239" s="15">
        <f t="shared" si="73"/>
        <v>168.8</v>
      </c>
      <c r="H239" s="40">
        <f t="shared" si="74"/>
        <v>307.00127833610077</v>
      </c>
      <c r="I239" s="42">
        <f t="shared" si="61"/>
        <v>0.83527339491812791</v>
      </c>
      <c r="J239" s="40">
        <v>86.17</v>
      </c>
      <c r="K239" s="40">
        <f t="shared" si="76"/>
        <v>68.936000000000007</v>
      </c>
      <c r="L239" s="40">
        <f t="shared" si="78"/>
        <v>51.701999999999991</v>
      </c>
      <c r="M239" s="73">
        <f t="shared" si="62"/>
        <v>393.17127833610078</v>
      </c>
      <c r="N239" s="40">
        <f t="shared" si="79"/>
        <v>325.36599999999999</v>
      </c>
      <c r="O239" s="3">
        <f t="shared" si="75"/>
        <v>220.50200000000001</v>
      </c>
      <c r="P239" s="40">
        <f t="shared" si="63"/>
        <v>0.8275426459861146</v>
      </c>
      <c r="Q239" s="84">
        <v>464.7</v>
      </c>
      <c r="S239" s="12">
        <v>1</v>
      </c>
      <c r="T239" s="40">
        <f t="shared" si="64"/>
        <v>0</v>
      </c>
      <c r="U239" s="5">
        <f t="shared" si="65"/>
        <v>393.17127833610078</v>
      </c>
      <c r="V239" s="40">
        <f t="shared" si="66"/>
        <v>220.72747937772411</v>
      </c>
      <c r="W239" s="40">
        <f t="shared" si="67"/>
        <v>325.36599999999999</v>
      </c>
      <c r="X239" s="40">
        <f t="shared" si="68"/>
        <v>0</v>
      </c>
      <c r="Y239" s="40">
        <f t="shared" si="69"/>
        <v>220.72747937772411</v>
      </c>
      <c r="Z239" s="5">
        <f t="shared" si="77"/>
        <v>-0.4299999999999784</v>
      </c>
      <c r="AA239" s="40">
        <f t="shared" si="70"/>
        <v>70.50200000000001</v>
      </c>
      <c r="AB239" s="5">
        <f t="shared" si="71"/>
        <v>332.91675530078084</v>
      </c>
      <c r="AC239" s="40">
        <f t="shared" si="72"/>
        <v>0.97731938936519147</v>
      </c>
      <c r="AD239" s="7" t="s">
        <v>253</v>
      </c>
      <c r="AU239" s="1">
        <v>1</v>
      </c>
      <c r="AV239" s="1">
        <v>0.9</v>
      </c>
    </row>
    <row r="240" spans="2:48" x14ac:dyDescent="0.25">
      <c r="B240" s="26" t="s">
        <v>4180</v>
      </c>
      <c r="C240" s="29">
        <v>345.58</v>
      </c>
      <c r="D240" s="29">
        <v>247.98</v>
      </c>
      <c r="E240" s="29">
        <v>132.94999999999999</v>
      </c>
      <c r="F240" s="15">
        <v>30</v>
      </c>
      <c r="G240" s="15">
        <f t="shared" si="73"/>
        <v>162.94999999999999</v>
      </c>
      <c r="H240" s="40">
        <f t="shared" si="74"/>
        <v>296.72678156849946</v>
      </c>
      <c r="I240" s="42">
        <f t="shared" si="61"/>
        <v>0.83571829509010376</v>
      </c>
      <c r="J240" s="40">
        <v>86.17</v>
      </c>
      <c r="K240" s="40">
        <f t="shared" si="76"/>
        <v>68.936000000000007</v>
      </c>
      <c r="L240" s="40">
        <f t="shared" si="78"/>
        <v>51.701999999999991</v>
      </c>
      <c r="M240" s="73">
        <f t="shared" si="62"/>
        <v>382.89678156849948</v>
      </c>
      <c r="N240" s="40">
        <f t="shared" si="79"/>
        <v>316.916</v>
      </c>
      <c r="O240" s="3">
        <f t="shared" si="75"/>
        <v>214.65199999999999</v>
      </c>
      <c r="P240" s="40">
        <f t="shared" si="63"/>
        <v>0.82767997866627241</v>
      </c>
      <c r="Q240" s="84">
        <v>464.95</v>
      </c>
      <c r="S240" s="12">
        <v>1</v>
      </c>
      <c r="T240" s="40">
        <f t="shared" si="64"/>
        <v>0</v>
      </c>
      <c r="U240" s="5">
        <f t="shared" si="65"/>
        <v>382.89678156849948</v>
      </c>
      <c r="V240" s="40">
        <f t="shared" si="66"/>
        <v>214.88181467847667</v>
      </c>
      <c r="W240" s="40">
        <f t="shared" si="67"/>
        <v>316.916</v>
      </c>
      <c r="X240" s="40">
        <f t="shared" si="68"/>
        <v>0</v>
      </c>
      <c r="Y240" s="40">
        <f t="shared" si="69"/>
        <v>214.88181467847667</v>
      </c>
      <c r="Z240" s="5">
        <f t="shared" si="77"/>
        <v>-5.8500000000000227</v>
      </c>
      <c r="AA240" s="40">
        <f t="shared" si="70"/>
        <v>64.651999999999987</v>
      </c>
      <c r="AB240" s="5">
        <f t="shared" si="71"/>
        <v>323.44339869596968</v>
      </c>
      <c r="AC240" s="40">
        <f t="shared" si="72"/>
        <v>0.97981903874901677</v>
      </c>
      <c r="AD240" s="7" t="s">
        <v>254</v>
      </c>
      <c r="AU240" s="1">
        <v>1</v>
      </c>
      <c r="AV240" s="1">
        <v>0.9</v>
      </c>
    </row>
    <row r="241" spans="2:48" x14ac:dyDescent="0.25">
      <c r="B241" s="26" t="s">
        <v>4181</v>
      </c>
      <c r="C241" s="29">
        <v>424.21</v>
      </c>
      <c r="D241" s="29">
        <v>301.10000000000002</v>
      </c>
      <c r="E241" s="29">
        <v>170.32</v>
      </c>
      <c r="F241" s="15">
        <v>30</v>
      </c>
      <c r="G241" s="15">
        <f t="shared" si="73"/>
        <v>200.32</v>
      </c>
      <c r="H241" s="40">
        <f t="shared" si="74"/>
        <v>361.64805045790035</v>
      </c>
      <c r="I241" s="42">
        <f t="shared" si="61"/>
        <v>0.83257741779269245</v>
      </c>
      <c r="J241" s="40">
        <v>86.17</v>
      </c>
      <c r="K241" s="40">
        <f t="shared" si="76"/>
        <v>68.936000000000007</v>
      </c>
      <c r="L241" s="40">
        <f t="shared" si="78"/>
        <v>51.701999999999991</v>
      </c>
      <c r="M241" s="73">
        <f t="shared" si="62"/>
        <v>447.81805045790037</v>
      </c>
      <c r="N241" s="40">
        <f t="shared" si="79"/>
        <v>370.03600000000006</v>
      </c>
      <c r="O241" s="3">
        <f t="shared" si="75"/>
        <v>252.02199999999999</v>
      </c>
      <c r="P241" s="40">
        <f t="shared" si="63"/>
        <v>0.82630880917290617</v>
      </c>
      <c r="Q241" s="84">
        <v>464.4</v>
      </c>
      <c r="S241" s="12">
        <v>1</v>
      </c>
      <c r="T241" s="40">
        <f t="shared" si="64"/>
        <v>0</v>
      </c>
      <c r="U241" s="5">
        <f t="shared" si="65"/>
        <v>447.81805045790037</v>
      </c>
      <c r="V241" s="40">
        <f t="shared" si="66"/>
        <v>252.2188831549187</v>
      </c>
      <c r="W241" s="40">
        <f t="shared" si="67"/>
        <v>370.03600000000006</v>
      </c>
      <c r="X241" s="40">
        <f t="shared" si="68"/>
        <v>0</v>
      </c>
      <c r="Y241" s="40">
        <f t="shared" si="69"/>
        <v>252.2188831549187</v>
      </c>
      <c r="Z241" s="5">
        <f t="shared" si="77"/>
        <v>37.370000000000005</v>
      </c>
      <c r="AA241" s="40">
        <f t="shared" si="70"/>
        <v>102.02199999999999</v>
      </c>
      <c r="AB241" s="5">
        <f t="shared" si="71"/>
        <v>383.84258463594165</v>
      </c>
      <c r="AC241" s="40">
        <f t="shared" si="72"/>
        <v>0.96403060736724522</v>
      </c>
      <c r="AD241" s="7" t="s">
        <v>255</v>
      </c>
      <c r="AU241" s="1">
        <v>1</v>
      </c>
      <c r="AV241" s="1">
        <v>0.9</v>
      </c>
    </row>
    <row r="242" spans="2:48" x14ac:dyDescent="0.25">
      <c r="B242" s="26" t="s">
        <v>4182</v>
      </c>
      <c r="C242" s="29">
        <v>424.94</v>
      </c>
      <c r="D242" s="29">
        <v>300.92</v>
      </c>
      <c r="E242" s="29">
        <v>170.24</v>
      </c>
      <c r="F242" s="15">
        <v>30</v>
      </c>
      <c r="G242" s="15">
        <f t="shared" si="73"/>
        <v>200.24</v>
      </c>
      <c r="H242" s="40">
        <f t="shared" si="74"/>
        <v>361.45387534234573</v>
      </c>
      <c r="I242" s="42">
        <f t="shared" si="61"/>
        <v>0.83252669435343052</v>
      </c>
      <c r="J242" s="40">
        <v>86.17</v>
      </c>
      <c r="K242" s="40">
        <f t="shared" si="76"/>
        <v>68.936000000000007</v>
      </c>
      <c r="L242" s="40">
        <f t="shared" si="78"/>
        <v>51.701999999999991</v>
      </c>
      <c r="M242" s="73">
        <f t="shared" si="62"/>
        <v>447.62387534234574</v>
      </c>
      <c r="N242" s="40">
        <f t="shared" si="79"/>
        <v>369.85599999999999</v>
      </c>
      <c r="O242" s="3">
        <f t="shared" si="75"/>
        <v>251.94200000000001</v>
      </c>
      <c r="P242" s="40">
        <f t="shared" si="63"/>
        <v>0.82626513100341581</v>
      </c>
      <c r="Q242" s="84">
        <v>463.9</v>
      </c>
      <c r="S242" s="12">
        <v>1</v>
      </c>
      <c r="T242" s="40">
        <f t="shared" si="64"/>
        <v>0</v>
      </c>
      <c r="U242" s="5">
        <f t="shared" si="65"/>
        <v>447.62387534234574</v>
      </c>
      <c r="V242" s="40">
        <f t="shared" si="66"/>
        <v>252.13820226316341</v>
      </c>
      <c r="W242" s="40">
        <f t="shared" si="67"/>
        <v>369.85599999999999</v>
      </c>
      <c r="X242" s="40">
        <f t="shared" si="68"/>
        <v>0</v>
      </c>
      <c r="Y242" s="40">
        <f t="shared" si="69"/>
        <v>252.13820226316341</v>
      </c>
      <c r="Z242" s="5">
        <f t="shared" si="77"/>
        <v>-7.9999999999984084E-2</v>
      </c>
      <c r="AA242" s="40">
        <f t="shared" si="70"/>
        <v>101.94200000000001</v>
      </c>
      <c r="AB242" s="5">
        <f t="shared" si="71"/>
        <v>383.64779694402</v>
      </c>
      <c r="AC242" s="40">
        <f t="shared" si="72"/>
        <v>0.96405088976431053</v>
      </c>
      <c r="AD242" s="7" t="s">
        <v>256</v>
      </c>
      <c r="AU242" s="1">
        <v>1</v>
      </c>
      <c r="AV242" s="1">
        <v>0.9</v>
      </c>
    </row>
    <row r="243" spans="2:48" x14ac:dyDescent="0.25">
      <c r="B243" s="26" t="s">
        <v>4183</v>
      </c>
      <c r="C243" s="29">
        <v>419.65</v>
      </c>
      <c r="D243" s="29">
        <v>296.01</v>
      </c>
      <c r="E243" s="29">
        <v>164.22</v>
      </c>
      <c r="F243" s="15">
        <v>30</v>
      </c>
      <c r="G243" s="15">
        <f t="shared" si="73"/>
        <v>194.22</v>
      </c>
      <c r="H243" s="40">
        <f t="shared" si="74"/>
        <v>354.03859747208355</v>
      </c>
      <c r="I243" s="42">
        <f t="shared" si="61"/>
        <v>0.83609527919718074</v>
      </c>
      <c r="J243" s="40">
        <v>86.17</v>
      </c>
      <c r="K243" s="40">
        <f t="shared" si="76"/>
        <v>68.936000000000007</v>
      </c>
      <c r="L243" s="40">
        <f t="shared" si="78"/>
        <v>51.701999999999991</v>
      </c>
      <c r="M243" s="73">
        <f t="shared" si="62"/>
        <v>440.20859747208357</v>
      </c>
      <c r="N243" s="40">
        <f t="shared" si="79"/>
        <v>364.94600000000003</v>
      </c>
      <c r="O243" s="3">
        <f t="shared" si="75"/>
        <v>245.922</v>
      </c>
      <c r="P243" s="40">
        <f t="shared" si="63"/>
        <v>0.82902969659320114</v>
      </c>
      <c r="Q243" s="84">
        <v>462.48</v>
      </c>
      <c r="S243" s="12">
        <v>1</v>
      </c>
      <c r="T243" s="40">
        <f t="shared" si="64"/>
        <v>0</v>
      </c>
      <c r="U243" s="5">
        <f t="shared" si="65"/>
        <v>440.20859747208357</v>
      </c>
      <c r="V243" s="40">
        <f t="shared" si="66"/>
        <v>246.16666381201753</v>
      </c>
      <c r="W243" s="40">
        <f t="shared" si="67"/>
        <v>364.94600000000003</v>
      </c>
      <c r="X243" s="40">
        <f t="shared" si="68"/>
        <v>0</v>
      </c>
      <c r="Y243" s="40">
        <f t="shared" si="69"/>
        <v>246.16666381201753</v>
      </c>
      <c r="Z243" s="5">
        <f t="shared" si="77"/>
        <v>-6.0200000000000102</v>
      </c>
      <c r="AA243" s="40">
        <f t="shared" si="70"/>
        <v>95.921999999999997</v>
      </c>
      <c r="AB243" s="5">
        <f t="shared" si="71"/>
        <v>377.34150712583954</v>
      </c>
      <c r="AC243" s="40">
        <f t="shared" si="72"/>
        <v>0.96715042768484583</v>
      </c>
      <c r="AD243" s="7" t="s">
        <v>257</v>
      </c>
      <c r="AU243" s="1">
        <v>1</v>
      </c>
      <c r="AV243" s="1">
        <v>0.9</v>
      </c>
    </row>
    <row r="244" spans="2:48" x14ac:dyDescent="0.25">
      <c r="B244" s="26" t="s">
        <v>4184</v>
      </c>
      <c r="C244" s="29">
        <v>434.62</v>
      </c>
      <c r="D244" s="29">
        <v>289.95</v>
      </c>
      <c r="E244" s="29">
        <v>161.49</v>
      </c>
      <c r="F244" s="15">
        <v>30</v>
      </c>
      <c r="G244" s="15">
        <f t="shared" si="73"/>
        <v>191.49</v>
      </c>
      <c r="H244" s="40">
        <f t="shared" si="74"/>
        <v>347.47578707012087</v>
      </c>
      <c r="I244" s="42">
        <f t="shared" si="61"/>
        <v>0.83444663136049779</v>
      </c>
      <c r="J244" s="40">
        <v>86.17</v>
      </c>
      <c r="K244" s="40">
        <f t="shared" si="76"/>
        <v>68.936000000000007</v>
      </c>
      <c r="L244" s="40">
        <f t="shared" si="78"/>
        <v>51.701999999999991</v>
      </c>
      <c r="M244" s="73">
        <f t="shared" si="62"/>
        <v>433.64578707012089</v>
      </c>
      <c r="N244" s="40">
        <f t="shared" si="79"/>
        <v>358.88599999999997</v>
      </c>
      <c r="O244" s="3">
        <f t="shared" si="75"/>
        <v>243.19200000000001</v>
      </c>
      <c r="P244" s="40">
        <f t="shared" si="63"/>
        <v>0.82760172172955482</v>
      </c>
      <c r="Q244" s="84">
        <v>461.99</v>
      </c>
      <c r="S244" s="12">
        <v>1</v>
      </c>
      <c r="T244" s="40">
        <f t="shared" si="64"/>
        <v>0</v>
      </c>
      <c r="U244" s="5">
        <f t="shared" si="65"/>
        <v>433.64578707012089</v>
      </c>
      <c r="V244" s="40">
        <f t="shared" si="66"/>
        <v>243.41221753984459</v>
      </c>
      <c r="W244" s="40">
        <f t="shared" si="67"/>
        <v>358.88599999999997</v>
      </c>
      <c r="X244" s="40">
        <f t="shared" si="68"/>
        <v>0</v>
      </c>
      <c r="Y244" s="40">
        <f t="shared" si="69"/>
        <v>243.41221753984459</v>
      </c>
      <c r="Z244" s="5">
        <f t="shared" si="77"/>
        <v>-2.7299999999999898</v>
      </c>
      <c r="AA244" s="40">
        <f t="shared" si="70"/>
        <v>93.192000000000007</v>
      </c>
      <c r="AB244" s="5">
        <f t="shared" si="71"/>
        <v>370.78822777968554</v>
      </c>
      <c r="AC244" s="40">
        <f t="shared" si="72"/>
        <v>0.96790020047034064</v>
      </c>
      <c r="AD244" s="7" t="s">
        <v>258</v>
      </c>
      <c r="AU244" s="1">
        <v>1</v>
      </c>
      <c r="AV244" s="1">
        <v>0.9</v>
      </c>
    </row>
    <row r="245" spans="2:48" x14ac:dyDescent="0.25">
      <c r="B245" s="26" t="s">
        <v>4185</v>
      </c>
      <c r="C245" s="29">
        <v>423.36</v>
      </c>
      <c r="D245" s="29">
        <v>300.89</v>
      </c>
      <c r="E245" s="29">
        <v>169.28</v>
      </c>
      <c r="F245" s="15">
        <v>30</v>
      </c>
      <c r="G245" s="15">
        <f t="shared" si="73"/>
        <v>199.28</v>
      </c>
      <c r="H245" s="40">
        <f t="shared" si="74"/>
        <v>360.89792254874504</v>
      </c>
      <c r="I245" s="42">
        <f t="shared" si="61"/>
        <v>0.83372605160773672</v>
      </c>
      <c r="J245" s="40">
        <v>86.17</v>
      </c>
      <c r="K245" s="40">
        <f t="shared" si="76"/>
        <v>68.936000000000007</v>
      </c>
      <c r="L245" s="40">
        <f t="shared" si="78"/>
        <v>51.701999999999991</v>
      </c>
      <c r="M245" s="73">
        <f t="shared" si="62"/>
        <v>447.06792254874506</v>
      </c>
      <c r="N245" s="40">
        <f t="shared" si="79"/>
        <v>369.82600000000002</v>
      </c>
      <c r="O245" s="3">
        <f t="shared" si="75"/>
        <v>250.982</v>
      </c>
      <c r="P245" s="40">
        <f t="shared" si="63"/>
        <v>0.82722553184226022</v>
      </c>
      <c r="Q245" s="84">
        <v>461.62</v>
      </c>
      <c r="S245" s="12">
        <v>1</v>
      </c>
      <c r="T245" s="40">
        <f t="shared" si="64"/>
        <v>0</v>
      </c>
      <c r="U245" s="5">
        <f t="shared" si="65"/>
        <v>447.06792254874506</v>
      </c>
      <c r="V245" s="40">
        <f t="shared" si="66"/>
        <v>251.19406262101555</v>
      </c>
      <c r="W245" s="40">
        <f t="shared" si="67"/>
        <v>369.82600000000002</v>
      </c>
      <c r="X245" s="40">
        <f t="shared" si="68"/>
        <v>0</v>
      </c>
      <c r="Y245" s="40">
        <f t="shared" si="69"/>
        <v>251.19406262101555</v>
      </c>
      <c r="Z245" s="5">
        <f t="shared" si="77"/>
        <v>7.789999999999992</v>
      </c>
      <c r="AA245" s="40">
        <f t="shared" si="70"/>
        <v>100.982</v>
      </c>
      <c r="AB245" s="5">
        <f t="shared" si="71"/>
        <v>383.36488441170513</v>
      </c>
      <c r="AC245" s="40">
        <f t="shared" si="72"/>
        <v>0.96468407785318866</v>
      </c>
      <c r="AD245" s="7" t="s">
        <v>259</v>
      </c>
      <c r="AU245" s="1">
        <v>1</v>
      </c>
      <c r="AV245" s="1">
        <v>0.9</v>
      </c>
    </row>
    <row r="246" spans="2:48" x14ac:dyDescent="0.25">
      <c r="B246" s="26" t="s">
        <v>4186</v>
      </c>
      <c r="C246" s="29">
        <v>403.86</v>
      </c>
      <c r="D246" s="29">
        <v>280.2</v>
      </c>
      <c r="E246" s="29">
        <v>172.66</v>
      </c>
      <c r="F246" s="15">
        <v>30</v>
      </c>
      <c r="G246" s="15">
        <f t="shared" si="73"/>
        <v>202.66</v>
      </c>
      <c r="H246" s="40">
        <f t="shared" si="74"/>
        <v>345.80791720259964</v>
      </c>
      <c r="I246" s="42">
        <f t="shared" si="61"/>
        <v>0.81027641664964623</v>
      </c>
      <c r="J246" s="40">
        <v>86.17</v>
      </c>
      <c r="K246" s="40">
        <f t="shared" si="76"/>
        <v>68.936000000000007</v>
      </c>
      <c r="L246" s="40">
        <f t="shared" si="78"/>
        <v>51.701999999999991</v>
      </c>
      <c r="M246" s="73">
        <f t="shared" si="62"/>
        <v>431.97791720259966</v>
      </c>
      <c r="N246" s="40">
        <f t="shared" si="79"/>
        <v>349.13599999999997</v>
      </c>
      <c r="O246" s="3">
        <f t="shared" si="75"/>
        <v>254.36199999999999</v>
      </c>
      <c r="P246" s="40">
        <f t="shared" si="63"/>
        <v>0.80822649977325933</v>
      </c>
      <c r="Q246" s="84">
        <v>461.04</v>
      </c>
      <c r="S246" s="12">
        <v>1</v>
      </c>
      <c r="T246" s="40">
        <f t="shared" si="64"/>
        <v>0</v>
      </c>
      <c r="U246" s="5">
        <f t="shared" si="65"/>
        <v>431.97791720259966</v>
      </c>
      <c r="V246" s="40">
        <f t="shared" si="66"/>
        <v>254.37958733887447</v>
      </c>
      <c r="W246" s="40">
        <f t="shared" si="67"/>
        <v>349.13599999999997</v>
      </c>
      <c r="X246" s="40">
        <f t="shared" si="68"/>
        <v>0</v>
      </c>
      <c r="Y246" s="40">
        <f t="shared" si="69"/>
        <v>254.37958733887447</v>
      </c>
      <c r="Z246" s="5">
        <f t="shared" si="77"/>
        <v>3.3799999999999955</v>
      </c>
      <c r="AA246" s="40">
        <f t="shared" si="70"/>
        <v>104.36199999999999</v>
      </c>
      <c r="AB246" s="5">
        <f t="shared" si="71"/>
        <v>364.40001857848466</v>
      </c>
      <c r="AC246" s="40">
        <f t="shared" si="72"/>
        <v>0.95811191602561041</v>
      </c>
      <c r="AD246" s="7" t="s">
        <v>260</v>
      </c>
      <c r="AU246" s="1">
        <v>1</v>
      </c>
      <c r="AV246" s="1">
        <v>0.9</v>
      </c>
    </row>
    <row r="247" spans="2:48" x14ac:dyDescent="0.25">
      <c r="B247" s="26" t="s">
        <v>4187</v>
      </c>
      <c r="C247" s="29">
        <v>324.48</v>
      </c>
      <c r="D247" s="29">
        <v>248.46</v>
      </c>
      <c r="E247" s="29">
        <v>151.19</v>
      </c>
      <c r="F247" s="15">
        <v>30</v>
      </c>
      <c r="G247" s="15">
        <f t="shared" si="73"/>
        <v>181.19</v>
      </c>
      <c r="H247" s="40">
        <f t="shared" si="74"/>
        <v>307.50965464518345</v>
      </c>
      <c r="I247" s="42">
        <f t="shared" si="61"/>
        <v>0.80797463184264173</v>
      </c>
      <c r="J247" s="40">
        <v>86.17</v>
      </c>
      <c r="K247" s="40">
        <f t="shared" si="76"/>
        <v>68.936000000000007</v>
      </c>
      <c r="L247" s="40">
        <f t="shared" si="78"/>
        <v>51.701999999999991</v>
      </c>
      <c r="M247" s="73">
        <f t="shared" si="62"/>
        <v>393.67965464518346</v>
      </c>
      <c r="N247" s="40">
        <f t="shared" si="79"/>
        <v>317.39600000000002</v>
      </c>
      <c r="O247" s="3">
        <f t="shared" si="75"/>
        <v>232.892</v>
      </c>
      <c r="P247" s="40">
        <f t="shared" si="63"/>
        <v>0.80622911612250692</v>
      </c>
      <c r="Q247" s="84">
        <v>462.58</v>
      </c>
      <c r="S247" s="12">
        <v>1</v>
      </c>
      <c r="T247" s="40">
        <f t="shared" si="64"/>
        <v>0</v>
      </c>
      <c r="U247" s="5">
        <f t="shared" si="65"/>
        <v>393.67965464518346</v>
      </c>
      <c r="V247" s="40">
        <f t="shared" si="66"/>
        <v>232.90223198919946</v>
      </c>
      <c r="W247" s="40">
        <f t="shared" si="67"/>
        <v>317.39600000000002</v>
      </c>
      <c r="X247" s="40">
        <f t="shared" si="68"/>
        <v>0</v>
      </c>
      <c r="Y247" s="40">
        <f t="shared" si="69"/>
        <v>232.90223198919946</v>
      </c>
      <c r="Z247" s="5">
        <f t="shared" si="77"/>
        <v>-21.47</v>
      </c>
      <c r="AA247" s="40">
        <f t="shared" si="70"/>
        <v>82.891999999999996</v>
      </c>
      <c r="AB247" s="5">
        <f t="shared" si="71"/>
        <v>328.04162004233552</v>
      </c>
      <c r="AC247" s="40">
        <f t="shared" si="72"/>
        <v>0.96754795918590564</v>
      </c>
      <c r="AD247" s="7" t="s">
        <v>261</v>
      </c>
      <c r="AU247" s="1">
        <v>1</v>
      </c>
      <c r="AV247" s="1">
        <v>0.9</v>
      </c>
    </row>
    <row r="248" spans="2:48" x14ac:dyDescent="0.25">
      <c r="B248" s="26" t="s">
        <v>4188</v>
      </c>
      <c r="C248" s="29">
        <v>335.3</v>
      </c>
      <c r="D248" s="29">
        <v>228.89</v>
      </c>
      <c r="E248" s="29">
        <v>132.38999999999999</v>
      </c>
      <c r="F248" s="15">
        <v>30</v>
      </c>
      <c r="G248" s="15">
        <f t="shared" si="73"/>
        <v>162.38999999999999</v>
      </c>
      <c r="H248" s="40">
        <f t="shared" si="74"/>
        <v>280.64415939049934</v>
      </c>
      <c r="I248" s="42">
        <f t="shared" si="61"/>
        <v>0.81558796911042575</v>
      </c>
      <c r="J248" s="40">
        <v>86.17</v>
      </c>
      <c r="K248" s="40">
        <f t="shared" si="76"/>
        <v>68.936000000000007</v>
      </c>
      <c r="L248" s="40">
        <f t="shared" si="78"/>
        <v>51.701999999999991</v>
      </c>
      <c r="M248" s="73">
        <f t="shared" si="62"/>
        <v>366.81415939049936</v>
      </c>
      <c r="N248" s="40">
        <f t="shared" si="79"/>
        <v>297.82600000000002</v>
      </c>
      <c r="O248" s="3">
        <f t="shared" si="75"/>
        <v>214.09199999999998</v>
      </c>
      <c r="P248" s="40">
        <f t="shared" si="63"/>
        <v>0.81192612764695216</v>
      </c>
      <c r="Q248" s="84">
        <v>463.47</v>
      </c>
      <c r="S248" s="12">
        <v>1</v>
      </c>
      <c r="T248" s="40">
        <f t="shared" si="64"/>
        <v>0</v>
      </c>
      <c r="U248" s="5">
        <f t="shared" si="65"/>
        <v>366.81415939049936</v>
      </c>
      <c r="V248" s="40">
        <f t="shared" si="66"/>
        <v>214.13150457921563</v>
      </c>
      <c r="W248" s="40">
        <f t="shared" si="67"/>
        <v>297.82600000000002</v>
      </c>
      <c r="X248" s="40">
        <f t="shared" si="68"/>
        <v>0</v>
      </c>
      <c r="Y248" s="40">
        <f t="shared" si="69"/>
        <v>214.13150457921563</v>
      </c>
      <c r="Z248" s="5">
        <f t="shared" si="77"/>
        <v>-18.800000000000011</v>
      </c>
      <c r="AA248" s="40">
        <f t="shared" si="70"/>
        <v>64.091999999999985</v>
      </c>
      <c r="AB248" s="5">
        <f t="shared" si="71"/>
        <v>304.64423634790796</v>
      </c>
      <c r="AC248" s="40">
        <f t="shared" si="72"/>
        <v>0.97761902069888029</v>
      </c>
      <c r="AD248" s="7" t="s">
        <v>262</v>
      </c>
      <c r="AU248" s="1">
        <v>1</v>
      </c>
      <c r="AV248" s="1">
        <v>0.9</v>
      </c>
    </row>
    <row r="249" spans="2:48" x14ac:dyDescent="0.25">
      <c r="B249" s="26" t="s">
        <v>4189</v>
      </c>
      <c r="C249" s="29">
        <v>339.71</v>
      </c>
      <c r="D249" s="29">
        <v>237.18</v>
      </c>
      <c r="E249" s="29">
        <v>128.43</v>
      </c>
      <c r="F249" s="15">
        <v>30</v>
      </c>
      <c r="G249" s="15">
        <f t="shared" si="73"/>
        <v>158.43</v>
      </c>
      <c r="H249" s="40">
        <f t="shared" si="74"/>
        <v>285.2269575268088</v>
      </c>
      <c r="I249" s="42">
        <f t="shared" si="61"/>
        <v>0.83154832929039391</v>
      </c>
      <c r="J249" s="40">
        <v>86.17</v>
      </c>
      <c r="K249" s="40">
        <f t="shared" si="76"/>
        <v>68.936000000000007</v>
      </c>
      <c r="L249" s="40">
        <f t="shared" si="78"/>
        <v>51.701999999999991</v>
      </c>
      <c r="M249" s="73">
        <f t="shared" si="62"/>
        <v>371.39695752680882</v>
      </c>
      <c r="N249" s="40">
        <f t="shared" si="79"/>
        <v>306.11599999999999</v>
      </c>
      <c r="O249" s="3">
        <f t="shared" si="75"/>
        <v>210.13200000000001</v>
      </c>
      <c r="P249" s="40">
        <f t="shared" si="63"/>
        <v>0.82422861522203883</v>
      </c>
      <c r="Q249" s="84">
        <v>463.99</v>
      </c>
      <c r="S249" s="12">
        <v>1</v>
      </c>
      <c r="T249" s="40">
        <f t="shared" si="64"/>
        <v>0</v>
      </c>
      <c r="U249" s="5">
        <f t="shared" si="65"/>
        <v>371.39695752680882</v>
      </c>
      <c r="V249" s="40">
        <f t="shared" si="66"/>
        <v>210.30619250076833</v>
      </c>
      <c r="W249" s="40">
        <f t="shared" si="67"/>
        <v>306.11599999999999</v>
      </c>
      <c r="X249" s="40">
        <f t="shared" si="68"/>
        <v>0</v>
      </c>
      <c r="Y249" s="40">
        <f t="shared" si="69"/>
        <v>210.30619250076833</v>
      </c>
      <c r="Z249" s="5">
        <f t="shared" si="77"/>
        <v>-3.9599999999999795</v>
      </c>
      <c r="AA249" s="40">
        <f t="shared" si="70"/>
        <v>60.132000000000005</v>
      </c>
      <c r="AB249" s="5">
        <f t="shared" si="71"/>
        <v>311.96612457124246</v>
      </c>
      <c r="AC249" s="40">
        <f t="shared" si="72"/>
        <v>0.98124756468580454</v>
      </c>
      <c r="AD249" s="7" t="s">
        <v>263</v>
      </c>
      <c r="AU249" s="1">
        <v>1</v>
      </c>
      <c r="AV249" s="1">
        <v>0.9</v>
      </c>
    </row>
    <row r="250" spans="2:48" x14ac:dyDescent="0.25">
      <c r="B250" s="26" t="s">
        <v>4190</v>
      </c>
      <c r="C250" s="29">
        <v>414.53</v>
      </c>
      <c r="D250" s="29">
        <v>291.2</v>
      </c>
      <c r="E250" s="29">
        <v>175.01</v>
      </c>
      <c r="F250" s="15">
        <v>30</v>
      </c>
      <c r="G250" s="15">
        <f t="shared" si="73"/>
        <v>205.01</v>
      </c>
      <c r="H250" s="40">
        <f t="shared" si="74"/>
        <v>356.12714035860841</v>
      </c>
      <c r="I250" s="42">
        <f t="shared" si="61"/>
        <v>0.817685503291805</v>
      </c>
      <c r="J250" s="40">
        <v>86.17</v>
      </c>
      <c r="K250" s="40">
        <f t="shared" si="76"/>
        <v>68.936000000000007</v>
      </c>
      <c r="L250" s="40">
        <f t="shared" si="78"/>
        <v>51.701999999999991</v>
      </c>
      <c r="M250" s="73">
        <f t="shared" si="62"/>
        <v>442.29714035860843</v>
      </c>
      <c r="N250" s="40">
        <f t="shared" si="79"/>
        <v>360.13599999999997</v>
      </c>
      <c r="O250" s="3">
        <f t="shared" si="75"/>
        <v>256.71199999999999</v>
      </c>
      <c r="P250" s="40">
        <f t="shared" si="63"/>
        <v>0.81423994671999611</v>
      </c>
      <c r="Q250" s="84">
        <v>463.57</v>
      </c>
      <c r="S250" s="12">
        <v>1</v>
      </c>
      <c r="T250" s="40">
        <f t="shared" si="64"/>
        <v>0</v>
      </c>
      <c r="U250" s="5">
        <f t="shared" si="65"/>
        <v>442.29714035860843</v>
      </c>
      <c r="V250" s="40">
        <f t="shared" si="66"/>
        <v>256.76608396243176</v>
      </c>
      <c r="W250" s="40">
        <f t="shared" si="67"/>
        <v>360.13599999999997</v>
      </c>
      <c r="X250" s="40">
        <f t="shared" si="68"/>
        <v>0</v>
      </c>
      <c r="Y250" s="40">
        <f t="shared" si="69"/>
        <v>256.76608396243176</v>
      </c>
      <c r="Z250" s="5">
        <f t="shared" si="77"/>
        <v>46.579999999999984</v>
      </c>
      <c r="AA250" s="40">
        <f t="shared" si="70"/>
        <v>106.71199999999999</v>
      </c>
      <c r="AB250" s="5">
        <f t="shared" si="71"/>
        <v>375.6133509874216</v>
      </c>
      <c r="AC250" s="40">
        <f t="shared" si="72"/>
        <v>0.95879445992339096</v>
      </c>
      <c r="AD250" s="7" t="s">
        <v>264</v>
      </c>
      <c r="AU250" s="1">
        <v>1</v>
      </c>
      <c r="AV250" s="1">
        <v>0.9</v>
      </c>
    </row>
    <row r="251" spans="2:48" x14ac:dyDescent="0.25">
      <c r="B251" s="26" t="s">
        <v>4191</v>
      </c>
      <c r="C251" s="29">
        <v>428.58</v>
      </c>
      <c r="D251" s="29">
        <v>288.31</v>
      </c>
      <c r="E251" s="29">
        <v>167.24</v>
      </c>
      <c r="F251" s="15">
        <v>30</v>
      </c>
      <c r="G251" s="15">
        <f t="shared" si="73"/>
        <v>197.24</v>
      </c>
      <c r="H251" s="40">
        <f t="shared" si="74"/>
        <v>349.32259259887559</v>
      </c>
      <c r="I251" s="42">
        <f t="shared" si="61"/>
        <v>0.82534026171924169</v>
      </c>
      <c r="J251" s="40">
        <v>86.17</v>
      </c>
      <c r="K251" s="40">
        <f t="shared" si="76"/>
        <v>68.936000000000007</v>
      </c>
      <c r="L251" s="40">
        <f t="shared" si="78"/>
        <v>51.701999999999991</v>
      </c>
      <c r="M251" s="73">
        <f t="shared" si="62"/>
        <v>435.4925925988756</v>
      </c>
      <c r="N251" s="40">
        <f t="shared" si="79"/>
        <v>357.24599999999998</v>
      </c>
      <c r="O251" s="3">
        <f t="shared" si="75"/>
        <v>248.94200000000001</v>
      </c>
      <c r="P251" s="40">
        <f t="shared" si="63"/>
        <v>0.82032623762455781</v>
      </c>
      <c r="Q251" s="84">
        <v>464.48</v>
      </c>
      <c r="S251" s="12">
        <v>1</v>
      </c>
      <c r="T251" s="40">
        <f t="shared" si="64"/>
        <v>0</v>
      </c>
      <c r="U251" s="5">
        <f t="shared" si="65"/>
        <v>435.4925925988756</v>
      </c>
      <c r="V251" s="40">
        <f t="shared" si="66"/>
        <v>249.05640664815326</v>
      </c>
      <c r="W251" s="40">
        <f t="shared" si="67"/>
        <v>357.24599999999998</v>
      </c>
      <c r="X251" s="40">
        <f t="shared" si="68"/>
        <v>0</v>
      </c>
      <c r="Y251" s="40">
        <f t="shared" si="69"/>
        <v>249.05640664815326</v>
      </c>
      <c r="Z251" s="5">
        <f t="shared" si="77"/>
        <v>-7.7699999999999818</v>
      </c>
      <c r="AA251" s="40">
        <f t="shared" si="70"/>
        <v>98.942000000000007</v>
      </c>
      <c r="AB251" s="5">
        <f t="shared" si="71"/>
        <v>370.69424581452569</v>
      </c>
      <c r="AC251" s="40">
        <f t="shared" si="72"/>
        <v>0.96372146056657582</v>
      </c>
      <c r="AD251" s="7" t="s">
        <v>265</v>
      </c>
      <c r="AU251" s="1">
        <v>1</v>
      </c>
      <c r="AV251" s="1">
        <v>0.9</v>
      </c>
    </row>
    <row r="252" spans="2:48" x14ac:dyDescent="0.25">
      <c r="B252" s="26" t="s">
        <v>4192</v>
      </c>
      <c r="C252" s="29">
        <v>439.36</v>
      </c>
      <c r="D252" s="29">
        <v>288.73</v>
      </c>
      <c r="E252" s="29">
        <v>172.21</v>
      </c>
      <c r="F252" s="15">
        <v>30</v>
      </c>
      <c r="G252" s="15">
        <f t="shared" si="73"/>
        <v>202.21</v>
      </c>
      <c r="H252" s="40">
        <f t="shared" si="74"/>
        <v>352.49666239554671</v>
      </c>
      <c r="I252" s="42">
        <f t="shared" si="61"/>
        <v>0.81909995413235359</v>
      </c>
      <c r="J252" s="40">
        <v>86.17</v>
      </c>
      <c r="K252" s="40">
        <f t="shared" si="76"/>
        <v>68.936000000000007</v>
      </c>
      <c r="L252" s="40">
        <f t="shared" si="78"/>
        <v>51.701999999999991</v>
      </c>
      <c r="M252" s="73">
        <f t="shared" si="62"/>
        <v>438.66666239554672</v>
      </c>
      <c r="N252" s="40">
        <f t="shared" si="79"/>
        <v>357.66600000000005</v>
      </c>
      <c r="O252" s="3">
        <f t="shared" si="75"/>
        <v>253.91200000000001</v>
      </c>
      <c r="P252" s="40">
        <f t="shared" si="63"/>
        <v>0.81534803225482366</v>
      </c>
      <c r="Q252" s="84">
        <v>464.55</v>
      </c>
      <c r="S252" s="12">
        <v>1</v>
      </c>
      <c r="T252" s="40">
        <f t="shared" si="64"/>
        <v>0</v>
      </c>
      <c r="U252" s="5">
        <f t="shared" si="65"/>
        <v>438.66666239554672</v>
      </c>
      <c r="V252" s="40">
        <f t="shared" si="66"/>
        <v>253.97533963211563</v>
      </c>
      <c r="W252" s="40">
        <f t="shared" si="67"/>
        <v>357.66600000000005</v>
      </c>
      <c r="X252" s="40">
        <f t="shared" si="68"/>
        <v>0</v>
      </c>
      <c r="Y252" s="40">
        <f t="shared" si="69"/>
        <v>253.97533963211563</v>
      </c>
      <c r="Z252" s="5">
        <f t="shared" si="77"/>
        <v>4.9699999999999989</v>
      </c>
      <c r="AA252" s="40">
        <f t="shared" si="70"/>
        <v>103.91200000000001</v>
      </c>
      <c r="AB252" s="5">
        <f t="shared" si="71"/>
        <v>372.45492519229765</v>
      </c>
      <c r="AC252" s="40">
        <f t="shared" si="72"/>
        <v>0.96029338265653996</v>
      </c>
      <c r="AD252" s="7" t="s">
        <v>266</v>
      </c>
      <c r="AU252" s="1">
        <v>1</v>
      </c>
      <c r="AV252" s="1">
        <v>0.9</v>
      </c>
    </row>
    <row r="253" spans="2:48" x14ac:dyDescent="0.25">
      <c r="B253" s="26" t="s">
        <v>4193</v>
      </c>
      <c r="C253" s="29">
        <v>377.89</v>
      </c>
      <c r="D253" s="29">
        <v>265.5</v>
      </c>
      <c r="E253" s="29">
        <v>143.54</v>
      </c>
      <c r="F253" s="15">
        <v>30</v>
      </c>
      <c r="G253" s="15">
        <f t="shared" si="73"/>
        <v>173.54</v>
      </c>
      <c r="H253" s="40">
        <f t="shared" si="74"/>
        <v>317.18509044404971</v>
      </c>
      <c r="I253" s="42">
        <f t="shared" si="61"/>
        <v>0.83705069373944374</v>
      </c>
      <c r="J253" s="40">
        <v>86.17</v>
      </c>
      <c r="K253" s="40">
        <f t="shared" si="76"/>
        <v>68.936000000000007</v>
      </c>
      <c r="L253" s="40">
        <f t="shared" si="78"/>
        <v>51.701999999999991</v>
      </c>
      <c r="M253" s="73">
        <f t="shared" si="62"/>
        <v>403.35509044404972</v>
      </c>
      <c r="N253" s="40">
        <f t="shared" si="79"/>
        <v>334.43600000000004</v>
      </c>
      <c r="O253" s="3">
        <f t="shared" si="75"/>
        <v>225.24199999999999</v>
      </c>
      <c r="P253" s="40">
        <f t="shared" si="63"/>
        <v>0.82913543902922526</v>
      </c>
      <c r="Q253" s="84">
        <v>465.57</v>
      </c>
      <c r="S253" s="12">
        <v>1</v>
      </c>
      <c r="T253" s="40">
        <f t="shared" si="64"/>
        <v>0</v>
      </c>
      <c r="U253" s="5">
        <f t="shared" si="65"/>
        <v>403.35509044404972</v>
      </c>
      <c r="V253" s="40">
        <f t="shared" si="66"/>
        <v>225.49476909925764</v>
      </c>
      <c r="W253" s="40">
        <f t="shared" si="67"/>
        <v>334.43600000000004</v>
      </c>
      <c r="X253" s="40">
        <f t="shared" si="68"/>
        <v>0</v>
      </c>
      <c r="Y253" s="40">
        <f t="shared" si="69"/>
        <v>225.49476909925764</v>
      </c>
      <c r="Z253" s="5">
        <f t="shared" si="77"/>
        <v>-28.670000000000016</v>
      </c>
      <c r="AA253" s="40">
        <f t="shared" si="70"/>
        <v>75.24199999999999</v>
      </c>
      <c r="AB253" s="5">
        <f t="shared" si="71"/>
        <v>342.79556102726889</v>
      </c>
      <c r="AC253" s="40">
        <f t="shared" si="72"/>
        <v>0.9756135668670346</v>
      </c>
      <c r="AD253" s="7" t="s">
        <v>267</v>
      </c>
      <c r="AU253" s="1">
        <v>1</v>
      </c>
      <c r="AV253" s="1">
        <v>0.9</v>
      </c>
    </row>
    <row r="254" spans="2:48" x14ac:dyDescent="0.25">
      <c r="B254" s="26" t="s">
        <v>4194</v>
      </c>
      <c r="C254" s="29">
        <v>391.28</v>
      </c>
      <c r="D254" s="29">
        <v>298.55</v>
      </c>
      <c r="E254" s="29">
        <v>170.6</v>
      </c>
      <c r="F254" s="15">
        <v>30</v>
      </c>
      <c r="G254" s="15">
        <f t="shared" si="73"/>
        <v>200.6</v>
      </c>
      <c r="H254" s="40">
        <f t="shared" si="74"/>
        <v>359.68383686231999</v>
      </c>
      <c r="I254" s="42">
        <f t="shared" si="61"/>
        <v>0.83003451754847457</v>
      </c>
      <c r="J254" s="40">
        <v>86.17</v>
      </c>
      <c r="K254" s="40">
        <f t="shared" si="76"/>
        <v>68.936000000000007</v>
      </c>
      <c r="L254" s="40">
        <f t="shared" si="78"/>
        <v>51.701999999999991</v>
      </c>
      <c r="M254" s="73">
        <f t="shared" si="62"/>
        <v>445.85383686232001</v>
      </c>
      <c r="N254" s="40">
        <f t="shared" si="79"/>
        <v>367.48599999999999</v>
      </c>
      <c r="O254" s="3">
        <f t="shared" si="75"/>
        <v>252.30199999999999</v>
      </c>
      <c r="P254" s="40">
        <f t="shared" si="63"/>
        <v>0.82422975786452624</v>
      </c>
      <c r="Q254" s="84">
        <v>465.36</v>
      </c>
      <c r="S254" s="12">
        <v>1</v>
      </c>
      <c r="T254" s="40">
        <f t="shared" si="64"/>
        <v>0</v>
      </c>
      <c r="U254" s="5">
        <f t="shared" si="65"/>
        <v>445.85383686232001</v>
      </c>
      <c r="V254" s="40">
        <f t="shared" si="66"/>
        <v>252.46719321300392</v>
      </c>
      <c r="W254" s="40">
        <f t="shared" si="67"/>
        <v>367.48599999999999</v>
      </c>
      <c r="X254" s="40">
        <f t="shared" si="68"/>
        <v>0</v>
      </c>
      <c r="Y254" s="40">
        <f t="shared" si="69"/>
        <v>252.46719321300392</v>
      </c>
      <c r="Z254" s="5">
        <f t="shared" si="77"/>
        <v>27.060000000000002</v>
      </c>
      <c r="AA254" s="40">
        <f t="shared" si="70"/>
        <v>102.30199999999999</v>
      </c>
      <c r="AB254" s="5">
        <f t="shared" si="71"/>
        <v>381.45990536359125</v>
      </c>
      <c r="AC254" s="40">
        <f t="shared" si="72"/>
        <v>0.96336730238982282</v>
      </c>
      <c r="AD254" s="7" t="s">
        <v>268</v>
      </c>
      <c r="AU254" s="1">
        <v>1</v>
      </c>
      <c r="AV254" s="1">
        <v>0.9</v>
      </c>
    </row>
    <row r="255" spans="2:48" x14ac:dyDescent="0.25">
      <c r="B255" s="26" t="s">
        <v>4195</v>
      </c>
      <c r="C255" s="29">
        <v>363.89</v>
      </c>
      <c r="D255" s="29">
        <v>252.58</v>
      </c>
      <c r="E255" s="29">
        <v>133.25</v>
      </c>
      <c r="F255" s="15">
        <v>30</v>
      </c>
      <c r="G255" s="15">
        <f t="shared" si="73"/>
        <v>163.25</v>
      </c>
      <c r="H255" s="40">
        <f t="shared" si="74"/>
        <v>300.74444117888532</v>
      </c>
      <c r="I255" s="42">
        <f t="shared" si="61"/>
        <v>0.83984927205940707</v>
      </c>
      <c r="J255" s="40">
        <v>86.17</v>
      </c>
      <c r="K255" s="40">
        <f t="shared" si="76"/>
        <v>68.936000000000007</v>
      </c>
      <c r="L255" s="40">
        <f t="shared" si="78"/>
        <v>51.701999999999991</v>
      </c>
      <c r="M255" s="73">
        <f t="shared" si="62"/>
        <v>386.91444117888534</v>
      </c>
      <c r="N255" s="40">
        <f t="shared" si="79"/>
        <v>321.51600000000002</v>
      </c>
      <c r="O255" s="3">
        <f t="shared" si="75"/>
        <v>214.952</v>
      </c>
      <c r="P255" s="40">
        <f t="shared" si="63"/>
        <v>0.83097441134628236</v>
      </c>
      <c r="Q255" s="84">
        <v>464.82</v>
      </c>
      <c r="S255" s="12">
        <v>1</v>
      </c>
      <c r="T255" s="40">
        <f t="shared" si="64"/>
        <v>0</v>
      </c>
      <c r="U255" s="5">
        <f t="shared" si="65"/>
        <v>386.91444117888534</v>
      </c>
      <c r="V255" s="40">
        <f t="shared" si="66"/>
        <v>215.24462022724072</v>
      </c>
      <c r="W255" s="40">
        <f t="shared" si="67"/>
        <v>321.51600000000002</v>
      </c>
      <c r="X255" s="40">
        <f t="shared" si="68"/>
        <v>0</v>
      </c>
      <c r="Y255" s="40">
        <f t="shared" si="69"/>
        <v>215.24462022724072</v>
      </c>
      <c r="Z255" s="5">
        <f t="shared" si="77"/>
        <v>-37.349999999999994</v>
      </c>
      <c r="AA255" s="40">
        <f t="shared" si="70"/>
        <v>64.951999999999998</v>
      </c>
      <c r="AB255" s="5">
        <f t="shared" si="71"/>
        <v>328.01112871364597</v>
      </c>
      <c r="AC255" s="40">
        <f t="shared" si="72"/>
        <v>0.98019845015893892</v>
      </c>
      <c r="AD255" s="7" t="s">
        <v>269</v>
      </c>
      <c r="AU255" s="1">
        <v>1</v>
      </c>
      <c r="AV255" s="1">
        <v>0.9</v>
      </c>
    </row>
    <row r="256" spans="2:48" x14ac:dyDescent="0.25">
      <c r="B256" s="26" t="s">
        <v>4196</v>
      </c>
      <c r="C256" s="29">
        <v>445.49</v>
      </c>
      <c r="D256" s="29">
        <v>305.57</v>
      </c>
      <c r="E256" s="29">
        <v>173.96</v>
      </c>
      <c r="F256" s="15">
        <v>30</v>
      </c>
      <c r="G256" s="15">
        <f t="shared" si="73"/>
        <v>203.96</v>
      </c>
      <c r="H256" s="40">
        <f t="shared" si="74"/>
        <v>367.38631779095965</v>
      </c>
      <c r="I256" s="42">
        <f t="shared" si="61"/>
        <v>0.83174028319113202</v>
      </c>
      <c r="J256" s="40">
        <v>86.17</v>
      </c>
      <c r="K256" s="40">
        <f t="shared" si="76"/>
        <v>68.936000000000007</v>
      </c>
      <c r="L256" s="40">
        <f t="shared" si="78"/>
        <v>51.701999999999991</v>
      </c>
      <c r="M256" s="73">
        <f t="shared" si="62"/>
        <v>453.55631779095967</v>
      </c>
      <c r="N256" s="40">
        <f t="shared" si="79"/>
        <v>374.50599999999997</v>
      </c>
      <c r="O256" s="3">
        <f t="shared" si="75"/>
        <v>255.66200000000001</v>
      </c>
      <c r="P256" s="40">
        <f t="shared" si="63"/>
        <v>0.82571002830260798</v>
      </c>
      <c r="Q256" s="84">
        <v>465.51</v>
      </c>
      <c r="S256" s="12">
        <v>1</v>
      </c>
      <c r="T256" s="40">
        <f t="shared" si="64"/>
        <v>0</v>
      </c>
      <c r="U256" s="5">
        <f t="shared" si="65"/>
        <v>453.55631779095967</v>
      </c>
      <c r="V256" s="40">
        <f t="shared" si="66"/>
        <v>255.8487626940846</v>
      </c>
      <c r="W256" s="40">
        <f t="shared" si="67"/>
        <v>374.50599999999997</v>
      </c>
      <c r="X256" s="40">
        <f t="shared" si="68"/>
        <v>0</v>
      </c>
      <c r="Y256" s="40">
        <f t="shared" si="69"/>
        <v>255.8487626940846</v>
      </c>
      <c r="Z256" s="5">
        <f t="shared" si="77"/>
        <v>40.710000000000008</v>
      </c>
      <c r="AA256" s="40">
        <f t="shared" si="70"/>
        <v>105.66200000000001</v>
      </c>
      <c r="AB256" s="5">
        <f t="shared" si="71"/>
        <v>389.12620353813236</v>
      </c>
      <c r="AC256" s="40">
        <f t="shared" si="72"/>
        <v>0.96242811867924061</v>
      </c>
      <c r="AD256" s="7" t="s">
        <v>270</v>
      </c>
      <c r="AU256" s="1">
        <v>1</v>
      </c>
      <c r="AV256" s="1">
        <v>0.9</v>
      </c>
    </row>
    <row r="257" spans="2:48" x14ac:dyDescent="0.25">
      <c r="B257" s="26" t="s">
        <v>4197</v>
      </c>
      <c r="C257" s="29">
        <v>376.74</v>
      </c>
      <c r="D257" s="29">
        <v>263.5</v>
      </c>
      <c r="E257" s="29">
        <v>140.22</v>
      </c>
      <c r="F257" s="15">
        <v>30</v>
      </c>
      <c r="G257" s="15">
        <f t="shared" si="73"/>
        <v>170.22</v>
      </c>
      <c r="H257" s="40">
        <f t="shared" si="74"/>
        <v>313.699057059469</v>
      </c>
      <c r="I257" s="42">
        <f t="shared" si="61"/>
        <v>0.83997702278731234</v>
      </c>
      <c r="J257" s="40">
        <v>86.17</v>
      </c>
      <c r="K257" s="40">
        <f t="shared" si="76"/>
        <v>68.936000000000007</v>
      </c>
      <c r="L257" s="40">
        <f t="shared" si="78"/>
        <v>51.701999999999991</v>
      </c>
      <c r="M257" s="73">
        <f t="shared" si="62"/>
        <v>399.86905705946901</v>
      </c>
      <c r="N257" s="40">
        <f t="shared" si="79"/>
        <v>332.43600000000004</v>
      </c>
      <c r="O257" s="3">
        <f t="shared" si="75"/>
        <v>221.922</v>
      </c>
      <c r="P257" s="40">
        <f t="shared" si="63"/>
        <v>0.83136215251224044</v>
      </c>
      <c r="Q257" s="84">
        <v>465.85</v>
      </c>
      <c r="S257" s="12">
        <v>1</v>
      </c>
      <c r="T257" s="40">
        <f t="shared" si="64"/>
        <v>0</v>
      </c>
      <c r="U257" s="5">
        <f t="shared" si="65"/>
        <v>399.86905705946901</v>
      </c>
      <c r="V257" s="40">
        <f t="shared" si="66"/>
        <v>222.21964066578099</v>
      </c>
      <c r="W257" s="40">
        <f t="shared" si="67"/>
        <v>332.43600000000004</v>
      </c>
      <c r="X257" s="40">
        <f t="shared" si="68"/>
        <v>0</v>
      </c>
      <c r="Y257" s="40">
        <f t="shared" si="69"/>
        <v>222.21964066578099</v>
      </c>
      <c r="Z257" s="5">
        <f t="shared" si="77"/>
        <v>-33.740000000000009</v>
      </c>
      <c r="AA257" s="40">
        <f t="shared" si="70"/>
        <v>71.921999999999997</v>
      </c>
      <c r="AB257" s="5">
        <f t="shared" si="71"/>
        <v>340.1271353185453</v>
      </c>
      <c r="AC257" s="40">
        <f t="shared" si="72"/>
        <v>0.97738746921399799</v>
      </c>
      <c r="AD257" s="7" t="s">
        <v>271</v>
      </c>
      <c r="AU257" s="1">
        <v>1</v>
      </c>
      <c r="AV257" s="1">
        <v>0.9</v>
      </c>
    </row>
    <row r="258" spans="2:48" x14ac:dyDescent="0.25">
      <c r="B258" s="26" t="s">
        <v>4198</v>
      </c>
      <c r="C258" s="29">
        <v>406.43</v>
      </c>
      <c r="D258" s="29">
        <v>276.26</v>
      </c>
      <c r="E258" s="29">
        <v>170.61</v>
      </c>
      <c r="F258" s="15">
        <v>30</v>
      </c>
      <c r="G258" s="15">
        <f t="shared" si="73"/>
        <v>200.61</v>
      </c>
      <c r="H258" s="40">
        <f t="shared" si="74"/>
        <v>341.41464482356349</v>
      </c>
      <c r="I258" s="42">
        <f t="shared" si="61"/>
        <v>0.80916271222860359</v>
      </c>
      <c r="J258" s="40">
        <v>86.17</v>
      </c>
      <c r="K258" s="40">
        <f t="shared" si="76"/>
        <v>68.936000000000007</v>
      </c>
      <c r="L258" s="40">
        <f t="shared" si="78"/>
        <v>51.701999999999991</v>
      </c>
      <c r="M258" s="73">
        <f t="shared" si="62"/>
        <v>427.58464482356351</v>
      </c>
      <c r="N258" s="40">
        <f t="shared" si="79"/>
        <v>345.19600000000003</v>
      </c>
      <c r="O258" s="3">
        <f t="shared" si="75"/>
        <v>252.31200000000001</v>
      </c>
      <c r="P258" s="40">
        <f t="shared" si="63"/>
        <v>0.80731617512233178</v>
      </c>
      <c r="Q258" s="84">
        <v>466.19</v>
      </c>
      <c r="S258" s="12">
        <v>1</v>
      </c>
      <c r="T258" s="40">
        <f t="shared" si="64"/>
        <v>0</v>
      </c>
      <c r="U258" s="5">
        <f t="shared" si="65"/>
        <v>427.58464482356351</v>
      </c>
      <c r="V258" s="40">
        <f t="shared" si="66"/>
        <v>252.32588070369027</v>
      </c>
      <c r="W258" s="40">
        <f t="shared" si="67"/>
        <v>345.19600000000003</v>
      </c>
      <c r="X258" s="40">
        <f t="shared" si="68"/>
        <v>0</v>
      </c>
      <c r="Y258" s="40">
        <f t="shared" si="69"/>
        <v>252.32588070369027</v>
      </c>
      <c r="Z258" s="5">
        <f t="shared" si="77"/>
        <v>30.390000000000015</v>
      </c>
      <c r="AA258" s="40">
        <f t="shared" si="70"/>
        <v>102.31200000000001</v>
      </c>
      <c r="AB258" s="5">
        <f t="shared" si="71"/>
        <v>360.03891978506994</v>
      </c>
      <c r="AC258" s="40">
        <f t="shared" si="72"/>
        <v>0.9587741242143194</v>
      </c>
      <c r="AD258" s="7" t="s">
        <v>272</v>
      </c>
      <c r="AU258" s="1">
        <v>1</v>
      </c>
      <c r="AV258" s="1">
        <v>0.9</v>
      </c>
    </row>
    <row r="259" spans="2:48" x14ac:dyDescent="0.25">
      <c r="B259" s="26" t="s">
        <v>4199</v>
      </c>
      <c r="C259" s="29">
        <v>399.73</v>
      </c>
      <c r="D259" s="29">
        <v>232.64</v>
      </c>
      <c r="E259" s="29">
        <v>129.75</v>
      </c>
      <c r="F259" s="15">
        <v>30</v>
      </c>
      <c r="G259" s="15">
        <f t="shared" si="73"/>
        <v>159.75</v>
      </c>
      <c r="H259" s="40">
        <f t="shared" si="74"/>
        <v>282.20813613359906</v>
      </c>
      <c r="I259" s="42">
        <f t="shared" si="61"/>
        <v>0.8243561053458317</v>
      </c>
      <c r="J259" s="40">
        <v>86.17</v>
      </c>
      <c r="K259" s="40">
        <f t="shared" si="76"/>
        <v>68.936000000000007</v>
      </c>
      <c r="L259" s="40">
        <f t="shared" si="78"/>
        <v>51.701999999999991</v>
      </c>
      <c r="M259" s="73">
        <f t="shared" si="62"/>
        <v>368.37813613359907</v>
      </c>
      <c r="N259" s="40">
        <f t="shared" si="79"/>
        <v>301.57600000000002</v>
      </c>
      <c r="O259" s="3">
        <f t="shared" si="75"/>
        <v>211.452</v>
      </c>
      <c r="P259" s="40">
        <f t="shared" si="63"/>
        <v>0.81865879219994742</v>
      </c>
      <c r="Q259" s="84">
        <v>466.18</v>
      </c>
      <c r="S259" s="12">
        <v>1</v>
      </c>
      <c r="T259" s="40">
        <f t="shared" si="64"/>
        <v>0</v>
      </c>
      <c r="U259" s="5">
        <f t="shared" si="65"/>
        <v>368.37813613359907</v>
      </c>
      <c r="V259" s="40">
        <f t="shared" si="66"/>
        <v>211.55228054848388</v>
      </c>
      <c r="W259" s="40">
        <f t="shared" si="67"/>
        <v>301.57600000000002</v>
      </c>
      <c r="X259" s="40">
        <f t="shared" si="68"/>
        <v>0</v>
      </c>
      <c r="Y259" s="40">
        <f t="shared" si="69"/>
        <v>211.55228054848388</v>
      </c>
      <c r="Z259" s="5">
        <f t="shared" si="77"/>
        <v>-40.860000000000014</v>
      </c>
      <c r="AA259" s="40">
        <f t="shared" si="70"/>
        <v>61.451999999999998</v>
      </c>
      <c r="AB259" s="5">
        <f t="shared" si="71"/>
        <v>307.77334530462514</v>
      </c>
      <c r="AC259" s="40">
        <f t="shared" si="72"/>
        <v>0.97986393104155534</v>
      </c>
      <c r="AD259" s="7" t="s">
        <v>273</v>
      </c>
      <c r="AU259" s="1">
        <v>1</v>
      </c>
      <c r="AV259" s="1">
        <v>0.9</v>
      </c>
    </row>
    <row r="260" spans="2:48" x14ac:dyDescent="0.25">
      <c r="B260" s="26" t="s">
        <v>4200</v>
      </c>
      <c r="C260" s="29">
        <v>418.96</v>
      </c>
      <c r="D260" s="29">
        <v>281.24</v>
      </c>
      <c r="E260" s="29">
        <v>162.72999999999999</v>
      </c>
      <c r="F260" s="15">
        <v>30</v>
      </c>
      <c r="G260" s="15">
        <f t="shared" si="73"/>
        <v>192.73</v>
      </c>
      <c r="H260" s="40">
        <f t="shared" si="74"/>
        <v>340.94103669109705</v>
      </c>
      <c r="I260" s="42">
        <f t="shared" ref="I260:I323" si="80">D260/H260</f>
        <v>0.82489336786645606</v>
      </c>
      <c r="J260" s="40">
        <v>86.17</v>
      </c>
      <c r="K260" s="40">
        <f t="shared" si="76"/>
        <v>68.936000000000007</v>
      </c>
      <c r="L260" s="40">
        <f t="shared" si="78"/>
        <v>51.701999999999991</v>
      </c>
      <c r="M260" s="73">
        <f t="shared" ref="M260:M323" si="81">H260+J260</f>
        <v>427.11103669109707</v>
      </c>
      <c r="N260" s="40">
        <f t="shared" si="79"/>
        <v>350.17600000000004</v>
      </c>
      <c r="O260" s="3">
        <f t="shared" si="75"/>
        <v>244.43199999999999</v>
      </c>
      <c r="P260" s="40">
        <f t="shared" ref="P260:P323" si="82">N260/M260</f>
        <v>0.819871110596612</v>
      </c>
      <c r="Q260" s="84">
        <v>466.2</v>
      </c>
      <c r="S260" s="12">
        <v>1</v>
      </c>
      <c r="T260" s="40">
        <f t="shared" ref="T260:T323" si="83">DEGREES(ACOS(S260))</f>
        <v>0</v>
      </c>
      <c r="U260" s="5">
        <f t="shared" ref="U260:U323" si="84">N260/P260</f>
        <v>427.11103669109707</v>
      </c>
      <c r="V260" s="40">
        <f t="shared" ref="V260:V323" si="85">U260*SIN(ACOS(P260))</f>
        <v>244.54162567412448</v>
      </c>
      <c r="W260" s="40">
        <f t="shared" ref="W260:W323" si="86">N260/S260</f>
        <v>350.17600000000004</v>
      </c>
      <c r="X260" s="40">
        <f t="shared" ref="X260:X323" si="87">W260*SIN(ACOS(S260))</f>
        <v>0</v>
      </c>
      <c r="Y260" s="40">
        <f t="shared" ref="Y260:Y323" si="88">V260-X260</f>
        <v>244.54162567412448</v>
      </c>
      <c r="Z260" s="5">
        <f t="shared" si="77"/>
        <v>32.97999999999999</v>
      </c>
      <c r="AA260" s="40">
        <f t="shared" ref="AA260:AA323" si="89">O260-$AE$4</f>
        <v>94.431999999999988</v>
      </c>
      <c r="AB260" s="5">
        <f t="shared" ref="AB260:AB323" si="90">IF(AA260&gt;1,SQRT((N260)^2+(AA260)^2),0)</f>
        <v>362.68530932476438</v>
      </c>
      <c r="AC260" s="40">
        <f t="shared" ref="AC260:AC323" si="91">IF(AB260&gt;0,N260/AB260,1)</f>
        <v>0.96550919212015029</v>
      </c>
      <c r="AD260" s="7" t="s">
        <v>274</v>
      </c>
      <c r="AU260" s="1">
        <v>1</v>
      </c>
      <c r="AV260" s="1">
        <v>0.9</v>
      </c>
    </row>
    <row r="261" spans="2:48" x14ac:dyDescent="0.25">
      <c r="B261" s="26" t="s">
        <v>4201</v>
      </c>
      <c r="C261" s="29">
        <v>394.54</v>
      </c>
      <c r="D261" s="29">
        <v>290.95</v>
      </c>
      <c r="E261" s="29">
        <v>173.31</v>
      </c>
      <c r="F261" s="15">
        <v>30</v>
      </c>
      <c r="G261" s="15">
        <f t="shared" ref="G261:G324" si="92">E261+F261</f>
        <v>203.31</v>
      </c>
      <c r="H261" s="40">
        <f t="shared" si="74"/>
        <v>354.94627565309094</v>
      </c>
      <c r="I261" s="42">
        <f t="shared" si="80"/>
        <v>0.81970151529174484</v>
      </c>
      <c r="J261" s="40">
        <v>86.17</v>
      </c>
      <c r="K261" s="40">
        <f t="shared" si="76"/>
        <v>68.936000000000007</v>
      </c>
      <c r="L261" s="40">
        <f t="shared" si="78"/>
        <v>51.701999999999991</v>
      </c>
      <c r="M261" s="73">
        <f t="shared" si="81"/>
        <v>441.11627565309095</v>
      </c>
      <c r="N261" s="40">
        <f t="shared" si="79"/>
        <v>359.88599999999997</v>
      </c>
      <c r="O261" s="3">
        <f t="shared" si="75"/>
        <v>255.012</v>
      </c>
      <c r="P261" s="40">
        <f t="shared" si="82"/>
        <v>0.8158529164836954</v>
      </c>
      <c r="Q261" s="84">
        <v>467.26</v>
      </c>
      <c r="S261" s="12">
        <v>1</v>
      </c>
      <c r="T261" s="40">
        <f t="shared" si="83"/>
        <v>0</v>
      </c>
      <c r="U261" s="5">
        <f t="shared" si="84"/>
        <v>441.11627565309095</v>
      </c>
      <c r="V261" s="40">
        <f t="shared" si="85"/>
        <v>255.07966530096778</v>
      </c>
      <c r="W261" s="40">
        <f t="shared" si="86"/>
        <v>359.88599999999997</v>
      </c>
      <c r="X261" s="40">
        <f t="shared" si="87"/>
        <v>0</v>
      </c>
      <c r="Y261" s="40">
        <f t="shared" si="88"/>
        <v>255.07966530096778</v>
      </c>
      <c r="Z261" s="5">
        <f t="shared" si="77"/>
        <v>10.580000000000013</v>
      </c>
      <c r="AA261" s="40">
        <f t="shared" si="89"/>
        <v>105.012</v>
      </c>
      <c r="AB261" s="5">
        <f t="shared" si="90"/>
        <v>374.89392251675667</v>
      </c>
      <c r="AC261" s="40">
        <f t="shared" si="91"/>
        <v>0.95996754917763194</v>
      </c>
      <c r="AD261" s="7" t="s">
        <v>275</v>
      </c>
      <c r="AU261" s="1">
        <v>1</v>
      </c>
      <c r="AV261" s="1">
        <v>0.9</v>
      </c>
    </row>
    <row r="262" spans="2:48" x14ac:dyDescent="0.25">
      <c r="B262" s="26" t="s">
        <v>4202</v>
      </c>
      <c r="C262" s="29">
        <v>324.27</v>
      </c>
      <c r="D262" s="29">
        <v>233.65</v>
      </c>
      <c r="E262" s="29">
        <v>137.80000000000001</v>
      </c>
      <c r="F262" s="15">
        <v>30</v>
      </c>
      <c r="G262" s="15">
        <f t="shared" si="92"/>
        <v>167.8</v>
      </c>
      <c r="H262" s="40">
        <f t="shared" ref="H262:H325" si="93">SQRT((D262)^2+(G262)^2)</f>
        <v>287.66154157273093</v>
      </c>
      <c r="I262" s="42">
        <f t="shared" si="80"/>
        <v>0.81223926814327074</v>
      </c>
      <c r="J262" s="40">
        <v>86.17</v>
      </c>
      <c r="K262" s="40">
        <f t="shared" si="76"/>
        <v>68.936000000000007</v>
      </c>
      <c r="L262" s="40">
        <f t="shared" si="78"/>
        <v>51.701999999999991</v>
      </c>
      <c r="M262" s="73">
        <f t="shared" si="81"/>
        <v>373.83154157273094</v>
      </c>
      <c r="N262" s="40">
        <f t="shared" si="79"/>
        <v>302.58600000000001</v>
      </c>
      <c r="O262" s="3">
        <f t="shared" ref="O262:O325" si="94">G262+L262</f>
        <v>219.50200000000001</v>
      </c>
      <c r="P262" s="40">
        <f t="shared" si="82"/>
        <v>0.80941805693281843</v>
      </c>
      <c r="Q262" s="84">
        <v>467.67</v>
      </c>
      <c r="S262" s="12">
        <v>1</v>
      </c>
      <c r="T262" s="40">
        <f t="shared" si="83"/>
        <v>0</v>
      </c>
      <c r="U262" s="5">
        <f t="shared" si="84"/>
        <v>373.83154157273094</v>
      </c>
      <c r="V262" s="40">
        <f t="shared" si="85"/>
        <v>219.52615807380326</v>
      </c>
      <c r="W262" s="40">
        <f t="shared" si="86"/>
        <v>302.58600000000001</v>
      </c>
      <c r="X262" s="40">
        <f t="shared" si="87"/>
        <v>0</v>
      </c>
      <c r="Y262" s="40">
        <f t="shared" si="88"/>
        <v>219.52615807380326</v>
      </c>
      <c r="Z262" s="5">
        <f t="shared" si="77"/>
        <v>-35.509999999999991</v>
      </c>
      <c r="AA262" s="40">
        <f t="shared" si="89"/>
        <v>69.50200000000001</v>
      </c>
      <c r="AB262" s="5">
        <f t="shared" si="90"/>
        <v>310.46548181722233</v>
      </c>
      <c r="AC262" s="40">
        <f t="shared" si="91"/>
        <v>0.97462042552652883</v>
      </c>
      <c r="AD262" s="7" t="s">
        <v>276</v>
      </c>
      <c r="AU262" s="1">
        <v>1</v>
      </c>
      <c r="AV262" s="1">
        <v>0.9</v>
      </c>
    </row>
    <row r="263" spans="2:48" x14ac:dyDescent="0.25">
      <c r="B263" s="26" t="s">
        <v>4203</v>
      </c>
      <c r="C263" s="29">
        <v>339.89</v>
      </c>
      <c r="D263" s="29">
        <v>233.99</v>
      </c>
      <c r="E263" s="29">
        <v>144.07</v>
      </c>
      <c r="F263" s="15">
        <v>30</v>
      </c>
      <c r="G263" s="15">
        <f t="shared" si="92"/>
        <v>174.07</v>
      </c>
      <c r="H263" s="40">
        <f t="shared" si="93"/>
        <v>291.63622031565285</v>
      </c>
      <c r="I263" s="42">
        <f t="shared" si="80"/>
        <v>0.80233518232660062</v>
      </c>
      <c r="J263" s="40">
        <v>86.17</v>
      </c>
      <c r="K263" s="40">
        <f t="shared" si="76"/>
        <v>68.936000000000007</v>
      </c>
      <c r="L263" s="40">
        <f t="shared" si="78"/>
        <v>51.701999999999991</v>
      </c>
      <c r="M263" s="73">
        <f t="shared" si="81"/>
        <v>377.80622031565287</v>
      </c>
      <c r="N263" s="40">
        <f t="shared" si="79"/>
        <v>302.92600000000004</v>
      </c>
      <c r="O263" s="3">
        <f t="shared" si="94"/>
        <v>225.77199999999999</v>
      </c>
      <c r="P263" s="40">
        <f t="shared" si="82"/>
        <v>0.80180257420565693</v>
      </c>
      <c r="Q263" s="84">
        <v>467.55</v>
      </c>
      <c r="S263" s="12">
        <v>1</v>
      </c>
      <c r="T263" s="40">
        <f t="shared" si="83"/>
        <v>0</v>
      </c>
      <c r="U263" s="5">
        <f t="shared" si="84"/>
        <v>377.80622031565287</v>
      </c>
      <c r="V263" s="40">
        <f t="shared" si="85"/>
        <v>225.77284742235861</v>
      </c>
      <c r="W263" s="40">
        <f t="shared" si="86"/>
        <v>302.92600000000004</v>
      </c>
      <c r="X263" s="40">
        <f t="shared" si="87"/>
        <v>0</v>
      </c>
      <c r="Y263" s="40">
        <f t="shared" si="88"/>
        <v>225.77284742235861</v>
      </c>
      <c r="Z263" s="5">
        <f t="shared" si="77"/>
        <v>6.2699999999999818</v>
      </c>
      <c r="AA263" s="40">
        <f t="shared" si="89"/>
        <v>75.771999999999991</v>
      </c>
      <c r="AB263" s="5">
        <f t="shared" si="90"/>
        <v>312.25879885120935</v>
      </c>
      <c r="AC263" s="40">
        <f t="shared" si="91"/>
        <v>0.97011197479288214</v>
      </c>
      <c r="AD263" s="7" t="s">
        <v>277</v>
      </c>
      <c r="AU263" s="1">
        <v>1</v>
      </c>
      <c r="AV263" s="1">
        <v>0.9</v>
      </c>
    </row>
    <row r="264" spans="2:48" x14ac:dyDescent="0.25">
      <c r="B264" s="26" t="s">
        <v>4204</v>
      </c>
      <c r="C264" s="29">
        <v>223.04</v>
      </c>
      <c r="D264" s="29">
        <v>145.27000000000001</v>
      </c>
      <c r="E264" s="29">
        <v>94.91</v>
      </c>
      <c r="F264" s="15">
        <v>30</v>
      </c>
      <c r="G264" s="15">
        <f t="shared" si="92"/>
        <v>124.91</v>
      </c>
      <c r="H264" s="40">
        <f t="shared" si="93"/>
        <v>191.58778927687433</v>
      </c>
      <c r="I264" s="42">
        <f t="shared" si="80"/>
        <v>0.75824247749976448</v>
      </c>
      <c r="J264" s="40">
        <v>86.17</v>
      </c>
      <c r="K264" s="40">
        <f t="shared" si="76"/>
        <v>68.936000000000007</v>
      </c>
      <c r="L264" s="40">
        <f t="shared" si="78"/>
        <v>51.701999999999991</v>
      </c>
      <c r="M264" s="73">
        <f t="shared" si="81"/>
        <v>277.75778927687435</v>
      </c>
      <c r="N264" s="40">
        <f t="shared" si="79"/>
        <v>214.20600000000002</v>
      </c>
      <c r="O264" s="3">
        <f t="shared" si="94"/>
        <v>176.61199999999999</v>
      </c>
      <c r="P264" s="40">
        <f t="shared" si="82"/>
        <v>0.77119709426573568</v>
      </c>
      <c r="Q264" s="84">
        <v>467.92</v>
      </c>
      <c r="S264" s="12">
        <v>1</v>
      </c>
      <c r="T264" s="40">
        <f t="shared" si="83"/>
        <v>0</v>
      </c>
      <c r="U264" s="5">
        <f t="shared" si="84"/>
        <v>277.75778927687435</v>
      </c>
      <c r="V264" s="40">
        <f t="shared" si="85"/>
        <v>176.81962297204609</v>
      </c>
      <c r="W264" s="40">
        <f t="shared" si="86"/>
        <v>214.20600000000002</v>
      </c>
      <c r="X264" s="40">
        <f t="shared" si="87"/>
        <v>0</v>
      </c>
      <c r="Y264" s="40">
        <f t="shared" si="88"/>
        <v>176.81962297204609</v>
      </c>
      <c r="Z264" s="5">
        <f t="shared" si="77"/>
        <v>-49.16</v>
      </c>
      <c r="AA264" s="40">
        <f t="shared" si="89"/>
        <v>26.611999999999995</v>
      </c>
      <c r="AB264" s="5">
        <f t="shared" si="90"/>
        <v>215.85274837258851</v>
      </c>
      <c r="AC264" s="40">
        <f t="shared" si="91"/>
        <v>0.99237096407155312</v>
      </c>
      <c r="AD264" s="7" t="s">
        <v>278</v>
      </c>
      <c r="AU264" s="1">
        <v>1</v>
      </c>
      <c r="AV264" s="1">
        <v>0.9</v>
      </c>
    </row>
    <row r="265" spans="2:48" x14ac:dyDescent="0.25">
      <c r="B265" s="26" t="s">
        <v>4205</v>
      </c>
      <c r="C265" s="29">
        <v>311.74</v>
      </c>
      <c r="D265" s="29">
        <v>211.22</v>
      </c>
      <c r="E265" s="29">
        <v>126.15</v>
      </c>
      <c r="F265" s="15">
        <v>30</v>
      </c>
      <c r="G265" s="15">
        <f t="shared" si="92"/>
        <v>156.15</v>
      </c>
      <c r="H265" s="40">
        <f t="shared" si="93"/>
        <v>262.67224996181079</v>
      </c>
      <c r="I265" s="42">
        <f t="shared" si="80"/>
        <v>0.80411996330297053</v>
      </c>
      <c r="J265" s="40">
        <v>86.17</v>
      </c>
      <c r="K265" s="40">
        <f t="shared" si="76"/>
        <v>68.936000000000007</v>
      </c>
      <c r="L265" s="40">
        <f t="shared" si="78"/>
        <v>51.701999999999991</v>
      </c>
      <c r="M265" s="73">
        <f t="shared" si="81"/>
        <v>348.84224996181081</v>
      </c>
      <c r="N265" s="40">
        <f t="shared" si="79"/>
        <v>280.15600000000001</v>
      </c>
      <c r="O265" s="3">
        <f t="shared" si="94"/>
        <v>207.852</v>
      </c>
      <c r="P265" s="40">
        <f t="shared" si="82"/>
        <v>0.80310226192690204</v>
      </c>
      <c r="Q265" s="84">
        <v>469.38</v>
      </c>
      <c r="S265" s="12">
        <v>1</v>
      </c>
      <c r="T265" s="40">
        <f t="shared" si="83"/>
        <v>0</v>
      </c>
      <c r="U265" s="5">
        <f t="shared" si="84"/>
        <v>348.84224996181081</v>
      </c>
      <c r="V265" s="40">
        <f t="shared" si="85"/>
        <v>207.85459105446398</v>
      </c>
      <c r="W265" s="40">
        <f t="shared" si="86"/>
        <v>280.15600000000001</v>
      </c>
      <c r="X265" s="40">
        <f t="shared" si="87"/>
        <v>0</v>
      </c>
      <c r="Y265" s="40">
        <f t="shared" si="88"/>
        <v>207.85459105446398</v>
      </c>
      <c r="Z265" s="5">
        <f t="shared" si="77"/>
        <v>31.240000000000009</v>
      </c>
      <c r="AA265" s="40">
        <f t="shared" si="89"/>
        <v>57.852000000000004</v>
      </c>
      <c r="AB265" s="5">
        <f t="shared" si="90"/>
        <v>286.06684225893781</v>
      </c>
      <c r="AC265" s="40">
        <f t="shared" si="91"/>
        <v>0.97933754848250631</v>
      </c>
      <c r="AD265" s="7" t="s">
        <v>279</v>
      </c>
      <c r="AU265" s="1">
        <v>1</v>
      </c>
      <c r="AV265" s="1">
        <v>0.9</v>
      </c>
    </row>
    <row r="266" spans="2:48" x14ac:dyDescent="0.25">
      <c r="B266" s="26" t="s">
        <v>4206</v>
      </c>
      <c r="C266" s="29">
        <v>236.06</v>
      </c>
      <c r="D266" s="29">
        <v>165.19</v>
      </c>
      <c r="E266" s="29">
        <v>96</v>
      </c>
      <c r="F266" s="15">
        <v>30</v>
      </c>
      <c r="G266" s="15">
        <f t="shared" si="92"/>
        <v>126</v>
      </c>
      <c r="H266" s="40">
        <f t="shared" si="93"/>
        <v>207.75884120778107</v>
      </c>
      <c r="I266" s="42">
        <f t="shared" si="80"/>
        <v>0.79510455025493876</v>
      </c>
      <c r="J266" s="40">
        <v>86.17</v>
      </c>
      <c r="K266" s="40">
        <f t="shared" ref="K266:K329" si="95">0.8*J266</f>
        <v>68.936000000000007</v>
      </c>
      <c r="L266" s="40">
        <f t="shared" si="78"/>
        <v>51.701999999999991</v>
      </c>
      <c r="M266" s="73">
        <f t="shared" si="81"/>
        <v>293.92884120778109</v>
      </c>
      <c r="N266" s="40">
        <f t="shared" si="79"/>
        <v>234.126</v>
      </c>
      <c r="O266" s="3">
        <f t="shared" si="94"/>
        <v>177.702</v>
      </c>
      <c r="P266" s="40">
        <f t="shared" si="82"/>
        <v>0.79653973062988437</v>
      </c>
      <c r="Q266" s="84">
        <v>469.78</v>
      </c>
      <c r="S266" s="12">
        <v>1</v>
      </c>
      <c r="T266" s="40">
        <f t="shared" si="83"/>
        <v>0</v>
      </c>
      <c r="U266" s="5">
        <f t="shared" si="84"/>
        <v>293.92884120778109</v>
      </c>
      <c r="V266" s="40">
        <f t="shared" si="85"/>
        <v>177.70531735924217</v>
      </c>
      <c r="W266" s="40">
        <f t="shared" si="86"/>
        <v>234.126</v>
      </c>
      <c r="X266" s="40">
        <f t="shared" si="87"/>
        <v>0</v>
      </c>
      <c r="Y266" s="40">
        <f t="shared" si="88"/>
        <v>177.70531735924217</v>
      </c>
      <c r="Z266" s="5">
        <f t="shared" si="77"/>
        <v>-30.150000000000006</v>
      </c>
      <c r="AA266" s="40">
        <f t="shared" si="89"/>
        <v>27.701999999999998</v>
      </c>
      <c r="AB266" s="5">
        <f t="shared" si="90"/>
        <v>235.75916669347134</v>
      </c>
      <c r="AC266" s="40">
        <f t="shared" si="91"/>
        <v>0.99307273300810928</v>
      </c>
      <c r="AD266" s="7" t="s">
        <v>280</v>
      </c>
      <c r="AU266" s="1">
        <v>1</v>
      </c>
      <c r="AV266" s="1">
        <v>0.9</v>
      </c>
    </row>
    <row r="267" spans="2:48" x14ac:dyDescent="0.25">
      <c r="B267" s="26" t="s">
        <v>4207</v>
      </c>
      <c r="C267" s="29">
        <v>275.92</v>
      </c>
      <c r="D267" s="29">
        <v>175.28</v>
      </c>
      <c r="E267" s="29">
        <v>116.91</v>
      </c>
      <c r="F267" s="15">
        <v>30</v>
      </c>
      <c r="G267" s="15">
        <f t="shared" si="92"/>
        <v>146.91</v>
      </c>
      <c r="H267" s="40">
        <f t="shared" si="93"/>
        <v>228.70423367310016</v>
      </c>
      <c r="I267" s="42">
        <f t="shared" si="80"/>
        <v>0.76640470176226638</v>
      </c>
      <c r="J267" s="40">
        <v>86.17</v>
      </c>
      <c r="K267" s="40">
        <f t="shared" si="95"/>
        <v>68.936000000000007</v>
      </c>
      <c r="L267" s="40">
        <f t="shared" si="78"/>
        <v>51.701999999999991</v>
      </c>
      <c r="M267" s="73">
        <f t="shared" si="81"/>
        <v>314.87423367310015</v>
      </c>
      <c r="N267" s="40">
        <f t="shared" si="79"/>
        <v>244.21600000000001</v>
      </c>
      <c r="O267" s="3">
        <f t="shared" si="94"/>
        <v>198.61199999999999</v>
      </c>
      <c r="P267" s="40">
        <f t="shared" si="82"/>
        <v>0.77559855295604485</v>
      </c>
      <c r="Q267" s="84">
        <v>469.84</v>
      </c>
      <c r="S267" s="12">
        <v>1</v>
      </c>
      <c r="T267" s="40">
        <f t="shared" si="83"/>
        <v>0</v>
      </c>
      <c r="U267" s="5">
        <f t="shared" si="84"/>
        <v>314.87423367310015</v>
      </c>
      <c r="V267" s="40">
        <f t="shared" si="85"/>
        <v>198.75695805486174</v>
      </c>
      <c r="W267" s="40">
        <f t="shared" si="86"/>
        <v>244.21600000000001</v>
      </c>
      <c r="X267" s="40">
        <f t="shared" si="87"/>
        <v>0</v>
      </c>
      <c r="Y267" s="40">
        <f t="shared" si="88"/>
        <v>198.75695805486174</v>
      </c>
      <c r="Z267" s="5">
        <f t="shared" si="77"/>
        <v>20.909999999999997</v>
      </c>
      <c r="AA267" s="40">
        <f t="shared" si="89"/>
        <v>48.611999999999995</v>
      </c>
      <c r="AB267" s="5">
        <f t="shared" si="90"/>
        <v>249.00719106082056</v>
      </c>
      <c r="AC267" s="40">
        <f t="shared" si="91"/>
        <v>0.98075882451262109</v>
      </c>
      <c r="AD267" s="7" t="s">
        <v>281</v>
      </c>
      <c r="AU267" s="1">
        <v>1</v>
      </c>
      <c r="AV267" s="1">
        <v>0.9</v>
      </c>
    </row>
    <row r="268" spans="2:48" x14ac:dyDescent="0.25">
      <c r="B268" s="26" t="s">
        <v>4208</v>
      </c>
      <c r="C268" s="29">
        <v>287.07</v>
      </c>
      <c r="D268" s="29">
        <v>173.7</v>
      </c>
      <c r="E268" s="29">
        <v>120.04</v>
      </c>
      <c r="F268" s="15">
        <v>30</v>
      </c>
      <c r="G268" s="15">
        <f t="shared" si="92"/>
        <v>150.04000000000002</v>
      </c>
      <c r="H268" s="40">
        <f t="shared" si="93"/>
        <v>229.52928266345452</v>
      </c>
      <c r="I268" s="42">
        <f t="shared" si="80"/>
        <v>0.75676618679929486</v>
      </c>
      <c r="J268" s="40">
        <v>86.17</v>
      </c>
      <c r="K268" s="40">
        <f t="shared" si="95"/>
        <v>68.936000000000007</v>
      </c>
      <c r="L268" s="40">
        <f t="shared" si="78"/>
        <v>51.701999999999991</v>
      </c>
      <c r="M268" s="73">
        <f t="shared" si="81"/>
        <v>315.69928266345454</v>
      </c>
      <c r="N268" s="40">
        <f t="shared" si="79"/>
        <v>242.636</v>
      </c>
      <c r="O268" s="3">
        <f t="shared" si="94"/>
        <v>201.74200000000002</v>
      </c>
      <c r="P268" s="40">
        <f t="shared" si="82"/>
        <v>0.76856683978803231</v>
      </c>
      <c r="Q268" s="84">
        <v>472.89</v>
      </c>
      <c r="S268" s="12">
        <v>1</v>
      </c>
      <c r="T268" s="40">
        <f t="shared" si="83"/>
        <v>0</v>
      </c>
      <c r="U268" s="5">
        <f t="shared" si="84"/>
        <v>315.69928266345454</v>
      </c>
      <c r="V268" s="40">
        <f t="shared" si="85"/>
        <v>201.97477213310518</v>
      </c>
      <c r="W268" s="40">
        <f t="shared" si="86"/>
        <v>242.636</v>
      </c>
      <c r="X268" s="40">
        <f t="shared" si="87"/>
        <v>0</v>
      </c>
      <c r="Y268" s="40">
        <f t="shared" si="88"/>
        <v>201.97477213310518</v>
      </c>
      <c r="Z268" s="5">
        <f t="shared" si="77"/>
        <v>3.1300000000000239</v>
      </c>
      <c r="AA268" s="40">
        <f t="shared" si="89"/>
        <v>51.742000000000019</v>
      </c>
      <c r="AB268" s="5">
        <f t="shared" si="90"/>
        <v>248.09164246302211</v>
      </c>
      <c r="AC268" s="40">
        <f t="shared" si="91"/>
        <v>0.97800956771917347</v>
      </c>
      <c r="AD268" s="7" t="s">
        <v>282</v>
      </c>
      <c r="AU268" s="1">
        <v>1</v>
      </c>
      <c r="AV268" s="1">
        <v>0.9</v>
      </c>
    </row>
    <row r="269" spans="2:48" x14ac:dyDescent="0.25">
      <c r="B269" s="26" t="s">
        <v>4209</v>
      </c>
      <c r="C269" s="29">
        <v>307.60000000000002</v>
      </c>
      <c r="D269" s="29">
        <v>201.52</v>
      </c>
      <c r="E269" s="29">
        <v>130.13</v>
      </c>
      <c r="F269" s="15">
        <v>30</v>
      </c>
      <c r="G269" s="15">
        <f t="shared" si="92"/>
        <v>160.13</v>
      </c>
      <c r="H269" s="40">
        <f t="shared" si="93"/>
        <v>257.39449741593154</v>
      </c>
      <c r="I269" s="42">
        <f t="shared" si="80"/>
        <v>0.78292271988378115</v>
      </c>
      <c r="J269" s="40">
        <v>86.17</v>
      </c>
      <c r="K269" s="40">
        <f t="shared" si="95"/>
        <v>68.936000000000007</v>
      </c>
      <c r="L269" s="40">
        <f t="shared" si="78"/>
        <v>51.701999999999991</v>
      </c>
      <c r="M269" s="73">
        <f t="shared" si="81"/>
        <v>343.56449741593156</v>
      </c>
      <c r="N269" s="40">
        <f t="shared" si="79"/>
        <v>270.45600000000002</v>
      </c>
      <c r="O269" s="3">
        <f t="shared" si="94"/>
        <v>211.83199999999999</v>
      </c>
      <c r="P269" s="40">
        <f t="shared" si="82"/>
        <v>0.78720590175700322</v>
      </c>
      <c r="Q269" s="84">
        <v>471.39</v>
      </c>
      <c r="S269" s="12">
        <v>1</v>
      </c>
      <c r="T269" s="40">
        <f t="shared" si="83"/>
        <v>0</v>
      </c>
      <c r="U269" s="5">
        <f t="shared" si="84"/>
        <v>343.56449741593156</v>
      </c>
      <c r="V269" s="40">
        <f t="shared" si="85"/>
        <v>211.87287685936028</v>
      </c>
      <c r="W269" s="40">
        <f t="shared" si="86"/>
        <v>270.45600000000002</v>
      </c>
      <c r="X269" s="40">
        <f t="shared" si="87"/>
        <v>0</v>
      </c>
      <c r="Y269" s="40">
        <f t="shared" si="88"/>
        <v>211.87287685936028</v>
      </c>
      <c r="Z269" s="5">
        <f t="shared" si="77"/>
        <v>10.089999999999975</v>
      </c>
      <c r="AA269" s="40">
        <f t="shared" si="89"/>
        <v>61.831999999999994</v>
      </c>
      <c r="AB269" s="5">
        <f t="shared" si="90"/>
        <v>277.43403569136939</v>
      </c>
      <c r="AC269" s="40">
        <f t="shared" si="91"/>
        <v>0.9748479465614952</v>
      </c>
      <c r="AD269" s="7" t="s">
        <v>283</v>
      </c>
      <c r="AU269" s="1">
        <v>1</v>
      </c>
      <c r="AV269" s="1">
        <v>0.9</v>
      </c>
    </row>
    <row r="270" spans="2:48" x14ac:dyDescent="0.25">
      <c r="B270" s="26" t="s">
        <v>4210</v>
      </c>
      <c r="C270" s="29">
        <v>302.26</v>
      </c>
      <c r="D270" s="29">
        <v>193.54</v>
      </c>
      <c r="E270" s="29">
        <v>120.15</v>
      </c>
      <c r="F270" s="15">
        <v>30</v>
      </c>
      <c r="G270" s="15">
        <f t="shared" si="92"/>
        <v>150.15</v>
      </c>
      <c r="H270" s="40">
        <f t="shared" si="93"/>
        <v>244.95459599689084</v>
      </c>
      <c r="I270" s="42">
        <f t="shared" si="80"/>
        <v>0.79010560798972129</v>
      </c>
      <c r="J270" s="40">
        <v>86.17</v>
      </c>
      <c r="K270" s="40">
        <f t="shared" si="95"/>
        <v>68.936000000000007</v>
      </c>
      <c r="L270" s="40">
        <f t="shared" si="78"/>
        <v>51.701999999999991</v>
      </c>
      <c r="M270" s="73">
        <f t="shared" si="81"/>
        <v>331.12459599689083</v>
      </c>
      <c r="N270" s="40">
        <f t="shared" si="79"/>
        <v>262.476</v>
      </c>
      <c r="O270" s="3">
        <f t="shared" si="94"/>
        <v>201.852</v>
      </c>
      <c r="P270" s="40">
        <f t="shared" si="82"/>
        <v>0.79268046884220156</v>
      </c>
      <c r="Q270" s="84">
        <v>470.02</v>
      </c>
      <c r="S270" s="12">
        <v>1</v>
      </c>
      <c r="T270" s="40">
        <f t="shared" si="83"/>
        <v>0</v>
      </c>
      <c r="U270" s="5">
        <f t="shared" si="84"/>
        <v>331.12459599689083</v>
      </c>
      <c r="V270" s="40">
        <f t="shared" si="85"/>
        <v>201.86591465154331</v>
      </c>
      <c r="W270" s="40">
        <f t="shared" si="86"/>
        <v>262.476</v>
      </c>
      <c r="X270" s="40">
        <f t="shared" si="87"/>
        <v>0</v>
      </c>
      <c r="Y270" s="40">
        <f t="shared" si="88"/>
        <v>201.86591465154331</v>
      </c>
      <c r="Z270" s="5">
        <f t="shared" ref="Z270:Z333" si="96">AA270-AA269</f>
        <v>-9.9799999999999898</v>
      </c>
      <c r="AA270" s="40">
        <f t="shared" si="89"/>
        <v>51.852000000000004</v>
      </c>
      <c r="AB270" s="5">
        <f t="shared" si="90"/>
        <v>267.54865067871299</v>
      </c>
      <c r="AC270" s="40">
        <f t="shared" si="91"/>
        <v>0.98104026813125478</v>
      </c>
      <c r="AD270" s="7" t="s">
        <v>284</v>
      </c>
      <c r="AU270" s="1">
        <v>1</v>
      </c>
      <c r="AV270" s="1">
        <v>0.9</v>
      </c>
    </row>
    <row r="271" spans="2:48" x14ac:dyDescent="0.25">
      <c r="B271" s="26" t="s">
        <v>4211</v>
      </c>
      <c r="C271" s="29">
        <v>281.14999999999998</v>
      </c>
      <c r="D271" s="29">
        <v>192.02</v>
      </c>
      <c r="E271" s="29">
        <v>117.78</v>
      </c>
      <c r="F271" s="15">
        <v>30</v>
      </c>
      <c r="G271" s="15">
        <f t="shared" si="92"/>
        <v>147.78</v>
      </c>
      <c r="H271" s="40">
        <f t="shared" si="93"/>
        <v>242.30272140444481</v>
      </c>
      <c r="I271" s="42">
        <f t="shared" si="80"/>
        <v>0.79247974965780799</v>
      </c>
      <c r="J271" s="40">
        <v>86.17</v>
      </c>
      <c r="K271" s="40">
        <f t="shared" si="95"/>
        <v>68.936000000000007</v>
      </c>
      <c r="L271" s="40">
        <f t="shared" si="78"/>
        <v>51.701999999999991</v>
      </c>
      <c r="M271" s="73">
        <f t="shared" si="81"/>
        <v>328.47272140444483</v>
      </c>
      <c r="N271" s="40">
        <f t="shared" si="79"/>
        <v>260.95600000000002</v>
      </c>
      <c r="O271" s="3">
        <f t="shared" si="94"/>
        <v>199.482</v>
      </c>
      <c r="P271" s="40">
        <f t="shared" si="82"/>
        <v>0.79445257701837524</v>
      </c>
      <c r="Q271" s="84">
        <v>465.54</v>
      </c>
      <c r="S271" s="12">
        <v>1</v>
      </c>
      <c r="T271" s="40">
        <f t="shared" si="83"/>
        <v>0</v>
      </c>
      <c r="U271" s="5">
        <f t="shared" si="84"/>
        <v>328.47272140444483</v>
      </c>
      <c r="V271" s="40">
        <f t="shared" si="85"/>
        <v>199.49008689867776</v>
      </c>
      <c r="W271" s="40">
        <f t="shared" si="86"/>
        <v>260.95600000000002</v>
      </c>
      <c r="X271" s="40">
        <f t="shared" si="87"/>
        <v>0</v>
      </c>
      <c r="Y271" s="40">
        <f t="shared" si="88"/>
        <v>199.49008689867776</v>
      </c>
      <c r="Z271" s="5">
        <f t="shared" si="96"/>
        <v>-2.3700000000000045</v>
      </c>
      <c r="AA271" s="40">
        <f t="shared" si="89"/>
        <v>49.481999999999999</v>
      </c>
      <c r="AB271" s="5">
        <f t="shared" si="90"/>
        <v>265.60591533322446</v>
      </c>
      <c r="AC271" s="40">
        <f t="shared" si="91"/>
        <v>0.98249317855970664</v>
      </c>
      <c r="AD271" s="7" t="s">
        <v>285</v>
      </c>
      <c r="AU271" s="1">
        <v>1</v>
      </c>
      <c r="AV271" s="1">
        <v>0.9</v>
      </c>
    </row>
    <row r="272" spans="2:48" x14ac:dyDescent="0.25">
      <c r="B272" s="26" t="s">
        <v>4212</v>
      </c>
      <c r="C272" s="29">
        <v>302.98</v>
      </c>
      <c r="D272" s="29">
        <v>196.57</v>
      </c>
      <c r="E272" s="29">
        <v>118.27</v>
      </c>
      <c r="F272" s="15">
        <v>30</v>
      </c>
      <c r="G272" s="15">
        <f t="shared" si="92"/>
        <v>148.26999999999998</v>
      </c>
      <c r="H272" s="40">
        <f t="shared" si="93"/>
        <v>246.21892250596824</v>
      </c>
      <c r="I272" s="42">
        <f t="shared" si="80"/>
        <v>0.79835456186449372</v>
      </c>
      <c r="J272" s="40">
        <v>86.17</v>
      </c>
      <c r="K272" s="40">
        <f t="shared" si="95"/>
        <v>68.936000000000007</v>
      </c>
      <c r="L272" s="40">
        <f t="shared" si="78"/>
        <v>51.701999999999991</v>
      </c>
      <c r="M272" s="73">
        <f t="shared" si="81"/>
        <v>332.38892250596825</v>
      </c>
      <c r="N272" s="40">
        <f t="shared" si="79"/>
        <v>265.50599999999997</v>
      </c>
      <c r="O272" s="3">
        <f t="shared" si="94"/>
        <v>199.97199999999998</v>
      </c>
      <c r="P272" s="40">
        <f t="shared" si="82"/>
        <v>0.79878113265111184</v>
      </c>
      <c r="Q272" s="84">
        <v>465.8</v>
      </c>
      <c r="S272" s="12">
        <v>1</v>
      </c>
      <c r="T272" s="40">
        <f t="shared" si="83"/>
        <v>0</v>
      </c>
      <c r="U272" s="5">
        <f t="shared" si="84"/>
        <v>332.38892250596825</v>
      </c>
      <c r="V272" s="40">
        <f t="shared" si="85"/>
        <v>199.97239751695375</v>
      </c>
      <c r="W272" s="40">
        <f t="shared" si="86"/>
        <v>265.50599999999997</v>
      </c>
      <c r="X272" s="40">
        <f t="shared" si="87"/>
        <v>0</v>
      </c>
      <c r="Y272" s="40">
        <f t="shared" si="88"/>
        <v>199.97239751695375</v>
      </c>
      <c r="Z272" s="5">
        <f t="shared" si="96"/>
        <v>0.48999999999998067</v>
      </c>
      <c r="AA272" s="40">
        <f t="shared" si="89"/>
        <v>49.97199999999998</v>
      </c>
      <c r="AB272" s="5">
        <f t="shared" si="90"/>
        <v>270.16779382450454</v>
      </c>
      <c r="AC272" s="40">
        <f t="shared" si="91"/>
        <v>0.98274482032624222</v>
      </c>
      <c r="AD272" s="7" t="s">
        <v>286</v>
      </c>
      <c r="AU272" s="1">
        <v>1</v>
      </c>
      <c r="AV272" s="1">
        <v>0.9</v>
      </c>
    </row>
    <row r="273" spans="2:48" x14ac:dyDescent="0.25">
      <c r="B273" s="26" t="s">
        <v>4213</v>
      </c>
      <c r="C273" s="29">
        <v>276.11</v>
      </c>
      <c r="D273" s="29">
        <v>172.55</v>
      </c>
      <c r="E273" s="29">
        <v>114.88</v>
      </c>
      <c r="F273" s="15">
        <v>30</v>
      </c>
      <c r="G273" s="15">
        <f t="shared" si="92"/>
        <v>144.88</v>
      </c>
      <c r="H273" s="40">
        <f t="shared" si="93"/>
        <v>225.30804890194224</v>
      </c>
      <c r="I273" s="42">
        <f t="shared" si="80"/>
        <v>0.76584037206365674</v>
      </c>
      <c r="J273" s="40">
        <v>86.17</v>
      </c>
      <c r="K273" s="40">
        <f t="shared" si="95"/>
        <v>68.936000000000007</v>
      </c>
      <c r="L273" s="40">
        <f t="shared" si="78"/>
        <v>51.701999999999991</v>
      </c>
      <c r="M273" s="73">
        <f t="shared" si="81"/>
        <v>311.47804890194226</v>
      </c>
      <c r="N273" s="40">
        <f t="shared" si="79"/>
        <v>241.48600000000002</v>
      </c>
      <c r="O273" s="3">
        <f t="shared" si="94"/>
        <v>196.58199999999999</v>
      </c>
      <c r="P273" s="40">
        <f t="shared" si="82"/>
        <v>0.77529058902004122</v>
      </c>
      <c r="Q273" s="84">
        <v>465.02</v>
      </c>
      <c r="S273" s="12">
        <v>1</v>
      </c>
      <c r="T273" s="40">
        <f t="shared" si="83"/>
        <v>0</v>
      </c>
      <c r="U273" s="5">
        <f t="shared" si="84"/>
        <v>311.47804890194226</v>
      </c>
      <c r="V273" s="40">
        <f t="shared" si="85"/>
        <v>196.73100099313456</v>
      </c>
      <c r="W273" s="40">
        <f t="shared" si="86"/>
        <v>241.48600000000002</v>
      </c>
      <c r="X273" s="40">
        <f t="shared" si="87"/>
        <v>0</v>
      </c>
      <c r="Y273" s="40">
        <f t="shared" si="88"/>
        <v>196.73100099313456</v>
      </c>
      <c r="Z273" s="5">
        <f t="shared" si="96"/>
        <v>-3.3899999999999864</v>
      </c>
      <c r="AA273" s="40">
        <f t="shared" si="89"/>
        <v>46.581999999999994</v>
      </c>
      <c r="AB273" s="5">
        <f t="shared" si="90"/>
        <v>245.93773789315054</v>
      </c>
      <c r="AC273" s="40">
        <f t="shared" si="91"/>
        <v>0.98189892315312499</v>
      </c>
      <c r="AD273" s="7" t="s">
        <v>287</v>
      </c>
      <c r="AU273" s="1">
        <v>1</v>
      </c>
      <c r="AV273" s="1">
        <v>0.9</v>
      </c>
    </row>
    <row r="274" spans="2:48" x14ac:dyDescent="0.25">
      <c r="B274" s="26" t="s">
        <v>4214</v>
      </c>
      <c r="C274" s="29">
        <v>301.01</v>
      </c>
      <c r="D274" s="29">
        <v>203.24</v>
      </c>
      <c r="E274" s="29">
        <v>130.27000000000001</v>
      </c>
      <c r="F274" s="15">
        <v>30</v>
      </c>
      <c r="G274" s="15">
        <f t="shared" si="92"/>
        <v>160.27000000000001</v>
      </c>
      <c r="H274" s="40">
        <f t="shared" si="93"/>
        <v>258.83000309083184</v>
      </c>
      <c r="I274" s="42">
        <f t="shared" si="80"/>
        <v>0.78522581452304241</v>
      </c>
      <c r="J274" s="40">
        <v>86.17</v>
      </c>
      <c r="K274" s="40">
        <f t="shared" si="95"/>
        <v>68.936000000000007</v>
      </c>
      <c r="L274" s="40">
        <f t="shared" ref="L274:L337" si="97">SQRT((J274)^2-(K274)^2)</f>
        <v>51.701999999999991</v>
      </c>
      <c r="M274" s="73">
        <f t="shared" si="81"/>
        <v>345.00000309083185</v>
      </c>
      <c r="N274" s="40">
        <f t="shared" si="79"/>
        <v>272.17600000000004</v>
      </c>
      <c r="O274" s="3">
        <f t="shared" si="94"/>
        <v>211.97200000000001</v>
      </c>
      <c r="P274" s="40">
        <f t="shared" si="82"/>
        <v>0.78891593496114065</v>
      </c>
      <c r="Q274" s="84">
        <v>463.52</v>
      </c>
      <c r="S274" s="12">
        <v>1</v>
      </c>
      <c r="T274" s="40">
        <f t="shared" si="83"/>
        <v>0</v>
      </c>
      <c r="U274" s="5">
        <f t="shared" si="84"/>
        <v>345.00000309083185</v>
      </c>
      <c r="V274" s="40">
        <f t="shared" si="85"/>
        <v>212.00289421768269</v>
      </c>
      <c r="W274" s="40">
        <f t="shared" si="86"/>
        <v>272.17600000000004</v>
      </c>
      <c r="X274" s="40">
        <f t="shared" si="87"/>
        <v>0</v>
      </c>
      <c r="Y274" s="40">
        <f t="shared" si="88"/>
        <v>212.00289421768269</v>
      </c>
      <c r="Z274" s="5">
        <f t="shared" si="96"/>
        <v>15.390000000000015</v>
      </c>
      <c r="AA274" s="40">
        <f t="shared" si="89"/>
        <v>61.972000000000008</v>
      </c>
      <c r="AB274" s="5">
        <f t="shared" si="90"/>
        <v>279.14208525408708</v>
      </c>
      <c r="AC274" s="40">
        <f t="shared" si="91"/>
        <v>0.9750446614033631</v>
      </c>
      <c r="AD274" s="7" t="s">
        <v>288</v>
      </c>
      <c r="AU274" s="1">
        <v>1</v>
      </c>
      <c r="AV274" s="1">
        <v>0.9</v>
      </c>
    </row>
    <row r="275" spans="2:48" x14ac:dyDescent="0.25">
      <c r="B275" s="26" t="s">
        <v>4215</v>
      </c>
      <c r="C275" s="29">
        <v>303.77999999999997</v>
      </c>
      <c r="D275" s="29">
        <v>203.45</v>
      </c>
      <c r="E275" s="29">
        <v>122.22</v>
      </c>
      <c r="F275" s="15">
        <v>30</v>
      </c>
      <c r="G275" s="15">
        <f t="shared" si="92"/>
        <v>152.22</v>
      </c>
      <c r="H275" s="40">
        <f t="shared" si="93"/>
        <v>254.09217008794269</v>
      </c>
      <c r="I275" s="42">
        <f t="shared" si="80"/>
        <v>0.80069370075270252</v>
      </c>
      <c r="J275" s="40">
        <v>86.17</v>
      </c>
      <c r="K275" s="40">
        <f t="shared" si="95"/>
        <v>68.936000000000007</v>
      </c>
      <c r="L275" s="40">
        <f t="shared" si="97"/>
        <v>51.701999999999991</v>
      </c>
      <c r="M275" s="73">
        <f t="shared" si="81"/>
        <v>340.26217008794271</v>
      </c>
      <c r="N275" s="40">
        <f t="shared" si="79"/>
        <v>272.38599999999997</v>
      </c>
      <c r="O275" s="3">
        <f t="shared" si="94"/>
        <v>203.922</v>
      </c>
      <c r="P275" s="40">
        <f t="shared" si="82"/>
        <v>0.80051802388023396</v>
      </c>
      <c r="Q275" s="84">
        <v>465.01</v>
      </c>
      <c r="S275" s="12">
        <v>1</v>
      </c>
      <c r="T275" s="40">
        <f t="shared" si="83"/>
        <v>0</v>
      </c>
      <c r="U275" s="5">
        <f t="shared" si="84"/>
        <v>340.26217008794271</v>
      </c>
      <c r="V275" s="40">
        <f t="shared" si="85"/>
        <v>203.92207187294872</v>
      </c>
      <c r="W275" s="40">
        <f t="shared" si="86"/>
        <v>272.38599999999997</v>
      </c>
      <c r="X275" s="40">
        <f t="shared" si="87"/>
        <v>0</v>
      </c>
      <c r="Y275" s="40">
        <f t="shared" si="88"/>
        <v>203.92207187294872</v>
      </c>
      <c r="Z275" s="5">
        <f t="shared" si="96"/>
        <v>-8.0500000000000114</v>
      </c>
      <c r="AA275" s="40">
        <f t="shared" si="89"/>
        <v>53.921999999999997</v>
      </c>
      <c r="AB275" s="5">
        <f t="shared" si="90"/>
        <v>277.67195587599406</v>
      </c>
      <c r="AC275" s="40">
        <f t="shared" si="91"/>
        <v>0.9809633066496829</v>
      </c>
      <c r="AD275" s="7" t="s">
        <v>289</v>
      </c>
      <c r="AU275" s="1">
        <v>1</v>
      </c>
      <c r="AV275" s="1">
        <v>0.9</v>
      </c>
    </row>
    <row r="276" spans="2:48" x14ac:dyDescent="0.25">
      <c r="B276" s="26" t="s">
        <v>4216</v>
      </c>
      <c r="C276" s="29">
        <v>325.5</v>
      </c>
      <c r="D276" s="29">
        <v>219</v>
      </c>
      <c r="E276" s="29">
        <v>131.33000000000001</v>
      </c>
      <c r="F276" s="15">
        <v>30</v>
      </c>
      <c r="G276" s="15">
        <f t="shared" si="92"/>
        <v>161.33000000000001</v>
      </c>
      <c r="H276" s="40">
        <f t="shared" si="93"/>
        <v>272.00803094761744</v>
      </c>
      <c r="I276" s="42">
        <f t="shared" si="80"/>
        <v>0.8051232871215277</v>
      </c>
      <c r="J276" s="40">
        <v>86.17</v>
      </c>
      <c r="K276" s="40">
        <f t="shared" si="95"/>
        <v>68.936000000000007</v>
      </c>
      <c r="L276" s="40">
        <f t="shared" si="97"/>
        <v>51.701999999999991</v>
      </c>
      <c r="M276" s="73">
        <f t="shared" si="81"/>
        <v>358.17803094761746</v>
      </c>
      <c r="N276" s="40">
        <f t="shared" si="79"/>
        <v>287.93600000000004</v>
      </c>
      <c r="O276" s="3">
        <f t="shared" si="94"/>
        <v>213.03200000000001</v>
      </c>
      <c r="P276" s="40">
        <f t="shared" si="82"/>
        <v>0.80389073343839412</v>
      </c>
      <c r="Q276" s="84">
        <v>464.47</v>
      </c>
      <c r="S276" s="12">
        <v>1</v>
      </c>
      <c r="T276" s="40">
        <f t="shared" si="83"/>
        <v>0</v>
      </c>
      <c r="U276" s="5">
        <f t="shared" si="84"/>
        <v>358.17803094761746</v>
      </c>
      <c r="V276" s="40">
        <f t="shared" si="85"/>
        <v>213.03605741167945</v>
      </c>
      <c r="W276" s="40">
        <f t="shared" si="86"/>
        <v>287.93600000000004</v>
      </c>
      <c r="X276" s="40">
        <f t="shared" si="87"/>
        <v>0</v>
      </c>
      <c r="Y276" s="40">
        <f t="shared" si="88"/>
        <v>213.03605741167945</v>
      </c>
      <c r="Z276" s="5">
        <f t="shared" si="96"/>
        <v>9.1100000000000136</v>
      </c>
      <c r="AA276" s="40">
        <f t="shared" si="89"/>
        <v>63.032000000000011</v>
      </c>
      <c r="AB276" s="5">
        <f t="shared" si="90"/>
        <v>294.75442849938662</v>
      </c>
      <c r="AC276" s="40">
        <f t="shared" si="91"/>
        <v>0.9768674264400381</v>
      </c>
      <c r="AD276" s="7" t="s">
        <v>290</v>
      </c>
      <c r="AU276" s="1">
        <v>1</v>
      </c>
      <c r="AV276" s="1">
        <v>0.9</v>
      </c>
    </row>
    <row r="277" spans="2:48" x14ac:dyDescent="0.25">
      <c r="B277" s="26" t="s">
        <v>4217</v>
      </c>
      <c r="C277" s="29">
        <v>329.49</v>
      </c>
      <c r="D277" s="29">
        <v>215.17</v>
      </c>
      <c r="E277" s="29">
        <v>130.19</v>
      </c>
      <c r="F277" s="15">
        <v>30</v>
      </c>
      <c r="G277" s="15">
        <f t="shared" si="92"/>
        <v>160.19</v>
      </c>
      <c r="H277" s="40">
        <f t="shared" si="93"/>
        <v>268.25168219416628</v>
      </c>
      <c r="I277" s="42">
        <f t="shared" si="80"/>
        <v>0.80211985341532865</v>
      </c>
      <c r="J277" s="40">
        <v>86.17</v>
      </c>
      <c r="K277" s="40">
        <f t="shared" si="95"/>
        <v>68.936000000000007</v>
      </c>
      <c r="L277" s="40">
        <f t="shared" si="97"/>
        <v>51.701999999999991</v>
      </c>
      <c r="M277" s="73">
        <f t="shared" si="81"/>
        <v>354.42168219416629</v>
      </c>
      <c r="N277" s="40">
        <f t="shared" si="79"/>
        <v>284.10599999999999</v>
      </c>
      <c r="O277" s="3">
        <f t="shared" si="94"/>
        <v>211.892</v>
      </c>
      <c r="P277" s="40">
        <f t="shared" si="82"/>
        <v>0.80160445670577074</v>
      </c>
      <c r="Q277" s="84">
        <v>464.6</v>
      </c>
      <c r="S277" s="12">
        <v>1</v>
      </c>
      <c r="T277" s="40">
        <f t="shared" si="83"/>
        <v>0</v>
      </c>
      <c r="U277" s="5">
        <f t="shared" si="84"/>
        <v>354.42168219416629</v>
      </c>
      <c r="V277" s="40">
        <f t="shared" si="85"/>
        <v>211.89268409584744</v>
      </c>
      <c r="W277" s="40">
        <f t="shared" si="86"/>
        <v>284.10599999999999</v>
      </c>
      <c r="X277" s="40">
        <f t="shared" si="87"/>
        <v>0</v>
      </c>
      <c r="Y277" s="40">
        <f t="shared" si="88"/>
        <v>211.89268409584744</v>
      </c>
      <c r="Z277" s="5">
        <f t="shared" si="96"/>
        <v>-1.1400000000000148</v>
      </c>
      <c r="AA277" s="40">
        <f t="shared" si="89"/>
        <v>61.891999999999996</v>
      </c>
      <c r="AB277" s="5">
        <f t="shared" si="90"/>
        <v>290.76939127081448</v>
      </c>
      <c r="AC277" s="40">
        <f t="shared" si="91"/>
        <v>0.97708358764417402</v>
      </c>
      <c r="AD277" s="7" t="s">
        <v>291</v>
      </c>
      <c r="AU277" s="1">
        <v>1</v>
      </c>
      <c r="AV277" s="1">
        <v>0.9</v>
      </c>
    </row>
    <row r="278" spans="2:48" x14ac:dyDescent="0.25">
      <c r="B278" s="26" t="s">
        <v>4218</v>
      </c>
      <c r="C278" s="29">
        <v>339.55</v>
      </c>
      <c r="D278" s="29">
        <v>216.47</v>
      </c>
      <c r="E278" s="29">
        <v>123.86</v>
      </c>
      <c r="F278" s="15">
        <v>30</v>
      </c>
      <c r="G278" s="15">
        <f t="shared" si="92"/>
        <v>153.86000000000001</v>
      </c>
      <c r="H278" s="40">
        <f t="shared" si="93"/>
        <v>265.57891576704651</v>
      </c>
      <c r="I278" s="42">
        <f t="shared" si="80"/>
        <v>0.81508729476807351</v>
      </c>
      <c r="J278" s="40">
        <v>86.17</v>
      </c>
      <c r="K278" s="40">
        <f t="shared" si="95"/>
        <v>68.936000000000007</v>
      </c>
      <c r="L278" s="40">
        <f t="shared" si="97"/>
        <v>51.701999999999991</v>
      </c>
      <c r="M278" s="73">
        <f t="shared" si="81"/>
        <v>351.74891576704653</v>
      </c>
      <c r="N278" s="40">
        <f t="shared" ref="N278:N341" si="98">D278+K278</f>
        <v>285.40600000000001</v>
      </c>
      <c r="O278" s="3">
        <f t="shared" si="94"/>
        <v>205.56200000000001</v>
      </c>
      <c r="P278" s="40">
        <f t="shared" si="82"/>
        <v>0.81139127146312628</v>
      </c>
      <c r="Q278" s="84">
        <v>465.46</v>
      </c>
      <c r="S278" s="12">
        <v>1</v>
      </c>
      <c r="T278" s="40">
        <f t="shared" si="83"/>
        <v>0</v>
      </c>
      <c r="U278" s="5">
        <f t="shared" si="84"/>
        <v>351.74891576704653</v>
      </c>
      <c r="V278" s="40">
        <f t="shared" si="85"/>
        <v>205.59843118879283</v>
      </c>
      <c r="W278" s="40">
        <f t="shared" si="86"/>
        <v>285.40600000000001</v>
      </c>
      <c r="X278" s="40">
        <f t="shared" si="87"/>
        <v>0</v>
      </c>
      <c r="Y278" s="40">
        <f t="shared" si="88"/>
        <v>205.59843118879283</v>
      </c>
      <c r="Z278" s="5">
        <f t="shared" si="96"/>
        <v>-6.3299999999999841</v>
      </c>
      <c r="AA278" s="40">
        <f t="shared" si="89"/>
        <v>55.562000000000012</v>
      </c>
      <c r="AB278" s="5">
        <f t="shared" si="90"/>
        <v>290.76402920581495</v>
      </c>
      <c r="AC278" s="40">
        <f t="shared" si="91"/>
        <v>0.98157258578219009</v>
      </c>
      <c r="AD278" s="7" t="s">
        <v>292</v>
      </c>
      <c r="AU278" s="1">
        <v>1</v>
      </c>
      <c r="AV278" s="1">
        <v>0.9</v>
      </c>
    </row>
    <row r="279" spans="2:48" x14ac:dyDescent="0.25">
      <c r="B279" s="26" t="s">
        <v>4219</v>
      </c>
      <c r="C279" s="29">
        <v>337.2</v>
      </c>
      <c r="D279" s="29">
        <v>221.7</v>
      </c>
      <c r="E279" s="29">
        <v>131.91999999999999</v>
      </c>
      <c r="F279" s="15">
        <v>30</v>
      </c>
      <c r="G279" s="15">
        <f t="shared" si="92"/>
        <v>161.91999999999999</v>
      </c>
      <c r="H279" s="40">
        <f t="shared" si="93"/>
        <v>274.53410789918252</v>
      </c>
      <c r="I279" s="42">
        <f t="shared" si="80"/>
        <v>0.80754993139655762</v>
      </c>
      <c r="J279" s="40">
        <v>86.17</v>
      </c>
      <c r="K279" s="40">
        <f t="shared" si="95"/>
        <v>68.936000000000007</v>
      </c>
      <c r="L279" s="40">
        <f t="shared" si="97"/>
        <v>51.701999999999991</v>
      </c>
      <c r="M279" s="73">
        <f t="shared" si="81"/>
        <v>360.70410789918253</v>
      </c>
      <c r="N279" s="40">
        <f t="shared" si="98"/>
        <v>290.63599999999997</v>
      </c>
      <c r="O279" s="3">
        <f t="shared" si="94"/>
        <v>213.62199999999999</v>
      </c>
      <c r="P279" s="40">
        <f t="shared" si="82"/>
        <v>0.80574629907246098</v>
      </c>
      <c r="Q279" s="84">
        <v>466.33</v>
      </c>
      <c r="S279" s="12">
        <v>1</v>
      </c>
      <c r="T279" s="40">
        <f t="shared" si="83"/>
        <v>0</v>
      </c>
      <c r="U279" s="5">
        <f t="shared" si="84"/>
        <v>360.70410789918253</v>
      </c>
      <c r="V279" s="40">
        <f t="shared" si="85"/>
        <v>213.63091761106378</v>
      </c>
      <c r="W279" s="40">
        <f t="shared" si="86"/>
        <v>290.63599999999997</v>
      </c>
      <c r="X279" s="40">
        <f t="shared" si="87"/>
        <v>0</v>
      </c>
      <c r="Y279" s="40">
        <f t="shared" si="88"/>
        <v>213.63091761106378</v>
      </c>
      <c r="Z279" s="5">
        <f t="shared" si="96"/>
        <v>8.0599999999999739</v>
      </c>
      <c r="AA279" s="40">
        <f t="shared" si="89"/>
        <v>63.621999999999986</v>
      </c>
      <c r="AB279" s="5">
        <f t="shared" si="90"/>
        <v>297.51813958143794</v>
      </c>
      <c r="AC279" s="40">
        <f t="shared" si="91"/>
        <v>0.9768681681354956</v>
      </c>
      <c r="AD279" s="7" t="s">
        <v>293</v>
      </c>
      <c r="AU279" s="1">
        <v>1</v>
      </c>
      <c r="AV279" s="1">
        <v>0.9</v>
      </c>
    </row>
    <row r="280" spans="2:48" x14ac:dyDescent="0.25">
      <c r="B280" s="26" t="s">
        <v>4220</v>
      </c>
      <c r="C280" s="29">
        <v>402.53</v>
      </c>
      <c r="D280" s="29">
        <v>262.5</v>
      </c>
      <c r="E280" s="29">
        <v>162.61000000000001</v>
      </c>
      <c r="F280" s="15">
        <v>30</v>
      </c>
      <c r="G280" s="15">
        <f t="shared" si="92"/>
        <v>192.61</v>
      </c>
      <c r="H280" s="40">
        <f t="shared" si="93"/>
        <v>325.5838787470903</v>
      </c>
      <c r="I280" s="42">
        <f t="shared" si="80"/>
        <v>0.80624385031025103</v>
      </c>
      <c r="J280" s="40">
        <v>86.17</v>
      </c>
      <c r="K280" s="40">
        <f t="shared" si="95"/>
        <v>68.936000000000007</v>
      </c>
      <c r="L280" s="40">
        <f t="shared" si="97"/>
        <v>51.701999999999991</v>
      </c>
      <c r="M280" s="73">
        <f t="shared" si="81"/>
        <v>411.75387874709031</v>
      </c>
      <c r="N280" s="40">
        <f t="shared" si="98"/>
        <v>331.43600000000004</v>
      </c>
      <c r="O280" s="3">
        <f t="shared" si="94"/>
        <v>244.31200000000001</v>
      </c>
      <c r="P280" s="40">
        <f t="shared" si="82"/>
        <v>0.80493716539723581</v>
      </c>
      <c r="Q280" s="84">
        <v>466.42</v>
      </c>
      <c r="S280" s="12">
        <v>1</v>
      </c>
      <c r="T280" s="40">
        <f t="shared" si="83"/>
        <v>0</v>
      </c>
      <c r="U280" s="5">
        <f t="shared" si="84"/>
        <v>411.75387874709031</v>
      </c>
      <c r="V280" s="40">
        <f t="shared" si="85"/>
        <v>244.31830583743314</v>
      </c>
      <c r="W280" s="40">
        <f t="shared" si="86"/>
        <v>331.43600000000004</v>
      </c>
      <c r="X280" s="40">
        <f t="shared" si="87"/>
        <v>0</v>
      </c>
      <c r="Y280" s="40">
        <f t="shared" si="88"/>
        <v>244.31830583743314</v>
      </c>
      <c r="Z280" s="5">
        <f t="shared" si="96"/>
        <v>30.690000000000026</v>
      </c>
      <c r="AA280" s="40">
        <f t="shared" si="89"/>
        <v>94.312000000000012</v>
      </c>
      <c r="AB280" s="5">
        <f t="shared" si="90"/>
        <v>344.59334793347364</v>
      </c>
      <c r="AC280" s="40">
        <f t="shared" si="91"/>
        <v>0.96181775413722226</v>
      </c>
      <c r="AD280" s="7" t="s">
        <v>294</v>
      </c>
      <c r="AU280" s="1">
        <v>1</v>
      </c>
      <c r="AV280" s="1">
        <v>0.9</v>
      </c>
    </row>
    <row r="281" spans="2:48" x14ac:dyDescent="0.25">
      <c r="B281" s="26" t="s">
        <v>4221</v>
      </c>
      <c r="C281" s="29">
        <v>451.84</v>
      </c>
      <c r="D281" s="29">
        <v>270.32</v>
      </c>
      <c r="E281" s="29">
        <v>168.88</v>
      </c>
      <c r="F281" s="15">
        <v>30</v>
      </c>
      <c r="G281" s="15">
        <f t="shared" si="92"/>
        <v>198.88</v>
      </c>
      <c r="H281" s="40">
        <f t="shared" si="93"/>
        <v>335.59820738496205</v>
      </c>
      <c r="I281" s="42">
        <f t="shared" si="80"/>
        <v>0.8054870200481079</v>
      </c>
      <c r="J281" s="40">
        <v>86.17</v>
      </c>
      <c r="K281" s="40">
        <f t="shared" si="95"/>
        <v>68.936000000000007</v>
      </c>
      <c r="L281" s="40">
        <f t="shared" si="97"/>
        <v>51.701999999999991</v>
      </c>
      <c r="M281" s="73">
        <f t="shared" si="81"/>
        <v>421.76820738496207</v>
      </c>
      <c r="N281" s="40">
        <f t="shared" si="98"/>
        <v>339.25599999999997</v>
      </c>
      <c r="O281" s="3">
        <f t="shared" si="94"/>
        <v>250.58199999999999</v>
      </c>
      <c r="P281" s="40">
        <f t="shared" si="82"/>
        <v>0.80436598600792486</v>
      </c>
      <c r="Q281" s="84">
        <v>467.57</v>
      </c>
      <c r="S281" s="12">
        <v>1</v>
      </c>
      <c r="T281" s="40">
        <f t="shared" si="83"/>
        <v>0</v>
      </c>
      <c r="U281" s="5">
        <f t="shared" si="84"/>
        <v>421.76820738496207</v>
      </c>
      <c r="V281" s="40">
        <f t="shared" si="85"/>
        <v>250.58688558008058</v>
      </c>
      <c r="W281" s="40">
        <f t="shared" si="86"/>
        <v>339.25599999999997</v>
      </c>
      <c r="X281" s="40">
        <f t="shared" si="87"/>
        <v>0</v>
      </c>
      <c r="Y281" s="40">
        <f t="shared" si="88"/>
        <v>250.58688558008058</v>
      </c>
      <c r="Z281" s="5">
        <f t="shared" si="96"/>
        <v>6.2699999999999818</v>
      </c>
      <c r="AA281" s="40">
        <f t="shared" si="89"/>
        <v>100.58199999999999</v>
      </c>
      <c r="AB281" s="5">
        <f t="shared" si="90"/>
        <v>353.85218984768198</v>
      </c>
      <c r="AC281" s="40">
        <f t="shared" si="91"/>
        <v>0.9587506018997225</v>
      </c>
      <c r="AD281" s="7" t="s">
        <v>295</v>
      </c>
      <c r="AU281" s="1">
        <v>1</v>
      </c>
      <c r="AV281" s="1">
        <v>0.9</v>
      </c>
    </row>
    <row r="282" spans="2:48" x14ac:dyDescent="0.25">
      <c r="B282" s="26" t="s">
        <v>4222</v>
      </c>
      <c r="C282" s="29">
        <v>369.54</v>
      </c>
      <c r="D282" s="29">
        <v>251.21</v>
      </c>
      <c r="E282" s="29">
        <v>148.28</v>
      </c>
      <c r="F282" s="15">
        <v>30</v>
      </c>
      <c r="G282" s="15">
        <f t="shared" si="92"/>
        <v>178.28</v>
      </c>
      <c r="H282" s="40">
        <f t="shared" si="93"/>
        <v>308.04256605216108</v>
      </c>
      <c r="I282" s="42">
        <f t="shared" si="80"/>
        <v>0.8155041792421065</v>
      </c>
      <c r="J282" s="40">
        <v>86.17</v>
      </c>
      <c r="K282" s="40">
        <f t="shared" si="95"/>
        <v>68.936000000000007</v>
      </c>
      <c r="L282" s="40">
        <f t="shared" si="97"/>
        <v>51.701999999999991</v>
      </c>
      <c r="M282" s="73">
        <f t="shared" si="81"/>
        <v>394.21256605216109</v>
      </c>
      <c r="N282" s="40">
        <f t="shared" si="98"/>
        <v>320.14600000000002</v>
      </c>
      <c r="O282" s="3">
        <f t="shared" si="94"/>
        <v>229.982</v>
      </c>
      <c r="P282" s="40">
        <f t="shared" si="82"/>
        <v>0.81211515707401172</v>
      </c>
      <c r="Q282" s="84">
        <v>468.34</v>
      </c>
      <c r="S282" s="12">
        <v>1</v>
      </c>
      <c r="T282" s="40">
        <f t="shared" si="83"/>
        <v>0</v>
      </c>
      <c r="U282" s="5">
        <f t="shared" si="84"/>
        <v>394.21256605216109</v>
      </c>
      <c r="V282" s="40">
        <f t="shared" si="85"/>
        <v>230.02192486245622</v>
      </c>
      <c r="W282" s="40">
        <f t="shared" si="86"/>
        <v>320.14600000000002</v>
      </c>
      <c r="X282" s="40">
        <f t="shared" si="87"/>
        <v>0</v>
      </c>
      <c r="Y282" s="40">
        <f t="shared" si="88"/>
        <v>230.02192486245622</v>
      </c>
      <c r="Z282" s="5">
        <f t="shared" si="96"/>
        <v>-20.599999999999994</v>
      </c>
      <c r="AA282" s="40">
        <f t="shared" si="89"/>
        <v>79.981999999999999</v>
      </c>
      <c r="AB282" s="5">
        <f t="shared" si="90"/>
        <v>329.98572944901724</v>
      </c>
      <c r="AC282" s="40">
        <f t="shared" si="91"/>
        <v>0.97018134855271831</v>
      </c>
      <c r="AD282" s="7" t="s">
        <v>296</v>
      </c>
      <c r="AU282" s="1">
        <v>1</v>
      </c>
      <c r="AV282" s="1">
        <v>0.9</v>
      </c>
    </row>
    <row r="283" spans="2:48" x14ac:dyDescent="0.25">
      <c r="B283" s="26" t="s">
        <v>4223</v>
      </c>
      <c r="C283" s="29">
        <v>436.46</v>
      </c>
      <c r="D283" s="29">
        <v>291.95999999999998</v>
      </c>
      <c r="E283" s="29">
        <v>175.4</v>
      </c>
      <c r="F283" s="15">
        <v>30</v>
      </c>
      <c r="G283" s="15">
        <f t="shared" si="92"/>
        <v>205.4</v>
      </c>
      <c r="H283" s="40">
        <f t="shared" si="93"/>
        <v>356.97311047192335</v>
      </c>
      <c r="I283" s="42">
        <f t="shared" si="80"/>
        <v>0.8178767291856377</v>
      </c>
      <c r="J283" s="40">
        <v>86.17</v>
      </c>
      <c r="K283" s="40">
        <f t="shared" si="95"/>
        <v>68.936000000000007</v>
      </c>
      <c r="L283" s="40">
        <f t="shared" si="97"/>
        <v>51.701999999999991</v>
      </c>
      <c r="M283" s="73">
        <f t="shared" si="81"/>
        <v>443.14311047192336</v>
      </c>
      <c r="N283" s="40">
        <f t="shared" si="98"/>
        <v>360.89599999999996</v>
      </c>
      <c r="O283" s="3">
        <f t="shared" si="94"/>
        <v>257.10199999999998</v>
      </c>
      <c r="P283" s="40">
        <f t="shared" si="82"/>
        <v>0.81440056602858002</v>
      </c>
      <c r="Q283" s="84">
        <v>464.83</v>
      </c>
      <c r="S283" s="12">
        <v>1</v>
      </c>
      <c r="T283" s="40">
        <f t="shared" si="83"/>
        <v>0</v>
      </c>
      <c r="U283" s="5">
        <f t="shared" si="84"/>
        <v>443.14311047192336</v>
      </c>
      <c r="V283" s="40">
        <f t="shared" si="85"/>
        <v>257.15733227487658</v>
      </c>
      <c r="W283" s="40">
        <f t="shared" si="86"/>
        <v>360.89599999999996</v>
      </c>
      <c r="X283" s="40">
        <f t="shared" si="87"/>
        <v>0</v>
      </c>
      <c r="Y283" s="40">
        <f t="shared" si="88"/>
        <v>257.15733227487658</v>
      </c>
      <c r="Z283" s="5">
        <f t="shared" si="96"/>
        <v>27.119999999999976</v>
      </c>
      <c r="AA283" s="40">
        <f t="shared" si="89"/>
        <v>107.10199999999998</v>
      </c>
      <c r="AB283" s="5">
        <f t="shared" si="90"/>
        <v>376.45286719588148</v>
      </c>
      <c r="AC283" s="40">
        <f t="shared" si="91"/>
        <v>0.9586751262866946</v>
      </c>
      <c r="AD283" s="7" t="s">
        <v>297</v>
      </c>
      <c r="AU283" s="1">
        <v>1</v>
      </c>
      <c r="AV283" s="1">
        <v>0.9</v>
      </c>
    </row>
    <row r="284" spans="2:48" x14ac:dyDescent="0.25">
      <c r="B284" s="26" t="s">
        <v>4224</v>
      </c>
      <c r="C284" s="29">
        <v>366.34</v>
      </c>
      <c r="D284" s="29">
        <v>262.99</v>
      </c>
      <c r="E284" s="29">
        <v>171.27</v>
      </c>
      <c r="F284" s="15">
        <v>30</v>
      </c>
      <c r="G284" s="15">
        <f t="shared" si="92"/>
        <v>201.27</v>
      </c>
      <c r="H284" s="40">
        <f t="shared" si="93"/>
        <v>331.16967403432341</v>
      </c>
      <c r="I284" s="42">
        <f t="shared" si="80"/>
        <v>0.79412464552156714</v>
      </c>
      <c r="J284" s="40">
        <v>86.17</v>
      </c>
      <c r="K284" s="40">
        <f t="shared" si="95"/>
        <v>68.936000000000007</v>
      </c>
      <c r="L284" s="40">
        <f t="shared" si="97"/>
        <v>51.701999999999991</v>
      </c>
      <c r="M284" s="73">
        <f t="shared" si="81"/>
        <v>417.33967403432342</v>
      </c>
      <c r="N284" s="40">
        <f t="shared" si="98"/>
        <v>331.92600000000004</v>
      </c>
      <c r="O284" s="3">
        <f t="shared" si="94"/>
        <v>252.97200000000001</v>
      </c>
      <c r="P284" s="40">
        <f t="shared" si="82"/>
        <v>0.79533775639241366</v>
      </c>
      <c r="Q284" s="84">
        <v>461.93</v>
      </c>
      <c r="S284" s="12">
        <v>1</v>
      </c>
      <c r="T284" s="40">
        <f t="shared" si="83"/>
        <v>0</v>
      </c>
      <c r="U284" s="5">
        <f t="shared" si="84"/>
        <v>417.33967403432342</v>
      </c>
      <c r="V284" s="40">
        <f t="shared" si="85"/>
        <v>252.97733899911924</v>
      </c>
      <c r="W284" s="40">
        <f t="shared" si="86"/>
        <v>331.92600000000004</v>
      </c>
      <c r="X284" s="40">
        <f t="shared" si="87"/>
        <v>0</v>
      </c>
      <c r="Y284" s="40">
        <f t="shared" si="88"/>
        <v>252.97733899911924</v>
      </c>
      <c r="Z284" s="5">
        <f t="shared" si="96"/>
        <v>-4.129999999999967</v>
      </c>
      <c r="AA284" s="40">
        <f t="shared" si="89"/>
        <v>102.97200000000001</v>
      </c>
      <c r="AB284" s="5">
        <f t="shared" si="90"/>
        <v>347.53144067839395</v>
      </c>
      <c r="AC284" s="40">
        <f t="shared" si="91"/>
        <v>0.95509631978064624</v>
      </c>
      <c r="AD284" s="7" t="s">
        <v>298</v>
      </c>
      <c r="AU284" s="1">
        <v>1</v>
      </c>
      <c r="AV284" s="1">
        <v>0.9</v>
      </c>
    </row>
    <row r="285" spans="2:48" x14ac:dyDescent="0.25">
      <c r="B285" s="26" t="s">
        <v>4225</v>
      </c>
      <c r="C285" s="29">
        <v>378.5</v>
      </c>
      <c r="D285" s="29">
        <v>233.13</v>
      </c>
      <c r="E285" s="29">
        <v>139.47999999999999</v>
      </c>
      <c r="F285" s="15">
        <v>30</v>
      </c>
      <c r="G285" s="15">
        <f t="shared" si="92"/>
        <v>169.48</v>
      </c>
      <c r="H285" s="40">
        <f t="shared" si="93"/>
        <v>288.22398807177723</v>
      </c>
      <c r="I285" s="42">
        <f t="shared" si="80"/>
        <v>0.80885009453808188</v>
      </c>
      <c r="J285" s="40">
        <v>86.17</v>
      </c>
      <c r="K285" s="40">
        <f t="shared" si="95"/>
        <v>68.936000000000007</v>
      </c>
      <c r="L285" s="40">
        <f t="shared" si="97"/>
        <v>51.701999999999991</v>
      </c>
      <c r="M285" s="73">
        <f t="shared" si="81"/>
        <v>374.39398807177724</v>
      </c>
      <c r="N285" s="40">
        <f t="shared" si="98"/>
        <v>302.06600000000003</v>
      </c>
      <c r="O285" s="3">
        <f t="shared" si="94"/>
        <v>221.18199999999999</v>
      </c>
      <c r="P285" s="40">
        <f t="shared" si="82"/>
        <v>0.80681316907815626</v>
      </c>
      <c r="Q285" s="84">
        <v>461.5</v>
      </c>
      <c r="S285" s="12">
        <v>1</v>
      </c>
      <c r="T285" s="40">
        <f t="shared" si="83"/>
        <v>0</v>
      </c>
      <c r="U285" s="5">
        <f t="shared" si="84"/>
        <v>374.39398807177724</v>
      </c>
      <c r="V285" s="40">
        <f t="shared" si="85"/>
        <v>221.19446183910225</v>
      </c>
      <c r="W285" s="40">
        <f t="shared" si="86"/>
        <v>302.06600000000003</v>
      </c>
      <c r="X285" s="40">
        <f t="shared" si="87"/>
        <v>0</v>
      </c>
      <c r="Y285" s="40">
        <f t="shared" si="88"/>
        <v>221.19446183910225</v>
      </c>
      <c r="Z285" s="5">
        <f t="shared" si="96"/>
        <v>-31.79000000000002</v>
      </c>
      <c r="AA285" s="40">
        <f t="shared" si="89"/>
        <v>71.181999999999988</v>
      </c>
      <c r="AB285" s="5">
        <f t="shared" si="90"/>
        <v>310.33972591339318</v>
      </c>
      <c r="AC285" s="40">
        <f t="shared" si="91"/>
        <v>0.97333977824127449</v>
      </c>
      <c r="AD285" s="7" t="s">
        <v>299</v>
      </c>
      <c r="AU285" s="1">
        <v>1</v>
      </c>
      <c r="AV285" s="1">
        <v>0.9</v>
      </c>
    </row>
    <row r="286" spans="2:48" x14ac:dyDescent="0.25">
      <c r="B286" s="26" t="s">
        <v>4226</v>
      </c>
      <c r="C286" s="29">
        <v>428.9</v>
      </c>
      <c r="D286" s="29">
        <v>288.14</v>
      </c>
      <c r="E286" s="29">
        <v>167.37</v>
      </c>
      <c r="F286" s="15">
        <v>30</v>
      </c>
      <c r="G286" s="15">
        <f t="shared" si="92"/>
        <v>197.37</v>
      </c>
      <c r="H286" s="40">
        <f t="shared" si="93"/>
        <v>349.25574655257998</v>
      </c>
      <c r="I286" s="42">
        <f t="shared" si="80"/>
        <v>0.82501147896394278</v>
      </c>
      <c r="J286" s="40">
        <v>86.17</v>
      </c>
      <c r="K286" s="40">
        <f t="shared" si="95"/>
        <v>68.936000000000007</v>
      </c>
      <c r="L286" s="40">
        <f t="shared" si="97"/>
        <v>51.701999999999991</v>
      </c>
      <c r="M286" s="73">
        <f t="shared" si="81"/>
        <v>435.42574655257999</v>
      </c>
      <c r="N286" s="40">
        <f t="shared" si="98"/>
        <v>357.07600000000002</v>
      </c>
      <c r="O286" s="3">
        <f t="shared" si="94"/>
        <v>249.072</v>
      </c>
      <c r="P286" s="40">
        <f t="shared" si="82"/>
        <v>0.82006175065920495</v>
      </c>
      <c r="Q286" s="84">
        <v>461.79</v>
      </c>
      <c r="S286" s="12">
        <v>1</v>
      </c>
      <c r="T286" s="40">
        <f t="shared" si="83"/>
        <v>0</v>
      </c>
      <c r="U286" s="5">
        <f t="shared" si="84"/>
        <v>435.42574655257999</v>
      </c>
      <c r="V286" s="40">
        <f t="shared" si="85"/>
        <v>249.18328793254096</v>
      </c>
      <c r="W286" s="40">
        <f t="shared" si="86"/>
        <v>357.07600000000002</v>
      </c>
      <c r="X286" s="40">
        <f t="shared" si="87"/>
        <v>0</v>
      </c>
      <c r="Y286" s="40">
        <f t="shared" si="88"/>
        <v>249.18328793254096</v>
      </c>
      <c r="Z286" s="5">
        <f t="shared" si="96"/>
        <v>27.890000000000015</v>
      </c>
      <c r="AA286" s="40">
        <f t="shared" si="89"/>
        <v>99.072000000000003</v>
      </c>
      <c r="AB286" s="5">
        <f t="shared" si="90"/>
        <v>370.56515076299337</v>
      </c>
      <c r="AC286" s="40">
        <f t="shared" si="91"/>
        <v>0.96359843677901391</v>
      </c>
      <c r="AD286" s="7" t="s">
        <v>300</v>
      </c>
      <c r="AU286" s="1">
        <v>1</v>
      </c>
      <c r="AV286" s="1">
        <v>0.9</v>
      </c>
    </row>
    <row r="287" spans="2:48" x14ac:dyDescent="0.25">
      <c r="B287" s="26" t="s">
        <v>4227</v>
      </c>
      <c r="C287" s="29">
        <v>425.22</v>
      </c>
      <c r="D287" s="29">
        <v>230.51</v>
      </c>
      <c r="E287" s="29">
        <v>131.85</v>
      </c>
      <c r="F287" s="15">
        <v>30</v>
      </c>
      <c r="G287" s="15">
        <f t="shared" si="92"/>
        <v>161.85</v>
      </c>
      <c r="H287" s="40">
        <f t="shared" si="93"/>
        <v>281.65632000720308</v>
      </c>
      <c r="I287" s="42">
        <f t="shared" si="80"/>
        <v>0.8184087614086023</v>
      </c>
      <c r="J287" s="40">
        <v>86.17</v>
      </c>
      <c r="K287" s="40">
        <f t="shared" si="95"/>
        <v>68.936000000000007</v>
      </c>
      <c r="L287" s="40">
        <f t="shared" si="97"/>
        <v>51.701999999999991</v>
      </c>
      <c r="M287" s="73">
        <f t="shared" si="81"/>
        <v>367.82632000720309</v>
      </c>
      <c r="N287" s="40">
        <f t="shared" si="98"/>
        <v>299.44600000000003</v>
      </c>
      <c r="O287" s="3">
        <f t="shared" si="94"/>
        <v>213.55199999999999</v>
      </c>
      <c r="P287" s="40">
        <f t="shared" si="82"/>
        <v>0.81409617450468474</v>
      </c>
      <c r="Q287" s="84">
        <v>462.62</v>
      </c>
      <c r="S287" s="12">
        <v>1</v>
      </c>
      <c r="T287" s="40">
        <f t="shared" si="83"/>
        <v>0</v>
      </c>
      <c r="U287" s="5">
        <f t="shared" si="84"/>
        <v>367.82632000720309</v>
      </c>
      <c r="V287" s="40">
        <f t="shared" si="85"/>
        <v>213.6078059763766</v>
      </c>
      <c r="W287" s="40">
        <f t="shared" si="86"/>
        <v>299.44600000000003</v>
      </c>
      <c r="X287" s="40">
        <f t="shared" si="87"/>
        <v>0</v>
      </c>
      <c r="Y287" s="40">
        <f t="shared" si="88"/>
        <v>213.6078059763766</v>
      </c>
      <c r="Z287" s="5">
        <f t="shared" si="96"/>
        <v>-35.52000000000001</v>
      </c>
      <c r="AA287" s="40">
        <f t="shared" si="89"/>
        <v>63.551999999999992</v>
      </c>
      <c r="AB287" s="5">
        <f t="shared" si="90"/>
        <v>306.11560499262373</v>
      </c>
      <c r="AC287" s="40">
        <f t="shared" si="91"/>
        <v>0.9782121365789751</v>
      </c>
      <c r="AD287" s="7" t="s">
        <v>301</v>
      </c>
      <c r="AU287" s="1">
        <v>1</v>
      </c>
      <c r="AV287" s="1">
        <v>0.9</v>
      </c>
    </row>
    <row r="288" spans="2:48" x14ac:dyDescent="0.25">
      <c r="B288" s="26" t="s">
        <v>4228</v>
      </c>
      <c r="C288" s="29">
        <v>428.7</v>
      </c>
      <c r="D288" s="29">
        <v>284.67</v>
      </c>
      <c r="E288" s="29">
        <v>170.82</v>
      </c>
      <c r="F288" s="15">
        <v>30</v>
      </c>
      <c r="G288" s="15">
        <f t="shared" si="92"/>
        <v>200.82</v>
      </c>
      <c r="H288" s="40">
        <f t="shared" si="93"/>
        <v>348.37577599483006</v>
      </c>
      <c r="I288" s="42">
        <f t="shared" si="80"/>
        <v>0.81713488599225836</v>
      </c>
      <c r="J288" s="40">
        <v>86.17</v>
      </c>
      <c r="K288" s="40">
        <f t="shared" si="95"/>
        <v>68.936000000000007</v>
      </c>
      <c r="L288" s="40">
        <f t="shared" si="97"/>
        <v>51.701999999999991</v>
      </c>
      <c r="M288" s="73">
        <f t="shared" si="81"/>
        <v>434.54577599483008</v>
      </c>
      <c r="N288" s="40">
        <f t="shared" si="98"/>
        <v>353.60599999999999</v>
      </c>
      <c r="O288" s="3">
        <f t="shared" si="94"/>
        <v>252.52199999999999</v>
      </c>
      <c r="P288" s="40">
        <f t="shared" si="82"/>
        <v>0.81373705495231174</v>
      </c>
      <c r="Q288" s="84">
        <v>462.67</v>
      </c>
      <c r="S288" s="12">
        <v>1</v>
      </c>
      <c r="T288" s="40">
        <f t="shared" si="83"/>
        <v>0</v>
      </c>
      <c r="U288" s="5">
        <f t="shared" si="84"/>
        <v>434.54577599483008</v>
      </c>
      <c r="V288" s="40">
        <f t="shared" si="85"/>
        <v>252.57242169118356</v>
      </c>
      <c r="W288" s="40">
        <f t="shared" si="86"/>
        <v>353.60599999999999</v>
      </c>
      <c r="X288" s="40">
        <f t="shared" si="87"/>
        <v>0</v>
      </c>
      <c r="Y288" s="40">
        <f t="shared" si="88"/>
        <v>252.57242169118356</v>
      </c>
      <c r="Z288" s="5">
        <f t="shared" si="96"/>
        <v>38.97</v>
      </c>
      <c r="AA288" s="40">
        <f t="shared" si="89"/>
        <v>102.52199999999999</v>
      </c>
      <c r="AB288" s="5">
        <f t="shared" si="90"/>
        <v>368.16839044111322</v>
      </c>
      <c r="AC288" s="40">
        <f t="shared" si="91"/>
        <v>0.96044638589514542</v>
      </c>
      <c r="AD288" s="7" t="s">
        <v>302</v>
      </c>
      <c r="AU288" s="1">
        <v>1</v>
      </c>
      <c r="AV288" s="1">
        <v>0.9</v>
      </c>
    </row>
    <row r="289" spans="2:48" x14ac:dyDescent="0.25">
      <c r="B289" s="26" t="s">
        <v>4229</v>
      </c>
      <c r="C289" s="29">
        <v>444.22</v>
      </c>
      <c r="D289" s="29">
        <v>294.82</v>
      </c>
      <c r="E289" s="29">
        <v>174.88</v>
      </c>
      <c r="F289" s="15">
        <v>30</v>
      </c>
      <c r="G289" s="15">
        <f t="shared" si="92"/>
        <v>204.88</v>
      </c>
      <c r="H289" s="40">
        <f t="shared" si="93"/>
        <v>359.01900618212397</v>
      </c>
      <c r="I289" s="42">
        <f t="shared" si="80"/>
        <v>0.82118215170603814</v>
      </c>
      <c r="J289" s="40">
        <v>86.17</v>
      </c>
      <c r="K289" s="40">
        <f t="shared" si="95"/>
        <v>68.936000000000007</v>
      </c>
      <c r="L289" s="40">
        <f t="shared" si="97"/>
        <v>51.701999999999991</v>
      </c>
      <c r="M289" s="73">
        <f t="shared" si="81"/>
        <v>445.18900618212399</v>
      </c>
      <c r="N289" s="40">
        <f t="shared" si="98"/>
        <v>363.75599999999997</v>
      </c>
      <c r="O289" s="3">
        <f t="shared" si="94"/>
        <v>256.58199999999999</v>
      </c>
      <c r="P289" s="40">
        <f t="shared" si="82"/>
        <v>0.81708217172638287</v>
      </c>
      <c r="Q289" s="84">
        <v>463.03</v>
      </c>
      <c r="S289" s="12">
        <v>1</v>
      </c>
      <c r="T289" s="40">
        <f t="shared" si="83"/>
        <v>0</v>
      </c>
      <c r="U289" s="5">
        <f t="shared" si="84"/>
        <v>445.18900618212399</v>
      </c>
      <c r="V289" s="40">
        <f t="shared" si="85"/>
        <v>256.66091188458608</v>
      </c>
      <c r="W289" s="40">
        <f t="shared" si="86"/>
        <v>363.75599999999997</v>
      </c>
      <c r="X289" s="40">
        <f t="shared" si="87"/>
        <v>0</v>
      </c>
      <c r="Y289" s="40">
        <f t="shared" si="88"/>
        <v>256.66091188458608</v>
      </c>
      <c r="Z289" s="5">
        <f t="shared" si="96"/>
        <v>4.0600000000000023</v>
      </c>
      <c r="AA289" s="40">
        <f t="shared" si="89"/>
        <v>106.58199999999999</v>
      </c>
      <c r="AB289" s="5">
        <f t="shared" si="90"/>
        <v>379.04900772855211</v>
      </c>
      <c r="AC289" s="40">
        <f t="shared" si="91"/>
        <v>0.95965427315007268</v>
      </c>
      <c r="AD289" s="7" t="s">
        <v>303</v>
      </c>
      <c r="AU289" s="1">
        <v>1</v>
      </c>
      <c r="AV289" s="1">
        <v>0.9</v>
      </c>
    </row>
    <row r="290" spans="2:48" x14ac:dyDescent="0.25">
      <c r="B290" s="26" t="s">
        <v>4230</v>
      </c>
      <c r="C290" s="29">
        <v>447.3</v>
      </c>
      <c r="D290" s="29">
        <v>299.27</v>
      </c>
      <c r="E290" s="29">
        <v>177.79</v>
      </c>
      <c r="F290" s="15">
        <v>30</v>
      </c>
      <c r="G290" s="15">
        <f t="shared" si="92"/>
        <v>207.79</v>
      </c>
      <c r="H290" s="40">
        <f t="shared" si="93"/>
        <v>364.33393610807104</v>
      </c>
      <c r="I290" s="42">
        <f t="shared" si="80"/>
        <v>0.8214167562783079</v>
      </c>
      <c r="J290" s="40">
        <v>86.17</v>
      </c>
      <c r="K290" s="40">
        <f t="shared" si="95"/>
        <v>68.936000000000007</v>
      </c>
      <c r="L290" s="40">
        <f t="shared" si="97"/>
        <v>51.701999999999991</v>
      </c>
      <c r="M290" s="73">
        <f t="shared" si="81"/>
        <v>450.50393610807106</v>
      </c>
      <c r="N290" s="40">
        <f t="shared" si="98"/>
        <v>368.20600000000002</v>
      </c>
      <c r="O290" s="3">
        <f t="shared" si="94"/>
        <v>259.49199999999996</v>
      </c>
      <c r="P290" s="40">
        <f t="shared" si="82"/>
        <v>0.81732027289473308</v>
      </c>
      <c r="Q290" s="84">
        <v>463.34</v>
      </c>
      <c r="S290" s="12">
        <v>1</v>
      </c>
      <c r="T290" s="40">
        <f t="shared" si="83"/>
        <v>0</v>
      </c>
      <c r="U290" s="5">
        <f t="shared" si="84"/>
        <v>450.50393610807106</v>
      </c>
      <c r="V290" s="40">
        <f t="shared" si="85"/>
        <v>259.57299168608608</v>
      </c>
      <c r="W290" s="40">
        <f t="shared" si="86"/>
        <v>368.20600000000002</v>
      </c>
      <c r="X290" s="40">
        <f t="shared" si="87"/>
        <v>0</v>
      </c>
      <c r="Y290" s="40">
        <f t="shared" si="88"/>
        <v>259.57299168608608</v>
      </c>
      <c r="Z290" s="5">
        <f t="shared" si="96"/>
        <v>2.9099999999999682</v>
      </c>
      <c r="AA290" s="40">
        <f t="shared" si="89"/>
        <v>109.49199999999996</v>
      </c>
      <c r="AB290" s="5">
        <f t="shared" si="90"/>
        <v>384.1408029616224</v>
      </c>
      <c r="AC290" s="40">
        <f t="shared" si="91"/>
        <v>0.95851832755393507</v>
      </c>
      <c r="AD290" s="7" t="s">
        <v>304</v>
      </c>
      <c r="AU290" s="1">
        <v>1</v>
      </c>
      <c r="AV290" s="1">
        <v>0.9</v>
      </c>
    </row>
    <row r="291" spans="2:48" x14ac:dyDescent="0.25">
      <c r="B291" s="26" t="s">
        <v>4231</v>
      </c>
      <c r="C291" s="29">
        <v>456.75</v>
      </c>
      <c r="D291" s="29">
        <v>304.79000000000002</v>
      </c>
      <c r="E291" s="29">
        <v>174</v>
      </c>
      <c r="F291" s="15">
        <v>30</v>
      </c>
      <c r="G291" s="15">
        <f t="shared" si="92"/>
        <v>204</v>
      </c>
      <c r="H291" s="40">
        <f t="shared" si="93"/>
        <v>366.76006339294906</v>
      </c>
      <c r="I291" s="42">
        <f t="shared" si="80"/>
        <v>0.83103377499814113</v>
      </c>
      <c r="J291" s="40">
        <v>86.17</v>
      </c>
      <c r="K291" s="40">
        <f t="shared" si="95"/>
        <v>68.936000000000007</v>
      </c>
      <c r="L291" s="40">
        <f t="shared" si="97"/>
        <v>51.701999999999991</v>
      </c>
      <c r="M291" s="73">
        <f t="shared" si="81"/>
        <v>452.93006339294908</v>
      </c>
      <c r="N291" s="40">
        <f t="shared" si="98"/>
        <v>373.726</v>
      </c>
      <c r="O291" s="3">
        <f t="shared" si="94"/>
        <v>255.702</v>
      </c>
      <c r="P291" s="40">
        <f t="shared" si="82"/>
        <v>0.82512959550615228</v>
      </c>
      <c r="Q291" s="84">
        <v>460.67</v>
      </c>
      <c r="S291" s="12">
        <v>1</v>
      </c>
      <c r="T291" s="40">
        <f t="shared" si="83"/>
        <v>0</v>
      </c>
      <c r="U291" s="5">
        <f t="shared" si="84"/>
        <v>452.93006339294908</v>
      </c>
      <c r="V291" s="40">
        <f t="shared" si="85"/>
        <v>255.87989223293977</v>
      </c>
      <c r="W291" s="40">
        <f t="shared" si="86"/>
        <v>373.726</v>
      </c>
      <c r="X291" s="40">
        <f t="shared" si="87"/>
        <v>0</v>
      </c>
      <c r="Y291" s="40">
        <f t="shared" si="88"/>
        <v>255.87989223293977</v>
      </c>
      <c r="Z291" s="5">
        <f t="shared" si="96"/>
        <v>-3.7899999999999636</v>
      </c>
      <c r="AA291" s="40">
        <f t="shared" si="89"/>
        <v>105.702</v>
      </c>
      <c r="AB291" s="5">
        <f t="shared" si="90"/>
        <v>388.38645172044812</v>
      </c>
      <c r="AC291" s="40">
        <f t="shared" si="91"/>
        <v>0.96225292706399457</v>
      </c>
      <c r="AD291" s="7" t="s">
        <v>305</v>
      </c>
      <c r="AU291" s="1">
        <v>1</v>
      </c>
      <c r="AV291" s="1">
        <v>0.9</v>
      </c>
    </row>
    <row r="292" spans="2:48" x14ac:dyDescent="0.25">
      <c r="B292" s="26" t="s">
        <v>4232</v>
      </c>
      <c r="C292" s="29">
        <v>471.3</v>
      </c>
      <c r="D292" s="29">
        <v>306.23</v>
      </c>
      <c r="E292" s="29">
        <v>177</v>
      </c>
      <c r="F292" s="15">
        <v>30</v>
      </c>
      <c r="G292" s="15">
        <f t="shared" si="92"/>
        <v>207</v>
      </c>
      <c r="H292" s="40">
        <f t="shared" si="93"/>
        <v>369.62929118239538</v>
      </c>
      <c r="I292" s="42">
        <f t="shared" si="80"/>
        <v>0.82847871449908805</v>
      </c>
      <c r="J292" s="40">
        <v>86.17</v>
      </c>
      <c r="K292" s="40">
        <f t="shared" si="95"/>
        <v>68.936000000000007</v>
      </c>
      <c r="L292" s="40">
        <f t="shared" si="97"/>
        <v>51.701999999999991</v>
      </c>
      <c r="M292" s="73">
        <f t="shared" si="81"/>
        <v>455.79929118239539</v>
      </c>
      <c r="N292" s="40">
        <f t="shared" si="98"/>
        <v>375.16600000000005</v>
      </c>
      <c r="O292" s="3">
        <f t="shared" si="94"/>
        <v>258.702</v>
      </c>
      <c r="P292" s="40">
        <f t="shared" si="82"/>
        <v>0.82309474204485189</v>
      </c>
      <c r="Q292" s="84">
        <v>460.22</v>
      </c>
      <c r="S292" s="12">
        <v>1</v>
      </c>
      <c r="T292" s="40">
        <f t="shared" si="83"/>
        <v>0</v>
      </c>
      <c r="U292" s="5">
        <f t="shared" si="84"/>
        <v>455.79929118239539</v>
      </c>
      <c r="V292" s="40">
        <f t="shared" si="85"/>
        <v>258.85027774057733</v>
      </c>
      <c r="W292" s="40">
        <f t="shared" si="86"/>
        <v>375.16600000000005</v>
      </c>
      <c r="X292" s="40">
        <f t="shared" si="87"/>
        <v>0</v>
      </c>
      <c r="Y292" s="40">
        <f t="shared" si="88"/>
        <v>258.85027774057733</v>
      </c>
      <c r="Z292" s="5">
        <f t="shared" si="96"/>
        <v>3</v>
      </c>
      <c r="AA292" s="40">
        <f t="shared" si="89"/>
        <v>108.702</v>
      </c>
      <c r="AB292" s="5">
        <f t="shared" si="90"/>
        <v>390.59653398359802</v>
      </c>
      <c r="AC292" s="40">
        <f t="shared" si="91"/>
        <v>0.96049495415070441</v>
      </c>
      <c r="AD292" s="7" t="s">
        <v>306</v>
      </c>
      <c r="AU292" s="1">
        <v>1</v>
      </c>
      <c r="AV292" s="1">
        <v>0.9</v>
      </c>
    </row>
    <row r="293" spans="2:48" x14ac:dyDescent="0.25">
      <c r="B293" s="26" t="s">
        <v>4233</v>
      </c>
      <c r="C293" s="29">
        <v>455.23</v>
      </c>
      <c r="D293" s="29">
        <v>308.68</v>
      </c>
      <c r="E293" s="29">
        <v>178.09</v>
      </c>
      <c r="F293" s="15">
        <v>30</v>
      </c>
      <c r="G293" s="15">
        <f t="shared" si="92"/>
        <v>208.09</v>
      </c>
      <c r="H293" s="40">
        <f t="shared" si="93"/>
        <v>372.26978187868002</v>
      </c>
      <c r="I293" s="42">
        <f t="shared" si="80"/>
        <v>0.82918360561587712</v>
      </c>
      <c r="J293" s="40">
        <v>86.17</v>
      </c>
      <c r="K293" s="40">
        <f t="shared" si="95"/>
        <v>68.936000000000007</v>
      </c>
      <c r="L293" s="40">
        <f t="shared" si="97"/>
        <v>51.701999999999991</v>
      </c>
      <c r="M293" s="73">
        <f t="shared" si="81"/>
        <v>458.43978187868004</v>
      </c>
      <c r="N293" s="40">
        <f t="shared" si="98"/>
        <v>377.61599999999999</v>
      </c>
      <c r="O293" s="3">
        <f t="shared" si="94"/>
        <v>259.79199999999997</v>
      </c>
      <c r="P293" s="40">
        <f t="shared" si="82"/>
        <v>0.82369814952039</v>
      </c>
      <c r="Q293" s="84">
        <v>459.04</v>
      </c>
      <c r="S293" s="12">
        <v>1</v>
      </c>
      <c r="T293" s="40">
        <f t="shared" si="83"/>
        <v>0</v>
      </c>
      <c r="U293" s="5">
        <f t="shared" si="84"/>
        <v>458.43978187868004</v>
      </c>
      <c r="V293" s="40">
        <f t="shared" si="85"/>
        <v>259.94843748899848</v>
      </c>
      <c r="W293" s="40">
        <f t="shared" si="86"/>
        <v>377.61599999999999</v>
      </c>
      <c r="X293" s="40">
        <f t="shared" si="87"/>
        <v>0</v>
      </c>
      <c r="Y293" s="40">
        <f t="shared" si="88"/>
        <v>259.94843748899848</v>
      </c>
      <c r="Z293" s="5">
        <f t="shared" si="96"/>
        <v>1.089999999999975</v>
      </c>
      <c r="AA293" s="40">
        <f t="shared" si="89"/>
        <v>109.79199999999997</v>
      </c>
      <c r="AB293" s="5">
        <f t="shared" si="90"/>
        <v>393.25326027891998</v>
      </c>
      <c r="AC293" s="40">
        <f t="shared" si="91"/>
        <v>0.96023615858180278</v>
      </c>
      <c r="AD293" s="7" t="s">
        <v>307</v>
      </c>
      <c r="AU293" s="1">
        <v>1</v>
      </c>
      <c r="AV293" s="1">
        <v>0.9</v>
      </c>
    </row>
    <row r="294" spans="2:48" x14ac:dyDescent="0.25">
      <c r="B294" s="26" t="s">
        <v>4234</v>
      </c>
      <c r="C294" s="29">
        <v>444.11</v>
      </c>
      <c r="D294" s="29">
        <v>307.95999999999998</v>
      </c>
      <c r="E294" s="29">
        <v>179.17</v>
      </c>
      <c r="F294" s="15">
        <v>30</v>
      </c>
      <c r="G294" s="15">
        <f t="shared" si="92"/>
        <v>209.17</v>
      </c>
      <c r="H294" s="40">
        <f t="shared" si="93"/>
        <v>372.27872689693135</v>
      </c>
      <c r="I294" s="42">
        <f t="shared" si="80"/>
        <v>0.82722964743903138</v>
      </c>
      <c r="J294" s="40">
        <v>86.17</v>
      </c>
      <c r="K294" s="40">
        <f t="shared" si="95"/>
        <v>68.936000000000007</v>
      </c>
      <c r="L294" s="40">
        <f t="shared" si="97"/>
        <v>51.701999999999991</v>
      </c>
      <c r="M294" s="73">
        <f t="shared" si="81"/>
        <v>458.44872689693136</v>
      </c>
      <c r="N294" s="40">
        <f t="shared" si="98"/>
        <v>376.89599999999996</v>
      </c>
      <c r="O294" s="3">
        <f t="shared" si="94"/>
        <v>260.87199999999996</v>
      </c>
      <c r="P294" s="40">
        <f t="shared" si="82"/>
        <v>0.82211156425511001</v>
      </c>
      <c r="Q294" s="84">
        <v>459.23</v>
      </c>
      <c r="S294" s="12">
        <v>1</v>
      </c>
      <c r="T294" s="40">
        <f t="shared" si="83"/>
        <v>0</v>
      </c>
      <c r="U294" s="5">
        <f t="shared" si="84"/>
        <v>458.44872689693136</v>
      </c>
      <c r="V294" s="40">
        <f t="shared" si="85"/>
        <v>261.00697380992938</v>
      </c>
      <c r="W294" s="40">
        <f t="shared" si="86"/>
        <v>376.89599999999996</v>
      </c>
      <c r="X294" s="40">
        <f t="shared" si="87"/>
        <v>0</v>
      </c>
      <c r="Y294" s="40">
        <f t="shared" si="88"/>
        <v>261.00697380992938</v>
      </c>
      <c r="Z294" s="5">
        <f t="shared" si="96"/>
        <v>1.0799999999999841</v>
      </c>
      <c r="AA294" s="40">
        <f t="shared" si="89"/>
        <v>110.87199999999996</v>
      </c>
      <c r="AB294" s="5">
        <f t="shared" si="90"/>
        <v>392.8653652334346</v>
      </c>
      <c r="AC294" s="40">
        <f t="shared" si="91"/>
        <v>0.9593515574376329</v>
      </c>
      <c r="AD294" s="7" t="s">
        <v>308</v>
      </c>
      <c r="AU294" s="1">
        <v>1</v>
      </c>
      <c r="AV294" s="1">
        <v>0.9</v>
      </c>
    </row>
    <row r="295" spans="2:48" x14ac:dyDescent="0.25">
      <c r="B295" s="26" t="s">
        <v>4235</v>
      </c>
      <c r="C295" s="29">
        <v>427.86</v>
      </c>
      <c r="D295" s="29">
        <v>292.83</v>
      </c>
      <c r="E295" s="29">
        <v>179.29</v>
      </c>
      <c r="F295" s="15">
        <v>30</v>
      </c>
      <c r="G295" s="15">
        <f t="shared" si="92"/>
        <v>209.29</v>
      </c>
      <c r="H295" s="40">
        <f t="shared" si="93"/>
        <v>359.93292847418115</v>
      </c>
      <c r="I295" s="42">
        <f t="shared" si="80"/>
        <v>0.81356824239826497</v>
      </c>
      <c r="J295" s="40">
        <v>86.17</v>
      </c>
      <c r="K295" s="40">
        <f t="shared" si="95"/>
        <v>68.936000000000007</v>
      </c>
      <c r="L295" s="40">
        <f t="shared" si="97"/>
        <v>51.701999999999991</v>
      </c>
      <c r="M295" s="73">
        <f t="shared" si="81"/>
        <v>446.10292847418117</v>
      </c>
      <c r="N295" s="40">
        <f t="shared" si="98"/>
        <v>361.76599999999996</v>
      </c>
      <c r="O295" s="3">
        <f t="shared" si="94"/>
        <v>260.99199999999996</v>
      </c>
      <c r="P295" s="40">
        <f t="shared" si="82"/>
        <v>0.8109473776317917</v>
      </c>
      <c r="Q295" s="84">
        <v>464.16</v>
      </c>
      <c r="S295" s="12">
        <v>1</v>
      </c>
      <c r="T295" s="40">
        <f t="shared" si="83"/>
        <v>0</v>
      </c>
      <c r="U295" s="5">
        <f t="shared" si="84"/>
        <v>446.10292847418117</v>
      </c>
      <c r="V295" s="40">
        <f t="shared" si="85"/>
        <v>261.02334002391513</v>
      </c>
      <c r="W295" s="40">
        <f t="shared" si="86"/>
        <v>361.76599999999996</v>
      </c>
      <c r="X295" s="40">
        <f t="shared" si="87"/>
        <v>0</v>
      </c>
      <c r="Y295" s="40">
        <f t="shared" si="88"/>
        <v>261.02334002391513</v>
      </c>
      <c r="Z295" s="5">
        <f t="shared" si="96"/>
        <v>0.12000000000000455</v>
      </c>
      <c r="AA295" s="40">
        <f t="shared" si="89"/>
        <v>110.99199999999996</v>
      </c>
      <c r="AB295" s="5">
        <f t="shared" si="90"/>
        <v>378.40964948055955</v>
      </c>
      <c r="AC295" s="40">
        <f t="shared" si="91"/>
        <v>0.95601684707721857</v>
      </c>
      <c r="AD295" s="7" t="s">
        <v>309</v>
      </c>
      <c r="AU295" s="1">
        <v>1</v>
      </c>
      <c r="AV295" s="1">
        <v>0.9</v>
      </c>
    </row>
    <row r="296" spans="2:48" x14ac:dyDescent="0.25">
      <c r="B296" s="26" t="s">
        <v>4236</v>
      </c>
      <c r="C296" s="29">
        <v>357.33</v>
      </c>
      <c r="D296" s="29">
        <v>232.63</v>
      </c>
      <c r="E296" s="29">
        <v>140.07</v>
      </c>
      <c r="F296" s="15">
        <v>30</v>
      </c>
      <c r="G296" s="15">
        <f t="shared" si="92"/>
        <v>170.07</v>
      </c>
      <c r="H296" s="40">
        <f t="shared" si="93"/>
        <v>288.16752384680689</v>
      </c>
      <c r="I296" s="42">
        <f t="shared" si="80"/>
        <v>0.80727348069822302</v>
      </c>
      <c r="J296" s="40">
        <v>86.17</v>
      </c>
      <c r="K296" s="40">
        <f t="shared" si="95"/>
        <v>68.936000000000007</v>
      </c>
      <c r="L296" s="40">
        <f t="shared" si="97"/>
        <v>51.701999999999991</v>
      </c>
      <c r="M296" s="73">
        <f t="shared" si="81"/>
        <v>374.3375238468069</v>
      </c>
      <c r="N296" s="40">
        <f t="shared" si="98"/>
        <v>301.56600000000003</v>
      </c>
      <c r="O296" s="3">
        <f t="shared" si="94"/>
        <v>221.77199999999999</v>
      </c>
      <c r="P296" s="40">
        <f t="shared" si="82"/>
        <v>0.80559917397811354</v>
      </c>
      <c r="Q296" s="84">
        <v>464.17</v>
      </c>
      <c r="S296" s="12">
        <v>1</v>
      </c>
      <c r="T296" s="40">
        <f t="shared" si="83"/>
        <v>0</v>
      </c>
      <c r="U296" s="5">
        <f t="shared" si="84"/>
        <v>374.3375238468069</v>
      </c>
      <c r="V296" s="40">
        <f t="shared" si="85"/>
        <v>221.78036298049184</v>
      </c>
      <c r="W296" s="40">
        <f t="shared" si="86"/>
        <v>301.56600000000003</v>
      </c>
      <c r="X296" s="40">
        <f t="shared" si="87"/>
        <v>0</v>
      </c>
      <c r="Y296" s="40">
        <f t="shared" si="88"/>
        <v>221.78036298049184</v>
      </c>
      <c r="Z296" s="5">
        <f t="shared" si="96"/>
        <v>-39.21999999999997</v>
      </c>
      <c r="AA296" s="40">
        <f t="shared" si="89"/>
        <v>71.771999999999991</v>
      </c>
      <c r="AB296" s="5">
        <f t="shared" si="90"/>
        <v>309.98914874556499</v>
      </c>
      <c r="AC296" s="40">
        <f t="shared" si="91"/>
        <v>0.97282760128975165</v>
      </c>
      <c r="AD296" s="7" t="s">
        <v>310</v>
      </c>
      <c r="AU296" s="1">
        <v>1</v>
      </c>
      <c r="AV296" s="1">
        <v>0.9</v>
      </c>
    </row>
    <row r="297" spans="2:48" x14ac:dyDescent="0.25">
      <c r="B297" s="26" t="s">
        <v>4237</v>
      </c>
      <c r="C297" s="29">
        <v>427.36</v>
      </c>
      <c r="D297" s="29">
        <v>288.7</v>
      </c>
      <c r="E297" s="29">
        <v>175.67</v>
      </c>
      <c r="F297" s="15">
        <v>30</v>
      </c>
      <c r="G297" s="15">
        <f t="shared" si="92"/>
        <v>205.67</v>
      </c>
      <c r="H297" s="40">
        <f t="shared" si="93"/>
        <v>354.4683891406961</v>
      </c>
      <c r="I297" s="42">
        <f t="shared" si="80"/>
        <v>0.81445908533584011</v>
      </c>
      <c r="J297" s="40">
        <v>86.17</v>
      </c>
      <c r="K297" s="40">
        <f t="shared" si="95"/>
        <v>68.936000000000007</v>
      </c>
      <c r="L297" s="40">
        <f t="shared" si="97"/>
        <v>51.701999999999991</v>
      </c>
      <c r="M297" s="73">
        <f t="shared" si="81"/>
        <v>440.63838914069612</v>
      </c>
      <c r="N297" s="40">
        <f t="shared" si="98"/>
        <v>357.63599999999997</v>
      </c>
      <c r="O297" s="3">
        <f t="shared" si="94"/>
        <v>257.37199999999996</v>
      </c>
      <c r="P297" s="40">
        <f t="shared" si="82"/>
        <v>0.81163150740778189</v>
      </c>
      <c r="Q297" s="84">
        <v>464.36</v>
      </c>
      <c r="S297" s="12">
        <v>1</v>
      </c>
      <c r="T297" s="40">
        <f t="shared" si="83"/>
        <v>0</v>
      </c>
      <c r="U297" s="5">
        <f t="shared" si="84"/>
        <v>440.63838914069612</v>
      </c>
      <c r="V297" s="40">
        <f t="shared" si="85"/>
        <v>257.40761738633057</v>
      </c>
      <c r="W297" s="40">
        <f t="shared" si="86"/>
        <v>357.63599999999997</v>
      </c>
      <c r="X297" s="40">
        <f t="shared" si="87"/>
        <v>0</v>
      </c>
      <c r="Y297" s="40">
        <f t="shared" si="88"/>
        <v>257.40761738633057</v>
      </c>
      <c r="Z297" s="5">
        <f t="shared" si="96"/>
        <v>35.599999999999966</v>
      </c>
      <c r="AA297" s="40">
        <f t="shared" si="89"/>
        <v>107.37199999999996</v>
      </c>
      <c r="AB297" s="5">
        <f t="shared" si="90"/>
        <v>373.40628661017473</v>
      </c>
      <c r="AC297" s="40">
        <f t="shared" si="91"/>
        <v>0.95776641375446769</v>
      </c>
      <c r="AD297" s="7" t="s">
        <v>311</v>
      </c>
      <c r="AU297" s="1">
        <v>1</v>
      </c>
      <c r="AV297" s="1">
        <v>0.9</v>
      </c>
    </row>
    <row r="298" spans="2:48" x14ac:dyDescent="0.25">
      <c r="B298" s="26" t="s">
        <v>4238</v>
      </c>
      <c r="C298" s="29">
        <v>447.17</v>
      </c>
      <c r="D298" s="29">
        <v>287.14999999999998</v>
      </c>
      <c r="E298" s="29">
        <v>180.27</v>
      </c>
      <c r="F298" s="15">
        <v>30</v>
      </c>
      <c r="G298" s="15">
        <f t="shared" si="92"/>
        <v>210.27</v>
      </c>
      <c r="H298" s="40">
        <f t="shared" si="93"/>
        <v>355.90531802714048</v>
      </c>
      <c r="I298" s="42">
        <f t="shared" si="80"/>
        <v>0.80681570478276077</v>
      </c>
      <c r="J298" s="40">
        <v>86.17</v>
      </c>
      <c r="K298" s="40">
        <f t="shared" si="95"/>
        <v>68.936000000000007</v>
      </c>
      <c r="L298" s="40">
        <f t="shared" si="97"/>
        <v>51.701999999999991</v>
      </c>
      <c r="M298" s="73">
        <f t="shared" si="81"/>
        <v>442.0753180271405</v>
      </c>
      <c r="N298" s="40">
        <f t="shared" si="98"/>
        <v>356.08600000000001</v>
      </c>
      <c r="O298" s="3">
        <f t="shared" si="94"/>
        <v>261.97199999999998</v>
      </c>
      <c r="P298" s="40">
        <f t="shared" si="82"/>
        <v>0.80548717713785301</v>
      </c>
      <c r="Q298" s="84">
        <v>461.44</v>
      </c>
      <c r="S298" s="12">
        <v>1</v>
      </c>
      <c r="T298" s="40">
        <f t="shared" si="83"/>
        <v>0</v>
      </c>
      <c r="U298" s="5">
        <f t="shared" si="84"/>
        <v>442.0753180271405</v>
      </c>
      <c r="V298" s="40">
        <f t="shared" si="85"/>
        <v>261.97966984634013</v>
      </c>
      <c r="W298" s="40">
        <f t="shared" si="86"/>
        <v>356.08600000000001</v>
      </c>
      <c r="X298" s="40">
        <f t="shared" si="87"/>
        <v>0</v>
      </c>
      <c r="Y298" s="40">
        <f t="shared" si="88"/>
        <v>261.97966984634013</v>
      </c>
      <c r="Z298" s="5">
        <f t="shared" si="96"/>
        <v>4.6000000000000227</v>
      </c>
      <c r="AA298" s="40">
        <f t="shared" si="89"/>
        <v>111.97199999999998</v>
      </c>
      <c r="AB298" s="5">
        <f t="shared" si="90"/>
        <v>373.27599464739222</v>
      </c>
      <c r="AC298" s="40">
        <f t="shared" si="91"/>
        <v>0.95394829859436747</v>
      </c>
      <c r="AD298" s="7" t="s">
        <v>312</v>
      </c>
      <c r="AU298" s="1">
        <v>1</v>
      </c>
      <c r="AV298" s="1">
        <v>0.9</v>
      </c>
    </row>
    <row r="299" spans="2:48" x14ac:dyDescent="0.25">
      <c r="B299" s="26" t="s">
        <v>4239</v>
      </c>
      <c r="C299" s="29">
        <v>371.3</v>
      </c>
      <c r="D299" s="29">
        <v>243.38</v>
      </c>
      <c r="E299" s="29">
        <v>159.09</v>
      </c>
      <c r="F299" s="15">
        <v>30</v>
      </c>
      <c r="G299" s="15">
        <f t="shared" si="92"/>
        <v>189.09</v>
      </c>
      <c r="H299" s="40">
        <f t="shared" si="93"/>
        <v>308.20261598500429</v>
      </c>
      <c r="I299" s="42">
        <f t="shared" si="80"/>
        <v>0.78967532193770129</v>
      </c>
      <c r="J299" s="40">
        <v>86.17</v>
      </c>
      <c r="K299" s="40">
        <f t="shared" si="95"/>
        <v>68.936000000000007</v>
      </c>
      <c r="L299" s="40">
        <f t="shared" si="97"/>
        <v>51.701999999999991</v>
      </c>
      <c r="M299" s="73">
        <f t="shared" si="81"/>
        <v>394.3726159850043</v>
      </c>
      <c r="N299" s="40">
        <f t="shared" si="98"/>
        <v>312.31600000000003</v>
      </c>
      <c r="O299" s="3">
        <f t="shared" si="94"/>
        <v>240.792</v>
      </c>
      <c r="P299" s="40">
        <f t="shared" si="82"/>
        <v>0.79193125318791302</v>
      </c>
      <c r="Q299" s="84">
        <v>462.58</v>
      </c>
      <c r="S299" s="12">
        <v>1</v>
      </c>
      <c r="T299" s="40">
        <f t="shared" si="83"/>
        <v>0</v>
      </c>
      <c r="U299" s="5">
        <f t="shared" si="84"/>
        <v>394.3726159850043</v>
      </c>
      <c r="V299" s="40">
        <f t="shared" si="85"/>
        <v>240.80796577948917</v>
      </c>
      <c r="W299" s="40">
        <f t="shared" si="86"/>
        <v>312.31600000000003</v>
      </c>
      <c r="X299" s="40">
        <f t="shared" si="87"/>
        <v>0</v>
      </c>
      <c r="Y299" s="40">
        <f t="shared" si="88"/>
        <v>240.80796577948917</v>
      </c>
      <c r="Z299" s="5">
        <f t="shared" si="96"/>
        <v>-21.179999999999978</v>
      </c>
      <c r="AA299" s="40">
        <f t="shared" si="89"/>
        <v>90.792000000000002</v>
      </c>
      <c r="AB299" s="5">
        <f t="shared" si="90"/>
        <v>325.24524765167598</v>
      </c>
      <c r="AC299" s="40">
        <f t="shared" si="91"/>
        <v>0.96024769694552881</v>
      </c>
      <c r="AD299" s="7" t="s">
        <v>313</v>
      </c>
      <c r="AU299" s="1">
        <v>1</v>
      </c>
      <c r="AV299" s="1">
        <v>0.9</v>
      </c>
    </row>
    <row r="300" spans="2:48" x14ac:dyDescent="0.25">
      <c r="B300" s="26" t="s">
        <v>4240</v>
      </c>
      <c r="C300" s="29">
        <v>340.11</v>
      </c>
      <c r="D300" s="29">
        <v>224.68</v>
      </c>
      <c r="E300" s="29">
        <v>134.02000000000001</v>
      </c>
      <c r="F300" s="15">
        <v>30</v>
      </c>
      <c r="G300" s="15">
        <f t="shared" si="92"/>
        <v>164.02</v>
      </c>
      <c r="H300" s="40">
        <f t="shared" si="93"/>
        <v>278.17919188896929</v>
      </c>
      <c r="I300" s="42">
        <f t="shared" si="80"/>
        <v>0.80768082786608064</v>
      </c>
      <c r="J300" s="40">
        <v>86.17</v>
      </c>
      <c r="K300" s="40">
        <f t="shared" si="95"/>
        <v>68.936000000000007</v>
      </c>
      <c r="L300" s="40">
        <f t="shared" si="97"/>
        <v>51.701999999999991</v>
      </c>
      <c r="M300" s="73">
        <f t="shared" si="81"/>
        <v>364.3491918889693</v>
      </c>
      <c r="N300" s="40">
        <f t="shared" si="98"/>
        <v>293.61599999999999</v>
      </c>
      <c r="O300" s="3">
        <f t="shared" si="94"/>
        <v>215.72200000000001</v>
      </c>
      <c r="P300" s="40">
        <f t="shared" si="82"/>
        <v>0.80586428222263129</v>
      </c>
      <c r="Q300" s="84">
        <v>460.63</v>
      </c>
      <c r="S300" s="12">
        <v>1</v>
      </c>
      <c r="T300" s="40">
        <f t="shared" si="83"/>
        <v>0</v>
      </c>
      <c r="U300" s="5">
        <f t="shared" si="84"/>
        <v>364.3491918889693</v>
      </c>
      <c r="V300" s="40">
        <f t="shared" si="85"/>
        <v>215.73126378470269</v>
      </c>
      <c r="W300" s="40">
        <f t="shared" si="86"/>
        <v>293.61599999999999</v>
      </c>
      <c r="X300" s="40">
        <f t="shared" si="87"/>
        <v>0</v>
      </c>
      <c r="Y300" s="40">
        <f t="shared" si="88"/>
        <v>215.73126378470269</v>
      </c>
      <c r="Z300" s="5">
        <f t="shared" si="96"/>
        <v>-25.069999999999993</v>
      </c>
      <c r="AA300" s="40">
        <f t="shared" si="89"/>
        <v>65.722000000000008</v>
      </c>
      <c r="AB300" s="5">
        <f t="shared" si="90"/>
        <v>300.88159920473697</v>
      </c>
      <c r="AC300" s="40">
        <f t="shared" si="91"/>
        <v>0.97585229796723771</v>
      </c>
      <c r="AD300" s="7" t="s">
        <v>314</v>
      </c>
      <c r="AU300" s="1">
        <v>1</v>
      </c>
      <c r="AV300" s="1">
        <v>0.9</v>
      </c>
    </row>
    <row r="301" spans="2:48" x14ac:dyDescent="0.25">
      <c r="B301" s="26" t="s">
        <v>4241</v>
      </c>
      <c r="C301" s="29">
        <v>336.53</v>
      </c>
      <c r="D301" s="29">
        <v>228.4</v>
      </c>
      <c r="E301" s="29">
        <v>140.15</v>
      </c>
      <c r="F301" s="15">
        <v>30</v>
      </c>
      <c r="G301" s="15">
        <f t="shared" si="92"/>
        <v>170.15</v>
      </c>
      <c r="H301" s="40">
        <f t="shared" si="93"/>
        <v>284.81148589900653</v>
      </c>
      <c r="I301" s="42">
        <f t="shared" si="80"/>
        <v>0.80193395037793558</v>
      </c>
      <c r="J301" s="40">
        <v>86.17</v>
      </c>
      <c r="K301" s="40">
        <f t="shared" si="95"/>
        <v>68.936000000000007</v>
      </c>
      <c r="L301" s="40">
        <f t="shared" si="97"/>
        <v>51.701999999999991</v>
      </c>
      <c r="M301" s="73">
        <f t="shared" si="81"/>
        <v>370.98148589900654</v>
      </c>
      <c r="N301" s="40">
        <f t="shared" si="98"/>
        <v>297.33600000000001</v>
      </c>
      <c r="O301" s="3">
        <f t="shared" si="94"/>
        <v>221.852</v>
      </c>
      <c r="P301" s="40">
        <f t="shared" si="82"/>
        <v>0.80148474061841657</v>
      </c>
      <c r="Q301" s="84">
        <v>460.89</v>
      </c>
      <c r="S301" s="12">
        <v>1</v>
      </c>
      <c r="T301" s="40">
        <f t="shared" si="83"/>
        <v>0</v>
      </c>
      <c r="U301" s="5">
        <f t="shared" si="84"/>
        <v>370.98148589900654</v>
      </c>
      <c r="V301" s="40">
        <f t="shared" si="85"/>
        <v>221.85257714039466</v>
      </c>
      <c r="W301" s="40">
        <f t="shared" si="86"/>
        <v>297.33600000000001</v>
      </c>
      <c r="X301" s="40">
        <f t="shared" si="87"/>
        <v>0</v>
      </c>
      <c r="Y301" s="40">
        <f t="shared" si="88"/>
        <v>221.85257714039466</v>
      </c>
      <c r="Z301" s="5">
        <f t="shared" si="96"/>
        <v>6.1299999999999955</v>
      </c>
      <c r="AA301" s="40">
        <f t="shared" si="89"/>
        <v>71.852000000000004</v>
      </c>
      <c r="AB301" s="5">
        <f t="shared" si="90"/>
        <v>305.8944373472653</v>
      </c>
      <c r="AC301" s="40">
        <f t="shared" si="91"/>
        <v>0.97202159862243798</v>
      </c>
      <c r="AD301" s="7" t="s">
        <v>315</v>
      </c>
      <c r="AU301" s="1">
        <v>1</v>
      </c>
      <c r="AV301" s="1">
        <v>0.9</v>
      </c>
    </row>
    <row r="302" spans="2:48" x14ac:dyDescent="0.25">
      <c r="B302" s="26" t="s">
        <v>4242</v>
      </c>
      <c r="C302" s="29">
        <v>303.44</v>
      </c>
      <c r="D302" s="29">
        <v>219.92</v>
      </c>
      <c r="E302" s="29">
        <v>133.32</v>
      </c>
      <c r="F302" s="15">
        <v>30</v>
      </c>
      <c r="G302" s="15">
        <f t="shared" si="92"/>
        <v>163.32</v>
      </c>
      <c r="H302" s="40">
        <f t="shared" si="93"/>
        <v>273.93106578115595</v>
      </c>
      <c r="I302" s="42">
        <f t="shared" si="80"/>
        <v>0.80282971693212224</v>
      </c>
      <c r="J302" s="40">
        <v>86.17</v>
      </c>
      <c r="K302" s="40">
        <f t="shared" si="95"/>
        <v>68.936000000000007</v>
      </c>
      <c r="L302" s="40">
        <f t="shared" si="97"/>
        <v>51.701999999999991</v>
      </c>
      <c r="M302" s="73">
        <f t="shared" si="81"/>
        <v>360.10106578115597</v>
      </c>
      <c r="N302" s="40">
        <f t="shared" si="98"/>
        <v>288.85599999999999</v>
      </c>
      <c r="O302" s="3">
        <f t="shared" si="94"/>
        <v>215.02199999999999</v>
      </c>
      <c r="P302" s="40">
        <f t="shared" si="82"/>
        <v>0.80215258284058033</v>
      </c>
      <c r="Q302" s="84">
        <v>460.77</v>
      </c>
      <c r="S302" s="12">
        <v>1</v>
      </c>
      <c r="T302" s="40">
        <f t="shared" si="83"/>
        <v>0</v>
      </c>
      <c r="U302" s="5">
        <f t="shared" si="84"/>
        <v>360.10106578115597</v>
      </c>
      <c r="V302" s="40">
        <f t="shared" si="85"/>
        <v>215.02322860734006</v>
      </c>
      <c r="W302" s="40">
        <f t="shared" si="86"/>
        <v>288.85599999999999</v>
      </c>
      <c r="X302" s="40">
        <f t="shared" si="87"/>
        <v>0</v>
      </c>
      <c r="Y302" s="40">
        <f t="shared" si="88"/>
        <v>215.02322860734006</v>
      </c>
      <c r="Z302" s="5">
        <f t="shared" si="96"/>
        <v>-6.8300000000000125</v>
      </c>
      <c r="AA302" s="40">
        <f t="shared" si="89"/>
        <v>65.021999999999991</v>
      </c>
      <c r="AB302" s="5">
        <f t="shared" si="90"/>
        <v>296.08385504785633</v>
      </c>
      <c r="AC302" s="40">
        <f t="shared" si="91"/>
        <v>0.97558848642156426</v>
      </c>
      <c r="AD302" s="7" t="s">
        <v>316</v>
      </c>
      <c r="AU302" s="1">
        <v>1</v>
      </c>
      <c r="AV302" s="1">
        <v>0.9</v>
      </c>
    </row>
    <row r="303" spans="2:48" x14ac:dyDescent="0.25">
      <c r="B303" s="26" t="s">
        <v>4243</v>
      </c>
      <c r="C303" s="29">
        <v>399.46</v>
      </c>
      <c r="D303" s="29">
        <v>226.1</v>
      </c>
      <c r="E303" s="29">
        <v>136.69999999999999</v>
      </c>
      <c r="F303" s="15">
        <v>30</v>
      </c>
      <c r="G303" s="15">
        <f t="shared" si="92"/>
        <v>166.7</v>
      </c>
      <c r="H303" s="40">
        <f t="shared" si="93"/>
        <v>280.90941600451913</v>
      </c>
      <c r="I303" s="42">
        <f t="shared" si="80"/>
        <v>0.80488579989914832</v>
      </c>
      <c r="J303" s="40">
        <v>86.17</v>
      </c>
      <c r="K303" s="40">
        <f t="shared" si="95"/>
        <v>68.936000000000007</v>
      </c>
      <c r="L303" s="40">
        <f t="shared" si="97"/>
        <v>51.701999999999991</v>
      </c>
      <c r="M303" s="73">
        <f t="shared" si="81"/>
        <v>367.07941600451915</v>
      </c>
      <c r="N303" s="40">
        <f t="shared" si="98"/>
        <v>295.036</v>
      </c>
      <c r="O303" s="3">
        <f t="shared" si="94"/>
        <v>218.40199999999999</v>
      </c>
      <c r="P303" s="40">
        <f t="shared" si="82"/>
        <v>0.8037388835672763</v>
      </c>
      <c r="Q303" s="84">
        <v>461.11</v>
      </c>
      <c r="S303" s="12">
        <v>1</v>
      </c>
      <c r="T303" s="40">
        <f t="shared" si="83"/>
        <v>0</v>
      </c>
      <c r="U303" s="5">
        <f t="shared" si="84"/>
        <v>367.07941600451915</v>
      </c>
      <c r="V303" s="40">
        <f t="shared" si="85"/>
        <v>218.4057150310376</v>
      </c>
      <c r="W303" s="40">
        <f t="shared" si="86"/>
        <v>295.036</v>
      </c>
      <c r="X303" s="40">
        <f t="shared" si="87"/>
        <v>0</v>
      </c>
      <c r="Y303" s="40">
        <f t="shared" si="88"/>
        <v>218.4057150310376</v>
      </c>
      <c r="Z303" s="5">
        <f t="shared" si="96"/>
        <v>3.3799999999999955</v>
      </c>
      <c r="AA303" s="40">
        <f t="shared" si="89"/>
        <v>68.401999999999987</v>
      </c>
      <c r="AB303" s="5">
        <f t="shared" si="90"/>
        <v>302.86147807207175</v>
      </c>
      <c r="AC303" s="40">
        <f t="shared" si="91"/>
        <v>0.97416152717114612</v>
      </c>
      <c r="AD303" s="7" t="s">
        <v>317</v>
      </c>
      <c r="AU303" s="1">
        <v>1</v>
      </c>
      <c r="AV303" s="1">
        <v>0.9</v>
      </c>
    </row>
    <row r="304" spans="2:48" x14ac:dyDescent="0.25">
      <c r="B304" s="26" t="s">
        <v>4244</v>
      </c>
      <c r="C304" s="29">
        <v>407.06</v>
      </c>
      <c r="D304" s="29">
        <v>275.95</v>
      </c>
      <c r="E304" s="29">
        <v>171.52</v>
      </c>
      <c r="F304" s="15">
        <v>30</v>
      </c>
      <c r="G304" s="15">
        <f t="shared" si="92"/>
        <v>201.52</v>
      </c>
      <c r="H304" s="40">
        <f t="shared" si="93"/>
        <v>341.6997408544525</v>
      </c>
      <c r="I304" s="42">
        <f t="shared" si="80"/>
        <v>0.80758036078681517</v>
      </c>
      <c r="J304" s="40">
        <v>86.17</v>
      </c>
      <c r="K304" s="40">
        <f t="shared" si="95"/>
        <v>68.936000000000007</v>
      </c>
      <c r="L304" s="40">
        <f t="shared" si="97"/>
        <v>51.701999999999991</v>
      </c>
      <c r="M304" s="73">
        <f t="shared" si="81"/>
        <v>427.86974085445252</v>
      </c>
      <c r="N304" s="40">
        <f t="shared" si="98"/>
        <v>344.88599999999997</v>
      </c>
      <c r="O304" s="3">
        <f t="shared" si="94"/>
        <v>253.22200000000001</v>
      </c>
      <c r="P304" s="40">
        <f t="shared" si="82"/>
        <v>0.80605372866813463</v>
      </c>
      <c r="Q304" s="84">
        <v>459.17</v>
      </c>
      <c r="S304" s="12">
        <v>1</v>
      </c>
      <c r="T304" s="40">
        <f t="shared" si="83"/>
        <v>0</v>
      </c>
      <c r="U304" s="5">
        <f t="shared" si="84"/>
        <v>427.86974085445252</v>
      </c>
      <c r="V304" s="40">
        <f t="shared" si="85"/>
        <v>253.23143987833811</v>
      </c>
      <c r="W304" s="40">
        <f t="shared" si="86"/>
        <v>344.88599999999997</v>
      </c>
      <c r="X304" s="40">
        <f t="shared" si="87"/>
        <v>0</v>
      </c>
      <c r="Y304" s="40">
        <f t="shared" si="88"/>
        <v>253.23143987833811</v>
      </c>
      <c r="Z304" s="5">
        <f t="shared" si="96"/>
        <v>34.820000000000022</v>
      </c>
      <c r="AA304" s="40">
        <f t="shared" si="89"/>
        <v>103.22200000000001</v>
      </c>
      <c r="AB304" s="5">
        <f t="shared" si="90"/>
        <v>360.00157538544187</v>
      </c>
      <c r="AC304" s="40">
        <f t="shared" si="91"/>
        <v>0.95801247433637438</v>
      </c>
      <c r="AD304" s="7" t="s">
        <v>318</v>
      </c>
      <c r="AU304" s="1">
        <v>1</v>
      </c>
      <c r="AV304" s="1">
        <v>0.9</v>
      </c>
    </row>
    <row r="305" spans="2:48" x14ac:dyDescent="0.25">
      <c r="B305" s="26" t="s">
        <v>4245</v>
      </c>
      <c r="C305" s="29">
        <v>327.76</v>
      </c>
      <c r="D305" s="29">
        <v>215.47</v>
      </c>
      <c r="E305" s="29">
        <v>139.58000000000001</v>
      </c>
      <c r="F305" s="15">
        <v>30</v>
      </c>
      <c r="G305" s="15">
        <f t="shared" si="92"/>
        <v>169.58</v>
      </c>
      <c r="H305" s="40">
        <f t="shared" si="93"/>
        <v>274.19828099388224</v>
      </c>
      <c r="I305" s="42">
        <f t="shared" si="80"/>
        <v>0.78581820140880987</v>
      </c>
      <c r="J305" s="40">
        <v>86.17</v>
      </c>
      <c r="K305" s="40">
        <f t="shared" si="95"/>
        <v>68.936000000000007</v>
      </c>
      <c r="L305" s="40">
        <f t="shared" si="97"/>
        <v>51.701999999999991</v>
      </c>
      <c r="M305" s="73">
        <f t="shared" si="81"/>
        <v>360.36828099388225</v>
      </c>
      <c r="N305" s="40">
        <f t="shared" si="98"/>
        <v>284.40600000000001</v>
      </c>
      <c r="O305" s="3">
        <f t="shared" si="94"/>
        <v>221.28200000000001</v>
      </c>
      <c r="P305" s="40">
        <f t="shared" si="82"/>
        <v>0.78920930337048223</v>
      </c>
      <c r="Q305" s="84">
        <v>459.39</v>
      </c>
      <c r="S305" s="12">
        <v>1</v>
      </c>
      <c r="T305" s="40">
        <f t="shared" si="83"/>
        <v>0</v>
      </c>
      <c r="U305" s="5">
        <f t="shared" si="84"/>
        <v>360.36828099388225</v>
      </c>
      <c r="V305" s="40">
        <f t="shared" si="85"/>
        <v>221.31092406495813</v>
      </c>
      <c r="W305" s="40">
        <f t="shared" si="86"/>
        <v>284.40600000000001</v>
      </c>
      <c r="X305" s="40">
        <f t="shared" si="87"/>
        <v>0</v>
      </c>
      <c r="Y305" s="40">
        <f t="shared" si="88"/>
        <v>221.31092406495813</v>
      </c>
      <c r="Z305" s="5">
        <f t="shared" si="96"/>
        <v>-31.939999999999998</v>
      </c>
      <c r="AA305" s="40">
        <f t="shared" si="89"/>
        <v>71.282000000000011</v>
      </c>
      <c r="AB305" s="5">
        <f t="shared" si="90"/>
        <v>293.20282461122366</v>
      </c>
      <c r="AC305" s="40">
        <f t="shared" si="91"/>
        <v>0.96999747658335855</v>
      </c>
      <c r="AD305" s="7" t="s">
        <v>319</v>
      </c>
      <c r="AU305" s="1">
        <v>1</v>
      </c>
      <c r="AV305" s="1">
        <v>0.9</v>
      </c>
    </row>
    <row r="306" spans="2:48" x14ac:dyDescent="0.25">
      <c r="B306" s="26" t="s">
        <v>4246</v>
      </c>
      <c r="C306" s="29">
        <v>338.32</v>
      </c>
      <c r="D306" s="29">
        <v>240.3</v>
      </c>
      <c r="E306" s="29">
        <v>145.32</v>
      </c>
      <c r="F306" s="15">
        <v>30</v>
      </c>
      <c r="G306" s="15">
        <f t="shared" si="92"/>
        <v>175.32</v>
      </c>
      <c r="H306" s="40">
        <f t="shared" si="93"/>
        <v>297.45788340536546</v>
      </c>
      <c r="I306" s="42">
        <f t="shared" si="80"/>
        <v>0.80784545781403061</v>
      </c>
      <c r="J306" s="40">
        <v>86.17</v>
      </c>
      <c r="K306" s="40">
        <f t="shared" si="95"/>
        <v>68.936000000000007</v>
      </c>
      <c r="L306" s="40">
        <f t="shared" si="97"/>
        <v>51.701999999999991</v>
      </c>
      <c r="M306" s="73">
        <f t="shared" si="81"/>
        <v>383.62788340536548</v>
      </c>
      <c r="N306" s="40">
        <f t="shared" si="98"/>
        <v>309.23599999999999</v>
      </c>
      <c r="O306" s="3">
        <f t="shared" si="94"/>
        <v>227.02199999999999</v>
      </c>
      <c r="P306" s="40">
        <f t="shared" si="82"/>
        <v>0.80608322120642539</v>
      </c>
      <c r="Q306" s="84">
        <v>460.29</v>
      </c>
      <c r="S306" s="12">
        <v>1</v>
      </c>
      <c r="T306" s="40">
        <f t="shared" si="83"/>
        <v>0</v>
      </c>
      <c r="U306" s="5">
        <f t="shared" si="84"/>
        <v>383.62788340536548</v>
      </c>
      <c r="V306" s="40">
        <f t="shared" si="85"/>
        <v>227.03182426717339</v>
      </c>
      <c r="W306" s="40">
        <f t="shared" si="86"/>
        <v>309.23599999999999</v>
      </c>
      <c r="X306" s="40">
        <f t="shared" si="87"/>
        <v>0</v>
      </c>
      <c r="Y306" s="40">
        <f t="shared" si="88"/>
        <v>227.03182426717339</v>
      </c>
      <c r="Z306" s="5">
        <f t="shared" si="96"/>
        <v>5.7399999999999807</v>
      </c>
      <c r="AA306" s="40">
        <f t="shared" si="89"/>
        <v>77.021999999999991</v>
      </c>
      <c r="AB306" s="5">
        <f t="shared" si="90"/>
        <v>318.68368671772328</v>
      </c>
      <c r="AC306" s="40">
        <f t="shared" si="91"/>
        <v>0.97035403093572326</v>
      </c>
      <c r="AD306" s="7" t="s">
        <v>320</v>
      </c>
      <c r="AU306" s="1">
        <v>1</v>
      </c>
      <c r="AV306" s="1">
        <v>0.9</v>
      </c>
    </row>
    <row r="307" spans="2:48" x14ac:dyDescent="0.25">
      <c r="B307" s="26" t="s">
        <v>4247</v>
      </c>
      <c r="C307" s="29">
        <v>373.41</v>
      </c>
      <c r="D307" s="29">
        <v>252.16</v>
      </c>
      <c r="E307" s="29">
        <v>160.56</v>
      </c>
      <c r="F307" s="15">
        <v>30</v>
      </c>
      <c r="G307" s="15">
        <f t="shared" si="92"/>
        <v>190.56</v>
      </c>
      <c r="H307" s="40">
        <f t="shared" si="93"/>
        <v>316.06609941592916</v>
      </c>
      <c r="I307" s="42">
        <f t="shared" si="80"/>
        <v>0.79780780180467403</v>
      </c>
      <c r="J307" s="40">
        <v>86.17</v>
      </c>
      <c r="K307" s="40">
        <f t="shared" si="95"/>
        <v>68.936000000000007</v>
      </c>
      <c r="L307" s="40">
        <f t="shared" si="97"/>
        <v>51.701999999999991</v>
      </c>
      <c r="M307" s="73">
        <f t="shared" si="81"/>
        <v>402.23609941592917</v>
      </c>
      <c r="N307" s="40">
        <f t="shared" si="98"/>
        <v>321.096</v>
      </c>
      <c r="O307" s="3">
        <f t="shared" si="94"/>
        <v>242.262</v>
      </c>
      <c r="P307" s="40">
        <f t="shared" si="82"/>
        <v>0.79827743075832969</v>
      </c>
      <c r="Q307" s="84">
        <v>459.42</v>
      </c>
      <c r="S307" s="12">
        <v>1</v>
      </c>
      <c r="T307" s="40">
        <f t="shared" si="83"/>
        <v>0</v>
      </c>
      <c r="U307" s="5">
        <f t="shared" si="84"/>
        <v>402.23609941592917</v>
      </c>
      <c r="V307" s="40">
        <f t="shared" si="85"/>
        <v>242.26274673862105</v>
      </c>
      <c r="W307" s="40">
        <f t="shared" si="86"/>
        <v>321.096</v>
      </c>
      <c r="X307" s="40">
        <f t="shared" si="87"/>
        <v>0</v>
      </c>
      <c r="Y307" s="40">
        <f t="shared" si="88"/>
        <v>242.26274673862105</v>
      </c>
      <c r="Z307" s="5">
        <f t="shared" si="96"/>
        <v>15.240000000000009</v>
      </c>
      <c r="AA307" s="40">
        <f t="shared" si="89"/>
        <v>92.262</v>
      </c>
      <c r="AB307" s="5">
        <f t="shared" si="90"/>
        <v>334.08818874662421</v>
      </c>
      <c r="AC307" s="40">
        <f t="shared" si="91"/>
        <v>0.96111149934582807</v>
      </c>
      <c r="AD307" s="7" t="s">
        <v>321</v>
      </c>
      <c r="AU307" s="1">
        <v>1</v>
      </c>
      <c r="AV307" s="1">
        <v>0.9</v>
      </c>
    </row>
    <row r="308" spans="2:48" x14ac:dyDescent="0.25">
      <c r="B308" s="26" t="s">
        <v>4248</v>
      </c>
      <c r="C308" s="29">
        <v>334.86</v>
      </c>
      <c r="D308" s="29">
        <v>226.82</v>
      </c>
      <c r="E308" s="29">
        <v>134.63999999999999</v>
      </c>
      <c r="F308" s="15">
        <v>30</v>
      </c>
      <c r="G308" s="15">
        <f t="shared" si="92"/>
        <v>164.64</v>
      </c>
      <c r="H308" s="40">
        <f t="shared" si="93"/>
        <v>280.27422642833216</v>
      </c>
      <c r="I308" s="42">
        <f t="shared" si="80"/>
        <v>0.80927883698217706</v>
      </c>
      <c r="J308" s="40">
        <v>86.17</v>
      </c>
      <c r="K308" s="40">
        <f t="shared" si="95"/>
        <v>68.936000000000007</v>
      </c>
      <c r="L308" s="40">
        <f t="shared" si="97"/>
        <v>51.701999999999991</v>
      </c>
      <c r="M308" s="73">
        <f t="shared" si="81"/>
        <v>366.44422642833217</v>
      </c>
      <c r="N308" s="40">
        <f t="shared" si="98"/>
        <v>295.75599999999997</v>
      </c>
      <c r="O308" s="3">
        <f t="shared" si="94"/>
        <v>216.34199999999998</v>
      </c>
      <c r="P308" s="40">
        <f t="shared" si="82"/>
        <v>0.80709690225626429</v>
      </c>
      <c r="Q308" s="84">
        <v>458.47</v>
      </c>
      <c r="S308" s="12">
        <v>1</v>
      </c>
      <c r="T308" s="40">
        <f t="shared" si="83"/>
        <v>0</v>
      </c>
      <c r="U308" s="5">
        <f t="shared" si="84"/>
        <v>366.44422642833217</v>
      </c>
      <c r="V308" s="40">
        <f t="shared" si="85"/>
        <v>216.35563211217493</v>
      </c>
      <c r="W308" s="40">
        <f t="shared" si="86"/>
        <v>295.75599999999997</v>
      </c>
      <c r="X308" s="40">
        <f t="shared" si="87"/>
        <v>0</v>
      </c>
      <c r="Y308" s="40">
        <f t="shared" si="88"/>
        <v>216.35563211217493</v>
      </c>
      <c r="Z308" s="5">
        <f t="shared" si="96"/>
        <v>-25.920000000000016</v>
      </c>
      <c r="AA308" s="40">
        <f t="shared" si="89"/>
        <v>66.341999999999985</v>
      </c>
      <c r="AB308" s="5">
        <f t="shared" si="90"/>
        <v>303.10538183938598</v>
      </c>
      <c r="AC308" s="40">
        <f t="shared" si="91"/>
        <v>0.97575304735670976</v>
      </c>
      <c r="AD308" s="7" t="s">
        <v>322</v>
      </c>
      <c r="AU308" s="1">
        <v>1</v>
      </c>
      <c r="AV308" s="1">
        <v>0.9</v>
      </c>
    </row>
    <row r="309" spans="2:48" x14ac:dyDescent="0.25">
      <c r="B309" s="26" t="s">
        <v>4249</v>
      </c>
      <c r="C309" s="29">
        <v>383.3</v>
      </c>
      <c r="D309" s="29">
        <v>248.62</v>
      </c>
      <c r="E309" s="29">
        <v>147.51</v>
      </c>
      <c r="F309" s="15">
        <v>30</v>
      </c>
      <c r="G309" s="15">
        <f t="shared" si="92"/>
        <v>177.51</v>
      </c>
      <c r="H309" s="40">
        <f t="shared" si="93"/>
        <v>305.48601359145721</v>
      </c>
      <c r="I309" s="42">
        <f t="shared" si="80"/>
        <v>0.8138506803538732</v>
      </c>
      <c r="J309" s="40">
        <v>86.17</v>
      </c>
      <c r="K309" s="40">
        <f t="shared" si="95"/>
        <v>68.936000000000007</v>
      </c>
      <c r="L309" s="40">
        <f t="shared" si="97"/>
        <v>51.701999999999991</v>
      </c>
      <c r="M309" s="73">
        <f t="shared" si="81"/>
        <v>391.65601359145722</v>
      </c>
      <c r="N309" s="40">
        <f t="shared" si="98"/>
        <v>317.55600000000004</v>
      </c>
      <c r="O309" s="3">
        <f t="shared" si="94"/>
        <v>229.21199999999999</v>
      </c>
      <c r="P309" s="40">
        <f t="shared" si="82"/>
        <v>0.8108033299119668</v>
      </c>
      <c r="Q309" s="84">
        <v>458.09</v>
      </c>
      <c r="S309" s="12">
        <v>1</v>
      </c>
      <c r="T309" s="40">
        <f t="shared" si="83"/>
        <v>0</v>
      </c>
      <c r="U309" s="5">
        <f t="shared" si="84"/>
        <v>391.65601359145722</v>
      </c>
      <c r="V309" s="40">
        <f t="shared" si="85"/>
        <v>229.24358190874545</v>
      </c>
      <c r="W309" s="40">
        <f t="shared" si="86"/>
        <v>317.55600000000004</v>
      </c>
      <c r="X309" s="40">
        <f t="shared" si="87"/>
        <v>0</v>
      </c>
      <c r="Y309" s="40">
        <f t="shared" si="88"/>
        <v>229.24358190874545</v>
      </c>
      <c r="Z309" s="5">
        <f t="shared" si="96"/>
        <v>12.870000000000005</v>
      </c>
      <c r="AA309" s="40">
        <f t="shared" si="89"/>
        <v>79.211999999999989</v>
      </c>
      <c r="AB309" s="5">
        <f t="shared" si="90"/>
        <v>327.28634875289254</v>
      </c>
      <c r="AC309" s="40">
        <f t="shared" si="91"/>
        <v>0.97026961622454011</v>
      </c>
      <c r="AD309" s="7" t="s">
        <v>323</v>
      </c>
      <c r="AU309" s="1">
        <v>1</v>
      </c>
      <c r="AV309" s="1">
        <v>0.9</v>
      </c>
    </row>
    <row r="310" spans="2:48" x14ac:dyDescent="0.25">
      <c r="B310" s="26" t="s">
        <v>4250</v>
      </c>
      <c r="C310" s="29">
        <v>338.06</v>
      </c>
      <c r="D310" s="29">
        <v>235.24</v>
      </c>
      <c r="E310" s="29">
        <v>144.87</v>
      </c>
      <c r="F310" s="15">
        <v>30</v>
      </c>
      <c r="G310" s="15">
        <f t="shared" si="92"/>
        <v>174.87</v>
      </c>
      <c r="H310" s="40">
        <f t="shared" si="93"/>
        <v>293.11665681090182</v>
      </c>
      <c r="I310" s="42">
        <f t="shared" si="80"/>
        <v>0.80254736308540886</v>
      </c>
      <c r="J310" s="40">
        <v>86.17</v>
      </c>
      <c r="K310" s="40">
        <f t="shared" si="95"/>
        <v>68.936000000000007</v>
      </c>
      <c r="L310" s="40">
        <f t="shared" si="97"/>
        <v>51.701999999999991</v>
      </c>
      <c r="M310" s="73">
        <f t="shared" si="81"/>
        <v>379.28665681090183</v>
      </c>
      <c r="N310" s="40">
        <f t="shared" si="98"/>
        <v>304.17600000000004</v>
      </c>
      <c r="O310" s="3">
        <f t="shared" si="94"/>
        <v>226.572</v>
      </c>
      <c r="P310" s="40">
        <f t="shared" si="82"/>
        <v>0.8019686285764881</v>
      </c>
      <c r="Q310" s="84">
        <v>457.13</v>
      </c>
      <c r="S310" s="12">
        <v>1</v>
      </c>
      <c r="T310" s="40">
        <f t="shared" si="83"/>
        <v>0</v>
      </c>
      <c r="U310" s="5">
        <f t="shared" si="84"/>
        <v>379.28665681090183</v>
      </c>
      <c r="V310" s="40">
        <f t="shared" si="85"/>
        <v>226.57301043767498</v>
      </c>
      <c r="W310" s="40">
        <f t="shared" si="86"/>
        <v>304.17600000000004</v>
      </c>
      <c r="X310" s="40">
        <f t="shared" si="87"/>
        <v>0</v>
      </c>
      <c r="Y310" s="40">
        <f t="shared" si="88"/>
        <v>226.57301043767498</v>
      </c>
      <c r="Z310" s="5">
        <f t="shared" si="96"/>
        <v>-2.6399999999999864</v>
      </c>
      <c r="AA310" s="40">
        <f t="shared" si="89"/>
        <v>76.572000000000003</v>
      </c>
      <c r="AB310" s="5">
        <f t="shared" si="90"/>
        <v>313.66592126018412</v>
      </c>
      <c r="AC310" s="40">
        <f t="shared" si="91"/>
        <v>0.96974513131022533</v>
      </c>
      <c r="AD310" s="7" t="s">
        <v>324</v>
      </c>
      <c r="AU310" s="1">
        <v>1</v>
      </c>
      <c r="AV310" s="1">
        <v>0.9</v>
      </c>
    </row>
    <row r="311" spans="2:48" x14ac:dyDescent="0.25">
      <c r="B311" s="26" t="s">
        <v>4251</v>
      </c>
      <c r="C311" s="29">
        <v>343.81</v>
      </c>
      <c r="D311" s="29">
        <v>238.53</v>
      </c>
      <c r="E311" s="29">
        <v>143.6</v>
      </c>
      <c r="F311" s="15">
        <v>30</v>
      </c>
      <c r="G311" s="15">
        <f t="shared" si="92"/>
        <v>173.6</v>
      </c>
      <c r="H311" s="40">
        <f t="shared" si="93"/>
        <v>295.0144418498864</v>
      </c>
      <c r="I311" s="42">
        <f t="shared" si="80"/>
        <v>0.8085366889305452</v>
      </c>
      <c r="J311" s="40">
        <v>86.17</v>
      </c>
      <c r="K311" s="40">
        <f t="shared" si="95"/>
        <v>68.936000000000007</v>
      </c>
      <c r="L311" s="40">
        <f t="shared" si="97"/>
        <v>51.701999999999991</v>
      </c>
      <c r="M311" s="73">
        <f t="shared" si="81"/>
        <v>381.18444184988641</v>
      </c>
      <c r="N311" s="40">
        <f t="shared" si="98"/>
        <v>307.46600000000001</v>
      </c>
      <c r="O311" s="3">
        <f t="shared" si="94"/>
        <v>225.30199999999999</v>
      </c>
      <c r="P311" s="40">
        <f t="shared" si="82"/>
        <v>0.80660689745853442</v>
      </c>
      <c r="Q311" s="84">
        <v>457.31</v>
      </c>
      <c r="S311" s="12">
        <v>1</v>
      </c>
      <c r="T311" s="40">
        <f t="shared" si="83"/>
        <v>0</v>
      </c>
      <c r="U311" s="5">
        <f t="shared" si="84"/>
        <v>381.18444184988641</v>
      </c>
      <c r="V311" s="40">
        <f t="shared" si="85"/>
        <v>225.31364262380876</v>
      </c>
      <c r="W311" s="40">
        <f t="shared" si="86"/>
        <v>307.46600000000001</v>
      </c>
      <c r="X311" s="40">
        <f t="shared" si="87"/>
        <v>0</v>
      </c>
      <c r="Y311" s="40">
        <f t="shared" si="88"/>
        <v>225.31364262380876</v>
      </c>
      <c r="Z311" s="5">
        <f t="shared" si="96"/>
        <v>-1.2700000000000102</v>
      </c>
      <c r="AA311" s="40">
        <f t="shared" si="89"/>
        <v>75.301999999999992</v>
      </c>
      <c r="AB311" s="5">
        <f t="shared" si="90"/>
        <v>316.55289030429026</v>
      </c>
      <c r="AC311" s="40">
        <f t="shared" si="91"/>
        <v>0.97129424313404511</v>
      </c>
      <c r="AD311" s="7" t="s">
        <v>325</v>
      </c>
      <c r="AU311" s="1">
        <v>1</v>
      </c>
      <c r="AV311" s="1">
        <v>0.9</v>
      </c>
    </row>
    <row r="312" spans="2:48" x14ac:dyDescent="0.25">
      <c r="B312" s="26" t="s">
        <v>4252</v>
      </c>
      <c r="C312" s="29">
        <v>352.26</v>
      </c>
      <c r="D312" s="29">
        <v>251.4</v>
      </c>
      <c r="E312" s="29">
        <v>147.97</v>
      </c>
      <c r="F312" s="15">
        <v>30</v>
      </c>
      <c r="G312" s="15">
        <f t="shared" si="92"/>
        <v>177.97</v>
      </c>
      <c r="H312" s="40">
        <f t="shared" si="93"/>
        <v>308.0183126049489</v>
      </c>
      <c r="I312" s="42">
        <f t="shared" si="80"/>
        <v>0.8161852387083065</v>
      </c>
      <c r="J312" s="40">
        <v>86.17</v>
      </c>
      <c r="K312" s="40">
        <f t="shared" si="95"/>
        <v>68.936000000000007</v>
      </c>
      <c r="L312" s="40">
        <f t="shared" si="97"/>
        <v>51.701999999999991</v>
      </c>
      <c r="M312" s="73">
        <f t="shared" si="81"/>
        <v>394.18831260494892</v>
      </c>
      <c r="N312" s="40">
        <f t="shared" si="98"/>
        <v>320.33600000000001</v>
      </c>
      <c r="O312" s="3">
        <f t="shared" si="94"/>
        <v>229.672</v>
      </c>
      <c r="P312" s="40">
        <f t="shared" si="82"/>
        <v>0.81264712767127911</v>
      </c>
      <c r="Q312" s="84">
        <v>457.28</v>
      </c>
      <c r="S312" s="12">
        <v>1</v>
      </c>
      <c r="T312" s="40">
        <f t="shared" si="83"/>
        <v>0</v>
      </c>
      <c r="U312" s="5">
        <f t="shared" si="84"/>
        <v>394.18831260494892</v>
      </c>
      <c r="V312" s="40">
        <f t="shared" si="85"/>
        <v>229.71563485826758</v>
      </c>
      <c r="W312" s="40">
        <f t="shared" si="86"/>
        <v>320.33600000000001</v>
      </c>
      <c r="X312" s="40">
        <f t="shared" si="87"/>
        <v>0</v>
      </c>
      <c r="Y312" s="40">
        <f t="shared" si="88"/>
        <v>229.71563485826758</v>
      </c>
      <c r="Z312" s="5">
        <f t="shared" si="96"/>
        <v>4.3700000000000045</v>
      </c>
      <c r="AA312" s="40">
        <f t="shared" si="89"/>
        <v>79.671999999999997</v>
      </c>
      <c r="AB312" s="5">
        <f t="shared" si="90"/>
        <v>330.09510823397551</v>
      </c>
      <c r="AC312" s="40">
        <f t="shared" si="91"/>
        <v>0.97043546544452841</v>
      </c>
      <c r="AD312" s="7" t="s">
        <v>326</v>
      </c>
      <c r="AU312" s="1">
        <v>1</v>
      </c>
      <c r="AV312" s="1">
        <v>0.9</v>
      </c>
    </row>
    <row r="313" spans="2:48" x14ac:dyDescent="0.25">
      <c r="B313" s="26" t="s">
        <v>4253</v>
      </c>
      <c r="C313" s="29">
        <v>355.14</v>
      </c>
      <c r="D313" s="29">
        <v>244.82</v>
      </c>
      <c r="E313" s="29">
        <v>133.99</v>
      </c>
      <c r="F313" s="15">
        <v>30</v>
      </c>
      <c r="G313" s="15">
        <f t="shared" si="92"/>
        <v>163.99</v>
      </c>
      <c r="H313" s="40">
        <f t="shared" si="93"/>
        <v>294.66854684543449</v>
      </c>
      <c r="I313" s="42">
        <f t="shared" si="80"/>
        <v>0.83083180278626045</v>
      </c>
      <c r="J313" s="40">
        <v>86.17</v>
      </c>
      <c r="K313" s="40">
        <f t="shared" si="95"/>
        <v>68.936000000000007</v>
      </c>
      <c r="L313" s="40">
        <f t="shared" si="97"/>
        <v>51.701999999999991</v>
      </c>
      <c r="M313" s="73">
        <f t="shared" si="81"/>
        <v>380.83854684543451</v>
      </c>
      <c r="N313" s="40">
        <f t="shared" si="98"/>
        <v>313.75599999999997</v>
      </c>
      <c r="O313" s="3">
        <f t="shared" si="94"/>
        <v>215.69200000000001</v>
      </c>
      <c r="P313" s="40">
        <f t="shared" si="82"/>
        <v>0.82385568004842646</v>
      </c>
      <c r="Q313" s="84">
        <v>456.43</v>
      </c>
      <c r="S313" s="12">
        <v>1</v>
      </c>
      <c r="T313" s="40">
        <f t="shared" si="83"/>
        <v>0</v>
      </c>
      <c r="U313" s="5">
        <f t="shared" si="84"/>
        <v>380.83854684543451</v>
      </c>
      <c r="V313" s="40">
        <f t="shared" si="85"/>
        <v>215.8591467307842</v>
      </c>
      <c r="W313" s="40">
        <f t="shared" si="86"/>
        <v>313.75599999999997</v>
      </c>
      <c r="X313" s="40">
        <f t="shared" si="87"/>
        <v>0</v>
      </c>
      <c r="Y313" s="40">
        <f t="shared" si="88"/>
        <v>215.8591467307842</v>
      </c>
      <c r="Z313" s="5">
        <f t="shared" si="96"/>
        <v>-13.97999999999999</v>
      </c>
      <c r="AA313" s="40">
        <f t="shared" si="89"/>
        <v>65.692000000000007</v>
      </c>
      <c r="AB313" s="5">
        <f t="shared" si="90"/>
        <v>320.55930246991738</v>
      </c>
      <c r="AC313" s="40">
        <f t="shared" si="91"/>
        <v>0.97877677416472464</v>
      </c>
      <c r="AD313" s="7" t="s">
        <v>327</v>
      </c>
      <c r="AU313" s="1">
        <v>1</v>
      </c>
      <c r="AV313" s="1">
        <v>0.9</v>
      </c>
    </row>
    <row r="314" spans="2:48" x14ac:dyDescent="0.25">
      <c r="B314" s="26" t="s">
        <v>4254</v>
      </c>
      <c r="C314" s="29">
        <v>372.34</v>
      </c>
      <c r="D314" s="29">
        <v>253.7</v>
      </c>
      <c r="E314" s="29">
        <v>144.57</v>
      </c>
      <c r="F314" s="15">
        <v>30</v>
      </c>
      <c r="G314" s="15">
        <f t="shared" si="92"/>
        <v>174.57</v>
      </c>
      <c r="H314" s="40">
        <f t="shared" si="93"/>
        <v>307.95839800206778</v>
      </c>
      <c r="I314" s="42">
        <f t="shared" si="80"/>
        <v>0.82381257223677506</v>
      </c>
      <c r="J314" s="40">
        <v>86.17</v>
      </c>
      <c r="K314" s="40">
        <f t="shared" si="95"/>
        <v>68.936000000000007</v>
      </c>
      <c r="L314" s="40">
        <f t="shared" si="97"/>
        <v>51.701999999999991</v>
      </c>
      <c r="M314" s="73">
        <f t="shared" si="81"/>
        <v>394.1283980020678</v>
      </c>
      <c r="N314" s="40">
        <f t="shared" si="98"/>
        <v>322.63599999999997</v>
      </c>
      <c r="O314" s="3">
        <f t="shared" si="94"/>
        <v>226.27199999999999</v>
      </c>
      <c r="P314" s="40">
        <f t="shared" si="82"/>
        <v>0.81860632635334041</v>
      </c>
      <c r="Q314" s="84">
        <v>455.96</v>
      </c>
      <c r="S314" s="12">
        <v>1</v>
      </c>
      <c r="T314" s="40">
        <f t="shared" si="83"/>
        <v>0</v>
      </c>
      <c r="U314" s="5">
        <f t="shared" si="84"/>
        <v>394.1283980020678</v>
      </c>
      <c r="V314" s="40">
        <f t="shared" si="85"/>
        <v>226.36962167145211</v>
      </c>
      <c r="W314" s="40">
        <f t="shared" si="86"/>
        <v>322.63599999999997</v>
      </c>
      <c r="X314" s="40">
        <f t="shared" si="87"/>
        <v>0</v>
      </c>
      <c r="Y314" s="40">
        <f t="shared" si="88"/>
        <v>226.36962167145211</v>
      </c>
      <c r="Z314" s="5">
        <f t="shared" si="96"/>
        <v>10.579999999999984</v>
      </c>
      <c r="AA314" s="40">
        <f t="shared" si="89"/>
        <v>76.271999999999991</v>
      </c>
      <c r="AB314" s="5">
        <f t="shared" si="90"/>
        <v>331.52889237591341</v>
      </c>
      <c r="AC314" s="40">
        <f t="shared" si="91"/>
        <v>0.97317611653035052</v>
      </c>
      <c r="AD314" s="7" t="s">
        <v>328</v>
      </c>
      <c r="AU314" s="1">
        <v>1</v>
      </c>
      <c r="AV314" s="1">
        <v>0.9</v>
      </c>
    </row>
    <row r="315" spans="2:48" x14ac:dyDescent="0.25">
      <c r="B315" s="26" t="s">
        <v>4255</v>
      </c>
      <c r="C315" s="29">
        <v>316.13</v>
      </c>
      <c r="D315" s="29">
        <v>253.09</v>
      </c>
      <c r="E315" s="29">
        <v>143.37</v>
      </c>
      <c r="F315" s="15">
        <v>30</v>
      </c>
      <c r="G315" s="15">
        <f t="shared" si="92"/>
        <v>173.37</v>
      </c>
      <c r="H315" s="40">
        <f t="shared" si="93"/>
        <v>306.77631101504562</v>
      </c>
      <c r="I315" s="42">
        <f t="shared" si="80"/>
        <v>0.82499851166013727</v>
      </c>
      <c r="J315" s="40">
        <v>86.17</v>
      </c>
      <c r="K315" s="40">
        <f t="shared" si="95"/>
        <v>68.936000000000007</v>
      </c>
      <c r="L315" s="40">
        <f t="shared" si="97"/>
        <v>51.701999999999991</v>
      </c>
      <c r="M315" s="73">
        <f t="shared" si="81"/>
        <v>392.94631101504564</v>
      </c>
      <c r="N315" s="40">
        <f t="shared" si="98"/>
        <v>322.02600000000001</v>
      </c>
      <c r="O315" s="3">
        <f t="shared" si="94"/>
        <v>225.072</v>
      </c>
      <c r="P315" s="40">
        <f t="shared" si="82"/>
        <v>0.81951653692371695</v>
      </c>
      <c r="Q315" s="84">
        <v>457.12</v>
      </c>
      <c r="S315" s="12">
        <v>1</v>
      </c>
      <c r="T315" s="40">
        <f t="shared" si="83"/>
        <v>0</v>
      </c>
      <c r="U315" s="5">
        <f t="shared" si="84"/>
        <v>392.94631101504564</v>
      </c>
      <c r="V315" s="40">
        <f t="shared" si="85"/>
        <v>225.18005831852201</v>
      </c>
      <c r="W315" s="40">
        <f t="shared" si="86"/>
        <v>322.02600000000001</v>
      </c>
      <c r="X315" s="40">
        <f t="shared" si="87"/>
        <v>0</v>
      </c>
      <c r="Y315" s="40">
        <f t="shared" si="88"/>
        <v>225.18005831852201</v>
      </c>
      <c r="Z315" s="5">
        <f t="shared" si="96"/>
        <v>-1.1999999999999886</v>
      </c>
      <c r="AA315" s="40">
        <f t="shared" si="89"/>
        <v>75.072000000000003</v>
      </c>
      <c r="AB315" s="5">
        <f t="shared" si="90"/>
        <v>330.66077762565067</v>
      </c>
      <c r="AC315" s="40">
        <f t="shared" si="91"/>
        <v>0.97388629613813371</v>
      </c>
      <c r="AD315" s="7" t="s">
        <v>329</v>
      </c>
      <c r="AU315" s="1">
        <v>1</v>
      </c>
      <c r="AV315" s="1">
        <v>0.9</v>
      </c>
    </row>
    <row r="316" spans="2:48" x14ac:dyDescent="0.25">
      <c r="B316" s="26" t="s">
        <v>4256</v>
      </c>
      <c r="C316" s="29">
        <v>369.66</v>
      </c>
      <c r="D316" s="29">
        <v>255.16</v>
      </c>
      <c r="E316" s="29">
        <v>145.54</v>
      </c>
      <c r="F316" s="15">
        <v>30</v>
      </c>
      <c r="G316" s="15">
        <f t="shared" si="92"/>
        <v>175.54</v>
      </c>
      <c r="H316" s="40">
        <f t="shared" si="93"/>
        <v>309.71102208348992</v>
      </c>
      <c r="I316" s="42">
        <f t="shared" si="80"/>
        <v>0.8238647700798184</v>
      </c>
      <c r="J316" s="40">
        <v>86.17</v>
      </c>
      <c r="K316" s="40">
        <f t="shared" si="95"/>
        <v>68.936000000000007</v>
      </c>
      <c r="L316" s="40">
        <f t="shared" si="97"/>
        <v>51.701999999999991</v>
      </c>
      <c r="M316" s="73">
        <f t="shared" si="81"/>
        <v>395.88102208348994</v>
      </c>
      <c r="N316" s="40">
        <f t="shared" si="98"/>
        <v>324.096</v>
      </c>
      <c r="O316" s="3">
        <f t="shared" si="94"/>
        <v>227.24199999999999</v>
      </c>
      <c r="P316" s="40">
        <f t="shared" si="82"/>
        <v>0.81867021130315587</v>
      </c>
      <c r="Q316" s="84">
        <v>458.15</v>
      </c>
      <c r="S316" s="12">
        <v>1</v>
      </c>
      <c r="T316" s="40">
        <f t="shared" si="83"/>
        <v>0</v>
      </c>
      <c r="U316" s="5">
        <f t="shared" si="84"/>
        <v>395.88102208348994</v>
      </c>
      <c r="V316" s="40">
        <f t="shared" si="85"/>
        <v>227.34019976649228</v>
      </c>
      <c r="W316" s="40">
        <f t="shared" si="86"/>
        <v>324.096</v>
      </c>
      <c r="X316" s="40">
        <f t="shared" si="87"/>
        <v>0</v>
      </c>
      <c r="Y316" s="40">
        <f t="shared" si="88"/>
        <v>227.34019976649228</v>
      </c>
      <c r="Z316" s="5">
        <f t="shared" si="96"/>
        <v>2.1699999999999875</v>
      </c>
      <c r="AA316" s="40">
        <f t="shared" si="89"/>
        <v>77.24199999999999</v>
      </c>
      <c r="AB316" s="5">
        <f t="shared" si="90"/>
        <v>333.17344398976337</v>
      </c>
      <c r="AC316" s="40">
        <f t="shared" si="91"/>
        <v>0.97275459928300212</v>
      </c>
      <c r="AD316" s="7" t="s">
        <v>330</v>
      </c>
      <c r="AU316" s="1">
        <v>1</v>
      </c>
      <c r="AV316" s="1">
        <v>0.9</v>
      </c>
    </row>
    <row r="317" spans="2:48" x14ac:dyDescent="0.25">
      <c r="B317" s="26" t="s">
        <v>4257</v>
      </c>
      <c r="C317" s="29">
        <v>351.12</v>
      </c>
      <c r="D317" s="29">
        <v>250.41</v>
      </c>
      <c r="E317" s="29">
        <v>137.44999999999999</v>
      </c>
      <c r="F317" s="15">
        <v>30</v>
      </c>
      <c r="G317" s="15">
        <f t="shared" si="92"/>
        <v>167.45</v>
      </c>
      <c r="H317" s="40">
        <f t="shared" si="93"/>
        <v>301.23856094464395</v>
      </c>
      <c r="I317" s="42">
        <f t="shared" si="80"/>
        <v>0.83126807940772141</v>
      </c>
      <c r="J317" s="40">
        <v>86.17</v>
      </c>
      <c r="K317" s="40">
        <f t="shared" si="95"/>
        <v>68.936000000000007</v>
      </c>
      <c r="L317" s="40">
        <f t="shared" si="97"/>
        <v>51.701999999999991</v>
      </c>
      <c r="M317" s="73">
        <f t="shared" si="81"/>
        <v>387.40856094464397</v>
      </c>
      <c r="N317" s="40">
        <f t="shared" si="98"/>
        <v>319.346</v>
      </c>
      <c r="O317" s="3">
        <f t="shared" si="94"/>
        <v>219.15199999999999</v>
      </c>
      <c r="P317" s="40">
        <f t="shared" si="82"/>
        <v>0.82431322431625542</v>
      </c>
      <c r="Q317" s="84">
        <v>454.77</v>
      </c>
      <c r="S317" s="12">
        <v>1</v>
      </c>
      <c r="T317" s="40">
        <f t="shared" si="83"/>
        <v>0</v>
      </c>
      <c r="U317" s="5">
        <f t="shared" si="84"/>
        <v>387.40856094464397</v>
      </c>
      <c r="V317" s="40">
        <f t="shared" si="85"/>
        <v>219.32515901555823</v>
      </c>
      <c r="W317" s="40">
        <f t="shared" si="86"/>
        <v>319.346</v>
      </c>
      <c r="X317" s="40">
        <f t="shared" si="87"/>
        <v>0</v>
      </c>
      <c r="Y317" s="40">
        <f t="shared" si="88"/>
        <v>219.32515901555823</v>
      </c>
      <c r="Z317" s="5">
        <f t="shared" si="96"/>
        <v>-8.0900000000000034</v>
      </c>
      <c r="AA317" s="40">
        <f t="shared" si="89"/>
        <v>69.151999999999987</v>
      </c>
      <c r="AB317" s="5">
        <f t="shared" si="90"/>
        <v>326.74740522305609</v>
      </c>
      <c r="AC317" s="40">
        <f t="shared" si="91"/>
        <v>0.97734823565621443</v>
      </c>
      <c r="AD317" s="7" t="s">
        <v>331</v>
      </c>
      <c r="AU317" s="1">
        <v>1</v>
      </c>
      <c r="AV317" s="1">
        <v>0.9</v>
      </c>
    </row>
    <row r="318" spans="2:48" x14ac:dyDescent="0.25">
      <c r="B318" s="26" t="s">
        <v>4258</v>
      </c>
      <c r="C318" s="29">
        <v>382.88</v>
      </c>
      <c r="D318" s="29">
        <v>293.54000000000002</v>
      </c>
      <c r="E318" s="29">
        <v>171.85</v>
      </c>
      <c r="F318" s="15">
        <v>30</v>
      </c>
      <c r="G318" s="15">
        <f t="shared" si="92"/>
        <v>201.85</v>
      </c>
      <c r="H318" s="40">
        <f t="shared" si="93"/>
        <v>356.24311095093475</v>
      </c>
      <c r="I318" s="42">
        <f t="shared" si="80"/>
        <v>0.82398786383950362</v>
      </c>
      <c r="J318" s="40">
        <v>86.17</v>
      </c>
      <c r="K318" s="40">
        <f t="shared" si="95"/>
        <v>68.936000000000007</v>
      </c>
      <c r="L318" s="40">
        <f t="shared" si="97"/>
        <v>51.701999999999991</v>
      </c>
      <c r="M318" s="73">
        <f t="shared" si="81"/>
        <v>442.41311095093477</v>
      </c>
      <c r="N318" s="40">
        <f t="shared" si="98"/>
        <v>362.476</v>
      </c>
      <c r="O318" s="3">
        <f t="shared" si="94"/>
        <v>253.55199999999999</v>
      </c>
      <c r="P318" s="40">
        <f t="shared" si="82"/>
        <v>0.81931568262270582</v>
      </c>
      <c r="Q318" s="84">
        <v>455.38</v>
      </c>
      <c r="S318" s="12">
        <v>1</v>
      </c>
      <c r="T318" s="40">
        <f t="shared" si="83"/>
        <v>0</v>
      </c>
      <c r="U318" s="5">
        <f t="shared" si="84"/>
        <v>442.41311095093477</v>
      </c>
      <c r="V318" s="40">
        <f t="shared" si="85"/>
        <v>253.65431233330943</v>
      </c>
      <c r="W318" s="40">
        <f t="shared" si="86"/>
        <v>362.476</v>
      </c>
      <c r="X318" s="40">
        <f t="shared" si="87"/>
        <v>0</v>
      </c>
      <c r="Y318" s="40">
        <f t="shared" si="88"/>
        <v>253.65431233330943</v>
      </c>
      <c r="Z318" s="5">
        <f t="shared" si="96"/>
        <v>34.400000000000006</v>
      </c>
      <c r="AA318" s="40">
        <f t="shared" si="89"/>
        <v>103.55199999999999</v>
      </c>
      <c r="AB318" s="5">
        <f t="shared" si="90"/>
        <v>376.97727687488009</v>
      </c>
      <c r="AC318" s="40">
        <f t="shared" si="91"/>
        <v>0.96153275604541777</v>
      </c>
      <c r="AD318" s="7" t="s">
        <v>332</v>
      </c>
      <c r="AU318" s="1">
        <v>1</v>
      </c>
      <c r="AV318" s="1">
        <v>0.9</v>
      </c>
    </row>
    <row r="319" spans="2:48" x14ac:dyDescent="0.25">
      <c r="B319" s="26" t="s">
        <v>4259</v>
      </c>
      <c r="C319" s="29">
        <v>445.82</v>
      </c>
      <c r="D319" s="29">
        <v>296.2</v>
      </c>
      <c r="E319" s="29">
        <v>178.62</v>
      </c>
      <c r="F319" s="15">
        <v>30</v>
      </c>
      <c r="G319" s="15">
        <f t="shared" si="92"/>
        <v>208.62</v>
      </c>
      <c r="H319" s="40">
        <f t="shared" si="93"/>
        <v>362.29372669147887</v>
      </c>
      <c r="I319" s="42">
        <f t="shared" si="80"/>
        <v>0.81756866922577764</v>
      </c>
      <c r="J319" s="40">
        <v>86.17</v>
      </c>
      <c r="K319" s="40">
        <f t="shared" si="95"/>
        <v>68.936000000000007</v>
      </c>
      <c r="L319" s="40">
        <f t="shared" si="97"/>
        <v>51.701999999999991</v>
      </c>
      <c r="M319" s="73">
        <f t="shared" si="81"/>
        <v>448.46372669147888</v>
      </c>
      <c r="N319" s="40">
        <f t="shared" si="98"/>
        <v>365.13599999999997</v>
      </c>
      <c r="O319" s="3">
        <f t="shared" si="94"/>
        <v>260.322</v>
      </c>
      <c r="P319" s="40">
        <f t="shared" si="82"/>
        <v>0.81419293973622908</v>
      </c>
      <c r="Q319" s="84">
        <v>453.8</v>
      </c>
      <c r="S319" s="12">
        <v>1</v>
      </c>
      <c r="T319" s="40">
        <f t="shared" si="83"/>
        <v>0</v>
      </c>
      <c r="U319" s="5">
        <f t="shared" si="84"/>
        <v>448.46372669147888</v>
      </c>
      <c r="V319" s="40">
        <f t="shared" si="85"/>
        <v>260.37552815502744</v>
      </c>
      <c r="W319" s="40">
        <f t="shared" si="86"/>
        <v>365.13599999999997</v>
      </c>
      <c r="X319" s="40">
        <f t="shared" si="87"/>
        <v>0</v>
      </c>
      <c r="Y319" s="40">
        <f t="shared" si="88"/>
        <v>260.37552815502744</v>
      </c>
      <c r="Z319" s="5">
        <f t="shared" si="96"/>
        <v>6.7700000000000102</v>
      </c>
      <c r="AA319" s="40">
        <f t="shared" si="89"/>
        <v>110.322</v>
      </c>
      <c r="AB319" s="5">
        <f t="shared" si="90"/>
        <v>381.43838582397547</v>
      </c>
      <c r="AC319" s="40">
        <f t="shared" si="91"/>
        <v>0.95726076234105428</v>
      </c>
      <c r="AD319" s="7" t="s">
        <v>333</v>
      </c>
      <c r="AU319" s="1">
        <v>1</v>
      </c>
      <c r="AV319" s="1">
        <v>0.9</v>
      </c>
    </row>
    <row r="320" spans="2:48" x14ac:dyDescent="0.25">
      <c r="B320" s="26" t="s">
        <v>4260</v>
      </c>
      <c r="C320" s="29">
        <v>380.13</v>
      </c>
      <c r="D320" s="29">
        <v>256.10000000000002</v>
      </c>
      <c r="E320" s="29">
        <v>164.66</v>
      </c>
      <c r="F320" s="15">
        <v>30</v>
      </c>
      <c r="G320" s="15">
        <f t="shared" si="92"/>
        <v>194.66</v>
      </c>
      <c r="H320" s="40">
        <f t="shared" si="93"/>
        <v>321.68264734051166</v>
      </c>
      <c r="I320" s="42">
        <f t="shared" si="80"/>
        <v>0.79612625087889721</v>
      </c>
      <c r="J320" s="40">
        <v>86.17</v>
      </c>
      <c r="K320" s="40">
        <f t="shared" si="95"/>
        <v>68.936000000000007</v>
      </c>
      <c r="L320" s="40">
        <f t="shared" si="97"/>
        <v>51.701999999999991</v>
      </c>
      <c r="M320" s="73">
        <f t="shared" si="81"/>
        <v>407.85264734051168</v>
      </c>
      <c r="N320" s="40">
        <f t="shared" si="98"/>
        <v>325.03600000000006</v>
      </c>
      <c r="O320" s="3">
        <f t="shared" si="94"/>
        <v>246.36199999999999</v>
      </c>
      <c r="P320" s="40">
        <f t="shared" si="82"/>
        <v>0.79694468607587854</v>
      </c>
      <c r="Q320" s="84">
        <v>451.25</v>
      </c>
      <c r="S320" s="12">
        <v>1</v>
      </c>
      <c r="T320" s="40">
        <f t="shared" si="83"/>
        <v>0</v>
      </c>
      <c r="U320" s="5">
        <f t="shared" si="84"/>
        <v>407.85264734051168</v>
      </c>
      <c r="V320" s="40">
        <f t="shared" si="85"/>
        <v>246.36432502832818</v>
      </c>
      <c r="W320" s="40">
        <f t="shared" si="86"/>
        <v>325.03600000000006</v>
      </c>
      <c r="X320" s="40">
        <f t="shared" si="87"/>
        <v>0</v>
      </c>
      <c r="Y320" s="40">
        <f t="shared" si="88"/>
        <v>246.36432502832818</v>
      </c>
      <c r="Z320" s="5">
        <f t="shared" si="96"/>
        <v>-13.960000000000008</v>
      </c>
      <c r="AA320" s="40">
        <f t="shared" si="89"/>
        <v>96.361999999999995</v>
      </c>
      <c r="AB320" s="5">
        <f t="shared" si="90"/>
        <v>339.01922709486558</v>
      </c>
      <c r="AC320" s="40">
        <f t="shared" si="91"/>
        <v>0.95875388185298205</v>
      </c>
      <c r="AD320" s="7" t="s">
        <v>334</v>
      </c>
      <c r="AU320" s="1">
        <v>1</v>
      </c>
      <c r="AV320" s="1">
        <v>0.9</v>
      </c>
    </row>
    <row r="321" spans="2:48" x14ac:dyDescent="0.25">
      <c r="B321" s="26" t="s">
        <v>4261</v>
      </c>
      <c r="C321" s="29">
        <v>428.96</v>
      </c>
      <c r="D321" s="29">
        <v>291.08999999999997</v>
      </c>
      <c r="E321" s="29">
        <v>173.91</v>
      </c>
      <c r="F321" s="15">
        <v>30</v>
      </c>
      <c r="G321" s="15">
        <f t="shared" si="92"/>
        <v>203.91</v>
      </c>
      <c r="H321" s="40">
        <f t="shared" si="93"/>
        <v>355.404946786057</v>
      </c>
      <c r="I321" s="42">
        <f t="shared" si="80"/>
        <v>0.81903755879691609</v>
      </c>
      <c r="J321" s="40">
        <v>86.17</v>
      </c>
      <c r="K321" s="40">
        <f t="shared" si="95"/>
        <v>68.936000000000007</v>
      </c>
      <c r="L321" s="40">
        <f t="shared" si="97"/>
        <v>51.701999999999991</v>
      </c>
      <c r="M321" s="73">
        <f t="shared" si="81"/>
        <v>441.57494678605701</v>
      </c>
      <c r="N321" s="40">
        <f t="shared" si="98"/>
        <v>360.02599999999995</v>
      </c>
      <c r="O321" s="3">
        <f t="shared" si="94"/>
        <v>255.61199999999999</v>
      </c>
      <c r="P321" s="40">
        <f t="shared" si="82"/>
        <v>0.81532252366308389</v>
      </c>
      <c r="Q321" s="84">
        <v>448.37</v>
      </c>
      <c r="S321" s="12">
        <v>1</v>
      </c>
      <c r="T321" s="40">
        <f t="shared" si="83"/>
        <v>0</v>
      </c>
      <c r="U321" s="5">
        <f t="shared" si="84"/>
        <v>441.57494678605701</v>
      </c>
      <c r="V321" s="40">
        <f t="shared" si="85"/>
        <v>255.67501433090621</v>
      </c>
      <c r="W321" s="40">
        <f t="shared" si="86"/>
        <v>360.02599999999995</v>
      </c>
      <c r="X321" s="40">
        <f t="shared" si="87"/>
        <v>0</v>
      </c>
      <c r="Y321" s="40">
        <f t="shared" si="88"/>
        <v>255.67501433090621</v>
      </c>
      <c r="Z321" s="5">
        <f t="shared" si="96"/>
        <v>9.25</v>
      </c>
      <c r="AA321" s="40">
        <f t="shared" si="89"/>
        <v>105.61199999999999</v>
      </c>
      <c r="AB321" s="5">
        <f t="shared" si="90"/>
        <v>375.19676866945429</v>
      </c>
      <c r="AC321" s="40">
        <f t="shared" si="91"/>
        <v>0.95956583335391232</v>
      </c>
      <c r="AD321" s="7" t="s">
        <v>335</v>
      </c>
      <c r="AU321" s="1">
        <v>1</v>
      </c>
      <c r="AV321" s="1">
        <v>0.9</v>
      </c>
    </row>
    <row r="322" spans="2:48" x14ac:dyDescent="0.25">
      <c r="B322" s="26" t="s">
        <v>4262</v>
      </c>
      <c r="C322" s="29">
        <v>397.7</v>
      </c>
      <c r="D322" s="29">
        <v>282.54000000000002</v>
      </c>
      <c r="E322" s="29">
        <v>176.86</v>
      </c>
      <c r="F322" s="15">
        <v>30</v>
      </c>
      <c r="G322" s="15">
        <f t="shared" si="92"/>
        <v>206.86</v>
      </c>
      <c r="H322" s="40">
        <f t="shared" si="93"/>
        <v>350.17125981439426</v>
      </c>
      <c r="I322" s="42">
        <f t="shared" si="80"/>
        <v>0.8068623340183837</v>
      </c>
      <c r="J322" s="40">
        <v>86.17</v>
      </c>
      <c r="K322" s="40">
        <f t="shared" si="95"/>
        <v>68.936000000000007</v>
      </c>
      <c r="L322" s="40">
        <f t="shared" si="97"/>
        <v>51.701999999999991</v>
      </c>
      <c r="M322" s="73">
        <f t="shared" si="81"/>
        <v>436.34125981439428</v>
      </c>
      <c r="N322" s="40">
        <f t="shared" si="98"/>
        <v>351.476</v>
      </c>
      <c r="O322" s="3">
        <f t="shared" si="94"/>
        <v>258.56200000000001</v>
      </c>
      <c r="P322" s="40">
        <f t="shared" si="82"/>
        <v>0.80550713941080598</v>
      </c>
      <c r="Q322" s="84">
        <v>448.6</v>
      </c>
      <c r="S322" s="12">
        <v>1</v>
      </c>
      <c r="T322" s="40">
        <f t="shared" si="83"/>
        <v>0</v>
      </c>
      <c r="U322" s="5">
        <f t="shared" si="84"/>
        <v>436.34125981439428</v>
      </c>
      <c r="V322" s="40">
        <f t="shared" si="85"/>
        <v>258.56975159599142</v>
      </c>
      <c r="W322" s="40">
        <f t="shared" si="86"/>
        <v>351.476</v>
      </c>
      <c r="X322" s="40">
        <f t="shared" si="87"/>
        <v>0</v>
      </c>
      <c r="Y322" s="40">
        <f t="shared" si="88"/>
        <v>258.56975159599142</v>
      </c>
      <c r="Z322" s="5">
        <f t="shared" si="96"/>
        <v>2.9500000000000171</v>
      </c>
      <c r="AA322" s="40">
        <f t="shared" si="89"/>
        <v>108.56200000000001</v>
      </c>
      <c r="AB322" s="5">
        <f t="shared" si="90"/>
        <v>367.86014519107664</v>
      </c>
      <c r="AC322" s="40">
        <f t="shared" si="91"/>
        <v>0.95546093969335477</v>
      </c>
      <c r="AD322" s="7" t="s">
        <v>336</v>
      </c>
      <c r="AU322" s="1">
        <v>1</v>
      </c>
      <c r="AV322" s="1">
        <v>0.9</v>
      </c>
    </row>
    <row r="323" spans="2:48" x14ac:dyDescent="0.25">
      <c r="B323" s="26" t="s">
        <v>4263</v>
      </c>
      <c r="C323" s="29">
        <v>380.77</v>
      </c>
      <c r="D323" s="29">
        <v>260.62</v>
      </c>
      <c r="E323" s="29">
        <v>149.88999999999999</v>
      </c>
      <c r="F323" s="15">
        <v>30</v>
      </c>
      <c r="G323" s="15">
        <f t="shared" si="92"/>
        <v>179.89</v>
      </c>
      <c r="H323" s="40">
        <f t="shared" si="93"/>
        <v>316.67522242827903</v>
      </c>
      <c r="I323" s="42">
        <f t="shared" si="80"/>
        <v>0.82298829065802748</v>
      </c>
      <c r="J323" s="40">
        <v>86.17</v>
      </c>
      <c r="K323" s="40">
        <f t="shared" si="95"/>
        <v>68.936000000000007</v>
      </c>
      <c r="L323" s="40">
        <f t="shared" si="97"/>
        <v>51.701999999999991</v>
      </c>
      <c r="M323" s="73">
        <f t="shared" si="81"/>
        <v>402.84522242827904</v>
      </c>
      <c r="N323" s="40">
        <f t="shared" si="98"/>
        <v>329.55600000000004</v>
      </c>
      <c r="O323" s="3">
        <f t="shared" si="94"/>
        <v>231.59199999999998</v>
      </c>
      <c r="P323" s="40">
        <f t="shared" si="82"/>
        <v>0.81807101500048907</v>
      </c>
      <c r="Q323" s="84">
        <v>451.16</v>
      </c>
      <c r="S323" s="12">
        <v>1</v>
      </c>
      <c r="T323" s="40">
        <f t="shared" si="83"/>
        <v>0</v>
      </c>
      <c r="U323" s="5">
        <f t="shared" si="84"/>
        <v>402.84522242827904</v>
      </c>
      <c r="V323" s="40">
        <f t="shared" si="85"/>
        <v>231.68322359914112</v>
      </c>
      <c r="W323" s="40">
        <f t="shared" si="86"/>
        <v>329.55600000000004</v>
      </c>
      <c r="X323" s="40">
        <f t="shared" si="87"/>
        <v>0</v>
      </c>
      <c r="Y323" s="40">
        <f t="shared" si="88"/>
        <v>231.68322359914112</v>
      </c>
      <c r="Z323" s="5">
        <f t="shared" si="96"/>
        <v>-26.970000000000027</v>
      </c>
      <c r="AA323" s="40">
        <f t="shared" si="89"/>
        <v>81.591999999999985</v>
      </c>
      <c r="AB323" s="5">
        <f t="shared" si="90"/>
        <v>339.50612895793211</v>
      </c>
      <c r="AC323" s="40">
        <f t="shared" si="91"/>
        <v>0.97069234364495083</v>
      </c>
      <c r="AD323" s="7" t="s">
        <v>337</v>
      </c>
      <c r="AU323" s="1">
        <v>1</v>
      </c>
      <c r="AV323" s="1">
        <v>0.9</v>
      </c>
    </row>
    <row r="324" spans="2:48" x14ac:dyDescent="0.25">
      <c r="B324" s="26" t="s">
        <v>4264</v>
      </c>
      <c r="C324" s="29">
        <v>367.54</v>
      </c>
      <c r="D324" s="29">
        <v>259.14</v>
      </c>
      <c r="E324" s="29">
        <v>145.34</v>
      </c>
      <c r="F324" s="15">
        <v>30</v>
      </c>
      <c r="G324" s="15">
        <f t="shared" si="92"/>
        <v>175.34</v>
      </c>
      <c r="H324" s="40">
        <f t="shared" si="93"/>
        <v>312.88600991415387</v>
      </c>
      <c r="I324" s="42">
        <f t="shared" ref="I324:I387" si="99">D324/H324</f>
        <v>0.82822495026575293</v>
      </c>
      <c r="J324" s="40">
        <v>86.17</v>
      </c>
      <c r="K324" s="40">
        <f t="shared" si="95"/>
        <v>68.936000000000007</v>
      </c>
      <c r="L324" s="40">
        <f t="shared" si="97"/>
        <v>51.701999999999991</v>
      </c>
      <c r="M324" s="73">
        <f t="shared" ref="M324:M387" si="100">H324+J324</f>
        <v>399.05600991415389</v>
      </c>
      <c r="N324" s="40">
        <f t="shared" si="98"/>
        <v>328.07600000000002</v>
      </c>
      <c r="O324" s="3">
        <f t="shared" si="94"/>
        <v>227.042</v>
      </c>
      <c r="P324" s="40">
        <f t="shared" ref="P324:P387" si="101">N324/M324</f>
        <v>0.82213020691149774</v>
      </c>
      <c r="Q324" s="84">
        <v>454.83</v>
      </c>
      <c r="S324" s="12">
        <v>1</v>
      </c>
      <c r="T324" s="40">
        <f t="shared" ref="T324:T387" si="102">DEGREES(ACOS(S324))</f>
        <v>0</v>
      </c>
      <c r="U324" s="5">
        <f t="shared" ref="U324:U387" si="103">N324/P324</f>
        <v>399.05600991415389</v>
      </c>
      <c r="V324" s="40">
        <f t="shared" ref="V324:V387" si="104">U324*SIN(ACOS(P324))</f>
        <v>227.18238768136331</v>
      </c>
      <c r="W324" s="40">
        <f t="shared" ref="W324:W387" si="105">N324/S324</f>
        <v>328.07600000000002</v>
      </c>
      <c r="X324" s="40">
        <f t="shared" ref="X324:X387" si="106">W324*SIN(ACOS(S324))</f>
        <v>0</v>
      </c>
      <c r="Y324" s="40">
        <f t="shared" ref="Y324:Y387" si="107">V324-X324</f>
        <v>227.18238768136331</v>
      </c>
      <c r="Z324" s="5">
        <f t="shared" si="96"/>
        <v>-4.5499999999999829</v>
      </c>
      <c r="AA324" s="40">
        <f t="shared" ref="AA324:AA387" si="108">O324-$AE$4</f>
        <v>77.042000000000002</v>
      </c>
      <c r="AB324" s="5">
        <f t="shared" ref="AB324:AB387" si="109">IF(AA324&gt;1,SQRT((N324)^2+(AA324)^2),0)</f>
        <v>337.00049189875079</v>
      </c>
      <c r="AC324" s="40">
        <f t="shared" ref="AC324:AC387" si="110">IF(AB324&gt;0,N324/AB324,1)</f>
        <v>0.97351786684800423</v>
      </c>
      <c r="AD324" s="7" t="s">
        <v>338</v>
      </c>
      <c r="AU324" s="1">
        <v>1</v>
      </c>
      <c r="AV324" s="1">
        <v>0.9</v>
      </c>
    </row>
    <row r="325" spans="2:48" x14ac:dyDescent="0.25">
      <c r="B325" s="26" t="s">
        <v>4265</v>
      </c>
      <c r="C325" s="29">
        <v>419.82</v>
      </c>
      <c r="D325" s="29">
        <v>292.77999999999997</v>
      </c>
      <c r="E325" s="29">
        <v>177.67</v>
      </c>
      <c r="F325" s="15">
        <v>30</v>
      </c>
      <c r="G325" s="15">
        <f t="shared" ref="G325:G388" si="111">E325+F325</f>
        <v>207.67</v>
      </c>
      <c r="H325" s="40">
        <f t="shared" si="93"/>
        <v>358.95258363744921</v>
      </c>
      <c r="I325" s="42">
        <f t="shared" si="99"/>
        <v>0.81565090584698186</v>
      </c>
      <c r="J325" s="40">
        <v>86.17</v>
      </c>
      <c r="K325" s="40">
        <f t="shared" si="95"/>
        <v>68.936000000000007</v>
      </c>
      <c r="L325" s="40">
        <f t="shared" si="97"/>
        <v>51.701999999999991</v>
      </c>
      <c r="M325" s="73">
        <f t="shared" si="100"/>
        <v>445.12258363744922</v>
      </c>
      <c r="N325" s="40">
        <f t="shared" si="98"/>
        <v>361.71600000000001</v>
      </c>
      <c r="O325" s="3">
        <f t="shared" si="94"/>
        <v>259.37199999999996</v>
      </c>
      <c r="P325" s="40">
        <f t="shared" si="101"/>
        <v>0.81262109202398147</v>
      </c>
      <c r="Q325" s="84">
        <v>451.89</v>
      </c>
      <c r="S325" s="12">
        <v>1</v>
      </c>
      <c r="T325" s="40">
        <f t="shared" si="102"/>
        <v>0</v>
      </c>
      <c r="U325" s="5">
        <f t="shared" si="103"/>
        <v>445.12258363744922</v>
      </c>
      <c r="V325" s="40">
        <f t="shared" si="104"/>
        <v>259.41405090718956</v>
      </c>
      <c r="W325" s="40">
        <f t="shared" si="105"/>
        <v>361.71600000000001</v>
      </c>
      <c r="X325" s="40">
        <f t="shared" si="106"/>
        <v>0</v>
      </c>
      <c r="Y325" s="40">
        <f t="shared" si="107"/>
        <v>259.41405090718956</v>
      </c>
      <c r="Z325" s="5">
        <f t="shared" si="96"/>
        <v>32.329999999999956</v>
      </c>
      <c r="AA325" s="40">
        <f t="shared" si="108"/>
        <v>109.37199999999996</v>
      </c>
      <c r="AB325" s="5">
        <f t="shared" si="109"/>
        <v>377.88979748069409</v>
      </c>
      <c r="AC325" s="40">
        <f t="shared" si="110"/>
        <v>0.9571996979317221</v>
      </c>
      <c r="AD325" s="7" t="s">
        <v>339</v>
      </c>
      <c r="AU325" s="1">
        <v>1</v>
      </c>
      <c r="AV325" s="1">
        <v>0.9</v>
      </c>
    </row>
    <row r="326" spans="2:48" x14ac:dyDescent="0.25">
      <c r="B326" s="26" t="s">
        <v>4266</v>
      </c>
      <c r="C326" s="29">
        <v>350.77</v>
      </c>
      <c r="D326" s="29">
        <v>238.07</v>
      </c>
      <c r="E326" s="29">
        <v>134.44</v>
      </c>
      <c r="F326" s="15">
        <v>30</v>
      </c>
      <c r="G326" s="15">
        <f t="shared" si="111"/>
        <v>164.44</v>
      </c>
      <c r="H326" s="40">
        <f t="shared" ref="H326:H389" si="112">SQRT((D326)^2+(G326)^2)</f>
        <v>289.34035062534917</v>
      </c>
      <c r="I326" s="42">
        <f t="shared" si="99"/>
        <v>0.82280262495521639</v>
      </c>
      <c r="J326" s="40">
        <v>86.17</v>
      </c>
      <c r="K326" s="40">
        <f t="shared" si="95"/>
        <v>68.936000000000007</v>
      </c>
      <c r="L326" s="40">
        <f t="shared" si="97"/>
        <v>51.701999999999991</v>
      </c>
      <c r="M326" s="73">
        <f t="shared" si="100"/>
        <v>375.51035062534919</v>
      </c>
      <c r="N326" s="40">
        <f t="shared" si="98"/>
        <v>307.00599999999997</v>
      </c>
      <c r="O326" s="3">
        <f t="shared" ref="O326:O389" si="113">G326+L326</f>
        <v>216.142</v>
      </c>
      <c r="P326" s="40">
        <f t="shared" si="101"/>
        <v>0.81757000702839011</v>
      </c>
      <c r="Q326" s="84">
        <v>451.02</v>
      </c>
      <c r="S326" s="12">
        <v>1</v>
      </c>
      <c r="T326" s="40">
        <f t="shared" si="102"/>
        <v>0</v>
      </c>
      <c r="U326" s="5">
        <f t="shared" si="103"/>
        <v>375.51035062534919</v>
      </c>
      <c r="V326" s="40">
        <f t="shared" si="104"/>
        <v>216.22983002068122</v>
      </c>
      <c r="W326" s="40">
        <f t="shared" si="105"/>
        <v>307.00599999999997</v>
      </c>
      <c r="X326" s="40">
        <f t="shared" si="106"/>
        <v>0</v>
      </c>
      <c r="Y326" s="40">
        <f t="shared" si="107"/>
        <v>216.22983002068122</v>
      </c>
      <c r="Z326" s="5">
        <f t="shared" si="96"/>
        <v>-43.229999999999961</v>
      </c>
      <c r="AA326" s="40">
        <f t="shared" si="108"/>
        <v>66.141999999999996</v>
      </c>
      <c r="AB326" s="5">
        <f t="shared" si="109"/>
        <v>314.05007275910634</v>
      </c>
      <c r="AC326" s="40">
        <f t="shared" si="110"/>
        <v>0.97757022408171967</v>
      </c>
      <c r="AD326" s="7" t="s">
        <v>340</v>
      </c>
      <c r="AU326" s="1">
        <v>1</v>
      </c>
      <c r="AV326" s="1">
        <v>0.9</v>
      </c>
    </row>
    <row r="327" spans="2:48" x14ac:dyDescent="0.25">
      <c r="B327" s="26" t="s">
        <v>4267</v>
      </c>
      <c r="C327" s="29">
        <v>334.69</v>
      </c>
      <c r="D327" s="29">
        <v>217.41</v>
      </c>
      <c r="E327" s="29">
        <v>129.07</v>
      </c>
      <c r="F327" s="15">
        <v>30</v>
      </c>
      <c r="G327" s="15">
        <f t="shared" si="111"/>
        <v>159.07</v>
      </c>
      <c r="H327" s="40">
        <f t="shared" si="112"/>
        <v>269.38888804106227</v>
      </c>
      <c r="I327" s="42">
        <f t="shared" si="99"/>
        <v>0.8070488785968809</v>
      </c>
      <c r="J327" s="40">
        <v>86.17</v>
      </c>
      <c r="K327" s="40">
        <f t="shared" si="95"/>
        <v>68.936000000000007</v>
      </c>
      <c r="L327" s="40">
        <f t="shared" si="97"/>
        <v>51.701999999999991</v>
      </c>
      <c r="M327" s="73">
        <f t="shared" si="100"/>
        <v>355.55888804106229</v>
      </c>
      <c r="N327" s="40">
        <f t="shared" si="98"/>
        <v>286.346</v>
      </c>
      <c r="O327" s="3">
        <f t="shared" si="113"/>
        <v>210.77199999999999</v>
      </c>
      <c r="P327" s="40">
        <f t="shared" si="101"/>
        <v>0.80534057685243654</v>
      </c>
      <c r="Q327" s="84">
        <v>450.72</v>
      </c>
      <c r="S327" s="12">
        <v>1</v>
      </c>
      <c r="T327" s="40">
        <f t="shared" si="102"/>
        <v>0</v>
      </c>
      <c r="U327" s="5">
        <f t="shared" si="103"/>
        <v>355.55888804106229</v>
      </c>
      <c r="V327" s="40">
        <f t="shared" si="104"/>
        <v>210.77972186383741</v>
      </c>
      <c r="W327" s="40">
        <f t="shared" si="105"/>
        <v>286.346</v>
      </c>
      <c r="X327" s="40">
        <f t="shared" si="106"/>
        <v>0</v>
      </c>
      <c r="Y327" s="40">
        <f t="shared" si="107"/>
        <v>210.77972186383741</v>
      </c>
      <c r="Z327" s="5">
        <f t="shared" si="96"/>
        <v>-5.3700000000000045</v>
      </c>
      <c r="AA327" s="40">
        <f t="shared" si="108"/>
        <v>60.771999999999991</v>
      </c>
      <c r="AB327" s="5">
        <f t="shared" si="109"/>
        <v>292.72387620417982</v>
      </c>
      <c r="AC327" s="40">
        <f t="shared" si="110"/>
        <v>0.97821197134007909</v>
      </c>
      <c r="AD327" s="7" t="s">
        <v>341</v>
      </c>
      <c r="AU327" s="1">
        <v>1</v>
      </c>
      <c r="AV327" s="1">
        <v>0.9</v>
      </c>
    </row>
    <row r="328" spans="2:48" x14ac:dyDescent="0.25">
      <c r="B328" s="26" t="s">
        <v>4268</v>
      </c>
      <c r="C328" s="29">
        <v>300.77</v>
      </c>
      <c r="D328" s="29">
        <v>208.25</v>
      </c>
      <c r="E328" s="29">
        <v>121.38</v>
      </c>
      <c r="F328" s="15">
        <v>30</v>
      </c>
      <c r="G328" s="15">
        <f t="shared" si="111"/>
        <v>151.38</v>
      </c>
      <c r="H328" s="40">
        <f t="shared" si="112"/>
        <v>257.45672820883902</v>
      </c>
      <c r="I328" s="42">
        <f t="shared" si="99"/>
        <v>0.80887379191378361</v>
      </c>
      <c r="J328" s="40">
        <v>86.17</v>
      </c>
      <c r="K328" s="40">
        <f t="shared" si="95"/>
        <v>68.936000000000007</v>
      </c>
      <c r="L328" s="40">
        <f t="shared" si="97"/>
        <v>51.701999999999991</v>
      </c>
      <c r="M328" s="73">
        <f t="shared" si="100"/>
        <v>343.62672820883904</v>
      </c>
      <c r="N328" s="40">
        <f t="shared" si="98"/>
        <v>277.18600000000004</v>
      </c>
      <c r="O328" s="3">
        <f t="shared" si="113"/>
        <v>203.08199999999999</v>
      </c>
      <c r="P328" s="40">
        <f t="shared" si="101"/>
        <v>0.80664854403159325</v>
      </c>
      <c r="Q328" s="84">
        <v>448.78</v>
      </c>
      <c r="S328" s="12">
        <v>1</v>
      </c>
      <c r="T328" s="40">
        <f t="shared" si="102"/>
        <v>0</v>
      </c>
      <c r="U328" s="5">
        <f t="shared" si="103"/>
        <v>343.62672820883904</v>
      </c>
      <c r="V328" s="40">
        <f t="shared" si="104"/>
        <v>203.09418933960495</v>
      </c>
      <c r="W328" s="40">
        <f t="shared" si="105"/>
        <v>277.18600000000004</v>
      </c>
      <c r="X328" s="40">
        <f t="shared" si="106"/>
        <v>0</v>
      </c>
      <c r="Y328" s="40">
        <f t="shared" si="107"/>
        <v>203.09418933960495</v>
      </c>
      <c r="Z328" s="5">
        <f t="shared" si="96"/>
        <v>-7.6899999999999977</v>
      </c>
      <c r="AA328" s="40">
        <f t="shared" si="108"/>
        <v>53.081999999999994</v>
      </c>
      <c r="AB328" s="5">
        <f t="shared" si="109"/>
        <v>282.22292132284372</v>
      </c>
      <c r="AC328" s="40">
        <f t="shared" si="110"/>
        <v>0.9821526851921365</v>
      </c>
      <c r="AD328" s="7" t="s">
        <v>342</v>
      </c>
      <c r="AU328" s="1">
        <v>1</v>
      </c>
      <c r="AV328" s="1">
        <v>0.9</v>
      </c>
    </row>
    <row r="329" spans="2:48" x14ac:dyDescent="0.25">
      <c r="B329" s="26" t="s">
        <v>4269</v>
      </c>
      <c r="C329" s="29">
        <v>333.1</v>
      </c>
      <c r="D329" s="29">
        <v>231.8</v>
      </c>
      <c r="E329" s="29">
        <v>128.66</v>
      </c>
      <c r="F329" s="15">
        <v>30</v>
      </c>
      <c r="G329" s="15">
        <f t="shared" si="111"/>
        <v>158.66</v>
      </c>
      <c r="H329" s="40">
        <f t="shared" si="112"/>
        <v>280.89897757022896</v>
      </c>
      <c r="I329" s="42">
        <f t="shared" si="99"/>
        <v>0.82520770280143341</v>
      </c>
      <c r="J329" s="40">
        <v>86.17</v>
      </c>
      <c r="K329" s="40">
        <f t="shared" si="95"/>
        <v>68.936000000000007</v>
      </c>
      <c r="L329" s="40">
        <f t="shared" si="97"/>
        <v>51.701999999999991</v>
      </c>
      <c r="M329" s="73">
        <f t="shared" si="100"/>
        <v>367.06897757022898</v>
      </c>
      <c r="N329" s="40">
        <f t="shared" si="98"/>
        <v>300.73599999999999</v>
      </c>
      <c r="O329" s="3">
        <f t="shared" si="113"/>
        <v>210.36199999999999</v>
      </c>
      <c r="P329" s="40">
        <f t="shared" si="101"/>
        <v>0.81929015628258062</v>
      </c>
      <c r="Q329" s="84">
        <v>449.88</v>
      </c>
      <c r="S329" s="12">
        <v>1</v>
      </c>
      <c r="T329" s="40">
        <f t="shared" si="102"/>
        <v>0</v>
      </c>
      <c r="U329" s="5">
        <f t="shared" si="103"/>
        <v>367.06897757022898</v>
      </c>
      <c r="V329" s="40">
        <f t="shared" si="104"/>
        <v>210.46969520207242</v>
      </c>
      <c r="W329" s="40">
        <f t="shared" si="105"/>
        <v>300.73599999999999</v>
      </c>
      <c r="X329" s="40">
        <f t="shared" si="106"/>
        <v>0</v>
      </c>
      <c r="Y329" s="40">
        <f t="shared" si="107"/>
        <v>210.46969520207242</v>
      </c>
      <c r="Z329" s="5">
        <f t="shared" si="96"/>
        <v>7.2800000000000011</v>
      </c>
      <c r="AA329" s="40">
        <f t="shared" si="108"/>
        <v>60.361999999999995</v>
      </c>
      <c r="AB329" s="5">
        <f t="shared" si="109"/>
        <v>306.7339445513</v>
      </c>
      <c r="AC329" s="40">
        <f t="shared" si="110"/>
        <v>0.98044577505083763</v>
      </c>
      <c r="AD329" s="7" t="s">
        <v>343</v>
      </c>
      <c r="AU329" s="1">
        <v>1</v>
      </c>
      <c r="AV329" s="1">
        <v>0.9</v>
      </c>
    </row>
    <row r="330" spans="2:48" x14ac:dyDescent="0.25">
      <c r="B330" s="26" t="s">
        <v>4270</v>
      </c>
      <c r="C330" s="29">
        <v>346.42</v>
      </c>
      <c r="D330" s="29">
        <v>241.51</v>
      </c>
      <c r="E330" s="29">
        <v>123.76</v>
      </c>
      <c r="F330" s="15">
        <v>30</v>
      </c>
      <c r="G330" s="15">
        <f t="shared" si="111"/>
        <v>153.76</v>
      </c>
      <c r="H330" s="40">
        <f t="shared" si="112"/>
        <v>286.30266799315717</v>
      </c>
      <c r="I330" s="42">
        <f t="shared" si="99"/>
        <v>0.84354784987813047</v>
      </c>
      <c r="J330" s="40">
        <v>86.17</v>
      </c>
      <c r="K330" s="40">
        <f t="shared" ref="K330:K393" si="114">0.8*J330</f>
        <v>68.936000000000007</v>
      </c>
      <c r="L330" s="40">
        <f t="shared" si="97"/>
        <v>51.701999999999991</v>
      </c>
      <c r="M330" s="73">
        <f t="shared" si="100"/>
        <v>372.47266799315719</v>
      </c>
      <c r="N330" s="40">
        <f t="shared" si="98"/>
        <v>310.44600000000003</v>
      </c>
      <c r="O330" s="3">
        <f t="shared" si="113"/>
        <v>205.46199999999999</v>
      </c>
      <c r="P330" s="40">
        <f t="shared" si="101"/>
        <v>0.83347323623139868</v>
      </c>
      <c r="Q330" s="84">
        <v>448.8</v>
      </c>
      <c r="S330" s="12">
        <v>1</v>
      </c>
      <c r="T330" s="40">
        <f t="shared" si="102"/>
        <v>0</v>
      </c>
      <c r="U330" s="5">
        <f t="shared" si="103"/>
        <v>372.47266799315719</v>
      </c>
      <c r="V330" s="40">
        <f t="shared" si="104"/>
        <v>205.81343368677537</v>
      </c>
      <c r="W330" s="40">
        <f t="shared" si="105"/>
        <v>310.44600000000003</v>
      </c>
      <c r="X330" s="40">
        <f t="shared" si="106"/>
        <v>0</v>
      </c>
      <c r="Y330" s="40">
        <f t="shared" si="107"/>
        <v>205.81343368677537</v>
      </c>
      <c r="Z330" s="5">
        <f t="shared" si="96"/>
        <v>-4.9000000000000057</v>
      </c>
      <c r="AA330" s="40">
        <f t="shared" si="108"/>
        <v>55.461999999999989</v>
      </c>
      <c r="AB330" s="5">
        <f t="shared" si="109"/>
        <v>315.3613044747247</v>
      </c>
      <c r="AC330" s="40">
        <f t="shared" si="110"/>
        <v>0.98441373622895256</v>
      </c>
      <c r="AD330" s="7" t="s">
        <v>344</v>
      </c>
      <c r="AU330" s="1">
        <v>1</v>
      </c>
      <c r="AV330" s="1">
        <v>0.9</v>
      </c>
    </row>
    <row r="331" spans="2:48" x14ac:dyDescent="0.25">
      <c r="B331" s="26" t="s">
        <v>4271</v>
      </c>
      <c r="C331" s="29">
        <v>425.63</v>
      </c>
      <c r="D331" s="29">
        <v>305.39</v>
      </c>
      <c r="E331" s="29">
        <v>170.09</v>
      </c>
      <c r="F331" s="15">
        <v>30</v>
      </c>
      <c r="G331" s="15">
        <f t="shared" si="111"/>
        <v>200.09</v>
      </c>
      <c r="H331" s="40">
        <f t="shared" si="112"/>
        <v>365.10143823326689</v>
      </c>
      <c r="I331" s="42">
        <f t="shared" si="99"/>
        <v>0.8364524705182983</v>
      </c>
      <c r="J331" s="40">
        <v>86.17</v>
      </c>
      <c r="K331" s="40">
        <f t="shared" si="114"/>
        <v>68.936000000000007</v>
      </c>
      <c r="L331" s="40">
        <f t="shared" si="97"/>
        <v>51.701999999999991</v>
      </c>
      <c r="M331" s="73">
        <f t="shared" si="100"/>
        <v>451.27143823326691</v>
      </c>
      <c r="N331" s="40">
        <f t="shared" si="98"/>
        <v>374.32600000000002</v>
      </c>
      <c r="O331" s="3">
        <f t="shared" si="113"/>
        <v>251.792</v>
      </c>
      <c r="P331" s="40">
        <f t="shared" si="101"/>
        <v>0.82949189398179246</v>
      </c>
      <c r="Q331" s="84">
        <v>451.48</v>
      </c>
      <c r="S331" s="12">
        <v>1</v>
      </c>
      <c r="T331" s="40">
        <f t="shared" si="102"/>
        <v>0</v>
      </c>
      <c r="U331" s="5">
        <f t="shared" si="103"/>
        <v>451.27143823326691</v>
      </c>
      <c r="V331" s="40">
        <f t="shared" si="104"/>
        <v>252.04356109434971</v>
      </c>
      <c r="W331" s="40">
        <f t="shared" si="105"/>
        <v>374.32600000000002</v>
      </c>
      <c r="X331" s="40">
        <f t="shared" si="106"/>
        <v>0</v>
      </c>
      <c r="Y331" s="40">
        <f t="shared" si="107"/>
        <v>252.04356109434971</v>
      </c>
      <c r="Z331" s="5">
        <f t="shared" si="96"/>
        <v>46.330000000000013</v>
      </c>
      <c r="AA331" s="40">
        <f t="shared" si="108"/>
        <v>101.792</v>
      </c>
      <c r="AB331" s="5">
        <f t="shared" si="109"/>
        <v>387.91953487804659</v>
      </c>
      <c r="AC331" s="40">
        <f t="shared" si="110"/>
        <v>0.9649578491005355</v>
      </c>
      <c r="AD331" s="7" t="s">
        <v>345</v>
      </c>
      <c r="AU331" s="1">
        <v>1</v>
      </c>
      <c r="AV331" s="1">
        <v>0.9</v>
      </c>
    </row>
    <row r="332" spans="2:48" x14ac:dyDescent="0.25">
      <c r="B332" s="26" t="s">
        <v>4272</v>
      </c>
      <c r="C332" s="29">
        <v>351.46</v>
      </c>
      <c r="D332" s="29">
        <v>247.31</v>
      </c>
      <c r="E332" s="29">
        <v>134.29</v>
      </c>
      <c r="F332" s="15">
        <v>30</v>
      </c>
      <c r="G332" s="15">
        <f t="shared" si="111"/>
        <v>164.29</v>
      </c>
      <c r="H332" s="40">
        <f t="shared" si="112"/>
        <v>296.90645024990613</v>
      </c>
      <c r="I332" s="42">
        <f t="shared" si="99"/>
        <v>0.83295596910016334</v>
      </c>
      <c r="J332" s="40">
        <v>86.17</v>
      </c>
      <c r="K332" s="40">
        <f t="shared" si="114"/>
        <v>68.936000000000007</v>
      </c>
      <c r="L332" s="40">
        <f t="shared" si="97"/>
        <v>51.701999999999991</v>
      </c>
      <c r="M332" s="73">
        <f t="shared" si="100"/>
        <v>383.07645024990615</v>
      </c>
      <c r="N332" s="40">
        <f t="shared" si="98"/>
        <v>316.24599999999998</v>
      </c>
      <c r="O332" s="3">
        <f t="shared" si="113"/>
        <v>215.99199999999999</v>
      </c>
      <c r="P332" s="40">
        <f t="shared" si="101"/>
        <v>0.82554278602532671</v>
      </c>
      <c r="Q332" s="84">
        <v>449.91</v>
      </c>
      <c r="S332" s="12">
        <v>1</v>
      </c>
      <c r="T332" s="40">
        <f t="shared" si="102"/>
        <v>0</v>
      </c>
      <c r="U332" s="5">
        <f t="shared" si="103"/>
        <v>383.07645024990615</v>
      </c>
      <c r="V332" s="40">
        <f t="shared" si="104"/>
        <v>216.18518501522902</v>
      </c>
      <c r="W332" s="40">
        <f t="shared" si="105"/>
        <v>316.24599999999998</v>
      </c>
      <c r="X332" s="40">
        <f t="shared" si="106"/>
        <v>0</v>
      </c>
      <c r="Y332" s="40">
        <f t="shared" si="107"/>
        <v>216.18518501522902</v>
      </c>
      <c r="Z332" s="5">
        <f t="shared" si="96"/>
        <v>-35.800000000000011</v>
      </c>
      <c r="AA332" s="40">
        <f t="shared" si="108"/>
        <v>65.99199999999999</v>
      </c>
      <c r="AB332" s="5">
        <f t="shared" si="109"/>
        <v>323.05800807285368</v>
      </c>
      <c r="AC332" s="40">
        <f t="shared" si="110"/>
        <v>0.97891397859632223</v>
      </c>
      <c r="AD332" s="7" t="s">
        <v>346</v>
      </c>
      <c r="AU332" s="1">
        <v>1</v>
      </c>
      <c r="AV332" s="1">
        <v>0.9</v>
      </c>
    </row>
    <row r="333" spans="2:48" x14ac:dyDescent="0.25">
      <c r="B333" s="26" t="s">
        <v>4273</v>
      </c>
      <c r="C333" s="29">
        <v>347.81</v>
      </c>
      <c r="D333" s="29">
        <v>251.19</v>
      </c>
      <c r="E333" s="29">
        <v>131.66999999999999</v>
      </c>
      <c r="F333" s="15">
        <v>30</v>
      </c>
      <c r="G333" s="15">
        <f t="shared" si="111"/>
        <v>161.66999999999999</v>
      </c>
      <c r="H333" s="40">
        <f t="shared" si="112"/>
        <v>298.71994409479925</v>
      </c>
      <c r="I333" s="42">
        <f t="shared" si="99"/>
        <v>0.84088794526650168</v>
      </c>
      <c r="J333" s="40">
        <v>86.17</v>
      </c>
      <c r="K333" s="40">
        <f t="shared" si="114"/>
        <v>68.936000000000007</v>
      </c>
      <c r="L333" s="40">
        <f t="shared" si="97"/>
        <v>51.701999999999991</v>
      </c>
      <c r="M333" s="73">
        <f t="shared" si="100"/>
        <v>384.88994409479926</v>
      </c>
      <c r="N333" s="40">
        <f t="shared" si="98"/>
        <v>320.12599999999998</v>
      </c>
      <c r="O333" s="3">
        <f t="shared" si="113"/>
        <v>213.37199999999999</v>
      </c>
      <c r="P333" s="40">
        <f t="shared" si="101"/>
        <v>0.83173386291732321</v>
      </c>
      <c r="Q333" s="84">
        <v>450.1</v>
      </c>
      <c r="S333" s="12">
        <v>1</v>
      </c>
      <c r="T333" s="40">
        <f t="shared" si="102"/>
        <v>0</v>
      </c>
      <c r="U333" s="5">
        <f t="shared" si="103"/>
        <v>384.88994409479926</v>
      </c>
      <c r="V333" s="40">
        <f t="shared" si="104"/>
        <v>213.68110161944062</v>
      </c>
      <c r="W333" s="40">
        <f t="shared" si="105"/>
        <v>320.12599999999998</v>
      </c>
      <c r="X333" s="40">
        <f t="shared" si="106"/>
        <v>0</v>
      </c>
      <c r="Y333" s="40">
        <f t="shared" si="107"/>
        <v>213.68110161944062</v>
      </c>
      <c r="Z333" s="5">
        <f t="shared" si="96"/>
        <v>-2.6200000000000045</v>
      </c>
      <c r="AA333" s="40">
        <f t="shared" si="108"/>
        <v>63.371999999999986</v>
      </c>
      <c r="AB333" s="5">
        <f t="shared" si="109"/>
        <v>326.33826968346813</v>
      </c>
      <c r="AC333" s="40">
        <f t="shared" si="110"/>
        <v>0.98096371078545663</v>
      </c>
      <c r="AD333" s="7" t="s">
        <v>347</v>
      </c>
      <c r="AU333" s="1">
        <v>1</v>
      </c>
      <c r="AV333" s="1">
        <v>0.9</v>
      </c>
    </row>
    <row r="334" spans="2:48" x14ac:dyDescent="0.25">
      <c r="B334" s="26" t="s">
        <v>4274</v>
      </c>
      <c r="C334" s="29">
        <v>436.02</v>
      </c>
      <c r="D334" s="29">
        <v>307.19</v>
      </c>
      <c r="E334" s="29">
        <v>171.6</v>
      </c>
      <c r="F334" s="15">
        <v>30</v>
      </c>
      <c r="G334" s="15">
        <f t="shared" si="111"/>
        <v>201.6</v>
      </c>
      <c r="H334" s="40">
        <f t="shared" si="112"/>
        <v>367.43469637474357</v>
      </c>
      <c r="I334" s="42">
        <f t="shared" si="99"/>
        <v>0.83603971816178047</v>
      </c>
      <c r="J334" s="40">
        <v>86.17</v>
      </c>
      <c r="K334" s="40">
        <f t="shared" si="114"/>
        <v>68.936000000000007</v>
      </c>
      <c r="L334" s="40">
        <f t="shared" si="97"/>
        <v>51.701999999999991</v>
      </c>
      <c r="M334" s="73">
        <f t="shared" si="100"/>
        <v>453.60469637474358</v>
      </c>
      <c r="N334" s="40">
        <f t="shared" si="98"/>
        <v>376.12599999999998</v>
      </c>
      <c r="O334" s="3">
        <f t="shared" si="113"/>
        <v>253.30199999999999</v>
      </c>
      <c r="P334" s="40">
        <f t="shared" si="101"/>
        <v>0.82919335493225377</v>
      </c>
      <c r="Q334" s="84">
        <v>450.02</v>
      </c>
      <c r="S334" s="12">
        <v>1</v>
      </c>
      <c r="T334" s="40">
        <f t="shared" si="102"/>
        <v>0</v>
      </c>
      <c r="U334" s="5">
        <f t="shared" si="103"/>
        <v>453.60469637474358</v>
      </c>
      <c r="V334" s="40">
        <f t="shared" si="104"/>
        <v>253.54773258150692</v>
      </c>
      <c r="W334" s="40">
        <f t="shared" si="105"/>
        <v>376.12599999999998</v>
      </c>
      <c r="X334" s="40">
        <f t="shared" si="106"/>
        <v>0</v>
      </c>
      <c r="Y334" s="40">
        <f t="shared" si="107"/>
        <v>253.54773258150692</v>
      </c>
      <c r="Z334" s="5">
        <f t="shared" ref="Z334:Z397" si="115">AA334-AA333</f>
        <v>39.930000000000007</v>
      </c>
      <c r="AA334" s="40">
        <f t="shared" si="108"/>
        <v>103.30199999999999</v>
      </c>
      <c r="AB334" s="5">
        <f t="shared" si="109"/>
        <v>390.05393355278443</v>
      </c>
      <c r="AC334" s="40">
        <f t="shared" si="110"/>
        <v>0.96429228792561417</v>
      </c>
      <c r="AD334" s="7" t="s">
        <v>348</v>
      </c>
      <c r="AU334" s="1">
        <v>1</v>
      </c>
      <c r="AV334" s="1">
        <v>0.9</v>
      </c>
    </row>
    <row r="335" spans="2:48" x14ac:dyDescent="0.25">
      <c r="B335" s="26" t="s">
        <v>4275</v>
      </c>
      <c r="C335" s="29">
        <v>376.7</v>
      </c>
      <c r="D335" s="29">
        <v>265.37</v>
      </c>
      <c r="E335" s="29">
        <v>141.19999999999999</v>
      </c>
      <c r="F335" s="15">
        <v>30</v>
      </c>
      <c r="G335" s="15">
        <f t="shared" si="111"/>
        <v>171.2</v>
      </c>
      <c r="H335" s="40">
        <f t="shared" si="112"/>
        <v>315.80164169934267</v>
      </c>
      <c r="I335" s="42">
        <f t="shared" si="99"/>
        <v>0.84030595462402358</v>
      </c>
      <c r="J335" s="40">
        <v>86.17</v>
      </c>
      <c r="K335" s="40">
        <f t="shared" si="114"/>
        <v>68.936000000000007</v>
      </c>
      <c r="L335" s="40">
        <f t="shared" si="97"/>
        <v>51.701999999999991</v>
      </c>
      <c r="M335" s="73">
        <f t="shared" si="100"/>
        <v>401.97164169934268</v>
      </c>
      <c r="N335" s="40">
        <f t="shared" si="98"/>
        <v>334.30600000000004</v>
      </c>
      <c r="O335" s="3">
        <f t="shared" si="113"/>
        <v>222.90199999999999</v>
      </c>
      <c r="P335" s="40">
        <f t="shared" si="101"/>
        <v>0.8316656333932293</v>
      </c>
      <c r="Q335" s="84">
        <v>449.34</v>
      </c>
      <c r="S335" s="12">
        <v>1</v>
      </c>
      <c r="T335" s="40">
        <f t="shared" si="102"/>
        <v>0</v>
      </c>
      <c r="U335" s="5">
        <f t="shared" si="103"/>
        <v>401.97164169934268</v>
      </c>
      <c r="V335" s="40">
        <f t="shared" si="104"/>
        <v>223.20550865618139</v>
      </c>
      <c r="W335" s="40">
        <f t="shared" si="105"/>
        <v>334.30600000000004</v>
      </c>
      <c r="X335" s="40">
        <f t="shared" si="106"/>
        <v>0</v>
      </c>
      <c r="Y335" s="40">
        <f t="shared" si="107"/>
        <v>223.20550865618139</v>
      </c>
      <c r="Z335" s="5">
        <f t="shared" si="115"/>
        <v>-30.400000000000006</v>
      </c>
      <c r="AA335" s="40">
        <f t="shared" si="108"/>
        <v>72.901999999999987</v>
      </c>
      <c r="AB335" s="5">
        <f t="shared" si="109"/>
        <v>342.16253921199501</v>
      </c>
      <c r="AC335" s="40">
        <f t="shared" si="110"/>
        <v>0.97703857578889641</v>
      </c>
      <c r="AD335" s="7" t="s">
        <v>349</v>
      </c>
      <c r="AU335" s="1">
        <v>1</v>
      </c>
      <c r="AV335" s="1">
        <v>0.9</v>
      </c>
    </row>
    <row r="336" spans="2:48" x14ac:dyDescent="0.25">
      <c r="B336" s="26" t="s">
        <v>4276</v>
      </c>
      <c r="C336" s="29">
        <v>410.82</v>
      </c>
      <c r="D336" s="29">
        <v>243.19</v>
      </c>
      <c r="E336" s="29">
        <v>123.1</v>
      </c>
      <c r="F336" s="15">
        <v>30</v>
      </c>
      <c r="G336" s="15">
        <f t="shared" si="111"/>
        <v>153.1</v>
      </c>
      <c r="H336" s="40">
        <f t="shared" si="112"/>
        <v>287.36907645047683</v>
      </c>
      <c r="I336" s="42">
        <f t="shared" si="99"/>
        <v>0.84626363770184454</v>
      </c>
      <c r="J336" s="40">
        <v>86.17</v>
      </c>
      <c r="K336" s="40">
        <f t="shared" si="114"/>
        <v>68.936000000000007</v>
      </c>
      <c r="L336" s="40">
        <f t="shared" si="97"/>
        <v>51.701999999999991</v>
      </c>
      <c r="M336" s="73">
        <f t="shared" si="100"/>
        <v>373.53907645047684</v>
      </c>
      <c r="N336" s="40">
        <f t="shared" si="98"/>
        <v>312.12599999999998</v>
      </c>
      <c r="O336" s="3">
        <f t="shared" si="113"/>
        <v>204.80199999999999</v>
      </c>
      <c r="P336" s="40">
        <f t="shared" si="101"/>
        <v>0.83559129332853377</v>
      </c>
      <c r="Q336" s="84">
        <v>444.3</v>
      </c>
      <c r="S336" s="12">
        <v>1</v>
      </c>
      <c r="T336" s="40">
        <f t="shared" si="102"/>
        <v>0</v>
      </c>
      <c r="U336" s="5">
        <f t="shared" si="103"/>
        <v>373.53907645047684</v>
      </c>
      <c r="V336" s="40">
        <f t="shared" si="104"/>
        <v>205.20429274134395</v>
      </c>
      <c r="W336" s="40">
        <f t="shared" si="105"/>
        <v>312.12599999999998</v>
      </c>
      <c r="X336" s="40">
        <f t="shared" si="106"/>
        <v>0</v>
      </c>
      <c r="Y336" s="40">
        <f t="shared" si="107"/>
        <v>205.20429274134395</v>
      </c>
      <c r="Z336" s="5">
        <f t="shared" si="115"/>
        <v>-18.099999999999994</v>
      </c>
      <c r="AA336" s="40">
        <f t="shared" si="108"/>
        <v>54.801999999999992</v>
      </c>
      <c r="AB336" s="5">
        <f t="shared" si="109"/>
        <v>316.90045610569888</v>
      </c>
      <c r="AC336" s="40">
        <f t="shared" si="110"/>
        <v>0.98493389323457958</v>
      </c>
      <c r="AD336" s="7" t="s">
        <v>350</v>
      </c>
      <c r="AU336" s="1">
        <v>1</v>
      </c>
      <c r="AV336" s="1">
        <v>0.9</v>
      </c>
    </row>
    <row r="337" spans="2:48" x14ac:dyDescent="0.25">
      <c r="B337" s="26" t="s">
        <v>4277</v>
      </c>
      <c r="C337" s="29">
        <v>408.54</v>
      </c>
      <c r="D337" s="29">
        <v>306.89999999999998</v>
      </c>
      <c r="E337" s="29">
        <v>166.16</v>
      </c>
      <c r="F337" s="15">
        <v>30</v>
      </c>
      <c r="G337" s="15">
        <f t="shared" si="111"/>
        <v>196.16</v>
      </c>
      <c r="H337" s="40">
        <f t="shared" si="112"/>
        <v>364.23392977590652</v>
      </c>
      <c r="I337" s="42">
        <f t="shared" si="99"/>
        <v>0.84259036545227672</v>
      </c>
      <c r="J337" s="40">
        <v>86.17</v>
      </c>
      <c r="K337" s="40">
        <f t="shared" si="114"/>
        <v>68.936000000000007</v>
      </c>
      <c r="L337" s="40">
        <f t="shared" si="97"/>
        <v>51.701999999999991</v>
      </c>
      <c r="M337" s="73">
        <f t="shared" si="100"/>
        <v>450.40392977590653</v>
      </c>
      <c r="N337" s="40">
        <f t="shared" si="98"/>
        <v>375.83600000000001</v>
      </c>
      <c r="O337" s="3">
        <f t="shared" si="113"/>
        <v>247.86199999999999</v>
      </c>
      <c r="P337" s="40">
        <f t="shared" si="101"/>
        <v>0.83444209775654721</v>
      </c>
      <c r="Q337" s="84">
        <v>443.92</v>
      </c>
      <c r="S337" s="12">
        <v>1</v>
      </c>
      <c r="T337" s="40">
        <f t="shared" si="102"/>
        <v>0</v>
      </c>
      <c r="U337" s="5">
        <f t="shared" si="103"/>
        <v>450.40392977590653</v>
      </c>
      <c r="V337" s="40">
        <f t="shared" si="104"/>
        <v>248.21563420054693</v>
      </c>
      <c r="W337" s="40">
        <f t="shared" si="105"/>
        <v>375.83600000000001</v>
      </c>
      <c r="X337" s="40">
        <f t="shared" si="106"/>
        <v>0</v>
      </c>
      <c r="Y337" s="40">
        <f t="shared" si="107"/>
        <v>248.21563420054693</v>
      </c>
      <c r="Z337" s="5">
        <f t="shared" si="115"/>
        <v>43.06</v>
      </c>
      <c r="AA337" s="40">
        <f t="shared" si="108"/>
        <v>97.861999999999995</v>
      </c>
      <c r="AB337" s="5">
        <f t="shared" si="109"/>
        <v>388.36795689139961</v>
      </c>
      <c r="AC337" s="40">
        <f t="shared" si="110"/>
        <v>0.96773174339173418</v>
      </c>
      <c r="AD337" s="7" t="s">
        <v>351</v>
      </c>
      <c r="AU337" s="1">
        <v>1</v>
      </c>
      <c r="AV337" s="1">
        <v>0.9</v>
      </c>
    </row>
    <row r="338" spans="2:48" x14ac:dyDescent="0.25">
      <c r="B338" s="26" t="s">
        <v>4278</v>
      </c>
      <c r="C338" s="29">
        <v>365.62</v>
      </c>
      <c r="D338" s="29">
        <v>244.57</v>
      </c>
      <c r="E338" s="29">
        <v>127.12</v>
      </c>
      <c r="F338" s="15">
        <v>30</v>
      </c>
      <c r="G338" s="15">
        <f t="shared" si="111"/>
        <v>157.12</v>
      </c>
      <c r="H338" s="40">
        <f t="shared" si="112"/>
        <v>290.69086552556132</v>
      </c>
      <c r="I338" s="42">
        <f t="shared" si="99"/>
        <v>0.84134050637547197</v>
      </c>
      <c r="J338" s="40">
        <v>86.17</v>
      </c>
      <c r="K338" s="40">
        <f t="shared" si="114"/>
        <v>68.936000000000007</v>
      </c>
      <c r="L338" s="40">
        <f t="shared" ref="L338:L401" si="116">SQRT((J338)^2-(K338)^2)</f>
        <v>51.701999999999991</v>
      </c>
      <c r="M338" s="73">
        <f t="shared" si="100"/>
        <v>376.86086552556134</v>
      </c>
      <c r="N338" s="40">
        <f t="shared" si="98"/>
        <v>313.50599999999997</v>
      </c>
      <c r="O338" s="3">
        <f t="shared" si="113"/>
        <v>208.822</v>
      </c>
      <c r="P338" s="40">
        <f t="shared" si="101"/>
        <v>0.83188791588320488</v>
      </c>
      <c r="Q338" s="84">
        <v>441.59</v>
      </c>
      <c r="S338" s="12">
        <v>1</v>
      </c>
      <c r="T338" s="40">
        <f t="shared" si="102"/>
        <v>0</v>
      </c>
      <c r="U338" s="5">
        <f t="shared" si="103"/>
        <v>376.86086552556134</v>
      </c>
      <c r="V338" s="40">
        <f t="shared" si="104"/>
        <v>209.13655808747365</v>
      </c>
      <c r="W338" s="40">
        <f t="shared" si="105"/>
        <v>313.50599999999997</v>
      </c>
      <c r="X338" s="40">
        <f t="shared" si="106"/>
        <v>0</v>
      </c>
      <c r="Y338" s="40">
        <f t="shared" si="107"/>
        <v>209.13655808747365</v>
      </c>
      <c r="Z338" s="5">
        <f t="shared" si="115"/>
        <v>-39.039999999999992</v>
      </c>
      <c r="AA338" s="40">
        <f t="shared" si="108"/>
        <v>58.822000000000003</v>
      </c>
      <c r="AB338" s="5">
        <f t="shared" si="109"/>
        <v>318.97655042338141</v>
      </c>
      <c r="AC338" s="40">
        <f t="shared" si="110"/>
        <v>0.98284967839761161</v>
      </c>
      <c r="AD338" s="7" t="s">
        <v>352</v>
      </c>
      <c r="AU338" s="1">
        <v>1</v>
      </c>
      <c r="AV338" s="1">
        <v>0.9</v>
      </c>
    </row>
    <row r="339" spans="2:48" x14ac:dyDescent="0.25">
      <c r="B339" s="26" t="s">
        <v>4279</v>
      </c>
      <c r="C339" s="29">
        <v>354.53</v>
      </c>
      <c r="D339" s="29">
        <v>255.31</v>
      </c>
      <c r="E339" s="29">
        <v>131.80000000000001</v>
      </c>
      <c r="F339" s="15">
        <v>30</v>
      </c>
      <c r="G339" s="15">
        <f t="shared" si="111"/>
        <v>161.80000000000001</v>
      </c>
      <c r="H339" s="40">
        <f t="shared" si="112"/>
        <v>302.26219760333908</v>
      </c>
      <c r="I339" s="42">
        <f t="shared" si="99"/>
        <v>0.84466401033398564</v>
      </c>
      <c r="J339" s="40">
        <v>86.17</v>
      </c>
      <c r="K339" s="40">
        <f t="shared" si="114"/>
        <v>68.936000000000007</v>
      </c>
      <c r="L339" s="40">
        <f t="shared" si="116"/>
        <v>51.701999999999991</v>
      </c>
      <c r="M339" s="73">
        <f t="shared" si="100"/>
        <v>388.43219760333909</v>
      </c>
      <c r="N339" s="40">
        <f t="shared" si="98"/>
        <v>324.24599999999998</v>
      </c>
      <c r="O339" s="3">
        <f t="shared" si="113"/>
        <v>213.50200000000001</v>
      </c>
      <c r="P339" s="40">
        <f t="shared" si="101"/>
        <v>0.83475572313682123</v>
      </c>
      <c r="Q339" s="84">
        <v>440.18</v>
      </c>
      <c r="S339" s="12">
        <v>1</v>
      </c>
      <c r="T339" s="40">
        <f t="shared" si="102"/>
        <v>0</v>
      </c>
      <c r="U339" s="5">
        <f t="shared" si="103"/>
        <v>388.43219760333909</v>
      </c>
      <c r="V339" s="40">
        <f t="shared" si="104"/>
        <v>213.87871240251911</v>
      </c>
      <c r="W339" s="40">
        <f t="shared" si="105"/>
        <v>324.24599999999998</v>
      </c>
      <c r="X339" s="40">
        <f t="shared" si="106"/>
        <v>0</v>
      </c>
      <c r="Y339" s="40">
        <f t="shared" si="107"/>
        <v>213.87871240251911</v>
      </c>
      <c r="Z339" s="5">
        <f t="shared" si="115"/>
        <v>4.6800000000000068</v>
      </c>
      <c r="AA339" s="40">
        <f t="shared" si="108"/>
        <v>63.50200000000001</v>
      </c>
      <c r="AB339" s="5">
        <f t="shared" si="109"/>
        <v>330.40576950168406</v>
      </c>
      <c r="AC339" s="40">
        <f t="shared" si="110"/>
        <v>0.98135695538557266</v>
      </c>
      <c r="AD339" s="7" t="s">
        <v>353</v>
      </c>
      <c r="AU339" s="1">
        <v>1</v>
      </c>
      <c r="AV339" s="1">
        <v>0.9</v>
      </c>
    </row>
    <row r="340" spans="2:48" x14ac:dyDescent="0.25">
      <c r="B340" s="26" t="s">
        <v>4280</v>
      </c>
      <c r="C340" s="29">
        <v>374.18</v>
      </c>
      <c r="D340" s="29">
        <v>260.43</v>
      </c>
      <c r="E340" s="29">
        <v>138.65</v>
      </c>
      <c r="F340" s="15">
        <v>30</v>
      </c>
      <c r="G340" s="15">
        <f t="shared" si="111"/>
        <v>168.65</v>
      </c>
      <c r="H340" s="40">
        <f t="shared" si="112"/>
        <v>310.26860524390798</v>
      </c>
      <c r="I340" s="42">
        <f t="shared" si="99"/>
        <v>0.83936948694912616</v>
      </c>
      <c r="J340" s="40">
        <v>86.17</v>
      </c>
      <c r="K340" s="40">
        <f t="shared" si="114"/>
        <v>68.936000000000007</v>
      </c>
      <c r="L340" s="40">
        <f t="shared" si="116"/>
        <v>51.701999999999991</v>
      </c>
      <c r="M340" s="73">
        <f t="shared" si="100"/>
        <v>396.438605243908</v>
      </c>
      <c r="N340" s="40">
        <f t="shared" si="98"/>
        <v>329.36599999999999</v>
      </c>
      <c r="O340" s="3">
        <f t="shared" si="113"/>
        <v>220.352</v>
      </c>
      <c r="P340" s="40">
        <f t="shared" si="101"/>
        <v>0.83081212486195244</v>
      </c>
      <c r="Q340" s="84">
        <v>447.94</v>
      </c>
      <c r="S340" s="12">
        <v>1</v>
      </c>
      <c r="T340" s="40">
        <f t="shared" si="102"/>
        <v>0</v>
      </c>
      <c r="U340" s="5">
        <f t="shared" si="103"/>
        <v>396.438605243908</v>
      </c>
      <c r="V340" s="40">
        <f t="shared" si="104"/>
        <v>220.63908486878555</v>
      </c>
      <c r="W340" s="40">
        <f t="shared" si="105"/>
        <v>329.36599999999999</v>
      </c>
      <c r="X340" s="40">
        <f t="shared" si="106"/>
        <v>0</v>
      </c>
      <c r="Y340" s="40">
        <f t="shared" si="107"/>
        <v>220.63908486878555</v>
      </c>
      <c r="Z340" s="5">
        <f t="shared" si="115"/>
        <v>6.8499999999999943</v>
      </c>
      <c r="AA340" s="40">
        <f t="shared" si="108"/>
        <v>70.352000000000004</v>
      </c>
      <c r="AB340" s="5">
        <f t="shared" si="109"/>
        <v>336.79573313805503</v>
      </c>
      <c r="AC340" s="40">
        <f t="shared" si="110"/>
        <v>0.97793994279906882</v>
      </c>
      <c r="AD340" s="7" t="s">
        <v>354</v>
      </c>
      <c r="AU340" s="1">
        <v>1</v>
      </c>
      <c r="AV340" s="1">
        <v>0.9</v>
      </c>
    </row>
    <row r="341" spans="2:48" x14ac:dyDescent="0.25">
      <c r="B341" s="26" t="s">
        <v>4281</v>
      </c>
      <c r="C341" s="29">
        <v>357.76</v>
      </c>
      <c r="D341" s="29">
        <v>260.91000000000003</v>
      </c>
      <c r="E341" s="29">
        <v>139.88</v>
      </c>
      <c r="F341" s="15">
        <v>30</v>
      </c>
      <c r="G341" s="15">
        <f t="shared" si="111"/>
        <v>169.88</v>
      </c>
      <c r="H341" s="40">
        <f t="shared" si="112"/>
        <v>311.34103889465007</v>
      </c>
      <c r="I341" s="42">
        <f t="shared" si="99"/>
        <v>0.83801994406617675</v>
      </c>
      <c r="J341" s="40">
        <v>86.17</v>
      </c>
      <c r="K341" s="40">
        <f t="shared" si="114"/>
        <v>68.936000000000007</v>
      </c>
      <c r="L341" s="40">
        <f t="shared" si="116"/>
        <v>51.701999999999991</v>
      </c>
      <c r="M341" s="73">
        <f t="shared" si="100"/>
        <v>397.51103889465008</v>
      </c>
      <c r="N341" s="40">
        <f t="shared" si="98"/>
        <v>329.846</v>
      </c>
      <c r="O341" s="3">
        <f t="shared" si="113"/>
        <v>221.58199999999999</v>
      </c>
      <c r="P341" s="40">
        <f t="shared" si="101"/>
        <v>0.82977821425335829</v>
      </c>
      <c r="Q341" s="84">
        <v>449.19</v>
      </c>
      <c r="S341" s="12">
        <v>1</v>
      </c>
      <c r="T341" s="40">
        <f t="shared" si="102"/>
        <v>0</v>
      </c>
      <c r="U341" s="5">
        <f t="shared" si="103"/>
        <v>397.51103889465008</v>
      </c>
      <c r="V341" s="40">
        <f t="shared" si="104"/>
        <v>221.84824165880607</v>
      </c>
      <c r="W341" s="40">
        <f t="shared" si="105"/>
        <v>329.846</v>
      </c>
      <c r="X341" s="40">
        <f t="shared" si="106"/>
        <v>0</v>
      </c>
      <c r="Y341" s="40">
        <f t="shared" si="107"/>
        <v>221.84824165880607</v>
      </c>
      <c r="Z341" s="5">
        <f t="shared" si="115"/>
        <v>1.2299999999999898</v>
      </c>
      <c r="AA341" s="40">
        <f t="shared" si="108"/>
        <v>71.581999999999994</v>
      </c>
      <c r="AB341" s="5">
        <f t="shared" si="109"/>
        <v>337.52387536291411</v>
      </c>
      <c r="AC341" s="40">
        <f t="shared" si="110"/>
        <v>0.97725234887559087</v>
      </c>
      <c r="AD341" s="7" t="s">
        <v>355</v>
      </c>
      <c r="AU341" s="1">
        <v>1</v>
      </c>
      <c r="AV341" s="1">
        <v>0.9</v>
      </c>
    </row>
    <row r="342" spans="2:48" x14ac:dyDescent="0.25">
      <c r="B342" s="26" t="s">
        <v>4282</v>
      </c>
      <c r="C342" s="29">
        <v>342.19</v>
      </c>
      <c r="D342" s="29">
        <v>234.81</v>
      </c>
      <c r="E342" s="29">
        <v>138.77000000000001</v>
      </c>
      <c r="F342" s="15">
        <v>30</v>
      </c>
      <c r="G342" s="15">
        <f t="shared" si="111"/>
        <v>168.77</v>
      </c>
      <c r="H342" s="40">
        <f t="shared" si="112"/>
        <v>289.169585191804</v>
      </c>
      <c r="I342" s="42">
        <f t="shared" si="99"/>
        <v>0.8120148591846279</v>
      </c>
      <c r="J342" s="40">
        <v>86.17</v>
      </c>
      <c r="K342" s="40">
        <f t="shared" si="114"/>
        <v>68.936000000000007</v>
      </c>
      <c r="L342" s="40">
        <f t="shared" si="116"/>
        <v>51.701999999999991</v>
      </c>
      <c r="M342" s="73">
        <f t="shared" si="100"/>
        <v>375.33958519180402</v>
      </c>
      <c r="N342" s="40">
        <f t="shared" ref="N342:N405" si="117">D342+K342</f>
        <v>303.74599999999998</v>
      </c>
      <c r="O342" s="3">
        <f t="shared" si="113"/>
        <v>220.47200000000001</v>
      </c>
      <c r="P342" s="40">
        <f t="shared" si="101"/>
        <v>0.80925650260092163</v>
      </c>
      <c r="Q342" s="84">
        <v>448.05</v>
      </c>
      <c r="S342" s="12">
        <v>1</v>
      </c>
      <c r="T342" s="40">
        <f t="shared" si="102"/>
        <v>0</v>
      </c>
      <c r="U342" s="5">
        <f t="shared" si="103"/>
        <v>375.33958519180402</v>
      </c>
      <c r="V342" s="40">
        <f t="shared" si="104"/>
        <v>220.49528724205311</v>
      </c>
      <c r="W342" s="40">
        <f t="shared" si="105"/>
        <v>303.74599999999998</v>
      </c>
      <c r="X342" s="40">
        <f t="shared" si="106"/>
        <v>0</v>
      </c>
      <c r="Y342" s="40">
        <f t="shared" si="107"/>
        <v>220.49528724205311</v>
      </c>
      <c r="Z342" s="5">
        <f t="shared" si="115"/>
        <v>-1.1099999999999852</v>
      </c>
      <c r="AA342" s="40">
        <f t="shared" si="108"/>
        <v>70.472000000000008</v>
      </c>
      <c r="AB342" s="5">
        <f t="shared" si="109"/>
        <v>311.81394340215127</v>
      </c>
      <c r="AC342" s="40">
        <f t="shared" si="110"/>
        <v>0.97412577733335703</v>
      </c>
      <c r="AD342" s="7" t="s">
        <v>356</v>
      </c>
      <c r="AU342" s="1">
        <v>1</v>
      </c>
      <c r="AV342" s="1">
        <v>0.9</v>
      </c>
    </row>
    <row r="343" spans="2:48" x14ac:dyDescent="0.25">
      <c r="B343" s="26" t="s">
        <v>4283</v>
      </c>
      <c r="C343" s="29">
        <v>341.54</v>
      </c>
      <c r="D343" s="29">
        <v>239.08</v>
      </c>
      <c r="E343" s="29">
        <v>141.58000000000001</v>
      </c>
      <c r="F343" s="15">
        <v>30</v>
      </c>
      <c r="G343" s="15">
        <f t="shared" si="111"/>
        <v>171.58</v>
      </c>
      <c r="H343" s="40">
        <f t="shared" si="112"/>
        <v>294.27698312983978</v>
      </c>
      <c r="I343" s="42">
        <f t="shared" si="99"/>
        <v>0.81243187101219549</v>
      </c>
      <c r="J343" s="40">
        <v>86.17</v>
      </c>
      <c r="K343" s="40">
        <f t="shared" si="114"/>
        <v>68.936000000000007</v>
      </c>
      <c r="L343" s="40">
        <f t="shared" si="116"/>
        <v>51.701999999999991</v>
      </c>
      <c r="M343" s="73">
        <f t="shared" si="100"/>
        <v>380.44698312983979</v>
      </c>
      <c r="N343" s="40">
        <f t="shared" si="117"/>
        <v>308.01600000000002</v>
      </c>
      <c r="O343" s="3">
        <f t="shared" si="113"/>
        <v>223.28200000000001</v>
      </c>
      <c r="P343" s="40">
        <f t="shared" si="101"/>
        <v>0.80961609280229097</v>
      </c>
      <c r="Q343" s="84">
        <v>448.97</v>
      </c>
      <c r="S343" s="12">
        <v>1</v>
      </c>
      <c r="T343" s="40">
        <f t="shared" si="102"/>
        <v>0</v>
      </c>
      <c r="U343" s="5">
        <f t="shared" si="103"/>
        <v>380.44698312983979</v>
      </c>
      <c r="V343" s="40">
        <f t="shared" si="104"/>
        <v>223.30707717534742</v>
      </c>
      <c r="W343" s="40">
        <f t="shared" si="105"/>
        <v>308.01600000000002</v>
      </c>
      <c r="X343" s="40">
        <f t="shared" si="106"/>
        <v>0</v>
      </c>
      <c r="Y343" s="40">
        <f t="shared" si="107"/>
        <v>223.30707717534742</v>
      </c>
      <c r="Z343" s="5">
        <f t="shared" si="115"/>
        <v>2.8100000000000023</v>
      </c>
      <c r="AA343" s="40">
        <f t="shared" si="108"/>
        <v>73.282000000000011</v>
      </c>
      <c r="AB343" s="5">
        <f t="shared" si="109"/>
        <v>316.61349904891932</v>
      </c>
      <c r="AC343" s="40">
        <f t="shared" si="110"/>
        <v>0.97284544381479165</v>
      </c>
      <c r="AD343" s="7" t="s">
        <v>357</v>
      </c>
      <c r="AU343" s="1">
        <v>1</v>
      </c>
      <c r="AV343" s="1">
        <v>0.9</v>
      </c>
    </row>
    <row r="344" spans="2:48" x14ac:dyDescent="0.25">
      <c r="B344" s="26" t="s">
        <v>4284</v>
      </c>
      <c r="C344" s="29">
        <v>428.43</v>
      </c>
      <c r="D344" s="29">
        <v>284.83999999999997</v>
      </c>
      <c r="E344" s="29">
        <v>163.89</v>
      </c>
      <c r="F344" s="15">
        <v>30</v>
      </c>
      <c r="G344" s="15">
        <f t="shared" si="111"/>
        <v>193.89</v>
      </c>
      <c r="H344" s="40">
        <f t="shared" si="112"/>
        <v>344.56807411598652</v>
      </c>
      <c r="I344" s="42">
        <f t="shared" si="99"/>
        <v>0.8266581305617966</v>
      </c>
      <c r="J344" s="40">
        <v>86.17</v>
      </c>
      <c r="K344" s="40">
        <f t="shared" si="114"/>
        <v>68.936000000000007</v>
      </c>
      <c r="L344" s="40">
        <f t="shared" si="116"/>
        <v>51.701999999999991</v>
      </c>
      <c r="M344" s="73">
        <f t="shared" si="100"/>
        <v>430.73807411598654</v>
      </c>
      <c r="N344" s="40">
        <f t="shared" si="117"/>
        <v>353.77599999999995</v>
      </c>
      <c r="O344" s="3">
        <f t="shared" si="113"/>
        <v>245.59199999999998</v>
      </c>
      <c r="P344" s="40">
        <f t="shared" si="101"/>
        <v>0.82132511904377714</v>
      </c>
      <c r="Q344" s="84">
        <v>451.13</v>
      </c>
      <c r="S344" s="12">
        <v>1</v>
      </c>
      <c r="T344" s="40">
        <f t="shared" si="102"/>
        <v>0</v>
      </c>
      <c r="U344" s="5">
        <f t="shared" si="103"/>
        <v>430.73807411598654</v>
      </c>
      <c r="V344" s="40">
        <f t="shared" si="104"/>
        <v>245.71900682924209</v>
      </c>
      <c r="W344" s="40">
        <f t="shared" si="105"/>
        <v>353.77599999999995</v>
      </c>
      <c r="X344" s="40">
        <f t="shared" si="106"/>
        <v>0</v>
      </c>
      <c r="Y344" s="40">
        <f t="shared" si="107"/>
        <v>245.71900682924209</v>
      </c>
      <c r="Z344" s="5">
        <f t="shared" si="115"/>
        <v>22.309999999999974</v>
      </c>
      <c r="AA344" s="40">
        <f t="shared" si="108"/>
        <v>95.591999999999985</v>
      </c>
      <c r="AB344" s="5">
        <f t="shared" si="109"/>
        <v>366.46321594397432</v>
      </c>
      <c r="AC344" s="40">
        <f t="shared" si="110"/>
        <v>0.96537929213088058</v>
      </c>
      <c r="AD344" s="7" t="s">
        <v>358</v>
      </c>
      <c r="AU344" s="1">
        <v>1</v>
      </c>
      <c r="AV344" s="1">
        <v>0.9</v>
      </c>
    </row>
    <row r="345" spans="2:48" x14ac:dyDescent="0.25">
      <c r="B345" s="26" t="s">
        <v>4285</v>
      </c>
      <c r="C345" s="29">
        <v>336.13</v>
      </c>
      <c r="D345" s="29">
        <v>236.55</v>
      </c>
      <c r="E345" s="29">
        <v>130.18</v>
      </c>
      <c r="F345" s="15">
        <v>30</v>
      </c>
      <c r="G345" s="15">
        <f t="shared" si="111"/>
        <v>160.18</v>
      </c>
      <c r="H345" s="40">
        <f t="shared" si="112"/>
        <v>285.68082697303998</v>
      </c>
      <c r="I345" s="42">
        <f t="shared" si="99"/>
        <v>0.8280219660044722</v>
      </c>
      <c r="J345" s="40">
        <v>86.17</v>
      </c>
      <c r="K345" s="40">
        <f t="shared" si="114"/>
        <v>68.936000000000007</v>
      </c>
      <c r="L345" s="40">
        <f t="shared" si="116"/>
        <v>51.701999999999991</v>
      </c>
      <c r="M345" s="73">
        <f t="shared" si="100"/>
        <v>371.85082697304</v>
      </c>
      <c r="N345" s="40">
        <f t="shared" si="117"/>
        <v>305.48599999999999</v>
      </c>
      <c r="O345" s="3">
        <f t="shared" si="113"/>
        <v>211.88200000000001</v>
      </c>
      <c r="P345" s="40">
        <f t="shared" si="101"/>
        <v>0.82152835987143946</v>
      </c>
      <c r="Q345" s="84">
        <v>450.52</v>
      </c>
      <c r="S345" s="12">
        <v>1</v>
      </c>
      <c r="T345" s="40">
        <f t="shared" si="102"/>
        <v>0</v>
      </c>
      <c r="U345" s="5">
        <f t="shared" si="103"/>
        <v>371.85082697304</v>
      </c>
      <c r="V345" s="40">
        <f t="shared" si="104"/>
        <v>212.01731373766094</v>
      </c>
      <c r="W345" s="40">
        <f t="shared" si="105"/>
        <v>305.48599999999999</v>
      </c>
      <c r="X345" s="40">
        <f t="shared" si="106"/>
        <v>0</v>
      </c>
      <c r="Y345" s="40">
        <f t="shared" si="107"/>
        <v>212.01731373766094</v>
      </c>
      <c r="Z345" s="5">
        <f t="shared" si="115"/>
        <v>-33.70999999999998</v>
      </c>
      <c r="AA345" s="40">
        <f t="shared" si="108"/>
        <v>61.882000000000005</v>
      </c>
      <c r="AB345" s="5">
        <f t="shared" si="109"/>
        <v>311.69067698601447</v>
      </c>
      <c r="AC345" s="40">
        <f t="shared" si="110"/>
        <v>0.98009347906709166</v>
      </c>
      <c r="AD345" s="7" t="s">
        <v>359</v>
      </c>
      <c r="AU345" s="1">
        <v>1</v>
      </c>
      <c r="AV345" s="1">
        <v>0.9</v>
      </c>
    </row>
    <row r="346" spans="2:48" x14ac:dyDescent="0.25">
      <c r="B346" s="26" t="s">
        <v>4286</v>
      </c>
      <c r="C346" s="29">
        <v>412.32</v>
      </c>
      <c r="D346" s="29">
        <v>278.99</v>
      </c>
      <c r="E346" s="29">
        <v>161.79</v>
      </c>
      <c r="F346" s="15">
        <v>30</v>
      </c>
      <c r="G346" s="15">
        <f t="shared" si="111"/>
        <v>191.79</v>
      </c>
      <c r="H346" s="40">
        <f t="shared" si="112"/>
        <v>338.55401961873088</v>
      </c>
      <c r="I346" s="42">
        <f t="shared" si="99"/>
        <v>0.82406346944038644</v>
      </c>
      <c r="J346" s="40">
        <v>86.17</v>
      </c>
      <c r="K346" s="40">
        <f t="shared" si="114"/>
        <v>68.936000000000007</v>
      </c>
      <c r="L346" s="40">
        <f t="shared" si="116"/>
        <v>51.701999999999991</v>
      </c>
      <c r="M346" s="73">
        <f t="shared" si="100"/>
        <v>424.72401961873089</v>
      </c>
      <c r="N346" s="40">
        <f t="shared" si="117"/>
        <v>347.92600000000004</v>
      </c>
      <c r="O346" s="3">
        <f t="shared" si="113"/>
        <v>243.49199999999999</v>
      </c>
      <c r="P346" s="40">
        <f t="shared" si="101"/>
        <v>0.81918135996247299</v>
      </c>
      <c r="Q346" s="84">
        <v>451.04</v>
      </c>
      <c r="S346" s="12">
        <v>1</v>
      </c>
      <c r="T346" s="40">
        <f t="shared" si="102"/>
        <v>0</v>
      </c>
      <c r="U346" s="5">
        <f t="shared" si="103"/>
        <v>424.72401961873089</v>
      </c>
      <c r="V346" s="40">
        <f t="shared" si="104"/>
        <v>243.59390666659147</v>
      </c>
      <c r="W346" s="40">
        <f t="shared" si="105"/>
        <v>347.92600000000004</v>
      </c>
      <c r="X346" s="40">
        <f t="shared" si="106"/>
        <v>0</v>
      </c>
      <c r="Y346" s="40">
        <f t="shared" si="107"/>
        <v>243.59390666659147</v>
      </c>
      <c r="Z346" s="5">
        <f t="shared" si="115"/>
        <v>31.609999999999985</v>
      </c>
      <c r="AA346" s="40">
        <f t="shared" si="108"/>
        <v>93.49199999999999</v>
      </c>
      <c r="AB346" s="5">
        <f t="shared" si="109"/>
        <v>360.26831048539367</v>
      </c>
      <c r="AC346" s="40">
        <f t="shared" si="110"/>
        <v>0.96574133742497448</v>
      </c>
      <c r="AD346" s="7" t="s">
        <v>360</v>
      </c>
      <c r="AU346" s="1">
        <v>1</v>
      </c>
      <c r="AV346" s="1">
        <v>0.9</v>
      </c>
    </row>
    <row r="347" spans="2:48" x14ac:dyDescent="0.25">
      <c r="B347" s="26" t="s">
        <v>4287</v>
      </c>
      <c r="C347" s="29">
        <v>415.62</v>
      </c>
      <c r="D347" s="29">
        <v>281.48</v>
      </c>
      <c r="E347" s="29">
        <v>162.94999999999999</v>
      </c>
      <c r="F347" s="15">
        <v>30</v>
      </c>
      <c r="G347" s="15">
        <f t="shared" si="111"/>
        <v>192.95</v>
      </c>
      <c r="H347" s="40">
        <f t="shared" si="112"/>
        <v>341.26337761324464</v>
      </c>
      <c r="I347" s="42">
        <f t="shared" si="99"/>
        <v>0.8248174825222605</v>
      </c>
      <c r="J347" s="40">
        <v>86.17</v>
      </c>
      <c r="K347" s="40">
        <f t="shared" si="114"/>
        <v>68.936000000000007</v>
      </c>
      <c r="L347" s="40">
        <f t="shared" si="116"/>
        <v>51.701999999999991</v>
      </c>
      <c r="M347" s="73">
        <f t="shared" si="100"/>
        <v>427.43337761324466</v>
      </c>
      <c r="N347" s="40">
        <f t="shared" si="117"/>
        <v>350.41600000000005</v>
      </c>
      <c r="O347" s="3">
        <f t="shared" si="113"/>
        <v>244.65199999999999</v>
      </c>
      <c r="P347" s="40">
        <f t="shared" si="101"/>
        <v>0.81981431107859715</v>
      </c>
      <c r="Q347" s="84">
        <v>451.97</v>
      </c>
      <c r="S347" s="12">
        <v>1</v>
      </c>
      <c r="T347" s="40">
        <f t="shared" si="102"/>
        <v>0</v>
      </c>
      <c r="U347" s="5">
        <f t="shared" si="103"/>
        <v>427.43337761324466</v>
      </c>
      <c r="V347" s="40">
        <f t="shared" si="104"/>
        <v>244.76094304824568</v>
      </c>
      <c r="W347" s="40">
        <f t="shared" si="105"/>
        <v>350.41600000000005</v>
      </c>
      <c r="X347" s="40">
        <f t="shared" si="106"/>
        <v>0</v>
      </c>
      <c r="Y347" s="40">
        <f t="shared" si="107"/>
        <v>244.76094304824568</v>
      </c>
      <c r="Z347" s="5">
        <f t="shared" si="115"/>
        <v>1.1599999999999966</v>
      </c>
      <c r="AA347" s="40">
        <f t="shared" si="108"/>
        <v>94.651999999999987</v>
      </c>
      <c r="AB347" s="5">
        <f t="shared" si="109"/>
        <v>362.97434366632586</v>
      </c>
      <c r="AC347" s="40">
        <f t="shared" si="110"/>
        <v>0.96540156656948073</v>
      </c>
      <c r="AD347" s="7" t="s">
        <v>361</v>
      </c>
      <c r="AU347" s="1">
        <v>1</v>
      </c>
      <c r="AV347" s="1">
        <v>0.9</v>
      </c>
    </row>
    <row r="348" spans="2:48" x14ac:dyDescent="0.25">
      <c r="B348" s="26" t="s">
        <v>4288</v>
      </c>
      <c r="C348" s="29">
        <v>414.86</v>
      </c>
      <c r="D348" s="29">
        <v>235.89</v>
      </c>
      <c r="E348" s="29">
        <v>135.28</v>
      </c>
      <c r="F348" s="15">
        <v>30</v>
      </c>
      <c r="G348" s="15">
        <f t="shared" si="111"/>
        <v>165.28</v>
      </c>
      <c r="H348" s="40">
        <f t="shared" si="112"/>
        <v>288.03050272497183</v>
      </c>
      <c r="I348" s="42">
        <f t="shared" si="99"/>
        <v>0.81897576044312703</v>
      </c>
      <c r="J348" s="40">
        <v>86.17</v>
      </c>
      <c r="K348" s="40">
        <f t="shared" si="114"/>
        <v>68.936000000000007</v>
      </c>
      <c r="L348" s="40">
        <f t="shared" si="116"/>
        <v>51.701999999999991</v>
      </c>
      <c r="M348" s="73">
        <f t="shared" si="100"/>
        <v>374.20050272497184</v>
      </c>
      <c r="N348" s="40">
        <f t="shared" si="117"/>
        <v>304.82600000000002</v>
      </c>
      <c r="O348" s="3">
        <f t="shared" si="113"/>
        <v>216.982</v>
      </c>
      <c r="P348" s="40">
        <f t="shared" si="101"/>
        <v>0.81460606754994025</v>
      </c>
      <c r="Q348" s="84">
        <v>453.34</v>
      </c>
      <c r="S348" s="12">
        <v>1</v>
      </c>
      <c r="T348" s="40">
        <f t="shared" si="102"/>
        <v>0</v>
      </c>
      <c r="U348" s="5">
        <f t="shared" si="103"/>
        <v>374.20050272497184</v>
      </c>
      <c r="V348" s="40">
        <f t="shared" si="104"/>
        <v>217.04176087477182</v>
      </c>
      <c r="W348" s="40">
        <f t="shared" si="105"/>
        <v>304.82600000000002</v>
      </c>
      <c r="X348" s="40">
        <f t="shared" si="106"/>
        <v>0</v>
      </c>
      <c r="Y348" s="40">
        <f t="shared" si="107"/>
        <v>217.04176087477182</v>
      </c>
      <c r="Z348" s="5">
        <f t="shared" si="115"/>
        <v>-27.669999999999987</v>
      </c>
      <c r="AA348" s="40">
        <f t="shared" si="108"/>
        <v>66.981999999999999</v>
      </c>
      <c r="AB348" s="5">
        <f t="shared" si="109"/>
        <v>312.09850784648108</v>
      </c>
      <c r="AC348" s="40">
        <f t="shared" si="110"/>
        <v>0.97669803711442815</v>
      </c>
      <c r="AD348" s="7" t="s">
        <v>362</v>
      </c>
      <c r="AU348" s="1">
        <v>1</v>
      </c>
      <c r="AV348" s="1">
        <v>0.9</v>
      </c>
    </row>
    <row r="349" spans="2:48" x14ac:dyDescent="0.25">
      <c r="B349" s="26" t="s">
        <v>4289</v>
      </c>
      <c r="C349" s="29">
        <v>413.82</v>
      </c>
      <c r="D349" s="29">
        <v>286.68</v>
      </c>
      <c r="E349" s="29">
        <v>167.12</v>
      </c>
      <c r="F349" s="15">
        <v>30</v>
      </c>
      <c r="G349" s="15">
        <f t="shared" si="111"/>
        <v>197.12</v>
      </c>
      <c r="H349" s="40">
        <f t="shared" si="112"/>
        <v>347.91050113499017</v>
      </c>
      <c r="I349" s="42">
        <f t="shared" si="99"/>
        <v>0.82400502159251421</v>
      </c>
      <c r="J349" s="40">
        <v>86.17</v>
      </c>
      <c r="K349" s="40">
        <f t="shared" si="114"/>
        <v>68.936000000000007</v>
      </c>
      <c r="L349" s="40">
        <f t="shared" si="116"/>
        <v>51.701999999999991</v>
      </c>
      <c r="M349" s="73">
        <f t="shared" si="100"/>
        <v>434.08050113499019</v>
      </c>
      <c r="N349" s="40">
        <f t="shared" si="117"/>
        <v>355.61599999999999</v>
      </c>
      <c r="O349" s="3">
        <f t="shared" si="113"/>
        <v>248.822</v>
      </c>
      <c r="P349" s="40">
        <f t="shared" si="101"/>
        <v>0.8192397471671059</v>
      </c>
      <c r="Q349" s="84">
        <v>451.96</v>
      </c>
      <c r="S349" s="12">
        <v>1</v>
      </c>
      <c r="T349" s="40">
        <f t="shared" si="102"/>
        <v>0</v>
      </c>
      <c r="U349" s="5">
        <f t="shared" si="103"/>
        <v>434.08050113499019</v>
      </c>
      <c r="V349" s="40">
        <f t="shared" si="104"/>
        <v>248.92396833090265</v>
      </c>
      <c r="W349" s="40">
        <f t="shared" si="105"/>
        <v>355.61599999999999</v>
      </c>
      <c r="X349" s="40">
        <f t="shared" si="106"/>
        <v>0</v>
      </c>
      <c r="Y349" s="40">
        <f t="shared" si="107"/>
        <v>248.92396833090265</v>
      </c>
      <c r="Z349" s="5">
        <f t="shared" si="115"/>
        <v>31.840000000000003</v>
      </c>
      <c r="AA349" s="40">
        <f t="shared" si="108"/>
        <v>98.822000000000003</v>
      </c>
      <c r="AB349" s="5">
        <f t="shared" si="109"/>
        <v>369.09148884795485</v>
      </c>
      <c r="AC349" s="40">
        <f t="shared" si="110"/>
        <v>0.96349011219409064</v>
      </c>
      <c r="AD349" s="7" t="s">
        <v>363</v>
      </c>
      <c r="AU349" s="1">
        <v>1</v>
      </c>
      <c r="AV349" s="1">
        <v>0.9</v>
      </c>
    </row>
    <row r="350" spans="2:48" x14ac:dyDescent="0.25">
      <c r="B350" s="26" t="s">
        <v>4290</v>
      </c>
      <c r="C350" s="29">
        <v>398.06</v>
      </c>
      <c r="D350" s="29">
        <v>217.1</v>
      </c>
      <c r="E350" s="29">
        <v>131.9</v>
      </c>
      <c r="F350" s="15">
        <v>30</v>
      </c>
      <c r="G350" s="15">
        <f t="shared" si="111"/>
        <v>161.9</v>
      </c>
      <c r="H350" s="40">
        <f t="shared" si="112"/>
        <v>270.82101100173151</v>
      </c>
      <c r="I350" s="42">
        <f t="shared" si="99"/>
        <v>0.80163647272778238</v>
      </c>
      <c r="J350" s="40">
        <v>86.17</v>
      </c>
      <c r="K350" s="40">
        <f t="shared" si="114"/>
        <v>68.936000000000007</v>
      </c>
      <c r="L350" s="40">
        <f t="shared" si="116"/>
        <v>51.701999999999991</v>
      </c>
      <c r="M350" s="73">
        <f t="shared" si="100"/>
        <v>356.99101100173152</v>
      </c>
      <c r="N350" s="40">
        <f t="shared" si="117"/>
        <v>286.036</v>
      </c>
      <c r="O350" s="3">
        <f t="shared" si="113"/>
        <v>213.602</v>
      </c>
      <c r="P350" s="40">
        <f t="shared" si="101"/>
        <v>0.8012414631880258</v>
      </c>
      <c r="Q350" s="84">
        <v>451.73</v>
      </c>
      <c r="S350" s="12">
        <v>1</v>
      </c>
      <c r="T350" s="40">
        <f t="shared" si="102"/>
        <v>0</v>
      </c>
      <c r="U350" s="5">
        <f t="shared" si="103"/>
        <v>356.99101100173152</v>
      </c>
      <c r="V350" s="40">
        <f t="shared" si="104"/>
        <v>213.60240785168688</v>
      </c>
      <c r="W350" s="40">
        <f t="shared" si="105"/>
        <v>286.036</v>
      </c>
      <c r="X350" s="40">
        <f t="shared" si="106"/>
        <v>0</v>
      </c>
      <c r="Y350" s="40">
        <f t="shared" si="107"/>
        <v>213.60240785168688</v>
      </c>
      <c r="Z350" s="5">
        <f t="shared" si="115"/>
        <v>-35.22</v>
      </c>
      <c r="AA350" s="40">
        <f t="shared" si="108"/>
        <v>63.602000000000004</v>
      </c>
      <c r="AB350" s="5">
        <f t="shared" si="109"/>
        <v>293.02185532823319</v>
      </c>
      <c r="AC350" s="40">
        <f t="shared" si="110"/>
        <v>0.97615926866476266</v>
      </c>
      <c r="AD350" s="7" t="s">
        <v>364</v>
      </c>
      <c r="AU350" s="1">
        <v>1</v>
      </c>
      <c r="AV350" s="1">
        <v>0.9</v>
      </c>
    </row>
    <row r="351" spans="2:48" x14ac:dyDescent="0.25">
      <c r="B351" s="26" t="s">
        <v>4291</v>
      </c>
      <c r="C351" s="29">
        <v>406.38</v>
      </c>
      <c r="D351" s="29">
        <v>220.93</v>
      </c>
      <c r="E351" s="29">
        <v>130.13999999999999</v>
      </c>
      <c r="F351" s="15">
        <v>30</v>
      </c>
      <c r="G351" s="15">
        <f t="shared" si="111"/>
        <v>160.13999999999999</v>
      </c>
      <c r="H351" s="40">
        <f t="shared" si="112"/>
        <v>272.86422356182936</v>
      </c>
      <c r="I351" s="42">
        <f t="shared" si="99"/>
        <v>0.80967008835417598</v>
      </c>
      <c r="J351" s="40">
        <v>86.17</v>
      </c>
      <c r="K351" s="40">
        <f t="shared" si="114"/>
        <v>68.936000000000007</v>
      </c>
      <c r="L351" s="40">
        <f t="shared" si="116"/>
        <v>51.701999999999991</v>
      </c>
      <c r="M351" s="73">
        <f t="shared" si="100"/>
        <v>359.03422356182938</v>
      </c>
      <c r="N351" s="40">
        <f t="shared" si="117"/>
        <v>289.86599999999999</v>
      </c>
      <c r="O351" s="3">
        <f t="shared" si="113"/>
        <v>211.84199999999998</v>
      </c>
      <c r="P351" s="40">
        <f t="shared" si="101"/>
        <v>0.80734921903644674</v>
      </c>
      <c r="Q351" s="84">
        <v>453.22</v>
      </c>
      <c r="S351" s="12">
        <v>1</v>
      </c>
      <c r="T351" s="40">
        <f t="shared" si="102"/>
        <v>0</v>
      </c>
      <c r="U351" s="5">
        <f t="shared" si="103"/>
        <v>359.03422356182938</v>
      </c>
      <c r="V351" s="40">
        <f t="shared" si="104"/>
        <v>211.85673397993673</v>
      </c>
      <c r="W351" s="40">
        <f t="shared" si="105"/>
        <v>289.86599999999999</v>
      </c>
      <c r="X351" s="40">
        <f t="shared" si="106"/>
        <v>0</v>
      </c>
      <c r="Y351" s="40">
        <f t="shared" si="107"/>
        <v>211.85673397993673</v>
      </c>
      <c r="Z351" s="5">
        <f t="shared" si="115"/>
        <v>-1.7600000000000193</v>
      </c>
      <c r="AA351" s="40">
        <f t="shared" si="108"/>
        <v>61.841999999999985</v>
      </c>
      <c r="AB351" s="5">
        <f t="shared" si="109"/>
        <v>296.38949191899496</v>
      </c>
      <c r="AC351" s="40">
        <f t="shared" si="110"/>
        <v>0.97799013765043363</v>
      </c>
      <c r="AD351" s="7" t="s">
        <v>365</v>
      </c>
      <c r="AU351" s="1">
        <v>1</v>
      </c>
      <c r="AV351" s="1">
        <v>0.9</v>
      </c>
    </row>
    <row r="352" spans="2:48" x14ac:dyDescent="0.25">
      <c r="B352" s="26" t="s">
        <v>4292</v>
      </c>
      <c r="C352" s="29">
        <v>388.83</v>
      </c>
      <c r="D352" s="29">
        <v>272.48</v>
      </c>
      <c r="E352" s="29">
        <v>158.61000000000001</v>
      </c>
      <c r="F352" s="15">
        <v>30</v>
      </c>
      <c r="G352" s="15">
        <f t="shared" si="111"/>
        <v>188.61</v>
      </c>
      <c r="H352" s="40">
        <f t="shared" si="112"/>
        <v>331.38962340423399</v>
      </c>
      <c r="I352" s="42">
        <f t="shared" si="99"/>
        <v>0.82223455641405185</v>
      </c>
      <c r="J352" s="40">
        <v>86.17</v>
      </c>
      <c r="K352" s="40">
        <f t="shared" si="114"/>
        <v>68.936000000000007</v>
      </c>
      <c r="L352" s="40">
        <f t="shared" si="116"/>
        <v>51.701999999999991</v>
      </c>
      <c r="M352" s="73">
        <f t="shared" si="100"/>
        <v>417.559623404234</v>
      </c>
      <c r="N352" s="40">
        <f t="shared" si="117"/>
        <v>341.41600000000005</v>
      </c>
      <c r="O352" s="3">
        <f t="shared" si="113"/>
        <v>240.31200000000001</v>
      </c>
      <c r="P352" s="40">
        <f t="shared" si="101"/>
        <v>0.81764610576219365</v>
      </c>
      <c r="Q352" s="84">
        <v>455.51</v>
      </c>
      <c r="S352" s="12">
        <v>1</v>
      </c>
      <c r="T352" s="40">
        <f t="shared" si="102"/>
        <v>0</v>
      </c>
      <c r="U352" s="5">
        <f t="shared" si="103"/>
        <v>417.559623404234</v>
      </c>
      <c r="V352" s="40">
        <f t="shared" si="104"/>
        <v>240.39790773109002</v>
      </c>
      <c r="W352" s="40">
        <f t="shared" si="105"/>
        <v>341.41600000000005</v>
      </c>
      <c r="X352" s="40">
        <f t="shared" si="106"/>
        <v>0</v>
      </c>
      <c r="Y352" s="40">
        <f t="shared" si="107"/>
        <v>240.39790773109002</v>
      </c>
      <c r="Z352" s="5">
        <f t="shared" si="115"/>
        <v>28.470000000000027</v>
      </c>
      <c r="AA352" s="40">
        <f t="shared" si="108"/>
        <v>90.312000000000012</v>
      </c>
      <c r="AB352" s="5">
        <f t="shared" si="109"/>
        <v>353.15880620480078</v>
      </c>
      <c r="AC352" s="40">
        <f t="shared" si="110"/>
        <v>0.96674921876932907</v>
      </c>
      <c r="AD352" s="7" t="s">
        <v>366</v>
      </c>
      <c r="AU352" s="1">
        <v>1</v>
      </c>
      <c r="AV352" s="1">
        <v>0.9</v>
      </c>
    </row>
    <row r="353" spans="2:48" x14ac:dyDescent="0.25">
      <c r="B353" s="26" t="s">
        <v>4293</v>
      </c>
      <c r="C353" s="29">
        <v>402.56</v>
      </c>
      <c r="D353" s="29">
        <v>286.56</v>
      </c>
      <c r="E353" s="29">
        <v>160.19</v>
      </c>
      <c r="F353" s="15">
        <v>30</v>
      </c>
      <c r="G353" s="15">
        <f t="shared" si="111"/>
        <v>190.19</v>
      </c>
      <c r="H353" s="40">
        <f t="shared" si="112"/>
        <v>343.9314898348216</v>
      </c>
      <c r="I353" s="42">
        <f t="shared" si="99"/>
        <v>0.83318919165449157</v>
      </c>
      <c r="J353" s="40">
        <v>86.17</v>
      </c>
      <c r="K353" s="40">
        <f t="shared" si="114"/>
        <v>68.936000000000007</v>
      </c>
      <c r="L353" s="40">
        <f t="shared" si="116"/>
        <v>51.701999999999991</v>
      </c>
      <c r="M353" s="73">
        <f t="shared" si="100"/>
        <v>430.10148983482162</v>
      </c>
      <c r="N353" s="40">
        <f t="shared" si="117"/>
        <v>355.49599999999998</v>
      </c>
      <c r="O353" s="3">
        <f t="shared" si="113"/>
        <v>241.892</v>
      </c>
      <c r="P353" s="40">
        <f t="shared" si="101"/>
        <v>0.82653980142344186</v>
      </c>
      <c r="Q353" s="84">
        <v>454.51</v>
      </c>
      <c r="S353" s="12">
        <v>1</v>
      </c>
      <c r="T353" s="40">
        <f t="shared" si="102"/>
        <v>0</v>
      </c>
      <c r="U353" s="5">
        <f t="shared" si="103"/>
        <v>430.10148983482162</v>
      </c>
      <c r="V353" s="40">
        <f t="shared" si="104"/>
        <v>242.09478627622937</v>
      </c>
      <c r="W353" s="40">
        <f t="shared" si="105"/>
        <v>355.49599999999998</v>
      </c>
      <c r="X353" s="40">
        <f t="shared" si="106"/>
        <v>0</v>
      </c>
      <c r="Y353" s="40">
        <f t="shared" si="107"/>
        <v>242.09478627622937</v>
      </c>
      <c r="Z353" s="5">
        <f t="shared" si="115"/>
        <v>1.5799999999999841</v>
      </c>
      <c r="AA353" s="40">
        <f t="shared" si="108"/>
        <v>91.891999999999996</v>
      </c>
      <c r="AB353" s="5">
        <f t="shared" si="109"/>
        <v>367.1805355407609</v>
      </c>
      <c r="AC353" s="40">
        <f t="shared" si="110"/>
        <v>0.96817768261176307</v>
      </c>
      <c r="AD353" s="7" t="s">
        <v>367</v>
      </c>
      <c r="AU353" s="1">
        <v>1</v>
      </c>
      <c r="AV353" s="1">
        <v>0.9</v>
      </c>
    </row>
    <row r="354" spans="2:48" x14ac:dyDescent="0.25">
      <c r="B354" s="26" t="s">
        <v>4294</v>
      </c>
      <c r="C354" s="29">
        <v>341.97</v>
      </c>
      <c r="D354" s="29">
        <v>240.91</v>
      </c>
      <c r="E354" s="29">
        <v>126.62</v>
      </c>
      <c r="F354" s="15">
        <v>30</v>
      </c>
      <c r="G354" s="15">
        <f t="shared" si="111"/>
        <v>156.62</v>
      </c>
      <c r="H354" s="40">
        <f t="shared" si="112"/>
        <v>287.34552806682063</v>
      </c>
      <c r="I354" s="42">
        <f t="shared" si="99"/>
        <v>0.83839829219119666</v>
      </c>
      <c r="J354" s="40">
        <v>86.17</v>
      </c>
      <c r="K354" s="40">
        <f t="shared" si="114"/>
        <v>68.936000000000007</v>
      </c>
      <c r="L354" s="40">
        <f t="shared" si="116"/>
        <v>51.701999999999991</v>
      </c>
      <c r="M354" s="73">
        <f t="shared" si="100"/>
        <v>373.51552806682065</v>
      </c>
      <c r="N354" s="40">
        <f t="shared" si="117"/>
        <v>309.846</v>
      </c>
      <c r="O354" s="3">
        <f t="shared" si="113"/>
        <v>208.322</v>
      </c>
      <c r="P354" s="40">
        <f t="shared" si="101"/>
        <v>0.82953980950577677</v>
      </c>
      <c r="Q354" s="84">
        <v>455.38</v>
      </c>
      <c r="S354" s="12">
        <v>1</v>
      </c>
      <c r="T354" s="40">
        <f t="shared" si="102"/>
        <v>0</v>
      </c>
      <c r="U354" s="5">
        <f t="shared" si="103"/>
        <v>373.51552806682065</v>
      </c>
      <c r="V354" s="40">
        <f t="shared" si="104"/>
        <v>208.58884435903056</v>
      </c>
      <c r="W354" s="40">
        <f t="shared" si="105"/>
        <v>309.846</v>
      </c>
      <c r="X354" s="40">
        <f t="shared" si="106"/>
        <v>0</v>
      </c>
      <c r="Y354" s="40">
        <f t="shared" si="107"/>
        <v>208.58884435903056</v>
      </c>
      <c r="Z354" s="5">
        <f t="shared" si="115"/>
        <v>-33.569999999999993</v>
      </c>
      <c r="AA354" s="40">
        <f t="shared" si="108"/>
        <v>58.322000000000003</v>
      </c>
      <c r="AB354" s="5">
        <f t="shared" si="109"/>
        <v>315.2871697357823</v>
      </c>
      <c r="AC354" s="40">
        <f t="shared" si="110"/>
        <v>0.98274217837553579</v>
      </c>
      <c r="AD354" s="7" t="s">
        <v>368</v>
      </c>
      <c r="AU354" s="1">
        <v>1</v>
      </c>
      <c r="AV354" s="1">
        <v>0.9</v>
      </c>
    </row>
    <row r="355" spans="2:48" x14ac:dyDescent="0.25">
      <c r="B355" s="26" t="s">
        <v>4295</v>
      </c>
      <c r="C355" s="29">
        <v>351.63</v>
      </c>
      <c r="D355" s="29">
        <v>244.48</v>
      </c>
      <c r="E355" s="29">
        <v>130.02000000000001</v>
      </c>
      <c r="F355" s="15">
        <v>30</v>
      </c>
      <c r="G355" s="15">
        <f t="shared" si="111"/>
        <v>160.02000000000001</v>
      </c>
      <c r="H355" s="40">
        <f t="shared" si="112"/>
        <v>292.19320799772197</v>
      </c>
      <c r="I355" s="42">
        <f t="shared" si="99"/>
        <v>0.83670664925895888</v>
      </c>
      <c r="J355" s="40">
        <v>86.17</v>
      </c>
      <c r="K355" s="40">
        <f t="shared" si="114"/>
        <v>68.936000000000007</v>
      </c>
      <c r="L355" s="40">
        <f t="shared" si="116"/>
        <v>51.701999999999991</v>
      </c>
      <c r="M355" s="73">
        <f t="shared" si="100"/>
        <v>378.36320799772199</v>
      </c>
      <c r="N355" s="40">
        <f t="shared" si="117"/>
        <v>313.416</v>
      </c>
      <c r="O355" s="3">
        <f t="shared" si="113"/>
        <v>211.72200000000001</v>
      </c>
      <c r="P355" s="40">
        <f t="shared" si="101"/>
        <v>0.82834692532231358</v>
      </c>
      <c r="Q355" s="84">
        <v>457.12</v>
      </c>
      <c r="S355" s="12">
        <v>1</v>
      </c>
      <c r="T355" s="40">
        <f t="shared" si="102"/>
        <v>0</v>
      </c>
      <c r="U355" s="5">
        <f t="shared" si="103"/>
        <v>378.36320799772199</v>
      </c>
      <c r="V355" s="40">
        <f t="shared" si="104"/>
        <v>211.96492188644663</v>
      </c>
      <c r="W355" s="40">
        <f t="shared" si="105"/>
        <v>313.416</v>
      </c>
      <c r="X355" s="40">
        <f t="shared" si="106"/>
        <v>0</v>
      </c>
      <c r="Y355" s="40">
        <f t="shared" si="107"/>
        <v>211.96492188644663</v>
      </c>
      <c r="Z355" s="5">
        <f t="shared" si="115"/>
        <v>3.4000000000000057</v>
      </c>
      <c r="AA355" s="40">
        <f t="shared" si="108"/>
        <v>61.722000000000008</v>
      </c>
      <c r="AB355" s="5">
        <f t="shared" si="109"/>
        <v>319.43574367938226</v>
      </c>
      <c r="AC355" s="40">
        <f t="shared" si="110"/>
        <v>0.98115507172101479</v>
      </c>
      <c r="AD355" s="7" t="s">
        <v>369</v>
      </c>
      <c r="AU355" s="1">
        <v>1</v>
      </c>
      <c r="AV355" s="1">
        <v>0.9</v>
      </c>
    </row>
    <row r="356" spans="2:48" x14ac:dyDescent="0.25">
      <c r="B356" s="26" t="s">
        <v>4296</v>
      </c>
      <c r="C356" s="29">
        <v>432.56</v>
      </c>
      <c r="D356" s="29">
        <v>293.57</v>
      </c>
      <c r="E356" s="29">
        <v>158.62</v>
      </c>
      <c r="F356" s="15">
        <v>30</v>
      </c>
      <c r="G356" s="15">
        <f t="shared" si="111"/>
        <v>188.62</v>
      </c>
      <c r="H356" s="40">
        <f t="shared" si="112"/>
        <v>348.94247276592745</v>
      </c>
      <c r="I356" s="42">
        <f t="shared" si="99"/>
        <v>0.84131346256873807</v>
      </c>
      <c r="J356" s="40">
        <v>86.17</v>
      </c>
      <c r="K356" s="40">
        <f t="shared" si="114"/>
        <v>68.936000000000007</v>
      </c>
      <c r="L356" s="40">
        <f t="shared" si="116"/>
        <v>51.701999999999991</v>
      </c>
      <c r="M356" s="73">
        <f t="shared" si="100"/>
        <v>435.11247276592746</v>
      </c>
      <c r="N356" s="40">
        <f t="shared" si="117"/>
        <v>362.50599999999997</v>
      </c>
      <c r="O356" s="3">
        <f t="shared" si="113"/>
        <v>240.322</v>
      </c>
      <c r="P356" s="40">
        <f t="shared" si="101"/>
        <v>0.83313171349839288</v>
      </c>
      <c r="Q356" s="84">
        <v>456.86</v>
      </c>
      <c r="S356" s="12">
        <v>1</v>
      </c>
      <c r="T356" s="40">
        <f t="shared" si="102"/>
        <v>0</v>
      </c>
      <c r="U356" s="5">
        <f t="shared" si="103"/>
        <v>435.11247276592746</v>
      </c>
      <c r="V356" s="40">
        <f t="shared" si="104"/>
        <v>240.64967051812059</v>
      </c>
      <c r="W356" s="40">
        <f t="shared" si="105"/>
        <v>362.50599999999997</v>
      </c>
      <c r="X356" s="40">
        <f t="shared" si="106"/>
        <v>0</v>
      </c>
      <c r="Y356" s="40">
        <f t="shared" si="107"/>
        <v>240.64967051812059</v>
      </c>
      <c r="Z356" s="5">
        <f t="shared" si="115"/>
        <v>28.599999999999994</v>
      </c>
      <c r="AA356" s="40">
        <f t="shared" si="108"/>
        <v>90.322000000000003</v>
      </c>
      <c r="AB356" s="5">
        <f t="shared" si="109"/>
        <v>373.58889667654739</v>
      </c>
      <c r="AC356" s="40">
        <f t="shared" si="110"/>
        <v>0.97033397733406679</v>
      </c>
      <c r="AD356" s="7" t="s">
        <v>370</v>
      </c>
      <c r="AU356" s="1">
        <v>1</v>
      </c>
      <c r="AV356" s="1">
        <v>0.9</v>
      </c>
    </row>
    <row r="357" spans="2:48" x14ac:dyDescent="0.25">
      <c r="B357" s="26" t="s">
        <v>4297</v>
      </c>
      <c r="C357" s="29">
        <v>420.26</v>
      </c>
      <c r="D357" s="29">
        <v>292.02</v>
      </c>
      <c r="E357" s="29">
        <v>156.71</v>
      </c>
      <c r="F357" s="15">
        <v>30</v>
      </c>
      <c r="G357" s="15">
        <f t="shared" si="111"/>
        <v>186.71</v>
      </c>
      <c r="H357" s="40">
        <f t="shared" si="112"/>
        <v>346.6068442774897</v>
      </c>
      <c r="I357" s="42">
        <f t="shared" si="99"/>
        <v>0.84251077213643222</v>
      </c>
      <c r="J357" s="40">
        <v>86.17</v>
      </c>
      <c r="K357" s="40">
        <f t="shared" si="114"/>
        <v>68.936000000000007</v>
      </c>
      <c r="L357" s="40">
        <f t="shared" si="116"/>
        <v>51.701999999999991</v>
      </c>
      <c r="M357" s="73">
        <f t="shared" si="100"/>
        <v>432.77684427748972</v>
      </c>
      <c r="N357" s="40">
        <f t="shared" si="117"/>
        <v>360.95600000000002</v>
      </c>
      <c r="O357" s="3">
        <f t="shared" si="113"/>
        <v>238.41200000000001</v>
      </c>
      <c r="P357" s="40">
        <f t="shared" si="101"/>
        <v>0.83404647169283552</v>
      </c>
      <c r="Q357" s="84">
        <v>457.95</v>
      </c>
      <c r="S357" s="12">
        <v>1</v>
      </c>
      <c r="T357" s="40">
        <f t="shared" si="102"/>
        <v>0</v>
      </c>
      <c r="U357" s="5">
        <f t="shared" si="103"/>
        <v>432.77684427748972</v>
      </c>
      <c r="V357" s="40">
        <f t="shared" si="104"/>
        <v>238.76047203585136</v>
      </c>
      <c r="W357" s="40">
        <f t="shared" si="105"/>
        <v>360.95600000000002</v>
      </c>
      <c r="X357" s="40">
        <f t="shared" si="106"/>
        <v>0</v>
      </c>
      <c r="Y357" s="40">
        <f t="shared" si="107"/>
        <v>238.76047203585136</v>
      </c>
      <c r="Z357" s="5">
        <f t="shared" si="115"/>
        <v>-1.9099999999999966</v>
      </c>
      <c r="AA357" s="40">
        <f t="shared" si="108"/>
        <v>88.412000000000006</v>
      </c>
      <c r="AB357" s="5">
        <f t="shared" si="109"/>
        <v>371.62604279032979</v>
      </c>
      <c r="AC357" s="40">
        <f t="shared" si="110"/>
        <v>0.97128822643802237</v>
      </c>
      <c r="AD357" s="7" t="s">
        <v>371</v>
      </c>
      <c r="AU357" s="1">
        <v>1</v>
      </c>
      <c r="AV357" s="1">
        <v>0.9</v>
      </c>
    </row>
    <row r="358" spans="2:48" x14ac:dyDescent="0.25">
      <c r="B358" s="26" t="s">
        <v>4298</v>
      </c>
      <c r="C358" s="29">
        <v>351.79</v>
      </c>
      <c r="D358" s="29">
        <v>244.95</v>
      </c>
      <c r="E358" s="29">
        <v>126.39</v>
      </c>
      <c r="F358" s="15">
        <v>30</v>
      </c>
      <c r="G358" s="15">
        <f t="shared" si="111"/>
        <v>156.38999999999999</v>
      </c>
      <c r="H358" s="40">
        <f t="shared" si="112"/>
        <v>290.61716157171446</v>
      </c>
      <c r="I358" s="42">
        <f t="shared" si="99"/>
        <v>0.84286144243947081</v>
      </c>
      <c r="J358" s="40">
        <v>86.17</v>
      </c>
      <c r="K358" s="40">
        <f t="shared" si="114"/>
        <v>68.936000000000007</v>
      </c>
      <c r="L358" s="40">
        <f t="shared" si="116"/>
        <v>51.701999999999991</v>
      </c>
      <c r="M358" s="73">
        <f t="shared" si="100"/>
        <v>376.78716157171448</v>
      </c>
      <c r="N358" s="40">
        <f t="shared" si="117"/>
        <v>313.88599999999997</v>
      </c>
      <c r="O358" s="3">
        <f t="shared" si="113"/>
        <v>208.09199999999998</v>
      </c>
      <c r="P358" s="40">
        <f t="shared" si="101"/>
        <v>0.83305916977284689</v>
      </c>
      <c r="Q358" s="84">
        <v>457.9</v>
      </c>
      <c r="S358" s="12">
        <v>1</v>
      </c>
      <c r="T358" s="40">
        <f t="shared" si="102"/>
        <v>0</v>
      </c>
      <c r="U358" s="5">
        <f t="shared" si="103"/>
        <v>376.78716157171448</v>
      </c>
      <c r="V358" s="40">
        <f t="shared" si="104"/>
        <v>208.43258893289524</v>
      </c>
      <c r="W358" s="40">
        <f t="shared" si="105"/>
        <v>313.88599999999997</v>
      </c>
      <c r="X358" s="40">
        <f t="shared" si="106"/>
        <v>0</v>
      </c>
      <c r="Y358" s="40">
        <f t="shared" si="107"/>
        <v>208.43258893289524</v>
      </c>
      <c r="Z358" s="5">
        <f t="shared" si="115"/>
        <v>-30.320000000000022</v>
      </c>
      <c r="AA358" s="40">
        <f t="shared" si="108"/>
        <v>58.091999999999985</v>
      </c>
      <c r="AB358" s="5">
        <f t="shared" si="109"/>
        <v>319.21638657813293</v>
      </c>
      <c r="AC358" s="40">
        <f t="shared" si="110"/>
        <v>0.98330165116123114</v>
      </c>
      <c r="AD358" s="7" t="s">
        <v>372</v>
      </c>
      <c r="AU358" s="1">
        <v>1</v>
      </c>
      <c r="AV358" s="1">
        <v>0.9</v>
      </c>
    </row>
    <row r="359" spans="2:48" x14ac:dyDescent="0.25">
      <c r="B359" s="26" t="s">
        <v>4299</v>
      </c>
      <c r="C359" s="29">
        <v>324.56</v>
      </c>
      <c r="D359" s="29">
        <v>226.57</v>
      </c>
      <c r="E359" s="29">
        <v>124.63</v>
      </c>
      <c r="F359" s="15">
        <v>30</v>
      </c>
      <c r="G359" s="15">
        <f t="shared" si="111"/>
        <v>154.63</v>
      </c>
      <c r="H359" s="40">
        <f t="shared" si="112"/>
        <v>274.30713042135818</v>
      </c>
      <c r="I359" s="42">
        <f t="shared" si="99"/>
        <v>0.82597196672200957</v>
      </c>
      <c r="J359" s="40">
        <v>86.17</v>
      </c>
      <c r="K359" s="40">
        <f t="shared" si="114"/>
        <v>68.936000000000007</v>
      </c>
      <c r="L359" s="40">
        <f t="shared" si="116"/>
        <v>51.701999999999991</v>
      </c>
      <c r="M359" s="73">
        <f t="shared" si="100"/>
        <v>360.4771304213582</v>
      </c>
      <c r="N359" s="40">
        <f t="shared" si="117"/>
        <v>295.50599999999997</v>
      </c>
      <c r="O359" s="3">
        <f t="shared" si="113"/>
        <v>206.33199999999999</v>
      </c>
      <c r="P359" s="40">
        <f t="shared" si="101"/>
        <v>0.81976351635563094</v>
      </c>
      <c r="Q359" s="84">
        <v>460.62</v>
      </c>
      <c r="S359" s="12">
        <v>1</v>
      </c>
      <c r="T359" s="40">
        <f t="shared" si="102"/>
        <v>0</v>
      </c>
      <c r="U359" s="5">
        <f t="shared" si="103"/>
        <v>360.4771304213582</v>
      </c>
      <c r="V359" s="40">
        <f t="shared" si="104"/>
        <v>206.44603537199953</v>
      </c>
      <c r="W359" s="40">
        <f t="shared" si="105"/>
        <v>295.50599999999997</v>
      </c>
      <c r="X359" s="40">
        <f t="shared" si="106"/>
        <v>0</v>
      </c>
      <c r="Y359" s="40">
        <f t="shared" si="107"/>
        <v>206.44603537199953</v>
      </c>
      <c r="Z359" s="5">
        <f t="shared" si="115"/>
        <v>-1.7599999999999909</v>
      </c>
      <c r="AA359" s="40">
        <f t="shared" si="108"/>
        <v>56.331999999999994</v>
      </c>
      <c r="AB359" s="5">
        <f t="shared" si="109"/>
        <v>300.82734293943423</v>
      </c>
      <c r="AC359" s="40">
        <f t="shared" si="110"/>
        <v>0.98231097317338734</v>
      </c>
      <c r="AD359" s="7" t="s">
        <v>373</v>
      </c>
      <c r="AU359" s="1">
        <v>1</v>
      </c>
      <c r="AV359" s="1">
        <v>0.9</v>
      </c>
    </row>
    <row r="360" spans="2:48" x14ac:dyDescent="0.25">
      <c r="B360" s="26" t="s">
        <v>4300</v>
      </c>
      <c r="C360" s="29">
        <v>365.78</v>
      </c>
      <c r="D360" s="29">
        <v>246.48</v>
      </c>
      <c r="E360" s="29">
        <v>130.05000000000001</v>
      </c>
      <c r="F360" s="15">
        <v>30</v>
      </c>
      <c r="G360" s="15">
        <f t="shared" si="111"/>
        <v>160.05000000000001</v>
      </c>
      <c r="H360" s="40">
        <f t="shared" si="112"/>
        <v>293.88499944706263</v>
      </c>
      <c r="I360" s="42">
        <f t="shared" si="99"/>
        <v>0.83869540964576628</v>
      </c>
      <c r="J360" s="40">
        <v>86.17</v>
      </c>
      <c r="K360" s="40">
        <f t="shared" si="114"/>
        <v>68.936000000000007</v>
      </c>
      <c r="L360" s="40">
        <f t="shared" si="116"/>
        <v>51.701999999999991</v>
      </c>
      <c r="M360" s="73">
        <f t="shared" si="100"/>
        <v>380.05499944706264</v>
      </c>
      <c r="N360" s="40">
        <f t="shared" si="117"/>
        <v>315.416</v>
      </c>
      <c r="O360" s="3">
        <f t="shared" si="113"/>
        <v>211.75200000000001</v>
      </c>
      <c r="P360" s="40">
        <f t="shared" si="101"/>
        <v>0.82992198618330204</v>
      </c>
      <c r="Q360" s="84">
        <v>460.88</v>
      </c>
      <c r="S360" s="12">
        <v>1</v>
      </c>
      <c r="T360" s="40">
        <f t="shared" si="102"/>
        <v>0</v>
      </c>
      <c r="U360" s="5">
        <f t="shared" si="103"/>
        <v>380.05499944706264</v>
      </c>
      <c r="V360" s="40">
        <f t="shared" si="104"/>
        <v>212.02487955121398</v>
      </c>
      <c r="W360" s="40">
        <f t="shared" si="105"/>
        <v>315.416</v>
      </c>
      <c r="X360" s="40">
        <f t="shared" si="106"/>
        <v>0</v>
      </c>
      <c r="Y360" s="40">
        <f t="shared" si="107"/>
        <v>212.02487955121398</v>
      </c>
      <c r="Z360" s="5">
        <f t="shared" si="115"/>
        <v>5.4200000000000159</v>
      </c>
      <c r="AA360" s="40">
        <f t="shared" si="108"/>
        <v>61.75200000000001</v>
      </c>
      <c r="AB360" s="5">
        <f t="shared" si="109"/>
        <v>321.40404876105714</v>
      </c>
      <c r="AC360" s="40">
        <f t="shared" si="110"/>
        <v>0.98136909356263624</v>
      </c>
      <c r="AD360" s="7" t="s">
        <v>374</v>
      </c>
      <c r="AU360" s="1">
        <v>1</v>
      </c>
      <c r="AV360" s="1">
        <v>0.9</v>
      </c>
    </row>
    <row r="361" spans="2:48" x14ac:dyDescent="0.25">
      <c r="B361" s="26" t="s">
        <v>4301</v>
      </c>
      <c r="C361" s="29">
        <v>385.25</v>
      </c>
      <c r="D361" s="29">
        <v>265.16000000000003</v>
      </c>
      <c r="E361" s="29">
        <v>159.63</v>
      </c>
      <c r="F361" s="15">
        <v>30</v>
      </c>
      <c r="G361" s="15">
        <f t="shared" si="111"/>
        <v>189.63</v>
      </c>
      <c r="H361" s="40">
        <f t="shared" si="112"/>
        <v>325.98981962631905</v>
      </c>
      <c r="I361" s="42">
        <f t="shared" si="99"/>
        <v>0.81339963408658578</v>
      </c>
      <c r="J361" s="40">
        <v>86.17</v>
      </c>
      <c r="K361" s="40">
        <f t="shared" si="114"/>
        <v>68.936000000000007</v>
      </c>
      <c r="L361" s="40">
        <f t="shared" si="116"/>
        <v>51.701999999999991</v>
      </c>
      <c r="M361" s="73">
        <f t="shared" si="100"/>
        <v>412.15981962631906</v>
      </c>
      <c r="N361" s="40">
        <f t="shared" si="117"/>
        <v>334.096</v>
      </c>
      <c r="O361" s="3">
        <f t="shared" si="113"/>
        <v>241.33199999999999</v>
      </c>
      <c r="P361" s="40">
        <f t="shared" si="101"/>
        <v>0.81059818082923529</v>
      </c>
      <c r="Q361" s="84">
        <v>458.98</v>
      </c>
      <c r="S361" s="12">
        <v>1</v>
      </c>
      <c r="T361" s="40">
        <f t="shared" si="102"/>
        <v>0</v>
      </c>
      <c r="U361" s="5">
        <f t="shared" si="103"/>
        <v>412.15981962631906</v>
      </c>
      <c r="V361" s="40">
        <f t="shared" si="104"/>
        <v>241.36192677885191</v>
      </c>
      <c r="W361" s="40">
        <f t="shared" si="105"/>
        <v>334.096</v>
      </c>
      <c r="X361" s="40">
        <f t="shared" si="106"/>
        <v>0</v>
      </c>
      <c r="Y361" s="40">
        <f t="shared" si="107"/>
        <v>241.36192677885191</v>
      </c>
      <c r="Z361" s="5">
        <f t="shared" si="115"/>
        <v>29.579999999999984</v>
      </c>
      <c r="AA361" s="40">
        <f t="shared" si="108"/>
        <v>91.331999999999994</v>
      </c>
      <c r="AB361" s="5">
        <f t="shared" si="109"/>
        <v>346.35483458441865</v>
      </c>
      <c r="AC361" s="40">
        <f t="shared" si="110"/>
        <v>0.96460613983018983</v>
      </c>
      <c r="AD361" s="7" t="s">
        <v>375</v>
      </c>
      <c r="AU361" s="1">
        <v>1</v>
      </c>
      <c r="AV361" s="1">
        <v>0.9</v>
      </c>
    </row>
    <row r="362" spans="2:48" x14ac:dyDescent="0.25">
      <c r="B362" s="26" t="s">
        <v>4302</v>
      </c>
      <c r="C362" s="29">
        <v>349.74</v>
      </c>
      <c r="D362" s="29">
        <v>247.92</v>
      </c>
      <c r="E362" s="29">
        <v>128.66</v>
      </c>
      <c r="F362" s="15">
        <v>30</v>
      </c>
      <c r="G362" s="15">
        <f t="shared" si="111"/>
        <v>158.66</v>
      </c>
      <c r="H362" s="40">
        <f t="shared" si="112"/>
        <v>294.34218521985593</v>
      </c>
      <c r="I362" s="42">
        <f t="shared" si="99"/>
        <v>0.84228497459451368</v>
      </c>
      <c r="J362" s="40">
        <v>86.17</v>
      </c>
      <c r="K362" s="40">
        <f t="shared" si="114"/>
        <v>68.936000000000007</v>
      </c>
      <c r="L362" s="40">
        <f t="shared" si="116"/>
        <v>51.701999999999991</v>
      </c>
      <c r="M362" s="73">
        <f t="shared" si="100"/>
        <v>380.51218521985595</v>
      </c>
      <c r="N362" s="40">
        <f t="shared" si="117"/>
        <v>316.85599999999999</v>
      </c>
      <c r="O362" s="3">
        <f t="shared" si="113"/>
        <v>210.36199999999999</v>
      </c>
      <c r="P362" s="40">
        <f t="shared" si="101"/>
        <v>0.83270920697828354</v>
      </c>
      <c r="Q362" s="84">
        <v>459.62</v>
      </c>
      <c r="S362" s="12">
        <v>1</v>
      </c>
      <c r="T362" s="40">
        <f t="shared" si="102"/>
        <v>0</v>
      </c>
      <c r="U362" s="5">
        <f t="shared" si="103"/>
        <v>380.51218521985595</v>
      </c>
      <c r="V362" s="40">
        <f t="shared" si="104"/>
        <v>210.69361253913218</v>
      </c>
      <c r="W362" s="40">
        <f t="shared" si="105"/>
        <v>316.85599999999999</v>
      </c>
      <c r="X362" s="40">
        <f t="shared" si="106"/>
        <v>0</v>
      </c>
      <c r="Y362" s="40">
        <f t="shared" si="107"/>
        <v>210.69361253913218</v>
      </c>
      <c r="Z362" s="5">
        <f t="shared" si="115"/>
        <v>-30.97</v>
      </c>
      <c r="AA362" s="40">
        <f t="shared" si="108"/>
        <v>60.361999999999995</v>
      </c>
      <c r="AB362" s="5">
        <f t="shared" si="109"/>
        <v>322.55432996628645</v>
      </c>
      <c r="AC362" s="40">
        <f t="shared" si="110"/>
        <v>0.98233373594184259</v>
      </c>
      <c r="AD362" s="7" t="s">
        <v>376</v>
      </c>
      <c r="AU362" s="1">
        <v>1</v>
      </c>
      <c r="AV362" s="1">
        <v>0.9</v>
      </c>
    </row>
    <row r="363" spans="2:48" x14ac:dyDescent="0.25">
      <c r="B363" s="26" t="s">
        <v>4303</v>
      </c>
      <c r="C363" s="29">
        <v>427.98</v>
      </c>
      <c r="D363" s="29">
        <v>277.33999999999997</v>
      </c>
      <c r="E363" s="29">
        <v>142.36000000000001</v>
      </c>
      <c r="F363" s="15">
        <v>30</v>
      </c>
      <c r="G363" s="15">
        <f t="shared" si="111"/>
        <v>172.36</v>
      </c>
      <c r="H363" s="40">
        <f t="shared" si="112"/>
        <v>326.53551904808148</v>
      </c>
      <c r="I363" s="42">
        <f t="shared" si="99"/>
        <v>0.84934098688100879</v>
      </c>
      <c r="J363" s="40">
        <v>86.17</v>
      </c>
      <c r="K363" s="40">
        <f t="shared" si="114"/>
        <v>68.936000000000007</v>
      </c>
      <c r="L363" s="40">
        <f t="shared" si="116"/>
        <v>51.701999999999991</v>
      </c>
      <c r="M363" s="73">
        <f t="shared" si="100"/>
        <v>412.7055190480815</v>
      </c>
      <c r="N363" s="40">
        <f t="shared" si="117"/>
        <v>346.27599999999995</v>
      </c>
      <c r="O363" s="3">
        <f t="shared" si="113"/>
        <v>224.06200000000001</v>
      </c>
      <c r="P363" s="40">
        <f t="shared" si="101"/>
        <v>0.83903893700936361</v>
      </c>
      <c r="Q363" s="84">
        <v>460.06</v>
      </c>
      <c r="S363" s="12">
        <v>1</v>
      </c>
      <c r="T363" s="40">
        <f t="shared" si="102"/>
        <v>0</v>
      </c>
      <c r="U363" s="5">
        <f t="shared" si="103"/>
        <v>412.7055190480815</v>
      </c>
      <c r="V363" s="40">
        <f t="shared" si="104"/>
        <v>224.54125963115641</v>
      </c>
      <c r="W363" s="40">
        <f t="shared" si="105"/>
        <v>346.27599999999995</v>
      </c>
      <c r="X363" s="40">
        <f t="shared" si="106"/>
        <v>0</v>
      </c>
      <c r="Y363" s="40">
        <f t="shared" si="107"/>
        <v>224.54125963115641</v>
      </c>
      <c r="Z363" s="5">
        <f t="shared" si="115"/>
        <v>13.700000000000017</v>
      </c>
      <c r="AA363" s="40">
        <f t="shared" si="108"/>
        <v>74.062000000000012</v>
      </c>
      <c r="AB363" s="5">
        <f t="shared" si="109"/>
        <v>354.10767856684492</v>
      </c>
      <c r="AC363" s="40">
        <f t="shared" si="110"/>
        <v>0.97788334159106183</v>
      </c>
      <c r="AD363" s="7" t="s">
        <v>377</v>
      </c>
      <c r="AU363" s="1">
        <v>1</v>
      </c>
      <c r="AV363" s="1">
        <v>0.9</v>
      </c>
    </row>
    <row r="364" spans="2:48" x14ac:dyDescent="0.25">
      <c r="B364" s="26" t="s">
        <v>4304</v>
      </c>
      <c r="C364" s="29">
        <v>400.64</v>
      </c>
      <c r="D364" s="29">
        <v>260.02999999999997</v>
      </c>
      <c r="E364" s="29">
        <v>148.9</v>
      </c>
      <c r="F364" s="15">
        <v>30</v>
      </c>
      <c r="G364" s="15">
        <f t="shared" si="111"/>
        <v>178.9</v>
      </c>
      <c r="H364" s="40">
        <f t="shared" si="112"/>
        <v>315.62764596910711</v>
      </c>
      <c r="I364" s="42">
        <f t="shared" si="99"/>
        <v>0.82385051918250252</v>
      </c>
      <c r="J364" s="40">
        <v>86.17</v>
      </c>
      <c r="K364" s="40">
        <f t="shared" si="114"/>
        <v>68.936000000000007</v>
      </c>
      <c r="L364" s="40">
        <f t="shared" si="116"/>
        <v>51.701999999999991</v>
      </c>
      <c r="M364" s="73">
        <f t="shared" si="100"/>
        <v>401.79764596910712</v>
      </c>
      <c r="N364" s="40">
        <f t="shared" si="117"/>
        <v>328.96600000000001</v>
      </c>
      <c r="O364" s="3">
        <f t="shared" si="113"/>
        <v>230.602</v>
      </c>
      <c r="P364" s="40">
        <f t="shared" si="101"/>
        <v>0.81873550853330057</v>
      </c>
      <c r="Q364" s="84">
        <v>460.45</v>
      </c>
      <c r="S364" s="12">
        <v>1</v>
      </c>
      <c r="T364" s="40">
        <f t="shared" si="102"/>
        <v>0</v>
      </c>
      <c r="U364" s="5">
        <f t="shared" si="103"/>
        <v>401.79764596910712</v>
      </c>
      <c r="V364" s="40">
        <f t="shared" si="104"/>
        <v>230.70049664080904</v>
      </c>
      <c r="W364" s="40">
        <f t="shared" si="105"/>
        <v>328.96600000000001</v>
      </c>
      <c r="X364" s="40">
        <f t="shared" si="106"/>
        <v>0</v>
      </c>
      <c r="Y364" s="40">
        <f t="shared" si="107"/>
        <v>230.70049664080904</v>
      </c>
      <c r="Z364" s="5">
        <f t="shared" si="115"/>
        <v>6.539999999999992</v>
      </c>
      <c r="AA364" s="40">
        <f t="shared" si="108"/>
        <v>80.602000000000004</v>
      </c>
      <c r="AB364" s="5">
        <f t="shared" si="109"/>
        <v>338.69648885100656</v>
      </c>
      <c r="AC364" s="40">
        <f t="shared" si="110"/>
        <v>0.97127077140948159</v>
      </c>
      <c r="AD364" s="7" t="s">
        <v>378</v>
      </c>
      <c r="AU364" s="1">
        <v>1</v>
      </c>
      <c r="AV364" s="1">
        <v>0.9</v>
      </c>
    </row>
    <row r="365" spans="2:48" x14ac:dyDescent="0.25">
      <c r="B365" s="26" t="s">
        <v>4305</v>
      </c>
      <c r="C365" s="29">
        <v>390.46</v>
      </c>
      <c r="D365" s="29">
        <v>266.77</v>
      </c>
      <c r="E365" s="29">
        <v>141.91</v>
      </c>
      <c r="F365" s="15">
        <v>30</v>
      </c>
      <c r="G365" s="15">
        <f t="shared" si="111"/>
        <v>171.91</v>
      </c>
      <c r="H365" s="40">
        <f t="shared" si="112"/>
        <v>317.36301139231711</v>
      </c>
      <c r="I365" s="42">
        <f t="shared" si="99"/>
        <v>0.84058315059981847</v>
      </c>
      <c r="J365" s="40">
        <v>86.17</v>
      </c>
      <c r="K365" s="40">
        <f t="shared" si="114"/>
        <v>68.936000000000007</v>
      </c>
      <c r="L365" s="40">
        <f t="shared" si="116"/>
        <v>51.701999999999991</v>
      </c>
      <c r="M365" s="73">
        <f t="shared" si="100"/>
        <v>403.53301139231712</v>
      </c>
      <c r="N365" s="40">
        <f t="shared" si="117"/>
        <v>335.70600000000002</v>
      </c>
      <c r="O365" s="3">
        <f t="shared" si="113"/>
        <v>223.61199999999999</v>
      </c>
      <c r="P365" s="40">
        <f t="shared" si="101"/>
        <v>0.83191706879619998</v>
      </c>
      <c r="Q365" s="84">
        <v>458.97</v>
      </c>
      <c r="S365" s="12">
        <v>1</v>
      </c>
      <c r="T365" s="40">
        <f t="shared" si="102"/>
        <v>0</v>
      </c>
      <c r="U365" s="5">
        <f t="shared" si="103"/>
        <v>403.53301139231712</v>
      </c>
      <c r="V365" s="40">
        <f t="shared" si="104"/>
        <v>223.92046098414477</v>
      </c>
      <c r="W365" s="40">
        <f t="shared" si="105"/>
        <v>335.70600000000002</v>
      </c>
      <c r="X365" s="40">
        <f t="shared" si="106"/>
        <v>0</v>
      </c>
      <c r="Y365" s="40">
        <f t="shared" si="107"/>
        <v>223.92046098414477</v>
      </c>
      <c r="Z365" s="5">
        <f t="shared" si="115"/>
        <v>-6.9900000000000091</v>
      </c>
      <c r="AA365" s="40">
        <f t="shared" si="108"/>
        <v>73.611999999999995</v>
      </c>
      <c r="AB365" s="5">
        <f t="shared" si="109"/>
        <v>343.6818950424942</v>
      </c>
      <c r="AC365" s="40">
        <f t="shared" si="110"/>
        <v>0.9767927983477046</v>
      </c>
      <c r="AD365" s="7" t="s">
        <v>379</v>
      </c>
      <c r="AU365" s="1">
        <v>1</v>
      </c>
      <c r="AV365" s="1">
        <v>0.9</v>
      </c>
    </row>
    <row r="366" spans="2:48" x14ac:dyDescent="0.25">
      <c r="B366" s="26" t="s">
        <v>4306</v>
      </c>
      <c r="C366" s="29">
        <v>456.83</v>
      </c>
      <c r="D366" s="29">
        <v>265.86</v>
      </c>
      <c r="E366" s="29">
        <v>142.04</v>
      </c>
      <c r="F366" s="15">
        <v>30</v>
      </c>
      <c r="G366" s="15">
        <f t="shared" si="111"/>
        <v>172.04</v>
      </c>
      <c r="H366" s="40">
        <f t="shared" si="112"/>
        <v>316.6690720610398</v>
      </c>
      <c r="I366" s="42">
        <f t="shared" si="99"/>
        <v>0.83955151751843315</v>
      </c>
      <c r="J366" s="40">
        <v>86.17</v>
      </c>
      <c r="K366" s="40">
        <f t="shared" si="114"/>
        <v>68.936000000000007</v>
      </c>
      <c r="L366" s="40">
        <f t="shared" si="116"/>
        <v>51.701999999999991</v>
      </c>
      <c r="M366" s="73">
        <f t="shared" si="100"/>
        <v>402.83907206103981</v>
      </c>
      <c r="N366" s="40">
        <f t="shared" si="117"/>
        <v>334.79600000000005</v>
      </c>
      <c r="O366" s="3">
        <f t="shared" si="113"/>
        <v>223.74199999999999</v>
      </c>
      <c r="P366" s="40">
        <f t="shared" si="101"/>
        <v>0.8310911806222967</v>
      </c>
      <c r="Q366" s="84">
        <v>454.02</v>
      </c>
      <c r="S366" s="12">
        <v>1</v>
      </c>
      <c r="T366" s="40">
        <f t="shared" si="102"/>
        <v>0</v>
      </c>
      <c r="U366" s="5">
        <f t="shared" si="103"/>
        <v>402.83907206103981</v>
      </c>
      <c r="V366" s="40">
        <f t="shared" si="104"/>
        <v>224.03338225139484</v>
      </c>
      <c r="W366" s="40">
        <f t="shared" si="105"/>
        <v>334.79600000000005</v>
      </c>
      <c r="X366" s="40">
        <f t="shared" si="106"/>
        <v>0</v>
      </c>
      <c r="Y366" s="40">
        <f t="shared" si="107"/>
        <v>224.03338225139484</v>
      </c>
      <c r="Z366" s="5">
        <f t="shared" si="115"/>
        <v>0.12999999999999545</v>
      </c>
      <c r="AA366" s="40">
        <f t="shared" si="108"/>
        <v>73.74199999999999</v>
      </c>
      <c r="AB366" s="5">
        <f t="shared" si="109"/>
        <v>342.82100895365215</v>
      </c>
      <c r="AC366" s="40">
        <f t="shared" si="110"/>
        <v>0.97659125682482006</v>
      </c>
      <c r="AD366" s="7" t="s">
        <v>380</v>
      </c>
      <c r="AU366" s="1">
        <v>1</v>
      </c>
      <c r="AV366" s="1">
        <v>0.9</v>
      </c>
    </row>
    <row r="367" spans="2:48" x14ac:dyDescent="0.25">
      <c r="B367" s="26" t="s">
        <v>4307</v>
      </c>
      <c r="C367" s="29">
        <v>416.27</v>
      </c>
      <c r="D367" s="29">
        <v>312.27</v>
      </c>
      <c r="E367" s="29">
        <v>175.99</v>
      </c>
      <c r="F367" s="15">
        <v>30</v>
      </c>
      <c r="G367" s="15">
        <f t="shared" si="111"/>
        <v>205.99</v>
      </c>
      <c r="H367" s="40">
        <f t="shared" si="112"/>
        <v>374.09147678074675</v>
      </c>
      <c r="I367" s="42">
        <f t="shared" si="99"/>
        <v>0.83474235416226805</v>
      </c>
      <c r="J367" s="40">
        <v>86.17</v>
      </c>
      <c r="K367" s="40">
        <f t="shared" si="114"/>
        <v>68.936000000000007</v>
      </c>
      <c r="L367" s="40">
        <f t="shared" si="116"/>
        <v>51.701999999999991</v>
      </c>
      <c r="M367" s="73">
        <f t="shared" si="100"/>
        <v>460.26147678074676</v>
      </c>
      <c r="N367" s="40">
        <f t="shared" si="117"/>
        <v>381.20600000000002</v>
      </c>
      <c r="O367" s="3">
        <f t="shared" si="113"/>
        <v>257.69200000000001</v>
      </c>
      <c r="P367" s="40">
        <f t="shared" si="101"/>
        <v>0.82823790221659999</v>
      </c>
      <c r="Q367" s="84">
        <v>454.08</v>
      </c>
      <c r="S367" s="12">
        <v>1</v>
      </c>
      <c r="T367" s="40">
        <f t="shared" si="102"/>
        <v>0</v>
      </c>
      <c r="U367" s="5">
        <f t="shared" si="103"/>
        <v>460.2614767807467</v>
      </c>
      <c r="V367" s="40">
        <f t="shared" si="104"/>
        <v>257.9197793353465</v>
      </c>
      <c r="W367" s="40">
        <f t="shared" si="105"/>
        <v>381.20600000000002</v>
      </c>
      <c r="X367" s="40">
        <f t="shared" si="106"/>
        <v>0</v>
      </c>
      <c r="Y367" s="40">
        <f t="shared" si="107"/>
        <v>257.9197793353465</v>
      </c>
      <c r="Z367" s="5">
        <f t="shared" si="115"/>
        <v>33.950000000000017</v>
      </c>
      <c r="AA367" s="40">
        <f t="shared" si="108"/>
        <v>107.69200000000001</v>
      </c>
      <c r="AB367" s="5">
        <f t="shared" si="109"/>
        <v>396.12571401008546</v>
      </c>
      <c r="AC367" s="40">
        <f t="shared" si="110"/>
        <v>0.96233591134731133</v>
      </c>
      <c r="AD367" s="7" t="s">
        <v>381</v>
      </c>
      <c r="AU367" s="1">
        <v>1</v>
      </c>
      <c r="AV367" s="1">
        <v>0.9</v>
      </c>
    </row>
    <row r="368" spans="2:48" x14ac:dyDescent="0.25">
      <c r="B368" s="26" t="s">
        <v>4308</v>
      </c>
      <c r="C368" s="29">
        <v>454.66</v>
      </c>
      <c r="D368" s="29">
        <v>326.7</v>
      </c>
      <c r="E368" s="29">
        <v>180.85</v>
      </c>
      <c r="F368" s="15">
        <v>30</v>
      </c>
      <c r="G368" s="15">
        <f t="shared" si="111"/>
        <v>210.85</v>
      </c>
      <c r="H368" s="40">
        <f t="shared" si="112"/>
        <v>388.83237069462206</v>
      </c>
      <c r="I368" s="42">
        <f t="shared" si="99"/>
        <v>0.84020782378888137</v>
      </c>
      <c r="J368" s="40">
        <v>86.17</v>
      </c>
      <c r="K368" s="40">
        <f t="shared" si="114"/>
        <v>68.936000000000007</v>
      </c>
      <c r="L368" s="40">
        <f t="shared" si="116"/>
        <v>51.701999999999991</v>
      </c>
      <c r="M368" s="73">
        <f t="shared" si="100"/>
        <v>475.00237069462207</v>
      </c>
      <c r="N368" s="40">
        <f t="shared" si="117"/>
        <v>395.63599999999997</v>
      </c>
      <c r="O368" s="3">
        <f t="shared" si="113"/>
        <v>262.55199999999996</v>
      </c>
      <c r="P368" s="40">
        <f t="shared" si="101"/>
        <v>0.83291373771764488</v>
      </c>
      <c r="Q368" s="84">
        <v>454.07</v>
      </c>
      <c r="S368" s="12">
        <v>1</v>
      </c>
      <c r="T368" s="40">
        <f t="shared" si="102"/>
        <v>0</v>
      </c>
      <c r="U368" s="5">
        <f t="shared" si="103"/>
        <v>475.00237069462207</v>
      </c>
      <c r="V368" s="40">
        <f t="shared" si="104"/>
        <v>262.8676618937962</v>
      </c>
      <c r="W368" s="40">
        <f t="shared" si="105"/>
        <v>395.63599999999997</v>
      </c>
      <c r="X368" s="40">
        <f t="shared" si="106"/>
        <v>0</v>
      </c>
      <c r="Y368" s="40">
        <f t="shared" si="107"/>
        <v>262.8676618937962</v>
      </c>
      <c r="Z368" s="5">
        <f t="shared" si="115"/>
        <v>4.8599999999999568</v>
      </c>
      <c r="AA368" s="40">
        <f t="shared" si="108"/>
        <v>112.55199999999996</v>
      </c>
      <c r="AB368" s="5">
        <f t="shared" si="109"/>
        <v>411.33416731411938</v>
      </c>
      <c r="AC368" s="40">
        <f t="shared" si="110"/>
        <v>0.96183597531752973</v>
      </c>
      <c r="AD368" s="7" t="s">
        <v>382</v>
      </c>
      <c r="AU368" s="1">
        <v>1</v>
      </c>
      <c r="AV368" s="1">
        <v>0.9</v>
      </c>
    </row>
    <row r="369" spans="2:48" x14ac:dyDescent="0.25">
      <c r="B369" s="26" t="s">
        <v>4309</v>
      </c>
      <c r="C369" s="29">
        <v>455.18</v>
      </c>
      <c r="D369" s="29">
        <v>314.68</v>
      </c>
      <c r="E369" s="29">
        <v>172.04</v>
      </c>
      <c r="F369" s="15">
        <v>30</v>
      </c>
      <c r="G369" s="15">
        <f t="shared" si="111"/>
        <v>202.04</v>
      </c>
      <c r="H369" s="40">
        <f t="shared" si="112"/>
        <v>373.95676755475358</v>
      </c>
      <c r="I369" s="42">
        <f t="shared" si="99"/>
        <v>0.84148764590528646</v>
      </c>
      <c r="J369" s="40">
        <v>86.17</v>
      </c>
      <c r="K369" s="40">
        <f t="shared" si="114"/>
        <v>68.936000000000007</v>
      </c>
      <c r="L369" s="40">
        <f t="shared" si="116"/>
        <v>51.701999999999991</v>
      </c>
      <c r="M369" s="73">
        <f t="shared" si="100"/>
        <v>460.1267675547536</v>
      </c>
      <c r="N369" s="40">
        <f t="shared" si="117"/>
        <v>383.61599999999999</v>
      </c>
      <c r="O369" s="3">
        <f t="shared" si="113"/>
        <v>253.74199999999999</v>
      </c>
      <c r="P369" s="40">
        <f t="shared" si="101"/>
        <v>0.8337180686936474</v>
      </c>
      <c r="Q369" s="84">
        <v>454.39</v>
      </c>
      <c r="S369" s="12">
        <v>1</v>
      </c>
      <c r="T369" s="40">
        <f t="shared" si="102"/>
        <v>0</v>
      </c>
      <c r="U369" s="5">
        <f t="shared" si="103"/>
        <v>460.1267675547536</v>
      </c>
      <c r="V369" s="40">
        <f t="shared" si="104"/>
        <v>254.07756052903653</v>
      </c>
      <c r="W369" s="40">
        <f t="shared" si="105"/>
        <v>383.61599999999999</v>
      </c>
      <c r="X369" s="40">
        <f t="shared" si="106"/>
        <v>0</v>
      </c>
      <c r="Y369" s="40">
        <f t="shared" si="107"/>
        <v>254.07756052903653</v>
      </c>
      <c r="Z369" s="5">
        <f t="shared" si="115"/>
        <v>-8.8099999999999739</v>
      </c>
      <c r="AA369" s="40">
        <f t="shared" si="108"/>
        <v>103.74199999999999</v>
      </c>
      <c r="AB369" s="5">
        <f t="shared" si="109"/>
        <v>397.39607197354127</v>
      </c>
      <c r="AC369" s="40">
        <f t="shared" si="110"/>
        <v>0.96532408610606812</v>
      </c>
      <c r="AD369" s="7" t="s">
        <v>383</v>
      </c>
      <c r="AU369" s="1">
        <v>1</v>
      </c>
      <c r="AV369" s="1">
        <v>0.9</v>
      </c>
    </row>
    <row r="370" spans="2:48" x14ac:dyDescent="0.25">
      <c r="B370" s="26" t="s">
        <v>4310</v>
      </c>
      <c r="C370" s="29">
        <v>462</v>
      </c>
      <c r="D370" s="29">
        <v>304.25</v>
      </c>
      <c r="E370" s="29">
        <v>169.58</v>
      </c>
      <c r="F370" s="15">
        <v>30</v>
      </c>
      <c r="G370" s="15">
        <f t="shared" si="111"/>
        <v>199.58</v>
      </c>
      <c r="H370" s="40">
        <f t="shared" si="112"/>
        <v>363.86843625134622</v>
      </c>
      <c r="I370" s="42">
        <f t="shared" si="99"/>
        <v>0.8361538668603723</v>
      </c>
      <c r="J370" s="40">
        <v>86.17</v>
      </c>
      <c r="K370" s="40">
        <f t="shared" si="114"/>
        <v>68.936000000000007</v>
      </c>
      <c r="L370" s="40">
        <f t="shared" si="116"/>
        <v>51.701999999999991</v>
      </c>
      <c r="M370" s="73">
        <f t="shared" si="100"/>
        <v>450.03843625134624</v>
      </c>
      <c r="N370" s="40">
        <f t="shared" si="117"/>
        <v>373.18600000000004</v>
      </c>
      <c r="O370" s="3">
        <f t="shared" si="113"/>
        <v>251.28200000000001</v>
      </c>
      <c r="P370" s="40">
        <f t="shared" si="101"/>
        <v>0.82923139434156201</v>
      </c>
      <c r="Q370" s="84">
        <v>451.9</v>
      </c>
      <c r="S370" s="12">
        <v>1</v>
      </c>
      <c r="T370" s="40">
        <f t="shared" si="102"/>
        <v>0</v>
      </c>
      <c r="U370" s="5">
        <f t="shared" si="103"/>
        <v>450.0384362513463</v>
      </c>
      <c r="V370" s="40">
        <f t="shared" si="104"/>
        <v>251.52893175051855</v>
      </c>
      <c r="W370" s="40">
        <f t="shared" si="105"/>
        <v>373.18600000000004</v>
      </c>
      <c r="X370" s="40">
        <f t="shared" si="106"/>
        <v>0</v>
      </c>
      <c r="Y370" s="40">
        <f t="shared" si="107"/>
        <v>251.52893175051855</v>
      </c>
      <c r="Z370" s="5">
        <f t="shared" si="115"/>
        <v>-2.4599999999999795</v>
      </c>
      <c r="AA370" s="40">
        <f t="shared" si="108"/>
        <v>101.28200000000001</v>
      </c>
      <c r="AB370" s="5">
        <f t="shared" si="109"/>
        <v>386.68570457155516</v>
      </c>
      <c r="AC370" s="40">
        <f t="shared" si="110"/>
        <v>0.96508868982753659</v>
      </c>
      <c r="AD370" s="7" t="s">
        <v>384</v>
      </c>
      <c r="AU370" s="1">
        <v>1</v>
      </c>
      <c r="AV370" s="1">
        <v>0.9</v>
      </c>
    </row>
    <row r="371" spans="2:48" x14ac:dyDescent="0.25">
      <c r="B371" s="26" t="s">
        <v>4311</v>
      </c>
      <c r="C371" s="29">
        <v>461.42</v>
      </c>
      <c r="D371" s="29">
        <v>308.63</v>
      </c>
      <c r="E371" s="29">
        <v>173.3</v>
      </c>
      <c r="F371" s="15">
        <v>30</v>
      </c>
      <c r="G371" s="15">
        <f t="shared" si="111"/>
        <v>203.3</v>
      </c>
      <c r="H371" s="40">
        <f t="shared" si="112"/>
        <v>369.57186973577956</v>
      </c>
      <c r="I371" s="42">
        <f t="shared" si="99"/>
        <v>0.83510143837692752</v>
      </c>
      <c r="J371" s="40">
        <v>86.17</v>
      </c>
      <c r="K371" s="40">
        <f t="shared" si="114"/>
        <v>68.936000000000007</v>
      </c>
      <c r="L371" s="40">
        <f t="shared" si="116"/>
        <v>51.701999999999991</v>
      </c>
      <c r="M371" s="73">
        <f t="shared" si="100"/>
        <v>455.74186973577957</v>
      </c>
      <c r="N371" s="40">
        <f t="shared" si="117"/>
        <v>377.56600000000003</v>
      </c>
      <c r="O371" s="3">
        <f t="shared" si="113"/>
        <v>255.00200000000001</v>
      </c>
      <c r="P371" s="40">
        <f t="shared" si="101"/>
        <v>0.82846458724298755</v>
      </c>
      <c r="Q371" s="84">
        <v>453.23</v>
      </c>
      <c r="S371" s="12">
        <v>1</v>
      </c>
      <c r="T371" s="40">
        <f t="shared" si="102"/>
        <v>0</v>
      </c>
      <c r="U371" s="5">
        <f t="shared" si="103"/>
        <v>455.74186973577957</v>
      </c>
      <c r="V371" s="40">
        <f t="shared" si="104"/>
        <v>255.23433835255048</v>
      </c>
      <c r="W371" s="40">
        <f t="shared" si="105"/>
        <v>377.56600000000003</v>
      </c>
      <c r="X371" s="40">
        <f t="shared" si="106"/>
        <v>0</v>
      </c>
      <c r="Y371" s="40">
        <f t="shared" si="107"/>
        <v>255.23433835255048</v>
      </c>
      <c r="Z371" s="5">
        <f t="shared" si="115"/>
        <v>3.7199999999999989</v>
      </c>
      <c r="AA371" s="40">
        <f t="shared" si="108"/>
        <v>105.00200000000001</v>
      </c>
      <c r="AB371" s="5">
        <f t="shared" si="109"/>
        <v>391.89476184302345</v>
      </c>
      <c r="AC371" s="40">
        <f t="shared" si="110"/>
        <v>0.96343722029955858</v>
      </c>
      <c r="AD371" s="7" t="s">
        <v>385</v>
      </c>
      <c r="AU371" s="1">
        <v>1</v>
      </c>
      <c r="AV371" s="1">
        <v>0.9</v>
      </c>
    </row>
    <row r="372" spans="2:48" x14ac:dyDescent="0.25">
      <c r="B372" s="26" t="s">
        <v>4312</v>
      </c>
      <c r="C372" s="29">
        <v>455.25</v>
      </c>
      <c r="D372" s="29">
        <v>316.26</v>
      </c>
      <c r="E372" s="29">
        <v>179.35</v>
      </c>
      <c r="F372" s="15">
        <v>30</v>
      </c>
      <c r="G372" s="15">
        <f t="shared" si="111"/>
        <v>209.35</v>
      </c>
      <c r="H372" s="40">
        <f t="shared" si="112"/>
        <v>379.27273840865496</v>
      </c>
      <c r="I372" s="42">
        <f t="shared" si="99"/>
        <v>0.83385903591952704</v>
      </c>
      <c r="J372" s="40">
        <v>86.17</v>
      </c>
      <c r="K372" s="40">
        <f t="shared" si="114"/>
        <v>68.936000000000007</v>
      </c>
      <c r="L372" s="40">
        <f t="shared" si="116"/>
        <v>51.701999999999991</v>
      </c>
      <c r="M372" s="73">
        <f t="shared" si="100"/>
        <v>465.44273840865498</v>
      </c>
      <c r="N372" s="40">
        <f t="shared" si="117"/>
        <v>385.19600000000003</v>
      </c>
      <c r="O372" s="3">
        <f t="shared" si="113"/>
        <v>261.05199999999996</v>
      </c>
      <c r="P372" s="40">
        <f t="shared" si="101"/>
        <v>0.82759052449068615</v>
      </c>
      <c r="Q372" s="84">
        <v>453.57</v>
      </c>
      <c r="S372" s="12">
        <v>1</v>
      </c>
      <c r="T372" s="40">
        <f t="shared" si="102"/>
        <v>0</v>
      </c>
      <c r="U372" s="5">
        <f t="shared" si="103"/>
        <v>465.44273840865498</v>
      </c>
      <c r="V372" s="40">
        <f t="shared" si="104"/>
        <v>261.26803157169388</v>
      </c>
      <c r="W372" s="40">
        <f t="shared" si="105"/>
        <v>385.19600000000003</v>
      </c>
      <c r="X372" s="40">
        <f t="shared" si="106"/>
        <v>0</v>
      </c>
      <c r="Y372" s="40">
        <f t="shared" si="107"/>
        <v>261.26803157169388</v>
      </c>
      <c r="Z372" s="5">
        <f t="shared" si="115"/>
        <v>6.0499999999999545</v>
      </c>
      <c r="AA372" s="40">
        <f t="shared" si="108"/>
        <v>111.05199999999996</v>
      </c>
      <c r="AB372" s="5">
        <f t="shared" si="109"/>
        <v>400.88465313603609</v>
      </c>
      <c r="AC372" s="40">
        <f t="shared" si="110"/>
        <v>0.96086491958894649</v>
      </c>
      <c r="AD372" s="7" t="s">
        <v>386</v>
      </c>
      <c r="AU372" s="1">
        <v>1</v>
      </c>
      <c r="AV372" s="1">
        <v>0.9</v>
      </c>
    </row>
    <row r="373" spans="2:48" x14ac:dyDescent="0.25">
      <c r="B373" s="26" t="s">
        <v>4313</v>
      </c>
      <c r="C373" s="29">
        <v>464.34</v>
      </c>
      <c r="D373" s="29">
        <v>319.75</v>
      </c>
      <c r="E373" s="29">
        <v>178.84</v>
      </c>
      <c r="F373" s="15">
        <v>30</v>
      </c>
      <c r="G373" s="15">
        <f t="shared" si="111"/>
        <v>208.84</v>
      </c>
      <c r="H373" s="40">
        <f t="shared" si="112"/>
        <v>381.90863842023788</v>
      </c>
      <c r="I373" s="42">
        <f t="shared" si="99"/>
        <v>0.83724212503451978</v>
      </c>
      <c r="J373" s="40">
        <v>86.17</v>
      </c>
      <c r="K373" s="40">
        <f t="shared" si="114"/>
        <v>68.936000000000007</v>
      </c>
      <c r="L373" s="40">
        <f t="shared" si="116"/>
        <v>51.701999999999991</v>
      </c>
      <c r="M373" s="73">
        <f t="shared" si="100"/>
        <v>468.07863842023789</v>
      </c>
      <c r="N373" s="40">
        <f t="shared" si="117"/>
        <v>388.68600000000004</v>
      </c>
      <c r="O373" s="3">
        <f t="shared" si="113"/>
        <v>260.54199999999997</v>
      </c>
      <c r="P373" s="40">
        <f t="shared" si="101"/>
        <v>0.83038611057281431</v>
      </c>
      <c r="Q373" s="84">
        <v>455.26</v>
      </c>
      <c r="S373" s="12">
        <v>1</v>
      </c>
      <c r="T373" s="40">
        <f t="shared" si="102"/>
        <v>0</v>
      </c>
      <c r="U373" s="5">
        <f t="shared" si="103"/>
        <v>468.07863842023789</v>
      </c>
      <c r="V373" s="40">
        <f t="shared" si="104"/>
        <v>260.80798521008472</v>
      </c>
      <c r="W373" s="40">
        <f t="shared" si="105"/>
        <v>388.68600000000004</v>
      </c>
      <c r="X373" s="40">
        <f t="shared" si="106"/>
        <v>0</v>
      </c>
      <c r="Y373" s="40">
        <f t="shared" si="107"/>
        <v>260.80798521008472</v>
      </c>
      <c r="Z373" s="5">
        <f t="shared" si="115"/>
        <v>-0.50999999999999091</v>
      </c>
      <c r="AA373" s="40">
        <f t="shared" si="108"/>
        <v>110.54199999999997</v>
      </c>
      <c r="AB373" s="5">
        <f t="shared" si="109"/>
        <v>404.09941890579358</v>
      </c>
      <c r="AC373" s="40">
        <f t="shared" si="110"/>
        <v>0.9618573593905938</v>
      </c>
      <c r="AD373" s="7" t="s">
        <v>387</v>
      </c>
      <c r="AU373" s="1">
        <v>1</v>
      </c>
      <c r="AV373" s="1">
        <v>0.9</v>
      </c>
    </row>
    <row r="374" spans="2:48" x14ac:dyDescent="0.25">
      <c r="B374" s="26" t="s">
        <v>4314</v>
      </c>
      <c r="C374" s="29">
        <v>415.04</v>
      </c>
      <c r="D374" s="29">
        <v>302.22000000000003</v>
      </c>
      <c r="E374" s="29">
        <v>169.31</v>
      </c>
      <c r="F374" s="15">
        <v>30</v>
      </c>
      <c r="G374" s="15">
        <f t="shared" si="111"/>
        <v>199.31</v>
      </c>
      <c r="H374" s="40">
        <f t="shared" si="112"/>
        <v>362.02403856650187</v>
      </c>
      <c r="I374" s="42">
        <f t="shared" si="99"/>
        <v>0.83480644323148678</v>
      </c>
      <c r="J374" s="40">
        <v>86.17</v>
      </c>
      <c r="K374" s="40">
        <f t="shared" si="114"/>
        <v>68.936000000000007</v>
      </c>
      <c r="L374" s="40">
        <f t="shared" si="116"/>
        <v>51.701999999999991</v>
      </c>
      <c r="M374" s="73">
        <f t="shared" si="100"/>
        <v>448.19403856650189</v>
      </c>
      <c r="N374" s="40">
        <f t="shared" si="117"/>
        <v>371.15600000000006</v>
      </c>
      <c r="O374" s="3">
        <f t="shared" si="113"/>
        <v>251.012</v>
      </c>
      <c r="P374" s="40">
        <f t="shared" si="101"/>
        <v>0.82811453982543071</v>
      </c>
      <c r="Q374" s="84">
        <v>453.39</v>
      </c>
      <c r="S374" s="12">
        <v>1</v>
      </c>
      <c r="T374" s="40">
        <f t="shared" si="102"/>
        <v>0</v>
      </c>
      <c r="U374" s="5">
        <f t="shared" si="103"/>
        <v>448.19403856650189</v>
      </c>
      <c r="V374" s="40">
        <f t="shared" si="104"/>
        <v>251.23916866315045</v>
      </c>
      <c r="W374" s="40">
        <f t="shared" si="105"/>
        <v>371.15600000000006</v>
      </c>
      <c r="X374" s="40">
        <f t="shared" si="106"/>
        <v>0</v>
      </c>
      <c r="Y374" s="40">
        <f t="shared" si="107"/>
        <v>251.23916866315045</v>
      </c>
      <c r="Z374" s="5">
        <f t="shared" si="115"/>
        <v>-9.5299999999999727</v>
      </c>
      <c r="AA374" s="40">
        <f t="shared" si="108"/>
        <v>101.012</v>
      </c>
      <c r="AB374" s="5">
        <f t="shared" si="109"/>
        <v>384.65595079239318</v>
      </c>
      <c r="AC374" s="40">
        <f t="shared" si="110"/>
        <v>0.96490382960517529</v>
      </c>
      <c r="AD374" s="7" t="s">
        <v>388</v>
      </c>
      <c r="AU374" s="1">
        <v>1</v>
      </c>
      <c r="AV374" s="1">
        <v>0.9</v>
      </c>
    </row>
    <row r="375" spans="2:48" x14ac:dyDescent="0.25">
      <c r="B375" s="26" t="s">
        <v>4315</v>
      </c>
      <c r="C375" s="29">
        <v>377.12</v>
      </c>
      <c r="D375" s="29">
        <v>246.35</v>
      </c>
      <c r="E375" s="29">
        <v>135.97999999999999</v>
      </c>
      <c r="F375" s="15">
        <v>30</v>
      </c>
      <c r="G375" s="15">
        <f t="shared" si="111"/>
        <v>165.98</v>
      </c>
      <c r="H375" s="40">
        <f t="shared" si="112"/>
        <v>297.04828378564986</v>
      </c>
      <c r="I375" s="42">
        <f t="shared" si="99"/>
        <v>0.82932645447554998</v>
      </c>
      <c r="J375" s="40">
        <v>86.17</v>
      </c>
      <c r="K375" s="40">
        <f t="shared" si="114"/>
        <v>68.936000000000007</v>
      </c>
      <c r="L375" s="40">
        <f t="shared" si="116"/>
        <v>51.701999999999991</v>
      </c>
      <c r="M375" s="73">
        <f t="shared" si="100"/>
        <v>383.21828378564987</v>
      </c>
      <c r="N375" s="40">
        <f t="shared" si="117"/>
        <v>315.286</v>
      </c>
      <c r="O375" s="3">
        <f t="shared" si="113"/>
        <v>217.68199999999999</v>
      </c>
      <c r="P375" s="40">
        <f t="shared" si="101"/>
        <v>0.82273214337641765</v>
      </c>
      <c r="Q375" s="84">
        <v>454.24</v>
      </c>
      <c r="S375" s="12">
        <v>1</v>
      </c>
      <c r="T375" s="40">
        <f t="shared" si="102"/>
        <v>0</v>
      </c>
      <c r="U375" s="5">
        <f t="shared" si="103"/>
        <v>383.21828378564987</v>
      </c>
      <c r="V375" s="40">
        <f t="shared" si="104"/>
        <v>217.83248433513967</v>
      </c>
      <c r="W375" s="40">
        <f t="shared" si="105"/>
        <v>315.286</v>
      </c>
      <c r="X375" s="40">
        <f t="shared" si="106"/>
        <v>0</v>
      </c>
      <c r="Y375" s="40">
        <f t="shared" si="107"/>
        <v>217.83248433513967</v>
      </c>
      <c r="Z375" s="5">
        <f t="shared" si="115"/>
        <v>-33.330000000000013</v>
      </c>
      <c r="AA375" s="40">
        <f t="shared" si="108"/>
        <v>67.681999999999988</v>
      </c>
      <c r="AB375" s="5">
        <f t="shared" si="109"/>
        <v>322.46878131068752</v>
      </c>
      <c r="AC375" s="40">
        <f t="shared" si="110"/>
        <v>0.97772565368500852</v>
      </c>
      <c r="AD375" s="7" t="s">
        <v>389</v>
      </c>
      <c r="AU375" s="1">
        <v>1</v>
      </c>
      <c r="AV375" s="1">
        <v>0.9</v>
      </c>
    </row>
    <row r="376" spans="2:48" x14ac:dyDescent="0.25">
      <c r="B376" s="26" t="s">
        <v>4316</v>
      </c>
      <c r="C376" s="29">
        <v>360</v>
      </c>
      <c r="D376" s="29">
        <v>247.61</v>
      </c>
      <c r="E376" s="29">
        <v>143.27000000000001</v>
      </c>
      <c r="F376" s="15">
        <v>30</v>
      </c>
      <c r="G376" s="15">
        <f t="shared" si="111"/>
        <v>173.27</v>
      </c>
      <c r="H376" s="40">
        <f t="shared" si="112"/>
        <v>302.21383985515956</v>
      </c>
      <c r="I376" s="42">
        <f t="shared" si="99"/>
        <v>0.81932051860586785</v>
      </c>
      <c r="J376" s="40">
        <v>86.17</v>
      </c>
      <c r="K376" s="40">
        <f t="shared" si="114"/>
        <v>68.936000000000007</v>
      </c>
      <c r="L376" s="40">
        <f t="shared" si="116"/>
        <v>51.701999999999991</v>
      </c>
      <c r="M376" s="73">
        <f t="shared" si="100"/>
        <v>388.38383985515958</v>
      </c>
      <c r="N376" s="40">
        <f t="shared" si="117"/>
        <v>316.54600000000005</v>
      </c>
      <c r="O376" s="3">
        <f t="shared" si="113"/>
        <v>224.97200000000001</v>
      </c>
      <c r="P376" s="40">
        <f t="shared" si="101"/>
        <v>0.81503391108664536</v>
      </c>
      <c r="Q376" s="84">
        <v>452.97</v>
      </c>
      <c r="S376" s="12">
        <v>1</v>
      </c>
      <c r="T376" s="40">
        <f t="shared" si="102"/>
        <v>0</v>
      </c>
      <c r="U376" s="5">
        <f t="shared" si="103"/>
        <v>388.38383985515958</v>
      </c>
      <c r="V376" s="40">
        <f t="shared" si="104"/>
        <v>225.03474608299538</v>
      </c>
      <c r="W376" s="40">
        <f t="shared" si="105"/>
        <v>316.54600000000005</v>
      </c>
      <c r="X376" s="40">
        <f t="shared" si="106"/>
        <v>0</v>
      </c>
      <c r="Y376" s="40">
        <f t="shared" si="107"/>
        <v>225.03474608299538</v>
      </c>
      <c r="Z376" s="5">
        <f t="shared" si="115"/>
        <v>7.2900000000000205</v>
      </c>
      <c r="AA376" s="40">
        <f t="shared" si="108"/>
        <v>74.972000000000008</v>
      </c>
      <c r="AB376" s="5">
        <f t="shared" si="109"/>
        <v>325.30319841649276</v>
      </c>
      <c r="AC376" s="40">
        <f t="shared" si="110"/>
        <v>0.97307988836531301</v>
      </c>
      <c r="AD376" s="7" t="s">
        <v>390</v>
      </c>
      <c r="AU376" s="1">
        <v>1</v>
      </c>
      <c r="AV376" s="1">
        <v>0.9</v>
      </c>
    </row>
    <row r="377" spans="2:48" x14ac:dyDescent="0.25">
      <c r="B377" s="26" t="s">
        <v>4317</v>
      </c>
      <c r="C377" s="29">
        <v>459.26</v>
      </c>
      <c r="D377" s="29">
        <v>317.06</v>
      </c>
      <c r="E377" s="29">
        <v>179.15</v>
      </c>
      <c r="F377" s="15">
        <v>30</v>
      </c>
      <c r="G377" s="15">
        <f t="shared" si="111"/>
        <v>209.15</v>
      </c>
      <c r="H377" s="40">
        <f t="shared" si="112"/>
        <v>379.82991733142876</v>
      </c>
      <c r="I377" s="42">
        <f t="shared" si="99"/>
        <v>0.83474203987818707</v>
      </c>
      <c r="J377" s="40">
        <v>86.17</v>
      </c>
      <c r="K377" s="40">
        <f t="shared" si="114"/>
        <v>68.936000000000007</v>
      </c>
      <c r="L377" s="40">
        <f t="shared" si="116"/>
        <v>51.701999999999991</v>
      </c>
      <c r="M377" s="73">
        <f t="shared" si="100"/>
        <v>465.99991733142878</v>
      </c>
      <c r="N377" s="40">
        <f t="shared" si="117"/>
        <v>385.99599999999998</v>
      </c>
      <c r="O377" s="3">
        <f t="shared" si="113"/>
        <v>260.85199999999998</v>
      </c>
      <c r="P377" s="40">
        <f t="shared" si="101"/>
        <v>0.82831774351039567</v>
      </c>
      <c r="Q377" s="84">
        <v>451.85</v>
      </c>
      <c r="S377" s="12">
        <v>1</v>
      </c>
      <c r="T377" s="40">
        <f t="shared" si="102"/>
        <v>0</v>
      </c>
      <c r="U377" s="5">
        <f t="shared" si="103"/>
        <v>465.99991733142872</v>
      </c>
      <c r="V377" s="40">
        <f t="shared" si="104"/>
        <v>261.08046831752546</v>
      </c>
      <c r="W377" s="40">
        <f t="shared" si="105"/>
        <v>385.99599999999998</v>
      </c>
      <c r="X377" s="40">
        <f t="shared" si="106"/>
        <v>0</v>
      </c>
      <c r="Y377" s="40">
        <f t="shared" si="107"/>
        <v>261.08046831752546</v>
      </c>
      <c r="Z377" s="5">
        <f t="shared" si="115"/>
        <v>35.879999999999967</v>
      </c>
      <c r="AA377" s="40">
        <f t="shared" si="108"/>
        <v>110.85199999999998</v>
      </c>
      <c r="AB377" s="5">
        <f t="shared" si="109"/>
        <v>401.59815477663739</v>
      </c>
      <c r="AC377" s="40">
        <f t="shared" si="110"/>
        <v>0.96114983450231473</v>
      </c>
      <c r="AD377" s="7" t="s">
        <v>391</v>
      </c>
      <c r="AU377" s="1">
        <v>1</v>
      </c>
      <c r="AV377" s="1">
        <v>0.9</v>
      </c>
    </row>
    <row r="378" spans="2:48" x14ac:dyDescent="0.25">
      <c r="B378" s="26" t="s">
        <v>4318</v>
      </c>
      <c r="C378" s="29">
        <v>345.2</v>
      </c>
      <c r="D378" s="29">
        <v>233.67</v>
      </c>
      <c r="E378" s="29">
        <v>126.26</v>
      </c>
      <c r="F378" s="15">
        <v>30</v>
      </c>
      <c r="G378" s="15">
        <f t="shared" si="111"/>
        <v>156.26</v>
      </c>
      <c r="H378" s="40">
        <f t="shared" si="112"/>
        <v>281.10292865781389</v>
      </c>
      <c r="I378" s="42">
        <f t="shared" si="99"/>
        <v>0.83126135012433855</v>
      </c>
      <c r="J378" s="40">
        <v>86.17</v>
      </c>
      <c r="K378" s="40">
        <f t="shared" si="114"/>
        <v>68.936000000000007</v>
      </c>
      <c r="L378" s="40">
        <f t="shared" si="116"/>
        <v>51.701999999999991</v>
      </c>
      <c r="M378" s="73">
        <f t="shared" si="100"/>
        <v>367.27292865781391</v>
      </c>
      <c r="N378" s="40">
        <f t="shared" si="117"/>
        <v>302.60599999999999</v>
      </c>
      <c r="O378" s="3">
        <f t="shared" si="113"/>
        <v>207.96199999999999</v>
      </c>
      <c r="P378" s="40">
        <f t="shared" si="101"/>
        <v>0.82392677594252062</v>
      </c>
      <c r="Q378" s="84">
        <v>457.69</v>
      </c>
      <c r="S378" s="12">
        <v>1</v>
      </c>
      <c r="T378" s="40">
        <f t="shared" si="102"/>
        <v>0</v>
      </c>
      <c r="U378" s="5">
        <f t="shared" si="103"/>
        <v>367.27292865781391</v>
      </c>
      <c r="V378" s="40">
        <f t="shared" si="104"/>
        <v>208.1322005094062</v>
      </c>
      <c r="W378" s="40">
        <f t="shared" si="105"/>
        <v>302.60599999999999</v>
      </c>
      <c r="X378" s="40">
        <f t="shared" si="106"/>
        <v>0</v>
      </c>
      <c r="Y378" s="40">
        <f t="shared" si="107"/>
        <v>208.1322005094062</v>
      </c>
      <c r="Z378" s="5">
        <f t="shared" si="115"/>
        <v>-52.889999999999986</v>
      </c>
      <c r="AA378" s="40">
        <f t="shared" si="108"/>
        <v>57.961999999999989</v>
      </c>
      <c r="AB378" s="5">
        <f t="shared" si="109"/>
        <v>308.10709936643781</v>
      </c>
      <c r="AC378" s="40">
        <f t="shared" si="110"/>
        <v>0.98214549623247971</v>
      </c>
      <c r="AD378" s="7" t="s">
        <v>392</v>
      </c>
      <c r="AU378" s="1">
        <v>1</v>
      </c>
      <c r="AV378" s="1">
        <v>0.9</v>
      </c>
    </row>
    <row r="379" spans="2:48" x14ac:dyDescent="0.25">
      <c r="B379" s="26" t="s">
        <v>4319</v>
      </c>
      <c r="C379" s="29">
        <v>347.3</v>
      </c>
      <c r="D379" s="29">
        <v>251.2</v>
      </c>
      <c r="E379" s="29">
        <v>132.38999999999999</v>
      </c>
      <c r="F379" s="15">
        <v>30</v>
      </c>
      <c r="G379" s="15">
        <f t="shared" si="111"/>
        <v>162.38999999999999</v>
      </c>
      <c r="H379" s="40">
        <f t="shared" si="112"/>
        <v>299.1186254648814</v>
      </c>
      <c r="I379" s="42">
        <f t="shared" si="99"/>
        <v>0.83980059620022762</v>
      </c>
      <c r="J379" s="40">
        <v>86.17</v>
      </c>
      <c r="K379" s="40">
        <f t="shared" si="114"/>
        <v>68.936000000000007</v>
      </c>
      <c r="L379" s="40">
        <f t="shared" si="116"/>
        <v>51.701999999999991</v>
      </c>
      <c r="M379" s="73">
        <f t="shared" si="100"/>
        <v>385.28862546488142</v>
      </c>
      <c r="N379" s="40">
        <f t="shared" si="117"/>
        <v>320.13599999999997</v>
      </c>
      <c r="O379" s="3">
        <f t="shared" si="113"/>
        <v>214.09199999999998</v>
      </c>
      <c r="P379" s="40">
        <f t="shared" si="101"/>
        <v>0.83089917231200472</v>
      </c>
      <c r="Q379" s="84">
        <v>459.74</v>
      </c>
      <c r="S379" s="12">
        <v>1</v>
      </c>
      <c r="T379" s="40">
        <f t="shared" si="102"/>
        <v>0</v>
      </c>
      <c r="U379" s="5">
        <f t="shared" si="103"/>
        <v>385.28862546488142</v>
      </c>
      <c r="V379" s="40">
        <f t="shared" si="104"/>
        <v>214.38345649004191</v>
      </c>
      <c r="W379" s="40">
        <f t="shared" si="105"/>
        <v>320.13599999999997</v>
      </c>
      <c r="X379" s="40">
        <f t="shared" si="106"/>
        <v>0</v>
      </c>
      <c r="Y379" s="40">
        <f t="shared" si="107"/>
        <v>214.38345649004191</v>
      </c>
      <c r="Z379" s="5">
        <f t="shared" si="115"/>
        <v>6.1299999999999955</v>
      </c>
      <c r="AA379" s="40">
        <f t="shared" si="108"/>
        <v>64.091999999999985</v>
      </c>
      <c r="AB379" s="5">
        <f t="shared" si="109"/>
        <v>326.48865670954018</v>
      </c>
      <c r="AC379" s="40">
        <f t="shared" si="110"/>
        <v>0.98054248875423611</v>
      </c>
      <c r="AD379" s="7" t="s">
        <v>393</v>
      </c>
      <c r="AU379" s="1">
        <v>1</v>
      </c>
      <c r="AV379" s="1">
        <v>0.9</v>
      </c>
    </row>
    <row r="380" spans="2:48" x14ac:dyDescent="0.25">
      <c r="B380" s="26" t="s">
        <v>4320</v>
      </c>
      <c r="C380" s="29">
        <v>357.78</v>
      </c>
      <c r="D380" s="29">
        <v>231.91</v>
      </c>
      <c r="E380" s="29">
        <v>124.22</v>
      </c>
      <c r="F380" s="15">
        <v>30</v>
      </c>
      <c r="G380" s="15">
        <f t="shared" si="111"/>
        <v>154.22</v>
      </c>
      <c r="H380" s="40">
        <f t="shared" si="112"/>
        <v>278.50683384793268</v>
      </c>
      <c r="I380" s="42">
        <f t="shared" si="99"/>
        <v>0.83269051892143164</v>
      </c>
      <c r="J380" s="40">
        <v>86.17</v>
      </c>
      <c r="K380" s="40">
        <f t="shared" si="114"/>
        <v>68.936000000000007</v>
      </c>
      <c r="L380" s="40">
        <f t="shared" si="116"/>
        <v>51.701999999999991</v>
      </c>
      <c r="M380" s="73">
        <f t="shared" si="100"/>
        <v>364.6768338479327</v>
      </c>
      <c r="N380" s="40">
        <f t="shared" si="117"/>
        <v>300.846</v>
      </c>
      <c r="O380" s="3">
        <f t="shared" si="113"/>
        <v>205.922</v>
      </c>
      <c r="P380" s="40">
        <f t="shared" si="101"/>
        <v>0.82496603040447136</v>
      </c>
      <c r="Q380" s="84">
        <v>458.62</v>
      </c>
      <c r="S380" s="12">
        <v>1</v>
      </c>
      <c r="T380" s="40">
        <f t="shared" si="102"/>
        <v>0</v>
      </c>
      <c r="U380" s="5">
        <f t="shared" si="103"/>
        <v>364.6768338479327</v>
      </c>
      <c r="V380" s="40">
        <f t="shared" si="104"/>
        <v>206.10889701648668</v>
      </c>
      <c r="W380" s="40">
        <f t="shared" si="105"/>
        <v>300.846</v>
      </c>
      <c r="X380" s="40">
        <f t="shared" si="106"/>
        <v>0</v>
      </c>
      <c r="Y380" s="40">
        <f t="shared" si="107"/>
        <v>206.10889701648668</v>
      </c>
      <c r="Z380" s="5">
        <f t="shared" si="115"/>
        <v>-8.1699999999999875</v>
      </c>
      <c r="AA380" s="40">
        <f t="shared" si="108"/>
        <v>55.921999999999997</v>
      </c>
      <c r="AB380" s="5">
        <f t="shared" si="109"/>
        <v>305.99932320186593</v>
      </c>
      <c r="AC380" s="40">
        <f t="shared" si="110"/>
        <v>0.98315903725556175</v>
      </c>
      <c r="AD380" s="7" t="s">
        <v>394</v>
      </c>
      <c r="AU380" s="1">
        <v>1</v>
      </c>
      <c r="AV380" s="1">
        <v>0.9</v>
      </c>
    </row>
    <row r="381" spans="2:48" x14ac:dyDescent="0.25">
      <c r="B381" s="26" t="s">
        <v>4321</v>
      </c>
      <c r="C381" s="29">
        <v>340.64</v>
      </c>
      <c r="D381" s="29">
        <v>234.62</v>
      </c>
      <c r="E381" s="29">
        <v>124.68</v>
      </c>
      <c r="F381" s="15">
        <v>30</v>
      </c>
      <c r="G381" s="15">
        <f t="shared" si="111"/>
        <v>154.68</v>
      </c>
      <c r="H381" s="40">
        <f t="shared" si="112"/>
        <v>281.02036723340893</v>
      </c>
      <c r="I381" s="42">
        <f t="shared" si="99"/>
        <v>0.83488610562212429</v>
      </c>
      <c r="J381" s="40">
        <v>86.17</v>
      </c>
      <c r="K381" s="40">
        <f t="shared" si="114"/>
        <v>68.936000000000007</v>
      </c>
      <c r="L381" s="40">
        <f t="shared" si="116"/>
        <v>51.701999999999991</v>
      </c>
      <c r="M381" s="73">
        <f t="shared" si="100"/>
        <v>367.19036723340895</v>
      </c>
      <c r="N381" s="40">
        <f t="shared" si="117"/>
        <v>303.55600000000004</v>
      </c>
      <c r="O381" s="3">
        <f t="shared" si="113"/>
        <v>206.38200000000001</v>
      </c>
      <c r="P381" s="40">
        <f t="shared" si="101"/>
        <v>0.82669924673443584</v>
      </c>
      <c r="Q381" s="84">
        <v>457.56</v>
      </c>
      <c r="S381" s="12">
        <v>1</v>
      </c>
      <c r="T381" s="40">
        <f t="shared" si="102"/>
        <v>0</v>
      </c>
      <c r="U381" s="5">
        <f t="shared" si="103"/>
        <v>367.19036723340895</v>
      </c>
      <c r="V381" s="40">
        <f t="shared" si="104"/>
        <v>206.59748462410107</v>
      </c>
      <c r="W381" s="40">
        <f t="shared" si="105"/>
        <v>303.55600000000004</v>
      </c>
      <c r="X381" s="40">
        <f t="shared" si="106"/>
        <v>0</v>
      </c>
      <c r="Y381" s="40">
        <f t="shared" si="107"/>
        <v>206.59748462410107</v>
      </c>
      <c r="Z381" s="5">
        <f t="shared" si="115"/>
        <v>0.46000000000000796</v>
      </c>
      <c r="AA381" s="40">
        <f t="shared" si="108"/>
        <v>56.382000000000005</v>
      </c>
      <c r="AB381" s="5">
        <f t="shared" si="109"/>
        <v>308.74775312542766</v>
      </c>
      <c r="AC381" s="40">
        <f t="shared" si="110"/>
        <v>0.98318448288976379</v>
      </c>
      <c r="AD381" s="7" t="s">
        <v>395</v>
      </c>
      <c r="AU381" s="1">
        <v>1</v>
      </c>
      <c r="AV381" s="1">
        <v>0.9</v>
      </c>
    </row>
    <row r="382" spans="2:48" x14ac:dyDescent="0.25">
      <c r="B382" s="26" t="s">
        <v>4322</v>
      </c>
      <c r="C382" s="29">
        <v>375.81</v>
      </c>
      <c r="D382" s="29">
        <v>246.67</v>
      </c>
      <c r="E382" s="29">
        <v>132.09</v>
      </c>
      <c r="F382" s="15">
        <v>30</v>
      </c>
      <c r="G382" s="15">
        <f t="shared" si="111"/>
        <v>162.09</v>
      </c>
      <c r="H382" s="40">
        <f t="shared" si="112"/>
        <v>295.15971439205589</v>
      </c>
      <c r="I382" s="42">
        <f t="shared" si="99"/>
        <v>0.83571703038156553</v>
      </c>
      <c r="J382" s="40">
        <v>86.17</v>
      </c>
      <c r="K382" s="40">
        <f t="shared" si="114"/>
        <v>68.936000000000007</v>
      </c>
      <c r="L382" s="40">
        <f t="shared" si="116"/>
        <v>51.701999999999991</v>
      </c>
      <c r="M382" s="73">
        <f t="shared" si="100"/>
        <v>381.32971439205591</v>
      </c>
      <c r="N382" s="40">
        <f t="shared" si="117"/>
        <v>315.60599999999999</v>
      </c>
      <c r="O382" s="3">
        <f t="shared" si="113"/>
        <v>213.792</v>
      </c>
      <c r="P382" s="40">
        <f t="shared" si="101"/>
        <v>0.82764596643920729</v>
      </c>
      <c r="Q382" s="84">
        <v>456.72</v>
      </c>
      <c r="S382" s="12">
        <v>1</v>
      </c>
      <c r="T382" s="40">
        <f t="shared" si="102"/>
        <v>0</v>
      </c>
      <c r="U382" s="5">
        <f t="shared" si="103"/>
        <v>381.32971439205591</v>
      </c>
      <c r="V382" s="40">
        <f t="shared" si="104"/>
        <v>214.02150322415483</v>
      </c>
      <c r="W382" s="40">
        <f t="shared" si="105"/>
        <v>315.60599999999999</v>
      </c>
      <c r="X382" s="40">
        <f t="shared" si="106"/>
        <v>0</v>
      </c>
      <c r="Y382" s="40">
        <f t="shared" si="107"/>
        <v>214.02150322415483</v>
      </c>
      <c r="Z382" s="5">
        <f t="shared" si="115"/>
        <v>7.4099999999999966</v>
      </c>
      <c r="AA382" s="40">
        <f t="shared" si="108"/>
        <v>63.792000000000002</v>
      </c>
      <c r="AB382" s="5">
        <f t="shared" si="109"/>
        <v>321.98845709124419</v>
      </c>
      <c r="AC382" s="40">
        <f t="shared" si="110"/>
        <v>0.98017799411537432</v>
      </c>
      <c r="AD382" s="7" t="s">
        <v>396</v>
      </c>
      <c r="AU382" s="1">
        <v>1</v>
      </c>
      <c r="AV382" s="1">
        <v>0.9</v>
      </c>
    </row>
    <row r="383" spans="2:48" x14ac:dyDescent="0.25">
      <c r="B383" s="26" t="s">
        <v>4323</v>
      </c>
      <c r="C383" s="29">
        <v>346.53</v>
      </c>
      <c r="D383" s="29">
        <v>219.51</v>
      </c>
      <c r="E383" s="29">
        <v>128.63</v>
      </c>
      <c r="F383" s="15">
        <v>30</v>
      </c>
      <c r="G383" s="15">
        <f t="shared" si="111"/>
        <v>158.63</v>
      </c>
      <c r="H383" s="40">
        <f t="shared" si="112"/>
        <v>270.82857493255767</v>
      </c>
      <c r="I383" s="42">
        <f t="shared" si="99"/>
        <v>0.81051270182499335</v>
      </c>
      <c r="J383" s="40">
        <v>86.17</v>
      </c>
      <c r="K383" s="40">
        <f t="shared" si="114"/>
        <v>68.936000000000007</v>
      </c>
      <c r="L383" s="40">
        <f t="shared" si="116"/>
        <v>51.701999999999991</v>
      </c>
      <c r="M383" s="73">
        <f t="shared" si="100"/>
        <v>356.99857493255769</v>
      </c>
      <c r="N383" s="40">
        <f t="shared" si="117"/>
        <v>288.44600000000003</v>
      </c>
      <c r="O383" s="3">
        <f t="shared" si="113"/>
        <v>210.33199999999999</v>
      </c>
      <c r="P383" s="40">
        <f t="shared" si="101"/>
        <v>0.80797521405930472</v>
      </c>
      <c r="Q383" s="84">
        <v>456.59</v>
      </c>
      <c r="S383" s="12">
        <v>1</v>
      </c>
      <c r="T383" s="40">
        <f t="shared" si="102"/>
        <v>0</v>
      </c>
      <c r="U383" s="5">
        <f t="shared" si="103"/>
        <v>356.99857493255769</v>
      </c>
      <c r="V383" s="40">
        <f t="shared" si="104"/>
        <v>210.34944161532013</v>
      </c>
      <c r="W383" s="40">
        <f t="shared" si="105"/>
        <v>288.44600000000003</v>
      </c>
      <c r="X383" s="40">
        <f t="shared" si="106"/>
        <v>0</v>
      </c>
      <c r="Y383" s="40">
        <f t="shared" si="107"/>
        <v>210.34944161532013</v>
      </c>
      <c r="Z383" s="5">
        <f t="shared" si="115"/>
        <v>-3.460000000000008</v>
      </c>
      <c r="AA383" s="40">
        <f t="shared" si="108"/>
        <v>60.331999999999994</v>
      </c>
      <c r="AB383" s="5">
        <f t="shared" si="109"/>
        <v>294.6880471617402</v>
      </c>
      <c r="AC383" s="40">
        <f t="shared" si="110"/>
        <v>0.97881811895032778</v>
      </c>
      <c r="AD383" s="7" t="s">
        <v>397</v>
      </c>
      <c r="AU383" s="1">
        <v>1</v>
      </c>
      <c r="AV383" s="1">
        <v>0.9</v>
      </c>
    </row>
    <row r="384" spans="2:48" x14ac:dyDescent="0.25">
      <c r="B384" s="26" t="s">
        <v>4324</v>
      </c>
      <c r="C384" s="29">
        <v>410.78</v>
      </c>
      <c r="D384" s="29">
        <v>263.20999999999998</v>
      </c>
      <c r="E384" s="29">
        <v>155.72999999999999</v>
      </c>
      <c r="F384" s="15">
        <v>30</v>
      </c>
      <c r="G384" s="15">
        <f t="shared" si="111"/>
        <v>185.73</v>
      </c>
      <c r="H384" s="40">
        <f t="shared" si="112"/>
        <v>322.14148599644847</v>
      </c>
      <c r="I384" s="42">
        <f t="shared" si="99"/>
        <v>0.81706334465378916</v>
      </c>
      <c r="J384" s="40">
        <v>86.17</v>
      </c>
      <c r="K384" s="40">
        <f t="shared" si="114"/>
        <v>68.936000000000007</v>
      </c>
      <c r="L384" s="40">
        <f t="shared" si="116"/>
        <v>51.701999999999991</v>
      </c>
      <c r="M384" s="73">
        <f t="shared" si="100"/>
        <v>408.31148599644848</v>
      </c>
      <c r="N384" s="40">
        <f t="shared" si="117"/>
        <v>332.14599999999996</v>
      </c>
      <c r="O384" s="3">
        <f t="shared" si="113"/>
        <v>237.43199999999999</v>
      </c>
      <c r="P384" s="40">
        <f t="shared" si="101"/>
        <v>0.81346229873849052</v>
      </c>
      <c r="Q384" s="84">
        <v>457.46</v>
      </c>
      <c r="S384" s="12">
        <v>1</v>
      </c>
      <c r="T384" s="40">
        <f t="shared" si="102"/>
        <v>0</v>
      </c>
      <c r="U384" s="5">
        <f t="shared" si="103"/>
        <v>408.31148599644848</v>
      </c>
      <c r="V384" s="40">
        <f t="shared" si="104"/>
        <v>237.48116615981982</v>
      </c>
      <c r="W384" s="40">
        <f t="shared" si="105"/>
        <v>332.14599999999996</v>
      </c>
      <c r="X384" s="40">
        <f t="shared" si="106"/>
        <v>0</v>
      </c>
      <c r="Y384" s="40">
        <f t="shared" si="107"/>
        <v>237.48116615981982</v>
      </c>
      <c r="Z384" s="5">
        <f t="shared" si="115"/>
        <v>27.099999999999994</v>
      </c>
      <c r="AA384" s="40">
        <f t="shared" si="108"/>
        <v>87.431999999999988</v>
      </c>
      <c r="AB384" s="5">
        <f t="shared" si="109"/>
        <v>343.4607982579671</v>
      </c>
      <c r="AC384" s="40">
        <f t="shared" si="110"/>
        <v>0.96705650742280991</v>
      </c>
      <c r="AD384" s="7" t="s">
        <v>398</v>
      </c>
      <c r="AU384" s="1">
        <v>1</v>
      </c>
      <c r="AV384" s="1">
        <v>0.9</v>
      </c>
    </row>
    <row r="385" spans="2:48" x14ac:dyDescent="0.25">
      <c r="B385" s="26" t="s">
        <v>4325</v>
      </c>
      <c r="C385" s="29">
        <v>414.72</v>
      </c>
      <c r="D385" s="29">
        <v>286.67</v>
      </c>
      <c r="E385" s="29">
        <v>164.51</v>
      </c>
      <c r="F385" s="15">
        <v>30</v>
      </c>
      <c r="G385" s="15">
        <f t="shared" si="111"/>
        <v>194.51</v>
      </c>
      <c r="H385" s="40">
        <f t="shared" si="112"/>
        <v>346.43012138092149</v>
      </c>
      <c r="I385" s="42">
        <f t="shared" si="99"/>
        <v>0.82749732863092607</v>
      </c>
      <c r="J385" s="40">
        <v>86.17</v>
      </c>
      <c r="K385" s="40">
        <f t="shared" si="114"/>
        <v>68.936000000000007</v>
      </c>
      <c r="L385" s="40">
        <f t="shared" si="116"/>
        <v>51.701999999999991</v>
      </c>
      <c r="M385" s="73">
        <f t="shared" si="100"/>
        <v>432.60012138092151</v>
      </c>
      <c r="N385" s="40">
        <f t="shared" si="117"/>
        <v>355.60599999999999</v>
      </c>
      <c r="O385" s="3">
        <f t="shared" si="113"/>
        <v>246.21199999999999</v>
      </c>
      <c r="P385" s="40">
        <f t="shared" si="101"/>
        <v>0.82202011147120058</v>
      </c>
      <c r="Q385" s="84">
        <v>457.6</v>
      </c>
      <c r="S385" s="12">
        <v>1</v>
      </c>
      <c r="T385" s="40">
        <f t="shared" si="102"/>
        <v>0</v>
      </c>
      <c r="U385" s="5">
        <f t="shared" si="103"/>
        <v>432.60012138092151</v>
      </c>
      <c r="V385" s="40">
        <f t="shared" si="104"/>
        <v>246.34779841270759</v>
      </c>
      <c r="W385" s="40">
        <f t="shared" si="105"/>
        <v>355.60599999999999</v>
      </c>
      <c r="X385" s="40">
        <f t="shared" si="106"/>
        <v>0</v>
      </c>
      <c r="Y385" s="40">
        <f t="shared" si="107"/>
        <v>246.34779841270759</v>
      </c>
      <c r="Z385" s="5">
        <f t="shared" si="115"/>
        <v>8.7800000000000011</v>
      </c>
      <c r="AA385" s="40">
        <f t="shared" si="108"/>
        <v>96.211999999999989</v>
      </c>
      <c r="AB385" s="5">
        <f t="shared" si="109"/>
        <v>368.39160709766446</v>
      </c>
      <c r="AC385" s="40">
        <f t="shared" si="110"/>
        <v>0.96529343543303125</v>
      </c>
      <c r="AD385" s="7" t="s">
        <v>399</v>
      </c>
      <c r="AU385" s="1">
        <v>1</v>
      </c>
      <c r="AV385" s="1">
        <v>0.9</v>
      </c>
    </row>
    <row r="386" spans="2:48" x14ac:dyDescent="0.25">
      <c r="B386" s="26" t="s">
        <v>4326</v>
      </c>
      <c r="C386" s="29">
        <v>399.46</v>
      </c>
      <c r="D386" s="29">
        <v>274.31</v>
      </c>
      <c r="E386" s="29">
        <v>148.88999999999999</v>
      </c>
      <c r="F386" s="15">
        <v>30</v>
      </c>
      <c r="G386" s="15">
        <f t="shared" si="111"/>
        <v>178.89</v>
      </c>
      <c r="H386" s="40">
        <f t="shared" si="112"/>
        <v>327.48680614644616</v>
      </c>
      <c r="I386" s="42">
        <f t="shared" si="99"/>
        <v>0.83762153116279603</v>
      </c>
      <c r="J386" s="40">
        <v>86.17</v>
      </c>
      <c r="K386" s="40">
        <f t="shared" si="114"/>
        <v>68.936000000000007</v>
      </c>
      <c r="L386" s="40">
        <f t="shared" si="116"/>
        <v>51.701999999999991</v>
      </c>
      <c r="M386" s="73">
        <f t="shared" si="100"/>
        <v>413.65680614644617</v>
      </c>
      <c r="N386" s="40">
        <f t="shared" si="117"/>
        <v>343.24599999999998</v>
      </c>
      <c r="O386" s="3">
        <f t="shared" si="113"/>
        <v>230.59199999999998</v>
      </c>
      <c r="P386" s="40">
        <f t="shared" si="101"/>
        <v>0.82978448535059568</v>
      </c>
      <c r="Q386" s="84">
        <v>455.63</v>
      </c>
      <c r="S386" s="12">
        <v>1</v>
      </c>
      <c r="T386" s="40">
        <f t="shared" si="102"/>
        <v>0</v>
      </c>
      <c r="U386" s="5">
        <f t="shared" si="103"/>
        <v>413.65680614644617</v>
      </c>
      <c r="V386" s="40">
        <f t="shared" si="104"/>
        <v>230.85522899704603</v>
      </c>
      <c r="W386" s="40">
        <f t="shared" si="105"/>
        <v>343.24599999999998</v>
      </c>
      <c r="X386" s="40">
        <f t="shared" si="106"/>
        <v>0</v>
      </c>
      <c r="Y386" s="40">
        <f t="shared" si="107"/>
        <v>230.85522899704603</v>
      </c>
      <c r="Z386" s="5">
        <f t="shared" si="115"/>
        <v>-15.620000000000005</v>
      </c>
      <c r="AA386" s="40">
        <f t="shared" si="108"/>
        <v>80.591999999999985</v>
      </c>
      <c r="AB386" s="5">
        <f t="shared" si="109"/>
        <v>352.58032698946772</v>
      </c>
      <c r="AC386" s="40">
        <f t="shared" si="110"/>
        <v>0.97352567266254031</v>
      </c>
      <c r="AD386" s="7" t="s">
        <v>400</v>
      </c>
      <c r="AU386" s="1">
        <v>1</v>
      </c>
      <c r="AV386" s="1">
        <v>0.9</v>
      </c>
    </row>
    <row r="387" spans="2:48" x14ac:dyDescent="0.25">
      <c r="B387" s="26" t="s">
        <v>4327</v>
      </c>
      <c r="C387" s="29">
        <v>432.16</v>
      </c>
      <c r="D387" s="29">
        <v>279.94</v>
      </c>
      <c r="E387" s="29">
        <v>154.13999999999999</v>
      </c>
      <c r="F387" s="15">
        <v>30</v>
      </c>
      <c r="G387" s="15">
        <f t="shared" si="111"/>
        <v>184.14</v>
      </c>
      <c r="H387" s="40">
        <f t="shared" si="112"/>
        <v>335.07304158944214</v>
      </c>
      <c r="I387" s="42">
        <f t="shared" si="99"/>
        <v>0.83545963194199468</v>
      </c>
      <c r="J387" s="40">
        <v>86.17</v>
      </c>
      <c r="K387" s="40">
        <f t="shared" si="114"/>
        <v>68.936000000000007</v>
      </c>
      <c r="L387" s="40">
        <f t="shared" si="116"/>
        <v>51.701999999999991</v>
      </c>
      <c r="M387" s="73">
        <f t="shared" si="100"/>
        <v>421.24304158944216</v>
      </c>
      <c r="N387" s="40">
        <f t="shared" si="117"/>
        <v>348.87599999999998</v>
      </c>
      <c r="O387" s="3">
        <f t="shared" si="113"/>
        <v>235.84199999999998</v>
      </c>
      <c r="P387" s="40">
        <f t="shared" si="101"/>
        <v>0.82820596557183357</v>
      </c>
      <c r="Q387" s="84">
        <v>453.6</v>
      </c>
      <c r="S387" s="12">
        <v>1</v>
      </c>
      <c r="T387" s="40">
        <f t="shared" si="102"/>
        <v>0</v>
      </c>
      <c r="U387" s="5">
        <f t="shared" si="103"/>
        <v>421.24304158944216</v>
      </c>
      <c r="V387" s="40">
        <f t="shared" si="104"/>
        <v>236.07464224588907</v>
      </c>
      <c r="W387" s="40">
        <f t="shared" si="105"/>
        <v>348.87599999999998</v>
      </c>
      <c r="X387" s="40">
        <f t="shared" si="106"/>
        <v>0</v>
      </c>
      <c r="Y387" s="40">
        <f t="shared" si="107"/>
        <v>236.07464224588907</v>
      </c>
      <c r="Z387" s="5">
        <f t="shared" si="115"/>
        <v>5.25</v>
      </c>
      <c r="AA387" s="40">
        <f t="shared" si="108"/>
        <v>85.841999999999985</v>
      </c>
      <c r="AB387" s="5">
        <f t="shared" si="109"/>
        <v>359.28166156930411</v>
      </c>
      <c r="AC387" s="40">
        <f t="shared" si="110"/>
        <v>0.97103759339162121</v>
      </c>
      <c r="AD387" s="7" t="s">
        <v>401</v>
      </c>
      <c r="AU387" s="1">
        <v>1</v>
      </c>
      <c r="AV387" s="1">
        <v>0.9</v>
      </c>
    </row>
    <row r="388" spans="2:48" x14ac:dyDescent="0.25">
      <c r="B388" s="26" t="s">
        <v>4328</v>
      </c>
      <c r="C388" s="29">
        <v>431.1</v>
      </c>
      <c r="D388" s="29">
        <v>280.85000000000002</v>
      </c>
      <c r="E388" s="29">
        <v>157.21</v>
      </c>
      <c r="F388" s="15">
        <v>30</v>
      </c>
      <c r="G388" s="15">
        <f t="shared" si="111"/>
        <v>187.21</v>
      </c>
      <c r="H388" s="40">
        <f t="shared" si="112"/>
        <v>337.52674945846888</v>
      </c>
      <c r="I388" s="42">
        <f t="shared" ref="I388:I451" si="118">D388/H388</f>
        <v>0.83208219926449811</v>
      </c>
      <c r="J388" s="40">
        <v>86.17</v>
      </c>
      <c r="K388" s="40">
        <f t="shared" si="114"/>
        <v>68.936000000000007</v>
      </c>
      <c r="L388" s="40">
        <f t="shared" si="116"/>
        <v>51.701999999999991</v>
      </c>
      <c r="M388" s="73">
        <f t="shared" ref="M388:M451" si="119">H388+J388</f>
        <v>423.6967494584689</v>
      </c>
      <c r="N388" s="40">
        <f t="shared" si="117"/>
        <v>349.78600000000006</v>
      </c>
      <c r="O388" s="3">
        <f t="shared" si="113"/>
        <v>238.91200000000001</v>
      </c>
      <c r="P388" s="40">
        <f t="shared" ref="P388:P451" si="120">N388/M388</f>
        <v>0.82555743098587631</v>
      </c>
      <c r="Q388" s="84">
        <v>452.75</v>
      </c>
      <c r="S388" s="12">
        <v>1</v>
      </c>
      <c r="T388" s="40">
        <f t="shared" ref="T388:T451" si="121">DEGREES(ACOS(S388))</f>
        <v>0</v>
      </c>
      <c r="U388" s="5">
        <f t="shared" ref="U388:U451" si="122">N388/P388</f>
        <v>423.6967494584689</v>
      </c>
      <c r="V388" s="40">
        <f t="shared" ref="V388:V451" si="123">U388*SIN(ACOS(P388))</f>
        <v>239.09974844334846</v>
      </c>
      <c r="W388" s="40">
        <f t="shared" ref="W388:W451" si="124">N388/S388</f>
        <v>349.78600000000006</v>
      </c>
      <c r="X388" s="40">
        <f t="shared" ref="X388:X451" si="125">W388*SIN(ACOS(S388))</f>
        <v>0</v>
      </c>
      <c r="Y388" s="40">
        <f t="shared" ref="Y388:Y451" si="126">V388-X388</f>
        <v>239.09974844334846</v>
      </c>
      <c r="Z388" s="5">
        <f t="shared" si="115"/>
        <v>3.0700000000000216</v>
      </c>
      <c r="AA388" s="40">
        <f t="shared" ref="AA388:AA451" si="127">O388-$AE$4</f>
        <v>88.912000000000006</v>
      </c>
      <c r="AB388" s="5">
        <f t="shared" ref="AB388:AB451" si="128">IF(AA388&gt;1,SQRT((N388)^2+(AA388)^2),0)</f>
        <v>360.90939242419284</v>
      </c>
      <c r="AC388" s="40">
        <f t="shared" ref="AC388:AC451" si="129">IF(AB388&gt;0,N388/AB388,1)</f>
        <v>0.96917954296096853</v>
      </c>
      <c r="AD388" s="7" t="s">
        <v>402</v>
      </c>
      <c r="AU388" s="1">
        <v>1</v>
      </c>
      <c r="AV388" s="1">
        <v>0.9</v>
      </c>
    </row>
    <row r="389" spans="2:48" x14ac:dyDescent="0.25">
      <c r="B389" s="26" t="s">
        <v>4329</v>
      </c>
      <c r="C389" s="29">
        <v>323.63</v>
      </c>
      <c r="D389" s="29">
        <v>234.78</v>
      </c>
      <c r="E389" s="29">
        <v>125.2</v>
      </c>
      <c r="F389" s="15">
        <v>30</v>
      </c>
      <c r="G389" s="15">
        <f t="shared" ref="G389:G452" si="130">E389+F389</f>
        <v>155.19999999999999</v>
      </c>
      <c r="H389" s="40">
        <f t="shared" si="112"/>
        <v>281.44038160860998</v>
      </c>
      <c r="I389" s="42">
        <f t="shared" si="118"/>
        <v>0.83420864716741661</v>
      </c>
      <c r="J389" s="40">
        <v>86.17</v>
      </c>
      <c r="K389" s="40">
        <f t="shared" si="114"/>
        <v>68.936000000000007</v>
      </c>
      <c r="L389" s="40">
        <f t="shared" si="116"/>
        <v>51.701999999999991</v>
      </c>
      <c r="M389" s="73">
        <f t="shared" si="119"/>
        <v>367.61038160861</v>
      </c>
      <c r="N389" s="40">
        <f t="shared" si="117"/>
        <v>303.71600000000001</v>
      </c>
      <c r="O389" s="3">
        <f t="shared" si="113"/>
        <v>206.90199999999999</v>
      </c>
      <c r="P389" s="40">
        <f t="shared" si="120"/>
        <v>0.82618994238134025</v>
      </c>
      <c r="Q389" s="84">
        <v>452.23</v>
      </c>
      <c r="S389" s="12">
        <v>1</v>
      </c>
      <c r="T389" s="40">
        <f t="shared" si="121"/>
        <v>0</v>
      </c>
      <c r="U389" s="5">
        <f t="shared" si="122"/>
        <v>367.61038160861</v>
      </c>
      <c r="V389" s="40">
        <f t="shared" si="123"/>
        <v>207.10862852722451</v>
      </c>
      <c r="W389" s="40">
        <f t="shared" si="124"/>
        <v>303.71600000000001</v>
      </c>
      <c r="X389" s="40">
        <f t="shared" si="125"/>
        <v>0</v>
      </c>
      <c r="Y389" s="40">
        <f t="shared" si="126"/>
        <v>207.10862852722451</v>
      </c>
      <c r="Z389" s="5">
        <f t="shared" si="115"/>
        <v>-32.010000000000019</v>
      </c>
      <c r="AA389" s="40">
        <f t="shared" si="127"/>
        <v>56.901999999999987</v>
      </c>
      <c r="AB389" s="5">
        <f t="shared" si="128"/>
        <v>309.00039847870744</v>
      </c>
      <c r="AC389" s="40">
        <f t="shared" si="129"/>
        <v>0.98289840885408575</v>
      </c>
      <c r="AD389" s="7" t="s">
        <v>403</v>
      </c>
      <c r="AU389" s="1">
        <v>1</v>
      </c>
      <c r="AV389" s="1">
        <v>0.9</v>
      </c>
    </row>
    <row r="390" spans="2:48" x14ac:dyDescent="0.25">
      <c r="B390" s="26" t="s">
        <v>4330</v>
      </c>
      <c r="C390" s="29">
        <v>348.64</v>
      </c>
      <c r="D390" s="29">
        <v>238.82</v>
      </c>
      <c r="E390" s="29">
        <v>136.44999999999999</v>
      </c>
      <c r="F390" s="15">
        <v>30</v>
      </c>
      <c r="G390" s="15">
        <f t="shared" si="130"/>
        <v>166.45</v>
      </c>
      <c r="H390" s="40">
        <f t="shared" ref="H390:H453" si="131">SQRT((D390)^2+(G390)^2)</f>
        <v>291.10237872611071</v>
      </c>
      <c r="I390" s="42">
        <f t="shared" si="118"/>
        <v>0.82039865508862231</v>
      </c>
      <c r="J390" s="40">
        <v>86.17</v>
      </c>
      <c r="K390" s="40">
        <f t="shared" si="114"/>
        <v>68.936000000000007</v>
      </c>
      <c r="L390" s="40">
        <f t="shared" si="116"/>
        <v>51.701999999999991</v>
      </c>
      <c r="M390" s="73">
        <f t="shared" si="119"/>
        <v>377.27237872611073</v>
      </c>
      <c r="N390" s="40">
        <f t="shared" si="117"/>
        <v>307.75599999999997</v>
      </c>
      <c r="O390" s="3">
        <f t="shared" ref="O390:O453" si="132">G390+L390</f>
        <v>218.15199999999999</v>
      </c>
      <c r="P390" s="40">
        <f t="shared" si="120"/>
        <v>0.81573954880864019</v>
      </c>
      <c r="Q390" s="84">
        <v>452.77</v>
      </c>
      <c r="S390" s="12">
        <v>1</v>
      </c>
      <c r="T390" s="40">
        <f t="shared" si="121"/>
        <v>0</v>
      </c>
      <c r="U390" s="5">
        <f t="shared" si="122"/>
        <v>377.27237872611073</v>
      </c>
      <c r="V390" s="40">
        <f t="shared" si="123"/>
        <v>218.22165844310211</v>
      </c>
      <c r="W390" s="40">
        <f t="shared" si="124"/>
        <v>307.75599999999997</v>
      </c>
      <c r="X390" s="40">
        <f t="shared" si="125"/>
        <v>0</v>
      </c>
      <c r="Y390" s="40">
        <f t="shared" si="126"/>
        <v>218.22165844310211</v>
      </c>
      <c r="Z390" s="5">
        <f t="shared" si="115"/>
        <v>11.25</v>
      </c>
      <c r="AA390" s="40">
        <f t="shared" si="127"/>
        <v>68.151999999999987</v>
      </c>
      <c r="AB390" s="5">
        <f t="shared" si="128"/>
        <v>315.2117552376497</v>
      </c>
      <c r="AC390" s="40">
        <f t="shared" si="129"/>
        <v>0.97634683632903041</v>
      </c>
      <c r="AD390" s="7" t="s">
        <v>404</v>
      </c>
      <c r="AU390" s="1">
        <v>1</v>
      </c>
      <c r="AV390" s="1">
        <v>0.9</v>
      </c>
    </row>
    <row r="391" spans="2:48" x14ac:dyDescent="0.25">
      <c r="B391" s="26" t="s">
        <v>4331</v>
      </c>
      <c r="C391" s="29">
        <v>344.51</v>
      </c>
      <c r="D391" s="29">
        <v>236.59</v>
      </c>
      <c r="E391" s="29">
        <v>121.64</v>
      </c>
      <c r="F391" s="15">
        <v>30</v>
      </c>
      <c r="G391" s="15">
        <f t="shared" si="130"/>
        <v>151.63999999999999</v>
      </c>
      <c r="H391" s="40">
        <f t="shared" si="131"/>
        <v>281.01515564111486</v>
      </c>
      <c r="I391" s="42">
        <f t="shared" si="118"/>
        <v>0.84191188713732457</v>
      </c>
      <c r="J391" s="40">
        <v>86.17</v>
      </c>
      <c r="K391" s="40">
        <f t="shared" si="114"/>
        <v>68.936000000000007</v>
      </c>
      <c r="L391" s="40">
        <f t="shared" si="116"/>
        <v>51.701999999999991</v>
      </c>
      <c r="M391" s="73">
        <f t="shared" si="119"/>
        <v>367.18515564111487</v>
      </c>
      <c r="N391" s="40">
        <f t="shared" si="117"/>
        <v>305.52600000000001</v>
      </c>
      <c r="O391" s="3">
        <f t="shared" si="132"/>
        <v>203.34199999999998</v>
      </c>
      <c r="P391" s="40">
        <f t="shared" si="120"/>
        <v>0.83207612101459716</v>
      </c>
      <c r="Q391" s="84">
        <v>456.31</v>
      </c>
      <c r="S391" s="12">
        <v>1</v>
      </c>
      <c r="T391" s="40">
        <f t="shared" si="121"/>
        <v>0</v>
      </c>
      <c r="U391" s="5">
        <f t="shared" si="122"/>
        <v>367.18515564111487</v>
      </c>
      <c r="V391" s="40">
        <f t="shared" si="123"/>
        <v>203.66345240909021</v>
      </c>
      <c r="W391" s="40">
        <f t="shared" si="124"/>
        <v>305.52600000000001</v>
      </c>
      <c r="X391" s="40">
        <f t="shared" si="125"/>
        <v>0</v>
      </c>
      <c r="Y391" s="40">
        <f t="shared" si="126"/>
        <v>203.66345240909021</v>
      </c>
      <c r="Z391" s="5">
        <f t="shared" si="115"/>
        <v>-14.810000000000002</v>
      </c>
      <c r="AA391" s="40">
        <f t="shared" si="127"/>
        <v>53.341999999999985</v>
      </c>
      <c r="AB391" s="5">
        <f t="shared" si="128"/>
        <v>310.14755462521384</v>
      </c>
      <c r="AC391" s="40">
        <f t="shared" si="129"/>
        <v>0.98509885196161362</v>
      </c>
      <c r="AD391" s="7" t="s">
        <v>405</v>
      </c>
      <c r="AU391" s="1">
        <v>1</v>
      </c>
      <c r="AV391" s="1">
        <v>0.9</v>
      </c>
    </row>
    <row r="392" spans="2:48" x14ac:dyDescent="0.25">
      <c r="B392" s="26" t="s">
        <v>4332</v>
      </c>
      <c r="C392" s="29">
        <v>306.56</v>
      </c>
      <c r="D392" s="29">
        <v>206.07</v>
      </c>
      <c r="E392" s="29">
        <v>120.3</v>
      </c>
      <c r="F392" s="15">
        <v>30</v>
      </c>
      <c r="G392" s="15">
        <f t="shared" si="130"/>
        <v>150.30000000000001</v>
      </c>
      <c r="H392" s="40">
        <f t="shared" si="131"/>
        <v>255.05868912860035</v>
      </c>
      <c r="I392" s="42">
        <f t="shared" si="118"/>
        <v>0.80793169879462412</v>
      </c>
      <c r="J392" s="40">
        <v>86.17</v>
      </c>
      <c r="K392" s="40">
        <f t="shared" si="114"/>
        <v>68.936000000000007</v>
      </c>
      <c r="L392" s="40">
        <f t="shared" si="116"/>
        <v>51.701999999999991</v>
      </c>
      <c r="M392" s="73">
        <f t="shared" si="119"/>
        <v>341.22868912860037</v>
      </c>
      <c r="N392" s="40">
        <f t="shared" si="117"/>
        <v>275.00599999999997</v>
      </c>
      <c r="O392" s="3">
        <f t="shared" si="132"/>
        <v>202.00200000000001</v>
      </c>
      <c r="P392" s="40">
        <f t="shared" si="120"/>
        <v>0.80592871807551103</v>
      </c>
      <c r="Q392" s="84">
        <v>456.38</v>
      </c>
      <c r="S392" s="12">
        <v>1</v>
      </c>
      <c r="T392" s="40">
        <f t="shared" si="121"/>
        <v>0</v>
      </c>
      <c r="U392" s="5">
        <f t="shared" si="122"/>
        <v>341.22868912860037</v>
      </c>
      <c r="V392" s="40">
        <f t="shared" si="123"/>
        <v>202.011678495138</v>
      </c>
      <c r="W392" s="40">
        <f t="shared" si="124"/>
        <v>275.00599999999997</v>
      </c>
      <c r="X392" s="40">
        <f t="shared" si="125"/>
        <v>0</v>
      </c>
      <c r="Y392" s="40">
        <f t="shared" si="126"/>
        <v>202.011678495138</v>
      </c>
      <c r="Z392" s="5">
        <f t="shared" si="115"/>
        <v>-1.339999999999975</v>
      </c>
      <c r="AA392" s="40">
        <f t="shared" si="127"/>
        <v>52.00200000000001</v>
      </c>
      <c r="AB392" s="5">
        <f t="shared" si="128"/>
        <v>279.87945269347654</v>
      </c>
      <c r="AC392" s="40">
        <f t="shared" si="129"/>
        <v>0.98258731519382392</v>
      </c>
      <c r="AD392" s="7" t="s">
        <v>406</v>
      </c>
      <c r="AU392" s="1">
        <v>1</v>
      </c>
      <c r="AV392" s="1">
        <v>0.9</v>
      </c>
    </row>
    <row r="393" spans="2:48" x14ac:dyDescent="0.25">
      <c r="B393" s="26" t="s">
        <v>4333</v>
      </c>
      <c r="C393" s="29">
        <v>308.52999999999997</v>
      </c>
      <c r="D393" s="29">
        <v>223.2</v>
      </c>
      <c r="E393" s="29">
        <v>123.8</v>
      </c>
      <c r="F393" s="15">
        <v>30</v>
      </c>
      <c r="G393" s="15">
        <f t="shared" si="130"/>
        <v>153.80000000000001</v>
      </c>
      <c r="H393" s="40">
        <f t="shared" si="131"/>
        <v>271.05844388249557</v>
      </c>
      <c r="I393" s="42">
        <f t="shared" si="118"/>
        <v>0.82343865331403465</v>
      </c>
      <c r="J393" s="40">
        <v>86.17</v>
      </c>
      <c r="K393" s="40">
        <f t="shared" si="114"/>
        <v>68.936000000000007</v>
      </c>
      <c r="L393" s="40">
        <f t="shared" si="116"/>
        <v>51.701999999999991</v>
      </c>
      <c r="M393" s="73">
        <f t="shared" si="119"/>
        <v>357.22844388249558</v>
      </c>
      <c r="N393" s="40">
        <f t="shared" si="117"/>
        <v>292.13599999999997</v>
      </c>
      <c r="O393" s="3">
        <f t="shared" si="132"/>
        <v>205.50200000000001</v>
      </c>
      <c r="P393" s="40">
        <f t="shared" si="120"/>
        <v>0.81778482369699901</v>
      </c>
      <c r="Q393" s="84">
        <v>453.54</v>
      </c>
      <c r="S393" s="12">
        <v>1</v>
      </c>
      <c r="T393" s="40">
        <f t="shared" si="121"/>
        <v>0</v>
      </c>
      <c r="U393" s="5">
        <f t="shared" si="122"/>
        <v>357.22844388249558</v>
      </c>
      <c r="V393" s="40">
        <f t="shared" si="123"/>
        <v>205.59357631674513</v>
      </c>
      <c r="W393" s="40">
        <f t="shared" si="124"/>
        <v>292.13599999999997</v>
      </c>
      <c r="X393" s="40">
        <f t="shared" si="125"/>
        <v>0</v>
      </c>
      <c r="Y393" s="40">
        <f t="shared" si="126"/>
        <v>205.59357631674513</v>
      </c>
      <c r="Z393" s="5">
        <f t="shared" si="115"/>
        <v>3.5</v>
      </c>
      <c r="AA393" s="40">
        <f t="shared" si="127"/>
        <v>55.50200000000001</v>
      </c>
      <c r="AB393" s="5">
        <f t="shared" si="128"/>
        <v>297.3615888106599</v>
      </c>
      <c r="AC393" s="40">
        <f t="shared" si="129"/>
        <v>0.98242681971279333</v>
      </c>
      <c r="AD393" s="7" t="s">
        <v>407</v>
      </c>
      <c r="AU393" s="1">
        <v>1</v>
      </c>
      <c r="AV393" s="1">
        <v>0.9</v>
      </c>
    </row>
    <row r="394" spans="2:48" x14ac:dyDescent="0.25">
      <c r="B394" s="26" t="s">
        <v>4334</v>
      </c>
      <c r="C394" s="29">
        <v>401.9</v>
      </c>
      <c r="D394" s="29">
        <v>279.95999999999998</v>
      </c>
      <c r="E394" s="29">
        <v>160.37</v>
      </c>
      <c r="F394" s="15">
        <v>30</v>
      </c>
      <c r="G394" s="15">
        <f t="shared" si="130"/>
        <v>190.37</v>
      </c>
      <c r="H394" s="40">
        <f t="shared" si="131"/>
        <v>338.55330230260643</v>
      </c>
      <c r="I394" s="42">
        <f t="shared" si="118"/>
        <v>0.82693034773521579</v>
      </c>
      <c r="J394" s="40">
        <v>86.17</v>
      </c>
      <c r="K394" s="40">
        <f t="shared" ref="K394:K457" si="133">0.8*J394</f>
        <v>68.936000000000007</v>
      </c>
      <c r="L394" s="40">
        <f t="shared" si="116"/>
        <v>51.701999999999991</v>
      </c>
      <c r="M394" s="73">
        <f t="shared" si="119"/>
        <v>424.72330230260644</v>
      </c>
      <c r="N394" s="40">
        <f t="shared" si="117"/>
        <v>348.89599999999996</v>
      </c>
      <c r="O394" s="3">
        <f t="shared" si="132"/>
        <v>242.072</v>
      </c>
      <c r="P394" s="40">
        <f t="shared" si="120"/>
        <v>0.82146658332256717</v>
      </c>
      <c r="Q394" s="84">
        <v>453.43</v>
      </c>
      <c r="S394" s="12">
        <v>1</v>
      </c>
      <c r="T394" s="40">
        <f t="shared" si="121"/>
        <v>0</v>
      </c>
      <c r="U394" s="5">
        <f t="shared" si="122"/>
        <v>424.72330230260644</v>
      </c>
      <c r="V394" s="40">
        <f t="shared" si="123"/>
        <v>242.20128963907527</v>
      </c>
      <c r="W394" s="40">
        <f t="shared" si="124"/>
        <v>348.89599999999996</v>
      </c>
      <c r="X394" s="40">
        <f t="shared" si="125"/>
        <v>0</v>
      </c>
      <c r="Y394" s="40">
        <f t="shared" si="126"/>
        <v>242.20128963907527</v>
      </c>
      <c r="Z394" s="5">
        <f t="shared" si="115"/>
        <v>36.569999999999993</v>
      </c>
      <c r="AA394" s="40">
        <f t="shared" si="127"/>
        <v>92.072000000000003</v>
      </c>
      <c r="AB394" s="5">
        <f t="shared" si="128"/>
        <v>360.84023057303352</v>
      </c>
      <c r="AC394" s="40">
        <f t="shared" si="129"/>
        <v>0.96689883898459583</v>
      </c>
      <c r="AD394" s="7" t="s">
        <v>408</v>
      </c>
      <c r="AU394" s="1">
        <v>1</v>
      </c>
      <c r="AV394" s="1">
        <v>0.9</v>
      </c>
    </row>
    <row r="395" spans="2:48" x14ac:dyDescent="0.25">
      <c r="B395" s="26" t="s">
        <v>4335</v>
      </c>
      <c r="C395" s="29">
        <v>409.17</v>
      </c>
      <c r="D395" s="29">
        <v>269.75</v>
      </c>
      <c r="E395" s="29">
        <v>160.09</v>
      </c>
      <c r="F395" s="15">
        <v>30</v>
      </c>
      <c r="G395" s="15">
        <f t="shared" si="130"/>
        <v>190.09</v>
      </c>
      <c r="H395" s="40">
        <f t="shared" si="131"/>
        <v>329.9988948466343</v>
      </c>
      <c r="I395" s="42">
        <f t="shared" si="118"/>
        <v>0.81742697994599423</v>
      </c>
      <c r="J395" s="40">
        <v>86.17</v>
      </c>
      <c r="K395" s="40">
        <f t="shared" si="133"/>
        <v>68.936000000000007</v>
      </c>
      <c r="L395" s="40">
        <f t="shared" si="116"/>
        <v>51.701999999999991</v>
      </c>
      <c r="M395" s="73">
        <f t="shared" si="119"/>
        <v>416.16889484663432</v>
      </c>
      <c r="N395" s="40">
        <f t="shared" si="117"/>
        <v>338.68600000000004</v>
      </c>
      <c r="O395" s="3">
        <f t="shared" si="132"/>
        <v>241.792</v>
      </c>
      <c r="P395" s="40">
        <f t="shared" si="120"/>
        <v>0.81381863035393809</v>
      </c>
      <c r="Q395" s="84">
        <v>452.79</v>
      </c>
      <c r="S395" s="12">
        <v>1</v>
      </c>
      <c r="T395" s="40">
        <f t="shared" si="121"/>
        <v>0</v>
      </c>
      <c r="U395" s="5">
        <f t="shared" si="122"/>
        <v>416.16889484663432</v>
      </c>
      <c r="V395" s="40">
        <f t="shared" si="123"/>
        <v>241.84363221277698</v>
      </c>
      <c r="W395" s="40">
        <f t="shared" si="124"/>
        <v>338.68600000000004</v>
      </c>
      <c r="X395" s="40">
        <f t="shared" si="125"/>
        <v>0</v>
      </c>
      <c r="Y395" s="40">
        <f t="shared" si="126"/>
        <v>241.84363221277698</v>
      </c>
      <c r="Z395" s="5">
        <f t="shared" si="115"/>
        <v>-0.28000000000000114</v>
      </c>
      <c r="AA395" s="40">
        <f t="shared" si="127"/>
        <v>91.792000000000002</v>
      </c>
      <c r="AB395" s="5">
        <f t="shared" si="128"/>
        <v>350.90451387806343</v>
      </c>
      <c r="AC395" s="40">
        <f t="shared" si="129"/>
        <v>0.9651799466953872</v>
      </c>
      <c r="AD395" s="7" t="s">
        <v>409</v>
      </c>
      <c r="AU395" s="1">
        <v>1</v>
      </c>
      <c r="AV395" s="1">
        <v>0.9</v>
      </c>
    </row>
    <row r="396" spans="2:48" x14ac:dyDescent="0.25">
      <c r="B396" s="26" t="s">
        <v>4336</v>
      </c>
      <c r="C396" s="29">
        <v>341.49</v>
      </c>
      <c r="D396" s="29">
        <v>229.03</v>
      </c>
      <c r="E396" s="29">
        <v>131.25</v>
      </c>
      <c r="F396" s="15">
        <v>30</v>
      </c>
      <c r="G396" s="15">
        <f t="shared" si="130"/>
        <v>161.25</v>
      </c>
      <c r="H396" s="40">
        <f t="shared" si="131"/>
        <v>280.10052374103122</v>
      </c>
      <c r="I396" s="42">
        <f t="shared" si="118"/>
        <v>0.81767073099710152</v>
      </c>
      <c r="J396" s="40">
        <v>86.17</v>
      </c>
      <c r="K396" s="40">
        <f t="shared" si="133"/>
        <v>68.936000000000007</v>
      </c>
      <c r="L396" s="40">
        <f t="shared" si="116"/>
        <v>51.701999999999991</v>
      </c>
      <c r="M396" s="73">
        <f t="shared" si="119"/>
        <v>366.27052374103124</v>
      </c>
      <c r="N396" s="40">
        <f t="shared" si="117"/>
        <v>297.96600000000001</v>
      </c>
      <c r="O396" s="3">
        <f t="shared" si="132"/>
        <v>212.952</v>
      </c>
      <c r="P396" s="40">
        <f t="shared" si="120"/>
        <v>0.81351345709346401</v>
      </c>
      <c r="Q396" s="84">
        <v>448.98</v>
      </c>
      <c r="S396" s="12">
        <v>1</v>
      </c>
      <c r="T396" s="40">
        <f t="shared" si="121"/>
        <v>0</v>
      </c>
      <c r="U396" s="5">
        <f t="shared" si="122"/>
        <v>366.27052374103124</v>
      </c>
      <c r="V396" s="40">
        <f t="shared" si="123"/>
        <v>213.00319106888827</v>
      </c>
      <c r="W396" s="40">
        <f t="shared" si="124"/>
        <v>297.96600000000001</v>
      </c>
      <c r="X396" s="40">
        <f t="shared" si="125"/>
        <v>0</v>
      </c>
      <c r="Y396" s="40">
        <f t="shared" si="126"/>
        <v>213.00319106888827</v>
      </c>
      <c r="Z396" s="5">
        <f t="shared" si="115"/>
        <v>-28.840000000000003</v>
      </c>
      <c r="AA396" s="40">
        <f t="shared" si="127"/>
        <v>62.951999999999998</v>
      </c>
      <c r="AB396" s="5">
        <f t="shared" si="128"/>
        <v>304.54341473753789</v>
      </c>
      <c r="AC396" s="40">
        <f t="shared" si="129"/>
        <v>0.97840237411402764</v>
      </c>
      <c r="AD396" s="7" t="s">
        <v>410</v>
      </c>
      <c r="AU396" s="1">
        <v>1</v>
      </c>
      <c r="AV396" s="1">
        <v>0.9</v>
      </c>
    </row>
    <row r="397" spans="2:48" x14ac:dyDescent="0.25">
      <c r="B397" s="26" t="s">
        <v>4337</v>
      </c>
      <c r="C397" s="29">
        <v>351.15</v>
      </c>
      <c r="D397" s="29">
        <v>233.84</v>
      </c>
      <c r="E397" s="29">
        <v>138.33000000000001</v>
      </c>
      <c r="F397" s="15">
        <v>30</v>
      </c>
      <c r="G397" s="15">
        <f t="shared" si="130"/>
        <v>168.33</v>
      </c>
      <c r="H397" s="40">
        <f t="shared" si="131"/>
        <v>288.12520629059861</v>
      </c>
      <c r="I397" s="42">
        <f t="shared" si="118"/>
        <v>0.81159160980921818</v>
      </c>
      <c r="J397" s="40">
        <v>86.17</v>
      </c>
      <c r="K397" s="40">
        <f t="shared" si="133"/>
        <v>68.936000000000007</v>
      </c>
      <c r="L397" s="40">
        <f t="shared" si="116"/>
        <v>51.701999999999991</v>
      </c>
      <c r="M397" s="73">
        <f t="shared" si="119"/>
        <v>374.29520629059863</v>
      </c>
      <c r="N397" s="40">
        <f t="shared" si="117"/>
        <v>302.77600000000001</v>
      </c>
      <c r="O397" s="3">
        <f t="shared" si="132"/>
        <v>220.03200000000001</v>
      </c>
      <c r="P397" s="40">
        <f t="shared" si="120"/>
        <v>0.80892299690562453</v>
      </c>
      <c r="Q397" s="84">
        <v>446.95</v>
      </c>
      <c r="S397" s="12">
        <v>1</v>
      </c>
      <c r="T397" s="40">
        <f t="shared" si="121"/>
        <v>0</v>
      </c>
      <c r="U397" s="5">
        <f t="shared" si="122"/>
        <v>374.29520629059863</v>
      </c>
      <c r="V397" s="40">
        <f t="shared" si="123"/>
        <v>220.05361909344228</v>
      </c>
      <c r="W397" s="40">
        <f t="shared" si="124"/>
        <v>302.77600000000001</v>
      </c>
      <c r="X397" s="40">
        <f t="shared" si="125"/>
        <v>0</v>
      </c>
      <c r="Y397" s="40">
        <f t="shared" si="126"/>
        <v>220.05361909344228</v>
      </c>
      <c r="Z397" s="5">
        <f t="shared" si="115"/>
        <v>7.0800000000000125</v>
      </c>
      <c r="AA397" s="40">
        <f t="shared" si="127"/>
        <v>70.032000000000011</v>
      </c>
      <c r="AB397" s="5">
        <f t="shared" si="128"/>
        <v>310.76966904767272</v>
      </c>
      <c r="AC397" s="40">
        <f t="shared" si="129"/>
        <v>0.97427783389489508</v>
      </c>
      <c r="AD397" s="7" t="s">
        <v>411</v>
      </c>
      <c r="AU397" s="1">
        <v>1</v>
      </c>
      <c r="AV397" s="1">
        <v>0.9</v>
      </c>
    </row>
    <row r="398" spans="2:48" x14ac:dyDescent="0.25">
      <c r="B398" s="26" t="s">
        <v>4338</v>
      </c>
      <c r="C398" s="29">
        <v>339.58</v>
      </c>
      <c r="D398" s="29">
        <v>229.22</v>
      </c>
      <c r="E398" s="29">
        <v>123.14</v>
      </c>
      <c r="F398" s="15">
        <v>30</v>
      </c>
      <c r="G398" s="15">
        <f t="shared" si="130"/>
        <v>153.13999999999999</v>
      </c>
      <c r="H398" s="40">
        <f t="shared" si="131"/>
        <v>275.66949051354959</v>
      </c>
      <c r="I398" s="42">
        <f t="shared" si="118"/>
        <v>0.83150296963578374</v>
      </c>
      <c r="J398" s="40">
        <v>86.17</v>
      </c>
      <c r="K398" s="40">
        <f t="shared" si="133"/>
        <v>68.936000000000007</v>
      </c>
      <c r="L398" s="40">
        <f t="shared" si="116"/>
        <v>51.701999999999991</v>
      </c>
      <c r="M398" s="73">
        <f t="shared" si="119"/>
        <v>361.83949051354961</v>
      </c>
      <c r="N398" s="40">
        <f t="shared" si="117"/>
        <v>298.15600000000001</v>
      </c>
      <c r="O398" s="3">
        <f t="shared" si="132"/>
        <v>204.84199999999998</v>
      </c>
      <c r="P398" s="40">
        <f t="shared" si="120"/>
        <v>0.82400071804444219</v>
      </c>
      <c r="Q398" s="84">
        <v>446.94</v>
      </c>
      <c r="S398" s="12">
        <v>1</v>
      </c>
      <c r="T398" s="40">
        <f t="shared" si="121"/>
        <v>0</v>
      </c>
      <c r="U398" s="5">
        <f t="shared" si="122"/>
        <v>361.83949051354961</v>
      </c>
      <c r="V398" s="40">
        <f t="shared" si="123"/>
        <v>205.01418623867266</v>
      </c>
      <c r="W398" s="40">
        <f t="shared" si="124"/>
        <v>298.15600000000001</v>
      </c>
      <c r="X398" s="40">
        <f t="shared" si="125"/>
        <v>0</v>
      </c>
      <c r="Y398" s="40">
        <f t="shared" si="126"/>
        <v>205.01418623867266</v>
      </c>
      <c r="Z398" s="5">
        <f t="shared" ref="Z398:Z461" si="134">AA398-AA397</f>
        <v>-15.190000000000026</v>
      </c>
      <c r="AA398" s="40">
        <f t="shared" si="127"/>
        <v>54.841999999999985</v>
      </c>
      <c r="AB398" s="5">
        <f t="shared" si="128"/>
        <v>303.15778944305555</v>
      </c>
      <c r="AC398" s="40">
        <f t="shared" si="129"/>
        <v>0.98350103603722483</v>
      </c>
      <c r="AD398" s="7" t="s">
        <v>412</v>
      </c>
      <c r="AU398" s="1">
        <v>1</v>
      </c>
      <c r="AV398" s="1">
        <v>0.9</v>
      </c>
    </row>
    <row r="399" spans="2:48" x14ac:dyDescent="0.25">
      <c r="B399" s="26" t="s">
        <v>4339</v>
      </c>
      <c r="C399" s="29">
        <v>405.73</v>
      </c>
      <c r="D399" s="29">
        <v>278.64</v>
      </c>
      <c r="E399" s="29">
        <v>162.87</v>
      </c>
      <c r="F399" s="15">
        <v>30</v>
      </c>
      <c r="G399" s="15">
        <f t="shared" si="130"/>
        <v>192.87</v>
      </c>
      <c r="H399" s="40">
        <f t="shared" si="131"/>
        <v>338.87916209174034</v>
      </c>
      <c r="I399" s="42">
        <f t="shared" si="118"/>
        <v>0.82223999339495357</v>
      </c>
      <c r="J399" s="40">
        <v>86.17</v>
      </c>
      <c r="K399" s="40">
        <f t="shared" si="133"/>
        <v>68.936000000000007</v>
      </c>
      <c r="L399" s="40">
        <f t="shared" si="116"/>
        <v>51.701999999999991</v>
      </c>
      <c r="M399" s="73">
        <f t="shared" si="119"/>
        <v>425.04916209174036</v>
      </c>
      <c r="N399" s="40">
        <f t="shared" si="117"/>
        <v>347.57600000000002</v>
      </c>
      <c r="O399" s="3">
        <f t="shared" si="132"/>
        <v>244.572</v>
      </c>
      <c r="P399" s="40">
        <f t="shared" si="120"/>
        <v>0.81773129086884555</v>
      </c>
      <c r="Q399" s="84">
        <v>446.07</v>
      </c>
      <c r="S399" s="12">
        <v>1</v>
      </c>
      <c r="T399" s="40">
        <f t="shared" si="121"/>
        <v>0</v>
      </c>
      <c r="U399" s="5">
        <f t="shared" si="122"/>
        <v>425.04916209174036</v>
      </c>
      <c r="V399" s="40">
        <f t="shared" si="123"/>
        <v>244.65836265881154</v>
      </c>
      <c r="W399" s="40">
        <f t="shared" si="124"/>
        <v>347.57600000000002</v>
      </c>
      <c r="X399" s="40">
        <f t="shared" si="125"/>
        <v>0</v>
      </c>
      <c r="Y399" s="40">
        <f t="shared" si="126"/>
        <v>244.65836265881154</v>
      </c>
      <c r="Z399" s="5">
        <f t="shared" si="134"/>
        <v>39.730000000000018</v>
      </c>
      <c r="AA399" s="40">
        <f t="shared" si="127"/>
        <v>94.572000000000003</v>
      </c>
      <c r="AB399" s="5">
        <f t="shared" si="128"/>
        <v>360.21235259218975</v>
      </c>
      <c r="AC399" s="40">
        <f t="shared" si="129"/>
        <v>0.96491971332672255</v>
      </c>
      <c r="AD399" s="7" t="s">
        <v>413</v>
      </c>
      <c r="AU399" s="1">
        <v>1</v>
      </c>
      <c r="AV399" s="1">
        <v>0.9</v>
      </c>
    </row>
    <row r="400" spans="2:48" x14ac:dyDescent="0.25">
      <c r="B400" s="26" t="s">
        <v>4340</v>
      </c>
      <c r="C400" s="29">
        <v>422.7</v>
      </c>
      <c r="D400" s="29">
        <v>263.08999999999997</v>
      </c>
      <c r="E400" s="29">
        <v>155.41</v>
      </c>
      <c r="F400" s="15">
        <v>30</v>
      </c>
      <c r="G400" s="15">
        <f t="shared" si="130"/>
        <v>185.41</v>
      </c>
      <c r="H400" s="40">
        <f t="shared" si="131"/>
        <v>321.85900049555863</v>
      </c>
      <c r="I400" s="42">
        <f t="shared" si="118"/>
        <v>0.81740762133395861</v>
      </c>
      <c r="J400" s="40">
        <v>86.17</v>
      </c>
      <c r="K400" s="40">
        <f t="shared" si="133"/>
        <v>68.936000000000007</v>
      </c>
      <c r="L400" s="40">
        <f t="shared" si="116"/>
        <v>51.701999999999991</v>
      </c>
      <c r="M400" s="73">
        <f t="shared" si="119"/>
        <v>408.02900049555865</v>
      </c>
      <c r="N400" s="40">
        <f t="shared" si="117"/>
        <v>332.02599999999995</v>
      </c>
      <c r="O400" s="3">
        <f t="shared" si="132"/>
        <v>237.11199999999999</v>
      </c>
      <c r="P400" s="40">
        <f t="shared" si="120"/>
        <v>0.81373137594815159</v>
      </c>
      <c r="Q400" s="84">
        <v>446.16</v>
      </c>
      <c r="S400" s="12">
        <v>1</v>
      </c>
      <c r="T400" s="40">
        <f t="shared" si="121"/>
        <v>0</v>
      </c>
      <c r="U400" s="5">
        <f t="shared" si="122"/>
        <v>408.02900049555865</v>
      </c>
      <c r="V400" s="40">
        <f t="shared" si="123"/>
        <v>237.16323612525744</v>
      </c>
      <c r="W400" s="40">
        <f t="shared" si="124"/>
        <v>332.02599999999995</v>
      </c>
      <c r="X400" s="40">
        <f t="shared" si="125"/>
        <v>0</v>
      </c>
      <c r="Y400" s="40">
        <f t="shared" si="126"/>
        <v>237.16323612525744</v>
      </c>
      <c r="Z400" s="5">
        <f t="shared" si="134"/>
        <v>-7.460000000000008</v>
      </c>
      <c r="AA400" s="40">
        <f t="shared" si="127"/>
        <v>87.111999999999995</v>
      </c>
      <c r="AB400" s="5">
        <f t="shared" si="128"/>
        <v>343.2634050113702</v>
      </c>
      <c r="AC400" s="40">
        <f t="shared" si="129"/>
        <v>0.96726302644758178</v>
      </c>
      <c r="AD400" s="7" t="s">
        <v>414</v>
      </c>
      <c r="AU400" s="1">
        <v>1</v>
      </c>
      <c r="AV400" s="1">
        <v>0.9</v>
      </c>
    </row>
    <row r="401" spans="2:48" x14ac:dyDescent="0.25">
      <c r="B401" s="26" t="s">
        <v>4341</v>
      </c>
      <c r="C401" s="29">
        <v>336.56</v>
      </c>
      <c r="D401" s="29">
        <v>233.66</v>
      </c>
      <c r="E401" s="29">
        <v>136.13999999999999</v>
      </c>
      <c r="F401" s="15">
        <v>30</v>
      </c>
      <c r="G401" s="15">
        <f t="shared" si="130"/>
        <v>166.14</v>
      </c>
      <c r="H401" s="40">
        <f t="shared" si="131"/>
        <v>286.70454338918313</v>
      </c>
      <c r="I401" s="42">
        <f t="shared" si="118"/>
        <v>0.81498534078973928</v>
      </c>
      <c r="J401" s="40">
        <v>86.17</v>
      </c>
      <c r="K401" s="40">
        <f t="shared" si="133"/>
        <v>68.936000000000007</v>
      </c>
      <c r="L401" s="40">
        <f t="shared" si="116"/>
        <v>51.701999999999991</v>
      </c>
      <c r="M401" s="73">
        <f t="shared" si="119"/>
        <v>372.87454338918315</v>
      </c>
      <c r="N401" s="40">
        <f t="shared" si="117"/>
        <v>302.596</v>
      </c>
      <c r="O401" s="3">
        <f t="shared" si="132"/>
        <v>217.84199999999998</v>
      </c>
      <c r="P401" s="40">
        <f t="shared" si="120"/>
        <v>0.81152228105893842</v>
      </c>
      <c r="Q401" s="84">
        <v>445.04</v>
      </c>
      <c r="S401" s="12">
        <v>1</v>
      </c>
      <c r="T401" s="40">
        <f t="shared" si="121"/>
        <v>0</v>
      </c>
      <c r="U401" s="5">
        <f t="shared" si="122"/>
        <v>372.87454338918315</v>
      </c>
      <c r="V401" s="40">
        <f t="shared" si="123"/>
        <v>217.87860356559062</v>
      </c>
      <c r="W401" s="40">
        <f t="shared" si="124"/>
        <v>302.596</v>
      </c>
      <c r="X401" s="40">
        <f t="shared" si="125"/>
        <v>0</v>
      </c>
      <c r="Y401" s="40">
        <f t="shared" si="126"/>
        <v>217.87860356559062</v>
      </c>
      <c r="Z401" s="5">
        <f t="shared" si="134"/>
        <v>-19.27000000000001</v>
      </c>
      <c r="AA401" s="40">
        <f t="shared" si="127"/>
        <v>67.841999999999985</v>
      </c>
      <c r="AB401" s="5">
        <f t="shared" si="128"/>
        <v>310.10784604714536</v>
      </c>
      <c r="AC401" s="40">
        <f t="shared" si="129"/>
        <v>0.97577666562488929</v>
      </c>
      <c r="AD401" s="7" t="s">
        <v>415</v>
      </c>
      <c r="AU401" s="1">
        <v>1</v>
      </c>
      <c r="AV401" s="1">
        <v>0.9</v>
      </c>
    </row>
    <row r="402" spans="2:48" x14ac:dyDescent="0.25">
      <c r="B402" s="26" t="s">
        <v>4342</v>
      </c>
      <c r="C402" s="29">
        <v>376.22</v>
      </c>
      <c r="D402" s="29">
        <v>263.23</v>
      </c>
      <c r="E402" s="29">
        <v>165.5</v>
      </c>
      <c r="F402" s="15">
        <v>30</v>
      </c>
      <c r="G402" s="15">
        <f t="shared" si="130"/>
        <v>195.5</v>
      </c>
      <c r="H402" s="40">
        <f t="shared" si="131"/>
        <v>327.88760711560906</v>
      </c>
      <c r="I402" s="42">
        <f t="shared" si="118"/>
        <v>0.80280557815406672</v>
      </c>
      <c r="J402" s="40">
        <v>86.17</v>
      </c>
      <c r="K402" s="40">
        <f t="shared" si="133"/>
        <v>68.936000000000007</v>
      </c>
      <c r="L402" s="40">
        <f t="shared" ref="L402:L465" si="135">SQRT((J402)^2-(K402)^2)</f>
        <v>51.701999999999991</v>
      </c>
      <c r="M402" s="73">
        <f t="shared" si="119"/>
        <v>414.05760711560907</v>
      </c>
      <c r="N402" s="40">
        <f t="shared" si="117"/>
        <v>332.16600000000005</v>
      </c>
      <c r="O402" s="3">
        <f t="shared" si="132"/>
        <v>247.202</v>
      </c>
      <c r="P402" s="40">
        <f t="shared" si="120"/>
        <v>0.80222170609041832</v>
      </c>
      <c r="Q402" s="84">
        <v>446.04</v>
      </c>
      <c r="S402" s="12">
        <v>1</v>
      </c>
      <c r="T402" s="40">
        <f t="shared" si="121"/>
        <v>0</v>
      </c>
      <c r="U402" s="5">
        <f t="shared" si="122"/>
        <v>414.05760711560907</v>
      </c>
      <c r="V402" s="40">
        <f t="shared" si="123"/>
        <v>247.20325736993038</v>
      </c>
      <c r="W402" s="40">
        <f t="shared" si="124"/>
        <v>332.16600000000005</v>
      </c>
      <c r="X402" s="40">
        <f t="shared" si="125"/>
        <v>0</v>
      </c>
      <c r="Y402" s="40">
        <f t="shared" si="126"/>
        <v>247.20325736993038</v>
      </c>
      <c r="Z402" s="5">
        <f t="shared" si="134"/>
        <v>29.360000000000014</v>
      </c>
      <c r="AA402" s="40">
        <f t="shared" si="127"/>
        <v>97.201999999999998</v>
      </c>
      <c r="AB402" s="5">
        <f t="shared" si="128"/>
        <v>346.096056550779</v>
      </c>
      <c r="AC402" s="40">
        <f t="shared" si="129"/>
        <v>0.95975089491164101</v>
      </c>
      <c r="AD402" s="7" t="s">
        <v>416</v>
      </c>
      <c r="AU402" s="1">
        <v>1</v>
      </c>
      <c r="AV402" s="1">
        <v>0.9</v>
      </c>
    </row>
    <row r="403" spans="2:48" x14ac:dyDescent="0.25">
      <c r="B403" s="26" t="s">
        <v>4343</v>
      </c>
      <c r="C403" s="29">
        <v>358.94</v>
      </c>
      <c r="D403" s="29">
        <v>236.3</v>
      </c>
      <c r="E403" s="29">
        <v>139.46</v>
      </c>
      <c r="F403" s="15">
        <v>30</v>
      </c>
      <c r="G403" s="15">
        <f t="shared" si="130"/>
        <v>169.46</v>
      </c>
      <c r="H403" s="40">
        <f t="shared" si="131"/>
        <v>290.78236122571121</v>
      </c>
      <c r="I403" s="42">
        <f t="shared" si="118"/>
        <v>0.81263526096955763</v>
      </c>
      <c r="J403" s="40">
        <v>86.17</v>
      </c>
      <c r="K403" s="40">
        <f t="shared" si="133"/>
        <v>68.936000000000007</v>
      </c>
      <c r="L403" s="40">
        <f t="shared" si="135"/>
        <v>51.701999999999991</v>
      </c>
      <c r="M403" s="73">
        <f t="shared" si="119"/>
        <v>376.95236122571123</v>
      </c>
      <c r="N403" s="40">
        <f t="shared" si="117"/>
        <v>305.23599999999999</v>
      </c>
      <c r="O403" s="3">
        <f t="shared" si="132"/>
        <v>221.16200000000001</v>
      </c>
      <c r="P403" s="40">
        <f t="shared" si="120"/>
        <v>0.80974688421498187</v>
      </c>
      <c r="Q403" s="84">
        <v>447.1</v>
      </c>
      <c r="S403" s="12">
        <v>1</v>
      </c>
      <c r="T403" s="40">
        <f t="shared" si="121"/>
        <v>0</v>
      </c>
      <c r="U403" s="5">
        <f t="shared" si="122"/>
        <v>376.95236122571123</v>
      </c>
      <c r="V403" s="40">
        <f t="shared" si="123"/>
        <v>221.1878544080553</v>
      </c>
      <c r="W403" s="40">
        <f t="shared" si="124"/>
        <v>305.23599999999999</v>
      </c>
      <c r="X403" s="40">
        <f t="shared" si="125"/>
        <v>0</v>
      </c>
      <c r="Y403" s="40">
        <f t="shared" si="126"/>
        <v>221.1878544080553</v>
      </c>
      <c r="Z403" s="5">
        <f t="shared" si="134"/>
        <v>-26.039999999999992</v>
      </c>
      <c r="AA403" s="40">
        <f t="shared" si="127"/>
        <v>71.162000000000006</v>
      </c>
      <c r="AB403" s="5">
        <f t="shared" si="128"/>
        <v>313.42151480075518</v>
      </c>
      <c r="AC403" s="40">
        <f t="shared" si="129"/>
        <v>0.97388336660309105</v>
      </c>
      <c r="AD403" s="7" t="s">
        <v>417</v>
      </c>
      <c r="AU403" s="1">
        <v>1</v>
      </c>
      <c r="AV403" s="1">
        <v>0.9</v>
      </c>
    </row>
    <row r="404" spans="2:48" x14ac:dyDescent="0.25">
      <c r="B404" s="26" t="s">
        <v>4344</v>
      </c>
      <c r="C404" s="29">
        <v>381.78</v>
      </c>
      <c r="D404" s="29">
        <v>242.73</v>
      </c>
      <c r="E404" s="29">
        <v>145.88</v>
      </c>
      <c r="F404" s="15">
        <v>30</v>
      </c>
      <c r="G404" s="15">
        <f t="shared" si="130"/>
        <v>175.88</v>
      </c>
      <c r="H404" s="40">
        <f t="shared" si="131"/>
        <v>299.75261016378153</v>
      </c>
      <c r="I404" s="42">
        <f t="shared" si="118"/>
        <v>0.80976776104593384</v>
      </c>
      <c r="J404" s="40">
        <v>86.17</v>
      </c>
      <c r="K404" s="40">
        <f t="shared" si="133"/>
        <v>68.936000000000007</v>
      </c>
      <c r="L404" s="40">
        <f t="shared" si="135"/>
        <v>51.701999999999991</v>
      </c>
      <c r="M404" s="73">
        <f t="shared" si="119"/>
        <v>385.92261016378154</v>
      </c>
      <c r="N404" s="40">
        <f t="shared" si="117"/>
        <v>311.666</v>
      </c>
      <c r="O404" s="3">
        <f t="shared" si="132"/>
        <v>227.58199999999999</v>
      </c>
      <c r="P404" s="40">
        <f t="shared" si="120"/>
        <v>0.80758678499746928</v>
      </c>
      <c r="Q404" s="84">
        <v>446.38</v>
      </c>
      <c r="S404" s="12">
        <v>1</v>
      </c>
      <c r="T404" s="40">
        <f t="shared" si="121"/>
        <v>0</v>
      </c>
      <c r="U404" s="5">
        <f t="shared" si="122"/>
        <v>385.92261016378154</v>
      </c>
      <c r="V404" s="40">
        <f t="shared" si="123"/>
        <v>227.59737581884835</v>
      </c>
      <c r="W404" s="40">
        <f t="shared" si="124"/>
        <v>311.666</v>
      </c>
      <c r="X404" s="40">
        <f t="shared" si="125"/>
        <v>0</v>
      </c>
      <c r="Y404" s="40">
        <f t="shared" si="126"/>
        <v>227.59737581884835</v>
      </c>
      <c r="Z404" s="5">
        <f t="shared" si="134"/>
        <v>6.4199999999999875</v>
      </c>
      <c r="AA404" s="40">
        <f t="shared" si="127"/>
        <v>77.581999999999994</v>
      </c>
      <c r="AB404" s="5">
        <f t="shared" si="128"/>
        <v>321.17699525339606</v>
      </c>
      <c r="AC404" s="40">
        <f t="shared" si="129"/>
        <v>0.97038705949069526</v>
      </c>
      <c r="AD404" s="7" t="s">
        <v>418</v>
      </c>
      <c r="AU404" s="1">
        <v>1</v>
      </c>
      <c r="AV404" s="1">
        <v>0.9</v>
      </c>
    </row>
    <row r="405" spans="2:48" x14ac:dyDescent="0.25">
      <c r="B405" s="26" t="s">
        <v>4345</v>
      </c>
      <c r="C405" s="29">
        <v>383.66</v>
      </c>
      <c r="D405" s="29">
        <v>261.73</v>
      </c>
      <c r="E405" s="29">
        <v>170.11</v>
      </c>
      <c r="F405" s="15">
        <v>30</v>
      </c>
      <c r="G405" s="15">
        <f t="shared" si="130"/>
        <v>200.11</v>
      </c>
      <c r="H405" s="40">
        <f t="shared" si="131"/>
        <v>329.46411792485083</v>
      </c>
      <c r="I405" s="42">
        <f t="shared" si="118"/>
        <v>0.79441124468583058</v>
      </c>
      <c r="J405" s="40">
        <v>86.17</v>
      </c>
      <c r="K405" s="40">
        <f t="shared" si="133"/>
        <v>68.936000000000007</v>
      </c>
      <c r="L405" s="40">
        <f t="shared" si="135"/>
        <v>51.701999999999991</v>
      </c>
      <c r="M405" s="73">
        <f t="shared" si="119"/>
        <v>415.63411792485084</v>
      </c>
      <c r="N405" s="40">
        <f t="shared" si="117"/>
        <v>330.66600000000005</v>
      </c>
      <c r="O405" s="3">
        <f t="shared" si="132"/>
        <v>251.81200000000001</v>
      </c>
      <c r="P405" s="40">
        <f t="shared" si="120"/>
        <v>0.79556991531620713</v>
      </c>
      <c r="Q405" s="84">
        <v>447.13</v>
      </c>
      <c r="S405" s="12">
        <v>1</v>
      </c>
      <c r="T405" s="40">
        <f t="shared" si="121"/>
        <v>0</v>
      </c>
      <c r="U405" s="5">
        <f t="shared" si="122"/>
        <v>415.63411792485084</v>
      </c>
      <c r="V405" s="40">
        <f t="shared" si="123"/>
        <v>251.81683110381792</v>
      </c>
      <c r="W405" s="40">
        <f t="shared" si="124"/>
        <v>330.66600000000005</v>
      </c>
      <c r="X405" s="40">
        <f t="shared" si="125"/>
        <v>0</v>
      </c>
      <c r="Y405" s="40">
        <f t="shared" si="126"/>
        <v>251.81683110381792</v>
      </c>
      <c r="Z405" s="5">
        <f t="shared" si="134"/>
        <v>24.230000000000018</v>
      </c>
      <c r="AA405" s="40">
        <f t="shared" si="127"/>
        <v>101.81200000000001</v>
      </c>
      <c r="AB405" s="5">
        <f t="shared" si="128"/>
        <v>345.98509635531997</v>
      </c>
      <c r="AC405" s="40">
        <f t="shared" si="129"/>
        <v>0.95572324786040064</v>
      </c>
      <c r="AD405" s="7" t="s">
        <v>419</v>
      </c>
      <c r="AU405" s="1">
        <v>1</v>
      </c>
      <c r="AV405" s="1">
        <v>0.9</v>
      </c>
    </row>
    <row r="406" spans="2:48" x14ac:dyDescent="0.25">
      <c r="B406" s="26" t="s">
        <v>4346</v>
      </c>
      <c r="C406" s="29">
        <v>352.21</v>
      </c>
      <c r="D406" s="29">
        <v>248.79</v>
      </c>
      <c r="E406" s="29">
        <v>145.44999999999999</v>
      </c>
      <c r="F406" s="15">
        <v>30</v>
      </c>
      <c r="G406" s="15">
        <f t="shared" si="130"/>
        <v>175.45</v>
      </c>
      <c r="H406" s="40">
        <f t="shared" si="131"/>
        <v>304.4325320986573</v>
      </c>
      <c r="I406" s="42">
        <f t="shared" si="118"/>
        <v>0.81722540716960801</v>
      </c>
      <c r="J406" s="40">
        <v>86.17</v>
      </c>
      <c r="K406" s="40">
        <f t="shared" si="133"/>
        <v>68.936000000000007</v>
      </c>
      <c r="L406" s="40">
        <f t="shared" si="135"/>
        <v>51.701999999999991</v>
      </c>
      <c r="M406" s="73">
        <f t="shared" si="119"/>
        <v>390.60253209865732</v>
      </c>
      <c r="N406" s="40">
        <f t="shared" ref="N406:N469" si="136">D406+K406</f>
        <v>317.726</v>
      </c>
      <c r="O406" s="3">
        <f t="shared" si="132"/>
        <v>227.15199999999999</v>
      </c>
      <c r="P406" s="40">
        <f t="shared" si="120"/>
        <v>0.81342534645871067</v>
      </c>
      <c r="Q406" s="84">
        <v>446.95</v>
      </c>
      <c r="S406" s="12">
        <v>1</v>
      </c>
      <c r="T406" s="40">
        <f t="shared" si="121"/>
        <v>0</v>
      </c>
      <c r="U406" s="5">
        <f t="shared" si="122"/>
        <v>390.60253209865732</v>
      </c>
      <c r="V406" s="40">
        <f t="shared" si="123"/>
        <v>227.20151189171833</v>
      </c>
      <c r="W406" s="40">
        <f t="shared" si="124"/>
        <v>317.726</v>
      </c>
      <c r="X406" s="40">
        <f t="shared" si="125"/>
        <v>0</v>
      </c>
      <c r="Y406" s="40">
        <f t="shared" si="126"/>
        <v>227.20151189171833</v>
      </c>
      <c r="Z406" s="5">
        <f t="shared" si="134"/>
        <v>-24.660000000000025</v>
      </c>
      <c r="AA406" s="40">
        <f t="shared" si="127"/>
        <v>77.151999999999987</v>
      </c>
      <c r="AB406" s="5">
        <f t="shared" si="128"/>
        <v>326.95908334224328</v>
      </c>
      <c r="AC406" s="40">
        <f t="shared" si="129"/>
        <v>0.97176073761933512</v>
      </c>
      <c r="AD406" s="7" t="s">
        <v>420</v>
      </c>
      <c r="AU406" s="1">
        <v>1</v>
      </c>
      <c r="AV406" s="1">
        <v>0.9</v>
      </c>
    </row>
    <row r="407" spans="2:48" x14ac:dyDescent="0.25">
      <c r="B407" s="26" t="s">
        <v>4347</v>
      </c>
      <c r="C407" s="29">
        <v>361.54</v>
      </c>
      <c r="D407" s="29">
        <v>249.08</v>
      </c>
      <c r="E407" s="29">
        <v>147.04</v>
      </c>
      <c r="F407" s="15">
        <v>30</v>
      </c>
      <c r="G407" s="15">
        <f t="shared" si="130"/>
        <v>177.04</v>
      </c>
      <c r="H407" s="40">
        <f t="shared" si="131"/>
        <v>305.58797096744502</v>
      </c>
      <c r="I407" s="42">
        <f t="shared" si="118"/>
        <v>0.81508443938892827</v>
      </c>
      <c r="J407" s="40">
        <v>86.17</v>
      </c>
      <c r="K407" s="40">
        <f t="shared" si="133"/>
        <v>68.936000000000007</v>
      </c>
      <c r="L407" s="40">
        <f t="shared" si="135"/>
        <v>51.701999999999991</v>
      </c>
      <c r="M407" s="73">
        <f t="shared" si="119"/>
        <v>391.75797096744503</v>
      </c>
      <c r="N407" s="40">
        <f t="shared" si="136"/>
        <v>318.01600000000002</v>
      </c>
      <c r="O407" s="3">
        <f t="shared" si="132"/>
        <v>228.74199999999999</v>
      </c>
      <c r="P407" s="40">
        <f t="shared" si="120"/>
        <v>0.8117665078126185</v>
      </c>
      <c r="Q407" s="84">
        <v>447.68</v>
      </c>
      <c r="S407" s="12">
        <v>1</v>
      </c>
      <c r="T407" s="40">
        <f t="shared" si="121"/>
        <v>0</v>
      </c>
      <c r="U407" s="5">
        <f t="shared" si="122"/>
        <v>391.75797096744503</v>
      </c>
      <c r="V407" s="40">
        <f t="shared" si="123"/>
        <v>228.77965722618234</v>
      </c>
      <c r="W407" s="40">
        <f t="shared" si="124"/>
        <v>318.01600000000002</v>
      </c>
      <c r="X407" s="40">
        <f t="shared" si="125"/>
        <v>0</v>
      </c>
      <c r="Y407" s="40">
        <f t="shared" si="126"/>
        <v>228.77965722618234</v>
      </c>
      <c r="Z407" s="5">
        <f t="shared" si="134"/>
        <v>1.5900000000000034</v>
      </c>
      <c r="AA407" s="40">
        <f t="shared" si="127"/>
        <v>78.74199999999999</v>
      </c>
      <c r="AB407" s="5">
        <f t="shared" si="128"/>
        <v>327.61941154333334</v>
      </c>
      <c r="AC407" s="40">
        <f t="shared" si="129"/>
        <v>0.97068729383862196</v>
      </c>
      <c r="AD407" s="7" t="s">
        <v>421</v>
      </c>
      <c r="AU407" s="1">
        <v>1</v>
      </c>
      <c r="AV407" s="1">
        <v>0.9</v>
      </c>
    </row>
    <row r="408" spans="2:48" x14ac:dyDescent="0.25">
      <c r="B408" s="26" t="s">
        <v>4348</v>
      </c>
      <c r="C408" s="29">
        <v>262.88</v>
      </c>
      <c r="D408" s="29">
        <v>205.98</v>
      </c>
      <c r="E408" s="29">
        <v>121.3</v>
      </c>
      <c r="F408" s="15">
        <v>30</v>
      </c>
      <c r="G408" s="15">
        <f t="shared" si="130"/>
        <v>151.30000000000001</v>
      </c>
      <c r="H408" s="40">
        <f t="shared" si="131"/>
        <v>255.57670159856121</v>
      </c>
      <c r="I408" s="42">
        <f t="shared" si="118"/>
        <v>0.80594200766991808</v>
      </c>
      <c r="J408" s="40">
        <v>86.17</v>
      </c>
      <c r="K408" s="40">
        <f t="shared" si="133"/>
        <v>68.936000000000007</v>
      </c>
      <c r="L408" s="40">
        <f t="shared" si="135"/>
        <v>51.701999999999991</v>
      </c>
      <c r="M408" s="73">
        <f t="shared" si="119"/>
        <v>341.74670159856123</v>
      </c>
      <c r="N408" s="40">
        <f t="shared" si="136"/>
        <v>274.916</v>
      </c>
      <c r="O408" s="3">
        <f t="shared" si="132"/>
        <v>203.00200000000001</v>
      </c>
      <c r="P408" s="40">
        <f t="shared" si="120"/>
        <v>0.80444375531365009</v>
      </c>
      <c r="Q408" s="84">
        <v>449.02</v>
      </c>
      <c r="S408" s="12">
        <v>1</v>
      </c>
      <c r="T408" s="40">
        <f t="shared" si="121"/>
        <v>0</v>
      </c>
      <c r="U408" s="5">
        <f t="shared" si="122"/>
        <v>341.74670159856123</v>
      </c>
      <c r="V408" s="40">
        <f t="shared" si="123"/>
        <v>203.00739148488179</v>
      </c>
      <c r="W408" s="40">
        <f t="shared" si="124"/>
        <v>274.916</v>
      </c>
      <c r="X408" s="40">
        <f t="shared" si="125"/>
        <v>0</v>
      </c>
      <c r="Y408" s="40">
        <f t="shared" si="126"/>
        <v>203.00739148488179</v>
      </c>
      <c r="Z408" s="5">
        <f t="shared" si="134"/>
        <v>-25.739999999999981</v>
      </c>
      <c r="AA408" s="40">
        <f t="shared" si="127"/>
        <v>53.00200000000001</v>
      </c>
      <c r="AB408" s="5">
        <f t="shared" si="128"/>
        <v>279.9786046468551</v>
      </c>
      <c r="AC408" s="40">
        <f t="shared" si="129"/>
        <v>0.98191788742843145</v>
      </c>
      <c r="AD408" s="7" t="s">
        <v>422</v>
      </c>
      <c r="AU408" s="1">
        <v>1</v>
      </c>
      <c r="AV408" s="1">
        <v>0.9</v>
      </c>
    </row>
    <row r="409" spans="2:48" x14ac:dyDescent="0.25">
      <c r="B409" s="26" t="s">
        <v>4349</v>
      </c>
      <c r="C409" s="29">
        <v>319.81</v>
      </c>
      <c r="D409" s="29">
        <v>214.98</v>
      </c>
      <c r="E409" s="29">
        <v>132.30000000000001</v>
      </c>
      <c r="F409" s="15">
        <v>30</v>
      </c>
      <c r="G409" s="15">
        <f t="shared" si="130"/>
        <v>162.30000000000001</v>
      </c>
      <c r="H409" s="40">
        <f t="shared" si="131"/>
        <v>269.36534743726781</v>
      </c>
      <c r="I409" s="42">
        <f t="shared" si="118"/>
        <v>0.79809820396465969</v>
      </c>
      <c r="J409" s="40">
        <v>86.17</v>
      </c>
      <c r="K409" s="40">
        <f t="shared" si="133"/>
        <v>68.936000000000007</v>
      </c>
      <c r="L409" s="40">
        <f t="shared" si="135"/>
        <v>51.701999999999991</v>
      </c>
      <c r="M409" s="73">
        <f t="shared" si="119"/>
        <v>355.53534743726783</v>
      </c>
      <c r="N409" s="40">
        <f t="shared" si="136"/>
        <v>283.916</v>
      </c>
      <c r="O409" s="3">
        <f t="shared" si="132"/>
        <v>214.00200000000001</v>
      </c>
      <c r="P409" s="40">
        <f t="shared" si="120"/>
        <v>0.79855913637418385</v>
      </c>
      <c r="Q409" s="84">
        <v>447.54</v>
      </c>
      <c r="S409" s="12">
        <v>1</v>
      </c>
      <c r="T409" s="40">
        <f t="shared" si="121"/>
        <v>0</v>
      </c>
      <c r="U409" s="5">
        <f t="shared" si="122"/>
        <v>355.53534743726783</v>
      </c>
      <c r="V409" s="40">
        <f t="shared" si="123"/>
        <v>214.00254255811711</v>
      </c>
      <c r="W409" s="40">
        <f t="shared" si="124"/>
        <v>283.916</v>
      </c>
      <c r="X409" s="40">
        <f t="shared" si="125"/>
        <v>0</v>
      </c>
      <c r="Y409" s="40">
        <f t="shared" si="126"/>
        <v>214.00254255811711</v>
      </c>
      <c r="Z409" s="5">
        <f t="shared" si="134"/>
        <v>11</v>
      </c>
      <c r="AA409" s="40">
        <f t="shared" si="127"/>
        <v>64.00200000000001</v>
      </c>
      <c r="AB409" s="5">
        <f t="shared" si="128"/>
        <v>291.04046292569012</v>
      </c>
      <c r="AC409" s="40">
        <f t="shared" si="129"/>
        <v>0.97552071332600521</v>
      </c>
      <c r="AD409" s="7" t="s">
        <v>423</v>
      </c>
      <c r="AU409" s="1">
        <v>1</v>
      </c>
      <c r="AV409" s="1">
        <v>0.9</v>
      </c>
    </row>
    <row r="410" spans="2:48" x14ac:dyDescent="0.25">
      <c r="B410" s="26" t="s">
        <v>4350</v>
      </c>
      <c r="C410" s="29">
        <v>337.82</v>
      </c>
      <c r="D410" s="29">
        <v>239.08</v>
      </c>
      <c r="E410" s="29">
        <v>139</v>
      </c>
      <c r="F410" s="15">
        <v>30</v>
      </c>
      <c r="G410" s="15">
        <f t="shared" si="130"/>
        <v>169</v>
      </c>
      <c r="H410" s="40">
        <f t="shared" si="131"/>
        <v>292.78020151642767</v>
      </c>
      <c r="I410" s="42">
        <f t="shared" si="118"/>
        <v>0.81658527032124273</v>
      </c>
      <c r="J410" s="40">
        <v>86.17</v>
      </c>
      <c r="K410" s="40">
        <f t="shared" si="133"/>
        <v>68.936000000000007</v>
      </c>
      <c r="L410" s="40">
        <f t="shared" si="135"/>
        <v>51.701999999999991</v>
      </c>
      <c r="M410" s="73">
        <f t="shared" si="119"/>
        <v>378.95020151642768</v>
      </c>
      <c r="N410" s="40">
        <f t="shared" si="136"/>
        <v>308.01600000000002</v>
      </c>
      <c r="O410" s="3">
        <f t="shared" si="132"/>
        <v>220.702</v>
      </c>
      <c r="P410" s="40">
        <f t="shared" si="120"/>
        <v>0.81281392322111579</v>
      </c>
      <c r="Q410" s="84">
        <v>446.9</v>
      </c>
      <c r="S410" s="12">
        <v>1</v>
      </c>
      <c r="T410" s="40">
        <f t="shared" si="121"/>
        <v>0</v>
      </c>
      <c r="U410" s="5">
        <f t="shared" si="122"/>
        <v>378.95020151642768</v>
      </c>
      <c r="V410" s="40">
        <f t="shared" si="123"/>
        <v>220.74736458979785</v>
      </c>
      <c r="W410" s="40">
        <f t="shared" si="124"/>
        <v>308.01600000000002</v>
      </c>
      <c r="X410" s="40">
        <f t="shared" si="125"/>
        <v>0</v>
      </c>
      <c r="Y410" s="40">
        <f t="shared" si="126"/>
        <v>220.74736458979785</v>
      </c>
      <c r="Z410" s="5">
        <f t="shared" si="134"/>
        <v>6.6999999999999886</v>
      </c>
      <c r="AA410" s="40">
        <f t="shared" si="127"/>
        <v>70.701999999999998</v>
      </c>
      <c r="AB410" s="5">
        <f t="shared" si="128"/>
        <v>316.02631070845985</v>
      </c>
      <c r="AC410" s="40">
        <f t="shared" si="129"/>
        <v>0.97465302591261305</v>
      </c>
      <c r="AD410" s="7" t="s">
        <v>424</v>
      </c>
      <c r="AU410" s="1">
        <v>1</v>
      </c>
      <c r="AV410" s="1">
        <v>0.9</v>
      </c>
    </row>
    <row r="411" spans="2:48" x14ac:dyDescent="0.25">
      <c r="B411" s="26" t="s">
        <v>4351</v>
      </c>
      <c r="C411" s="29">
        <v>354.74</v>
      </c>
      <c r="D411" s="29">
        <v>240.49</v>
      </c>
      <c r="E411" s="29">
        <v>138.79</v>
      </c>
      <c r="F411" s="15">
        <v>30</v>
      </c>
      <c r="G411" s="15">
        <f t="shared" si="130"/>
        <v>168.79</v>
      </c>
      <c r="H411" s="40">
        <f t="shared" si="131"/>
        <v>293.81202187793474</v>
      </c>
      <c r="I411" s="42">
        <f t="shared" si="118"/>
        <v>0.81851654150459663</v>
      </c>
      <c r="J411" s="40">
        <v>86.17</v>
      </c>
      <c r="K411" s="40">
        <f t="shared" si="133"/>
        <v>68.936000000000007</v>
      </c>
      <c r="L411" s="40">
        <f t="shared" si="135"/>
        <v>51.701999999999991</v>
      </c>
      <c r="M411" s="73">
        <f t="shared" si="119"/>
        <v>379.98202187793476</v>
      </c>
      <c r="N411" s="40">
        <f t="shared" si="136"/>
        <v>309.42600000000004</v>
      </c>
      <c r="O411" s="3">
        <f t="shared" si="132"/>
        <v>220.49199999999999</v>
      </c>
      <c r="P411" s="40">
        <f t="shared" si="120"/>
        <v>0.81431747341825533</v>
      </c>
      <c r="Q411" s="84">
        <v>448.2</v>
      </c>
      <c r="S411" s="12">
        <v>1</v>
      </c>
      <c r="T411" s="40">
        <f t="shared" si="121"/>
        <v>0</v>
      </c>
      <c r="U411" s="5">
        <f t="shared" si="122"/>
        <v>379.98202187793476</v>
      </c>
      <c r="V411" s="40">
        <f t="shared" si="123"/>
        <v>220.54905911031051</v>
      </c>
      <c r="W411" s="40">
        <f t="shared" si="124"/>
        <v>309.42600000000004</v>
      </c>
      <c r="X411" s="40">
        <f t="shared" si="125"/>
        <v>0</v>
      </c>
      <c r="Y411" s="40">
        <f t="shared" si="126"/>
        <v>220.54905911031051</v>
      </c>
      <c r="Z411" s="5">
        <f t="shared" si="134"/>
        <v>-0.21000000000000796</v>
      </c>
      <c r="AA411" s="40">
        <f t="shared" si="127"/>
        <v>70.49199999999999</v>
      </c>
      <c r="AB411" s="5">
        <f t="shared" si="128"/>
        <v>317.35401610819423</v>
      </c>
      <c r="AC411" s="40">
        <f t="shared" si="129"/>
        <v>0.97501838418363884</v>
      </c>
      <c r="AD411" s="7" t="s">
        <v>425</v>
      </c>
      <c r="AU411" s="1">
        <v>1</v>
      </c>
      <c r="AV411" s="1">
        <v>0.9</v>
      </c>
    </row>
    <row r="412" spans="2:48" x14ac:dyDescent="0.25">
      <c r="B412" s="26" t="s">
        <v>4352</v>
      </c>
      <c r="C412" s="29">
        <v>347.36</v>
      </c>
      <c r="D412" s="29">
        <v>232.21</v>
      </c>
      <c r="E412" s="29">
        <v>135.5</v>
      </c>
      <c r="F412" s="15">
        <v>30</v>
      </c>
      <c r="G412" s="15">
        <f t="shared" si="130"/>
        <v>165.5</v>
      </c>
      <c r="H412" s="40">
        <f t="shared" si="131"/>
        <v>285.15212448796518</v>
      </c>
      <c r="I412" s="42">
        <f t="shared" si="118"/>
        <v>0.8143372609163233</v>
      </c>
      <c r="J412" s="40">
        <v>86.17</v>
      </c>
      <c r="K412" s="40">
        <f t="shared" si="133"/>
        <v>68.936000000000007</v>
      </c>
      <c r="L412" s="40">
        <f t="shared" si="135"/>
        <v>51.701999999999991</v>
      </c>
      <c r="M412" s="73">
        <f t="shared" si="119"/>
        <v>371.3221244879652</v>
      </c>
      <c r="N412" s="40">
        <f t="shared" si="136"/>
        <v>301.14600000000002</v>
      </c>
      <c r="O412" s="3">
        <f t="shared" si="132"/>
        <v>217.202</v>
      </c>
      <c r="P412" s="40">
        <f t="shared" si="120"/>
        <v>0.81101011800809186</v>
      </c>
      <c r="Q412" s="84">
        <v>447.2</v>
      </c>
      <c r="S412" s="12">
        <v>1</v>
      </c>
      <c r="T412" s="40">
        <f t="shared" si="121"/>
        <v>0</v>
      </c>
      <c r="U412" s="5">
        <f t="shared" si="122"/>
        <v>371.3221244879652</v>
      </c>
      <c r="V412" s="40">
        <f t="shared" si="123"/>
        <v>217.23537193158921</v>
      </c>
      <c r="W412" s="40">
        <f t="shared" si="124"/>
        <v>301.14600000000002</v>
      </c>
      <c r="X412" s="40">
        <f t="shared" si="125"/>
        <v>0</v>
      </c>
      <c r="Y412" s="40">
        <f t="shared" si="126"/>
        <v>217.23537193158921</v>
      </c>
      <c r="Z412" s="5">
        <f t="shared" si="134"/>
        <v>-3.289999999999992</v>
      </c>
      <c r="AA412" s="40">
        <f t="shared" si="127"/>
        <v>67.201999999999998</v>
      </c>
      <c r="AB412" s="5">
        <f t="shared" si="128"/>
        <v>308.5531106957115</v>
      </c>
      <c r="AC412" s="40">
        <f t="shared" si="129"/>
        <v>0.9759940495203232</v>
      </c>
      <c r="AD412" s="7" t="s">
        <v>426</v>
      </c>
      <c r="AU412" s="1">
        <v>1</v>
      </c>
      <c r="AV412" s="1">
        <v>0.9</v>
      </c>
    </row>
    <row r="413" spans="2:48" x14ac:dyDescent="0.25">
      <c r="B413" s="26" t="s">
        <v>4353</v>
      </c>
      <c r="C413" s="29">
        <v>425.26</v>
      </c>
      <c r="D413" s="29">
        <v>276.93</v>
      </c>
      <c r="E413" s="29">
        <v>161.69999999999999</v>
      </c>
      <c r="F413" s="15">
        <v>30</v>
      </c>
      <c r="G413" s="15">
        <f t="shared" si="130"/>
        <v>191.7</v>
      </c>
      <c r="H413" s="40">
        <f t="shared" si="131"/>
        <v>336.80723700657023</v>
      </c>
      <c r="I413" s="42">
        <f t="shared" si="118"/>
        <v>0.82222104982440691</v>
      </c>
      <c r="J413" s="40">
        <v>86.17</v>
      </c>
      <c r="K413" s="40">
        <f t="shared" si="133"/>
        <v>68.936000000000007</v>
      </c>
      <c r="L413" s="40">
        <f t="shared" si="135"/>
        <v>51.701999999999991</v>
      </c>
      <c r="M413" s="73">
        <f t="shared" si="119"/>
        <v>422.97723700657025</v>
      </c>
      <c r="N413" s="40">
        <f t="shared" si="136"/>
        <v>345.86599999999999</v>
      </c>
      <c r="O413" s="3">
        <f t="shared" si="132"/>
        <v>243.40199999999999</v>
      </c>
      <c r="P413" s="40">
        <f t="shared" si="120"/>
        <v>0.81769412095958138</v>
      </c>
      <c r="Q413" s="84">
        <v>447.07</v>
      </c>
      <c r="S413" s="12">
        <v>1</v>
      </c>
      <c r="T413" s="40">
        <f t="shared" si="121"/>
        <v>0</v>
      </c>
      <c r="U413" s="5">
        <f t="shared" si="122"/>
        <v>422.97723700657025</v>
      </c>
      <c r="V413" s="40">
        <f t="shared" si="123"/>
        <v>243.48809636142855</v>
      </c>
      <c r="W413" s="40">
        <f t="shared" si="124"/>
        <v>345.86599999999999</v>
      </c>
      <c r="X413" s="40">
        <f t="shared" si="125"/>
        <v>0</v>
      </c>
      <c r="Y413" s="40">
        <f t="shared" si="126"/>
        <v>243.48809636142855</v>
      </c>
      <c r="Z413" s="5">
        <f t="shared" si="134"/>
        <v>26.199999999999989</v>
      </c>
      <c r="AA413" s="40">
        <f t="shared" si="127"/>
        <v>93.401999999999987</v>
      </c>
      <c r="AB413" s="5">
        <f t="shared" si="128"/>
        <v>358.2558074337386</v>
      </c>
      <c r="AC413" s="40">
        <f t="shared" si="129"/>
        <v>0.96541631098044334</v>
      </c>
      <c r="AD413" s="7" t="s">
        <v>427</v>
      </c>
      <c r="AU413" s="1">
        <v>1</v>
      </c>
      <c r="AV413" s="1">
        <v>0.9</v>
      </c>
    </row>
    <row r="414" spans="2:48" x14ac:dyDescent="0.25">
      <c r="B414" s="26" t="s">
        <v>4354</v>
      </c>
      <c r="C414" s="29">
        <v>399.34</v>
      </c>
      <c r="D414" s="29">
        <v>268.42</v>
      </c>
      <c r="E414" s="29">
        <v>167.2</v>
      </c>
      <c r="F414" s="15">
        <v>30</v>
      </c>
      <c r="G414" s="15">
        <f t="shared" si="130"/>
        <v>197.2</v>
      </c>
      <c r="H414" s="40">
        <f t="shared" si="131"/>
        <v>333.07226903481472</v>
      </c>
      <c r="I414" s="42">
        <f t="shared" si="118"/>
        <v>0.80589116823755491</v>
      </c>
      <c r="J414" s="40">
        <v>86.17</v>
      </c>
      <c r="K414" s="40">
        <f t="shared" si="133"/>
        <v>68.936000000000007</v>
      </c>
      <c r="L414" s="40">
        <f t="shared" si="135"/>
        <v>51.701999999999991</v>
      </c>
      <c r="M414" s="73">
        <f t="shared" si="119"/>
        <v>419.24226903481474</v>
      </c>
      <c r="N414" s="40">
        <f t="shared" si="136"/>
        <v>337.35599999999999</v>
      </c>
      <c r="O414" s="3">
        <f t="shared" si="132"/>
        <v>248.90199999999999</v>
      </c>
      <c r="P414" s="40">
        <f t="shared" si="120"/>
        <v>0.80468031235654169</v>
      </c>
      <c r="Q414" s="84">
        <v>445.17</v>
      </c>
      <c r="S414" s="12">
        <v>1</v>
      </c>
      <c r="T414" s="40">
        <f t="shared" si="121"/>
        <v>0</v>
      </c>
      <c r="U414" s="5">
        <f t="shared" si="122"/>
        <v>419.24226903481474</v>
      </c>
      <c r="V414" s="40">
        <f t="shared" si="123"/>
        <v>248.90763228446801</v>
      </c>
      <c r="W414" s="40">
        <f t="shared" si="124"/>
        <v>337.35599999999999</v>
      </c>
      <c r="X414" s="40">
        <f t="shared" si="125"/>
        <v>0</v>
      </c>
      <c r="Y414" s="40">
        <f t="shared" si="126"/>
        <v>248.90763228446801</v>
      </c>
      <c r="Z414" s="5">
        <f t="shared" si="134"/>
        <v>5.5</v>
      </c>
      <c r="AA414" s="40">
        <f t="shared" si="127"/>
        <v>98.901999999999987</v>
      </c>
      <c r="AB414" s="5">
        <f t="shared" si="128"/>
        <v>351.5546562627211</v>
      </c>
      <c r="AC414" s="40">
        <f t="shared" si="129"/>
        <v>0.95961180997099271</v>
      </c>
      <c r="AD414" s="7" t="s">
        <v>428</v>
      </c>
      <c r="AU414" s="1">
        <v>1</v>
      </c>
      <c r="AV414" s="1">
        <v>0.9</v>
      </c>
    </row>
    <row r="415" spans="2:48" x14ac:dyDescent="0.25">
      <c r="B415" s="26" t="s">
        <v>4355</v>
      </c>
      <c r="C415" s="29">
        <v>351.6</v>
      </c>
      <c r="D415" s="29">
        <v>239.82</v>
      </c>
      <c r="E415" s="29">
        <v>132.83000000000001</v>
      </c>
      <c r="F415" s="15">
        <v>30</v>
      </c>
      <c r="G415" s="15">
        <f t="shared" si="130"/>
        <v>162.83000000000001</v>
      </c>
      <c r="H415" s="40">
        <f t="shared" si="131"/>
        <v>289.87452682151979</v>
      </c>
      <c r="I415" s="42">
        <f t="shared" si="118"/>
        <v>0.82732347208853185</v>
      </c>
      <c r="J415" s="40">
        <v>86.17</v>
      </c>
      <c r="K415" s="40">
        <f t="shared" si="133"/>
        <v>68.936000000000007</v>
      </c>
      <c r="L415" s="40">
        <f t="shared" si="135"/>
        <v>51.701999999999991</v>
      </c>
      <c r="M415" s="73">
        <f t="shared" si="119"/>
        <v>376.04452682151981</v>
      </c>
      <c r="N415" s="40">
        <f t="shared" si="136"/>
        <v>308.75599999999997</v>
      </c>
      <c r="O415" s="3">
        <f t="shared" si="132"/>
        <v>214.53200000000001</v>
      </c>
      <c r="P415" s="40">
        <f t="shared" si="120"/>
        <v>0.82106234229688269</v>
      </c>
      <c r="Q415" s="84">
        <v>444.99</v>
      </c>
      <c r="S415" s="12">
        <v>1</v>
      </c>
      <c r="T415" s="40">
        <f t="shared" si="121"/>
        <v>0</v>
      </c>
      <c r="U415" s="5">
        <f t="shared" si="122"/>
        <v>376.04452682151981</v>
      </c>
      <c r="V415" s="40">
        <f t="shared" si="123"/>
        <v>214.66070580434777</v>
      </c>
      <c r="W415" s="40">
        <f t="shared" si="124"/>
        <v>308.75599999999997</v>
      </c>
      <c r="X415" s="40">
        <f t="shared" si="125"/>
        <v>0</v>
      </c>
      <c r="Y415" s="40">
        <f t="shared" si="126"/>
        <v>214.66070580434777</v>
      </c>
      <c r="Z415" s="5">
        <f t="shared" si="134"/>
        <v>-34.369999999999976</v>
      </c>
      <c r="AA415" s="40">
        <f t="shared" si="127"/>
        <v>64.532000000000011</v>
      </c>
      <c r="AB415" s="5">
        <f t="shared" si="128"/>
        <v>315.42772002473083</v>
      </c>
      <c r="AC415" s="40">
        <f t="shared" si="129"/>
        <v>0.97884865659807019</v>
      </c>
      <c r="AD415" s="7" t="s">
        <v>429</v>
      </c>
      <c r="AU415" s="1">
        <v>1</v>
      </c>
      <c r="AV415" s="1">
        <v>0.9</v>
      </c>
    </row>
    <row r="416" spans="2:48" x14ac:dyDescent="0.25">
      <c r="B416" s="26" t="s">
        <v>4356</v>
      </c>
      <c r="C416" s="29">
        <v>452.69</v>
      </c>
      <c r="D416" s="29">
        <v>301.68</v>
      </c>
      <c r="E416" s="29">
        <v>177.12</v>
      </c>
      <c r="F416" s="15">
        <v>30</v>
      </c>
      <c r="G416" s="15">
        <f t="shared" si="130"/>
        <v>207.12</v>
      </c>
      <c r="H416" s="40">
        <f t="shared" si="131"/>
        <v>365.93649285087707</v>
      </c>
      <c r="I416" s="42">
        <f t="shared" si="118"/>
        <v>0.82440534325976</v>
      </c>
      <c r="J416" s="40">
        <v>86.17</v>
      </c>
      <c r="K416" s="40">
        <f t="shared" si="133"/>
        <v>68.936000000000007</v>
      </c>
      <c r="L416" s="40">
        <f t="shared" si="135"/>
        <v>51.701999999999991</v>
      </c>
      <c r="M416" s="73">
        <f t="shared" si="119"/>
        <v>452.10649285087709</v>
      </c>
      <c r="N416" s="40">
        <f t="shared" si="136"/>
        <v>370.61599999999999</v>
      </c>
      <c r="O416" s="3">
        <f t="shared" si="132"/>
        <v>258.822</v>
      </c>
      <c r="P416" s="40">
        <f t="shared" si="120"/>
        <v>0.81975376567361991</v>
      </c>
      <c r="Q416" s="84">
        <v>441.09</v>
      </c>
      <c r="S416" s="12">
        <v>1</v>
      </c>
      <c r="T416" s="40">
        <f t="shared" si="121"/>
        <v>0</v>
      </c>
      <c r="U416" s="5">
        <f t="shared" si="122"/>
        <v>452.10649285087703</v>
      </c>
      <c r="V416" s="40">
        <f t="shared" si="123"/>
        <v>258.92868018417761</v>
      </c>
      <c r="W416" s="40">
        <f t="shared" si="124"/>
        <v>370.61599999999999</v>
      </c>
      <c r="X416" s="40">
        <f t="shared" si="125"/>
        <v>0</v>
      </c>
      <c r="Y416" s="40">
        <f t="shared" si="126"/>
        <v>258.92868018417761</v>
      </c>
      <c r="Z416" s="5">
        <f t="shared" si="134"/>
        <v>44.289999999999992</v>
      </c>
      <c r="AA416" s="40">
        <f t="shared" si="127"/>
        <v>108.822</v>
      </c>
      <c r="AB416" s="5">
        <f t="shared" si="128"/>
        <v>386.26214821025371</v>
      </c>
      <c r="AC416" s="40">
        <f t="shared" si="129"/>
        <v>0.95949344691746219</v>
      </c>
      <c r="AD416" s="7" t="s">
        <v>430</v>
      </c>
      <c r="AU416" s="1">
        <v>1</v>
      </c>
      <c r="AV416" s="1">
        <v>0.9</v>
      </c>
    </row>
    <row r="417" spans="2:48" x14ac:dyDescent="0.25">
      <c r="B417" s="26" t="s">
        <v>4357</v>
      </c>
      <c r="C417" s="29">
        <v>375.81</v>
      </c>
      <c r="D417" s="29">
        <v>264.62</v>
      </c>
      <c r="E417" s="29">
        <v>172.97</v>
      </c>
      <c r="F417" s="15">
        <v>30</v>
      </c>
      <c r="G417" s="15">
        <f t="shared" si="130"/>
        <v>202.97</v>
      </c>
      <c r="H417" s="40">
        <f t="shared" si="131"/>
        <v>333.49747420332886</v>
      </c>
      <c r="I417" s="42">
        <f t="shared" si="118"/>
        <v>0.79346927778728782</v>
      </c>
      <c r="J417" s="40">
        <v>86.17</v>
      </c>
      <c r="K417" s="40">
        <f t="shared" si="133"/>
        <v>68.936000000000007</v>
      </c>
      <c r="L417" s="40">
        <f t="shared" si="135"/>
        <v>51.701999999999991</v>
      </c>
      <c r="M417" s="73">
        <f t="shared" si="119"/>
        <v>419.66747420332888</v>
      </c>
      <c r="N417" s="40">
        <f t="shared" si="136"/>
        <v>333.55600000000004</v>
      </c>
      <c r="O417" s="3">
        <f t="shared" si="132"/>
        <v>254.672</v>
      </c>
      <c r="P417" s="40">
        <f t="shared" si="120"/>
        <v>0.79481022596092865</v>
      </c>
      <c r="Q417" s="84">
        <v>439.74</v>
      </c>
      <c r="S417" s="12">
        <v>1</v>
      </c>
      <c r="T417" s="40">
        <f t="shared" si="121"/>
        <v>0</v>
      </c>
      <c r="U417" s="5">
        <f t="shared" si="122"/>
        <v>419.66747420332888</v>
      </c>
      <c r="V417" s="40">
        <f t="shared" si="123"/>
        <v>254.67858914365317</v>
      </c>
      <c r="W417" s="40">
        <f t="shared" si="124"/>
        <v>333.55600000000004</v>
      </c>
      <c r="X417" s="40">
        <f t="shared" si="125"/>
        <v>0</v>
      </c>
      <c r="Y417" s="40">
        <f t="shared" si="126"/>
        <v>254.67858914365317</v>
      </c>
      <c r="Z417" s="5">
        <f t="shared" si="134"/>
        <v>-4.1500000000000057</v>
      </c>
      <c r="AA417" s="40">
        <f t="shared" si="127"/>
        <v>104.672</v>
      </c>
      <c r="AB417" s="5">
        <f t="shared" si="128"/>
        <v>349.59381104361677</v>
      </c>
      <c r="AC417" s="40">
        <f t="shared" si="129"/>
        <v>0.954124442318529</v>
      </c>
      <c r="AD417" s="7" t="s">
        <v>431</v>
      </c>
      <c r="AU417" s="1">
        <v>1</v>
      </c>
      <c r="AV417" s="1">
        <v>0.9</v>
      </c>
    </row>
    <row r="418" spans="2:48" x14ac:dyDescent="0.25">
      <c r="B418" s="26" t="s">
        <v>4358</v>
      </c>
      <c r="C418" s="29">
        <v>348.93</v>
      </c>
      <c r="D418" s="29">
        <v>247.35</v>
      </c>
      <c r="E418" s="29">
        <v>138.87</v>
      </c>
      <c r="F418" s="15">
        <v>30</v>
      </c>
      <c r="G418" s="15">
        <f t="shared" si="130"/>
        <v>168.87</v>
      </c>
      <c r="H418" s="40">
        <f t="shared" si="131"/>
        <v>299.49807912572663</v>
      </c>
      <c r="I418" s="42">
        <f t="shared" si="118"/>
        <v>0.82588175764614724</v>
      </c>
      <c r="J418" s="40">
        <v>86.17</v>
      </c>
      <c r="K418" s="40">
        <f t="shared" si="133"/>
        <v>68.936000000000007</v>
      </c>
      <c r="L418" s="40">
        <f t="shared" si="135"/>
        <v>51.701999999999991</v>
      </c>
      <c r="M418" s="73">
        <f t="shared" si="119"/>
        <v>385.66807912572665</v>
      </c>
      <c r="N418" s="40">
        <f t="shared" si="136"/>
        <v>316.286</v>
      </c>
      <c r="O418" s="3">
        <f t="shared" si="132"/>
        <v>220.572</v>
      </c>
      <c r="P418" s="40">
        <f t="shared" si="120"/>
        <v>0.82009898438312734</v>
      </c>
      <c r="Q418" s="84">
        <v>438.19</v>
      </c>
      <c r="S418" s="12">
        <v>1</v>
      </c>
      <c r="T418" s="40">
        <f t="shared" si="121"/>
        <v>0</v>
      </c>
      <c r="U418" s="5">
        <f t="shared" si="122"/>
        <v>385.66807912572665</v>
      </c>
      <c r="V418" s="40">
        <f t="shared" si="123"/>
        <v>220.68763776099411</v>
      </c>
      <c r="W418" s="40">
        <f t="shared" si="124"/>
        <v>316.286</v>
      </c>
      <c r="X418" s="40">
        <f t="shared" si="125"/>
        <v>0</v>
      </c>
      <c r="Y418" s="40">
        <f t="shared" si="126"/>
        <v>220.68763776099411</v>
      </c>
      <c r="Z418" s="5">
        <f t="shared" si="134"/>
        <v>-34.099999999999994</v>
      </c>
      <c r="AA418" s="40">
        <f t="shared" si="127"/>
        <v>70.572000000000003</v>
      </c>
      <c r="AB418" s="5">
        <f t="shared" si="128"/>
        <v>324.06363723812024</v>
      </c>
      <c r="AC418" s="40">
        <f t="shared" si="129"/>
        <v>0.97599966073205158</v>
      </c>
      <c r="AD418" s="7" t="s">
        <v>432</v>
      </c>
      <c r="AU418" s="1">
        <v>1</v>
      </c>
      <c r="AV418" s="1">
        <v>0.9</v>
      </c>
    </row>
    <row r="419" spans="2:48" x14ac:dyDescent="0.25">
      <c r="B419" s="26" t="s">
        <v>4359</v>
      </c>
      <c r="C419" s="29">
        <v>367.57</v>
      </c>
      <c r="D419" s="29">
        <v>252.53</v>
      </c>
      <c r="E419" s="29">
        <v>150.38</v>
      </c>
      <c r="F419" s="15">
        <v>30</v>
      </c>
      <c r="G419" s="15">
        <f t="shared" si="130"/>
        <v>180.38</v>
      </c>
      <c r="H419" s="40">
        <f t="shared" si="131"/>
        <v>310.33585886906462</v>
      </c>
      <c r="I419" s="42">
        <f t="shared" si="118"/>
        <v>0.81373129396092836</v>
      </c>
      <c r="J419" s="40">
        <v>86.17</v>
      </c>
      <c r="K419" s="40">
        <f t="shared" si="133"/>
        <v>68.936000000000007</v>
      </c>
      <c r="L419" s="40">
        <f t="shared" si="135"/>
        <v>51.701999999999991</v>
      </c>
      <c r="M419" s="73">
        <f t="shared" si="119"/>
        <v>396.50585886906464</v>
      </c>
      <c r="N419" s="40">
        <f t="shared" si="136"/>
        <v>321.46600000000001</v>
      </c>
      <c r="O419" s="3">
        <f t="shared" si="132"/>
        <v>232.08199999999999</v>
      </c>
      <c r="P419" s="40">
        <f t="shared" si="120"/>
        <v>0.81074716251836143</v>
      </c>
      <c r="Q419" s="84">
        <v>435.77</v>
      </c>
      <c r="S419" s="12">
        <v>1</v>
      </c>
      <c r="T419" s="40">
        <f t="shared" si="121"/>
        <v>0</v>
      </c>
      <c r="U419" s="5">
        <f t="shared" si="122"/>
        <v>396.50585886906464</v>
      </c>
      <c r="V419" s="40">
        <f t="shared" si="123"/>
        <v>232.11313397025719</v>
      </c>
      <c r="W419" s="40">
        <f t="shared" si="124"/>
        <v>321.46600000000001</v>
      </c>
      <c r="X419" s="40">
        <f t="shared" si="125"/>
        <v>0</v>
      </c>
      <c r="Y419" s="40">
        <f t="shared" si="126"/>
        <v>232.11313397025719</v>
      </c>
      <c r="Z419" s="5">
        <f t="shared" si="134"/>
        <v>11.509999999999991</v>
      </c>
      <c r="AA419" s="40">
        <f t="shared" si="127"/>
        <v>82.081999999999994</v>
      </c>
      <c r="AB419" s="5">
        <f t="shared" si="128"/>
        <v>331.77981234547713</v>
      </c>
      <c r="AC419" s="40">
        <f t="shared" si="129"/>
        <v>0.96891368322694238</v>
      </c>
      <c r="AD419" s="7" t="s">
        <v>433</v>
      </c>
      <c r="AU419" s="1">
        <v>1</v>
      </c>
      <c r="AV419" s="1">
        <v>0.9</v>
      </c>
    </row>
    <row r="420" spans="2:48" x14ac:dyDescent="0.25">
      <c r="B420" s="26" t="s">
        <v>4360</v>
      </c>
      <c r="C420" s="29">
        <v>427.44</v>
      </c>
      <c r="D420" s="29">
        <v>298.86</v>
      </c>
      <c r="E420" s="29">
        <v>175</v>
      </c>
      <c r="F420" s="15">
        <v>30</v>
      </c>
      <c r="G420" s="15">
        <f t="shared" si="130"/>
        <v>205</v>
      </c>
      <c r="H420" s="40">
        <f t="shared" si="131"/>
        <v>362.41178181731345</v>
      </c>
      <c r="I420" s="42">
        <f t="shared" si="118"/>
        <v>0.82464206461877954</v>
      </c>
      <c r="J420" s="40">
        <v>86.17</v>
      </c>
      <c r="K420" s="40">
        <f t="shared" si="133"/>
        <v>68.936000000000007</v>
      </c>
      <c r="L420" s="40">
        <f t="shared" si="135"/>
        <v>51.701999999999991</v>
      </c>
      <c r="M420" s="73">
        <f t="shared" si="119"/>
        <v>448.58178181731347</v>
      </c>
      <c r="N420" s="40">
        <f t="shared" si="136"/>
        <v>367.79600000000005</v>
      </c>
      <c r="O420" s="3">
        <f t="shared" si="132"/>
        <v>256.702</v>
      </c>
      <c r="P420" s="40">
        <f t="shared" si="120"/>
        <v>0.81990846465045764</v>
      </c>
      <c r="Q420" s="84">
        <v>441.25</v>
      </c>
      <c r="S420" s="12">
        <v>1</v>
      </c>
      <c r="T420" s="40">
        <f t="shared" si="121"/>
        <v>0</v>
      </c>
      <c r="U420" s="5">
        <f t="shared" si="122"/>
        <v>448.58178181731347</v>
      </c>
      <c r="V420" s="40">
        <f t="shared" si="123"/>
        <v>256.81066442497234</v>
      </c>
      <c r="W420" s="40">
        <f t="shared" si="124"/>
        <v>367.79600000000005</v>
      </c>
      <c r="X420" s="40">
        <f t="shared" si="125"/>
        <v>0</v>
      </c>
      <c r="Y420" s="40">
        <f t="shared" si="126"/>
        <v>256.81066442497234</v>
      </c>
      <c r="Z420" s="5">
        <f t="shared" si="134"/>
        <v>24.620000000000005</v>
      </c>
      <c r="AA420" s="40">
        <f t="shared" si="127"/>
        <v>106.702</v>
      </c>
      <c r="AB420" s="5">
        <f t="shared" si="128"/>
        <v>382.96111345670596</v>
      </c>
      <c r="AC420" s="40">
        <f t="shared" si="129"/>
        <v>0.9604003829009643</v>
      </c>
      <c r="AD420" s="7" t="s">
        <v>434</v>
      </c>
      <c r="AU420" s="1">
        <v>1</v>
      </c>
      <c r="AV420" s="1">
        <v>0.9</v>
      </c>
    </row>
    <row r="421" spans="2:48" x14ac:dyDescent="0.25">
      <c r="B421" s="26" t="s">
        <v>4361</v>
      </c>
      <c r="C421" s="29">
        <v>439.07</v>
      </c>
      <c r="D421" s="29">
        <v>305.39999999999998</v>
      </c>
      <c r="E421" s="29">
        <v>177.67</v>
      </c>
      <c r="F421" s="15">
        <v>30</v>
      </c>
      <c r="G421" s="15">
        <f t="shared" si="130"/>
        <v>207.67</v>
      </c>
      <c r="H421" s="40">
        <f t="shared" si="131"/>
        <v>369.31827588138663</v>
      </c>
      <c r="I421" s="42">
        <f t="shared" si="118"/>
        <v>0.82692902015519221</v>
      </c>
      <c r="J421" s="40">
        <v>86.17</v>
      </c>
      <c r="K421" s="40">
        <f t="shared" si="133"/>
        <v>68.936000000000007</v>
      </c>
      <c r="L421" s="40">
        <f t="shared" si="135"/>
        <v>51.701999999999991</v>
      </c>
      <c r="M421" s="73">
        <f t="shared" si="119"/>
        <v>455.48827588138664</v>
      </c>
      <c r="N421" s="40">
        <f t="shared" si="136"/>
        <v>374.33600000000001</v>
      </c>
      <c r="O421" s="3">
        <f t="shared" si="132"/>
        <v>259.37199999999996</v>
      </c>
      <c r="P421" s="40">
        <f t="shared" si="120"/>
        <v>0.82183454508383569</v>
      </c>
      <c r="Q421" s="84">
        <v>443.83</v>
      </c>
      <c r="S421" s="12">
        <v>1</v>
      </c>
      <c r="T421" s="40">
        <f t="shared" si="121"/>
        <v>0</v>
      </c>
      <c r="U421" s="5">
        <f t="shared" si="122"/>
        <v>455.48827588138658</v>
      </c>
      <c r="V421" s="40">
        <f t="shared" si="123"/>
        <v>259.50361956897274</v>
      </c>
      <c r="W421" s="40">
        <f t="shared" si="124"/>
        <v>374.33600000000001</v>
      </c>
      <c r="X421" s="40">
        <f t="shared" si="125"/>
        <v>0</v>
      </c>
      <c r="Y421" s="40">
        <f t="shared" si="126"/>
        <v>259.50361956897274</v>
      </c>
      <c r="Z421" s="5">
        <f t="shared" si="134"/>
        <v>2.6699999999999591</v>
      </c>
      <c r="AA421" s="40">
        <f t="shared" si="127"/>
        <v>109.37199999999996</v>
      </c>
      <c r="AB421" s="5">
        <f t="shared" si="128"/>
        <v>389.98676295484694</v>
      </c>
      <c r="AC421" s="40">
        <f t="shared" si="129"/>
        <v>0.95986847646759998</v>
      </c>
      <c r="AD421" s="7" t="s">
        <v>435</v>
      </c>
      <c r="AU421" s="1">
        <v>1</v>
      </c>
      <c r="AV421" s="1">
        <v>0.9</v>
      </c>
    </row>
    <row r="422" spans="2:48" x14ac:dyDescent="0.25">
      <c r="B422" s="26" t="s">
        <v>4362</v>
      </c>
      <c r="C422" s="29">
        <v>356.19</v>
      </c>
      <c r="D422" s="29">
        <v>248.95</v>
      </c>
      <c r="E422" s="29">
        <v>143.30000000000001</v>
      </c>
      <c r="F422" s="15">
        <v>30</v>
      </c>
      <c r="G422" s="15">
        <f t="shared" si="130"/>
        <v>173.3</v>
      </c>
      <c r="H422" s="40">
        <f t="shared" si="131"/>
        <v>303.32984109711327</v>
      </c>
      <c r="I422" s="42">
        <f t="shared" si="118"/>
        <v>0.82072373459720638</v>
      </c>
      <c r="J422" s="40">
        <v>86.17</v>
      </c>
      <c r="K422" s="40">
        <f t="shared" si="133"/>
        <v>68.936000000000007</v>
      </c>
      <c r="L422" s="40">
        <f t="shared" si="135"/>
        <v>51.701999999999991</v>
      </c>
      <c r="M422" s="73">
        <f t="shared" si="119"/>
        <v>389.49984109711329</v>
      </c>
      <c r="N422" s="40">
        <f t="shared" si="136"/>
        <v>317.88599999999997</v>
      </c>
      <c r="O422" s="3">
        <f t="shared" si="132"/>
        <v>225.00200000000001</v>
      </c>
      <c r="P422" s="40">
        <f t="shared" si="120"/>
        <v>0.8161389722383533</v>
      </c>
      <c r="Q422" s="84">
        <v>444.24</v>
      </c>
      <c r="S422" s="12">
        <v>1</v>
      </c>
      <c r="T422" s="40">
        <f t="shared" si="121"/>
        <v>0</v>
      </c>
      <c r="U422" s="5">
        <f t="shared" si="122"/>
        <v>389.49984109711329</v>
      </c>
      <c r="V422" s="40">
        <f t="shared" si="123"/>
        <v>225.07469253267129</v>
      </c>
      <c r="W422" s="40">
        <f t="shared" si="124"/>
        <v>317.88599999999997</v>
      </c>
      <c r="X422" s="40">
        <f t="shared" si="125"/>
        <v>0</v>
      </c>
      <c r="Y422" s="40">
        <f t="shared" si="126"/>
        <v>225.07469253267129</v>
      </c>
      <c r="Z422" s="5">
        <f t="shared" si="134"/>
        <v>-34.369999999999948</v>
      </c>
      <c r="AA422" s="40">
        <f t="shared" si="127"/>
        <v>75.00200000000001</v>
      </c>
      <c r="AB422" s="5">
        <f t="shared" si="128"/>
        <v>326.61415921542653</v>
      </c>
      <c r="AC422" s="40">
        <f t="shared" si="129"/>
        <v>0.97327684985735818</v>
      </c>
      <c r="AD422" s="7" t="s">
        <v>436</v>
      </c>
      <c r="AU422" s="1">
        <v>1</v>
      </c>
      <c r="AV422" s="1">
        <v>0.9</v>
      </c>
    </row>
    <row r="423" spans="2:48" x14ac:dyDescent="0.25">
      <c r="B423" s="26" t="s">
        <v>4363</v>
      </c>
      <c r="C423" s="29">
        <v>335.57</v>
      </c>
      <c r="D423" s="29">
        <v>237.81</v>
      </c>
      <c r="E423" s="29">
        <v>137.41</v>
      </c>
      <c r="F423" s="15">
        <v>30</v>
      </c>
      <c r="G423" s="15">
        <f t="shared" si="130"/>
        <v>167.41</v>
      </c>
      <c r="H423" s="40">
        <f t="shared" si="131"/>
        <v>290.82590015333915</v>
      </c>
      <c r="I423" s="42">
        <f t="shared" si="118"/>
        <v>0.81770571284955607</v>
      </c>
      <c r="J423" s="40">
        <v>86.17</v>
      </c>
      <c r="K423" s="40">
        <f t="shared" si="133"/>
        <v>68.936000000000007</v>
      </c>
      <c r="L423" s="40">
        <f t="shared" si="135"/>
        <v>51.701999999999991</v>
      </c>
      <c r="M423" s="73">
        <f t="shared" si="119"/>
        <v>376.99590015333916</v>
      </c>
      <c r="N423" s="40">
        <f t="shared" si="136"/>
        <v>306.74599999999998</v>
      </c>
      <c r="O423" s="3">
        <f t="shared" si="132"/>
        <v>219.11199999999999</v>
      </c>
      <c r="P423" s="40">
        <f t="shared" si="120"/>
        <v>0.81365871585137728</v>
      </c>
      <c r="Q423" s="84">
        <v>443.12</v>
      </c>
      <c r="S423" s="12">
        <v>1</v>
      </c>
      <c r="T423" s="40">
        <f t="shared" si="121"/>
        <v>0</v>
      </c>
      <c r="U423" s="5">
        <f t="shared" si="122"/>
        <v>376.99590015333916</v>
      </c>
      <c r="V423" s="40">
        <f t="shared" si="123"/>
        <v>219.16386612858074</v>
      </c>
      <c r="W423" s="40">
        <f t="shared" si="124"/>
        <v>306.74599999999998</v>
      </c>
      <c r="X423" s="40">
        <f t="shared" si="125"/>
        <v>0</v>
      </c>
      <c r="Y423" s="40">
        <f t="shared" si="126"/>
        <v>219.16386612858074</v>
      </c>
      <c r="Z423" s="5">
        <f t="shared" si="134"/>
        <v>-5.8900000000000148</v>
      </c>
      <c r="AA423" s="40">
        <f t="shared" si="127"/>
        <v>69.111999999999995</v>
      </c>
      <c r="AB423" s="5">
        <f t="shared" si="128"/>
        <v>314.43533048943465</v>
      </c>
      <c r="AC423" s="40">
        <f t="shared" si="129"/>
        <v>0.97554559000266972</v>
      </c>
      <c r="AD423" s="7" t="s">
        <v>437</v>
      </c>
      <c r="AU423" s="1">
        <v>1</v>
      </c>
      <c r="AV423" s="1">
        <v>0.9</v>
      </c>
    </row>
    <row r="424" spans="2:48" x14ac:dyDescent="0.25">
      <c r="B424" s="26" t="s">
        <v>4364</v>
      </c>
      <c r="C424" s="29">
        <v>286.35000000000002</v>
      </c>
      <c r="D424" s="29">
        <v>201.19</v>
      </c>
      <c r="E424" s="29">
        <v>120.3</v>
      </c>
      <c r="F424" s="15">
        <v>30</v>
      </c>
      <c r="G424" s="15">
        <f t="shared" si="130"/>
        <v>150.30000000000001</v>
      </c>
      <c r="H424" s="40">
        <f t="shared" si="131"/>
        <v>251.13244732610721</v>
      </c>
      <c r="I424" s="42">
        <f t="shared" si="118"/>
        <v>0.80113104516018752</v>
      </c>
      <c r="J424" s="40">
        <v>86.17</v>
      </c>
      <c r="K424" s="40">
        <f t="shared" si="133"/>
        <v>68.936000000000007</v>
      </c>
      <c r="L424" s="40">
        <f t="shared" si="135"/>
        <v>51.701999999999991</v>
      </c>
      <c r="M424" s="73">
        <f t="shared" si="119"/>
        <v>337.3024473261072</v>
      </c>
      <c r="N424" s="40">
        <f t="shared" si="136"/>
        <v>270.12599999999998</v>
      </c>
      <c r="O424" s="3">
        <f t="shared" si="132"/>
        <v>202.00200000000001</v>
      </c>
      <c r="P424" s="40">
        <f t="shared" si="120"/>
        <v>0.80084209925355088</v>
      </c>
      <c r="Q424" s="84">
        <v>442.26</v>
      </c>
      <c r="S424" s="12">
        <v>1</v>
      </c>
      <c r="T424" s="40">
        <f t="shared" si="121"/>
        <v>0</v>
      </c>
      <c r="U424" s="5">
        <f t="shared" si="122"/>
        <v>337.3024473261072</v>
      </c>
      <c r="V424" s="40">
        <f t="shared" si="123"/>
        <v>202.0021908202516</v>
      </c>
      <c r="W424" s="40">
        <f t="shared" si="124"/>
        <v>270.12599999999998</v>
      </c>
      <c r="X424" s="40">
        <f t="shared" si="125"/>
        <v>0</v>
      </c>
      <c r="Y424" s="40">
        <f t="shared" si="126"/>
        <v>202.0021908202516</v>
      </c>
      <c r="Z424" s="5">
        <f t="shared" si="134"/>
        <v>-17.109999999999985</v>
      </c>
      <c r="AA424" s="40">
        <f t="shared" si="127"/>
        <v>52.00200000000001</v>
      </c>
      <c r="AB424" s="5">
        <f t="shared" si="128"/>
        <v>275.08592090472382</v>
      </c>
      <c r="AC424" s="40">
        <f t="shared" si="129"/>
        <v>0.98196955740805902</v>
      </c>
      <c r="AD424" s="7" t="s">
        <v>438</v>
      </c>
      <c r="AU424" s="1">
        <v>1</v>
      </c>
      <c r="AV424" s="1">
        <v>0.9</v>
      </c>
    </row>
    <row r="425" spans="2:48" x14ac:dyDescent="0.25">
      <c r="B425" s="26" t="s">
        <v>4365</v>
      </c>
      <c r="C425" s="29">
        <v>325.41000000000003</v>
      </c>
      <c r="D425" s="29">
        <v>218.56</v>
      </c>
      <c r="E425" s="29">
        <v>131.77000000000001</v>
      </c>
      <c r="F425" s="15">
        <v>30</v>
      </c>
      <c r="G425" s="15">
        <f t="shared" si="130"/>
        <v>161.77000000000001</v>
      </c>
      <c r="H425" s="40">
        <f t="shared" si="131"/>
        <v>271.91543998088821</v>
      </c>
      <c r="I425" s="42">
        <f t="shared" si="118"/>
        <v>0.80377929261891734</v>
      </c>
      <c r="J425" s="40">
        <v>86.17</v>
      </c>
      <c r="K425" s="40">
        <f t="shared" si="133"/>
        <v>68.936000000000007</v>
      </c>
      <c r="L425" s="40">
        <f t="shared" si="135"/>
        <v>51.701999999999991</v>
      </c>
      <c r="M425" s="73">
        <f t="shared" si="119"/>
        <v>358.08543998088822</v>
      </c>
      <c r="N425" s="40">
        <f t="shared" si="136"/>
        <v>287.49599999999998</v>
      </c>
      <c r="O425" s="3">
        <f t="shared" si="132"/>
        <v>213.47200000000001</v>
      </c>
      <c r="P425" s="40">
        <f t="shared" si="120"/>
        <v>0.8028698402686919</v>
      </c>
      <c r="Q425" s="84">
        <v>441.11</v>
      </c>
      <c r="S425" s="12">
        <v>1</v>
      </c>
      <c r="T425" s="40">
        <f t="shared" si="121"/>
        <v>0</v>
      </c>
      <c r="U425" s="5">
        <f t="shared" si="122"/>
        <v>358.08543998088822</v>
      </c>
      <c r="V425" s="40">
        <f t="shared" si="123"/>
        <v>213.47419588865142</v>
      </c>
      <c r="W425" s="40">
        <f t="shared" si="124"/>
        <v>287.49599999999998</v>
      </c>
      <c r="X425" s="40">
        <f t="shared" si="125"/>
        <v>0</v>
      </c>
      <c r="Y425" s="40">
        <f t="shared" si="126"/>
        <v>213.47419588865142</v>
      </c>
      <c r="Z425" s="5">
        <f t="shared" si="134"/>
        <v>11.469999999999999</v>
      </c>
      <c r="AA425" s="40">
        <f t="shared" si="127"/>
        <v>63.472000000000008</v>
      </c>
      <c r="AB425" s="5">
        <f t="shared" si="128"/>
        <v>294.41916513705422</v>
      </c>
      <c r="AC425" s="40">
        <f t="shared" si="129"/>
        <v>0.97648534485235883</v>
      </c>
      <c r="AD425" s="7" t="s">
        <v>439</v>
      </c>
      <c r="AU425" s="1">
        <v>1</v>
      </c>
      <c r="AV425" s="1">
        <v>0.9</v>
      </c>
    </row>
    <row r="426" spans="2:48" x14ac:dyDescent="0.25">
      <c r="B426" s="26" t="s">
        <v>4366</v>
      </c>
      <c r="C426" s="29">
        <v>387.3</v>
      </c>
      <c r="D426" s="29">
        <v>259.58999999999997</v>
      </c>
      <c r="E426" s="29">
        <v>160.16999999999999</v>
      </c>
      <c r="F426" s="15">
        <v>30</v>
      </c>
      <c r="G426" s="15">
        <f t="shared" si="130"/>
        <v>190.17</v>
      </c>
      <c r="H426" s="40">
        <f t="shared" si="131"/>
        <v>321.79433960217506</v>
      </c>
      <c r="I426" s="42">
        <f t="shared" si="118"/>
        <v>0.80669535803806713</v>
      </c>
      <c r="J426" s="40">
        <v>86.17</v>
      </c>
      <c r="K426" s="40">
        <f t="shared" si="133"/>
        <v>68.936000000000007</v>
      </c>
      <c r="L426" s="40">
        <f t="shared" si="135"/>
        <v>51.701999999999991</v>
      </c>
      <c r="M426" s="73">
        <f t="shared" si="119"/>
        <v>407.96433960217507</v>
      </c>
      <c r="N426" s="40">
        <f t="shared" si="136"/>
        <v>328.52599999999995</v>
      </c>
      <c r="O426" s="3">
        <f t="shared" si="132"/>
        <v>241.87199999999999</v>
      </c>
      <c r="P426" s="40">
        <f t="shared" si="120"/>
        <v>0.80528116825201157</v>
      </c>
      <c r="Q426" s="84">
        <v>441.92</v>
      </c>
      <c r="S426" s="12">
        <v>1</v>
      </c>
      <c r="T426" s="40">
        <f t="shared" si="121"/>
        <v>0</v>
      </c>
      <c r="U426" s="5">
        <f t="shared" si="122"/>
        <v>407.96433960217507</v>
      </c>
      <c r="V426" s="40">
        <f t="shared" si="123"/>
        <v>241.87924613541958</v>
      </c>
      <c r="W426" s="40">
        <f t="shared" si="124"/>
        <v>328.52599999999995</v>
      </c>
      <c r="X426" s="40">
        <f t="shared" si="125"/>
        <v>0</v>
      </c>
      <c r="Y426" s="40">
        <f t="shared" si="126"/>
        <v>241.87924613541958</v>
      </c>
      <c r="Z426" s="5">
        <f t="shared" si="134"/>
        <v>28.399999999999977</v>
      </c>
      <c r="AA426" s="40">
        <f t="shared" si="127"/>
        <v>91.871999999999986</v>
      </c>
      <c r="AB426" s="5">
        <f t="shared" si="128"/>
        <v>341.13017612049504</v>
      </c>
      <c r="AC426" s="40">
        <f t="shared" si="129"/>
        <v>0.96305171162564351</v>
      </c>
      <c r="AD426" s="7" t="s">
        <v>440</v>
      </c>
      <c r="AU426" s="1">
        <v>1</v>
      </c>
      <c r="AV426" s="1">
        <v>0.9</v>
      </c>
    </row>
    <row r="427" spans="2:48" x14ac:dyDescent="0.25">
      <c r="B427" s="26" t="s">
        <v>4367</v>
      </c>
      <c r="C427" s="29">
        <v>389.39</v>
      </c>
      <c r="D427" s="29">
        <v>270.19</v>
      </c>
      <c r="E427" s="29">
        <v>171.7</v>
      </c>
      <c r="F427" s="15">
        <v>30</v>
      </c>
      <c r="G427" s="15">
        <f t="shared" si="130"/>
        <v>201.7</v>
      </c>
      <c r="H427" s="40">
        <f t="shared" si="131"/>
        <v>337.17284306420646</v>
      </c>
      <c r="I427" s="42">
        <f t="shared" si="118"/>
        <v>0.80133974475681247</v>
      </c>
      <c r="J427" s="40">
        <v>86.17</v>
      </c>
      <c r="K427" s="40">
        <f t="shared" si="133"/>
        <v>68.936000000000007</v>
      </c>
      <c r="L427" s="40">
        <f t="shared" si="135"/>
        <v>51.701999999999991</v>
      </c>
      <c r="M427" s="73">
        <f t="shared" si="119"/>
        <v>423.34284306420648</v>
      </c>
      <c r="N427" s="40">
        <f t="shared" si="136"/>
        <v>339.12599999999998</v>
      </c>
      <c r="O427" s="3">
        <f t="shared" si="132"/>
        <v>253.40199999999999</v>
      </c>
      <c r="P427" s="40">
        <f t="shared" si="120"/>
        <v>0.80106704425511288</v>
      </c>
      <c r="Q427" s="84">
        <v>445.3</v>
      </c>
      <c r="S427" s="12">
        <v>1</v>
      </c>
      <c r="T427" s="40">
        <f t="shared" si="121"/>
        <v>0</v>
      </c>
      <c r="U427" s="5">
        <f t="shared" si="122"/>
        <v>423.34284306420648</v>
      </c>
      <c r="V427" s="40">
        <f t="shared" si="123"/>
        <v>253.40228668598346</v>
      </c>
      <c r="W427" s="40">
        <f t="shared" si="124"/>
        <v>339.12599999999998</v>
      </c>
      <c r="X427" s="40">
        <f t="shared" si="125"/>
        <v>0</v>
      </c>
      <c r="Y427" s="40">
        <f t="shared" si="126"/>
        <v>253.40228668598346</v>
      </c>
      <c r="Z427" s="5">
        <f t="shared" si="134"/>
        <v>11.530000000000001</v>
      </c>
      <c r="AA427" s="40">
        <f t="shared" si="127"/>
        <v>103.40199999999999</v>
      </c>
      <c r="AB427" s="5">
        <f t="shared" si="128"/>
        <v>354.53972623670819</v>
      </c>
      <c r="AC427" s="40">
        <f t="shared" si="129"/>
        <v>0.95652468511690214</v>
      </c>
      <c r="AD427" s="7" t="s">
        <v>441</v>
      </c>
      <c r="AU427" s="1">
        <v>1</v>
      </c>
      <c r="AV427" s="1">
        <v>0.9</v>
      </c>
    </row>
    <row r="428" spans="2:48" x14ac:dyDescent="0.25">
      <c r="B428" s="26" t="s">
        <v>4368</v>
      </c>
      <c r="C428" s="29">
        <v>341.23</v>
      </c>
      <c r="D428" s="29">
        <v>219.04</v>
      </c>
      <c r="E428" s="29">
        <v>132.54</v>
      </c>
      <c r="F428" s="15">
        <v>30</v>
      </c>
      <c r="G428" s="15">
        <f t="shared" si="130"/>
        <v>162.54</v>
      </c>
      <c r="H428" s="40">
        <f t="shared" si="131"/>
        <v>272.75955198672693</v>
      </c>
      <c r="I428" s="42">
        <f t="shared" si="118"/>
        <v>0.80305161965751781</v>
      </c>
      <c r="J428" s="40">
        <v>86.17</v>
      </c>
      <c r="K428" s="40">
        <f t="shared" si="133"/>
        <v>68.936000000000007</v>
      </c>
      <c r="L428" s="40">
        <f t="shared" si="135"/>
        <v>51.701999999999991</v>
      </c>
      <c r="M428" s="73">
        <f t="shared" si="119"/>
        <v>358.92955198672695</v>
      </c>
      <c r="N428" s="40">
        <f t="shared" si="136"/>
        <v>287.976</v>
      </c>
      <c r="O428" s="3">
        <f t="shared" si="132"/>
        <v>214.24199999999999</v>
      </c>
      <c r="P428" s="40">
        <f t="shared" si="120"/>
        <v>0.80231900217190588</v>
      </c>
      <c r="Q428" s="84">
        <v>443.9</v>
      </c>
      <c r="S428" s="12">
        <v>1</v>
      </c>
      <c r="T428" s="40">
        <f t="shared" si="121"/>
        <v>0</v>
      </c>
      <c r="U428" s="5">
        <f t="shared" si="122"/>
        <v>358.92955198672695</v>
      </c>
      <c r="V428" s="40">
        <f t="shared" si="123"/>
        <v>214.24342863526181</v>
      </c>
      <c r="W428" s="40">
        <f t="shared" si="124"/>
        <v>287.976</v>
      </c>
      <c r="X428" s="40">
        <f t="shared" si="125"/>
        <v>0</v>
      </c>
      <c r="Y428" s="40">
        <f t="shared" si="126"/>
        <v>214.24342863526181</v>
      </c>
      <c r="Z428" s="5">
        <f t="shared" si="134"/>
        <v>-39.159999999999997</v>
      </c>
      <c r="AA428" s="40">
        <f t="shared" si="127"/>
        <v>64.24199999999999</v>
      </c>
      <c r="AB428" s="5">
        <f t="shared" si="128"/>
        <v>295.05459010156068</v>
      </c>
      <c r="AC428" s="40">
        <f t="shared" si="129"/>
        <v>0.97600921883938785</v>
      </c>
      <c r="AD428" s="7" t="s">
        <v>442</v>
      </c>
      <c r="AU428" s="1">
        <v>1</v>
      </c>
      <c r="AV428" s="1">
        <v>0.9</v>
      </c>
    </row>
    <row r="429" spans="2:48" x14ac:dyDescent="0.25">
      <c r="B429" s="26" t="s">
        <v>4369</v>
      </c>
      <c r="C429" s="29">
        <v>343.39</v>
      </c>
      <c r="D429" s="29">
        <v>233.01</v>
      </c>
      <c r="E429" s="29">
        <v>134.85</v>
      </c>
      <c r="F429" s="15">
        <v>30</v>
      </c>
      <c r="G429" s="15">
        <f t="shared" si="130"/>
        <v>164.85</v>
      </c>
      <c r="H429" s="40">
        <f t="shared" si="131"/>
        <v>285.4280690471769</v>
      </c>
      <c r="I429" s="42">
        <f t="shared" si="118"/>
        <v>0.81635278820979229</v>
      </c>
      <c r="J429" s="40">
        <v>86.17</v>
      </c>
      <c r="K429" s="40">
        <f t="shared" si="133"/>
        <v>68.936000000000007</v>
      </c>
      <c r="L429" s="40">
        <f t="shared" si="135"/>
        <v>51.701999999999991</v>
      </c>
      <c r="M429" s="73">
        <f t="shared" si="119"/>
        <v>371.59806904717692</v>
      </c>
      <c r="N429" s="40">
        <f t="shared" si="136"/>
        <v>301.94600000000003</v>
      </c>
      <c r="O429" s="3">
        <f t="shared" si="132"/>
        <v>216.55199999999999</v>
      </c>
      <c r="P429" s="40">
        <f t="shared" si="120"/>
        <v>0.81256073470517931</v>
      </c>
      <c r="Q429" s="84">
        <v>443.97</v>
      </c>
      <c r="S429" s="12">
        <v>1</v>
      </c>
      <c r="T429" s="40">
        <f t="shared" si="121"/>
        <v>0</v>
      </c>
      <c r="U429" s="5">
        <f t="shared" si="122"/>
        <v>371.59806904717692</v>
      </c>
      <c r="V429" s="40">
        <f t="shared" si="123"/>
        <v>216.59579405794204</v>
      </c>
      <c r="W429" s="40">
        <f t="shared" si="124"/>
        <v>301.94600000000003</v>
      </c>
      <c r="X429" s="40">
        <f t="shared" si="125"/>
        <v>0</v>
      </c>
      <c r="Y429" s="40">
        <f t="shared" si="126"/>
        <v>216.59579405794204</v>
      </c>
      <c r="Z429" s="5">
        <f t="shared" si="134"/>
        <v>2.3100000000000023</v>
      </c>
      <c r="AA429" s="40">
        <f t="shared" si="127"/>
        <v>66.551999999999992</v>
      </c>
      <c r="AB429" s="5">
        <f t="shared" si="128"/>
        <v>309.19339517525276</v>
      </c>
      <c r="AC429" s="40">
        <f t="shared" si="129"/>
        <v>0.97656031697848888</v>
      </c>
      <c r="AD429" s="7" t="s">
        <v>443</v>
      </c>
      <c r="AU429" s="1">
        <v>1</v>
      </c>
      <c r="AV429" s="1">
        <v>0.9</v>
      </c>
    </row>
    <row r="430" spans="2:48" x14ac:dyDescent="0.25">
      <c r="B430" s="26" t="s">
        <v>4370</v>
      </c>
      <c r="C430" s="29">
        <v>331.09</v>
      </c>
      <c r="D430" s="29">
        <v>237.61</v>
      </c>
      <c r="E430" s="29">
        <v>137.97</v>
      </c>
      <c r="F430" s="15">
        <v>30</v>
      </c>
      <c r="G430" s="15">
        <f t="shared" si="130"/>
        <v>167.97</v>
      </c>
      <c r="H430" s="40">
        <f t="shared" si="131"/>
        <v>290.9852796964135</v>
      </c>
      <c r="I430" s="42">
        <f t="shared" si="118"/>
        <v>0.81657051603400621</v>
      </c>
      <c r="J430" s="40">
        <v>86.17</v>
      </c>
      <c r="K430" s="40">
        <f t="shared" si="133"/>
        <v>68.936000000000007</v>
      </c>
      <c r="L430" s="40">
        <f t="shared" si="135"/>
        <v>51.701999999999991</v>
      </c>
      <c r="M430" s="73">
        <f t="shared" si="119"/>
        <v>377.15527969641352</v>
      </c>
      <c r="N430" s="40">
        <f t="shared" si="136"/>
        <v>306.54600000000005</v>
      </c>
      <c r="O430" s="3">
        <f t="shared" si="132"/>
        <v>219.672</v>
      </c>
      <c r="P430" s="40">
        <f t="shared" si="120"/>
        <v>0.8127845916587737</v>
      </c>
      <c r="Q430" s="84">
        <v>442.9</v>
      </c>
      <c r="S430" s="12">
        <v>1</v>
      </c>
      <c r="T430" s="40">
        <f t="shared" si="121"/>
        <v>0</v>
      </c>
      <c r="U430" s="5">
        <f t="shared" si="122"/>
        <v>377.15527969641352</v>
      </c>
      <c r="V430" s="40">
        <f t="shared" si="123"/>
        <v>219.71721572712474</v>
      </c>
      <c r="W430" s="40">
        <f t="shared" si="124"/>
        <v>306.54600000000005</v>
      </c>
      <c r="X430" s="40">
        <f t="shared" si="125"/>
        <v>0</v>
      </c>
      <c r="Y430" s="40">
        <f t="shared" si="126"/>
        <v>219.71721572712474</v>
      </c>
      <c r="Z430" s="5">
        <f t="shared" si="134"/>
        <v>3.1200000000000045</v>
      </c>
      <c r="AA430" s="40">
        <f t="shared" si="127"/>
        <v>69.671999999999997</v>
      </c>
      <c r="AB430" s="5">
        <f t="shared" si="128"/>
        <v>314.36386194981134</v>
      </c>
      <c r="AC430" s="40">
        <f t="shared" si="129"/>
        <v>0.97513116838137259</v>
      </c>
      <c r="AD430" s="7" t="s">
        <v>444</v>
      </c>
      <c r="AU430" s="1">
        <v>1</v>
      </c>
      <c r="AV430" s="1">
        <v>0.9</v>
      </c>
    </row>
    <row r="431" spans="2:48" x14ac:dyDescent="0.25">
      <c r="B431" s="26" t="s">
        <v>4371</v>
      </c>
      <c r="C431" s="29">
        <v>389.63</v>
      </c>
      <c r="D431" s="29">
        <v>270.70999999999998</v>
      </c>
      <c r="E431" s="29">
        <v>155.44</v>
      </c>
      <c r="F431" s="15">
        <v>30</v>
      </c>
      <c r="G431" s="15">
        <f t="shared" si="130"/>
        <v>185.44</v>
      </c>
      <c r="H431" s="40">
        <f t="shared" si="131"/>
        <v>328.13396303948787</v>
      </c>
      <c r="I431" s="42">
        <f t="shared" si="118"/>
        <v>0.82499841678205843</v>
      </c>
      <c r="J431" s="40">
        <v>86.17</v>
      </c>
      <c r="K431" s="40">
        <f t="shared" si="133"/>
        <v>68.936000000000007</v>
      </c>
      <c r="L431" s="40">
        <f t="shared" si="135"/>
        <v>51.701999999999991</v>
      </c>
      <c r="M431" s="73">
        <f t="shared" si="119"/>
        <v>414.30396303948788</v>
      </c>
      <c r="N431" s="40">
        <f t="shared" si="136"/>
        <v>339.64599999999996</v>
      </c>
      <c r="O431" s="3">
        <f t="shared" si="132"/>
        <v>237.142</v>
      </c>
      <c r="P431" s="40">
        <f t="shared" si="120"/>
        <v>0.8197990613177597</v>
      </c>
      <c r="Q431" s="84">
        <v>439.42</v>
      </c>
      <c r="S431" s="12">
        <v>1</v>
      </c>
      <c r="T431" s="40">
        <f t="shared" si="121"/>
        <v>0</v>
      </c>
      <c r="U431" s="5">
        <f t="shared" si="122"/>
        <v>414.30396303948788</v>
      </c>
      <c r="V431" s="40">
        <f t="shared" si="123"/>
        <v>237.25169856973699</v>
      </c>
      <c r="W431" s="40">
        <f t="shared" si="124"/>
        <v>339.64599999999996</v>
      </c>
      <c r="X431" s="40">
        <f t="shared" si="125"/>
        <v>0</v>
      </c>
      <c r="Y431" s="40">
        <f t="shared" si="126"/>
        <v>237.25169856973699</v>
      </c>
      <c r="Z431" s="5">
        <f t="shared" si="134"/>
        <v>17.47</v>
      </c>
      <c r="AA431" s="40">
        <f t="shared" si="127"/>
        <v>87.141999999999996</v>
      </c>
      <c r="AB431" s="5">
        <f t="shared" si="128"/>
        <v>350.64673601789019</v>
      </c>
      <c r="AC431" s="40">
        <f t="shared" si="129"/>
        <v>0.96862729668377989</v>
      </c>
      <c r="AD431" s="7" t="s">
        <v>445</v>
      </c>
      <c r="AU431" s="1">
        <v>1</v>
      </c>
      <c r="AV431" s="1">
        <v>0.9</v>
      </c>
    </row>
    <row r="432" spans="2:48" x14ac:dyDescent="0.25">
      <c r="B432" s="26" t="s">
        <v>4372</v>
      </c>
      <c r="C432" s="29">
        <v>344.72</v>
      </c>
      <c r="D432" s="29">
        <v>226.94</v>
      </c>
      <c r="E432" s="29">
        <v>137.25</v>
      </c>
      <c r="F432" s="15">
        <v>30</v>
      </c>
      <c r="G432" s="15">
        <f t="shared" si="130"/>
        <v>167.25</v>
      </c>
      <c r="H432" s="40">
        <f t="shared" si="131"/>
        <v>281.91191195123344</v>
      </c>
      <c r="I432" s="42">
        <f t="shared" si="118"/>
        <v>0.80500323107757588</v>
      </c>
      <c r="J432" s="40">
        <v>86.17</v>
      </c>
      <c r="K432" s="40">
        <f t="shared" si="133"/>
        <v>68.936000000000007</v>
      </c>
      <c r="L432" s="40">
        <f t="shared" si="135"/>
        <v>51.701999999999991</v>
      </c>
      <c r="M432" s="73">
        <f t="shared" si="119"/>
        <v>368.08191195123345</v>
      </c>
      <c r="N432" s="40">
        <f t="shared" si="136"/>
        <v>295.87599999999998</v>
      </c>
      <c r="O432" s="3">
        <f t="shared" si="132"/>
        <v>218.952</v>
      </c>
      <c r="P432" s="40">
        <f t="shared" si="120"/>
        <v>0.8038319471650649</v>
      </c>
      <c r="Q432" s="84">
        <v>439.74</v>
      </c>
      <c r="S432" s="12">
        <v>1</v>
      </c>
      <c r="T432" s="40">
        <f t="shared" si="121"/>
        <v>0</v>
      </c>
      <c r="U432" s="5">
        <f t="shared" si="122"/>
        <v>368.08191195123345</v>
      </c>
      <c r="V432" s="40">
        <f t="shared" si="123"/>
        <v>218.95590087886555</v>
      </c>
      <c r="W432" s="40">
        <f t="shared" si="124"/>
        <v>295.87599999999998</v>
      </c>
      <c r="X432" s="40">
        <f t="shared" si="125"/>
        <v>0</v>
      </c>
      <c r="Y432" s="40">
        <f t="shared" si="126"/>
        <v>218.95590087886555</v>
      </c>
      <c r="Z432" s="5">
        <f t="shared" si="134"/>
        <v>-18.189999999999998</v>
      </c>
      <c r="AA432" s="40">
        <f t="shared" si="127"/>
        <v>68.951999999999998</v>
      </c>
      <c r="AB432" s="5">
        <f t="shared" si="128"/>
        <v>303.80418970119553</v>
      </c>
      <c r="AC432" s="40">
        <f t="shared" si="129"/>
        <v>0.97390361960118699</v>
      </c>
      <c r="AD432" s="7" t="s">
        <v>446</v>
      </c>
      <c r="AU432" s="1">
        <v>1</v>
      </c>
      <c r="AV432" s="1">
        <v>0.9</v>
      </c>
    </row>
    <row r="433" spans="2:48" x14ac:dyDescent="0.25">
      <c r="B433" s="26" t="s">
        <v>4373</v>
      </c>
      <c r="C433" s="29">
        <v>350.75</v>
      </c>
      <c r="D433" s="29">
        <v>230.71</v>
      </c>
      <c r="E433" s="29">
        <v>131.46</v>
      </c>
      <c r="F433" s="15">
        <v>30</v>
      </c>
      <c r="G433" s="15">
        <f t="shared" si="130"/>
        <v>161.46</v>
      </c>
      <c r="H433" s="40">
        <f t="shared" si="131"/>
        <v>281.59622813525044</v>
      </c>
      <c r="I433" s="42">
        <f t="shared" si="118"/>
        <v>0.81929364440630992</v>
      </c>
      <c r="J433" s="40">
        <v>86.17</v>
      </c>
      <c r="K433" s="40">
        <f t="shared" si="133"/>
        <v>68.936000000000007</v>
      </c>
      <c r="L433" s="40">
        <f t="shared" si="135"/>
        <v>51.701999999999991</v>
      </c>
      <c r="M433" s="73">
        <f t="shared" si="119"/>
        <v>367.76622813525046</v>
      </c>
      <c r="N433" s="40">
        <f t="shared" si="136"/>
        <v>299.64600000000002</v>
      </c>
      <c r="O433" s="3">
        <f t="shared" si="132"/>
        <v>213.16200000000001</v>
      </c>
      <c r="P433" s="40">
        <f t="shared" si="120"/>
        <v>0.81477301904350385</v>
      </c>
      <c r="Q433" s="84">
        <v>438.04</v>
      </c>
      <c r="S433" s="12">
        <v>1</v>
      </c>
      <c r="T433" s="40">
        <f t="shared" si="121"/>
        <v>0</v>
      </c>
      <c r="U433" s="5">
        <f t="shared" si="122"/>
        <v>367.76622813525046</v>
      </c>
      <c r="V433" s="40">
        <f t="shared" si="123"/>
        <v>213.22352881619111</v>
      </c>
      <c r="W433" s="40">
        <f t="shared" si="124"/>
        <v>299.64600000000002</v>
      </c>
      <c r="X433" s="40">
        <f t="shared" si="125"/>
        <v>0</v>
      </c>
      <c r="Y433" s="40">
        <f t="shared" si="126"/>
        <v>213.22352881619111</v>
      </c>
      <c r="Z433" s="5">
        <f t="shared" si="134"/>
        <v>-5.789999999999992</v>
      </c>
      <c r="AA433" s="40">
        <f t="shared" si="127"/>
        <v>63.162000000000006</v>
      </c>
      <c r="AB433" s="5">
        <f t="shared" si="128"/>
        <v>306.23057254297782</v>
      </c>
      <c r="AC433" s="40">
        <f t="shared" si="129"/>
        <v>0.97849799094747891</v>
      </c>
      <c r="AD433" s="7" t="s">
        <v>447</v>
      </c>
      <c r="AU433" s="1">
        <v>1</v>
      </c>
      <c r="AV433" s="1">
        <v>0.9</v>
      </c>
    </row>
    <row r="434" spans="2:48" x14ac:dyDescent="0.25">
      <c r="B434" s="26" t="s">
        <v>4374</v>
      </c>
      <c r="C434" s="29">
        <v>335.39</v>
      </c>
      <c r="D434" s="29">
        <v>239.22</v>
      </c>
      <c r="E434" s="29">
        <v>140.07</v>
      </c>
      <c r="F434" s="15">
        <v>30</v>
      </c>
      <c r="G434" s="15">
        <f t="shared" si="130"/>
        <v>170.07</v>
      </c>
      <c r="H434" s="40">
        <f t="shared" si="131"/>
        <v>293.51322508534429</v>
      </c>
      <c r="I434" s="42">
        <f t="shared" si="118"/>
        <v>0.81502290034952407</v>
      </c>
      <c r="J434" s="40">
        <v>86.17</v>
      </c>
      <c r="K434" s="40">
        <f t="shared" si="133"/>
        <v>68.936000000000007</v>
      </c>
      <c r="L434" s="40">
        <f t="shared" si="135"/>
        <v>51.701999999999991</v>
      </c>
      <c r="M434" s="73">
        <f t="shared" si="119"/>
        <v>379.6832250853443</v>
      </c>
      <c r="N434" s="40">
        <f t="shared" si="136"/>
        <v>308.15600000000001</v>
      </c>
      <c r="O434" s="3">
        <f t="shared" si="132"/>
        <v>221.77199999999999</v>
      </c>
      <c r="P434" s="40">
        <f t="shared" si="120"/>
        <v>0.81161341781884999</v>
      </c>
      <c r="Q434" s="84">
        <v>438.26</v>
      </c>
      <c r="S434" s="12">
        <v>1</v>
      </c>
      <c r="T434" s="40">
        <f t="shared" si="121"/>
        <v>0</v>
      </c>
      <c r="U434" s="5">
        <f t="shared" si="122"/>
        <v>379.6832250853443</v>
      </c>
      <c r="V434" s="40">
        <f t="shared" si="123"/>
        <v>221.80899683107583</v>
      </c>
      <c r="W434" s="40">
        <f t="shared" si="124"/>
        <v>308.15600000000001</v>
      </c>
      <c r="X434" s="40">
        <f t="shared" si="125"/>
        <v>0</v>
      </c>
      <c r="Y434" s="40">
        <f t="shared" si="126"/>
        <v>221.80899683107583</v>
      </c>
      <c r="Z434" s="5">
        <f t="shared" si="134"/>
        <v>8.6099999999999852</v>
      </c>
      <c r="AA434" s="40">
        <f t="shared" si="127"/>
        <v>71.771999999999991</v>
      </c>
      <c r="AB434" s="5">
        <f t="shared" si="128"/>
        <v>316.40376154527621</v>
      </c>
      <c r="AC434" s="40">
        <f t="shared" si="129"/>
        <v>0.97393279553632617</v>
      </c>
      <c r="AD434" s="7" t="s">
        <v>448</v>
      </c>
      <c r="AU434" s="1">
        <v>1</v>
      </c>
      <c r="AV434" s="1">
        <v>0.9</v>
      </c>
    </row>
    <row r="435" spans="2:48" x14ac:dyDescent="0.25">
      <c r="B435" s="26" t="s">
        <v>4375</v>
      </c>
      <c r="C435" s="29">
        <v>354.14</v>
      </c>
      <c r="D435" s="29">
        <v>225.74</v>
      </c>
      <c r="E435" s="29">
        <v>134.47</v>
      </c>
      <c r="F435" s="15">
        <v>30</v>
      </c>
      <c r="G435" s="15">
        <f t="shared" si="130"/>
        <v>164.47</v>
      </c>
      <c r="H435" s="40">
        <f t="shared" si="131"/>
        <v>279.30078499710669</v>
      </c>
      <c r="I435" s="42">
        <f t="shared" si="118"/>
        <v>0.80823260128802887</v>
      </c>
      <c r="J435" s="40">
        <v>86.17</v>
      </c>
      <c r="K435" s="40">
        <f t="shared" si="133"/>
        <v>68.936000000000007</v>
      </c>
      <c r="L435" s="40">
        <f t="shared" si="135"/>
        <v>51.701999999999991</v>
      </c>
      <c r="M435" s="73">
        <f t="shared" si="119"/>
        <v>365.4707849971067</v>
      </c>
      <c r="N435" s="40">
        <f t="shared" si="136"/>
        <v>294.67600000000004</v>
      </c>
      <c r="O435" s="3">
        <f t="shared" si="132"/>
        <v>216.172</v>
      </c>
      <c r="P435" s="40">
        <f t="shared" si="120"/>
        <v>0.80629153436254253</v>
      </c>
      <c r="Q435" s="84">
        <v>438.82</v>
      </c>
      <c r="S435" s="12">
        <v>1</v>
      </c>
      <c r="T435" s="40">
        <f t="shared" si="121"/>
        <v>0</v>
      </c>
      <c r="U435" s="5">
        <f t="shared" si="122"/>
        <v>365.4707849971067</v>
      </c>
      <c r="V435" s="40">
        <f t="shared" si="123"/>
        <v>216.1826767120838</v>
      </c>
      <c r="W435" s="40">
        <f t="shared" si="124"/>
        <v>294.67600000000004</v>
      </c>
      <c r="X435" s="40">
        <f t="shared" si="125"/>
        <v>0</v>
      </c>
      <c r="Y435" s="40">
        <f t="shared" si="126"/>
        <v>216.1826767120838</v>
      </c>
      <c r="Z435" s="5">
        <f t="shared" si="134"/>
        <v>-5.5999999999999943</v>
      </c>
      <c r="AA435" s="40">
        <f t="shared" si="127"/>
        <v>66.171999999999997</v>
      </c>
      <c r="AB435" s="5">
        <f t="shared" si="128"/>
        <v>302.01436813502767</v>
      </c>
      <c r="AC435" s="40">
        <f t="shared" si="129"/>
        <v>0.97570192378480913</v>
      </c>
      <c r="AD435" s="7" t="s">
        <v>449</v>
      </c>
      <c r="AU435" s="1">
        <v>1</v>
      </c>
      <c r="AV435" s="1">
        <v>0.9</v>
      </c>
    </row>
    <row r="436" spans="2:48" x14ac:dyDescent="0.25">
      <c r="B436" s="26" t="s">
        <v>4376</v>
      </c>
      <c r="C436" s="29">
        <v>327.62</v>
      </c>
      <c r="D436" s="29">
        <v>228.3</v>
      </c>
      <c r="E436" s="29">
        <v>120.5</v>
      </c>
      <c r="F436" s="15">
        <v>30</v>
      </c>
      <c r="G436" s="15">
        <f t="shared" si="130"/>
        <v>150.5</v>
      </c>
      <c r="H436" s="40">
        <f t="shared" si="131"/>
        <v>273.44312022795532</v>
      </c>
      <c r="I436" s="42">
        <f t="shared" si="118"/>
        <v>0.83490855359490546</v>
      </c>
      <c r="J436" s="40">
        <v>86.17</v>
      </c>
      <c r="K436" s="40">
        <f t="shared" si="133"/>
        <v>68.936000000000007</v>
      </c>
      <c r="L436" s="40">
        <f t="shared" si="135"/>
        <v>51.701999999999991</v>
      </c>
      <c r="M436" s="73">
        <f t="shared" si="119"/>
        <v>359.61312022795533</v>
      </c>
      <c r="N436" s="40">
        <f t="shared" si="136"/>
        <v>297.23599999999999</v>
      </c>
      <c r="O436" s="3">
        <f t="shared" si="132"/>
        <v>202.202</v>
      </c>
      <c r="P436" s="40">
        <f t="shared" si="120"/>
        <v>0.82654381411775224</v>
      </c>
      <c r="Q436" s="84">
        <v>439.65</v>
      </c>
      <c r="S436" s="12">
        <v>1</v>
      </c>
      <c r="T436" s="40">
        <f t="shared" si="121"/>
        <v>0</v>
      </c>
      <c r="U436" s="5">
        <f t="shared" si="122"/>
        <v>359.61312022795533</v>
      </c>
      <c r="V436" s="40">
        <f t="shared" si="123"/>
        <v>202.41629515453013</v>
      </c>
      <c r="W436" s="40">
        <f t="shared" si="124"/>
        <v>297.23599999999999</v>
      </c>
      <c r="X436" s="40">
        <f t="shared" si="125"/>
        <v>0</v>
      </c>
      <c r="Y436" s="40">
        <f t="shared" si="126"/>
        <v>202.41629515453013</v>
      </c>
      <c r="Z436" s="5">
        <f t="shared" si="134"/>
        <v>-13.969999999999999</v>
      </c>
      <c r="AA436" s="40">
        <f t="shared" si="127"/>
        <v>52.201999999999998</v>
      </c>
      <c r="AB436" s="5">
        <f t="shared" si="128"/>
        <v>301.78516945005765</v>
      </c>
      <c r="AC436" s="40">
        <f t="shared" si="129"/>
        <v>0.98492580182668488</v>
      </c>
      <c r="AD436" s="7" t="s">
        <v>450</v>
      </c>
      <c r="AU436" s="1">
        <v>1</v>
      </c>
      <c r="AV436" s="1">
        <v>0.9</v>
      </c>
    </row>
    <row r="437" spans="2:48" x14ac:dyDescent="0.25">
      <c r="B437" s="26" t="s">
        <v>4377</v>
      </c>
      <c r="C437" s="29">
        <v>419.84</v>
      </c>
      <c r="D437" s="29">
        <v>285.7</v>
      </c>
      <c r="E437" s="29">
        <v>168.92</v>
      </c>
      <c r="F437" s="15">
        <v>30</v>
      </c>
      <c r="G437" s="15">
        <f t="shared" si="130"/>
        <v>198.92</v>
      </c>
      <c r="H437" s="40">
        <f t="shared" si="131"/>
        <v>348.12879283391652</v>
      </c>
      <c r="I437" s="42">
        <f t="shared" si="118"/>
        <v>0.82067328494802283</v>
      </c>
      <c r="J437" s="40">
        <v>86.17</v>
      </c>
      <c r="K437" s="40">
        <f t="shared" si="133"/>
        <v>68.936000000000007</v>
      </c>
      <c r="L437" s="40">
        <f t="shared" si="135"/>
        <v>51.701999999999991</v>
      </c>
      <c r="M437" s="73">
        <f t="shared" si="119"/>
        <v>434.29879283391654</v>
      </c>
      <c r="N437" s="40">
        <f t="shared" si="136"/>
        <v>354.63599999999997</v>
      </c>
      <c r="O437" s="3">
        <f t="shared" si="132"/>
        <v>250.62199999999999</v>
      </c>
      <c r="P437" s="40">
        <f t="shared" si="120"/>
        <v>0.81657146151824322</v>
      </c>
      <c r="Q437" s="84">
        <v>440.52</v>
      </c>
      <c r="S437" s="12">
        <v>1</v>
      </c>
      <c r="T437" s="40">
        <f t="shared" si="121"/>
        <v>0</v>
      </c>
      <c r="U437" s="5">
        <f t="shared" si="122"/>
        <v>434.29879283391654</v>
      </c>
      <c r="V437" s="40">
        <f t="shared" si="123"/>
        <v>250.69652762054196</v>
      </c>
      <c r="W437" s="40">
        <f t="shared" si="124"/>
        <v>354.63599999999997</v>
      </c>
      <c r="X437" s="40">
        <f t="shared" si="125"/>
        <v>0</v>
      </c>
      <c r="Y437" s="40">
        <f t="shared" si="126"/>
        <v>250.69652762054196</v>
      </c>
      <c r="Z437" s="5">
        <f t="shared" si="134"/>
        <v>48.419999999999987</v>
      </c>
      <c r="AA437" s="40">
        <f t="shared" si="127"/>
        <v>100.62199999999999</v>
      </c>
      <c r="AB437" s="5">
        <f t="shared" si="128"/>
        <v>368.63461500515655</v>
      </c>
      <c r="AC437" s="40">
        <f t="shared" si="129"/>
        <v>0.96202577176600534</v>
      </c>
      <c r="AD437" s="7" t="s">
        <v>451</v>
      </c>
      <c r="AU437" s="1">
        <v>1</v>
      </c>
      <c r="AV437" s="1">
        <v>0.9</v>
      </c>
    </row>
    <row r="438" spans="2:48" x14ac:dyDescent="0.25">
      <c r="B438" s="26" t="s">
        <v>4378</v>
      </c>
      <c r="C438" s="29">
        <v>336.19</v>
      </c>
      <c r="D438" s="29">
        <v>230.68</v>
      </c>
      <c r="E438" s="29">
        <v>136.62</v>
      </c>
      <c r="F438" s="15">
        <v>30</v>
      </c>
      <c r="G438" s="15">
        <f t="shared" si="130"/>
        <v>166.62</v>
      </c>
      <c r="H438" s="40">
        <f t="shared" si="131"/>
        <v>284.5619208537924</v>
      </c>
      <c r="I438" s="42">
        <f t="shared" si="118"/>
        <v>0.81064957429256013</v>
      </c>
      <c r="J438" s="40">
        <v>86.17</v>
      </c>
      <c r="K438" s="40">
        <f t="shared" si="133"/>
        <v>68.936000000000007</v>
      </c>
      <c r="L438" s="40">
        <f t="shared" si="135"/>
        <v>51.701999999999991</v>
      </c>
      <c r="M438" s="73">
        <f t="shared" si="119"/>
        <v>370.73192085379242</v>
      </c>
      <c r="N438" s="40">
        <f t="shared" si="136"/>
        <v>299.61599999999999</v>
      </c>
      <c r="O438" s="3">
        <f t="shared" si="132"/>
        <v>218.322</v>
      </c>
      <c r="P438" s="40">
        <f t="shared" si="120"/>
        <v>0.80817427134406694</v>
      </c>
      <c r="Q438" s="84">
        <v>441.99</v>
      </c>
      <c r="S438" s="12">
        <v>1</v>
      </c>
      <c r="T438" s="40">
        <f t="shared" si="121"/>
        <v>0</v>
      </c>
      <c r="U438" s="5">
        <f t="shared" si="122"/>
        <v>370.73192085379242</v>
      </c>
      <c r="V438" s="40">
        <f t="shared" si="123"/>
        <v>218.34012385254022</v>
      </c>
      <c r="W438" s="40">
        <f t="shared" si="124"/>
        <v>299.61599999999999</v>
      </c>
      <c r="X438" s="40">
        <f t="shared" si="125"/>
        <v>0</v>
      </c>
      <c r="Y438" s="40">
        <f t="shared" si="126"/>
        <v>218.34012385254022</v>
      </c>
      <c r="Z438" s="5">
        <f t="shared" si="134"/>
        <v>-32.299999999999983</v>
      </c>
      <c r="AA438" s="40">
        <f t="shared" si="127"/>
        <v>68.322000000000003</v>
      </c>
      <c r="AB438" s="5">
        <f t="shared" si="128"/>
        <v>307.3070828015521</v>
      </c>
      <c r="AC438" s="40">
        <f t="shared" si="129"/>
        <v>0.97497264712730769</v>
      </c>
      <c r="AD438" s="7" t="s">
        <v>452</v>
      </c>
      <c r="AU438" s="1">
        <v>1</v>
      </c>
      <c r="AV438" s="1">
        <v>0.9</v>
      </c>
    </row>
    <row r="439" spans="2:48" x14ac:dyDescent="0.25">
      <c r="B439" s="26" t="s">
        <v>4379</v>
      </c>
      <c r="C439" s="29">
        <v>383.98</v>
      </c>
      <c r="D439" s="29">
        <v>265.58999999999997</v>
      </c>
      <c r="E439" s="29">
        <v>147.57</v>
      </c>
      <c r="F439" s="15">
        <v>30</v>
      </c>
      <c r="G439" s="15">
        <f t="shared" si="130"/>
        <v>177.57</v>
      </c>
      <c r="H439" s="40">
        <f t="shared" si="131"/>
        <v>319.48263333082753</v>
      </c>
      <c r="I439" s="42">
        <f t="shared" si="118"/>
        <v>0.83131279228244881</v>
      </c>
      <c r="J439" s="40">
        <v>86.17</v>
      </c>
      <c r="K439" s="40">
        <f t="shared" si="133"/>
        <v>68.936000000000007</v>
      </c>
      <c r="L439" s="40">
        <f t="shared" si="135"/>
        <v>51.701999999999991</v>
      </c>
      <c r="M439" s="73">
        <f t="shared" si="119"/>
        <v>405.65263333082754</v>
      </c>
      <c r="N439" s="40">
        <f t="shared" si="136"/>
        <v>334.52599999999995</v>
      </c>
      <c r="O439" s="3">
        <f t="shared" si="132"/>
        <v>229.27199999999999</v>
      </c>
      <c r="P439" s="40">
        <f t="shared" si="120"/>
        <v>0.8246612310961613</v>
      </c>
      <c r="Q439" s="84">
        <v>441.94</v>
      </c>
      <c r="S439" s="12">
        <v>1</v>
      </c>
      <c r="T439" s="40">
        <f t="shared" si="121"/>
        <v>0</v>
      </c>
      <c r="U439" s="5">
        <f t="shared" si="122"/>
        <v>405.65263333082754</v>
      </c>
      <c r="V439" s="40">
        <f t="shared" si="123"/>
        <v>229.44806438981968</v>
      </c>
      <c r="W439" s="40">
        <f t="shared" si="124"/>
        <v>334.52599999999995</v>
      </c>
      <c r="X439" s="40">
        <f t="shared" si="125"/>
        <v>0</v>
      </c>
      <c r="Y439" s="40">
        <f t="shared" si="126"/>
        <v>229.44806438981968</v>
      </c>
      <c r="Z439" s="5">
        <f t="shared" si="134"/>
        <v>10.949999999999989</v>
      </c>
      <c r="AA439" s="40">
        <f t="shared" si="127"/>
        <v>79.271999999999991</v>
      </c>
      <c r="AB439" s="5">
        <f t="shared" si="128"/>
        <v>343.79018988330654</v>
      </c>
      <c r="AC439" s="40">
        <f t="shared" si="129"/>
        <v>0.97305277999220641</v>
      </c>
      <c r="AD439" s="7" t="s">
        <v>453</v>
      </c>
      <c r="AU439" s="1">
        <v>1</v>
      </c>
      <c r="AV439" s="1">
        <v>0.9</v>
      </c>
    </row>
    <row r="440" spans="2:48" x14ac:dyDescent="0.25">
      <c r="B440" s="26" t="s">
        <v>4380</v>
      </c>
      <c r="C440" s="29">
        <v>359.18</v>
      </c>
      <c r="D440" s="29">
        <v>249.49</v>
      </c>
      <c r="E440" s="29">
        <v>132.84</v>
      </c>
      <c r="F440" s="15">
        <v>30</v>
      </c>
      <c r="G440" s="15">
        <f t="shared" si="130"/>
        <v>162.84</v>
      </c>
      <c r="H440" s="40">
        <f t="shared" si="131"/>
        <v>297.9297328230266</v>
      </c>
      <c r="I440" s="42">
        <f t="shared" si="118"/>
        <v>0.83741222346612754</v>
      </c>
      <c r="J440" s="40">
        <v>86.17</v>
      </c>
      <c r="K440" s="40">
        <f t="shared" si="133"/>
        <v>68.936000000000007</v>
      </c>
      <c r="L440" s="40">
        <f t="shared" si="135"/>
        <v>51.701999999999991</v>
      </c>
      <c r="M440" s="73">
        <f t="shared" si="119"/>
        <v>384.09973282302661</v>
      </c>
      <c r="N440" s="40">
        <f t="shared" si="136"/>
        <v>318.42600000000004</v>
      </c>
      <c r="O440" s="3">
        <f t="shared" si="132"/>
        <v>214.542</v>
      </c>
      <c r="P440" s="40">
        <f t="shared" si="120"/>
        <v>0.82901906142880433</v>
      </c>
      <c r="Q440" s="84">
        <v>442.7</v>
      </c>
      <c r="S440" s="12">
        <v>1</v>
      </c>
      <c r="T440" s="40">
        <f t="shared" si="121"/>
        <v>0</v>
      </c>
      <c r="U440" s="5">
        <f t="shared" si="122"/>
        <v>384.09973282302661</v>
      </c>
      <c r="V440" s="40">
        <f t="shared" si="123"/>
        <v>214.79638562769253</v>
      </c>
      <c r="W440" s="40">
        <f t="shared" si="124"/>
        <v>318.42600000000004</v>
      </c>
      <c r="X440" s="40">
        <f t="shared" si="125"/>
        <v>0</v>
      </c>
      <c r="Y440" s="40">
        <f t="shared" si="126"/>
        <v>214.79638562769253</v>
      </c>
      <c r="Z440" s="5">
        <f t="shared" si="134"/>
        <v>-14.72999999999999</v>
      </c>
      <c r="AA440" s="40">
        <f t="shared" si="127"/>
        <v>64.542000000000002</v>
      </c>
      <c r="AB440" s="5">
        <f t="shared" si="128"/>
        <v>324.90119611968197</v>
      </c>
      <c r="AC440" s="40">
        <f t="shared" si="129"/>
        <v>0.98007026075306691</v>
      </c>
      <c r="AD440" s="7" t="s">
        <v>454</v>
      </c>
      <c r="AU440" s="1">
        <v>1</v>
      </c>
      <c r="AV440" s="1">
        <v>0.9</v>
      </c>
    </row>
    <row r="441" spans="2:48" x14ac:dyDescent="0.25">
      <c r="B441" s="26" t="s">
        <v>4381</v>
      </c>
      <c r="C441" s="29">
        <v>369.78</v>
      </c>
      <c r="D441" s="29">
        <v>252.45</v>
      </c>
      <c r="E441" s="29">
        <v>137.24</v>
      </c>
      <c r="F441" s="15">
        <v>30</v>
      </c>
      <c r="G441" s="15">
        <f t="shared" si="130"/>
        <v>167.24</v>
      </c>
      <c r="H441" s="40">
        <f t="shared" si="131"/>
        <v>302.82044201143356</v>
      </c>
      <c r="I441" s="42">
        <f t="shared" si="118"/>
        <v>0.83366234565653352</v>
      </c>
      <c r="J441" s="40">
        <v>86.17</v>
      </c>
      <c r="K441" s="40">
        <f t="shared" si="133"/>
        <v>68.936000000000007</v>
      </c>
      <c r="L441" s="40">
        <f t="shared" si="135"/>
        <v>51.701999999999991</v>
      </c>
      <c r="M441" s="73">
        <f t="shared" si="119"/>
        <v>388.99044201143357</v>
      </c>
      <c r="N441" s="40">
        <f t="shared" si="136"/>
        <v>321.38599999999997</v>
      </c>
      <c r="O441" s="3">
        <f t="shared" si="132"/>
        <v>218.94200000000001</v>
      </c>
      <c r="P441" s="40">
        <f t="shared" si="120"/>
        <v>0.82620539038990959</v>
      </c>
      <c r="Q441" s="84">
        <v>441.05</v>
      </c>
      <c r="S441" s="12">
        <v>1</v>
      </c>
      <c r="T441" s="40">
        <f t="shared" si="121"/>
        <v>0</v>
      </c>
      <c r="U441" s="5">
        <f t="shared" si="122"/>
        <v>388.99044201143357</v>
      </c>
      <c r="V441" s="40">
        <f t="shared" si="123"/>
        <v>219.14516417263346</v>
      </c>
      <c r="W441" s="40">
        <f t="shared" si="124"/>
        <v>321.38599999999997</v>
      </c>
      <c r="X441" s="40">
        <f t="shared" si="125"/>
        <v>0</v>
      </c>
      <c r="Y441" s="40">
        <f t="shared" si="126"/>
        <v>219.14516417263346</v>
      </c>
      <c r="Z441" s="5">
        <f t="shared" si="134"/>
        <v>4.4000000000000057</v>
      </c>
      <c r="AA441" s="40">
        <f t="shared" si="127"/>
        <v>68.942000000000007</v>
      </c>
      <c r="AB441" s="5">
        <f t="shared" si="128"/>
        <v>328.69736895813446</v>
      </c>
      <c r="AC441" s="40">
        <f t="shared" si="129"/>
        <v>0.97775653336894908</v>
      </c>
      <c r="AD441" s="7" t="s">
        <v>455</v>
      </c>
      <c r="AU441" s="1">
        <v>1</v>
      </c>
      <c r="AV441" s="1">
        <v>0.9</v>
      </c>
    </row>
    <row r="442" spans="2:48" x14ac:dyDescent="0.25">
      <c r="B442" s="26" t="s">
        <v>4382</v>
      </c>
      <c r="C442" s="29">
        <v>432.38</v>
      </c>
      <c r="D442" s="29">
        <v>304.3</v>
      </c>
      <c r="E442" s="29">
        <v>169.17</v>
      </c>
      <c r="F442" s="15">
        <v>30</v>
      </c>
      <c r="G442" s="15">
        <f t="shared" si="130"/>
        <v>199.17</v>
      </c>
      <c r="H442" s="40">
        <f t="shared" si="131"/>
        <v>363.685549479217</v>
      </c>
      <c r="I442" s="42">
        <f t="shared" si="118"/>
        <v>0.83671182546500766</v>
      </c>
      <c r="J442" s="40">
        <v>86.17</v>
      </c>
      <c r="K442" s="40">
        <f t="shared" si="133"/>
        <v>68.936000000000007</v>
      </c>
      <c r="L442" s="40">
        <f t="shared" si="135"/>
        <v>51.701999999999991</v>
      </c>
      <c r="M442" s="73">
        <f t="shared" si="119"/>
        <v>449.85554947921702</v>
      </c>
      <c r="N442" s="40">
        <f t="shared" si="136"/>
        <v>373.23599999999999</v>
      </c>
      <c r="O442" s="3">
        <f t="shared" si="132"/>
        <v>250.87199999999999</v>
      </c>
      <c r="P442" s="40">
        <f t="shared" si="120"/>
        <v>0.82967966146484806</v>
      </c>
      <c r="Q442" s="84">
        <v>443.65</v>
      </c>
      <c r="S442" s="12">
        <v>1</v>
      </c>
      <c r="T442" s="40">
        <f t="shared" si="121"/>
        <v>0</v>
      </c>
      <c r="U442" s="5">
        <f t="shared" si="122"/>
        <v>449.85554947921702</v>
      </c>
      <c r="V442" s="40">
        <f t="shared" si="123"/>
        <v>251.12726594547291</v>
      </c>
      <c r="W442" s="40">
        <f t="shared" si="124"/>
        <v>373.23599999999999</v>
      </c>
      <c r="X442" s="40">
        <f t="shared" si="125"/>
        <v>0</v>
      </c>
      <c r="Y442" s="40">
        <f t="shared" si="126"/>
        <v>251.12726594547291</v>
      </c>
      <c r="Z442" s="5">
        <f t="shared" si="134"/>
        <v>31.929999999999978</v>
      </c>
      <c r="AA442" s="40">
        <f t="shared" si="127"/>
        <v>100.87199999999999</v>
      </c>
      <c r="AB442" s="5">
        <f t="shared" si="128"/>
        <v>386.62678655261323</v>
      </c>
      <c r="AC442" s="40">
        <f t="shared" si="129"/>
        <v>0.96536508328351178</v>
      </c>
      <c r="AD442" s="7" t="s">
        <v>456</v>
      </c>
      <c r="AU442" s="1">
        <v>1</v>
      </c>
      <c r="AV442" s="1">
        <v>0.9</v>
      </c>
    </row>
    <row r="443" spans="2:48" x14ac:dyDescent="0.25">
      <c r="B443" s="26" t="s">
        <v>4383</v>
      </c>
      <c r="C443" s="29">
        <v>349.36</v>
      </c>
      <c r="D443" s="29">
        <v>252.41</v>
      </c>
      <c r="E443" s="29">
        <v>141.57</v>
      </c>
      <c r="F443" s="15">
        <v>30</v>
      </c>
      <c r="G443" s="15">
        <f t="shared" si="130"/>
        <v>171.57</v>
      </c>
      <c r="H443" s="40">
        <f t="shared" si="131"/>
        <v>305.20005406290477</v>
      </c>
      <c r="I443" s="42">
        <f t="shared" si="118"/>
        <v>0.82703130828402727</v>
      </c>
      <c r="J443" s="40">
        <v>86.17</v>
      </c>
      <c r="K443" s="40">
        <f t="shared" si="133"/>
        <v>68.936000000000007</v>
      </c>
      <c r="L443" s="40">
        <f t="shared" si="135"/>
        <v>51.701999999999991</v>
      </c>
      <c r="M443" s="73">
        <f t="shared" si="119"/>
        <v>391.37005406290479</v>
      </c>
      <c r="N443" s="40">
        <f t="shared" si="136"/>
        <v>321.346</v>
      </c>
      <c r="O443" s="3">
        <f t="shared" si="132"/>
        <v>223.27199999999999</v>
      </c>
      <c r="P443" s="40">
        <f t="shared" si="120"/>
        <v>0.82107968318994118</v>
      </c>
      <c r="Q443" s="84">
        <v>445.45</v>
      </c>
      <c r="S443" s="12">
        <v>1</v>
      </c>
      <c r="T443" s="40">
        <f t="shared" si="121"/>
        <v>0</v>
      </c>
      <c r="U443" s="5">
        <f t="shared" si="122"/>
        <v>391.37005406290479</v>
      </c>
      <c r="V443" s="40">
        <f t="shared" si="123"/>
        <v>223.39934534640201</v>
      </c>
      <c r="W443" s="40">
        <f t="shared" si="124"/>
        <v>321.346</v>
      </c>
      <c r="X443" s="40">
        <f t="shared" si="125"/>
        <v>0</v>
      </c>
      <c r="Y443" s="40">
        <f t="shared" si="126"/>
        <v>223.39934534640201</v>
      </c>
      <c r="Z443" s="5">
        <f t="shared" si="134"/>
        <v>-27.599999999999994</v>
      </c>
      <c r="AA443" s="40">
        <f t="shared" si="127"/>
        <v>73.271999999999991</v>
      </c>
      <c r="AB443" s="5">
        <f t="shared" si="128"/>
        <v>329.59374645159761</v>
      </c>
      <c r="AC443" s="40">
        <f t="shared" si="129"/>
        <v>0.97497602263273275</v>
      </c>
      <c r="AD443" s="7" t="s">
        <v>457</v>
      </c>
      <c r="AU443" s="1">
        <v>1</v>
      </c>
      <c r="AV443" s="1">
        <v>0.9</v>
      </c>
    </row>
    <row r="444" spans="2:48" x14ac:dyDescent="0.25">
      <c r="B444" s="26" t="s">
        <v>4384</v>
      </c>
      <c r="C444" s="29">
        <v>353.97</v>
      </c>
      <c r="D444" s="29">
        <v>257.14</v>
      </c>
      <c r="E444" s="29">
        <v>132.94999999999999</v>
      </c>
      <c r="F444" s="15">
        <v>30</v>
      </c>
      <c r="G444" s="15">
        <f t="shared" si="130"/>
        <v>162.94999999999999</v>
      </c>
      <c r="H444" s="40">
        <f t="shared" si="131"/>
        <v>304.42352422242271</v>
      </c>
      <c r="I444" s="42">
        <f t="shared" si="118"/>
        <v>0.84467848093146802</v>
      </c>
      <c r="J444" s="40">
        <v>86.17</v>
      </c>
      <c r="K444" s="40">
        <f t="shared" si="133"/>
        <v>68.936000000000007</v>
      </c>
      <c r="L444" s="40">
        <f t="shared" si="135"/>
        <v>51.701999999999991</v>
      </c>
      <c r="M444" s="73">
        <f t="shared" si="119"/>
        <v>390.59352422242273</v>
      </c>
      <c r="N444" s="40">
        <f t="shared" si="136"/>
        <v>326.07600000000002</v>
      </c>
      <c r="O444" s="3">
        <f t="shared" si="132"/>
        <v>214.65199999999999</v>
      </c>
      <c r="P444" s="40">
        <f t="shared" si="120"/>
        <v>0.83482182826542883</v>
      </c>
      <c r="Q444" s="84">
        <v>446.25</v>
      </c>
      <c r="S444" s="12">
        <v>1</v>
      </c>
      <c r="T444" s="40">
        <f t="shared" si="121"/>
        <v>0</v>
      </c>
      <c r="U444" s="5">
        <f t="shared" si="122"/>
        <v>390.59352422242273</v>
      </c>
      <c r="V444" s="40">
        <f t="shared" si="123"/>
        <v>215.02963374496161</v>
      </c>
      <c r="W444" s="40">
        <f t="shared" si="124"/>
        <v>326.07600000000002</v>
      </c>
      <c r="X444" s="40">
        <f t="shared" si="125"/>
        <v>0</v>
      </c>
      <c r="Y444" s="40">
        <f t="shared" si="126"/>
        <v>215.02963374496161</v>
      </c>
      <c r="Z444" s="5">
        <f t="shared" si="134"/>
        <v>-8.6200000000000045</v>
      </c>
      <c r="AA444" s="40">
        <f t="shared" si="127"/>
        <v>64.651999999999987</v>
      </c>
      <c r="AB444" s="5">
        <f t="shared" si="128"/>
        <v>332.42358351958126</v>
      </c>
      <c r="AC444" s="40">
        <f t="shared" si="129"/>
        <v>0.9809051347910539</v>
      </c>
      <c r="AD444" s="7" t="s">
        <v>458</v>
      </c>
      <c r="AU444" s="1">
        <v>1</v>
      </c>
      <c r="AV444" s="1">
        <v>0.9</v>
      </c>
    </row>
    <row r="445" spans="2:48" x14ac:dyDescent="0.25">
      <c r="B445" s="26" t="s">
        <v>4385</v>
      </c>
      <c r="C445" s="29">
        <v>316.20999999999998</v>
      </c>
      <c r="D445" s="29">
        <v>245.96</v>
      </c>
      <c r="E445" s="29">
        <v>128.99</v>
      </c>
      <c r="F445" s="15">
        <v>30</v>
      </c>
      <c r="G445" s="15">
        <f t="shared" si="130"/>
        <v>158.99</v>
      </c>
      <c r="H445" s="40">
        <f t="shared" si="131"/>
        <v>292.87222760104788</v>
      </c>
      <c r="I445" s="42">
        <f t="shared" si="118"/>
        <v>0.8398201564371206</v>
      </c>
      <c r="J445" s="40">
        <v>86.17</v>
      </c>
      <c r="K445" s="40">
        <f t="shared" si="133"/>
        <v>68.936000000000007</v>
      </c>
      <c r="L445" s="40">
        <f t="shared" si="135"/>
        <v>51.701999999999991</v>
      </c>
      <c r="M445" s="73">
        <f t="shared" si="119"/>
        <v>379.0422276010479</v>
      </c>
      <c r="N445" s="40">
        <f t="shared" si="136"/>
        <v>314.89600000000002</v>
      </c>
      <c r="O445" s="3">
        <f t="shared" si="132"/>
        <v>210.69200000000001</v>
      </c>
      <c r="P445" s="40">
        <f t="shared" si="120"/>
        <v>0.83076759545492251</v>
      </c>
      <c r="Q445" s="84">
        <v>447.32</v>
      </c>
      <c r="S445" s="12">
        <v>1</v>
      </c>
      <c r="T445" s="40">
        <f t="shared" si="121"/>
        <v>0</v>
      </c>
      <c r="U445" s="5">
        <f t="shared" si="122"/>
        <v>379.0422276010479</v>
      </c>
      <c r="V445" s="40">
        <f t="shared" si="123"/>
        <v>210.98227292539192</v>
      </c>
      <c r="W445" s="40">
        <f t="shared" si="124"/>
        <v>314.89600000000002</v>
      </c>
      <c r="X445" s="40">
        <f t="shared" si="125"/>
        <v>0</v>
      </c>
      <c r="Y445" s="40">
        <f t="shared" si="126"/>
        <v>210.98227292539192</v>
      </c>
      <c r="Z445" s="5">
        <f t="shared" si="134"/>
        <v>-3.9599999999999795</v>
      </c>
      <c r="AA445" s="40">
        <f t="shared" si="127"/>
        <v>60.692000000000007</v>
      </c>
      <c r="AB445" s="5">
        <f t="shared" si="128"/>
        <v>320.69145557685192</v>
      </c>
      <c r="AC445" s="40">
        <f t="shared" si="129"/>
        <v>0.98192825073425427</v>
      </c>
      <c r="AD445" s="7" t="s">
        <v>459</v>
      </c>
      <c r="AU445" s="1">
        <v>1</v>
      </c>
      <c r="AV445" s="1">
        <v>0.9</v>
      </c>
    </row>
    <row r="446" spans="2:48" x14ac:dyDescent="0.25">
      <c r="B446" s="26" t="s">
        <v>4386</v>
      </c>
      <c r="C446" s="29">
        <v>323.54000000000002</v>
      </c>
      <c r="D446" s="29">
        <v>237.57</v>
      </c>
      <c r="E446" s="29">
        <v>129.51</v>
      </c>
      <c r="F446" s="15">
        <v>30</v>
      </c>
      <c r="G446" s="15">
        <f t="shared" si="130"/>
        <v>159.51</v>
      </c>
      <c r="H446" s="40">
        <f t="shared" si="131"/>
        <v>286.15196137716754</v>
      </c>
      <c r="I446" s="42">
        <f t="shared" si="118"/>
        <v>0.83022321027136614</v>
      </c>
      <c r="J446" s="40">
        <v>86.17</v>
      </c>
      <c r="K446" s="40">
        <f t="shared" si="133"/>
        <v>68.936000000000007</v>
      </c>
      <c r="L446" s="40">
        <f t="shared" si="135"/>
        <v>51.701999999999991</v>
      </c>
      <c r="M446" s="73">
        <f t="shared" si="119"/>
        <v>372.32196137716755</v>
      </c>
      <c r="N446" s="40">
        <f t="shared" si="136"/>
        <v>306.50599999999997</v>
      </c>
      <c r="O446" s="3">
        <f t="shared" si="132"/>
        <v>211.21199999999999</v>
      </c>
      <c r="P446" s="40">
        <f t="shared" si="120"/>
        <v>0.82322836629425933</v>
      </c>
      <c r="Q446" s="84">
        <v>445.81</v>
      </c>
      <c r="S446" s="12">
        <v>1</v>
      </c>
      <c r="T446" s="40">
        <f t="shared" si="121"/>
        <v>0</v>
      </c>
      <c r="U446" s="5">
        <f t="shared" si="122"/>
        <v>372.32196137716755</v>
      </c>
      <c r="V446" s="40">
        <f t="shared" si="123"/>
        <v>211.37103606629989</v>
      </c>
      <c r="W446" s="40">
        <f t="shared" si="124"/>
        <v>306.50599999999997</v>
      </c>
      <c r="X446" s="40">
        <f t="shared" si="125"/>
        <v>0</v>
      </c>
      <c r="Y446" s="40">
        <f t="shared" si="126"/>
        <v>211.37103606629989</v>
      </c>
      <c r="Z446" s="5">
        <f t="shared" si="134"/>
        <v>0.51999999999998181</v>
      </c>
      <c r="AA446" s="40">
        <f t="shared" si="127"/>
        <v>61.211999999999989</v>
      </c>
      <c r="AB446" s="5">
        <f t="shared" si="128"/>
        <v>312.55853368609212</v>
      </c>
      <c r="AC446" s="40">
        <f t="shared" si="129"/>
        <v>0.98063551932269166</v>
      </c>
      <c r="AD446" s="7" t="s">
        <v>460</v>
      </c>
      <c r="AU446" s="1">
        <v>1</v>
      </c>
      <c r="AV446" s="1">
        <v>0.9</v>
      </c>
    </row>
    <row r="447" spans="2:48" x14ac:dyDescent="0.25">
      <c r="B447" s="26" t="s">
        <v>4387</v>
      </c>
      <c r="C447" s="29">
        <v>374.91</v>
      </c>
      <c r="D447" s="29">
        <v>255.96</v>
      </c>
      <c r="E447" s="29">
        <v>133.63</v>
      </c>
      <c r="F447" s="15">
        <v>30</v>
      </c>
      <c r="G447" s="15">
        <f t="shared" si="130"/>
        <v>163.63</v>
      </c>
      <c r="H447" s="40">
        <f t="shared" si="131"/>
        <v>303.79318376158477</v>
      </c>
      <c r="I447" s="42">
        <f t="shared" si="118"/>
        <v>0.84254688281905632</v>
      </c>
      <c r="J447" s="40">
        <v>86.17</v>
      </c>
      <c r="K447" s="40">
        <f t="shared" si="133"/>
        <v>68.936000000000007</v>
      </c>
      <c r="L447" s="40">
        <f t="shared" si="135"/>
        <v>51.701999999999991</v>
      </c>
      <c r="M447" s="73">
        <f t="shared" si="119"/>
        <v>389.96318376158479</v>
      </c>
      <c r="N447" s="40">
        <f t="shared" si="136"/>
        <v>324.89600000000002</v>
      </c>
      <c r="O447" s="3">
        <f t="shared" si="132"/>
        <v>215.33199999999999</v>
      </c>
      <c r="P447" s="40">
        <f t="shared" si="120"/>
        <v>0.83314531609382525</v>
      </c>
      <c r="Q447" s="84">
        <v>446.36</v>
      </c>
      <c r="S447" s="12">
        <v>1</v>
      </c>
      <c r="T447" s="40">
        <f t="shared" si="121"/>
        <v>0</v>
      </c>
      <c r="U447" s="5">
        <f t="shared" si="122"/>
        <v>389.96318376158479</v>
      </c>
      <c r="V447" s="40">
        <f t="shared" si="123"/>
        <v>215.67075340312491</v>
      </c>
      <c r="W447" s="40">
        <f t="shared" si="124"/>
        <v>324.89600000000002</v>
      </c>
      <c r="X447" s="40">
        <f t="shared" si="125"/>
        <v>0</v>
      </c>
      <c r="Y447" s="40">
        <f t="shared" si="126"/>
        <v>215.67075340312491</v>
      </c>
      <c r="Z447" s="5">
        <f t="shared" si="134"/>
        <v>4.1200000000000045</v>
      </c>
      <c r="AA447" s="40">
        <f t="shared" si="127"/>
        <v>65.331999999999994</v>
      </c>
      <c r="AB447" s="5">
        <f t="shared" si="128"/>
        <v>331.39957911862228</v>
      </c>
      <c r="AC447" s="40">
        <f t="shared" si="129"/>
        <v>0.98037541527385474</v>
      </c>
      <c r="AD447" s="7" t="s">
        <v>461</v>
      </c>
      <c r="AU447" s="1">
        <v>1</v>
      </c>
      <c r="AV447" s="1">
        <v>0.9</v>
      </c>
    </row>
    <row r="448" spans="2:48" x14ac:dyDescent="0.25">
      <c r="B448" s="26" t="s">
        <v>4388</v>
      </c>
      <c r="C448" s="29">
        <v>382.56</v>
      </c>
      <c r="D448" s="29">
        <v>303.57</v>
      </c>
      <c r="E448" s="29">
        <v>165.22</v>
      </c>
      <c r="F448" s="15">
        <v>30</v>
      </c>
      <c r="G448" s="15">
        <f t="shared" si="130"/>
        <v>195.22</v>
      </c>
      <c r="H448" s="40">
        <f t="shared" si="131"/>
        <v>360.92325125987657</v>
      </c>
      <c r="I448" s="42">
        <f t="shared" si="118"/>
        <v>0.84109294411021374</v>
      </c>
      <c r="J448" s="40">
        <v>86.17</v>
      </c>
      <c r="K448" s="40">
        <f t="shared" si="133"/>
        <v>68.936000000000007</v>
      </c>
      <c r="L448" s="40">
        <f t="shared" si="135"/>
        <v>51.701999999999991</v>
      </c>
      <c r="M448" s="73">
        <f t="shared" si="119"/>
        <v>447.09325125987658</v>
      </c>
      <c r="N448" s="40">
        <f t="shared" si="136"/>
        <v>372.50599999999997</v>
      </c>
      <c r="O448" s="3">
        <f t="shared" si="132"/>
        <v>246.922</v>
      </c>
      <c r="P448" s="40">
        <f t="shared" si="120"/>
        <v>0.83317294311713475</v>
      </c>
      <c r="Q448" s="84">
        <v>448.83</v>
      </c>
      <c r="S448" s="12">
        <v>1</v>
      </c>
      <c r="T448" s="40">
        <f t="shared" si="121"/>
        <v>0</v>
      </c>
      <c r="U448" s="5">
        <f t="shared" si="122"/>
        <v>447.09325125987658</v>
      </c>
      <c r="V448" s="40">
        <f t="shared" si="123"/>
        <v>247.24816538475491</v>
      </c>
      <c r="W448" s="40">
        <f t="shared" si="124"/>
        <v>372.50599999999997</v>
      </c>
      <c r="X448" s="40">
        <f t="shared" si="125"/>
        <v>0</v>
      </c>
      <c r="Y448" s="40">
        <f t="shared" si="126"/>
        <v>247.24816538475491</v>
      </c>
      <c r="Z448" s="5">
        <f t="shared" si="134"/>
        <v>31.590000000000003</v>
      </c>
      <c r="AA448" s="40">
        <f t="shared" si="127"/>
        <v>96.921999999999997</v>
      </c>
      <c r="AB448" s="5">
        <f t="shared" si="128"/>
        <v>384.90855293173206</v>
      </c>
      <c r="AC448" s="40">
        <f t="shared" si="129"/>
        <v>0.96777792325666556</v>
      </c>
      <c r="AD448" s="7" t="s">
        <v>462</v>
      </c>
      <c r="AU448" s="1">
        <v>1</v>
      </c>
      <c r="AV448" s="1">
        <v>0.9</v>
      </c>
    </row>
    <row r="449" spans="2:48" x14ac:dyDescent="0.25">
      <c r="B449" s="26" t="s">
        <v>4389</v>
      </c>
      <c r="C449" s="29">
        <v>433.57</v>
      </c>
      <c r="D449" s="29">
        <v>310.66000000000003</v>
      </c>
      <c r="E449" s="29">
        <v>171.23</v>
      </c>
      <c r="F449" s="15">
        <v>30</v>
      </c>
      <c r="G449" s="15">
        <f t="shared" si="130"/>
        <v>201.23</v>
      </c>
      <c r="H449" s="40">
        <f t="shared" si="131"/>
        <v>370.13936361862409</v>
      </c>
      <c r="I449" s="42">
        <f t="shared" si="118"/>
        <v>0.83930549013449685</v>
      </c>
      <c r="J449" s="40">
        <v>86.17</v>
      </c>
      <c r="K449" s="40">
        <f t="shared" si="133"/>
        <v>68.936000000000007</v>
      </c>
      <c r="L449" s="40">
        <f t="shared" si="135"/>
        <v>51.701999999999991</v>
      </c>
      <c r="M449" s="73">
        <f t="shared" si="119"/>
        <v>456.3093636186241</v>
      </c>
      <c r="N449" s="40">
        <f t="shared" si="136"/>
        <v>379.596</v>
      </c>
      <c r="O449" s="3">
        <f t="shared" si="132"/>
        <v>252.93199999999999</v>
      </c>
      <c r="P449" s="40">
        <f t="shared" si="120"/>
        <v>0.83188299488252471</v>
      </c>
      <c r="Q449" s="84">
        <v>452.5</v>
      </c>
      <c r="S449" s="12">
        <v>1</v>
      </c>
      <c r="T449" s="40">
        <f t="shared" si="121"/>
        <v>0</v>
      </c>
      <c r="U449" s="5">
        <f t="shared" si="122"/>
        <v>456.3093636186241</v>
      </c>
      <c r="V449" s="40">
        <f t="shared" si="123"/>
        <v>253.22936660275738</v>
      </c>
      <c r="W449" s="40">
        <f t="shared" si="124"/>
        <v>379.596</v>
      </c>
      <c r="X449" s="40">
        <f t="shared" si="125"/>
        <v>0</v>
      </c>
      <c r="Y449" s="40">
        <f t="shared" si="126"/>
        <v>253.22936660275738</v>
      </c>
      <c r="Z449" s="5">
        <f t="shared" si="134"/>
        <v>6.0099999999999909</v>
      </c>
      <c r="AA449" s="40">
        <f t="shared" si="127"/>
        <v>102.93199999999999</v>
      </c>
      <c r="AB449" s="5">
        <f t="shared" si="128"/>
        <v>393.30410605535252</v>
      </c>
      <c r="AC449" s="40">
        <f t="shared" si="129"/>
        <v>0.96514629304830279</v>
      </c>
      <c r="AD449" s="7" t="s">
        <v>463</v>
      </c>
      <c r="AU449" s="1">
        <v>1</v>
      </c>
      <c r="AV449" s="1">
        <v>0.9</v>
      </c>
    </row>
    <row r="450" spans="2:48" x14ac:dyDescent="0.25">
      <c r="B450" s="26" t="s">
        <v>4390</v>
      </c>
      <c r="C450" s="29">
        <v>366.8</v>
      </c>
      <c r="D450" s="29">
        <v>253.17</v>
      </c>
      <c r="E450" s="29">
        <v>133.03</v>
      </c>
      <c r="F450" s="15">
        <v>30</v>
      </c>
      <c r="G450" s="15">
        <f t="shared" si="130"/>
        <v>163.03</v>
      </c>
      <c r="H450" s="40">
        <f t="shared" si="131"/>
        <v>301.12095543153418</v>
      </c>
      <c r="I450" s="42">
        <f t="shared" si="118"/>
        <v>0.84075849067755504</v>
      </c>
      <c r="J450" s="40">
        <v>86.17</v>
      </c>
      <c r="K450" s="40">
        <f t="shared" si="133"/>
        <v>68.936000000000007</v>
      </c>
      <c r="L450" s="40">
        <f t="shared" si="135"/>
        <v>51.701999999999991</v>
      </c>
      <c r="M450" s="73">
        <f t="shared" si="119"/>
        <v>387.2909554315342</v>
      </c>
      <c r="N450" s="40">
        <f t="shared" si="136"/>
        <v>322.10599999999999</v>
      </c>
      <c r="O450" s="3">
        <f t="shared" si="132"/>
        <v>214.732</v>
      </c>
      <c r="P450" s="40">
        <f t="shared" si="120"/>
        <v>0.83168996198503353</v>
      </c>
      <c r="Q450" s="84">
        <v>453.36</v>
      </c>
      <c r="S450" s="12">
        <v>1</v>
      </c>
      <c r="T450" s="40">
        <f t="shared" si="121"/>
        <v>0</v>
      </c>
      <c r="U450" s="5">
        <f t="shared" si="122"/>
        <v>387.2909554315342</v>
      </c>
      <c r="V450" s="40">
        <f t="shared" si="123"/>
        <v>215.03955199700033</v>
      </c>
      <c r="W450" s="40">
        <f t="shared" si="124"/>
        <v>322.10599999999999</v>
      </c>
      <c r="X450" s="40">
        <f t="shared" si="125"/>
        <v>0</v>
      </c>
      <c r="Y450" s="40">
        <f t="shared" si="126"/>
        <v>215.03955199700033</v>
      </c>
      <c r="Z450" s="5">
        <f t="shared" si="134"/>
        <v>-38.199999999999989</v>
      </c>
      <c r="AA450" s="40">
        <f t="shared" si="127"/>
        <v>64.731999999999999</v>
      </c>
      <c r="AB450" s="5">
        <f t="shared" si="128"/>
        <v>328.54605013605021</v>
      </c>
      <c r="AC450" s="40">
        <f t="shared" si="129"/>
        <v>0.98039833340445459</v>
      </c>
      <c r="AD450" s="7" t="s">
        <v>464</v>
      </c>
      <c r="AU450" s="1">
        <v>1</v>
      </c>
      <c r="AV450" s="1">
        <v>0.9</v>
      </c>
    </row>
    <row r="451" spans="2:48" x14ac:dyDescent="0.25">
      <c r="B451" s="26" t="s">
        <v>4391</v>
      </c>
      <c r="C451" s="29">
        <v>427.57</v>
      </c>
      <c r="D451" s="29">
        <v>239.08</v>
      </c>
      <c r="E451" s="29">
        <v>130.49</v>
      </c>
      <c r="F451" s="15">
        <v>30</v>
      </c>
      <c r="G451" s="15">
        <f t="shared" si="130"/>
        <v>160.49</v>
      </c>
      <c r="H451" s="40">
        <f t="shared" si="131"/>
        <v>287.95188226507565</v>
      </c>
      <c r="I451" s="42">
        <f t="shared" si="118"/>
        <v>0.83027760790920491</v>
      </c>
      <c r="J451" s="40">
        <v>86.17</v>
      </c>
      <c r="K451" s="40">
        <f t="shared" si="133"/>
        <v>68.936000000000007</v>
      </c>
      <c r="L451" s="40">
        <f t="shared" si="135"/>
        <v>51.701999999999991</v>
      </c>
      <c r="M451" s="73">
        <f t="shared" si="119"/>
        <v>374.12188226507567</v>
      </c>
      <c r="N451" s="40">
        <f t="shared" si="136"/>
        <v>308.01600000000002</v>
      </c>
      <c r="O451" s="3">
        <f t="shared" si="132"/>
        <v>212.19200000000001</v>
      </c>
      <c r="P451" s="40">
        <f t="shared" si="120"/>
        <v>0.82330388731916571</v>
      </c>
      <c r="Q451" s="84">
        <v>455.32</v>
      </c>
      <c r="S451" s="12">
        <v>1</v>
      </c>
      <c r="T451" s="40">
        <f t="shared" si="121"/>
        <v>0</v>
      </c>
      <c r="U451" s="5">
        <f t="shared" si="122"/>
        <v>374.12188226507567</v>
      </c>
      <c r="V451" s="40">
        <f t="shared" si="123"/>
        <v>212.35189317160118</v>
      </c>
      <c r="W451" s="40">
        <f t="shared" si="124"/>
        <v>308.01600000000002</v>
      </c>
      <c r="X451" s="40">
        <f t="shared" si="125"/>
        <v>0</v>
      </c>
      <c r="Y451" s="40">
        <f t="shared" si="126"/>
        <v>212.35189317160118</v>
      </c>
      <c r="Z451" s="5">
        <f t="shared" si="134"/>
        <v>-2.539999999999992</v>
      </c>
      <c r="AA451" s="40">
        <f t="shared" si="127"/>
        <v>62.192000000000007</v>
      </c>
      <c r="AB451" s="5">
        <f t="shared" si="128"/>
        <v>314.23192250310916</v>
      </c>
      <c r="AC451" s="40">
        <f t="shared" si="129"/>
        <v>0.98021867907756055</v>
      </c>
      <c r="AD451" s="7" t="s">
        <v>465</v>
      </c>
      <c r="AU451" s="1">
        <v>1</v>
      </c>
      <c r="AV451" s="1">
        <v>0.9</v>
      </c>
    </row>
    <row r="452" spans="2:48" x14ac:dyDescent="0.25">
      <c r="B452" s="26" t="s">
        <v>4392</v>
      </c>
      <c r="C452" s="29">
        <v>352.29</v>
      </c>
      <c r="D452" s="29">
        <v>257.60000000000002</v>
      </c>
      <c r="E452" s="29">
        <v>159.94999999999999</v>
      </c>
      <c r="F452" s="15">
        <v>30</v>
      </c>
      <c r="G452" s="15">
        <f t="shared" si="130"/>
        <v>189.95</v>
      </c>
      <c r="H452" s="40">
        <f t="shared" si="131"/>
        <v>320.06056067563213</v>
      </c>
      <c r="I452" s="42">
        <f t="shared" ref="I452:I515" si="137">D452/H452</f>
        <v>0.80484768087707859</v>
      </c>
      <c r="J452" s="40">
        <v>86.17</v>
      </c>
      <c r="K452" s="40">
        <f t="shared" si="133"/>
        <v>68.936000000000007</v>
      </c>
      <c r="L452" s="40">
        <f t="shared" si="135"/>
        <v>51.701999999999991</v>
      </c>
      <c r="M452" s="73">
        <f t="shared" ref="M452:M515" si="138">H452+J452</f>
        <v>406.23056067563215</v>
      </c>
      <c r="N452" s="40">
        <f t="shared" si="136"/>
        <v>326.53600000000006</v>
      </c>
      <c r="O452" s="3">
        <f t="shared" si="132"/>
        <v>241.65199999999999</v>
      </c>
      <c r="P452" s="40">
        <f t="shared" ref="P452:P515" si="139">N452/M452</f>
        <v>0.80381938635270045</v>
      </c>
      <c r="Q452" s="84">
        <v>455.96</v>
      </c>
      <c r="S452" s="12">
        <v>1</v>
      </c>
      <c r="T452" s="40">
        <f t="shared" ref="T452:T515" si="140">DEGREES(ACOS(S452))</f>
        <v>0</v>
      </c>
      <c r="U452" s="5">
        <f t="shared" ref="U452:U515" si="141">N452/P452</f>
        <v>406.23056067563215</v>
      </c>
      <c r="V452" s="40">
        <f t="shared" ref="V452:V515" si="142">U452*SIN(ACOS(P452))</f>
        <v>241.6557657719724</v>
      </c>
      <c r="W452" s="40">
        <f t="shared" ref="W452:W515" si="143">N452/S452</f>
        <v>326.53600000000006</v>
      </c>
      <c r="X452" s="40">
        <f t="shared" ref="X452:X515" si="144">W452*SIN(ACOS(S452))</f>
        <v>0</v>
      </c>
      <c r="Y452" s="40">
        <f t="shared" ref="Y452:Y515" si="145">V452-X452</f>
        <v>241.6557657719724</v>
      </c>
      <c r="Z452" s="5">
        <f t="shared" si="134"/>
        <v>29.45999999999998</v>
      </c>
      <c r="AA452" s="40">
        <f t="shared" ref="AA452:AA515" si="146">O452-$AE$4</f>
        <v>91.651999999999987</v>
      </c>
      <c r="AB452" s="5">
        <f t="shared" ref="AB452:AB515" si="147">IF(AA452&gt;1,SQRT((N452)^2+(AA452)^2),0)</f>
        <v>339.15460840153719</v>
      </c>
      <c r="AC452" s="40">
        <f t="shared" ref="AC452:AC515" si="148">IF(AB452&gt;0,N452/AB452,1)</f>
        <v>0.96279393501090949</v>
      </c>
      <c r="AD452" s="7" t="s">
        <v>466</v>
      </c>
      <c r="AU452" s="1">
        <v>1</v>
      </c>
      <c r="AV452" s="1">
        <v>0.9</v>
      </c>
    </row>
    <row r="453" spans="2:48" x14ac:dyDescent="0.25">
      <c r="B453" s="26" t="s">
        <v>4393</v>
      </c>
      <c r="C453" s="29">
        <v>401.82</v>
      </c>
      <c r="D453" s="29">
        <v>287.75</v>
      </c>
      <c r="E453" s="29">
        <v>164.04</v>
      </c>
      <c r="F453" s="15">
        <v>30</v>
      </c>
      <c r="G453" s="15">
        <f t="shared" ref="G453:G516" si="149">E453+F453</f>
        <v>194.04</v>
      </c>
      <c r="H453" s="40">
        <f t="shared" si="131"/>
        <v>347.06135495038916</v>
      </c>
      <c r="I453" s="42">
        <f t="shared" si="137"/>
        <v>0.82910412206836615</v>
      </c>
      <c r="J453" s="40">
        <v>86.17</v>
      </c>
      <c r="K453" s="40">
        <f t="shared" si="133"/>
        <v>68.936000000000007</v>
      </c>
      <c r="L453" s="40">
        <f t="shared" si="135"/>
        <v>51.701999999999991</v>
      </c>
      <c r="M453" s="73">
        <f t="shared" si="138"/>
        <v>433.23135495038917</v>
      </c>
      <c r="N453" s="40">
        <f t="shared" si="136"/>
        <v>356.68600000000004</v>
      </c>
      <c r="O453" s="3">
        <f t="shared" si="132"/>
        <v>245.74199999999999</v>
      </c>
      <c r="P453" s="40">
        <f t="shared" si="139"/>
        <v>0.82331529314364926</v>
      </c>
      <c r="Q453" s="84">
        <v>456.38</v>
      </c>
      <c r="S453" s="12">
        <v>1</v>
      </c>
      <c r="T453" s="40">
        <f t="shared" si="140"/>
        <v>0</v>
      </c>
      <c r="U453" s="5">
        <f t="shared" si="141"/>
        <v>433.23135495038917</v>
      </c>
      <c r="V453" s="40">
        <f t="shared" si="142"/>
        <v>245.89531170022349</v>
      </c>
      <c r="W453" s="40">
        <f t="shared" si="143"/>
        <v>356.68600000000004</v>
      </c>
      <c r="X453" s="40">
        <f t="shared" si="144"/>
        <v>0</v>
      </c>
      <c r="Y453" s="40">
        <f t="shared" si="145"/>
        <v>245.89531170022349</v>
      </c>
      <c r="Z453" s="5">
        <f t="shared" si="134"/>
        <v>4.0900000000000034</v>
      </c>
      <c r="AA453" s="40">
        <f t="shared" si="146"/>
        <v>95.74199999999999</v>
      </c>
      <c r="AB453" s="5">
        <f t="shared" si="147"/>
        <v>369.31210806037757</v>
      </c>
      <c r="AC453" s="40">
        <f t="shared" si="148"/>
        <v>0.96581182207458705</v>
      </c>
      <c r="AD453" s="7" t="s">
        <v>467</v>
      </c>
      <c r="AU453" s="1">
        <v>1</v>
      </c>
      <c r="AV453" s="1">
        <v>0.9</v>
      </c>
    </row>
    <row r="454" spans="2:48" x14ac:dyDescent="0.25">
      <c r="B454" s="26" t="s">
        <v>4394</v>
      </c>
      <c r="C454" s="29">
        <v>345.17</v>
      </c>
      <c r="D454" s="29">
        <v>243.07</v>
      </c>
      <c r="E454" s="29">
        <v>129.38</v>
      </c>
      <c r="F454" s="15">
        <v>30</v>
      </c>
      <c r="G454" s="15">
        <f t="shared" si="149"/>
        <v>159.38</v>
      </c>
      <c r="H454" s="40">
        <f t="shared" ref="H454:H517" si="150">SQRT((D454)^2+(G454)^2)</f>
        <v>290.66305114341588</v>
      </c>
      <c r="I454" s="42">
        <f t="shared" si="137"/>
        <v>0.83626040201465779</v>
      </c>
      <c r="J454" s="40">
        <v>86.17</v>
      </c>
      <c r="K454" s="40">
        <f t="shared" si="133"/>
        <v>68.936000000000007</v>
      </c>
      <c r="L454" s="40">
        <f t="shared" si="135"/>
        <v>51.701999999999991</v>
      </c>
      <c r="M454" s="73">
        <f t="shared" si="138"/>
        <v>376.8330511434159</v>
      </c>
      <c r="N454" s="40">
        <f t="shared" si="136"/>
        <v>312.00599999999997</v>
      </c>
      <c r="O454" s="3">
        <f t="shared" ref="O454:O517" si="151">G454+L454</f>
        <v>211.08199999999999</v>
      </c>
      <c r="P454" s="40">
        <f t="shared" si="139"/>
        <v>0.82796877570395511</v>
      </c>
      <c r="Q454" s="84">
        <v>457.51</v>
      </c>
      <c r="S454" s="12">
        <v>1</v>
      </c>
      <c r="T454" s="40">
        <f t="shared" si="140"/>
        <v>0</v>
      </c>
      <c r="U454" s="5">
        <f t="shared" si="141"/>
        <v>376.8330511434159</v>
      </c>
      <c r="V454" s="40">
        <f t="shared" si="142"/>
        <v>211.31825382123594</v>
      </c>
      <c r="W454" s="40">
        <f t="shared" si="143"/>
        <v>312.00599999999997</v>
      </c>
      <c r="X454" s="40">
        <f t="shared" si="144"/>
        <v>0</v>
      </c>
      <c r="Y454" s="40">
        <f t="shared" si="145"/>
        <v>211.31825382123594</v>
      </c>
      <c r="Z454" s="5">
        <f t="shared" si="134"/>
        <v>-34.659999999999997</v>
      </c>
      <c r="AA454" s="40">
        <f t="shared" si="146"/>
        <v>61.081999999999994</v>
      </c>
      <c r="AB454" s="5">
        <f t="shared" si="147"/>
        <v>317.92885172629423</v>
      </c>
      <c r="AC454" s="40">
        <f t="shared" si="148"/>
        <v>0.9813705120056444</v>
      </c>
      <c r="AD454" s="7" t="s">
        <v>468</v>
      </c>
      <c r="AU454" s="1">
        <v>1</v>
      </c>
      <c r="AV454" s="1">
        <v>0.9</v>
      </c>
    </row>
    <row r="455" spans="2:48" x14ac:dyDescent="0.25">
      <c r="B455" s="26" t="s">
        <v>4395</v>
      </c>
      <c r="C455" s="29">
        <v>327.87</v>
      </c>
      <c r="D455" s="29">
        <v>232.2</v>
      </c>
      <c r="E455" s="29">
        <v>131.52000000000001</v>
      </c>
      <c r="F455" s="15">
        <v>30</v>
      </c>
      <c r="G455" s="15">
        <f t="shared" si="149"/>
        <v>161.52000000000001</v>
      </c>
      <c r="H455" s="40">
        <f t="shared" si="150"/>
        <v>282.85252411813474</v>
      </c>
      <c r="I455" s="42">
        <f t="shared" si="137"/>
        <v>0.82092249565013786</v>
      </c>
      <c r="J455" s="40">
        <v>86.17</v>
      </c>
      <c r="K455" s="40">
        <f t="shared" si="133"/>
        <v>68.936000000000007</v>
      </c>
      <c r="L455" s="40">
        <f t="shared" si="135"/>
        <v>51.701999999999991</v>
      </c>
      <c r="M455" s="73">
        <f t="shared" si="138"/>
        <v>369.02252411813475</v>
      </c>
      <c r="N455" s="40">
        <f t="shared" si="136"/>
        <v>301.13599999999997</v>
      </c>
      <c r="O455" s="3">
        <f t="shared" si="151"/>
        <v>213.22200000000001</v>
      </c>
      <c r="P455" s="40">
        <f t="shared" si="139"/>
        <v>0.81603690918226346</v>
      </c>
      <c r="Q455" s="84">
        <v>455.42</v>
      </c>
      <c r="S455" s="12">
        <v>1</v>
      </c>
      <c r="T455" s="40">
        <f t="shared" si="140"/>
        <v>0</v>
      </c>
      <c r="U455" s="5">
        <f t="shared" si="141"/>
        <v>369.02252411813475</v>
      </c>
      <c r="V455" s="40">
        <f t="shared" si="142"/>
        <v>213.29494323710389</v>
      </c>
      <c r="W455" s="40">
        <f t="shared" si="143"/>
        <v>301.13599999999997</v>
      </c>
      <c r="X455" s="40">
        <f t="shared" si="144"/>
        <v>0</v>
      </c>
      <c r="Y455" s="40">
        <f t="shared" si="145"/>
        <v>213.29494323710389</v>
      </c>
      <c r="Z455" s="5">
        <f t="shared" si="134"/>
        <v>2.1400000000000148</v>
      </c>
      <c r="AA455" s="40">
        <f t="shared" si="146"/>
        <v>63.222000000000008</v>
      </c>
      <c r="AB455" s="5">
        <f t="shared" si="147"/>
        <v>307.70101036558196</v>
      </c>
      <c r="AC455" s="40">
        <f t="shared" si="148"/>
        <v>0.97866431976358459</v>
      </c>
      <c r="AD455" s="7" t="s">
        <v>469</v>
      </c>
      <c r="AU455" s="1">
        <v>1</v>
      </c>
      <c r="AV455" s="1">
        <v>0.9</v>
      </c>
    </row>
    <row r="456" spans="2:48" x14ac:dyDescent="0.25">
      <c r="B456" s="26" t="s">
        <v>4396</v>
      </c>
      <c r="C456" s="29">
        <v>310.72000000000003</v>
      </c>
      <c r="D456" s="29">
        <v>200.49</v>
      </c>
      <c r="E456" s="29">
        <v>118.07</v>
      </c>
      <c r="F456" s="15">
        <v>30</v>
      </c>
      <c r="G456" s="15">
        <f t="shared" si="149"/>
        <v>148.07</v>
      </c>
      <c r="H456" s="40">
        <f t="shared" si="150"/>
        <v>249.24077716136259</v>
      </c>
      <c r="I456" s="42">
        <f t="shared" si="137"/>
        <v>0.80440288416449401</v>
      </c>
      <c r="J456" s="40">
        <v>86.17</v>
      </c>
      <c r="K456" s="40">
        <f t="shared" si="133"/>
        <v>68.936000000000007</v>
      </c>
      <c r="L456" s="40">
        <f t="shared" si="135"/>
        <v>51.701999999999991</v>
      </c>
      <c r="M456" s="73">
        <f t="shared" si="138"/>
        <v>335.4107771613626</v>
      </c>
      <c r="N456" s="40">
        <f t="shared" si="136"/>
        <v>269.42600000000004</v>
      </c>
      <c r="O456" s="3">
        <f t="shared" si="151"/>
        <v>199.77199999999999</v>
      </c>
      <c r="P456" s="40">
        <f t="shared" si="139"/>
        <v>0.80327174421823078</v>
      </c>
      <c r="Q456" s="84">
        <v>455.65</v>
      </c>
      <c r="S456" s="12">
        <v>1</v>
      </c>
      <c r="T456" s="40">
        <f t="shared" si="140"/>
        <v>0</v>
      </c>
      <c r="U456" s="5">
        <f t="shared" si="141"/>
        <v>335.4107771613626</v>
      </c>
      <c r="V456" s="40">
        <f t="shared" si="142"/>
        <v>199.77492325111575</v>
      </c>
      <c r="W456" s="40">
        <f t="shared" si="143"/>
        <v>269.42600000000004</v>
      </c>
      <c r="X456" s="40">
        <f t="shared" si="144"/>
        <v>0</v>
      </c>
      <c r="Y456" s="40">
        <f t="shared" si="145"/>
        <v>199.77492325111575</v>
      </c>
      <c r="Z456" s="5">
        <f t="shared" si="134"/>
        <v>-13.450000000000017</v>
      </c>
      <c r="AA456" s="40">
        <f t="shared" si="146"/>
        <v>49.771999999999991</v>
      </c>
      <c r="AB456" s="5">
        <f t="shared" si="147"/>
        <v>273.98471026683228</v>
      </c>
      <c r="AC456" s="40">
        <f t="shared" si="148"/>
        <v>0.98336144282506666</v>
      </c>
      <c r="AD456" s="7" t="s">
        <v>470</v>
      </c>
      <c r="AU456" s="1">
        <v>1</v>
      </c>
      <c r="AV456" s="1">
        <v>0.9</v>
      </c>
    </row>
    <row r="457" spans="2:48" x14ac:dyDescent="0.25">
      <c r="B457" s="26" t="s">
        <v>4397</v>
      </c>
      <c r="C457" s="29">
        <v>425.65</v>
      </c>
      <c r="D457" s="29">
        <v>290.89999999999998</v>
      </c>
      <c r="E457" s="29">
        <v>160.94</v>
      </c>
      <c r="F457" s="15">
        <v>30</v>
      </c>
      <c r="G457" s="15">
        <f t="shared" si="149"/>
        <v>190.94</v>
      </c>
      <c r="H457" s="40">
        <f t="shared" si="150"/>
        <v>347.96679956570568</v>
      </c>
      <c r="I457" s="42">
        <f t="shared" si="137"/>
        <v>0.8359992975280105</v>
      </c>
      <c r="J457" s="40">
        <v>86.17</v>
      </c>
      <c r="K457" s="40">
        <f t="shared" si="133"/>
        <v>68.936000000000007</v>
      </c>
      <c r="L457" s="40">
        <f t="shared" si="135"/>
        <v>51.701999999999991</v>
      </c>
      <c r="M457" s="73">
        <f t="shared" si="138"/>
        <v>434.1367995657057</v>
      </c>
      <c r="N457" s="40">
        <f t="shared" si="136"/>
        <v>359.83600000000001</v>
      </c>
      <c r="O457" s="3">
        <f t="shared" si="151"/>
        <v>242.642</v>
      </c>
      <c r="P457" s="40">
        <f t="shared" si="139"/>
        <v>0.82885394732712492</v>
      </c>
      <c r="Q457" s="84">
        <v>450.9</v>
      </c>
      <c r="S457" s="12">
        <v>1</v>
      </c>
      <c r="T457" s="40">
        <f t="shared" si="140"/>
        <v>0</v>
      </c>
      <c r="U457" s="5">
        <f t="shared" si="141"/>
        <v>434.1367995657057</v>
      </c>
      <c r="V457" s="40">
        <f t="shared" si="142"/>
        <v>242.88436310547806</v>
      </c>
      <c r="W457" s="40">
        <f t="shared" si="143"/>
        <v>359.83600000000001</v>
      </c>
      <c r="X457" s="40">
        <f t="shared" si="144"/>
        <v>0</v>
      </c>
      <c r="Y457" s="40">
        <f t="shared" si="145"/>
        <v>242.88436310547806</v>
      </c>
      <c r="Z457" s="5">
        <f t="shared" si="134"/>
        <v>42.870000000000005</v>
      </c>
      <c r="AA457" s="40">
        <f t="shared" si="146"/>
        <v>92.641999999999996</v>
      </c>
      <c r="AB457" s="5">
        <f t="shared" si="147"/>
        <v>371.57029894758813</v>
      </c>
      <c r="AC457" s="40">
        <f t="shared" si="148"/>
        <v>0.96841970690116086</v>
      </c>
      <c r="AD457" s="7" t="s">
        <v>471</v>
      </c>
      <c r="AU457" s="1">
        <v>1</v>
      </c>
      <c r="AV457" s="1">
        <v>0.9</v>
      </c>
    </row>
    <row r="458" spans="2:48" x14ac:dyDescent="0.25">
      <c r="B458" s="26" t="s">
        <v>4398</v>
      </c>
      <c r="C458" s="29">
        <v>426.56</v>
      </c>
      <c r="D458" s="29">
        <v>299.08999999999997</v>
      </c>
      <c r="E458" s="29">
        <v>166.78</v>
      </c>
      <c r="F458" s="15">
        <v>30</v>
      </c>
      <c r="G458" s="15">
        <f t="shared" si="149"/>
        <v>196.78</v>
      </c>
      <c r="H458" s="40">
        <f t="shared" si="150"/>
        <v>358.0184303915093</v>
      </c>
      <c r="I458" s="42">
        <f t="shared" si="137"/>
        <v>0.8354039194935623</v>
      </c>
      <c r="J458" s="40">
        <v>86.17</v>
      </c>
      <c r="K458" s="40">
        <f t="shared" ref="K458:K521" si="152">0.8*J458</f>
        <v>68.936000000000007</v>
      </c>
      <c r="L458" s="40">
        <f t="shared" si="135"/>
        <v>51.701999999999991</v>
      </c>
      <c r="M458" s="73">
        <f t="shared" si="138"/>
        <v>444.18843039150931</v>
      </c>
      <c r="N458" s="40">
        <f t="shared" si="136"/>
        <v>368.02599999999995</v>
      </c>
      <c r="O458" s="3">
        <f t="shared" si="151"/>
        <v>248.482</v>
      </c>
      <c r="P458" s="40">
        <f t="shared" si="139"/>
        <v>0.82853576279692942</v>
      </c>
      <c r="Q458" s="84">
        <v>451.9</v>
      </c>
      <c r="S458" s="12">
        <v>1</v>
      </c>
      <c r="T458" s="40">
        <f t="shared" si="140"/>
        <v>0</v>
      </c>
      <c r="U458" s="5">
        <f t="shared" si="141"/>
        <v>444.18843039150931</v>
      </c>
      <c r="V458" s="40">
        <f t="shared" si="142"/>
        <v>248.71715867159776</v>
      </c>
      <c r="W458" s="40">
        <f t="shared" si="143"/>
        <v>368.02599999999995</v>
      </c>
      <c r="X458" s="40">
        <f t="shared" si="144"/>
        <v>0</v>
      </c>
      <c r="Y458" s="40">
        <f t="shared" si="145"/>
        <v>248.71715867159776</v>
      </c>
      <c r="Z458" s="5">
        <f t="shared" si="134"/>
        <v>5.8400000000000034</v>
      </c>
      <c r="AA458" s="40">
        <f t="shared" si="146"/>
        <v>98.481999999999999</v>
      </c>
      <c r="AB458" s="5">
        <f t="shared" si="147"/>
        <v>380.97485612570279</v>
      </c>
      <c r="AC458" s="40">
        <f t="shared" si="148"/>
        <v>0.96601125791506215</v>
      </c>
      <c r="AD458" s="7" t="s">
        <v>472</v>
      </c>
      <c r="AU458" s="1">
        <v>1</v>
      </c>
      <c r="AV458" s="1">
        <v>0.9</v>
      </c>
    </row>
    <row r="459" spans="2:48" x14ac:dyDescent="0.25">
      <c r="B459" s="26" t="s">
        <v>4399</v>
      </c>
      <c r="C459" s="29">
        <v>354.35</v>
      </c>
      <c r="D459" s="29">
        <v>244.84</v>
      </c>
      <c r="E459" s="29">
        <v>124.11</v>
      </c>
      <c r="F459" s="15">
        <v>30</v>
      </c>
      <c r="G459" s="15">
        <f t="shared" si="149"/>
        <v>154.11000000000001</v>
      </c>
      <c r="H459" s="40">
        <f t="shared" si="150"/>
        <v>289.3035044723793</v>
      </c>
      <c r="I459" s="42">
        <f t="shared" si="137"/>
        <v>0.84630844844596631</v>
      </c>
      <c r="J459" s="40">
        <v>86.17</v>
      </c>
      <c r="K459" s="40">
        <f t="shared" si="152"/>
        <v>68.936000000000007</v>
      </c>
      <c r="L459" s="40">
        <f t="shared" si="135"/>
        <v>51.701999999999991</v>
      </c>
      <c r="M459" s="73">
        <f t="shared" si="138"/>
        <v>375.47350447237932</v>
      </c>
      <c r="N459" s="40">
        <f t="shared" si="136"/>
        <v>313.77600000000001</v>
      </c>
      <c r="O459" s="3">
        <f t="shared" si="151"/>
        <v>205.81200000000001</v>
      </c>
      <c r="P459" s="40">
        <f t="shared" si="139"/>
        <v>0.83568080373852871</v>
      </c>
      <c r="Q459" s="84">
        <v>451.36</v>
      </c>
      <c r="S459" s="12">
        <v>1</v>
      </c>
      <c r="T459" s="40">
        <f t="shared" si="140"/>
        <v>0</v>
      </c>
      <c r="U459" s="5">
        <f t="shared" si="141"/>
        <v>375.47350447237932</v>
      </c>
      <c r="V459" s="40">
        <f t="shared" si="142"/>
        <v>206.21584416520921</v>
      </c>
      <c r="W459" s="40">
        <f t="shared" si="143"/>
        <v>313.77600000000001</v>
      </c>
      <c r="X459" s="40">
        <f t="shared" si="144"/>
        <v>0</v>
      </c>
      <c r="Y459" s="40">
        <f t="shared" si="145"/>
        <v>206.21584416520921</v>
      </c>
      <c r="Z459" s="5">
        <f t="shared" si="134"/>
        <v>-42.669999999999987</v>
      </c>
      <c r="AA459" s="40">
        <f t="shared" si="146"/>
        <v>55.812000000000012</v>
      </c>
      <c r="AB459" s="5">
        <f t="shared" si="147"/>
        <v>318.7010472527507</v>
      </c>
      <c r="AC459" s="40">
        <f t="shared" si="148"/>
        <v>0.98454649805764582</v>
      </c>
      <c r="AD459" s="7" t="s">
        <v>473</v>
      </c>
      <c r="AU459" s="1">
        <v>1</v>
      </c>
      <c r="AV459" s="1">
        <v>0.9</v>
      </c>
    </row>
    <row r="460" spans="2:48" x14ac:dyDescent="0.25">
      <c r="B460" s="26" t="s">
        <v>4400</v>
      </c>
      <c r="C460" s="29">
        <v>333.22</v>
      </c>
      <c r="D460" s="29">
        <v>240.33</v>
      </c>
      <c r="E460" s="29">
        <v>126.77</v>
      </c>
      <c r="F460" s="15">
        <v>30</v>
      </c>
      <c r="G460" s="15">
        <f t="shared" si="149"/>
        <v>156.76999999999998</v>
      </c>
      <c r="H460" s="40">
        <f t="shared" si="150"/>
        <v>286.94135602941589</v>
      </c>
      <c r="I460" s="42">
        <f t="shared" si="137"/>
        <v>0.83755790146667641</v>
      </c>
      <c r="J460" s="40">
        <v>86.17</v>
      </c>
      <c r="K460" s="40">
        <f t="shared" si="152"/>
        <v>68.936000000000007</v>
      </c>
      <c r="L460" s="40">
        <f t="shared" si="135"/>
        <v>51.701999999999991</v>
      </c>
      <c r="M460" s="73">
        <f t="shared" si="138"/>
        <v>373.1113560294159</v>
      </c>
      <c r="N460" s="40">
        <f t="shared" si="136"/>
        <v>309.26600000000002</v>
      </c>
      <c r="O460" s="3">
        <f t="shared" si="151"/>
        <v>208.47199999999998</v>
      </c>
      <c r="P460" s="40">
        <f t="shared" si="139"/>
        <v>0.82888391093520519</v>
      </c>
      <c r="Q460" s="84">
        <v>451.48</v>
      </c>
      <c r="S460" s="12">
        <v>1</v>
      </c>
      <c r="T460" s="40">
        <f t="shared" si="140"/>
        <v>0</v>
      </c>
      <c r="U460" s="5">
        <f t="shared" si="141"/>
        <v>373.1113560294159</v>
      </c>
      <c r="V460" s="40">
        <f t="shared" si="142"/>
        <v>208.72619682758929</v>
      </c>
      <c r="W460" s="40">
        <f t="shared" si="143"/>
        <v>309.26600000000002</v>
      </c>
      <c r="X460" s="40">
        <f t="shared" si="144"/>
        <v>0</v>
      </c>
      <c r="Y460" s="40">
        <f t="shared" si="145"/>
        <v>208.72619682758929</v>
      </c>
      <c r="Z460" s="5">
        <f t="shared" si="134"/>
        <v>2.6599999999999682</v>
      </c>
      <c r="AA460" s="40">
        <f t="shared" si="146"/>
        <v>58.47199999999998</v>
      </c>
      <c r="AB460" s="5">
        <f t="shared" si="147"/>
        <v>314.74502941269782</v>
      </c>
      <c r="AC460" s="40">
        <f t="shared" si="148"/>
        <v>0.98259216540155869</v>
      </c>
      <c r="AD460" s="7" t="s">
        <v>474</v>
      </c>
      <c r="AU460" s="1">
        <v>1</v>
      </c>
      <c r="AV460" s="1">
        <v>0.9</v>
      </c>
    </row>
    <row r="461" spans="2:48" x14ac:dyDescent="0.25">
      <c r="B461" s="26" t="s">
        <v>4401</v>
      </c>
      <c r="C461" s="29">
        <v>330.48</v>
      </c>
      <c r="D461" s="29">
        <v>228.11</v>
      </c>
      <c r="E461" s="29">
        <v>123.15</v>
      </c>
      <c r="F461" s="15">
        <v>30</v>
      </c>
      <c r="G461" s="15">
        <f t="shared" si="149"/>
        <v>153.15</v>
      </c>
      <c r="H461" s="40">
        <f t="shared" si="150"/>
        <v>274.75278815691757</v>
      </c>
      <c r="I461" s="42">
        <f t="shared" si="137"/>
        <v>0.83023725265972992</v>
      </c>
      <c r="J461" s="40">
        <v>86.17</v>
      </c>
      <c r="K461" s="40">
        <f t="shared" si="152"/>
        <v>68.936000000000007</v>
      </c>
      <c r="L461" s="40">
        <f t="shared" si="135"/>
        <v>51.701999999999991</v>
      </c>
      <c r="M461" s="73">
        <f t="shared" si="138"/>
        <v>360.92278815691759</v>
      </c>
      <c r="N461" s="40">
        <f t="shared" si="136"/>
        <v>297.04600000000005</v>
      </c>
      <c r="O461" s="3">
        <f t="shared" si="151"/>
        <v>204.852</v>
      </c>
      <c r="P461" s="40">
        <f t="shared" si="139"/>
        <v>0.82301813503350763</v>
      </c>
      <c r="Q461" s="84">
        <v>450.76</v>
      </c>
      <c r="S461" s="12">
        <v>1</v>
      </c>
      <c r="T461" s="40">
        <f t="shared" si="140"/>
        <v>0</v>
      </c>
      <c r="U461" s="5">
        <f t="shared" si="141"/>
        <v>360.92278815691759</v>
      </c>
      <c r="V461" s="40">
        <f t="shared" si="142"/>
        <v>205.00959220232394</v>
      </c>
      <c r="W461" s="40">
        <f t="shared" si="143"/>
        <v>297.04600000000005</v>
      </c>
      <c r="X461" s="40">
        <f t="shared" si="144"/>
        <v>0</v>
      </c>
      <c r="Y461" s="40">
        <f t="shared" si="145"/>
        <v>205.00959220232394</v>
      </c>
      <c r="Z461" s="5">
        <f t="shared" si="134"/>
        <v>-3.6199999999999761</v>
      </c>
      <c r="AA461" s="40">
        <f t="shared" si="146"/>
        <v>54.852000000000004</v>
      </c>
      <c r="AB461" s="5">
        <f t="shared" si="147"/>
        <v>302.06798575817334</v>
      </c>
      <c r="AC461" s="40">
        <f t="shared" si="148"/>
        <v>0.98337465075761543</v>
      </c>
      <c r="AD461" s="7" t="s">
        <v>475</v>
      </c>
      <c r="AU461" s="1">
        <v>1</v>
      </c>
      <c r="AV461" s="1">
        <v>0.9</v>
      </c>
    </row>
    <row r="462" spans="2:48" x14ac:dyDescent="0.25">
      <c r="B462" s="26" t="s">
        <v>4402</v>
      </c>
      <c r="C462" s="29">
        <v>346.78</v>
      </c>
      <c r="D462" s="29">
        <v>235.56</v>
      </c>
      <c r="E462" s="29">
        <v>128.19</v>
      </c>
      <c r="F462" s="15">
        <v>30</v>
      </c>
      <c r="G462" s="15">
        <f t="shared" si="149"/>
        <v>158.19</v>
      </c>
      <c r="H462" s="40">
        <f t="shared" si="150"/>
        <v>283.74740474584081</v>
      </c>
      <c r="I462" s="42">
        <f t="shared" si="137"/>
        <v>0.83017499388583516</v>
      </c>
      <c r="J462" s="40">
        <v>86.17</v>
      </c>
      <c r="K462" s="40">
        <f t="shared" si="152"/>
        <v>68.936000000000007</v>
      </c>
      <c r="L462" s="40">
        <f t="shared" si="135"/>
        <v>51.701999999999991</v>
      </c>
      <c r="M462" s="73">
        <f t="shared" si="138"/>
        <v>369.91740474584083</v>
      </c>
      <c r="N462" s="40">
        <f t="shared" si="136"/>
        <v>304.49599999999998</v>
      </c>
      <c r="O462" s="3">
        <f t="shared" si="151"/>
        <v>209.892</v>
      </c>
      <c r="P462" s="40">
        <f t="shared" si="139"/>
        <v>0.82314591336736387</v>
      </c>
      <c r="Q462" s="84">
        <v>448.4</v>
      </c>
      <c r="S462" s="12">
        <v>1</v>
      </c>
      <c r="T462" s="40">
        <f t="shared" si="140"/>
        <v>0</v>
      </c>
      <c r="U462" s="5">
        <f t="shared" si="141"/>
        <v>369.91740474584083</v>
      </c>
      <c r="V462" s="40">
        <f t="shared" si="142"/>
        <v>210.0501661934554</v>
      </c>
      <c r="W462" s="40">
        <f t="shared" si="143"/>
        <v>304.49599999999998</v>
      </c>
      <c r="X462" s="40">
        <f t="shared" si="144"/>
        <v>0</v>
      </c>
      <c r="Y462" s="40">
        <f t="shared" si="145"/>
        <v>210.0501661934554</v>
      </c>
      <c r="Z462" s="5">
        <f t="shared" ref="Z462:Z525" si="153">AA462-AA461</f>
        <v>5.039999999999992</v>
      </c>
      <c r="AA462" s="40">
        <f t="shared" si="146"/>
        <v>59.891999999999996</v>
      </c>
      <c r="AB462" s="5">
        <f t="shared" si="147"/>
        <v>310.33025260196592</v>
      </c>
      <c r="AC462" s="40">
        <f t="shared" si="148"/>
        <v>0.98119985868909454</v>
      </c>
      <c r="AD462" s="7" t="s">
        <v>476</v>
      </c>
      <c r="AU462" s="1">
        <v>1</v>
      </c>
      <c r="AV462" s="1">
        <v>0.9</v>
      </c>
    </row>
    <row r="463" spans="2:48" x14ac:dyDescent="0.25">
      <c r="B463" s="26" t="s">
        <v>4403</v>
      </c>
      <c r="C463" s="29">
        <v>405.06</v>
      </c>
      <c r="D463" s="29">
        <v>288.16000000000003</v>
      </c>
      <c r="E463" s="29">
        <v>158.38</v>
      </c>
      <c r="F463" s="15">
        <v>30</v>
      </c>
      <c r="G463" s="15">
        <f t="shared" si="149"/>
        <v>188.38</v>
      </c>
      <c r="H463" s="40">
        <f t="shared" si="150"/>
        <v>344.27200002323747</v>
      </c>
      <c r="I463" s="42">
        <f t="shared" si="137"/>
        <v>0.83701259463607258</v>
      </c>
      <c r="J463" s="40">
        <v>86.17</v>
      </c>
      <c r="K463" s="40">
        <f t="shared" si="152"/>
        <v>68.936000000000007</v>
      </c>
      <c r="L463" s="40">
        <f t="shared" si="135"/>
        <v>51.701999999999991</v>
      </c>
      <c r="M463" s="73">
        <f t="shared" si="138"/>
        <v>430.44200002323748</v>
      </c>
      <c r="N463" s="40">
        <f t="shared" si="136"/>
        <v>357.096</v>
      </c>
      <c r="O463" s="3">
        <f t="shared" si="151"/>
        <v>240.08199999999999</v>
      </c>
      <c r="P463" s="40">
        <f t="shared" si="139"/>
        <v>0.82960305913624166</v>
      </c>
      <c r="Q463" s="84">
        <v>448.83</v>
      </c>
      <c r="S463" s="12">
        <v>1</v>
      </c>
      <c r="T463" s="40">
        <f t="shared" si="140"/>
        <v>0</v>
      </c>
      <c r="U463" s="5">
        <f t="shared" si="141"/>
        <v>430.44200002323748</v>
      </c>
      <c r="V463" s="40">
        <f t="shared" si="142"/>
        <v>240.33884864500115</v>
      </c>
      <c r="W463" s="40">
        <f t="shared" si="143"/>
        <v>357.096</v>
      </c>
      <c r="X463" s="40">
        <f t="shared" si="144"/>
        <v>0</v>
      </c>
      <c r="Y463" s="40">
        <f t="shared" si="145"/>
        <v>240.33884864500115</v>
      </c>
      <c r="Z463" s="5">
        <f t="shared" si="153"/>
        <v>30.189999999999998</v>
      </c>
      <c r="AA463" s="40">
        <f t="shared" si="146"/>
        <v>90.081999999999994</v>
      </c>
      <c r="AB463" s="5">
        <f t="shared" si="147"/>
        <v>368.28293463042786</v>
      </c>
      <c r="AC463" s="40">
        <f t="shared" si="148"/>
        <v>0.96962407546346407</v>
      </c>
      <c r="AD463" s="7" t="s">
        <v>477</v>
      </c>
      <c r="AU463" s="1">
        <v>1</v>
      </c>
      <c r="AV463" s="1">
        <v>0.9</v>
      </c>
    </row>
    <row r="464" spans="2:48" x14ac:dyDescent="0.25">
      <c r="B464" s="26" t="s">
        <v>4404</v>
      </c>
      <c r="C464" s="29">
        <v>417.1</v>
      </c>
      <c r="D464" s="29">
        <v>288.81</v>
      </c>
      <c r="E464" s="29">
        <v>163.03</v>
      </c>
      <c r="F464" s="15">
        <v>30</v>
      </c>
      <c r="G464" s="15">
        <f t="shared" si="149"/>
        <v>193.03</v>
      </c>
      <c r="H464" s="40">
        <f t="shared" si="150"/>
        <v>347.37846363872359</v>
      </c>
      <c r="I464" s="42">
        <f t="shared" si="137"/>
        <v>0.83139869114155773</v>
      </c>
      <c r="J464" s="40">
        <v>86.17</v>
      </c>
      <c r="K464" s="40">
        <f t="shared" si="152"/>
        <v>68.936000000000007</v>
      </c>
      <c r="L464" s="40">
        <f t="shared" si="135"/>
        <v>51.701999999999991</v>
      </c>
      <c r="M464" s="73">
        <f t="shared" si="138"/>
        <v>433.5484636387236</v>
      </c>
      <c r="N464" s="40">
        <f t="shared" si="136"/>
        <v>357.74599999999998</v>
      </c>
      <c r="O464" s="3">
        <f t="shared" si="151"/>
        <v>244.732</v>
      </c>
      <c r="P464" s="40">
        <f t="shared" si="139"/>
        <v>0.82515803884409589</v>
      </c>
      <c r="Q464" s="84">
        <v>449.22</v>
      </c>
      <c r="S464" s="12">
        <v>1</v>
      </c>
      <c r="T464" s="40">
        <f t="shared" si="140"/>
        <v>0</v>
      </c>
      <c r="U464" s="5">
        <f t="shared" si="141"/>
        <v>433.5484636387236</v>
      </c>
      <c r="V464" s="40">
        <f t="shared" si="142"/>
        <v>244.91237169138196</v>
      </c>
      <c r="W464" s="40">
        <f t="shared" si="143"/>
        <v>357.74599999999998</v>
      </c>
      <c r="X464" s="40">
        <f t="shared" si="144"/>
        <v>0</v>
      </c>
      <c r="Y464" s="40">
        <f t="shared" si="145"/>
        <v>244.91237169138196</v>
      </c>
      <c r="Z464" s="5">
        <f t="shared" si="153"/>
        <v>4.6500000000000057</v>
      </c>
      <c r="AA464" s="40">
        <f t="shared" si="146"/>
        <v>94.731999999999999</v>
      </c>
      <c r="AB464" s="5">
        <f t="shared" si="147"/>
        <v>370.07614397580397</v>
      </c>
      <c r="AC464" s="40">
        <f t="shared" si="148"/>
        <v>0.96668214318453838</v>
      </c>
      <c r="AD464" s="7" t="s">
        <v>478</v>
      </c>
      <c r="AU464" s="1">
        <v>1</v>
      </c>
      <c r="AV464" s="1">
        <v>0.9</v>
      </c>
    </row>
    <row r="465" spans="2:48" x14ac:dyDescent="0.25">
      <c r="B465" s="26" t="s">
        <v>4405</v>
      </c>
      <c r="C465" s="29">
        <v>360.19</v>
      </c>
      <c r="D465" s="29">
        <v>289.82</v>
      </c>
      <c r="E465" s="29">
        <v>160.32</v>
      </c>
      <c r="F465" s="15">
        <v>30</v>
      </c>
      <c r="G465" s="15">
        <f t="shared" si="149"/>
        <v>190.32</v>
      </c>
      <c r="H465" s="40">
        <f t="shared" si="150"/>
        <v>346.72371537003352</v>
      </c>
      <c r="I465" s="42">
        <f t="shared" si="137"/>
        <v>0.83588167509884859</v>
      </c>
      <c r="J465" s="40">
        <v>86.17</v>
      </c>
      <c r="K465" s="40">
        <f t="shared" si="152"/>
        <v>68.936000000000007</v>
      </c>
      <c r="L465" s="40">
        <f t="shared" si="135"/>
        <v>51.701999999999991</v>
      </c>
      <c r="M465" s="73">
        <f t="shared" si="138"/>
        <v>432.89371537003353</v>
      </c>
      <c r="N465" s="40">
        <f t="shared" si="136"/>
        <v>358.75599999999997</v>
      </c>
      <c r="O465" s="3">
        <f t="shared" si="151"/>
        <v>242.02199999999999</v>
      </c>
      <c r="P465" s="40">
        <f t="shared" si="139"/>
        <v>0.82873921995688637</v>
      </c>
      <c r="Q465" s="84">
        <v>448.01</v>
      </c>
      <c r="S465" s="12">
        <v>1</v>
      </c>
      <c r="T465" s="40">
        <f t="shared" si="140"/>
        <v>0</v>
      </c>
      <c r="U465" s="5">
        <f t="shared" si="141"/>
        <v>432.89371537003353</v>
      </c>
      <c r="V465" s="40">
        <f t="shared" si="142"/>
        <v>242.26246360274553</v>
      </c>
      <c r="W465" s="40">
        <f t="shared" si="143"/>
        <v>358.75599999999997</v>
      </c>
      <c r="X465" s="40">
        <f t="shared" si="144"/>
        <v>0</v>
      </c>
      <c r="Y465" s="40">
        <f t="shared" si="145"/>
        <v>242.26246360274553</v>
      </c>
      <c r="Z465" s="5">
        <f t="shared" si="153"/>
        <v>-2.710000000000008</v>
      </c>
      <c r="AA465" s="40">
        <f t="shared" si="146"/>
        <v>92.021999999999991</v>
      </c>
      <c r="AB465" s="5">
        <f t="shared" si="147"/>
        <v>370.36997181197069</v>
      </c>
      <c r="AC465" s="40">
        <f t="shared" si="148"/>
        <v>0.96864224236335528</v>
      </c>
      <c r="AD465" s="7" t="s">
        <v>479</v>
      </c>
      <c r="AU465" s="1">
        <v>1</v>
      </c>
      <c r="AV465" s="1">
        <v>0.9</v>
      </c>
    </row>
    <row r="466" spans="2:48" x14ac:dyDescent="0.25">
      <c r="B466" s="26" t="s">
        <v>4406</v>
      </c>
      <c r="C466" s="29">
        <v>351.97</v>
      </c>
      <c r="D466" s="29">
        <v>250.72</v>
      </c>
      <c r="E466" s="29">
        <v>130.76</v>
      </c>
      <c r="F466" s="15">
        <v>30</v>
      </c>
      <c r="G466" s="15">
        <f t="shared" si="149"/>
        <v>160.76</v>
      </c>
      <c r="H466" s="40">
        <f t="shared" si="150"/>
        <v>297.83266442752716</v>
      </c>
      <c r="I466" s="42">
        <f t="shared" si="137"/>
        <v>0.84181498520961828</v>
      </c>
      <c r="J466" s="40">
        <v>86.17</v>
      </c>
      <c r="K466" s="40">
        <f t="shared" si="152"/>
        <v>68.936000000000007</v>
      </c>
      <c r="L466" s="40">
        <f t="shared" ref="L466:L529" si="154">SQRT((J466)^2-(K466)^2)</f>
        <v>51.701999999999991</v>
      </c>
      <c r="M466" s="73">
        <f t="shared" si="138"/>
        <v>384.00266442752718</v>
      </c>
      <c r="N466" s="40">
        <f t="shared" si="136"/>
        <v>319.65600000000001</v>
      </c>
      <c r="O466" s="3">
        <f t="shared" si="151"/>
        <v>212.46199999999999</v>
      </c>
      <c r="P466" s="40">
        <f t="shared" si="139"/>
        <v>0.83243172407812471</v>
      </c>
      <c r="Q466" s="84">
        <v>449.47</v>
      </c>
      <c r="S466" s="12">
        <v>1</v>
      </c>
      <c r="T466" s="40">
        <f t="shared" si="140"/>
        <v>0</v>
      </c>
      <c r="U466" s="5">
        <f t="shared" si="141"/>
        <v>384.00266442752718</v>
      </c>
      <c r="V466" s="40">
        <f t="shared" si="142"/>
        <v>212.7864844191003</v>
      </c>
      <c r="W466" s="40">
        <f t="shared" si="143"/>
        <v>319.65600000000001</v>
      </c>
      <c r="X466" s="40">
        <f t="shared" si="144"/>
        <v>0</v>
      </c>
      <c r="Y466" s="40">
        <f t="shared" si="145"/>
        <v>212.7864844191003</v>
      </c>
      <c r="Z466" s="5">
        <f t="shared" si="153"/>
        <v>-29.560000000000002</v>
      </c>
      <c r="AA466" s="40">
        <f t="shared" si="146"/>
        <v>62.461999999999989</v>
      </c>
      <c r="AB466" s="5">
        <f t="shared" si="147"/>
        <v>325.70148875926253</v>
      </c>
      <c r="AC466" s="40">
        <f t="shared" si="148"/>
        <v>0.98143855963848248</v>
      </c>
      <c r="AD466" s="7" t="s">
        <v>480</v>
      </c>
      <c r="AU466" s="1">
        <v>1</v>
      </c>
      <c r="AV466" s="1">
        <v>0.9</v>
      </c>
    </row>
    <row r="467" spans="2:48" x14ac:dyDescent="0.25">
      <c r="B467" s="26" t="s">
        <v>4407</v>
      </c>
      <c r="C467" s="29">
        <v>440.48</v>
      </c>
      <c r="D467" s="29">
        <v>297.86</v>
      </c>
      <c r="E467" s="29">
        <v>164.73</v>
      </c>
      <c r="F467" s="15">
        <v>30</v>
      </c>
      <c r="G467" s="15">
        <f t="shared" si="149"/>
        <v>194.73</v>
      </c>
      <c r="H467" s="40">
        <f t="shared" si="150"/>
        <v>355.86563826815313</v>
      </c>
      <c r="I467" s="42">
        <f t="shared" si="137"/>
        <v>0.83700129478518381</v>
      </c>
      <c r="J467" s="40">
        <v>86.17</v>
      </c>
      <c r="K467" s="40">
        <f t="shared" si="152"/>
        <v>68.936000000000007</v>
      </c>
      <c r="L467" s="40">
        <f t="shared" si="154"/>
        <v>51.701999999999991</v>
      </c>
      <c r="M467" s="73">
        <f t="shared" si="138"/>
        <v>442.03563826815315</v>
      </c>
      <c r="N467" s="40">
        <f t="shared" si="136"/>
        <v>366.79600000000005</v>
      </c>
      <c r="O467" s="3">
        <f t="shared" si="151"/>
        <v>246.43199999999999</v>
      </c>
      <c r="P467" s="40">
        <f t="shared" si="139"/>
        <v>0.82978829814959332</v>
      </c>
      <c r="Q467" s="84">
        <v>449.6</v>
      </c>
      <c r="S467" s="12">
        <v>1</v>
      </c>
      <c r="T467" s="40">
        <f t="shared" si="140"/>
        <v>0</v>
      </c>
      <c r="U467" s="5">
        <f t="shared" si="141"/>
        <v>442.03563826815315</v>
      </c>
      <c r="V467" s="40">
        <f t="shared" si="142"/>
        <v>246.69049410776552</v>
      </c>
      <c r="W467" s="40">
        <f t="shared" si="143"/>
        <v>366.79600000000005</v>
      </c>
      <c r="X467" s="40">
        <f t="shared" si="144"/>
        <v>0</v>
      </c>
      <c r="Y467" s="40">
        <f t="shared" si="145"/>
        <v>246.69049410776552</v>
      </c>
      <c r="Z467" s="5">
        <f t="shared" si="153"/>
        <v>33.97</v>
      </c>
      <c r="AA467" s="40">
        <f t="shared" si="146"/>
        <v>96.431999999999988</v>
      </c>
      <c r="AB467" s="5">
        <f t="shared" si="147"/>
        <v>379.2603805303159</v>
      </c>
      <c r="AC467" s="40">
        <f t="shared" si="148"/>
        <v>0.9671350313130862</v>
      </c>
      <c r="AD467" s="7" t="s">
        <v>481</v>
      </c>
      <c r="AU467" s="1">
        <v>1</v>
      </c>
      <c r="AV467" s="1">
        <v>0.9</v>
      </c>
    </row>
    <row r="468" spans="2:48" x14ac:dyDescent="0.25">
      <c r="B468" s="26" t="s">
        <v>4408</v>
      </c>
      <c r="C468" s="29">
        <v>325.87</v>
      </c>
      <c r="D468" s="29">
        <v>238.33</v>
      </c>
      <c r="E468" s="29">
        <v>130.44</v>
      </c>
      <c r="F468" s="15">
        <v>30</v>
      </c>
      <c r="G468" s="15">
        <f t="shared" si="149"/>
        <v>160.44</v>
      </c>
      <c r="H468" s="40">
        <f t="shared" si="150"/>
        <v>287.30155325023918</v>
      </c>
      <c r="I468" s="42">
        <f t="shared" si="137"/>
        <v>0.82954650715868206</v>
      </c>
      <c r="J468" s="40">
        <v>86.17</v>
      </c>
      <c r="K468" s="40">
        <f t="shared" si="152"/>
        <v>68.936000000000007</v>
      </c>
      <c r="L468" s="40">
        <f t="shared" si="154"/>
        <v>51.701999999999991</v>
      </c>
      <c r="M468" s="73">
        <f t="shared" si="138"/>
        <v>373.4715532502392</v>
      </c>
      <c r="N468" s="40">
        <f t="shared" si="136"/>
        <v>307.26600000000002</v>
      </c>
      <c r="O468" s="3">
        <f t="shared" si="151"/>
        <v>212.142</v>
      </c>
      <c r="P468" s="40">
        <f t="shared" si="139"/>
        <v>0.82272932791248199</v>
      </c>
      <c r="Q468" s="84">
        <v>449.3</v>
      </c>
      <c r="S468" s="12">
        <v>1</v>
      </c>
      <c r="T468" s="40">
        <f t="shared" si="140"/>
        <v>0</v>
      </c>
      <c r="U468" s="5">
        <f t="shared" si="141"/>
        <v>373.4715532502392</v>
      </c>
      <c r="V468" s="40">
        <f t="shared" si="142"/>
        <v>212.29367944229105</v>
      </c>
      <c r="W468" s="40">
        <f t="shared" si="143"/>
        <v>307.26600000000002</v>
      </c>
      <c r="X468" s="40">
        <f t="shared" si="144"/>
        <v>0</v>
      </c>
      <c r="Y468" s="40">
        <f t="shared" si="145"/>
        <v>212.29367944229105</v>
      </c>
      <c r="Z468" s="5">
        <f t="shared" si="153"/>
        <v>-34.289999999999992</v>
      </c>
      <c r="AA468" s="40">
        <f t="shared" si="146"/>
        <v>62.141999999999996</v>
      </c>
      <c r="AB468" s="5">
        <f t="shared" si="147"/>
        <v>313.48687838568299</v>
      </c>
      <c r="AC468" s="40">
        <f t="shared" si="148"/>
        <v>0.98015585718382314</v>
      </c>
      <c r="AD468" s="7" t="s">
        <v>482</v>
      </c>
      <c r="AU468" s="1">
        <v>1</v>
      </c>
      <c r="AV468" s="1">
        <v>0.9</v>
      </c>
    </row>
    <row r="469" spans="2:48" x14ac:dyDescent="0.25">
      <c r="B469" s="26" t="s">
        <v>4409</v>
      </c>
      <c r="C469" s="29">
        <v>449.65</v>
      </c>
      <c r="D469" s="29">
        <v>298.39</v>
      </c>
      <c r="E469" s="29">
        <v>163.01</v>
      </c>
      <c r="F469" s="15">
        <v>30</v>
      </c>
      <c r="G469" s="15">
        <f t="shared" si="149"/>
        <v>193.01</v>
      </c>
      <c r="H469" s="40">
        <f t="shared" si="150"/>
        <v>355.37227269442394</v>
      </c>
      <c r="I469" s="42">
        <f t="shared" si="137"/>
        <v>0.83965470276455234</v>
      </c>
      <c r="J469" s="40">
        <v>86.17</v>
      </c>
      <c r="K469" s="40">
        <f t="shared" si="152"/>
        <v>68.936000000000007</v>
      </c>
      <c r="L469" s="40">
        <f t="shared" si="154"/>
        <v>51.701999999999991</v>
      </c>
      <c r="M469" s="73">
        <f t="shared" si="138"/>
        <v>441.54227269442396</v>
      </c>
      <c r="N469" s="40">
        <f t="shared" si="136"/>
        <v>367.32600000000002</v>
      </c>
      <c r="O469" s="3">
        <f t="shared" si="151"/>
        <v>244.71199999999999</v>
      </c>
      <c r="P469" s="40">
        <f t="shared" si="139"/>
        <v>0.83191581580279084</v>
      </c>
      <c r="Q469" s="84">
        <v>450.2</v>
      </c>
      <c r="S469" s="12">
        <v>1</v>
      </c>
      <c r="T469" s="40">
        <f t="shared" si="140"/>
        <v>0</v>
      </c>
      <c r="U469" s="5">
        <f t="shared" si="141"/>
        <v>441.54227269442396</v>
      </c>
      <c r="V469" s="40">
        <f t="shared" si="142"/>
        <v>245.01262885850807</v>
      </c>
      <c r="W469" s="40">
        <f t="shared" si="143"/>
        <v>367.32600000000002</v>
      </c>
      <c r="X469" s="40">
        <f t="shared" si="144"/>
        <v>0</v>
      </c>
      <c r="Y469" s="40">
        <f t="shared" si="145"/>
        <v>245.01262885850807</v>
      </c>
      <c r="Z469" s="5">
        <f t="shared" si="153"/>
        <v>32.569999999999993</v>
      </c>
      <c r="AA469" s="40">
        <f t="shared" si="146"/>
        <v>94.711999999999989</v>
      </c>
      <c r="AB469" s="5">
        <f t="shared" si="147"/>
        <v>379.33989141665552</v>
      </c>
      <c r="AC469" s="40">
        <f t="shared" si="148"/>
        <v>0.96832948053053614</v>
      </c>
      <c r="AD469" s="7" t="s">
        <v>483</v>
      </c>
      <c r="AU469" s="1">
        <v>1</v>
      </c>
      <c r="AV469" s="1">
        <v>0.9</v>
      </c>
    </row>
    <row r="470" spans="2:48" x14ac:dyDescent="0.25">
      <c r="B470" s="26" t="s">
        <v>4410</v>
      </c>
      <c r="C470" s="29">
        <v>389.42</v>
      </c>
      <c r="D470" s="29">
        <v>262.26</v>
      </c>
      <c r="E470" s="29">
        <v>156.49</v>
      </c>
      <c r="F470" s="15">
        <v>30</v>
      </c>
      <c r="G470" s="15">
        <f t="shared" si="149"/>
        <v>186.49</v>
      </c>
      <c r="H470" s="40">
        <f t="shared" si="150"/>
        <v>321.80557437682774</v>
      </c>
      <c r="I470" s="42">
        <f t="shared" si="137"/>
        <v>0.81496413015176328</v>
      </c>
      <c r="J470" s="40">
        <v>86.17</v>
      </c>
      <c r="K470" s="40">
        <f t="shared" si="152"/>
        <v>68.936000000000007</v>
      </c>
      <c r="L470" s="40">
        <f t="shared" si="154"/>
        <v>51.701999999999991</v>
      </c>
      <c r="M470" s="73">
        <f t="shared" si="138"/>
        <v>407.97557437682775</v>
      </c>
      <c r="N470" s="40">
        <f t="shared" ref="N470:N533" si="155">D470+K470</f>
        <v>331.19600000000003</v>
      </c>
      <c r="O470" s="3">
        <f t="shared" si="151"/>
        <v>238.19200000000001</v>
      </c>
      <c r="P470" s="40">
        <f t="shared" si="139"/>
        <v>0.81180350197654216</v>
      </c>
      <c r="Q470" s="84">
        <v>449.49</v>
      </c>
      <c r="S470" s="12">
        <v>1</v>
      </c>
      <c r="T470" s="40">
        <f t="shared" si="140"/>
        <v>0</v>
      </c>
      <c r="U470" s="5">
        <f t="shared" si="141"/>
        <v>407.97557437682775</v>
      </c>
      <c r="V470" s="40">
        <f t="shared" si="142"/>
        <v>238.22946684258542</v>
      </c>
      <c r="W470" s="40">
        <f t="shared" si="143"/>
        <v>331.19600000000003</v>
      </c>
      <c r="X470" s="40">
        <f t="shared" si="144"/>
        <v>0</v>
      </c>
      <c r="Y470" s="40">
        <f t="shared" si="145"/>
        <v>238.22946684258542</v>
      </c>
      <c r="Z470" s="5">
        <f t="shared" si="153"/>
        <v>-6.5199999999999818</v>
      </c>
      <c r="AA470" s="40">
        <f t="shared" si="146"/>
        <v>88.192000000000007</v>
      </c>
      <c r="AB470" s="5">
        <f t="shared" si="147"/>
        <v>342.73695347890344</v>
      </c>
      <c r="AC470" s="40">
        <f t="shared" si="148"/>
        <v>0.96632708156573555</v>
      </c>
      <c r="AD470" s="7" t="s">
        <v>484</v>
      </c>
      <c r="AU470" s="1">
        <v>1</v>
      </c>
      <c r="AV470" s="1">
        <v>0.9</v>
      </c>
    </row>
    <row r="471" spans="2:48" x14ac:dyDescent="0.25">
      <c r="B471" s="26" t="s">
        <v>4411</v>
      </c>
      <c r="C471" s="29">
        <v>342.54</v>
      </c>
      <c r="D471" s="29">
        <v>245.41</v>
      </c>
      <c r="E471" s="29">
        <v>131.63</v>
      </c>
      <c r="F471" s="15">
        <v>30</v>
      </c>
      <c r="G471" s="15">
        <f t="shared" si="149"/>
        <v>161.63</v>
      </c>
      <c r="H471" s="40">
        <f t="shared" si="150"/>
        <v>293.85425809404228</v>
      </c>
      <c r="I471" s="42">
        <f t="shared" si="137"/>
        <v>0.83514188833520786</v>
      </c>
      <c r="J471" s="40">
        <v>86.17</v>
      </c>
      <c r="K471" s="40">
        <f t="shared" si="152"/>
        <v>68.936000000000007</v>
      </c>
      <c r="L471" s="40">
        <f t="shared" si="154"/>
        <v>51.701999999999991</v>
      </c>
      <c r="M471" s="73">
        <f t="shared" si="138"/>
        <v>380.0242580940423</v>
      </c>
      <c r="N471" s="40">
        <f t="shared" si="155"/>
        <v>314.346</v>
      </c>
      <c r="O471" s="3">
        <f t="shared" si="151"/>
        <v>213.33199999999999</v>
      </c>
      <c r="P471" s="40">
        <f t="shared" si="139"/>
        <v>0.82717351143992157</v>
      </c>
      <c r="Q471" s="84">
        <v>450.08</v>
      </c>
      <c r="S471" s="12">
        <v>1</v>
      </c>
      <c r="T471" s="40">
        <f t="shared" si="140"/>
        <v>0</v>
      </c>
      <c r="U471" s="5">
        <f t="shared" si="141"/>
        <v>380.0242580940423</v>
      </c>
      <c r="V471" s="40">
        <f t="shared" si="142"/>
        <v>213.55333999712403</v>
      </c>
      <c r="W471" s="40">
        <f t="shared" si="143"/>
        <v>314.346</v>
      </c>
      <c r="X471" s="40">
        <f t="shared" si="144"/>
        <v>0</v>
      </c>
      <c r="Y471" s="40">
        <f t="shared" si="145"/>
        <v>213.55333999712403</v>
      </c>
      <c r="Z471" s="5">
        <f t="shared" si="153"/>
        <v>-24.860000000000014</v>
      </c>
      <c r="AA471" s="40">
        <f t="shared" si="146"/>
        <v>63.331999999999994</v>
      </c>
      <c r="AB471" s="5">
        <f t="shared" si="147"/>
        <v>320.66236127740342</v>
      </c>
      <c r="AC471" s="40">
        <f t="shared" si="148"/>
        <v>0.98030214318811437</v>
      </c>
      <c r="AD471" s="7" t="s">
        <v>485</v>
      </c>
      <c r="AU471" s="1">
        <v>1</v>
      </c>
      <c r="AV471" s="1">
        <v>0.9</v>
      </c>
    </row>
    <row r="472" spans="2:48" x14ac:dyDescent="0.25">
      <c r="B472" s="26" t="s">
        <v>4412</v>
      </c>
      <c r="C472" s="29">
        <v>372.21</v>
      </c>
      <c r="D472" s="29">
        <v>258.91000000000003</v>
      </c>
      <c r="E472" s="29">
        <v>135.61000000000001</v>
      </c>
      <c r="F472" s="15">
        <v>30</v>
      </c>
      <c r="G472" s="15">
        <f t="shared" si="149"/>
        <v>165.61</v>
      </c>
      <c r="H472" s="40">
        <f t="shared" si="150"/>
        <v>307.34518086347151</v>
      </c>
      <c r="I472" s="42">
        <f t="shared" si="137"/>
        <v>0.84240787271368567</v>
      </c>
      <c r="J472" s="40">
        <v>86.17</v>
      </c>
      <c r="K472" s="40">
        <f t="shared" si="152"/>
        <v>68.936000000000007</v>
      </c>
      <c r="L472" s="40">
        <f t="shared" si="154"/>
        <v>51.701999999999991</v>
      </c>
      <c r="M472" s="73">
        <f t="shared" si="138"/>
        <v>393.51518086347153</v>
      </c>
      <c r="N472" s="40">
        <f t="shared" si="155"/>
        <v>327.846</v>
      </c>
      <c r="O472" s="3">
        <f t="shared" si="151"/>
        <v>217.31200000000001</v>
      </c>
      <c r="P472" s="40">
        <f t="shared" si="139"/>
        <v>0.83312160735609542</v>
      </c>
      <c r="Q472" s="84">
        <v>452.21</v>
      </c>
      <c r="S472" s="12">
        <v>1</v>
      </c>
      <c r="T472" s="40">
        <f t="shared" si="140"/>
        <v>0</v>
      </c>
      <c r="U472" s="5">
        <f t="shared" si="141"/>
        <v>393.51518086347153</v>
      </c>
      <c r="V472" s="40">
        <f t="shared" si="142"/>
        <v>217.64925420044673</v>
      </c>
      <c r="W472" s="40">
        <f t="shared" si="143"/>
        <v>327.846</v>
      </c>
      <c r="X472" s="40">
        <f t="shared" si="144"/>
        <v>0</v>
      </c>
      <c r="Y472" s="40">
        <f t="shared" si="145"/>
        <v>217.64925420044673</v>
      </c>
      <c r="Z472" s="5">
        <f t="shared" si="153"/>
        <v>3.9800000000000182</v>
      </c>
      <c r="AA472" s="40">
        <f t="shared" si="146"/>
        <v>67.312000000000012</v>
      </c>
      <c r="AB472" s="5">
        <f t="shared" si="147"/>
        <v>334.68478462577292</v>
      </c>
      <c r="AC472" s="40">
        <f t="shared" si="148"/>
        <v>0.97956649079993374</v>
      </c>
      <c r="AD472" s="7" t="s">
        <v>486</v>
      </c>
      <c r="AU472" s="1">
        <v>1</v>
      </c>
      <c r="AV472" s="1">
        <v>0.9</v>
      </c>
    </row>
    <row r="473" spans="2:48" x14ac:dyDescent="0.25">
      <c r="B473" s="26" t="s">
        <v>4413</v>
      </c>
      <c r="C473" s="29">
        <v>325.55</v>
      </c>
      <c r="D473" s="29">
        <v>199.07</v>
      </c>
      <c r="E473" s="29">
        <v>122.71</v>
      </c>
      <c r="F473" s="15">
        <v>30</v>
      </c>
      <c r="G473" s="15">
        <f t="shared" si="149"/>
        <v>152.70999999999998</v>
      </c>
      <c r="H473" s="40">
        <f t="shared" si="150"/>
        <v>250.89680946556493</v>
      </c>
      <c r="I473" s="42">
        <f t="shared" si="137"/>
        <v>0.79343376435929502</v>
      </c>
      <c r="J473" s="40">
        <v>86.17</v>
      </c>
      <c r="K473" s="40">
        <f t="shared" si="152"/>
        <v>68.936000000000007</v>
      </c>
      <c r="L473" s="40">
        <f t="shared" si="154"/>
        <v>51.701999999999991</v>
      </c>
      <c r="M473" s="73">
        <f t="shared" si="138"/>
        <v>337.06680946556492</v>
      </c>
      <c r="N473" s="40">
        <f t="shared" si="155"/>
        <v>268.00599999999997</v>
      </c>
      <c r="O473" s="3">
        <f t="shared" si="151"/>
        <v>204.41199999999998</v>
      </c>
      <c r="P473" s="40">
        <f t="shared" si="139"/>
        <v>0.79511240049097665</v>
      </c>
      <c r="Q473" s="84">
        <v>452.99</v>
      </c>
      <c r="S473" s="12">
        <v>1</v>
      </c>
      <c r="T473" s="40">
        <f t="shared" si="140"/>
        <v>0</v>
      </c>
      <c r="U473" s="5">
        <f t="shared" si="141"/>
        <v>337.06680946556492</v>
      </c>
      <c r="V473" s="40">
        <f t="shared" si="142"/>
        <v>204.41824284367445</v>
      </c>
      <c r="W473" s="40">
        <f t="shared" si="143"/>
        <v>268.00599999999997</v>
      </c>
      <c r="X473" s="40">
        <f t="shared" si="144"/>
        <v>0</v>
      </c>
      <c r="Y473" s="40">
        <f t="shared" si="145"/>
        <v>204.41824284367445</v>
      </c>
      <c r="Z473" s="5">
        <f t="shared" si="153"/>
        <v>-12.900000000000034</v>
      </c>
      <c r="AA473" s="40">
        <f t="shared" si="146"/>
        <v>54.411999999999978</v>
      </c>
      <c r="AB473" s="5">
        <f t="shared" si="147"/>
        <v>273.47373142589032</v>
      </c>
      <c r="AC473" s="40">
        <f t="shared" si="148"/>
        <v>0.98000637429642101</v>
      </c>
      <c r="AD473" s="7" t="s">
        <v>487</v>
      </c>
      <c r="AU473" s="1">
        <v>1</v>
      </c>
      <c r="AV473" s="1">
        <v>0.9</v>
      </c>
    </row>
    <row r="474" spans="2:48" x14ac:dyDescent="0.25">
      <c r="B474" s="26" t="s">
        <v>4414</v>
      </c>
      <c r="C474" s="29">
        <v>346.54</v>
      </c>
      <c r="D474" s="29">
        <v>216.15</v>
      </c>
      <c r="E474" s="29">
        <v>131.53</v>
      </c>
      <c r="F474" s="15">
        <v>30</v>
      </c>
      <c r="G474" s="15">
        <f t="shared" si="149"/>
        <v>161.53</v>
      </c>
      <c r="H474" s="40">
        <f t="shared" si="150"/>
        <v>269.83840238187003</v>
      </c>
      <c r="I474" s="42">
        <f t="shared" si="137"/>
        <v>0.80103498276019569</v>
      </c>
      <c r="J474" s="40">
        <v>86.17</v>
      </c>
      <c r="K474" s="40">
        <f t="shared" si="152"/>
        <v>68.936000000000007</v>
      </c>
      <c r="L474" s="40">
        <f t="shared" si="154"/>
        <v>51.701999999999991</v>
      </c>
      <c r="M474" s="73">
        <f t="shared" si="138"/>
        <v>356.00840238187004</v>
      </c>
      <c r="N474" s="40">
        <f t="shared" si="155"/>
        <v>285.08600000000001</v>
      </c>
      <c r="O474" s="3">
        <f t="shared" si="151"/>
        <v>213.232</v>
      </c>
      <c r="P474" s="40">
        <f t="shared" si="139"/>
        <v>0.80078447051427848</v>
      </c>
      <c r="Q474" s="84">
        <v>453.9</v>
      </c>
      <c r="S474" s="12">
        <v>1</v>
      </c>
      <c r="T474" s="40">
        <f t="shared" si="140"/>
        <v>0</v>
      </c>
      <c r="U474" s="5">
        <f t="shared" si="141"/>
        <v>356.00840238187004</v>
      </c>
      <c r="V474" s="40">
        <f t="shared" si="142"/>
        <v>213.23216260801624</v>
      </c>
      <c r="W474" s="40">
        <f t="shared" si="143"/>
        <v>285.08600000000001</v>
      </c>
      <c r="X474" s="40">
        <f t="shared" si="144"/>
        <v>0</v>
      </c>
      <c r="Y474" s="40">
        <f t="shared" si="145"/>
        <v>213.23216260801624</v>
      </c>
      <c r="Z474" s="5">
        <f t="shared" si="153"/>
        <v>8.8200000000000216</v>
      </c>
      <c r="AA474" s="40">
        <f t="shared" si="146"/>
        <v>63.231999999999999</v>
      </c>
      <c r="AB474" s="5">
        <f t="shared" si="147"/>
        <v>292.01423461879392</v>
      </c>
      <c r="AC474" s="40">
        <f t="shared" si="148"/>
        <v>0.97627432570936734</v>
      </c>
      <c r="AD474" s="7" t="s">
        <v>488</v>
      </c>
      <c r="AU474" s="1">
        <v>1</v>
      </c>
      <c r="AV474" s="1">
        <v>0.9</v>
      </c>
    </row>
    <row r="475" spans="2:48" x14ac:dyDescent="0.25">
      <c r="B475" s="26" t="s">
        <v>4415</v>
      </c>
      <c r="C475" s="29">
        <v>285.74</v>
      </c>
      <c r="D475" s="29">
        <v>200.27</v>
      </c>
      <c r="E475" s="29">
        <v>118.63</v>
      </c>
      <c r="F475" s="15">
        <v>30</v>
      </c>
      <c r="G475" s="15">
        <f t="shared" si="149"/>
        <v>148.63</v>
      </c>
      <c r="H475" s="40">
        <f t="shared" si="150"/>
        <v>249.39717279873082</v>
      </c>
      <c r="I475" s="42">
        <f t="shared" si="137"/>
        <v>0.8030163203238172</v>
      </c>
      <c r="J475" s="40">
        <v>86.17</v>
      </c>
      <c r="K475" s="40">
        <f t="shared" si="152"/>
        <v>68.936000000000007</v>
      </c>
      <c r="L475" s="40">
        <f t="shared" si="154"/>
        <v>51.701999999999991</v>
      </c>
      <c r="M475" s="73">
        <f t="shared" si="138"/>
        <v>335.56717279873084</v>
      </c>
      <c r="N475" s="40">
        <f t="shared" si="155"/>
        <v>269.20600000000002</v>
      </c>
      <c r="O475" s="3">
        <f t="shared" si="151"/>
        <v>200.33199999999999</v>
      </c>
      <c r="P475" s="40">
        <f t="shared" si="139"/>
        <v>0.80224176207327214</v>
      </c>
      <c r="Q475" s="84">
        <v>455.3</v>
      </c>
      <c r="S475" s="12">
        <v>1</v>
      </c>
      <c r="T475" s="40">
        <f t="shared" si="140"/>
        <v>0</v>
      </c>
      <c r="U475" s="5">
        <f t="shared" si="141"/>
        <v>335.56717279873084</v>
      </c>
      <c r="V475" s="40">
        <f t="shared" si="142"/>
        <v>200.33336473022473</v>
      </c>
      <c r="W475" s="40">
        <f t="shared" si="143"/>
        <v>269.20600000000002</v>
      </c>
      <c r="X475" s="40">
        <f t="shared" si="144"/>
        <v>0</v>
      </c>
      <c r="Y475" s="40">
        <f t="shared" si="145"/>
        <v>200.33336473022473</v>
      </c>
      <c r="Z475" s="5">
        <f t="shared" si="153"/>
        <v>-12.900000000000006</v>
      </c>
      <c r="AA475" s="40">
        <f t="shared" si="146"/>
        <v>50.331999999999994</v>
      </c>
      <c r="AB475" s="5">
        <f t="shared" si="147"/>
        <v>273.87073713706621</v>
      </c>
      <c r="AC475" s="40">
        <f t="shared" si="148"/>
        <v>0.98296737655935984</v>
      </c>
      <c r="AD475" s="7" t="s">
        <v>489</v>
      </c>
      <c r="AU475" s="1">
        <v>1</v>
      </c>
      <c r="AV475" s="1">
        <v>0.9</v>
      </c>
    </row>
    <row r="476" spans="2:48" x14ac:dyDescent="0.25">
      <c r="B476" s="26" t="s">
        <v>4416</v>
      </c>
      <c r="C476" s="29">
        <v>306.58</v>
      </c>
      <c r="D476" s="29">
        <v>207.7</v>
      </c>
      <c r="E476" s="29">
        <v>122.45</v>
      </c>
      <c r="F476" s="15">
        <v>30</v>
      </c>
      <c r="G476" s="15">
        <f t="shared" si="149"/>
        <v>152.44999999999999</v>
      </c>
      <c r="H476" s="40">
        <f t="shared" si="150"/>
        <v>257.64373173046533</v>
      </c>
      <c r="I476" s="42">
        <f t="shared" si="137"/>
        <v>0.80615196265394062</v>
      </c>
      <c r="J476" s="40">
        <v>86.17</v>
      </c>
      <c r="K476" s="40">
        <f t="shared" si="152"/>
        <v>68.936000000000007</v>
      </c>
      <c r="L476" s="40">
        <f t="shared" si="154"/>
        <v>51.701999999999991</v>
      </c>
      <c r="M476" s="73">
        <f t="shared" si="138"/>
        <v>343.81373173046535</v>
      </c>
      <c r="N476" s="40">
        <f t="shared" si="155"/>
        <v>276.63599999999997</v>
      </c>
      <c r="O476" s="3">
        <f t="shared" si="151"/>
        <v>204.15199999999999</v>
      </c>
      <c r="P476" s="40">
        <f t="shared" si="139"/>
        <v>0.80461009689069163</v>
      </c>
      <c r="Q476" s="84">
        <v>455.18</v>
      </c>
      <c r="S476" s="12">
        <v>1</v>
      </c>
      <c r="T476" s="40">
        <f t="shared" si="140"/>
        <v>0</v>
      </c>
      <c r="U476" s="5">
        <f t="shared" si="141"/>
        <v>343.81373173046535</v>
      </c>
      <c r="V476" s="40">
        <f t="shared" si="142"/>
        <v>204.1577959090184</v>
      </c>
      <c r="W476" s="40">
        <f t="shared" si="143"/>
        <v>276.63599999999997</v>
      </c>
      <c r="X476" s="40">
        <f t="shared" si="144"/>
        <v>0</v>
      </c>
      <c r="Y476" s="40">
        <f t="shared" si="145"/>
        <v>204.1577959090184</v>
      </c>
      <c r="Z476" s="5">
        <f t="shared" si="153"/>
        <v>3.8199999999999932</v>
      </c>
      <c r="AA476" s="40">
        <f t="shared" si="146"/>
        <v>54.151999999999987</v>
      </c>
      <c r="AB476" s="5">
        <f t="shared" si="147"/>
        <v>281.88635227694158</v>
      </c>
      <c r="AC476" s="40">
        <f t="shared" si="148"/>
        <v>0.98137422321254009</v>
      </c>
      <c r="AD476" s="7" t="s">
        <v>490</v>
      </c>
      <c r="AU476" s="1">
        <v>1</v>
      </c>
      <c r="AV476" s="1">
        <v>0.9</v>
      </c>
    </row>
    <row r="477" spans="2:48" x14ac:dyDescent="0.25">
      <c r="B477" s="26" t="s">
        <v>4417</v>
      </c>
      <c r="C477" s="29">
        <v>295.55</v>
      </c>
      <c r="D477" s="29">
        <v>209.74</v>
      </c>
      <c r="E477" s="29">
        <v>127.51</v>
      </c>
      <c r="F477" s="15">
        <v>30</v>
      </c>
      <c r="G477" s="15">
        <f t="shared" si="149"/>
        <v>157.51</v>
      </c>
      <c r="H477" s="40">
        <f t="shared" si="150"/>
        <v>262.2980512699246</v>
      </c>
      <c r="I477" s="42">
        <f t="shared" si="137"/>
        <v>0.7996246978753252</v>
      </c>
      <c r="J477" s="40">
        <v>86.17</v>
      </c>
      <c r="K477" s="40">
        <f t="shared" si="152"/>
        <v>68.936000000000007</v>
      </c>
      <c r="L477" s="40">
        <f t="shared" si="154"/>
        <v>51.701999999999991</v>
      </c>
      <c r="M477" s="73">
        <f t="shared" si="138"/>
        <v>348.46805126992462</v>
      </c>
      <c r="N477" s="40">
        <f t="shared" si="155"/>
        <v>278.67600000000004</v>
      </c>
      <c r="O477" s="3">
        <f t="shared" si="151"/>
        <v>209.21199999999999</v>
      </c>
      <c r="P477" s="40">
        <f t="shared" si="139"/>
        <v>0.79971750346816328</v>
      </c>
      <c r="Q477" s="84">
        <v>455.65</v>
      </c>
      <c r="S477" s="12">
        <v>1</v>
      </c>
      <c r="T477" s="40">
        <f t="shared" si="140"/>
        <v>0</v>
      </c>
      <c r="U477" s="5">
        <f t="shared" si="141"/>
        <v>348.46805126992462</v>
      </c>
      <c r="V477" s="40">
        <f t="shared" si="142"/>
        <v>209.21202111699697</v>
      </c>
      <c r="W477" s="40">
        <f t="shared" si="143"/>
        <v>278.67600000000004</v>
      </c>
      <c r="X477" s="40">
        <f t="shared" si="144"/>
        <v>0</v>
      </c>
      <c r="Y477" s="40">
        <f t="shared" si="145"/>
        <v>209.21202111699697</v>
      </c>
      <c r="Z477" s="5">
        <f t="shared" si="153"/>
        <v>5.0600000000000023</v>
      </c>
      <c r="AA477" s="40">
        <f t="shared" si="146"/>
        <v>59.211999999999989</v>
      </c>
      <c r="AB477" s="5">
        <f t="shared" si="147"/>
        <v>284.89712866225949</v>
      </c>
      <c r="AC477" s="40">
        <f t="shared" si="148"/>
        <v>0.97816359648315554</v>
      </c>
      <c r="AD477" s="7" t="s">
        <v>491</v>
      </c>
      <c r="AU477" s="1">
        <v>1</v>
      </c>
      <c r="AV477" s="1">
        <v>0.9</v>
      </c>
    </row>
    <row r="478" spans="2:48" x14ac:dyDescent="0.25">
      <c r="B478" s="26" t="s">
        <v>4418</v>
      </c>
      <c r="C478" s="29">
        <v>301.87</v>
      </c>
      <c r="D478" s="29">
        <v>201.3</v>
      </c>
      <c r="E478" s="29">
        <v>116.68</v>
      </c>
      <c r="F478" s="15">
        <v>30</v>
      </c>
      <c r="G478" s="15">
        <f t="shared" si="149"/>
        <v>146.68</v>
      </c>
      <c r="H478" s="40">
        <f t="shared" si="150"/>
        <v>249.07170132313306</v>
      </c>
      <c r="I478" s="42">
        <f t="shared" si="137"/>
        <v>0.80820100770437808</v>
      </c>
      <c r="J478" s="40">
        <v>86.17</v>
      </c>
      <c r="K478" s="40">
        <f t="shared" si="152"/>
        <v>68.936000000000007</v>
      </c>
      <c r="L478" s="40">
        <f t="shared" si="154"/>
        <v>51.701999999999991</v>
      </c>
      <c r="M478" s="73">
        <f t="shared" si="138"/>
        <v>335.24170132313304</v>
      </c>
      <c r="N478" s="40">
        <f t="shared" si="155"/>
        <v>270.23599999999999</v>
      </c>
      <c r="O478" s="3">
        <f t="shared" si="151"/>
        <v>198.38200000000001</v>
      </c>
      <c r="P478" s="40">
        <f t="shared" si="139"/>
        <v>0.8060930335737817</v>
      </c>
      <c r="Q478" s="84">
        <v>455.89</v>
      </c>
      <c r="S478" s="12">
        <v>1</v>
      </c>
      <c r="T478" s="40">
        <f t="shared" si="140"/>
        <v>0</v>
      </c>
      <c r="U478" s="5">
        <f t="shared" si="141"/>
        <v>335.24170132313304</v>
      </c>
      <c r="V478" s="40">
        <f t="shared" si="142"/>
        <v>198.39229473452019</v>
      </c>
      <c r="W478" s="40">
        <f t="shared" si="143"/>
        <v>270.23599999999999</v>
      </c>
      <c r="X478" s="40">
        <f t="shared" si="144"/>
        <v>0</v>
      </c>
      <c r="Y478" s="40">
        <f t="shared" si="145"/>
        <v>198.39229473452019</v>
      </c>
      <c r="Z478" s="5">
        <f t="shared" si="153"/>
        <v>-10.829999999999984</v>
      </c>
      <c r="AA478" s="40">
        <f t="shared" si="146"/>
        <v>48.382000000000005</v>
      </c>
      <c r="AB478" s="5">
        <f t="shared" si="147"/>
        <v>274.53290079697189</v>
      </c>
      <c r="AC478" s="40">
        <f t="shared" si="148"/>
        <v>0.98434832115022297</v>
      </c>
      <c r="AD478" s="7" t="s">
        <v>492</v>
      </c>
      <c r="AU478" s="1">
        <v>1</v>
      </c>
      <c r="AV478" s="1">
        <v>0.9</v>
      </c>
    </row>
    <row r="479" spans="2:48" x14ac:dyDescent="0.25">
      <c r="B479" s="26" t="s">
        <v>4419</v>
      </c>
      <c r="C479" s="29">
        <v>370.56</v>
      </c>
      <c r="D479" s="29">
        <v>257.48</v>
      </c>
      <c r="E479" s="29">
        <v>157.93</v>
      </c>
      <c r="F479" s="15">
        <v>30</v>
      </c>
      <c r="G479" s="15">
        <f t="shared" si="149"/>
        <v>187.93</v>
      </c>
      <c r="H479" s="40">
        <f t="shared" si="150"/>
        <v>318.76893716295513</v>
      </c>
      <c r="I479" s="42">
        <f t="shared" si="137"/>
        <v>0.80773240420341175</v>
      </c>
      <c r="J479" s="40">
        <v>86.17</v>
      </c>
      <c r="K479" s="40">
        <f t="shared" si="152"/>
        <v>68.936000000000007</v>
      </c>
      <c r="L479" s="40">
        <f t="shared" si="154"/>
        <v>51.701999999999991</v>
      </c>
      <c r="M479" s="73">
        <f t="shared" si="138"/>
        <v>404.93893716295514</v>
      </c>
      <c r="N479" s="40">
        <f t="shared" si="155"/>
        <v>326.41600000000005</v>
      </c>
      <c r="O479" s="3">
        <f t="shared" si="151"/>
        <v>239.63200000000001</v>
      </c>
      <c r="P479" s="40">
        <f t="shared" si="139"/>
        <v>0.80608696779545319</v>
      </c>
      <c r="Q479" s="84">
        <v>455.75</v>
      </c>
      <c r="S479" s="12">
        <v>1</v>
      </c>
      <c r="T479" s="40">
        <f t="shared" si="140"/>
        <v>0</v>
      </c>
      <c r="U479" s="5">
        <f t="shared" si="141"/>
        <v>404.93893716295514</v>
      </c>
      <c r="V479" s="40">
        <f t="shared" si="142"/>
        <v>239.64168622062334</v>
      </c>
      <c r="W479" s="40">
        <f t="shared" si="143"/>
        <v>326.41600000000005</v>
      </c>
      <c r="X479" s="40">
        <f t="shared" si="144"/>
        <v>0</v>
      </c>
      <c r="Y479" s="40">
        <f t="shared" si="145"/>
        <v>239.64168622062334</v>
      </c>
      <c r="Z479" s="5">
        <f t="shared" si="153"/>
        <v>41.25</v>
      </c>
      <c r="AA479" s="40">
        <f t="shared" si="146"/>
        <v>89.632000000000005</v>
      </c>
      <c r="AB479" s="5">
        <f t="shared" si="147"/>
        <v>338.49859745647399</v>
      </c>
      <c r="AC479" s="40">
        <f t="shared" si="148"/>
        <v>0.96430532490455123</v>
      </c>
      <c r="AD479" s="7" t="s">
        <v>493</v>
      </c>
      <c r="AU479" s="1">
        <v>1</v>
      </c>
      <c r="AV479" s="1">
        <v>0.9</v>
      </c>
    </row>
    <row r="480" spans="2:48" x14ac:dyDescent="0.25">
      <c r="B480" s="26" t="s">
        <v>4420</v>
      </c>
      <c r="C480" s="29">
        <v>324.64</v>
      </c>
      <c r="D480" s="29">
        <v>219.4</v>
      </c>
      <c r="E480" s="29">
        <v>144.15</v>
      </c>
      <c r="F480" s="15">
        <v>30</v>
      </c>
      <c r="G480" s="15">
        <f t="shared" si="149"/>
        <v>174.15</v>
      </c>
      <c r="H480" s="40">
        <f t="shared" si="150"/>
        <v>280.11530215252435</v>
      </c>
      <c r="I480" s="42">
        <f t="shared" si="137"/>
        <v>0.78324889184574242</v>
      </c>
      <c r="J480" s="40">
        <v>86.17</v>
      </c>
      <c r="K480" s="40">
        <f t="shared" si="152"/>
        <v>68.936000000000007</v>
      </c>
      <c r="L480" s="40">
        <f t="shared" si="154"/>
        <v>51.701999999999991</v>
      </c>
      <c r="M480" s="73">
        <f t="shared" si="138"/>
        <v>366.28530215252437</v>
      </c>
      <c r="N480" s="40">
        <f t="shared" si="155"/>
        <v>288.33600000000001</v>
      </c>
      <c r="O480" s="3">
        <f t="shared" si="151"/>
        <v>225.852</v>
      </c>
      <c r="P480" s="40">
        <f t="shared" si="139"/>
        <v>0.78718965327179413</v>
      </c>
      <c r="Q480" s="84">
        <v>452.95</v>
      </c>
      <c r="S480" s="12">
        <v>1</v>
      </c>
      <c r="T480" s="40">
        <f t="shared" si="140"/>
        <v>0</v>
      </c>
      <c r="U480" s="5">
        <f t="shared" si="141"/>
        <v>366.28530215252437</v>
      </c>
      <c r="V480" s="40">
        <f t="shared" si="142"/>
        <v>225.89217267751019</v>
      </c>
      <c r="W480" s="40">
        <f t="shared" si="143"/>
        <v>288.33600000000001</v>
      </c>
      <c r="X480" s="40">
        <f t="shared" si="144"/>
        <v>0</v>
      </c>
      <c r="Y480" s="40">
        <f t="shared" si="145"/>
        <v>225.89217267751019</v>
      </c>
      <c r="Z480" s="5">
        <f t="shared" si="153"/>
        <v>-13.780000000000001</v>
      </c>
      <c r="AA480" s="40">
        <f t="shared" si="146"/>
        <v>75.852000000000004</v>
      </c>
      <c r="AB480" s="5">
        <f t="shared" si="147"/>
        <v>298.1462305648019</v>
      </c>
      <c r="AC480" s="40">
        <f t="shared" si="148"/>
        <v>0.96709590945953738</v>
      </c>
      <c r="AD480" s="7" t="s">
        <v>494</v>
      </c>
      <c r="AU480" s="1">
        <v>1</v>
      </c>
      <c r="AV480" s="1">
        <v>0.9</v>
      </c>
    </row>
    <row r="481" spans="2:48" x14ac:dyDescent="0.25">
      <c r="B481" s="26" t="s">
        <v>4421</v>
      </c>
      <c r="C481" s="29">
        <v>399.14</v>
      </c>
      <c r="D481" s="29">
        <v>259.77999999999997</v>
      </c>
      <c r="E481" s="29">
        <v>142.44999999999999</v>
      </c>
      <c r="F481" s="15">
        <v>30</v>
      </c>
      <c r="G481" s="15">
        <f t="shared" si="149"/>
        <v>172.45</v>
      </c>
      <c r="H481" s="40">
        <f t="shared" si="150"/>
        <v>311.80867675547449</v>
      </c>
      <c r="I481" s="42">
        <f t="shared" si="137"/>
        <v>0.83313909896010918</v>
      </c>
      <c r="J481" s="40">
        <v>86.17</v>
      </c>
      <c r="K481" s="40">
        <f t="shared" si="152"/>
        <v>68.936000000000007</v>
      </c>
      <c r="L481" s="40">
        <f t="shared" si="154"/>
        <v>51.701999999999991</v>
      </c>
      <c r="M481" s="73">
        <f t="shared" si="138"/>
        <v>397.97867675547451</v>
      </c>
      <c r="N481" s="40">
        <f t="shared" si="155"/>
        <v>328.71600000000001</v>
      </c>
      <c r="O481" s="3">
        <f t="shared" si="151"/>
        <v>224.15199999999999</v>
      </c>
      <c r="P481" s="40">
        <f t="shared" si="139"/>
        <v>0.82596384982195725</v>
      </c>
      <c r="Q481" s="84">
        <v>451.44</v>
      </c>
      <c r="S481" s="12">
        <v>1</v>
      </c>
      <c r="T481" s="40">
        <f t="shared" si="140"/>
        <v>0</v>
      </c>
      <c r="U481" s="5">
        <f t="shared" si="141"/>
        <v>397.97867675547451</v>
      </c>
      <c r="V481" s="40">
        <f t="shared" si="142"/>
        <v>224.34976821035153</v>
      </c>
      <c r="W481" s="40">
        <f t="shared" si="143"/>
        <v>328.71600000000001</v>
      </c>
      <c r="X481" s="40">
        <f t="shared" si="144"/>
        <v>0</v>
      </c>
      <c r="Y481" s="40">
        <f t="shared" si="145"/>
        <v>224.34976821035153</v>
      </c>
      <c r="Z481" s="5">
        <f t="shared" si="153"/>
        <v>-1.7000000000000171</v>
      </c>
      <c r="AA481" s="40">
        <f t="shared" si="146"/>
        <v>74.151999999999987</v>
      </c>
      <c r="AB481" s="5">
        <f t="shared" si="147"/>
        <v>336.97585634582191</v>
      </c>
      <c r="AC481" s="40">
        <f t="shared" si="148"/>
        <v>0.97548828442668833</v>
      </c>
      <c r="AD481" s="7" t="s">
        <v>495</v>
      </c>
      <c r="AU481" s="1">
        <v>1</v>
      </c>
      <c r="AV481" s="1">
        <v>0.9</v>
      </c>
    </row>
    <row r="482" spans="2:48" x14ac:dyDescent="0.25">
      <c r="B482" s="26" t="s">
        <v>4422</v>
      </c>
      <c r="C482" s="29">
        <v>345.89</v>
      </c>
      <c r="D482" s="29">
        <v>258.33</v>
      </c>
      <c r="E482" s="29">
        <v>151.58000000000001</v>
      </c>
      <c r="F482" s="15">
        <v>30</v>
      </c>
      <c r="G482" s="15">
        <f t="shared" si="149"/>
        <v>181.58</v>
      </c>
      <c r="H482" s="40">
        <f t="shared" si="150"/>
        <v>315.76207071147729</v>
      </c>
      <c r="I482" s="42">
        <f t="shared" si="137"/>
        <v>0.81811599289911241</v>
      </c>
      <c r="J482" s="40">
        <v>86.17</v>
      </c>
      <c r="K482" s="40">
        <f t="shared" si="152"/>
        <v>68.936000000000007</v>
      </c>
      <c r="L482" s="40">
        <f t="shared" si="154"/>
        <v>51.701999999999991</v>
      </c>
      <c r="M482" s="73">
        <f t="shared" si="138"/>
        <v>401.93207071147731</v>
      </c>
      <c r="N482" s="40">
        <f t="shared" si="155"/>
        <v>327.26599999999996</v>
      </c>
      <c r="O482" s="3">
        <f t="shared" si="151"/>
        <v>233.28200000000001</v>
      </c>
      <c r="P482" s="40">
        <f t="shared" si="139"/>
        <v>0.81423211494592185</v>
      </c>
      <c r="Q482" s="84">
        <v>451.28</v>
      </c>
      <c r="S482" s="12">
        <v>1</v>
      </c>
      <c r="T482" s="40">
        <f t="shared" si="140"/>
        <v>0</v>
      </c>
      <c r="U482" s="5">
        <f t="shared" si="141"/>
        <v>401.93207071147731</v>
      </c>
      <c r="V482" s="40">
        <f t="shared" si="142"/>
        <v>233.33742672450984</v>
      </c>
      <c r="W482" s="40">
        <f t="shared" si="143"/>
        <v>327.26599999999996</v>
      </c>
      <c r="X482" s="40">
        <f t="shared" si="144"/>
        <v>0</v>
      </c>
      <c r="Y482" s="40">
        <f t="shared" si="145"/>
        <v>233.33742672450984</v>
      </c>
      <c r="Z482" s="5">
        <f t="shared" si="153"/>
        <v>9.1300000000000239</v>
      </c>
      <c r="AA482" s="40">
        <f t="shared" si="146"/>
        <v>83.282000000000011</v>
      </c>
      <c r="AB482" s="5">
        <f t="shared" si="147"/>
        <v>337.69650024837387</v>
      </c>
      <c r="AC482" s="40">
        <f t="shared" si="148"/>
        <v>0.96911279731740685</v>
      </c>
      <c r="AD482" s="7" t="s">
        <v>496</v>
      </c>
      <c r="AU482" s="1">
        <v>1</v>
      </c>
      <c r="AV482" s="1">
        <v>0.9</v>
      </c>
    </row>
    <row r="483" spans="2:48" x14ac:dyDescent="0.25">
      <c r="B483" s="26" t="s">
        <v>4423</v>
      </c>
      <c r="C483" s="29">
        <v>340.4</v>
      </c>
      <c r="D483" s="29">
        <v>210.33</v>
      </c>
      <c r="E483" s="29">
        <v>114.38</v>
      </c>
      <c r="F483" s="15">
        <v>30</v>
      </c>
      <c r="G483" s="15">
        <f t="shared" si="149"/>
        <v>144.38</v>
      </c>
      <c r="H483" s="40">
        <f t="shared" si="150"/>
        <v>255.11623488127918</v>
      </c>
      <c r="I483" s="42">
        <f t="shared" si="137"/>
        <v>0.82444772712281178</v>
      </c>
      <c r="J483" s="40">
        <v>86.17</v>
      </c>
      <c r="K483" s="40">
        <f t="shared" si="152"/>
        <v>68.936000000000007</v>
      </c>
      <c r="L483" s="40">
        <f t="shared" si="154"/>
        <v>51.701999999999991</v>
      </c>
      <c r="M483" s="73">
        <f t="shared" si="138"/>
        <v>341.2862348812792</v>
      </c>
      <c r="N483" s="40">
        <f t="shared" si="155"/>
        <v>279.26600000000002</v>
      </c>
      <c r="O483" s="3">
        <f t="shared" si="151"/>
        <v>196.08199999999999</v>
      </c>
      <c r="P483" s="40">
        <f t="shared" si="139"/>
        <v>0.81827501802745217</v>
      </c>
      <c r="Q483" s="84">
        <v>452.49</v>
      </c>
      <c r="S483" s="12">
        <v>1</v>
      </c>
      <c r="T483" s="40">
        <f t="shared" si="140"/>
        <v>0</v>
      </c>
      <c r="U483" s="5">
        <f t="shared" si="141"/>
        <v>341.2862348812792</v>
      </c>
      <c r="V483" s="40">
        <f t="shared" si="142"/>
        <v>196.18051728813356</v>
      </c>
      <c r="W483" s="40">
        <f t="shared" si="143"/>
        <v>279.26600000000002</v>
      </c>
      <c r="X483" s="40">
        <f t="shared" si="144"/>
        <v>0</v>
      </c>
      <c r="Y483" s="40">
        <f t="shared" si="145"/>
        <v>196.18051728813356</v>
      </c>
      <c r="Z483" s="5">
        <f t="shared" si="153"/>
        <v>-37.200000000000017</v>
      </c>
      <c r="AA483" s="40">
        <f t="shared" si="146"/>
        <v>46.081999999999994</v>
      </c>
      <c r="AB483" s="5">
        <f t="shared" si="147"/>
        <v>283.04248705803872</v>
      </c>
      <c r="AC483" s="40">
        <f t="shared" si="148"/>
        <v>0.98665752588139066</v>
      </c>
      <c r="AD483" s="7" t="s">
        <v>497</v>
      </c>
      <c r="AU483" s="1">
        <v>1</v>
      </c>
      <c r="AV483" s="1">
        <v>0.9</v>
      </c>
    </row>
    <row r="484" spans="2:48" x14ac:dyDescent="0.25">
      <c r="B484" s="26" t="s">
        <v>4424</v>
      </c>
      <c r="C484" s="29">
        <v>301.31</v>
      </c>
      <c r="D484" s="29">
        <v>209.4</v>
      </c>
      <c r="E484" s="29">
        <v>122.57</v>
      </c>
      <c r="F484" s="15">
        <v>30</v>
      </c>
      <c r="G484" s="15">
        <f t="shared" si="149"/>
        <v>152.57</v>
      </c>
      <c r="H484" s="40">
        <f t="shared" si="150"/>
        <v>259.0867902846457</v>
      </c>
      <c r="I484" s="42">
        <f t="shared" si="137"/>
        <v>0.80822337476157202</v>
      </c>
      <c r="J484" s="40">
        <v>86.17</v>
      </c>
      <c r="K484" s="40">
        <f t="shared" si="152"/>
        <v>68.936000000000007</v>
      </c>
      <c r="L484" s="40">
        <f t="shared" si="154"/>
        <v>51.701999999999991</v>
      </c>
      <c r="M484" s="73">
        <f t="shared" si="138"/>
        <v>345.25679028464572</v>
      </c>
      <c r="N484" s="40">
        <f t="shared" si="155"/>
        <v>278.33600000000001</v>
      </c>
      <c r="O484" s="3">
        <f t="shared" si="151"/>
        <v>204.27199999999999</v>
      </c>
      <c r="P484" s="40">
        <f t="shared" si="139"/>
        <v>0.80617096558919787</v>
      </c>
      <c r="Q484" s="84">
        <v>453.31</v>
      </c>
      <c r="S484" s="12">
        <v>1</v>
      </c>
      <c r="T484" s="40">
        <f t="shared" si="140"/>
        <v>0</v>
      </c>
      <c r="U484" s="5">
        <f t="shared" si="141"/>
        <v>345.25679028464572</v>
      </c>
      <c r="V484" s="40">
        <f t="shared" si="142"/>
        <v>204.28245725381271</v>
      </c>
      <c r="W484" s="40">
        <f t="shared" si="143"/>
        <v>278.33600000000001</v>
      </c>
      <c r="X484" s="40">
        <f t="shared" si="144"/>
        <v>0</v>
      </c>
      <c r="Y484" s="40">
        <f t="shared" si="145"/>
        <v>204.28245725381271</v>
      </c>
      <c r="Z484" s="5">
        <f t="shared" si="153"/>
        <v>8.1899999999999977</v>
      </c>
      <c r="AA484" s="40">
        <f t="shared" si="146"/>
        <v>54.271999999999991</v>
      </c>
      <c r="AB484" s="5">
        <f t="shared" si="147"/>
        <v>283.57781803237009</v>
      </c>
      <c r="AC484" s="40">
        <f t="shared" si="148"/>
        <v>0.98151541587864344</v>
      </c>
      <c r="AD484" s="7" t="s">
        <v>498</v>
      </c>
      <c r="AU484" s="1">
        <v>1</v>
      </c>
      <c r="AV484" s="1">
        <v>0.9</v>
      </c>
    </row>
    <row r="485" spans="2:48" x14ac:dyDescent="0.25">
      <c r="B485" s="26" t="s">
        <v>4425</v>
      </c>
      <c r="C485" s="29">
        <v>324.85000000000002</v>
      </c>
      <c r="D485" s="29">
        <v>219.96</v>
      </c>
      <c r="E485" s="29">
        <v>118.58</v>
      </c>
      <c r="F485" s="15">
        <v>30</v>
      </c>
      <c r="G485" s="15">
        <f t="shared" si="149"/>
        <v>148.57999999999998</v>
      </c>
      <c r="H485" s="40">
        <f t="shared" si="150"/>
        <v>265.44004596141855</v>
      </c>
      <c r="I485" s="42">
        <f t="shared" si="137"/>
        <v>0.8286617010003493</v>
      </c>
      <c r="J485" s="40">
        <v>86.17</v>
      </c>
      <c r="K485" s="40">
        <f t="shared" si="152"/>
        <v>68.936000000000007</v>
      </c>
      <c r="L485" s="40">
        <f t="shared" si="154"/>
        <v>51.701999999999991</v>
      </c>
      <c r="M485" s="73">
        <f t="shared" si="138"/>
        <v>351.61004596141856</v>
      </c>
      <c r="N485" s="40">
        <f t="shared" si="155"/>
        <v>288.89600000000002</v>
      </c>
      <c r="O485" s="3">
        <f t="shared" si="151"/>
        <v>200.28199999999998</v>
      </c>
      <c r="P485" s="40">
        <f t="shared" si="139"/>
        <v>0.82163750244980194</v>
      </c>
      <c r="Q485" s="84">
        <v>455.12</v>
      </c>
      <c r="S485" s="12">
        <v>1</v>
      </c>
      <c r="T485" s="40">
        <f t="shared" si="140"/>
        <v>0</v>
      </c>
      <c r="U485" s="5">
        <f t="shared" si="141"/>
        <v>351.61004596141856</v>
      </c>
      <c r="V485" s="40">
        <f t="shared" si="142"/>
        <v>200.42137013050993</v>
      </c>
      <c r="W485" s="40">
        <f t="shared" si="143"/>
        <v>288.89600000000002</v>
      </c>
      <c r="X485" s="40">
        <f t="shared" si="144"/>
        <v>0</v>
      </c>
      <c r="Y485" s="40">
        <f t="shared" si="145"/>
        <v>200.42137013050993</v>
      </c>
      <c r="Z485" s="5">
        <f t="shared" si="153"/>
        <v>-3.9900000000000091</v>
      </c>
      <c r="AA485" s="40">
        <f t="shared" si="146"/>
        <v>50.281999999999982</v>
      </c>
      <c r="AB485" s="5">
        <f t="shared" si="147"/>
        <v>293.23911461467759</v>
      </c>
      <c r="AC485" s="40">
        <f t="shared" si="148"/>
        <v>0.98518917020880892</v>
      </c>
      <c r="AD485" s="7" t="s">
        <v>499</v>
      </c>
      <c r="AU485" s="1">
        <v>1</v>
      </c>
      <c r="AV485" s="1">
        <v>0.9</v>
      </c>
    </row>
    <row r="486" spans="2:48" x14ac:dyDescent="0.25">
      <c r="B486" s="26" t="s">
        <v>4426</v>
      </c>
      <c r="C486" s="29">
        <v>340.11</v>
      </c>
      <c r="D486" s="29">
        <v>226.13</v>
      </c>
      <c r="E486" s="29">
        <v>125.34</v>
      </c>
      <c r="F486" s="15">
        <v>30</v>
      </c>
      <c r="G486" s="15">
        <f t="shared" si="149"/>
        <v>155.34</v>
      </c>
      <c r="H486" s="40">
        <f t="shared" si="150"/>
        <v>274.34520681068949</v>
      </c>
      <c r="I486" s="42">
        <f t="shared" si="137"/>
        <v>0.82425351121967971</v>
      </c>
      <c r="J486" s="40">
        <v>86.17</v>
      </c>
      <c r="K486" s="40">
        <f t="shared" si="152"/>
        <v>68.936000000000007</v>
      </c>
      <c r="L486" s="40">
        <f t="shared" si="154"/>
        <v>51.701999999999991</v>
      </c>
      <c r="M486" s="73">
        <f t="shared" si="138"/>
        <v>360.51520681068951</v>
      </c>
      <c r="N486" s="40">
        <f t="shared" si="155"/>
        <v>295.06600000000003</v>
      </c>
      <c r="O486" s="3">
        <f t="shared" si="151"/>
        <v>207.042</v>
      </c>
      <c r="P486" s="40">
        <f t="shared" si="139"/>
        <v>0.81845646015964713</v>
      </c>
      <c r="Q486" s="84">
        <v>455.62</v>
      </c>
      <c r="S486" s="12">
        <v>1</v>
      </c>
      <c r="T486" s="40">
        <f t="shared" si="140"/>
        <v>0</v>
      </c>
      <c r="U486" s="5">
        <f t="shared" si="141"/>
        <v>360.51520681068951</v>
      </c>
      <c r="V486" s="40">
        <f t="shared" si="142"/>
        <v>207.14070093961297</v>
      </c>
      <c r="W486" s="40">
        <f t="shared" si="143"/>
        <v>295.06600000000003</v>
      </c>
      <c r="X486" s="40">
        <f t="shared" si="144"/>
        <v>0</v>
      </c>
      <c r="Y486" s="40">
        <f t="shared" si="145"/>
        <v>207.14070093961297</v>
      </c>
      <c r="Z486" s="5">
        <f t="shared" si="153"/>
        <v>6.7600000000000193</v>
      </c>
      <c r="AA486" s="40">
        <f t="shared" si="146"/>
        <v>57.042000000000002</v>
      </c>
      <c r="AB486" s="5">
        <f t="shared" si="147"/>
        <v>300.52909030574733</v>
      </c>
      <c r="AC486" s="40">
        <f t="shared" si="148"/>
        <v>0.98182175875157596</v>
      </c>
      <c r="AD486" s="7" t="s">
        <v>500</v>
      </c>
      <c r="AU486" s="1">
        <v>1</v>
      </c>
      <c r="AV486" s="1">
        <v>0.9</v>
      </c>
    </row>
    <row r="487" spans="2:48" x14ac:dyDescent="0.25">
      <c r="B487" s="26" t="s">
        <v>4427</v>
      </c>
      <c r="C487" s="29">
        <v>315.33999999999997</v>
      </c>
      <c r="D487" s="29">
        <v>219.45</v>
      </c>
      <c r="E487" s="29">
        <v>123.67</v>
      </c>
      <c r="F487" s="15">
        <v>30</v>
      </c>
      <c r="G487" s="15">
        <f t="shared" si="149"/>
        <v>153.67000000000002</v>
      </c>
      <c r="H487" s="40">
        <f t="shared" si="150"/>
        <v>267.90440720525669</v>
      </c>
      <c r="I487" s="42">
        <f t="shared" si="137"/>
        <v>0.8191354606266964</v>
      </c>
      <c r="J487" s="40">
        <v>86.17</v>
      </c>
      <c r="K487" s="40">
        <f t="shared" si="152"/>
        <v>68.936000000000007</v>
      </c>
      <c r="L487" s="40">
        <f t="shared" si="154"/>
        <v>51.701999999999991</v>
      </c>
      <c r="M487" s="73">
        <f t="shared" si="138"/>
        <v>354.0744072052567</v>
      </c>
      <c r="N487" s="40">
        <f t="shared" si="155"/>
        <v>288.38599999999997</v>
      </c>
      <c r="O487" s="3">
        <f t="shared" si="151"/>
        <v>205.37200000000001</v>
      </c>
      <c r="P487" s="40">
        <f t="shared" si="139"/>
        <v>0.81447852239945373</v>
      </c>
      <c r="Q487" s="84">
        <v>456.45</v>
      </c>
      <c r="S487" s="12">
        <v>1</v>
      </c>
      <c r="T487" s="40">
        <f t="shared" si="140"/>
        <v>0</v>
      </c>
      <c r="U487" s="5">
        <f t="shared" si="141"/>
        <v>354.0744072052567</v>
      </c>
      <c r="V487" s="40">
        <f t="shared" si="142"/>
        <v>205.43174253691652</v>
      </c>
      <c r="W487" s="40">
        <f t="shared" si="143"/>
        <v>288.38599999999997</v>
      </c>
      <c r="X487" s="40">
        <f t="shared" si="144"/>
        <v>0</v>
      </c>
      <c r="Y487" s="40">
        <f t="shared" si="145"/>
        <v>205.43174253691652</v>
      </c>
      <c r="Z487" s="5">
        <f t="shared" si="153"/>
        <v>-1.6699999999999875</v>
      </c>
      <c r="AA487" s="40">
        <f t="shared" si="146"/>
        <v>55.372000000000014</v>
      </c>
      <c r="AB487" s="5">
        <f t="shared" si="147"/>
        <v>293.6537814842506</v>
      </c>
      <c r="AC487" s="40">
        <f t="shared" si="148"/>
        <v>0.98206125098193853</v>
      </c>
      <c r="AD487" s="7" t="s">
        <v>501</v>
      </c>
      <c r="AU487" s="1">
        <v>1</v>
      </c>
      <c r="AV487" s="1">
        <v>0.9</v>
      </c>
    </row>
    <row r="488" spans="2:48" x14ac:dyDescent="0.25">
      <c r="B488" s="26" t="s">
        <v>4428</v>
      </c>
      <c r="C488" s="29">
        <v>292.18</v>
      </c>
      <c r="D488" s="29">
        <v>189.7</v>
      </c>
      <c r="E488" s="29">
        <v>121.31</v>
      </c>
      <c r="F488" s="15">
        <v>30</v>
      </c>
      <c r="G488" s="15">
        <f t="shared" si="149"/>
        <v>151.31</v>
      </c>
      <c r="H488" s="40">
        <f t="shared" si="150"/>
        <v>242.65367522458834</v>
      </c>
      <c r="I488" s="42">
        <f t="shared" si="137"/>
        <v>0.78177262233684686</v>
      </c>
      <c r="J488" s="40">
        <v>86.17</v>
      </c>
      <c r="K488" s="40">
        <f t="shared" si="152"/>
        <v>68.936000000000007</v>
      </c>
      <c r="L488" s="40">
        <f t="shared" si="154"/>
        <v>51.701999999999991</v>
      </c>
      <c r="M488" s="73">
        <f t="shared" si="138"/>
        <v>328.82367522458833</v>
      </c>
      <c r="N488" s="40">
        <f t="shared" si="155"/>
        <v>258.63599999999997</v>
      </c>
      <c r="O488" s="3">
        <f t="shared" si="151"/>
        <v>203.012</v>
      </c>
      <c r="P488" s="40">
        <f t="shared" si="139"/>
        <v>0.78654920398706141</v>
      </c>
      <c r="Q488" s="84">
        <v>457.68</v>
      </c>
      <c r="S488" s="12">
        <v>1</v>
      </c>
      <c r="T488" s="40">
        <f t="shared" si="140"/>
        <v>0</v>
      </c>
      <c r="U488" s="5">
        <f t="shared" si="141"/>
        <v>328.82367522458833</v>
      </c>
      <c r="V488" s="40">
        <f t="shared" si="142"/>
        <v>203.05769843127237</v>
      </c>
      <c r="W488" s="40">
        <f t="shared" si="143"/>
        <v>258.63599999999997</v>
      </c>
      <c r="X488" s="40">
        <f t="shared" si="144"/>
        <v>0</v>
      </c>
      <c r="Y488" s="40">
        <f t="shared" si="145"/>
        <v>203.05769843127237</v>
      </c>
      <c r="Z488" s="5">
        <f t="shared" si="153"/>
        <v>-2.3600000000000136</v>
      </c>
      <c r="AA488" s="40">
        <f t="shared" si="146"/>
        <v>53.012</v>
      </c>
      <c r="AB488" s="5">
        <f t="shared" si="147"/>
        <v>264.01297816584696</v>
      </c>
      <c r="AC488" s="40">
        <f t="shared" si="148"/>
        <v>0.97963365966627103</v>
      </c>
      <c r="AD488" s="7" t="s">
        <v>502</v>
      </c>
      <c r="AU488" s="1">
        <v>1</v>
      </c>
      <c r="AV488" s="1">
        <v>0.9</v>
      </c>
    </row>
    <row r="489" spans="2:48" x14ac:dyDescent="0.25">
      <c r="B489" s="26" t="s">
        <v>4429</v>
      </c>
      <c r="C489" s="29">
        <v>377.42</v>
      </c>
      <c r="D489" s="29">
        <v>242.47</v>
      </c>
      <c r="E489" s="29">
        <v>147.22</v>
      </c>
      <c r="F489" s="15">
        <v>30</v>
      </c>
      <c r="G489" s="15">
        <f t="shared" si="149"/>
        <v>177.22</v>
      </c>
      <c r="H489" s="40">
        <f t="shared" si="150"/>
        <v>300.33086637906536</v>
      </c>
      <c r="I489" s="42">
        <f t="shared" si="137"/>
        <v>0.80734292456628243</v>
      </c>
      <c r="J489" s="40">
        <v>86.17</v>
      </c>
      <c r="K489" s="40">
        <f t="shared" si="152"/>
        <v>68.936000000000007</v>
      </c>
      <c r="L489" s="40">
        <f t="shared" si="154"/>
        <v>51.701999999999991</v>
      </c>
      <c r="M489" s="73">
        <f t="shared" si="138"/>
        <v>386.50086637906537</v>
      </c>
      <c r="N489" s="40">
        <f t="shared" si="155"/>
        <v>311.40600000000001</v>
      </c>
      <c r="O489" s="3">
        <f t="shared" si="151"/>
        <v>228.922</v>
      </c>
      <c r="P489" s="40">
        <f t="shared" si="139"/>
        <v>0.80570582652869094</v>
      </c>
      <c r="Q489" s="84">
        <v>458.82</v>
      </c>
      <c r="S489" s="12">
        <v>1</v>
      </c>
      <c r="T489" s="40">
        <f t="shared" si="140"/>
        <v>0</v>
      </c>
      <c r="U489" s="5">
        <f t="shared" si="141"/>
        <v>386.50086637906537</v>
      </c>
      <c r="V489" s="40">
        <f t="shared" si="142"/>
        <v>228.93060711876893</v>
      </c>
      <c r="W489" s="40">
        <f t="shared" si="143"/>
        <v>311.40600000000001</v>
      </c>
      <c r="X489" s="40">
        <f t="shared" si="144"/>
        <v>0</v>
      </c>
      <c r="Y489" s="40">
        <f t="shared" si="145"/>
        <v>228.93060711876893</v>
      </c>
      <c r="Z489" s="5">
        <f t="shared" si="153"/>
        <v>25.909999999999997</v>
      </c>
      <c r="AA489" s="40">
        <f t="shared" si="146"/>
        <v>78.921999999999997</v>
      </c>
      <c r="AB489" s="5">
        <f t="shared" si="147"/>
        <v>321.25127069009392</v>
      </c>
      <c r="AC489" s="40">
        <f t="shared" si="148"/>
        <v>0.96935336420943996</v>
      </c>
      <c r="AD489" s="7" t="s">
        <v>503</v>
      </c>
      <c r="AU489" s="1">
        <v>1</v>
      </c>
      <c r="AV489" s="1">
        <v>0.9</v>
      </c>
    </row>
    <row r="490" spans="2:48" x14ac:dyDescent="0.25">
      <c r="B490" s="26" t="s">
        <v>4430</v>
      </c>
      <c r="C490" s="29">
        <v>381.02</v>
      </c>
      <c r="D490" s="29">
        <v>256.43</v>
      </c>
      <c r="E490" s="29">
        <v>153.81</v>
      </c>
      <c r="F490" s="15">
        <v>30</v>
      </c>
      <c r="G490" s="15">
        <f t="shared" si="149"/>
        <v>183.81</v>
      </c>
      <c r="H490" s="40">
        <f t="shared" si="150"/>
        <v>315.50350394250773</v>
      </c>
      <c r="I490" s="42">
        <f t="shared" si="137"/>
        <v>0.81276434903470252</v>
      </c>
      <c r="J490" s="40">
        <v>86.17</v>
      </c>
      <c r="K490" s="40">
        <f t="shared" si="152"/>
        <v>68.936000000000007</v>
      </c>
      <c r="L490" s="40">
        <f t="shared" si="154"/>
        <v>51.701999999999991</v>
      </c>
      <c r="M490" s="73">
        <f t="shared" si="138"/>
        <v>401.67350394250775</v>
      </c>
      <c r="N490" s="40">
        <f t="shared" si="155"/>
        <v>325.36599999999999</v>
      </c>
      <c r="O490" s="3">
        <f t="shared" si="151"/>
        <v>235.512</v>
      </c>
      <c r="P490" s="40">
        <f t="shared" si="139"/>
        <v>0.8100260455481032</v>
      </c>
      <c r="Q490" s="84">
        <v>457.26</v>
      </c>
      <c r="S490" s="12">
        <v>1</v>
      </c>
      <c r="T490" s="40">
        <f t="shared" si="140"/>
        <v>0</v>
      </c>
      <c r="U490" s="5">
        <f t="shared" si="141"/>
        <v>401.67350394250775</v>
      </c>
      <c r="V490" s="40">
        <f t="shared" si="142"/>
        <v>235.53889235846333</v>
      </c>
      <c r="W490" s="40">
        <f t="shared" si="143"/>
        <v>325.36599999999999</v>
      </c>
      <c r="X490" s="40">
        <f t="shared" si="144"/>
        <v>0</v>
      </c>
      <c r="Y490" s="40">
        <f t="shared" si="145"/>
        <v>235.53889235846333</v>
      </c>
      <c r="Z490" s="5">
        <f t="shared" si="153"/>
        <v>6.5900000000000034</v>
      </c>
      <c r="AA490" s="40">
        <f t="shared" si="146"/>
        <v>85.512</v>
      </c>
      <c r="AB490" s="5">
        <f t="shared" si="147"/>
        <v>336.41542191165968</v>
      </c>
      <c r="AC490" s="40">
        <f t="shared" si="148"/>
        <v>0.96715542394319487</v>
      </c>
      <c r="AD490" s="7" t="s">
        <v>504</v>
      </c>
      <c r="AU490" s="1">
        <v>1</v>
      </c>
      <c r="AV490" s="1">
        <v>0.9</v>
      </c>
    </row>
    <row r="491" spans="2:48" x14ac:dyDescent="0.25">
      <c r="B491" s="26" t="s">
        <v>4431</v>
      </c>
      <c r="C491" s="29">
        <v>309.47000000000003</v>
      </c>
      <c r="D491" s="29">
        <v>215.9</v>
      </c>
      <c r="E491" s="29">
        <v>122.64</v>
      </c>
      <c r="F491" s="15">
        <v>30</v>
      </c>
      <c r="G491" s="15">
        <f t="shared" si="149"/>
        <v>152.63999999999999</v>
      </c>
      <c r="H491" s="40">
        <f t="shared" si="150"/>
        <v>264.408357659133</v>
      </c>
      <c r="I491" s="42">
        <f t="shared" si="137"/>
        <v>0.8165399986271672</v>
      </c>
      <c r="J491" s="40">
        <v>86.17</v>
      </c>
      <c r="K491" s="40">
        <f t="shared" si="152"/>
        <v>68.936000000000007</v>
      </c>
      <c r="L491" s="40">
        <f t="shared" si="154"/>
        <v>51.701999999999991</v>
      </c>
      <c r="M491" s="73">
        <f t="shared" si="138"/>
        <v>350.57835765913302</v>
      </c>
      <c r="N491" s="40">
        <f t="shared" si="155"/>
        <v>284.83600000000001</v>
      </c>
      <c r="O491" s="3">
        <f t="shared" si="151"/>
        <v>204.34199999999998</v>
      </c>
      <c r="P491" s="40">
        <f t="shared" si="139"/>
        <v>0.81247456888638225</v>
      </c>
      <c r="Q491" s="84">
        <v>456.82</v>
      </c>
      <c r="S491" s="12">
        <v>1</v>
      </c>
      <c r="T491" s="40">
        <f t="shared" si="140"/>
        <v>0</v>
      </c>
      <c r="U491" s="5">
        <f t="shared" si="141"/>
        <v>350.57835765913302</v>
      </c>
      <c r="V491" s="40">
        <f t="shared" si="142"/>
        <v>204.3860023655607</v>
      </c>
      <c r="W491" s="40">
        <f t="shared" si="143"/>
        <v>284.83600000000001</v>
      </c>
      <c r="X491" s="40">
        <f t="shared" si="144"/>
        <v>0</v>
      </c>
      <c r="Y491" s="40">
        <f t="shared" si="145"/>
        <v>204.3860023655607</v>
      </c>
      <c r="Z491" s="5">
        <f t="shared" si="153"/>
        <v>-31.170000000000016</v>
      </c>
      <c r="AA491" s="40">
        <f t="shared" si="146"/>
        <v>54.341999999999985</v>
      </c>
      <c r="AB491" s="5">
        <f t="shared" si="147"/>
        <v>289.97344681884238</v>
      </c>
      <c r="AC491" s="40">
        <f t="shared" si="148"/>
        <v>0.98228304392970189</v>
      </c>
      <c r="AD491" s="7" t="s">
        <v>505</v>
      </c>
      <c r="AU491" s="1">
        <v>1</v>
      </c>
      <c r="AV491" s="1">
        <v>0.9</v>
      </c>
    </row>
    <row r="492" spans="2:48" x14ac:dyDescent="0.25">
      <c r="B492" s="26" t="s">
        <v>4432</v>
      </c>
      <c r="C492" s="29">
        <v>317.06</v>
      </c>
      <c r="D492" s="29">
        <v>224.02</v>
      </c>
      <c r="E492" s="29">
        <v>133.47999999999999</v>
      </c>
      <c r="F492" s="15">
        <v>30</v>
      </c>
      <c r="G492" s="15">
        <f t="shared" si="149"/>
        <v>163.47999999999999</v>
      </c>
      <c r="H492" s="40">
        <f t="shared" si="150"/>
        <v>277.32773175432709</v>
      </c>
      <c r="I492" s="42">
        <f t="shared" si="137"/>
        <v>0.80778073863327116</v>
      </c>
      <c r="J492" s="40">
        <v>86.17</v>
      </c>
      <c r="K492" s="40">
        <f t="shared" si="152"/>
        <v>68.936000000000007</v>
      </c>
      <c r="L492" s="40">
        <f t="shared" si="154"/>
        <v>51.701999999999991</v>
      </c>
      <c r="M492" s="73">
        <f t="shared" si="138"/>
        <v>363.49773175432711</v>
      </c>
      <c r="N492" s="40">
        <f t="shared" si="155"/>
        <v>292.95600000000002</v>
      </c>
      <c r="O492" s="3">
        <f t="shared" si="151"/>
        <v>215.18199999999999</v>
      </c>
      <c r="P492" s="40">
        <f t="shared" si="139"/>
        <v>0.80593625326387652</v>
      </c>
      <c r="Q492" s="84">
        <v>455.33</v>
      </c>
      <c r="S492" s="12">
        <v>1</v>
      </c>
      <c r="T492" s="40">
        <f t="shared" si="140"/>
        <v>0</v>
      </c>
      <c r="U492" s="5">
        <f t="shared" si="141"/>
        <v>363.49773175432711</v>
      </c>
      <c r="V492" s="40">
        <f t="shared" si="142"/>
        <v>215.19150321176889</v>
      </c>
      <c r="W492" s="40">
        <f t="shared" si="143"/>
        <v>292.95600000000002</v>
      </c>
      <c r="X492" s="40">
        <f t="shared" si="144"/>
        <v>0</v>
      </c>
      <c r="Y492" s="40">
        <f t="shared" si="145"/>
        <v>215.19150321176889</v>
      </c>
      <c r="Z492" s="5">
        <f t="shared" si="153"/>
        <v>10.840000000000003</v>
      </c>
      <c r="AA492" s="40">
        <f t="shared" si="146"/>
        <v>65.181999999999988</v>
      </c>
      <c r="AB492" s="5">
        <f t="shared" si="147"/>
        <v>300.11982783548308</v>
      </c>
      <c r="AC492" s="40">
        <f t="shared" si="148"/>
        <v>0.97613010813997247</v>
      </c>
      <c r="AD492" s="7" t="s">
        <v>506</v>
      </c>
      <c r="AU492" s="1">
        <v>1</v>
      </c>
      <c r="AV492" s="1">
        <v>0.9</v>
      </c>
    </row>
    <row r="493" spans="2:48" x14ac:dyDescent="0.25">
      <c r="B493" s="26" t="s">
        <v>4433</v>
      </c>
      <c r="C493" s="29">
        <v>315.83999999999997</v>
      </c>
      <c r="D493" s="29">
        <v>211.65</v>
      </c>
      <c r="E493" s="29">
        <v>125.6</v>
      </c>
      <c r="F493" s="15">
        <v>30</v>
      </c>
      <c r="G493" s="15">
        <f t="shared" si="149"/>
        <v>155.6</v>
      </c>
      <c r="H493" s="40">
        <f t="shared" si="150"/>
        <v>262.69199169369438</v>
      </c>
      <c r="I493" s="42">
        <f t="shared" si="137"/>
        <v>0.80569643039133587</v>
      </c>
      <c r="J493" s="40">
        <v>86.17</v>
      </c>
      <c r="K493" s="40">
        <f t="shared" si="152"/>
        <v>68.936000000000007</v>
      </c>
      <c r="L493" s="40">
        <f t="shared" si="154"/>
        <v>51.701999999999991</v>
      </c>
      <c r="M493" s="73">
        <f t="shared" si="138"/>
        <v>348.86199169369439</v>
      </c>
      <c r="N493" s="40">
        <f t="shared" si="155"/>
        <v>280.58600000000001</v>
      </c>
      <c r="O493" s="3">
        <f t="shared" si="151"/>
        <v>207.30199999999999</v>
      </c>
      <c r="P493" s="40">
        <f t="shared" si="139"/>
        <v>0.80428939431830782</v>
      </c>
      <c r="Q493" s="84">
        <v>456.13</v>
      </c>
      <c r="S493" s="12">
        <v>1</v>
      </c>
      <c r="T493" s="40">
        <f t="shared" si="140"/>
        <v>0</v>
      </c>
      <c r="U493" s="5">
        <f t="shared" si="141"/>
        <v>348.86199169369439</v>
      </c>
      <c r="V493" s="40">
        <f t="shared" si="142"/>
        <v>207.30698457237591</v>
      </c>
      <c r="W493" s="40">
        <f t="shared" si="143"/>
        <v>280.58600000000001</v>
      </c>
      <c r="X493" s="40">
        <f t="shared" si="144"/>
        <v>0</v>
      </c>
      <c r="Y493" s="40">
        <f t="shared" si="145"/>
        <v>207.30698457237591</v>
      </c>
      <c r="Z493" s="5">
        <f t="shared" si="153"/>
        <v>-7.8799999999999955</v>
      </c>
      <c r="AA493" s="40">
        <f t="shared" si="146"/>
        <v>57.301999999999992</v>
      </c>
      <c r="AB493" s="5">
        <f t="shared" si="147"/>
        <v>286.3774128663083</v>
      </c>
      <c r="AC493" s="40">
        <f t="shared" si="148"/>
        <v>0.97977699145912756</v>
      </c>
      <c r="AD493" s="7" t="s">
        <v>507</v>
      </c>
      <c r="AU493" s="1">
        <v>1</v>
      </c>
      <c r="AV493" s="1">
        <v>0.9</v>
      </c>
    </row>
    <row r="494" spans="2:48" x14ac:dyDescent="0.25">
      <c r="B494" s="26" t="s">
        <v>4434</v>
      </c>
      <c r="C494" s="29">
        <v>323.3</v>
      </c>
      <c r="D494" s="29">
        <v>220.6</v>
      </c>
      <c r="E494" s="29">
        <v>133.72</v>
      </c>
      <c r="F494" s="15">
        <v>30</v>
      </c>
      <c r="G494" s="15">
        <f t="shared" si="149"/>
        <v>163.72</v>
      </c>
      <c r="H494" s="40">
        <f t="shared" si="150"/>
        <v>274.7154862762564</v>
      </c>
      <c r="I494" s="42">
        <f t="shared" si="137"/>
        <v>0.80301261130274482</v>
      </c>
      <c r="J494" s="40">
        <v>86.17</v>
      </c>
      <c r="K494" s="40">
        <f t="shared" si="152"/>
        <v>68.936000000000007</v>
      </c>
      <c r="L494" s="40">
        <f t="shared" si="154"/>
        <v>51.701999999999991</v>
      </c>
      <c r="M494" s="73">
        <f t="shared" si="138"/>
        <v>360.88548627625642</v>
      </c>
      <c r="N494" s="40">
        <f t="shared" si="155"/>
        <v>289.536</v>
      </c>
      <c r="O494" s="3">
        <f t="shared" si="151"/>
        <v>215.422</v>
      </c>
      <c r="P494" s="40">
        <f t="shared" si="139"/>
        <v>0.80229327864507505</v>
      </c>
      <c r="Q494" s="84">
        <v>455.5</v>
      </c>
      <c r="S494" s="12">
        <v>1</v>
      </c>
      <c r="T494" s="40">
        <f t="shared" si="140"/>
        <v>0</v>
      </c>
      <c r="U494" s="5">
        <f t="shared" si="141"/>
        <v>360.88548627625642</v>
      </c>
      <c r="V494" s="40">
        <f t="shared" si="142"/>
        <v>215.42339452540909</v>
      </c>
      <c r="W494" s="40">
        <f t="shared" si="143"/>
        <v>289.536</v>
      </c>
      <c r="X494" s="40">
        <f t="shared" si="144"/>
        <v>0</v>
      </c>
      <c r="Y494" s="40">
        <f t="shared" si="145"/>
        <v>215.42339452540909</v>
      </c>
      <c r="Z494" s="5">
        <f t="shared" si="153"/>
        <v>8.1200000000000045</v>
      </c>
      <c r="AA494" s="40">
        <f t="shared" si="146"/>
        <v>65.421999999999997</v>
      </c>
      <c r="AB494" s="5">
        <f t="shared" si="147"/>
        <v>296.83519565577126</v>
      </c>
      <c r="AC494" s="40">
        <f t="shared" si="148"/>
        <v>0.97540993870472203</v>
      </c>
      <c r="AD494" s="7" t="s">
        <v>508</v>
      </c>
      <c r="AU494" s="1">
        <v>1</v>
      </c>
      <c r="AV494" s="1">
        <v>0.9</v>
      </c>
    </row>
    <row r="495" spans="2:48" x14ac:dyDescent="0.25">
      <c r="B495" s="26" t="s">
        <v>4435</v>
      </c>
      <c r="C495" s="29">
        <v>332.86</v>
      </c>
      <c r="D495" s="29">
        <v>222.66</v>
      </c>
      <c r="E495" s="29">
        <v>131.97999999999999</v>
      </c>
      <c r="F495" s="15">
        <v>30</v>
      </c>
      <c r="G495" s="15">
        <f t="shared" si="149"/>
        <v>161.97999999999999</v>
      </c>
      <c r="H495" s="40">
        <f t="shared" si="150"/>
        <v>275.34523057427378</v>
      </c>
      <c r="I495" s="42">
        <f t="shared" si="137"/>
        <v>0.80865755159662345</v>
      </c>
      <c r="J495" s="40">
        <v>86.17</v>
      </c>
      <c r="K495" s="40">
        <f t="shared" si="152"/>
        <v>68.936000000000007</v>
      </c>
      <c r="L495" s="40">
        <f t="shared" si="154"/>
        <v>51.701999999999991</v>
      </c>
      <c r="M495" s="73">
        <f t="shared" si="138"/>
        <v>361.5152305742738</v>
      </c>
      <c r="N495" s="40">
        <f t="shared" si="155"/>
        <v>291.596</v>
      </c>
      <c r="O495" s="3">
        <f t="shared" si="151"/>
        <v>213.68199999999999</v>
      </c>
      <c r="P495" s="40">
        <f t="shared" si="139"/>
        <v>0.80659395604659379</v>
      </c>
      <c r="Q495" s="84">
        <v>455.17</v>
      </c>
      <c r="S495" s="12">
        <v>1</v>
      </c>
      <c r="T495" s="40">
        <f t="shared" si="140"/>
        <v>0</v>
      </c>
      <c r="U495" s="5">
        <f t="shared" si="141"/>
        <v>361.5152305742738</v>
      </c>
      <c r="V495" s="40">
        <f t="shared" si="142"/>
        <v>213.69378727789524</v>
      </c>
      <c r="W495" s="40">
        <f t="shared" si="143"/>
        <v>291.596</v>
      </c>
      <c r="X495" s="40">
        <f t="shared" si="144"/>
        <v>0</v>
      </c>
      <c r="Y495" s="40">
        <f t="shared" si="145"/>
        <v>213.69378727789524</v>
      </c>
      <c r="Z495" s="5">
        <f t="shared" si="153"/>
        <v>-1.7400000000000091</v>
      </c>
      <c r="AA495" s="40">
        <f t="shared" si="146"/>
        <v>63.681999999999988</v>
      </c>
      <c r="AB495" s="5">
        <f t="shared" si="147"/>
        <v>298.46879960893733</v>
      </c>
      <c r="AC495" s="40">
        <f t="shared" si="148"/>
        <v>0.97697313884083603</v>
      </c>
      <c r="AD495" s="7" t="s">
        <v>509</v>
      </c>
      <c r="AU495" s="1">
        <v>1</v>
      </c>
      <c r="AV495" s="1">
        <v>0.9</v>
      </c>
    </row>
    <row r="496" spans="2:48" x14ac:dyDescent="0.25">
      <c r="B496" s="26" t="s">
        <v>4436</v>
      </c>
      <c r="C496" s="29">
        <v>331.15</v>
      </c>
      <c r="D496" s="29">
        <v>225.59</v>
      </c>
      <c r="E496" s="29">
        <v>128.19999999999999</v>
      </c>
      <c r="F496" s="15">
        <v>30</v>
      </c>
      <c r="G496" s="15">
        <f t="shared" si="149"/>
        <v>158.19999999999999</v>
      </c>
      <c r="H496" s="40">
        <f t="shared" si="150"/>
        <v>275.53237214527081</v>
      </c>
      <c r="I496" s="42">
        <f t="shared" si="137"/>
        <v>0.8187422706216918</v>
      </c>
      <c r="J496" s="40">
        <v>86.17</v>
      </c>
      <c r="K496" s="40">
        <f t="shared" si="152"/>
        <v>68.936000000000007</v>
      </c>
      <c r="L496" s="40">
        <f t="shared" si="154"/>
        <v>51.701999999999991</v>
      </c>
      <c r="M496" s="73">
        <f t="shared" si="138"/>
        <v>361.70237214527083</v>
      </c>
      <c r="N496" s="40">
        <f t="shared" si="155"/>
        <v>294.52600000000001</v>
      </c>
      <c r="O496" s="3">
        <f t="shared" si="151"/>
        <v>209.90199999999999</v>
      </c>
      <c r="P496" s="40">
        <f t="shared" si="139"/>
        <v>0.81427721431063571</v>
      </c>
      <c r="Q496" s="84">
        <v>456.77</v>
      </c>
      <c r="S496" s="12">
        <v>1</v>
      </c>
      <c r="T496" s="40">
        <f t="shared" si="140"/>
        <v>0</v>
      </c>
      <c r="U496" s="5">
        <f t="shared" si="141"/>
        <v>361.70237214527083</v>
      </c>
      <c r="V496" s="40">
        <f t="shared" si="142"/>
        <v>209.9596183543778</v>
      </c>
      <c r="W496" s="40">
        <f t="shared" si="143"/>
        <v>294.52600000000001</v>
      </c>
      <c r="X496" s="40">
        <f t="shared" si="144"/>
        <v>0</v>
      </c>
      <c r="Y496" s="40">
        <f t="shared" si="145"/>
        <v>209.9596183543778</v>
      </c>
      <c r="Z496" s="5">
        <f t="shared" si="153"/>
        <v>-3.7800000000000011</v>
      </c>
      <c r="AA496" s="40">
        <f t="shared" si="146"/>
        <v>59.901999999999987</v>
      </c>
      <c r="AB496" s="5">
        <f t="shared" si="147"/>
        <v>300.55584219908286</v>
      </c>
      <c r="AC496" s="40">
        <f t="shared" si="148"/>
        <v>0.97993769758403571</v>
      </c>
      <c r="AD496" s="7" t="s">
        <v>510</v>
      </c>
      <c r="AU496" s="1">
        <v>1</v>
      </c>
      <c r="AV496" s="1">
        <v>0.9</v>
      </c>
    </row>
    <row r="497" spans="2:48" x14ac:dyDescent="0.25">
      <c r="B497" s="26" t="s">
        <v>4437</v>
      </c>
      <c r="C497" s="29">
        <v>431.44</v>
      </c>
      <c r="D497" s="29">
        <v>280.19</v>
      </c>
      <c r="E497" s="29">
        <v>167.74</v>
      </c>
      <c r="F497" s="15">
        <v>30</v>
      </c>
      <c r="G497" s="15">
        <f t="shared" si="149"/>
        <v>197.74</v>
      </c>
      <c r="H497" s="40">
        <f t="shared" si="150"/>
        <v>342.93956275122298</v>
      </c>
      <c r="I497" s="42">
        <f t="shared" si="137"/>
        <v>0.81702442772185169</v>
      </c>
      <c r="J497" s="40">
        <v>86.17</v>
      </c>
      <c r="K497" s="40">
        <f t="shared" si="152"/>
        <v>68.936000000000007</v>
      </c>
      <c r="L497" s="40">
        <f t="shared" si="154"/>
        <v>51.701999999999991</v>
      </c>
      <c r="M497" s="73">
        <f t="shared" si="138"/>
        <v>429.109562751223</v>
      </c>
      <c r="N497" s="40">
        <f t="shared" si="155"/>
        <v>349.12599999999998</v>
      </c>
      <c r="O497" s="3">
        <f t="shared" si="151"/>
        <v>249.44200000000001</v>
      </c>
      <c r="P497" s="40">
        <f t="shared" si="139"/>
        <v>0.81360573220878407</v>
      </c>
      <c r="Q497" s="84">
        <v>455.93</v>
      </c>
      <c r="S497" s="12">
        <v>1</v>
      </c>
      <c r="T497" s="40">
        <f t="shared" si="140"/>
        <v>0</v>
      </c>
      <c r="U497" s="5">
        <f t="shared" si="141"/>
        <v>429.109562751223</v>
      </c>
      <c r="V497" s="40">
        <f t="shared" si="142"/>
        <v>249.49158897354798</v>
      </c>
      <c r="W497" s="40">
        <f t="shared" si="143"/>
        <v>349.12599999999998</v>
      </c>
      <c r="X497" s="40">
        <f t="shared" si="144"/>
        <v>0</v>
      </c>
      <c r="Y497" s="40">
        <f t="shared" si="145"/>
        <v>249.49158897354798</v>
      </c>
      <c r="Z497" s="5">
        <f t="shared" si="153"/>
        <v>39.54000000000002</v>
      </c>
      <c r="AA497" s="40">
        <f t="shared" si="146"/>
        <v>99.442000000000007</v>
      </c>
      <c r="AB497" s="5">
        <f t="shared" si="147"/>
        <v>363.01194916972082</v>
      </c>
      <c r="AC497" s="40">
        <f t="shared" si="148"/>
        <v>0.96174795567616789</v>
      </c>
      <c r="AD497" s="7" t="s">
        <v>511</v>
      </c>
      <c r="AU497" s="1">
        <v>1</v>
      </c>
      <c r="AV497" s="1">
        <v>0.9</v>
      </c>
    </row>
    <row r="498" spans="2:48" x14ac:dyDescent="0.25">
      <c r="B498" s="26" t="s">
        <v>4438</v>
      </c>
      <c r="C498" s="29">
        <v>356.3</v>
      </c>
      <c r="D498" s="29">
        <v>235.8</v>
      </c>
      <c r="E498" s="29">
        <v>142.11000000000001</v>
      </c>
      <c r="F498" s="15">
        <v>30</v>
      </c>
      <c r="G498" s="15">
        <f t="shared" si="149"/>
        <v>172.11</v>
      </c>
      <c r="H498" s="40">
        <f t="shared" si="150"/>
        <v>291.93062891721382</v>
      </c>
      <c r="I498" s="42">
        <f t="shared" si="137"/>
        <v>0.80772613985245301</v>
      </c>
      <c r="J498" s="40">
        <v>86.17</v>
      </c>
      <c r="K498" s="40">
        <f t="shared" si="152"/>
        <v>68.936000000000007</v>
      </c>
      <c r="L498" s="40">
        <f t="shared" si="154"/>
        <v>51.701999999999991</v>
      </c>
      <c r="M498" s="73">
        <f t="shared" si="138"/>
        <v>378.10062891721384</v>
      </c>
      <c r="N498" s="40">
        <f t="shared" si="155"/>
        <v>304.73599999999999</v>
      </c>
      <c r="O498" s="3">
        <f t="shared" si="151"/>
        <v>223.81200000000001</v>
      </c>
      <c r="P498" s="40">
        <f t="shared" si="139"/>
        <v>0.80596533487047639</v>
      </c>
      <c r="Q498" s="84">
        <v>456.04</v>
      </c>
      <c r="S498" s="12">
        <v>1</v>
      </c>
      <c r="T498" s="40">
        <f t="shared" si="140"/>
        <v>0</v>
      </c>
      <c r="U498" s="5">
        <f t="shared" si="141"/>
        <v>378.10062891721384</v>
      </c>
      <c r="V498" s="40">
        <f t="shared" si="142"/>
        <v>223.82148219416436</v>
      </c>
      <c r="W498" s="40">
        <f t="shared" si="143"/>
        <v>304.73599999999999</v>
      </c>
      <c r="X498" s="40">
        <f t="shared" si="144"/>
        <v>0</v>
      </c>
      <c r="Y498" s="40">
        <f t="shared" si="145"/>
        <v>223.82148219416436</v>
      </c>
      <c r="Z498" s="5">
        <f t="shared" si="153"/>
        <v>-25.629999999999995</v>
      </c>
      <c r="AA498" s="40">
        <f t="shared" si="146"/>
        <v>73.812000000000012</v>
      </c>
      <c r="AB498" s="5">
        <f t="shared" si="147"/>
        <v>313.54782895118251</v>
      </c>
      <c r="AC498" s="40">
        <f t="shared" si="148"/>
        <v>0.97189638027264269</v>
      </c>
      <c r="AD498" s="7" t="s">
        <v>512</v>
      </c>
      <c r="AU498" s="1">
        <v>1</v>
      </c>
      <c r="AV498" s="1">
        <v>0.9</v>
      </c>
    </row>
    <row r="499" spans="2:48" x14ac:dyDescent="0.25">
      <c r="B499" s="26" t="s">
        <v>4439</v>
      </c>
      <c r="C499" s="29">
        <v>342.26</v>
      </c>
      <c r="D499" s="29">
        <v>242.45</v>
      </c>
      <c r="E499" s="29">
        <v>139.69</v>
      </c>
      <c r="F499" s="15">
        <v>30</v>
      </c>
      <c r="G499" s="15">
        <f t="shared" si="149"/>
        <v>169.69</v>
      </c>
      <c r="H499" s="40">
        <f t="shared" si="150"/>
        <v>295.93360505356605</v>
      </c>
      <c r="I499" s="42">
        <f t="shared" si="137"/>
        <v>0.81927160640007357</v>
      </c>
      <c r="J499" s="40">
        <v>86.17</v>
      </c>
      <c r="K499" s="40">
        <f t="shared" si="152"/>
        <v>68.936000000000007</v>
      </c>
      <c r="L499" s="40">
        <f t="shared" si="154"/>
        <v>51.701999999999991</v>
      </c>
      <c r="M499" s="73">
        <f t="shared" si="138"/>
        <v>382.10360505356607</v>
      </c>
      <c r="N499" s="40">
        <f t="shared" si="155"/>
        <v>311.38599999999997</v>
      </c>
      <c r="O499" s="3">
        <f t="shared" si="151"/>
        <v>221.392</v>
      </c>
      <c r="P499" s="40">
        <f t="shared" si="139"/>
        <v>0.81492557484860062</v>
      </c>
      <c r="Q499" s="84">
        <v>455.96</v>
      </c>
      <c r="S499" s="12">
        <v>1</v>
      </c>
      <c r="T499" s="40">
        <f t="shared" si="140"/>
        <v>0</v>
      </c>
      <c r="U499" s="5">
        <f t="shared" si="141"/>
        <v>382.10360505356607</v>
      </c>
      <c r="V499" s="40">
        <f t="shared" si="142"/>
        <v>221.45411262591534</v>
      </c>
      <c r="W499" s="40">
        <f t="shared" si="143"/>
        <v>311.38599999999997</v>
      </c>
      <c r="X499" s="40">
        <f t="shared" si="144"/>
        <v>0</v>
      </c>
      <c r="Y499" s="40">
        <f t="shared" si="145"/>
        <v>221.45411262591534</v>
      </c>
      <c r="Z499" s="5">
        <f t="shared" si="153"/>
        <v>-2.4200000000000159</v>
      </c>
      <c r="AA499" s="40">
        <f t="shared" si="146"/>
        <v>71.391999999999996</v>
      </c>
      <c r="AB499" s="5">
        <f t="shared" si="147"/>
        <v>319.46526988078057</v>
      </c>
      <c r="AC499" s="40">
        <f t="shared" si="148"/>
        <v>0.97471002126836614</v>
      </c>
      <c r="AD499" s="7" t="s">
        <v>513</v>
      </c>
      <c r="AU499" s="1">
        <v>1</v>
      </c>
      <c r="AV499" s="1">
        <v>0.9</v>
      </c>
    </row>
    <row r="500" spans="2:48" x14ac:dyDescent="0.25">
      <c r="B500" s="26" t="s">
        <v>4440</v>
      </c>
      <c r="C500" s="29">
        <v>347.02</v>
      </c>
      <c r="D500" s="29">
        <v>245.31</v>
      </c>
      <c r="E500" s="29">
        <v>138.76</v>
      </c>
      <c r="F500" s="15">
        <v>30</v>
      </c>
      <c r="G500" s="15">
        <f t="shared" si="149"/>
        <v>168.76</v>
      </c>
      <c r="H500" s="40">
        <f t="shared" si="150"/>
        <v>297.75314221683703</v>
      </c>
      <c r="I500" s="42">
        <f t="shared" si="137"/>
        <v>0.82387039872564771</v>
      </c>
      <c r="J500" s="40">
        <v>86.17</v>
      </c>
      <c r="K500" s="40">
        <f t="shared" si="152"/>
        <v>68.936000000000007</v>
      </c>
      <c r="L500" s="40">
        <f t="shared" si="154"/>
        <v>51.701999999999991</v>
      </c>
      <c r="M500" s="73">
        <f t="shared" si="138"/>
        <v>383.92314221683705</v>
      </c>
      <c r="N500" s="40">
        <f t="shared" si="155"/>
        <v>314.24599999999998</v>
      </c>
      <c r="O500" s="3">
        <f t="shared" si="151"/>
        <v>220.46199999999999</v>
      </c>
      <c r="P500" s="40">
        <f t="shared" si="139"/>
        <v>0.81851278405748218</v>
      </c>
      <c r="Q500" s="84">
        <v>457.74</v>
      </c>
      <c r="S500" s="12">
        <v>1</v>
      </c>
      <c r="T500" s="40">
        <f t="shared" si="140"/>
        <v>0</v>
      </c>
      <c r="U500" s="5">
        <f t="shared" si="141"/>
        <v>383.92314221683705</v>
      </c>
      <c r="V500" s="40">
        <f t="shared" si="142"/>
        <v>220.55935848122542</v>
      </c>
      <c r="W500" s="40">
        <f t="shared" si="143"/>
        <v>314.24599999999998</v>
      </c>
      <c r="X500" s="40">
        <f t="shared" si="144"/>
        <v>0</v>
      </c>
      <c r="Y500" s="40">
        <f t="shared" si="145"/>
        <v>220.55935848122542</v>
      </c>
      <c r="Z500" s="5">
        <f t="shared" si="153"/>
        <v>-0.93000000000000682</v>
      </c>
      <c r="AA500" s="40">
        <f t="shared" si="146"/>
        <v>70.461999999999989</v>
      </c>
      <c r="AB500" s="5">
        <f t="shared" si="147"/>
        <v>322.04881921845327</v>
      </c>
      <c r="AC500" s="40">
        <f t="shared" si="148"/>
        <v>0.97577131554964514</v>
      </c>
      <c r="AD500" s="7" t="s">
        <v>514</v>
      </c>
      <c r="AU500" s="1">
        <v>1</v>
      </c>
      <c r="AV500" s="1">
        <v>0.9</v>
      </c>
    </row>
    <row r="501" spans="2:48" x14ac:dyDescent="0.25">
      <c r="B501" s="26" t="s">
        <v>4441</v>
      </c>
      <c r="C501" s="29">
        <v>359.78</v>
      </c>
      <c r="D501" s="29">
        <v>261.06</v>
      </c>
      <c r="E501" s="29">
        <v>172.47</v>
      </c>
      <c r="F501" s="15">
        <v>30</v>
      </c>
      <c r="G501" s="15">
        <f t="shared" si="149"/>
        <v>202.47</v>
      </c>
      <c r="H501" s="40">
        <f t="shared" si="150"/>
        <v>330.37315947273925</v>
      </c>
      <c r="I501" s="42">
        <f t="shared" si="137"/>
        <v>0.79019736475154356</v>
      </c>
      <c r="J501" s="40">
        <v>86.17</v>
      </c>
      <c r="K501" s="40">
        <f t="shared" si="152"/>
        <v>68.936000000000007</v>
      </c>
      <c r="L501" s="40">
        <f t="shared" si="154"/>
        <v>51.701999999999991</v>
      </c>
      <c r="M501" s="73">
        <f t="shared" si="138"/>
        <v>416.54315947273926</v>
      </c>
      <c r="N501" s="40">
        <f t="shared" si="155"/>
        <v>329.99599999999998</v>
      </c>
      <c r="O501" s="3">
        <f t="shared" si="151"/>
        <v>254.172</v>
      </c>
      <c r="P501" s="40">
        <f t="shared" si="139"/>
        <v>0.79222522923605143</v>
      </c>
      <c r="Q501" s="84">
        <v>457.58</v>
      </c>
      <c r="S501" s="12">
        <v>1</v>
      </c>
      <c r="T501" s="40">
        <f t="shared" si="140"/>
        <v>0</v>
      </c>
      <c r="U501" s="5">
        <f t="shared" si="141"/>
        <v>416.54315947273926</v>
      </c>
      <c r="V501" s="40">
        <f t="shared" si="142"/>
        <v>254.18663160664428</v>
      </c>
      <c r="W501" s="40">
        <f t="shared" si="143"/>
        <v>329.99599999999998</v>
      </c>
      <c r="X501" s="40">
        <f t="shared" si="144"/>
        <v>0</v>
      </c>
      <c r="Y501" s="40">
        <f t="shared" si="145"/>
        <v>254.18663160664428</v>
      </c>
      <c r="Z501" s="5">
        <f t="shared" si="153"/>
        <v>33.710000000000008</v>
      </c>
      <c r="AA501" s="40">
        <f t="shared" si="146"/>
        <v>104.172</v>
      </c>
      <c r="AB501" s="5">
        <f t="shared" si="147"/>
        <v>346.04792384870626</v>
      </c>
      <c r="AC501" s="40">
        <f t="shared" si="148"/>
        <v>0.95361358140751551</v>
      </c>
      <c r="AD501" s="7" t="s">
        <v>515</v>
      </c>
      <c r="AU501" s="1">
        <v>1</v>
      </c>
      <c r="AV501" s="1">
        <v>0.9</v>
      </c>
    </row>
    <row r="502" spans="2:48" x14ac:dyDescent="0.25">
      <c r="B502" s="26" t="s">
        <v>4442</v>
      </c>
      <c r="C502" s="29">
        <v>341.98</v>
      </c>
      <c r="D502" s="29">
        <v>239.89</v>
      </c>
      <c r="E502" s="29">
        <v>138.56</v>
      </c>
      <c r="F502" s="15">
        <v>30</v>
      </c>
      <c r="G502" s="15">
        <f t="shared" si="149"/>
        <v>168.56</v>
      </c>
      <c r="H502" s="40">
        <f t="shared" si="150"/>
        <v>293.18882260413682</v>
      </c>
      <c r="I502" s="42">
        <f t="shared" si="137"/>
        <v>0.81820990946813532</v>
      </c>
      <c r="J502" s="40">
        <v>86.17</v>
      </c>
      <c r="K502" s="40">
        <f t="shared" si="152"/>
        <v>68.936000000000007</v>
      </c>
      <c r="L502" s="40">
        <f t="shared" si="154"/>
        <v>51.701999999999991</v>
      </c>
      <c r="M502" s="73">
        <f t="shared" si="138"/>
        <v>379.35882260413683</v>
      </c>
      <c r="N502" s="40">
        <f t="shared" si="155"/>
        <v>308.82600000000002</v>
      </c>
      <c r="O502" s="3">
        <f t="shared" si="151"/>
        <v>220.262</v>
      </c>
      <c r="P502" s="40">
        <f t="shared" si="139"/>
        <v>0.81407359364951892</v>
      </c>
      <c r="Q502" s="84">
        <v>458.06</v>
      </c>
      <c r="S502" s="12">
        <v>1</v>
      </c>
      <c r="T502" s="40">
        <f t="shared" si="140"/>
        <v>0</v>
      </c>
      <c r="U502" s="5">
        <f t="shared" si="141"/>
        <v>379.35882260413683</v>
      </c>
      <c r="V502" s="40">
        <f t="shared" si="142"/>
        <v>220.317085155911</v>
      </c>
      <c r="W502" s="40">
        <f t="shared" si="143"/>
        <v>308.82600000000002</v>
      </c>
      <c r="X502" s="40">
        <f t="shared" si="144"/>
        <v>0</v>
      </c>
      <c r="Y502" s="40">
        <f t="shared" si="145"/>
        <v>220.317085155911</v>
      </c>
      <c r="Z502" s="5">
        <f t="shared" si="153"/>
        <v>-33.909999999999997</v>
      </c>
      <c r="AA502" s="40">
        <f t="shared" si="146"/>
        <v>70.262</v>
      </c>
      <c r="AB502" s="5">
        <f t="shared" si="147"/>
        <v>316.71792958403859</v>
      </c>
      <c r="AC502" s="40">
        <f t="shared" si="148"/>
        <v>0.9750821508766383</v>
      </c>
      <c r="AD502" s="7" t="s">
        <v>516</v>
      </c>
      <c r="AU502" s="1">
        <v>1</v>
      </c>
      <c r="AV502" s="1">
        <v>0.9</v>
      </c>
    </row>
    <row r="503" spans="2:48" x14ac:dyDescent="0.25">
      <c r="B503" s="26" t="s">
        <v>4443</v>
      </c>
      <c r="C503" s="29">
        <v>328.16</v>
      </c>
      <c r="D503" s="29">
        <v>236.32</v>
      </c>
      <c r="E503" s="29">
        <v>150.59</v>
      </c>
      <c r="F503" s="15">
        <v>30</v>
      </c>
      <c r="G503" s="15">
        <f t="shared" si="149"/>
        <v>180.59</v>
      </c>
      <c r="H503" s="40">
        <f t="shared" si="150"/>
        <v>297.422074668307</v>
      </c>
      <c r="I503" s="42">
        <f t="shared" si="137"/>
        <v>0.79456106364515922</v>
      </c>
      <c r="J503" s="40">
        <v>86.17</v>
      </c>
      <c r="K503" s="40">
        <f t="shared" si="152"/>
        <v>68.936000000000007</v>
      </c>
      <c r="L503" s="40">
        <f t="shared" si="154"/>
        <v>51.701999999999991</v>
      </c>
      <c r="M503" s="73">
        <f t="shared" si="138"/>
        <v>383.59207466830702</v>
      </c>
      <c r="N503" s="40">
        <f t="shared" si="155"/>
        <v>305.25599999999997</v>
      </c>
      <c r="O503" s="3">
        <f t="shared" si="151"/>
        <v>232.292</v>
      </c>
      <c r="P503" s="40">
        <f t="shared" si="139"/>
        <v>0.79578286455463287</v>
      </c>
      <c r="Q503" s="84">
        <v>458.55</v>
      </c>
      <c r="S503" s="12">
        <v>1</v>
      </c>
      <c r="T503" s="40">
        <f t="shared" si="140"/>
        <v>0</v>
      </c>
      <c r="U503" s="5">
        <f t="shared" si="141"/>
        <v>383.59207466830702</v>
      </c>
      <c r="V503" s="40">
        <f t="shared" si="142"/>
        <v>232.29647912169492</v>
      </c>
      <c r="W503" s="40">
        <f t="shared" si="143"/>
        <v>305.25599999999997</v>
      </c>
      <c r="X503" s="40">
        <f t="shared" si="144"/>
        <v>0</v>
      </c>
      <c r="Y503" s="40">
        <f t="shared" si="145"/>
        <v>232.29647912169492</v>
      </c>
      <c r="Z503" s="5">
        <f t="shared" si="153"/>
        <v>12.030000000000001</v>
      </c>
      <c r="AA503" s="40">
        <f t="shared" si="146"/>
        <v>82.292000000000002</v>
      </c>
      <c r="AB503" s="5">
        <f t="shared" si="147"/>
        <v>316.15375816206898</v>
      </c>
      <c r="AC503" s="40">
        <f t="shared" si="148"/>
        <v>0.96553019573317067</v>
      </c>
      <c r="AD503" s="7" t="s">
        <v>517</v>
      </c>
      <c r="AU503" s="1">
        <v>1</v>
      </c>
      <c r="AV503" s="1">
        <v>0.9</v>
      </c>
    </row>
    <row r="504" spans="2:48" x14ac:dyDescent="0.25">
      <c r="B504" s="26" t="s">
        <v>4444</v>
      </c>
      <c r="C504" s="29">
        <v>311.41000000000003</v>
      </c>
      <c r="D504" s="29">
        <v>220.36</v>
      </c>
      <c r="E504" s="29">
        <v>137.68</v>
      </c>
      <c r="F504" s="15">
        <v>30</v>
      </c>
      <c r="G504" s="15">
        <f t="shared" si="149"/>
        <v>167.68</v>
      </c>
      <c r="H504" s="40">
        <f t="shared" si="150"/>
        <v>276.90271215717627</v>
      </c>
      <c r="I504" s="42">
        <f t="shared" si="137"/>
        <v>0.79580296734298028</v>
      </c>
      <c r="J504" s="40">
        <v>86.17</v>
      </c>
      <c r="K504" s="40">
        <f t="shared" si="152"/>
        <v>68.936000000000007</v>
      </c>
      <c r="L504" s="40">
        <f t="shared" si="154"/>
        <v>51.701999999999991</v>
      </c>
      <c r="M504" s="73">
        <f t="shared" si="138"/>
        <v>363.07271215717628</v>
      </c>
      <c r="N504" s="40">
        <f t="shared" si="155"/>
        <v>289.29600000000005</v>
      </c>
      <c r="O504" s="3">
        <f t="shared" si="151"/>
        <v>219.38200000000001</v>
      </c>
      <c r="P504" s="40">
        <f t="shared" si="139"/>
        <v>0.79679907168226438</v>
      </c>
      <c r="Q504" s="84">
        <v>457.93</v>
      </c>
      <c r="S504" s="12">
        <v>1</v>
      </c>
      <c r="T504" s="40">
        <f t="shared" si="140"/>
        <v>0</v>
      </c>
      <c r="U504" s="5">
        <f t="shared" si="141"/>
        <v>363.07271215717628</v>
      </c>
      <c r="V504" s="40">
        <f t="shared" si="142"/>
        <v>219.38463642007326</v>
      </c>
      <c r="W504" s="40">
        <f t="shared" si="143"/>
        <v>289.29600000000005</v>
      </c>
      <c r="X504" s="40">
        <f t="shared" si="144"/>
        <v>0</v>
      </c>
      <c r="Y504" s="40">
        <f t="shared" si="145"/>
        <v>219.38463642007326</v>
      </c>
      <c r="Z504" s="5">
        <f t="shared" si="153"/>
        <v>-12.909999999999997</v>
      </c>
      <c r="AA504" s="40">
        <f t="shared" si="146"/>
        <v>69.382000000000005</v>
      </c>
      <c r="AB504" s="5">
        <f t="shared" si="147"/>
        <v>297.49964292415547</v>
      </c>
      <c r="AC504" s="40">
        <f t="shared" si="148"/>
        <v>0.9724246965693103</v>
      </c>
      <c r="AD504" s="7" t="s">
        <v>518</v>
      </c>
      <c r="AU504" s="1">
        <v>1</v>
      </c>
      <c r="AV504" s="1">
        <v>0.9</v>
      </c>
    </row>
    <row r="505" spans="2:48" x14ac:dyDescent="0.25">
      <c r="B505" s="26" t="s">
        <v>4445</v>
      </c>
      <c r="C505" s="29">
        <v>327.86</v>
      </c>
      <c r="D505" s="29">
        <v>223.03</v>
      </c>
      <c r="E505" s="29">
        <v>133.41999999999999</v>
      </c>
      <c r="F505" s="15">
        <v>30</v>
      </c>
      <c r="G505" s="15">
        <f t="shared" si="149"/>
        <v>163.41999999999999</v>
      </c>
      <c r="H505" s="40">
        <f t="shared" si="150"/>
        <v>276.49317767351874</v>
      </c>
      <c r="I505" s="42">
        <f t="shared" si="137"/>
        <v>0.80663834774018295</v>
      </c>
      <c r="J505" s="40">
        <v>86.17</v>
      </c>
      <c r="K505" s="40">
        <f t="shared" si="152"/>
        <v>68.936000000000007</v>
      </c>
      <c r="L505" s="40">
        <f t="shared" si="154"/>
        <v>51.701999999999991</v>
      </c>
      <c r="M505" s="73">
        <f t="shared" si="138"/>
        <v>362.66317767351876</v>
      </c>
      <c r="N505" s="40">
        <f t="shared" si="155"/>
        <v>291.96600000000001</v>
      </c>
      <c r="O505" s="3">
        <f t="shared" si="151"/>
        <v>215.12199999999999</v>
      </c>
      <c r="P505" s="40">
        <f t="shared" si="139"/>
        <v>0.80506105382123283</v>
      </c>
      <c r="Q505" s="84">
        <v>456.62</v>
      </c>
      <c r="S505" s="12">
        <v>1</v>
      </c>
      <c r="T505" s="40">
        <f t="shared" si="140"/>
        <v>0</v>
      </c>
      <c r="U505" s="5">
        <f t="shared" si="141"/>
        <v>362.66317767351876</v>
      </c>
      <c r="V505" s="40">
        <f t="shared" si="142"/>
        <v>215.12888063729199</v>
      </c>
      <c r="W505" s="40">
        <f t="shared" si="143"/>
        <v>291.96600000000001</v>
      </c>
      <c r="X505" s="40">
        <f t="shared" si="144"/>
        <v>0</v>
      </c>
      <c r="Y505" s="40">
        <f t="shared" si="145"/>
        <v>215.12888063729199</v>
      </c>
      <c r="Z505" s="5">
        <f t="shared" si="153"/>
        <v>-4.2600000000000193</v>
      </c>
      <c r="AA505" s="40">
        <f t="shared" si="146"/>
        <v>65.121999999999986</v>
      </c>
      <c r="AB505" s="5">
        <f t="shared" si="147"/>
        <v>299.14046874336481</v>
      </c>
      <c r="AC505" s="40">
        <f t="shared" si="148"/>
        <v>0.9760163886434241</v>
      </c>
      <c r="AD505" s="7" t="s">
        <v>519</v>
      </c>
      <c r="AU505" s="1">
        <v>1</v>
      </c>
      <c r="AV505" s="1">
        <v>0.9</v>
      </c>
    </row>
    <row r="506" spans="2:48" x14ac:dyDescent="0.25">
      <c r="B506" s="26" t="s">
        <v>4446</v>
      </c>
      <c r="C506" s="29">
        <v>337.7</v>
      </c>
      <c r="D506" s="29">
        <v>232.39</v>
      </c>
      <c r="E506" s="29">
        <v>127.61</v>
      </c>
      <c r="F506" s="15">
        <v>30</v>
      </c>
      <c r="G506" s="15">
        <f t="shared" si="149"/>
        <v>157.61000000000001</v>
      </c>
      <c r="H506" s="40">
        <f t="shared" si="150"/>
        <v>280.79534219783631</v>
      </c>
      <c r="I506" s="42">
        <f t="shared" si="137"/>
        <v>0.82761344323250208</v>
      </c>
      <c r="J506" s="40">
        <v>86.17</v>
      </c>
      <c r="K506" s="40">
        <f t="shared" si="152"/>
        <v>68.936000000000007</v>
      </c>
      <c r="L506" s="40">
        <f t="shared" si="154"/>
        <v>51.701999999999991</v>
      </c>
      <c r="M506" s="73">
        <f t="shared" si="138"/>
        <v>366.96534219783632</v>
      </c>
      <c r="N506" s="40">
        <f t="shared" si="155"/>
        <v>301.32600000000002</v>
      </c>
      <c r="O506" s="3">
        <f t="shared" si="151"/>
        <v>209.31200000000001</v>
      </c>
      <c r="P506" s="40">
        <f t="shared" si="139"/>
        <v>0.82112931481565044</v>
      </c>
      <c r="Q506" s="84">
        <v>455.8</v>
      </c>
      <c r="S506" s="12">
        <v>1</v>
      </c>
      <c r="T506" s="40">
        <f t="shared" si="140"/>
        <v>0</v>
      </c>
      <c r="U506" s="5">
        <f t="shared" si="141"/>
        <v>366.96534219783632</v>
      </c>
      <c r="V506" s="40">
        <f t="shared" si="142"/>
        <v>209.44260335083473</v>
      </c>
      <c r="W506" s="40">
        <f t="shared" si="143"/>
        <v>301.32600000000002</v>
      </c>
      <c r="X506" s="40">
        <f t="shared" si="144"/>
        <v>0</v>
      </c>
      <c r="Y506" s="40">
        <f t="shared" si="145"/>
        <v>209.44260335083473</v>
      </c>
      <c r="Z506" s="5">
        <f t="shared" si="153"/>
        <v>-5.8099999999999739</v>
      </c>
      <c r="AA506" s="40">
        <f t="shared" si="146"/>
        <v>59.312000000000012</v>
      </c>
      <c r="AB506" s="5">
        <f t="shared" si="147"/>
        <v>307.10791526758152</v>
      </c>
      <c r="AC506" s="40">
        <f t="shared" si="148"/>
        <v>0.98117301775649857</v>
      </c>
      <c r="AD506" s="7" t="s">
        <v>520</v>
      </c>
      <c r="AU506" s="1">
        <v>1</v>
      </c>
      <c r="AV506" s="1">
        <v>0.9</v>
      </c>
    </row>
    <row r="507" spans="2:48" x14ac:dyDescent="0.25">
      <c r="B507" s="26" t="s">
        <v>4447</v>
      </c>
      <c r="C507" s="29">
        <v>341.02</v>
      </c>
      <c r="D507" s="29">
        <v>238.7</v>
      </c>
      <c r="E507" s="29">
        <v>135.4</v>
      </c>
      <c r="F507" s="15">
        <v>30</v>
      </c>
      <c r="G507" s="15">
        <f t="shared" si="149"/>
        <v>165.4</v>
      </c>
      <c r="H507" s="40">
        <f t="shared" si="150"/>
        <v>290.40463150576647</v>
      </c>
      <c r="I507" s="42">
        <f t="shared" si="137"/>
        <v>0.82195658782136261</v>
      </c>
      <c r="J507" s="40">
        <v>86.17</v>
      </c>
      <c r="K507" s="40">
        <f t="shared" si="152"/>
        <v>68.936000000000007</v>
      </c>
      <c r="L507" s="40">
        <f t="shared" si="154"/>
        <v>51.701999999999991</v>
      </c>
      <c r="M507" s="73">
        <f t="shared" si="138"/>
        <v>376.57463150576649</v>
      </c>
      <c r="N507" s="40">
        <f t="shared" si="155"/>
        <v>307.63599999999997</v>
      </c>
      <c r="O507" s="3">
        <f t="shared" si="151"/>
        <v>217.102</v>
      </c>
      <c r="P507" s="40">
        <f t="shared" si="139"/>
        <v>0.81693235354142313</v>
      </c>
      <c r="Q507" s="84">
        <v>456.68</v>
      </c>
      <c r="S507" s="12">
        <v>1</v>
      </c>
      <c r="T507" s="40">
        <f t="shared" si="140"/>
        <v>0</v>
      </c>
      <c r="U507" s="5">
        <f t="shared" si="141"/>
        <v>376.57463150576649</v>
      </c>
      <c r="V507" s="40">
        <f t="shared" si="142"/>
        <v>217.18320514649335</v>
      </c>
      <c r="W507" s="40">
        <f t="shared" si="143"/>
        <v>307.63599999999997</v>
      </c>
      <c r="X507" s="40">
        <f t="shared" si="144"/>
        <v>0</v>
      </c>
      <c r="Y507" s="40">
        <f t="shared" si="145"/>
        <v>217.18320514649335</v>
      </c>
      <c r="Z507" s="5">
        <f t="shared" si="153"/>
        <v>7.789999999999992</v>
      </c>
      <c r="AA507" s="40">
        <f t="shared" si="146"/>
        <v>67.102000000000004</v>
      </c>
      <c r="AB507" s="5">
        <f t="shared" si="147"/>
        <v>314.86915838169983</v>
      </c>
      <c r="AC507" s="40">
        <f t="shared" si="148"/>
        <v>0.97702805057543463</v>
      </c>
      <c r="AD507" s="7" t="s">
        <v>521</v>
      </c>
      <c r="AU507" s="1">
        <v>1</v>
      </c>
      <c r="AV507" s="1">
        <v>0.9</v>
      </c>
    </row>
    <row r="508" spans="2:48" x14ac:dyDescent="0.25">
      <c r="B508" s="26" t="s">
        <v>4448</v>
      </c>
      <c r="C508" s="29">
        <v>343.18</v>
      </c>
      <c r="D508" s="29">
        <v>234.49</v>
      </c>
      <c r="E508" s="29">
        <v>133.41999999999999</v>
      </c>
      <c r="F508" s="15">
        <v>30</v>
      </c>
      <c r="G508" s="15">
        <f t="shared" si="149"/>
        <v>163.41999999999999</v>
      </c>
      <c r="H508" s="40">
        <f t="shared" si="150"/>
        <v>285.81752308072367</v>
      </c>
      <c r="I508" s="42">
        <f t="shared" si="137"/>
        <v>0.82041855752060666</v>
      </c>
      <c r="J508" s="40">
        <v>86.17</v>
      </c>
      <c r="K508" s="40">
        <f t="shared" si="152"/>
        <v>68.936000000000007</v>
      </c>
      <c r="L508" s="40">
        <f t="shared" si="154"/>
        <v>51.701999999999991</v>
      </c>
      <c r="M508" s="73">
        <f t="shared" si="138"/>
        <v>371.98752308072369</v>
      </c>
      <c r="N508" s="40">
        <f t="shared" si="155"/>
        <v>303.42600000000004</v>
      </c>
      <c r="O508" s="3">
        <f t="shared" si="151"/>
        <v>215.12199999999999</v>
      </c>
      <c r="P508" s="40">
        <f t="shared" si="139"/>
        <v>0.81568864860597667</v>
      </c>
      <c r="Q508" s="84">
        <v>456.66</v>
      </c>
      <c r="S508" s="12">
        <v>1</v>
      </c>
      <c r="T508" s="40">
        <f t="shared" si="140"/>
        <v>0</v>
      </c>
      <c r="U508" s="5">
        <f t="shared" si="141"/>
        <v>371.98752308072369</v>
      </c>
      <c r="V508" s="40">
        <f t="shared" si="142"/>
        <v>215.19149577000456</v>
      </c>
      <c r="W508" s="40">
        <f t="shared" si="143"/>
        <v>303.42600000000004</v>
      </c>
      <c r="X508" s="40">
        <f t="shared" si="144"/>
        <v>0</v>
      </c>
      <c r="Y508" s="40">
        <f t="shared" si="145"/>
        <v>215.19149577000456</v>
      </c>
      <c r="Z508" s="5">
        <f t="shared" si="153"/>
        <v>-1.9800000000000182</v>
      </c>
      <c r="AA508" s="40">
        <f t="shared" si="146"/>
        <v>65.121999999999986</v>
      </c>
      <c r="AB508" s="5">
        <f t="shared" si="147"/>
        <v>310.33564468168981</v>
      </c>
      <c r="AC508" s="40">
        <f t="shared" si="148"/>
        <v>0.97773493054986649</v>
      </c>
      <c r="AD508" s="7" t="s">
        <v>522</v>
      </c>
      <c r="AU508" s="1">
        <v>1</v>
      </c>
      <c r="AV508" s="1">
        <v>0.9</v>
      </c>
    </row>
    <row r="509" spans="2:48" x14ac:dyDescent="0.25">
      <c r="B509" s="26" t="s">
        <v>4449</v>
      </c>
      <c r="C509" s="29">
        <v>350.86</v>
      </c>
      <c r="D509" s="29">
        <v>249.34</v>
      </c>
      <c r="E509" s="29">
        <v>142.88</v>
      </c>
      <c r="F509" s="15">
        <v>30</v>
      </c>
      <c r="G509" s="15">
        <f t="shared" si="149"/>
        <v>172.88</v>
      </c>
      <c r="H509" s="40">
        <f t="shared" si="150"/>
        <v>303.41049751121005</v>
      </c>
      <c r="I509" s="42">
        <f t="shared" si="137"/>
        <v>0.82179094673804975</v>
      </c>
      <c r="J509" s="40">
        <v>86.17</v>
      </c>
      <c r="K509" s="40">
        <f t="shared" si="152"/>
        <v>68.936000000000007</v>
      </c>
      <c r="L509" s="40">
        <f t="shared" si="154"/>
        <v>51.701999999999991</v>
      </c>
      <c r="M509" s="73">
        <f t="shared" si="138"/>
        <v>389.58049751121007</v>
      </c>
      <c r="N509" s="40">
        <f t="shared" si="155"/>
        <v>318.27600000000001</v>
      </c>
      <c r="O509" s="3">
        <f t="shared" si="151"/>
        <v>224.58199999999999</v>
      </c>
      <c r="P509" s="40">
        <f t="shared" si="139"/>
        <v>0.81697108051678513</v>
      </c>
      <c r="Q509" s="84">
        <v>454.75</v>
      </c>
      <c r="S509" s="12">
        <v>1</v>
      </c>
      <c r="T509" s="40">
        <f t="shared" si="140"/>
        <v>0</v>
      </c>
      <c r="U509" s="5">
        <f t="shared" si="141"/>
        <v>389.58049751121007</v>
      </c>
      <c r="V509" s="40">
        <f t="shared" si="142"/>
        <v>224.66275139658094</v>
      </c>
      <c r="W509" s="40">
        <f t="shared" si="143"/>
        <v>318.27600000000001</v>
      </c>
      <c r="X509" s="40">
        <f t="shared" si="144"/>
        <v>0</v>
      </c>
      <c r="Y509" s="40">
        <f t="shared" si="145"/>
        <v>224.66275139658094</v>
      </c>
      <c r="Z509" s="5">
        <f t="shared" si="153"/>
        <v>9.460000000000008</v>
      </c>
      <c r="AA509" s="40">
        <f t="shared" si="146"/>
        <v>74.581999999999994</v>
      </c>
      <c r="AB509" s="5">
        <f t="shared" si="147"/>
        <v>326.8976703801971</v>
      </c>
      <c r="AC509" s="40">
        <f t="shared" si="148"/>
        <v>0.97362578212879369</v>
      </c>
      <c r="AD509" s="7" t="s">
        <v>523</v>
      </c>
      <c r="AU509" s="1">
        <v>1</v>
      </c>
      <c r="AV509" s="1">
        <v>0.9</v>
      </c>
    </row>
    <row r="510" spans="2:48" x14ac:dyDescent="0.25">
      <c r="B510" s="26" t="s">
        <v>4450</v>
      </c>
      <c r="C510" s="29">
        <v>352.1</v>
      </c>
      <c r="D510" s="29">
        <v>243.12</v>
      </c>
      <c r="E510" s="29">
        <v>139.99</v>
      </c>
      <c r="F510" s="15">
        <v>30</v>
      </c>
      <c r="G510" s="15">
        <f t="shared" si="149"/>
        <v>169.99</v>
      </c>
      <c r="H510" s="40">
        <f t="shared" si="150"/>
        <v>296.65457100810028</v>
      </c>
      <c r="I510" s="42">
        <f t="shared" si="137"/>
        <v>0.8195390321269026</v>
      </c>
      <c r="J510" s="40">
        <v>86.17</v>
      </c>
      <c r="K510" s="40">
        <f t="shared" si="152"/>
        <v>68.936000000000007</v>
      </c>
      <c r="L510" s="40">
        <f t="shared" si="154"/>
        <v>51.701999999999991</v>
      </c>
      <c r="M510" s="73">
        <f t="shared" si="138"/>
        <v>382.82457100810029</v>
      </c>
      <c r="N510" s="40">
        <f t="shared" si="155"/>
        <v>312.05600000000004</v>
      </c>
      <c r="O510" s="3">
        <f t="shared" si="151"/>
        <v>221.69200000000001</v>
      </c>
      <c r="P510" s="40">
        <f t="shared" si="139"/>
        <v>0.81514099050187971</v>
      </c>
      <c r="Q510" s="84">
        <v>452.35</v>
      </c>
      <c r="S510" s="12">
        <v>1</v>
      </c>
      <c r="T510" s="40">
        <f t="shared" si="140"/>
        <v>0</v>
      </c>
      <c r="U510" s="5">
        <f t="shared" si="141"/>
        <v>382.82457100810029</v>
      </c>
      <c r="V510" s="40">
        <f t="shared" si="142"/>
        <v>221.75595827741805</v>
      </c>
      <c r="W510" s="40">
        <f t="shared" si="143"/>
        <v>312.05600000000004</v>
      </c>
      <c r="X510" s="40">
        <f t="shared" si="144"/>
        <v>0</v>
      </c>
      <c r="Y510" s="40">
        <f t="shared" si="145"/>
        <v>221.75595827741805</v>
      </c>
      <c r="Z510" s="5">
        <f t="shared" si="153"/>
        <v>-2.8899999999999864</v>
      </c>
      <c r="AA510" s="40">
        <f t="shared" si="146"/>
        <v>71.692000000000007</v>
      </c>
      <c r="AB510" s="5">
        <f t="shared" si="147"/>
        <v>320.18539941727516</v>
      </c>
      <c r="AC510" s="40">
        <f t="shared" si="148"/>
        <v>0.97461033691083254</v>
      </c>
      <c r="AD510" s="7" t="s">
        <v>524</v>
      </c>
      <c r="AU510" s="1">
        <v>1</v>
      </c>
      <c r="AV510" s="1">
        <v>0.9</v>
      </c>
    </row>
    <row r="511" spans="2:48" x14ac:dyDescent="0.25">
      <c r="B511" s="26" t="s">
        <v>4451</v>
      </c>
      <c r="C511" s="29">
        <v>446.1</v>
      </c>
      <c r="D511" s="29">
        <v>307.11</v>
      </c>
      <c r="E511" s="29">
        <v>176.84</v>
      </c>
      <c r="F511" s="15">
        <v>30</v>
      </c>
      <c r="G511" s="15">
        <f t="shared" si="149"/>
        <v>206.84</v>
      </c>
      <c r="H511" s="40">
        <f t="shared" si="150"/>
        <v>370.26927728343873</v>
      </c>
      <c r="I511" s="42">
        <f t="shared" si="137"/>
        <v>0.82942339222195127</v>
      </c>
      <c r="J511" s="40">
        <v>86.17</v>
      </c>
      <c r="K511" s="40">
        <f t="shared" si="152"/>
        <v>68.936000000000007</v>
      </c>
      <c r="L511" s="40">
        <f t="shared" si="154"/>
        <v>51.701999999999991</v>
      </c>
      <c r="M511" s="73">
        <f t="shared" si="138"/>
        <v>456.43927728343874</v>
      </c>
      <c r="N511" s="40">
        <f t="shared" si="155"/>
        <v>376.04600000000005</v>
      </c>
      <c r="O511" s="3">
        <f t="shared" si="151"/>
        <v>258.54199999999997</v>
      </c>
      <c r="P511" s="40">
        <f t="shared" si="139"/>
        <v>0.82386862550061346</v>
      </c>
      <c r="Q511" s="84">
        <v>449.99</v>
      </c>
      <c r="S511" s="12">
        <v>1</v>
      </c>
      <c r="T511" s="40">
        <f t="shared" si="140"/>
        <v>0</v>
      </c>
      <c r="U511" s="5">
        <f t="shared" si="141"/>
        <v>456.43927728343874</v>
      </c>
      <c r="V511" s="40">
        <f t="shared" si="142"/>
        <v>258.7010238306525</v>
      </c>
      <c r="W511" s="40">
        <f t="shared" si="143"/>
        <v>376.04600000000005</v>
      </c>
      <c r="X511" s="40">
        <f t="shared" si="144"/>
        <v>0</v>
      </c>
      <c r="Y511" s="40">
        <f t="shared" si="145"/>
        <v>258.7010238306525</v>
      </c>
      <c r="Z511" s="5">
        <f t="shared" si="153"/>
        <v>36.849999999999966</v>
      </c>
      <c r="AA511" s="40">
        <f t="shared" si="146"/>
        <v>108.54199999999997</v>
      </c>
      <c r="AB511" s="5">
        <f t="shared" si="147"/>
        <v>391.39744490734739</v>
      </c>
      <c r="AC511" s="40">
        <f t="shared" si="148"/>
        <v>0.96077786120708741</v>
      </c>
      <c r="AD511" s="7" t="s">
        <v>525</v>
      </c>
      <c r="AU511" s="1">
        <v>1</v>
      </c>
      <c r="AV511" s="1">
        <v>0.9</v>
      </c>
    </row>
    <row r="512" spans="2:48" x14ac:dyDescent="0.25">
      <c r="B512" s="26" t="s">
        <v>4452</v>
      </c>
      <c r="C512" s="29">
        <v>312.77999999999997</v>
      </c>
      <c r="D512" s="29">
        <v>235</v>
      </c>
      <c r="E512" s="29">
        <v>129.74</v>
      </c>
      <c r="F512" s="15">
        <v>30</v>
      </c>
      <c r="G512" s="15">
        <f t="shared" si="149"/>
        <v>159.74</v>
      </c>
      <c r="H512" s="40">
        <f t="shared" si="150"/>
        <v>284.15113513762356</v>
      </c>
      <c r="I512" s="42">
        <f t="shared" si="137"/>
        <v>0.8270246743381191</v>
      </c>
      <c r="J512" s="40">
        <v>86.17</v>
      </c>
      <c r="K512" s="40">
        <f t="shared" si="152"/>
        <v>68.936000000000007</v>
      </c>
      <c r="L512" s="40">
        <f t="shared" si="154"/>
        <v>51.701999999999991</v>
      </c>
      <c r="M512" s="73">
        <f t="shared" si="138"/>
        <v>370.32113513762357</v>
      </c>
      <c r="N512" s="40">
        <f t="shared" si="155"/>
        <v>303.93600000000004</v>
      </c>
      <c r="O512" s="3">
        <f t="shared" si="151"/>
        <v>211.44200000000001</v>
      </c>
      <c r="P512" s="40">
        <f t="shared" si="139"/>
        <v>0.82073630468605951</v>
      </c>
      <c r="Q512" s="84">
        <v>445.84</v>
      </c>
      <c r="S512" s="12">
        <v>1</v>
      </c>
      <c r="T512" s="40">
        <f t="shared" si="140"/>
        <v>0</v>
      </c>
      <c r="U512" s="5">
        <f t="shared" si="141"/>
        <v>370.32113513762357</v>
      </c>
      <c r="V512" s="40">
        <f t="shared" si="142"/>
        <v>211.5671312695288</v>
      </c>
      <c r="W512" s="40">
        <f t="shared" si="143"/>
        <v>303.93600000000004</v>
      </c>
      <c r="X512" s="40">
        <f t="shared" si="144"/>
        <v>0</v>
      </c>
      <c r="Y512" s="40">
        <f t="shared" si="145"/>
        <v>211.5671312695288</v>
      </c>
      <c r="Z512" s="5">
        <f t="shared" si="153"/>
        <v>-47.099999999999966</v>
      </c>
      <c r="AA512" s="40">
        <f t="shared" si="146"/>
        <v>61.442000000000007</v>
      </c>
      <c r="AB512" s="5">
        <f t="shared" si="147"/>
        <v>310.08420059719265</v>
      </c>
      <c r="AC512" s="40">
        <f t="shared" si="148"/>
        <v>0.98017248029615256</v>
      </c>
      <c r="AD512" s="7" t="s">
        <v>526</v>
      </c>
      <c r="AU512" s="1">
        <v>1</v>
      </c>
      <c r="AV512" s="1">
        <v>0.9</v>
      </c>
    </row>
    <row r="513" spans="2:48" x14ac:dyDescent="0.25">
      <c r="B513" s="26" t="s">
        <v>4453</v>
      </c>
      <c r="C513" s="29">
        <v>410.64</v>
      </c>
      <c r="D513" s="29">
        <v>287.7</v>
      </c>
      <c r="E513" s="29">
        <v>167.66</v>
      </c>
      <c r="F513" s="15">
        <v>30</v>
      </c>
      <c r="G513" s="15">
        <f t="shared" si="149"/>
        <v>197.66</v>
      </c>
      <c r="H513" s="40">
        <f t="shared" si="150"/>
        <v>349.05696612444217</v>
      </c>
      <c r="I513" s="42">
        <f t="shared" si="137"/>
        <v>0.82422076600938587</v>
      </c>
      <c r="J513" s="40">
        <v>86.17</v>
      </c>
      <c r="K513" s="40">
        <f t="shared" si="152"/>
        <v>68.936000000000007</v>
      </c>
      <c r="L513" s="40">
        <f t="shared" si="154"/>
        <v>51.701999999999991</v>
      </c>
      <c r="M513" s="73">
        <f t="shared" si="138"/>
        <v>435.22696612444219</v>
      </c>
      <c r="N513" s="40">
        <f t="shared" si="155"/>
        <v>356.63599999999997</v>
      </c>
      <c r="O513" s="3">
        <f t="shared" si="151"/>
        <v>249.36199999999999</v>
      </c>
      <c r="P513" s="40">
        <f t="shared" si="139"/>
        <v>0.81942532921553601</v>
      </c>
      <c r="Q513" s="84">
        <v>445.28</v>
      </c>
      <c r="S513" s="12">
        <v>1</v>
      </c>
      <c r="T513" s="40">
        <f t="shared" si="140"/>
        <v>0</v>
      </c>
      <c r="U513" s="5">
        <f t="shared" si="141"/>
        <v>435.22696612444219</v>
      </c>
      <c r="V513" s="40">
        <f t="shared" si="142"/>
        <v>249.46598073862967</v>
      </c>
      <c r="W513" s="40">
        <f t="shared" si="143"/>
        <v>356.63599999999997</v>
      </c>
      <c r="X513" s="40">
        <f t="shared" si="144"/>
        <v>0</v>
      </c>
      <c r="Y513" s="40">
        <f t="shared" si="145"/>
        <v>249.46598073862967</v>
      </c>
      <c r="Z513" s="5">
        <f t="shared" si="153"/>
        <v>37.919999999999987</v>
      </c>
      <c r="AA513" s="40">
        <f t="shared" si="146"/>
        <v>99.361999999999995</v>
      </c>
      <c r="AB513" s="5">
        <f t="shared" si="147"/>
        <v>370.21891299608126</v>
      </c>
      <c r="AC513" s="40">
        <f t="shared" si="148"/>
        <v>0.96331113155144221</v>
      </c>
      <c r="AD513" s="7" t="s">
        <v>527</v>
      </c>
      <c r="AU513" s="1">
        <v>1</v>
      </c>
      <c r="AV513" s="1">
        <v>0.9</v>
      </c>
    </row>
    <row r="514" spans="2:48" x14ac:dyDescent="0.25">
      <c r="B514" s="26" t="s">
        <v>4454</v>
      </c>
      <c r="C514" s="29">
        <v>354.16</v>
      </c>
      <c r="D514" s="29">
        <v>242.33</v>
      </c>
      <c r="E514" s="29">
        <v>136.47999999999999</v>
      </c>
      <c r="F514" s="15">
        <v>30</v>
      </c>
      <c r="G514" s="15">
        <f t="shared" si="149"/>
        <v>166.48</v>
      </c>
      <c r="H514" s="40">
        <f t="shared" si="150"/>
        <v>294.00581507854571</v>
      </c>
      <c r="I514" s="42">
        <f t="shared" si="137"/>
        <v>0.82423539798102241</v>
      </c>
      <c r="J514" s="40">
        <v>86.17</v>
      </c>
      <c r="K514" s="40">
        <f t="shared" si="152"/>
        <v>68.936000000000007</v>
      </c>
      <c r="L514" s="40">
        <f t="shared" si="154"/>
        <v>51.701999999999991</v>
      </c>
      <c r="M514" s="73">
        <f t="shared" si="138"/>
        <v>380.17581507854572</v>
      </c>
      <c r="N514" s="40">
        <f t="shared" si="155"/>
        <v>311.26600000000002</v>
      </c>
      <c r="O514" s="3">
        <f t="shared" si="151"/>
        <v>218.18199999999999</v>
      </c>
      <c r="P514" s="40">
        <f t="shared" si="139"/>
        <v>0.8187422441264216</v>
      </c>
      <c r="Q514" s="84">
        <v>445.26</v>
      </c>
      <c r="S514" s="12">
        <v>1</v>
      </c>
      <c r="T514" s="40">
        <f t="shared" si="140"/>
        <v>0</v>
      </c>
      <c r="U514" s="5">
        <f t="shared" si="141"/>
        <v>380.17581507854572</v>
      </c>
      <c r="V514" s="40">
        <f t="shared" si="142"/>
        <v>218.28222010653224</v>
      </c>
      <c r="W514" s="40">
        <f t="shared" si="143"/>
        <v>311.26600000000002</v>
      </c>
      <c r="X514" s="40">
        <f t="shared" si="144"/>
        <v>0</v>
      </c>
      <c r="Y514" s="40">
        <f t="shared" si="145"/>
        <v>218.28222010653224</v>
      </c>
      <c r="Z514" s="5">
        <f t="shared" si="153"/>
        <v>-31.180000000000007</v>
      </c>
      <c r="AA514" s="40">
        <f t="shared" si="146"/>
        <v>68.181999999999988</v>
      </c>
      <c r="AB514" s="5">
        <f t="shared" si="147"/>
        <v>318.64605423573033</v>
      </c>
      <c r="AC514" s="40">
        <f t="shared" si="148"/>
        <v>0.97683933587870309</v>
      </c>
      <c r="AD514" s="7" t="s">
        <v>528</v>
      </c>
      <c r="AU514" s="1">
        <v>1</v>
      </c>
      <c r="AV514" s="1">
        <v>0.9</v>
      </c>
    </row>
    <row r="515" spans="2:48" x14ac:dyDescent="0.25">
      <c r="B515" s="26" t="s">
        <v>4455</v>
      </c>
      <c r="C515" s="29">
        <v>339.66</v>
      </c>
      <c r="D515" s="29">
        <v>240</v>
      </c>
      <c r="E515" s="29">
        <v>135.97</v>
      </c>
      <c r="F515" s="15">
        <v>30</v>
      </c>
      <c r="G515" s="15">
        <f t="shared" si="149"/>
        <v>165.97</v>
      </c>
      <c r="H515" s="40">
        <f t="shared" si="150"/>
        <v>291.79794533203966</v>
      </c>
      <c r="I515" s="42">
        <f t="shared" si="137"/>
        <v>0.82248694289777025</v>
      </c>
      <c r="J515" s="40">
        <v>86.17</v>
      </c>
      <c r="K515" s="40">
        <f t="shared" si="152"/>
        <v>68.936000000000007</v>
      </c>
      <c r="L515" s="40">
        <f t="shared" si="154"/>
        <v>51.701999999999991</v>
      </c>
      <c r="M515" s="73">
        <f t="shared" si="138"/>
        <v>377.96794533203968</v>
      </c>
      <c r="N515" s="40">
        <f t="shared" si="155"/>
        <v>308.93600000000004</v>
      </c>
      <c r="O515" s="3">
        <f t="shared" si="151"/>
        <v>217.672</v>
      </c>
      <c r="P515" s="40">
        <f t="shared" si="139"/>
        <v>0.81736031802539233</v>
      </c>
      <c r="Q515" s="84">
        <v>446.22</v>
      </c>
      <c r="S515" s="12">
        <v>1</v>
      </c>
      <c r="T515" s="40">
        <f t="shared" si="140"/>
        <v>0</v>
      </c>
      <c r="U515" s="5">
        <f t="shared" si="141"/>
        <v>377.96794533203968</v>
      </c>
      <c r="V515" s="40">
        <f t="shared" si="142"/>
        <v>217.7574696824972</v>
      </c>
      <c r="W515" s="40">
        <f t="shared" si="143"/>
        <v>308.93600000000004</v>
      </c>
      <c r="X515" s="40">
        <f t="shared" si="144"/>
        <v>0</v>
      </c>
      <c r="Y515" s="40">
        <f t="shared" si="145"/>
        <v>217.7574696824972</v>
      </c>
      <c r="Z515" s="5">
        <f t="shared" si="153"/>
        <v>-0.50999999999999091</v>
      </c>
      <c r="AA515" s="40">
        <f t="shared" si="146"/>
        <v>67.671999999999997</v>
      </c>
      <c r="AB515" s="5">
        <f t="shared" si="147"/>
        <v>316.26089179663052</v>
      </c>
      <c r="AC515" s="40">
        <f t="shared" si="148"/>
        <v>0.97683908448174273</v>
      </c>
      <c r="AD515" s="7" t="s">
        <v>529</v>
      </c>
      <c r="AU515" s="1">
        <v>1</v>
      </c>
      <c r="AV515" s="1">
        <v>0.9</v>
      </c>
    </row>
    <row r="516" spans="2:48" x14ac:dyDescent="0.25">
      <c r="B516" s="26" t="s">
        <v>4456</v>
      </c>
      <c r="C516" s="29">
        <v>330.75</v>
      </c>
      <c r="D516" s="29">
        <v>235.89</v>
      </c>
      <c r="E516" s="29">
        <v>136.16999999999999</v>
      </c>
      <c r="F516" s="15">
        <v>30</v>
      </c>
      <c r="G516" s="15">
        <f t="shared" si="149"/>
        <v>166.17</v>
      </c>
      <c r="H516" s="40">
        <f t="shared" si="150"/>
        <v>288.54213037267192</v>
      </c>
      <c r="I516" s="42">
        <f t="shared" ref="I516:I579" si="156">D516/H516</f>
        <v>0.81752359593149149</v>
      </c>
      <c r="J516" s="40">
        <v>86.17</v>
      </c>
      <c r="K516" s="40">
        <f t="shared" si="152"/>
        <v>68.936000000000007</v>
      </c>
      <c r="L516" s="40">
        <f t="shared" si="154"/>
        <v>51.701999999999991</v>
      </c>
      <c r="M516" s="73">
        <f t="shared" ref="M516:M579" si="157">H516+J516</f>
        <v>374.71213037267194</v>
      </c>
      <c r="N516" s="40">
        <f t="shared" si="155"/>
        <v>304.82600000000002</v>
      </c>
      <c r="O516" s="3">
        <f t="shared" si="151"/>
        <v>217.87199999999999</v>
      </c>
      <c r="P516" s="40">
        <f t="shared" ref="P516:P579" si="158">N516/M516</f>
        <v>0.81349381376267083</v>
      </c>
      <c r="Q516" s="84">
        <v>448.65</v>
      </c>
      <c r="S516" s="12">
        <v>1</v>
      </c>
      <c r="T516" s="40">
        <f t="shared" ref="T516:T579" si="159">DEGREES(ACOS(S516))</f>
        <v>0</v>
      </c>
      <c r="U516" s="5">
        <f t="shared" ref="U516:U579" si="160">N516/P516</f>
        <v>374.71213037267194</v>
      </c>
      <c r="V516" s="40">
        <f t="shared" ref="V516:V579" si="161">U516*SIN(ACOS(P516))</f>
        <v>217.92267062521574</v>
      </c>
      <c r="W516" s="40">
        <f t="shared" ref="W516:W579" si="162">N516/S516</f>
        <v>304.82600000000002</v>
      </c>
      <c r="X516" s="40">
        <f t="shared" ref="X516:X579" si="163">W516*SIN(ACOS(S516))</f>
        <v>0</v>
      </c>
      <c r="Y516" s="40">
        <f t="shared" ref="Y516:Y579" si="164">V516-X516</f>
        <v>217.92267062521574</v>
      </c>
      <c r="Z516" s="5">
        <f t="shared" si="153"/>
        <v>0.19999999999998863</v>
      </c>
      <c r="AA516" s="40">
        <f t="shared" ref="AA516:AA579" si="165">O516-$AE$4</f>
        <v>67.871999999999986</v>
      </c>
      <c r="AB516" s="5">
        <f t="shared" ref="AB516:AB579" si="166">IF(AA516&gt;1,SQRT((N516)^2+(AA516)^2),0)</f>
        <v>312.29072778422352</v>
      </c>
      <c r="AC516" s="40">
        <f t="shared" ref="AC516:AC579" si="167">IF(AB516&gt;0,N516/AB516,1)</f>
        <v>0.97609686385123406</v>
      </c>
      <c r="AD516" s="7" t="s">
        <v>530</v>
      </c>
      <c r="AU516" s="1">
        <v>1</v>
      </c>
      <c r="AV516" s="1">
        <v>0.9</v>
      </c>
    </row>
    <row r="517" spans="2:48" x14ac:dyDescent="0.25">
      <c r="B517" s="26" t="s">
        <v>4457</v>
      </c>
      <c r="C517" s="29">
        <v>367.86</v>
      </c>
      <c r="D517" s="29">
        <v>245.66</v>
      </c>
      <c r="E517" s="29">
        <v>155.18</v>
      </c>
      <c r="F517" s="15">
        <v>30</v>
      </c>
      <c r="G517" s="15">
        <f t="shared" ref="G517:G580" si="168">E517+F517</f>
        <v>185.18</v>
      </c>
      <c r="H517" s="40">
        <f t="shared" si="150"/>
        <v>307.63690935906891</v>
      </c>
      <c r="I517" s="42">
        <f t="shared" si="156"/>
        <v>0.79853877258033934</v>
      </c>
      <c r="J517" s="40">
        <v>86.17</v>
      </c>
      <c r="K517" s="40">
        <f t="shared" si="152"/>
        <v>68.936000000000007</v>
      </c>
      <c r="L517" s="40">
        <f t="shared" si="154"/>
        <v>51.701999999999991</v>
      </c>
      <c r="M517" s="73">
        <f t="shared" si="157"/>
        <v>393.80690935906892</v>
      </c>
      <c r="N517" s="40">
        <f t="shared" si="155"/>
        <v>314.596</v>
      </c>
      <c r="O517" s="3">
        <f t="shared" si="151"/>
        <v>236.88200000000001</v>
      </c>
      <c r="P517" s="40">
        <f t="shared" si="158"/>
        <v>0.79885850787131507</v>
      </c>
      <c r="Q517" s="84">
        <v>447.9</v>
      </c>
      <c r="S517" s="12">
        <v>1</v>
      </c>
      <c r="T517" s="40">
        <f t="shared" si="159"/>
        <v>0</v>
      </c>
      <c r="U517" s="5">
        <f t="shared" si="160"/>
        <v>393.80690935906892</v>
      </c>
      <c r="V517" s="40">
        <f t="shared" si="161"/>
        <v>236.88233079514796</v>
      </c>
      <c r="W517" s="40">
        <f t="shared" si="162"/>
        <v>314.596</v>
      </c>
      <c r="X517" s="40">
        <f t="shared" si="163"/>
        <v>0</v>
      </c>
      <c r="Y517" s="40">
        <f t="shared" si="164"/>
        <v>236.88233079514796</v>
      </c>
      <c r="Z517" s="5">
        <f t="shared" si="153"/>
        <v>19.010000000000019</v>
      </c>
      <c r="AA517" s="40">
        <f t="shared" si="165"/>
        <v>86.882000000000005</v>
      </c>
      <c r="AB517" s="5">
        <f t="shared" si="166"/>
        <v>326.37267829890419</v>
      </c>
      <c r="AC517" s="40">
        <f t="shared" si="167"/>
        <v>0.96391647009092263</v>
      </c>
      <c r="AD517" s="7" t="s">
        <v>531</v>
      </c>
      <c r="AU517" s="1">
        <v>1</v>
      </c>
      <c r="AV517" s="1">
        <v>0.9</v>
      </c>
    </row>
    <row r="518" spans="2:48" x14ac:dyDescent="0.25">
      <c r="B518" s="26" t="s">
        <v>4458</v>
      </c>
      <c r="C518" s="29">
        <v>374.32</v>
      </c>
      <c r="D518" s="29">
        <v>257.63</v>
      </c>
      <c r="E518" s="29">
        <v>146.29</v>
      </c>
      <c r="F518" s="15">
        <v>30</v>
      </c>
      <c r="G518" s="15">
        <f t="shared" si="168"/>
        <v>176.29</v>
      </c>
      <c r="H518" s="40">
        <f t="shared" ref="H518:H581" si="169">SQRT((D518)^2+(G518)^2)</f>
        <v>312.17203750496293</v>
      </c>
      <c r="I518" s="42">
        <f t="shared" si="156"/>
        <v>0.82528211706310872</v>
      </c>
      <c r="J518" s="40">
        <v>86.17</v>
      </c>
      <c r="K518" s="40">
        <f t="shared" si="152"/>
        <v>68.936000000000007</v>
      </c>
      <c r="L518" s="40">
        <f t="shared" si="154"/>
        <v>51.701999999999991</v>
      </c>
      <c r="M518" s="73">
        <f t="shared" si="157"/>
        <v>398.34203750496295</v>
      </c>
      <c r="N518" s="40">
        <f t="shared" si="155"/>
        <v>326.56600000000003</v>
      </c>
      <c r="O518" s="3">
        <f t="shared" ref="O518:O581" si="170">G518+L518</f>
        <v>227.99199999999999</v>
      </c>
      <c r="P518" s="40">
        <f t="shared" si="158"/>
        <v>0.81981304821721546</v>
      </c>
      <c r="Q518" s="84">
        <v>447.5</v>
      </c>
      <c r="S518" s="12">
        <v>1</v>
      </c>
      <c r="T518" s="40">
        <f t="shared" si="159"/>
        <v>0</v>
      </c>
      <c r="U518" s="5">
        <f t="shared" si="160"/>
        <v>398.34203750496295</v>
      </c>
      <c r="V518" s="40">
        <f t="shared" si="161"/>
        <v>228.10310494950582</v>
      </c>
      <c r="W518" s="40">
        <f t="shared" si="162"/>
        <v>326.56600000000003</v>
      </c>
      <c r="X518" s="40">
        <f t="shared" si="163"/>
        <v>0</v>
      </c>
      <c r="Y518" s="40">
        <f t="shared" si="164"/>
        <v>228.10310494950582</v>
      </c>
      <c r="Z518" s="5">
        <f t="shared" si="153"/>
        <v>-8.8900000000000148</v>
      </c>
      <c r="AA518" s="40">
        <f t="shared" si="165"/>
        <v>77.99199999999999</v>
      </c>
      <c r="AB518" s="5">
        <f t="shared" si="166"/>
        <v>335.75006242739556</v>
      </c>
      <c r="AC518" s="40">
        <f t="shared" si="167"/>
        <v>0.97264613337374572</v>
      </c>
      <c r="AD518" s="7" t="s">
        <v>532</v>
      </c>
      <c r="AU518" s="1">
        <v>1</v>
      </c>
      <c r="AV518" s="1">
        <v>0.9</v>
      </c>
    </row>
    <row r="519" spans="2:48" x14ac:dyDescent="0.25">
      <c r="B519" s="26" t="s">
        <v>4459</v>
      </c>
      <c r="C519" s="29">
        <v>335.36</v>
      </c>
      <c r="D519" s="29">
        <v>246.31</v>
      </c>
      <c r="E519" s="29">
        <v>134.19999999999999</v>
      </c>
      <c r="F519" s="15">
        <v>30</v>
      </c>
      <c r="G519" s="15">
        <f t="shared" si="168"/>
        <v>164.2</v>
      </c>
      <c r="H519" s="40">
        <f t="shared" si="169"/>
        <v>296.02408027050774</v>
      </c>
      <c r="I519" s="42">
        <f t="shared" si="156"/>
        <v>0.83206068835657265</v>
      </c>
      <c r="J519" s="40">
        <v>86.17</v>
      </c>
      <c r="K519" s="40">
        <f t="shared" si="152"/>
        <v>68.936000000000007</v>
      </c>
      <c r="L519" s="40">
        <f t="shared" si="154"/>
        <v>51.701999999999991</v>
      </c>
      <c r="M519" s="73">
        <f t="shared" si="157"/>
        <v>382.19408027050775</v>
      </c>
      <c r="N519" s="40">
        <f t="shared" si="155"/>
        <v>315.24599999999998</v>
      </c>
      <c r="O519" s="3">
        <f t="shared" si="170"/>
        <v>215.90199999999999</v>
      </c>
      <c r="P519" s="40">
        <f t="shared" si="158"/>
        <v>0.82483224171571801</v>
      </c>
      <c r="Q519" s="84">
        <v>447.24</v>
      </c>
      <c r="S519" s="12">
        <v>1</v>
      </c>
      <c r="T519" s="40">
        <f t="shared" si="159"/>
        <v>0</v>
      </c>
      <c r="U519" s="5">
        <f t="shared" si="160"/>
        <v>382.19408027050775</v>
      </c>
      <c r="V519" s="40">
        <f t="shared" si="161"/>
        <v>216.08395238383466</v>
      </c>
      <c r="W519" s="40">
        <f t="shared" si="162"/>
        <v>315.24599999999998</v>
      </c>
      <c r="X519" s="40">
        <f t="shared" si="163"/>
        <v>0</v>
      </c>
      <c r="Y519" s="40">
        <f t="shared" si="164"/>
        <v>216.08395238383466</v>
      </c>
      <c r="Z519" s="5">
        <f t="shared" si="153"/>
        <v>-12.090000000000003</v>
      </c>
      <c r="AA519" s="40">
        <f t="shared" si="165"/>
        <v>65.901999999999987</v>
      </c>
      <c r="AB519" s="5">
        <f t="shared" si="166"/>
        <v>322.06073048417437</v>
      </c>
      <c r="AC519" s="40">
        <f t="shared" si="167"/>
        <v>0.97884023154909516</v>
      </c>
      <c r="AD519" s="7" t="s">
        <v>533</v>
      </c>
      <c r="AU519" s="1">
        <v>1</v>
      </c>
      <c r="AV519" s="1">
        <v>0.9</v>
      </c>
    </row>
    <row r="520" spans="2:48" x14ac:dyDescent="0.25">
      <c r="B520" s="26" t="s">
        <v>4460</v>
      </c>
      <c r="C520" s="29">
        <v>319.17</v>
      </c>
      <c r="D520" s="29">
        <v>207.95</v>
      </c>
      <c r="E520" s="29">
        <v>130.72</v>
      </c>
      <c r="F520" s="15">
        <v>30</v>
      </c>
      <c r="G520" s="15">
        <f t="shared" si="168"/>
        <v>160.72</v>
      </c>
      <c r="H520" s="40">
        <f t="shared" si="169"/>
        <v>262.81955958413749</v>
      </c>
      <c r="I520" s="42">
        <f t="shared" si="156"/>
        <v>0.79122725998415699</v>
      </c>
      <c r="J520" s="40">
        <v>86.17</v>
      </c>
      <c r="K520" s="40">
        <f t="shared" si="152"/>
        <v>68.936000000000007</v>
      </c>
      <c r="L520" s="40">
        <f t="shared" si="154"/>
        <v>51.701999999999991</v>
      </c>
      <c r="M520" s="73">
        <f t="shared" si="157"/>
        <v>348.98955958413751</v>
      </c>
      <c r="N520" s="40">
        <f t="shared" si="155"/>
        <v>276.88599999999997</v>
      </c>
      <c r="O520" s="3">
        <f t="shared" si="170"/>
        <v>212.422</v>
      </c>
      <c r="P520" s="40">
        <f t="shared" si="158"/>
        <v>0.79339336205341648</v>
      </c>
      <c r="Q520" s="84">
        <v>447.86</v>
      </c>
      <c r="S520" s="12">
        <v>1</v>
      </c>
      <c r="T520" s="40">
        <f t="shared" si="159"/>
        <v>0</v>
      </c>
      <c r="U520" s="5">
        <f t="shared" si="160"/>
        <v>348.98955958413751</v>
      </c>
      <c r="V520" s="40">
        <f t="shared" si="161"/>
        <v>212.43317938290684</v>
      </c>
      <c r="W520" s="40">
        <f t="shared" si="162"/>
        <v>276.88599999999997</v>
      </c>
      <c r="X520" s="40">
        <f t="shared" si="163"/>
        <v>0</v>
      </c>
      <c r="Y520" s="40">
        <f t="shared" si="164"/>
        <v>212.43317938290684</v>
      </c>
      <c r="Z520" s="5">
        <f t="shared" si="153"/>
        <v>-3.4799999999999898</v>
      </c>
      <c r="AA520" s="40">
        <f t="shared" si="165"/>
        <v>62.421999999999997</v>
      </c>
      <c r="AB520" s="5">
        <f t="shared" si="166"/>
        <v>283.83509839341571</v>
      </c>
      <c r="AC520" s="40">
        <f t="shared" si="167"/>
        <v>0.97551712796356216</v>
      </c>
      <c r="AD520" s="7" t="s">
        <v>534</v>
      </c>
      <c r="AU520" s="1">
        <v>1</v>
      </c>
      <c r="AV520" s="1">
        <v>0.9</v>
      </c>
    </row>
    <row r="521" spans="2:48" x14ac:dyDescent="0.25">
      <c r="B521" s="26" t="s">
        <v>4461</v>
      </c>
      <c r="C521" s="29">
        <v>350.61</v>
      </c>
      <c r="D521" s="29">
        <v>234.23</v>
      </c>
      <c r="E521" s="29">
        <v>120.22</v>
      </c>
      <c r="F521" s="15">
        <v>30</v>
      </c>
      <c r="G521" s="15">
        <f t="shared" si="168"/>
        <v>150.22</v>
      </c>
      <c r="H521" s="40">
        <f t="shared" si="169"/>
        <v>278.26200117874521</v>
      </c>
      <c r="I521" s="42">
        <f t="shared" si="156"/>
        <v>0.84176063928160749</v>
      </c>
      <c r="J521" s="40">
        <v>86.17</v>
      </c>
      <c r="K521" s="40">
        <f t="shared" si="152"/>
        <v>68.936000000000007</v>
      </c>
      <c r="L521" s="40">
        <f t="shared" si="154"/>
        <v>51.701999999999991</v>
      </c>
      <c r="M521" s="73">
        <f t="shared" si="157"/>
        <v>364.43200117874522</v>
      </c>
      <c r="N521" s="40">
        <f t="shared" si="155"/>
        <v>303.166</v>
      </c>
      <c r="O521" s="3">
        <f t="shared" si="170"/>
        <v>201.922</v>
      </c>
      <c r="P521" s="40">
        <f t="shared" si="158"/>
        <v>0.83188633001333023</v>
      </c>
      <c r="Q521" s="84">
        <v>447.61</v>
      </c>
      <c r="S521" s="12">
        <v>1</v>
      </c>
      <c r="T521" s="40">
        <f t="shared" si="159"/>
        <v>0</v>
      </c>
      <c r="U521" s="5">
        <f t="shared" si="160"/>
        <v>364.43200117874522</v>
      </c>
      <c r="V521" s="40">
        <f t="shared" si="161"/>
        <v>202.24010464580203</v>
      </c>
      <c r="W521" s="40">
        <f t="shared" si="162"/>
        <v>303.166</v>
      </c>
      <c r="X521" s="40">
        <f t="shared" si="163"/>
        <v>0</v>
      </c>
      <c r="Y521" s="40">
        <f t="shared" si="164"/>
        <v>202.24010464580203</v>
      </c>
      <c r="Z521" s="5">
        <f t="shared" si="153"/>
        <v>-10.5</v>
      </c>
      <c r="AA521" s="40">
        <f t="shared" si="165"/>
        <v>51.921999999999997</v>
      </c>
      <c r="AB521" s="5">
        <f t="shared" si="166"/>
        <v>307.58009955132013</v>
      </c>
      <c r="AC521" s="40">
        <f t="shared" si="167"/>
        <v>0.98564894296555872</v>
      </c>
      <c r="AD521" s="7" t="s">
        <v>535</v>
      </c>
      <c r="AU521" s="1">
        <v>1</v>
      </c>
      <c r="AV521" s="1">
        <v>0.9</v>
      </c>
    </row>
    <row r="522" spans="2:48" x14ac:dyDescent="0.25">
      <c r="B522" s="26" t="s">
        <v>4462</v>
      </c>
      <c r="C522" s="29">
        <v>350.45</v>
      </c>
      <c r="D522" s="29">
        <v>246.67</v>
      </c>
      <c r="E522" s="29">
        <v>130.53</v>
      </c>
      <c r="F522" s="15">
        <v>30</v>
      </c>
      <c r="G522" s="15">
        <f t="shared" si="168"/>
        <v>160.53</v>
      </c>
      <c r="H522" s="40">
        <f t="shared" si="169"/>
        <v>294.30591193518353</v>
      </c>
      <c r="I522" s="42">
        <f t="shared" si="156"/>
        <v>0.83814150513675501</v>
      </c>
      <c r="J522" s="40">
        <v>86.17</v>
      </c>
      <c r="K522" s="40">
        <f t="shared" ref="K522:K585" si="171">0.8*J522</f>
        <v>68.936000000000007</v>
      </c>
      <c r="L522" s="40">
        <f t="shared" si="154"/>
        <v>51.701999999999991</v>
      </c>
      <c r="M522" s="73">
        <f t="shared" si="157"/>
        <v>380.47591193518355</v>
      </c>
      <c r="N522" s="40">
        <f t="shared" si="155"/>
        <v>315.60599999999999</v>
      </c>
      <c r="O522" s="3">
        <f t="shared" si="170"/>
        <v>212.232</v>
      </c>
      <c r="P522" s="40">
        <f t="shared" si="158"/>
        <v>0.8295032355524401</v>
      </c>
      <c r="Q522" s="84">
        <v>446.31</v>
      </c>
      <c r="S522" s="12">
        <v>1</v>
      </c>
      <c r="T522" s="40">
        <f t="shared" si="159"/>
        <v>0</v>
      </c>
      <c r="U522" s="5">
        <f t="shared" si="160"/>
        <v>380.47591193518355</v>
      </c>
      <c r="V522" s="40">
        <f t="shared" si="161"/>
        <v>212.49652309369563</v>
      </c>
      <c r="W522" s="40">
        <f t="shared" si="162"/>
        <v>315.60599999999999</v>
      </c>
      <c r="X522" s="40">
        <f t="shared" si="163"/>
        <v>0</v>
      </c>
      <c r="Y522" s="40">
        <f t="shared" si="164"/>
        <v>212.49652309369563</v>
      </c>
      <c r="Z522" s="5">
        <f t="shared" si="153"/>
        <v>10.310000000000002</v>
      </c>
      <c r="AA522" s="40">
        <f t="shared" si="165"/>
        <v>62.231999999999999</v>
      </c>
      <c r="AB522" s="5">
        <f t="shared" si="166"/>
        <v>321.6830257567222</v>
      </c>
      <c r="AC522" s="40">
        <f t="shared" si="167"/>
        <v>0.981108652710454</v>
      </c>
      <c r="AD522" s="7" t="s">
        <v>536</v>
      </c>
      <c r="AU522" s="1">
        <v>1</v>
      </c>
      <c r="AV522" s="1">
        <v>0.9</v>
      </c>
    </row>
    <row r="523" spans="2:48" x14ac:dyDescent="0.25">
      <c r="B523" s="26" t="s">
        <v>4463</v>
      </c>
      <c r="C523" s="29">
        <v>450.64</v>
      </c>
      <c r="D523" s="29">
        <v>307.26</v>
      </c>
      <c r="E523" s="29">
        <v>172.88</v>
      </c>
      <c r="F523" s="15">
        <v>30</v>
      </c>
      <c r="G523" s="15">
        <f t="shared" si="168"/>
        <v>202.88</v>
      </c>
      <c r="H523" s="40">
        <f t="shared" si="169"/>
        <v>368.19696087827771</v>
      </c>
      <c r="I523" s="42">
        <f t="shared" si="156"/>
        <v>0.83449901179813679</v>
      </c>
      <c r="J523" s="40">
        <v>86.17</v>
      </c>
      <c r="K523" s="40">
        <f t="shared" si="171"/>
        <v>68.936000000000007</v>
      </c>
      <c r="L523" s="40">
        <f t="shared" si="154"/>
        <v>51.701999999999991</v>
      </c>
      <c r="M523" s="73">
        <f t="shared" si="157"/>
        <v>454.36696087827772</v>
      </c>
      <c r="N523" s="40">
        <f t="shared" si="155"/>
        <v>376.19600000000003</v>
      </c>
      <c r="O523" s="3">
        <f t="shared" si="170"/>
        <v>254.58199999999999</v>
      </c>
      <c r="P523" s="40">
        <f t="shared" si="158"/>
        <v>0.82795632691431709</v>
      </c>
      <c r="Q523" s="84">
        <v>446.27</v>
      </c>
      <c r="S523" s="12">
        <v>1</v>
      </c>
      <c r="T523" s="40">
        <f t="shared" si="159"/>
        <v>0</v>
      </c>
      <c r="U523" s="5">
        <f t="shared" si="160"/>
        <v>454.36696087827772</v>
      </c>
      <c r="V523" s="40">
        <f t="shared" si="161"/>
        <v>254.80562144851189</v>
      </c>
      <c r="W523" s="40">
        <f t="shared" si="162"/>
        <v>376.19600000000003</v>
      </c>
      <c r="X523" s="40">
        <f t="shared" si="163"/>
        <v>0</v>
      </c>
      <c r="Y523" s="40">
        <f t="shared" si="164"/>
        <v>254.80562144851189</v>
      </c>
      <c r="Z523" s="5">
        <f t="shared" si="153"/>
        <v>42.349999999999994</v>
      </c>
      <c r="AA523" s="40">
        <f t="shared" si="165"/>
        <v>104.58199999999999</v>
      </c>
      <c r="AB523" s="5">
        <f t="shared" si="166"/>
        <v>390.46232230523862</v>
      </c>
      <c r="AC523" s="40">
        <f t="shared" si="167"/>
        <v>0.96346299888549536</v>
      </c>
      <c r="AD523" s="7" t="s">
        <v>537</v>
      </c>
      <c r="AU523" s="1">
        <v>1</v>
      </c>
      <c r="AV523" s="1">
        <v>0.9</v>
      </c>
    </row>
    <row r="524" spans="2:48" x14ac:dyDescent="0.25">
      <c r="B524" s="26" t="s">
        <v>4464</v>
      </c>
      <c r="C524" s="29">
        <v>380.29</v>
      </c>
      <c r="D524" s="29">
        <v>256.52999999999997</v>
      </c>
      <c r="E524" s="29">
        <v>134.81</v>
      </c>
      <c r="F524" s="15">
        <v>30</v>
      </c>
      <c r="G524" s="15">
        <f t="shared" si="168"/>
        <v>164.81</v>
      </c>
      <c r="H524" s="40">
        <f t="shared" si="169"/>
        <v>304.90978501845427</v>
      </c>
      <c r="I524" s="42">
        <f t="shared" si="156"/>
        <v>0.8413308217854466</v>
      </c>
      <c r="J524" s="40">
        <v>86.17</v>
      </c>
      <c r="K524" s="40">
        <f t="shared" si="171"/>
        <v>68.936000000000007</v>
      </c>
      <c r="L524" s="40">
        <f t="shared" si="154"/>
        <v>51.701999999999991</v>
      </c>
      <c r="M524" s="73">
        <f t="shared" si="157"/>
        <v>391.07978501845429</v>
      </c>
      <c r="N524" s="40">
        <f t="shared" si="155"/>
        <v>325.46600000000001</v>
      </c>
      <c r="O524" s="3">
        <f t="shared" si="170"/>
        <v>216.512</v>
      </c>
      <c r="P524" s="40">
        <f t="shared" si="158"/>
        <v>0.83222404345098511</v>
      </c>
      <c r="Q524" s="84">
        <v>445.89</v>
      </c>
      <c r="S524" s="12">
        <v>1</v>
      </c>
      <c r="T524" s="40">
        <f t="shared" si="159"/>
        <v>0</v>
      </c>
      <c r="U524" s="5">
        <f t="shared" si="160"/>
        <v>391.07978501845429</v>
      </c>
      <c r="V524" s="40">
        <f t="shared" si="161"/>
        <v>216.83007423805492</v>
      </c>
      <c r="W524" s="40">
        <f t="shared" si="162"/>
        <v>325.46600000000001</v>
      </c>
      <c r="X524" s="40">
        <f t="shared" si="163"/>
        <v>0</v>
      </c>
      <c r="Y524" s="40">
        <f t="shared" si="164"/>
        <v>216.83007423805492</v>
      </c>
      <c r="Z524" s="5">
        <f t="shared" si="153"/>
        <v>-38.069999999999993</v>
      </c>
      <c r="AA524" s="40">
        <f t="shared" si="165"/>
        <v>66.512</v>
      </c>
      <c r="AB524" s="5">
        <f t="shared" si="166"/>
        <v>332.19265991288853</v>
      </c>
      <c r="AC524" s="40">
        <f t="shared" si="167"/>
        <v>0.97975072683829778</v>
      </c>
      <c r="AD524" s="7" t="s">
        <v>538</v>
      </c>
      <c r="AU524" s="1">
        <v>1</v>
      </c>
      <c r="AV524" s="1">
        <v>0.9</v>
      </c>
    </row>
    <row r="525" spans="2:48" x14ac:dyDescent="0.25">
      <c r="B525" s="26" t="s">
        <v>4465</v>
      </c>
      <c r="C525" s="29">
        <v>355.34</v>
      </c>
      <c r="D525" s="29">
        <v>245.74</v>
      </c>
      <c r="E525" s="29">
        <v>122.45</v>
      </c>
      <c r="F525" s="15">
        <v>30</v>
      </c>
      <c r="G525" s="15">
        <f t="shared" si="168"/>
        <v>152.44999999999999</v>
      </c>
      <c r="H525" s="40">
        <f t="shared" si="169"/>
        <v>289.18705036705916</v>
      </c>
      <c r="I525" s="42">
        <f t="shared" si="156"/>
        <v>0.84976142496037532</v>
      </c>
      <c r="J525" s="40">
        <v>86.17</v>
      </c>
      <c r="K525" s="40">
        <f t="shared" si="171"/>
        <v>68.936000000000007</v>
      </c>
      <c r="L525" s="40">
        <f t="shared" si="154"/>
        <v>51.701999999999991</v>
      </c>
      <c r="M525" s="73">
        <f t="shared" si="157"/>
        <v>375.35705036705917</v>
      </c>
      <c r="N525" s="40">
        <f t="shared" si="155"/>
        <v>314.67600000000004</v>
      </c>
      <c r="O525" s="3">
        <f t="shared" si="170"/>
        <v>204.15199999999999</v>
      </c>
      <c r="P525" s="40">
        <f t="shared" si="158"/>
        <v>0.83833778982512908</v>
      </c>
      <c r="Q525" s="84">
        <v>443.84</v>
      </c>
      <c r="S525" s="12">
        <v>1</v>
      </c>
      <c r="T525" s="40">
        <f t="shared" si="159"/>
        <v>0</v>
      </c>
      <c r="U525" s="5">
        <f t="shared" si="160"/>
        <v>375.35705036705917</v>
      </c>
      <c r="V525" s="40">
        <f t="shared" si="161"/>
        <v>204.62631865001865</v>
      </c>
      <c r="W525" s="40">
        <f t="shared" si="162"/>
        <v>314.67600000000004</v>
      </c>
      <c r="X525" s="40">
        <f t="shared" si="163"/>
        <v>0</v>
      </c>
      <c r="Y525" s="40">
        <f t="shared" si="164"/>
        <v>204.62631865001865</v>
      </c>
      <c r="Z525" s="5">
        <f t="shared" si="153"/>
        <v>-12.360000000000014</v>
      </c>
      <c r="AA525" s="40">
        <f t="shared" si="165"/>
        <v>54.151999999999987</v>
      </c>
      <c r="AB525" s="5">
        <f t="shared" si="166"/>
        <v>319.30146269630529</v>
      </c>
      <c r="AC525" s="40">
        <f t="shared" si="167"/>
        <v>0.98551380674161015</v>
      </c>
      <c r="AD525" s="7" t="s">
        <v>539</v>
      </c>
      <c r="AU525" s="1">
        <v>1</v>
      </c>
      <c r="AV525" s="1">
        <v>0.9</v>
      </c>
    </row>
    <row r="526" spans="2:48" x14ac:dyDescent="0.25">
      <c r="B526" s="26" t="s">
        <v>4466</v>
      </c>
      <c r="C526" s="29">
        <v>342.78</v>
      </c>
      <c r="D526" s="29">
        <v>243.73</v>
      </c>
      <c r="E526" s="29">
        <v>135.16</v>
      </c>
      <c r="F526" s="15">
        <v>30</v>
      </c>
      <c r="G526" s="15">
        <f t="shared" si="168"/>
        <v>165.16</v>
      </c>
      <c r="H526" s="40">
        <f t="shared" si="169"/>
        <v>294.41830530726179</v>
      </c>
      <c r="I526" s="42">
        <f t="shared" si="156"/>
        <v>0.82783575479669202</v>
      </c>
      <c r="J526" s="40">
        <v>86.17</v>
      </c>
      <c r="K526" s="40">
        <f t="shared" si="171"/>
        <v>68.936000000000007</v>
      </c>
      <c r="L526" s="40">
        <f t="shared" si="154"/>
        <v>51.701999999999991</v>
      </c>
      <c r="M526" s="73">
        <f t="shared" si="157"/>
        <v>380.58830530726181</v>
      </c>
      <c r="N526" s="40">
        <f t="shared" si="155"/>
        <v>312.666</v>
      </c>
      <c r="O526" s="3">
        <f t="shared" si="170"/>
        <v>216.86199999999999</v>
      </c>
      <c r="P526" s="40">
        <f t="shared" si="158"/>
        <v>0.82153338828310596</v>
      </c>
      <c r="Q526" s="84">
        <v>442.49</v>
      </c>
      <c r="S526" s="12">
        <v>1</v>
      </c>
      <c r="T526" s="40">
        <f t="shared" si="159"/>
        <v>0</v>
      </c>
      <c r="U526" s="5">
        <f t="shared" si="160"/>
        <v>380.58830530726181</v>
      </c>
      <c r="V526" s="40">
        <f t="shared" si="161"/>
        <v>216.99638379625947</v>
      </c>
      <c r="W526" s="40">
        <f t="shared" si="162"/>
        <v>312.666</v>
      </c>
      <c r="X526" s="40">
        <f t="shared" si="163"/>
        <v>0</v>
      </c>
      <c r="Y526" s="40">
        <f t="shared" si="164"/>
        <v>216.99638379625947</v>
      </c>
      <c r="Z526" s="5">
        <f t="shared" ref="Z526:Z589" si="172">AA526-AA525</f>
        <v>12.710000000000008</v>
      </c>
      <c r="AA526" s="40">
        <f t="shared" si="165"/>
        <v>66.861999999999995</v>
      </c>
      <c r="AB526" s="5">
        <f t="shared" si="166"/>
        <v>319.73513194517739</v>
      </c>
      <c r="AC526" s="40">
        <f t="shared" si="167"/>
        <v>0.97789066249251122</v>
      </c>
      <c r="AD526" s="7" t="s">
        <v>540</v>
      </c>
      <c r="AU526" s="1">
        <v>1</v>
      </c>
      <c r="AV526" s="1">
        <v>0.9</v>
      </c>
    </row>
    <row r="527" spans="2:48" x14ac:dyDescent="0.25">
      <c r="B527" s="26" t="s">
        <v>4467</v>
      </c>
      <c r="C527" s="29">
        <v>432.58</v>
      </c>
      <c r="D527" s="29">
        <v>294.20999999999998</v>
      </c>
      <c r="E527" s="29">
        <v>172.35</v>
      </c>
      <c r="F527" s="15">
        <v>30</v>
      </c>
      <c r="G527" s="15">
        <f t="shared" si="168"/>
        <v>202.35</v>
      </c>
      <c r="H527" s="40">
        <f t="shared" si="169"/>
        <v>357.07848801068934</v>
      </c>
      <c r="I527" s="42">
        <f t="shared" si="156"/>
        <v>0.82393650101708915</v>
      </c>
      <c r="J527" s="40">
        <v>86.17</v>
      </c>
      <c r="K527" s="40">
        <f t="shared" si="171"/>
        <v>68.936000000000007</v>
      </c>
      <c r="L527" s="40">
        <f t="shared" si="154"/>
        <v>51.701999999999991</v>
      </c>
      <c r="M527" s="73">
        <f t="shared" si="157"/>
        <v>443.24848801068936</v>
      </c>
      <c r="N527" s="40">
        <f t="shared" si="155"/>
        <v>363.14599999999996</v>
      </c>
      <c r="O527" s="3">
        <f t="shared" si="170"/>
        <v>254.05199999999999</v>
      </c>
      <c r="P527" s="40">
        <f t="shared" si="158"/>
        <v>0.81928311054101632</v>
      </c>
      <c r="Q527" s="84">
        <v>441.54</v>
      </c>
      <c r="S527" s="12">
        <v>1</v>
      </c>
      <c r="T527" s="40">
        <f t="shared" si="159"/>
        <v>0</v>
      </c>
      <c r="U527" s="5">
        <f t="shared" si="160"/>
        <v>443.24848801068936</v>
      </c>
      <c r="V527" s="40">
        <f t="shared" si="161"/>
        <v>254.15389984763613</v>
      </c>
      <c r="W527" s="40">
        <f t="shared" si="162"/>
        <v>363.14599999999996</v>
      </c>
      <c r="X527" s="40">
        <f t="shared" si="163"/>
        <v>0</v>
      </c>
      <c r="Y527" s="40">
        <f t="shared" si="164"/>
        <v>254.15389984763613</v>
      </c>
      <c r="Z527" s="5">
        <f t="shared" si="172"/>
        <v>37.19</v>
      </c>
      <c r="AA527" s="40">
        <f t="shared" si="165"/>
        <v>104.05199999999999</v>
      </c>
      <c r="AB527" s="5">
        <f t="shared" si="166"/>
        <v>377.75896550578386</v>
      </c>
      <c r="AC527" s="40">
        <f t="shared" si="167"/>
        <v>0.96131669440004286</v>
      </c>
      <c r="AD527" s="7" t="s">
        <v>541</v>
      </c>
      <c r="AU527" s="1">
        <v>1</v>
      </c>
      <c r="AV527" s="1">
        <v>0.9</v>
      </c>
    </row>
    <row r="528" spans="2:48" x14ac:dyDescent="0.25">
      <c r="B528" s="26" t="s">
        <v>4468</v>
      </c>
      <c r="C528" s="29">
        <v>357.94</v>
      </c>
      <c r="D528" s="29">
        <v>245.09</v>
      </c>
      <c r="E528" s="29">
        <v>136.66999999999999</v>
      </c>
      <c r="F528" s="15">
        <v>30</v>
      </c>
      <c r="G528" s="15">
        <f t="shared" si="168"/>
        <v>166.67</v>
      </c>
      <c r="H528" s="40">
        <f t="shared" si="169"/>
        <v>296.39162774950307</v>
      </c>
      <c r="I528" s="42">
        <f t="shared" si="156"/>
        <v>0.82691269608714824</v>
      </c>
      <c r="J528" s="40">
        <v>86.17</v>
      </c>
      <c r="K528" s="40">
        <f t="shared" si="171"/>
        <v>68.936000000000007</v>
      </c>
      <c r="L528" s="40">
        <f t="shared" si="154"/>
        <v>51.701999999999991</v>
      </c>
      <c r="M528" s="73">
        <f t="shared" si="157"/>
        <v>382.56162774950309</v>
      </c>
      <c r="N528" s="40">
        <f t="shared" si="155"/>
        <v>314.02600000000001</v>
      </c>
      <c r="O528" s="3">
        <f t="shared" si="170"/>
        <v>218.37199999999999</v>
      </c>
      <c r="P528" s="40">
        <f t="shared" si="158"/>
        <v>0.82085075245868777</v>
      </c>
      <c r="Q528" s="84">
        <v>438.66</v>
      </c>
      <c r="S528" s="12">
        <v>1</v>
      </c>
      <c r="T528" s="40">
        <f t="shared" si="159"/>
        <v>0</v>
      </c>
      <c r="U528" s="5">
        <f t="shared" si="160"/>
        <v>382.56162774950309</v>
      </c>
      <c r="V528" s="40">
        <f t="shared" si="161"/>
        <v>218.49730055620677</v>
      </c>
      <c r="W528" s="40">
        <f t="shared" si="162"/>
        <v>314.02600000000001</v>
      </c>
      <c r="X528" s="40">
        <f t="shared" si="163"/>
        <v>0</v>
      </c>
      <c r="Y528" s="40">
        <f t="shared" si="164"/>
        <v>218.49730055620677</v>
      </c>
      <c r="Z528" s="5">
        <f t="shared" si="172"/>
        <v>-35.680000000000007</v>
      </c>
      <c r="AA528" s="40">
        <f t="shared" si="165"/>
        <v>68.371999999999986</v>
      </c>
      <c r="AB528" s="5">
        <f t="shared" si="166"/>
        <v>321.3830410273697</v>
      </c>
      <c r="AC528" s="40">
        <f t="shared" si="167"/>
        <v>0.97710818528615784</v>
      </c>
      <c r="AD528" s="7" t="s">
        <v>542</v>
      </c>
      <c r="AU528" s="1">
        <v>1</v>
      </c>
      <c r="AV528" s="1">
        <v>0.9</v>
      </c>
    </row>
    <row r="529" spans="2:48" x14ac:dyDescent="0.25">
      <c r="B529" s="26" t="s">
        <v>4469</v>
      </c>
      <c r="C529" s="29">
        <v>303.47000000000003</v>
      </c>
      <c r="D529" s="29">
        <v>217.08</v>
      </c>
      <c r="E529" s="29">
        <v>130.04</v>
      </c>
      <c r="F529" s="15">
        <v>30</v>
      </c>
      <c r="G529" s="15">
        <f t="shared" si="168"/>
        <v>160.04</v>
      </c>
      <c r="H529" s="40">
        <f t="shared" si="169"/>
        <v>269.69710417429405</v>
      </c>
      <c r="I529" s="42">
        <f t="shared" si="156"/>
        <v>0.80490296944275019</v>
      </c>
      <c r="J529" s="40">
        <v>86.17</v>
      </c>
      <c r="K529" s="40">
        <f t="shared" si="171"/>
        <v>68.936000000000007</v>
      </c>
      <c r="L529" s="40">
        <f t="shared" si="154"/>
        <v>51.701999999999991</v>
      </c>
      <c r="M529" s="73">
        <f t="shared" si="157"/>
        <v>355.86710417429407</v>
      </c>
      <c r="N529" s="40">
        <f t="shared" si="155"/>
        <v>286.01600000000002</v>
      </c>
      <c r="O529" s="3">
        <f t="shared" si="170"/>
        <v>211.74199999999999</v>
      </c>
      <c r="P529" s="40">
        <f t="shared" si="158"/>
        <v>0.80371575974585485</v>
      </c>
      <c r="Q529" s="84">
        <v>439.27</v>
      </c>
      <c r="S529" s="12">
        <v>1</v>
      </c>
      <c r="T529" s="40">
        <f t="shared" si="159"/>
        <v>0</v>
      </c>
      <c r="U529" s="5">
        <f t="shared" si="160"/>
        <v>355.86710417429407</v>
      </c>
      <c r="V529" s="40">
        <f t="shared" si="161"/>
        <v>211.74570497981264</v>
      </c>
      <c r="W529" s="40">
        <f t="shared" si="162"/>
        <v>286.01600000000002</v>
      </c>
      <c r="X529" s="40">
        <f t="shared" si="163"/>
        <v>0</v>
      </c>
      <c r="Y529" s="40">
        <f t="shared" si="164"/>
        <v>211.74570497981264</v>
      </c>
      <c r="Z529" s="5">
        <f t="shared" si="172"/>
        <v>-6.6299999999999955</v>
      </c>
      <c r="AA529" s="40">
        <f t="shared" si="165"/>
        <v>61.74199999999999</v>
      </c>
      <c r="AB529" s="5">
        <f t="shared" si="166"/>
        <v>292.6042153148174</v>
      </c>
      <c r="AC529" s="40">
        <f t="shared" si="167"/>
        <v>0.97748420914671719</v>
      </c>
      <c r="AD529" s="7" t="s">
        <v>543</v>
      </c>
      <c r="AU529" s="1">
        <v>1</v>
      </c>
      <c r="AV529" s="1">
        <v>0.9</v>
      </c>
    </row>
    <row r="530" spans="2:48" x14ac:dyDescent="0.25">
      <c r="B530" s="26" t="s">
        <v>4470</v>
      </c>
      <c r="C530" s="29">
        <v>299.81</v>
      </c>
      <c r="D530" s="29">
        <v>219.19</v>
      </c>
      <c r="E530" s="29">
        <v>133.38</v>
      </c>
      <c r="F530" s="15">
        <v>30</v>
      </c>
      <c r="G530" s="15">
        <f t="shared" si="168"/>
        <v>163.38</v>
      </c>
      <c r="H530" s="40">
        <f t="shared" si="169"/>
        <v>273.38119997541895</v>
      </c>
      <c r="I530" s="42">
        <f t="shared" si="156"/>
        <v>0.80177422595155934</v>
      </c>
      <c r="J530" s="40">
        <v>86.17</v>
      </c>
      <c r="K530" s="40">
        <f t="shared" si="171"/>
        <v>68.936000000000007</v>
      </c>
      <c r="L530" s="40">
        <f t="shared" ref="L530:L593" si="173">SQRT((J530)^2-(K530)^2)</f>
        <v>51.701999999999991</v>
      </c>
      <c r="M530" s="73">
        <f t="shared" si="157"/>
        <v>359.55119997541897</v>
      </c>
      <c r="N530" s="40">
        <f t="shared" si="155"/>
        <v>288.12599999999998</v>
      </c>
      <c r="O530" s="3">
        <f t="shared" si="170"/>
        <v>215.08199999999999</v>
      </c>
      <c r="P530" s="40">
        <f t="shared" si="158"/>
        <v>0.80134901516028301</v>
      </c>
      <c r="Q530" s="84">
        <v>436.99</v>
      </c>
      <c r="S530" s="12">
        <v>1</v>
      </c>
      <c r="T530" s="40">
        <f t="shared" si="159"/>
        <v>0</v>
      </c>
      <c r="U530" s="5">
        <f t="shared" si="160"/>
        <v>359.55119997541897</v>
      </c>
      <c r="V530" s="40">
        <f t="shared" si="161"/>
        <v>215.08248075509019</v>
      </c>
      <c r="W530" s="40">
        <f t="shared" si="162"/>
        <v>288.12599999999998</v>
      </c>
      <c r="X530" s="40">
        <f t="shared" si="163"/>
        <v>0</v>
      </c>
      <c r="Y530" s="40">
        <f t="shared" si="164"/>
        <v>215.08248075509019</v>
      </c>
      <c r="Z530" s="5">
        <f t="shared" si="172"/>
        <v>3.3400000000000034</v>
      </c>
      <c r="AA530" s="40">
        <f t="shared" si="165"/>
        <v>65.081999999999994</v>
      </c>
      <c r="AB530" s="5">
        <f t="shared" si="166"/>
        <v>295.38493292651196</v>
      </c>
      <c r="AC530" s="40">
        <f t="shared" si="167"/>
        <v>0.97542551390622922</v>
      </c>
      <c r="AD530" s="7" t="s">
        <v>544</v>
      </c>
      <c r="AU530" s="1">
        <v>1</v>
      </c>
      <c r="AV530" s="1">
        <v>0.9</v>
      </c>
    </row>
    <row r="531" spans="2:48" x14ac:dyDescent="0.25">
      <c r="B531" s="26" t="s">
        <v>4471</v>
      </c>
      <c r="C531" s="29">
        <v>329.01</v>
      </c>
      <c r="D531" s="29">
        <v>222.22</v>
      </c>
      <c r="E531" s="29">
        <v>133.9</v>
      </c>
      <c r="F531" s="15">
        <v>30</v>
      </c>
      <c r="G531" s="15">
        <f t="shared" si="168"/>
        <v>163.9</v>
      </c>
      <c r="H531" s="40">
        <f t="shared" si="169"/>
        <v>276.12486016293428</v>
      </c>
      <c r="I531" s="42">
        <f t="shared" si="156"/>
        <v>0.80478085120214682</v>
      </c>
      <c r="J531" s="40">
        <v>86.17</v>
      </c>
      <c r="K531" s="40">
        <f t="shared" si="171"/>
        <v>68.936000000000007</v>
      </c>
      <c r="L531" s="40">
        <f t="shared" si="173"/>
        <v>51.701999999999991</v>
      </c>
      <c r="M531" s="73">
        <f t="shared" si="157"/>
        <v>362.2948601629343</v>
      </c>
      <c r="N531" s="40">
        <f t="shared" si="155"/>
        <v>291.15600000000001</v>
      </c>
      <c r="O531" s="3">
        <f t="shared" si="170"/>
        <v>215.602</v>
      </c>
      <c r="P531" s="40">
        <f t="shared" si="158"/>
        <v>0.80364374992529253</v>
      </c>
      <c r="Q531" s="84">
        <v>440.19</v>
      </c>
      <c r="S531" s="12">
        <v>1</v>
      </c>
      <c r="T531" s="40">
        <f t="shared" si="159"/>
        <v>0</v>
      </c>
      <c r="U531" s="5">
        <f t="shared" si="160"/>
        <v>362.2948601629343</v>
      </c>
      <c r="V531" s="40">
        <f t="shared" si="161"/>
        <v>215.60554112656783</v>
      </c>
      <c r="W531" s="40">
        <f t="shared" si="162"/>
        <v>291.15600000000001</v>
      </c>
      <c r="X531" s="40">
        <f t="shared" si="163"/>
        <v>0</v>
      </c>
      <c r="Y531" s="40">
        <f t="shared" si="164"/>
        <v>215.60554112656783</v>
      </c>
      <c r="Z531" s="5">
        <f t="shared" si="172"/>
        <v>0.52000000000001023</v>
      </c>
      <c r="AA531" s="40">
        <f t="shared" si="165"/>
        <v>65.602000000000004</v>
      </c>
      <c r="AB531" s="5">
        <f t="shared" si="166"/>
        <v>298.45508663783903</v>
      </c>
      <c r="AC531" s="40">
        <f t="shared" si="167"/>
        <v>0.97554376867868187</v>
      </c>
      <c r="AD531" s="7" t="s">
        <v>545</v>
      </c>
      <c r="AU531" s="1">
        <v>1</v>
      </c>
      <c r="AV531" s="1">
        <v>0.9</v>
      </c>
    </row>
    <row r="532" spans="2:48" x14ac:dyDescent="0.25">
      <c r="B532" s="26" t="s">
        <v>4472</v>
      </c>
      <c r="C532" s="29">
        <v>325.14999999999998</v>
      </c>
      <c r="D532" s="29">
        <v>225.02</v>
      </c>
      <c r="E532" s="29">
        <v>137.43</v>
      </c>
      <c r="F532" s="15">
        <v>30</v>
      </c>
      <c r="G532" s="15">
        <f t="shared" si="168"/>
        <v>167.43</v>
      </c>
      <c r="H532" s="40">
        <f t="shared" si="169"/>
        <v>280.47603337896805</v>
      </c>
      <c r="I532" s="42">
        <f t="shared" si="156"/>
        <v>0.80227888739413944</v>
      </c>
      <c r="J532" s="40">
        <v>86.17</v>
      </c>
      <c r="K532" s="40">
        <f t="shared" si="171"/>
        <v>68.936000000000007</v>
      </c>
      <c r="L532" s="40">
        <f t="shared" si="173"/>
        <v>51.701999999999991</v>
      </c>
      <c r="M532" s="73">
        <f t="shared" si="157"/>
        <v>366.64603337896807</v>
      </c>
      <c r="N532" s="40">
        <f t="shared" si="155"/>
        <v>293.95600000000002</v>
      </c>
      <c r="O532" s="3">
        <f t="shared" si="170"/>
        <v>219.13200000000001</v>
      </c>
      <c r="P532" s="40">
        <f t="shared" si="158"/>
        <v>0.80174329800034927</v>
      </c>
      <c r="Q532" s="84">
        <v>441.37</v>
      </c>
      <c r="S532" s="12">
        <v>1</v>
      </c>
      <c r="T532" s="40">
        <f t="shared" si="159"/>
        <v>0</v>
      </c>
      <c r="U532" s="5">
        <f t="shared" si="160"/>
        <v>366.64603337896807</v>
      </c>
      <c r="V532" s="40">
        <f t="shared" si="161"/>
        <v>219.13279959086768</v>
      </c>
      <c r="W532" s="40">
        <f t="shared" si="162"/>
        <v>293.95600000000002</v>
      </c>
      <c r="X532" s="40">
        <f t="shared" si="163"/>
        <v>0</v>
      </c>
      <c r="Y532" s="40">
        <f t="shared" si="164"/>
        <v>219.13279959086768</v>
      </c>
      <c r="Z532" s="5">
        <f t="shared" si="172"/>
        <v>3.5300000000000011</v>
      </c>
      <c r="AA532" s="40">
        <f t="shared" si="165"/>
        <v>69.132000000000005</v>
      </c>
      <c r="AB532" s="5">
        <f t="shared" si="166"/>
        <v>301.97576618000329</v>
      </c>
      <c r="AC532" s="40">
        <f t="shared" si="167"/>
        <v>0.97344235174413696</v>
      </c>
      <c r="AD532" s="7" t="s">
        <v>546</v>
      </c>
      <c r="AU532" s="1">
        <v>1</v>
      </c>
      <c r="AV532" s="1">
        <v>0.9</v>
      </c>
    </row>
    <row r="533" spans="2:48" x14ac:dyDescent="0.25">
      <c r="B533" s="26" t="s">
        <v>4473</v>
      </c>
      <c r="C533" s="29">
        <v>304.62</v>
      </c>
      <c r="D533" s="29">
        <v>202.96</v>
      </c>
      <c r="E533" s="29">
        <v>128.86000000000001</v>
      </c>
      <c r="F533" s="15">
        <v>30</v>
      </c>
      <c r="G533" s="15">
        <f t="shared" si="168"/>
        <v>158.86000000000001</v>
      </c>
      <c r="H533" s="40">
        <f t="shared" si="169"/>
        <v>257.73874602007362</v>
      </c>
      <c r="I533" s="42">
        <f t="shared" si="156"/>
        <v>0.78746406248206369</v>
      </c>
      <c r="J533" s="40">
        <v>86.17</v>
      </c>
      <c r="K533" s="40">
        <f t="shared" si="171"/>
        <v>68.936000000000007</v>
      </c>
      <c r="L533" s="40">
        <f t="shared" si="173"/>
        <v>51.701999999999991</v>
      </c>
      <c r="M533" s="73">
        <f t="shared" si="157"/>
        <v>343.90874602007364</v>
      </c>
      <c r="N533" s="40">
        <f t="shared" si="155"/>
        <v>271.89600000000002</v>
      </c>
      <c r="O533" s="3">
        <f t="shared" si="170"/>
        <v>210.56200000000001</v>
      </c>
      <c r="P533" s="40">
        <f t="shared" si="158"/>
        <v>0.79060507517342904</v>
      </c>
      <c r="Q533" s="84">
        <v>439.64</v>
      </c>
      <c r="S533" s="12">
        <v>1</v>
      </c>
      <c r="T533" s="40">
        <f t="shared" si="159"/>
        <v>0</v>
      </c>
      <c r="U533" s="5">
        <f t="shared" si="160"/>
        <v>343.90874602007364</v>
      </c>
      <c r="V533" s="40">
        <f t="shared" si="161"/>
        <v>210.5844029673126</v>
      </c>
      <c r="W533" s="40">
        <f t="shared" si="162"/>
        <v>271.89600000000002</v>
      </c>
      <c r="X533" s="40">
        <f t="shared" si="163"/>
        <v>0</v>
      </c>
      <c r="Y533" s="40">
        <f t="shared" si="164"/>
        <v>210.5844029673126</v>
      </c>
      <c r="Z533" s="5">
        <f t="shared" si="172"/>
        <v>-8.5699999999999932</v>
      </c>
      <c r="AA533" s="40">
        <f t="shared" si="165"/>
        <v>60.562000000000012</v>
      </c>
      <c r="AB533" s="5">
        <f t="shared" si="166"/>
        <v>278.55913314770351</v>
      </c>
      <c r="AC533" s="40">
        <f t="shared" si="167"/>
        <v>0.97608000472858159</v>
      </c>
      <c r="AD533" s="7" t="s">
        <v>547</v>
      </c>
      <c r="AU533" s="1">
        <v>1</v>
      </c>
      <c r="AV533" s="1">
        <v>0.9</v>
      </c>
    </row>
    <row r="534" spans="2:48" x14ac:dyDescent="0.25">
      <c r="B534" s="26" t="s">
        <v>4474</v>
      </c>
      <c r="C534" s="29">
        <v>296.86</v>
      </c>
      <c r="D534" s="29">
        <v>204.69</v>
      </c>
      <c r="E534" s="29">
        <v>117.54</v>
      </c>
      <c r="F534" s="15">
        <v>30</v>
      </c>
      <c r="G534" s="15">
        <f t="shared" si="168"/>
        <v>147.54000000000002</v>
      </c>
      <c r="H534" s="40">
        <f t="shared" si="169"/>
        <v>252.32131836212335</v>
      </c>
      <c r="I534" s="42">
        <f t="shared" si="156"/>
        <v>0.81122753054989816</v>
      </c>
      <c r="J534" s="40">
        <v>86.17</v>
      </c>
      <c r="K534" s="40">
        <f t="shared" si="171"/>
        <v>68.936000000000007</v>
      </c>
      <c r="L534" s="40">
        <f t="shared" si="173"/>
        <v>51.701999999999991</v>
      </c>
      <c r="M534" s="73">
        <f t="shared" si="157"/>
        <v>338.49131836212337</v>
      </c>
      <c r="N534" s="40">
        <f t="shared" ref="N534:N597" si="174">D534+K534</f>
        <v>273.62599999999998</v>
      </c>
      <c r="O534" s="3">
        <f t="shared" si="170"/>
        <v>199.24200000000002</v>
      </c>
      <c r="P534" s="40">
        <f t="shared" si="158"/>
        <v>0.80836932930513317</v>
      </c>
      <c r="Q534" s="84">
        <v>443.52</v>
      </c>
      <c r="S534" s="12">
        <v>1</v>
      </c>
      <c r="T534" s="40">
        <f t="shared" si="159"/>
        <v>0</v>
      </c>
      <c r="U534" s="5">
        <f t="shared" si="160"/>
        <v>338.49131836212337</v>
      </c>
      <c r="V534" s="40">
        <f t="shared" si="161"/>
        <v>199.26159873525145</v>
      </c>
      <c r="W534" s="40">
        <f t="shared" si="162"/>
        <v>273.62599999999998</v>
      </c>
      <c r="X534" s="40">
        <f t="shared" si="163"/>
        <v>0</v>
      </c>
      <c r="Y534" s="40">
        <f t="shared" si="164"/>
        <v>199.26159873525145</v>
      </c>
      <c r="Z534" s="5">
        <f t="shared" si="172"/>
        <v>-11.319999999999993</v>
      </c>
      <c r="AA534" s="40">
        <f t="shared" si="165"/>
        <v>49.242000000000019</v>
      </c>
      <c r="AB534" s="5">
        <f t="shared" si="166"/>
        <v>278.02151434736123</v>
      </c>
      <c r="AC534" s="40">
        <f t="shared" si="167"/>
        <v>0.98419002084180618</v>
      </c>
      <c r="AD534" s="7" t="s">
        <v>548</v>
      </c>
      <c r="AU534" s="1">
        <v>1</v>
      </c>
      <c r="AV534" s="1">
        <v>0.9</v>
      </c>
    </row>
    <row r="535" spans="2:48" x14ac:dyDescent="0.25">
      <c r="B535" s="26" t="s">
        <v>4475</v>
      </c>
      <c r="C535" s="29">
        <v>332.3</v>
      </c>
      <c r="D535" s="29">
        <v>222.82</v>
      </c>
      <c r="E535" s="29">
        <v>132.01</v>
      </c>
      <c r="F535" s="15">
        <v>30</v>
      </c>
      <c r="G535" s="15">
        <f t="shared" si="168"/>
        <v>162.01</v>
      </c>
      <c r="H535" s="40">
        <f t="shared" si="169"/>
        <v>275.4922730313865</v>
      </c>
      <c r="I535" s="42">
        <f t="shared" si="156"/>
        <v>0.80880671369906032</v>
      </c>
      <c r="J535" s="40">
        <v>86.17</v>
      </c>
      <c r="K535" s="40">
        <f t="shared" si="171"/>
        <v>68.936000000000007</v>
      </c>
      <c r="L535" s="40">
        <f t="shared" si="173"/>
        <v>51.701999999999991</v>
      </c>
      <c r="M535" s="73">
        <f t="shared" si="157"/>
        <v>361.66227303138652</v>
      </c>
      <c r="N535" s="40">
        <f t="shared" si="174"/>
        <v>291.75599999999997</v>
      </c>
      <c r="O535" s="3">
        <f t="shared" si="170"/>
        <v>213.71199999999999</v>
      </c>
      <c r="P535" s="40">
        <f t="shared" si="158"/>
        <v>0.80670841764764389</v>
      </c>
      <c r="Q535" s="84">
        <v>444.71</v>
      </c>
      <c r="S535" s="12">
        <v>1</v>
      </c>
      <c r="T535" s="40">
        <f t="shared" si="159"/>
        <v>0</v>
      </c>
      <c r="U535" s="5">
        <f t="shared" si="160"/>
        <v>361.66227303138652</v>
      </c>
      <c r="V535" s="40">
        <f t="shared" si="161"/>
        <v>213.7242059249003</v>
      </c>
      <c r="W535" s="40">
        <f t="shared" si="162"/>
        <v>291.75599999999997</v>
      </c>
      <c r="X535" s="40">
        <f t="shared" si="163"/>
        <v>0</v>
      </c>
      <c r="Y535" s="40">
        <f t="shared" si="164"/>
        <v>213.7242059249003</v>
      </c>
      <c r="Z535" s="5">
        <f t="shared" si="172"/>
        <v>14.46999999999997</v>
      </c>
      <c r="AA535" s="40">
        <f t="shared" si="165"/>
        <v>63.711999999999989</v>
      </c>
      <c r="AB535" s="5">
        <f t="shared" si="166"/>
        <v>298.63151622024088</v>
      </c>
      <c r="AC535" s="40">
        <f t="shared" si="167"/>
        <v>0.97697658871620829</v>
      </c>
      <c r="AD535" s="7" t="s">
        <v>549</v>
      </c>
      <c r="AU535" s="1">
        <v>1</v>
      </c>
      <c r="AV535" s="1">
        <v>0.9</v>
      </c>
    </row>
    <row r="536" spans="2:48" x14ac:dyDescent="0.25">
      <c r="B536" s="26" t="s">
        <v>4476</v>
      </c>
      <c r="C536" s="29">
        <v>319.92</v>
      </c>
      <c r="D536" s="29">
        <v>223.25</v>
      </c>
      <c r="E536" s="29">
        <v>127.24</v>
      </c>
      <c r="F536" s="15">
        <v>30</v>
      </c>
      <c r="G536" s="15">
        <f t="shared" si="168"/>
        <v>157.24</v>
      </c>
      <c r="H536" s="40">
        <f t="shared" si="169"/>
        <v>273.06588966767708</v>
      </c>
      <c r="I536" s="42">
        <f t="shared" si="156"/>
        <v>0.81756824432263098</v>
      </c>
      <c r="J536" s="40">
        <v>86.17</v>
      </c>
      <c r="K536" s="40">
        <f t="shared" si="171"/>
        <v>68.936000000000007</v>
      </c>
      <c r="L536" s="40">
        <f t="shared" si="173"/>
        <v>51.701999999999991</v>
      </c>
      <c r="M536" s="73">
        <f t="shared" si="157"/>
        <v>359.2358896676771</v>
      </c>
      <c r="N536" s="40">
        <f t="shared" si="174"/>
        <v>292.18600000000004</v>
      </c>
      <c r="O536" s="3">
        <f t="shared" si="170"/>
        <v>208.94200000000001</v>
      </c>
      <c r="P536" s="40">
        <f t="shared" si="158"/>
        <v>0.81335414529516037</v>
      </c>
      <c r="Q536" s="84">
        <v>442.53</v>
      </c>
      <c r="S536" s="12">
        <v>1</v>
      </c>
      <c r="T536" s="40">
        <f t="shared" si="159"/>
        <v>0</v>
      </c>
      <c r="U536" s="5">
        <f t="shared" si="160"/>
        <v>359.2358896676771</v>
      </c>
      <c r="V536" s="40">
        <f t="shared" si="161"/>
        <v>208.99226260636408</v>
      </c>
      <c r="W536" s="40">
        <f t="shared" si="162"/>
        <v>292.18600000000004</v>
      </c>
      <c r="X536" s="40">
        <f t="shared" si="163"/>
        <v>0</v>
      </c>
      <c r="Y536" s="40">
        <f t="shared" si="164"/>
        <v>208.99226260636408</v>
      </c>
      <c r="Z536" s="5">
        <f t="shared" si="172"/>
        <v>-4.7699999999999818</v>
      </c>
      <c r="AA536" s="40">
        <f t="shared" si="165"/>
        <v>58.942000000000007</v>
      </c>
      <c r="AB536" s="5">
        <f t="shared" si="166"/>
        <v>298.0718335569465</v>
      </c>
      <c r="AC536" s="40">
        <f t="shared" si="167"/>
        <v>0.98025364058485598</v>
      </c>
      <c r="AD536" s="7" t="s">
        <v>550</v>
      </c>
      <c r="AU536" s="1">
        <v>1</v>
      </c>
      <c r="AV536" s="1">
        <v>0.9</v>
      </c>
    </row>
    <row r="537" spans="2:48" x14ac:dyDescent="0.25">
      <c r="B537" s="26" t="s">
        <v>4477</v>
      </c>
      <c r="C537" s="29">
        <v>327.26</v>
      </c>
      <c r="D537" s="29">
        <v>224.59</v>
      </c>
      <c r="E537" s="29">
        <v>128.41</v>
      </c>
      <c r="F537" s="15">
        <v>30</v>
      </c>
      <c r="G537" s="15">
        <f t="shared" si="168"/>
        <v>158.41</v>
      </c>
      <c r="H537" s="40">
        <f t="shared" si="169"/>
        <v>274.83521644796542</v>
      </c>
      <c r="I537" s="42">
        <f t="shared" si="156"/>
        <v>0.81718057424610158</v>
      </c>
      <c r="J537" s="40">
        <v>86.17</v>
      </c>
      <c r="K537" s="40">
        <f t="shared" si="171"/>
        <v>68.936000000000007</v>
      </c>
      <c r="L537" s="40">
        <f t="shared" si="173"/>
        <v>51.701999999999991</v>
      </c>
      <c r="M537" s="73">
        <f t="shared" si="157"/>
        <v>361.00521644796544</v>
      </c>
      <c r="N537" s="40">
        <f t="shared" si="174"/>
        <v>293.52600000000001</v>
      </c>
      <c r="O537" s="3">
        <f t="shared" si="170"/>
        <v>210.11199999999999</v>
      </c>
      <c r="P537" s="40">
        <f t="shared" si="158"/>
        <v>0.81307966374582363</v>
      </c>
      <c r="Q537" s="84">
        <v>445.46</v>
      </c>
      <c r="S537" s="12">
        <v>1</v>
      </c>
      <c r="T537" s="40">
        <f t="shared" si="159"/>
        <v>0</v>
      </c>
      <c r="U537" s="5">
        <f t="shared" si="160"/>
        <v>361.00521644796544</v>
      </c>
      <c r="V537" s="40">
        <f t="shared" si="161"/>
        <v>210.16006667928701</v>
      </c>
      <c r="W537" s="40">
        <f t="shared" si="162"/>
        <v>293.52600000000001</v>
      </c>
      <c r="X537" s="40">
        <f t="shared" si="163"/>
        <v>0</v>
      </c>
      <c r="Y537" s="40">
        <f t="shared" si="164"/>
        <v>210.16006667928701</v>
      </c>
      <c r="Z537" s="5">
        <f t="shared" si="172"/>
        <v>1.1699999999999875</v>
      </c>
      <c r="AA537" s="40">
        <f t="shared" si="165"/>
        <v>60.111999999999995</v>
      </c>
      <c r="AB537" s="5">
        <f t="shared" si="166"/>
        <v>299.61803220100091</v>
      </c>
      <c r="AC537" s="40">
        <f t="shared" si="167"/>
        <v>0.97966733792272553</v>
      </c>
      <c r="AD537" s="7" t="s">
        <v>551</v>
      </c>
      <c r="AU537" s="1">
        <v>1</v>
      </c>
      <c r="AV537" s="1">
        <v>0.9</v>
      </c>
    </row>
    <row r="538" spans="2:48" x14ac:dyDescent="0.25">
      <c r="B538" s="26" t="s">
        <v>4478</v>
      </c>
      <c r="C538" s="29">
        <v>398.8</v>
      </c>
      <c r="D538" s="29">
        <v>246.08</v>
      </c>
      <c r="E538" s="29">
        <v>142.38</v>
      </c>
      <c r="F538" s="15">
        <v>30</v>
      </c>
      <c r="G538" s="15">
        <f t="shared" si="168"/>
        <v>172.38</v>
      </c>
      <c r="H538" s="40">
        <f t="shared" si="169"/>
        <v>300.45004709601898</v>
      </c>
      <c r="I538" s="42">
        <f t="shared" si="156"/>
        <v>0.81903798111689707</v>
      </c>
      <c r="J538" s="40">
        <v>86.17</v>
      </c>
      <c r="K538" s="40">
        <f t="shared" si="171"/>
        <v>68.936000000000007</v>
      </c>
      <c r="L538" s="40">
        <f t="shared" si="173"/>
        <v>51.701999999999991</v>
      </c>
      <c r="M538" s="73">
        <f t="shared" si="157"/>
        <v>386.62004709601899</v>
      </c>
      <c r="N538" s="40">
        <f t="shared" si="174"/>
        <v>315.01600000000002</v>
      </c>
      <c r="O538" s="3">
        <f t="shared" si="170"/>
        <v>224.08199999999999</v>
      </c>
      <c r="P538" s="40">
        <f t="shared" si="158"/>
        <v>0.81479478978430786</v>
      </c>
      <c r="Q538" s="84">
        <v>442.17</v>
      </c>
      <c r="S538" s="12">
        <v>1</v>
      </c>
      <c r="T538" s="40">
        <f t="shared" si="159"/>
        <v>0</v>
      </c>
      <c r="U538" s="5">
        <f t="shared" si="160"/>
        <v>386.62004709601899</v>
      </c>
      <c r="V538" s="40">
        <f t="shared" si="161"/>
        <v>224.14276825391431</v>
      </c>
      <c r="W538" s="40">
        <f t="shared" si="162"/>
        <v>315.01600000000002</v>
      </c>
      <c r="X538" s="40">
        <f t="shared" si="163"/>
        <v>0</v>
      </c>
      <c r="Y538" s="40">
        <f t="shared" si="164"/>
        <v>224.14276825391431</v>
      </c>
      <c r="Z538" s="5">
        <f t="shared" si="172"/>
        <v>13.969999999999999</v>
      </c>
      <c r="AA538" s="40">
        <f t="shared" si="165"/>
        <v>74.081999999999994</v>
      </c>
      <c r="AB538" s="5">
        <f t="shared" si="166"/>
        <v>323.60967689486671</v>
      </c>
      <c r="AC538" s="40">
        <f t="shared" si="167"/>
        <v>0.97344431422037303</v>
      </c>
      <c r="AD538" s="7" t="s">
        <v>552</v>
      </c>
      <c r="AU538" s="1">
        <v>1</v>
      </c>
      <c r="AV538" s="1">
        <v>0.9</v>
      </c>
    </row>
    <row r="539" spans="2:48" x14ac:dyDescent="0.25">
      <c r="B539" s="26" t="s">
        <v>4479</v>
      </c>
      <c r="C539" s="29">
        <v>375.73</v>
      </c>
      <c r="D539" s="29">
        <v>278.26</v>
      </c>
      <c r="E539" s="29">
        <v>161.05000000000001</v>
      </c>
      <c r="F539" s="15">
        <v>30</v>
      </c>
      <c r="G539" s="15">
        <f t="shared" si="168"/>
        <v>191.05</v>
      </c>
      <c r="H539" s="40">
        <f t="shared" si="169"/>
        <v>337.5333022088339</v>
      </c>
      <c r="I539" s="42">
        <f t="shared" si="156"/>
        <v>0.82439272859612189</v>
      </c>
      <c r="J539" s="40">
        <v>86.17</v>
      </c>
      <c r="K539" s="40">
        <f t="shared" si="171"/>
        <v>68.936000000000007</v>
      </c>
      <c r="L539" s="40">
        <f t="shared" si="173"/>
        <v>51.701999999999991</v>
      </c>
      <c r="M539" s="73">
        <f t="shared" si="157"/>
        <v>423.70330220883392</v>
      </c>
      <c r="N539" s="40">
        <f t="shared" si="174"/>
        <v>347.19600000000003</v>
      </c>
      <c r="O539" s="3">
        <f t="shared" si="170"/>
        <v>242.75200000000001</v>
      </c>
      <c r="P539" s="40">
        <f t="shared" si="158"/>
        <v>0.81943189536170957</v>
      </c>
      <c r="Q539" s="84">
        <v>444.82</v>
      </c>
      <c r="S539" s="12">
        <v>1</v>
      </c>
      <c r="T539" s="40">
        <f t="shared" si="159"/>
        <v>0</v>
      </c>
      <c r="U539" s="5">
        <f t="shared" si="160"/>
        <v>423.70330220883392</v>
      </c>
      <c r="V539" s="40">
        <f t="shared" si="161"/>
        <v>242.85680119500552</v>
      </c>
      <c r="W539" s="40">
        <f t="shared" si="162"/>
        <v>347.19600000000003</v>
      </c>
      <c r="X539" s="40">
        <f t="shared" si="163"/>
        <v>0</v>
      </c>
      <c r="Y539" s="40">
        <f t="shared" si="164"/>
        <v>242.85680119500552</v>
      </c>
      <c r="Z539" s="5">
        <f t="shared" si="172"/>
        <v>18.670000000000016</v>
      </c>
      <c r="AA539" s="40">
        <f t="shared" si="165"/>
        <v>92.75200000000001</v>
      </c>
      <c r="AB539" s="5">
        <f t="shared" si="166"/>
        <v>359.37166822107724</v>
      </c>
      <c r="AC539" s="40">
        <f t="shared" si="167"/>
        <v>0.96611956562589396</v>
      </c>
      <c r="AD539" s="7" t="s">
        <v>553</v>
      </c>
      <c r="AU539" s="1">
        <v>1</v>
      </c>
      <c r="AV539" s="1">
        <v>0.9</v>
      </c>
    </row>
    <row r="540" spans="2:48" x14ac:dyDescent="0.25">
      <c r="B540" s="26" t="s">
        <v>4480</v>
      </c>
      <c r="C540" s="29">
        <v>304.86</v>
      </c>
      <c r="D540" s="29">
        <v>214.89</v>
      </c>
      <c r="E540" s="29">
        <v>125.43</v>
      </c>
      <c r="F540" s="15">
        <v>30</v>
      </c>
      <c r="G540" s="15">
        <f t="shared" si="168"/>
        <v>155.43</v>
      </c>
      <c r="H540" s="40">
        <f t="shared" si="169"/>
        <v>265.20972267245406</v>
      </c>
      <c r="I540" s="42">
        <f t="shared" si="156"/>
        <v>0.81026441200799715</v>
      </c>
      <c r="J540" s="40">
        <v>86.17</v>
      </c>
      <c r="K540" s="40">
        <f t="shared" si="171"/>
        <v>68.936000000000007</v>
      </c>
      <c r="L540" s="40">
        <f t="shared" si="173"/>
        <v>51.701999999999991</v>
      </c>
      <c r="M540" s="73">
        <f t="shared" si="157"/>
        <v>351.37972267245408</v>
      </c>
      <c r="N540" s="40">
        <f t="shared" si="174"/>
        <v>283.82600000000002</v>
      </c>
      <c r="O540" s="3">
        <f t="shared" si="170"/>
        <v>207.13200000000001</v>
      </c>
      <c r="P540" s="40">
        <f t="shared" si="158"/>
        <v>0.80774723663998771</v>
      </c>
      <c r="Q540" s="84">
        <v>446.67</v>
      </c>
      <c r="S540" s="12">
        <v>1</v>
      </c>
      <c r="T540" s="40">
        <f t="shared" si="159"/>
        <v>0</v>
      </c>
      <c r="U540" s="5">
        <f t="shared" si="160"/>
        <v>351.37972267245408</v>
      </c>
      <c r="V540" s="40">
        <f t="shared" si="161"/>
        <v>207.14852456479318</v>
      </c>
      <c r="W540" s="40">
        <f t="shared" si="162"/>
        <v>283.82600000000002</v>
      </c>
      <c r="X540" s="40">
        <f t="shared" si="163"/>
        <v>0</v>
      </c>
      <c r="Y540" s="40">
        <f t="shared" si="164"/>
        <v>207.14852456479318</v>
      </c>
      <c r="Z540" s="5">
        <f t="shared" si="172"/>
        <v>-35.620000000000005</v>
      </c>
      <c r="AA540" s="40">
        <f t="shared" si="165"/>
        <v>57.132000000000005</v>
      </c>
      <c r="AB540" s="5">
        <f t="shared" si="166"/>
        <v>289.5190213094815</v>
      </c>
      <c r="AC540" s="40">
        <f t="shared" si="167"/>
        <v>0.98033627882640595</v>
      </c>
      <c r="AD540" s="7" t="s">
        <v>554</v>
      </c>
      <c r="AU540" s="1">
        <v>1</v>
      </c>
      <c r="AV540" s="1">
        <v>0.9</v>
      </c>
    </row>
    <row r="541" spans="2:48" x14ac:dyDescent="0.25">
      <c r="B541" s="26" t="s">
        <v>4481</v>
      </c>
      <c r="C541" s="29">
        <v>425.74</v>
      </c>
      <c r="D541" s="29">
        <v>282.07</v>
      </c>
      <c r="E541" s="29">
        <v>162.68</v>
      </c>
      <c r="F541" s="15">
        <v>30</v>
      </c>
      <c r="G541" s="15">
        <f t="shared" si="168"/>
        <v>192.68</v>
      </c>
      <c r="H541" s="40">
        <f t="shared" si="169"/>
        <v>341.59781512767319</v>
      </c>
      <c r="I541" s="42">
        <f t="shared" si="156"/>
        <v>0.82573713152871164</v>
      </c>
      <c r="J541" s="40">
        <v>86.17</v>
      </c>
      <c r="K541" s="40">
        <f t="shared" si="171"/>
        <v>68.936000000000007</v>
      </c>
      <c r="L541" s="40">
        <f t="shared" si="173"/>
        <v>51.701999999999991</v>
      </c>
      <c r="M541" s="73">
        <f t="shared" si="157"/>
        <v>427.7678151276732</v>
      </c>
      <c r="N541" s="40">
        <f t="shared" si="174"/>
        <v>351.00599999999997</v>
      </c>
      <c r="O541" s="3">
        <f t="shared" si="170"/>
        <v>244.38200000000001</v>
      </c>
      <c r="P541" s="40">
        <f t="shared" si="158"/>
        <v>0.82055261659935164</v>
      </c>
      <c r="Q541" s="84">
        <v>445.23</v>
      </c>
      <c r="S541" s="12">
        <v>1</v>
      </c>
      <c r="T541" s="40">
        <f t="shared" si="159"/>
        <v>0</v>
      </c>
      <c r="U541" s="5">
        <f t="shared" si="160"/>
        <v>427.7678151276732</v>
      </c>
      <c r="V541" s="40">
        <f t="shared" si="161"/>
        <v>244.49967612065095</v>
      </c>
      <c r="W541" s="40">
        <f t="shared" si="162"/>
        <v>351.00599999999997</v>
      </c>
      <c r="X541" s="40">
        <f t="shared" si="163"/>
        <v>0</v>
      </c>
      <c r="Y541" s="40">
        <f t="shared" si="164"/>
        <v>244.49967612065095</v>
      </c>
      <c r="Z541" s="5">
        <f t="shared" si="172"/>
        <v>37.25</v>
      </c>
      <c r="AA541" s="40">
        <f t="shared" si="165"/>
        <v>94.382000000000005</v>
      </c>
      <c r="AB541" s="5">
        <f t="shared" si="166"/>
        <v>363.47375965810789</v>
      </c>
      <c r="AC541" s="40">
        <f t="shared" si="167"/>
        <v>0.96569832256987298</v>
      </c>
      <c r="AD541" s="7" t="s">
        <v>555</v>
      </c>
      <c r="AU541" s="1">
        <v>1</v>
      </c>
      <c r="AV541" s="1">
        <v>0.9</v>
      </c>
    </row>
    <row r="542" spans="2:48" x14ac:dyDescent="0.25">
      <c r="B542" s="26" t="s">
        <v>4482</v>
      </c>
      <c r="C542" s="29">
        <v>338.72</v>
      </c>
      <c r="D542" s="29">
        <v>235.7</v>
      </c>
      <c r="E542" s="29">
        <v>132.12</v>
      </c>
      <c r="F542" s="15">
        <v>30</v>
      </c>
      <c r="G542" s="15">
        <f t="shared" si="168"/>
        <v>162.12</v>
      </c>
      <c r="H542" s="40">
        <f t="shared" si="169"/>
        <v>286.0723412006131</v>
      </c>
      <c r="I542" s="42">
        <f t="shared" si="156"/>
        <v>0.82391747140179261</v>
      </c>
      <c r="J542" s="40">
        <v>86.17</v>
      </c>
      <c r="K542" s="40">
        <f t="shared" si="171"/>
        <v>68.936000000000007</v>
      </c>
      <c r="L542" s="40">
        <f t="shared" si="173"/>
        <v>51.701999999999991</v>
      </c>
      <c r="M542" s="73">
        <f t="shared" si="157"/>
        <v>372.24234120061311</v>
      </c>
      <c r="N542" s="40">
        <f t="shared" si="174"/>
        <v>304.63599999999997</v>
      </c>
      <c r="O542" s="3">
        <f t="shared" si="170"/>
        <v>213.822</v>
      </c>
      <c r="P542" s="40">
        <f t="shared" si="158"/>
        <v>0.8183808403349313</v>
      </c>
      <c r="Q542" s="84">
        <v>445.93</v>
      </c>
      <c r="S542" s="12">
        <v>1</v>
      </c>
      <c r="T542" s="40">
        <f t="shared" si="159"/>
        <v>0</v>
      </c>
      <c r="U542" s="5">
        <f t="shared" si="160"/>
        <v>372.24234120061311</v>
      </c>
      <c r="V542" s="40">
        <f t="shared" si="161"/>
        <v>213.91883527757358</v>
      </c>
      <c r="W542" s="40">
        <f t="shared" si="162"/>
        <v>304.63599999999997</v>
      </c>
      <c r="X542" s="40">
        <f t="shared" si="163"/>
        <v>0</v>
      </c>
      <c r="Y542" s="40">
        <f t="shared" si="164"/>
        <v>213.91883527757358</v>
      </c>
      <c r="Z542" s="5">
        <f t="shared" si="172"/>
        <v>-30.560000000000002</v>
      </c>
      <c r="AA542" s="40">
        <f t="shared" si="165"/>
        <v>63.822000000000003</v>
      </c>
      <c r="AB542" s="5">
        <f t="shared" si="166"/>
        <v>311.24964285923284</v>
      </c>
      <c r="AC542" s="40">
        <f t="shared" si="167"/>
        <v>0.97875132386184305</v>
      </c>
      <c r="AD542" s="7" t="s">
        <v>556</v>
      </c>
      <c r="AU542" s="1">
        <v>1</v>
      </c>
      <c r="AV542" s="1">
        <v>0.9</v>
      </c>
    </row>
    <row r="543" spans="2:48" x14ac:dyDescent="0.25">
      <c r="B543" s="26" t="s">
        <v>4483</v>
      </c>
      <c r="C543" s="29">
        <v>346.7</v>
      </c>
      <c r="D543" s="29">
        <v>234.57</v>
      </c>
      <c r="E543" s="29">
        <v>132.91999999999999</v>
      </c>
      <c r="F543" s="15">
        <v>30</v>
      </c>
      <c r="G543" s="15">
        <f t="shared" si="168"/>
        <v>162.91999999999999</v>
      </c>
      <c r="H543" s="40">
        <f t="shared" si="169"/>
        <v>285.59763882077175</v>
      </c>
      <c r="I543" s="42">
        <f t="shared" si="156"/>
        <v>0.82133031970619896</v>
      </c>
      <c r="J543" s="40">
        <v>86.17</v>
      </c>
      <c r="K543" s="40">
        <f t="shared" si="171"/>
        <v>68.936000000000007</v>
      </c>
      <c r="L543" s="40">
        <f t="shared" si="173"/>
        <v>51.701999999999991</v>
      </c>
      <c r="M543" s="73">
        <f t="shared" si="157"/>
        <v>371.76763882077177</v>
      </c>
      <c r="N543" s="40">
        <f t="shared" si="174"/>
        <v>303.50599999999997</v>
      </c>
      <c r="O543" s="3">
        <f t="shared" si="170"/>
        <v>214.62199999999999</v>
      </c>
      <c r="P543" s="40">
        <f t="shared" si="158"/>
        <v>0.81638628085732723</v>
      </c>
      <c r="Q543" s="84">
        <v>445.94</v>
      </c>
      <c r="S543" s="12">
        <v>1</v>
      </c>
      <c r="T543" s="40">
        <f t="shared" si="159"/>
        <v>0</v>
      </c>
      <c r="U543" s="5">
        <f t="shared" si="160"/>
        <v>371.76763882077177</v>
      </c>
      <c r="V543" s="40">
        <f t="shared" si="161"/>
        <v>214.69812583805151</v>
      </c>
      <c r="W543" s="40">
        <f t="shared" si="162"/>
        <v>303.50599999999997</v>
      </c>
      <c r="X543" s="40">
        <f t="shared" si="163"/>
        <v>0</v>
      </c>
      <c r="Y543" s="40">
        <f t="shared" si="164"/>
        <v>214.69812583805151</v>
      </c>
      <c r="Z543" s="5">
        <f t="shared" si="172"/>
        <v>0.79999999999998295</v>
      </c>
      <c r="AA543" s="40">
        <f t="shared" si="165"/>
        <v>64.621999999999986</v>
      </c>
      <c r="AB543" s="5">
        <f t="shared" si="166"/>
        <v>310.30935358122866</v>
      </c>
      <c r="AC543" s="40">
        <f t="shared" si="167"/>
        <v>0.9780755768309517</v>
      </c>
      <c r="AD543" s="7" t="s">
        <v>557</v>
      </c>
      <c r="AU543" s="1">
        <v>1</v>
      </c>
      <c r="AV543" s="1">
        <v>0.9</v>
      </c>
    </row>
    <row r="544" spans="2:48" x14ac:dyDescent="0.25">
      <c r="B544" s="26" t="s">
        <v>4484</v>
      </c>
      <c r="C544" s="29">
        <v>415.94</v>
      </c>
      <c r="D544" s="29">
        <v>278.73</v>
      </c>
      <c r="E544" s="29">
        <v>158.85</v>
      </c>
      <c r="F544" s="15">
        <v>30</v>
      </c>
      <c r="G544" s="15">
        <f t="shared" si="168"/>
        <v>188.85</v>
      </c>
      <c r="H544" s="40">
        <f t="shared" si="169"/>
        <v>336.68194991712875</v>
      </c>
      <c r="I544" s="42">
        <f t="shared" si="156"/>
        <v>0.82787330912336377</v>
      </c>
      <c r="J544" s="40">
        <v>86.17</v>
      </c>
      <c r="K544" s="40">
        <f t="shared" si="171"/>
        <v>68.936000000000007</v>
      </c>
      <c r="L544" s="40">
        <f t="shared" si="173"/>
        <v>51.701999999999991</v>
      </c>
      <c r="M544" s="73">
        <f t="shared" si="157"/>
        <v>422.85194991712876</v>
      </c>
      <c r="N544" s="40">
        <f t="shared" si="174"/>
        <v>347.66600000000005</v>
      </c>
      <c r="O544" s="3">
        <f t="shared" si="170"/>
        <v>240.55199999999999</v>
      </c>
      <c r="P544" s="40">
        <f t="shared" si="158"/>
        <v>0.82219320513512173</v>
      </c>
      <c r="Q544" s="84">
        <v>446.28</v>
      </c>
      <c r="S544" s="12">
        <v>1</v>
      </c>
      <c r="T544" s="40">
        <f t="shared" si="159"/>
        <v>0</v>
      </c>
      <c r="U544" s="5">
        <f t="shared" si="160"/>
        <v>422.85194991712876</v>
      </c>
      <c r="V544" s="40">
        <f t="shared" si="161"/>
        <v>240.69093043303045</v>
      </c>
      <c r="W544" s="40">
        <f t="shared" si="162"/>
        <v>347.66600000000005</v>
      </c>
      <c r="X544" s="40">
        <f t="shared" si="163"/>
        <v>0</v>
      </c>
      <c r="Y544" s="40">
        <f t="shared" si="164"/>
        <v>240.69093043303045</v>
      </c>
      <c r="Z544" s="5">
        <f t="shared" si="172"/>
        <v>25.930000000000007</v>
      </c>
      <c r="AA544" s="40">
        <f t="shared" si="165"/>
        <v>90.551999999999992</v>
      </c>
      <c r="AB544" s="5">
        <f t="shared" si="166"/>
        <v>359.26496108025901</v>
      </c>
      <c r="AC544" s="40">
        <f t="shared" si="167"/>
        <v>0.96771474444548522</v>
      </c>
      <c r="AD544" s="7" t="s">
        <v>558</v>
      </c>
      <c r="AU544" s="1">
        <v>1</v>
      </c>
      <c r="AV544" s="1">
        <v>0.9</v>
      </c>
    </row>
    <row r="545" spans="2:48" x14ac:dyDescent="0.25">
      <c r="B545" s="26" t="s">
        <v>4485</v>
      </c>
      <c r="C545" s="29">
        <v>386.91</v>
      </c>
      <c r="D545" s="29">
        <v>259.98</v>
      </c>
      <c r="E545" s="29">
        <v>158.69</v>
      </c>
      <c r="F545" s="15">
        <v>30</v>
      </c>
      <c r="G545" s="15">
        <f t="shared" si="168"/>
        <v>188.69</v>
      </c>
      <c r="H545" s="40">
        <f t="shared" si="169"/>
        <v>321.23747679870729</v>
      </c>
      <c r="I545" s="42">
        <f t="shared" si="156"/>
        <v>0.8093078136176115</v>
      </c>
      <c r="J545" s="40">
        <v>86.17</v>
      </c>
      <c r="K545" s="40">
        <f t="shared" si="171"/>
        <v>68.936000000000007</v>
      </c>
      <c r="L545" s="40">
        <f t="shared" si="173"/>
        <v>51.701999999999991</v>
      </c>
      <c r="M545" s="73">
        <f t="shared" si="157"/>
        <v>407.40747679870731</v>
      </c>
      <c r="N545" s="40">
        <f t="shared" si="174"/>
        <v>328.91600000000005</v>
      </c>
      <c r="O545" s="3">
        <f t="shared" si="170"/>
        <v>240.392</v>
      </c>
      <c r="P545" s="40">
        <f t="shared" si="158"/>
        <v>0.80733913521796141</v>
      </c>
      <c r="Q545" s="84">
        <v>446.74</v>
      </c>
      <c r="S545" s="12">
        <v>1</v>
      </c>
      <c r="T545" s="40">
        <f t="shared" si="159"/>
        <v>0</v>
      </c>
      <c r="U545" s="5">
        <f t="shared" si="160"/>
        <v>407.40747679870731</v>
      </c>
      <c r="V545" s="40">
        <f t="shared" si="161"/>
        <v>240.40615028632112</v>
      </c>
      <c r="W545" s="40">
        <f t="shared" si="162"/>
        <v>328.91600000000005</v>
      </c>
      <c r="X545" s="40">
        <f t="shared" si="163"/>
        <v>0</v>
      </c>
      <c r="Y545" s="40">
        <f t="shared" si="164"/>
        <v>240.40615028632112</v>
      </c>
      <c r="Z545" s="5">
        <f t="shared" si="172"/>
        <v>-0.15999999999999659</v>
      </c>
      <c r="AA545" s="40">
        <f t="shared" si="165"/>
        <v>90.391999999999996</v>
      </c>
      <c r="AB545" s="5">
        <f t="shared" si="166"/>
        <v>341.11061068222438</v>
      </c>
      <c r="AC545" s="40">
        <f t="shared" si="167"/>
        <v>0.96425027454339518</v>
      </c>
      <c r="AD545" s="7" t="s">
        <v>559</v>
      </c>
      <c r="AU545" s="1">
        <v>1</v>
      </c>
      <c r="AV545" s="1">
        <v>0.9</v>
      </c>
    </row>
    <row r="546" spans="2:48" x14ac:dyDescent="0.25">
      <c r="B546" s="26" t="s">
        <v>4486</v>
      </c>
      <c r="C546" s="29">
        <v>340.1</v>
      </c>
      <c r="D546" s="29">
        <v>246.48</v>
      </c>
      <c r="E546" s="29">
        <v>141.84</v>
      </c>
      <c r="F546" s="15">
        <v>30</v>
      </c>
      <c r="G546" s="15">
        <f t="shared" si="168"/>
        <v>171.84</v>
      </c>
      <c r="H546" s="40">
        <f t="shared" si="169"/>
        <v>300.46859403272083</v>
      </c>
      <c r="I546" s="42">
        <f t="shared" si="156"/>
        <v>0.82031867854102081</v>
      </c>
      <c r="J546" s="40">
        <v>86.17</v>
      </c>
      <c r="K546" s="40">
        <f t="shared" si="171"/>
        <v>68.936000000000007</v>
      </c>
      <c r="L546" s="40">
        <f t="shared" si="173"/>
        <v>51.701999999999991</v>
      </c>
      <c r="M546" s="73">
        <f t="shared" si="157"/>
        <v>386.63859403272085</v>
      </c>
      <c r="N546" s="40">
        <f t="shared" si="174"/>
        <v>315.416</v>
      </c>
      <c r="O546" s="3">
        <f t="shared" si="170"/>
        <v>223.542</v>
      </c>
      <c r="P546" s="40">
        <f t="shared" si="158"/>
        <v>0.81579026219329431</v>
      </c>
      <c r="Q546" s="84">
        <v>447.66</v>
      </c>
      <c r="S546" s="12">
        <v>1</v>
      </c>
      <c r="T546" s="40">
        <f t="shared" si="159"/>
        <v>0</v>
      </c>
      <c r="U546" s="5">
        <f t="shared" si="160"/>
        <v>386.63859403272085</v>
      </c>
      <c r="V546" s="40">
        <f t="shared" si="161"/>
        <v>223.61160376778105</v>
      </c>
      <c r="W546" s="40">
        <f t="shared" si="162"/>
        <v>315.416</v>
      </c>
      <c r="X546" s="40">
        <f t="shared" si="163"/>
        <v>0</v>
      </c>
      <c r="Y546" s="40">
        <f t="shared" si="164"/>
        <v>223.61160376778105</v>
      </c>
      <c r="Z546" s="5">
        <f t="shared" si="172"/>
        <v>-16.849999999999994</v>
      </c>
      <c r="AA546" s="40">
        <f t="shared" si="165"/>
        <v>73.542000000000002</v>
      </c>
      <c r="AB546" s="5">
        <f t="shared" si="166"/>
        <v>323.87602384245736</v>
      </c>
      <c r="AC546" s="40">
        <f t="shared" si="167"/>
        <v>0.97387882022853112</v>
      </c>
      <c r="AD546" s="7" t="s">
        <v>560</v>
      </c>
      <c r="AU546" s="1">
        <v>1</v>
      </c>
      <c r="AV546" s="1">
        <v>0.9</v>
      </c>
    </row>
    <row r="547" spans="2:48" x14ac:dyDescent="0.25">
      <c r="B547" s="26" t="s">
        <v>4487</v>
      </c>
      <c r="C547" s="29">
        <v>396.37</v>
      </c>
      <c r="D547" s="29">
        <v>252.88</v>
      </c>
      <c r="E547" s="29">
        <v>144.44</v>
      </c>
      <c r="F547" s="15">
        <v>30</v>
      </c>
      <c r="G547" s="15">
        <f t="shared" si="168"/>
        <v>174.44</v>
      </c>
      <c r="H547" s="40">
        <f t="shared" si="169"/>
        <v>307.20938787738891</v>
      </c>
      <c r="I547" s="42">
        <f t="shared" si="156"/>
        <v>0.82315192822469196</v>
      </c>
      <c r="J547" s="40">
        <v>86.17</v>
      </c>
      <c r="K547" s="40">
        <f t="shared" si="171"/>
        <v>68.936000000000007</v>
      </c>
      <c r="L547" s="40">
        <f t="shared" si="173"/>
        <v>51.701999999999991</v>
      </c>
      <c r="M547" s="73">
        <f t="shared" si="157"/>
        <v>393.37938787738892</v>
      </c>
      <c r="N547" s="40">
        <f t="shared" si="174"/>
        <v>321.81600000000003</v>
      </c>
      <c r="O547" s="3">
        <f t="shared" si="170"/>
        <v>226.142</v>
      </c>
      <c r="P547" s="40">
        <f t="shared" si="158"/>
        <v>0.81808048392282762</v>
      </c>
      <c r="Q547" s="84">
        <v>447.98</v>
      </c>
      <c r="S547" s="12">
        <v>1</v>
      </c>
      <c r="T547" s="40">
        <f t="shared" si="159"/>
        <v>0</v>
      </c>
      <c r="U547" s="5">
        <f t="shared" si="160"/>
        <v>393.37938787738892</v>
      </c>
      <c r="V547" s="40">
        <f t="shared" si="161"/>
        <v>226.23396064868149</v>
      </c>
      <c r="W547" s="40">
        <f t="shared" si="162"/>
        <v>321.81600000000003</v>
      </c>
      <c r="X547" s="40">
        <f t="shared" si="163"/>
        <v>0</v>
      </c>
      <c r="Y547" s="40">
        <f t="shared" si="164"/>
        <v>226.23396064868149</v>
      </c>
      <c r="Z547" s="5">
        <f t="shared" si="172"/>
        <v>2.5999999999999943</v>
      </c>
      <c r="AA547" s="40">
        <f t="shared" si="165"/>
        <v>76.141999999999996</v>
      </c>
      <c r="AB547" s="5">
        <f t="shared" si="166"/>
        <v>330.70098581649256</v>
      </c>
      <c r="AC547" s="40">
        <f t="shared" si="167"/>
        <v>0.97313287169508822</v>
      </c>
      <c r="AD547" s="7" t="s">
        <v>561</v>
      </c>
      <c r="AU547" s="1">
        <v>1</v>
      </c>
      <c r="AV547" s="1">
        <v>0.9</v>
      </c>
    </row>
    <row r="548" spans="2:48" x14ac:dyDescent="0.25">
      <c r="B548" s="26" t="s">
        <v>4488</v>
      </c>
      <c r="C548" s="29">
        <v>342.27</v>
      </c>
      <c r="D548" s="29">
        <v>226.33</v>
      </c>
      <c r="E548" s="29">
        <v>123.82</v>
      </c>
      <c r="F548" s="15">
        <v>30</v>
      </c>
      <c r="G548" s="15">
        <f t="shared" si="168"/>
        <v>153.82</v>
      </c>
      <c r="H548" s="40">
        <f t="shared" si="169"/>
        <v>273.65281160623948</v>
      </c>
      <c r="I548" s="42">
        <f t="shared" si="156"/>
        <v>0.82706988710084028</v>
      </c>
      <c r="J548" s="40">
        <v>86.17</v>
      </c>
      <c r="K548" s="40">
        <f t="shared" si="171"/>
        <v>68.936000000000007</v>
      </c>
      <c r="L548" s="40">
        <f t="shared" si="173"/>
        <v>51.701999999999991</v>
      </c>
      <c r="M548" s="73">
        <f t="shared" si="157"/>
        <v>359.8228116062395</v>
      </c>
      <c r="N548" s="40">
        <f t="shared" si="174"/>
        <v>295.26600000000002</v>
      </c>
      <c r="O548" s="3">
        <f t="shared" si="170"/>
        <v>205.52199999999999</v>
      </c>
      <c r="P548" s="40">
        <f t="shared" si="158"/>
        <v>0.8205872181420083</v>
      </c>
      <c r="Q548" s="84">
        <v>449.97</v>
      </c>
      <c r="S548" s="12">
        <v>1</v>
      </c>
      <c r="T548" s="40">
        <f t="shared" si="159"/>
        <v>0</v>
      </c>
      <c r="U548" s="5">
        <f t="shared" si="160"/>
        <v>359.8228116062395</v>
      </c>
      <c r="V548" s="40">
        <f t="shared" si="161"/>
        <v>205.64640769101536</v>
      </c>
      <c r="W548" s="40">
        <f t="shared" si="162"/>
        <v>295.26600000000002</v>
      </c>
      <c r="X548" s="40">
        <f t="shared" si="163"/>
        <v>0</v>
      </c>
      <c r="Y548" s="40">
        <f t="shared" si="164"/>
        <v>205.64640769101536</v>
      </c>
      <c r="Z548" s="5">
        <f t="shared" si="172"/>
        <v>-20.620000000000005</v>
      </c>
      <c r="AA548" s="40">
        <f t="shared" si="165"/>
        <v>55.521999999999991</v>
      </c>
      <c r="AB548" s="5">
        <f t="shared" si="166"/>
        <v>300.44084815484064</v>
      </c>
      <c r="AC548" s="40">
        <f t="shared" si="167"/>
        <v>0.98277581698153904</v>
      </c>
      <c r="AD548" s="7" t="s">
        <v>562</v>
      </c>
      <c r="AU548" s="1">
        <v>1</v>
      </c>
      <c r="AV548" s="1">
        <v>0.9</v>
      </c>
    </row>
    <row r="549" spans="2:48" x14ac:dyDescent="0.25">
      <c r="B549" s="26" t="s">
        <v>4489</v>
      </c>
      <c r="C549" s="29">
        <v>383.58</v>
      </c>
      <c r="D549" s="29">
        <v>293.13</v>
      </c>
      <c r="E549" s="29">
        <v>163.87</v>
      </c>
      <c r="F549" s="15">
        <v>30</v>
      </c>
      <c r="G549" s="15">
        <f t="shared" si="168"/>
        <v>193.87</v>
      </c>
      <c r="H549" s="40">
        <f t="shared" si="169"/>
        <v>351.44099618570397</v>
      </c>
      <c r="I549" s="42">
        <f t="shared" si="156"/>
        <v>0.83408026718973893</v>
      </c>
      <c r="J549" s="40">
        <v>86.17</v>
      </c>
      <c r="K549" s="40">
        <f t="shared" si="171"/>
        <v>68.936000000000007</v>
      </c>
      <c r="L549" s="40">
        <f t="shared" si="173"/>
        <v>51.701999999999991</v>
      </c>
      <c r="M549" s="73">
        <f t="shared" si="157"/>
        <v>437.61099618570398</v>
      </c>
      <c r="N549" s="40">
        <f t="shared" si="174"/>
        <v>362.06600000000003</v>
      </c>
      <c r="O549" s="3">
        <f t="shared" si="170"/>
        <v>245.572</v>
      </c>
      <c r="P549" s="40">
        <f t="shared" si="158"/>
        <v>0.82736952031789035</v>
      </c>
      <c r="Q549" s="84">
        <v>451.13</v>
      </c>
      <c r="S549" s="12">
        <v>1</v>
      </c>
      <c r="T549" s="40">
        <f t="shared" si="159"/>
        <v>0</v>
      </c>
      <c r="U549" s="5">
        <f t="shared" si="160"/>
        <v>437.61099618570398</v>
      </c>
      <c r="V549" s="40">
        <f t="shared" si="161"/>
        <v>245.78770438458511</v>
      </c>
      <c r="W549" s="40">
        <f t="shared" si="162"/>
        <v>362.06600000000003</v>
      </c>
      <c r="X549" s="40">
        <f t="shared" si="163"/>
        <v>0</v>
      </c>
      <c r="Y549" s="40">
        <f t="shared" si="164"/>
        <v>245.78770438458511</v>
      </c>
      <c r="Z549" s="5">
        <f t="shared" si="172"/>
        <v>40.050000000000011</v>
      </c>
      <c r="AA549" s="40">
        <f t="shared" si="165"/>
        <v>95.572000000000003</v>
      </c>
      <c r="AB549" s="5">
        <f t="shared" si="166"/>
        <v>374.4673490973546</v>
      </c>
      <c r="AC549" s="40">
        <f t="shared" si="167"/>
        <v>0.96688269584184638</v>
      </c>
      <c r="AD549" s="7" t="s">
        <v>563</v>
      </c>
      <c r="AU549" s="1">
        <v>1</v>
      </c>
      <c r="AV549" s="1">
        <v>0.9</v>
      </c>
    </row>
    <row r="550" spans="2:48" x14ac:dyDescent="0.25">
      <c r="B550" s="26" t="s">
        <v>4490</v>
      </c>
      <c r="C550" s="29">
        <v>388.58</v>
      </c>
      <c r="D550" s="29">
        <v>246.25</v>
      </c>
      <c r="E550" s="29">
        <v>143.75</v>
      </c>
      <c r="F550" s="15">
        <v>30</v>
      </c>
      <c r="G550" s="15">
        <f t="shared" si="168"/>
        <v>173.75</v>
      </c>
      <c r="H550" s="40">
        <f t="shared" si="169"/>
        <v>301.3770478984755</v>
      </c>
      <c r="I550" s="42">
        <f t="shared" si="156"/>
        <v>0.81708279285738417</v>
      </c>
      <c r="J550" s="40">
        <v>86.17</v>
      </c>
      <c r="K550" s="40">
        <f t="shared" si="171"/>
        <v>68.936000000000007</v>
      </c>
      <c r="L550" s="40">
        <f t="shared" si="173"/>
        <v>51.701999999999991</v>
      </c>
      <c r="M550" s="73">
        <f t="shared" si="157"/>
        <v>387.54704789847551</v>
      </c>
      <c r="N550" s="40">
        <f t="shared" si="174"/>
        <v>315.18600000000004</v>
      </c>
      <c r="O550" s="3">
        <f t="shared" si="170"/>
        <v>225.452</v>
      </c>
      <c r="P550" s="40">
        <f t="shared" si="158"/>
        <v>0.8132844817400553</v>
      </c>
      <c r="Q550" s="84">
        <v>447.48</v>
      </c>
      <c r="S550" s="12">
        <v>1</v>
      </c>
      <c r="T550" s="40">
        <f t="shared" si="159"/>
        <v>0</v>
      </c>
      <c r="U550" s="5">
        <f t="shared" si="160"/>
        <v>387.54704789847551</v>
      </c>
      <c r="V550" s="40">
        <f t="shared" si="161"/>
        <v>225.50055374393929</v>
      </c>
      <c r="W550" s="40">
        <f t="shared" si="162"/>
        <v>315.18600000000004</v>
      </c>
      <c r="X550" s="40">
        <f t="shared" si="163"/>
        <v>0</v>
      </c>
      <c r="Y550" s="40">
        <f t="shared" si="164"/>
        <v>225.50055374393929</v>
      </c>
      <c r="Z550" s="5">
        <f t="shared" si="172"/>
        <v>-20.120000000000005</v>
      </c>
      <c r="AA550" s="40">
        <f t="shared" si="165"/>
        <v>75.451999999999998</v>
      </c>
      <c r="AB550" s="5">
        <f t="shared" si="166"/>
        <v>324.09137430669153</v>
      </c>
      <c r="AC550" s="40">
        <f t="shared" si="167"/>
        <v>0.97252202615468486</v>
      </c>
      <c r="AD550" s="7" t="s">
        <v>564</v>
      </c>
      <c r="AU550" s="1">
        <v>1</v>
      </c>
      <c r="AV550" s="1">
        <v>0.9</v>
      </c>
    </row>
    <row r="551" spans="2:48" x14ac:dyDescent="0.25">
      <c r="B551" s="26" t="s">
        <v>4491</v>
      </c>
      <c r="C551" s="29">
        <v>322.43</v>
      </c>
      <c r="D551" s="29">
        <v>238.02</v>
      </c>
      <c r="E551" s="29">
        <v>124.71</v>
      </c>
      <c r="F551" s="15">
        <v>30</v>
      </c>
      <c r="G551" s="15">
        <f t="shared" si="168"/>
        <v>154.70999999999998</v>
      </c>
      <c r="H551" s="40">
        <f t="shared" si="169"/>
        <v>283.88149728363771</v>
      </c>
      <c r="I551" s="42">
        <f t="shared" si="156"/>
        <v>0.83844844513478245</v>
      </c>
      <c r="J551" s="40">
        <v>86.17</v>
      </c>
      <c r="K551" s="40">
        <f t="shared" si="171"/>
        <v>68.936000000000007</v>
      </c>
      <c r="L551" s="40">
        <f t="shared" si="173"/>
        <v>51.701999999999991</v>
      </c>
      <c r="M551" s="73">
        <f t="shared" si="157"/>
        <v>370.05149728363773</v>
      </c>
      <c r="N551" s="40">
        <f t="shared" si="174"/>
        <v>306.95600000000002</v>
      </c>
      <c r="O551" s="3">
        <f t="shared" si="170"/>
        <v>206.41199999999998</v>
      </c>
      <c r="P551" s="40">
        <f t="shared" si="158"/>
        <v>0.82949536011395686</v>
      </c>
      <c r="Q551" s="84">
        <v>448.11</v>
      </c>
      <c r="S551" s="12">
        <v>1</v>
      </c>
      <c r="T551" s="40">
        <f t="shared" si="159"/>
        <v>0</v>
      </c>
      <c r="U551" s="5">
        <f t="shared" si="160"/>
        <v>370.05149728363773</v>
      </c>
      <c r="V551" s="40">
        <f t="shared" si="161"/>
        <v>206.6787959754511</v>
      </c>
      <c r="W551" s="40">
        <f t="shared" si="162"/>
        <v>306.95600000000002</v>
      </c>
      <c r="X551" s="40">
        <f t="shared" si="163"/>
        <v>0</v>
      </c>
      <c r="Y551" s="40">
        <f t="shared" si="164"/>
        <v>206.6787959754511</v>
      </c>
      <c r="Z551" s="5">
        <f t="shared" si="172"/>
        <v>-19.04000000000002</v>
      </c>
      <c r="AA551" s="40">
        <f t="shared" si="165"/>
        <v>56.411999999999978</v>
      </c>
      <c r="AB551" s="5">
        <f t="shared" si="166"/>
        <v>312.09661914221374</v>
      </c>
      <c r="AC551" s="40">
        <f t="shared" si="167"/>
        <v>0.98352875735615941</v>
      </c>
      <c r="AD551" s="7" t="s">
        <v>565</v>
      </c>
      <c r="AU551" s="1">
        <v>1</v>
      </c>
      <c r="AV551" s="1">
        <v>0.9</v>
      </c>
    </row>
    <row r="552" spans="2:48" x14ac:dyDescent="0.25">
      <c r="B552" s="26" t="s">
        <v>4492</v>
      </c>
      <c r="C552" s="29">
        <v>290.5</v>
      </c>
      <c r="D552" s="29">
        <v>204.15</v>
      </c>
      <c r="E552" s="29">
        <v>120.15</v>
      </c>
      <c r="F552" s="15">
        <v>30</v>
      </c>
      <c r="G552" s="15">
        <f t="shared" si="168"/>
        <v>150.15</v>
      </c>
      <c r="H552" s="40">
        <f t="shared" si="169"/>
        <v>253.42108239055409</v>
      </c>
      <c r="I552" s="42">
        <f t="shared" si="156"/>
        <v>0.80557622938954587</v>
      </c>
      <c r="J552" s="40">
        <v>86.17</v>
      </c>
      <c r="K552" s="40">
        <f t="shared" si="171"/>
        <v>68.936000000000007</v>
      </c>
      <c r="L552" s="40">
        <f t="shared" si="173"/>
        <v>51.701999999999991</v>
      </c>
      <c r="M552" s="73">
        <f t="shared" si="157"/>
        <v>339.59108239055411</v>
      </c>
      <c r="N552" s="40">
        <f t="shared" si="174"/>
        <v>273.08600000000001</v>
      </c>
      <c r="O552" s="3">
        <f t="shared" si="170"/>
        <v>201.852</v>
      </c>
      <c r="P552" s="40">
        <f t="shared" si="158"/>
        <v>0.80416128149658395</v>
      </c>
      <c r="Q552" s="84">
        <v>447.42</v>
      </c>
      <c r="S552" s="12">
        <v>1</v>
      </c>
      <c r="T552" s="40">
        <f t="shared" si="159"/>
        <v>0</v>
      </c>
      <c r="U552" s="5">
        <f t="shared" si="160"/>
        <v>339.59108239055411</v>
      </c>
      <c r="V552" s="40">
        <f t="shared" si="161"/>
        <v>201.85673098311108</v>
      </c>
      <c r="W552" s="40">
        <f t="shared" si="162"/>
        <v>273.08600000000001</v>
      </c>
      <c r="X552" s="40">
        <f t="shared" si="163"/>
        <v>0</v>
      </c>
      <c r="Y552" s="40">
        <f t="shared" si="164"/>
        <v>201.85673098311108</v>
      </c>
      <c r="Z552" s="5">
        <f t="shared" si="172"/>
        <v>-4.5599999999999739</v>
      </c>
      <c r="AA552" s="40">
        <f t="shared" si="165"/>
        <v>51.852000000000004</v>
      </c>
      <c r="AB552" s="5">
        <f t="shared" si="166"/>
        <v>277.96509367184939</v>
      </c>
      <c r="AC552" s="40">
        <f t="shared" si="167"/>
        <v>0.9824470993555422</v>
      </c>
      <c r="AD552" s="7" t="s">
        <v>566</v>
      </c>
      <c r="AU552" s="1">
        <v>1</v>
      </c>
      <c r="AV552" s="1">
        <v>0.9</v>
      </c>
    </row>
    <row r="553" spans="2:48" x14ac:dyDescent="0.25">
      <c r="B553" s="26" t="s">
        <v>4493</v>
      </c>
      <c r="C553" s="29">
        <v>395.3</v>
      </c>
      <c r="D553" s="29">
        <v>284</v>
      </c>
      <c r="E553" s="29">
        <v>158.54</v>
      </c>
      <c r="F553" s="15">
        <v>30</v>
      </c>
      <c r="G553" s="15">
        <f t="shared" si="168"/>
        <v>188.54</v>
      </c>
      <c r="H553" s="40">
        <f t="shared" si="169"/>
        <v>340.88609769246972</v>
      </c>
      <c r="I553" s="42">
        <f t="shared" si="156"/>
        <v>0.83312285811142262</v>
      </c>
      <c r="J553" s="40">
        <v>86.17</v>
      </c>
      <c r="K553" s="40">
        <f t="shared" si="171"/>
        <v>68.936000000000007</v>
      </c>
      <c r="L553" s="40">
        <f t="shared" si="173"/>
        <v>51.701999999999991</v>
      </c>
      <c r="M553" s="73">
        <f t="shared" si="157"/>
        <v>427.05609769246973</v>
      </c>
      <c r="N553" s="40">
        <f t="shared" si="174"/>
        <v>352.93600000000004</v>
      </c>
      <c r="O553" s="3">
        <f t="shared" si="170"/>
        <v>240.24199999999999</v>
      </c>
      <c r="P553" s="40">
        <f t="shared" si="158"/>
        <v>0.82643943478862392</v>
      </c>
      <c r="Q553" s="84">
        <v>446.95</v>
      </c>
      <c r="S553" s="12">
        <v>1</v>
      </c>
      <c r="T553" s="40">
        <f t="shared" si="159"/>
        <v>0</v>
      </c>
      <c r="U553" s="5">
        <f t="shared" si="160"/>
        <v>427.05609769246973</v>
      </c>
      <c r="V553" s="40">
        <f t="shared" si="161"/>
        <v>240.4435286721608</v>
      </c>
      <c r="W553" s="40">
        <f t="shared" si="162"/>
        <v>352.93600000000004</v>
      </c>
      <c r="X553" s="40">
        <f t="shared" si="163"/>
        <v>0</v>
      </c>
      <c r="Y553" s="40">
        <f t="shared" si="164"/>
        <v>240.4435286721608</v>
      </c>
      <c r="Z553" s="5">
        <f t="shared" si="172"/>
        <v>38.389999999999986</v>
      </c>
      <c r="AA553" s="40">
        <f t="shared" si="165"/>
        <v>90.24199999999999</v>
      </c>
      <c r="AB553" s="5">
        <f t="shared" si="166"/>
        <v>364.29032194116826</v>
      </c>
      <c r="AC553" s="40">
        <f t="shared" si="167"/>
        <v>0.96883166733426995</v>
      </c>
      <c r="AD553" s="7" t="s">
        <v>567</v>
      </c>
      <c r="AU553" s="1">
        <v>1</v>
      </c>
      <c r="AV553" s="1">
        <v>0.9</v>
      </c>
    </row>
    <row r="554" spans="2:48" x14ac:dyDescent="0.25">
      <c r="B554" s="26" t="s">
        <v>4494</v>
      </c>
      <c r="C554" s="29">
        <v>349.76</v>
      </c>
      <c r="D554" s="29">
        <v>246.68</v>
      </c>
      <c r="E554" s="29">
        <v>125.26</v>
      </c>
      <c r="F554" s="15">
        <v>30</v>
      </c>
      <c r="G554" s="15">
        <f t="shared" si="168"/>
        <v>155.26</v>
      </c>
      <c r="H554" s="40">
        <f t="shared" si="169"/>
        <v>291.47330924117222</v>
      </c>
      <c r="I554" s="42">
        <f t="shared" si="156"/>
        <v>0.84632105986723771</v>
      </c>
      <c r="J554" s="40">
        <v>86.17</v>
      </c>
      <c r="K554" s="40">
        <f t="shared" si="171"/>
        <v>68.936000000000007</v>
      </c>
      <c r="L554" s="40">
        <f t="shared" si="173"/>
        <v>51.701999999999991</v>
      </c>
      <c r="M554" s="73">
        <f t="shared" si="157"/>
        <v>377.64330924117223</v>
      </c>
      <c r="N554" s="40">
        <f t="shared" si="174"/>
        <v>315.61599999999999</v>
      </c>
      <c r="O554" s="3">
        <f t="shared" si="170"/>
        <v>206.96199999999999</v>
      </c>
      <c r="P554" s="40">
        <f t="shared" si="158"/>
        <v>0.83575160019170336</v>
      </c>
      <c r="Q554" s="84">
        <v>448.72</v>
      </c>
      <c r="S554" s="12">
        <v>1</v>
      </c>
      <c r="T554" s="40">
        <f t="shared" si="159"/>
        <v>0</v>
      </c>
      <c r="U554" s="5">
        <f t="shared" si="160"/>
        <v>377.64330924117223</v>
      </c>
      <c r="V554" s="40">
        <f t="shared" si="161"/>
        <v>207.36684778098854</v>
      </c>
      <c r="W554" s="40">
        <f t="shared" si="162"/>
        <v>315.61599999999999</v>
      </c>
      <c r="X554" s="40">
        <f t="shared" si="163"/>
        <v>0</v>
      </c>
      <c r="Y554" s="40">
        <f t="shared" si="164"/>
        <v>207.36684778098854</v>
      </c>
      <c r="Z554" s="5">
        <f t="shared" si="172"/>
        <v>-33.28</v>
      </c>
      <c r="AA554" s="40">
        <f t="shared" si="165"/>
        <v>56.961999999999989</v>
      </c>
      <c r="AB554" s="5">
        <f t="shared" si="166"/>
        <v>320.7150275556167</v>
      </c>
      <c r="AC554" s="40">
        <f t="shared" si="167"/>
        <v>0.98410106444191336</v>
      </c>
      <c r="AD554" s="7" t="s">
        <v>568</v>
      </c>
      <c r="AU554" s="1">
        <v>1</v>
      </c>
      <c r="AV554" s="1">
        <v>0.9</v>
      </c>
    </row>
    <row r="555" spans="2:48" x14ac:dyDescent="0.25">
      <c r="B555" s="26" t="s">
        <v>4495</v>
      </c>
      <c r="C555" s="29">
        <v>406.42</v>
      </c>
      <c r="D555" s="29">
        <v>257.3</v>
      </c>
      <c r="E555" s="29">
        <v>140.22</v>
      </c>
      <c r="F555" s="15">
        <v>30</v>
      </c>
      <c r="G555" s="15">
        <f t="shared" si="168"/>
        <v>170.22</v>
      </c>
      <c r="H555" s="40">
        <f t="shared" si="169"/>
        <v>308.50954345044175</v>
      </c>
      <c r="I555" s="42">
        <f t="shared" si="156"/>
        <v>0.83400985629908753</v>
      </c>
      <c r="J555" s="40">
        <v>86.17</v>
      </c>
      <c r="K555" s="40">
        <f t="shared" si="171"/>
        <v>68.936000000000007</v>
      </c>
      <c r="L555" s="40">
        <f t="shared" si="173"/>
        <v>51.701999999999991</v>
      </c>
      <c r="M555" s="73">
        <f t="shared" si="157"/>
        <v>394.67954345044177</v>
      </c>
      <c r="N555" s="40">
        <f t="shared" si="174"/>
        <v>326.23599999999999</v>
      </c>
      <c r="O555" s="3">
        <f t="shared" si="170"/>
        <v>221.922</v>
      </c>
      <c r="P555" s="40">
        <f t="shared" si="158"/>
        <v>0.82658451752507422</v>
      </c>
      <c r="Q555" s="84">
        <v>447.52</v>
      </c>
      <c r="S555" s="12">
        <v>1</v>
      </c>
      <c r="T555" s="40">
        <f t="shared" si="159"/>
        <v>0</v>
      </c>
      <c r="U555" s="5">
        <f t="shared" si="160"/>
        <v>394.67954345044177</v>
      </c>
      <c r="V555" s="40">
        <f t="shared" si="161"/>
        <v>222.13062445833341</v>
      </c>
      <c r="W555" s="40">
        <f t="shared" si="162"/>
        <v>326.23599999999999</v>
      </c>
      <c r="X555" s="40">
        <f t="shared" si="163"/>
        <v>0</v>
      </c>
      <c r="Y555" s="40">
        <f t="shared" si="164"/>
        <v>222.13062445833341</v>
      </c>
      <c r="Z555" s="5">
        <f t="shared" si="172"/>
        <v>14.960000000000008</v>
      </c>
      <c r="AA555" s="40">
        <f t="shared" si="165"/>
        <v>71.921999999999997</v>
      </c>
      <c r="AB555" s="5">
        <f t="shared" si="166"/>
        <v>334.06990552876806</v>
      </c>
      <c r="AC555" s="40">
        <f t="shared" si="167"/>
        <v>0.97655010104436524</v>
      </c>
      <c r="AD555" s="7" t="s">
        <v>569</v>
      </c>
      <c r="AU555" s="1">
        <v>1</v>
      </c>
      <c r="AV555" s="1">
        <v>0.9</v>
      </c>
    </row>
    <row r="556" spans="2:48" x14ac:dyDescent="0.25">
      <c r="B556" s="26" t="s">
        <v>4496</v>
      </c>
      <c r="C556" s="29">
        <v>327.45999999999998</v>
      </c>
      <c r="D556" s="29">
        <v>277.91000000000003</v>
      </c>
      <c r="E556" s="29">
        <v>149.71</v>
      </c>
      <c r="F556" s="15">
        <v>30</v>
      </c>
      <c r="G556" s="15">
        <f t="shared" si="168"/>
        <v>179.71</v>
      </c>
      <c r="H556" s="40">
        <f t="shared" si="169"/>
        <v>330.9526434401152</v>
      </c>
      <c r="I556" s="42">
        <f t="shared" si="156"/>
        <v>0.83972739154230969</v>
      </c>
      <c r="J556" s="40">
        <v>86.17</v>
      </c>
      <c r="K556" s="40">
        <f t="shared" si="171"/>
        <v>68.936000000000007</v>
      </c>
      <c r="L556" s="40">
        <f t="shared" si="173"/>
        <v>51.701999999999991</v>
      </c>
      <c r="M556" s="73">
        <f t="shared" si="157"/>
        <v>417.12264344011521</v>
      </c>
      <c r="N556" s="40">
        <f t="shared" si="174"/>
        <v>346.846</v>
      </c>
      <c r="O556" s="3">
        <f t="shared" si="170"/>
        <v>231.41200000000001</v>
      </c>
      <c r="P556" s="40">
        <f t="shared" si="158"/>
        <v>0.83152043039302281</v>
      </c>
      <c r="Q556" s="84">
        <v>452.54</v>
      </c>
      <c r="S556" s="12">
        <v>1</v>
      </c>
      <c r="T556" s="40">
        <f t="shared" si="159"/>
        <v>0</v>
      </c>
      <c r="U556" s="5">
        <f t="shared" si="160"/>
        <v>417.12264344011521</v>
      </c>
      <c r="V556" s="40">
        <f t="shared" si="161"/>
        <v>231.7091969570252</v>
      </c>
      <c r="W556" s="40">
        <f t="shared" si="162"/>
        <v>346.846</v>
      </c>
      <c r="X556" s="40">
        <f t="shared" si="163"/>
        <v>0</v>
      </c>
      <c r="Y556" s="40">
        <f t="shared" si="164"/>
        <v>231.7091969570252</v>
      </c>
      <c r="Z556" s="5">
        <f t="shared" si="172"/>
        <v>9.4900000000000091</v>
      </c>
      <c r="AA556" s="40">
        <f t="shared" si="165"/>
        <v>81.412000000000006</v>
      </c>
      <c r="AB556" s="5">
        <f t="shared" si="166"/>
        <v>356.27245397307945</v>
      </c>
      <c r="AC556" s="40">
        <f t="shared" si="167"/>
        <v>0.97354144596934866</v>
      </c>
      <c r="AD556" s="7" t="s">
        <v>570</v>
      </c>
      <c r="AU556" s="1">
        <v>1</v>
      </c>
      <c r="AV556" s="1">
        <v>0.9</v>
      </c>
    </row>
    <row r="557" spans="2:48" x14ac:dyDescent="0.25">
      <c r="B557" s="26" t="s">
        <v>4497</v>
      </c>
      <c r="C557" s="29">
        <v>409.62</v>
      </c>
      <c r="D557" s="29">
        <v>254.92</v>
      </c>
      <c r="E557" s="29">
        <v>161.09</v>
      </c>
      <c r="F557" s="15">
        <v>30</v>
      </c>
      <c r="G557" s="15">
        <f t="shared" si="168"/>
        <v>191.09</v>
      </c>
      <c r="H557" s="40">
        <f t="shared" si="169"/>
        <v>318.59001004425738</v>
      </c>
      <c r="I557" s="42">
        <f t="shared" si="156"/>
        <v>0.80015063863611857</v>
      </c>
      <c r="J557" s="40">
        <v>86.17</v>
      </c>
      <c r="K557" s="40">
        <f t="shared" si="171"/>
        <v>68.936000000000007</v>
      </c>
      <c r="L557" s="40">
        <f t="shared" si="173"/>
        <v>51.701999999999991</v>
      </c>
      <c r="M557" s="73">
        <f t="shared" si="157"/>
        <v>404.7600100442574</v>
      </c>
      <c r="N557" s="40">
        <f t="shared" si="174"/>
        <v>323.85599999999999</v>
      </c>
      <c r="O557" s="3">
        <f t="shared" si="170"/>
        <v>242.792</v>
      </c>
      <c r="P557" s="40">
        <f t="shared" si="158"/>
        <v>0.80011856893814393</v>
      </c>
      <c r="Q557" s="84">
        <v>447.92</v>
      </c>
      <c r="S557" s="12">
        <v>1</v>
      </c>
      <c r="T557" s="40">
        <f t="shared" si="159"/>
        <v>0</v>
      </c>
      <c r="U557" s="5">
        <f t="shared" si="160"/>
        <v>404.7600100442574</v>
      </c>
      <c r="V557" s="40">
        <f t="shared" si="161"/>
        <v>242.79200356483599</v>
      </c>
      <c r="W557" s="40">
        <f t="shared" si="162"/>
        <v>323.85599999999999</v>
      </c>
      <c r="X557" s="40">
        <f t="shared" si="163"/>
        <v>0</v>
      </c>
      <c r="Y557" s="40">
        <f t="shared" si="164"/>
        <v>242.79200356483599</v>
      </c>
      <c r="Z557" s="5">
        <f t="shared" si="172"/>
        <v>11.379999999999995</v>
      </c>
      <c r="AA557" s="40">
        <f t="shared" si="165"/>
        <v>92.792000000000002</v>
      </c>
      <c r="AB557" s="5">
        <f t="shared" si="166"/>
        <v>336.88731647243713</v>
      </c>
      <c r="AC557" s="40">
        <f t="shared" si="167"/>
        <v>0.96131847108733959</v>
      </c>
      <c r="AD557" s="7" t="s">
        <v>571</v>
      </c>
      <c r="AU557" s="1">
        <v>1</v>
      </c>
      <c r="AV557" s="1">
        <v>0.9</v>
      </c>
    </row>
    <row r="558" spans="2:48" x14ac:dyDescent="0.25">
      <c r="B558" s="26" t="s">
        <v>4498</v>
      </c>
      <c r="C558" s="29">
        <v>320.10000000000002</v>
      </c>
      <c r="D558" s="29">
        <v>251.83</v>
      </c>
      <c r="E558" s="29">
        <v>149.38999999999999</v>
      </c>
      <c r="F558" s="15">
        <v>30</v>
      </c>
      <c r="G558" s="15">
        <f t="shared" si="168"/>
        <v>179.39</v>
      </c>
      <c r="H558" s="40">
        <f t="shared" si="169"/>
        <v>309.19107522695413</v>
      </c>
      <c r="I558" s="42">
        <f t="shared" si="156"/>
        <v>0.81448017157400288</v>
      </c>
      <c r="J558" s="40">
        <v>86.17</v>
      </c>
      <c r="K558" s="40">
        <f t="shared" si="171"/>
        <v>68.936000000000007</v>
      </c>
      <c r="L558" s="40">
        <f t="shared" si="173"/>
        <v>51.701999999999991</v>
      </c>
      <c r="M558" s="73">
        <f t="shared" si="157"/>
        <v>395.36107522695414</v>
      </c>
      <c r="N558" s="40">
        <f t="shared" si="174"/>
        <v>320.76600000000002</v>
      </c>
      <c r="O558" s="3">
        <f t="shared" si="170"/>
        <v>231.09199999999998</v>
      </c>
      <c r="P558" s="40">
        <f t="shared" si="158"/>
        <v>0.81132417958916825</v>
      </c>
      <c r="Q558" s="84">
        <v>447.27</v>
      </c>
      <c r="S558" s="12">
        <v>1</v>
      </c>
      <c r="T558" s="40">
        <f t="shared" si="159"/>
        <v>0</v>
      </c>
      <c r="U558" s="5">
        <f t="shared" si="160"/>
        <v>395.36107522695414</v>
      </c>
      <c r="V558" s="40">
        <f t="shared" si="161"/>
        <v>231.12670345205308</v>
      </c>
      <c r="W558" s="40">
        <f t="shared" si="162"/>
        <v>320.76600000000002</v>
      </c>
      <c r="X558" s="40">
        <f t="shared" si="163"/>
        <v>0</v>
      </c>
      <c r="Y558" s="40">
        <f t="shared" si="164"/>
        <v>231.12670345205308</v>
      </c>
      <c r="Z558" s="5">
        <f t="shared" si="172"/>
        <v>-11.700000000000017</v>
      </c>
      <c r="AA558" s="40">
        <f t="shared" si="165"/>
        <v>81.091999999999985</v>
      </c>
      <c r="AB558" s="5">
        <f t="shared" si="166"/>
        <v>330.85758147577639</v>
      </c>
      <c r="AC558" s="40">
        <f t="shared" si="167"/>
        <v>0.96949871473168825</v>
      </c>
      <c r="AD558" s="7" t="s">
        <v>572</v>
      </c>
      <c r="AU558" s="1">
        <v>1</v>
      </c>
      <c r="AV558" s="1">
        <v>0.9</v>
      </c>
    </row>
    <row r="559" spans="2:48" x14ac:dyDescent="0.25">
      <c r="B559" s="26" t="s">
        <v>4499</v>
      </c>
      <c r="C559" s="29">
        <v>366.4</v>
      </c>
      <c r="D559" s="29">
        <v>259.11</v>
      </c>
      <c r="E559" s="29">
        <v>157.97999999999999</v>
      </c>
      <c r="F559" s="15">
        <v>30</v>
      </c>
      <c r="G559" s="15">
        <f t="shared" si="168"/>
        <v>187.98</v>
      </c>
      <c r="H559" s="40">
        <f t="shared" si="169"/>
        <v>320.11634213204422</v>
      </c>
      <c r="I559" s="42">
        <f t="shared" si="156"/>
        <v>0.80942446822386904</v>
      </c>
      <c r="J559" s="40">
        <v>86.17</v>
      </c>
      <c r="K559" s="40">
        <f t="shared" si="171"/>
        <v>68.936000000000007</v>
      </c>
      <c r="L559" s="40">
        <f t="shared" si="173"/>
        <v>51.701999999999991</v>
      </c>
      <c r="M559" s="73">
        <f t="shared" si="157"/>
        <v>406.28634213204424</v>
      </c>
      <c r="N559" s="40">
        <f t="shared" si="174"/>
        <v>328.04600000000005</v>
      </c>
      <c r="O559" s="3">
        <f t="shared" si="170"/>
        <v>239.68199999999999</v>
      </c>
      <c r="P559" s="40">
        <f t="shared" si="158"/>
        <v>0.80742561583176264</v>
      </c>
      <c r="Q559" s="84">
        <v>446.96</v>
      </c>
      <c r="S559" s="12">
        <v>1</v>
      </c>
      <c r="T559" s="40">
        <f t="shared" si="159"/>
        <v>0</v>
      </c>
      <c r="U559" s="5">
        <f t="shared" si="160"/>
        <v>406.28634213204424</v>
      </c>
      <c r="V559" s="40">
        <f t="shared" si="161"/>
        <v>239.69650328495928</v>
      </c>
      <c r="W559" s="40">
        <f t="shared" si="162"/>
        <v>328.04600000000005</v>
      </c>
      <c r="X559" s="40">
        <f t="shared" si="163"/>
        <v>0</v>
      </c>
      <c r="Y559" s="40">
        <f t="shared" si="164"/>
        <v>239.69650328495928</v>
      </c>
      <c r="Z559" s="5">
        <f t="shared" si="172"/>
        <v>8.5900000000000034</v>
      </c>
      <c r="AA559" s="40">
        <f t="shared" si="165"/>
        <v>89.681999999999988</v>
      </c>
      <c r="AB559" s="5">
        <f t="shared" si="166"/>
        <v>340.08387089069669</v>
      </c>
      <c r="AC559" s="40">
        <f t="shared" si="167"/>
        <v>0.96460322902356743</v>
      </c>
      <c r="AD559" s="7" t="s">
        <v>573</v>
      </c>
      <c r="AU559" s="1">
        <v>1</v>
      </c>
      <c r="AV559" s="1">
        <v>0.9</v>
      </c>
    </row>
    <row r="560" spans="2:48" x14ac:dyDescent="0.25">
      <c r="B560" s="26" t="s">
        <v>4500</v>
      </c>
      <c r="C560" s="29">
        <v>326.88</v>
      </c>
      <c r="D560" s="29">
        <v>239.74</v>
      </c>
      <c r="E560" s="29">
        <v>152.12</v>
      </c>
      <c r="F560" s="15">
        <v>30</v>
      </c>
      <c r="G560" s="15">
        <f t="shared" si="168"/>
        <v>182.12</v>
      </c>
      <c r="H560" s="40">
        <f t="shared" si="169"/>
        <v>301.0696962498883</v>
      </c>
      <c r="I560" s="42">
        <f t="shared" si="156"/>
        <v>0.79629402422824869</v>
      </c>
      <c r="J560" s="40">
        <v>86.17</v>
      </c>
      <c r="K560" s="40">
        <f t="shared" si="171"/>
        <v>68.936000000000007</v>
      </c>
      <c r="L560" s="40">
        <f t="shared" si="173"/>
        <v>51.701999999999991</v>
      </c>
      <c r="M560" s="73">
        <f t="shared" si="157"/>
        <v>387.23969624988831</v>
      </c>
      <c r="N560" s="40">
        <f t="shared" si="174"/>
        <v>308.67600000000004</v>
      </c>
      <c r="O560" s="3">
        <f t="shared" si="170"/>
        <v>233.822</v>
      </c>
      <c r="P560" s="40">
        <f t="shared" si="158"/>
        <v>0.79711869157342119</v>
      </c>
      <c r="Q560" s="84">
        <v>446.58</v>
      </c>
      <c r="S560" s="12">
        <v>1</v>
      </c>
      <c r="T560" s="40">
        <f t="shared" si="159"/>
        <v>0</v>
      </c>
      <c r="U560" s="5">
        <f t="shared" si="160"/>
        <v>387.23969624988831</v>
      </c>
      <c r="V560" s="40">
        <f t="shared" si="161"/>
        <v>233.82409921927584</v>
      </c>
      <c r="W560" s="40">
        <f t="shared" si="162"/>
        <v>308.67600000000004</v>
      </c>
      <c r="X560" s="40">
        <f t="shared" si="163"/>
        <v>0</v>
      </c>
      <c r="Y560" s="40">
        <f t="shared" si="164"/>
        <v>233.82409921927584</v>
      </c>
      <c r="Z560" s="5">
        <f t="shared" si="172"/>
        <v>-5.8599999999999852</v>
      </c>
      <c r="AA560" s="40">
        <f t="shared" si="165"/>
        <v>83.822000000000003</v>
      </c>
      <c r="AB560" s="5">
        <f t="shared" si="166"/>
        <v>319.85465552341117</v>
      </c>
      <c r="AC560" s="40">
        <f t="shared" si="167"/>
        <v>0.96505082752315008</v>
      </c>
      <c r="AD560" s="7" t="s">
        <v>574</v>
      </c>
      <c r="AU560" s="1">
        <v>1</v>
      </c>
      <c r="AV560" s="1">
        <v>0.9</v>
      </c>
    </row>
    <row r="561" spans="2:48" x14ac:dyDescent="0.25">
      <c r="B561" s="26" t="s">
        <v>4501</v>
      </c>
      <c r="C561" s="29">
        <v>397.33</v>
      </c>
      <c r="D561" s="29">
        <v>272.69</v>
      </c>
      <c r="E561" s="29">
        <v>147.69</v>
      </c>
      <c r="F561" s="15">
        <v>30</v>
      </c>
      <c r="G561" s="15">
        <f t="shared" si="168"/>
        <v>177.69</v>
      </c>
      <c r="H561" s="40">
        <f t="shared" si="169"/>
        <v>325.47438025134943</v>
      </c>
      <c r="I561" s="42">
        <f t="shared" si="156"/>
        <v>0.83782324061701452</v>
      </c>
      <c r="J561" s="40">
        <v>86.17</v>
      </c>
      <c r="K561" s="40">
        <f t="shared" si="171"/>
        <v>68.936000000000007</v>
      </c>
      <c r="L561" s="40">
        <f t="shared" si="173"/>
        <v>51.701999999999991</v>
      </c>
      <c r="M561" s="73">
        <f t="shared" si="157"/>
        <v>411.64438025134945</v>
      </c>
      <c r="N561" s="40">
        <f t="shared" si="174"/>
        <v>341.62599999999998</v>
      </c>
      <c r="O561" s="3">
        <f t="shared" si="170"/>
        <v>229.392</v>
      </c>
      <c r="P561" s="40">
        <f t="shared" si="158"/>
        <v>0.82990565738175182</v>
      </c>
      <c r="Q561" s="84">
        <v>447.25</v>
      </c>
      <c r="S561" s="12">
        <v>1</v>
      </c>
      <c r="T561" s="40">
        <f t="shared" si="159"/>
        <v>0</v>
      </c>
      <c r="U561" s="5">
        <f t="shared" si="160"/>
        <v>411.64438025134945</v>
      </c>
      <c r="V561" s="40">
        <f t="shared" si="161"/>
        <v>229.65794546785787</v>
      </c>
      <c r="W561" s="40">
        <f t="shared" si="162"/>
        <v>341.62599999999998</v>
      </c>
      <c r="X561" s="40">
        <f t="shared" si="163"/>
        <v>0</v>
      </c>
      <c r="Y561" s="40">
        <f t="shared" si="164"/>
        <v>229.65794546785787</v>
      </c>
      <c r="Z561" s="5">
        <f t="shared" si="172"/>
        <v>-4.4300000000000068</v>
      </c>
      <c r="AA561" s="40">
        <f t="shared" si="165"/>
        <v>79.391999999999996</v>
      </c>
      <c r="AB561" s="5">
        <f t="shared" si="166"/>
        <v>350.72982984057683</v>
      </c>
      <c r="AC561" s="40">
        <f t="shared" si="167"/>
        <v>0.9740431834819554</v>
      </c>
      <c r="AD561" s="7" t="s">
        <v>575</v>
      </c>
      <c r="AU561" s="1">
        <v>1</v>
      </c>
      <c r="AV561" s="1">
        <v>0.9</v>
      </c>
    </row>
    <row r="562" spans="2:48" x14ac:dyDescent="0.25">
      <c r="B562" s="26" t="s">
        <v>4502</v>
      </c>
      <c r="C562" s="29">
        <v>399.55</v>
      </c>
      <c r="D562" s="29">
        <v>265.49</v>
      </c>
      <c r="E562" s="29">
        <v>150.63999999999999</v>
      </c>
      <c r="F562" s="15">
        <v>30</v>
      </c>
      <c r="G562" s="15">
        <f t="shared" si="168"/>
        <v>180.64</v>
      </c>
      <c r="H562" s="40">
        <f t="shared" si="169"/>
        <v>321.11641144606733</v>
      </c>
      <c r="I562" s="42">
        <f t="shared" si="156"/>
        <v>0.82677182023937146</v>
      </c>
      <c r="J562" s="40">
        <v>86.17</v>
      </c>
      <c r="K562" s="40">
        <f t="shared" si="171"/>
        <v>68.936000000000007</v>
      </c>
      <c r="L562" s="40">
        <f t="shared" si="173"/>
        <v>51.701999999999991</v>
      </c>
      <c r="M562" s="73">
        <f t="shared" si="157"/>
        <v>407.28641144606735</v>
      </c>
      <c r="N562" s="40">
        <f t="shared" si="174"/>
        <v>334.42600000000004</v>
      </c>
      <c r="O562" s="3">
        <f t="shared" si="170"/>
        <v>232.34199999999998</v>
      </c>
      <c r="P562" s="40">
        <f t="shared" si="158"/>
        <v>0.82110767902278659</v>
      </c>
      <c r="Q562" s="84">
        <v>448.09</v>
      </c>
      <c r="S562" s="12">
        <v>1</v>
      </c>
      <c r="T562" s="40">
        <f t="shared" si="159"/>
        <v>0</v>
      </c>
      <c r="U562" s="5">
        <f t="shared" si="160"/>
        <v>407.28641144606735</v>
      </c>
      <c r="V562" s="40">
        <f t="shared" si="161"/>
        <v>232.46821604816262</v>
      </c>
      <c r="W562" s="40">
        <f t="shared" si="162"/>
        <v>334.42600000000004</v>
      </c>
      <c r="X562" s="40">
        <f t="shared" si="163"/>
        <v>0</v>
      </c>
      <c r="Y562" s="40">
        <f t="shared" si="164"/>
        <v>232.46821604816262</v>
      </c>
      <c r="Z562" s="5">
        <f t="shared" si="172"/>
        <v>2.9499999999999886</v>
      </c>
      <c r="AA562" s="40">
        <f t="shared" si="165"/>
        <v>82.341999999999985</v>
      </c>
      <c r="AB562" s="5">
        <f t="shared" si="166"/>
        <v>344.41392892854964</v>
      </c>
      <c r="AC562" s="40">
        <f t="shared" si="167"/>
        <v>0.97100021779136103</v>
      </c>
      <c r="AD562" s="7" t="s">
        <v>576</v>
      </c>
      <c r="AU562" s="1">
        <v>1</v>
      </c>
      <c r="AV562" s="1">
        <v>0.9</v>
      </c>
    </row>
    <row r="563" spans="2:48" x14ac:dyDescent="0.25">
      <c r="B563" s="26" t="s">
        <v>4503</v>
      </c>
      <c r="C563" s="29">
        <v>341.74</v>
      </c>
      <c r="D563" s="29">
        <v>233.86</v>
      </c>
      <c r="E563" s="29">
        <v>125.96</v>
      </c>
      <c r="F563" s="15">
        <v>30</v>
      </c>
      <c r="G563" s="15">
        <f t="shared" si="168"/>
        <v>155.95999999999998</v>
      </c>
      <c r="H563" s="40">
        <f t="shared" si="169"/>
        <v>281.09432793992835</v>
      </c>
      <c r="I563" s="42">
        <f t="shared" si="156"/>
        <v>0.83196271413195289</v>
      </c>
      <c r="J563" s="40">
        <v>86.17</v>
      </c>
      <c r="K563" s="40">
        <f t="shared" si="171"/>
        <v>68.936000000000007</v>
      </c>
      <c r="L563" s="40">
        <f t="shared" si="173"/>
        <v>51.701999999999991</v>
      </c>
      <c r="M563" s="73">
        <f t="shared" si="157"/>
        <v>367.26432793992836</v>
      </c>
      <c r="N563" s="40">
        <f t="shared" si="174"/>
        <v>302.79600000000005</v>
      </c>
      <c r="O563" s="3">
        <f t="shared" si="170"/>
        <v>207.66199999999998</v>
      </c>
      <c r="P563" s="40">
        <f t="shared" si="158"/>
        <v>0.82446340949706098</v>
      </c>
      <c r="Q563" s="84">
        <v>446.79</v>
      </c>
      <c r="S563" s="12">
        <v>1</v>
      </c>
      <c r="T563" s="40">
        <f t="shared" si="159"/>
        <v>0</v>
      </c>
      <c r="U563" s="5">
        <f t="shared" si="160"/>
        <v>367.26432793992836</v>
      </c>
      <c r="V563" s="40">
        <f t="shared" si="161"/>
        <v>207.84048922471098</v>
      </c>
      <c r="W563" s="40">
        <f t="shared" si="162"/>
        <v>302.79600000000005</v>
      </c>
      <c r="X563" s="40">
        <f t="shared" si="163"/>
        <v>0</v>
      </c>
      <c r="Y563" s="40">
        <f t="shared" si="164"/>
        <v>207.84048922471098</v>
      </c>
      <c r="Z563" s="5">
        <f t="shared" si="172"/>
        <v>-24.680000000000007</v>
      </c>
      <c r="AA563" s="40">
        <f t="shared" si="165"/>
        <v>57.661999999999978</v>
      </c>
      <c r="AB563" s="5">
        <f t="shared" si="166"/>
        <v>308.23744720588383</v>
      </c>
      <c r="AC563" s="40">
        <f t="shared" si="167"/>
        <v>0.98234657321746754</v>
      </c>
      <c r="AD563" s="7" t="s">
        <v>577</v>
      </c>
      <c r="AU563" s="1">
        <v>1</v>
      </c>
      <c r="AV563" s="1">
        <v>0.9</v>
      </c>
    </row>
    <row r="564" spans="2:48" x14ac:dyDescent="0.25">
      <c r="B564" s="26" t="s">
        <v>4504</v>
      </c>
      <c r="C564" s="29">
        <v>314.48</v>
      </c>
      <c r="D564" s="29">
        <v>232.44</v>
      </c>
      <c r="E564" s="29">
        <v>125.39</v>
      </c>
      <c r="F564" s="15">
        <v>30</v>
      </c>
      <c r="G564" s="15">
        <f t="shared" si="168"/>
        <v>155.38999999999999</v>
      </c>
      <c r="H564" s="40">
        <f t="shared" si="169"/>
        <v>279.59686282217115</v>
      </c>
      <c r="I564" s="42">
        <f t="shared" si="156"/>
        <v>0.8313397999312897</v>
      </c>
      <c r="J564" s="40">
        <v>86.17</v>
      </c>
      <c r="K564" s="40">
        <f t="shared" si="171"/>
        <v>68.936000000000007</v>
      </c>
      <c r="L564" s="40">
        <f t="shared" si="173"/>
        <v>51.701999999999991</v>
      </c>
      <c r="M564" s="73">
        <f t="shared" si="157"/>
        <v>365.76686282217116</v>
      </c>
      <c r="N564" s="40">
        <f t="shared" si="174"/>
        <v>301.37599999999998</v>
      </c>
      <c r="O564" s="3">
        <f t="shared" si="170"/>
        <v>207.09199999999998</v>
      </c>
      <c r="P564" s="40">
        <f t="shared" si="158"/>
        <v>0.82395654345134928</v>
      </c>
      <c r="Q564" s="84">
        <v>448.41</v>
      </c>
      <c r="S564" s="12">
        <v>1</v>
      </c>
      <c r="T564" s="40">
        <f t="shared" si="159"/>
        <v>0</v>
      </c>
      <c r="U564" s="5">
        <f t="shared" si="160"/>
        <v>365.76686282217116</v>
      </c>
      <c r="V564" s="40">
        <f t="shared" si="161"/>
        <v>207.26288756739103</v>
      </c>
      <c r="W564" s="40">
        <f t="shared" si="162"/>
        <v>301.37599999999998</v>
      </c>
      <c r="X564" s="40">
        <f t="shared" si="163"/>
        <v>0</v>
      </c>
      <c r="Y564" s="40">
        <f t="shared" si="164"/>
        <v>207.26288756739103</v>
      </c>
      <c r="Z564" s="5">
        <f t="shared" si="172"/>
        <v>-0.56999999999999318</v>
      </c>
      <c r="AA564" s="40">
        <f t="shared" si="165"/>
        <v>57.091999999999985</v>
      </c>
      <c r="AB564" s="5">
        <f t="shared" si="166"/>
        <v>306.73602631578831</v>
      </c>
      <c r="AC564" s="40">
        <f t="shared" si="167"/>
        <v>0.98252560555025859</v>
      </c>
      <c r="AD564" s="7" t="s">
        <v>578</v>
      </c>
      <c r="AU564" s="1">
        <v>1</v>
      </c>
      <c r="AV564" s="1">
        <v>0.9</v>
      </c>
    </row>
    <row r="565" spans="2:48" x14ac:dyDescent="0.25">
      <c r="B565" s="26" t="s">
        <v>4505</v>
      </c>
      <c r="C565" s="29">
        <v>316.05</v>
      </c>
      <c r="D565" s="29">
        <v>222.68</v>
      </c>
      <c r="E565" s="29">
        <v>110.67</v>
      </c>
      <c r="F565" s="15">
        <v>30</v>
      </c>
      <c r="G565" s="15">
        <f t="shared" si="168"/>
        <v>140.67000000000002</v>
      </c>
      <c r="H565" s="40">
        <f t="shared" si="169"/>
        <v>263.39026424680168</v>
      </c>
      <c r="I565" s="42">
        <f t="shared" si="156"/>
        <v>0.84543747521109824</v>
      </c>
      <c r="J565" s="40">
        <v>86.17</v>
      </c>
      <c r="K565" s="40">
        <f t="shared" si="171"/>
        <v>68.936000000000007</v>
      </c>
      <c r="L565" s="40">
        <f t="shared" si="173"/>
        <v>51.701999999999991</v>
      </c>
      <c r="M565" s="73">
        <f t="shared" si="157"/>
        <v>349.56026424680169</v>
      </c>
      <c r="N565" s="40">
        <f t="shared" si="174"/>
        <v>291.61599999999999</v>
      </c>
      <c r="O565" s="3">
        <f t="shared" si="170"/>
        <v>192.37200000000001</v>
      </c>
      <c r="P565" s="40">
        <f t="shared" si="158"/>
        <v>0.83423669629139818</v>
      </c>
      <c r="Q565" s="84">
        <v>448.39</v>
      </c>
      <c r="S565" s="12">
        <v>1</v>
      </c>
      <c r="T565" s="40">
        <f t="shared" si="159"/>
        <v>0</v>
      </c>
      <c r="U565" s="5">
        <f t="shared" si="160"/>
        <v>349.56026424680169</v>
      </c>
      <c r="V565" s="40">
        <f t="shared" si="161"/>
        <v>192.74980385020839</v>
      </c>
      <c r="W565" s="40">
        <f t="shared" si="162"/>
        <v>291.61599999999999</v>
      </c>
      <c r="X565" s="40">
        <f t="shared" si="163"/>
        <v>0</v>
      </c>
      <c r="Y565" s="40">
        <f t="shared" si="164"/>
        <v>192.74980385020839</v>
      </c>
      <c r="Z565" s="5">
        <f t="shared" si="172"/>
        <v>-14.71999999999997</v>
      </c>
      <c r="AA565" s="40">
        <f t="shared" si="165"/>
        <v>42.372000000000014</v>
      </c>
      <c r="AB565" s="5">
        <f t="shared" si="166"/>
        <v>294.6782615667467</v>
      </c>
      <c r="AC565" s="40">
        <f t="shared" si="167"/>
        <v>0.98960811852742292</v>
      </c>
      <c r="AD565" s="7" t="s">
        <v>579</v>
      </c>
      <c r="AU565" s="1">
        <v>1</v>
      </c>
      <c r="AV565" s="1">
        <v>0.9</v>
      </c>
    </row>
    <row r="566" spans="2:48" x14ac:dyDescent="0.25">
      <c r="B566" s="26" t="s">
        <v>4506</v>
      </c>
      <c r="C566" s="29">
        <v>330.82</v>
      </c>
      <c r="D566" s="29">
        <v>229.64</v>
      </c>
      <c r="E566" s="29">
        <v>126.96</v>
      </c>
      <c r="F566" s="15">
        <v>30</v>
      </c>
      <c r="G566" s="15">
        <f t="shared" si="168"/>
        <v>156.95999999999998</v>
      </c>
      <c r="H566" s="40">
        <f t="shared" si="169"/>
        <v>278.15637903884209</v>
      </c>
      <c r="I566" s="42">
        <f t="shared" si="156"/>
        <v>0.82557876541789743</v>
      </c>
      <c r="J566" s="40">
        <v>86.17</v>
      </c>
      <c r="K566" s="40">
        <f t="shared" si="171"/>
        <v>68.936000000000007</v>
      </c>
      <c r="L566" s="40">
        <f t="shared" si="173"/>
        <v>51.701999999999991</v>
      </c>
      <c r="M566" s="73">
        <f t="shared" si="157"/>
        <v>364.32637903884211</v>
      </c>
      <c r="N566" s="40">
        <f t="shared" si="174"/>
        <v>298.57600000000002</v>
      </c>
      <c r="O566" s="3">
        <f t="shared" si="170"/>
        <v>208.66199999999998</v>
      </c>
      <c r="P566" s="40">
        <f t="shared" si="158"/>
        <v>0.81952890918219179</v>
      </c>
      <c r="Q566" s="84">
        <v>450.72</v>
      </c>
      <c r="S566" s="12">
        <v>1</v>
      </c>
      <c r="T566" s="40">
        <f t="shared" si="159"/>
        <v>0</v>
      </c>
      <c r="U566" s="5">
        <f t="shared" si="160"/>
        <v>364.32637903884211</v>
      </c>
      <c r="V566" s="40">
        <f t="shared" si="161"/>
        <v>208.77280159914039</v>
      </c>
      <c r="W566" s="40">
        <f t="shared" si="162"/>
        <v>298.57600000000002</v>
      </c>
      <c r="X566" s="40">
        <f t="shared" si="163"/>
        <v>0</v>
      </c>
      <c r="Y566" s="40">
        <f t="shared" si="164"/>
        <v>208.77280159914039</v>
      </c>
      <c r="Z566" s="5">
        <f t="shared" si="172"/>
        <v>16.289999999999964</v>
      </c>
      <c r="AA566" s="40">
        <f t="shared" si="165"/>
        <v>58.661999999999978</v>
      </c>
      <c r="AB566" s="5">
        <f t="shared" si="166"/>
        <v>304.2841731342595</v>
      </c>
      <c r="AC566" s="40">
        <f t="shared" si="167"/>
        <v>0.98124065055548959</v>
      </c>
      <c r="AD566" s="7" t="s">
        <v>580</v>
      </c>
      <c r="AU566" s="1">
        <v>1</v>
      </c>
      <c r="AV566" s="1">
        <v>0.9</v>
      </c>
    </row>
    <row r="567" spans="2:48" x14ac:dyDescent="0.25">
      <c r="B567" s="26" t="s">
        <v>4507</v>
      </c>
      <c r="C567" s="29">
        <v>322.26</v>
      </c>
      <c r="D567" s="29">
        <v>217.92</v>
      </c>
      <c r="E567" s="29">
        <v>110.53</v>
      </c>
      <c r="F567" s="15">
        <v>30</v>
      </c>
      <c r="G567" s="15">
        <f t="shared" si="168"/>
        <v>140.53</v>
      </c>
      <c r="H567" s="40">
        <f t="shared" si="169"/>
        <v>259.30254009554164</v>
      </c>
      <c r="I567" s="42">
        <f t="shared" si="156"/>
        <v>0.84040827336171098</v>
      </c>
      <c r="J567" s="40">
        <v>86.17</v>
      </c>
      <c r="K567" s="40">
        <f t="shared" si="171"/>
        <v>68.936000000000007</v>
      </c>
      <c r="L567" s="40">
        <f t="shared" si="173"/>
        <v>51.701999999999991</v>
      </c>
      <c r="M567" s="73">
        <f t="shared" si="157"/>
        <v>345.47254009554166</v>
      </c>
      <c r="N567" s="40">
        <f t="shared" si="174"/>
        <v>286.85599999999999</v>
      </c>
      <c r="O567" s="3">
        <f t="shared" si="170"/>
        <v>192.232</v>
      </c>
      <c r="P567" s="40">
        <f t="shared" si="158"/>
        <v>0.83032937992891986</v>
      </c>
      <c r="Q567" s="84">
        <v>452.37</v>
      </c>
      <c r="S567" s="12">
        <v>1</v>
      </c>
      <c r="T567" s="40">
        <f t="shared" si="159"/>
        <v>0</v>
      </c>
      <c r="U567" s="5">
        <f t="shared" si="160"/>
        <v>345.47254009554166</v>
      </c>
      <c r="V567" s="40">
        <f t="shared" si="161"/>
        <v>192.52249537149061</v>
      </c>
      <c r="W567" s="40">
        <f t="shared" si="162"/>
        <v>286.85599999999999</v>
      </c>
      <c r="X567" s="40">
        <f t="shared" si="163"/>
        <v>0</v>
      </c>
      <c r="Y567" s="40">
        <f t="shared" si="164"/>
        <v>192.52249537149061</v>
      </c>
      <c r="Z567" s="5">
        <f t="shared" si="172"/>
        <v>-16.429999999999978</v>
      </c>
      <c r="AA567" s="40">
        <f t="shared" si="165"/>
        <v>42.231999999999999</v>
      </c>
      <c r="AB567" s="5">
        <f t="shared" si="166"/>
        <v>289.94811011627581</v>
      </c>
      <c r="AC567" s="40">
        <f t="shared" si="167"/>
        <v>0.98933564314305822</v>
      </c>
      <c r="AD567" s="7" t="s">
        <v>581</v>
      </c>
      <c r="AU567" s="1">
        <v>1</v>
      </c>
      <c r="AV567" s="1">
        <v>0.9</v>
      </c>
    </row>
    <row r="568" spans="2:48" x14ac:dyDescent="0.25">
      <c r="B568" s="26" t="s">
        <v>4508</v>
      </c>
      <c r="C568" s="29">
        <v>305.10000000000002</v>
      </c>
      <c r="D568" s="29">
        <v>215.31</v>
      </c>
      <c r="E568" s="29">
        <v>113.99</v>
      </c>
      <c r="F568" s="15">
        <v>30</v>
      </c>
      <c r="G568" s="15">
        <f t="shared" si="168"/>
        <v>143.99</v>
      </c>
      <c r="H568" s="40">
        <f t="shared" si="169"/>
        <v>259.0203007488023</v>
      </c>
      <c r="I568" s="42">
        <f t="shared" si="156"/>
        <v>0.83124758707159208</v>
      </c>
      <c r="J568" s="40">
        <v>86.17</v>
      </c>
      <c r="K568" s="40">
        <f t="shared" si="171"/>
        <v>68.936000000000007</v>
      </c>
      <c r="L568" s="40">
        <f t="shared" si="173"/>
        <v>51.701999999999991</v>
      </c>
      <c r="M568" s="73">
        <f t="shared" si="157"/>
        <v>345.19030074880231</v>
      </c>
      <c r="N568" s="40">
        <f t="shared" si="174"/>
        <v>284.24599999999998</v>
      </c>
      <c r="O568" s="3">
        <f t="shared" si="170"/>
        <v>195.69200000000001</v>
      </c>
      <c r="P568" s="40">
        <f t="shared" si="158"/>
        <v>0.82344723876482273</v>
      </c>
      <c r="Q568" s="84">
        <v>451.38</v>
      </c>
      <c r="S568" s="12">
        <v>1</v>
      </c>
      <c r="T568" s="40">
        <f t="shared" si="159"/>
        <v>0</v>
      </c>
      <c r="U568" s="5">
        <f t="shared" si="160"/>
        <v>345.19030074880231</v>
      </c>
      <c r="V568" s="40">
        <f t="shared" si="161"/>
        <v>195.85850815077853</v>
      </c>
      <c r="W568" s="40">
        <f t="shared" si="162"/>
        <v>284.24599999999998</v>
      </c>
      <c r="X568" s="40">
        <f t="shared" si="163"/>
        <v>0</v>
      </c>
      <c r="Y568" s="40">
        <f t="shared" si="164"/>
        <v>195.85850815077853</v>
      </c>
      <c r="Z568" s="5">
        <f t="shared" si="172"/>
        <v>3.460000000000008</v>
      </c>
      <c r="AA568" s="40">
        <f t="shared" si="165"/>
        <v>45.692000000000007</v>
      </c>
      <c r="AB568" s="5">
        <f t="shared" si="166"/>
        <v>287.89502840445158</v>
      </c>
      <c r="AC568" s="40">
        <f t="shared" si="167"/>
        <v>0.98732514269289418</v>
      </c>
      <c r="AD568" s="7" t="s">
        <v>582</v>
      </c>
      <c r="AU568" s="1">
        <v>1</v>
      </c>
      <c r="AV568" s="1">
        <v>0.9</v>
      </c>
    </row>
    <row r="569" spans="2:48" x14ac:dyDescent="0.25">
      <c r="B569" s="26" t="s">
        <v>4509</v>
      </c>
      <c r="C569" s="29">
        <v>326.11</v>
      </c>
      <c r="D569" s="29">
        <v>238.14</v>
      </c>
      <c r="E569" s="29">
        <v>122.4</v>
      </c>
      <c r="F569" s="15">
        <v>30</v>
      </c>
      <c r="G569" s="15">
        <f t="shared" si="168"/>
        <v>152.4</v>
      </c>
      <c r="H569" s="40">
        <f t="shared" si="169"/>
        <v>282.73029480407649</v>
      </c>
      <c r="I569" s="42">
        <f t="shared" si="156"/>
        <v>0.84228681671705463</v>
      </c>
      <c r="J569" s="40">
        <v>86.17</v>
      </c>
      <c r="K569" s="40">
        <f t="shared" si="171"/>
        <v>68.936000000000007</v>
      </c>
      <c r="L569" s="40">
        <f t="shared" si="173"/>
        <v>51.701999999999991</v>
      </c>
      <c r="M569" s="73">
        <f t="shared" si="157"/>
        <v>368.90029480407651</v>
      </c>
      <c r="N569" s="40">
        <f t="shared" si="174"/>
        <v>307.07600000000002</v>
      </c>
      <c r="O569" s="3">
        <f t="shared" si="170"/>
        <v>204.102</v>
      </c>
      <c r="P569" s="40">
        <f t="shared" si="158"/>
        <v>0.83240920195818369</v>
      </c>
      <c r="Q569" s="84">
        <v>446.73</v>
      </c>
      <c r="S569" s="12">
        <v>1</v>
      </c>
      <c r="T569" s="40">
        <f t="shared" si="159"/>
        <v>0</v>
      </c>
      <c r="U569" s="5">
        <f t="shared" si="160"/>
        <v>368.90029480407651</v>
      </c>
      <c r="V569" s="40">
        <f t="shared" si="161"/>
        <v>204.4303248799809</v>
      </c>
      <c r="W569" s="40">
        <f t="shared" si="162"/>
        <v>307.07600000000002</v>
      </c>
      <c r="X569" s="40">
        <f t="shared" si="163"/>
        <v>0</v>
      </c>
      <c r="Y569" s="40">
        <f t="shared" si="164"/>
        <v>204.4303248799809</v>
      </c>
      <c r="Z569" s="5">
        <f t="shared" si="172"/>
        <v>8.4099999999999966</v>
      </c>
      <c r="AA569" s="40">
        <f t="shared" si="165"/>
        <v>54.102000000000004</v>
      </c>
      <c r="AB569" s="5">
        <f t="shared" si="166"/>
        <v>311.80554225350136</v>
      </c>
      <c r="AC569" s="40">
        <f t="shared" si="167"/>
        <v>0.98483175693632741</v>
      </c>
      <c r="AD569" s="7" t="s">
        <v>583</v>
      </c>
      <c r="AU569" s="1">
        <v>1</v>
      </c>
      <c r="AV569" s="1">
        <v>0.9</v>
      </c>
    </row>
    <row r="570" spans="2:48" x14ac:dyDescent="0.25">
      <c r="B570" s="26" t="s">
        <v>4510</v>
      </c>
      <c r="C570" s="29">
        <v>424.99</v>
      </c>
      <c r="D570" s="29">
        <v>293.66000000000003</v>
      </c>
      <c r="E570" s="29">
        <v>159.22999999999999</v>
      </c>
      <c r="F570" s="15">
        <v>30</v>
      </c>
      <c r="G570" s="15">
        <f t="shared" si="168"/>
        <v>189.23</v>
      </c>
      <c r="H570" s="40">
        <f t="shared" si="169"/>
        <v>349.3482338584239</v>
      </c>
      <c r="I570" s="42">
        <f t="shared" si="156"/>
        <v>0.84059391615246593</v>
      </c>
      <c r="J570" s="40">
        <v>86.17</v>
      </c>
      <c r="K570" s="40">
        <f t="shared" si="171"/>
        <v>68.936000000000007</v>
      </c>
      <c r="L570" s="40">
        <f t="shared" si="173"/>
        <v>51.701999999999991</v>
      </c>
      <c r="M570" s="73">
        <f t="shared" si="157"/>
        <v>435.51823385842391</v>
      </c>
      <c r="N570" s="40">
        <f t="shared" si="174"/>
        <v>362.596</v>
      </c>
      <c r="O570" s="3">
        <f t="shared" si="170"/>
        <v>240.93199999999999</v>
      </c>
      <c r="P570" s="40">
        <f t="shared" si="158"/>
        <v>0.83256215655455401</v>
      </c>
      <c r="Q570" s="84">
        <v>447.66</v>
      </c>
      <c r="S570" s="12">
        <v>1</v>
      </c>
      <c r="T570" s="40">
        <f t="shared" si="159"/>
        <v>0</v>
      </c>
      <c r="U570" s="5">
        <f t="shared" si="160"/>
        <v>435.51823385842391</v>
      </c>
      <c r="V570" s="40">
        <f t="shared" si="161"/>
        <v>241.24732704666556</v>
      </c>
      <c r="W570" s="40">
        <f t="shared" si="162"/>
        <v>362.596</v>
      </c>
      <c r="X570" s="40">
        <f t="shared" si="163"/>
        <v>0</v>
      </c>
      <c r="Y570" s="40">
        <f t="shared" si="164"/>
        <v>241.24732704666556</v>
      </c>
      <c r="Z570" s="5">
        <f t="shared" si="172"/>
        <v>36.829999999999984</v>
      </c>
      <c r="AA570" s="40">
        <f t="shared" si="165"/>
        <v>90.931999999999988</v>
      </c>
      <c r="AB570" s="5">
        <f t="shared" si="166"/>
        <v>373.82414025849107</v>
      </c>
      <c r="AC570" s="40">
        <f t="shared" si="167"/>
        <v>0.96996411133126115</v>
      </c>
      <c r="AD570" s="7" t="s">
        <v>584</v>
      </c>
      <c r="AU570" s="1">
        <v>1</v>
      </c>
      <c r="AV570" s="1">
        <v>0.9</v>
      </c>
    </row>
    <row r="571" spans="2:48" x14ac:dyDescent="0.25">
      <c r="B571" s="26" t="s">
        <v>4511</v>
      </c>
      <c r="C571" s="29">
        <v>302.35000000000002</v>
      </c>
      <c r="D571" s="29">
        <v>215.53</v>
      </c>
      <c r="E571" s="29">
        <v>118.56</v>
      </c>
      <c r="F571" s="15">
        <v>30</v>
      </c>
      <c r="G571" s="15">
        <f t="shared" si="168"/>
        <v>148.56</v>
      </c>
      <c r="H571" s="40">
        <f t="shared" si="169"/>
        <v>261.76946823493375</v>
      </c>
      <c r="I571" s="42">
        <f t="shared" si="156"/>
        <v>0.82335805414314167</v>
      </c>
      <c r="J571" s="40">
        <v>86.17</v>
      </c>
      <c r="K571" s="40">
        <f t="shared" si="171"/>
        <v>68.936000000000007</v>
      </c>
      <c r="L571" s="40">
        <f t="shared" si="173"/>
        <v>51.701999999999991</v>
      </c>
      <c r="M571" s="73">
        <f t="shared" si="157"/>
        <v>347.93946823493377</v>
      </c>
      <c r="N571" s="40">
        <f t="shared" si="174"/>
        <v>284.46600000000001</v>
      </c>
      <c r="O571" s="3">
        <f t="shared" si="170"/>
        <v>200.262</v>
      </c>
      <c r="P571" s="40">
        <f t="shared" si="158"/>
        <v>0.81757324468842507</v>
      </c>
      <c r="Q571" s="84">
        <v>449.12</v>
      </c>
      <c r="S571" s="12">
        <v>1</v>
      </c>
      <c r="T571" s="40">
        <f t="shared" si="159"/>
        <v>0</v>
      </c>
      <c r="U571" s="5">
        <f t="shared" si="160"/>
        <v>347.93946823493377</v>
      </c>
      <c r="V571" s="40">
        <f t="shared" si="161"/>
        <v>200.35211104355372</v>
      </c>
      <c r="W571" s="40">
        <f t="shared" si="162"/>
        <v>284.46600000000001</v>
      </c>
      <c r="X571" s="40">
        <f t="shared" si="163"/>
        <v>0</v>
      </c>
      <c r="Y571" s="40">
        <f t="shared" si="164"/>
        <v>200.35211104355372</v>
      </c>
      <c r="Z571" s="5">
        <f t="shared" si="172"/>
        <v>-40.669999999999987</v>
      </c>
      <c r="AA571" s="40">
        <f t="shared" si="165"/>
        <v>50.262</v>
      </c>
      <c r="AB571" s="5">
        <f t="shared" si="166"/>
        <v>288.87224477266761</v>
      </c>
      <c r="AC571" s="40">
        <f t="shared" si="167"/>
        <v>0.98474673544308433</v>
      </c>
      <c r="AD571" s="7" t="s">
        <v>585</v>
      </c>
      <c r="AU571" s="1">
        <v>1</v>
      </c>
      <c r="AV571" s="1">
        <v>0.9</v>
      </c>
    </row>
    <row r="572" spans="2:48" x14ac:dyDescent="0.25">
      <c r="B572" s="26" t="s">
        <v>4512</v>
      </c>
      <c r="C572" s="29">
        <v>377.52</v>
      </c>
      <c r="D572" s="29">
        <v>255.49</v>
      </c>
      <c r="E572" s="29">
        <v>138.99</v>
      </c>
      <c r="F572" s="15">
        <v>30</v>
      </c>
      <c r="G572" s="15">
        <f t="shared" si="168"/>
        <v>168.99</v>
      </c>
      <c r="H572" s="40">
        <f t="shared" si="169"/>
        <v>306.32133487564982</v>
      </c>
      <c r="I572" s="42">
        <f t="shared" si="156"/>
        <v>0.83405878374000741</v>
      </c>
      <c r="J572" s="40">
        <v>86.17</v>
      </c>
      <c r="K572" s="40">
        <f t="shared" si="171"/>
        <v>68.936000000000007</v>
      </c>
      <c r="L572" s="40">
        <f t="shared" si="173"/>
        <v>51.701999999999991</v>
      </c>
      <c r="M572" s="73">
        <f t="shared" si="157"/>
        <v>392.49133487564984</v>
      </c>
      <c r="N572" s="40">
        <f t="shared" si="174"/>
        <v>324.42600000000004</v>
      </c>
      <c r="O572" s="3">
        <f t="shared" si="170"/>
        <v>220.69200000000001</v>
      </c>
      <c r="P572" s="40">
        <f t="shared" si="158"/>
        <v>0.82658130555362597</v>
      </c>
      <c r="Q572" s="84">
        <v>446.98</v>
      </c>
      <c r="S572" s="12">
        <v>1</v>
      </c>
      <c r="T572" s="40">
        <f t="shared" si="159"/>
        <v>0</v>
      </c>
      <c r="U572" s="5">
        <f t="shared" si="160"/>
        <v>392.49133487564984</v>
      </c>
      <c r="V572" s="40">
        <f t="shared" si="161"/>
        <v>220.90092457133233</v>
      </c>
      <c r="W572" s="40">
        <f t="shared" si="162"/>
        <v>324.42600000000004</v>
      </c>
      <c r="X572" s="40">
        <f t="shared" si="163"/>
        <v>0</v>
      </c>
      <c r="Y572" s="40">
        <f t="shared" si="164"/>
        <v>220.90092457133233</v>
      </c>
      <c r="Z572" s="5">
        <f t="shared" si="172"/>
        <v>20.430000000000007</v>
      </c>
      <c r="AA572" s="40">
        <f t="shared" si="165"/>
        <v>70.692000000000007</v>
      </c>
      <c r="AB572" s="5">
        <f t="shared" si="166"/>
        <v>332.03853442032903</v>
      </c>
      <c r="AC572" s="40">
        <f t="shared" si="167"/>
        <v>0.97707334049760552</v>
      </c>
      <c r="AD572" s="7" t="s">
        <v>586</v>
      </c>
      <c r="AU572" s="1">
        <v>1</v>
      </c>
      <c r="AV572" s="1">
        <v>0.9</v>
      </c>
    </row>
    <row r="573" spans="2:48" x14ac:dyDescent="0.25">
      <c r="B573" s="26" t="s">
        <v>4513</v>
      </c>
      <c r="C573" s="29">
        <v>331.65</v>
      </c>
      <c r="D573" s="29">
        <v>217.99</v>
      </c>
      <c r="E573" s="29">
        <v>117.1</v>
      </c>
      <c r="F573" s="15">
        <v>30</v>
      </c>
      <c r="G573" s="15">
        <f t="shared" si="168"/>
        <v>147.1</v>
      </c>
      <c r="H573" s="40">
        <f t="shared" si="169"/>
        <v>262.97918187567626</v>
      </c>
      <c r="I573" s="42">
        <f t="shared" si="156"/>
        <v>0.82892493027472824</v>
      </c>
      <c r="J573" s="40">
        <v>86.17</v>
      </c>
      <c r="K573" s="40">
        <f t="shared" si="171"/>
        <v>68.936000000000007</v>
      </c>
      <c r="L573" s="40">
        <f t="shared" si="173"/>
        <v>51.701999999999991</v>
      </c>
      <c r="M573" s="73">
        <f t="shared" si="157"/>
        <v>349.14918187567628</v>
      </c>
      <c r="N573" s="40">
        <f t="shared" si="174"/>
        <v>286.92600000000004</v>
      </c>
      <c r="O573" s="3">
        <f t="shared" si="170"/>
        <v>198.80199999999999</v>
      </c>
      <c r="P573" s="40">
        <f t="shared" si="158"/>
        <v>0.82178625898131863</v>
      </c>
      <c r="Q573" s="84">
        <v>446.62</v>
      </c>
      <c r="S573" s="12">
        <v>1</v>
      </c>
      <c r="T573" s="40">
        <f t="shared" si="159"/>
        <v>0</v>
      </c>
      <c r="U573" s="5">
        <f t="shared" si="160"/>
        <v>349.14918187567628</v>
      </c>
      <c r="V573" s="40">
        <f t="shared" si="161"/>
        <v>198.94376524147233</v>
      </c>
      <c r="W573" s="40">
        <f t="shared" si="162"/>
        <v>286.92600000000004</v>
      </c>
      <c r="X573" s="40">
        <f t="shared" si="163"/>
        <v>0</v>
      </c>
      <c r="Y573" s="40">
        <f t="shared" si="164"/>
        <v>198.94376524147233</v>
      </c>
      <c r="Z573" s="5">
        <f t="shared" si="172"/>
        <v>-21.890000000000015</v>
      </c>
      <c r="AA573" s="40">
        <f t="shared" si="165"/>
        <v>48.801999999999992</v>
      </c>
      <c r="AB573" s="5">
        <f t="shared" si="166"/>
        <v>291.04667096532825</v>
      </c>
      <c r="AC573" s="40">
        <f t="shared" si="167"/>
        <v>0.98584188937237804</v>
      </c>
      <c r="AD573" s="7" t="s">
        <v>587</v>
      </c>
      <c r="AU573" s="1">
        <v>1</v>
      </c>
      <c r="AV573" s="1">
        <v>0.9</v>
      </c>
    </row>
    <row r="574" spans="2:48" x14ac:dyDescent="0.25">
      <c r="B574" s="26" t="s">
        <v>4514</v>
      </c>
      <c r="C574" s="29">
        <v>363.82</v>
      </c>
      <c r="D574" s="29">
        <v>231.69</v>
      </c>
      <c r="E574" s="29">
        <v>144.97</v>
      </c>
      <c r="F574" s="15">
        <v>30</v>
      </c>
      <c r="G574" s="15">
        <f t="shared" si="168"/>
        <v>174.97</v>
      </c>
      <c r="H574" s="40">
        <f t="shared" si="169"/>
        <v>290.33559375316008</v>
      </c>
      <c r="I574" s="42">
        <f t="shared" si="156"/>
        <v>0.79800756429809327</v>
      </c>
      <c r="J574" s="40">
        <v>86.17</v>
      </c>
      <c r="K574" s="40">
        <f t="shared" si="171"/>
        <v>68.936000000000007</v>
      </c>
      <c r="L574" s="40">
        <f t="shared" si="173"/>
        <v>51.701999999999991</v>
      </c>
      <c r="M574" s="73">
        <f t="shared" si="157"/>
        <v>376.5055937531601</v>
      </c>
      <c r="N574" s="40">
        <f t="shared" si="174"/>
        <v>300.62599999999998</v>
      </c>
      <c r="O574" s="3">
        <f t="shared" si="170"/>
        <v>226.672</v>
      </c>
      <c r="P574" s="40">
        <f t="shared" si="158"/>
        <v>0.79846356863715717</v>
      </c>
      <c r="Q574" s="84">
        <v>448.48</v>
      </c>
      <c r="S574" s="12">
        <v>1</v>
      </c>
      <c r="T574" s="40">
        <f t="shared" si="159"/>
        <v>0</v>
      </c>
      <c r="U574" s="5">
        <f t="shared" si="160"/>
        <v>376.5055937531601</v>
      </c>
      <c r="V574" s="40">
        <f t="shared" si="161"/>
        <v>226.67260586894847</v>
      </c>
      <c r="W574" s="40">
        <f t="shared" si="162"/>
        <v>300.62599999999998</v>
      </c>
      <c r="X574" s="40">
        <f t="shared" si="163"/>
        <v>0</v>
      </c>
      <c r="Y574" s="40">
        <f t="shared" si="164"/>
        <v>226.67260586894847</v>
      </c>
      <c r="Z574" s="5">
        <f t="shared" si="172"/>
        <v>27.870000000000005</v>
      </c>
      <c r="AA574" s="40">
        <f t="shared" si="165"/>
        <v>76.671999999999997</v>
      </c>
      <c r="AB574" s="5">
        <f t="shared" si="166"/>
        <v>310.24923442290714</v>
      </c>
      <c r="AC574" s="40">
        <f t="shared" si="167"/>
        <v>0.96898224602936645</v>
      </c>
      <c r="AD574" s="7" t="s">
        <v>588</v>
      </c>
      <c r="AU574" s="1">
        <v>1</v>
      </c>
      <c r="AV574" s="1">
        <v>0.9</v>
      </c>
    </row>
    <row r="575" spans="2:48" x14ac:dyDescent="0.25">
      <c r="B575" s="26" t="s">
        <v>4515</v>
      </c>
      <c r="C575" s="29">
        <v>416.56</v>
      </c>
      <c r="D575" s="29">
        <v>278.22000000000003</v>
      </c>
      <c r="E575" s="29">
        <v>154.24</v>
      </c>
      <c r="F575" s="15">
        <v>30</v>
      </c>
      <c r="G575" s="15">
        <f t="shared" si="168"/>
        <v>184.24</v>
      </c>
      <c r="H575" s="40">
        <f t="shared" si="169"/>
        <v>333.69259206641073</v>
      </c>
      <c r="I575" s="42">
        <f t="shared" si="156"/>
        <v>0.83376139181606201</v>
      </c>
      <c r="J575" s="40">
        <v>86.17</v>
      </c>
      <c r="K575" s="40">
        <f t="shared" si="171"/>
        <v>68.936000000000007</v>
      </c>
      <c r="L575" s="40">
        <f t="shared" si="173"/>
        <v>51.701999999999991</v>
      </c>
      <c r="M575" s="73">
        <f t="shared" si="157"/>
        <v>419.86259206641074</v>
      </c>
      <c r="N575" s="40">
        <f t="shared" si="174"/>
        <v>347.15600000000006</v>
      </c>
      <c r="O575" s="3">
        <f t="shared" si="170"/>
        <v>235.94200000000001</v>
      </c>
      <c r="P575" s="40">
        <f t="shared" si="158"/>
        <v>0.82683241269822272</v>
      </c>
      <c r="Q575" s="84">
        <v>446.88</v>
      </c>
      <c r="S575" s="12">
        <v>1</v>
      </c>
      <c r="T575" s="40">
        <f t="shared" si="159"/>
        <v>0</v>
      </c>
      <c r="U575" s="5">
        <f t="shared" si="160"/>
        <v>419.86259206641074</v>
      </c>
      <c r="V575" s="40">
        <f t="shared" si="161"/>
        <v>236.15102769356139</v>
      </c>
      <c r="W575" s="40">
        <f t="shared" si="162"/>
        <v>347.15600000000006</v>
      </c>
      <c r="X575" s="40">
        <f t="shared" si="163"/>
        <v>0</v>
      </c>
      <c r="Y575" s="40">
        <f t="shared" si="164"/>
        <v>236.15102769356139</v>
      </c>
      <c r="Z575" s="5">
        <f t="shared" si="172"/>
        <v>9.2700000000000102</v>
      </c>
      <c r="AA575" s="40">
        <f t="shared" si="165"/>
        <v>85.942000000000007</v>
      </c>
      <c r="AB575" s="5">
        <f t="shared" si="166"/>
        <v>357.63573045768237</v>
      </c>
      <c r="AC575" s="40">
        <f t="shared" si="167"/>
        <v>0.97069719391775833</v>
      </c>
      <c r="AD575" s="7" t="s">
        <v>589</v>
      </c>
      <c r="AU575" s="1">
        <v>1</v>
      </c>
      <c r="AV575" s="1">
        <v>0.9</v>
      </c>
    </row>
    <row r="576" spans="2:48" x14ac:dyDescent="0.25">
      <c r="B576" s="26" t="s">
        <v>4516</v>
      </c>
      <c r="C576" s="29">
        <v>388.32</v>
      </c>
      <c r="D576" s="29">
        <v>237.6</v>
      </c>
      <c r="E576" s="29">
        <v>138.32</v>
      </c>
      <c r="F576" s="15">
        <v>30</v>
      </c>
      <c r="G576" s="15">
        <f t="shared" si="168"/>
        <v>168.32</v>
      </c>
      <c r="H576" s="40">
        <f t="shared" si="169"/>
        <v>291.17929596727851</v>
      </c>
      <c r="I576" s="42">
        <f t="shared" si="156"/>
        <v>0.81599208216610453</v>
      </c>
      <c r="J576" s="40">
        <v>86.17</v>
      </c>
      <c r="K576" s="40">
        <f t="shared" si="171"/>
        <v>68.936000000000007</v>
      </c>
      <c r="L576" s="40">
        <f t="shared" si="173"/>
        <v>51.701999999999991</v>
      </c>
      <c r="M576" s="73">
        <f t="shared" si="157"/>
        <v>377.34929596727852</v>
      </c>
      <c r="N576" s="40">
        <f t="shared" si="174"/>
        <v>306.536</v>
      </c>
      <c r="O576" s="3">
        <f t="shared" si="170"/>
        <v>220.02199999999999</v>
      </c>
      <c r="P576" s="40">
        <f t="shared" si="158"/>
        <v>0.81234019322665163</v>
      </c>
      <c r="Q576" s="84">
        <v>454.18</v>
      </c>
      <c r="S576" s="12">
        <v>1</v>
      </c>
      <c r="T576" s="40">
        <f t="shared" si="159"/>
        <v>0</v>
      </c>
      <c r="U576" s="5">
        <f t="shared" si="160"/>
        <v>377.34929596727852</v>
      </c>
      <c r="V576" s="40">
        <f t="shared" si="161"/>
        <v>220.06401766531653</v>
      </c>
      <c r="W576" s="40">
        <f t="shared" si="162"/>
        <v>306.536</v>
      </c>
      <c r="X576" s="40">
        <f t="shared" si="163"/>
        <v>0</v>
      </c>
      <c r="Y576" s="40">
        <f t="shared" si="164"/>
        <v>220.06401766531653</v>
      </c>
      <c r="Z576" s="5">
        <f t="shared" si="172"/>
        <v>-15.920000000000016</v>
      </c>
      <c r="AA576" s="40">
        <f t="shared" si="165"/>
        <v>70.021999999999991</v>
      </c>
      <c r="AB576" s="5">
        <f t="shared" si="166"/>
        <v>314.43186826401677</v>
      </c>
      <c r="AC576" s="40">
        <f t="shared" si="167"/>
        <v>0.97488846055073874</v>
      </c>
      <c r="AD576" s="7" t="s">
        <v>590</v>
      </c>
      <c r="AU576" s="1">
        <v>1</v>
      </c>
      <c r="AV576" s="1">
        <v>0.9</v>
      </c>
    </row>
    <row r="577" spans="2:48" x14ac:dyDescent="0.25">
      <c r="B577" s="26" t="s">
        <v>4517</v>
      </c>
      <c r="C577" s="29">
        <v>405.18</v>
      </c>
      <c r="D577" s="29">
        <v>275.8</v>
      </c>
      <c r="E577" s="29">
        <v>158.86000000000001</v>
      </c>
      <c r="F577" s="15">
        <v>30</v>
      </c>
      <c r="G577" s="15">
        <f t="shared" si="168"/>
        <v>188.86</v>
      </c>
      <c r="H577" s="40">
        <f t="shared" si="169"/>
        <v>334.26597134617219</v>
      </c>
      <c r="I577" s="42">
        <f t="shared" si="156"/>
        <v>0.8250914650069967</v>
      </c>
      <c r="J577" s="40">
        <v>86.17</v>
      </c>
      <c r="K577" s="40">
        <f t="shared" si="171"/>
        <v>68.936000000000007</v>
      </c>
      <c r="L577" s="40">
        <f t="shared" si="173"/>
        <v>51.701999999999991</v>
      </c>
      <c r="M577" s="73">
        <f t="shared" si="157"/>
        <v>420.43597134617221</v>
      </c>
      <c r="N577" s="40">
        <f t="shared" si="174"/>
        <v>344.73599999999999</v>
      </c>
      <c r="O577" s="3">
        <f t="shared" si="170"/>
        <v>240.56200000000001</v>
      </c>
      <c r="P577" s="40">
        <f t="shared" si="158"/>
        <v>0.81994887092131441</v>
      </c>
      <c r="Q577" s="84">
        <v>450.37</v>
      </c>
      <c r="S577" s="12">
        <v>1</v>
      </c>
      <c r="T577" s="40">
        <f t="shared" si="159"/>
        <v>0</v>
      </c>
      <c r="U577" s="5">
        <f t="shared" si="160"/>
        <v>420.43597134617221</v>
      </c>
      <c r="V577" s="40">
        <f t="shared" si="161"/>
        <v>240.67300701532633</v>
      </c>
      <c r="W577" s="40">
        <f t="shared" si="162"/>
        <v>344.73599999999999</v>
      </c>
      <c r="X577" s="40">
        <f t="shared" si="163"/>
        <v>0</v>
      </c>
      <c r="Y577" s="40">
        <f t="shared" si="164"/>
        <v>240.67300701532633</v>
      </c>
      <c r="Z577" s="5">
        <f t="shared" si="172"/>
        <v>20.54000000000002</v>
      </c>
      <c r="AA577" s="40">
        <f t="shared" si="165"/>
        <v>90.562000000000012</v>
      </c>
      <c r="AB577" s="5">
        <f t="shared" si="166"/>
        <v>356.43286259827386</v>
      </c>
      <c r="AC577" s="40">
        <f t="shared" si="167"/>
        <v>0.96718354611578816</v>
      </c>
      <c r="AD577" s="7" t="s">
        <v>591</v>
      </c>
      <c r="AU577" s="1">
        <v>1</v>
      </c>
      <c r="AV577" s="1">
        <v>0.9</v>
      </c>
    </row>
    <row r="578" spans="2:48" x14ac:dyDescent="0.25">
      <c r="B578" s="26" t="s">
        <v>4518</v>
      </c>
      <c r="C578" s="29">
        <v>335.38</v>
      </c>
      <c r="D578" s="29">
        <v>241.9</v>
      </c>
      <c r="E578" s="29">
        <v>125.63</v>
      </c>
      <c r="F578" s="15">
        <v>30</v>
      </c>
      <c r="G578" s="15">
        <f t="shared" si="168"/>
        <v>155.63</v>
      </c>
      <c r="H578" s="40">
        <f t="shared" si="169"/>
        <v>287.63919569488439</v>
      </c>
      <c r="I578" s="42">
        <f t="shared" si="156"/>
        <v>0.84098413436184616</v>
      </c>
      <c r="J578" s="40">
        <v>86.17</v>
      </c>
      <c r="K578" s="40">
        <f t="shared" si="171"/>
        <v>68.936000000000007</v>
      </c>
      <c r="L578" s="40">
        <f t="shared" si="173"/>
        <v>51.701999999999991</v>
      </c>
      <c r="M578" s="73">
        <f t="shared" si="157"/>
        <v>373.80919569488441</v>
      </c>
      <c r="N578" s="40">
        <f t="shared" si="174"/>
        <v>310.83600000000001</v>
      </c>
      <c r="O578" s="3">
        <f t="shared" si="170"/>
        <v>207.33199999999999</v>
      </c>
      <c r="P578" s="40">
        <f t="shared" si="158"/>
        <v>0.83153652606693707</v>
      </c>
      <c r="Q578" s="84">
        <v>453.31</v>
      </c>
      <c r="S578" s="12">
        <v>1</v>
      </c>
      <c r="T578" s="40">
        <f t="shared" si="159"/>
        <v>0</v>
      </c>
      <c r="U578" s="5">
        <f t="shared" si="160"/>
        <v>373.80919569488441</v>
      </c>
      <c r="V578" s="40">
        <f t="shared" si="161"/>
        <v>207.6398225053575</v>
      </c>
      <c r="W578" s="40">
        <f t="shared" si="162"/>
        <v>310.83600000000001</v>
      </c>
      <c r="X578" s="40">
        <f t="shared" si="163"/>
        <v>0</v>
      </c>
      <c r="Y578" s="40">
        <f t="shared" si="164"/>
        <v>207.6398225053575</v>
      </c>
      <c r="Z578" s="5">
        <f t="shared" si="172"/>
        <v>-33.230000000000018</v>
      </c>
      <c r="AA578" s="40">
        <f t="shared" si="165"/>
        <v>57.331999999999994</v>
      </c>
      <c r="AB578" s="5">
        <f t="shared" si="166"/>
        <v>316.07906782955433</v>
      </c>
      <c r="AC578" s="40">
        <f t="shared" si="167"/>
        <v>0.9834121637172708</v>
      </c>
      <c r="AD578" s="7" t="s">
        <v>592</v>
      </c>
      <c r="AU578" s="1">
        <v>1</v>
      </c>
      <c r="AV578" s="1">
        <v>0.9</v>
      </c>
    </row>
    <row r="579" spans="2:48" x14ac:dyDescent="0.25">
      <c r="B579" s="26" t="s">
        <v>4519</v>
      </c>
      <c r="C579" s="29">
        <v>373.18</v>
      </c>
      <c r="D579" s="29">
        <v>246.22</v>
      </c>
      <c r="E579" s="29">
        <v>126.84</v>
      </c>
      <c r="F579" s="15">
        <v>30</v>
      </c>
      <c r="G579" s="15">
        <f t="shared" si="168"/>
        <v>156.84</v>
      </c>
      <c r="H579" s="40">
        <f t="shared" si="169"/>
        <v>291.92991282155378</v>
      </c>
      <c r="I579" s="42">
        <f t="shared" si="156"/>
        <v>0.84342162000543397</v>
      </c>
      <c r="J579" s="40">
        <v>86.17</v>
      </c>
      <c r="K579" s="40">
        <f t="shared" si="171"/>
        <v>68.936000000000007</v>
      </c>
      <c r="L579" s="40">
        <f t="shared" si="173"/>
        <v>51.701999999999991</v>
      </c>
      <c r="M579" s="73">
        <f t="shared" si="157"/>
        <v>378.0999128215538</v>
      </c>
      <c r="N579" s="40">
        <f t="shared" si="174"/>
        <v>315.15600000000001</v>
      </c>
      <c r="O579" s="3">
        <f t="shared" si="170"/>
        <v>208.542</v>
      </c>
      <c r="P579" s="40">
        <f t="shared" si="158"/>
        <v>0.83352571453445301</v>
      </c>
      <c r="Q579" s="84">
        <v>452.39</v>
      </c>
      <c r="S579" s="12">
        <v>1</v>
      </c>
      <c r="T579" s="40">
        <f t="shared" si="159"/>
        <v>0</v>
      </c>
      <c r="U579" s="5">
        <f t="shared" si="160"/>
        <v>378.0999128215538</v>
      </c>
      <c r="V579" s="40">
        <f t="shared" si="161"/>
        <v>208.89289059148606</v>
      </c>
      <c r="W579" s="40">
        <f t="shared" si="162"/>
        <v>315.15600000000001</v>
      </c>
      <c r="X579" s="40">
        <f t="shared" si="163"/>
        <v>0</v>
      </c>
      <c r="Y579" s="40">
        <f t="shared" si="164"/>
        <v>208.89289059148606</v>
      </c>
      <c r="Z579" s="5">
        <f t="shared" si="172"/>
        <v>1.210000000000008</v>
      </c>
      <c r="AA579" s="40">
        <f t="shared" si="165"/>
        <v>58.542000000000002</v>
      </c>
      <c r="AB579" s="5">
        <f t="shared" si="166"/>
        <v>320.5471417748098</v>
      </c>
      <c r="AC579" s="40">
        <f t="shared" si="167"/>
        <v>0.98318143863345642</v>
      </c>
      <c r="AD579" s="7" t="s">
        <v>593</v>
      </c>
      <c r="AU579" s="1">
        <v>1</v>
      </c>
      <c r="AV579" s="1">
        <v>0.9</v>
      </c>
    </row>
    <row r="580" spans="2:48" x14ac:dyDescent="0.25">
      <c r="B580" s="26" t="s">
        <v>4520</v>
      </c>
      <c r="C580" s="29">
        <v>294.06</v>
      </c>
      <c r="D580" s="29">
        <v>232.09</v>
      </c>
      <c r="E580" s="29">
        <v>114.38</v>
      </c>
      <c r="F580" s="15">
        <v>30</v>
      </c>
      <c r="G580" s="15">
        <f t="shared" si="168"/>
        <v>144.38</v>
      </c>
      <c r="H580" s="40">
        <f t="shared" si="169"/>
        <v>273.33377489801734</v>
      </c>
      <c r="I580" s="42">
        <f t="shared" ref="I580:I643" si="175">D580/H580</f>
        <v>0.84910838437948011</v>
      </c>
      <c r="J580" s="40">
        <v>86.17</v>
      </c>
      <c r="K580" s="40">
        <f t="shared" si="171"/>
        <v>68.936000000000007</v>
      </c>
      <c r="L580" s="40">
        <f t="shared" si="173"/>
        <v>51.701999999999991</v>
      </c>
      <c r="M580" s="73">
        <f t="shared" ref="M580:M643" si="176">H580+J580</f>
        <v>359.50377489801735</v>
      </c>
      <c r="N580" s="40">
        <f t="shared" si="174"/>
        <v>301.02600000000001</v>
      </c>
      <c r="O580" s="3">
        <f t="shared" si="170"/>
        <v>196.08199999999999</v>
      </c>
      <c r="P580" s="40">
        <f t="shared" ref="P580:P643" si="177">N580/M580</f>
        <v>0.83733752193671374</v>
      </c>
      <c r="Q580" s="84">
        <v>452.82</v>
      </c>
      <c r="S580" s="12">
        <v>1</v>
      </c>
      <c r="T580" s="40">
        <f t="shared" ref="T580:T643" si="178">DEGREES(ACOS(S580))</f>
        <v>0</v>
      </c>
      <c r="U580" s="5">
        <f t="shared" ref="U580:U643" si="179">N580/P580</f>
        <v>359.50377489801735</v>
      </c>
      <c r="V580" s="40">
        <f t="shared" ref="V580:V643" si="180">U580*SIN(ACOS(P580))</f>
        <v>196.53577661566942</v>
      </c>
      <c r="W580" s="40">
        <f t="shared" ref="W580:W643" si="181">N580/S580</f>
        <v>301.02600000000001</v>
      </c>
      <c r="X580" s="40">
        <f t="shared" ref="X580:X643" si="182">W580*SIN(ACOS(S580))</f>
        <v>0</v>
      </c>
      <c r="Y580" s="40">
        <f t="shared" ref="Y580:Y643" si="183">V580-X580</f>
        <v>196.53577661566942</v>
      </c>
      <c r="Z580" s="5">
        <f t="shared" si="172"/>
        <v>-12.460000000000008</v>
      </c>
      <c r="AA580" s="40">
        <f t="shared" ref="AA580:AA643" si="184">O580-$AE$4</f>
        <v>46.081999999999994</v>
      </c>
      <c r="AB580" s="5">
        <f t="shared" ref="AB580:AB643" si="185">IF(AA580&gt;1,SQRT((N580)^2+(AA580)^2),0)</f>
        <v>304.53276244108781</v>
      </c>
      <c r="AC580" s="40">
        <f t="shared" ref="AC580:AC643" si="186">IF(AB580&gt;0,N580/AB580,1)</f>
        <v>0.98848477775271815</v>
      </c>
      <c r="AD580" s="7" t="s">
        <v>594</v>
      </c>
      <c r="AU580" s="1">
        <v>1</v>
      </c>
      <c r="AV580" s="1">
        <v>0.9</v>
      </c>
    </row>
    <row r="581" spans="2:48" x14ac:dyDescent="0.25">
      <c r="B581" s="26" t="s">
        <v>4521</v>
      </c>
      <c r="C581" s="29">
        <v>338.4</v>
      </c>
      <c r="D581" s="29">
        <v>252.08</v>
      </c>
      <c r="E581" s="29">
        <v>133.80000000000001</v>
      </c>
      <c r="F581" s="15">
        <v>30</v>
      </c>
      <c r="G581" s="15">
        <f t="shared" ref="G581:G644" si="187">E581+F581</f>
        <v>163.80000000000001</v>
      </c>
      <c r="H581" s="40">
        <f t="shared" si="169"/>
        <v>300.62396178614904</v>
      </c>
      <c r="I581" s="42">
        <f t="shared" si="175"/>
        <v>0.83852264637280938</v>
      </c>
      <c r="J581" s="40">
        <v>86.17</v>
      </c>
      <c r="K581" s="40">
        <f t="shared" si="171"/>
        <v>68.936000000000007</v>
      </c>
      <c r="L581" s="40">
        <f t="shared" si="173"/>
        <v>51.701999999999991</v>
      </c>
      <c r="M581" s="73">
        <f t="shared" si="176"/>
        <v>386.79396178614905</v>
      </c>
      <c r="N581" s="40">
        <f t="shared" si="174"/>
        <v>321.01600000000002</v>
      </c>
      <c r="O581" s="3">
        <f t="shared" si="170"/>
        <v>215.50200000000001</v>
      </c>
      <c r="P581" s="40">
        <f t="shared" si="177"/>
        <v>0.82994056711124042</v>
      </c>
      <c r="Q581" s="84">
        <v>451.92</v>
      </c>
      <c r="S581" s="12">
        <v>1</v>
      </c>
      <c r="T581" s="40">
        <f t="shared" si="178"/>
        <v>0</v>
      </c>
      <c r="U581" s="5">
        <f t="shared" si="179"/>
        <v>386.79396178614905</v>
      </c>
      <c r="V581" s="40">
        <f t="shared" si="180"/>
        <v>215.77371623584028</v>
      </c>
      <c r="W581" s="40">
        <f t="shared" si="181"/>
        <v>321.01600000000002</v>
      </c>
      <c r="X581" s="40">
        <f t="shared" si="182"/>
        <v>0</v>
      </c>
      <c r="Y581" s="40">
        <f t="shared" si="183"/>
        <v>215.77371623584028</v>
      </c>
      <c r="Z581" s="5">
        <f t="shared" si="172"/>
        <v>19.420000000000016</v>
      </c>
      <c r="AA581" s="40">
        <f t="shared" si="184"/>
        <v>65.50200000000001</v>
      </c>
      <c r="AB581" s="5">
        <f t="shared" si="185"/>
        <v>327.63056063194108</v>
      </c>
      <c r="AC581" s="40">
        <f t="shared" si="186"/>
        <v>0.97981091684736998</v>
      </c>
      <c r="AD581" s="7" t="s">
        <v>595</v>
      </c>
      <c r="AU581" s="1">
        <v>1</v>
      </c>
      <c r="AV581" s="1">
        <v>0.9</v>
      </c>
    </row>
    <row r="582" spans="2:48" x14ac:dyDescent="0.25">
      <c r="B582" s="26" t="s">
        <v>4522</v>
      </c>
      <c r="C582" s="29">
        <v>348.11</v>
      </c>
      <c r="D582" s="29">
        <v>246.09</v>
      </c>
      <c r="E582" s="29">
        <v>151.19</v>
      </c>
      <c r="F582" s="15">
        <v>30</v>
      </c>
      <c r="G582" s="15">
        <f t="shared" si="187"/>
        <v>181.19</v>
      </c>
      <c r="H582" s="40">
        <f t="shared" ref="H582:H645" si="188">SQRT((D582)^2+(G582)^2)</f>
        <v>305.59794534649609</v>
      </c>
      <c r="I582" s="42">
        <f t="shared" si="175"/>
        <v>0.80527373873857633</v>
      </c>
      <c r="J582" s="40">
        <v>86.17</v>
      </c>
      <c r="K582" s="40">
        <f t="shared" si="171"/>
        <v>68.936000000000007</v>
      </c>
      <c r="L582" s="40">
        <f t="shared" si="173"/>
        <v>51.701999999999991</v>
      </c>
      <c r="M582" s="73">
        <f t="shared" si="176"/>
        <v>391.76794534649611</v>
      </c>
      <c r="N582" s="40">
        <f t="shared" si="174"/>
        <v>315.02600000000001</v>
      </c>
      <c r="O582" s="3">
        <f t="shared" ref="O582:O645" si="189">G582+L582</f>
        <v>232.892</v>
      </c>
      <c r="P582" s="40">
        <f t="shared" si="177"/>
        <v>0.80411377128207295</v>
      </c>
      <c r="Q582" s="84">
        <v>453</v>
      </c>
      <c r="S582" s="12">
        <v>1</v>
      </c>
      <c r="T582" s="40">
        <f t="shared" si="178"/>
        <v>0</v>
      </c>
      <c r="U582" s="5">
        <f t="shared" si="179"/>
        <v>391.76794534649611</v>
      </c>
      <c r="V582" s="40">
        <f t="shared" si="180"/>
        <v>232.89641973421394</v>
      </c>
      <c r="W582" s="40">
        <f t="shared" si="181"/>
        <v>315.02600000000001</v>
      </c>
      <c r="X582" s="40">
        <f t="shared" si="182"/>
        <v>0</v>
      </c>
      <c r="Y582" s="40">
        <f t="shared" si="183"/>
        <v>232.89641973421394</v>
      </c>
      <c r="Z582" s="5">
        <f t="shared" si="172"/>
        <v>17.389999999999986</v>
      </c>
      <c r="AA582" s="40">
        <f t="shared" si="184"/>
        <v>82.891999999999996</v>
      </c>
      <c r="AB582" s="5">
        <f t="shared" si="185"/>
        <v>325.74908187130779</v>
      </c>
      <c r="AC582" s="40">
        <f t="shared" si="186"/>
        <v>0.96708177407682117</v>
      </c>
      <c r="AD582" s="7" t="s">
        <v>596</v>
      </c>
      <c r="AU582" s="1">
        <v>1</v>
      </c>
      <c r="AV582" s="1">
        <v>0.9</v>
      </c>
    </row>
    <row r="583" spans="2:48" x14ac:dyDescent="0.25">
      <c r="B583" s="26" t="s">
        <v>4523</v>
      </c>
      <c r="C583" s="29">
        <v>336.29</v>
      </c>
      <c r="D583" s="29">
        <v>226.65</v>
      </c>
      <c r="E583" s="29">
        <v>119.83</v>
      </c>
      <c r="F583" s="15">
        <v>30</v>
      </c>
      <c r="G583" s="15">
        <f t="shared" si="187"/>
        <v>149.82999999999998</v>
      </c>
      <c r="H583" s="40">
        <f t="shared" si="188"/>
        <v>271.69698452504031</v>
      </c>
      <c r="I583" s="42">
        <f t="shared" si="175"/>
        <v>0.83420138208825556</v>
      </c>
      <c r="J583" s="40">
        <v>86.17</v>
      </c>
      <c r="K583" s="40">
        <f t="shared" si="171"/>
        <v>68.936000000000007</v>
      </c>
      <c r="L583" s="40">
        <f t="shared" si="173"/>
        <v>51.701999999999991</v>
      </c>
      <c r="M583" s="73">
        <f t="shared" si="176"/>
        <v>357.86698452504032</v>
      </c>
      <c r="N583" s="40">
        <f t="shared" si="174"/>
        <v>295.58600000000001</v>
      </c>
      <c r="O583" s="3">
        <f t="shared" si="189"/>
        <v>201.53199999999998</v>
      </c>
      <c r="P583" s="40">
        <f t="shared" si="177"/>
        <v>0.8259661069106462</v>
      </c>
      <c r="Q583" s="84">
        <v>450.8</v>
      </c>
      <c r="S583" s="12">
        <v>1</v>
      </c>
      <c r="T583" s="40">
        <f t="shared" si="178"/>
        <v>0</v>
      </c>
      <c r="U583" s="5">
        <f t="shared" si="179"/>
        <v>357.86698452504032</v>
      </c>
      <c r="V583" s="40">
        <f t="shared" si="180"/>
        <v>201.73669774497009</v>
      </c>
      <c r="W583" s="40">
        <f t="shared" si="181"/>
        <v>295.58600000000001</v>
      </c>
      <c r="X583" s="40">
        <f t="shared" si="182"/>
        <v>0</v>
      </c>
      <c r="Y583" s="40">
        <f t="shared" si="183"/>
        <v>201.73669774497009</v>
      </c>
      <c r="Z583" s="5">
        <f t="shared" si="172"/>
        <v>-31.360000000000014</v>
      </c>
      <c r="AA583" s="40">
        <f t="shared" si="184"/>
        <v>51.531999999999982</v>
      </c>
      <c r="AB583" s="5">
        <f t="shared" si="185"/>
        <v>300.04438075058164</v>
      </c>
      <c r="AC583" s="40">
        <f t="shared" si="186"/>
        <v>0.98514092902047135</v>
      </c>
      <c r="AD583" s="7" t="s">
        <v>597</v>
      </c>
      <c r="AU583" s="1">
        <v>1</v>
      </c>
      <c r="AV583" s="1">
        <v>0.9</v>
      </c>
    </row>
    <row r="584" spans="2:48" x14ac:dyDescent="0.25">
      <c r="B584" s="26" t="s">
        <v>4524</v>
      </c>
      <c r="C584" s="29">
        <v>332.08</v>
      </c>
      <c r="D584" s="29">
        <v>213.16</v>
      </c>
      <c r="E584" s="29">
        <v>125.63</v>
      </c>
      <c r="F584" s="15">
        <v>30</v>
      </c>
      <c r="G584" s="15">
        <f t="shared" si="187"/>
        <v>155.63</v>
      </c>
      <c r="H584" s="40">
        <f t="shared" si="188"/>
        <v>263.92779789177189</v>
      </c>
      <c r="I584" s="42">
        <f t="shared" si="175"/>
        <v>0.80764512757920981</v>
      </c>
      <c r="J584" s="40">
        <v>86.17</v>
      </c>
      <c r="K584" s="40">
        <f t="shared" si="171"/>
        <v>68.936000000000007</v>
      </c>
      <c r="L584" s="40">
        <f t="shared" si="173"/>
        <v>51.701999999999991</v>
      </c>
      <c r="M584" s="73">
        <f t="shared" si="176"/>
        <v>350.0977978917719</v>
      </c>
      <c r="N584" s="40">
        <f t="shared" si="174"/>
        <v>282.096</v>
      </c>
      <c r="O584" s="3">
        <f t="shared" si="189"/>
        <v>207.33199999999999</v>
      </c>
      <c r="P584" s="40">
        <f t="shared" si="177"/>
        <v>0.80576342295990744</v>
      </c>
      <c r="Q584" s="84">
        <v>451.62</v>
      </c>
      <c r="S584" s="12">
        <v>1</v>
      </c>
      <c r="T584" s="40">
        <f t="shared" si="178"/>
        <v>0</v>
      </c>
      <c r="U584" s="5">
        <f t="shared" si="179"/>
        <v>350.0977978917719</v>
      </c>
      <c r="V584" s="40">
        <f t="shared" si="180"/>
        <v>207.34105930246412</v>
      </c>
      <c r="W584" s="40">
        <f t="shared" si="181"/>
        <v>282.096</v>
      </c>
      <c r="X584" s="40">
        <f t="shared" si="182"/>
        <v>0</v>
      </c>
      <c r="Y584" s="40">
        <f t="shared" si="183"/>
        <v>207.34105930246412</v>
      </c>
      <c r="Z584" s="5">
        <f t="shared" si="172"/>
        <v>5.8000000000000114</v>
      </c>
      <c r="AA584" s="40">
        <f t="shared" si="184"/>
        <v>57.331999999999994</v>
      </c>
      <c r="AB584" s="5">
        <f t="shared" si="185"/>
        <v>287.86300811323434</v>
      </c>
      <c r="AC584" s="40">
        <f t="shared" si="186"/>
        <v>0.97996613684045908</v>
      </c>
      <c r="AD584" s="7" t="s">
        <v>598</v>
      </c>
      <c r="AU584" s="1">
        <v>1</v>
      </c>
      <c r="AV584" s="1">
        <v>0.9</v>
      </c>
    </row>
    <row r="585" spans="2:48" x14ac:dyDescent="0.25">
      <c r="B585" s="26" t="s">
        <v>4525</v>
      </c>
      <c r="C585" s="29">
        <v>450.27</v>
      </c>
      <c r="D585" s="29">
        <v>289.69</v>
      </c>
      <c r="E585" s="29">
        <v>157.80000000000001</v>
      </c>
      <c r="F585" s="15">
        <v>30</v>
      </c>
      <c r="G585" s="15">
        <f t="shared" si="187"/>
        <v>187.8</v>
      </c>
      <c r="H585" s="40">
        <f t="shared" si="188"/>
        <v>345.23779645340107</v>
      </c>
      <c r="I585" s="42">
        <f t="shared" si="175"/>
        <v>0.83910279516310515</v>
      </c>
      <c r="J585" s="40">
        <v>86.17</v>
      </c>
      <c r="K585" s="40">
        <f t="shared" si="171"/>
        <v>68.936000000000007</v>
      </c>
      <c r="L585" s="40">
        <f t="shared" si="173"/>
        <v>51.701999999999991</v>
      </c>
      <c r="M585" s="73">
        <f t="shared" si="176"/>
        <v>431.40779645340109</v>
      </c>
      <c r="N585" s="40">
        <f t="shared" si="174"/>
        <v>358.62599999999998</v>
      </c>
      <c r="O585" s="3">
        <f t="shared" si="189"/>
        <v>239.50200000000001</v>
      </c>
      <c r="P585" s="40">
        <f t="shared" si="177"/>
        <v>0.83129234786264994</v>
      </c>
      <c r="Q585" s="84">
        <v>451.93</v>
      </c>
      <c r="S585" s="12">
        <v>1</v>
      </c>
      <c r="T585" s="40">
        <f t="shared" si="178"/>
        <v>0</v>
      </c>
      <c r="U585" s="5">
        <f t="shared" si="179"/>
        <v>431.40779645340109</v>
      </c>
      <c r="V585" s="40">
        <f t="shared" si="180"/>
        <v>239.79174081852599</v>
      </c>
      <c r="W585" s="40">
        <f t="shared" si="181"/>
        <v>358.62599999999998</v>
      </c>
      <c r="X585" s="40">
        <f t="shared" si="182"/>
        <v>0</v>
      </c>
      <c r="Y585" s="40">
        <f t="shared" si="183"/>
        <v>239.79174081852599</v>
      </c>
      <c r="Z585" s="5">
        <f t="shared" si="172"/>
        <v>32.170000000000016</v>
      </c>
      <c r="AA585" s="40">
        <f t="shared" si="184"/>
        <v>89.50200000000001</v>
      </c>
      <c r="AB585" s="5">
        <f t="shared" si="185"/>
        <v>369.62577815947844</v>
      </c>
      <c r="AC585" s="40">
        <f t="shared" si="186"/>
        <v>0.970240771046189</v>
      </c>
      <c r="AD585" s="7" t="s">
        <v>599</v>
      </c>
      <c r="AU585" s="1">
        <v>1</v>
      </c>
      <c r="AV585" s="1">
        <v>0.9</v>
      </c>
    </row>
    <row r="586" spans="2:48" x14ac:dyDescent="0.25">
      <c r="B586" s="26" t="s">
        <v>4526</v>
      </c>
      <c r="C586" s="29">
        <v>407.18</v>
      </c>
      <c r="D586" s="29">
        <v>282.36</v>
      </c>
      <c r="E586" s="29">
        <v>162.13999999999999</v>
      </c>
      <c r="F586" s="15">
        <v>30</v>
      </c>
      <c r="G586" s="15">
        <f t="shared" si="187"/>
        <v>192.14</v>
      </c>
      <c r="H586" s="40">
        <f t="shared" si="188"/>
        <v>341.53323293641574</v>
      </c>
      <c r="I586" s="42">
        <f t="shared" si="175"/>
        <v>0.82674238630408137</v>
      </c>
      <c r="J586" s="40">
        <v>86.17</v>
      </c>
      <c r="K586" s="40">
        <f t="shared" ref="K586:K649" si="190">0.8*J586</f>
        <v>68.936000000000007</v>
      </c>
      <c r="L586" s="40">
        <f t="shared" si="173"/>
        <v>51.701999999999991</v>
      </c>
      <c r="M586" s="73">
        <f t="shared" si="176"/>
        <v>427.70323293641576</v>
      </c>
      <c r="N586" s="40">
        <f t="shared" si="174"/>
        <v>351.29600000000005</v>
      </c>
      <c r="O586" s="3">
        <f t="shared" si="189"/>
        <v>243.84199999999998</v>
      </c>
      <c r="P586" s="40">
        <f t="shared" si="177"/>
        <v>0.82135455836553206</v>
      </c>
      <c r="Q586" s="84">
        <v>451.39</v>
      </c>
      <c r="S586" s="12">
        <v>1</v>
      </c>
      <c r="T586" s="40">
        <f t="shared" si="178"/>
        <v>0</v>
      </c>
      <c r="U586" s="5">
        <f t="shared" si="179"/>
        <v>427.70323293641576</v>
      </c>
      <c r="V586" s="40">
        <f t="shared" si="180"/>
        <v>243.96962074869458</v>
      </c>
      <c r="W586" s="40">
        <f t="shared" si="181"/>
        <v>351.29600000000005</v>
      </c>
      <c r="X586" s="40">
        <f t="shared" si="182"/>
        <v>0</v>
      </c>
      <c r="Y586" s="40">
        <f t="shared" si="183"/>
        <v>243.96962074869458</v>
      </c>
      <c r="Z586" s="5">
        <f t="shared" si="172"/>
        <v>4.339999999999975</v>
      </c>
      <c r="AA586" s="40">
        <f t="shared" si="184"/>
        <v>93.841999999999985</v>
      </c>
      <c r="AB586" s="5">
        <f t="shared" si="185"/>
        <v>363.61408193302969</v>
      </c>
      <c r="AC586" s="40">
        <f t="shared" si="186"/>
        <v>0.9661231988938801</v>
      </c>
      <c r="AD586" s="7" t="s">
        <v>600</v>
      </c>
      <c r="AU586" s="1">
        <v>1</v>
      </c>
      <c r="AV586" s="1">
        <v>0.9</v>
      </c>
    </row>
    <row r="587" spans="2:48" x14ac:dyDescent="0.25">
      <c r="B587" s="26" t="s">
        <v>4527</v>
      </c>
      <c r="C587" s="29">
        <v>370.24</v>
      </c>
      <c r="D587" s="29">
        <v>239.51</v>
      </c>
      <c r="E587" s="29">
        <v>154.38999999999999</v>
      </c>
      <c r="F587" s="15">
        <v>30</v>
      </c>
      <c r="G587" s="15">
        <f t="shared" si="187"/>
        <v>184.39</v>
      </c>
      <c r="H587" s="40">
        <f t="shared" si="188"/>
        <v>302.26596268849062</v>
      </c>
      <c r="I587" s="42">
        <f t="shared" si="175"/>
        <v>0.79238164254317411</v>
      </c>
      <c r="J587" s="40">
        <v>86.17</v>
      </c>
      <c r="K587" s="40">
        <f t="shared" si="190"/>
        <v>68.936000000000007</v>
      </c>
      <c r="L587" s="40">
        <f t="shared" si="173"/>
        <v>51.701999999999991</v>
      </c>
      <c r="M587" s="73">
        <f t="shared" si="176"/>
        <v>388.43596268849063</v>
      </c>
      <c r="N587" s="40">
        <f t="shared" si="174"/>
        <v>308.44600000000003</v>
      </c>
      <c r="O587" s="3">
        <f t="shared" si="189"/>
        <v>236.09199999999998</v>
      </c>
      <c r="P587" s="40">
        <f t="shared" si="177"/>
        <v>0.79407168652754434</v>
      </c>
      <c r="Q587" s="84">
        <v>452.29</v>
      </c>
      <c r="S587" s="12">
        <v>1</v>
      </c>
      <c r="T587" s="40">
        <f t="shared" si="178"/>
        <v>0</v>
      </c>
      <c r="U587" s="5">
        <f t="shared" si="179"/>
        <v>388.43596268849063</v>
      </c>
      <c r="V587" s="40">
        <f t="shared" si="180"/>
        <v>236.10074585594694</v>
      </c>
      <c r="W587" s="40">
        <f t="shared" si="181"/>
        <v>308.44600000000003</v>
      </c>
      <c r="X587" s="40">
        <f t="shared" si="182"/>
        <v>0</v>
      </c>
      <c r="Y587" s="40">
        <f t="shared" si="183"/>
        <v>236.10074585594694</v>
      </c>
      <c r="Z587" s="5">
        <f t="shared" si="172"/>
        <v>-7.75</v>
      </c>
      <c r="AA587" s="40">
        <f t="shared" si="184"/>
        <v>86.091999999999985</v>
      </c>
      <c r="AB587" s="5">
        <f t="shared" si="185"/>
        <v>320.23548738389383</v>
      </c>
      <c r="AC587" s="40">
        <f t="shared" si="186"/>
        <v>0.96318494405412125</v>
      </c>
      <c r="AD587" s="7" t="s">
        <v>601</v>
      </c>
      <c r="AU587" s="1">
        <v>1</v>
      </c>
      <c r="AV587" s="1">
        <v>0.9</v>
      </c>
    </row>
    <row r="588" spans="2:48" x14ac:dyDescent="0.25">
      <c r="B588" s="26" t="s">
        <v>4528</v>
      </c>
      <c r="C588" s="29">
        <v>383.6</v>
      </c>
      <c r="D588" s="29">
        <v>277.67</v>
      </c>
      <c r="E588" s="29">
        <v>164.75</v>
      </c>
      <c r="F588" s="15">
        <v>30</v>
      </c>
      <c r="G588" s="15">
        <f t="shared" si="187"/>
        <v>194.75</v>
      </c>
      <c r="H588" s="40">
        <f t="shared" si="188"/>
        <v>339.15806256080663</v>
      </c>
      <c r="I588" s="42">
        <f t="shared" si="175"/>
        <v>0.8187038158652572</v>
      </c>
      <c r="J588" s="40">
        <v>86.17</v>
      </c>
      <c r="K588" s="40">
        <f t="shared" si="190"/>
        <v>68.936000000000007</v>
      </c>
      <c r="L588" s="40">
        <f t="shared" si="173"/>
        <v>51.701999999999991</v>
      </c>
      <c r="M588" s="73">
        <f t="shared" si="176"/>
        <v>425.32806256080664</v>
      </c>
      <c r="N588" s="40">
        <f t="shared" si="174"/>
        <v>346.60599999999999</v>
      </c>
      <c r="O588" s="3">
        <f t="shared" si="189"/>
        <v>246.452</v>
      </c>
      <c r="P588" s="40">
        <f t="shared" si="177"/>
        <v>0.8149144872152605</v>
      </c>
      <c r="Q588" s="84">
        <v>452.28</v>
      </c>
      <c r="S588" s="12">
        <v>1</v>
      </c>
      <c r="T588" s="40">
        <f t="shared" si="178"/>
        <v>0</v>
      </c>
      <c r="U588" s="5">
        <f t="shared" si="179"/>
        <v>425.32806256080664</v>
      </c>
      <c r="V588" s="40">
        <f t="shared" si="180"/>
        <v>246.51215297775778</v>
      </c>
      <c r="W588" s="40">
        <f t="shared" si="181"/>
        <v>346.60599999999999</v>
      </c>
      <c r="X588" s="40">
        <f t="shared" si="182"/>
        <v>0</v>
      </c>
      <c r="Y588" s="40">
        <f t="shared" si="183"/>
        <v>246.51215297775778</v>
      </c>
      <c r="Z588" s="5">
        <f t="shared" si="172"/>
        <v>10.360000000000014</v>
      </c>
      <c r="AA588" s="40">
        <f t="shared" si="184"/>
        <v>96.451999999999998</v>
      </c>
      <c r="AB588" s="5">
        <f t="shared" si="185"/>
        <v>359.77591295138143</v>
      </c>
      <c r="AC588" s="40">
        <f t="shared" si="186"/>
        <v>0.96339412262665525</v>
      </c>
      <c r="AD588" s="7" t="s">
        <v>602</v>
      </c>
      <c r="AU588" s="1">
        <v>1</v>
      </c>
      <c r="AV588" s="1">
        <v>0.9</v>
      </c>
    </row>
    <row r="589" spans="2:48" x14ac:dyDescent="0.25">
      <c r="B589" s="26" t="s">
        <v>4529</v>
      </c>
      <c r="C589" s="29">
        <v>434.11</v>
      </c>
      <c r="D589" s="29">
        <v>300.72000000000003</v>
      </c>
      <c r="E589" s="29">
        <v>167.99</v>
      </c>
      <c r="F589" s="15">
        <v>30</v>
      </c>
      <c r="G589" s="15">
        <f t="shared" si="187"/>
        <v>197.99</v>
      </c>
      <c r="H589" s="40">
        <f t="shared" si="188"/>
        <v>360.04521729916092</v>
      </c>
      <c r="I589" s="42">
        <f t="shared" si="175"/>
        <v>0.83522842562891852</v>
      </c>
      <c r="J589" s="40">
        <v>86.17</v>
      </c>
      <c r="K589" s="40">
        <f t="shared" si="190"/>
        <v>68.936000000000007</v>
      </c>
      <c r="L589" s="40">
        <f t="shared" si="173"/>
        <v>51.701999999999991</v>
      </c>
      <c r="M589" s="73">
        <f t="shared" si="176"/>
        <v>446.21521729916094</v>
      </c>
      <c r="N589" s="40">
        <f t="shared" si="174"/>
        <v>369.65600000000006</v>
      </c>
      <c r="O589" s="3">
        <f t="shared" si="189"/>
        <v>249.69200000000001</v>
      </c>
      <c r="P589" s="40">
        <f t="shared" si="177"/>
        <v>0.82842535545390772</v>
      </c>
      <c r="Q589" s="84">
        <v>451.27</v>
      </c>
      <c r="S589" s="12">
        <v>1</v>
      </c>
      <c r="T589" s="40">
        <f t="shared" si="178"/>
        <v>0</v>
      </c>
      <c r="U589" s="5">
        <f t="shared" si="179"/>
        <v>446.21521729916094</v>
      </c>
      <c r="V589" s="40">
        <f t="shared" si="180"/>
        <v>249.92491235036448</v>
      </c>
      <c r="W589" s="40">
        <f t="shared" si="181"/>
        <v>369.65600000000006</v>
      </c>
      <c r="X589" s="40">
        <f t="shared" si="182"/>
        <v>0</v>
      </c>
      <c r="Y589" s="40">
        <f t="shared" si="183"/>
        <v>249.92491235036448</v>
      </c>
      <c r="Z589" s="5">
        <f t="shared" si="172"/>
        <v>3.2400000000000091</v>
      </c>
      <c r="AA589" s="40">
        <f t="shared" si="184"/>
        <v>99.692000000000007</v>
      </c>
      <c r="AB589" s="5">
        <f t="shared" si="185"/>
        <v>382.86296922005926</v>
      </c>
      <c r="AC589" s="40">
        <f t="shared" si="186"/>
        <v>0.96550470982617231</v>
      </c>
      <c r="AD589" s="7" t="s">
        <v>603</v>
      </c>
      <c r="AU589" s="1">
        <v>1</v>
      </c>
      <c r="AV589" s="1">
        <v>0.9</v>
      </c>
    </row>
    <row r="590" spans="2:48" x14ac:dyDescent="0.25">
      <c r="B590" s="26" t="s">
        <v>4530</v>
      </c>
      <c r="C590" s="29">
        <v>380.34</v>
      </c>
      <c r="D590" s="29">
        <v>249.81</v>
      </c>
      <c r="E590" s="29">
        <v>139.38999999999999</v>
      </c>
      <c r="F590" s="15">
        <v>30</v>
      </c>
      <c r="G590" s="15">
        <f t="shared" si="187"/>
        <v>169.39</v>
      </c>
      <c r="H590" s="40">
        <f t="shared" si="188"/>
        <v>301.82446587379229</v>
      </c>
      <c r="I590" s="42">
        <f t="shared" si="175"/>
        <v>0.82766650237180539</v>
      </c>
      <c r="J590" s="40">
        <v>86.17</v>
      </c>
      <c r="K590" s="40">
        <f t="shared" si="190"/>
        <v>68.936000000000007</v>
      </c>
      <c r="L590" s="40">
        <f t="shared" si="173"/>
        <v>51.701999999999991</v>
      </c>
      <c r="M590" s="73">
        <f t="shared" si="176"/>
        <v>387.99446587379231</v>
      </c>
      <c r="N590" s="40">
        <f t="shared" si="174"/>
        <v>318.74599999999998</v>
      </c>
      <c r="O590" s="3">
        <f t="shared" si="189"/>
        <v>221.09199999999998</v>
      </c>
      <c r="P590" s="40">
        <f t="shared" si="177"/>
        <v>0.82152202682107944</v>
      </c>
      <c r="Q590" s="84">
        <v>452.49</v>
      </c>
      <c r="S590" s="12">
        <v>1</v>
      </c>
      <c r="T590" s="40">
        <f t="shared" si="178"/>
        <v>0</v>
      </c>
      <c r="U590" s="5">
        <f t="shared" si="179"/>
        <v>387.99446587379231</v>
      </c>
      <c r="V590" s="40">
        <f t="shared" si="180"/>
        <v>221.22543486834729</v>
      </c>
      <c r="W590" s="40">
        <f t="shared" si="181"/>
        <v>318.74599999999998</v>
      </c>
      <c r="X590" s="40">
        <f t="shared" si="182"/>
        <v>0</v>
      </c>
      <c r="Y590" s="40">
        <f t="shared" si="183"/>
        <v>221.22543486834729</v>
      </c>
      <c r="Z590" s="5">
        <f t="shared" ref="Z590:Z653" si="191">AA590-AA589</f>
        <v>-28.600000000000023</v>
      </c>
      <c r="AA590" s="40">
        <f t="shared" si="184"/>
        <v>71.091999999999985</v>
      </c>
      <c r="AB590" s="5">
        <f t="shared" si="185"/>
        <v>326.57783908281345</v>
      </c>
      <c r="AC590" s="40">
        <f t="shared" si="186"/>
        <v>0.9760184613113706</v>
      </c>
      <c r="AD590" s="7" t="s">
        <v>604</v>
      </c>
      <c r="AU590" s="1">
        <v>1</v>
      </c>
      <c r="AV590" s="1">
        <v>0.9</v>
      </c>
    </row>
    <row r="591" spans="2:48" x14ac:dyDescent="0.25">
      <c r="B591" s="26" t="s">
        <v>4531</v>
      </c>
      <c r="C591" s="29">
        <v>345.7</v>
      </c>
      <c r="D591" s="29">
        <v>240.21</v>
      </c>
      <c r="E591" s="29">
        <v>131.38999999999999</v>
      </c>
      <c r="F591" s="15">
        <v>30</v>
      </c>
      <c r="G591" s="15">
        <f t="shared" si="187"/>
        <v>161.38999999999999</v>
      </c>
      <c r="H591" s="40">
        <f t="shared" si="188"/>
        <v>289.3917348508765</v>
      </c>
      <c r="I591" s="42">
        <f t="shared" si="175"/>
        <v>0.83005134933718883</v>
      </c>
      <c r="J591" s="40">
        <v>86.17</v>
      </c>
      <c r="K591" s="40">
        <f t="shared" si="190"/>
        <v>68.936000000000007</v>
      </c>
      <c r="L591" s="40">
        <f t="shared" si="173"/>
        <v>51.701999999999991</v>
      </c>
      <c r="M591" s="73">
        <f t="shared" si="176"/>
        <v>375.56173485087652</v>
      </c>
      <c r="N591" s="40">
        <f t="shared" si="174"/>
        <v>309.14600000000002</v>
      </c>
      <c r="O591" s="3">
        <f t="shared" si="189"/>
        <v>213.09199999999998</v>
      </c>
      <c r="P591" s="40">
        <f t="shared" si="177"/>
        <v>0.82315627848175732</v>
      </c>
      <c r="Q591" s="84">
        <v>451.41</v>
      </c>
      <c r="S591" s="12">
        <v>1</v>
      </c>
      <c r="T591" s="40">
        <f t="shared" si="178"/>
        <v>0</v>
      </c>
      <c r="U591" s="5">
        <f t="shared" si="179"/>
        <v>375.56173485087652</v>
      </c>
      <c r="V591" s="40">
        <f t="shared" si="180"/>
        <v>213.2495424806348</v>
      </c>
      <c r="W591" s="40">
        <f t="shared" si="181"/>
        <v>309.14600000000002</v>
      </c>
      <c r="X591" s="40">
        <f t="shared" si="182"/>
        <v>0</v>
      </c>
      <c r="Y591" s="40">
        <f t="shared" si="183"/>
        <v>213.2495424806348</v>
      </c>
      <c r="Z591" s="5">
        <f t="shared" si="191"/>
        <v>-8</v>
      </c>
      <c r="AA591" s="40">
        <f t="shared" si="184"/>
        <v>63.091999999999985</v>
      </c>
      <c r="AB591" s="5">
        <f t="shared" si="185"/>
        <v>315.51838263403926</v>
      </c>
      <c r="AC591" s="40">
        <f t="shared" si="186"/>
        <v>0.97980345049679596</v>
      </c>
      <c r="AD591" s="7" t="s">
        <v>605</v>
      </c>
      <c r="AU591" s="1">
        <v>1</v>
      </c>
      <c r="AV591" s="1">
        <v>0.9</v>
      </c>
    </row>
    <row r="592" spans="2:48" x14ac:dyDescent="0.25">
      <c r="B592" s="26" t="s">
        <v>4532</v>
      </c>
      <c r="C592" s="29">
        <v>449.92</v>
      </c>
      <c r="D592" s="29">
        <v>269.20999999999998</v>
      </c>
      <c r="E592" s="29">
        <v>169.13</v>
      </c>
      <c r="F592" s="15">
        <v>30</v>
      </c>
      <c r="G592" s="15">
        <f t="shared" si="187"/>
        <v>199.13</v>
      </c>
      <c r="H592" s="40">
        <f t="shared" si="188"/>
        <v>334.8533723885725</v>
      </c>
      <c r="I592" s="42">
        <f t="shared" si="175"/>
        <v>0.80396383073485</v>
      </c>
      <c r="J592" s="40">
        <v>86.17</v>
      </c>
      <c r="K592" s="40">
        <f t="shared" si="190"/>
        <v>68.936000000000007</v>
      </c>
      <c r="L592" s="40">
        <f t="shared" si="173"/>
        <v>51.701999999999991</v>
      </c>
      <c r="M592" s="73">
        <f t="shared" si="176"/>
        <v>421.02337238857251</v>
      </c>
      <c r="N592" s="40">
        <f t="shared" si="174"/>
        <v>338.14599999999996</v>
      </c>
      <c r="O592" s="3">
        <f t="shared" si="189"/>
        <v>250.83199999999999</v>
      </c>
      <c r="P592" s="40">
        <f t="shared" si="177"/>
        <v>0.80315256153503267</v>
      </c>
      <c r="Q592" s="84">
        <v>452.36</v>
      </c>
      <c r="S592" s="12">
        <v>1</v>
      </c>
      <c r="T592" s="40">
        <f t="shared" si="178"/>
        <v>0</v>
      </c>
      <c r="U592" s="5">
        <f t="shared" si="179"/>
        <v>421.02337238857251</v>
      </c>
      <c r="V592" s="40">
        <f t="shared" si="180"/>
        <v>250.83453267332752</v>
      </c>
      <c r="W592" s="40">
        <f t="shared" si="181"/>
        <v>338.14599999999996</v>
      </c>
      <c r="X592" s="40">
        <f t="shared" si="182"/>
        <v>0</v>
      </c>
      <c r="Y592" s="40">
        <f t="shared" si="183"/>
        <v>250.83453267332752</v>
      </c>
      <c r="Z592" s="5">
        <f t="shared" si="191"/>
        <v>37.740000000000009</v>
      </c>
      <c r="AA592" s="40">
        <f t="shared" si="184"/>
        <v>100.83199999999999</v>
      </c>
      <c r="AB592" s="5">
        <f t="shared" si="185"/>
        <v>352.85947562733804</v>
      </c>
      <c r="AC592" s="40">
        <f t="shared" si="186"/>
        <v>0.958302166602783</v>
      </c>
      <c r="AD592" s="7" t="s">
        <v>606</v>
      </c>
      <c r="AU592" s="1">
        <v>1</v>
      </c>
      <c r="AV592" s="1">
        <v>0.9</v>
      </c>
    </row>
    <row r="593" spans="2:48" x14ac:dyDescent="0.25">
      <c r="B593" s="26" t="s">
        <v>4533</v>
      </c>
      <c r="C593" s="29">
        <v>392.11</v>
      </c>
      <c r="D593" s="29">
        <v>258.56</v>
      </c>
      <c r="E593" s="29">
        <v>158.74</v>
      </c>
      <c r="F593" s="15">
        <v>30</v>
      </c>
      <c r="G593" s="15">
        <f t="shared" si="187"/>
        <v>188.74</v>
      </c>
      <c r="H593" s="40">
        <f t="shared" si="188"/>
        <v>320.11882356400099</v>
      </c>
      <c r="I593" s="42">
        <f t="shared" si="175"/>
        <v>0.80770008186758935</v>
      </c>
      <c r="J593" s="40">
        <v>86.17</v>
      </c>
      <c r="K593" s="40">
        <f t="shared" si="190"/>
        <v>68.936000000000007</v>
      </c>
      <c r="L593" s="40">
        <f t="shared" si="173"/>
        <v>51.701999999999991</v>
      </c>
      <c r="M593" s="73">
        <f t="shared" si="176"/>
        <v>406.28882356400101</v>
      </c>
      <c r="N593" s="40">
        <f t="shared" si="174"/>
        <v>327.49599999999998</v>
      </c>
      <c r="O593" s="3">
        <f t="shared" si="189"/>
        <v>240.44200000000001</v>
      </c>
      <c r="P593" s="40">
        <f t="shared" si="177"/>
        <v>0.80606696764921193</v>
      </c>
      <c r="Q593" s="84">
        <v>452.81</v>
      </c>
      <c r="S593" s="12">
        <v>1</v>
      </c>
      <c r="T593" s="40">
        <f t="shared" si="178"/>
        <v>0</v>
      </c>
      <c r="U593" s="5">
        <f t="shared" si="179"/>
        <v>406.28882356400101</v>
      </c>
      <c r="V593" s="40">
        <f t="shared" si="180"/>
        <v>240.45161288088701</v>
      </c>
      <c r="W593" s="40">
        <f t="shared" si="181"/>
        <v>327.49599999999998</v>
      </c>
      <c r="X593" s="40">
        <f t="shared" si="182"/>
        <v>0</v>
      </c>
      <c r="Y593" s="40">
        <f t="shared" si="183"/>
        <v>240.45161288088701</v>
      </c>
      <c r="Z593" s="5">
        <f t="shared" si="191"/>
        <v>-10.389999999999986</v>
      </c>
      <c r="AA593" s="40">
        <f t="shared" si="184"/>
        <v>90.442000000000007</v>
      </c>
      <c r="AB593" s="5">
        <f t="shared" si="185"/>
        <v>339.75489014876587</v>
      </c>
      <c r="AC593" s="40">
        <f t="shared" si="186"/>
        <v>0.96391842912577896</v>
      </c>
      <c r="AD593" s="7" t="s">
        <v>607</v>
      </c>
      <c r="AU593" s="1">
        <v>1</v>
      </c>
      <c r="AV593" s="1">
        <v>0.9</v>
      </c>
    </row>
    <row r="594" spans="2:48" x14ac:dyDescent="0.25">
      <c r="B594" s="26" t="s">
        <v>4534</v>
      </c>
      <c r="C594" s="29">
        <v>358.98</v>
      </c>
      <c r="D594" s="29">
        <v>246.32</v>
      </c>
      <c r="E594" s="29">
        <v>144.72</v>
      </c>
      <c r="F594" s="15">
        <v>30</v>
      </c>
      <c r="G594" s="15">
        <f t="shared" si="187"/>
        <v>174.72</v>
      </c>
      <c r="H594" s="40">
        <f t="shared" si="188"/>
        <v>301.99440524618996</v>
      </c>
      <c r="I594" s="42">
        <f t="shared" si="175"/>
        <v>0.81564424943302039</v>
      </c>
      <c r="J594" s="40">
        <v>86.17</v>
      </c>
      <c r="K594" s="40">
        <f t="shared" si="190"/>
        <v>68.936000000000007</v>
      </c>
      <c r="L594" s="40">
        <f t="shared" ref="L594:L657" si="192">SQRT((J594)^2-(K594)^2)</f>
        <v>51.701999999999991</v>
      </c>
      <c r="M594" s="73">
        <f t="shared" si="176"/>
        <v>388.16440524618997</v>
      </c>
      <c r="N594" s="40">
        <f t="shared" si="174"/>
        <v>315.25599999999997</v>
      </c>
      <c r="O594" s="3">
        <f t="shared" si="189"/>
        <v>226.422</v>
      </c>
      <c r="P594" s="40">
        <f t="shared" si="177"/>
        <v>0.81217132673474157</v>
      </c>
      <c r="Q594" s="84">
        <v>452.74</v>
      </c>
      <c r="S594" s="12">
        <v>1</v>
      </c>
      <c r="T594" s="40">
        <f t="shared" si="178"/>
        <v>0</v>
      </c>
      <c r="U594" s="5">
        <f t="shared" si="179"/>
        <v>388.16440524618997</v>
      </c>
      <c r="V594" s="40">
        <f t="shared" si="180"/>
        <v>226.46249129630363</v>
      </c>
      <c r="W594" s="40">
        <f t="shared" si="181"/>
        <v>315.25599999999997</v>
      </c>
      <c r="X594" s="40">
        <f t="shared" si="182"/>
        <v>0</v>
      </c>
      <c r="Y594" s="40">
        <f t="shared" si="183"/>
        <v>226.46249129630363</v>
      </c>
      <c r="Z594" s="5">
        <f t="shared" si="191"/>
        <v>-14.02000000000001</v>
      </c>
      <c r="AA594" s="40">
        <f t="shared" si="184"/>
        <v>76.421999999999997</v>
      </c>
      <c r="AB594" s="5">
        <f t="shared" si="185"/>
        <v>324.38660209694234</v>
      </c>
      <c r="AC594" s="40">
        <f t="shared" si="186"/>
        <v>0.97185271513089899</v>
      </c>
      <c r="AD594" s="7" t="s">
        <v>608</v>
      </c>
      <c r="AU594" s="1">
        <v>1</v>
      </c>
      <c r="AV594" s="1">
        <v>0.9</v>
      </c>
    </row>
    <row r="595" spans="2:48" x14ac:dyDescent="0.25">
      <c r="B595" s="26" t="s">
        <v>4535</v>
      </c>
      <c r="C595" s="29">
        <v>371.81</v>
      </c>
      <c r="D595" s="29">
        <v>250.1</v>
      </c>
      <c r="E595" s="29">
        <v>140.29</v>
      </c>
      <c r="F595" s="15">
        <v>30</v>
      </c>
      <c r="G595" s="15">
        <f t="shared" si="187"/>
        <v>170.29</v>
      </c>
      <c r="H595" s="40">
        <f t="shared" si="188"/>
        <v>302.57014740387064</v>
      </c>
      <c r="I595" s="42">
        <f t="shared" si="175"/>
        <v>0.82658518081153098</v>
      </c>
      <c r="J595" s="40">
        <v>86.17</v>
      </c>
      <c r="K595" s="40">
        <f t="shared" si="190"/>
        <v>68.936000000000007</v>
      </c>
      <c r="L595" s="40">
        <f t="shared" si="192"/>
        <v>51.701999999999991</v>
      </c>
      <c r="M595" s="73">
        <f t="shared" si="176"/>
        <v>388.74014740387065</v>
      </c>
      <c r="N595" s="40">
        <f t="shared" si="174"/>
        <v>319.036</v>
      </c>
      <c r="O595" s="3">
        <f t="shared" si="189"/>
        <v>221.99199999999999</v>
      </c>
      <c r="P595" s="40">
        <f t="shared" si="177"/>
        <v>0.82069218250449061</v>
      </c>
      <c r="Q595" s="84">
        <v>452.15</v>
      </c>
      <c r="S595" s="12">
        <v>1</v>
      </c>
      <c r="T595" s="40">
        <f t="shared" si="178"/>
        <v>0</v>
      </c>
      <c r="U595" s="5">
        <f t="shared" si="179"/>
        <v>388.74014740387065</v>
      </c>
      <c r="V595" s="40">
        <f t="shared" si="180"/>
        <v>222.11468413318173</v>
      </c>
      <c r="W595" s="40">
        <f t="shared" si="181"/>
        <v>319.036</v>
      </c>
      <c r="X595" s="40">
        <f t="shared" si="182"/>
        <v>0</v>
      </c>
      <c r="Y595" s="40">
        <f t="shared" si="183"/>
        <v>222.11468413318173</v>
      </c>
      <c r="Z595" s="5">
        <f t="shared" si="191"/>
        <v>-4.4300000000000068</v>
      </c>
      <c r="AA595" s="40">
        <f t="shared" si="184"/>
        <v>71.99199999999999</v>
      </c>
      <c r="AB595" s="5">
        <f t="shared" si="185"/>
        <v>327.05781959769746</v>
      </c>
      <c r="AC595" s="40">
        <f t="shared" si="186"/>
        <v>0.97547277845989178</v>
      </c>
      <c r="AD595" s="7" t="s">
        <v>609</v>
      </c>
      <c r="AU595" s="1">
        <v>1</v>
      </c>
      <c r="AV595" s="1">
        <v>0.9</v>
      </c>
    </row>
    <row r="596" spans="2:48" x14ac:dyDescent="0.25">
      <c r="B596" s="26" t="s">
        <v>4536</v>
      </c>
      <c r="C596" s="29">
        <v>340.62</v>
      </c>
      <c r="D596" s="29">
        <v>238.08</v>
      </c>
      <c r="E596" s="29">
        <v>136.32</v>
      </c>
      <c r="F596" s="15">
        <v>30</v>
      </c>
      <c r="G596" s="15">
        <f t="shared" si="187"/>
        <v>166.32</v>
      </c>
      <c r="H596" s="40">
        <f t="shared" si="188"/>
        <v>290.42112319870949</v>
      </c>
      <c r="I596" s="42">
        <f t="shared" si="175"/>
        <v>0.81977508170816804</v>
      </c>
      <c r="J596" s="40">
        <v>86.17</v>
      </c>
      <c r="K596" s="40">
        <f t="shared" si="190"/>
        <v>68.936000000000007</v>
      </c>
      <c r="L596" s="40">
        <f t="shared" si="192"/>
        <v>51.701999999999991</v>
      </c>
      <c r="M596" s="73">
        <f t="shared" si="176"/>
        <v>376.59112319870951</v>
      </c>
      <c r="N596" s="40">
        <f t="shared" si="174"/>
        <v>307.01600000000002</v>
      </c>
      <c r="O596" s="3">
        <f t="shared" si="189"/>
        <v>218.02199999999999</v>
      </c>
      <c r="P596" s="40">
        <f t="shared" si="177"/>
        <v>0.81525023052123835</v>
      </c>
      <c r="Q596" s="84">
        <v>453.31</v>
      </c>
      <c r="S596" s="12">
        <v>1</v>
      </c>
      <c r="T596" s="40">
        <f t="shared" si="178"/>
        <v>0</v>
      </c>
      <c r="U596" s="5">
        <f t="shared" si="179"/>
        <v>376.59112319870951</v>
      </c>
      <c r="V596" s="40">
        <f t="shared" si="180"/>
        <v>218.08725275922384</v>
      </c>
      <c r="W596" s="40">
        <f t="shared" si="181"/>
        <v>307.01600000000002</v>
      </c>
      <c r="X596" s="40">
        <f t="shared" si="182"/>
        <v>0</v>
      </c>
      <c r="Y596" s="40">
        <f t="shared" si="183"/>
        <v>218.08725275922384</v>
      </c>
      <c r="Z596" s="5">
        <f t="shared" si="191"/>
        <v>-3.9699999999999989</v>
      </c>
      <c r="AA596" s="40">
        <f t="shared" si="184"/>
        <v>68.021999999999991</v>
      </c>
      <c r="AB596" s="5">
        <f t="shared" si="185"/>
        <v>314.46115299031771</v>
      </c>
      <c r="AC596" s="40">
        <f t="shared" si="186"/>
        <v>0.9763240930731214</v>
      </c>
      <c r="AD596" s="7" t="s">
        <v>610</v>
      </c>
      <c r="AU596" s="1">
        <v>1</v>
      </c>
      <c r="AV596" s="1">
        <v>0.9</v>
      </c>
    </row>
    <row r="597" spans="2:48" x14ac:dyDescent="0.25">
      <c r="B597" s="26" t="s">
        <v>4537</v>
      </c>
      <c r="C597" s="29">
        <v>359.71</v>
      </c>
      <c r="D597" s="29">
        <v>251.76</v>
      </c>
      <c r="E597" s="29">
        <v>139.16</v>
      </c>
      <c r="F597" s="15">
        <v>30</v>
      </c>
      <c r="G597" s="15">
        <f t="shared" si="187"/>
        <v>169.16</v>
      </c>
      <c r="H597" s="40">
        <f t="shared" si="188"/>
        <v>303.31205581051341</v>
      </c>
      <c r="I597" s="42">
        <f t="shared" si="175"/>
        <v>0.83003624543457222</v>
      </c>
      <c r="J597" s="40">
        <v>86.17</v>
      </c>
      <c r="K597" s="40">
        <f t="shared" si="190"/>
        <v>68.936000000000007</v>
      </c>
      <c r="L597" s="40">
        <f t="shared" si="192"/>
        <v>51.701999999999991</v>
      </c>
      <c r="M597" s="73">
        <f t="shared" si="176"/>
        <v>389.48205581051343</v>
      </c>
      <c r="N597" s="40">
        <f t="shared" si="174"/>
        <v>320.69600000000003</v>
      </c>
      <c r="O597" s="3">
        <f t="shared" si="189"/>
        <v>220.86199999999999</v>
      </c>
      <c r="P597" s="40">
        <f t="shared" si="177"/>
        <v>0.82339095014950203</v>
      </c>
      <c r="Q597" s="84">
        <v>451.7</v>
      </c>
      <c r="S597" s="12">
        <v>1</v>
      </c>
      <c r="T597" s="40">
        <f t="shared" si="178"/>
        <v>0</v>
      </c>
      <c r="U597" s="5">
        <f t="shared" si="179"/>
        <v>389.48205581051343</v>
      </c>
      <c r="V597" s="40">
        <f t="shared" si="180"/>
        <v>221.02114691219904</v>
      </c>
      <c r="W597" s="40">
        <f t="shared" si="181"/>
        <v>320.69600000000003</v>
      </c>
      <c r="X597" s="40">
        <f t="shared" si="182"/>
        <v>0</v>
      </c>
      <c r="Y597" s="40">
        <f t="shared" si="183"/>
        <v>221.02114691219904</v>
      </c>
      <c r="Z597" s="5">
        <f t="shared" si="191"/>
        <v>2.8400000000000034</v>
      </c>
      <c r="AA597" s="40">
        <f t="shared" si="184"/>
        <v>70.861999999999995</v>
      </c>
      <c r="AB597" s="5">
        <f t="shared" si="185"/>
        <v>328.43164807917037</v>
      </c>
      <c r="AC597" s="40">
        <f t="shared" si="186"/>
        <v>0.97644670321994786</v>
      </c>
      <c r="AD597" s="7" t="s">
        <v>611</v>
      </c>
      <c r="AU597" s="1">
        <v>1</v>
      </c>
      <c r="AV597" s="1">
        <v>0.9</v>
      </c>
    </row>
    <row r="598" spans="2:48" x14ac:dyDescent="0.25">
      <c r="B598" s="26" t="s">
        <v>4538</v>
      </c>
      <c r="C598" s="29">
        <v>355.79</v>
      </c>
      <c r="D598" s="29">
        <v>251.53</v>
      </c>
      <c r="E598" s="29">
        <v>137.47999999999999</v>
      </c>
      <c r="F598" s="15">
        <v>30</v>
      </c>
      <c r="G598" s="15">
        <f t="shared" si="187"/>
        <v>167.48</v>
      </c>
      <c r="H598" s="40">
        <f t="shared" si="188"/>
        <v>302.18684832401294</v>
      </c>
      <c r="I598" s="42">
        <f t="shared" si="175"/>
        <v>0.8323658074301854</v>
      </c>
      <c r="J598" s="40">
        <v>86.17</v>
      </c>
      <c r="K598" s="40">
        <f t="shared" si="190"/>
        <v>68.936000000000007</v>
      </c>
      <c r="L598" s="40">
        <f t="shared" si="192"/>
        <v>51.701999999999991</v>
      </c>
      <c r="M598" s="73">
        <f t="shared" si="176"/>
        <v>388.35684832401296</v>
      </c>
      <c r="N598" s="40">
        <f t="shared" ref="N598:N661" si="193">D598+K598</f>
        <v>320.46600000000001</v>
      </c>
      <c r="O598" s="3">
        <f t="shared" si="189"/>
        <v>219.18199999999999</v>
      </c>
      <c r="P598" s="40">
        <f t="shared" si="177"/>
        <v>0.82518436686001118</v>
      </c>
      <c r="Q598" s="84">
        <v>453.68</v>
      </c>
      <c r="S598" s="12">
        <v>1</v>
      </c>
      <c r="T598" s="40">
        <f t="shared" si="178"/>
        <v>0</v>
      </c>
      <c r="U598" s="5">
        <f t="shared" si="179"/>
        <v>388.35684832401296</v>
      </c>
      <c r="V598" s="40">
        <f t="shared" si="180"/>
        <v>219.36860414416731</v>
      </c>
      <c r="W598" s="40">
        <f t="shared" si="181"/>
        <v>320.46600000000001</v>
      </c>
      <c r="X598" s="40">
        <f t="shared" si="182"/>
        <v>0</v>
      </c>
      <c r="Y598" s="40">
        <f t="shared" si="183"/>
        <v>219.36860414416731</v>
      </c>
      <c r="Z598" s="5">
        <f t="shared" si="191"/>
        <v>-1.6800000000000068</v>
      </c>
      <c r="AA598" s="40">
        <f t="shared" si="184"/>
        <v>69.181999999999988</v>
      </c>
      <c r="AB598" s="5">
        <f t="shared" si="185"/>
        <v>327.84845017172188</v>
      </c>
      <c r="AC598" s="40">
        <f t="shared" si="186"/>
        <v>0.97748212575702265</v>
      </c>
      <c r="AD598" s="7" t="s">
        <v>612</v>
      </c>
      <c r="AU598" s="1">
        <v>1</v>
      </c>
      <c r="AV598" s="1">
        <v>0.9</v>
      </c>
    </row>
    <row r="599" spans="2:48" x14ac:dyDescent="0.25">
      <c r="B599" s="26" t="s">
        <v>4539</v>
      </c>
      <c r="C599" s="29">
        <v>301.52</v>
      </c>
      <c r="D599" s="29">
        <v>239.3</v>
      </c>
      <c r="E599" s="29">
        <v>145.97</v>
      </c>
      <c r="F599" s="15">
        <v>30</v>
      </c>
      <c r="G599" s="15">
        <f t="shared" si="187"/>
        <v>175.97</v>
      </c>
      <c r="H599" s="40">
        <f t="shared" si="188"/>
        <v>297.03523511529738</v>
      </c>
      <c r="I599" s="42">
        <f t="shared" si="175"/>
        <v>0.80562832859580846</v>
      </c>
      <c r="J599" s="40">
        <v>86.17</v>
      </c>
      <c r="K599" s="40">
        <f t="shared" si="190"/>
        <v>68.936000000000007</v>
      </c>
      <c r="L599" s="40">
        <f t="shared" si="192"/>
        <v>51.701999999999991</v>
      </c>
      <c r="M599" s="73">
        <f t="shared" si="176"/>
        <v>383.2052351152974</v>
      </c>
      <c r="N599" s="40">
        <f t="shared" si="193"/>
        <v>308.23599999999999</v>
      </c>
      <c r="O599" s="3">
        <f t="shared" si="189"/>
        <v>227.672</v>
      </c>
      <c r="P599" s="40">
        <f t="shared" si="177"/>
        <v>0.80436270633739926</v>
      </c>
      <c r="Q599" s="84">
        <v>451.44</v>
      </c>
      <c r="S599" s="12">
        <v>1</v>
      </c>
      <c r="T599" s="40">
        <f t="shared" si="178"/>
        <v>0</v>
      </c>
      <c r="U599" s="5">
        <f t="shared" si="179"/>
        <v>383.2052351152974</v>
      </c>
      <c r="V599" s="40">
        <f t="shared" si="180"/>
        <v>227.67700921210809</v>
      </c>
      <c r="W599" s="40">
        <f t="shared" si="181"/>
        <v>308.23599999999999</v>
      </c>
      <c r="X599" s="40">
        <f t="shared" si="182"/>
        <v>0</v>
      </c>
      <c r="Y599" s="40">
        <f t="shared" si="183"/>
        <v>227.67700921210809</v>
      </c>
      <c r="Z599" s="5">
        <f t="shared" si="191"/>
        <v>8.4900000000000091</v>
      </c>
      <c r="AA599" s="40">
        <f t="shared" si="184"/>
        <v>77.671999999999997</v>
      </c>
      <c r="AB599" s="5">
        <f t="shared" si="185"/>
        <v>317.87162704462946</v>
      </c>
      <c r="AC599" s="40">
        <f t="shared" si="186"/>
        <v>0.96968704903229186</v>
      </c>
      <c r="AD599" s="7" t="s">
        <v>613</v>
      </c>
      <c r="AU599" s="1">
        <v>1</v>
      </c>
      <c r="AV599" s="1">
        <v>0.9</v>
      </c>
    </row>
    <row r="600" spans="2:48" x14ac:dyDescent="0.25">
      <c r="B600" s="26" t="s">
        <v>4540</v>
      </c>
      <c r="C600" s="29">
        <v>326.35000000000002</v>
      </c>
      <c r="D600" s="29">
        <v>197.43</v>
      </c>
      <c r="E600" s="29">
        <v>126.92</v>
      </c>
      <c r="F600" s="15">
        <v>30</v>
      </c>
      <c r="G600" s="15">
        <f t="shared" si="187"/>
        <v>156.92000000000002</v>
      </c>
      <c r="H600" s="40">
        <f t="shared" si="188"/>
        <v>252.1953435335395</v>
      </c>
      <c r="I600" s="42">
        <f t="shared" si="175"/>
        <v>0.78284554042031218</v>
      </c>
      <c r="J600" s="40">
        <v>86.17</v>
      </c>
      <c r="K600" s="40">
        <f t="shared" si="190"/>
        <v>68.936000000000007</v>
      </c>
      <c r="L600" s="40">
        <f t="shared" si="192"/>
        <v>51.701999999999991</v>
      </c>
      <c r="M600" s="73">
        <f t="shared" si="176"/>
        <v>338.36534353353949</v>
      </c>
      <c r="N600" s="40">
        <f t="shared" si="193"/>
        <v>266.36599999999999</v>
      </c>
      <c r="O600" s="3">
        <f t="shared" si="189"/>
        <v>208.62200000000001</v>
      </c>
      <c r="P600" s="40">
        <f t="shared" si="177"/>
        <v>0.78721419049110519</v>
      </c>
      <c r="Q600" s="84">
        <v>451.81</v>
      </c>
      <c r="S600" s="12">
        <v>1</v>
      </c>
      <c r="T600" s="40">
        <f t="shared" si="178"/>
        <v>0</v>
      </c>
      <c r="U600" s="5">
        <f t="shared" si="179"/>
        <v>338.36534353353949</v>
      </c>
      <c r="V600" s="40">
        <f t="shared" si="180"/>
        <v>208.66302918478442</v>
      </c>
      <c r="W600" s="40">
        <f t="shared" si="181"/>
        <v>266.36599999999999</v>
      </c>
      <c r="X600" s="40">
        <f t="shared" si="182"/>
        <v>0</v>
      </c>
      <c r="Y600" s="40">
        <f t="shared" si="183"/>
        <v>208.66302918478442</v>
      </c>
      <c r="Z600" s="5">
        <f t="shared" si="191"/>
        <v>-19.049999999999983</v>
      </c>
      <c r="AA600" s="40">
        <f t="shared" si="184"/>
        <v>58.622000000000014</v>
      </c>
      <c r="AB600" s="5">
        <f t="shared" si="185"/>
        <v>272.74050824914144</v>
      </c>
      <c r="AC600" s="40">
        <f t="shared" si="186"/>
        <v>0.97662793733845177</v>
      </c>
      <c r="AD600" s="7" t="s">
        <v>614</v>
      </c>
      <c r="AU600" s="1">
        <v>1</v>
      </c>
      <c r="AV600" s="1">
        <v>0.9</v>
      </c>
    </row>
    <row r="601" spans="2:48" x14ac:dyDescent="0.25">
      <c r="B601" s="26" t="s">
        <v>4541</v>
      </c>
      <c r="C601" s="29">
        <v>354.98</v>
      </c>
      <c r="D601" s="29">
        <v>239.73</v>
      </c>
      <c r="E601" s="29">
        <v>136.66999999999999</v>
      </c>
      <c r="F601" s="15">
        <v>30</v>
      </c>
      <c r="G601" s="15">
        <f t="shared" si="187"/>
        <v>166.67</v>
      </c>
      <c r="H601" s="40">
        <f t="shared" si="188"/>
        <v>291.97493351313562</v>
      </c>
      <c r="I601" s="42">
        <f t="shared" si="175"/>
        <v>0.82106363418082529</v>
      </c>
      <c r="J601" s="40">
        <v>86.17</v>
      </c>
      <c r="K601" s="40">
        <f t="shared" si="190"/>
        <v>68.936000000000007</v>
      </c>
      <c r="L601" s="40">
        <f t="shared" si="192"/>
        <v>51.701999999999991</v>
      </c>
      <c r="M601" s="73">
        <f t="shared" si="176"/>
        <v>378.14493351313564</v>
      </c>
      <c r="N601" s="40">
        <f t="shared" si="193"/>
        <v>308.666</v>
      </c>
      <c r="O601" s="3">
        <f t="shared" si="189"/>
        <v>218.37199999999999</v>
      </c>
      <c r="P601" s="40">
        <f t="shared" si="177"/>
        <v>0.81626374610484598</v>
      </c>
      <c r="Q601" s="84">
        <v>451.75</v>
      </c>
      <c r="S601" s="12">
        <v>1</v>
      </c>
      <c r="T601" s="40">
        <f t="shared" si="178"/>
        <v>0</v>
      </c>
      <c r="U601" s="5">
        <f t="shared" si="179"/>
        <v>378.14493351313564</v>
      </c>
      <c r="V601" s="40">
        <f t="shared" si="180"/>
        <v>218.44654079580607</v>
      </c>
      <c r="W601" s="40">
        <f t="shared" si="181"/>
        <v>308.666</v>
      </c>
      <c r="X601" s="40">
        <f t="shared" si="182"/>
        <v>0</v>
      </c>
      <c r="Y601" s="40">
        <f t="shared" si="183"/>
        <v>218.44654079580607</v>
      </c>
      <c r="Z601" s="5">
        <f t="shared" si="191"/>
        <v>9.7499999999999716</v>
      </c>
      <c r="AA601" s="40">
        <f t="shared" si="184"/>
        <v>68.371999999999986</v>
      </c>
      <c r="AB601" s="5">
        <f t="shared" si="185"/>
        <v>316.14779762003718</v>
      </c>
      <c r="AC601" s="40">
        <f t="shared" si="186"/>
        <v>0.97633449394125082</v>
      </c>
      <c r="AD601" s="7" t="s">
        <v>615</v>
      </c>
      <c r="AU601" s="1">
        <v>1</v>
      </c>
      <c r="AV601" s="1">
        <v>0.9</v>
      </c>
    </row>
    <row r="602" spans="2:48" x14ac:dyDescent="0.25">
      <c r="B602" s="26" t="s">
        <v>4542</v>
      </c>
      <c r="C602" s="29">
        <v>367.74</v>
      </c>
      <c r="D602" s="29">
        <v>246.8</v>
      </c>
      <c r="E602" s="29">
        <v>135.43</v>
      </c>
      <c r="F602" s="15">
        <v>30</v>
      </c>
      <c r="G602" s="15">
        <f t="shared" si="187"/>
        <v>165.43</v>
      </c>
      <c r="H602" s="40">
        <f t="shared" si="188"/>
        <v>297.11500281877386</v>
      </c>
      <c r="I602" s="42">
        <f t="shared" si="175"/>
        <v>0.83065478908359391</v>
      </c>
      <c r="J602" s="40">
        <v>86.17</v>
      </c>
      <c r="K602" s="40">
        <f t="shared" si="190"/>
        <v>68.936000000000007</v>
      </c>
      <c r="L602" s="40">
        <f t="shared" si="192"/>
        <v>51.701999999999991</v>
      </c>
      <c r="M602" s="73">
        <f t="shared" si="176"/>
        <v>383.28500281877388</v>
      </c>
      <c r="N602" s="40">
        <f t="shared" si="193"/>
        <v>315.73599999999999</v>
      </c>
      <c r="O602" s="3">
        <f t="shared" si="189"/>
        <v>217.13200000000001</v>
      </c>
      <c r="P602" s="40">
        <f t="shared" si="177"/>
        <v>0.82376299014570986</v>
      </c>
      <c r="Q602" s="84">
        <v>451.57</v>
      </c>
      <c r="S602" s="12">
        <v>1</v>
      </c>
      <c r="T602" s="40">
        <f t="shared" si="178"/>
        <v>0</v>
      </c>
      <c r="U602" s="5">
        <f t="shared" si="179"/>
        <v>383.28500281877388</v>
      </c>
      <c r="V602" s="40">
        <f t="shared" si="180"/>
        <v>217.29742679053402</v>
      </c>
      <c r="W602" s="40">
        <f t="shared" si="181"/>
        <v>315.73599999999999</v>
      </c>
      <c r="X602" s="40">
        <f t="shared" si="182"/>
        <v>0</v>
      </c>
      <c r="Y602" s="40">
        <f t="shared" si="183"/>
        <v>217.29742679053402</v>
      </c>
      <c r="Z602" s="5">
        <f t="shared" si="191"/>
        <v>-1.2399999999999807</v>
      </c>
      <c r="AA602" s="40">
        <f t="shared" si="184"/>
        <v>67.132000000000005</v>
      </c>
      <c r="AB602" s="5">
        <f t="shared" si="185"/>
        <v>322.79393910047321</v>
      </c>
      <c r="AC602" s="40">
        <f t="shared" si="186"/>
        <v>0.97813484627331759</v>
      </c>
      <c r="AD602" s="7" t="s">
        <v>616</v>
      </c>
      <c r="AU602" s="1">
        <v>1</v>
      </c>
      <c r="AV602" s="1">
        <v>0.9</v>
      </c>
    </row>
    <row r="603" spans="2:48" x14ac:dyDescent="0.25">
      <c r="B603" s="26" t="s">
        <v>4543</v>
      </c>
      <c r="C603" s="29">
        <v>363.5</v>
      </c>
      <c r="D603" s="29">
        <v>248.46</v>
      </c>
      <c r="E603" s="29">
        <v>136.59</v>
      </c>
      <c r="F603" s="15">
        <v>30</v>
      </c>
      <c r="G603" s="15">
        <f t="shared" si="187"/>
        <v>166.59</v>
      </c>
      <c r="H603" s="40">
        <f t="shared" si="188"/>
        <v>299.13976616290921</v>
      </c>
      <c r="I603" s="42">
        <f t="shared" si="175"/>
        <v>0.83058164812728574</v>
      </c>
      <c r="J603" s="40">
        <v>86.17</v>
      </c>
      <c r="K603" s="40">
        <f t="shared" si="190"/>
        <v>68.936000000000007</v>
      </c>
      <c r="L603" s="40">
        <f t="shared" si="192"/>
        <v>51.701999999999991</v>
      </c>
      <c r="M603" s="73">
        <f t="shared" si="176"/>
        <v>385.30976616290923</v>
      </c>
      <c r="N603" s="40">
        <f t="shared" si="193"/>
        <v>317.39600000000002</v>
      </c>
      <c r="O603" s="3">
        <f t="shared" si="189"/>
        <v>218.292</v>
      </c>
      <c r="P603" s="40">
        <f t="shared" si="177"/>
        <v>0.82374242200184666</v>
      </c>
      <c r="Q603" s="84">
        <v>452.9</v>
      </c>
      <c r="S603" s="12">
        <v>1</v>
      </c>
      <c r="T603" s="40">
        <f t="shared" si="178"/>
        <v>0</v>
      </c>
      <c r="U603" s="5">
        <f t="shared" si="179"/>
        <v>385.30976616290923</v>
      </c>
      <c r="V603" s="40">
        <f t="shared" si="180"/>
        <v>218.45684947951565</v>
      </c>
      <c r="W603" s="40">
        <f t="shared" si="181"/>
        <v>317.39600000000002</v>
      </c>
      <c r="X603" s="40">
        <f t="shared" si="182"/>
        <v>0</v>
      </c>
      <c r="Y603" s="40">
        <f t="shared" si="183"/>
        <v>218.45684947951565</v>
      </c>
      <c r="Z603" s="5">
        <f t="shared" si="191"/>
        <v>1.1599999999999966</v>
      </c>
      <c r="AA603" s="40">
        <f t="shared" si="184"/>
        <v>68.292000000000002</v>
      </c>
      <c r="AB603" s="5">
        <f t="shared" si="185"/>
        <v>324.6598498120764</v>
      </c>
      <c r="AC603" s="40">
        <f t="shared" si="186"/>
        <v>0.97762627618943043</v>
      </c>
      <c r="AD603" s="7" t="s">
        <v>617</v>
      </c>
      <c r="AU603" s="1">
        <v>1</v>
      </c>
      <c r="AV603" s="1">
        <v>0.9</v>
      </c>
    </row>
    <row r="604" spans="2:48" x14ac:dyDescent="0.25">
      <c r="B604" s="26" t="s">
        <v>4544</v>
      </c>
      <c r="C604" s="29">
        <v>329.07</v>
      </c>
      <c r="D604" s="29">
        <v>239.92</v>
      </c>
      <c r="E604" s="29">
        <v>136.91</v>
      </c>
      <c r="F604" s="15">
        <v>30</v>
      </c>
      <c r="G604" s="15">
        <f t="shared" si="187"/>
        <v>166.91</v>
      </c>
      <c r="H604" s="40">
        <f t="shared" si="188"/>
        <v>292.26794983370996</v>
      </c>
      <c r="I604" s="42">
        <f t="shared" si="175"/>
        <v>0.82089055654753085</v>
      </c>
      <c r="J604" s="40">
        <v>86.17</v>
      </c>
      <c r="K604" s="40">
        <f t="shared" si="190"/>
        <v>68.936000000000007</v>
      </c>
      <c r="L604" s="40">
        <f t="shared" si="192"/>
        <v>51.701999999999991</v>
      </c>
      <c r="M604" s="73">
        <f t="shared" si="176"/>
        <v>378.43794983370998</v>
      </c>
      <c r="N604" s="40">
        <f t="shared" si="193"/>
        <v>308.85599999999999</v>
      </c>
      <c r="O604" s="3">
        <f t="shared" si="189"/>
        <v>218.61199999999999</v>
      </c>
      <c r="P604" s="40">
        <f t="shared" si="177"/>
        <v>0.81613379455129931</v>
      </c>
      <c r="Q604" s="84">
        <v>452.44</v>
      </c>
      <c r="S604" s="12">
        <v>1</v>
      </c>
      <c r="T604" s="40">
        <f t="shared" si="178"/>
        <v>0</v>
      </c>
      <c r="U604" s="5">
        <f t="shared" si="179"/>
        <v>378.43794983370998</v>
      </c>
      <c r="V604" s="40">
        <f t="shared" si="180"/>
        <v>218.6852833144965</v>
      </c>
      <c r="W604" s="40">
        <f t="shared" si="181"/>
        <v>308.85599999999999</v>
      </c>
      <c r="X604" s="40">
        <f t="shared" si="182"/>
        <v>0</v>
      </c>
      <c r="Y604" s="40">
        <f t="shared" si="183"/>
        <v>218.6852833144965</v>
      </c>
      <c r="Z604" s="5">
        <f t="shared" si="191"/>
        <v>0.31999999999999318</v>
      </c>
      <c r="AA604" s="40">
        <f t="shared" si="184"/>
        <v>68.611999999999995</v>
      </c>
      <c r="AB604" s="5">
        <f t="shared" si="185"/>
        <v>316.38526400576876</v>
      </c>
      <c r="AC604" s="40">
        <f t="shared" si="186"/>
        <v>0.97620222917325417</v>
      </c>
      <c r="AD604" s="7" t="s">
        <v>618</v>
      </c>
      <c r="AU604" s="1">
        <v>1</v>
      </c>
      <c r="AV604" s="1">
        <v>0.9</v>
      </c>
    </row>
    <row r="605" spans="2:48" x14ac:dyDescent="0.25">
      <c r="B605" s="26" t="s">
        <v>4545</v>
      </c>
      <c r="C605" s="29">
        <v>325.77999999999997</v>
      </c>
      <c r="D605" s="29">
        <v>218.76</v>
      </c>
      <c r="E605" s="29">
        <v>133.21</v>
      </c>
      <c r="F605" s="15">
        <v>30</v>
      </c>
      <c r="G605" s="15">
        <f t="shared" si="187"/>
        <v>163.21</v>
      </c>
      <c r="H605" s="40">
        <f t="shared" si="188"/>
        <v>272.93486713866366</v>
      </c>
      <c r="I605" s="42">
        <f t="shared" si="175"/>
        <v>0.80150990708292202</v>
      </c>
      <c r="J605" s="40">
        <v>86.17</v>
      </c>
      <c r="K605" s="40">
        <f t="shared" si="190"/>
        <v>68.936000000000007</v>
      </c>
      <c r="L605" s="40">
        <f t="shared" si="192"/>
        <v>51.701999999999991</v>
      </c>
      <c r="M605" s="73">
        <f t="shared" si="176"/>
        <v>359.10486713866368</v>
      </c>
      <c r="N605" s="40">
        <f t="shared" si="193"/>
        <v>287.69600000000003</v>
      </c>
      <c r="O605" s="3">
        <f t="shared" si="189"/>
        <v>214.91200000000001</v>
      </c>
      <c r="P605" s="40">
        <f t="shared" si="177"/>
        <v>0.80114759315949335</v>
      </c>
      <c r="Q605" s="84">
        <v>449.86</v>
      </c>
      <c r="S605" s="12">
        <v>1</v>
      </c>
      <c r="T605" s="40">
        <f t="shared" si="178"/>
        <v>0</v>
      </c>
      <c r="U605" s="5">
        <f t="shared" si="179"/>
        <v>359.10486713866368</v>
      </c>
      <c r="V605" s="40">
        <f t="shared" si="180"/>
        <v>214.91234768313629</v>
      </c>
      <c r="W605" s="40">
        <f t="shared" si="181"/>
        <v>287.69600000000003</v>
      </c>
      <c r="X605" s="40">
        <f t="shared" si="182"/>
        <v>0</v>
      </c>
      <c r="Y605" s="40">
        <f t="shared" si="183"/>
        <v>214.91234768313629</v>
      </c>
      <c r="Z605" s="5">
        <f t="shared" si="191"/>
        <v>-3.6999999999999886</v>
      </c>
      <c r="AA605" s="40">
        <f t="shared" si="184"/>
        <v>64.912000000000006</v>
      </c>
      <c r="AB605" s="5">
        <f t="shared" si="185"/>
        <v>294.92805251450739</v>
      </c>
      <c r="AC605" s="40">
        <f t="shared" si="186"/>
        <v>0.97547858722543312</v>
      </c>
      <c r="AD605" s="7" t="s">
        <v>619</v>
      </c>
      <c r="AU605" s="1">
        <v>1</v>
      </c>
      <c r="AV605" s="1">
        <v>0.9</v>
      </c>
    </row>
    <row r="606" spans="2:48" x14ac:dyDescent="0.25">
      <c r="B606" s="26" t="s">
        <v>4546</v>
      </c>
      <c r="C606" s="29">
        <v>320.51</v>
      </c>
      <c r="D606" s="29">
        <v>230.06</v>
      </c>
      <c r="E606" s="29">
        <v>128.57</v>
      </c>
      <c r="F606" s="15">
        <v>30</v>
      </c>
      <c r="G606" s="15">
        <f t="shared" si="187"/>
        <v>158.57</v>
      </c>
      <c r="H606" s="40">
        <f t="shared" si="188"/>
        <v>279.41375860898478</v>
      </c>
      <c r="I606" s="42">
        <f t="shared" si="175"/>
        <v>0.82336675597263242</v>
      </c>
      <c r="J606" s="40">
        <v>86.17</v>
      </c>
      <c r="K606" s="40">
        <f t="shared" si="190"/>
        <v>68.936000000000007</v>
      </c>
      <c r="L606" s="40">
        <f t="shared" si="192"/>
        <v>51.701999999999991</v>
      </c>
      <c r="M606" s="73">
        <f t="shared" si="176"/>
        <v>365.58375860898479</v>
      </c>
      <c r="N606" s="40">
        <f t="shared" si="193"/>
        <v>298.99599999999998</v>
      </c>
      <c r="O606" s="3">
        <f t="shared" si="189"/>
        <v>210.27199999999999</v>
      </c>
      <c r="P606" s="40">
        <f t="shared" si="177"/>
        <v>0.81785908963148257</v>
      </c>
      <c r="Q606" s="84">
        <v>449.57</v>
      </c>
      <c r="S606" s="12">
        <v>1</v>
      </c>
      <c r="T606" s="40">
        <f t="shared" si="178"/>
        <v>0</v>
      </c>
      <c r="U606" s="5">
        <f t="shared" si="179"/>
        <v>365.58375860898479</v>
      </c>
      <c r="V606" s="40">
        <f t="shared" si="180"/>
        <v>210.36367686145931</v>
      </c>
      <c r="W606" s="40">
        <f t="shared" si="181"/>
        <v>298.99599999999998</v>
      </c>
      <c r="X606" s="40">
        <f t="shared" si="182"/>
        <v>0</v>
      </c>
      <c r="Y606" s="40">
        <f t="shared" si="183"/>
        <v>210.36367686145931</v>
      </c>
      <c r="Z606" s="5">
        <f t="shared" si="191"/>
        <v>-4.6400000000000148</v>
      </c>
      <c r="AA606" s="40">
        <f t="shared" si="184"/>
        <v>60.271999999999991</v>
      </c>
      <c r="AB606" s="5">
        <f t="shared" si="185"/>
        <v>305.01036375834838</v>
      </c>
      <c r="AC606" s="40">
        <f t="shared" si="186"/>
        <v>0.9802814445901471</v>
      </c>
      <c r="AD606" s="7" t="s">
        <v>620</v>
      </c>
      <c r="AU606" s="1">
        <v>1</v>
      </c>
      <c r="AV606" s="1">
        <v>0.9</v>
      </c>
    </row>
    <row r="607" spans="2:48" x14ac:dyDescent="0.25">
      <c r="B607" s="26" t="s">
        <v>4547</v>
      </c>
      <c r="C607" s="29">
        <v>432.4</v>
      </c>
      <c r="D607" s="29">
        <v>267.77</v>
      </c>
      <c r="E607" s="29">
        <v>160.77000000000001</v>
      </c>
      <c r="F607" s="15">
        <v>30</v>
      </c>
      <c r="G607" s="15">
        <f t="shared" si="187"/>
        <v>190.77</v>
      </c>
      <c r="H607" s="40">
        <f t="shared" si="188"/>
        <v>328.77646783186901</v>
      </c>
      <c r="I607" s="42">
        <f t="shared" si="175"/>
        <v>0.81444393440266916</v>
      </c>
      <c r="J607" s="40">
        <v>86.17</v>
      </c>
      <c r="K607" s="40">
        <f t="shared" si="190"/>
        <v>68.936000000000007</v>
      </c>
      <c r="L607" s="40">
        <f t="shared" si="192"/>
        <v>51.701999999999991</v>
      </c>
      <c r="M607" s="73">
        <f t="shared" si="176"/>
        <v>414.94646783186903</v>
      </c>
      <c r="N607" s="40">
        <f t="shared" si="193"/>
        <v>336.70600000000002</v>
      </c>
      <c r="O607" s="3">
        <f t="shared" si="189"/>
        <v>242.47200000000001</v>
      </c>
      <c r="P607" s="40">
        <f t="shared" si="177"/>
        <v>0.81144442983047382</v>
      </c>
      <c r="Q607" s="84">
        <v>449.46</v>
      </c>
      <c r="S607" s="12">
        <v>1</v>
      </c>
      <c r="T607" s="40">
        <f t="shared" si="178"/>
        <v>0</v>
      </c>
      <c r="U607" s="5">
        <f t="shared" si="179"/>
        <v>414.94646783186903</v>
      </c>
      <c r="V607" s="40">
        <f t="shared" si="180"/>
        <v>242.50699109539971</v>
      </c>
      <c r="W607" s="40">
        <f t="shared" si="181"/>
        <v>336.70600000000002</v>
      </c>
      <c r="X607" s="40">
        <f t="shared" si="182"/>
        <v>0</v>
      </c>
      <c r="Y607" s="40">
        <f t="shared" si="183"/>
        <v>242.50699109539971</v>
      </c>
      <c r="Z607" s="5">
        <f t="shared" si="191"/>
        <v>32.200000000000017</v>
      </c>
      <c r="AA607" s="40">
        <f t="shared" si="184"/>
        <v>92.472000000000008</v>
      </c>
      <c r="AB607" s="5">
        <f t="shared" si="185"/>
        <v>349.17331115078082</v>
      </c>
      <c r="AC607" s="40">
        <f t="shared" si="186"/>
        <v>0.96429477639716532</v>
      </c>
      <c r="AD607" s="7" t="s">
        <v>621</v>
      </c>
      <c r="AU607" s="1">
        <v>1</v>
      </c>
      <c r="AV607" s="1">
        <v>0.9</v>
      </c>
    </row>
    <row r="608" spans="2:48" x14ac:dyDescent="0.25">
      <c r="B608" s="26" t="s">
        <v>4548</v>
      </c>
      <c r="C608" s="29">
        <v>358.58</v>
      </c>
      <c r="D608" s="29">
        <v>239.33</v>
      </c>
      <c r="E608" s="29">
        <v>138.24</v>
      </c>
      <c r="F608" s="15">
        <v>30</v>
      </c>
      <c r="G608" s="15">
        <f t="shared" si="187"/>
        <v>168.24</v>
      </c>
      <c r="H608" s="40">
        <f t="shared" si="188"/>
        <v>292.54665696261173</v>
      </c>
      <c r="I608" s="42">
        <f t="shared" si="175"/>
        <v>0.81809172760633198</v>
      </c>
      <c r="J608" s="40">
        <v>86.17</v>
      </c>
      <c r="K608" s="40">
        <f t="shared" si="190"/>
        <v>68.936000000000007</v>
      </c>
      <c r="L608" s="40">
        <f t="shared" si="192"/>
        <v>51.701999999999991</v>
      </c>
      <c r="M608" s="73">
        <f t="shared" si="176"/>
        <v>378.71665696261175</v>
      </c>
      <c r="N608" s="40">
        <f t="shared" si="193"/>
        <v>308.26600000000002</v>
      </c>
      <c r="O608" s="3">
        <f t="shared" si="189"/>
        <v>219.94200000000001</v>
      </c>
      <c r="P608" s="40">
        <f t="shared" si="177"/>
        <v>0.8139752882071758</v>
      </c>
      <c r="Q608" s="84">
        <v>445.96</v>
      </c>
      <c r="S608" s="12">
        <v>1</v>
      </c>
      <c r="T608" s="40">
        <f t="shared" si="178"/>
        <v>0</v>
      </c>
      <c r="U608" s="5">
        <f t="shared" si="179"/>
        <v>378.71665696261175</v>
      </c>
      <c r="V608" s="40">
        <f t="shared" si="180"/>
        <v>219.99631702584594</v>
      </c>
      <c r="W608" s="40">
        <f t="shared" si="181"/>
        <v>308.26600000000002</v>
      </c>
      <c r="X608" s="40">
        <f t="shared" si="182"/>
        <v>0</v>
      </c>
      <c r="Y608" s="40">
        <f t="shared" si="183"/>
        <v>219.99631702584594</v>
      </c>
      <c r="Z608" s="5">
        <f t="shared" si="191"/>
        <v>-22.53</v>
      </c>
      <c r="AA608" s="40">
        <f t="shared" si="184"/>
        <v>69.942000000000007</v>
      </c>
      <c r="AB608" s="5">
        <f t="shared" si="185"/>
        <v>316.10094925513908</v>
      </c>
      <c r="AC608" s="40">
        <f t="shared" si="186"/>
        <v>0.97521377498675232</v>
      </c>
      <c r="AD608" s="7" t="s">
        <v>622</v>
      </c>
      <c r="AU608" s="1">
        <v>1</v>
      </c>
      <c r="AV608" s="1">
        <v>0.9</v>
      </c>
    </row>
    <row r="609" spans="2:48" x14ac:dyDescent="0.25">
      <c r="B609" s="26" t="s">
        <v>4549</v>
      </c>
      <c r="C609" s="29">
        <v>337.82</v>
      </c>
      <c r="D609" s="29">
        <v>228.53</v>
      </c>
      <c r="E609" s="29">
        <v>129.07</v>
      </c>
      <c r="F609" s="15">
        <v>30</v>
      </c>
      <c r="G609" s="15">
        <f t="shared" si="187"/>
        <v>159.07</v>
      </c>
      <c r="H609" s="40">
        <f t="shared" si="188"/>
        <v>278.44070428010343</v>
      </c>
      <c r="I609" s="42">
        <f t="shared" si="175"/>
        <v>0.82074925284668621</v>
      </c>
      <c r="J609" s="40">
        <v>86.17</v>
      </c>
      <c r="K609" s="40">
        <f t="shared" si="190"/>
        <v>68.936000000000007</v>
      </c>
      <c r="L609" s="40">
        <f t="shared" si="192"/>
        <v>51.701999999999991</v>
      </c>
      <c r="M609" s="73">
        <f t="shared" si="176"/>
        <v>364.61070428010345</v>
      </c>
      <c r="N609" s="40">
        <f t="shared" si="193"/>
        <v>297.46600000000001</v>
      </c>
      <c r="O609" s="3">
        <f t="shared" si="189"/>
        <v>210.77199999999999</v>
      </c>
      <c r="P609" s="40">
        <f t="shared" si="177"/>
        <v>0.81584549358561587</v>
      </c>
      <c r="Q609" s="84">
        <v>443.83</v>
      </c>
      <c r="S609" s="12">
        <v>1</v>
      </c>
      <c r="T609" s="40">
        <f t="shared" si="178"/>
        <v>0</v>
      </c>
      <c r="U609" s="5">
        <f t="shared" si="179"/>
        <v>364.61070428010345</v>
      </c>
      <c r="V609" s="40">
        <f t="shared" si="180"/>
        <v>210.84341232211415</v>
      </c>
      <c r="W609" s="40">
        <f t="shared" si="181"/>
        <v>297.46600000000001</v>
      </c>
      <c r="X609" s="40">
        <f t="shared" si="182"/>
        <v>0</v>
      </c>
      <c r="Y609" s="40">
        <f t="shared" si="183"/>
        <v>210.84341232211415</v>
      </c>
      <c r="Z609" s="5">
        <f t="shared" si="191"/>
        <v>-9.1700000000000159</v>
      </c>
      <c r="AA609" s="40">
        <f t="shared" si="184"/>
        <v>60.771999999999991</v>
      </c>
      <c r="AB609" s="5">
        <f t="shared" si="185"/>
        <v>303.61037060680258</v>
      </c>
      <c r="AC609" s="40">
        <f t="shared" si="186"/>
        <v>0.97976231643694423</v>
      </c>
      <c r="AD609" s="7" t="s">
        <v>623</v>
      </c>
      <c r="AU609" s="1">
        <v>1</v>
      </c>
      <c r="AV609" s="1">
        <v>0.9</v>
      </c>
    </row>
    <row r="610" spans="2:48" x14ac:dyDescent="0.25">
      <c r="B610" s="26" t="s">
        <v>4550</v>
      </c>
      <c r="C610" s="29">
        <v>345.74</v>
      </c>
      <c r="D610" s="29">
        <v>234.46</v>
      </c>
      <c r="E610" s="29">
        <v>138.24</v>
      </c>
      <c r="F610" s="15">
        <v>30</v>
      </c>
      <c r="G610" s="15">
        <f t="shared" si="187"/>
        <v>168.24</v>
      </c>
      <c r="H610" s="40">
        <f t="shared" si="188"/>
        <v>288.57614107891874</v>
      </c>
      <c r="I610" s="42">
        <f t="shared" si="175"/>
        <v>0.81247188046596253</v>
      </c>
      <c r="J610" s="40">
        <v>86.17</v>
      </c>
      <c r="K610" s="40">
        <f t="shared" si="190"/>
        <v>68.936000000000007</v>
      </c>
      <c r="L610" s="40">
        <f t="shared" si="192"/>
        <v>51.701999999999991</v>
      </c>
      <c r="M610" s="73">
        <f t="shared" si="176"/>
        <v>374.74614107891875</v>
      </c>
      <c r="N610" s="40">
        <f t="shared" si="193"/>
        <v>303.39600000000002</v>
      </c>
      <c r="O610" s="3">
        <f t="shared" si="189"/>
        <v>219.94200000000001</v>
      </c>
      <c r="P610" s="40">
        <f t="shared" si="177"/>
        <v>0.80960406724003353</v>
      </c>
      <c r="Q610" s="84">
        <v>443.04</v>
      </c>
      <c r="S610" s="12">
        <v>1</v>
      </c>
      <c r="T610" s="40">
        <f t="shared" si="178"/>
        <v>0</v>
      </c>
      <c r="U610" s="5">
        <f t="shared" si="179"/>
        <v>374.74614107891875</v>
      </c>
      <c r="V610" s="40">
        <f t="shared" si="180"/>
        <v>219.96712808404092</v>
      </c>
      <c r="W610" s="40">
        <f t="shared" si="181"/>
        <v>303.39600000000002</v>
      </c>
      <c r="X610" s="40">
        <f t="shared" si="182"/>
        <v>0</v>
      </c>
      <c r="Y610" s="40">
        <f t="shared" si="183"/>
        <v>219.96712808404092</v>
      </c>
      <c r="Z610" s="5">
        <f t="shared" si="191"/>
        <v>9.1700000000000159</v>
      </c>
      <c r="AA610" s="40">
        <f t="shared" si="184"/>
        <v>69.942000000000007</v>
      </c>
      <c r="AB610" s="5">
        <f t="shared" si="185"/>
        <v>311.35352283216582</v>
      </c>
      <c r="AC610" s="40">
        <f t="shared" si="186"/>
        <v>0.97444216220911273</v>
      </c>
      <c r="AD610" s="7" t="s">
        <v>624</v>
      </c>
      <c r="AU610" s="1">
        <v>1</v>
      </c>
      <c r="AV610" s="1">
        <v>0.9</v>
      </c>
    </row>
    <row r="611" spans="2:48" x14ac:dyDescent="0.25">
      <c r="B611" s="26" t="s">
        <v>4551</v>
      </c>
      <c r="C611" s="29">
        <v>326.11</v>
      </c>
      <c r="D611" s="29">
        <v>226.03</v>
      </c>
      <c r="E611" s="29">
        <v>127.78</v>
      </c>
      <c r="F611" s="15">
        <v>30</v>
      </c>
      <c r="G611" s="15">
        <f t="shared" si="187"/>
        <v>157.78</v>
      </c>
      <c r="H611" s="40">
        <f t="shared" si="188"/>
        <v>275.65211644389746</v>
      </c>
      <c r="I611" s="42">
        <f t="shared" si="175"/>
        <v>0.81998282079580231</v>
      </c>
      <c r="J611" s="40">
        <v>86.17</v>
      </c>
      <c r="K611" s="40">
        <f t="shared" si="190"/>
        <v>68.936000000000007</v>
      </c>
      <c r="L611" s="40">
        <f t="shared" si="192"/>
        <v>51.701999999999991</v>
      </c>
      <c r="M611" s="73">
        <f t="shared" si="176"/>
        <v>361.82211644389747</v>
      </c>
      <c r="N611" s="40">
        <f t="shared" si="193"/>
        <v>294.96600000000001</v>
      </c>
      <c r="O611" s="3">
        <f t="shared" si="189"/>
        <v>209.482</v>
      </c>
      <c r="P611" s="40">
        <f t="shared" si="177"/>
        <v>0.81522379808901513</v>
      </c>
      <c r="Q611" s="84">
        <v>446.43</v>
      </c>
      <c r="S611" s="12">
        <v>1</v>
      </c>
      <c r="T611" s="40">
        <f t="shared" si="178"/>
        <v>0</v>
      </c>
      <c r="U611" s="5">
        <f t="shared" si="179"/>
        <v>361.82211644389747</v>
      </c>
      <c r="V611" s="40">
        <f t="shared" si="180"/>
        <v>209.54785322675417</v>
      </c>
      <c r="W611" s="40">
        <f t="shared" si="181"/>
        <v>294.96600000000001</v>
      </c>
      <c r="X611" s="40">
        <f t="shared" si="182"/>
        <v>0</v>
      </c>
      <c r="Y611" s="40">
        <f t="shared" si="183"/>
        <v>209.54785322675417</v>
      </c>
      <c r="Z611" s="5">
        <f t="shared" si="191"/>
        <v>-10.460000000000008</v>
      </c>
      <c r="AA611" s="40">
        <f t="shared" si="184"/>
        <v>59.481999999999999</v>
      </c>
      <c r="AB611" s="5">
        <f t="shared" si="185"/>
        <v>300.90372127974757</v>
      </c>
      <c r="AC611" s="40">
        <f t="shared" si="186"/>
        <v>0.98026703938889703</v>
      </c>
      <c r="AD611" s="7" t="s">
        <v>625</v>
      </c>
      <c r="AU611" s="1">
        <v>1</v>
      </c>
      <c r="AV611" s="1">
        <v>0.9</v>
      </c>
    </row>
    <row r="612" spans="2:48" x14ac:dyDescent="0.25">
      <c r="B612" s="26" t="s">
        <v>4552</v>
      </c>
      <c r="C612" s="29">
        <v>345.18</v>
      </c>
      <c r="D612" s="29">
        <v>238.01</v>
      </c>
      <c r="E612" s="29">
        <v>138.97</v>
      </c>
      <c r="F612" s="15">
        <v>30</v>
      </c>
      <c r="G612" s="15">
        <f t="shared" si="187"/>
        <v>168.97</v>
      </c>
      <c r="H612" s="40">
        <f t="shared" si="188"/>
        <v>291.88974116950391</v>
      </c>
      <c r="I612" s="42">
        <f t="shared" si="175"/>
        <v>0.81541063775100164</v>
      </c>
      <c r="J612" s="40">
        <v>86.17</v>
      </c>
      <c r="K612" s="40">
        <f t="shared" si="190"/>
        <v>68.936000000000007</v>
      </c>
      <c r="L612" s="40">
        <f t="shared" si="192"/>
        <v>51.701999999999991</v>
      </c>
      <c r="M612" s="73">
        <f t="shared" si="176"/>
        <v>378.05974116950392</v>
      </c>
      <c r="N612" s="40">
        <f t="shared" si="193"/>
        <v>306.94600000000003</v>
      </c>
      <c r="O612" s="3">
        <f t="shared" si="189"/>
        <v>220.672</v>
      </c>
      <c r="P612" s="40">
        <f t="shared" si="177"/>
        <v>0.81189813824260149</v>
      </c>
      <c r="Q612" s="84">
        <v>444.77</v>
      </c>
      <c r="S612" s="12">
        <v>1</v>
      </c>
      <c r="T612" s="40">
        <f t="shared" si="178"/>
        <v>0</v>
      </c>
      <c r="U612" s="5">
        <f t="shared" si="179"/>
        <v>378.05974116950392</v>
      </c>
      <c r="V612" s="40">
        <f t="shared" si="180"/>
        <v>220.71094439821573</v>
      </c>
      <c r="W612" s="40">
        <f t="shared" si="181"/>
        <v>306.94600000000003</v>
      </c>
      <c r="X612" s="40">
        <f t="shared" si="182"/>
        <v>0</v>
      </c>
      <c r="Y612" s="40">
        <f t="shared" si="183"/>
        <v>220.71094439821573</v>
      </c>
      <c r="Z612" s="5">
        <f t="shared" si="191"/>
        <v>11.189999999999998</v>
      </c>
      <c r="AA612" s="40">
        <f t="shared" si="184"/>
        <v>70.671999999999997</v>
      </c>
      <c r="AB612" s="5">
        <f t="shared" si="185"/>
        <v>314.97679041478597</v>
      </c>
      <c r="AC612" s="40">
        <f t="shared" si="186"/>
        <v>0.97450354864493227</v>
      </c>
      <c r="AD612" s="7" t="s">
        <v>626</v>
      </c>
      <c r="AU612" s="1">
        <v>1</v>
      </c>
      <c r="AV612" s="1">
        <v>0.9</v>
      </c>
    </row>
    <row r="613" spans="2:48" x14ac:dyDescent="0.25">
      <c r="B613" s="26" t="s">
        <v>4553</v>
      </c>
      <c r="C613" s="29">
        <v>340.08</v>
      </c>
      <c r="D613" s="29">
        <v>233.78</v>
      </c>
      <c r="E613" s="29">
        <v>134.01</v>
      </c>
      <c r="F613" s="15">
        <v>30</v>
      </c>
      <c r="G613" s="15">
        <f t="shared" si="187"/>
        <v>164.01</v>
      </c>
      <c r="H613" s="40">
        <f t="shared" si="188"/>
        <v>285.57375317070017</v>
      </c>
      <c r="I613" s="42">
        <f t="shared" si="175"/>
        <v>0.81863265585286216</v>
      </c>
      <c r="J613" s="40">
        <v>86.17</v>
      </c>
      <c r="K613" s="40">
        <f t="shared" si="190"/>
        <v>68.936000000000007</v>
      </c>
      <c r="L613" s="40">
        <f t="shared" si="192"/>
        <v>51.701999999999991</v>
      </c>
      <c r="M613" s="73">
        <f t="shared" si="176"/>
        <v>371.74375317070019</v>
      </c>
      <c r="N613" s="40">
        <f t="shared" si="193"/>
        <v>302.71600000000001</v>
      </c>
      <c r="O613" s="3">
        <f t="shared" si="189"/>
        <v>215.71199999999999</v>
      </c>
      <c r="P613" s="40">
        <f t="shared" si="177"/>
        <v>0.814313616350122</v>
      </c>
      <c r="Q613" s="84">
        <v>445.56</v>
      </c>
      <c r="S613" s="12">
        <v>1</v>
      </c>
      <c r="T613" s="40">
        <f t="shared" si="178"/>
        <v>0</v>
      </c>
      <c r="U613" s="5">
        <f t="shared" si="179"/>
        <v>371.74375317070019</v>
      </c>
      <c r="V613" s="40">
        <f t="shared" si="180"/>
        <v>215.7694171226276</v>
      </c>
      <c r="W613" s="40">
        <f t="shared" si="181"/>
        <v>302.71600000000001</v>
      </c>
      <c r="X613" s="40">
        <f t="shared" si="182"/>
        <v>0</v>
      </c>
      <c r="Y613" s="40">
        <f t="shared" si="183"/>
        <v>215.7694171226276</v>
      </c>
      <c r="Z613" s="5">
        <f t="shared" si="191"/>
        <v>-4.960000000000008</v>
      </c>
      <c r="AA613" s="40">
        <f t="shared" si="184"/>
        <v>65.711999999999989</v>
      </c>
      <c r="AB613" s="5">
        <f t="shared" si="185"/>
        <v>309.76611112256938</v>
      </c>
      <c r="AC613" s="40">
        <f t="shared" si="186"/>
        <v>0.97724053448900428</v>
      </c>
      <c r="AD613" s="7" t="s">
        <v>627</v>
      </c>
      <c r="AU613" s="1">
        <v>1</v>
      </c>
      <c r="AV613" s="1">
        <v>0.9</v>
      </c>
    </row>
    <row r="614" spans="2:48" x14ac:dyDescent="0.25">
      <c r="B614" s="26" t="s">
        <v>4554</v>
      </c>
      <c r="C614" s="29">
        <v>344.35</v>
      </c>
      <c r="D614" s="29">
        <v>228.91</v>
      </c>
      <c r="E614" s="29">
        <v>139.25</v>
      </c>
      <c r="F614" s="15">
        <v>30</v>
      </c>
      <c r="G614" s="15">
        <f t="shared" si="187"/>
        <v>169.25</v>
      </c>
      <c r="H614" s="40">
        <f t="shared" si="188"/>
        <v>284.6846511493024</v>
      </c>
      <c r="I614" s="42">
        <f t="shared" si="175"/>
        <v>0.80408268965631213</v>
      </c>
      <c r="J614" s="40">
        <v>86.17</v>
      </c>
      <c r="K614" s="40">
        <f t="shared" si="190"/>
        <v>68.936000000000007</v>
      </c>
      <c r="L614" s="40">
        <f t="shared" si="192"/>
        <v>51.701999999999991</v>
      </c>
      <c r="M614" s="73">
        <f t="shared" si="176"/>
        <v>370.85465114930241</v>
      </c>
      <c r="N614" s="40">
        <f t="shared" si="193"/>
        <v>297.846</v>
      </c>
      <c r="O614" s="3">
        <f t="shared" si="189"/>
        <v>220.952</v>
      </c>
      <c r="P614" s="40">
        <f t="shared" si="177"/>
        <v>0.80313405555776662</v>
      </c>
      <c r="Q614" s="84">
        <v>445.62</v>
      </c>
      <c r="S614" s="12">
        <v>1</v>
      </c>
      <c r="T614" s="40">
        <f t="shared" si="178"/>
        <v>0</v>
      </c>
      <c r="U614" s="5">
        <f t="shared" si="179"/>
        <v>370.85465114930241</v>
      </c>
      <c r="V614" s="40">
        <f t="shared" si="180"/>
        <v>220.95459389447143</v>
      </c>
      <c r="W614" s="40">
        <f t="shared" si="181"/>
        <v>297.846</v>
      </c>
      <c r="X614" s="40">
        <f t="shared" si="182"/>
        <v>0</v>
      </c>
      <c r="Y614" s="40">
        <f t="shared" si="183"/>
        <v>220.95459389447143</v>
      </c>
      <c r="Z614" s="5">
        <f t="shared" si="191"/>
        <v>5.2400000000000091</v>
      </c>
      <c r="AA614" s="40">
        <f t="shared" si="184"/>
        <v>70.951999999999998</v>
      </c>
      <c r="AB614" s="5">
        <f t="shared" si="185"/>
        <v>306.1803815073722</v>
      </c>
      <c r="AC614" s="40">
        <f t="shared" si="186"/>
        <v>0.97277950511936528</v>
      </c>
      <c r="AD614" s="7" t="s">
        <v>628</v>
      </c>
      <c r="AU614" s="1">
        <v>1</v>
      </c>
      <c r="AV614" s="1">
        <v>0.9</v>
      </c>
    </row>
    <row r="615" spans="2:48" x14ac:dyDescent="0.25">
      <c r="B615" s="26" t="s">
        <v>4555</v>
      </c>
      <c r="C615" s="29">
        <v>241.06</v>
      </c>
      <c r="D615" s="29">
        <v>163.22</v>
      </c>
      <c r="E615" s="29">
        <v>122.87</v>
      </c>
      <c r="F615" s="15">
        <v>30</v>
      </c>
      <c r="G615" s="15">
        <f t="shared" si="187"/>
        <v>152.87</v>
      </c>
      <c r="H615" s="40">
        <f t="shared" si="188"/>
        <v>223.6291691618068</v>
      </c>
      <c r="I615" s="42">
        <f t="shared" si="175"/>
        <v>0.72986900864395843</v>
      </c>
      <c r="J615" s="40">
        <v>86.17</v>
      </c>
      <c r="K615" s="40">
        <f t="shared" si="190"/>
        <v>68.936000000000007</v>
      </c>
      <c r="L615" s="40">
        <f t="shared" si="192"/>
        <v>51.701999999999991</v>
      </c>
      <c r="M615" s="73">
        <f t="shared" si="176"/>
        <v>309.79916916180679</v>
      </c>
      <c r="N615" s="40">
        <f t="shared" si="193"/>
        <v>232.15600000000001</v>
      </c>
      <c r="O615" s="3">
        <f t="shared" si="189"/>
        <v>204.572</v>
      </c>
      <c r="P615" s="40">
        <f t="shared" si="177"/>
        <v>0.74937579925769882</v>
      </c>
      <c r="Q615" s="84">
        <v>445.57</v>
      </c>
      <c r="S615" s="12">
        <v>1</v>
      </c>
      <c r="T615" s="40">
        <f t="shared" si="178"/>
        <v>0</v>
      </c>
      <c r="U615" s="5">
        <f t="shared" si="179"/>
        <v>309.79916916180679</v>
      </c>
      <c r="V615" s="40">
        <f t="shared" si="180"/>
        <v>205.13194991845074</v>
      </c>
      <c r="W615" s="40">
        <f t="shared" si="181"/>
        <v>232.15600000000001</v>
      </c>
      <c r="X615" s="40">
        <f t="shared" si="182"/>
        <v>0</v>
      </c>
      <c r="Y615" s="40">
        <f t="shared" si="183"/>
        <v>205.13194991845074</v>
      </c>
      <c r="Z615" s="5">
        <f t="shared" si="191"/>
        <v>-16.379999999999995</v>
      </c>
      <c r="AA615" s="40">
        <f t="shared" si="184"/>
        <v>54.572000000000003</v>
      </c>
      <c r="AB615" s="5">
        <f t="shared" si="185"/>
        <v>238.48377621968334</v>
      </c>
      <c r="AC615" s="40">
        <f t="shared" si="186"/>
        <v>0.97346663861170002</v>
      </c>
      <c r="AD615" s="7" t="s">
        <v>629</v>
      </c>
      <c r="AU615" s="1">
        <v>1</v>
      </c>
      <c r="AV615" s="1">
        <v>0.9</v>
      </c>
    </row>
    <row r="616" spans="2:48" x14ac:dyDescent="0.25">
      <c r="B616" s="26" t="s">
        <v>4556</v>
      </c>
      <c r="C616" s="29">
        <v>199.18</v>
      </c>
      <c r="D616" s="29">
        <v>127.02</v>
      </c>
      <c r="E616" s="29">
        <v>85.79</v>
      </c>
      <c r="F616" s="15">
        <v>30</v>
      </c>
      <c r="G616" s="15">
        <f t="shared" si="187"/>
        <v>115.79</v>
      </c>
      <c r="H616" s="40">
        <f t="shared" si="188"/>
        <v>171.8761312690043</v>
      </c>
      <c r="I616" s="42">
        <f t="shared" si="175"/>
        <v>0.73902059036458223</v>
      </c>
      <c r="J616" s="40">
        <v>86.17</v>
      </c>
      <c r="K616" s="40">
        <f t="shared" si="190"/>
        <v>68.936000000000007</v>
      </c>
      <c r="L616" s="40">
        <f t="shared" si="192"/>
        <v>51.701999999999991</v>
      </c>
      <c r="M616" s="73">
        <f t="shared" si="176"/>
        <v>258.04613126900432</v>
      </c>
      <c r="N616" s="40">
        <f t="shared" si="193"/>
        <v>195.95600000000002</v>
      </c>
      <c r="O616" s="3">
        <f t="shared" si="189"/>
        <v>167.49199999999999</v>
      </c>
      <c r="P616" s="40">
        <f t="shared" si="177"/>
        <v>0.75938359949958922</v>
      </c>
      <c r="Q616" s="84">
        <v>443.79</v>
      </c>
      <c r="S616" s="12">
        <v>1</v>
      </c>
      <c r="T616" s="40">
        <f t="shared" si="178"/>
        <v>0</v>
      </c>
      <c r="U616" s="5">
        <f t="shared" si="179"/>
        <v>258.04613126900432</v>
      </c>
      <c r="V616" s="40">
        <f t="shared" si="180"/>
        <v>167.89595565974838</v>
      </c>
      <c r="W616" s="40">
        <f t="shared" si="181"/>
        <v>195.95600000000002</v>
      </c>
      <c r="X616" s="40">
        <f t="shared" si="182"/>
        <v>0</v>
      </c>
      <c r="Y616" s="40">
        <f t="shared" si="183"/>
        <v>167.89595565974838</v>
      </c>
      <c r="Z616" s="5">
        <f t="shared" si="191"/>
        <v>-37.080000000000013</v>
      </c>
      <c r="AA616" s="40">
        <f t="shared" si="184"/>
        <v>17.49199999999999</v>
      </c>
      <c r="AB616" s="5">
        <f t="shared" si="185"/>
        <v>196.73516208344662</v>
      </c>
      <c r="AC616" s="40">
        <f t="shared" si="186"/>
        <v>0.99603953825439639</v>
      </c>
      <c r="AD616" s="7" t="s">
        <v>630</v>
      </c>
      <c r="AU616" s="1">
        <v>1</v>
      </c>
      <c r="AV616" s="1">
        <v>0.9</v>
      </c>
    </row>
    <row r="617" spans="2:48" x14ac:dyDescent="0.25">
      <c r="B617" s="26" t="s">
        <v>4557</v>
      </c>
      <c r="C617" s="29">
        <v>275.49</v>
      </c>
      <c r="D617" s="29">
        <v>186.21</v>
      </c>
      <c r="E617" s="29">
        <v>128.68</v>
      </c>
      <c r="F617" s="15">
        <v>30</v>
      </c>
      <c r="G617" s="15">
        <f t="shared" si="187"/>
        <v>158.68</v>
      </c>
      <c r="H617" s="40">
        <f t="shared" si="188"/>
        <v>244.64976292651502</v>
      </c>
      <c r="I617" s="42">
        <f t="shared" si="175"/>
        <v>0.76112887980165977</v>
      </c>
      <c r="J617" s="40">
        <v>86.17</v>
      </c>
      <c r="K617" s="40">
        <f t="shared" si="190"/>
        <v>68.936000000000007</v>
      </c>
      <c r="L617" s="40">
        <f t="shared" si="192"/>
        <v>51.701999999999991</v>
      </c>
      <c r="M617" s="73">
        <f t="shared" si="176"/>
        <v>330.81976292651501</v>
      </c>
      <c r="N617" s="40">
        <f t="shared" si="193"/>
        <v>255.14600000000002</v>
      </c>
      <c r="O617" s="3">
        <f t="shared" si="189"/>
        <v>210.38200000000001</v>
      </c>
      <c r="P617" s="40">
        <f t="shared" si="177"/>
        <v>0.77125380220006867</v>
      </c>
      <c r="Q617" s="84">
        <v>444.12</v>
      </c>
      <c r="S617" s="12">
        <v>1</v>
      </c>
      <c r="T617" s="40">
        <f t="shared" si="178"/>
        <v>0</v>
      </c>
      <c r="U617" s="5">
        <f t="shared" si="179"/>
        <v>330.81976292651501</v>
      </c>
      <c r="V617" s="40">
        <f t="shared" si="180"/>
        <v>210.57595833037439</v>
      </c>
      <c r="W617" s="40">
        <f t="shared" si="181"/>
        <v>255.14600000000002</v>
      </c>
      <c r="X617" s="40">
        <f t="shared" si="182"/>
        <v>0</v>
      </c>
      <c r="Y617" s="40">
        <f t="shared" si="183"/>
        <v>210.57595833037439</v>
      </c>
      <c r="Z617" s="5">
        <f t="shared" si="191"/>
        <v>42.890000000000015</v>
      </c>
      <c r="AA617" s="40">
        <f t="shared" si="184"/>
        <v>60.382000000000005</v>
      </c>
      <c r="AB617" s="5">
        <f t="shared" si="185"/>
        <v>262.19356826589012</v>
      </c>
      <c r="AC617" s="40">
        <f t="shared" si="186"/>
        <v>0.97312074314979691</v>
      </c>
      <c r="AD617" s="7" t="s">
        <v>631</v>
      </c>
      <c r="AU617" s="1">
        <v>1</v>
      </c>
      <c r="AV617" s="1">
        <v>0.9</v>
      </c>
    </row>
    <row r="618" spans="2:48" x14ac:dyDescent="0.25">
      <c r="B618" s="26" t="s">
        <v>4558</v>
      </c>
      <c r="C618" s="29">
        <v>277.04000000000002</v>
      </c>
      <c r="D618" s="29">
        <v>193.25</v>
      </c>
      <c r="E618" s="29">
        <v>120.11</v>
      </c>
      <c r="F618" s="15">
        <v>30</v>
      </c>
      <c r="G618" s="15">
        <f t="shared" si="187"/>
        <v>150.11000000000001</v>
      </c>
      <c r="H618" s="40">
        <f t="shared" si="188"/>
        <v>244.70099019006852</v>
      </c>
      <c r="I618" s="42">
        <f t="shared" si="175"/>
        <v>0.78973934617058728</v>
      </c>
      <c r="J618" s="40">
        <v>86.17</v>
      </c>
      <c r="K618" s="40">
        <f t="shared" si="190"/>
        <v>68.936000000000007</v>
      </c>
      <c r="L618" s="40">
        <f t="shared" si="192"/>
        <v>51.701999999999991</v>
      </c>
      <c r="M618" s="73">
        <f t="shared" si="176"/>
        <v>330.87099019006854</v>
      </c>
      <c r="N618" s="40">
        <f t="shared" si="193"/>
        <v>262.18600000000004</v>
      </c>
      <c r="O618" s="3">
        <f t="shared" si="189"/>
        <v>201.81200000000001</v>
      </c>
      <c r="P618" s="40">
        <f t="shared" si="177"/>
        <v>0.7924115675701503</v>
      </c>
      <c r="Q618" s="84">
        <v>443.34</v>
      </c>
      <c r="S618" s="12">
        <v>1</v>
      </c>
      <c r="T618" s="40">
        <f t="shared" si="178"/>
        <v>0</v>
      </c>
      <c r="U618" s="5">
        <f t="shared" si="179"/>
        <v>330.87099019006854</v>
      </c>
      <c r="V618" s="40">
        <f t="shared" si="180"/>
        <v>201.8269396125215</v>
      </c>
      <c r="W618" s="40">
        <f t="shared" si="181"/>
        <v>262.18600000000004</v>
      </c>
      <c r="X618" s="40">
        <f t="shared" si="182"/>
        <v>0</v>
      </c>
      <c r="Y618" s="40">
        <f t="shared" si="183"/>
        <v>201.8269396125215</v>
      </c>
      <c r="Z618" s="5">
        <f t="shared" si="191"/>
        <v>-8.5699999999999932</v>
      </c>
      <c r="AA618" s="40">
        <f t="shared" si="184"/>
        <v>51.812000000000012</v>
      </c>
      <c r="AB618" s="5">
        <f t="shared" si="185"/>
        <v>267.25639737899638</v>
      </c>
      <c r="AC618" s="40">
        <f t="shared" si="186"/>
        <v>0.98102796629483102</v>
      </c>
      <c r="AD618" s="7" t="s">
        <v>632</v>
      </c>
      <c r="AU618" s="1">
        <v>1</v>
      </c>
      <c r="AV618" s="1">
        <v>0.9</v>
      </c>
    </row>
    <row r="619" spans="2:48" x14ac:dyDescent="0.25">
      <c r="B619" s="26" t="s">
        <v>4559</v>
      </c>
      <c r="C619" s="29">
        <v>243.28</v>
      </c>
      <c r="D619" s="29">
        <v>187.29</v>
      </c>
      <c r="E619" s="29">
        <v>115.3</v>
      </c>
      <c r="F619" s="15">
        <v>30</v>
      </c>
      <c r="G619" s="15">
        <f t="shared" si="187"/>
        <v>145.30000000000001</v>
      </c>
      <c r="H619" s="40">
        <f t="shared" si="188"/>
        <v>237.04352785933642</v>
      </c>
      <c r="I619" s="42">
        <f t="shared" si="175"/>
        <v>0.79010805184750466</v>
      </c>
      <c r="J619" s="40">
        <v>86.17</v>
      </c>
      <c r="K619" s="40">
        <f t="shared" si="190"/>
        <v>68.936000000000007</v>
      </c>
      <c r="L619" s="40">
        <f t="shared" si="192"/>
        <v>51.701999999999991</v>
      </c>
      <c r="M619" s="73">
        <f t="shared" si="176"/>
        <v>323.21352785933641</v>
      </c>
      <c r="N619" s="40">
        <f t="shared" si="193"/>
        <v>256.226</v>
      </c>
      <c r="O619" s="3">
        <f t="shared" si="189"/>
        <v>197.00200000000001</v>
      </c>
      <c r="P619" s="40">
        <f t="shared" si="177"/>
        <v>0.79274528419958457</v>
      </c>
      <c r="Q619" s="84">
        <v>443.46</v>
      </c>
      <c r="S619" s="12">
        <v>1</v>
      </c>
      <c r="T619" s="40">
        <f t="shared" si="178"/>
        <v>0</v>
      </c>
      <c r="U619" s="5">
        <f t="shared" si="179"/>
        <v>323.21352785933641</v>
      </c>
      <c r="V619" s="40">
        <f t="shared" si="180"/>
        <v>197.01579001511033</v>
      </c>
      <c r="W619" s="40">
        <f t="shared" si="181"/>
        <v>256.226</v>
      </c>
      <c r="X619" s="40">
        <f t="shared" si="182"/>
        <v>0</v>
      </c>
      <c r="Y619" s="40">
        <f t="shared" si="183"/>
        <v>197.01579001511033</v>
      </c>
      <c r="Z619" s="5">
        <f t="shared" si="191"/>
        <v>-4.8100000000000023</v>
      </c>
      <c r="AA619" s="40">
        <f t="shared" si="184"/>
        <v>47.00200000000001</v>
      </c>
      <c r="AB619" s="5">
        <f t="shared" si="185"/>
        <v>260.50134563951872</v>
      </c>
      <c r="AC619" s="40">
        <f t="shared" si="186"/>
        <v>0.98358800938619739</v>
      </c>
      <c r="AD619" s="7" t="s">
        <v>633</v>
      </c>
      <c r="AU619" s="1">
        <v>1</v>
      </c>
      <c r="AV619" s="1">
        <v>0.9</v>
      </c>
    </row>
    <row r="620" spans="2:48" x14ac:dyDescent="0.25">
      <c r="B620" s="26" t="s">
        <v>4560</v>
      </c>
      <c r="C620" s="29">
        <v>188.98</v>
      </c>
      <c r="D620" s="29">
        <v>141.94</v>
      </c>
      <c r="E620" s="29">
        <v>79.599999999999994</v>
      </c>
      <c r="F620" s="15">
        <v>30</v>
      </c>
      <c r="G620" s="15">
        <f t="shared" si="187"/>
        <v>109.6</v>
      </c>
      <c r="H620" s="40">
        <f t="shared" si="188"/>
        <v>179.32965064372371</v>
      </c>
      <c r="I620" s="42">
        <f t="shared" si="175"/>
        <v>0.79150324271803685</v>
      </c>
      <c r="J620" s="40">
        <v>86.17</v>
      </c>
      <c r="K620" s="40">
        <f t="shared" si="190"/>
        <v>68.936000000000007</v>
      </c>
      <c r="L620" s="40">
        <f t="shared" si="192"/>
        <v>51.701999999999991</v>
      </c>
      <c r="M620" s="73">
        <f t="shared" si="176"/>
        <v>265.49965064372373</v>
      </c>
      <c r="N620" s="40">
        <f t="shared" si="193"/>
        <v>210.876</v>
      </c>
      <c r="O620" s="3">
        <f t="shared" si="189"/>
        <v>161.30199999999999</v>
      </c>
      <c r="P620" s="40">
        <f t="shared" si="177"/>
        <v>0.79426093212821713</v>
      </c>
      <c r="Q620" s="84">
        <v>442.65</v>
      </c>
      <c r="S620" s="12">
        <v>1</v>
      </c>
      <c r="T620" s="40">
        <f t="shared" si="178"/>
        <v>0</v>
      </c>
      <c r="U620" s="5">
        <f t="shared" si="179"/>
        <v>265.49965064372373</v>
      </c>
      <c r="V620" s="40">
        <f t="shared" si="180"/>
        <v>161.31142896874775</v>
      </c>
      <c r="W620" s="40">
        <f t="shared" si="181"/>
        <v>210.876</v>
      </c>
      <c r="X620" s="40">
        <f t="shared" si="182"/>
        <v>0</v>
      </c>
      <c r="Y620" s="40">
        <f t="shared" si="183"/>
        <v>161.31142896874775</v>
      </c>
      <c r="Z620" s="5">
        <f t="shared" si="191"/>
        <v>-35.700000000000017</v>
      </c>
      <c r="AA620" s="40">
        <f t="shared" si="184"/>
        <v>11.301999999999992</v>
      </c>
      <c r="AB620" s="5">
        <f t="shared" si="185"/>
        <v>211.17865086224981</v>
      </c>
      <c r="AC620" s="40">
        <f t="shared" si="186"/>
        <v>0.99856684915348182</v>
      </c>
      <c r="AD620" s="7" t="s">
        <v>634</v>
      </c>
      <c r="AU620" s="1">
        <v>1</v>
      </c>
      <c r="AV620" s="1">
        <v>0.9</v>
      </c>
    </row>
    <row r="621" spans="2:48" x14ac:dyDescent="0.25">
      <c r="B621" s="26" t="s">
        <v>4561</v>
      </c>
      <c r="C621" s="29">
        <v>263.45999999999998</v>
      </c>
      <c r="D621" s="29">
        <v>180.06</v>
      </c>
      <c r="E621" s="29">
        <v>113</v>
      </c>
      <c r="F621" s="15">
        <v>30</v>
      </c>
      <c r="G621" s="15">
        <f t="shared" si="187"/>
        <v>143</v>
      </c>
      <c r="H621" s="40">
        <f t="shared" si="188"/>
        <v>229.93608590214805</v>
      </c>
      <c r="I621" s="42">
        <f t="shared" si="175"/>
        <v>0.78308717526237537</v>
      </c>
      <c r="J621" s="40">
        <v>86.17</v>
      </c>
      <c r="K621" s="40">
        <f t="shared" si="190"/>
        <v>68.936000000000007</v>
      </c>
      <c r="L621" s="40">
        <f t="shared" si="192"/>
        <v>51.701999999999991</v>
      </c>
      <c r="M621" s="73">
        <f t="shared" si="176"/>
        <v>316.10608590214804</v>
      </c>
      <c r="N621" s="40">
        <f t="shared" si="193"/>
        <v>248.99600000000001</v>
      </c>
      <c r="O621" s="3">
        <f t="shared" si="189"/>
        <v>194.702</v>
      </c>
      <c r="P621" s="40">
        <f t="shared" si="177"/>
        <v>0.78769758351655961</v>
      </c>
      <c r="Q621" s="84">
        <v>442.04</v>
      </c>
      <c r="S621" s="12">
        <v>1</v>
      </c>
      <c r="T621" s="40">
        <f t="shared" si="178"/>
        <v>0</v>
      </c>
      <c r="U621" s="5">
        <f t="shared" si="179"/>
        <v>316.10608590214804</v>
      </c>
      <c r="V621" s="40">
        <f t="shared" si="180"/>
        <v>194.74098060854109</v>
      </c>
      <c r="W621" s="40">
        <f t="shared" si="181"/>
        <v>248.99600000000001</v>
      </c>
      <c r="X621" s="40">
        <f t="shared" si="182"/>
        <v>0</v>
      </c>
      <c r="Y621" s="40">
        <f t="shared" si="183"/>
        <v>194.74098060854109</v>
      </c>
      <c r="Z621" s="5">
        <f t="shared" si="191"/>
        <v>33.400000000000006</v>
      </c>
      <c r="AA621" s="40">
        <f t="shared" si="184"/>
        <v>44.701999999999998</v>
      </c>
      <c r="AB621" s="5">
        <f t="shared" si="185"/>
        <v>252.97683059916773</v>
      </c>
      <c r="AC621" s="40">
        <f t="shared" si="186"/>
        <v>0.98426405062574607</v>
      </c>
      <c r="AD621" s="7" t="s">
        <v>635</v>
      </c>
      <c r="AU621" s="1">
        <v>1</v>
      </c>
      <c r="AV621" s="1">
        <v>0.9</v>
      </c>
    </row>
    <row r="622" spans="2:48" x14ac:dyDescent="0.25">
      <c r="B622" s="26" t="s">
        <v>4562</v>
      </c>
      <c r="C622" s="29">
        <v>190.27</v>
      </c>
      <c r="D622" s="29">
        <v>136.85</v>
      </c>
      <c r="E622" s="29">
        <v>87.86</v>
      </c>
      <c r="F622" s="15">
        <v>30</v>
      </c>
      <c r="G622" s="15">
        <f t="shared" si="187"/>
        <v>117.86</v>
      </c>
      <c r="H622" s="40">
        <f t="shared" si="188"/>
        <v>180.60703779199747</v>
      </c>
      <c r="I622" s="42">
        <f t="shared" si="175"/>
        <v>0.75772241033933663</v>
      </c>
      <c r="J622" s="40">
        <v>86.17</v>
      </c>
      <c r="K622" s="40">
        <f t="shared" si="190"/>
        <v>68.936000000000007</v>
      </c>
      <c r="L622" s="40">
        <f t="shared" si="192"/>
        <v>51.701999999999991</v>
      </c>
      <c r="M622" s="73">
        <f t="shared" si="176"/>
        <v>266.77703779199749</v>
      </c>
      <c r="N622" s="40">
        <f t="shared" si="193"/>
        <v>205.786</v>
      </c>
      <c r="O622" s="3">
        <f t="shared" si="189"/>
        <v>169.56199999999998</v>
      </c>
      <c r="P622" s="40">
        <f t="shared" si="177"/>
        <v>0.77137823293640662</v>
      </c>
      <c r="Q622" s="84">
        <v>441.56</v>
      </c>
      <c r="S622" s="12">
        <v>1</v>
      </c>
      <c r="T622" s="40">
        <f t="shared" si="178"/>
        <v>0</v>
      </c>
      <c r="U622" s="5">
        <f t="shared" si="179"/>
        <v>266.77703779199749</v>
      </c>
      <c r="V622" s="40">
        <f t="shared" si="180"/>
        <v>169.77075748512419</v>
      </c>
      <c r="W622" s="40">
        <f t="shared" si="181"/>
        <v>205.786</v>
      </c>
      <c r="X622" s="40">
        <f t="shared" si="182"/>
        <v>0</v>
      </c>
      <c r="Y622" s="40">
        <f t="shared" si="183"/>
        <v>169.77075748512419</v>
      </c>
      <c r="Z622" s="5">
        <f t="shared" si="191"/>
        <v>-25.140000000000015</v>
      </c>
      <c r="AA622" s="40">
        <f t="shared" si="184"/>
        <v>19.561999999999983</v>
      </c>
      <c r="AB622" s="5">
        <f t="shared" si="185"/>
        <v>206.71369001592515</v>
      </c>
      <c r="AC622" s="40">
        <f t="shared" si="186"/>
        <v>0.99551219846226113</v>
      </c>
      <c r="AD622" s="7" t="s">
        <v>636</v>
      </c>
      <c r="AU622" s="1">
        <v>1</v>
      </c>
      <c r="AV622" s="1">
        <v>0.9</v>
      </c>
    </row>
    <row r="623" spans="2:48" x14ac:dyDescent="0.25">
      <c r="B623" s="26" t="s">
        <v>4563</v>
      </c>
      <c r="C623" s="29">
        <v>220.03</v>
      </c>
      <c r="D623" s="29">
        <v>142.04</v>
      </c>
      <c r="E623" s="29">
        <v>88.31</v>
      </c>
      <c r="F623" s="15">
        <v>30</v>
      </c>
      <c r="G623" s="15">
        <f t="shared" si="187"/>
        <v>118.31</v>
      </c>
      <c r="H623" s="40">
        <f t="shared" si="188"/>
        <v>184.85837200408315</v>
      </c>
      <c r="I623" s="42">
        <f t="shared" si="175"/>
        <v>0.76837201615549555</v>
      </c>
      <c r="J623" s="40">
        <v>86.17</v>
      </c>
      <c r="K623" s="40">
        <f t="shared" si="190"/>
        <v>68.936000000000007</v>
      </c>
      <c r="L623" s="40">
        <f t="shared" si="192"/>
        <v>51.701999999999991</v>
      </c>
      <c r="M623" s="73">
        <f t="shared" si="176"/>
        <v>271.02837200408317</v>
      </c>
      <c r="N623" s="40">
        <f t="shared" si="193"/>
        <v>210.976</v>
      </c>
      <c r="O623" s="3">
        <f t="shared" si="189"/>
        <v>170.012</v>
      </c>
      <c r="P623" s="40">
        <f t="shared" si="177"/>
        <v>0.77842772858046594</v>
      </c>
      <c r="Q623" s="84">
        <v>440.78</v>
      </c>
      <c r="S623" s="12">
        <v>1</v>
      </c>
      <c r="T623" s="40">
        <f t="shared" si="178"/>
        <v>0</v>
      </c>
      <c r="U623" s="5">
        <f t="shared" si="179"/>
        <v>271.02837200408317</v>
      </c>
      <c r="V623" s="40">
        <f t="shared" si="180"/>
        <v>170.1337881056661</v>
      </c>
      <c r="W623" s="40">
        <f t="shared" si="181"/>
        <v>210.976</v>
      </c>
      <c r="X623" s="40">
        <f t="shared" si="182"/>
        <v>0</v>
      </c>
      <c r="Y623" s="40">
        <f t="shared" si="183"/>
        <v>170.1337881056661</v>
      </c>
      <c r="Z623" s="5">
        <f t="shared" si="191"/>
        <v>0.45000000000001705</v>
      </c>
      <c r="AA623" s="40">
        <f t="shared" si="184"/>
        <v>20.012</v>
      </c>
      <c r="AB623" s="5">
        <f t="shared" si="185"/>
        <v>211.92298771015854</v>
      </c>
      <c r="AC623" s="40">
        <f t="shared" si="186"/>
        <v>0.99553145357004069</v>
      </c>
      <c r="AD623" s="7" t="s">
        <v>637</v>
      </c>
      <c r="AU623" s="1">
        <v>1</v>
      </c>
      <c r="AV623" s="1">
        <v>0.9</v>
      </c>
    </row>
    <row r="624" spans="2:48" x14ac:dyDescent="0.25">
      <c r="B624" s="26" t="s">
        <v>4564</v>
      </c>
      <c r="C624" s="29">
        <v>301.74</v>
      </c>
      <c r="D624" s="29">
        <v>201.76</v>
      </c>
      <c r="E624" s="29">
        <v>126.1</v>
      </c>
      <c r="F624" s="15">
        <v>30</v>
      </c>
      <c r="G624" s="15">
        <f t="shared" si="187"/>
        <v>156.1</v>
      </c>
      <c r="H624" s="40">
        <f t="shared" si="188"/>
        <v>255.09666324748349</v>
      </c>
      <c r="I624" s="42">
        <f t="shared" si="175"/>
        <v>0.7909158725618507</v>
      </c>
      <c r="J624" s="40">
        <v>86.17</v>
      </c>
      <c r="K624" s="40">
        <f t="shared" si="190"/>
        <v>68.936000000000007</v>
      </c>
      <c r="L624" s="40">
        <f t="shared" si="192"/>
        <v>51.701999999999991</v>
      </c>
      <c r="M624" s="73">
        <f t="shared" si="176"/>
        <v>341.26666324748351</v>
      </c>
      <c r="N624" s="40">
        <f t="shared" si="193"/>
        <v>270.69600000000003</v>
      </c>
      <c r="O624" s="3">
        <f t="shared" si="189"/>
        <v>207.80199999999999</v>
      </c>
      <c r="P624" s="40">
        <f t="shared" si="177"/>
        <v>0.79320961919944033</v>
      </c>
      <c r="Q624" s="84">
        <v>441.86</v>
      </c>
      <c r="S624" s="12">
        <v>1</v>
      </c>
      <c r="T624" s="40">
        <f t="shared" si="178"/>
        <v>0</v>
      </c>
      <c r="U624" s="5">
        <f t="shared" si="179"/>
        <v>341.26666324748351</v>
      </c>
      <c r="V624" s="40">
        <f t="shared" si="180"/>
        <v>207.81388555164276</v>
      </c>
      <c r="W624" s="40">
        <f t="shared" si="181"/>
        <v>270.69600000000003</v>
      </c>
      <c r="X624" s="40">
        <f t="shared" si="182"/>
        <v>0</v>
      </c>
      <c r="Y624" s="40">
        <f t="shared" si="183"/>
        <v>207.81388555164276</v>
      </c>
      <c r="Z624" s="5">
        <f t="shared" si="191"/>
        <v>37.789999999999992</v>
      </c>
      <c r="AA624" s="40">
        <f t="shared" si="184"/>
        <v>57.801999999999992</v>
      </c>
      <c r="AB624" s="5">
        <f t="shared" si="185"/>
        <v>276.7984747429075</v>
      </c>
      <c r="AC624" s="40">
        <f t="shared" si="186"/>
        <v>0.97795336571642777</v>
      </c>
      <c r="AD624" s="7" t="s">
        <v>638</v>
      </c>
      <c r="AU624" s="1">
        <v>1</v>
      </c>
      <c r="AV624" s="1">
        <v>0.9</v>
      </c>
    </row>
    <row r="625" spans="2:48" x14ac:dyDescent="0.25">
      <c r="B625" s="26" t="s">
        <v>4565</v>
      </c>
      <c r="C625" s="29">
        <v>229.06</v>
      </c>
      <c r="D625" s="29">
        <v>161.04</v>
      </c>
      <c r="E625" s="29">
        <v>88.99</v>
      </c>
      <c r="F625" s="15">
        <v>30</v>
      </c>
      <c r="G625" s="15">
        <f t="shared" si="187"/>
        <v>118.99</v>
      </c>
      <c r="H625" s="40">
        <f t="shared" si="188"/>
        <v>200.23112070804575</v>
      </c>
      <c r="I625" s="42">
        <f t="shared" si="175"/>
        <v>0.80427058206806024</v>
      </c>
      <c r="J625" s="40">
        <v>86.17</v>
      </c>
      <c r="K625" s="40">
        <f t="shared" si="190"/>
        <v>68.936000000000007</v>
      </c>
      <c r="L625" s="40">
        <f t="shared" si="192"/>
        <v>51.701999999999991</v>
      </c>
      <c r="M625" s="73">
        <f t="shared" si="176"/>
        <v>286.40112070804577</v>
      </c>
      <c r="N625" s="40">
        <f t="shared" si="193"/>
        <v>229.976</v>
      </c>
      <c r="O625" s="3">
        <f t="shared" si="189"/>
        <v>170.69199999999998</v>
      </c>
      <c r="P625" s="40">
        <f t="shared" si="177"/>
        <v>0.8029856846629978</v>
      </c>
      <c r="Q625" s="84">
        <v>441.99</v>
      </c>
      <c r="S625" s="12">
        <v>1</v>
      </c>
      <c r="T625" s="40">
        <f t="shared" si="178"/>
        <v>0</v>
      </c>
      <c r="U625" s="5">
        <f t="shared" si="179"/>
        <v>286.40112070804577</v>
      </c>
      <c r="V625" s="40">
        <f t="shared" si="180"/>
        <v>170.69458505419726</v>
      </c>
      <c r="W625" s="40">
        <f t="shared" si="181"/>
        <v>229.976</v>
      </c>
      <c r="X625" s="40">
        <f t="shared" si="182"/>
        <v>0</v>
      </c>
      <c r="Y625" s="40">
        <f t="shared" si="183"/>
        <v>170.69458505419726</v>
      </c>
      <c r="Z625" s="5">
        <f t="shared" si="191"/>
        <v>-37.110000000000014</v>
      </c>
      <c r="AA625" s="40">
        <f t="shared" si="184"/>
        <v>20.691999999999979</v>
      </c>
      <c r="AB625" s="5">
        <f t="shared" si="185"/>
        <v>230.90500089863795</v>
      </c>
      <c r="AC625" s="40">
        <f t="shared" si="186"/>
        <v>0.99597669649846277</v>
      </c>
      <c r="AD625" s="7" t="s">
        <v>639</v>
      </c>
      <c r="AU625" s="1">
        <v>1</v>
      </c>
      <c r="AV625" s="1">
        <v>0.9</v>
      </c>
    </row>
    <row r="626" spans="2:48" x14ac:dyDescent="0.25">
      <c r="B626" s="26" t="s">
        <v>4566</v>
      </c>
      <c r="C626" s="29">
        <v>243.28</v>
      </c>
      <c r="D626" s="29">
        <v>164.77</v>
      </c>
      <c r="E626" s="29">
        <v>96.23</v>
      </c>
      <c r="F626" s="15">
        <v>30</v>
      </c>
      <c r="G626" s="15">
        <f t="shared" si="187"/>
        <v>126.23</v>
      </c>
      <c r="H626" s="40">
        <f t="shared" si="188"/>
        <v>207.56484721647834</v>
      </c>
      <c r="I626" s="42">
        <f t="shared" si="175"/>
        <v>0.79382420583074098</v>
      </c>
      <c r="J626" s="40">
        <v>86.17</v>
      </c>
      <c r="K626" s="40">
        <f t="shared" si="190"/>
        <v>68.936000000000007</v>
      </c>
      <c r="L626" s="40">
        <f t="shared" si="192"/>
        <v>51.701999999999991</v>
      </c>
      <c r="M626" s="73">
        <f t="shared" si="176"/>
        <v>293.73484721647833</v>
      </c>
      <c r="N626" s="40">
        <f t="shared" si="193"/>
        <v>233.70600000000002</v>
      </c>
      <c r="O626" s="3">
        <f t="shared" si="189"/>
        <v>177.93199999999999</v>
      </c>
      <c r="P626" s="40">
        <f t="shared" si="177"/>
        <v>0.79563593565649393</v>
      </c>
      <c r="Q626" s="84">
        <v>441.4</v>
      </c>
      <c r="S626" s="12">
        <v>1</v>
      </c>
      <c r="T626" s="40">
        <f t="shared" si="178"/>
        <v>0</v>
      </c>
      <c r="U626" s="5">
        <f t="shared" si="179"/>
        <v>293.73484721647833</v>
      </c>
      <c r="V626" s="40">
        <f t="shared" si="180"/>
        <v>177.93725307896557</v>
      </c>
      <c r="W626" s="40">
        <f t="shared" si="181"/>
        <v>233.70600000000002</v>
      </c>
      <c r="X626" s="40">
        <f t="shared" si="182"/>
        <v>0</v>
      </c>
      <c r="Y626" s="40">
        <f t="shared" si="183"/>
        <v>177.93725307896557</v>
      </c>
      <c r="Z626" s="5">
        <f t="shared" si="191"/>
        <v>7.2400000000000091</v>
      </c>
      <c r="AA626" s="40">
        <f t="shared" si="184"/>
        <v>27.931999999999988</v>
      </c>
      <c r="AB626" s="5">
        <f t="shared" si="185"/>
        <v>235.36926532578548</v>
      </c>
      <c r="AC626" s="40">
        <f t="shared" si="186"/>
        <v>0.99293337928601999</v>
      </c>
      <c r="AD626" s="7" t="s">
        <v>640</v>
      </c>
      <c r="AU626" s="1">
        <v>1</v>
      </c>
      <c r="AV626" s="1">
        <v>0.9</v>
      </c>
    </row>
    <row r="627" spans="2:48" x14ac:dyDescent="0.25">
      <c r="B627" s="26" t="s">
        <v>4567</v>
      </c>
      <c r="C627" s="29">
        <v>223.5</v>
      </c>
      <c r="D627" s="29">
        <v>155.26</v>
      </c>
      <c r="E627" s="29">
        <v>81.650000000000006</v>
      </c>
      <c r="F627" s="15">
        <v>30</v>
      </c>
      <c r="G627" s="15">
        <f t="shared" si="187"/>
        <v>111.65</v>
      </c>
      <c r="H627" s="40">
        <f t="shared" si="188"/>
        <v>191.23647690751886</v>
      </c>
      <c r="I627" s="42">
        <f t="shared" si="175"/>
        <v>0.81187440027502211</v>
      </c>
      <c r="J627" s="40">
        <v>86.17</v>
      </c>
      <c r="K627" s="40">
        <f t="shared" si="190"/>
        <v>68.936000000000007</v>
      </c>
      <c r="L627" s="40">
        <f t="shared" si="192"/>
        <v>51.701999999999991</v>
      </c>
      <c r="M627" s="73">
        <f t="shared" si="176"/>
        <v>277.40647690751888</v>
      </c>
      <c r="N627" s="40">
        <f t="shared" si="193"/>
        <v>224.196</v>
      </c>
      <c r="O627" s="3">
        <f t="shared" si="189"/>
        <v>163.352</v>
      </c>
      <c r="P627" s="40">
        <f t="shared" si="177"/>
        <v>0.80818588844535855</v>
      </c>
      <c r="Q627" s="84">
        <v>442.54</v>
      </c>
      <c r="S627" s="12">
        <v>1</v>
      </c>
      <c r="T627" s="40">
        <f t="shared" si="178"/>
        <v>0</v>
      </c>
      <c r="U627" s="5">
        <f t="shared" si="179"/>
        <v>277.40647690751888</v>
      </c>
      <c r="V627" s="40">
        <f t="shared" si="180"/>
        <v>163.37229573658379</v>
      </c>
      <c r="W627" s="40">
        <f t="shared" si="181"/>
        <v>224.196</v>
      </c>
      <c r="X627" s="40">
        <f t="shared" si="182"/>
        <v>0</v>
      </c>
      <c r="Y627" s="40">
        <f t="shared" si="183"/>
        <v>163.37229573658379</v>
      </c>
      <c r="Z627" s="5">
        <f t="shared" si="191"/>
        <v>-14.579999999999984</v>
      </c>
      <c r="AA627" s="40">
        <f t="shared" si="184"/>
        <v>13.352000000000004</v>
      </c>
      <c r="AB627" s="5">
        <f t="shared" si="185"/>
        <v>224.59323747610924</v>
      </c>
      <c r="AC627" s="40">
        <f t="shared" si="186"/>
        <v>0.99823130259586956</v>
      </c>
      <c r="AD627" s="7" t="s">
        <v>641</v>
      </c>
      <c r="AU627" s="1">
        <v>1</v>
      </c>
      <c r="AV627" s="1">
        <v>0.9</v>
      </c>
    </row>
    <row r="628" spans="2:48" x14ac:dyDescent="0.25">
      <c r="B628" s="26" t="s">
        <v>4568</v>
      </c>
      <c r="C628" s="29">
        <v>212.35</v>
      </c>
      <c r="D628" s="29">
        <v>150.09</v>
      </c>
      <c r="E628" s="29">
        <v>87.6</v>
      </c>
      <c r="F628" s="15">
        <v>30</v>
      </c>
      <c r="G628" s="15">
        <f t="shared" si="187"/>
        <v>117.6</v>
      </c>
      <c r="H628" s="40">
        <f t="shared" si="188"/>
        <v>190.67450825949442</v>
      </c>
      <c r="I628" s="42">
        <f t="shared" si="175"/>
        <v>0.78715294126123148</v>
      </c>
      <c r="J628" s="40">
        <v>86.17</v>
      </c>
      <c r="K628" s="40">
        <f t="shared" si="190"/>
        <v>68.936000000000007</v>
      </c>
      <c r="L628" s="40">
        <f t="shared" si="192"/>
        <v>51.701999999999991</v>
      </c>
      <c r="M628" s="73">
        <f t="shared" si="176"/>
        <v>276.84450825949443</v>
      </c>
      <c r="N628" s="40">
        <f t="shared" si="193"/>
        <v>219.02600000000001</v>
      </c>
      <c r="O628" s="3">
        <f t="shared" si="189"/>
        <v>169.30199999999999</v>
      </c>
      <c r="P628" s="40">
        <f t="shared" si="177"/>
        <v>0.79115168791681634</v>
      </c>
      <c r="Q628" s="84">
        <v>441.01</v>
      </c>
      <c r="S628" s="12">
        <v>1</v>
      </c>
      <c r="T628" s="40">
        <f t="shared" si="178"/>
        <v>0</v>
      </c>
      <c r="U628" s="5">
        <f t="shared" si="179"/>
        <v>276.84450825949443</v>
      </c>
      <c r="V628" s="40">
        <f t="shared" si="180"/>
        <v>169.32363413723809</v>
      </c>
      <c r="W628" s="40">
        <f t="shared" si="181"/>
        <v>219.02600000000001</v>
      </c>
      <c r="X628" s="40">
        <f t="shared" si="182"/>
        <v>0</v>
      </c>
      <c r="Y628" s="40">
        <f t="shared" si="183"/>
        <v>169.32363413723809</v>
      </c>
      <c r="Z628" s="5">
        <f t="shared" si="191"/>
        <v>5.9499999999999886</v>
      </c>
      <c r="AA628" s="40">
        <f t="shared" si="184"/>
        <v>19.301999999999992</v>
      </c>
      <c r="AB628" s="5">
        <f t="shared" si="185"/>
        <v>219.87486413867322</v>
      </c>
      <c r="AC628" s="40">
        <f t="shared" si="186"/>
        <v>0.99613933069612792</v>
      </c>
      <c r="AD628" s="7" t="s">
        <v>642</v>
      </c>
      <c r="AU628" s="1">
        <v>1</v>
      </c>
      <c r="AV628" s="1">
        <v>0.9</v>
      </c>
    </row>
    <row r="629" spans="2:48" x14ac:dyDescent="0.25">
      <c r="B629" s="26" t="s">
        <v>4569</v>
      </c>
      <c r="C629" s="29">
        <v>242.58</v>
      </c>
      <c r="D629" s="29">
        <v>161.03</v>
      </c>
      <c r="E629" s="29">
        <v>92.93</v>
      </c>
      <c r="F629" s="15">
        <v>30</v>
      </c>
      <c r="G629" s="15">
        <f t="shared" si="187"/>
        <v>122.93</v>
      </c>
      <c r="H629" s="40">
        <f t="shared" si="188"/>
        <v>202.58935263236319</v>
      </c>
      <c r="I629" s="42">
        <f t="shared" si="175"/>
        <v>0.79485914687836279</v>
      </c>
      <c r="J629" s="40">
        <v>86.17</v>
      </c>
      <c r="K629" s="40">
        <f t="shared" si="190"/>
        <v>68.936000000000007</v>
      </c>
      <c r="L629" s="40">
        <f t="shared" si="192"/>
        <v>51.701999999999991</v>
      </c>
      <c r="M629" s="73">
        <f t="shared" si="176"/>
        <v>288.75935263236317</v>
      </c>
      <c r="N629" s="40">
        <f t="shared" si="193"/>
        <v>229.96600000000001</v>
      </c>
      <c r="O629" s="3">
        <f t="shared" si="189"/>
        <v>174.63200000000001</v>
      </c>
      <c r="P629" s="40">
        <f t="shared" si="177"/>
        <v>0.7963932523868188</v>
      </c>
      <c r="Q629" s="84">
        <v>441.55</v>
      </c>
      <c r="S629" s="12">
        <v>1</v>
      </c>
      <c r="T629" s="40">
        <f t="shared" si="178"/>
        <v>0</v>
      </c>
      <c r="U629" s="5">
        <f t="shared" si="179"/>
        <v>288.75935263236317</v>
      </c>
      <c r="V629" s="40">
        <f t="shared" si="180"/>
        <v>174.63562802779236</v>
      </c>
      <c r="W629" s="40">
        <f t="shared" si="181"/>
        <v>229.96600000000001</v>
      </c>
      <c r="X629" s="40">
        <f t="shared" si="182"/>
        <v>0</v>
      </c>
      <c r="Y629" s="40">
        <f t="shared" si="183"/>
        <v>174.63562802779236</v>
      </c>
      <c r="Z629" s="5">
        <f t="shared" si="191"/>
        <v>5.3300000000000125</v>
      </c>
      <c r="AA629" s="40">
        <f t="shared" si="184"/>
        <v>24.632000000000005</v>
      </c>
      <c r="AB629" s="5">
        <f t="shared" si="185"/>
        <v>231.28142290292146</v>
      </c>
      <c r="AC629" s="40">
        <f t="shared" si="186"/>
        <v>0.99431245758344544</v>
      </c>
      <c r="AD629" s="7" t="s">
        <v>643</v>
      </c>
      <c r="AU629" s="1">
        <v>1</v>
      </c>
      <c r="AV629" s="1">
        <v>0.9</v>
      </c>
    </row>
    <row r="630" spans="2:48" x14ac:dyDescent="0.25">
      <c r="B630" s="26" t="s">
        <v>4570</v>
      </c>
      <c r="C630" s="29">
        <v>207.01</v>
      </c>
      <c r="D630" s="29">
        <v>140.83000000000001</v>
      </c>
      <c r="E630" s="29">
        <v>90.51</v>
      </c>
      <c r="F630" s="15">
        <v>30</v>
      </c>
      <c r="G630" s="15">
        <f t="shared" si="187"/>
        <v>120.51</v>
      </c>
      <c r="H630" s="40">
        <f t="shared" si="188"/>
        <v>185.35303882051679</v>
      </c>
      <c r="I630" s="42">
        <f t="shared" si="175"/>
        <v>0.75979331602094835</v>
      </c>
      <c r="J630" s="40">
        <v>86.17</v>
      </c>
      <c r="K630" s="40">
        <f t="shared" si="190"/>
        <v>68.936000000000007</v>
      </c>
      <c r="L630" s="40">
        <f t="shared" si="192"/>
        <v>51.701999999999991</v>
      </c>
      <c r="M630" s="73">
        <f t="shared" si="176"/>
        <v>271.52303882051677</v>
      </c>
      <c r="N630" s="40">
        <f t="shared" si="193"/>
        <v>209.76600000000002</v>
      </c>
      <c r="O630" s="3">
        <f t="shared" si="189"/>
        <v>172.21199999999999</v>
      </c>
      <c r="P630" s="40">
        <f t="shared" si="177"/>
        <v>0.77255322756850986</v>
      </c>
      <c r="Q630" s="84">
        <v>442.71</v>
      </c>
      <c r="S630" s="12">
        <v>1</v>
      </c>
      <c r="T630" s="40">
        <f t="shared" si="178"/>
        <v>0</v>
      </c>
      <c r="U630" s="5">
        <f t="shared" si="179"/>
        <v>271.52303882051677</v>
      </c>
      <c r="V630" s="40">
        <f t="shared" si="180"/>
        <v>172.40355522531385</v>
      </c>
      <c r="W630" s="40">
        <f t="shared" si="181"/>
        <v>209.76600000000002</v>
      </c>
      <c r="X630" s="40">
        <f t="shared" si="182"/>
        <v>0</v>
      </c>
      <c r="Y630" s="40">
        <f t="shared" si="183"/>
        <v>172.40355522531385</v>
      </c>
      <c r="Z630" s="5">
        <f t="shared" si="191"/>
        <v>-2.4200000000000159</v>
      </c>
      <c r="AA630" s="40">
        <f t="shared" si="184"/>
        <v>22.211999999999989</v>
      </c>
      <c r="AB630" s="5">
        <f t="shared" si="185"/>
        <v>210.93872972974879</v>
      </c>
      <c r="AC630" s="40">
        <f t="shared" si="186"/>
        <v>0.99444042480368</v>
      </c>
      <c r="AD630" s="7" t="s">
        <v>644</v>
      </c>
      <c r="AU630" s="1">
        <v>1</v>
      </c>
      <c r="AV630" s="1">
        <v>0.9</v>
      </c>
    </row>
    <row r="631" spans="2:48" x14ac:dyDescent="0.25">
      <c r="B631" s="26" t="s">
        <v>4571</v>
      </c>
      <c r="C631" s="29">
        <v>234.66</v>
      </c>
      <c r="D631" s="29">
        <v>163.44</v>
      </c>
      <c r="E631" s="29">
        <v>91.13</v>
      </c>
      <c r="F631" s="15">
        <v>30</v>
      </c>
      <c r="G631" s="15">
        <f t="shared" si="187"/>
        <v>121.13</v>
      </c>
      <c r="H631" s="40">
        <f t="shared" si="188"/>
        <v>203.43330725326175</v>
      </c>
      <c r="I631" s="42">
        <f t="shared" si="175"/>
        <v>0.80340826291796663</v>
      </c>
      <c r="J631" s="40">
        <v>86.17</v>
      </c>
      <c r="K631" s="40">
        <f t="shared" si="190"/>
        <v>68.936000000000007</v>
      </c>
      <c r="L631" s="40">
        <f t="shared" si="192"/>
        <v>51.701999999999991</v>
      </c>
      <c r="M631" s="73">
        <f t="shared" si="176"/>
        <v>289.60330725326173</v>
      </c>
      <c r="N631" s="40">
        <f t="shared" si="193"/>
        <v>232.376</v>
      </c>
      <c r="O631" s="3">
        <f t="shared" si="189"/>
        <v>172.83199999999999</v>
      </c>
      <c r="P631" s="40">
        <f t="shared" si="177"/>
        <v>0.80239415151700688</v>
      </c>
      <c r="Q631" s="84">
        <v>441.97</v>
      </c>
      <c r="S631" s="12">
        <v>1</v>
      </c>
      <c r="T631" s="40">
        <f t="shared" si="178"/>
        <v>0</v>
      </c>
      <c r="U631" s="5">
        <f t="shared" si="179"/>
        <v>289.60330725326173</v>
      </c>
      <c r="V631" s="40">
        <f t="shared" si="180"/>
        <v>172.83364891139433</v>
      </c>
      <c r="W631" s="40">
        <f t="shared" si="181"/>
        <v>232.376</v>
      </c>
      <c r="X631" s="40">
        <f t="shared" si="182"/>
        <v>0</v>
      </c>
      <c r="Y631" s="40">
        <f t="shared" si="183"/>
        <v>172.83364891139433</v>
      </c>
      <c r="Z631" s="5">
        <f t="shared" si="191"/>
        <v>0.62000000000000455</v>
      </c>
      <c r="AA631" s="40">
        <f t="shared" si="184"/>
        <v>22.831999999999994</v>
      </c>
      <c r="AB631" s="5">
        <f t="shared" si="185"/>
        <v>233.49497981755411</v>
      </c>
      <c r="AC631" s="40">
        <f t="shared" si="186"/>
        <v>0.9952076921806694</v>
      </c>
      <c r="AD631" s="7" t="s">
        <v>645</v>
      </c>
      <c r="AU631" s="1">
        <v>1</v>
      </c>
      <c r="AV631" s="1">
        <v>0.9</v>
      </c>
    </row>
    <row r="632" spans="2:48" x14ac:dyDescent="0.25">
      <c r="B632" s="26" t="s">
        <v>4572</v>
      </c>
      <c r="C632" s="29">
        <v>207.87</v>
      </c>
      <c r="D632" s="29">
        <v>153.25</v>
      </c>
      <c r="E632" s="29">
        <v>85.6</v>
      </c>
      <c r="F632" s="15">
        <v>30</v>
      </c>
      <c r="G632" s="15">
        <f t="shared" si="187"/>
        <v>115.6</v>
      </c>
      <c r="H632" s="40">
        <f t="shared" si="188"/>
        <v>191.96073166145206</v>
      </c>
      <c r="I632" s="42">
        <f t="shared" si="175"/>
        <v>0.79834036197713854</v>
      </c>
      <c r="J632" s="40">
        <v>86.17</v>
      </c>
      <c r="K632" s="40">
        <f t="shared" si="190"/>
        <v>68.936000000000007</v>
      </c>
      <c r="L632" s="40">
        <f t="shared" si="192"/>
        <v>51.701999999999991</v>
      </c>
      <c r="M632" s="73">
        <f t="shared" si="176"/>
        <v>278.13073166145205</v>
      </c>
      <c r="N632" s="40">
        <f t="shared" si="193"/>
        <v>222.18600000000001</v>
      </c>
      <c r="O632" s="3">
        <f t="shared" si="189"/>
        <v>167.30199999999999</v>
      </c>
      <c r="P632" s="40">
        <f t="shared" si="177"/>
        <v>0.79885454826491653</v>
      </c>
      <c r="Q632" s="84">
        <v>441.87</v>
      </c>
      <c r="S632" s="12">
        <v>1</v>
      </c>
      <c r="T632" s="40">
        <f t="shared" si="178"/>
        <v>0</v>
      </c>
      <c r="U632" s="5">
        <f t="shared" si="179"/>
        <v>278.13073166145205</v>
      </c>
      <c r="V632" s="40">
        <f t="shared" si="180"/>
        <v>167.30237684663851</v>
      </c>
      <c r="W632" s="40">
        <f t="shared" si="181"/>
        <v>222.18600000000001</v>
      </c>
      <c r="X632" s="40">
        <f t="shared" si="182"/>
        <v>0</v>
      </c>
      <c r="Y632" s="40">
        <f t="shared" si="183"/>
        <v>167.30237684663851</v>
      </c>
      <c r="Z632" s="5">
        <f t="shared" si="191"/>
        <v>-5.5300000000000011</v>
      </c>
      <c r="AA632" s="40">
        <f t="shared" si="184"/>
        <v>17.301999999999992</v>
      </c>
      <c r="AB632" s="5">
        <f t="shared" si="185"/>
        <v>222.85864982091226</v>
      </c>
      <c r="AC632" s="40">
        <f t="shared" si="186"/>
        <v>0.99698171993120843</v>
      </c>
      <c r="AD632" s="7" t="s">
        <v>646</v>
      </c>
      <c r="AU632" s="1">
        <v>1</v>
      </c>
      <c r="AV632" s="1">
        <v>0.9</v>
      </c>
    </row>
    <row r="633" spans="2:48" x14ac:dyDescent="0.25">
      <c r="B633" s="26" t="s">
        <v>4573</v>
      </c>
      <c r="C633" s="29">
        <v>226.54</v>
      </c>
      <c r="D633" s="29">
        <v>160.49</v>
      </c>
      <c r="E633" s="29">
        <v>87.53</v>
      </c>
      <c r="F633" s="15">
        <v>30</v>
      </c>
      <c r="G633" s="15">
        <f t="shared" si="187"/>
        <v>117.53</v>
      </c>
      <c r="H633" s="40">
        <f t="shared" si="188"/>
        <v>198.92295242128296</v>
      </c>
      <c r="I633" s="42">
        <f t="shared" si="175"/>
        <v>0.80679478183146569</v>
      </c>
      <c r="J633" s="40">
        <v>86.17</v>
      </c>
      <c r="K633" s="40">
        <f t="shared" si="190"/>
        <v>68.936000000000007</v>
      </c>
      <c r="L633" s="40">
        <f t="shared" si="192"/>
        <v>51.701999999999991</v>
      </c>
      <c r="M633" s="73">
        <f t="shared" si="176"/>
        <v>285.09295242128297</v>
      </c>
      <c r="N633" s="40">
        <f t="shared" si="193"/>
        <v>229.42600000000002</v>
      </c>
      <c r="O633" s="3">
        <f t="shared" si="189"/>
        <v>169.232</v>
      </c>
      <c r="P633" s="40">
        <f t="shared" si="177"/>
        <v>0.80474104340880481</v>
      </c>
      <c r="Q633" s="84">
        <v>442.5</v>
      </c>
      <c r="S633" s="12">
        <v>1</v>
      </c>
      <c r="T633" s="40">
        <f t="shared" si="178"/>
        <v>0</v>
      </c>
      <c r="U633" s="5">
        <f t="shared" si="179"/>
        <v>285.09295242128297</v>
      </c>
      <c r="V633" s="40">
        <f t="shared" si="180"/>
        <v>169.23859501982372</v>
      </c>
      <c r="W633" s="40">
        <f t="shared" si="181"/>
        <v>229.42600000000002</v>
      </c>
      <c r="X633" s="40">
        <f t="shared" si="182"/>
        <v>0</v>
      </c>
      <c r="Y633" s="40">
        <f t="shared" si="183"/>
        <v>169.23859501982372</v>
      </c>
      <c r="Z633" s="5">
        <f t="shared" si="191"/>
        <v>1.9300000000000068</v>
      </c>
      <c r="AA633" s="40">
        <f t="shared" si="184"/>
        <v>19.231999999999999</v>
      </c>
      <c r="AB633" s="5">
        <f t="shared" si="185"/>
        <v>230.23066542057339</v>
      </c>
      <c r="AC633" s="40">
        <f t="shared" si="186"/>
        <v>0.99650495984493004</v>
      </c>
      <c r="AD633" s="7" t="s">
        <v>647</v>
      </c>
      <c r="AU633" s="1">
        <v>1</v>
      </c>
      <c r="AV633" s="1">
        <v>0.9</v>
      </c>
    </row>
    <row r="634" spans="2:48" x14ac:dyDescent="0.25">
      <c r="B634" s="26" t="s">
        <v>4574</v>
      </c>
      <c r="C634" s="29">
        <v>305.89</v>
      </c>
      <c r="D634" s="29">
        <v>223.64</v>
      </c>
      <c r="E634" s="29">
        <v>130.22</v>
      </c>
      <c r="F634" s="15">
        <v>30</v>
      </c>
      <c r="G634" s="15">
        <f t="shared" si="187"/>
        <v>160.22</v>
      </c>
      <c r="H634" s="40">
        <f t="shared" si="188"/>
        <v>275.10961088264435</v>
      </c>
      <c r="I634" s="42">
        <f t="shared" si="175"/>
        <v>0.81291234894516229</v>
      </c>
      <c r="J634" s="40">
        <v>86.17</v>
      </c>
      <c r="K634" s="40">
        <f t="shared" si="190"/>
        <v>68.936000000000007</v>
      </c>
      <c r="L634" s="40">
        <f t="shared" si="192"/>
        <v>51.701999999999991</v>
      </c>
      <c r="M634" s="73">
        <f t="shared" si="176"/>
        <v>361.27961088264436</v>
      </c>
      <c r="N634" s="40">
        <f t="shared" si="193"/>
        <v>292.57600000000002</v>
      </c>
      <c r="O634" s="3">
        <f t="shared" si="189"/>
        <v>211.922</v>
      </c>
      <c r="P634" s="40">
        <f t="shared" si="177"/>
        <v>0.80983258170923589</v>
      </c>
      <c r="Q634" s="84">
        <v>442</v>
      </c>
      <c r="S634" s="12">
        <v>1</v>
      </c>
      <c r="T634" s="40">
        <f t="shared" si="178"/>
        <v>0</v>
      </c>
      <c r="U634" s="5">
        <f t="shared" si="179"/>
        <v>361.27961088264436</v>
      </c>
      <c r="V634" s="40">
        <f t="shared" si="180"/>
        <v>211.9486764844614</v>
      </c>
      <c r="W634" s="40">
        <f t="shared" si="181"/>
        <v>292.57600000000002</v>
      </c>
      <c r="X634" s="40">
        <f t="shared" si="182"/>
        <v>0</v>
      </c>
      <c r="Y634" s="40">
        <f t="shared" si="183"/>
        <v>211.9486764844614</v>
      </c>
      <c r="Z634" s="5">
        <f t="shared" si="191"/>
        <v>42.69</v>
      </c>
      <c r="AA634" s="40">
        <f t="shared" si="184"/>
        <v>61.921999999999997</v>
      </c>
      <c r="AB634" s="5">
        <f t="shared" si="185"/>
        <v>299.05693414465418</v>
      </c>
      <c r="AC634" s="40">
        <f t="shared" si="186"/>
        <v>0.9783287615009143</v>
      </c>
      <c r="AD634" s="7" t="s">
        <v>648</v>
      </c>
      <c r="AU634" s="1">
        <v>1</v>
      </c>
      <c r="AV634" s="1">
        <v>0.9</v>
      </c>
    </row>
    <row r="635" spans="2:48" x14ac:dyDescent="0.25">
      <c r="B635" s="26" t="s">
        <v>4575</v>
      </c>
      <c r="C635" s="29">
        <v>312.51</v>
      </c>
      <c r="D635" s="29">
        <v>217.59</v>
      </c>
      <c r="E635" s="29">
        <v>127.25</v>
      </c>
      <c r="F635" s="15">
        <v>30</v>
      </c>
      <c r="G635" s="15">
        <f t="shared" si="187"/>
        <v>157.25</v>
      </c>
      <c r="H635" s="40">
        <f t="shared" si="188"/>
        <v>268.46409555096938</v>
      </c>
      <c r="I635" s="42">
        <f t="shared" si="175"/>
        <v>0.8104994433368814</v>
      </c>
      <c r="J635" s="40">
        <v>86.17</v>
      </c>
      <c r="K635" s="40">
        <f t="shared" si="190"/>
        <v>68.936000000000007</v>
      </c>
      <c r="L635" s="40">
        <f t="shared" si="192"/>
        <v>51.701999999999991</v>
      </c>
      <c r="M635" s="73">
        <f t="shared" si="176"/>
        <v>354.63409555096939</v>
      </c>
      <c r="N635" s="40">
        <f t="shared" si="193"/>
        <v>286.52600000000001</v>
      </c>
      <c r="O635" s="3">
        <f t="shared" si="189"/>
        <v>208.952</v>
      </c>
      <c r="P635" s="40">
        <f t="shared" si="177"/>
        <v>0.80794825876751997</v>
      </c>
      <c r="Q635" s="84">
        <v>444.45</v>
      </c>
      <c r="S635" s="12">
        <v>1</v>
      </c>
      <c r="T635" s="40">
        <f t="shared" si="178"/>
        <v>0</v>
      </c>
      <c r="U635" s="5">
        <f t="shared" si="179"/>
        <v>354.63409555096939</v>
      </c>
      <c r="V635" s="40">
        <f t="shared" si="180"/>
        <v>208.96935912055164</v>
      </c>
      <c r="W635" s="40">
        <f t="shared" si="181"/>
        <v>286.52600000000001</v>
      </c>
      <c r="X635" s="40">
        <f t="shared" si="182"/>
        <v>0</v>
      </c>
      <c r="Y635" s="40">
        <f t="shared" si="183"/>
        <v>208.96935912055164</v>
      </c>
      <c r="Z635" s="5">
        <f t="shared" si="191"/>
        <v>-2.9699999999999989</v>
      </c>
      <c r="AA635" s="40">
        <f t="shared" si="184"/>
        <v>58.951999999999998</v>
      </c>
      <c r="AB635" s="5">
        <f t="shared" si="185"/>
        <v>292.52775420462245</v>
      </c>
      <c r="AC635" s="40">
        <f t="shared" si="186"/>
        <v>0.97948312897372392</v>
      </c>
      <c r="AD635" s="7" t="s">
        <v>649</v>
      </c>
      <c r="AU635" s="1">
        <v>1</v>
      </c>
      <c r="AV635" s="1">
        <v>0.9</v>
      </c>
    </row>
    <row r="636" spans="2:48" x14ac:dyDescent="0.25">
      <c r="B636" s="26" t="s">
        <v>4576</v>
      </c>
      <c r="C636" s="29">
        <v>311.2</v>
      </c>
      <c r="D636" s="29">
        <v>209.41</v>
      </c>
      <c r="E636" s="29">
        <v>127.41</v>
      </c>
      <c r="F636" s="15">
        <v>30</v>
      </c>
      <c r="G636" s="15">
        <f t="shared" si="187"/>
        <v>157.41</v>
      </c>
      <c r="H636" s="40">
        <f t="shared" si="188"/>
        <v>261.97415177837678</v>
      </c>
      <c r="I636" s="42">
        <f t="shared" si="175"/>
        <v>0.79935367126278678</v>
      </c>
      <c r="J636" s="40">
        <v>86.17</v>
      </c>
      <c r="K636" s="40">
        <f t="shared" si="190"/>
        <v>68.936000000000007</v>
      </c>
      <c r="L636" s="40">
        <f t="shared" si="192"/>
        <v>51.701999999999991</v>
      </c>
      <c r="M636" s="73">
        <f t="shared" si="176"/>
        <v>348.14415177837679</v>
      </c>
      <c r="N636" s="40">
        <f t="shared" si="193"/>
        <v>278.346</v>
      </c>
      <c r="O636" s="3">
        <f t="shared" si="189"/>
        <v>209.11199999999999</v>
      </c>
      <c r="P636" s="40">
        <f t="shared" si="177"/>
        <v>0.7995136456498364</v>
      </c>
      <c r="Q636" s="84">
        <v>444.13</v>
      </c>
      <c r="S636" s="12">
        <v>1</v>
      </c>
      <c r="T636" s="40">
        <f t="shared" si="178"/>
        <v>0</v>
      </c>
      <c r="U636" s="5">
        <f t="shared" si="179"/>
        <v>348.14415177837679</v>
      </c>
      <c r="V636" s="40">
        <f t="shared" si="180"/>
        <v>209.11206254419048</v>
      </c>
      <c r="W636" s="40">
        <f t="shared" si="181"/>
        <v>278.346</v>
      </c>
      <c r="X636" s="40">
        <f t="shared" si="182"/>
        <v>0</v>
      </c>
      <c r="Y636" s="40">
        <f t="shared" si="183"/>
        <v>209.11206254419048</v>
      </c>
      <c r="Z636" s="5">
        <f t="shared" si="191"/>
        <v>0.15999999999999659</v>
      </c>
      <c r="AA636" s="40">
        <f t="shared" si="184"/>
        <v>59.111999999999995</v>
      </c>
      <c r="AB636" s="5">
        <f t="shared" si="185"/>
        <v>284.55355253449216</v>
      </c>
      <c r="AC636" s="40">
        <f t="shared" si="186"/>
        <v>0.97818494100951459</v>
      </c>
      <c r="AD636" s="7" t="s">
        <v>650</v>
      </c>
      <c r="AU636" s="1">
        <v>1</v>
      </c>
      <c r="AV636" s="1">
        <v>0.9</v>
      </c>
    </row>
    <row r="637" spans="2:48" x14ac:dyDescent="0.25">
      <c r="B637" s="26" t="s">
        <v>4577</v>
      </c>
      <c r="C637" s="29">
        <v>322.54000000000002</v>
      </c>
      <c r="D637" s="29">
        <v>221.79</v>
      </c>
      <c r="E637" s="29">
        <v>128.76</v>
      </c>
      <c r="F637" s="15">
        <v>30</v>
      </c>
      <c r="G637" s="15">
        <f t="shared" si="187"/>
        <v>158.76</v>
      </c>
      <c r="H637" s="40">
        <f t="shared" si="188"/>
        <v>272.75546135687182</v>
      </c>
      <c r="I637" s="42">
        <f t="shared" si="175"/>
        <v>0.81314595460954353</v>
      </c>
      <c r="J637" s="40">
        <v>86.17</v>
      </c>
      <c r="K637" s="40">
        <f t="shared" si="190"/>
        <v>68.936000000000007</v>
      </c>
      <c r="L637" s="40">
        <f t="shared" si="192"/>
        <v>51.701999999999991</v>
      </c>
      <c r="M637" s="73">
        <f t="shared" si="176"/>
        <v>358.92546135687184</v>
      </c>
      <c r="N637" s="40">
        <f t="shared" si="193"/>
        <v>290.726</v>
      </c>
      <c r="O637" s="3">
        <f t="shared" si="189"/>
        <v>210.46199999999999</v>
      </c>
      <c r="P637" s="40">
        <f t="shared" si="177"/>
        <v>0.80998990403452431</v>
      </c>
      <c r="Q637" s="84">
        <v>444.7</v>
      </c>
      <c r="S637" s="12">
        <v>1</v>
      </c>
      <c r="T637" s="40">
        <f t="shared" si="178"/>
        <v>0</v>
      </c>
      <c r="U637" s="5">
        <f t="shared" si="179"/>
        <v>358.92546135687184</v>
      </c>
      <c r="V637" s="40">
        <f t="shared" si="180"/>
        <v>210.48961906527194</v>
      </c>
      <c r="W637" s="40">
        <f t="shared" si="181"/>
        <v>290.726</v>
      </c>
      <c r="X637" s="40">
        <f t="shared" si="182"/>
        <v>0</v>
      </c>
      <c r="Y637" s="40">
        <f t="shared" si="183"/>
        <v>210.48961906527194</v>
      </c>
      <c r="Z637" s="5">
        <f t="shared" si="191"/>
        <v>1.3499999999999943</v>
      </c>
      <c r="AA637" s="40">
        <f t="shared" si="184"/>
        <v>60.461999999999989</v>
      </c>
      <c r="AB637" s="5">
        <f t="shared" si="185"/>
        <v>296.94656172449612</v>
      </c>
      <c r="AC637" s="40">
        <f t="shared" si="186"/>
        <v>0.97905157854541014</v>
      </c>
      <c r="AD637" s="7" t="s">
        <v>651</v>
      </c>
      <c r="AU637" s="1">
        <v>1</v>
      </c>
      <c r="AV637" s="1">
        <v>0.9</v>
      </c>
    </row>
    <row r="638" spans="2:48" x14ac:dyDescent="0.25">
      <c r="B638" s="26" t="s">
        <v>4578</v>
      </c>
      <c r="C638" s="29">
        <v>247.68</v>
      </c>
      <c r="D638" s="29">
        <v>175.43</v>
      </c>
      <c r="E638" s="29">
        <v>96.17</v>
      </c>
      <c r="F638" s="15">
        <v>30</v>
      </c>
      <c r="G638" s="15">
        <f t="shared" si="187"/>
        <v>126.17</v>
      </c>
      <c r="H638" s="40">
        <f t="shared" si="188"/>
        <v>216.0892264783231</v>
      </c>
      <c r="I638" s="42">
        <f t="shared" si="175"/>
        <v>0.81184056632086743</v>
      </c>
      <c r="J638" s="40">
        <v>86.17</v>
      </c>
      <c r="K638" s="40">
        <f t="shared" si="190"/>
        <v>68.936000000000007</v>
      </c>
      <c r="L638" s="40">
        <f t="shared" si="192"/>
        <v>51.701999999999991</v>
      </c>
      <c r="M638" s="73">
        <f t="shared" si="176"/>
        <v>302.25922647832311</v>
      </c>
      <c r="N638" s="40">
        <f t="shared" si="193"/>
        <v>244.36600000000001</v>
      </c>
      <c r="O638" s="3">
        <f t="shared" si="189"/>
        <v>177.87199999999999</v>
      </c>
      <c r="P638" s="40">
        <f t="shared" si="177"/>
        <v>0.80846498168857395</v>
      </c>
      <c r="Q638" s="84">
        <v>444.45</v>
      </c>
      <c r="S638" s="12">
        <v>1</v>
      </c>
      <c r="T638" s="40">
        <f t="shared" si="178"/>
        <v>0</v>
      </c>
      <c r="U638" s="5">
        <f t="shared" si="179"/>
        <v>302.25922647832311</v>
      </c>
      <c r="V638" s="40">
        <f t="shared" si="180"/>
        <v>177.89293981289478</v>
      </c>
      <c r="W638" s="40">
        <f t="shared" si="181"/>
        <v>244.36600000000001</v>
      </c>
      <c r="X638" s="40">
        <f t="shared" si="182"/>
        <v>0</v>
      </c>
      <c r="Y638" s="40">
        <f t="shared" si="183"/>
        <v>177.89293981289478</v>
      </c>
      <c r="Z638" s="5">
        <f t="shared" si="191"/>
        <v>-32.590000000000003</v>
      </c>
      <c r="AA638" s="40">
        <f t="shared" si="184"/>
        <v>27.871999999999986</v>
      </c>
      <c r="AB638" s="5">
        <f t="shared" si="185"/>
        <v>245.95038186593652</v>
      </c>
      <c r="AC638" s="40">
        <f t="shared" si="186"/>
        <v>0.99355812398453547</v>
      </c>
      <c r="AD638" s="7" t="s">
        <v>652</v>
      </c>
      <c r="AU638" s="1">
        <v>1</v>
      </c>
      <c r="AV638" s="1">
        <v>0.9</v>
      </c>
    </row>
    <row r="639" spans="2:48" x14ac:dyDescent="0.25">
      <c r="B639" s="26" t="s">
        <v>4579</v>
      </c>
      <c r="C639" s="29">
        <v>226.86</v>
      </c>
      <c r="D639" s="29">
        <v>160.02000000000001</v>
      </c>
      <c r="E639" s="29">
        <v>90.68</v>
      </c>
      <c r="F639" s="15">
        <v>30</v>
      </c>
      <c r="G639" s="15">
        <f t="shared" si="187"/>
        <v>120.68</v>
      </c>
      <c r="H639" s="40">
        <f t="shared" si="188"/>
        <v>200.42470606190247</v>
      </c>
      <c r="I639" s="42">
        <f t="shared" si="175"/>
        <v>0.79840456370970947</v>
      </c>
      <c r="J639" s="40">
        <v>86.17</v>
      </c>
      <c r="K639" s="40">
        <f t="shared" si="190"/>
        <v>68.936000000000007</v>
      </c>
      <c r="L639" s="40">
        <f t="shared" si="192"/>
        <v>51.701999999999991</v>
      </c>
      <c r="M639" s="73">
        <f t="shared" si="176"/>
        <v>286.59470606190246</v>
      </c>
      <c r="N639" s="40">
        <f t="shared" si="193"/>
        <v>228.95600000000002</v>
      </c>
      <c r="O639" s="3">
        <f t="shared" si="189"/>
        <v>172.38200000000001</v>
      </c>
      <c r="P639" s="40">
        <f t="shared" si="177"/>
        <v>0.7988842611438437</v>
      </c>
      <c r="Q639" s="84">
        <v>444.56</v>
      </c>
      <c r="S639" s="12">
        <v>1</v>
      </c>
      <c r="T639" s="40">
        <f t="shared" si="178"/>
        <v>0</v>
      </c>
      <c r="U639" s="5">
        <f t="shared" si="179"/>
        <v>286.59470606190246</v>
      </c>
      <c r="V639" s="40">
        <f t="shared" si="180"/>
        <v>172.3823529445757</v>
      </c>
      <c r="W639" s="40">
        <f t="shared" si="181"/>
        <v>228.95600000000002</v>
      </c>
      <c r="X639" s="40">
        <f t="shared" si="182"/>
        <v>0</v>
      </c>
      <c r="Y639" s="40">
        <f t="shared" si="183"/>
        <v>172.3823529445757</v>
      </c>
      <c r="Z639" s="5">
        <f t="shared" si="191"/>
        <v>-5.4899999999999807</v>
      </c>
      <c r="AA639" s="40">
        <f t="shared" si="184"/>
        <v>22.382000000000005</v>
      </c>
      <c r="AB639" s="5">
        <f t="shared" si="185"/>
        <v>230.04739481246034</v>
      </c>
      <c r="AC639" s="40">
        <f t="shared" si="186"/>
        <v>0.99525578277750093</v>
      </c>
      <c r="AD639" s="7" t="s">
        <v>653</v>
      </c>
      <c r="AU639" s="1">
        <v>1</v>
      </c>
      <c r="AV639" s="1">
        <v>0.9</v>
      </c>
    </row>
    <row r="640" spans="2:48" x14ac:dyDescent="0.25">
      <c r="B640" s="26" t="s">
        <v>4580</v>
      </c>
      <c r="C640" s="29">
        <v>359.79</v>
      </c>
      <c r="D640" s="29">
        <v>278.32</v>
      </c>
      <c r="E640" s="29">
        <v>161.84</v>
      </c>
      <c r="F640" s="15">
        <v>30</v>
      </c>
      <c r="G640" s="15">
        <f t="shared" si="187"/>
        <v>191.84</v>
      </c>
      <c r="H640" s="40">
        <f t="shared" si="188"/>
        <v>338.03048383244965</v>
      </c>
      <c r="I640" s="42">
        <f t="shared" si="175"/>
        <v>0.82335769497627276</v>
      </c>
      <c r="J640" s="40">
        <v>86.17</v>
      </c>
      <c r="K640" s="40">
        <f t="shared" si="190"/>
        <v>68.936000000000007</v>
      </c>
      <c r="L640" s="40">
        <f t="shared" si="192"/>
        <v>51.701999999999991</v>
      </c>
      <c r="M640" s="73">
        <f t="shared" si="176"/>
        <v>424.20048383244966</v>
      </c>
      <c r="N640" s="40">
        <f t="shared" si="193"/>
        <v>347.25599999999997</v>
      </c>
      <c r="O640" s="3">
        <f t="shared" si="189"/>
        <v>243.542</v>
      </c>
      <c r="P640" s="40">
        <f t="shared" si="177"/>
        <v>0.81861292769566674</v>
      </c>
      <c r="Q640" s="84">
        <v>446.22</v>
      </c>
      <c r="S640" s="12">
        <v>1</v>
      </c>
      <c r="T640" s="40">
        <f t="shared" si="178"/>
        <v>0</v>
      </c>
      <c r="U640" s="5">
        <f t="shared" si="179"/>
        <v>424.20048383244966</v>
      </c>
      <c r="V640" s="40">
        <f t="shared" si="180"/>
        <v>243.63768375948004</v>
      </c>
      <c r="W640" s="40">
        <f t="shared" si="181"/>
        <v>347.25599999999997</v>
      </c>
      <c r="X640" s="40">
        <f t="shared" si="182"/>
        <v>0</v>
      </c>
      <c r="Y640" s="40">
        <f t="shared" si="183"/>
        <v>243.63768375948004</v>
      </c>
      <c r="Z640" s="5">
        <f t="shared" si="191"/>
        <v>71.16</v>
      </c>
      <c r="AA640" s="40">
        <f t="shared" si="184"/>
        <v>93.542000000000002</v>
      </c>
      <c r="AB640" s="5">
        <f t="shared" si="185"/>
        <v>359.63430773495452</v>
      </c>
      <c r="AC640" s="40">
        <f t="shared" si="186"/>
        <v>0.96558084846544401</v>
      </c>
      <c r="AD640" s="7" t="s">
        <v>654</v>
      </c>
      <c r="AU640" s="1">
        <v>1</v>
      </c>
      <c r="AV640" s="1">
        <v>0.9</v>
      </c>
    </row>
    <row r="641" spans="2:48" x14ac:dyDescent="0.25">
      <c r="B641" s="26" t="s">
        <v>4581</v>
      </c>
      <c r="C641" s="29">
        <v>355.84</v>
      </c>
      <c r="D641" s="29">
        <v>249.41</v>
      </c>
      <c r="E641" s="29">
        <v>137.57</v>
      </c>
      <c r="F641" s="15">
        <v>30</v>
      </c>
      <c r="G641" s="15">
        <f t="shared" si="187"/>
        <v>167.57</v>
      </c>
      <c r="H641" s="40">
        <f t="shared" si="188"/>
        <v>300.47471274634739</v>
      </c>
      <c r="I641" s="42">
        <f t="shared" si="175"/>
        <v>0.83005321053603986</v>
      </c>
      <c r="J641" s="40">
        <v>86.17</v>
      </c>
      <c r="K641" s="40">
        <f t="shared" si="190"/>
        <v>68.936000000000007</v>
      </c>
      <c r="L641" s="40">
        <f t="shared" si="192"/>
        <v>51.701999999999991</v>
      </c>
      <c r="M641" s="73">
        <f t="shared" si="176"/>
        <v>386.64471274634741</v>
      </c>
      <c r="N641" s="40">
        <f t="shared" si="193"/>
        <v>318.346</v>
      </c>
      <c r="O641" s="3">
        <f t="shared" si="189"/>
        <v>219.27199999999999</v>
      </c>
      <c r="P641" s="40">
        <f t="shared" si="177"/>
        <v>0.82335536865040804</v>
      </c>
      <c r="Q641" s="84">
        <v>452.25</v>
      </c>
      <c r="S641" s="12">
        <v>1</v>
      </c>
      <c r="T641" s="40">
        <f t="shared" si="178"/>
        <v>0</v>
      </c>
      <c r="U641" s="5">
        <f t="shared" si="179"/>
        <v>386.64471274634741</v>
      </c>
      <c r="V641" s="40">
        <f t="shared" si="180"/>
        <v>219.43098728006828</v>
      </c>
      <c r="W641" s="40">
        <f t="shared" si="181"/>
        <v>318.346</v>
      </c>
      <c r="X641" s="40">
        <f t="shared" si="182"/>
        <v>0</v>
      </c>
      <c r="Y641" s="40">
        <f t="shared" si="183"/>
        <v>219.43098728006828</v>
      </c>
      <c r="Z641" s="5">
        <f t="shared" si="191"/>
        <v>-24.27000000000001</v>
      </c>
      <c r="AA641" s="40">
        <f t="shared" si="184"/>
        <v>69.271999999999991</v>
      </c>
      <c r="AB641" s="5">
        <f t="shared" si="185"/>
        <v>325.79561952242392</v>
      </c>
      <c r="AC641" s="40">
        <f t="shared" si="186"/>
        <v>0.97713407094501714</v>
      </c>
      <c r="AD641" s="7" t="s">
        <v>655</v>
      </c>
      <c r="AU641" s="1">
        <v>1</v>
      </c>
      <c r="AV641" s="1">
        <v>0.9</v>
      </c>
    </row>
    <row r="642" spans="2:48" x14ac:dyDescent="0.25">
      <c r="B642" s="26" t="s">
        <v>4582</v>
      </c>
      <c r="C642" s="29">
        <v>362.56</v>
      </c>
      <c r="D642" s="29">
        <v>260.64</v>
      </c>
      <c r="E642" s="29">
        <v>137.96</v>
      </c>
      <c r="F642" s="15">
        <v>30</v>
      </c>
      <c r="G642" s="15">
        <f t="shared" si="187"/>
        <v>167.96</v>
      </c>
      <c r="H642" s="40">
        <f t="shared" si="188"/>
        <v>310.07059067251117</v>
      </c>
      <c r="I642" s="42">
        <f t="shared" si="175"/>
        <v>0.84058278289049815</v>
      </c>
      <c r="J642" s="40">
        <v>86.17</v>
      </c>
      <c r="K642" s="40">
        <f t="shared" si="190"/>
        <v>68.936000000000007</v>
      </c>
      <c r="L642" s="40">
        <f t="shared" si="192"/>
        <v>51.701999999999991</v>
      </c>
      <c r="M642" s="73">
        <f t="shared" si="176"/>
        <v>396.24059067251119</v>
      </c>
      <c r="N642" s="40">
        <f t="shared" si="193"/>
        <v>329.57600000000002</v>
      </c>
      <c r="O642" s="3">
        <f t="shared" si="189"/>
        <v>219.66200000000001</v>
      </c>
      <c r="P642" s="40">
        <f t="shared" si="177"/>
        <v>0.8317572902882916</v>
      </c>
      <c r="Q642" s="84">
        <v>451.79</v>
      </c>
      <c r="S642" s="12">
        <v>1</v>
      </c>
      <c r="T642" s="40">
        <f t="shared" si="178"/>
        <v>0</v>
      </c>
      <c r="U642" s="5">
        <f t="shared" si="179"/>
        <v>396.24059067251119</v>
      </c>
      <c r="V642" s="40">
        <f t="shared" si="180"/>
        <v>219.96878396831801</v>
      </c>
      <c r="W642" s="40">
        <f t="shared" si="181"/>
        <v>329.57600000000002</v>
      </c>
      <c r="X642" s="40">
        <f t="shared" si="182"/>
        <v>0</v>
      </c>
      <c r="Y642" s="40">
        <f t="shared" si="183"/>
        <v>219.96878396831801</v>
      </c>
      <c r="Z642" s="5">
        <f t="shared" si="191"/>
        <v>0.39000000000001478</v>
      </c>
      <c r="AA642" s="40">
        <f t="shared" si="184"/>
        <v>69.662000000000006</v>
      </c>
      <c r="AB642" s="5">
        <f t="shared" si="185"/>
        <v>336.85773557987358</v>
      </c>
      <c r="AC642" s="40">
        <f t="shared" si="186"/>
        <v>0.97838335056388526</v>
      </c>
      <c r="AD642" s="7" t="s">
        <v>656</v>
      </c>
      <c r="AU642" s="1">
        <v>1</v>
      </c>
      <c r="AV642" s="1">
        <v>0.9</v>
      </c>
    </row>
    <row r="643" spans="2:48" x14ac:dyDescent="0.25">
      <c r="B643" s="26" t="s">
        <v>4583</v>
      </c>
      <c r="C643" s="29">
        <v>336.24</v>
      </c>
      <c r="D643" s="29">
        <v>251.76</v>
      </c>
      <c r="E643" s="29">
        <v>141.22</v>
      </c>
      <c r="F643" s="15">
        <v>30</v>
      </c>
      <c r="G643" s="15">
        <f t="shared" si="187"/>
        <v>171.22</v>
      </c>
      <c r="H643" s="40">
        <f t="shared" si="188"/>
        <v>304.46573863080226</v>
      </c>
      <c r="I643" s="42">
        <f t="shared" si="175"/>
        <v>0.82689106870341922</v>
      </c>
      <c r="J643" s="40">
        <v>86.17</v>
      </c>
      <c r="K643" s="40">
        <f t="shared" si="190"/>
        <v>68.936000000000007</v>
      </c>
      <c r="L643" s="40">
        <f t="shared" si="192"/>
        <v>51.701999999999991</v>
      </c>
      <c r="M643" s="73">
        <f t="shared" si="176"/>
        <v>390.63573863080228</v>
      </c>
      <c r="N643" s="40">
        <f t="shared" si="193"/>
        <v>320.69600000000003</v>
      </c>
      <c r="O643" s="3">
        <f t="shared" si="189"/>
        <v>222.922</v>
      </c>
      <c r="P643" s="40">
        <f t="shared" si="177"/>
        <v>0.82095919109719828</v>
      </c>
      <c r="Q643" s="84">
        <v>447.37</v>
      </c>
      <c r="S643" s="12">
        <v>1</v>
      </c>
      <c r="T643" s="40">
        <f t="shared" si="178"/>
        <v>0</v>
      </c>
      <c r="U643" s="5">
        <f t="shared" si="179"/>
        <v>390.63573863080228</v>
      </c>
      <c r="V643" s="40">
        <f t="shared" si="180"/>
        <v>223.04787799849717</v>
      </c>
      <c r="W643" s="40">
        <f t="shared" si="181"/>
        <v>320.69600000000003</v>
      </c>
      <c r="X643" s="40">
        <f t="shared" si="182"/>
        <v>0</v>
      </c>
      <c r="Y643" s="40">
        <f t="shared" si="183"/>
        <v>223.04787799849717</v>
      </c>
      <c r="Z643" s="5">
        <f t="shared" si="191"/>
        <v>3.2599999999999909</v>
      </c>
      <c r="AA643" s="40">
        <f t="shared" si="184"/>
        <v>72.921999999999997</v>
      </c>
      <c r="AB643" s="5">
        <f t="shared" si="185"/>
        <v>328.8822623675531</v>
      </c>
      <c r="AC643" s="40">
        <f t="shared" si="186"/>
        <v>0.97510883588363229</v>
      </c>
      <c r="AD643" s="7" t="s">
        <v>657</v>
      </c>
      <c r="AU643" s="1">
        <v>1</v>
      </c>
      <c r="AV643" s="1">
        <v>0.9</v>
      </c>
    </row>
    <row r="644" spans="2:48" x14ac:dyDescent="0.25">
      <c r="B644" s="26" t="s">
        <v>4584</v>
      </c>
      <c r="C644" s="29">
        <v>345.54</v>
      </c>
      <c r="D644" s="29">
        <v>253.22</v>
      </c>
      <c r="E644" s="29">
        <v>138.05000000000001</v>
      </c>
      <c r="F644" s="15">
        <v>30</v>
      </c>
      <c r="G644" s="15">
        <f t="shared" si="187"/>
        <v>168.05</v>
      </c>
      <c r="H644" s="40">
        <f t="shared" si="188"/>
        <v>303.90980717969597</v>
      </c>
      <c r="I644" s="42">
        <f t="shared" ref="I644:I707" si="194">D644/H644</f>
        <v>0.83320772814111899</v>
      </c>
      <c r="J644" s="40">
        <v>86.17</v>
      </c>
      <c r="K644" s="40">
        <f t="shared" si="190"/>
        <v>68.936000000000007</v>
      </c>
      <c r="L644" s="40">
        <f t="shared" si="192"/>
        <v>51.701999999999991</v>
      </c>
      <c r="M644" s="73">
        <f t="shared" ref="M644:M707" si="195">H644+J644</f>
        <v>390.07980717969599</v>
      </c>
      <c r="N644" s="40">
        <f t="shared" si="193"/>
        <v>322.15600000000001</v>
      </c>
      <c r="O644" s="3">
        <f t="shared" si="189"/>
        <v>219.75200000000001</v>
      </c>
      <c r="P644" s="40">
        <f t="shared" ref="P644:P707" si="196">N644/M644</f>
        <v>0.8258720243152553</v>
      </c>
      <c r="Q644" s="84">
        <v>447.61</v>
      </c>
      <c r="S644" s="12">
        <v>1</v>
      </c>
      <c r="T644" s="40">
        <f t="shared" ref="T644:T707" si="197">DEGREES(ACOS(S644))</f>
        <v>0</v>
      </c>
      <c r="U644" s="5">
        <f t="shared" ref="U644:U707" si="198">N644/P644</f>
        <v>390.07980717969599</v>
      </c>
      <c r="V644" s="40">
        <f t="shared" ref="V644:V707" si="199">U644*SIN(ACOS(P644))</f>
        <v>219.94946609016537</v>
      </c>
      <c r="W644" s="40">
        <f t="shared" ref="W644:W707" si="200">N644/S644</f>
        <v>322.15600000000001</v>
      </c>
      <c r="X644" s="40">
        <f t="shared" ref="X644:X707" si="201">W644*SIN(ACOS(S644))</f>
        <v>0</v>
      </c>
      <c r="Y644" s="40">
        <f t="shared" ref="Y644:Y707" si="202">V644-X644</f>
        <v>219.94946609016537</v>
      </c>
      <c r="Z644" s="5">
        <f t="shared" si="191"/>
        <v>-3.1699999999999875</v>
      </c>
      <c r="AA644" s="40">
        <f t="shared" ref="AA644:AA707" si="203">O644-$AE$4</f>
        <v>69.75200000000001</v>
      </c>
      <c r="AB644" s="5">
        <f t="shared" ref="AB644:AB707" si="204">IF(AA644&gt;1,SQRT((N644)^2+(AA644)^2),0)</f>
        <v>329.62073636226228</v>
      </c>
      <c r="AC644" s="40">
        <f t="shared" ref="AC644:AC707" si="205">IF(AB644&gt;0,N644/AB644,1)</f>
        <v>0.97735355959505432</v>
      </c>
      <c r="AD644" s="7" t="s">
        <v>658</v>
      </c>
      <c r="AU644" s="1">
        <v>1</v>
      </c>
      <c r="AV644" s="1">
        <v>0.9</v>
      </c>
    </row>
    <row r="645" spans="2:48" x14ac:dyDescent="0.25">
      <c r="B645" s="26" t="s">
        <v>4585</v>
      </c>
      <c r="C645" s="29">
        <v>365.76</v>
      </c>
      <c r="D645" s="29">
        <v>252.76</v>
      </c>
      <c r="E645" s="29">
        <v>131.57</v>
      </c>
      <c r="F645" s="15">
        <v>30</v>
      </c>
      <c r="G645" s="15">
        <f t="shared" ref="G645:G708" si="206">E645+F645</f>
        <v>161.57</v>
      </c>
      <c r="H645" s="40">
        <f t="shared" si="188"/>
        <v>299.98747057168902</v>
      </c>
      <c r="I645" s="42">
        <f t="shared" si="194"/>
        <v>0.84256852300635365</v>
      </c>
      <c r="J645" s="40">
        <v>86.17</v>
      </c>
      <c r="K645" s="40">
        <f t="shared" si="190"/>
        <v>68.936000000000007</v>
      </c>
      <c r="L645" s="40">
        <f t="shared" si="192"/>
        <v>51.701999999999991</v>
      </c>
      <c r="M645" s="73">
        <f t="shared" si="195"/>
        <v>386.15747057168903</v>
      </c>
      <c r="N645" s="40">
        <f t="shared" si="193"/>
        <v>321.69600000000003</v>
      </c>
      <c r="O645" s="3">
        <f t="shared" si="189"/>
        <v>213.27199999999999</v>
      </c>
      <c r="P645" s="40">
        <f t="shared" si="196"/>
        <v>0.83306947169439283</v>
      </c>
      <c r="Q645" s="84">
        <v>448.88</v>
      </c>
      <c r="S645" s="12">
        <v>1</v>
      </c>
      <c r="T645" s="40">
        <f t="shared" si="197"/>
        <v>0</v>
      </c>
      <c r="U645" s="5">
        <f t="shared" si="198"/>
        <v>386.15747057168903</v>
      </c>
      <c r="V645" s="40">
        <f t="shared" si="199"/>
        <v>213.61010196693613</v>
      </c>
      <c r="W645" s="40">
        <f t="shared" si="200"/>
        <v>321.69600000000003</v>
      </c>
      <c r="X645" s="40">
        <f t="shared" si="201"/>
        <v>0</v>
      </c>
      <c r="Y645" s="40">
        <f t="shared" si="202"/>
        <v>213.61010196693613</v>
      </c>
      <c r="Z645" s="5">
        <f t="shared" si="191"/>
        <v>-6.4800000000000182</v>
      </c>
      <c r="AA645" s="40">
        <f t="shared" si="203"/>
        <v>63.271999999999991</v>
      </c>
      <c r="AB645" s="5">
        <f t="shared" si="204"/>
        <v>327.85921124775496</v>
      </c>
      <c r="AC645" s="40">
        <f t="shared" si="205"/>
        <v>0.98120165291589889</v>
      </c>
      <c r="AD645" s="7" t="s">
        <v>659</v>
      </c>
      <c r="AU645" s="1">
        <v>1</v>
      </c>
      <c r="AV645" s="1">
        <v>0.9</v>
      </c>
    </row>
    <row r="646" spans="2:48" x14ac:dyDescent="0.25">
      <c r="B646" s="26" t="s">
        <v>4586</v>
      </c>
      <c r="C646" s="29">
        <v>357.25</v>
      </c>
      <c r="D646" s="29">
        <v>244.92</v>
      </c>
      <c r="E646" s="29">
        <v>129.33000000000001</v>
      </c>
      <c r="F646" s="15">
        <v>30</v>
      </c>
      <c r="G646" s="15">
        <f t="shared" si="206"/>
        <v>159.33000000000001</v>
      </c>
      <c r="H646" s="40">
        <f t="shared" ref="H646:H709" si="207">SQRT((D646)^2+(G646)^2)</f>
        <v>292.18462536553835</v>
      </c>
      <c r="I646" s="42">
        <f t="shared" si="194"/>
        <v>0.83823712385137372</v>
      </c>
      <c r="J646" s="40">
        <v>86.17</v>
      </c>
      <c r="K646" s="40">
        <f t="shared" si="190"/>
        <v>68.936000000000007</v>
      </c>
      <c r="L646" s="40">
        <f t="shared" si="192"/>
        <v>51.701999999999991</v>
      </c>
      <c r="M646" s="73">
        <f t="shared" si="195"/>
        <v>378.35462536553837</v>
      </c>
      <c r="N646" s="40">
        <f t="shared" si="193"/>
        <v>313.85599999999999</v>
      </c>
      <c r="O646" s="3">
        <f t="shared" ref="O646:O709" si="208">G646+L646</f>
        <v>211.03200000000001</v>
      </c>
      <c r="P646" s="40">
        <f t="shared" si="196"/>
        <v>0.82952864576923158</v>
      </c>
      <c r="Q646" s="84">
        <v>449.12</v>
      </c>
      <c r="S646" s="12">
        <v>1</v>
      </c>
      <c r="T646" s="40">
        <f t="shared" si="197"/>
        <v>0</v>
      </c>
      <c r="U646" s="5">
        <f t="shared" si="198"/>
        <v>378.35462536553837</v>
      </c>
      <c r="V646" s="40">
        <f t="shared" si="199"/>
        <v>211.29750069391946</v>
      </c>
      <c r="W646" s="40">
        <f t="shared" si="200"/>
        <v>313.85599999999999</v>
      </c>
      <c r="X646" s="40">
        <f t="shared" si="201"/>
        <v>0</v>
      </c>
      <c r="Y646" s="40">
        <f t="shared" si="202"/>
        <v>211.29750069391946</v>
      </c>
      <c r="Z646" s="5">
        <f t="shared" si="191"/>
        <v>-2.2399999999999807</v>
      </c>
      <c r="AA646" s="40">
        <f t="shared" si="203"/>
        <v>61.032000000000011</v>
      </c>
      <c r="AB646" s="5">
        <f t="shared" si="204"/>
        <v>319.7350368039136</v>
      </c>
      <c r="AC646" s="40">
        <f t="shared" si="205"/>
        <v>0.9816127851902603</v>
      </c>
      <c r="AD646" s="7" t="s">
        <v>660</v>
      </c>
      <c r="AU646" s="1">
        <v>1</v>
      </c>
      <c r="AV646" s="1">
        <v>0.9</v>
      </c>
    </row>
    <row r="647" spans="2:48" x14ac:dyDescent="0.25">
      <c r="B647" s="26" t="s">
        <v>4587</v>
      </c>
      <c r="C647" s="29">
        <v>309.38</v>
      </c>
      <c r="D647" s="29">
        <v>234.77</v>
      </c>
      <c r="E647" s="29">
        <v>132.62</v>
      </c>
      <c r="F647" s="15">
        <v>30</v>
      </c>
      <c r="G647" s="15">
        <f t="shared" si="206"/>
        <v>162.62</v>
      </c>
      <c r="H647" s="40">
        <f t="shared" si="207"/>
        <v>285.59099653175343</v>
      </c>
      <c r="I647" s="42">
        <f t="shared" si="194"/>
        <v>0.82204972443484259</v>
      </c>
      <c r="J647" s="40">
        <v>86.17</v>
      </c>
      <c r="K647" s="40">
        <f t="shared" si="190"/>
        <v>68.936000000000007</v>
      </c>
      <c r="L647" s="40">
        <f t="shared" si="192"/>
        <v>51.701999999999991</v>
      </c>
      <c r="M647" s="73">
        <f t="shared" si="195"/>
        <v>371.76099653175345</v>
      </c>
      <c r="N647" s="40">
        <f t="shared" si="193"/>
        <v>303.70600000000002</v>
      </c>
      <c r="O647" s="3">
        <f t="shared" si="208"/>
        <v>214.322</v>
      </c>
      <c r="P647" s="40">
        <f t="shared" si="196"/>
        <v>0.81693884735985045</v>
      </c>
      <c r="Q647" s="84">
        <v>449.65</v>
      </c>
      <c r="S647" s="12">
        <v>1</v>
      </c>
      <c r="T647" s="40">
        <f t="shared" si="197"/>
        <v>0</v>
      </c>
      <c r="U647" s="5">
        <f t="shared" si="198"/>
        <v>371.76099653175345</v>
      </c>
      <c r="V647" s="40">
        <f t="shared" si="199"/>
        <v>214.40360096388861</v>
      </c>
      <c r="W647" s="40">
        <f t="shared" si="200"/>
        <v>303.70600000000002</v>
      </c>
      <c r="X647" s="40">
        <f t="shared" si="201"/>
        <v>0</v>
      </c>
      <c r="Y647" s="40">
        <f t="shared" si="202"/>
        <v>214.40360096388861</v>
      </c>
      <c r="Z647" s="5">
        <f t="shared" si="191"/>
        <v>3.289999999999992</v>
      </c>
      <c r="AA647" s="40">
        <f t="shared" si="203"/>
        <v>64.322000000000003</v>
      </c>
      <c r="AB647" s="5">
        <f t="shared" si="204"/>
        <v>310.44267445053362</v>
      </c>
      <c r="AC647" s="40">
        <f t="shared" si="205"/>
        <v>0.97829977962128711</v>
      </c>
      <c r="AD647" s="7" t="s">
        <v>661</v>
      </c>
      <c r="AU647" s="1">
        <v>1</v>
      </c>
      <c r="AV647" s="1">
        <v>0.9</v>
      </c>
    </row>
    <row r="648" spans="2:48" x14ac:dyDescent="0.25">
      <c r="B648" s="26" t="s">
        <v>4588</v>
      </c>
      <c r="C648" s="29">
        <v>279.66000000000003</v>
      </c>
      <c r="D648" s="29">
        <v>211.22</v>
      </c>
      <c r="E648" s="29">
        <v>123.16</v>
      </c>
      <c r="F648" s="15">
        <v>30</v>
      </c>
      <c r="G648" s="15">
        <f t="shared" si="206"/>
        <v>153.16</v>
      </c>
      <c r="H648" s="40">
        <f t="shared" si="207"/>
        <v>260.90587191552436</v>
      </c>
      <c r="I648" s="42">
        <f t="shared" si="194"/>
        <v>0.80956399505024723</v>
      </c>
      <c r="J648" s="40">
        <v>86.17</v>
      </c>
      <c r="K648" s="40">
        <f t="shared" si="190"/>
        <v>68.936000000000007</v>
      </c>
      <c r="L648" s="40">
        <f t="shared" si="192"/>
        <v>51.701999999999991</v>
      </c>
      <c r="M648" s="73">
        <f t="shared" si="195"/>
        <v>347.07587191552437</v>
      </c>
      <c r="N648" s="40">
        <f t="shared" si="193"/>
        <v>280.15600000000001</v>
      </c>
      <c r="O648" s="3">
        <f t="shared" si="208"/>
        <v>204.86199999999999</v>
      </c>
      <c r="P648" s="40">
        <f t="shared" si="196"/>
        <v>0.80718950140154899</v>
      </c>
      <c r="Q648" s="84">
        <v>451.72</v>
      </c>
      <c r="S648" s="12">
        <v>1</v>
      </c>
      <c r="T648" s="40">
        <f t="shared" si="197"/>
        <v>0</v>
      </c>
      <c r="U648" s="5">
        <f t="shared" si="198"/>
        <v>347.07587191552437</v>
      </c>
      <c r="V648" s="40">
        <f t="shared" si="199"/>
        <v>204.87624686605685</v>
      </c>
      <c r="W648" s="40">
        <f t="shared" si="200"/>
        <v>280.15600000000001</v>
      </c>
      <c r="X648" s="40">
        <f t="shared" si="201"/>
        <v>0</v>
      </c>
      <c r="Y648" s="40">
        <f t="shared" si="202"/>
        <v>204.87624686605685</v>
      </c>
      <c r="Z648" s="5">
        <f t="shared" si="191"/>
        <v>-9.460000000000008</v>
      </c>
      <c r="AA648" s="40">
        <f t="shared" si="203"/>
        <v>54.861999999999995</v>
      </c>
      <c r="AB648" s="5">
        <f t="shared" si="204"/>
        <v>285.47718539315889</v>
      </c>
      <c r="AC648" s="40">
        <f t="shared" si="205"/>
        <v>0.98136038301684059</v>
      </c>
      <c r="AD648" s="7" t="s">
        <v>662</v>
      </c>
      <c r="AU648" s="1">
        <v>1</v>
      </c>
      <c r="AV648" s="1">
        <v>0.9</v>
      </c>
    </row>
    <row r="649" spans="2:48" x14ac:dyDescent="0.25">
      <c r="B649" s="26" t="s">
        <v>4589</v>
      </c>
      <c r="C649" s="29">
        <v>352.46</v>
      </c>
      <c r="D649" s="29">
        <v>245.7</v>
      </c>
      <c r="E649" s="29">
        <v>135.94999999999999</v>
      </c>
      <c r="F649" s="15">
        <v>30</v>
      </c>
      <c r="G649" s="15">
        <f t="shared" si="206"/>
        <v>165.95</v>
      </c>
      <c r="H649" s="40">
        <f t="shared" si="207"/>
        <v>296.49265167959896</v>
      </c>
      <c r="I649" s="42">
        <f t="shared" si="194"/>
        <v>0.82868832872631393</v>
      </c>
      <c r="J649" s="40">
        <v>86.17</v>
      </c>
      <c r="K649" s="40">
        <f t="shared" si="190"/>
        <v>68.936000000000007</v>
      </c>
      <c r="L649" s="40">
        <f t="shared" si="192"/>
        <v>51.701999999999991</v>
      </c>
      <c r="M649" s="73">
        <f t="shared" si="195"/>
        <v>382.66265167959898</v>
      </c>
      <c r="N649" s="40">
        <f t="shared" si="193"/>
        <v>314.63599999999997</v>
      </c>
      <c r="O649" s="3">
        <f t="shared" si="208"/>
        <v>217.65199999999999</v>
      </c>
      <c r="P649" s="40">
        <f t="shared" si="196"/>
        <v>0.82222813911675574</v>
      </c>
      <c r="Q649" s="84">
        <v>452.41</v>
      </c>
      <c r="S649" s="12">
        <v>1</v>
      </c>
      <c r="T649" s="40">
        <f t="shared" si="197"/>
        <v>0</v>
      </c>
      <c r="U649" s="5">
        <f t="shared" si="198"/>
        <v>382.66265167959898</v>
      </c>
      <c r="V649" s="40">
        <f t="shared" si="199"/>
        <v>217.79552909658662</v>
      </c>
      <c r="W649" s="40">
        <f t="shared" si="200"/>
        <v>314.63599999999997</v>
      </c>
      <c r="X649" s="40">
        <f t="shared" si="201"/>
        <v>0</v>
      </c>
      <c r="Y649" s="40">
        <f t="shared" si="202"/>
        <v>217.79552909658662</v>
      </c>
      <c r="Z649" s="5">
        <f t="shared" si="191"/>
        <v>12.789999999999992</v>
      </c>
      <c r="AA649" s="40">
        <f t="shared" si="203"/>
        <v>67.651999999999987</v>
      </c>
      <c r="AB649" s="5">
        <f t="shared" si="204"/>
        <v>321.82698084529829</v>
      </c>
      <c r="AC649" s="40">
        <f t="shared" si="205"/>
        <v>0.97765575519364234</v>
      </c>
      <c r="AD649" s="7" t="s">
        <v>663</v>
      </c>
      <c r="AU649" s="1">
        <v>1</v>
      </c>
      <c r="AV649" s="1">
        <v>0.9</v>
      </c>
    </row>
    <row r="650" spans="2:48" x14ac:dyDescent="0.25">
      <c r="B650" s="26" t="s">
        <v>4590</v>
      </c>
      <c r="C650" s="29">
        <v>356.69</v>
      </c>
      <c r="D650" s="29">
        <v>246.5</v>
      </c>
      <c r="E650" s="29">
        <v>136.44999999999999</v>
      </c>
      <c r="F650" s="15">
        <v>30</v>
      </c>
      <c r="G650" s="15">
        <f t="shared" si="206"/>
        <v>166.45</v>
      </c>
      <c r="H650" s="40">
        <f t="shared" si="207"/>
        <v>297.43545938572959</v>
      </c>
      <c r="I650" s="42">
        <f t="shared" si="194"/>
        <v>0.82875122054739991</v>
      </c>
      <c r="J650" s="40">
        <v>86.17</v>
      </c>
      <c r="K650" s="40">
        <f t="shared" ref="K650:K713" si="209">0.8*J650</f>
        <v>68.936000000000007</v>
      </c>
      <c r="L650" s="40">
        <f t="shared" si="192"/>
        <v>51.701999999999991</v>
      </c>
      <c r="M650" s="73">
        <f t="shared" si="195"/>
        <v>383.6054593857296</v>
      </c>
      <c r="N650" s="40">
        <f t="shared" si="193"/>
        <v>315.43600000000004</v>
      </c>
      <c r="O650" s="3">
        <f t="shared" si="208"/>
        <v>218.15199999999999</v>
      </c>
      <c r="P650" s="40">
        <f t="shared" si="196"/>
        <v>0.82229278098677261</v>
      </c>
      <c r="Q650" s="84">
        <v>451.73</v>
      </c>
      <c r="S650" s="12">
        <v>1</v>
      </c>
      <c r="T650" s="40">
        <f t="shared" si="197"/>
        <v>0</v>
      </c>
      <c r="U650" s="5">
        <f t="shared" si="198"/>
        <v>383.6054593857296</v>
      </c>
      <c r="V650" s="40">
        <f t="shared" si="199"/>
        <v>218.29630865989608</v>
      </c>
      <c r="W650" s="40">
        <f t="shared" si="200"/>
        <v>315.43600000000004</v>
      </c>
      <c r="X650" s="40">
        <f t="shared" si="201"/>
        <v>0</v>
      </c>
      <c r="Y650" s="40">
        <f t="shared" si="202"/>
        <v>218.29630865989608</v>
      </c>
      <c r="Z650" s="5">
        <f t="shared" si="191"/>
        <v>0.5</v>
      </c>
      <c r="AA650" s="40">
        <f t="shared" si="203"/>
        <v>68.151999999999987</v>
      </c>
      <c r="AB650" s="5">
        <f t="shared" si="204"/>
        <v>322.71437092264739</v>
      </c>
      <c r="AC650" s="40">
        <f t="shared" si="205"/>
        <v>0.97744639973163161</v>
      </c>
      <c r="AD650" s="7" t="s">
        <v>664</v>
      </c>
      <c r="AU650" s="1">
        <v>1</v>
      </c>
      <c r="AV650" s="1">
        <v>0.9</v>
      </c>
    </row>
    <row r="651" spans="2:48" x14ac:dyDescent="0.25">
      <c r="B651" s="26" t="s">
        <v>4591</v>
      </c>
      <c r="C651" s="29">
        <v>335.66</v>
      </c>
      <c r="D651" s="29">
        <v>230.45</v>
      </c>
      <c r="E651" s="29">
        <v>130.22999999999999</v>
      </c>
      <c r="F651" s="15">
        <v>30</v>
      </c>
      <c r="G651" s="15">
        <f t="shared" si="206"/>
        <v>160.22999999999999</v>
      </c>
      <c r="H651" s="40">
        <f t="shared" si="207"/>
        <v>280.67927497412416</v>
      </c>
      <c r="I651" s="42">
        <f t="shared" si="194"/>
        <v>0.8210438765785083</v>
      </c>
      <c r="J651" s="40">
        <v>86.17</v>
      </c>
      <c r="K651" s="40">
        <f t="shared" si="209"/>
        <v>68.936000000000007</v>
      </c>
      <c r="L651" s="40">
        <f t="shared" si="192"/>
        <v>51.701999999999991</v>
      </c>
      <c r="M651" s="73">
        <f t="shared" si="195"/>
        <v>366.84927497412417</v>
      </c>
      <c r="N651" s="40">
        <f t="shared" si="193"/>
        <v>299.38599999999997</v>
      </c>
      <c r="O651" s="3">
        <f t="shared" si="208"/>
        <v>211.93199999999999</v>
      </c>
      <c r="P651" s="40">
        <f t="shared" si="196"/>
        <v>0.81610083602078065</v>
      </c>
      <c r="Q651" s="84">
        <v>452.91</v>
      </c>
      <c r="S651" s="12">
        <v>1</v>
      </c>
      <c r="T651" s="40">
        <f t="shared" si="197"/>
        <v>0</v>
      </c>
      <c r="U651" s="5">
        <f t="shared" si="198"/>
        <v>366.84927497412417</v>
      </c>
      <c r="V651" s="40">
        <f t="shared" si="199"/>
        <v>212.00569226565727</v>
      </c>
      <c r="W651" s="40">
        <f t="shared" si="200"/>
        <v>299.38599999999997</v>
      </c>
      <c r="X651" s="40">
        <f t="shared" si="201"/>
        <v>0</v>
      </c>
      <c r="Y651" s="40">
        <f t="shared" si="202"/>
        <v>212.00569226565727</v>
      </c>
      <c r="Z651" s="5">
        <f t="shared" si="191"/>
        <v>-6.2199999999999989</v>
      </c>
      <c r="AA651" s="40">
        <f t="shared" si="203"/>
        <v>61.931999999999988</v>
      </c>
      <c r="AB651" s="5">
        <f t="shared" si="204"/>
        <v>305.72463037838475</v>
      </c>
      <c r="AC651" s="40">
        <f t="shared" si="205"/>
        <v>0.97926686387505102</v>
      </c>
      <c r="AD651" s="7" t="s">
        <v>665</v>
      </c>
      <c r="AU651" s="1">
        <v>1</v>
      </c>
      <c r="AV651" s="1">
        <v>0.9</v>
      </c>
    </row>
    <row r="652" spans="2:48" x14ac:dyDescent="0.25">
      <c r="B652" s="26" t="s">
        <v>4592</v>
      </c>
      <c r="C652" s="29">
        <v>367.65</v>
      </c>
      <c r="D652" s="29">
        <v>254.98</v>
      </c>
      <c r="E652" s="29">
        <v>140.81</v>
      </c>
      <c r="F652" s="15">
        <v>30</v>
      </c>
      <c r="G652" s="15">
        <f t="shared" si="206"/>
        <v>170.81</v>
      </c>
      <c r="H652" s="40">
        <f t="shared" si="207"/>
        <v>306.90528913656732</v>
      </c>
      <c r="I652" s="42">
        <f t="shared" si="194"/>
        <v>0.83081005451990919</v>
      </c>
      <c r="J652" s="40">
        <v>86.17</v>
      </c>
      <c r="K652" s="40">
        <f t="shared" si="209"/>
        <v>68.936000000000007</v>
      </c>
      <c r="L652" s="40">
        <f t="shared" si="192"/>
        <v>51.701999999999991</v>
      </c>
      <c r="M652" s="73">
        <f t="shared" si="195"/>
        <v>393.07528913656733</v>
      </c>
      <c r="N652" s="40">
        <f t="shared" si="193"/>
        <v>323.916</v>
      </c>
      <c r="O652" s="3">
        <f t="shared" si="208"/>
        <v>222.512</v>
      </c>
      <c r="P652" s="40">
        <f t="shared" si="196"/>
        <v>0.82405587161563054</v>
      </c>
      <c r="Q652" s="84">
        <v>452.67</v>
      </c>
      <c r="S652" s="12">
        <v>1</v>
      </c>
      <c r="T652" s="40">
        <f t="shared" si="197"/>
        <v>0</v>
      </c>
      <c r="U652" s="5">
        <f t="shared" si="198"/>
        <v>393.07528913656733</v>
      </c>
      <c r="V652" s="40">
        <f t="shared" si="199"/>
        <v>222.68050627254289</v>
      </c>
      <c r="W652" s="40">
        <f t="shared" si="200"/>
        <v>323.916</v>
      </c>
      <c r="X652" s="40">
        <f t="shared" si="201"/>
        <v>0</v>
      </c>
      <c r="Y652" s="40">
        <f t="shared" si="202"/>
        <v>222.68050627254289</v>
      </c>
      <c r="Z652" s="5">
        <f t="shared" si="191"/>
        <v>10.580000000000013</v>
      </c>
      <c r="AA652" s="40">
        <f t="shared" si="203"/>
        <v>72.512</v>
      </c>
      <c r="AB652" s="5">
        <f t="shared" si="204"/>
        <v>331.93307337473919</v>
      </c>
      <c r="AC652" s="40">
        <f t="shared" si="205"/>
        <v>0.97584731978277972</v>
      </c>
      <c r="AD652" s="7" t="s">
        <v>666</v>
      </c>
      <c r="AU652" s="1">
        <v>1</v>
      </c>
      <c r="AV652" s="1">
        <v>0.9</v>
      </c>
    </row>
    <row r="653" spans="2:48" x14ac:dyDescent="0.25">
      <c r="B653" s="26" t="s">
        <v>4593</v>
      </c>
      <c r="C653" s="29">
        <v>361.3</v>
      </c>
      <c r="D653" s="29">
        <v>250.11</v>
      </c>
      <c r="E653" s="29">
        <v>137.05000000000001</v>
      </c>
      <c r="F653" s="15">
        <v>30</v>
      </c>
      <c r="G653" s="15">
        <f t="shared" si="206"/>
        <v>167.05</v>
      </c>
      <c r="H653" s="40">
        <f t="shared" si="207"/>
        <v>300.76687749817137</v>
      </c>
      <c r="I653" s="42">
        <f t="shared" si="194"/>
        <v>0.8315742813186624</v>
      </c>
      <c r="J653" s="40">
        <v>86.17</v>
      </c>
      <c r="K653" s="40">
        <f t="shared" si="209"/>
        <v>68.936000000000007</v>
      </c>
      <c r="L653" s="40">
        <f t="shared" si="192"/>
        <v>51.701999999999991</v>
      </c>
      <c r="M653" s="73">
        <f t="shared" si="195"/>
        <v>386.93687749817138</v>
      </c>
      <c r="N653" s="40">
        <f t="shared" si="193"/>
        <v>319.04600000000005</v>
      </c>
      <c r="O653" s="3">
        <f t="shared" si="208"/>
        <v>218.75200000000001</v>
      </c>
      <c r="P653" s="40">
        <f t="shared" si="196"/>
        <v>0.82454275762719931</v>
      </c>
      <c r="Q653" s="84">
        <v>457.24</v>
      </c>
      <c r="S653" s="12">
        <v>1</v>
      </c>
      <c r="T653" s="40">
        <f t="shared" si="197"/>
        <v>0</v>
      </c>
      <c r="U653" s="5">
        <f t="shared" si="198"/>
        <v>386.93687749817138</v>
      </c>
      <c r="V653" s="40">
        <f t="shared" si="199"/>
        <v>218.92874880205858</v>
      </c>
      <c r="W653" s="40">
        <f t="shared" si="200"/>
        <v>319.04600000000005</v>
      </c>
      <c r="X653" s="40">
        <f t="shared" si="201"/>
        <v>0</v>
      </c>
      <c r="Y653" s="40">
        <f t="shared" si="202"/>
        <v>218.92874880205858</v>
      </c>
      <c r="Z653" s="5">
        <f t="shared" si="191"/>
        <v>-3.7599999999999909</v>
      </c>
      <c r="AA653" s="40">
        <f t="shared" si="203"/>
        <v>68.75200000000001</v>
      </c>
      <c r="AB653" s="5">
        <f t="shared" si="204"/>
        <v>326.36971002223845</v>
      </c>
      <c r="AC653" s="40">
        <f t="shared" si="205"/>
        <v>0.97756008049356247</v>
      </c>
      <c r="AD653" s="7" t="s">
        <v>667</v>
      </c>
      <c r="AU653" s="1">
        <v>1</v>
      </c>
      <c r="AV653" s="1">
        <v>0.9</v>
      </c>
    </row>
    <row r="654" spans="2:48" x14ac:dyDescent="0.25">
      <c r="B654" s="26" t="s">
        <v>4594</v>
      </c>
      <c r="C654" s="29">
        <v>355.81</v>
      </c>
      <c r="D654" s="29">
        <v>242.59</v>
      </c>
      <c r="E654" s="29">
        <v>127.38</v>
      </c>
      <c r="F654" s="15">
        <v>30</v>
      </c>
      <c r="G654" s="15">
        <f t="shared" si="206"/>
        <v>157.38</v>
      </c>
      <c r="H654" s="40">
        <f t="shared" si="207"/>
        <v>289.16841546061011</v>
      </c>
      <c r="I654" s="42">
        <f t="shared" si="194"/>
        <v>0.83892288033457474</v>
      </c>
      <c r="J654" s="40">
        <v>86.17</v>
      </c>
      <c r="K654" s="40">
        <f t="shared" si="209"/>
        <v>68.936000000000007</v>
      </c>
      <c r="L654" s="40">
        <f t="shared" si="192"/>
        <v>51.701999999999991</v>
      </c>
      <c r="M654" s="73">
        <f t="shared" si="195"/>
        <v>375.33841546061012</v>
      </c>
      <c r="N654" s="40">
        <f t="shared" si="193"/>
        <v>311.52600000000001</v>
      </c>
      <c r="O654" s="3">
        <f t="shared" si="208"/>
        <v>209.08199999999999</v>
      </c>
      <c r="P654" s="40">
        <f t="shared" si="196"/>
        <v>0.8299869855253148</v>
      </c>
      <c r="Q654" s="84">
        <v>454.35</v>
      </c>
      <c r="S654" s="12">
        <v>1</v>
      </c>
      <c r="T654" s="40">
        <f t="shared" si="197"/>
        <v>0</v>
      </c>
      <c r="U654" s="5">
        <f t="shared" si="198"/>
        <v>375.33841546061012</v>
      </c>
      <c r="V654" s="40">
        <f t="shared" si="199"/>
        <v>209.35729613386189</v>
      </c>
      <c r="W654" s="40">
        <f t="shared" si="200"/>
        <v>311.52600000000001</v>
      </c>
      <c r="X654" s="40">
        <f t="shared" si="201"/>
        <v>0</v>
      </c>
      <c r="Y654" s="40">
        <f t="shared" si="202"/>
        <v>209.35729613386189</v>
      </c>
      <c r="Z654" s="5">
        <f t="shared" ref="Z654:Z717" si="210">AA654-AA653</f>
        <v>-9.6700000000000159</v>
      </c>
      <c r="AA654" s="40">
        <f t="shared" si="203"/>
        <v>59.081999999999994</v>
      </c>
      <c r="AB654" s="5">
        <f t="shared" si="204"/>
        <v>317.07906174958953</v>
      </c>
      <c r="AC654" s="40">
        <f t="shared" si="205"/>
        <v>0.98248682294267986</v>
      </c>
      <c r="AD654" s="7" t="s">
        <v>668</v>
      </c>
      <c r="AU654" s="1">
        <v>1</v>
      </c>
      <c r="AV654" s="1">
        <v>0.9</v>
      </c>
    </row>
    <row r="655" spans="2:48" x14ac:dyDescent="0.25">
      <c r="B655" s="26" t="s">
        <v>4595</v>
      </c>
      <c r="C655" s="29">
        <v>347.23</v>
      </c>
      <c r="D655" s="29">
        <v>251.01</v>
      </c>
      <c r="E655" s="29">
        <v>138.69999999999999</v>
      </c>
      <c r="F655" s="15">
        <v>30</v>
      </c>
      <c r="G655" s="15">
        <f t="shared" si="206"/>
        <v>168.7</v>
      </c>
      <c r="H655" s="40">
        <f t="shared" si="207"/>
        <v>302.4329844775533</v>
      </c>
      <c r="I655" s="42">
        <f t="shared" si="194"/>
        <v>0.82996899439925365</v>
      </c>
      <c r="J655" s="40">
        <v>86.17</v>
      </c>
      <c r="K655" s="40">
        <f t="shared" si="209"/>
        <v>68.936000000000007</v>
      </c>
      <c r="L655" s="40">
        <f t="shared" si="192"/>
        <v>51.701999999999991</v>
      </c>
      <c r="M655" s="73">
        <f t="shared" si="195"/>
        <v>388.60298447755332</v>
      </c>
      <c r="N655" s="40">
        <f t="shared" si="193"/>
        <v>319.94600000000003</v>
      </c>
      <c r="O655" s="3">
        <f t="shared" si="208"/>
        <v>220.40199999999999</v>
      </c>
      <c r="P655" s="40">
        <f t="shared" si="196"/>
        <v>0.82332357902537134</v>
      </c>
      <c r="Q655" s="84">
        <v>454.67</v>
      </c>
      <c r="S655" s="12">
        <v>1</v>
      </c>
      <c r="T655" s="40">
        <f t="shared" si="197"/>
        <v>0</v>
      </c>
      <c r="U655" s="5">
        <f t="shared" si="198"/>
        <v>388.60298447755332</v>
      </c>
      <c r="V655" s="40">
        <f t="shared" si="199"/>
        <v>220.56027890094245</v>
      </c>
      <c r="W655" s="40">
        <f t="shared" si="200"/>
        <v>319.94600000000003</v>
      </c>
      <c r="X655" s="40">
        <f t="shared" si="201"/>
        <v>0</v>
      </c>
      <c r="Y655" s="40">
        <f t="shared" si="202"/>
        <v>220.56027890094245</v>
      </c>
      <c r="Z655" s="5">
        <f t="shared" si="210"/>
        <v>11.319999999999993</v>
      </c>
      <c r="AA655" s="40">
        <f t="shared" si="203"/>
        <v>70.401999999999987</v>
      </c>
      <c r="AB655" s="5">
        <f t="shared" si="204"/>
        <v>327.60019004878495</v>
      </c>
      <c r="AC655" s="40">
        <f t="shared" si="205"/>
        <v>0.9766355750659208</v>
      </c>
      <c r="AD655" s="7" t="s">
        <v>669</v>
      </c>
      <c r="AU655" s="1">
        <v>1</v>
      </c>
      <c r="AV655" s="1">
        <v>0.9</v>
      </c>
    </row>
    <row r="656" spans="2:48" x14ac:dyDescent="0.25">
      <c r="B656" s="26" t="s">
        <v>4596</v>
      </c>
      <c r="C656" s="29">
        <v>358.88</v>
      </c>
      <c r="D656" s="29">
        <v>249.95</v>
      </c>
      <c r="E656" s="29">
        <v>137.47</v>
      </c>
      <c r="F656" s="15">
        <v>30</v>
      </c>
      <c r="G656" s="15">
        <f t="shared" si="206"/>
        <v>167.47</v>
      </c>
      <c r="H656" s="40">
        <f t="shared" si="207"/>
        <v>300.86741830912831</v>
      </c>
      <c r="I656" s="42">
        <f t="shared" si="194"/>
        <v>0.83076459858869511</v>
      </c>
      <c r="J656" s="40">
        <v>86.17</v>
      </c>
      <c r="K656" s="40">
        <f t="shared" si="209"/>
        <v>68.936000000000007</v>
      </c>
      <c r="L656" s="40">
        <f t="shared" si="192"/>
        <v>51.701999999999991</v>
      </c>
      <c r="M656" s="73">
        <f t="shared" si="195"/>
        <v>387.03741830912833</v>
      </c>
      <c r="N656" s="40">
        <f t="shared" si="193"/>
        <v>318.88599999999997</v>
      </c>
      <c r="O656" s="3">
        <f t="shared" si="208"/>
        <v>219.172</v>
      </c>
      <c r="P656" s="40">
        <f t="shared" si="196"/>
        <v>0.82391516921835306</v>
      </c>
      <c r="Q656" s="84">
        <v>455.66</v>
      </c>
      <c r="S656" s="12">
        <v>1</v>
      </c>
      <c r="T656" s="40">
        <f t="shared" si="197"/>
        <v>0</v>
      </c>
      <c r="U656" s="5">
        <f t="shared" si="198"/>
        <v>387.03741830912833</v>
      </c>
      <c r="V656" s="40">
        <f t="shared" si="199"/>
        <v>219.33919434381809</v>
      </c>
      <c r="W656" s="40">
        <f t="shared" si="200"/>
        <v>318.88599999999997</v>
      </c>
      <c r="X656" s="40">
        <f t="shared" si="201"/>
        <v>0</v>
      </c>
      <c r="Y656" s="40">
        <f t="shared" si="202"/>
        <v>219.33919434381809</v>
      </c>
      <c r="Z656" s="5">
        <f t="shared" si="210"/>
        <v>-1.2299999999999898</v>
      </c>
      <c r="AA656" s="40">
        <f t="shared" si="203"/>
        <v>69.171999999999997</v>
      </c>
      <c r="AB656" s="5">
        <f t="shared" si="204"/>
        <v>326.3020787246075</v>
      </c>
      <c r="AC656" s="40">
        <f t="shared" si="205"/>
        <v>0.9772723521909692</v>
      </c>
      <c r="AD656" s="7" t="s">
        <v>670</v>
      </c>
      <c r="AU656" s="1">
        <v>1</v>
      </c>
      <c r="AV656" s="1">
        <v>0.9</v>
      </c>
    </row>
    <row r="657" spans="2:48" x14ac:dyDescent="0.25">
      <c r="B657" s="26" t="s">
        <v>4597</v>
      </c>
      <c r="C657" s="29">
        <v>388.7</v>
      </c>
      <c r="D657" s="29">
        <v>255.2</v>
      </c>
      <c r="E657" s="29">
        <v>160.08000000000001</v>
      </c>
      <c r="F657" s="15">
        <v>30</v>
      </c>
      <c r="G657" s="15">
        <f t="shared" si="206"/>
        <v>190.08</v>
      </c>
      <c r="H657" s="40">
        <f t="shared" si="207"/>
        <v>318.20975220756515</v>
      </c>
      <c r="I657" s="42">
        <f t="shared" si="194"/>
        <v>0.80198673431458978</v>
      </c>
      <c r="J657" s="40">
        <v>86.17</v>
      </c>
      <c r="K657" s="40">
        <f t="shared" si="209"/>
        <v>68.936000000000007</v>
      </c>
      <c r="L657" s="40">
        <f t="shared" si="192"/>
        <v>51.701999999999991</v>
      </c>
      <c r="M657" s="73">
        <f t="shared" si="195"/>
        <v>404.37975220756516</v>
      </c>
      <c r="N657" s="40">
        <f t="shared" si="193"/>
        <v>324.13599999999997</v>
      </c>
      <c r="O657" s="3">
        <f t="shared" si="208"/>
        <v>241.78200000000001</v>
      </c>
      <c r="P657" s="40">
        <f t="shared" si="196"/>
        <v>0.80156337756897222</v>
      </c>
      <c r="Q657" s="84">
        <v>455.22</v>
      </c>
      <c r="S657" s="12">
        <v>1</v>
      </c>
      <c r="T657" s="40">
        <f t="shared" si="197"/>
        <v>0</v>
      </c>
      <c r="U657" s="5">
        <f t="shared" si="198"/>
        <v>404.37975220756516</v>
      </c>
      <c r="V657" s="40">
        <f t="shared" si="199"/>
        <v>241.78262447796325</v>
      </c>
      <c r="W657" s="40">
        <f t="shared" si="200"/>
        <v>324.13599999999997</v>
      </c>
      <c r="X657" s="40">
        <f t="shared" si="201"/>
        <v>0</v>
      </c>
      <c r="Y657" s="40">
        <f t="shared" si="202"/>
        <v>241.78262447796325</v>
      </c>
      <c r="Z657" s="5">
        <f t="shared" si="210"/>
        <v>22.610000000000014</v>
      </c>
      <c r="AA657" s="40">
        <f t="shared" si="203"/>
        <v>91.782000000000011</v>
      </c>
      <c r="AB657" s="5">
        <f t="shared" si="204"/>
        <v>336.87992225717454</v>
      </c>
      <c r="AC657" s="40">
        <f t="shared" si="205"/>
        <v>0.96217072786116997</v>
      </c>
      <c r="AD657" s="7" t="s">
        <v>671</v>
      </c>
      <c r="AU657" s="1">
        <v>1</v>
      </c>
      <c r="AV657" s="1">
        <v>0.9</v>
      </c>
    </row>
    <row r="658" spans="2:48" x14ac:dyDescent="0.25">
      <c r="B658" s="26" t="s">
        <v>4598</v>
      </c>
      <c r="C658" s="29">
        <v>347.98</v>
      </c>
      <c r="D658" s="29">
        <v>236.21</v>
      </c>
      <c r="E658" s="29">
        <v>135.62</v>
      </c>
      <c r="F658" s="15">
        <v>30</v>
      </c>
      <c r="G658" s="15">
        <f t="shared" si="206"/>
        <v>165.62</v>
      </c>
      <c r="H658" s="40">
        <f t="shared" si="207"/>
        <v>288.48769211181263</v>
      </c>
      <c r="I658" s="42">
        <f t="shared" si="194"/>
        <v>0.81878709719251819</v>
      </c>
      <c r="J658" s="40">
        <v>86.17</v>
      </c>
      <c r="K658" s="40">
        <f t="shared" si="209"/>
        <v>68.936000000000007</v>
      </c>
      <c r="L658" s="40">
        <f t="shared" ref="L658:L721" si="211">SQRT((J658)^2-(K658)^2)</f>
        <v>51.701999999999991</v>
      </c>
      <c r="M658" s="73">
        <f t="shared" si="195"/>
        <v>374.65769211181265</v>
      </c>
      <c r="N658" s="40">
        <f t="shared" si="193"/>
        <v>305.14600000000002</v>
      </c>
      <c r="O658" s="3">
        <f t="shared" si="208"/>
        <v>217.322</v>
      </c>
      <c r="P658" s="40">
        <f t="shared" si="196"/>
        <v>0.81446612848117472</v>
      </c>
      <c r="Q658" s="84">
        <v>451.09</v>
      </c>
      <c r="S658" s="12">
        <v>1</v>
      </c>
      <c r="T658" s="40">
        <f t="shared" si="197"/>
        <v>0</v>
      </c>
      <c r="U658" s="5">
        <f t="shared" si="198"/>
        <v>374.65769211181265</v>
      </c>
      <c r="V658" s="40">
        <f t="shared" si="199"/>
        <v>217.38055327593082</v>
      </c>
      <c r="W658" s="40">
        <f t="shared" si="200"/>
        <v>305.14600000000002</v>
      </c>
      <c r="X658" s="40">
        <f t="shared" si="201"/>
        <v>0</v>
      </c>
      <c r="Y658" s="40">
        <f t="shared" si="202"/>
        <v>217.38055327593082</v>
      </c>
      <c r="Z658" s="5">
        <f t="shared" si="210"/>
        <v>-24.460000000000008</v>
      </c>
      <c r="AA658" s="40">
        <f t="shared" si="203"/>
        <v>67.322000000000003</v>
      </c>
      <c r="AB658" s="5">
        <f t="shared" si="204"/>
        <v>312.48413239715069</v>
      </c>
      <c r="AC658" s="40">
        <f t="shared" si="205"/>
        <v>0.97651678393761032</v>
      </c>
      <c r="AD658" s="7" t="s">
        <v>672</v>
      </c>
      <c r="AU658" s="1">
        <v>1</v>
      </c>
      <c r="AV658" s="1">
        <v>0.9</v>
      </c>
    </row>
    <row r="659" spans="2:48" x14ac:dyDescent="0.25">
      <c r="B659" s="26" t="s">
        <v>4599</v>
      </c>
      <c r="C659" s="29">
        <v>306.56</v>
      </c>
      <c r="D659" s="29">
        <v>233.12</v>
      </c>
      <c r="E659" s="29">
        <v>124.64</v>
      </c>
      <c r="F659" s="15">
        <v>30</v>
      </c>
      <c r="G659" s="15">
        <f t="shared" si="206"/>
        <v>154.63999999999999</v>
      </c>
      <c r="H659" s="40">
        <f t="shared" si="207"/>
        <v>279.74714297021876</v>
      </c>
      <c r="I659" s="42">
        <f t="shared" si="194"/>
        <v>0.83332397080036458</v>
      </c>
      <c r="J659" s="40">
        <v>86.17</v>
      </c>
      <c r="K659" s="40">
        <f t="shared" si="209"/>
        <v>68.936000000000007</v>
      </c>
      <c r="L659" s="40">
        <f t="shared" si="211"/>
        <v>51.701999999999991</v>
      </c>
      <c r="M659" s="73">
        <f t="shared" si="195"/>
        <v>365.91714297021878</v>
      </c>
      <c r="N659" s="40">
        <f t="shared" si="193"/>
        <v>302.05600000000004</v>
      </c>
      <c r="O659" s="3">
        <f t="shared" si="208"/>
        <v>206.34199999999998</v>
      </c>
      <c r="P659" s="40">
        <f t="shared" si="196"/>
        <v>0.82547649325241845</v>
      </c>
      <c r="Q659" s="84">
        <v>450.82</v>
      </c>
      <c r="S659" s="12">
        <v>1</v>
      </c>
      <c r="T659" s="40">
        <f t="shared" si="197"/>
        <v>0</v>
      </c>
      <c r="U659" s="5">
        <f t="shared" si="198"/>
        <v>365.91714297021878</v>
      </c>
      <c r="V659" s="40">
        <f t="shared" si="199"/>
        <v>206.53699035157726</v>
      </c>
      <c r="W659" s="40">
        <f t="shared" si="200"/>
        <v>302.05600000000004</v>
      </c>
      <c r="X659" s="40">
        <f t="shared" si="201"/>
        <v>0</v>
      </c>
      <c r="Y659" s="40">
        <f t="shared" si="202"/>
        <v>206.53699035157726</v>
      </c>
      <c r="Z659" s="5">
        <f t="shared" si="210"/>
        <v>-10.980000000000018</v>
      </c>
      <c r="AA659" s="40">
        <f t="shared" si="203"/>
        <v>56.341999999999985</v>
      </c>
      <c r="AB659" s="5">
        <f t="shared" si="204"/>
        <v>307.26576135326246</v>
      </c>
      <c r="AC659" s="40">
        <f t="shared" si="205"/>
        <v>0.98304477098158427</v>
      </c>
      <c r="AD659" s="7" t="s">
        <v>673</v>
      </c>
      <c r="AU659" s="1">
        <v>1</v>
      </c>
      <c r="AV659" s="1">
        <v>0.9</v>
      </c>
    </row>
    <row r="660" spans="2:48" x14ac:dyDescent="0.25">
      <c r="B660" s="26" t="s">
        <v>4600</v>
      </c>
      <c r="C660" s="29">
        <v>293.83999999999997</v>
      </c>
      <c r="D660" s="29">
        <v>240.68</v>
      </c>
      <c r="E660" s="29">
        <v>133.72</v>
      </c>
      <c r="F660" s="15">
        <v>30</v>
      </c>
      <c r="G660" s="15">
        <f t="shared" si="206"/>
        <v>163.72</v>
      </c>
      <c r="H660" s="40">
        <f t="shared" si="207"/>
        <v>291.08607111986652</v>
      </c>
      <c r="I660" s="42">
        <f t="shared" si="194"/>
        <v>0.82683447914239161</v>
      </c>
      <c r="J660" s="40">
        <v>86.17</v>
      </c>
      <c r="K660" s="40">
        <f t="shared" si="209"/>
        <v>68.936000000000007</v>
      </c>
      <c r="L660" s="40">
        <f t="shared" si="211"/>
        <v>51.701999999999991</v>
      </c>
      <c r="M660" s="73">
        <f t="shared" si="195"/>
        <v>377.25607111986653</v>
      </c>
      <c r="N660" s="40">
        <f t="shared" si="193"/>
        <v>309.61599999999999</v>
      </c>
      <c r="O660" s="3">
        <f t="shared" si="208"/>
        <v>215.422</v>
      </c>
      <c r="P660" s="40">
        <f t="shared" si="196"/>
        <v>0.8207051488420577</v>
      </c>
      <c r="Q660" s="84">
        <v>451.02</v>
      </c>
      <c r="S660" s="12">
        <v>1</v>
      </c>
      <c r="T660" s="40">
        <f t="shared" si="197"/>
        <v>0</v>
      </c>
      <c r="U660" s="5">
        <f t="shared" si="198"/>
        <v>377.25607111986653</v>
      </c>
      <c r="V660" s="40">
        <f t="shared" si="199"/>
        <v>215.54599449026608</v>
      </c>
      <c r="W660" s="40">
        <f t="shared" si="200"/>
        <v>309.61599999999999</v>
      </c>
      <c r="X660" s="40">
        <f t="shared" si="201"/>
        <v>0</v>
      </c>
      <c r="Y660" s="40">
        <f t="shared" si="202"/>
        <v>215.54599449026608</v>
      </c>
      <c r="Z660" s="5">
        <f t="shared" si="210"/>
        <v>9.0800000000000125</v>
      </c>
      <c r="AA660" s="40">
        <f t="shared" si="203"/>
        <v>65.421999999999997</v>
      </c>
      <c r="AB660" s="5">
        <f t="shared" si="204"/>
        <v>316.45237483703607</v>
      </c>
      <c r="AC660" s="40">
        <f t="shared" si="205"/>
        <v>0.97839682877855905</v>
      </c>
      <c r="AD660" s="7" t="s">
        <v>674</v>
      </c>
      <c r="AU660" s="1">
        <v>1</v>
      </c>
      <c r="AV660" s="1">
        <v>0.9</v>
      </c>
    </row>
    <row r="661" spans="2:48" x14ac:dyDescent="0.25">
      <c r="B661" s="26" t="s">
        <v>4601</v>
      </c>
      <c r="C661" s="29">
        <v>349.63</v>
      </c>
      <c r="D661" s="29">
        <v>257.27</v>
      </c>
      <c r="E661" s="29">
        <v>136.49</v>
      </c>
      <c r="F661" s="15">
        <v>30</v>
      </c>
      <c r="G661" s="15">
        <f t="shared" si="206"/>
        <v>166.49</v>
      </c>
      <c r="H661" s="40">
        <f t="shared" si="207"/>
        <v>306.44212014669262</v>
      </c>
      <c r="I661" s="42">
        <f t="shared" si="194"/>
        <v>0.83953863743288903</v>
      </c>
      <c r="J661" s="40">
        <v>86.17</v>
      </c>
      <c r="K661" s="40">
        <f t="shared" si="209"/>
        <v>68.936000000000007</v>
      </c>
      <c r="L661" s="40">
        <f t="shared" si="211"/>
        <v>51.701999999999991</v>
      </c>
      <c r="M661" s="73">
        <f t="shared" si="195"/>
        <v>392.61212014669263</v>
      </c>
      <c r="N661" s="40">
        <f t="shared" si="193"/>
        <v>326.20600000000002</v>
      </c>
      <c r="O661" s="3">
        <f t="shared" si="208"/>
        <v>218.19200000000001</v>
      </c>
      <c r="P661" s="40">
        <f t="shared" si="196"/>
        <v>0.8308607484611501</v>
      </c>
      <c r="Q661" s="84">
        <v>452.51</v>
      </c>
      <c r="S661" s="12">
        <v>1</v>
      </c>
      <c r="T661" s="40">
        <f t="shared" si="197"/>
        <v>0</v>
      </c>
      <c r="U661" s="5">
        <f t="shared" si="198"/>
        <v>392.61212014669263</v>
      </c>
      <c r="V661" s="40">
        <f t="shared" si="199"/>
        <v>218.48094299064391</v>
      </c>
      <c r="W661" s="40">
        <f t="shared" si="200"/>
        <v>326.20600000000002</v>
      </c>
      <c r="X661" s="40">
        <f t="shared" si="201"/>
        <v>0</v>
      </c>
      <c r="Y661" s="40">
        <f t="shared" si="202"/>
        <v>218.48094299064391</v>
      </c>
      <c r="Z661" s="5">
        <f t="shared" si="210"/>
        <v>2.7700000000000102</v>
      </c>
      <c r="AA661" s="40">
        <f t="shared" si="203"/>
        <v>68.192000000000007</v>
      </c>
      <c r="AB661" s="5">
        <f t="shared" si="204"/>
        <v>333.25741297081453</v>
      </c>
      <c r="AC661" s="40">
        <f t="shared" si="205"/>
        <v>0.97884094187746684</v>
      </c>
      <c r="AD661" s="7" t="s">
        <v>675</v>
      </c>
      <c r="AU661" s="1">
        <v>1</v>
      </c>
      <c r="AV661" s="1">
        <v>0.9</v>
      </c>
    </row>
    <row r="662" spans="2:48" x14ac:dyDescent="0.25">
      <c r="B662" s="26" t="s">
        <v>4602</v>
      </c>
      <c r="C662" s="29">
        <v>358.62</v>
      </c>
      <c r="D662" s="29">
        <v>249.59</v>
      </c>
      <c r="E662" s="29">
        <v>131.63999999999999</v>
      </c>
      <c r="F662" s="15">
        <v>30</v>
      </c>
      <c r="G662" s="15">
        <f t="shared" si="206"/>
        <v>161.63999999999999</v>
      </c>
      <c r="H662" s="40">
        <f t="shared" si="207"/>
        <v>297.35947555105753</v>
      </c>
      <c r="I662" s="42">
        <f t="shared" si="194"/>
        <v>0.83935445318319657</v>
      </c>
      <c r="J662" s="40">
        <v>86.17</v>
      </c>
      <c r="K662" s="40">
        <f t="shared" si="209"/>
        <v>68.936000000000007</v>
      </c>
      <c r="L662" s="40">
        <f t="shared" si="211"/>
        <v>51.701999999999991</v>
      </c>
      <c r="M662" s="73">
        <f t="shared" si="195"/>
        <v>383.52947555105754</v>
      </c>
      <c r="N662" s="40">
        <f t="shared" ref="N662:N725" si="212">D662+K662</f>
        <v>318.52600000000001</v>
      </c>
      <c r="O662" s="3">
        <f t="shared" si="208"/>
        <v>213.34199999999998</v>
      </c>
      <c r="P662" s="40">
        <f t="shared" si="196"/>
        <v>0.83051243856118195</v>
      </c>
      <c r="Q662" s="84">
        <v>458.31</v>
      </c>
      <c r="S662" s="12">
        <v>1</v>
      </c>
      <c r="T662" s="40">
        <f t="shared" si="197"/>
        <v>0</v>
      </c>
      <c r="U662" s="5">
        <f t="shared" si="198"/>
        <v>383.52947555105754</v>
      </c>
      <c r="V662" s="40">
        <f t="shared" si="199"/>
        <v>213.62594865902696</v>
      </c>
      <c r="W662" s="40">
        <f t="shared" si="200"/>
        <v>318.52600000000001</v>
      </c>
      <c r="X662" s="40">
        <f t="shared" si="201"/>
        <v>0</v>
      </c>
      <c r="Y662" s="40">
        <f t="shared" si="202"/>
        <v>213.62594865902696</v>
      </c>
      <c r="Z662" s="5">
        <f t="shared" si="210"/>
        <v>-4.8500000000000227</v>
      </c>
      <c r="AA662" s="40">
        <f t="shared" si="203"/>
        <v>63.341999999999985</v>
      </c>
      <c r="AB662" s="5">
        <f t="shared" si="204"/>
        <v>324.76302381890707</v>
      </c>
      <c r="AC662" s="40">
        <f t="shared" si="205"/>
        <v>0.98079515412325724</v>
      </c>
      <c r="AD662" s="7" t="s">
        <v>676</v>
      </c>
      <c r="AU662" s="1">
        <v>1</v>
      </c>
      <c r="AV662" s="1">
        <v>0.9</v>
      </c>
    </row>
    <row r="663" spans="2:48" x14ac:dyDescent="0.25">
      <c r="B663" s="26" t="s">
        <v>4603</v>
      </c>
      <c r="C663" s="29">
        <v>376.11</v>
      </c>
      <c r="D663" s="29">
        <v>245.2</v>
      </c>
      <c r="E663" s="29">
        <v>127.51</v>
      </c>
      <c r="F663" s="15">
        <v>30</v>
      </c>
      <c r="G663" s="15">
        <f t="shared" si="206"/>
        <v>157.51</v>
      </c>
      <c r="H663" s="40">
        <f t="shared" si="207"/>
        <v>291.43170743760879</v>
      </c>
      <c r="I663" s="42">
        <f t="shared" si="194"/>
        <v>0.84136349526241472</v>
      </c>
      <c r="J663" s="40">
        <v>86.17</v>
      </c>
      <c r="K663" s="40">
        <f t="shared" si="209"/>
        <v>68.936000000000007</v>
      </c>
      <c r="L663" s="40">
        <f t="shared" si="211"/>
        <v>51.701999999999991</v>
      </c>
      <c r="M663" s="73">
        <f t="shared" si="195"/>
        <v>377.60170743760881</v>
      </c>
      <c r="N663" s="40">
        <f t="shared" si="212"/>
        <v>314.13599999999997</v>
      </c>
      <c r="O663" s="3">
        <f t="shared" si="208"/>
        <v>209.21199999999999</v>
      </c>
      <c r="P663" s="40">
        <f t="shared" si="196"/>
        <v>0.83192420429376557</v>
      </c>
      <c r="Q663" s="84">
        <v>457.88</v>
      </c>
      <c r="S663" s="12">
        <v>1</v>
      </c>
      <c r="T663" s="40">
        <f t="shared" si="197"/>
        <v>0</v>
      </c>
      <c r="U663" s="5">
        <f t="shared" si="198"/>
        <v>377.60170743760881</v>
      </c>
      <c r="V663" s="40">
        <f t="shared" si="199"/>
        <v>209.52714135356669</v>
      </c>
      <c r="W663" s="40">
        <f t="shared" si="200"/>
        <v>314.13599999999997</v>
      </c>
      <c r="X663" s="40">
        <f t="shared" si="201"/>
        <v>0</v>
      </c>
      <c r="Y663" s="40">
        <f t="shared" si="202"/>
        <v>209.52714135356669</v>
      </c>
      <c r="Z663" s="5">
        <f t="shared" si="210"/>
        <v>-4.1299999999999955</v>
      </c>
      <c r="AA663" s="40">
        <f t="shared" si="203"/>
        <v>59.211999999999989</v>
      </c>
      <c r="AB663" s="5">
        <f t="shared" si="204"/>
        <v>319.66777666821531</v>
      </c>
      <c r="AC663" s="40">
        <f t="shared" si="205"/>
        <v>0.98269523213796806</v>
      </c>
      <c r="AD663" s="7" t="s">
        <v>677</v>
      </c>
      <c r="AU663" s="1">
        <v>1</v>
      </c>
      <c r="AV663" s="1">
        <v>0.9</v>
      </c>
    </row>
    <row r="664" spans="2:48" x14ac:dyDescent="0.25">
      <c r="B664" s="26" t="s">
        <v>4604</v>
      </c>
      <c r="C664" s="29">
        <v>334.45</v>
      </c>
      <c r="D664" s="29">
        <v>231.39</v>
      </c>
      <c r="E664" s="29">
        <v>118.86</v>
      </c>
      <c r="F664" s="15">
        <v>30</v>
      </c>
      <c r="G664" s="15">
        <f t="shared" si="206"/>
        <v>148.86000000000001</v>
      </c>
      <c r="H664" s="40">
        <f t="shared" si="207"/>
        <v>275.13747781790835</v>
      </c>
      <c r="I664" s="42">
        <f t="shared" si="194"/>
        <v>0.84099775077948002</v>
      </c>
      <c r="J664" s="40">
        <v>86.17</v>
      </c>
      <c r="K664" s="40">
        <f t="shared" si="209"/>
        <v>68.936000000000007</v>
      </c>
      <c r="L664" s="40">
        <f t="shared" si="211"/>
        <v>51.701999999999991</v>
      </c>
      <c r="M664" s="73">
        <f t="shared" si="195"/>
        <v>361.30747781790836</v>
      </c>
      <c r="N664" s="40">
        <f t="shared" si="212"/>
        <v>300.32600000000002</v>
      </c>
      <c r="O664" s="3">
        <f t="shared" si="208"/>
        <v>200.56200000000001</v>
      </c>
      <c r="P664" s="40">
        <f t="shared" si="196"/>
        <v>0.83121999526220225</v>
      </c>
      <c r="Q664" s="84">
        <v>458.86</v>
      </c>
      <c r="S664" s="12">
        <v>1</v>
      </c>
      <c r="T664" s="40">
        <f t="shared" si="197"/>
        <v>0</v>
      </c>
      <c r="U664" s="5">
        <f t="shared" si="198"/>
        <v>361.30747781790836</v>
      </c>
      <c r="V664" s="40">
        <f t="shared" si="199"/>
        <v>200.86659067933206</v>
      </c>
      <c r="W664" s="40">
        <f t="shared" si="200"/>
        <v>300.32600000000002</v>
      </c>
      <c r="X664" s="40">
        <f t="shared" si="201"/>
        <v>0</v>
      </c>
      <c r="Y664" s="40">
        <f t="shared" si="202"/>
        <v>200.86659067933206</v>
      </c>
      <c r="Z664" s="5">
        <f t="shared" si="210"/>
        <v>-8.6499999999999773</v>
      </c>
      <c r="AA664" s="40">
        <f t="shared" si="203"/>
        <v>50.562000000000012</v>
      </c>
      <c r="AB664" s="5">
        <f t="shared" si="204"/>
        <v>304.55249485105196</v>
      </c>
      <c r="AC664" s="40">
        <f t="shared" si="205"/>
        <v>0.98612227802264762</v>
      </c>
      <c r="AD664" s="7" t="s">
        <v>678</v>
      </c>
      <c r="AU664" s="1">
        <v>1</v>
      </c>
      <c r="AV664" s="1">
        <v>0.9</v>
      </c>
    </row>
    <row r="665" spans="2:48" x14ac:dyDescent="0.25">
      <c r="B665" s="26" t="s">
        <v>4605</v>
      </c>
      <c r="C665" s="29">
        <v>310.77999999999997</v>
      </c>
      <c r="D665" s="29">
        <v>249.13</v>
      </c>
      <c r="E665" s="29">
        <v>141.04</v>
      </c>
      <c r="F665" s="15">
        <v>30</v>
      </c>
      <c r="G665" s="15">
        <f t="shared" si="206"/>
        <v>171.04</v>
      </c>
      <c r="H665" s="40">
        <f t="shared" si="207"/>
        <v>302.19271748339668</v>
      </c>
      <c r="I665" s="42">
        <f t="shared" si="194"/>
        <v>0.82440768948605747</v>
      </c>
      <c r="J665" s="40">
        <v>86.17</v>
      </c>
      <c r="K665" s="40">
        <f t="shared" si="209"/>
        <v>68.936000000000007</v>
      </c>
      <c r="L665" s="40">
        <f t="shared" si="211"/>
        <v>51.701999999999991</v>
      </c>
      <c r="M665" s="73">
        <f t="shared" si="195"/>
        <v>388.36271748339669</v>
      </c>
      <c r="N665" s="40">
        <f t="shared" si="212"/>
        <v>318.06600000000003</v>
      </c>
      <c r="O665" s="3">
        <f t="shared" si="208"/>
        <v>222.74199999999999</v>
      </c>
      <c r="P665" s="40">
        <f t="shared" si="196"/>
        <v>0.81899210629969399</v>
      </c>
      <c r="Q665" s="84">
        <v>459.96</v>
      </c>
      <c r="S665" s="12">
        <v>1</v>
      </c>
      <c r="T665" s="40">
        <f t="shared" si="197"/>
        <v>0</v>
      </c>
      <c r="U665" s="5">
        <f t="shared" si="198"/>
        <v>388.36271748339669</v>
      </c>
      <c r="V665" s="40">
        <f t="shared" si="199"/>
        <v>222.84438511007758</v>
      </c>
      <c r="W665" s="40">
        <f t="shared" si="200"/>
        <v>318.06600000000003</v>
      </c>
      <c r="X665" s="40">
        <f t="shared" si="201"/>
        <v>0</v>
      </c>
      <c r="Y665" s="40">
        <f t="shared" si="202"/>
        <v>222.84438511007758</v>
      </c>
      <c r="Z665" s="5">
        <f t="shared" si="210"/>
        <v>22.179999999999978</v>
      </c>
      <c r="AA665" s="40">
        <f t="shared" si="203"/>
        <v>72.74199999999999</v>
      </c>
      <c r="AB665" s="5">
        <f t="shared" si="204"/>
        <v>326.27806993422041</v>
      </c>
      <c r="AC665" s="40">
        <f t="shared" si="205"/>
        <v>0.97483106990342328</v>
      </c>
      <c r="AD665" s="7" t="s">
        <v>679</v>
      </c>
      <c r="AU665" s="1">
        <v>1</v>
      </c>
      <c r="AV665" s="1">
        <v>0.9</v>
      </c>
    </row>
    <row r="666" spans="2:48" x14ac:dyDescent="0.25">
      <c r="B666" s="26" t="s">
        <v>4606</v>
      </c>
      <c r="C666" s="29">
        <v>361.04</v>
      </c>
      <c r="D666" s="29">
        <v>237.68</v>
      </c>
      <c r="E666" s="29">
        <v>132.61000000000001</v>
      </c>
      <c r="F666" s="15">
        <v>30</v>
      </c>
      <c r="G666" s="15">
        <f t="shared" si="206"/>
        <v>162.61000000000001</v>
      </c>
      <c r="H666" s="40">
        <f t="shared" si="207"/>
        <v>287.98228157301622</v>
      </c>
      <c r="I666" s="42">
        <f t="shared" si="194"/>
        <v>0.82532855390180537</v>
      </c>
      <c r="J666" s="40">
        <v>86.17</v>
      </c>
      <c r="K666" s="40">
        <f t="shared" si="209"/>
        <v>68.936000000000007</v>
      </c>
      <c r="L666" s="40">
        <f t="shared" si="211"/>
        <v>51.701999999999991</v>
      </c>
      <c r="M666" s="73">
        <f t="shared" si="195"/>
        <v>374.15228157301624</v>
      </c>
      <c r="N666" s="40">
        <f t="shared" si="212"/>
        <v>306.61599999999999</v>
      </c>
      <c r="O666" s="3">
        <f t="shared" si="208"/>
        <v>214.31200000000001</v>
      </c>
      <c r="P666" s="40">
        <f t="shared" si="196"/>
        <v>0.81949520315877999</v>
      </c>
      <c r="Q666" s="84">
        <v>458.38</v>
      </c>
      <c r="S666" s="12">
        <v>1</v>
      </c>
      <c r="T666" s="40">
        <f t="shared" si="197"/>
        <v>0</v>
      </c>
      <c r="U666" s="5">
        <f t="shared" si="198"/>
        <v>374.15228157301624</v>
      </c>
      <c r="V666" s="40">
        <f t="shared" si="199"/>
        <v>214.42145030358699</v>
      </c>
      <c r="W666" s="40">
        <f t="shared" si="200"/>
        <v>306.61599999999999</v>
      </c>
      <c r="X666" s="40">
        <f t="shared" si="201"/>
        <v>0</v>
      </c>
      <c r="Y666" s="40">
        <f t="shared" si="202"/>
        <v>214.42145030358699</v>
      </c>
      <c r="Z666" s="5">
        <f t="shared" si="210"/>
        <v>-8.4299999999999784</v>
      </c>
      <c r="AA666" s="40">
        <f t="shared" si="203"/>
        <v>64.312000000000012</v>
      </c>
      <c r="AB666" s="5">
        <f t="shared" si="204"/>
        <v>313.28805403334485</v>
      </c>
      <c r="AC666" s="40">
        <f t="shared" si="205"/>
        <v>0.97870313295560663</v>
      </c>
      <c r="AD666" s="7" t="s">
        <v>680</v>
      </c>
      <c r="AU666" s="1">
        <v>1</v>
      </c>
      <c r="AV666" s="1">
        <v>0.9</v>
      </c>
    </row>
    <row r="667" spans="2:48" x14ac:dyDescent="0.25">
      <c r="B667" s="26" t="s">
        <v>4607</v>
      </c>
      <c r="C667" s="29">
        <v>403.28</v>
      </c>
      <c r="D667" s="29">
        <v>263.06</v>
      </c>
      <c r="E667" s="29">
        <v>159.62</v>
      </c>
      <c r="F667" s="15">
        <v>30</v>
      </c>
      <c r="G667" s="15">
        <f t="shared" si="206"/>
        <v>189.62</v>
      </c>
      <c r="H667" s="40">
        <f t="shared" si="207"/>
        <v>324.27813370623682</v>
      </c>
      <c r="I667" s="42">
        <f t="shared" si="194"/>
        <v>0.81121720109042494</v>
      </c>
      <c r="J667" s="40">
        <v>86.17</v>
      </c>
      <c r="K667" s="40">
        <f t="shared" si="209"/>
        <v>68.936000000000007</v>
      </c>
      <c r="L667" s="40">
        <f t="shared" si="211"/>
        <v>51.701999999999991</v>
      </c>
      <c r="M667" s="73">
        <f t="shared" si="195"/>
        <v>410.44813370623683</v>
      </c>
      <c r="N667" s="40">
        <f t="shared" si="212"/>
        <v>331.99599999999998</v>
      </c>
      <c r="O667" s="3">
        <f t="shared" si="208"/>
        <v>241.322</v>
      </c>
      <c r="P667" s="40">
        <f t="shared" si="196"/>
        <v>0.80886224771486948</v>
      </c>
      <c r="Q667" s="84">
        <v>459.95</v>
      </c>
      <c r="S667" s="12">
        <v>1</v>
      </c>
      <c r="T667" s="40">
        <f t="shared" si="197"/>
        <v>0</v>
      </c>
      <c r="U667" s="5">
        <f t="shared" si="198"/>
        <v>410.44813370623683</v>
      </c>
      <c r="V667" s="40">
        <f t="shared" si="199"/>
        <v>241.34275718764147</v>
      </c>
      <c r="W667" s="40">
        <f t="shared" si="200"/>
        <v>331.99599999999998</v>
      </c>
      <c r="X667" s="40">
        <f t="shared" si="201"/>
        <v>0</v>
      </c>
      <c r="Y667" s="40">
        <f t="shared" si="202"/>
        <v>241.34275718764147</v>
      </c>
      <c r="Z667" s="5">
        <f t="shared" si="210"/>
        <v>27.009999999999991</v>
      </c>
      <c r="AA667" s="40">
        <f t="shared" si="203"/>
        <v>91.322000000000003</v>
      </c>
      <c r="AB667" s="5">
        <f t="shared" si="204"/>
        <v>344.32695465211549</v>
      </c>
      <c r="AC667" s="40">
        <f t="shared" si="205"/>
        <v>0.96418823886566229</v>
      </c>
      <c r="AD667" s="7" t="s">
        <v>681</v>
      </c>
      <c r="AU667" s="1">
        <v>1</v>
      </c>
      <c r="AV667" s="1">
        <v>0.9</v>
      </c>
    </row>
    <row r="668" spans="2:48" x14ac:dyDescent="0.25">
      <c r="B668" s="26" t="s">
        <v>4608</v>
      </c>
      <c r="C668" s="29">
        <v>373.49</v>
      </c>
      <c r="D668" s="29">
        <v>247.2</v>
      </c>
      <c r="E668" s="29">
        <v>133.34</v>
      </c>
      <c r="F668" s="15">
        <v>30</v>
      </c>
      <c r="G668" s="15">
        <f t="shared" si="206"/>
        <v>163.34</v>
      </c>
      <c r="H668" s="40">
        <f t="shared" si="207"/>
        <v>296.29005315737481</v>
      </c>
      <c r="I668" s="42">
        <f t="shared" si="194"/>
        <v>0.83431757956686925</v>
      </c>
      <c r="J668" s="40">
        <v>86.17</v>
      </c>
      <c r="K668" s="40">
        <f t="shared" si="209"/>
        <v>68.936000000000007</v>
      </c>
      <c r="L668" s="40">
        <f t="shared" si="211"/>
        <v>51.701999999999991</v>
      </c>
      <c r="M668" s="73">
        <f t="shared" si="195"/>
        <v>382.46005315737483</v>
      </c>
      <c r="N668" s="40">
        <f t="shared" si="212"/>
        <v>316.13599999999997</v>
      </c>
      <c r="O668" s="3">
        <f t="shared" si="208"/>
        <v>215.042</v>
      </c>
      <c r="P668" s="40">
        <f t="shared" si="196"/>
        <v>0.82658567186339904</v>
      </c>
      <c r="Q668" s="84">
        <v>460.68</v>
      </c>
      <c r="S668" s="12">
        <v>1</v>
      </c>
      <c r="T668" s="40">
        <f t="shared" si="197"/>
        <v>0</v>
      </c>
      <c r="U668" s="5">
        <f t="shared" si="198"/>
        <v>382.46005315737483</v>
      </c>
      <c r="V668" s="40">
        <f t="shared" si="199"/>
        <v>215.25269281740003</v>
      </c>
      <c r="W668" s="40">
        <f t="shared" si="200"/>
        <v>316.13599999999997</v>
      </c>
      <c r="X668" s="40">
        <f t="shared" si="201"/>
        <v>0</v>
      </c>
      <c r="Y668" s="40">
        <f t="shared" si="202"/>
        <v>215.25269281740003</v>
      </c>
      <c r="Z668" s="5">
        <f t="shared" si="210"/>
        <v>-26.28</v>
      </c>
      <c r="AA668" s="40">
        <f t="shared" si="203"/>
        <v>65.042000000000002</v>
      </c>
      <c r="AB668" s="5">
        <f t="shared" si="204"/>
        <v>322.75754407914309</v>
      </c>
      <c r="AC668" s="40">
        <f t="shared" si="205"/>
        <v>0.97948446380073007</v>
      </c>
      <c r="AD668" s="7" t="s">
        <v>682</v>
      </c>
      <c r="AU668" s="1">
        <v>1</v>
      </c>
      <c r="AV668" s="1">
        <v>0.9</v>
      </c>
    </row>
    <row r="669" spans="2:48" x14ac:dyDescent="0.25">
      <c r="B669" s="26" t="s">
        <v>4609</v>
      </c>
      <c r="C669" s="29">
        <v>360.78</v>
      </c>
      <c r="D669" s="29">
        <v>238.19</v>
      </c>
      <c r="E669" s="29">
        <v>128.09</v>
      </c>
      <c r="F669" s="15">
        <v>30</v>
      </c>
      <c r="G669" s="15">
        <f t="shared" si="206"/>
        <v>158.09</v>
      </c>
      <c r="H669" s="40">
        <f t="shared" si="207"/>
        <v>285.87921260560375</v>
      </c>
      <c r="I669" s="42">
        <f t="shared" si="194"/>
        <v>0.83318404940692437</v>
      </c>
      <c r="J669" s="40">
        <v>86.17</v>
      </c>
      <c r="K669" s="40">
        <f t="shared" si="209"/>
        <v>68.936000000000007</v>
      </c>
      <c r="L669" s="40">
        <f t="shared" si="211"/>
        <v>51.701999999999991</v>
      </c>
      <c r="M669" s="73">
        <f t="shared" si="195"/>
        <v>372.04921260560377</v>
      </c>
      <c r="N669" s="40">
        <f t="shared" si="212"/>
        <v>307.12599999999998</v>
      </c>
      <c r="O669" s="3">
        <f t="shared" si="208"/>
        <v>209.792</v>
      </c>
      <c r="P669" s="40">
        <f t="shared" si="196"/>
        <v>0.82549832009878055</v>
      </c>
      <c r="Q669" s="84">
        <v>459.93</v>
      </c>
      <c r="S669" s="12">
        <v>1</v>
      </c>
      <c r="T669" s="40">
        <f t="shared" si="197"/>
        <v>0</v>
      </c>
      <c r="U669" s="5">
        <f t="shared" si="198"/>
        <v>372.04921260560377</v>
      </c>
      <c r="V669" s="40">
        <f t="shared" si="199"/>
        <v>209.98627746700444</v>
      </c>
      <c r="W669" s="40">
        <f t="shared" si="200"/>
        <v>307.12599999999998</v>
      </c>
      <c r="X669" s="40">
        <f t="shared" si="201"/>
        <v>0</v>
      </c>
      <c r="Y669" s="40">
        <f t="shared" si="202"/>
        <v>209.98627746700444</v>
      </c>
      <c r="Z669" s="5">
        <f t="shared" si="210"/>
        <v>-5.25</v>
      </c>
      <c r="AA669" s="40">
        <f t="shared" si="203"/>
        <v>59.792000000000002</v>
      </c>
      <c r="AB669" s="5">
        <f t="shared" si="204"/>
        <v>312.89209504236442</v>
      </c>
      <c r="AC669" s="40">
        <f t="shared" si="205"/>
        <v>0.9815716180315015</v>
      </c>
      <c r="AD669" s="7" t="s">
        <v>683</v>
      </c>
      <c r="AU669" s="1">
        <v>1</v>
      </c>
      <c r="AV669" s="1">
        <v>0.9</v>
      </c>
    </row>
    <row r="670" spans="2:48" x14ac:dyDescent="0.25">
      <c r="B670" s="26" t="s">
        <v>4610</v>
      </c>
      <c r="C670" s="29">
        <v>352.1</v>
      </c>
      <c r="D670" s="29">
        <v>233.14</v>
      </c>
      <c r="E670" s="29">
        <v>130.91</v>
      </c>
      <c r="F670" s="15">
        <v>30</v>
      </c>
      <c r="G670" s="15">
        <f t="shared" si="206"/>
        <v>160.91</v>
      </c>
      <c r="H670" s="40">
        <f t="shared" si="207"/>
        <v>283.27775715717604</v>
      </c>
      <c r="I670" s="42">
        <f t="shared" si="194"/>
        <v>0.82300849293523171</v>
      </c>
      <c r="J670" s="40">
        <v>86.17</v>
      </c>
      <c r="K670" s="40">
        <f t="shared" si="209"/>
        <v>68.936000000000007</v>
      </c>
      <c r="L670" s="40">
        <f t="shared" si="211"/>
        <v>51.701999999999991</v>
      </c>
      <c r="M670" s="73">
        <f t="shared" si="195"/>
        <v>369.44775715717606</v>
      </c>
      <c r="N670" s="40">
        <f t="shared" si="212"/>
        <v>302.07600000000002</v>
      </c>
      <c r="O670" s="3">
        <f t="shared" si="208"/>
        <v>212.61199999999999</v>
      </c>
      <c r="P670" s="40">
        <f t="shared" si="196"/>
        <v>0.81764199172411345</v>
      </c>
      <c r="Q670" s="84">
        <v>456.66</v>
      </c>
      <c r="S670" s="12">
        <v>1</v>
      </c>
      <c r="T670" s="40">
        <f t="shared" si="197"/>
        <v>0</v>
      </c>
      <c r="U670" s="5">
        <f t="shared" si="198"/>
        <v>369.44775715717606</v>
      </c>
      <c r="V670" s="40">
        <f t="shared" si="199"/>
        <v>212.70104722936304</v>
      </c>
      <c r="W670" s="40">
        <f t="shared" si="200"/>
        <v>302.07600000000002</v>
      </c>
      <c r="X670" s="40">
        <f t="shared" si="201"/>
        <v>0</v>
      </c>
      <c r="Y670" s="40">
        <f t="shared" si="202"/>
        <v>212.70104722936304</v>
      </c>
      <c r="Z670" s="5">
        <f t="shared" si="210"/>
        <v>2.8199999999999932</v>
      </c>
      <c r="AA670" s="40">
        <f t="shared" si="203"/>
        <v>62.611999999999995</v>
      </c>
      <c r="AB670" s="5">
        <f t="shared" si="204"/>
        <v>308.49663259102198</v>
      </c>
      <c r="AC670" s="40">
        <f t="shared" si="205"/>
        <v>0.97918734951141628</v>
      </c>
      <c r="AD670" s="7" t="s">
        <v>684</v>
      </c>
      <c r="AU670" s="1">
        <v>1</v>
      </c>
      <c r="AV670" s="1">
        <v>0.9</v>
      </c>
    </row>
    <row r="671" spans="2:48" x14ac:dyDescent="0.25">
      <c r="B671" s="26" t="s">
        <v>4611</v>
      </c>
      <c r="C671" s="29">
        <v>220.3</v>
      </c>
      <c r="D671" s="29">
        <v>155.07</v>
      </c>
      <c r="E671" s="29">
        <v>91.77</v>
      </c>
      <c r="F671" s="15">
        <v>30</v>
      </c>
      <c r="G671" s="15">
        <f t="shared" si="206"/>
        <v>121.77</v>
      </c>
      <c r="H671" s="40">
        <f t="shared" si="207"/>
        <v>197.16652302051685</v>
      </c>
      <c r="I671" s="42">
        <f t="shared" si="194"/>
        <v>0.78649254256952961</v>
      </c>
      <c r="J671" s="40">
        <v>86.17</v>
      </c>
      <c r="K671" s="40">
        <f t="shared" si="209"/>
        <v>68.936000000000007</v>
      </c>
      <c r="L671" s="40">
        <f t="shared" si="211"/>
        <v>51.701999999999991</v>
      </c>
      <c r="M671" s="73">
        <f t="shared" si="195"/>
        <v>283.33652302051684</v>
      </c>
      <c r="N671" s="40">
        <f t="shared" si="212"/>
        <v>224.006</v>
      </c>
      <c r="O671" s="3">
        <f t="shared" si="208"/>
        <v>173.47199999999998</v>
      </c>
      <c r="P671" s="40">
        <f t="shared" si="196"/>
        <v>0.79060051140593468</v>
      </c>
      <c r="Q671" s="84">
        <v>455.92</v>
      </c>
      <c r="S671" s="12">
        <v>1</v>
      </c>
      <c r="T671" s="40">
        <f t="shared" si="197"/>
        <v>0</v>
      </c>
      <c r="U671" s="5">
        <f t="shared" si="198"/>
        <v>283.33652302051684</v>
      </c>
      <c r="V671" s="40">
        <f t="shared" si="199"/>
        <v>173.49610151630458</v>
      </c>
      <c r="W671" s="40">
        <f t="shared" si="200"/>
        <v>224.006</v>
      </c>
      <c r="X671" s="40">
        <f t="shared" si="201"/>
        <v>0</v>
      </c>
      <c r="Y671" s="40">
        <f t="shared" si="202"/>
        <v>173.49610151630458</v>
      </c>
      <c r="Z671" s="5">
        <f t="shared" si="210"/>
        <v>-39.140000000000015</v>
      </c>
      <c r="AA671" s="40">
        <f t="shared" si="203"/>
        <v>23.47199999999998</v>
      </c>
      <c r="AB671" s="5">
        <f t="shared" si="204"/>
        <v>225.23237515952275</v>
      </c>
      <c r="AC671" s="40">
        <f t="shared" si="205"/>
        <v>0.994555067144969</v>
      </c>
      <c r="AD671" s="7" t="s">
        <v>685</v>
      </c>
      <c r="AU671" s="1">
        <v>1</v>
      </c>
      <c r="AV671" s="1">
        <v>0.9</v>
      </c>
    </row>
    <row r="672" spans="2:48" x14ac:dyDescent="0.25">
      <c r="B672" s="26" t="s">
        <v>4612</v>
      </c>
      <c r="C672" s="29">
        <v>260.58999999999997</v>
      </c>
      <c r="D672" s="29">
        <v>176.27</v>
      </c>
      <c r="E672" s="29">
        <v>108.33</v>
      </c>
      <c r="F672" s="15">
        <v>30</v>
      </c>
      <c r="G672" s="15">
        <f t="shared" si="206"/>
        <v>138.32999999999998</v>
      </c>
      <c r="H672" s="40">
        <f t="shared" si="207"/>
        <v>224.06762773769887</v>
      </c>
      <c r="I672" s="42">
        <f t="shared" si="194"/>
        <v>0.78668213601273818</v>
      </c>
      <c r="J672" s="40">
        <v>86.17</v>
      </c>
      <c r="K672" s="40">
        <f t="shared" si="209"/>
        <v>68.936000000000007</v>
      </c>
      <c r="L672" s="40">
        <f t="shared" si="211"/>
        <v>51.701999999999991</v>
      </c>
      <c r="M672" s="73">
        <f t="shared" si="195"/>
        <v>310.23762773769886</v>
      </c>
      <c r="N672" s="40">
        <f t="shared" si="212"/>
        <v>245.20600000000002</v>
      </c>
      <c r="O672" s="3">
        <f t="shared" si="208"/>
        <v>190.03199999999998</v>
      </c>
      <c r="P672" s="40">
        <f t="shared" si="196"/>
        <v>0.79038123707971986</v>
      </c>
      <c r="Q672" s="84">
        <v>456.83</v>
      </c>
      <c r="S672" s="12">
        <v>1</v>
      </c>
      <c r="T672" s="40">
        <f t="shared" si="197"/>
        <v>0</v>
      </c>
      <c r="U672" s="5">
        <f t="shared" si="198"/>
        <v>310.23762773769886</v>
      </c>
      <c r="V672" s="40">
        <f t="shared" si="199"/>
        <v>190.05631593902632</v>
      </c>
      <c r="W672" s="40">
        <f t="shared" si="200"/>
        <v>245.20600000000002</v>
      </c>
      <c r="X672" s="40">
        <f t="shared" si="201"/>
        <v>0</v>
      </c>
      <c r="Y672" s="40">
        <f t="shared" si="202"/>
        <v>190.05631593902632</v>
      </c>
      <c r="Z672" s="5">
        <f t="shared" si="210"/>
        <v>16.560000000000002</v>
      </c>
      <c r="AA672" s="40">
        <f t="shared" si="203"/>
        <v>40.031999999999982</v>
      </c>
      <c r="AB672" s="5">
        <f t="shared" si="204"/>
        <v>248.45229614555788</v>
      </c>
      <c r="AC672" s="40">
        <f t="shared" si="205"/>
        <v>0.98693392576393824</v>
      </c>
      <c r="AD672" s="7" t="s">
        <v>686</v>
      </c>
      <c r="AU672" s="1">
        <v>1</v>
      </c>
      <c r="AV672" s="1">
        <v>0.9</v>
      </c>
    </row>
    <row r="673" spans="2:48" x14ac:dyDescent="0.25">
      <c r="B673" s="26" t="s">
        <v>4613</v>
      </c>
      <c r="C673" s="29">
        <v>276.18</v>
      </c>
      <c r="D673" s="29">
        <v>169.25</v>
      </c>
      <c r="E673" s="29">
        <v>119.1</v>
      </c>
      <c r="F673" s="15">
        <v>30</v>
      </c>
      <c r="G673" s="15">
        <f t="shared" si="206"/>
        <v>149.1</v>
      </c>
      <c r="H673" s="40">
        <f t="shared" si="207"/>
        <v>225.55791384919306</v>
      </c>
      <c r="I673" s="42">
        <f t="shared" si="194"/>
        <v>0.75036161273046598</v>
      </c>
      <c r="J673" s="40">
        <v>86.17</v>
      </c>
      <c r="K673" s="40">
        <f t="shared" si="209"/>
        <v>68.936000000000007</v>
      </c>
      <c r="L673" s="40">
        <f t="shared" si="211"/>
        <v>51.701999999999991</v>
      </c>
      <c r="M673" s="73">
        <f t="shared" si="195"/>
        <v>311.72791384919304</v>
      </c>
      <c r="N673" s="40">
        <f t="shared" si="212"/>
        <v>238.18600000000001</v>
      </c>
      <c r="O673" s="3">
        <f t="shared" si="208"/>
        <v>200.80199999999999</v>
      </c>
      <c r="P673" s="40">
        <f t="shared" si="196"/>
        <v>0.76408300129076356</v>
      </c>
      <c r="Q673" s="84">
        <v>457.45</v>
      </c>
      <c r="S673" s="12">
        <v>1</v>
      </c>
      <c r="T673" s="40">
        <f t="shared" si="197"/>
        <v>0</v>
      </c>
      <c r="U673" s="5">
        <f t="shared" si="198"/>
        <v>311.72791384919304</v>
      </c>
      <c r="V673" s="40">
        <f t="shared" si="199"/>
        <v>201.10127219082906</v>
      </c>
      <c r="W673" s="40">
        <f t="shared" si="200"/>
        <v>238.18600000000001</v>
      </c>
      <c r="X673" s="40">
        <f t="shared" si="201"/>
        <v>0</v>
      </c>
      <c r="Y673" s="40">
        <f t="shared" si="202"/>
        <v>201.10127219082906</v>
      </c>
      <c r="Z673" s="5">
        <f t="shared" si="210"/>
        <v>10.77000000000001</v>
      </c>
      <c r="AA673" s="40">
        <f t="shared" si="203"/>
        <v>50.801999999999992</v>
      </c>
      <c r="AB673" s="5">
        <f t="shared" si="204"/>
        <v>243.54345361762446</v>
      </c>
      <c r="AC673" s="40">
        <f t="shared" si="205"/>
        <v>0.97800206272004364</v>
      </c>
      <c r="AD673" s="7" t="s">
        <v>687</v>
      </c>
      <c r="AU673" s="1">
        <v>1</v>
      </c>
      <c r="AV673" s="1">
        <v>0.9</v>
      </c>
    </row>
    <row r="674" spans="2:48" x14ac:dyDescent="0.25">
      <c r="B674" s="26" t="s">
        <v>4614</v>
      </c>
      <c r="C674" s="29">
        <v>244.4</v>
      </c>
      <c r="D674" s="29">
        <v>160.36000000000001</v>
      </c>
      <c r="E674" s="29">
        <v>119.1</v>
      </c>
      <c r="F674" s="15">
        <v>30</v>
      </c>
      <c r="G674" s="15">
        <f t="shared" si="206"/>
        <v>149.1</v>
      </c>
      <c r="H674" s="40">
        <f t="shared" si="207"/>
        <v>218.96606951763098</v>
      </c>
      <c r="I674" s="42">
        <f t="shared" si="194"/>
        <v>0.73235090876528675</v>
      </c>
      <c r="J674" s="40">
        <v>86.17</v>
      </c>
      <c r="K674" s="40">
        <f t="shared" si="209"/>
        <v>68.936000000000007</v>
      </c>
      <c r="L674" s="40">
        <f t="shared" si="211"/>
        <v>51.701999999999991</v>
      </c>
      <c r="M674" s="73">
        <f t="shared" si="195"/>
        <v>305.13606951763097</v>
      </c>
      <c r="N674" s="40">
        <f t="shared" si="212"/>
        <v>229.29600000000002</v>
      </c>
      <c r="O674" s="3">
        <f t="shared" si="208"/>
        <v>200.80199999999999</v>
      </c>
      <c r="P674" s="40">
        <f t="shared" si="196"/>
        <v>0.75145491767813155</v>
      </c>
      <c r="Q674" s="84">
        <v>458.51</v>
      </c>
      <c r="S674" s="12">
        <v>1</v>
      </c>
      <c r="T674" s="40">
        <f t="shared" si="197"/>
        <v>0</v>
      </c>
      <c r="U674" s="5">
        <f t="shared" si="198"/>
        <v>305.13606951763097</v>
      </c>
      <c r="V674" s="40">
        <f t="shared" si="199"/>
        <v>201.32403061897134</v>
      </c>
      <c r="W674" s="40">
        <f t="shared" si="200"/>
        <v>229.29600000000002</v>
      </c>
      <c r="X674" s="40">
        <f t="shared" si="201"/>
        <v>0</v>
      </c>
      <c r="Y674" s="40">
        <f t="shared" si="202"/>
        <v>201.32403061897134</v>
      </c>
      <c r="Z674" s="5">
        <f t="shared" si="210"/>
        <v>0</v>
      </c>
      <c r="AA674" s="40">
        <f t="shared" si="203"/>
        <v>50.801999999999992</v>
      </c>
      <c r="AB674" s="5">
        <f t="shared" si="204"/>
        <v>234.85633655492458</v>
      </c>
      <c r="AC674" s="40">
        <f t="shared" si="205"/>
        <v>0.9763245197617898</v>
      </c>
      <c r="AD674" s="7" t="s">
        <v>688</v>
      </c>
      <c r="AU674" s="1">
        <v>1</v>
      </c>
      <c r="AV674" s="1">
        <v>0.9</v>
      </c>
    </row>
    <row r="675" spans="2:48" x14ac:dyDescent="0.25">
      <c r="B675" s="26" t="s">
        <v>4615</v>
      </c>
      <c r="C675" s="29">
        <v>424.8</v>
      </c>
      <c r="D675" s="29">
        <v>194.71</v>
      </c>
      <c r="E675" s="29">
        <v>140.63</v>
      </c>
      <c r="F675" s="15">
        <v>30</v>
      </c>
      <c r="G675" s="15">
        <f t="shared" si="206"/>
        <v>170.63</v>
      </c>
      <c r="H675" s="40">
        <f t="shared" si="207"/>
        <v>258.89492270031099</v>
      </c>
      <c r="I675" s="42">
        <f t="shared" si="194"/>
        <v>0.75208118401530211</v>
      </c>
      <c r="J675" s="40">
        <v>86.17</v>
      </c>
      <c r="K675" s="40">
        <f t="shared" si="209"/>
        <v>68.936000000000007</v>
      </c>
      <c r="L675" s="40">
        <f t="shared" si="211"/>
        <v>51.701999999999991</v>
      </c>
      <c r="M675" s="73">
        <f t="shared" si="195"/>
        <v>345.064922700311</v>
      </c>
      <c r="N675" s="40">
        <f t="shared" si="212"/>
        <v>263.64600000000002</v>
      </c>
      <c r="O675" s="3">
        <f t="shared" si="208"/>
        <v>222.33199999999999</v>
      </c>
      <c r="P675" s="40">
        <f t="shared" si="196"/>
        <v>0.76404752455518832</v>
      </c>
      <c r="Q675" s="84">
        <v>453.92</v>
      </c>
      <c r="S675" s="12">
        <v>1</v>
      </c>
      <c r="T675" s="40">
        <f t="shared" si="197"/>
        <v>0</v>
      </c>
      <c r="U675" s="5">
        <f t="shared" si="198"/>
        <v>345.064922700311</v>
      </c>
      <c r="V675" s="40">
        <f t="shared" si="199"/>
        <v>222.62207339383843</v>
      </c>
      <c r="W675" s="40">
        <f t="shared" si="200"/>
        <v>263.64600000000002</v>
      </c>
      <c r="X675" s="40">
        <f t="shared" si="201"/>
        <v>0</v>
      </c>
      <c r="Y675" s="40">
        <f t="shared" si="202"/>
        <v>222.62207339383843</v>
      </c>
      <c r="Z675" s="5">
        <f t="shared" si="210"/>
        <v>21.53</v>
      </c>
      <c r="AA675" s="40">
        <f t="shared" si="203"/>
        <v>72.331999999999994</v>
      </c>
      <c r="AB675" s="5">
        <f t="shared" si="204"/>
        <v>273.38824323661032</v>
      </c>
      <c r="AC675" s="40">
        <f t="shared" si="205"/>
        <v>0.96436480544564362</v>
      </c>
      <c r="AD675" s="7" t="s">
        <v>689</v>
      </c>
      <c r="AU675" s="1">
        <v>1</v>
      </c>
      <c r="AV675" s="1">
        <v>0.9</v>
      </c>
    </row>
    <row r="676" spans="2:48" x14ac:dyDescent="0.25">
      <c r="B676" s="26" t="s">
        <v>4616</v>
      </c>
      <c r="C676" s="29">
        <v>298.64</v>
      </c>
      <c r="D676" s="29">
        <v>189.4</v>
      </c>
      <c r="E676" s="29">
        <v>126.5</v>
      </c>
      <c r="F676" s="15">
        <v>30</v>
      </c>
      <c r="G676" s="15">
        <f t="shared" si="206"/>
        <v>156.5</v>
      </c>
      <c r="H676" s="40">
        <f t="shared" si="207"/>
        <v>245.69210406523038</v>
      </c>
      <c r="I676" s="42">
        <f t="shared" si="194"/>
        <v>0.77088354434750161</v>
      </c>
      <c r="J676" s="40">
        <v>86.17</v>
      </c>
      <c r="K676" s="40">
        <f t="shared" si="209"/>
        <v>68.936000000000007</v>
      </c>
      <c r="L676" s="40">
        <f t="shared" si="211"/>
        <v>51.701999999999991</v>
      </c>
      <c r="M676" s="73">
        <f t="shared" si="195"/>
        <v>331.86210406523037</v>
      </c>
      <c r="N676" s="40">
        <f t="shared" si="212"/>
        <v>258.33600000000001</v>
      </c>
      <c r="O676" s="3">
        <f t="shared" si="208"/>
        <v>208.202</v>
      </c>
      <c r="P676" s="40">
        <f t="shared" si="196"/>
        <v>0.77844380794145096</v>
      </c>
      <c r="Q676" s="84">
        <v>454.28</v>
      </c>
      <c r="S676" s="12">
        <v>1</v>
      </c>
      <c r="T676" s="40">
        <f t="shared" si="197"/>
        <v>0</v>
      </c>
      <c r="U676" s="5">
        <f t="shared" si="198"/>
        <v>331.86210406523037</v>
      </c>
      <c r="V676" s="40">
        <f t="shared" si="199"/>
        <v>208.31458714790423</v>
      </c>
      <c r="W676" s="40">
        <f t="shared" si="200"/>
        <v>258.33600000000001</v>
      </c>
      <c r="X676" s="40">
        <f t="shared" si="201"/>
        <v>0</v>
      </c>
      <c r="Y676" s="40">
        <f t="shared" si="202"/>
        <v>208.31458714790423</v>
      </c>
      <c r="Z676" s="5">
        <f t="shared" si="210"/>
        <v>-14.129999999999995</v>
      </c>
      <c r="AA676" s="40">
        <f t="shared" si="203"/>
        <v>58.201999999999998</v>
      </c>
      <c r="AB676" s="5">
        <f t="shared" si="204"/>
        <v>264.81118122163952</v>
      </c>
      <c r="AC676" s="40">
        <f t="shared" si="205"/>
        <v>0.97554793120227068</v>
      </c>
      <c r="AD676" s="7" t="s">
        <v>690</v>
      </c>
      <c r="AU676" s="1">
        <v>1</v>
      </c>
      <c r="AV676" s="1">
        <v>0.9</v>
      </c>
    </row>
    <row r="677" spans="2:48" x14ac:dyDescent="0.25">
      <c r="B677" s="26" t="s">
        <v>4617</v>
      </c>
      <c r="C677" s="29">
        <v>301.23</v>
      </c>
      <c r="D677" s="29">
        <v>196.61</v>
      </c>
      <c r="E677" s="29">
        <v>126.26</v>
      </c>
      <c r="F677" s="15">
        <v>30</v>
      </c>
      <c r="G677" s="15">
        <f t="shared" si="206"/>
        <v>156.26</v>
      </c>
      <c r="H677" s="40">
        <f t="shared" si="207"/>
        <v>251.14274765559128</v>
      </c>
      <c r="I677" s="42">
        <f t="shared" si="194"/>
        <v>0.78286154720909706</v>
      </c>
      <c r="J677" s="40">
        <v>86.17</v>
      </c>
      <c r="K677" s="40">
        <f t="shared" si="209"/>
        <v>68.936000000000007</v>
      </c>
      <c r="L677" s="40">
        <f t="shared" si="211"/>
        <v>51.701999999999991</v>
      </c>
      <c r="M677" s="73">
        <f t="shared" si="195"/>
        <v>337.31274765559129</v>
      </c>
      <c r="N677" s="40">
        <f t="shared" si="212"/>
        <v>265.54600000000005</v>
      </c>
      <c r="O677" s="3">
        <f t="shared" si="208"/>
        <v>207.96199999999999</v>
      </c>
      <c r="P677" s="40">
        <f t="shared" si="196"/>
        <v>0.78723974070239489</v>
      </c>
      <c r="Q677" s="84">
        <v>453.06</v>
      </c>
      <c r="S677" s="12">
        <v>1</v>
      </c>
      <c r="T677" s="40">
        <f t="shared" si="197"/>
        <v>0</v>
      </c>
      <c r="U677" s="5">
        <f t="shared" si="198"/>
        <v>337.31274765559129</v>
      </c>
      <c r="V677" s="40">
        <f t="shared" si="199"/>
        <v>208.0029125155813</v>
      </c>
      <c r="W677" s="40">
        <f t="shared" si="200"/>
        <v>265.54600000000005</v>
      </c>
      <c r="X677" s="40">
        <f t="shared" si="201"/>
        <v>0</v>
      </c>
      <c r="Y677" s="40">
        <f t="shared" si="202"/>
        <v>208.0029125155813</v>
      </c>
      <c r="Z677" s="5">
        <f t="shared" si="210"/>
        <v>-0.24000000000000909</v>
      </c>
      <c r="AA677" s="40">
        <f t="shared" si="203"/>
        <v>57.961999999999989</v>
      </c>
      <c r="AB677" s="5">
        <f t="shared" si="204"/>
        <v>271.79821846362427</v>
      </c>
      <c r="AC677" s="40">
        <f t="shared" si="205"/>
        <v>0.97699683795219217</v>
      </c>
      <c r="AD677" s="7" t="s">
        <v>691</v>
      </c>
      <c r="AU677" s="1">
        <v>1</v>
      </c>
      <c r="AV677" s="1">
        <v>0.9</v>
      </c>
    </row>
    <row r="678" spans="2:48" x14ac:dyDescent="0.25">
      <c r="B678" s="26" t="s">
        <v>4618</v>
      </c>
      <c r="C678" s="29">
        <v>267.76</v>
      </c>
      <c r="D678" s="29">
        <v>173.15</v>
      </c>
      <c r="E678" s="29">
        <v>113.41</v>
      </c>
      <c r="F678" s="15">
        <v>30</v>
      </c>
      <c r="G678" s="15">
        <f t="shared" si="206"/>
        <v>143.41</v>
      </c>
      <c r="H678" s="40">
        <f t="shared" si="207"/>
        <v>224.82737956040853</v>
      </c>
      <c r="I678" s="42">
        <f t="shared" si="194"/>
        <v>0.77014641338857304</v>
      </c>
      <c r="J678" s="40">
        <v>86.17</v>
      </c>
      <c r="K678" s="40">
        <f t="shared" si="209"/>
        <v>68.936000000000007</v>
      </c>
      <c r="L678" s="40">
        <f t="shared" si="211"/>
        <v>51.701999999999991</v>
      </c>
      <c r="M678" s="73">
        <f t="shared" si="195"/>
        <v>310.99737956040855</v>
      </c>
      <c r="N678" s="40">
        <f t="shared" si="212"/>
        <v>242.08600000000001</v>
      </c>
      <c r="O678" s="3">
        <f t="shared" si="208"/>
        <v>195.11199999999999</v>
      </c>
      <c r="P678" s="40">
        <f t="shared" si="196"/>
        <v>0.7784181343977431</v>
      </c>
      <c r="Q678" s="84">
        <v>450.25</v>
      </c>
      <c r="S678" s="12">
        <v>1</v>
      </c>
      <c r="T678" s="40">
        <f t="shared" si="197"/>
        <v>0</v>
      </c>
      <c r="U678" s="5">
        <f t="shared" si="198"/>
        <v>310.99737956040855</v>
      </c>
      <c r="V678" s="40">
        <f t="shared" si="199"/>
        <v>195.22740252700387</v>
      </c>
      <c r="W678" s="40">
        <f t="shared" si="200"/>
        <v>242.08600000000001</v>
      </c>
      <c r="X678" s="40">
        <f t="shared" si="201"/>
        <v>0</v>
      </c>
      <c r="Y678" s="40">
        <f t="shared" si="202"/>
        <v>195.22740252700387</v>
      </c>
      <c r="Z678" s="5">
        <f t="shared" si="210"/>
        <v>-12.849999999999994</v>
      </c>
      <c r="AA678" s="40">
        <f t="shared" si="203"/>
        <v>45.111999999999995</v>
      </c>
      <c r="AB678" s="5">
        <f t="shared" si="204"/>
        <v>246.25337345912646</v>
      </c>
      <c r="AC678" s="40">
        <f t="shared" si="205"/>
        <v>0.98307688783878466</v>
      </c>
      <c r="AD678" s="7" t="s">
        <v>692</v>
      </c>
      <c r="AU678" s="1">
        <v>1</v>
      </c>
      <c r="AV678" s="1">
        <v>0.9</v>
      </c>
    </row>
    <row r="679" spans="2:48" x14ac:dyDescent="0.25">
      <c r="B679" s="26" t="s">
        <v>4619</v>
      </c>
      <c r="C679" s="29">
        <v>208.93</v>
      </c>
      <c r="D679" s="29">
        <v>135.29</v>
      </c>
      <c r="E679" s="29">
        <v>90.07</v>
      </c>
      <c r="F679" s="15">
        <v>30</v>
      </c>
      <c r="G679" s="15">
        <f t="shared" si="206"/>
        <v>120.07</v>
      </c>
      <c r="H679" s="40">
        <f t="shared" si="207"/>
        <v>180.88722729922088</v>
      </c>
      <c r="I679" s="42">
        <f t="shared" si="194"/>
        <v>0.74792456062254387</v>
      </c>
      <c r="J679" s="40">
        <v>86.17</v>
      </c>
      <c r="K679" s="40">
        <f t="shared" si="209"/>
        <v>68.936000000000007</v>
      </c>
      <c r="L679" s="40">
        <f t="shared" si="211"/>
        <v>51.701999999999991</v>
      </c>
      <c r="M679" s="73">
        <f t="shared" si="195"/>
        <v>267.05722729922087</v>
      </c>
      <c r="N679" s="40">
        <f t="shared" si="212"/>
        <v>204.226</v>
      </c>
      <c r="O679" s="3">
        <f t="shared" si="208"/>
        <v>171.77199999999999</v>
      </c>
      <c r="P679" s="40">
        <f t="shared" si="196"/>
        <v>0.7647274783212572</v>
      </c>
      <c r="Q679" s="84">
        <v>450.57</v>
      </c>
      <c r="S679" s="12">
        <v>1</v>
      </c>
      <c r="T679" s="40">
        <f t="shared" si="197"/>
        <v>0</v>
      </c>
      <c r="U679" s="5">
        <f t="shared" si="198"/>
        <v>267.05722729922087</v>
      </c>
      <c r="V679" s="40">
        <f t="shared" si="199"/>
        <v>172.07935255790488</v>
      </c>
      <c r="W679" s="40">
        <f t="shared" si="200"/>
        <v>204.226</v>
      </c>
      <c r="X679" s="40">
        <f t="shared" si="201"/>
        <v>0</v>
      </c>
      <c r="Y679" s="40">
        <f t="shared" si="202"/>
        <v>172.07935255790488</v>
      </c>
      <c r="Z679" s="5">
        <f t="shared" si="210"/>
        <v>-23.340000000000003</v>
      </c>
      <c r="AA679" s="40">
        <f t="shared" si="203"/>
        <v>21.771999999999991</v>
      </c>
      <c r="AB679" s="5">
        <f t="shared" si="204"/>
        <v>205.38324921959921</v>
      </c>
      <c r="AC679" s="40">
        <f t="shared" si="205"/>
        <v>0.99436541575811832</v>
      </c>
      <c r="AD679" s="7" t="s">
        <v>693</v>
      </c>
      <c r="AU679" s="1">
        <v>1</v>
      </c>
      <c r="AV679" s="1">
        <v>0.9</v>
      </c>
    </row>
    <row r="680" spans="2:48" x14ac:dyDescent="0.25">
      <c r="B680" s="105" t="s">
        <v>9496</v>
      </c>
      <c r="C680" s="15">
        <v>295.82</v>
      </c>
      <c r="D680" s="15">
        <v>194.31</v>
      </c>
      <c r="E680" s="15">
        <v>124.04</v>
      </c>
      <c r="F680" s="15">
        <v>30</v>
      </c>
      <c r="G680" s="15">
        <f t="shared" si="206"/>
        <v>154.04000000000002</v>
      </c>
      <c r="H680" s="40">
        <f t="shared" si="207"/>
        <v>247.96108101877601</v>
      </c>
      <c r="I680" s="42">
        <f t="shared" si="194"/>
        <v>0.78363104081356438</v>
      </c>
      <c r="J680" s="40">
        <v>86.17</v>
      </c>
      <c r="K680" s="40">
        <f t="shared" si="209"/>
        <v>68.936000000000007</v>
      </c>
      <c r="L680" s="40">
        <f t="shared" si="211"/>
        <v>51.701999999999991</v>
      </c>
      <c r="M680" s="73">
        <f t="shared" si="195"/>
        <v>334.131081018776</v>
      </c>
      <c r="N680" s="40">
        <f t="shared" si="212"/>
        <v>263.24599999999998</v>
      </c>
      <c r="O680" s="3">
        <f t="shared" si="208"/>
        <v>205.74200000000002</v>
      </c>
      <c r="P680" s="40">
        <f t="shared" si="196"/>
        <v>0.78785247752874343</v>
      </c>
      <c r="Q680" s="84">
        <v>450.82</v>
      </c>
      <c r="S680" s="12">
        <v>1</v>
      </c>
      <c r="T680" s="40">
        <f t="shared" si="197"/>
        <v>0</v>
      </c>
      <c r="U680" s="5">
        <f t="shared" si="198"/>
        <v>334.131081018776</v>
      </c>
      <c r="V680" s="40">
        <f t="shared" si="199"/>
        <v>205.77930602170829</v>
      </c>
      <c r="W680" s="40">
        <f t="shared" si="200"/>
        <v>263.24599999999998</v>
      </c>
      <c r="X680" s="40">
        <f t="shared" si="201"/>
        <v>0</v>
      </c>
      <c r="Y680" s="40">
        <f t="shared" si="202"/>
        <v>205.77930602170829</v>
      </c>
      <c r="Z680" s="5">
        <f t="shared" si="210"/>
        <v>33.970000000000027</v>
      </c>
      <c r="AA680" s="40">
        <f t="shared" si="203"/>
        <v>55.742000000000019</v>
      </c>
      <c r="AB680" s="5">
        <f t="shared" si="204"/>
        <v>269.08293717736916</v>
      </c>
      <c r="AC680" s="40">
        <f t="shared" si="205"/>
        <v>0.97830803677632783</v>
      </c>
      <c r="AD680" s="7" t="s">
        <v>694</v>
      </c>
      <c r="AU680" s="1">
        <v>1</v>
      </c>
      <c r="AV680" s="1">
        <v>0.9</v>
      </c>
    </row>
    <row r="681" spans="2:48" x14ac:dyDescent="0.25">
      <c r="B681" s="105" t="s">
        <v>9520</v>
      </c>
      <c r="C681" s="15">
        <v>249.81</v>
      </c>
      <c r="D681" s="15">
        <v>181.99</v>
      </c>
      <c r="E681" s="15">
        <v>119.6</v>
      </c>
      <c r="F681" s="15">
        <v>30</v>
      </c>
      <c r="G681" s="15">
        <f t="shared" si="206"/>
        <v>149.6</v>
      </c>
      <c r="H681" s="40">
        <f t="shared" si="207"/>
        <v>235.585483635983</v>
      </c>
      <c r="I681" s="42">
        <f t="shared" si="194"/>
        <v>0.77250090791333936</v>
      </c>
      <c r="J681" s="40">
        <v>86.17</v>
      </c>
      <c r="K681" s="40">
        <f t="shared" si="209"/>
        <v>68.936000000000007</v>
      </c>
      <c r="L681" s="40">
        <f t="shared" si="211"/>
        <v>51.701999999999991</v>
      </c>
      <c r="M681" s="73">
        <f t="shared" si="195"/>
        <v>321.75548363598301</v>
      </c>
      <c r="N681" s="40">
        <f t="shared" si="212"/>
        <v>250.92600000000002</v>
      </c>
      <c r="O681" s="3">
        <f t="shared" si="208"/>
        <v>201.30199999999999</v>
      </c>
      <c r="P681" s="40">
        <f t="shared" si="196"/>
        <v>0.77986549650816306</v>
      </c>
      <c r="Q681" s="84">
        <v>455.16</v>
      </c>
      <c r="S681" s="12">
        <v>1</v>
      </c>
      <c r="T681" s="40">
        <f t="shared" si="197"/>
        <v>0</v>
      </c>
      <c r="U681" s="5">
        <f t="shared" si="198"/>
        <v>321.75548363598301</v>
      </c>
      <c r="V681" s="40">
        <f t="shared" si="199"/>
        <v>201.40192097848848</v>
      </c>
      <c r="W681" s="40">
        <f t="shared" si="200"/>
        <v>250.92600000000002</v>
      </c>
      <c r="X681" s="40">
        <f t="shared" si="201"/>
        <v>0</v>
      </c>
      <c r="Y681" s="40">
        <f t="shared" si="202"/>
        <v>201.40192097848848</v>
      </c>
      <c r="Z681" s="5">
        <f t="shared" si="210"/>
        <v>-4.4400000000000261</v>
      </c>
      <c r="AA681" s="40">
        <f t="shared" si="203"/>
        <v>51.301999999999992</v>
      </c>
      <c r="AB681" s="5">
        <f t="shared" si="204"/>
        <v>256.11667786382048</v>
      </c>
      <c r="AC681" s="40">
        <f t="shared" si="205"/>
        <v>0.9797331516747988</v>
      </c>
      <c r="AD681" s="7" t="s">
        <v>695</v>
      </c>
      <c r="AU681" s="1">
        <v>1</v>
      </c>
      <c r="AV681" s="1">
        <v>0.9</v>
      </c>
    </row>
    <row r="682" spans="2:48" x14ac:dyDescent="0.25">
      <c r="B682" s="105" t="s">
        <v>9521</v>
      </c>
      <c r="C682" s="15">
        <v>257.70999999999998</v>
      </c>
      <c r="D682" s="15">
        <v>163.56</v>
      </c>
      <c r="E682" s="15">
        <v>120.57</v>
      </c>
      <c r="F682" s="15">
        <v>30</v>
      </c>
      <c r="G682" s="15">
        <f t="shared" si="206"/>
        <v>150.57</v>
      </c>
      <c r="H682" s="40">
        <f t="shared" si="207"/>
        <v>222.31328907647423</v>
      </c>
      <c r="I682" s="42">
        <f t="shared" si="194"/>
        <v>0.73571850193686128</v>
      </c>
      <c r="J682" s="40">
        <v>86.17</v>
      </c>
      <c r="K682" s="40">
        <f t="shared" si="209"/>
        <v>68.936000000000007</v>
      </c>
      <c r="L682" s="40">
        <f t="shared" si="211"/>
        <v>51.701999999999991</v>
      </c>
      <c r="M682" s="73">
        <f t="shared" si="195"/>
        <v>308.48328907647425</v>
      </c>
      <c r="N682" s="40">
        <f t="shared" si="212"/>
        <v>232.49600000000001</v>
      </c>
      <c r="O682" s="3">
        <f t="shared" si="208"/>
        <v>202.27199999999999</v>
      </c>
      <c r="P682" s="40">
        <f t="shared" si="196"/>
        <v>0.75367453678297402</v>
      </c>
      <c r="Q682" s="84">
        <v>451.92</v>
      </c>
      <c r="S682" s="12">
        <v>1</v>
      </c>
      <c r="T682" s="40">
        <f t="shared" si="197"/>
        <v>0</v>
      </c>
      <c r="U682" s="5">
        <f t="shared" si="198"/>
        <v>308.48328907647425</v>
      </c>
      <c r="V682" s="40">
        <f t="shared" si="199"/>
        <v>202.74996824522458</v>
      </c>
      <c r="W682" s="40">
        <f t="shared" si="200"/>
        <v>232.49600000000001</v>
      </c>
      <c r="X682" s="40">
        <f t="shared" si="201"/>
        <v>0</v>
      </c>
      <c r="Y682" s="40">
        <f t="shared" si="202"/>
        <v>202.74996824522458</v>
      </c>
      <c r="Z682" s="5">
        <f t="shared" si="210"/>
        <v>0.96999999999999886</v>
      </c>
      <c r="AA682" s="40">
        <f t="shared" si="203"/>
        <v>52.271999999999991</v>
      </c>
      <c r="AB682" s="5">
        <f t="shared" si="204"/>
        <v>238.29971044883794</v>
      </c>
      <c r="AC682" s="40">
        <f t="shared" si="205"/>
        <v>0.97564533151170585</v>
      </c>
      <c r="AD682" s="7" t="s">
        <v>696</v>
      </c>
      <c r="AU682" s="1">
        <v>1</v>
      </c>
      <c r="AV682" s="1">
        <v>0.9</v>
      </c>
    </row>
    <row r="683" spans="2:48" x14ac:dyDescent="0.25">
      <c r="B683" s="105" t="s">
        <v>9522</v>
      </c>
      <c r="C683" s="15">
        <v>208.4</v>
      </c>
      <c r="D683" s="15">
        <v>144.11000000000001</v>
      </c>
      <c r="E683" s="15">
        <v>94.94</v>
      </c>
      <c r="F683" s="15">
        <v>30</v>
      </c>
      <c r="G683" s="15">
        <f t="shared" si="206"/>
        <v>124.94</v>
      </c>
      <c r="H683" s="40">
        <f t="shared" si="207"/>
        <v>190.7293781775634</v>
      </c>
      <c r="I683" s="42">
        <f t="shared" si="194"/>
        <v>0.75557316537695551</v>
      </c>
      <c r="J683" s="40">
        <v>86.17</v>
      </c>
      <c r="K683" s="40">
        <f t="shared" si="209"/>
        <v>68.936000000000007</v>
      </c>
      <c r="L683" s="40">
        <f t="shared" si="211"/>
        <v>51.701999999999991</v>
      </c>
      <c r="M683" s="73">
        <f t="shared" si="195"/>
        <v>276.89937817756339</v>
      </c>
      <c r="N683" s="40">
        <f t="shared" si="212"/>
        <v>213.04600000000002</v>
      </c>
      <c r="O683" s="3">
        <f t="shared" si="208"/>
        <v>176.642</v>
      </c>
      <c r="P683" s="40">
        <f t="shared" si="196"/>
        <v>0.7693986219910649</v>
      </c>
      <c r="Q683" s="84">
        <v>452.47</v>
      </c>
      <c r="S683" s="12">
        <v>1</v>
      </c>
      <c r="T683" s="40">
        <f t="shared" si="197"/>
        <v>0</v>
      </c>
      <c r="U683" s="5">
        <f t="shared" si="198"/>
        <v>276.89937817756339</v>
      </c>
      <c r="V683" s="40">
        <f t="shared" si="199"/>
        <v>176.87472266867658</v>
      </c>
      <c r="W683" s="40">
        <f t="shared" si="200"/>
        <v>213.04600000000002</v>
      </c>
      <c r="X683" s="40">
        <f t="shared" si="201"/>
        <v>0</v>
      </c>
      <c r="Y683" s="40">
        <f t="shared" si="202"/>
        <v>176.87472266867658</v>
      </c>
      <c r="Z683" s="5">
        <f t="shared" si="210"/>
        <v>-25.629999999999995</v>
      </c>
      <c r="AA683" s="40">
        <f t="shared" si="203"/>
        <v>26.641999999999996</v>
      </c>
      <c r="AB683" s="5">
        <f t="shared" si="204"/>
        <v>214.70536621146667</v>
      </c>
      <c r="AC683" s="40">
        <f t="shared" si="205"/>
        <v>0.99227142646340605</v>
      </c>
      <c r="AD683" s="7" t="s">
        <v>697</v>
      </c>
      <c r="AU683" s="1">
        <v>1</v>
      </c>
      <c r="AV683" s="1">
        <v>0.9</v>
      </c>
    </row>
    <row r="684" spans="2:48" x14ac:dyDescent="0.25">
      <c r="B684" s="105" t="s">
        <v>9523</v>
      </c>
      <c r="C684" s="15">
        <v>209.34</v>
      </c>
      <c r="D684" s="15">
        <v>140.87</v>
      </c>
      <c r="E684" s="15">
        <v>89.13</v>
      </c>
      <c r="F684" s="15">
        <v>30</v>
      </c>
      <c r="G684" s="15">
        <f t="shared" si="206"/>
        <v>119.13</v>
      </c>
      <c r="H684" s="40">
        <f t="shared" si="207"/>
        <v>184.4893324829379</v>
      </c>
      <c r="I684" s="42">
        <f t="shared" si="194"/>
        <v>0.76356718355533137</v>
      </c>
      <c r="J684" s="40">
        <v>86.17</v>
      </c>
      <c r="K684" s="40">
        <f t="shared" si="209"/>
        <v>68.936000000000007</v>
      </c>
      <c r="L684" s="40">
        <f t="shared" si="211"/>
        <v>51.701999999999991</v>
      </c>
      <c r="M684" s="73">
        <f t="shared" si="195"/>
        <v>270.65933248293788</v>
      </c>
      <c r="N684" s="40">
        <f t="shared" si="212"/>
        <v>209.80600000000001</v>
      </c>
      <c r="O684" s="3">
        <f t="shared" si="208"/>
        <v>170.83199999999999</v>
      </c>
      <c r="P684" s="40">
        <f t="shared" si="196"/>
        <v>0.77516632467578406</v>
      </c>
      <c r="Q684" s="84">
        <v>451.18</v>
      </c>
      <c r="S684" s="12">
        <v>1</v>
      </c>
      <c r="T684" s="40">
        <f t="shared" si="197"/>
        <v>0</v>
      </c>
      <c r="U684" s="5">
        <f t="shared" si="198"/>
        <v>270.65933248293788</v>
      </c>
      <c r="V684" s="40">
        <f t="shared" si="199"/>
        <v>170.9909840433393</v>
      </c>
      <c r="W684" s="40">
        <f t="shared" si="200"/>
        <v>209.80600000000001</v>
      </c>
      <c r="X684" s="40">
        <f t="shared" si="201"/>
        <v>0</v>
      </c>
      <c r="Y684" s="40">
        <f t="shared" si="202"/>
        <v>170.9909840433393</v>
      </c>
      <c r="Z684" s="5">
        <f t="shared" si="210"/>
        <v>-5.8100000000000023</v>
      </c>
      <c r="AA684" s="40">
        <f t="shared" si="203"/>
        <v>20.831999999999994</v>
      </c>
      <c r="AB684" s="5">
        <f t="shared" si="204"/>
        <v>210.83768605256509</v>
      </c>
      <c r="AC684" s="40">
        <f t="shared" si="205"/>
        <v>0.99510672844176506</v>
      </c>
      <c r="AD684" s="7" t="s">
        <v>698</v>
      </c>
      <c r="AU684" s="1">
        <v>1</v>
      </c>
      <c r="AV684" s="1">
        <v>0.9</v>
      </c>
    </row>
    <row r="685" spans="2:48" x14ac:dyDescent="0.25">
      <c r="B685" s="105" t="s">
        <v>9524</v>
      </c>
      <c r="C685" s="15">
        <v>195.41</v>
      </c>
      <c r="D685" s="15">
        <v>135.13</v>
      </c>
      <c r="E685" s="15">
        <v>90.99</v>
      </c>
      <c r="F685" s="15">
        <v>30</v>
      </c>
      <c r="G685" s="15">
        <f t="shared" si="206"/>
        <v>120.99</v>
      </c>
      <c r="H685" s="40">
        <f t="shared" si="207"/>
        <v>181.37997960083686</v>
      </c>
      <c r="I685" s="42">
        <f t="shared" si="194"/>
        <v>0.74501055903402758</v>
      </c>
      <c r="J685" s="40">
        <v>86.17</v>
      </c>
      <c r="K685" s="40">
        <f t="shared" si="209"/>
        <v>68.936000000000007</v>
      </c>
      <c r="L685" s="40">
        <f t="shared" si="211"/>
        <v>51.701999999999991</v>
      </c>
      <c r="M685" s="73">
        <f t="shared" si="195"/>
        <v>267.54997960083688</v>
      </c>
      <c r="N685" s="40">
        <f t="shared" si="212"/>
        <v>204.066</v>
      </c>
      <c r="O685" s="3">
        <f t="shared" si="208"/>
        <v>172.69199999999998</v>
      </c>
      <c r="P685" s="40">
        <f t="shared" si="196"/>
        <v>0.76272104488458614</v>
      </c>
      <c r="Q685" s="84">
        <v>452.85</v>
      </c>
      <c r="S685" s="12">
        <v>1</v>
      </c>
      <c r="T685" s="40">
        <f t="shared" si="197"/>
        <v>0</v>
      </c>
      <c r="U685" s="5">
        <f t="shared" si="198"/>
        <v>267.54997960083688</v>
      </c>
      <c r="V685" s="40">
        <f t="shared" si="199"/>
        <v>173.03196013571662</v>
      </c>
      <c r="W685" s="40">
        <f t="shared" si="200"/>
        <v>204.066</v>
      </c>
      <c r="X685" s="40">
        <f t="shared" si="201"/>
        <v>0</v>
      </c>
      <c r="Y685" s="40">
        <f t="shared" si="202"/>
        <v>173.03196013571662</v>
      </c>
      <c r="Z685" s="5">
        <f t="shared" si="210"/>
        <v>1.8599999999999852</v>
      </c>
      <c r="AA685" s="40">
        <f t="shared" si="203"/>
        <v>22.691999999999979</v>
      </c>
      <c r="AB685" s="5">
        <f t="shared" si="204"/>
        <v>205.32379116897292</v>
      </c>
      <c r="AC685" s="40">
        <f t="shared" si="205"/>
        <v>0.99387410897776673</v>
      </c>
      <c r="AD685" s="7" t="s">
        <v>699</v>
      </c>
      <c r="AU685" s="1">
        <v>1</v>
      </c>
      <c r="AV685" s="1">
        <v>0.9</v>
      </c>
    </row>
    <row r="686" spans="2:48" x14ac:dyDescent="0.25">
      <c r="B686" s="105" t="s">
        <v>9525</v>
      </c>
      <c r="C686" s="15">
        <v>332.78</v>
      </c>
      <c r="D686" s="15">
        <v>215.89</v>
      </c>
      <c r="E686" s="15">
        <v>155.22999999999999</v>
      </c>
      <c r="F686" s="15">
        <v>30</v>
      </c>
      <c r="G686" s="15">
        <f t="shared" si="206"/>
        <v>185.23</v>
      </c>
      <c r="H686" s="40">
        <f t="shared" si="207"/>
        <v>284.46202734284236</v>
      </c>
      <c r="I686" s="42">
        <f t="shared" si="194"/>
        <v>0.75894136738258822</v>
      </c>
      <c r="J686" s="40">
        <v>86.17</v>
      </c>
      <c r="K686" s="40">
        <f t="shared" si="209"/>
        <v>68.936000000000007</v>
      </c>
      <c r="L686" s="40">
        <f t="shared" si="211"/>
        <v>51.701999999999991</v>
      </c>
      <c r="M686" s="73">
        <f t="shared" si="195"/>
        <v>370.63202734284238</v>
      </c>
      <c r="N686" s="40">
        <f t="shared" si="212"/>
        <v>284.82600000000002</v>
      </c>
      <c r="O686" s="3">
        <f t="shared" si="208"/>
        <v>236.93199999999999</v>
      </c>
      <c r="P686" s="40">
        <f t="shared" si="196"/>
        <v>0.76848728384859744</v>
      </c>
      <c r="Q686" s="84">
        <v>452.02</v>
      </c>
      <c r="S686" s="12">
        <v>1</v>
      </c>
      <c r="T686" s="40">
        <f t="shared" si="197"/>
        <v>0</v>
      </c>
      <c r="U686" s="5">
        <f t="shared" si="198"/>
        <v>370.63202734284238</v>
      </c>
      <c r="V686" s="40">
        <f t="shared" si="199"/>
        <v>237.15448428453851</v>
      </c>
      <c r="W686" s="40">
        <f t="shared" si="200"/>
        <v>284.82600000000002</v>
      </c>
      <c r="X686" s="40">
        <f t="shared" si="201"/>
        <v>0</v>
      </c>
      <c r="Y686" s="40">
        <f t="shared" si="202"/>
        <v>237.15448428453851</v>
      </c>
      <c r="Z686" s="5">
        <f t="shared" si="210"/>
        <v>64.240000000000009</v>
      </c>
      <c r="AA686" s="40">
        <f t="shared" si="203"/>
        <v>86.931999999999988</v>
      </c>
      <c r="AB686" s="5">
        <f t="shared" si="204"/>
        <v>297.79694911130304</v>
      </c>
      <c r="AC686" s="40">
        <f t="shared" si="205"/>
        <v>0.95644364675322757</v>
      </c>
      <c r="AD686" s="7" t="s">
        <v>700</v>
      </c>
      <c r="AU686" s="1">
        <v>1</v>
      </c>
      <c r="AV686" s="1">
        <v>0.9</v>
      </c>
    </row>
    <row r="687" spans="2:48" x14ac:dyDescent="0.25">
      <c r="B687" s="105" t="s">
        <v>9526</v>
      </c>
      <c r="C687" s="15">
        <v>207.12</v>
      </c>
      <c r="D687" s="15">
        <v>142.12</v>
      </c>
      <c r="E687" s="15">
        <v>100.98</v>
      </c>
      <c r="F687" s="15">
        <v>30</v>
      </c>
      <c r="G687" s="15">
        <f t="shared" si="206"/>
        <v>130.98000000000002</v>
      </c>
      <c r="H687" s="40">
        <f t="shared" si="207"/>
        <v>193.27145366038931</v>
      </c>
      <c r="I687" s="42">
        <f t="shared" si="194"/>
        <v>0.73533880616290559</v>
      </c>
      <c r="J687" s="40">
        <v>86.17</v>
      </c>
      <c r="K687" s="40">
        <f t="shared" si="209"/>
        <v>68.936000000000007</v>
      </c>
      <c r="L687" s="40">
        <f t="shared" si="211"/>
        <v>51.701999999999991</v>
      </c>
      <c r="M687" s="73">
        <f t="shared" si="195"/>
        <v>279.4414536603893</v>
      </c>
      <c r="N687" s="40">
        <f t="shared" si="212"/>
        <v>211.05600000000001</v>
      </c>
      <c r="O687" s="3">
        <f t="shared" si="208"/>
        <v>182.68200000000002</v>
      </c>
      <c r="P687" s="40">
        <f t="shared" si="196"/>
        <v>0.75527806356354177</v>
      </c>
      <c r="Q687" s="84">
        <v>452.61</v>
      </c>
      <c r="S687" s="12">
        <v>1</v>
      </c>
      <c r="T687" s="40">
        <f t="shared" si="197"/>
        <v>0</v>
      </c>
      <c r="U687" s="5">
        <f t="shared" si="198"/>
        <v>279.4414536603893</v>
      </c>
      <c r="V687" s="40">
        <f t="shared" si="199"/>
        <v>183.1471836743101</v>
      </c>
      <c r="W687" s="40">
        <f t="shared" si="200"/>
        <v>211.05600000000001</v>
      </c>
      <c r="X687" s="40">
        <f t="shared" si="201"/>
        <v>0</v>
      </c>
      <c r="Y687" s="40">
        <f t="shared" si="202"/>
        <v>183.1471836743101</v>
      </c>
      <c r="Z687" s="5">
        <f t="shared" si="210"/>
        <v>-54.249999999999972</v>
      </c>
      <c r="AA687" s="40">
        <f t="shared" si="203"/>
        <v>32.682000000000016</v>
      </c>
      <c r="AB687" s="5">
        <f t="shared" si="204"/>
        <v>213.57141255327224</v>
      </c>
      <c r="AC687" s="40">
        <f t="shared" si="205"/>
        <v>0.98822214769664085</v>
      </c>
      <c r="AD687" s="7" t="s">
        <v>701</v>
      </c>
      <c r="AU687" s="1">
        <v>1</v>
      </c>
      <c r="AV687" s="1">
        <v>0.9</v>
      </c>
    </row>
    <row r="688" spans="2:48" x14ac:dyDescent="0.25">
      <c r="B688" s="105" t="s">
        <v>9527</v>
      </c>
      <c r="C688" s="15">
        <v>189.7</v>
      </c>
      <c r="D688" s="15">
        <v>138.46</v>
      </c>
      <c r="E688" s="15">
        <v>99.02</v>
      </c>
      <c r="F688" s="15">
        <v>30</v>
      </c>
      <c r="G688" s="15">
        <f t="shared" si="206"/>
        <v>129.01999999999998</v>
      </c>
      <c r="H688" s="40">
        <f t="shared" si="207"/>
        <v>189.25467497528297</v>
      </c>
      <c r="I688" s="42">
        <f t="shared" si="194"/>
        <v>0.73160676225347221</v>
      </c>
      <c r="J688" s="40">
        <v>86.17</v>
      </c>
      <c r="K688" s="40">
        <f t="shared" si="209"/>
        <v>68.936000000000007</v>
      </c>
      <c r="L688" s="40">
        <f t="shared" si="211"/>
        <v>51.701999999999991</v>
      </c>
      <c r="M688" s="73">
        <f t="shared" si="195"/>
        <v>275.42467497528298</v>
      </c>
      <c r="N688" s="40">
        <f t="shared" si="212"/>
        <v>207.39600000000002</v>
      </c>
      <c r="O688" s="3">
        <f t="shared" si="208"/>
        <v>180.72199999999998</v>
      </c>
      <c r="P688" s="40">
        <f t="shared" si="196"/>
        <v>0.75300442859236205</v>
      </c>
      <c r="Q688" s="84">
        <v>452.4</v>
      </c>
      <c r="S688" s="12">
        <v>1</v>
      </c>
      <c r="T688" s="40">
        <f t="shared" si="197"/>
        <v>0</v>
      </c>
      <c r="U688" s="5">
        <f t="shared" si="198"/>
        <v>275.42467497528298</v>
      </c>
      <c r="V688" s="40">
        <f t="shared" si="199"/>
        <v>181.23369104347088</v>
      </c>
      <c r="W688" s="40">
        <f t="shared" si="200"/>
        <v>207.39600000000002</v>
      </c>
      <c r="X688" s="40">
        <f t="shared" si="201"/>
        <v>0</v>
      </c>
      <c r="Y688" s="40">
        <f t="shared" si="202"/>
        <v>181.23369104347088</v>
      </c>
      <c r="Z688" s="5">
        <f t="shared" si="210"/>
        <v>-1.9600000000000364</v>
      </c>
      <c r="AA688" s="40">
        <f t="shared" si="203"/>
        <v>30.72199999999998</v>
      </c>
      <c r="AB688" s="5">
        <f t="shared" si="204"/>
        <v>209.65910927026283</v>
      </c>
      <c r="AC688" s="40">
        <f t="shared" si="205"/>
        <v>0.98920576702753449</v>
      </c>
      <c r="AD688" s="7" t="s">
        <v>702</v>
      </c>
      <c r="AU688" s="1">
        <v>1</v>
      </c>
      <c r="AV688" s="1">
        <v>0.9</v>
      </c>
    </row>
    <row r="689" spans="2:48" x14ac:dyDescent="0.25">
      <c r="B689" s="105" t="s">
        <v>9528</v>
      </c>
      <c r="C689" s="15">
        <v>191.34</v>
      </c>
      <c r="D689" s="15">
        <v>125.77</v>
      </c>
      <c r="E689" s="15">
        <v>87.94</v>
      </c>
      <c r="F689" s="15">
        <v>30</v>
      </c>
      <c r="G689" s="15">
        <f t="shared" si="206"/>
        <v>117.94</v>
      </c>
      <c r="H689" s="40">
        <f t="shared" si="207"/>
        <v>172.41791235251631</v>
      </c>
      <c r="I689" s="42">
        <f t="shared" si="194"/>
        <v>0.7294485722739612</v>
      </c>
      <c r="J689" s="40">
        <v>86.17</v>
      </c>
      <c r="K689" s="40">
        <f t="shared" si="209"/>
        <v>68.936000000000007</v>
      </c>
      <c r="L689" s="40">
        <f t="shared" si="211"/>
        <v>51.701999999999991</v>
      </c>
      <c r="M689" s="73">
        <f t="shared" si="195"/>
        <v>258.5879123525163</v>
      </c>
      <c r="N689" s="40">
        <f t="shared" si="212"/>
        <v>194.70600000000002</v>
      </c>
      <c r="O689" s="3">
        <f t="shared" si="208"/>
        <v>169.642</v>
      </c>
      <c r="P689" s="40">
        <f t="shared" si="196"/>
        <v>0.75295862915111755</v>
      </c>
      <c r="Q689" s="84">
        <v>452.75</v>
      </c>
      <c r="S689" s="12">
        <v>1</v>
      </c>
      <c r="T689" s="40">
        <f t="shared" si="197"/>
        <v>0</v>
      </c>
      <c r="U689" s="5">
        <f t="shared" si="198"/>
        <v>258.5879123525163</v>
      </c>
      <c r="V689" s="40">
        <f t="shared" si="199"/>
        <v>170.16839300772821</v>
      </c>
      <c r="W689" s="40">
        <f t="shared" si="200"/>
        <v>194.70600000000002</v>
      </c>
      <c r="X689" s="40">
        <f t="shared" si="201"/>
        <v>0</v>
      </c>
      <c r="Y689" s="40">
        <f t="shared" si="202"/>
        <v>170.16839300772821</v>
      </c>
      <c r="Z689" s="5">
        <f t="shared" si="210"/>
        <v>-11.079999999999984</v>
      </c>
      <c r="AA689" s="40">
        <f t="shared" si="203"/>
        <v>19.641999999999996</v>
      </c>
      <c r="AB689" s="5">
        <f t="shared" si="204"/>
        <v>195.69423752374522</v>
      </c>
      <c r="AC689" s="40">
        <f t="shared" si="205"/>
        <v>0.99495009390031075</v>
      </c>
      <c r="AD689" s="7" t="s">
        <v>703</v>
      </c>
      <c r="AU689" s="1">
        <v>1</v>
      </c>
      <c r="AV689" s="1">
        <v>0.9</v>
      </c>
    </row>
    <row r="690" spans="2:48" x14ac:dyDescent="0.25">
      <c r="B690" s="105" t="s">
        <v>9529</v>
      </c>
      <c r="C690" s="15">
        <v>196.11</v>
      </c>
      <c r="D690" s="15">
        <v>125.47</v>
      </c>
      <c r="E690" s="15">
        <v>84.27</v>
      </c>
      <c r="F690" s="15">
        <v>30</v>
      </c>
      <c r="G690" s="15">
        <f t="shared" si="206"/>
        <v>114.27</v>
      </c>
      <c r="H690" s="40">
        <f t="shared" si="207"/>
        <v>169.70666987481664</v>
      </c>
      <c r="I690" s="42">
        <f t="shared" si="194"/>
        <v>0.7393345240499527</v>
      </c>
      <c r="J690" s="40">
        <v>86.17</v>
      </c>
      <c r="K690" s="40">
        <f t="shared" si="209"/>
        <v>68.936000000000007</v>
      </c>
      <c r="L690" s="40">
        <f t="shared" si="211"/>
        <v>51.701999999999991</v>
      </c>
      <c r="M690" s="73">
        <f t="shared" si="195"/>
        <v>255.87666987481663</v>
      </c>
      <c r="N690" s="40">
        <f t="shared" si="212"/>
        <v>194.40600000000001</v>
      </c>
      <c r="O690" s="3">
        <f t="shared" si="208"/>
        <v>165.97199999999998</v>
      </c>
      <c r="P690" s="40">
        <f t="shared" si="196"/>
        <v>0.75976446033594969</v>
      </c>
      <c r="Q690" s="84">
        <v>452.45</v>
      </c>
      <c r="S690" s="12">
        <v>1</v>
      </c>
      <c r="T690" s="40">
        <f t="shared" si="197"/>
        <v>0</v>
      </c>
      <c r="U690" s="5">
        <f t="shared" si="198"/>
        <v>255.87666987481663</v>
      </c>
      <c r="V690" s="40">
        <f t="shared" si="199"/>
        <v>166.37060242189992</v>
      </c>
      <c r="W690" s="40">
        <f t="shared" si="200"/>
        <v>194.40600000000001</v>
      </c>
      <c r="X690" s="40">
        <f t="shared" si="201"/>
        <v>0</v>
      </c>
      <c r="Y690" s="40">
        <f t="shared" si="202"/>
        <v>166.37060242189992</v>
      </c>
      <c r="Z690" s="5">
        <f t="shared" si="210"/>
        <v>-3.6700000000000159</v>
      </c>
      <c r="AA690" s="40">
        <f t="shared" si="203"/>
        <v>15.97199999999998</v>
      </c>
      <c r="AB690" s="5">
        <f t="shared" si="204"/>
        <v>195.06100999430922</v>
      </c>
      <c r="AC690" s="40">
        <f t="shared" si="205"/>
        <v>0.99664202500372412</v>
      </c>
      <c r="AD690" s="7" t="s">
        <v>704</v>
      </c>
      <c r="AU690" s="1">
        <v>1</v>
      </c>
      <c r="AV690" s="1">
        <v>0.9</v>
      </c>
    </row>
    <row r="691" spans="2:48" x14ac:dyDescent="0.25">
      <c r="B691" s="105" t="s">
        <v>9530</v>
      </c>
      <c r="C691" s="15">
        <v>199.58</v>
      </c>
      <c r="D691" s="15">
        <v>131.94</v>
      </c>
      <c r="E691" s="15">
        <v>96.8</v>
      </c>
      <c r="F691" s="15">
        <v>30</v>
      </c>
      <c r="G691" s="15">
        <f t="shared" si="206"/>
        <v>126.8</v>
      </c>
      <c r="H691" s="40">
        <f t="shared" si="207"/>
        <v>182.99290587342449</v>
      </c>
      <c r="I691" s="42">
        <f t="shared" si="194"/>
        <v>0.72101155708878906</v>
      </c>
      <c r="J691" s="40">
        <v>86.17</v>
      </c>
      <c r="K691" s="40">
        <f t="shared" si="209"/>
        <v>68.936000000000007</v>
      </c>
      <c r="L691" s="40">
        <f t="shared" si="211"/>
        <v>51.701999999999991</v>
      </c>
      <c r="M691" s="73">
        <f t="shared" si="195"/>
        <v>269.16290587342451</v>
      </c>
      <c r="N691" s="40">
        <f t="shared" si="212"/>
        <v>200.876</v>
      </c>
      <c r="O691" s="3">
        <f t="shared" si="208"/>
        <v>178.50199999999998</v>
      </c>
      <c r="P691" s="40">
        <f t="shared" si="196"/>
        <v>0.74629897217138519</v>
      </c>
      <c r="Q691" s="84">
        <v>452.57</v>
      </c>
      <c r="S691" s="12">
        <v>1</v>
      </c>
      <c r="T691" s="40">
        <f t="shared" si="197"/>
        <v>0</v>
      </c>
      <c r="U691" s="5">
        <f t="shared" si="198"/>
        <v>269.16290587342451</v>
      </c>
      <c r="V691" s="40">
        <f t="shared" si="199"/>
        <v>179.15775875531034</v>
      </c>
      <c r="W691" s="40">
        <f t="shared" si="200"/>
        <v>200.876</v>
      </c>
      <c r="X691" s="40">
        <f t="shared" si="201"/>
        <v>0</v>
      </c>
      <c r="Y691" s="40">
        <f t="shared" si="202"/>
        <v>179.15775875531034</v>
      </c>
      <c r="Z691" s="5">
        <f t="shared" si="210"/>
        <v>12.530000000000001</v>
      </c>
      <c r="AA691" s="40">
        <f t="shared" si="203"/>
        <v>28.501999999999981</v>
      </c>
      <c r="AB691" s="5">
        <f t="shared" si="204"/>
        <v>202.88797741611009</v>
      </c>
      <c r="AC691" s="40">
        <f t="shared" si="205"/>
        <v>0.99008330882029716</v>
      </c>
      <c r="AD691" s="7" t="s">
        <v>705</v>
      </c>
      <c r="AU691" s="1">
        <v>1</v>
      </c>
      <c r="AV691" s="1">
        <v>0.9</v>
      </c>
    </row>
    <row r="692" spans="2:48" x14ac:dyDescent="0.25">
      <c r="B692" s="105" t="s">
        <v>9531</v>
      </c>
      <c r="C692" s="15">
        <v>198.05</v>
      </c>
      <c r="D692" s="15">
        <v>124.27</v>
      </c>
      <c r="E692" s="15">
        <v>87.1</v>
      </c>
      <c r="F692" s="15">
        <v>30</v>
      </c>
      <c r="G692" s="15">
        <f t="shared" si="206"/>
        <v>117.1</v>
      </c>
      <c r="H692" s="40">
        <f t="shared" si="207"/>
        <v>170.74964978002149</v>
      </c>
      <c r="I692" s="42">
        <f t="shared" si="194"/>
        <v>0.72779065819518984</v>
      </c>
      <c r="J692" s="40">
        <v>86.17</v>
      </c>
      <c r="K692" s="40">
        <f t="shared" si="209"/>
        <v>68.936000000000007</v>
      </c>
      <c r="L692" s="40">
        <f t="shared" si="211"/>
        <v>51.701999999999991</v>
      </c>
      <c r="M692" s="73">
        <f t="shared" si="195"/>
        <v>256.91964978002147</v>
      </c>
      <c r="N692" s="40">
        <f t="shared" si="212"/>
        <v>193.20600000000002</v>
      </c>
      <c r="O692" s="3">
        <f t="shared" si="208"/>
        <v>168.80199999999999</v>
      </c>
      <c r="P692" s="40">
        <f t="shared" si="196"/>
        <v>0.75200943238645213</v>
      </c>
      <c r="Q692" s="84">
        <v>452.55</v>
      </c>
      <c r="S692" s="12">
        <v>1</v>
      </c>
      <c r="T692" s="40">
        <f t="shared" si="197"/>
        <v>0</v>
      </c>
      <c r="U692" s="5">
        <f t="shared" si="198"/>
        <v>256.91964978002147</v>
      </c>
      <c r="V692" s="40">
        <f t="shared" si="199"/>
        <v>169.34918956726327</v>
      </c>
      <c r="W692" s="40">
        <f t="shared" si="200"/>
        <v>193.20600000000002</v>
      </c>
      <c r="X692" s="40">
        <f t="shared" si="201"/>
        <v>0</v>
      </c>
      <c r="Y692" s="40">
        <f t="shared" si="202"/>
        <v>169.34918956726327</v>
      </c>
      <c r="Z692" s="5">
        <f t="shared" si="210"/>
        <v>-9.6999999999999886</v>
      </c>
      <c r="AA692" s="40">
        <f t="shared" si="203"/>
        <v>18.801999999999992</v>
      </c>
      <c r="AB692" s="5">
        <f t="shared" si="204"/>
        <v>194.11871017498547</v>
      </c>
      <c r="AC692" s="40">
        <f t="shared" si="205"/>
        <v>0.99529818545485549</v>
      </c>
      <c r="AD692" s="7" t="s">
        <v>706</v>
      </c>
      <c r="AU692" s="1">
        <v>1</v>
      </c>
      <c r="AV692" s="1">
        <v>0.9</v>
      </c>
    </row>
    <row r="693" spans="2:48" x14ac:dyDescent="0.25">
      <c r="B693" s="105" t="s">
        <v>9532</v>
      </c>
      <c r="C693" s="15">
        <v>202.5</v>
      </c>
      <c r="D693" s="15">
        <v>124.51</v>
      </c>
      <c r="E693" s="15">
        <v>80.239999999999995</v>
      </c>
      <c r="F693" s="15">
        <v>30</v>
      </c>
      <c r="G693" s="15">
        <f t="shared" si="206"/>
        <v>110.24</v>
      </c>
      <c r="H693" s="40">
        <f t="shared" si="207"/>
        <v>166.29972248924531</v>
      </c>
      <c r="I693" s="42">
        <f t="shared" si="194"/>
        <v>0.74870840513911341</v>
      </c>
      <c r="J693" s="40">
        <v>86.17</v>
      </c>
      <c r="K693" s="40">
        <f t="shared" si="209"/>
        <v>68.936000000000007</v>
      </c>
      <c r="L693" s="40">
        <f t="shared" si="211"/>
        <v>51.701999999999991</v>
      </c>
      <c r="M693" s="73">
        <f t="shared" si="195"/>
        <v>252.46972248924533</v>
      </c>
      <c r="N693" s="40">
        <f t="shared" si="212"/>
        <v>193.44600000000003</v>
      </c>
      <c r="O693" s="3">
        <f t="shared" si="208"/>
        <v>161.94199999999998</v>
      </c>
      <c r="P693" s="40">
        <f t="shared" si="196"/>
        <v>0.76621464979128506</v>
      </c>
      <c r="Q693" s="84">
        <v>452.48</v>
      </c>
      <c r="S693" s="12">
        <v>1</v>
      </c>
      <c r="T693" s="40">
        <f t="shared" si="197"/>
        <v>0</v>
      </c>
      <c r="U693" s="5">
        <f t="shared" si="198"/>
        <v>252.46972248924533</v>
      </c>
      <c r="V693" s="40">
        <f t="shared" si="199"/>
        <v>162.23318359015371</v>
      </c>
      <c r="W693" s="40">
        <f t="shared" si="200"/>
        <v>193.44600000000003</v>
      </c>
      <c r="X693" s="40">
        <f t="shared" si="201"/>
        <v>0</v>
      </c>
      <c r="Y693" s="40">
        <f t="shared" si="202"/>
        <v>162.23318359015371</v>
      </c>
      <c r="Z693" s="5">
        <f t="shared" si="210"/>
        <v>-6.8600000000000136</v>
      </c>
      <c r="AA693" s="40">
        <f t="shared" si="203"/>
        <v>11.941999999999979</v>
      </c>
      <c r="AB693" s="5">
        <f t="shared" si="204"/>
        <v>193.81425716391456</v>
      </c>
      <c r="AC693" s="40">
        <f t="shared" si="205"/>
        <v>0.99809994801567625</v>
      </c>
      <c r="AD693" s="7" t="s">
        <v>707</v>
      </c>
      <c r="AU693" s="1">
        <v>1</v>
      </c>
      <c r="AV693" s="1">
        <v>0.9</v>
      </c>
    </row>
    <row r="694" spans="2:48" x14ac:dyDescent="0.25">
      <c r="B694" s="105" t="s">
        <v>9533</v>
      </c>
      <c r="C694" s="15">
        <v>204.69</v>
      </c>
      <c r="D694" s="15">
        <v>140.22999999999999</v>
      </c>
      <c r="E694" s="15">
        <v>95.41</v>
      </c>
      <c r="F694" s="15">
        <v>30</v>
      </c>
      <c r="G694" s="15">
        <f t="shared" si="206"/>
        <v>125.41</v>
      </c>
      <c r="H694" s="40">
        <f t="shared" si="207"/>
        <v>188.1279378508147</v>
      </c>
      <c r="I694" s="42">
        <f t="shared" si="194"/>
        <v>0.7453969973944129</v>
      </c>
      <c r="J694" s="40">
        <v>86.17</v>
      </c>
      <c r="K694" s="40">
        <f t="shared" si="209"/>
        <v>68.936000000000007</v>
      </c>
      <c r="L694" s="40">
        <f t="shared" si="211"/>
        <v>51.701999999999991</v>
      </c>
      <c r="M694" s="73">
        <f t="shared" si="195"/>
        <v>274.29793785081472</v>
      </c>
      <c r="N694" s="40">
        <f t="shared" si="212"/>
        <v>209.166</v>
      </c>
      <c r="O694" s="3">
        <f t="shared" si="208"/>
        <v>177.11199999999999</v>
      </c>
      <c r="P694" s="40">
        <f t="shared" si="196"/>
        <v>0.76255039187994655</v>
      </c>
      <c r="Q694" s="84">
        <v>452.04</v>
      </c>
      <c r="S694" s="12">
        <v>1</v>
      </c>
      <c r="T694" s="40">
        <f t="shared" si="197"/>
        <v>0</v>
      </c>
      <c r="U694" s="5">
        <f t="shared" si="198"/>
        <v>274.29793785081472</v>
      </c>
      <c r="V694" s="40">
        <f t="shared" si="199"/>
        <v>177.4512416220563</v>
      </c>
      <c r="W694" s="40">
        <f t="shared" si="200"/>
        <v>209.166</v>
      </c>
      <c r="X694" s="40">
        <f t="shared" si="201"/>
        <v>0</v>
      </c>
      <c r="Y694" s="40">
        <f t="shared" si="202"/>
        <v>177.4512416220563</v>
      </c>
      <c r="Z694" s="5">
        <f t="shared" si="210"/>
        <v>15.170000000000016</v>
      </c>
      <c r="AA694" s="40">
        <f t="shared" si="203"/>
        <v>27.111999999999995</v>
      </c>
      <c r="AB694" s="5">
        <f t="shared" si="204"/>
        <v>210.91580334341947</v>
      </c>
      <c r="AC694" s="40">
        <f t="shared" si="205"/>
        <v>0.9917037826673879</v>
      </c>
      <c r="AD694" s="7" t="s">
        <v>708</v>
      </c>
      <c r="AU694" s="1">
        <v>1</v>
      </c>
      <c r="AV694" s="1">
        <v>0.9</v>
      </c>
    </row>
    <row r="695" spans="2:48" x14ac:dyDescent="0.25">
      <c r="B695" s="105" t="s">
        <v>9534</v>
      </c>
      <c r="C695" s="15">
        <v>229.55</v>
      </c>
      <c r="D695" s="15">
        <v>152.16</v>
      </c>
      <c r="E695" s="15">
        <v>98.26</v>
      </c>
      <c r="F695" s="15">
        <v>30</v>
      </c>
      <c r="G695" s="15">
        <f t="shared" si="206"/>
        <v>128.26</v>
      </c>
      <c r="H695" s="40">
        <f t="shared" si="207"/>
        <v>199.00576172563447</v>
      </c>
      <c r="I695" s="42">
        <f t="shared" si="194"/>
        <v>0.76460097778364899</v>
      </c>
      <c r="J695" s="40">
        <v>86.17</v>
      </c>
      <c r="K695" s="40">
        <f t="shared" si="209"/>
        <v>68.936000000000007</v>
      </c>
      <c r="L695" s="40">
        <f t="shared" si="211"/>
        <v>51.701999999999991</v>
      </c>
      <c r="M695" s="73">
        <f t="shared" si="195"/>
        <v>285.17576172563446</v>
      </c>
      <c r="N695" s="40">
        <f t="shared" si="212"/>
        <v>221.096</v>
      </c>
      <c r="O695" s="3">
        <f t="shared" si="208"/>
        <v>179.96199999999999</v>
      </c>
      <c r="P695" s="40">
        <f t="shared" si="196"/>
        <v>0.77529730669296804</v>
      </c>
      <c r="Q695" s="84">
        <v>451.83</v>
      </c>
      <c r="S695" s="12">
        <v>1</v>
      </c>
      <c r="T695" s="40">
        <f t="shared" si="197"/>
        <v>0</v>
      </c>
      <c r="U695" s="5">
        <f t="shared" si="198"/>
        <v>285.17576172563446</v>
      </c>
      <c r="V695" s="40">
        <f t="shared" si="199"/>
        <v>180.11600112093274</v>
      </c>
      <c r="W695" s="40">
        <f t="shared" si="200"/>
        <v>221.096</v>
      </c>
      <c r="X695" s="40">
        <f t="shared" si="201"/>
        <v>0</v>
      </c>
      <c r="Y695" s="40">
        <f t="shared" si="202"/>
        <v>180.11600112093274</v>
      </c>
      <c r="Z695" s="5">
        <f t="shared" si="210"/>
        <v>2.8499999999999943</v>
      </c>
      <c r="AA695" s="40">
        <f t="shared" si="203"/>
        <v>29.961999999999989</v>
      </c>
      <c r="AB695" s="5">
        <f t="shared" si="204"/>
        <v>223.11692598276807</v>
      </c>
      <c r="AC695" s="40">
        <f t="shared" si="205"/>
        <v>0.99094230088610957</v>
      </c>
      <c r="AD695" s="7" t="s">
        <v>709</v>
      </c>
      <c r="AU695" s="1">
        <v>1</v>
      </c>
      <c r="AV695" s="1">
        <v>0.9</v>
      </c>
    </row>
    <row r="696" spans="2:48" x14ac:dyDescent="0.25">
      <c r="B696" s="105" t="s">
        <v>9535</v>
      </c>
      <c r="C696" s="15">
        <v>222.98</v>
      </c>
      <c r="D696" s="15">
        <v>154.91</v>
      </c>
      <c r="E696" s="15">
        <v>100.36</v>
      </c>
      <c r="F696" s="15">
        <v>30</v>
      </c>
      <c r="G696" s="15">
        <f t="shared" si="206"/>
        <v>130.36000000000001</v>
      </c>
      <c r="H696" s="40">
        <f t="shared" si="207"/>
        <v>202.46194136182731</v>
      </c>
      <c r="I696" s="42">
        <f t="shared" si="194"/>
        <v>0.76513145610490085</v>
      </c>
      <c r="J696" s="40">
        <v>86.17</v>
      </c>
      <c r="K696" s="40">
        <f t="shared" si="209"/>
        <v>68.936000000000007</v>
      </c>
      <c r="L696" s="40">
        <f t="shared" si="211"/>
        <v>51.701999999999991</v>
      </c>
      <c r="M696" s="73">
        <f t="shared" si="195"/>
        <v>288.63194136182733</v>
      </c>
      <c r="N696" s="40">
        <f t="shared" si="212"/>
        <v>223.846</v>
      </c>
      <c r="O696" s="3">
        <f t="shared" si="208"/>
        <v>182.06200000000001</v>
      </c>
      <c r="P696" s="40">
        <f t="shared" si="196"/>
        <v>0.77554133109401069</v>
      </c>
      <c r="Q696" s="84">
        <v>451.24</v>
      </c>
      <c r="S696" s="12">
        <v>1</v>
      </c>
      <c r="T696" s="40">
        <f t="shared" si="197"/>
        <v>0</v>
      </c>
      <c r="U696" s="5">
        <f t="shared" si="198"/>
        <v>288.63194136182733</v>
      </c>
      <c r="V696" s="40">
        <f t="shared" si="199"/>
        <v>182.21241960496911</v>
      </c>
      <c r="W696" s="40">
        <f t="shared" si="200"/>
        <v>223.846</v>
      </c>
      <c r="X696" s="40">
        <f t="shared" si="201"/>
        <v>0</v>
      </c>
      <c r="Y696" s="40">
        <f t="shared" si="202"/>
        <v>182.21241960496911</v>
      </c>
      <c r="Z696" s="5">
        <f t="shared" si="210"/>
        <v>2.1000000000000227</v>
      </c>
      <c r="AA696" s="40">
        <f t="shared" si="203"/>
        <v>32.062000000000012</v>
      </c>
      <c r="AB696" s="5">
        <f t="shared" si="204"/>
        <v>226.1305011713369</v>
      </c>
      <c r="AC696" s="40">
        <f t="shared" si="205"/>
        <v>0.98989742135844838</v>
      </c>
      <c r="AD696" s="7" t="s">
        <v>710</v>
      </c>
      <c r="AU696" s="1">
        <v>1</v>
      </c>
      <c r="AV696" s="1">
        <v>0.9</v>
      </c>
    </row>
    <row r="697" spans="2:48" x14ac:dyDescent="0.25">
      <c r="B697" s="105" t="s">
        <v>9536</v>
      </c>
      <c r="C697" s="15">
        <v>216.56</v>
      </c>
      <c r="D697" s="15">
        <v>147.25</v>
      </c>
      <c r="E697" s="15">
        <v>89.54</v>
      </c>
      <c r="F697" s="15">
        <v>30</v>
      </c>
      <c r="G697" s="15">
        <f t="shared" si="206"/>
        <v>119.54</v>
      </c>
      <c r="H697" s="40">
        <f t="shared" si="207"/>
        <v>189.66384499951488</v>
      </c>
      <c r="I697" s="42">
        <f t="shared" si="194"/>
        <v>0.77637358875845119</v>
      </c>
      <c r="J697" s="40">
        <v>86.17</v>
      </c>
      <c r="K697" s="40">
        <f t="shared" si="209"/>
        <v>68.936000000000007</v>
      </c>
      <c r="L697" s="40">
        <f t="shared" si="211"/>
        <v>51.701999999999991</v>
      </c>
      <c r="M697" s="73">
        <f t="shared" si="195"/>
        <v>275.83384499951489</v>
      </c>
      <c r="N697" s="40">
        <f t="shared" si="212"/>
        <v>216.18600000000001</v>
      </c>
      <c r="O697" s="3">
        <f t="shared" si="208"/>
        <v>171.24199999999999</v>
      </c>
      <c r="P697" s="40">
        <f t="shared" si="196"/>
        <v>0.78375443738740691</v>
      </c>
      <c r="Q697" s="84">
        <v>452.81</v>
      </c>
      <c r="S697" s="12">
        <v>1</v>
      </c>
      <c r="T697" s="40">
        <f t="shared" si="197"/>
        <v>0</v>
      </c>
      <c r="U697" s="5">
        <f t="shared" si="198"/>
        <v>275.83384499951489</v>
      </c>
      <c r="V697" s="40">
        <f t="shared" si="199"/>
        <v>171.31235638802121</v>
      </c>
      <c r="W697" s="40">
        <f t="shared" si="200"/>
        <v>216.18600000000001</v>
      </c>
      <c r="X697" s="40">
        <f t="shared" si="201"/>
        <v>0</v>
      </c>
      <c r="Y697" s="40">
        <f t="shared" si="202"/>
        <v>171.31235638802121</v>
      </c>
      <c r="Z697" s="5">
        <f t="shared" si="210"/>
        <v>-10.820000000000022</v>
      </c>
      <c r="AA697" s="40">
        <f t="shared" si="203"/>
        <v>21.24199999999999</v>
      </c>
      <c r="AB697" s="5">
        <f t="shared" si="204"/>
        <v>217.22709122022511</v>
      </c>
      <c r="AC697" s="40">
        <f t="shared" si="205"/>
        <v>0.99520736012079802</v>
      </c>
      <c r="AD697" s="7" t="s">
        <v>711</v>
      </c>
      <c r="AU697" s="1">
        <v>1</v>
      </c>
      <c r="AV697" s="1">
        <v>0.9</v>
      </c>
    </row>
    <row r="698" spans="2:48" x14ac:dyDescent="0.25">
      <c r="B698" s="105" t="s">
        <v>9537</v>
      </c>
      <c r="C698" s="15">
        <v>225.46</v>
      </c>
      <c r="D698" s="15">
        <v>144.32</v>
      </c>
      <c r="E698" s="15">
        <v>86.32</v>
      </c>
      <c r="F698" s="15">
        <v>30</v>
      </c>
      <c r="G698" s="15">
        <f t="shared" si="206"/>
        <v>116.32</v>
      </c>
      <c r="H698" s="40">
        <f t="shared" si="207"/>
        <v>185.36074233774531</v>
      </c>
      <c r="I698" s="42">
        <f t="shared" si="194"/>
        <v>0.77858989006979107</v>
      </c>
      <c r="J698" s="40">
        <v>86.17</v>
      </c>
      <c r="K698" s="40">
        <f t="shared" si="209"/>
        <v>68.936000000000007</v>
      </c>
      <c r="L698" s="40">
        <f t="shared" si="211"/>
        <v>51.701999999999991</v>
      </c>
      <c r="M698" s="73">
        <f t="shared" si="195"/>
        <v>271.53074233774532</v>
      </c>
      <c r="N698" s="40">
        <f t="shared" si="212"/>
        <v>213.256</v>
      </c>
      <c r="O698" s="3">
        <f t="shared" si="208"/>
        <v>168.02199999999999</v>
      </c>
      <c r="P698" s="40">
        <f t="shared" si="196"/>
        <v>0.78538436629300745</v>
      </c>
      <c r="Q698" s="84">
        <v>451.7</v>
      </c>
      <c r="S698" s="12">
        <v>1</v>
      </c>
      <c r="T698" s="40">
        <f t="shared" si="197"/>
        <v>0</v>
      </c>
      <c r="U698" s="5">
        <f t="shared" si="198"/>
        <v>271.53074233774532</v>
      </c>
      <c r="V698" s="40">
        <f t="shared" si="199"/>
        <v>168.07980990733847</v>
      </c>
      <c r="W698" s="40">
        <f t="shared" si="200"/>
        <v>213.256</v>
      </c>
      <c r="X698" s="40">
        <f t="shared" si="201"/>
        <v>0</v>
      </c>
      <c r="Y698" s="40">
        <f t="shared" si="202"/>
        <v>168.07980990733847</v>
      </c>
      <c r="Z698" s="5">
        <f t="shared" si="210"/>
        <v>-3.2199999999999989</v>
      </c>
      <c r="AA698" s="40">
        <f t="shared" si="203"/>
        <v>18.021999999999991</v>
      </c>
      <c r="AB698" s="5">
        <f t="shared" si="204"/>
        <v>214.01615364266314</v>
      </c>
      <c r="AC698" s="40">
        <f t="shared" si="205"/>
        <v>0.99644814828355266</v>
      </c>
      <c r="AD698" s="7" t="s">
        <v>712</v>
      </c>
      <c r="AU698" s="1">
        <v>1</v>
      </c>
      <c r="AV698" s="1">
        <v>0.9</v>
      </c>
    </row>
    <row r="699" spans="2:48" x14ac:dyDescent="0.25">
      <c r="B699" s="105" t="s">
        <v>9538</v>
      </c>
      <c r="C699" s="15">
        <v>224.14</v>
      </c>
      <c r="D699" s="15">
        <v>154.15</v>
      </c>
      <c r="E699" s="15">
        <v>92.4</v>
      </c>
      <c r="F699" s="15">
        <v>30</v>
      </c>
      <c r="G699" s="15">
        <f t="shared" si="206"/>
        <v>122.4</v>
      </c>
      <c r="H699" s="40">
        <f t="shared" si="207"/>
        <v>196.83491179158236</v>
      </c>
      <c r="I699" s="42">
        <f t="shared" si="194"/>
        <v>0.78314359275462753</v>
      </c>
      <c r="J699" s="40">
        <v>86.17</v>
      </c>
      <c r="K699" s="40">
        <f t="shared" si="209"/>
        <v>68.936000000000007</v>
      </c>
      <c r="L699" s="40">
        <f t="shared" si="211"/>
        <v>51.701999999999991</v>
      </c>
      <c r="M699" s="73">
        <f t="shared" si="195"/>
        <v>283.00491179158234</v>
      </c>
      <c r="N699" s="40">
        <f t="shared" si="212"/>
        <v>223.08600000000001</v>
      </c>
      <c r="O699" s="3">
        <f t="shared" si="208"/>
        <v>174.102</v>
      </c>
      <c r="P699" s="40">
        <f t="shared" si="196"/>
        <v>0.78827607120928933</v>
      </c>
      <c r="Q699" s="84">
        <v>451.9</v>
      </c>
      <c r="S699" s="12">
        <v>1</v>
      </c>
      <c r="T699" s="40">
        <f t="shared" si="197"/>
        <v>0</v>
      </c>
      <c r="U699" s="5">
        <f t="shared" si="198"/>
        <v>283.00491179158234</v>
      </c>
      <c r="V699" s="40">
        <f t="shared" si="199"/>
        <v>174.13907287613912</v>
      </c>
      <c r="W699" s="40">
        <f t="shared" si="200"/>
        <v>223.08600000000001</v>
      </c>
      <c r="X699" s="40">
        <f t="shared" si="201"/>
        <v>0</v>
      </c>
      <c r="Y699" s="40">
        <f t="shared" si="202"/>
        <v>174.13907287613912</v>
      </c>
      <c r="Z699" s="5">
        <f t="shared" si="210"/>
        <v>6.0800000000000125</v>
      </c>
      <c r="AA699" s="40">
        <f t="shared" si="203"/>
        <v>24.102000000000004</v>
      </c>
      <c r="AB699" s="5">
        <f t="shared" si="204"/>
        <v>224.38420131551155</v>
      </c>
      <c r="AC699" s="40">
        <f t="shared" si="205"/>
        <v>0.99421438181520583</v>
      </c>
      <c r="AD699" s="7" t="s">
        <v>713</v>
      </c>
      <c r="AU699" s="1">
        <v>1</v>
      </c>
      <c r="AV699" s="1">
        <v>0.9</v>
      </c>
    </row>
    <row r="700" spans="2:48" x14ac:dyDescent="0.25">
      <c r="B700" s="105" t="s">
        <v>9539</v>
      </c>
      <c r="C700" s="15">
        <v>237.97</v>
      </c>
      <c r="D700" s="15">
        <v>161.88999999999999</v>
      </c>
      <c r="E700" s="15">
        <v>94.16</v>
      </c>
      <c r="F700" s="15">
        <v>30</v>
      </c>
      <c r="G700" s="15">
        <f t="shared" si="206"/>
        <v>124.16</v>
      </c>
      <c r="H700" s="40">
        <f t="shared" si="207"/>
        <v>204.01979732369111</v>
      </c>
      <c r="I700" s="42">
        <f t="shared" si="194"/>
        <v>0.79350142546779723</v>
      </c>
      <c r="J700" s="40">
        <v>86.17</v>
      </c>
      <c r="K700" s="40">
        <f t="shared" si="209"/>
        <v>68.936000000000007</v>
      </c>
      <c r="L700" s="40">
        <f t="shared" si="211"/>
        <v>51.701999999999991</v>
      </c>
      <c r="M700" s="73">
        <f t="shared" si="195"/>
        <v>290.1897973236911</v>
      </c>
      <c r="N700" s="40">
        <f t="shared" si="212"/>
        <v>230.82599999999999</v>
      </c>
      <c r="O700" s="3">
        <f t="shared" si="208"/>
        <v>175.86199999999999</v>
      </c>
      <c r="P700" s="40">
        <f t="shared" si="196"/>
        <v>0.79543113551482314</v>
      </c>
      <c r="Q700" s="84">
        <v>451.14</v>
      </c>
      <c r="S700" s="12">
        <v>1</v>
      </c>
      <c r="T700" s="40">
        <f t="shared" si="197"/>
        <v>0</v>
      </c>
      <c r="U700" s="5">
        <f t="shared" si="198"/>
        <v>290.1897973236911</v>
      </c>
      <c r="V700" s="40">
        <f t="shared" si="199"/>
        <v>175.86778043395245</v>
      </c>
      <c r="W700" s="40">
        <f t="shared" si="200"/>
        <v>230.82599999999999</v>
      </c>
      <c r="X700" s="40">
        <f t="shared" si="201"/>
        <v>0</v>
      </c>
      <c r="Y700" s="40">
        <f t="shared" si="202"/>
        <v>175.86778043395245</v>
      </c>
      <c r="Z700" s="5">
        <f t="shared" si="210"/>
        <v>1.7599999999999909</v>
      </c>
      <c r="AA700" s="40">
        <f t="shared" si="203"/>
        <v>25.861999999999995</v>
      </c>
      <c r="AB700" s="5">
        <f t="shared" si="204"/>
        <v>232.2702850560097</v>
      </c>
      <c r="AC700" s="40">
        <f t="shared" si="205"/>
        <v>0.99378187762734516</v>
      </c>
      <c r="AD700" s="7" t="s">
        <v>714</v>
      </c>
      <c r="AU700" s="1">
        <v>1</v>
      </c>
      <c r="AV700" s="1">
        <v>0.9</v>
      </c>
    </row>
    <row r="701" spans="2:48" x14ac:dyDescent="0.25">
      <c r="B701" s="105" t="s">
        <v>9540</v>
      </c>
      <c r="C701" s="15">
        <v>222.77</v>
      </c>
      <c r="D701" s="15">
        <v>173.23</v>
      </c>
      <c r="E701" s="15">
        <v>98.29</v>
      </c>
      <c r="F701" s="15">
        <v>30</v>
      </c>
      <c r="G701" s="15">
        <f t="shared" si="206"/>
        <v>128.29000000000002</v>
      </c>
      <c r="H701" s="40">
        <f t="shared" si="207"/>
        <v>215.56195629099307</v>
      </c>
      <c r="I701" s="42">
        <f t="shared" si="194"/>
        <v>0.80362046708349599</v>
      </c>
      <c r="J701" s="40">
        <v>86.17</v>
      </c>
      <c r="K701" s="40">
        <f t="shared" si="209"/>
        <v>68.936000000000007</v>
      </c>
      <c r="L701" s="40">
        <f t="shared" si="211"/>
        <v>51.701999999999991</v>
      </c>
      <c r="M701" s="73">
        <f t="shared" si="195"/>
        <v>301.73195629099308</v>
      </c>
      <c r="N701" s="40">
        <f t="shared" si="212"/>
        <v>242.166</v>
      </c>
      <c r="O701" s="3">
        <f t="shared" si="208"/>
        <v>179.99200000000002</v>
      </c>
      <c r="P701" s="40">
        <f t="shared" si="196"/>
        <v>0.8025865174401775</v>
      </c>
      <c r="Q701" s="84">
        <v>450.01</v>
      </c>
      <c r="S701" s="12">
        <v>1</v>
      </c>
      <c r="T701" s="40">
        <f t="shared" si="197"/>
        <v>0</v>
      </c>
      <c r="U701" s="5">
        <f t="shared" si="198"/>
        <v>301.73195629099308</v>
      </c>
      <c r="V701" s="40">
        <f t="shared" si="199"/>
        <v>179.99389403863054</v>
      </c>
      <c r="W701" s="40">
        <f t="shared" si="200"/>
        <v>242.166</v>
      </c>
      <c r="X701" s="40">
        <f t="shared" si="201"/>
        <v>0</v>
      </c>
      <c r="Y701" s="40">
        <f t="shared" si="202"/>
        <v>179.99389403863054</v>
      </c>
      <c r="Z701" s="5">
        <f t="shared" si="210"/>
        <v>4.1300000000000239</v>
      </c>
      <c r="AA701" s="40">
        <f t="shared" si="203"/>
        <v>29.992000000000019</v>
      </c>
      <c r="AB701" s="5">
        <f t="shared" si="204"/>
        <v>244.01617081660797</v>
      </c>
      <c r="AC701" s="40">
        <f t="shared" si="205"/>
        <v>0.99241783521798443</v>
      </c>
      <c r="AD701" s="7" t="s">
        <v>715</v>
      </c>
      <c r="AU701" s="1">
        <v>1</v>
      </c>
      <c r="AV701" s="1">
        <v>0.9</v>
      </c>
    </row>
    <row r="702" spans="2:48" x14ac:dyDescent="0.25">
      <c r="B702" s="105" t="s">
        <v>9541</v>
      </c>
      <c r="C702" s="15">
        <v>295.94</v>
      </c>
      <c r="D702" s="15">
        <v>191.58</v>
      </c>
      <c r="E702" s="15">
        <v>125.24</v>
      </c>
      <c r="F702" s="15">
        <v>30</v>
      </c>
      <c r="G702" s="15">
        <f t="shared" si="206"/>
        <v>155.24</v>
      </c>
      <c r="H702" s="40">
        <f t="shared" si="207"/>
        <v>246.58133343787401</v>
      </c>
      <c r="I702" s="42">
        <f t="shared" si="194"/>
        <v>0.77694445613121987</v>
      </c>
      <c r="J702" s="40">
        <v>86.17</v>
      </c>
      <c r="K702" s="40">
        <f t="shared" si="209"/>
        <v>68.936000000000007</v>
      </c>
      <c r="L702" s="40">
        <f t="shared" si="211"/>
        <v>51.701999999999991</v>
      </c>
      <c r="M702" s="73">
        <f t="shared" si="195"/>
        <v>332.751333437874</v>
      </c>
      <c r="N702" s="40">
        <f t="shared" si="212"/>
        <v>260.51600000000002</v>
      </c>
      <c r="O702" s="3">
        <f t="shared" si="208"/>
        <v>206.94200000000001</v>
      </c>
      <c r="P702" s="40">
        <f t="shared" si="196"/>
        <v>0.78291496929084248</v>
      </c>
      <c r="Q702" s="84">
        <v>449.26</v>
      </c>
      <c r="S702" s="12">
        <v>1</v>
      </c>
      <c r="T702" s="40">
        <f t="shared" si="197"/>
        <v>0</v>
      </c>
      <c r="U702" s="5">
        <f t="shared" si="198"/>
        <v>332.751333437874</v>
      </c>
      <c r="V702" s="40">
        <f t="shared" si="199"/>
        <v>207.01416291810372</v>
      </c>
      <c r="W702" s="40">
        <f t="shared" si="200"/>
        <v>260.51600000000002</v>
      </c>
      <c r="X702" s="40">
        <f t="shared" si="201"/>
        <v>0</v>
      </c>
      <c r="Y702" s="40">
        <f t="shared" si="202"/>
        <v>207.01416291810372</v>
      </c>
      <c r="Z702" s="5">
        <f t="shared" si="210"/>
        <v>26.949999999999989</v>
      </c>
      <c r="AA702" s="40">
        <f t="shared" si="203"/>
        <v>56.942000000000007</v>
      </c>
      <c r="AB702" s="5">
        <f t="shared" si="204"/>
        <v>266.66641637071587</v>
      </c>
      <c r="AC702" s="40">
        <f t="shared" si="205"/>
        <v>0.97693591696164084</v>
      </c>
      <c r="AD702" s="7" t="s">
        <v>716</v>
      </c>
      <c r="AU702" s="1">
        <v>1</v>
      </c>
      <c r="AV702" s="1">
        <v>0.9</v>
      </c>
    </row>
    <row r="703" spans="2:48" x14ac:dyDescent="0.25">
      <c r="B703" s="105" t="s">
        <v>9542</v>
      </c>
      <c r="C703" s="15">
        <v>215.22</v>
      </c>
      <c r="D703" s="15">
        <v>155.11000000000001</v>
      </c>
      <c r="E703" s="15">
        <v>103.64</v>
      </c>
      <c r="F703" s="15">
        <v>30</v>
      </c>
      <c r="G703" s="15">
        <f t="shared" si="206"/>
        <v>133.63999999999999</v>
      </c>
      <c r="H703" s="40">
        <f t="shared" si="207"/>
        <v>204.74071822673673</v>
      </c>
      <c r="I703" s="42">
        <f t="shared" si="194"/>
        <v>0.75759234090517358</v>
      </c>
      <c r="J703" s="40">
        <v>86.17</v>
      </c>
      <c r="K703" s="40">
        <f t="shared" si="209"/>
        <v>68.936000000000007</v>
      </c>
      <c r="L703" s="40">
        <f t="shared" si="211"/>
        <v>51.701999999999991</v>
      </c>
      <c r="M703" s="73">
        <f t="shared" si="195"/>
        <v>290.91071822673672</v>
      </c>
      <c r="N703" s="40">
        <f t="shared" si="212"/>
        <v>224.04600000000002</v>
      </c>
      <c r="O703" s="3">
        <f t="shared" si="208"/>
        <v>185.34199999999998</v>
      </c>
      <c r="P703" s="40">
        <f t="shared" si="196"/>
        <v>0.77015381683316964</v>
      </c>
      <c r="Q703" s="84">
        <v>454.95</v>
      </c>
      <c r="S703" s="12">
        <v>1</v>
      </c>
      <c r="T703" s="40">
        <f t="shared" si="197"/>
        <v>0</v>
      </c>
      <c r="U703" s="5">
        <f t="shared" si="198"/>
        <v>290.91071822673672</v>
      </c>
      <c r="V703" s="40">
        <f t="shared" si="199"/>
        <v>185.55979053446839</v>
      </c>
      <c r="W703" s="40">
        <f t="shared" si="200"/>
        <v>224.04600000000002</v>
      </c>
      <c r="X703" s="40">
        <f t="shared" si="201"/>
        <v>0</v>
      </c>
      <c r="Y703" s="40">
        <f t="shared" si="202"/>
        <v>185.55979053446839</v>
      </c>
      <c r="Z703" s="5">
        <f t="shared" si="210"/>
        <v>-21.600000000000023</v>
      </c>
      <c r="AA703" s="40">
        <f t="shared" si="203"/>
        <v>35.341999999999985</v>
      </c>
      <c r="AB703" s="5">
        <f t="shared" si="204"/>
        <v>226.8163730421594</v>
      </c>
      <c r="AC703" s="40">
        <f t="shared" si="205"/>
        <v>0.98778583307279832</v>
      </c>
      <c r="AD703" s="7" t="s">
        <v>717</v>
      </c>
      <c r="AU703" s="1">
        <v>1</v>
      </c>
      <c r="AV703" s="1">
        <v>0.9</v>
      </c>
    </row>
    <row r="704" spans="2:48" x14ac:dyDescent="0.25">
      <c r="B704" s="105" t="s">
        <v>9543</v>
      </c>
      <c r="C704" s="15">
        <v>206.78</v>
      </c>
      <c r="D704" s="15">
        <v>151.22999999999999</v>
      </c>
      <c r="E704" s="15">
        <v>93.8</v>
      </c>
      <c r="F704" s="15">
        <v>30</v>
      </c>
      <c r="G704" s="15">
        <f t="shared" si="206"/>
        <v>123.8</v>
      </c>
      <c r="H704" s="40">
        <f t="shared" si="207"/>
        <v>195.4404075415317</v>
      </c>
      <c r="I704" s="42">
        <f t="shared" si="194"/>
        <v>0.77379085472825337</v>
      </c>
      <c r="J704" s="40">
        <v>86.17</v>
      </c>
      <c r="K704" s="40">
        <f t="shared" si="209"/>
        <v>68.936000000000007</v>
      </c>
      <c r="L704" s="40">
        <f t="shared" si="211"/>
        <v>51.701999999999991</v>
      </c>
      <c r="M704" s="73">
        <f t="shared" si="195"/>
        <v>281.61040754153169</v>
      </c>
      <c r="N704" s="40">
        <f t="shared" si="212"/>
        <v>220.166</v>
      </c>
      <c r="O704" s="3">
        <f t="shared" si="208"/>
        <v>175.50199999999998</v>
      </c>
      <c r="P704" s="40">
        <f t="shared" si="196"/>
        <v>0.78181059401197761</v>
      </c>
      <c r="Q704" s="84">
        <v>446.96</v>
      </c>
      <c r="S704" s="12">
        <v>1</v>
      </c>
      <c r="T704" s="40">
        <f t="shared" si="197"/>
        <v>0</v>
      </c>
      <c r="U704" s="5">
        <f t="shared" si="198"/>
        <v>281.61040754153169</v>
      </c>
      <c r="V704" s="40">
        <f t="shared" si="199"/>
        <v>175.58859325055136</v>
      </c>
      <c r="W704" s="40">
        <f t="shared" si="200"/>
        <v>220.166</v>
      </c>
      <c r="X704" s="40">
        <f t="shared" si="201"/>
        <v>0</v>
      </c>
      <c r="Y704" s="40">
        <f t="shared" si="202"/>
        <v>175.58859325055136</v>
      </c>
      <c r="Z704" s="5">
        <f t="shared" si="210"/>
        <v>-9.8400000000000034</v>
      </c>
      <c r="AA704" s="40">
        <f t="shared" si="203"/>
        <v>25.501999999999981</v>
      </c>
      <c r="AB704" s="5">
        <f t="shared" si="204"/>
        <v>221.63803725895067</v>
      </c>
      <c r="AC704" s="40">
        <f t="shared" si="205"/>
        <v>0.99335837260988369</v>
      </c>
      <c r="AD704" s="7" t="s">
        <v>718</v>
      </c>
      <c r="AU704" s="1">
        <v>1</v>
      </c>
      <c r="AV704" s="1">
        <v>0.9</v>
      </c>
    </row>
    <row r="705" spans="2:48" x14ac:dyDescent="0.25">
      <c r="B705" s="105" t="s">
        <v>9544</v>
      </c>
      <c r="C705" s="15">
        <v>203.78</v>
      </c>
      <c r="D705" s="15">
        <v>153.1</v>
      </c>
      <c r="E705" s="15">
        <v>95.3</v>
      </c>
      <c r="F705" s="15">
        <v>30</v>
      </c>
      <c r="G705" s="15">
        <f t="shared" si="206"/>
        <v>125.3</v>
      </c>
      <c r="H705" s="40">
        <f t="shared" si="207"/>
        <v>197.83755962910581</v>
      </c>
      <c r="I705" s="42">
        <f t="shared" si="194"/>
        <v>0.7738672084664957</v>
      </c>
      <c r="J705" s="40">
        <v>86.17</v>
      </c>
      <c r="K705" s="40">
        <f t="shared" si="209"/>
        <v>68.936000000000007</v>
      </c>
      <c r="L705" s="40">
        <f t="shared" si="211"/>
        <v>51.701999999999991</v>
      </c>
      <c r="M705" s="73">
        <f t="shared" si="195"/>
        <v>284.0075596291058</v>
      </c>
      <c r="N705" s="40">
        <f t="shared" si="212"/>
        <v>222.036</v>
      </c>
      <c r="O705" s="3">
        <f t="shared" si="208"/>
        <v>177.00199999999998</v>
      </c>
      <c r="P705" s="40">
        <f t="shared" si="196"/>
        <v>0.78179609123772498</v>
      </c>
      <c r="Q705" s="84">
        <v>444.64</v>
      </c>
      <c r="S705" s="12">
        <v>1</v>
      </c>
      <c r="T705" s="40">
        <f t="shared" si="197"/>
        <v>0</v>
      </c>
      <c r="U705" s="5">
        <f t="shared" si="198"/>
        <v>284.0075596291058</v>
      </c>
      <c r="V705" s="40">
        <f t="shared" si="199"/>
        <v>177.08842037377846</v>
      </c>
      <c r="W705" s="40">
        <f t="shared" si="200"/>
        <v>222.036</v>
      </c>
      <c r="X705" s="40">
        <f t="shared" si="201"/>
        <v>0</v>
      </c>
      <c r="Y705" s="40">
        <f t="shared" si="202"/>
        <v>177.08842037377846</v>
      </c>
      <c r="Z705" s="5">
        <f t="shared" si="210"/>
        <v>1.5</v>
      </c>
      <c r="AA705" s="40">
        <f t="shared" si="203"/>
        <v>27.001999999999981</v>
      </c>
      <c r="AB705" s="5">
        <f t="shared" si="204"/>
        <v>223.67184288595649</v>
      </c>
      <c r="AC705" s="40">
        <f t="shared" si="205"/>
        <v>0.99268641566658633</v>
      </c>
      <c r="AD705" s="7" t="s">
        <v>719</v>
      </c>
      <c r="AU705" s="1">
        <v>1</v>
      </c>
      <c r="AV705" s="1">
        <v>0.9</v>
      </c>
    </row>
    <row r="706" spans="2:48" x14ac:dyDescent="0.25">
      <c r="B706" s="105" t="s">
        <v>9545</v>
      </c>
      <c r="C706" s="15">
        <v>325.86</v>
      </c>
      <c r="D706" s="15">
        <v>197.24</v>
      </c>
      <c r="E706" s="15">
        <v>132.77000000000001</v>
      </c>
      <c r="F706" s="15">
        <v>30</v>
      </c>
      <c r="G706" s="15">
        <f t="shared" si="206"/>
        <v>162.77000000000001</v>
      </c>
      <c r="H706" s="40">
        <f t="shared" si="207"/>
        <v>255.72972158120379</v>
      </c>
      <c r="I706" s="42">
        <f t="shared" si="194"/>
        <v>0.77128305142024289</v>
      </c>
      <c r="J706" s="40">
        <v>86.17</v>
      </c>
      <c r="K706" s="40">
        <f t="shared" si="209"/>
        <v>68.936000000000007</v>
      </c>
      <c r="L706" s="40">
        <f t="shared" si="211"/>
        <v>51.701999999999991</v>
      </c>
      <c r="M706" s="73">
        <f t="shared" si="195"/>
        <v>341.89972158120378</v>
      </c>
      <c r="N706" s="40">
        <f t="shared" si="212"/>
        <v>266.17600000000004</v>
      </c>
      <c r="O706" s="3">
        <f t="shared" si="208"/>
        <v>214.47200000000001</v>
      </c>
      <c r="P706" s="40">
        <f t="shared" si="196"/>
        <v>0.77852066906928208</v>
      </c>
      <c r="Q706" s="84">
        <v>443.91</v>
      </c>
      <c r="S706" s="12">
        <v>1</v>
      </c>
      <c r="T706" s="40">
        <f t="shared" si="197"/>
        <v>0</v>
      </c>
      <c r="U706" s="5">
        <f t="shared" si="198"/>
        <v>341.89972158120378</v>
      </c>
      <c r="V706" s="40">
        <f t="shared" si="199"/>
        <v>214.58275010192372</v>
      </c>
      <c r="W706" s="40">
        <f t="shared" si="200"/>
        <v>266.17600000000004</v>
      </c>
      <c r="X706" s="40">
        <f t="shared" si="201"/>
        <v>0</v>
      </c>
      <c r="Y706" s="40">
        <f t="shared" si="202"/>
        <v>214.58275010192372</v>
      </c>
      <c r="Z706" s="5">
        <f t="shared" si="210"/>
        <v>37.470000000000027</v>
      </c>
      <c r="AA706" s="40">
        <f t="shared" si="203"/>
        <v>64.472000000000008</v>
      </c>
      <c r="AB706" s="5">
        <f t="shared" si="204"/>
        <v>273.8727838979259</v>
      </c>
      <c r="AC706" s="40">
        <f t="shared" si="205"/>
        <v>0.97189649957772184</v>
      </c>
      <c r="AD706" s="7" t="s">
        <v>720</v>
      </c>
      <c r="AU706" s="1">
        <v>1</v>
      </c>
      <c r="AV706" s="1">
        <v>0.9</v>
      </c>
    </row>
    <row r="707" spans="2:48" x14ac:dyDescent="0.25">
      <c r="B707" s="105" t="s">
        <v>9546</v>
      </c>
      <c r="C707" s="15">
        <v>312.45999999999998</v>
      </c>
      <c r="D707" s="15">
        <v>195.46</v>
      </c>
      <c r="E707" s="15">
        <v>125.89</v>
      </c>
      <c r="F707" s="15">
        <v>30</v>
      </c>
      <c r="G707" s="15">
        <f t="shared" si="206"/>
        <v>155.88999999999999</v>
      </c>
      <c r="H707" s="40">
        <f t="shared" si="207"/>
        <v>250.01260708212297</v>
      </c>
      <c r="I707" s="42">
        <f t="shared" si="194"/>
        <v>0.78180057510378353</v>
      </c>
      <c r="J707" s="40">
        <v>86.17</v>
      </c>
      <c r="K707" s="40">
        <f t="shared" si="209"/>
        <v>68.936000000000007</v>
      </c>
      <c r="L707" s="40">
        <f t="shared" si="211"/>
        <v>51.701999999999991</v>
      </c>
      <c r="M707" s="73">
        <f t="shared" si="195"/>
        <v>336.18260708212296</v>
      </c>
      <c r="N707" s="40">
        <f t="shared" si="212"/>
        <v>264.39600000000002</v>
      </c>
      <c r="O707" s="3">
        <f t="shared" si="208"/>
        <v>207.59199999999998</v>
      </c>
      <c r="P707" s="40">
        <f t="shared" si="196"/>
        <v>0.78646543405326486</v>
      </c>
      <c r="Q707" s="84">
        <v>443.68</v>
      </c>
      <c r="S707" s="12">
        <v>1</v>
      </c>
      <c r="T707" s="40">
        <f t="shared" si="197"/>
        <v>0</v>
      </c>
      <c r="U707" s="5">
        <f t="shared" si="198"/>
        <v>336.18260708212296</v>
      </c>
      <c r="V707" s="40">
        <f t="shared" si="199"/>
        <v>207.63790715698576</v>
      </c>
      <c r="W707" s="40">
        <f t="shared" si="200"/>
        <v>264.39600000000002</v>
      </c>
      <c r="X707" s="40">
        <f t="shared" si="201"/>
        <v>0</v>
      </c>
      <c r="Y707" s="40">
        <f t="shared" si="202"/>
        <v>207.63790715698576</v>
      </c>
      <c r="Z707" s="5">
        <f t="shared" si="210"/>
        <v>-6.8800000000000239</v>
      </c>
      <c r="AA707" s="40">
        <f t="shared" si="203"/>
        <v>57.591999999999985</v>
      </c>
      <c r="AB707" s="5">
        <f t="shared" si="204"/>
        <v>270.59579316759528</v>
      </c>
      <c r="AC707" s="40">
        <f t="shared" si="205"/>
        <v>0.97708836085357997</v>
      </c>
      <c r="AD707" s="7" t="s">
        <v>721</v>
      </c>
      <c r="AU707" s="1">
        <v>1</v>
      </c>
      <c r="AV707" s="1">
        <v>0.9</v>
      </c>
    </row>
    <row r="708" spans="2:48" x14ac:dyDescent="0.25">
      <c r="B708" s="105" t="s">
        <v>9547</v>
      </c>
      <c r="C708" s="15">
        <v>250.98</v>
      </c>
      <c r="D708" s="15">
        <v>165.64</v>
      </c>
      <c r="E708" s="15">
        <v>122.72</v>
      </c>
      <c r="F708" s="15">
        <v>30</v>
      </c>
      <c r="G708" s="15">
        <f t="shared" si="206"/>
        <v>152.72</v>
      </c>
      <c r="H708" s="40">
        <f t="shared" si="207"/>
        <v>225.29981802034371</v>
      </c>
      <c r="I708" s="42">
        <f t="shared" ref="I708:I771" si="213">D708/H708</f>
        <v>0.73519810826053722</v>
      </c>
      <c r="J708" s="40">
        <v>86.17</v>
      </c>
      <c r="K708" s="40">
        <f t="shared" si="209"/>
        <v>68.936000000000007</v>
      </c>
      <c r="L708" s="40">
        <f t="shared" si="211"/>
        <v>51.701999999999991</v>
      </c>
      <c r="M708" s="73">
        <f t="shared" ref="M708:M771" si="214">H708+J708</f>
        <v>311.46981802034372</v>
      </c>
      <c r="N708" s="40">
        <f t="shared" si="212"/>
        <v>234.57599999999999</v>
      </c>
      <c r="O708" s="3">
        <f t="shared" si="208"/>
        <v>204.422</v>
      </c>
      <c r="P708" s="40">
        <f t="shared" ref="P708:P771" si="215">N708/M708</f>
        <v>0.75312594167528168</v>
      </c>
      <c r="Q708" s="84">
        <v>443.12</v>
      </c>
      <c r="S708" s="12">
        <v>1</v>
      </c>
      <c r="T708" s="40">
        <f t="shared" ref="T708:T771" si="216">DEGREES(ACOS(S708))</f>
        <v>0</v>
      </c>
      <c r="U708" s="5">
        <f t="shared" ref="U708:U771" si="217">N708/P708</f>
        <v>311.46981802034372</v>
      </c>
      <c r="V708" s="40">
        <f t="shared" ref="V708:V771" si="218">U708*SIN(ACOS(P708))</f>
        <v>204.9086327162085</v>
      </c>
      <c r="W708" s="40">
        <f t="shared" ref="W708:W771" si="219">N708/S708</f>
        <v>234.57599999999999</v>
      </c>
      <c r="X708" s="40">
        <f t="shared" ref="X708:X771" si="220">W708*SIN(ACOS(S708))</f>
        <v>0</v>
      </c>
      <c r="Y708" s="40">
        <f t="shared" ref="Y708:Y771" si="221">V708-X708</f>
        <v>204.9086327162085</v>
      </c>
      <c r="Z708" s="5">
        <f t="shared" si="210"/>
        <v>-3.1699999999999875</v>
      </c>
      <c r="AA708" s="40">
        <f t="shared" ref="AA708:AA771" si="222">O708-$AE$4</f>
        <v>54.421999999999997</v>
      </c>
      <c r="AB708" s="5">
        <f t="shared" ref="AB708:AB771" si="223">IF(AA708&gt;1,SQRT((N708)^2+(AA708)^2),0)</f>
        <v>240.80625793363427</v>
      </c>
      <c r="AC708" s="40">
        <f t="shared" ref="AC708:AC771" si="224">IF(AB708&gt;0,N708/AB708,1)</f>
        <v>0.97412750820059113</v>
      </c>
      <c r="AD708" s="7" t="s">
        <v>722</v>
      </c>
      <c r="AU708" s="1">
        <v>1</v>
      </c>
      <c r="AV708" s="1">
        <v>0.9</v>
      </c>
    </row>
    <row r="709" spans="2:48" x14ac:dyDescent="0.25">
      <c r="B709" s="105" t="s">
        <v>9548</v>
      </c>
      <c r="C709" s="15">
        <v>199.57</v>
      </c>
      <c r="D709" s="15">
        <v>146.30000000000001</v>
      </c>
      <c r="E709" s="15">
        <v>95.34</v>
      </c>
      <c r="F709" s="15">
        <v>30</v>
      </c>
      <c r="G709" s="15">
        <f t="shared" ref="G709:G772" si="225">E709+F709</f>
        <v>125.34</v>
      </c>
      <c r="H709" s="40">
        <f t="shared" si="207"/>
        <v>192.64943706120712</v>
      </c>
      <c r="I709" s="42">
        <f t="shared" si="213"/>
        <v>0.75941047236758175</v>
      </c>
      <c r="J709" s="40">
        <v>86.17</v>
      </c>
      <c r="K709" s="40">
        <f t="shared" si="209"/>
        <v>68.936000000000007</v>
      </c>
      <c r="L709" s="40">
        <f t="shared" si="211"/>
        <v>51.701999999999991</v>
      </c>
      <c r="M709" s="73">
        <f t="shared" si="214"/>
        <v>278.81943706120711</v>
      </c>
      <c r="N709" s="40">
        <f t="shared" si="212"/>
        <v>215.23600000000002</v>
      </c>
      <c r="O709" s="3">
        <f t="shared" si="208"/>
        <v>177.042</v>
      </c>
      <c r="P709" s="40">
        <f t="shared" si="215"/>
        <v>0.77195479005558321</v>
      </c>
      <c r="Q709" s="84">
        <v>442.5</v>
      </c>
      <c r="S709" s="12">
        <v>1</v>
      </c>
      <c r="T709" s="40">
        <f t="shared" si="216"/>
        <v>0</v>
      </c>
      <c r="U709" s="5">
        <f t="shared" si="217"/>
        <v>278.81943706120711</v>
      </c>
      <c r="V709" s="40">
        <f t="shared" si="218"/>
        <v>177.23922474195271</v>
      </c>
      <c r="W709" s="40">
        <f t="shared" si="219"/>
        <v>215.23600000000002</v>
      </c>
      <c r="X709" s="40">
        <f t="shared" si="220"/>
        <v>0</v>
      </c>
      <c r="Y709" s="40">
        <f t="shared" si="221"/>
        <v>177.23922474195271</v>
      </c>
      <c r="Z709" s="5">
        <f t="shared" si="210"/>
        <v>-27.379999999999995</v>
      </c>
      <c r="AA709" s="40">
        <f t="shared" si="222"/>
        <v>27.042000000000002</v>
      </c>
      <c r="AB709" s="5">
        <f t="shared" si="223"/>
        <v>216.92811127191425</v>
      </c>
      <c r="AC709" s="40">
        <f t="shared" si="224"/>
        <v>0.99219966807440085</v>
      </c>
      <c r="AD709" s="7" t="s">
        <v>723</v>
      </c>
      <c r="AU709" s="1">
        <v>1</v>
      </c>
      <c r="AV709" s="1">
        <v>0.9</v>
      </c>
    </row>
    <row r="710" spans="2:48" x14ac:dyDescent="0.25">
      <c r="B710" s="105" t="s">
        <v>9549</v>
      </c>
      <c r="C710" s="15">
        <v>188.91</v>
      </c>
      <c r="D710" s="15">
        <v>125.08</v>
      </c>
      <c r="E710" s="15">
        <v>83.73</v>
      </c>
      <c r="F710" s="15">
        <v>30</v>
      </c>
      <c r="G710" s="15">
        <f t="shared" si="225"/>
        <v>113.73</v>
      </c>
      <c r="H710" s="40">
        <f t="shared" ref="H710:H773" si="226">SQRT((D710)^2+(G710)^2)</f>
        <v>169.05478194952073</v>
      </c>
      <c r="I710" s="42">
        <f t="shared" si="213"/>
        <v>0.7398785089519001</v>
      </c>
      <c r="J710" s="40">
        <v>86.17</v>
      </c>
      <c r="K710" s="40">
        <f t="shared" si="209"/>
        <v>68.936000000000007</v>
      </c>
      <c r="L710" s="40">
        <f t="shared" si="211"/>
        <v>51.701999999999991</v>
      </c>
      <c r="M710" s="73">
        <f t="shared" si="214"/>
        <v>255.22478194952072</v>
      </c>
      <c r="N710" s="40">
        <f t="shared" si="212"/>
        <v>194.01600000000002</v>
      </c>
      <c r="O710" s="3">
        <f t="shared" ref="O710:O773" si="227">G710+L710</f>
        <v>165.43199999999999</v>
      </c>
      <c r="P710" s="40">
        <f t="shared" si="215"/>
        <v>0.76017696447037497</v>
      </c>
      <c r="Q710" s="84">
        <v>441.65</v>
      </c>
      <c r="S710" s="12">
        <v>1</v>
      </c>
      <c r="T710" s="40">
        <f t="shared" si="216"/>
        <v>0</v>
      </c>
      <c r="U710" s="5">
        <f t="shared" si="217"/>
        <v>255.22478194952072</v>
      </c>
      <c r="V710" s="40">
        <f t="shared" si="218"/>
        <v>165.82364446960028</v>
      </c>
      <c r="W710" s="40">
        <f t="shared" si="219"/>
        <v>194.01600000000002</v>
      </c>
      <c r="X710" s="40">
        <f t="shared" si="220"/>
        <v>0</v>
      </c>
      <c r="Y710" s="40">
        <f t="shared" si="221"/>
        <v>165.82364446960028</v>
      </c>
      <c r="Z710" s="5">
        <f t="shared" si="210"/>
        <v>-11.610000000000014</v>
      </c>
      <c r="AA710" s="40">
        <f t="shared" si="222"/>
        <v>15.431999999999988</v>
      </c>
      <c r="AB710" s="5">
        <f t="shared" si="223"/>
        <v>194.62876169775114</v>
      </c>
      <c r="AC710" s="40">
        <f t="shared" si="224"/>
        <v>0.99685163851218084</v>
      </c>
      <c r="AD710" s="7" t="s">
        <v>724</v>
      </c>
      <c r="AU710" s="1">
        <v>1</v>
      </c>
      <c r="AV710" s="1">
        <v>0.9</v>
      </c>
    </row>
    <row r="711" spans="2:48" x14ac:dyDescent="0.25">
      <c r="B711" s="105" t="s">
        <v>9550</v>
      </c>
      <c r="C711" s="15">
        <v>292.22000000000003</v>
      </c>
      <c r="D711" s="15">
        <v>193.51</v>
      </c>
      <c r="E711" s="15">
        <v>116.37</v>
      </c>
      <c r="F711" s="15">
        <v>30</v>
      </c>
      <c r="G711" s="15">
        <f t="shared" si="225"/>
        <v>146.37</v>
      </c>
      <c r="H711" s="40">
        <f t="shared" si="226"/>
        <v>242.63201973358753</v>
      </c>
      <c r="I711" s="42">
        <f t="shared" si="213"/>
        <v>0.7975451888521391</v>
      </c>
      <c r="J711" s="40">
        <v>86.17</v>
      </c>
      <c r="K711" s="40">
        <f t="shared" si="209"/>
        <v>68.936000000000007</v>
      </c>
      <c r="L711" s="40">
        <f t="shared" si="211"/>
        <v>51.701999999999991</v>
      </c>
      <c r="M711" s="73">
        <f t="shared" si="214"/>
        <v>328.80201973358754</v>
      </c>
      <c r="N711" s="40">
        <f t="shared" si="212"/>
        <v>262.44600000000003</v>
      </c>
      <c r="O711" s="3">
        <f t="shared" si="227"/>
        <v>198.072</v>
      </c>
      <c r="P711" s="40">
        <f t="shared" si="215"/>
        <v>0.79818852759069847</v>
      </c>
      <c r="Q711" s="84">
        <v>446.71</v>
      </c>
      <c r="S711" s="12">
        <v>1</v>
      </c>
      <c r="T711" s="40">
        <f t="shared" si="216"/>
        <v>0</v>
      </c>
      <c r="U711" s="5">
        <f t="shared" si="217"/>
        <v>328.80201973358754</v>
      </c>
      <c r="V711" s="40">
        <f t="shared" si="218"/>
        <v>198.07287867067129</v>
      </c>
      <c r="W711" s="40">
        <f t="shared" si="219"/>
        <v>262.44600000000003</v>
      </c>
      <c r="X711" s="40">
        <f t="shared" si="220"/>
        <v>0</v>
      </c>
      <c r="Y711" s="40">
        <f t="shared" si="221"/>
        <v>198.07287867067129</v>
      </c>
      <c r="Z711" s="5">
        <f t="shared" si="210"/>
        <v>32.640000000000015</v>
      </c>
      <c r="AA711" s="40">
        <f t="shared" si="222"/>
        <v>48.072000000000003</v>
      </c>
      <c r="AB711" s="5">
        <f t="shared" si="223"/>
        <v>266.81233123677026</v>
      </c>
      <c r="AC711" s="40">
        <f t="shared" si="224"/>
        <v>0.98363519700708457</v>
      </c>
      <c r="AD711" s="7" t="s">
        <v>725</v>
      </c>
      <c r="AU711" s="1">
        <v>1</v>
      </c>
      <c r="AV711" s="1">
        <v>0.9</v>
      </c>
    </row>
    <row r="712" spans="2:48" x14ac:dyDescent="0.25">
      <c r="B712" s="105" t="s">
        <v>9551</v>
      </c>
      <c r="C712" s="15">
        <v>274.74</v>
      </c>
      <c r="D712" s="15">
        <v>196.16</v>
      </c>
      <c r="E712" s="15">
        <v>119.45</v>
      </c>
      <c r="F712" s="15">
        <v>30</v>
      </c>
      <c r="G712" s="15">
        <f t="shared" si="225"/>
        <v>149.44999999999999</v>
      </c>
      <c r="H712" s="40">
        <f t="shared" si="226"/>
        <v>246.60504475780701</v>
      </c>
      <c r="I712" s="42">
        <f t="shared" si="213"/>
        <v>0.79544195939969708</v>
      </c>
      <c r="J712" s="40">
        <v>86.17</v>
      </c>
      <c r="K712" s="40">
        <f t="shared" si="209"/>
        <v>68.936000000000007</v>
      </c>
      <c r="L712" s="40">
        <f t="shared" si="211"/>
        <v>51.701999999999991</v>
      </c>
      <c r="M712" s="73">
        <f t="shared" si="214"/>
        <v>332.775044757807</v>
      </c>
      <c r="N712" s="40">
        <f t="shared" si="212"/>
        <v>265.096</v>
      </c>
      <c r="O712" s="3">
        <f t="shared" si="227"/>
        <v>201.15199999999999</v>
      </c>
      <c r="P712" s="40">
        <f t="shared" si="215"/>
        <v>0.79662223527889942</v>
      </c>
      <c r="Q712" s="84">
        <v>446.31</v>
      </c>
      <c r="S712" s="12">
        <v>1</v>
      </c>
      <c r="T712" s="40">
        <f t="shared" si="216"/>
        <v>0</v>
      </c>
      <c r="U712" s="5">
        <f t="shared" si="217"/>
        <v>332.775044757807</v>
      </c>
      <c r="V712" s="40">
        <f t="shared" si="218"/>
        <v>201.15501782844103</v>
      </c>
      <c r="W712" s="40">
        <f t="shared" si="219"/>
        <v>265.096</v>
      </c>
      <c r="X712" s="40">
        <f t="shared" si="220"/>
        <v>0</v>
      </c>
      <c r="Y712" s="40">
        <f t="shared" si="221"/>
        <v>201.15501782844103</v>
      </c>
      <c r="Z712" s="5">
        <f t="shared" si="210"/>
        <v>3.0799999999999841</v>
      </c>
      <c r="AA712" s="40">
        <f t="shared" si="222"/>
        <v>51.151999999999987</v>
      </c>
      <c r="AB712" s="5">
        <f t="shared" si="223"/>
        <v>269.98595578288882</v>
      </c>
      <c r="AC712" s="40">
        <f t="shared" si="224"/>
        <v>0.98188811055482783</v>
      </c>
      <c r="AD712" s="7" t="s">
        <v>726</v>
      </c>
      <c r="AU712" s="1">
        <v>1</v>
      </c>
      <c r="AV712" s="1">
        <v>0.9</v>
      </c>
    </row>
    <row r="713" spans="2:48" x14ac:dyDescent="0.25">
      <c r="B713" s="105" t="s">
        <v>9552</v>
      </c>
      <c r="C713" s="15">
        <v>288.83</v>
      </c>
      <c r="D713" s="15">
        <v>186.55</v>
      </c>
      <c r="E713" s="15">
        <v>117.85</v>
      </c>
      <c r="F713" s="15">
        <v>30</v>
      </c>
      <c r="G713" s="15">
        <f t="shared" si="225"/>
        <v>147.85</v>
      </c>
      <c r="H713" s="40">
        <f t="shared" si="226"/>
        <v>238.03471385493336</v>
      </c>
      <c r="I713" s="42">
        <f t="shared" si="213"/>
        <v>0.78370922030175005</v>
      </c>
      <c r="J713" s="40">
        <v>86.17</v>
      </c>
      <c r="K713" s="40">
        <f t="shared" si="209"/>
        <v>68.936000000000007</v>
      </c>
      <c r="L713" s="40">
        <f t="shared" si="211"/>
        <v>51.701999999999991</v>
      </c>
      <c r="M713" s="73">
        <f t="shared" si="214"/>
        <v>324.20471385493335</v>
      </c>
      <c r="N713" s="40">
        <f t="shared" si="212"/>
        <v>255.48600000000002</v>
      </c>
      <c r="O713" s="3">
        <f t="shared" si="227"/>
        <v>199.55199999999999</v>
      </c>
      <c r="P713" s="40">
        <f t="shared" si="215"/>
        <v>0.7880391280008292</v>
      </c>
      <c r="Q713" s="84">
        <v>444.86</v>
      </c>
      <c r="S713" s="12">
        <v>1</v>
      </c>
      <c r="T713" s="40">
        <f t="shared" si="216"/>
        <v>0</v>
      </c>
      <c r="U713" s="5">
        <f t="shared" si="217"/>
        <v>324.20471385493335</v>
      </c>
      <c r="V713" s="40">
        <f t="shared" si="218"/>
        <v>199.58857755332394</v>
      </c>
      <c r="W713" s="40">
        <f t="shared" si="219"/>
        <v>255.48600000000002</v>
      </c>
      <c r="X713" s="40">
        <f t="shared" si="220"/>
        <v>0</v>
      </c>
      <c r="Y713" s="40">
        <f t="shared" si="221"/>
        <v>199.58857755332394</v>
      </c>
      <c r="Z713" s="5">
        <f t="shared" si="210"/>
        <v>-1.5999999999999943</v>
      </c>
      <c r="AA713" s="40">
        <f t="shared" si="222"/>
        <v>49.551999999999992</v>
      </c>
      <c r="AB713" s="5">
        <f t="shared" si="223"/>
        <v>260.24699210557651</v>
      </c>
      <c r="AC713" s="40">
        <f t="shared" si="224"/>
        <v>0.98170587076893068</v>
      </c>
      <c r="AD713" s="7" t="s">
        <v>727</v>
      </c>
      <c r="AU713" s="1">
        <v>1</v>
      </c>
      <c r="AV713" s="1">
        <v>0.9</v>
      </c>
    </row>
    <row r="714" spans="2:48" x14ac:dyDescent="0.25">
      <c r="B714" s="105" t="s">
        <v>9553</v>
      </c>
      <c r="C714" s="15">
        <v>285.39</v>
      </c>
      <c r="D714" s="15">
        <v>194.48</v>
      </c>
      <c r="E714" s="15">
        <v>120.65</v>
      </c>
      <c r="F714" s="15">
        <v>30</v>
      </c>
      <c r="G714" s="15">
        <f t="shared" si="225"/>
        <v>150.65</v>
      </c>
      <c r="H714" s="40">
        <f t="shared" si="226"/>
        <v>246.00384732763834</v>
      </c>
      <c r="I714" s="42">
        <f t="shared" si="213"/>
        <v>0.79055674174470647</v>
      </c>
      <c r="J714" s="40">
        <v>86.17</v>
      </c>
      <c r="K714" s="40">
        <f t="shared" ref="K714:K777" si="228">0.8*J714</f>
        <v>68.936000000000007</v>
      </c>
      <c r="L714" s="40">
        <f t="shared" si="211"/>
        <v>51.701999999999991</v>
      </c>
      <c r="M714" s="73">
        <f t="shared" si="214"/>
        <v>332.17384732763833</v>
      </c>
      <c r="N714" s="40">
        <f t="shared" si="212"/>
        <v>263.416</v>
      </c>
      <c r="O714" s="3">
        <f t="shared" si="227"/>
        <v>202.352</v>
      </c>
      <c r="P714" s="40">
        <f t="shared" si="215"/>
        <v>0.79300643960745254</v>
      </c>
      <c r="Q714" s="84">
        <v>445.71</v>
      </c>
      <c r="S714" s="12">
        <v>1</v>
      </c>
      <c r="T714" s="40">
        <f t="shared" si="216"/>
        <v>0</v>
      </c>
      <c r="U714" s="5">
        <f t="shared" si="217"/>
        <v>332.17384732763833</v>
      </c>
      <c r="V714" s="40">
        <f t="shared" si="218"/>
        <v>202.36470984943296</v>
      </c>
      <c r="W714" s="40">
        <f t="shared" si="219"/>
        <v>263.416</v>
      </c>
      <c r="X714" s="40">
        <f t="shared" si="220"/>
        <v>0</v>
      </c>
      <c r="Y714" s="40">
        <f t="shared" si="221"/>
        <v>202.36470984943296</v>
      </c>
      <c r="Z714" s="5">
        <f t="shared" si="210"/>
        <v>2.8000000000000114</v>
      </c>
      <c r="AA714" s="40">
        <f t="shared" si="222"/>
        <v>52.352000000000004</v>
      </c>
      <c r="AB714" s="5">
        <f t="shared" si="223"/>
        <v>268.56790753922922</v>
      </c>
      <c r="AC714" s="40">
        <f t="shared" si="224"/>
        <v>0.98081711405344774</v>
      </c>
      <c r="AD714" s="7" t="s">
        <v>728</v>
      </c>
      <c r="AU714" s="1">
        <v>1</v>
      </c>
      <c r="AV714" s="1">
        <v>0.9</v>
      </c>
    </row>
    <row r="715" spans="2:48" x14ac:dyDescent="0.25">
      <c r="B715" s="105" t="s">
        <v>9554</v>
      </c>
      <c r="C715" s="15">
        <v>219.58</v>
      </c>
      <c r="D715" s="15">
        <v>151.28</v>
      </c>
      <c r="E715" s="15">
        <v>88.36</v>
      </c>
      <c r="F715" s="15">
        <v>30</v>
      </c>
      <c r="G715" s="15">
        <f t="shared" si="225"/>
        <v>118.36</v>
      </c>
      <c r="H715" s="40">
        <f t="shared" si="226"/>
        <v>192.08000416493124</v>
      </c>
      <c r="I715" s="42">
        <f t="shared" si="213"/>
        <v>0.78758848771214129</v>
      </c>
      <c r="J715" s="40">
        <v>86.17</v>
      </c>
      <c r="K715" s="40">
        <f t="shared" si="228"/>
        <v>68.936000000000007</v>
      </c>
      <c r="L715" s="40">
        <f t="shared" si="211"/>
        <v>51.701999999999991</v>
      </c>
      <c r="M715" s="73">
        <f t="shared" si="214"/>
        <v>278.25000416493123</v>
      </c>
      <c r="N715" s="40">
        <f t="shared" si="212"/>
        <v>220.21600000000001</v>
      </c>
      <c r="O715" s="3">
        <f t="shared" si="227"/>
        <v>170.06199999999998</v>
      </c>
      <c r="P715" s="40">
        <f t="shared" si="215"/>
        <v>0.79143215347255891</v>
      </c>
      <c r="Q715" s="84">
        <v>444.86</v>
      </c>
      <c r="S715" s="12">
        <v>1</v>
      </c>
      <c r="T715" s="40">
        <f t="shared" si="216"/>
        <v>0</v>
      </c>
      <c r="U715" s="5">
        <f t="shared" si="217"/>
        <v>278.25000416493123</v>
      </c>
      <c r="V715" s="40">
        <f t="shared" si="218"/>
        <v>170.08226880478824</v>
      </c>
      <c r="W715" s="40">
        <f t="shared" si="219"/>
        <v>220.21600000000001</v>
      </c>
      <c r="X715" s="40">
        <f t="shared" si="220"/>
        <v>0</v>
      </c>
      <c r="Y715" s="40">
        <f t="shared" si="221"/>
        <v>170.08226880478824</v>
      </c>
      <c r="Z715" s="5">
        <f t="shared" si="210"/>
        <v>-32.29000000000002</v>
      </c>
      <c r="AA715" s="40">
        <f t="shared" si="222"/>
        <v>20.061999999999983</v>
      </c>
      <c r="AB715" s="5">
        <f t="shared" si="223"/>
        <v>221.1279505173419</v>
      </c>
      <c r="AC715" s="40">
        <f t="shared" si="224"/>
        <v>0.99587591475791126</v>
      </c>
      <c r="AD715" s="7" t="s">
        <v>729</v>
      </c>
      <c r="AU715" s="1">
        <v>1</v>
      </c>
      <c r="AV715" s="1">
        <v>0.9</v>
      </c>
    </row>
    <row r="716" spans="2:48" x14ac:dyDescent="0.25">
      <c r="B716" s="105" t="s">
        <v>9555</v>
      </c>
      <c r="C716" s="15">
        <v>258.8</v>
      </c>
      <c r="D716" s="15">
        <v>161.01</v>
      </c>
      <c r="E716" s="15">
        <v>121.08</v>
      </c>
      <c r="F716" s="15">
        <v>30</v>
      </c>
      <c r="G716" s="15">
        <f t="shared" si="225"/>
        <v>151.07999999999998</v>
      </c>
      <c r="H716" s="40">
        <f t="shared" si="226"/>
        <v>220.79263234990427</v>
      </c>
      <c r="I716" s="42">
        <f t="shared" si="213"/>
        <v>0.72923628966403686</v>
      </c>
      <c r="J716" s="40">
        <v>86.17</v>
      </c>
      <c r="K716" s="40">
        <f t="shared" si="228"/>
        <v>68.936000000000007</v>
      </c>
      <c r="L716" s="40">
        <f t="shared" si="211"/>
        <v>51.701999999999991</v>
      </c>
      <c r="M716" s="73">
        <f t="shared" si="214"/>
        <v>306.96263234990425</v>
      </c>
      <c r="N716" s="40">
        <f t="shared" si="212"/>
        <v>229.946</v>
      </c>
      <c r="O716" s="3">
        <f t="shared" si="227"/>
        <v>202.78199999999998</v>
      </c>
      <c r="P716" s="40">
        <f t="shared" si="215"/>
        <v>0.74910095160340684</v>
      </c>
      <c r="Q716" s="84">
        <v>445.75</v>
      </c>
      <c r="S716" s="12">
        <v>1</v>
      </c>
      <c r="T716" s="40">
        <f t="shared" si="216"/>
        <v>0</v>
      </c>
      <c r="U716" s="5">
        <f t="shared" si="217"/>
        <v>306.96263234990425</v>
      </c>
      <c r="V716" s="40">
        <f t="shared" si="218"/>
        <v>203.3491941050726</v>
      </c>
      <c r="W716" s="40">
        <f t="shared" si="219"/>
        <v>229.946</v>
      </c>
      <c r="X716" s="40">
        <f t="shared" si="220"/>
        <v>0</v>
      </c>
      <c r="Y716" s="40">
        <f t="shared" si="221"/>
        <v>203.3491941050726</v>
      </c>
      <c r="Z716" s="5">
        <f t="shared" si="210"/>
        <v>32.72</v>
      </c>
      <c r="AA716" s="40">
        <f t="shared" si="222"/>
        <v>52.781999999999982</v>
      </c>
      <c r="AB716" s="5">
        <f t="shared" si="223"/>
        <v>235.92605290641387</v>
      </c>
      <c r="AC716" s="40">
        <f t="shared" si="224"/>
        <v>0.97465285061677354</v>
      </c>
      <c r="AD716" s="7" t="s">
        <v>730</v>
      </c>
      <c r="AU716" s="1">
        <v>1</v>
      </c>
      <c r="AV716" s="1">
        <v>0.9</v>
      </c>
    </row>
    <row r="717" spans="2:48" x14ac:dyDescent="0.25">
      <c r="B717" s="105" t="s">
        <v>9556</v>
      </c>
      <c r="C717" s="15">
        <v>222.72</v>
      </c>
      <c r="D717" s="15">
        <v>147.43</v>
      </c>
      <c r="E717" s="15">
        <v>89.5</v>
      </c>
      <c r="F717" s="15">
        <v>30</v>
      </c>
      <c r="G717" s="15">
        <f t="shared" si="225"/>
        <v>119.5</v>
      </c>
      <c r="H717" s="40">
        <f t="shared" si="226"/>
        <v>189.77843634090783</v>
      </c>
      <c r="I717" s="42">
        <f t="shared" si="213"/>
        <v>0.77685327607592169</v>
      </c>
      <c r="J717" s="40">
        <v>86.17</v>
      </c>
      <c r="K717" s="40">
        <f t="shared" si="228"/>
        <v>68.936000000000007</v>
      </c>
      <c r="L717" s="40">
        <f t="shared" si="211"/>
        <v>51.701999999999991</v>
      </c>
      <c r="M717" s="73">
        <f t="shared" si="214"/>
        <v>275.94843634090785</v>
      </c>
      <c r="N717" s="40">
        <f t="shared" si="212"/>
        <v>216.36600000000001</v>
      </c>
      <c r="O717" s="3">
        <f t="shared" si="227"/>
        <v>171.202</v>
      </c>
      <c r="P717" s="40">
        <f t="shared" si="215"/>
        <v>0.78408126847546455</v>
      </c>
      <c r="Q717" s="84">
        <v>445.25</v>
      </c>
      <c r="S717" s="12">
        <v>1</v>
      </c>
      <c r="T717" s="40">
        <f t="shared" si="216"/>
        <v>0</v>
      </c>
      <c r="U717" s="5">
        <f t="shared" si="217"/>
        <v>275.94843634090785</v>
      </c>
      <c r="V717" s="40">
        <f t="shared" si="218"/>
        <v>171.26965161111312</v>
      </c>
      <c r="W717" s="40">
        <f t="shared" si="219"/>
        <v>216.36600000000001</v>
      </c>
      <c r="X717" s="40">
        <f t="shared" si="220"/>
        <v>0</v>
      </c>
      <c r="Y717" s="40">
        <f t="shared" si="221"/>
        <v>171.26965161111312</v>
      </c>
      <c r="Z717" s="5">
        <f t="shared" si="210"/>
        <v>-31.579999999999984</v>
      </c>
      <c r="AA717" s="40">
        <f t="shared" si="222"/>
        <v>21.201999999999998</v>
      </c>
      <c r="AB717" s="5">
        <f t="shared" si="223"/>
        <v>217.4023246425852</v>
      </c>
      <c r="AC717" s="40">
        <f t="shared" si="224"/>
        <v>0.9952331482918183</v>
      </c>
      <c r="AD717" s="7" t="s">
        <v>731</v>
      </c>
      <c r="AU717" s="1">
        <v>1</v>
      </c>
      <c r="AV717" s="1">
        <v>0.9</v>
      </c>
    </row>
    <row r="718" spans="2:48" x14ac:dyDescent="0.25">
      <c r="B718" s="105" t="s">
        <v>9557</v>
      </c>
      <c r="C718" s="15">
        <v>212.59</v>
      </c>
      <c r="D718" s="15">
        <v>149.76</v>
      </c>
      <c r="E718" s="15">
        <v>94.75</v>
      </c>
      <c r="F718" s="15">
        <v>30</v>
      </c>
      <c r="G718" s="15">
        <f t="shared" si="225"/>
        <v>124.75</v>
      </c>
      <c r="H718" s="40">
        <f t="shared" si="226"/>
        <v>194.91182647546043</v>
      </c>
      <c r="I718" s="42">
        <f t="shared" si="213"/>
        <v>0.76834742513099841</v>
      </c>
      <c r="J718" s="40">
        <v>86.17</v>
      </c>
      <c r="K718" s="40">
        <f t="shared" si="228"/>
        <v>68.936000000000007</v>
      </c>
      <c r="L718" s="40">
        <f t="shared" si="211"/>
        <v>51.701999999999991</v>
      </c>
      <c r="M718" s="73">
        <f t="shared" si="214"/>
        <v>281.08182647546045</v>
      </c>
      <c r="N718" s="40">
        <f t="shared" si="212"/>
        <v>218.696</v>
      </c>
      <c r="O718" s="3">
        <f t="shared" si="227"/>
        <v>176.452</v>
      </c>
      <c r="P718" s="40">
        <f t="shared" si="215"/>
        <v>0.77805101362215967</v>
      </c>
      <c r="Q718" s="84">
        <v>445.45</v>
      </c>
      <c r="S718" s="12">
        <v>1</v>
      </c>
      <c r="T718" s="40">
        <f t="shared" si="216"/>
        <v>0</v>
      </c>
      <c r="U718" s="5">
        <f t="shared" si="217"/>
        <v>281.08182647546045</v>
      </c>
      <c r="V718" s="40">
        <f t="shared" si="218"/>
        <v>176.57591217032083</v>
      </c>
      <c r="W718" s="40">
        <f t="shared" si="219"/>
        <v>218.696</v>
      </c>
      <c r="X718" s="40">
        <f t="shared" si="220"/>
        <v>0</v>
      </c>
      <c r="Y718" s="40">
        <f t="shared" si="221"/>
        <v>176.57591217032083</v>
      </c>
      <c r="Z718" s="5">
        <f t="shared" ref="Z718:Z781" si="229">AA718-AA717</f>
        <v>5.25</v>
      </c>
      <c r="AA718" s="40">
        <f t="shared" si="222"/>
        <v>26.451999999999998</v>
      </c>
      <c r="AB718" s="5">
        <f t="shared" si="223"/>
        <v>220.28991969674871</v>
      </c>
      <c r="AC718" s="40">
        <f t="shared" si="224"/>
        <v>0.9927644456044884</v>
      </c>
      <c r="AD718" s="7" t="s">
        <v>732</v>
      </c>
      <c r="AU718" s="1">
        <v>1</v>
      </c>
      <c r="AV718" s="1">
        <v>0.9</v>
      </c>
    </row>
    <row r="719" spans="2:48" x14ac:dyDescent="0.25">
      <c r="B719" s="105" t="s">
        <v>9558</v>
      </c>
      <c r="C719" s="15">
        <v>248.69</v>
      </c>
      <c r="D719" s="15">
        <v>153.09</v>
      </c>
      <c r="E719" s="15">
        <v>90.01</v>
      </c>
      <c r="F719" s="15">
        <v>30</v>
      </c>
      <c r="G719" s="15">
        <f t="shared" si="225"/>
        <v>120.01</v>
      </c>
      <c r="H719" s="40">
        <f t="shared" si="226"/>
        <v>194.52235912614262</v>
      </c>
      <c r="I719" s="42">
        <f t="shared" si="213"/>
        <v>0.78700464403027925</v>
      </c>
      <c r="J719" s="40">
        <v>86.17</v>
      </c>
      <c r="K719" s="40">
        <f t="shared" si="228"/>
        <v>68.936000000000007</v>
      </c>
      <c r="L719" s="40">
        <f t="shared" si="211"/>
        <v>51.701999999999991</v>
      </c>
      <c r="M719" s="73">
        <f t="shared" si="214"/>
        <v>280.69235912614261</v>
      </c>
      <c r="N719" s="40">
        <f t="shared" si="212"/>
        <v>222.02600000000001</v>
      </c>
      <c r="O719" s="3">
        <f t="shared" si="227"/>
        <v>171.71199999999999</v>
      </c>
      <c r="P719" s="40">
        <f t="shared" si="215"/>
        <v>0.79099410005750082</v>
      </c>
      <c r="Q719" s="84">
        <v>445.02</v>
      </c>
      <c r="S719" s="12">
        <v>1</v>
      </c>
      <c r="T719" s="40">
        <f t="shared" si="216"/>
        <v>0</v>
      </c>
      <c r="U719" s="5">
        <f t="shared" si="217"/>
        <v>280.69235912614261</v>
      </c>
      <c r="V719" s="40">
        <f t="shared" si="218"/>
        <v>171.73425923734436</v>
      </c>
      <c r="W719" s="40">
        <f t="shared" si="219"/>
        <v>222.02600000000001</v>
      </c>
      <c r="X719" s="40">
        <f t="shared" si="220"/>
        <v>0</v>
      </c>
      <c r="Y719" s="40">
        <f t="shared" si="221"/>
        <v>171.73425923734436</v>
      </c>
      <c r="Z719" s="5">
        <f t="shared" si="229"/>
        <v>-4.7400000000000091</v>
      </c>
      <c r="AA719" s="40">
        <f t="shared" si="222"/>
        <v>21.711999999999989</v>
      </c>
      <c r="AB719" s="5">
        <f t="shared" si="223"/>
        <v>223.08508605462626</v>
      </c>
      <c r="AC719" s="40">
        <f t="shared" si="224"/>
        <v>0.99525254658051454</v>
      </c>
      <c r="AD719" s="7" t="s">
        <v>733</v>
      </c>
      <c r="AU719" s="1">
        <v>1</v>
      </c>
      <c r="AV719" s="1">
        <v>0.9</v>
      </c>
    </row>
    <row r="720" spans="2:48" x14ac:dyDescent="0.25">
      <c r="B720" s="105" t="s">
        <v>9559</v>
      </c>
      <c r="C720" s="15">
        <v>205.68</v>
      </c>
      <c r="D720" s="15">
        <v>147.07</v>
      </c>
      <c r="E720" s="15">
        <v>92.1</v>
      </c>
      <c r="F720" s="15">
        <v>30</v>
      </c>
      <c r="G720" s="15">
        <f t="shared" si="225"/>
        <v>122.1</v>
      </c>
      <c r="H720" s="40">
        <f t="shared" si="226"/>
        <v>191.14914307942894</v>
      </c>
      <c r="I720" s="42">
        <f t="shared" si="213"/>
        <v>0.7693992116872187</v>
      </c>
      <c r="J720" s="40">
        <v>86.17</v>
      </c>
      <c r="K720" s="40">
        <f t="shared" si="228"/>
        <v>68.936000000000007</v>
      </c>
      <c r="L720" s="40">
        <f t="shared" si="211"/>
        <v>51.701999999999991</v>
      </c>
      <c r="M720" s="73">
        <f t="shared" si="214"/>
        <v>277.31914307942895</v>
      </c>
      <c r="N720" s="40">
        <f t="shared" si="212"/>
        <v>216.006</v>
      </c>
      <c r="O720" s="3">
        <f t="shared" si="227"/>
        <v>173.80199999999999</v>
      </c>
      <c r="P720" s="40">
        <f t="shared" si="215"/>
        <v>0.77890764265823575</v>
      </c>
      <c r="Q720" s="84">
        <v>445.73</v>
      </c>
      <c r="S720" s="12">
        <v>1</v>
      </c>
      <c r="T720" s="40">
        <f t="shared" si="216"/>
        <v>0</v>
      </c>
      <c r="U720" s="5">
        <f t="shared" si="217"/>
        <v>277.31914307942895</v>
      </c>
      <c r="V720" s="40">
        <f t="shared" si="218"/>
        <v>173.91755254231467</v>
      </c>
      <c r="W720" s="40">
        <f t="shared" si="219"/>
        <v>216.006</v>
      </c>
      <c r="X720" s="40">
        <f t="shared" si="220"/>
        <v>0</v>
      </c>
      <c r="Y720" s="40">
        <f t="shared" si="221"/>
        <v>173.91755254231467</v>
      </c>
      <c r="Z720" s="5">
        <f t="shared" si="229"/>
        <v>2.0900000000000034</v>
      </c>
      <c r="AA720" s="40">
        <f t="shared" si="222"/>
        <v>23.801999999999992</v>
      </c>
      <c r="AB720" s="5">
        <f t="shared" si="223"/>
        <v>217.31343087807528</v>
      </c>
      <c r="AC720" s="40">
        <f t="shared" si="224"/>
        <v>0.99398366280081041</v>
      </c>
      <c r="AD720" s="7" t="s">
        <v>734</v>
      </c>
      <c r="AU720" s="1">
        <v>1</v>
      </c>
      <c r="AV720" s="1">
        <v>0.9</v>
      </c>
    </row>
    <row r="721" spans="2:48" x14ac:dyDescent="0.25">
      <c r="B721" s="105" t="s">
        <v>9560</v>
      </c>
      <c r="C721" s="15">
        <v>208.1</v>
      </c>
      <c r="D721" s="15">
        <v>145.02000000000001</v>
      </c>
      <c r="E721" s="15">
        <v>89.26</v>
      </c>
      <c r="F721" s="15">
        <v>30</v>
      </c>
      <c r="G721" s="15">
        <f t="shared" si="225"/>
        <v>119.26</v>
      </c>
      <c r="H721" s="40">
        <f t="shared" si="226"/>
        <v>187.75981465691748</v>
      </c>
      <c r="I721" s="42">
        <f t="shared" si="213"/>
        <v>0.77236974410624848</v>
      </c>
      <c r="J721" s="40">
        <v>86.17</v>
      </c>
      <c r="K721" s="40">
        <f t="shared" si="228"/>
        <v>68.936000000000007</v>
      </c>
      <c r="L721" s="40">
        <f t="shared" si="211"/>
        <v>51.701999999999991</v>
      </c>
      <c r="M721" s="73">
        <f t="shared" si="214"/>
        <v>273.92981465691747</v>
      </c>
      <c r="N721" s="40">
        <f t="shared" si="212"/>
        <v>213.95600000000002</v>
      </c>
      <c r="O721" s="3">
        <f t="shared" si="227"/>
        <v>170.96199999999999</v>
      </c>
      <c r="P721" s="40">
        <f t="shared" si="215"/>
        <v>0.78106138343490839</v>
      </c>
      <c r="Q721" s="84">
        <v>444.08</v>
      </c>
      <c r="S721" s="12">
        <v>1</v>
      </c>
      <c r="T721" s="40">
        <f t="shared" si="216"/>
        <v>0</v>
      </c>
      <c r="U721" s="5">
        <f t="shared" si="217"/>
        <v>273.92981465691747</v>
      </c>
      <c r="V721" s="40">
        <f t="shared" si="218"/>
        <v>171.05663805293599</v>
      </c>
      <c r="W721" s="40">
        <f t="shared" si="219"/>
        <v>213.95600000000002</v>
      </c>
      <c r="X721" s="40">
        <f t="shared" si="220"/>
        <v>0</v>
      </c>
      <c r="Y721" s="40">
        <f t="shared" si="221"/>
        <v>171.05663805293599</v>
      </c>
      <c r="Z721" s="5">
        <f t="shared" si="229"/>
        <v>-2.8400000000000034</v>
      </c>
      <c r="AA721" s="40">
        <f t="shared" si="222"/>
        <v>20.961999999999989</v>
      </c>
      <c r="AB721" s="5">
        <f t="shared" si="223"/>
        <v>214.98040696770485</v>
      </c>
      <c r="AC721" s="40">
        <f t="shared" si="224"/>
        <v>0.99523488218226919</v>
      </c>
      <c r="AD721" s="7" t="s">
        <v>735</v>
      </c>
      <c r="AU721" s="1">
        <v>1</v>
      </c>
      <c r="AV721" s="1">
        <v>0.9</v>
      </c>
    </row>
    <row r="722" spans="2:48" x14ac:dyDescent="0.25">
      <c r="B722" s="105" t="s">
        <v>9561</v>
      </c>
      <c r="C722" s="15">
        <v>219.74</v>
      </c>
      <c r="D722" s="15">
        <v>147.19999999999999</v>
      </c>
      <c r="E722" s="15">
        <v>87.17</v>
      </c>
      <c r="F722" s="15">
        <v>30</v>
      </c>
      <c r="G722" s="15">
        <f t="shared" si="225"/>
        <v>117.17</v>
      </c>
      <c r="H722" s="40">
        <f t="shared" si="226"/>
        <v>188.13997156372699</v>
      </c>
      <c r="I722" s="42">
        <f t="shared" si="213"/>
        <v>0.78239620627422191</v>
      </c>
      <c r="J722" s="40">
        <v>86.17</v>
      </c>
      <c r="K722" s="40">
        <f t="shared" si="228"/>
        <v>68.936000000000007</v>
      </c>
      <c r="L722" s="40">
        <f t="shared" ref="L722:L785" si="230">SQRT((J722)^2-(K722)^2)</f>
        <v>51.701999999999991</v>
      </c>
      <c r="M722" s="73">
        <f t="shared" si="214"/>
        <v>274.309971563727</v>
      </c>
      <c r="N722" s="40">
        <f t="shared" si="212"/>
        <v>216.136</v>
      </c>
      <c r="O722" s="3">
        <f t="shared" si="227"/>
        <v>168.87199999999999</v>
      </c>
      <c r="P722" s="40">
        <f t="shared" si="215"/>
        <v>0.78792615072612415</v>
      </c>
      <c r="Q722" s="84">
        <v>444.4</v>
      </c>
      <c r="S722" s="12">
        <v>1</v>
      </c>
      <c r="T722" s="40">
        <f t="shared" si="216"/>
        <v>0</v>
      </c>
      <c r="U722" s="5">
        <f t="shared" si="217"/>
        <v>274.309971563727</v>
      </c>
      <c r="V722" s="40">
        <f t="shared" si="218"/>
        <v>168.91178171842458</v>
      </c>
      <c r="W722" s="40">
        <f t="shared" si="219"/>
        <v>216.136</v>
      </c>
      <c r="X722" s="40">
        <f t="shared" si="220"/>
        <v>0</v>
      </c>
      <c r="Y722" s="40">
        <f t="shared" si="221"/>
        <v>168.91178171842458</v>
      </c>
      <c r="Z722" s="5">
        <f t="shared" si="229"/>
        <v>-2.0900000000000034</v>
      </c>
      <c r="AA722" s="40">
        <f t="shared" si="222"/>
        <v>18.871999999999986</v>
      </c>
      <c r="AB722" s="5">
        <f t="shared" si="223"/>
        <v>216.95834365149454</v>
      </c>
      <c r="AC722" s="40">
        <f t="shared" si="224"/>
        <v>0.99620967030972774</v>
      </c>
      <c r="AD722" s="7" t="s">
        <v>736</v>
      </c>
      <c r="AU722" s="1">
        <v>1</v>
      </c>
      <c r="AV722" s="1">
        <v>0.9</v>
      </c>
    </row>
    <row r="723" spans="2:48" x14ac:dyDescent="0.25">
      <c r="B723" s="105" t="s">
        <v>9562</v>
      </c>
      <c r="C723" s="15">
        <v>227.26</v>
      </c>
      <c r="D723" s="15">
        <v>152.72999999999999</v>
      </c>
      <c r="E723" s="15">
        <v>93.29</v>
      </c>
      <c r="F723" s="15">
        <v>30</v>
      </c>
      <c r="G723" s="15">
        <f t="shared" si="225"/>
        <v>123.29</v>
      </c>
      <c r="H723" s="40">
        <f t="shared" si="226"/>
        <v>196.28264569237902</v>
      </c>
      <c r="I723" s="42">
        <f t="shared" si="213"/>
        <v>0.77811260114846703</v>
      </c>
      <c r="J723" s="40">
        <v>86.17</v>
      </c>
      <c r="K723" s="40">
        <f t="shared" si="228"/>
        <v>68.936000000000007</v>
      </c>
      <c r="L723" s="40">
        <f t="shared" si="230"/>
        <v>51.701999999999991</v>
      </c>
      <c r="M723" s="73">
        <f t="shared" si="214"/>
        <v>282.45264569237901</v>
      </c>
      <c r="N723" s="40">
        <f t="shared" si="212"/>
        <v>221.666</v>
      </c>
      <c r="O723" s="3">
        <f t="shared" si="227"/>
        <v>174.99199999999999</v>
      </c>
      <c r="P723" s="40">
        <f t="shared" si="215"/>
        <v>0.78478995817733588</v>
      </c>
      <c r="Q723" s="84">
        <v>442.87</v>
      </c>
      <c r="S723" s="12">
        <v>1</v>
      </c>
      <c r="T723" s="40">
        <f t="shared" si="216"/>
        <v>0</v>
      </c>
      <c r="U723" s="5">
        <f t="shared" si="217"/>
        <v>282.45264569237901</v>
      </c>
      <c r="V723" s="40">
        <f t="shared" si="218"/>
        <v>175.05336758435865</v>
      </c>
      <c r="W723" s="40">
        <f t="shared" si="219"/>
        <v>221.666</v>
      </c>
      <c r="X723" s="40">
        <f t="shared" si="220"/>
        <v>0</v>
      </c>
      <c r="Y723" s="40">
        <f t="shared" si="221"/>
        <v>175.05336758435865</v>
      </c>
      <c r="Z723" s="5">
        <f t="shared" si="229"/>
        <v>6.1200000000000045</v>
      </c>
      <c r="AA723" s="40">
        <f t="shared" si="222"/>
        <v>24.99199999999999</v>
      </c>
      <c r="AB723" s="5">
        <f t="shared" si="223"/>
        <v>223.07042748871936</v>
      </c>
      <c r="AC723" s="40">
        <f t="shared" si="224"/>
        <v>0.99370410724303482</v>
      </c>
      <c r="AD723" s="7" t="s">
        <v>737</v>
      </c>
      <c r="AU723" s="1">
        <v>1</v>
      </c>
      <c r="AV723" s="1">
        <v>0.9</v>
      </c>
    </row>
    <row r="724" spans="2:48" x14ac:dyDescent="0.25">
      <c r="B724" s="105" t="s">
        <v>9563</v>
      </c>
      <c r="C724" s="15">
        <v>213.31</v>
      </c>
      <c r="D724" s="15">
        <v>147.88999999999999</v>
      </c>
      <c r="E724" s="15">
        <v>88.39</v>
      </c>
      <c r="F724" s="15">
        <v>30</v>
      </c>
      <c r="G724" s="15">
        <f t="shared" si="225"/>
        <v>118.39</v>
      </c>
      <c r="H724" s="40">
        <f t="shared" si="226"/>
        <v>189.4403446998553</v>
      </c>
      <c r="I724" s="42">
        <f t="shared" si="213"/>
        <v>0.78066792073416735</v>
      </c>
      <c r="J724" s="40">
        <v>86.17</v>
      </c>
      <c r="K724" s="40">
        <f t="shared" si="228"/>
        <v>68.936000000000007</v>
      </c>
      <c r="L724" s="40">
        <f t="shared" si="230"/>
        <v>51.701999999999991</v>
      </c>
      <c r="M724" s="73">
        <f t="shared" si="214"/>
        <v>275.61034469985532</v>
      </c>
      <c r="N724" s="40">
        <f t="shared" si="212"/>
        <v>216.82599999999999</v>
      </c>
      <c r="O724" s="3">
        <f t="shared" si="227"/>
        <v>170.09199999999998</v>
      </c>
      <c r="P724" s="40">
        <f t="shared" si="215"/>
        <v>0.78671212517849232</v>
      </c>
      <c r="Q724" s="84">
        <v>441.14</v>
      </c>
      <c r="S724" s="12">
        <v>1</v>
      </c>
      <c r="T724" s="40">
        <f t="shared" si="216"/>
        <v>0</v>
      </c>
      <c r="U724" s="5">
        <f t="shared" si="217"/>
        <v>275.61034469985532</v>
      </c>
      <c r="V724" s="40">
        <f t="shared" si="218"/>
        <v>170.13978908407367</v>
      </c>
      <c r="W724" s="40">
        <f t="shared" si="219"/>
        <v>216.82599999999999</v>
      </c>
      <c r="X724" s="40">
        <f t="shared" si="220"/>
        <v>0</v>
      </c>
      <c r="Y724" s="40">
        <f t="shared" si="221"/>
        <v>170.13978908407367</v>
      </c>
      <c r="Z724" s="5">
        <f t="shared" si="229"/>
        <v>-4.9000000000000057</v>
      </c>
      <c r="AA724" s="40">
        <f t="shared" si="222"/>
        <v>20.091999999999985</v>
      </c>
      <c r="AB724" s="5">
        <f t="shared" si="223"/>
        <v>217.75491438771249</v>
      </c>
      <c r="AC724" s="40">
        <f t="shared" si="224"/>
        <v>0.99573412893883739</v>
      </c>
      <c r="AD724" s="7" t="s">
        <v>738</v>
      </c>
      <c r="AU724" s="1">
        <v>1</v>
      </c>
      <c r="AV724" s="1">
        <v>0.9</v>
      </c>
    </row>
    <row r="725" spans="2:48" x14ac:dyDescent="0.25">
      <c r="B725" s="105" t="s">
        <v>9564</v>
      </c>
      <c r="C725" s="15">
        <v>212.34</v>
      </c>
      <c r="D725" s="15">
        <v>147.38</v>
      </c>
      <c r="E725" s="15">
        <v>85.74</v>
      </c>
      <c r="F725" s="15">
        <v>30</v>
      </c>
      <c r="G725" s="15">
        <f t="shared" si="225"/>
        <v>115.74</v>
      </c>
      <c r="H725" s="40">
        <f t="shared" si="226"/>
        <v>187.39426885580036</v>
      </c>
      <c r="I725" s="42">
        <f t="shared" si="213"/>
        <v>0.78647015674427434</v>
      </c>
      <c r="J725" s="40">
        <v>86.17</v>
      </c>
      <c r="K725" s="40">
        <f t="shared" si="228"/>
        <v>68.936000000000007</v>
      </c>
      <c r="L725" s="40">
        <f t="shared" si="230"/>
        <v>51.701999999999991</v>
      </c>
      <c r="M725" s="73">
        <f t="shared" si="214"/>
        <v>273.56426885580038</v>
      </c>
      <c r="N725" s="40">
        <f t="shared" si="212"/>
        <v>216.316</v>
      </c>
      <c r="O725" s="3">
        <f t="shared" si="227"/>
        <v>167.44199999999998</v>
      </c>
      <c r="P725" s="40">
        <f t="shared" si="215"/>
        <v>0.79073192162395756</v>
      </c>
      <c r="Q725" s="84">
        <v>441.42</v>
      </c>
      <c r="S725" s="12">
        <v>1</v>
      </c>
      <c r="T725" s="40">
        <f t="shared" si="216"/>
        <v>0</v>
      </c>
      <c r="U725" s="5">
        <f t="shared" si="217"/>
        <v>273.56426885580038</v>
      </c>
      <c r="V725" s="40">
        <f t="shared" si="218"/>
        <v>167.46580946153944</v>
      </c>
      <c r="W725" s="40">
        <f t="shared" si="219"/>
        <v>216.316</v>
      </c>
      <c r="X725" s="40">
        <f t="shared" si="220"/>
        <v>0</v>
      </c>
      <c r="Y725" s="40">
        <f t="shared" si="221"/>
        <v>167.46580946153944</v>
      </c>
      <c r="Z725" s="5">
        <f t="shared" si="229"/>
        <v>-2.6500000000000057</v>
      </c>
      <c r="AA725" s="40">
        <f t="shared" si="222"/>
        <v>17.441999999999979</v>
      </c>
      <c r="AB725" s="5">
        <f t="shared" si="223"/>
        <v>217.01805275137826</v>
      </c>
      <c r="AC725" s="40">
        <f t="shared" si="224"/>
        <v>0.99676500299179005</v>
      </c>
      <c r="AD725" s="7" t="s">
        <v>739</v>
      </c>
      <c r="AU725" s="1">
        <v>1</v>
      </c>
      <c r="AV725" s="1">
        <v>0.9</v>
      </c>
    </row>
    <row r="726" spans="2:48" x14ac:dyDescent="0.25">
      <c r="B726" s="105" t="s">
        <v>9565</v>
      </c>
      <c r="C726" s="15">
        <v>227.14</v>
      </c>
      <c r="D726" s="15">
        <v>158</v>
      </c>
      <c r="E726" s="15">
        <v>82.6</v>
      </c>
      <c r="F726" s="15">
        <v>30</v>
      </c>
      <c r="G726" s="15">
        <f t="shared" si="225"/>
        <v>112.6</v>
      </c>
      <c r="H726" s="40">
        <f t="shared" si="226"/>
        <v>194.0174218981378</v>
      </c>
      <c r="I726" s="42">
        <f t="shared" si="213"/>
        <v>0.81435985724494619</v>
      </c>
      <c r="J726" s="40">
        <v>86.17</v>
      </c>
      <c r="K726" s="40">
        <f t="shared" si="228"/>
        <v>68.936000000000007</v>
      </c>
      <c r="L726" s="40">
        <f t="shared" si="230"/>
        <v>51.701999999999991</v>
      </c>
      <c r="M726" s="73">
        <f t="shared" si="214"/>
        <v>280.18742189813781</v>
      </c>
      <c r="N726" s="40">
        <f t="shared" ref="N726:N789" si="231">D726+K726</f>
        <v>226.93600000000001</v>
      </c>
      <c r="O726" s="3">
        <f t="shared" si="227"/>
        <v>164.30199999999999</v>
      </c>
      <c r="P726" s="40">
        <f t="shared" si="215"/>
        <v>0.80994356728298333</v>
      </c>
      <c r="Q726" s="84">
        <v>439.65</v>
      </c>
      <c r="S726" s="12">
        <v>1</v>
      </c>
      <c r="T726" s="40">
        <f t="shared" si="216"/>
        <v>0</v>
      </c>
      <c r="U726" s="5">
        <f t="shared" si="217"/>
        <v>280.18742189813781</v>
      </c>
      <c r="V726" s="40">
        <f t="shared" si="218"/>
        <v>164.33211278969509</v>
      </c>
      <c r="W726" s="40">
        <f t="shared" si="219"/>
        <v>226.93600000000001</v>
      </c>
      <c r="X726" s="40">
        <f t="shared" si="220"/>
        <v>0</v>
      </c>
      <c r="Y726" s="40">
        <f t="shared" si="221"/>
        <v>164.33211278969509</v>
      </c>
      <c r="Z726" s="5">
        <f t="shared" si="229"/>
        <v>-3.1399999999999864</v>
      </c>
      <c r="AA726" s="40">
        <f t="shared" si="222"/>
        <v>14.301999999999992</v>
      </c>
      <c r="AB726" s="5">
        <f t="shared" si="223"/>
        <v>227.38622495657032</v>
      </c>
      <c r="AC726" s="40">
        <f t="shared" si="224"/>
        <v>0.99801999898341998</v>
      </c>
      <c r="AD726" s="7" t="s">
        <v>740</v>
      </c>
      <c r="AU726" s="1">
        <v>1</v>
      </c>
      <c r="AV726" s="1">
        <v>0.9</v>
      </c>
    </row>
    <row r="727" spans="2:48" x14ac:dyDescent="0.25">
      <c r="B727" s="105" t="s">
        <v>9566</v>
      </c>
      <c r="C727" s="15">
        <v>281.18</v>
      </c>
      <c r="D727" s="15">
        <v>194.16</v>
      </c>
      <c r="E727" s="15">
        <v>118.5</v>
      </c>
      <c r="F727" s="15">
        <v>30</v>
      </c>
      <c r="G727" s="15">
        <f t="shared" si="225"/>
        <v>148.5</v>
      </c>
      <c r="H727" s="40">
        <f t="shared" si="226"/>
        <v>244.43885861294638</v>
      </c>
      <c r="I727" s="42">
        <f t="shared" si="213"/>
        <v>0.79430905994958922</v>
      </c>
      <c r="J727" s="40">
        <v>86.17</v>
      </c>
      <c r="K727" s="40">
        <f t="shared" si="228"/>
        <v>68.936000000000007</v>
      </c>
      <c r="L727" s="40">
        <f t="shared" si="230"/>
        <v>51.701999999999991</v>
      </c>
      <c r="M727" s="73">
        <f t="shared" si="214"/>
        <v>330.60885861294639</v>
      </c>
      <c r="N727" s="40">
        <f t="shared" si="231"/>
        <v>263.096</v>
      </c>
      <c r="O727" s="3">
        <f t="shared" si="227"/>
        <v>200.202</v>
      </c>
      <c r="P727" s="40">
        <f t="shared" si="215"/>
        <v>0.79579234840774282</v>
      </c>
      <c r="Q727" s="84">
        <v>439.12</v>
      </c>
      <c r="S727" s="12">
        <v>1</v>
      </c>
      <c r="T727" s="40">
        <f t="shared" si="216"/>
        <v>0</v>
      </c>
      <c r="U727" s="5">
        <f t="shared" si="217"/>
        <v>330.60885861294639</v>
      </c>
      <c r="V727" s="40">
        <f t="shared" si="218"/>
        <v>200.2066736583852</v>
      </c>
      <c r="W727" s="40">
        <f t="shared" si="219"/>
        <v>263.096</v>
      </c>
      <c r="X727" s="40">
        <f t="shared" si="220"/>
        <v>0</v>
      </c>
      <c r="Y727" s="40">
        <f t="shared" si="221"/>
        <v>200.2066736583852</v>
      </c>
      <c r="Z727" s="5">
        <f t="shared" si="229"/>
        <v>35.900000000000006</v>
      </c>
      <c r="AA727" s="40">
        <f t="shared" si="222"/>
        <v>50.201999999999998</v>
      </c>
      <c r="AB727" s="5">
        <f t="shared" si="223"/>
        <v>267.84276361328114</v>
      </c>
      <c r="AC727" s="40">
        <f t="shared" si="224"/>
        <v>0.98227779780477986</v>
      </c>
      <c r="AD727" s="7" t="s">
        <v>741</v>
      </c>
      <c r="AU727" s="1">
        <v>1</v>
      </c>
      <c r="AV727" s="1">
        <v>0.9</v>
      </c>
    </row>
    <row r="728" spans="2:48" x14ac:dyDescent="0.25">
      <c r="B728" s="105" t="s">
        <v>9567</v>
      </c>
      <c r="C728" s="15">
        <v>304.52999999999997</v>
      </c>
      <c r="D728" s="15">
        <v>198.88</v>
      </c>
      <c r="E728" s="15">
        <v>112.07</v>
      </c>
      <c r="F728" s="15">
        <v>30</v>
      </c>
      <c r="G728" s="15">
        <f t="shared" si="225"/>
        <v>142.07</v>
      </c>
      <c r="H728" s="40">
        <f t="shared" si="226"/>
        <v>244.4118231591917</v>
      </c>
      <c r="I728" s="42">
        <f t="shared" si="213"/>
        <v>0.81370858999101836</v>
      </c>
      <c r="J728" s="40">
        <v>86.17</v>
      </c>
      <c r="K728" s="40">
        <f t="shared" si="228"/>
        <v>68.936000000000007</v>
      </c>
      <c r="L728" s="40">
        <f t="shared" si="230"/>
        <v>51.701999999999991</v>
      </c>
      <c r="M728" s="73">
        <f t="shared" si="214"/>
        <v>330.58182315919169</v>
      </c>
      <c r="N728" s="40">
        <f t="shared" si="231"/>
        <v>267.81600000000003</v>
      </c>
      <c r="O728" s="3">
        <f t="shared" si="227"/>
        <v>193.77199999999999</v>
      </c>
      <c r="P728" s="40">
        <f t="shared" si="215"/>
        <v>0.81013528644928923</v>
      </c>
      <c r="Q728" s="84">
        <v>439.41</v>
      </c>
      <c r="S728" s="12">
        <v>1</v>
      </c>
      <c r="T728" s="40">
        <f t="shared" si="216"/>
        <v>0</v>
      </c>
      <c r="U728" s="5">
        <f t="shared" si="217"/>
        <v>330.58182315919169</v>
      </c>
      <c r="V728" s="40">
        <f t="shared" si="218"/>
        <v>193.80126920960828</v>
      </c>
      <c r="W728" s="40">
        <f t="shared" si="219"/>
        <v>267.81600000000003</v>
      </c>
      <c r="X728" s="40">
        <f t="shared" si="220"/>
        <v>0</v>
      </c>
      <c r="Y728" s="40">
        <f t="shared" si="221"/>
        <v>193.80126920960828</v>
      </c>
      <c r="Z728" s="5">
        <f t="shared" si="229"/>
        <v>-6.4300000000000068</v>
      </c>
      <c r="AA728" s="40">
        <f t="shared" si="222"/>
        <v>43.771999999999991</v>
      </c>
      <c r="AB728" s="5">
        <f t="shared" si="223"/>
        <v>271.36948583066595</v>
      </c>
      <c r="AC728" s="40">
        <f t="shared" si="224"/>
        <v>0.986905359606705</v>
      </c>
      <c r="AD728" s="7" t="s">
        <v>742</v>
      </c>
      <c r="AU728" s="1">
        <v>1</v>
      </c>
      <c r="AV728" s="1">
        <v>0.9</v>
      </c>
    </row>
    <row r="729" spans="2:48" x14ac:dyDescent="0.25">
      <c r="B729" s="105" t="s">
        <v>9568</v>
      </c>
      <c r="C729" s="15">
        <v>268.67</v>
      </c>
      <c r="D729" s="15">
        <v>200.94</v>
      </c>
      <c r="E729" s="15">
        <v>116.67</v>
      </c>
      <c r="F729" s="15">
        <v>30</v>
      </c>
      <c r="G729" s="15">
        <f t="shared" si="225"/>
        <v>146.67000000000002</v>
      </c>
      <c r="H729" s="40">
        <f t="shared" si="226"/>
        <v>248.77494347301138</v>
      </c>
      <c r="I729" s="42">
        <f t="shared" si="213"/>
        <v>0.80771800083555922</v>
      </c>
      <c r="J729" s="40">
        <v>86.17</v>
      </c>
      <c r="K729" s="40">
        <f t="shared" si="228"/>
        <v>68.936000000000007</v>
      </c>
      <c r="L729" s="40">
        <f t="shared" si="230"/>
        <v>51.701999999999991</v>
      </c>
      <c r="M729" s="73">
        <f t="shared" si="214"/>
        <v>334.94494347301139</v>
      </c>
      <c r="N729" s="40">
        <f t="shared" si="231"/>
        <v>269.87599999999998</v>
      </c>
      <c r="O729" s="3">
        <f t="shared" si="227"/>
        <v>198.37200000000001</v>
      </c>
      <c r="P729" s="40">
        <f t="shared" si="215"/>
        <v>0.8057324203843238</v>
      </c>
      <c r="Q729" s="84">
        <v>438.83</v>
      </c>
      <c r="S729" s="12">
        <v>1</v>
      </c>
      <c r="T729" s="40">
        <f t="shared" si="216"/>
        <v>0</v>
      </c>
      <c r="U729" s="5">
        <f t="shared" si="217"/>
        <v>334.94494347301139</v>
      </c>
      <c r="V729" s="40">
        <f t="shared" si="218"/>
        <v>198.38109734079706</v>
      </c>
      <c r="W729" s="40">
        <f t="shared" si="219"/>
        <v>269.87599999999998</v>
      </c>
      <c r="X729" s="40">
        <f t="shared" si="220"/>
        <v>0</v>
      </c>
      <c r="Y729" s="40">
        <f t="shared" si="221"/>
        <v>198.38109734079706</v>
      </c>
      <c r="Z729" s="5">
        <f t="shared" si="229"/>
        <v>4.6000000000000227</v>
      </c>
      <c r="AA729" s="40">
        <f t="shared" si="222"/>
        <v>48.372000000000014</v>
      </c>
      <c r="AB729" s="5">
        <f t="shared" si="223"/>
        <v>274.17677830188319</v>
      </c>
      <c r="AC729" s="40">
        <f t="shared" si="224"/>
        <v>0.98431384915775821</v>
      </c>
      <c r="AD729" s="7" t="s">
        <v>743</v>
      </c>
      <c r="AU729" s="1">
        <v>1</v>
      </c>
      <c r="AV729" s="1">
        <v>0.9</v>
      </c>
    </row>
    <row r="730" spans="2:48" x14ac:dyDescent="0.25">
      <c r="B730" s="105" t="s">
        <v>9569</v>
      </c>
      <c r="C730" s="15">
        <v>240.4</v>
      </c>
      <c r="D730" s="15">
        <v>172.22</v>
      </c>
      <c r="E730" s="15">
        <v>90</v>
      </c>
      <c r="F730" s="15">
        <v>30</v>
      </c>
      <c r="G730" s="15">
        <f t="shared" si="225"/>
        <v>120</v>
      </c>
      <c r="H730" s="40">
        <f t="shared" si="226"/>
        <v>209.90409333788611</v>
      </c>
      <c r="I730" s="42">
        <f t="shared" si="213"/>
        <v>0.82046994539918094</v>
      </c>
      <c r="J730" s="40">
        <v>86.17</v>
      </c>
      <c r="K730" s="40">
        <f t="shared" si="228"/>
        <v>68.936000000000007</v>
      </c>
      <c r="L730" s="40">
        <f t="shared" si="230"/>
        <v>51.701999999999991</v>
      </c>
      <c r="M730" s="73">
        <f t="shared" si="214"/>
        <v>296.0740933378861</v>
      </c>
      <c r="N730" s="40">
        <f t="shared" si="231"/>
        <v>241.15600000000001</v>
      </c>
      <c r="O730" s="3">
        <f t="shared" si="227"/>
        <v>171.702</v>
      </c>
      <c r="P730" s="40">
        <f t="shared" si="215"/>
        <v>0.81451233129265255</v>
      </c>
      <c r="Q730" s="84">
        <v>440.01</v>
      </c>
      <c r="S730" s="12">
        <v>1</v>
      </c>
      <c r="T730" s="40">
        <f t="shared" si="216"/>
        <v>0</v>
      </c>
      <c r="U730" s="5">
        <f t="shared" si="217"/>
        <v>296.0740933378861</v>
      </c>
      <c r="V730" s="40">
        <f t="shared" si="218"/>
        <v>171.76627262024192</v>
      </c>
      <c r="W730" s="40">
        <f t="shared" si="219"/>
        <v>241.15600000000001</v>
      </c>
      <c r="X730" s="40">
        <f t="shared" si="220"/>
        <v>0</v>
      </c>
      <c r="Y730" s="40">
        <f t="shared" si="221"/>
        <v>171.76627262024192</v>
      </c>
      <c r="Z730" s="5">
        <f t="shared" si="229"/>
        <v>-26.670000000000016</v>
      </c>
      <c r="AA730" s="40">
        <f t="shared" si="222"/>
        <v>21.701999999999998</v>
      </c>
      <c r="AB730" s="5">
        <f t="shared" si="223"/>
        <v>242.13052913666215</v>
      </c>
      <c r="AC730" s="40">
        <f t="shared" si="224"/>
        <v>0.99597519098423104</v>
      </c>
      <c r="AD730" s="7" t="s">
        <v>744</v>
      </c>
      <c r="AU730" s="1">
        <v>1</v>
      </c>
      <c r="AV730" s="1">
        <v>0.9</v>
      </c>
    </row>
    <row r="731" spans="2:48" x14ac:dyDescent="0.25">
      <c r="B731" s="105" t="s">
        <v>9570</v>
      </c>
      <c r="C731" s="15">
        <v>321.64999999999998</v>
      </c>
      <c r="D731" s="15">
        <v>221.37</v>
      </c>
      <c r="E731" s="15">
        <v>126.02</v>
      </c>
      <c r="F731" s="15">
        <v>30</v>
      </c>
      <c r="G731" s="15">
        <f t="shared" si="225"/>
        <v>156.01999999999998</v>
      </c>
      <c r="H731" s="40">
        <f t="shared" si="226"/>
        <v>270.8263600538175</v>
      </c>
      <c r="I731" s="42">
        <f t="shared" si="213"/>
        <v>0.81738719951783967</v>
      </c>
      <c r="J731" s="40">
        <v>86.17</v>
      </c>
      <c r="K731" s="40">
        <f t="shared" si="228"/>
        <v>68.936000000000007</v>
      </c>
      <c r="L731" s="40">
        <f t="shared" si="230"/>
        <v>51.701999999999991</v>
      </c>
      <c r="M731" s="73">
        <f t="shared" si="214"/>
        <v>356.99636005381751</v>
      </c>
      <c r="N731" s="40">
        <f t="shared" si="231"/>
        <v>290.30600000000004</v>
      </c>
      <c r="O731" s="3">
        <f t="shared" si="227"/>
        <v>207.72199999999998</v>
      </c>
      <c r="P731" s="40">
        <f t="shared" si="215"/>
        <v>0.81319036405927547</v>
      </c>
      <c r="Q731" s="84">
        <v>440.78</v>
      </c>
      <c r="S731" s="12">
        <v>1</v>
      </c>
      <c r="T731" s="40">
        <f t="shared" si="216"/>
        <v>0</v>
      </c>
      <c r="U731" s="5">
        <f t="shared" si="217"/>
        <v>356.99636005381751</v>
      </c>
      <c r="V731" s="40">
        <f t="shared" si="218"/>
        <v>207.77109388862269</v>
      </c>
      <c r="W731" s="40">
        <f t="shared" si="219"/>
        <v>290.30600000000004</v>
      </c>
      <c r="X731" s="40">
        <f t="shared" si="220"/>
        <v>0</v>
      </c>
      <c r="Y731" s="40">
        <f t="shared" si="221"/>
        <v>207.77109388862269</v>
      </c>
      <c r="Z731" s="5">
        <f t="shared" si="229"/>
        <v>36.019999999999982</v>
      </c>
      <c r="AA731" s="40">
        <f t="shared" si="222"/>
        <v>57.72199999999998</v>
      </c>
      <c r="AB731" s="5">
        <f t="shared" si="223"/>
        <v>295.98885607400831</v>
      </c>
      <c r="AC731" s="40">
        <f t="shared" si="224"/>
        <v>0.98080043907941139</v>
      </c>
      <c r="AD731" s="7" t="s">
        <v>745</v>
      </c>
      <c r="AU731" s="1">
        <v>1</v>
      </c>
      <c r="AV731" s="1">
        <v>0.9</v>
      </c>
    </row>
    <row r="732" spans="2:48" x14ac:dyDescent="0.25">
      <c r="B732" s="105" t="s">
        <v>9571</v>
      </c>
      <c r="C732" s="15">
        <v>248.58</v>
      </c>
      <c r="D732" s="15">
        <v>180.83</v>
      </c>
      <c r="E732" s="15">
        <v>98.03</v>
      </c>
      <c r="F732" s="15">
        <v>30</v>
      </c>
      <c r="G732" s="15">
        <f t="shared" si="225"/>
        <v>128.03</v>
      </c>
      <c r="H732" s="40">
        <f t="shared" si="226"/>
        <v>221.56527209831418</v>
      </c>
      <c r="I732" s="42">
        <f t="shared" si="213"/>
        <v>0.81614775766737091</v>
      </c>
      <c r="J732" s="40">
        <v>86.17</v>
      </c>
      <c r="K732" s="40">
        <f t="shared" si="228"/>
        <v>68.936000000000007</v>
      </c>
      <c r="L732" s="40">
        <f t="shared" si="230"/>
        <v>51.701999999999991</v>
      </c>
      <c r="M732" s="73">
        <f t="shared" si="214"/>
        <v>307.73527209831417</v>
      </c>
      <c r="N732" s="40">
        <f t="shared" si="231"/>
        <v>249.76600000000002</v>
      </c>
      <c r="O732" s="3">
        <f t="shared" si="227"/>
        <v>179.732</v>
      </c>
      <c r="P732" s="40">
        <f t="shared" si="215"/>
        <v>0.81162616913216779</v>
      </c>
      <c r="Q732" s="84">
        <v>442.5</v>
      </c>
      <c r="S732" s="12">
        <v>1</v>
      </c>
      <c r="T732" s="40">
        <f t="shared" si="216"/>
        <v>0</v>
      </c>
      <c r="U732" s="5">
        <f t="shared" si="217"/>
        <v>307.73527209831417</v>
      </c>
      <c r="V732" s="40">
        <f t="shared" si="218"/>
        <v>179.77191921271645</v>
      </c>
      <c r="W732" s="40">
        <f t="shared" si="219"/>
        <v>249.76600000000002</v>
      </c>
      <c r="X732" s="40">
        <f t="shared" si="220"/>
        <v>0</v>
      </c>
      <c r="Y732" s="40">
        <f t="shared" si="221"/>
        <v>179.77191921271645</v>
      </c>
      <c r="Z732" s="5">
        <f t="shared" si="229"/>
        <v>-27.989999999999981</v>
      </c>
      <c r="AA732" s="40">
        <f t="shared" si="222"/>
        <v>29.731999999999999</v>
      </c>
      <c r="AB732" s="5">
        <f t="shared" si="223"/>
        <v>251.52941493988334</v>
      </c>
      <c r="AC732" s="40">
        <f t="shared" si="224"/>
        <v>0.99298922974752368</v>
      </c>
      <c r="AD732" s="7" t="s">
        <v>746</v>
      </c>
      <c r="AU732" s="1">
        <v>1</v>
      </c>
      <c r="AV732" s="1">
        <v>0.9</v>
      </c>
    </row>
    <row r="733" spans="2:48" x14ac:dyDescent="0.25">
      <c r="B733" s="105" t="s">
        <v>9572</v>
      </c>
      <c r="C733" s="15">
        <v>249.79</v>
      </c>
      <c r="D733" s="15">
        <v>210.13</v>
      </c>
      <c r="E733" s="15">
        <v>124.36</v>
      </c>
      <c r="F733" s="15">
        <v>30</v>
      </c>
      <c r="G733" s="15">
        <f t="shared" si="225"/>
        <v>154.36000000000001</v>
      </c>
      <c r="H733" s="40">
        <f t="shared" si="226"/>
        <v>260.73286424998292</v>
      </c>
      <c r="I733" s="42">
        <f t="shared" si="213"/>
        <v>0.80592065217575948</v>
      </c>
      <c r="J733" s="40">
        <v>86.17</v>
      </c>
      <c r="K733" s="40">
        <f t="shared" si="228"/>
        <v>68.936000000000007</v>
      </c>
      <c r="L733" s="40">
        <f t="shared" si="230"/>
        <v>51.701999999999991</v>
      </c>
      <c r="M733" s="73">
        <f t="shared" si="214"/>
        <v>346.90286424998294</v>
      </c>
      <c r="N733" s="40">
        <f t="shared" si="231"/>
        <v>279.06600000000003</v>
      </c>
      <c r="O733" s="3">
        <f t="shared" si="227"/>
        <v>206.06200000000001</v>
      </c>
      <c r="P733" s="40">
        <f t="shared" si="215"/>
        <v>0.80444997363556292</v>
      </c>
      <c r="Q733" s="84">
        <v>440.8</v>
      </c>
      <c r="S733" s="12">
        <v>1</v>
      </c>
      <c r="T733" s="40">
        <f t="shared" si="216"/>
        <v>0</v>
      </c>
      <c r="U733" s="5">
        <f t="shared" si="217"/>
        <v>346.90286424998294</v>
      </c>
      <c r="V733" s="40">
        <f t="shared" si="218"/>
        <v>206.06737943896428</v>
      </c>
      <c r="W733" s="40">
        <f t="shared" si="219"/>
        <v>279.06600000000003</v>
      </c>
      <c r="X733" s="40">
        <f t="shared" si="220"/>
        <v>0</v>
      </c>
      <c r="Y733" s="40">
        <f t="shared" si="221"/>
        <v>206.06737943896428</v>
      </c>
      <c r="Z733" s="5">
        <f t="shared" si="229"/>
        <v>26.330000000000013</v>
      </c>
      <c r="AA733" s="40">
        <f t="shared" si="222"/>
        <v>56.062000000000012</v>
      </c>
      <c r="AB733" s="5">
        <f t="shared" si="223"/>
        <v>284.64149416415029</v>
      </c>
      <c r="AC733" s="40">
        <f t="shared" si="224"/>
        <v>0.98041222281901419</v>
      </c>
      <c r="AD733" s="7" t="s">
        <v>747</v>
      </c>
      <c r="AU733" s="1">
        <v>1</v>
      </c>
      <c r="AV733" s="1">
        <v>0.9</v>
      </c>
    </row>
    <row r="734" spans="2:48" x14ac:dyDescent="0.25">
      <c r="B734" s="105" t="s">
        <v>9573</v>
      </c>
      <c r="C734" s="15">
        <v>330.11</v>
      </c>
      <c r="D734" s="15">
        <v>218.86</v>
      </c>
      <c r="E734" s="15">
        <v>119.66</v>
      </c>
      <c r="F734" s="15">
        <v>30</v>
      </c>
      <c r="G734" s="15">
        <f t="shared" si="225"/>
        <v>149.66</v>
      </c>
      <c r="H734" s="40">
        <f t="shared" si="226"/>
        <v>265.13735157461315</v>
      </c>
      <c r="I734" s="42">
        <f t="shared" si="213"/>
        <v>0.82545895061643149</v>
      </c>
      <c r="J734" s="40">
        <v>86.17</v>
      </c>
      <c r="K734" s="40">
        <f t="shared" si="228"/>
        <v>68.936000000000007</v>
      </c>
      <c r="L734" s="40">
        <f t="shared" si="230"/>
        <v>51.701999999999991</v>
      </c>
      <c r="M734" s="73">
        <f t="shared" si="214"/>
        <v>351.30735157461316</v>
      </c>
      <c r="N734" s="40">
        <f t="shared" si="231"/>
        <v>287.79600000000005</v>
      </c>
      <c r="O734" s="3">
        <f t="shared" si="227"/>
        <v>201.36199999999999</v>
      </c>
      <c r="P734" s="40">
        <f t="shared" si="215"/>
        <v>0.81921428262191054</v>
      </c>
      <c r="Q734" s="84">
        <v>441.86</v>
      </c>
      <c r="S734" s="12">
        <v>1</v>
      </c>
      <c r="T734" s="40">
        <f t="shared" si="216"/>
        <v>0</v>
      </c>
      <c r="U734" s="5">
        <f t="shared" si="217"/>
        <v>351.30735157461316</v>
      </c>
      <c r="V734" s="40">
        <f t="shared" si="218"/>
        <v>201.47038902620113</v>
      </c>
      <c r="W734" s="40">
        <f t="shared" si="219"/>
        <v>287.79600000000005</v>
      </c>
      <c r="X734" s="40">
        <f t="shared" si="220"/>
        <v>0</v>
      </c>
      <c r="Y734" s="40">
        <f t="shared" si="221"/>
        <v>201.47038902620113</v>
      </c>
      <c r="Z734" s="5">
        <f t="shared" si="229"/>
        <v>-4.7000000000000171</v>
      </c>
      <c r="AA734" s="40">
        <f t="shared" si="222"/>
        <v>51.361999999999995</v>
      </c>
      <c r="AB734" s="5">
        <f t="shared" si="223"/>
        <v>292.34327880079616</v>
      </c>
      <c r="AC734" s="40">
        <f t="shared" si="224"/>
        <v>0.98444541355816617</v>
      </c>
      <c r="AD734" s="7" t="s">
        <v>748</v>
      </c>
      <c r="AU734" s="1">
        <v>1</v>
      </c>
      <c r="AV734" s="1">
        <v>0.9</v>
      </c>
    </row>
    <row r="735" spans="2:48" x14ac:dyDescent="0.25">
      <c r="B735" s="105" t="s">
        <v>9574</v>
      </c>
      <c r="C735" s="15">
        <v>261.22000000000003</v>
      </c>
      <c r="D735" s="15">
        <v>179.18</v>
      </c>
      <c r="E735" s="15">
        <v>116.23</v>
      </c>
      <c r="F735" s="15">
        <v>30</v>
      </c>
      <c r="G735" s="15">
        <f t="shared" si="225"/>
        <v>146.23000000000002</v>
      </c>
      <c r="H735" s="40">
        <f t="shared" si="226"/>
        <v>231.27620997413464</v>
      </c>
      <c r="I735" s="42">
        <f t="shared" si="213"/>
        <v>0.77474462254478771</v>
      </c>
      <c r="J735" s="40">
        <v>86.17</v>
      </c>
      <c r="K735" s="40">
        <f t="shared" si="228"/>
        <v>68.936000000000007</v>
      </c>
      <c r="L735" s="40">
        <f t="shared" si="230"/>
        <v>51.701999999999991</v>
      </c>
      <c r="M735" s="73">
        <f t="shared" si="214"/>
        <v>317.44620997413466</v>
      </c>
      <c r="N735" s="40">
        <f t="shared" si="231"/>
        <v>248.11600000000001</v>
      </c>
      <c r="O735" s="3">
        <f t="shared" si="227"/>
        <v>197.93200000000002</v>
      </c>
      <c r="P735" s="40">
        <f t="shared" si="215"/>
        <v>0.78160013320120081</v>
      </c>
      <c r="Q735" s="84">
        <v>442.5</v>
      </c>
      <c r="S735" s="12">
        <v>1</v>
      </c>
      <c r="T735" s="40">
        <f t="shared" si="216"/>
        <v>0</v>
      </c>
      <c r="U735" s="5">
        <f t="shared" si="217"/>
        <v>317.44620997413466</v>
      </c>
      <c r="V735" s="40">
        <f t="shared" si="218"/>
        <v>198.01653155972201</v>
      </c>
      <c r="W735" s="40">
        <f t="shared" si="219"/>
        <v>248.11600000000001</v>
      </c>
      <c r="X735" s="40">
        <f t="shared" si="220"/>
        <v>0</v>
      </c>
      <c r="Y735" s="40">
        <f t="shared" si="221"/>
        <v>198.01653155972201</v>
      </c>
      <c r="Z735" s="5">
        <f t="shared" si="229"/>
        <v>-3.4299999999999784</v>
      </c>
      <c r="AA735" s="40">
        <f t="shared" si="222"/>
        <v>47.932000000000016</v>
      </c>
      <c r="AB735" s="5">
        <f t="shared" si="223"/>
        <v>252.70343503799074</v>
      </c>
      <c r="AC735" s="40">
        <f t="shared" si="224"/>
        <v>0.98184656636226153</v>
      </c>
      <c r="AD735" s="7" t="s">
        <v>749</v>
      </c>
      <c r="AU735" s="1">
        <v>1</v>
      </c>
      <c r="AV735" s="1">
        <v>0.9</v>
      </c>
    </row>
    <row r="736" spans="2:48" x14ac:dyDescent="0.25">
      <c r="B736" s="105" t="s">
        <v>9575</v>
      </c>
      <c r="C736" s="15">
        <v>235.57</v>
      </c>
      <c r="D736" s="15">
        <v>179.02</v>
      </c>
      <c r="E736" s="15">
        <v>95.07</v>
      </c>
      <c r="F736" s="15">
        <v>30</v>
      </c>
      <c r="G736" s="15">
        <f t="shared" si="225"/>
        <v>125.07</v>
      </c>
      <c r="H736" s="40">
        <f t="shared" si="226"/>
        <v>218.38192530518637</v>
      </c>
      <c r="I736" s="42">
        <f t="shared" si="213"/>
        <v>0.81975648740078422</v>
      </c>
      <c r="J736" s="40">
        <v>86.17</v>
      </c>
      <c r="K736" s="40">
        <f t="shared" si="228"/>
        <v>68.936000000000007</v>
      </c>
      <c r="L736" s="40">
        <f t="shared" si="230"/>
        <v>51.701999999999991</v>
      </c>
      <c r="M736" s="73">
        <f t="shared" si="214"/>
        <v>304.55192530518639</v>
      </c>
      <c r="N736" s="40">
        <f t="shared" si="231"/>
        <v>247.95600000000002</v>
      </c>
      <c r="O736" s="3">
        <f t="shared" si="227"/>
        <v>176.77199999999999</v>
      </c>
      <c r="P736" s="40">
        <f t="shared" si="215"/>
        <v>0.81416658177920709</v>
      </c>
      <c r="Q736" s="84">
        <v>446.58</v>
      </c>
      <c r="S736" s="12">
        <v>1</v>
      </c>
      <c r="T736" s="40">
        <f t="shared" si="216"/>
        <v>0</v>
      </c>
      <c r="U736" s="5">
        <f t="shared" si="217"/>
        <v>304.55192530518639</v>
      </c>
      <c r="V736" s="40">
        <f t="shared" si="218"/>
        <v>176.83239881621188</v>
      </c>
      <c r="W736" s="40">
        <f t="shared" si="219"/>
        <v>247.95600000000002</v>
      </c>
      <c r="X736" s="40">
        <f t="shared" si="220"/>
        <v>0</v>
      </c>
      <c r="Y736" s="40">
        <f t="shared" si="221"/>
        <v>176.83239881621188</v>
      </c>
      <c r="Z736" s="5">
        <f t="shared" si="229"/>
        <v>-21.160000000000025</v>
      </c>
      <c r="AA736" s="40">
        <f t="shared" si="222"/>
        <v>26.771999999999991</v>
      </c>
      <c r="AB736" s="5">
        <f t="shared" si="223"/>
        <v>249.39710888460598</v>
      </c>
      <c r="AC736" s="40">
        <f t="shared" si="224"/>
        <v>0.99422162954875004</v>
      </c>
      <c r="AD736" s="7" t="s">
        <v>750</v>
      </c>
      <c r="AU736" s="1">
        <v>1</v>
      </c>
      <c r="AV736" s="1">
        <v>0.9</v>
      </c>
    </row>
    <row r="737" spans="2:48" x14ac:dyDescent="0.25">
      <c r="B737" s="105" t="s">
        <v>9576</v>
      </c>
      <c r="C737" s="15">
        <v>275.58</v>
      </c>
      <c r="D737" s="15">
        <v>190.34</v>
      </c>
      <c r="E737" s="15">
        <v>121.37</v>
      </c>
      <c r="F737" s="15">
        <v>30</v>
      </c>
      <c r="G737" s="15">
        <f t="shared" si="225"/>
        <v>151.37</v>
      </c>
      <c r="H737" s="40">
        <f t="shared" si="226"/>
        <v>243.19167851717296</v>
      </c>
      <c r="I737" s="42">
        <f t="shared" si="213"/>
        <v>0.78267480680495061</v>
      </c>
      <c r="J737" s="40">
        <v>86.17</v>
      </c>
      <c r="K737" s="40">
        <f t="shared" si="228"/>
        <v>68.936000000000007</v>
      </c>
      <c r="L737" s="40">
        <f t="shared" si="230"/>
        <v>51.701999999999991</v>
      </c>
      <c r="M737" s="73">
        <f t="shared" si="214"/>
        <v>329.36167851717295</v>
      </c>
      <c r="N737" s="40">
        <f t="shared" si="231"/>
        <v>259.27600000000001</v>
      </c>
      <c r="O737" s="3">
        <f t="shared" si="227"/>
        <v>203.072</v>
      </c>
      <c r="P737" s="40">
        <f t="shared" si="215"/>
        <v>0.78720754997148623</v>
      </c>
      <c r="Q737" s="84">
        <v>445.76</v>
      </c>
      <c r="S737" s="12">
        <v>1</v>
      </c>
      <c r="T737" s="40">
        <f t="shared" si="216"/>
        <v>0</v>
      </c>
      <c r="U737" s="5">
        <f t="shared" si="217"/>
        <v>329.36167851717295</v>
      </c>
      <c r="V737" s="40">
        <f t="shared" si="218"/>
        <v>203.11344391656988</v>
      </c>
      <c r="W737" s="40">
        <f t="shared" si="219"/>
        <v>259.27600000000001</v>
      </c>
      <c r="X737" s="40">
        <f t="shared" si="220"/>
        <v>0</v>
      </c>
      <c r="Y737" s="40">
        <f t="shared" si="221"/>
        <v>203.11344391656988</v>
      </c>
      <c r="Z737" s="5">
        <f t="shared" si="229"/>
        <v>26.300000000000011</v>
      </c>
      <c r="AA737" s="40">
        <f t="shared" si="222"/>
        <v>53.072000000000003</v>
      </c>
      <c r="AB737" s="5">
        <f t="shared" si="223"/>
        <v>264.65200048365404</v>
      </c>
      <c r="AC737" s="40">
        <f t="shared" si="224"/>
        <v>0.97968652995696492</v>
      </c>
      <c r="AD737" s="7" t="s">
        <v>751</v>
      </c>
      <c r="AU737" s="1">
        <v>1</v>
      </c>
      <c r="AV737" s="1">
        <v>0.9</v>
      </c>
    </row>
    <row r="738" spans="2:48" x14ac:dyDescent="0.25">
      <c r="B738" s="105" t="s">
        <v>9577</v>
      </c>
      <c r="C738" s="15">
        <v>259.66000000000003</v>
      </c>
      <c r="D738" s="15">
        <v>172.06</v>
      </c>
      <c r="E738" s="15">
        <v>86.85</v>
      </c>
      <c r="F738" s="15">
        <v>30</v>
      </c>
      <c r="G738" s="15">
        <f t="shared" si="225"/>
        <v>116.85</v>
      </c>
      <c r="H738" s="40">
        <f t="shared" si="226"/>
        <v>207.98693733020829</v>
      </c>
      <c r="I738" s="42">
        <f t="shared" si="213"/>
        <v>0.82726349168183932</v>
      </c>
      <c r="J738" s="40">
        <v>86.17</v>
      </c>
      <c r="K738" s="40">
        <f t="shared" si="228"/>
        <v>68.936000000000007</v>
      </c>
      <c r="L738" s="40">
        <f t="shared" si="230"/>
        <v>51.701999999999991</v>
      </c>
      <c r="M738" s="73">
        <f t="shared" si="214"/>
        <v>294.15693733020828</v>
      </c>
      <c r="N738" s="40">
        <f t="shared" si="231"/>
        <v>240.99600000000001</v>
      </c>
      <c r="O738" s="3">
        <f t="shared" si="227"/>
        <v>168.55199999999999</v>
      </c>
      <c r="P738" s="40">
        <f t="shared" si="215"/>
        <v>0.81927695531269407</v>
      </c>
      <c r="Q738" s="84">
        <v>446.31</v>
      </c>
      <c r="S738" s="12">
        <v>1</v>
      </c>
      <c r="T738" s="40">
        <f t="shared" si="216"/>
        <v>0</v>
      </c>
      <c r="U738" s="5">
        <f t="shared" si="217"/>
        <v>294.15693733020828</v>
      </c>
      <c r="V738" s="40">
        <f t="shared" si="218"/>
        <v>168.66900060025282</v>
      </c>
      <c r="W738" s="40">
        <f t="shared" si="219"/>
        <v>240.99600000000001</v>
      </c>
      <c r="X738" s="40">
        <f t="shared" si="220"/>
        <v>0</v>
      </c>
      <c r="Y738" s="40">
        <f t="shared" si="221"/>
        <v>168.66900060025282</v>
      </c>
      <c r="Z738" s="5">
        <f t="shared" si="229"/>
        <v>-34.52000000000001</v>
      </c>
      <c r="AA738" s="40">
        <f t="shared" si="222"/>
        <v>18.551999999999992</v>
      </c>
      <c r="AB738" s="5">
        <f t="shared" si="223"/>
        <v>241.70901662950021</v>
      </c>
      <c r="AC738" s="40">
        <f t="shared" si="224"/>
        <v>0.99705010330420096</v>
      </c>
      <c r="AD738" s="7" t="s">
        <v>752</v>
      </c>
      <c r="AU738" s="1">
        <v>1</v>
      </c>
      <c r="AV738" s="1">
        <v>0.9</v>
      </c>
    </row>
    <row r="739" spans="2:48" x14ac:dyDescent="0.25">
      <c r="B739" s="105" t="s">
        <v>9578</v>
      </c>
      <c r="C739" s="15">
        <v>369.68</v>
      </c>
      <c r="D739" s="15">
        <v>260.68</v>
      </c>
      <c r="E739" s="15">
        <v>128.63999999999999</v>
      </c>
      <c r="F739" s="15">
        <v>30</v>
      </c>
      <c r="G739" s="15">
        <f t="shared" si="225"/>
        <v>158.63999999999999</v>
      </c>
      <c r="H739" s="40">
        <f t="shared" si="226"/>
        <v>305.15686457951426</v>
      </c>
      <c r="I739" s="42">
        <f t="shared" si="213"/>
        <v>0.85424917561398983</v>
      </c>
      <c r="J739" s="40">
        <v>86.17</v>
      </c>
      <c r="K739" s="40">
        <f t="shared" si="228"/>
        <v>68.936000000000007</v>
      </c>
      <c r="L739" s="40">
        <f t="shared" si="230"/>
        <v>51.701999999999991</v>
      </c>
      <c r="M739" s="73">
        <f t="shared" si="214"/>
        <v>391.32686457951428</v>
      </c>
      <c r="N739" s="40">
        <f t="shared" si="231"/>
        <v>329.61599999999999</v>
      </c>
      <c r="O739" s="3">
        <f t="shared" si="227"/>
        <v>210.34199999999998</v>
      </c>
      <c r="P739" s="40">
        <f t="shared" si="215"/>
        <v>0.84230353148429149</v>
      </c>
      <c r="Q739" s="84">
        <v>446.4</v>
      </c>
      <c r="S739" s="12">
        <v>1</v>
      </c>
      <c r="T739" s="40">
        <f t="shared" si="216"/>
        <v>0</v>
      </c>
      <c r="U739" s="5">
        <f t="shared" si="217"/>
        <v>391.32686457951428</v>
      </c>
      <c r="V739" s="40">
        <f t="shared" si="218"/>
        <v>210.92654523704104</v>
      </c>
      <c r="W739" s="40">
        <f t="shared" si="219"/>
        <v>329.61599999999999</v>
      </c>
      <c r="X739" s="40">
        <f t="shared" si="220"/>
        <v>0</v>
      </c>
      <c r="Y739" s="40">
        <f t="shared" si="221"/>
        <v>210.92654523704104</v>
      </c>
      <c r="Z739" s="5">
        <f t="shared" si="229"/>
        <v>41.789999999999992</v>
      </c>
      <c r="AA739" s="40">
        <f t="shared" si="222"/>
        <v>60.341999999999985</v>
      </c>
      <c r="AB739" s="5">
        <f t="shared" si="223"/>
        <v>335.09381435651716</v>
      </c>
      <c r="AC739" s="40">
        <f t="shared" si="224"/>
        <v>0.98365289324413152</v>
      </c>
      <c r="AD739" s="7" t="s">
        <v>753</v>
      </c>
      <c r="AU739" s="1">
        <v>1</v>
      </c>
      <c r="AV739" s="1">
        <v>0.9</v>
      </c>
    </row>
    <row r="740" spans="2:48" x14ac:dyDescent="0.25">
      <c r="B740" s="105" t="s">
        <v>9579</v>
      </c>
      <c r="C740" s="15">
        <v>361.28</v>
      </c>
      <c r="D740" s="15">
        <v>254.76</v>
      </c>
      <c r="E740" s="15">
        <v>133.88999999999999</v>
      </c>
      <c r="F740" s="15">
        <v>30</v>
      </c>
      <c r="G740" s="15">
        <f t="shared" si="225"/>
        <v>163.89</v>
      </c>
      <c r="H740" s="40">
        <f t="shared" si="226"/>
        <v>302.92340566552463</v>
      </c>
      <c r="I740" s="42">
        <f t="shared" si="213"/>
        <v>0.84100467390524236</v>
      </c>
      <c r="J740" s="40">
        <v>86.17</v>
      </c>
      <c r="K740" s="40">
        <f t="shared" si="228"/>
        <v>68.936000000000007</v>
      </c>
      <c r="L740" s="40">
        <f t="shared" si="230"/>
        <v>51.701999999999991</v>
      </c>
      <c r="M740" s="73">
        <f t="shared" si="214"/>
        <v>389.09340566552464</v>
      </c>
      <c r="N740" s="40">
        <f t="shared" si="231"/>
        <v>323.69600000000003</v>
      </c>
      <c r="O740" s="3">
        <f t="shared" si="227"/>
        <v>215.59199999999998</v>
      </c>
      <c r="P740" s="40">
        <f t="shared" si="215"/>
        <v>0.83192363398278202</v>
      </c>
      <c r="Q740" s="84">
        <v>451.36</v>
      </c>
      <c r="S740" s="12">
        <v>1</v>
      </c>
      <c r="T740" s="40">
        <f t="shared" si="216"/>
        <v>0</v>
      </c>
      <c r="U740" s="5">
        <f t="shared" si="217"/>
        <v>389.09340566552464</v>
      </c>
      <c r="V740" s="40">
        <f t="shared" si="218"/>
        <v>215.90409425575166</v>
      </c>
      <c r="W740" s="40">
        <f t="shared" si="219"/>
        <v>323.69600000000003</v>
      </c>
      <c r="X740" s="40">
        <f t="shared" si="220"/>
        <v>0</v>
      </c>
      <c r="Y740" s="40">
        <f t="shared" si="221"/>
        <v>215.90409425575166</v>
      </c>
      <c r="Z740" s="5">
        <f t="shared" si="229"/>
        <v>5.25</v>
      </c>
      <c r="AA740" s="40">
        <f t="shared" si="222"/>
        <v>65.591999999999985</v>
      </c>
      <c r="AB740" s="5">
        <f t="shared" si="223"/>
        <v>330.27475059410767</v>
      </c>
      <c r="AC740" s="40">
        <f t="shared" si="224"/>
        <v>0.98008097627119961</v>
      </c>
      <c r="AD740" s="7" t="s">
        <v>754</v>
      </c>
      <c r="AU740" s="1">
        <v>1</v>
      </c>
      <c r="AV740" s="1">
        <v>0.9</v>
      </c>
    </row>
    <row r="741" spans="2:48" x14ac:dyDescent="0.25">
      <c r="B741" s="105" t="s">
        <v>9580</v>
      </c>
      <c r="C741" s="15">
        <v>284.18</v>
      </c>
      <c r="D741" s="15">
        <v>254.15</v>
      </c>
      <c r="E741" s="15">
        <v>134.72</v>
      </c>
      <c r="F741" s="15">
        <v>30</v>
      </c>
      <c r="G741" s="15">
        <f t="shared" si="225"/>
        <v>164.72</v>
      </c>
      <c r="H741" s="40">
        <f t="shared" si="226"/>
        <v>302.86119081189656</v>
      </c>
      <c r="I741" s="42">
        <f t="shared" si="213"/>
        <v>0.83916331213875961</v>
      </c>
      <c r="J741" s="40">
        <v>86.17</v>
      </c>
      <c r="K741" s="40">
        <f t="shared" si="228"/>
        <v>68.936000000000007</v>
      </c>
      <c r="L741" s="40">
        <f t="shared" si="230"/>
        <v>51.701999999999991</v>
      </c>
      <c r="M741" s="73">
        <f t="shared" si="214"/>
        <v>389.03119081189658</v>
      </c>
      <c r="N741" s="40">
        <f t="shared" si="231"/>
        <v>323.08600000000001</v>
      </c>
      <c r="O741" s="3">
        <f t="shared" si="227"/>
        <v>216.422</v>
      </c>
      <c r="P741" s="40">
        <f t="shared" si="215"/>
        <v>0.83048867964989925</v>
      </c>
      <c r="Q741" s="84">
        <v>448.44</v>
      </c>
      <c r="S741" s="12">
        <v>1</v>
      </c>
      <c r="T741" s="40">
        <f t="shared" si="216"/>
        <v>0</v>
      </c>
      <c r="U741" s="5">
        <f t="shared" si="217"/>
        <v>389.03119081189658</v>
      </c>
      <c r="V741" s="40">
        <f t="shared" si="218"/>
        <v>216.70418553531053</v>
      </c>
      <c r="W741" s="40">
        <f t="shared" si="219"/>
        <v>323.08600000000001</v>
      </c>
      <c r="X741" s="40">
        <f t="shared" si="220"/>
        <v>0</v>
      </c>
      <c r="Y741" s="40">
        <f t="shared" si="221"/>
        <v>216.70418553531053</v>
      </c>
      <c r="Z741" s="5">
        <f t="shared" si="229"/>
        <v>0.83000000000001251</v>
      </c>
      <c r="AA741" s="40">
        <f t="shared" si="222"/>
        <v>66.421999999999997</v>
      </c>
      <c r="AB741" s="5">
        <f t="shared" si="223"/>
        <v>329.84306189459255</v>
      </c>
      <c r="AC741" s="40">
        <f t="shared" si="224"/>
        <v>0.97951431248612442</v>
      </c>
      <c r="AD741" s="7" t="s">
        <v>755</v>
      </c>
      <c r="AU741" s="1">
        <v>1</v>
      </c>
      <c r="AV741" s="1">
        <v>0.9</v>
      </c>
    </row>
    <row r="742" spans="2:48" x14ac:dyDescent="0.25">
      <c r="B742" s="105" t="s">
        <v>9581</v>
      </c>
      <c r="C742" s="15">
        <v>184.82</v>
      </c>
      <c r="D742" s="15">
        <v>120.86</v>
      </c>
      <c r="E742" s="15">
        <v>85.42</v>
      </c>
      <c r="F742" s="15">
        <v>30</v>
      </c>
      <c r="G742" s="15">
        <f t="shared" si="225"/>
        <v>115.42</v>
      </c>
      <c r="H742" s="40">
        <f t="shared" si="226"/>
        <v>167.11946625094276</v>
      </c>
      <c r="I742" s="42">
        <f t="shared" si="213"/>
        <v>0.72319522501657219</v>
      </c>
      <c r="J742" s="40">
        <v>86.17</v>
      </c>
      <c r="K742" s="40">
        <f t="shared" si="228"/>
        <v>68.936000000000007</v>
      </c>
      <c r="L742" s="40">
        <f t="shared" si="230"/>
        <v>51.701999999999991</v>
      </c>
      <c r="M742" s="73">
        <f t="shared" si="214"/>
        <v>253.28946625094278</v>
      </c>
      <c r="N742" s="40">
        <f t="shared" si="231"/>
        <v>189.79599999999999</v>
      </c>
      <c r="O742" s="3">
        <f t="shared" si="227"/>
        <v>167.12199999999999</v>
      </c>
      <c r="P742" s="40">
        <f t="shared" si="215"/>
        <v>0.7493244895228387</v>
      </c>
      <c r="Q742" s="84">
        <v>448.22</v>
      </c>
      <c r="S742" s="12">
        <v>1</v>
      </c>
      <c r="T742" s="40">
        <f t="shared" si="216"/>
        <v>0</v>
      </c>
      <c r="U742" s="5">
        <f t="shared" si="217"/>
        <v>253.28946625094281</v>
      </c>
      <c r="V742" s="40">
        <f t="shared" si="218"/>
        <v>167.72904369156672</v>
      </c>
      <c r="W742" s="40">
        <f t="shared" si="219"/>
        <v>189.79599999999999</v>
      </c>
      <c r="X742" s="40">
        <f t="shared" si="220"/>
        <v>0</v>
      </c>
      <c r="Y742" s="40">
        <f t="shared" si="221"/>
        <v>167.72904369156672</v>
      </c>
      <c r="Z742" s="5">
        <f t="shared" si="229"/>
        <v>-49.300000000000011</v>
      </c>
      <c r="AA742" s="40">
        <f t="shared" si="222"/>
        <v>17.121999999999986</v>
      </c>
      <c r="AB742" s="5">
        <f t="shared" si="223"/>
        <v>190.56674552502594</v>
      </c>
      <c r="AC742" s="40">
        <f t="shared" si="224"/>
        <v>0.99595550880137829</v>
      </c>
      <c r="AD742" s="7" t="s">
        <v>756</v>
      </c>
      <c r="AU742" s="1">
        <v>1</v>
      </c>
      <c r="AV742" s="1">
        <v>0.9</v>
      </c>
    </row>
    <row r="743" spans="2:48" x14ac:dyDescent="0.25">
      <c r="B743" s="105" t="s">
        <v>9582</v>
      </c>
      <c r="C743" s="15">
        <v>273.36</v>
      </c>
      <c r="D743" s="15">
        <v>191.69</v>
      </c>
      <c r="E743" s="15">
        <v>114.44</v>
      </c>
      <c r="F743" s="15">
        <v>30</v>
      </c>
      <c r="G743" s="15">
        <f t="shared" si="225"/>
        <v>144.44</v>
      </c>
      <c r="H743" s="40">
        <f t="shared" si="226"/>
        <v>240.01660296737808</v>
      </c>
      <c r="I743" s="42">
        <f t="shared" si="213"/>
        <v>0.79865308328713247</v>
      </c>
      <c r="J743" s="40">
        <v>86.17</v>
      </c>
      <c r="K743" s="40">
        <f t="shared" si="228"/>
        <v>68.936000000000007</v>
      </c>
      <c r="L743" s="40">
        <f t="shared" si="230"/>
        <v>51.701999999999991</v>
      </c>
      <c r="M743" s="73">
        <f t="shared" si="214"/>
        <v>326.18660296737806</v>
      </c>
      <c r="N743" s="40">
        <f t="shared" si="231"/>
        <v>260.62599999999998</v>
      </c>
      <c r="O743" s="3">
        <f t="shared" si="227"/>
        <v>196.142</v>
      </c>
      <c r="P743" s="40">
        <f t="shared" si="215"/>
        <v>0.79900890358168752</v>
      </c>
      <c r="Q743" s="84">
        <v>450.12</v>
      </c>
      <c r="S743" s="12">
        <v>1</v>
      </c>
      <c r="T743" s="40">
        <f t="shared" si="216"/>
        <v>0</v>
      </c>
      <c r="U743" s="5">
        <f t="shared" si="217"/>
        <v>326.18660296737806</v>
      </c>
      <c r="V743" s="40">
        <f t="shared" si="218"/>
        <v>196.14226489820578</v>
      </c>
      <c r="W743" s="40">
        <f t="shared" si="219"/>
        <v>260.62599999999998</v>
      </c>
      <c r="X743" s="40">
        <f t="shared" si="220"/>
        <v>0</v>
      </c>
      <c r="Y743" s="40">
        <f t="shared" si="221"/>
        <v>196.14226489820578</v>
      </c>
      <c r="Z743" s="5">
        <f t="shared" si="229"/>
        <v>29.02000000000001</v>
      </c>
      <c r="AA743" s="40">
        <f t="shared" si="222"/>
        <v>46.141999999999996</v>
      </c>
      <c r="AB743" s="5">
        <f t="shared" si="223"/>
        <v>264.67904344696422</v>
      </c>
      <c r="AC743" s="40">
        <f t="shared" si="224"/>
        <v>0.9846869499217592</v>
      </c>
      <c r="AD743" s="7" t="s">
        <v>757</v>
      </c>
      <c r="AU743" s="1">
        <v>1</v>
      </c>
      <c r="AV743" s="1">
        <v>0.9</v>
      </c>
    </row>
    <row r="744" spans="2:48" x14ac:dyDescent="0.25">
      <c r="B744" s="105" t="s">
        <v>9583</v>
      </c>
      <c r="C744" s="15">
        <v>216.21</v>
      </c>
      <c r="D744" s="15">
        <v>157.9</v>
      </c>
      <c r="E744" s="15">
        <v>80.95</v>
      </c>
      <c r="F744" s="15">
        <v>30</v>
      </c>
      <c r="G744" s="15">
        <f t="shared" si="225"/>
        <v>110.95</v>
      </c>
      <c r="H744" s="40">
        <f t="shared" si="226"/>
        <v>192.98267409277963</v>
      </c>
      <c r="I744" s="42">
        <f t="shared" si="213"/>
        <v>0.8182081668330855</v>
      </c>
      <c r="J744" s="40">
        <v>86.17</v>
      </c>
      <c r="K744" s="40">
        <f t="shared" si="228"/>
        <v>68.936000000000007</v>
      </c>
      <c r="L744" s="40">
        <f t="shared" si="230"/>
        <v>51.701999999999991</v>
      </c>
      <c r="M744" s="73">
        <f t="shared" si="214"/>
        <v>279.15267409277965</v>
      </c>
      <c r="N744" s="40">
        <f t="shared" si="231"/>
        <v>226.83600000000001</v>
      </c>
      <c r="O744" s="3">
        <f t="shared" si="227"/>
        <v>162.65199999999999</v>
      </c>
      <c r="P744" s="40">
        <f t="shared" si="215"/>
        <v>0.81258759471746422</v>
      </c>
      <c r="Q744" s="84">
        <v>449.65</v>
      </c>
      <c r="S744" s="12">
        <v>1</v>
      </c>
      <c r="T744" s="40">
        <f t="shared" si="216"/>
        <v>0</v>
      </c>
      <c r="U744" s="5">
        <f t="shared" si="217"/>
        <v>279.15267409277965</v>
      </c>
      <c r="V744" s="40">
        <f t="shared" si="218"/>
        <v>162.70108960037618</v>
      </c>
      <c r="W744" s="40">
        <f t="shared" si="219"/>
        <v>226.83600000000001</v>
      </c>
      <c r="X744" s="40">
        <f t="shared" si="220"/>
        <v>0</v>
      </c>
      <c r="Y744" s="40">
        <f t="shared" si="221"/>
        <v>162.70108960037618</v>
      </c>
      <c r="Z744" s="5">
        <f t="shared" si="229"/>
        <v>-33.490000000000009</v>
      </c>
      <c r="AA744" s="40">
        <f t="shared" si="222"/>
        <v>12.651999999999987</v>
      </c>
      <c r="AB744" s="5">
        <f t="shared" si="223"/>
        <v>227.18856485307532</v>
      </c>
      <c r="AC744" s="40">
        <f t="shared" si="224"/>
        <v>0.99844813996997028</v>
      </c>
      <c r="AD744" s="7" t="s">
        <v>758</v>
      </c>
      <c r="AU744" s="1">
        <v>1</v>
      </c>
      <c r="AV744" s="1">
        <v>0.9</v>
      </c>
    </row>
    <row r="745" spans="2:48" x14ac:dyDescent="0.25">
      <c r="B745" s="105" t="s">
        <v>9584</v>
      </c>
      <c r="C745" s="15">
        <v>284.10000000000002</v>
      </c>
      <c r="D745" s="15">
        <v>197.28</v>
      </c>
      <c r="E745" s="15">
        <v>120.06</v>
      </c>
      <c r="F745" s="15">
        <v>30</v>
      </c>
      <c r="G745" s="15">
        <f t="shared" si="225"/>
        <v>150.06</v>
      </c>
      <c r="H745" s="40">
        <f t="shared" si="226"/>
        <v>247.86569347128295</v>
      </c>
      <c r="I745" s="42">
        <f t="shared" si="213"/>
        <v>0.79591490551658906</v>
      </c>
      <c r="J745" s="40">
        <v>86.17</v>
      </c>
      <c r="K745" s="40">
        <f t="shared" si="228"/>
        <v>68.936000000000007</v>
      </c>
      <c r="L745" s="40">
        <f t="shared" si="230"/>
        <v>51.701999999999991</v>
      </c>
      <c r="M745" s="73">
        <f t="shared" si="214"/>
        <v>334.03569347128297</v>
      </c>
      <c r="N745" s="40">
        <f t="shared" si="231"/>
        <v>266.21600000000001</v>
      </c>
      <c r="O745" s="3">
        <f t="shared" si="227"/>
        <v>201.762</v>
      </c>
      <c r="P745" s="40">
        <f t="shared" si="215"/>
        <v>0.79696872281370912</v>
      </c>
      <c r="Q745" s="84">
        <v>449.23</v>
      </c>
      <c r="S745" s="12">
        <v>1</v>
      </c>
      <c r="T745" s="40">
        <f t="shared" si="216"/>
        <v>0</v>
      </c>
      <c r="U745" s="5">
        <f t="shared" si="217"/>
        <v>334.03569347128297</v>
      </c>
      <c r="V745" s="40">
        <f t="shared" si="218"/>
        <v>201.76443159496893</v>
      </c>
      <c r="W745" s="40">
        <f t="shared" si="219"/>
        <v>266.21600000000001</v>
      </c>
      <c r="X745" s="40">
        <f t="shared" si="220"/>
        <v>0</v>
      </c>
      <c r="Y745" s="40">
        <f t="shared" si="221"/>
        <v>201.76443159496893</v>
      </c>
      <c r="Z745" s="5">
        <f t="shared" si="229"/>
        <v>39.110000000000014</v>
      </c>
      <c r="AA745" s="40">
        <f t="shared" si="222"/>
        <v>51.762</v>
      </c>
      <c r="AB745" s="5">
        <f t="shared" si="223"/>
        <v>271.20151787923311</v>
      </c>
      <c r="AC745" s="40">
        <f t="shared" si="224"/>
        <v>0.981616924867459</v>
      </c>
      <c r="AD745" s="7" t="s">
        <v>759</v>
      </c>
      <c r="AU745" s="1">
        <v>1</v>
      </c>
      <c r="AV745" s="1">
        <v>0.9</v>
      </c>
    </row>
    <row r="746" spans="2:48" x14ac:dyDescent="0.25">
      <c r="B746" s="105" t="s">
        <v>9585</v>
      </c>
      <c r="C746" s="15">
        <v>268.18</v>
      </c>
      <c r="D746" s="15">
        <v>157.05000000000001</v>
      </c>
      <c r="E746" s="15">
        <v>111.63</v>
      </c>
      <c r="F746" s="15">
        <v>30</v>
      </c>
      <c r="G746" s="15">
        <f t="shared" si="225"/>
        <v>141.63</v>
      </c>
      <c r="H746" s="40">
        <f t="shared" si="226"/>
        <v>211.47992670700452</v>
      </c>
      <c r="I746" s="42">
        <f t="shared" si="213"/>
        <v>0.7426236732982483</v>
      </c>
      <c r="J746" s="40">
        <v>86.17</v>
      </c>
      <c r="K746" s="40">
        <f t="shared" si="228"/>
        <v>68.936000000000007</v>
      </c>
      <c r="L746" s="40">
        <f t="shared" si="230"/>
        <v>51.701999999999991</v>
      </c>
      <c r="M746" s="73">
        <f t="shared" si="214"/>
        <v>297.64992670700451</v>
      </c>
      <c r="N746" s="40">
        <f t="shared" si="231"/>
        <v>225.98600000000002</v>
      </c>
      <c r="O746" s="3">
        <f t="shared" si="227"/>
        <v>193.33199999999999</v>
      </c>
      <c r="P746" s="40">
        <f t="shared" si="215"/>
        <v>0.7592341866169926</v>
      </c>
      <c r="Q746" s="84">
        <v>450.67</v>
      </c>
      <c r="S746" s="12">
        <v>1</v>
      </c>
      <c r="T746" s="40">
        <f t="shared" si="216"/>
        <v>0</v>
      </c>
      <c r="U746" s="5">
        <f t="shared" si="217"/>
        <v>297.64992670700451</v>
      </c>
      <c r="V746" s="40">
        <f t="shared" si="218"/>
        <v>193.71578839290598</v>
      </c>
      <c r="W746" s="40">
        <f t="shared" si="219"/>
        <v>225.98600000000002</v>
      </c>
      <c r="X746" s="40">
        <f t="shared" si="220"/>
        <v>0</v>
      </c>
      <c r="Y746" s="40">
        <f t="shared" si="221"/>
        <v>193.71578839290598</v>
      </c>
      <c r="Z746" s="5">
        <f t="shared" si="229"/>
        <v>-8.4300000000000068</v>
      </c>
      <c r="AA746" s="40">
        <f t="shared" si="222"/>
        <v>43.331999999999994</v>
      </c>
      <c r="AB746" s="5">
        <f t="shared" si="223"/>
        <v>230.10287790464508</v>
      </c>
      <c r="AC746" s="40">
        <f t="shared" si="224"/>
        <v>0.98210853361707584</v>
      </c>
      <c r="AD746" s="7" t="s">
        <v>760</v>
      </c>
      <c r="AU746" s="1">
        <v>1</v>
      </c>
      <c r="AV746" s="1">
        <v>0.9</v>
      </c>
    </row>
    <row r="747" spans="2:48" x14ac:dyDescent="0.25">
      <c r="B747" s="105" t="s">
        <v>9586</v>
      </c>
      <c r="C747" s="15">
        <v>234.1</v>
      </c>
      <c r="D747" s="15">
        <v>163.52000000000001</v>
      </c>
      <c r="E747" s="15">
        <v>87.79</v>
      </c>
      <c r="F747" s="15">
        <v>30</v>
      </c>
      <c r="G747" s="15">
        <f t="shared" si="225"/>
        <v>117.79</v>
      </c>
      <c r="H747" s="40">
        <f t="shared" si="226"/>
        <v>201.52735422269603</v>
      </c>
      <c r="I747" s="42">
        <f t="shared" si="213"/>
        <v>0.81140349721112137</v>
      </c>
      <c r="J747" s="40">
        <v>86.17</v>
      </c>
      <c r="K747" s="40">
        <f t="shared" si="228"/>
        <v>68.936000000000007</v>
      </c>
      <c r="L747" s="40">
        <f t="shared" si="230"/>
        <v>51.701999999999991</v>
      </c>
      <c r="M747" s="73">
        <f t="shared" si="214"/>
        <v>287.69735422269605</v>
      </c>
      <c r="N747" s="40">
        <f t="shared" si="231"/>
        <v>232.45600000000002</v>
      </c>
      <c r="O747" s="3">
        <f t="shared" si="227"/>
        <v>169.49199999999999</v>
      </c>
      <c r="P747" s="40">
        <f t="shared" si="215"/>
        <v>0.80798796578457333</v>
      </c>
      <c r="Q747" s="84">
        <v>451.59</v>
      </c>
      <c r="S747" s="12">
        <v>1</v>
      </c>
      <c r="T747" s="40">
        <f t="shared" si="216"/>
        <v>0</v>
      </c>
      <c r="U747" s="5">
        <f t="shared" si="217"/>
        <v>287.69735422269605</v>
      </c>
      <c r="V747" s="40">
        <f t="shared" si="218"/>
        <v>169.51098988189358</v>
      </c>
      <c r="W747" s="40">
        <f t="shared" si="219"/>
        <v>232.45600000000002</v>
      </c>
      <c r="X747" s="40">
        <f t="shared" si="220"/>
        <v>0</v>
      </c>
      <c r="Y747" s="40">
        <f t="shared" si="221"/>
        <v>169.51098988189358</v>
      </c>
      <c r="Z747" s="5">
        <f t="shared" si="229"/>
        <v>-23.840000000000003</v>
      </c>
      <c r="AA747" s="40">
        <f t="shared" si="222"/>
        <v>19.49199999999999</v>
      </c>
      <c r="AB747" s="5">
        <f t="shared" si="223"/>
        <v>233.27179426583064</v>
      </c>
      <c r="AC747" s="40">
        <f t="shared" si="224"/>
        <v>0.99650281651753847</v>
      </c>
      <c r="AD747" s="7" t="s">
        <v>761</v>
      </c>
      <c r="AU747" s="1">
        <v>1</v>
      </c>
      <c r="AV747" s="1">
        <v>0.9</v>
      </c>
    </row>
    <row r="748" spans="2:48" x14ac:dyDescent="0.25">
      <c r="B748" s="105" t="s">
        <v>9587</v>
      </c>
      <c r="C748" s="15">
        <v>231.3</v>
      </c>
      <c r="D748" s="15">
        <v>152.11000000000001</v>
      </c>
      <c r="E748" s="15">
        <v>83.05</v>
      </c>
      <c r="F748" s="15">
        <v>30</v>
      </c>
      <c r="G748" s="15">
        <f t="shared" si="225"/>
        <v>113.05</v>
      </c>
      <c r="H748" s="40">
        <f t="shared" si="226"/>
        <v>189.51980002100046</v>
      </c>
      <c r="I748" s="42">
        <f t="shared" si="213"/>
        <v>0.80260743195774209</v>
      </c>
      <c r="J748" s="40">
        <v>86.17</v>
      </c>
      <c r="K748" s="40">
        <f t="shared" si="228"/>
        <v>68.936000000000007</v>
      </c>
      <c r="L748" s="40">
        <f t="shared" si="230"/>
        <v>51.701999999999991</v>
      </c>
      <c r="M748" s="73">
        <f t="shared" si="214"/>
        <v>275.68980002100045</v>
      </c>
      <c r="N748" s="40">
        <f t="shared" si="231"/>
        <v>221.04600000000002</v>
      </c>
      <c r="O748" s="3">
        <f t="shared" si="227"/>
        <v>164.75199999999998</v>
      </c>
      <c r="P748" s="40">
        <f t="shared" si="215"/>
        <v>0.80179244927872562</v>
      </c>
      <c r="Q748" s="84">
        <v>451.77</v>
      </c>
      <c r="S748" s="12">
        <v>1</v>
      </c>
      <c r="T748" s="40">
        <f t="shared" si="216"/>
        <v>0</v>
      </c>
      <c r="U748" s="5">
        <f t="shared" si="217"/>
        <v>275.68980002100045</v>
      </c>
      <c r="V748" s="40">
        <f t="shared" si="218"/>
        <v>164.75294145968749</v>
      </c>
      <c r="W748" s="40">
        <f t="shared" si="219"/>
        <v>221.04600000000002</v>
      </c>
      <c r="X748" s="40">
        <f t="shared" si="220"/>
        <v>0</v>
      </c>
      <c r="Y748" s="40">
        <f t="shared" si="221"/>
        <v>164.75294145968749</v>
      </c>
      <c r="Z748" s="5">
        <f t="shared" si="229"/>
        <v>-4.7400000000000091</v>
      </c>
      <c r="AA748" s="40">
        <f t="shared" si="222"/>
        <v>14.751999999999981</v>
      </c>
      <c r="AB748" s="5">
        <f t="shared" si="223"/>
        <v>221.53770699364028</v>
      </c>
      <c r="AC748" s="40">
        <f t="shared" si="224"/>
        <v>0.99778048170529099</v>
      </c>
      <c r="AD748" s="7" t="s">
        <v>762</v>
      </c>
      <c r="AU748" s="1">
        <v>1</v>
      </c>
      <c r="AV748" s="1">
        <v>0.9</v>
      </c>
    </row>
    <row r="749" spans="2:48" x14ac:dyDescent="0.25">
      <c r="B749" s="105" t="s">
        <v>9588</v>
      </c>
      <c r="C749" s="15">
        <v>321.52</v>
      </c>
      <c r="D749" s="15">
        <v>212.46</v>
      </c>
      <c r="E749" s="15">
        <v>118</v>
      </c>
      <c r="F749" s="15">
        <v>30</v>
      </c>
      <c r="G749" s="15">
        <f t="shared" si="225"/>
        <v>148</v>
      </c>
      <c r="H749" s="40">
        <f t="shared" si="226"/>
        <v>258.92711638605948</v>
      </c>
      <c r="I749" s="42">
        <f t="shared" si="213"/>
        <v>0.82053978341620604</v>
      </c>
      <c r="J749" s="40">
        <v>86.17</v>
      </c>
      <c r="K749" s="40">
        <f t="shared" si="228"/>
        <v>68.936000000000007</v>
      </c>
      <c r="L749" s="40">
        <f t="shared" si="230"/>
        <v>51.701999999999991</v>
      </c>
      <c r="M749" s="73">
        <f t="shared" si="214"/>
        <v>345.0971163860595</v>
      </c>
      <c r="N749" s="40">
        <f t="shared" si="231"/>
        <v>281.39600000000002</v>
      </c>
      <c r="O749" s="3">
        <f t="shared" si="227"/>
        <v>199.702</v>
      </c>
      <c r="P749" s="40">
        <f t="shared" si="215"/>
        <v>0.81541104413403109</v>
      </c>
      <c r="Q749" s="84">
        <v>452.9</v>
      </c>
      <c r="S749" s="12">
        <v>1</v>
      </c>
      <c r="T749" s="40">
        <f t="shared" si="216"/>
        <v>0</v>
      </c>
      <c r="U749" s="5">
        <f t="shared" si="217"/>
        <v>345.0971163860595</v>
      </c>
      <c r="V749" s="40">
        <f t="shared" si="218"/>
        <v>199.77064579655712</v>
      </c>
      <c r="W749" s="40">
        <f t="shared" si="219"/>
        <v>281.39600000000002</v>
      </c>
      <c r="X749" s="40">
        <f t="shared" si="220"/>
        <v>0</v>
      </c>
      <c r="Y749" s="40">
        <f t="shared" si="221"/>
        <v>199.77064579655712</v>
      </c>
      <c r="Z749" s="5">
        <f t="shared" si="229"/>
        <v>34.950000000000017</v>
      </c>
      <c r="AA749" s="40">
        <f t="shared" si="222"/>
        <v>49.701999999999998</v>
      </c>
      <c r="AB749" s="5">
        <f t="shared" si="223"/>
        <v>285.75163625078335</v>
      </c>
      <c r="AC749" s="40">
        <f t="shared" si="224"/>
        <v>0.98475726575731415</v>
      </c>
      <c r="AD749" s="7" t="s">
        <v>763</v>
      </c>
      <c r="AU749" s="1">
        <v>1</v>
      </c>
      <c r="AV749" s="1">
        <v>0.9</v>
      </c>
    </row>
    <row r="750" spans="2:48" x14ac:dyDescent="0.25">
      <c r="B750" s="105" t="s">
        <v>9589</v>
      </c>
      <c r="C750" s="15">
        <v>220.72</v>
      </c>
      <c r="D750" s="15">
        <v>156.62</v>
      </c>
      <c r="E750" s="15">
        <v>87.85</v>
      </c>
      <c r="F750" s="15">
        <v>30</v>
      </c>
      <c r="G750" s="15">
        <f t="shared" si="225"/>
        <v>117.85</v>
      </c>
      <c r="H750" s="40">
        <f t="shared" si="226"/>
        <v>196.00624199244268</v>
      </c>
      <c r="I750" s="42">
        <f t="shared" si="213"/>
        <v>0.79905618519046306</v>
      </c>
      <c r="J750" s="40">
        <v>86.17</v>
      </c>
      <c r="K750" s="40">
        <f t="shared" si="228"/>
        <v>68.936000000000007</v>
      </c>
      <c r="L750" s="40">
        <f t="shared" si="230"/>
        <v>51.701999999999991</v>
      </c>
      <c r="M750" s="73">
        <f t="shared" si="214"/>
        <v>282.17624199244267</v>
      </c>
      <c r="N750" s="40">
        <f t="shared" si="231"/>
        <v>225.55600000000001</v>
      </c>
      <c r="O750" s="3">
        <f t="shared" si="227"/>
        <v>169.55199999999999</v>
      </c>
      <c r="P750" s="40">
        <f t="shared" si="215"/>
        <v>0.79934440407651652</v>
      </c>
      <c r="Q750" s="84">
        <v>449</v>
      </c>
      <c r="S750" s="12">
        <v>1</v>
      </c>
      <c r="T750" s="40">
        <f t="shared" si="216"/>
        <v>0</v>
      </c>
      <c r="U750" s="5">
        <f t="shared" si="217"/>
        <v>282.17624199244267</v>
      </c>
      <c r="V750" s="40">
        <f t="shared" si="218"/>
        <v>169.55212298575788</v>
      </c>
      <c r="W750" s="40">
        <f t="shared" si="219"/>
        <v>225.55600000000001</v>
      </c>
      <c r="X750" s="40">
        <f t="shared" si="220"/>
        <v>0</v>
      </c>
      <c r="Y750" s="40">
        <f t="shared" si="221"/>
        <v>169.55212298575788</v>
      </c>
      <c r="Z750" s="5">
        <f t="shared" si="229"/>
        <v>-30.150000000000006</v>
      </c>
      <c r="AA750" s="40">
        <f t="shared" si="222"/>
        <v>19.551999999999992</v>
      </c>
      <c r="AB750" s="5">
        <f t="shared" si="223"/>
        <v>226.40183267809473</v>
      </c>
      <c r="AC750" s="40">
        <f t="shared" si="224"/>
        <v>0.99626402018000726</v>
      </c>
      <c r="AD750" s="7" t="s">
        <v>764</v>
      </c>
      <c r="AU750" s="1">
        <v>1</v>
      </c>
      <c r="AV750" s="1">
        <v>0.9</v>
      </c>
    </row>
    <row r="751" spans="2:48" x14ac:dyDescent="0.25">
      <c r="B751" s="105" t="s">
        <v>9590</v>
      </c>
      <c r="C751" s="15">
        <v>306.42</v>
      </c>
      <c r="D751" s="15">
        <v>211.95</v>
      </c>
      <c r="E751" s="15">
        <v>125.23</v>
      </c>
      <c r="F751" s="15">
        <v>30</v>
      </c>
      <c r="G751" s="15">
        <f t="shared" si="225"/>
        <v>155.23000000000002</v>
      </c>
      <c r="H751" s="40">
        <f t="shared" si="226"/>
        <v>262.7149698818094</v>
      </c>
      <c r="I751" s="42">
        <f t="shared" si="213"/>
        <v>0.80676788268042876</v>
      </c>
      <c r="J751" s="40">
        <v>86.17</v>
      </c>
      <c r="K751" s="40">
        <f t="shared" si="228"/>
        <v>68.936000000000007</v>
      </c>
      <c r="L751" s="40">
        <f t="shared" si="230"/>
        <v>51.701999999999991</v>
      </c>
      <c r="M751" s="73">
        <f t="shared" si="214"/>
        <v>348.88496988180941</v>
      </c>
      <c r="N751" s="40">
        <f t="shared" si="231"/>
        <v>280.88599999999997</v>
      </c>
      <c r="O751" s="3">
        <f t="shared" si="227"/>
        <v>206.93200000000002</v>
      </c>
      <c r="P751" s="40">
        <f t="shared" si="215"/>
        <v>0.8050963046506554</v>
      </c>
      <c r="Q751" s="84">
        <v>451.45</v>
      </c>
      <c r="S751" s="12">
        <v>1</v>
      </c>
      <c r="T751" s="40">
        <f t="shared" si="216"/>
        <v>0</v>
      </c>
      <c r="U751" s="5">
        <f t="shared" si="217"/>
        <v>348.88496988180941</v>
      </c>
      <c r="V751" s="40">
        <f t="shared" si="218"/>
        <v>206.9390664264026</v>
      </c>
      <c r="W751" s="40">
        <f t="shared" si="219"/>
        <v>280.88599999999997</v>
      </c>
      <c r="X751" s="40">
        <f t="shared" si="220"/>
        <v>0</v>
      </c>
      <c r="Y751" s="40">
        <f t="shared" si="221"/>
        <v>206.9390664264026</v>
      </c>
      <c r="Z751" s="5">
        <f t="shared" si="229"/>
        <v>37.380000000000024</v>
      </c>
      <c r="AA751" s="40">
        <f t="shared" si="222"/>
        <v>56.932000000000016</v>
      </c>
      <c r="AB751" s="5">
        <f t="shared" si="223"/>
        <v>286.59762319321487</v>
      </c>
      <c r="AC751" s="40">
        <f t="shared" si="224"/>
        <v>0.98007093314460492</v>
      </c>
      <c r="AD751" s="7" t="s">
        <v>765</v>
      </c>
      <c r="AU751" s="1">
        <v>1</v>
      </c>
      <c r="AV751" s="1">
        <v>0.9</v>
      </c>
    </row>
    <row r="752" spans="2:48" x14ac:dyDescent="0.25">
      <c r="B752" s="105" t="s">
        <v>9591</v>
      </c>
      <c r="C752" s="15">
        <v>283.74</v>
      </c>
      <c r="D752" s="15">
        <v>194.94</v>
      </c>
      <c r="E752" s="15">
        <v>123.14</v>
      </c>
      <c r="F752" s="15">
        <v>30</v>
      </c>
      <c r="G752" s="15">
        <f t="shared" si="225"/>
        <v>153.13999999999999</v>
      </c>
      <c r="H752" s="40">
        <f t="shared" si="226"/>
        <v>247.89809035166044</v>
      </c>
      <c r="I752" s="42">
        <f t="shared" si="213"/>
        <v>0.78637152760420315</v>
      </c>
      <c r="J752" s="40">
        <v>86.17</v>
      </c>
      <c r="K752" s="40">
        <f t="shared" si="228"/>
        <v>68.936000000000007</v>
      </c>
      <c r="L752" s="40">
        <f t="shared" si="230"/>
        <v>51.701999999999991</v>
      </c>
      <c r="M752" s="73">
        <f t="shared" si="214"/>
        <v>334.06809035166043</v>
      </c>
      <c r="N752" s="40">
        <f t="shared" si="231"/>
        <v>263.87599999999998</v>
      </c>
      <c r="O752" s="3">
        <f t="shared" si="227"/>
        <v>204.84199999999998</v>
      </c>
      <c r="P752" s="40">
        <f t="shared" si="215"/>
        <v>0.78988687522423351</v>
      </c>
      <c r="Q752" s="84">
        <v>451.2</v>
      </c>
      <c r="S752" s="12">
        <v>1</v>
      </c>
      <c r="T752" s="40">
        <f t="shared" si="216"/>
        <v>0</v>
      </c>
      <c r="U752" s="5">
        <f t="shared" si="217"/>
        <v>334.06809035166043</v>
      </c>
      <c r="V752" s="40">
        <f t="shared" si="218"/>
        <v>204.86811761522381</v>
      </c>
      <c r="W752" s="40">
        <f t="shared" si="219"/>
        <v>263.87599999999998</v>
      </c>
      <c r="X752" s="40">
        <f t="shared" si="220"/>
        <v>0</v>
      </c>
      <c r="Y752" s="40">
        <f t="shared" si="221"/>
        <v>204.86811761522381</v>
      </c>
      <c r="Z752" s="5">
        <f t="shared" si="229"/>
        <v>-2.0900000000000318</v>
      </c>
      <c r="AA752" s="40">
        <f t="shared" si="222"/>
        <v>54.841999999999985</v>
      </c>
      <c r="AB752" s="5">
        <f t="shared" si="223"/>
        <v>269.51472750111446</v>
      </c>
      <c r="AC752" s="40">
        <f t="shared" si="224"/>
        <v>0.97907822124083677</v>
      </c>
      <c r="AD752" s="7" t="s">
        <v>766</v>
      </c>
      <c r="AU752" s="1">
        <v>1</v>
      </c>
      <c r="AV752" s="1">
        <v>0.9</v>
      </c>
    </row>
    <row r="753" spans="2:48" x14ac:dyDescent="0.25">
      <c r="B753" s="105" t="s">
        <v>9592</v>
      </c>
      <c r="C753" s="15">
        <v>264.54000000000002</v>
      </c>
      <c r="D753" s="15">
        <v>182.07</v>
      </c>
      <c r="E753" s="15">
        <v>113.84</v>
      </c>
      <c r="F753" s="15">
        <v>30</v>
      </c>
      <c r="G753" s="15">
        <f t="shared" si="225"/>
        <v>143.84</v>
      </c>
      <c r="H753" s="40">
        <f t="shared" si="226"/>
        <v>232.03325300482257</v>
      </c>
      <c r="I753" s="42">
        <f t="shared" si="213"/>
        <v>0.7846720142143413</v>
      </c>
      <c r="J753" s="40">
        <v>86.17</v>
      </c>
      <c r="K753" s="40">
        <f t="shared" si="228"/>
        <v>68.936000000000007</v>
      </c>
      <c r="L753" s="40">
        <f t="shared" si="230"/>
        <v>51.701999999999991</v>
      </c>
      <c r="M753" s="73">
        <f t="shared" si="214"/>
        <v>318.20325300482256</v>
      </c>
      <c r="N753" s="40">
        <f t="shared" si="231"/>
        <v>251.006</v>
      </c>
      <c r="O753" s="3">
        <f t="shared" si="227"/>
        <v>195.542</v>
      </c>
      <c r="P753" s="40">
        <f t="shared" si="215"/>
        <v>0.78882285969652188</v>
      </c>
      <c r="Q753" s="84">
        <v>450.12</v>
      </c>
      <c r="S753" s="12">
        <v>1</v>
      </c>
      <c r="T753" s="40">
        <f t="shared" si="216"/>
        <v>0</v>
      </c>
      <c r="U753" s="5">
        <f t="shared" si="217"/>
        <v>318.20325300482256</v>
      </c>
      <c r="V753" s="40">
        <f t="shared" si="218"/>
        <v>195.57427792746952</v>
      </c>
      <c r="W753" s="40">
        <f t="shared" si="219"/>
        <v>251.006</v>
      </c>
      <c r="X753" s="40">
        <f t="shared" si="220"/>
        <v>0</v>
      </c>
      <c r="Y753" s="40">
        <f t="shared" si="221"/>
        <v>195.57427792746952</v>
      </c>
      <c r="Z753" s="5">
        <f t="shared" si="229"/>
        <v>-9.2999999999999829</v>
      </c>
      <c r="AA753" s="40">
        <f t="shared" si="222"/>
        <v>45.542000000000002</v>
      </c>
      <c r="AB753" s="5">
        <f t="shared" si="223"/>
        <v>255.1040685681042</v>
      </c>
      <c r="AC753" s="40">
        <f t="shared" si="224"/>
        <v>0.98393569890473875</v>
      </c>
      <c r="AD753" s="7" t="s">
        <v>767</v>
      </c>
      <c r="AU753" s="1">
        <v>1</v>
      </c>
      <c r="AV753" s="1">
        <v>0.9</v>
      </c>
    </row>
    <row r="754" spans="2:48" x14ac:dyDescent="0.25">
      <c r="B754" s="105" t="s">
        <v>9593</v>
      </c>
      <c r="C754" s="15">
        <v>262.99</v>
      </c>
      <c r="D754" s="15">
        <v>163.28</v>
      </c>
      <c r="E754" s="15">
        <v>110.24</v>
      </c>
      <c r="F754" s="15">
        <v>30</v>
      </c>
      <c r="G754" s="15">
        <f t="shared" si="225"/>
        <v>140.24</v>
      </c>
      <c r="H754" s="40">
        <f t="shared" si="226"/>
        <v>215.23850956555148</v>
      </c>
      <c r="I754" s="42">
        <f t="shared" si="213"/>
        <v>0.75860030962662206</v>
      </c>
      <c r="J754" s="40">
        <v>86.17</v>
      </c>
      <c r="K754" s="40">
        <f t="shared" si="228"/>
        <v>68.936000000000007</v>
      </c>
      <c r="L754" s="40">
        <f t="shared" si="230"/>
        <v>51.701999999999991</v>
      </c>
      <c r="M754" s="73">
        <f t="shared" si="214"/>
        <v>301.40850956555147</v>
      </c>
      <c r="N754" s="40">
        <f t="shared" si="231"/>
        <v>232.21600000000001</v>
      </c>
      <c r="O754" s="3">
        <f t="shared" si="227"/>
        <v>191.94200000000001</v>
      </c>
      <c r="P754" s="40">
        <f t="shared" si="215"/>
        <v>0.77043611122564137</v>
      </c>
      <c r="Q754" s="84">
        <v>451.71</v>
      </c>
      <c r="S754" s="12">
        <v>1</v>
      </c>
      <c r="T754" s="40">
        <f t="shared" si="216"/>
        <v>0</v>
      </c>
      <c r="U754" s="5">
        <f t="shared" si="217"/>
        <v>301.40850956555147</v>
      </c>
      <c r="V754" s="40">
        <f t="shared" si="218"/>
        <v>192.15311338234187</v>
      </c>
      <c r="W754" s="40">
        <f t="shared" si="219"/>
        <v>232.21600000000001</v>
      </c>
      <c r="X754" s="40">
        <f t="shared" si="220"/>
        <v>0</v>
      </c>
      <c r="Y754" s="40">
        <f t="shared" si="221"/>
        <v>192.15311338234187</v>
      </c>
      <c r="Z754" s="5">
        <f t="shared" si="229"/>
        <v>-3.5999999999999943</v>
      </c>
      <c r="AA754" s="40">
        <f t="shared" si="222"/>
        <v>41.942000000000007</v>
      </c>
      <c r="AB754" s="5">
        <f t="shared" si="223"/>
        <v>235.97330785493514</v>
      </c>
      <c r="AC754" s="40">
        <f t="shared" si="224"/>
        <v>0.98407740312203051</v>
      </c>
      <c r="AD754" s="7" t="s">
        <v>768</v>
      </c>
      <c r="AU754" s="1">
        <v>1</v>
      </c>
      <c r="AV754" s="1">
        <v>0.9</v>
      </c>
    </row>
    <row r="755" spans="2:48" x14ac:dyDescent="0.25">
      <c r="B755" s="105" t="s">
        <v>9594</v>
      </c>
      <c r="C755" s="15">
        <v>273.33999999999997</v>
      </c>
      <c r="D755" s="15">
        <v>189.42</v>
      </c>
      <c r="E755" s="15">
        <v>110.37</v>
      </c>
      <c r="F755" s="15">
        <v>30</v>
      </c>
      <c r="G755" s="15">
        <f t="shared" si="225"/>
        <v>140.37</v>
      </c>
      <c r="H755" s="40">
        <f t="shared" si="226"/>
        <v>235.76189959363663</v>
      </c>
      <c r="I755" s="42">
        <f t="shared" si="213"/>
        <v>0.80343770696829153</v>
      </c>
      <c r="J755" s="40">
        <v>86.17</v>
      </c>
      <c r="K755" s="40">
        <f t="shared" si="228"/>
        <v>68.936000000000007</v>
      </c>
      <c r="L755" s="40">
        <f t="shared" si="230"/>
        <v>51.701999999999991</v>
      </c>
      <c r="M755" s="73">
        <f t="shared" si="214"/>
        <v>321.93189959363662</v>
      </c>
      <c r="N755" s="40">
        <f t="shared" si="231"/>
        <v>258.35599999999999</v>
      </c>
      <c r="O755" s="3">
        <f t="shared" si="227"/>
        <v>192.072</v>
      </c>
      <c r="P755" s="40">
        <f t="shared" si="215"/>
        <v>0.80251755208512654</v>
      </c>
      <c r="Q755" s="84">
        <v>451.76</v>
      </c>
      <c r="S755" s="12">
        <v>1</v>
      </c>
      <c r="T755" s="40">
        <f t="shared" si="216"/>
        <v>0</v>
      </c>
      <c r="U755" s="5">
        <f t="shared" si="217"/>
        <v>321.93189959363662</v>
      </c>
      <c r="V755" s="40">
        <f t="shared" si="218"/>
        <v>192.07374948172205</v>
      </c>
      <c r="W755" s="40">
        <f t="shared" si="219"/>
        <v>258.35599999999999</v>
      </c>
      <c r="X755" s="40">
        <f t="shared" si="220"/>
        <v>0</v>
      </c>
      <c r="Y755" s="40">
        <f t="shared" si="221"/>
        <v>192.07374948172205</v>
      </c>
      <c r="Z755" s="5">
        <f t="shared" si="229"/>
        <v>0.12999999999999545</v>
      </c>
      <c r="AA755" s="40">
        <f t="shared" si="222"/>
        <v>42.072000000000003</v>
      </c>
      <c r="AB755" s="5">
        <f t="shared" si="223"/>
        <v>261.75919452810058</v>
      </c>
      <c r="AC755" s="40">
        <f t="shared" si="224"/>
        <v>0.9869987584037464</v>
      </c>
      <c r="AD755" s="7" t="s">
        <v>769</v>
      </c>
      <c r="AU755" s="1">
        <v>1</v>
      </c>
      <c r="AV755" s="1">
        <v>0.9</v>
      </c>
    </row>
    <row r="756" spans="2:48" x14ac:dyDescent="0.25">
      <c r="B756" s="105" t="s">
        <v>9595</v>
      </c>
      <c r="C756" s="15">
        <v>282.26</v>
      </c>
      <c r="D756" s="15">
        <v>194.58</v>
      </c>
      <c r="E756" s="15">
        <v>115.36</v>
      </c>
      <c r="F756" s="15">
        <v>30</v>
      </c>
      <c r="G756" s="15">
        <f t="shared" si="225"/>
        <v>145.36000000000001</v>
      </c>
      <c r="H756" s="40">
        <f t="shared" si="226"/>
        <v>242.88043560567002</v>
      </c>
      <c r="I756" s="42">
        <f t="shared" si="213"/>
        <v>0.80113492679958598</v>
      </c>
      <c r="J756" s="40">
        <v>86.17</v>
      </c>
      <c r="K756" s="40">
        <f t="shared" si="228"/>
        <v>68.936000000000007</v>
      </c>
      <c r="L756" s="40">
        <f t="shared" si="230"/>
        <v>51.701999999999991</v>
      </c>
      <c r="M756" s="73">
        <f t="shared" si="214"/>
        <v>329.05043560567003</v>
      </c>
      <c r="N756" s="40">
        <f t="shared" si="231"/>
        <v>263.51600000000002</v>
      </c>
      <c r="O756" s="3">
        <f t="shared" si="227"/>
        <v>197.06200000000001</v>
      </c>
      <c r="P756" s="40">
        <f t="shared" si="215"/>
        <v>0.80083771812961324</v>
      </c>
      <c r="Q756" s="84">
        <v>453.01</v>
      </c>
      <c r="S756" s="12">
        <v>1</v>
      </c>
      <c r="T756" s="40">
        <f t="shared" si="216"/>
        <v>0</v>
      </c>
      <c r="U756" s="5">
        <f t="shared" si="217"/>
        <v>329.05043560567003</v>
      </c>
      <c r="V756" s="40">
        <f t="shared" si="218"/>
        <v>197.06219047874504</v>
      </c>
      <c r="W756" s="40">
        <f t="shared" si="219"/>
        <v>263.51600000000002</v>
      </c>
      <c r="X756" s="40">
        <f t="shared" si="220"/>
        <v>0</v>
      </c>
      <c r="Y756" s="40">
        <f t="shared" si="221"/>
        <v>197.06219047874504</v>
      </c>
      <c r="Z756" s="5">
        <f t="shared" si="229"/>
        <v>4.9900000000000091</v>
      </c>
      <c r="AA756" s="40">
        <f t="shared" si="222"/>
        <v>47.062000000000012</v>
      </c>
      <c r="AB756" s="5">
        <f t="shared" si="223"/>
        <v>267.68547607219938</v>
      </c>
      <c r="AC756" s="40">
        <f t="shared" si="224"/>
        <v>0.98442397348791988</v>
      </c>
      <c r="AD756" s="7" t="s">
        <v>770</v>
      </c>
      <c r="AU756" s="1">
        <v>1</v>
      </c>
      <c r="AV756" s="1">
        <v>0.9</v>
      </c>
    </row>
    <row r="757" spans="2:48" x14ac:dyDescent="0.25">
      <c r="B757" s="105" t="s">
        <v>9596</v>
      </c>
      <c r="C757" s="15">
        <v>282.61</v>
      </c>
      <c r="D757" s="15">
        <v>195.67</v>
      </c>
      <c r="E757" s="15">
        <v>117.8</v>
      </c>
      <c r="F757" s="15">
        <v>30</v>
      </c>
      <c r="G757" s="15">
        <f t="shared" si="225"/>
        <v>147.80000000000001</v>
      </c>
      <c r="H757" s="40">
        <f t="shared" si="226"/>
        <v>245.21743188444006</v>
      </c>
      <c r="I757" s="42">
        <f t="shared" si="213"/>
        <v>0.79794490341212954</v>
      </c>
      <c r="J757" s="40">
        <v>86.17</v>
      </c>
      <c r="K757" s="40">
        <f t="shared" si="228"/>
        <v>68.936000000000007</v>
      </c>
      <c r="L757" s="40">
        <f t="shared" si="230"/>
        <v>51.701999999999991</v>
      </c>
      <c r="M757" s="73">
        <f t="shared" si="214"/>
        <v>331.38743188444005</v>
      </c>
      <c r="N757" s="40">
        <f t="shared" si="231"/>
        <v>264.60599999999999</v>
      </c>
      <c r="O757" s="3">
        <f t="shared" si="227"/>
        <v>199.50200000000001</v>
      </c>
      <c r="P757" s="40">
        <f t="shared" si="215"/>
        <v>0.79847928599860785</v>
      </c>
      <c r="Q757" s="84">
        <v>453.26</v>
      </c>
      <c r="S757" s="12">
        <v>1</v>
      </c>
      <c r="T757" s="40">
        <f t="shared" si="216"/>
        <v>0</v>
      </c>
      <c r="U757" s="5">
        <f t="shared" si="217"/>
        <v>331.38743188444005</v>
      </c>
      <c r="V757" s="40">
        <f t="shared" si="218"/>
        <v>199.50261846643616</v>
      </c>
      <c r="W757" s="40">
        <f t="shared" si="219"/>
        <v>264.60599999999999</v>
      </c>
      <c r="X757" s="40">
        <f t="shared" si="220"/>
        <v>0</v>
      </c>
      <c r="Y757" s="40">
        <f t="shared" si="221"/>
        <v>199.50261846643616</v>
      </c>
      <c r="Z757" s="5">
        <f t="shared" si="229"/>
        <v>2.4399999999999977</v>
      </c>
      <c r="AA757" s="40">
        <f t="shared" si="222"/>
        <v>49.50200000000001</v>
      </c>
      <c r="AB757" s="5">
        <f t="shared" si="223"/>
        <v>269.1965513152054</v>
      </c>
      <c r="AC757" s="40">
        <f t="shared" si="224"/>
        <v>0.98294721350337699</v>
      </c>
      <c r="AD757" s="7" t="s">
        <v>771</v>
      </c>
      <c r="AU757" s="1">
        <v>1</v>
      </c>
      <c r="AV757" s="1">
        <v>0.9</v>
      </c>
    </row>
    <row r="758" spans="2:48" x14ac:dyDescent="0.25">
      <c r="B758" s="105" t="s">
        <v>9597</v>
      </c>
      <c r="C758" s="15">
        <v>223.04</v>
      </c>
      <c r="D758" s="15">
        <v>152.47</v>
      </c>
      <c r="E758" s="15">
        <v>94.92</v>
      </c>
      <c r="F758" s="15">
        <v>30</v>
      </c>
      <c r="G758" s="15">
        <f t="shared" si="225"/>
        <v>124.92</v>
      </c>
      <c r="H758" s="40">
        <f t="shared" si="226"/>
        <v>197.10937902596112</v>
      </c>
      <c r="I758" s="42">
        <f t="shared" si="213"/>
        <v>0.77352990889346929</v>
      </c>
      <c r="J758" s="40">
        <v>86.17</v>
      </c>
      <c r="K758" s="40">
        <f t="shared" si="228"/>
        <v>68.936000000000007</v>
      </c>
      <c r="L758" s="40">
        <f t="shared" si="230"/>
        <v>51.701999999999991</v>
      </c>
      <c r="M758" s="73">
        <f t="shared" si="214"/>
        <v>283.27937902596113</v>
      </c>
      <c r="N758" s="40">
        <f t="shared" si="231"/>
        <v>221.40600000000001</v>
      </c>
      <c r="O758" s="3">
        <f t="shared" si="227"/>
        <v>176.62199999999999</v>
      </c>
      <c r="P758" s="40">
        <f t="shared" si="215"/>
        <v>0.78158177542358021</v>
      </c>
      <c r="Q758" s="84">
        <v>454.39</v>
      </c>
      <c r="S758" s="12">
        <v>1</v>
      </c>
      <c r="T758" s="40">
        <f t="shared" si="216"/>
        <v>0</v>
      </c>
      <c r="U758" s="5">
        <f t="shared" si="217"/>
        <v>283.27937902596113</v>
      </c>
      <c r="V758" s="40">
        <f t="shared" si="218"/>
        <v>176.71046869196556</v>
      </c>
      <c r="W758" s="40">
        <f t="shared" si="219"/>
        <v>221.40600000000001</v>
      </c>
      <c r="X758" s="40">
        <f t="shared" si="220"/>
        <v>0</v>
      </c>
      <c r="Y758" s="40">
        <f t="shared" si="221"/>
        <v>176.71046869196556</v>
      </c>
      <c r="Z758" s="5">
        <f t="shared" si="229"/>
        <v>-22.880000000000024</v>
      </c>
      <c r="AA758" s="40">
        <f t="shared" si="222"/>
        <v>26.621999999999986</v>
      </c>
      <c r="AB758" s="5">
        <f t="shared" si="223"/>
        <v>223.00077963989273</v>
      </c>
      <c r="AC758" s="40">
        <f t="shared" si="224"/>
        <v>0.9928485467967062</v>
      </c>
      <c r="AD758" s="7" t="s">
        <v>772</v>
      </c>
      <c r="AU758" s="1">
        <v>1</v>
      </c>
      <c r="AV758" s="1">
        <v>0.9</v>
      </c>
    </row>
    <row r="759" spans="2:48" x14ac:dyDescent="0.25">
      <c r="B759" s="105" t="s">
        <v>9598</v>
      </c>
      <c r="C759" s="15">
        <v>220.21</v>
      </c>
      <c r="D759" s="15">
        <v>148.94</v>
      </c>
      <c r="E759" s="15">
        <v>86.28</v>
      </c>
      <c r="F759" s="15">
        <v>30</v>
      </c>
      <c r="G759" s="15">
        <f t="shared" si="225"/>
        <v>116.28</v>
      </c>
      <c r="H759" s="40">
        <f t="shared" si="226"/>
        <v>188.95544977586647</v>
      </c>
      <c r="I759" s="42">
        <f t="shared" si="213"/>
        <v>0.78822812560668853</v>
      </c>
      <c r="J759" s="40">
        <v>86.17</v>
      </c>
      <c r="K759" s="40">
        <f t="shared" si="228"/>
        <v>68.936000000000007</v>
      </c>
      <c r="L759" s="40">
        <f t="shared" si="230"/>
        <v>51.701999999999991</v>
      </c>
      <c r="M759" s="73">
        <f t="shared" si="214"/>
        <v>275.12544977586646</v>
      </c>
      <c r="N759" s="40">
        <f t="shared" si="231"/>
        <v>217.876</v>
      </c>
      <c r="O759" s="3">
        <f t="shared" si="227"/>
        <v>167.982</v>
      </c>
      <c r="P759" s="40">
        <f t="shared" si="215"/>
        <v>0.79191510700843826</v>
      </c>
      <c r="Q759" s="84">
        <v>456.51</v>
      </c>
      <c r="S759" s="12">
        <v>1</v>
      </c>
      <c r="T759" s="40">
        <f t="shared" si="216"/>
        <v>0</v>
      </c>
      <c r="U759" s="5">
        <f t="shared" si="217"/>
        <v>275.12544977586646</v>
      </c>
      <c r="V759" s="40">
        <f t="shared" si="218"/>
        <v>168.00018374505672</v>
      </c>
      <c r="W759" s="40">
        <f t="shared" si="219"/>
        <v>217.876</v>
      </c>
      <c r="X759" s="40">
        <f t="shared" si="220"/>
        <v>0</v>
      </c>
      <c r="Y759" s="40">
        <f t="shared" si="221"/>
        <v>168.00018374505672</v>
      </c>
      <c r="Z759" s="5">
        <f t="shared" si="229"/>
        <v>-8.6399999999999864</v>
      </c>
      <c r="AA759" s="40">
        <f t="shared" si="222"/>
        <v>17.981999999999999</v>
      </c>
      <c r="AB759" s="5">
        <f t="shared" si="223"/>
        <v>218.61679647273218</v>
      </c>
      <c r="AC759" s="40">
        <f t="shared" si="224"/>
        <v>0.99661143844075784</v>
      </c>
      <c r="AD759" s="7" t="s">
        <v>773</v>
      </c>
      <c r="AU759" s="1">
        <v>1</v>
      </c>
      <c r="AV759" s="1">
        <v>0.9</v>
      </c>
    </row>
    <row r="760" spans="2:48" x14ac:dyDescent="0.25">
      <c r="B760" s="105" t="s">
        <v>9599</v>
      </c>
      <c r="C760" s="15">
        <v>258</v>
      </c>
      <c r="D760" s="15">
        <v>158.87</v>
      </c>
      <c r="E760" s="15">
        <v>92.03</v>
      </c>
      <c r="F760" s="15">
        <v>30</v>
      </c>
      <c r="G760" s="15">
        <f t="shared" si="225"/>
        <v>122.03</v>
      </c>
      <c r="H760" s="40">
        <f t="shared" si="226"/>
        <v>200.32722680654271</v>
      </c>
      <c r="I760" s="42">
        <f t="shared" si="213"/>
        <v>0.79305245988066209</v>
      </c>
      <c r="J760" s="40">
        <v>86.17</v>
      </c>
      <c r="K760" s="40">
        <f t="shared" si="228"/>
        <v>68.936000000000007</v>
      </c>
      <c r="L760" s="40">
        <f t="shared" si="230"/>
        <v>51.701999999999991</v>
      </c>
      <c r="M760" s="73">
        <f t="shared" si="214"/>
        <v>286.4972268065427</v>
      </c>
      <c r="N760" s="40">
        <f t="shared" si="231"/>
        <v>227.80600000000001</v>
      </c>
      <c r="O760" s="3">
        <f t="shared" si="227"/>
        <v>173.732</v>
      </c>
      <c r="P760" s="40">
        <f t="shared" si="215"/>
        <v>0.79514207707785611</v>
      </c>
      <c r="Q760" s="84">
        <v>456.68</v>
      </c>
      <c r="S760" s="12">
        <v>1</v>
      </c>
      <c r="T760" s="40">
        <f t="shared" si="216"/>
        <v>0</v>
      </c>
      <c r="U760" s="5">
        <f t="shared" si="217"/>
        <v>286.4972268065427</v>
      </c>
      <c r="V760" s="40">
        <f t="shared" si="218"/>
        <v>173.73856029056867</v>
      </c>
      <c r="W760" s="40">
        <f t="shared" si="219"/>
        <v>227.80600000000001</v>
      </c>
      <c r="X760" s="40">
        <f t="shared" si="220"/>
        <v>0</v>
      </c>
      <c r="Y760" s="40">
        <f t="shared" si="221"/>
        <v>173.73856029056867</v>
      </c>
      <c r="Z760" s="5">
        <f t="shared" si="229"/>
        <v>5.75</v>
      </c>
      <c r="AA760" s="40">
        <f t="shared" si="222"/>
        <v>23.731999999999999</v>
      </c>
      <c r="AB760" s="5">
        <f t="shared" si="223"/>
        <v>229.03882085794976</v>
      </c>
      <c r="AC760" s="40">
        <f t="shared" si="224"/>
        <v>0.99461741527776049</v>
      </c>
      <c r="AD760" s="7" t="s">
        <v>774</v>
      </c>
      <c r="AU760" s="1">
        <v>1</v>
      </c>
      <c r="AV760" s="1">
        <v>0.9</v>
      </c>
    </row>
    <row r="761" spans="2:48" x14ac:dyDescent="0.25">
      <c r="B761" s="105" t="s">
        <v>9600</v>
      </c>
      <c r="C761" s="15">
        <v>235.54</v>
      </c>
      <c r="D761" s="15">
        <v>164.92</v>
      </c>
      <c r="E761" s="15">
        <v>99.76</v>
      </c>
      <c r="F761" s="15">
        <v>30</v>
      </c>
      <c r="G761" s="15">
        <f t="shared" si="225"/>
        <v>129.76</v>
      </c>
      <c r="H761" s="40">
        <f t="shared" si="226"/>
        <v>209.84819274894886</v>
      </c>
      <c r="I761" s="42">
        <f t="shared" si="213"/>
        <v>0.78590145494987151</v>
      </c>
      <c r="J761" s="40">
        <v>86.17</v>
      </c>
      <c r="K761" s="40">
        <f t="shared" si="228"/>
        <v>68.936000000000007</v>
      </c>
      <c r="L761" s="40">
        <f t="shared" si="230"/>
        <v>51.701999999999991</v>
      </c>
      <c r="M761" s="73">
        <f t="shared" si="214"/>
        <v>296.01819274894888</v>
      </c>
      <c r="N761" s="40">
        <f t="shared" si="231"/>
        <v>233.85599999999999</v>
      </c>
      <c r="O761" s="3">
        <f t="shared" si="227"/>
        <v>181.46199999999999</v>
      </c>
      <c r="P761" s="40">
        <f t="shared" si="215"/>
        <v>0.79000549874423343</v>
      </c>
      <c r="Q761" s="84">
        <v>454.69</v>
      </c>
      <c r="S761" s="12">
        <v>1</v>
      </c>
      <c r="T761" s="40">
        <f t="shared" si="216"/>
        <v>0</v>
      </c>
      <c r="U761" s="5">
        <f t="shared" si="217"/>
        <v>296.01819274894888</v>
      </c>
      <c r="V761" s="40">
        <f t="shared" si="218"/>
        <v>181.48868202274724</v>
      </c>
      <c r="W761" s="40">
        <f t="shared" si="219"/>
        <v>233.85599999999999</v>
      </c>
      <c r="X761" s="40">
        <f t="shared" si="220"/>
        <v>0</v>
      </c>
      <c r="Y761" s="40">
        <f t="shared" si="221"/>
        <v>181.48868202274724</v>
      </c>
      <c r="Z761" s="5">
        <f t="shared" si="229"/>
        <v>7.7299999999999898</v>
      </c>
      <c r="AA761" s="40">
        <f t="shared" si="222"/>
        <v>31.461999999999989</v>
      </c>
      <c r="AB761" s="5">
        <f t="shared" si="223"/>
        <v>235.96289153169826</v>
      </c>
      <c r="AC761" s="40">
        <f t="shared" si="224"/>
        <v>0.99107108953436762</v>
      </c>
      <c r="AD761" s="7" t="s">
        <v>775</v>
      </c>
      <c r="AU761" s="1">
        <v>1</v>
      </c>
      <c r="AV761" s="1">
        <v>0.9</v>
      </c>
    </row>
    <row r="762" spans="2:48" x14ac:dyDescent="0.25">
      <c r="B762" s="105" t="s">
        <v>9601</v>
      </c>
      <c r="C762" s="15">
        <v>443.04</v>
      </c>
      <c r="D762" s="15">
        <v>222.69</v>
      </c>
      <c r="E762" s="15">
        <v>139.91</v>
      </c>
      <c r="F762" s="15">
        <v>30</v>
      </c>
      <c r="G762" s="15">
        <f t="shared" si="225"/>
        <v>169.91</v>
      </c>
      <c r="H762" s="40">
        <f t="shared" si="226"/>
        <v>280.10755827003311</v>
      </c>
      <c r="I762" s="42">
        <f t="shared" si="213"/>
        <v>0.79501603375271779</v>
      </c>
      <c r="J762" s="40">
        <v>86.17</v>
      </c>
      <c r="K762" s="40">
        <f t="shared" si="228"/>
        <v>68.936000000000007</v>
      </c>
      <c r="L762" s="40">
        <f t="shared" si="230"/>
        <v>51.701999999999991</v>
      </c>
      <c r="M762" s="73">
        <f t="shared" si="214"/>
        <v>366.27755827003313</v>
      </c>
      <c r="N762" s="40">
        <f t="shared" si="231"/>
        <v>291.62599999999998</v>
      </c>
      <c r="O762" s="3">
        <f t="shared" si="227"/>
        <v>221.61199999999999</v>
      </c>
      <c r="P762" s="40">
        <f t="shared" si="215"/>
        <v>0.79618855541513323</v>
      </c>
      <c r="Q762" s="84">
        <v>454.96</v>
      </c>
      <c r="S762" s="12">
        <v>1</v>
      </c>
      <c r="T762" s="40">
        <f t="shared" si="216"/>
        <v>0</v>
      </c>
      <c r="U762" s="5">
        <f t="shared" si="217"/>
        <v>366.27755827003313</v>
      </c>
      <c r="V762" s="40">
        <f t="shared" si="218"/>
        <v>221.61571653711192</v>
      </c>
      <c r="W762" s="40">
        <f t="shared" si="219"/>
        <v>291.62599999999998</v>
      </c>
      <c r="X762" s="40">
        <f t="shared" si="220"/>
        <v>0</v>
      </c>
      <c r="Y762" s="40">
        <f t="shared" si="221"/>
        <v>221.61571653711192</v>
      </c>
      <c r="Z762" s="5">
        <f t="shared" si="229"/>
        <v>40.150000000000006</v>
      </c>
      <c r="AA762" s="40">
        <f t="shared" si="222"/>
        <v>71.611999999999995</v>
      </c>
      <c r="AB762" s="5">
        <f t="shared" si="223"/>
        <v>300.28986399810429</v>
      </c>
      <c r="AC762" s="40">
        <f t="shared" si="224"/>
        <v>0.97114833020751234</v>
      </c>
      <c r="AD762" s="7" t="s">
        <v>776</v>
      </c>
      <c r="AU762" s="1">
        <v>1</v>
      </c>
      <c r="AV762" s="1">
        <v>0.9</v>
      </c>
    </row>
    <row r="763" spans="2:48" x14ac:dyDescent="0.25">
      <c r="B763" s="105" t="s">
        <v>9602</v>
      </c>
      <c r="C763" s="15">
        <v>317.57</v>
      </c>
      <c r="D763" s="15">
        <v>219.17</v>
      </c>
      <c r="E763" s="15">
        <v>131.28</v>
      </c>
      <c r="F763" s="15">
        <v>30</v>
      </c>
      <c r="G763" s="15">
        <f t="shared" si="225"/>
        <v>161.28</v>
      </c>
      <c r="H763" s="40">
        <f t="shared" si="226"/>
        <v>272.11528310625994</v>
      </c>
      <c r="I763" s="42">
        <f t="shared" si="213"/>
        <v>0.80543068914808058</v>
      </c>
      <c r="J763" s="40">
        <v>86.17</v>
      </c>
      <c r="K763" s="40">
        <f t="shared" si="228"/>
        <v>68.936000000000007</v>
      </c>
      <c r="L763" s="40">
        <f t="shared" si="230"/>
        <v>51.701999999999991</v>
      </c>
      <c r="M763" s="73">
        <f t="shared" si="214"/>
        <v>358.28528310625995</v>
      </c>
      <c r="N763" s="40">
        <f t="shared" si="231"/>
        <v>288.10599999999999</v>
      </c>
      <c r="O763" s="3">
        <f t="shared" si="227"/>
        <v>212.982</v>
      </c>
      <c r="P763" s="40">
        <f t="shared" si="215"/>
        <v>0.80412457219057409</v>
      </c>
      <c r="Q763" s="84">
        <v>455.47</v>
      </c>
      <c r="S763" s="12">
        <v>1</v>
      </c>
      <c r="T763" s="40">
        <f t="shared" si="216"/>
        <v>0</v>
      </c>
      <c r="U763" s="5">
        <f t="shared" si="217"/>
        <v>358.28528310625995</v>
      </c>
      <c r="V763" s="40">
        <f t="shared" si="218"/>
        <v>212.98656496251783</v>
      </c>
      <c r="W763" s="40">
        <f t="shared" si="219"/>
        <v>288.10599999999999</v>
      </c>
      <c r="X763" s="40">
        <f t="shared" si="220"/>
        <v>0</v>
      </c>
      <c r="Y763" s="40">
        <f t="shared" si="221"/>
        <v>212.98656496251783</v>
      </c>
      <c r="Z763" s="5">
        <f t="shared" si="229"/>
        <v>-8.6299999999999955</v>
      </c>
      <c r="AA763" s="40">
        <f t="shared" si="222"/>
        <v>62.981999999999999</v>
      </c>
      <c r="AB763" s="5">
        <f t="shared" si="223"/>
        <v>294.90981597769849</v>
      </c>
      <c r="AC763" s="40">
        <f t="shared" si="224"/>
        <v>0.97692916407294828</v>
      </c>
      <c r="AD763" s="7" t="s">
        <v>777</v>
      </c>
      <c r="AU763" s="1">
        <v>1</v>
      </c>
      <c r="AV763" s="1">
        <v>0.9</v>
      </c>
    </row>
    <row r="764" spans="2:48" x14ac:dyDescent="0.25">
      <c r="B764" s="105" t="s">
        <v>9603</v>
      </c>
      <c r="C764" s="15">
        <v>335.52</v>
      </c>
      <c r="D764" s="15">
        <v>239.44</v>
      </c>
      <c r="E764" s="15">
        <v>131.57</v>
      </c>
      <c r="F764" s="15">
        <v>30</v>
      </c>
      <c r="G764" s="15">
        <f t="shared" si="225"/>
        <v>161.57</v>
      </c>
      <c r="H764" s="40">
        <f t="shared" si="226"/>
        <v>288.85355891870188</v>
      </c>
      <c r="I764" s="42">
        <f t="shared" si="213"/>
        <v>0.82893214435827889</v>
      </c>
      <c r="J764" s="40">
        <v>86.17</v>
      </c>
      <c r="K764" s="40">
        <f t="shared" si="228"/>
        <v>68.936000000000007</v>
      </c>
      <c r="L764" s="40">
        <f t="shared" si="230"/>
        <v>51.701999999999991</v>
      </c>
      <c r="M764" s="73">
        <f t="shared" si="214"/>
        <v>375.02355891870189</v>
      </c>
      <c r="N764" s="40">
        <f t="shared" si="231"/>
        <v>308.37599999999998</v>
      </c>
      <c r="O764" s="3">
        <f t="shared" si="227"/>
        <v>213.27199999999999</v>
      </c>
      <c r="P764" s="40">
        <f t="shared" si="215"/>
        <v>0.8222843409868289</v>
      </c>
      <c r="Q764" s="84">
        <v>453.99</v>
      </c>
      <c r="S764" s="12">
        <v>1</v>
      </c>
      <c r="T764" s="40">
        <f t="shared" si="216"/>
        <v>0</v>
      </c>
      <c r="U764" s="5">
        <f t="shared" si="217"/>
        <v>375.02355891870189</v>
      </c>
      <c r="V764" s="40">
        <f t="shared" si="218"/>
        <v>213.41722603400379</v>
      </c>
      <c r="W764" s="40">
        <f t="shared" si="219"/>
        <v>308.37599999999998</v>
      </c>
      <c r="X764" s="40">
        <f t="shared" si="220"/>
        <v>0</v>
      </c>
      <c r="Y764" s="40">
        <f t="shared" si="221"/>
        <v>213.41722603400379</v>
      </c>
      <c r="Z764" s="5">
        <f t="shared" si="229"/>
        <v>0.28999999999999204</v>
      </c>
      <c r="AA764" s="40">
        <f t="shared" si="222"/>
        <v>63.271999999999991</v>
      </c>
      <c r="AB764" s="5">
        <f t="shared" si="223"/>
        <v>314.8001006353079</v>
      </c>
      <c r="AC764" s="40">
        <f t="shared" si="224"/>
        <v>0.97959307947378904</v>
      </c>
      <c r="AD764" s="7" t="s">
        <v>778</v>
      </c>
      <c r="AU764" s="1">
        <v>1</v>
      </c>
      <c r="AV764" s="1">
        <v>0.9</v>
      </c>
    </row>
    <row r="765" spans="2:48" x14ac:dyDescent="0.25">
      <c r="B765" s="105" t="s">
        <v>9604</v>
      </c>
      <c r="C765" s="15">
        <v>378.26</v>
      </c>
      <c r="D765" s="15">
        <v>266.10000000000002</v>
      </c>
      <c r="E765" s="15">
        <v>150.82</v>
      </c>
      <c r="F765" s="15">
        <v>30</v>
      </c>
      <c r="G765" s="15">
        <f t="shared" si="225"/>
        <v>180.82</v>
      </c>
      <c r="H765" s="40">
        <f t="shared" si="226"/>
        <v>321.72205768333635</v>
      </c>
      <c r="I765" s="42">
        <f t="shared" si="213"/>
        <v>0.82711145737453962</v>
      </c>
      <c r="J765" s="40">
        <v>86.17</v>
      </c>
      <c r="K765" s="40">
        <f t="shared" si="228"/>
        <v>68.936000000000007</v>
      </c>
      <c r="L765" s="40">
        <f t="shared" si="230"/>
        <v>51.701999999999991</v>
      </c>
      <c r="M765" s="73">
        <f t="shared" si="214"/>
        <v>407.89205768333636</v>
      </c>
      <c r="N765" s="40">
        <f t="shared" si="231"/>
        <v>335.03600000000006</v>
      </c>
      <c r="O765" s="3">
        <f t="shared" si="227"/>
        <v>232.52199999999999</v>
      </c>
      <c r="P765" s="40">
        <f t="shared" si="215"/>
        <v>0.82138397570884425</v>
      </c>
      <c r="Q765" s="84">
        <v>450.49</v>
      </c>
      <c r="S765" s="12">
        <v>1</v>
      </c>
      <c r="T765" s="40">
        <f t="shared" si="216"/>
        <v>0</v>
      </c>
      <c r="U765" s="5">
        <f t="shared" si="217"/>
        <v>407.89205768333636</v>
      </c>
      <c r="V765" s="40">
        <f t="shared" si="218"/>
        <v>232.65169121488489</v>
      </c>
      <c r="W765" s="40">
        <f t="shared" si="219"/>
        <v>335.03600000000006</v>
      </c>
      <c r="X765" s="40">
        <f t="shared" si="220"/>
        <v>0</v>
      </c>
      <c r="Y765" s="40">
        <f t="shared" si="221"/>
        <v>232.65169121488489</v>
      </c>
      <c r="Z765" s="5">
        <f t="shared" si="229"/>
        <v>19.25</v>
      </c>
      <c r="AA765" s="40">
        <f t="shared" si="222"/>
        <v>82.521999999999991</v>
      </c>
      <c r="AB765" s="5">
        <f t="shared" si="223"/>
        <v>345.04927442323367</v>
      </c>
      <c r="AC765" s="40">
        <f t="shared" si="224"/>
        <v>0.97098016090608719</v>
      </c>
      <c r="AD765" s="7" t="s">
        <v>779</v>
      </c>
      <c r="AU765" s="1">
        <v>1</v>
      </c>
      <c r="AV765" s="1">
        <v>0.9</v>
      </c>
    </row>
    <row r="766" spans="2:48" x14ac:dyDescent="0.25">
      <c r="B766" s="105" t="s">
        <v>9605</v>
      </c>
      <c r="C766" s="15">
        <v>361.25</v>
      </c>
      <c r="D766" s="15">
        <v>269.5</v>
      </c>
      <c r="E766" s="15">
        <v>159.46</v>
      </c>
      <c r="F766" s="15">
        <v>30</v>
      </c>
      <c r="G766" s="15">
        <f t="shared" si="225"/>
        <v>189.46</v>
      </c>
      <c r="H766" s="40">
        <f t="shared" si="226"/>
        <v>329.43184666938322</v>
      </c>
      <c r="I766" s="42">
        <f t="shared" si="213"/>
        <v>0.81807512760133771</v>
      </c>
      <c r="J766" s="40">
        <v>86.17</v>
      </c>
      <c r="K766" s="40">
        <f t="shared" si="228"/>
        <v>68.936000000000007</v>
      </c>
      <c r="L766" s="40">
        <f t="shared" si="230"/>
        <v>51.701999999999991</v>
      </c>
      <c r="M766" s="73">
        <f t="shared" si="214"/>
        <v>415.60184666938324</v>
      </c>
      <c r="N766" s="40">
        <f t="shared" si="231"/>
        <v>338.43600000000004</v>
      </c>
      <c r="O766" s="3">
        <f t="shared" si="227"/>
        <v>241.16200000000001</v>
      </c>
      <c r="P766" s="40">
        <f t="shared" si="215"/>
        <v>0.81432746921654164</v>
      </c>
      <c r="Q766" s="84">
        <v>449.67</v>
      </c>
      <c r="S766" s="12">
        <v>1</v>
      </c>
      <c r="T766" s="40">
        <f t="shared" si="216"/>
        <v>0</v>
      </c>
      <c r="U766" s="5">
        <f t="shared" si="217"/>
        <v>415.60184666938324</v>
      </c>
      <c r="V766" s="40">
        <f t="shared" si="218"/>
        <v>241.21767940804318</v>
      </c>
      <c r="W766" s="40">
        <f t="shared" si="219"/>
        <v>338.43600000000004</v>
      </c>
      <c r="X766" s="40">
        <f t="shared" si="220"/>
        <v>0</v>
      </c>
      <c r="Y766" s="40">
        <f t="shared" si="221"/>
        <v>241.21767940804318</v>
      </c>
      <c r="Z766" s="5">
        <f t="shared" si="229"/>
        <v>8.6400000000000148</v>
      </c>
      <c r="AA766" s="40">
        <f t="shared" si="222"/>
        <v>91.162000000000006</v>
      </c>
      <c r="AB766" s="5">
        <f t="shared" si="223"/>
        <v>350.49883928481137</v>
      </c>
      <c r="AC766" s="40">
        <f t="shared" si="224"/>
        <v>0.96558379676969708</v>
      </c>
      <c r="AD766" s="7" t="s">
        <v>780</v>
      </c>
      <c r="AU766" s="1">
        <v>1</v>
      </c>
      <c r="AV766" s="1">
        <v>0.9</v>
      </c>
    </row>
    <row r="767" spans="2:48" x14ac:dyDescent="0.25">
      <c r="B767" s="105" t="s">
        <v>9606</v>
      </c>
      <c r="C767" s="15">
        <v>318.14</v>
      </c>
      <c r="D767" s="15">
        <v>230.2</v>
      </c>
      <c r="E767" s="15">
        <v>135.16</v>
      </c>
      <c r="F767" s="15">
        <v>30</v>
      </c>
      <c r="G767" s="15">
        <f t="shared" si="225"/>
        <v>165.16</v>
      </c>
      <c r="H767" s="40">
        <f t="shared" si="226"/>
        <v>283.31937032260959</v>
      </c>
      <c r="I767" s="42">
        <f t="shared" si="213"/>
        <v>0.81251062974577515</v>
      </c>
      <c r="J767" s="40">
        <v>86.17</v>
      </c>
      <c r="K767" s="40">
        <f t="shared" si="228"/>
        <v>68.936000000000007</v>
      </c>
      <c r="L767" s="40">
        <f t="shared" si="230"/>
        <v>51.701999999999991</v>
      </c>
      <c r="M767" s="73">
        <f t="shared" si="214"/>
        <v>369.4893703226096</v>
      </c>
      <c r="N767" s="40">
        <f t="shared" si="231"/>
        <v>299.13599999999997</v>
      </c>
      <c r="O767" s="3">
        <f t="shared" si="227"/>
        <v>216.86199999999999</v>
      </c>
      <c r="P767" s="40">
        <f t="shared" si="215"/>
        <v>0.80959297892336524</v>
      </c>
      <c r="Q767" s="84">
        <v>453.94</v>
      </c>
      <c r="S767" s="12">
        <v>1</v>
      </c>
      <c r="T767" s="40">
        <f t="shared" si="216"/>
        <v>0</v>
      </c>
      <c r="U767" s="5">
        <f t="shared" si="217"/>
        <v>369.4893703226096</v>
      </c>
      <c r="V767" s="40">
        <f t="shared" si="218"/>
        <v>216.88717870219659</v>
      </c>
      <c r="W767" s="40">
        <f t="shared" si="219"/>
        <v>299.13599999999997</v>
      </c>
      <c r="X767" s="40">
        <f t="shared" si="220"/>
        <v>0</v>
      </c>
      <c r="Y767" s="40">
        <f t="shared" si="221"/>
        <v>216.88717870219659</v>
      </c>
      <c r="Z767" s="5">
        <f t="shared" si="229"/>
        <v>-24.300000000000011</v>
      </c>
      <c r="AA767" s="40">
        <f t="shared" si="222"/>
        <v>66.861999999999995</v>
      </c>
      <c r="AB767" s="5">
        <f t="shared" si="223"/>
        <v>306.51732991790203</v>
      </c>
      <c r="AC767" s="40">
        <f t="shared" si="224"/>
        <v>0.97591871911490591</v>
      </c>
      <c r="AD767" s="7" t="s">
        <v>781</v>
      </c>
      <c r="AU767" s="1">
        <v>1</v>
      </c>
      <c r="AV767" s="1">
        <v>0.9</v>
      </c>
    </row>
    <row r="768" spans="2:48" x14ac:dyDescent="0.25">
      <c r="B768" s="105" t="s">
        <v>9607</v>
      </c>
      <c r="C768" s="15">
        <v>304.48</v>
      </c>
      <c r="D768" s="15">
        <v>213.33</v>
      </c>
      <c r="E768" s="15">
        <v>134.87</v>
      </c>
      <c r="F768" s="15">
        <v>30</v>
      </c>
      <c r="G768" s="15">
        <f t="shared" si="225"/>
        <v>164.87</v>
      </c>
      <c r="H768" s="40">
        <f t="shared" si="226"/>
        <v>269.61417952325877</v>
      </c>
      <c r="I768" s="42">
        <f t="shared" si="213"/>
        <v>0.79124176768899024</v>
      </c>
      <c r="J768" s="40">
        <v>86.17</v>
      </c>
      <c r="K768" s="40">
        <f t="shared" si="228"/>
        <v>68.936000000000007</v>
      </c>
      <c r="L768" s="40">
        <f t="shared" si="230"/>
        <v>51.701999999999991</v>
      </c>
      <c r="M768" s="73">
        <f t="shared" si="214"/>
        <v>355.78417952325879</v>
      </c>
      <c r="N768" s="40">
        <f t="shared" si="231"/>
        <v>282.26600000000002</v>
      </c>
      <c r="O768" s="3">
        <f t="shared" si="227"/>
        <v>216.572</v>
      </c>
      <c r="P768" s="40">
        <f t="shared" si="215"/>
        <v>0.79336298870351363</v>
      </c>
      <c r="Q768" s="84">
        <v>450.42</v>
      </c>
      <c r="S768" s="12">
        <v>1</v>
      </c>
      <c r="T768" s="40">
        <f t="shared" si="216"/>
        <v>0</v>
      </c>
      <c r="U768" s="5">
        <f t="shared" si="217"/>
        <v>355.78417952325879</v>
      </c>
      <c r="V768" s="40">
        <f t="shared" si="218"/>
        <v>216.58321182178088</v>
      </c>
      <c r="W768" s="40">
        <f t="shared" si="219"/>
        <v>282.26600000000002</v>
      </c>
      <c r="X768" s="40">
        <f t="shared" si="220"/>
        <v>0</v>
      </c>
      <c r="Y768" s="40">
        <f t="shared" si="221"/>
        <v>216.58321182178088</v>
      </c>
      <c r="Z768" s="5">
        <f t="shared" si="229"/>
        <v>-0.28999999999999204</v>
      </c>
      <c r="AA768" s="40">
        <f t="shared" si="222"/>
        <v>66.572000000000003</v>
      </c>
      <c r="AB768" s="5">
        <f t="shared" si="223"/>
        <v>290.01021695795475</v>
      </c>
      <c r="AC768" s="40">
        <f t="shared" si="224"/>
        <v>0.97329674437270786</v>
      </c>
      <c r="AD768" s="7" t="s">
        <v>782</v>
      </c>
      <c r="AU768" s="1">
        <v>1</v>
      </c>
      <c r="AV768" s="1">
        <v>0.9</v>
      </c>
    </row>
    <row r="769" spans="2:48" x14ac:dyDescent="0.25">
      <c r="B769" s="105" t="s">
        <v>9608</v>
      </c>
      <c r="C769" s="15">
        <v>327.33999999999997</v>
      </c>
      <c r="D769" s="15">
        <v>220.17</v>
      </c>
      <c r="E769" s="15">
        <v>125.34</v>
      </c>
      <c r="F769" s="15">
        <v>30</v>
      </c>
      <c r="G769" s="15">
        <f t="shared" si="225"/>
        <v>155.34</v>
      </c>
      <c r="H769" s="40">
        <f t="shared" si="226"/>
        <v>269.45378917357982</v>
      </c>
      <c r="I769" s="42">
        <f t="shared" si="213"/>
        <v>0.8170974350565483</v>
      </c>
      <c r="J769" s="40">
        <v>86.17</v>
      </c>
      <c r="K769" s="40">
        <f t="shared" si="228"/>
        <v>68.936000000000007</v>
      </c>
      <c r="L769" s="40">
        <f t="shared" si="230"/>
        <v>51.701999999999991</v>
      </c>
      <c r="M769" s="73">
        <f t="shared" si="214"/>
        <v>355.62378917357984</v>
      </c>
      <c r="N769" s="40">
        <f t="shared" si="231"/>
        <v>289.10599999999999</v>
      </c>
      <c r="O769" s="3">
        <f t="shared" si="227"/>
        <v>207.042</v>
      </c>
      <c r="P769" s="40">
        <f t="shared" si="215"/>
        <v>0.81295461327781837</v>
      </c>
      <c r="Q769" s="84">
        <v>450.8</v>
      </c>
      <c r="S769" s="12">
        <v>1</v>
      </c>
      <c r="T769" s="40">
        <f t="shared" si="216"/>
        <v>0</v>
      </c>
      <c r="U769" s="5">
        <f t="shared" si="217"/>
        <v>355.62378917357984</v>
      </c>
      <c r="V769" s="40">
        <f t="shared" si="218"/>
        <v>207.08935315504448</v>
      </c>
      <c r="W769" s="40">
        <f t="shared" si="219"/>
        <v>289.10599999999999</v>
      </c>
      <c r="X769" s="40">
        <f t="shared" si="220"/>
        <v>0</v>
      </c>
      <c r="Y769" s="40">
        <f t="shared" si="221"/>
        <v>207.08935315504448</v>
      </c>
      <c r="Z769" s="5">
        <f t="shared" si="229"/>
        <v>-9.5300000000000011</v>
      </c>
      <c r="AA769" s="40">
        <f t="shared" si="222"/>
        <v>57.042000000000002</v>
      </c>
      <c r="AB769" s="5">
        <f t="shared" si="223"/>
        <v>294.67960397692951</v>
      </c>
      <c r="AC769" s="40">
        <f t="shared" si="224"/>
        <v>0.98108588479925518</v>
      </c>
      <c r="AD769" s="7" t="s">
        <v>783</v>
      </c>
      <c r="AU769" s="1">
        <v>1</v>
      </c>
      <c r="AV769" s="1">
        <v>0.9</v>
      </c>
    </row>
    <row r="770" spans="2:48" x14ac:dyDescent="0.25">
      <c r="B770" s="105" t="s">
        <v>9609</v>
      </c>
      <c r="C770" s="15">
        <v>371.1</v>
      </c>
      <c r="D770" s="15">
        <v>252.8</v>
      </c>
      <c r="E770" s="15">
        <v>157.44999999999999</v>
      </c>
      <c r="F770" s="15">
        <v>30</v>
      </c>
      <c r="G770" s="15">
        <f t="shared" si="225"/>
        <v>187.45</v>
      </c>
      <c r="H770" s="40">
        <f t="shared" si="226"/>
        <v>314.71470016508601</v>
      </c>
      <c r="I770" s="42">
        <f t="shared" si="213"/>
        <v>0.80326721270850021</v>
      </c>
      <c r="J770" s="40">
        <v>86.17</v>
      </c>
      <c r="K770" s="40">
        <f t="shared" si="228"/>
        <v>68.936000000000007</v>
      </c>
      <c r="L770" s="40">
        <f t="shared" si="230"/>
        <v>51.701999999999991</v>
      </c>
      <c r="M770" s="73">
        <f t="shared" si="214"/>
        <v>400.88470016508603</v>
      </c>
      <c r="N770" s="40">
        <f t="shared" si="231"/>
        <v>321.73599999999999</v>
      </c>
      <c r="O770" s="3">
        <f t="shared" si="227"/>
        <v>239.15199999999999</v>
      </c>
      <c r="P770" s="40">
        <f t="shared" si="215"/>
        <v>0.80256492669215795</v>
      </c>
      <c r="Q770" s="84">
        <v>451.88</v>
      </c>
      <c r="S770" s="12">
        <v>1</v>
      </c>
      <c r="T770" s="40">
        <f t="shared" si="216"/>
        <v>0</v>
      </c>
      <c r="U770" s="5">
        <f t="shared" si="217"/>
        <v>400.88470016508603</v>
      </c>
      <c r="V770" s="40">
        <f t="shared" si="218"/>
        <v>239.15369353294739</v>
      </c>
      <c r="W770" s="40">
        <f t="shared" si="219"/>
        <v>321.73599999999999</v>
      </c>
      <c r="X770" s="40">
        <f t="shared" si="220"/>
        <v>0</v>
      </c>
      <c r="Y770" s="40">
        <f t="shared" si="221"/>
        <v>239.15369353294739</v>
      </c>
      <c r="Z770" s="5">
        <f t="shared" si="229"/>
        <v>32.109999999999985</v>
      </c>
      <c r="AA770" s="40">
        <f t="shared" si="222"/>
        <v>89.151999999999987</v>
      </c>
      <c r="AB770" s="5">
        <f t="shared" si="223"/>
        <v>333.85945066749269</v>
      </c>
      <c r="AC770" s="40">
        <f t="shared" si="224"/>
        <v>0.96368696275257737</v>
      </c>
      <c r="AD770" s="7" t="s">
        <v>784</v>
      </c>
      <c r="AU770" s="1">
        <v>1</v>
      </c>
      <c r="AV770" s="1">
        <v>0.9</v>
      </c>
    </row>
    <row r="771" spans="2:48" x14ac:dyDescent="0.25">
      <c r="B771" s="105" t="s">
        <v>9610</v>
      </c>
      <c r="C771" s="15">
        <v>418.26</v>
      </c>
      <c r="D771" s="15">
        <v>280.44</v>
      </c>
      <c r="E771" s="15">
        <v>168.21</v>
      </c>
      <c r="F771" s="15">
        <v>30</v>
      </c>
      <c r="G771" s="15">
        <f t="shared" si="225"/>
        <v>198.21</v>
      </c>
      <c r="H771" s="40">
        <f t="shared" si="226"/>
        <v>343.41490605388697</v>
      </c>
      <c r="I771" s="42">
        <f t="shared" si="213"/>
        <v>0.81662151250940385</v>
      </c>
      <c r="J771" s="40">
        <v>86.17</v>
      </c>
      <c r="K771" s="40">
        <f t="shared" si="228"/>
        <v>68.936000000000007</v>
      </c>
      <c r="L771" s="40">
        <f t="shared" si="230"/>
        <v>51.701999999999991</v>
      </c>
      <c r="M771" s="73">
        <f t="shared" si="214"/>
        <v>429.58490605388698</v>
      </c>
      <c r="N771" s="40">
        <f t="shared" si="231"/>
        <v>349.37599999999998</v>
      </c>
      <c r="O771" s="3">
        <f t="shared" si="227"/>
        <v>249.91200000000001</v>
      </c>
      <c r="P771" s="40">
        <f t="shared" si="215"/>
        <v>0.81328742019668254</v>
      </c>
      <c r="Q771" s="84">
        <v>450.72</v>
      </c>
      <c r="S771" s="12">
        <v>1</v>
      </c>
      <c r="T771" s="40">
        <f t="shared" si="216"/>
        <v>0</v>
      </c>
      <c r="U771" s="5">
        <f t="shared" si="217"/>
        <v>429.58490605388698</v>
      </c>
      <c r="V771" s="40">
        <f t="shared" si="218"/>
        <v>249.95920093752684</v>
      </c>
      <c r="W771" s="40">
        <f t="shared" si="219"/>
        <v>349.37599999999998</v>
      </c>
      <c r="X771" s="40">
        <f t="shared" si="220"/>
        <v>0</v>
      </c>
      <c r="Y771" s="40">
        <f t="shared" si="221"/>
        <v>249.95920093752684</v>
      </c>
      <c r="Z771" s="5">
        <f t="shared" si="229"/>
        <v>10.760000000000019</v>
      </c>
      <c r="AA771" s="40">
        <f t="shared" si="222"/>
        <v>99.912000000000006</v>
      </c>
      <c r="AB771" s="5">
        <f t="shared" si="223"/>
        <v>363.38133843113076</v>
      </c>
      <c r="AC771" s="40">
        <f t="shared" si="224"/>
        <v>0.9614582892682445</v>
      </c>
      <c r="AD771" s="7" t="s">
        <v>785</v>
      </c>
      <c r="AU771" s="1">
        <v>1</v>
      </c>
      <c r="AV771" s="1">
        <v>0.9</v>
      </c>
    </row>
    <row r="772" spans="2:48" x14ac:dyDescent="0.25">
      <c r="B772" s="105" t="s">
        <v>9611</v>
      </c>
      <c r="C772" s="15">
        <v>372.42</v>
      </c>
      <c r="D772" s="15">
        <v>239.45</v>
      </c>
      <c r="E772" s="15">
        <v>168.5</v>
      </c>
      <c r="F772" s="15">
        <v>30</v>
      </c>
      <c r="G772" s="15">
        <f t="shared" si="225"/>
        <v>198.5</v>
      </c>
      <c r="H772" s="40">
        <f t="shared" si="226"/>
        <v>311.02821817320688</v>
      </c>
      <c r="I772" s="42">
        <f t="shared" ref="I772:I835" si="232">D772/H772</f>
        <v>0.76986583856084057</v>
      </c>
      <c r="J772" s="40">
        <v>86.17</v>
      </c>
      <c r="K772" s="40">
        <f t="shared" si="228"/>
        <v>68.936000000000007</v>
      </c>
      <c r="L772" s="40">
        <f t="shared" si="230"/>
        <v>51.701999999999991</v>
      </c>
      <c r="M772" s="73">
        <f t="shared" ref="M772:M835" si="233">H772+J772</f>
        <v>397.1982181732069</v>
      </c>
      <c r="N772" s="40">
        <f t="shared" si="231"/>
        <v>308.38599999999997</v>
      </c>
      <c r="O772" s="3">
        <f t="shared" si="227"/>
        <v>250.202</v>
      </c>
      <c r="P772" s="40">
        <f t="shared" ref="P772:P835" si="234">N772/M772</f>
        <v>0.77640328151100002</v>
      </c>
      <c r="Q772" s="84">
        <v>449.38</v>
      </c>
      <c r="S772" s="12">
        <v>1</v>
      </c>
      <c r="T772" s="40">
        <f t="shared" ref="T772:T835" si="235">DEGREES(ACOS(S772))</f>
        <v>0</v>
      </c>
      <c r="U772" s="5">
        <f t="shared" ref="U772:U835" si="236">N772/P772</f>
        <v>397.1982181732069</v>
      </c>
      <c r="V772" s="40">
        <f t="shared" ref="V772:V835" si="237">U772*SIN(ACOS(P772))</f>
        <v>250.32878285161394</v>
      </c>
      <c r="W772" s="40">
        <f t="shared" ref="W772:W835" si="238">N772/S772</f>
        <v>308.38599999999997</v>
      </c>
      <c r="X772" s="40">
        <f t="shared" ref="X772:X835" si="239">W772*SIN(ACOS(S772))</f>
        <v>0</v>
      </c>
      <c r="Y772" s="40">
        <f t="shared" ref="Y772:Y835" si="240">V772-X772</f>
        <v>250.32878285161394</v>
      </c>
      <c r="Z772" s="5">
        <f t="shared" si="229"/>
        <v>0.28999999999999204</v>
      </c>
      <c r="AA772" s="40">
        <f t="shared" ref="AA772:AA835" si="241">O772-$AE$4</f>
        <v>100.202</v>
      </c>
      <c r="AB772" s="5">
        <f t="shared" ref="AB772:AB835" si="242">IF(AA772&gt;1,SQRT((N772)^2+(AA772)^2),0)</f>
        <v>324.25663570696588</v>
      </c>
      <c r="AC772" s="40">
        <f t="shared" ref="AC772:AC835" si="243">IF(AB772&gt;0,N772/AB772,1)</f>
        <v>0.95105532482823762</v>
      </c>
      <c r="AD772" s="7" t="s">
        <v>786</v>
      </c>
      <c r="AU772" s="1">
        <v>1</v>
      </c>
      <c r="AV772" s="1">
        <v>0.9</v>
      </c>
    </row>
    <row r="773" spans="2:48" x14ac:dyDescent="0.25">
      <c r="B773" s="105" t="s">
        <v>9612</v>
      </c>
      <c r="C773" s="15">
        <v>306.88</v>
      </c>
      <c r="D773" s="15">
        <v>207.16</v>
      </c>
      <c r="E773" s="15">
        <v>120.97</v>
      </c>
      <c r="F773" s="15">
        <v>30</v>
      </c>
      <c r="G773" s="15">
        <f t="shared" ref="G773:G836" si="244">E773+F773</f>
        <v>150.97</v>
      </c>
      <c r="H773" s="40">
        <f t="shared" si="226"/>
        <v>256.33416959118034</v>
      </c>
      <c r="I773" s="42">
        <f t="shared" si="232"/>
        <v>0.80816381339402876</v>
      </c>
      <c r="J773" s="40">
        <v>86.17</v>
      </c>
      <c r="K773" s="40">
        <f t="shared" si="228"/>
        <v>68.936000000000007</v>
      </c>
      <c r="L773" s="40">
        <f t="shared" si="230"/>
        <v>51.701999999999991</v>
      </c>
      <c r="M773" s="73">
        <f t="shared" si="233"/>
        <v>342.50416959118036</v>
      </c>
      <c r="N773" s="40">
        <f t="shared" si="231"/>
        <v>276.096</v>
      </c>
      <c r="O773" s="3">
        <f t="shared" si="227"/>
        <v>202.672</v>
      </c>
      <c r="P773" s="40">
        <f t="shared" si="234"/>
        <v>0.80610989445633197</v>
      </c>
      <c r="Q773" s="84">
        <v>447.77</v>
      </c>
      <c r="S773" s="12">
        <v>1</v>
      </c>
      <c r="T773" s="40">
        <f t="shared" si="235"/>
        <v>0</v>
      </c>
      <c r="U773" s="5">
        <f t="shared" si="236"/>
        <v>342.50416959118036</v>
      </c>
      <c r="V773" s="40">
        <f t="shared" si="237"/>
        <v>202.6822759181079</v>
      </c>
      <c r="W773" s="40">
        <f t="shared" si="238"/>
        <v>276.096</v>
      </c>
      <c r="X773" s="40">
        <f t="shared" si="239"/>
        <v>0</v>
      </c>
      <c r="Y773" s="40">
        <f t="shared" si="240"/>
        <v>202.6822759181079</v>
      </c>
      <c r="Z773" s="5">
        <f t="shared" si="229"/>
        <v>-47.53</v>
      </c>
      <c r="AA773" s="40">
        <f t="shared" si="241"/>
        <v>52.671999999999997</v>
      </c>
      <c r="AB773" s="5">
        <f t="shared" si="242"/>
        <v>281.07532940477006</v>
      </c>
      <c r="AC773" s="40">
        <f t="shared" si="243"/>
        <v>0.98228471557672914</v>
      </c>
      <c r="AD773" s="7" t="s">
        <v>787</v>
      </c>
      <c r="AU773" s="1">
        <v>1</v>
      </c>
      <c r="AV773" s="1">
        <v>0.9</v>
      </c>
    </row>
    <row r="774" spans="2:48" x14ac:dyDescent="0.25">
      <c r="B774" s="105" t="s">
        <v>9613</v>
      </c>
      <c r="C774" s="15">
        <v>298.20999999999998</v>
      </c>
      <c r="D774" s="15">
        <v>198.54</v>
      </c>
      <c r="E774" s="15">
        <v>130.99</v>
      </c>
      <c r="F774" s="15">
        <v>30</v>
      </c>
      <c r="G774" s="15">
        <f t="shared" si="244"/>
        <v>160.99</v>
      </c>
      <c r="H774" s="40">
        <f t="shared" ref="H774:H837" si="245">SQRT((D774)^2+(G774)^2)</f>
        <v>255.60890379640534</v>
      </c>
      <c r="I774" s="42">
        <f t="shared" si="232"/>
        <v>0.77673350595853574</v>
      </c>
      <c r="J774" s="40">
        <v>86.17</v>
      </c>
      <c r="K774" s="40">
        <f t="shared" si="228"/>
        <v>68.936000000000007</v>
      </c>
      <c r="L774" s="40">
        <f t="shared" si="230"/>
        <v>51.701999999999991</v>
      </c>
      <c r="M774" s="73">
        <f t="shared" si="233"/>
        <v>341.77890379640536</v>
      </c>
      <c r="N774" s="40">
        <f t="shared" si="231"/>
        <v>267.476</v>
      </c>
      <c r="O774" s="3">
        <f t="shared" ref="O774:O837" si="246">G774+L774</f>
        <v>212.69200000000001</v>
      </c>
      <c r="P774" s="40">
        <f t="shared" si="234"/>
        <v>0.78259950227745201</v>
      </c>
      <c r="Q774" s="84">
        <v>448.63</v>
      </c>
      <c r="S774" s="12">
        <v>1</v>
      </c>
      <c r="T774" s="40">
        <f t="shared" si="235"/>
        <v>0</v>
      </c>
      <c r="U774" s="5">
        <f t="shared" si="236"/>
        <v>341.77890379640536</v>
      </c>
      <c r="V774" s="40">
        <f t="shared" si="237"/>
        <v>212.76608870840414</v>
      </c>
      <c r="W774" s="40">
        <f t="shared" si="238"/>
        <v>267.476</v>
      </c>
      <c r="X774" s="40">
        <f t="shared" si="239"/>
        <v>0</v>
      </c>
      <c r="Y774" s="40">
        <f t="shared" si="240"/>
        <v>212.76608870840414</v>
      </c>
      <c r="Z774" s="5">
        <f t="shared" si="229"/>
        <v>10.02000000000001</v>
      </c>
      <c r="AA774" s="40">
        <f t="shared" si="241"/>
        <v>62.692000000000007</v>
      </c>
      <c r="AB774" s="5">
        <f t="shared" si="242"/>
        <v>274.7247667029676</v>
      </c>
      <c r="AC774" s="40">
        <f t="shared" si="243"/>
        <v>0.97361444040898948</v>
      </c>
      <c r="AD774" s="7" t="s">
        <v>788</v>
      </c>
      <c r="AU774" s="1">
        <v>1</v>
      </c>
      <c r="AV774" s="1">
        <v>0.9</v>
      </c>
    </row>
    <row r="775" spans="2:48" x14ac:dyDescent="0.25">
      <c r="B775" s="105" t="s">
        <v>9614</v>
      </c>
      <c r="C775" s="15">
        <v>381.01</v>
      </c>
      <c r="D775" s="15">
        <v>263.18</v>
      </c>
      <c r="E775" s="15">
        <v>168.69</v>
      </c>
      <c r="F775" s="15">
        <v>30</v>
      </c>
      <c r="G775" s="15">
        <f t="shared" si="244"/>
        <v>198.69</v>
      </c>
      <c r="H775" s="40">
        <f t="shared" si="245"/>
        <v>329.75965262596941</v>
      </c>
      <c r="I775" s="42">
        <f t="shared" si="232"/>
        <v>0.7980964253941415</v>
      </c>
      <c r="J775" s="40">
        <v>86.17</v>
      </c>
      <c r="K775" s="40">
        <f t="shared" si="228"/>
        <v>68.936000000000007</v>
      </c>
      <c r="L775" s="40">
        <f t="shared" si="230"/>
        <v>51.701999999999991</v>
      </c>
      <c r="M775" s="73">
        <f t="shared" si="233"/>
        <v>415.92965262596942</v>
      </c>
      <c r="N775" s="40">
        <f t="shared" si="231"/>
        <v>332.11599999999999</v>
      </c>
      <c r="O775" s="3">
        <f t="shared" si="246"/>
        <v>250.392</v>
      </c>
      <c r="P775" s="40">
        <f t="shared" si="234"/>
        <v>0.7984907974297758</v>
      </c>
      <c r="Q775" s="84">
        <v>448.33</v>
      </c>
      <c r="S775" s="12">
        <v>1</v>
      </c>
      <c r="T775" s="40">
        <f t="shared" si="235"/>
        <v>0</v>
      </c>
      <c r="U775" s="5">
        <f t="shared" si="236"/>
        <v>415.92965262596942</v>
      </c>
      <c r="V775" s="40">
        <f t="shared" si="237"/>
        <v>250.39256873469631</v>
      </c>
      <c r="W775" s="40">
        <f t="shared" si="238"/>
        <v>332.11599999999999</v>
      </c>
      <c r="X775" s="40">
        <f t="shared" si="239"/>
        <v>0</v>
      </c>
      <c r="Y775" s="40">
        <f t="shared" si="240"/>
        <v>250.39256873469631</v>
      </c>
      <c r="Z775" s="5">
        <f t="shared" si="229"/>
        <v>37.699999999999989</v>
      </c>
      <c r="AA775" s="40">
        <f t="shared" si="241"/>
        <v>100.392</v>
      </c>
      <c r="AB775" s="5">
        <f t="shared" si="242"/>
        <v>346.95762150441368</v>
      </c>
      <c r="AC775" s="40">
        <f t="shared" si="243"/>
        <v>0.95722353225716672</v>
      </c>
      <c r="AD775" s="7" t="s">
        <v>789</v>
      </c>
      <c r="AU775" s="1">
        <v>1</v>
      </c>
      <c r="AV775" s="1">
        <v>0.9</v>
      </c>
    </row>
    <row r="776" spans="2:48" x14ac:dyDescent="0.25">
      <c r="B776" s="105" t="s">
        <v>9615</v>
      </c>
      <c r="C776" s="15">
        <v>313.41000000000003</v>
      </c>
      <c r="D776" s="15">
        <v>220.67</v>
      </c>
      <c r="E776" s="15">
        <v>136.99</v>
      </c>
      <c r="F776" s="15">
        <v>30</v>
      </c>
      <c r="G776" s="15">
        <f t="shared" si="244"/>
        <v>166.99</v>
      </c>
      <c r="H776" s="40">
        <f t="shared" si="245"/>
        <v>276.73255861932836</v>
      </c>
      <c r="I776" s="42">
        <f t="shared" si="232"/>
        <v>0.79741249494083677</v>
      </c>
      <c r="J776" s="40">
        <v>86.17</v>
      </c>
      <c r="K776" s="40">
        <f t="shared" si="228"/>
        <v>68.936000000000007</v>
      </c>
      <c r="L776" s="40">
        <f t="shared" si="230"/>
        <v>51.701999999999991</v>
      </c>
      <c r="M776" s="73">
        <f t="shared" si="233"/>
        <v>362.90255861932837</v>
      </c>
      <c r="N776" s="40">
        <f t="shared" si="231"/>
        <v>289.60599999999999</v>
      </c>
      <c r="O776" s="3">
        <f t="shared" si="246"/>
        <v>218.69200000000001</v>
      </c>
      <c r="P776" s="40">
        <f t="shared" si="234"/>
        <v>0.79802688937166244</v>
      </c>
      <c r="Q776" s="84">
        <v>449.88</v>
      </c>
      <c r="S776" s="12">
        <v>1</v>
      </c>
      <c r="T776" s="40">
        <f t="shared" si="235"/>
        <v>0</v>
      </c>
      <c r="U776" s="5">
        <f t="shared" si="236"/>
        <v>362.90255861932837</v>
      </c>
      <c r="V776" s="40">
        <f t="shared" si="237"/>
        <v>218.69300815630811</v>
      </c>
      <c r="W776" s="40">
        <f t="shared" si="238"/>
        <v>289.60599999999999</v>
      </c>
      <c r="X776" s="40">
        <f t="shared" si="239"/>
        <v>0</v>
      </c>
      <c r="Y776" s="40">
        <f t="shared" si="240"/>
        <v>218.69300815630811</v>
      </c>
      <c r="Z776" s="5">
        <f t="shared" si="229"/>
        <v>-31.699999999999989</v>
      </c>
      <c r="AA776" s="40">
        <f t="shared" si="241"/>
        <v>68.692000000000007</v>
      </c>
      <c r="AB776" s="5">
        <f t="shared" si="242"/>
        <v>297.64110284031671</v>
      </c>
      <c r="AC776" s="40">
        <f t="shared" si="243"/>
        <v>0.97300405500571097</v>
      </c>
      <c r="AD776" s="7" t="s">
        <v>790</v>
      </c>
      <c r="AU776" s="1">
        <v>1</v>
      </c>
      <c r="AV776" s="1">
        <v>0.9</v>
      </c>
    </row>
    <row r="777" spans="2:48" x14ac:dyDescent="0.25">
      <c r="B777" s="105" t="s">
        <v>9616</v>
      </c>
      <c r="C777" s="15">
        <v>403.07</v>
      </c>
      <c r="D777" s="15">
        <v>269.16000000000003</v>
      </c>
      <c r="E777" s="15">
        <v>170.21</v>
      </c>
      <c r="F777" s="15">
        <v>30</v>
      </c>
      <c r="G777" s="15">
        <f t="shared" si="244"/>
        <v>200.21</v>
      </c>
      <c r="H777" s="40">
        <f t="shared" si="245"/>
        <v>335.45662864221362</v>
      </c>
      <c r="I777" s="42">
        <f t="shared" si="232"/>
        <v>0.80236900099260444</v>
      </c>
      <c r="J777" s="40">
        <v>86.17</v>
      </c>
      <c r="K777" s="40">
        <f t="shared" si="228"/>
        <v>68.936000000000007</v>
      </c>
      <c r="L777" s="40">
        <f t="shared" si="230"/>
        <v>51.701999999999991</v>
      </c>
      <c r="M777" s="73">
        <f t="shared" si="233"/>
        <v>421.62662864221363</v>
      </c>
      <c r="N777" s="40">
        <f t="shared" si="231"/>
        <v>338.096</v>
      </c>
      <c r="O777" s="3">
        <f t="shared" si="246"/>
        <v>251.91200000000001</v>
      </c>
      <c r="P777" s="40">
        <f t="shared" si="234"/>
        <v>0.8018848360901405</v>
      </c>
      <c r="Q777" s="84">
        <v>448.63</v>
      </c>
      <c r="S777" s="12">
        <v>1</v>
      </c>
      <c r="T777" s="40">
        <f t="shared" si="235"/>
        <v>0</v>
      </c>
      <c r="U777" s="5">
        <f t="shared" si="236"/>
        <v>421.62662864221363</v>
      </c>
      <c r="V777" s="40">
        <f t="shared" si="237"/>
        <v>251.91289916199028</v>
      </c>
      <c r="W777" s="40">
        <f t="shared" si="238"/>
        <v>338.096</v>
      </c>
      <c r="X777" s="40">
        <f t="shared" si="239"/>
        <v>0</v>
      </c>
      <c r="Y777" s="40">
        <f t="shared" si="240"/>
        <v>251.91289916199028</v>
      </c>
      <c r="Z777" s="5">
        <f t="shared" si="229"/>
        <v>33.22</v>
      </c>
      <c r="AA777" s="40">
        <f t="shared" si="241"/>
        <v>101.91200000000001</v>
      </c>
      <c r="AB777" s="5">
        <f t="shared" si="242"/>
        <v>353.12173674244411</v>
      </c>
      <c r="AC777" s="40">
        <f t="shared" si="243"/>
        <v>0.95744884786460083</v>
      </c>
      <c r="AD777" s="7" t="s">
        <v>791</v>
      </c>
      <c r="AU777" s="1">
        <v>1</v>
      </c>
      <c r="AV777" s="1">
        <v>0.9</v>
      </c>
    </row>
    <row r="778" spans="2:48" x14ac:dyDescent="0.25">
      <c r="B778" s="105" t="s">
        <v>9617</v>
      </c>
      <c r="C778" s="15">
        <v>348.43</v>
      </c>
      <c r="D778" s="15">
        <v>223.05</v>
      </c>
      <c r="E778" s="15">
        <v>138.35</v>
      </c>
      <c r="F778" s="15">
        <v>30</v>
      </c>
      <c r="G778" s="15">
        <f t="shared" si="244"/>
        <v>168.35</v>
      </c>
      <c r="H778" s="40">
        <f t="shared" si="245"/>
        <v>279.45129271484865</v>
      </c>
      <c r="I778" s="42">
        <f t="shared" si="232"/>
        <v>0.79817129429993239</v>
      </c>
      <c r="J778" s="40">
        <v>86.17</v>
      </c>
      <c r="K778" s="40">
        <f t="shared" ref="K778:K841" si="247">0.8*J778</f>
        <v>68.936000000000007</v>
      </c>
      <c r="L778" s="40">
        <f t="shared" si="230"/>
        <v>51.701999999999991</v>
      </c>
      <c r="M778" s="73">
        <f t="shared" si="233"/>
        <v>365.62129271484866</v>
      </c>
      <c r="N778" s="40">
        <f t="shared" si="231"/>
        <v>291.98599999999999</v>
      </c>
      <c r="O778" s="3">
        <f t="shared" si="246"/>
        <v>220.05199999999999</v>
      </c>
      <c r="P778" s="40">
        <f t="shared" si="234"/>
        <v>0.79860228552860157</v>
      </c>
      <c r="Q778" s="84">
        <v>449.17</v>
      </c>
      <c r="S778" s="12">
        <v>1</v>
      </c>
      <c r="T778" s="40">
        <f t="shared" si="235"/>
        <v>0</v>
      </c>
      <c r="U778" s="5">
        <f t="shared" si="236"/>
        <v>365.62129271484866</v>
      </c>
      <c r="V778" s="40">
        <f t="shared" si="237"/>
        <v>220.05250621266973</v>
      </c>
      <c r="W778" s="40">
        <f t="shared" si="238"/>
        <v>291.98599999999999</v>
      </c>
      <c r="X778" s="40">
        <f t="shared" si="239"/>
        <v>0</v>
      </c>
      <c r="Y778" s="40">
        <f t="shared" si="240"/>
        <v>220.05250621266973</v>
      </c>
      <c r="Z778" s="5">
        <f t="shared" si="229"/>
        <v>-31.860000000000014</v>
      </c>
      <c r="AA778" s="40">
        <f t="shared" si="241"/>
        <v>70.051999999999992</v>
      </c>
      <c r="AB778" s="5">
        <f t="shared" si="242"/>
        <v>300.27172177879157</v>
      </c>
      <c r="AC778" s="40">
        <f t="shared" si="243"/>
        <v>0.97240592044529717</v>
      </c>
      <c r="AD778" s="7" t="s">
        <v>792</v>
      </c>
      <c r="AU778" s="1">
        <v>1</v>
      </c>
      <c r="AV778" s="1">
        <v>0.9</v>
      </c>
    </row>
    <row r="779" spans="2:48" x14ac:dyDescent="0.25">
      <c r="B779" s="105" t="s">
        <v>9618</v>
      </c>
      <c r="C779" s="15">
        <v>307.81</v>
      </c>
      <c r="D779" s="15">
        <v>227.13</v>
      </c>
      <c r="E779" s="15">
        <v>132.78</v>
      </c>
      <c r="F779" s="15">
        <v>30</v>
      </c>
      <c r="G779" s="15">
        <f t="shared" si="244"/>
        <v>162.78</v>
      </c>
      <c r="H779" s="40">
        <f t="shared" si="245"/>
        <v>279.43758748600732</v>
      </c>
      <c r="I779" s="42">
        <f t="shared" si="232"/>
        <v>0.81281119710272842</v>
      </c>
      <c r="J779" s="40">
        <v>86.17</v>
      </c>
      <c r="K779" s="40">
        <f t="shared" si="247"/>
        <v>68.936000000000007</v>
      </c>
      <c r="L779" s="40">
        <f t="shared" si="230"/>
        <v>51.701999999999991</v>
      </c>
      <c r="M779" s="73">
        <f t="shared" si="233"/>
        <v>365.60758748600733</v>
      </c>
      <c r="N779" s="40">
        <f t="shared" si="231"/>
        <v>296.06600000000003</v>
      </c>
      <c r="O779" s="3">
        <f t="shared" si="246"/>
        <v>214.482</v>
      </c>
      <c r="P779" s="40">
        <f t="shared" si="234"/>
        <v>0.80979172789003229</v>
      </c>
      <c r="Q779" s="84">
        <v>447.43</v>
      </c>
      <c r="S779" s="12">
        <v>1</v>
      </c>
      <c r="T779" s="40">
        <f t="shared" si="235"/>
        <v>0</v>
      </c>
      <c r="U779" s="5">
        <f t="shared" si="236"/>
        <v>365.60758748600733</v>
      </c>
      <c r="V779" s="40">
        <f t="shared" si="237"/>
        <v>214.50834872176534</v>
      </c>
      <c r="W779" s="40">
        <f t="shared" si="238"/>
        <v>296.06600000000003</v>
      </c>
      <c r="X779" s="40">
        <f t="shared" si="239"/>
        <v>0</v>
      </c>
      <c r="Y779" s="40">
        <f t="shared" si="240"/>
        <v>214.50834872176534</v>
      </c>
      <c r="Z779" s="5">
        <f t="shared" si="229"/>
        <v>-5.5699999999999932</v>
      </c>
      <c r="AA779" s="40">
        <f t="shared" si="241"/>
        <v>64.481999999999999</v>
      </c>
      <c r="AB779" s="5">
        <f t="shared" si="242"/>
        <v>303.00660831077596</v>
      </c>
      <c r="AC779" s="40">
        <f t="shared" si="243"/>
        <v>0.97709420151108595</v>
      </c>
      <c r="AD779" s="7" t="s">
        <v>793</v>
      </c>
      <c r="AU779" s="1">
        <v>1</v>
      </c>
      <c r="AV779" s="1">
        <v>0.9</v>
      </c>
    </row>
    <row r="780" spans="2:48" x14ac:dyDescent="0.25">
      <c r="B780" s="105" t="s">
        <v>9619</v>
      </c>
      <c r="C780" s="15">
        <v>343.02</v>
      </c>
      <c r="D780" s="15">
        <v>229.4</v>
      </c>
      <c r="E780" s="15">
        <v>138.79</v>
      </c>
      <c r="F780" s="15">
        <v>30</v>
      </c>
      <c r="G780" s="15">
        <f t="shared" si="244"/>
        <v>168.79</v>
      </c>
      <c r="H780" s="40">
        <f t="shared" si="245"/>
        <v>284.80594112482976</v>
      </c>
      <c r="I780" s="42">
        <f t="shared" si="232"/>
        <v>0.80546072562248461</v>
      </c>
      <c r="J780" s="40">
        <v>86.17</v>
      </c>
      <c r="K780" s="40">
        <f t="shared" si="247"/>
        <v>68.936000000000007</v>
      </c>
      <c r="L780" s="40">
        <f t="shared" si="230"/>
        <v>51.701999999999991</v>
      </c>
      <c r="M780" s="73">
        <f t="shared" si="233"/>
        <v>370.97594112482977</v>
      </c>
      <c r="N780" s="40">
        <f t="shared" si="231"/>
        <v>298.33600000000001</v>
      </c>
      <c r="O780" s="3">
        <f t="shared" si="246"/>
        <v>220.49199999999999</v>
      </c>
      <c r="P780" s="40">
        <f t="shared" si="234"/>
        <v>0.80419231256728008</v>
      </c>
      <c r="Q780" s="84">
        <v>447.76</v>
      </c>
      <c r="S780" s="12">
        <v>1</v>
      </c>
      <c r="T780" s="40">
        <f t="shared" si="235"/>
        <v>0</v>
      </c>
      <c r="U780" s="5">
        <f t="shared" si="236"/>
        <v>370.97594112482977</v>
      </c>
      <c r="V780" s="40">
        <f t="shared" si="237"/>
        <v>220.49666663569579</v>
      </c>
      <c r="W780" s="40">
        <f t="shared" si="238"/>
        <v>298.33600000000001</v>
      </c>
      <c r="X780" s="40">
        <f t="shared" si="239"/>
        <v>0</v>
      </c>
      <c r="Y780" s="40">
        <f t="shared" si="240"/>
        <v>220.49666663569579</v>
      </c>
      <c r="Z780" s="5">
        <f t="shared" si="229"/>
        <v>6.0099999999999909</v>
      </c>
      <c r="AA780" s="40">
        <f t="shared" si="241"/>
        <v>70.49199999999999</v>
      </c>
      <c r="AB780" s="5">
        <f t="shared" si="242"/>
        <v>306.55095980929502</v>
      </c>
      <c r="AC780" s="40">
        <f t="shared" si="243"/>
        <v>0.97320197655096063</v>
      </c>
      <c r="AD780" s="7" t="s">
        <v>794</v>
      </c>
      <c r="AU780" s="1">
        <v>1</v>
      </c>
      <c r="AV780" s="1">
        <v>0.9</v>
      </c>
    </row>
    <row r="781" spans="2:48" x14ac:dyDescent="0.25">
      <c r="B781" s="105" t="s">
        <v>9620</v>
      </c>
      <c r="C781" s="15">
        <v>324.26</v>
      </c>
      <c r="D781" s="15">
        <v>234.25</v>
      </c>
      <c r="E781" s="15">
        <v>132.08000000000001</v>
      </c>
      <c r="F781" s="15">
        <v>30</v>
      </c>
      <c r="G781" s="15">
        <f t="shared" si="244"/>
        <v>162.08000000000001</v>
      </c>
      <c r="H781" s="40">
        <f t="shared" si="245"/>
        <v>284.85608454094847</v>
      </c>
      <c r="I781" s="42">
        <f t="shared" si="232"/>
        <v>0.82234508129780259</v>
      </c>
      <c r="J781" s="40">
        <v>86.17</v>
      </c>
      <c r="K781" s="40">
        <f t="shared" si="247"/>
        <v>68.936000000000007</v>
      </c>
      <c r="L781" s="40">
        <f t="shared" si="230"/>
        <v>51.701999999999991</v>
      </c>
      <c r="M781" s="73">
        <f t="shared" si="233"/>
        <v>371.02608454094849</v>
      </c>
      <c r="N781" s="40">
        <f t="shared" si="231"/>
        <v>303.18600000000004</v>
      </c>
      <c r="O781" s="3">
        <f t="shared" si="246"/>
        <v>213.78200000000001</v>
      </c>
      <c r="P781" s="40">
        <f t="shared" si="234"/>
        <v>0.81715548483637346</v>
      </c>
      <c r="Q781" s="84">
        <v>446.79</v>
      </c>
      <c r="S781" s="12">
        <v>1</v>
      </c>
      <c r="T781" s="40">
        <f t="shared" si="235"/>
        <v>0</v>
      </c>
      <c r="U781" s="5">
        <f t="shared" si="236"/>
        <v>371.02608454094849</v>
      </c>
      <c r="V781" s="40">
        <f t="shared" si="237"/>
        <v>213.8658570548067</v>
      </c>
      <c r="W781" s="40">
        <f t="shared" si="238"/>
        <v>303.18600000000004</v>
      </c>
      <c r="X781" s="40">
        <f t="shared" si="239"/>
        <v>0</v>
      </c>
      <c r="Y781" s="40">
        <f t="shared" si="240"/>
        <v>213.8658570548067</v>
      </c>
      <c r="Z781" s="5">
        <f t="shared" si="229"/>
        <v>-6.7099999999999795</v>
      </c>
      <c r="AA781" s="40">
        <f t="shared" si="241"/>
        <v>63.782000000000011</v>
      </c>
      <c r="AB781" s="5">
        <f t="shared" si="242"/>
        <v>309.8223589736545</v>
      </c>
      <c r="AC781" s="40">
        <f t="shared" si="243"/>
        <v>0.97858011605218331</v>
      </c>
      <c r="AD781" s="7" t="s">
        <v>795</v>
      </c>
      <c r="AU781" s="1">
        <v>1</v>
      </c>
      <c r="AV781" s="1">
        <v>0.9</v>
      </c>
    </row>
    <row r="782" spans="2:48" x14ac:dyDescent="0.25">
      <c r="B782" s="105" t="s">
        <v>9621</v>
      </c>
      <c r="C782" s="15">
        <v>343.5</v>
      </c>
      <c r="D782" s="15">
        <v>246.54</v>
      </c>
      <c r="E782" s="15">
        <v>141.44</v>
      </c>
      <c r="F782" s="15">
        <v>30</v>
      </c>
      <c r="G782" s="15">
        <f t="shared" si="244"/>
        <v>171.44</v>
      </c>
      <c r="H782" s="40">
        <f t="shared" si="245"/>
        <v>300.28926920554454</v>
      </c>
      <c r="I782" s="42">
        <f t="shared" si="232"/>
        <v>0.82100835854792464</v>
      </c>
      <c r="J782" s="40">
        <v>86.17</v>
      </c>
      <c r="K782" s="40">
        <f t="shared" si="247"/>
        <v>68.936000000000007</v>
      </c>
      <c r="L782" s="40">
        <f t="shared" si="230"/>
        <v>51.701999999999991</v>
      </c>
      <c r="M782" s="73">
        <f t="shared" si="233"/>
        <v>386.45926920554456</v>
      </c>
      <c r="N782" s="40">
        <f t="shared" si="231"/>
        <v>315.476</v>
      </c>
      <c r="O782" s="3">
        <f t="shared" si="246"/>
        <v>223.142</v>
      </c>
      <c r="P782" s="40">
        <f t="shared" si="234"/>
        <v>0.81632406087330522</v>
      </c>
      <c r="Q782" s="84">
        <v>447.25</v>
      </c>
      <c r="S782" s="12">
        <v>1</v>
      </c>
      <c r="T782" s="40">
        <f t="shared" si="235"/>
        <v>0</v>
      </c>
      <c r="U782" s="5">
        <f t="shared" si="236"/>
        <v>386.45926920554456</v>
      </c>
      <c r="V782" s="40">
        <f t="shared" si="237"/>
        <v>223.21662164561926</v>
      </c>
      <c r="W782" s="40">
        <f t="shared" si="238"/>
        <v>315.476</v>
      </c>
      <c r="X782" s="40">
        <f t="shared" si="239"/>
        <v>0</v>
      </c>
      <c r="Y782" s="40">
        <f t="shared" si="240"/>
        <v>223.21662164561926</v>
      </c>
      <c r="Z782" s="5">
        <f t="shared" ref="Z782:Z845" si="248">AA782-AA781</f>
        <v>9.3599999999999852</v>
      </c>
      <c r="AA782" s="40">
        <f t="shared" si="241"/>
        <v>73.141999999999996</v>
      </c>
      <c r="AB782" s="5">
        <f t="shared" si="242"/>
        <v>323.84388019538056</v>
      </c>
      <c r="AC782" s="40">
        <f t="shared" si="243"/>
        <v>0.97416075860278084</v>
      </c>
      <c r="AD782" s="7" t="s">
        <v>796</v>
      </c>
      <c r="AU782" s="1">
        <v>1</v>
      </c>
      <c r="AV782" s="1">
        <v>0.9</v>
      </c>
    </row>
    <row r="783" spans="2:48" x14ac:dyDescent="0.25">
      <c r="B783" s="105" t="s">
        <v>9622</v>
      </c>
      <c r="C783" s="15">
        <v>338.35</v>
      </c>
      <c r="D783" s="15">
        <v>234.94</v>
      </c>
      <c r="E783" s="15">
        <v>138.41</v>
      </c>
      <c r="F783" s="15">
        <v>30</v>
      </c>
      <c r="G783" s="15">
        <f t="shared" si="244"/>
        <v>168.41</v>
      </c>
      <c r="H783" s="40">
        <f t="shared" si="245"/>
        <v>289.06527238670509</v>
      </c>
      <c r="I783" s="42">
        <f t="shared" si="232"/>
        <v>0.81275761028015325</v>
      </c>
      <c r="J783" s="40">
        <v>86.17</v>
      </c>
      <c r="K783" s="40">
        <f t="shared" si="247"/>
        <v>68.936000000000007</v>
      </c>
      <c r="L783" s="40">
        <f t="shared" si="230"/>
        <v>51.701999999999991</v>
      </c>
      <c r="M783" s="73">
        <f t="shared" si="233"/>
        <v>375.23527238670511</v>
      </c>
      <c r="N783" s="40">
        <f t="shared" si="231"/>
        <v>303.87599999999998</v>
      </c>
      <c r="O783" s="3">
        <f t="shared" si="246"/>
        <v>220.11199999999999</v>
      </c>
      <c r="P783" s="40">
        <f t="shared" si="234"/>
        <v>0.80982791960675649</v>
      </c>
      <c r="Q783" s="84">
        <v>447.31</v>
      </c>
      <c r="S783" s="12">
        <v>1</v>
      </c>
      <c r="T783" s="40">
        <f t="shared" si="235"/>
        <v>0</v>
      </c>
      <c r="U783" s="5">
        <f t="shared" si="236"/>
        <v>375.23527238670511</v>
      </c>
      <c r="V783" s="40">
        <f t="shared" si="237"/>
        <v>220.13833438800427</v>
      </c>
      <c r="W783" s="40">
        <f t="shared" si="238"/>
        <v>303.87599999999998</v>
      </c>
      <c r="X783" s="40">
        <f t="shared" si="239"/>
        <v>0</v>
      </c>
      <c r="Y783" s="40">
        <f t="shared" si="240"/>
        <v>220.13833438800427</v>
      </c>
      <c r="Z783" s="5">
        <f t="shared" si="248"/>
        <v>-3.0300000000000011</v>
      </c>
      <c r="AA783" s="40">
        <f t="shared" si="241"/>
        <v>70.111999999999995</v>
      </c>
      <c r="AB783" s="5">
        <f t="shared" si="242"/>
        <v>311.85944898303143</v>
      </c>
      <c r="AC783" s="40">
        <f t="shared" si="243"/>
        <v>0.97440049032002929</v>
      </c>
      <c r="AD783" s="7" t="s">
        <v>797</v>
      </c>
      <c r="AU783" s="1">
        <v>1</v>
      </c>
      <c r="AV783" s="1">
        <v>0.9</v>
      </c>
    </row>
    <row r="784" spans="2:48" x14ac:dyDescent="0.25">
      <c r="B784" s="105" t="s">
        <v>9623</v>
      </c>
      <c r="C784" s="15">
        <v>427.3</v>
      </c>
      <c r="D784" s="15">
        <v>280.29000000000002</v>
      </c>
      <c r="E784" s="15">
        <v>170.28</v>
      </c>
      <c r="F784" s="15">
        <v>30</v>
      </c>
      <c r="G784" s="15">
        <f t="shared" si="244"/>
        <v>200.28</v>
      </c>
      <c r="H784" s="40">
        <f t="shared" si="245"/>
        <v>344.49174518411905</v>
      </c>
      <c r="I784" s="42">
        <f t="shared" si="232"/>
        <v>0.81363342930088089</v>
      </c>
      <c r="J784" s="40">
        <v>86.17</v>
      </c>
      <c r="K784" s="40">
        <f t="shared" si="247"/>
        <v>68.936000000000007</v>
      </c>
      <c r="L784" s="40">
        <f t="shared" si="230"/>
        <v>51.701999999999991</v>
      </c>
      <c r="M784" s="73">
        <f t="shared" si="233"/>
        <v>430.66174518411907</v>
      </c>
      <c r="N784" s="40">
        <f t="shared" si="231"/>
        <v>349.226</v>
      </c>
      <c r="O784" s="3">
        <f t="shared" si="246"/>
        <v>251.982</v>
      </c>
      <c r="P784" s="40">
        <f t="shared" si="234"/>
        <v>0.81090555152674826</v>
      </c>
      <c r="Q784" s="84">
        <v>446.8</v>
      </c>
      <c r="S784" s="12">
        <v>1</v>
      </c>
      <c r="T784" s="40">
        <f t="shared" si="235"/>
        <v>0</v>
      </c>
      <c r="U784" s="5">
        <f t="shared" si="236"/>
        <v>430.66174518411907</v>
      </c>
      <c r="V784" s="40">
        <f t="shared" si="237"/>
        <v>252.0133720440864</v>
      </c>
      <c r="W784" s="40">
        <f t="shared" si="238"/>
        <v>349.226</v>
      </c>
      <c r="X784" s="40">
        <f t="shared" si="239"/>
        <v>0</v>
      </c>
      <c r="Y784" s="40">
        <f t="shared" si="240"/>
        <v>252.0133720440864</v>
      </c>
      <c r="Z784" s="5">
        <f t="shared" si="248"/>
        <v>31.870000000000005</v>
      </c>
      <c r="AA784" s="40">
        <f t="shared" si="241"/>
        <v>101.982</v>
      </c>
      <c r="AB784" s="5">
        <f t="shared" si="242"/>
        <v>363.8119396061652</v>
      </c>
      <c r="AC784" s="40">
        <f t="shared" si="243"/>
        <v>0.95990802384892915</v>
      </c>
      <c r="AD784" s="7" t="s">
        <v>798</v>
      </c>
      <c r="AU784" s="1">
        <v>1</v>
      </c>
      <c r="AV784" s="1">
        <v>0.9</v>
      </c>
    </row>
    <row r="785" spans="2:48" x14ac:dyDescent="0.25">
      <c r="B785" s="105" t="s">
        <v>9624</v>
      </c>
      <c r="C785" s="15">
        <v>350</v>
      </c>
      <c r="D785" s="15">
        <v>240.31</v>
      </c>
      <c r="E785" s="15">
        <v>146.75</v>
      </c>
      <c r="F785" s="15">
        <v>30</v>
      </c>
      <c r="G785" s="15">
        <f t="shared" si="244"/>
        <v>176.75</v>
      </c>
      <c r="H785" s="40">
        <f t="shared" si="245"/>
        <v>298.31100985381011</v>
      </c>
      <c r="I785" s="42">
        <f t="shared" si="232"/>
        <v>0.80556865842050551</v>
      </c>
      <c r="J785" s="40">
        <v>86.17</v>
      </c>
      <c r="K785" s="40">
        <f t="shared" si="247"/>
        <v>68.936000000000007</v>
      </c>
      <c r="L785" s="40">
        <f t="shared" si="230"/>
        <v>51.701999999999991</v>
      </c>
      <c r="M785" s="73">
        <f t="shared" si="233"/>
        <v>384.48100985381012</v>
      </c>
      <c r="N785" s="40">
        <f t="shared" si="231"/>
        <v>309.24599999999998</v>
      </c>
      <c r="O785" s="3">
        <f t="shared" si="246"/>
        <v>228.452</v>
      </c>
      <c r="P785" s="40">
        <f t="shared" si="234"/>
        <v>0.8043206090141708</v>
      </c>
      <c r="Q785" s="84">
        <v>448.11</v>
      </c>
      <c r="S785" s="12">
        <v>1</v>
      </c>
      <c r="T785" s="40">
        <f t="shared" si="235"/>
        <v>0</v>
      </c>
      <c r="U785" s="5">
        <f t="shared" si="236"/>
        <v>384.48100985381012</v>
      </c>
      <c r="V785" s="40">
        <f t="shared" si="237"/>
        <v>228.45690714488293</v>
      </c>
      <c r="W785" s="40">
        <f t="shared" si="238"/>
        <v>309.24599999999998</v>
      </c>
      <c r="X785" s="40">
        <f t="shared" si="239"/>
        <v>0</v>
      </c>
      <c r="Y785" s="40">
        <f t="shared" si="240"/>
        <v>228.45690714488293</v>
      </c>
      <c r="Z785" s="5">
        <f t="shared" si="248"/>
        <v>-23.53</v>
      </c>
      <c r="AA785" s="40">
        <f t="shared" si="241"/>
        <v>78.451999999999998</v>
      </c>
      <c r="AB785" s="5">
        <f t="shared" si="242"/>
        <v>319.042011058105</v>
      </c>
      <c r="AC785" s="40">
        <f t="shared" si="243"/>
        <v>0.96929554504243354</v>
      </c>
      <c r="AD785" s="7" t="s">
        <v>799</v>
      </c>
      <c r="AU785" s="1">
        <v>1</v>
      </c>
      <c r="AV785" s="1">
        <v>0.9</v>
      </c>
    </row>
    <row r="786" spans="2:48" x14ac:dyDescent="0.25">
      <c r="B786" s="105" t="s">
        <v>9625</v>
      </c>
      <c r="C786" s="15">
        <v>324.02</v>
      </c>
      <c r="D786" s="15">
        <v>218.84</v>
      </c>
      <c r="E786" s="15">
        <v>125.47</v>
      </c>
      <c r="F786" s="15">
        <v>30</v>
      </c>
      <c r="G786" s="15">
        <f t="shared" si="244"/>
        <v>155.47</v>
      </c>
      <c r="H786" s="40">
        <f t="shared" si="245"/>
        <v>268.44341396279401</v>
      </c>
      <c r="I786" s="42">
        <f t="shared" si="232"/>
        <v>0.81521836117883306</v>
      </c>
      <c r="J786" s="40">
        <v>86.17</v>
      </c>
      <c r="K786" s="40">
        <f t="shared" si="247"/>
        <v>68.936000000000007</v>
      </c>
      <c r="L786" s="40">
        <f t="shared" ref="L786:L849" si="249">SQRT((J786)^2-(K786)^2)</f>
        <v>51.701999999999991</v>
      </c>
      <c r="M786" s="73">
        <f t="shared" si="233"/>
        <v>354.61341396279403</v>
      </c>
      <c r="N786" s="40">
        <f t="shared" si="231"/>
        <v>287.77600000000001</v>
      </c>
      <c r="O786" s="3">
        <f t="shared" si="246"/>
        <v>207.172</v>
      </c>
      <c r="P786" s="40">
        <f t="shared" si="234"/>
        <v>0.81152034488518643</v>
      </c>
      <c r="Q786" s="84">
        <v>447.66</v>
      </c>
      <c r="S786" s="12">
        <v>1</v>
      </c>
      <c r="T786" s="40">
        <f t="shared" si="235"/>
        <v>0</v>
      </c>
      <c r="U786" s="5">
        <f t="shared" si="236"/>
        <v>354.61341396279403</v>
      </c>
      <c r="V786" s="40">
        <f t="shared" si="237"/>
        <v>207.20918702207175</v>
      </c>
      <c r="W786" s="40">
        <f t="shared" si="238"/>
        <v>287.77600000000001</v>
      </c>
      <c r="X786" s="40">
        <f t="shared" si="239"/>
        <v>0</v>
      </c>
      <c r="Y786" s="40">
        <f t="shared" si="240"/>
        <v>207.20918702207175</v>
      </c>
      <c r="Z786" s="5">
        <f t="shared" si="248"/>
        <v>-21.28</v>
      </c>
      <c r="AA786" s="40">
        <f t="shared" si="241"/>
        <v>57.171999999999997</v>
      </c>
      <c r="AB786" s="5">
        <f t="shared" si="242"/>
        <v>293.40017682339595</v>
      </c>
      <c r="AC786" s="40">
        <f t="shared" si="243"/>
        <v>0.98083103805768579</v>
      </c>
      <c r="AD786" s="7" t="s">
        <v>800</v>
      </c>
      <c r="AU786" s="1">
        <v>1</v>
      </c>
      <c r="AV786" s="1">
        <v>0.9</v>
      </c>
    </row>
    <row r="787" spans="2:48" x14ac:dyDescent="0.25">
      <c r="B787" s="105" t="s">
        <v>9626</v>
      </c>
      <c r="C787" s="15">
        <v>444.26</v>
      </c>
      <c r="D787" s="15">
        <v>274.69</v>
      </c>
      <c r="E787" s="15">
        <v>173.25</v>
      </c>
      <c r="F787" s="15">
        <v>30</v>
      </c>
      <c r="G787" s="15">
        <f t="shared" si="244"/>
        <v>203.25</v>
      </c>
      <c r="H787" s="40">
        <f t="shared" si="245"/>
        <v>341.70917254296819</v>
      </c>
      <c r="I787" s="42">
        <f t="shared" si="232"/>
        <v>0.80387072420614969</v>
      </c>
      <c r="J787" s="40">
        <v>86.17</v>
      </c>
      <c r="K787" s="40">
        <f t="shared" si="247"/>
        <v>68.936000000000007</v>
      </c>
      <c r="L787" s="40">
        <f t="shared" si="249"/>
        <v>51.701999999999991</v>
      </c>
      <c r="M787" s="73">
        <f t="shared" si="233"/>
        <v>427.87917254296821</v>
      </c>
      <c r="N787" s="40">
        <f t="shared" si="231"/>
        <v>343.62599999999998</v>
      </c>
      <c r="O787" s="3">
        <f t="shared" si="246"/>
        <v>254.952</v>
      </c>
      <c r="P787" s="40">
        <f t="shared" si="234"/>
        <v>0.8030912043644578</v>
      </c>
      <c r="Q787" s="84">
        <v>446.8</v>
      </c>
      <c r="S787" s="12">
        <v>1</v>
      </c>
      <c r="T787" s="40">
        <f t="shared" si="235"/>
        <v>0</v>
      </c>
      <c r="U787" s="5">
        <f t="shared" si="236"/>
        <v>427.87917254296821</v>
      </c>
      <c r="V787" s="40">
        <f t="shared" si="237"/>
        <v>254.95442420176823</v>
      </c>
      <c r="W787" s="40">
        <f t="shared" si="238"/>
        <v>343.62599999999998</v>
      </c>
      <c r="X787" s="40">
        <f t="shared" si="239"/>
        <v>0</v>
      </c>
      <c r="Y787" s="40">
        <f t="shared" si="240"/>
        <v>254.95442420176823</v>
      </c>
      <c r="Z787" s="5">
        <f t="shared" si="248"/>
        <v>47.78</v>
      </c>
      <c r="AA787" s="40">
        <f t="shared" si="241"/>
        <v>104.952</v>
      </c>
      <c r="AB787" s="5">
        <f t="shared" si="242"/>
        <v>359.29618726059419</v>
      </c>
      <c r="AC787" s="40">
        <f t="shared" si="243"/>
        <v>0.95638643599290751</v>
      </c>
      <c r="AD787" s="7" t="s">
        <v>801</v>
      </c>
      <c r="AU787" s="1">
        <v>1</v>
      </c>
      <c r="AV787" s="1">
        <v>0.9</v>
      </c>
    </row>
    <row r="788" spans="2:48" x14ac:dyDescent="0.25">
      <c r="B788" s="105" t="s">
        <v>9627</v>
      </c>
      <c r="C788" s="15">
        <v>368.4</v>
      </c>
      <c r="D788" s="15">
        <v>261.73</v>
      </c>
      <c r="E788" s="15">
        <v>151.47999999999999</v>
      </c>
      <c r="F788" s="15">
        <v>30</v>
      </c>
      <c r="G788" s="15">
        <f t="shared" si="244"/>
        <v>181.48</v>
      </c>
      <c r="H788" s="40">
        <f t="shared" si="245"/>
        <v>318.49267385608732</v>
      </c>
      <c r="I788" s="42">
        <f t="shared" si="232"/>
        <v>0.82177714429395055</v>
      </c>
      <c r="J788" s="40">
        <v>86.17</v>
      </c>
      <c r="K788" s="40">
        <f t="shared" si="247"/>
        <v>68.936000000000007</v>
      </c>
      <c r="L788" s="40">
        <f t="shared" si="249"/>
        <v>51.701999999999991</v>
      </c>
      <c r="M788" s="73">
        <f t="shared" si="233"/>
        <v>404.66267385608734</v>
      </c>
      <c r="N788" s="40">
        <f t="shared" si="231"/>
        <v>330.66600000000005</v>
      </c>
      <c r="O788" s="3">
        <f t="shared" si="246"/>
        <v>233.18199999999999</v>
      </c>
      <c r="P788" s="40">
        <f t="shared" si="234"/>
        <v>0.81713985836409719</v>
      </c>
      <c r="Q788" s="84">
        <v>446.55</v>
      </c>
      <c r="S788" s="12">
        <v>1</v>
      </c>
      <c r="T788" s="40">
        <f t="shared" si="235"/>
        <v>0</v>
      </c>
      <c r="U788" s="5">
        <f t="shared" si="236"/>
        <v>404.66267385608734</v>
      </c>
      <c r="V788" s="40">
        <f t="shared" si="237"/>
        <v>233.26353349025231</v>
      </c>
      <c r="W788" s="40">
        <f t="shared" si="238"/>
        <v>330.66600000000005</v>
      </c>
      <c r="X788" s="40">
        <f t="shared" si="239"/>
        <v>0</v>
      </c>
      <c r="Y788" s="40">
        <f t="shared" si="240"/>
        <v>233.26353349025231</v>
      </c>
      <c r="Z788" s="5">
        <f t="shared" si="248"/>
        <v>-21.77000000000001</v>
      </c>
      <c r="AA788" s="40">
        <f t="shared" si="241"/>
        <v>83.181999999999988</v>
      </c>
      <c r="AB788" s="5">
        <f t="shared" si="242"/>
        <v>340.96810507729316</v>
      </c>
      <c r="AC788" s="40">
        <f t="shared" si="243"/>
        <v>0.96978572211334035</v>
      </c>
      <c r="AD788" s="7" t="s">
        <v>802</v>
      </c>
      <c r="AU788" s="1">
        <v>1</v>
      </c>
      <c r="AV788" s="1">
        <v>0.9</v>
      </c>
    </row>
    <row r="789" spans="2:48" x14ac:dyDescent="0.25">
      <c r="B789" s="105" t="s">
        <v>9628</v>
      </c>
      <c r="C789" s="15">
        <v>364.32</v>
      </c>
      <c r="D789" s="15">
        <v>247.49</v>
      </c>
      <c r="E789" s="15">
        <v>144.88</v>
      </c>
      <c r="F789" s="15">
        <v>30</v>
      </c>
      <c r="G789" s="15">
        <f t="shared" si="244"/>
        <v>174.88</v>
      </c>
      <c r="H789" s="40">
        <f t="shared" si="245"/>
        <v>303.04177022318225</v>
      </c>
      <c r="I789" s="42">
        <f t="shared" si="232"/>
        <v>0.81668609517998181</v>
      </c>
      <c r="J789" s="40">
        <v>86.17</v>
      </c>
      <c r="K789" s="40">
        <f t="shared" si="247"/>
        <v>68.936000000000007</v>
      </c>
      <c r="L789" s="40">
        <f t="shared" si="249"/>
        <v>51.701999999999991</v>
      </c>
      <c r="M789" s="73">
        <f t="shared" si="233"/>
        <v>389.21177022318227</v>
      </c>
      <c r="N789" s="40">
        <f t="shared" si="231"/>
        <v>316.42600000000004</v>
      </c>
      <c r="O789" s="3">
        <f t="shared" si="246"/>
        <v>226.58199999999999</v>
      </c>
      <c r="P789" s="40">
        <f t="shared" si="234"/>
        <v>0.8129918574110816</v>
      </c>
      <c r="Q789" s="84">
        <v>447.15</v>
      </c>
      <c r="S789" s="12">
        <v>1</v>
      </c>
      <c r="T789" s="40">
        <f t="shared" si="235"/>
        <v>0</v>
      </c>
      <c r="U789" s="5">
        <f t="shared" si="236"/>
        <v>389.21177022318227</v>
      </c>
      <c r="V789" s="40">
        <f t="shared" si="237"/>
        <v>226.62830494945504</v>
      </c>
      <c r="W789" s="40">
        <f t="shared" si="238"/>
        <v>316.42600000000004</v>
      </c>
      <c r="X789" s="40">
        <f t="shared" si="239"/>
        <v>0</v>
      </c>
      <c r="Y789" s="40">
        <f t="shared" si="240"/>
        <v>226.62830494945504</v>
      </c>
      <c r="Z789" s="5">
        <f t="shared" si="248"/>
        <v>-6.5999999999999943</v>
      </c>
      <c r="AA789" s="40">
        <f t="shared" si="241"/>
        <v>76.581999999999994</v>
      </c>
      <c r="AB789" s="5">
        <f t="shared" si="242"/>
        <v>325.56138622385799</v>
      </c>
      <c r="AC789" s="40">
        <f t="shared" si="243"/>
        <v>0.97193958924361989</v>
      </c>
      <c r="AD789" s="7" t="s">
        <v>803</v>
      </c>
      <c r="AU789" s="1">
        <v>1</v>
      </c>
      <c r="AV789" s="1">
        <v>0.9</v>
      </c>
    </row>
    <row r="790" spans="2:48" x14ac:dyDescent="0.25">
      <c r="B790" s="105" t="s">
        <v>9629</v>
      </c>
      <c r="C790" s="15">
        <v>319.14</v>
      </c>
      <c r="D790" s="15">
        <v>227.28</v>
      </c>
      <c r="E790" s="15">
        <v>139.88</v>
      </c>
      <c r="F790" s="15">
        <v>30</v>
      </c>
      <c r="G790" s="15">
        <f t="shared" si="244"/>
        <v>169.88</v>
      </c>
      <c r="H790" s="40">
        <f t="shared" si="245"/>
        <v>283.75237937328382</v>
      </c>
      <c r="I790" s="42">
        <f t="shared" si="232"/>
        <v>0.80098006755744977</v>
      </c>
      <c r="J790" s="40">
        <v>86.17</v>
      </c>
      <c r="K790" s="40">
        <f t="shared" si="247"/>
        <v>68.936000000000007</v>
      </c>
      <c r="L790" s="40">
        <f t="shared" si="249"/>
        <v>51.701999999999991</v>
      </c>
      <c r="M790" s="73">
        <f t="shared" si="233"/>
        <v>369.92237937328383</v>
      </c>
      <c r="N790" s="40">
        <f t="shared" ref="N790:N853" si="250">D790+K790</f>
        <v>296.21600000000001</v>
      </c>
      <c r="O790" s="3">
        <f t="shared" si="246"/>
        <v>221.58199999999999</v>
      </c>
      <c r="P790" s="40">
        <f t="shared" si="234"/>
        <v>0.80075176987627539</v>
      </c>
      <c r="Q790" s="84">
        <v>446.71</v>
      </c>
      <c r="S790" s="12">
        <v>1</v>
      </c>
      <c r="T790" s="40">
        <f t="shared" si="235"/>
        <v>0</v>
      </c>
      <c r="U790" s="5">
        <f t="shared" si="236"/>
        <v>369.92237937328383</v>
      </c>
      <c r="V790" s="40">
        <f t="shared" si="237"/>
        <v>221.58214753267401</v>
      </c>
      <c r="W790" s="40">
        <f t="shared" si="238"/>
        <v>296.21600000000001</v>
      </c>
      <c r="X790" s="40">
        <f t="shared" si="239"/>
        <v>0</v>
      </c>
      <c r="Y790" s="40">
        <f t="shared" si="240"/>
        <v>221.58214753267401</v>
      </c>
      <c r="Z790" s="5">
        <f t="shared" si="248"/>
        <v>-5</v>
      </c>
      <c r="AA790" s="40">
        <f t="shared" si="241"/>
        <v>71.581999999999994</v>
      </c>
      <c r="AB790" s="5">
        <f t="shared" si="242"/>
        <v>304.74235245531594</v>
      </c>
      <c r="AC790" s="40">
        <f t="shared" si="243"/>
        <v>0.97202111099222366</v>
      </c>
      <c r="AD790" s="7" t="s">
        <v>804</v>
      </c>
      <c r="AU790" s="1">
        <v>1</v>
      </c>
      <c r="AV790" s="1">
        <v>0.9</v>
      </c>
    </row>
    <row r="791" spans="2:48" x14ac:dyDescent="0.25">
      <c r="B791" s="105" t="s">
        <v>9630</v>
      </c>
      <c r="C791" s="15">
        <v>270.05</v>
      </c>
      <c r="D791" s="15">
        <v>230.77</v>
      </c>
      <c r="E791" s="15">
        <v>144.71</v>
      </c>
      <c r="F791" s="15">
        <v>30</v>
      </c>
      <c r="G791" s="15">
        <f t="shared" si="244"/>
        <v>174.71</v>
      </c>
      <c r="H791" s="40">
        <f t="shared" si="245"/>
        <v>289.44494640604802</v>
      </c>
      <c r="I791" s="42">
        <f t="shared" si="232"/>
        <v>0.79728460581330785</v>
      </c>
      <c r="J791" s="40">
        <v>86.17</v>
      </c>
      <c r="K791" s="40">
        <f t="shared" si="247"/>
        <v>68.936000000000007</v>
      </c>
      <c r="L791" s="40">
        <f t="shared" si="249"/>
        <v>51.701999999999991</v>
      </c>
      <c r="M791" s="73">
        <f t="shared" si="233"/>
        <v>375.61494640604803</v>
      </c>
      <c r="N791" s="40">
        <f t="shared" si="250"/>
        <v>299.70600000000002</v>
      </c>
      <c r="O791" s="3">
        <f t="shared" si="246"/>
        <v>226.41200000000001</v>
      </c>
      <c r="P791" s="40">
        <f t="shared" si="234"/>
        <v>0.79790754565983435</v>
      </c>
      <c r="Q791" s="84">
        <v>446.45</v>
      </c>
      <c r="S791" s="12">
        <v>1</v>
      </c>
      <c r="T791" s="40">
        <f t="shared" si="235"/>
        <v>0</v>
      </c>
      <c r="U791" s="5">
        <f t="shared" si="236"/>
        <v>375.61494640604803</v>
      </c>
      <c r="V791" s="40">
        <f t="shared" si="237"/>
        <v>226.41312136803896</v>
      </c>
      <c r="W791" s="40">
        <f t="shared" si="238"/>
        <v>299.70600000000002</v>
      </c>
      <c r="X791" s="40">
        <f t="shared" si="239"/>
        <v>0</v>
      </c>
      <c r="Y791" s="40">
        <f t="shared" si="240"/>
        <v>226.41312136803896</v>
      </c>
      <c r="Z791" s="5">
        <f t="shared" si="248"/>
        <v>4.8300000000000125</v>
      </c>
      <c r="AA791" s="40">
        <f t="shared" si="241"/>
        <v>76.412000000000006</v>
      </c>
      <c r="AB791" s="5">
        <f t="shared" si="242"/>
        <v>309.29351784348796</v>
      </c>
      <c r="AC791" s="40">
        <f t="shared" si="243"/>
        <v>0.96900187915241232</v>
      </c>
      <c r="AD791" s="7" t="s">
        <v>805</v>
      </c>
      <c r="AU791" s="1">
        <v>1</v>
      </c>
      <c r="AV791" s="1">
        <v>0.9</v>
      </c>
    </row>
    <row r="792" spans="2:48" x14ac:dyDescent="0.25">
      <c r="B792" s="105" t="s">
        <v>9631</v>
      </c>
      <c r="C792" s="15">
        <v>344.22</v>
      </c>
      <c r="D792" s="15">
        <v>231</v>
      </c>
      <c r="E792" s="15">
        <v>145.11000000000001</v>
      </c>
      <c r="F792" s="15">
        <v>30</v>
      </c>
      <c r="G792" s="15">
        <f t="shared" si="244"/>
        <v>175.11</v>
      </c>
      <c r="H792" s="40">
        <f t="shared" si="245"/>
        <v>289.86981922925332</v>
      </c>
      <c r="I792" s="42">
        <f t="shared" si="232"/>
        <v>0.79690945616282272</v>
      </c>
      <c r="J792" s="40">
        <v>86.17</v>
      </c>
      <c r="K792" s="40">
        <f t="shared" si="247"/>
        <v>68.936000000000007</v>
      </c>
      <c r="L792" s="40">
        <f t="shared" si="249"/>
        <v>51.701999999999991</v>
      </c>
      <c r="M792" s="73">
        <f t="shared" si="233"/>
        <v>376.03981922925334</v>
      </c>
      <c r="N792" s="40">
        <f t="shared" si="250"/>
        <v>299.93600000000004</v>
      </c>
      <c r="O792" s="3">
        <f t="shared" si="246"/>
        <v>226.81200000000001</v>
      </c>
      <c r="P792" s="40">
        <f t="shared" si="234"/>
        <v>0.7976176581904576</v>
      </c>
      <c r="Q792" s="84">
        <v>446.88</v>
      </c>
      <c r="S792" s="12">
        <v>1</v>
      </c>
      <c r="T792" s="40">
        <f t="shared" si="235"/>
        <v>0</v>
      </c>
      <c r="U792" s="5">
        <f t="shared" si="236"/>
        <v>376.03981922925334</v>
      </c>
      <c r="V792" s="40">
        <f t="shared" si="237"/>
        <v>226.81345098994785</v>
      </c>
      <c r="W792" s="40">
        <f t="shared" si="238"/>
        <v>299.93600000000004</v>
      </c>
      <c r="X792" s="40">
        <f t="shared" si="239"/>
        <v>0</v>
      </c>
      <c r="Y792" s="40">
        <f t="shared" si="240"/>
        <v>226.81345098994785</v>
      </c>
      <c r="Z792" s="5">
        <f t="shared" si="248"/>
        <v>0.40000000000000568</v>
      </c>
      <c r="AA792" s="40">
        <f t="shared" si="241"/>
        <v>76.812000000000012</v>
      </c>
      <c r="AB792" s="5">
        <f t="shared" si="242"/>
        <v>309.6153863101768</v>
      </c>
      <c r="AC792" s="40">
        <f t="shared" si="243"/>
        <v>0.96873738600161219</v>
      </c>
      <c r="AD792" s="7" t="s">
        <v>806</v>
      </c>
      <c r="AU792" s="1">
        <v>1</v>
      </c>
      <c r="AV792" s="1">
        <v>0.9</v>
      </c>
    </row>
    <row r="793" spans="2:48" x14ac:dyDescent="0.25">
      <c r="B793" s="105" t="s">
        <v>9632</v>
      </c>
      <c r="C793" s="15">
        <v>355.1</v>
      </c>
      <c r="D793" s="15">
        <v>244.61</v>
      </c>
      <c r="E793" s="15">
        <v>148.47999999999999</v>
      </c>
      <c r="F793" s="15">
        <v>30</v>
      </c>
      <c r="G793" s="15">
        <f t="shared" si="244"/>
        <v>178.48</v>
      </c>
      <c r="H793" s="40">
        <f t="shared" si="245"/>
        <v>302.80218377680171</v>
      </c>
      <c r="I793" s="42">
        <f t="shared" si="232"/>
        <v>0.80782112251972493</v>
      </c>
      <c r="J793" s="40">
        <v>86.17</v>
      </c>
      <c r="K793" s="40">
        <f t="shared" si="247"/>
        <v>68.936000000000007</v>
      </c>
      <c r="L793" s="40">
        <f t="shared" si="249"/>
        <v>51.701999999999991</v>
      </c>
      <c r="M793" s="73">
        <f t="shared" si="233"/>
        <v>388.97218377680173</v>
      </c>
      <c r="N793" s="40">
        <f t="shared" si="250"/>
        <v>313.54600000000005</v>
      </c>
      <c r="O793" s="3">
        <f t="shared" si="246"/>
        <v>230.18199999999999</v>
      </c>
      <c r="P793" s="40">
        <f t="shared" si="234"/>
        <v>0.80608848929906418</v>
      </c>
      <c r="Q793" s="84">
        <v>446.08</v>
      </c>
      <c r="S793" s="12">
        <v>1</v>
      </c>
      <c r="T793" s="40">
        <f t="shared" si="235"/>
        <v>0</v>
      </c>
      <c r="U793" s="5">
        <f t="shared" si="236"/>
        <v>388.97218377680173</v>
      </c>
      <c r="V793" s="40">
        <f t="shared" si="237"/>
        <v>230.19180184379712</v>
      </c>
      <c r="W793" s="40">
        <f t="shared" si="238"/>
        <v>313.54600000000005</v>
      </c>
      <c r="X793" s="40">
        <f t="shared" si="239"/>
        <v>0</v>
      </c>
      <c r="Y793" s="40">
        <f t="shared" si="240"/>
        <v>230.19180184379712</v>
      </c>
      <c r="Z793" s="5">
        <f t="shared" si="248"/>
        <v>3.3699999999999761</v>
      </c>
      <c r="AA793" s="40">
        <f t="shared" si="241"/>
        <v>80.181999999999988</v>
      </c>
      <c r="AB793" s="5">
        <f t="shared" si="242"/>
        <v>323.63597952020115</v>
      </c>
      <c r="AC793" s="40">
        <f t="shared" si="243"/>
        <v>0.96882305998498763</v>
      </c>
      <c r="AD793" s="7" t="s">
        <v>807</v>
      </c>
      <c r="AU793" s="1">
        <v>1</v>
      </c>
      <c r="AV793" s="1">
        <v>0.9</v>
      </c>
    </row>
    <row r="794" spans="2:48" x14ac:dyDescent="0.25">
      <c r="B794" s="105" t="s">
        <v>9633</v>
      </c>
      <c r="C794" s="15">
        <v>347.41</v>
      </c>
      <c r="D794" s="15">
        <v>245.1</v>
      </c>
      <c r="E794" s="15">
        <v>143.85</v>
      </c>
      <c r="F794" s="15">
        <v>30</v>
      </c>
      <c r="G794" s="15">
        <f t="shared" si="244"/>
        <v>173.85</v>
      </c>
      <c r="H794" s="40">
        <f t="shared" si="245"/>
        <v>300.4959775105151</v>
      </c>
      <c r="I794" s="42">
        <f t="shared" si="232"/>
        <v>0.81565151730333341</v>
      </c>
      <c r="J794" s="40">
        <v>86.17</v>
      </c>
      <c r="K794" s="40">
        <f t="shared" si="247"/>
        <v>68.936000000000007</v>
      </c>
      <c r="L794" s="40">
        <f t="shared" si="249"/>
        <v>51.701999999999991</v>
      </c>
      <c r="M794" s="73">
        <f t="shared" si="233"/>
        <v>386.66597751051512</v>
      </c>
      <c r="N794" s="40">
        <f t="shared" si="250"/>
        <v>314.036</v>
      </c>
      <c r="O794" s="3">
        <f t="shared" si="246"/>
        <v>225.55199999999999</v>
      </c>
      <c r="P794" s="40">
        <f t="shared" si="234"/>
        <v>0.81216351648487095</v>
      </c>
      <c r="Q794" s="84">
        <v>446.63</v>
      </c>
      <c r="S794" s="12">
        <v>1</v>
      </c>
      <c r="T794" s="40">
        <f t="shared" si="235"/>
        <v>0</v>
      </c>
      <c r="U794" s="5">
        <f t="shared" si="236"/>
        <v>386.66597751051512</v>
      </c>
      <c r="V794" s="40">
        <f t="shared" si="237"/>
        <v>225.59248406842408</v>
      </c>
      <c r="W794" s="40">
        <f t="shared" si="238"/>
        <v>314.036</v>
      </c>
      <c r="X794" s="40">
        <f t="shared" si="239"/>
        <v>0</v>
      </c>
      <c r="Y794" s="40">
        <f t="shared" si="240"/>
        <v>225.59248406842408</v>
      </c>
      <c r="Z794" s="5">
        <f t="shared" si="248"/>
        <v>-4.6299999999999955</v>
      </c>
      <c r="AA794" s="40">
        <f t="shared" si="241"/>
        <v>75.551999999999992</v>
      </c>
      <c r="AB794" s="5">
        <f t="shared" si="242"/>
        <v>322.99646128092485</v>
      </c>
      <c r="AC794" s="40">
        <f t="shared" si="243"/>
        <v>0.97225832987336813</v>
      </c>
      <c r="AD794" s="7" t="s">
        <v>808</v>
      </c>
      <c r="AU794" s="1">
        <v>1</v>
      </c>
      <c r="AV794" s="1">
        <v>0.9</v>
      </c>
    </row>
    <row r="795" spans="2:48" x14ac:dyDescent="0.25">
      <c r="B795" s="105" t="s">
        <v>9634</v>
      </c>
      <c r="C795" s="15">
        <v>367.28</v>
      </c>
      <c r="D795" s="15">
        <v>243.81</v>
      </c>
      <c r="E795" s="15">
        <v>147.72</v>
      </c>
      <c r="F795" s="15">
        <v>30</v>
      </c>
      <c r="G795" s="15">
        <f t="shared" si="244"/>
        <v>177.72</v>
      </c>
      <c r="H795" s="40">
        <f t="shared" si="245"/>
        <v>301.7079954194121</v>
      </c>
      <c r="I795" s="42">
        <f t="shared" si="232"/>
        <v>0.80809923403280515</v>
      </c>
      <c r="J795" s="40">
        <v>86.17</v>
      </c>
      <c r="K795" s="40">
        <f t="shared" si="247"/>
        <v>68.936000000000007</v>
      </c>
      <c r="L795" s="40">
        <f t="shared" si="249"/>
        <v>51.701999999999991</v>
      </c>
      <c r="M795" s="73">
        <f t="shared" si="233"/>
        <v>387.87799541941212</v>
      </c>
      <c r="N795" s="40">
        <f t="shared" si="250"/>
        <v>312.74599999999998</v>
      </c>
      <c r="O795" s="3">
        <f t="shared" si="246"/>
        <v>229.422</v>
      </c>
      <c r="P795" s="40">
        <f t="shared" si="234"/>
        <v>0.80629992856859034</v>
      </c>
      <c r="Q795" s="84">
        <v>449.75</v>
      </c>
      <c r="S795" s="12">
        <v>1</v>
      </c>
      <c r="T795" s="40">
        <f t="shared" si="235"/>
        <v>0</v>
      </c>
      <c r="U795" s="5">
        <f t="shared" si="236"/>
        <v>387.87799541941212</v>
      </c>
      <c r="V795" s="40">
        <f t="shared" si="237"/>
        <v>229.43251472836511</v>
      </c>
      <c r="W795" s="40">
        <f t="shared" si="238"/>
        <v>312.74599999999998</v>
      </c>
      <c r="X795" s="40">
        <f t="shared" si="239"/>
        <v>0</v>
      </c>
      <c r="Y795" s="40">
        <f t="shared" si="240"/>
        <v>229.43251472836511</v>
      </c>
      <c r="Z795" s="5">
        <f t="shared" si="248"/>
        <v>3.8700000000000045</v>
      </c>
      <c r="AA795" s="40">
        <f t="shared" si="241"/>
        <v>79.421999999999997</v>
      </c>
      <c r="AB795" s="5">
        <f t="shared" si="242"/>
        <v>322.67307696800486</v>
      </c>
      <c r="AC795" s="40">
        <f t="shared" si="243"/>
        <v>0.96923487679454201</v>
      </c>
      <c r="AD795" s="7" t="s">
        <v>809</v>
      </c>
      <c r="AU795" s="1">
        <v>1</v>
      </c>
      <c r="AV795" s="1">
        <v>0.9</v>
      </c>
    </row>
    <row r="796" spans="2:48" x14ac:dyDescent="0.25">
      <c r="B796" s="105" t="s">
        <v>9635</v>
      </c>
      <c r="C796" s="15">
        <v>357.57</v>
      </c>
      <c r="D796" s="15">
        <v>245.2</v>
      </c>
      <c r="E796" s="15">
        <v>147.09</v>
      </c>
      <c r="F796" s="15">
        <v>30</v>
      </c>
      <c r="G796" s="15">
        <f t="shared" si="244"/>
        <v>177.09</v>
      </c>
      <c r="H796" s="40">
        <f t="shared" si="245"/>
        <v>302.46306898528951</v>
      </c>
      <c r="I796" s="42">
        <f t="shared" si="232"/>
        <v>0.8106774847673236</v>
      </c>
      <c r="J796" s="40">
        <v>86.17</v>
      </c>
      <c r="K796" s="40">
        <f t="shared" si="247"/>
        <v>68.936000000000007</v>
      </c>
      <c r="L796" s="40">
        <f t="shared" si="249"/>
        <v>51.701999999999991</v>
      </c>
      <c r="M796" s="73">
        <f t="shared" si="233"/>
        <v>388.63306898528953</v>
      </c>
      <c r="N796" s="40">
        <f t="shared" si="250"/>
        <v>314.13599999999997</v>
      </c>
      <c r="O796" s="3">
        <f t="shared" si="246"/>
        <v>228.792</v>
      </c>
      <c r="P796" s="40">
        <f t="shared" si="234"/>
        <v>0.80831001031435801</v>
      </c>
      <c r="Q796" s="84">
        <v>448.57</v>
      </c>
      <c r="S796" s="12">
        <v>1</v>
      </c>
      <c r="T796" s="40">
        <f t="shared" si="235"/>
        <v>0</v>
      </c>
      <c r="U796" s="5">
        <f t="shared" si="236"/>
        <v>388.63306898528953</v>
      </c>
      <c r="V796" s="40">
        <f t="shared" si="237"/>
        <v>228.81048012039312</v>
      </c>
      <c r="W796" s="40">
        <f t="shared" si="238"/>
        <v>314.13599999999997</v>
      </c>
      <c r="X796" s="40">
        <f t="shared" si="239"/>
        <v>0</v>
      </c>
      <c r="Y796" s="40">
        <f t="shared" si="240"/>
        <v>228.81048012039312</v>
      </c>
      <c r="Z796" s="5">
        <f t="shared" si="248"/>
        <v>-0.62999999999999545</v>
      </c>
      <c r="AA796" s="40">
        <f t="shared" si="241"/>
        <v>78.792000000000002</v>
      </c>
      <c r="AB796" s="5">
        <f t="shared" si="242"/>
        <v>323.86664811307753</v>
      </c>
      <c r="AC796" s="40">
        <f t="shared" si="243"/>
        <v>0.96995476944053804</v>
      </c>
      <c r="AD796" s="7" t="s">
        <v>810</v>
      </c>
      <c r="AU796" s="1">
        <v>1</v>
      </c>
      <c r="AV796" s="1">
        <v>0.9</v>
      </c>
    </row>
    <row r="797" spans="2:48" x14ac:dyDescent="0.25">
      <c r="B797" s="105" t="s">
        <v>9636</v>
      </c>
      <c r="C797" s="15">
        <v>426.85</v>
      </c>
      <c r="D797" s="15">
        <v>296.55</v>
      </c>
      <c r="E797" s="15">
        <v>183.36</v>
      </c>
      <c r="F797" s="15">
        <v>30</v>
      </c>
      <c r="G797" s="15">
        <f t="shared" si="244"/>
        <v>213.36</v>
      </c>
      <c r="H797" s="40">
        <f t="shared" si="245"/>
        <v>365.32778719938625</v>
      </c>
      <c r="I797" s="42">
        <f t="shared" si="232"/>
        <v>0.81173677554987311</v>
      </c>
      <c r="J797" s="40">
        <v>86.17</v>
      </c>
      <c r="K797" s="40">
        <f t="shared" si="247"/>
        <v>68.936000000000007</v>
      </c>
      <c r="L797" s="40">
        <f t="shared" si="249"/>
        <v>51.701999999999991</v>
      </c>
      <c r="M797" s="73">
        <f t="shared" si="233"/>
        <v>451.49778719938627</v>
      </c>
      <c r="N797" s="40">
        <f t="shared" si="250"/>
        <v>365.48599999999999</v>
      </c>
      <c r="O797" s="3">
        <f t="shared" si="246"/>
        <v>265.06200000000001</v>
      </c>
      <c r="P797" s="40">
        <f t="shared" si="234"/>
        <v>0.80949676911394797</v>
      </c>
      <c r="Q797" s="84">
        <v>448.87</v>
      </c>
      <c r="S797" s="12">
        <v>1</v>
      </c>
      <c r="T797" s="40">
        <f t="shared" si="235"/>
        <v>0</v>
      </c>
      <c r="U797" s="5">
        <f t="shared" si="236"/>
        <v>451.49778719938627</v>
      </c>
      <c r="V797" s="40">
        <f t="shared" si="237"/>
        <v>265.08533654267313</v>
      </c>
      <c r="W797" s="40">
        <f t="shared" si="238"/>
        <v>365.48599999999999</v>
      </c>
      <c r="X797" s="40">
        <f t="shared" si="239"/>
        <v>0</v>
      </c>
      <c r="Y797" s="40">
        <f t="shared" si="240"/>
        <v>265.08533654267313</v>
      </c>
      <c r="Z797" s="5">
        <f t="shared" si="248"/>
        <v>36.27000000000001</v>
      </c>
      <c r="AA797" s="40">
        <f t="shared" si="241"/>
        <v>115.06200000000001</v>
      </c>
      <c r="AB797" s="5">
        <f t="shared" si="242"/>
        <v>383.17004063470307</v>
      </c>
      <c r="AC797" s="40">
        <f t="shared" si="243"/>
        <v>0.95384806023610225</v>
      </c>
      <c r="AD797" s="7" t="s">
        <v>811</v>
      </c>
      <c r="AU797" s="1">
        <v>1</v>
      </c>
      <c r="AV797" s="1">
        <v>0.9</v>
      </c>
    </row>
    <row r="798" spans="2:48" x14ac:dyDescent="0.25">
      <c r="B798" s="105" t="s">
        <v>9637</v>
      </c>
      <c r="C798" s="15">
        <v>358.8</v>
      </c>
      <c r="D798" s="15">
        <v>255.91</v>
      </c>
      <c r="E798" s="15">
        <v>165.9</v>
      </c>
      <c r="F798" s="15">
        <v>30</v>
      </c>
      <c r="G798" s="15">
        <f t="shared" si="244"/>
        <v>195.9</v>
      </c>
      <c r="H798" s="40">
        <f t="shared" si="245"/>
        <v>322.28362989764156</v>
      </c>
      <c r="I798" s="42">
        <f t="shared" si="232"/>
        <v>0.79405212136054792</v>
      </c>
      <c r="J798" s="40">
        <v>86.17</v>
      </c>
      <c r="K798" s="40">
        <f t="shared" si="247"/>
        <v>68.936000000000007</v>
      </c>
      <c r="L798" s="40">
        <f t="shared" si="249"/>
        <v>51.701999999999991</v>
      </c>
      <c r="M798" s="73">
        <f t="shared" si="233"/>
        <v>408.45362989764158</v>
      </c>
      <c r="N798" s="40">
        <f t="shared" si="250"/>
        <v>324.846</v>
      </c>
      <c r="O798" s="3">
        <f t="shared" si="246"/>
        <v>247.602</v>
      </c>
      <c r="P798" s="40">
        <f t="shared" si="234"/>
        <v>0.79530692402319048</v>
      </c>
      <c r="Q798" s="84">
        <v>445.74</v>
      </c>
      <c r="S798" s="12">
        <v>1</v>
      </c>
      <c r="T798" s="40">
        <f t="shared" si="235"/>
        <v>0</v>
      </c>
      <c r="U798" s="5">
        <f t="shared" si="236"/>
        <v>408.45362989764158</v>
      </c>
      <c r="V798" s="40">
        <f t="shared" si="237"/>
        <v>247.6074394289468</v>
      </c>
      <c r="W798" s="40">
        <f t="shared" si="238"/>
        <v>324.846</v>
      </c>
      <c r="X798" s="40">
        <f t="shared" si="239"/>
        <v>0</v>
      </c>
      <c r="Y798" s="40">
        <f t="shared" si="240"/>
        <v>247.6074394289468</v>
      </c>
      <c r="Z798" s="5">
        <f t="shared" si="248"/>
        <v>-17.460000000000008</v>
      </c>
      <c r="AA798" s="40">
        <f t="shared" si="241"/>
        <v>97.602000000000004</v>
      </c>
      <c r="AB798" s="5">
        <f t="shared" si="242"/>
        <v>339.19179547860529</v>
      </c>
      <c r="AC798" s="40">
        <f t="shared" si="243"/>
        <v>0.95770594787423113</v>
      </c>
      <c r="AD798" s="7" t="s">
        <v>812</v>
      </c>
      <c r="AU798" s="1">
        <v>1</v>
      </c>
      <c r="AV798" s="1">
        <v>0.9</v>
      </c>
    </row>
    <row r="799" spans="2:48" x14ac:dyDescent="0.25">
      <c r="B799" s="105" t="s">
        <v>9638</v>
      </c>
      <c r="C799" s="15">
        <v>362.69</v>
      </c>
      <c r="D799" s="15">
        <v>258.77999999999997</v>
      </c>
      <c r="E799" s="15">
        <v>148.12</v>
      </c>
      <c r="F799" s="15">
        <v>30</v>
      </c>
      <c r="G799" s="15">
        <f t="shared" si="244"/>
        <v>178.12</v>
      </c>
      <c r="H799" s="40">
        <f t="shared" si="245"/>
        <v>314.15573017215519</v>
      </c>
      <c r="I799" s="42">
        <f t="shared" si="232"/>
        <v>0.82373159279377239</v>
      </c>
      <c r="J799" s="40">
        <v>86.17</v>
      </c>
      <c r="K799" s="40">
        <f t="shared" si="247"/>
        <v>68.936000000000007</v>
      </c>
      <c r="L799" s="40">
        <f t="shared" si="249"/>
        <v>51.701999999999991</v>
      </c>
      <c r="M799" s="73">
        <f t="shared" si="233"/>
        <v>400.3257301721552</v>
      </c>
      <c r="N799" s="40">
        <f t="shared" si="250"/>
        <v>327.71600000000001</v>
      </c>
      <c r="O799" s="3">
        <f t="shared" si="246"/>
        <v>229.822</v>
      </c>
      <c r="P799" s="40">
        <f t="shared" si="234"/>
        <v>0.81862337416850461</v>
      </c>
      <c r="Q799" s="84">
        <v>443.65</v>
      </c>
      <c r="S799" s="12">
        <v>1</v>
      </c>
      <c r="T799" s="40">
        <f t="shared" si="235"/>
        <v>0</v>
      </c>
      <c r="U799" s="5">
        <f t="shared" si="236"/>
        <v>400.3257301721552</v>
      </c>
      <c r="V799" s="40">
        <f t="shared" si="237"/>
        <v>229.91936321647461</v>
      </c>
      <c r="W799" s="40">
        <f t="shared" si="238"/>
        <v>327.71600000000001</v>
      </c>
      <c r="X799" s="40">
        <f t="shared" si="239"/>
        <v>0</v>
      </c>
      <c r="Y799" s="40">
        <f t="shared" si="240"/>
        <v>229.91936321647461</v>
      </c>
      <c r="Z799" s="5">
        <f t="shared" si="248"/>
        <v>-17.78</v>
      </c>
      <c r="AA799" s="40">
        <f t="shared" si="241"/>
        <v>79.822000000000003</v>
      </c>
      <c r="AB799" s="5">
        <f t="shared" si="242"/>
        <v>337.29709210131062</v>
      </c>
      <c r="AC799" s="40">
        <f t="shared" si="243"/>
        <v>0.97159450132931224</v>
      </c>
      <c r="AD799" s="7" t="s">
        <v>813</v>
      </c>
      <c r="AU799" s="1">
        <v>1</v>
      </c>
      <c r="AV799" s="1">
        <v>0.9</v>
      </c>
    </row>
    <row r="800" spans="2:48" x14ac:dyDescent="0.25">
      <c r="B800" s="105" t="s">
        <v>9639</v>
      </c>
      <c r="C800" s="15">
        <v>364.38</v>
      </c>
      <c r="D800" s="15">
        <v>256.68</v>
      </c>
      <c r="E800" s="15">
        <v>155.36000000000001</v>
      </c>
      <c r="F800" s="15">
        <v>30</v>
      </c>
      <c r="G800" s="15">
        <f t="shared" si="244"/>
        <v>185.36</v>
      </c>
      <c r="H800" s="40">
        <f t="shared" si="245"/>
        <v>316.61167382141804</v>
      </c>
      <c r="I800" s="42">
        <f t="shared" si="232"/>
        <v>0.81070921012463382</v>
      </c>
      <c r="J800" s="40">
        <v>86.17</v>
      </c>
      <c r="K800" s="40">
        <f t="shared" si="247"/>
        <v>68.936000000000007</v>
      </c>
      <c r="L800" s="40">
        <f t="shared" si="249"/>
        <v>51.701999999999991</v>
      </c>
      <c r="M800" s="73">
        <f t="shared" si="233"/>
        <v>402.78167382141805</v>
      </c>
      <c r="N800" s="40">
        <f t="shared" si="250"/>
        <v>325.61599999999999</v>
      </c>
      <c r="O800" s="3">
        <f t="shared" si="246"/>
        <v>237.06200000000001</v>
      </c>
      <c r="P800" s="40">
        <f t="shared" si="234"/>
        <v>0.80841811125788421</v>
      </c>
      <c r="Q800" s="84">
        <v>442.49</v>
      </c>
      <c r="S800" s="12">
        <v>1</v>
      </c>
      <c r="T800" s="40">
        <f t="shared" si="235"/>
        <v>0</v>
      </c>
      <c r="U800" s="5">
        <f t="shared" si="236"/>
        <v>402.78167382141805</v>
      </c>
      <c r="V800" s="40">
        <f t="shared" si="237"/>
        <v>237.08078224601678</v>
      </c>
      <c r="W800" s="40">
        <f t="shared" si="238"/>
        <v>325.61599999999999</v>
      </c>
      <c r="X800" s="40">
        <f t="shared" si="239"/>
        <v>0</v>
      </c>
      <c r="Y800" s="40">
        <f t="shared" si="240"/>
        <v>237.08078224601678</v>
      </c>
      <c r="Z800" s="5">
        <f t="shared" si="248"/>
        <v>7.2400000000000091</v>
      </c>
      <c r="AA800" s="40">
        <f t="shared" si="241"/>
        <v>87.062000000000012</v>
      </c>
      <c r="AB800" s="5">
        <f t="shared" si="242"/>
        <v>337.05425572153808</v>
      </c>
      <c r="AC800" s="40">
        <f t="shared" si="243"/>
        <v>0.96606405192228761</v>
      </c>
      <c r="AD800" s="7" t="s">
        <v>814</v>
      </c>
      <c r="AU800" s="1">
        <v>1</v>
      </c>
      <c r="AV800" s="1">
        <v>0.9</v>
      </c>
    </row>
    <row r="801" spans="2:48" x14ac:dyDescent="0.25">
      <c r="B801" s="105" t="s">
        <v>9640</v>
      </c>
      <c r="C801" s="15">
        <v>368.38</v>
      </c>
      <c r="D801" s="15">
        <v>255.63</v>
      </c>
      <c r="E801" s="15">
        <v>150.94</v>
      </c>
      <c r="F801" s="15">
        <v>30</v>
      </c>
      <c r="G801" s="15">
        <f t="shared" si="244"/>
        <v>180.94</v>
      </c>
      <c r="H801" s="40">
        <f t="shared" si="245"/>
        <v>313.18681405831887</v>
      </c>
      <c r="I801" s="42">
        <f t="shared" si="232"/>
        <v>0.81622210299185471</v>
      </c>
      <c r="J801" s="40">
        <v>86.17</v>
      </c>
      <c r="K801" s="40">
        <f t="shared" si="247"/>
        <v>68.936000000000007</v>
      </c>
      <c r="L801" s="40">
        <f t="shared" si="249"/>
        <v>51.701999999999991</v>
      </c>
      <c r="M801" s="73">
        <f t="shared" si="233"/>
        <v>399.35681405831889</v>
      </c>
      <c r="N801" s="40">
        <f t="shared" si="250"/>
        <v>324.56600000000003</v>
      </c>
      <c r="O801" s="3">
        <f t="shared" si="246"/>
        <v>232.642</v>
      </c>
      <c r="P801" s="40">
        <f t="shared" si="234"/>
        <v>0.812721828135886</v>
      </c>
      <c r="Q801" s="84">
        <v>443.71</v>
      </c>
      <c r="S801" s="12">
        <v>1</v>
      </c>
      <c r="T801" s="40">
        <f t="shared" si="235"/>
        <v>0</v>
      </c>
      <c r="U801" s="5">
        <f t="shared" si="236"/>
        <v>399.35681405831889</v>
      </c>
      <c r="V801" s="40">
        <f t="shared" si="237"/>
        <v>232.68600426070032</v>
      </c>
      <c r="W801" s="40">
        <f t="shared" si="238"/>
        <v>324.56600000000003</v>
      </c>
      <c r="X801" s="40">
        <f t="shared" si="239"/>
        <v>0</v>
      </c>
      <c r="Y801" s="40">
        <f t="shared" si="240"/>
        <v>232.68600426070032</v>
      </c>
      <c r="Z801" s="5">
        <f t="shared" si="248"/>
        <v>-4.4200000000000159</v>
      </c>
      <c r="AA801" s="40">
        <f t="shared" si="241"/>
        <v>82.641999999999996</v>
      </c>
      <c r="AB801" s="5">
        <f t="shared" si="242"/>
        <v>334.9220633520581</v>
      </c>
      <c r="AC801" s="40">
        <f t="shared" si="243"/>
        <v>0.96907918442753604</v>
      </c>
      <c r="AD801" s="7" t="s">
        <v>815</v>
      </c>
      <c r="AU801" s="1">
        <v>1</v>
      </c>
      <c r="AV801" s="1">
        <v>0.9</v>
      </c>
    </row>
    <row r="802" spans="2:48" x14ac:dyDescent="0.25">
      <c r="B802" s="105" t="s">
        <v>9641</v>
      </c>
      <c r="C802" s="15">
        <v>443.87</v>
      </c>
      <c r="D802" s="15">
        <v>254.42</v>
      </c>
      <c r="E802" s="15">
        <v>150.26</v>
      </c>
      <c r="F802" s="15">
        <v>30</v>
      </c>
      <c r="G802" s="15">
        <f t="shared" si="244"/>
        <v>180.26</v>
      </c>
      <c r="H802" s="40">
        <f t="shared" si="245"/>
        <v>311.80635657407629</v>
      </c>
      <c r="I802" s="42">
        <f t="shared" si="232"/>
        <v>0.81595514214463127</v>
      </c>
      <c r="J802" s="40">
        <v>86.17</v>
      </c>
      <c r="K802" s="40">
        <f t="shared" si="247"/>
        <v>68.936000000000007</v>
      </c>
      <c r="L802" s="40">
        <f t="shared" si="249"/>
        <v>51.701999999999991</v>
      </c>
      <c r="M802" s="73">
        <f t="shared" si="233"/>
        <v>397.97635657407631</v>
      </c>
      <c r="N802" s="40">
        <f t="shared" si="250"/>
        <v>323.35599999999999</v>
      </c>
      <c r="O802" s="3">
        <f t="shared" si="246"/>
        <v>231.96199999999999</v>
      </c>
      <c r="P802" s="40">
        <f t="shared" si="234"/>
        <v>0.81250052838204967</v>
      </c>
      <c r="Q802" s="84">
        <v>447.97</v>
      </c>
      <c r="S802" s="12">
        <v>1</v>
      </c>
      <c r="T802" s="40">
        <f t="shared" si="235"/>
        <v>0</v>
      </c>
      <c r="U802" s="5">
        <f t="shared" si="236"/>
        <v>397.97635657407631</v>
      </c>
      <c r="V802" s="40">
        <f t="shared" si="237"/>
        <v>232.00447766363544</v>
      </c>
      <c r="W802" s="40">
        <f t="shared" si="238"/>
        <v>323.35599999999999</v>
      </c>
      <c r="X802" s="40">
        <f t="shared" si="239"/>
        <v>0</v>
      </c>
      <c r="Y802" s="40">
        <f t="shared" si="240"/>
        <v>232.00447766363544</v>
      </c>
      <c r="Z802" s="5">
        <f t="shared" si="248"/>
        <v>-0.68000000000000682</v>
      </c>
      <c r="AA802" s="40">
        <f t="shared" si="241"/>
        <v>81.961999999999989</v>
      </c>
      <c r="AB802" s="5">
        <f t="shared" si="242"/>
        <v>333.58188227180443</v>
      </c>
      <c r="AC802" s="40">
        <f t="shared" si="243"/>
        <v>0.96934521083050806</v>
      </c>
      <c r="AD802" s="7" t="s">
        <v>816</v>
      </c>
      <c r="AU802" s="1">
        <v>1</v>
      </c>
      <c r="AV802" s="1">
        <v>0.9</v>
      </c>
    </row>
    <row r="803" spans="2:48" x14ac:dyDescent="0.25">
      <c r="B803" s="105" t="s">
        <v>9642</v>
      </c>
      <c r="C803" s="15">
        <v>348.62</v>
      </c>
      <c r="D803" s="15">
        <v>251.51</v>
      </c>
      <c r="E803" s="15">
        <v>143.22</v>
      </c>
      <c r="F803" s="15">
        <v>30</v>
      </c>
      <c r="G803" s="15">
        <f t="shared" si="244"/>
        <v>173.22</v>
      </c>
      <c r="H803" s="40">
        <f t="shared" si="245"/>
        <v>305.38901175386121</v>
      </c>
      <c r="I803" s="42">
        <f t="shared" si="232"/>
        <v>0.82357252658033786</v>
      </c>
      <c r="J803" s="40">
        <v>86.17</v>
      </c>
      <c r="K803" s="40">
        <f t="shared" si="247"/>
        <v>68.936000000000007</v>
      </c>
      <c r="L803" s="40">
        <f t="shared" si="249"/>
        <v>51.701999999999991</v>
      </c>
      <c r="M803" s="73">
        <f t="shared" si="233"/>
        <v>391.55901175386123</v>
      </c>
      <c r="N803" s="40">
        <f t="shared" si="250"/>
        <v>320.44600000000003</v>
      </c>
      <c r="O803" s="3">
        <f t="shared" si="246"/>
        <v>224.922</v>
      </c>
      <c r="P803" s="40">
        <f t="shared" si="234"/>
        <v>0.81838494423782104</v>
      </c>
      <c r="Q803" s="84">
        <v>445.25</v>
      </c>
      <c r="S803" s="12">
        <v>1</v>
      </c>
      <c r="T803" s="40">
        <f t="shared" si="235"/>
        <v>0</v>
      </c>
      <c r="U803" s="5">
        <f t="shared" si="236"/>
        <v>391.55901175386123</v>
      </c>
      <c r="V803" s="40">
        <f t="shared" si="237"/>
        <v>225.01737881697136</v>
      </c>
      <c r="W803" s="40">
        <f t="shared" si="238"/>
        <v>320.44600000000003</v>
      </c>
      <c r="X803" s="40">
        <f t="shared" si="239"/>
        <v>0</v>
      </c>
      <c r="Y803" s="40">
        <f t="shared" si="240"/>
        <v>225.01737881697136</v>
      </c>
      <c r="Z803" s="5">
        <f t="shared" si="248"/>
        <v>-7.039999999999992</v>
      </c>
      <c r="AA803" s="40">
        <f t="shared" si="241"/>
        <v>74.921999999999997</v>
      </c>
      <c r="AB803" s="5">
        <f t="shared" si="242"/>
        <v>329.08805052751461</v>
      </c>
      <c r="AC803" s="40">
        <f t="shared" si="243"/>
        <v>0.97373939736291937</v>
      </c>
      <c r="AD803" s="7" t="s">
        <v>817</v>
      </c>
      <c r="AU803" s="1">
        <v>1</v>
      </c>
      <c r="AV803" s="1">
        <v>0.9</v>
      </c>
    </row>
    <row r="804" spans="2:48" x14ac:dyDescent="0.25">
      <c r="B804" s="105" t="s">
        <v>9643</v>
      </c>
      <c r="C804" s="15">
        <v>353.46</v>
      </c>
      <c r="D804" s="15">
        <v>245.49</v>
      </c>
      <c r="E804" s="15">
        <v>136.80000000000001</v>
      </c>
      <c r="F804" s="15">
        <v>30</v>
      </c>
      <c r="G804" s="15">
        <f t="shared" si="244"/>
        <v>166.8</v>
      </c>
      <c r="H804" s="40">
        <f t="shared" si="245"/>
        <v>296.79551900256178</v>
      </c>
      <c r="I804" s="42">
        <f t="shared" si="232"/>
        <v>0.8271351293476944</v>
      </c>
      <c r="J804" s="40">
        <v>86.17</v>
      </c>
      <c r="K804" s="40">
        <f t="shared" si="247"/>
        <v>68.936000000000007</v>
      </c>
      <c r="L804" s="40">
        <f t="shared" si="249"/>
        <v>51.701999999999991</v>
      </c>
      <c r="M804" s="73">
        <f t="shared" si="233"/>
        <v>382.96551900256179</v>
      </c>
      <c r="N804" s="40">
        <f t="shared" si="250"/>
        <v>314.42600000000004</v>
      </c>
      <c r="O804" s="3">
        <f t="shared" si="246"/>
        <v>218.50200000000001</v>
      </c>
      <c r="P804" s="40">
        <f t="shared" si="234"/>
        <v>0.82102952980969746</v>
      </c>
      <c r="Q804" s="84">
        <v>447.49</v>
      </c>
      <c r="S804" s="12">
        <v>1</v>
      </c>
      <c r="T804" s="40">
        <f t="shared" si="235"/>
        <v>0</v>
      </c>
      <c r="U804" s="5">
        <f t="shared" si="236"/>
        <v>382.96551900256179</v>
      </c>
      <c r="V804" s="40">
        <f t="shared" si="237"/>
        <v>218.62954802336643</v>
      </c>
      <c r="W804" s="40">
        <f t="shared" si="238"/>
        <v>314.42600000000004</v>
      </c>
      <c r="X804" s="40">
        <f t="shared" si="239"/>
        <v>0</v>
      </c>
      <c r="Y804" s="40">
        <f t="shared" si="240"/>
        <v>218.62954802336643</v>
      </c>
      <c r="Z804" s="5">
        <f t="shared" si="248"/>
        <v>-6.4199999999999875</v>
      </c>
      <c r="AA804" s="40">
        <f t="shared" si="241"/>
        <v>68.50200000000001</v>
      </c>
      <c r="AB804" s="5">
        <f t="shared" si="242"/>
        <v>321.80154362588138</v>
      </c>
      <c r="AC804" s="40">
        <f t="shared" si="243"/>
        <v>0.97708045914641117</v>
      </c>
      <c r="AD804" s="7" t="s">
        <v>818</v>
      </c>
      <c r="AU804" s="1">
        <v>1</v>
      </c>
      <c r="AV804" s="1">
        <v>0.9</v>
      </c>
    </row>
    <row r="805" spans="2:48" x14ac:dyDescent="0.25">
      <c r="B805" s="105" t="s">
        <v>9644</v>
      </c>
      <c r="C805" s="15">
        <v>241.04</v>
      </c>
      <c r="D805" s="15">
        <v>212.17</v>
      </c>
      <c r="E805" s="15">
        <v>131.11000000000001</v>
      </c>
      <c r="F805" s="15">
        <v>30</v>
      </c>
      <c r="G805" s="15">
        <f t="shared" si="244"/>
        <v>161.11000000000001</v>
      </c>
      <c r="H805" s="40">
        <f t="shared" si="245"/>
        <v>266.40672101131383</v>
      </c>
      <c r="I805" s="42">
        <f t="shared" si="232"/>
        <v>0.79641384119205272</v>
      </c>
      <c r="J805" s="40">
        <v>86.17</v>
      </c>
      <c r="K805" s="40">
        <f t="shared" si="247"/>
        <v>68.936000000000007</v>
      </c>
      <c r="L805" s="40">
        <f t="shared" si="249"/>
        <v>51.701999999999991</v>
      </c>
      <c r="M805" s="73">
        <f t="shared" si="233"/>
        <v>352.57672101131385</v>
      </c>
      <c r="N805" s="40">
        <f t="shared" si="250"/>
        <v>281.10599999999999</v>
      </c>
      <c r="O805" s="3">
        <f t="shared" si="246"/>
        <v>212.81200000000001</v>
      </c>
      <c r="P805" s="40">
        <f t="shared" si="234"/>
        <v>0.79729030094127962</v>
      </c>
      <c r="Q805" s="84">
        <v>447.23</v>
      </c>
      <c r="S805" s="12">
        <v>1</v>
      </c>
      <c r="T805" s="40">
        <f t="shared" si="235"/>
        <v>0</v>
      </c>
      <c r="U805" s="5">
        <f t="shared" si="236"/>
        <v>352.57672101131385</v>
      </c>
      <c r="V805" s="40">
        <f t="shared" si="237"/>
        <v>212.81391158260735</v>
      </c>
      <c r="W805" s="40">
        <f t="shared" si="238"/>
        <v>281.10599999999999</v>
      </c>
      <c r="X805" s="40">
        <f t="shared" si="239"/>
        <v>0</v>
      </c>
      <c r="Y805" s="40">
        <f t="shared" si="240"/>
        <v>212.81391158260735</v>
      </c>
      <c r="Z805" s="5">
        <f t="shared" si="248"/>
        <v>-5.6899999999999977</v>
      </c>
      <c r="AA805" s="40">
        <f t="shared" si="241"/>
        <v>62.812000000000012</v>
      </c>
      <c r="AB805" s="5">
        <f t="shared" si="242"/>
        <v>288.03807140723598</v>
      </c>
      <c r="AC805" s="40">
        <f t="shared" si="243"/>
        <v>0.97593348902327837</v>
      </c>
      <c r="AD805" s="7" t="s">
        <v>819</v>
      </c>
      <c r="AU805" s="1">
        <v>1</v>
      </c>
      <c r="AV805" s="1">
        <v>0.9</v>
      </c>
    </row>
    <row r="806" spans="2:48" x14ac:dyDescent="0.25">
      <c r="B806" s="105" t="s">
        <v>9645</v>
      </c>
      <c r="C806" s="15">
        <v>141.55000000000001</v>
      </c>
      <c r="D806" s="15">
        <v>95.67</v>
      </c>
      <c r="E806" s="15">
        <v>56.53</v>
      </c>
      <c r="F806" s="15">
        <v>30</v>
      </c>
      <c r="G806" s="15">
        <f t="shared" si="244"/>
        <v>86.53</v>
      </c>
      <c r="H806" s="40">
        <f t="shared" si="245"/>
        <v>128.99685965169849</v>
      </c>
      <c r="I806" s="42">
        <f t="shared" si="232"/>
        <v>0.74164596144678574</v>
      </c>
      <c r="J806" s="40">
        <v>86.17</v>
      </c>
      <c r="K806" s="40">
        <f t="shared" si="247"/>
        <v>68.936000000000007</v>
      </c>
      <c r="L806" s="40">
        <f t="shared" si="249"/>
        <v>51.701999999999991</v>
      </c>
      <c r="M806" s="73">
        <f t="shared" si="233"/>
        <v>215.16685965169847</v>
      </c>
      <c r="N806" s="40">
        <f t="shared" si="250"/>
        <v>164.60599999999999</v>
      </c>
      <c r="O806" s="3">
        <f t="shared" si="246"/>
        <v>138.232</v>
      </c>
      <c r="P806" s="40">
        <f t="shared" si="234"/>
        <v>0.76501558031035122</v>
      </c>
      <c r="Q806" s="84">
        <v>446.12</v>
      </c>
      <c r="S806" s="12">
        <v>1</v>
      </c>
      <c r="T806" s="40">
        <f t="shared" si="235"/>
        <v>0</v>
      </c>
      <c r="U806" s="5">
        <f t="shared" si="236"/>
        <v>215.16685965169847</v>
      </c>
      <c r="V806" s="40">
        <f t="shared" si="237"/>
        <v>138.56999046104357</v>
      </c>
      <c r="W806" s="40">
        <f t="shared" si="238"/>
        <v>164.60599999999999</v>
      </c>
      <c r="X806" s="40">
        <f t="shared" si="239"/>
        <v>0</v>
      </c>
      <c r="Y806" s="40">
        <f t="shared" si="240"/>
        <v>138.56999046104357</v>
      </c>
      <c r="Z806" s="5">
        <f t="shared" si="248"/>
        <v>-74.580000000000013</v>
      </c>
      <c r="AA806" s="40">
        <f t="shared" si="241"/>
        <v>-11.768000000000001</v>
      </c>
      <c r="AB806" s="5">
        <f t="shared" si="242"/>
        <v>0</v>
      </c>
      <c r="AC806" s="40">
        <f t="shared" si="243"/>
        <v>1</v>
      </c>
      <c r="AD806" s="7" t="s">
        <v>820</v>
      </c>
      <c r="AU806" s="1">
        <v>1</v>
      </c>
      <c r="AV806" s="1">
        <v>0.9</v>
      </c>
    </row>
    <row r="807" spans="2:48" x14ac:dyDescent="0.25">
      <c r="B807" s="105" t="s">
        <v>9646</v>
      </c>
      <c r="C807" s="15">
        <v>162.35</v>
      </c>
      <c r="D807" s="15">
        <v>108.17</v>
      </c>
      <c r="E807" s="15">
        <v>70.930000000000007</v>
      </c>
      <c r="F807" s="15">
        <v>30</v>
      </c>
      <c r="G807" s="15">
        <f t="shared" si="244"/>
        <v>100.93</v>
      </c>
      <c r="H807" s="40">
        <f t="shared" si="245"/>
        <v>147.94463085898047</v>
      </c>
      <c r="I807" s="42">
        <f t="shared" si="232"/>
        <v>0.73115191387450007</v>
      </c>
      <c r="J807" s="40">
        <v>86.17</v>
      </c>
      <c r="K807" s="40">
        <f t="shared" si="247"/>
        <v>68.936000000000007</v>
      </c>
      <c r="L807" s="40">
        <f t="shared" si="249"/>
        <v>51.701999999999991</v>
      </c>
      <c r="M807" s="73">
        <f t="shared" si="233"/>
        <v>234.11463085898049</v>
      </c>
      <c r="N807" s="40">
        <f t="shared" si="250"/>
        <v>177.10599999999999</v>
      </c>
      <c r="O807" s="3">
        <f t="shared" si="246"/>
        <v>152.63200000000001</v>
      </c>
      <c r="P807" s="40">
        <f t="shared" si="234"/>
        <v>0.75649266066878251</v>
      </c>
      <c r="Q807" s="84">
        <v>446.58</v>
      </c>
      <c r="S807" s="12">
        <v>1</v>
      </c>
      <c r="T807" s="40">
        <f t="shared" si="235"/>
        <v>0</v>
      </c>
      <c r="U807" s="5">
        <f t="shared" si="236"/>
        <v>234.11463085898046</v>
      </c>
      <c r="V807" s="40">
        <f t="shared" si="237"/>
        <v>153.11147947243111</v>
      </c>
      <c r="W807" s="40">
        <f t="shared" si="238"/>
        <v>177.10599999999999</v>
      </c>
      <c r="X807" s="40">
        <f t="shared" si="239"/>
        <v>0</v>
      </c>
      <c r="Y807" s="40">
        <f t="shared" si="240"/>
        <v>153.11147947243111</v>
      </c>
      <c r="Z807" s="5">
        <f t="shared" si="248"/>
        <v>14.400000000000006</v>
      </c>
      <c r="AA807" s="40">
        <f t="shared" si="241"/>
        <v>2.632000000000005</v>
      </c>
      <c r="AB807" s="5">
        <f t="shared" si="242"/>
        <v>177.12555620237302</v>
      </c>
      <c r="AC807" s="40">
        <f t="shared" si="243"/>
        <v>0.99988959130013577</v>
      </c>
      <c r="AD807" s="7" t="s">
        <v>821</v>
      </c>
      <c r="AU807" s="1">
        <v>1</v>
      </c>
      <c r="AV807" s="1">
        <v>0.9</v>
      </c>
    </row>
    <row r="808" spans="2:48" x14ac:dyDescent="0.25">
      <c r="B808" s="105" t="s">
        <v>9647</v>
      </c>
      <c r="C808" s="15">
        <v>132.63999999999999</v>
      </c>
      <c r="D808" s="15">
        <v>100.52</v>
      </c>
      <c r="E808" s="15">
        <v>59.85</v>
      </c>
      <c r="F808" s="15">
        <v>30</v>
      </c>
      <c r="G808" s="15">
        <f t="shared" si="244"/>
        <v>89.85</v>
      </c>
      <c r="H808" s="40">
        <f t="shared" si="245"/>
        <v>134.82319125432389</v>
      </c>
      <c r="I808" s="42">
        <f t="shared" si="232"/>
        <v>0.74556906022483904</v>
      </c>
      <c r="J808" s="40">
        <v>86.17</v>
      </c>
      <c r="K808" s="40">
        <f t="shared" si="247"/>
        <v>68.936000000000007</v>
      </c>
      <c r="L808" s="40">
        <f t="shared" si="249"/>
        <v>51.701999999999991</v>
      </c>
      <c r="M808" s="73">
        <f t="shared" si="233"/>
        <v>220.9931912543239</v>
      </c>
      <c r="N808" s="40">
        <f t="shared" si="250"/>
        <v>169.45600000000002</v>
      </c>
      <c r="O808" s="3">
        <f t="shared" si="246"/>
        <v>141.55199999999999</v>
      </c>
      <c r="P808" s="40">
        <f t="shared" si="234"/>
        <v>0.76679285473997372</v>
      </c>
      <c r="Q808" s="84">
        <v>444.94</v>
      </c>
      <c r="S808" s="12">
        <v>1</v>
      </c>
      <c r="T808" s="40">
        <f t="shared" si="235"/>
        <v>0</v>
      </c>
      <c r="U808" s="5">
        <f t="shared" si="236"/>
        <v>220.9931912543239</v>
      </c>
      <c r="V808" s="40">
        <f t="shared" si="237"/>
        <v>141.85434305924571</v>
      </c>
      <c r="W808" s="40">
        <f t="shared" si="238"/>
        <v>169.45600000000002</v>
      </c>
      <c r="X808" s="40">
        <f t="shared" si="239"/>
        <v>0</v>
      </c>
      <c r="Y808" s="40">
        <f t="shared" si="240"/>
        <v>141.85434305924571</v>
      </c>
      <c r="Z808" s="5">
        <f t="shared" si="248"/>
        <v>-11.080000000000013</v>
      </c>
      <c r="AA808" s="40">
        <f t="shared" si="241"/>
        <v>-8.4480000000000075</v>
      </c>
      <c r="AB808" s="5">
        <f t="shared" si="242"/>
        <v>0</v>
      </c>
      <c r="AC808" s="40">
        <f t="shared" si="243"/>
        <v>1</v>
      </c>
      <c r="AD808" s="7" t="s">
        <v>822</v>
      </c>
      <c r="AU808" s="1">
        <v>1</v>
      </c>
      <c r="AV808" s="1">
        <v>0.9</v>
      </c>
    </row>
    <row r="809" spans="2:48" x14ac:dyDescent="0.25">
      <c r="B809" s="105" t="s">
        <v>9648</v>
      </c>
      <c r="C809" s="15">
        <v>152.30000000000001</v>
      </c>
      <c r="D809" s="15">
        <v>119.92</v>
      </c>
      <c r="E809" s="15">
        <v>86.89</v>
      </c>
      <c r="F809" s="15">
        <v>30</v>
      </c>
      <c r="G809" s="15">
        <f t="shared" si="244"/>
        <v>116.89</v>
      </c>
      <c r="H809" s="40">
        <f t="shared" si="245"/>
        <v>167.46366322280187</v>
      </c>
      <c r="I809" s="42">
        <f t="shared" si="232"/>
        <v>0.71609564542041904</v>
      </c>
      <c r="J809" s="40">
        <v>86.17</v>
      </c>
      <c r="K809" s="40">
        <f t="shared" si="247"/>
        <v>68.936000000000007</v>
      </c>
      <c r="L809" s="40">
        <f t="shared" si="249"/>
        <v>51.701999999999991</v>
      </c>
      <c r="M809" s="73">
        <f t="shared" si="233"/>
        <v>253.63366322280189</v>
      </c>
      <c r="N809" s="40">
        <f t="shared" si="250"/>
        <v>188.85599999999999</v>
      </c>
      <c r="O809" s="3">
        <f t="shared" si="246"/>
        <v>168.59199999999998</v>
      </c>
      <c r="P809" s="40">
        <f t="shared" si="234"/>
        <v>0.74460147600400106</v>
      </c>
      <c r="Q809" s="84">
        <v>444.63</v>
      </c>
      <c r="S809" s="12">
        <v>1</v>
      </c>
      <c r="T809" s="40">
        <f t="shared" si="235"/>
        <v>0</v>
      </c>
      <c r="U809" s="5">
        <f t="shared" si="236"/>
        <v>253.63366322280189</v>
      </c>
      <c r="V809" s="40">
        <f t="shared" si="237"/>
        <v>169.30282450041307</v>
      </c>
      <c r="W809" s="40">
        <f t="shared" si="238"/>
        <v>188.85599999999999</v>
      </c>
      <c r="X809" s="40">
        <f t="shared" si="239"/>
        <v>0</v>
      </c>
      <c r="Y809" s="40">
        <f t="shared" si="240"/>
        <v>169.30282450041307</v>
      </c>
      <c r="Z809" s="5">
        <f t="shared" si="248"/>
        <v>27.039999999999992</v>
      </c>
      <c r="AA809" s="40">
        <f t="shared" si="241"/>
        <v>18.591999999999985</v>
      </c>
      <c r="AB809" s="5">
        <f t="shared" si="242"/>
        <v>189.76894161058073</v>
      </c>
      <c r="AC809" s="40">
        <f t="shared" si="243"/>
        <v>0.99518919374881609</v>
      </c>
      <c r="AD809" s="7" t="s">
        <v>823</v>
      </c>
      <c r="AU809" s="1">
        <v>1</v>
      </c>
      <c r="AV809" s="1">
        <v>0.9</v>
      </c>
    </row>
    <row r="810" spans="2:48" x14ac:dyDescent="0.25">
      <c r="B810" s="105" t="s">
        <v>9649</v>
      </c>
      <c r="C810" s="15">
        <v>160.27000000000001</v>
      </c>
      <c r="D810" s="15">
        <v>105.4</v>
      </c>
      <c r="E810" s="15">
        <v>66.77</v>
      </c>
      <c r="F810" s="15">
        <v>30</v>
      </c>
      <c r="G810" s="15">
        <f t="shared" si="244"/>
        <v>96.77</v>
      </c>
      <c r="H810" s="40">
        <f t="shared" si="245"/>
        <v>143.08596332275226</v>
      </c>
      <c r="I810" s="42">
        <f t="shared" si="232"/>
        <v>0.73662012368225238</v>
      </c>
      <c r="J810" s="40">
        <v>86.17</v>
      </c>
      <c r="K810" s="40">
        <f t="shared" si="247"/>
        <v>68.936000000000007</v>
      </c>
      <c r="L810" s="40">
        <f t="shared" si="249"/>
        <v>51.701999999999991</v>
      </c>
      <c r="M810" s="73">
        <f t="shared" si="233"/>
        <v>229.25596332275228</v>
      </c>
      <c r="N810" s="40">
        <f t="shared" si="250"/>
        <v>174.33600000000001</v>
      </c>
      <c r="O810" s="3">
        <f t="shared" si="246"/>
        <v>148.47199999999998</v>
      </c>
      <c r="P810" s="40">
        <f t="shared" si="234"/>
        <v>0.7604425964465118</v>
      </c>
      <c r="Q810" s="84">
        <v>445.29</v>
      </c>
      <c r="S810" s="12">
        <v>1</v>
      </c>
      <c r="T810" s="40">
        <f t="shared" si="235"/>
        <v>0</v>
      </c>
      <c r="U810" s="5">
        <f t="shared" si="236"/>
        <v>229.25596332275228</v>
      </c>
      <c r="V810" s="40">
        <f t="shared" si="237"/>
        <v>148.88000477916142</v>
      </c>
      <c r="W810" s="40">
        <f t="shared" si="238"/>
        <v>174.33600000000001</v>
      </c>
      <c r="X810" s="40">
        <f t="shared" si="239"/>
        <v>0</v>
      </c>
      <c r="Y810" s="40">
        <f t="shared" si="240"/>
        <v>148.88000477916142</v>
      </c>
      <c r="Z810" s="5">
        <f t="shared" si="248"/>
        <v>-20.120000000000005</v>
      </c>
      <c r="AA810" s="40">
        <f t="shared" si="241"/>
        <v>-1.52800000000002</v>
      </c>
      <c r="AB810" s="5">
        <f t="shared" si="242"/>
        <v>0</v>
      </c>
      <c r="AC810" s="40">
        <f t="shared" si="243"/>
        <v>1</v>
      </c>
      <c r="AD810" s="7" t="s">
        <v>824</v>
      </c>
      <c r="AU810" s="1">
        <v>1</v>
      </c>
      <c r="AV810" s="1">
        <v>0.9</v>
      </c>
    </row>
    <row r="811" spans="2:48" x14ac:dyDescent="0.25">
      <c r="B811" s="105" t="s">
        <v>9650</v>
      </c>
      <c r="C811" s="15">
        <v>182.27</v>
      </c>
      <c r="D811" s="15">
        <v>104.33</v>
      </c>
      <c r="E811" s="15">
        <v>68.790000000000006</v>
      </c>
      <c r="F811" s="15">
        <v>30</v>
      </c>
      <c r="G811" s="15">
        <f t="shared" si="244"/>
        <v>98.79</v>
      </c>
      <c r="H811" s="40">
        <f t="shared" si="245"/>
        <v>143.68094167286071</v>
      </c>
      <c r="I811" s="42">
        <f t="shared" si="232"/>
        <v>0.72612274658905895</v>
      </c>
      <c r="J811" s="40">
        <v>86.17</v>
      </c>
      <c r="K811" s="40">
        <f t="shared" si="247"/>
        <v>68.936000000000007</v>
      </c>
      <c r="L811" s="40">
        <f t="shared" si="249"/>
        <v>51.701999999999991</v>
      </c>
      <c r="M811" s="73">
        <f t="shared" si="233"/>
        <v>229.8509416728607</v>
      </c>
      <c r="N811" s="40">
        <f t="shared" si="250"/>
        <v>173.26600000000002</v>
      </c>
      <c r="O811" s="3">
        <f t="shared" si="246"/>
        <v>150.49199999999999</v>
      </c>
      <c r="P811" s="40">
        <f t="shared" si="234"/>
        <v>0.75381896954159022</v>
      </c>
      <c r="Q811" s="84">
        <v>443.57</v>
      </c>
      <c r="S811" s="12">
        <v>1</v>
      </c>
      <c r="T811" s="40">
        <f t="shared" si="235"/>
        <v>0</v>
      </c>
      <c r="U811" s="5">
        <f t="shared" si="236"/>
        <v>229.8509416728607</v>
      </c>
      <c r="V811" s="40">
        <f t="shared" si="237"/>
        <v>151.03095256238305</v>
      </c>
      <c r="W811" s="40">
        <f t="shared" si="238"/>
        <v>173.26600000000002</v>
      </c>
      <c r="X811" s="40">
        <f t="shared" si="239"/>
        <v>0</v>
      </c>
      <c r="Y811" s="40">
        <f t="shared" si="240"/>
        <v>151.03095256238305</v>
      </c>
      <c r="Z811" s="5">
        <f t="shared" si="248"/>
        <v>2.0200000000000102</v>
      </c>
      <c r="AA811" s="40">
        <f t="shared" si="241"/>
        <v>0.49199999999999022</v>
      </c>
      <c r="AB811" s="5">
        <f t="shared" si="242"/>
        <v>0</v>
      </c>
      <c r="AC811" s="40">
        <f t="shared" si="243"/>
        <v>1</v>
      </c>
      <c r="AD811" s="7" t="s">
        <v>825</v>
      </c>
      <c r="AU811" s="1">
        <v>1</v>
      </c>
      <c r="AV811" s="1">
        <v>0.9</v>
      </c>
    </row>
    <row r="812" spans="2:48" x14ac:dyDescent="0.25">
      <c r="B812" s="105" t="s">
        <v>9651</v>
      </c>
      <c r="C812" s="15">
        <v>169.12</v>
      </c>
      <c r="D812" s="15">
        <v>111.31</v>
      </c>
      <c r="E812" s="15">
        <v>76.95</v>
      </c>
      <c r="F812" s="15">
        <v>30</v>
      </c>
      <c r="G812" s="15">
        <f t="shared" si="244"/>
        <v>106.95</v>
      </c>
      <c r="H812" s="40">
        <f t="shared" si="245"/>
        <v>154.36391612031616</v>
      </c>
      <c r="I812" s="42">
        <f t="shared" si="232"/>
        <v>0.72108821023458247</v>
      </c>
      <c r="J812" s="40">
        <v>86.17</v>
      </c>
      <c r="K812" s="40">
        <f t="shared" si="247"/>
        <v>68.936000000000007</v>
      </c>
      <c r="L812" s="40">
        <f t="shared" si="249"/>
        <v>51.701999999999991</v>
      </c>
      <c r="M812" s="73">
        <f t="shared" si="233"/>
        <v>240.53391612031618</v>
      </c>
      <c r="N812" s="40">
        <f t="shared" si="250"/>
        <v>180.24600000000001</v>
      </c>
      <c r="O812" s="3">
        <f t="shared" si="246"/>
        <v>158.65199999999999</v>
      </c>
      <c r="P812" s="40">
        <f t="shared" si="234"/>
        <v>0.74935794048204052</v>
      </c>
      <c r="Q812" s="84">
        <v>445.97</v>
      </c>
      <c r="S812" s="12">
        <v>1</v>
      </c>
      <c r="T812" s="40">
        <f t="shared" si="235"/>
        <v>0</v>
      </c>
      <c r="U812" s="5">
        <f t="shared" si="236"/>
        <v>240.53391612031618</v>
      </c>
      <c r="V812" s="40">
        <f t="shared" si="237"/>
        <v>159.27317504267717</v>
      </c>
      <c r="W812" s="40">
        <f t="shared" si="238"/>
        <v>180.24600000000001</v>
      </c>
      <c r="X812" s="40">
        <f t="shared" si="239"/>
        <v>0</v>
      </c>
      <c r="Y812" s="40">
        <f t="shared" si="240"/>
        <v>159.27317504267717</v>
      </c>
      <c r="Z812" s="5">
        <f t="shared" si="248"/>
        <v>8.1599999999999966</v>
      </c>
      <c r="AA812" s="40">
        <f t="shared" si="241"/>
        <v>8.6519999999999868</v>
      </c>
      <c r="AB812" s="5">
        <f t="shared" si="242"/>
        <v>180.4535331324937</v>
      </c>
      <c r="AC812" s="40">
        <f t="shared" si="243"/>
        <v>0.99884993588714432</v>
      </c>
      <c r="AD812" s="7" t="s">
        <v>826</v>
      </c>
      <c r="AU812" s="1">
        <v>1</v>
      </c>
      <c r="AV812" s="1">
        <v>0.9</v>
      </c>
    </row>
    <row r="813" spans="2:48" x14ac:dyDescent="0.25">
      <c r="B813" s="105" t="s">
        <v>9652</v>
      </c>
      <c r="C813" s="15">
        <v>166.61</v>
      </c>
      <c r="D813" s="15">
        <v>111.6</v>
      </c>
      <c r="E813" s="15">
        <v>76.72</v>
      </c>
      <c r="F813" s="15">
        <v>30</v>
      </c>
      <c r="G813" s="15">
        <f t="shared" si="244"/>
        <v>106.72</v>
      </c>
      <c r="H813" s="40">
        <f t="shared" si="245"/>
        <v>154.41411334460332</v>
      </c>
      <c r="I813" s="42">
        <f t="shared" si="232"/>
        <v>0.72273186422373314</v>
      </c>
      <c r="J813" s="40">
        <v>86.17</v>
      </c>
      <c r="K813" s="40">
        <f t="shared" si="247"/>
        <v>68.936000000000007</v>
      </c>
      <c r="L813" s="40">
        <f t="shared" si="249"/>
        <v>51.701999999999991</v>
      </c>
      <c r="M813" s="73">
        <f t="shared" si="233"/>
        <v>240.58411334460334</v>
      </c>
      <c r="N813" s="40">
        <f t="shared" si="250"/>
        <v>180.536</v>
      </c>
      <c r="O813" s="3">
        <f t="shared" si="246"/>
        <v>158.422</v>
      </c>
      <c r="P813" s="40">
        <f t="shared" si="234"/>
        <v>0.7504069886003123</v>
      </c>
      <c r="Q813" s="84">
        <v>445.19</v>
      </c>
      <c r="S813" s="12">
        <v>1</v>
      </c>
      <c r="T813" s="40">
        <f t="shared" si="235"/>
        <v>0</v>
      </c>
      <c r="U813" s="5">
        <f t="shared" si="236"/>
        <v>240.58411334460334</v>
      </c>
      <c r="V813" s="40">
        <f t="shared" si="237"/>
        <v>159.02033925825006</v>
      </c>
      <c r="W813" s="40">
        <f t="shared" si="238"/>
        <v>180.536</v>
      </c>
      <c r="X813" s="40">
        <f t="shared" si="239"/>
        <v>0</v>
      </c>
      <c r="Y813" s="40">
        <f t="shared" si="240"/>
        <v>159.02033925825006</v>
      </c>
      <c r="Z813" s="5">
        <f t="shared" si="248"/>
        <v>-0.22999999999998977</v>
      </c>
      <c r="AA813" s="40">
        <f t="shared" si="241"/>
        <v>8.421999999999997</v>
      </c>
      <c r="AB813" s="5">
        <f t="shared" si="242"/>
        <v>180.73233628767156</v>
      </c>
      <c r="AC813" s="40">
        <f t="shared" si="243"/>
        <v>0.99891366264773418</v>
      </c>
      <c r="AD813" s="7" t="s">
        <v>827</v>
      </c>
      <c r="AU813" s="1">
        <v>1</v>
      </c>
      <c r="AV813" s="1">
        <v>0.9</v>
      </c>
    </row>
    <row r="814" spans="2:48" x14ac:dyDescent="0.25">
      <c r="B814" s="105" t="s">
        <v>9653</v>
      </c>
      <c r="C814" s="15">
        <v>163.87</v>
      </c>
      <c r="D814" s="15">
        <v>110.36</v>
      </c>
      <c r="E814" s="15">
        <v>74.599999999999994</v>
      </c>
      <c r="F814" s="15">
        <v>30</v>
      </c>
      <c r="G814" s="15">
        <f t="shared" si="244"/>
        <v>104.6</v>
      </c>
      <c r="H814" s="40">
        <f t="shared" si="245"/>
        <v>152.05423243040622</v>
      </c>
      <c r="I814" s="42">
        <f t="shared" si="232"/>
        <v>0.72579367398083261</v>
      </c>
      <c r="J814" s="40">
        <v>86.17</v>
      </c>
      <c r="K814" s="40">
        <f t="shared" si="247"/>
        <v>68.936000000000007</v>
      </c>
      <c r="L814" s="40">
        <f t="shared" si="249"/>
        <v>51.701999999999991</v>
      </c>
      <c r="M814" s="73">
        <f t="shared" si="233"/>
        <v>238.22423243040623</v>
      </c>
      <c r="N814" s="40">
        <f t="shared" si="250"/>
        <v>179.29599999999999</v>
      </c>
      <c r="O814" s="3">
        <f t="shared" si="246"/>
        <v>156.30199999999999</v>
      </c>
      <c r="P814" s="40">
        <f t="shared" si="234"/>
        <v>0.75263544002551763</v>
      </c>
      <c r="Q814" s="84">
        <v>443.76</v>
      </c>
      <c r="S814" s="12">
        <v>1</v>
      </c>
      <c r="T814" s="40">
        <f t="shared" si="235"/>
        <v>0</v>
      </c>
      <c r="U814" s="5">
        <f t="shared" si="236"/>
        <v>238.22423243040623</v>
      </c>
      <c r="V814" s="40">
        <f t="shared" si="237"/>
        <v>156.85575954059263</v>
      </c>
      <c r="W814" s="40">
        <f t="shared" si="238"/>
        <v>179.29599999999999</v>
      </c>
      <c r="X814" s="40">
        <f t="shared" si="239"/>
        <v>0</v>
      </c>
      <c r="Y814" s="40">
        <f t="shared" si="240"/>
        <v>156.85575954059263</v>
      </c>
      <c r="Z814" s="5">
        <f t="shared" si="248"/>
        <v>-2.1200000000000045</v>
      </c>
      <c r="AA814" s="40">
        <f t="shared" si="241"/>
        <v>6.3019999999999925</v>
      </c>
      <c r="AB814" s="5">
        <f t="shared" si="242"/>
        <v>179.40671899346466</v>
      </c>
      <c r="AC814" s="40">
        <f t="shared" si="243"/>
        <v>0.99938286038513025</v>
      </c>
      <c r="AD814" s="7" t="s">
        <v>828</v>
      </c>
      <c r="AU814" s="1">
        <v>1</v>
      </c>
      <c r="AV814" s="1">
        <v>0.9</v>
      </c>
    </row>
    <row r="815" spans="2:48" x14ac:dyDescent="0.25">
      <c r="B815" s="105" t="s">
        <v>9654</v>
      </c>
      <c r="C815" s="15">
        <v>158.35</v>
      </c>
      <c r="D815" s="15">
        <v>102.23</v>
      </c>
      <c r="E815" s="15">
        <v>66.260000000000005</v>
      </c>
      <c r="F815" s="15">
        <v>30</v>
      </c>
      <c r="G815" s="15">
        <f t="shared" si="244"/>
        <v>96.26</v>
      </c>
      <c r="H815" s="40">
        <f t="shared" si="245"/>
        <v>140.41709475701313</v>
      </c>
      <c r="I815" s="42">
        <f t="shared" si="232"/>
        <v>0.7280452581425747</v>
      </c>
      <c r="J815" s="40">
        <v>86.17</v>
      </c>
      <c r="K815" s="40">
        <f t="shared" si="247"/>
        <v>68.936000000000007</v>
      </c>
      <c r="L815" s="40">
        <f t="shared" si="249"/>
        <v>51.701999999999991</v>
      </c>
      <c r="M815" s="73">
        <f t="shared" si="233"/>
        <v>226.58709475701312</v>
      </c>
      <c r="N815" s="40">
        <f t="shared" si="250"/>
        <v>171.166</v>
      </c>
      <c r="O815" s="3">
        <f t="shared" si="246"/>
        <v>147.96199999999999</v>
      </c>
      <c r="P815" s="40">
        <f t="shared" si="234"/>
        <v>0.7554093060046273</v>
      </c>
      <c r="Q815" s="84">
        <v>444.48</v>
      </c>
      <c r="S815" s="12">
        <v>1</v>
      </c>
      <c r="T815" s="40">
        <f t="shared" si="235"/>
        <v>0</v>
      </c>
      <c r="U815" s="5">
        <f t="shared" si="236"/>
        <v>226.58709475701312</v>
      </c>
      <c r="V815" s="40">
        <f t="shared" si="237"/>
        <v>148.4719231182234</v>
      </c>
      <c r="W815" s="40">
        <f t="shared" si="238"/>
        <v>171.166</v>
      </c>
      <c r="X815" s="40">
        <f t="shared" si="239"/>
        <v>0</v>
      </c>
      <c r="Y815" s="40">
        <f t="shared" si="240"/>
        <v>148.4719231182234</v>
      </c>
      <c r="Z815" s="5">
        <f t="shared" si="248"/>
        <v>-8.3400000000000034</v>
      </c>
      <c r="AA815" s="40">
        <f t="shared" si="241"/>
        <v>-2.0380000000000109</v>
      </c>
      <c r="AB815" s="5">
        <f t="shared" si="242"/>
        <v>0</v>
      </c>
      <c r="AC815" s="40">
        <f t="shared" si="243"/>
        <v>1</v>
      </c>
      <c r="AD815" s="7" t="s">
        <v>829</v>
      </c>
      <c r="AU815" s="1">
        <v>1</v>
      </c>
      <c r="AV815" s="1">
        <v>0.9</v>
      </c>
    </row>
    <row r="816" spans="2:48" x14ac:dyDescent="0.25">
      <c r="B816" s="105" t="s">
        <v>9655</v>
      </c>
      <c r="C816" s="15">
        <v>179.04</v>
      </c>
      <c r="D816" s="15">
        <v>120.44</v>
      </c>
      <c r="E816" s="15">
        <v>81.84</v>
      </c>
      <c r="F816" s="15">
        <v>30</v>
      </c>
      <c r="G816" s="15">
        <f t="shared" si="244"/>
        <v>111.84</v>
      </c>
      <c r="H816" s="40">
        <f t="shared" si="245"/>
        <v>164.35929909804312</v>
      </c>
      <c r="I816" s="42">
        <f t="shared" si="232"/>
        <v>0.7327848236208131</v>
      </c>
      <c r="J816" s="40">
        <v>86.17</v>
      </c>
      <c r="K816" s="40">
        <f t="shared" si="247"/>
        <v>68.936000000000007</v>
      </c>
      <c r="L816" s="40">
        <f t="shared" si="249"/>
        <v>51.701999999999991</v>
      </c>
      <c r="M816" s="73">
        <f t="shared" si="233"/>
        <v>250.52929909804311</v>
      </c>
      <c r="N816" s="40">
        <f t="shared" si="250"/>
        <v>189.376</v>
      </c>
      <c r="O816" s="3">
        <f t="shared" si="246"/>
        <v>163.542</v>
      </c>
      <c r="P816" s="40">
        <f t="shared" si="234"/>
        <v>0.75590360361759068</v>
      </c>
      <c r="Q816" s="84">
        <v>448.33</v>
      </c>
      <c r="S816" s="12">
        <v>1</v>
      </c>
      <c r="T816" s="40">
        <f t="shared" si="235"/>
        <v>0</v>
      </c>
      <c r="U816" s="5">
        <f t="shared" si="236"/>
        <v>250.52929909804311</v>
      </c>
      <c r="V816" s="40">
        <f t="shared" si="237"/>
        <v>164.01725619750121</v>
      </c>
      <c r="W816" s="40">
        <f t="shared" si="238"/>
        <v>189.376</v>
      </c>
      <c r="X816" s="40">
        <f t="shared" si="239"/>
        <v>0</v>
      </c>
      <c r="Y816" s="40">
        <f t="shared" si="240"/>
        <v>164.01725619750121</v>
      </c>
      <c r="Z816" s="5">
        <f t="shared" si="248"/>
        <v>15.580000000000013</v>
      </c>
      <c r="AA816" s="40">
        <f t="shared" si="241"/>
        <v>13.542000000000002</v>
      </c>
      <c r="AB816" s="5">
        <f t="shared" si="242"/>
        <v>189.85956689089966</v>
      </c>
      <c r="AC816" s="40">
        <f t="shared" si="243"/>
        <v>0.99745302857886786</v>
      </c>
      <c r="AD816" s="7" t="s">
        <v>830</v>
      </c>
      <c r="AU816" s="1">
        <v>1</v>
      </c>
      <c r="AV816" s="1">
        <v>0.9</v>
      </c>
    </row>
    <row r="817" spans="2:48" x14ac:dyDescent="0.25">
      <c r="B817" s="105" t="s">
        <v>9656</v>
      </c>
      <c r="C817" s="15">
        <v>186.1</v>
      </c>
      <c r="D817" s="15">
        <v>119.45</v>
      </c>
      <c r="E817" s="15">
        <v>84.07</v>
      </c>
      <c r="F817" s="15">
        <v>30</v>
      </c>
      <c r="G817" s="15">
        <f t="shared" si="244"/>
        <v>114.07</v>
      </c>
      <c r="H817" s="40">
        <f t="shared" si="245"/>
        <v>165.1673920602974</v>
      </c>
      <c r="I817" s="42">
        <f t="shared" si="232"/>
        <v>0.72320570368025539</v>
      </c>
      <c r="J817" s="40">
        <v>86.17</v>
      </c>
      <c r="K817" s="40">
        <f t="shared" si="247"/>
        <v>68.936000000000007</v>
      </c>
      <c r="L817" s="40">
        <f t="shared" si="249"/>
        <v>51.701999999999991</v>
      </c>
      <c r="M817" s="73">
        <f t="shared" si="233"/>
        <v>251.33739206029742</v>
      </c>
      <c r="N817" s="40">
        <f t="shared" si="250"/>
        <v>188.38600000000002</v>
      </c>
      <c r="O817" s="3">
        <f t="shared" si="246"/>
        <v>165.77199999999999</v>
      </c>
      <c r="P817" s="40">
        <f t="shared" si="234"/>
        <v>0.74953431503261969</v>
      </c>
      <c r="Q817" s="84">
        <v>444.52</v>
      </c>
      <c r="S817" s="12">
        <v>1</v>
      </c>
      <c r="T817" s="40">
        <f t="shared" si="235"/>
        <v>0</v>
      </c>
      <c r="U817" s="5">
        <f t="shared" si="236"/>
        <v>251.33739206029745</v>
      </c>
      <c r="V817" s="40">
        <f t="shared" si="237"/>
        <v>166.37668001156788</v>
      </c>
      <c r="W817" s="40">
        <f t="shared" si="238"/>
        <v>188.38600000000002</v>
      </c>
      <c r="X817" s="40">
        <f t="shared" si="239"/>
        <v>0</v>
      </c>
      <c r="Y817" s="40">
        <f t="shared" si="240"/>
        <v>166.37668001156788</v>
      </c>
      <c r="Z817" s="5">
        <f t="shared" si="248"/>
        <v>2.2299999999999898</v>
      </c>
      <c r="AA817" s="40">
        <f t="shared" si="241"/>
        <v>15.771999999999991</v>
      </c>
      <c r="AB817" s="5">
        <f t="shared" si="242"/>
        <v>189.04507658227973</v>
      </c>
      <c r="AC817" s="40">
        <f t="shared" si="243"/>
        <v>0.99651365381106416</v>
      </c>
      <c r="AD817" s="7" t="s">
        <v>831</v>
      </c>
      <c r="AU817" s="1">
        <v>1</v>
      </c>
      <c r="AV817" s="1">
        <v>0.9</v>
      </c>
    </row>
    <row r="818" spans="2:48" x14ac:dyDescent="0.25">
      <c r="B818" s="105" t="s">
        <v>9657</v>
      </c>
      <c r="C818" s="15">
        <v>164.45</v>
      </c>
      <c r="D818" s="15">
        <v>115.75</v>
      </c>
      <c r="E818" s="15">
        <v>76.28</v>
      </c>
      <c r="F818" s="15">
        <v>30</v>
      </c>
      <c r="G818" s="15">
        <f t="shared" si="244"/>
        <v>106.28</v>
      </c>
      <c r="H818" s="40">
        <f t="shared" si="245"/>
        <v>157.1416587032223</v>
      </c>
      <c r="I818" s="42">
        <f t="shared" si="232"/>
        <v>0.73659652669573394</v>
      </c>
      <c r="J818" s="40">
        <v>86.17</v>
      </c>
      <c r="K818" s="40">
        <f t="shared" si="247"/>
        <v>68.936000000000007</v>
      </c>
      <c r="L818" s="40">
        <f t="shared" si="249"/>
        <v>51.701999999999991</v>
      </c>
      <c r="M818" s="73">
        <f t="shared" si="233"/>
        <v>243.31165870322229</v>
      </c>
      <c r="N818" s="40">
        <f t="shared" si="250"/>
        <v>184.68600000000001</v>
      </c>
      <c r="O818" s="3">
        <f t="shared" si="246"/>
        <v>157.982</v>
      </c>
      <c r="P818" s="40">
        <f t="shared" si="234"/>
        <v>0.75905117323321314</v>
      </c>
      <c r="Q818" s="84">
        <v>444.08</v>
      </c>
      <c r="S818" s="12">
        <v>1</v>
      </c>
      <c r="T818" s="40">
        <f t="shared" si="235"/>
        <v>0</v>
      </c>
      <c r="U818" s="5">
        <f t="shared" si="236"/>
        <v>243.31165870322229</v>
      </c>
      <c r="V818" s="40">
        <f t="shared" si="237"/>
        <v>158.40342377901214</v>
      </c>
      <c r="W818" s="40">
        <f t="shared" si="238"/>
        <v>184.68600000000001</v>
      </c>
      <c r="X818" s="40">
        <f t="shared" si="239"/>
        <v>0</v>
      </c>
      <c r="Y818" s="40">
        <f t="shared" si="240"/>
        <v>158.40342377901214</v>
      </c>
      <c r="Z818" s="5">
        <f t="shared" si="248"/>
        <v>-7.789999999999992</v>
      </c>
      <c r="AA818" s="40">
        <f t="shared" si="241"/>
        <v>7.9819999999999993</v>
      </c>
      <c r="AB818" s="5">
        <f t="shared" si="242"/>
        <v>184.85840776118354</v>
      </c>
      <c r="AC818" s="40">
        <f t="shared" si="243"/>
        <v>0.99906735234133215</v>
      </c>
      <c r="AD818" s="7" t="s">
        <v>832</v>
      </c>
      <c r="AU818" s="1">
        <v>1</v>
      </c>
      <c r="AV818" s="1">
        <v>0.9</v>
      </c>
    </row>
    <row r="819" spans="2:48" x14ac:dyDescent="0.25">
      <c r="B819" s="105" t="s">
        <v>9658</v>
      </c>
      <c r="C819" s="15">
        <v>171.81</v>
      </c>
      <c r="D819" s="15">
        <v>118.97</v>
      </c>
      <c r="E819" s="15">
        <v>82.43</v>
      </c>
      <c r="F819" s="15">
        <v>30</v>
      </c>
      <c r="G819" s="15">
        <f t="shared" si="244"/>
        <v>112.43</v>
      </c>
      <c r="H819" s="40">
        <f t="shared" si="245"/>
        <v>163.68984635584457</v>
      </c>
      <c r="I819" s="42">
        <f t="shared" si="232"/>
        <v>0.72680134198044077</v>
      </c>
      <c r="J819" s="40">
        <v>86.17</v>
      </c>
      <c r="K819" s="40">
        <f t="shared" si="247"/>
        <v>68.936000000000007</v>
      </c>
      <c r="L819" s="40">
        <f t="shared" si="249"/>
        <v>51.701999999999991</v>
      </c>
      <c r="M819" s="73">
        <f t="shared" si="233"/>
        <v>249.85984635584458</v>
      </c>
      <c r="N819" s="40">
        <f t="shared" si="250"/>
        <v>187.90600000000001</v>
      </c>
      <c r="O819" s="3">
        <f t="shared" si="246"/>
        <v>164.13200000000001</v>
      </c>
      <c r="P819" s="40">
        <f t="shared" si="234"/>
        <v>0.75204560772997775</v>
      </c>
      <c r="Q819" s="84">
        <v>443.26</v>
      </c>
      <c r="S819" s="12">
        <v>1</v>
      </c>
      <c r="T819" s="40">
        <f t="shared" si="235"/>
        <v>0</v>
      </c>
      <c r="U819" s="5">
        <f t="shared" si="236"/>
        <v>249.85984635584458</v>
      </c>
      <c r="V819" s="40">
        <f t="shared" si="237"/>
        <v>164.6853909275691</v>
      </c>
      <c r="W819" s="40">
        <f t="shared" si="238"/>
        <v>187.90600000000001</v>
      </c>
      <c r="X819" s="40">
        <f t="shared" si="239"/>
        <v>0</v>
      </c>
      <c r="Y819" s="40">
        <f t="shared" si="240"/>
        <v>164.6853909275691</v>
      </c>
      <c r="Z819" s="5">
        <f t="shared" si="248"/>
        <v>6.1500000000000057</v>
      </c>
      <c r="AA819" s="40">
        <f t="shared" si="241"/>
        <v>14.132000000000005</v>
      </c>
      <c r="AB819" s="5">
        <f t="shared" si="242"/>
        <v>188.43666909601222</v>
      </c>
      <c r="AC819" s="40">
        <f t="shared" si="243"/>
        <v>0.99718383317558101</v>
      </c>
      <c r="AD819" s="7" t="s">
        <v>833</v>
      </c>
      <c r="AU819" s="1">
        <v>1</v>
      </c>
      <c r="AV819" s="1">
        <v>0.9</v>
      </c>
    </row>
    <row r="820" spans="2:48" x14ac:dyDescent="0.25">
      <c r="B820" s="105" t="s">
        <v>9659</v>
      </c>
      <c r="C820" s="15">
        <v>154.54</v>
      </c>
      <c r="D820" s="15">
        <v>108.07</v>
      </c>
      <c r="E820" s="15">
        <v>70.05</v>
      </c>
      <c r="F820" s="15">
        <v>30</v>
      </c>
      <c r="G820" s="15">
        <f t="shared" si="244"/>
        <v>100.05</v>
      </c>
      <c r="H820" s="40">
        <f t="shared" si="245"/>
        <v>147.27228999373915</v>
      </c>
      <c r="I820" s="42">
        <f t="shared" si="232"/>
        <v>0.73381082079048454</v>
      </c>
      <c r="J820" s="40">
        <v>86.17</v>
      </c>
      <c r="K820" s="40">
        <f t="shared" si="247"/>
        <v>68.936000000000007</v>
      </c>
      <c r="L820" s="40">
        <f t="shared" si="249"/>
        <v>51.701999999999991</v>
      </c>
      <c r="M820" s="73">
        <f t="shared" si="233"/>
        <v>233.44228999373917</v>
      </c>
      <c r="N820" s="40">
        <f t="shared" si="250"/>
        <v>177.006</v>
      </c>
      <c r="O820" s="3">
        <f t="shared" si="246"/>
        <v>151.75199999999998</v>
      </c>
      <c r="P820" s="40">
        <f t="shared" si="234"/>
        <v>0.75824307585719464</v>
      </c>
      <c r="Q820" s="84">
        <v>445.53</v>
      </c>
      <c r="S820" s="12">
        <v>1</v>
      </c>
      <c r="T820" s="40">
        <f t="shared" si="235"/>
        <v>0</v>
      </c>
      <c r="U820" s="5">
        <f t="shared" si="236"/>
        <v>233.44228999373917</v>
      </c>
      <c r="V820" s="40">
        <f t="shared" si="237"/>
        <v>152.19782758476222</v>
      </c>
      <c r="W820" s="40">
        <f t="shared" si="238"/>
        <v>177.006</v>
      </c>
      <c r="X820" s="40">
        <f t="shared" si="239"/>
        <v>0</v>
      </c>
      <c r="Y820" s="40">
        <f t="shared" si="240"/>
        <v>152.19782758476222</v>
      </c>
      <c r="Z820" s="5">
        <f t="shared" si="248"/>
        <v>-12.380000000000024</v>
      </c>
      <c r="AA820" s="40">
        <f t="shared" si="241"/>
        <v>1.7519999999999811</v>
      </c>
      <c r="AB820" s="5">
        <f t="shared" si="242"/>
        <v>177.01467040898052</v>
      </c>
      <c r="AC820" s="40">
        <f t="shared" si="243"/>
        <v>0.99995101869827796</v>
      </c>
      <c r="AD820" s="7" t="s">
        <v>834</v>
      </c>
      <c r="AU820" s="1">
        <v>1</v>
      </c>
      <c r="AV820" s="1">
        <v>0.9</v>
      </c>
    </row>
    <row r="821" spans="2:48" x14ac:dyDescent="0.25">
      <c r="B821" s="105" t="s">
        <v>9660</v>
      </c>
      <c r="C821" s="15">
        <v>148.83000000000001</v>
      </c>
      <c r="D821" s="15">
        <v>103.95</v>
      </c>
      <c r="E821" s="15">
        <v>67.16</v>
      </c>
      <c r="F821" s="15">
        <v>30</v>
      </c>
      <c r="G821" s="15">
        <f t="shared" si="244"/>
        <v>97.16</v>
      </c>
      <c r="H821" s="40">
        <f t="shared" si="245"/>
        <v>142.28727314837403</v>
      </c>
      <c r="I821" s="42">
        <f t="shared" si="232"/>
        <v>0.7305642851950872</v>
      </c>
      <c r="J821" s="40">
        <v>86.17</v>
      </c>
      <c r="K821" s="40">
        <f t="shared" si="247"/>
        <v>68.936000000000007</v>
      </c>
      <c r="L821" s="40">
        <f t="shared" si="249"/>
        <v>51.701999999999991</v>
      </c>
      <c r="M821" s="73">
        <f t="shared" si="233"/>
        <v>228.45727314837404</v>
      </c>
      <c r="N821" s="40">
        <f t="shared" si="250"/>
        <v>172.88600000000002</v>
      </c>
      <c r="O821" s="3">
        <f t="shared" si="246"/>
        <v>148.86199999999999</v>
      </c>
      <c r="P821" s="40">
        <f t="shared" si="234"/>
        <v>0.75675419572970803</v>
      </c>
      <c r="Q821" s="84">
        <v>444.38</v>
      </c>
      <c r="S821" s="12">
        <v>1</v>
      </c>
      <c r="T821" s="40">
        <f t="shared" si="235"/>
        <v>0</v>
      </c>
      <c r="U821" s="5">
        <f t="shared" si="236"/>
        <v>228.45727314837404</v>
      </c>
      <c r="V821" s="40">
        <f t="shared" si="237"/>
        <v>149.34241413071769</v>
      </c>
      <c r="W821" s="40">
        <f t="shared" si="238"/>
        <v>172.88600000000002</v>
      </c>
      <c r="X821" s="40">
        <f t="shared" si="239"/>
        <v>0</v>
      </c>
      <c r="Y821" s="40">
        <f t="shared" si="240"/>
        <v>149.34241413071769</v>
      </c>
      <c r="Z821" s="5">
        <f t="shared" si="248"/>
        <v>-2.8899999999999864</v>
      </c>
      <c r="AA821" s="40">
        <f t="shared" si="241"/>
        <v>-1.1380000000000052</v>
      </c>
      <c r="AB821" s="5">
        <f t="shared" si="242"/>
        <v>0</v>
      </c>
      <c r="AC821" s="40">
        <f t="shared" si="243"/>
        <v>1</v>
      </c>
      <c r="AD821" s="7" t="s">
        <v>835</v>
      </c>
      <c r="AU821" s="1">
        <v>1</v>
      </c>
      <c r="AV821" s="1">
        <v>0.9</v>
      </c>
    </row>
    <row r="822" spans="2:48" x14ac:dyDescent="0.25">
      <c r="B822" s="105" t="s">
        <v>9661</v>
      </c>
      <c r="C822" s="15">
        <v>152.18</v>
      </c>
      <c r="D822" s="15">
        <v>109.96</v>
      </c>
      <c r="E822" s="15">
        <v>72.84</v>
      </c>
      <c r="F822" s="15">
        <v>30</v>
      </c>
      <c r="G822" s="15">
        <f t="shared" si="244"/>
        <v>102.84</v>
      </c>
      <c r="H822" s="40">
        <f t="shared" si="245"/>
        <v>150.5565249333286</v>
      </c>
      <c r="I822" s="42">
        <f t="shared" si="232"/>
        <v>0.73035692108790307</v>
      </c>
      <c r="J822" s="40">
        <v>86.17</v>
      </c>
      <c r="K822" s="40">
        <f t="shared" si="247"/>
        <v>68.936000000000007</v>
      </c>
      <c r="L822" s="40">
        <f t="shared" si="249"/>
        <v>51.701999999999991</v>
      </c>
      <c r="M822" s="73">
        <f t="shared" si="233"/>
        <v>236.72652493332862</v>
      </c>
      <c r="N822" s="40">
        <f t="shared" si="250"/>
        <v>178.89600000000002</v>
      </c>
      <c r="O822" s="3">
        <f t="shared" si="246"/>
        <v>154.542</v>
      </c>
      <c r="P822" s="40">
        <f t="shared" si="234"/>
        <v>0.75570745631645664</v>
      </c>
      <c r="Q822" s="84">
        <v>445.37</v>
      </c>
      <c r="S822" s="12">
        <v>1</v>
      </c>
      <c r="T822" s="40">
        <f t="shared" si="235"/>
        <v>0</v>
      </c>
      <c r="U822" s="5">
        <f t="shared" si="236"/>
        <v>236.72652493332862</v>
      </c>
      <c r="V822" s="40">
        <f t="shared" si="237"/>
        <v>155.0344116349975</v>
      </c>
      <c r="W822" s="40">
        <f t="shared" si="238"/>
        <v>178.89600000000002</v>
      </c>
      <c r="X822" s="40">
        <f t="shared" si="239"/>
        <v>0</v>
      </c>
      <c r="Y822" s="40">
        <f t="shared" si="240"/>
        <v>155.0344116349975</v>
      </c>
      <c r="Z822" s="5">
        <f t="shared" si="248"/>
        <v>5.6800000000000068</v>
      </c>
      <c r="AA822" s="40">
        <f t="shared" si="241"/>
        <v>4.5420000000000016</v>
      </c>
      <c r="AB822" s="5">
        <f t="shared" si="242"/>
        <v>178.95364925030171</v>
      </c>
      <c r="AC822" s="40">
        <f t="shared" si="243"/>
        <v>0.99967785373171658</v>
      </c>
      <c r="AD822" s="7" t="s">
        <v>836</v>
      </c>
      <c r="AU822" s="1">
        <v>1</v>
      </c>
      <c r="AV822" s="1">
        <v>0.9</v>
      </c>
    </row>
    <row r="823" spans="2:48" x14ac:dyDescent="0.25">
      <c r="B823" s="105" t="s">
        <v>9662</v>
      </c>
      <c r="C823" s="15">
        <v>164.99</v>
      </c>
      <c r="D823" s="15">
        <v>122.69</v>
      </c>
      <c r="E823" s="15">
        <v>83.81</v>
      </c>
      <c r="F823" s="15">
        <v>30</v>
      </c>
      <c r="G823" s="15">
        <f t="shared" si="244"/>
        <v>113.81</v>
      </c>
      <c r="H823" s="40">
        <f t="shared" si="245"/>
        <v>167.34859485517049</v>
      </c>
      <c r="I823" s="42">
        <f t="shared" si="232"/>
        <v>0.73314030575625899</v>
      </c>
      <c r="J823" s="40">
        <v>86.17</v>
      </c>
      <c r="K823" s="40">
        <f t="shared" si="247"/>
        <v>68.936000000000007</v>
      </c>
      <c r="L823" s="40">
        <f t="shared" si="249"/>
        <v>51.701999999999991</v>
      </c>
      <c r="M823" s="73">
        <f t="shared" si="233"/>
        <v>253.51859485517048</v>
      </c>
      <c r="N823" s="40">
        <f t="shared" si="250"/>
        <v>191.626</v>
      </c>
      <c r="O823" s="3">
        <f t="shared" si="246"/>
        <v>165.512</v>
      </c>
      <c r="P823" s="40">
        <f t="shared" si="234"/>
        <v>0.75586565991134369</v>
      </c>
      <c r="Q823" s="84">
        <v>446.03</v>
      </c>
      <c r="S823" s="12">
        <v>1</v>
      </c>
      <c r="T823" s="40">
        <f t="shared" si="235"/>
        <v>0</v>
      </c>
      <c r="U823" s="5">
        <f t="shared" si="236"/>
        <v>253.51859485517048</v>
      </c>
      <c r="V823" s="40">
        <f t="shared" si="237"/>
        <v>165.98540315744654</v>
      </c>
      <c r="W823" s="40">
        <f t="shared" si="238"/>
        <v>191.626</v>
      </c>
      <c r="X823" s="40">
        <f t="shared" si="239"/>
        <v>0</v>
      </c>
      <c r="Y823" s="40">
        <f t="shared" si="240"/>
        <v>165.98540315744654</v>
      </c>
      <c r="Z823" s="5">
        <f t="shared" si="248"/>
        <v>10.969999999999999</v>
      </c>
      <c r="AA823" s="40">
        <f t="shared" si="241"/>
        <v>15.512</v>
      </c>
      <c r="AB823" s="5">
        <f t="shared" si="242"/>
        <v>192.25281797674646</v>
      </c>
      <c r="AC823" s="40">
        <f t="shared" si="243"/>
        <v>0.99673961618173901</v>
      </c>
      <c r="AD823" s="7" t="s">
        <v>837</v>
      </c>
      <c r="AU823" s="1">
        <v>1</v>
      </c>
      <c r="AV823" s="1">
        <v>0.9</v>
      </c>
    </row>
    <row r="824" spans="2:48" x14ac:dyDescent="0.25">
      <c r="B824" s="105" t="s">
        <v>9663</v>
      </c>
      <c r="C824" s="15">
        <v>166.62</v>
      </c>
      <c r="D824" s="15">
        <v>114.08</v>
      </c>
      <c r="E824" s="15">
        <v>78.569999999999993</v>
      </c>
      <c r="F824" s="15">
        <v>30</v>
      </c>
      <c r="G824" s="15">
        <f t="shared" si="244"/>
        <v>108.57</v>
      </c>
      <c r="H824" s="40">
        <f t="shared" si="245"/>
        <v>157.48552727155598</v>
      </c>
      <c r="I824" s="42">
        <f t="shared" si="232"/>
        <v>0.72438402421124826</v>
      </c>
      <c r="J824" s="40">
        <v>86.17</v>
      </c>
      <c r="K824" s="40">
        <f t="shared" si="247"/>
        <v>68.936000000000007</v>
      </c>
      <c r="L824" s="40">
        <f t="shared" si="249"/>
        <v>51.701999999999991</v>
      </c>
      <c r="M824" s="73">
        <f t="shared" si="233"/>
        <v>243.65552727155597</v>
      </c>
      <c r="N824" s="40">
        <f t="shared" si="250"/>
        <v>183.01600000000002</v>
      </c>
      <c r="O824" s="3">
        <f t="shared" si="246"/>
        <v>160.27199999999999</v>
      </c>
      <c r="P824" s="40">
        <f t="shared" si="234"/>
        <v>0.7511259935262099</v>
      </c>
      <c r="Q824" s="84">
        <v>448.43</v>
      </c>
      <c r="S824" s="12">
        <v>1</v>
      </c>
      <c r="T824" s="40">
        <f t="shared" si="235"/>
        <v>0</v>
      </c>
      <c r="U824" s="5">
        <f t="shared" si="236"/>
        <v>243.655527271556</v>
      </c>
      <c r="V824" s="40">
        <f t="shared" si="237"/>
        <v>160.85135906786721</v>
      </c>
      <c r="W824" s="40">
        <f t="shared" si="238"/>
        <v>183.01600000000002</v>
      </c>
      <c r="X824" s="40">
        <f t="shared" si="239"/>
        <v>0</v>
      </c>
      <c r="Y824" s="40">
        <f t="shared" si="240"/>
        <v>160.85135906786721</v>
      </c>
      <c r="Z824" s="5">
        <f t="shared" si="248"/>
        <v>-5.2400000000000091</v>
      </c>
      <c r="AA824" s="40">
        <f t="shared" si="241"/>
        <v>10.271999999999991</v>
      </c>
      <c r="AB824" s="5">
        <f t="shared" si="242"/>
        <v>183.30403770784758</v>
      </c>
      <c r="AC824" s="40">
        <f t="shared" si="243"/>
        <v>0.99842863413458116</v>
      </c>
      <c r="AD824" s="7" t="s">
        <v>838</v>
      </c>
      <c r="AU824" s="1">
        <v>1</v>
      </c>
      <c r="AV824" s="1">
        <v>0.9</v>
      </c>
    </row>
    <row r="825" spans="2:48" x14ac:dyDescent="0.25">
      <c r="B825" s="105" t="s">
        <v>9664</v>
      </c>
      <c r="C825" s="15">
        <v>180.19</v>
      </c>
      <c r="D825" s="15">
        <v>112.03</v>
      </c>
      <c r="E825" s="15">
        <v>72.260000000000005</v>
      </c>
      <c r="F825" s="15">
        <v>30</v>
      </c>
      <c r="G825" s="15">
        <f t="shared" si="244"/>
        <v>102.26</v>
      </c>
      <c r="H825" s="40">
        <f t="shared" si="245"/>
        <v>151.68331648536699</v>
      </c>
      <c r="I825" s="42">
        <f t="shared" si="232"/>
        <v>0.73857826025848816</v>
      </c>
      <c r="J825" s="40">
        <v>86.17</v>
      </c>
      <c r="K825" s="40">
        <f t="shared" si="247"/>
        <v>68.936000000000007</v>
      </c>
      <c r="L825" s="40">
        <f t="shared" si="249"/>
        <v>51.701999999999991</v>
      </c>
      <c r="M825" s="73">
        <f t="shared" si="233"/>
        <v>237.85331648536697</v>
      </c>
      <c r="N825" s="40">
        <f t="shared" si="250"/>
        <v>180.96600000000001</v>
      </c>
      <c r="O825" s="3">
        <f t="shared" si="246"/>
        <v>153.96199999999999</v>
      </c>
      <c r="P825" s="40">
        <f t="shared" si="234"/>
        <v>0.76083025737895593</v>
      </c>
      <c r="Q825" s="84">
        <v>450.14</v>
      </c>
      <c r="S825" s="12">
        <v>1</v>
      </c>
      <c r="T825" s="40">
        <f t="shared" si="235"/>
        <v>0</v>
      </c>
      <c r="U825" s="5">
        <f t="shared" si="236"/>
        <v>237.85331648536697</v>
      </c>
      <c r="V825" s="40">
        <f t="shared" si="237"/>
        <v>154.35513275264981</v>
      </c>
      <c r="W825" s="40">
        <f t="shared" si="238"/>
        <v>180.96600000000001</v>
      </c>
      <c r="X825" s="40">
        <f t="shared" si="239"/>
        <v>0</v>
      </c>
      <c r="Y825" s="40">
        <f t="shared" si="240"/>
        <v>154.35513275264981</v>
      </c>
      <c r="Z825" s="5">
        <f t="shared" si="248"/>
        <v>-6.3100000000000023</v>
      </c>
      <c r="AA825" s="40">
        <f t="shared" si="241"/>
        <v>3.9619999999999891</v>
      </c>
      <c r="AB825" s="5">
        <f t="shared" si="242"/>
        <v>181.00936605601382</v>
      </c>
      <c r="AC825" s="40">
        <f t="shared" si="243"/>
        <v>0.99976042092760886</v>
      </c>
      <c r="AD825" s="7" t="s">
        <v>839</v>
      </c>
      <c r="AU825" s="1">
        <v>1</v>
      </c>
      <c r="AV825" s="1">
        <v>0.9</v>
      </c>
    </row>
    <row r="826" spans="2:48" x14ac:dyDescent="0.25">
      <c r="B826" s="105" t="s">
        <v>9665</v>
      </c>
      <c r="C826" s="15">
        <v>148.72</v>
      </c>
      <c r="D826" s="15">
        <v>117.7</v>
      </c>
      <c r="E826" s="15">
        <v>78.41</v>
      </c>
      <c r="F826" s="15">
        <v>30</v>
      </c>
      <c r="G826" s="15">
        <f t="shared" si="244"/>
        <v>108.41</v>
      </c>
      <c r="H826" s="40">
        <f t="shared" si="245"/>
        <v>160.01880545735867</v>
      </c>
      <c r="I826" s="42">
        <f t="shared" si="232"/>
        <v>0.73553854913236649</v>
      </c>
      <c r="J826" s="40">
        <v>86.17</v>
      </c>
      <c r="K826" s="40">
        <f t="shared" si="247"/>
        <v>68.936000000000007</v>
      </c>
      <c r="L826" s="40">
        <f t="shared" si="249"/>
        <v>51.701999999999991</v>
      </c>
      <c r="M826" s="73">
        <f t="shared" si="233"/>
        <v>246.18880545735868</v>
      </c>
      <c r="N826" s="40">
        <f t="shared" si="250"/>
        <v>186.63600000000002</v>
      </c>
      <c r="O826" s="3">
        <f t="shared" si="246"/>
        <v>160.11199999999999</v>
      </c>
      <c r="P826" s="40">
        <f t="shared" si="234"/>
        <v>0.758101082838742</v>
      </c>
      <c r="Q826" s="84">
        <v>451.69</v>
      </c>
      <c r="S826" s="12">
        <v>1</v>
      </c>
      <c r="T826" s="40">
        <f t="shared" si="235"/>
        <v>0</v>
      </c>
      <c r="U826" s="5">
        <f t="shared" si="236"/>
        <v>246.18880545735868</v>
      </c>
      <c r="V826" s="40">
        <f t="shared" si="237"/>
        <v>160.54884439484826</v>
      </c>
      <c r="W826" s="40">
        <f t="shared" si="238"/>
        <v>186.63600000000002</v>
      </c>
      <c r="X826" s="40">
        <f t="shared" si="239"/>
        <v>0</v>
      </c>
      <c r="Y826" s="40">
        <f t="shared" si="240"/>
        <v>160.54884439484826</v>
      </c>
      <c r="Z826" s="5">
        <f t="shared" si="248"/>
        <v>6.1500000000000057</v>
      </c>
      <c r="AA826" s="40">
        <f t="shared" si="241"/>
        <v>10.111999999999995</v>
      </c>
      <c r="AB826" s="5">
        <f t="shared" si="242"/>
        <v>186.90973500596488</v>
      </c>
      <c r="AC826" s="40">
        <f t="shared" si="243"/>
        <v>0.99853546950908623</v>
      </c>
      <c r="AD826" s="7" t="s">
        <v>840</v>
      </c>
      <c r="AU826" s="1">
        <v>1</v>
      </c>
      <c r="AV826" s="1">
        <v>0.9</v>
      </c>
    </row>
    <row r="827" spans="2:48" x14ac:dyDescent="0.25">
      <c r="B827" s="105" t="s">
        <v>9666</v>
      </c>
      <c r="C827" s="15">
        <v>183.81</v>
      </c>
      <c r="D827" s="15">
        <v>114.54</v>
      </c>
      <c r="E827" s="15">
        <v>75.209999999999994</v>
      </c>
      <c r="F827" s="15">
        <v>30</v>
      </c>
      <c r="G827" s="15">
        <f t="shared" si="244"/>
        <v>105.21</v>
      </c>
      <c r="H827" s="40">
        <f t="shared" si="245"/>
        <v>155.52670413790682</v>
      </c>
      <c r="I827" s="42">
        <f t="shared" si="232"/>
        <v>0.73646516612630353</v>
      </c>
      <c r="J827" s="40">
        <v>86.17</v>
      </c>
      <c r="K827" s="40">
        <f t="shared" si="247"/>
        <v>68.936000000000007</v>
      </c>
      <c r="L827" s="40">
        <f t="shared" si="249"/>
        <v>51.701999999999991</v>
      </c>
      <c r="M827" s="73">
        <f t="shared" si="233"/>
        <v>241.69670413790681</v>
      </c>
      <c r="N827" s="40">
        <f t="shared" si="250"/>
        <v>183.476</v>
      </c>
      <c r="O827" s="3">
        <f t="shared" si="246"/>
        <v>156.91199999999998</v>
      </c>
      <c r="P827" s="40">
        <f t="shared" si="234"/>
        <v>0.75911668160486223</v>
      </c>
      <c r="Q827" s="84">
        <v>456.79</v>
      </c>
      <c r="S827" s="12">
        <v>1</v>
      </c>
      <c r="T827" s="40">
        <f t="shared" si="235"/>
        <v>0</v>
      </c>
      <c r="U827" s="5">
        <f t="shared" si="236"/>
        <v>241.69670413790681</v>
      </c>
      <c r="V827" s="40">
        <f t="shared" si="237"/>
        <v>157.3335762484501</v>
      </c>
      <c r="W827" s="40">
        <f t="shared" si="238"/>
        <v>183.476</v>
      </c>
      <c r="X827" s="40">
        <f t="shared" si="239"/>
        <v>0</v>
      </c>
      <c r="Y827" s="40">
        <f t="shared" si="240"/>
        <v>157.3335762484501</v>
      </c>
      <c r="Z827" s="5">
        <f t="shared" si="248"/>
        <v>-3.2000000000000171</v>
      </c>
      <c r="AA827" s="40">
        <f t="shared" si="241"/>
        <v>6.9119999999999777</v>
      </c>
      <c r="AB827" s="5">
        <f t="shared" si="242"/>
        <v>183.60615000592981</v>
      </c>
      <c r="AC827" s="40">
        <f t="shared" si="243"/>
        <v>0.99929114571638478</v>
      </c>
      <c r="AD827" s="7" t="s">
        <v>841</v>
      </c>
      <c r="AU827" s="1">
        <v>1</v>
      </c>
      <c r="AV827" s="1">
        <v>0.9</v>
      </c>
    </row>
    <row r="828" spans="2:48" x14ac:dyDescent="0.25">
      <c r="B828" s="105" t="s">
        <v>9667</v>
      </c>
      <c r="C828" s="15">
        <v>159.15</v>
      </c>
      <c r="D828" s="15">
        <v>104.8</v>
      </c>
      <c r="E828" s="15">
        <v>65.290000000000006</v>
      </c>
      <c r="F828" s="15">
        <v>30</v>
      </c>
      <c r="G828" s="15">
        <f t="shared" si="244"/>
        <v>95.29</v>
      </c>
      <c r="H828" s="40">
        <f t="shared" si="245"/>
        <v>141.6447108084167</v>
      </c>
      <c r="I828" s="42">
        <f t="shared" si="232"/>
        <v>0.73987937425879968</v>
      </c>
      <c r="J828" s="40">
        <v>86.17</v>
      </c>
      <c r="K828" s="40">
        <f t="shared" si="247"/>
        <v>68.936000000000007</v>
      </c>
      <c r="L828" s="40">
        <f t="shared" si="249"/>
        <v>51.701999999999991</v>
      </c>
      <c r="M828" s="73">
        <f t="shared" si="233"/>
        <v>227.81471080841669</v>
      </c>
      <c r="N828" s="40">
        <f t="shared" si="250"/>
        <v>173.73599999999999</v>
      </c>
      <c r="O828" s="3">
        <f t="shared" si="246"/>
        <v>146.99199999999999</v>
      </c>
      <c r="P828" s="40">
        <f t="shared" si="234"/>
        <v>0.76261975964363959</v>
      </c>
      <c r="Q828" s="84">
        <v>459.9</v>
      </c>
      <c r="S828" s="12">
        <v>1</v>
      </c>
      <c r="T828" s="40">
        <f t="shared" si="235"/>
        <v>0</v>
      </c>
      <c r="U828" s="5">
        <f t="shared" si="236"/>
        <v>227.81471080841669</v>
      </c>
      <c r="V828" s="40">
        <f t="shared" si="237"/>
        <v>147.36127294755067</v>
      </c>
      <c r="W828" s="40">
        <f t="shared" si="238"/>
        <v>173.73599999999999</v>
      </c>
      <c r="X828" s="40">
        <f t="shared" si="239"/>
        <v>0</v>
      </c>
      <c r="Y828" s="40">
        <f t="shared" si="240"/>
        <v>147.36127294755067</v>
      </c>
      <c r="Z828" s="5">
        <f t="shared" si="248"/>
        <v>-9.9199999999999875</v>
      </c>
      <c r="AA828" s="40">
        <f t="shared" si="241"/>
        <v>-3.0080000000000098</v>
      </c>
      <c r="AB828" s="5">
        <f t="shared" si="242"/>
        <v>0</v>
      </c>
      <c r="AC828" s="40">
        <f t="shared" si="243"/>
        <v>1</v>
      </c>
      <c r="AD828" s="7" t="s">
        <v>842</v>
      </c>
      <c r="AU828" s="1">
        <v>1</v>
      </c>
      <c r="AV828" s="1">
        <v>0.9</v>
      </c>
    </row>
    <row r="829" spans="2:48" x14ac:dyDescent="0.25">
      <c r="B829" s="105" t="s">
        <v>9668</v>
      </c>
      <c r="C829" s="15">
        <v>174.75</v>
      </c>
      <c r="D829" s="15">
        <v>120.37</v>
      </c>
      <c r="E829" s="15">
        <v>82.05</v>
      </c>
      <c r="F829" s="15">
        <v>30</v>
      </c>
      <c r="G829" s="15">
        <f t="shared" si="244"/>
        <v>112.05</v>
      </c>
      <c r="H829" s="40">
        <f t="shared" si="245"/>
        <v>164.45102432031246</v>
      </c>
      <c r="I829" s="42">
        <f t="shared" si="232"/>
        <v>0.73195044237333029</v>
      </c>
      <c r="J829" s="40">
        <v>86.17</v>
      </c>
      <c r="K829" s="40">
        <f t="shared" si="247"/>
        <v>68.936000000000007</v>
      </c>
      <c r="L829" s="40">
        <f t="shared" si="249"/>
        <v>51.701999999999991</v>
      </c>
      <c r="M829" s="73">
        <f t="shared" si="233"/>
        <v>250.62102432031247</v>
      </c>
      <c r="N829" s="40">
        <f t="shared" si="250"/>
        <v>189.30600000000001</v>
      </c>
      <c r="O829" s="3">
        <f t="shared" si="246"/>
        <v>163.75199999999998</v>
      </c>
      <c r="P829" s="40">
        <f t="shared" si="234"/>
        <v>0.75534764297369061</v>
      </c>
      <c r="Q829" s="84">
        <v>459.88</v>
      </c>
      <c r="S829" s="12">
        <v>1</v>
      </c>
      <c r="T829" s="40">
        <f t="shared" si="235"/>
        <v>0</v>
      </c>
      <c r="U829" s="5">
        <f t="shared" si="236"/>
        <v>250.62102432031247</v>
      </c>
      <c r="V829" s="40">
        <f t="shared" si="237"/>
        <v>164.23804734397768</v>
      </c>
      <c r="W829" s="40">
        <f t="shared" si="238"/>
        <v>189.30600000000001</v>
      </c>
      <c r="X829" s="40">
        <f t="shared" si="239"/>
        <v>0</v>
      </c>
      <c r="Y829" s="40">
        <f t="shared" si="240"/>
        <v>164.23804734397768</v>
      </c>
      <c r="Z829" s="5">
        <f t="shared" si="248"/>
        <v>16.759999999999991</v>
      </c>
      <c r="AA829" s="40">
        <f t="shared" si="241"/>
        <v>13.751999999999981</v>
      </c>
      <c r="AB829" s="5">
        <f t="shared" si="242"/>
        <v>189.80484488020849</v>
      </c>
      <c r="AC829" s="40">
        <f t="shared" si="243"/>
        <v>0.99737180112276214</v>
      </c>
      <c r="AD829" s="7" t="s">
        <v>843</v>
      </c>
      <c r="AU829" s="1">
        <v>1</v>
      </c>
      <c r="AV829" s="1">
        <v>0.9</v>
      </c>
    </row>
    <row r="830" spans="2:48" x14ac:dyDescent="0.25">
      <c r="B830" s="105" t="s">
        <v>9669</v>
      </c>
      <c r="C830" s="15">
        <v>172.35</v>
      </c>
      <c r="D830" s="15">
        <v>112.01</v>
      </c>
      <c r="E830" s="15">
        <v>70.94</v>
      </c>
      <c r="F830" s="15">
        <v>30</v>
      </c>
      <c r="G830" s="15">
        <f t="shared" si="244"/>
        <v>100.94</v>
      </c>
      <c r="H830" s="40">
        <f t="shared" si="245"/>
        <v>150.7817087713228</v>
      </c>
      <c r="I830" s="42">
        <f t="shared" si="232"/>
        <v>0.74286198845163376</v>
      </c>
      <c r="J830" s="40">
        <v>86.17</v>
      </c>
      <c r="K830" s="40">
        <f t="shared" si="247"/>
        <v>68.936000000000007</v>
      </c>
      <c r="L830" s="40">
        <f t="shared" si="249"/>
        <v>51.701999999999991</v>
      </c>
      <c r="M830" s="73">
        <f t="shared" si="233"/>
        <v>236.95170877132279</v>
      </c>
      <c r="N830" s="40">
        <f t="shared" si="250"/>
        <v>180.94600000000003</v>
      </c>
      <c r="O830" s="3">
        <f t="shared" si="246"/>
        <v>152.642</v>
      </c>
      <c r="P830" s="40">
        <f t="shared" si="234"/>
        <v>0.76364083187358356</v>
      </c>
      <c r="Q830" s="84">
        <v>459.98</v>
      </c>
      <c r="S830" s="12">
        <v>1</v>
      </c>
      <c r="T830" s="40">
        <f t="shared" si="235"/>
        <v>0</v>
      </c>
      <c r="U830" s="5">
        <f t="shared" si="236"/>
        <v>236.95170877132276</v>
      </c>
      <c r="V830" s="40">
        <f t="shared" si="237"/>
        <v>152.98580775238514</v>
      </c>
      <c r="W830" s="40">
        <f t="shared" si="238"/>
        <v>180.94600000000003</v>
      </c>
      <c r="X830" s="40">
        <f t="shared" si="239"/>
        <v>0</v>
      </c>
      <c r="Y830" s="40">
        <f t="shared" si="240"/>
        <v>152.98580775238514</v>
      </c>
      <c r="Z830" s="5">
        <f t="shared" si="248"/>
        <v>-11.109999999999985</v>
      </c>
      <c r="AA830" s="40">
        <f t="shared" si="241"/>
        <v>2.6419999999999959</v>
      </c>
      <c r="AB830" s="5">
        <f t="shared" si="242"/>
        <v>180.96528694752485</v>
      </c>
      <c r="AC830" s="40">
        <f t="shared" si="243"/>
        <v>0.99989342183879493</v>
      </c>
      <c r="AD830" s="7" t="s">
        <v>844</v>
      </c>
      <c r="AU830" s="1">
        <v>1</v>
      </c>
      <c r="AV830" s="1">
        <v>0.9</v>
      </c>
    </row>
    <row r="831" spans="2:48" x14ac:dyDescent="0.25">
      <c r="B831" s="105" t="s">
        <v>9670</v>
      </c>
      <c r="C831" s="15">
        <v>151.28</v>
      </c>
      <c r="D831" s="15">
        <v>114.61</v>
      </c>
      <c r="E831" s="15">
        <v>74.930000000000007</v>
      </c>
      <c r="F831" s="15">
        <v>30</v>
      </c>
      <c r="G831" s="15">
        <f t="shared" si="244"/>
        <v>104.93</v>
      </c>
      <c r="H831" s="40">
        <f t="shared" si="245"/>
        <v>155.38905045079593</v>
      </c>
      <c r="I831" s="42">
        <f t="shared" si="232"/>
        <v>0.73756805687084981</v>
      </c>
      <c r="J831" s="40">
        <v>86.17</v>
      </c>
      <c r="K831" s="40">
        <f t="shared" si="247"/>
        <v>68.936000000000007</v>
      </c>
      <c r="L831" s="40">
        <f t="shared" si="249"/>
        <v>51.701999999999991</v>
      </c>
      <c r="M831" s="73">
        <f t="shared" si="233"/>
        <v>241.55905045079595</v>
      </c>
      <c r="N831" s="40">
        <f t="shared" si="250"/>
        <v>183.54599999999999</v>
      </c>
      <c r="O831" s="3">
        <f t="shared" si="246"/>
        <v>156.63200000000001</v>
      </c>
      <c r="P831" s="40">
        <f t="shared" si="234"/>
        <v>0.75983905242824734</v>
      </c>
      <c r="Q831" s="84">
        <v>461.11</v>
      </c>
      <c r="S831" s="12">
        <v>1</v>
      </c>
      <c r="T831" s="40">
        <f t="shared" si="235"/>
        <v>0</v>
      </c>
      <c r="U831" s="5">
        <f t="shared" si="236"/>
        <v>241.55905045079595</v>
      </c>
      <c r="V831" s="40">
        <f t="shared" si="237"/>
        <v>157.0402519696469</v>
      </c>
      <c r="W831" s="40">
        <f t="shared" si="238"/>
        <v>183.54599999999999</v>
      </c>
      <c r="X831" s="40">
        <f t="shared" si="239"/>
        <v>0</v>
      </c>
      <c r="Y831" s="40">
        <f t="shared" si="240"/>
        <v>157.0402519696469</v>
      </c>
      <c r="Z831" s="5">
        <f t="shared" si="248"/>
        <v>3.9900000000000091</v>
      </c>
      <c r="AA831" s="40">
        <f t="shared" si="241"/>
        <v>6.632000000000005</v>
      </c>
      <c r="AB831" s="5">
        <f t="shared" si="242"/>
        <v>183.66577672500665</v>
      </c>
      <c r="AC831" s="40">
        <f t="shared" si="243"/>
        <v>0.99934785496164591</v>
      </c>
      <c r="AD831" s="7" t="s">
        <v>845</v>
      </c>
      <c r="AU831" s="1">
        <v>1</v>
      </c>
      <c r="AV831" s="1">
        <v>0.9</v>
      </c>
    </row>
    <row r="832" spans="2:48" x14ac:dyDescent="0.25">
      <c r="B832" s="105" t="s">
        <v>9671</v>
      </c>
      <c r="C832" s="15">
        <v>173.02</v>
      </c>
      <c r="D832" s="15">
        <v>119.86</v>
      </c>
      <c r="E832" s="15">
        <v>80.430000000000007</v>
      </c>
      <c r="F832" s="15">
        <v>30</v>
      </c>
      <c r="G832" s="15">
        <f t="shared" si="244"/>
        <v>110.43</v>
      </c>
      <c r="H832" s="40">
        <f t="shared" si="245"/>
        <v>162.97608566903304</v>
      </c>
      <c r="I832" s="42">
        <f t="shared" si="232"/>
        <v>0.73544532320777478</v>
      </c>
      <c r="J832" s="40">
        <v>86.17</v>
      </c>
      <c r="K832" s="40">
        <f t="shared" si="247"/>
        <v>68.936000000000007</v>
      </c>
      <c r="L832" s="40">
        <f t="shared" si="249"/>
        <v>51.701999999999991</v>
      </c>
      <c r="M832" s="73">
        <f t="shared" si="233"/>
        <v>249.14608566903303</v>
      </c>
      <c r="N832" s="40">
        <f t="shared" si="250"/>
        <v>188.79599999999999</v>
      </c>
      <c r="O832" s="3">
        <f t="shared" si="246"/>
        <v>162.13200000000001</v>
      </c>
      <c r="P832" s="40">
        <f t="shared" si="234"/>
        <v>0.75777229047378092</v>
      </c>
      <c r="Q832" s="84">
        <v>465.57</v>
      </c>
      <c r="S832" s="12">
        <v>1</v>
      </c>
      <c r="T832" s="40">
        <f t="shared" si="235"/>
        <v>0</v>
      </c>
      <c r="U832" s="5">
        <f t="shared" si="236"/>
        <v>249.14608566903303</v>
      </c>
      <c r="V832" s="40">
        <f t="shared" si="237"/>
        <v>162.57257575680205</v>
      </c>
      <c r="W832" s="40">
        <f t="shared" si="238"/>
        <v>188.79599999999999</v>
      </c>
      <c r="X832" s="40">
        <f t="shared" si="239"/>
        <v>0</v>
      </c>
      <c r="Y832" s="40">
        <f t="shared" si="240"/>
        <v>162.57257575680205</v>
      </c>
      <c r="Z832" s="5">
        <f t="shared" si="248"/>
        <v>5.5</v>
      </c>
      <c r="AA832" s="40">
        <f t="shared" si="241"/>
        <v>12.132000000000005</v>
      </c>
      <c r="AB832" s="5">
        <f t="shared" si="242"/>
        <v>189.18539859090606</v>
      </c>
      <c r="AC832" s="40">
        <f t="shared" si="243"/>
        <v>0.99794170906525348</v>
      </c>
      <c r="AD832" s="7" t="s">
        <v>846</v>
      </c>
      <c r="AU832" s="1">
        <v>1</v>
      </c>
      <c r="AV832" s="1">
        <v>0.9</v>
      </c>
    </row>
    <row r="833" spans="2:48" x14ac:dyDescent="0.25">
      <c r="B833" s="105" t="s">
        <v>9672</v>
      </c>
      <c r="C833" s="15">
        <v>243.2</v>
      </c>
      <c r="D833" s="15">
        <v>160.97</v>
      </c>
      <c r="E833" s="15">
        <v>104.37</v>
      </c>
      <c r="F833" s="15">
        <v>30</v>
      </c>
      <c r="G833" s="15">
        <f t="shared" si="244"/>
        <v>134.37</v>
      </c>
      <c r="H833" s="40">
        <f t="shared" si="245"/>
        <v>209.68223052991399</v>
      </c>
      <c r="I833" s="42">
        <f t="shared" si="232"/>
        <v>0.76768546191631371</v>
      </c>
      <c r="J833" s="40">
        <v>86.17</v>
      </c>
      <c r="K833" s="40">
        <f t="shared" si="247"/>
        <v>68.936000000000007</v>
      </c>
      <c r="L833" s="40">
        <f t="shared" si="249"/>
        <v>51.701999999999991</v>
      </c>
      <c r="M833" s="73">
        <f t="shared" si="233"/>
        <v>295.85223052991398</v>
      </c>
      <c r="N833" s="40">
        <f t="shared" si="250"/>
        <v>229.90600000000001</v>
      </c>
      <c r="O833" s="3">
        <f t="shared" si="246"/>
        <v>186.072</v>
      </c>
      <c r="P833" s="40">
        <f t="shared" si="234"/>
        <v>0.77709740294404817</v>
      </c>
      <c r="Q833" s="84">
        <v>469.22</v>
      </c>
      <c r="S833" s="12">
        <v>1</v>
      </c>
      <c r="T833" s="40">
        <f t="shared" si="235"/>
        <v>0</v>
      </c>
      <c r="U833" s="5">
        <f t="shared" si="236"/>
        <v>295.85223052991398</v>
      </c>
      <c r="V833" s="40">
        <f t="shared" si="237"/>
        <v>186.20358072154619</v>
      </c>
      <c r="W833" s="40">
        <f t="shared" si="238"/>
        <v>229.90600000000001</v>
      </c>
      <c r="X833" s="40">
        <f t="shared" si="239"/>
        <v>0</v>
      </c>
      <c r="Y833" s="40">
        <f t="shared" si="240"/>
        <v>186.20358072154619</v>
      </c>
      <c r="Z833" s="5">
        <f t="shared" si="248"/>
        <v>23.939999999999998</v>
      </c>
      <c r="AA833" s="40">
        <f t="shared" si="241"/>
        <v>36.072000000000003</v>
      </c>
      <c r="AB833" s="5">
        <f t="shared" si="242"/>
        <v>232.71862413653105</v>
      </c>
      <c r="AC833" s="40">
        <f t="shared" si="243"/>
        <v>0.98791405652655917</v>
      </c>
      <c r="AD833" s="7" t="s">
        <v>847</v>
      </c>
      <c r="AU833" s="1">
        <v>1</v>
      </c>
      <c r="AV833" s="1">
        <v>0.9</v>
      </c>
    </row>
    <row r="834" spans="2:48" x14ac:dyDescent="0.25">
      <c r="B834" s="105" t="s">
        <v>9673</v>
      </c>
      <c r="C834" s="15">
        <v>172.37</v>
      </c>
      <c r="D834" s="15">
        <v>118.21</v>
      </c>
      <c r="E834" s="15">
        <v>76</v>
      </c>
      <c r="F834" s="15">
        <v>30</v>
      </c>
      <c r="G834" s="15">
        <f t="shared" si="244"/>
        <v>106</v>
      </c>
      <c r="H834" s="40">
        <f t="shared" si="245"/>
        <v>158.7753258538618</v>
      </c>
      <c r="I834" s="42">
        <f t="shared" si="232"/>
        <v>0.74451114720936873</v>
      </c>
      <c r="J834" s="40">
        <v>86.17</v>
      </c>
      <c r="K834" s="40">
        <f t="shared" si="247"/>
        <v>68.936000000000007</v>
      </c>
      <c r="L834" s="40">
        <f t="shared" si="249"/>
        <v>51.701999999999991</v>
      </c>
      <c r="M834" s="73">
        <f t="shared" si="233"/>
        <v>244.94532585386179</v>
      </c>
      <c r="N834" s="40">
        <f t="shared" si="250"/>
        <v>187.14600000000002</v>
      </c>
      <c r="O834" s="3">
        <f t="shared" si="246"/>
        <v>157.702</v>
      </c>
      <c r="P834" s="40">
        <f t="shared" si="234"/>
        <v>0.76403172564172239</v>
      </c>
      <c r="Q834" s="84">
        <v>468.04</v>
      </c>
      <c r="S834" s="12">
        <v>1</v>
      </c>
      <c r="T834" s="40">
        <f t="shared" si="235"/>
        <v>0</v>
      </c>
      <c r="U834" s="5">
        <f t="shared" si="236"/>
        <v>244.94532585386179</v>
      </c>
      <c r="V834" s="40">
        <f t="shared" si="237"/>
        <v>158.03350069417093</v>
      </c>
      <c r="W834" s="40">
        <f t="shared" si="238"/>
        <v>187.14600000000002</v>
      </c>
      <c r="X834" s="40">
        <f t="shared" si="239"/>
        <v>0</v>
      </c>
      <c r="Y834" s="40">
        <f t="shared" si="240"/>
        <v>158.03350069417093</v>
      </c>
      <c r="Z834" s="5">
        <f t="shared" si="248"/>
        <v>-28.370000000000005</v>
      </c>
      <c r="AA834" s="40">
        <f t="shared" si="241"/>
        <v>7.7019999999999982</v>
      </c>
      <c r="AB834" s="5">
        <f t="shared" si="242"/>
        <v>187.30442098359561</v>
      </c>
      <c r="AC834" s="40">
        <f t="shared" si="243"/>
        <v>0.9991542058496875</v>
      </c>
      <c r="AD834" s="7" t="s">
        <v>848</v>
      </c>
      <c r="AU834" s="1">
        <v>1</v>
      </c>
      <c r="AV834" s="1">
        <v>0.9</v>
      </c>
    </row>
    <row r="835" spans="2:48" x14ac:dyDescent="0.25">
      <c r="B835" s="105" t="s">
        <v>9674</v>
      </c>
      <c r="C835" s="15">
        <v>176.7</v>
      </c>
      <c r="D835" s="15">
        <v>111.49</v>
      </c>
      <c r="E835" s="15">
        <v>69.64</v>
      </c>
      <c r="F835" s="15">
        <v>30</v>
      </c>
      <c r="G835" s="15">
        <f t="shared" si="244"/>
        <v>99.64</v>
      </c>
      <c r="H835" s="40">
        <f t="shared" si="245"/>
        <v>149.52641806717634</v>
      </c>
      <c r="I835" s="42">
        <f t="shared" si="232"/>
        <v>0.74562075010659268</v>
      </c>
      <c r="J835" s="40">
        <v>86.17</v>
      </c>
      <c r="K835" s="40">
        <f t="shared" si="247"/>
        <v>68.936000000000007</v>
      </c>
      <c r="L835" s="40">
        <f t="shared" si="249"/>
        <v>51.701999999999991</v>
      </c>
      <c r="M835" s="73">
        <f t="shared" si="233"/>
        <v>235.69641806717635</v>
      </c>
      <c r="N835" s="40">
        <f t="shared" si="250"/>
        <v>180.42599999999999</v>
      </c>
      <c r="O835" s="3">
        <f t="shared" si="246"/>
        <v>151.34199999999998</v>
      </c>
      <c r="P835" s="40">
        <f t="shared" si="234"/>
        <v>0.76550166302729461</v>
      </c>
      <c r="Q835" s="84">
        <v>467.15</v>
      </c>
      <c r="S835" s="12">
        <v>1</v>
      </c>
      <c r="T835" s="40">
        <f t="shared" si="235"/>
        <v>0</v>
      </c>
      <c r="U835" s="5">
        <f t="shared" si="236"/>
        <v>235.69641806717635</v>
      </c>
      <c r="V835" s="40">
        <f t="shared" si="237"/>
        <v>151.65506919881435</v>
      </c>
      <c r="W835" s="40">
        <f t="shared" si="238"/>
        <v>180.42599999999999</v>
      </c>
      <c r="X835" s="40">
        <f t="shared" si="239"/>
        <v>0</v>
      </c>
      <c r="Y835" s="40">
        <f t="shared" si="240"/>
        <v>151.65506919881435</v>
      </c>
      <c r="Z835" s="5">
        <f t="shared" si="248"/>
        <v>-6.3600000000000136</v>
      </c>
      <c r="AA835" s="40">
        <f t="shared" si="241"/>
        <v>1.3419999999999845</v>
      </c>
      <c r="AB835" s="5">
        <f t="shared" si="242"/>
        <v>180.43099079703572</v>
      </c>
      <c r="AC835" s="40">
        <f t="shared" si="243"/>
        <v>0.99997233957972698</v>
      </c>
      <c r="AD835" s="7" t="s">
        <v>849</v>
      </c>
      <c r="AU835" s="1">
        <v>1</v>
      </c>
      <c r="AV835" s="1">
        <v>0.9</v>
      </c>
    </row>
    <row r="836" spans="2:48" x14ac:dyDescent="0.25">
      <c r="B836" s="105" t="s">
        <v>9675</v>
      </c>
      <c r="C836" s="15">
        <v>177.06</v>
      </c>
      <c r="D836" s="15">
        <v>121.4</v>
      </c>
      <c r="E836" s="15">
        <v>77.53</v>
      </c>
      <c r="F836" s="15">
        <v>30</v>
      </c>
      <c r="G836" s="15">
        <f t="shared" si="244"/>
        <v>107.53</v>
      </c>
      <c r="H836" s="40">
        <f t="shared" si="245"/>
        <v>162.17478503145921</v>
      </c>
      <c r="I836" s="42">
        <f t="shared" ref="I836:I899" si="251">D836/H836</f>
        <v>0.74857506348135705</v>
      </c>
      <c r="J836" s="40">
        <v>86.17</v>
      </c>
      <c r="K836" s="40">
        <f t="shared" si="247"/>
        <v>68.936000000000007</v>
      </c>
      <c r="L836" s="40">
        <f t="shared" si="249"/>
        <v>51.701999999999991</v>
      </c>
      <c r="M836" s="73">
        <f t="shared" ref="M836:M899" si="252">H836+J836</f>
        <v>248.3447850314592</v>
      </c>
      <c r="N836" s="40">
        <f t="shared" si="250"/>
        <v>190.33600000000001</v>
      </c>
      <c r="O836" s="3">
        <f t="shared" si="246"/>
        <v>159.232</v>
      </c>
      <c r="P836" s="40">
        <f t="shared" ref="P836:P899" si="253">N836/M836</f>
        <v>0.76641834849034218</v>
      </c>
      <c r="Q836" s="84">
        <v>468.12</v>
      </c>
      <c r="S836" s="12">
        <v>1</v>
      </c>
      <c r="T836" s="40">
        <f t="shared" ref="T836:T899" si="254">DEGREES(ACOS(S836))</f>
        <v>0</v>
      </c>
      <c r="U836" s="5">
        <f t="shared" ref="U836:U899" si="255">N836/P836</f>
        <v>248.3447850314592</v>
      </c>
      <c r="V836" s="40">
        <f t="shared" ref="V836:V899" si="256">U836*SIN(ACOS(P836))</f>
        <v>159.52222213949275</v>
      </c>
      <c r="W836" s="40">
        <f t="shared" ref="W836:W899" si="257">N836/S836</f>
        <v>190.33600000000001</v>
      </c>
      <c r="X836" s="40">
        <f t="shared" ref="X836:X899" si="258">W836*SIN(ACOS(S836))</f>
        <v>0</v>
      </c>
      <c r="Y836" s="40">
        <f t="shared" ref="Y836:Y899" si="259">V836-X836</f>
        <v>159.52222213949275</v>
      </c>
      <c r="Z836" s="5">
        <f t="shared" si="248"/>
        <v>7.8900000000000148</v>
      </c>
      <c r="AA836" s="40">
        <f t="shared" ref="AA836:AA899" si="260">O836-$AE$4</f>
        <v>9.2319999999999993</v>
      </c>
      <c r="AB836" s="5">
        <f t="shared" ref="AB836:AB899" si="261">IF(AA836&gt;1,SQRT((N836)^2+(AA836)^2),0)</f>
        <v>190.55976154477105</v>
      </c>
      <c r="AC836" s="40">
        <f t="shared" ref="AC836:AC899" si="262">IF(AB836&gt;0,N836/AB836,1)</f>
        <v>0.99882576708242543</v>
      </c>
      <c r="AD836" s="7" t="s">
        <v>850</v>
      </c>
      <c r="AU836" s="1">
        <v>1</v>
      </c>
      <c r="AV836" s="1">
        <v>0.9</v>
      </c>
    </row>
    <row r="837" spans="2:48" x14ac:dyDescent="0.25">
      <c r="B837" s="105" t="s">
        <v>9676</v>
      </c>
      <c r="C837" s="15">
        <v>168.05</v>
      </c>
      <c r="D837" s="15">
        <v>122.25</v>
      </c>
      <c r="E837" s="15">
        <v>84.41</v>
      </c>
      <c r="F837" s="15">
        <v>30</v>
      </c>
      <c r="G837" s="15">
        <f t="shared" ref="G837:G900" si="263">E837+F837</f>
        <v>114.41</v>
      </c>
      <c r="H837" s="40">
        <f t="shared" si="245"/>
        <v>167.43569093834205</v>
      </c>
      <c r="I837" s="42">
        <f t="shared" si="251"/>
        <v>0.73013106891898205</v>
      </c>
      <c r="J837" s="40">
        <v>86.17</v>
      </c>
      <c r="K837" s="40">
        <f t="shared" si="247"/>
        <v>68.936000000000007</v>
      </c>
      <c r="L837" s="40">
        <f t="shared" si="249"/>
        <v>51.701999999999991</v>
      </c>
      <c r="M837" s="73">
        <f t="shared" si="252"/>
        <v>253.60569093834204</v>
      </c>
      <c r="N837" s="40">
        <f t="shared" si="250"/>
        <v>191.18600000000001</v>
      </c>
      <c r="O837" s="3">
        <f t="shared" si="246"/>
        <v>166.11199999999999</v>
      </c>
      <c r="P837" s="40">
        <f t="shared" si="253"/>
        <v>0.75387109529210905</v>
      </c>
      <c r="Q837" s="84">
        <v>468.44</v>
      </c>
      <c r="S837" s="12">
        <v>1</v>
      </c>
      <c r="T837" s="40">
        <f t="shared" si="254"/>
        <v>0</v>
      </c>
      <c r="U837" s="5">
        <f t="shared" si="255"/>
        <v>253.60569093834204</v>
      </c>
      <c r="V837" s="40">
        <f t="shared" si="256"/>
        <v>166.62460766739665</v>
      </c>
      <c r="W837" s="40">
        <f t="shared" si="257"/>
        <v>191.18600000000001</v>
      </c>
      <c r="X837" s="40">
        <f t="shared" si="258"/>
        <v>0</v>
      </c>
      <c r="Y837" s="40">
        <f t="shared" si="259"/>
        <v>166.62460766739665</v>
      </c>
      <c r="Z837" s="5">
        <f t="shared" si="248"/>
        <v>6.8799999999999955</v>
      </c>
      <c r="AA837" s="40">
        <f t="shared" si="260"/>
        <v>16.111999999999995</v>
      </c>
      <c r="AB837" s="5">
        <f t="shared" si="261"/>
        <v>191.86370980464233</v>
      </c>
      <c r="AC837" s="40">
        <f t="shared" si="262"/>
        <v>0.99646775408787636</v>
      </c>
      <c r="AD837" s="7" t="s">
        <v>851</v>
      </c>
      <c r="AU837" s="1">
        <v>1</v>
      </c>
      <c r="AV837" s="1">
        <v>0.9</v>
      </c>
    </row>
    <row r="838" spans="2:48" x14ac:dyDescent="0.25">
      <c r="B838" s="105" t="s">
        <v>9677</v>
      </c>
      <c r="C838" s="15">
        <v>166.3</v>
      </c>
      <c r="D838" s="15">
        <v>117.57</v>
      </c>
      <c r="E838" s="15">
        <v>81.12</v>
      </c>
      <c r="F838" s="15">
        <v>30</v>
      </c>
      <c r="G838" s="15">
        <f t="shared" si="263"/>
        <v>111.12</v>
      </c>
      <c r="H838" s="40">
        <f t="shared" ref="H838:H901" si="264">SQRT((D838)^2+(G838)^2)</f>
        <v>161.77255422351467</v>
      </c>
      <c r="I838" s="42">
        <f t="shared" si="251"/>
        <v>0.72676110335476451</v>
      </c>
      <c r="J838" s="40">
        <v>86.17</v>
      </c>
      <c r="K838" s="40">
        <f t="shared" si="247"/>
        <v>68.936000000000007</v>
      </c>
      <c r="L838" s="40">
        <f t="shared" si="249"/>
        <v>51.701999999999991</v>
      </c>
      <c r="M838" s="73">
        <f t="shared" si="252"/>
        <v>247.94255422351466</v>
      </c>
      <c r="N838" s="40">
        <f t="shared" si="250"/>
        <v>186.506</v>
      </c>
      <c r="O838" s="3">
        <f t="shared" ref="O838:O901" si="265">G838+L838</f>
        <v>162.822</v>
      </c>
      <c r="P838" s="40">
        <f t="shared" si="253"/>
        <v>0.75221456270015274</v>
      </c>
      <c r="Q838" s="84">
        <v>468.94</v>
      </c>
      <c r="S838" s="12">
        <v>1</v>
      </c>
      <c r="T838" s="40">
        <f t="shared" si="254"/>
        <v>0</v>
      </c>
      <c r="U838" s="5">
        <f t="shared" si="255"/>
        <v>247.94255422351466</v>
      </c>
      <c r="V838" s="40">
        <f t="shared" si="256"/>
        <v>163.3738723262704</v>
      </c>
      <c r="W838" s="40">
        <f t="shared" si="257"/>
        <v>186.506</v>
      </c>
      <c r="X838" s="40">
        <f t="shared" si="258"/>
        <v>0</v>
      </c>
      <c r="Y838" s="40">
        <f t="shared" si="259"/>
        <v>163.3738723262704</v>
      </c>
      <c r="Z838" s="5">
        <f t="shared" si="248"/>
        <v>-3.289999999999992</v>
      </c>
      <c r="AA838" s="40">
        <f t="shared" si="260"/>
        <v>12.822000000000003</v>
      </c>
      <c r="AB838" s="5">
        <f t="shared" si="261"/>
        <v>186.94622681402265</v>
      </c>
      <c r="AC838" s="40">
        <f t="shared" si="262"/>
        <v>0.99764516876577247</v>
      </c>
      <c r="AD838" s="7" t="s">
        <v>852</v>
      </c>
      <c r="AU838" s="1">
        <v>1</v>
      </c>
      <c r="AV838" s="1">
        <v>0.9</v>
      </c>
    </row>
    <row r="839" spans="2:48" x14ac:dyDescent="0.25">
      <c r="B839" s="105" t="s">
        <v>9678</v>
      </c>
      <c r="C839" s="15">
        <v>215.63</v>
      </c>
      <c r="D839" s="15">
        <v>140.63999999999999</v>
      </c>
      <c r="E839" s="15">
        <v>112.13</v>
      </c>
      <c r="F839" s="15">
        <v>30</v>
      </c>
      <c r="G839" s="15">
        <f t="shared" si="263"/>
        <v>142.13</v>
      </c>
      <c r="H839" s="40">
        <f t="shared" si="264"/>
        <v>199.95136033545757</v>
      </c>
      <c r="I839" s="42">
        <f t="shared" si="251"/>
        <v>0.70337105866171079</v>
      </c>
      <c r="J839" s="40">
        <v>86.17</v>
      </c>
      <c r="K839" s="40">
        <f t="shared" si="247"/>
        <v>68.936000000000007</v>
      </c>
      <c r="L839" s="40">
        <f t="shared" si="249"/>
        <v>51.701999999999991</v>
      </c>
      <c r="M839" s="73">
        <f t="shared" si="252"/>
        <v>286.12136033545755</v>
      </c>
      <c r="N839" s="40">
        <f t="shared" si="250"/>
        <v>209.57599999999999</v>
      </c>
      <c r="O839" s="3">
        <f t="shared" si="265"/>
        <v>193.83199999999999</v>
      </c>
      <c r="P839" s="40">
        <f t="shared" si="253"/>
        <v>0.73247240176087025</v>
      </c>
      <c r="Q839" s="84">
        <v>470.25</v>
      </c>
      <c r="S839" s="12">
        <v>1</v>
      </c>
      <c r="T839" s="40">
        <f t="shared" si="254"/>
        <v>0</v>
      </c>
      <c r="U839" s="5">
        <f t="shared" si="255"/>
        <v>286.12136033545755</v>
      </c>
      <c r="V839" s="40">
        <f t="shared" si="256"/>
        <v>194.79048504537573</v>
      </c>
      <c r="W839" s="40">
        <f t="shared" si="257"/>
        <v>209.57599999999999</v>
      </c>
      <c r="X839" s="40">
        <f t="shared" si="258"/>
        <v>0</v>
      </c>
      <c r="Y839" s="40">
        <f t="shared" si="259"/>
        <v>194.79048504537573</v>
      </c>
      <c r="Z839" s="5">
        <f t="shared" si="248"/>
        <v>31.009999999999991</v>
      </c>
      <c r="AA839" s="40">
        <f t="shared" si="260"/>
        <v>43.831999999999994</v>
      </c>
      <c r="AB839" s="5">
        <f t="shared" si="261"/>
        <v>214.1105882482228</v>
      </c>
      <c r="AC839" s="40">
        <f t="shared" si="262"/>
        <v>0.97882127976330735</v>
      </c>
      <c r="AD839" s="7" t="s">
        <v>853</v>
      </c>
      <c r="AU839" s="1">
        <v>1</v>
      </c>
      <c r="AV839" s="1">
        <v>0.9</v>
      </c>
    </row>
    <row r="840" spans="2:48" x14ac:dyDescent="0.25">
      <c r="B840" s="105" t="s">
        <v>9679</v>
      </c>
      <c r="C840" s="15">
        <v>250.7</v>
      </c>
      <c r="D840" s="15">
        <v>158.72999999999999</v>
      </c>
      <c r="E840" s="15">
        <v>113.96</v>
      </c>
      <c r="F840" s="15">
        <v>30</v>
      </c>
      <c r="G840" s="15">
        <f t="shared" si="263"/>
        <v>143.95999999999998</v>
      </c>
      <c r="H840" s="40">
        <f t="shared" si="264"/>
        <v>214.2888109538153</v>
      </c>
      <c r="I840" s="42">
        <f t="shared" si="251"/>
        <v>0.74072929563368728</v>
      </c>
      <c r="J840" s="40">
        <v>86.17</v>
      </c>
      <c r="K840" s="40">
        <f t="shared" si="247"/>
        <v>68.936000000000007</v>
      </c>
      <c r="L840" s="40">
        <f t="shared" si="249"/>
        <v>51.701999999999991</v>
      </c>
      <c r="M840" s="73">
        <f t="shared" si="252"/>
        <v>300.45881095381532</v>
      </c>
      <c r="N840" s="40">
        <f t="shared" si="250"/>
        <v>227.666</v>
      </c>
      <c r="O840" s="3">
        <f t="shared" si="265"/>
        <v>195.66199999999998</v>
      </c>
      <c r="P840" s="40">
        <f t="shared" si="253"/>
        <v>0.75772782058634791</v>
      </c>
      <c r="Q840" s="84">
        <v>477.85</v>
      </c>
      <c r="S840" s="12">
        <v>1</v>
      </c>
      <c r="T840" s="40">
        <f t="shared" si="254"/>
        <v>0</v>
      </c>
      <c r="U840" s="5">
        <f t="shared" si="255"/>
        <v>300.45881095381532</v>
      </c>
      <c r="V840" s="40">
        <f t="shared" si="256"/>
        <v>196.07062381647214</v>
      </c>
      <c r="W840" s="40">
        <f t="shared" si="257"/>
        <v>227.666</v>
      </c>
      <c r="X840" s="40">
        <f t="shared" si="258"/>
        <v>0</v>
      </c>
      <c r="Y840" s="40">
        <f t="shared" si="259"/>
        <v>196.07062381647214</v>
      </c>
      <c r="Z840" s="5">
        <f t="shared" si="248"/>
        <v>1.8299999999999841</v>
      </c>
      <c r="AA840" s="40">
        <f t="shared" si="260"/>
        <v>45.661999999999978</v>
      </c>
      <c r="AB840" s="5">
        <f t="shared" si="261"/>
        <v>232.19996942290928</v>
      </c>
      <c r="AC840" s="40">
        <f t="shared" si="262"/>
        <v>0.98047385865649495</v>
      </c>
      <c r="AD840" s="7" t="s">
        <v>854</v>
      </c>
      <c r="AU840" s="1">
        <v>1</v>
      </c>
      <c r="AV840" s="1">
        <v>0.9</v>
      </c>
    </row>
    <row r="841" spans="2:48" x14ac:dyDescent="0.25">
      <c r="B841" s="105" t="s">
        <v>9680</v>
      </c>
      <c r="C841" s="15">
        <v>164.77</v>
      </c>
      <c r="D841" s="15">
        <v>103.14</v>
      </c>
      <c r="E841" s="15">
        <v>75.91</v>
      </c>
      <c r="F841" s="15">
        <v>30</v>
      </c>
      <c r="G841" s="15">
        <f t="shared" si="263"/>
        <v>105.91</v>
      </c>
      <c r="H841" s="40">
        <f t="shared" si="264"/>
        <v>147.83364874073831</v>
      </c>
      <c r="I841" s="42">
        <f t="shared" si="251"/>
        <v>0.69767607630980333</v>
      </c>
      <c r="J841" s="40">
        <v>86.17</v>
      </c>
      <c r="K841" s="40">
        <f t="shared" si="247"/>
        <v>68.936000000000007</v>
      </c>
      <c r="L841" s="40">
        <f t="shared" si="249"/>
        <v>51.701999999999991</v>
      </c>
      <c r="M841" s="73">
        <f t="shared" si="252"/>
        <v>234.0036487407383</v>
      </c>
      <c r="N841" s="40">
        <f t="shared" si="250"/>
        <v>172.07600000000002</v>
      </c>
      <c r="O841" s="3">
        <f t="shared" si="265"/>
        <v>157.61199999999999</v>
      </c>
      <c r="P841" s="40">
        <f t="shared" si="253"/>
        <v>0.73535605502737134</v>
      </c>
      <c r="Q841" s="84">
        <v>479.02</v>
      </c>
      <c r="S841" s="12">
        <v>1</v>
      </c>
      <c r="T841" s="40">
        <f t="shared" si="254"/>
        <v>0</v>
      </c>
      <c r="U841" s="5">
        <f t="shared" si="255"/>
        <v>234.0036487407383</v>
      </c>
      <c r="V841" s="40">
        <f t="shared" si="256"/>
        <v>158.57981538638145</v>
      </c>
      <c r="W841" s="40">
        <f t="shared" si="257"/>
        <v>172.07600000000002</v>
      </c>
      <c r="X841" s="40">
        <f t="shared" si="258"/>
        <v>0</v>
      </c>
      <c r="Y841" s="40">
        <f t="shared" si="259"/>
        <v>158.57981538638145</v>
      </c>
      <c r="Z841" s="5">
        <f t="shared" si="248"/>
        <v>-38.049999999999983</v>
      </c>
      <c r="AA841" s="40">
        <f t="shared" si="260"/>
        <v>7.6119999999999948</v>
      </c>
      <c r="AB841" s="5">
        <f t="shared" si="261"/>
        <v>172.24428095005072</v>
      </c>
      <c r="AC841" s="40">
        <f t="shared" si="262"/>
        <v>0.99902300994191207</v>
      </c>
      <c r="AD841" s="7" t="s">
        <v>855</v>
      </c>
      <c r="AU841" s="1">
        <v>1</v>
      </c>
      <c r="AV841" s="1">
        <v>0.9</v>
      </c>
    </row>
    <row r="842" spans="2:48" x14ac:dyDescent="0.25">
      <c r="B842" s="105" t="s">
        <v>9681</v>
      </c>
      <c r="C842" s="15">
        <v>166.85</v>
      </c>
      <c r="D842" s="15">
        <v>108.34</v>
      </c>
      <c r="E842" s="15">
        <v>81.09</v>
      </c>
      <c r="F842" s="15">
        <v>30</v>
      </c>
      <c r="G842" s="15">
        <f t="shared" si="263"/>
        <v>111.09</v>
      </c>
      <c r="H842" s="40">
        <f t="shared" si="264"/>
        <v>155.17262548529621</v>
      </c>
      <c r="I842" s="42">
        <f t="shared" si="251"/>
        <v>0.69819015861316369</v>
      </c>
      <c r="J842" s="40">
        <v>86.17</v>
      </c>
      <c r="K842" s="40">
        <f t="shared" ref="K842:K905" si="266">0.8*J842</f>
        <v>68.936000000000007</v>
      </c>
      <c r="L842" s="40">
        <f t="shared" si="249"/>
        <v>51.701999999999991</v>
      </c>
      <c r="M842" s="73">
        <f t="shared" si="252"/>
        <v>241.3426254852962</v>
      </c>
      <c r="N842" s="40">
        <f t="shared" si="250"/>
        <v>177.27600000000001</v>
      </c>
      <c r="O842" s="3">
        <f t="shared" si="265"/>
        <v>162.792</v>
      </c>
      <c r="P842" s="40">
        <f t="shared" si="253"/>
        <v>0.73454077846186583</v>
      </c>
      <c r="Q842" s="84">
        <v>478.6</v>
      </c>
      <c r="S842" s="12">
        <v>1</v>
      </c>
      <c r="T842" s="40">
        <f t="shared" si="254"/>
        <v>0</v>
      </c>
      <c r="U842" s="5">
        <f t="shared" si="255"/>
        <v>241.3426254852962</v>
      </c>
      <c r="V842" s="40">
        <f t="shared" si="256"/>
        <v>163.76654939314054</v>
      </c>
      <c r="W842" s="40">
        <f t="shared" si="257"/>
        <v>177.27600000000001</v>
      </c>
      <c r="X842" s="40">
        <f t="shared" si="258"/>
        <v>0</v>
      </c>
      <c r="Y842" s="40">
        <f t="shared" si="259"/>
        <v>163.76654939314054</v>
      </c>
      <c r="Z842" s="5">
        <f t="shared" si="248"/>
        <v>5.1800000000000068</v>
      </c>
      <c r="AA842" s="40">
        <f t="shared" si="260"/>
        <v>12.792000000000002</v>
      </c>
      <c r="AB842" s="5">
        <f t="shared" si="261"/>
        <v>177.73692762057075</v>
      </c>
      <c r="AC842" s="40">
        <f t="shared" si="262"/>
        <v>0.99740668623711826</v>
      </c>
      <c r="AD842" s="7" t="s">
        <v>856</v>
      </c>
      <c r="AU842" s="1">
        <v>1</v>
      </c>
      <c r="AV842" s="1">
        <v>0.9</v>
      </c>
    </row>
    <row r="843" spans="2:48" x14ac:dyDescent="0.25">
      <c r="B843" s="105" t="s">
        <v>9682</v>
      </c>
      <c r="C843" s="15">
        <v>167.46</v>
      </c>
      <c r="D843" s="15">
        <v>104.95</v>
      </c>
      <c r="E843" s="15">
        <v>82.81</v>
      </c>
      <c r="F843" s="15">
        <v>30</v>
      </c>
      <c r="G843" s="15">
        <f t="shared" si="263"/>
        <v>112.81</v>
      </c>
      <c r="H843" s="40">
        <f t="shared" si="264"/>
        <v>154.07984488569554</v>
      </c>
      <c r="I843" s="42">
        <f t="shared" si="251"/>
        <v>0.68114035341778401</v>
      </c>
      <c r="J843" s="40">
        <v>86.17</v>
      </c>
      <c r="K843" s="40">
        <f t="shared" si="266"/>
        <v>68.936000000000007</v>
      </c>
      <c r="L843" s="40">
        <f t="shared" si="249"/>
        <v>51.701999999999991</v>
      </c>
      <c r="M843" s="73">
        <f t="shared" si="252"/>
        <v>240.24984488569555</v>
      </c>
      <c r="N843" s="40">
        <f t="shared" si="250"/>
        <v>173.88600000000002</v>
      </c>
      <c r="O843" s="3">
        <f t="shared" si="265"/>
        <v>164.512</v>
      </c>
      <c r="P843" s="40">
        <f t="shared" si="253"/>
        <v>0.72377153909393921</v>
      </c>
      <c r="Q843" s="84">
        <v>477.57</v>
      </c>
      <c r="S843" s="12">
        <v>1</v>
      </c>
      <c r="T843" s="40">
        <f t="shared" si="254"/>
        <v>0</v>
      </c>
      <c r="U843" s="5">
        <f t="shared" si="255"/>
        <v>240.24984488569555</v>
      </c>
      <c r="V843" s="40">
        <f t="shared" si="256"/>
        <v>165.78192594972697</v>
      </c>
      <c r="W843" s="40">
        <f t="shared" si="257"/>
        <v>173.88600000000002</v>
      </c>
      <c r="X843" s="40">
        <f t="shared" si="258"/>
        <v>0</v>
      </c>
      <c r="Y843" s="40">
        <f t="shared" si="259"/>
        <v>165.78192594972697</v>
      </c>
      <c r="Z843" s="5">
        <f t="shared" si="248"/>
        <v>1.7199999999999989</v>
      </c>
      <c r="AA843" s="40">
        <f t="shared" si="260"/>
        <v>14.512</v>
      </c>
      <c r="AB843" s="5">
        <f t="shared" si="261"/>
        <v>174.49051303724227</v>
      </c>
      <c r="AC843" s="40">
        <f t="shared" si="262"/>
        <v>0.9965355535569248</v>
      </c>
      <c r="AD843" s="7" t="s">
        <v>857</v>
      </c>
      <c r="AU843" s="1">
        <v>1</v>
      </c>
      <c r="AV843" s="1">
        <v>0.9</v>
      </c>
    </row>
    <row r="844" spans="2:48" x14ac:dyDescent="0.25">
      <c r="B844" s="105" t="s">
        <v>9683</v>
      </c>
      <c r="C844" s="15">
        <v>162.63999999999999</v>
      </c>
      <c r="D844" s="15">
        <v>100.08</v>
      </c>
      <c r="E844" s="15">
        <v>77.099999999999994</v>
      </c>
      <c r="F844" s="15">
        <v>30</v>
      </c>
      <c r="G844" s="15">
        <f t="shared" si="263"/>
        <v>107.1</v>
      </c>
      <c r="H844" s="40">
        <f t="shared" si="264"/>
        <v>146.58245597615016</v>
      </c>
      <c r="I844" s="42">
        <f t="shared" si="251"/>
        <v>0.68275564994137916</v>
      </c>
      <c r="J844" s="40">
        <v>86.17</v>
      </c>
      <c r="K844" s="40">
        <f t="shared" si="266"/>
        <v>68.936000000000007</v>
      </c>
      <c r="L844" s="40">
        <f t="shared" si="249"/>
        <v>51.701999999999991</v>
      </c>
      <c r="M844" s="73">
        <f t="shared" si="252"/>
        <v>232.75245597615015</v>
      </c>
      <c r="N844" s="40">
        <f t="shared" si="250"/>
        <v>169.01600000000002</v>
      </c>
      <c r="O844" s="3">
        <f t="shared" si="265"/>
        <v>158.80199999999999</v>
      </c>
      <c r="P844" s="40">
        <f t="shared" si="253"/>
        <v>0.72616204753310476</v>
      </c>
      <c r="Q844" s="84">
        <v>477.11</v>
      </c>
      <c r="S844" s="12">
        <v>1</v>
      </c>
      <c r="T844" s="40">
        <f t="shared" si="254"/>
        <v>0</v>
      </c>
      <c r="U844" s="5">
        <f t="shared" si="255"/>
        <v>232.75245597615015</v>
      </c>
      <c r="V844" s="40">
        <f t="shared" si="256"/>
        <v>160.02280308421581</v>
      </c>
      <c r="W844" s="40">
        <f t="shared" si="257"/>
        <v>169.01600000000002</v>
      </c>
      <c r="X844" s="40">
        <f t="shared" si="258"/>
        <v>0</v>
      </c>
      <c r="Y844" s="40">
        <f t="shared" si="259"/>
        <v>160.02280308421581</v>
      </c>
      <c r="Z844" s="5">
        <f t="shared" si="248"/>
        <v>-5.710000000000008</v>
      </c>
      <c r="AA844" s="40">
        <f t="shared" si="260"/>
        <v>8.8019999999999925</v>
      </c>
      <c r="AB844" s="5">
        <f t="shared" si="261"/>
        <v>169.24503969097589</v>
      </c>
      <c r="AC844" s="40">
        <f t="shared" si="262"/>
        <v>0.99864669776204917</v>
      </c>
      <c r="AD844" s="7" t="s">
        <v>858</v>
      </c>
      <c r="AU844" s="1">
        <v>1</v>
      </c>
      <c r="AV844" s="1">
        <v>0.9</v>
      </c>
    </row>
    <row r="845" spans="2:48" x14ac:dyDescent="0.25">
      <c r="B845" s="105" t="s">
        <v>9684</v>
      </c>
      <c r="C845" s="15">
        <v>228.98</v>
      </c>
      <c r="D845" s="15">
        <v>151.46</v>
      </c>
      <c r="E845" s="15">
        <v>112.45</v>
      </c>
      <c r="F845" s="15">
        <v>30</v>
      </c>
      <c r="G845" s="15">
        <f t="shared" si="263"/>
        <v>142.44999999999999</v>
      </c>
      <c r="H845" s="40">
        <f t="shared" si="264"/>
        <v>207.92338516867216</v>
      </c>
      <c r="I845" s="42">
        <f t="shared" si="251"/>
        <v>0.72844139141507447</v>
      </c>
      <c r="J845" s="40">
        <v>86.17</v>
      </c>
      <c r="K845" s="40">
        <f t="shared" si="266"/>
        <v>68.936000000000007</v>
      </c>
      <c r="L845" s="40">
        <f t="shared" si="249"/>
        <v>51.701999999999991</v>
      </c>
      <c r="M845" s="73">
        <f t="shared" si="252"/>
        <v>294.09338516867217</v>
      </c>
      <c r="N845" s="40">
        <f t="shared" si="250"/>
        <v>220.39600000000002</v>
      </c>
      <c r="O845" s="3">
        <f t="shared" si="265"/>
        <v>194.15199999999999</v>
      </c>
      <c r="P845" s="40">
        <f t="shared" si="253"/>
        <v>0.7494082190036192</v>
      </c>
      <c r="Q845" s="84">
        <v>476.34</v>
      </c>
      <c r="S845" s="12">
        <v>1</v>
      </c>
      <c r="T845" s="40">
        <f t="shared" si="254"/>
        <v>0</v>
      </c>
      <c r="U845" s="5">
        <f t="shared" si="255"/>
        <v>294.09338516867217</v>
      </c>
      <c r="V845" s="40">
        <f t="shared" si="256"/>
        <v>194.72165360834671</v>
      </c>
      <c r="W845" s="40">
        <f t="shared" si="257"/>
        <v>220.39600000000002</v>
      </c>
      <c r="X845" s="40">
        <f t="shared" si="258"/>
        <v>0</v>
      </c>
      <c r="Y845" s="40">
        <f t="shared" si="259"/>
        <v>194.72165360834671</v>
      </c>
      <c r="Z845" s="5">
        <f t="shared" si="248"/>
        <v>35.349999999999994</v>
      </c>
      <c r="AA845" s="40">
        <f t="shared" si="260"/>
        <v>44.151999999999987</v>
      </c>
      <c r="AB845" s="5">
        <f t="shared" si="261"/>
        <v>224.77498953397819</v>
      </c>
      <c r="AC845" s="40">
        <f t="shared" si="262"/>
        <v>0.98051834172895724</v>
      </c>
      <c r="AD845" s="7" t="s">
        <v>859</v>
      </c>
      <c r="AU845" s="1">
        <v>1</v>
      </c>
      <c r="AV845" s="1">
        <v>0.9</v>
      </c>
    </row>
    <row r="846" spans="2:48" x14ac:dyDescent="0.25">
      <c r="B846" s="105" t="s">
        <v>9685</v>
      </c>
      <c r="C846" s="15">
        <v>154.08000000000001</v>
      </c>
      <c r="D846" s="15">
        <v>102.62</v>
      </c>
      <c r="E846" s="15">
        <v>73.83</v>
      </c>
      <c r="F846" s="15">
        <v>30</v>
      </c>
      <c r="G846" s="15">
        <f t="shared" si="263"/>
        <v>103.83</v>
      </c>
      <c r="H846" s="40">
        <f t="shared" si="264"/>
        <v>145.98470228075269</v>
      </c>
      <c r="I846" s="42">
        <f t="shared" si="251"/>
        <v>0.70295036669420885</v>
      </c>
      <c r="J846" s="40">
        <v>86.17</v>
      </c>
      <c r="K846" s="40">
        <f t="shared" si="266"/>
        <v>68.936000000000007</v>
      </c>
      <c r="L846" s="40">
        <f t="shared" si="249"/>
        <v>51.701999999999991</v>
      </c>
      <c r="M846" s="73">
        <f t="shared" si="252"/>
        <v>232.1547022807527</v>
      </c>
      <c r="N846" s="40">
        <f t="shared" si="250"/>
        <v>171.55600000000001</v>
      </c>
      <c r="O846" s="3">
        <f t="shared" si="265"/>
        <v>155.53199999999998</v>
      </c>
      <c r="P846" s="40">
        <f t="shared" si="253"/>
        <v>0.73897275529888429</v>
      </c>
      <c r="Q846" s="84">
        <v>471.85</v>
      </c>
      <c r="S846" s="12">
        <v>1</v>
      </c>
      <c r="T846" s="40">
        <f t="shared" si="254"/>
        <v>0</v>
      </c>
      <c r="U846" s="5">
        <f t="shared" si="255"/>
        <v>232.15470228075273</v>
      </c>
      <c r="V846" s="40">
        <f t="shared" si="256"/>
        <v>156.41082013423789</v>
      </c>
      <c r="W846" s="40">
        <f t="shared" si="257"/>
        <v>171.55600000000001</v>
      </c>
      <c r="X846" s="40">
        <f t="shared" si="258"/>
        <v>0</v>
      </c>
      <c r="Y846" s="40">
        <f t="shared" si="259"/>
        <v>156.41082013423789</v>
      </c>
      <c r="Z846" s="5">
        <f t="shared" ref="Z846:Z909" si="267">AA846-AA845</f>
        <v>-38.620000000000005</v>
      </c>
      <c r="AA846" s="40">
        <f t="shared" si="260"/>
        <v>5.5319999999999823</v>
      </c>
      <c r="AB846" s="5">
        <f t="shared" si="261"/>
        <v>171.64516934653304</v>
      </c>
      <c r="AC846" s="40">
        <f t="shared" si="262"/>
        <v>0.99948050185815018</v>
      </c>
      <c r="AD846" s="7" t="s">
        <v>860</v>
      </c>
      <c r="AU846" s="1">
        <v>1</v>
      </c>
      <c r="AV846" s="1">
        <v>0.9</v>
      </c>
    </row>
    <row r="847" spans="2:48" x14ac:dyDescent="0.25">
      <c r="B847" s="105" t="s">
        <v>9686</v>
      </c>
      <c r="C847" s="15">
        <v>163.38999999999999</v>
      </c>
      <c r="D847" s="15">
        <v>108.69</v>
      </c>
      <c r="E847" s="15">
        <v>78.760000000000005</v>
      </c>
      <c r="F847" s="15">
        <v>30</v>
      </c>
      <c r="G847" s="15">
        <f t="shared" si="263"/>
        <v>108.76</v>
      </c>
      <c r="H847" s="40">
        <f t="shared" si="264"/>
        <v>153.76037753595691</v>
      </c>
      <c r="I847" s="42">
        <f t="shared" si="251"/>
        <v>0.70687911763602951</v>
      </c>
      <c r="J847" s="40">
        <v>86.17</v>
      </c>
      <c r="K847" s="40">
        <f t="shared" si="266"/>
        <v>68.936000000000007</v>
      </c>
      <c r="L847" s="40">
        <f t="shared" si="249"/>
        <v>51.701999999999991</v>
      </c>
      <c r="M847" s="73">
        <f t="shared" si="252"/>
        <v>239.93037753595689</v>
      </c>
      <c r="N847" s="40">
        <f t="shared" si="250"/>
        <v>177.626</v>
      </c>
      <c r="O847" s="3">
        <f t="shared" si="265"/>
        <v>160.46199999999999</v>
      </c>
      <c r="P847" s="40">
        <f t="shared" si="253"/>
        <v>0.74032309632564253</v>
      </c>
      <c r="Q847" s="84">
        <v>471.77</v>
      </c>
      <c r="S847" s="12">
        <v>1</v>
      </c>
      <c r="T847" s="40">
        <f t="shared" si="254"/>
        <v>0</v>
      </c>
      <c r="U847" s="5">
        <f t="shared" si="255"/>
        <v>239.93037753595692</v>
      </c>
      <c r="V847" s="40">
        <f t="shared" si="256"/>
        <v>161.29349084370025</v>
      </c>
      <c r="W847" s="40">
        <f t="shared" si="257"/>
        <v>177.626</v>
      </c>
      <c r="X847" s="40">
        <f t="shared" si="258"/>
        <v>0</v>
      </c>
      <c r="Y847" s="40">
        <f t="shared" si="259"/>
        <v>161.29349084370025</v>
      </c>
      <c r="Z847" s="5">
        <f t="shared" si="267"/>
        <v>4.9300000000000068</v>
      </c>
      <c r="AA847" s="40">
        <f t="shared" si="260"/>
        <v>10.461999999999989</v>
      </c>
      <c r="AB847" s="5">
        <f t="shared" si="261"/>
        <v>177.93383410695111</v>
      </c>
      <c r="AC847" s="40">
        <f t="shared" si="262"/>
        <v>0.99826995181385192</v>
      </c>
      <c r="AD847" s="7" t="s">
        <v>861</v>
      </c>
      <c r="AU847" s="1">
        <v>1</v>
      </c>
      <c r="AV847" s="1">
        <v>0.9</v>
      </c>
    </row>
    <row r="848" spans="2:48" x14ac:dyDescent="0.25">
      <c r="B848" s="105" t="s">
        <v>9687</v>
      </c>
      <c r="C848" s="15">
        <v>186.42</v>
      </c>
      <c r="D848" s="15">
        <v>111</v>
      </c>
      <c r="E848" s="15">
        <v>85.64</v>
      </c>
      <c r="F848" s="15">
        <v>30</v>
      </c>
      <c r="G848" s="15">
        <f t="shared" si="263"/>
        <v>115.64</v>
      </c>
      <c r="H848" s="40">
        <f t="shared" si="264"/>
        <v>160.29226306968155</v>
      </c>
      <c r="I848" s="42">
        <f t="shared" si="251"/>
        <v>0.69248507616207633</v>
      </c>
      <c r="J848" s="40">
        <v>86.17</v>
      </c>
      <c r="K848" s="40">
        <f t="shared" si="266"/>
        <v>68.936000000000007</v>
      </c>
      <c r="L848" s="40">
        <f t="shared" si="249"/>
        <v>51.701999999999991</v>
      </c>
      <c r="M848" s="73">
        <f t="shared" si="252"/>
        <v>246.46226306968157</v>
      </c>
      <c r="N848" s="40">
        <f t="shared" si="250"/>
        <v>179.93600000000001</v>
      </c>
      <c r="O848" s="3">
        <f t="shared" si="265"/>
        <v>167.34199999999998</v>
      </c>
      <c r="P848" s="40">
        <f t="shared" si="253"/>
        <v>0.73007525679145135</v>
      </c>
      <c r="Q848" s="84">
        <v>471.97</v>
      </c>
      <c r="S848" s="12">
        <v>1</v>
      </c>
      <c r="T848" s="40">
        <f t="shared" si="254"/>
        <v>0</v>
      </c>
      <c r="U848" s="5">
        <f t="shared" si="255"/>
        <v>246.46226306968157</v>
      </c>
      <c r="V848" s="40">
        <f t="shared" si="256"/>
        <v>168.42411650778794</v>
      </c>
      <c r="W848" s="40">
        <f t="shared" si="257"/>
        <v>179.93600000000001</v>
      </c>
      <c r="X848" s="40">
        <f t="shared" si="258"/>
        <v>0</v>
      </c>
      <c r="Y848" s="40">
        <f t="shared" si="259"/>
        <v>168.42411650778794</v>
      </c>
      <c r="Z848" s="5">
        <f t="shared" si="267"/>
        <v>6.8799999999999955</v>
      </c>
      <c r="AA848" s="40">
        <f t="shared" si="260"/>
        <v>17.341999999999985</v>
      </c>
      <c r="AB848" s="5">
        <f t="shared" si="261"/>
        <v>180.76976810296571</v>
      </c>
      <c r="AC848" s="40">
        <f t="shared" si="262"/>
        <v>0.99538767952343232</v>
      </c>
      <c r="AD848" s="7" t="s">
        <v>862</v>
      </c>
      <c r="AU848" s="1">
        <v>1</v>
      </c>
      <c r="AV848" s="1">
        <v>0.9</v>
      </c>
    </row>
    <row r="849" spans="2:48" x14ac:dyDescent="0.25">
      <c r="B849" s="105" t="s">
        <v>9688</v>
      </c>
      <c r="C849" s="15">
        <v>172.38</v>
      </c>
      <c r="D849" s="15">
        <v>109.85</v>
      </c>
      <c r="E849" s="15">
        <v>82.89</v>
      </c>
      <c r="F849" s="15">
        <v>30</v>
      </c>
      <c r="G849" s="15">
        <f t="shared" si="263"/>
        <v>112.89</v>
      </c>
      <c r="H849" s="40">
        <f t="shared" si="264"/>
        <v>157.51563287496259</v>
      </c>
      <c r="I849" s="42">
        <f t="shared" si="251"/>
        <v>0.69739109696622914</v>
      </c>
      <c r="J849" s="40">
        <v>86.17</v>
      </c>
      <c r="K849" s="40">
        <f t="shared" si="266"/>
        <v>68.936000000000007</v>
      </c>
      <c r="L849" s="40">
        <f t="shared" si="249"/>
        <v>51.701999999999991</v>
      </c>
      <c r="M849" s="73">
        <f t="shared" si="252"/>
        <v>243.68563287496261</v>
      </c>
      <c r="N849" s="40">
        <f t="shared" si="250"/>
        <v>178.786</v>
      </c>
      <c r="O849" s="3">
        <f t="shared" si="265"/>
        <v>164.59199999999998</v>
      </c>
      <c r="P849" s="40">
        <f t="shared" si="253"/>
        <v>0.73367476732506742</v>
      </c>
      <c r="Q849" s="84">
        <v>472</v>
      </c>
      <c r="S849" s="12">
        <v>1</v>
      </c>
      <c r="T849" s="40">
        <f t="shared" si="254"/>
        <v>0</v>
      </c>
      <c r="U849" s="5">
        <f t="shared" si="255"/>
        <v>243.68563287496261</v>
      </c>
      <c r="V849" s="40">
        <f t="shared" si="256"/>
        <v>165.58458223418947</v>
      </c>
      <c r="W849" s="40">
        <f t="shared" si="257"/>
        <v>178.786</v>
      </c>
      <c r="X849" s="40">
        <f t="shared" si="258"/>
        <v>0</v>
      </c>
      <c r="Y849" s="40">
        <f t="shared" si="259"/>
        <v>165.58458223418947</v>
      </c>
      <c r="Z849" s="5">
        <f t="shared" si="267"/>
        <v>-2.75</v>
      </c>
      <c r="AA849" s="40">
        <f t="shared" si="260"/>
        <v>14.591999999999985</v>
      </c>
      <c r="AB849" s="5">
        <f t="shared" si="261"/>
        <v>179.38049018775703</v>
      </c>
      <c r="AC849" s="40">
        <f t="shared" si="262"/>
        <v>0.99668587042473356</v>
      </c>
      <c r="AD849" s="7" t="s">
        <v>863</v>
      </c>
      <c r="AU849" s="1">
        <v>1</v>
      </c>
      <c r="AV849" s="1">
        <v>0.9</v>
      </c>
    </row>
    <row r="850" spans="2:48" x14ac:dyDescent="0.25">
      <c r="B850" s="105" t="s">
        <v>9689</v>
      </c>
      <c r="C850" s="15">
        <v>158.43</v>
      </c>
      <c r="D850" s="15">
        <v>103.19</v>
      </c>
      <c r="E850" s="15">
        <v>73.78</v>
      </c>
      <c r="F850" s="15">
        <v>30</v>
      </c>
      <c r="G850" s="15">
        <f t="shared" si="263"/>
        <v>103.78</v>
      </c>
      <c r="H850" s="40">
        <f t="shared" si="264"/>
        <v>146.35048513756283</v>
      </c>
      <c r="I850" s="42">
        <f t="shared" si="251"/>
        <v>0.70508819907912212</v>
      </c>
      <c r="J850" s="40">
        <v>86.17</v>
      </c>
      <c r="K850" s="40">
        <f t="shared" si="266"/>
        <v>68.936000000000007</v>
      </c>
      <c r="L850" s="40">
        <f t="shared" ref="L850:L913" si="268">SQRT((J850)^2-(K850)^2)</f>
        <v>51.701999999999991</v>
      </c>
      <c r="M850" s="73">
        <f t="shared" si="252"/>
        <v>232.52048513756284</v>
      </c>
      <c r="N850" s="40">
        <f t="shared" si="250"/>
        <v>172.126</v>
      </c>
      <c r="O850" s="3">
        <f t="shared" si="265"/>
        <v>155.482</v>
      </c>
      <c r="P850" s="40">
        <f t="shared" si="253"/>
        <v>0.74026165865845117</v>
      </c>
      <c r="Q850" s="84">
        <v>471.88</v>
      </c>
      <c r="S850" s="12">
        <v>1</v>
      </c>
      <c r="T850" s="40">
        <f t="shared" si="254"/>
        <v>0</v>
      </c>
      <c r="U850" s="5">
        <f t="shared" si="255"/>
        <v>232.52048513756284</v>
      </c>
      <c r="V850" s="40">
        <f t="shared" si="256"/>
        <v>156.32791219934967</v>
      </c>
      <c r="W850" s="40">
        <f t="shared" si="257"/>
        <v>172.126</v>
      </c>
      <c r="X850" s="40">
        <f t="shared" si="258"/>
        <v>0</v>
      </c>
      <c r="Y850" s="40">
        <f t="shared" si="259"/>
        <v>156.32791219934967</v>
      </c>
      <c r="Z850" s="5">
        <f t="shared" si="267"/>
        <v>-9.1099999999999852</v>
      </c>
      <c r="AA850" s="40">
        <f t="shared" si="260"/>
        <v>5.4819999999999993</v>
      </c>
      <c r="AB850" s="5">
        <f t="shared" si="261"/>
        <v>172.21327533032988</v>
      </c>
      <c r="AC850" s="40">
        <f t="shared" si="262"/>
        <v>0.99949321369004529</v>
      </c>
      <c r="AD850" s="7" t="s">
        <v>864</v>
      </c>
      <c r="AU850" s="1">
        <v>1</v>
      </c>
      <c r="AV850" s="1">
        <v>0.9</v>
      </c>
    </row>
    <row r="851" spans="2:48" x14ac:dyDescent="0.25">
      <c r="B851" s="105" t="s">
        <v>9690</v>
      </c>
      <c r="C851" s="15">
        <v>147.28</v>
      </c>
      <c r="D851" s="15">
        <v>115.77</v>
      </c>
      <c r="E851" s="15">
        <v>103.28</v>
      </c>
      <c r="F851" s="15">
        <v>30</v>
      </c>
      <c r="G851" s="15">
        <f t="shared" si="263"/>
        <v>133.28</v>
      </c>
      <c r="H851" s="40">
        <f t="shared" si="264"/>
        <v>176.53965928368618</v>
      </c>
      <c r="I851" s="42">
        <f t="shared" si="251"/>
        <v>0.65577332860921733</v>
      </c>
      <c r="J851" s="40">
        <v>86.17</v>
      </c>
      <c r="K851" s="40">
        <f t="shared" si="266"/>
        <v>68.936000000000007</v>
      </c>
      <c r="L851" s="40">
        <f t="shared" si="268"/>
        <v>51.701999999999991</v>
      </c>
      <c r="M851" s="73">
        <f t="shared" si="252"/>
        <v>262.70965928368616</v>
      </c>
      <c r="N851" s="40">
        <f t="shared" si="250"/>
        <v>184.70600000000002</v>
      </c>
      <c r="O851" s="3">
        <f t="shared" si="265"/>
        <v>184.982</v>
      </c>
      <c r="P851" s="40">
        <f t="shared" si="253"/>
        <v>0.70308035305449446</v>
      </c>
      <c r="Q851" s="84">
        <v>472.44</v>
      </c>
      <c r="S851" s="12">
        <v>1</v>
      </c>
      <c r="T851" s="40">
        <f t="shared" si="254"/>
        <v>0</v>
      </c>
      <c r="U851" s="5">
        <f t="shared" si="255"/>
        <v>262.70965928368616</v>
      </c>
      <c r="V851" s="40">
        <f t="shared" si="256"/>
        <v>186.81557388223942</v>
      </c>
      <c r="W851" s="40">
        <f t="shared" si="257"/>
        <v>184.70600000000002</v>
      </c>
      <c r="X851" s="40">
        <f t="shared" si="258"/>
        <v>0</v>
      </c>
      <c r="Y851" s="40">
        <f t="shared" si="259"/>
        <v>186.81557388223942</v>
      </c>
      <c r="Z851" s="5">
        <f t="shared" si="267"/>
        <v>29.5</v>
      </c>
      <c r="AA851" s="40">
        <f t="shared" si="260"/>
        <v>34.981999999999999</v>
      </c>
      <c r="AB851" s="5">
        <f t="shared" si="261"/>
        <v>187.98948576981641</v>
      </c>
      <c r="AC851" s="40">
        <f t="shared" si="262"/>
        <v>0.98253367332555575</v>
      </c>
      <c r="AD851" s="7" t="s">
        <v>865</v>
      </c>
      <c r="AU851" s="1">
        <v>1</v>
      </c>
      <c r="AV851" s="1">
        <v>0.9</v>
      </c>
    </row>
    <row r="852" spans="2:48" x14ac:dyDescent="0.25">
      <c r="B852" s="105" t="s">
        <v>9691</v>
      </c>
      <c r="C852" s="15">
        <v>151.86000000000001</v>
      </c>
      <c r="D852" s="15">
        <v>102.83</v>
      </c>
      <c r="E852" s="15">
        <v>72.64</v>
      </c>
      <c r="F852" s="15">
        <v>30</v>
      </c>
      <c r="G852" s="15">
        <f t="shared" si="263"/>
        <v>102.64</v>
      </c>
      <c r="H852" s="40">
        <f t="shared" si="264"/>
        <v>145.28929244786073</v>
      </c>
      <c r="I852" s="42">
        <f t="shared" si="251"/>
        <v>0.70776034673650923</v>
      </c>
      <c r="J852" s="40">
        <v>86.17</v>
      </c>
      <c r="K852" s="40">
        <f t="shared" si="266"/>
        <v>68.936000000000007</v>
      </c>
      <c r="L852" s="40">
        <f t="shared" si="268"/>
        <v>51.701999999999991</v>
      </c>
      <c r="M852" s="73">
        <f t="shared" si="252"/>
        <v>231.45929244786072</v>
      </c>
      <c r="N852" s="40">
        <f t="shared" si="250"/>
        <v>171.76600000000002</v>
      </c>
      <c r="O852" s="3">
        <f t="shared" si="265"/>
        <v>154.34199999999998</v>
      </c>
      <c r="P852" s="40">
        <f t="shared" si="253"/>
        <v>0.74210025522605705</v>
      </c>
      <c r="Q852" s="84">
        <v>472.98</v>
      </c>
      <c r="S852" s="12">
        <v>1</v>
      </c>
      <c r="T852" s="40">
        <f t="shared" si="254"/>
        <v>0</v>
      </c>
      <c r="U852" s="5">
        <f t="shared" si="255"/>
        <v>231.45929244786072</v>
      </c>
      <c r="V852" s="40">
        <f t="shared" si="256"/>
        <v>155.14459482838677</v>
      </c>
      <c r="W852" s="40">
        <f t="shared" si="257"/>
        <v>171.76600000000002</v>
      </c>
      <c r="X852" s="40">
        <f t="shared" si="258"/>
        <v>0</v>
      </c>
      <c r="Y852" s="40">
        <f t="shared" si="259"/>
        <v>155.14459482838677</v>
      </c>
      <c r="Z852" s="5">
        <f t="shared" si="267"/>
        <v>-30.640000000000015</v>
      </c>
      <c r="AA852" s="40">
        <f t="shared" si="260"/>
        <v>4.3419999999999845</v>
      </c>
      <c r="AB852" s="5">
        <f t="shared" si="261"/>
        <v>171.82087102561204</v>
      </c>
      <c r="AC852" s="40">
        <f t="shared" si="262"/>
        <v>0.9996806498227806</v>
      </c>
      <c r="AD852" s="7" t="s">
        <v>866</v>
      </c>
      <c r="AU852" s="1">
        <v>1</v>
      </c>
      <c r="AV852" s="1">
        <v>0.9</v>
      </c>
    </row>
    <row r="853" spans="2:48" x14ac:dyDescent="0.25">
      <c r="B853" s="105" t="s">
        <v>9692</v>
      </c>
      <c r="C853" s="15">
        <v>153.72999999999999</v>
      </c>
      <c r="D853" s="15">
        <v>94.18</v>
      </c>
      <c r="E853" s="15">
        <v>66.150000000000006</v>
      </c>
      <c r="F853" s="15">
        <v>30</v>
      </c>
      <c r="G853" s="15">
        <f t="shared" si="263"/>
        <v>96.15</v>
      </c>
      <c r="H853" s="40">
        <f t="shared" si="264"/>
        <v>134.59084255624526</v>
      </c>
      <c r="I853" s="42">
        <f t="shared" si="251"/>
        <v>0.69975043035073026</v>
      </c>
      <c r="J853" s="40">
        <v>86.17</v>
      </c>
      <c r="K853" s="40">
        <f t="shared" si="266"/>
        <v>68.936000000000007</v>
      </c>
      <c r="L853" s="40">
        <f t="shared" si="268"/>
        <v>51.701999999999991</v>
      </c>
      <c r="M853" s="73">
        <f t="shared" si="252"/>
        <v>220.76084255624528</v>
      </c>
      <c r="N853" s="40">
        <f t="shared" si="250"/>
        <v>163.11600000000001</v>
      </c>
      <c r="O853" s="3">
        <f t="shared" si="265"/>
        <v>147.852</v>
      </c>
      <c r="P853" s="40">
        <f t="shared" si="253"/>
        <v>0.73888103574546493</v>
      </c>
      <c r="Q853" s="84">
        <v>473.07</v>
      </c>
      <c r="S853" s="12">
        <v>1</v>
      </c>
      <c r="T853" s="40">
        <f t="shared" si="254"/>
        <v>0</v>
      </c>
      <c r="U853" s="5">
        <f t="shared" si="255"/>
        <v>220.76084255624528</v>
      </c>
      <c r="V853" s="40">
        <f t="shared" si="256"/>
        <v>148.7565801910736</v>
      </c>
      <c r="W853" s="40">
        <f t="shared" si="257"/>
        <v>163.11600000000001</v>
      </c>
      <c r="X853" s="40">
        <f t="shared" si="258"/>
        <v>0</v>
      </c>
      <c r="Y853" s="40">
        <f t="shared" si="259"/>
        <v>148.7565801910736</v>
      </c>
      <c r="Z853" s="5">
        <f t="shared" si="267"/>
        <v>-6.4899999999999807</v>
      </c>
      <c r="AA853" s="40">
        <f t="shared" si="260"/>
        <v>-2.1479999999999961</v>
      </c>
      <c r="AB853" s="5">
        <f t="shared" si="261"/>
        <v>0</v>
      </c>
      <c r="AC853" s="40">
        <f t="shared" si="262"/>
        <v>1</v>
      </c>
      <c r="AD853" s="7" t="s">
        <v>867</v>
      </c>
      <c r="AU853" s="1">
        <v>1</v>
      </c>
      <c r="AV853" s="1">
        <v>0.9</v>
      </c>
    </row>
    <row r="854" spans="2:48" x14ac:dyDescent="0.25">
      <c r="B854" s="105" t="s">
        <v>9693</v>
      </c>
      <c r="C854" s="15">
        <v>196.62</v>
      </c>
      <c r="D854" s="15">
        <v>113.29</v>
      </c>
      <c r="E854" s="15">
        <v>100.97</v>
      </c>
      <c r="F854" s="15">
        <v>30</v>
      </c>
      <c r="G854" s="15">
        <f t="shared" si="263"/>
        <v>130.97</v>
      </c>
      <c r="H854" s="40">
        <f t="shared" si="264"/>
        <v>173.16975775232811</v>
      </c>
      <c r="I854" s="42">
        <f t="shared" si="251"/>
        <v>0.65421353861353959</v>
      </c>
      <c r="J854" s="40">
        <v>86.17</v>
      </c>
      <c r="K854" s="40">
        <f t="shared" si="266"/>
        <v>68.936000000000007</v>
      </c>
      <c r="L854" s="40">
        <f t="shared" si="268"/>
        <v>51.701999999999991</v>
      </c>
      <c r="M854" s="73">
        <f t="shared" si="252"/>
        <v>259.33975775232813</v>
      </c>
      <c r="N854" s="40">
        <f t="shared" ref="N854:N917" si="269">D854+K854</f>
        <v>182.226</v>
      </c>
      <c r="O854" s="3">
        <f t="shared" si="265"/>
        <v>182.672</v>
      </c>
      <c r="P854" s="40">
        <f t="shared" si="253"/>
        <v>0.70265354444430195</v>
      </c>
      <c r="Q854" s="84">
        <v>473.29</v>
      </c>
      <c r="S854" s="12">
        <v>1</v>
      </c>
      <c r="T854" s="40">
        <f t="shared" si="254"/>
        <v>0</v>
      </c>
      <c r="U854" s="5">
        <f t="shared" si="255"/>
        <v>259.33975775232813</v>
      </c>
      <c r="V854" s="40">
        <f t="shared" si="256"/>
        <v>184.52857468434595</v>
      </c>
      <c r="W854" s="40">
        <f t="shared" si="257"/>
        <v>182.226</v>
      </c>
      <c r="X854" s="40">
        <f t="shared" si="258"/>
        <v>0</v>
      </c>
      <c r="Y854" s="40">
        <f t="shared" si="259"/>
        <v>184.52857468434595</v>
      </c>
      <c r="Z854" s="5">
        <f t="shared" si="267"/>
        <v>34.819999999999993</v>
      </c>
      <c r="AA854" s="40">
        <f t="shared" si="260"/>
        <v>32.671999999999997</v>
      </c>
      <c r="AB854" s="5">
        <f t="shared" si="261"/>
        <v>185.1317764728681</v>
      </c>
      <c r="AC854" s="40">
        <f t="shared" si="262"/>
        <v>0.98430428029034789</v>
      </c>
      <c r="AD854" s="7" t="s">
        <v>868</v>
      </c>
      <c r="AU854" s="1">
        <v>1</v>
      </c>
      <c r="AV854" s="1">
        <v>0.9</v>
      </c>
    </row>
    <row r="855" spans="2:48" x14ac:dyDescent="0.25">
      <c r="B855" s="105" t="s">
        <v>9694</v>
      </c>
      <c r="C855" s="15">
        <v>141.91999999999999</v>
      </c>
      <c r="D855" s="15">
        <v>101.27</v>
      </c>
      <c r="E855" s="15">
        <v>77.38</v>
      </c>
      <c r="F855" s="15">
        <v>30</v>
      </c>
      <c r="G855" s="15">
        <f t="shared" si="263"/>
        <v>107.38</v>
      </c>
      <c r="H855" s="40">
        <f t="shared" si="264"/>
        <v>147.60107486058493</v>
      </c>
      <c r="I855" s="42">
        <f t="shared" si="251"/>
        <v>0.68610611471260308</v>
      </c>
      <c r="J855" s="40">
        <v>86.17</v>
      </c>
      <c r="K855" s="40">
        <f t="shared" si="266"/>
        <v>68.936000000000007</v>
      </c>
      <c r="L855" s="40">
        <f t="shared" si="268"/>
        <v>51.701999999999991</v>
      </c>
      <c r="M855" s="73">
        <f t="shared" si="252"/>
        <v>233.77107486058492</v>
      </c>
      <c r="N855" s="40">
        <f t="shared" si="269"/>
        <v>170.20600000000002</v>
      </c>
      <c r="O855" s="3">
        <f t="shared" si="265"/>
        <v>159.08199999999999</v>
      </c>
      <c r="P855" s="40">
        <f t="shared" si="253"/>
        <v>0.72808836637084595</v>
      </c>
      <c r="Q855" s="84">
        <v>474.34</v>
      </c>
      <c r="S855" s="12">
        <v>1</v>
      </c>
      <c r="T855" s="40">
        <f t="shared" si="254"/>
        <v>0</v>
      </c>
      <c r="U855" s="5">
        <f t="shared" si="255"/>
        <v>233.77107486058492</v>
      </c>
      <c r="V855" s="40">
        <f t="shared" si="256"/>
        <v>160.24616377771167</v>
      </c>
      <c r="W855" s="40">
        <f t="shared" si="257"/>
        <v>170.20600000000002</v>
      </c>
      <c r="X855" s="40">
        <f t="shared" si="258"/>
        <v>0</v>
      </c>
      <c r="Y855" s="40">
        <f t="shared" si="259"/>
        <v>160.24616377771167</v>
      </c>
      <c r="Z855" s="5">
        <f t="shared" si="267"/>
        <v>-23.590000000000003</v>
      </c>
      <c r="AA855" s="40">
        <f t="shared" si="260"/>
        <v>9.0819999999999936</v>
      </c>
      <c r="AB855" s="5">
        <f t="shared" si="261"/>
        <v>170.44813040922452</v>
      </c>
      <c r="AC855" s="40">
        <f t="shared" si="262"/>
        <v>0.99857944813684274</v>
      </c>
      <c r="AD855" s="7" t="s">
        <v>869</v>
      </c>
      <c r="AU855" s="1">
        <v>1</v>
      </c>
      <c r="AV855" s="1">
        <v>0.9</v>
      </c>
    </row>
    <row r="856" spans="2:48" x14ac:dyDescent="0.25">
      <c r="B856" s="105" t="s">
        <v>9695</v>
      </c>
      <c r="C856" s="15">
        <v>144.83000000000001</v>
      </c>
      <c r="D856" s="15">
        <v>103.39</v>
      </c>
      <c r="E856" s="15">
        <v>79.14</v>
      </c>
      <c r="F856" s="15">
        <v>30</v>
      </c>
      <c r="G856" s="15">
        <f t="shared" si="263"/>
        <v>109.14</v>
      </c>
      <c r="H856" s="40">
        <f t="shared" si="264"/>
        <v>150.3363951277268</v>
      </c>
      <c r="I856" s="42">
        <f t="shared" si="251"/>
        <v>0.68772435252394581</v>
      </c>
      <c r="J856" s="40">
        <v>86.17</v>
      </c>
      <c r="K856" s="40">
        <f t="shared" si="266"/>
        <v>68.936000000000007</v>
      </c>
      <c r="L856" s="40">
        <f t="shared" si="268"/>
        <v>51.701999999999991</v>
      </c>
      <c r="M856" s="73">
        <f t="shared" si="252"/>
        <v>236.50639512772682</v>
      </c>
      <c r="N856" s="40">
        <f t="shared" si="269"/>
        <v>172.32600000000002</v>
      </c>
      <c r="O856" s="3">
        <f t="shared" si="265"/>
        <v>160.84199999999998</v>
      </c>
      <c r="P856" s="40">
        <f t="shared" si="253"/>
        <v>0.7286314600792686</v>
      </c>
      <c r="Q856" s="84">
        <v>474.42</v>
      </c>
      <c r="S856" s="12">
        <v>1</v>
      </c>
      <c r="T856" s="40">
        <f t="shared" si="254"/>
        <v>0</v>
      </c>
      <c r="U856" s="5">
        <f t="shared" si="255"/>
        <v>236.50639512772685</v>
      </c>
      <c r="V856" s="40">
        <f t="shared" si="256"/>
        <v>161.9846432854437</v>
      </c>
      <c r="W856" s="40">
        <f t="shared" si="257"/>
        <v>172.32600000000002</v>
      </c>
      <c r="X856" s="40">
        <f t="shared" si="258"/>
        <v>0</v>
      </c>
      <c r="Y856" s="40">
        <f t="shared" si="259"/>
        <v>161.9846432854437</v>
      </c>
      <c r="Z856" s="5">
        <f t="shared" si="267"/>
        <v>1.7599999999999909</v>
      </c>
      <c r="AA856" s="40">
        <f t="shared" si="260"/>
        <v>10.841999999999985</v>
      </c>
      <c r="AB856" s="5">
        <f t="shared" si="261"/>
        <v>172.66672881594766</v>
      </c>
      <c r="AC856" s="40">
        <f t="shared" si="262"/>
        <v>0.99802666779938343</v>
      </c>
      <c r="AD856" s="7" t="s">
        <v>870</v>
      </c>
      <c r="AU856" s="1">
        <v>1</v>
      </c>
      <c r="AV856" s="1">
        <v>0.9</v>
      </c>
    </row>
    <row r="857" spans="2:48" x14ac:dyDescent="0.25">
      <c r="B857" s="105" t="s">
        <v>9696</v>
      </c>
      <c r="C857" s="15">
        <v>165.52</v>
      </c>
      <c r="D857" s="15">
        <v>106.7</v>
      </c>
      <c r="E857" s="15">
        <v>77.69</v>
      </c>
      <c r="F857" s="15">
        <v>30</v>
      </c>
      <c r="G857" s="15">
        <f t="shared" si="263"/>
        <v>107.69</v>
      </c>
      <c r="H857" s="40">
        <f t="shared" si="264"/>
        <v>151.59823910586826</v>
      </c>
      <c r="I857" s="42">
        <f t="shared" si="251"/>
        <v>0.70383403283125423</v>
      </c>
      <c r="J857" s="40">
        <v>86.17</v>
      </c>
      <c r="K857" s="40">
        <f t="shared" si="266"/>
        <v>68.936000000000007</v>
      </c>
      <c r="L857" s="40">
        <f t="shared" si="268"/>
        <v>51.701999999999991</v>
      </c>
      <c r="M857" s="73">
        <f t="shared" si="252"/>
        <v>237.76823910586825</v>
      </c>
      <c r="N857" s="40">
        <f t="shared" si="269"/>
        <v>175.63600000000002</v>
      </c>
      <c r="O857" s="3">
        <f t="shared" si="265"/>
        <v>159.392</v>
      </c>
      <c r="P857" s="40">
        <f t="shared" si="253"/>
        <v>0.73868570781565435</v>
      </c>
      <c r="Q857" s="84">
        <v>474.97</v>
      </c>
      <c r="S857" s="12">
        <v>1</v>
      </c>
      <c r="T857" s="40">
        <f t="shared" si="254"/>
        <v>0</v>
      </c>
      <c r="U857" s="5">
        <f t="shared" si="255"/>
        <v>237.76823910586825</v>
      </c>
      <c r="V857" s="40">
        <f t="shared" si="256"/>
        <v>160.26768554984912</v>
      </c>
      <c r="W857" s="40">
        <f t="shared" si="257"/>
        <v>175.63600000000002</v>
      </c>
      <c r="X857" s="40">
        <f t="shared" si="258"/>
        <v>0</v>
      </c>
      <c r="Y857" s="40">
        <f t="shared" si="259"/>
        <v>160.26768554984912</v>
      </c>
      <c r="Z857" s="5">
        <f t="shared" si="267"/>
        <v>-1.4499999999999886</v>
      </c>
      <c r="AA857" s="40">
        <f t="shared" si="260"/>
        <v>9.3919999999999959</v>
      </c>
      <c r="AB857" s="5">
        <f t="shared" si="261"/>
        <v>175.8869357286095</v>
      </c>
      <c r="AC857" s="40">
        <f t="shared" si="262"/>
        <v>0.99857331229536761</v>
      </c>
      <c r="AD857" s="7" t="s">
        <v>871</v>
      </c>
      <c r="AU857" s="1">
        <v>1</v>
      </c>
      <c r="AV857" s="1">
        <v>0.9</v>
      </c>
    </row>
    <row r="858" spans="2:48" x14ac:dyDescent="0.25">
      <c r="B858" s="105" t="s">
        <v>9697</v>
      </c>
      <c r="C858" s="15">
        <v>148.83000000000001</v>
      </c>
      <c r="D858" s="15">
        <v>103.31</v>
      </c>
      <c r="E858" s="15">
        <v>75.69</v>
      </c>
      <c r="F858" s="15">
        <v>30</v>
      </c>
      <c r="G858" s="15">
        <f t="shared" si="263"/>
        <v>105.69</v>
      </c>
      <c r="H858" s="40">
        <f t="shared" si="264"/>
        <v>147.79489910007044</v>
      </c>
      <c r="I858" s="42">
        <f t="shared" si="251"/>
        <v>0.6990092393516899</v>
      </c>
      <c r="J858" s="40">
        <v>86.17</v>
      </c>
      <c r="K858" s="40">
        <f t="shared" si="266"/>
        <v>68.936000000000007</v>
      </c>
      <c r="L858" s="40">
        <f t="shared" si="268"/>
        <v>51.701999999999991</v>
      </c>
      <c r="M858" s="73">
        <f t="shared" si="252"/>
        <v>233.96489910007045</v>
      </c>
      <c r="N858" s="40">
        <f t="shared" si="269"/>
        <v>172.24600000000001</v>
      </c>
      <c r="O858" s="3">
        <f t="shared" si="265"/>
        <v>157.392</v>
      </c>
      <c r="P858" s="40">
        <f t="shared" si="253"/>
        <v>0.73620445059294004</v>
      </c>
      <c r="Q858" s="84">
        <v>476.88</v>
      </c>
      <c r="S858" s="12">
        <v>1</v>
      </c>
      <c r="T858" s="40">
        <f t="shared" si="254"/>
        <v>0</v>
      </c>
      <c r="U858" s="5">
        <f t="shared" si="255"/>
        <v>233.96489910007043</v>
      </c>
      <c r="V858" s="40">
        <f t="shared" si="256"/>
        <v>158.33789658482308</v>
      </c>
      <c r="W858" s="40">
        <f t="shared" si="257"/>
        <v>172.24600000000001</v>
      </c>
      <c r="X858" s="40">
        <f t="shared" si="258"/>
        <v>0</v>
      </c>
      <c r="Y858" s="40">
        <f t="shared" si="259"/>
        <v>158.33789658482308</v>
      </c>
      <c r="Z858" s="5">
        <f t="shared" si="267"/>
        <v>-2</v>
      </c>
      <c r="AA858" s="40">
        <f t="shared" si="260"/>
        <v>7.3919999999999959</v>
      </c>
      <c r="AB858" s="5">
        <f t="shared" si="261"/>
        <v>172.40454222554581</v>
      </c>
      <c r="AC858" s="40">
        <f t="shared" si="262"/>
        <v>0.9990804057509205</v>
      </c>
      <c r="AD858" s="7" t="s">
        <v>872</v>
      </c>
      <c r="AU858" s="1">
        <v>1</v>
      </c>
      <c r="AV858" s="1">
        <v>0.9</v>
      </c>
    </row>
    <row r="859" spans="2:48" x14ac:dyDescent="0.25">
      <c r="B859" s="105" t="s">
        <v>9698</v>
      </c>
      <c r="C859" s="15">
        <v>169.74</v>
      </c>
      <c r="D859" s="15">
        <v>97.79</v>
      </c>
      <c r="E859" s="15">
        <v>66.680000000000007</v>
      </c>
      <c r="F859" s="15">
        <v>30</v>
      </c>
      <c r="G859" s="15">
        <f t="shared" si="263"/>
        <v>96.68</v>
      </c>
      <c r="H859" s="40">
        <f t="shared" si="264"/>
        <v>137.51329572081386</v>
      </c>
      <c r="I859" s="42">
        <f t="shared" si="251"/>
        <v>0.71113123634632391</v>
      </c>
      <c r="J859" s="40">
        <v>86.17</v>
      </c>
      <c r="K859" s="40">
        <f t="shared" si="266"/>
        <v>68.936000000000007</v>
      </c>
      <c r="L859" s="40">
        <f t="shared" si="268"/>
        <v>51.701999999999991</v>
      </c>
      <c r="M859" s="73">
        <f t="shared" si="252"/>
        <v>223.68329572081387</v>
      </c>
      <c r="N859" s="40">
        <f t="shared" si="269"/>
        <v>166.726</v>
      </c>
      <c r="O859" s="3">
        <f t="shared" si="265"/>
        <v>148.38200000000001</v>
      </c>
      <c r="P859" s="40">
        <f t="shared" si="253"/>
        <v>0.74536634245632694</v>
      </c>
      <c r="Q859" s="84">
        <v>477.62</v>
      </c>
      <c r="S859" s="12">
        <v>1</v>
      </c>
      <c r="T859" s="40">
        <f t="shared" si="254"/>
        <v>0</v>
      </c>
      <c r="U859" s="5">
        <f t="shared" si="255"/>
        <v>223.68329572081387</v>
      </c>
      <c r="V859" s="40">
        <f t="shared" si="256"/>
        <v>149.11960873247043</v>
      </c>
      <c r="W859" s="40">
        <f t="shared" si="257"/>
        <v>166.726</v>
      </c>
      <c r="X859" s="40">
        <f t="shared" si="258"/>
        <v>0</v>
      </c>
      <c r="Y859" s="40">
        <f t="shared" si="259"/>
        <v>149.11960873247043</v>
      </c>
      <c r="Z859" s="5">
        <f t="shared" si="267"/>
        <v>-9.0099999999999909</v>
      </c>
      <c r="AA859" s="40">
        <f t="shared" si="260"/>
        <v>-1.617999999999995</v>
      </c>
      <c r="AB859" s="5">
        <f t="shared" si="261"/>
        <v>0</v>
      </c>
      <c r="AC859" s="40">
        <f t="shared" si="262"/>
        <v>1</v>
      </c>
      <c r="AD859" s="7" t="s">
        <v>873</v>
      </c>
      <c r="AU859" s="1">
        <v>1</v>
      </c>
      <c r="AV859" s="1">
        <v>0.9</v>
      </c>
    </row>
    <row r="860" spans="2:48" x14ac:dyDescent="0.25">
      <c r="B860" s="105" t="s">
        <v>9699</v>
      </c>
      <c r="C860" s="15">
        <v>160.24</v>
      </c>
      <c r="D860" s="15">
        <v>102.46</v>
      </c>
      <c r="E860" s="15">
        <v>74.84</v>
      </c>
      <c r="F860" s="15">
        <v>30</v>
      </c>
      <c r="G860" s="15">
        <f t="shared" si="263"/>
        <v>104.84</v>
      </c>
      <c r="H860" s="40">
        <f t="shared" si="264"/>
        <v>146.59289614439029</v>
      </c>
      <c r="I860" s="42">
        <f t="shared" si="251"/>
        <v>0.69894246375403812</v>
      </c>
      <c r="J860" s="40">
        <v>86.17</v>
      </c>
      <c r="K860" s="40">
        <f t="shared" si="266"/>
        <v>68.936000000000007</v>
      </c>
      <c r="L860" s="40">
        <f t="shared" si="268"/>
        <v>51.701999999999991</v>
      </c>
      <c r="M860" s="73">
        <f t="shared" si="252"/>
        <v>232.76289614439031</v>
      </c>
      <c r="N860" s="40">
        <f t="shared" si="269"/>
        <v>171.39600000000002</v>
      </c>
      <c r="O860" s="3">
        <f t="shared" si="265"/>
        <v>156.542</v>
      </c>
      <c r="P860" s="40">
        <f t="shared" si="253"/>
        <v>0.7363544741842255</v>
      </c>
      <c r="Q860" s="84">
        <v>482.51</v>
      </c>
      <c r="S860" s="12">
        <v>1</v>
      </c>
      <c r="T860" s="40">
        <f t="shared" si="254"/>
        <v>0</v>
      </c>
      <c r="U860" s="5">
        <f t="shared" si="255"/>
        <v>232.76289614439031</v>
      </c>
      <c r="V860" s="40">
        <f t="shared" si="256"/>
        <v>157.48643435396022</v>
      </c>
      <c r="W860" s="40">
        <f t="shared" si="257"/>
        <v>171.39600000000002</v>
      </c>
      <c r="X860" s="40">
        <f t="shared" si="258"/>
        <v>0</v>
      </c>
      <c r="Y860" s="40">
        <f t="shared" si="259"/>
        <v>157.48643435396022</v>
      </c>
      <c r="Z860" s="5">
        <f t="shared" si="267"/>
        <v>8.1599999999999966</v>
      </c>
      <c r="AA860" s="40">
        <f t="shared" si="260"/>
        <v>6.5420000000000016</v>
      </c>
      <c r="AB860" s="5">
        <f t="shared" si="261"/>
        <v>171.52080509372618</v>
      </c>
      <c r="AC860" s="40">
        <f t="shared" si="262"/>
        <v>0.99927236177758161</v>
      </c>
      <c r="AD860" s="7" t="s">
        <v>874</v>
      </c>
      <c r="AU860" s="1">
        <v>1</v>
      </c>
      <c r="AV860" s="1">
        <v>0.9</v>
      </c>
    </row>
    <row r="861" spans="2:48" x14ac:dyDescent="0.25">
      <c r="B861" s="105" t="s">
        <v>9700</v>
      </c>
      <c r="C861" s="15">
        <v>239.54</v>
      </c>
      <c r="D861" s="15">
        <v>109.26</v>
      </c>
      <c r="E861" s="15">
        <v>82.18</v>
      </c>
      <c r="F861" s="15">
        <v>30</v>
      </c>
      <c r="G861" s="15">
        <f t="shared" si="263"/>
        <v>112.18</v>
      </c>
      <c r="H861" s="40">
        <f t="shared" si="264"/>
        <v>156.59533837250711</v>
      </c>
      <c r="I861" s="42">
        <f t="shared" si="251"/>
        <v>0.69772191902733161</v>
      </c>
      <c r="J861" s="40">
        <v>86.17</v>
      </c>
      <c r="K861" s="40">
        <f t="shared" si="266"/>
        <v>68.936000000000007</v>
      </c>
      <c r="L861" s="40">
        <f t="shared" si="268"/>
        <v>51.701999999999991</v>
      </c>
      <c r="M861" s="73">
        <f t="shared" si="252"/>
        <v>242.76533837250713</v>
      </c>
      <c r="N861" s="40">
        <f t="shared" si="269"/>
        <v>178.19600000000003</v>
      </c>
      <c r="O861" s="3">
        <f t="shared" si="265"/>
        <v>163.88200000000001</v>
      </c>
      <c r="P861" s="40">
        <f t="shared" si="253"/>
        <v>0.73402571056733901</v>
      </c>
      <c r="Q861" s="84">
        <v>475.93</v>
      </c>
      <c r="S861" s="12">
        <v>1</v>
      </c>
      <c r="T861" s="40">
        <f t="shared" si="254"/>
        <v>0</v>
      </c>
      <c r="U861" s="5">
        <f t="shared" si="255"/>
        <v>242.7653383725071</v>
      </c>
      <c r="V861" s="40">
        <f t="shared" si="256"/>
        <v>164.86720443774701</v>
      </c>
      <c r="W861" s="40">
        <f t="shared" si="257"/>
        <v>178.19600000000003</v>
      </c>
      <c r="X861" s="40">
        <f t="shared" si="258"/>
        <v>0</v>
      </c>
      <c r="Y861" s="40">
        <f t="shared" si="259"/>
        <v>164.86720443774701</v>
      </c>
      <c r="Z861" s="5">
        <f t="shared" si="267"/>
        <v>7.3400000000000034</v>
      </c>
      <c r="AA861" s="40">
        <f t="shared" si="260"/>
        <v>13.882000000000005</v>
      </c>
      <c r="AB861" s="5">
        <f t="shared" si="261"/>
        <v>178.73590668917089</v>
      </c>
      <c r="AC861" s="40">
        <f t="shared" si="262"/>
        <v>0.9969793048348714</v>
      </c>
      <c r="AD861" s="7" t="s">
        <v>875</v>
      </c>
      <c r="AU861" s="1">
        <v>1</v>
      </c>
      <c r="AV861" s="1">
        <v>0.9</v>
      </c>
    </row>
    <row r="862" spans="2:48" x14ac:dyDescent="0.25">
      <c r="B862" s="105" t="s">
        <v>9701</v>
      </c>
      <c r="C862" s="15">
        <v>175.12</v>
      </c>
      <c r="D862" s="15">
        <v>112.63</v>
      </c>
      <c r="E862" s="15">
        <v>99.71</v>
      </c>
      <c r="F862" s="15">
        <v>30</v>
      </c>
      <c r="G862" s="15">
        <f t="shared" si="263"/>
        <v>129.70999999999998</v>
      </c>
      <c r="H862" s="40">
        <f t="shared" si="264"/>
        <v>171.78533406551327</v>
      </c>
      <c r="I862" s="42">
        <f t="shared" si="251"/>
        <v>0.65564386280523002</v>
      </c>
      <c r="J862" s="40">
        <v>86.17</v>
      </c>
      <c r="K862" s="40">
        <f t="shared" si="266"/>
        <v>68.936000000000007</v>
      </c>
      <c r="L862" s="40">
        <f t="shared" si="268"/>
        <v>51.701999999999991</v>
      </c>
      <c r="M862" s="73">
        <f t="shared" si="252"/>
        <v>257.95533406551328</v>
      </c>
      <c r="N862" s="40">
        <f t="shared" si="269"/>
        <v>181.566</v>
      </c>
      <c r="O862" s="3">
        <f t="shared" si="265"/>
        <v>181.41199999999998</v>
      </c>
      <c r="P862" s="40">
        <f t="shared" si="253"/>
        <v>0.70386604199426028</v>
      </c>
      <c r="Q862" s="84">
        <v>476.49</v>
      </c>
      <c r="S862" s="12">
        <v>1</v>
      </c>
      <c r="T862" s="40">
        <f t="shared" si="254"/>
        <v>0</v>
      </c>
      <c r="U862" s="5">
        <f t="shared" si="255"/>
        <v>257.95533406551328</v>
      </c>
      <c r="V862" s="40">
        <f t="shared" si="256"/>
        <v>183.23411804806042</v>
      </c>
      <c r="W862" s="40">
        <f t="shared" si="257"/>
        <v>181.566</v>
      </c>
      <c r="X862" s="40">
        <f t="shared" si="258"/>
        <v>0</v>
      </c>
      <c r="Y862" s="40">
        <f t="shared" si="259"/>
        <v>183.23411804806042</v>
      </c>
      <c r="Z862" s="5">
        <f t="shared" si="267"/>
        <v>17.529999999999973</v>
      </c>
      <c r="AA862" s="40">
        <f t="shared" si="260"/>
        <v>31.411999999999978</v>
      </c>
      <c r="AB862" s="5">
        <f t="shared" si="261"/>
        <v>184.26319789909218</v>
      </c>
      <c r="AC862" s="40">
        <f t="shared" si="262"/>
        <v>0.9853622539397735</v>
      </c>
      <c r="AD862" s="7" t="s">
        <v>876</v>
      </c>
      <c r="AU862" s="1">
        <v>1</v>
      </c>
      <c r="AV862" s="1">
        <v>0.9</v>
      </c>
    </row>
    <row r="863" spans="2:48" x14ac:dyDescent="0.25">
      <c r="B863" s="105" t="s">
        <v>9702</v>
      </c>
      <c r="C863" s="15">
        <v>143.82</v>
      </c>
      <c r="D863" s="15">
        <v>95.96</v>
      </c>
      <c r="E863" s="15">
        <v>66.17</v>
      </c>
      <c r="F863" s="15">
        <v>30</v>
      </c>
      <c r="G863" s="15">
        <f t="shared" si="263"/>
        <v>96.17</v>
      </c>
      <c r="H863" s="40">
        <f t="shared" si="264"/>
        <v>135.85650702119497</v>
      </c>
      <c r="I863" s="42">
        <f t="shared" si="251"/>
        <v>0.70633348452738653</v>
      </c>
      <c r="J863" s="40">
        <v>86.17</v>
      </c>
      <c r="K863" s="40">
        <f t="shared" si="266"/>
        <v>68.936000000000007</v>
      </c>
      <c r="L863" s="40">
        <f t="shared" si="268"/>
        <v>51.701999999999991</v>
      </c>
      <c r="M863" s="73">
        <f t="shared" si="252"/>
        <v>222.02650702119496</v>
      </c>
      <c r="N863" s="40">
        <f t="shared" si="269"/>
        <v>164.89600000000002</v>
      </c>
      <c r="O863" s="3">
        <f t="shared" si="265"/>
        <v>147.87199999999999</v>
      </c>
      <c r="P863" s="40">
        <f t="shared" si="253"/>
        <v>0.74268609731476254</v>
      </c>
      <c r="Q863" s="84">
        <v>475.63</v>
      </c>
      <c r="S863" s="12">
        <v>1</v>
      </c>
      <c r="T863" s="40">
        <f t="shared" si="254"/>
        <v>0</v>
      </c>
      <c r="U863" s="5">
        <f t="shared" si="255"/>
        <v>222.02650702119496</v>
      </c>
      <c r="V863" s="40">
        <f t="shared" si="256"/>
        <v>148.67776903099107</v>
      </c>
      <c r="W863" s="40">
        <f t="shared" si="257"/>
        <v>164.89600000000002</v>
      </c>
      <c r="X863" s="40">
        <f t="shared" si="258"/>
        <v>0</v>
      </c>
      <c r="Y863" s="40">
        <f t="shared" si="259"/>
        <v>148.67776903099107</v>
      </c>
      <c r="Z863" s="5">
        <f t="shared" si="267"/>
        <v>-33.539999999999992</v>
      </c>
      <c r="AA863" s="40">
        <f t="shared" si="260"/>
        <v>-2.1280000000000143</v>
      </c>
      <c r="AB863" s="5">
        <f t="shared" si="261"/>
        <v>0</v>
      </c>
      <c r="AC863" s="40">
        <f t="shared" si="262"/>
        <v>1</v>
      </c>
      <c r="AD863" s="7" t="s">
        <v>877</v>
      </c>
      <c r="AU863" s="1">
        <v>1</v>
      </c>
      <c r="AV863" s="1">
        <v>0.9</v>
      </c>
    </row>
    <row r="864" spans="2:48" x14ac:dyDescent="0.25">
      <c r="B864" s="105" t="s">
        <v>9703</v>
      </c>
      <c r="C864" s="15">
        <v>170.08</v>
      </c>
      <c r="D864" s="15">
        <v>104.72</v>
      </c>
      <c r="E864" s="15">
        <v>78.349999999999994</v>
      </c>
      <c r="F864" s="15">
        <v>30</v>
      </c>
      <c r="G864" s="15">
        <f t="shared" si="263"/>
        <v>108.35</v>
      </c>
      <c r="H864" s="40">
        <f t="shared" si="264"/>
        <v>150.68510510332464</v>
      </c>
      <c r="I864" s="42">
        <f t="shared" si="251"/>
        <v>0.69495919937271566</v>
      </c>
      <c r="J864" s="40">
        <v>86.17</v>
      </c>
      <c r="K864" s="40">
        <f t="shared" si="266"/>
        <v>68.936000000000007</v>
      </c>
      <c r="L864" s="40">
        <f t="shared" si="268"/>
        <v>51.701999999999991</v>
      </c>
      <c r="M864" s="73">
        <f t="shared" si="252"/>
        <v>236.85510510332466</v>
      </c>
      <c r="N864" s="40">
        <f t="shared" si="269"/>
        <v>173.65600000000001</v>
      </c>
      <c r="O864" s="3">
        <f t="shared" si="265"/>
        <v>160.05199999999999</v>
      </c>
      <c r="P864" s="40">
        <f t="shared" si="253"/>
        <v>0.73317397961190256</v>
      </c>
      <c r="Q864" s="84">
        <v>475.79</v>
      </c>
      <c r="S864" s="12">
        <v>1</v>
      </c>
      <c r="T864" s="40">
        <f t="shared" si="254"/>
        <v>0</v>
      </c>
      <c r="U864" s="5">
        <f t="shared" si="255"/>
        <v>236.85510510332469</v>
      </c>
      <c r="V864" s="40">
        <f t="shared" si="256"/>
        <v>161.07120933769318</v>
      </c>
      <c r="W864" s="40">
        <f t="shared" si="257"/>
        <v>173.65600000000001</v>
      </c>
      <c r="X864" s="40">
        <f t="shared" si="258"/>
        <v>0</v>
      </c>
      <c r="Y864" s="40">
        <f t="shared" si="259"/>
        <v>161.07120933769318</v>
      </c>
      <c r="Z864" s="5">
        <f t="shared" si="267"/>
        <v>12.180000000000007</v>
      </c>
      <c r="AA864" s="40">
        <f t="shared" si="260"/>
        <v>10.051999999999992</v>
      </c>
      <c r="AB864" s="5">
        <f t="shared" si="261"/>
        <v>173.94668447544495</v>
      </c>
      <c r="AC864" s="40">
        <f t="shared" si="262"/>
        <v>0.99832888751906057</v>
      </c>
      <c r="AD864" s="7" t="s">
        <v>878</v>
      </c>
      <c r="AU864" s="1">
        <v>1</v>
      </c>
      <c r="AV864" s="1">
        <v>0.9</v>
      </c>
    </row>
    <row r="865" spans="2:48" x14ac:dyDescent="0.25">
      <c r="B865" s="105" t="s">
        <v>9704</v>
      </c>
      <c r="C865" s="15">
        <v>162.82</v>
      </c>
      <c r="D865" s="15">
        <v>101.41</v>
      </c>
      <c r="E865" s="15">
        <v>75.03</v>
      </c>
      <c r="F865" s="15">
        <v>30</v>
      </c>
      <c r="G865" s="15">
        <f t="shared" si="263"/>
        <v>105.03</v>
      </c>
      <c r="H865" s="40">
        <f t="shared" si="264"/>
        <v>145.99756504818839</v>
      </c>
      <c r="I865" s="42">
        <f t="shared" si="251"/>
        <v>0.69460062547295431</v>
      </c>
      <c r="J865" s="40">
        <v>86.17</v>
      </c>
      <c r="K865" s="40">
        <f t="shared" si="266"/>
        <v>68.936000000000007</v>
      </c>
      <c r="L865" s="40">
        <f t="shared" si="268"/>
        <v>51.701999999999991</v>
      </c>
      <c r="M865" s="73">
        <f t="shared" si="252"/>
        <v>232.16756504818841</v>
      </c>
      <c r="N865" s="40">
        <f t="shared" si="269"/>
        <v>170.346</v>
      </c>
      <c r="O865" s="3">
        <f t="shared" si="265"/>
        <v>156.732</v>
      </c>
      <c r="P865" s="40">
        <f t="shared" si="253"/>
        <v>0.73372006104575027</v>
      </c>
      <c r="Q865" s="84">
        <v>470.57</v>
      </c>
      <c r="S865" s="12">
        <v>1</v>
      </c>
      <c r="T865" s="40">
        <f t="shared" si="254"/>
        <v>0</v>
      </c>
      <c r="U865" s="5">
        <f t="shared" si="255"/>
        <v>232.16756504818841</v>
      </c>
      <c r="V865" s="40">
        <f t="shared" si="256"/>
        <v>157.74669107276006</v>
      </c>
      <c r="W865" s="40">
        <f t="shared" si="257"/>
        <v>170.346</v>
      </c>
      <c r="X865" s="40">
        <f t="shared" si="258"/>
        <v>0</v>
      </c>
      <c r="Y865" s="40">
        <f t="shared" si="259"/>
        <v>157.74669107276006</v>
      </c>
      <c r="Z865" s="5">
        <f t="shared" si="267"/>
        <v>-3.3199999999999932</v>
      </c>
      <c r="AA865" s="40">
        <f t="shared" si="260"/>
        <v>6.7319999999999993</v>
      </c>
      <c r="AB865" s="5">
        <f t="shared" si="261"/>
        <v>170.47897096123029</v>
      </c>
      <c r="AC865" s="40">
        <f t="shared" si="262"/>
        <v>0.99922001546301842</v>
      </c>
      <c r="AD865" s="7" t="s">
        <v>879</v>
      </c>
      <c r="AU865" s="1">
        <v>1</v>
      </c>
      <c r="AV865" s="1">
        <v>0.9</v>
      </c>
    </row>
    <row r="866" spans="2:48" x14ac:dyDescent="0.25">
      <c r="B866" s="105" t="s">
        <v>9705</v>
      </c>
      <c r="C866" s="15">
        <v>164.62</v>
      </c>
      <c r="D866" s="15">
        <v>97.42</v>
      </c>
      <c r="E866" s="15">
        <v>67.2</v>
      </c>
      <c r="F866" s="15">
        <v>30</v>
      </c>
      <c r="G866" s="15">
        <f t="shared" si="263"/>
        <v>97.2</v>
      </c>
      <c r="H866" s="40">
        <f t="shared" si="264"/>
        <v>137.61720967960366</v>
      </c>
      <c r="I866" s="42">
        <f t="shared" si="251"/>
        <v>0.70790564804220624</v>
      </c>
      <c r="J866" s="40">
        <v>86.17</v>
      </c>
      <c r="K866" s="40">
        <f t="shared" si="266"/>
        <v>68.936000000000007</v>
      </c>
      <c r="L866" s="40">
        <f t="shared" si="268"/>
        <v>51.701999999999991</v>
      </c>
      <c r="M866" s="73">
        <f t="shared" si="252"/>
        <v>223.78720967960368</v>
      </c>
      <c r="N866" s="40">
        <f t="shared" si="269"/>
        <v>166.35599999999999</v>
      </c>
      <c r="O866" s="3">
        <f t="shared" si="265"/>
        <v>148.90199999999999</v>
      </c>
      <c r="P866" s="40">
        <f t="shared" si="253"/>
        <v>0.74336688069962542</v>
      </c>
      <c r="Q866" s="84">
        <v>472.03</v>
      </c>
      <c r="S866" s="12">
        <v>1</v>
      </c>
      <c r="T866" s="40">
        <f t="shared" si="254"/>
        <v>0</v>
      </c>
      <c r="U866" s="5">
        <f t="shared" si="255"/>
        <v>223.78720967960365</v>
      </c>
      <c r="V866" s="40">
        <f t="shared" si="256"/>
        <v>149.68766308611703</v>
      </c>
      <c r="W866" s="40">
        <f t="shared" si="257"/>
        <v>166.35599999999999</v>
      </c>
      <c r="X866" s="40">
        <f t="shared" si="258"/>
        <v>0</v>
      </c>
      <c r="Y866" s="40">
        <f t="shared" si="259"/>
        <v>149.68766308611703</v>
      </c>
      <c r="Z866" s="5">
        <f t="shared" si="267"/>
        <v>-7.8300000000000125</v>
      </c>
      <c r="AA866" s="40">
        <f t="shared" si="260"/>
        <v>-1.0980000000000132</v>
      </c>
      <c r="AB866" s="5">
        <f t="shared" si="261"/>
        <v>0</v>
      </c>
      <c r="AC866" s="40">
        <f t="shared" si="262"/>
        <v>1</v>
      </c>
      <c r="AD866" s="7" t="s">
        <v>880</v>
      </c>
      <c r="AU866" s="1">
        <v>1</v>
      </c>
      <c r="AV866" s="1">
        <v>0.9</v>
      </c>
    </row>
    <row r="867" spans="2:48" x14ac:dyDescent="0.25">
      <c r="B867" s="105" t="s">
        <v>9706</v>
      </c>
      <c r="C867" s="15">
        <v>145.5</v>
      </c>
      <c r="D867" s="15">
        <v>95.84</v>
      </c>
      <c r="E867" s="15">
        <v>70.650000000000006</v>
      </c>
      <c r="F867" s="15">
        <v>30</v>
      </c>
      <c r="G867" s="15">
        <f t="shared" si="263"/>
        <v>100.65</v>
      </c>
      <c r="H867" s="40">
        <f t="shared" si="264"/>
        <v>138.98103503715893</v>
      </c>
      <c r="I867" s="42">
        <f t="shared" si="251"/>
        <v>0.68959048962598068</v>
      </c>
      <c r="J867" s="40">
        <v>86.17</v>
      </c>
      <c r="K867" s="40">
        <f t="shared" si="266"/>
        <v>68.936000000000007</v>
      </c>
      <c r="L867" s="40">
        <f t="shared" si="268"/>
        <v>51.701999999999991</v>
      </c>
      <c r="M867" s="73">
        <f t="shared" si="252"/>
        <v>225.15103503715892</v>
      </c>
      <c r="N867" s="40">
        <f t="shared" si="269"/>
        <v>164.77600000000001</v>
      </c>
      <c r="O867" s="3">
        <f t="shared" si="265"/>
        <v>152.352</v>
      </c>
      <c r="P867" s="40">
        <f t="shared" si="253"/>
        <v>0.73184651348729257</v>
      </c>
      <c r="Q867" s="84">
        <v>473.17</v>
      </c>
      <c r="S867" s="12">
        <v>1</v>
      </c>
      <c r="T867" s="40">
        <f t="shared" si="254"/>
        <v>0</v>
      </c>
      <c r="U867" s="5">
        <f t="shared" si="255"/>
        <v>225.15103503715892</v>
      </c>
      <c r="V867" s="40">
        <f t="shared" si="256"/>
        <v>153.43356348043264</v>
      </c>
      <c r="W867" s="40">
        <f t="shared" si="257"/>
        <v>164.77600000000001</v>
      </c>
      <c r="X867" s="40">
        <f t="shared" si="258"/>
        <v>0</v>
      </c>
      <c r="Y867" s="40">
        <f t="shared" si="259"/>
        <v>153.43356348043264</v>
      </c>
      <c r="Z867" s="5">
        <f t="shared" si="267"/>
        <v>3.4500000000000171</v>
      </c>
      <c r="AA867" s="40">
        <f t="shared" si="260"/>
        <v>2.3520000000000039</v>
      </c>
      <c r="AB867" s="5">
        <f t="shared" si="261"/>
        <v>164.79278527896784</v>
      </c>
      <c r="AC867" s="40">
        <f t="shared" si="262"/>
        <v>0.99989814311992231</v>
      </c>
      <c r="AD867" s="7" t="s">
        <v>881</v>
      </c>
      <c r="AU867" s="1">
        <v>1</v>
      </c>
      <c r="AV867" s="1">
        <v>0.9</v>
      </c>
    </row>
    <row r="868" spans="2:48" x14ac:dyDescent="0.25">
      <c r="B868" s="105" t="s">
        <v>9707</v>
      </c>
      <c r="C868" s="15">
        <v>166.94</v>
      </c>
      <c r="D868" s="15">
        <v>97.36</v>
      </c>
      <c r="E868" s="15">
        <v>70.510000000000005</v>
      </c>
      <c r="F868" s="15">
        <v>30</v>
      </c>
      <c r="G868" s="15">
        <f t="shared" si="263"/>
        <v>100.51</v>
      </c>
      <c r="H868" s="40">
        <f t="shared" si="264"/>
        <v>139.93294715684368</v>
      </c>
      <c r="I868" s="42">
        <f t="shared" si="251"/>
        <v>0.69576180576597269</v>
      </c>
      <c r="J868" s="40">
        <v>86.17</v>
      </c>
      <c r="K868" s="40">
        <f t="shared" si="266"/>
        <v>68.936000000000007</v>
      </c>
      <c r="L868" s="40">
        <f t="shared" si="268"/>
        <v>51.701999999999991</v>
      </c>
      <c r="M868" s="73">
        <f t="shared" si="252"/>
        <v>226.1029471568437</v>
      </c>
      <c r="N868" s="40">
        <f t="shared" si="269"/>
        <v>166.29599999999999</v>
      </c>
      <c r="O868" s="3">
        <f t="shared" si="265"/>
        <v>152.21199999999999</v>
      </c>
      <c r="P868" s="40">
        <f t="shared" si="253"/>
        <v>0.73548798054650455</v>
      </c>
      <c r="Q868" s="84">
        <v>474.17</v>
      </c>
      <c r="S868" s="12">
        <v>1</v>
      </c>
      <c r="T868" s="40">
        <f t="shared" si="254"/>
        <v>0</v>
      </c>
      <c r="U868" s="5">
        <f t="shared" si="255"/>
        <v>226.10294715684367</v>
      </c>
      <c r="V868" s="40">
        <f t="shared" si="256"/>
        <v>153.19328672304948</v>
      </c>
      <c r="W868" s="40">
        <f t="shared" si="257"/>
        <v>166.29599999999999</v>
      </c>
      <c r="X868" s="40">
        <f t="shared" si="258"/>
        <v>0</v>
      </c>
      <c r="Y868" s="40">
        <f t="shared" si="259"/>
        <v>153.19328672304948</v>
      </c>
      <c r="Z868" s="5">
        <f t="shared" si="267"/>
        <v>-0.14000000000001478</v>
      </c>
      <c r="AA868" s="40">
        <f t="shared" si="260"/>
        <v>2.2119999999999891</v>
      </c>
      <c r="AB868" s="5">
        <f t="shared" si="261"/>
        <v>166.31071089980944</v>
      </c>
      <c r="AC868" s="40">
        <f t="shared" si="262"/>
        <v>0.99991154568620477</v>
      </c>
      <c r="AD868" s="7" t="s">
        <v>882</v>
      </c>
      <c r="AU868" s="1">
        <v>1</v>
      </c>
      <c r="AV868" s="1">
        <v>0.9</v>
      </c>
    </row>
    <row r="869" spans="2:48" x14ac:dyDescent="0.25">
      <c r="B869" s="105" t="s">
        <v>9708</v>
      </c>
      <c r="C869" s="15">
        <v>147.30000000000001</v>
      </c>
      <c r="D869" s="15">
        <v>97.52</v>
      </c>
      <c r="E869" s="15">
        <v>71.900000000000006</v>
      </c>
      <c r="F869" s="15">
        <v>30</v>
      </c>
      <c r="G869" s="15">
        <f t="shared" si="263"/>
        <v>101.9</v>
      </c>
      <c r="H869" s="40">
        <f t="shared" si="264"/>
        <v>141.04524238697311</v>
      </c>
      <c r="I869" s="42">
        <f t="shared" si="251"/>
        <v>0.69140935454202113</v>
      </c>
      <c r="J869" s="40">
        <v>86.17</v>
      </c>
      <c r="K869" s="40">
        <f t="shared" si="266"/>
        <v>68.936000000000007</v>
      </c>
      <c r="L869" s="40">
        <f t="shared" si="268"/>
        <v>51.701999999999991</v>
      </c>
      <c r="M869" s="73">
        <f t="shared" si="252"/>
        <v>227.2152423869731</v>
      </c>
      <c r="N869" s="40">
        <f t="shared" si="269"/>
        <v>166.45600000000002</v>
      </c>
      <c r="O869" s="3">
        <f t="shared" si="265"/>
        <v>153.602</v>
      </c>
      <c r="P869" s="40">
        <f t="shared" si="253"/>
        <v>0.73259169698002358</v>
      </c>
      <c r="Q869" s="84">
        <v>474.85</v>
      </c>
      <c r="S869" s="12">
        <v>1</v>
      </c>
      <c r="T869" s="40">
        <f t="shared" si="254"/>
        <v>0</v>
      </c>
      <c r="U869" s="5">
        <f t="shared" si="255"/>
        <v>227.2152423869731</v>
      </c>
      <c r="V869" s="40">
        <f t="shared" si="256"/>
        <v>154.65822460176807</v>
      </c>
      <c r="W869" s="40">
        <f t="shared" si="257"/>
        <v>166.45600000000002</v>
      </c>
      <c r="X869" s="40">
        <f t="shared" si="258"/>
        <v>0</v>
      </c>
      <c r="Y869" s="40">
        <f t="shared" si="259"/>
        <v>154.65822460176807</v>
      </c>
      <c r="Z869" s="5">
        <f t="shared" si="267"/>
        <v>1.3900000000000148</v>
      </c>
      <c r="AA869" s="40">
        <f t="shared" si="260"/>
        <v>3.6020000000000039</v>
      </c>
      <c r="AB869" s="5">
        <f t="shared" si="261"/>
        <v>166.49496791194625</v>
      </c>
      <c r="AC869" s="40">
        <f t="shared" si="262"/>
        <v>0.99976595141321722</v>
      </c>
      <c r="AD869" s="7" t="s">
        <v>883</v>
      </c>
      <c r="AU869" s="1">
        <v>1</v>
      </c>
      <c r="AV869" s="1">
        <v>0.9</v>
      </c>
    </row>
    <row r="870" spans="2:48" x14ac:dyDescent="0.25">
      <c r="B870" s="105" t="s">
        <v>9709</v>
      </c>
      <c r="C870" s="15">
        <v>30.14</v>
      </c>
      <c r="D870" s="15">
        <v>20.43</v>
      </c>
      <c r="E870" s="15">
        <v>-12.44</v>
      </c>
      <c r="F870" s="15">
        <v>30</v>
      </c>
      <c r="G870" s="15">
        <f t="shared" si="263"/>
        <v>17.560000000000002</v>
      </c>
      <c r="H870" s="40">
        <f t="shared" si="264"/>
        <v>26.939534145935042</v>
      </c>
      <c r="I870" s="42">
        <f t="shared" si="251"/>
        <v>0.75836500695698639</v>
      </c>
      <c r="J870" s="40">
        <v>86.17</v>
      </c>
      <c r="K870" s="40">
        <f t="shared" si="266"/>
        <v>68.936000000000007</v>
      </c>
      <c r="L870" s="40">
        <f t="shared" si="268"/>
        <v>51.701999999999991</v>
      </c>
      <c r="M870" s="73">
        <f t="shared" si="252"/>
        <v>113.10953414593504</v>
      </c>
      <c r="N870" s="40">
        <f t="shared" si="269"/>
        <v>89.366000000000014</v>
      </c>
      <c r="O870" s="3">
        <f t="shared" si="265"/>
        <v>69.262</v>
      </c>
      <c r="P870" s="40">
        <f t="shared" si="253"/>
        <v>0.79008370669000472</v>
      </c>
      <c r="Q870" s="84">
        <v>475.63</v>
      </c>
      <c r="S870" s="12">
        <v>1</v>
      </c>
      <c r="T870" s="40">
        <f t="shared" si="254"/>
        <v>0</v>
      </c>
      <c r="U870" s="5">
        <f t="shared" si="255"/>
        <v>113.10953414593504</v>
      </c>
      <c r="V870" s="40">
        <f t="shared" si="256"/>
        <v>69.33602785500797</v>
      </c>
      <c r="W870" s="40">
        <f t="shared" si="257"/>
        <v>89.366000000000014</v>
      </c>
      <c r="X870" s="40">
        <f t="shared" si="258"/>
        <v>0</v>
      </c>
      <c r="Y870" s="40">
        <f t="shared" si="259"/>
        <v>69.33602785500797</v>
      </c>
      <c r="Z870" s="5">
        <f t="shared" si="267"/>
        <v>-84.34</v>
      </c>
      <c r="AA870" s="40">
        <f t="shared" si="260"/>
        <v>-80.738</v>
      </c>
      <c r="AB870" s="5">
        <f t="shared" si="261"/>
        <v>0</v>
      </c>
      <c r="AC870" s="40">
        <f t="shared" si="262"/>
        <v>1</v>
      </c>
      <c r="AD870" s="7" t="s">
        <v>884</v>
      </c>
      <c r="AU870" s="1">
        <v>1</v>
      </c>
      <c r="AV870" s="1">
        <v>0.9</v>
      </c>
    </row>
    <row r="871" spans="2:48" x14ac:dyDescent="0.25">
      <c r="B871" s="105" t="s">
        <v>9710</v>
      </c>
      <c r="C871" s="15">
        <v>33.840000000000003</v>
      </c>
      <c r="D871" s="15">
        <v>26.11</v>
      </c>
      <c r="E871" s="15">
        <v>-10.17</v>
      </c>
      <c r="F871" s="15">
        <v>30</v>
      </c>
      <c r="G871" s="15">
        <f t="shared" si="263"/>
        <v>19.829999999999998</v>
      </c>
      <c r="H871" s="40">
        <f t="shared" si="264"/>
        <v>32.786597871691413</v>
      </c>
      <c r="I871" s="42">
        <f t="shared" si="251"/>
        <v>0.79636198004379966</v>
      </c>
      <c r="J871" s="40">
        <v>86.17</v>
      </c>
      <c r="K871" s="40">
        <f t="shared" si="266"/>
        <v>68.936000000000007</v>
      </c>
      <c r="L871" s="40">
        <f t="shared" si="268"/>
        <v>51.701999999999991</v>
      </c>
      <c r="M871" s="73">
        <f t="shared" si="252"/>
        <v>118.95659787169141</v>
      </c>
      <c r="N871" s="40">
        <f t="shared" si="269"/>
        <v>95.046000000000006</v>
      </c>
      <c r="O871" s="3">
        <f t="shared" si="265"/>
        <v>71.531999999999982</v>
      </c>
      <c r="P871" s="40">
        <f t="shared" si="253"/>
        <v>0.79899729565667488</v>
      </c>
      <c r="Q871" s="84">
        <v>475.87</v>
      </c>
      <c r="S871" s="12">
        <v>1</v>
      </c>
      <c r="T871" s="40">
        <f t="shared" si="254"/>
        <v>0</v>
      </c>
      <c r="U871" s="5">
        <f t="shared" si="255"/>
        <v>118.95659787169141</v>
      </c>
      <c r="V871" s="40">
        <f t="shared" si="256"/>
        <v>71.532720213950327</v>
      </c>
      <c r="W871" s="40">
        <f t="shared" si="257"/>
        <v>95.046000000000006</v>
      </c>
      <c r="X871" s="40">
        <f t="shared" si="258"/>
        <v>0</v>
      </c>
      <c r="Y871" s="40">
        <f t="shared" si="259"/>
        <v>71.532720213950327</v>
      </c>
      <c r="Z871" s="5">
        <f t="shared" si="267"/>
        <v>2.2699999999999818</v>
      </c>
      <c r="AA871" s="40">
        <f t="shared" si="260"/>
        <v>-78.468000000000018</v>
      </c>
      <c r="AB871" s="5">
        <f t="shared" si="261"/>
        <v>0</v>
      </c>
      <c r="AC871" s="40">
        <f t="shared" si="262"/>
        <v>1</v>
      </c>
      <c r="AD871" s="7" t="s">
        <v>885</v>
      </c>
      <c r="AU871" s="1">
        <v>1</v>
      </c>
      <c r="AV871" s="1">
        <v>0.9</v>
      </c>
    </row>
    <row r="872" spans="2:48" x14ac:dyDescent="0.25">
      <c r="B872" s="105" t="s">
        <v>9711</v>
      </c>
      <c r="C872" s="15">
        <v>36.32</v>
      </c>
      <c r="D872" s="15">
        <v>26.3</v>
      </c>
      <c r="E872" s="15">
        <v>-10.08</v>
      </c>
      <c r="F872" s="15">
        <v>30</v>
      </c>
      <c r="G872" s="15">
        <f t="shared" si="263"/>
        <v>19.920000000000002</v>
      </c>
      <c r="H872" s="40">
        <f t="shared" si="264"/>
        <v>32.992368814621358</v>
      </c>
      <c r="I872" s="42">
        <f t="shared" si="251"/>
        <v>0.7971540372798126</v>
      </c>
      <c r="J872" s="40">
        <v>86.17</v>
      </c>
      <c r="K872" s="40">
        <f t="shared" si="266"/>
        <v>68.936000000000007</v>
      </c>
      <c r="L872" s="40">
        <f t="shared" si="268"/>
        <v>51.701999999999991</v>
      </c>
      <c r="M872" s="73">
        <f t="shared" si="252"/>
        <v>119.16236881462136</v>
      </c>
      <c r="N872" s="40">
        <f t="shared" si="269"/>
        <v>95.236000000000004</v>
      </c>
      <c r="O872" s="3">
        <f t="shared" si="265"/>
        <v>71.621999999999986</v>
      </c>
      <c r="P872" s="40">
        <f t="shared" si="253"/>
        <v>0.79921204107780741</v>
      </c>
      <c r="Q872" s="84">
        <v>473.19</v>
      </c>
      <c r="S872" s="12">
        <v>1</v>
      </c>
      <c r="T872" s="40">
        <f t="shared" si="254"/>
        <v>0</v>
      </c>
      <c r="U872" s="5">
        <f t="shared" si="255"/>
        <v>119.16236881462136</v>
      </c>
      <c r="V872" s="40">
        <f t="shared" si="256"/>
        <v>71.622443727590337</v>
      </c>
      <c r="W872" s="40">
        <f t="shared" si="257"/>
        <v>95.236000000000004</v>
      </c>
      <c r="X872" s="40">
        <f t="shared" si="258"/>
        <v>0</v>
      </c>
      <c r="Y872" s="40">
        <f t="shared" si="259"/>
        <v>71.622443727590337</v>
      </c>
      <c r="Z872" s="5">
        <f t="shared" si="267"/>
        <v>9.0000000000003411E-2</v>
      </c>
      <c r="AA872" s="40">
        <f t="shared" si="260"/>
        <v>-78.378000000000014</v>
      </c>
      <c r="AB872" s="5">
        <f t="shared" si="261"/>
        <v>0</v>
      </c>
      <c r="AC872" s="40">
        <f t="shared" si="262"/>
        <v>1</v>
      </c>
      <c r="AD872" s="7" t="s">
        <v>886</v>
      </c>
      <c r="AU872" s="1">
        <v>1</v>
      </c>
      <c r="AV872" s="1">
        <v>0.9</v>
      </c>
    </row>
    <row r="873" spans="2:48" x14ac:dyDescent="0.25">
      <c r="B873" s="105" t="s">
        <v>9712</v>
      </c>
      <c r="C873" s="15">
        <v>33.54</v>
      </c>
      <c r="D873" s="15">
        <v>23.65</v>
      </c>
      <c r="E873" s="15">
        <v>-11.58</v>
      </c>
      <c r="F873" s="15">
        <v>30</v>
      </c>
      <c r="G873" s="15">
        <f t="shared" si="263"/>
        <v>18.420000000000002</v>
      </c>
      <c r="H873" s="40">
        <f t="shared" si="264"/>
        <v>29.976972829156715</v>
      </c>
      <c r="I873" s="42">
        <f t="shared" si="251"/>
        <v>0.78893890102862996</v>
      </c>
      <c r="J873" s="40">
        <v>86.17</v>
      </c>
      <c r="K873" s="40">
        <f t="shared" si="266"/>
        <v>68.936000000000007</v>
      </c>
      <c r="L873" s="40">
        <f t="shared" si="268"/>
        <v>51.701999999999991</v>
      </c>
      <c r="M873" s="73">
        <f t="shared" si="252"/>
        <v>116.14697282915671</v>
      </c>
      <c r="N873" s="40">
        <f t="shared" si="269"/>
        <v>92.586000000000013</v>
      </c>
      <c r="O873" s="3">
        <f t="shared" si="265"/>
        <v>70.121999999999986</v>
      </c>
      <c r="P873" s="40">
        <f t="shared" si="253"/>
        <v>0.79714518376804289</v>
      </c>
      <c r="Q873" s="84">
        <v>473.83</v>
      </c>
      <c r="S873" s="12">
        <v>1</v>
      </c>
      <c r="T873" s="40">
        <f t="shared" si="254"/>
        <v>0</v>
      </c>
      <c r="U873" s="5">
        <f t="shared" si="255"/>
        <v>116.14697282915671</v>
      </c>
      <c r="V873" s="40">
        <f t="shared" si="256"/>
        <v>70.128110636012892</v>
      </c>
      <c r="W873" s="40">
        <f t="shared" si="257"/>
        <v>92.586000000000013</v>
      </c>
      <c r="X873" s="40">
        <f t="shared" si="258"/>
        <v>0</v>
      </c>
      <c r="Y873" s="40">
        <f t="shared" si="259"/>
        <v>70.128110636012892</v>
      </c>
      <c r="Z873" s="5">
        <f t="shared" si="267"/>
        <v>-1.5</v>
      </c>
      <c r="AA873" s="40">
        <f t="shared" si="260"/>
        <v>-79.878000000000014</v>
      </c>
      <c r="AB873" s="5">
        <f t="shared" si="261"/>
        <v>0</v>
      </c>
      <c r="AC873" s="40">
        <f t="shared" si="262"/>
        <v>1</v>
      </c>
      <c r="AD873" s="7" t="s">
        <v>887</v>
      </c>
      <c r="AU873" s="1">
        <v>1</v>
      </c>
      <c r="AV873" s="1">
        <v>0.9</v>
      </c>
    </row>
    <row r="874" spans="2:48" x14ac:dyDescent="0.25">
      <c r="B874" s="105" t="s">
        <v>9713</v>
      </c>
      <c r="C874" s="15">
        <v>25.87</v>
      </c>
      <c r="D874" s="15">
        <v>23.02</v>
      </c>
      <c r="E874" s="15">
        <v>-11.08</v>
      </c>
      <c r="F874" s="15">
        <v>30</v>
      </c>
      <c r="G874" s="15">
        <f t="shared" si="263"/>
        <v>18.920000000000002</v>
      </c>
      <c r="H874" s="40">
        <f t="shared" si="264"/>
        <v>29.79742941933079</v>
      </c>
      <c r="I874" s="42">
        <f t="shared" si="251"/>
        <v>0.7725498624745798</v>
      </c>
      <c r="J874" s="40">
        <v>86.17</v>
      </c>
      <c r="K874" s="40">
        <f t="shared" si="266"/>
        <v>68.936000000000007</v>
      </c>
      <c r="L874" s="40">
        <f t="shared" si="268"/>
        <v>51.701999999999991</v>
      </c>
      <c r="M874" s="73">
        <f t="shared" si="252"/>
        <v>115.96742941933078</v>
      </c>
      <c r="N874" s="40">
        <f t="shared" si="269"/>
        <v>91.956000000000003</v>
      </c>
      <c r="O874" s="3">
        <f t="shared" si="265"/>
        <v>70.621999999999986</v>
      </c>
      <c r="P874" s="40">
        <f t="shared" si="253"/>
        <v>0.79294678221669468</v>
      </c>
      <c r="Q874" s="84">
        <v>473.83</v>
      </c>
      <c r="S874" s="12">
        <v>1</v>
      </c>
      <c r="T874" s="40">
        <f t="shared" si="254"/>
        <v>0</v>
      </c>
      <c r="U874" s="5">
        <f t="shared" si="255"/>
        <v>115.96742941933078</v>
      </c>
      <c r="V874" s="40">
        <f t="shared" si="256"/>
        <v>70.657899417740012</v>
      </c>
      <c r="W874" s="40">
        <f t="shared" si="257"/>
        <v>91.956000000000003</v>
      </c>
      <c r="X874" s="40">
        <f t="shared" si="258"/>
        <v>0</v>
      </c>
      <c r="Y874" s="40">
        <f t="shared" si="259"/>
        <v>70.657899417740012</v>
      </c>
      <c r="Z874" s="5">
        <f t="shared" si="267"/>
        <v>0.5</v>
      </c>
      <c r="AA874" s="40">
        <f t="shared" si="260"/>
        <v>-79.378000000000014</v>
      </c>
      <c r="AB874" s="5">
        <f t="shared" si="261"/>
        <v>0</v>
      </c>
      <c r="AC874" s="40">
        <f t="shared" si="262"/>
        <v>1</v>
      </c>
      <c r="AD874" s="7" t="s">
        <v>888</v>
      </c>
      <c r="AU874" s="1">
        <v>1</v>
      </c>
      <c r="AV874" s="1">
        <v>0.9</v>
      </c>
    </row>
    <row r="875" spans="2:48" x14ac:dyDescent="0.25">
      <c r="B875" s="105" t="s">
        <v>9714</v>
      </c>
      <c r="C875" s="15">
        <v>28.34</v>
      </c>
      <c r="D875" s="15">
        <v>19.91</v>
      </c>
      <c r="E875" s="15">
        <v>-13.11</v>
      </c>
      <c r="F875" s="15">
        <v>30</v>
      </c>
      <c r="G875" s="15">
        <f t="shared" si="263"/>
        <v>16.89</v>
      </c>
      <c r="H875" s="40">
        <f t="shared" si="264"/>
        <v>26.109006109003843</v>
      </c>
      <c r="I875" s="42">
        <f t="shared" si="251"/>
        <v>0.76257211465180674</v>
      </c>
      <c r="J875" s="40">
        <v>86.17</v>
      </c>
      <c r="K875" s="40">
        <f t="shared" si="266"/>
        <v>68.936000000000007</v>
      </c>
      <c r="L875" s="40">
        <f t="shared" si="268"/>
        <v>51.701999999999991</v>
      </c>
      <c r="M875" s="73">
        <f t="shared" si="252"/>
        <v>112.27900610900384</v>
      </c>
      <c r="N875" s="40">
        <f t="shared" si="269"/>
        <v>88.846000000000004</v>
      </c>
      <c r="O875" s="3">
        <f t="shared" si="265"/>
        <v>68.591999999999985</v>
      </c>
      <c r="P875" s="40">
        <f t="shared" si="253"/>
        <v>0.79129663753654556</v>
      </c>
      <c r="Q875" s="84">
        <v>472.28</v>
      </c>
      <c r="S875" s="12">
        <v>1</v>
      </c>
      <c r="T875" s="40">
        <f t="shared" si="254"/>
        <v>0</v>
      </c>
      <c r="U875" s="5">
        <f t="shared" si="255"/>
        <v>112.27900610900384</v>
      </c>
      <c r="V875" s="40">
        <f t="shared" si="256"/>
        <v>68.651026917488451</v>
      </c>
      <c r="W875" s="40">
        <f t="shared" si="257"/>
        <v>88.846000000000004</v>
      </c>
      <c r="X875" s="40">
        <f t="shared" si="258"/>
        <v>0</v>
      </c>
      <c r="Y875" s="40">
        <f t="shared" si="259"/>
        <v>68.651026917488451</v>
      </c>
      <c r="Z875" s="5">
        <f t="shared" si="267"/>
        <v>-2.0300000000000011</v>
      </c>
      <c r="AA875" s="40">
        <f t="shared" si="260"/>
        <v>-81.408000000000015</v>
      </c>
      <c r="AB875" s="5">
        <f t="shared" si="261"/>
        <v>0</v>
      </c>
      <c r="AC875" s="40">
        <f t="shared" si="262"/>
        <v>1</v>
      </c>
      <c r="AD875" s="7" t="s">
        <v>889</v>
      </c>
      <c r="AU875" s="1">
        <v>1</v>
      </c>
      <c r="AV875" s="1">
        <v>0.9</v>
      </c>
    </row>
    <row r="876" spans="2:48" x14ac:dyDescent="0.25">
      <c r="B876" s="105" t="s">
        <v>9715</v>
      </c>
      <c r="C876" s="15">
        <v>26.64</v>
      </c>
      <c r="D876" s="15">
        <v>21.24</v>
      </c>
      <c r="E876" s="15">
        <v>-11.73</v>
      </c>
      <c r="F876" s="15">
        <v>30</v>
      </c>
      <c r="G876" s="15">
        <f t="shared" si="263"/>
        <v>18.27</v>
      </c>
      <c r="H876" s="40">
        <f t="shared" si="264"/>
        <v>28.016611144105205</v>
      </c>
      <c r="I876" s="42">
        <f t="shared" si="251"/>
        <v>0.75812166898954048</v>
      </c>
      <c r="J876" s="40">
        <v>86.17</v>
      </c>
      <c r="K876" s="40">
        <f t="shared" si="266"/>
        <v>68.936000000000007</v>
      </c>
      <c r="L876" s="40">
        <f t="shared" si="268"/>
        <v>51.701999999999991</v>
      </c>
      <c r="M876" s="73">
        <f t="shared" si="252"/>
        <v>114.1866111441052</v>
      </c>
      <c r="N876" s="40">
        <f t="shared" si="269"/>
        <v>90.176000000000002</v>
      </c>
      <c r="O876" s="3">
        <f t="shared" si="265"/>
        <v>69.971999999999994</v>
      </c>
      <c r="P876" s="40">
        <f t="shared" si="253"/>
        <v>0.78972481183627163</v>
      </c>
      <c r="Q876" s="84">
        <v>470.77</v>
      </c>
      <c r="S876" s="12">
        <v>1</v>
      </c>
      <c r="T876" s="40">
        <f t="shared" si="254"/>
        <v>0</v>
      </c>
      <c r="U876" s="5">
        <f t="shared" si="255"/>
        <v>114.1866111441052</v>
      </c>
      <c r="V876" s="40">
        <f t="shared" si="256"/>
        <v>70.049062724458267</v>
      </c>
      <c r="W876" s="40">
        <f t="shared" si="257"/>
        <v>90.176000000000002</v>
      </c>
      <c r="X876" s="40">
        <f t="shared" si="258"/>
        <v>0</v>
      </c>
      <c r="Y876" s="40">
        <f t="shared" si="259"/>
        <v>70.049062724458267</v>
      </c>
      <c r="Z876" s="5">
        <f t="shared" si="267"/>
        <v>1.3800000000000097</v>
      </c>
      <c r="AA876" s="40">
        <f t="shared" si="260"/>
        <v>-80.028000000000006</v>
      </c>
      <c r="AB876" s="5">
        <f t="shared" si="261"/>
        <v>0</v>
      </c>
      <c r="AC876" s="40">
        <f t="shared" si="262"/>
        <v>1</v>
      </c>
      <c r="AD876" s="7" t="s">
        <v>890</v>
      </c>
      <c r="AU876" s="1">
        <v>1</v>
      </c>
      <c r="AV876" s="1">
        <v>0.9</v>
      </c>
    </row>
    <row r="877" spans="2:48" x14ac:dyDescent="0.25">
      <c r="B877" s="105" t="s">
        <v>9716</v>
      </c>
      <c r="C877" s="15">
        <v>30</v>
      </c>
      <c r="D877" s="15">
        <v>21.9</v>
      </c>
      <c r="E877" s="15">
        <v>-10.24</v>
      </c>
      <c r="F877" s="15">
        <v>30</v>
      </c>
      <c r="G877" s="15">
        <f t="shared" si="263"/>
        <v>19.759999999999998</v>
      </c>
      <c r="H877" s="40">
        <f t="shared" si="264"/>
        <v>29.496908312567264</v>
      </c>
      <c r="I877" s="42">
        <f t="shared" si="251"/>
        <v>0.74245069238898587</v>
      </c>
      <c r="J877" s="40">
        <v>86.17</v>
      </c>
      <c r="K877" s="40">
        <f t="shared" si="266"/>
        <v>68.936000000000007</v>
      </c>
      <c r="L877" s="40">
        <f t="shared" si="268"/>
        <v>51.701999999999991</v>
      </c>
      <c r="M877" s="73">
        <f t="shared" si="252"/>
        <v>115.66690831256727</v>
      </c>
      <c r="N877" s="40">
        <f t="shared" si="269"/>
        <v>90.836000000000013</v>
      </c>
      <c r="O877" s="3">
        <f t="shared" si="265"/>
        <v>71.461999999999989</v>
      </c>
      <c r="P877" s="40">
        <f t="shared" si="253"/>
        <v>0.78532400774933342</v>
      </c>
      <c r="Q877" s="84">
        <v>471.32</v>
      </c>
      <c r="S877" s="12">
        <v>1</v>
      </c>
      <c r="T877" s="40">
        <f t="shared" si="254"/>
        <v>0</v>
      </c>
      <c r="U877" s="5">
        <f t="shared" si="255"/>
        <v>115.66690831256726</v>
      </c>
      <c r="V877" s="40">
        <f t="shared" si="256"/>
        <v>71.60764472169042</v>
      </c>
      <c r="W877" s="40">
        <f t="shared" si="257"/>
        <v>90.836000000000013</v>
      </c>
      <c r="X877" s="40">
        <f t="shared" si="258"/>
        <v>0</v>
      </c>
      <c r="Y877" s="40">
        <f t="shared" si="259"/>
        <v>71.60764472169042</v>
      </c>
      <c r="Z877" s="5">
        <f t="shared" si="267"/>
        <v>1.4899999999999949</v>
      </c>
      <c r="AA877" s="40">
        <f t="shared" si="260"/>
        <v>-78.538000000000011</v>
      </c>
      <c r="AB877" s="5">
        <f t="shared" si="261"/>
        <v>0</v>
      </c>
      <c r="AC877" s="40">
        <f t="shared" si="262"/>
        <v>1</v>
      </c>
      <c r="AD877" s="7" t="s">
        <v>891</v>
      </c>
      <c r="AU877" s="1">
        <v>1</v>
      </c>
      <c r="AV877" s="1">
        <v>0.9</v>
      </c>
    </row>
    <row r="878" spans="2:48" x14ac:dyDescent="0.25">
      <c r="B878" s="105" t="s">
        <v>9717</v>
      </c>
      <c r="C878" s="15">
        <v>59.07</v>
      </c>
      <c r="D878" s="15">
        <v>37.130000000000003</v>
      </c>
      <c r="E878" s="15">
        <v>28.08</v>
      </c>
      <c r="F878" s="15">
        <v>30</v>
      </c>
      <c r="G878" s="15">
        <f t="shared" si="263"/>
        <v>58.08</v>
      </c>
      <c r="H878" s="40">
        <f t="shared" si="264"/>
        <v>68.934195433035995</v>
      </c>
      <c r="I878" s="42">
        <f t="shared" si="251"/>
        <v>0.53862962738237508</v>
      </c>
      <c r="J878" s="40">
        <v>86.17</v>
      </c>
      <c r="K878" s="40">
        <f t="shared" si="266"/>
        <v>68.936000000000007</v>
      </c>
      <c r="L878" s="40">
        <f t="shared" si="268"/>
        <v>51.701999999999991</v>
      </c>
      <c r="M878" s="73">
        <f t="shared" si="252"/>
        <v>155.10419543303601</v>
      </c>
      <c r="N878" s="40">
        <f t="shared" si="269"/>
        <v>106.066</v>
      </c>
      <c r="O878" s="3">
        <f t="shared" si="265"/>
        <v>109.78199999999998</v>
      </c>
      <c r="P878" s="40">
        <f t="shared" si="253"/>
        <v>0.68383707935090943</v>
      </c>
      <c r="Q878" s="84">
        <v>471.56</v>
      </c>
      <c r="S878" s="12">
        <v>1</v>
      </c>
      <c r="T878" s="40">
        <f t="shared" si="254"/>
        <v>0</v>
      </c>
      <c r="U878" s="5">
        <f t="shared" si="255"/>
        <v>155.10419543303601</v>
      </c>
      <c r="V878" s="40">
        <f t="shared" si="256"/>
        <v>113.16940878580849</v>
      </c>
      <c r="W878" s="40">
        <f t="shared" si="257"/>
        <v>106.066</v>
      </c>
      <c r="X878" s="40">
        <f t="shared" si="258"/>
        <v>0</v>
      </c>
      <c r="Y878" s="40">
        <f t="shared" si="259"/>
        <v>113.16940878580849</v>
      </c>
      <c r="Z878" s="5">
        <f t="shared" si="267"/>
        <v>38.319999999999993</v>
      </c>
      <c r="AA878" s="40">
        <f t="shared" si="260"/>
        <v>-40.218000000000018</v>
      </c>
      <c r="AB878" s="5">
        <f t="shared" si="261"/>
        <v>0</v>
      </c>
      <c r="AC878" s="40">
        <f t="shared" si="262"/>
        <v>1</v>
      </c>
      <c r="AD878" s="7" t="s">
        <v>892</v>
      </c>
      <c r="AU878" s="1">
        <v>1</v>
      </c>
      <c r="AV878" s="1">
        <v>0.9</v>
      </c>
    </row>
    <row r="879" spans="2:48" x14ac:dyDescent="0.25">
      <c r="B879" s="105" t="s">
        <v>9718</v>
      </c>
      <c r="C879" s="15">
        <v>31.02</v>
      </c>
      <c r="D879" s="15">
        <v>21.85</v>
      </c>
      <c r="E879" s="15">
        <v>-10</v>
      </c>
      <c r="F879" s="15">
        <v>30</v>
      </c>
      <c r="G879" s="15">
        <f t="shared" si="263"/>
        <v>20</v>
      </c>
      <c r="H879" s="40">
        <f t="shared" si="264"/>
        <v>29.621318336630463</v>
      </c>
      <c r="I879" s="42">
        <f t="shared" si="251"/>
        <v>0.737644413786261</v>
      </c>
      <c r="J879" s="40">
        <v>86.17</v>
      </c>
      <c r="K879" s="40">
        <f t="shared" si="266"/>
        <v>68.936000000000007</v>
      </c>
      <c r="L879" s="40">
        <f t="shared" si="268"/>
        <v>51.701999999999991</v>
      </c>
      <c r="M879" s="73">
        <f t="shared" si="252"/>
        <v>115.79131833663047</v>
      </c>
      <c r="N879" s="40">
        <f t="shared" si="269"/>
        <v>90.786000000000001</v>
      </c>
      <c r="O879" s="3">
        <f t="shared" si="265"/>
        <v>71.701999999999998</v>
      </c>
      <c r="P879" s="40">
        <f t="shared" si="253"/>
        <v>0.78404841834571237</v>
      </c>
      <c r="Q879" s="84">
        <v>471.11</v>
      </c>
      <c r="S879" s="12">
        <v>1</v>
      </c>
      <c r="T879" s="40">
        <f t="shared" si="254"/>
        <v>0</v>
      </c>
      <c r="U879" s="5">
        <f t="shared" si="255"/>
        <v>115.79131833663047</v>
      </c>
      <c r="V879" s="40">
        <f t="shared" si="256"/>
        <v>71.871632833371024</v>
      </c>
      <c r="W879" s="40">
        <f t="shared" si="257"/>
        <v>90.786000000000001</v>
      </c>
      <c r="X879" s="40">
        <f t="shared" si="258"/>
        <v>0</v>
      </c>
      <c r="Y879" s="40">
        <f t="shared" si="259"/>
        <v>71.871632833371024</v>
      </c>
      <c r="Z879" s="5">
        <f t="shared" si="267"/>
        <v>-38.079999999999984</v>
      </c>
      <c r="AA879" s="40">
        <f t="shared" si="260"/>
        <v>-78.298000000000002</v>
      </c>
      <c r="AB879" s="5">
        <f t="shared" si="261"/>
        <v>0</v>
      </c>
      <c r="AC879" s="40">
        <f t="shared" si="262"/>
        <v>1</v>
      </c>
      <c r="AD879" s="7" t="s">
        <v>893</v>
      </c>
      <c r="AU879" s="1">
        <v>1</v>
      </c>
      <c r="AV879" s="1">
        <v>0.9</v>
      </c>
    </row>
    <row r="880" spans="2:48" x14ac:dyDescent="0.25">
      <c r="B880" s="105" t="s">
        <v>9719</v>
      </c>
      <c r="C880" s="15">
        <v>27.33</v>
      </c>
      <c r="D880" s="15">
        <v>22.08</v>
      </c>
      <c r="E880" s="15">
        <v>-10.96</v>
      </c>
      <c r="F880" s="15">
        <v>30</v>
      </c>
      <c r="G880" s="15">
        <f t="shared" si="263"/>
        <v>19.04</v>
      </c>
      <c r="H880" s="40">
        <f t="shared" si="264"/>
        <v>29.155582655813962</v>
      </c>
      <c r="I880" s="42">
        <f t="shared" si="251"/>
        <v>0.75731636924076318</v>
      </c>
      <c r="J880" s="40">
        <v>86.17</v>
      </c>
      <c r="K880" s="40">
        <f t="shared" si="266"/>
        <v>68.936000000000007</v>
      </c>
      <c r="L880" s="40">
        <f t="shared" si="268"/>
        <v>51.701999999999991</v>
      </c>
      <c r="M880" s="73">
        <f t="shared" si="252"/>
        <v>115.32558265581396</v>
      </c>
      <c r="N880" s="40">
        <f t="shared" si="269"/>
        <v>91.016000000000005</v>
      </c>
      <c r="O880" s="3">
        <f t="shared" si="265"/>
        <v>70.74199999999999</v>
      </c>
      <c r="P880" s="40">
        <f t="shared" si="253"/>
        <v>0.7892091061151173</v>
      </c>
      <c r="Q880" s="84">
        <v>471.38</v>
      </c>
      <c r="S880" s="12">
        <v>1</v>
      </c>
      <c r="T880" s="40">
        <f t="shared" si="254"/>
        <v>0</v>
      </c>
      <c r="U880" s="5">
        <f t="shared" si="255"/>
        <v>115.32558265581396</v>
      </c>
      <c r="V880" s="40">
        <f t="shared" si="256"/>
        <v>70.824273797215696</v>
      </c>
      <c r="W880" s="40">
        <f t="shared" si="257"/>
        <v>91.016000000000005</v>
      </c>
      <c r="X880" s="40">
        <f t="shared" si="258"/>
        <v>0</v>
      </c>
      <c r="Y880" s="40">
        <f t="shared" si="259"/>
        <v>70.824273797215696</v>
      </c>
      <c r="Z880" s="5">
        <f t="shared" si="267"/>
        <v>-0.96000000000000796</v>
      </c>
      <c r="AA880" s="40">
        <f t="shared" si="260"/>
        <v>-79.25800000000001</v>
      </c>
      <c r="AB880" s="5">
        <f t="shared" si="261"/>
        <v>0</v>
      </c>
      <c r="AC880" s="40">
        <f t="shared" si="262"/>
        <v>1</v>
      </c>
      <c r="AD880" s="7" t="s">
        <v>894</v>
      </c>
      <c r="AU880" s="1">
        <v>1</v>
      </c>
      <c r="AV880" s="1">
        <v>0.9</v>
      </c>
    </row>
    <row r="881" spans="2:48" x14ac:dyDescent="0.25">
      <c r="B881" s="105" t="s">
        <v>9720</v>
      </c>
      <c r="C881" s="15">
        <v>29.02</v>
      </c>
      <c r="D881" s="15">
        <v>20.329999999999998</v>
      </c>
      <c r="E881" s="15">
        <v>-12.81</v>
      </c>
      <c r="F881" s="15">
        <v>30</v>
      </c>
      <c r="G881" s="15">
        <f t="shared" si="263"/>
        <v>17.189999999999998</v>
      </c>
      <c r="H881" s="40">
        <f t="shared" si="264"/>
        <v>26.623391970220471</v>
      </c>
      <c r="I881" s="42">
        <f t="shared" si="251"/>
        <v>0.76361419396672181</v>
      </c>
      <c r="J881" s="40">
        <v>86.17</v>
      </c>
      <c r="K881" s="40">
        <f t="shared" si="266"/>
        <v>68.936000000000007</v>
      </c>
      <c r="L881" s="40">
        <f t="shared" si="268"/>
        <v>51.701999999999991</v>
      </c>
      <c r="M881" s="73">
        <f t="shared" si="252"/>
        <v>112.79339197022047</v>
      </c>
      <c r="N881" s="40">
        <f t="shared" si="269"/>
        <v>89.266000000000005</v>
      </c>
      <c r="O881" s="3">
        <f t="shared" si="265"/>
        <v>68.891999999999996</v>
      </c>
      <c r="P881" s="40">
        <f t="shared" si="253"/>
        <v>0.7914116105628588</v>
      </c>
      <c r="Q881" s="84">
        <v>471.7</v>
      </c>
      <c r="S881" s="12">
        <v>1</v>
      </c>
      <c r="T881" s="40">
        <f t="shared" si="254"/>
        <v>0</v>
      </c>
      <c r="U881" s="5">
        <f t="shared" si="255"/>
        <v>112.79339197022047</v>
      </c>
      <c r="V881" s="40">
        <f t="shared" si="256"/>
        <v>68.948752825180193</v>
      </c>
      <c r="W881" s="40">
        <f t="shared" si="257"/>
        <v>89.266000000000005</v>
      </c>
      <c r="X881" s="40">
        <f t="shared" si="258"/>
        <v>0</v>
      </c>
      <c r="Y881" s="40">
        <f t="shared" si="259"/>
        <v>68.948752825180193</v>
      </c>
      <c r="Z881" s="5">
        <f t="shared" si="267"/>
        <v>-1.8499999999999943</v>
      </c>
      <c r="AA881" s="40">
        <f t="shared" si="260"/>
        <v>-81.108000000000004</v>
      </c>
      <c r="AB881" s="5">
        <f t="shared" si="261"/>
        <v>0</v>
      </c>
      <c r="AC881" s="40">
        <f t="shared" si="262"/>
        <v>1</v>
      </c>
      <c r="AD881" s="7" t="s">
        <v>895</v>
      </c>
      <c r="AU881" s="1">
        <v>1</v>
      </c>
      <c r="AV881" s="1">
        <v>0.9</v>
      </c>
    </row>
    <row r="882" spans="2:48" x14ac:dyDescent="0.25">
      <c r="B882" s="105" t="s">
        <v>9721</v>
      </c>
      <c r="C882" s="15">
        <v>32.58</v>
      </c>
      <c r="D882" s="15">
        <v>22.11</v>
      </c>
      <c r="E882" s="15">
        <v>-10.49</v>
      </c>
      <c r="F882" s="15">
        <v>30</v>
      </c>
      <c r="G882" s="15">
        <f t="shared" si="263"/>
        <v>19.509999999999998</v>
      </c>
      <c r="H882" s="40">
        <f t="shared" si="264"/>
        <v>29.487153134882316</v>
      </c>
      <c r="I882" s="42">
        <f t="shared" si="251"/>
        <v>0.74981806140670149</v>
      </c>
      <c r="J882" s="40">
        <v>86.17</v>
      </c>
      <c r="K882" s="40">
        <f t="shared" si="266"/>
        <v>68.936000000000007</v>
      </c>
      <c r="L882" s="40">
        <f t="shared" si="268"/>
        <v>51.701999999999991</v>
      </c>
      <c r="M882" s="73">
        <f t="shared" si="252"/>
        <v>115.65715313488232</v>
      </c>
      <c r="N882" s="40">
        <f t="shared" si="269"/>
        <v>91.046000000000006</v>
      </c>
      <c r="O882" s="3">
        <f t="shared" si="265"/>
        <v>71.211999999999989</v>
      </c>
      <c r="P882" s="40">
        <f t="shared" si="253"/>
        <v>0.78720595771382895</v>
      </c>
      <c r="Q882" s="84">
        <v>472.09</v>
      </c>
      <c r="S882" s="12">
        <v>1</v>
      </c>
      <c r="T882" s="40">
        <f t="shared" si="254"/>
        <v>0</v>
      </c>
      <c r="U882" s="5">
        <f t="shared" si="255"/>
        <v>115.65715313488231</v>
      </c>
      <c r="V882" s="40">
        <f t="shared" si="256"/>
        <v>71.324630775529542</v>
      </c>
      <c r="W882" s="40">
        <f t="shared" si="257"/>
        <v>91.046000000000006</v>
      </c>
      <c r="X882" s="40">
        <f t="shared" si="258"/>
        <v>0</v>
      </c>
      <c r="Y882" s="40">
        <f t="shared" si="259"/>
        <v>71.324630775529542</v>
      </c>
      <c r="Z882" s="5">
        <f t="shared" si="267"/>
        <v>2.3199999999999932</v>
      </c>
      <c r="AA882" s="40">
        <f t="shared" si="260"/>
        <v>-78.788000000000011</v>
      </c>
      <c r="AB882" s="5">
        <f t="shared" si="261"/>
        <v>0</v>
      </c>
      <c r="AC882" s="40">
        <f t="shared" si="262"/>
        <v>1</v>
      </c>
      <c r="AD882" s="7" t="s">
        <v>896</v>
      </c>
      <c r="AU882" s="1">
        <v>1</v>
      </c>
      <c r="AV882" s="1">
        <v>0.9</v>
      </c>
    </row>
    <row r="883" spans="2:48" x14ac:dyDescent="0.25">
      <c r="B883" s="105" t="s">
        <v>9722</v>
      </c>
      <c r="C883" s="15">
        <v>32.020000000000003</v>
      </c>
      <c r="D883" s="15">
        <v>21.35</v>
      </c>
      <c r="E883" s="15">
        <v>-10.63</v>
      </c>
      <c r="F883" s="15">
        <v>30</v>
      </c>
      <c r="G883" s="15">
        <f t="shared" si="263"/>
        <v>19.369999999999997</v>
      </c>
      <c r="H883" s="40">
        <f t="shared" si="264"/>
        <v>28.827407098107173</v>
      </c>
      <c r="I883" s="42">
        <f t="shared" si="251"/>
        <v>0.74061464936268429</v>
      </c>
      <c r="J883" s="40">
        <v>86.17</v>
      </c>
      <c r="K883" s="40">
        <f t="shared" si="266"/>
        <v>68.936000000000007</v>
      </c>
      <c r="L883" s="40">
        <f t="shared" si="268"/>
        <v>51.701999999999991</v>
      </c>
      <c r="M883" s="73">
        <f t="shared" si="252"/>
        <v>114.99740709810717</v>
      </c>
      <c r="N883" s="40">
        <f t="shared" si="269"/>
        <v>90.286000000000001</v>
      </c>
      <c r="O883" s="3">
        <f t="shared" si="265"/>
        <v>71.071999999999989</v>
      </c>
      <c r="P883" s="40">
        <f t="shared" si="253"/>
        <v>0.78511335410349514</v>
      </c>
      <c r="Q883" s="84">
        <v>471.75</v>
      </c>
      <c r="S883" s="12">
        <v>1</v>
      </c>
      <c r="T883" s="40">
        <f t="shared" si="254"/>
        <v>0</v>
      </c>
      <c r="U883" s="5">
        <f t="shared" si="255"/>
        <v>114.99740709810717</v>
      </c>
      <c r="V883" s="40">
        <f t="shared" si="256"/>
        <v>71.223885342543554</v>
      </c>
      <c r="W883" s="40">
        <f t="shared" si="257"/>
        <v>90.286000000000001</v>
      </c>
      <c r="X883" s="40">
        <f t="shared" si="258"/>
        <v>0</v>
      </c>
      <c r="Y883" s="40">
        <f t="shared" si="259"/>
        <v>71.223885342543554</v>
      </c>
      <c r="Z883" s="5">
        <f t="shared" si="267"/>
        <v>-0.14000000000000057</v>
      </c>
      <c r="AA883" s="40">
        <f t="shared" si="260"/>
        <v>-78.928000000000011</v>
      </c>
      <c r="AB883" s="5">
        <f t="shared" si="261"/>
        <v>0</v>
      </c>
      <c r="AC883" s="40">
        <f t="shared" si="262"/>
        <v>1</v>
      </c>
      <c r="AD883" s="7" t="s">
        <v>897</v>
      </c>
      <c r="AU883" s="1">
        <v>1</v>
      </c>
      <c r="AV883" s="1">
        <v>0.9</v>
      </c>
    </row>
    <row r="884" spans="2:48" x14ac:dyDescent="0.25">
      <c r="B884" s="105" t="s">
        <v>9723</v>
      </c>
      <c r="C884" s="15">
        <v>35.549999999999997</v>
      </c>
      <c r="D884" s="15">
        <v>26.39</v>
      </c>
      <c r="E884" s="15">
        <v>-12.36</v>
      </c>
      <c r="F884" s="15">
        <v>30</v>
      </c>
      <c r="G884" s="15">
        <f t="shared" si="263"/>
        <v>17.64</v>
      </c>
      <c r="H884" s="40">
        <f t="shared" si="264"/>
        <v>31.742742477612104</v>
      </c>
      <c r="I884" s="42">
        <f t="shared" si="251"/>
        <v>0.83137113998932677</v>
      </c>
      <c r="J884" s="40">
        <v>86.17</v>
      </c>
      <c r="K884" s="40">
        <f t="shared" si="266"/>
        <v>68.936000000000007</v>
      </c>
      <c r="L884" s="40">
        <f t="shared" si="268"/>
        <v>51.701999999999991</v>
      </c>
      <c r="M884" s="73">
        <f t="shared" si="252"/>
        <v>117.91274247761211</v>
      </c>
      <c r="N884" s="40">
        <f t="shared" si="269"/>
        <v>95.326000000000008</v>
      </c>
      <c r="O884" s="3">
        <f t="shared" si="265"/>
        <v>69.341999999999985</v>
      </c>
      <c r="P884" s="40">
        <f t="shared" si="253"/>
        <v>0.80844527908507757</v>
      </c>
      <c r="Q884" s="84">
        <v>472.16</v>
      </c>
      <c r="S884" s="12">
        <v>1</v>
      </c>
      <c r="T884" s="40">
        <f t="shared" si="254"/>
        <v>0</v>
      </c>
      <c r="U884" s="5">
        <f t="shared" si="255"/>
        <v>117.91274247761211</v>
      </c>
      <c r="V884" s="40">
        <f t="shared" si="256"/>
        <v>69.400061690114285</v>
      </c>
      <c r="W884" s="40">
        <f t="shared" si="257"/>
        <v>95.326000000000008</v>
      </c>
      <c r="X884" s="40">
        <f t="shared" si="258"/>
        <v>0</v>
      </c>
      <c r="Y884" s="40">
        <f t="shared" si="259"/>
        <v>69.400061690114285</v>
      </c>
      <c r="Z884" s="5">
        <f t="shared" si="267"/>
        <v>-1.730000000000004</v>
      </c>
      <c r="AA884" s="40">
        <f t="shared" si="260"/>
        <v>-80.658000000000015</v>
      </c>
      <c r="AB884" s="5">
        <f t="shared" si="261"/>
        <v>0</v>
      </c>
      <c r="AC884" s="40">
        <f t="shared" si="262"/>
        <v>1</v>
      </c>
      <c r="AD884" s="7" t="s">
        <v>898</v>
      </c>
      <c r="AU884" s="1">
        <v>1</v>
      </c>
      <c r="AV884" s="1">
        <v>0.9</v>
      </c>
    </row>
    <row r="885" spans="2:48" x14ac:dyDescent="0.25">
      <c r="B885" s="105" t="s">
        <v>9724</v>
      </c>
      <c r="C885" s="15">
        <v>31.55</v>
      </c>
      <c r="D885" s="15">
        <v>24</v>
      </c>
      <c r="E885" s="15">
        <v>-12.19</v>
      </c>
      <c r="F885" s="15">
        <v>30</v>
      </c>
      <c r="G885" s="15">
        <f t="shared" si="263"/>
        <v>17.810000000000002</v>
      </c>
      <c r="H885" s="40">
        <f t="shared" si="264"/>
        <v>29.886386533001946</v>
      </c>
      <c r="I885" s="42">
        <f t="shared" si="251"/>
        <v>0.80304120986650818</v>
      </c>
      <c r="J885" s="40">
        <v>86.17</v>
      </c>
      <c r="K885" s="40">
        <f t="shared" si="266"/>
        <v>68.936000000000007</v>
      </c>
      <c r="L885" s="40">
        <f t="shared" si="268"/>
        <v>51.701999999999991</v>
      </c>
      <c r="M885" s="73">
        <f t="shared" si="252"/>
        <v>116.05638653300196</v>
      </c>
      <c r="N885" s="40">
        <f t="shared" si="269"/>
        <v>92.936000000000007</v>
      </c>
      <c r="O885" s="3">
        <f t="shared" si="265"/>
        <v>69.512</v>
      </c>
      <c r="P885" s="40">
        <f t="shared" si="253"/>
        <v>0.80078316046461262</v>
      </c>
      <c r="Q885" s="84">
        <v>469.95</v>
      </c>
      <c r="S885" s="12">
        <v>1</v>
      </c>
      <c r="T885" s="40">
        <f t="shared" si="254"/>
        <v>0</v>
      </c>
      <c r="U885" s="5">
        <f t="shared" si="255"/>
        <v>116.05638653300196</v>
      </c>
      <c r="V885" s="40">
        <f t="shared" si="256"/>
        <v>69.512479160921558</v>
      </c>
      <c r="W885" s="40">
        <f t="shared" si="257"/>
        <v>92.936000000000007</v>
      </c>
      <c r="X885" s="40">
        <f t="shared" si="258"/>
        <v>0</v>
      </c>
      <c r="Y885" s="40">
        <f t="shared" si="259"/>
        <v>69.512479160921558</v>
      </c>
      <c r="Z885" s="5">
        <f t="shared" si="267"/>
        <v>0.17000000000001592</v>
      </c>
      <c r="AA885" s="40">
        <f t="shared" si="260"/>
        <v>-80.488</v>
      </c>
      <c r="AB885" s="5">
        <f t="shared" si="261"/>
        <v>0</v>
      </c>
      <c r="AC885" s="40">
        <f t="shared" si="262"/>
        <v>1</v>
      </c>
      <c r="AD885" s="7" t="s">
        <v>899</v>
      </c>
      <c r="AU885" s="1">
        <v>1</v>
      </c>
      <c r="AV885" s="1">
        <v>0.9</v>
      </c>
    </row>
    <row r="886" spans="2:48" x14ac:dyDescent="0.25">
      <c r="B886" s="105" t="s">
        <v>9725</v>
      </c>
      <c r="C886" s="15">
        <v>30.98</v>
      </c>
      <c r="D886" s="15">
        <v>21.03</v>
      </c>
      <c r="E886" s="15">
        <v>-15.91</v>
      </c>
      <c r="F886" s="15">
        <v>30</v>
      </c>
      <c r="G886" s="15">
        <f t="shared" si="263"/>
        <v>14.09</v>
      </c>
      <c r="H886" s="40">
        <f t="shared" si="264"/>
        <v>25.313810459905081</v>
      </c>
      <c r="I886" s="42">
        <f t="shared" si="251"/>
        <v>0.83077180471544299</v>
      </c>
      <c r="J886" s="40">
        <v>86.17</v>
      </c>
      <c r="K886" s="40">
        <f t="shared" si="266"/>
        <v>68.936000000000007</v>
      </c>
      <c r="L886" s="40">
        <f t="shared" si="268"/>
        <v>51.701999999999991</v>
      </c>
      <c r="M886" s="73">
        <f t="shared" si="252"/>
        <v>111.48381045990509</v>
      </c>
      <c r="N886" s="40">
        <f t="shared" si="269"/>
        <v>89.966000000000008</v>
      </c>
      <c r="O886" s="3">
        <f t="shared" si="265"/>
        <v>65.791999999999987</v>
      </c>
      <c r="P886" s="40">
        <f t="shared" si="253"/>
        <v>0.80698712780683157</v>
      </c>
      <c r="Q886" s="84">
        <v>470.08</v>
      </c>
      <c r="S886" s="12">
        <v>1</v>
      </c>
      <c r="T886" s="40">
        <f t="shared" si="254"/>
        <v>0</v>
      </c>
      <c r="U886" s="5">
        <f t="shared" si="255"/>
        <v>111.48381045990509</v>
      </c>
      <c r="V886" s="40">
        <f t="shared" si="256"/>
        <v>65.838885460342041</v>
      </c>
      <c r="W886" s="40">
        <f t="shared" si="257"/>
        <v>89.966000000000008</v>
      </c>
      <c r="X886" s="40">
        <f t="shared" si="258"/>
        <v>0</v>
      </c>
      <c r="Y886" s="40">
        <f t="shared" si="259"/>
        <v>65.838885460342041</v>
      </c>
      <c r="Z886" s="5">
        <f t="shared" si="267"/>
        <v>-3.7200000000000131</v>
      </c>
      <c r="AA886" s="40">
        <f t="shared" si="260"/>
        <v>-84.208000000000013</v>
      </c>
      <c r="AB886" s="5">
        <f t="shared" si="261"/>
        <v>0</v>
      </c>
      <c r="AC886" s="40">
        <f t="shared" si="262"/>
        <v>1</v>
      </c>
      <c r="AD886" s="7" t="s">
        <v>900</v>
      </c>
      <c r="AU886" s="1">
        <v>1</v>
      </c>
      <c r="AV886" s="1">
        <v>0.9</v>
      </c>
    </row>
    <row r="887" spans="2:48" x14ac:dyDescent="0.25">
      <c r="B887" s="105" t="s">
        <v>9726</v>
      </c>
      <c r="C887" s="15">
        <v>36.659999999999997</v>
      </c>
      <c r="D887" s="15">
        <v>25.85</v>
      </c>
      <c r="E887" s="15">
        <v>-14.59</v>
      </c>
      <c r="F887" s="15">
        <v>30</v>
      </c>
      <c r="G887" s="15">
        <f t="shared" si="263"/>
        <v>15.41</v>
      </c>
      <c r="H887" s="40">
        <f t="shared" si="264"/>
        <v>30.094693884470733</v>
      </c>
      <c r="I887" s="42">
        <f t="shared" si="251"/>
        <v>0.85895540586770847</v>
      </c>
      <c r="J887" s="40">
        <v>86.17</v>
      </c>
      <c r="K887" s="40">
        <f t="shared" si="266"/>
        <v>68.936000000000007</v>
      </c>
      <c r="L887" s="40">
        <f t="shared" si="268"/>
        <v>51.701999999999991</v>
      </c>
      <c r="M887" s="73">
        <f t="shared" si="252"/>
        <v>116.26469388447073</v>
      </c>
      <c r="N887" s="40">
        <f t="shared" si="269"/>
        <v>94.786000000000001</v>
      </c>
      <c r="O887" s="3">
        <f t="shared" si="265"/>
        <v>67.111999999999995</v>
      </c>
      <c r="P887" s="40">
        <f t="shared" si="253"/>
        <v>0.81526039275677653</v>
      </c>
      <c r="Q887" s="84">
        <v>470.21</v>
      </c>
      <c r="S887" s="12">
        <v>1</v>
      </c>
      <c r="T887" s="40">
        <f t="shared" si="254"/>
        <v>0</v>
      </c>
      <c r="U887" s="5">
        <f t="shared" si="255"/>
        <v>116.26469388447073</v>
      </c>
      <c r="V887" s="40">
        <f t="shared" si="256"/>
        <v>67.328249999904827</v>
      </c>
      <c r="W887" s="40">
        <f t="shared" si="257"/>
        <v>94.786000000000001</v>
      </c>
      <c r="X887" s="40">
        <f t="shared" si="258"/>
        <v>0</v>
      </c>
      <c r="Y887" s="40">
        <f t="shared" si="259"/>
        <v>67.328249999904827</v>
      </c>
      <c r="Z887" s="5">
        <f t="shared" si="267"/>
        <v>1.3200000000000074</v>
      </c>
      <c r="AA887" s="40">
        <f t="shared" si="260"/>
        <v>-82.888000000000005</v>
      </c>
      <c r="AB887" s="5">
        <f t="shared" si="261"/>
        <v>0</v>
      </c>
      <c r="AC887" s="40">
        <f t="shared" si="262"/>
        <v>1</v>
      </c>
      <c r="AD887" s="7" t="s">
        <v>901</v>
      </c>
      <c r="AU887" s="1">
        <v>1</v>
      </c>
      <c r="AV887" s="1">
        <v>0.9</v>
      </c>
    </row>
    <row r="888" spans="2:48" x14ac:dyDescent="0.25">
      <c r="B888" s="105" t="s">
        <v>9727</v>
      </c>
      <c r="C888" s="15">
        <v>98.53</v>
      </c>
      <c r="D888" s="15">
        <v>65.989999999999995</v>
      </c>
      <c r="E888" s="15">
        <v>29.48</v>
      </c>
      <c r="F888" s="15">
        <v>30</v>
      </c>
      <c r="G888" s="15">
        <f t="shared" si="263"/>
        <v>59.480000000000004</v>
      </c>
      <c r="H888" s="40">
        <f t="shared" si="264"/>
        <v>88.840027577663434</v>
      </c>
      <c r="I888" s="42">
        <f t="shared" si="251"/>
        <v>0.74279580724253969</v>
      </c>
      <c r="J888" s="40">
        <v>86.17</v>
      </c>
      <c r="K888" s="40">
        <f t="shared" si="266"/>
        <v>68.936000000000007</v>
      </c>
      <c r="L888" s="40">
        <f t="shared" si="268"/>
        <v>51.701999999999991</v>
      </c>
      <c r="M888" s="73">
        <f t="shared" si="252"/>
        <v>175.01002757766344</v>
      </c>
      <c r="N888" s="40">
        <f t="shared" si="269"/>
        <v>134.92599999999999</v>
      </c>
      <c r="O888" s="3">
        <f t="shared" si="265"/>
        <v>111.18199999999999</v>
      </c>
      <c r="P888" s="40">
        <f t="shared" si="253"/>
        <v>0.7709615378474497</v>
      </c>
      <c r="Q888" s="84">
        <v>469.67</v>
      </c>
      <c r="S888" s="12">
        <v>1</v>
      </c>
      <c r="T888" s="40">
        <f t="shared" si="254"/>
        <v>0</v>
      </c>
      <c r="U888" s="5">
        <f t="shared" si="255"/>
        <v>175.01002757766344</v>
      </c>
      <c r="V888" s="40">
        <f t="shared" si="256"/>
        <v>111.4606848926316</v>
      </c>
      <c r="W888" s="40">
        <f t="shared" si="257"/>
        <v>134.92599999999999</v>
      </c>
      <c r="X888" s="40">
        <f t="shared" si="258"/>
        <v>0</v>
      </c>
      <c r="Y888" s="40">
        <f t="shared" si="259"/>
        <v>111.4606848926316</v>
      </c>
      <c r="Z888" s="5">
        <f t="shared" si="267"/>
        <v>44.069999999999993</v>
      </c>
      <c r="AA888" s="40">
        <f t="shared" si="260"/>
        <v>-38.818000000000012</v>
      </c>
      <c r="AB888" s="5">
        <f t="shared" si="261"/>
        <v>0</v>
      </c>
      <c r="AC888" s="40">
        <f t="shared" si="262"/>
        <v>1</v>
      </c>
      <c r="AD888" s="7" t="s">
        <v>902</v>
      </c>
      <c r="AU888" s="1">
        <v>1</v>
      </c>
      <c r="AV888" s="1">
        <v>0.9</v>
      </c>
    </row>
    <row r="889" spans="2:48" x14ac:dyDescent="0.25">
      <c r="B889" s="105" t="s">
        <v>9728</v>
      </c>
      <c r="C889" s="15">
        <v>35.869999999999997</v>
      </c>
      <c r="D889" s="15">
        <v>24.36</v>
      </c>
      <c r="E889" s="15">
        <v>-12.25</v>
      </c>
      <c r="F889" s="15">
        <v>30</v>
      </c>
      <c r="G889" s="15">
        <f t="shared" si="263"/>
        <v>17.75</v>
      </c>
      <c r="H889" s="40">
        <f t="shared" si="264"/>
        <v>30.140870923050645</v>
      </c>
      <c r="I889" s="42">
        <f t="shared" si="251"/>
        <v>0.80820491425715091</v>
      </c>
      <c r="J889" s="40">
        <v>86.17</v>
      </c>
      <c r="K889" s="40">
        <f t="shared" si="266"/>
        <v>68.936000000000007</v>
      </c>
      <c r="L889" s="40">
        <f t="shared" si="268"/>
        <v>51.701999999999991</v>
      </c>
      <c r="M889" s="73">
        <f t="shared" si="252"/>
        <v>116.31087092305064</v>
      </c>
      <c r="N889" s="40">
        <f t="shared" si="269"/>
        <v>93.296000000000006</v>
      </c>
      <c r="O889" s="3">
        <f t="shared" si="265"/>
        <v>69.451999999999998</v>
      </c>
      <c r="P889" s="40">
        <f t="shared" si="253"/>
        <v>0.80212622654784438</v>
      </c>
      <c r="Q889" s="84">
        <v>469.03</v>
      </c>
      <c r="S889" s="12">
        <v>1</v>
      </c>
      <c r="T889" s="40">
        <f t="shared" si="254"/>
        <v>0</v>
      </c>
      <c r="U889" s="5">
        <f t="shared" si="255"/>
        <v>116.31087092305064</v>
      </c>
      <c r="V889" s="40">
        <f t="shared" si="256"/>
        <v>69.455561900243424</v>
      </c>
      <c r="W889" s="40">
        <f t="shared" si="257"/>
        <v>93.296000000000006</v>
      </c>
      <c r="X889" s="40">
        <f t="shared" si="258"/>
        <v>0</v>
      </c>
      <c r="Y889" s="40">
        <f t="shared" si="259"/>
        <v>69.455561900243424</v>
      </c>
      <c r="Z889" s="5">
        <f t="shared" si="267"/>
        <v>-41.72999999999999</v>
      </c>
      <c r="AA889" s="40">
        <f t="shared" si="260"/>
        <v>-80.548000000000002</v>
      </c>
      <c r="AB889" s="5">
        <f t="shared" si="261"/>
        <v>0</v>
      </c>
      <c r="AC889" s="40">
        <f t="shared" si="262"/>
        <v>1</v>
      </c>
      <c r="AD889" s="7" t="s">
        <v>903</v>
      </c>
      <c r="AU889" s="1">
        <v>1</v>
      </c>
      <c r="AV889" s="1">
        <v>0.9</v>
      </c>
    </row>
    <row r="890" spans="2:48" x14ac:dyDescent="0.25">
      <c r="B890" s="105" t="s">
        <v>9729</v>
      </c>
      <c r="C890" s="15">
        <v>37.22</v>
      </c>
      <c r="D890" s="15">
        <v>27.33</v>
      </c>
      <c r="E890" s="15">
        <v>-12.87</v>
      </c>
      <c r="F890" s="15">
        <v>30</v>
      </c>
      <c r="G890" s="15">
        <f t="shared" si="263"/>
        <v>17.130000000000003</v>
      </c>
      <c r="H890" s="40">
        <f t="shared" si="264"/>
        <v>32.254701982811746</v>
      </c>
      <c r="I890" s="42">
        <f t="shared" si="251"/>
        <v>0.84731832321885725</v>
      </c>
      <c r="J890" s="40">
        <v>86.17</v>
      </c>
      <c r="K890" s="40">
        <f t="shared" si="266"/>
        <v>68.936000000000007</v>
      </c>
      <c r="L890" s="40">
        <f t="shared" si="268"/>
        <v>51.701999999999991</v>
      </c>
      <c r="M890" s="73">
        <f t="shared" si="252"/>
        <v>118.42470198281174</v>
      </c>
      <c r="N890" s="40">
        <f t="shared" si="269"/>
        <v>96.266000000000005</v>
      </c>
      <c r="O890" s="3">
        <f t="shared" si="265"/>
        <v>68.831999999999994</v>
      </c>
      <c r="P890" s="40">
        <f t="shared" si="253"/>
        <v>0.81288783833268274</v>
      </c>
      <c r="Q890" s="84">
        <v>468.68</v>
      </c>
      <c r="S890" s="12">
        <v>1</v>
      </c>
      <c r="T890" s="40">
        <f t="shared" si="254"/>
        <v>0</v>
      </c>
      <c r="U890" s="5">
        <f t="shared" si="255"/>
        <v>118.42470198281174</v>
      </c>
      <c r="V890" s="40">
        <f t="shared" si="256"/>
        <v>68.972946027538754</v>
      </c>
      <c r="W890" s="40">
        <f t="shared" si="257"/>
        <v>96.266000000000005</v>
      </c>
      <c r="X890" s="40">
        <f t="shared" si="258"/>
        <v>0</v>
      </c>
      <c r="Y890" s="40">
        <f t="shared" si="259"/>
        <v>68.972946027538754</v>
      </c>
      <c r="Z890" s="5">
        <f t="shared" si="267"/>
        <v>-0.62000000000000455</v>
      </c>
      <c r="AA890" s="40">
        <f t="shared" si="260"/>
        <v>-81.168000000000006</v>
      </c>
      <c r="AB890" s="5">
        <f t="shared" si="261"/>
        <v>0</v>
      </c>
      <c r="AC890" s="40">
        <f t="shared" si="262"/>
        <v>1</v>
      </c>
      <c r="AD890" s="7" t="s">
        <v>904</v>
      </c>
      <c r="AU890" s="1">
        <v>1</v>
      </c>
      <c r="AV890" s="1">
        <v>0.9</v>
      </c>
    </row>
    <row r="891" spans="2:48" x14ac:dyDescent="0.25">
      <c r="B891" s="105" t="s">
        <v>9730</v>
      </c>
      <c r="C891" s="15">
        <v>33.950000000000003</v>
      </c>
      <c r="D891" s="15">
        <v>26.45</v>
      </c>
      <c r="E891" s="15">
        <v>-13.28</v>
      </c>
      <c r="F891" s="15">
        <v>30</v>
      </c>
      <c r="G891" s="15">
        <f t="shared" si="263"/>
        <v>16.72</v>
      </c>
      <c r="H891" s="40">
        <f t="shared" si="264"/>
        <v>31.291546781838701</v>
      </c>
      <c r="I891" s="42">
        <f t="shared" si="251"/>
        <v>0.84527620780163271</v>
      </c>
      <c r="J891" s="40">
        <v>86.17</v>
      </c>
      <c r="K891" s="40">
        <f t="shared" si="266"/>
        <v>68.936000000000007</v>
      </c>
      <c r="L891" s="40">
        <f t="shared" si="268"/>
        <v>51.701999999999991</v>
      </c>
      <c r="M891" s="73">
        <f t="shared" si="252"/>
        <v>117.46154678183871</v>
      </c>
      <c r="N891" s="40">
        <f t="shared" si="269"/>
        <v>95.38600000000001</v>
      </c>
      <c r="O891" s="3">
        <f t="shared" si="265"/>
        <v>68.421999999999997</v>
      </c>
      <c r="P891" s="40">
        <f t="shared" si="253"/>
        <v>0.81206150108988773</v>
      </c>
      <c r="Q891" s="84">
        <v>469.59</v>
      </c>
      <c r="S891" s="12">
        <v>1</v>
      </c>
      <c r="T891" s="40">
        <f t="shared" si="254"/>
        <v>0</v>
      </c>
      <c r="U891" s="5">
        <f t="shared" si="255"/>
        <v>117.46154678183871</v>
      </c>
      <c r="V891" s="40">
        <f t="shared" si="256"/>
        <v>68.54725360203777</v>
      </c>
      <c r="W891" s="40">
        <f t="shared" si="257"/>
        <v>95.38600000000001</v>
      </c>
      <c r="X891" s="40">
        <f t="shared" si="258"/>
        <v>0</v>
      </c>
      <c r="Y891" s="40">
        <f t="shared" si="259"/>
        <v>68.54725360203777</v>
      </c>
      <c r="Z891" s="5">
        <f t="shared" si="267"/>
        <v>-0.40999999999999659</v>
      </c>
      <c r="AA891" s="40">
        <f t="shared" si="260"/>
        <v>-81.578000000000003</v>
      </c>
      <c r="AB891" s="5">
        <f t="shared" si="261"/>
        <v>0</v>
      </c>
      <c r="AC891" s="40">
        <f t="shared" si="262"/>
        <v>1</v>
      </c>
      <c r="AD891" s="7" t="s">
        <v>905</v>
      </c>
      <c r="AU891" s="1">
        <v>1</v>
      </c>
      <c r="AV891" s="1">
        <v>0.9</v>
      </c>
    </row>
    <row r="892" spans="2:48" x14ac:dyDescent="0.25">
      <c r="B892" s="105" t="s">
        <v>9731</v>
      </c>
      <c r="C892" s="15">
        <v>34.11</v>
      </c>
      <c r="D892" s="15">
        <v>27.72</v>
      </c>
      <c r="E892" s="15">
        <v>-12.14</v>
      </c>
      <c r="F892" s="15">
        <v>30</v>
      </c>
      <c r="G892" s="15">
        <f t="shared" si="263"/>
        <v>17.86</v>
      </c>
      <c r="H892" s="40">
        <f t="shared" si="264"/>
        <v>32.975415084574749</v>
      </c>
      <c r="I892" s="42">
        <f t="shared" si="251"/>
        <v>0.84062626441257049</v>
      </c>
      <c r="J892" s="40">
        <v>86.17</v>
      </c>
      <c r="K892" s="40">
        <f t="shared" si="266"/>
        <v>68.936000000000007</v>
      </c>
      <c r="L892" s="40">
        <f t="shared" si="268"/>
        <v>51.701999999999991</v>
      </c>
      <c r="M892" s="73">
        <f t="shared" si="252"/>
        <v>119.14541508457475</v>
      </c>
      <c r="N892" s="40">
        <f t="shared" si="269"/>
        <v>96.656000000000006</v>
      </c>
      <c r="O892" s="3">
        <f t="shared" si="265"/>
        <v>69.561999999999983</v>
      </c>
      <c r="P892" s="40">
        <f t="shared" si="253"/>
        <v>0.81124397385656211</v>
      </c>
      <c r="Q892" s="84">
        <v>470.22</v>
      </c>
      <c r="S892" s="12">
        <v>1</v>
      </c>
      <c r="T892" s="40">
        <f t="shared" si="254"/>
        <v>0</v>
      </c>
      <c r="U892" s="5">
        <f t="shared" si="255"/>
        <v>119.14541508457476</v>
      </c>
      <c r="V892" s="40">
        <f t="shared" si="256"/>
        <v>69.66525389084299</v>
      </c>
      <c r="W892" s="40">
        <f t="shared" si="257"/>
        <v>96.656000000000006</v>
      </c>
      <c r="X892" s="40">
        <f t="shared" si="258"/>
        <v>0</v>
      </c>
      <c r="Y892" s="40">
        <f t="shared" si="259"/>
        <v>69.66525389084299</v>
      </c>
      <c r="Z892" s="5">
        <f t="shared" si="267"/>
        <v>1.1399999999999864</v>
      </c>
      <c r="AA892" s="40">
        <f t="shared" si="260"/>
        <v>-80.438000000000017</v>
      </c>
      <c r="AB892" s="5">
        <f t="shared" si="261"/>
        <v>0</v>
      </c>
      <c r="AC892" s="40">
        <f t="shared" si="262"/>
        <v>1</v>
      </c>
      <c r="AD892" s="7" t="s">
        <v>906</v>
      </c>
      <c r="AU892" s="1">
        <v>1</v>
      </c>
      <c r="AV892" s="1">
        <v>0.9</v>
      </c>
    </row>
    <row r="893" spans="2:48" x14ac:dyDescent="0.25">
      <c r="B893" s="105" t="s">
        <v>9732</v>
      </c>
      <c r="C893" s="15">
        <v>32.159999999999997</v>
      </c>
      <c r="D893" s="15">
        <v>24.4</v>
      </c>
      <c r="E893" s="15">
        <v>-12.5</v>
      </c>
      <c r="F893" s="15">
        <v>30</v>
      </c>
      <c r="G893" s="15">
        <f t="shared" si="263"/>
        <v>17.5</v>
      </c>
      <c r="H893" s="40">
        <f t="shared" si="264"/>
        <v>30.026821343592129</v>
      </c>
      <c r="I893" s="42">
        <f t="shared" si="251"/>
        <v>0.81260682643676097</v>
      </c>
      <c r="J893" s="40">
        <v>86.17</v>
      </c>
      <c r="K893" s="40">
        <f t="shared" si="266"/>
        <v>68.936000000000007</v>
      </c>
      <c r="L893" s="40">
        <f t="shared" si="268"/>
        <v>51.701999999999991</v>
      </c>
      <c r="M893" s="73">
        <f t="shared" si="252"/>
        <v>116.19682134359213</v>
      </c>
      <c r="N893" s="40">
        <f t="shared" si="269"/>
        <v>93.336000000000013</v>
      </c>
      <c r="O893" s="3">
        <f t="shared" si="265"/>
        <v>69.201999999999998</v>
      </c>
      <c r="P893" s="40">
        <f t="shared" si="253"/>
        <v>0.80325777349801131</v>
      </c>
      <c r="Q893" s="84">
        <v>469.35</v>
      </c>
      <c r="S893" s="12">
        <v>1</v>
      </c>
      <c r="T893" s="40">
        <f t="shared" si="254"/>
        <v>0</v>
      </c>
      <c r="U893" s="5">
        <f t="shared" si="255"/>
        <v>116.19682134359213</v>
      </c>
      <c r="V893" s="40">
        <f t="shared" si="256"/>
        <v>69.210493383262815</v>
      </c>
      <c r="W893" s="40">
        <f t="shared" si="257"/>
        <v>93.336000000000013</v>
      </c>
      <c r="X893" s="40">
        <f t="shared" si="258"/>
        <v>0</v>
      </c>
      <c r="Y893" s="40">
        <f t="shared" si="259"/>
        <v>69.210493383262815</v>
      </c>
      <c r="Z893" s="5">
        <f t="shared" si="267"/>
        <v>-0.35999999999998522</v>
      </c>
      <c r="AA893" s="40">
        <f t="shared" si="260"/>
        <v>-80.798000000000002</v>
      </c>
      <c r="AB893" s="5">
        <f t="shared" si="261"/>
        <v>0</v>
      </c>
      <c r="AC893" s="40">
        <f t="shared" si="262"/>
        <v>1</v>
      </c>
      <c r="AD893" s="7" t="s">
        <v>907</v>
      </c>
      <c r="AU893" s="1">
        <v>1</v>
      </c>
      <c r="AV893" s="1">
        <v>0.9</v>
      </c>
    </row>
    <row r="894" spans="2:48" x14ac:dyDescent="0.25">
      <c r="B894" s="105" t="s">
        <v>9733</v>
      </c>
      <c r="C894" s="15">
        <v>35.090000000000003</v>
      </c>
      <c r="D894" s="15">
        <v>23.46</v>
      </c>
      <c r="E894" s="15">
        <v>-12.91</v>
      </c>
      <c r="F894" s="15">
        <v>30</v>
      </c>
      <c r="G894" s="15">
        <f t="shared" si="263"/>
        <v>17.09</v>
      </c>
      <c r="H894" s="40">
        <f t="shared" si="264"/>
        <v>29.024811799562116</v>
      </c>
      <c r="I894" s="42">
        <f t="shared" si="251"/>
        <v>0.8082739747636859</v>
      </c>
      <c r="J894" s="40">
        <v>86.17</v>
      </c>
      <c r="K894" s="40">
        <f t="shared" si="266"/>
        <v>68.936000000000007</v>
      </c>
      <c r="L894" s="40">
        <f t="shared" si="268"/>
        <v>51.701999999999991</v>
      </c>
      <c r="M894" s="73">
        <f t="shared" si="252"/>
        <v>115.19481179956212</v>
      </c>
      <c r="N894" s="40">
        <f t="shared" si="269"/>
        <v>92.396000000000015</v>
      </c>
      <c r="O894" s="3">
        <f t="shared" si="265"/>
        <v>68.791999999999987</v>
      </c>
      <c r="P894" s="40">
        <f t="shared" si="253"/>
        <v>0.80208473416987025</v>
      </c>
      <c r="Q894" s="84">
        <v>468.96</v>
      </c>
      <c r="S894" s="12">
        <v>1</v>
      </c>
      <c r="T894" s="40">
        <f t="shared" si="254"/>
        <v>0</v>
      </c>
      <c r="U894" s="5">
        <f t="shared" si="255"/>
        <v>115.19481179956212</v>
      </c>
      <c r="V894" s="40">
        <f t="shared" si="256"/>
        <v>68.795522016600259</v>
      </c>
      <c r="W894" s="40">
        <f t="shared" si="257"/>
        <v>92.396000000000015</v>
      </c>
      <c r="X894" s="40">
        <f t="shared" si="258"/>
        <v>0</v>
      </c>
      <c r="Y894" s="40">
        <f t="shared" si="259"/>
        <v>68.795522016600259</v>
      </c>
      <c r="Z894" s="5">
        <f t="shared" si="267"/>
        <v>-0.4100000000000108</v>
      </c>
      <c r="AA894" s="40">
        <f t="shared" si="260"/>
        <v>-81.208000000000013</v>
      </c>
      <c r="AB894" s="5">
        <f t="shared" si="261"/>
        <v>0</v>
      </c>
      <c r="AC894" s="40">
        <f t="shared" si="262"/>
        <v>1</v>
      </c>
      <c r="AD894" s="7" t="s">
        <v>908</v>
      </c>
      <c r="AU894" s="1">
        <v>1</v>
      </c>
      <c r="AV894" s="1">
        <v>0.9</v>
      </c>
    </row>
    <row r="895" spans="2:48" x14ac:dyDescent="0.25">
      <c r="B895" s="105" t="s">
        <v>9734</v>
      </c>
      <c r="C895" s="15">
        <v>32.619999999999997</v>
      </c>
      <c r="D895" s="15">
        <v>24.29</v>
      </c>
      <c r="E895" s="15">
        <v>-10.14</v>
      </c>
      <c r="F895" s="15">
        <v>30</v>
      </c>
      <c r="G895" s="15">
        <f t="shared" si="263"/>
        <v>19.86</v>
      </c>
      <c r="H895" s="40">
        <f t="shared" si="264"/>
        <v>31.375527087206041</v>
      </c>
      <c r="I895" s="42">
        <f t="shared" si="251"/>
        <v>0.77417026118757071</v>
      </c>
      <c r="J895" s="40">
        <v>86.17</v>
      </c>
      <c r="K895" s="40">
        <f t="shared" si="266"/>
        <v>68.936000000000007</v>
      </c>
      <c r="L895" s="40">
        <f t="shared" si="268"/>
        <v>51.701999999999991</v>
      </c>
      <c r="M895" s="73">
        <f t="shared" si="252"/>
        <v>117.54552708720604</v>
      </c>
      <c r="N895" s="40">
        <f t="shared" si="269"/>
        <v>93.225999999999999</v>
      </c>
      <c r="O895" s="3">
        <f t="shared" si="265"/>
        <v>71.561999999999983</v>
      </c>
      <c r="P895" s="40">
        <f t="shared" si="253"/>
        <v>0.79310546568766005</v>
      </c>
      <c r="Q895" s="84">
        <v>469.39</v>
      </c>
      <c r="S895" s="12">
        <v>1</v>
      </c>
      <c r="T895" s="40">
        <f t="shared" si="254"/>
        <v>0</v>
      </c>
      <c r="U895" s="5">
        <f t="shared" si="255"/>
        <v>117.54552708720604</v>
      </c>
      <c r="V895" s="40">
        <f t="shared" si="256"/>
        <v>71.595138537536798</v>
      </c>
      <c r="W895" s="40">
        <f t="shared" si="257"/>
        <v>93.225999999999999</v>
      </c>
      <c r="X895" s="40">
        <f t="shared" si="258"/>
        <v>0</v>
      </c>
      <c r="Y895" s="40">
        <f t="shared" si="259"/>
        <v>71.595138537536798</v>
      </c>
      <c r="Z895" s="5">
        <f t="shared" si="267"/>
        <v>2.769999999999996</v>
      </c>
      <c r="AA895" s="40">
        <f t="shared" si="260"/>
        <v>-78.438000000000017</v>
      </c>
      <c r="AB895" s="5">
        <f t="shared" si="261"/>
        <v>0</v>
      </c>
      <c r="AC895" s="40">
        <f t="shared" si="262"/>
        <v>1</v>
      </c>
      <c r="AD895" s="7" t="s">
        <v>909</v>
      </c>
      <c r="AU895" s="1">
        <v>1</v>
      </c>
      <c r="AV895" s="1">
        <v>0.9</v>
      </c>
    </row>
    <row r="896" spans="2:48" x14ac:dyDescent="0.25">
      <c r="B896" s="105" t="s">
        <v>9735</v>
      </c>
      <c r="C896" s="15">
        <v>32.020000000000003</v>
      </c>
      <c r="D896" s="15">
        <v>26.25</v>
      </c>
      <c r="E896" s="15">
        <v>-11.58</v>
      </c>
      <c r="F896" s="15">
        <v>30</v>
      </c>
      <c r="G896" s="15">
        <f t="shared" si="263"/>
        <v>18.420000000000002</v>
      </c>
      <c r="H896" s="40">
        <f t="shared" si="264"/>
        <v>32.068035487070304</v>
      </c>
      <c r="I896" s="42">
        <f t="shared" si="251"/>
        <v>0.81857212645856925</v>
      </c>
      <c r="J896" s="40">
        <v>86.17</v>
      </c>
      <c r="K896" s="40">
        <f t="shared" si="266"/>
        <v>68.936000000000007</v>
      </c>
      <c r="L896" s="40">
        <f t="shared" si="268"/>
        <v>51.701999999999991</v>
      </c>
      <c r="M896" s="73">
        <f t="shared" si="252"/>
        <v>118.23803548707031</v>
      </c>
      <c r="N896" s="40">
        <f t="shared" si="269"/>
        <v>95.186000000000007</v>
      </c>
      <c r="O896" s="3">
        <f t="shared" si="265"/>
        <v>70.121999999999986</v>
      </c>
      <c r="P896" s="40">
        <f t="shared" si="253"/>
        <v>0.80503705603607467</v>
      </c>
      <c r="Q896" s="84">
        <v>468.63</v>
      </c>
      <c r="S896" s="12">
        <v>1</v>
      </c>
      <c r="T896" s="40">
        <f t="shared" si="254"/>
        <v>0</v>
      </c>
      <c r="U896" s="5">
        <f t="shared" si="255"/>
        <v>118.23803548707031</v>
      </c>
      <c r="V896" s="40">
        <f t="shared" si="256"/>
        <v>70.141702573017838</v>
      </c>
      <c r="W896" s="40">
        <f t="shared" si="257"/>
        <v>95.186000000000007</v>
      </c>
      <c r="X896" s="40">
        <f t="shared" si="258"/>
        <v>0</v>
      </c>
      <c r="Y896" s="40">
        <f t="shared" si="259"/>
        <v>70.141702573017838</v>
      </c>
      <c r="Z896" s="5">
        <f t="shared" si="267"/>
        <v>-1.4399999999999977</v>
      </c>
      <c r="AA896" s="40">
        <f t="shared" si="260"/>
        <v>-79.878000000000014</v>
      </c>
      <c r="AB896" s="5">
        <f t="shared" si="261"/>
        <v>0</v>
      </c>
      <c r="AC896" s="40">
        <f t="shared" si="262"/>
        <v>1</v>
      </c>
      <c r="AD896" s="7" t="s">
        <v>910</v>
      </c>
      <c r="AU896" s="1">
        <v>1</v>
      </c>
      <c r="AV896" s="1">
        <v>0.9</v>
      </c>
    </row>
    <row r="897" spans="2:48" x14ac:dyDescent="0.25">
      <c r="B897" s="105" t="s">
        <v>9736</v>
      </c>
      <c r="C897" s="15">
        <v>34.78</v>
      </c>
      <c r="D897" s="15">
        <v>27.27</v>
      </c>
      <c r="E897" s="15">
        <v>-13.6</v>
      </c>
      <c r="F897" s="15">
        <v>30</v>
      </c>
      <c r="G897" s="15">
        <f t="shared" si="263"/>
        <v>16.399999999999999</v>
      </c>
      <c r="H897" s="40">
        <f t="shared" si="264"/>
        <v>31.821579156289523</v>
      </c>
      <c r="I897" s="42">
        <f t="shared" si="251"/>
        <v>0.85696564165044253</v>
      </c>
      <c r="J897" s="40">
        <v>86.17</v>
      </c>
      <c r="K897" s="40">
        <f t="shared" si="266"/>
        <v>68.936000000000007</v>
      </c>
      <c r="L897" s="40">
        <f t="shared" si="268"/>
        <v>51.701999999999991</v>
      </c>
      <c r="M897" s="73">
        <f t="shared" si="252"/>
        <v>117.99157915628953</v>
      </c>
      <c r="N897" s="40">
        <f t="shared" si="269"/>
        <v>96.206000000000003</v>
      </c>
      <c r="O897" s="3">
        <f t="shared" si="265"/>
        <v>68.10199999999999</v>
      </c>
      <c r="P897" s="40">
        <f t="shared" si="253"/>
        <v>0.81536327158201061</v>
      </c>
      <c r="Q897" s="84">
        <v>473.34</v>
      </c>
      <c r="S897" s="12">
        <v>1</v>
      </c>
      <c r="T897" s="40">
        <f t="shared" si="254"/>
        <v>0</v>
      </c>
      <c r="U897" s="5">
        <f t="shared" si="255"/>
        <v>117.99157915628953</v>
      </c>
      <c r="V897" s="40">
        <f t="shared" si="256"/>
        <v>68.311187339958721</v>
      </c>
      <c r="W897" s="40">
        <f t="shared" si="257"/>
        <v>96.206000000000003</v>
      </c>
      <c r="X897" s="40">
        <f t="shared" si="258"/>
        <v>0</v>
      </c>
      <c r="Y897" s="40">
        <f t="shared" si="259"/>
        <v>68.311187339958721</v>
      </c>
      <c r="Z897" s="5">
        <f t="shared" si="267"/>
        <v>-2.019999999999996</v>
      </c>
      <c r="AA897" s="40">
        <f t="shared" si="260"/>
        <v>-81.89800000000001</v>
      </c>
      <c r="AB897" s="5">
        <f t="shared" si="261"/>
        <v>0</v>
      </c>
      <c r="AC897" s="40">
        <f t="shared" si="262"/>
        <v>1</v>
      </c>
      <c r="AD897" s="7" t="s">
        <v>911</v>
      </c>
      <c r="AU897" s="1">
        <v>1</v>
      </c>
      <c r="AV897" s="1">
        <v>0.9</v>
      </c>
    </row>
    <row r="898" spans="2:48" x14ac:dyDescent="0.25">
      <c r="B898" s="105" t="s">
        <v>9737</v>
      </c>
      <c r="C898" s="15">
        <v>37.28</v>
      </c>
      <c r="D898" s="15">
        <v>26.63</v>
      </c>
      <c r="E898" s="15">
        <v>-13.78</v>
      </c>
      <c r="F898" s="15">
        <v>30</v>
      </c>
      <c r="G898" s="15">
        <f t="shared" si="263"/>
        <v>16.22</v>
      </c>
      <c r="H898" s="40">
        <f t="shared" si="264"/>
        <v>31.180848288653085</v>
      </c>
      <c r="I898" s="42">
        <f t="shared" si="251"/>
        <v>0.85404988836339102</v>
      </c>
      <c r="J898" s="40">
        <v>86.17</v>
      </c>
      <c r="K898" s="40">
        <f t="shared" si="266"/>
        <v>68.936000000000007</v>
      </c>
      <c r="L898" s="40">
        <f t="shared" si="268"/>
        <v>51.701999999999991</v>
      </c>
      <c r="M898" s="73">
        <f t="shared" si="252"/>
        <v>117.35084828865308</v>
      </c>
      <c r="N898" s="40">
        <f t="shared" si="269"/>
        <v>95.566000000000003</v>
      </c>
      <c r="O898" s="3">
        <f t="shared" si="265"/>
        <v>67.921999999999997</v>
      </c>
      <c r="P898" s="40">
        <f t="shared" si="253"/>
        <v>0.81436139059627488</v>
      </c>
      <c r="Q898" s="84">
        <v>472.85</v>
      </c>
      <c r="S898" s="12">
        <v>1</v>
      </c>
      <c r="T898" s="40">
        <f t="shared" si="254"/>
        <v>0</v>
      </c>
      <c r="U898" s="5">
        <f t="shared" si="255"/>
        <v>117.35084828865307</v>
      </c>
      <c r="V898" s="40">
        <f t="shared" si="256"/>
        <v>68.105515474640299</v>
      </c>
      <c r="W898" s="40">
        <f t="shared" si="257"/>
        <v>95.566000000000003</v>
      </c>
      <c r="X898" s="40">
        <f t="shared" si="258"/>
        <v>0</v>
      </c>
      <c r="Y898" s="40">
        <f t="shared" si="259"/>
        <v>68.105515474640299</v>
      </c>
      <c r="Z898" s="5">
        <f t="shared" si="267"/>
        <v>-0.17999999999999261</v>
      </c>
      <c r="AA898" s="40">
        <f t="shared" si="260"/>
        <v>-82.078000000000003</v>
      </c>
      <c r="AB898" s="5">
        <f t="shared" si="261"/>
        <v>0</v>
      </c>
      <c r="AC898" s="40">
        <f t="shared" si="262"/>
        <v>1</v>
      </c>
      <c r="AD898" s="7" t="s">
        <v>912</v>
      </c>
      <c r="AU898" s="1">
        <v>1</v>
      </c>
      <c r="AV898" s="1">
        <v>0.9</v>
      </c>
    </row>
    <row r="899" spans="2:48" x14ac:dyDescent="0.25">
      <c r="B899" s="105" t="s">
        <v>9738</v>
      </c>
      <c r="C899" s="15">
        <v>33.28</v>
      </c>
      <c r="D899" s="15">
        <v>22.66</v>
      </c>
      <c r="E899" s="15">
        <v>-17.190000000000001</v>
      </c>
      <c r="F899" s="15">
        <v>30</v>
      </c>
      <c r="G899" s="15">
        <f t="shared" si="263"/>
        <v>12.809999999999999</v>
      </c>
      <c r="H899" s="40">
        <f t="shared" si="264"/>
        <v>26.030207452112247</v>
      </c>
      <c r="I899" s="42">
        <f t="shared" si="251"/>
        <v>0.87052706136466973</v>
      </c>
      <c r="J899" s="40">
        <v>86.17</v>
      </c>
      <c r="K899" s="40">
        <f t="shared" si="266"/>
        <v>68.936000000000007</v>
      </c>
      <c r="L899" s="40">
        <f t="shared" si="268"/>
        <v>51.701999999999991</v>
      </c>
      <c r="M899" s="73">
        <f t="shared" si="252"/>
        <v>112.20020745211225</v>
      </c>
      <c r="N899" s="40">
        <f t="shared" si="269"/>
        <v>91.596000000000004</v>
      </c>
      <c r="O899" s="3">
        <f t="shared" si="265"/>
        <v>64.511999999999986</v>
      </c>
      <c r="P899" s="40">
        <f t="shared" si="253"/>
        <v>0.8163621269514475</v>
      </c>
      <c r="Q899" s="84">
        <v>472.29</v>
      </c>
      <c r="S899" s="12">
        <v>1</v>
      </c>
      <c r="T899" s="40">
        <f t="shared" si="254"/>
        <v>0</v>
      </c>
      <c r="U899" s="5">
        <f t="shared" si="255"/>
        <v>112.20020745211225</v>
      </c>
      <c r="V899" s="40">
        <f t="shared" si="256"/>
        <v>64.800149199650946</v>
      </c>
      <c r="W899" s="40">
        <f t="shared" si="257"/>
        <v>91.596000000000004</v>
      </c>
      <c r="X899" s="40">
        <f t="shared" si="258"/>
        <v>0</v>
      </c>
      <c r="Y899" s="40">
        <f t="shared" si="259"/>
        <v>64.800149199650946</v>
      </c>
      <c r="Z899" s="5">
        <f t="shared" si="267"/>
        <v>-3.4100000000000108</v>
      </c>
      <c r="AA899" s="40">
        <f t="shared" si="260"/>
        <v>-85.488000000000014</v>
      </c>
      <c r="AB899" s="5">
        <f t="shared" si="261"/>
        <v>0</v>
      </c>
      <c r="AC899" s="40">
        <f t="shared" si="262"/>
        <v>1</v>
      </c>
      <c r="AD899" s="7" t="s">
        <v>913</v>
      </c>
      <c r="AU899" s="1">
        <v>1</v>
      </c>
      <c r="AV899" s="1">
        <v>0.9</v>
      </c>
    </row>
    <row r="900" spans="2:48" x14ac:dyDescent="0.25">
      <c r="B900" s="105" t="s">
        <v>9739</v>
      </c>
      <c r="C900" s="15">
        <v>35.97</v>
      </c>
      <c r="D900" s="15">
        <v>23.9</v>
      </c>
      <c r="E900" s="15">
        <v>-14.52</v>
      </c>
      <c r="F900" s="15">
        <v>30</v>
      </c>
      <c r="G900" s="15">
        <f t="shared" si="263"/>
        <v>15.48</v>
      </c>
      <c r="H900" s="40">
        <f t="shared" si="264"/>
        <v>28.475259436921728</v>
      </c>
      <c r="I900" s="42">
        <f t="shared" ref="I900:I963" si="270">D900/H900</f>
        <v>0.83932510089831402</v>
      </c>
      <c r="J900" s="40">
        <v>86.17</v>
      </c>
      <c r="K900" s="40">
        <f t="shared" si="266"/>
        <v>68.936000000000007</v>
      </c>
      <c r="L900" s="40">
        <f t="shared" si="268"/>
        <v>51.701999999999991</v>
      </c>
      <c r="M900" s="73">
        <f t="shared" ref="M900:M963" si="271">H900+J900</f>
        <v>114.64525943692173</v>
      </c>
      <c r="N900" s="40">
        <f t="shared" si="269"/>
        <v>92.836000000000013</v>
      </c>
      <c r="O900" s="3">
        <f t="shared" si="265"/>
        <v>67.181999999999988</v>
      </c>
      <c r="P900" s="40">
        <f t="shared" ref="P900:P963" si="272">N900/M900</f>
        <v>0.8097674553310138</v>
      </c>
      <c r="Q900" s="84">
        <v>472.73</v>
      </c>
      <c r="S900" s="12">
        <v>1</v>
      </c>
      <c r="T900" s="40">
        <f t="shared" ref="T900:T963" si="273">DEGREES(ACOS(S900))</f>
        <v>0</v>
      </c>
      <c r="U900" s="5">
        <f t="shared" ref="U900:U963" si="274">N900/P900</f>
        <v>114.64525943692173</v>
      </c>
      <c r="V900" s="40">
        <f t="shared" ref="V900:V963" si="275">U900*SIN(ACOS(P900))</f>
        <v>67.268214004528843</v>
      </c>
      <c r="W900" s="40">
        <f t="shared" ref="W900:W963" si="276">N900/S900</f>
        <v>92.836000000000013</v>
      </c>
      <c r="X900" s="40">
        <f t="shared" ref="X900:X963" si="277">W900*SIN(ACOS(S900))</f>
        <v>0</v>
      </c>
      <c r="Y900" s="40">
        <f t="shared" ref="Y900:Y963" si="278">V900-X900</f>
        <v>67.268214004528843</v>
      </c>
      <c r="Z900" s="5">
        <f t="shared" si="267"/>
        <v>2.6700000000000017</v>
      </c>
      <c r="AA900" s="40">
        <f t="shared" ref="AA900:AA963" si="279">O900-$AE$4</f>
        <v>-82.818000000000012</v>
      </c>
      <c r="AB900" s="5">
        <f t="shared" ref="AB900:AB963" si="280">IF(AA900&gt;1,SQRT((N900)^2+(AA900)^2),0)</f>
        <v>0</v>
      </c>
      <c r="AC900" s="40">
        <f t="shared" ref="AC900:AC963" si="281">IF(AB900&gt;0,N900/AB900,1)</f>
        <v>1</v>
      </c>
      <c r="AD900" s="7" t="s">
        <v>914</v>
      </c>
      <c r="AU900" s="1">
        <v>1</v>
      </c>
      <c r="AV900" s="1">
        <v>0.9</v>
      </c>
    </row>
    <row r="901" spans="2:48" x14ac:dyDescent="0.25">
      <c r="B901" s="105" t="s">
        <v>9740</v>
      </c>
      <c r="C901" s="15">
        <v>38.29</v>
      </c>
      <c r="D901" s="15">
        <v>25.07</v>
      </c>
      <c r="E901" s="15">
        <v>-14.48</v>
      </c>
      <c r="F901" s="15">
        <v>30</v>
      </c>
      <c r="G901" s="15">
        <f t="shared" ref="G901:G964" si="282">E901+F901</f>
        <v>15.52</v>
      </c>
      <c r="H901" s="40">
        <f t="shared" si="264"/>
        <v>29.485170849089549</v>
      </c>
      <c r="I901" s="42">
        <f t="shared" si="270"/>
        <v>0.85025791874541978</v>
      </c>
      <c r="J901" s="40">
        <v>86.17</v>
      </c>
      <c r="K901" s="40">
        <f t="shared" si="266"/>
        <v>68.936000000000007</v>
      </c>
      <c r="L901" s="40">
        <f t="shared" si="268"/>
        <v>51.701999999999991</v>
      </c>
      <c r="M901" s="73">
        <f t="shared" si="271"/>
        <v>115.65517084908956</v>
      </c>
      <c r="N901" s="40">
        <f t="shared" si="269"/>
        <v>94.006</v>
      </c>
      <c r="O901" s="3">
        <f t="shared" si="265"/>
        <v>67.221999999999994</v>
      </c>
      <c r="P901" s="40">
        <f t="shared" si="272"/>
        <v>0.8128127718791055</v>
      </c>
      <c r="Q901" s="84">
        <v>468.95</v>
      </c>
      <c r="S901" s="12">
        <v>1</v>
      </c>
      <c r="T901" s="40">
        <f t="shared" si="273"/>
        <v>0</v>
      </c>
      <c r="U901" s="5">
        <f t="shared" si="274"/>
        <v>115.65517084908956</v>
      </c>
      <c r="V901" s="40">
        <f t="shared" si="275"/>
        <v>67.372030607159928</v>
      </c>
      <c r="W901" s="40">
        <f t="shared" si="276"/>
        <v>94.006</v>
      </c>
      <c r="X901" s="40">
        <f t="shared" si="277"/>
        <v>0</v>
      </c>
      <c r="Y901" s="40">
        <f t="shared" si="278"/>
        <v>67.372030607159928</v>
      </c>
      <c r="Z901" s="5">
        <f t="shared" si="267"/>
        <v>4.0000000000006253E-2</v>
      </c>
      <c r="AA901" s="40">
        <f t="shared" si="279"/>
        <v>-82.778000000000006</v>
      </c>
      <c r="AB901" s="5">
        <f t="shared" si="280"/>
        <v>0</v>
      </c>
      <c r="AC901" s="40">
        <f t="shared" si="281"/>
        <v>1</v>
      </c>
      <c r="AD901" s="7" t="s">
        <v>915</v>
      </c>
      <c r="AU901" s="1">
        <v>1</v>
      </c>
      <c r="AV901" s="1">
        <v>0.9</v>
      </c>
    </row>
    <row r="902" spans="2:48" x14ac:dyDescent="0.25">
      <c r="B902" s="105" t="s">
        <v>9741</v>
      </c>
      <c r="C902" s="15">
        <v>184.98</v>
      </c>
      <c r="D902" s="15">
        <v>113.14</v>
      </c>
      <c r="E902" s="15">
        <v>63.61</v>
      </c>
      <c r="F902" s="15">
        <v>30</v>
      </c>
      <c r="G902" s="15">
        <f t="shared" si="282"/>
        <v>93.61</v>
      </c>
      <c r="H902" s="40">
        <f t="shared" ref="H902:H965" si="283">SQRT((D902)^2+(G902)^2)</f>
        <v>146.84512828146529</v>
      </c>
      <c r="I902" s="42">
        <f t="shared" si="270"/>
        <v>0.77047159360397022</v>
      </c>
      <c r="J902" s="40">
        <v>86.17</v>
      </c>
      <c r="K902" s="40">
        <f t="shared" si="266"/>
        <v>68.936000000000007</v>
      </c>
      <c r="L902" s="40">
        <f t="shared" si="268"/>
        <v>51.701999999999991</v>
      </c>
      <c r="M902" s="73">
        <f t="shared" si="271"/>
        <v>233.01512828146531</v>
      </c>
      <c r="N902" s="40">
        <f t="shared" si="269"/>
        <v>182.07600000000002</v>
      </c>
      <c r="O902" s="3">
        <f t="shared" ref="O902:O965" si="284">G902+L902</f>
        <v>145.31199999999998</v>
      </c>
      <c r="P902" s="40">
        <f t="shared" si="272"/>
        <v>0.78139132571712455</v>
      </c>
      <c r="Q902" s="84">
        <v>467.76</v>
      </c>
      <c r="S902" s="12">
        <v>1</v>
      </c>
      <c r="T902" s="40">
        <f t="shared" si="273"/>
        <v>0</v>
      </c>
      <c r="U902" s="5">
        <f t="shared" si="274"/>
        <v>233.01512828146531</v>
      </c>
      <c r="V902" s="40">
        <f t="shared" si="275"/>
        <v>145.41107327857713</v>
      </c>
      <c r="W902" s="40">
        <f t="shared" si="276"/>
        <v>182.07600000000002</v>
      </c>
      <c r="X902" s="40">
        <f t="shared" si="277"/>
        <v>0</v>
      </c>
      <c r="Y902" s="40">
        <f t="shared" si="278"/>
        <v>145.41107327857713</v>
      </c>
      <c r="Z902" s="5">
        <f t="shared" si="267"/>
        <v>78.089999999999989</v>
      </c>
      <c r="AA902" s="40">
        <f t="shared" si="279"/>
        <v>-4.6880000000000166</v>
      </c>
      <c r="AB902" s="5">
        <f t="shared" si="280"/>
        <v>0</v>
      </c>
      <c r="AC902" s="40">
        <f t="shared" si="281"/>
        <v>1</v>
      </c>
      <c r="AD902" s="7" t="s">
        <v>916</v>
      </c>
      <c r="AU902" s="1">
        <v>1</v>
      </c>
      <c r="AV902" s="1">
        <v>0.9</v>
      </c>
    </row>
    <row r="903" spans="2:48" x14ac:dyDescent="0.25">
      <c r="B903" s="105" t="s">
        <v>9742</v>
      </c>
      <c r="C903" s="15">
        <v>253.58</v>
      </c>
      <c r="D903" s="15">
        <v>170.33</v>
      </c>
      <c r="E903" s="15">
        <v>109.01</v>
      </c>
      <c r="F903" s="15">
        <v>30</v>
      </c>
      <c r="G903" s="15">
        <f t="shared" si="282"/>
        <v>139.01</v>
      </c>
      <c r="H903" s="40">
        <f t="shared" si="283"/>
        <v>219.85469974508163</v>
      </c>
      <c r="I903" s="42">
        <f t="shared" si="270"/>
        <v>0.77473895348835031</v>
      </c>
      <c r="J903" s="40">
        <v>86.17</v>
      </c>
      <c r="K903" s="40">
        <f t="shared" si="266"/>
        <v>68.936000000000007</v>
      </c>
      <c r="L903" s="40">
        <f t="shared" si="268"/>
        <v>51.701999999999991</v>
      </c>
      <c r="M903" s="73">
        <f t="shared" si="271"/>
        <v>306.02469974508165</v>
      </c>
      <c r="N903" s="40">
        <f t="shared" si="269"/>
        <v>239.26600000000002</v>
      </c>
      <c r="O903" s="3">
        <f t="shared" si="284"/>
        <v>190.71199999999999</v>
      </c>
      <c r="P903" s="40">
        <f t="shared" si="272"/>
        <v>0.78185192306146667</v>
      </c>
      <c r="Q903" s="84">
        <v>467.12</v>
      </c>
      <c r="S903" s="12">
        <v>1</v>
      </c>
      <c r="T903" s="40">
        <f t="shared" si="273"/>
        <v>0</v>
      </c>
      <c r="U903" s="5">
        <f t="shared" si="274"/>
        <v>306.02469974508165</v>
      </c>
      <c r="V903" s="40">
        <f t="shared" si="275"/>
        <v>190.79543521286709</v>
      </c>
      <c r="W903" s="40">
        <f t="shared" si="276"/>
        <v>239.26600000000002</v>
      </c>
      <c r="X903" s="40">
        <f t="shared" si="277"/>
        <v>0</v>
      </c>
      <c r="Y903" s="40">
        <f t="shared" si="278"/>
        <v>190.79543521286709</v>
      </c>
      <c r="Z903" s="5">
        <f t="shared" si="267"/>
        <v>45.400000000000006</v>
      </c>
      <c r="AA903" s="40">
        <f t="shared" si="279"/>
        <v>40.711999999999989</v>
      </c>
      <c r="AB903" s="5">
        <f t="shared" si="280"/>
        <v>242.70493546691631</v>
      </c>
      <c r="AC903" s="40">
        <f t="shared" si="281"/>
        <v>0.98583079713521082</v>
      </c>
      <c r="AD903" s="7" t="s">
        <v>917</v>
      </c>
      <c r="AU903" s="1">
        <v>1</v>
      </c>
      <c r="AV903" s="1">
        <v>0.9</v>
      </c>
    </row>
    <row r="904" spans="2:48" x14ac:dyDescent="0.25">
      <c r="B904" s="105" t="s">
        <v>9743</v>
      </c>
      <c r="C904" s="15">
        <v>212.61</v>
      </c>
      <c r="D904" s="15">
        <v>156.28</v>
      </c>
      <c r="E904" s="15">
        <v>116.01</v>
      </c>
      <c r="F904" s="15">
        <v>30</v>
      </c>
      <c r="G904" s="15">
        <f t="shared" si="282"/>
        <v>146.01</v>
      </c>
      <c r="H904" s="40">
        <f t="shared" si="283"/>
        <v>213.8746326706372</v>
      </c>
      <c r="I904" s="42">
        <f t="shared" si="270"/>
        <v>0.73070844376699962</v>
      </c>
      <c r="J904" s="40">
        <v>86.17</v>
      </c>
      <c r="K904" s="40">
        <f t="shared" si="266"/>
        <v>68.936000000000007</v>
      </c>
      <c r="L904" s="40">
        <f t="shared" si="268"/>
        <v>51.701999999999991</v>
      </c>
      <c r="M904" s="73">
        <f t="shared" si="271"/>
        <v>300.04463267063721</v>
      </c>
      <c r="N904" s="40">
        <f t="shared" si="269"/>
        <v>225.21600000000001</v>
      </c>
      <c r="O904" s="3">
        <f t="shared" si="284"/>
        <v>197.71199999999999</v>
      </c>
      <c r="P904" s="40">
        <f t="shared" si="272"/>
        <v>0.7506083278190897</v>
      </c>
      <c r="Q904" s="84">
        <v>466.3</v>
      </c>
      <c r="S904" s="12">
        <v>1</v>
      </c>
      <c r="T904" s="40">
        <f t="shared" si="273"/>
        <v>0</v>
      </c>
      <c r="U904" s="5">
        <f t="shared" si="274"/>
        <v>300.04463267063721</v>
      </c>
      <c r="V904" s="40">
        <f t="shared" si="275"/>
        <v>198.25371355527645</v>
      </c>
      <c r="W904" s="40">
        <f t="shared" si="276"/>
        <v>225.21600000000001</v>
      </c>
      <c r="X904" s="40">
        <f t="shared" si="277"/>
        <v>0</v>
      </c>
      <c r="Y904" s="40">
        <f t="shared" si="278"/>
        <v>198.25371355527645</v>
      </c>
      <c r="Z904" s="5">
        <f t="shared" si="267"/>
        <v>7</v>
      </c>
      <c r="AA904" s="40">
        <f t="shared" si="279"/>
        <v>47.711999999999989</v>
      </c>
      <c r="AB904" s="5">
        <f t="shared" si="280"/>
        <v>230.21442526479527</v>
      </c>
      <c r="AC904" s="40">
        <f t="shared" si="281"/>
        <v>0.97828795802415069</v>
      </c>
      <c r="AD904" s="7" t="s">
        <v>918</v>
      </c>
      <c r="AU904" s="1">
        <v>1</v>
      </c>
      <c r="AV904" s="1">
        <v>0.9</v>
      </c>
    </row>
    <row r="905" spans="2:48" x14ac:dyDescent="0.25">
      <c r="B905" s="105" t="s">
        <v>9744</v>
      </c>
      <c r="C905" s="15">
        <v>244.58</v>
      </c>
      <c r="D905" s="15">
        <v>170.06</v>
      </c>
      <c r="E905" s="15">
        <v>91.93</v>
      </c>
      <c r="F905" s="15">
        <v>30</v>
      </c>
      <c r="G905" s="15">
        <f t="shared" si="282"/>
        <v>121.93</v>
      </c>
      <c r="H905" s="40">
        <f t="shared" si="283"/>
        <v>209.25421979018728</v>
      </c>
      <c r="I905" s="42">
        <f t="shared" si="270"/>
        <v>0.81269567787217811</v>
      </c>
      <c r="J905" s="40">
        <v>86.17</v>
      </c>
      <c r="K905" s="40">
        <f t="shared" si="266"/>
        <v>68.936000000000007</v>
      </c>
      <c r="L905" s="40">
        <f t="shared" si="268"/>
        <v>51.701999999999991</v>
      </c>
      <c r="M905" s="73">
        <f t="shared" si="271"/>
        <v>295.42421979018729</v>
      </c>
      <c r="N905" s="40">
        <f t="shared" si="269"/>
        <v>238.99600000000001</v>
      </c>
      <c r="O905" s="3">
        <f t="shared" si="284"/>
        <v>173.63200000000001</v>
      </c>
      <c r="P905" s="40">
        <f t="shared" si="272"/>
        <v>0.80899257403383151</v>
      </c>
      <c r="Q905" s="84">
        <v>466.05</v>
      </c>
      <c r="S905" s="12">
        <v>1</v>
      </c>
      <c r="T905" s="40">
        <f t="shared" si="273"/>
        <v>0</v>
      </c>
      <c r="U905" s="5">
        <f t="shared" si="274"/>
        <v>295.42421979018729</v>
      </c>
      <c r="V905" s="40">
        <f t="shared" si="275"/>
        <v>173.65592884390929</v>
      </c>
      <c r="W905" s="40">
        <f t="shared" si="276"/>
        <v>238.99600000000001</v>
      </c>
      <c r="X905" s="40">
        <f t="shared" si="277"/>
        <v>0</v>
      </c>
      <c r="Y905" s="40">
        <f t="shared" si="278"/>
        <v>173.65592884390929</v>
      </c>
      <c r="Z905" s="5">
        <f t="shared" si="267"/>
        <v>-24.079999999999984</v>
      </c>
      <c r="AA905" s="40">
        <f t="shared" si="279"/>
        <v>23.632000000000005</v>
      </c>
      <c r="AB905" s="5">
        <f t="shared" si="280"/>
        <v>240.16152780993048</v>
      </c>
      <c r="AC905" s="40">
        <f t="shared" si="281"/>
        <v>0.99514690041923415</v>
      </c>
      <c r="AD905" s="7" t="s">
        <v>919</v>
      </c>
      <c r="AU905" s="1">
        <v>1</v>
      </c>
      <c r="AV905" s="1">
        <v>0.9</v>
      </c>
    </row>
    <row r="906" spans="2:48" x14ac:dyDescent="0.25">
      <c r="B906" s="105" t="s">
        <v>9745</v>
      </c>
      <c r="C906" s="15">
        <v>210.29</v>
      </c>
      <c r="D906" s="15">
        <v>136.11000000000001</v>
      </c>
      <c r="E906" s="15">
        <v>75.459999999999994</v>
      </c>
      <c r="F906" s="15">
        <v>30</v>
      </c>
      <c r="G906" s="15">
        <f t="shared" si="282"/>
        <v>105.46</v>
      </c>
      <c r="H906" s="40">
        <f t="shared" si="283"/>
        <v>172.18520174509774</v>
      </c>
      <c r="I906" s="42">
        <f t="shared" si="270"/>
        <v>0.79048605002360595</v>
      </c>
      <c r="J906" s="40">
        <v>86.17</v>
      </c>
      <c r="K906" s="40">
        <f t="shared" ref="K906:K969" si="285">0.8*J906</f>
        <v>68.936000000000007</v>
      </c>
      <c r="L906" s="40">
        <f t="shared" si="268"/>
        <v>51.701999999999991</v>
      </c>
      <c r="M906" s="73">
        <f t="shared" si="271"/>
        <v>258.35520174509776</v>
      </c>
      <c r="N906" s="40">
        <f t="shared" si="269"/>
        <v>205.04600000000002</v>
      </c>
      <c r="O906" s="3">
        <f t="shared" si="284"/>
        <v>157.16199999999998</v>
      </c>
      <c r="P906" s="40">
        <f t="shared" si="272"/>
        <v>0.79365926683491184</v>
      </c>
      <c r="Q906" s="84">
        <v>465.64</v>
      </c>
      <c r="S906" s="12">
        <v>1</v>
      </c>
      <c r="T906" s="40">
        <f t="shared" si="273"/>
        <v>0</v>
      </c>
      <c r="U906" s="5">
        <f t="shared" si="274"/>
        <v>258.35520174509776</v>
      </c>
      <c r="V906" s="40">
        <f t="shared" si="275"/>
        <v>157.17362422731796</v>
      </c>
      <c r="W906" s="40">
        <f t="shared" si="276"/>
        <v>205.04600000000002</v>
      </c>
      <c r="X906" s="40">
        <f t="shared" si="277"/>
        <v>0</v>
      </c>
      <c r="Y906" s="40">
        <f t="shared" si="278"/>
        <v>157.17362422731796</v>
      </c>
      <c r="Z906" s="5">
        <f t="shared" si="267"/>
        <v>-16.470000000000027</v>
      </c>
      <c r="AA906" s="40">
        <f t="shared" si="279"/>
        <v>7.1619999999999777</v>
      </c>
      <c r="AB906" s="5">
        <f t="shared" si="280"/>
        <v>205.1710417188547</v>
      </c>
      <c r="AC906" s="40">
        <f t="shared" si="281"/>
        <v>0.99939054889127088</v>
      </c>
      <c r="AD906" s="7" t="s">
        <v>920</v>
      </c>
      <c r="AU906" s="1">
        <v>1</v>
      </c>
      <c r="AV906" s="1">
        <v>0.9</v>
      </c>
    </row>
    <row r="907" spans="2:48" x14ac:dyDescent="0.25">
      <c r="B907" s="105" t="s">
        <v>9746</v>
      </c>
      <c r="C907" s="15">
        <v>208.48</v>
      </c>
      <c r="D907" s="15">
        <v>153.37</v>
      </c>
      <c r="E907" s="15">
        <v>88.6</v>
      </c>
      <c r="F907" s="15">
        <v>30</v>
      </c>
      <c r="G907" s="15">
        <f t="shared" si="282"/>
        <v>118.6</v>
      </c>
      <c r="H907" s="40">
        <f t="shared" si="283"/>
        <v>193.87706646223015</v>
      </c>
      <c r="I907" s="42">
        <f t="shared" si="270"/>
        <v>0.79106829290651837</v>
      </c>
      <c r="J907" s="40">
        <v>86.17</v>
      </c>
      <c r="K907" s="40">
        <f t="shared" si="285"/>
        <v>68.936000000000007</v>
      </c>
      <c r="L907" s="40">
        <f t="shared" si="268"/>
        <v>51.701999999999991</v>
      </c>
      <c r="M907" s="73">
        <f t="shared" si="271"/>
        <v>280.04706646223013</v>
      </c>
      <c r="N907" s="40">
        <f t="shared" si="269"/>
        <v>222.30600000000001</v>
      </c>
      <c r="O907" s="3">
        <f t="shared" si="284"/>
        <v>170.30199999999999</v>
      </c>
      <c r="P907" s="40">
        <f t="shared" si="272"/>
        <v>0.79381656379529464</v>
      </c>
      <c r="Q907" s="84">
        <v>467.86</v>
      </c>
      <c r="S907" s="12">
        <v>1</v>
      </c>
      <c r="T907" s="40">
        <f t="shared" si="273"/>
        <v>0</v>
      </c>
      <c r="U907" s="5">
        <f t="shared" si="274"/>
        <v>280.04706646223013</v>
      </c>
      <c r="V907" s="40">
        <f t="shared" si="275"/>
        <v>170.31265894847843</v>
      </c>
      <c r="W907" s="40">
        <f t="shared" si="276"/>
        <v>222.30600000000001</v>
      </c>
      <c r="X907" s="40">
        <f t="shared" si="277"/>
        <v>0</v>
      </c>
      <c r="Y907" s="40">
        <f t="shared" si="278"/>
        <v>170.31265894847843</v>
      </c>
      <c r="Z907" s="5">
        <f t="shared" si="267"/>
        <v>13.140000000000015</v>
      </c>
      <c r="AA907" s="40">
        <f t="shared" si="279"/>
        <v>20.301999999999992</v>
      </c>
      <c r="AB907" s="5">
        <f t="shared" si="280"/>
        <v>223.23111082463396</v>
      </c>
      <c r="AC907" s="40">
        <f t="shared" si="281"/>
        <v>0.99585581587971084</v>
      </c>
      <c r="AD907" s="7" t="s">
        <v>921</v>
      </c>
      <c r="AU907" s="1">
        <v>1</v>
      </c>
      <c r="AV907" s="1">
        <v>0.9</v>
      </c>
    </row>
    <row r="908" spans="2:48" x14ac:dyDescent="0.25">
      <c r="B908" s="105" t="s">
        <v>9747</v>
      </c>
      <c r="C908" s="15">
        <v>219.89</v>
      </c>
      <c r="D908" s="15">
        <v>152.66</v>
      </c>
      <c r="E908" s="15">
        <v>87.31</v>
      </c>
      <c r="F908" s="15">
        <v>30</v>
      </c>
      <c r="G908" s="15">
        <f t="shared" si="282"/>
        <v>117.31</v>
      </c>
      <c r="H908" s="40">
        <f t="shared" si="283"/>
        <v>192.52717132913992</v>
      </c>
      <c r="I908" s="42">
        <f t="shared" si="270"/>
        <v>0.79292703957622712</v>
      </c>
      <c r="J908" s="40">
        <v>86.17</v>
      </c>
      <c r="K908" s="40">
        <f t="shared" si="285"/>
        <v>68.936000000000007</v>
      </c>
      <c r="L908" s="40">
        <f t="shared" si="268"/>
        <v>51.701999999999991</v>
      </c>
      <c r="M908" s="73">
        <f t="shared" si="271"/>
        <v>278.69717132913991</v>
      </c>
      <c r="N908" s="40">
        <f t="shared" si="269"/>
        <v>221.596</v>
      </c>
      <c r="O908" s="3">
        <f t="shared" si="284"/>
        <v>169.012</v>
      </c>
      <c r="P908" s="40">
        <f t="shared" si="272"/>
        <v>0.79511391860628644</v>
      </c>
      <c r="Q908" s="84">
        <v>467.2</v>
      </c>
      <c r="S908" s="12">
        <v>1</v>
      </c>
      <c r="T908" s="40">
        <f t="shared" si="273"/>
        <v>0</v>
      </c>
      <c r="U908" s="5">
        <f t="shared" si="274"/>
        <v>278.69717132913991</v>
      </c>
      <c r="V908" s="40">
        <f t="shared" si="275"/>
        <v>169.01871520889026</v>
      </c>
      <c r="W908" s="40">
        <f t="shared" si="276"/>
        <v>221.596</v>
      </c>
      <c r="X908" s="40">
        <f t="shared" si="277"/>
        <v>0</v>
      </c>
      <c r="Y908" s="40">
        <f t="shared" si="278"/>
        <v>169.01871520889026</v>
      </c>
      <c r="Z908" s="5">
        <f t="shared" si="267"/>
        <v>-1.289999999999992</v>
      </c>
      <c r="AA908" s="40">
        <f t="shared" si="279"/>
        <v>19.012</v>
      </c>
      <c r="AB908" s="5">
        <f t="shared" si="280"/>
        <v>222.41007926800441</v>
      </c>
      <c r="AC908" s="40">
        <f t="shared" si="281"/>
        <v>0.99633973752141225</v>
      </c>
      <c r="AD908" s="7" t="s">
        <v>922</v>
      </c>
      <c r="AU908" s="1">
        <v>1</v>
      </c>
      <c r="AV908" s="1">
        <v>0.9</v>
      </c>
    </row>
    <row r="909" spans="2:48" x14ac:dyDescent="0.25">
      <c r="B909" s="105" t="s">
        <v>9748</v>
      </c>
      <c r="C909" s="15">
        <v>188.91</v>
      </c>
      <c r="D909" s="15">
        <v>144.27000000000001</v>
      </c>
      <c r="E909" s="15">
        <v>87.46</v>
      </c>
      <c r="F909" s="15">
        <v>30</v>
      </c>
      <c r="G909" s="15">
        <f t="shared" si="282"/>
        <v>117.46</v>
      </c>
      <c r="H909" s="40">
        <f t="shared" si="283"/>
        <v>186.03947027445548</v>
      </c>
      <c r="I909" s="42">
        <f t="shared" si="270"/>
        <v>0.77548059982736517</v>
      </c>
      <c r="J909" s="40">
        <v>86.17</v>
      </c>
      <c r="K909" s="40">
        <f t="shared" si="285"/>
        <v>68.936000000000007</v>
      </c>
      <c r="L909" s="40">
        <f t="shared" si="268"/>
        <v>51.701999999999991</v>
      </c>
      <c r="M909" s="73">
        <f t="shared" si="271"/>
        <v>272.2094702744555</v>
      </c>
      <c r="N909" s="40">
        <f t="shared" si="269"/>
        <v>213.20600000000002</v>
      </c>
      <c r="O909" s="3">
        <f t="shared" si="284"/>
        <v>169.16199999999998</v>
      </c>
      <c r="P909" s="40">
        <f t="shared" si="272"/>
        <v>0.78324240440655801</v>
      </c>
      <c r="Q909" s="84">
        <v>467.45</v>
      </c>
      <c r="S909" s="12">
        <v>1</v>
      </c>
      <c r="T909" s="40">
        <f t="shared" si="273"/>
        <v>0</v>
      </c>
      <c r="U909" s="5">
        <f t="shared" si="274"/>
        <v>272.2094702744555</v>
      </c>
      <c r="V909" s="40">
        <f t="shared" si="275"/>
        <v>169.23710370689889</v>
      </c>
      <c r="W909" s="40">
        <f t="shared" si="276"/>
        <v>213.20600000000002</v>
      </c>
      <c r="X909" s="40">
        <f t="shared" si="277"/>
        <v>0</v>
      </c>
      <c r="Y909" s="40">
        <f t="shared" si="278"/>
        <v>169.23710370689889</v>
      </c>
      <c r="Z909" s="5">
        <f t="shared" si="267"/>
        <v>0.14999999999997726</v>
      </c>
      <c r="AA909" s="40">
        <f t="shared" si="279"/>
        <v>19.161999999999978</v>
      </c>
      <c r="AB909" s="5">
        <f t="shared" si="280"/>
        <v>214.06536543775596</v>
      </c>
      <c r="AC909" s="40">
        <f t="shared" si="281"/>
        <v>0.99598549986823615</v>
      </c>
      <c r="AD909" s="7" t="s">
        <v>923</v>
      </c>
      <c r="AU909" s="1">
        <v>1</v>
      </c>
      <c r="AV909" s="1">
        <v>0.9</v>
      </c>
    </row>
    <row r="910" spans="2:48" x14ac:dyDescent="0.25">
      <c r="B910" s="105" t="s">
        <v>9749</v>
      </c>
      <c r="C910" s="15">
        <v>216.29</v>
      </c>
      <c r="D910" s="15">
        <v>148.6</v>
      </c>
      <c r="E910" s="15">
        <v>88.52</v>
      </c>
      <c r="F910" s="15">
        <v>30</v>
      </c>
      <c r="G910" s="15">
        <f t="shared" si="282"/>
        <v>118.52</v>
      </c>
      <c r="H910" s="40">
        <f t="shared" si="283"/>
        <v>190.07616999508383</v>
      </c>
      <c r="I910" s="42">
        <f t="shared" si="270"/>
        <v>0.78179184694137838</v>
      </c>
      <c r="J910" s="40">
        <v>86.17</v>
      </c>
      <c r="K910" s="40">
        <f t="shared" si="285"/>
        <v>68.936000000000007</v>
      </c>
      <c r="L910" s="40">
        <f t="shared" si="268"/>
        <v>51.701999999999991</v>
      </c>
      <c r="M910" s="73">
        <f t="shared" si="271"/>
        <v>276.24616999508385</v>
      </c>
      <c r="N910" s="40">
        <f t="shared" si="269"/>
        <v>217.536</v>
      </c>
      <c r="O910" s="3">
        <f t="shared" si="284"/>
        <v>170.22199999999998</v>
      </c>
      <c r="P910" s="40">
        <f t="shared" si="272"/>
        <v>0.78747155120330292</v>
      </c>
      <c r="Q910" s="84">
        <v>467.4</v>
      </c>
      <c r="S910" s="12">
        <v>1</v>
      </c>
      <c r="T910" s="40">
        <f t="shared" si="273"/>
        <v>0</v>
      </c>
      <c r="U910" s="5">
        <f t="shared" si="274"/>
        <v>276.24616999508385</v>
      </c>
      <c r="V910" s="40">
        <f t="shared" si="275"/>
        <v>170.26460331188267</v>
      </c>
      <c r="W910" s="40">
        <f t="shared" si="276"/>
        <v>217.536</v>
      </c>
      <c r="X910" s="40">
        <f t="shared" si="277"/>
        <v>0</v>
      </c>
      <c r="Y910" s="40">
        <f t="shared" si="278"/>
        <v>170.26460331188267</v>
      </c>
      <c r="Z910" s="5">
        <f t="shared" ref="Z910:Z973" si="286">AA910-AA909</f>
        <v>1.0600000000000023</v>
      </c>
      <c r="AA910" s="40">
        <f t="shared" si="279"/>
        <v>20.22199999999998</v>
      </c>
      <c r="AB910" s="5">
        <f t="shared" si="280"/>
        <v>218.47388992737783</v>
      </c>
      <c r="AC910" s="40">
        <f t="shared" si="281"/>
        <v>0.99570708459628932</v>
      </c>
      <c r="AD910" s="7" t="s">
        <v>924</v>
      </c>
      <c r="AU910" s="1">
        <v>1</v>
      </c>
      <c r="AV910" s="1">
        <v>0.9</v>
      </c>
    </row>
    <row r="911" spans="2:48" x14ac:dyDescent="0.25">
      <c r="B911" s="105" t="s">
        <v>9750</v>
      </c>
      <c r="C911" s="15">
        <v>205.65</v>
      </c>
      <c r="D911" s="15">
        <v>144.41</v>
      </c>
      <c r="E911" s="15">
        <v>87.33</v>
      </c>
      <c r="F911" s="15">
        <v>30</v>
      </c>
      <c r="G911" s="15">
        <f t="shared" si="282"/>
        <v>117.33</v>
      </c>
      <c r="H911" s="40">
        <f t="shared" si="283"/>
        <v>186.06605547493075</v>
      </c>
      <c r="I911" s="42">
        <f t="shared" si="270"/>
        <v>0.77612221977509921</v>
      </c>
      <c r="J911" s="40">
        <v>86.17</v>
      </c>
      <c r="K911" s="40">
        <f t="shared" si="285"/>
        <v>68.936000000000007</v>
      </c>
      <c r="L911" s="40">
        <f t="shared" si="268"/>
        <v>51.701999999999991</v>
      </c>
      <c r="M911" s="73">
        <f t="shared" si="271"/>
        <v>272.23605547493077</v>
      </c>
      <c r="N911" s="40">
        <f t="shared" si="269"/>
        <v>213.346</v>
      </c>
      <c r="O911" s="3">
        <f t="shared" si="284"/>
        <v>169.03199999999998</v>
      </c>
      <c r="P911" s="40">
        <f t="shared" si="272"/>
        <v>0.78368017648436084</v>
      </c>
      <c r="Q911" s="84">
        <v>467.39</v>
      </c>
      <c r="S911" s="12">
        <v>1</v>
      </c>
      <c r="T911" s="40">
        <f t="shared" si="273"/>
        <v>0</v>
      </c>
      <c r="U911" s="5">
        <f t="shared" si="274"/>
        <v>272.23605547493077</v>
      </c>
      <c r="V911" s="40">
        <f t="shared" si="275"/>
        <v>169.10338312567723</v>
      </c>
      <c r="W911" s="40">
        <f t="shared" si="276"/>
        <v>213.346</v>
      </c>
      <c r="X911" s="40">
        <f t="shared" si="277"/>
        <v>0</v>
      </c>
      <c r="Y911" s="40">
        <f t="shared" si="278"/>
        <v>169.10338312567723</v>
      </c>
      <c r="Z911" s="5">
        <f t="shared" si="286"/>
        <v>-1.1899999999999977</v>
      </c>
      <c r="AA911" s="40">
        <f t="shared" si="279"/>
        <v>19.031999999999982</v>
      </c>
      <c r="AB911" s="5">
        <f t="shared" si="280"/>
        <v>214.19321357129874</v>
      </c>
      <c r="AC911" s="40">
        <f t="shared" si="281"/>
        <v>0.99604462925237958</v>
      </c>
      <c r="AD911" s="7" t="s">
        <v>925</v>
      </c>
      <c r="AU911" s="1">
        <v>1</v>
      </c>
      <c r="AV911" s="1">
        <v>0.9</v>
      </c>
    </row>
    <row r="912" spans="2:48" x14ac:dyDescent="0.25">
      <c r="B912" s="105" t="s">
        <v>9751</v>
      </c>
      <c r="C912" s="15">
        <v>209.52</v>
      </c>
      <c r="D912" s="15">
        <v>142.31</v>
      </c>
      <c r="E912" s="15">
        <v>84.33</v>
      </c>
      <c r="F912" s="15">
        <v>30</v>
      </c>
      <c r="G912" s="15">
        <f t="shared" si="282"/>
        <v>114.33</v>
      </c>
      <c r="H912" s="40">
        <f t="shared" si="283"/>
        <v>182.54721307102994</v>
      </c>
      <c r="I912" s="42">
        <f t="shared" si="270"/>
        <v>0.77957914342207202</v>
      </c>
      <c r="J912" s="40">
        <v>86.17</v>
      </c>
      <c r="K912" s="40">
        <f t="shared" si="285"/>
        <v>68.936000000000007</v>
      </c>
      <c r="L912" s="40">
        <f t="shared" si="268"/>
        <v>51.701999999999991</v>
      </c>
      <c r="M912" s="73">
        <f t="shared" si="271"/>
        <v>268.71721307102996</v>
      </c>
      <c r="N912" s="40">
        <f t="shared" si="269"/>
        <v>211.24600000000001</v>
      </c>
      <c r="O912" s="3">
        <f t="shared" si="284"/>
        <v>166.03199999999998</v>
      </c>
      <c r="P912" s="40">
        <f t="shared" si="272"/>
        <v>0.7861275337957655</v>
      </c>
      <c r="Q912" s="84">
        <v>464.74</v>
      </c>
      <c r="S912" s="12">
        <v>1</v>
      </c>
      <c r="T912" s="40">
        <f t="shared" si="273"/>
        <v>0</v>
      </c>
      <c r="U912" s="5">
        <f t="shared" si="274"/>
        <v>268.71721307102996</v>
      </c>
      <c r="V912" s="40">
        <f t="shared" si="275"/>
        <v>166.08452090625818</v>
      </c>
      <c r="W912" s="40">
        <f t="shared" si="276"/>
        <v>211.24600000000001</v>
      </c>
      <c r="X912" s="40">
        <f t="shared" si="277"/>
        <v>0</v>
      </c>
      <c r="Y912" s="40">
        <f t="shared" si="278"/>
        <v>166.08452090625818</v>
      </c>
      <c r="Z912" s="5">
        <f t="shared" si="286"/>
        <v>-3</v>
      </c>
      <c r="AA912" s="40">
        <f t="shared" si="279"/>
        <v>16.031999999999982</v>
      </c>
      <c r="AB912" s="5">
        <f t="shared" si="280"/>
        <v>211.85348130252663</v>
      </c>
      <c r="AC912" s="40">
        <f t="shared" si="281"/>
        <v>0.99713254038219401</v>
      </c>
      <c r="AD912" s="7" t="s">
        <v>926</v>
      </c>
      <c r="AU912" s="1">
        <v>1</v>
      </c>
      <c r="AV912" s="1">
        <v>0.9</v>
      </c>
    </row>
    <row r="913" spans="2:48" x14ac:dyDescent="0.25">
      <c r="B913" s="105" t="s">
        <v>9752</v>
      </c>
      <c r="C913" s="15">
        <v>236.29</v>
      </c>
      <c r="D913" s="15">
        <v>158.57</v>
      </c>
      <c r="E913" s="15">
        <v>91.49</v>
      </c>
      <c r="F913" s="15">
        <v>30</v>
      </c>
      <c r="G913" s="15">
        <f t="shared" si="282"/>
        <v>121.49</v>
      </c>
      <c r="H913" s="40">
        <f t="shared" si="283"/>
        <v>199.760519122273</v>
      </c>
      <c r="I913" s="42">
        <f t="shared" si="270"/>
        <v>0.79380050020264326</v>
      </c>
      <c r="J913" s="40">
        <v>86.17</v>
      </c>
      <c r="K913" s="40">
        <f t="shared" si="285"/>
        <v>68.936000000000007</v>
      </c>
      <c r="L913" s="40">
        <f t="shared" si="268"/>
        <v>51.701999999999991</v>
      </c>
      <c r="M913" s="73">
        <f t="shared" si="271"/>
        <v>285.93051912227298</v>
      </c>
      <c r="N913" s="40">
        <f t="shared" si="269"/>
        <v>227.506</v>
      </c>
      <c r="O913" s="3">
        <f t="shared" si="284"/>
        <v>173.19199999999998</v>
      </c>
      <c r="P913" s="40">
        <f t="shared" si="272"/>
        <v>0.79566882436467445</v>
      </c>
      <c r="Q913" s="84">
        <v>464.29</v>
      </c>
      <c r="S913" s="12">
        <v>1</v>
      </c>
      <c r="T913" s="40">
        <f t="shared" si="273"/>
        <v>0</v>
      </c>
      <c r="U913" s="5">
        <f t="shared" si="274"/>
        <v>285.93051912227298</v>
      </c>
      <c r="V913" s="40">
        <f t="shared" si="275"/>
        <v>173.19723360819742</v>
      </c>
      <c r="W913" s="40">
        <f t="shared" si="276"/>
        <v>227.506</v>
      </c>
      <c r="X913" s="40">
        <f t="shared" si="277"/>
        <v>0</v>
      </c>
      <c r="Y913" s="40">
        <f t="shared" si="278"/>
        <v>173.19723360819742</v>
      </c>
      <c r="Z913" s="5">
        <f t="shared" si="286"/>
        <v>7.1599999999999966</v>
      </c>
      <c r="AA913" s="40">
        <f t="shared" si="279"/>
        <v>23.191999999999979</v>
      </c>
      <c r="AB913" s="5">
        <f t="shared" si="280"/>
        <v>228.68504301768402</v>
      </c>
      <c r="AC913" s="40">
        <f t="shared" si="281"/>
        <v>0.99484424953147088</v>
      </c>
      <c r="AD913" s="7" t="s">
        <v>927</v>
      </c>
      <c r="AU913" s="1">
        <v>1</v>
      </c>
      <c r="AV913" s="1">
        <v>0.9</v>
      </c>
    </row>
    <row r="914" spans="2:48" x14ac:dyDescent="0.25">
      <c r="B914" s="105" t="s">
        <v>9753</v>
      </c>
      <c r="C914" s="15">
        <v>228.42</v>
      </c>
      <c r="D914" s="15">
        <v>165.14</v>
      </c>
      <c r="E914" s="15">
        <v>89.72</v>
      </c>
      <c r="F914" s="15">
        <v>30</v>
      </c>
      <c r="G914" s="15">
        <f t="shared" si="282"/>
        <v>119.72</v>
      </c>
      <c r="H914" s="40">
        <f t="shared" si="283"/>
        <v>203.97082634533791</v>
      </c>
      <c r="I914" s="42">
        <f t="shared" si="270"/>
        <v>0.80962558694744702</v>
      </c>
      <c r="J914" s="40">
        <v>86.17</v>
      </c>
      <c r="K914" s="40">
        <f t="shared" si="285"/>
        <v>68.936000000000007</v>
      </c>
      <c r="L914" s="40">
        <f t="shared" ref="L914:L977" si="287">SQRT((J914)^2-(K914)^2)</f>
        <v>51.701999999999991</v>
      </c>
      <c r="M914" s="73">
        <f t="shared" si="271"/>
        <v>290.14082634533793</v>
      </c>
      <c r="N914" s="40">
        <f t="shared" si="269"/>
        <v>234.07599999999999</v>
      </c>
      <c r="O914" s="3">
        <f t="shared" si="284"/>
        <v>171.422</v>
      </c>
      <c r="P914" s="40">
        <f t="shared" si="272"/>
        <v>0.80676684818355349</v>
      </c>
      <c r="Q914" s="84">
        <v>463.71</v>
      </c>
      <c r="S914" s="12">
        <v>1</v>
      </c>
      <c r="T914" s="40">
        <f t="shared" si="273"/>
        <v>0</v>
      </c>
      <c r="U914" s="5">
        <f t="shared" si="274"/>
        <v>290.14082634533793</v>
      </c>
      <c r="V914" s="40">
        <f t="shared" si="275"/>
        <v>171.43548447260136</v>
      </c>
      <c r="W914" s="40">
        <f t="shared" si="276"/>
        <v>234.07599999999999</v>
      </c>
      <c r="X914" s="40">
        <f t="shared" si="277"/>
        <v>0</v>
      </c>
      <c r="Y914" s="40">
        <f t="shared" si="278"/>
        <v>171.43548447260136</v>
      </c>
      <c r="Z914" s="5">
        <f t="shared" si="286"/>
        <v>-1.7699999999999818</v>
      </c>
      <c r="AA914" s="40">
        <f t="shared" si="279"/>
        <v>21.421999999999997</v>
      </c>
      <c r="AB914" s="5">
        <f t="shared" si="280"/>
        <v>235.05419770767762</v>
      </c>
      <c r="AC914" s="40">
        <f t="shared" si="281"/>
        <v>0.99583841634305059</v>
      </c>
      <c r="AD914" s="7" t="s">
        <v>928</v>
      </c>
      <c r="AU914" s="1">
        <v>1</v>
      </c>
      <c r="AV914" s="1">
        <v>0.9</v>
      </c>
    </row>
    <row r="915" spans="2:48" x14ac:dyDescent="0.25">
      <c r="B915" s="105" t="s">
        <v>9754</v>
      </c>
      <c r="C915" s="15">
        <v>200.85</v>
      </c>
      <c r="D915" s="15">
        <v>139.15</v>
      </c>
      <c r="E915" s="15">
        <v>81.81</v>
      </c>
      <c r="F915" s="15">
        <v>30</v>
      </c>
      <c r="G915" s="15">
        <f t="shared" si="282"/>
        <v>111.81</v>
      </c>
      <c r="H915" s="40">
        <f t="shared" si="283"/>
        <v>178.50545817985511</v>
      </c>
      <c r="I915" s="42">
        <f t="shared" si="270"/>
        <v>0.77952798429165071</v>
      </c>
      <c r="J915" s="40">
        <v>86.17</v>
      </c>
      <c r="K915" s="40">
        <f t="shared" si="285"/>
        <v>68.936000000000007</v>
      </c>
      <c r="L915" s="40">
        <f t="shared" si="287"/>
        <v>51.701999999999991</v>
      </c>
      <c r="M915" s="73">
        <f t="shared" si="271"/>
        <v>264.67545817985513</v>
      </c>
      <c r="N915" s="40">
        <f t="shared" si="269"/>
        <v>208.08600000000001</v>
      </c>
      <c r="O915" s="3">
        <f t="shared" si="284"/>
        <v>163.512</v>
      </c>
      <c r="P915" s="40">
        <f t="shared" si="272"/>
        <v>0.78619302836381288</v>
      </c>
      <c r="Q915" s="84">
        <v>464.54</v>
      </c>
      <c r="S915" s="12">
        <v>1</v>
      </c>
      <c r="T915" s="40">
        <f t="shared" si="273"/>
        <v>0</v>
      </c>
      <c r="U915" s="5">
        <f t="shared" si="274"/>
        <v>264.67545817985513</v>
      </c>
      <c r="V915" s="40">
        <f t="shared" si="275"/>
        <v>163.56440556158978</v>
      </c>
      <c r="W915" s="40">
        <f t="shared" si="276"/>
        <v>208.08600000000001</v>
      </c>
      <c r="X915" s="40">
        <f t="shared" si="277"/>
        <v>0</v>
      </c>
      <c r="Y915" s="40">
        <f t="shared" si="278"/>
        <v>163.56440556158978</v>
      </c>
      <c r="Z915" s="5">
        <f t="shared" si="286"/>
        <v>-7.9099999999999966</v>
      </c>
      <c r="AA915" s="40">
        <f t="shared" si="279"/>
        <v>13.512</v>
      </c>
      <c r="AB915" s="5">
        <f t="shared" si="280"/>
        <v>208.52423729629129</v>
      </c>
      <c r="AC915" s="40">
        <f t="shared" si="281"/>
        <v>0.9978983867680159</v>
      </c>
      <c r="AD915" s="7" t="s">
        <v>929</v>
      </c>
      <c r="AU915" s="1">
        <v>1</v>
      </c>
      <c r="AV915" s="1">
        <v>0.9</v>
      </c>
    </row>
    <row r="916" spans="2:48" x14ac:dyDescent="0.25">
      <c r="B916" s="105" t="s">
        <v>9755</v>
      </c>
      <c r="C916" s="15">
        <v>210.24</v>
      </c>
      <c r="D916" s="15">
        <v>143.96</v>
      </c>
      <c r="E916" s="15">
        <v>85.61</v>
      </c>
      <c r="F916" s="15">
        <v>30</v>
      </c>
      <c r="G916" s="15">
        <f t="shared" si="282"/>
        <v>115.61</v>
      </c>
      <c r="H916" s="40">
        <f t="shared" si="283"/>
        <v>184.63519084941527</v>
      </c>
      <c r="I916" s="42">
        <f t="shared" si="270"/>
        <v>0.77969968421356295</v>
      </c>
      <c r="J916" s="40">
        <v>86.17</v>
      </c>
      <c r="K916" s="40">
        <f t="shared" si="285"/>
        <v>68.936000000000007</v>
      </c>
      <c r="L916" s="40">
        <f t="shared" si="287"/>
        <v>51.701999999999991</v>
      </c>
      <c r="M916" s="73">
        <f t="shared" si="271"/>
        <v>270.80519084941528</v>
      </c>
      <c r="N916" s="40">
        <f t="shared" si="269"/>
        <v>212.89600000000002</v>
      </c>
      <c r="O916" s="3">
        <f t="shared" si="284"/>
        <v>167.31199999999998</v>
      </c>
      <c r="P916" s="40">
        <f t="shared" si="272"/>
        <v>0.78615922882506184</v>
      </c>
      <c r="Q916" s="84">
        <v>463.97</v>
      </c>
      <c r="S916" s="12">
        <v>1</v>
      </c>
      <c r="T916" s="40">
        <f t="shared" si="273"/>
        <v>0</v>
      </c>
      <c r="U916" s="5">
        <f t="shared" si="274"/>
        <v>270.80519084941528</v>
      </c>
      <c r="V916" s="40">
        <f t="shared" si="275"/>
        <v>167.36410778595339</v>
      </c>
      <c r="W916" s="40">
        <f t="shared" si="276"/>
        <v>212.89600000000002</v>
      </c>
      <c r="X916" s="40">
        <f t="shared" si="277"/>
        <v>0</v>
      </c>
      <c r="Y916" s="40">
        <f t="shared" si="278"/>
        <v>167.36410778595339</v>
      </c>
      <c r="Z916" s="5">
        <f t="shared" si="286"/>
        <v>3.7999999999999829</v>
      </c>
      <c r="AA916" s="40">
        <f t="shared" si="279"/>
        <v>17.311999999999983</v>
      </c>
      <c r="AB916" s="5">
        <f t="shared" si="280"/>
        <v>213.59871759914665</v>
      </c>
      <c r="AC916" s="40">
        <f t="shared" si="281"/>
        <v>0.99671010384778902</v>
      </c>
      <c r="AD916" s="7" t="s">
        <v>930</v>
      </c>
      <c r="AU916" s="1">
        <v>1</v>
      </c>
      <c r="AV916" s="1">
        <v>0.9</v>
      </c>
    </row>
    <row r="917" spans="2:48" x14ac:dyDescent="0.25">
      <c r="B917" s="105" t="s">
        <v>9756</v>
      </c>
      <c r="C917" s="15">
        <v>222.99</v>
      </c>
      <c r="D917" s="15">
        <v>153.9</v>
      </c>
      <c r="E917" s="15">
        <v>87.66</v>
      </c>
      <c r="F917" s="15">
        <v>30</v>
      </c>
      <c r="G917" s="15">
        <f t="shared" si="282"/>
        <v>117.66</v>
      </c>
      <c r="H917" s="40">
        <f t="shared" si="283"/>
        <v>193.72425145035405</v>
      </c>
      <c r="I917" s="42">
        <f t="shared" si="270"/>
        <v>0.79442815676301715</v>
      </c>
      <c r="J917" s="40">
        <v>86.17</v>
      </c>
      <c r="K917" s="40">
        <f t="shared" si="285"/>
        <v>68.936000000000007</v>
      </c>
      <c r="L917" s="40">
        <f t="shared" si="287"/>
        <v>51.701999999999991</v>
      </c>
      <c r="M917" s="73">
        <f t="shared" si="271"/>
        <v>279.89425145035403</v>
      </c>
      <c r="N917" s="40">
        <f t="shared" si="269"/>
        <v>222.83600000000001</v>
      </c>
      <c r="O917" s="3">
        <f t="shared" si="284"/>
        <v>169.36199999999999</v>
      </c>
      <c r="P917" s="40">
        <f t="shared" si="272"/>
        <v>0.79614353937356708</v>
      </c>
      <c r="Q917" s="84">
        <v>464.12</v>
      </c>
      <c r="S917" s="12">
        <v>1</v>
      </c>
      <c r="T917" s="40">
        <f t="shared" si="273"/>
        <v>0</v>
      </c>
      <c r="U917" s="5">
        <f t="shared" si="274"/>
        <v>279.89425145035403</v>
      </c>
      <c r="V917" s="40">
        <f t="shared" si="275"/>
        <v>169.36619821839892</v>
      </c>
      <c r="W917" s="40">
        <f t="shared" si="276"/>
        <v>222.83600000000001</v>
      </c>
      <c r="X917" s="40">
        <f t="shared" si="277"/>
        <v>0</v>
      </c>
      <c r="Y917" s="40">
        <f t="shared" si="278"/>
        <v>169.36619821839892</v>
      </c>
      <c r="Z917" s="5">
        <f t="shared" si="286"/>
        <v>2.0500000000000114</v>
      </c>
      <c r="AA917" s="40">
        <f t="shared" si="279"/>
        <v>19.361999999999995</v>
      </c>
      <c r="AB917" s="5">
        <f t="shared" si="280"/>
        <v>223.67559084531331</v>
      </c>
      <c r="AC917" s="40">
        <f t="shared" si="281"/>
        <v>0.99624639039896878</v>
      </c>
      <c r="AD917" s="7" t="s">
        <v>931</v>
      </c>
      <c r="AU917" s="1">
        <v>1</v>
      </c>
      <c r="AV917" s="1">
        <v>0.9</v>
      </c>
    </row>
    <row r="918" spans="2:48" x14ac:dyDescent="0.25">
      <c r="B918" s="105" t="s">
        <v>9757</v>
      </c>
      <c r="C918" s="15">
        <v>223.42</v>
      </c>
      <c r="D918" s="15">
        <v>164.16</v>
      </c>
      <c r="E918" s="15">
        <v>92.09</v>
      </c>
      <c r="F918" s="15">
        <v>30</v>
      </c>
      <c r="G918" s="15">
        <f t="shared" si="282"/>
        <v>122.09</v>
      </c>
      <c r="H918" s="40">
        <f t="shared" si="283"/>
        <v>204.58365941589764</v>
      </c>
      <c r="I918" s="42">
        <f t="shared" si="270"/>
        <v>0.80241012634483933</v>
      </c>
      <c r="J918" s="40">
        <v>86.17</v>
      </c>
      <c r="K918" s="40">
        <f t="shared" si="285"/>
        <v>68.936000000000007</v>
      </c>
      <c r="L918" s="40">
        <f t="shared" si="287"/>
        <v>51.701999999999991</v>
      </c>
      <c r="M918" s="73">
        <f t="shared" si="271"/>
        <v>290.75365941589763</v>
      </c>
      <c r="N918" s="40">
        <f t="shared" ref="N918:N981" si="288">D918+K918</f>
        <v>233.096</v>
      </c>
      <c r="O918" s="3">
        <f t="shared" si="284"/>
        <v>173.792</v>
      </c>
      <c r="P918" s="40">
        <f t="shared" si="272"/>
        <v>0.80169584268783567</v>
      </c>
      <c r="Q918" s="84">
        <v>465.13</v>
      </c>
      <c r="S918" s="12">
        <v>1</v>
      </c>
      <c r="T918" s="40">
        <f t="shared" si="273"/>
        <v>0</v>
      </c>
      <c r="U918" s="5">
        <f t="shared" si="274"/>
        <v>290.75365941589763</v>
      </c>
      <c r="V918" s="40">
        <f t="shared" si="275"/>
        <v>173.79282277394481</v>
      </c>
      <c r="W918" s="40">
        <f t="shared" si="276"/>
        <v>233.096</v>
      </c>
      <c r="X918" s="40">
        <f t="shared" si="277"/>
        <v>0</v>
      </c>
      <c r="Y918" s="40">
        <f t="shared" si="278"/>
        <v>173.79282277394481</v>
      </c>
      <c r="Z918" s="5">
        <f t="shared" si="286"/>
        <v>4.4300000000000068</v>
      </c>
      <c r="AA918" s="40">
        <f t="shared" si="279"/>
        <v>23.792000000000002</v>
      </c>
      <c r="AB918" s="5">
        <f t="shared" si="280"/>
        <v>234.30707304731541</v>
      </c>
      <c r="AC918" s="40">
        <f t="shared" si="281"/>
        <v>0.99483125698441532</v>
      </c>
      <c r="AD918" s="7" t="s">
        <v>932</v>
      </c>
      <c r="AU918" s="1">
        <v>1</v>
      </c>
      <c r="AV918" s="1">
        <v>0.9</v>
      </c>
    </row>
    <row r="919" spans="2:48" x14ac:dyDescent="0.25">
      <c r="B919" s="105" t="s">
        <v>9758</v>
      </c>
      <c r="C919" s="15">
        <v>293.82</v>
      </c>
      <c r="D919" s="15">
        <v>198.64</v>
      </c>
      <c r="E919" s="15">
        <v>132.75</v>
      </c>
      <c r="F919" s="15">
        <v>30</v>
      </c>
      <c r="G919" s="15">
        <f t="shared" si="282"/>
        <v>162.75</v>
      </c>
      <c r="H919" s="40">
        <f t="shared" si="283"/>
        <v>256.79838804011212</v>
      </c>
      <c r="I919" s="42">
        <f t="shared" si="270"/>
        <v>0.77352510471744962</v>
      </c>
      <c r="J919" s="40">
        <v>86.17</v>
      </c>
      <c r="K919" s="40">
        <f t="shared" si="285"/>
        <v>68.936000000000007</v>
      </c>
      <c r="L919" s="40">
        <f t="shared" si="287"/>
        <v>51.701999999999991</v>
      </c>
      <c r="M919" s="73">
        <f t="shared" si="271"/>
        <v>342.96838804011213</v>
      </c>
      <c r="N919" s="40">
        <f t="shared" si="288"/>
        <v>267.57600000000002</v>
      </c>
      <c r="O919" s="3">
        <f t="shared" si="284"/>
        <v>214.452</v>
      </c>
      <c r="P919" s="40">
        <f t="shared" si="272"/>
        <v>0.7801768598239015</v>
      </c>
      <c r="Q919" s="84">
        <v>464.77</v>
      </c>
      <c r="S919" s="12">
        <v>1</v>
      </c>
      <c r="T919" s="40">
        <f t="shared" si="273"/>
        <v>0</v>
      </c>
      <c r="U919" s="5">
        <f t="shared" si="274"/>
        <v>342.96838804011213</v>
      </c>
      <c r="V919" s="40">
        <f t="shared" si="275"/>
        <v>214.54696320114371</v>
      </c>
      <c r="W919" s="40">
        <f t="shared" si="276"/>
        <v>267.57600000000002</v>
      </c>
      <c r="X919" s="40">
        <f t="shared" si="277"/>
        <v>0</v>
      </c>
      <c r="Y919" s="40">
        <f t="shared" si="278"/>
        <v>214.54696320114371</v>
      </c>
      <c r="Z919" s="5">
        <f t="shared" si="286"/>
        <v>40.659999999999997</v>
      </c>
      <c r="AA919" s="40">
        <f t="shared" si="279"/>
        <v>64.451999999999998</v>
      </c>
      <c r="AB919" s="5">
        <f t="shared" si="280"/>
        <v>275.22895211078361</v>
      </c>
      <c r="AC919" s="40">
        <f t="shared" si="281"/>
        <v>0.9721942330118557</v>
      </c>
      <c r="AD919" s="7" t="s">
        <v>933</v>
      </c>
      <c r="AU919" s="1">
        <v>1</v>
      </c>
      <c r="AV919" s="1">
        <v>0.9</v>
      </c>
    </row>
    <row r="920" spans="2:48" x14ac:dyDescent="0.25">
      <c r="B920" s="105" t="s">
        <v>9759</v>
      </c>
      <c r="C920" s="15">
        <v>200.16</v>
      </c>
      <c r="D920" s="15">
        <v>142.91</v>
      </c>
      <c r="E920" s="15">
        <v>94.76</v>
      </c>
      <c r="F920" s="15">
        <v>30</v>
      </c>
      <c r="G920" s="15">
        <f t="shared" si="282"/>
        <v>124.76</v>
      </c>
      <c r="H920" s="40">
        <f t="shared" si="283"/>
        <v>189.70589263383465</v>
      </c>
      <c r="I920" s="42">
        <f t="shared" si="270"/>
        <v>0.75332399018221929</v>
      </c>
      <c r="J920" s="40">
        <v>86.17</v>
      </c>
      <c r="K920" s="40">
        <f t="shared" si="285"/>
        <v>68.936000000000007</v>
      </c>
      <c r="L920" s="40">
        <f t="shared" si="287"/>
        <v>51.701999999999991</v>
      </c>
      <c r="M920" s="73">
        <f t="shared" si="271"/>
        <v>275.87589263383467</v>
      </c>
      <c r="N920" s="40">
        <f t="shared" si="288"/>
        <v>211.846</v>
      </c>
      <c r="O920" s="3">
        <f t="shared" si="284"/>
        <v>176.46199999999999</v>
      </c>
      <c r="P920" s="40">
        <f t="shared" si="272"/>
        <v>0.76790326975463408</v>
      </c>
      <c r="Q920" s="84">
        <v>463.33</v>
      </c>
      <c r="S920" s="12">
        <v>1</v>
      </c>
      <c r="T920" s="40">
        <f t="shared" si="273"/>
        <v>0</v>
      </c>
      <c r="U920" s="5">
        <f t="shared" si="274"/>
        <v>275.87589263383467</v>
      </c>
      <c r="V920" s="40">
        <f t="shared" si="275"/>
        <v>176.71666707052583</v>
      </c>
      <c r="W920" s="40">
        <f t="shared" si="276"/>
        <v>211.846</v>
      </c>
      <c r="X920" s="40">
        <f t="shared" si="277"/>
        <v>0</v>
      </c>
      <c r="Y920" s="40">
        <f t="shared" si="278"/>
        <v>176.71666707052583</v>
      </c>
      <c r="Z920" s="5">
        <f t="shared" si="286"/>
        <v>-37.990000000000009</v>
      </c>
      <c r="AA920" s="40">
        <f t="shared" si="279"/>
        <v>26.461999999999989</v>
      </c>
      <c r="AB920" s="5">
        <f t="shared" si="280"/>
        <v>213.49230702767724</v>
      </c>
      <c r="AC920" s="40">
        <f t="shared" si="281"/>
        <v>0.99228868219844657</v>
      </c>
      <c r="AD920" s="7" t="s">
        <v>934</v>
      </c>
      <c r="AU920" s="1">
        <v>1</v>
      </c>
      <c r="AV920" s="1">
        <v>0.9</v>
      </c>
    </row>
    <row r="921" spans="2:48" x14ac:dyDescent="0.25">
      <c r="B921" s="105" t="s">
        <v>9760</v>
      </c>
      <c r="C921" s="15">
        <v>231.14</v>
      </c>
      <c r="D921" s="15">
        <v>156.05000000000001</v>
      </c>
      <c r="E921" s="15">
        <v>102.24</v>
      </c>
      <c r="F921" s="15">
        <v>30</v>
      </c>
      <c r="G921" s="15">
        <f t="shared" si="282"/>
        <v>132.24</v>
      </c>
      <c r="H921" s="40">
        <f t="shared" si="283"/>
        <v>204.54588751671349</v>
      </c>
      <c r="I921" s="42">
        <f t="shared" si="270"/>
        <v>0.76290949622367321</v>
      </c>
      <c r="J921" s="40">
        <v>86.17</v>
      </c>
      <c r="K921" s="40">
        <f t="shared" si="285"/>
        <v>68.936000000000007</v>
      </c>
      <c r="L921" s="40">
        <f t="shared" si="287"/>
        <v>51.701999999999991</v>
      </c>
      <c r="M921" s="73">
        <f t="shared" si="271"/>
        <v>290.71588751671351</v>
      </c>
      <c r="N921" s="40">
        <f t="shared" si="288"/>
        <v>224.98600000000002</v>
      </c>
      <c r="O921" s="3">
        <f t="shared" si="284"/>
        <v>183.94200000000001</v>
      </c>
      <c r="P921" s="40">
        <f t="shared" si="272"/>
        <v>0.7739033525887552</v>
      </c>
      <c r="Q921" s="84">
        <v>465.53</v>
      </c>
      <c r="S921" s="12">
        <v>1</v>
      </c>
      <c r="T921" s="40">
        <f t="shared" si="273"/>
        <v>0</v>
      </c>
      <c r="U921" s="5">
        <f t="shared" si="274"/>
        <v>290.71588751671351</v>
      </c>
      <c r="V921" s="40">
        <f t="shared" si="275"/>
        <v>184.11145281766258</v>
      </c>
      <c r="W921" s="40">
        <f t="shared" si="276"/>
        <v>224.98600000000002</v>
      </c>
      <c r="X921" s="40">
        <f t="shared" si="277"/>
        <v>0</v>
      </c>
      <c r="Y921" s="40">
        <f t="shared" si="278"/>
        <v>184.11145281766258</v>
      </c>
      <c r="Z921" s="5">
        <f t="shared" si="286"/>
        <v>7.4800000000000182</v>
      </c>
      <c r="AA921" s="40">
        <f t="shared" si="279"/>
        <v>33.942000000000007</v>
      </c>
      <c r="AB921" s="5">
        <f t="shared" si="280"/>
        <v>227.531886908187</v>
      </c>
      <c r="AC921" s="40">
        <f t="shared" si="281"/>
        <v>0.98881085661099322</v>
      </c>
      <c r="AD921" s="7" t="s">
        <v>935</v>
      </c>
      <c r="AU921" s="1">
        <v>1</v>
      </c>
      <c r="AV921" s="1">
        <v>0.9</v>
      </c>
    </row>
    <row r="922" spans="2:48" x14ac:dyDescent="0.25">
      <c r="B922" s="105" t="s">
        <v>9761</v>
      </c>
      <c r="C922" s="15">
        <v>196.58</v>
      </c>
      <c r="D922" s="15">
        <v>130.94999999999999</v>
      </c>
      <c r="E922" s="15">
        <v>95.52</v>
      </c>
      <c r="F922" s="15">
        <v>30</v>
      </c>
      <c r="G922" s="15">
        <f t="shared" si="282"/>
        <v>125.52</v>
      </c>
      <c r="H922" s="40">
        <f t="shared" si="283"/>
        <v>181.39231764327837</v>
      </c>
      <c r="I922" s="42">
        <f t="shared" si="270"/>
        <v>0.72191590967773511</v>
      </c>
      <c r="J922" s="40">
        <v>86.17</v>
      </c>
      <c r="K922" s="40">
        <f t="shared" si="285"/>
        <v>68.936000000000007</v>
      </c>
      <c r="L922" s="40">
        <f t="shared" si="287"/>
        <v>51.701999999999991</v>
      </c>
      <c r="M922" s="73">
        <f t="shared" si="271"/>
        <v>267.56231764327839</v>
      </c>
      <c r="N922" s="40">
        <f t="shared" si="288"/>
        <v>199.886</v>
      </c>
      <c r="O922" s="3">
        <f t="shared" si="284"/>
        <v>177.22199999999998</v>
      </c>
      <c r="P922" s="40">
        <f t="shared" si="272"/>
        <v>0.74706334494565718</v>
      </c>
      <c r="Q922" s="84">
        <v>466.73</v>
      </c>
      <c r="S922" s="12">
        <v>1</v>
      </c>
      <c r="T922" s="40">
        <f t="shared" si="273"/>
        <v>0</v>
      </c>
      <c r="U922" s="5">
        <f t="shared" si="274"/>
        <v>267.56231764327839</v>
      </c>
      <c r="V922" s="40">
        <f t="shared" si="275"/>
        <v>177.86281462588693</v>
      </c>
      <c r="W922" s="40">
        <f t="shared" si="276"/>
        <v>199.886</v>
      </c>
      <c r="X922" s="40">
        <f t="shared" si="277"/>
        <v>0</v>
      </c>
      <c r="Y922" s="40">
        <f t="shared" si="278"/>
        <v>177.86281462588693</v>
      </c>
      <c r="Z922" s="5">
        <f t="shared" si="286"/>
        <v>-6.7200000000000273</v>
      </c>
      <c r="AA922" s="40">
        <f t="shared" si="279"/>
        <v>27.22199999999998</v>
      </c>
      <c r="AB922" s="5">
        <f t="shared" si="280"/>
        <v>201.73113364079427</v>
      </c>
      <c r="AC922" s="40">
        <f t="shared" si="281"/>
        <v>0.99085350085783119</v>
      </c>
      <c r="AD922" s="7" t="s">
        <v>936</v>
      </c>
      <c r="AU922" s="1">
        <v>1</v>
      </c>
      <c r="AV922" s="1">
        <v>0.9</v>
      </c>
    </row>
    <row r="923" spans="2:48" x14ac:dyDescent="0.25">
      <c r="B923" s="105" t="s">
        <v>9762</v>
      </c>
      <c r="C923" s="15">
        <v>280.11</v>
      </c>
      <c r="D923" s="15">
        <v>182.2</v>
      </c>
      <c r="E923" s="15">
        <v>128.27000000000001</v>
      </c>
      <c r="F923" s="15">
        <v>30</v>
      </c>
      <c r="G923" s="15">
        <f t="shared" si="282"/>
        <v>158.27000000000001</v>
      </c>
      <c r="H923" s="40">
        <f t="shared" si="283"/>
        <v>241.34256338242537</v>
      </c>
      <c r="I923" s="42">
        <f t="shared" si="270"/>
        <v>0.75494350207630156</v>
      </c>
      <c r="J923" s="40">
        <v>86.17</v>
      </c>
      <c r="K923" s="40">
        <f t="shared" si="285"/>
        <v>68.936000000000007</v>
      </c>
      <c r="L923" s="40">
        <f t="shared" si="287"/>
        <v>51.701999999999991</v>
      </c>
      <c r="M923" s="73">
        <f t="shared" si="271"/>
        <v>327.51256338242536</v>
      </c>
      <c r="N923" s="40">
        <f t="shared" si="288"/>
        <v>251.136</v>
      </c>
      <c r="O923" s="3">
        <f t="shared" si="284"/>
        <v>209.97200000000001</v>
      </c>
      <c r="P923" s="40">
        <f t="shared" si="272"/>
        <v>0.7667980654127059</v>
      </c>
      <c r="Q923" s="84">
        <v>471.29</v>
      </c>
      <c r="S923" s="12">
        <v>1</v>
      </c>
      <c r="T923" s="40">
        <f t="shared" si="273"/>
        <v>0</v>
      </c>
      <c r="U923" s="5">
        <f t="shared" si="274"/>
        <v>327.51256338242536</v>
      </c>
      <c r="V923" s="40">
        <f t="shared" si="275"/>
        <v>210.22651754078788</v>
      </c>
      <c r="W923" s="40">
        <f t="shared" si="276"/>
        <v>251.136</v>
      </c>
      <c r="X923" s="40">
        <f t="shared" si="277"/>
        <v>0</v>
      </c>
      <c r="Y923" s="40">
        <f t="shared" si="278"/>
        <v>210.22651754078788</v>
      </c>
      <c r="Z923" s="5">
        <f t="shared" si="286"/>
        <v>32.750000000000028</v>
      </c>
      <c r="AA923" s="40">
        <f t="shared" si="279"/>
        <v>59.972000000000008</v>
      </c>
      <c r="AB923" s="5">
        <f t="shared" si="280"/>
        <v>258.19746567307743</v>
      </c>
      <c r="AC923" s="40">
        <f t="shared" si="281"/>
        <v>0.97265091020676997</v>
      </c>
      <c r="AD923" s="7" t="s">
        <v>937</v>
      </c>
      <c r="AU923" s="1">
        <v>1</v>
      </c>
      <c r="AV923" s="1">
        <v>0.9</v>
      </c>
    </row>
    <row r="924" spans="2:48" x14ac:dyDescent="0.25">
      <c r="B924" s="105" t="s">
        <v>9763</v>
      </c>
      <c r="C924" s="15">
        <v>218.26</v>
      </c>
      <c r="D924" s="15">
        <v>137.88</v>
      </c>
      <c r="E924" s="15">
        <v>90.19</v>
      </c>
      <c r="F924" s="15">
        <v>30</v>
      </c>
      <c r="G924" s="15">
        <f t="shared" si="282"/>
        <v>120.19</v>
      </c>
      <c r="H924" s="40">
        <f t="shared" si="283"/>
        <v>182.91126400525474</v>
      </c>
      <c r="I924" s="42">
        <f t="shared" si="270"/>
        <v>0.75380814161362386</v>
      </c>
      <c r="J924" s="40">
        <v>86.17</v>
      </c>
      <c r="K924" s="40">
        <f t="shared" si="285"/>
        <v>68.936000000000007</v>
      </c>
      <c r="L924" s="40">
        <f t="shared" si="287"/>
        <v>51.701999999999991</v>
      </c>
      <c r="M924" s="73">
        <f t="shared" si="271"/>
        <v>269.08126400525475</v>
      </c>
      <c r="N924" s="40">
        <f t="shared" si="288"/>
        <v>206.816</v>
      </c>
      <c r="O924" s="3">
        <f t="shared" si="284"/>
        <v>171.892</v>
      </c>
      <c r="P924" s="40">
        <f t="shared" si="272"/>
        <v>0.76860052209343421</v>
      </c>
      <c r="Q924" s="84">
        <v>471.24</v>
      </c>
      <c r="S924" s="12">
        <v>1</v>
      </c>
      <c r="T924" s="40">
        <f t="shared" si="273"/>
        <v>0</v>
      </c>
      <c r="U924" s="5">
        <f t="shared" si="274"/>
        <v>269.08126400525475</v>
      </c>
      <c r="V924" s="40">
        <f t="shared" si="275"/>
        <v>172.13909719371017</v>
      </c>
      <c r="W924" s="40">
        <f t="shared" si="276"/>
        <v>206.816</v>
      </c>
      <c r="X924" s="40">
        <f t="shared" si="277"/>
        <v>0</v>
      </c>
      <c r="Y924" s="40">
        <f t="shared" si="278"/>
        <v>172.13909719371017</v>
      </c>
      <c r="Z924" s="5">
        <f t="shared" si="286"/>
        <v>-38.080000000000013</v>
      </c>
      <c r="AA924" s="40">
        <f t="shared" si="279"/>
        <v>21.891999999999996</v>
      </c>
      <c r="AB924" s="5">
        <f t="shared" si="280"/>
        <v>207.97143438462888</v>
      </c>
      <c r="AC924" s="40">
        <f t="shared" si="281"/>
        <v>0.9944442640016995</v>
      </c>
      <c r="AD924" s="7" t="s">
        <v>938</v>
      </c>
      <c r="AU924" s="1">
        <v>1</v>
      </c>
      <c r="AV924" s="1">
        <v>0.9</v>
      </c>
    </row>
    <row r="925" spans="2:48" x14ac:dyDescent="0.25">
      <c r="B925" s="105" t="s">
        <v>9764</v>
      </c>
      <c r="C925" s="15">
        <v>274.66000000000003</v>
      </c>
      <c r="D925" s="15">
        <v>188.42</v>
      </c>
      <c r="E925" s="15">
        <v>127.89</v>
      </c>
      <c r="F925" s="15">
        <v>30</v>
      </c>
      <c r="G925" s="15">
        <f t="shared" si="282"/>
        <v>157.88999999999999</v>
      </c>
      <c r="H925" s="40">
        <f t="shared" si="283"/>
        <v>245.82788389440282</v>
      </c>
      <c r="I925" s="42">
        <f t="shared" si="270"/>
        <v>0.76647122781619514</v>
      </c>
      <c r="J925" s="40">
        <v>86.17</v>
      </c>
      <c r="K925" s="40">
        <f t="shared" si="285"/>
        <v>68.936000000000007</v>
      </c>
      <c r="L925" s="40">
        <f t="shared" si="287"/>
        <v>51.701999999999991</v>
      </c>
      <c r="M925" s="73">
        <f t="shared" si="271"/>
        <v>331.99788389440283</v>
      </c>
      <c r="N925" s="40">
        <f t="shared" si="288"/>
        <v>257.35599999999999</v>
      </c>
      <c r="O925" s="3">
        <f t="shared" si="284"/>
        <v>209.59199999999998</v>
      </c>
      <c r="P925" s="40">
        <f t="shared" si="272"/>
        <v>0.77517361550971853</v>
      </c>
      <c r="Q925" s="84">
        <v>471</v>
      </c>
      <c r="S925" s="12">
        <v>1</v>
      </c>
      <c r="T925" s="40">
        <f t="shared" si="273"/>
        <v>0</v>
      </c>
      <c r="U925" s="5">
        <f t="shared" si="274"/>
        <v>331.99788389440283</v>
      </c>
      <c r="V925" s="40">
        <f t="shared" si="275"/>
        <v>209.73908594814029</v>
      </c>
      <c r="W925" s="40">
        <f t="shared" si="276"/>
        <v>257.35599999999999</v>
      </c>
      <c r="X925" s="40">
        <f t="shared" si="277"/>
        <v>0</v>
      </c>
      <c r="Y925" s="40">
        <f t="shared" si="278"/>
        <v>209.73908594814029</v>
      </c>
      <c r="Z925" s="5">
        <f t="shared" si="286"/>
        <v>37.699999999999989</v>
      </c>
      <c r="AA925" s="40">
        <f t="shared" si="279"/>
        <v>59.591999999999985</v>
      </c>
      <c r="AB925" s="5">
        <f t="shared" si="280"/>
        <v>264.16532172107679</v>
      </c>
      <c r="AC925" s="40">
        <f t="shared" si="281"/>
        <v>0.97422325657011666</v>
      </c>
      <c r="AD925" s="7" t="s">
        <v>939</v>
      </c>
      <c r="AU925" s="1">
        <v>1</v>
      </c>
      <c r="AV925" s="1">
        <v>0.9</v>
      </c>
    </row>
    <row r="926" spans="2:48" x14ac:dyDescent="0.25">
      <c r="B926" s="105" t="s">
        <v>9765</v>
      </c>
      <c r="C926" s="15">
        <v>332.46</v>
      </c>
      <c r="D926" s="15">
        <v>224.52</v>
      </c>
      <c r="E926" s="15">
        <v>135.08000000000001</v>
      </c>
      <c r="F926" s="15">
        <v>30</v>
      </c>
      <c r="G926" s="15">
        <f t="shared" si="282"/>
        <v>165.08</v>
      </c>
      <c r="H926" s="40">
        <f t="shared" si="283"/>
        <v>278.6765810038583</v>
      </c>
      <c r="I926" s="42">
        <f t="shared" si="270"/>
        <v>0.80566511614010183</v>
      </c>
      <c r="J926" s="40">
        <v>86.17</v>
      </c>
      <c r="K926" s="40">
        <f t="shared" si="285"/>
        <v>68.936000000000007</v>
      </c>
      <c r="L926" s="40">
        <f t="shared" si="287"/>
        <v>51.701999999999991</v>
      </c>
      <c r="M926" s="73">
        <f t="shared" si="271"/>
        <v>364.84658100385832</v>
      </c>
      <c r="N926" s="40">
        <f t="shared" si="288"/>
        <v>293.45600000000002</v>
      </c>
      <c r="O926" s="3">
        <f t="shared" si="284"/>
        <v>216.78200000000001</v>
      </c>
      <c r="P926" s="40">
        <f t="shared" si="272"/>
        <v>0.8043271207107644</v>
      </c>
      <c r="Q926" s="84">
        <v>467.16</v>
      </c>
      <c r="S926" s="12">
        <v>1</v>
      </c>
      <c r="T926" s="40">
        <f t="shared" si="273"/>
        <v>0</v>
      </c>
      <c r="U926" s="5">
        <f t="shared" si="274"/>
        <v>364.84658100385832</v>
      </c>
      <c r="V926" s="40">
        <f t="shared" si="275"/>
        <v>216.78700084231278</v>
      </c>
      <c r="W926" s="40">
        <f t="shared" si="276"/>
        <v>293.45600000000002</v>
      </c>
      <c r="X926" s="40">
        <f t="shared" si="277"/>
        <v>0</v>
      </c>
      <c r="Y926" s="40">
        <f t="shared" si="278"/>
        <v>216.78700084231278</v>
      </c>
      <c r="Z926" s="5">
        <f t="shared" si="286"/>
        <v>7.1900000000000261</v>
      </c>
      <c r="AA926" s="40">
        <f t="shared" si="279"/>
        <v>66.782000000000011</v>
      </c>
      <c r="AB926" s="5">
        <f t="shared" si="280"/>
        <v>300.95889995147178</v>
      </c>
      <c r="AC926" s="40">
        <f t="shared" si="281"/>
        <v>0.9750700180234525</v>
      </c>
      <c r="AD926" s="7" t="s">
        <v>940</v>
      </c>
      <c r="AU926" s="1">
        <v>1</v>
      </c>
      <c r="AV926" s="1">
        <v>0.9</v>
      </c>
    </row>
    <row r="927" spans="2:48" x14ac:dyDescent="0.25">
      <c r="B927" s="105" t="s">
        <v>9766</v>
      </c>
      <c r="C927" s="15">
        <v>319.41000000000003</v>
      </c>
      <c r="D927" s="15">
        <v>218.26</v>
      </c>
      <c r="E927" s="15">
        <v>130.54</v>
      </c>
      <c r="F927" s="15">
        <v>30</v>
      </c>
      <c r="G927" s="15">
        <f t="shared" si="282"/>
        <v>160.54</v>
      </c>
      <c r="H927" s="40">
        <f t="shared" si="283"/>
        <v>270.94375652522422</v>
      </c>
      <c r="I927" s="42">
        <f t="shared" si="270"/>
        <v>0.80555463908495895</v>
      </c>
      <c r="J927" s="40">
        <v>86.17</v>
      </c>
      <c r="K927" s="40">
        <f t="shared" si="285"/>
        <v>68.936000000000007</v>
      </c>
      <c r="L927" s="40">
        <f t="shared" si="287"/>
        <v>51.701999999999991</v>
      </c>
      <c r="M927" s="73">
        <f t="shared" si="271"/>
        <v>357.11375652522423</v>
      </c>
      <c r="N927" s="40">
        <f t="shared" si="288"/>
        <v>287.19600000000003</v>
      </c>
      <c r="O927" s="3">
        <f t="shared" si="284"/>
        <v>212.24199999999999</v>
      </c>
      <c r="P927" s="40">
        <f t="shared" si="272"/>
        <v>0.80421432877429444</v>
      </c>
      <c r="Q927" s="84">
        <v>467.87</v>
      </c>
      <c r="S927" s="12">
        <v>1</v>
      </c>
      <c r="T927" s="40">
        <f t="shared" si="273"/>
        <v>0</v>
      </c>
      <c r="U927" s="5">
        <f t="shared" si="274"/>
        <v>357.11375652522423</v>
      </c>
      <c r="V927" s="40">
        <f t="shared" si="275"/>
        <v>212.24677308161154</v>
      </c>
      <c r="W927" s="40">
        <f t="shared" si="276"/>
        <v>287.19600000000003</v>
      </c>
      <c r="X927" s="40">
        <f t="shared" si="277"/>
        <v>0</v>
      </c>
      <c r="Y927" s="40">
        <f t="shared" si="278"/>
        <v>212.24677308161154</v>
      </c>
      <c r="Z927" s="5">
        <f t="shared" si="286"/>
        <v>-4.5400000000000205</v>
      </c>
      <c r="AA927" s="40">
        <f t="shared" si="279"/>
        <v>62.24199999999999</v>
      </c>
      <c r="AB927" s="5">
        <f t="shared" si="280"/>
        <v>293.86324877398329</v>
      </c>
      <c r="AC927" s="40">
        <f t="shared" si="281"/>
        <v>0.97731172985461956</v>
      </c>
      <c r="AD927" s="7" t="s">
        <v>941</v>
      </c>
      <c r="AU927" s="1">
        <v>1</v>
      </c>
      <c r="AV927" s="1">
        <v>0.9</v>
      </c>
    </row>
    <row r="928" spans="2:48" x14ac:dyDescent="0.25">
      <c r="B928" s="105" t="s">
        <v>9767</v>
      </c>
      <c r="C928" s="15">
        <v>372.26</v>
      </c>
      <c r="D928" s="15">
        <v>242.06</v>
      </c>
      <c r="E928" s="15">
        <v>138.31</v>
      </c>
      <c r="F928" s="15">
        <v>30</v>
      </c>
      <c r="G928" s="15">
        <f t="shared" si="282"/>
        <v>168.31</v>
      </c>
      <c r="H928" s="40">
        <f t="shared" si="283"/>
        <v>294.8241843879162</v>
      </c>
      <c r="I928" s="42">
        <f t="shared" si="270"/>
        <v>0.82103169555964417</v>
      </c>
      <c r="J928" s="40">
        <v>86.17</v>
      </c>
      <c r="K928" s="40">
        <f t="shared" si="285"/>
        <v>68.936000000000007</v>
      </c>
      <c r="L928" s="40">
        <f t="shared" si="287"/>
        <v>51.701999999999991</v>
      </c>
      <c r="M928" s="73">
        <f t="shared" si="271"/>
        <v>380.99418438791622</v>
      </c>
      <c r="N928" s="40">
        <f t="shared" si="288"/>
        <v>310.99599999999998</v>
      </c>
      <c r="O928" s="3">
        <f t="shared" si="284"/>
        <v>220.012</v>
      </c>
      <c r="P928" s="40">
        <f t="shared" si="272"/>
        <v>0.816274926872253</v>
      </c>
      <c r="Q928" s="84">
        <v>467.28</v>
      </c>
      <c r="S928" s="12">
        <v>1</v>
      </c>
      <c r="T928" s="40">
        <f t="shared" si="273"/>
        <v>0</v>
      </c>
      <c r="U928" s="5">
        <f t="shared" si="274"/>
        <v>380.99418438791622</v>
      </c>
      <c r="V928" s="40">
        <f t="shared" si="275"/>
        <v>220.08647509879731</v>
      </c>
      <c r="W928" s="40">
        <f t="shared" si="276"/>
        <v>310.99599999999998</v>
      </c>
      <c r="X928" s="40">
        <f t="shared" si="277"/>
        <v>0</v>
      </c>
      <c r="Y928" s="40">
        <f t="shared" si="278"/>
        <v>220.08647509879731</v>
      </c>
      <c r="Z928" s="5">
        <f t="shared" si="286"/>
        <v>7.7700000000000102</v>
      </c>
      <c r="AA928" s="40">
        <f t="shared" si="279"/>
        <v>70.012</v>
      </c>
      <c r="AB928" s="5">
        <f t="shared" si="280"/>
        <v>318.77922165661926</v>
      </c>
      <c r="AC928" s="40">
        <f t="shared" si="281"/>
        <v>0.9755842880342962</v>
      </c>
      <c r="AD928" s="7" t="s">
        <v>942</v>
      </c>
      <c r="AU928" s="1">
        <v>1</v>
      </c>
      <c r="AV928" s="1">
        <v>0.9</v>
      </c>
    </row>
    <row r="929" spans="2:48" x14ac:dyDescent="0.25">
      <c r="B929" s="105" t="s">
        <v>9768</v>
      </c>
      <c r="C929" s="15">
        <v>341.6</v>
      </c>
      <c r="D929" s="15">
        <v>242.67</v>
      </c>
      <c r="E929" s="15">
        <v>138.44999999999999</v>
      </c>
      <c r="F929" s="15">
        <v>30</v>
      </c>
      <c r="G929" s="15">
        <f t="shared" si="282"/>
        <v>168.45</v>
      </c>
      <c r="H929" s="40">
        <f t="shared" si="283"/>
        <v>295.40502940877627</v>
      </c>
      <c r="I929" s="42">
        <f t="shared" si="270"/>
        <v>0.82148228987732475</v>
      </c>
      <c r="J929" s="40">
        <v>86.17</v>
      </c>
      <c r="K929" s="40">
        <f t="shared" si="285"/>
        <v>68.936000000000007</v>
      </c>
      <c r="L929" s="40">
        <f t="shared" si="287"/>
        <v>51.701999999999991</v>
      </c>
      <c r="M929" s="73">
        <f t="shared" si="271"/>
        <v>381.57502940877629</v>
      </c>
      <c r="N929" s="40">
        <f t="shared" si="288"/>
        <v>311.60599999999999</v>
      </c>
      <c r="O929" s="3">
        <f t="shared" si="284"/>
        <v>220.15199999999999</v>
      </c>
      <c r="P929" s="40">
        <f t="shared" si="272"/>
        <v>0.81663100565781677</v>
      </c>
      <c r="Q929" s="84">
        <v>468.03</v>
      </c>
      <c r="S929" s="12">
        <v>1</v>
      </c>
      <c r="T929" s="40">
        <f t="shared" si="273"/>
        <v>0</v>
      </c>
      <c r="U929" s="5">
        <f t="shared" si="274"/>
        <v>381.57502940877629</v>
      </c>
      <c r="V929" s="40">
        <f t="shared" si="275"/>
        <v>220.22988859895585</v>
      </c>
      <c r="W929" s="40">
        <f t="shared" si="276"/>
        <v>311.60599999999999</v>
      </c>
      <c r="X929" s="40">
        <f t="shared" si="277"/>
        <v>0</v>
      </c>
      <c r="Y929" s="40">
        <f t="shared" si="278"/>
        <v>220.22988859895585</v>
      </c>
      <c r="Z929" s="5">
        <f t="shared" si="286"/>
        <v>0.13999999999998636</v>
      </c>
      <c r="AA929" s="40">
        <f t="shared" si="279"/>
        <v>70.151999999999987</v>
      </c>
      <c r="AB929" s="5">
        <f t="shared" si="280"/>
        <v>319.40507563280829</v>
      </c>
      <c r="AC929" s="40">
        <f t="shared" si="281"/>
        <v>0.97558249311675249</v>
      </c>
      <c r="AD929" s="7" t="s">
        <v>943</v>
      </c>
      <c r="AU929" s="1">
        <v>1</v>
      </c>
      <c r="AV929" s="1">
        <v>0.9</v>
      </c>
    </row>
    <row r="930" spans="2:48" x14ac:dyDescent="0.25">
      <c r="B930" s="105" t="s">
        <v>9769</v>
      </c>
      <c r="C930" s="15">
        <v>431.18</v>
      </c>
      <c r="D930" s="15">
        <v>297.75</v>
      </c>
      <c r="E930" s="15">
        <v>171.1</v>
      </c>
      <c r="F930" s="15">
        <v>30</v>
      </c>
      <c r="G930" s="15">
        <f t="shared" si="282"/>
        <v>201.1</v>
      </c>
      <c r="H930" s="40">
        <f t="shared" si="283"/>
        <v>359.29969732801055</v>
      </c>
      <c r="I930" s="42">
        <f t="shared" si="270"/>
        <v>0.82869538219560246</v>
      </c>
      <c r="J930" s="40">
        <v>86.17</v>
      </c>
      <c r="K930" s="40">
        <f t="shared" si="285"/>
        <v>68.936000000000007</v>
      </c>
      <c r="L930" s="40">
        <f t="shared" si="287"/>
        <v>51.701999999999991</v>
      </c>
      <c r="M930" s="73">
        <f t="shared" si="271"/>
        <v>445.46969732801057</v>
      </c>
      <c r="N930" s="40">
        <f t="shared" si="288"/>
        <v>366.68600000000004</v>
      </c>
      <c r="O930" s="3">
        <f t="shared" si="284"/>
        <v>252.80199999999999</v>
      </c>
      <c r="P930" s="40">
        <f t="shared" si="272"/>
        <v>0.82314465428161299</v>
      </c>
      <c r="Q930" s="84">
        <v>466.49</v>
      </c>
      <c r="S930" s="12">
        <v>1</v>
      </c>
      <c r="T930" s="40">
        <f t="shared" si="273"/>
        <v>0</v>
      </c>
      <c r="U930" s="5">
        <f t="shared" si="274"/>
        <v>445.46969732801057</v>
      </c>
      <c r="V930" s="40">
        <f t="shared" si="275"/>
        <v>252.95183067435843</v>
      </c>
      <c r="W930" s="40">
        <f t="shared" si="276"/>
        <v>366.68600000000004</v>
      </c>
      <c r="X930" s="40">
        <f t="shared" si="277"/>
        <v>0</v>
      </c>
      <c r="Y930" s="40">
        <f t="shared" si="278"/>
        <v>252.95183067435843</v>
      </c>
      <c r="Z930" s="5">
        <f t="shared" si="286"/>
        <v>32.650000000000006</v>
      </c>
      <c r="AA930" s="40">
        <f t="shared" si="279"/>
        <v>102.80199999999999</v>
      </c>
      <c r="AB930" s="5">
        <f t="shared" si="280"/>
        <v>380.82394068650677</v>
      </c>
      <c r="AC930" s="40">
        <f t="shared" si="281"/>
        <v>0.96287538892376245</v>
      </c>
      <c r="AD930" s="7" t="s">
        <v>944</v>
      </c>
      <c r="AU930" s="1">
        <v>1</v>
      </c>
      <c r="AV930" s="1">
        <v>0.9</v>
      </c>
    </row>
    <row r="931" spans="2:48" x14ac:dyDescent="0.25">
      <c r="B931" s="105" t="s">
        <v>9770</v>
      </c>
      <c r="C931" s="15">
        <v>437.57</v>
      </c>
      <c r="D931" s="15">
        <v>293.98</v>
      </c>
      <c r="E931" s="15">
        <v>163.71</v>
      </c>
      <c r="F931" s="15">
        <v>30</v>
      </c>
      <c r="G931" s="15">
        <f t="shared" si="282"/>
        <v>193.71</v>
      </c>
      <c r="H931" s="40">
        <f t="shared" si="283"/>
        <v>352.06221680265548</v>
      </c>
      <c r="I931" s="42">
        <f t="shared" si="270"/>
        <v>0.83502286235045553</v>
      </c>
      <c r="J931" s="40">
        <v>86.17</v>
      </c>
      <c r="K931" s="40">
        <f t="shared" si="285"/>
        <v>68.936000000000007</v>
      </c>
      <c r="L931" s="40">
        <f t="shared" si="287"/>
        <v>51.701999999999991</v>
      </c>
      <c r="M931" s="73">
        <f t="shared" si="271"/>
        <v>438.2322168026555</v>
      </c>
      <c r="N931" s="40">
        <f t="shared" si="288"/>
        <v>362.91600000000005</v>
      </c>
      <c r="O931" s="3">
        <f t="shared" si="284"/>
        <v>245.41200000000001</v>
      </c>
      <c r="P931" s="40">
        <f t="shared" si="272"/>
        <v>0.82813628502221281</v>
      </c>
      <c r="Q931" s="84">
        <v>474.04</v>
      </c>
      <c r="S931" s="12">
        <v>1</v>
      </c>
      <c r="T931" s="40">
        <f t="shared" si="273"/>
        <v>0</v>
      </c>
      <c r="U931" s="5">
        <f t="shared" si="274"/>
        <v>438.2322168026555</v>
      </c>
      <c r="V931" s="40">
        <f t="shared" si="275"/>
        <v>245.64090210665159</v>
      </c>
      <c r="W931" s="40">
        <f t="shared" si="276"/>
        <v>362.91600000000005</v>
      </c>
      <c r="X931" s="40">
        <f t="shared" si="277"/>
        <v>0</v>
      </c>
      <c r="Y931" s="40">
        <f t="shared" si="278"/>
        <v>245.64090210665159</v>
      </c>
      <c r="Z931" s="5">
        <f t="shared" si="286"/>
        <v>-7.3899999999999864</v>
      </c>
      <c r="AA931" s="40">
        <f t="shared" si="279"/>
        <v>95.412000000000006</v>
      </c>
      <c r="AB931" s="5">
        <f t="shared" si="280"/>
        <v>375.24854803183456</v>
      </c>
      <c r="AC931" s="40">
        <f t="shared" si="281"/>
        <v>0.96713498800590092</v>
      </c>
      <c r="AD931" s="7" t="s">
        <v>945</v>
      </c>
      <c r="AU931" s="1">
        <v>1</v>
      </c>
      <c r="AV931" s="1">
        <v>0.9</v>
      </c>
    </row>
    <row r="932" spans="2:48" x14ac:dyDescent="0.25">
      <c r="B932" s="105" t="s">
        <v>9771</v>
      </c>
      <c r="C932" s="15">
        <v>365.9</v>
      </c>
      <c r="D932" s="15">
        <v>248.72</v>
      </c>
      <c r="E932" s="15">
        <v>135.43</v>
      </c>
      <c r="F932" s="15">
        <v>30</v>
      </c>
      <c r="G932" s="15">
        <f t="shared" si="282"/>
        <v>165.43</v>
      </c>
      <c r="H932" s="40">
        <f t="shared" si="283"/>
        <v>298.71177295178711</v>
      </c>
      <c r="I932" s="42">
        <f t="shared" si="270"/>
        <v>0.8326421069454939</v>
      </c>
      <c r="J932" s="40">
        <v>86.17</v>
      </c>
      <c r="K932" s="40">
        <f t="shared" si="285"/>
        <v>68.936000000000007</v>
      </c>
      <c r="L932" s="40">
        <f t="shared" si="287"/>
        <v>51.701999999999991</v>
      </c>
      <c r="M932" s="73">
        <f t="shared" si="271"/>
        <v>384.88177295178713</v>
      </c>
      <c r="N932" s="40">
        <f t="shared" si="288"/>
        <v>317.65600000000001</v>
      </c>
      <c r="O932" s="3">
        <f t="shared" si="284"/>
        <v>217.13200000000001</v>
      </c>
      <c r="P932" s="40">
        <f t="shared" si="272"/>
        <v>0.82533396571053452</v>
      </c>
      <c r="Q932" s="84">
        <v>473.37</v>
      </c>
      <c r="S932" s="12">
        <v>1</v>
      </c>
      <c r="T932" s="40">
        <f t="shared" si="273"/>
        <v>0</v>
      </c>
      <c r="U932" s="5">
        <f t="shared" si="274"/>
        <v>384.88177295178713</v>
      </c>
      <c r="V932" s="40">
        <f t="shared" si="275"/>
        <v>217.32152404792072</v>
      </c>
      <c r="W932" s="40">
        <f t="shared" si="276"/>
        <v>317.65600000000001</v>
      </c>
      <c r="X932" s="40">
        <f t="shared" si="277"/>
        <v>0</v>
      </c>
      <c r="Y932" s="40">
        <f t="shared" si="278"/>
        <v>217.32152404792072</v>
      </c>
      <c r="Z932" s="5">
        <f t="shared" si="286"/>
        <v>-28.28</v>
      </c>
      <c r="AA932" s="40">
        <f t="shared" si="279"/>
        <v>67.132000000000005</v>
      </c>
      <c r="AB932" s="5">
        <f t="shared" si="280"/>
        <v>324.67220355306057</v>
      </c>
      <c r="AC932" s="40">
        <f t="shared" si="281"/>
        <v>0.97838988531731841</v>
      </c>
      <c r="AD932" s="7" t="s">
        <v>946</v>
      </c>
      <c r="AU932" s="1">
        <v>1</v>
      </c>
      <c r="AV932" s="1">
        <v>0.9</v>
      </c>
    </row>
    <row r="933" spans="2:48" x14ac:dyDescent="0.25">
      <c r="B933" s="105" t="s">
        <v>9772</v>
      </c>
      <c r="C933" s="15">
        <v>363.76</v>
      </c>
      <c r="D933" s="15">
        <v>239.98</v>
      </c>
      <c r="E933" s="15">
        <v>138.9</v>
      </c>
      <c r="F933" s="15">
        <v>30</v>
      </c>
      <c r="G933" s="15">
        <f t="shared" si="282"/>
        <v>168.9</v>
      </c>
      <c r="H933" s="40">
        <f t="shared" si="283"/>
        <v>293.45802152948556</v>
      </c>
      <c r="I933" s="42">
        <f t="shared" si="270"/>
        <v>0.81776602578194546</v>
      </c>
      <c r="J933" s="40">
        <v>86.17</v>
      </c>
      <c r="K933" s="40">
        <f t="shared" si="285"/>
        <v>68.936000000000007</v>
      </c>
      <c r="L933" s="40">
        <f t="shared" si="287"/>
        <v>51.701999999999991</v>
      </c>
      <c r="M933" s="73">
        <f t="shared" si="271"/>
        <v>379.62802152948558</v>
      </c>
      <c r="N933" s="40">
        <f t="shared" si="288"/>
        <v>308.916</v>
      </c>
      <c r="O933" s="3">
        <f t="shared" si="284"/>
        <v>220.602</v>
      </c>
      <c r="P933" s="40">
        <f t="shared" si="272"/>
        <v>0.81373339817067902</v>
      </c>
      <c r="Q933" s="84">
        <v>472.35</v>
      </c>
      <c r="S933" s="12">
        <v>1</v>
      </c>
      <c r="T933" s="40">
        <f t="shared" si="273"/>
        <v>0</v>
      </c>
      <c r="U933" s="5">
        <f t="shared" si="274"/>
        <v>379.62802152948558</v>
      </c>
      <c r="V933" s="40">
        <f t="shared" si="275"/>
        <v>220.65434433609406</v>
      </c>
      <c r="W933" s="40">
        <f t="shared" si="276"/>
        <v>308.916</v>
      </c>
      <c r="X933" s="40">
        <f t="shared" si="277"/>
        <v>0</v>
      </c>
      <c r="Y933" s="40">
        <f t="shared" si="278"/>
        <v>220.65434433609406</v>
      </c>
      <c r="Z933" s="5">
        <f t="shared" si="286"/>
        <v>3.4699999999999989</v>
      </c>
      <c r="AA933" s="40">
        <f t="shared" si="279"/>
        <v>70.602000000000004</v>
      </c>
      <c r="AB933" s="5">
        <f t="shared" si="280"/>
        <v>316.88126713329075</v>
      </c>
      <c r="AC933" s="40">
        <f t="shared" si="281"/>
        <v>0.9748635594481504</v>
      </c>
      <c r="AD933" s="7" t="s">
        <v>947</v>
      </c>
      <c r="AU933" s="1">
        <v>1</v>
      </c>
      <c r="AV933" s="1">
        <v>0.9</v>
      </c>
    </row>
    <row r="934" spans="2:48" x14ac:dyDescent="0.25">
      <c r="B934" s="105" t="s">
        <v>9773</v>
      </c>
      <c r="C934" s="15">
        <v>375.49</v>
      </c>
      <c r="D934" s="15">
        <v>230.22</v>
      </c>
      <c r="E934" s="15">
        <v>139.99</v>
      </c>
      <c r="F934" s="15">
        <v>30</v>
      </c>
      <c r="G934" s="15">
        <f t="shared" si="282"/>
        <v>169.99</v>
      </c>
      <c r="H934" s="40">
        <f t="shared" si="283"/>
        <v>286.17800142568609</v>
      </c>
      <c r="I934" s="42">
        <f t="shared" si="270"/>
        <v>0.80446435034519204</v>
      </c>
      <c r="J934" s="40">
        <v>86.17</v>
      </c>
      <c r="K934" s="40">
        <f t="shared" si="285"/>
        <v>68.936000000000007</v>
      </c>
      <c r="L934" s="40">
        <f t="shared" si="287"/>
        <v>51.701999999999991</v>
      </c>
      <c r="M934" s="73">
        <f t="shared" si="271"/>
        <v>372.34800142568611</v>
      </c>
      <c r="N934" s="40">
        <f t="shared" si="288"/>
        <v>299.15600000000001</v>
      </c>
      <c r="O934" s="3">
        <f t="shared" si="284"/>
        <v>221.69200000000001</v>
      </c>
      <c r="P934" s="40">
        <f t="shared" si="272"/>
        <v>0.80343119569477828</v>
      </c>
      <c r="Q934" s="84">
        <v>470.7</v>
      </c>
      <c r="S934" s="12">
        <v>1</v>
      </c>
      <c r="T934" s="40">
        <f t="shared" si="273"/>
        <v>0</v>
      </c>
      <c r="U934" s="5">
        <f t="shared" si="274"/>
        <v>372.34800142568611</v>
      </c>
      <c r="V934" s="40">
        <f t="shared" si="275"/>
        <v>221.69511007169896</v>
      </c>
      <c r="W934" s="40">
        <f t="shared" si="276"/>
        <v>299.15600000000001</v>
      </c>
      <c r="X934" s="40">
        <f t="shared" si="277"/>
        <v>0</v>
      </c>
      <c r="Y934" s="40">
        <f t="shared" si="278"/>
        <v>221.69511007169896</v>
      </c>
      <c r="Z934" s="5">
        <f t="shared" si="286"/>
        <v>1.0900000000000034</v>
      </c>
      <c r="AA934" s="40">
        <f t="shared" si="279"/>
        <v>71.692000000000007</v>
      </c>
      <c r="AB934" s="5">
        <f t="shared" si="280"/>
        <v>307.62648650595742</v>
      </c>
      <c r="AC934" s="40">
        <f t="shared" si="281"/>
        <v>0.97246502860606776</v>
      </c>
      <c r="AD934" s="7" t="s">
        <v>948</v>
      </c>
      <c r="AU934" s="1">
        <v>1</v>
      </c>
      <c r="AV934" s="1">
        <v>0.9</v>
      </c>
    </row>
    <row r="935" spans="2:48" x14ac:dyDescent="0.25">
      <c r="B935" s="105" t="s">
        <v>9774</v>
      </c>
      <c r="C935" s="15">
        <v>361.68</v>
      </c>
      <c r="D935" s="15">
        <v>250.99</v>
      </c>
      <c r="E935" s="15">
        <v>143.22</v>
      </c>
      <c r="F935" s="15">
        <v>30</v>
      </c>
      <c r="G935" s="15">
        <f t="shared" si="282"/>
        <v>173.22</v>
      </c>
      <c r="H935" s="40">
        <f t="shared" si="283"/>
        <v>304.96089667365555</v>
      </c>
      <c r="I935" s="42">
        <f t="shared" si="270"/>
        <v>0.82302355068357891</v>
      </c>
      <c r="J935" s="40">
        <v>86.17</v>
      </c>
      <c r="K935" s="40">
        <f t="shared" si="285"/>
        <v>68.936000000000007</v>
      </c>
      <c r="L935" s="40">
        <f t="shared" si="287"/>
        <v>51.701999999999991</v>
      </c>
      <c r="M935" s="73">
        <f t="shared" si="271"/>
        <v>391.13089667365557</v>
      </c>
      <c r="N935" s="40">
        <f t="shared" si="288"/>
        <v>319.92600000000004</v>
      </c>
      <c r="O935" s="3">
        <f t="shared" si="284"/>
        <v>224.922</v>
      </c>
      <c r="P935" s="40">
        <f t="shared" si="272"/>
        <v>0.81795123504889944</v>
      </c>
      <c r="Q935" s="84">
        <v>470.04</v>
      </c>
      <c r="S935" s="12">
        <v>1</v>
      </c>
      <c r="T935" s="40">
        <f t="shared" si="273"/>
        <v>0</v>
      </c>
      <c r="U935" s="5">
        <f t="shared" si="274"/>
        <v>391.13089667365557</v>
      </c>
      <c r="V935" s="40">
        <f t="shared" si="275"/>
        <v>225.01273932099443</v>
      </c>
      <c r="W935" s="40">
        <f t="shared" si="276"/>
        <v>319.92600000000004</v>
      </c>
      <c r="X935" s="40">
        <f t="shared" si="277"/>
        <v>0</v>
      </c>
      <c r="Y935" s="40">
        <f t="shared" si="278"/>
        <v>225.01273932099443</v>
      </c>
      <c r="Z935" s="5">
        <f t="shared" si="286"/>
        <v>3.2299999999999898</v>
      </c>
      <c r="AA935" s="40">
        <f t="shared" si="279"/>
        <v>74.921999999999997</v>
      </c>
      <c r="AB935" s="5">
        <f t="shared" si="280"/>
        <v>328.58172736778903</v>
      </c>
      <c r="AC935" s="40">
        <f t="shared" si="281"/>
        <v>0.97365730761376024</v>
      </c>
      <c r="AD935" s="7" t="s">
        <v>949</v>
      </c>
      <c r="AU935" s="1">
        <v>1</v>
      </c>
      <c r="AV935" s="1">
        <v>0.9</v>
      </c>
    </row>
    <row r="936" spans="2:48" x14ac:dyDescent="0.25">
      <c r="B936" s="105" t="s">
        <v>9775</v>
      </c>
      <c r="C936" s="15">
        <v>340.83</v>
      </c>
      <c r="D936" s="15">
        <v>246.86</v>
      </c>
      <c r="E936" s="15">
        <v>135.72</v>
      </c>
      <c r="F936" s="15">
        <v>30</v>
      </c>
      <c r="G936" s="15">
        <f t="shared" si="282"/>
        <v>165.72</v>
      </c>
      <c r="H936" s="40">
        <f t="shared" si="283"/>
        <v>297.32638295314462</v>
      </c>
      <c r="I936" s="42">
        <f t="shared" si="270"/>
        <v>0.83026604483633204</v>
      </c>
      <c r="J936" s="40">
        <v>86.17</v>
      </c>
      <c r="K936" s="40">
        <f t="shared" si="285"/>
        <v>68.936000000000007</v>
      </c>
      <c r="L936" s="40">
        <f t="shared" si="287"/>
        <v>51.701999999999991</v>
      </c>
      <c r="M936" s="73">
        <f t="shared" si="271"/>
        <v>383.49638295314463</v>
      </c>
      <c r="N936" s="40">
        <f t="shared" si="288"/>
        <v>315.79600000000005</v>
      </c>
      <c r="O936" s="3">
        <f t="shared" si="284"/>
        <v>217.422</v>
      </c>
      <c r="P936" s="40">
        <f t="shared" si="272"/>
        <v>0.82346539377552308</v>
      </c>
      <c r="Q936" s="84">
        <v>463.93</v>
      </c>
      <c r="S936" s="12">
        <v>1</v>
      </c>
      <c r="T936" s="40">
        <f t="shared" si="273"/>
        <v>0</v>
      </c>
      <c r="U936" s="5">
        <f t="shared" si="274"/>
        <v>383.49638295314463</v>
      </c>
      <c r="V936" s="40">
        <f t="shared" si="275"/>
        <v>217.5830005357609</v>
      </c>
      <c r="W936" s="40">
        <f t="shared" si="276"/>
        <v>315.79600000000005</v>
      </c>
      <c r="X936" s="40">
        <f t="shared" si="277"/>
        <v>0</v>
      </c>
      <c r="Y936" s="40">
        <f t="shared" si="278"/>
        <v>217.5830005357609</v>
      </c>
      <c r="Z936" s="5">
        <f t="shared" si="286"/>
        <v>-7.5</v>
      </c>
      <c r="AA936" s="40">
        <f t="shared" si="279"/>
        <v>67.421999999999997</v>
      </c>
      <c r="AB936" s="5">
        <f t="shared" si="280"/>
        <v>322.91305284859578</v>
      </c>
      <c r="AC936" s="40">
        <f t="shared" si="281"/>
        <v>0.97795984774906974</v>
      </c>
      <c r="AD936" s="7" t="s">
        <v>950</v>
      </c>
      <c r="AU936" s="1">
        <v>1</v>
      </c>
      <c r="AV936" s="1">
        <v>0.9</v>
      </c>
    </row>
    <row r="937" spans="2:48" x14ac:dyDescent="0.25">
      <c r="B937" s="105" t="s">
        <v>9776</v>
      </c>
      <c r="C937" s="15">
        <v>355.34</v>
      </c>
      <c r="D937" s="15">
        <v>251.42</v>
      </c>
      <c r="E937" s="15">
        <v>148.81</v>
      </c>
      <c r="F937" s="15">
        <v>30</v>
      </c>
      <c r="G937" s="15">
        <f t="shared" si="282"/>
        <v>178.81</v>
      </c>
      <c r="H937" s="40">
        <f t="shared" si="283"/>
        <v>308.52071648432297</v>
      </c>
      <c r="I937" s="42">
        <f t="shared" si="270"/>
        <v>0.81492096500033739</v>
      </c>
      <c r="J937" s="40">
        <v>86.17</v>
      </c>
      <c r="K937" s="40">
        <f t="shared" si="285"/>
        <v>68.936000000000007</v>
      </c>
      <c r="L937" s="40">
        <f t="shared" si="287"/>
        <v>51.701999999999991</v>
      </c>
      <c r="M937" s="73">
        <f t="shared" si="271"/>
        <v>394.69071648432299</v>
      </c>
      <c r="N937" s="40">
        <f t="shared" si="288"/>
        <v>320.35599999999999</v>
      </c>
      <c r="O937" s="3">
        <f t="shared" si="284"/>
        <v>230.512</v>
      </c>
      <c r="P937" s="40">
        <f t="shared" si="272"/>
        <v>0.81166337747577721</v>
      </c>
      <c r="Q937" s="84">
        <v>459.22</v>
      </c>
      <c r="S937" s="12">
        <v>1</v>
      </c>
      <c r="T937" s="40">
        <f t="shared" si="273"/>
        <v>0</v>
      </c>
      <c r="U937" s="5">
        <f t="shared" si="274"/>
        <v>394.69071648432299</v>
      </c>
      <c r="V937" s="40">
        <f t="shared" si="275"/>
        <v>230.54889924462492</v>
      </c>
      <c r="W937" s="40">
        <f t="shared" si="276"/>
        <v>320.35599999999999</v>
      </c>
      <c r="X937" s="40">
        <f t="shared" si="277"/>
        <v>0</v>
      </c>
      <c r="Y937" s="40">
        <f t="shared" si="278"/>
        <v>230.54889924462492</v>
      </c>
      <c r="Z937" s="5">
        <f t="shared" si="286"/>
        <v>13.090000000000003</v>
      </c>
      <c r="AA937" s="40">
        <f t="shared" si="279"/>
        <v>80.512</v>
      </c>
      <c r="AB937" s="5">
        <f t="shared" si="280"/>
        <v>330.31825393096278</v>
      </c>
      <c r="AC937" s="40">
        <f t="shared" si="281"/>
        <v>0.9698404377826334</v>
      </c>
      <c r="AD937" s="7" t="s">
        <v>951</v>
      </c>
      <c r="AU937" s="1">
        <v>1</v>
      </c>
      <c r="AV937" s="1">
        <v>0.9</v>
      </c>
    </row>
    <row r="938" spans="2:48" x14ac:dyDescent="0.25">
      <c r="B938" s="105" t="s">
        <v>9777</v>
      </c>
      <c r="C938" s="15">
        <v>347.34</v>
      </c>
      <c r="D938" s="15">
        <v>246.47</v>
      </c>
      <c r="E938" s="15">
        <v>145.51</v>
      </c>
      <c r="F938" s="15">
        <v>30</v>
      </c>
      <c r="G938" s="15">
        <f t="shared" si="282"/>
        <v>175.51</v>
      </c>
      <c r="H938" s="40">
        <f t="shared" si="283"/>
        <v>302.57432310095317</v>
      </c>
      <c r="I938" s="42">
        <f t="shared" si="270"/>
        <v>0.81457672109792967</v>
      </c>
      <c r="J938" s="40">
        <v>86.17</v>
      </c>
      <c r="K938" s="40">
        <f t="shared" si="285"/>
        <v>68.936000000000007</v>
      </c>
      <c r="L938" s="40">
        <f t="shared" si="287"/>
        <v>51.701999999999991</v>
      </c>
      <c r="M938" s="73">
        <f t="shared" si="271"/>
        <v>388.74432310095318</v>
      </c>
      <c r="N938" s="40">
        <f t="shared" si="288"/>
        <v>315.40600000000001</v>
      </c>
      <c r="O938" s="3">
        <f t="shared" si="284"/>
        <v>227.21199999999999</v>
      </c>
      <c r="P938" s="40">
        <f t="shared" si="272"/>
        <v>0.81134561010191808</v>
      </c>
      <c r="Q938" s="84">
        <v>459.58</v>
      </c>
      <c r="S938" s="12">
        <v>1</v>
      </c>
      <c r="T938" s="40">
        <f t="shared" si="273"/>
        <v>0</v>
      </c>
      <c r="U938" s="5">
        <f t="shared" si="274"/>
        <v>388.74432310095318</v>
      </c>
      <c r="V938" s="40">
        <f t="shared" si="275"/>
        <v>227.24701077729992</v>
      </c>
      <c r="W938" s="40">
        <f t="shared" si="276"/>
        <v>315.40600000000001</v>
      </c>
      <c r="X938" s="40">
        <f t="shared" si="277"/>
        <v>0</v>
      </c>
      <c r="Y938" s="40">
        <f t="shared" si="278"/>
        <v>227.24701077729992</v>
      </c>
      <c r="Z938" s="5">
        <f t="shared" si="286"/>
        <v>-3.3000000000000114</v>
      </c>
      <c r="AA938" s="40">
        <f t="shared" si="279"/>
        <v>77.211999999999989</v>
      </c>
      <c r="AB938" s="5">
        <f t="shared" si="280"/>
        <v>324.71932153784752</v>
      </c>
      <c r="AC938" s="40">
        <f t="shared" si="281"/>
        <v>0.9713188562548718</v>
      </c>
      <c r="AD938" s="7" t="s">
        <v>952</v>
      </c>
      <c r="AU938" s="1">
        <v>1</v>
      </c>
      <c r="AV938" s="1">
        <v>0.9</v>
      </c>
    </row>
    <row r="939" spans="2:48" x14ac:dyDescent="0.25">
      <c r="B939" s="105" t="s">
        <v>9778</v>
      </c>
      <c r="C939" s="15">
        <v>349.89</v>
      </c>
      <c r="D939" s="15">
        <v>241.54</v>
      </c>
      <c r="E939" s="15">
        <v>140.43</v>
      </c>
      <c r="F939" s="15">
        <v>30</v>
      </c>
      <c r="G939" s="15">
        <f t="shared" si="282"/>
        <v>170.43</v>
      </c>
      <c r="H939" s="40">
        <f t="shared" si="283"/>
        <v>295.61454040692922</v>
      </c>
      <c r="I939" s="42">
        <f t="shared" si="270"/>
        <v>0.81707753504786085</v>
      </c>
      <c r="J939" s="40">
        <v>86.17</v>
      </c>
      <c r="K939" s="40">
        <f t="shared" si="285"/>
        <v>68.936000000000007</v>
      </c>
      <c r="L939" s="40">
        <f t="shared" si="287"/>
        <v>51.701999999999991</v>
      </c>
      <c r="M939" s="73">
        <f t="shared" si="271"/>
        <v>381.78454040692924</v>
      </c>
      <c r="N939" s="40">
        <f t="shared" si="288"/>
        <v>310.476</v>
      </c>
      <c r="O939" s="3">
        <f t="shared" si="284"/>
        <v>222.13200000000001</v>
      </c>
      <c r="P939" s="40">
        <f t="shared" si="272"/>
        <v>0.81322308040308744</v>
      </c>
      <c r="Q939" s="84">
        <v>454.8</v>
      </c>
      <c r="S939" s="12">
        <v>1</v>
      </c>
      <c r="T939" s="40">
        <f t="shared" si="273"/>
        <v>0</v>
      </c>
      <c r="U939" s="5">
        <f t="shared" si="274"/>
        <v>381.78454040692924</v>
      </c>
      <c r="V939" s="40">
        <f t="shared" si="275"/>
        <v>222.18030677296801</v>
      </c>
      <c r="W939" s="40">
        <f t="shared" si="276"/>
        <v>310.476</v>
      </c>
      <c r="X939" s="40">
        <f t="shared" si="277"/>
        <v>0</v>
      </c>
      <c r="Y939" s="40">
        <f t="shared" si="278"/>
        <v>222.18030677296801</v>
      </c>
      <c r="Z939" s="5">
        <f t="shared" si="286"/>
        <v>-5.0799999999999841</v>
      </c>
      <c r="AA939" s="40">
        <f t="shared" si="279"/>
        <v>72.132000000000005</v>
      </c>
      <c r="AB939" s="5">
        <f t="shared" si="280"/>
        <v>318.74499525482747</v>
      </c>
      <c r="AC939" s="40">
        <f t="shared" si="281"/>
        <v>0.9740576467774289</v>
      </c>
      <c r="AD939" s="7" t="s">
        <v>953</v>
      </c>
      <c r="AU939" s="1">
        <v>1</v>
      </c>
      <c r="AV939" s="1">
        <v>0.9</v>
      </c>
    </row>
    <row r="940" spans="2:48" x14ac:dyDescent="0.25">
      <c r="B940" s="105" t="s">
        <v>9779</v>
      </c>
      <c r="C940" s="15">
        <v>339.44</v>
      </c>
      <c r="D940" s="15">
        <v>225.04</v>
      </c>
      <c r="E940" s="15">
        <v>128.52000000000001</v>
      </c>
      <c r="F940" s="15">
        <v>30</v>
      </c>
      <c r="G940" s="15">
        <f t="shared" si="282"/>
        <v>158.52000000000001</v>
      </c>
      <c r="H940" s="40">
        <f t="shared" si="283"/>
        <v>275.26640187280395</v>
      </c>
      <c r="I940" s="42">
        <f t="shared" si="270"/>
        <v>0.81753529841970052</v>
      </c>
      <c r="J940" s="40">
        <v>86.17</v>
      </c>
      <c r="K940" s="40">
        <f t="shared" si="285"/>
        <v>68.936000000000007</v>
      </c>
      <c r="L940" s="40">
        <f t="shared" si="287"/>
        <v>51.701999999999991</v>
      </c>
      <c r="M940" s="73">
        <f t="shared" si="271"/>
        <v>361.43640187280397</v>
      </c>
      <c r="N940" s="40">
        <f t="shared" si="288"/>
        <v>293.976</v>
      </c>
      <c r="O940" s="3">
        <f t="shared" si="284"/>
        <v>210.22200000000001</v>
      </c>
      <c r="P940" s="40">
        <f t="shared" si="272"/>
        <v>0.81335471047394803</v>
      </c>
      <c r="Q940" s="84">
        <v>452.68</v>
      </c>
      <c r="S940" s="12">
        <v>1</v>
      </c>
      <c r="T940" s="40">
        <f t="shared" si="273"/>
        <v>0</v>
      </c>
      <c r="U940" s="5">
        <f t="shared" si="274"/>
        <v>361.43640187280397</v>
      </c>
      <c r="V940" s="40">
        <f t="shared" si="275"/>
        <v>210.27216654317104</v>
      </c>
      <c r="W940" s="40">
        <f t="shared" si="276"/>
        <v>293.976</v>
      </c>
      <c r="X940" s="40">
        <f t="shared" si="277"/>
        <v>0</v>
      </c>
      <c r="Y940" s="40">
        <f t="shared" si="278"/>
        <v>210.27216654317104</v>
      </c>
      <c r="Z940" s="5">
        <f t="shared" si="286"/>
        <v>-11.909999999999997</v>
      </c>
      <c r="AA940" s="40">
        <f t="shared" si="279"/>
        <v>60.222000000000008</v>
      </c>
      <c r="AB940" s="5">
        <f t="shared" si="280"/>
        <v>300.08095217790816</v>
      </c>
      <c r="AC940" s="40">
        <f t="shared" si="281"/>
        <v>0.97965564913867398</v>
      </c>
      <c r="AD940" s="7" t="s">
        <v>954</v>
      </c>
      <c r="AU940" s="1">
        <v>1</v>
      </c>
      <c r="AV940" s="1">
        <v>0.9</v>
      </c>
    </row>
    <row r="941" spans="2:48" x14ac:dyDescent="0.25">
      <c r="B941" s="105" t="s">
        <v>9780</v>
      </c>
      <c r="C941" s="15">
        <v>359.9</v>
      </c>
      <c r="D941" s="15">
        <v>244.98</v>
      </c>
      <c r="E941" s="15">
        <v>136.38</v>
      </c>
      <c r="F941" s="15">
        <v>30</v>
      </c>
      <c r="G941" s="15">
        <f t="shared" si="282"/>
        <v>166.38</v>
      </c>
      <c r="H941" s="40">
        <f t="shared" si="283"/>
        <v>296.13764502339109</v>
      </c>
      <c r="I941" s="42">
        <f t="shared" si="270"/>
        <v>0.82725044963685623</v>
      </c>
      <c r="J941" s="40">
        <v>86.17</v>
      </c>
      <c r="K941" s="40">
        <f t="shared" si="285"/>
        <v>68.936000000000007</v>
      </c>
      <c r="L941" s="40">
        <f t="shared" si="287"/>
        <v>51.701999999999991</v>
      </c>
      <c r="M941" s="73">
        <f t="shared" si="271"/>
        <v>382.3076450233911</v>
      </c>
      <c r="N941" s="40">
        <f t="shared" si="288"/>
        <v>313.916</v>
      </c>
      <c r="O941" s="3">
        <f t="shared" si="284"/>
        <v>218.08199999999999</v>
      </c>
      <c r="P941" s="40">
        <f t="shared" si="272"/>
        <v>0.82110835105270619</v>
      </c>
      <c r="Q941" s="84">
        <v>450.7</v>
      </c>
      <c r="S941" s="12">
        <v>1</v>
      </c>
      <c r="T941" s="40">
        <f t="shared" si="273"/>
        <v>0</v>
      </c>
      <c r="U941" s="5">
        <f t="shared" si="274"/>
        <v>382.3076450233911</v>
      </c>
      <c r="V941" s="40">
        <f t="shared" si="275"/>
        <v>218.2106330757766</v>
      </c>
      <c r="W941" s="40">
        <f t="shared" si="276"/>
        <v>313.916</v>
      </c>
      <c r="X941" s="40">
        <f t="shared" si="277"/>
        <v>0</v>
      </c>
      <c r="Y941" s="40">
        <f t="shared" si="278"/>
        <v>218.2106330757766</v>
      </c>
      <c r="Z941" s="5">
        <f t="shared" si="286"/>
        <v>7.8599999999999852</v>
      </c>
      <c r="AA941" s="40">
        <f t="shared" si="279"/>
        <v>68.081999999999994</v>
      </c>
      <c r="AB941" s="5">
        <f t="shared" si="280"/>
        <v>321.21396884319955</v>
      </c>
      <c r="AC941" s="40">
        <f t="shared" si="281"/>
        <v>0.97728003900489757</v>
      </c>
      <c r="AD941" s="7" t="s">
        <v>955</v>
      </c>
      <c r="AU941" s="1">
        <v>1</v>
      </c>
      <c r="AV941" s="1">
        <v>0.9</v>
      </c>
    </row>
    <row r="942" spans="2:48" x14ac:dyDescent="0.25">
      <c r="B942" s="105" t="s">
        <v>9781</v>
      </c>
      <c r="C942" s="15">
        <v>361.94</v>
      </c>
      <c r="D942" s="15">
        <v>239.34</v>
      </c>
      <c r="E942" s="15">
        <v>141.19999999999999</v>
      </c>
      <c r="F942" s="15">
        <v>30</v>
      </c>
      <c r="G942" s="15">
        <f t="shared" si="282"/>
        <v>171.2</v>
      </c>
      <c r="H942" s="40">
        <f t="shared" si="283"/>
        <v>294.26701412152875</v>
      </c>
      <c r="I942" s="42">
        <f t="shared" si="270"/>
        <v>0.81334294540112961</v>
      </c>
      <c r="J942" s="40">
        <v>86.17</v>
      </c>
      <c r="K942" s="40">
        <f t="shared" si="285"/>
        <v>68.936000000000007</v>
      </c>
      <c r="L942" s="40">
        <f t="shared" si="287"/>
        <v>51.701999999999991</v>
      </c>
      <c r="M942" s="73">
        <f t="shared" si="271"/>
        <v>380.43701412152876</v>
      </c>
      <c r="N942" s="40">
        <f t="shared" si="288"/>
        <v>308.27600000000001</v>
      </c>
      <c r="O942" s="3">
        <f t="shared" si="284"/>
        <v>222.90199999999999</v>
      </c>
      <c r="P942" s="40">
        <f t="shared" si="272"/>
        <v>0.81032073262335813</v>
      </c>
      <c r="Q942" s="84">
        <v>448.53</v>
      </c>
      <c r="S942" s="12">
        <v>1</v>
      </c>
      <c r="T942" s="40">
        <f t="shared" si="273"/>
        <v>0</v>
      </c>
      <c r="U942" s="5">
        <f t="shared" si="274"/>
        <v>380.43701412152876</v>
      </c>
      <c r="V942" s="40">
        <f t="shared" si="275"/>
        <v>222.93099725633542</v>
      </c>
      <c r="W942" s="40">
        <f t="shared" si="276"/>
        <v>308.27600000000001</v>
      </c>
      <c r="X942" s="40">
        <f t="shared" si="277"/>
        <v>0</v>
      </c>
      <c r="Y942" s="40">
        <f t="shared" si="278"/>
        <v>222.93099725633542</v>
      </c>
      <c r="Z942" s="5">
        <f t="shared" si="286"/>
        <v>4.8199999999999932</v>
      </c>
      <c r="AA942" s="40">
        <f t="shared" si="279"/>
        <v>72.901999999999987</v>
      </c>
      <c r="AB942" s="5">
        <f t="shared" si="280"/>
        <v>316.77877735100878</v>
      </c>
      <c r="AC942" s="40">
        <f t="shared" si="281"/>
        <v>0.97315862690641297</v>
      </c>
      <c r="AD942" s="7" t="s">
        <v>956</v>
      </c>
      <c r="AU942" s="1">
        <v>1</v>
      </c>
      <c r="AV942" s="1">
        <v>0.9</v>
      </c>
    </row>
    <row r="943" spans="2:48" x14ac:dyDescent="0.25">
      <c r="B943" s="105" t="s">
        <v>9782</v>
      </c>
      <c r="C943" s="15">
        <v>339.26</v>
      </c>
      <c r="D943" s="15">
        <v>234.69</v>
      </c>
      <c r="E943" s="15">
        <v>134.21</v>
      </c>
      <c r="F943" s="15">
        <v>30</v>
      </c>
      <c r="G943" s="15">
        <f t="shared" si="282"/>
        <v>164.21</v>
      </c>
      <c r="H943" s="40">
        <f t="shared" si="283"/>
        <v>286.43379723768635</v>
      </c>
      <c r="I943" s="42">
        <f t="shared" si="270"/>
        <v>0.81935163469990691</v>
      </c>
      <c r="J943" s="40">
        <v>86.17</v>
      </c>
      <c r="K943" s="40">
        <f t="shared" si="285"/>
        <v>68.936000000000007</v>
      </c>
      <c r="L943" s="40">
        <f t="shared" si="287"/>
        <v>51.701999999999991</v>
      </c>
      <c r="M943" s="73">
        <f t="shared" si="271"/>
        <v>372.60379723768636</v>
      </c>
      <c r="N943" s="40">
        <f t="shared" si="288"/>
        <v>303.62599999999998</v>
      </c>
      <c r="O943" s="3">
        <f t="shared" si="284"/>
        <v>215.91200000000001</v>
      </c>
      <c r="P943" s="40">
        <f t="shared" si="272"/>
        <v>0.81487629017992802</v>
      </c>
      <c r="Q943" s="84">
        <v>447.76</v>
      </c>
      <c r="S943" s="12">
        <v>1</v>
      </c>
      <c r="T943" s="40">
        <f t="shared" si="273"/>
        <v>0</v>
      </c>
      <c r="U943" s="5">
        <f t="shared" si="274"/>
        <v>372.60379723768636</v>
      </c>
      <c r="V943" s="40">
        <f t="shared" si="275"/>
        <v>215.97416938130104</v>
      </c>
      <c r="W943" s="40">
        <f t="shared" si="276"/>
        <v>303.62599999999998</v>
      </c>
      <c r="X943" s="40">
        <f t="shared" si="277"/>
        <v>0</v>
      </c>
      <c r="Y943" s="40">
        <f t="shared" si="278"/>
        <v>215.97416938130104</v>
      </c>
      <c r="Z943" s="5">
        <f t="shared" si="286"/>
        <v>-6.9899999999999807</v>
      </c>
      <c r="AA943" s="40">
        <f t="shared" si="279"/>
        <v>65.912000000000006</v>
      </c>
      <c r="AB943" s="5">
        <f t="shared" si="280"/>
        <v>310.69782686719901</v>
      </c>
      <c r="AC943" s="40">
        <f t="shared" si="281"/>
        <v>0.97723889176018686</v>
      </c>
      <c r="AD943" s="7" t="s">
        <v>957</v>
      </c>
      <c r="AU943" s="1">
        <v>1</v>
      </c>
      <c r="AV943" s="1">
        <v>0.9</v>
      </c>
    </row>
    <row r="944" spans="2:48" x14ac:dyDescent="0.25">
      <c r="B944" s="105" t="s">
        <v>9783</v>
      </c>
      <c r="C944" s="15">
        <v>393.06</v>
      </c>
      <c r="D944" s="15">
        <v>269.89</v>
      </c>
      <c r="E944" s="15">
        <v>168.74</v>
      </c>
      <c r="F944" s="15">
        <v>30</v>
      </c>
      <c r="G944" s="15">
        <f t="shared" si="282"/>
        <v>198.74</v>
      </c>
      <c r="H944" s="40">
        <f t="shared" si="283"/>
        <v>335.16891219204683</v>
      </c>
      <c r="I944" s="42">
        <f t="shared" si="270"/>
        <v>0.80523577868509777</v>
      </c>
      <c r="J944" s="40">
        <v>86.17</v>
      </c>
      <c r="K944" s="40">
        <f t="shared" si="285"/>
        <v>68.936000000000007</v>
      </c>
      <c r="L944" s="40">
        <f t="shared" si="287"/>
        <v>51.701999999999991</v>
      </c>
      <c r="M944" s="73">
        <f t="shared" si="271"/>
        <v>421.33891219204685</v>
      </c>
      <c r="N944" s="40">
        <f t="shared" si="288"/>
        <v>338.82600000000002</v>
      </c>
      <c r="O944" s="3">
        <f t="shared" si="284"/>
        <v>250.44200000000001</v>
      </c>
      <c r="P944" s="40">
        <f t="shared" si="272"/>
        <v>0.8041649849932746</v>
      </c>
      <c r="Q944" s="84">
        <v>446.77</v>
      </c>
      <c r="S944" s="12">
        <v>1</v>
      </c>
      <c r="T944" s="40">
        <f t="shared" si="273"/>
        <v>0</v>
      </c>
      <c r="U944" s="5">
        <f t="shared" si="274"/>
        <v>421.33891219204691</v>
      </c>
      <c r="V944" s="40">
        <f t="shared" si="275"/>
        <v>250.44644268022128</v>
      </c>
      <c r="W944" s="40">
        <f t="shared" si="276"/>
        <v>338.82600000000002</v>
      </c>
      <c r="X944" s="40">
        <f t="shared" si="277"/>
        <v>0</v>
      </c>
      <c r="Y944" s="40">
        <f t="shared" si="278"/>
        <v>250.44644268022128</v>
      </c>
      <c r="Z944" s="5">
        <f t="shared" si="286"/>
        <v>34.53</v>
      </c>
      <c r="AA944" s="40">
        <f t="shared" si="279"/>
        <v>100.44200000000001</v>
      </c>
      <c r="AB944" s="5">
        <f t="shared" si="280"/>
        <v>353.4001324844121</v>
      </c>
      <c r="AC944" s="40">
        <f t="shared" si="281"/>
        <v>0.95876025178045199</v>
      </c>
      <c r="AD944" s="7" t="s">
        <v>958</v>
      </c>
      <c r="AU944" s="1">
        <v>1</v>
      </c>
      <c r="AV944" s="1">
        <v>0.9</v>
      </c>
    </row>
    <row r="945" spans="2:48" x14ac:dyDescent="0.25">
      <c r="B945" s="105" t="s">
        <v>9784</v>
      </c>
      <c r="C945" s="15">
        <v>339.65</v>
      </c>
      <c r="D945" s="15">
        <v>230.37</v>
      </c>
      <c r="E945" s="15">
        <v>128.69999999999999</v>
      </c>
      <c r="F945" s="15">
        <v>30</v>
      </c>
      <c r="G945" s="15">
        <f t="shared" si="282"/>
        <v>158.69999999999999</v>
      </c>
      <c r="H945" s="40">
        <f t="shared" si="283"/>
        <v>279.74278703837922</v>
      </c>
      <c r="I945" s="42">
        <f t="shared" si="270"/>
        <v>0.8235064876521534</v>
      </c>
      <c r="J945" s="40">
        <v>86.17</v>
      </c>
      <c r="K945" s="40">
        <f t="shared" si="285"/>
        <v>68.936000000000007</v>
      </c>
      <c r="L945" s="40">
        <f t="shared" si="287"/>
        <v>51.701999999999991</v>
      </c>
      <c r="M945" s="73">
        <f t="shared" si="271"/>
        <v>365.91278703837924</v>
      </c>
      <c r="N945" s="40">
        <f t="shared" si="288"/>
        <v>299.30600000000004</v>
      </c>
      <c r="O945" s="3">
        <f t="shared" si="284"/>
        <v>210.40199999999999</v>
      </c>
      <c r="P945" s="40">
        <f t="shared" si="272"/>
        <v>0.8179708679287202</v>
      </c>
      <c r="Q945" s="84">
        <v>450.22</v>
      </c>
      <c r="S945" s="12">
        <v>1</v>
      </c>
      <c r="T945" s="40">
        <f t="shared" si="273"/>
        <v>0</v>
      </c>
      <c r="U945" s="5">
        <f t="shared" si="274"/>
        <v>365.91278703837924</v>
      </c>
      <c r="V945" s="40">
        <f t="shared" si="275"/>
        <v>210.49485998996332</v>
      </c>
      <c r="W945" s="40">
        <f t="shared" si="276"/>
        <v>299.30600000000004</v>
      </c>
      <c r="X945" s="40">
        <f t="shared" si="277"/>
        <v>0</v>
      </c>
      <c r="Y945" s="40">
        <f t="shared" si="278"/>
        <v>210.49485998996332</v>
      </c>
      <c r="Z945" s="5">
        <f t="shared" si="286"/>
        <v>-40.04000000000002</v>
      </c>
      <c r="AA945" s="40">
        <f t="shared" si="279"/>
        <v>60.401999999999987</v>
      </c>
      <c r="AB945" s="5">
        <f t="shared" si="280"/>
        <v>305.33994700988603</v>
      </c>
      <c r="AC945" s="40">
        <f t="shared" si="281"/>
        <v>0.98023859285699477</v>
      </c>
      <c r="AD945" s="7" t="s">
        <v>959</v>
      </c>
      <c r="AU945" s="1">
        <v>1</v>
      </c>
      <c r="AV945" s="1">
        <v>0.9</v>
      </c>
    </row>
    <row r="946" spans="2:48" x14ac:dyDescent="0.25">
      <c r="B946" s="105" t="s">
        <v>9785</v>
      </c>
      <c r="C946" s="15">
        <v>355.65</v>
      </c>
      <c r="D946" s="15">
        <v>230.95</v>
      </c>
      <c r="E946" s="15">
        <v>130.26</v>
      </c>
      <c r="F946" s="15">
        <v>30</v>
      </c>
      <c r="G946" s="15">
        <f t="shared" si="282"/>
        <v>160.26</v>
      </c>
      <c r="H946" s="40">
        <f t="shared" si="283"/>
        <v>281.10704384628997</v>
      </c>
      <c r="I946" s="42">
        <f t="shared" si="270"/>
        <v>0.82157315177873669</v>
      </c>
      <c r="J946" s="40">
        <v>86.17</v>
      </c>
      <c r="K946" s="40">
        <f t="shared" si="285"/>
        <v>68.936000000000007</v>
      </c>
      <c r="L946" s="40">
        <f t="shared" si="287"/>
        <v>51.701999999999991</v>
      </c>
      <c r="M946" s="73">
        <f t="shared" si="271"/>
        <v>367.27704384628998</v>
      </c>
      <c r="N946" s="40">
        <f t="shared" si="288"/>
        <v>299.88599999999997</v>
      </c>
      <c r="O946" s="3">
        <f t="shared" si="284"/>
        <v>211.96199999999999</v>
      </c>
      <c r="P946" s="40">
        <f t="shared" si="272"/>
        <v>0.81651169062857631</v>
      </c>
      <c r="Q946" s="84">
        <v>450.69</v>
      </c>
      <c r="S946" s="12">
        <v>1</v>
      </c>
      <c r="T946" s="40">
        <f t="shared" si="273"/>
        <v>0</v>
      </c>
      <c r="U946" s="5">
        <f t="shared" si="274"/>
        <v>367.27704384628998</v>
      </c>
      <c r="V946" s="40">
        <f t="shared" si="275"/>
        <v>212.03965181180055</v>
      </c>
      <c r="W946" s="40">
        <f t="shared" si="276"/>
        <v>299.88599999999997</v>
      </c>
      <c r="X946" s="40">
        <f t="shared" si="277"/>
        <v>0</v>
      </c>
      <c r="Y946" s="40">
        <f t="shared" si="278"/>
        <v>212.03965181180055</v>
      </c>
      <c r="Z946" s="5">
        <f t="shared" si="286"/>
        <v>1.5600000000000023</v>
      </c>
      <c r="AA946" s="40">
        <f t="shared" si="279"/>
        <v>61.961999999999989</v>
      </c>
      <c r="AB946" s="5">
        <f t="shared" si="280"/>
        <v>306.22034948709722</v>
      </c>
      <c r="AC946" s="40">
        <f t="shared" si="281"/>
        <v>0.97931440710028916</v>
      </c>
      <c r="AD946" s="7" t="s">
        <v>960</v>
      </c>
      <c r="AU946" s="1">
        <v>1</v>
      </c>
      <c r="AV946" s="1">
        <v>0.9</v>
      </c>
    </row>
    <row r="947" spans="2:48" x14ac:dyDescent="0.25">
      <c r="B947" s="105" t="s">
        <v>9786</v>
      </c>
      <c r="C947" s="15">
        <v>386.62</v>
      </c>
      <c r="D947" s="15">
        <v>253.46</v>
      </c>
      <c r="E947" s="15">
        <v>158.21</v>
      </c>
      <c r="F947" s="15">
        <v>30</v>
      </c>
      <c r="G947" s="15">
        <f t="shared" si="282"/>
        <v>188.21</v>
      </c>
      <c r="H947" s="40">
        <f t="shared" si="283"/>
        <v>315.69760166969911</v>
      </c>
      <c r="I947" s="42">
        <f t="shared" si="270"/>
        <v>0.80285690692444456</v>
      </c>
      <c r="J947" s="40">
        <v>86.17</v>
      </c>
      <c r="K947" s="40">
        <f t="shared" si="285"/>
        <v>68.936000000000007</v>
      </c>
      <c r="L947" s="40">
        <f t="shared" si="287"/>
        <v>51.701999999999991</v>
      </c>
      <c r="M947" s="73">
        <f t="shared" si="271"/>
        <v>401.86760166969913</v>
      </c>
      <c r="N947" s="40">
        <f t="shared" si="288"/>
        <v>322.39600000000002</v>
      </c>
      <c r="O947" s="3">
        <f t="shared" si="284"/>
        <v>239.91200000000001</v>
      </c>
      <c r="P947" s="40">
        <f t="shared" si="272"/>
        <v>0.80224431793081452</v>
      </c>
      <c r="Q947" s="84">
        <v>448.07</v>
      </c>
      <c r="S947" s="12">
        <v>1</v>
      </c>
      <c r="T947" s="40">
        <f t="shared" si="273"/>
        <v>0</v>
      </c>
      <c r="U947" s="5">
        <f t="shared" si="274"/>
        <v>401.86760166969913</v>
      </c>
      <c r="V947" s="40">
        <f t="shared" si="275"/>
        <v>239.91329362033264</v>
      </c>
      <c r="W947" s="40">
        <f t="shared" si="276"/>
        <v>322.39600000000002</v>
      </c>
      <c r="X947" s="40">
        <f t="shared" si="277"/>
        <v>0</v>
      </c>
      <c r="Y947" s="40">
        <f t="shared" si="278"/>
        <v>239.91329362033264</v>
      </c>
      <c r="Z947" s="5">
        <f t="shared" si="286"/>
        <v>27.950000000000017</v>
      </c>
      <c r="AA947" s="40">
        <f t="shared" si="279"/>
        <v>89.912000000000006</v>
      </c>
      <c r="AB947" s="5">
        <f t="shared" si="280"/>
        <v>334.69889237940424</v>
      </c>
      <c r="AC947" s="40">
        <f t="shared" si="281"/>
        <v>0.96324190889326866</v>
      </c>
      <c r="AD947" s="7" t="s">
        <v>961</v>
      </c>
      <c r="AU947" s="1">
        <v>1</v>
      </c>
      <c r="AV947" s="1">
        <v>0.9</v>
      </c>
    </row>
    <row r="948" spans="2:48" x14ac:dyDescent="0.25">
      <c r="B948" s="105" t="s">
        <v>9787</v>
      </c>
      <c r="C948" s="15">
        <v>319.86</v>
      </c>
      <c r="D948" s="15">
        <v>242.2</v>
      </c>
      <c r="E948" s="15">
        <v>128.57</v>
      </c>
      <c r="F948" s="15">
        <v>30</v>
      </c>
      <c r="G948" s="15">
        <f t="shared" si="282"/>
        <v>158.57</v>
      </c>
      <c r="H948" s="40">
        <f t="shared" si="283"/>
        <v>289.49142457074612</v>
      </c>
      <c r="I948" s="42">
        <f t="shared" si="270"/>
        <v>0.83663963573059474</v>
      </c>
      <c r="J948" s="40">
        <v>86.17</v>
      </c>
      <c r="K948" s="40">
        <f t="shared" si="285"/>
        <v>68.936000000000007</v>
      </c>
      <c r="L948" s="40">
        <f t="shared" si="287"/>
        <v>51.701999999999991</v>
      </c>
      <c r="M948" s="73">
        <f t="shared" si="271"/>
        <v>375.66142457074614</v>
      </c>
      <c r="N948" s="40">
        <f t="shared" si="288"/>
        <v>311.13599999999997</v>
      </c>
      <c r="O948" s="3">
        <f t="shared" si="284"/>
        <v>210.27199999999999</v>
      </c>
      <c r="P948" s="40">
        <f t="shared" si="272"/>
        <v>0.82823515977325357</v>
      </c>
      <c r="Q948" s="84">
        <v>448.4</v>
      </c>
      <c r="S948" s="12">
        <v>1</v>
      </c>
      <c r="T948" s="40">
        <f t="shared" si="273"/>
        <v>0</v>
      </c>
      <c r="U948" s="5">
        <f t="shared" si="274"/>
        <v>375.66142457074614</v>
      </c>
      <c r="V948" s="40">
        <f t="shared" si="275"/>
        <v>210.51340910859435</v>
      </c>
      <c r="W948" s="40">
        <f t="shared" si="276"/>
        <v>311.13599999999997</v>
      </c>
      <c r="X948" s="40">
        <f t="shared" si="277"/>
        <v>0</v>
      </c>
      <c r="Y948" s="40">
        <f t="shared" si="278"/>
        <v>210.51340910859435</v>
      </c>
      <c r="Z948" s="5">
        <f t="shared" si="286"/>
        <v>-29.640000000000015</v>
      </c>
      <c r="AA948" s="40">
        <f t="shared" si="279"/>
        <v>60.271999999999991</v>
      </c>
      <c r="AB948" s="5">
        <f t="shared" si="280"/>
        <v>316.92006007824745</v>
      </c>
      <c r="AC948" s="40">
        <f t="shared" si="281"/>
        <v>0.98174915126287876</v>
      </c>
      <c r="AD948" s="7" t="s">
        <v>962</v>
      </c>
      <c r="AU948" s="1">
        <v>1</v>
      </c>
      <c r="AV948" s="1">
        <v>0.9</v>
      </c>
    </row>
    <row r="949" spans="2:48" x14ac:dyDescent="0.25">
      <c r="B949" s="105" t="s">
        <v>9788</v>
      </c>
      <c r="C949" s="15">
        <v>404.85</v>
      </c>
      <c r="D949" s="15">
        <v>266.92</v>
      </c>
      <c r="E949" s="15">
        <v>148.06</v>
      </c>
      <c r="F949" s="15">
        <v>30</v>
      </c>
      <c r="G949" s="15">
        <f t="shared" si="282"/>
        <v>178.06</v>
      </c>
      <c r="H949" s="40">
        <f t="shared" si="283"/>
        <v>320.86079536147759</v>
      </c>
      <c r="I949" s="42">
        <f t="shared" si="270"/>
        <v>0.8318872353953104</v>
      </c>
      <c r="J949" s="40">
        <v>86.17</v>
      </c>
      <c r="K949" s="40">
        <f t="shared" si="285"/>
        <v>68.936000000000007</v>
      </c>
      <c r="L949" s="40">
        <f t="shared" si="287"/>
        <v>51.701999999999991</v>
      </c>
      <c r="M949" s="73">
        <f t="shared" si="271"/>
        <v>407.0307953614776</v>
      </c>
      <c r="N949" s="40">
        <f t="shared" si="288"/>
        <v>335.85599999999999</v>
      </c>
      <c r="O949" s="3">
        <f t="shared" si="284"/>
        <v>229.762</v>
      </c>
      <c r="P949" s="40">
        <f t="shared" si="272"/>
        <v>0.82513658383447763</v>
      </c>
      <c r="Q949" s="84">
        <v>448.08</v>
      </c>
      <c r="S949" s="12">
        <v>1</v>
      </c>
      <c r="T949" s="40">
        <f t="shared" si="273"/>
        <v>0</v>
      </c>
      <c r="U949" s="5">
        <f t="shared" si="274"/>
        <v>407.0307953614776</v>
      </c>
      <c r="V949" s="40">
        <f t="shared" si="275"/>
        <v>229.94524486624431</v>
      </c>
      <c r="W949" s="40">
        <f t="shared" si="276"/>
        <v>335.85599999999999</v>
      </c>
      <c r="X949" s="40">
        <f t="shared" si="277"/>
        <v>0</v>
      </c>
      <c r="Y949" s="40">
        <f t="shared" si="278"/>
        <v>229.94524486624431</v>
      </c>
      <c r="Z949" s="5">
        <f t="shared" si="286"/>
        <v>19.490000000000009</v>
      </c>
      <c r="AA949" s="40">
        <f t="shared" si="279"/>
        <v>79.762</v>
      </c>
      <c r="AB949" s="5">
        <f t="shared" si="280"/>
        <v>345.19737742340976</v>
      </c>
      <c r="AC949" s="40">
        <f t="shared" si="281"/>
        <v>0.97293902551307077</v>
      </c>
      <c r="AD949" s="7" t="s">
        <v>963</v>
      </c>
      <c r="AU949" s="1">
        <v>1</v>
      </c>
      <c r="AV949" s="1">
        <v>0.9</v>
      </c>
    </row>
    <row r="950" spans="2:48" x14ac:dyDescent="0.25">
      <c r="B950" s="105" t="s">
        <v>9789</v>
      </c>
      <c r="C950" s="15">
        <v>314.13</v>
      </c>
      <c r="D950" s="15">
        <v>231.42</v>
      </c>
      <c r="E950" s="15">
        <v>126.22</v>
      </c>
      <c r="F950" s="15">
        <v>30</v>
      </c>
      <c r="G950" s="15">
        <f t="shared" si="282"/>
        <v>156.22</v>
      </c>
      <c r="H950" s="40">
        <f t="shared" si="283"/>
        <v>279.21300972554985</v>
      </c>
      <c r="I950" s="42">
        <f t="shared" si="270"/>
        <v>0.82882957433635485</v>
      </c>
      <c r="J950" s="40">
        <v>86.17</v>
      </c>
      <c r="K950" s="40">
        <f t="shared" si="285"/>
        <v>68.936000000000007</v>
      </c>
      <c r="L950" s="40">
        <f t="shared" si="287"/>
        <v>51.701999999999991</v>
      </c>
      <c r="M950" s="73">
        <f t="shared" si="271"/>
        <v>365.38300972554987</v>
      </c>
      <c r="N950" s="40">
        <f t="shared" si="288"/>
        <v>300.35599999999999</v>
      </c>
      <c r="O950" s="3">
        <f t="shared" si="284"/>
        <v>207.922</v>
      </c>
      <c r="P950" s="40">
        <f t="shared" si="272"/>
        <v>0.82203055972856098</v>
      </c>
      <c r="Q950" s="84">
        <v>448.82</v>
      </c>
      <c r="S950" s="12">
        <v>1</v>
      </c>
      <c r="T950" s="40">
        <f t="shared" si="273"/>
        <v>0</v>
      </c>
      <c r="U950" s="5">
        <f t="shared" si="274"/>
        <v>365.38300972554987</v>
      </c>
      <c r="V950" s="40">
        <f t="shared" si="275"/>
        <v>208.06493472015237</v>
      </c>
      <c r="W950" s="40">
        <f t="shared" si="276"/>
        <v>300.35599999999999</v>
      </c>
      <c r="X950" s="40">
        <f t="shared" si="277"/>
        <v>0</v>
      </c>
      <c r="Y950" s="40">
        <f t="shared" si="278"/>
        <v>208.06493472015237</v>
      </c>
      <c r="Z950" s="5">
        <f t="shared" si="286"/>
        <v>-21.840000000000003</v>
      </c>
      <c r="AA950" s="40">
        <f t="shared" si="279"/>
        <v>57.921999999999997</v>
      </c>
      <c r="AB950" s="5">
        <f t="shared" si="280"/>
        <v>305.88998810029727</v>
      </c>
      <c r="AC950" s="40">
        <f t="shared" si="281"/>
        <v>0.98190856740795729</v>
      </c>
      <c r="AD950" s="7" t="s">
        <v>964</v>
      </c>
      <c r="AU950" s="1">
        <v>1</v>
      </c>
      <c r="AV950" s="1">
        <v>0.9</v>
      </c>
    </row>
    <row r="951" spans="2:48" x14ac:dyDescent="0.25">
      <c r="B951" s="105" t="s">
        <v>9790</v>
      </c>
      <c r="C951" s="15">
        <v>332.26</v>
      </c>
      <c r="D951" s="15">
        <v>227.18</v>
      </c>
      <c r="E951" s="15">
        <v>130.38</v>
      </c>
      <c r="F951" s="15">
        <v>30</v>
      </c>
      <c r="G951" s="15">
        <f t="shared" si="282"/>
        <v>160.38</v>
      </c>
      <c r="H951" s="40">
        <f t="shared" si="283"/>
        <v>278.08721078107857</v>
      </c>
      <c r="I951" s="42">
        <f t="shared" si="270"/>
        <v>0.81693796475539915</v>
      </c>
      <c r="J951" s="40">
        <v>86.17</v>
      </c>
      <c r="K951" s="40">
        <f t="shared" si="285"/>
        <v>68.936000000000007</v>
      </c>
      <c r="L951" s="40">
        <f t="shared" si="287"/>
        <v>51.701999999999991</v>
      </c>
      <c r="M951" s="73">
        <f t="shared" si="271"/>
        <v>364.25721078107858</v>
      </c>
      <c r="N951" s="40">
        <f t="shared" si="288"/>
        <v>296.11599999999999</v>
      </c>
      <c r="O951" s="3">
        <f t="shared" si="284"/>
        <v>212.08199999999999</v>
      </c>
      <c r="P951" s="40">
        <f t="shared" si="272"/>
        <v>0.81293105870172599</v>
      </c>
      <c r="Q951" s="84">
        <v>447.86</v>
      </c>
      <c r="S951" s="12">
        <v>1</v>
      </c>
      <c r="T951" s="40">
        <f t="shared" si="273"/>
        <v>0</v>
      </c>
      <c r="U951" s="5">
        <f t="shared" si="274"/>
        <v>364.25721078107858</v>
      </c>
      <c r="V951" s="40">
        <f t="shared" si="275"/>
        <v>212.12880556400424</v>
      </c>
      <c r="W951" s="40">
        <f t="shared" si="276"/>
        <v>296.11599999999999</v>
      </c>
      <c r="X951" s="40">
        <f t="shared" si="277"/>
        <v>0</v>
      </c>
      <c r="Y951" s="40">
        <f t="shared" si="278"/>
        <v>212.12880556400424</v>
      </c>
      <c r="Z951" s="5">
        <f t="shared" si="286"/>
        <v>4.1599999999999966</v>
      </c>
      <c r="AA951" s="40">
        <f t="shared" si="279"/>
        <v>62.081999999999994</v>
      </c>
      <c r="AB951" s="5">
        <f t="shared" si="280"/>
        <v>302.55389632262217</v>
      </c>
      <c r="AC951" s="40">
        <f t="shared" si="281"/>
        <v>0.97872148929208547</v>
      </c>
      <c r="AD951" s="7" t="s">
        <v>965</v>
      </c>
      <c r="AU951" s="1">
        <v>1</v>
      </c>
      <c r="AV951" s="1">
        <v>0.9</v>
      </c>
    </row>
    <row r="952" spans="2:48" x14ac:dyDescent="0.25">
      <c r="B952" s="105" t="s">
        <v>9791</v>
      </c>
      <c r="C952" s="15">
        <v>376.35</v>
      </c>
      <c r="D952" s="15">
        <v>267.52999999999997</v>
      </c>
      <c r="E952" s="15">
        <v>160.06</v>
      </c>
      <c r="F952" s="15">
        <v>30</v>
      </c>
      <c r="G952" s="15">
        <f t="shared" si="282"/>
        <v>190.06</v>
      </c>
      <c r="H952" s="40">
        <f t="shared" si="283"/>
        <v>328.1693229112069</v>
      </c>
      <c r="I952" s="42">
        <f t="shared" si="270"/>
        <v>0.8152194045035277</v>
      </c>
      <c r="J952" s="40">
        <v>86.17</v>
      </c>
      <c r="K952" s="40">
        <f t="shared" si="285"/>
        <v>68.936000000000007</v>
      </c>
      <c r="L952" s="40">
        <f t="shared" si="287"/>
        <v>51.701999999999991</v>
      </c>
      <c r="M952" s="73">
        <f t="shared" si="271"/>
        <v>414.33932291120692</v>
      </c>
      <c r="N952" s="40">
        <f t="shared" si="288"/>
        <v>336.46600000000001</v>
      </c>
      <c r="O952" s="3">
        <f t="shared" si="284"/>
        <v>241.762</v>
      </c>
      <c r="P952" s="40">
        <f t="shared" si="272"/>
        <v>0.81205423042143843</v>
      </c>
      <c r="Q952" s="84">
        <v>446.07</v>
      </c>
      <c r="S952" s="12">
        <v>1</v>
      </c>
      <c r="T952" s="40">
        <f t="shared" si="273"/>
        <v>0</v>
      </c>
      <c r="U952" s="5">
        <f t="shared" si="274"/>
        <v>414.33932291120692</v>
      </c>
      <c r="V952" s="40">
        <f t="shared" si="275"/>
        <v>241.80096226962658</v>
      </c>
      <c r="W952" s="40">
        <f t="shared" si="276"/>
        <v>336.46600000000001</v>
      </c>
      <c r="X952" s="40">
        <f t="shared" si="277"/>
        <v>0</v>
      </c>
      <c r="Y952" s="40">
        <f t="shared" si="278"/>
        <v>241.80096226962658</v>
      </c>
      <c r="Z952" s="5">
        <f t="shared" si="286"/>
        <v>29.680000000000007</v>
      </c>
      <c r="AA952" s="40">
        <f t="shared" si="279"/>
        <v>91.762</v>
      </c>
      <c r="AB952" s="5">
        <f t="shared" si="280"/>
        <v>348.75440326969351</v>
      </c>
      <c r="AC952" s="40">
        <f t="shared" si="281"/>
        <v>0.96476487994277504</v>
      </c>
      <c r="AD952" s="7" t="s">
        <v>966</v>
      </c>
      <c r="AU952" s="1">
        <v>1</v>
      </c>
      <c r="AV952" s="1">
        <v>0.9</v>
      </c>
    </row>
    <row r="953" spans="2:48" x14ac:dyDescent="0.25">
      <c r="B953" s="105" t="s">
        <v>9792</v>
      </c>
      <c r="C953" s="15">
        <v>349.2</v>
      </c>
      <c r="D953" s="15">
        <v>237.87</v>
      </c>
      <c r="E953" s="15">
        <v>130.38999999999999</v>
      </c>
      <c r="F953" s="15">
        <v>30</v>
      </c>
      <c r="G953" s="15">
        <f t="shared" si="282"/>
        <v>160.38999999999999</v>
      </c>
      <c r="H953" s="40">
        <f t="shared" si="283"/>
        <v>286.89212083987252</v>
      </c>
      <c r="I953" s="42">
        <f t="shared" si="270"/>
        <v>0.82912698788533834</v>
      </c>
      <c r="J953" s="40">
        <v>86.17</v>
      </c>
      <c r="K953" s="40">
        <f t="shared" si="285"/>
        <v>68.936000000000007</v>
      </c>
      <c r="L953" s="40">
        <f t="shared" si="287"/>
        <v>51.701999999999991</v>
      </c>
      <c r="M953" s="73">
        <f t="shared" si="271"/>
        <v>373.06212083987253</v>
      </c>
      <c r="N953" s="40">
        <f t="shared" si="288"/>
        <v>306.80600000000004</v>
      </c>
      <c r="O953" s="3">
        <f t="shared" si="284"/>
        <v>212.09199999999998</v>
      </c>
      <c r="P953" s="40">
        <f t="shared" si="272"/>
        <v>0.82239922753156902</v>
      </c>
      <c r="Q953" s="84">
        <v>443.36</v>
      </c>
      <c r="S953" s="12">
        <v>1</v>
      </c>
      <c r="T953" s="40">
        <f t="shared" si="273"/>
        <v>0</v>
      </c>
      <c r="U953" s="5">
        <f t="shared" si="274"/>
        <v>373.06212083987253</v>
      </c>
      <c r="V953" s="40">
        <f t="shared" si="275"/>
        <v>212.23907361639053</v>
      </c>
      <c r="W953" s="40">
        <f t="shared" si="276"/>
        <v>306.80600000000004</v>
      </c>
      <c r="X953" s="40">
        <f t="shared" si="277"/>
        <v>0</v>
      </c>
      <c r="Y953" s="40">
        <f t="shared" si="278"/>
        <v>212.23907361639053</v>
      </c>
      <c r="Z953" s="5">
        <f t="shared" si="286"/>
        <v>-29.670000000000016</v>
      </c>
      <c r="AA953" s="40">
        <f t="shared" si="279"/>
        <v>62.091999999999985</v>
      </c>
      <c r="AB953" s="5">
        <f t="shared" si="280"/>
        <v>313.02609811324044</v>
      </c>
      <c r="AC953" s="40">
        <f t="shared" si="281"/>
        <v>0.98012913890972053</v>
      </c>
      <c r="AD953" s="7" t="s">
        <v>967</v>
      </c>
      <c r="AU953" s="1">
        <v>1</v>
      </c>
      <c r="AV953" s="1">
        <v>0.9</v>
      </c>
    </row>
    <row r="954" spans="2:48" x14ac:dyDescent="0.25">
      <c r="B954" s="105" t="s">
        <v>9793</v>
      </c>
      <c r="C954" s="15">
        <v>344.27</v>
      </c>
      <c r="D954" s="15">
        <v>243.1</v>
      </c>
      <c r="E954" s="15">
        <v>128.03</v>
      </c>
      <c r="F954" s="15">
        <v>30</v>
      </c>
      <c r="G954" s="15">
        <f t="shared" si="282"/>
        <v>158.03</v>
      </c>
      <c r="H954" s="40">
        <f t="shared" si="283"/>
        <v>289.95015244003582</v>
      </c>
      <c r="I954" s="42">
        <f t="shared" si="270"/>
        <v>0.83841997651742972</v>
      </c>
      <c r="J954" s="40">
        <v>86.17</v>
      </c>
      <c r="K954" s="40">
        <f t="shared" si="285"/>
        <v>68.936000000000007</v>
      </c>
      <c r="L954" s="40">
        <f t="shared" si="287"/>
        <v>51.701999999999991</v>
      </c>
      <c r="M954" s="73">
        <f t="shared" si="271"/>
        <v>376.12015244003584</v>
      </c>
      <c r="N954" s="40">
        <f t="shared" si="288"/>
        <v>312.036</v>
      </c>
      <c r="O954" s="3">
        <f t="shared" si="284"/>
        <v>209.732</v>
      </c>
      <c r="P954" s="40">
        <f t="shared" si="272"/>
        <v>0.82961787071419246</v>
      </c>
      <c r="Q954" s="84">
        <v>444.17</v>
      </c>
      <c r="S954" s="12">
        <v>1</v>
      </c>
      <c r="T954" s="40">
        <f t="shared" si="273"/>
        <v>0</v>
      </c>
      <c r="U954" s="5">
        <f t="shared" si="274"/>
        <v>376.12015244003584</v>
      </c>
      <c r="V954" s="40">
        <f t="shared" si="275"/>
        <v>209.99977089396023</v>
      </c>
      <c r="W954" s="40">
        <f t="shared" si="276"/>
        <v>312.036</v>
      </c>
      <c r="X954" s="40">
        <f t="shared" si="277"/>
        <v>0</v>
      </c>
      <c r="Y954" s="40">
        <f t="shared" si="278"/>
        <v>209.99977089396023</v>
      </c>
      <c r="Z954" s="5">
        <f t="shared" si="286"/>
        <v>-2.3599999999999852</v>
      </c>
      <c r="AA954" s="40">
        <f t="shared" si="279"/>
        <v>59.731999999999999</v>
      </c>
      <c r="AB954" s="5">
        <f t="shared" si="280"/>
        <v>317.70171091764678</v>
      </c>
      <c r="AC954" s="40">
        <f t="shared" si="281"/>
        <v>0.98216657095965276</v>
      </c>
      <c r="AD954" s="7" t="s">
        <v>968</v>
      </c>
      <c r="AU954" s="1">
        <v>1</v>
      </c>
      <c r="AV954" s="1">
        <v>0.9</v>
      </c>
    </row>
    <row r="955" spans="2:48" x14ac:dyDescent="0.25">
      <c r="B955" s="105" t="s">
        <v>9794</v>
      </c>
      <c r="C955" s="15">
        <v>358.27</v>
      </c>
      <c r="D955" s="15">
        <v>254.66</v>
      </c>
      <c r="E955" s="15">
        <v>147.56</v>
      </c>
      <c r="F955" s="15">
        <v>30</v>
      </c>
      <c r="G955" s="15">
        <f t="shared" si="282"/>
        <v>177.56</v>
      </c>
      <c r="H955" s="40">
        <f t="shared" si="283"/>
        <v>310.45010742468747</v>
      </c>
      <c r="I955" s="42">
        <f t="shared" si="270"/>
        <v>0.82029283904106343</v>
      </c>
      <c r="J955" s="40">
        <v>86.17</v>
      </c>
      <c r="K955" s="40">
        <f t="shared" si="285"/>
        <v>68.936000000000007</v>
      </c>
      <c r="L955" s="40">
        <f t="shared" si="287"/>
        <v>51.701999999999991</v>
      </c>
      <c r="M955" s="73">
        <f t="shared" si="271"/>
        <v>396.62010742468749</v>
      </c>
      <c r="N955" s="40">
        <f t="shared" si="288"/>
        <v>323.596</v>
      </c>
      <c r="O955" s="3">
        <f t="shared" si="284"/>
        <v>229.262</v>
      </c>
      <c r="P955" s="40">
        <f t="shared" si="272"/>
        <v>0.81588400069062628</v>
      </c>
      <c r="Q955" s="84">
        <v>442.07</v>
      </c>
      <c r="S955" s="12">
        <v>1</v>
      </c>
      <c r="T955" s="40">
        <f t="shared" si="273"/>
        <v>0</v>
      </c>
      <c r="U955" s="5">
        <f t="shared" si="274"/>
        <v>396.62010742468749</v>
      </c>
      <c r="V955" s="40">
        <f t="shared" si="275"/>
        <v>229.33193933155195</v>
      </c>
      <c r="W955" s="40">
        <f t="shared" si="276"/>
        <v>323.596</v>
      </c>
      <c r="X955" s="40">
        <f t="shared" si="277"/>
        <v>0</v>
      </c>
      <c r="Y955" s="40">
        <f t="shared" si="278"/>
        <v>229.33193933155195</v>
      </c>
      <c r="Z955" s="5">
        <f t="shared" si="286"/>
        <v>19.53</v>
      </c>
      <c r="AA955" s="40">
        <f t="shared" si="279"/>
        <v>79.262</v>
      </c>
      <c r="AB955" s="5">
        <f t="shared" si="280"/>
        <v>333.16187636042633</v>
      </c>
      <c r="AC955" s="40">
        <f t="shared" si="281"/>
        <v>0.97128760209623255</v>
      </c>
      <c r="AD955" s="7" t="s">
        <v>969</v>
      </c>
      <c r="AU955" s="1">
        <v>1</v>
      </c>
      <c r="AV955" s="1">
        <v>0.9</v>
      </c>
    </row>
    <row r="956" spans="2:48" x14ac:dyDescent="0.25">
      <c r="B956" s="105" t="s">
        <v>9795</v>
      </c>
      <c r="C956" s="15">
        <v>308.54000000000002</v>
      </c>
      <c r="D956" s="15">
        <v>219.32</v>
      </c>
      <c r="E956" s="15">
        <v>119.06</v>
      </c>
      <c r="F956" s="15">
        <v>30</v>
      </c>
      <c r="G956" s="15">
        <f t="shared" si="282"/>
        <v>149.06</v>
      </c>
      <c r="H956" s="40">
        <f t="shared" si="283"/>
        <v>265.17945998889132</v>
      </c>
      <c r="I956" s="42">
        <f t="shared" si="270"/>
        <v>0.82706254854424832</v>
      </c>
      <c r="J956" s="40">
        <v>86.17</v>
      </c>
      <c r="K956" s="40">
        <f t="shared" si="285"/>
        <v>68.936000000000007</v>
      </c>
      <c r="L956" s="40">
        <f t="shared" si="287"/>
        <v>51.701999999999991</v>
      </c>
      <c r="M956" s="73">
        <f t="shared" si="271"/>
        <v>351.34945998889134</v>
      </c>
      <c r="N956" s="40">
        <f t="shared" si="288"/>
        <v>288.25599999999997</v>
      </c>
      <c r="O956" s="3">
        <f t="shared" si="284"/>
        <v>200.762</v>
      </c>
      <c r="P956" s="40">
        <f t="shared" si="272"/>
        <v>0.82042533951557461</v>
      </c>
      <c r="Q956" s="84">
        <v>441.52</v>
      </c>
      <c r="S956" s="12">
        <v>1</v>
      </c>
      <c r="T956" s="40">
        <f t="shared" si="273"/>
        <v>0</v>
      </c>
      <c r="U956" s="5">
        <f t="shared" si="274"/>
        <v>351.34945998889134</v>
      </c>
      <c r="V956" s="40">
        <f t="shared" si="275"/>
        <v>200.88534416050751</v>
      </c>
      <c r="W956" s="40">
        <f t="shared" si="276"/>
        <v>288.25599999999997</v>
      </c>
      <c r="X956" s="40">
        <f t="shared" si="277"/>
        <v>0</v>
      </c>
      <c r="Y956" s="40">
        <f t="shared" si="278"/>
        <v>200.88534416050751</v>
      </c>
      <c r="Z956" s="5">
        <f t="shared" si="286"/>
        <v>-28.5</v>
      </c>
      <c r="AA956" s="40">
        <f t="shared" si="279"/>
        <v>50.762</v>
      </c>
      <c r="AB956" s="5">
        <f t="shared" si="280"/>
        <v>292.69147951383889</v>
      </c>
      <c r="AC956" s="40">
        <f t="shared" si="281"/>
        <v>0.98484588782288351</v>
      </c>
      <c r="AD956" s="7" t="s">
        <v>970</v>
      </c>
      <c r="AU956" s="1">
        <v>1</v>
      </c>
      <c r="AV956" s="1">
        <v>0.9</v>
      </c>
    </row>
    <row r="957" spans="2:48" x14ac:dyDescent="0.25">
      <c r="B957" s="105" t="s">
        <v>9796</v>
      </c>
      <c r="C957" s="15">
        <v>413.28</v>
      </c>
      <c r="D957" s="15">
        <v>279.82</v>
      </c>
      <c r="E957" s="15">
        <v>147.37</v>
      </c>
      <c r="F957" s="15">
        <v>30</v>
      </c>
      <c r="G957" s="15">
        <f t="shared" si="282"/>
        <v>177.37</v>
      </c>
      <c r="H957" s="40">
        <f t="shared" si="283"/>
        <v>331.29948581306309</v>
      </c>
      <c r="I957" s="42">
        <f t="shared" si="270"/>
        <v>0.84461344488137668</v>
      </c>
      <c r="J957" s="40">
        <v>86.17</v>
      </c>
      <c r="K957" s="40">
        <f t="shared" si="285"/>
        <v>68.936000000000007</v>
      </c>
      <c r="L957" s="40">
        <f t="shared" si="287"/>
        <v>51.701999999999991</v>
      </c>
      <c r="M957" s="73">
        <f t="shared" si="271"/>
        <v>417.4694858130631</v>
      </c>
      <c r="N957" s="40">
        <f t="shared" si="288"/>
        <v>348.75599999999997</v>
      </c>
      <c r="O957" s="3">
        <f t="shared" si="284"/>
        <v>229.072</v>
      </c>
      <c r="P957" s="40">
        <f t="shared" si="272"/>
        <v>0.83540477053254125</v>
      </c>
      <c r="Q957" s="84">
        <v>442.12</v>
      </c>
      <c r="S957" s="12">
        <v>1</v>
      </c>
      <c r="T957" s="40">
        <f t="shared" si="273"/>
        <v>0</v>
      </c>
      <c r="U957" s="5">
        <f t="shared" si="274"/>
        <v>417.4694858130631</v>
      </c>
      <c r="V957" s="40">
        <f t="shared" si="275"/>
        <v>229.45593051613048</v>
      </c>
      <c r="W957" s="40">
        <f t="shared" si="276"/>
        <v>348.75599999999997</v>
      </c>
      <c r="X957" s="40">
        <f t="shared" si="277"/>
        <v>0</v>
      </c>
      <c r="Y957" s="40">
        <f t="shared" si="278"/>
        <v>229.45593051613048</v>
      </c>
      <c r="Z957" s="5">
        <f t="shared" si="286"/>
        <v>28.310000000000002</v>
      </c>
      <c r="AA957" s="40">
        <f t="shared" si="279"/>
        <v>79.072000000000003</v>
      </c>
      <c r="AB957" s="5">
        <f t="shared" si="280"/>
        <v>357.60750652076638</v>
      </c>
      <c r="AC957" s="40">
        <f t="shared" si="281"/>
        <v>0.97524798456585982</v>
      </c>
      <c r="AD957" s="7" t="s">
        <v>971</v>
      </c>
      <c r="AU957" s="1">
        <v>1</v>
      </c>
      <c r="AV957" s="1">
        <v>0.9</v>
      </c>
    </row>
    <row r="958" spans="2:48" x14ac:dyDescent="0.25">
      <c r="B958" s="105" t="s">
        <v>9797</v>
      </c>
      <c r="C958" s="15">
        <v>342.1</v>
      </c>
      <c r="D958" s="15">
        <v>234.6</v>
      </c>
      <c r="E958" s="15">
        <v>120.92</v>
      </c>
      <c r="F958" s="15">
        <v>30</v>
      </c>
      <c r="G958" s="15">
        <f t="shared" si="282"/>
        <v>150.92000000000002</v>
      </c>
      <c r="H958" s="40">
        <f t="shared" si="283"/>
        <v>278.95162017812333</v>
      </c>
      <c r="I958" s="42">
        <f t="shared" si="270"/>
        <v>0.84100604918586663</v>
      </c>
      <c r="J958" s="40">
        <v>86.17</v>
      </c>
      <c r="K958" s="40">
        <f t="shared" si="285"/>
        <v>68.936000000000007</v>
      </c>
      <c r="L958" s="40">
        <f t="shared" si="287"/>
        <v>51.701999999999991</v>
      </c>
      <c r="M958" s="73">
        <f t="shared" si="271"/>
        <v>365.12162017812335</v>
      </c>
      <c r="N958" s="40">
        <f t="shared" si="288"/>
        <v>303.536</v>
      </c>
      <c r="O958" s="3">
        <f t="shared" si="284"/>
        <v>202.62200000000001</v>
      </c>
      <c r="P958" s="40">
        <f t="shared" si="272"/>
        <v>0.83132847584298342</v>
      </c>
      <c r="Q958" s="84">
        <v>441.04</v>
      </c>
      <c r="S958" s="12">
        <v>1</v>
      </c>
      <c r="T958" s="40">
        <f t="shared" si="273"/>
        <v>0</v>
      </c>
      <c r="U958" s="5">
        <f t="shared" si="274"/>
        <v>365.12162017812335</v>
      </c>
      <c r="V958" s="40">
        <f t="shared" si="275"/>
        <v>202.92780545183493</v>
      </c>
      <c r="W958" s="40">
        <f t="shared" si="276"/>
        <v>303.536</v>
      </c>
      <c r="X958" s="40">
        <f t="shared" si="277"/>
        <v>0</v>
      </c>
      <c r="Y958" s="40">
        <f t="shared" si="278"/>
        <v>202.92780545183493</v>
      </c>
      <c r="Z958" s="5">
        <f t="shared" si="286"/>
        <v>-26.449999999999989</v>
      </c>
      <c r="AA958" s="40">
        <f t="shared" si="279"/>
        <v>52.622000000000014</v>
      </c>
      <c r="AB958" s="5">
        <f t="shared" si="280"/>
        <v>308.06359437622615</v>
      </c>
      <c r="AC958" s="40">
        <f t="shared" si="281"/>
        <v>0.98530305281481334</v>
      </c>
      <c r="AD958" s="7" t="s">
        <v>972</v>
      </c>
      <c r="AU958" s="1">
        <v>1</v>
      </c>
      <c r="AV958" s="1">
        <v>0.9</v>
      </c>
    </row>
    <row r="959" spans="2:48" x14ac:dyDescent="0.25">
      <c r="B959" s="105" t="s">
        <v>9798</v>
      </c>
      <c r="C959" s="15">
        <v>365.12</v>
      </c>
      <c r="D959" s="15">
        <v>240.52</v>
      </c>
      <c r="E959" s="15">
        <v>126.45</v>
      </c>
      <c r="F959" s="15">
        <v>30</v>
      </c>
      <c r="G959" s="15">
        <f t="shared" si="282"/>
        <v>156.44999999999999</v>
      </c>
      <c r="H959" s="40">
        <f t="shared" si="283"/>
        <v>286.92590141010277</v>
      </c>
      <c r="I959" s="42">
        <f t="shared" si="270"/>
        <v>0.83826520651485248</v>
      </c>
      <c r="J959" s="40">
        <v>86.17</v>
      </c>
      <c r="K959" s="40">
        <f t="shared" si="285"/>
        <v>68.936000000000007</v>
      </c>
      <c r="L959" s="40">
        <f t="shared" si="287"/>
        <v>51.701999999999991</v>
      </c>
      <c r="M959" s="73">
        <f t="shared" si="271"/>
        <v>373.09590141010278</v>
      </c>
      <c r="N959" s="40">
        <f t="shared" si="288"/>
        <v>309.45600000000002</v>
      </c>
      <c r="O959" s="3">
        <f t="shared" si="284"/>
        <v>208.15199999999999</v>
      </c>
      <c r="P959" s="40">
        <f t="shared" si="272"/>
        <v>0.82942749794468928</v>
      </c>
      <c r="Q959" s="84">
        <v>441.34</v>
      </c>
      <c r="S959" s="12">
        <v>1</v>
      </c>
      <c r="T959" s="40">
        <f t="shared" si="273"/>
        <v>0</v>
      </c>
      <c r="U959" s="5">
        <f t="shared" si="274"/>
        <v>373.09590141010278</v>
      </c>
      <c r="V959" s="40">
        <f t="shared" si="275"/>
        <v>208.41673568362287</v>
      </c>
      <c r="W959" s="40">
        <f t="shared" si="276"/>
        <v>309.45600000000002</v>
      </c>
      <c r="X959" s="40">
        <f t="shared" si="277"/>
        <v>0</v>
      </c>
      <c r="Y959" s="40">
        <f t="shared" si="278"/>
        <v>208.41673568362287</v>
      </c>
      <c r="Z959" s="5">
        <f t="shared" si="286"/>
        <v>5.5299999999999727</v>
      </c>
      <c r="AA959" s="40">
        <f t="shared" si="279"/>
        <v>58.151999999999987</v>
      </c>
      <c r="AB959" s="5">
        <f t="shared" si="280"/>
        <v>314.87246789771888</v>
      </c>
      <c r="AC959" s="40">
        <f t="shared" si="281"/>
        <v>0.98279789930862327</v>
      </c>
      <c r="AD959" s="7" t="s">
        <v>973</v>
      </c>
      <c r="AU959" s="1">
        <v>1</v>
      </c>
      <c r="AV959" s="1">
        <v>0.9</v>
      </c>
    </row>
    <row r="960" spans="2:48" x14ac:dyDescent="0.25">
      <c r="B960" s="105" t="s">
        <v>9799</v>
      </c>
      <c r="C960" s="15">
        <v>332.35</v>
      </c>
      <c r="D960" s="15">
        <v>241.02</v>
      </c>
      <c r="E960" s="15">
        <v>144.76</v>
      </c>
      <c r="F960" s="15">
        <v>30</v>
      </c>
      <c r="G960" s="15">
        <f t="shared" si="282"/>
        <v>174.76</v>
      </c>
      <c r="H960" s="40">
        <f t="shared" si="283"/>
        <v>297.71076231805932</v>
      </c>
      <c r="I960" s="42">
        <f t="shared" si="270"/>
        <v>0.80957771940574408</v>
      </c>
      <c r="J960" s="40">
        <v>86.17</v>
      </c>
      <c r="K960" s="40">
        <f t="shared" si="285"/>
        <v>68.936000000000007</v>
      </c>
      <c r="L960" s="40">
        <f t="shared" si="287"/>
        <v>51.701999999999991</v>
      </c>
      <c r="M960" s="73">
        <f t="shared" si="271"/>
        <v>383.88076231805934</v>
      </c>
      <c r="N960" s="40">
        <f t="shared" si="288"/>
        <v>309.95600000000002</v>
      </c>
      <c r="O960" s="3">
        <f t="shared" si="284"/>
        <v>226.46199999999999</v>
      </c>
      <c r="P960" s="40">
        <f t="shared" si="272"/>
        <v>0.80742780161301775</v>
      </c>
      <c r="Q960" s="84">
        <v>441</v>
      </c>
      <c r="S960" s="12">
        <v>1</v>
      </c>
      <c r="T960" s="40">
        <f t="shared" si="273"/>
        <v>0</v>
      </c>
      <c r="U960" s="5">
        <f t="shared" si="274"/>
        <v>383.88076231805934</v>
      </c>
      <c r="V960" s="40">
        <f t="shared" si="275"/>
        <v>226.47674878868767</v>
      </c>
      <c r="W960" s="40">
        <f t="shared" si="276"/>
        <v>309.95600000000002</v>
      </c>
      <c r="X960" s="40">
        <f t="shared" si="277"/>
        <v>0</v>
      </c>
      <c r="Y960" s="40">
        <f t="shared" si="278"/>
        <v>226.47674878868767</v>
      </c>
      <c r="Z960" s="5">
        <f t="shared" si="286"/>
        <v>18.310000000000002</v>
      </c>
      <c r="AA960" s="40">
        <f t="shared" si="279"/>
        <v>76.461999999999989</v>
      </c>
      <c r="AB960" s="5">
        <f t="shared" si="280"/>
        <v>319.24780246698646</v>
      </c>
      <c r="AC960" s="40">
        <f t="shared" si="281"/>
        <v>0.97089470187364157</v>
      </c>
      <c r="AD960" s="7" t="s">
        <v>974</v>
      </c>
      <c r="AU960" s="1">
        <v>1</v>
      </c>
      <c r="AV960" s="1">
        <v>0.9</v>
      </c>
    </row>
    <row r="961" spans="2:48" x14ac:dyDescent="0.25">
      <c r="B961" s="105" t="s">
        <v>9800</v>
      </c>
      <c r="C961" s="15">
        <v>350.11</v>
      </c>
      <c r="D961" s="15">
        <v>240.01</v>
      </c>
      <c r="E961" s="15">
        <v>129.52000000000001</v>
      </c>
      <c r="F961" s="15">
        <v>30</v>
      </c>
      <c r="G961" s="15">
        <f t="shared" si="282"/>
        <v>159.52000000000001</v>
      </c>
      <c r="H961" s="40">
        <f t="shared" si="283"/>
        <v>288.18645093064316</v>
      </c>
      <c r="I961" s="42">
        <f t="shared" si="270"/>
        <v>0.83282888291567314</v>
      </c>
      <c r="J961" s="40">
        <v>86.17</v>
      </c>
      <c r="K961" s="40">
        <f t="shared" si="285"/>
        <v>68.936000000000007</v>
      </c>
      <c r="L961" s="40">
        <f t="shared" si="287"/>
        <v>51.701999999999991</v>
      </c>
      <c r="M961" s="73">
        <f t="shared" si="271"/>
        <v>374.35645093064318</v>
      </c>
      <c r="N961" s="40">
        <f t="shared" si="288"/>
        <v>308.94600000000003</v>
      </c>
      <c r="O961" s="3">
        <f t="shared" si="284"/>
        <v>211.22200000000001</v>
      </c>
      <c r="P961" s="40">
        <f t="shared" si="272"/>
        <v>0.82527227521247737</v>
      </c>
      <c r="Q961" s="84">
        <v>442.09</v>
      </c>
      <c r="S961" s="12">
        <v>1</v>
      </c>
      <c r="T961" s="40">
        <f t="shared" si="273"/>
        <v>0</v>
      </c>
      <c r="U961" s="5">
        <f t="shared" si="274"/>
        <v>374.35645093064318</v>
      </c>
      <c r="V961" s="40">
        <f t="shared" si="275"/>
        <v>211.41220739916375</v>
      </c>
      <c r="W961" s="40">
        <f t="shared" si="276"/>
        <v>308.94600000000003</v>
      </c>
      <c r="X961" s="40">
        <f t="shared" si="277"/>
        <v>0</v>
      </c>
      <c r="Y961" s="40">
        <f t="shared" si="278"/>
        <v>211.41220739916375</v>
      </c>
      <c r="Z961" s="5">
        <f t="shared" si="286"/>
        <v>-15.239999999999981</v>
      </c>
      <c r="AA961" s="40">
        <f t="shared" si="279"/>
        <v>61.222000000000008</v>
      </c>
      <c r="AB961" s="5">
        <f t="shared" si="280"/>
        <v>314.95359054946493</v>
      </c>
      <c r="AC961" s="40">
        <f t="shared" si="281"/>
        <v>0.98092547368968197</v>
      </c>
      <c r="AD961" s="7" t="s">
        <v>975</v>
      </c>
      <c r="AU961" s="1">
        <v>1</v>
      </c>
      <c r="AV961" s="1">
        <v>0.9</v>
      </c>
    </row>
    <row r="962" spans="2:48" x14ac:dyDescent="0.25">
      <c r="B962" s="105" t="s">
        <v>9801</v>
      </c>
      <c r="C962" s="15">
        <v>358.43</v>
      </c>
      <c r="D962" s="15">
        <v>235.89</v>
      </c>
      <c r="E962" s="15">
        <v>124.41</v>
      </c>
      <c r="F962" s="15">
        <v>30</v>
      </c>
      <c r="G962" s="15">
        <f t="shared" si="282"/>
        <v>154.41</v>
      </c>
      <c r="H962" s="40">
        <f t="shared" si="283"/>
        <v>281.933574091487</v>
      </c>
      <c r="I962" s="42">
        <f t="shared" si="270"/>
        <v>0.83668644559322347</v>
      </c>
      <c r="J962" s="40">
        <v>86.17</v>
      </c>
      <c r="K962" s="40">
        <f t="shared" si="285"/>
        <v>68.936000000000007</v>
      </c>
      <c r="L962" s="40">
        <f t="shared" si="287"/>
        <v>51.701999999999991</v>
      </c>
      <c r="M962" s="73">
        <f t="shared" si="271"/>
        <v>368.10357409148702</v>
      </c>
      <c r="N962" s="40">
        <f t="shared" si="288"/>
        <v>304.82600000000002</v>
      </c>
      <c r="O962" s="3">
        <f t="shared" si="284"/>
        <v>206.11199999999999</v>
      </c>
      <c r="P962" s="40">
        <f t="shared" si="272"/>
        <v>0.82809845232374668</v>
      </c>
      <c r="Q962" s="84">
        <v>445.66</v>
      </c>
      <c r="S962" s="12">
        <v>1</v>
      </c>
      <c r="T962" s="40">
        <f t="shared" si="273"/>
        <v>0</v>
      </c>
      <c r="U962" s="5">
        <f t="shared" si="274"/>
        <v>368.10357409148702</v>
      </c>
      <c r="V962" s="40">
        <f t="shared" si="275"/>
        <v>206.35249206861266</v>
      </c>
      <c r="W962" s="40">
        <f t="shared" si="276"/>
        <v>304.82600000000002</v>
      </c>
      <c r="X962" s="40">
        <f t="shared" si="277"/>
        <v>0</v>
      </c>
      <c r="Y962" s="40">
        <f t="shared" si="278"/>
        <v>206.35249206861266</v>
      </c>
      <c r="Z962" s="5">
        <f t="shared" si="286"/>
        <v>-5.1100000000000136</v>
      </c>
      <c r="AA962" s="40">
        <f t="shared" si="279"/>
        <v>56.111999999999995</v>
      </c>
      <c r="AB962" s="5">
        <f t="shared" si="280"/>
        <v>309.94749042378135</v>
      </c>
      <c r="AC962" s="40">
        <f t="shared" si="281"/>
        <v>0.98347626426405688</v>
      </c>
      <c r="AD962" s="7" t="s">
        <v>976</v>
      </c>
      <c r="AU962" s="1">
        <v>1</v>
      </c>
      <c r="AV962" s="1">
        <v>0.9</v>
      </c>
    </row>
    <row r="963" spans="2:48" x14ac:dyDescent="0.25">
      <c r="B963" s="105" t="s">
        <v>9802</v>
      </c>
      <c r="C963" s="15">
        <v>369.63</v>
      </c>
      <c r="D963" s="15">
        <v>242.55</v>
      </c>
      <c r="E963" s="15">
        <v>126.03</v>
      </c>
      <c r="F963" s="15">
        <v>30</v>
      </c>
      <c r="G963" s="15">
        <f t="shared" si="282"/>
        <v>156.03</v>
      </c>
      <c r="H963" s="40">
        <f t="shared" si="283"/>
        <v>288.40225969988518</v>
      </c>
      <c r="I963" s="42">
        <f t="shared" si="270"/>
        <v>0.84101282788976905</v>
      </c>
      <c r="J963" s="40">
        <v>86.17</v>
      </c>
      <c r="K963" s="40">
        <f t="shared" si="285"/>
        <v>68.936000000000007</v>
      </c>
      <c r="L963" s="40">
        <f t="shared" si="287"/>
        <v>51.701999999999991</v>
      </c>
      <c r="M963" s="73">
        <f t="shared" si="271"/>
        <v>374.57225969988519</v>
      </c>
      <c r="N963" s="40">
        <f t="shared" si="288"/>
        <v>311.48599999999999</v>
      </c>
      <c r="O963" s="3">
        <f t="shared" si="284"/>
        <v>207.732</v>
      </c>
      <c r="P963" s="40">
        <f t="shared" si="272"/>
        <v>0.83157786497475494</v>
      </c>
      <c r="Q963" s="84">
        <v>442.12</v>
      </c>
      <c r="S963" s="12">
        <v>1</v>
      </c>
      <c r="T963" s="40">
        <f t="shared" si="273"/>
        <v>0</v>
      </c>
      <c r="U963" s="5">
        <f t="shared" si="274"/>
        <v>374.57225969988519</v>
      </c>
      <c r="V963" s="40">
        <f t="shared" si="275"/>
        <v>208.04049976069143</v>
      </c>
      <c r="W963" s="40">
        <f t="shared" si="276"/>
        <v>311.48599999999999</v>
      </c>
      <c r="X963" s="40">
        <f t="shared" si="277"/>
        <v>0</v>
      </c>
      <c r="Y963" s="40">
        <f t="shared" si="278"/>
        <v>208.04049976069143</v>
      </c>
      <c r="Z963" s="5">
        <f t="shared" si="286"/>
        <v>1.6200000000000045</v>
      </c>
      <c r="AA963" s="40">
        <f t="shared" si="279"/>
        <v>57.731999999999999</v>
      </c>
      <c r="AB963" s="5">
        <f t="shared" si="280"/>
        <v>316.79095949853115</v>
      </c>
      <c r="AC963" s="40">
        <f t="shared" si="281"/>
        <v>0.98325406915990055</v>
      </c>
      <c r="AD963" s="7" t="s">
        <v>977</v>
      </c>
      <c r="AU963" s="1">
        <v>1</v>
      </c>
      <c r="AV963" s="1">
        <v>0.9</v>
      </c>
    </row>
    <row r="964" spans="2:48" x14ac:dyDescent="0.25">
      <c r="B964" s="105" t="s">
        <v>9803</v>
      </c>
      <c r="C964" s="15">
        <v>377.84</v>
      </c>
      <c r="D964" s="15">
        <v>246.26</v>
      </c>
      <c r="E964" s="15">
        <v>136.71</v>
      </c>
      <c r="F964" s="15">
        <v>30</v>
      </c>
      <c r="G964" s="15">
        <f t="shared" si="282"/>
        <v>166.71</v>
      </c>
      <c r="H964" s="40">
        <f t="shared" si="283"/>
        <v>297.3822652748479</v>
      </c>
      <c r="I964" s="42">
        <f t="shared" ref="I964:I1005" si="289">D964/H964</f>
        <v>0.828092420953215</v>
      </c>
      <c r="J964" s="40">
        <v>86.17</v>
      </c>
      <c r="K964" s="40">
        <f t="shared" si="285"/>
        <v>68.936000000000007</v>
      </c>
      <c r="L964" s="40">
        <f t="shared" si="287"/>
        <v>51.701999999999991</v>
      </c>
      <c r="M964" s="73">
        <f t="shared" ref="M964:M1005" si="290">H964+J964</f>
        <v>383.55226527484791</v>
      </c>
      <c r="N964" s="40">
        <f t="shared" si="288"/>
        <v>315.19600000000003</v>
      </c>
      <c r="O964" s="3">
        <f t="shared" si="284"/>
        <v>218.41200000000001</v>
      </c>
      <c r="P964" s="40">
        <f t="shared" ref="P964:P1005" si="291">N964/M964</f>
        <v>0.82178109357308893</v>
      </c>
      <c r="Q964" s="84">
        <v>444.1</v>
      </c>
      <c r="S964" s="12">
        <v>1</v>
      </c>
      <c r="T964" s="40">
        <f t="shared" ref="T964:T1005" si="292">DEGREES(ACOS(S964))</f>
        <v>0</v>
      </c>
      <c r="U964" s="5">
        <f t="shared" ref="U964:U1005" si="293">N964/P964</f>
        <v>383.55226527484791</v>
      </c>
      <c r="V964" s="40">
        <f t="shared" ref="V964:V1005" si="294">U964*SIN(ACOS(P964))</f>
        <v>218.54935776951461</v>
      </c>
      <c r="W964" s="40">
        <f t="shared" ref="W964:W1005" si="295">N964/S964</f>
        <v>315.19600000000003</v>
      </c>
      <c r="X964" s="40">
        <f t="shared" ref="X964:X1005" si="296">W964*SIN(ACOS(S964))</f>
        <v>0</v>
      </c>
      <c r="Y964" s="40">
        <f t="shared" ref="Y964:Y1005" si="297">V964-X964</f>
        <v>218.54935776951461</v>
      </c>
      <c r="Z964" s="5">
        <f t="shared" si="286"/>
        <v>10.680000000000007</v>
      </c>
      <c r="AA964" s="40">
        <f t="shared" ref="AA964:AA1005" si="298">O964-$AE$4</f>
        <v>68.412000000000006</v>
      </c>
      <c r="AB964" s="5">
        <f t="shared" ref="AB964:AB1005" si="299">IF(AA964&gt;1,SQRT((N964)^2+(AA964)^2),0)</f>
        <v>322.53483557594211</v>
      </c>
      <c r="AC964" s="40">
        <f t="shared" ref="AC964:AC1005" si="300">IF(AB964&gt;0,N964/AB964,1)</f>
        <v>0.97724637847928175</v>
      </c>
      <c r="AD964" s="7" t="s">
        <v>978</v>
      </c>
      <c r="AU964" s="1">
        <v>1</v>
      </c>
      <c r="AV964" s="1">
        <v>0.9</v>
      </c>
    </row>
    <row r="965" spans="2:48" x14ac:dyDescent="0.25">
      <c r="B965" s="105" t="s">
        <v>9804</v>
      </c>
      <c r="C965" s="15">
        <v>333.49</v>
      </c>
      <c r="D965" s="15">
        <v>237.33</v>
      </c>
      <c r="E965" s="15">
        <v>128.85</v>
      </c>
      <c r="F965" s="15">
        <v>30</v>
      </c>
      <c r="G965" s="15">
        <f t="shared" ref="G965:G1005" si="301">E965+F965</f>
        <v>158.85</v>
      </c>
      <c r="H965" s="40">
        <f t="shared" si="283"/>
        <v>285.58510360311163</v>
      </c>
      <c r="I965" s="42">
        <f t="shared" si="289"/>
        <v>0.83103074006908439</v>
      </c>
      <c r="J965" s="40">
        <v>86.17</v>
      </c>
      <c r="K965" s="40">
        <f t="shared" si="285"/>
        <v>68.936000000000007</v>
      </c>
      <c r="L965" s="40">
        <f t="shared" si="287"/>
        <v>51.701999999999991</v>
      </c>
      <c r="M965" s="73">
        <f t="shared" si="290"/>
        <v>371.75510360311165</v>
      </c>
      <c r="N965" s="40">
        <f t="shared" si="288"/>
        <v>306.26600000000002</v>
      </c>
      <c r="O965" s="3">
        <f t="shared" si="284"/>
        <v>210.55199999999999</v>
      </c>
      <c r="P965" s="40">
        <f t="shared" si="291"/>
        <v>0.82383805099545249</v>
      </c>
      <c r="Q965" s="84">
        <v>444.6</v>
      </c>
      <c r="S965" s="12">
        <v>1</v>
      </c>
      <c r="T965" s="40">
        <f t="shared" si="292"/>
        <v>0</v>
      </c>
      <c r="U965" s="5">
        <f t="shared" si="293"/>
        <v>371.75510360311165</v>
      </c>
      <c r="V965" s="40">
        <f t="shared" si="294"/>
        <v>210.72018009426685</v>
      </c>
      <c r="W965" s="40">
        <f t="shared" si="295"/>
        <v>306.26600000000002</v>
      </c>
      <c r="X965" s="40">
        <f t="shared" si="296"/>
        <v>0</v>
      </c>
      <c r="Y965" s="40">
        <f t="shared" si="297"/>
        <v>210.72018009426685</v>
      </c>
      <c r="Z965" s="5">
        <f t="shared" si="286"/>
        <v>-7.8600000000000136</v>
      </c>
      <c r="AA965" s="40">
        <f t="shared" si="298"/>
        <v>60.551999999999992</v>
      </c>
      <c r="AB965" s="5">
        <f t="shared" si="299"/>
        <v>312.19450261015169</v>
      </c>
      <c r="AC965" s="40">
        <f t="shared" si="300"/>
        <v>0.981010227404437</v>
      </c>
      <c r="AD965" s="7" t="s">
        <v>979</v>
      </c>
      <c r="AU965" s="1">
        <v>1</v>
      </c>
      <c r="AV965" s="1">
        <v>0.9</v>
      </c>
    </row>
    <row r="966" spans="2:48" x14ac:dyDescent="0.25">
      <c r="B966" s="105" t="s">
        <v>9805</v>
      </c>
      <c r="C966" s="15">
        <v>324.39999999999998</v>
      </c>
      <c r="D966" s="15">
        <v>209.88</v>
      </c>
      <c r="E966" s="15">
        <v>122.37</v>
      </c>
      <c r="F966" s="15">
        <v>30</v>
      </c>
      <c r="G966" s="15">
        <f t="shared" si="301"/>
        <v>152.37</v>
      </c>
      <c r="H966" s="40">
        <f t="shared" ref="H966:H1005" si="302">SQRT((D966)^2+(G966)^2)</f>
        <v>259.35734286886884</v>
      </c>
      <c r="I966" s="42">
        <f t="shared" si="289"/>
        <v>0.80923099256964315</v>
      </c>
      <c r="J966" s="40">
        <v>86.17</v>
      </c>
      <c r="K966" s="40">
        <f t="shared" si="285"/>
        <v>68.936000000000007</v>
      </c>
      <c r="L966" s="40">
        <f t="shared" si="287"/>
        <v>51.701999999999991</v>
      </c>
      <c r="M966" s="73">
        <f t="shared" si="290"/>
        <v>345.52734286886886</v>
      </c>
      <c r="N966" s="40">
        <f t="shared" si="288"/>
        <v>278.81600000000003</v>
      </c>
      <c r="O966" s="3">
        <f t="shared" ref="O966:O1005" si="303">G966+L966</f>
        <v>204.072</v>
      </c>
      <c r="P966" s="40">
        <f t="shared" si="291"/>
        <v>0.80692890375918391</v>
      </c>
      <c r="Q966" s="84">
        <v>443.02</v>
      </c>
      <c r="S966" s="12">
        <v>1</v>
      </c>
      <c r="T966" s="40">
        <f t="shared" si="292"/>
        <v>0</v>
      </c>
      <c r="U966" s="5">
        <f t="shared" si="293"/>
        <v>345.52734286886886</v>
      </c>
      <c r="V966" s="40">
        <f t="shared" si="294"/>
        <v>204.08523418910258</v>
      </c>
      <c r="W966" s="40">
        <f t="shared" si="295"/>
        <v>278.81600000000003</v>
      </c>
      <c r="X966" s="40">
        <f t="shared" si="296"/>
        <v>0</v>
      </c>
      <c r="Y966" s="40">
        <f t="shared" si="297"/>
        <v>204.08523418910258</v>
      </c>
      <c r="Z966" s="5">
        <f t="shared" si="286"/>
        <v>-6.4799999999999898</v>
      </c>
      <c r="AA966" s="40">
        <f t="shared" si="298"/>
        <v>54.072000000000003</v>
      </c>
      <c r="AB966" s="5">
        <f t="shared" si="299"/>
        <v>284.01081500534451</v>
      </c>
      <c r="AC966" s="40">
        <f t="shared" si="300"/>
        <v>0.98170909440456788</v>
      </c>
      <c r="AD966" s="7" t="s">
        <v>980</v>
      </c>
      <c r="AU966" s="1">
        <v>1</v>
      </c>
      <c r="AV966" s="1">
        <v>0.9</v>
      </c>
    </row>
    <row r="967" spans="2:48" x14ac:dyDescent="0.25">
      <c r="B967" s="105" t="s">
        <v>9806</v>
      </c>
      <c r="C967" s="15">
        <v>396.05</v>
      </c>
      <c r="D967" s="15">
        <v>272.58999999999997</v>
      </c>
      <c r="E967" s="15">
        <v>148.97999999999999</v>
      </c>
      <c r="F967" s="15">
        <v>30</v>
      </c>
      <c r="G967" s="15">
        <f t="shared" si="301"/>
        <v>178.98</v>
      </c>
      <c r="H967" s="40">
        <f t="shared" si="302"/>
        <v>326.09683914444798</v>
      </c>
      <c r="I967" s="42">
        <f t="shared" si="289"/>
        <v>0.83591733276277913</v>
      </c>
      <c r="J967" s="40">
        <v>86.17</v>
      </c>
      <c r="K967" s="40">
        <f t="shared" si="285"/>
        <v>68.936000000000007</v>
      </c>
      <c r="L967" s="40">
        <f t="shared" si="287"/>
        <v>51.701999999999991</v>
      </c>
      <c r="M967" s="73">
        <f t="shared" si="290"/>
        <v>412.266839144448</v>
      </c>
      <c r="N967" s="40">
        <f t="shared" si="288"/>
        <v>341.52599999999995</v>
      </c>
      <c r="O967" s="3">
        <f t="shared" si="303"/>
        <v>230.68199999999999</v>
      </c>
      <c r="P967" s="40">
        <f t="shared" si="291"/>
        <v>0.8284100673940884</v>
      </c>
      <c r="Q967" s="84">
        <v>441.66</v>
      </c>
      <c r="S967" s="12">
        <v>1</v>
      </c>
      <c r="T967" s="40">
        <f t="shared" si="292"/>
        <v>0</v>
      </c>
      <c r="U967" s="5">
        <f t="shared" si="293"/>
        <v>412.266839144448</v>
      </c>
      <c r="V967" s="40">
        <f t="shared" si="294"/>
        <v>230.91976524791934</v>
      </c>
      <c r="W967" s="40">
        <f t="shared" si="295"/>
        <v>341.52599999999995</v>
      </c>
      <c r="X967" s="40">
        <f t="shared" si="296"/>
        <v>0</v>
      </c>
      <c r="Y967" s="40">
        <f t="shared" si="297"/>
        <v>230.91976524791934</v>
      </c>
      <c r="Z967" s="5">
        <f t="shared" si="286"/>
        <v>26.609999999999985</v>
      </c>
      <c r="AA967" s="40">
        <f t="shared" si="298"/>
        <v>80.681999999999988</v>
      </c>
      <c r="AB967" s="5">
        <f t="shared" si="299"/>
        <v>350.92676415457396</v>
      </c>
      <c r="AC967" s="40">
        <f t="shared" si="300"/>
        <v>0.97321160676581164</v>
      </c>
      <c r="AD967" s="7" t="s">
        <v>981</v>
      </c>
      <c r="AU967" s="1">
        <v>1</v>
      </c>
      <c r="AV967" s="1">
        <v>0.9</v>
      </c>
    </row>
    <row r="968" spans="2:48" x14ac:dyDescent="0.25">
      <c r="B968" s="105" t="s">
        <v>9807</v>
      </c>
      <c r="C968" s="15">
        <v>342.54</v>
      </c>
      <c r="D968" s="15">
        <v>251.17</v>
      </c>
      <c r="E968" s="15">
        <v>141.29</v>
      </c>
      <c r="F968" s="15">
        <v>30</v>
      </c>
      <c r="G968" s="15">
        <f t="shared" si="301"/>
        <v>171.29</v>
      </c>
      <c r="H968" s="40">
        <f t="shared" si="302"/>
        <v>304.01748798383289</v>
      </c>
      <c r="I968" s="42">
        <f t="shared" si="289"/>
        <v>0.82616957881500808</v>
      </c>
      <c r="J968" s="40">
        <v>86.17</v>
      </c>
      <c r="K968" s="40">
        <f t="shared" si="285"/>
        <v>68.936000000000007</v>
      </c>
      <c r="L968" s="40">
        <f t="shared" si="287"/>
        <v>51.701999999999991</v>
      </c>
      <c r="M968" s="73">
        <f t="shared" si="290"/>
        <v>390.18748798383291</v>
      </c>
      <c r="N968" s="40">
        <f t="shared" si="288"/>
        <v>320.10599999999999</v>
      </c>
      <c r="O968" s="3">
        <f t="shared" si="303"/>
        <v>222.99199999999999</v>
      </c>
      <c r="P968" s="40">
        <f t="shared" si="291"/>
        <v>0.82039022228530123</v>
      </c>
      <c r="Q968" s="84">
        <v>443.39</v>
      </c>
      <c r="S968" s="12">
        <v>1</v>
      </c>
      <c r="T968" s="40">
        <f t="shared" si="292"/>
        <v>0</v>
      </c>
      <c r="U968" s="5">
        <f t="shared" si="293"/>
        <v>390.18748798383291</v>
      </c>
      <c r="V968" s="40">
        <f t="shared" si="294"/>
        <v>223.1107898402355</v>
      </c>
      <c r="W968" s="40">
        <f t="shared" si="295"/>
        <v>320.10599999999999</v>
      </c>
      <c r="X968" s="40">
        <f t="shared" si="296"/>
        <v>0</v>
      </c>
      <c r="Y968" s="40">
        <f t="shared" si="297"/>
        <v>223.1107898402355</v>
      </c>
      <c r="Z968" s="5">
        <f t="shared" si="286"/>
        <v>-7.6899999999999977</v>
      </c>
      <c r="AA968" s="40">
        <f t="shared" si="298"/>
        <v>72.99199999999999</v>
      </c>
      <c r="AB968" s="5">
        <f t="shared" si="299"/>
        <v>328.32252938231335</v>
      </c>
      <c r="AC968" s="40">
        <f t="shared" si="300"/>
        <v>0.9749742139299078</v>
      </c>
      <c r="AD968" s="7" t="s">
        <v>982</v>
      </c>
      <c r="AU968" s="1">
        <v>1</v>
      </c>
      <c r="AV968" s="1">
        <v>0.9</v>
      </c>
    </row>
    <row r="969" spans="2:48" x14ac:dyDescent="0.25">
      <c r="B969" s="105" t="s">
        <v>9808</v>
      </c>
      <c r="C969" s="15">
        <v>364.37</v>
      </c>
      <c r="D969" s="15">
        <v>237.79</v>
      </c>
      <c r="E969" s="15">
        <v>118.62</v>
      </c>
      <c r="F969" s="15">
        <v>30</v>
      </c>
      <c r="G969" s="15">
        <f t="shared" si="301"/>
        <v>148.62</v>
      </c>
      <c r="H969" s="40">
        <f t="shared" si="302"/>
        <v>280.41395917464592</v>
      </c>
      <c r="I969" s="42">
        <f t="shared" si="289"/>
        <v>0.84799630054044806</v>
      </c>
      <c r="J969" s="40">
        <v>86.17</v>
      </c>
      <c r="K969" s="40">
        <f t="shared" si="285"/>
        <v>68.936000000000007</v>
      </c>
      <c r="L969" s="40">
        <f t="shared" si="287"/>
        <v>51.701999999999991</v>
      </c>
      <c r="M969" s="73">
        <f t="shared" si="290"/>
        <v>366.58395917464594</v>
      </c>
      <c r="N969" s="40">
        <f t="shared" si="288"/>
        <v>306.726</v>
      </c>
      <c r="O969" s="3">
        <f t="shared" si="303"/>
        <v>200.322</v>
      </c>
      <c r="P969" s="40">
        <f t="shared" si="291"/>
        <v>0.83671418872387504</v>
      </c>
      <c r="Q969" s="84">
        <v>446.03</v>
      </c>
      <c r="S969" s="12">
        <v>1</v>
      </c>
      <c r="T969" s="40">
        <f t="shared" si="292"/>
        <v>0</v>
      </c>
      <c r="U969" s="5">
        <f t="shared" si="293"/>
        <v>366.58395917464594</v>
      </c>
      <c r="V969" s="40">
        <f t="shared" si="294"/>
        <v>200.75597138854542</v>
      </c>
      <c r="W969" s="40">
        <f t="shared" si="295"/>
        <v>306.726</v>
      </c>
      <c r="X969" s="40">
        <f t="shared" si="296"/>
        <v>0</v>
      </c>
      <c r="Y969" s="40">
        <f t="shared" si="297"/>
        <v>200.75597138854542</v>
      </c>
      <c r="Z969" s="5">
        <f t="shared" si="286"/>
        <v>-22.669999999999987</v>
      </c>
      <c r="AA969" s="40">
        <f t="shared" si="298"/>
        <v>50.322000000000003</v>
      </c>
      <c r="AB969" s="5">
        <f t="shared" si="299"/>
        <v>310.82654770788162</v>
      </c>
      <c r="AC969" s="40">
        <f t="shared" si="300"/>
        <v>0.98680760141590174</v>
      </c>
      <c r="AD969" s="7" t="s">
        <v>983</v>
      </c>
      <c r="AU969" s="1">
        <v>1</v>
      </c>
      <c r="AV969" s="1">
        <v>0.9</v>
      </c>
    </row>
    <row r="970" spans="2:48" x14ac:dyDescent="0.25">
      <c r="B970" s="105" t="s">
        <v>9809</v>
      </c>
      <c r="C970" s="15">
        <v>352.78</v>
      </c>
      <c r="D970" s="15">
        <v>235.17</v>
      </c>
      <c r="E970" s="15">
        <v>128.77000000000001</v>
      </c>
      <c r="F970" s="15">
        <v>30</v>
      </c>
      <c r="G970" s="15">
        <f t="shared" si="301"/>
        <v>158.77000000000001</v>
      </c>
      <c r="H970" s="40">
        <f t="shared" si="302"/>
        <v>283.747848978631</v>
      </c>
      <c r="I970" s="42">
        <f t="shared" si="289"/>
        <v>0.82879923441361703</v>
      </c>
      <c r="J970" s="40">
        <v>86.17</v>
      </c>
      <c r="K970" s="40">
        <f t="shared" ref="K970:K1005" si="304">0.8*J970</f>
        <v>68.936000000000007</v>
      </c>
      <c r="L970" s="40">
        <f t="shared" si="287"/>
        <v>51.701999999999991</v>
      </c>
      <c r="M970" s="73">
        <f t="shared" si="290"/>
        <v>369.91784897863101</v>
      </c>
      <c r="N970" s="40">
        <f t="shared" si="288"/>
        <v>304.10599999999999</v>
      </c>
      <c r="O970" s="3">
        <f t="shared" si="303"/>
        <v>210.47200000000001</v>
      </c>
      <c r="P970" s="40">
        <f t="shared" si="291"/>
        <v>0.82209063671747085</v>
      </c>
      <c r="Q970" s="84">
        <v>447.15</v>
      </c>
      <c r="S970" s="12">
        <v>1</v>
      </c>
      <c r="T970" s="40">
        <f t="shared" si="292"/>
        <v>0</v>
      </c>
      <c r="U970" s="5">
        <f t="shared" si="293"/>
        <v>369.91784897863101</v>
      </c>
      <c r="V970" s="40">
        <f t="shared" si="294"/>
        <v>210.61518406082993</v>
      </c>
      <c r="W970" s="40">
        <f t="shared" si="295"/>
        <v>304.10599999999999</v>
      </c>
      <c r="X970" s="40">
        <f t="shared" si="296"/>
        <v>0</v>
      </c>
      <c r="Y970" s="40">
        <f t="shared" si="297"/>
        <v>210.61518406082993</v>
      </c>
      <c r="Z970" s="5">
        <f t="shared" si="286"/>
        <v>10.150000000000006</v>
      </c>
      <c r="AA970" s="40">
        <f t="shared" si="298"/>
        <v>60.472000000000008</v>
      </c>
      <c r="AB970" s="5">
        <f t="shared" si="299"/>
        <v>310.06019096298058</v>
      </c>
      <c r="AC970" s="40">
        <f t="shared" si="300"/>
        <v>0.98079666098221718</v>
      </c>
      <c r="AD970" s="7" t="s">
        <v>984</v>
      </c>
      <c r="AU970" s="1">
        <v>1</v>
      </c>
      <c r="AV970" s="1">
        <v>0.9</v>
      </c>
    </row>
    <row r="971" spans="2:48" x14ac:dyDescent="0.25">
      <c r="B971" s="105" t="s">
        <v>9810</v>
      </c>
      <c r="C971" s="15">
        <v>369.14</v>
      </c>
      <c r="D971" s="15">
        <v>248.32</v>
      </c>
      <c r="E971" s="15">
        <v>133.58000000000001</v>
      </c>
      <c r="F971" s="15">
        <v>30</v>
      </c>
      <c r="G971" s="15">
        <f t="shared" si="301"/>
        <v>163.58000000000001</v>
      </c>
      <c r="H971" s="40">
        <f t="shared" si="302"/>
        <v>297.35708970865318</v>
      </c>
      <c r="I971" s="42">
        <f t="shared" si="289"/>
        <v>0.83509022853062254</v>
      </c>
      <c r="J971" s="40">
        <v>86.17</v>
      </c>
      <c r="K971" s="40">
        <f t="shared" si="304"/>
        <v>68.936000000000007</v>
      </c>
      <c r="L971" s="40">
        <f t="shared" si="287"/>
        <v>51.701999999999991</v>
      </c>
      <c r="M971" s="73">
        <f t="shared" si="290"/>
        <v>383.52708970865319</v>
      </c>
      <c r="N971" s="40">
        <f t="shared" si="288"/>
        <v>317.25599999999997</v>
      </c>
      <c r="O971" s="3">
        <f t="shared" si="303"/>
        <v>215.28200000000001</v>
      </c>
      <c r="P971" s="40">
        <f t="shared" si="291"/>
        <v>0.82720623526490367</v>
      </c>
      <c r="Q971" s="84">
        <v>446.4</v>
      </c>
      <c r="S971" s="12">
        <v>1</v>
      </c>
      <c r="T971" s="40">
        <f t="shared" si="292"/>
        <v>0</v>
      </c>
      <c r="U971" s="5">
        <f t="shared" si="293"/>
        <v>383.52708970865319</v>
      </c>
      <c r="V971" s="40">
        <f t="shared" si="294"/>
        <v>215.50326912691912</v>
      </c>
      <c r="W971" s="40">
        <f t="shared" si="295"/>
        <v>317.25599999999997</v>
      </c>
      <c r="X971" s="40">
        <f t="shared" si="296"/>
        <v>0</v>
      </c>
      <c r="Y971" s="40">
        <f t="shared" si="297"/>
        <v>215.50326912691912</v>
      </c>
      <c r="Z971" s="5">
        <f t="shared" si="286"/>
        <v>4.8100000000000023</v>
      </c>
      <c r="AA971" s="40">
        <f t="shared" si="298"/>
        <v>65.282000000000011</v>
      </c>
      <c r="AB971" s="5">
        <f t="shared" si="299"/>
        <v>323.90293153968207</v>
      </c>
      <c r="AC971" s="40">
        <f t="shared" si="300"/>
        <v>0.97947863111925004</v>
      </c>
      <c r="AD971" s="7" t="s">
        <v>985</v>
      </c>
      <c r="AU971" s="1">
        <v>1</v>
      </c>
      <c r="AV971" s="1">
        <v>0.9</v>
      </c>
    </row>
    <row r="972" spans="2:48" x14ac:dyDescent="0.25">
      <c r="B972" s="105" t="s">
        <v>9811</v>
      </c>
      <c r="C972" s="15">
        <v>360.46</v>
      </c>
      <c r="D972" s="15">
        <v>240.33</v>
      </c>
      <c r="E972" s="15">
        <v>132.13999999999999</v>
      </c>
      <c r="F972" s="15">
        <v>30</v>
      </c>
      <c r="G972" s="15">
        <f t="shared" si="301"/>
        <v>162.13999999999999</v>
      </c>
      <c r="H972" s="40">
        <f t="shared" si="302"/>
        <v>289.91013866369008</v>
      </c>
      <c r="I972" s="42">
        <f t="shared" si="289"/>
        <v>0.82898101152231363</v>
      </c>
      <c r="J972" s="40">
        <v>86.17</v>
      </c>
      <c r="K972" s="40">
        <f t="shared" si="304"/>
        <v>68.936000000000007</v>
      </c>
      <c r="L972" s="40">
        <f t="shared" si="287"/>
        <v>51.701999999999991</v>
      </c>
      <c r="M972" s="73">
        <f t="shared" si="290"/>
        <v>376.08013866369009</v>
      </c>
      <c r="N972" s="40">
        <f t="shared" si="288"/>
        <v>309.26600000000002</v>
      </c>
      <c r="O972" s="3">
        <f t="shared" si="303"/>
        <v>213.84199999999998</v>
      </c>
      <c r="P972" s="40">
        <f t="shared" si="291"/>
        <v>0.8223406880748928</v>
      </c>
      <c r="Q972" s="84">
        <v>448.16</v>
      </c>
      <c r="S972" s="12">
        <v>1</v>
      </c>
      <c r="T972" s="40">
        <f t="shared" si="292"/>
        <v>0</v>
      </c>
      <c r="U972" s="5">
        <f t="shared" si="293"/>
        <v>376.08013866369009</v>
      </c>
      <c r="V972" s="40">
        <f t="shared" si="294"/>
        <v>213.98787802420108</v>
      </c>
      <c r="W972" s="40">
        <f t="shared" si="295"/>
        <v>309.26600000000002</v>
      </c>
      <c r="X972" s="40">
        <f t="shared" si="296"/>
        <v>0</v>
      </c>
      <c r="Y972" s="40">
        <f t="shared" si="297"/>
        <v>213.98787802420108</v>
      </c>
      <c r="Z972" s="5">
        <f t="shared" si="286"/>
        <v>-1.4400000000000261</v>
      </c>
      <c r="AA972" s="40">
        <f t="shared" si="298"/>
        <v>63.841999999999985</v>
      </c>
      <c r="AB972" s="5">
        <f t="shared" si="299"/>
        <v>315.78673138686497</v>
      </c>
      <c r="AC972" s="40">
        <f t="shared" si="300"/>
        <v>0.97935083795881051</v>
      </c>
      <c r="AD972" s="7" t="s">
        <v>986</v>
      </c>
      <c r="AU972" s="1">
        <v>1</v>
      </c>
      <c r="AV972" s="1">
        <v>0.9</v>
      </c>
    </row>
    <row r="973" spans="2:48" x14ac:dyDescent="0.25">
      <c r="B973" s="105" t="s">
        <v>9812</v>
      </c>
      <c r="C973" s="15">
        <v>444.4</v>
      </c>
      <c r="D973" s="15">
        <v>286.83</v>
      </c>
      <c r="E973" s="15">
        <v>159.86000000000001</v>
      </c>
      <c r="F973" s="15">
        <v>30</v>
      </c>
      <c r="G973" s="15">
        <f t="shared" si="301"/>
        <v>189.86</v>
      </c>
      <c r="H973" s="40">
        <f t="shared" si="302"/>
        <v>343.97422650541711</v>
      </c>
      <c r="I973" s="42">
        <f t="shared" si="289"/>
        <v>0.833870615580795</v>
      </c>
      <c r="J973" s="40">
        <v>86.17</v>
      </c>
      <c r="K973" s="40">
        <f t="shared" si="304"/>
        <v>68.936000000000007</v>
      </c>
      <c r="L973" s="40">
        <f t="shared" si="287"/>
        <v>51.701999999999991</v>
      </c>
      <c r="M973" s="73">
        <f t="shared" si="290"/>
        <v>430.14422650541712</v>
      </c>
      <c r="N973" s="40">
        <f t="shared" si="288"/>
        <v>355.76599999999996</v>
      </c>
      <c r="O973" s="3">
        <f t="shared" si="303"/>
        <v>241.56200000000001</v>
      </c>
      <c r="P973" s="40">
        <f t="shared" si="291"/>
        <v>0.82708537759606438</v>
      </c>
      <c r="Q973" s="84">
        <v>449.56</v>
      </c>
      <c r="S973" s="12">
        <v>1</v>
      </c>
      <c r="T973" s="40">
        <f t="shared" si="292"/>
        <v>0</v>
      </c>
      <c r="U973" s="5">
        <f t="shared" si="293"/>
        <v>430.14422650541712</v>
      </c>
      <c r="V973" s="40">
        <f t="shared" si="294"/>
        <v>241.7738795650672</v>
      </c>
      <c r="W973" s="40">
        <f t="shared" si="295"/>
        <v>355.76599999999996</v>
      </c>
      <c r="X973" s="40">
        <f t="shared" si="296"/>
        <v>0</v>
      </c>
      <c r="Y973" s="40">
        <f t="shared" si="297"/>
        <v>241.7738795650672</v>
      </c>
      <c r="Z973" s="5">
        <f t="shared" si="286"/>
        <v>27.720000000000027</v>
      </c>
      <c r="AA973" s="40">
        <f t="shared" si="298"/>
        <v>91.562000000000012</v>
      </c>
      <c r="AB973" s="5">
        <f t="shared" si="299"/>
        <v>367.35956037647907</v>
      </c>
      <c r="AC973" s="40">
        <f t="shared" si="300"/>
        <v>0.96844083664353875</v>
      </c>
      <c r="AD973" s="7" t="s">
        <v>987</v>
      </c>
      <c r="AU973" s="1">
        <v>1</v>
      </c>
      <c r="AV973" s="1">
        <v>0.9</v>
      </c>
    </row>
    <row r="974" spans="2:48" x14ac:dyDescent="0.25">
      <c r="B974" s="105" t="s">
        <v>9813</v>
      </c>
      <c r="C974" s="15">
        <v>370.93</v>
      </c>
      <c r="D974" s="15">
        <v>249.98</v>
      </c>
      <c r="E974" s="15">
        <v>142.69</v>
      </c>
      <c r="F974" s="15">
        <v>30</v>
      </c>
      <c r="G974" s="15">
        <f t="shared" si="301"/>
        <v>172.69</v>
      </c>
      <c r="H974" s="40">
        <f t="shared" si="302"/>
        <v>303.82863015193288</v>
      </c>
      <c r="I974" s="42">
        <f t="shared" si="289"/>
        <v>0.8227664386828677</v>
      </c>
      <c r="J974" s="40">
        <v>86.17</v>
      </c>
      <c r="K974" s="40">
        <f t="shared" si="304"/>
        <v>68.936000000000007</v>
      </c>
      <c r="L974" s="40">
        <f t="shared" si="287"/>
        <v>51.701999999999991</v>
      </c>
      <c r="M974" s="73">
        <f t="shared" si="290"/>
        <v>389.9986301519329</v>
      </c>
      <c r="N974" s="40">
        <f t="shared" si="288"/>
        <v>318.916</v>
      </c>
      <c r="O974" s="3">
        <f t="shared" si="303"/>
        <v>224.392</v>
      </c>
      <c r="P974" s="40">
        <f t="shared" si="291"/>
        <v>0.81773620557528359</v>
      </c>
      <c r="Q974" s="84">
        <v>449.34</v>
      </c>
      <c r="S974" s="12">
        <v>1</v>
      </c>
      <c r="T974" s="40">
        <f t="shared" si="292"/>
        <v>0</v>
      </c>
      <c r="U974" s="5">
        <f t="shared" si="293"/>
        <v>389.9986301519329</v>
      </c>
      <c r="V974" s="40">
        <f t="shared" si="294"/>
        <v>224.48054807573894</v>
      </c>
      <c r="W974" s="40">
        <f t="shared" si="295"/>
        <v>318.916</v>
      </c>
      <c r="X974" s="40">
        <f t="shared" si="296"/>
        <v>0</v>
      </c>
      <c r="Y974" s="40">
        <f t="shared" si="297"/>
        <v>224.48054807573894</v>
      </c>
      <c r="Z974" s="5">
        <f t="shared" ref="Z974:Z1005" si="305">AA974-AA973</f>
        <v>-17.170000000000016</v>
      </c>
      <c r="AA974" s="40">
        <f t="shared" si="298"/>
        <v>74.391999999999996</v>
      </c>
      <c r="AB974" s="5">
        <f t="shared" si="299"/>
        <v>327.47760949414544</v>
      </c>
      <c r="AC974" s="40">
        <f t="shared" si="300"/>
        <v>0.97385589351476409</v>
      </c>
      <c r="AD974" s="7" t="s">
        <v>988</v>
      </c>
      <c r="AU974" s="1">
        <v>1</v>
      </c>
      <c r="AV974" s="1">
        <v>0.9</v>
      </c>
    </row>
    <row r="975" spans="2:48" x14ac:dyDescent="0.25">
      <c r="B975" s="105" t="s">
        <v>9814</v>
      </c>
      <c r="C975" s="15">
        <v>373.89</v>
      </c>
      <c r="D975" s="15">
        <v>245.95</v>
      </c>
      <c r="E975" s="15">
        <v>135.32</v>
      </c>
      <c r="F975" s="15">
        <v>30</v>
      </c>
      <c r="G975" s="15">
        <f t="shared" si="301"/>
        <v>165.32</v>
      </c>
      <c r="H975" s="40">
        <f t="shared" si="302"/>
        <v>296.3479456652264</v>
      </c>
      <c r="I975" s="42">
        <f t="shared" si="289"/>
        <v>0.82993657826074774</v>
      </c>
      <c r="J975" s="40">
        <v>86.17</v>
      </c>
      <c r="K975" s="40">
        <f t="shared" si="304"/>
        <v>68.936000000000007</v>
      </c>
      <c r="L975" s="40">
        <f t="shared" si="287"/>
        <v>51.701999999999991</v>
      </c>
      <c r="M975" s="73">
        <f t="shared" si="290"/>
        <v>382.51794566522642</v>
      </c>
      <c r="N975" s="40">
        <f t="shared" si="288"/>
        <v>314.88599999999997</v>
      </c>
      <c r="O975" s="3">
        <f t="shared" si="303"/>
        <v>217.02199999999999</v>
      </c>
      <c r="P975" s="40">
        <f t="shared" si="291"/>
        <v>0.82319275100254552</v>
      </c>
      <c r="Q975" s="84">
        <v>451.32</v>
      </c>
      <c r="S975" s="12">
        <v>1</v>
      </c>
      <c r="T975" s="40">
        <f t="shared" si="292"/>
        <v>0</v>
      </c>
      <c r="U975" s="5">
        <f t="shared" si="293"/>
        <v>382.51794566522642</v>
      </c>
      <c r="V975" s="40">
        <f t="shared" si="294"/>
        <v>217.17915590577547</v>
      </c>
      <c r="W975" s="40">
        <f t="shared" si="295"/>
        <v>314.88599999999997</v>
      </c>
      <c r="X975" s="40">
        <f t="shared" si="296"/>
        <v>0</v>
      </c>
      <c r="Y975" s="40">
        <f t="shared" si="297"/>
        <v>217.17915590577547</v>
      </c>
      <c r="Z975" s="5">
        <f t="shared" si="305"/>
        <v>-7.3700000000000045</v>
      </c>
      <c r="AA975" s="40">
        <f t="shared" si="298"/>
        <v>67.021999999999991</v>
      </c>
      <c r="AB975" s="5">
        <f t="shared" si="299"/>
        <v>321.93965502870253</v>
      </c>
      <c r="AC975" s="40">
        <f t="shared" si="300"/>
        <v>0.97809013298447589</v>
      </c>
      <c r="AD975" s="7" t="s">
        <v>989</v>
      </c>
      <c r="AU975" s="1">
        <v>1</v>
      </c>
      <c r="AV975" s="1">
        <v>0.9</v>
      </c>
    </row>
    <row r="976" spans="2:48" x14ac:dyDescent="0.25">
      <c r="B976" s="105" t="s">
        <v>9815</v>
      </c>
      <c r="C976" s="15">
        <v>339.68</v>
      </c>
      <c r="D976" s="15">
        <v>240.51</v>
      </c>
      <c r="E976" s="15">
        <v>133.9</v>
      </c>
      <c r="F976" s="15">
        <v>30</v>
      </c>
      <c r="G976" s="15">
        <f t="shared" si="301"/>
        <v>163.9</v>
      </c>
      <c r="H976" s="40">
        <f t="shared" si="302"/>
        <v>291.04685207024659</v>
      </c>
      <c r="I976" s="42">
        <f t="shared" si="289"/>
        <v>0.8263617980721224</v>
      </c>
      <c r="J976" s="40">
        <v>86.17</v>
      </c>
      <c r="K976" s="40">
        <f t="shared" si="304"/>
        <v>68.936000000000007</v>
      </c>
      <c r="L976" s="40">
        <f t="shared" si="287"/>
        <v>51.701999999999991</v>
      </c>
      <c r="M976" s="73">
        <f t="shared" si="290"/>
        <v>377.2168520702466</v>
      </c>
      <c r="N976" s="40">
        <f t="shared" si="288"/>
        <v>309.44600000000003</v>
      </c>
      <c r="O976" s="3">
        <f t="shared" si="303"/>
        <v>215.602</v>
      </c>
      <c r="P976" s="40">
        <f t="shared" si="291"/>
        <v>0.8203398079955716</v>
      </c>
      <c r="Q976" s="84">
        <v>451.09</v>
      </c>
      <c r="S976" s="12">
        <v>1</v>
      </c>
      <c r="T976" s="40">
        <f t="shared" si="292"/>
        <v>0</v>
      </c>
      <c r="U976" s="5">
        <f t="shared" si="293"/>
        <v>377.2168520702466</v>
      </c>
      <c r="V976" s="40">
        <f t="shared" si="294"/>
        <v>215.72140962312085</v>
      </c>
      <c r="W976" s="40">
        <f t="shared" si="295"/>
        <v>309.44600000000003</v>
      </c>
      <c r="X976" s="40">
        <f t="shared" si="296"/>
        <v>0</v>
      </c>
      <c r="Y976" s="40">
        <f t="shared" si="297"/>
        <v>215.72140962312085</v>
      </c>
      <c r="Z976" s="5">
        <f t="shared" si="305"/>
        <v>-1.4199999999999875</v>
      </c>
      <c r="AA976" s="40">
        <f t="shared" si="298"/>
        <v>65.602000000000004</v>
      </c>
      <c r="AB976" s="5">
        <f t="shared" si="299"/>
        <v>316.3233303441275</v>
      </c>
      <c r="AC976" s="40">
        <f t="shared" si="300"/>
        <v>0.978258542180099</v>
      </c>
      <c r="AD976" s="7" t="s">
        <v>990</v>
      </c>
      <c r="AU976" s="1">
        <v>1</v>
      </c>
      <c r="AV976" s="1">
        <v>0.9</v>
      </c>
    </row>
    <row r="977" spans="2:48" x14ac:dyDescent="0.25">
      <c r="B977" s="105" t="s">
        <v>9816</v>
      </c>
      <c r="C977" s="15">
        <v>339.82</v>
      </c>
      <c r="D977" s="15">
        <v>232.15</v>
      </c>
      <c r="E977" s="15">
        <v>131.5</v>
      </c>
      <c r="F977" s="15">
        <v>30</v>
      </c>
      <c r="G977" s="15">
        <f t="shared" si="301"/>
        <v>161.5</v>
      </c>
      <c r="H977" s="40">
        <f t="shared" si="302"/>
        <v>282.80005746109742</v>
      </c>
      <c r="I977" s="42">
        <f t="shared" si="289"/>
        <v>0.82089799444943556</v>
      </c>
      <c r="J977" s="40">
        <v>86.17</v>
      </c>
      <c r="K977" s="40">
        <f t="shared" si="304"/>
        <v>68.936000000000007</v>
      </c>
      <c r="L977" s="40">
        <f t="shared" si="287"/>
        <v>51.701999999999991</v>
      </c>
      <c r="M977" s="73">
        <f t="shared" si="290"/>
        <v>368.97005746109744</v>
      </c>
      <c r="N977" s="40">
        <f t="shared" si="288"/>
        <v>301.08600000000001</v>
      </c>
      <c r="O977" s="3">
        <f t="shared" si="303"/>
        <v>213.202</v>
      </c>
      <c r="P977" s="40">
        <f t="shared" si="291"/>
        <v>0.81601743532195747</v>
      </c>
      <c r="Q977" s="84">
        <v>452.78</v>
      </c>
      <c r="S977" s="12">
        <v>1</v>
      </c>
      <c r="T977" s="40">
        <f t="shared" si="292"/>
        <v>0</v>
      </c>
      <c r="U977" s="5">
        <f t="shared" si="293"/>
        <v>368.97005746109744</v>
      </c>
      <c r="V977" s="40">
        <f t="shared" si="294"/>
        <v>213.27476153273625</v>
      </c>
      <c r="W977" s="40">
        <f t="shared" si="295"/>
        <v>301.08600000000001</v>
      </c>
      <c r="X977" s="40">
        <f t="shared" si="296"/>
        <v>0</v>
      </c>
      <c r="Y977" s="40">
        <f t="shared" si="297"/>
        <v>213.27476153273625</v>
      </c>
      <c r="Z977" s="5">
        <f t="shared" si="305"/>
        <v>-2.4000000000000057</v>
      </c>
      <c r="AA977" s="40">
        <f t="shared" si="298"/>
        <v>63.201999999999998</v>
      </c>
      <c r="AB977" s="5">
        <f t="shared" si="299"/>
        <v>307.64796797638695</v>
      </c>
      <c r="AC977" s="40">
        <f t="shared" si="300"/>
        <v>0.97867053041322027</v>
      </c>
      <c r="AD977" s="7" t="s">
        <v>991</v>
      </c>
      <c r="AU977" s="1">
        <v>1</v>
      </c>
      <c r="AV977" s="1">
        <v>0.9</v>
      </c>
    </row>
    <row r="978" spans="2:48" x14ac:dyDescent="0.25">
      <c r="B978" s="105" t="s">
        <v>9817</v>
      </c>
      <c r="C978" s="15">
        <v>338.83</v>
      </c>
      <c r="D978" s="15">
        <v>237.73</v>
      </c>
      <c r="E978" s="15">
        <v>130.57</v>
      </c>
      <c r="F978" s="15">
        <v>30</v>
      </c>
      <c r="G978" s="15">
        <f t="shared" si="301"/>
        <v>160.57</v>
      </c>
      <c r="H978" s="40">
        <f t="shared" si="302"/>
        <v>286.87676413400931</v>
      </c>
      <c r="I978" s="42">
        <f t="shared" si="289"/>
        <v>0.82868335718172248</v>
      </c>
      <c r="J978" s="40">
        <v>86.17</v>
      </c>
      <c r="K978" s="40">
        <f t="shared" si="304"/>
        <v>68.936000000000007</v>
      </c>
      <c r="L978" s="40">
        <f t="shared" ref="L978:L1005" si="306">SQRT((J978)^2-(K978)^2)</f>
        <v>51.701999999999991</v>
      </c>
      <c r="M978" s="73">
        <f t="shared" si="290"/>
        <v>373.04676413400932</v>
      </c>
      <c r="N978" s="40">
        <f t="shared" si="288"/>
        <v>306.666</v>
      </c>
      <c r="O978" s="3">
        <f t="shared" si="303"/>
        <v>212.27199999999999</v>
      </c>
      <c r="P978" s="40">
        <f t="shared" si="291"/>
        <v>0.82205779404599411</v>
      </c>
      <c r="Q978" s="84">
        <v>454.17</v>
      </c>
      <c r="S978" s="12">
        <v>1</v>
      </c>
      <c r="T978" s="40">
        <f t="shared" si="292"/>
        <v>0</v>
      </c>
      <c r="U978" s="5">
        <f t="shared" si="293"/>
        <v>373.04676413400932</v>
      </c>
      <c r="V978" s="40">
        <f t="shared" si="294"/>
        <v>212.41434197072286</v>
      </c>
      <c r="W978" s="40">
        <f t="shared" si="295"/>
        <v>306.666</v>
      </c>
      <c r="X978" s="40">
        <f t="shared" si="296"/>
        <v>0</v>
      </c>
      <c r="Y978" s="40">
        <f t="shared" si="297"/>
        <v>212.41434197072286</v>
      </c>
      <c r="Z978" s="5">
        <f t="shared" si="305"/>
        <v>-0.93000000000000682</v>
      </c>
      <c r="AA978" s="40">
        <f t="shared" si="298"/>
        <v>62.271999999999991</v>
      </c>
      <c r="AB978" s="5">
        <f t="shared" si="299"/>
        <v>312.92465153771445</v>
      </c>
      <c r="AC978" s="40">
        <f t="shared" si="300"/>
        <v>0.97999949346604887</v>
      </c>
      <c r="AD978" s="7" t="s">
        <v>992</v>
      </c>
      <c r="AU978" s="1">
        <v>1</v>
      </c>
      <c r="AV978" s="1">
        <v>0.9</v>
      </c>
    </row>
    <row r="979" spans="2:48" x14ac:dyDescent="0.25">
      <c r="B979" s="105" t="s">
        <v>9818</v>
      </c>
      <c r="C979" s="15">
        <v>426.88</v>
      </c>
      <c r="D979" s="15">
        <v>270.22000000000003</v>
      </c>
      <c r="E979" s="15">
        <v>160.16</v>
      </c>
      <c r="F979" s="15">
        <v>30</v>
      </c>
      <c r="G979" s="15">
        <f t="shared" si="301"/>
        <v>190.16</v>
      </c>
      <c r="H979" s="40">
        <f t="shared" si="302"/>
        <v>330.4234767688277</v>
      </c>
      <c r="I979" s="42">
        <f t="shared" si="289"/>
        <v>0.81779903365962259</v>
      </c>
      <c r="J979" s="40">
        <v>86.17</v>
      </c>
      <c r="K979" s="40">
        <f t="shared" si="304"/>
        <v>68.936000000000007</v>
      </c>
      <c r="L979" s="40">
        <f t="shared" si="306"/>
        <v>51.701999999999991</v>
      </c>
      <c r="M979" s="73">
        <f t="shared" si="290"/>
        <v>416.59347676882771</v>
      </c>
      <c r="N979" s="40">
        <f t="shared" si="288"/>
        <v>339.15600000000006</v>
      </c>
      <c r="O979" s="3">
        <f t="shared" si="303"/>
        <v>241.86199999999999</v>
      </c>
      <c r="P979" s="40">
        <f t="shared" si="291"/>
        <v>0.81411740440717806</v>
      </c>
      <c r="Q979" s="84">
        <v>454.23</v>
      </c>
      <c r="S979" s="12">
        <v>1</v>
      </c>
      <c r="T979" s="40">
        <f t="shared" si="292"/>
        <v>0</v>
      </c>
      <c r="U979" s="5">
        <f t="shared" si="293"/>
        <v>416.59347676882771</v>
      </c>
      <c r="V979" s="40">
        <f t="shared" si="294"/>
        <v>241.91596175188556</v>
      </c>
      <c r="W979" s="40">
        <f t="shared" si="295"/>
        <v>339.15600000000006</v>
      </c>
      <c r="X979" s="40">
        <f t="shared" si="296"/>
        <v>0</v>
      </c>
      <c r="Y979" s="40">
        <f t="shared" si="297"/>
        <v>241.91596175188556</v>
      </c>
      <c r="Z979" s="5">
        <f t="shared" si="305"/>
        <v>29.590000000000003</v>
      </c>
      <c r="AA979" s="40">
        <f t="shared" si="298"/>
        <v>91.861999999999995</v>
      </c>
      <c r="AB979" s="5">
        <f t="shared" si="299"/>
        <v>351.37646389591896</v>
      </c>
      <c r="AC979" s="40">
        <f t="shared" si="300"/>
        <v>0.96522116546901471</v>
      </c>
      <c r="AD979" s="7" t="s">
        <v>993</v>
      </c>
      <c r="AU979" s="1">
        <v>1</v>
      </c>
      <c r="AV979" s="1">
        <v>0.9</v>
      </c>
    </row>
    <row r="980" spans="2:48" x14ac:dyDescent="0.25">
      <c r="B980" s="105" t="s">
        <v>9819</v>
      </c>
      <c r="C980" s="15">
        <v>336.3</v>
      </c>
      <c r="D980" s="15">
        <v>227.53</v>
      </c>
      <c r="E980" s="15">
        <v>133.19999999999999</v>
      </c>
      <c r="F980" s="15">
        <v>30</v>
      </c>
      <c r="G980" s="15">
        <f t="shared" si="301"/>
        <v>163.19999999999999</v>
      </c>
      <c r="H980" s="40">
        <f t="shared" si="302"/>
        <v>280.00739436664884</v>
      </c>
      <c r="I980" s="42">
        <f t="shared" si="289"/>
        <v>0.81258568372686046</v>
      </c>
      <c r="J980" s="40">
        <v>86.17</v>
      </c>
      <c r="K980" s="40">
        <f t="shared" si="304"/>
        <v>68.936000000000007</v>
      </c>
      <c r="L980" s="40">
        <f t="shared" si="306"/>
        <v>51.701999999999991</v>
      </c>
      <c r="M980" s="73">
        <f t="shared" si="290"/>
        <v>366.17739436664885</v>
      </c>
      <c r="N980" s="40">
        <f t="shared" si="288"/>
        <v>296.46600000000001</v>
      </c>
      <c r="O980" s="3">
        <f t="shared" si="303"/>
        <v>214.90199999999999</v>
      </c>
      <c r="P980" s="40">
        <f t="shared" si="291"/>
        <v>0.80962398160262261</v>
      </c>
      <c r="Q980" s="84">
        <v>456.14</v>
      </c>
      <c r="S980" s="12">
        <v>1</v>
      </c>
      <c r="T980" s="40">
        <f t="shared" si="292"/>
        <v>0</v>
      </c>
      <c r="U980" s="5">
        <f t="shared" si="293"/>
        <v>366.17739436664885</v>
      </c>
      <c r="V980" s="40">
        <f t="shared" si="294"/>
        <v>214.92741795580264</v>
      </c>
      <c r="W980" s="40">
        <f t="shared" si="295"/>
        <v>296.46600000000001</v>
      </c>
      <c r="X980" s="40">
        <f t="shared" si="296"/>
        <v>0</v>
      </c>
      <c r="Y980" s="40">
        <f t="shared" si="297"/>
        <v>214.92741795580264</v>
      </c>
      <c r="Z980" s="5">
        <f t="shared" si="305"/>
        <v>-26.960000000000008</v>
      </c>
      <c r="AA980" s="40">
        <f t="shared" si="298"/>
        <v>64.901999999999987</v>
      </c>
      <c r="AB980" s="5">
        <f t="shared" si="299"/>
        <v>303.48699932616552</v>
      </c>
      <c r="AC980" s="40">
        <f t="shared" si="300"/>
        <v>0.9768655680745657</v>
      </c>
      <c r="AD980" s="7" t="s">
        <v>994</v>
      </c>
      <c r="AU980" s="1">
        <v>1</v>
      </c>
      <c r="AV980" s="1">
        <v>0.9</v>
      </c>
    </row>
    <row r="981" spans="2:48" x14ac:dyDescent="0.25">
      <c r="B981" s="105" t="s">
        <v>9820</v>
      </c>
      <c r="C981" s="15">
        <v>329.39</v>
      </c>
      <c r="D981" s="15">
        <v>222.42</v>
      </c>
      <c r="E981" s="15">
        <v>129.4</v>
      </c>
      <c r="F981" s="15">
        <v>30</v>
      </c>
      <c r="G981" s="15">
        <f t="shared" si="301"/>
        <v>159.4</v>
      </c>
      <c r="H981" s="40">
        <f t="shared" si="302"/>
        <v>273.64030477983317</v>
      </c>
      <c r="I981" s="42">
        <f t="shared" si="289"/>
        <v>0.81281885787605646</v>
      </c>
      <c r="J981" s="40">
        <v>86.17</v>
      </c>
      <c r="K981" s="40">
        <f t="shared" si="304"/>
        <v>68.936000000000007</v>
      </c>
      <c r="L981" s="40">
        <f t="shared" si="306"/>
        <v>51.701999999999991</v>
      </c>
      <c r="M981" s="73">
        <f t="shared" si="290"/>
        <v>359.81030477983319</v>
      </c>
      <c r="N981" s="40">
        <f t="shared" si="288"/>
        <v>291.35599999999999</v>
      </c>
      <c r="O981" s="3">
        <f t="shared" si="303"/>
        <v>211.102</v>
      </c>
      <c r="P981" s="40">
        <f t="shared" si="291"/>
        <v>0.80974890415737211</v>
      </c>
      <c r="Q981" s="84">
        <v>456.14</v>
      </c>
      <c r="S981" s="12">
        <v>1</v>
      </c>
      <c r="T981" s="40">
        <f t="shared" si="292"/>
        <v>0</v>
      </c>
      <c r="U981" s="5">
        <f t="shared" si="293"/>
        <v>359.81030477983319</v>
      </c>
      <c r="V981" s="40">
        <f t="shared" si="294"/>
        <v>211.12824702004335</v>
      </c>
      <c r="W981" s="40">
        <f t="shared" si="295"/>
        <v>291.35599999999999</v>
      </c>
      <c r="X981" s="40">
        <f t="shared" si="296"/>
        <v>0</v>
      </c>
      <c r="Y981" s="40">
        <f t="shared" si="297"/>
        <v>211.12824702004335</v>
      </c>
      <c r="Z981" s="5">
        <f t="shared" si="305"/>
        <v>-3.7999999999999829</v>
      </c>
      <c r="AA981" s="40">
        <f t="shared" si="298"/>
        <v>61.102000000000004</v>
      </c>
      <c r="AB981" s="5">
        <f t="shared" si="299"/>
        <v>297.69409322322809</v>
      </c>
      <c r="AC981" s="40">
        <f t="shared" si="300"/>
        <v>0.97870937526974899</v>
      </c>
      <c r="AD981" s="7" t="s">
        <v>995</v>
      </c>
      <c r="AU981" s="1">
        <v>1</v>
      </c>
      <c r="AV981" s="1">
        <v>0.9</v>
      </c>
    </row>
    <row r="982" spans="2:48" x14ac:dyDescent="0.25">
      <c r="B982" s="105" t="s">
        <v>9821</v>
      </c>
      <c r="C982" s="15">
        <v>321.17</v>
      </c>
      <c r="D982" s="15">
        <v>211.34</v>
      </c>
      <c r="E982" s="15">
        <v>129.21</v>
      </c>
      <c r="F982" s="15">
        <v>30</v>
      </c>
      <c r="G982" s="15">
        <f t="shared" si="301"/>
        <v>159.21</v>
      </c>
      <c r="H982" s="40">
        <f t="shared" si="302"/>
        <v>264.59860109229601</v>
      </c>
      <c r="I982" s="42">
        <f t="shared" si="289"/>
        <v>0.79871926430284268</v>
      </c>
      <c r="J982" s="40">
        <v>86.17</v>
      </c>
      <c r="K982" s="40">
        <f t="shared" si="304"/>
        <v>68.936000000000007</v>
      </c>
      <c r="L982" s="40">
        <f t="shared" si="306"/>
        <v>51.701999999999991</v>
      </c>
      <c r="M982" s="73">
        <f t="shared" si="290"/>
        <v>350.76860109229602</v>
      </c>
      <c r="N982" s="40">
        <f t="shared" ref="N982:N1005" si="307">D982+K982</f>
        <v>280.27600000000001</v>
      </c>
      <c r="O982" s="3">
        <f t="shared" si="303"/>
        <v>210.91200000000001</v>
      </c>
      <c r="P982" s="40">
        <f t="shared" si="291"/>
        <v>0.79903389051134699</v>
      </c>
      <c r="Q982" s="84">
        <v>453.68</v>
      </c>
      <c r="S982" s="12">
        <v>1</v>
      </c>
      <c r="T982" s="40">
        <f t="shared" si="292"/>
        <v>0</v>
      </c>
      <c r="U982" s="5">
        <f t="shared" si="293"/>
        <v>350.76860109229602</v>
      </c>
      <c r="V982" s="40">
        <f t="shared" si="294"/>
        <v>210.9122455815363</v>
      </c>
      <c r="W982" s="40">
        <f t="shared" si="295"/>
        <v>280.27600000000001</v>
      </c>
      <c r="X982" s="40">
        <f t="shared" si="296"/>
        <v>0</v>
      </c>
      <c r="Y982" s="40">
        <f t="shared" si="297"/>
        <v>210.9122455815363</v>
      </c>
      <c r="Z982" s="5">
        <f t="shared" si="305"/>
        <v>-0.18999999999999773</v>
      </c>
      <c r="AA982" s="40">
        <f t="shared" si="298"/>
        <v>60.912000000000006</v>
      </c>
      <c r="AB982" s="5">
        <f t="shared" si="299"/>
        <v>286.8185975839084</v>
      </c>
      <c r="AC982" s="40">
        <f t="shared" si="300"/>
        <v>0.97718907477052852</v>
      </c>
      <c r="AD982" s="7" t="s">
        <v>996</v>
      </c>
      <c r="AU982" s="1">
        <v>1</v>
      </c>
      <c r="AV982" s="1">
        <v>0.9</v>
      </c>
    </row>
    <row r="983" spans="2:48" x14ac:dyDescent="0.25">
      <c r="B983" s="105" t="s">
        <v>9822</v>
      </c>
      <c r="C983" s="15">
        <v>319.83999999999997</v>
      </c>
      <c r="D983" s="15">
        <v>212.7</v>
      </c>
      <c r="E983" s="15">
        <v>127.63</v>
      </c>
      <c r="F983" s="15">
        <v>30</v>
      </c>
      <c r="G983" s="15">
        <f t="shared" si="301"/>
        <v>157.63</v>
      </c>
      <c r="H983" s="40">
        <f t="shared" si="302"/>
        <v>264.74234058797623</v>
      </c>
      <c r="I983" s="42">
        <f t="shared" si="289"/>
        <v>0.80342267703611958</v>
      </c>
      <c r="J983" s="40">
        <v>86.17</v>
      </c>
      <c r="K983" s="40">
        <f t="shared" si="304"/>
        <v>68.936000000000007</v>
      </c>
      <c r="L983" s="40">
        <f t="shared" si="306"/>
        <v>51.701999999999991</v>
      </c>
      <c r="M983" s="73">
        <f t="shared" si="290"/>
        <v>350.91234058797625</v>
      </c>
      <c r="N983" s="40">
        <f t="shared" si="307"/>
        <v>281.63599999999997</v>
      </c>
      <c r="O983" s="3">
        <f t="shared" si="303"/>
        <v>209.33199999999999</v>
      </c>
      <c r="P983" s="40">
        <f t="shared" si="291"/>
        <v>0.80258220479821452</v>
      </c>
      <c r="Q983" s="84">
        <v>448.68</v>
      </c>
      <c r="S983" s="12">
        <v>1</v>
      </c>
      <c r="T983" s="40">
        <f t="shared" si="292"/>
        <v>0</v>
      </c>
      <c r="U983" s="5">
        <f t="shared" si="293"/>
        <v>350.91234058797625</v>
      </c>
      <c r="V983" s="40">
        <f t="shared" si="294"/>
        <v>209.33378676394278</v>
      </c>
      <c r="W983" s="40">
        <f t="shared" si="295"/>
        <v>281.63599999999997</v>
      </c>
      <c r="X983" s="40">
        <f t="shared" si="296"/>
        <v>0</v>
      </c>
      <c r="Y983" s="40">
        <f t="shared" si="297"/>
        <v>209.33378676394278</v>
      </c>
      <c r="Z983" s="5">
        <f t="shared" si="305"/>
        <v>-1.5800000000000125</v>
      </c>
      <c r="AA983" s="40">
        <f t="shared" si="298"/>
        <v>59.331999999999994</v>
      </c>
      <c r="AB983" s="5">
        <f t="shared" si="299"/>
        <v>287.81786379583872</v>
      </c>
      <c r="AC983" s="40">
        <f t="shared" si="300"/>
        <v>0.978521611847471</v>
      </c>
      <c r="AD983" s="7" t="s">
        <v>997</v>
      </c>
      <c r="AU983" s="1">
        <v>1</v>
      </c>
      <c r="AV983" s="1">
        <v>0.9</v>
      </c>
    </row>
    <row r="984" spans="2:48" x14ac:dyDescent="0.25">
      <c r="B984" s="105" t="s">
        <v>9823</v>
      </c>
      <c r="C984" s="15">
        <v>406.24</v>
      </c>
      <c r="D984" s="15">
        <v>267.24</v>
      </c>
      <c r="E984" s="15">
        <v>155.21</v>
      </c>
      <c r="F984" s="15">
        <v>30</v>
      </c>
      <c r="G984" s="15">
        <f t="shared" si="301"/>
        <v>185.21</v>
      </c>
      <c r="H984" s="40">
        <f t="shared" si="302"/>
        <v>325.146062101327</v>
      </c>
      <c r="I984" s="42">
        <f t="shared" si="289"/>
        <v>0.82190753986963117</v>
      </c>
      <c r="J984" s="40">
        <v>86.17</v>
      </c>
      <c r="K984" s="40">
        <f t="shared" si="304"/>
        <v>68.936000000000007</v>
      </c>
      <c r="L984" s="40">
        <f t="shared" si="306"/>
        <v>51.701999999999991</v>
      </c>
      <c r="M984" s="73">
        <f t="shared" si="290"/>
        <v>411.31606210132702</v>
      </c>
      <c r="N984" s="40">
        <f t="shared" si="307"/>
        <v>336.17600000000004</v>
      </c>
      <c r="O984" s="3">
        <f t="shared" si="303"/>
        <v>236.91200000000001</v>
      </c>
      <c r="P984" s="40">
        <f t="shared" si="291"/>
        <v>0.8173179483498596</v>
      </c>
      <c r="Q984" s="84">
        <v>449.43</v>
      </c>
      <c r="S984" s="12">
        <v>1</v>
      </c>
      <c r="T984" s="40">
        <f t="shared" si="292"/>
        <v>0</v>
      </c>
      <c r="U984" s="5">
        <f t="shared" si="293"/>
        <v>411.31606210132702</v>
      </c>
      <c r="V984" s="40">
        <f t="shared" si="294"/>
        <v>236.99493658418669</v>
      </c>
      <c r="W984" s="40">
        <f t="shared" si="295"/>
        <v>336.17600000000004</v>
      </c>
      <c r="X984" s="40">
        <f t="shared" si="296"/>
        <v>0</v>
      </c>
      <c r="Y984" s="40">
        <f t="shared" si="297"/>
        <v>236.99493658418669</v>
      </c>
      <c r="Z984" s="5">
        <f t="shared" si="305"/>
        <v>27.580000000000013</v>
      </c>
      <c r="AA984" s="40">
        <f t="shared" si="298"/>
        <v>86.912000000000006</v>
      </c>
      <c r="AB984" s="5">
        <f t="shared" si="299"/>
        <v>347.22902920118884</v>
      </c>
      <c r="AC984" s="40">
        <f t="shared" si="300"/>
        <v>0.96816789994023067</v>
      </c>
      <c r="AD984" s="7" t="s">
        <v>998</v>
      </c>
      <c r="AU984" s="1">
        <v>1</v>
      </c>
      <c r="AV984" s="1">
        <v>0.9</v>
      </c>
    </row>
    <row r="985" spans="2:48" x14ac:dyDescent="0.25">
      <c r="B985" s="105" t="s">
        <v>9824</v>
      </c>
      <c r="C985" s="15">
        <v>430.94</v>
      </c>
      <c r="D985" s="15">
        <v>286.14</v>
      </c>
      <c r="E985" s="15">
        <v>164.94</v>
      </c>
      <c r="F985" s="15">
        <v>30</v>
      </c>
      <c r="G985" s="15">
        <f t="shared" si="301"/>
        <v>194.94</v>
      </c>
      <c r="H985" s="40">
        <f t="shared" si="302"/>
        <v>346.2335962901347</v>
      </c>
      <c r="I985" s="42">
        <f t="shared" si="289"/>
        <v>0.82643626460853947</v>
      </c>
      <c r="J985" s="40">
        <v>86.17</v>
      </c>
      <c r="K985" s="40">
        <f t="shared" si="304"/>
        <v>68.936000000000007</v>
      </c>
      <c r="L985" s="40">
        <f t="shared" si="306"/>
        <v>51.701999999999991</v>
      </c>
      <c r="M985" s="73">
        <f t="shared" si="290"/>
        <v>432.40359629013471</v>
      </c>
      <c r="N985" s="40">
        <f t="shared" si="307"/>
        <v>355.07600000000002</v>
      </c>
      <c r="O985" s="3">
        <f t="shared" si="303"/>
        <v>246.642</v>
      </c>
      <c r="P985" s="40">
        <f t="shared" si="291"/>
        <v>0.82116800842181403</v>
      </c>
      <c r="Q985" s="84">
        <v>450.09</v>
      </c>
      <c r="S985" s="12">
        <v>1</v>
      </c>
      <c r="T985" s="40">
        <f t="shared" si="292"/>
        <v>0</v>
      </c>
      <c r="U985" s="5">
        <f t="shared" si="293"/>
        <v>432.40359629013471</v>
      </c>
      <c r="V985" s="40">
        <f t="shared" si="294"/>
        <v>246.76690278204205</v>
      </c>
      <c r="W985" s="40">
        <f t="shared" si="295"/>
        <v>355.07600000000002</v>
      </c>
      <c r="X985" s="40">
        <f t="shared" si="296"/>
        <v>0</v>
      </c>
      <c r="Y985" s="40">
        <f t="shared" si="297"/>
        <v>246.76690278204205</v>
      </c>
      <c r="Z985" s="5">
        <f t="shared" si="305"/>
        <v>9.7299999999999898</v>
      </c>
      <c r="AA985" s="40">
        <f t="shared" si="298"/>
        <v>96.641999999999996</v>
      </c>
      <c r="AB985" s="5">
        <f t="shared" si="299"/>
        <v>367.99271995516432</v>
      </c>
      <c r="AC985" s="40">
        <f t="shared" si="300"/>
        <v>0.96489952312986504</v>
      </c>
      <c r="AD985" s="7" t="s">
        <v>999</v>
      </c>
      <c r="AU985" s="1">
        <v>1</v>
      </c>
      <c r="AV985" s="1">
        <v>0.9</v>
      </c>
    </row>
    <row r="986" spans="2:48" x14ac:dyDescent="0.25">
      <c r="B986" s="105" t="s">
        <v>9825</v>
      </c>
      <c r="C986" s="15">
        <v>335.3</v>
      </c>
      <c r="D986" s="15">
        <v>240.64</v>
      </c>
      <c r="E986" s="15">
        <v>133.02000000000001</v>
      </c>
      <c r="F986" s="15">
        <v>30</v>
      </c>
      <c r="G986" s="15">
        <f t="shared" si="301"/>
        <v>163.02000000000001</v>
      </c>
      <c r="H986" s="40">
        <f t="shared" si="302"/>
        <v>290.65981834440066</v>
      </c>
      <c r="I986" s="42">
        <f t="shared" si="289"/>
        <v>0.82790941441677857</v>
      </c>
      <c r="J986" s="40">
        <v>86.17</v>
      </c>
      <c r="K986" s="40">
        <f t="shared" si="304"/>
        <v>68.936000000000007</v>
      </c>
      <c r="L986" s="40">
        <f t="shared" si="306"/>
        <v>51.701999999999991</v>
      </c>
      <c r="M986" s="73">
        <f t="shared" si="290"/>
        <v>376.82981834440068</v>
      </c>
      <c r="N986" s="40">
        <f t="shared" si="307"/>
        <v>309.57600000000002</v>
      </c>
      <c r="O986" s="3">
        <f t="shared" si="303"/>
        <v>214.72200000000001</v>
      </c>
      <c r="P986" s="40">
        <f t="shared" si="291"/>
        <v>0.82152734451886034</v>
      </c>
      <c r="Q986" s="84">
        <v>450.21</v>
      </c>
      <c r="S986" s="12">
        <v>1</v>
      </c>
      <c r="T986" s="40">
        <f t="shared" si="292"/>
        <v>0</v>
      </c>
      <c r="U986" s="5">
        <f t="shared" si="293"/>
        <v>376.82981834440068</v>
      </c>
      <c r="V986" s="40">
        <f t="shared" si="294"/>
        <v>214.85672485978645</v>
      </c>
      <c r="W986" s="40">
        <f t="shared" si="295"/>
        <v>309.57600000000002</v>
      </c>
      <c r="X986" s="40">
        <f t="shared" si="296"/>
        <v>0</v>
      </c>
      <c r="Y986" s="40">
        <f t="shared" si="297"/>
        <v>214.85672485978645</v>
      </c>
      <c r="Z986" s="5">
        <f t="shared" si="305"/>
        <v>-31.919999999999987</v>
      </c>
      <c r="AA986" s="40">
        <f t="shared" si="298"/>
        <v>64.722000000000008</v>
      </c>
      <c r="AB986" s="5">
        <f t="shared" si="299"/>
        <v>316.26924773047415</v>
      </c>
      <c r="AC986" s="40">
        <f t="shared" si="300"/>
        <v>0.97883686833764461</v>
      </c>
      <c r="AD986" s="7" t="s">
        <v>1000</v>
      </c>
      <c r="AU986" s="1">
        <v>1</v>
      </c>
      <c r="AV986" s="1">
        <v>0.9</v>
      </c>
    </row>
    <row r="987" spans="2:48" x14ac:dyDescent="0.25">
      <c r="B987" s="105" t="s">
        <v>9826</v>
      </c>
      <c r="C987" s="15">
        <v>385.02</v>
      </c>
      <c r="D987" s="15">
        <v>239.33</v>
      </c>
      <c r="E987" s="15">
        <v>134.54</v>
      </c>
      <c r="F987" s="15">
        <v>30</v>
      </c>
      <c r="G987" s="15">
        <f t="shared" si="301"/>
        <v>164.54</v>
      </c>
      <c r="H987" s="40">
        <f t="shared" si="302"/>
        <v>290.43460623692903</v>
      </c>
      <c r="I987" s="42">
        <f t="shared" si="289"/>
        <v>0.82404091957540626</v>
      </c>
      <c r="J987" s="40">
        <v>86.17</v>
      </c>
      <c r="K987" s="40">
        <f t="shared" si="304"/>
        <v>68.936000000000007</v>
      </c>
      <c r="L987" s="40">
        <f t="shared" si="306"/>
        <v>51.701999999999991</v>
      </c>
      <c r="M987" s="73">
        <f t="shared" si="290"/>
        <v>376.60460623692904</v>
      </c>
      <c r="N987" s="40">
        <f t="shared" si="307"/>
        <v>308.26600000000002</v>
      </c>
      <c r="O987" s="3">
        <f t="shared" si="303"/>
        <v>216.24199999999999</v>
      </c>
      <c r="P987" s="40">
        <f t="shared" si="291"/>
        <v>0.81854017421673297</v>
      </c>
      <c r="Q987" s="84">
        <v>447.1</v>
      </c>
      <c r="S987" s="12">
        <v>1</v>
      </c>
      <c r="T987" s="40">
        <f t="shared" si="292"/>
        <v>0</v>
      </c>
      <c r="U987" s="5">
        <f t="shared" si="293"/>
        <v>376.60460623692904</v>
      </c>
      <c r="V987" s="40">
        <f t="shared" si="294"/>
        <v>216.3402474873142</v>
      </c>
      <c r="W987" s="40">
        <f t="shared" si="295"/>
        <v>308.26600000000002</v>
      </c>
      <c r="X987" s="40">
        <f t="shared" si="296"/>
        <v>0</v>
      </c>
      <c r="Y987" s="40">
        <f t="shared" si="297"/>
        <v>216.3402474873142</v>
      </c>
      <c r="Z987" s="5">
        <f t="shared" si="305"/>
        <v>1.5199999999999818</v>
      </c>
      <c r="AA987" s="40">
        <f t="shared" si="298"/>
        <v>66.24199999999999</v>
      </c>
      <c r="AB987" s="5">
        <f t="shared" si="299"/>
        <v>315.30291676418091</v>
      </c>
      <c r="AC987" s="40">
        <f t="shared" si="300"/>
        <v>0.97768204355228372</v>
      </c>
      <c r="AD987" s="7" t="s">
        <v>1001</v>
      </c>
      <c r="AU987" s="1">
        <v>1</v>
      </c>
      <c r="AV987" s="1">
        <v>0.9</v>
      </c>
    </row>
    <row r="988" spans="2:48" x14ac:dyDescent="0.25">
      <c r="B988" s="105" t="s">
        <v>9827</v>
      </c>
      <c r="C988" s="15">
        <v>357.5</v>
      </c>
      <c r="D988" s="15">
        <v>251.08</v>
      </c>
      <c r="E988" s="15">
        <v>135.47</v>
      </c>
      <c r="F988" s="15">
        <v>30</v>
      </c>
      <c r="G988" s="15">
        <f t="shared" si="301"/>
        <v>165.47</v>
      </c>
      <c r="H988" s="40">
        <f t="shared" si="302"/>
        <v>300.70165829273373</v>
      </c>
      <c r="I988" s="42">
        <f t="shared" si="289"/>
        <v>0.83498043018962365</v>
      </c>
      <c r="J988" s="40">
        <v>86.17</v>
      </c>
      <c r="K988" s="40">
        <f t="shared" si="304"/>
        <v>68.936000000000007</v>
      </c>
      <c r="L988" s="40">
        <f t="shared" si="306"/>
        <v>51.701999999999991</v>
      </c>
      <c r="M988" s="73">
        <f t="shared" si="290"/>
        <v>386.87165829273374</v>
      </c>
      <c r="N988" s="40">
        <f t="shared" si="307"/>
        <v>320.01600000000002</v>
      </c>
      <c r="O988" s="3">
        <f t="shared" si="303"/>
        <v>217.172</v>
      </c>
      <c r="P988" s="40">
        <f t="shared" si="291"/>
        <v>0.82718905130510711</v>
      </c>
      <c r="Q988" s="84">
        <v>447.84</v>
      </c>
      <c r="S988" s="12">
        <v>1</v>
      </c>
      <c r="T988" s="40">
        <f t="shared" si="292"/>
        <v>0</v>
      </c>
      <c r="U988" s="5">
        <f t="shared" si="293"/>
        <v>386.87165829273374</v>
      </c>
      <c r="V988" s="40">
        <f t="shared" si="294"/>
        <v>217.39236355992301</v>
      </c>
      <c r="W988" s="40">
        <f t="shared" si="295"/>
        <v>320.01600000000002</v>
      </c>
      <c r="X988" s="40">
        <f t="shared" si="296"/>
        <v>0</v>
      </c>
      <c r="Y988" s="40">
        <f t="shared" si="297"/>
        <v>217.39236355992301</v>
      </c>
      <c r="Z988" s="5">
        <f t="shared" si="305"/>
        <v>0.93000000000000682</v>
      </c>
      <c r="AA988" s="40">
        <f t="shared" si="298"/>
        <v>67.171999999999997</v>
      </c>
      <c r="AB988" s="5">
        <f t="shared" si="299"/>
        <v>326.98978247033961</v>
      </c>
      <c r="AC988" s="40">
        <f t="shared" si="300"/>
        <v>0.97867278170695693</v>
      </c>
      <c r="AD988" s="7" t="s">
        <v>1002</v>
      </c>
      <c r="AU988" s="1">
        <v>1</v>
      </c>
      <c r="AV988" s="1">
        <v>0.9</v>
      </c>
    </row>
    <row r="989" spans="2:48" x14ac:dyDescent="0.25">
      <c r="B989" s="105" t="s">
        <v>9828</v>
      </c>
      <c r="C989" s="15">
        <v>354.48</v>
      </c>
      <c r="D989" s="15">
        <v>240.93</v>
      </c>
      <c r="E989" s="15">
        <v>129.57</v>
      </c>
      <c r="F989" s="15">
        <v>30</v>
      </c>
      <c r="G989" s="15">
        <f t="shared" si="301"/>
        <v>159.57</v>
      </c>
      <c r="H989" s="40">
        <f t="shared" si="302"/>
        <v>288.98070835265111</v>
      </c>
      <c r="I989" s="42">
        <f t="shared" si="289"/>
        <v>0.83372347369979627</v>
      </c>
      <c r="J989" s="40">
        <v>86.17</v>
      </c>
      <c r="K989" s="40">
        <f t="shared" si="304"/>
        <v>68.936000000000007</v>
      </c>
      <c r="L989" s="40">
        <f t="shared" si="306"/>
        <v>51.701999999999991</v>
      </c>
      <c r="M989" s="73">
        <f t="shared" si="290"/>
        <v>375.15070835265112</v>
      </c>
      <c r="N989" s="40">
        <f t="shared" si="307"/>
        <v>309.86599999999999</v>
      </c>
      <c r="O989" s="3">
        <f t="shared" si="303"/>
        <v>211.27199999999999</v>
      </c>
      <c r="P989" s="40">
        <f t="shared" si="291"/>
        <v>0.82597738215842076</v>
      </c>
      <c r="Q989" s="84">
        <v>446.77</v>
      </c>
      <c r="S989" s="12">
        <v>1</v>
      </c>
      <c r="T989" s="40">
        <f t="shared" si="292"/>
        <v>0</v>
      </c>
      <c r="U989" s="5">
        <f t="shared" si="293"/>
        <v>375.15070835265112</v>
      </c>
      <c r="V989" s="40">
        <f t="shared" si="294"/>
        <v>211.47367689974067</v>
      </c>
      <c r="W989" s="40">
        <f t="shared" si="295"/>
        <v>309.86599999999999</v>
      </c>
      <c r="X989" s="40">
        <f t="shared" si="296"/>
        <v>0</v>
      </c>
      <c r="Y989" s="40">
        <f t="shared" si="297"/>
        <v>211.47367689974067</v>
      </c>
      <c r="Z989" s="5">
        <f t="shared" si="305"/>
        <v>-5.9000000000000057</v>
      </c>
      <c r="AA989" s="40">
        <f t="shared" si="298"/>
        <v>61.271999999999991</v>
      </c>
      <c r="AB989" s="5">
        <f t="shared" si="299"/>
        <v>315.8657878593375</v>
      </c>
      <c r="AC989" s="40">
        <f t="shared" si="300"/>
        <v>0.98100526207665972</v>
      </c>
      <c r="AD989" s="7" t="s">
        <v>1003</v>
      </c>
      <c r="AU989" s="1">
        <v>1</v>
      </c>
      <c r="AV989" s="1">
        <v>0.9</v>
      </c>
    </row>
    <row r="990" spans="2:48" x14ac:dyDescent="0.25">
      <c r="B990" s="105" t="s">
        <v>9829</v>
      </c>
      <c r="C990" s="15">
        <v>364.06</v>
      </c>
      <c r="D990" s="15">
        <v>244.64</v>
      </c>
      <c r="E990" s="15">
        <v>136.55000000000001</v>
      </c>
      <c r="F990" s="15">
        <v>30</v>
      </c>
      <c r="G990" s="15">
        <f t="shared" si="301"/>
        <v>166.55</v>
      </c>
      <c r="H990" s="40">
        <f t="shared" si="302"/>
        <v>295.95207737064459</v>
      </c>
      <c r="I990" s="42">
        <f t="shared" si="289"/>
        <v>0.82662031695630789</v>
      </c>
      <c r="J990" s="40">
        <v>86.17</v>
      </c>
      <c r="K990" s="40">
        <f t="shared" si="304"/>
        <v>68.936000000000007</v>
      </c>
      <c r="L990" s="40">
        <f t="shared" si="306"/>
        <v>51.701999999999991</v>
      </c>
      <c r="M990" s="73">
        <f t="shared" si="290"/>
        <v>382.1220773706446</v>
      </c>
      <c r="N990" s="40">
        <f t="shared" si="307"/>
        <v>313.57600000000002</v>
      </c>
      <c r="O990" s="3">
        <f t="shared" si="303"/>
        <v>218.25200000000001</v>
      </c>
      <c r="P990" s="40">
        <f t="shared" si="291"/>
        <v>0.82061733296776418</v>
      </c>
      <c r="Q990" s="84">
        <v>449.31</v>
      </c>
      <c r="S990" s="12">
        <v>1</v>
      </c>
      <c r="T990" s="40">
        <f t="shared" si="292"/>
        <v>0</v>
      </c>
      <c r="U990" s="5">
        <f t="shared" si="293"/>
        <v>382.1220773706446</v>
      </c>
      <c r="V990" s="40">
        <f t="shared" si="294"/>
        <v>218.37439006911245</v>
      </c>
      <c r="W990" s="40">
        <f t="shared" si="295"/>
        <v>313.57600000000002</v>
      </c>
      <c r="X990" s="40">
        <f t="shared" si="296"/>
        <v>0</v>
      </c>
      <c r="Y990" s="40">
        <f t="shared" si="297"/>
        <v>218.37439006911245</v>
      </c>
      <c r="Z990" s="5">
        <f t="shared" si="305"/>
        <v>6.9800000000000182</v>
      </c>
      <c r="AA990" s="40">
        <f t="shared" si="298"/>
        <v>68.25200000000001</v>
      </c>
      <c r="AB990" s="5">
        <f t="shared" si="299"/>
        <v>320.9178139025629</v>
      </c>
      <c r="AC990" s="40">
        <f t="shared" si="300"/>
        <v>0.97712244822659799</v>
      </c>
      <c r="AD990" s="7" t="s">
        <v>1004</v>
      </c>
      <c r="AU990" s="1">
        <v>1</v>
      </c>
      <c r="AV990" s="1">
        <v>0.9</v>
      </c>
    </row>
    <row r="991" spans="2:48" x14ac:dyDescent="0.25">
      <c r="B991" s="105" t="s">
        <v>9830</v>
      </c>
      <c r="C991" s="15">
        <v>369.28</v>
      </c>
      <c r="D991" s="15">
        <v>259.45</v>
      </c>
      <c r="E991" s="15">
        <v>142.93</v>
      </c>
      <c r="F991" s="15">
        <v>30</v>
      </c>
      <c r="G991" s="15">
        <f t="shared" si="301"/>
        <v>172.93</v>
      </c>
      <c r="H991" s="40">
        <f t="shared" si="302"/>
        <v>311.79975529175772</v>
      </c>
      <c r="I991" s="42">
        <f t="shared" si="289"/>
        <v>0.83210456582054426</v>
      </c>
      <c r="J991" s="40">
        <v>86.17</v>
      </c>
      <c r="K991" s="40">
        <f t="shared" si="304"/>
        <v>68.936000000000007</v>
      </c>
      <c r="L991" s="40">
        <f t="shared" si="306"/>
        <v>51.701999999999991</v>
      </c>
      <c r="M991" s="73">
        <f t="shared" si="290"/>
        <v>397.96975529175774</v>
      </c>
      <c r="N991" s="40">
        <f t="shared" si="307"/>
        <v>328.38599999999997</v>
      </c>
      <c r="O991" s="3">
        <f t="shared" si="303"/>
        <v>224.63200000000001</v>
      </c>
      <c r="P991" s="40">
        <f t="shared" si="291"/>
        <v>0.82515315707661041</v>
      </c>
      <c r="Q991" s="84">
        <v>450.19</v>
      </c>
      <c r="S991" s="12">
        <v>1</v>
      </c>
      <c r="T991" s="40">
        <f t="shared" si="292"/>
        <v>0</v>
      </c>
      <c r="U991" s="5">
        <f t="shared" si="293"/>
        <v>397.96975529175774</v>
      </c>
      <c r="V991" s="40">
        <f t="shared" si="294"/>
        <v>224.81672787179679</v>
      </c>
      <c r="W991" s="40">
        <f t="shared" si="295"/>
        <v>328.38599999999997</v>
      </c>
      <c r="X991" s="40">
        <f t="shared" si="296"/>
        <v>0</v>
      </c>
      <c r="Y991" s="40">
        <f t="shared" si="297"/>
        <v>224.81672787179679</v>
      </c>
      <c r="Z991" s="5">
        <f t="shared" si="305"/>
        <v>6.3799999999999955</v>
      </c>
      <c r="AA991" s="40">
        <f t="shared" si="298"/>
        <v>74.632000000000005</v>
      </c>
      <c r="AB991" s="5">
        <f t="shared" si="299"/>
        <v>336.76000418695799</v>
      </c>
      <c r="AC991" s="40">
        <f t="shared" si="300"/>
        <v>0.97513361419751898</v>
      </c>
      <c r="AD991" s="7" t="s">
        <v>1005</v>
      </c>
      <c r="AU991" s="1">
        <v>1</v>
      </c>
      <c r="AV991" s="1">
        <v>0.9</v>
      </c>
    </row>
    <row r="992" spans="2:48" x14ac:dyDescent="0.25">
      <c r="B992" s="105" t="s">
        <v>9831</v>
      </c>
      <c r="C992" s="15">
        <v>361.86</v>
      </c>
      <c r="D992" s="15">
        <v>241.12</v>
      </c>
      <c r="E992" s="15">
        <v>130.16999999999999</v>
      </c>
      <c r="F992" s="15">
        <v>30</v>
      </c>
      <c r="G992" s="15">
        <f t="shared" si="301"/>
        <v>160.16999999999999</v>
      </c>
      <c r="H992" s="40">
        <f t="shared" si="302"/>
        <v>289.47069506255724</v>
      </c>
      <c r="I992" s="42">
        <f t="shared" si="289"/>
        <v>0.83296860135666506</v>
      </c>
      <c r="J992" s="40">
        <v>86.17</v>
      </c>
      <c r="K992" s="40">
        <f t="shared" si="304"/>
        <v>68.936000000000007</v>
      </c>
      <c r="L992" s="40">
        <f t="shared" si="306"/>
        <v>51.701999999999991</v>
      </c>
      <c r="M992" s="73">
        <f t="shared" si="290"/>
        <v>375.64069506255726</v>
      </c>
      <c r="N992" s="40">
        <f t="shared" si="307"/>
        <v>310.05600000000004</v>
      </c>
      <c r="O992" s="3">
        <f t="shared" si="303"/>
        <v>211.87199999999999</v>
      </c>
      <c r="P992" s="40">
        <f t="shared" si="291"/>
        <v>0.82540577758319</v>
      </c>
      <c r="Q992" s="84">
        <v>450.06</v>
      </c>
      <c r="S992" s="12">
        <v>1</v>
      </c>
      <c r="T992" s="40">
        <f t="shared" si="292"/>
        <v>0</v>
      </c>
      <c r="U992" s="5">
        <f t="shared" si="293"/>
        <v>375.64069506255726</v>
      </c>
      <c r="V992" s="40">
        <f t="shared" si="294"/>
        <v>212.06416163765411</v>
      </c>
      <c r="W992" s="40">
        <f t="shared" si="295"/>
        <v>310.05600000000004</v>
      </c>
      <c r="X992" s="40">
        <f t="shared" si="296"/>
        <v>0</v>
      </c>
      <c r="Y992" s="40">
        <f t="shared" si="297"/>
        <v>212.06416163765411</v>
      </c>
      <c r="Z992" s="5">
        <f t="shared" si="305"/>
        <v>-12.760000000000019</v>
      </c>
      <c r="AA992" s="40">
        <f t="shared" si="298"/>
        <v>61.871999999999986</v>
      </c>
      <c r="AB992" s="5">
        <f t="shared" si="299"/>
        <v>316.16904895957168</v>
      </c>
      <c r="AC992" s="40">
        <f t="shared" si="300"/>
        <v>0.98066525177056996</v>
      </c>
      <c r="AD992" s="7" t="s">
        <v>1006</v>
      </c>
      <c r="AU992" s="1">
        <v>1</v>
      </c>
      <c r="AV992" s="1">
        <v>0.9</v>
      </c>
    </row>
    <row r="993" spans="2:48" x14ac:dyDescent="0.25">
      <c r="B993" s="105" t="s">
        <v>9832</v>
      </c>
      <c r="C993" s="15">
        <v>343.97</v>
      </c>
      <c r="D993" s="15">
        <v>245.25</v>
      </c>
      <c r="E993" s="15">
        <v>135.21</v>
      </c>
      <c r="F993" s="15">
        <v>30</v>
      </c>
      <c r="G993" s="15">
        <f t="shared" si="301"/>
        <v>165.21</v>
      </c>
      <c r="H993" s="40">
        <f t="shared" si="302"/>
        <v>295.70577708255888</v>
      </c>
      <c r="I993" s="42">
        <f t="shared" si="289"/>
        <v>0.82937168972362685</v>
      </c>
      <c r="J993" s="40">
        <v>86.17</v>
      </c>
      <c r="K993" s="40">
        <f t="shared" si="304"/>
        <v>68.936000000000007</v>
      </c>
      <c r="L993" s="40">
        <f t="shared" si="306"/>
        <v>51.701999999999991</v>
      </c>
      <c r="M993" s="73">
        <f t="shared" si="290"/>
        <v>381.8757770825589</v>
      </c>
      <c r="N993" s="40">
        <f t="shared" si="307"/>
        <v>314.18600000000004</v>
      </c>
      <c r="O993" s="3">
        <f t="shared" si="303"/>
        <v>216.91200000000001</v>
      </c>
      <c r="P993" s="40">
        <f t="shared" si="291"/>
        <v>0.82274398863501419</v>
      </c>
      <c r="Q993" s="84">
        <v>450.7</v>
      </c>
      <c r="S993" s="12">
        <v>1</v>
      </c>
      <c r="T993" s="40">
        <f t="shared" si="292"/>
        <v>0</v>
      </c>
      <c r="U993" s="5">
        <f t="shared" si="293"/>
        <v>381.8757770825589</v>
      </c>
      <c r="V993" s="40">
        <f t="shared" si="294"/>
        <v>217.06281700560362</v>
      </c>
      <c r="W993" s="40">
        <f t="shared" si="295"/>
        <v>314.18600000000004</v>
      </c>
      <c r="X993" s="40">
        <f t="shared" si="296"/>
        <v>0</v>
      </c>
      <c r="Y993" s="40">
        <f t="shared" si="297"/>
        <v>217.06281700560362</v>
      </c>
      <c r="Z993" s="5">
        <f t="shared" si="305"/>
        <v>5.0400000000000205</v>
      </c>
      <c r="AA993" s="40">
        <f t="shared" si="298"/>
        <v>66.912000000000006</v>
      </c>
      <c r="AB993" s="5">
        <f t="shared" si="299"/>
        <v>321.23209419359085</v>
      </c>
      <c r="AC993" s="40">
        <f t="shared" si="300"/>
        <v>0.97806541027203686</v>
      </c>
      <c r="AD993" s="7" t="s">
        <v>1007</v>
      </c>
      <c r="AU993" s="1">
        <v>1</v>
      </c>
      <c r="AV993" s="1">
        <v>0.9</v>
      </c>
    </row>
    <row r="994" spans="2:48" x14ac:dyDescent="0.25">
      <c r="B994" s="105" t="s">
        <v>9833</v>
      </c>
      <c r="C994" s="15">
        <v>391.1</v>
      </c>
      <c r="D994" s="15">
        <v>277.63</v>
      </c>
      <c r="E994" s="15">
        <v>172.39</v>
      </c>
      <c r="F994" s="15">
        <v>30</v>
      </c>
      <c r="G994" s="15">
        <f t="shared" si="301"/>
        <v>202.39</v>
      </c>
      <c r="H994" s="40">
        <f t="shared" si="302"/>
        <v>343.56968579896568</v>
      </c>
      <c r="I994" s="42">
        <f t="shared" si="289"/>
        <v>0.8080747850450658</v>
      </c>
      <c r="J994" s="40">
        <v>86.17</v>
      </c>
      <c r="K994" s="40">
        <f t="shared" si="304"/>
        <v>68.936000000000007</v>
      </c>
      <c r="L994" s="40">
        <f t="shared" si="306"/>
        <v>51.701999999999991</v>
      </c>
      <c r="M994" s="73">
        <f t="shared" si="290"/>
        <v>429.7396857989657</v>
      </c>
      <c r="N994" s="40">
        <f t="shared" si="307"/>
        <v>346.56600000000003</v>
      </c>
      <c r="O994" s="3">
        <f t="shared" si="303"/>
        <v>254.09199999999998</v>
      </c>
      <c r="P994" s="40">
        <f t="shared" si="291"/>
        <v>0.80645565548750664</v>
      </c>
      <c r="Q994" s="84">
        <v>454.2</v>
      </c>
      <c r="S994" s="12">
        <v>1</v>
      </c>
      <c r="T994" s="40">
        <f t="shared" si="292"/>
        <v>0</v>
      </c>
      <c r="U994" s="5">
        <f t="shared" si="293"/>
        <v>429.7396857989657</v>
      </c>
      <c r="V994" s="40">
        <f t="shared" si="294"/>
        <v>254.10274535036757</v>
      </c>
      <c r="W994" s="40">
        <f t="shared" si="295"/>
        <v>346.56600000000003</v>
      </c>
      <c r="X994" s="40">
        <f t="shared" si="296"/>
        <v>0</v>
      </c>
      <c r="Y994" s="40">
        <f t="shared" si="297"/>
        <v>254.10274535036757</v>
      </c>
      <c r="Z994" s="5">
        <f t="shared" si="305"/>
        <v>37.179999999999978</v>
      </c>
      <c r="AA994" s="40">
        <f t="shared" si="298"/>
        <v>104.09199999999998</v>
      </c>
      <c r="AB994" s="5">
        <f t="shared" si="299"/>
        <v>361.86065939806167</v>
      </c>
      <c r="AC994" s="40">
        <f t="shared" si="300"/>
        <v>0.95773329042316013</v>
      </c>
      <c r="AD994" s="7" t="s">
        <v>1008</v>
      </c>
      <c r="AU994" s="1">
        <v>1</v>
      </c>
      <c r="AV994" s="1">
        <v>0.9</v>
      </c>
    </row>
    <row r="995" spans="2:48" x14ac:dyDescent="0.25">
      <c r="B995" s="105" t="s">
        <v>9834</v>
      </c>
      <c r="C995" s="15">
        <v>362.94</v>
      </c>
      <c r="D995" s="15">
        <v>254.67</v>
      </c>
      <c r="E995" s="15">
        <v>141.87</v>
      </c>
      <c r="F995" s="15">
        <v>30</v>
      </c>
      <c r="G995" s="15">
        <f t="shared" si="301"/>
        <v>171.87</v>
      </c>
      <c r="H995" s="40">
        <f t="shared" si="302"/>
        <v>307.23949257867224</v>
      </c>
      <c r="I995" s="42">
        <f t="shared" si="289"/>
        <v>0.8288973460493162</v>
      </c>
      <c r="J995" s="40">
        <v>86.17</v>
      </c>
      <c r="K995" s="40">
        <f t="shared" si="304"/>
        <v>68.936000000000007</v>
      </c>
      <c r="L995" s="40">
        <f t="shared" si="306"/>
        <v>51.701999999999991</v>
      </c>
      <c r="M995" s="73">
        <f t="shared" si="290"/>
        <v>393.40949257867226</v>
      </c>
      <c r="N995" s="40">
        <f t="shared" si="307"/>
        <v>323.60599999999999</v>
      </c>
      <c r="O995" s="3">
        <f t="shared" si="303"/>
        <v>223.572</v>
      </c>
      <c r="P995" s="40">
        <f t="shared" si="291"/>
        <v>0.82256784877982247</v>
      </c>
      <c r="Q995" s="84">
        <v>455.37</v>
      </c>
      <c r="S995" s="12">
        <v>1</v>
      </c>
      <c r="T995" s="40">
        <f t="shared" si="292"/>
        <v>0</v>
      </c>
      <c r="U995" s="5">
        <f t="shared" si="293"/>
        <v>393.40949257867226</v>
      </c>
      <c r="V995" s="40">
        <f t="shared" si="294"/>
        <v>223.71898805199436</v>
      </c>
      <c r="W995" s="40">
        <f t="shared" si="295"/>
        <v>323.60599999999999</v>
      </c>
      <c r="X995" s="40">
        <f t="shared" si="296"/>
        <v>0</v>
      </c>
      <c r="Y995" s="40">
        <f t="shared" si="297"/>
        <v>223.71898805199436</v>
      </c>
      <c r="Z995" s="5">
        <f t="shared" si="305"/>
        <v>-30.519999999999982</v>
      </c>
      <c r="AA995" s="40">
        <f t="shared" si="298"/>
        <v>73.572000000000003</v>
      </c>
      <c r="AB995" s="5">
        <f t="shared" si="299"/>
        <v>331.86395167297093</v>
      </c>
      <c r="AC995" s="40">
        <f t="shared" si="300"/>
        <v>0.97511645470578689</v>
      </c>
      <c r="AD995" s="7" t="s">
        <v>1009</v>
      </c>
      <c r="AU995" s="1">
        <v>1</v>
      </c>
      <c r="AV995" s="1">
        <v>0.9</v>
      </c>
    </row>
    <row r="996" spans="2:48" x14ac:dyDescent="0.25">
      <c r="B996" s="105" t="s">
        <v>9835</v>
      </c>
      <c r="C996" s="15">
        <v>345.55</v>
      </c>
      <c r="D996" s="15">
        <v>242.58</v>
      </c>
      <c r="E996" s="15">
        <v>138.83000000000001</v>
      </c>
      <c r="F996" s="15">
        <v>30</v>
      </c>
      <c r="G996" s="15">
        <f t="shared" si="301"/>
        <v>168.83</v>
      </c>
      <c r="H996" s="40">
        <f t="shared" si="302"/>
        <v>295.54800845209564</v>
      </c>
      <c r="I996" s="42">
        <f t="shared" si="289"/>
        <v>0.82078035737912602</v>
      </c>
      <c r="J996" s="40">
        <v>86.17</v>
      </c>
      <c r="K996" s="40">
        <f t="shared" si="304"/>
        <v>68.936000000000007</v>
      </c>
      <c r="L996" s="40">
        <f t="shared" si="306"/>
        <v>51.701999999999991</v>
      </c>
      <c r="M996" s="73">
        <f t="shared" si="290"/>
        <v>381.71800845209566</v>
      </c>
      <c r="N996" s="40">
        <f t="shared" si="307"/>
        <v>311.51600000000002</v>
      </c>
      <c r="O996" s="3">
        <f t="shared" si="303"/>
        <v>220.53200000000001</v>
      </c>
      <c r="P996" s="40">
        <f t="shared" si="291"/>
        <v>0.81608934632984242</v>
      </c>
      <c r="Q996" s="84">
        <v>457.53</v>
      </c>
      <c r="S996" s="12">
        <v>1</v>
      </c>
      <c r="T996" s="40">
        <f t="shared" si="292"/>
        <v>0</v>
      </c>
      <c r="U996" s="5">
        <f t="shared" si="293"/>
        <v>381.71800845209566</v>
      </c>
      <c r="V996" s="40">
        <f t="shared" si="294"/>
        <v>220.60466840172296</v>
      </c>
      <c r="W996" s="40">
        <f t="shared" si="295"/>
        <v>311.51600000000002</v>
      </c>
      <c r="X996" s="40">
        <f t="shared" si="296"/>
        <v>0</v>
      </c>
      <c r="Y996" s="40">
        <f t="shared" si="297"/>
        <v>220.60466840172296</v>
      </c>
      <c r="Z996" s="5">
        <f t="shared" si="305"/>
        <v>-3.039999999999992</v>
      </c>
      <c r="AA996" s="40">
        <f t="shared" si="298"/>
        <v>70.532000000000011</v>
      </c>
      <c r="AB996" s="5">
        <f t="shared" si="299"/>
        <v>319.4009725720947</v>
      </c>
      <c r="AC996" s="40">
        <f t="shared" si="300"/>
        <v>0.97531324808250264</v>
      </c>
      <c r="AD996" s="7" t="s">
        <v>1010</v>
      </c>
      <c r="AU996" s="1">
        <v>1</v>
      </c>
      <c r="AV996" s="1">
        <v>0.9</v>
      </c>
    </row>
    <row r="997" spans="2:48" x14ac:dyDescent="0.25">
      <c r="B997" s="105" t="s">
        <v>9836</v>
      </c>
      <c r="C997" s="15">
        <v>278.52999999999997</v>
      </c>
      <c r="D997" s="15">
        <v>209.09</v>
      </c>
      <c r="E997" s="15">
        <v>131.69</v>
      </c>
      <c r="F997" s="15">
        <v>30</v>
      </c>
      <c r="G997" s="15">
        <f t="shared" si="301"/>
        <v>161.69</v>
      </c>
      <c r="H997" s="40">
        <f t="shared" si="302"/>
        <v>264.31474457547768</v>
      </c>
      <c r="I997" s="42">
        <f t="shared" si="289"/>
        <v>0.79106445739841158</v>
      </c>
      <c r="J997" s="40">
        <v>86.17</v>
      </c>
      <c r="K997" s="40">
        <f t="shared" si="304"/>
        <v>68.936000000000007</v>
      </c>
      <c r="L997" s="40">
        <f t="shared" si="306"/>
        <v>51.701999999999991</v>
      </c>
      <c r="M997" s="73">
        <f t="shared" si="290"/>
        <v>350.48474457547769</v>
      </c>
      <c r="N997" s="40">
        <f t="shared" si="307"/>
        <v>278.02600000000001</v>
      </c>
      <c r="O997" s="3">
        <f t="shared" si="303"/>
        <v>213.392</v>
      </c>
      <c r="P997" s="40">
        <f t="shared" si="291"/>
        <v>0.79326134533118453</v>
      </c>
      <c r="Q997" s="84">
        <v>455.61</v>
      </c>
      <c r="S997" s="12">
        <v>1</v>
      </c>
      <c r="T997" s="40">
        <f t="shared" si="292"/>
        <v>0</v>
      </c>
      <c r="U997" s="5">
        <f t="shared" si="293"/>
        <v>350.48474457547769</v>
      </c>
      <c r="V997" s="40">
        <f t="shared" si="294"/>
        <v>213.4036070551241</v>
      </c>
      <c r="W997" s="40">
        <f t="shared" si="295"/>
        <v>278.02600000000001</v>
      </c>
      <c r="X997" s="40">
        <f t="shared" si="296"/>
        <v>0</v>
      </c>
      <c r="Y997" s="40">
        <f t="shared" si="297"/>
        <v>213.4036070551241</v>
      </c>
      <c r="Z997" s="5">
        <f t="shared" si="305"/>
        <v>-7.1400000000000148</v>
      </c>
      <c r="AA997" s="40">
        <f t="shared" si="298"/>
        <v>63.391999999999996</v>
      </c>
      <c r="AB997" s="5">
        <f t="shared" si="299"/>
        <v>285.16136193390577</v>
      </c>
      <c r="AC997" s="40">
        <f t="shared" si="300"/>
        <v>0.97497780945666979</v>
      </c>
      <c r="AD997" s="7" t="s">
        <v>1011</v>
      </c>
      <c r="AU997" s="1">
        <v>1</v>
      </c>
      <c r="AV997" s="1">
        <v>0.9</v>
      </c>
    </row>
    <row r="998" spans="2:48" x14ac:dyDescent="0.25">
      <c r="B998" s="105" t="s">
        <v>9837</v>
      </c>
      <c r="C998" s="15">
        <v>183.28</v>
      </c>
      <c r="D998" s="15">
        <v>129.22</v>
      </c>
      <c r="E998" s="15">
        <v>90.61</v>
      </c>
      <c r="F998" s="15">
        <v>30</v>
      </c>
      <c r="G998" s="15">
        <f t="shared" si="301"/>
        <v>120.61</v>
      </c>
      <c r="H998" s="40">
        <f t="shared" si="302"/>
        <v>176.76136597118725</v>
      </c>
      <c r="I998" s="42">
        <f t="shared" si="289"/>
        <v>0.73104209899047357</v>
      </c>
      <c r="J998" s="40">
        <v>86.17</v>
      </c>
      <c r="K998" s="40">
        <f t="shared" si="304"/>
        <v>68.936000000000007</v>
      </c>
      <c r="L998" s="40">
        <f t="shared" si="306"/>
        <v>51.701999999999991</v>
      </c>
      <c r="M998" s="73">
        <f t="shared" si="290"/>
        <v>262.93136597118723</v>
      </c>
      <c r="N998" s="40">
        <f t="shared" si="307"/>
        <v>198.15600000000001</v>
      </c>
      <c r="O998" s="3">
        <f t="shared" si="303"/>
        <v>172.31199999999998</v>
      </c>
      <c r="P998" s="40">
        <f t="shared" si="291"/>
        <v>0.75364154165507402</v>
      </c>
      <c r="Q998" s="84">
        <v>450.21</v>
      </c>
      <c r="S998" s="12">
        <v>1</v>
      </c>
      <c r="T998" s="40">
        <f t="shared" si="292"/>
        <v>0</v>
      </c>
      <c r="U998" s="5">
        <f t="shared" si="293"/>
        <v>262.93136597118723</v>
      </c>
      <c r="V998" s="40">
        <f t="shared" si="294"/>
        <v>172.82101398694081</v>
      </c>
      <c r="W998" s="40">
        <f t="shared" si="295"/>
        <v>198.15600000000001</v>
      </c>
      <c r="X998" s="40">
        <f t="shared" si="296"/>
        <v>0</v>
      </c>
      <c r="Y998" s="40">
        <f t="shared" si="297"/>
        <v>172.82101398694081</v>
      </c>
      <c r="Z998" s="5">
        <f t="shared" si="305"/>
        <v>-41.080000000000013</v>
      </c>
      <c r="AA998" s="40">
        <f t="shared" si="298"/>
        <v>22.311999999999983</v>
      </c>
      <c r="AB998" s="5">
        <f t="shared" si="299"/>
        <v>199.40818859816162</v>
      </c>
      <c r="AC998" s="40">
        <f t="shared" si="300"/>
        <v>0.99372047553831921</v>
      </c>
      <c r="AD998" s="7" t="s">
        <v>1012</v>
      </c>
      <c r="AU998" s="1">
        <v>1</v>
      </c>
      <c r="AV998" s="1">
        <v>0.9</v>
      </c>
    </row>
    <row r="999" spans="2:48" x14ac:dyDescent="0.25">
      <c r="B999" s="105" t="s">
        <v>9838</v>
      </c>
      <c r="C999" s="15">
        <v>276.54000000000002</v>
      </c>
      <c r="D999" s="15">
        <v>204.79</v>
      </c>
      <c r="E999" s="15">
        <v>120.72</v>
      </c>
      <c r="F999" s="15">
        <v>30</v>
      </c>
      <c r="G999" s="15">
        <f t="shared" si="301"/>
        <v>150.72</v>
      </c>
      <c r="H999" s="40">
        <f t="shared" si="302"/>
        <v>254.27438427808647</v>
      </c>
      <c r="I999" s="42">
        <f t="shared" si="289"/>
        <v>0.80538981770193563</v>
      </c>
      <c r="J999" s="40">
        <v>86.17</v>
      </c>
      <c r="K999" s="40">
        <f t="shared" si="304"/>
        <v>68.936000000000007</v>
      </c>
      <c r="L999" s="40">
        <f t="shared" si="306"/>
        <v>51.701999999999991</v>
      </c>
      <c r="M999" s="73">
        <f t="shared" si="290"/>
        <v>340.44438427808649</v>
      </c>
      <c r="N999" s="40">
        <f t="shared" si="307"/>
        <v>273.726</v>
      </c>
      <c r="O999" s="3">
        <f t="shared" si="303"/>
        <v>202.422</v>
      </c>
      <c r="P999" s="40">
        <f t="shared" si="291"/>
        <v>0.80402559901358617</v>
      </c>
      <c r="Q999" s="84">
        <v>448.85</v>
      </c>
      <c r="S999" s="12">
        <v>1</v>
      </c>
      <c r="T999" s="40">
        <f t="shared" si="292"/>
        <v>0</v>
      </c>
      <c r="U999" s="5">
        <f t="shared" si="293"/>
        <v>340.44438427808649</v>
      </c>
      <c r="V999" s="40">
        <f t="shared" si="294"/>
        <v>202.42642048528501</v>
      </c>
      <c r="W999" s="40">
        <f t="shared" si="295"/>
        <v>273.726</v>
      </c>
      <c r="X999" s="40">
        <f t="shared" si="296"/>
        <v>0</v>
      </c>
      <c r="Y999" s="40">
        <f t="shared" si="297"/>
        <v>202.42642048528501</v>
      </c>
      <c r="Z999" s="5">
        <f t="shared" si="305"/>
        <v>30.110000000000014</v>
      </c>
      <c r="AA999" s="40">
        <f t="shared" si="298"/>
        <v>52.421999999999997</v>
      </c>
      <c r="AB999" s="5">
        <f t="shared" si="299"/>
        <v>278.70053670561884</v>
      </c>
      <c r="AC999" s="40">
        <f t="shared" si="300"/>
        <v>0.98215096115558165</v>
      </c>
      <c r="AD999" s="7" t="s">
        <v>1013</v>
      </c>
      <c r="AU999" s="1">
        <v>1</v>
      </c>
      <c r="AV999" s="1">
        <v>0.9</v>
      </c>
    </row>
    <row r="1000" spans="2:48" x14ac:dyDescent="0.25">
      <c r="B1000" s="105" t="s">
        <v>9839</v>
      </c>
      <c r="C1000" s="15">
        <v>231.22</v>
      </c>
      <c r="D1000" s="15">
        <v>147.56</v>
      </c>
      <c r="E1000" s="15">
        <v>96.73</v>
      </c>
      <c r="F1000" s="15">
        <v>30</v>
      </c>
      <c r="G1000" s="15">
        <f t="shared" si="301"/>
        <v>126.73</v>
      </c>
      <c r="H1000" s="40">
        <f t="shared" si="302"/>
        <v>194.51078761857914</v>
      </c>
      <c r="I1000" s="42">
        <f t="shared" si="289"/>
        <v>0.75862116341513119</v>
      </c>
      <c r="J1000" s="40">
        <v>86.17</v>
      </c>
      <c r="K1000" s="40">
        <f t="shared" si="304"/>
        <v>68.936000000000007</v>
      </c>
      <c r="L1000" s="40">
        <f t="shared" si="306"/>
        <v>51.701999999999991</v>
      </c>
      <c r="M1000" s="73">
        <f t="shared" si="290"/>
        <v>280.68078761857913</v>
      </c>
      <c r="N1000" s="40">
        <f t="shared" si="307"/>
        <v>216.49600000000001</v>
      </c>
      <c r="O1000" s="3">
        <f t="shared" si="303"/>
        <v>178.43199999999999</v>
      </c>
      <c r="P1000" s="40">
        <f t="shared" si="291"/>
        <v>0.7713246134046029</v>
      </c>
      <c r="Q1000" s="84">
        <v>449.08</v>
      </c>
      <c r="S1000" s="12">
        <v>1</v>
      </c>
      <c r="T1000" s="40">
        <f t="shared" si="292"/>
        <v>0</v>
      </c>
      <c r="U1000" s="5">
        <f t="shared" si="293"/>
        <v>280.68078761857913</v>
      </c>
      <c r="V1000" s="40">
        <f t="shared" si="294"/>
        <v>178.63702449992252</v>
      </c>
      <c r="W1000" s="40">
        <f t="shared" si="295"/>
        <v>216.49600000000001</v>
      </c>
      <c r="X1000" s="40">
        <f t="shared" si="296"/>
        <v>0</v>
      </c>
      <c r="Y1000" s="40">
        <f t="shared" si="297"/>
        <v>178.63702449992252</v>
      </c>
      <c r="Z1000" s="5">
        <f t="shared" si="305"/>
        <v>-23.990000000000009</v>
      </c>
      <c r="AA1000" s="40">
        <f t="shared" si="298"/>
        <v>28.431999999999988</v>
      </c>
      <c r="AB1000" s="5">
        <f t="shared" si="299"/>
        <v>218.35497850976515</v>
      </c>
      <c r="AC1000" s="40">
        <f t="shared" si="300"/>
        <v>0.99148643863102026</v>
      </c>
      <c r="AD1000" s="7" t="s">
        <v>1014</v>
      </c>
      <c r="AU1000" s="1">
        <v>1</v>
      </c>
      <c r="AV1000" s="1">
        <v>0.9</v>
      </c>
    </row>
    <row r="1001" spans="2:48" x14ac:dyDescent="0.25">
      <c r="B1001" s="105" t="s">
        <v>9840</v>
      </c>
      <c r="C1001" s="15">
        <v>384.72</v>
      </c>
      <c r="D1001" s="15">
        <v>290.64999999999998</v>
      </c>
      <c r="E1001" s="15">
        <v>160.91</v>
      </c>
      <c r="F1001" s="15">
        <v>30</v>
      </c>
      <c r="G1001" s="15">
        <f t="shared" si="301"/>
        <v>190.91</v>
      </c>
      <c r="H1001" s="40">
        <f t="shared" si="302"/>
        <v>347.7413558954413</v>
      </c>
      <c r="I1001" s="42">
        <f t="shared" si="289"/>
        <v>0.83582235783135461</v>
      </c>
      <c r="J1001" s="40">
        <v>86.17</v>
      </c>
      <c r="K1001" s="40">
        <f t="shared" si="304"/>
        <v>68.936000000000007</v>
      </c>
      <c r="L1001" s="40">
        <f t="shared" si="306"/>
        <v>51.701999999999991</v>
      </c>
      <c r="M1001" s="73">
        <f t="shared" si="290"/>
        <v>433.91135589544132</v>
      </c>
      <c r="N1001" s="40">
        <f t="shared" si="307"/>
        <v>359.58600000000001</v>
      </c>
      <c r="O1001" s="3">
        <f t="shared" si="303"/>
        <v>242.61199999999999</v>
      </c>
      <c r="P1001" s="40">
        <f t="shared" si="291"/>
        <v>0.82870843344936262</v>
      </c>
      <c r="Q1001" s="84">
        <v>450.37</v>
      </c>
      <c r="S1001" s="12">
        <v>1</v>
      </c>
      <c r="T1001" s="40">
        <f t="shared" si="292"/>
        <v>0</v>
      </c>
      <c r="U1001" s="5">
        <f t="shared" si="293"/>
        <v>433.91135589544132</v>
      </c>
      <c r="V1001" s="40">
        <f t="shared" si="294"/>
        <v>242.8517518549543</v>
      </c>
      <c r="W1001" s="40">
        <f t="shared" si="295"/>
        <v>359.58600000000001</v>
      </c>
      <c r="X1001" s="40">
        <f t="shared" si="296"/>
        <v>0</v>
      </c>
      <c r="Y1001" s="40">
        <f t="shared" si="297"/>
        <v>242.8517518549543</v>
      </c>
      <c r="Z1001" s="5">
        <f t="shared" si="305"/>
        <v>64.180000000000007</v>
      </c>
      <c r="AA1001" s="40">
        <f t="shared" si="298"/>
        <v>92.611999999999995</v>
      </c>
      <c r="AB1001" s="5">
        <f t="shared" si="299"/>
        <v>371.32071574314301</v>
      </c>
      <c r="AC1001" s="40">
        <f t="shared" si="300"/>
        <v>0.96839735774057822</v>
      </c>
      <c r="AD1001" s="7" t="s">
        <v>1015</v>
      </c>
      <c r="AU1001" s="1">
        <v>1</v>
      </c>
      <c r="AV1001" s="1">
        <v>0.9</v>
      </c>
    </row>
    <row r="1002" spans="2:48" x14ac:dyDescent="0.25">
      <c r="B1002" s="105" t="s">
        <v>9841</v>
      </c>
      <c r="C1002" s="15">
        <v>349.86</v>
      </c>
      <c r="D1002" s="15">
        <v>244.45</v>
      </c>
      <c r="E1002" s="15">
        <v>129.72999999999999</v>
      </c>
      <c r="F1002" s="15">
        <v>30</v>
      </c>
      <c r="G1002" s="15">
        <f t="shared" si="301"/>
        <v>159.72999999999999</v>
      </c>
      <c r="H1002" s="40">
        <f t="shared" si="302"/>
        <v>292.00937553441668</v>
      </c>
      <c r="I1002" s="42">
        <f t="shared" si="289"/>
        <v>0.83713065566002254</v>
      </c>
      <c r="J1002" s="40">
        <v>86.17</v>
      </c>
      <c r="K1002" s="40">
        <f t="shared" si="304"/>
        <v>68.936000000000007</v>
      </c>
      <c r="L1002" s="40">
        <f t="shared" si="306"/>
        <v>51.701999999999991</v>
      </c>
      <c r="M1002" s="73">
        <f t="shared" si="290"/>
        <v>378.17937553441669</v>
      </c>
      <c r="N1002" s="40">
        <f t="shared" si="307"/>
        <v>313.38599999999997</v>
      </c>
      <c r="O1002" s="3">
        <f t="shared" si="303"/>
        <v>211.43199999999999</v>
      </c>
      <c r="P1002" s="40">
        <f t="shared" si="291"/>
        <v>0.82867025616387657</v>
      </c>
      <c r="Q1002" s="84">
        <v>450.55</v>
      </c>
      <c r="S1002" s="12">
        <v>1</v>
      </c>
      <c r="T1002" s="40">
        <f t="shared" si="292"/>
        <v>0</v>
      </c>
      <c r="U1002" s="5">
        <f t="shared" si="293"/>
        <v>378.17937553441669</v>
      </c>
      <c r="V1002" s="40">
        <f t="shared" si="294"/>
        <v>211.68102202040077</v>
      </c>
      <c r="W1002" s="40">
        <f t="shared" si="295"/>
        <v>313.38599999999997</v>
      </c>
      <c r="X1002" s="40">
        <f t="shared" si="296"/>
        <v>0</v>
      </c>
      <c r="Y1002" s="40">
        <f t="shared" si="297"/>
        <v>211.68102202040077</v>
      </c>
      <c r="Z1002" s="5">
        <f t="shared" si="305"/>
        <v>-31.180000000000007</v>
      </c>
      <c r="AA1002" s="40">
        <f t="shared" si="298"/>
        <v>61.431999999999988</v>
      </c>
      <c r="AB1002" s="5">
        <f t="shared" si="299"/>
        <v>319.35039630474859</v>
      </c>
      <c r="AC1002" s="40">
        <f t="shared" si="300"/>
        <v>0.98132334772787655</v>
      </c>
      <c r="AD1002" s="7" t="s">
        <v>1016</v>
      </c>
      <c r="AU1002" s="1">
        <v>1</v>
      </c>
      <c r="AV1002" s="1">
        <v>0.9</v>
      </c>
    </row>
    <row r="1003" spans="2:48" x14ac:dyDescent="0.25">
      <c r="B1003" s="105" t="s">
        <v>9842</v>
      </c>
      <c r="C1003" s="15">
        <v>335.1</v>
      </c>
      <c r="D1003" s="15">
        <v>233.66</v>
      </c>
      <c r="E1003" s="15">
        <v>122.72</v>
      </c>
      <c r="F1003" s="15">
        <v>30</v>
      </c>
      <c r="G1003" s="15">
        <f t="shared" si="301"/>
        <v>152.72</v>
      </c>
      <c r="H1003" s="40">
        <f t="shared" si="302"/>
        <v>279.14224689215354</v>
      </c>
      <c r="I1003" s="42">
        <f t="shared" si="289"/>
        <v>0.83706426598434025</v>
      </c>
      <c r="J1003" s="40">
        <v>86.17</v>
      </c>
      <c r="K1003" s="40">
        <f t="shared" si="304"/>
        <v>68.936000000000007</v>
      </c>
      <c r="L1003" s="40">
        <f t="shared" si="306"/>
        <v>51.701999999999991</v>
      </c>
      <c r="M1003" s="73">
        <f t="shared" si="290"/>
        <v>365.31224689215355</v>
      </c>
      <c r="N1003" s="40">
        <f t="shared" si="307"/>
        <v>302.596</v>
      </c>
      <c r="O1003" s="3">
        <f t="shared" si="303"/>
        <v>204.422</v>
      </c>
      <c r="P1003" s="40">
        <f t="shared" si="291"/>
        <v>0.8283215319888565</v>
      </c>
      <c r="Q1003" s="84">
        <v>449.93</v>
      </c>
      <c r="S1003" s="12">
        <v>1</v>
      </c>
      <c r="T1003" s="40">
        <f t="shared" si="292"/>
        <v>0</v>
      </c>
      <c r="U1003" s="5">
        <f t="shared" si="293"/>
        <v>365.31224689215355</v>
      </c>
      <c r="V1003" s="40">
        <f t="shared" si="294"/>
        <v>204.66728735534105</v>
      </c>
      <c r="W1003" s="40">
        <f t="shared" si="295"/>
        <v>302.596</v>
      </c>
      <c r="X1003" s="40">
        <f t="shared" si="296"/>
        <v>0</v>
      </c>
      <c r="Y1003" s="40">
        <f t="shared" si="297"/>
        <v>204.66728735534105</v>
      </c>
      <c r="Z1003" s="5">
        <f t="shared" si="305"/>
        <v>-7.0099999999999909</v>
      </c>
      <c r="AA1003" s="40">
        <f t="shared" si="298"/>
        <v>54.421999999999997</v>
      </c>
      <c r="AB1003" s="5">
        <f t="shared" si="299"/>
        <v>307.45096080513395</v>
      </c>
      <c r="AC1003" s="40">
        <f t="shared" si="300"/>
        <v>0.98420899127320971</v>
      </c>
      <c r="AD1003" s="7" t="s">
        <v>1017</v>
      </c>
      <c r="AU1003" s="1">
        <v>1</v>
      </c>
      <c r="AV1003" s="1">
        <v>0.9</v>
      </c>
    </row>
    <row r="1004" spans="2:48" x14ac:dyDescent="0.25">
      <c r="B1004" s="105" t="s">
        <v>9843</v>
      </c>
      <c r="C1004" s="15">
        <v>335.86</v>
      </c>
      <c r="D1004" s="15">
        <v>228.34</v>
      </c>
      <c r="E1004" s="15">
        <v>119.92</v>
      </c>
      <c r="F1004" s="15">
        <v>30</v>
      </c>
      <c r="G1004" s="15">
        <f t="shared" si="301"/>
        <v>149.92000000000002</v>
      </c>
      <c r="H1004" s="40">
        <f t="shared" si="302"/>
        <v>273.1577602778292</v>
      </c>
      <c r="I1004" s="42">
        <f t="shared" si="289"/>
        <v>0.83592719374970359</v>
      </c>
      <c r="J1004" s="40">
        <v>86.17</v>
      </c>
      <c r="K1004" s="40">
        <f t="shared" si="304"/>
        <v>68.936000000000007</v>
      </c>
      <c r="L1004" s="40">
        <f t="shared" si="306"/>
        <v>51.701999999999991</v>
      </c>
      <c r="M1004" s="73">
        <f t="shared" si="290"/>
        <v>359.32776027782921</v>
      </c>
      <c r="N1004" s="40">
        <f t="shared" si="307"/>
        <v>297.27600000000001</v>
      </c>
      <c r="O1004" s="3">
        <f t="shared" si="303"/>
        <v>201.62200000000001</v>
      </c>
      <c r="P1004" s="40">
        <f t="shared" si="291"/>
        <v>0.82731153242974798</v>
      </c>
      <c r="Q1004" s="84">
        <v>456.28</v>
      </c>
      <c r="S1004" s="12">
        <v>1</v>
      </c>
      <c r="T1004" s="40">
        <f t="shared" si="292"/>
        <v>0</v>
      </c>
      <c r="U1004" s="5">
        <f t="shared" si="293"/>
        <v>359.32776027782921</v>
      </c>
      <c r="V1004" s="40">
        <f t="shared" si="294"/>
        <v>201.8499916529131</v>
      </c>
      <c r="W1004" s="40">
        <f t="shared" si="295"/>
        <v>297.27600000000001</v>
      </c>
      <c r="X1004" s="40">
        <f t="shared" si="296"/>
        <v>0</v>
      </c>
      <c r="Y1004" s="40">
        <f t="shared" si="297"/>
        <v>201.8499916529131</v>
      </c>
      <c r="Z1004" s="5">
        <f t="shared" si="305"/>
        <v>-2.7999999999999829</v>
      </c>
      <c r="AA1004" s="40">
        <f t="shared" si="298"/>
        <v>51.622000000000014</v>
      </c>
      <c r="AB1004" s="5">
        <f t="shared" si="299"/>
        <v>301.72479357851915</v>
      </c>
      <c r="AC1004" s="40">
        <f t="shared" si="300"/>
        <v>0.98525545903684109</v>
      </c>
      <c r="AD1004" s="7" t="s">
        <v>1018</v>
      </c>
      <c r="AU1004" s="1">
        <v>1</v>
      </c>
      <c r="AV1004" s="1">
        <v>0.9</v>
      </c>
    </row>
    <row r="1005" spans="2:48" ht="15.75" thickBot="1" x14ac:dyDescent="0.3">
      <c r="B1005" s="106" t="s">
        <v>9844</v>
      </c>
      <c r="C1005" s="15">
        <v>355.82</v>
      </c>
      <c r="D1005" s="15">
        <v>250.18</v>
      </c>
      <c r="E1005" s="15">
        <v>131.35</v>
      </c>
      <c r="F1005" s="15">
        <v>30</v>
      </c>
      <c r="G1005" s="15">
        <f t="shared" si="301"/>
        <v>161.35</v>
      </c>
      <c r="H1005" s="40">
        <f t="shared" si="302"/>
        <v>297.69758967784742</v>
      </c>
      <c r="I1005" s="42">
        <f t="shared" si="289"/>
        <v>0.84038302181328228</v>
      </c>
      <c r="J1005" s="40">
        <v>86.17</v>
      </c>
      <c r="K1005" s="40">
        <f t="shared" si="304"/>
        <v>68.936000000000007</v>
      </c>
      <c r="L1005" s="40">
        <f t="shared" si="306"/>
        <v>51.701999999999991</v>
      </c>
      <c r="M1005" s="73">
        <f t="shared" si="290"/>
        <v>383.86758967784743</v>
      </c>
      <c r="N1005" s="40">
        <f t="shared" si="307"/>
        <v>319.11599999999999</v>
      </c>
      <c r="O1005" s="3">
        <f t="shared" si="303"/>
        <v>213.05199999999999</v>
      </c>
      <c r="P1005" s="40">
        <f t="shared" si="291"/>
        <v>0.83131790383192072</v>
      </c>
      <c r="Q1005" s="84">
        <v>454.99</v>
      </c>
      <c r="S1005" s="12">
        <v>1</v>
      </c>
      <c r="T1005" s="40">
        <f t="shared" si="292"/>
        <v>0</v>
      </c>
      <c r="U1005" s="5">
        <f t="shared" si="293"/>
        <v>383.86758967784743</v>
      </c>
      <c r="V1005" s="40">
        <f t="shared" si="294"/>
        <v>213.35253677676357</v>
      </c>
      <c r="W1005" s="40">
        <f t="shared" si="295"/>
        <v>319.11599999999999</v>
      </c>
      <c r="X1005" s="40">
        <f t="shared" si="296"/>
        <v>0</v>
      </c>
      <c r="Y1005" s="40">
        <f t="shared" si="297"/>
        <v>213.35253677676357</v>
      </c>
      <c r="Z1005" s="5">
        <f t="shared" si="305"/>
        <v>11.429999999999978</v>
      </c>
      <c r="AA1005" s="40">
        <f t="shared" si="298"/>
        <v>63.051999999999992</v>
      </c>
      <c r="AB1005" s="5">
        <f t="shared" si="299"/>
        <v>325.28537649270368</v>
      </c>
      <c r="AC1005" s="40">
        <f t="shared" si="300"/>
        <v>0.98103395683131156</v>
      </c>
      <c r="AD1005" s="34" t="s">
        <v>1019</v>
      </c>
      <c r="AU1005" s="1">
        <v>1</v>
      </c>
      <c r="AV1005" s="1">
        <v>0.9</v>
      </c>
    </row>
    <row r="1006" spans="2:48" ht="15.75" thickBot="1" x14ac:dyDescent="0.3">
      <c r="B1006" s="9" t="s">
        <v>1397</v>
      </c>
      <c r="C1006" s="87">
        <f>AVERAGE(C4:C1005)</f>
        <v>290.59228542914144</v>
      </c>
      <c r="D1006" s="87">
        <f>AVERAGE(D4:D1005)</f>
        <v>198.23267465069884</v>
      </c>
      <c r="E1006" s="87">
        <f>AVERAGE(E4:E1005)</f>
        <v>112.32954091816377</v>
      </c>
      <c r="F1006" s="87">
        <f t="shared" ref="F1006:G1006" si="308">AVERAGE(F4:F1005)</f>
        <v>30</v>
      </c>
      <c r="G1006" s="87">
        <f t="shared" si="308"/>
        <v>142.32954091816373</v>
      </c>
      <c r="H1006" s="87">
        <f>AVERAGE(H4:H1005)</f>
        <v>244.34894500963364</v>
      </c>
      <c r="I1006" s="87">
        <f t="shared" ref="I1006" si="309">AVERAGE(I4:I1005)</f>
        <v>0.81088456733650449</v>
      </c>
      <c r="J1006" s="87">
        <f t="shared" ref="J1006:Q1006" si="310">AVERAGE(J4:J1005)</f>
        <v>86.169999999998609</v>
      </c>
      <c r="K1006" s="87">
        <f t="shared" si="310"/>
        <v>68.936000000001087</v>
      </c>
      <c r="L1006" s="87">
        <f t="shared" si="310"/>
        <v>51.701999999999344</v>
      </c>
      <c r="M1006" s="114">
        <f t="shared" si="310"/>
        <v>330.51894500963368</v>
      </c>
      <c r="N1006" s="87">
        <f t="shared" si="310"/>
        <v>267.16867465069828</v>
      </c>
      <c r="O1006" s="99">
        <f t="shared" si="310"/>
        <v>194.03154091816344</v>
      </c>
      <c r="P1006" s="87">
        <f t="shared" si="310"/>
        <v>0.80596131607411603</v>
      </c>
      <c r="Q1006" s="87">
        <f t="shared" si="310"/>
        <v>454.21003992015994</v>
      </c>
      <c r="R1006" s="4"/>
      <c r="S1006" s="36">
        <f t="shared" ref="S1006:AC1006" si="311">AVERAGE(S4:S1005)</f>
        <v>1</v>
      </c>
      <c r="T1006" s="11">
        <f t="shared" si="311"/>
        <v>0</v>
      </c>
      <c r="U1006" s="45">
        <f t="shared" si="311"/>
        <v>330.51894500963368</v>
      </c>
      <c r="V1006" s="11">
        <f t="shared" si="311"/>
        <v>194.23209899025247</v>
      </c>
      <c r="W1006" s="11">
        <f t="shared" si="311"/>
        <v>267.16867465069828</v>
      </c>
      <c r="X1006" s="11">
        <f t="shared" si="311"/>
        <v>0</v>
      </c>
      <c r="Y1006" s="11">
        <f t="shared" si="311"/>
        <v>194.23209899025247</v>
      </c>
      <c r="Z1006" s="45">
        <f t="shared" si="311"/>
        <v>-6.403596403596187E-3</v>
      </c>
      <c r="AA1006" s="11">
        <f t="shared" si="311"/>
        <v>44.03154091816365</v>
      </c>
      <c r="AB1006" s="45">
        <f t="shared" si="311"/>
        <v>259.69931312086209</v>
      </c>
      <c r="AC1006" s="11">
        <f t="shared" si="311"/>
        <v>0.98058225899210028</v>
      </c>
      <c r="AD1006" s="14"/>
    </row>
    <row r="1007" spans="2:48" ht="15.75" thickBot="1" x14ac:dyDescent="0.3">
      <c r="B1007" s="8" t="s">
        <v>1398</v>
      </c>
      <c r="C1007" s="11">
        <f>MIN(C4:C1005)</f>
        <v>25.87</v>
      </c>
      <c r="D1007" s="11">
        <f>MIN(D4:D1005)</f>
        <v>6.41</v>
      </c>
      <c r="E1007" s="11">
        <f>MIN(E4:E1005)</f>
        <v>-26.49</v>
      </c>
      <c r="F1007" s="11">
        <f t="shared" ref="F1007:G1007" si="312">MIN(F4:F1005)</f>
        <v>30</v>
      </c>
      <c r="G1007" s="11">
        <f t="shared" si="312"/>
        <v>3.5100000000000016</v>
      </c>
      <c r="H1007" s="11">
        <f>MIN(H4:H1005)</f>
        <v>8.7939183530437663</v>
      </c>
      <c r="I1007" s="11">
        <f t="shared" ref="I1007" si="313">MIN(I4:I1005)</f>
        <v>0.53862962738237508</v>
      </c>
      <c r="J1007" s="11">
        <f t="shared" ref="J1007:Q1007" si="314">MIN(J4:J1005)</f>
        <v>86.17</v>
      </c>
      <c r="K1007" s="11">
        <f t="shared" si="314"/>
        <v>68.936000000000007</v>
      </c>
      <c r="L1007" s="11">
        <f t="shared" si="314"/>
        <v>51.701999999999991</v>
      </c>
      <c r="M1007" s="74">
        <f t="shared" si="314"/>
        <v>94.963918353043766</v>
      </c>
      <c r="N1007" s="11">
        <f t="shared" si="314"/>
        <v>75.346000000000004</v>
      </c>
      <c r="O1007" s="45">
        <f t="shared" si="314"/>
        <v>55.211999999999989</v>
      </c>
      <c r="P1007" s="11">
        <f t="shared" si="314"/>
        <v>0.68383707935090943</v>
      </c>
      <c r="Q1007" s="11">
        <f t="shared" si="314"/>
        <v>435.77</v>
      </c>
      <c r="R1007" s="4"/>
      <c r="S1007" s="36">
        <f t="shared" ref="S1007:AC1007" si="315">MIN(S4:S1005)</f>
        <v>1</v>
      </c>
      <c r="T1007" s="11">
        <f t="shared" si="315"/>
        <v>0</v>
      </c>
      <c r="U1007" s="45">
        <f t="shared" si="315"/>
        <v>94.963918353043766</v>
      </c>
      <c r="V1007" s="11">
        <f t="shared" si="315"/>
        <v>56.638924540626753</v>
      </c>
      <c r="W1007" s="11">
        <f t="shared" si="315"/>
        <v>75.346000000000004</v>
      </c>
      <c r="X1007" s="11">
        <f t="shared" si="315"/>
        <v>0</v>
      </c>
      <c r="Y1007" s="11">
        <f t="shared" si="315"/>
        <v>56.638924540626753</v>
      </c>
      <c r="Z1007" s="45">
        <f t="shared" si="315"/>
        <v>-126.23000000000002</v>
      </c>
      <c r="AA1007" s="11">
        <f t="shared" si="315"/>
        <v>-94.788000000000011</v>
      </c>
      <c r="AB1007" s="45">
        <f t="shared" si="315"/>
        <v>0</v>
      </c>
      <c r="AC1007" s="11">
        <f t="shared" si="315"/>
        <v>0.95105532482823762</v>
      </c>
      <c r="AD1007" s="14"/>
    </row>
    <row r="1008" spans="2:48" ht="15.75" thickBot="1" x14ac:dyDescent="0.3">
      <c r="B1008" s="9" t="s">
        <v>1399</v>
      </c>
      <c r="C1008" s="11">
        <f>MAX(C4:C1005)</f>
        <v>471.3</v>
      </c>
      <c r="D1008" s="11">
        <f>MAX(D4:D1005)</f>
        <v>326.7</v>
      </c>
      <c r="E1008" s="11">
        <f>MAX(E4:E1005)</f>
        <v>186.45</v>
      </c>
      <c r="F1008" s="11">
        <f t="shared" ref="F1008:G1008" si="316">MAX(F4:F1005)</f>
        <v>30</v>
      </c>
      <c r="G1008" s="11">
        <f t="shared" si="316"/>
        <v>216.45</v>
      </c>
      <c r="H1008" s="11">
        <f>MAX(H4:H1005)</f>
        <v>388.83237069462206</v>
      </c>
      <c r="I1008" s="11">
        <f t="shared" ref="I1008" si="317">MAX(I4:I1005)</f>
        <v>0.98661896974140384</v>
      </c>
      <c r="J1008" s="11">
        <f t="shared" ref="J1008:Q1008" si="318">MAX(J4:J1005)</f>
        <v>86.17</v>
      </c>
      <c r="K1008" s="11">
        <f t="shared" si="318"/>
        <v>68.936000000000007</v>
      </c>
      <c r="L1008" s="11">
        <f t="shared" si="318"/>
        <v>51.701999999999991</v>
      </c>
      <c r="M1008" s="74">
        <f t="shared" si="318"/>
        <v>475.00237069462207</v>
      </c>
      <c r="N1008" s="11">
        <f t="shared" si="318"/>
        <v>395.63599999999997</v>
      </c>
      <c r="O1008" s="45">
        <f t="shared" si="318"/>
        <v>268.15199999999999</v>
      </c>
      <c r="P1008" s="11">
        <f t="shared" si="318"/>
        <v>0.84230353148429149</v>
      </c>
      <c r="Q1008" s="11">
        <f t="shared" si="318"/>
        <v>482.51</v>
      </c>
      <c r="R1008" s="4"/>
      <c r="S1008" s="36">
        <f t="shared" ref="S1008:AC1008" si="319">MAX(S4:S1005)</f>
        <v>1</v>
      </c>
      <c r="T1008" s="11">
        <f t="shared" si="319"/>
        <v>0</v>
      </c>
      <c r="U1008" s="45">
        <f t="shared" si="319"/>
        <v>475.00237069462207</v>
      </c>
      <c r="V1008" s="11">
        <f t="shared" si="319"/>
        <v>268.21972483846986</v>
      </c>
      <c r="W1008" s="11">
        <f t="shared" si="319"/>
        <v>395.63599999999997</v>
      </c>
      <c r="X1008" s="11">
        <f t="shared" si="319"/>
        <v>0</v>
      </c>
      <c r="Y1008" s="11">
        <f t="shared" si="319"/>
        <v>268.21972483846986</v>
      </c>
      <c r="Z1008" s="45">
        <f t="shared" si="319"/>
        <v>81.240000000000009</v>
      </c>
      <c r="AA1008" s="11">
        <f t="shared" si="319"/>
        <v>118.15199999999999</v>
      </c>
      <c r="AB1008" s="45">
        <f t="shared" si="319"/>
        <v>411.33416731411938</v>
      </c>
      <c r="AC1008" s="11">
        <f t="shared" si="319"/>
        <v>1</v>
      </c>
      <c r="AD1008" s="14"/>
    </row>
    <row r="1009" spans="3:30" ht="15.75" thickBot="1" x14ac:dyDescent="0.3">
      <c r="C1009" s="18" t="s">
        <v>1</v>
      </c>
      <c r="D1009" s="18" t="s">
        <v>2</v>
      </c>
      <c r="E1009" s="18" t="s">
        <v>3</v>
      </c>
      <c r="F1009" s="2" t="s">
        <v>4620</v>
      </c>
      <c r="G1009" s="2" t="s">
        <v>4621</v>
      </c>
      <c r="H1009" s="18" t="s">
        <v>4</v>
      </c>
      <c r="I1009" s="2" t="s">
        <v>5</v>
      </c>
      <c r="J1009" s="18" t="s">
        <v>3936</v>
      </c>
      <c r="K1009" s="18" t="s">
        <v>3940</v>
      </c>
      <c r="L1009" s="18" t="s">
        <v>3942</v>
      </c>
      <c r="M1009" s="44" t="s">
        <v>3937</v>
      </c>
      <c r="N1009" s="18" t="s">
        <v>3941</v>
      </c>
      <c r="O1009" s="44" t="s">
        <v>3938</v>
      </c>
      <c r="P1009" s="18" t="s">
        <v>3939</v>
      </c>
      <c r="Q1009" s="18" t="s">
        <v>6</v>
      </c>
      <c r="S1009" s="30" t="s">
        <v>7</v>
      </c>
      <c r="T1009" s="2" t="s">
        <v>8</v>
      </c>
      <c r="U1009" s="46" t="s">
        <v>9</v>
      </c>
      <c r="V1009" s="2" t="s">
        <v>10</v>
      </c>
      <c r="W1009" s="2" t="s">
        <v>11</v>
      </c>
      <c r="X1009" s="2" t="s">
        <v>12</v>
      </c>
      <c r="Y1009" s="2" t="s">
        <v>13</v>
      </c>
      <c r="Z1009" s="47" t="s">
        <v>14</v>
      </c>
      <c r="AA1009" s="2" t="s">
        <v>15</v>
      </c>
      <c r="AB1009" s="46" t="s">
        <v>16</v>
      </c>
      <c r="AC1009" s="2" t="s">
        <v>17</v>
      </c>
      <c r="AD1009" s="19"/>
    </row>
  </sheetData>
  <mergeCells count="2">
    <mergeCell ref="S2:AE2"/>
    <mergeCell ref="C2:Q2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41"/>
  <sheetViews>
    <sheetView showGridLines="0" zoomScale="85" zoomScaleNormal="85" workbookViewId="0">
      <selection activeCell="D9248" sqref="D9248"/>
    </sheetView>
  </sheetViews>
  <sheetFormatPr baseColWidth="10" defaultRowHeight="15" x14ac:dyDescent="0.25"/>
  <cols>
    <col min="1" max="1" width="33.42578125" bestFit="1" customWidth="1"/>
  </cols>
  <sheetData>
    <row r="1" spans="1:22" ht="15.75" thickBot="1" x14ac:dyDescent="0.3"/>
    <row r="2" spans="1:22" ht="26.25" x14ac:dyDescent="0.25">
      <c r="A2" s="136" t="s">
        <v>9849</v>
      </c>
      <c r="B2" s="145" t="s">
        <v>9498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</row>
    <row r="3" spans="1:22" ht="15.75" thickBot="1" x14ac:dyDescent="0.3">
      <c r="A3" s="117" t="s">
        <v>0</v>
      </c>
      <c r="B3" s="118" t="s">
        <v>1400</v>
      </c>
      <c r="C3" s="119" t="s">
        <v>1401</v>
      </c>
      <c r="D3" s="118" t="s">
        <v>1402</v>
      </c>
      <c r="E3" s="117" t="s">
        <v>1403</v>
      </c>
      <c r="F3" s="118" t="s">
        <v>1404</v>
      </c>
      <c r="G3" s="118" t="s">
        <v>1405</v>
      </c>
      <c r="H3" s="118" t="s">
        <v>1406</v>
      </c>
      <c r="I3" s="118" t="s">
        <v>1407</v>
      </c>
      <c r="J3" s="118" t="s">
        <v>1408</v>
      </c>
      <c r="K3" s="118" t="s">
        <v>1409</v>
      </c>
      <c r="L3" s="118" t="s">
        <v>1410</v>
      </c>
      <c r="M3" s="118" t="s">
        <v>1411</v>
      </c>
      <c r="N3" s="118" t="s">
        <v>1412</v>
      </c>
      <c r="O3" s="118" t="s">
        <v>1413</v>
      </c>
      <c r="P3" s="118" t="s">
        <v>1</v>
      </c>
      <c r="Q3" s="118" t="s">
        <v>1414</v>
      </c>
      <c r="R3" s="118" t="s">
        <v>1415</v>
      </c>
      <c r="S3" s="118" t="s">
        <v>1416</v>
      </c>
      <c r="T3" s="118" t="s">
        <v>1417</v>
      </c>
      <c r="U3" s="118" t="s">
        <v>1418</v>
      </c>
      <c r="V3" s="119" t="s">
        <v>1419</v>
      </c>
    </row>
    <row r="4" spans="1:22" x14ac:dyDescent="0.25">
      <c r="A4" s="26" t="s">
        <v>4622</v>
      </c>
      <c r="B4" s="42">
        <v>2.5</v>
      </c>
      <c r="C4" s="33">
        <v>9.6999999999999993</v>
      </c>
      <c r="D4" s="42">
        <v>7.1</v>
      </c>
      <c r="E4" s="33">
        <v>0.4</v>
      </c>
      <c r="F4" s="42">
        <v>1</v>
      </c>
      <c r="G4" s="33">
        <v>2</v>
      </c>
      <c r="H4" s="42">
        <v>0.3</v>
      </c>
      <c r="I4" s="33">
        <v>2.4</v>
      </c>
      <c r="J4" s="42">
        <v>1.8</v>
      </c>
      <c r="K4" s="33">
        <v>0.4</v>
      </c>
      <c r="L4" s="42">
        <v>1</v>
      </c>
      <c r="M4" s="33">
        <v>0.2</v>
      </c>
      <c r="N4" s="42">
        <v>0.1</v>
      </c>
      <c r="O4" s="33">
        <v>0.2</v>
      </c>
      <c r="P4" s="42">
        <v>249.36</v>
      </c>
      <c r="Q4" s="33">
        <v>174.2</v>
      </c>
      <c r="R4" s="42">
        <v>199.78</v>
      </c>
      <c r="S4" s="33">
        <v>269.36</v>
      </c>
      <c r="T4" s="42">
        <v>12.78</v>
      </c>
      <c r="U4" s="33">
        <v>12.73</v>
      </c>
      <c r="V4" s="116">
        <v>12.65</v>
      </c>
    </row>
    <row r="5" spans="1:22" x14ac:dyDescent="0.25">
      <c r="A5" s="26" t="s">
        <v>4623</v>
      </c>
      <c r="B5" s="42">
        <v>3</v>
      </c>
      <c r="C5" s="33">
        <v>10</v>
      </c>
      <c r="D5" s="42">
        <v>6.5</v>
      </c>
      <c r="E5" s="33">
        <v>0.4</v>
      </c>
      <c r="F5" s="42">
        <v>1.4</v>
      </c>
      <c r="G5" s="33">
        <v>1.9</v>
      </c>
      <c r="H5" s="42">
        <v>0.3</v>
      </c>
      <c r="I5" s="33">
        <v>2.1</v>
      </c>
      <c r="J5" s="42">
        <v>2</v>
      </c>
      <c r="K5" s="33">
        <v>0.5</v>
      </c>
      <c r="L5" s="42">
        <v>1</v>
      </c>
      <c r="M5" s="33">
        <v>0.3</v>
      </c>
      <c r="N5" s="42">
        <v>0.2</v>
      </c>
      <c r="O5" s="33">
        <v>0.4</v>
      </c>
      <c r="P5" s="42">
        <v>259.08999999999997</v>
      </c>
      <c r="Q5" s="33">
        <v>184.78</v>
      </c>
      <c r="R5" s="42">
        <v>212.88</v>
      </c>
      <c r="S5" s="33">
        <v>269.64999999999998</v>
      </c>
      <c r="T5" s="42">
        <v>12.89</v>
      </c>
      <c r="U5" s="33">
        <v>12.82</v>
      </c>
      <c r="V5" s="116">
        <v>12.06</v>
      </c>
    </row>
    <row r="6" spans="1:22" x14ac:dyDescent="0.25">
      <c r="A6" s="26" t="s">
        <v>4624</v>
      </c>
      <c r="B6" s="42">
        <v>1.9</v>
      </c>
      <c r="C6" s="33">
        <v>6.7</v>
      </c>
      <c r="D6" s="42">
        <v>5.2</v>
      </c>
      <c r="E6" s="33">
        <v>0.3</v>
      </c>
      <c r="F6" s="42">
        <v>1.3</v>
      </c>
      <c r="G6" s="33">
        <v>1.6</v>
      </c>
      <c r="H6" s="42">
        <v>0.2</v>
      </c>
      <c r="I6" s="33">
        <v>0.9</v>
      </c>
      <c r="J6" s="42">
        <v>0.9</v>
      </c>
      <c r="K6" s="33">
        <v>0.3</v>
      </c>
      <c r="L6" s="42">
        <v>0.4</v>
      </c>
      <c r="M6" s="33">
        <v>0.1</v>
      </c>
      <c r="N6" s="42">
        <v>0.1</v>
      </c>
      <c r="O6" s="33">
        <v>0.2</v>
      </c>
      <c r="P6" s="42">
        <v>323.89</v>
      </c>
      <c r="Q6" s="33">
        <v>219.75</v>
      </c>
      <c r="R6" s="42">
        <v>260.77999999999997</v>
      </c>
      <c r="S6" s="33">
        <v>268.12</v>
      </c>
      <c r="T6" s="42">
        <v>9.24</v>
      </c>
      <c r="U6" s="33">
        <v>9.2100000000000009</v>
      </c>
      <c r="V6" s="116">
        <v>8.6999999999999993</v>
      </c>
    </row>
    <row r="7" spans="1:22" x14ac:dyDescent="0.25">
      <c r="A7" s="26" t="s">
        <v>4625</v>
      </c>
      <c r="B7" s="42">
        <v>1.8</v>
      </c>
      <c r="C7" s="33">
        <v>8.8000000000000007</v>
      </c>
      <c r="D7" s="42">
        <v>6.3</v>
      </c>
      <c r="E7" s="33">
        <v>0.4</v>
      </c>
      <c r="F7" s="42">
        <v>1.6</v>
      </c>
      <c r="G7" s="33">
        <v>1.7</v>
      </c>
      <c r="H7" s="42">
        <v>0.2</v>
      </c>
      <c r="I7" s="33">
        <v>1.2</v>
      </c>
      <c r="J7" s="42">
        <v>1.1000000000000001</v>
      </c>
      <c r="K7" s="33">
        <v>0.3</v>
      </c>
      <c r="L7" s="42">
        <v>0.7</v>
      </c>
      <c r="M7" s="33">
        <v>0.3</v>
      </c>
      <c r="N7" s="42">
        <v>0</v>
      </c>
      <c r="O7" s="33">
        <v>0.2</v>
      </c>
      <c r="P7" s="42">
        <v>289.82</v>
      </c>
      <c r="Q7" s="33">
        <v>195.16</v>
      </c>
      <c r="R7" s="42">
        <v>233.68</v>
      </c>
      <c r="S7" s="33">
        <v>269.10000000000002</v>
      </c>
      <c r="T7" s="42">
        <v>10.9</v>
      </c>
      <c r="U7" s="33">
        <v>11.11</v>
      </c>
      <c r="V7" s="116">
        <v>10.8</v>
      </c>
    </row>
    <row r="8" spans="1:22" x14ac:dyDescent="0.25">
      <c r="A8" s="26" t="s">
        <v>4626</v>
      </c>
      <c r="B8" s="42">
        <v>2.7</v>
      </c>
      <c r="C8" s="33">
        <v>10.7</v>
      </c>
      <c r="D8" s="42">
        <v>6.9</v>
      </c>
      <c r="E8" s="33">
        <v>0.5</v>
      </c>
      <c r="F8" s="42">
        <v>1.6</v>
      </c>
      <c r="G8" s="33">
        <v>2</v>
      </c>
      <c r="H8" s="42">
        <v>0.3</v>
      </c>
      <c r="I8" s="33">
        <v>1.2</v>
      </c>
      <c r="J8" s="42">
        <v>1.2</v>
      </c>
      <c r="K8" s="33">
        <v>0.4</v>
      </c>
      <c r="L8" s="42">
        <v>0.6</v>
      </c>
      <c r="M8" s="33">
        <v>0.3</v>
      </c>
      <c r="N8" s="42">
        <v>0</v>
      </c>
      <c r="O8" s="33">
        <v>0.1</v>
      </c>
      <c r="P8" s="42">
        <v>256.08</v>
      </c>
      <c r="Q8" s="33">
        <v>181.62</v>
      </c>
      <c r="R8" s="42">
        <v>203.4</v>
      </c>
      <c r="S8" s="33">
        <v>270.54000000000002</v>
      </c>
      <c r="T8" s="42">
        <v>13.27</v>
      </c>
      <c r="U8" s="33">
        <v>13.4</v>
      </c>
      <c r="V8" s="116">
        <v>12.99</v>
      </c>
    </row>
    <row r="9" spans="1:22" x14ac:dyDescent="0.25">
      <c r="A9" s="26" t="s">
        <v>4627</v>
      </c>
      <c r="B9" s="42">
        <v>2.6</v>
      </c>
      <c r="C9" s="33">
        <v>10.1</v>
      </c>
      <c r="D9" s="42">
        <v>7.2</v>
      </c>
      <c r="E9" s="33">
        <v>0.5</v>
      </c>
      <c r="F9" s="42">
        <v>1.6</v>
      </c>
      <c r="G9" s="33">
        <v>2.2000000000000002</v>
      </c>
      <c r="H9" s="42">
        <v>0.3</v>
      </c>
      <c r="I9" s="33">
        <v>1.3</v>
      </c>
      <c r="J9" s="42">
        <v>1.6</v>
      </c>
      <c r="K9" s="33">
        <v>0.4</v>
      </c>
      <c r="L9" s="42">
        <v>0.7</v>
      </c>
      <c r="M9" s="33">
        <v>0.3</v>
      </c>
      <c r="N9" s="42">
        <v>0.1</v>
      </c>
      <c r="O9" s="33">
        <v>0.2</v>
      </c>
      <c r="P9" s="42">
        <v>245.71</v>
      </c>
      <c r="Q9" s="33">
        <v>172.47</v>
      </c>
      <c r="R9" s="42">
        <v>192.05</v>
      </c>
      <c r="S9" s="33">
        <v>270.99</v>
      </c>
      <c r="T9" s="42">
        <v>13.19</v>
      </c>
      <c r="U9" s="33">
        <v>12.96</v>
      </c>
      <c r="V9" s="116">
        <v>12.51</v>
      </c>
    </row>
    <row r="10" spans="1:22" x14ac:dyDescent="0.25">
      <c r="A10" s="26" t="s">
        <v>4628</v>
      </c>
      <c r="B10" s="42">
        <v>2.1</v>
      </c>
      <c r="C10" s="33">
        <v>9.8000000000000007</v>
      </c>
      <c r="D10" s="42">
        <v>6.3</v>
      </c>
      <c r="E10" s="33">
        <v>0.5</v>
      </c>
      <c r="F10" s="42">
        <v>1.6</v>
      </c>
      <c r="G10" s="33">
        <v>1.6</v>
      </c>
      <c r="H10" s="42">
        <v>0.3</v>
      </c>
      <c r="I10" s="33">
        <v>1.1000000000000001</v>
      </c>
      <c r="J10" s="42">
        <v>1.2</v>
      </c>
      <c r="K10" s="33">
        <v>0.4</v>
      </c>
      <c r="L10" s="42">
        <v>0.6</v>
      </c>
      <c r="M10" s="33">
        <v>0.2</v>
      </c>
      <c r="N10" s="42">
        <v>0.1</v>
      </c>
      <c r="O10" s="33">
        <v>0.2</v>
      </c>
      <c r="P10" s="42">
        <v>253.71</v>
      </c>
      <c r="Q10" s="33">
        <v>179.89</v>
      </c>
      <c r="R10" s="42">
        <v>208.95</v>
      </c>
      <c r="S10" s="33">
        <v>271.10000000000002</v>
      </c>
      <c r="T10" s="42">
        <v>11.9</v>
      </c>
      <c r="U10" s="33">
        <v>12.27</v>
      </c>
      <c r="V10" s="116">
        <v>11.39</v>
      </c>
    </row>
    <row r="11" spans="1:22" x14ac:dyDescent="0.25">
      <c r="A11" s="26" t="s">
        <v>4629</v>
      </c>
      <c r="B11" s="42">
        <v>2.2000000000000002</v>
      </c>
      <c r="C11" s="33">
        <v>9.4</v>
      </c>
      <c r="D11" s="42">
        <v>6.1</v>
      </c>
      <c r="E11" s="33">
        <v>0.4</v>
      </c>
      <c r="F11" s="42">
        <v>1.5</v>
      </c>
      <c r="G11" s="33">
        <v>1.9</v>
      </c>
      <c r="H11" s="42">
        <v>0.2</v>
      </c>
      <c r="I11" s="33">
        <v>1.8</v>
      </c>
      <c r="J11" s="42">
        <v>1.5</v>
      </c>
      <c r="K11" s="33">
        <v>0.4</v>
      </c>
      <c r="L11" s="42">
        <v>0.7</v>
      </c>
      <c r="M11" s="33">
        <v>0.3</v>
      </c>
      <c r="N11" s="42">
        <v>0</v>
      </c>
      <c r="O11" s="33">
        <v>0.1</v>
      </c>
      <c r="P11" s="42">
        <v>243.87</v>
      </c>
      <c r="Q11" s="33">
        <v>164.52</v>
      </c>
      <c r="R11" s="42">
        <v>200.17</v>
      </c>
      <c r="S11" s="33">
        <v>270.89</v>
      </c>
      <c r="T11" s="42">
        <v>11.93</v>
      </c>
      <c r="U11" s="33">
        <v>11.94</v>
      </c>
      <c r="V11" s="116">
        <v>11.4</v>
      </c>
    </row>
    <row r="12" spans="1:22" x14ac:dyDescent="0.25">
      <c r="A12" s="26" t="s">
        <v>4630</v>
      </c>
      <c r="B12" s="42">
        <v>1</v>
      </c>
      <c r="C12" s="33">
        <v>5.4</v>
      </c>
      <c r="D12" s="42">
        <v>5</v>
      </c>
      <c r="E12" s="33">
        <v>0.3</v>
      </c>
      <c r="F12" s="42">
        <v>1.3</v>
      </c>
      <c r="G12" s="33">
        <v>1.1000000000000001</v>
      </c>
      <c r="H12" s="42">
        <v>0.1</v>
      </c>
      <c r="I12" s="33">
        <v>1.3</v>
      </c>
      <c r="J12" s="42">
        <v>1.1000000000000001</v>
      </c>
      <c r="K12" s="33">
        <v>0.2</v>
      </c>
      <c r="L12" s="42">
        <v>0.6</v>
      </c>
      <c r="M12" s="33">
        <v>0.2</v>
      </c>
      <c r="N12" s="42">
        <v>0.1</v>
      </c>
      <c r="O12" s="33">
        <v>0</v>
      </c>
      <c r="P12" s="42">
        <v>295.17</v>
      </c>
      <c r="Q12" s="33">
        <v>198.47</v>
      </c>
      <c r="R12" s="42">
        <v>239.07</v>
      </c>
      <c r="S12" s="33">
        <v>269.97000000000003</v>
      </c>
      <c r="T12" s="42">
        <v>7.72</v>
      </c>
      <c r="U12" s="33">
        <v>8.1300000000000008</v>
      </c>
      <c r="V12" s="116">
        <v>7.79</v>
      </c>
    </row>
    <row r="13" spans="1:22" x14ac:dyDescent="0.25">
      <c r="A13" s="26" t="s">
        <v>4631</v>
      </c>
      <c r="B13" s="42">
        <v>1.3</v>
      </c>
      <c r="C13" s="33">
        <v>5.5</v>
      </c>
      <c r="D13" s="42">
        <v>5.3</v>
      </c>
      <c r="E13" s="33">
        <v>0.3</v>
      </c>
      <c r="F13" s="42">
        <v>1.3</v>
      </c>
      <c r="G13" s="33">
        <v>1.3</v>
      </c>
      <c r="H13" s="42">
        <v>0.1</v>
      </c>
      <c r="I13" s="33">
        <v>1.7</v>
      </c>
      <c r="J13" s="42">
        <v>1.5</v>
      </c>
      <c r="K13" s="33">
        <v>0.3</v>
      </c>
      <c r="L13" s="42">
        <v>0.5</v>
      </c>
      <c r="M13" s="33">
        <v>0.1</v>
      </c>
      <c r="N13" s="42">
        <v>0.1</v>
      </c>
      <c r="O13" s="33">
        <v>0.1</v>
      </c>
      <c r="P13" s="42">
        <v>262.86</v>
      </c>
      <c r="Q13" s="33">
        <v>167.41</v>
      </c>
      <c r="R13" s="42">
        <v>211.18</v>
      </c>
      <c r="S13" s="33">
        <v>270.68</v>
      </c>
      <c r="T13" s="42">
        <v>7.76</v>
      </c>
      <c r="U13" s="33">
        <v>7.96</v>
      </c>
      <c r="V13" s="116">
        <v>7.81</v>
      </c>
    </row>
    <row r="14" spans="1:22" x14ac:dyDescent="0.25">
      <c r="A14" s="26" t="s">
        <v>4632</v>
      </c>
      <c r="B14" s="42">
        <v>1.9</v>
      </c>
      <c r="C14" s="33">
        <v>8.9</v>
      </c>
      <c r="D14" s="42">
        <v>5.9</v>
      </c>
      <c r="E14" s="33">
        <v>0.3</v>
      </c>
      <c r="F14" s="42">
        <v>1.6</v>
      </c>
      <c r="G14" s="33">
        <v>1.6</v>
      </c>
      <c r="H14" s="42">
        <v>0.1</v>
      </c>
      <c r="I14" s="33">
        <v>2</v>
      </c>
      <c r="J14" s="42">
        <v>1.7</v>
      </c>
      <c r="K14" s="33">
        <v>0.3</v>
      </c>
      <c r="L14" s="42">
        <v>0.7</v>
      </c>
      <c r="M14" s="33">
        <v>0.2</v>
      </c>
      <c r="N14" s="42">
        <v>0</v>
      </c>
      <c r="O14" s="33">
        <v>0</v>
      </c>
      <c r="P14" s="42">
        <v>215.65</v>
      </c>
      <c r="Q14" s="33">
        <v>150.44999999999999</v>
      </c>
      <c r="R14" s="42">
        <v>178.64</v>
      </c>
      <c r="S14" s="33">
        <v>272.2</v>
      </c>
      <c r="T14" s="42">
        <v>11.45</v>
      </c>
      <c r="U14" s="33">
        <v>11.35</v>
      </c>
      <c r="V14" s="116">
        <v>10.75</v>
      </c>
    </row>
    <row r="15" spans="1:22" x14ac:dyDescent="0.25">
      <c r="A15" s="26" t="s">
        <v>4633</v>
      </c>
      <c r="B15" s="42">
        <v>3</v>
      </c>
      <c r="C15" s="33">
        <v>9.5</v>
      </c>
      <c r="D15" s="42">
        <v>6.3</v>
      </c>
      <c r="E15" s="33">
        <v>0.6</v>
      </c>
      <c r="F15" s="42">
        <v>1.5</v>
      </c>
      <c r="G15" s="33">
        <v>1.4</v>
      </c>
      <c r="H15" s="42">
        <v>0.3</v>
      </c>
      <c r="I15" s="33">
        <v>2.2000000000000002</v>
      </c>
      <c r="J15" s="42">
        <v>1.8</v>
      </c>
      <c r="K15" s="33">
        <v>0.4</v>
      </c>
      <c r="L15" s="42">
        <v>0.7</v>
      </c>
      <c r="M15" s="33">
        <v>0.3</v>
      </c>
      <c r="N15" s="42">
        <v>0.1</v>
      </c>
      <c r="O15" s="33">
        <v>0</v>
      </c>
      <c r="P15" s="42">
        <v>204.88</v>
      </c>
      <c r="Q15" s="33">
        <v>134.56</v>
      </c>
      <c r="R15" s="42">
        <v>165.79</v>
      </c>
      <c r="S15" s="33">
        <v>272.12</v>
      </c>
      <c r="T15" s="42">
        <v>12.4</v>
      </c>
      <c r="U15" s="33">
        <v>12.1</v>
      </c>
      <c r="V15" s="116">
        <v>11.29</v>
      </c>
    </row>
    <row r="16" spans="1:22" x14ac:dyDescent="0.25">
      <c r="A16" s="26" t="s">
        <v>4634</v>
      </c>
      <c r="B16" s="42">
        <v>1.1000000000000001</v>
      </c>
      <c r="C16" s="33">
        <v>6.1</v>
      </c>
      <c r="D16" s="42">
        <v>5.2</v>
      </c>
      <c r="E16" s="33">
        <v>0.1</v>
      </c>
      <c r="F16" s="42">
        <v>1.3</v>
      </c>
      <c r="G16" s="33">
        <v>1.4</v>
      </c>
      <c r="H16" s="42">
        <v>0</v>
      </c>
      <c r="I16" s="33">
        <v>1.3</v>
      </c>
      <c r="J16" s="42">
        <v>1.8</v>
      </c>
      <c r="K16" s="33">
        <v>0.3</v>
      </c>
      <c r="L16" s="42">
        <v>0.6</v>
      </c>
      <c r="M16" s="33">
        <v>0.3</v>
      </c>
      <c r="N16" s="42">
        <v>0</v>
      </c>
      <c r="O16" s="33">
        <v>0.2</v>
      </c>
      <c r="P16" s="42">
        <v>282.45999999999998</v>
      </c>
      <c r="Q16" s="33">
        <v>188.37</v>
      </c>
      <c r="R16" s="42">
        <v>231.55</v>
      </c>
      <c r="S16" s="33">
        <v>270.58999999999997</v>
      </c>
      <c r="T16" s="42">
        <v>8.4600000000000009</v>
      </c>
      <c r="U16" s="33">
        <v>8.5</v>
      </c>
      <c r="V16" s="116">
        <v>8.06</v>
      </c>
    </row>
    <row r="17" spans="1:22" x14ac:dyDescent="0.25">
      <c r="A17" s="26" t="s">
        <v>4635</v>
      </c>
      <c r="B17" s="42">
        <v>0.7</v>
      </c>
      <c r="C17" s="33">
        <v>4.0999999999999996</v>
      </c>
      <c r="D17" s="42">
        <v>4.5</v>
      </c>
      <c r="E17" s="33">
        <v>0.3</v>
      </c>
      <c r="F17" s="42">
        <v>1.3</v>
      </c>
      <c r="G17" s="33">
        <v>1.3</v>
      </c>
      <c r="H17" s="42">
        <v>0</v>
      </c>
      <c r="I17" s="33">
        <v>1.7</v>
      </c>
      <c r="J17" s="42">
        <v>1.7</v>
      </c>
      <c r="K17" s="33">
        <v>0.3</v>
      </c>
      <c r="L17" s="42">
        <v>0.8</v>
      </c>
      <c r="M17" s="33">
        <v>0.3</v>
      </c>
      <c r="N17" s="42">
        <v>0</v>
      </c>
      <c r="O17" s="33">
        <v>0</v>
      </c>
      <c r="P17" s="42">
        <v>291.74</v>
      </c>
      <c r="Q17" s="33">
        <v>180.58</v>
      </c>
      <c r="R17" s="42">
        <v>235.97</v>
      </c>
      <c r="S17" s="33">
        <v>269.87</v>
      </c>
      <c r="T17" s="42">
        <v>6.71</v>
      </c>
      <c r="U17" s="33">
        <v>6.99</v>
      </c>
      <c r="V17" s="116">
        <v>7.05</v>
      </c>
    </row>
    <row r="18" spans="1:22" x14ac:dyDescent="0.25">
      <c r="A18" s="26" t="s">
        <v>4636</v>
      </c>
      <c r="B18" s="42">
        <v>0.5</v>
      </c>
      <c r="C18" s="33">
        <v>3.9</v>
      </c>
      <c r="D18" s="42">
        <v>4.0999999999999996</v>
      </c>
      <c r="E18" s="33">
        <v>0.1</v>
      </c>
      <c r="F18" s="42">
        <v>1.2</v>
      </c>
      <c r="G18" s="33">
        <v>1.1000000000000001</v>
      </c>
      <c r="H18" s="42">
        <v>0.1</v>
      </c>
      <c r="I18" s="33">
        <v>1.3</v>
      </c>
      <c r="J18" s="42">
        <v>1.2</v>
      </c>
      <c r="K18" s="33">
        <v>0.2</v>
      </c>
      <c r="L18" s="42">
        <v>0.5</v>
      </c>
      <c r="M18" s="33">
        <v>0.2</v>
      </c>
      <c r="N18" s="42">
        <v>0.1</v>
      </c>
      <c r="O18" s="33">
        <v>0.1</v>
      </c>
      <c r="P18" s="42">
        <v>310.69</v>
      </c>
      <c r="Q18" s="33">
        <v>184.95</v>
      </c>
      <c r="R18" s="42">
        <v>238.7</v>
      </c>
      <c r="S18" s="33">
        <v>265.52999999999997</v>
      </c>
      <c r="T18" s="42">
        <v>5.91</v>
      </c>
      <c r="U18" s="33">
        <v>6.08</v>
      </c>
      <c r="V18" s="116">
        <v>6.17</v>
      </c>
    </row>
    <row r="19" spans="1:22" x14ac:dyDescent="0.25">
      <c r="A19" s="26" t="s">
        <v>4637</v>
      </c>
      <c r="B19" s="42">
        <v>1.4</v>
      </c>
      <c r="C19" s="33">
        <v>6.7</v>
      </c>
      <c r="D19" s="42">
        <v>5.3</v>
      </c>
      <c r="E19" s="33">
        <v>0.5</v>
      </c>
      <c r="F19" s="42">
        <v>1.3</v>
      </c>
      <c r="G19" s="33">
        <v>1.5</v>
      </c>
      <c r="H19" s="42">
        <v>0.1</v>
      </c>
      <c r="I19" s="33">
        <v>1.6</v>
      </c>
      <c r="J19" s="42">
        <v>1.7</v>
      </c>
      <c r="K19" s="33">
        <v>0.4</v>
      </c>
      <c r="L19" s="42">
        <v>0.7</v>
      </c>
      <c r="M19" s="33">
        <v>0.3</v>
      </c>
      <c r="N19" s="42">
        <v>0.1</v>
      </c>
      <c r="O19" s="33">
        <v>0.1</v>
      </c>
      <c r="P19" s="42">
        <v>243.79</v>
      </c>
      <c r="Q19" s="33">
        <v>152.16</v>
      </c>
      <c r="R19" s="42">
        <v>195.43</v>
      </c>
      <c r="S19" s="33">
        <v>267.13</v>
      </c>
      <c r="T19" s="42">
        <v>9.0299999999999994</v>
      </c>
      <c r="U19" s="33">
        <v>9.06</v>
      </c>
      <c r="V19" s="116">
        <v>8.76</v>
      </c>
    </row>
    <row r="20" spans="1:22" x14ac:dyDescent="0.25">
      <c r="A20" s="26" t="s">
        <v>4638</v>
      </c>
      <c r="B20" s="42">
        <v>1.3</v>
      </c>
      <c r="C20" s="33">
        <v>8.8000000000000007</v>
      </c>
      <c r="D20" s="42">
        <v>6.6</v>
      </c>
      <c r="E20" s="33">
        <v>0.2</v>
      </c>
      <c r="F20" s="42">
        <v>1.2</v>
      </c>
      <c r="G20" s="33">
        <v>1.6</v>
      </c>
      <c r="H20" s="42">
        <v>0</v>
      </c>
      <c r="I20" s="33">
        <v>2</v>
      </c>
      <c r="J20" s="42">
        <v>2.2999999999999998</v>
      </c>
      <c r="K20" s="33">
        <v>0.4</v>
      </c>
      <c r="L20" s="42">
        <v>0.9</v>
      </c>
      <c r="M20" s="33">
        <v>0.5</v>
      </c>
      <c r="N20" s="42">
        <v>0</v>
      </c>
      <c r="O20" s="33">
        <v>0.1</v>
      </c>
      <c r="P20" s="42">
        <v>207.25</v>
      </c>
      <c r="Q20" s="33">
        <v>142.28</v>
      </c>
      <c r="R20" s="42">
        <v>164.96</v>
      </c>
      <c r="S20" s="33">
        <v>268.60000000000002</v>
      </c>
      <c r="T20" s="42">
        <v>11.43</v>
      </c>
      <c r="U20" s="33">
        <v>11.73</v>
      </c>
      <c r="V20" s="116">
        <v>11.36</v>
      </c>
    </row>
    <row r="21" spans="1:22" x14ac:dyDescent="0.25">
      <c r="A21" s="26" t="s">
        <v>4639</v>
      </c>
      <c r="B21" s="42">
        <v>2.2000000000000002</v>
      </c>
      <c r="C21" s="33">
        <v>9.1999999999999993</v>
      </c>
      <c r="D21" s="42">
        <v>7</v>
      </c>
      <c r="E21" s="33">
        <v>0.5</v>
      </c>
      <c r="F21" s="42">
        <v>1.4</v>
      </c>
      <c r="G21" s="33">
        <v>1.6</v>
      </c>
      <c r="H21" s="42">
        <v>0.1</v>
      </c>
      <c r="I21" s="33">
        <v>2.2000000000000002</v>
      </c>
      <c r="J21" s="42">
        <v>2.1</v>
      </c>
      <c r="K21" s="33">
        <v>0.5</v>
      </c>
      <c r="L21" s="42">
        <v>1</v>
      </c>
      <c r="M21" s="33">
        <v>0.4</v>
      </c>
      <c r="N21" s="42">
        <v>0.2</v>
      </c>
      <c r="O21" s="33">
        <v>0.2</v>
      </c>
      <c r="P21" s="42">
        <v>189.57</v>
      </c>
      <c r="Q21" s="33">
        <v>124.96</v>
      </c>
      <c r="R21" s="42">
        <v>151.29</v>
      </c>
      <c r="S21" s="33">
        <v>268.83</v>
      </c>
      <c r="T21" s="42">
        <v>12.62</v>
      </c>
      <c r="U21" s="33">
        <v>12.26</v>
      </c>
      <c r="V21" s="116">
        <v>11.96</v>
      </c>
    </row>
    <row r="22" spans="1:22" x14ac:dyDescent="0.25">
      <c r="A22" s="26" t="s">
        <v>4640</v>
      </c>
      <c r="B22" s="42">
        <v>0.8</v>
      </c>
      <c r="C22" s="33">
        <v>4.9000000000000004</v>
      </c>
      <c r="D22" s="42">
        <v>4.5</v>
      </c>
      <c r="E22" s="33">
        <v>0.3</v>
      </c>
      <c r="F22" s="42">
        <v>1.4</v>
      </c>
      <c r="G22" s="33">
        <v>0.8</v>
      </c>
      <c r="H22" s="42">
        <v>0.2</v>
      </c>
      <c r="I22" s="33">
        <v>1.3</v>
      </c>
      <c r="J22" s="42">
        <v>1.7</v>
      </c>
      <c r="K22" s="33">
        <v>0.3</v>
      </c>
      <c r="L22" s="42">
        <v>0.8</v>
      </c>
      <c r="M22" s="33">
        <v>0.4</v>
      </c>
      <c r="N22" s="42">
        <v>0.1</v>
      </c>
      <c r="O22" s="33">
        <v>0.1</v>
      </c>
      <c r="P22" s="42">
        <v>277.55</v>
      </c>
      <c r="Q22" s="33">
        <v>175.6</v>
      </c>
      <c r="R22" s="42">
        <v>213.12</v>
      </c>
      <c r="S22" s="33">
        <v>267.27999999999997</v>
      </c>
      <c r="T22" s="42">
        <v>7.05</v>
      </c>
      <c r="U22" s="33">
        <v>7.33</v>
      </c>
      <c r="V22" s="116">
        <v>6.79</v>
      </c>
    </row>
    <row r="23" spans="1:22" x14ac:dyDescent="0.25">
      <c r="A23" s="26" t="s">
        <v>4641</v>
      </c>
      <c r="B23" s="42">
        <v>2.2000000000000002</v>
      </c>
      <c r="C23" s="33">
        <v>8</v>
      </c>
      <c r="D23" s="42">
        <v>5.7</v>
      </c>
      <c r="E23" s="33">
        <v>0.3</v>
      </c>
      <c r="F23" s="42">
        <v>1.5</v>
      </c>
      <c r="G23" s="33">
        <v>2.1</v>
      </c>
      <c r="H23" s="42">
        <v>0.2</v>
      </c>
      <c r="I23" s="33">
        <v>3.9</v>
      </c>
      <c r="J23" s="42">
        <v>2.5</v>
      </c>
      <c r="K23" s="33">
        <v>0.4</v>
      </c>
      <c r="L23" s="42">
        <v>0.7</v>
      </c>
      <c r="M23" s="33">
        <v>0.3</v>
      </c>
      <c r="N23" s="42">
        <v>0.1</v>
      </c>
      <c r="O23" s="33">
        <v>0.1</v>
      </c>
      <c r="P23" s="42">
        <v>204.03</v>
      </c>
      <c r="Q23" s="33">
        <v>134.43</v>
      </c>
      <c r="R23" s="42">
        <v>164.23</v>
      </c>
      <c r="S23" s="33">
        <v>268.98</v>
      </c>
      <c r="T23" s="42">
        <v>11.66</v>
      </c>
      <c r="U23" s="33">
        <v>11.48</v>
      </c>
      <c r="V23" s="116">
        <v>10.86</v>
      </c>
    </row>
    <row r="24" spans="1:22" x14ac:dyDescent="0.25">
      <c r="A24" s="26" t="s">
        <v>4642</v>
      </c>
      <c r="B24" s="42">
        <v>1.5</v>
      </c>
      <c r="C24" s="33">
        <v>7.5</v>
      </c>
      <c r="D24" s="42">
        <v>5.6</v>
      </c>
      <c r="E24" s="33">
        <v>0.5</v>
      </c>
      <c r="F24" s="42">
        <v>1.3</v>
      </c>
      <c r="G24" s="33">
        <v>2.2000000000000002</v>
      </c>
      <c r="H24" s="42">
        <v>0.7</v>
      </c>
      <c r="I24" s="33">
        <v>3.8</v>
      </c>
      <c r="J24" s="42">
        <v>2.5</v>
      </c>
      <c r="K24" s="33">
        <v>0.5</v>
      </c>
      <c r="L24" s="42">
        <v>1</v>
      </c>
      <c r="M24" s="33">
        <v>0.2</v>
      </c>
      <c r="N24" s="42">
        <v>0.2</v>
      </c>
      <c r="O24" s="33">
        <v>0.1</v>
      </c>
      <c r="P24" s="42">
        <v>199.73</v>
      </c>
      <c r="Q24" s="33">
        <v>129.36000000000001</v>
      </c>
      <c r="R24" s="42">
        <v>163.13</v>
      </c>
      <c r="S24" s="33">
        <v>269.10000000000002</v>
      </c>
      <c r="T24" s="42">
        <v>11.13</v>
      </c>
      <c r="U24" s="33">
        <v>11.05</v>
      </c>
      <c r="V24" s="116">
        <v>10.8</v>
      </c>
    </row>
    <row r="25" spans="1:22" x14ac:dyDescent="0.25">
      <c r="A25" s="26" t="s">
        <v>4643</v>
      </c>
      <c r="B25" s="42">
        <v>0.2</v>
      </c>
      <c r="C25" s="33">
        <v>6</v>
      </c>
      <c r="D25" s="42">
        <v>5.7</v>
      </c>
      <c r="E25" s="33">
        <v>0.4</v>
      </c>
      <c r="F25" s="42">
        <v>1.5</v>
      </c>
      <c r="G25" s="33">
        <v>2</v>
      </c>
      <c r="H25" s="42">
        <v>0.2</v>
      </c>
      <c r="I25" s="33">
        <v>2.9</v>
      </c>
      <c r="J25" s="42">
        <v>2.6</v>
      </c>
      <c r="K25" s="33">
        <v>0.5</v>
      </c>
      <c r="L25" s="42">
        <v>0.8</v>
      </c>
      <c r="M25" s="33">
        <v>0.4</v>
      </c>
      <c r="N25" s="42">
        <v>0.1</v>
      </c>
      <c r="O25" s="33">
        <v>0.2</v>
      </c>
      <c r="P25" s="42">
        <v>239.17</v>
      </c>
      <c r="Q25" s="33">
        <v>145.59</v>
      </c>
      <c r="R25" s="42">
        <v>191.97</v>
      </c>
      <c r="S25" s="33">
        <v>268.14999999999998</v>
      </c>
      <c r="T25" s="42">
        <v>9.06</v>
      </c>
      <c r="U25" s="33">
        <v>9.6999999999999993</v>
      </c>
      <c r="V25" s="116">
        <v>9.3000000000000007</v>
      </c>
    </row>
    <row r="26" spans="1:22" x14ac:dyDescent="0.25">
      <c r="A26" s="26" t="s">
        <v>4644</v>
      </c>
      <c r="B26" s="42">
        <v>1.2</v>
      </c>
      <c r="C26" s="33">
        <v>8.9</v>
      </c>
      <c r="D26" s="42">
        <v>6.8</v>
      </c>
      <c r="E26" s="33">
        <v>0.4</v>
      </c>
      <c r="F26" s="42">
        <v>1.9</v>
      </c>
      <c r="G26" s="33">
        <v>2.7</v>
      </c>
      <c r="H26" s="42">
        <v>0.4</v>
      </c>
      <c r="I26" s="33">
        <v>3.7</v>
      </c>
      <c r="J26" s="42">
        <v>3</v>
      </c>
      <c r="K26" s="33">
        <v>0.6</v>
      </c>
      <c r="L26" s="42">
        <v>1</v>
      </c>
      <c r="M26" s="33">
        <v>0.4</v>
      </c>
      <c r="N26" s="42">
        <v>0.2</v>
      </c>
      <c r="O26" s="33">
        <v>0.2</v>
      </c>
      <c r="P26" s="42">
        <v>198.75</v>
      </c>
      <c r="Q26" s="33">
        <v>128.82</v>
      </c>
      <c r="R26" s="42">
        <v>156.44999999999999</v>
      </c>
      <c r="S26" s="33">
        <v>268.97000000000003</v>
      </c>
      <c r="T26" s="42">
        <v>12.13</v>
      </c>
      <c r="U26" s="33">
        <v>12.4</v>
      </c>
      <c r="V26" s="116">
        <v>12.17</v>
      </c>
    </row>
    <row r="27" spans="1:22" x14ac:dyDescent="0.25">
      <c r="A27" s="26" t="s">
        <v>4645</v>
      </c>
      <c r="B27" s="42">
        <v>1.9</v>
      </c>
      <c r="C27" s="33">
        <v>9.8000000000000007</v>
      </c>
      <c r="D27" s="42">
        <v>6.6</v>
      </c>
      <c r="E27" s="33">
        <v>0.5</v>
      </c>
      <c r="F27" s="42">
        <v>3.1</v>
      </c>
      <c r="G27" s="33">
        <v>3.2</v>
      </c>
      <c r="H27" s="42">
        <v>0.6</v>
      </c>
      <c r="I27" s="33">
        <v>5.3</v>
      </c>
      <c r="J27" s="42">
        <v>3.9</v>
      </c>
      <c r="K27" s="33">
        <v>0.7</v>
      </c>
      <c r="L27" s="42">
        <v>1.4</v>
      </c>
      <c r="M27" s="33">
        <v>0.5</v>
      </c>
      <c r="N27" s="42">
        <v>0.2</v>
      </c>
      <c r="O27" s="33">
        <v>0.3</v>
      </c>
      <c r="P27" s="42">
        <v>176.21</v>
      </c>
      <c r="Q27" s="33">
        <v>119.73</v>
      </c>
      <c r="R27" s="42">
        <v>145.5</v>
      </c>
      <c r="S27" s="33">
        <v>269.08999999999997</v>
      </c>
      <c r="T27" s="42">
        <v>13.91</v>
      </c>
      <c r="U27" s="33">
        <v>14.37</v>
      </c>
      <c r="V27" s="116">
        <v>13.44</v>
      </c>
    </row>
    <row r="28" spans="1:22" x14ac:dyDescent="0.25">
      <c r="A28" s="26" t="s">
        <v>4646</v>
      </c>
      <c r="B28" s="42">
        <v>1.7</v>
      </c>
      <c r="C28" s="33">
        <v>3.5</v>
      </c>
      <c r="D28" s="42">
        <v>4.9000000000000004</v>
      </c>
      <c r="E28" s="33">
        <v>0.3</v>
      </c>
      <c r="F28" s="42">
        <v>1.7</v>
      </c>
      <c r="G28" s="33">
        <v>1.8</v>
      </c>
      <c r="H28" s="42">
        <v>0.5</v>
      </c>
      <c r="I28" s="33">
        <v>3</v>
      </c>
      <c r="J28" s="42">
        <v>2.5</v>
      </c>
      <c r="K28" s="33">
        <v>0.4</v>
      </c>
      <c r="L28" s="42">
        <v>0.7</v>
      </c>
      <c r="M28" s="33">
        <v>0.2</v>
      </c>
      <c r="N28" s="42">
        <v>0.1</v>
      </c>
      <c r="O28" s="33">
        <v>0.1</v>
      </c>
      <c r="P28" s="42">
        <v>270.69</v>
      </c>
      <c r="Q28" s="33">
        <v>187.27</v>
      </c>
      <c r="R28" s="42">
        <v>218.25</v>
      </c>
      <c r="S28" s="33">
        <v>267.55</v>
      </c>
      <c r="T28" s="42">
        <v>8.0299999999999994</v>
      </c>
      <c r="U28" s="33">
        <v>8.0299999999999994</v>
      </c>
      <c r="V28" s="116">
        <v>7.3</v>
      </c>
    </row>
    <row r="29" spans="1:22" x14ac:dyDescent="0.25">
      <c r="A29" s="26" t="s">
        <v>4647</v>
      </c>
      <c r="B29" s="42">
        <v>1.3</v>
      </c>
      <c r="C29" s="33">
        <v>3.8</v>
      </c>
      <c r="D29" s="42">
        <v>4.4000000000000004</v>
      </c>
      <c r="E29" s="33">
        <v>0.4</v>
      </c>
      <c r="F29" s="42">
        <v>1.8</v>
      </c>
      <c r="G29" s="33">
        <v>1.6</v>
      </c>
      <c r="H29" s="42">
        <v>0.6</v>
      </c>
      <c r="I29" s="33">
        <v>3.2</v>
      </c>
      <c r="J29" s="42">
        <v>2.1</v>
      </c>
      <c r="K29" s="33">
        <v>0.3</v>
      </c>
      <c r="L29" s="42">
        <v>0.8</v>
      </c>
      <c r="M29" s="33">
        <v>0.2</v>
      </c>
      <c r="N29" s="42">
        <v>0.1</v>
      </c>
      <c r="O29" s="33">
        <v>0.2</v>
      </c>
      <c r="P29" s="42">
        <v>276.20999999999998</v>
      </c>
      <c r="Q29" s="33">
        <v>180.21</v>
      </c>
      <c r="R29" s="42">
        <v>218.56</v>
      </c>
      <c r="S29" s="33">
        <v>266.61</v>
      </c>
      <c r="T29" s="42">
        <v>7.21</v>
      </c>
      <c r="U29" s="33">
        <v>7.5</v>
      </c>
      <c r="V29" s="116">
        <v>6.74</v>
      </c>
    </row>
    <row r="30" spans="1:22" x14ac:dyDescent="0.25">
      <c r="A30" s="26" t="s">
        <v>4648</v>
      </c>
      <c r="B30" s="42">
        <v>1.1000000000000001</v>
      </c>
      <c r="C30" s="33">
        <v>3.7</v>
      </c>
      <c r="D30" s="42">
        <v>4.4000000000000004</v>
      </c>
      <c r="E30" s="33">
        <v>0.3</v>
      </c>
      <c r="F30" s="42">
        <v>1.6</v>
      </c>
      <c r="G30" s="33">
        <v>1.5</v>
      </c>
      <c r="H30" s="42">
        <v>0.4</v>
      </c>
      <c r="I30" s="33">
        <v>2.4</v>
      </c>
      <c r="J30" s="42">
        <v>1.8</v>
      </c>
      <c r="K30" s="33">
        <v>0.2</v>
      </c>
      <c r="L30" s="42">
        <v>0.6</v>
      </c>
      <c r="M30" s="33">
        <v>0.3</v>
      </c>
      <c r="N30" s="42">
        <v>0.1</v>
      </c>
      <c r="O30" s="33">
        <v>0.1</v>
      </c>
      <c r="P30" s="42">
        <v>291.07</v>
      </c>
      <c r="Q30" s="33">
        <v>192.03</v>
      </c>
      <c r="R30" s="42">
        <v>232.93</v>
      </c>
      <c r="S30" s="33">
        <v>266.64</v>
      </c>
      <c r="T30" s="42">
        <v>7.3</v>
      </c>
      <c r="U30" s="33">
        <v>7.26</v>
      </c>
      <c r="V30" s="116">
        <v>6.66</v>
      </c>
    </row>
    <row r="31" spans="1:22" x14ac:dyDescent="0.25">
      <c r="A31" s="26" t="s">
        <v>4649</v>
      </c>
      <c r="B31" s="42">
        <v>1.5</v>
      </c>
      <c r="C31" s="33">
        <v>5.2</v>
      </c>
      <c r="D31" s="42">
        <v>4.5999999999999996</v>
      </c>
      <c r="E31" s="33">
        <v>0.6</v>
      </c>
      <c r="F31" s="42">
        <v>1.7</v>
      </c>
      <c r="G31" s="33">
        <v>1.4</v>
      </c>
      <c r="H31" s="42">
        <v>0.5</v>
      </c>
      <c r="I31" s="33">
        <v>3</v>
      </c>
      <c r="J31" s="42">
        <v>2.5</v>
      </c>
      <c r="K31" s="33">
        <v>0.4</v>
      </c>
      <c r="L31" s="42">
        <v>1</v>
      </c>
      <c r="M31" s="33">
        <v>0.3</v>
      </c>
      <c r="N31" s="42">
        <v>0.1</v>
      </c>
      <c r="O31" s="33">
        <v>0.1</v>
      </c>
      <c r="P31" s="42">
        <v>273.23</v>
      </c>
      <c r="Q31" s="33">
        <v>183.63</v>
      </c>
      <c r="R31" s="42">
        <v>218.53</v>
      </c>
      <c r="S31" s="33">
        <v>267.72000000000003</v>
      </c>
      <c r="T31" s="42">
        <v>8.4700000000000006</v>
      </c>
      <c r="U31" s="33">
        <v>8.6</v>
      </c>
      <c r="V31" s="116">
        <v>7.66</v>
      </c>
    </row>
    <row r="32" spans="1:22" x14ac:dyDescent="0.25">
      <c r="A32" s="26" t="s">
        <v>4650</v>
      </c>
      <c r="B32" s="42">
        <v>1.4</v>
      </c>
      <c r="C32" s="33">
        <v>3</v>
      </c>
      <c r="D32" s="42">
        <v>3.9</v>
      </c>
      <c r="E32" s="33">
        <v>0.5</v>
      </c>
      <c r="F32" s="42">
        <v>2.1</v>
      </c>
      <c r="G32" s="33">
        <v>1.4</v>
      </c>
      <c r="H32" s="42">
        <v>0.3</v>
      </c>
      <c r="I32" s="33">
        <v>3.3</v>
      </c>
      <c r="J32" s="42">
        <v>2.4</v>
      </c>
      <c r="K32" s="33">
        <v>0.2</v>
      </c>
      <c r="L32" s="42">
        <v>0.6</v>
      </c>
      <c r="M32" s="33">
        <v>0.4</v>
      </c>
      <c r="N32" s="42">
        <v>0.2</v>
      </c>
      <c r="O32" s="33">
        <v>0.3</v>
      </c>
      <c r="P32" s="42">
        <v>261.64999999999998</v>
      </c>
      <c r="Q32" s="33">
        <v>173.27</v>
      </c>
      <c r="R32" s="42">
        <v>209.14</v>
      </c>
      <c r="S32" s="33">
        <v>267.20999999999998</v>
      </c>
      <c r="T32" s="42">
        <v>6.73</v>
      </c>
      <c r="U32" s="33">
        <v>6.83</v>
      </c>
      <c r="V32" s="116">
        <v>6.01</v>
      </c>
    </row>
    <row r="33" spans="1:22" x14ac:dyDescent="0.25">
      <c r="A33" s="26" t="s">
        <v>4651</v>
      </c>
      <c r="B33" s="42">
        <v>1.5</v>
      </c>
      <c r="C33" s="33">
        <v>4.5</v>
      </c>
      <c r="D33" s="42">
        <v>4.5</v>
      </c>
      <c r="E33" s="33">
        <v>0.3</v>
      </c>
      <c r="F33" s="42">
        <v>1.6</v>
      </c>
      <c r="G33" s="33">
        <v>1.4</v>
      </c>
      <c r="H33" s="42">
        <v>0.2</v>
      </c>
      <c r="I33" s="33">
        <v>2.6</v>
      </c>
      <c r="J33" s="42">
        <v>2.2999999999999998</v>
      </c>
      <c r="K33" s="33">
        <v>0.3</v>
      </c>
      <c r="L33" s="42">
        <v>0.8</v>
      </c>
      <c r="M33" s="33">
        <v>0.3</v>
      </c>
      <c r="N33" s="42">
        <v>0</v>
      </c>
      <c r="O33" s="33">
        <v>0.2</v>
      </c>
      <c r="P33" s="42">
        <v>283.55</v>
      </c>
      <c r="Q33" s="33">
        <v>188.01</v>
      </c>
      <c r="R33" s="42">
        <v>227.19</v>
      </c>
      <c r="S33" s="33">
        <v>266.89999999999998</v>
      </c>
      <c r="T33" s="42">
        <v>7.76</v>
      </c>
      <c r="U33" s="33">
        <v>7.93</v>
      </c>
      <c r="V33" s="116">
        <v>7.18</v>
      </c>
    </row>
    <row r="34" spans="1:22" x14ac:dyDescent="0.25">
      <c r="A34" s="26" t="s">
        <v>4652</v>
      </c>
      <c r="B34" s="42">
        <v>1.4</v>
      </c>
      <c r="C34" s="33">
        <v>5.7</v>
      </c>
      <c r="D34" s="42">
        <v>5</v>
      </c>
      <c r="E34" s="33">
        <v>0.4</v>
      </c>
      <c r="F34" s="42">
        <v>1.7</v>
      </c>
      <c r="G34" s="33">
        <v>1.8</v>
      </c>
      <c r="H34" s="42">
        <v>0.3</v>
      </c>
      <c r="I34" s="33">
        <v>2.9</v>
      </c>
      <c r="J34" s="42">
        <v>2.8</v>
      </c>
      <c r="K34" s="33">
        <v>0.4</v>
      </c>
      <c r="L34" s="42">
        <v>1</v>
      </c>
      <c r="M34" s="33">
        <v>0.4</v>
      </c>
      <c r="N34" s="42">
        <v>0.1</v>
      </c>
      <c r="O34" s="33">
        <v>0.1</v>
      </c>
      <c r="P34" s="42">
        <v>282.83</v>
      </c>
      <c r="Q34" s="33">
        <v>183.54</v>
      </c>
      <c r="R34" s="42">
        <v>225.86</v>
      </c>
      <c r="S34" s="33">
        <v>267.27999999999997</v>
      </c>
      <c r="T34" s="42">
        <v>8.75</v>
      </c>
      <c r="U34" s="33">
        <v>8.65</v>
      </c>
      <c r="V34" s="116">
        <v>8.1300000000000008</v>
      </c>
    </row>
    <row r="35" spans="1:22" x14ac:dyDescent="0.25">
      <c r="A35" s="26" t="s">
        <v>4653</v>
      </c>
      <c r="B35" s="42">
        <v>1.4</v>
      </c>
      <c r="C35" s="33">
        <v>6.2</v>
      </c>
      <c r="D35" s="42">
        <v>5.2</v>
      </c>
      <c r="E35" s="33">
        <v>0.6</v>
      </c>
      <c r="F35" s="42">
        <v>1.9</v>
      </c>
      <c r="G35" s="33">
        <v>1.9</v>
      </c>
      <c r="H35" s="42">
        <v>0.4</v>
      </c>
      <c r="I35" s="33">
        <v>3.5</v>
      </c>
      <c r="J35" s="42">
        <v>2.8</v>
      </c>
      <c r="K35" s="33">
        <v>0.5</v>
      </c>
      <c r="L35" s="42">
        <v>1.2</v>
      </c>
      <c r="M35" s="33">
        <v>0.3</v>
      </c>
      <c r="N35" s="42">
        <v>0.1</v>
      </c>
      <c r="O35" s="33">
        <v>0.1</v>
      </c>
      <c r="P35" s="42">
        <v>249.78</v>
      </c>
      <c r="Q35" s="33">
        <v>157.44</v>
      </c>
      <c r="R35" s="42">
        <v>198.36</v>
      </c>
      <c r="S35" s="33">
        <v>267.51</v>
      </c>
      <c r="T35" s="42">
        <v>10.02</v>
      </c>
      <c r="U35" s="33">
        <v>9.9</v>
      </c>
      <c r="V35" s="116">
        <v>9.01</v>
      </c>
    </row>
    <row r="36" spans="1:22" x14ac:dyDescent="0.25">
      <c r="A36" s="26" t="s">
        <v>4654</v>
      </c>
      <c r="B36" s="42">
        <v>1.5</v>
      </c>
      <c r="C36" s="33">
        <v>4.8</v>
      </c>
      <c r="D36" s="42">
        <v>4.8</v>
      </c>
      <c r="E36" s="33">
        <v>0.4</v>
      </c>
      <c r="F36" s="42">
        <v>1.8</v>
      </c>
      <c r="G36" s="33">
        <v>1.2</v>
      </c>
      <c r="H36" s="42">
        <v>0.4</v>
      </c>
      <c r="I36" s="33">
        <v>2.7</v>
      </c>
      <c r="J36" s="42">
        <v>2.4</v>
      </c>
      <c r="K36" s="33">
        <v>0.4</v>
      </c>
      <c r="L36" s="42">
        <v>0.9</v>
      </c>
      <c r="M36" s="33">
        <v>0.3</v>
      </c>
      <c r="N36" s="42">
        <v>0.1</v>
      </c>
      <c r="O36" s="33">
        <v>0.2</v>
      </c>
      <c r="P36" s="42">
        <v>282.05</v>
      </c>
      <c r="Q36" s="33">
        <v>186.89</v>
      </c>
      <c r="R36" s="42">
        <v>225.23</v>
      </c>
      <c r="S36" s="33">
        <v>267.44</v>
      </c>
      <c r="T36" s="42">
        <v>8.32</v>
      </c>
      <c r="U36" s="33">
        <v>8.24</v>
      </c>
      <c r="V36" s="116">
        <v>7.49</v>
      </c>
    </row>
    <row r="37" spans="1:22" x14ac:dyDescent="0.25">
      <c r="A37" s="26" t="s">
        <v>4655</v>
      </c>
      <c r="B37" s="42">
        <v>1.6</v>
      </c>
      <c r="C37" s="33">
        <v>5.4</v>
      </c>
      <c r="D37" s="42">
        <v>4.8</v>
      </c>
      <c r="E37" s="33">
        <v>0.4</v>
      </c>
      <c r="F37" s="42">
        <v>1.6</v>
      </c>
      <c r="G37" s="33">
        <v>1.5</v>
      </c>
      <c r="H37" s="42">
        <v>0.2</v>
      </c>
      <c r="I37" s="33">
        <v>2</v>
      </c>
      <c r="J37" s="42">
        <v>1.9</v>
      </c>
      <c r="K37" s="33">
        <v>0.3</v>
      </c>
      <c r="L37" s="42">
        <v>0.9</v>
      </c>
      <c r="M37" s="33">
        <v>0.3</v>
      </c>
      <c r="N37" s="42">
        <v>0.1</v>
      </c>
      <c r="O37" s="33">
        <v>0.2</v>
      </c>
      <c r="P37" s="42">
        <v>299.14999999999998</v>
      </c>
      <c r="Q37" s="33">
        <v>199.71</v>
      </c>
      <c r="R37" s="42">
        <v>239.08</v>
      </c>
      <c r="S37" s="33">
        <v>267.31</v>
      </c>
      <c r="T37" s="42">
        <v>8.66</v>
      </c>
      <c r="U37" s="33">
        <v>8.58</v>
      </c>
      <c r="V37" s="116">
        <v>7.7</v>
      </c>
    </row>
    <row r="38" spans="1:22" x14ac:dyDescent="0.25">
      <c r="A38" s="26" t="s">
        <v>4656</v>
      </c>
      <c r="B38" s="42">
        <v>0.4</v>
      </c>
      <c r="C38" s="33">
        <v>5.3</v>
      </c>
      <c r="D38" s="42">
        <v>5.4</v>
      </c>
      <c r="E38" s="33">
        <v>0.2</v>
      </c>
      <c r="F38" s="42">
        <v>1.6</v>
      </c>
      <c r="G38" s="33">
        <v>1.8</v>
      </c>
      <c r="H38" s="42">
        <v>0.3</v>
      </c>
      <c r="I38" s="33">
        <v>3.4</v>
      </c>
      <c r="J38" s="42">
        <v>2.8</v>
      </c>
      <c r="K38" s="33">
        <v>0.4</v>
      </c>
      <c r="L38" s="42">
        <v>1.1000000000000001</v>
      </c>
      <c r="M38" s="33">
        <v>0.4</v>
      </c>
      <c r="N38" s="42">
        <v>0.1</v>
      </c>
      <c r="O38" s="33">
        <v>0</v>
      </c>
      <c r="P38" s="42">
        <v>277.22000000000003</v>
      </c>
      <c r="Q38" s="33">
        <v>181.14</v>
      </c>
      <c r="R38" s="42">
        <v>223.24</v>
      </c>
      <c r="S38" s="33">
        <v>267.58</v>
      </c>
      <c r="T38" s="42">
        <v>8.3800000000000008</v>
      </c>
      <c r="U38" s="33">
        <v>8.65</v>
      </c>
      <c r="V38" s="116">
        <v>8.6300000000000008</v>
      </c>
    </row>
    <row r="39" spans="1:22" x14ac:dyDescent="0.25">
      <c r="A39" s="26" t="s">
        <v>4657</v>
      </c>
      <c r="B39" s="42">
        <v>0.8</v>
      </c>
      <c r="C39" s="33">
        <v>4.5</v>
      </c>
      <c r="D39" s="42">
        <v>4.8</v>
      </c>
      <c r="E39" s="33">
        <v>0.3</v>
      </c>
      <c r="F39" s="42">
        <v>1.8</v>
      </c>
      <c r="G39" s="33">
        <v>1.5</v>
      </c>
      <c r="H39" s="42">
        <v>0.4</v>
      </c>
      <c r="I39" s="33">
        <v>2.9</v>
      </c>
      <c r="J39" s="42">
        <v>2.7</v>
      </c>
      <c r="K39" s="33">
        <v>0.4</v>
      </c>
      <c r="L39" s="42">
        <v>1</v>
      </c>
      <c r="M39" s="33">
        <v>0.4</v>
      </c>
      <c r="N39" s="42">
        <v>0.1</v>
      </c>
      <c r="O39" s="33">
        <v>0.1</v>
      </c>
      <c r="P39" s="42">
        <v>289.23</v>
      </c>
      <c r="Q39" s="33">
        <v>186.6</v>
      </c>
      <c r="R39" s="42">
        <v>223.41</v>
      </c>
      <c r="S39" s="33">
        <v>268.22000000000003</v>
      </c>
      <c r="T39" s="42">
        <v>7.74</v>
      </c>
      <c r="U39" s="33">
        <v>8.06</v>
      </c>
      <c r="V39" s="116">
        <v>7.93</v>
      </c>
    </row>
    <row r="40" spans="1:22" x14ac:dyDescent="0.25">
      <c r="A40" s="26" t="s">
        <v>4658</v>
      </c>
      <c r="B40" s="42">
        <v>0.8</v>
      </c>
      <c r="C40" s="33">
        <v>4.9000000000000004</v>
      </c>
      <c r="D40" s="42">
        <v>4.9000000000000004</v>
      </c>
      <c r="E40" s="33">
        <v>0.3</v>
      </c>
      <c r="F40" s="42">
        <v>1.8</v>
      </c>
      <c r="G40" s="33">
        <v>1.8</v>
      </c>
      <c r="H40" s="42">
        <v>0.1</v>
      </c>
      <c r="I40" s="33">
        <v>2.8</v>
      </c>
      <c r="J40" s="42">
        <v>2.6</v>
      </c>
      <c r="K40" s="33">
        <v>0.3</v>
      </c>
      <c r="L40" s="42">
        <v>1</v>
      </c>
      <c r="M40" s="33">
        <v>0.4</v>
      </c>
      <c r="N40" s="42">
        <v>0.1</v>
      </c>
      <c r="O40" s="33">
        <v>0.1</v>
      </c>
      <c r="P40" s="42">
        <v>275.23</v>
      </c>
      <c r="Q40" s="33">
        <v>186.06</v>
      </c>
      <c r="R40" s="42">
        <v>221.22</v>
      </c>
      <c r="S40" s="33">
        <v>268.58999999999997</v>
      </c>
      <c r="T40" s="42">
        <v>8.06</v>
      </c>
      <c r="U40" s="33">
        <v>8.4</v>
      </c>
      <c r="V40" s="116">
        <v>8.1999999999999993</v>
      </c>
    </row>
    <row r="41" spans="1:22" x14ac:dyDescent="0.25">
      <c r="A41" s="26" t="s">
        <v>4659</v>
      </c>
      <c r="B41" s="42">
        <v>1.2</v>
      </c>
      <c r="C41" s="33">
        <v>5.3</v>
      </c>
      <c r="D41" s="42">
        <v>4.9000000000000004</v>
      </c>
      <c r="E41" s="33">
        <v>0.4</v>
      </c>
      <c r="F41" s="42">
        <v>2.2000000000000002</v>
      </c>
      <c r="G41" s="33">
        <v>1.8</v>
      </c>
      <c r="H41" s="42">
        <v>0.3</v>
      </c>
      <c r="I41" s="33">
        <v>3.4</v>
      </c>
      <c r="J41" s="42">
        <v>2.7</v>
      </c>
      <c r="K41" s="33">
        <v>0.3</v>
      </c>
      <c r="L41" s="42">
        <v>0.9</v>
      </c>
      <c r="M41" s="33">
        <v>0.3</v>
      </c>
      <c r="N41" s="42">
        <v>0.1</v>
      </c>
      <c r="O41" s="33">
        <v>0.1</v>
      </c>
      <c r="P41" s="42">
        <v>251.31</v>
      </c>
      <c r="Q41" s="33">
        <v>157.88</v>
      </c>
      <c r="R41" s="42">
        <v>201.79</v>
      </c>
      <c r="S41" s="33">
        <v>268.33</v>
      </c>
      <c r="T41" s="42">
        <v>8.91</v>
      </c>
      <c r="U41" s="33">
        <v>9.1999999999999993</v>
      </c>
      <c r="V41" s="116">
        <v>8.64</v>
      </c>
    </row>
    <row r="42" spans="1:22" x14ac:dyDescent="0.25">
      <c r="A42" s="26" t="s">
        <v>4660</v>
      </c>
      <c r="B42" s="42">
        <v>2</v>
      </c>
      <c r="C42" s="33">
        <v>8.1999999999999993</v>
      </c>
      <c r="D42" s="42">
        <v>5.7</v>
      </c>
      <c r="E42" s="33">
        <v>0.4</v>
      </c>
      <c r="F42" s="42">
        <v>2.4</v>
      </c>
      <c r="G42" s="33">
        <v>2.2999999999999998</v>
      </c>
      <c r="H42" s="42">
        <v>0.3</v>
      </c>
      <c r="I42" s="33">
        <v>3.9</v>
      </c>
      <c r="J42" s="42">
        <v>3.2</v>
      </c>
      <c r="K42" s="33">
        <v>0.4</v>
      </c>
      <c r="L42" s="42">
        <v>1.1000000000000001</v>
      </c>
      <c r="M42" s="33">
        <v>0.5</v>
      </c>
      <c r="N42" s="42">
        <v>0.1</v>
      </c>
      <c r="O42" s="33">
        <v>0.3</v>
      </c>
      <c r="P42" s="42">
        <v>191.98</v>
      </c>
      <c r="Q42" s="33">
        <v>129.80000000000001</v>
      </c>
      <c r="R42" s="42">
        <v>159.13</v>
      </c>
      <c r="S42" s="33">
        <v>269.76</v>
      </c>
      <c r="T42" s="42">
        <v>12.76</v>
      </c>
      <c r="U42" s="33">
        <v>12.91</v>
      </c>
      <c r="V42" s="116">
        <v>12.34</v>
      </c>
    </row>
    <row r="43" spans="1:22" x14ac:dyDescent="0.25">
      <c r="A43" s="26" t="s">
        <v>4661</v>
      </c>
      <c r="B43" s="42">
        <v>2</v>
      </c>
      <c r="C43" s="33">
        <v>8</v>
      </c>
      <c r="D43" s="42">
        <v>5.9</v>
      </c>
      <c r="E43" s="33">
        <v>0.5</v>
      </c>
      <c r="F43" s="42">
        <v>2.4</v>
      </c>
      <c r="G43" s="33">
        <v>2</v>
      </c>
      <c r="H43" s="42">
        <v>0.3</v>
      </c>
      <c r="I43" s="33">
        <v>2.9</v>
      </c>
      <c r="J43" s="42">
        <v>2.8</v>
      </c>
      <c r="K43" s="33">
        <v>0.3</v>
      </c>
      <c r="L43" s="42">
        <v>1.3</v>
      </c>
      <c r="M43" s="33">
        <v>0.4</v>
      </c>
      <c r="N43" s="42">
        <v>0.1</v>
      </c>
      <c r="O43" s="33">
        <v>0.2</v>
      </c>
      <c r="P43" s="42">
        <v>238.11</v>
      </c>
      <c r="Q43" s="33">
        <v>154.77000000000001</v>
      </c>
      <c r="R43" s="42">
        <v>189.85</v>
      </c>
      <c r="S43" s="33">
        <v>268.86</v>
      </c>
      <c r="T43" s="42">
        <v>11</v>
      </c>
      <c r="U43" s="33">
        <v>11.25</v>
      </c>
      <c r="V43" s="116">
        <v>10.6</v>
      </c>
    </row>
    <row r="44" spans="1:22" x14ac:dyDescent="0.25">
      <c r="A44" s="26" t="s">
        <v>4662</v>
      </c>
      <c r="B44" s="42">
        <v>0.8</v>
      </c>
      <c r="C44" s="33">
        <v>5.5</v>
      </c>
      <c r="D44" s="42">
        <v>5.3</v>
      </c>
      <c r="E44" s="33">
        <v>0.3</v>
      </c>
      <c r="F44" s="42">
        <v>1.8</v>
      </c>
      <c r="G44" s="33">
        <v>1.8</v>
      </c>
      <c r="H44" s="42">
        <v>0.4</v>
      </c>
      <c r="I44" s="33">
        <v>3.2</v>
      </c>
      <c r="J44" s="42">
        <v>2.7</v>
      </c>
      <c r="K44" s="33">
        <v>0.4</v>
      </c>
      <c r="L44" s="42">
        <v>1.1000000000000001</v>
      </c>
      <c r="M44" s="33">
        <v>0.4</v>
      </c>
      <c r="N44" s="42">
        <v>0</v>
      </c>
      <c r="O44" s="33">
        <v>0</v>
      </c>
      <c r="P44" s="42">
        <v>271.52</v>
      </c>
      <c r="Q44" s="33">
        <v>178.41</v>
      </c>
      <c r="R44" s="42">
        <v>219.1</v>
      </c>
      <c r="S44" s="33">
        <v>266.76</v>
      </c>
      <c r="T44" s="42">
        <v>8.74</v>
      </c>
      <c r="U44" s="33">
        <v>8.91</v>
      </c>
      <c r="V44" s="116">
        <v>8.59</v>
      </c>
    </row>
    <row r="45" spans="1:22" x14ac:dyDescent="0.25">
      <c r="A45" s="26" t="s">
        <v>4663</v>
      </c>
      <c r="B45" s="42">
        <v>0.4</v>
      </c>
      <c r="C45" s="33">
        <v>2.6</v>
      </c>
      <c r="D45" s="42">
        <v>4.2</v>
      </c>
      <c r="E45" s="33">
        <v>0.2</v>
      </c>
      <c r="F45" s="42">
        <v>1.7</v>
      </c>
      <c r="G45" s="33">
        <v>1.2</v>
      </c>
      <c r="H45" s="42">
        <v>0.1</v>
      </c>
      <c r="I45" s="33">
        <v>2.1</v>
      </c>
      <c r="J45" s="42">
        <v>1.8</v>
      </c>
      <c r="K45" s="33">
        <v>0.2</v>
      </c>
      <c r="L45" s="42">
        <v>0.7</v>
      </c>
      <c r="M45" s="33">
        <v>0.2</v>
      </c>
      <c r="N45" s="42">
        <v>0.1</v>
      </c>
      <c r="O45" s="33">
        <v>0.1</v>
      </c>
      <c r="P45" s="42">
        <v>347.7</v>
      </c>
      <c r="Q45" s="33">
        <v>221.12</v>
      </c>
      <c r="R45" s="42">
        <v>272.86</v>
      </c>
      <c r="S45" s="33">
        <v>263.11</v>
      </c>
      <c r="T45" s="42">
        <v>5.82</v>
      </c>
      <c r="U45" s="33">
        <v>6.19</v>
      </c>
      <c r="V45" s="116">
        <v>6.04</v>
      </c>
    </row>
    <row r="46" spans="1:22" x14ac:dyDescent="0.25">
      <c r="A46" s="26" t="s">
        <v>4664</v>
      </c>
      <c r="B46" s="42">
        <v>0.6</v>
      </c>
      <c r="C46" s="33">
        <v>3.3</v>
      </c>
      <c r="D46" s="42">
        <v>4.5</v>
      </c>
      <c r="E46" s="33">
        <v>0.4</v>
      </c>
      <c r="F46" s="42">
        <v>1.6</v>
      </c>
      <c r="G46" s="33">
        <v>1.2</v>
      </c>
      <c r="H46" s="42">
        <v>0.2</v>
      </c>
      <c r="I46" s="33">
        <v>2.4</v>
      </c>
      <c r="J46" s="42">
        <v>2.1</v>
      </c>
      <c r="K46" s="33">
        <v>0.3</v>
      </c>
      <c r="L46" s="42">
        <v>1</v>
      </c>
      <c r="M46" s="33">
        <v>0.3</v>
      </c>
      <c r="N46" s="42">
        <v>0.1</v>
      </c>
      <c r="O46" s="33">
        <v>0.1</v>
      </c>
      <c r="P46" s="42">
        <v>332.03</v>
      </c>
      <c r="Q46" s="33">
        <v>228.49</v>
      </c>
      <c r="R46" s="42">
        <v>261.68</v>
      </c>
      <c r="S46" s="33">
        <v>264.81</v>
      </c>
      <c r="T46" s="42">
        <v>6.52</v>
      </c>
      <c r="U46" s="33">
        <v>6.73</v>
      </c>
      <c r="V46" s="116">
        <v>6.54</v>
      </c>
    </row>
    <row r="47" spans="1:22" x14ac:dyDescent="0.25">
      <c r="A47" s="26" t="s">
        <v>4665</v>
      </c>
      <c r="B47" s="42">
        <v>1.2</v>
      </c>
      <c r="C47" s="33">
        <v>2.8</v>
      </c>
      <c r="D47" s="42">
        <v>3.7</v>
      </c>
      <c r="E47" s="33">
        <v>0.2</v>
      </c>
      <c r="F47" s="42">
        <v>1.5</v>
      </c>
      <c r="G47" s="33">
        <v>0.9</v>
      </c>
      <c r="H47" s="42">
        <v>0.2</v>
      </c>
      <c r="I47" s="33">
        <v>2.2999999999999998</v>
      </c>
      <c r="J47" s="42">
        <v>1.8</v>
      </c>
      <c r="K47" s="33">
        <v>0.2</v>
      </c>
      <c r="L47" s="42">
        <v>0.6</v>
      </c>
      <c r="M47" s="33">
        <v>0.3</v>
      </c>
      <c r="N47" s="42">
        <v>0.1</v>
      </c>
      <c r="O47" s="33">
        <v>0.1</v>
      </c>
      <c r="P47" s="42">
        <v>344.58</v>
      </c>
      <c r="Q47" s="33">
        <v>235.7</v>
      </c>
      <c r="R47" s="42">
        <v>273.95</v>
      </c>
      <c r="S47" s="33">
        <v>264.45</v>
      </c>
      <c r="T47" s="42">
        <v>5.93</v>
      </c>
      <c r="U47" s="33">
        <v>5.94</v>
      </c>
      <c r="V47" s="116">
        <v>5.63</v>
      </c>
    </row>
    <row r="48" spans="1:22" x14ac:dyDescent="0.25">
      <c r="A48" s="26" t="s">
        <v>4666</v>
      </c>
      <c r="B48" s="42">
        <v>1.4</v>
      </c>
      <c r="C48" s="33">
        <v>3.6</v>
      </c>
      <c r="D48" s="42">
        <v>4.2</v>
      </c>
      <c r="E48" s="33">
        <v>0.3</v>
      </c>
      <c r="F48" s="42">
        <v>1.7</v>
      </c>
      <c r="G48" s="33">
        <v>1.2</v>
      </c>
      <c r="H48" s="42">
        <v>0.2</v>
      </c>
      <c r="I48" s="33">
        <v>2.6</v>
      </c>
      <c r="J48" s="42">
        <v>2.1</v>
      </c>
      <c r="K48" s="33">
        <v>0.2</v>
      </c>
      <c r="L48" s="42">
        <v>0.8</v>
      </c>
      <c r="M48" s="33">
        <v>0.3</v>
      </c>
      <c r="N48" s="42">
        <v>0.1</v>
      </c>
      <c r="O48" s="33">
        <v>0.2</v>
      </c>
      <c r="P48" s="42">
        <v>292.26</v>
      </c>
      <c r="Q48" s="33">
        <v>193.17</v>
      </c>
      <c r="R48" s="42">
        <v>230.26</v>
      </c>
      <c r="S48" s="33">
        <v>265.58</v>
      </c>
      <c r="T48" s="42">
        <v>6.53</v>
      </c>
      <c r="U48" s="33">
        <v>6.76</v>
      </c>
      <c r="V48" s="116">
        <v>6.17</v>
      </c>
    </row>
    <row r="49" spans="1:22" x14ac:dyDescent="0.25">
      <c r="A49" s="26" t="s">
        <v>4667</v>
      </c>
      <c r="B49" s="42">
        <v>1.2</v>
      </c>
      <c r="C49" s="33">
        <v>3</v>
      </c>
      <c r="D49" s="42">
        <v>4.2</v>
      </c>
      <c r="E49" s="33">
        <v>0.2</v>
      </c>
      <c r="F49" s="42">
        <v>1.6</v>
      </c>
      <c r="G49" s="33">
        <v>1.1000000000000001</v>
      </c>
      <c r="H49" s="42">
        <v>0.1</v>
      </c>
      <c r="I49" s="33">
        <v>2.2999999999999998</v>
      </c>
      <c r="J49" s="42">
        <v>1.4</v>
      </c>
      <c r="K49" s="33">
        <v>0.1</v>
      </c>
      <c r="L49" s="42">
        <v>0.7</v>
      </c>
      <c r="M49" s="33">
        <v>0.2</v>
      </c>
      <c r="N49" s="42">
        <v>0.1</v>
      </c>
      <c r="O49" s="33">
        <v>0.1</v>
      </c>
      <c r="P49" s="42">
        <v>356.93</v>
      </c>
      <c r="Q49" s="33">
        <v>245.94</v>
      </c>
      <c r="R49" s="42">
        <v>281.87</v>
      </c>
      <c r="S49" s="33">
        <v>263.89</v>
      </c>
      <c r="T49" s="42">
        <v>6.02</v>
      </c>
      <c r="U49" s="33">
        <v>6.13</v>
      </c>
      <c r="V49" s="116">
        <v>5.73</v>
      </c>
    </row>
    <row r="50" spans="1:22" x14ac:dyDescent="0.25">
      <c r="A50" s="26" t="s">
        <v>4668</v>
      </c>
      <c r="B50" s="42">
        <v>0.9</v>
      </c>
      <c r="C50" s="33">
        <v>2.7</v>
      </c>
      <c r="D50" s="42">
        <v>4</v>
      </c>
      <c r="E50" s="33">
        <v>0.3</v>
      </c>
      <c r="F50" s="42">
        <v>1.5</v>
      </c>
      <c r="G50" s="33">
        <v>1.2</v>
      </c>
      <c r="H50" s="42">
        <v>0.2</v>
      </c>
      <c r="I50" s="33">
        <v>2.1</v>
      </c>
      <c r="J50" s="42">
        <v>1.6</v>
      </c>
      <c r="K50" s="33">
        <v>0.2</v>
      </c>
      <c r="L50" s="42">
        <v>0.8</v>
      </c>
      <c r="M50" s="33">
        <v>0.2</v>
      </c>
      <c r="N50" s="42">
        <v>0.1</v>
      </c>
      <c r="O50" s="33">
        <v>0.1</v>
      </c>
      <c r="P50" s="42">
        <v>361.1</v>
      </c>
      <c r="Q50" s="33">
        <v>249.21</v>
      </c>
      <c r="R50" s="42">
        <v>277.32</v>
      </c>
      <c r="S50" s="33">
        <v>263.83</v>
      </c>
      <c r="T50" s="42">
        <v>5.9</v>
      </c>
      <c r="U50" s="33">
        <v>6</v>
      </c>
      <c r="V50" s="116">
        <v>5.54</v>
      </c>
    </row>
    <row r="51" spans="1:22" x14ac:dyDescent="0.25">
      <c r="A51" s="26" t="s">
        <v>4669</v>
      </c>
      <c r="B51" s="42">
        <v>1.1000000000000001</v>
      </c>
      <c r="C51" s="33">
        <v>3.5</v>
      </c>
      <c r="D51" s="42">
        <v>4.3</v>
      </c>
      <c r="E51" s="33">
        <v>0.2</v>
      </c>
      <c r="F51" s="42">
        <v>1.6</v>
      </c>
      <c r="G51" s="33">
        <v>1.2</v>
      </c>
      <c r="H51" s="42">
        <v>0.2</v>
      </c>
      <c r="I51" s="33">
        <v>1.8</v>
      </c>
      <c r="J51" s="42">
        <v>1.7</v>
      </c>
      <c r="K51" s="33">
        <v>0.2</v>
      </c>
      <c r="L51" s="42">
        <v>0.7</v>
      </c>
      <c r="M51" s="33">
        <v>0.2</v>
      </c>
      <c r="N51" s="42">
        <v>0.1</v>
      </c>
      <c r="O51" s="33">
        <v>0.1</v>
      </c>
      <c r="P51" s="42">
        <v>347.1</v>
      </c>
      <c r="Q51" s="33">
        <v>245.34</v>
      </c>
      <c r="R51" s="42">
        <v>283.58</v>
      </c>
      <c r="S51" s="33">
        <v>264.01</v>
      </c>
      <c r="T51" s="42">
        <v>6.36</v>
      </c>
      <c r="U51" s="33">
        <v>6.33</v>
      </c>
      <c r="V51" s="116">
        <v>6.02</v>
      </c>
    </row>
    <row r="52" spans="1:22" x14ac:dyDescent="0.25">
      <c r="A52" s="26" t="s">
        <v>4670</v>
      </c>
      <c r="B52" s="42">
        <v>1.7</v>
      </c>
      <c r="C52" s="33">
        <v>6</v>
      </c>
      <c r="D52" s="42">
        <v>4.9000000000000004</v>
      </c>
      <c r="E52" s="33">
        <v>0.3</v>
      </c>
      <c r="F52" s="42">
        <v>1.7</v>
      </c>
      <c r="G52" s="33">
        <v>1.7</v>
      </c>
      <c r="H52" s="42">
        <v>0.4</v>
      </c>
      <c r="I52" s="33">
        <v>2.4</v>
      </c>
      <c r="J52" s="42">
        <v>2.2000000000000002</v>
      </c>
      <c r="K52" s="33">
        <v>0.2</v>
      </c>
      <c r="L52" s="42">
        <v>1.1000000000000001</v>
      </c>
      <c r="M52" s="33">
        <v>0.3</v>
      </c>
      <c r="N52" s="42">
        <v>0.1</v>
      </c>
      <c r="O52" s="33">
        <v>0.2</v>
      </c>
      <c r="P52" s="42">
        <v>291.70999999999998</v>
      </c>
      <c r="Q52" s="33">
        <v>198.24</v>
      </c>
      <c r="R52" s="42">
        <v>230.88</v>
      </c>
      <c r="S52" s="33">
        <v>264.48</v>
      </c>
      <c r="T52" s="42">
        <v>8.6</v>
      </c>
      <c r="U52" s="33">
        <v>8.86</v>
      </c>
      <c r="V52" s="116">
        <v>8.41</v>
      </c>
    </row>
    <row r="53" spans="1:22" x14ac:dyDescent="0.25">
      <c r="A53" s="26" t="s">
        <v>4671</v>
      </c>
      <c r="B53" s="42">
        <v>0.5</v>
      </c>
      <c r="C53" s="33">
        <v>3</v>
      </c>
      <c r="D53" s="42">
        <v>3.9</v>
      </c>
      <c r="E53" s="33">
        <v>0.3</v>
      </c>
      <c r="F53" s="42">
        <v>1.3</v>
      </c>
      <c r="G53" s="33">
        <v>0.9</v>
      </c>
      <c r="H53" s="42">
        <v>0.2</v>
      </c>
      <c r="I53" s="33">
        <v>1.8</v>
      </c>
      <c r="J53" s="42">
        <v>1.8</v>
      </c>
      <c r="K53" s="33">
        <v>0.2</v>
      </c>
      <c r="L53" s="42">
        <v>0.9</v>
      </c>
      <c r="M53" s="33">
        <v>0.3</v>
      </c>
      <c r="N53" s="42">
        <v>0.1</v>
      </c>
      <c r="O53" s="33">
        <v>0.1</v>
      </c>
      <c r="P53" s="42">
        <v>348.16</v>
      </c>
      <c r="Q53" s="33">
        <v>236.75</v>
      </c>
      <c r="R53" s="42">
        <v>276.29000000000002</v>
      </c>
      <c r="S53" s="33">
        <v>264.02</v>
      </c>
      <c r="T53" s="42">
        <v>6.03</v>
      </c>
      <c r="U53" s="33">
        <v>6.16</v>
      </c>
      <c r="V53" s="116">
        <v>6.05</v>
      </c>
    </row>
    <row r="54" spans="1:22" x14ac:dyDescent="0.25">
      <c r="A54" s="26" t="s">
        <v>4672</v>
      </c>
      <c r="B54" s="42">
        <v>1.6</v>
      </c>
      <c r="C54" s="33">
        <v>7.4</v>
      </c>
      <c r="D54" s="42">
        <v>5.6</v>
      </c>
      <c r="E54" s="33">
        <v>0.4</v>
      </c>
      <c r="F54" s="42">
        <v>1.7</v>
      </c>
      <c r="G54" s="33">
        <v>1.9</v>
      </c>
      <c r="H54" s="42">
        <v>0.2</v>
      </c>
      <c r="I54" s="33">
        <v>2.2999999999999998</v>
      </c>
      <c r="J54" s="42">
        <v>2.6</v>
      </c>
      <c r="K54" s="33">
        <v>0.3</v>
      </c>
      <c r="L54" s="42">
        <v>1.2</v>
      </c>
      <c r="M54" s="33">
        <v>0.3</v>
      </c>
      <c r="N54" s="42">
        <v>0.1</v>
      </c>
      <c r="O54" s="33">
        <v>0.2</v>
      </c>
      <c r="P54" s="42">
        <v>274.77999999999997</v>
      </c>
      <c r="Q54" s="33">
        <v>182.81</v>
      </c>
      <c r="R54" s="42">
        <v>219.22</v>
      </c>
      <c r="S54" s="33">
        <v>264.89</v>
      </c>
      <c r="T54" s="42">
        <v>9.82</v>
      </c>
      <c r="U54" s="33">
        <v>9.99</v>
      </c>
      <c r="V54" s="116">
        <v>9.41</v>
      </c>
    </row>
    <row r="55" spans="1:22" x14ac:dyDescent="0.25">
      <c r="A55" s="26" t="s">
        <v>4673</v>
      </c>
      <c r="B55" s="42">
        <v>1.3</v>
      </c>
      <c r="C55" s="33">
        <v>3.6</v>
      </c>
      <c r="D55" s="42">
        <v>4.0999999999999996</v>
      </c>
      <c r="E55" s="33">
        <v>0.2</v>
      </c>
      <c r="F55" s="42">
        <v>1.6</v>
      </c>
      <c r="G55" s="33">
        <v>1.4</v>
      </c>
      <c r="H55" s="42">
        <v>0.2</v>
      </c>
      <c r="I55" s="33">
        <v>2</v>
      </c>
      <c r="J55" s="42">
        <v>1.7</v>
      </c>
      <c r="K55" s="33">
        <v>0.3</v>
      </c>
      <c r="L55" s="42">
        <v>0.8</v>
      </c>
      <c r="M55" s="33">
        <v>0.2</v>
      </c>
      <c r="N55" s="42">
        <v>0.1</v>
      </c>
      <c r="O55" s="33">
        <v>0.1</v>
      </c>
      <c r="P55" s="42">
        <v>345.95</v>
      </c>
      <c r="Q55" s="33">
        <v>248.08</v>
      </c>
      <c r="R55" s="42">
        <v>286.39</v>
      </c>
      <c r="S55" s="33">
        <v>264.29000000000002</v>
      </c>
      <c r="T55" s="42">
        <v>6.61</v>
      </c>
      <c r="U55" s="33">
        <v>6.63</v>
      </c>
      <c r="V55" s="116">
        <v>6.35</v>
      </c>
    </row>
    <row r="56" spans="1:22" x14ac:dyDescent="0.25">
      <c r="A56" s="26" t="s">
        <v>4674</v>
      </c>
      <c r="B56" s="42">
        <v>1.2</v>
      </c>
      <c r="C56" s="33">
        <v>3.6</v>
      </c>
      <c r="D56" s="42">
        <v>4.3</v>
      </c>
      <c r="E56" s="33">
        <v>0.2</v>
      </c>
      <c r="F56" s="42">
        <v>1.4</v>
      </c>
      <c r="G56" s="33">
        <v>1.2</v>
      </c>
      <c r="H56" s="42">
        <v>0.2</v>
      </c>
      <c r="I56" s="33">
        <v>1.8</v>
      </c>
      <c r="J56" s="42">
        <v>1.6</v>
      </c>
      <c r="K56" s="33">
        <v>0.3</v>
      </c>
      <c r="L56" s="42">
        <v>0.7</v>
      </c>
      <c r="M56" s="33">
        <v>0.2</v>
      </c>
      <c r="N56" s="42">
        <v>0</v>
      </c>
      <c r="O56" s="33">
        <v>0.1</v>
      </c>
      <c r="P56" s="42">
        <v>359.57</v>
      </c>
      <c r="Q56" s="33">
        <v>246.14</v>
      </c>
      <c r="R56" s="42">
        <v>283.69</v>
      </c>
      <c r="S56" s="33">
        <v>264.27999999999997</v>
      </c>
      <c r="T56" s="42">
        <v>6.41</v>
      </c>
      <c r="U56" s="33">
        <v>6.48</v>
      </c>
      <c r="V56" s="116">
        <v>6.23</v>
      </c>
    </row>
    <row r="57" spans="1:22" x14ac:dyDescent="0.25">
      <c r="A57" s="26" t="s">
        <v>4675</v>
      </c>
      <c r="B57" s="42">
        <v>0.9</v>
      </c>
      <c r="C57" s="33">
        <v>4.2</v>
      </c>
      <c r="D57" s="42">
        <v>4.5999999999999996</v>
      </c>
      <c r="E57" s="33">
        <v>0.2</v>
      </c>
      <c r="F57" s="42">
        <v>1.3</v>
      </c>
      <c r="G57" s="33">
        <v>1.5</v>
      </c>
      <c r="H57" s="42">
        <v>0.3</v>
      </c>
      <c r="I57" s="33">
        <v>1.9</v>
      </c>
      <c r="J57" s="42">
        <v>1.8</v>
      </c>
      <c r="K57" s="33">
        <v>0.3</v>
      </c>
      <c r="L57" s="42">
        <v>0.8</v>
      </c>
      <c r="M57" s="33">
        <v>0.2</v>
      </c>
      <c r="N57" s="42">
        <v>0</v>
      </c>
      <c r="O57" s="33">
        <v>0.1</v>
      </c>
      <c r="P57" s="42">
        <v>340.4</v>
      </c>
      <c r="Q57" s="33">
        <v>237.23</v>
      </c>
      <c r="R57" s="42">
        <v>267.75</v>
      </c>
      <c r="S57" s="33">
        <v>264.82</v>
      </c>
      <c r="T57" s="42">
        <v>7.23</v>
      </c>
      <c r="U57" s="33">
        <v>7.3</v>
      </c>
      <c r="V57" s="116">
        <v>6.96</v>
      </c>
    </row>
    <row r="58" spans="1:22" x14ac:dyDescent="0.25">
      <c r="A58" s="26" t="s">
        <v>4676</v>
      </c>
      <c r="B58" s="42">
        <v>1.1000000000000001</v>
      </c>
      <c r="C58" s="33">
        <v>3.7</v>
      </c>
      <c r="D58" s="42">
        <v>4.9000000000000004</v>
      </c>
      <c r="E58" s="33">
        <v>0.3</v>
      </c>
      <c r="F58" s="42">
        <v>1.5</v>
      </c>
      <c r="G58" s="33">
        <v>1.7</v>
      </c>
      <c r="H58" s="42">
        <v>0.3</v>
      </c>
      <c r="I58" s="33">
        <v>2.1</v>
      </c>
      <c r="J58" s="42">
        <v>2</v>
      </c>
      <c r="K58" s="33">
        <v>0.2</v>
      </c>
      <c r="L58" s="42">
        <v>0.9</v>
      </c>
      <c r="M58" s="33">
        <v>0.2</v>
      </c>
      <c r="N58" s="42">
        <v>0.1</v>
      </c>
      <c r="O58" s="33">
        <v>0</v>
      </c>
      <c r="P58" s="42">
        <v>336.93</v>
      </c>
      <c r="Q58" s="33">
        <v>227.99</v>
      </c>
      <c r="R58" s="42">
        <v>255.4</v>
      </c>
      <c r="S58" s="33">
        <v>264.98</v>
      </c>
      <c r="T58" s="42">
        <v>7.36</v>
      </c>
      <c r="U58" s="33">
        <v>7.48</v>
      </c>
      <c r="V58" s="116">
        <v>7.05</v>
      </c>
    </row>
    <row r="59" spans="1:22" x14ac:dyDescent="0.25">
      <c r="A59" s="26" t="s">
        <v>4677</v>
      </c>
      <c r="B59" s="42">
        <v>0.8</v>
      </c>
      <c r="C59" s="33">
        <v>4</v>
      </c>
      <c r="D59" s="42">
        <v>4.5</v>
      </c>
      <c r="E59" s="33">
        <v>0.3</v>
      </c>
      <c r="F59" s="42">
        <v>1.6</v>
      </c>
      <c r="G59" s="33">
        <v>1.4</v>
      </c>
      <c r="H59" s="42">
        <v>0.3</v>
      </c>
      <c r="I59" s="33">
        <v>2.4</v>
      </c>
      <c r="J59" s="42">
        <v>2.1</v>
      </c>
      <c r="K59" s="33">
        <v>0.3</v>
      </c>
      <c r="L59" s="42">
        <v>1.1000000000000001</v>
      </c>
      <c r="M59" s="33">
        <v>0.4</v>
      </c>
      <c r="N59" s="42">
        <v>0</v>
      </c>
      <c r="O59" s="33">
        <v>0.2</v>
      </c>
      <c r="P59" s="42">
        <v>326.19</v>
      </c>
      <c r="Q59" s="33">
        <v>227.45</v>
      </c>
      <c r="R59" s="42">
        <v>264.89</v>
      </c>
      <c r="S59" s="33">
        <v>265.10000000000002</v>
      </c>
      <c r="T59" s="42">
        <v>7.18</v>
      </c>
      <c r="U59" s="33">
        <v>7.4</v>
      </c>
      <c r="V59" s="116">
        <v>7.04</v>
      </c>
    </row>
    <row r="60" spans="1:22" x14ac:dyDescent="0.25">
      <c r="A60" s="26" t="s">
        <v>4678</v>
      </c>
      <c r="B60" s="42">
        <v>0.8</v>
      </c>
      <c r="C60" s="33">
        <v>4</v>
      </c>
      <c r="D60" s="42">
        <v>4.4000000000000004</v>
      </c>
      <c r="E60" s="33">
        <v>0.2</v>
      </c>
      <c r="F60" s="42">
        <v>1.3</v>
      </c>
      <c r="G60" s="33">
        <v>1.1000000000000001</v>
      </c>
      <c r="H60" s="42">
        <v>0.1</v>
      </c>
      <c r="I60" s="33">
        <v>1.1000000000000001</v>
      </c>
      <c r="J60" s="42">
        <v>1</v>
      </c>
      <c r="K60" s="33">
        <v>0.1</v>
      </c>
      <c r="L60" s="42">
        <v>0.6</v>
      </c>
      <c r="M60" s="33">
        <v>0.3</v>
      </c>
      <c r="N60" s="42">
        <v>0.1</v>
      </c>
      <c r="O60" s="33">
        <v>0.1</v>
      </c>
      <c r="P60" s="42">
        <v>335.97</v>
      </c>
      <c r="Q60" s="33">
        <v>230.01</v>
      </c>
      <c r="R60" s="42">
        <v>264.45999999999998</v>
      </c>
      <c r="S60" s="33">
        <v>265.25</v>
      </c>
      <c r="T60" s="42">
        <v>6.53</v>
      </c>
      <c r="U60" s="33">
        <v>6.53</v>
      </c>
      <c r="V60" s="116">
        <v>6.46</v>
      </c>
    </row>
    <row r="61" spans="1:22" x14ac:dyDescent="0.25">
      <c r="A61" s="26" t="s">
        <v>4679</v>
      </c>
      <c r="B61" s="42">
        <v>0.9</v>
      </c>
      <c r="C61" s="33">
        <v>3.5</v>
      </c>
      <c r="D61" s="42">
        <v>4.2</v>
      </c>
      <c r="E61" s="33">
        <v>0.4</v>
      </c>
      <c r="F61" s="42">
        <v>1.1000000000000001</v>
      </c>
      <c r="G61" s="33">
        <v>1.2</v>
      </c>
      <c r="H61" s="42">
        <v>0.3</v>
      </c>
      <c r="I61" s="33">
        <v>1.9</v>
      </c>
      <c r="J61" s="42">
        <v>1.5</v>
      </c>
      <c r="K61" s="33">
        <v>0.2</v>
      </c>
      <c r="L61" s="42">
        <v>0.7</v>
      </c>
      <c r="M61" s="33">
        <v>0.2</v>
      </c>
      <c r="N61" s="42">
        <v>0.1</v>
      </c>
      <c r="O61" s="33">
        <v>0.1</v>
      </c>
      <c r="P61" s="42">
        <v>322.5</v>
      </c>
      <c r="Q61" s="33">
        <v>225.49</v>
      </c>
      <c r="R61" s="42">
        <v>262.95999999999998</v>
      </c>
      <c r="S61" s="33">
        <v>265.42</v>
      </c>
      <c r="T61" s="42">
        <v>5.95</v>
      </c>
      <c r="U61" s="33">
        <v>6.11</v>
      </c>
      <c r="V61" s="116">
        <v>5.74</v>
      </c>
    </row>
    <row r="62" spans="1:22" x14ac:dyDescent="0.25">
      <c r="A62" s="26" t="s">
        <v>4680</v>
      </c>
      <c r="B62" s="42">
        <v>0.5</v>
      </c>
      <c r="C62" s="33">
        <v>3.3</v>
      </c>
      <c r="D62" s="42">
        <v>4.3</v>
      </c>
      <c r="E62" s="33">
        <v>0.2</v>
      </c>
      <c r="F62" s="42">
        <v>1.3</v>
      </c>
      <c r="G62" s="33">
        <v>1</v>
      </c>
      <c r="H62" s="42">
        <v>0.1</v>
      </c>
      <c r="I62" s="33">
        <v>1.8</v>
      </c>
      <c r="J62" s="42">
        <v>1.8</v>
      </c>
      <c r="K62" s="33">
        <v>0.2</v>
      </c>
      <c r="L62" s="42">
        <v>0.7</v>
      </c>
      <c r="M62" s="33">
        <v>0.3</v>
      </c>
      <c r="N62" s="42">
        <v>0.1</v>
      </c>
      <c r="O62" s="33">
        <v>0</v>
      </c>
      <c r="P62" s="42">
        <v>350.85</v>
      </c>
      <c r="Q62" s="33">
        <v>246.54</v>
      </c>
      <c r="R62" s="42">
        <v>275.64</v>
      </c>
      <c r="S62" s="33">
        <v>264.75</v>
      </c>
      <c r="T62" s="42">
        <v>6.26</v>
      </c>
      <c r="U62" s="33">
        <v>6.26</v>
      </c>
      <c r="V62" s="116">
        <v>6.22</v>
      </c>
    </row>
    <row r="63" spans="1:22" x14ac:dyDescent="0.25">
      <c r="A63" s="26" t="s">
        <v>4681</v>
      </c>
      <c r="B63" s="42">
        <v>0.9</v>
      </c>
      <c r="C63" s="33">
        <v>2.8</v>
      </c>
      <c r="D63" s="42">
        <v>4.3</v>
      </c>
      <c r="E63" s="33">
        <v>0.3</v>
      </c>
      <c r="F63" s="42">
        <v>1.2</v>
      </c>
      <c r="G63" s="33">
        <v>1.1000000000000001</v>
      </c>
      <c r="H63" s="42">
        <v>0.3</v>
      </c>
      <c r="I63" s="33">
        <v>2.2999999999999998</v>
      </c>
      <c r="J63" s="42">
        <v>2.1</v>
      </c>
      <c r="K63" s="33">
        <v>0.2</v>
      </c>
      <c r="L63" s="42">
        <v>0.7</v>
      </c>
      <c r="M63" s="33">
        <v>0.3</v>
      </c>
      <c r="N63" s="42">
        <v>0.1</v>
      </c>
      <c r="O63" s="33">
        <v>0.2</v>
      </c>
      <c r="P63" s="42">
        <v>314.48</v>
      </c>
      <c r="Q63" s="33">
        <v>217.06</v>
      </c>
      <c r="R63" s="42">
        <v>251.07</v>
      </c>
      <c r="S63" s="33">
        <v>265.57</v>
      </c>
      <c r="T63" s="42">
        <v>6.22</v>
      </c>
      <c r="U63" s="33">
        <v>6.34</v>
      </c>
      <c r="V63" s="116">
        <v>6.16</v>
      </c>
    </row>
    <row r="64" spans="1:22" x14ac:dyDescent="0.25">
      <c r="A64" s="26" t="s">
        <v>4682</v>
      </c>
      <c r="B64" s="42">
        <v>1.1000000000000001</v>
      </c>
      <c r="C64" s="33">
        <v>5.9</v>
      </c>
      <c r="D64" s="42">
        <v>5.4</v>
      </c>
      <c r="E64" s="33">
        <v>0.4</v>
      </c>
      <c r="F64" s="42">
        <v>1.6</v>
      </c>
      <c r="G64" s="33">
        <v>1.9</v>
      </c>
      <c r="H64" s="42">
        <v>0.3</v>
      </c>
      <c r="I64" s="33">
        <v>2.8</v>
      </c>
      <c r="J64" s="42">
        <v>2.6</v>
      </c>
      <c r="K64" s="33">
        <v>0.4</v>
      </c>
      <c r="L64" s="42">
        <v>1.1000000000000001</v>
      </c>
      <c r="M64" s="33">
        <v>0.3</v>
      </c>
      <c r="N64" s="42">
        <v>0.1</v>
      </c>
      <c r="O64" s="33">
        <v>0.1</v>
      </c>
      <c r="P64" s="42">
        <v>255.1</v>
      </c>
      <c r="Q64" s="33">
        <v>160.65</v>
      </c>
      <c r="R64" s="42">
        <v>203.77</v>
      </c>
      <c r="S64" s="33">
        <v>266.17</v>
      </c>
      <c r="T64" s="42">
        <v>9.48</v>
      </c>
      <c r="U64" s="33">
        <v>9.58</v>
      </c>
      <c r="V64" s="116">
        <v>9.39</v>
      </c>
    </row>
    <row r="65" spans="1:22" x14ac:dyDescent="0.25">
      <c r="A65" s="26" t="s">
        <v>4683</v>
      </c>
      <c r="B65" s="42">
        <v>1.3</v>
      </c>
      <c r="C65" s="33">
        <v>6</v>
      </c>
      <c r="D65" s="42">
        <v>5.3</v>
      </c>
      <c r="E65" s="33">
        <v>0.1</v>
      </c>
      <c r="F65" s="42">
        <v>1.7</v>
      </c>
      <c r="G65" s="33">
        <v>1.7</v>
      </c>
      <c r="H65" s="42">
        <v>0.1</v>
      </c>
      <c r="I65" s="33">
        <v>2.6</v>
      </c>
      <c r="J65" s="42">
        <v>2.7</v>
      </c>
      <c r="K65" s="33">
        <v>0.4</v>
      </c>
      <c r="L65" s="42">
        <v>1.2</v>
      </c>
      <c r="M65" s="33">
        <v>0.4</v>
      </c>
      <c r="N65" s="42">
        <v>0.1</v>
      </c>
      <c r="O65" s="33">
        <v>0.1</v>
      </c>
      <c r="P65" s="42">
        <v>251.04</v>
      </c>
      <c r="Q65" s="33">
        <v>162.66</v>
      </c>
      <c r="R65" s="42">
        <v>200.78</v>
      </c>
      <c r="S65" s="33">
        <v>266.14999999999998</v>
      </c>
      <c r="T65" s="42">
        <v>9.59</v>
      </c>
      <c r="U65" s="33">
        <v>9.5299999999999994</v>
      </c>
      <c r="V65" s="116">
        <v>9.36</v>
      </c>
    </row>
    <row r="66" spans="1:22" x14ac:dyDescent="0.25">
      <c r="A66" s="26" t="s">
        <v>4684</v>
      </c>
      <c r="B66" s="42">
        <v>1.7</v>
      </c>
      <c r="C66" s="33">
        <v>6</v>
      </c>
      <c r="D66" s="42">
        <v>5.4</v>
      </c>
      <c r="E66" s="33">
        <v>0.4</v>
      </c>
      <c r="F66" s="42">
        <v>1.4</v>
      </c>
      <c r="G66" s="33">
        <v>1.7</v>
      </c>
      <c r="H66" s="42">
        <v>0.3</v>
      </c>
      <c r="I66" s="33">
        <v>3.2</v>
      </c>
      <c r="J66" s="42">
        <v>2.7</v>
      </c>
      <c r="K66" s="33">
        <v>0.3</v>
      </c>
      <c r="L66" s="42">
        <v>1.1000000000000001</v>
      </c>
      <c r="M66" s="33">
        <v>0.3</v>
      </c>
      <c r="N66" s="42">
        <v>0.1</v>
      </c>
      <c r="O66" s="33">
        <v>0</v>
      </c>
      <c r="P66" s="42">
        <v>248.45</v>
      </c>
      <c r="Q66" s="33">
        <v>156.47</v>
      </c>
      <c r="R66" s="42">
        <v>194.79</v>
      </c>
      <c r="S66" s="33">
        <v>266.5</v>
      </c>
      <c r="T66" s="42">
        <v>9.5</v>
      </c>
      <c r="U66" s="33">
        <v>9.5500000000000007</v>
      </c>
      <c r="V66" s="116">
        <v>9.3000000000000007</v>
      </c>
    </row>
    <row r="67" spans="1:22" x14ac:dyDescent="0.25">
      <c r="A67" s="26" t="s">
        <v>4685</v>
      </c>
      <c r="B67" s="42">
        <v>3.6</v>
      </c>
      <c r="C67" s="33">
        <v>10.4</v>
      </c>
      <c r="D67" s="42">
        <v>6.2</v>
      </c>
      <c r="E67" s="33">
        <v>0.4</v>
      </c>
      <c r="F67" s="42">
        <v>1.7</v>
      </c>
      <c r="G67" s="33">
        <v>2.7</v>
      </c>
      <c r="H67" s="42">
        <v>0.4</v>
      </c>
      <c r="I67" s="33">
        <v>3.3</v>
      </c>
      <c r="J67" s="42">
        <v>2.5</v>
      </c>
      <c r="K67" s="33">
        <v>0.5</v>
      </c>
      <c r="L67" s="42">
        <v>1.2</v>
      </c>
      <c r="M67" s="33">
        <v>0.3</v>
      </c>
      <c r="N67" s="42">
        <v>0.1</v>
      </c>
      <c r="O67" s="33">
        <v>0.2</v>
      </c>
      <c r="P67" s="42">
        <v>197.04</v>
      </c>
      <c r="Q67" s="33">
        <v>133.85</v>
      </c>
      <c r="R67" s="42">
        <v>161.19</v>
      </c>
      <c r="S67" s="33">
        <v>268.05</v>
      </c>
      <c r="T67" s="42">
        <v>14.69</v>
      </c>
      <c r="U67" s="33">
        <v>13.84</v>
      </c>
      <c r="V67" s="116">
        <v>13.13</v>
      </c>
    </row>
    <row r="68" spans="1:22" x14ac:dyDescent="0.25">
      <c r="A68" s="26" t="s">
        <v>4686</v>
      </c>
      <c r="B68" s="42">
        <v>2.5</v>
      </c>
      <c r="C68" s="33">
        <v>9.9</v>
      </c>
      <c r="D68" s="42">
        <v>6.2</v>
      </c>
      <c r="E68" s="33">
        <v>0.4</v>
      </c>
      <c r="F68" s="42">
        <v>1.7</v>
      </c>
      <c r="G68" s="33">
        <v>2.5</v>
      </c>
      <c r="H68" s="42">
        <v>0.3</v>
      </c>
      <c r="I68" s="33">
        <v>3.8</v>
      </c>
      <c r="J68" s="42">
        <v>3.1</v>
      </c>
      <c r="K68" s="33">
        <v>0.5</v>
      </c>
      <c r="L68" s="42">
        <v>1.5</v>
      </c>
      <c r="M68" s="33">
        <v>0.4</v>
      </c>
      <c r="N68" s="42">
        <v>0.1</v>
      </c>
      <c r="O68" s="33">
        <v>0.2</v>
      </c>
      <c r="P68" s="42">
        <v>214.27</v>
      </c>
      <c r="Q68" s="33">
        <v>142.51</v>
      </c>
      <c r="R68" s="42">
        <v>172.94</v>
      </c>
      <c r="S68" s="33">
        <v>267.52999999999997</v>
      </c>
      <c r="T68" s="42">
        <v>14.02</v>
      </c>
      <c r="U68" s="33">
        <v>13.24</v>
      </c>
      <c r="V68" s="116">
        <v>12.55</v>
      </c>
    </row>
    <row r="69" spans="1:22" x14ac:dyDescent="0.25">
      <c r="A69" s="26" t="s">
        <v>4687</v>
      </c>
      <c r="B69" s="42">
        <v>2.5</v>
      </c>
      <c r="C69" s="33">
        <v>10.1</v>
      </c>
      <c r="D69" s="42">
        <v>6.3</v>
      </c>
      <c r="E69" s="33">
        <v>0.3</v>
      </c>
      <c r="F69" s="42">
        <v>1.8</v>
      </c>
      <c r="G69" s="33">
        <v>2.6</v>
      </c>
      <c r="H69" s="42">
        <v>0.4</v>
      </c>
      <c r="I69" s="33">
        <v>3.1</v>
      </c>
      <c r="J69" s="42">
        <v>3</v>
      </c>
      <c r="K69" s="33">
        <v>0.4</v>
      </c>
      <c r="L69" s="42">
        <v>1.5</v>
      </c>
      <c r="M69" s="33">
        <v>0.6</v>
      </c>
      <c r="N69" s="42">
        <v>0.1</v>
      </c>
      <c r="O69" s="33">
        <v>0.1</v>
      </c>
      <c r="P69" s="42">
        <v>205.47</v>
      </c>
      <c r="Q69" s="33">
        <v>140.1</v>
      </c>
      <c r="R69" s="42">
        <v>164.67</v>
      </c>
      <c r="S69" s="33">
        <v>267.85000000000002</v>
      </c>
      <c r="T69" s="42">
        <v>14.49</v>
      </c>
      <c r="U69" s="33">
        <v>13.78</v>
      </c>
      <c r="V69" s="116">
        <v>13.17</v>
      </c>
    </row>
    <row r="70" spans="1:22" x14ac:dyDescent="0.25">
      <c r="A70" s="26" t="s">
        <v>4688</v>
      </c>
      <c r="B70" s="42">
        <v>1</v>
      </c>
      <c r="C70" s="33">
        <v>5.0999999999999996</v>
      </c>
      <c r="D70" s="42">
        <v>4.8</v>
      </c>
      <c r="E70" s="33">
        <v>0.3</v>
      </c>
      <c r="F70" s="42">
        <v>1.4</v>
      </c>
      <c r="G70" s="33">
        <v>1.4</v>
      </c>
      <c r="H70" s="42">
        <v>0.3</v>
      </c>
      <c r="I70" s="33">
        <v>2.7</v>
      </c>
      <c r="J70" s="42">
        <v>2.6</v>
      </c>
      <c r="K70" s="33">
        <v>0.3</v>
      </c>
      <c r="L70" s="42">
        <v>1</v>
      </c>
      <c r="M70" s="33">
        <v>0.4</v>
      </c>
      <c r="N70" s="42">
        <v>0.1</v>
      </c>
      <c r="O70" s="33">
        <v>0.1</v>
      </c>
      <c r="P70" s="42">
        <v>286.91000000000003</v>
      </c>
      <c r="Q70" s="33">
        <v>192.89</v>
      </c>
      <c r="R70" s="42">
        <v>230.53</v>
      </c>
      <c r="S70" s="33">
        <v>266.08</v>
      </c>
      <c r="T70" s="42">
        <v>8.43</v>
      </c>
      <c r="U70" s="33">
        <v>8.48</v>
      </c>
      <c r="V70" s="116">
        <v>7.71</v>
      </c>
    </row>
    <row r="71" spans="1:22" x14ac:dyDescent="0.25">
      <c r="A71" s="26" t="s">
        <v>4689</v>
      </c>
      <c r="B71" s="42">
        <v>0.8</v>
      </c>
      <c r="C71" s="33">
        <v>6.5</v>
      </c>
      <c r="D71" s="42">
        <v>5.7</v>
      </c>
      <c r="E71" s="33">
        <v>0.3</v>
      </c>
      <c r="F71" s="42">
        <v>1.5</v>
      </c>
      <c r="G71" s="33">
        <v>1.9</v>
      </c>
      <c r="H71" s="42">
        <v>0.4</v>
      </c>
      <c r="I71" s="33">
        <v>3</v>
      </c>
      <c r="J71" s="42">
        <v>2.9</v>
      </c>
      <c r="K71" s="33">
        <v>0.4</v>
      </c>
      <c r="L71" s="42">
        <v>1.1000000000000001</v>
      </c>
      <c r="M71" s="33">
        <v>0.4</v>
      </c>
      <c r="N71" s="42">
        <v>0.1</v>
      </c>
      <c r="O71" s="33">
        <v>0.1</v>
      </c>
      <c r="P71" s="42">
        <v>249.22</v>
      </c>
      <c r="Q71" s="33">
        <v>155.26</v>
      </c>
      <c r="R71" s="42">
        <v>197.13</v>
      </c>
      <c r="S71" s="33">
        <v>266.64999999999998</v>
      </c>
      <c r="T71" s="42">
        <v>10.09</v>
      </c>
      <c r="U71" s="33">
        <v>10.029999999999999</v>
      </c>
      <c r="V71" s="116">
        <v>9.5500000000000007</v>
      </c>
    </row>
    <row r="72" spans="1:22" x14ac:dyDescent="0.25">
      <c r="A72" s="26" t="s">
        <v>4690</v>
      </c>
      <c r="B72" s="42">
        <v>1.2</v>
      </c>
      <c r="C72" s="33">
        <v>5.5</v>
      </c>
      <c r="D72" s="42">
        <v>4.7</v>
      </c>
      <c r="E72" s="33">
        <v>0.3</v>
      </c>
      <c r="F72" s="42">
        <v>1.7</v>
      </c>
      <c r="G72" s="33">
        <v>1.6</v>
      </c>
      <c r="H72" s="42">
        <v>0.3</v>
      </c>
      <c r="I72" s="33">
        <v>2.7</v>
      </c>
      <c r="J72" s="42">
        <v>2.4</v>
      </c>
      <c r="K72" s="33">
        <v>0.3</v>
      </c>
      <c r="L72" s="42">
        <v>1</v>
      </c>
      <c r="M72" s="33">
        <v>0.3</v>
      </c>
      <c r="N72" s="42">
        <v>0.1</v>
      </c>
      <c r="O72" s="33">
        <v>0.1</v>
      </c>
      <c r="P72" s="42">
        <v>296.02</v>
      </c>
      <c r="Q72" s="33">
        <v>189.44</v>
      </c>
      <c r="R72" s="42">
        <v>225.12</v>
      </c>
      <c r="S72" s="33">
        <v>266.01</v>
      </c>
      <c r="T72" s="42">
        <v>8.41</v>
      </c>
      <c r="U72" s="33">
        <v>8.61</v>
      </c>
      <c r="V72" s="116">
        <v>7.83</v>
      </c>
    </row>
    <row r="73" spans="1:22" x14ac:dyDescent="0.25">
      <c r="A73" s="26" t="s">
        <v>4691</v>
      </c>
      <c r="B73" s="42">
        <v>2.2000000000000002</v>
      </c>
      <c r="C73" s="33">
        <v>6.8</v>
      </c>
      <c r="D73" s="42">
        <v>5.6</v>
      </c>
      <c r="E73" s="33">
        <v>0.4</v>
      </c>
      <c r="F73" s="42">
        <v>1.3</v>
      </c>
      <c r="G73" s="33">
        <v>1.8</v>
      </c>
      <c r="H73" s="42">
        <v>0.2</v>
      </c>
      <c r="I73" s="33">
        <v>1</v>
      </c>
      <c r="J73" s="42">
        <v>1.1000000000000001</v>
      </c>
      <c r="K73" s="33">
        <v>0.3</v>
      </c>
      <c r="L73" s="42">
        <v>0.8</v>
      </c>
      <c r="M73" s="33">
        <v>0.4</v>
      </c>
      <c r="N73" s="42">
        <v>0.2</v>
      </c>
      <c r="O73" s="33">
        <v>0.2</v>
      </c>
      <c r="P73" s="42">
        <v>288.74</v>
      </c>
      <c r="Q73" s="33">
        <v>198.09</v>
      </c>
      <c r="R73" s="42">
        <v>232.97</v>
      </c>
      <c r="S73" s="33">
        <v>266.8</v>
      </c>
      <c r="T73" s="42">
        <v>9.6</v>
      </c>
      <c r="U73" s="33">
        <v>9.41</v>
      </c>
      <c r="V73" s="116">
        <v>8.6</v>
      </c>
    </row>
    <row r="74" spans="1:22" x14ac:dyDescent="0.25">
      <c r="A74" s="26" t="s">
        <v>4692</v>
      </c>
      <c r="B74" s="42">
        <v>1.7</v>
      </c>
      <c r="C74" s="33">
        <v>6.2</v>
      </c>
      <c r="D74" s="42">
        <v>4.7</v>
      </c>
      <c r="E74" s="33">
        <v>0.3</v>
      </c>
      <c r="F74" s="42">
        <v>1.4</v>
      </c>
      <c r="G74" s="33">
        <v>1.6</v>
      </c>
      <c r="H74" s="42">
        <v>0.2</v>
      </c>
      <c r="I74" s="33">
        <v>0.8</v>
      </c>
      <c r="J74" s="42">
        <v>0.7</v>
      </c>
      <c r="K74" s="33">
        <v>0.3</v>
      </c>
      <c r="L74" s="42">
        <v>0.7</v>
      </c>
      <c r="M74" s="33">
        <v>0.3</v>
      </c>
      <c r="N74" s="42">
        <v>0.1</v>
      </c>
      <c r="O74" s="33">
        <v>0.2</v>
      </c>
      <c r="P74" s="42">
        <v>316.39999999999998</v>
      </c>
      <c r="Q74" s="33">
        <v>211.58</v>
      </c>
      <c r="R74" s="42">
        <v>253.23</v>
      </c>
      <c r="S74" s="33">
        <v>266.33999999999997</v>
      </c>
      <c r="T74" s="42">
        <v>8.51</v>
      </c>
      <c r="U74" s="33">
        <v>8.43</v>
      </c>
      <c r="V74" s="116">
        <v>7.84</v>
      </c>
    </row>
    <row r="75" spans="1:22" x14ac:dyDescent="0.25">
      <c r="A75" s="26" t="s">
        <v>4693</v>
      </c>
      <c r="B75" s="42">
        <v>1.2</v>
      </c>
      <c r="C75" s="33">
        <v>5.6</v>
      </c>
      <c r="D75" s="42">
        <v>4.8</v>
      </c>
      <c r="E75" s="33">
        <v>0.3</v>
      </c>
      <c r="F75" s="42">
        <v>1.6</v>
      </c>
      <c r="G75" s="33">
        <v>1.3</v>
      </c>
      <c r="H75" s="42">
        <v>0.1</v>
      </c>
      <c r="I75" s="33">
        <v>1.2</v>
      </c>
      <c r="J75" s="42">
        <v>1.5</v>
      </c>
      <c r="K75" s="33">
        <v>0.2</v>
      </c>
      <c r="L75" s="42">
        <v>0.7</v>
      </c>
      <c r="M75" s="33">
        <v>0.3</v>
      </c>
      <c r="N75" s="42">
        <v>0.1</v>
      </c>
      <c r="O75" s="33">
        <v>0.1</v>
      </c>
      <c r="P75" s="42">
        <v>306.45999999999998</v>
      </c>
      <c r="Q75" s="33">
        <v>206.81</v>
      </c>
      <c r="R75" s="42">
        <v>242</v>
      </c>
      <c r="S75" s="33">
        <v>266.08999999999997</v>
      </c>
      <c r="T75" s="42">
        <v>8.33</v>
      </c>
      <c r="U75" s="33">
        <v>8.19</v>
      </c>
      <c r="V75" s="116">
        <v>7.5</v>
      </c>
    </row>
    <row r="76" spans="1:22" x14ac:dyDescent="0.25">
      <c r="A76" s="26" t="s">
        <v>4694</v>
      </c>
      <c r="B76" s="42">
        <v>1.4</v>
      </c>
      <c r="C76" s="33">
        <v>6.3</v>
      </c>
      <c r="D76" s="42">
        <v>4.8</v>
      </c>
      <c r="E76" s="33">
        <v>0.4</v>
      </c>
      <c r="F76" s="42">
        <v>1.7</v>
      </c>
      <c r="G76" s="33">
        <v>1.3</v>
      </c>
      <c r="H76" s="42">
        <v>0.3</v>
      </c>
      <c r="I76" s="33">
        <v>1.4</v>
      </c>
      <c r="J76" s="42">
        <v>1.4</v>
      </c>
      <c r="K76" s="33">
        <v>0.2</v>
      </c>
      <c r="L76" s="42">
        <v>0.6</v>
      </c>
      <c r="M76" s="33">
        <v>0.3</v>
      </c>
      <c r="N76" s="42">
        <v>0.1</v>
      </c>
      <c r="O76" s="33">
        <v>0.1</v>
      </c>
      <c r="P76" s="42">
        <v>291.86</v>
      </c>
      <c r="Q76" s="33">
        <v>208.57</v>
      </c>
      <c r="R76" s="42">
        <v>234.22</v>
      </c>
      <c r="S76" s="33">
        <v>266.22000000000003</v>
      </c>
      <c r="T76" s="42">
        <v>8.5299999999999994</v>
      </c>
      <c r="U76" s="33">
        <v>8.57</v>
      </c>
      <c r="V76" s="116">
        <v>7.75</v>
      </c>
    </row>
    <row r="77" spans="1:22" x14ac:dyDescent="0.25">
      <c r="A77" s="26" t="s">
        <v>4695</v>
      </c>
      <c r="B77" s="42">
        <v>1.9</v>
      </c>
      <c r="C77" s="33">
        <v>6.7</v>
      </c>
      <c r="D77" s="42">
        <v>5.0999999999999996</v>
      </c>
      <c r="E77" s="33">
        <v>0.6</v>
      </c>
      <c r="F77" s="42">
        <v>1.7</v>
      </c>
      <c r="G77" s="33">
        <v>1.3</v>
      </c>
      <c r="H77" s="42">
        <v>0.2</v>
      </c>
      <c r="I77" s="33">
        <v>1.8</v>
      </c>
      <c r="J77" s="42">
        <v>1.8</v>
      </c>
      <c r="K77" s="33">
        <v>0.1</v>
      </c>
      <c r="L77" s="42">
        <v>0.6</v>
      </c>
      <c r="M77" s="33">
        <v>0.3</v>
      </c>
      <c r="N77" s="42">
        <v>0.1</v>
      </c>
      <c r="O77" s="33">
        <v>0.1</v>
      </c>
      <c r="P77" s="42">
        <v>255.44</v>
      </c>
      <c r="Q77" s="33">
        <v>164.24</v>
      </c>
      <c r="R77" s="42">
        <v>203.71</v>
      </c>
      <c r="S77" s="33">
        <v>266.68</v>
      </c>
      <c r="T77" s="42">
        <v>9.69</v>
      </c>
      <c r="U77" s="33">
        <v>9.52</v>
      </c>
      <c r="V77" s="116">
        <v>8.67</v>
      </c>
    </row>
    <row r="78" spans="1:22" x14ac:dyDescent="0.25">
      <c r="A78" s="26" t="s">
        <v>4696</v>
      </c>
      <c r="B78" s="42">
        <v>2.8</v>
      </c>
      <c r="C78" s="33">
        <v>9.6</v>
      </c>
      <c r="D78" s="42">
        <v>6.8</v>
      </c>
      <c r="E78" s="33">
        <v>0.4</v>
      </c>
      <c r="F78" s="42">
        <v>1.8</v>
      </c>
      <c r="G78" s="33">
        <v>2.2999999999999998</v>
      </c>
      <c r="H78" s="42">
        <v>0.2</v>
      </c>
      <c r="I78" s="33">
        <v>1.7</v>
      </c>
      <c r="J78" s="42">
        <v>1.8</v>
      </c>
      <c r="K78" s="33">
        <v>0.2</v>
      </c>
      <c r="L78" s="42">
        <v>0.9</v>
      </c>
      <c r="M78" s="33">
        <v>0.4</v>
      </c>
      <c r="N78" s="42">
        <v>0.1</v>
      </c>
      <c r="O78" s="33">
        <v>0.2</v>
      </c>
      <c r="P78" s="42">
        <v>221.74</v>
      </c>
      <c r="Q78" s="33">
        <v>151.54</v>
      </c>
      <c r="R78" s="42">
        <v>174.94</v>
      </c>
      <c r="S78" s="33">
        <v>267.73</v>
      </c>
      <c r="T78" s="42">
        <v>13.73</v>
      </c>
      <c r="U78" s="33">
        <v>13.49</v>
      </c>
      <c r="V78" s="116">
        <v>12.39</v>
      </c>
    </row>
    <row r="79" spans="1:22" x14ac:dyDescent="0.25">
      <c r="A79" s="26" t="s">
        <v>4697</v>
      </c>
      <c r="B79" s="42">
        <v>2.1</v>
      </c>
      <c r="C79" s="33">
        <v>8.6999999999999993</v>
      </c>
      <c r="D79" s="42">
        <v>2.8</v>
      </c>
      <c r="E79" s="33">
        <v>0.6</v>
      </c>
      <c r="F79" s="42">
        <v>2</v>
      </c>
      <c r="G79" s="33">
        <v>1.1000000000000001</v>
      </c>
      <c r="H79" s="42">
        <v>0.4</v>
      </c>
      <c r="I79" s="33">
        <v>1.4</v>
      </c>
      <c r="J79" s="42">
        <v>1.5</v>
      </c>
      <c r="K79" s="33">
        <v>0.2</v>
      </c>
      <c r="L79" s="42">
        <v>0.5</v>
      </c>
      <c r="M79" s="33">
        <v>0.4</v>
      </c>
      <c r="N79" s="42">
        <v>0.1</v>
      </c>
      <c r="O79" s="33">
        <v>0.1</v>
      </c>
      <c r="P79" s="42">
        <v>226.29</v>
      </c>
      <c r="Q79" s="33">
        <v>154.38999999999999</v>
      </c>
      <c r="R79" s="42">
        <v>181.07</v>
      </c>
      <c r="S79" s="33">
        <v>267.89</v>
      </c>
      <c r="T79" s="42">
        <v>11.29</v>
      </c>
      <c r="U79" s="33">
        <v>10.87</v>
      </c>
      <c r="V79" s="116">
        <v>9.9600000000000009</v>
      </c>
    </row>
    <row r="80" spans="1:22" x14ac:dyDescent="0.25">
      <c r="A80" s="26" t="s">
        <v>4698</v>
      </c>
      <c r="B80" s="42">
        <v>2</v>
      </c>
      <c r="C80" s="33">
        <v>6.2</v>
      </c>
      <c r="D80" s="42">
        <v>5.0999999999999996</v>
      </c>
      <c r="E80" s="33">
        <v>0.4</v>
      </c>
      <c r="F80" s="42">
        <v>1.3</v>
      </c>
      <c r="G80" s="33">
        <v>1.6</v>
      </c>
      <c r="H80" s="42">
        <v>0.4</v>
      </c>
      <c r="I80" s="33">
        <v>2.1</v>
      </c>
      <c r="J80" s="42">
        <v>2.1</v>
      </c>
      <c r="K80" s="33">
        <v>0.4</v>
      </c>
      <c r="L80" s="42">
        <v>1.2</v>
      </c>
      <c r="M80" s="33">
        <v>0.3</v>
      </c>
      <c r="N80" s="42">
        <v>0</v>
      </c>
      <c r="O80" s="33">
        <v>0.1</v>
      </c>
      <c r="P80" s="42">
        <v>276.67</v>
      </c>
      <c r="Q80" s="33">
        <v>194.66</v>
      </c>
      <c r="R80" s="42">
        <v>238.12</v>
      </c>
      <c r="S80" s="33">
        <v>266.64999999999998</v>
      </c>
      <c r="T80" s="42">
        <v>9.48</v>
      </c>
      <c r="U80" s="33">
        <v>9.39</v>
      </c>
      <c r="V80" s="116">
        <v>8.7100000000000009</v>
      </c>
    </row>
    <row r="81" spans="1:22" x14ac:dyDescent="0.25">
      <c r="A81" s="26" t="s">
        <v>4699</v>
      </c>
      <c r="B81" s="42">
        <v>0.7</v>
      </c>
      <c r="C81" s="33">
        <v>4.2</v>
      </c>
      <c r="D81" s="42">
        <v>4.3</v>
      </c>
      <c r="E81" s="33">
        <v>0.2</v>
      </c>
      <c r="F81" s="42">
        <v>1.2</v>
      </c>
      <c r="G81" s="33">
        <v>1.3</v>
      </c>
      <c r="H81" s="42">
        <v>0.2</v>
      </c>
      <c r="I81" s="33">
        <v>1.5</v>
      </c>
      <c r="J81" s="42">
        <v>1.5</v>
      </c>
      <c r="K81" s="33">
        <v>0.1</v>
      </c>
      <c r="L81" s="42">
        <v>0.8</v>
      </c>
      <c r="M81" s="33">
        <v>0.2</v>
      </c>
      <c r="N81" s="42">
        <v>0</v>
      </c>
      <c r="O81" s="33">
        <v>0.1</v>
      </c>
      <c r="P81" s="42">
        <v>337.22</v>
      </c>
      <c r="Q81" s="33">
        <v>222.48</v>
      </c>
      <c r="R81" s="42">
        <v>266.92</v>
      </c>
      <c r="S81" s="33">
        <v>265.60000000000002</v>
      </c>
      <c r="T81" s="42">
        <v>6.56</v>
      </c>
      <c r="U81" s="33">
        <v>6.9</v>
      </c>
      <c r="V81" s="116">
        <v>6.55</v>
      </c>
    </row>
    <row r="82" spans="1:22" x14ac:dyDescent="0.25">
      <c r="A82" s="26" t="s">
        <v>4700</v>
      </c>
      <c r="B82" s="42">
        <v>1.4</v>
      </c>
      <c r="C82" s="33">
        <v>3.9</v>
      </c>
      <c r="D82" s="42">
        <v>4.2</v>
      </c>
      <c r="E82" s="33">
        <v>0.2</v>
      </c>
      <c r="F82" s="42">
        <v>1.3</v>
      </c>
      <c r="G82" s="33">
        <v>1.2</v>
      </c>
      <c r="H82" s="42">
        <v>0.2</v>
      </c>
      <c r="I82" s="33">
        <v>1.7</v>
      </c>
      <c r="J82" s="42">
        <v>1.8</v>
      </c>
      <c r="K82" s="33">
        <v>0.3</v>
      </c>
      <c r="L82" s="42">
        <v>0.8</v>
      </c>
      <c r="M82" s="33">
        <v>0.2</v>
      </c>
      <c r="N82" s="42">
        <v>0</v>
      </c>
      <c r="O82" s="33">
        <v>0.1</v>
      </c>
      <c r="P82" s="42">
        <v>342.74</v>
      </c>
      <c r="Q82" s="33">
        <v>234.72</v>
      </c>
      <c r="R82" s="42">
        <v>267.37</v>
      </c>
      <c r="S82" s="33">
        <v>265.57</v>
      </c>
      <c r="T82" s="42">
        <v>6.35</v>
      </c>
      <c r="U82" s="33">
        <v>6.38</v>
      </c>
      <c r="V82" s="116">
        <v>6.13</v>
      </c>
    </row>
    <row r="83" spans="1:22" x14ac:dyDescent="0.25">
      <c r="A83" s="26" t="s">
        <v>4701</v>
      </c>
      <c r="B83" s="42">
        <v>1</v>
      </c>
      <c r="C83" s="33">
        <v>3.3</v>
      </c>
      <c r="D83" s="42">
        <v>4</v>
      </c>
      <c r="E83" s="33">
        <v>0.2</v>
      </c>
      <c r="F83" s="42">
        <v>1.3</v>
      </c>
      <c r="G83" s="33">
        <v>1.2</v>
      </c>
      <c r="H83" s="42">
        <v>0.3</v>
      </c>
      <c r="I83" s="33">
        <v>2</v>
      </c>
      <c r="J83" s="42">
        <v>1.7</v>
      </c>
      <c r="K83" s="33">
        <v>0.3</v>
      </c>
      <c r="L83" s="42">
        <v>0.8</v>
      </c>
      <c r="M83" s="33">
        <v>0.3</v>
      </c>
      <c r="N83" s="42">
        <v>0</v>
      </c>
      <c r="O83" s="33">
        <v>0.1</v>
      </c>
      <c r="P83" s="42">
        <v>338.37</v>
      </c>
      <c r="Q83" s="33">
        <v>236.02</v>
      </c>
      <c r="R83" s="42">
        <v>269.86</v>
      </c>
      <c r="S83" s="33">
        <v>265.37</v>
      </c>
      <c r="T83" s="42">
        <v>6.26</v>
      </c>
      <c r="U83" s="33">
        <v>6.39</v>
      </c>
      <c r="V83" s="116">
        <v>6.04</v>
      </c>
    </row>
    <row r="84" spans="1:22" x14ac:dyDescent="0.25">
      <c r="A84" s="26" t="s">
        <v>4702</v>
      </c>
      <c r="B84" s="42">
        <v>1.3</v>
      </c>
      <c r="C84" s="33">
        <v>5.3</v>
      </c>
      <c r="D84" s="42">
        <v>4.9000000000000004</v>
      </c>
      <c r="E84" s="33">
        <v>0.2</v>
      </c>
      <c r="F84" s="42">
        <v>1.4</v>
      </c>
      <c r="G84" s="33">
        <v>1.4</v>
      </c>
      <c r="H84" s="42">
        <v>0.2</v>
      </c>
      <c r="I84" s="33">
        <v>2</v>
      </c>
      <c r="J84" s="42">
        <v>1.7</v>
      </c>
      <c r="K84" s="33">
        <v>0.2</v>
      </c>
      <c r="L84" s="42">
        <v>1</v>
      </c>
      <c r="M84" s="33">
        <v>0.2</v>
      </c>
      <c r="N84" s="42">
        <v>0</v>
      </c>
      <c r="O84" s="33">
        <v>0.2</v>
      </c>
      <c r="P84" s="42">
        <v>333.54</v>
      </c>
      <c r="Q84" s="33">
        <v>234.79</v>
      </c>
      <c r="R84" s="42">
        <v>268.13</v>
      </c>
      <c r="S84" s="33">
        <v>265.98</v>
      </c>
      <c r="T84" s="42">
        <v>8.16</v>
      </c>
      <c r="U84" s="33">
        <v>8.1300000000000008</v>
      </c>
      <c r="V84" s="116">
        <v>7.7</v>
      </c>
    </row>
    <row r="85" spans="1:22" x14ac:dyDescent="0.25">
      <c r="A85" s="26" t="s">
        <v>4703</v>
      </c>
      <c r="B85" s="42">
        <v>1.1000000000000001</v>
      </c>
      <c r="C85" s="33">
        <v>3.9</v>
      </c>
      <c r="D85" s="42">
        <v>4.4000000000000004</v>
      </c>
      <c r="E85" s="33">
        <v>0.3</v>
      </c>
      <c r="F85" s="42">
        <v>1.3</v>
      </c>
      <c r="G85" s="33">
        <v>1.1000000000000001</v>
      </c>
      <c r="H85" s="42">
        <v>0.2</v>
      </c>
      <c r="I85" s="33">
        <v>1.6</v>
      </c>
      <c r="J85" s="42">
        <v>1.7</v>
      </c>
      <c r="K85" s="33">
        <v>0.1</v>
      </c>
      <c r="L85" s="42">
        <v>0.8</v>
      </c>
      <c r="M85" s="33">
        <v>0.2</v>
      </c>
      <c r="N85" s="42">
        <v>0</v>
      </c>
      <c r="O85" s="33">
        <v>0.1</v>
      </c>
      <c r="P85" s="42">
        <v>369.79</v>
      </c>
      <c r="Q85" s="33">
        <v>258.13</v>
      </c>
      <c r="R85" s="42">
        <v>294.67</v>
      </c>
      <c r="S85" s="33">
        <v>265.33</v>
      </c>
      <c r="T85" s="42">
        <v>6.69</v>
      </c>
      <c r="U85" s="33">
        <v>6.7</v>
      </c>
      <c r="V85" s="116">
        <v>6.31</v>
      </c>
    </row>
    <row r="86" spans="1:22" x14ac:dyDescent="0.25">
      <c r="A86" s="26" t="s">
        <v>4704</v>
      </c>
      <c r="B86" s="42">
        <v>1.1000000000000001</v>
      </c>
      <c r="C86" s="33">
        <v>3.5</v>
      </c>
      <c r="D86" s="42">
        <v>4.3</v>
      </c>
      <c r="E86" s="33">
        <v>0.3</v>
      </c>
      <c r="F86" s="42">
        <v>1.2</v>
      </c>
      <c r="G86" s="33">
        <v>1.1000000000000001</v>
      </c>
      <c r="H86" s="42">
        <v>0.1</v>
      </c>
      <c r="I86" s="33">
        <v>1.3</v>
      </c>
      <c r="J86" s="42">
        <v>1.3</v>
      </c>
      <c r="K86" s="33">
        <v>0.2</v>
      </c>
      <c r="L86" s="42">
        <v>0.9</v>
      </c>
      <c r="M86" s="33">
        <v>0.3</v>
      </c>
      <c r="N86" s="42">
        <v>0.1</v>
      </c>
      <c r="O86" s="33">
        <v>0.1</v>
      </c>
      <c r="P86" s="42">
        <v>363.76</v>
      </c>
      <c r="Q86" s="33">
        <v>253.49</v>
      </c>
      <c r="R86" s="42">
        <v>289.45999999999998</v>
      </c>
      <c r="S86" s="33">
        <v>265.66000000000003</v>
      </c>
      <c r="T86" s="42">
        <v>6.2</v>
      </c>
      <c r="U86" s="33">
        <v>6.33</v>
      </c>
      <c r="V86" s="116">
        <v>6.06</v>
      </c>
    </row>
    <row r="87" spans="1:22" x14ac:dyDescent="0.25">
      <c r="A87" s="26" t="s">
        <v>4705</v>
      </c>
      <c r="B87" s="42">
        <v>1</v>
      </c>
      <c r="C87" s="33">
        <v>5.2</v>
      </c>
      <c r="D87" s="42">
        <v>5</v>
      </c>
      <c r="E87" s="33">
        <v>0.2</v>
      </c>
      <c r="F87" s="42">
        <v>1.5</v>
      </c>
      <c r="G87" s="33">
        <v>1.5</v>
      </c>
      <c r="H87" s="42">
        <v>0.1</v>
      </c>
      <c r="I87" s="33">
        <v>1.7</v>
      </c>
      <c r="J87" s="42">
        <v>1.5</v>
      </c>
      <c r="K87" s="33">
        <v>0.3</v>
      </c>
      <c r="L87" s="42">
        <v>0.9</v>
      </c>
      <c r="M87" s="33">
        <v>0.3</v>
      </c>
      <c r="N87" s="42">
        <v>0.1</v>
      </c>
      <c r="O87" s="33">
        <v>0.2</v>
      </c>
      <c r="P87" s="42">
        <v>333.02</v>
      </c>
      <c r="Q87" s="33">
        <v>225.59</v>
      </c>
      <c r="R87" s="42">
        <v>265.33</v>
      </c>
      <c r="S87" s="33">
        <v>265.64999999999998</v>
      </c>
      <c r="T87" s="42">
        <v>7.85</v>
      </c>
      <c r="U87" s="33">
        <v>8.0500000000000007</v>
      </c>
      <c r="V87" s="116">
        <v>7.67</v>
      </c>
    </row>
    <row r="88" spans="1:22" x14ac:dyDescent="0.25">
      <c r="A88" s="26" t="s">
        <v>4706</v>
      </c>
      <c r="B88" s="42">
        <v>0.8</v>
      </c>
      <c r="C88" s="33">
        <v>4.0999999999999996</v>
      </c>
      <c r="D88" s="42">
        <v>4.5</v>
      </c>
      <c r="E88" s="33">
        <v>0.2</v>
      </c>
      <c r="F88" s="42">
        <v>1.2</v>
      </c>
      <c r="G88" s="33">
        <v>1</v>
      </c>
      <c r="H88" s="42">
        <v>0.2</v>
      </c>
      <c r="I88" s="33">
        <v>1.3</v>
      </c>
      <c r="J88" s="42">
        <v>1.4</v>
      </c>
      <c r="K88" s="33">
        <v>0.2</v>
      </c>
      <c r="L88" s="42">
        <v>0.7</v>
      </c>
      <c r="M88" s="33">
        <v>0.3</v>
      </c>
      <c r="N88" s="42">
        <v>0.1</v>
      </c>
      <c r="O88" s="33">
        <v>0.1</v>
      </c>
      <c r="P88" s="42">
        <v>381.47</v>
      </c>
      <c r="Q88" s="33">
        <v>261.99</v>
      </c>
      <c r="R88" s="42">
        <v>302</v>
      </c>
      <c r="S88" s="33">
        <v>265.35000000000002</v>
      </c>
      <c r="T88" s="42">
        <v>6.36</v>
      </c>
      <c r="U88" s="33">
        <v>6.48</v>
      </c>
      <c r="V88" s="116">
        <v>6.2</v>
      </c>
    </row>
    <row r="89" spans="1:22" x14ac:dyDescent="0.25">
      <c r="A89" s="26" t="s">
        <v>4707</v>
      </c>
      <c r="B89" s="42">
        <v>0.8</v>
      </c>
      <c r="C89" s="33">
        <v>3.9</v>
      </c>
      <c r="D89" s="42">
        <v>4</v>
      </c>
      <c r="E89" s="33">
        <v>0.3</v>
      </c>
      <c r="F89" s="42">
        <v>1.2</v>
      </c>
      <c r="G89" s="33">
        <v>0.8</v>
      </c>
      <c r="H89" s="42">
        <v>0.2</v>
      </c>
      <c r="I89" s="33">
        <v>1.7</v>
      </c>
      <c r="J89" s="42">
        <v>1.3</v>
      </c>
      <c r="K89" s="33">
        <v>0.3</v>
      </c>
      <c r="L89" s="42">
        <v>0.7</v>
      </c>
      <c r="M89" s="33">
        <v>0.2</v>
      </c>
      <c r="N89" s="42">
        <v>0</v>
      </c>
      <c r="O89" s="33">
        <v>0.1</v>
      </c>
      <c r="P89" s="42">
        <v>367.94</v>
      </c>
      <c r="Q89" s="33">
        <v>255.61</v>
      </c>
      <c r="R89" s="42">
        <v>291.51</v>
      </c>
      <c r="S89" s="33">
        <v>265.42</v>
      </c>
      <c r="T89" s="42">
        <v>6.33</v>
      </c>
      <c r="U89" s="33">
        <v>6.43</v>
      </c>
      <c r="V89" s="116">
        <v>5.89</v>
      </c>
    </row>
    <row r="90" spans="1:22" x14ac:dyDescent="0.25">
      <c r="A90" s="26" t="s">
        <v>4708</v>
      </c>
      <c r="B90" s="42">
        <v>1.2</v>
      </c>
      <c r="C90" s="33">
        <v>4.5</v>
      </c>
      <c r="D90" s="42">
        <v>4.3</v>
      </c>
      <c r="E90" s="33">
        <v>0.1</v>
      </c>
      <c r="F90" s="42">
        <v>1.4</v>
      </c>
      <c r="G90" s="33">
        <v>1.2</v>
      </c>
      <c r="H90" s="42">
        <v>0.2</v>
      </c>
      <c r="I90" s="33">
        <v>0.9</v>
      </c>
      <c r="J90" s="42">
        <v>0.9</v>
      </c>
      <c r="K90" s="33">
        <v>0.1</v>
      </c>
      <c r="L90" s="42">
        <v>0.5</v>
      </c>
      <c r="M90" s="33">
        <v>0.1</v>
      </c>
      <c r="N90" s="42">
        <v>0</v>
      </c>
      <c r="O90" s="33">
        <v>0.2</v>
      </c>
      <c r="P90" s="42">
        <v>356.08</v>
      </c>
      <c r="Q90" s="33">
        <v>250.36</v>
      </c>
      <c r="R90" s="42">
        <v>284.8</v>
      </c>
      <c r="S90" s="33">
        <v>265.83999999999997</v>
      </c>
      <c r="T90" s="42">
        <v>6.91</v>
      </c>
      <c r="U90" s="33">
        <v>6.89</v>
      </c>
      <c r="V90" s="116">
        <v>6.59</v>
      </c>
    </row>
    <row r="91" spans="1:22" x14ac:dyDescent="0.25">
      <c r="A91" s="26" t="s">
        <v>4709</v>
      </c>
      <c r="B91" s="42">
        <v>1.2</v>
      </c>
      <c r="C91" s="33">
        <v>4.3</v>
      </c>
      <c r="D91" s="42">
        <v>4.4000000000000004</v>
      </c>
      <c r="E91" s="33">
        <v>0.4</v>
      </c>
      <c r="F91" s="42">
        <v>1.4</v>
      </c>
      <c r="G91" s="33">
        <v>0.9</v>
      </c>
      <c r="H91" s="42">
        <v>0.3</v>
      </c>
      <c r="I91" s="33">
        <v>1.1000000000000001</v>
      </c>
      <c r="J91" s="42">
        <v>1.3</v>
      </c>
      <c r="K91" s="33">
        <v>0.1</v>
      </c>
      <c r="L91" s="42">
        <v>0.5</v>
      </c>
      <c r="M91" s="33">
        <v>0.2</v>
      </c>
      <c r="N91" s="42">
        <v>0.1</v>
      </c>
      <c r="O91" s="33">
        <v>0</v>
      </c>
      <c r="P91" s="42">
        <v>347.26</v>
      </c>
      <c r="Q91" s="33">
        <v>244.75</v>
      </c>
      <c r="R91" s="42">
        <v>279.35000000000002</v>
      </c>
      <c r="S91" s="33">
        <v>266.07</v>
      </c>
      <c r="T91" s="42">
        <v>6.53</v>
      </c>
      <c r="U91" s="33">
        <v>6.69</v>
      </c>
      <c r="V91" s="116">
        <v>6.14</v>
      </c>
    </row>
    <row r="92" spans="1:22" x14ac:dyDescent="0.25">
      <c r="A92" s="26" t="s">
        <v>4710</v>
      </c>
      <c r="B92" s="42">
        <v>1</v>
      </c>
      <c r="C92" s="33">
        <v>4.5999999999999996</v>
      </c>
      <c r="D92" s="42">
        <v>4.4000000000000004</v>
      </c>
      <c r="E92" s="33">
        <v>0.1</v>
      </c>
      <c r="F92" s="42">
        <v>1.3</v>
      </c>
      <c r="G92" s="33">
        <v>1.3</v>
      </c>
      <c r="H92" s="42">
        <v>0.1</v>
      </c>
      <c r="I92" s="33">
        <v>1.1000000000000001</v>
      </c>
      <c r="J92" s="42">
        <v>1.1000000000000001</v>
      </c>
      <c r="K92" s="33">
        <v>0.2</v>
      </c>
      <c r="L92" s="42">
        <v>0.7</v>
      </c>
      <c r="M92" s="33">
        <v>0.2</v>
      </c>
      <c r="N92" s="42">
        <v>0.1</v>
      </c>
      <c r="O92" s="33">
        <v>0.1</v>
      </c>
      <c r="P92" s="42">
        <v>357.22</v>
      </c>
      <c r="Q92" s="33">
        <v>250.96</v>
      </c>
      <c r="R92" s="42">
        <v>283.05</v>
      </c>
      <c r="S92" s="33">
        <v>265.61</v>
      </c>
      <c r="T92" s="42">
        <v>6.89</v>
      </c>
      <c r="U92" s="33">
        <v>6.92</v>
      </c>
      <c r="V92" s="116">
        <v>6.73</v>
      </c>
    </row>
    <row r="93" spans="1:22" x14ac:dyDescent="0.25">
      <c r="A93" s="26" t="s">
        <v>4711</v>
      </c>
      <c r="B93" s="42">
        <v>1.1000000000000001</v>
      </c>
      <c r="C93" s="33">
        <v>3.8</v>
      </c>
      <c r="D93" s="42">
        <v>4.5999999999999996</v>
      </c>
      <c r="E93" s="33">
        <v>0.2</v>
      </c>
      <c r="F93" s="42">
        <v>1.3</v>
      </c>
      <c r="G93" s="33">
        <v>0.8</v>
      </c>
      <c r="H93" s="42">
        <v>0.1</v>
      </c>
      <c r="I93" s="33">
        <v>2.1</v>
      </c>
      <c r="J93" s="42">
        <v>1.7</v>
      </c>
      <c r="K93" s="33">
        <v>0.2</v>
      </c>
      <c r="L93" s="42">
        <v>0.6</v>
      </c>
      <c r="M93" s="33">
        <v>0.3</v>
      </c>
      <c r="N93" s="42">
        <v>0</v>
      </c>
      <c r="O93" s="33">
        <v>0.1</v>
      </c>
      <c r="P93" s="42">
        <v>341.49</v>
      </c>
      <c r="Q93" s="33">
        <v>239.68</v>
      </c>
      <c r="R93" s="42">
        <v>270.74</v>
      </c>
      <c r="S93" s="33">
        <v>266.20999999999998</v>
      </c>
      <c r="T93" s="42">
        <v>6.59</v>
      </c>
      <c r="U93" s="33">
        <v>6.61</v>
      </c>
      <c r="V93" s="116">
        <v>6.5</v>
      </c>
    </row>
    <row r="94" spans="1:22" x14ac:dyDescent="0.25">
      <c r="A94" s="26" t="s">
        <v>4712</v>
      </c>
      <c r="B94" s="42">
        <v>1.3</v>
      </c>
      <c r="C94" s="33">
        <v>3.6</v>
      </c>
      <c r="D94" s="42">
        <v>4.3</v>
      </c>
      <c r="E94" s="33">
        <v>0.2</v>
      </c>
      <c r="F94" s="42">
        <v>1.4</v>
      </c>
      <c r="G94" s="33">
        <v>1</v>
      </c>
      <c r="H94" s="42">
        <v>0.2</v>
      </c>
      <c r="I94" s="33">
        <v>2.2000000000000002</v>
      </c>
      <c r="J94" s="42">
        <v>1.7</v>
      </c>
      <c r="K94" s="33">
        <v>0.1</v>
      </c>
      <c r="L94" s="42">
        <v>0.7</v>
      </c>
      <c r="M94" s="33">
        <v>0.2</v>
      </c>
      <c r="N94" s="42">
        <v>0.1</v>
      </c>
      <c r="O94" s="33">
        <v>0.1</v>
      </c>
      <c r="P94" s="42">
        <v>347.15</v>
      </c>
      <c r="Q94" s="33">
        <v>242.47</v>
      </c>
      <c r="R94" s="42">
        <v>278.49</v>
      </c>
      <c r="S94" s="33">
        <v>265.81</v>
      </c>
      <c r="T94" s="42">
        <v>6.83</v>
      </c>
      <c r="U94" s="33">
        <v>6.71</v>
      </c>
      <c r="V94" s="116">
        <v>6.51</v>
      </c>
    </row>
    <row r="95" spans="1:22" x14ac:dyDescent="0.25">
      <c r="A95" s="26" t="s">
        <v>4713</v>
      </c>
      <c r="B95" s="42">
        <v>1.1000000000000001</v>
      </c>
      <c r="C95" s="33">
        <v>3.9</v>
      </c>
      <c r="D95" s="42">
        <v>4.5</v>
      </c>
      <c r="E95" s="33">
        <v>0.2</v>
      </c>
      <c r="F95" s="42">
        <v>1.6</v>
      </c>
      <c r="G95" s="33">
        <v>1.3</v>
      </c>
      <c r="H95" s="42">
        <v>0.1</v>
      </c>
      <c r="I95" s="33">
        <v>2.1</v>
      </c>
      <c r="J95" s="42">
        <v>1.7</v>
      </c>
      <c r="K95" s="33">
        <v>0.2</v>
      </c>
      <c r="L95" s="42">
        <v>0.9</v>
      </c>
      <c r="M95" s="33">
        <v>0.2</v>
      </c>
      <c r="N95" s="42">
        <v>0</v>
      </c>
      <c r="O95" s="33">
        <v>0.1</v>
      </c>
      <c r="P95" s="42">
        <v>361.82</v>
      </c>
      <c r="Q95" s="33">
        <v>254.48</v>
      </c>
      <c r="R95" s="42">
        <v>288.83</v>
      </c>
      <c r="S95" s="33">
        <v>265.35000000000002</v>
      </c>
      <c r="T95" s="42">
        <v>6.65</v>
      </c>
      <c r="U95" s="33">
        <v>6.71</v>
      </c>
      <c r="V95" s="116">
        <v>6.48</v>
      </c>
    </row>
    <row r="96" spans="1:22" x14ac:dyDescent="0.25">
      <c r="A96" s="26" t="s">
        <v>4714</v>
      </c>
      <c r="B96" s="42">
        <v>1.3</v>
      </c>
      <c r="C96" s="33">
        <v>3.8</v>
      </c>
      <c r="D96" s="42">
        <v>4.2</v>
      </c>
      <c r="E96" s="33">
        <v>0.3</v>
      </c>
      <c r="F96" s="42">
        <v>1.2</v>
      </c>
      <c r="G96" s="33">
        <v>1.4</v>
      </c>
      <c r="H96" s="42">
        <v>0.1</v>
      </c>
      <c r="I96" s="33">
        <v>1.7</v>
      </c>
      <c r="J96" s="42">
        <v>1.6</v>
      </c>
      <c r="K96" s="33">
        <v>0.1</v>
      </c>
      <c r="L96" s="42">
        <v>0.9</v>
      </c>
      <c r="M96" s="33">
        <v>0.2</v>
      </c>
      <c r="N96" s="42">
        <v>0</v>
      </c>
      <c r="O96" s="33">
        <v>0.1</v>
      </c>
      <c r="P96" s="42">
        <v>355.73</v>
      </c>
      <c r="Q96" s="33">
        <v>253.31</v>
      </c>
      <c r="R96" s="42">
        <v>282.7</v>
      </c>
      <c r="S96" s="33">
        <v>265</v>
      </c>
      <c r="T96" s="42">
        <v>6.51</v>
      </c>
      <c r="U96" s="33">
        <v>6.6</v>
      </c>
      <c r="V96" s="116">
        <v>6.26</v>
      </c>
    </row>
    <row r="97" spans="1:22" x14ac:dyDescent="0.25">
      <c r="A97" s="26" t="s">
        <v>4715</v>
      </c>
      <c r="B97" s="42">
        <v>0.6</v>
      </c>
      <c r="C97" s="33">
        <v>3.9</v>
      </c>
      <c r="D97" s="42">
        <v>4.2</v>
      </c>
      <c r="E97" s="33">
        <v>0.2</v>
      </c>
      <c r="F97" s="42">
        <v>1.4</v>
      </c>
      <c r="G97" s="33">
        <v>0.9</v>
      </c>
      <c r="H97" s="42">
        <v>0.1</v>
      </c>
      <c r="I97" s="33">
        <v>1.6</v>
      </c>
      <c r="J97" s="42">
        <v>1.5</v>
      </c>
      <c r="K97" s="33">
        <v>0.1</v>
      </c>
      <c r="L97" s="42">
        <v>0.8</v>
      </c>
      <c r="M97" s="33">
        <v>0.3</v>
      </c>
      <c r="N97" s="42">
        <v>0</v>
      </c>
      <c r="O97" s="33">
        <v>0.1</v>
      </c>
      <c r="P97" s="42">
        <v>369.33</v>
      </c>
      <c r="Q97" s="33">
        <v>255.5</v>
      </c>
      <c r="R97" s="42">
        <v>294.91000000000003</v>
      </c>
      <c r="S97" s="33">
        <v>265.41000000000003</v>
      </c>
      <c r="T97" s="42">
        <v>6.41</v>
      </c>
      <c r="U97" s="33">
        <v>6.56</v>
      </c>
      <c r="V97" s="116">
        <v>6.42</v>
      </c>
    </row>
    <row r="98" spans="1:22" x14ac:dyDescent="0.25">
      <c r="A98" s="26" t="s">
        <v>4716</v>
      </c>
      <c r="B98" s="42">
        <v>0.8</v>
      </c>
      <c r="C98" s="33">
        <v>3.5</v>
      </c>
      <c r="D98" s="42">
        <v>4</v>
      </c>
      <c r="E98" s="33">
        <v>0.2</v>
      </c>
      <c r="F98" s="42">
        <v>1.4</v>
      </c>
      <c r="G98" s="33">
        <v>1</v>
      </c>
      <c r="H98" s="42">
        <v>0.1</v>
      </c>
      <c r="I98" s="33">
        <v>1.5</v>
      </c>
      <c r="J98" s="42">
        <v>1.5</v>
      </c>
      <c r="K98" s="33">
        <v>0.2</v>
      </c>
      <c r="L98" s="42">
        <v>0.8</v>
      </c>
      <c r="M98" s="33">
        <v>0.2</v>
      </c>
      <c r="N98" s="42">
        <v>0.1</v>
      </c>
      <c r="O98" s="33">
        <v>0.1</v>
      </c>
      <c r="P98" s="42">
        <v>369.09</v>
      </c>
      <c r="Q98" s="33">
        <v>258.18</v>
      </c>
      <c r="R98" s="42">
        <v>295.33999999999997</v>
      </c>
      <c r="S98" s="33">
        <v>265.74</v>
      </c>
      <c r="T98" s="42">
        <v>6.08</v>
      </c>
      <c r="U98" s="33">
        <v>6.18</v>
      </c>
      <c r="V98" s="116">
        <v>5.96</v>
      </c>
    </row>
    <row r="99" spans="1:22" x14ac:dyDescent="0.25">
      <c r="A99" s="26" t="s">
        <v>4717</v>
      </c>
      <c r="B99" s="42">
        <v>0.7</v>
      </c>
      <c r="C99" s="33">
        <v>3.2</v>
      </c>
      <c r="D99" s="42">
        <v>4.0999999999999996</v>
      </c>
      <c r="E99" s="33">
        <v>0.1</v>
      </c>
      <c r="F99" s="42">
        <v>1.3</v>
      </c>
      <c r="G99" s="33">
        <v>0.9</v>
      </c>
      <c r="H99" s="42">
        <v>0.1</v>
      </c>
      <c r="I99" s="33">
        <v>1.1000000000000001</v>
      </c>
      <c r="J99" s="42">
        <v>1.2</v>
      </c>
      <c r="K99" s="33">
        <v>0.2</v>
      </c>
      <c r="L99" s="42">
        <v>0.5</v>
      </c>
      <c r="M99" s="33">
        <v>0.2</v>
      </c>
      <c r="N99" s="42">
        <v>0</v>
      </c>
      <c r="O99" s="33">
        <v>0.1</v>
      </c>
      <c r="P99" s="42">
        <v>392.37</v>
      </c>
      <c r="Q99" s="33">
        <v>263.62</v>
      </c>
      <c r="R99" s="42">
        <v>311.08</v>
      </c>
      <c r="S99" s="33">
        <v>264.61</v>
      </c>
      <c r="T99" s="42">
        <v>5.57</v>
      </c>
      <c r="U99" s="33">
        <v>5.84</v>
      </c>
      <c r="V99" s="116">
        <v>5.72</v>
      </c>
    </row>
    <row r="100" spans="1:22" x14ac:dyDescent="0.25">
      <c r="A100" s="26" t="s">
        <v>4718</v>
      </c>
      <c r="B100" s="42">
        <v>1.2</v>
      </c>
      <c r="C100" s="33">
        <v>3.9</v>
      </c>
      <c r="D100" s="42">
        <v>4.3</v>
      </c>
      <c r="E100" s="33">
        <v>0.2</v>
      </c>
      <c r="F100" s="42">
        <v>1.4</v>
      </c>
      <c r="G100" s="33">
        <v>0.9</v>
      </c>
      <c r="H100" s="42">
        <v>0.1</v>
      </c>
      <c r="I100" s="33">
        <v>1.5</v>
      </c>
      <c r="J100" s="42">
        <v>1.7</v>
      </c>
      <c r="K100" s="33">
        <v>0.1</v>
      </c>
      <c r="L100" s="42">
        <v>0.7</v>
      </c>
      <c r="M100" s="33">
        <v>0.3</v>
      </c>
      <c r="N100" s="42">
        <v>0.1</v>
      </c>
      <c r="O100" s="33">
        <v>0</v>
      </c>
      <c r="P100" s="42">
        <v>361.76</v>
      </c>
      <c r="Q100" s="33">
        <v>252.55</v>
      </c>
      <c r="R100" s="42">
        <v>287.13</v>
      </c>
      <c r="S100" s="33">
        <v>265.41000000000003</v>
      </c>
      <c r="T100" s="42">
        <v>6.4</v>
      </c>
      <c r="U100" s="33">
        <v>6.4</v>
      </c>
      <c r="V100" s="116">
        <v>6.25</v>
      </c>
    </row>
    <row r="101" spans="1:22" x14ac:dyDescent="0.25">
      <c r="A101" s="26" t="s">
        <v>4719</v>
      </c>
      <c r="B101" s="42">
        <v>0.9</v>
      </c>
      <c r="C101" s="33">
        <v>4.3</v>
      </c>
      <c r="D101" s="42">
        <v>4.5999999999999996</v>
      </c>
      <c r="E101" s="33">
        <v>0.2</v>
      </c>
      <c r="F101" s="42">
        <v>1.3</v>
      </c>
      <c r="G101" s="33">
        <v>1.3</v>
      </c>
      <c r="H101" s="42">
        <v>0.2</v>
      </c>
      <c r="I101" s="33">
        <v>1.8</v>
      </c>
      <c r="J101" s="42">
        <v>1.5</v>
      </c>
      <c r="K101" s="33">
        <v>0.2</v>
      </c>
      <c r="L101" s="42">
        <v>0.9</v>
      </c>
      <c r="M101" s="33">
        <v>0.2</v>
      </c>
      <c r="N101" s="42">
        <v>0</v>
      </c>
      <c r="O101" s="33">
        <v>0.1</v>
      </c>
      <c r="P101" s="42">
        <v>368.48</v>
      </c>
      <c r="Q101" s="33">
        <v>256.58999999999997</v>
      </c>
      <c r="R101" s="42">
        <v>291.38</v>
      </c>
      <c r="S101" s="33">
        <v>265.20999999999998</v>
      </c>
      <c r="T101" s="42">
        <v>7.07</v>
      </c>
      <c r="U101" s="33">
        <v>7.17</v>
      </c>
      <c r="V101" s="116">
        <v>7.05</v>
      </c>
    </row>
    <row r="102" spans="1:22" x14ac:dyDescent="0.25">
      <c r="A102" s="26" t="s">
        <v>4720</v>
      </c>
      <c r="B102" s="42">
        <v>1.2</v>
      </c>
      <c r="C102" s="33">
        <v>4.5999999999999996</v>
      </c>
      <c r="D102" s="42">
        <v>4.3</v>
      </c>
      <c r="E102" s="33">
        <v>0.2</v>
      </c>
      <c r="F102" s="42">
        <v>1.1000000000000001</v>
      </c>
      <c r="G102" s="33">
        <v>1.1000000000000001</v>
      </c>
      <c r="H102" s="42">
        <v>0.1</v>
      </c>
      <c r="I102" s="33">
        <v>1.1000000000000001</v>
      </c>
      <c r="J102" s="42">
        <v>1.1000000000000001</v>
      </c>
      <c r="K102" s="33">
        <v>0.1</v>
      </c>
      <c r="L102" s="42">
        <v>0.6</v>
      </c>
      <c r="M102" s="33">
        <v>0.3</v>
      </c>
      <c r="N102" s="42">
        <v>0.1</v>
      </c>
      <c r="O102" s="33">
        <v>0.1</v>
      </c>
      <c r="P102" s="42">
        <v>376.75</v>
      </c>
      <c r="Q102" s="33">
        <v>261.10000000000002</v>
      </c>
      <c r="R102" s="42">
        <v>299.38</v>
      </c>
      <c r="S102" s="33">
        <v>264.74</v>
      </c>
      <c r="T102" s="42">
        <v>6.9</v>
      </c>
      <c r="U102" s="33">
        <v>6.91</v>
      </c>
      <c r="V102" s="116">
        <v>6.38</v>
      </c>
    </row>
    <row r="103" spans="1:22" x14ac:dyDescent="0.25">
      <c r="A103" s="26" t="s">
        <v>4721</v>
      </c>
      <c r="B103" s="42">
        <v>0.9</v>
      </c>
      <c r="C103" s="33">
        <v>4</v>
      </c>
      <c r="D103" s="42">
        <v>4.5</v>
      </c>
      <c r="E103" s="33">
        <v>0.2</v>
      </c>
      <c r="F103" s="42">
        <v>1.4</v>
      </c>
      <c r="G103" s="33">
        <v>1.1000000000000001</v>
      </c>
      <c r="H103" s="42">
        <v>0.1</v>
      </c>
      <c r="I103" s="33">
        <v>1.2</v>
      </c>
      <c r="J103" s="42">
        <v>1.2</v>
      </c>
      <c r="K103" s="33">
        <v>0.2</v>
      </c>
      <c r="L103" s="42">
        <v>0.6</v>
      </c>
      <c r="M103" s="33">
        <v>0.1</v>
      </c>
      <c r="N103" s="42">
        <v>0.1</v>
      </c>
      <c r="O103" s="33">
        <v>0</v>
      </c>
      <c r="P103" s="42">
        <v>369.79</v>
      </c>
      <c r="Q103" s="33">
        <v>258.25</v>
      </c>
      <c r="R103" s="42">
        <v>294.48</v>
      </c>
      <c r="S103" s="33">
        <v>265.14</v>
      </c>
      <c r="T103" s="42">
        <v>6.37</v>
      </c>
      <c r="U103" s="33">
        <v>6.37</v>
      </c>
      <c r="V103" s="116">
        <v>6.13</v>
      </c>
    </row>
    <row r="104" spans="1:22" x14ac:dyDescent="0.25">
      <c r="A104" s="26" t="s">
        <v>4722</v>
      </c>
      <c r="B104" s="42">
        <v>1.1000000000000001</v>
      </c>
      <c r="C104" s="33">
        <v>4.8</v>
      </c>
      <c r="D104" s="42">
        <v>4.5</v>
      </c>
      <c r="E104" s="33">
        <v>0.2</v>
      </c>
      <c r="F104" s="42">
        <v>1.4</v>
      </c>
      <c r="G104" s="33">
        <v>1.2</v>
      </c>
      <c r="H104" s="42">
        <v>0.1</v>
      </c>
      <c r="I104" s="33">
        <v>1</v>
      </c>
      <c r="J104" s="42">
        <v>1.1000000000000001</v>
      </c>
      <c r="K104" s="33">
        <v>0</v>
      </c>
      <c r="L104" s="42">
        <v>0.6</v>
      </c>
      <c r="M104" s="33">
        <v>0.2</v>
      </c>
      <c r="N104" s="42">
        <v>0.1</v>
      </c>
      <c r="O104" s="33">
        <v>0.2</v>
      </c>
      <c r="P104" s="42">
        <v>370.96</v>
      </c>
      <c r="Q104" s="33">
        <v>264.66000000000003</v>
      </c>
      <c r="R104" s="42">
        <v>302.02</v>
      </c>
      <c r="S104" s="33">
        <v>265.33</v>
      </c>
      <c r="T104" s="42">
        <v>6.89</v>
      </c>
      <c r="U104" s="33">
        <v>7.09</v>
      </c>
      <c r="V104" s="116">
        <v>6.72</v>
      </c>
    </row>
    <row r="105" spans="1:22" x14ac:dyDescent="0.25">
      <c r="A105" s="26" t="s">
        <v>4723</v>
      </c>
      <c r="B105" s="42">
        <v>1.2</v>
      </c>
      <c r="C105" s="33">
        <v>4.2</v>
      </c>
      <c r="D105" s="42">
        <v>4.4000000000000004</v>
      </c>
      <c r="E105" s="33">
        <v>0.2</v>
      </c>
      <c r="F105" s="42">
        <v>1.4</v>
      </c>
      <c r="G105" s="33">
        <v>1.3</v>
      </c>
      <c r="H105" s="42">
        <v>0.1</v>
      </c>
      <c r="I105" s="33">
        <v>1.6</v>
      </c>
      <c r="J105" s="42">
        <v>1.5</v>
      </c>
      <c r="K105" s="33">
        <v>0.1</v>
      </c>
      <c r="L105" s="42">
        <v>0.7</v>
      </c>
      <c r="M105" s="33">
        <v>0.2</v>
      </c>
      <c r="N105" s="42">
        <v>0</v>
      </c>
      <c r="O105" s="33">
        <v>0.1</v>
      </c>
      <c r="P105" s="42">
        <v>367.74</v>
      </c>
      <c r="Q105" s="33">
        <v>253.31</v>
      </c>
      <c r="R105" s="42">
        <v>302.57</v>
      </c>
      <c r="S105" s="33">
        <v>264.77999999999997</v>
      </c>
      <c r="T105" s="42">
        <v>7.13</v>
      </c>
      <c r="U105" s="33">
        <v>7.16</v>
      </c>
      <c r="V105" s="116">
        <v>6.9</v>
      </c>
    </row>
    <row r="106" spans="1:22" x14ac:dyDescent="0.25">
      <c r="A106" s="26" t="s">
        <v>4724</v>
      </c>
      <c r="B106" s="42">
        <v>1.3</v>
      </c>
      <c r="C106" s="33">
        <v>5.9</v>
      </c>
      <c r="D106" s="42">
        <v>5</v>
      </c>
      <c r="E106" s="33">
        <v>0.2</v>
      </c>
      <c r="F106" s="42">
        <v>1.7</v>
      </c>
      <c r="G106" s="33">
        <v>1.6</v>
      </c>
      <c r="H106" s="42">
        <v>0.1</v>
      </c>
      <c r="I106" s="33">
        <v>1.9</v>
      </c>
      <c r="J106" s="42">
        <v>2</v>
      </c>
      <c r="K106" s="33">
        <v>0.2</v>
      </c>
      <c r="L106" s="42">
        <v>1.1000000000000001</v>
      </c>
      <c r="M106" s="33">
        <v>0.3</v>
      </c>
      <c r="N106" s="42">
        <v>0.1</v>
      </c>
      <c r="O106" s="33">
        <v>0.1</v>
      </c>
      <c r="P106" s="42">
        <v>318.22000000000003</v>
      </c>
      <c r="Q106" s="33">
        <v>213.23</v>
      </c>
      <c r="R106" s="42">
        <v>252.77</v>
      </c>
      <c r="S106" s="33">
        <v>265.87</v>
      </c>
      <c r="T106" s="42">
        <v>8.56</v>
      </c>
      <c r="U106" s="33">
        <v>8.66</v>
      </c>
      <c r="V106" s="116">
        <v>8.41</v>
      </c>
    </row>
    <row r="107" spans="1:22" x14ac:dyDescent="0.25">
      <c r="A107" s="26" t="s">
        <v>4725</v>
      </c>
      <c r="B107" s="42">
        <v>1</v>
      </c>
      <c r="C107" s="33">
        <v>4.0999999999999996</v>
      </c>
      <c r="D107" s="42">
        <v>4.4000000000000004</v>
      </c>
      <c r="E107" s="33">
        <v>0.2</v>
      </c>
      <c r="F107" s="42">
        <v>1.3</v>
      </c>
      <c r="G107" s="33">
        <v>1.2</v>
      </c>
      <c r="H107" s="42">
        <v>0.1</v>
      </c>
      <c r="I107" s="33">
        <v>1.6</v>
      </c>
      <c r="J107" s="42">
        <v>1.5</v>
      </c>
      <c r="K107" s="33">
        <v>0.1</v>
      </c>
      <c r="L107" s="42">
        <v>0.8</v>
      </c>
      <c r="M107" s="33">
        <v>0.2</v>
      </c>
      <c r="N107" s="42">
        <v>0.1</v>
      </c>
      <c r="O107" s="33">
        <v>0</v>
      </c>
      <c r="P107" s="42">
        <v>369.68</v>
      </c>
      <c r="Q107" s="33">
        <v>260.77999999999997</v>
      </c>
      <c r="R107" s="42">
        <v>299.06</v>
      </c>
      <c r="S107" s="33">
        <v>264.72000000000003</v>
      </c>
      <c r="T107" s="42">
        <v>6.84</v>
      </c>
      <c r="U107" s="33">
        <v>6.76</v>
      </c>
      <c r="V107" s="116">
        <v>6.56</v>
      </c>
    </row>
    <row r="108" spans="1:22" x14ac:dyDescent="0.25">
      <c r="A108" s="26" t="s">
        <v>4726</v>
      </c>
      <c r="B108" s="42">
        <v>0.4</v>
      </c>
      <c r="C108" s="33">
        <v>4.3</v>
      </c>
      <c r="D108" s="42">
        <v>4.5</v>
      </c>
      <c r="E108" s="33">
        <v>0.2</v>
      </c>
      <c r="F108" s="42">
        <v>1.3</v>
      </c>
      <c r="G108" s="33">
        <v>1.3</v>
      </c>
      <c r="H108" s="42">
        <v>0.1</v>
      </c>
      <c r="I108" s="33">
        <v>2.1</v>
      </c>
      <c r="J108" s="42">
        <v>1.5</v>
      </c>
      <c r="K108" s="33">
        <v>0.1</v>
      </c>
      <c r="L108" s="42">
        <v>0.8</v>
      </c>
      <c r="M108" s="33">
        <v>0.2</v>
      </c>
      <c r="N108" s="42">
        <v>0.1</v>
      </c>
      <c r="O108" s="33">
        <v>0.1</v>
      </c>
      <c r="P108" s="42">
        <v>360.14</v>
      </c>
      <c r="Q108" s="33">
        <v>247.55</v>
      </c>
      <c r="R108" s="42">
        <v>285.39999999999998</v>
      </c>
      <c r="S108" s="33">
        <v>264.48</v>
      </c>
      <c r="T108" s="42">
        <v>6.61</v>
      </c>
      <c r="U108" s="33">
        <v>6.76</v>
      </c>
      <c r="V108" s="116">
        <v>6.6</v>
      </c>
    </row>
    <row r="109" spans="1:22" x14ac:dyDescent="0.25">
      <c r="A109" s="26" t="s">
        <v>4727</v>
      </c>
      <c r="B109" s="42">
        <v>1.2</v>
      </c>
      <c r="C109" s="33">
        <v>6.8</v>
      </c>
      <c r="D109" s="42">
        <v>5.5</v>
      </c>
      <c r="E109" s="33">
        <v>0.2</v>
      </c>
      <c r="F109" s="42">
        <v>1.8</v>
      </c>
      <c r="G109" s="33">
        <v>1.9</v>
      </c>
      <c r="H109" s="42">
        <v>0.2</v>
      </c>
      <c r="I109" s="33">
        <v>1.8</v>
      </c>
      <c r="J109" s="42">
        <v>2.2999999999999998</v>
      </c>
      <c r="K109" s="33">
        <v>0.2</v>
      </c>
      <c r="L109" s="42">
        <v>0.9</v>
      </c>
      <c r="M109" s="33">
        <v>0.4</v>
      </c>
      <c r="N109" s="42">
        <v>0.1</v>
      </c>
      <c r="O109" s="33">
        <v>0.2</v>
      </c>
      <c r="P109" s="42">
        <v>285.82</v>
      </c>
      <c r="Q109" s="33">
        <v>196.56</v>
      </c>
      <c r="R109" s="42">
        <v>236.84</v>
      </c>
      <c r="S109" s="33">
        <v>266.29000000000002</v>
      </c>
      <c r="T109" s="42">
        <v>9.26</v>
      </c>
      <c r="U109" s="33">
        <v>9.27</v>
      </c>
      <c r="V109" s="116">
        <v>8.99</v>
      </c>
    </row>
    <row r="110" spans="1:22" x14ac:dyDescent="0.25">
      <c r="A110" s="26" t="s">
        <v>4728</v>
      </c>
      <c r="B110" s="42">
        <v>0.5</v>
      </c>
      <c r="C110" s="33">
        <v>3.8</v>
      </c>
      <c r="D110" s="42">
        <v>4.4000000000000004</v>
      </c>
      <c r="E110" s="33">
        <v>0.1</v>
      </c>
      <c r="F110" s="42">
        <v>1.2</v>
      </c>
      <c r="G110" s="33">
        <v>1.4</v>
      </c>
      <c r="H110" s="42">
        <v>0.1</v>
      </c>
      <c r="I110" s="33">
        <v>2.1</v>
      </c>
      <c r="J110" s="42">
        <v>1.9</v>
      </c>
      <c r="K110" s="33">
        <v>0.2</v>
      </c>
      <c r="L110" s="42">
        <v>0.8</v>
      </c>
      <c r="M110" s="33">
        <v>0.1</v>
      </c>
      <c r="N110" s="42">
        <v>0.1</v>
      </c>
      <c r="O110" s="33">
        <v>0.1</v>
      </c>
      <c r="P110" s="42">
        <v>362.46</v>
      </c>
      <c r="Q110" s="33">
        <v>252.51</v>
      </c>
      <c r="R110" s="42">
        <v>287.91000000000003</v>
      </c>
      <c r="S110" s="33">
        <v>265.08</v>
      </c>
      <c r="T110" s="42">
        <v>6.67</v>
      </c>
      <c r="U110" s="33">
        <v>6.74</v>
      </c>
      <c r="V110" s="116">
        <v>6.68</v>
      </c>
    </row>
    <row r="111" spans="1:22" x14ac:dyDescent="0.25">
      <c r="A111" s="26" t="s">
        <v>4729</v>
      </c>
      <c r="B111" s="42">
        <v>1.1000000000000001</v>
      </c>
      <c r="C111" s="33">
        <v>4.5999999999999996</v>
      </c>
      <c r="D111" s="42">
        <v>4.7</v>
      </c>
      <c r="E111" s="33">
        <v>0.3</v>
      </c>
      <c r="F111" s="42">
        <v>1.3</v>
      </c>
      <c r="G111" s="33">
        <v>1.2</v>
      </c>
      <c r="H111" s="42">
        <v>0.2</v>
      </c>
      <c r="I111" s="33">
        <v>1.4</v>
      </c>
      <c r="J111" s="42">
        <v>1.6</v>
      </c>
      <c r="K111" s="33">
        <v>0.2</v>
      </c>
      <c r="L111" s="42">
        <v>0.6</v>
      </c>
      <c r="M111" s="33">
        <v>0.2</v>
      </c>
      <c r="N111" s="42">
        <v>0.1</v>
      </c>
      <c r="O111" s="33">
        <v>0.1</v>
      </c>
      <c r="P111" s="42">
        <v>350.51</v>
      </c>
      <c r="Q111" s="33">
        <v>247.48</v>
      </c>
      <c r="R111" s="42">
        <v>282.14</v>
      </c>
      <c r="S111" s="33">
        <v>265.39999999999998</v>
      </c>
      <c r="T111" s="42">
        <v>7.2</v>
      </c>
      <c r="U111" s="33">
        <v>7.43</v>
      </c>
      <c r="V111" s="116">
        <v>7.06</v>
      </c>
    </row>
    <row r="112" spans="1:22" x14ac:dyDescent="0.25">
      <c r="A112" s="26" t="s">
        <v>4730</v>
      </c>
      <c r="B112" s="42">
        <v>1.2</v>
      </c>
      <c r="C112" s="33">
        <v>4.8</v>
      </c>
      <c r="D112" s="42">
        <v>4.5</v>
      </c>
      <c r="E112" s="33">
        <v>0.3</v>
      </c>
      <c r="F112" s="42">
        <v>1.4</v>
      </c>
      <c r="G112" s="33">
        <v>1.4</v>
      </c>
      <c r="H112" s="42">
        <v>0.2</v>
      </c>
      <c r="I112" s="33">
        <v>2</v>
      </c>
      <c r="J112" s="42">
        <v>1.7</v>
      </c>
      <c r="K112" s="33">
        <v>0.2</v>
      </c>
      <c r="L112" s="42">
        <v>0.8</v>
      </c>
      <c r="M112" s="33">
        <v>0.3</v>
      </c>
      <c r="N112" s="42">
        <v>0.1</v>
      </c>
      <c r="O112" s="33">
        <v>0</v>
      </c>
      <c r="P112" s="42">
        <v>340.53</v>
      </c>
      <c r="Q112" s="33">
        <v>236.27</v>
      </c>
      <c r="R112" s="42">
        <v>269.86</v>
      </c>
      <c r="S112" s="33">
        <v>265.41000000000003</v>
      </c>
      <c r="T112" s="42">
        <v>7.8</v>
      </c>
      <c r="U112" s="33">
        <v>7.7</v>
      </c>
      <c r="V112" s="116">
        <v>7.26</v>
      </c>
    </row>
    <row r="113" spans="1:22" x14ac:dyDescent="0.25">
      <c r="A113" s="26" t="s">
        <v>4731</v>
      </c>
      <c r="B113" s="42">
        <v>0.9</v>
      </c>
      <c r="C113" s="33">
        <v>4.0999999999999996</v>
      </c>
      <c r="D113" s="42">
        <v>4.4000000000000004</v>
      </c>
      <c r="E113" s="33">
        <v>0.2</v>
      </c>
      <c r="F113" s="42">
        <v>1.3</v>
      </c>
      <c r="G113" s="33">
        <v>1.3</v>
      </c>
      <c r="H113" s="42">
        <v>0.2</v>
      </c>
      <c r="I113" s="33">
        <v>1.5</v>
      </c>
      <c r="J113" s="42">
        <v>1.3</v>
      </c>
      <c r="K113" s="33">
        <v>0.2</v>
      </c>
      <c r="L113" s="42">
        <v>0.9</v>
      </c>
      <c r="M113" s="33">
        <v>0.2</v>
      </c>
      <c r="N113" s="42">
        <v>0</v>
      </c>
      <c r="O113" s="33">
        <v>0.1</v>
      </c>
      <c r="P113" s="42">
        <v>376.75</v>
      </c>
      <c r="Q113" s="33">
        <v>262.14</v>
      </c>
      <c r="R113" s="42">
        <v>296.18</v>
      </c>
      <c r="S113" s="33">
        <v>263.88</v>
      </c>
      <c r="T113" s="42">
        <v>6.78</v>
      </c>
      <c r="U113" s="33">
        <v>6.78</v>
      </c>
      <c r="V113" s="116">
        <v>6.59</v>
      </c>
    </row>
    <row r="114" spans="1:22" x14ac:dyDescent="0.25">
      <c r="A114" s="26" t="s">
        <v>4732</v>
      </c>
      <c r="B114" s="42">
        <v>1</v>
      </c>
      <c r="C114" s="33">
        <v>4</v>
      </c>
      <c r="D114" s="42">
        <v>4.0999999999999996</v>
      </c>
      <c r="E114" s="33">
        <v>0.3</v>
      </c>
      <c r="F114" s="42">
        <v>1.4</v>
      </c>
      <c r="G114" s="33">
        <v>1.5</v>
      </c>
      <c r="H114" s="42">
        <v>0.3</v>
      </c>
      <c r="I114" s="33">
        <v>2</v>
      </c>
      <c r="J114" s="42">
        <v>1.6</v>
      </c>
      <c r="K114" s="33">
        <v>0.1</v>
      </c>
      <c r="L114" s="42">
        <v>0.6</v>
      </c>
      <c r="M114" s="33">
        <v>0.2</v>
      </c>
      <c r="N114" s="42">
        <v>0.1</v>
      </c>
      <c r="O114" s="33">
        <v>0</v>
      </c>
      <c r="P114" s="42">
        <v>353.22</v>
      </c>
      <c r="Q114" s="33">
        <v>251.83</v>
      </c>
      <c r="R114" s="42">
        <v>288.13</v>
      </c>
      <c r="S114" s="33">
        <v>264.54000000000002</v>
      </c>
      <c r="T114" s="42">
        <v>7.13</v>
      </c>
      <c r="U114" s="33">
        <v>7.18</v>
      </c>
      <c r="V114" s="116">
        <v>6.85</v>
      </c>
    </row>
    <row r="115" spans="1:22" x14ac:dyDescent="0.25">
      <c r="A115" s="26" t="s">
        <v>4733</v>
      </c>
      <c r="B115" s="42">
        <v>0.8</v>
      </c>
      <c r="C115" s="33">
        <v>3.8</v>
      </c>
      <c r="D115" s="42">
        <v>4.3</v>
      </c>
      <c r="E115" s="33">
        <v>0.2</v>
      </c>
      <c r="F115" s="42">
        <v>1.3</v>
      </c>
      <c r="G115" s="33">
        <v>1.3</v>
      </c>
      <c r="H115" s="42">
        <v>0.2</v>
      </c>
      <c r="I115" s="33">
        <v>1.5</v>
      </c>
      <c r="J115" s="42">
        <v>1.6</v>
      </c>
      <c r="K115" s="33">
        <v>0.2</v>
      </c>
      <c r="L115" s="42">
        <v>0.8</v>
      </c>
      <c r="M115" s="33">
        <v>0.2</v>
      </c>
      <c r="N115" s="42">
        <v>0.1</v>
      </c>
      <c r="O115" s="33">
        <v>0</v>
      </c>
      <c r="P115" s="42">
        <v>367.2</v>
      </c>
      <c r="Q115" s="33">
        <v>251.25</v>
      </c>
      <c r="R115" s="42">
        <v>291.05</v>
      </c>
      <c r="S115" s="33">
        <v>264.5</v>
      </c>
      <c r="T115" s="42">
        <v>6.78</v>
      </c>
      <c r="U115" s="33">
        <v>6.88</v>
      </c>
      <c r="V115" s="116">
        <v>6.57</v>
      </c>
    </row>
    <row r="116" spans="1:22" x14ac:dyDescent="0.25">
      <c r="A116" s="26" t="s">
        <v>4734</v>
      </c>
      <c r="B116" s="42">
        <v>0.9</v>
      </c>
      <c r="C116" s="33">
        <v>4.2</v>
      </c>
      <c r="D116" s="42">
        <v>4.5</v>
      </c>
      <c r="E116" s="33">
        <v>0.3</v>
      </c>
      <c r="F116" s="42">
        <v>1.4</v>
      </c>
      <c r="G116" s="33">
        <v>1.1000000000000001</v>
      </c>
      <c r="H116" s="42">
        <v>0.1</v>
      </c>
      <c r="I116" s="33">
        <v>1.8</v>
      </c>
      <c r="J116" s="42">
        <v>1.6</v>
      </c>
      <c r="K116" s="33">
        <v>0.2</v>
      </c>
      <c r="L116" s="42">
        <v>0.8</v>
      </c>
      <c r="M116" s="33">
        <v>0.2</v>
      </c>
      <c r="N116" s="42">
        <v>0</v>
      </c>
      <c r="O116" s="33">
        <v>0.1</v>
      </c>
      <c r="P116" s="42">
        <v>350.64</v>
      </c>
      <c r="Q116" s="33">
        <v>246.2</v>
      </c>
      <c r="R116" s="42">
        <v>277.79000000000002</v>
      </c>
      <c r="S116" s="33">
        <v>264.52999999999997</v>
      </c>
      <c r="T116" s="42">
        <v>7</v>
      </c>
      <c r="U116" s="33">
        <v>7.05</v>
      </c>
      <c r="V116" s="116">
        <v>6.73</v>
      </c>
    </row>
    <row r="117" spans="1:22" x14ac:dyDescent="0.25">
      <c r="A117" s="26" t="s">
        <v>4735</v>
      </c>
      <c r="B117" s="42">
        <v>1.2</v>
      </c>
      <c r="C117" s="33">
        <v>5.2</v>
      </c>
      <c r="D117" s="42">
        <v>4.5999999999999996</v>
      </c>
      <c r="E117" s="33">
        <v>0.2</v>
      </c>
      <c r="F117" s="42">
        <v>1.3</v>
      </c>
      <c r="G117" s="33">
        <v>1.4</v>
      </c>
      <c r="H117" s="42">
        <v>0.2</v>
      </c>
      <c r="I117" s="33">
        <v>2.2000000000000002</v>
      </c>
      <c r="J117" s="42">
        <v>1.9</v>
      </c>
      <c r="K117" s="33">
        <v>0.2</v>
      </c>
      <c r="L117" s="42">
        <v>0.9</v>
      </c>
      <c r="M117" s="33">
        <v>0.2</v>
      </c>
      <c r="N117" s="42">
        <v>0.1</v>
      </c>
      <c r="O117" s="33">
        <v>0.1</v>
      </c>
      <c r="P117" s="42">
        <v>338.54</v>
      </c>
      <c r="Q117" s="33">
        <v>239.94</v>
      </c>
      <c r="R117" s="42">
        <v>286</v>
      </c>
      <c r="S117" s="33">
        <v>265.33999999999997</v>
      </c>
      <c r="T117" s="42">
        <v>7.65</v>
      </c>
      <c r="U117" s="33">
        <v>7.93</v>
      </c>
      <c r="V117" s="116">
        <v>7.76</v>
      </c>
    </row>
    <row r="118" spans="1:22" x14ac:dyDescent="0.25">
      <c r="A118" s="26" t="s">
        <v>4736</v>
      </c>
      <c r="B118" s="42">
        <v>1.3</v>
      </c>
      <c r="C118" s="33">
        <v>6.9</v>
      </c>
      <c r="D118" s="42">
        <v>5.4</v>
      </c>
      <c r="E118" s="33">
        <v>0.3</v>
      </c>
      <c r="F118" s="42">
        <v>1.8</v>
      </c>
      <c r="G118" s="33">
        <v>1.9</v>
      </c>
      <c r="H118" s="42">
        <v>0.2</v>
      </c>
      <c r="I118" s="33">
        <v>2.5</v>
      </c>
      <c r="J118" s="42">
        <v>2.5</v>
      </c>
      <c r="K118" s="33">
        <v>0.3</v>
      </c>
      <c r="L118" s="42">
        <v>0.9</v>
      </c>
      <c r="M118" s="33">
        <v>0.2</v>
      </c>
      <c r="N118" s="42">
        <v>0.1</v>
      </c>
      <c r="O118" s="33">
        <v>0</v>
      </c>
      <c r="P118" s="42">
        <v>279.26</v>
      </c>
      <c r="Q118" s="33">
        <v>187.79</v>
      </c>
      <c r="R118" s="42">
        <v>221.63</v>
      </c>
      <c r="S118" s="33">
        <v>265.64999999999998</v>
      </c>
      <c r="T118" s="42">
        <v>9.6999999999999993</v>
      </c>
      <c r="U118" s="33">
        <v>9.92</v>
      </c>
      <c r="V118" s="116">
        <v>9.44</v>
      </c>
    </row>
    <row r="119" spans="1:22" x14ac:dyDescent="0.25">
      <c r="A119" s="26" t="s">
        <v>4737</v>
      </c>
      <c r="B119" s="42">
        <v>0.9</v>
      </c>
      <c r="C119" s="33">
        <v>5.0999999999999996</v>
      </c>
      <c r="D119" s="42">
        <v>5</v>
      </c>
      <c r="E119" s="33">
        <v>0.2</v>
      </c>
      <c r="F119" s="42">
        <v>1.1000000000000001</v>
      </c>
      <c r="G119" s="33">
        <v>1.3</v>
      </c>
      <c r="H119" s="42">
        <v>0.2</v>
      </c>
      <c r="I119" s="33">
        <v>1.4</v>
      </c>
      <c r="J119" s="42">
        <v>1.7</v>
      </c>
      <c r="K119" s="33">
        <v>0.2</v>
      </c>
      <c r="L119" s="42">
        <v>0.9</v>
      </c>
      <c r="M119" s="33">
        <v>0.3</v>
      </c>
      <c r="N119" s="42">
        <v>0</v>
      </c>
      <c r="O119" s="33">
        <v>0.2</v>
      </c>
      <c r="P119" s="42">
        <v>346.77</v>
      </c>
      <c r="Q119" s="33">
        <v>245.56</v>
      </c>
      <c r="R119" s="42">
        <v>274.24</v>
      </c>
      <c r="S119" s="33">
        <v>265.55</v>
      </c>
      <c r="T119" s="42">
        <v>7.49</v>
      </c>
      <c r="U119" s="33">
        <v>7.67</v>
      </c>
      <c r="V119" s="116">
        <v>7.42</v>
      </c>
    </row>
    <row r="120" spans="1:22" x14ac:dyDescent="0.25">
      <c r="A120" s="26" t="s">
        <v>4738</v>
      </c>
      <c r="B120" s="42">
        <v>1.2</v>
      </c>
      <c r="C120" s="33">
        <v>6.8</v>
      </c>
      <c r="D120" s="42">
        <v>5.0999999999999996</v>
      </c>
      <c r="E120" s="33">
        <v>0.3</v>
      </c>
      <c r="F120" s="42">
        <v>1.3</v>
      </c>
      <c r="G120" s="33">
        <v>1.5</v>
      </c>
      <c r="H120" s="42">
        <v>0.1</v>
      </c>
      <c r="I120" s="33">
        <v>2.1</v>
      </c>
      <c r="J120" s="42">
        <v>1.7</v>
      </c>
      <c r="K120" s="33">
        <v>0.3</v>
      </c>
      <c r="L120" s="42">
        <v>0.8</v>
      </c>
      <c r="M120" s="33">
        <v>0.2</v>
      </c>
      <c r="N120" s="42">
        <v>0.1</v>
      </c>
      <c r="O120" s="33">
        <v>0</v>
      </c>
      <c r="P120" s="42">
        <v>273.22000000000003</v>
      </c>
      <c r="Q120" s="33">
        <v>183.52</v>
      </c>
      <c r="R120" s="42">
        <v>219.74</v>
      </c>
      <c r="S120" s="33">
        <v>266.06</v>
      </c>
      <c r="T120" s="42">
        <v>9.2100000000000009</v>
      </c>
      <c r="U120" s="33">
        <v>9.6</v>
      </c>
      <c r="V120" s="116">
        <v>8.74</v>
      </c>
    </row>
    <row r="121" spans="1:22" x14ac:dyDescent="0.25">
      <c r="A121" s="26" t="s">
        <v>4739</v>
      </c>
      <c r="B121" s="42">
        <v>0.6</v>
      </c>
      <c r="C121" s="33">
        <v>4.3</v>
      </c>
      <c r="D121" s="42">
        <v>4.5999999999999996</v>
      </c>
      <c r="E121" s="33">
        <v>0.1</v>
      </c>
      <c r="F121" s="42">
        <v>1.2</v>
      </c>
      <c r="G121" s="33">
        <v>1.6</v>
      </c>
      <c r="H121" s="42">
        <v>0.2</v>
      </c>
      <c r="I121" s="33">
        <v>2.2000000000000002</v>
      </c>
      <c r="J121" s="42">
        <v>2</v>
      </c>
      <c r="K121" s="33">
        <v>0.2</v>
      </c>
      <c r="L121" s="42">
        <v>0.9</v>
      </c>
      <c r="M121" s="33">
        <v>0.2</v>
      </c>
      <c r="N121" s="42">
        <v>0</v>
      </c>
      <c r="O121" s="33">
        <v>0.1</v>
      </c>
      <c r="P121" s="42">
        <v>338.38</v>
      </c>
      <c r="Q121" s="33">
        <v>238.9</v>
      </c>
      <c r="R121" s="42">
        <v>270.51</v>
      </c>
      <c r="S121" s="33">
        <v>265.23</v>
      </c>
      <c r="T121" s="42">
        <v>6.7</v>
      </c>
      <c r="U121" s="33">
        <v>7.5</v>
      </c>
      <c r="V121" s="116">
        <v>7.32</v>
      </c>
    </row>
    <row r="122" spans="1:22" x14ac:dyDescent="0.25">
      <c r="A122" s="26" t="s">
        <v>4740</v>
      </c>
      <c r="B122" s="42">
        <v>0.4</v>
      </c>
      <c r="C122" s="33">
        <v>3.5</v>
      </c>
      <c r="D122" s="42">
        <v>4.2</v>
      </c>
      <c r="E122" s="33">
        <v>0.2</v>
      </c>
      <c r="F122" s="42">
        <v>1.4</v>
      </c>
      <c r="G122" s="33">
        <v>1.7</v>
      </c>
      <c r="H122" s="42">
        <v>0.2</v>
      </c>
      <c r="I122" s="33">
        <v>2.2999999999999998</v>
      </c>
      <c r="J122" s="42">
        <v>1.8</v>
      </c>
      <c r="K122" s="33">
        <v>0.2</v>
      </c>
      <c r="L122" s="42">
        <v>0.7</v>
      </c>
      <c r="M122" s="33">
        <v>0.2</v>
      </c>
      <c r="N122" s="42">
        <v>0.1</v>
      </c>
      <c r="O122" s="33">
        <v>0.1</v>
      </c>
      <c r="P122" s="42">
        <v>343.9</v>
      </c>
      <c r="Q122" s="33">
        <v>240.5</v>
      </c>
      <c r="R122" s="42">
        <v>274.58</v>
      </c>
      <c r="S122" s="33">
        <v>265.31</v>
      </c>
      <c r="T122" s="42">
        <v>5.71</v>
      </c>
      <c r="U122" s="33">
        <v>6.53</v>
      </c>
      <c r="V122" s="116">
        <v>6.13</v>
      </c>
    </row>
    <row r="123" spans="1:22" x14ac:dyDescent="0.25">
      <c r="A123" s="26" t="s">
        <v>4741</v>
      </c>
      <c r="B123" s="42">
        <v>0.7</v>
      </c>
      <c r="C123" s="33">
        <v>2.1</v>
      </c>
      <c r="D123" s="42">
        <v>4.0999999999999996</v>
      </c>
      <c r="E123" s="33">
        <v>0.1</v>
      </c>
      <c r="F123" s="42">
        <v>1.6</v>
      </c>
      <c r="G123" s="33">
        <v>1.5</v>
      </c>
      <c r="H123" s="42">
        <v>0.1</v>
      </c>
      <c r="I123" s="33">
        <v>2.4</v>
      </c>
      <c r="J123" s="42">
        <v>1.7</v>
      </c>
      <c r="K123" s="33">
        <v>0.1</v>
      </c>
      <c r="L123" s="42">
        <v>0.3</v>
      </c>
      <c r="M123" s="33">
        <v>0.2</v>
      </c>
      <c r="N123" s="42">
        <v>0.1</v>
      </c>
      <c r="O123" s="33">
        <v>0.2</v>
      </c>
      <c r="P123" s="42">
        <v>333.34</v>
      </c>
      <c r="Q123" s="33">
        <v>231.98</v>
      </c>
      <c r="R123" s="42">
        <v>270.35000000000002</v>
      </c>
      <c r="S123" s="33">
        <v>263.79000000000002</v>
      </c>
      <c r="T123" s="42">
        <v>5.78</v>
      </c>
      <c r="U123" s="33">
        <v>6.32</v>
      </c>
      <c r="V123" s="116">
        <v>6.18</v>
      </c>
    </row>
    <row r="124" spans="1:22" x14ac:dyDescent="0.25">
      <c r="A124" s="26" t="s">
        <v>4742</v>
      </c>
      <c r="B124" s="42">
        <v>0.8</v>
      </c>
      <c r="C124" s="33">
        <v>6.3</v>
      </c>
      <c r="D124" s="42">
        <v>5.5</v>
      </c>
      <c r="E124" s="33">
        <v>0.3</v>
      </c>
      <c r="F124" s="42">
        <v>1.3</v>
      </c>
      <c r="G124" s="33">
        <v>2.2999999999999998</v>
      </c>
      <c r="H124" s="42">
        <v>0.2</v>
      </c>
      <c r="I124" s="33">
        <v>2.7</v>
      </c>
      <c r="J124" s="42">
        <v>2.2000000000000002</v>
      </c>
      <c r="K124" s="33">
        <v>0.2</v>
      </c>
      <c r="L124" s="42">
        <v>1.2</v>
      </c>
      <c r="M124" s="33">
        <v>0.2</v>
      </c>
      <c r="N124" s="42">
        <v>0.1</v>
      </c>
      <c r="O124" s="33">
        <v>0.1</v>
      </c>
      <c r="P124" s="42">
        <v>294.95999999999998</v>
      </c>
      <c r="Q124" s="33">
        <v>200.81</v>
      </c>
      <c r="R124" s="42">
        <v>234.52</v>
      </c>
      <c r="S124" s="33">
        <v>264.83</v>
      </c>
      <c r="T124" s="42">
        <v>9.33</v>
      </c>
      <c r="U124" s="33">
        <v>10.119999999999999</v>
      </c>
      <c r="V124" s="116">
        <v>9.5299999999999994</v>
      </c>
    </row>
    <row r="125" spans="1:22" x14ac:dyDescent="0.25">
      <c r="A125" s="26" t="s">
        <v>4743</v>
      </c>
      <c r="B125" s="42">
        <v>0.9</v>
      </c>
      <c r="C125" s="33">
        <v>5.4</v>
      </c>
      <c r="D125" s="42">
        <v>5.0999999999999996</v>
      </c>
      <c r="E125" s="33">
        <v>0.2</v>
      </c>
      <c r="F125" s="42">
        <v>1</v>
      </c>
      <c r="G125" s="33">
        <v>1.7</v>
      </c>
      <c r="H125" s="42">
        <v>0.1</v>
      </c>
      <c r="I125" s="33">
        <v>1.9</v>
      </c>
      <c r="J125" s="42">
        <v>2</v>
      </c>
      <c r="K125" s="33">
        <v>0.2</v>
      </c>
      <c r="L125" s="42">
        <v>0.9</v>
      </c>
      <c r="M125" s="33">
        <v>0.2</v>
      </c>
      <c r="N125" s="42">
        <v>0.1</v>
      </c>
      <c r="O125" s="33">
        <v>0.1</v>
      </c>
      <c r="P125" s="42">
        <v>350.34</v>
      </c>
      <c r="Q125" s="33">
        <v>246.74</v>
      </c>
      <c r="R125" s="42">
        <v>278.52999999999997</v>
      </c>
      <c r="S125" s="33">
        <v>264.12</v>
      </c>
      <c r="T125" s="42">
        <v>7.8</v>
      </c>
      <c r="U125" s="33">
        <v>8.33</v>
      </c>
      <c r="V125" s="116">
        <v>7.89</v>
      </c>
    </row>
    <row r="126" spans="1:22" x14ac:dyDescent="0.25">
      <c r="A126" s="26" t="s">
        <v>4744</v>
      </c>
      <c r="B126" s="42">
        <v>1.3</v>
      </c>
      <c r="C126" s="33">
        <v>4.5</v>
      </c>
      <c r="D126" s="42">
        <v>4.7</v>
      </c>
      <c r="E126" s="33">
        <v>0.4</v>
      </c>
      <c r="F126" s="42">
        <v>1.1000000000000001</v>
      </c>
      <c r="G126" s="33">
        <v>1.5</v>
      </c>
      <c r="H126" s="42">
        <v>0.2</v>
      </c>
      <c r="I126" s="33">
        <v>1.8</v>
      </c>
      <c r="J126" s="42">
        <v>1.6</v>
      </c>
      <c r="K126" s="33">
        <v>0.2</v>
      </c>
      <c r="L126" s="42">
        <v>0.8</v>
      </c>
      <c r="M126" s="33">
        <v>0.1</v>
      </c>
      <c r="N126" s="42">
        <v>0.1</v>
      </c>
      <c r="O126" s="33">
        <v>0.1</v>
      </c>
      <c r="P126" s="42">
        <v>355.76</v>
      </c>
      <c r="Q126" s="33">
        <v>252.85</v>
      </c>
      <c r="R126" s="42">
        <v>283.64</v>
      </c>
      <c r="S126" s="33">
        <v>264</v>
      </c>
      <c r="T126" s="42">
        <v>7.15</v>
      </c>
      <c r="U126" s="33">
        <v>7.3</v>
      </c>
      <c r="V126" s="116">
        <v>6.97</v>
      </c>
    </row>
    <row r="127" spans="1:22" x14ac:dyDescent="0.25">
      <c r="A127" s="26" t="s">
        <v>4745</v>
      </c>
      <c r="B127" s="42">
        <v>0.8</v>
      </c>
      <c r="C127" s="33">
        <v>3.9</v>
      </c>
      <c r="D127" s="42">
        <v>4.0999999999999996</v>
      </c>
      <c r="E127" s="33">
        <v>0.3</v>
      </c>
      <c r="F127" s="42">
        <v>1.1000000000000001</v>
      </c>
      <c r="G127" s="33">
        <v>1.3</v>
      </c>
      <c r="H127" s="42">
        <v>0.2</v>
      </c>
      <c r="I127" s="33">
        <v>2</v>
      </c>
      <c r="J127" s="42">
        <v>1.4</v>
      </c>
      <c r="K127" s="33">
        <v>0.2</v>
      </c>
      <c r="L127" s="42">
        <v>0.6</v>
      </c>
      <c r="M127" s="33">
        <v>0.2</v>
      </c>
      <c r="N127" s="42">
        <v>0.1</v>
      </c>
      <c r="O127" s="33">
        <v>0.1</v>
      </c>
      <c r="P127" s="42">
        <v>331.17</v>
      </c>
      <c r="Q127" s="33">
        <v>235.3</v>
      </c>
      <c r="R127" s="42">
        <v>267.99</v>
      </c>
      <c r="S127" s="33">
        <v>264.33</v>
      </c>
      <c r="T127" s="42">
        <v>6.53</v>
      </c>
      <c r="U127" s="33">
        <v>6.76</v>
      </c>
      <c r="V127" s="116">
        <v>6.56</v>
      </c>
    </row>
    <row r="128" spans="1:22" x14ac:dyDescent="0.25">
      <c r="A128" s="26" t="s">
        <v>4746</v>
      </c>
      <c r="B128" s="42">
        <v>1.1000000000000001</v>
      </c>
      <c r="C128" s="33">
        <v>5.4</v>
      </c>
      <c r="D128" s="42">
        <v>5.2</v>
      </c>
      <c r="E128" s="33">
        <v>0.3</v>
      </c>
      <c r="F128" s="42">
        <v>1.1000000000000001</v>
      </c>
      <c r="G128" s="33">
        <v>1.8</v>
      </c>
      <c r="H128" s="42">
        <v>0.1</v>
      </c>
      <c r="I128" s="33">
        <v>2.1</v>
      </c>
      <c r="J128" s="42">
        <v>1.6</v>
      </c>
      <c r="K128" s="33">
        <v>0.2</v>
      </c>
      <c r="L128" s="42">
        <v>0.9</v>
      </c>
      <c r="M128" s="33">
        <v>0.2</v>
      </c>
      <c r="N128" s="42">
        <v>0</v>
      </c>
      <c r="O128" s="33">
        <v>0.2</v>
      </c>
      <c r="P128" s="42">
        <v>351.06</v>
      </c>
      <c r="Q128" s="33">
        <v>249.66</v>
      </c>
      <c r="R128" s="42">
        <v>278.17</v>
      </c>
      <c r="S128" s="33">
        <v>264.18</v>
      </c>
      <c r="T128" s="42">
        <v>7.7</v>
      </c>
      <c r="U128" s="33">
        <v>7.86</v>
      </c>
      <c r="V128" s="116">
        <v>7.46</v>
      </c>
    </row>
    <row r="129" spans="1:22" x14ac:dyDescent="0.25">
      <c r="A129" s="26" t="s">
        <v>4747</v>
      </c>
      <c r="B129" s="42">
        <v>1</v>
      </c>
      <c r="C129" s="33">
        <v>7</v>
      </c>
      <c r="D129" s="42">
        <v>5.6</v>
      </c>
      <c r="E129" s="33">
        <v>0.4</v>
      </c>
      <c r="F129" s="42">
        <v>1.3</v>
      </c>
      <c r="G129" s="33">
        <v>2.2999999999999998</v>
      </c>
      <c r="H129" s="42">
        <v>0.3</v>
      </c>
      <c r="I129" s="33">
        <v>2.4</v>
      </c>
      <c r="J129" s="42">
        <v>2.2000000000000002</v>
      </c>
      <c r="K129" s="33">
        <v>0.4</v>
      </c>
      <c r="L129" s="42">
        <v>1.1000000000000001</v>
      </c>
      <c r="M129" s="33">
        <v>0.2</v>
      </c>
      <c r="N129" s="42">
        <v>0</v>
      </c>
      <c r="O129" s="33">
        <v>0.1</v>
      </c>
      <c r="P129" s="42">
        <v>287.33999999999997</v>
      </c>
      <c r="Q129" s="33">
        <v>195.38</v>
      </c>
      <c r="R129" s="42">
        <v>227.27</v>
      </c>
      <c r="S129" s="33">
        <v>264.04000000000002</v>
      </c>
      <c r="T129" s="42">
        <v>9.3800000000000008</v>
      </c>
      <c r="U129" s="33">
        <v>10.029999999999999</v>
      </c>
      <c r="V129" s="116">
        <v>9.34</v>
      </c>
    </row>
    <row r="130" spans="1:22" x14ac:dyDescent="0.25">
      <c r="A130" s="26" t="s">
        <v>4748</v>
      </c>
      <c r="B130" s="42">
        <v>1.1000000000000001</v>
      </c>
      <c r="C130" s="33">
        <v>7.1</v>
      </c>
      <c r="D130" s="42">
        <v>5.5</v>
      </c>
      <c r="E130" s="33">
        <v>0.2</v>
      </c>
      <c r="F130" s="42">
        <v>1.5</v>
      </c>
      <c r="G130" s="33">
        <v>2.5</v>
      </c>
      <c r="H130" s="42">
        <v>0.2</v>
      </c>
      <c r="I130" s="33">
        <v>2.6</v>
      </c>
      <c r="J130" s="42">
        <v>2</v>
      </c>
      <c r="K130" s="33">
        <v>0.3</v>
      </c>
      <c r="L130" s="42">
        <v>0.8</v>
      </c>
      <c r="M130" s="33">
        <v>0.2</v>
      </c>
      <c r="N130" s="42">
        <v>0</v>
      </c>
      <c r="O130" s="33">
        <v>0.1</v>
      </c>
      <c r="P130" s="42">
        <v>275.36</v>
      </c>
      <c r="Q130" s="33">
        <v>186.15</v>
      </c>
      <c r="R130" s="42">
        <v>216.81</v>
      </c>
      <c r="S130" s="33">
        <v>264.06</v>
      </c>
      <c r="T130" s="42">
        <v>9.36</v>
      </c>
      <c r="U130" s="33">
        <v>10.07</v>
      </c>
      <c r="V130" s="116">
        <v>9.43</v>
      </c>
    </row>
    <row r="131" spans="1:22" x14ac:dyDescent="0.25">
      <c r="A131" s="26" t="s">
        <v>4749</v>
      </c>
      <c r="B131" s="42">
        <v>0.9</v>
      </c>
      <c r="C131" s="33">
        <v>4.5999999999999996</v>
      </c>
      <c r="D131" s="42">
        <v>4.8</v>
      </c>
      <c r="E131" s="33">
        <v>0.1</v>
      </c>
      <c r="F131" s="42">
        <v>0.9</v>
      </c>
      <c r="G131" s="33">
        <v>1.5</v>
      </c>
      <c r="H131" s="42">
        <v>0.1</v>
      </c>
      <c r="I131" s="33">
        <v>2</v>
      </c>
      <c r="J131" s="42">
        <v>1.6</v>
      </c>
      <c r="K131" s="33">
        <v>0.2</v>
      </c>
      <c r="L131" s="42">
        <v>0.8</v>
      </c>
      <c r="M131" s="33">
        <v>0.2</v>
      </c>
      <c r="N131" s="42">
        <v>0</v>
      </c>
      <c r="O131" s="33">
        <v>0.1</v>
      </c>
      <c r="P131" s="42">
        <v>368.29</v>
      </c>
      <c r="Q131" s="33">
        <v>259.19</v>
      </c>
      <c r="R131" s="42">
        <v>291.42</v>
      </c>
      <c r="S131" s="33">
        <v>262.19</v>
      </c>
      <c r="T131" s="42">
        <v>7.03</v>
      </c>
      <c r="U131" s="33">
        <v>7.14</v>
      </c>
      <c r="V131" s="116">
        <v>7.01</v>
      </c>
    </row>
    <row r="132" spans="1:22" x14ac:dyDescent="0.25">
      <c r="A132" s="26" t="s">
        <v>4750</v>
      </c>
      <c r="B132" s="42">
        <v>1</v>
      </c>
      <c r="C132" s="33">
        <v>5.6</v>
      </c>
      <c r="D132" s="42">
        <v>5</v>
      </c>
      <c r="E132" s="33">
        <v>0.2</v>
      </c>
      <c r="F132" s="42">
        <v>1.4</v>
      </c>
      <c r="G132" s="33">
        <v>1.8</v>
      </c>
      <c r="H132" s="42">
        <v>0.1</v>
      </c>
      <c r="I132" s="33">
        <v>2.4</v>
      </c>
      <c r="J132" s="42">
        <v>1.9</v>
      </c>
      <c r="K132" s="33">
        <v>0.1</v>
      </c>
      <c r="L132" s="42">
        <v>0.6</v>
      </c>
      <c r="M132" s="33">
        <v>0.1</v>
      </c>
      <c r="N132" s="42">
        <v>0.1</v>
      </c>
      <c r="O132" s="33">
        <v>0.1</v>
      </c>
      <c r="P132" s="42">
        <v>345.6</v>
      </c>
      <c r="Q132" s="33">
        <v>251.25</v>
      </c>
      <c r="R132" s="42">
        <v>282.68</v>
      </c>
      <c r="S132" s="33">
        <v>262.42</v>
      </c>
      <c r="T132" s="42">
        <v>6.63</v>
      </c>
      <c r="U132" s="33">
        <v>7.08</v>
      </c>
      <c r="V132" s="116">
        <v>6.8</v>
      </c>
    </row>
    <row r="133" spans="1:22" x14ac:dyDescent="0.25">
      <c r="A133" s="26" t="s">
        <v>4751</v>
      </c>
      <c r="B133" s="42">
        <v>0.7</v>
      </c>
      <c r="C133" s="33">
        <v>5.6</v>
      </c>
      <c r="D133" s="42">
        <v>5.3</v>
      </c>
      <c r="E133" s="33">
        <v>0.2</v>
      </c>
      <c r="F133" s="42">
        <v>1.5</v>
      </c>
      <c r="G133" s="33">
        <v>1.6</v>
      </c>
      <c r="H133" s="42">
        <v>0.2</v>
      </c>
      <c r="I133" s="33">
        <v>2.2999999999999998</v>
      </c>
      <c r="J133" s="42">
        <v>2.2000000000000002</v>
      </c>
      <c r="K133" s="33">
        <v>0.2</v>
      </c>
      <c r="L133" s="42">
        <v>0.8</v>
      </c>
      <c r="M133" s="33">
        <v>0.1</v>
      </c>
      <c r="N133" s="42">
        <v>0</v>
      </c>
      <c r="O133" s="33">
        <v>0.1</v>
      </c>
      <c r="P133" s="42">
        <v>379.44</v>
      </c>
      <c r="Q133" s="33">
        <v>259.33999999999997</v>
      </c>
      <c r="R133" s="42">
        <v>262.45</v>
      </c>
      <c r="S133" s="33">
        <v>262.24</v>
      </c>
      <c r="T133" s="42">
        <v>7.1</v>
      </c>
      <c r="U133" s="33">
        <v>7.19</v>
      </c>
      <c r="V133" s="116">
        <v>7.13</v>
      </c>
    </row>
    <row r="134" spans="1:22" x14ac:dyDescent="0.25">
      <c r="A134" s="26" t="s">
        <v>4752</v>
      </c>
      <c r="B134" s="42">
        <v>0.9</v>
      </c>
      <c r="C134" s="33">
        <v>3.6</v>
      </c>
      <c r="D134" s="42">
        <v>4.7</v>
      </c>
      <c r="E134" s="33">
        <v>0.3</v>
      </c>
      <c r="F134" s="42">
        <v>2</v>
      </c>
      <c r="G134" s="33">
        <v>0.8</v>
      </c>
      <c r="H134" s="42">
        <v>0.1</v>
      </c>
      <c r="I134" s="33">
        <v>1.5</v>
      </c>
      <c r="J134" s="42">
        <v>1.6</v>
      </c>
      <c r="K134" s="33">
        <v>0.1</v>
      </c>
      <c r="L134" s="42">
        <v>0.7</v>
      </c>
      <c r="M134" s="33">
        <v>0.3</v>
      </c>
      <c r="N134" s="42">
        <v>0.1</v>
      </c>
      <c r="O134" s="33">
        <v>0</v>
      </c>
      <c r="P134" s="42">
        <v>365.42</v>
      </c>
      <c r="Q134" s="33">
        <v>250.41</v>
      </c>
      <c r="R134" s="42">
        <v>285.75</v>
      </c>
      <c r="S134" s="33">
        <v>260.58999999999997</v>
      </c>
      <c r="T134" s="42">
        <v>6.61</v>
      </c>
      <c r="U134" s="33">
        <v>6.67</v>
      </c>
      <c r="V134" s="116">
        <v>6.5</v>
      </c>
    </row>
    <row r="135" spans="1:22" x14ac:dyDescent="0.25">
      <c r="A135" s="26" t="s">
        <v>4753</v>
      </c>
      <c r="B135" s="42">
        <v>0.9</v>
      </c>
      <c r="C135" s="33">
        <v>3.1</v>
      </c>
      <c r="D135" s="42">
        <v>4.7</v>
      </c>
      <c r="E135" s="33">
        <v>0.1</v>
      </c>
      <c r="F135" s="42">
        <v>1.8</v>
      </c>
      <c r="G135" s="33">
        <v>0.8</v>
      </c>
      <c r="H135" s="42">
        <v>0.2</v>
      </c>
      <c r="I135" s="33">
        <v>1.7</v>
      </c>
      <c r="J135" s="42">
        <v>1.7</v>
      </c>
      <c r="K135" s="33">
        <v>0.2</v>
      </c>
      <c r="L135" s="42">
        <v>0.9</v>
      </c>
      <c r="M135" s="33">
        <v>0.2</v>
      </c>
      <c r="N135" s="42">
        <v>0.1</v>
      </c>
      <c r="O135" s="33">
        <v>0.1</v>
      </c>
      <c r="P135" s="42">
        <v>358.19</v>
      </c>
      <c r="Q135" s="33">
        <v>244.48</v>
      </c>
      <c r="R135" s="42">
        <v>281.92</v>
      </c>
      <c r="S135" s="33">
        <v>259.45999999999998</v>
      </c>
      <c r="T135" s="42">
        <v>6.3</v>
      </c>
      <c r="U135" s="33">
        <v>6.67</v>
      </c>
      <c r="V135" s="116">
        <v>6.57</v>
      </c>
    </row>
    <row r="136" spans="1:22" x14ac:dyDescent="0.25">
      <c r="A136" s="26" t="s">
        <v>4754</v>
      </c>
      <c r="B136" s="42">
        <v>0.9</v>
      </c>
      <c r="C136" s="33">
        <v>4.2</v>
      </c>
      <c r="D136" s="42">
        <v>4.8</v>
      </c>
      <c r="E136" s="33">
        <v>0.2</v>
      </c>
      <c r="F136" s="42">
        <v>1.6</v>
      </c>
      <c r="G136" s="33">
        <v>1.3</v>
      </c>
      <c r="H136" s="42">
        <v>0.3</v>
      </c>
      <c r="I136" s="33">
        <v>1.8</v>
      </c>
      <c r="J136" s="42">
        <v>1.6</v>
      </c>
      <c r="K136" s="33">
        <v>0.2</v>
      </c>
      <c r="L136" s="42">
        <v>0.6</v>
      </c>
      <c r="M136" s="33">
        <v>0.2</v>
      </c>
      <c r="N136" s="42">
        <v>0.1</v>
      </c>
      <c r="O136" s="33">
        <v>0.1</v>
      </c>
      <c r="P136" s="42">
        <v>361.89</v>
      </c>
      <c r="Q136" s="33">
        <v>246.16</v>
      </c>
      <c r="R136" s="42">
        <v>282.08</v>
      </c>
      <c r="S136" s="33">
        <v>260.57</v>
      </c>
      <c r="T136" s="42">
        <v>6.86</v>
      </c>
      <c r="U136" s="33">
        <v>7.09</v>
      </c>
      <c r="V136" s="116">
        <v>6.79</v>
      </c>
    </row>
    <row r="137" spans="1:22" x14ac:dyDescent="0.25">
      <c r="A137" s="26" t="s">
        <v>4755</v>
      </c>
      <c r="B137" s="42">
        <v>0.8</v>
      </c>
      <c r="C137" s="33">
        <v>3.9</v>
      </c>
      <c r="D137" s="42">
        <v>4.9000000000000004</v>
      </c>
      <c r="E137" s="33">
        <v>0.1</v>
      </c>
      <c r="F137" s="42">
        <v>1.9</v>
      </c>
      <c r="G137" s="33">
        <v>1.1000000000000001</v>
      </c>
      <c r="H137" s="42">
        <v>0.1</v>
      </c>
      <c r="I137" s="33">
        <v>1.4</v>
      </c>
      <c r="J137" s="42">
        <v>1.5</v>
      </c>
      <c r="K137" s="33">
        <v>0.1</v>
      </c>
      <c r="L137" s="42">
        <v>0.7</v>
      </c>
      <c r="M137" s="33">
        <v>0.2</v>
      </c>
      <c r="N137" s="42">
        <v>0.1</v>
      </c>
      <c r="O137" s="33">
        <v>0.2</v>
      </c>
      <c r="P137" s="42">
        <v>372.7</v>
      </c>
      <c r="Q137" s="33">
        <v>252</v>
      </c>
      <c r="R137" s="42">
        <v>284.25</v>
      </c>
      <c r="S137" s="33">
        <v>259.57</v>
      </c>
      <c r="T137" s="42">
        <v>6.49</v>
      </c>
      <c r="U137" s="33">
        <v>6.96</v>
      </c>
      <c r="V137" s="116">
        <v>6.77</v>
      </c>
    </row>
    <row r="138" spans="1:22" x14ac:dyDescent="0.25">
      <c r="A138" s="26" t="s">
        <v>4756</v>
      </c>
      <c r="B138" s="42">
        <v>1.1000000000000001</v>
      </c>
      <c r="C138" s="33">
        <v>4</v>
      </c>
      <c r="D138" s="42">
        <v>4.8</v>
      </c>
      <c r="E138" s="33">
        <v>0.2</v>
      </c>
      <c r="F138" s="42">
        <v>1.4</v>
      </c>
      <c r="G138" s="33">
        <v>1.2</v>
      </c>
      <c r="H138" s="42">
        <v>0.1</v>
      </c>
      <c r="I138" s="33">
        <v>1.6</v>
      </c>
      <c r="J138" s="42">
        <v>1.4</v>
      </c>
      <c r="K138" s="33">
        <v>0.1</v>
      </c>
      <c r="L138" s="42">
        <v>0.7</v>
      </c>
      <c r="M138" s="33">
        <v>0.2</v>
      </c>
      <c r="N138" s="42">
        <v>0.1</v>
      </c>
      <c r="O138" s="33">
        <v>0.1</v>
      </c>
      <c r="P138" s="42">
        <v>364.32</v>
      </c>
      <c r="Q138" s="33">
        <v>249.38</v>
      </c>
      <c r="R138" s="42">
        <v>285.02</v>
      </c>
      <c r="S138" s="33">
        <v>258.94</v>
      </c>
      <c r="T138" s="42">
        <v>6.74</v>
      </c>
      <c r="U138" s="33">
        <v>6.88</v>
      </c>
      <c r="V138" s="116">
        <v>6.72</v>
      </c>
    </row>
    <row r="139" spans="1:22" x14ac:dyDescent="0.25">
      <c r="A139" s="26" t="s">
        <v>4757</v>
      </c>
      <c r="B139" s="42">
        <v>0.5</v>
      </c>
      <c r="C139" s="33">
        <v>3.8</v>
      </c>
      <c r="D139" s="42">
        <v>4.9000000000000004</v>
      </c>
      <c r="E139" s="33">
        <v>0.2</v>
      </c>
      <c r="F139" s="42">
        <v>1.8</v>
      </c>
      <c r="G139" s="33">
        <v>1.1000000000000001</v>
      </c>
      <c r="H139" s="42">
        <v>0.1</v>
      </c>
      <c r="I139" s="33">
        <v>1.5</v>
      </c>
      <c r="J139" s="42">
        <v>1.4</v>
      </c>
      <c r="K139" s="33">
        <v>0.1</v>
      </c>
      <c r="L139" s="42">
        <v>0.4</v>
      </c>
      <c r="M139" s="33">
        <v>0.2</v>
      </c>
      <c r="N139" s="42">
        <v>0</v>
      </c>
      <c r="O139" s="33">
        <v>0.2</v>
      </c>
      <c r="P139" s="42">
        <v>349.12</v>
      </c>
      <c r="Q139" s="33">
        <v>242.34</v>
      </c>
      <c r="R139" s="42">
        <v>273.5</v>
      </c>
      <c r="S139" s="33">
        <v>259.74</v>
      </c>
      <c r="T139" s="42">
        <v>6.06</v>
      </c>
      <c r="U139" s="33">
        <v>6.8</v>
      </c>
      <c r="V139" s="116">
        <v>6.77</v>
      </c>
    </row>
    <row r="140" spans="1:22" x14ac:dyDescent="0.25">
      <c r="A140" s="26" t="s">
        <v>4758</v>
      </c>
      <c r="B140" s="42">
        <v>0.6</v>
      </c>
      <c r="C140" s="33">
        <v>3.7</v>
      </c>
      <c r="D140" s="42">
        <v>4.7</v>
      </c>
      <c r="E140" s="33">
        <v>0.2</v>
      </c>
      <c r="F140" s="42">
        <v>1.6</v>
      </c>
      <c r="G140" s="33">
        <v>1.1000000000000001</v>
      </c>
      <c r="H140" s="42">
        <v>0.1</v>
      </c>
      <c r="I140" s="33">
        <v>2</v>
      </c>
      <c r="J140" s="42">
        <v>1.6</v>
      </c>
      <c r="K140" s="33">
        <v>0.2</v>
      </c>
      <c r="L140" s="42">
        <v>0.7</v>
      </c>
      <c r="M140" s="33">
        <v>0.3</v>
      </c>
      <c r="N140" s="42">
        <v>0.1</v>
      </c>
      <c r="O140" s="33">
        <v>0.1</v>
      </c>
      <c r="P140" s="42">
        <v>323.14</v>
      </c>
      <c r="Q140" s="33">
        <v>218.86</v>
      </c>
      <c r="R140" s="42">
        <v>256.43</v>
      </c>
      <c r="S140" s="33">
        <v>262.67</v>
      </c>
      <c r="T140" s="42">
        <v>6.43</v>
      </c>
      <c r="U140" s="33">
        <v>6.92</v>
      </c>
      <c r="V140" s="116">
        <v>6.91</v>
      </c>
    </row>
    <row r="141" spans="1:22" x14ac:dyDescent="0.25">
      <c r="A141" s="26" t="s">
        <v>4759</v>
      </c>
      <c r="B141" s="42">
        <v>0.8</v>
      </c>
      <c r="C141" s="33">
        <v>5.3</v>
      </c>
      <c r="D141" s="42">
        <v>5.5</v>
      </c>
      <c r="E141" s="33">
        <v>0.2</v>
      </c>
      <c r="F141" s="42">
        <v>2</v>
      </c>
      <c r="G141" s="33">
        <v>1.3</v>
      </c>
      <c r="H141" s="42">
        <v>0.3</v>
      </c>
      <c r="I141" s="33">
        <v>1.3</v>
      </c>
      <c r="J141" s="42">
        <v>1.4</v>
      </c>
      <c r="K141" s="33">
        <v>0.3</v>
      </c>
      <c r="L141" s="42">
        <v>0.4</v>
      </c>
      <c r="M141" s="33">
        <v>0.1</v>
      </c>
      <c r="N141" s="42">
        <v>0</v>
      </c>
      <c r="O141" s="33">
        <v>0.2</v>
      </c>
      <c r="P141" s="42">
        <v>340.53</v>
      </c>
      <c r="Q141" s="33">
        <v>223.52</v>
      </c>
      <c r="R141" s="42">
        <v>251.74</v>
      </c>
      <c r="S141" s="33">
        <v>261.33999999999997</v>
      </c>
      <c r="T141" s="42">
        <v>7.25</v>
      </c>
      <c r="U141" s="33">
        <v>7.94</v>
      </c>
      <c r="V141" s="116">
        <v>8.0299999999999994</v>
      </c>
    </row>
    <row r="142" spans="1:22" x14ac:dyDescent="0.25">
      <c r="A142" s="26" t="s">
        <v>4760</v>
      </c>
      <c r="B142" s="42">
        <v>0.4</v>
      </c>
      <c r="C142" s="33">
        <v>3.7</v>
      </c>
      <c r="D142" s="42">
        <v>5.5</v>
      </c>
      <c r="E142" s="33">
        <v>0.3</v>
      </c>
      <c r="F142" s="42">
        <v>1.8</v>
      </c>
      <c r="G142" s="33">
        <v>1</v>
      </c>
      <c r="H142" s="42">
        <v>0.2</v>
      </c>
      <c r="I142" s="33">
        <v>1.7</v>
      </c>
      <c r="J142" s="42">
        <v>2.1</v>
      </c>
      <c r="K142" s="33">
        <v>0.2</v>
      </c>
      <c r="L142" s="42">
        <v>0.5</v>
      </c>
      <c r="M142" s="33">
        <v>0.1</v>
      </c>
      <c r="N142" s="42">
        <v>0.1</v>
      </c>
      <c r="O142" s="33">
        <v>0.1</v>
      </c>
      <c r="P142" s="42">
        <v>329.87</v>
      </c>
      <c r="Q142" s="33">
        <v>220.24</v>
      </c>
      <c r="R142" s="42">
        <v>257.55</v>
      </c>
      <c r="S142" s="33">
        <v>261.70999999999998</v>
      </c>
      <c r="T142" s="42">
        <v>6.71</v>
      </c>
      <c r="U142" s="33">
        <v>7.24</v>
      </c>
      <c r="V142" s="116">
        <v>7.39</v>
      </c>
    </row>
    <row r="143" spans="1:22" x14ac:dyDescent="0.25">
      <c r="A143" s="26" t="s">
        <v>4761</v>
      </c>
      <c r="B143" s="42">
        <v>0.6</v>
      </c>
      <c r="C143" s="33">
        <v>4.0999999999999996</v>
      </c>
      <c r="D143" s="42">
        <v>5.4</v>
      </c>
      <c r="E143" s="33">
        <v>0.1</v>
      </c>
      <c r="F143" s="42">
        <v>2</v>
      </c>
      <c r="G143" s="33">
        <v>1.5</v>
      </c>
      <c r="H143" s="42">
        <v>0.3</v>
      </c>
      <c r="I143" s="33">
        <v>1.9</v>
      </c>
      <c r="J143" s="42">
        <v>1.7</v>
      </c>
      <c r="K143" s="33">
        <v>0.3</v>
      </c>
      <c r="L143" s="42">
        <v>0.7</v>
      </c>
      <c r="M143" s="33">
        <v>0.2</v>
      </c>
      <c r="N143" s="42">
        <v>0</v>
      </c>
      <c r="O143" s="33">
        <v>0.1</v>
      </c>
      <c r="P143" s="42">
        <v>324.26</v>
      </c>
      <c r="Q143" s="33">
        <v>222.18</v>
      </c>
      <c r="R143" s="42">
        <v>253.48</v>
      </c>
      <c r="S143" s="33">
        <v>262.14</v>
      </c>
      <c r="T143" s="42">
        <v>7.17</v>
      </c>
      <c r="U143" s="33">
        <v>7.83</v>
      </c>
      <c r="V143" s="116">
        <v>8</v>
      </c>
    </row>
    <row r="144" spans="1:22" x14ac:dyDescent="0.25">
      <c r="A144" s="26" t="s">
        <v>4762</v>
      </c>
      <c r="B144" s="42">
        <v>0.5</v>
      </c>
      <c r="C144" s="33">
        <v>4.4000000000000004</v>
      </c>
      <c r="D144" s="42">
        <v>5.5</v>
      </c>
      <c r="E144" s="33">
        <v>0.2</v>
      </c>
      <c r="F144" s="42">
        <v>1.9</v>
      </c>
      <c r="G144" s="33">
        <v>1.4</v>
      </c>
      <c r="H144" s="42">
        <v>0.3</v>
      </c>
      <c r="I144" s="33">
        <v>2.2999999999999998</v>
      </c>
      <c r="J144" s="42">
        <v>2.2000000000000002</v>
      </c>
      <c r="K144" s="33">
        <v>0.1</v>
      </c>
      <c r="L144" s="42">
        <v>0.9</v>
      </c>
      <c r="M144" s="33">
        <v>0.3</v>
      </c>
      <c r="N144" s="42">
        <v>0.1</v>
      </c>
      <c r="O144" s="33">
        <v>0</v>
      </c>
      <c r="P144" s="42">
        <v>325.14999999999998</v>
      </c>
      <c r="Q144" s="33">
        <v>223.36</v>
      </c>
      <c r="R144" s="42">
        <v>254.3</v>
      </c>
      <c r="S144" s="33">
        <v>261.41000000000003</v>
      </c>
      <c r="T144" s="42">
        <v>7.2</v>
      </c>
      <c r="U144" s="33">
        <v>8.26</v>
      </c>
      <c r="V144" s="116">
        <v>8.17</v>
      </c>
    </row>
    <row r="145" spans="1:22" x14ac:dyDescent="0.25">
      <c r="A145" s="26" t="s">
        <v>4763</v>
      </c>
      <c r="B145" s="42">
        <v>0.5</v>
      </c>
      <c r="C145" s="33">
        <v>4.8</v>
      </c>
      <c r="D145" s="42">
        <v>5.5</v>
      </c>
      <c r="E145" s="33">
        <v>0.2</v>
      </c>
      <c r="F145" s="42">
        <v>2</v>
      </c>
      <c r="G145" s="33">
        <v>1.4</v>
      </c>
      <c r="H145" s="42">
        <v>0.2</v>
      </c>
      <c r="I145" s="33">
        <v>2.4</v>
      </c>
      <c r="J145" s="42">
        <v>2.2000000000000002</v>
      </c>
      <c r="K145" s="33">
        <v>0.2</v>
      </c>
      <c r="L145" s="42">
        <v>1.1000000000000001</v>
      </c>
      <c r="M145" s="33">
        <v>0.3</v>
      </c>
      <c r="N145" s="42">
        <v>0</v>
      </c>
      <c r="O145" s="33">
        <v>0.1</v>
      </c>
      <c r="P145" s="42">
        <v>338.43</v>
      </c>
      <c r="Q145" s="33">
        <v>224.48</v>
      </c>
      <c r="R145" s="42">
        <v>256.16000000000003</v>
      </c>
      <c r="S145" s="33">
        <v>260.79000000000002</v>
      </c>
      <c r="T145" s="42">
        <v>7.49</v>
      </c>
      <c r="U145" s="33">
        <v>8.26</v>
      </c>
      <c r="V145" s="116">
        <v>8.26</v>
      </c>
    </row>
    <row r="146" spans="1:22" x14ac:dyDescent="0.25">
      <c r="A146" s="26" t="s">
        <v>4764</v>
      </c>
      <c r="B146" s="42">
        <v>0.8</v>
      </c>
      <c r="C146" s="33">
        <v>4.3</v>
      </c>
      <c r="D146" s="42">
        <v>5.5</v>
      </c>
      <c r="E146" s="33">
        <v>0.1</v>
      </c>
      <c r="F146" s="42">
        <v>2</v>
      </c>
      <c r="G146" s="33">
        <v>1.4</v>
      </c>
      <c r="H146" s="42">
        <v>0.3</v>
      </c>
      <c r="I146" s="33">
        <v>2.1</v>
      </c>
      <c r="J146" s="42">
        <v>2.2999999999999998</v>
      </c>
      <c r="K146" s="33">
        <v>0.2</v>
      </c>
      <c r="L146" s="42">
        <v>1</v>
      </c>
      <c r="M146" s="33">
        <v>0.3</v>
      </c>
      <c r="N146" s="42">
        <v>0.1</v>
      </c>
      <c r="O146" s="33">
        <v>0</v>
      </c>
      <c r="P146" s="42">
        <v>318.75</v>
      </c>
      <c r="Q146" s="33">
        <v>218.01</v>
      </c>
      <c r="R146" s="42">
        <v>249.03</v>
      </c>
      <c r="S146" s="33">
        <v>261.41000000000003</v>
      </c>
      <c r="T146" s="42">
        <v>7.4</v>
      </c>
      <c r="U146" s="33">
        <v>8.08</v>
      </c>
      <c r="V146" s="116">
        <v>8.16</v>
      </c>
    </row>
    <row r="147" spans="1:22" x14ac:dyDescent="0.25">
      <c r="A147" s="26" t="s">
        <v>4765</v>
      </c>
      <c r="B147" s="42">
        <v>1.8</v>
      </c>
      <c r="C147" s="33">
        <v>4.7</v>
      </c>
      <c r="D147" s="42">
        <v>5.3</v>
      </c>
      <c r="E147" s="33">
        <v>0.4</v>
      </c>
      <c r="F147" s="42">
        <v>2.4</v>
      </c>
      <c r="G147" s="33">
        <v>1.1000000000000001</v>
      </c>
      <c r="H147" s="42">
        <v>0.4</v>
      </c>
      <c r="I147" s="33">
        <v>2.2000000000000002</v>
      </c>
      <c r="J147" s="42">
        <v>2</v>
      </c>
      <c r="K147" s="33">
        <v>0.2</v>
      </c>
      <c r="L147" s="42">
        <v>1.1000000000000001</v>
      </c>
      <c r="M147" s="33">
        <v>0.4</v>
      </c>
      <c r="N147" s="42">
        <v>0.1</v>
      </c>
      <c r="O147" s="33">
        <v>0</v>
      </c>
      <c r="P147" s="42">
        <v>285.7</v>
      </c>
      <c r="Q147" s="33">
        <v>186.95</v>
      </c>
      <c r="R147" s="42">
        <v>223.34</v>
      </c>
      <c r="S147" s="33">
        <v>261.12</v>
      </c>
      <c r="T147" s="42">
        <v>8.89</v>
      </c>
      <c r="U147" s="33">
        <v>9.4499999999999993</v>
      </c>
      <c r="V147" s="116">
        <v>8.9</v>
      </c>
    </row>
    <row r="148" spans="1:22" x14ac:dyDescent="0.25">
      <c r="A148" s="26" t="s">
        <v>4766</v>
      </c>
      <c r="B148" s="42">
        <v>1.1000000000000001</v>
      </c>
      <c r="C148" s="33">
        <v>3.9</v>
      </c>
      <c r="D148" s="42">
        <v>5.3</v>
      </c>
      <c r="E148" s="33">
        <v>0</v>
      </c>
      <c r="F148" s="42">
        <v>1.8</v>
      </c>
      <c r="G148" s="33">
        <v>1.3</v>
      </c>
      <c r="H148" s="42">
        <v>0.3</v>
      </c>
      <c r="I148" s="33">
        <v>2.2000000000000002</v>
      </c>
      <c r="J148" s="42">
        <v>2</v>
      </c>
      <c r="K148" s="33">
        <v>0.3</v>
      </c>
      <c r="L148" s="42">
        <v>1.1000000000000001</v>
      </c>
      <c r="M148" s="33">
        <v>0.3</v>
      </c>
      <c r="N148" s="42">
        <v>0</v>
      </c>
      <c r="O148" s="33">
        <v>0.1</v>
      </c>
      <c r="P148" s="42">
        <v>347.63</v>
      </c>
      <c r="Q148" s="33">
        <v>237.72</v>
      </c>
      <c r="R148" s="42">
        <v>272.14999999999998</v>
      </c>
      <c r="S148" s="33">
        <v>260.57</v>
      </c>
      <c r="T148" s="42">
        <v>7.25</v>
      </c>
      <c r="U148" s="33">
        <v>7.82</v>
      </c>
      <c r="V148" s="116">
        <v>7.55</v>
      </c>
    </row>
    <row r="149" spans="1:22" x14ac:dyDescent="0.25">
      <c r="A149" s="26" t="s">
        <v>4767</v>
      </c>
      <c r="B149" s="42">
        <v>0.8</v>
      </c>
      <c r="C149" s="33">
        <v>3.1</v>
      </c>
      <c r="D149" s="42">
        <v>5</v>
      </c>
      <c r="E149" s="33">
        <v>0.2</v>
      </c>
      <c r="F149" s="42">
        <v>1.9</v>
      </c>
      <c r="G149" s="33">
        <v>1.1000000000000001</v>
      </c>
      <c r="H149" s="42">
        <v>0.2</v>
      </c>
      <c r="I149" s="33">
        <v>2.2000000000000002</v>
      </c>
      <c r="J149" s="42">
        <v>2</v>
      </c>
      <c r="K149" s="33">
        <v>0.2</v>
      </c>
      <c r="L149" s="42">
        <v>0.8</v>
      </c>
      <c r="M149" s="33">
        <v>0.2</v>
      </c>
      <c r="N149" s="42">
        <v>0.1</v>
      </c>
      <c r="O149" s="33">
        <v>0.1</v>
      </c>
      <c r="P149" s="42">
        <v>353.2</v>
      </c>
      <c r="Q149" s="33">
        <v>238.58</v>
      </c>
      <c r="R149" s="42">
        <v>274.72000000000003</v>
      </c>
      <c r="S149" s="33">
        <v>260.37</v>
      </c>
      <c r="T149" s="42">
        <v>6.49</v>
      </c>
      <c r="U149" s="33">
        <v>7.01</v>
      </c>
      <c r="V149" s="116">
        <v>6.67</v>
      </c>
    </row>
    <row r="150" spans="1:22" x14ac:dyDescent="0.25">
      <c r="A150" s="26" t="s">
        <v>4768</v>
      </c>
      <c r="B150" s="42">
        <v>0.3</v>
      </c>
      <c r="C150" s="33">
        <v>3.8</v>
      </c>
      <c r="D150" s="42">
        <v>5</v>
      </c>
      <c r="E150" s="33">
        <v>0.1</v>
      </c>
      <c r="F150" s="42">
        <v>2</v>
      </c>
      <c r="G150" s="33">
        <v>0.9</v>
      </c>
      <c r="H150" s="42">
        <v>0.2</v>
      </c>
      <c r="I150" s="33">
        <v>2.2999999999999998</v>
      </c>
      <c r="J150" s="42">
        <v>2.1</v>
      </c>
      <c r="K150" s="33">
        <v>0</v>
      </c>
      <c r="L150" s="42">
        <v>0.9</v>
      </c>
      <c r="M150" s="33">
        <v>0.4</v>
      </c>
      <c r="N150" s="42">
        <v>0.1</v>
      </c>
      <c r="O150" s="33">
        <v>0.1</v>
      </c>
      <c r="P150" s="42">
        <v>345.36</v>
      </c>
      <c r="Q150" s="33">
        <v>235.73</v>
      </c>
      <c r="R150" s="42">
        <v>271.25</v>
      </c>
      <c r="S150" s="33">
        <v>260.13</v>
      </c>
      <c r="T150" s="42">
        <v>6.6</v>
      </c>
      <c r="U150" s="33">
        <v>7.29</v>
      </c>
      <c r="V150" s="116">
        <v>7.12</v>
      </c>
    </row>
    <row r="151" spans="1:22" x14ac:dyDescent="0.25">
      <c r="A151" s="26" t="s">
        <v>4769</v>
      </c>
      <c r="B151" s="42">
        <v>0.5</v>
      </c>
      <c r="C151" s="33">
        <v>3</v>
      </c>
      <c r="D151" s="42">
        <v>4.5999999999999996</v>
      </c>
      <c r="E151" s="33">
        <v>0.1</v>
      </c>
      <c r="F151" s="42">
        <v>1.8</v>
      </c>
      <c r="G151" s="33">
        <v>0.7</v>
      </c>
      <c r="H151" s="42">
        <v>0.1</v>
      </c>
      <c r="I151" s="33">
        <v>2.4</v>
      </c>
      <c r="J151" s="42">
        <v>1.8</v>
      </c>
      <c r="K151" s="33">
        <v>0</v>
      </c>
      <c r="L151" s="42">
        <v>0.8</v>
      </c>
      <c r="M151" s="33">
        <v>0.3</v>
      </c>
      <c r="N151" s="42">
        <v>0.1</v>
      </c>
      <c r="O151" s="33">
        <v>0.3</v>
      </c>
      <c r="P151" s="42">
        <v>316.19</v>
      </c>
      <c r="Q151" s="33">
        <v>213.03</v>
      </c>
      <c r="R151" s="42">
        <v>246.09</v>
      </c>
      <c r="S151" s="33">
        <v>261.02</v>
      </c>
      <c r="T151" s="42">
        <v>6.43</v>
      </c>
      <c r="U151" s="33">
        <v>7</v>
      </c>
      <c r="V151" s="116">
        <v>6.57</v>
      </c>
    </row>
    <row r="152" spans="1:22" x14ac:dyDescent="0.25">
      <c r="A152" s="26" t="s">
        <v>4770</v>
      </c>
      <c r="B152" s="42">
        <v>1</v>
      </c>
      <c r="C152" s="33">
        <v>3</v>
      </c>
      <c r="D152" s="42">
        <v>4.5</v>
      </c>
      <c r="E152" s="33">
        <v>0.2</v>
      </c>
      <c r="F152" s="42">
        <v>2.1</v>
      </c>
      <c r="G152" s="33">
        <v>0.7</v>
      </c>
      <c r="H152" s="42">
        <v>0.4</v>
      </c>
      <c r="I152" s="33">
        <v>2.2000000000000002</v>
      </c>
      <c r="J152" s="42">
        <v>1.7</v>
      </c>
      <c r="K152" s="33">
        <v>0.3</v>
      </c>
      <c r="L152" s="42">
        <v>0.7</v>
      </c>
      <c r="M152" s="33">
        <v>0.3</v>
      </c>
      <c r="N152" s="42">
        <v>0.1</v>
      </c>
      <c r="O152" s="33">
        <v>0.1</v>
      </c>
      <c r="P152" s="42">
        <v>314.27</v>
      </c>
      <c r="Q152" s="33">
        <v>213.32</v>
      </c>
      <c r="R152" s="42">
        <v>246.09</v>
      </c>
      <c r="S152" s="33">
        <v>260.73</v>
      </c>
      <c r="T152" s="42">
        <v>6.13</v>
      </c>
      <c r="U152" s="33">
        <v>6.53</v>
      </c>
      <c r="V152" s="116">
        <v>6.16</v>
      </c>
    </row>
    <row r="153" spans="1:22" x14ac:dyDescent="0.25">
      <c r="A153" s="26" t="s">
        <v>4771</v>
      </c>
      <c r="B153" s="42">
        <v>0.6</v>
      </c>
      <c r="C153" s="33">
        <v>3.4</v>
      </c>
      <c r="D153" s="42">
        <v>5.2</v>
      </c>
      <c r="E153" s="33">
        <v>0.1</v>
      </c>
      <c r="F153" s="42">
        <v>2.1</v>
      </c>
      <c r="G153" s="33">
        <v>0.9</v>
      </c>
      <c r="H153" s="42">
        <v>0.3</v>
      </c>
      <c r="I153" s="33">
        <v>2.7</v>
      </c>
      <c r="J153" s="42">
        <v>2.1</v>
      </c>
      <c r="K153" s="33">
        <v>0.2</v>
      </c>
      <c r="L153" s="42">
        <v>0.9</v>
      </c>
      <c r="M153" s="33">
        <v>0.3</v>
      </c>
      <c r="N153" s="42">
        <v>0.1</v>
      </c>
      <c r="O153" s="33">
        <v>0.2</v>
      </c>
      <c r="P153" s="42">
        <v>318.83</v>
      </c>
      <c r="Q153" s="33">
        <v>213.68</v>
      </c>
      <c r="R153" s="42">
        <v>247.51</v>
      </c>
      <c r="S153" s="33">
        <v>259.64999999999998</v>
      </c>
      <c r="T153" s="42">
        <v>6.61</v>
      </c>
      <c r="U153" s="33">
        <v>7.23</v>
      </c>
      <c r="V153" s="116">
        <v>7.19</v>
      </c>
    </row>
    <row r="154" spans="1:22" x14ac:dyDescent="0.25">
      <c r="A154" s="26" t="s">
        <v>4772</v>
      </c>
      <c r="B154" s="42">
        <v>0.5</v>
      </c>
      <c r="C154" s="33">
        <v>2.8</v>
      </c>
      <c r="D154" s="42">
        <v>4.5999999999999996</v>
      </c>
      <c r="E154" s="33">
        <v>0</v>
      </c>
      <c r="F154" s="42">
        <v>1.9</v>
      </c>
      <c r="G154" s="33">
        <v>1.2</v>
      </c>
      <c r="H154" s="42">
        <v>0.1</v>
      </c>
      <c r="I154" s="33">
        <v>2.1</v>
      </c>
      <c r="J154" s="42">
        <v>2.2000000000000002</v>
      </c>
      <c r="K154" s="33">
        <v>0.2</v>
      </c>
      <c r="L154" s="42">
        <v>0.6</v>
      </c>
      <c r="M154" s="33">
        <v>0.3</v>
      </c>
      <c r="N154" s="42">
        <v>0.1</v>
      </c>
      <c r="O154" s="33">
        <v>0.2</v>
      </c>
      <c r="P154" s="42">
        <v>273.52</v>
      </c>
      <c r="Q154" s="33">
        <v>196.5</v>
      </c>
      <c r="R154" s="42">
        <v>240.5</v>
      </c>
      <c r="S154" s="33">
        <v>260.7</v>
      </c>
      <c r="T154" s="42">
        <v>7.16</v>
      </c>
      <c r="U154" s="33">
        <v>7.65</v>
      </c>
      <c r="V154" s="116">
        <v>7.36</v>
      </c>
    </row>
    <row r="155" spans="1:22" x14ac:dyDescent="0.25">
      <c r="A155" s="26" t="s">
        <v>4773</v>
      </c>
      <c r="B155" s="42">
        <v>0.5</v>
      </c>
      <c r="C155" s="33">
        <v>2.7</v>
      </c>
      <c r="D155" s="42">
        <v>4.7</v>
      </c>
      <c r="E155" s="33">
        <v>0.2</v>
      </c>
      <c r="F155" s="42">
        <v>2.1</v>
      </c>
      <c r="G155" s="33">
        <v>1</v>
      </c>
      <c r="H155" s="42">
        <v>0.3</v>
      </c>
      <c r="I155" s="33">
        <v>2.2000000000000002</v>
      </c>
      <c r="J155" s="42">
        <v>2.1</v>
      </c>
      <c r="K155" s="33">
        <v>0.2</v>
      </c>
      <c r="L155" s="42">
        <v>0.5</v>
      </c>
      <c r="M155" s="33">
        <v>0.2</v>
      </c>
      <c r="N155" s="42">
        <v>0.2</v>
      </c>
      <c r="O155" s="33">
        <v>0.2</v>
      </c>
      <c r="P155" s="42">
        <v>319.17</v>
      </c>
      <c r="Q155" s="33">
        <v>218.42</v>
      </c>
      <c r="R155" s="42">
        <v>248.88</v>
      </c>
      <c r="S155" s="33">
        <v>260.43</v>
      </c>
      <c r="T155" s="42">
        <v>6.1</v>
      </c>
      <c r="U155" s="33">
        <v>6.7</v>
      </c>
      <c r="V155" s="116">
        <v>6.43</v>
      </c>
    </row>
    <row r="156" spans="1:22" x14ac:dyDescent="0.25">
      <c r="A156" s="26" t="s">
        <v>4774</v>
      </c>
      <c r="B156" s="42">
        <v>0.9</v>
      </c>
      <c r="C156" s="33">
        <v>4</v>
      </c>
      <c r="D156" s="42">
        <v>5.3</v>
      </c>
      <c r="E156" s="33">
        <v>0.1</v>
      </c>
      <c r="F156" s="42">
        <v>2.2000000000000002</v>
      </c>
      <c r="G156" s="33">
        <v>1</v>
      </c>
      <c r="H156" s="42">
        <v>0.3</v>
      </c>
      <c r="I156" s="33">
        <v>2.5</v>
      </c>
      <c r="J156" s="42">
        <v>2.2000000000000002</v>
      </c>
      <c r="K156" s="33">
        <v>0.1</v>
      </c>
      <c r="L156" s="42">
        <v>0.9</v>
      </c>
      <c r="M156" s="33">
        <v>0.2</v>
      </c>
      <c r="N156" s="42">
        <v>0.1</v>
      </c>
      <c r="O156" s="33">
        <v>0.1</v>
      </c>
      <c r="P156" s="42">
        <v>323.66000000000003</v>
      </c>
      <c r="Q156" s="33">
        <v>221.8</v>
      </c>
      <c r="R156" s="42">
        <v>251.27</v>
      </c>
      <c r="S156" s="33">
        <v>260.10000000000002</v>
      </c>
      <c r="T156" s="42">
        <v>7.13</v>
      </c>
      <c r="U156" s="33">
        <v>7.69</v>
      </c>
      <c r="V156" s="116">
        <v>7.43</v>
      </c>
    </row>
    <row r="157" spans="1:22" x14ac:dyDescent="0.25">
      <c r="A157" s="26" t="s">
        <v>4775</v>
      </c>
      <c r="B157" s="42">
        <v>0.6</v>
      </c>
      <c r="C157" s="33">
        <v>3.4</v>
      </c>
      <c r="D157" s="42">
        <v>5.2</v>
      </c>
      <c r="E157" s="33">
        <v>0.2</v>
      </c>
      <c r="F157" s="42">
        <v>1.9</v>
      </c>
      <c r="G157" s="33">
        <v>1.1000000000000001</v>
      </c>
      <c r="H157" s="42">
        <v>0.2</v>
      </c>
      <c r="I157" s="33">
        <v>2.2000000000000002</v>
      </c>
      <c r="J157" s="42">
        <v>2</v>
      </c>
      <c r="K157" s="33">
        <v>0.2</v>
      </c>
      <c r="L157" s="42">
        <v>0.7</v>
      </c>
      <c r="M157" s="33">
        <v>0.2</v>
      </c>
      <c r="N157" s="42">
        <v>0.1</v>
      </c>
      <c r="O157" s="33">
        <v>0.1</v>
      </c>
      <c r="P157" s="42">
        <v>340.02</v>
      </c>
      <c r="Q157" s="33">
        <v>228.9</v>
      </c>
      <c r="R157" s="42">
        <v>263.05</v>
      </c>
      <c r="S157" s="33">
        <v>259.2</v>
      </c>
      <c r="T157" s="42">
        <v>6.57</v>
      </c>
      <c r="U157" s="33">
        <v>7.12</v>
      </c>
      <c r="V157" s="116">
        <v>7</v>
      </c>
    </row>
    <row r="158" spans="1:22" x14ac:dyDescent="0.25">
      <c r="A158" s="26" t="s">
        <v>4776</v>
      </c>
      <c r="B158" s="42">
        <v>0.9</v>
      </c>
      <c r="C158" s="33">
        <v>4.8</v>
      </c>
      <c r="D158" s="42">
        <v>5.2</v>
      </c>
      <c r="E158" s="33">
        <v>0.1</v>
      </c>
      <c r="F158" s="42">
        <v>1.9</v>
      </c>
      <c r="G158" s="33">
        <v>1.4</v>
      </c>
      <c r="H158" s="42">
        <v>0.1</v>
      </c>
      <c r="I158" s="33">
        <v>1.7</v>
      </c>
      <c r="J158" s="42">
        <v>2</v>
      </c>
      <c r="K158" s="33">
        <v>0.2</v>
      </c>
      <c r="L158" s="42">
        <v>0.9</v>
      </c>
      <c r="M158" s="33">
        <v>0.3</v>
      </c>
      <c r="N158" s="42">
        <v>0</v>
      </c>
      <c r="O158" s="33">
        <v>0.1</v>
      </c>
      <c r="P158" s="42">
        <v>342.75</v>
      </c>
      <c r="Q158" s="33">
        <v>232.01</v>
      </c>
      <c r="R158" s="42">
        <v>264.73</v>
      </c>
      <c r="S158" s="33">
        <v>260.06</v>
      </c>
      <c r="T158" s="42">
        <v>7.78</v>
      </c>
      <c r="U158" s="33">
        <v>8.16</v>
      </c>
      <c r="V158" s="116">
        <v>7.99</v>
      </c>
    </row>
    <row r="159" spans="1:22" x14ac:dyDescent="0.25">
      <c r="A159" s="26" t="s">
        <v>4777</v>
      </c>
      <c r="B159" s="42">
        <v>1.1000000000000001</v>
      </c>
      <c r="C159" s="33">
        <v>4.2</v>
      </c>
      <c r="D159" s="42">
        <v>5.0999999999999996</v>
      </c>
      <c r="E159" s="33">
        <v>0.3</v>
      </c>
      <c r="F159" s="42">
        <v>2</v>
      </c>
      <c r="G159" s="33">
        <v>1.5</v>
      </c>
      <c r="H159" s="42">
        <v>0.2</v>
      </c>
      <c r="I159" s="33">
        <v>2.1</v>
      </c>
      <c r="J159" s="42">
        <v>2.2000000000000002</v>
      </c>
      <c r="K159" s="33">
        <v>0.3</v>
      </c>
      <c r="L159" s="42">
        <v>0.8</v>
      </c>
      <c r="M159" s="33">
        <v>0.3</v>
      </c>
      <c r="N159" s="42">
        <v>0</v>
      </c>
      <c r="O159" s="33">
        <v>0.1</v>
      </c>
      <c r="P159" s="42">
        <v>336.34</v>
      </c>
      <c r="Q159" s="33">
        <v>231.05</v>
      </c>
      <c r="R159" s="42">
        <v>262.07</v>
      </c>
      <c r="S159" s="33">
        <v>259.76</v>
      </c>
      <c r="T159" s="42">
        <v>7.69</v>
      </c>
      <c r="U159" s="33">
        <v>8.08</v>
      </c>
      <c r="V159" s="116">
        <v>7.72</v>
      </c>
    </row>
    <row r="160" spans="1:22" x14ac:dyDescent="0.25">
      <c r="A160" s="26" t="s">
        <v>4778</v>
      </c>
      <c r="B160" s="42">
        <v>0.9</v>
      </c>
      <c r="C160" s="33">
        <v>3.6</v>
      </c>
      <c r="D160" s="42">
        <v>4.9000000000000004</v>
      </c>
      <c r="E160" s="33">
        <v>0.3</v>
      </c>
      <c r="F160" s="42">
        <v>1.8</v>
      </c>
      <c r="G160" s="33">
        <v>1</v>
      </c>
      <c r="H160" s="42">
        <v>0.3</v>
      </c>
      <c r="I160" s="33">
        <v>2.2999999999999998</v>
      </c>
      <c r="J160" s="42">
        <v>2</v>
      </c>
      <c r="K160" s="33">
        <v>0.3</v>
      </c>
      <c r="L160" s="42">
        <v>0.8</v>
      </c>
      <c r="M160" s="33">
        <v>0.3</v>
      </c>
      <c r="N160" s="42">
        <v>0.1</v>
      </c>
      <c r="O160" s="33">
        <v>0</v>
      </c>
      <c r="P160" s="42">
        <v>326.89999999999998</v>
      </c>
      <c r="Q160" s="33">
        <v>223.05</v>
      </c>
      <c r="R160" s="42">
        <v>259.56</v>
      </c>
      <c r="S160" s="33">
        <v>260.11</v>
      </c>
      <c r="T160" s="42">
        <v>6.84</v>
      </c>
      <c r="U160" s="33">
        <v>7.2</v>
      </c>
      <c r="V160" s="116">
        <v>6.98</v>
      </c>
    </row>
    <row r="161" spans="1:22" x14ac:dyDescent="0.25">
      <c r="A161" s="26" t="s">
        <v>4779</v>
      </c>
      <c r="B161" s="42">
        <v>1.7</v>
      </c>
      <c r="C161" s="33">
        <v>4.0999999999999996</v>
      </c>
      <c r="D161" s="42">
        <v>5</v>
      </c>
      <c r="E161" s="33">
        <v>0.3</v>
      </c>
      <c r="F161" s="42">
        <v>2</v>
      </c>
      <c r="G161" s="33">
        <v>0.9</v>
      </c>
      <c r="H161" s="42">
        <v>0.3</v>
      </c>
      <c r="I161" s="33">
        <v>2</v>
      </c>
      <c r="J161" s="42">
        <v>2</v>
      </c>
      <c r="K161" s="33">
        <v>0.3</v>
      </c>
      <c r="L161" s="42">
        <v>1</v>
      </c>
      <c r="M161" s="33">
        <v>0.3</v>
      </c>
      <c r="N161" s="42">
        <v>0</v>
      </c>
      <c r="O161" s="33">
        <v>0</v>
      </c>
      <c r="P161" s="42">
        <v>335.01</v>
      </c>
      <c r="Q161" s="33">
        <v>228.59</v>
      </c>
      <c r="R161" s="42">
        <v>261.75</v>
      </c>
      <c r="S161" s="33">
        <v>260.27</v>
      </c>
      <c r="T161" s="42">
        <v>7.2</v>
      </c>
      <c r="U161" s="33">
        <v>7.63</v>
      </c>
      <c r="V161" s="116">
        <v>7.15</v>
      </c>
    </row>
    <row r="162" spans="1:22" x14ac:dyDescent="0.25">
      <c r="A162" s="26" t="s">
        <v>4780</v>
      </c>
      <c r="B162" s="42">
        <v>1.1000000000000001</v>
      </c>
      <c r="C162" s="33">
        <v>4.5</v>
      </c>
      <c r="D162" s="42">
        <v>5.0999999999999996</v>
      </c>
      <c r="E162" s="33">
        <v>0.2</v>
      </c>
      <c r="F162" s="42">
        <v>1.9</v>
      </c>
      <c r="G162" s="33">
        <v>1.4</v>
      </c>
      <c r="H162" s="42">
        <v>0.2</v>
      </c>
      <c r="I162" s="33">
        <v>2.6</v>
      </c>
      <c r="J162" s="42">
        <v>2.4</v>
      </c>
      <c r="K162" s="33">
        <v>0.2</v>
      </c>
      <c r="L162" s="42">
        <v>0.8</v>
      </c>
      <c r="M162" s="33">
        <v>0.4</v>
      </c>
      <c r="N162" s="42">
        <v>0.1</v>
      </c>
      <c r="O162" s="33">
        <v>0.1</v>
      </c>
      <c r="P162" s="42">
        <v>327.17</v>
      </c>
      <c r="Q162" s="33">
        <v>228.02</v>
      </c>
      <c r="R162" s="42">
        <v>252.79</v>
      </c>
      <c r="S162" s="33">
        <v>260.26</v>
      </c>
      <c r="T162" s="42">
        <v>7.13</v>
      </c>
      <c r="U162" s="33">
        <v>7.43</v>
      </c>
      <c r="V162" s="116">
        <v>7.26</v>
      </c>
    </row>
    <row r="163" spans="1:22" x14ac:dyDescent="0.25">
      <c r="A163" s="26" t="s">
        <v>4781</v>
      </c>
      <c r="B163" s="42">
        <v>1</v>
      </c>
      <c r="C163" s="33">
        <v>3.8</v>
      </c>
      <c r="D163" s="42">
        <v>5</v>
      </c>
      <c r="E163" s="33">
        <v>0.2</v>
      </c>
      <c r="F163" s="42">
        <v>2</v>
      </c>
      <c r="G163" s="33">
        <v>0.9</v>
      </c>
      <c r="H163" s="42">
        <v>0.2</v>
      </c>
      <c r="I163" s="33">
        <v>2.4</v>
      </c>
      <c r="J163" s="42">
        <v>1.9</v>
      </c>
      <c r="K163" s="33">
        <v>0.2</v>
      </c>
      <c r="L163" s="42">
        <v>0.9</v>
      </c>
      <c r="M163" s="33">
        <v>0.2</v>
      </c>
      <c r="N163" s="42">
        <v>0.1</v>
      </c>
      <c r="O163" s="33">
        <v>0.1</v>
      </c>
      <c r="P163" s="42">
        <v>333.52</v>
      </c>
      <c r="Q163" s="33">
        <v>223.57</v>
      </c>
      <c r="R163" s="42">
        <v>258.73</v>
      </c>
      <c r="S163" s="33">
        <v>260.64999999999998</v>
      </c>
      <c r="T163" s="42">
        <v>6.93</v>
      </c>
      <c r="U163" s="33">
        <v>7.3</v>
      </c>
      <c r="V163" s="116">
        <v>7</v>
      </c>
    </row>
    <row r="164" spans="1:22" x14ac:dyDescent="0.25">
      <c r="A164" s="26" t="s">
        <v>4782</v>
      </c>
      <c r="B164" s="42">
        <v>0.7</v>
      </c>
      <c r="C164" s="33">
        <v>4.7</v>
      </c>
      <c r="D164" s="42">
        <v>5.7</v>
      </c>
      <c r="E164" s="33">
        <v>0.1</v>
      </c>
      <c r="F164" s="42">
        <v>1.9</v>
      </c>
      <c r="G164" s="33">
        <v>1.6</v>
      </c>
      <c r="H164" s="42">
        <v>0.1</v>
      </c>
      <c r="I164" s="33">
        <v>2.5</v>
      </c>
      <c r="J164" s="42">
        <v>2.1</v>
      </c>
      <c r="K164" s="33">
        <v>0.2</v>
      </c>
      <c r="L164" s="42">
        <v>1.1000000000000001</v>
      </c>
      <c r="M164" s="33">
        <v>0.4</v>
      </c>
      <c r="N164" s="42">
        <v>0</v>
      </c>
      <c r="O164" s="33">
        <v>0.2</v>
      </c>
      <c r="P164" s="42">
        <v>334.13</v>
      </c>
      <c r="Q164" s="33">
        <v>226.7</v>
      </c>
      <c r="R164" s="42">
        <v>262.64999999999998</v>
      </c>
      <c r="S164" s="33">
        <v>260.60000000000002</v>
      </c>
      <c r="T164" s="42">
        <v>7.38</v>
      </c>
      <c r="U164" s="33">
        <v>8.0399999999999991</v>
      </c>
      <c r="V164" s="116">
        <v>7.83</v>
      </c>
    </row>
    <row r="165" spans="1:22" x14ac:dyDescent="0.25">
      <c r="A165" s="26" t="s">
        <v>4783</v>
      </c>
      <c r="B165" s="42">
        <v>0.3</v>
      </c>
      <c r="C165" s="33">
        <v>3.8</v>
      </c>
      <c r="D165" s="42">
        <v>5.0999999999999996</v>
      </c>
      <c r="E165" s="33">
        <v>0.1</v>
      </c>
      <c r="F165" s="42">
        <v>1.5</v>
      </c>
      <c r="G165" s="33">
        <v>1</v>
      </c>
      <c r="H165" s="42">
        <v>0.1</v>
      </c>
      <c r="I165" s="33">
        <v>2.4</v>
      </c>
      <c r="J165" s="42">
        <v>1.9</v>
      </c>
      <c r="K165" s="33">
        <v>0.2</v>
      </c>
      <c r="L165" s="42">
        <v>1</v>
      </c>
      <c r="M165" s="33">
        <v>0.2</v>
      </c>
      <c r="N165" s="42">
        <v>0.1</v>
      </c>
      <c r="O165" s="33">
        <v>0.1</v>
      </c>
      <c r="P165" s="42">
        <v>335.5</v>
      </c>
      <c r="Q165" s="33">
        <v>216.54</v>
      </c>
      <c r="R165" s="42">
        <v>251.24</v>
      </c>
      <c r="S165" s="33">
        <v>260.56</v>
      </c>
      <c r="T165" s="42">
        <v>6.48</v>
      </c>
      <c r="U165" s="33">
        <v>6.96</v>
      </c>
      <c r="V165" s="116">
        <v>6.79</v>
      </c>
    </row>
    <row r="166" spans="1:22" x14ac:dyDescent="0.25">
      <c r="A166" s="26" t="s">
        <v>4784</v>
      </c>
      <c r="B166" s="42">
        <v>0.5</v>
      </c>
      <c r="C166" s="33">
        <v>3.3</v>
      </c>
      <c r="D166" s="42">
        <v>4.7</v>
      </c>
      <c r="E166" s="33">
        <v>0.2</v>
      </c>
      <c r="F166" s="42">
        <v>2</v>
      </c>
      <c r="G166" s="33">
        <v>0.8</v>
      </c>
      <c r="H166" s="42">
        <v>0.2</v>
      </c>
      <c r="I166" s="33">
        <v>2.6</v>
      </c>
      <c r="J166" s="42">
        <v>2.1</v>
      </c>
      <c r="K166" s="33">
        <v>0.2</v>
      </c>
      <c r="L166" s="42">
        <v>0.9</v>
      </c>
      <c r="M166" s="33">
        <v>0.3</v>
      </c>
      <c r="N166" s="42">
        <v>0.1</v>
      </c>
      <c r="O166" s="33">
        <v>0.2</v>
      </c>
      <c r="P166" s="42">
        <v>307.79000000000002</v>
      </c>
      <c r="Q166" s="33">
        <v>209.4</v>
      </c>
      <c r="R166" s="42">
        <v>240.61</v>
      </c>
      <c r="S166" s="33">
        <v>260.45</v>
      </c>
      <c r="T166" s="42">
        <v>6.65</v>
      </c>
      <c r="U166" s="33">
        <v>7.02</v>
      </c>
      <c r="V166" s="116">
        <v>6.95</v>
      </c>
    </row>
    <row r="167" spans="1:22" x14ac:dyDescent="0.25">
      <c r="A167" s="26" t="s">
        <v>4785</v>
      </c>
      <c r="B167" s="42">
        <v>0.6</v>
      </c>
      <c r="C167" s="33">
        <v>5.0999999999999996</v>
      </c>
      <c r="D167" s="42">
        <v>5.4</v>
      </c>
      <c r="E167" s="33">
        <v>0.1</v>
      </c>
      <c r="F167" s="42">
        <v>2.1</v>
      </c>
      <c r="G167" s="33">
        <v>1.4</v>
      </c>
      <c r="H167" s="42">
        <v>0.1</v>
      </c>
      <c r="I167" s="33">
        <v>2.4</v>
      </c>
      <c r="J167" s="42">
        <v>1.7</v>
      </c>
      <c r="K167" s="33">
        <v>0.3</v>
      </c>
      <c r="L167" s="42">
        <v>0.6</v>
      </c>
      <c r="M167" s="33">
        <v>0.1</v>
      </c>
      <c r="N167" s="42">
        <v>0.1</v>
      </c>
      <c r="O167" s="33">
        <v>0.2</v>
      </c>
      <c r="P167" s="42">
        <v>254.88</v>
      </c>
      <c r="Q167" s="33">
        <v>166.92</v>
      </c>
      <c r="R167" s="42">
        <v>205.37</v>
      </c>
      <c r="S167" s="33">
        <v>261.77999999999997</v>
      </c>
      <c r="T167" s="42">
        <v>8</v>
      </c>
      <c r="U167" s="33">
        <v>8.61</v>
      </c>
      <c r="V167" s="116">
        <v>8.31</v>
      </c>
    </row>
    <row r="168" spans="1:22" x14ac:dyDescent="0.25">
      <c r="A168" s="26" t="s">
        <v>4786</v>
      </c>
      <c r="B168" s="42">
        <v>0.9</v>
      </c>
      <c r="C168" s="33">
        <v>4.7</v>
      </c>
      <c r="D168" s="42">
        <v>5.2</v>
      </c>
      <c r="E168" s="33">
        <v>0.1</v>
      </c>
      <c r="F168" s="42">
        <v>2.2000000000000002</v>
      </c>
      <c r="G168" s="33">
        <v>1</v>
      </c>
      <c r="H168" s="42">
        <v>0.1</v>
      </c>
      <c r="I168" s="33">
        <v>1.8</v>
      </c>
      <c r="J168" s="42">
        <v>1.5</v>
      </c>
      <c r="K168" s="33">
        <v>0.2</v>
      </c>
      <c r="L168" s="42">
        <v>0.3</v>
      </c>
      <c r="M168" s="33">
        <v>0.2</v>
      </c>
      <c r="N168" s="42">
        <v>0.1</v>
      </c>
      <c r="O168" s="33">
        <v>0.2</v>
      </c>
      <c r="P168" s="42">
        <v>292.14</v>
      </c>
      <c r="Q168" s="33">
        <v>200.66</v>
      </c>
      <c r="R168" s="42">
        <v>229.45</v>
      </c>
      <c r="S168" s="33">
        <v>262.06</v>
      </c>
      <c r="T168" s="42">
        <v>7.34</v>
      </c>
      <c r="U168" s="33">
        <v>7.76</v>
      </c>
      <c r="V168" s="116">
        <v>7.53</v>
      </c>
    </row>
    <row r="169" spans="1:22" x14ac:dyDescent="0.25">
      <c r="A169" s="26" t="s">
        <v>4787</v>
      </c>
      <c r="B169" s="42">
        <v>0.6</v>
      </c>
      <c r="C169" s="33">
        <v>5.9</v>
      </c>
      <c r="D169" s="42">
        <v>5.7</v>
      </c>
      <c r="E169" s="33">
        <v>0.1</v>
      </c>
      <c r="F169" s="42">
        <v>2</v>
      </c>
      <c r="G169" s="33">
        <v>1.6</v>
      </c>
      <c r="H169" s="42">
        <v>0.2</v>
      </c>
      <c r="I169" s="33">
        <v>2.2000000000000002</v>
      </c>
      <c r="J169" s="42">
        <v>2.1</v>
      </c>
      <c r="K169" s="33">
        <v>0.4</v>
      </c>
      <c r="L169" s="42">
        <v>0.5</v>
      </c>
      <c r="M169" s="33">
        <v>0.1</v>
      </c>
      <c r="N169" s="42">
        <v>0.1</v>
      </c>
      <c r="O169" s="33">
        <v>0.2</v>
      </c>
      <c r="P169" s="42">
        <v>289.39</v>
      </c>
      <c r="Q169" s="33">
        <v>190.65</v>
      </c>
      <c r="R169" s="42">
        <v>227.75</v>
      </c>
      <c r="S169" s="33">
        <v>262.75</v>
      </c>
      <c r="T169" s="42">
        <v>8.1199999999999992</v>
      </c>
      <c r="U169" s="33">
        <v>8.6999999999999993</v>
      </c>
      <c r="V169" s="116">
        <v>8.44</v>
      </c>
    </row>
    <row r="170" spans="1:22" x14ac:dyDescent="0.25">
      <c r="A170" s="26" t="s">
        <v>4788</v>
      </c>
      <c r="B170" s="42">
        <v>0.9</v>
      </c>
      <c r="C170" s="33">
        <v>4.5999999999999996</v>
      </c>
      <c r="D170" s="42">
        <v>4.5999999999999996</v>
      </c>
      <c r="E170" s="33">
        <v>0.4</v>
      </c>
      <c r="F170" s="42">
        <v>2.1</v>
      </c>
      <c r="G170" s="33">
        <v>1.4</v>
      </c>
      <c r="H170" s="42">
        <v>0.4</v>
      </c>
      <c r="I170" s="33">
        <v>1.8</v>
      </c>
      <c r="J170" s="42">
        <v>1.5</v>
      </c>
      <c r="K170" s="33">
        <v>0.2</v>
      </c>
      <c r="L170" s="42">
        <v>0.3</v>
      </c>
      <c r="M170" s="33">
        <v>0.1</v>
      </c>
      <c r="N170" s="42">
        <v>0.1</v>
      </c>
      <c r="O170" s="33">
        <v>0.2</v>
      </c>
      <c r="P170" s="42">
        <v>329.95</v>
      </c>
      <c r="Q170" s="33">
        <v>223.79</v>
      </c>
      <c r="R170" s="42">
        <v>250.8</v>
      </c>
      <c r="S170" s="33">
        <v>262.35000000000002</v>
      </c>
      <c r="T170" s="42">
        <v>7.13</v>
      </c>
      <c r="U170" s="33">
        <v>7.62</v>
      </c>
      <c r="V170" s="116">
        <v>7.21</v>
      </c>
    </row>
    <row r="171" spans="1:22" x14ac:dyDescent="0.25">
      <c r="A171" s="26" t="s">
        <v>4789</v>
      </c>
      <c r="B171" s="42">
        <v>1.2</v>
      </c>
      <c r="C171" s="33">
        <v>6.5</v>
      </c>
      <c r="D171" s="42">
        <v>6</v>
      </c>
      <c r="E171" s="33">
        <v>0.2</v>
      </c>
      <c r="F171" s="42">
        <v>2.2000000000000002</v>
      </c>
      <c r="G171" s="33">
        <v>1.7</v>
      </c>
      <c r="H171" s="42">
        <v>0.2</v>
      </c>
      <c r="I171" s="33">
        <v>1.9</v>
      </c>
      <c r="J171" s="42">
        <v>1.7</v>
      </c>
      <c r="K171" s="33">
        <v>0.4</v>
      </c>
      <c r="L171" s="42">
        <v>0.6</v>
      </c>
      <c r="M171" s="33">
        <v>0.1</v>
      </c>
      <c r="N171" s="42">
        <v>0.1</v>
      </c>
      <c r="O171" s="33">
        <v>0.2</v>
      </c>
      <c r="P171" s="42">
        <v>345.57</v>
      </c>
      <c r="Q171" s="33">
        <v>237.29</v>
      </c>
      <c r="R171" s="42">
        <v>273.43</v>
      </c>
      <c r="S171" s="33">
        <v>261.97000000000003</v>
      </c>
      <c r="T171" s="42">
        <v>7.6</v>
      </c>
      <c r="U171" s="33">
        <v>8.2100000000000009</v>
      </c>
      <c r="V171" s="116">
        <v>7.76</v>
      </c>
    </row>
    <row r="172" spans="1:22" x14ac:dyDescent="0.25">
      <c r="A172" s="26" t="s">
        <v>4790</v>
      </c>
      <c r="B172" s="42">
        <v>1.6</v>
      </c>
      <c r="C172" s="33">
        <v>6</v>
      </c>
      <c r="D172" s="42">
        <v>5.2</v>
      </c>
      <c r="E172" s="33">
        <v>0.2</v>
      </c>
      <c r="F172" s="42">
        <v>1.7</v>
      </c>
      <c r="G172" s="33">
        <v>1.4</v>
      </c>
      <c r="H172" s="42">
        <v>0.4</v>
      </c>
      <c r="I172" s="33">
        <v>1.6</v>
      </c>
      <c r="J172" s="42">
        <v>1.5</v>
      </c>
      <c r="K172" s="33">
        <v>0.2</v>
      </c>
      <c r="L172" s="42">
        <v>0.5</v>
      </c>
      <c r="M172" s="33">
        <v>0.1</v>
      </c>
      <c r="N172" s="42">
        <v>0.1</v>
      </c>
      <c r="O172" s="33">
        <v>0.1</v>
      </c>
      <c r="P172" s="42">
        <v>342.37</v>
      </c>
      <c r="Q172" s="33">
        <v>237.21</v>
      </c>
      <c r="R172" s="42">
        <v>268.72000000000003</v>
      </c>
      <c r="S172" s="33">
        <v>262.70999999999998</v>
      </c>
      <c r="T172" s="42">
        <v>8.26</v>
      </c>
      <c r="U172" s="33">
        <v>8.75</v>
      </c>
      <c r="V172" s="116">
        <v>8.0500000000000007</v>
      </c>
    </row>
    <row r="173" spans="1:22" x14ac:dyDescent="0.25">
      <c r="A173" s="26" t="s">
        <v>4791</v>
      </c>
      <c r="B173" s="42">
        <v>0.8</v>
      </c>
      <c r="C173" s="33">
        <v>5.2</v>
      </c>
      <c r="D173" s="42">
        <v>5.3</v>
      </c>
      <c r="E173" s="33">
        <v>0.1</v>
      </c>
      <c r="F173" s="42">
        <v>1.7</v>
      </c>
      <c r="G173" s="33">
        <v>1.4</v>
      </c>
      <c r="H173" s="42">
        <v>0.2</v>
      </c>
      <c r="I173" s="33">
        <v>2</v>
      </c>
      <c r="J173" s="42">
        <v>1.6</v>
      </c>
      <c r="K173" s="33">
        <v>0.3</v>
      </c>
      <c r="L173" s="42">
        <v>0.6</v>
      </c>
      <c r="M173" s="33">
        <v>0</v>
      </c>
      <c r="N173" s="42">
        <v>0.1</v>
      </c>
      <c r="O173" s="33">
        <v>0</v>
      </c>
      <c r="P173" s="42">
        <v>352.51</v>
      </c>
      <c r="Q173" s="33">
        <v>241.91</v>
      </c>
      <c r="R173" s="42">
        <v>275.23</v>
      </c>
      <c r="S173" s="33">
        <v>262.49</v>
      </c>
      <c r="T173" s="42">
        <v>7.2</v>
      </c>
      <c r="U173" s="33">
        <v>8.1199999999999992</v>
      </c>
      <c r="V173" s="116">
        <v>7.53</v>
      </c>
    </row>
    <row r="174" spans="1:22" x14ac:dyDescent="0.25">
      <c r="A174" s="26" t="s">
        <v>4792</v>
      </c>
      <c r="B174" s="42">
        <v>0.7</v>
      </c>
      <c r="C174" s="33">
        <v>4.5999999999999996</v>
      </c>
      <c r="D174" s="42">
        <v>4.7</v>
      </c>
      <c r="E174" s="33">
        <v>0.1</v>
      </c>
      <c r="F174" s="42">
        <v>1.7</v>
      </c>
      <c r="G174" s="33">
        <v>1</v>
      </c>
      <c r="H174" s="42">
        <v>0.1</v>
      </c>
      <c r="I174" s="33">
        <v>1.3</v>
      </c>
      <c r="J174" s="42">
        <v>1.1000000000000001</v>
      </c>
      <c r="K174" s="33">
        <v>0.2</v>
      </c>
      <c r="L174" s="42">
        <v>0.4</v>
      </c>
      <c r="M174" s="33">
        <v>0.1</v>
      </c>
      <c r="N174" s="42">
        <v>0</v>
      </c>
      <c r="O174" s="33">
        <v>0.1</v>
      </c>
      <c r="P174" s="42">
        <v>381.98</v>
      </c>
      <c r="Q174" s="33">
        <v>259.44</v>
      </c>
      <c r="R174" s="42">
        <v>291.20999999999998</v>
      </c>
      <c r="S174" s="33">
        <v>261.97000000000003</v>
      </c>
      <c r="T174" s="42">
        <v>6.46</v>
      </c>
      <c r="U174" s="33">
        <v>7.26</v>
      </c>
      <c r="V174" s="116">
        <v>6.73</v>
      </c>
    </row>
    <row r="175" spans="1:22" x14ac:dyDescent="0.25">
      <c r="A175" s="26" t="s">
        <v>4793</v>
      </c>
      <c r="B175" s="42">
        <v>1.2</v>
      </c>
      <c r="C175" s="33">
        <v>5.4</v>
      </c>
      <c r="D175" s="42">
        <v>5.0999999999999996</v>
      </c>
      <c r="E175" s="33">
        <v>0.2</v>
      </c>
      <c r="F175" s="42">
        <v>1.6</v>
      </c>
      <c r="G175" s="33">
        <v>1.1000000000000001</v>
      </c>
      <c r="H175" s="42">
        <v>0.2</v>
      </c>
      <c r="I175" s="33">
        <v>1.3</v>
      </c>
      <c r="J175" s="42">
        <v>1.1000000000000001</v>
      </c>
      <c r="K175" s="33">
        <v>0.2</v>
      </c>
      <c r="L175" s="42">
        <v>0.5</v>
      </c>
      <c r="M175" s="33">
        <v>0.1</v>
      </c>
      <c r="N175" s="42">
        <v>0</v>
      </c>
      <c r="O175" s="33">
        <v>0.1</v>
      </c>
      <c r="P175" s="42">
        <v>367.31</v>
      </c>
      <c r="Q175" s="33">
        <v>253.71</v>
      </c>
      <c r="R175" s="42">
        <v>289.12</v>
      </c>
      <c r="S175" s="33">
        <v>261.88</v>
      </c>
      <c r="T175" s="42">
        <v>7.08</v>
      </c>
      <c r="U175" s="33">
        <v>7.81</v>
      </c>
      <c r="V175" s="116">
        <v>7.33</v>
      </c>
    </row>
    <row r="176" spans="1:22" x14ac:dyDescent="0.25">
      <c r="A176" s="26" t="s">
        <v>4794</v>
      </c>
      <c r="B176" s="42">
        <v>1</v>
      </c>
      <c r="C176" s="33">
        <v>6.1</v>
      </c>
      <c r="D176" s="42">
        <v>5.0999999999999996</v>
      </c>
      <c r="E176" s="33">
        <v>0.2</v>
      </c>
      <c r="F176" s="42">
        <v>1.5</v>
      </c>
      <c r="G176" s="33">
        <v>1</v>
      </c>
      <c r="H176" s="42">
        <v>0.2</v>
      </c>
      <c r="I176" s="33">
        <v>1.9</v>
      </c>
      <c r="J176" s="42">
        <v>1.3</v>
      </c>
      <c r="K176" s="33">
        <v>0.3</v>
      </c>
      <c r="L176" s="42">
        <v>0.5</v>
      </c>
      <c r="M176" s="33">
        <v>0.1</v>
      </c>
      <c r="N176" s="42">
        <v>0.1</v>
      </c>
      <c r="O176" s="33">
        <v>0.1</v>
      </c>
      <c r="P176" s="42">
        <v>295.89</v>
      </c>
      <c r="Q176" s="33">
        <v>192.8</v>
      </c>
      <c r="R176" s="42">
        <v>232.11</v>
      </c>
      <c r="S176" s="33">
        <v>262.49</v>
      </c>
      <c r="T176" s="42">
        <v>8.6999999999999993</v>
      </c>
      <c r="U176" s="33">
        <v>9.58</v>
      </c>
      <c r="V176" s="116">
        <v>8.98</v>
      </c>
    </row>
    <row r="177" spans="1:22" x14ac:dyDescent="0.25">
      <c r="A177" s="26" t="s">
        <v>4795</v>
      </c>
      <c r="B177" s="42">
        <v>1.1000000000000001</v>
      </c>
      <c r="C177" s="33">
        <v>5</v>
      </c>
      <c r="D177" s="42">
        <v>4.9000000000000004</v>
      </c>
      <c r="E177" s="33">
        <v>0.1</v>
      </c>
      <c r="F177" s="42">
        <v>1.4</v>
      </c>
      <c r="G177" s="33">
        <v>1.1000000000000001</v>
      </c>
      <c r="H177" s="42">
        <v>0.2</v>
      </c>
      <c r="I177" s="33">
        <v>1.6</v>
      </c>
      <c r="J177" s="42">
        <v>1.2</v>
      </c>
      <c r="K177" s="33">
        <v>0.3</v>
      </c>
      <c r="L177" s="42">
        <v>0.4</v>
      </c>
      <c r="M177" s="33">
        <v>0.1</v>
      </c>
      <c r="N177" s="42">
        <v>0</v>
      </c>
      <c r="O177" s="33">
        <v>0.1</v>
      </c>
      <c r="P177" s="42">
        <v>361.92</v>
      </c>
      <c r="Q177" s="33">
        <v>244.81</v>
      </c>
      <c r="R177" s="42">
        <v>292.94</v>
      </c>
      <c r="S177" s="33">
        <v>261.3</v>
      </c>
      <c r="T177" s="42">
        <v>7.34</v>
      </c>
      <c r="U177" s="33">
        <v>7.83</v>
      </c>
      <c r="V177" s="116">
        <v>7.39</v>
      </c>
    </row>
    <row r="178" spans="1:22" x14ac:dyDescent="0.25">
      <c r="A178" s="26" t="s">
        <v>4796</v>
      </c>
      <c r="B178" s="42">
        <v>0.7</v>
      </c>
      <c r="C178" s="33">
        <v>4.7</v>
      </c>
      <c r="D178" s="42">
        <v>4.8</v>
      </c>
      <c r="E178" s="33">
        <v>0.2</v>
      </c>
      <c r="F178" s="42">
        <v>1.5</v>
      </c>
      <c r="G178" s="33">
        <v>1.1000000000000001</v>
      </c>
      <c r="H178" s="42">
        <v>0.2</v>
      </c>
      <c r="I178" s="33">
        <v>1.6</v>
      </c>
      <c r="J178" s="42">
        <v>1.2</v>
      </c>
      <c r="K178" s="33">
        <v>0.2</v>
      </c>
      <c r="L178" s="42">
        <v>0.4</v>
      </c>
      <c r="M178" s="33">
        <v>0.1</v>
      </c>
      <c r="N178" s="42">
        <v>0.1</v>
      </c>
      <c r="O178" s="33">
        <v>0.1</v>
      </c>
      <c r="P178" s="42">
        <v>365.3</v>
      </c>
      <c r="Q178" s="33">
        <v>250.13</v>
      </c>
      <c r="R178" s="42">
        <v>286</v>
      </c>
      <c r="S178" s="33">
        <v>261.73</v>
      </c>
      <c r="T178" s="42">
        <v>6.7</v>
      </c>
      <c r="U178" s="33">
        <v>7.33</v>
      </c>
      <c r="V178" s="116">
        <v>6.93</v>
      </c>
    </row>
    <row r="179" spans="1:22" x14ac:dyDescent="0.25">
      <c r="A179" s="26" t="s">
        <v>4797</v>
      </c>
      <c r="B179" s="42">
        <v>0.7</v>
      </c>
      <c r="C179" s="33">
        <v>5.2</v>
      </c>
      <c r="D179" s="42">
        <v>4.8</v>
      </c>
      <c r="E179" s="33">
        <v>0.1</v>
      </c>
      <c r="F179" s="42">
        <v>1.3</v>
      </c>
      <c r="G179" s="33">
        <v>1.3</v>
      </c>
      <c r="H179" s="42">
        <v>0.3</v>
      </c>
      <c r="I179" s="33">
        <v>1.3</v>
      </c>
      <c r="J179" s="42">
        <v>1.3</v>
      </c>
      <c r="K179" s="33">
        <v>0.2</v>
      </c>
      <c r="L179" s="42">
        <v>0.5</v>
      </c>
      <c r="M179" s="33">
        <v>0.1</v>
      </c>
      <c r="N179" s="42">
        <v>0.1</v>
      </c>
      <c r="O179" s="33">
        <v>0.2</v>
      </c>
      <c r="P179" s="42">
        <v>370.21</v>
      </c>
      <c r="Q179" s="33">
        <v>257.58999999999997</v>
      </c>
      <c r="R179" s="42">
        <v>293.62</v>
      </c>
      <c r="S179" s="33">
        <v>261.44</v>
      </c>
      <c r="T179" s="42">
        <v>7.09</v>
      </c>
      <c r="U179" s="33">
        <v>7.81</v>
      </c>
      <c r="V179" s="116">
        <v>7.36</v>
      </c>
    </row>
    <row r="180" spans="1:22" x14ac:dyDescent="0.25">
      <c r="A180" s="26" t="s">
        <v>4798</v>
      </c>
      <c r="B180" s="42">
        <v>0.6</v>
      </c>
      <c r="C180" s="33">
        <v>5.4</v>
      </c>
      <c r="D180" s="42">
        <v>5.4</v>
      </c>
      <c r="E180" s="33">
        <v>0.1</v>
      </c>
      <c r="F180" s="42">
        <v>1.6</v>
      </c>
      <c r="G180" s="33">
        <v>1.5</v>
      </c>
      <c r="H180" s="42">
        <v>0.1</v>
      </c>
      <c r="I180" s="33">
        <v>1.5</v>
      </c>
      <c r="J180" s="42">
        <v>1.3</v>
      </c>
      <c r="K180" s="33">
        <v>0.2</v>
      </c>
      <c r="L180" s="42">
        <v>0.6</v>
      </c>
      <c r="M180" s="33">
        <v>0.1</v>
      </c>
      <c r="N180" s="42">
        <v>0.1</v>
      </c>
      <c r="O180" s="33">
        <v>0.1</v>
      </c>
      <c r="P180" s="42">
        <v>388.64</v>
      </c>
      <c r="Q180" s="33">
        <v>265.56</v>
      </c>
      <c r="R180" s="42">
        <v>293.63</v>
      </c>
      <c r="S180" s="33">
        <v>261.23</v>
      </c>
      <c r="T180" s="42">
        <v>7.08</v>
      </c>
      <c r="U180" s="33">
        <v>7.7</v>
      </c>
      <c r="V180" s="116">
        <v>7.36</v>
      </c>
    </row>
    <row r="181" spans="1:22" x14ac:dyDescent="0.25">
      <c r="A181" s="26" t="s">
        <v>4799</v>
      </c>
      <c r="B181" s="42">
        <v>0.8</v>
      </c>
      <c r="C181" s="33">
        <v>4.8</v>
      </c>
      <c r="D181" s="42">
        <v>4.5999999999999996</v>
      </c>
      <c r="E181" s="33">
        <v>0.1</v>
      </c>
      <c r="F181" s="42">
        <v>1.5</v>
      </c>
      <c r="G181" s="33">
        <v>1</v>
      </c>
      <c r="H181" s="42">
        <v>0.2</v>
      </c>
      <c r="I181" s="33">
        <v>1.7</v>
      </c>
      <c r="J181" s="42">
        <v>1.3</v>
      </c>
      <c r="K181" s="33">
        <v>0.2</v>
      </c>
      <c r="L181" s="42">
        <v>0.4</v>
      </c>
      <c r="M181" s="33">
        <v>0.1</v>
      </c>
      <c r="N181" s="42">
        <v>0.1</v>
      </c>
      <c r="O181" s="33">
        <v>0.1</v>
      </c>
      <c r="P181" s="42">
        <v>308.3</v>
      </c>
      <c r="Q181" s="33">
        <v>201.03</v>
      </c>
      <c r="R181" s="42">
        <v>240.55</v>
      </c>
      <c r="S181" s="33">
        <v>261.5</v>
      </c>
      <c r="T181" s="42">
        <v>7.76</v>
      </c>
      <c r="U181" s="33">
        <v>8.66</v>
      </c>
      <c r="V181" s="116">
        <v>7.9</v>
      </c>
    </row>
    <row r="182" spans="1:22" x14ac:dyDescent="0.25">
      <c r="A182" s="26" t="s">
        <v>4800</v>
      </c>
      <c r="B182" s="42">
        <v>1.3</v>
      </c>
      <c r="C182" s="33">
        <v>4.7</v>
      </c>
      <c r="D182" s="42">
        <v>5.2</v>
      </c>
      <c r="E182" s="33">
        <v>0.1</v>
      </c>
      <c r="F182" s="42">
        <v>1.8</v>
      </c>
      <c r="G182" s="33">
        <v>1.3</v>
      </c>
      <c r="H182" s="42">
        <v>0.3</v>
      </c>
      <c r="I182" s="33">
        <v>1.8</v>
      </c>
      <c r="J182" s="42">
        <v>1.5</v>
      </c>
      <c r="K182" s="33">
        <v>0.3</v>
      </c>
      <c r="L182" s="42">
        <v>0.6</v>
      </c>
      <c r="M182" s="33">
        <v>0</v>
      </c>
      <c r="N182" s="42">
        <v>0</v>
      </c>
      <c r="O182" s="33">
        <v>0.1</v>
      </c>
      <c r="P182" s="42">
        <v>351.33</v>
      </c>
      <c r="Q182" s="33">
        <v>240.98</v>
      </c>
      <c r="R182" s="42">
        <v>275.14999999999998</v>
      </c>
      <c r="S182" s="33">
        <v>261.10000000000002</v>
      </c>
      <c r="T182" s="42">
        <v>7.05</v>
      </c>
      <c r="U182" s="33">
        <v>7.67</v>
      </c>
      <c r="V182" s="116">
        <v>7.26</v>
      </c>
    </row>
    <row r="183" spans="1:22" x14ac:dyDescent="0.25">
      <c r="A183" s="26" t="s">
        <v>4801</v>
      </c>
      <c r="B183" s="42">
        <v>1.1000000000000001</v>
      </c>
      <c r="C183" s="33">
        <v>5.3</v>
      </c>
      <c r="D183" s="42">
        <v>5.0999999999999996</v>
      </c>
      <c r="E183" s="33">
        <v>0.2</v>
      </c>
      <c r="F183" s="42">
        <v>1.6</v>
      </c>
      <c r="G183" s="33">
        <v>1.3</v>
      </c>
      <c r="H183" s="42">
        <v>0.2</v>
      </c>
      <c r="I183" s="33">
        <v>1.6</v>
      </c>
      <c r="J183" s="42">
        <v>1.3</v>
      </c>
      <c r="K183" s="33">
        <v>0.2</v>
      </c>
      <c r="L183" s="42">
        <v>0.5</v>
      </c>
      <c r="M183" s="33">
        <v>0.1</v>
      </c>
      <c r="N183" s="42">
        <v>0</v>
      </c>
      <c r="O183" s="33">
        <v>0.1</v>
      </c>
      <c r="P183" s="42">
        <v>316.89999999999998</v>
      </c>
      <c r="Q183" s="33">
        <v>211.37</v>
      </c>
      <c r="R183" s="42">
        <v>246.94</v>
      </c>
      <c r="S183" s="33">
        <v>261.45</v>
      </c>
      <c r="T183" s="42">
        <v>7.3</v>
      </c>
      <c r="U183" s="33">
        <v>8.26</v>
      </c>
      <c r="V183" s="116">
        <v>7.66</v>
      </c>
    </row>
    <row r="184" spans="1:22" x14ac:dyDescent="0.25">
      <c r="A184" s="26" t="s">
        <v>4802</v>
      </c>
      <c r="B184" s="42">
        <v>0.5</v>
      </c>
      <c r="C184" s="33">
        <v>3.7</v>
      </c>
      <c r="D184" s="42">
        <v>4.4000000000000004</v>
      </c>
      <c r="E184" s="33">
        <v>0.1</v>
      </c>
      <c r="F184" s="42">
        <v>1.5</v>
      </c>
      <c r="G184" s="33">
        <v>1</v>
      </c>
      <c r="H184" s="42">
        <v>0.1</v>
      </c>
      <c r="I184" s="33">
        <v>1.2</v>
      </c>
      <c r="J184" s="42">
        <v>0.9</v>
      </c>
      <c r="K184" s="33">
        <v>0.2</v>
      </c>
      <c r="L184" s="42">
        <v>0.4</v>
      </c>
      <c r="M184" s="33">
        <v>0</v>
      </c>
      <c r="N184" s="42">
        <v>0</v>
      </c>
      <c r="O184" s="33">
        <v>0.1</v>
      </c>
      <c r="P184" s="42">
        <v>337.2</v>
      </c>
      <c r="Q184" s="33">
        <v>233.15</v>
      </c>
      <c r="R184" s="42">
        <v>268.77</v>
      </c>
      <c r="S184" s="33">
        <v>261.57</v>
      </c>
      <c r="T184" s="42">
        <v>5.9</v>
      </c>
      <c r="U184" s="33">
        <v>6.38</v>
      </c>
      <c r="V184" s="116">
        <v>6.3</v>
      </c>
    </row>
    <row r="185" spans="1:22" x14ac:dyDescent="0.25">
      <c r="A185" s="26" t="s">
        <v>4803</v>
      </c>
      <c r="B185" s="42">
        <v>0.9</v>
      </c>
      <c r="C185" s="33">
        <v>4.3</v>
      </c>
      <c r="D185" s="42">
        <v>4.8</v>
      </c>
      <c r="E185" s="33">
        <v>0.1</v>
      </c>
      <c r="F185" s="42">
        <v>1.6</v>
      </c>
      <c r="G185" s="33">
        <v>1.1000000000000001</v>
      </c>
      <c r="H185" s="42">
        <v>0.2</v>
      </c>
      <c r="I185" s="33">
        <v>1.4</v>
      </c>
      <c r="J185" s="42">
        <v>1.2</v>
      </c>
      <c r="K185" s="33">
        <v>0.2</v>
      </c>
      <c r="L185" s="42">
        <v>0.5</v>
      </c>
      <c r="M185" s="33">
        <v>0.1</v>
      </c>
      <c r="N185" s="42">
        <v>0</v>
      </c>
      <c r="O185" s="33">
        <v>0.1</v>
      </c>
      <c r="P185" s="42">
        <v>356.69</v>
      </c>
      <c r="Q185" s="33">
        <v>243.87</v>
      </c>
      <c r="R185" s="42">
        <v>280.26</v>
      </c>
      <c r="S185" s="33">
        <v>259.97000000000003</v>
      </c>
      <c r="T185" s="42">
        <v>6.66</v>
      </c>
      <c r="U185" s="33">
        <v>7.33</v>
      </c>
      <c r="V185" s="116">
        <v>6.93</v>
      </c>
    </row>
    <row r="186" spans="1:22" x14ac:dyDescent="0.25">
      <c r="A186" s="26" t="s">
        <v>4804</v>
      </c>
      <c r="B186" s="42">
        <v>0.7</v>
      </c>
      <c r="C186" s="33">
        <v>4.8</v>
      </c>
      <c r="D186" s="42">
        <v>4.7</v>
      </c>
      <c r="E186" s="33">
        <v>0.2</v>
      </c>
      <c r="F186" s="42">
        <v>1.7</v>
      </c>
      <c r="G186" s="33">
        <v>1</v>
      </c>
      <c r="H186" s="42">
        <v>0.2</v>
      </c>
      <c r="I186" s="33">
        <v>1.6</v>
      </c>
      <c r="J186" s="42">
        <v>1.3</v>
      </c>
      <c r="K186" s="33">
        <v>0.3</v>
      </c>
      <c r="L186" s="42">
        <v>0.6</v>
      </c>
      <c r="M186" s="33">
        <v>0.1</v>
      </c>
      <c r="N186" s="42">
        <v>0.1</v>
      </c>
      <c r="O186" s="33">
        <v>0</v>
      </c>
      <c r="P186" s="42">
        <v>344.4</v>
      </c>
      <c r="Q186" s="33">
        <v>234.9</v>
      </c>
      <c r="R186" s="42">
        <v>270.39</v>
      </c>
      <c r="S186" s="33">
        <v>260.45</v>
      </c>
      <c r="T186" s="42">
        <v>6.92</v>
      </c>
      <c r="U186" s="33">
        <v>7.56</v>
      </c>
      <c r="V186" s="116">
        <v>7.25</v>
      </c>
    </row>
    <row r="187" spans="1:22" x14ac:dyDescent="0.25">
      <c r="A187" s="26" t="s">
        <v>4805</v>
      </c>
      <c r="B187" s="42">
        <v>0.3</v>
      </c>
      <c r="C187" s="33">
        <v>3.2</v>
      </c>
      <c r="D187" s="42">
        <v>4.2</v>
      </c>
      <c r="E187" s="33">
        <v>0.1</v>
      </c>
      <c r="F187" s="42">
        <v>1.2</v>
      </c>
      <c r="G187" s="33">
        <v>1</v>
      </c>
      <c r="H187" s="42">
        <v>0.2</v>
      </c>
      <c r="I187" s="33">
        <v>1.4</v>
      </c>
      <c r="J187" s="42">
        <v>1.1000000000000001</v>
      </c>
      <c r="K187" s="33">
        <v>0.2</v>
      </c>
      <c r="L187" s="42">
        <v>0.4</v>
      </c>
      <c r="M187" s="33">
        <v>0.1</v>
      </c>
      <c r="N187" s="42">
        <v>0</v>
      </c>
      <c r="O187" s="33">
        <v>0.1</v>
      </c>
      <c r="P187" s="42">
        <v>401.22</v>
      </c>
      <c r="Q187" s="33">
        <v>261.51</v>
      </c>
      <c r="R187" s="42">
        <v>306.25</v>
      </c>
      <c r="S187" s="33">
        <v>258.70999999999998</v>
      </c>
      <c r="T187" s="42">
        <v>5.12</v>
      </c>
      <c r="U187" s="33">
        <v>5.63</v>
      </c>
      <c r="V187" s="116">
        <v>5.66</v>
      </c>
    </row>
    <row r="188" spans="1:22" x14ac:dyDescent="0.25">
      <c r="A188" s="26" t="s">
        <v>4806</v>
      </c>
      <c r="B188" s="42">
        <v>1</v>
      </c>
      <c r="C188" s="33">
        <v>5.2</v>
      </c>
      <c r="D188" s="42">
        <v>5.3</v>
      </c>
      <c r="E188" s="33">
        <v>0.1</v>
      </c>
      <c r="F188" s="42">
        <v>2</v>
      </c>
      <c r="G188" s="33">
        <v>1.5</v>
      </c>
      <c r="H188" s="42">
        <v>0.2</v>
      </c>
      <c r="I188" s="33">
        <v>2.1</v>
      </c>
      <c r="J188" s="42">
        <v>1.7</v>
      </c>
      <c r="K188" s="33">
        <v>0.3</v>
      </c>
      <c r="L188" s="42">
        <v>0.7</v>
      </c>
      <c r="M188" s="33">
        <v>0</v>
      </c>
      <c r="N188" s="42">
        <v>0.1</v>
      </c>
      <c r="O188" s="33">
        <v>0.1</v>
      </c>
      <c r="P188" s="42">
        <v>323.33999999999997</v>
      </c>
      <c r="Q188" s="33">
        <v>222.72</v>
      </c>
      <c r="R188" s="42">
        <v>261.3</v>
      </c>
      <c r="S188" s="33">
        <v>260.67</v>
      </c>
      <c r="T188" s="42">
        <v>7.86</v>
      </c>
      <c r="U188" s="33">
        <v>8.76</v>
      </c>
      <c r="V188" s="116">
        <v>8.1999999999999993</v>
      </c>
    </row>
    <row r="189" spans="1:22" x14ac:dyDescent="0.25">
      <c r="A189" s="26" t="s">
        <v>4807</v>
      </c>
      <c r="B189" s="42">
        <v>0.9</v>
      </c>
      <c r="C189" s="33">
        <v>7.2</v>
      </c>
      <c r="D189" s="42">
        <v>5.8</v>
      </c>
      <c r="E189" s="33">
        <v>0.1</v>
      </c>
      <c r="F189" s="42">
        <v>2.1</v>
      </c>
      <c r="G189" s="33">
        <v>2</v>
      </c>
      <c r="H189" s="42">
        <v>0.2</v>
      </c>
      <c r="I189" s="33">
        <v>2.5</v>
      </c>
      <c r="J189" s="42">
        <v>2</v>
      </c>
      <c r="K189" s="33">
        <v>0.4</v>
      </c>
      <c r="L189" s="42">
        <v>0.8</v>
      </c>
      <c r="M189" s="33">
        <v>0.1</v>
      </c>
      <c r="N189" s="42">
        <v>0</v>
      </c>
      <c r="O189" s="33">
        <v>0.1</v>
      </c>
      <c r="P189" s="42">
        <v>270.54000000000002</v>
      </c>
      <c r="Q189" s="33">
        <v>172.77</v>
      </c>
      <c r="R189" s="42">
        <v>206.51</v>
      </c>
      <c r="S189" s="33">
        <v>260.95999999999998</v>
      </c>
      <c r="T189" s="42">
        <v>8.39</v>
      </c>
      <c r="U189" s="33">
        <v>9.44</v>
      </c>
      <c r="V189" s="116">
        <v>9.1</v>
      </c>
    </row>
    <row r="190" spans="1:22" x14ac:dyDescent="0.25">
      <c r="A190" s="26" t="s">
        <v>4808</v>
      </c>
      <c r="B190" s="42">
        <v>0.6</v>
      </c>
      <c r="C190" s="33">
        <v>4.0999999999999996</v>
      </c>
      <c r="D190" s="42">
        <v>5.2</v>
      </c>
      <c r="E190" s="33">
        <v>0.1</v>
      </c>
      <c r="F190" s="42">
        <v>2</v>
      </c>
      <c r="G190" s="33">
        <v>1.4</v>
      </c>
      <c r="H190" s="42">
        <v>0.3</v>
      </c>
      <c r="I190" s="33">
        <v>1.7</v>
      </c>
      <c r="J190" s="42">
        <v>1.7</v>
      </c>
      <c r="K190" s="33">
        <v>0.3</v>
      </c>
      <c r="L190" s="42">
        <v>0.8</v>
      </c>
      <c r="M190" s="33">
        <v>0.2</v>
      </c>
      <c r="N190" s="42">
        <v>0</v>
      </c>
      <c r="O190" s="33">
        <v>0.1</v>
      </c>
      <c r="P190" s="42">
        <v>344.3</v>
      </c>
      <c r="Q190" s="33">
        <v>236.32</v>
      </c>
      <c r="R190" s="42">
        <v>266.83</v>
      </c>
      <c r="S190" s="33">
        <v>260</v>
      </c>
      <c r="T190" s="42">
        <v>6.69</v>
      </c>
      <c r="U190" s="33">
        <v>7.6</v>
      </c>
      <c r="V190" s="116">
        <v>7.28</v>
      </c>
    </row>
    <row r="191" spans="1:22" x14ac:dyDescent="0.25">
      <c r="A191" s="26" t="s">
        <v>4809</v>
      </c>
      <c r="B191" s="42">
        <v>0.7</v>
      </c>
      <c r="C191" s="33">
        <v>5.2</v>
      </c>
      <c r="D191" s="42">
        <v>5.0999999999999996</v>
      </c>
      <c r="E191" s="33">
        <v>0.1</v>
      </c>
      <c r="F191" s="42">
        <v>2.2000000000000002</v>
      </c>
      <c r="G191" s="33">
        <v>1.5</v>
      </c>
      <c r="H191" s="42">
        <v>0.3</v>
      </c>
      <c r="I191" s="33">
        <v>1.9</v>
      </c>
      <c r="J191" s="42">
        <v>1.6</v>
      </c>
      <c r="K191" s="33">
        <v>0.3</v>
      </c>
      <c r="L191" s="42">
        <v>0.6</v>
      </c>
      <c r="M191" s="33">
        <v>0.1</v>
      </c>
      <c r="N191" s="42">
        <v>0.1</v>
      </c>
      <c r="O191" s="33">
        <v>0.1</v>
      </c>
      <c r="P191" s="42">
        <v>286.54000000000002</v>
      </c>
      <c r="Q191" s="33">
        <v>181.29</v>
      </c>
      <c r="R191" s="42">
        <v>219.9</v>
      </c>
      <c r="S191" s="33">
        <v>259.5</v>
      </c>
      <c r="T191" s="42">
        <v>7.62</v>
      </c>
      <c r="U191" s="33">
        <v>8.42</v>
      </c>
      <c r="V191" s="116">
        <v>8.07</v>
      </c>
    </row>
    <row r="192" spans="1:22" x14ac:dyDescent="0.25">
      <c r="A192" s="26" t="s">
        <v>4810</v>
      </c>
      <c r="B192" s="42">
        <v>0.4</v>
      </c>
      <c r="C192" s="33">
        <v>3.9</v>
      </c>
      <c r="D192" s="42">
        <v>5.0999999999999996</v>
      </c>
      <c r="E192" s="33">
        <v>0.1</v>
      </c>
      <c r="F192" s="42">
        <v>1.9</v>
      </c>
      <c r="G192" s="33">
        <v>1.2</v>
      </c>
      <c r="H192" s="42">
        <v>0.3</v>
      </c>
      <c r="I192" s="33">
        <v>1.8</v>
      </c>
      <c r="J192" s="42">
        <v>1.4</v>
      </c>
      <c r="K192" s="33">
        <v>0.3</v>
      </c>
      <c r="L192" s="42">
        <v>0.4</v>
      </c>
      <c r="M192" s="33">
        <v>0.1</v>
      </c>
      <c r="N192" s="42">
        <v>0</v>
      </c>
      <c r="O192" s="33">
        <v>0.1</v>
      </c>
      <c r="P192" s="42">
        <v>331.34</v>
      </c>
      <c r="Q192" s="33">
        <v>225.74</v>
      </c>
      <c r="R192" s="42">
        <v>258.76</v>
      </c>
      <c r="S192" s="33">
        <v>259.01</v>
      </c>
      <c r="T192" s="42">
        <v>6.22</v>
      </c>
      <c r="U192" s="33">
        <v>7.13</v>
      </c>
      <c r="V192" s="116">
        <v>7.03</v>
      </c>
    </row>
    <row r="193" spans="1:22" x14ac:dyDescent="0.25">
      <c r="A193" s="26" t="s">
        <v>4811</v>
      </c>
      <c r="B193" s="42">
        <v>0.6</v>
      </c>
      <c r="C193" s="33">
        <v>4.3</v>
      </c>
      <c r="D193" s="42">
        <v>4.5</v>
      </c>
      <c r="E193" s="33">
        <v>0.1</v>
      </c>
      <c r="F193" s="42">
        <v>1.6</v>
      </c>
      <c r="G193" s="33">
        <v>1.2</v>
      </c>
      <c r="H193" s="42">
        <v>0.2</v>
      </c>
      <c r="I193" s="33">
        <v>1.8</v>
      </c>
      <c r="J193" s="42">
        <v>1.5</v>
      </c>
      <c r="K193" s="33">
        <v>0.3</v>
      </c>
      <c r="L193" s="42">
        <v>0.4</v>
      </c>
      <c r="M193" s="33">
        <v>0</v>
      </c>
      <c r="N193" s="42">
        <v>0</v>
      </c>
      <c r="O193" s="33">
        <v>0.1</v>
      </c>
      <c r="P193" s="42">
        <v>310.37</v>
      </c>
      <c r="Q193" s="33">
        <v>211.9</v>
      </c>
      <c r="R193" s="42">
        <v>247.3</v>
      </c>
      <c r="S193" s="33">
        <v>259.83999999999997</v>
      </c>
      <c r="T193" s="42">
        <v>6.34</v>
      </c>
      <c r="U193" s="33">
        <v>7.13</v>
      </c>
      <c r="V193" s="116">
        <v>6.84</v>
      </c>
    </row>
    <row r="194" spans="1:22" x14ac:dyDescent="0.25">
      <c r="A194" s="26" t="s">
        <v>4812</v>
      </c>
      <c r="B194" s="42">
        <v>0.7</v>
      </c>
      <c r="C194" s="33">
        <v>3.8</v>
      </c>
      <c r="D194" s="42">
        <v>4.9000000000000004</v>
      </c>
      <c r="E194" s="33">
        <v>0.1</v>
      </c>
      <c r="F194" s="42">
        <v>1.3</v>
      </c>
      <c r="G194" s="33">
        <v>1.6</v>
      </c>
      <c r="H194" s="42">
        <v>0.2</v>
      </c>
      <c r="I194" s="33">
        <v>2.1</v>
      </c>
      <c r="J194" s="42">
        <v>2</v>
      </c>
      <c r="K194" s="33">
        <v>0.3</v>
      </c>
      <c r="L194" s="42">
        <v>0.7</v>
      </c>
      <c r="M194" s="33">
        <v>0.1</v>
      </c>
      <c r="N194" s="42">
        <v>0</v>
      </c>
      <c r="O194" s="33">
        <v>0.1</v>
      </c>
      <c r="P194" s="42">
        <v>327.17</v>
      </c>
      <c r="Q194" s="33">
        <v>224.73</v>
      </c>
      <c r="R194" s="42">
        <v>255.4</v>
      </c>
      <c r="S194" s="33">
        <v>259.79000000000002</v>
      </c>
      <c r="T194" s="42">
        <v>6.66</v>
      </c>
      <c r="U194" s="33">
        <v>7.3</v>
      </c>
      <c r="V194" s="116">
        <v>7.13</v>
      </c>
    </row>
    <row r="195" spans="1:22" x14ac:dyDescent="0.25">
      <c r="A195" s="26" t="s">
        <v>4813</v>
      </c>
      <c r="B195" s="42">
        <v>0.7</v>
      </c>
      <c r="C195" s="33">
        <v>3.9</v>
      </c>
      <c r="D195" s="42">
        <v>4.4000000000000004</v>
      </c>
      <c r="E195" s="33">
        <v>0.2</v>
      </c>
      <c r="F195" s="42">
        <v>1.6</v>
      </c>
      <c r="G195" s="33">
        <v>1</v>
      </c>
      <c r="H195" s="42">
        <v>0.3</v>
      </c>
      <c r="I195" s="33">
        <v>1.7</v>
      </c>
      <c r="J195" s="42">
        <v>1.4</v>
      </c>
      <c r="K195" s="33">
        <v>0.2</v>
      </c>
      <c r="L195" s="42">
        <v>0.4</v>
      </c>
      <c r="M195" s="33">
        <v>0.1</v>
      </c>
      <c r="N195" s="42">
        <v>0</v>
      </c>
      <c r="O195" s="33">
        <v>0</v>
      </c>
      <c r="P195" s="42">
        <v>347.01</v>
      </c>
      <c r="Q195" s="33">
        <v>237.97</v>
      </c>
      <c r="R195" s="42">
        <v>270.08999999999997</v>
      </c>
      <c r="S195" s="33">
        <v>259.47000000000003</v>
      </c>
      <c r="T195" s="42">
        <v>6.05</v>
      </c>
      <c r="U195" s="33">
        <v>6.83</v>
      </c>
      <c r="V195" s="116">
        <v>6.46</v>
      </c>
    </row>
    <row r="196" spans="1:22" x14ac:dyDescent="0.25">
      <c r="A196" s="26" t="s">
        <v>4814</v>
      </c>
      <c r="B196" s="42">
        <v>1.1000000000000001</v>
      </c>
      <c r="C196" s="33">
        <v>4.9000000000000004</v>
      </c>
      <c r="D196" s="42">
        <v>4.8</v>
      </c>
      <c r="E196" s="33">
        <v>0.1</v>
      </c>
      <c r="F196" s="42">
        <v>1.5</v>
      </c>
      <c r="G196" s="33">
        <v>1.4</v>
      </c>
      <c r="H196" s="42">
        <v>0.3</v>
      </c>
      <c r="I196" s="33">
        <v>1.5</v>
      </c>
      <c r="J196" s="42">
        <v>1.3</v>
      </c>
      <c r="K196" s="33">
        <v>0.3</v>
      </c>
      <c r="L196" s="42">
        <v>0.6</v>
      </c>
      <c r="M196" s="33">
        <v>0.1</v>
      </c>
      <c r="N196" s="42">
        <v>0</v>
      </c>
      <c r="O196" s="33">
        <v>0.1</v>
      </c>
      <c r="P196" s="42">
        <v>345.38</v>
      </c>
      <c r="Q196" s="33">
        <v>240.55</v>
      </c>
      <c r="R196" s="42">
        <v>271.77</v>
      </c>
      <c r="S196" s="33">
        <v>259.08</v>
      </c>
      <c r="T196" s="42">
        <v>6.5</v>
      </c>
      <c r="U196" s="33">
        <v>7</v>
      </c>
      <c r="V196" s="116">
        <v>6.69</v>
      </c>
    </row>
    <row r="197" spans="1:22" x14ac:dyDescent="0.25">
      <c r="A197" s="26" t="s">
        <v>4815</v>
      </c>
      <c r="B197" s="42">
        <v>0.6</v>
      </c>
      <c r="C197" s="33">
        <v>4.4000000000000004</v>
      </c>
      <c r="D197" s="42">
        <v>5.3</v>
      </c>
      <c r="E197" s="33">
        <v>0.2</v>
      </c>
      <c r="F197" s="42">
        <v>1.5</v>
      </c>
      <c r="G197" s="33">
        <v>1.5</v>
      </c>
      <c r="H197" s="42">
        <v>0.2</v>
      </c>
      <c r="I197" s="33">
        <v>1.7</v>
      </c>
      <c r="J197" s="42">
        <v>1.5</v>
      </c>
      <c r="K197" s="33">
        <v>0.3</v>
      </c>
      <c r="L197" s="42">
        <v>0.4</v>
      </c>
      <c r="M197" s="33">
        <v>0.2</v>
      </c>
      <c r="N197" s="42">
        <v>0.1</v>
      </c>
      <c r="O197" s="33">
        <v>0.1</v>
      </c>
      <c r="P197" s="42">
        <v>340.61</v>
      </c>
      <c r="Q197" s="33">
        <v>231.4</v>
      </c>
      <c r="R197" s="42">
        <v>264.02999999999997</v>
      </c>
      <c r="S197" s="33">
        <v>258.56</v>
      </c>
      <c r="T197" s="42">
        <v>6.49</v>
      </c>
      <c r="U197" s="33">
        <v>7.23</v>
      </c>
      <c r="V197" s="116">
        <v>7.21</v>
      </c>
    </row>
    <row r="198" spans="1:22" x14ac:dyDescent="0.25">
      <c r="A198" s="26" t="s">
        <v>4816</v>
      </c>
      <c r="B198" s="42">
        <v>1.1000000000000001</v>
      </c>
      <c r="C198" s="33">
        <v>3.6</v>
      </c>
      <c r="D198" s="42">
        <v>4.5999999999999996</v>
      </c>
      <c r="E198" s="33">
        <v>0.2</v>
      </c>
      <c r="F198" s="42">
        <v>1.7</v>
      </c>
      <c r="G198" s="33">
        <v>0.9</v>
      </c>
      <c r="H198" s="42">
        <v>0.4</v>
      </c>
      <c r="I198" s="33">
        <v>2.4</v>
      </c>
      <c r="J198" s="42">
        <v>1.6</v>
      </c>
      <c r="K198" s="33">
        <v>0.2</v>
      </c>
      <c r="L198" s="42">
        <v>0.5</v>
      </c>
      <c r="M198" s="33">
        <v>0.3</v>
      </c>
      <c r="N198" s="42">
        <v>0</v>
      </c>
      <c r="O198" s="33">
        <v>0.1</v>
      </c>
      <c r="P198" s="42">
        <v>310.27</v>
      </c>
      <c r="Q198" s="33">
        <v>216.65</v>
      </c>
      <c r="R198" s="42">
        <v>240.7</v>
      </c>
      <c r="S198" s="33">
        <v>259.25</v>
      </c>
      <c r="T198" s="42">
        <v>6.28</v>
      </c>
      <c r="U198" s="33">
        <v>6.94</v>
      </c>
      <c r="V198" s="116">
        <v>6.59</v>
      </c>
    </row>
    <row r="199" spans="1:22" x14ac:dyDescent="0.25">
      <c r="A199" s="26" t="s">
        <v>4817</v>
      </c>
      <c r="B199" s="42">
        <v>0.8</v>
      </c>
      <c r="C199" s="33">
        <v>3.1</v>
      </c>
      <c r="D199" s="42">
        <v>4.9000000000000004</v>
      </c>
      <c r="E199" s="33">
        <v>0.1</v>
      </c>
      <c r="F199" s="42">
        <v>1.6</v>
      </c>
      <c r="G199" s="33">
        <v>1</v>
      </c>
      <c r="H199" s="42">
        <v>0.3</v>
      </c>
      <c r="I199" s="33">
        <v>2.1</v>
      </c>
      <c r="J199" s="42">
        <v>1.6</v>
      </c>
      <c r="K199" s="33">
        <v>0.3</v>
      </c>
      <c r="L199" s="42">
        <v>0.8</v>
      </c>
      <c r="M199" s="33">
        <v>0.3</v>
      </c>
      <c r="N199" s="42">
        <v>0</v>
      </c>
      <c r="O199" s="33">
        <v>0.1</v>
      </c>
      <c r="P199" s="42">
        <v>329.87</v>
      </c>
      <c r="Q199" s="33">
        <v>232.5</v>
      </c>
      <c r="R199" s="42">
        <v>260.58999999999997</v>
      </c>
      <c r="S199" s="33">
        <v>258.95999999999998</v>
      </c>
      <c r="T199" s="42">
        <v>6.06</v>
      </c>
      <c r="U199" s="33">
        <v>6.51</v>
      </c>
      <c r="V199" s="116">
        <v>6.5</v>
      </c>
    </row>
    <row r="200" spans="1:22" x14ac:dyDescent="0.25">
      <c r="A200" s="26" t="s">
        <v>4818</v>
      </c>
      <c r="B200" s="42">
        <v>0.8</v>
      </c>
      <c r="C200" s="33">
        <v>3.3</v>
      </c>
      <c r="D200" s="42">
        <v>4.5999999999999996</v>
      </c>
      <c r="E200" s="33">
        <v>0.2</v>
      </c>
      <c r="F200" s="42">
        <v>1.6</v>
      </c>
      <c r="G200" s="33">
        <v>0.9</v>
      </c>
      <c r="H200" s="42">
        <v>0.4</v>
      </c>
      <c r="I200" s="33">
        <v>2</v>
      </c>
      <c r="J200" s="42">
        <v>1.6</v>
      </c>
      <c r="K200" s="33">
        <v>0.3</v>
      </c>
      <c r="L200" s="42">
        <v>0.7</v>
      </c>
      <c r="M200" s="33">
        <v>0.3</v>
      </c>
      <c r="N200" s="42">
        <v>0</v>
      </c>
      <c r="O200" s="33">
        <v>0.1</v>
      </c>
      <c r="P200" s="42">
        <v>338.48</v>
      </c>
      <c r="Q200" s="33">
        <v>231.23</v>
      </c>
      <c r="R200" s="42">
        <v>260.83999999999997</v>
      </c>
      <c r="S200" s="33">
        <v>258.57</v>
      </c>
      <c r="T200" s="42">
        <v>6.01</v>
      </c>
      <c r="U200" s="33">
        <v>6.36</v>
      </c>
      <c r="V200" s="116">
        <v>6.14</v>
      </c>
    </row>
    <row r="201" spans="1:22" x14ac:dyDescent="0.25">
      <c r="A201" s="26" t="s">
        <v>4819</v>
      </c>
      <c r="B201" s="42">
        <v>1</v>
      </c>
      <c r="C201" s="33">
        <v>4.2</v>
      </c>
      <c r="D201" s="42">
        <v>4.7</v>
      </c>
      <c r="E201" s="33">
        <v>0.2</v>
      </c>
      <c r="F201" s="42">
        <v>1.7</v>
      </c>
      <c r="G201" s="33">
        <v>0.9</v>
      </c>
      <c r="H201" s="42">
        <v>0.2</v>
      </c>
      <c r="I201" s="33">
        <v>1.4</v>
      </c>
      <c r="J201" s="42">
        <v>1.6</v>
      </c>
      <c r="K201" s="33">
        <v>0.4</v>
      </c>
      <c r="L201" s="42">
        <v>0.7</v>
      </c>
      <c r="M201" s="33">
        <v>0.2</v>
      </c>
      <c r="N201" s="42">
        <v>0.1</v>
      </c>
      <c r="O201" s="33">
        <v>0.1</v>
      </c>
      <c r="P201" s="42">
        <v>336.77</v>
      </c>
      <c r="Q201" s="33">
        <v>233.56</v>
      </c>
      <c r="R201" s="42">
        <v>278.27999999999997</v>
      </c>
      <c r="S201" s="33">
        <v>258.35000000000002</v>
      </c>
      <c r="T201" s="42">
        <v>7.11</v>
      </c>
      <c r="U201" s="33">
        <v>7.47</v>
      </c>
      <c r="V201" s="116">
        <v>7.26</v>
      </c>
    </row>
    <row r="202" spans="1:22" x14ac:dyDescent="0.25">
      <c r="A202" s="26" t="s">
        <v>4820</v>
      </c>
      <c r="B202" s="42">
        <v>1</v>
      </c>
      <c r="C202" s="33">
        <v>3.4</v>
      </c>
      <c r="D202" s="42">
        <v>4.3</v>
      </c>
      <c r="E202" s="33">
        <v>0.1</v>
      </c>
      <c r="F202" s="42">
        <v>1.3</v>
      </c>
      <c r="G202" s="33">
        <v>1</v>
      </c>
      <c r="H202" s="42">
        <v>0.2</v>
      </c>
      <c r="I202" s="33">
        <v>1.9</v>
      </c>
      <c r="J202" s="42">
        <v>1.6</v>
      </c>
      <c r="K202" s="33">
        <v>0.2</v>
      </c>
      <c r="L202" s="42">
        <v>0.7</v>
      </c>
      <c r="M202" s="33">
        <v>0.2</v>
      </c>
      <c r="N202" s="42">
        <v>0</v>
      </c>
      <c r="O202" s="33">
        <v>0.1</v>
      </c>
      <c r="P202" s="42">
        <v>329.31</v>
      </c>
      <c r="Q202" s="33">
        <v>221.51</v>
      </c>
      <c r="R202" s="42">
        <v>255.18</v>
      </c>
      <c r="S202" s="33">
        <v>258.69</v>
      </c>
      <c r="T202" s="42">
        <v>6.01</v>
      </c>
      <c r="U202" s="33">
        <v>6.43</v>
      </c>
      <c r="V202" s="116">
        <v>6.29</v>
      </c>
    </row>
    <row r="203" spans="1:22" x14ac:dyDescent="0.25">
      <c r="A203" s="26" t="s">
        <v>4821</v>
      </c>
      <c r="B203" s="42">
        <v>0.8</v>
      </c>
      <c r="C203" s="33">
        <v>3.9</v>
      </c>
      <c r="D203" s="42">
        <v>4.5999999999999996</v>
      </c>
      <c r="E203" s="33">
        <v>0.2</v>
      </c>
      <c r="F203" s="42">
        <v>1.8</v>
      </c>
      <c r="G203" s="33">
        <v>1.2</v>
      </c>
      <c r="H203" s="42">
        <v>0.3</v>
      </c>
      <c r="I203" s="33">
        <v>2.1</v>
      </c>
      <c r="J203" s="42">
        <v>1.7</v>
      </c>
      <c r="K203" s="33">
        <v>0.4</v>
      </c>
      <c r="L203" s="42">
        <v>0.9</v>
      </c>
      <c r="M203" s="33">
        <v>0.2</v>
      </c>
      <c r="N203" s="42">
        <v>0</v>
      </c>
      <c r="O203" s="33">
        <v>0</v>
      </c>
      <c r="P203" s="42">
        <v>326.61</v>
      </c>
      <c r="Q203" s="33">
        <v>225.31</v>
      </c>
      <c r="R203" s="42">
        <v>256.58999999999997</v>
      </c>
      <c r="S203" s="33">
        <v>258.14999999999998</v>
      </c>
      <c r="T203" s="42">
        <v>6.76</v>
      </c>
      <c r="U203" s="33">
        <v>7.31</v>
      </c>
      <c r="V203" s="116">
        <v>6.84</v>
      </c>
    </row>
    <row r="204" spans="1:22" x14ac:dyDescent="0.25">
      <c r="A204" s="26" t="s">
        <v>4822</v>
      </c>
      <c r="B204" s="42">
        <v>0.5</v>
      </c>
      <c r="C204" s="33">
        <v>2.7</v>
      </c>
      <c r="D204" s="42">
        <v>3.9</v>
      </c>
      <c r="E204" s="33">
        <v>0.1</v>
      </c>
      <c r="F204" s="42">
        <v>1.2</v>
      </c>
      <c r="G204" s="33">
        <v>0.8</v>
      </c>
      <c r="H204" s="42">
        <v>0.2</v>
      </c>
      <c r="I204" s="33">
        <v>1.2</v>
      </c>
      <c r="J204" s="42">
        <v>1.2</v>
      </c>
      <c r="K204" s="33">
        <v>0.1</v>
      </c>
      <c r="L204" s="42">
        <v>0.7</v>
      </c>
      <c r="M204" s="33">
        <v>0.1</v>
      </c>
      <c r="N204" s="42">
        <v>0.1</v>
      </c>
      <c r="O204" s="33">
        <v>0.1</v>
      </c>
      <c r="P204" s="42">
        <v>421.6</v>
      </c>
      <c r="Q204" s="33">
        <v>283.73</v>
      </c>
      <c r="R204" s="42">
        <v>323.61</v>
      </c>
      <c r="S204" s="33">
        <v>256.5</v>
      </c>
      <c r="T204" s="42">
        <v>5.0599999999999996</v>
      </c>
      <c r="U204" s="33">
        <v>5.52</v>
      </c>
      <c r="V204" s="116">
        <v>5.45</v>
      </c>
    </row>
    <row r="205" spans="1:22" x14ac:dyDescent="0.25">
      <c r="A205" s="26" t="s">
        <v>4823</v>
      </c>
      <c r="B205" s="42">
        <v>0.6</v>
      </c>
      <c r="C205" s="33">
        <v>2.2000000000000002</v>
      </c>
      <c r="D205" s="42">
        <v>4.3</v>
      </c>
      <c r="E205" s="33">
        <v>0.1</v>
      </c>
      <c r="F205" s="42">
        <v>1.3</v>
      </c>
      <c r="G205" s="33">
        <v>0.8</v>
      </c>
      <c r="H205" s="42">
        <v>0.2</v>
      </c>
      <c r="I205" s="33">
        <v>1.4</v>
      </c>
      <c r="J205" s="42">
        <v>1</v>
      </c>
      <c r="K205" s="33">
        <v>0.2</v>
      </c>
      <c r="L205" s="42">
        <v>0.6</v>
      </c>
      <c r="M205" s="33">
        <v>0.1</v>
      </c>
      <c r="N205" s="42">
        <v>0</v>
      </c>
      <c r="O205" s="33">
        <v>0.1</v>
      </c>
      <c r="P205" s="42">
        <v>434.26</v>
      </c>
      <c r="Q205" s="33">
        <v>292.86</v>
      </c>
      <c r="R205" s="42">
        <v>333.73</v>
      </c>
      <c r="S205" s="33">
        <v>256.16000000000003</v>
      </c>
      <c r="T205" s="42">
        <v>4.8600000000000003</v>
      </c>
      <c r="U205" s="33">
        <v>5.15</v>
      </c>
      <c r="V205" s="116">
        <v>5.07</v>
      </c>
    </row>
    <row r="206" spans="1:22" x14ac:dyDescent="0.25">
      <c r="A206" s="26" t="s">
        <v>4824</v>
      </c>
      <c r="B206" s="42">
        <v>0.3</v>
      </c>
      <c r="C206" s="33">
        <v>2.1</v>
      </c>
      <c r="D206" s="42">
        <v>4</v>
      </c>
      <c r="E206" s="33">
        <v>0.2</v>
      </c>
      <c r="F206" s="42">
        <v>1.5</v>
      </c>
      <c r="G206" s="33">
        <v>0.9</v>
      </c>
      <c r="H206" s="42">
        <v>0.2</v>
      </c>
      <c r="I206" s="33">
        <v>1.1000000000000001</v>
      </c>
      <c r="J206" s="42">
        <v>1.4</v>
      </c>
      <c r="K206" s="33">
        <v>0.2</v>
      </c>
      <c r="L206" s="42">
        <v>0.5</v>
      </c>
      <c r="M206" s="33">
        <v>0.3</v>
      </c>
      <c r="N206" s="42">
        <v>0</v>
      </c>
      <c r="O206" s="33">
        <v>0.1</v>
      </c>
      <c r="P206" s="42">
        <v>423.92</v>
      </c>
      <c r="Q206" s="33">
        <v>286.93</v>
      </c>
      <c r="R206" s="42">
        <v>324.2</v>
      </c>
      <c r="S206" s="33">
        <v>257.05</v>
      </c>
      <c r="T206" s="42">
        <v>4.8499999999999996</v>
      </c>
      <c r="U206" s="33">
        <v>5.18</v>
      </c>
      <c r="V206" s="116">
        <v>5.13</v>
      </c>
    </row>
    <row r="207" spans="1:22" x14ac:dyDescent="0.25">
      <c r="A207" s="26" t="s">
        <v>4825</v>
      </c>
      <c r="B207" s="42">
        <v>0.4</v>
      </c>
      <c r="C207" s="33">
        <v>2.8</v>
      </c>
      <c r="D207" s="42">
        <v>4.3</v>
      </c>
      <c r="E207" s="33">
        <v>0.2</v>
      </c>
      <c r="F207" s="42">
        <v>1.4</v>
      </c>
      <c r="G207" s="33">
        <v>1</v>
      </c>
      <c r="H207" s="42">
        <v>0.3</v>
      </c>
      <c r="I207" s="33">
        <v>1.7</v>
      </c>
      <c r="J207" s="42">
        <v>1.5</v>
      </c>
      <c r="K207" s="33">
        <v>0.2</v>
      </c>
      <c r="L207" s="42">
        <v>0.7</v>
      </c>
      <c r="M207" s="33">
        <v>0.2</v>
      </c>
      <c r="N207" s="42">
        <v>0</v>
      </c>
      <c r="O207" s="33">
        <v>0.1</v>
      </c>
      <c r="P207" s="42">
        <v>397.73</v>
      </c>
      <c r="Q207" s="33">
        <v>259.05</v>
      </c>
      <c r="R207" s="42">
        <v>296.57</v>
      </c>
      <c r="S207" s="33">
        <v>257.12</v>
      </c>
      <c r="T207" s="42">
        <v>5.69</v>
      </c>
      <c r="U207" s="33">
        <v>6.18</v>
      </c>
      <c r="V207" s="116">
        <v>5.91</v>
      </c>
    </row>
    <row r="208" spans="1:22" x14ac:dyDescent="0.25">
      <c r="A208" s="26" t="s">
        <v>4826</v>
      </c>
      <c r="B208" s="42">
        <v>0.7</v>
      </c>
      <c r="C208" s="33">
        <v>3.9</v>
      </c>
      <c r="D208" s="42">
        <v>4.4000000000000004</v>
      </c>
      <c r="E208" s="33">
        <v>0.2</v>
      </c>
      <c r="F208" s="42">
        <v>1.4</v>
      </c>
      <c r="G208" s="33">
        <v>1.2</v>
      </c>
      <c r="H208" s="42">
        <v>0.1</v>
      </c>
      <c r="I208" s="33">
        <v>1.4</v>
      </c>
      <c r="J208" s="42">
        <v>1.6</v>
      </c>
      <c r="K208" s="33">
        <v>0.2</v>
      </c>
      <c r="L208" s="42">
        <v>0.7</v>
      </c>
      <c r="M208" s="33">
        <v>0.3</v>
      </c>
      <c r="N208" s="42">
        <v>0</v>
      </c>
      <c r="O208" s="33">
        <v>0.1</v>
      </c>
      <c r="P208" s="42">
        <v>352.13</v>
      </c>
      <c r="Q208" s="33">
        <v>241.68</v>
      </c>
      <c r="R208" s="42">
        <v>272.79000000000002</v>
      </c>
      <c r="S208" s="33">
        <v>258.17</v>
      </c>
      <c r="T208" s="42">
        <v>6.53</v>
      </c>
      <c r="U208" s="33">
        <v>7.1</v>
      </c>
      <c r="V208" s="116">
        <v>6.9</v>
      </c>
    </row>
    <row r="209" spans="1:22" x14ac:dyDescent="0.25">
      <c r="A209" s="26" t="s">
        <v>4827</v>
      </c>
      <c r="B209" s="42">
        <v>0.8</v>
      </c>
      <c r="C209" s="33">
        <v>3.3</v>
      </c>
      <c r="D209" s="42">
        <v>4.0999999999999996</v>
      </c>
      <c r="E209" s="33">
        <v>0.2</v>
      </c>
      <c r="F209" s="42">
        <v>1.4</v>
      </c>
      <c r="G209" s="33">
        <v>1</v>
      </c>
      <c r="H209" s="42">
        <v>0.3</v>
      </c>
      <c r="I209" s="33">
        <v>1.5</v>
      </c>
      <c r="J209" s="42">
        <v>1.5</v>
      </c>
      <c r="K209" s="33">
        <v>0.3</v>
      </c>
      <c r="L209" s="42">
        <v>0.6</v>
      </c>
      <c r="M209" s="33">
        <v>0.2</v>
      </c>
      <c r="N209" s="42">
        <v>0</v>
      </c>
      <c r="O209" s="33">
        <v>0.1</v>
      </c>
      <c r="P209" s="42">
        <v>370.14</v>
      </c>
      <c r="Q209" s="33">
        <v>249.85</v>
      </c>
      <c r="R209" s="42">
        <v>278.74</v>
      </c>
      <c r="S209" s="33">
        <v>258.14</v>
      </c>
      <c r="T209" s="42">
        <v>6.06</v>
      </c>
      <c r="U209" s="33">
        <v>6.36</v>
      </c>
      <c r="V209" s="116">
        <v>5.99</v>
      </c>
    </row>
    <row r="210" spans="1:22" x14ac:dyDescent="0.25">
      <c r="A210" s="26" t="s">
        <v>4828</v>
      </c>
      <c r="B210" s="42">
        <v>1</v>
      </c>
      <c r="C210" s="33">
        <v>3.7</v>
      </c>
      <c r="D210" s="42">
        <v>4.5999999999999996</v>
      </c>
      <c r="E210" s="33">
        <v>0.2</v>
      </c>
      <c r="F210" s="42">
        <v>1.6</v>
      </c>
      <c r="G210" s="33">
        <v>0.9</v>
      </c>
      <c r="H210" s="42">
        <v>0.3</v>
      </c>
      <c r="I210" s="33">
        <v>1.3</v>
      </c>
      <c r="J210" s="42">
        <v>1.2</v>
      </c>
      <c r="K210" s="33">
        <v>0.2</v>
      </c>
      <c r="L210" s="42">
        <v>0.7</v>
      </c>
      <c r="M210" s="33">
        <v>0.1</v>
      </c>
      <c r="N210" s="42">
        <v>0</v>
      </c>
      <c r="O210" s="33">
        <v>0</v>
      </c>
      <c r="P210" s="42">
        <v>377.01</v>
      </c>
      <c r="Q210" s="33">
        <v>261.38</v>
      </c>
      <c r="R210" s="42">
        <v>293.41000000000003</v>
      </c>
      <c r="S210" s="33">
        <v>258.60000000000002</v>
      </c>
      <c r="T210" s="42">
        <v>6.01</v>
      </c>
      <c r="U210" s="33">
        <v>6.47</v>
      </c>
      <c r="V210" s="116">
        <v>6.2</v>
      </c>
    </row>
    <row r="211" spans="1:22" x14ac:dyDescent="0.25">
      <c r="A211" s="26" t="s">
        <v>4829</v>
      </c>
      <c r="B211" s="42">
        <v>0.7</v>
      </c>
      <c r="C211" s="33">
        <v>4.3</v>
      </c>
      <c r="D211" s="42">
        <v>5.3</v>
      </c>
      <c r="E211" s="33">
        <v>0.2</v>
      </c>
      <c r="F211" s="42">
        <v>1.8</v>
      </c>
      <c r="G211" s="33">
        <v>1.2</v>
      </c>
      <c r="H211" s="42">
        <v>0.2</v>
      </c>
      <c r="I211" s="33">
        <v>1.6</v>
      </c>
      <c r="J211" s="42">
        <v>1.6</v>
      </c>
      <c r="K211" s="33">
        <v>0.3</v>
      </c>
      <c r="L211" s="42">
        <v>0.9</v>
      </c>
      <c r="M211" s="33">
        <v>0.2</v>
      </c>
      <c r="N211" s="42">
        <v>0.1</v>
      </c>
      <c r="O211" s="33">
        <v>0.1</v>
      </c>
      <c r="P211" s="42">
        <v>369.79</v>
      </c>
      <c r="Q211" s="33">
        <v>256.22000000000003</v>
      </c>
      <c r="R211" s="42">
        <v>285.3</v>
      </c>
      <c r="S211" s="33">
        <v>258.45999999999998</v>
      </c>
      <c r="T211" s="42">
        <v>6.35</v>
      </c>
      <c r="U211" s="33">
        <v>6.87</v>
      </c>
      <c r="V211" s="116">
        <v>6.86</v>
      </c>
    </row>
    <row r="212" spans="1:22" x14ac:dyDescent="0.25">
      <c r="A212" s="26" t="s">
        <v>4830</v>
      </c>
      <c r="B212" s="42">
        <v>1</v>
      </c>
      <c r="C212" s="33">
        <v>2.7</v>
      </c>
      <c r="D212" s="42">
        <v>4.2</v>
      </c>
      <c r="E212" s="33">
        <v>0.1</v>
      </c>
      <c r="F212" s="42">
        <v>1.4</v>
      </c>
      <c r="G212" s="33">
        <v>0.9</v>
      </c>
      <c r="H212" s="42">
        <v>0.1</v>
      </c>
      <c r="I212" s="33">
        <v>1.6</v>
      </c>
      <c r="J212" s="42">
        <v>1.6</v>
      </c>
      <c r="K212" s="33">
        <v>0.2</v>
      </c>
      <c r="L212" s="42">
        <v>0.7</v>
      </c>
      <c r="M212" s="33">
        <v>0.3</v>
      </c>
      <c r="N212" s="42">
        <v>0.1</v>
      </c>
      <c r="O212" s="33">
        <v>0</v>
      </c>
      <c r="P212" s="42">
        <v>345.54</v>
      </c>
      <c r="Q212" s="33">
        <v>250.04</v>
      </c>
      <c r="R212" s="42">
        <v>277.76</v>
      </c>
      <c r="S212" s="33">
        <v>258.58</v>
      </c>
      <c r="T212" s="42">
        <v>5.84</v>
      </c>
      <c r="U212" s="33">
        <v>6.1</v>
      </c>
      <c r="V212" s="116">
        <v>5.98</v>
      </c>
    </row>
    <row r="213" spans="1:22" x14ac:dyDescent="0.25">
      <c r="A213" s="26" t="s">
        <v>4831</v>
      </c>
      <c r="B213" s="42">
        <v>1.6</v>
      </c>
      <c r="C213" s="33">
        <v>3.4</v>
      </c>
      <c r="D213" s="42">
        <v>4.7</v>
      </c>
      <c r="E213" s="33">
        <v>0.2</v>
      </c>
      <c r="F213" s="42">
        <v>1.7</v>
      </c>
      <c r="G213" s="33">
        <v>1</v>
      </c>
      <c r="H213" s="42">
        <v>0.3</v>
      </c>
      <c r="I213" s="33">
        <v>1.8</v>
      </c>
      <c r="J213" s="42">
        <v>1.6</v>
      </c>
      <c r="K213" s="33">
        <v>0.2</v>
      </c>
      <c r="L213" s="42">
        <v>0.6</v>
      </c>
      <c r="M213" s="33">
        <v>0.3</v>
      </c>
      <c r="N213" s="42">
        <v>0</v>
      </c>
      <c r="O213" s="33">
        <v>0.1</v>
      </c>
      <c r="P213" s="42">
        <v>343.36</v>
      </c>
      <c r="Q213" s="33">
        <v>236.82</v>
      </c>
      <c r="R213" s="42">
        <v>266.48</v>
      </c>
      <c r="S213" s="33">
        <v>259.14999999999998</v>
      </c>
      <c r="T213" s="42">
        <v>6.23</v>
      </c>
      <c r="U213" s="33">
        <v>6.43</v>
      </c>
      <c r="V213" s="116">
        <v>6.14</v>
      </c>
    </row>
    <row r="214" spans="1:22" x14ac:dyDescent="0.25">
      <c r="A214" s="26" t="s">
        <v>4832</v>
      </c>
      <c r="B214" s="42">
        <v>0.4</v>
      </c>
      <c r="C214" s="33">
        <v>2.2999999999999998</v>
      </c>
      <c r="D214" s="42">
        <v>4.5</v>
      </c>
      <c r="E214" s="33">
        <v>0.1</v>
      </c>
      <c r="F214" s="42">
        <v>1.4</v>
      </c>
      <c r="G214" s="33">
        <v>1</v>
      </c>
      <c r="H214" s="42">
        <v>0.1</v>
      </c>
      <c r="I214" s="33">
        <v>1.1000000000000001</v>
      </c>
      <c r="J214" s="42">
        <v>1.3</v>
      </c>
      <c r="K214" s="33">
        <v>0.2</v>
      </c>
      <c r="L214" s="42">
        <v>0.6</v>
      </c>
      <c r="M214" s="33">
        <v>0.2</v>
      </c>
      <c r="N214" s="42">
        <v>0</v>
      </c>
      <c r="O214" s="33">
        <v>0.1</v>
      </c>
      <c r="P214" s="42">
        <v>432.29</v>
      </c>
      <c r="Q214" s="33">
        <v>292.10000000000002</v>
      </c>
      <c r="R214" s="42">
        <v>337.76</v>
      </c>
      <c r="S214" s="33">
        <v>257.13</v>
      </c>
      <c r="T214" s="42">
        <v>5.03</v>
      </c>
      <c r="U214" s="33">
        <v>5.38</v>
      </c>
      <c r="V214" s="116">
        <v>5.57</v>
      </c>
    </row>
    <row r="215" spans="1:22" x14ac:dyDescent="0.25">
      <c r="A215" s="26" t="s">
        <v>4833</v>
      </c>
      <c r="B215" s="42">
        <v>0.4</v>
      </c>
      <c r="C215" s="33">
        <v>3.9</v>
      </c>
      <c r="D215" s="42">
        <v>5.2</v>
      </c>
      <c r="E215" s="33">
        <v>0.1</v>
      </c>
      <c r="F215" s="42">
        <v>1.6</v>
      </c>
      <c r="G215" s="33">
        <v>1.4</v>
      </c>
      <c r="H215" s="42">
        <v>0.2</v>
      </c>
      <c r="I215" s="33">
        <v>1.4</v>
      </c>
      <c r="J215" s="42">
        <v>1.6</v>
      </c>
      <c r="K215" s="33">
        <v>0.4</v>
      </c>
      <c r="L215" s="42">
        <v>0.9</v>
      </c>
      <c r="M215" s="33">
        <v>0.3</v>
      </c>
      <c r="N215" s="42">
        <v>0.1</v>
      </c>
      <c r="O215" s="33">
        <v>0.2</v>
      </c>
      <c r="P215" s="42">
        <v>375.97</v>
      </c>
      <c r="Q215" s="33">
        <v>258.55</v>
      </c>
      <c r="R215" s="42">
        <v>289.48</v>
      </c>
      <c r="S215" s="33">
        <v>258.39</v>
      </c>
      <c r="T215" s="42">
        <v>6.29</v>
      </c>
      <c r="U215" s="33">
        <v>6.83</v>
      </c>
      <c r="V215" s="116">
        <v>6.79</v>
      </c>
    </row>
    <row r="216" spans="1:22" x14ac:dyDescent="0.25">
      <c r="A216" s="26" t="s">
        <v>4834</v>
      </c>
      <c r="B216" s="42">
        <v>1</v>
      </c>
      <c r="C216" s="33">
        <v>4</v>
      </c>
      <c r="D216" s="42">
        <v>5.3</v>
      </c>
      <c r="E216" s="33">
        <v>0.1</v>
      </c>
      <c r="F216" s="42">
        <v>1.9</v>
      </c>
      <c r="G216" s="33">
        <v>1.4</v>
      </c>
      <c r="H216" s="42">
        <v>0.3</v>
      </c>
      <c r="I216" s="33">
        <v>2.2000000000000002</v>
      </c>
      <c r="J216" s="42">
        <v>2</v>
      </c>
      <c r="K216" s="33">
        <v>0.3</v>
      </c>
      <c r="L216" s="42">
        <v>1</v>
      </c>
      <c r="M216" s="33">
        <v>0.3</v>
      </c>
      <c r="N216" s="42">
        <v>0</v>
      </c>
      <c r="O216" s="33">
        <v>0</v>
      </c>
      <c r="P216" s="42">
        <v>322.94</v>
      </c>
      <c r="Q216" s="33">
        <v>226.96</v>
      </c>
      <c r="R216" s="42">
        <v>257.52</v>
      </c>
      <c r="S216" s="33">
        <v>259.72000000000003</v>
      </c>
      <c r="T216" s="42">
        <v>7.13</v>
      </c>
      <c r="U216" s="33">
        <v>7.69</v>
      </c>
      <c r="V216" s="116">
        <v>7.8</v>
      </c>
    </row>
    <row r="217" spans="1:22" x14ac:dyDescent="0.25">
      <c r="A217" s="26" t="s">
        <v>4835</v>
      </c>
      <c r="B217" s="42">
        <v>0.3</v>
      </c>
      <c r="C217" s="33">
        <v>3.6</v>
      </c>
      <c r="D217" s="42">
        <v>5.3</v>
      </c>
      <c r="E217" s="33">
        <v>0.2</v>
      </c>
      <c r="F217" s="42">
        <v>2</v>
      </c>
      <c r="G217" s="33">
        <v>1.5</v>
      </c>
      <c r="H217" s="42">
        <v>0.1</v>
      </c>
      <c r="I217" s="33">
        <v>2.2999999999999998</v>
      </c>
      <c r="J217" s="42">
        <v>2.2999999999999998</v>
      </c>
      <c r="K217" s="33">
        <v>0.4</v>
      </c>
      <c r="L217" s="42">
        <v>1</v>
      </c>
      <c r="M217" s="33">
        <v>0.2</v>
      </c>
      <c r="N217" s="42">
        <v>0</v>
      </c>
      <c r="O217" s="33">
        <v>0.1</v>
      </c>
      <c r="P217" s="42">
        <v>316.42</v>
      </c>
      <c r="Q217" s="33">
        <v>215.21</v>
      </c>
      <c r="R217" s="42">
        <v>246.45</v>
      </c>
      <c r="S217" s="33">
        <v>259.49</v>
      </c>
      <c r="T217" s="42">
        <v>6.8</v>
      </c>
      <c r="U217" s="33">
        <v>7.49</v>
      </c>
      <c r="V217" s="116">
        <v>7.43</v>
      </c>
    </row>
    <row r="218" spans="1:22" x14ac:dyDescent="0.25">
      <c r="A218" s="26" t="s">
        <v>4836</v>
      </c>
      <c r="B218" s="42">
        <v>0.4</v>
      </c>
      <c r="C218" s="33">
        <v>3.5</v>
      </c>
      <c r="D218" s="42">
        <v>5.4</v>
      </c>
      <c r="E218" s="33">
        <v>0.2</v>
      </c>
      <c r="F218" s="42">
        <v>1.9</v>
      </c>
      <c r="G218" s="33">
        <v>1.6</v>
      </c>
      <c r="H218" s="42">
        <v>0.2</v>
      </c>
      <c r="I218" s="33">
        <v>2.4</v>
      </c>
      <c r="J218" s="42">
        <v>2.1</v>
      </c>
      <c r="K218" s="33">
        <v>0.3</v>
      </c>
      <c r="L218" s="42">
        <v>0.9</v>
      </c>
      <c r="M218" s="33">
        <v>0.3</v>
      </c>
      <c r="N218" s="42">
        <v>0.1</v>
      </c>
      <c r="O218" s="33">
        <v>0</v>
      </c>
      <c r="P218" s="42">
        <v>319.47000000000003</v>
      </c>
      <c r="Q218" s="33">
        <v>216.84</v>
      </c>
      <c r="R218" s="42">
        <v>249.01</v>
      </c>
      <c r="S218" s="33">
        <v>259.94</v>
      </c>
      <c r="T218" s="42">
        <v>6.68</v>
      </c>
      <c r="U218" s="33">
        <v>7.4</v>
      </c>
      <c r="V218" s="116">
        <v>7.35</v>
      </c>
    </row>
    <row r="219" spans="1:22" x14ac:dyDescent="0.25">
      <c r="A219" s="26" t="s">
        <v>4837</v>
      </c>
      <c r="B219" s="42">
        <v>0.4</v>
      </c>
      <c r="C219" s="33">
        <v>3.5</v>
      </c>
      <c r="D219" s="42">
        <v>5</v>
      </c>
      <c r="E219" s="33">
        <v>0.2</v>
      </c>
      <c r="F219" s="42">
        <v>1.9</v>
      </c>
      <c r="G219" s="33">
        <v>1.1000000000000001</v>
      </c>
      <c r="H219" s="42">
        <v>0.3</v>
      </c>
      <c r="I219" s="33">
        <v>2.5</v>
      </c>
      <c r="J219" s="42">
        <v>2.1</v>
      </c>
      <c r="K219" s="33">
        <v>0.4</v>
      </c>
      <c r="L219" s="42">
        <v>0.7</v>
      </c>
      <c r="M219" s="33">
        <v>0.2</v>
      </c>
      <c r="N219" s="42">
        <v>0</v>
      </c>
      <c r="O219" s="33">
        <v>0.1</v>
      </c>
      <c r="P219" s="42">
        <v>315.89999999999998</v>
      </c>
      <c r="Q219" s="33">
        <v>213.26</v>
      </c>
      <c r="R219" s="42">
        <v>245.56</v>
      </c>
      <c r="S219" s="33">
        <v>260</v>
      </c>
      <c r="T219" s="42">
        <v>6.79</v>
      </c>
      <c r="U219" s="33">
        <v>7.43</v>
      </c>
      <c r="V219" s="116">
        <v>7.2</v>
      </c>
    </row>
    <row r="220" spans="1:22" x14ac:dyDescent="0.25">
      <c r="A220" s="26" t="s">
        <v>4838</v>
      </c>
      <c r="B220" s="42">
        <v>1</v>
      </c>
      <c r="C220" s="33">
        <v>4.3</v>
      </c>
      <c r="D220" s="42">
        <v>5.2</v>
      </c>
      <c r="E220" s="33">
        <v>0.2</v>
      </c>
      <c r="F220" s="42">
        <v>1.8</v>
      </c>
      <c r="G220" s="33">
        <v>1.2</v>
      </c>
      <c r="H220" s="42">
        <v>0.3</v>
      </c>
      <c r="I220" s="33">
        <v>1.5</v>
      </c>
      <c r="J220" s="42">
        <v>1.8</v>
      </c>
      <c r="K220" s="33">
        <v>0.3</v>
      </c>
      <c r="L220" s="42">
        <v>0.9</v>
      </c>
      <c r="M220" s="33">
        <v>0.3</v>
      </c>
      <c r="N220" s="42">
        <v>0.1</v>
      </c>
      <c r="O220" s="33">
        <v>0.2</v>
      </c>
      <c r="P220" s="42">
        <v>363.74</v>
      </c>
      <c r="Q220" s="33">
        <v>249.5</v>
      </c>
      <c r="R220" s="42">
        <v>282.85000000000002</v>
      </c>
      <c r="S220" s="33">
        <v>259.27</v>
      </c>
      <c r="T220" s="42">
        <v>6.63</v>
      </c>
      <c r="U220" s="33">
        <v>7.36</v>
      </c>
      <c r="V220" s="116">
        <v>6.93</v>
      </c>
    </row>
    <row r="221" spans="1:22" x14ac:dyDescent="0.25">
      <c r="A221" s="26" t="s">
        <v>4839</v>
      </c>
      <c r="B221" s="42">
        <v>0.6</v>
      </c>
      <c r="C221" s="33">
        <v>2.9</v>
      </c>
      <c r="D221" s="42">
        <v>4.7</v>
      </c>
      <c r="E221" s="33">
        <v>0.2</v>
      </c>
      <c r="F221" s="42">
        <v>1.6</v>
      </c>
      <c r="G221" s="33">
        <v>1</v>
      </c>
      <c r="H221" s="42">
        <v>0.2</v>
      </c>
      <c r="I221" s="33">
        <v>2</v>
      </c>
      <c r="J221" s="42">
        <v>1.8</v>
      </c>
      <c r="K221" s="33">
        <v>0.1</v>
      </c>
      <c r="L221" s="42">
        <v>0.9</v>
      </c>
      <c r="M221" s="33">
        <v>0.2</v>
      </c>
      <c r="N221" s="42">
        <v>0</v>
      </c>
      <c r="O221" s="33">
        <v>0.1</v>
      </c>
      <c r="P221" s="42">
        <v>367.82</v>
      </c>
      <c r="Q221" s="33">
        <v>246.39</v>
      </c>
      <c r="R221" s="42">
        <v>284.29000000000002</v>
      </c>
      <c r="S221" s="33">
        <v>258.82</v>
      </c>
      <c r="T221" s="42">
        <v>6.03</v>
      </c>
      <c r="U221" s="33">
        <v>6.63</v>
      </c>
      <c r="V221" s="116">
        <v>6.43</v>
      </c>
    </row>
    <row r="222" spans="1:22" x14ac:dyDescent="0.25">
      <c r="A222" s="26" t="s">
        <v>4840</v>
      </c>
      <c r="B222" s="42">
        <v>0.2</v>
      </c>
      <c r="C222" s="33">
        <v>1.8</v>
      </c>
      <c r="D222" s="42">
        <v>4</v>
      </c>
      <c r="E222" s="33">
        <v>0.1</v>
      </c>
      <c r="F222" s="42">
        <v>1.4</v>
      </c>
      <c r="G222" s="33">
        <v>0.6</v>
      </c>
      <c r="H222" s="42">
        <v>0.2</v>
      </c>
      <c r="I222" s="33">
        <v>2</v>
      </c>
      <c r="J222" s="42">
        <v>1.8</v>
      </c>
      <c r="K222" s="33">
        <v>0.1</v>
      </c>
      <c r="L222" s="42">
        <v>0.7</v>
      </c>
      <c r="M222" s="33">
        <v>0.3</v>
      </c>
      <c r="N222" s="42">
        <v>0.1</v>
      </c>
      <c r="O222" s="33">
        <v>0.2</v>
      </c>
      <c r="P222" s="42">
        <v>400.27</v>
      </c>
      <c r="Q222" s="33">
        <v>272.93</v>
      </c>
      <c r="R222" s="42">
        <v>309.33999999999997</v>
      </c>
      <c r="S222" s="33">
        <v>257.81</v>
      </c>
      <c r="T222" s="42">
        <v>4.7300000000000004</v>
      </c>
      <c r="U222" s="33">
        <v>5.15</v>
      </c>
      <c r="V222" s="116">
        <v>5.35</v>
      </c>
    </row>
    <row r="223" spans="1:22" x14ac:dyDescent="0.25">
      <c r="A223" s="26" t="s">
        <v>4841</v>
      </c>
      <c r="B223" s="42">
        <v>0.2</v>
      </c>
      <c r="C223" s="33">
        <v>2.2999999999999998</v>
      </c>
      <c r="D223" s="42">
        <v>4.4000000000000004</v>
      </c>
      <c r="E223" s="33">
        <v>0.1</v>
      </c>
      <c r="F223" s="42">
        <v>1.3</v>
      </c>
      <c r="G223" s="33">
        <v>0.8</v>
      </c>
      <c r="H223" s="42">
        <v>0.1</v>
      </c>
      <c r="I223" s="33">
        <v>1.4</v>
      </c>
      <c r="J223" s="42">
        <v>1.3</v>
      </c>
      <c r="K223" s="33">
        <v>0.2</v>
      </c>
      <c r="L223" s="42">
        <v>0.8</v>
      </c>
      <c r="M223" s="33">
        <v>0.2</v>
      </c>
      <c r="N223" s="42">
        <v>0</v>
      </c>
      <c r="O223" s="33">
        <v>0.1</v>
      </c>
      <c r="P223" s="42">
        <v>433.95</v>
      </c>
      <c r="Q223" s="33">
        <v>298.95</v>
      </c>
      <c r="R223" s="42">
        <v>332.36</v>
      </c>
      <c r="S223" s="33">
        <v>257.82</v>
      </c>
      <c r="T223" s="42">
        <v>4.8899999999999997</v>
      </c>
      <c r="U223" s="33">
        <v>5.39</v>
      </c>
      <c r="V223" s="116">
        <v>5.31</v>
      </c>
    </row>
    <row r="224" spans="1:22" x14ac:dyDescent="0.25">
      <c r="A224" s="26" t="s">
        <v>4842</v>
      </c>
      <c r="B224" s="42">
        <v>0.3</v>
      </c>
      <c r="C224" s="33">
        <v>2.2000000000000002</v>
      </c>
      <c r="D224" s="42">
        <v>4.2</v>
      </c>
      <c r="E224" s="33">
        <v>0.3</v>
      </c>
      <c r="F224" s="42">
        <v>1.5</v>
      </c>
      <c r="G224" s="33">
        <v>0.7</v>
      </c>
      <c r="H224" s="42">
        <v>0.2</v>
      </c>
      <c r="I224" s="33">
        <v>1.6</v>
      </c>
      <c r="J224" s="42">
        <v>1.3</v>
      </c>
      <c r="K224" s="33">
        <v>0.2</v>
      </c>
      <c r="L224" s="42">
        <v>0.6</v>
      </c>
      <c r="M224" s="33">
        <v>0.2</v>
      </c>
      <c r="N224" s="42">
        <v>0</v>
      </c>
      <c r="O224" s="33">
        <v>0.1</v>
      </c>
      <c r="P224" s="42">
        <v>389.92</v>
      </c>
      <c r="Q224" s="33">
        <v>260.36</v>
      </c>
      <c r="R224" s="42">
        <v>301.04000000000002</v>
      </c>
      <c r="S224" s="33">
        <v>258</v>
      </c>
      <c r="T224" s="42">
        <v>4.88</v>
      </c>
      <c r="U224" s="33">
        <v>5.43</v>
      </c>
      <c r="V224" s="116">
        <v>5.34</v>
      </c>
    </row>
    <row r="225" spans="1:22" x14ac:dyDescent="0.25">
      <c r="A225" s="26" t="s">
        <v>4843</v>
      </c>
      <c r="B225" s="42">
        <v>1</v>
      </c>
      <c r="C225" s="33">
        <v>3.6</v>
      </c>
      <c r="D225" s="42">
        <v>5</v>
      </c>
      <c r="E225" s="33">
        <v>0.2</v>
      </c>
      <c r="F225" s="42">
        <v>1.7</v>
      </c>
      <c r="G225" s="33">
        <v>1.3</v>
      </c>
      <c r="H225" s="42">
        <v>0.2</v>
      </c>
      <c r="I225" s="33">
        <v>2.1</v>
      </c>
      <c r="J225" s="42">
        <v>2.1</v>
      </c>
      <c r="K225" s="33">
        <v>0.3</v>
      </c>
      <c r="L225" s="42">
        <v>0.9</v>
      </c>
      <c r="M225" s="33">
        <v>0.2</v>
      </c>
      <c r="N225" s="42">
        <v>0</v>
      </c>
      <c r="O225" s="33">
        <v>0</v>
      </c>
      <c r="P225" s="42">
        <v>340.08</v>
      </c>
      <c r="Q225" s="33">
        <v>236.29</v>
      </c>
      <c r="R225" s="42">
        <v>262.10000000000002</v>
      </c>
      <c r="S225" s="33">
        <v>259.33</v>
      </c>
      <c r="T225" s="42">
        <v>6.64</v>
      </c>
      <c r="U225" s="33">
        <v>7.44</v>
      </c>
      <c r="V225" s="116">
        <v>7.1</v>
      </c>
    </row>
    <row r="226" spans="1:22" x14ac:dyDescent="0.25">
      <c r="A226" s="26" t="s">
        <v>4844</v>
      </c>
      <c r="B226" s="42">
        <v>0.6</v>
      </c>
      <c r="C226" s="33">
        <v>4.0999999999999996</v>
      </c>
      <c r="D226" s="42">
        <v>5.0999999999999996</v>
      </c>
      <c r="E226" s="33">
        <v>0.1</v>
      </c>
      <c r="F226" s="42">
        <v>1.7</v>
      </c>
      <c r="G226" s="33">
        <v>1.2</v>
      </c>
      <c r="H226" s="42">
        <v>0.3</v>
      </c>
      <c r="I226" s="33">
        <v>2.1</v>
      </c>
      <c r="J226" s="42">
        <v>2.1</v>
      </c>
      <c r="K226" s="33">
        <v>0.3</v>
      </c>
      <c r="L226" s="42">
        <v>1</v>
      </c>
      <c r="M226" s="33">
        <v>0.4</v>
      </c>
      <c r="N226" s="42">
        <v>0.1</v>
      </c>
      <c r="O226" s="33">
        <v>0.1</v>
      </c>
      <c r="P226" s="42">
        <v>342.38</v>
      </c>
      <c r="Q226" s="33">
        <v>236.41</v>
      </c>
      <c r="R226" s="42">
        <v>259.14</v>
      </c>
      <c r="S226" s="33">
        <v>259.70999999999998</v>
      </c>
      <c r="T226" s="42">
        <v>6.7</v>
      </c>
      <c r="U226" s="33">
        <v>7.44</v>
      </c>
      <c r="V226" s="116">
        <v>7.21</v>
      </c>
    </row>
    <row r="227" spans="1:22" x14ac:dyDescent="0.25">
      <c r="A227" s="26" t="s">
        <v>4845</v>
      </c>
      <c r="B227" s="42">
        <v>1.1000000000000001</v>
      </c>
      <c r="C227" s="33">
        <v>4.0999999999999996</v>
      </c>
      <c r="D227" s="42">
        <v>5</v>
      </c>
      <c r="E227" s="33">
        <v>0.1</v>
      </c>
      <c r="F227" s="42">
        <v>2</v>
      </c>
      <c r="G227" s="33">
        <v>1.3</v>
      </c>
      <c r="H227" s="42">
        <v>0.2</v>
      </c>
      <c r="I227" s="33">
        <v>2.4</v>
      </c>
      <c r="J227" s="42">
        <v>2.2000000000000002</v>
      </c>
      <c r="K227" s="33">
        <v>0.3</v>
      </c>
      <c r="L227" s="42">
        <v>0.8</v>
      </c>
      <c r="M227" s="33">
        <v>0.3</v>
      </c>
      <c r="N227" s="42">
        <v>0.1</v>
      </c>
      <c r="O227" s="33">
        <v>0.1</v>
      </c>
      <c r="P227" s="42">
        <v>318.45999999999998</v>
      </c>
      <c r="Q227" s="33">
        <v>221.72</v>
      </c>
      <c r="R227" s="42">
        <v>249.1</v>
      </c>
      <c r="S227" s="33">
        <v>259.99</v>
      </c>
      <c r="T227" s="42">
        <v>7.18</v>
      </c>
      <c r="U227" s="33">
        <v>7.84</v>
      </c>
      <c r="V227" s="116">
        <v>7.47</v>
      </c>
    </row>
    <row r="228" spans="1:22" x14ac:dyDescent="0.25">
      <c r="A228" s="26" t="s">
        <v>4846</v>
      </c>
      <c r="B228" s="42">
        <v>1</v>
      </c>
      <c r="C228" s="33">
        <v>3.7</v>
      </c>
      <c r="D228" s="42">
        <v>4.5999999999999996</v>
      </c>
      <c r="E228" s="33">
        <v>0.2</v>
      </c>
      <c r="F228" s="42">
        <v>1.2</v>
      </c>
      <c r="G228" s="33">
        <v>1</v>
      </c>
      <c r="H228" s="42">
        <v>0.2</v>
      </c>
      <c r="I228" s="33">
        <v>2.2000000000000002</v>
      </c>
      <c r="J228" s="42">
        <v>2</v>
      </c>
      <c r="K228" s="33">
        <v>0.2</v>
      </c>
      <c r="L228" s="42">
        <v>0.9</v>
      </c>
      <c r="M228" s="33">
        <v>0.4</v>
      </c>
      <c r="N228" s="42">
        <v>0</v>
      </c>
      <c r="O228" s="33">
        <v>0.1</v>
      </c>
      <c r="P228" s="42">
        <v>346.74</v>
      </c>
      <c r="Q228" s="33">
        <v>243.23</v>
      </c>
      <c r="R228" s="42">
        <v>275.44</v>
      </c>
      <c r="S228" s="33">
        <v>259.76</v>
      </c>
      <c r="T228" s="42">
        <v>6.48</v>
      </c>
      <c r="U228" s="33">
        <v>7.12</v>
      </c>
      <c r="V228" s="116">
        <v>6.85</v>
      </c>
    </row>
    <row r="229" spans="1:22" x14ac:dyDescent="0.25">
      <c r="A229" s="26" t="s">
        <v>4847</v>
      </c>
      <c r="B229" s="42">
        <v>0.6</v>
      </c>
      <c r="C229" s="33">
        <v>3.2</v>
      </c>
      <c r="D229" s="42">
        <v>4.5</v>
      </c>
      <c r="E229" s="33">
        <v>0.2</v>
      </c>
      <c r="F229" s="42">
        <v>1.2</v>
      </c>
      <c r="G229" s="33">
        <v>1.5</v>
      </c>
      <c r="H229" s="42">
        <v>0.2</v>
      </c>
      <c r="I229" s="33">
        <v>2.4</v>
      </c>
      <c r="J229" s="42">
        <v>1.8</v>
      </c>
      <c r="K229" s="33">
        <v>0.2</v>
      </c>
      <c r="L229" s="42">
        <v>0.8</v>
      </c>
      <c r="M229" s="33">
        <v>0.3</v>
      </c>
      <c r="N229" s="42">
        <v>0.1</v>
      </c>
      <c r="O229" s="33">
        <v>0.2</v>
      </c>
      <c r="P229" s="42">
        <v>341.9</v>
      </c>
      <c r="Q229" s="33">
        <v>237.73</v>
      </c>
      <c r="R229" s="42">
        <v>276.02999999999997</v>
      </c>
      <c r="S229" s="33">
        <v>260.39999999999998</v>
      </c>
      <c r="T229" s="42">
        <v>5.96</v>
      </c>
      <c r="U229" s="33">
        <v>6.55</v>
      </c>
      <c r="V229" s="116">
        <v>6.5</v>
      </c>
    </row>
    <row r="230" spans="1:22" x14ac:dyDescent="0.25">
      <c r="A230" s="26" t="s">
        <v>4848</v>
      </c>
      <c r="B230" s="42">
        <v>0.8</v>
      </c>
      <c r="C230" s="33">
        <v>4.5</v>
      </c>
      <c r="D230" s="42">
        <v>5.0999999999999996</v>
      </c>
      <c r="E230" s="33">
        <v>0.3</v>
      </c>
      <c r="F230" s="42">
        <v>1.2</v>
      </c>
      <c r="G230" s="33">
        <v>1.8</v>
      </c>
      <c r="H230" s="42">
        <v>0.1</v>
      </c>
      <c r="I230" s="33">
        <v>2.4</v>
      </c>
      <c r="J230" s="42">
        <v>2</v>
      </c>
      <c r="K230" s="33">
        <v>0.3</v>
      </c>
      <c r="L230" s="42">
        <v>1</v>
      </c>
      <c r="M230" s="33">
        <v>0.1</v>
      </c>
      <c r="N230" s="42">
        <v>0</v>
      </c>
      <c r="O230" s="33">
        <v>0</v>
      </c>
      <c r="P230" s="42">
        <v>344.69</v>
      </c>
      <c r="Q230" s="33">
        <v>232.43</v>
      </c>
      <c r="R230" s="42">
        <v>259.43</v>
      </c>
      <c r="S230" s="33">
        <v>260.7</v>
      </c>
      <c r="T230" s="42">
        <v>7.1</v>
      </c>
      <c r="U230" s="33">
        <v>7.66</v>
      </c>
      <c r="V230" s="116">
        <v>7.43</v>
      </c>
    </row>
    <row r="231" spans="1:22" x14ac:dyDescent="0.25">
      <c r="A231" s="26" t="s">
        <v>4849</v>
      </c>
      <c r="B231" s="42">
        <v>0.5</v>
      </c>
      <c r="C231" s="33">
        <v>3.1</v>
      </c>
      <c r="D231" s="42">
        <v>4.4000000000000004</v>
      </c>
      <c r="E231" s="33">
        <v>0.2</v>
      </c>
      <c r="F231" s="42">
        <v>1.1000000000000001</v>
      </c>
      <c r="G231" s="33">
        <v>1.7</v>
      </c>
      <c r="H231" s="42">
        <v>0.2</v>
      </c>
      <c r="I231" s="33">
        <v>2</v>
      </c>
      <c r="J231" s="42">
        <v>1.9</v>
      </c>
      <c r="K231" s="33">
        <v>0.2</v>
      </c>
      <c r="L231" s="42">
        <v>0.5</v>
      </c>
      <c r="M231" s="33">
        <v>0.2</v>
      </c>
      <c r="N231" s="42">
        <v>0.1</v>
      </c>
      <c r="O231" s="33">
        <v>0.1</v>
      </c>
      <c r="P231" s="42">
        <v>339.1</v>
      </c>
      <c r="Q231" s="33">
        <v>231.63</v>
      </c>
      <c r="R231" s="42">
        <v>258.17</v>
      </c>
      <c r="S231" s="33">
        <v>260.77</v>
      </c>
      <c r="T231" s="42">
        <v>6.06</v>
      </c>
      <c r="U231" s="33">
        <v>6.69</v>
      </c>
      <c r="V231" s="116">
        <v>6.6</v>
      </c>
    </row>
    <row r="232" spans="1:22" x14ac:dyDescent="0.25">
      <c r="A232" s="26" t="s">
        <v>4850</v>
      </c>
      <c r="B232" s="42">
        <v>0.8</v>
      </c>
      <c r="C232" s="33">
        <v>3.1</v>
      </c>
      <c r="D232" s="42">
        <v>4.2</v>
      </c>
      <c r="E232" s="33">
        <v>0.2</v>
      </c>
      <c r="F232" s="42">
        <v>1.1000000000000001</v>
      </c>
      <c r="G232" s="33">
        <v>1.2</v>
      </c>
      <c r="H232" s="42">
        <v>0.1</v>
      </c>
      <c r="I232" s="33">
        <v>1.6</v>
      </c>
      <c r="J232" s="42">
        <v>1.4</v>
      </c>
      <c r="K232" s="33">
        <v>0.2</v>
      </c>
      <c r="L232" s="42">
        <v>0.5</v>
      </c>
      <c r="M232" s="33">
        <v>0.1</v>
      </c>
      <c r="N232" s="42">
        <v>0.1</v>
      </c>
      <c r="O232" s="33">
        <v>0.1</v>
      </c>
      <c r="P232" s="42">
        <v>330.7</v>
      </c>
      <c r="Q232" s="33">
        <v>225.55</v>
      </c>
      <c r="R232" s="42">
        <v>258.86</v>
      </c>
      <c r="S232" s="33">
        <v>260.7</v>
      </c>
      <c r="T232" s="42">
        <v>5.92</v>
      </c>
      <c r="U232" s="33">
        <v>6.16</v>
      </c>
      <c r="V232" s="116">
        <v>6.04</v>
      </c>
    </row>
    <row r="233" spans="1:22" x14ac:dyDescent="0.25">
      <c r="A233" s="26" t="s">
        <v>4851</v>
      </c>
      <c r="B233" s="42">
        <v>0.6</v>
      </c>
      <c r="C233" s="33">
        <v>2.9</v>
      </c>
      <c r="D233" s="42">
        <v>4.4000000000000004</v>
      </c>
      <c r="E233" s="33">
        <v>0.2</v>
      </c>
      <c r="F233" s="42">
        <v>1</v>
      </c>
      <c r="G233" s="33">
        <v>1.4</v>
      </c>
      <c r="H233" s="42">
        <v>0.2</v>
      </c>
      <c r="I233" s="33">
        <v>1.8</v>
      </c>
      <c r="J233" s="42">
        <v>1.6</v>
      </c>
      <c r="K233" s="33">
        <v>0.2</v>
      </c>
      <c r="L233" s="42">
        <v>0.5</v>
      </c>
      <c r="M233" s="33">
        <v>0.2</v>
      </c>
      <c r="N233" s="42">
        <v>0</v>
      </c>
      <c r="O233" s="33">
        <v>0.1</v>
      </c>
      <c r="P233" s="42">
        <v>336.78</v>
      </c>
      <c r="Q233" s="33">
        <v>233.65</v>
      </c>
      <c r="R233" s="42">
        <v>260.77</v>
      </c>
      <c r="S233" s="33">
        <v>260.63</v>
      </c>
      <c r="T233" s="42">
        <v>5.89</v>
      </c>
      <c r="U233" s="33">
        <v>6.32</v>
      </c>
      <c r="V233" s="116">
        <v>6.18</v>
      </c>
    </row>
    <row r="234" spans="1:22" x14ac:dyDescent="0.25">
      <c r="A234" s="26" t="s">
        <v>4852</v>
      </c>
      <c r="B234" s="42">
        <v>1</v>
      </c>
      <c r="C234" s="33">
        <v>4</v>
      </c>
      <c r="D234" s="42">
        <v>4.8</v>
      </c>
      <c r="E234" s="33">
        <v>0.2</v>
      </c>
      <c r="F234" s="42">
        <v>1</v>
      </c>
      <c r="G234" s="33">
        <v>1.6</v>
      </c>
      <c r="H234" s="42">
        <v>0.1</v>
      </c>
      <c r="I234" s="33">
        <v>2.2999999999999998</v>
      </c>
      <c r="J234" s="42">
        <v>1.9</v>
      </c>
      <c r="K234" s="33">
        <v>0.3</v>
      </c>
      <c r="L234" s="42">
        <v>0.9</v>
      </c>
      <c r="M234" s="33">
        <v>0.2</v>
      </c>
      <c r="N234" s="42">
        <v>0</v>
      </c>
      <c r="O234" s="33">
        <v>0.1</v>
      </c>
      <c r="P234" s="42">
        <v>336.75</v>
      </c>
      <c r="Q234" s="33">
        <v>230.95</v>
      </c>
      <c r="R234" s="42">
        <v>262.52999999999997</v>
      </c>
      <c r="S234" s="33">
        <v>260.89</v>
      </c>
      <c r="T234" s="42">
        <v>7.06</v>
      </c>
      <c r="U234" s="33">
        <v>7.46</v>
      </c>
      <c r="V234" s="116">
        <v>7.29</v>
      </c>
    </row>
    <row r="235" spans="1:22" x14ac:dyDescent="0.25">
      <c r="A235" s="26" t="s">
        <v>4853</v>
      </c>
      <c r="B235" s="42">
        <v>1.3</v>
      </c>
      <c r="C235" s="33">
        <v>4.9000000000000004</v>
      </c>
      <c r="D235" s="42">
        <v>5.5</v>
      </c>
      <c r="E235" s="33">
        <v>0.2</v>
      </c>
      <c r="F235" s="42">
        <v>1.2</v>
      </c>
      <c r="G235" s="33">
        <v>1.8</v>
      </c>
      <c r="H235" s="42">
        <v>0.3</v>
      </c>
      <c r="I235" s="33">
        <v>2.1</v>
      </c>
      <c r="J235" s="42">
        <v>1.7</v>
      </c>
      <c r="K235" s="33">
        <v>0.3</v>
      </c>
      <c r="L235" s="42">
        <v>0.8</v>
      </c>
      <c r="M235" s="33">
        <v>0.2</v>
      </c>
      <c r="N235" s="42">
        <v>0</v>
      </c>
      <c r="O235" s="33">
        <v>0.2</v>
      </c>
      <c r="P235" s="42">
        <v>314.33999999999997</v>
      </c>
      <c r="Q235" s="33">
        <v>217.11</v>
      </c>
      <c r="R235" s="42">
        <v>248.11</v>
      </c>
      <c r="S235" s="33">
        <v>260.88</v>
      </c>
      <c r="T235" s="42">
        <v>7.59</v>
      </c>
      <c r="U235" s="33">
        <v>8.1</v>
      </c>
      <c r="V235" s="116">
        <v>7.7</v>
      </c>
    </row>
    <row r="236" spans="1:22" x14ac:dyDescent="0.25">
      <c r="A236" s="26" t="s">
        <v>4854</v>
      </c>
      <c r="B236" s="42">
        <v>0.9</v>
      </c>
      <c r="C236" s="33">
        <v>4.9000000000000004</v>
      </c>
      <c r="D236" s="42">
        <v>5.4</v>
      </c>
      <c r="E236" s="33">
        <v>0.2</v>
      </c>
      <c r="F236" s="42">
        <v>1.2</v>
      </c>
      <c r="G236" s="33">
        <v>1.9</v>
      </c>
      <c r="H236" s="42">
        <v>0.2</v>
      </c>
      <c r="I236" s="33">
        <v>2.4</v>
      </c>
      <c r="J236" s="42">
        <v>2</v>
      </c>
      <c r="K236" s="33">
        <v>0.4</v>
      </c>
      <c r="L236" s="42">
        <v>0.9</v>
      </c>
      <c r="M236" s="33">
        <v>0.1</v>
      </c>
      <c r="N236" s="42">
        <v>0</v>
      </c>
      <c r="O236" s="33">
        <v>0.1</v>
      </c>
      <c r="P236" s="42">
        <v>329.98</v>
      </c>
      <c r="Q236" s="33">
        <v>227.06</v>
      </c>
      <c r="R236" s="42">
        <v>257.79000000000002</v>
      </c>
      <c r="S236" s="33">
        <v>260.44</v>
      </c>
      <c r="T236" s="42">
        <v>7.73</v>
      </c>
      <c r="U236" s="33">
        <v>8.32</v>
      </c>
      <c r="V236" s="116">
        <v>8.19</v>
      </c>
    </row>
    <row r="237" spans="1:22" x14ac:dyDescent="0.25">
      <c r="A237" s="26" t="s">
        <v>4855</v>
      </c>
      <c r="B237" s="42">
        <v>0.9</v>
      </c>
      <c r="C237" s="33">
        <v>4</v>
      </c>
      <c r="D237" s="42">
        <v>5.2</v>
      </c>
      <c r="E237" s="33">
        <v>0.3</v>
      </c>
      <c r="F237" s="42">
        <v>1.5</v>
      </c>
      <c r="G237" s="33">
        <v>2</v>
      </c>
      <c r="H237" s="42">
        <v>0.2</v>
      </c>
      <c r="I237" s="33">
        <v>2.9</v>
      </c>
      <c r="J237" s="42">
        <v>2.5</v>
      </c>
      <c r="K237" s="33">
        <v>0.3</v>
      </c>
      <c r="L237" s="42">
        <v>0.9</v>
      </c>
      <c r="M237" s="33">
        <v>0.2</v>
      </c>
      <c r="N237" s="42">
        <v>0.1</v>
      </c>
      <c r="O237" s="33">
        <v>0.2</v>
      </c>
      <c r="P237" s="42">
        <v>270.10000000000002</v>
      </c>
      <c r="Q237" s="33">
        <v>171.61</v>
      </c>
      <c r="R237" s="42">
        <v>210.98</v>
      </c>
      <c r="S237" s="33">
        <v>261.33999999999997</v>
      </c>
      <c r="T237" s="42">
        <v>9.11</v>
      </c>
      <c r="U237" s="33">
        <v>9.61</v>
      </c>
      <c r="V237" s="116">
        <v>9.36</v>
      </c>
    </row>
    <row r="238" spans="1:22" x14ac:dyDescent="0.25">
      <c r="A238" s="26" t="s">
        <v>4856</v>
      </c>
      <c r="B238" s="42">
        <v>0.6</v>
      </c>
      <c r="C238" s="33">
        <v>5.0999999999999996</v>
      </c>
      <c r="D238" s="42">
        <v>5.4</v>
      </c>
      <c r="E238" s="33">
        <v>0.2</v>
      </c>
      <c r="F238" s="42">
        <v>1.1000000000000001</v>
      </c>
      <c r="G238" s="33">
        <v>1.8</v>
      </c>
      <c r="H238" s="42">
        <v>0.2</v>
      </c>
      <c r="I238" s="33">
        <v>2</v>
      </c>
      <c r="J238" s="42">
        <v>2</v>
      </c>
      <c r="K238" s="33">
        <v>0.4</v>
      </c>
      <c r="L238" s="42">
        <v>1.1000000000000001</v>
      </c>
      <c r="M238" s="33">
        <v>0.2</v>
      </c>
      <c r="N238" s="42">
        <v>0</v>
      </c>
      <c r="O238" s="33">
        <v>0.2</v>
      </c>
      <c r="P238" s="42">
        <v>352.77</v>
      </c>
      <c r="Q238" s="33">
        <v>245.7</v>
      </c>
      <c r="R238" s="42">
        <v>273.99</v>
      </c>
      <c r="S238" s="33">
        <v>260.69</v>
      </c>
      <c r="T238" s="42">
        <v>7.44</v>
      </c>
      <c r="U238" s="33">
        <v>8.1999999999999993</v>
      </c>
      <c r="V238" s="116">
        <v>7.94</v>
      </c>
    </row>
    <row r="239" spans="1:22" x14ac:dyDescent="0.25">
      <c r="A239" s="26" t="s">
        <v>4857</v>
      </c>
      <c r="B239" s="42">
        <v>0.8</v>
      </c>
      <c r="C239" s="33">
        <v>4.5999999999999996</v>
      </c>
      <c r="D239" s="42">
        <v>5.2</v>
      </c>
      <c r="E239" s="33">
        <v>0</v>
      </c>
      <c r="F239" s="42">
        <v>1.3</v>
      </c>
      <c r="G239" s="33">
        <v>1.5</v>
      </c>
      <c r="H239" s="42">
        <v>0.2</v>
      </c>
      <c r="I239" s="33">
        <v>2</v>
      </c>
      <c r="J239" s="42">
        <v>2.1</v>
      </c>
      <c r="K239" s="33">
        <v>0.3</v>
      </c>
      <c r="L239" s="42">
        <v>0.9</v>
      </c>
      <c r="M239" s="33">
        <v>0.1</v>
      </c>
      <c r="N239" s="42">
        <v>0</v>
      </c>
      <c r="O239" s="33">
        <v>0.1</v>
      </c>
      <c r="P239" s="42">
        <v>357.04</v>
      </c>
      <c r="Q239" s="33">
        <v>248.58</v>
      </c>
      <c r="R239" s="42">
        <v>278.08</v>
      </c>
      <c r="S239" s="33">
        <v>260.86</v>
      </c>
      <c r="T239" s="42">
        <v>7.1</v>
      </c>
      <c r="U239" s="33">
        <v>7.36</v>
      </c>
      <c r="V239" s="116">
        <v>7.48</v>
      </c>
    </row>
    <row r="240" spans="1:22" x14ac:dyDescent="0.25">
      <c r="A240" s="26" t="s">
        <v>4858</v>
      </c>
      <c r="B240" s="42">
        <v>0.6</v>
      </c>
      <c r="C240" s="33">
        <v>3.3</v>
      </c>
      <c r="D240" s="42">
        <v>4.5999999999999996</v>
      </c>
      <c r="E240" s="33">
        <v>0.2</v>
      </c>
      <c r="F240" s="42">
        <v>1.4</v>
      </c>
      <c r="G240" s="33">
        <v>1.1000000000000001</v>
      </c>
      <c r="H240" s="42">
        <v>0.3</v>
      </c>
      <c r="I240" s="33">
        <v>2</v>
      </c>
      <c r="J240" s="42">
        <v>1.9</v>
      </c>
      <c r="K240" s="33">
        <v>0.3</v>
      </c>
      <c r="L240" s="42">
        <v>0.8</v>
      </c>
      <c r="M240" s="33">
        <v>0.2</v>
      </c>
      <c r="N240" s="42">
        <v>0.1</v>
      </c>
      <c r="O240" s="33">
        <v>0</v>
      </c>
      <c r="P240" s="42">
        <v>389.5</v>
      </c>
      <c r="Q240" s="33">
        <v>265.08999999999997</v>
      </c>
      <c r="R240" s="42">
        <v>288.95</v>
      </c>
      <c r="S240" s="33">
        <v>260.86</v>
      </c>
      <c r="T240" s="42">
        <v>6.46</v>
      </c>
      <c r="U240" s="33">
        <v>6.96</v>
      </c>
      <c r="V240" s="116">
        <v>6.78</v>
      </c>
    </row>
    <row r="241" spans="1:22" x14ac:dyDescent="0.25">
      <c r="A241" s="26" t="s">
        <v>4859</v>
      </c>
      <c r="B241" s="42">
        <v>0.7</v>
      </c>
      <c r="C241" s="33">
        <v>3.5</v>
      </c>
      <c r="D241" s="42">
        <v>4.8</v>
      </c>
      <c r="E241" s="33">
        <v>0.2</v>
      </c>
      <c r="F241" s="42">
        <v>1.2</v>
      </c>
      <c r="G241" s="33">
        <v>1.8</v>
      </c>
      <c r="H241" s="42">
        <v>0.1</v>
      </c>
      <c r="I241" s="33">
        <v>2.2999999999999998</v>
      </c>
      <c r="J241" s="42">
        <v>2.1</v>
      </c>
      <c r="K241" s="33">
        <v>0.2</v>
      </c>
      <c r="L241" s="42">
        <v>0.9</v>
      </c>
      <c r="M241" s="33">
        <v>0.1</v>
      </c>
      <c r="N241" s="42">
        <v>0</v>
      </c>
      <c r="O241" s="33">
        <v>0.1</v>
      </c>
      <c r="P241" s="42">
        <v>333.78</v>
      </c>
      <c r="Q241" s="33">
        <v>237.46</v>
      </c>
      <c r="R241" s="42">
        <v>264.72000000000003</v>
      </c>
      <c r="S241" s="33">
        <v>261.39</v>
      </c>
      <c r="T241" s="42">
        <v>6.64</v>
      </c>
      <c r="U241" s="33">
        <v>7.04</v>
      </c>
      <c r="V241" s="116">
        <v>7.16</v>
      </c>
    </row>
    <row r="242" spans="1:22" x14ac:dyDescent="0.25">
      <c r="A242" s="26" t="s">
        <v>4860</v>
      </c>
      <c r="B242" s="42">
        <v>0.7</v>
      </c>
      <c r="C242" s="33">
        <v>4.7</v>
      </c>
      <c r="D242" s="42">
        <v>5</v>
      </c>
      <c r="E242" s="33">
        <v>0.2</v>
      </c>
      <c r="F242" s="42">
        <v>1</v>
      </c>
      <c r="G242" s="33">
        <v>1.5</v>
      </c>
      <c r="H242" s="42">
        <v>0.1</v>
      </c>
      <c r="I242" s="33">
        <v>1.8</v>
      </c>
      <c r="J242" s="42">
        <v>1.4</v>
      </c>
      <c r="K242" s="33">
        <v>0.3</v>
      </c>
      <c r="L242" s="42">
        <v>0.8</v>
      </c>
      <c r="M242" s="33">
        <v>0.1</v>
      </c>
      <c r="N242" s="42">
        <v>0.1</v>
      </c>
      <c r="O242" s="33">
        <v>0.1</v>
      </c>
      <c r="P242" s="42">
        <v>293.41000000000003</v>
      </c>
      <c r="Q242" s="33">
        <v>192.71</v>
      </c>
      <c r="R242" s="42">
        <v>227.7</v>
      </c>
      <c r="S242" s="33">
        <v>261.94</v>
      </c>
      <c r="T242" s="42">
        <v>8.26</v>
      </c>
      <c r="U242" s="33">
        <v>8.77</v>
      </c>
      <c r="V242" s="116">
        <v>8.6999999999999993</v>
      </c>
    </row>
    <row r="243" spans="1:22" x14ac:dyDescent="0.25">
      <c r="A243" s="26" t="s">
        <v>4861</v>
      </c>
      <c r="B243" s="42">
        <v>1</v>
      </c>
      <c r="C243" s="33">
        <v>6.3</v>
      </c>
      <c r="D243" s="42">
        <v>6.3</v>
      </c>
      <c r="E243" s="33">
        <v>0.2</v>
      </c>
      <c r="F243" s="42">
        <v>1.1000000000000001</v>
      </c>
      <c r="G243" s="33">
        <v>2.1</v>
      </c>
      <c r="H243" s="42">
        <v>0.1</v>
      </c>
      <c r="I243" s="33">
        <v>2.2000000000000002</v>
      </c>
      <c r="J243" s="42">
        <v>1.6</v>
      </c>
      <c r="K243" s="33">
        <v>0.4</v>
      </c>
      <c r="L243" s="42">
        <v>0.9</v>
      </c>
      <c r="M243" s="33">
        <v>0.2</v>
      </c>
      <c r="N243" s="42">
        <v>0.1</v>
      </c>
      <c r="O243" s="33">
        <v>0.2</v>
      </c>
      <c r="P243" s="42">
        <v>287.89</v>
      </c>
      <c r="Q243" s="33">
        <v>189.39</v>
      </c>
      <c r="R243" s="42">
        <v>218.89</v>
      </c>
      <c r="S243" s="33">
        <v>262.36</v>
      </c>
      <c r="T243" s="42">
        <v>9.23</v>
      </c>
      <c r="U243" s="33">
        <v>9.7799999999999994</v>
      </c>
      <c r="V243" s="116">
        <v>9.66</v>
      </c>
    </row>
    <row r="244" spans="1:22" x14ac:dyDescent="0.25">
      <c r="A244" s="26" t="s">
        <v>4862</v>
      </c>
      <c r="B244" s="42">
        <v>0.4</v>
      </c>
      <c r="C244" s="33">
        <v>4.7</v>
      </c>
      <c r="D244" s="42">
        <v>5.3</v>
      </c>
      <c r="E244" s="33">
        <v>0.2</v>
      </c>
      <c r="F244" s="42">
        <v>1.6</v>
      </c>
      <c r="G244" s="33">
        <v>1.6</v>
      </c>
      <c r="H244" s="42">
        <v>0.2</v>
      </c>
      <c r="I244" s="33">
        <v>2.2000000000000002</v>
      </c>
      <c r="J244" s="42">
        <v>2.2000000000000002</v>
      </c>
      <c r="K244" s="33">
        <v>0.2</v>
      </c>
      <c r="L244" s="42">
        <v>1</v>
      </c>
      <c r="M244" s="33">
        <v>0.2</v>
      </c>
      <c r="N244" s="42">
        <v>0</v>
      </c>
      <c r="O244" s="33">
        <v>0</v>
      </c>
      <c r="P244" s="42">
        <v>344.77</v>
      </c>
      <c r="Q244" s="33">
        <v>239.77</v>
      </c>
      <c r="R244" s="42">
        <v>268.14999999999998</v>
      </c>
      <c r="S244" s="33">
        <v>261.31</v>
      </c>
      <c r="T244" s="42">
        <v>7.33</v>
      </c>
      <c r="U244" s="33">
        <v>7.72</v>
      </c>
      <c r="V244" s="116">
        <v>7.64</v>
      </c>
    </row>
    <row r="245" spans="1:22" x14ac:dyDescent="0.25">
      <c r="A245" s="26" t="s">
        <v>4863</v>
      </c>
      <c r="B245" s="42">
        <v>0.8</v>
      </c>
      <c r="C245" s="33">
        <v>4.9000000000000004</v>
      </c>
      <c r="D245" s="42">
        <v>5.3</v>
      </c>
      <c r="E245" s="33">
        <v>0.2</v>
      </c>
      <c r="F245" s="42">
        <v>1.3</v>
      </c>
      <c r="G245" s="33">
        <v>1.4</v>
      </c>
      <c r="H245" s="42">
        <v>0.1</v>
      </c>
      <c r="I245" s="33">
        <v>2</v>
      </c>
      <c r="J245" s="42">
        <v>1.8</v>
      </c>
      <c r="K245" s="33">
        <v>0.2</v>
      </c>
      <c r="L245" s="42">
        <v>1.2</v>
      </c>
      <c r="M245" s="33">
        <v>0.2</v>
      </c>
      <c r="N245" s="42">
        <v>0</v>
      </c>
      <c r="O245" s="33">
        <v>0.2</v>
      </c>
      <c r="P245" s="42">
        <v>335.3</v>
      </c>
      <c r="Q245" s="33">
        <v>232.86</v>
      </c>
      <c r="R245" s="42">
        <v>266.01</v>
      </c>
      <c r="S245" s="33">
        <v>262.02</v>
      </c>
      <c r="T245" s="42">
        <v>7.57</v>
      </c>
      <c r="U245" s="33">
        <v>8.19</v>
      </c>
      <c r="V245" s="116">
        <v>8.0299999999999994</v>
      </c>
    </row>
    <row r="246" spans="1:22" x14ac:dyDescent="0.25">
      <c r="A246" s="26" t="s">
        <v>4864</v>
      </c>
      <c r="B246" s="42">
        <v>0.7</v>
      </c>
      <c r="C246" s="33">
        <v>4.3</v>
      </c>
      <c r="D246" s="42">
        <v>5.5</v>
      </c>
      <c r="E246" s="33">
        <v>0.2</v>
      </c>
      <c r="F246" s="42">
        <v>1.6</v>
      </c>
      <c r="G246" s="33">
        <v>1.6</v>
      </c>
      <c r="H246" s="42">
        <v>0.2</v>
      </c>
      <c r="I246" s="33">
        <v>2.5</v>
      </c>
      <c r="J246" s="42">
        <v>2.2000000000000002</v>
      </c>
      <c r="K246" s="33">
        <v>0.2</v>
      </c>
      <c r="L246" s="42">
        <v>1.1000000000000001</v>
      </c>
      <c r="M246" s="33">
        <v>0.2</v>
      </c>
      <c r="N246" s="42">
        <v>0.1</v>
      </c>
      <c r="O246" s="33">
        <v>0.1</v>
      </c>
      <c r="P246" s="42">
        <v>340.42</v>
      </c>
      <c r="Q246" s="33">
        <v>232.67</v>
      </c>
      <c r="R246" s="42">
        <v>266.45999999999998</v>
      </c>
      <c r="S246" s="33">
        <v>262.06</v>
      </c>
      <c r="T246" s="42">
        <v>7.17</v>
      </c>
      <c r="U246" s="33">
        <v>7.65</v>
      </c>
      <c r="V246" s="116">
        <v>7.37</v>
      </c>
    </row>
    <row r="247" spans="1:22" x14ac:dyDescent="0.25">
      <c r="A247" s="26" t="s">
        <v>4865</v>
      </c>
      <c r="B247" s="42">
        <v>1</v>
      </c>
      <c r="C247" s="33">
        <v>4.7</v>
      </c>
      <c r="D247" s="42">
        <v>5.3</v>
      </c>
      <c r="E247" s="33">
        <v>0.2</v>
      </c>
      <c r="F247" s="42">
        <v>1.4</v>
      </c>
      <c r="G247" s="33">
        <v>1.6</v>
      </c>
      <c r="H247" s="42">
        <v>0.3</v>
      </c>
      <c r="I247" s="33">
        <v>2</v>
      </c>
      <c r="J247" s="42">
        <v>2</v>
      </c>
      <c r="K247" s="33">
        <v>0.4</v>
      </c>
      <c r="L247" s="42">
        <v>1</v>
      </c>
      <c r="M247" s="33">
        <v>0.2</v>
      </c>
      <c r="N247" s="42">
        <v>0</v>
      </c>
      <c r="O247" s="33">
        <v>0.1</v>
      </c>
      <c r="P247" s="42">
        <v>346.83</v>
      </c>
      <c r="Q247" s="33">
        <v>238.24</v>
      </c>
      <c r="R247" s="42">
        <v>263.89</v>
      </c>
      <c r="S247" s="33">
        <v>261.12</v>
      </c>
      <c r="T247" s="42">
        <v>7.79</v>
      </c>
      <c r="U247" s="33">
        <v>8.19</v>
      </c>
      <c r="V247" s="116">
        <v>7.9</v>
      </c>
    </row>
    <row r="248" spans="1:22" x14ac:dyDescent="0.25">
      <c r="A248" s="26" t="s">
        <v>4866</v>
      </c>
      <c r="B248" s="42">
        <v>0.9</v>
      </c>
      <c r="C248" s="33">
        <v>3.9</v>
      </c>
      <c r="D248" s="42">
        <v>5.0999999999999996</v>
      </c>
      <c r="E248" s="33">
        <v>0.3</v>
      </c>
      <c r="F248" s="42">
        <v>1.5</v>
      </c>
      <c r="G248" s="33">
        <v>1.6</v>
      </c>
      <c r="H248" s="42">
        <v>0.1</v>
      </c>
      <c r="I248" s="33">
        <v>2.7</v>
      </c>
      <c r="J248" s="42">
        <v>2.2999999999999998</v>
      </c>
      <c r="K248" s="33">
        <v>0.3</v>
      </c>
      <c r="L248" s="42">
        <v>0.9</v>
      </c>
      <c r="M248" s="33">
        <v>0.3</v>
      </c>
      <c r="N248" s="42">
        <v>0.1</v>
      </c>
      <c r="O248" s="33">
        <v>0.1</v>
      </c>
      <c r="P248" s="42">
        <v>336.88</v>
      </c>
      <c r="Q248" s="33">
        <v>228.85</v>
      </c>
      <c r="R248" s="42">
        <v>256.57</v>
      </c>
      <c r="S248" s="33">
        <v>261.73</v>
      </c>
      <c r="T248" s="42">
        <v>7.03</v>
      </c>
      <c r="U248" s="33">
        <v>7.51</v>
      </c>
      <c r="V248" s="116">
        <v>7.3</v>
      </c>
    </row>
    <row r="249" spans="1:22" x14ac:dyDescent="0.25">
      <c r="A249" s="26" t="s">
        <v>4867</v>
      </c>
      <c r="B249" s="42">
        <v>0.6</v>
      </c>
      <c r="C249" s="33">
        <v>4.3</v>
      </c>
      <c r="D249" s="42">
        <v>5</v>
      </c>
      <c r="E249" s="33">
        <v>0.2</v>
      </c>
      <c r="F249" s="42">
        <v>1.5</v>
      </c>
      <c r="G249" s="33">
        <v>1.8</v>
      </c>
      <c r="H249" s="42">
        <v>0.2</v>
      </c>
      <c r="I249" s="33">
        <v>2.4</v>
      </c>
      <c r="J249" s="42">
        <v>2.1</v>
      </c>
      <c r="K249" s="33">
        <v>0.3</v>
      </c>
      <c r="L249" s="42">
        <v>0.9</v>
      </c>
      <c r="M249" s="33">
        <v>0.2</v>
      </c>
      <c r="N249" s="42">
        <v>0</v>
      </c>
      <c r="O249" s="33">
        <v>0</v>
      </c>
      <c r="P249" s="42">
        <v>335.31</v>
      </c>
      <c r="Q249" s="33">
        <v>232.12</v>
      </c>
      <c r="R249" s="42">
        <v>265.20999999999998</v>
      </c>
      <c r="S249" s="33">
        <v>262.02</v>
      </c>
      <c r="T249" s="42">
        <v>7.6</v>
      </c>
      <c r="U249" s="33">
        <v>8.0299999999999994</v>
      </c>
      <c r="V249" s="116">
        <v>7.75</v>
      </c>
    </row>
    <row r="250" spans="1:22" x14ac:dyDescent="0.25">
      <c r="A250" s="26" t="s">
        <v>4868</v>
      </c>
      <c r="B250" s="42">
        <v>0.8</v>
      </c>
      <c r="C250" s="33">
        <v>4.2</v>
      </c>
      <c r="D250" s="42">
        <v>4.9000000000000004</v>
      </c>
      <c r="E250" s="33">
        <v>0.3</v>
      </c>
      <c r="F250" s="42">
        <v>1.3</v>
      </c>
      <c r="G250" s="33">
        <v>1.7</v>
      </c>
      <c r="H250" s="42">
        <v>0.2</v>
      </c>
      <c r="I250" s="33">
        <v>2.2999999999999998</v>
      </c>
      <c r="J250" s="42">
        <v>1.9</v>
      </c>
      <c r="K250" s="33">
        <v>0.1</v>
      </c>
      <c r="L250" s="42">
        <v>0.9</v>
      </c>
      <c r="M250" s="33">
        <v>0.2</v>
      </c>
      <c r="N250" s="42">
        <v>0.1</v>
      </c>
      <c r="O250" s="33">
        <v>0.1</v>
      </c>
      <c r="P250" s="42">
        <v>355.68</v>
      </c>
      <c r="Q250" s="33">
        <v>242.06</v>
      </c>
      <c r="R250" s="42">
        <v>275.67</v>
      </c>
      <c r="S250" s="33">
        <v>262.17</v>
      </c>
      <c r="T250" s="42">
        <v>6.88</v>
      </c>
      <c r="U250" s="33">
        <v>7.62</v>
      </c>
      <c r="V250" s="116">
        <v>7.04</v>
      </c>
    </row>
    <row r="251" spans="1:22" x14ac:dyDescent="0.25">
      <c r="A251" s="26" t="s">
        <v>4869</v>
      </c>
      <c r="B251" s="42">
        <v>1.2</v>
      </c>
      <c r="C251" s="33">
        <v>5.7</v>
      </c>
      <c r="D251" s="42">
        <v>5.8</v>
      </c>
      <c r="E251" s="33">
        <v>0.2</v>
      </c>
      <c r="F251" s="42">
        <v>1.3</v>
      </c>
      <c r="G251" s="33">
        <v>1.7</v>
      </c>
      <c r="H251" s="42">
        <v>0.2</v>
      </c>
      <c r="I251" s="33">
        <v>2.4</v>
      </c>
      <c r="J251" s="42">
        <v>2</v>
      </c>
      <c r="K251" s="33">
        <v>0.3</v>
      </c>
      <c r="L251" s="42">
        <v>0.9</v>
      </c>
      <c r="M251" s="33">
        <v>0.2</v>
      </c>
      <c r="N251" s="42">
        <v>0.1</v>
      </c>
      <c r="O251" s="33">
        <v>0.1</v>
      </c>
      <c r="P251" s="42">
        <v>306.86</v>
      </c>
      <c r="Q251" s="33">
        <v>205.26</v>
      </c>
      <c r="R251" s="42">
        <v>242.21</v>
      </c>
      <c r="S251" s="33">
        <v>262.87</v>
      </c>
      <c r="T251" s="42">
        <v>8.18</v>
      </c>
      <c r="U251" s="33">
        <v>8.82</v>
      </c>
      <c r="V251" s="116">
        <v>8.43</v>
      </c>
    </row>
    <row r="252" spans="1:22" x14ac:dyDescent="0.25">
      <c r="A252" s="26" t="s">
        <v>4870</v>
      </c>
      <c r="B252" s="42">
        <v>0.8</v>
      </c>
      <c r="C252" s="33">
        <v>5.2</v>
      </c>
      <c r="D252" s="42">
        <v>5.2</v>
      </c>
      <c r="E252" s="33">
        <v>0.2</v>
      </c>
      <c r="F252" s="42">
        <v>1.1000000000000001</v>
      </c>
      <c r="G252" s="33">
        <v>1.9</v>
      </c>
      <c r="H252" s="42">
        <v>0.2</v>
      </c>
      <c r="I252" s="33">
        <v>2.2000000000000002</v>
      </c>
      <c r="J252" s="42">
        <v>2.1</v>
      </c>
      <c r="K252" s="33">
        <v>0.4</v>
      </c>
      <c r="L252" s="42">
        <v>1</v>
      </c>
      <c r="M252" s="33">
        <v>0.2</v>
      </c>
      <c r="N252" s="42">
        <v>0.1</v>
      </c>
      <c r="O252" s="33">
        <v>0.1</v>
      </c>
      <c r="P252" s="42">
        <v>324.94</v>
      </c>
      <c r="Q252" s="33">
        <v>218.03</v>
      </c>
      <c r="R252" s="42">
        <v>251.43</v>
      </c>
      <c r="S252" s="33">
        <v>263.14999999999998</v>
      </c>
      <c r="T252" s="42">
        <v>8.16</v>
      </c>
      <c r="U252" s="33">
        <v>8.8000000000000007</v>
      </c>
      <c r="V252" s="116">
        <v>8.59</v>
      </c>
    </row>
    <row r="253" spans="1:22" x14ac:dyDescent="0.25">
      <c r="A253" s="26" t="s">
        <v>4871</v>
      </c>
      <c r="B253" s="42">
        <v>1.1000000000000001</v>
      </c>
      <c r="C253" s="33">
        <v>5.8</v>
      </c>
      <c r="D253" s="42">
        <v>6.1</v>
      </c>
      <c r="E253" s="33">
        <v>0.2</v>
      </c>
      <c r="F253" s="42">
        <v>1.4</v>
      </c>
      <c r="G253" s="33">
        <v>1.6</v>
      </c>
      <c r="H253" s="42">
        <v>0.1</v>
      </c>
      <c r="I253" s="33">
        <v>2.6</v>
      </c>
      <c r="J253" s="42">
        <v>2.1</v>
      </c>
      <c r="K253" s="33">
        <v>0.4</v>
      </c>
      <c r="L253" s="42">
        <v>1.3</v>
      </c>
      <c r="M253" s="33">
        <v>0.3</v>
      </c>
      <c r="N253" s="42">
        <v>0.1</v>
      </c>
      <c r="O253" s="33">
        <v>0.1</v>
      </c>
      <c r="P253" s="42">
        <v>321.58</v>
      </c>
      <c r="Q253" s="33">
        <v>222.28</v>
      </c>
      <c r="R253" s="42">
        <v>253.96</v>
      </c>
      <c r="S253" s="33">
        <v>262.37</v>
      </c>
      <c r="T253" s="42">
        <v>8.52</v>
      </c>
      <c r="U253" s="33">
        <v>9.36</v>
      </c>
      <c r="V253" s="116">
        <v>8.93</v>
      </c>
    </row>
    <row r="254" spans="1:22" x14ac:dyDescent="0.25">
      <c r="A254" s="26" t="s">
        <v>4872</v>
      </c>
      <c r="B254" s="42">
        <v>0.7</v>
      </c>
      <c r="C254" s="33">
        <v>4</v>
      </c>
      <c r="D254" s="42">
        <v>5.2</v>
      </c>
      <c r="E254" s="33">
        <v>0.1</v>
      </c>
      <c r="F254" s="42">
        <v>1.3</v>
      </c>
      <c r="G254" s="33">
        <v>1.6</v>
      </c>
      <c r="H254" s="42">
        <v>0.1</v>
      </c>
      <c r="I254" s="33">
        <v>2.4</v>
      </c>
      <c r="J254" s="42">
        <v>2.2000000000000002</v>
      </c>
      <c r="K254" s="33">
        <v>0.2</v>
      </c>
      <c r="L254" s="42">
        <v>0.8</v>
      </c>
      <c r="M254" s="33">
        <v>0.3</v>
      </c>
      <c r="N254" s="42">
        <v>0.1</v>
      </c>
      <c r="O254" s="33">
        <v>0</v>
      </c>
      <c r="P254" s="42">
        <v>326.13</v>
      </c>
      <c r="Q254" s="33">
        <v>224.4</v>
      </c>
      <c r="R254" s="42">
        <v>257.82</v>
      </c>
      <c r="S254" s="33">
        <v>262.94</v>
      </c>
      <c r="T254" s="42">
        <v>7.33</v>
      </c>
      <c r="U254" s="33">
        <v>7.84</v>
      </c>
      <c r="V254" s="116">
        <v>7.66</v>
      </c>
    </row>
    <row r="255" spans="1:22" x14ac:dyDescent="0.25">
      <c r="A255" s="26" t="s">
        <v>4873</v>
      </c>
      <c r="B255" s="42">
        <v>0.7</v>
      </c>
      <c r="C255" s="33">
        <v>3.6</v>
      </c>
      <c r="D255" s="42">
        <v>4.8</v>
      </c>
      <c r="E255" s="33">
        <v>0.1</v>
      </c>
      <c r="F255" s="42">
        <v>1.4</v>
      </c>
      <c r="G255" s="33">
        <v>1.5</v>
      </c>
      <c r="H255" s="42">
        <v>0.1</v>
      </c>
      <c r="I255" s="33">
        <v>2.2000000000000002</v>
      </c>
      <c r="J255" s="42">
        <v>2</v>
      </c>
      <c r="K255" s="33">
        <v>0.2</v>
      </c>
      <c r="L255" s="42">
        <v>0.8</v>
      </c>
      <c r="M255" s="33">
        <v>0.1</v>
      </c>
      <c r="N255" s="42">
        <v>0</v>
      </c>
      <c r="O255" s="33">
        <v>0.1</v>
      </c>
      <c r="P255" s="42">
        <v>364.1</v>
      </c>
      <c r="Q255" s="33">
        <v>250.06</v>
      </c>
      <c r="R255" s="42">
        <v>290.89999999999998</v>
      </c>
      <c r="S255" s="33">
        <v>262.75</v>
      </c>
      <c r="T255" s="42">
        <v>6.5</v>
      </c>
      <c r="U255" s="33">
        <v>7.1</v>
      </c>
      <c r="V255" s="116">
        <v>6.91</v>
      </c>
    </row>
    <row r="256" spans="1:22" x14ac:dyDescent="0.25">
      <c r="A256" s="26" t="s">
        <v>4874</v>
      </c>
      <c r="B256" s="42">
        <v>0.8</v>
      </c>
      <c r="C256" s="33">
        <v>4.2</v>
      </c>
      <c r="D256" s="42">
        <v>5.4</v>
      </c>
      <c r="E256" s="33">
        <v>0.1</v>
      </c>
      <c r="F256" s="42">
        <v>1.7</v>
      </c>
      <c r="G256" s="33">
        <v>1.9</v>
      </c>
      <c r="H256" s="42">
        <v>0.1</v>
      </c>
      <c r="I256" s="33">
        <v>2.9</v>
      </c>
      <c r="J256" s="42">
        <v>2.2999999999999998</v>
      </c>
      <c r="K256" s="33">
        <v>0.3</v>
      </c>
      <c r="L256" s="42">
        <v>0.9</v>
      </c>
      <c r="M256" s="33">
        <v>0.2</v>
      </c>
      <c r="N256" s="42">
        <v>0</v>
      </c>
      <c r="O256" s="33">
        <v>0.1</v>
      </c>
      <c r="P256" s="42">
        <v>317.06</v>
      </c>
      <c r="Q256" s="33">
        <v>215.41</v>
      </c>
      <c r="R256" s="42">
        <v>252.42</v>
      </c>
      <c r="S256" s="33">
        <v>263.39</v>
      </c>
      <c r="T256" s="42">
        <v>7.46</v>
      </c>
      <c r="U256" s="33">
        <v>8.2799999999999994</v>
      </c>
      <c r="V256" s="116">
        <v>8.19</v>
      </c>
    </row>
    <row r="257" spans="1:22" x14ac:dyDescent="0.25">
      <c r="A257" s="26" t="s">
        <v>4875</v>
      </c>
      <c r="B257" s="42">
        <v>0.5</v>
      </c>
      <c r="C257" s="33">
        <v>3.6</v>
      </c>
      <c r="D257" s="42">
        <v>4.9000000000000004</v>
      </c>
      <c r="E257" s="33">
        <v>0.1</v>
      </c>
      <c r="F257" s="42">
        <v>1.7</v>
      </c>
      <c r="G257" s="33">
        <v>1.4</v>
      </c>
      <c r="H257" s="42">
        <v>0.1</v>
      </c>
      <c r="I257" s="33">
        <v>3</v>
      </c>
      <c r="J257" s="42">
        <v>2.6</v>
      </c>
      <c r="K257" s="33">
        <v>0.2</v>
      </c>
      <c r="L257" s="42">
        <v>0.6</v>
      </c>
      <c r="M257" s="33">
        <v>0.3</v>
      </c>
      <c r="N257" s="42">
        <v>0.1</v>
      </c>
      <c r="O257" s="33">
        <v>0.1</v>
      </c>
      <c r="P257" s="42">
        <v>320.98</v>
      </c>
      <c r="Q257" s="33">
        <v>216.22</v>
      </c>
      <c r="R257" s="42">
        <v>252.4</v>
      </c>
      <c r="S257" s="33">
        <v>263.58999999999997</v>
      </c>
      <c r="T257" s="42">
        <v>6.75</v>
      </c>
      <c r="U257" s="33">
        <v>7.6</v>
      </c>
      <c r="V257" s="116">
        <v>7.54</v>
      </c>
    </row>
    <row r="258" spans="1:22" x14ac:dyDescent="0.25">
      <c r="A258" s="26" t="s">
        <v>4876</v>
      </c>
      <c r="B258" s="42">
        <v>0.7</v>
      </c>
      <c r="C258" s="33">
        <v>4.4000000000000004</v>
      </c>
      <c r="D258" s="42">
        <v>5.4</v>
      </c>
      <c r="E258" s="33">
        <v>0.1</v>
      </c>
      <c r="F258" s="42">
        <v>1.2</v>
      </c>
      <c r="G258" s="33">
        <v>1.6</v>
      </c>
      <c r="H258" s="42">
        <v>0.2</v>
      </c>
      <c r="I258" s="33">
        <v>2.4</v>
      </c>
      <c r="J258" s="42">
        <v>2</v>
      </c>
      <c r="K258" s="33">
        <v>0.4</v>
      </c>
      <c r="L258" s="42">
        <v>0.9</v>
      </c>
      <c r="M258" s="33">
        <v>0.3</v>
      </c>
      <c r="N258" s="42">
        <v>0</v>
      </c>
      <c r="O258" s="33">
        <v>0.1</v>
      </c>
      <c r="P258" s="42">
        <v>320.27</v>
      </c>
      <c r="Q258" s="33">
        <v>217.77</v>
      </c>
      <c r="R258" s="42">
        <v>253.99</v>
      </c>
      <c r="S258" s="33">
        <v>264.19</v>
      </c>
      <c r="T258" s="42">
        <v>7.16</v>
      </c>
      <c r="U258" s="33">
        <v>7.89</v>
      </c>
      <c r="V258" s="116">
        <v>8.02</v>
      </c>
    </row>
    <row r="259" spans="1:22" x14ac:dyDescent="0.25">
      <c r="A259" s="26" t="s">
        <v>4877</v>
      </c>
      <c r="B259" s="42">
        <v>0.8</v>
      </c>
      <c r="C259" s="33">
        <v>4.0999999999999996</v>
      </c>
      <c r="D259" s="42">
        <v>5.2</v>
      </c>
      <c r="E259" s="33">
        <v>0.2</v>
      </c>
      <c r="F259" s="42">
        <v>1.3</v>
      </c>
      <c r="G259" s="33">
        <v>1.5</v>
      </c>
      <c r="H259" s="42">
        <v>0.1</v>
      </c>
      <c r="I259" s="33">
        <v>2.4</v>
      </c>
      <c r="J259" s="42">
        <v>1.9</v>
      </c>
      <c r="K259" s="33">
        <v>0.3</v>
      </c>
      <c r="L259" s="42">
        <v>0.7</v>
      </c>
      <c r="M259" s="33">
        <v>0.2</v>
      </c>
      <c r="N259" s="42">
        <v>0.1</v>
      </c>
      <c r="O259" s="33">
        <v>0.1</v>
      </c>
      <c r="P259" s="42">
        <v>350.13</v>
      </c>
      <c r="Q259" s="33">
        <v>234.36</v>
      </c>
      <c r="R259" s="42">
        <v>266.25</v>
      </c>
      <c r="S259" s="33">
        <v>263.99</v>
      </c>
      <c r="T259" s="42">
        <v>7.02</v>
      </c>
      <c r="U259" s="33">
        <v>7.73</v>
      </c>
      <c r="V259" s="116">
        <v>7.46</v>
      </c>
    </row>
    <row r="260" spans="1:22" x14ac:dyDescent="0.25">
      <c r="A260" s="26" t="s">
        <v>4878</v>
      </c>
      <c r="B260" s="42">
        <v>0.6</v>
      </c>
      <c r="C260" s="33">
        <v>4.4000000000000004</v>
      </c>
      <c r="D260" s="42">
        <v>5</v>
      </c>
      <c r="E260" s="33">
        <v>0.1</v>
      </c>
      <c r="F260" s="42">
        <v>1.1000000000000001</v>
      </c>
      <c r="G260" s="33">
        <v>1.6</v>
      </c>
      <c r="H260" s="42">
        <v>0.2</v>
      </c>
      <c r="I260" s="33">
        <v>1.9</v>
      </c>
      <c r="J260" s="42">
        <v>2</v>
      </c>
      <c r="K260" s="33">
        <v>0.2</v>
      </c>
      <c r="L260" s="42">
        <v>0.8</v>
      </c>
      <c r="M260" s="33">
        <v>0.2</v>
      </c>
      <c r="N260" s="42">
        <v>0</v>
      </c>
      <c r="O260" s="33">
        <v>0.1</v>
      </c>
      <c r="P260" s="42">
        <v>358.27</v>
      </c>
      <c r="Q260" s="33">
        <v>250.35</v>
      </c>
      <c r="R260" s="42">
        <v>284.47000000000003</v>
      </c>
      <c r="S260" s="33">
        <v>263.87</v>
      </c>
      <c r="T260" s="42">
        <v>7.22</v>
      </c>
      <c r="U260" s="33">
        <v>8</v>
      </c>
      <c r="V260" s="116">
        <v>7.76</v>
      </c>
    </row>
    <row r="261" spans="1:22" x14ac:dyDescent="0.25">
      <c r="A261" s="26" t="s">
        <v>4879</v>
      </c>
      <c r="B261" s="42">
        <v>0.5</v>
      </c>
      <c r="C261" s="33">
        <v>4.7</v>
      </c>
      <c r="D261" s="42">
        <v>5.4</v>
      </c>
      <c r="E261" s="33">
        <v>0.1</v>
      </c>
      <c r="F261" s="42">
        <v>1.2</v>
      </c>
      <c r="G261" s="33">
        <v>1.8</v>
      </c>
      <c r="H261" s="42">
        <v>0.1</v>
      </c>
      <c r="I261" s="33">
        <v>2.2999999999999998</v>
      </c>
      <c r="J261" s="42">
        <v>2.1</v>
      </c>
      <c r="K261" s="33">
        <v>0.2</v>
      </c>
      <c r="L261" s="42">
        <v>1.2</v>
      </c>
      <c r="M261" s="33">
        <v>0.3</v>
      </c>
      <c r="N261" s="42">
        <v>0</v>
      </c>
      <c r="O261" s="33">
        <v>0.2</v>
      </c>
      <c r="P261" s="42">
        <v>351.78</v>
      </c>
      <c r="Q261" s="33">
        <v>250.78</v>
      </c>
      <c r="R261" s="42">
        <v>284.38</v>
      </c>
      <c r="S261" s="33">
        <v>263.63</v>
      </c>
      <c r="T261" s="42">
        <v>7.23</v>
      </c>
      <c r="U261" s="33">
        <v>7.9</v>
      </c>
      <c r="V261" s="116">
        <v>7.83</v>
      </c>
    </row>
    <row r="262" spans="1:22" x14ac:dyDescent="0.25">
      <c r="A262" s="26" t="s">
        <v>4880</v>
      </c>
      <c r="B262" s="42">
        <v>0.7</v>
      </c>
      <c r="C262" s="33">
        <v>4.2</v>
      </c>
      <c r="D262" s="42">
        <v>5.0999999999999996</v>
      </c>
      <c r="E262" s="33">
        <v>0.1</v>
      </c>
      <c r="F262" s="42">
        <v>1.3</v>
      </c>
      <c r="G262" s="33">
        <v>1.7</v>
      </c>
      <c r="H262" s="42">
        <v>0.2</v>
      </c>
      <c r="I262" s="33">
        <v>2.4</v>
      </c>
      <c r="J262" s="42">
        <v>1.9</v>
      </c>
      <c r="K262" s="33">
        <v>0.3</v>
      </c>
      <c r="L262" s="42">
        <v>0.8</v>
      </c>
      <c r="M262" s="33">
        <v>0.1</v>
      </c>
      <c r="N262" s="42">
        <v>0.1</v>
      </c>
      <c r="O262" s="33">
        <v>0.1</v>
      </c>
      <c r="P262" s="42">
        <v>354.37</v>
      </c>
      <c r="Q262" s="33">
        <v>247.37</v>
      </c>
      <c r="R262" s="42">
        <v>283.13</v>
      </c>
      <c r="S262" s="33">
        <v>263.69</v>
      </c>
      <c r="T262" s="42">
        <v>6.84</v>
      </c>
      <c r="U262" s="33">
        <v>7.47</v>
      </c>
      <c r="V262" s="116">
        <v>7.41</v>
      </c>
    </row>
    <row r="263" spans="1:22" x14ac:dyDescent="0.25">
      <c r="A263" s="26" t="s">
        <v>4881</v>
      </c>
      <c r="B263" s="42">
        <v>0.7</v>
      </c>
      <c r="C263" s="33">
        <v>4.5</v>
      </c>
      <c r="D263" s="42">
        <v>5.0999999999999996</v>
      </c>
      <c r="E263" s="33">
        <v>0.2</v>
      </c>
      <c r="F263" s="42">
        <v>1.4</v>
      </c>
      <c r="G263" s="33">
        <v>1.7</v>
      </c>
      <c r="H263" s="42">
        <v>0.1</v>
      </c>
      <c r="I263" s="33">
        <v>2.2000000000000002</v>
      </c>
      <c r="J263" s="42">
        <v>2</v>
      </c>
      <c r="K263" s="33">
        <v>0.3</v>
      </c>
      <c r="L263" s="42">
        <v>0.9</v>
      </c>
      <c r="M263" s="33">
        <v>0.2</v>
      </c>
      <c r="N263" s="42">
        <v>0</v>
      </c>
      <c r="O263" s="33">
        <v>0</v>
      </c>
      <c r="P263" s="42">
        <v>352.3</v>
      </c>
      <c r="Q263" s="33">
        <v>247.09</v>
      </c>
      <c r="R263" s="42">
        <v>278.7</v>
      </c>
      <c r="S263" s="33">
        <v>264.39</v>
      </c>
      <c r="T263" s="42">
        <v>7</v>
      </c>
      <c r="U263" s="33">
        <v>7.66</v>
      </c>
      <c r="V263" s="116">
        <v>7.5</v>
      </c>
    </row>
    <row r="264" spans="1:22" x14ac:dyDescent="0.25">
      <c r="A264" s="26" t="s">
        <v>4882</v>
      </c>
      <c r="B264" s="42">
        <v>1</v>
      </c>
      <c r="C264" s="33">
        <v>4.4000000000000004</v>
      </c>
      <c r="D264" s="42">
        <v>5.3</v>
      </c>
      <c r="E264" s="33">
        <v>0.3</v>
      </c>
      <c r="F264" s="42">
        <v>1.4</v>
      </c>
      <c r="G264" s="33">
        <v>1.6</v>
      </c>
      <c r="H264" s="42">
        <v>0.2</v>
      </c>
      <c r="I264" s="33">
        <v>2.2999999999999998</v>
      </c>
      <c r="J264" s="42">
        <v>1.9</v>
      </c>
      <c r="K264" s="33">
        <v>0.3</v>
      </c>
      <c r="L264" s="42">
        <v>0.9</v>
      </c>
      <c r="M264" s="33">
        <v>0.1</v>
      </c>
      <c r="N264" s="42">
        <v>0.1</v>
      </c>
      <c r="O264" s="33">
        <v>0</v>
      </c>
      <c r="P264" s="42">
        <v>346.13</v>
      </c>
      <c r="Q264" s="33">
        <v>239.85</v>
      </c>
      <c r="R264" s="42">
        <v>274.89</v>
      </c>
      <c r="S264" s="33">
        <v>264.37</v>
      </c>
      <c r="T264" s="42">
        <v>7.33</v>
      </c>
      <c r="U264" s="33">
        <v>7.93</v>
      </c>
      <c r="V264" s="116">
        <v>7.78</v>
      </c>
    </row>
    <row r="265" spans="1:22" x14ac:dyDescent="0.25">
      <c r="A265" s="26" t="s">
        <v>4883</v>
      </c>
      <c r="B265" s="42">
        <v>0.6</v>
      </c>
      <c r="C265" s="33">
        <v>4.7</v>
      </c>
      <c r="D265" s="42">
        <v>4.9000000000000004</v>
      </c>
      <c r="E265" s="33">
        <v>0.2</v>
      </c>
      <c r="F265" s="42">
        <v>1.2</v>
      </c>
      <c r="G265" s="33">
        <v>1.5</v>
      </c>
      <c r="H265" s="42">
        <v>0.2</v>
      </c>
      <c r="I265" s="33">
        <v>1.8</v>
      </c>
      <c r="J265" s="42">
        <v>1.6</v>
      </c>
      <c r="K265" s="33">
        <v>0.3</v>
      </c>
      <c r="L265" s="42">
        <v>0.8</v>
      </c>
      <c r="M265" s="33">
        <v>0.2</v>
      </c>
      <c r="N265" s="42">
        <v>0.1</v>
      </c>
      <c r="O265" s="33">
        <v>0</v>
      </c>
      <c r="P265" s="42">
        <v>342.91</v>
      </c>
      <c r="Q265" s="33">
        <v>241.22</v>
      </c>
      <c r="R265" s="42">
        <v>272.27999999999997</v>
      </c>
      <c r="S265" s="33">
        <v>264.76</v>
      </c>
      <c r="T265" s="42">
        <v>7</v>
      </c>
      <c r="U265" s="33">
        <v>7.65</v>
      </c>
      <c r="V265" s="116">
        <v>7.25</v>
      </c>
    </row>
    <row r="266" spans="1:22" x14ac:dyDescent="0.25">
      <c r="A266" s="26" t="s">
        <v>4884</v>
      </c>
      <c r="B266" s="42">
        <v>1.2</v>
      </c>
      <c r="C266" s="33">
        <v>6.1</v>
      </c>
      <c r="D266" s="42">
        <v>5.9</v>
      </c>
      <c r="E266" s="33">
        <v>0.2</v>
      </c>
      <c r="F266" s="42">
        <v>1.1000000000000001</v>
      </c>
      <c r="G266" s="33">
        <v>2</v>
      </c>
      <c r="H266" s="42">
        <v>0.3</v>
      </c>
      <c r="I266" s="33">
        <v>2.2999999999999998</v>
      </c>
      <c r="J266" s="42">
        <v>1.8</v>
      </c>
      <c r="K266" s="33">
        <v>0.3</v>
      </c>
      <c r="L266" s="42">
        <v>0.9</v>
      </c>
      <c r="M266" s="33">
        <v>0.3</v>
      </c>
      <c r="N266" s="42">
        <v>0.1</v>
      </c>
      <c r="O266" s="33">
        <v>0.2</v>
      </c>
      <c r="P266" s="42">
        <v>332.86</v>
      </c>
      <c r="Q266" s="33">
        <v>235.01</v>
      </c>
      <c r="R266" s="42">
        <v>265.17</v>
      </c>
      <c r="S266" s="33">
        <v>265.66000000000003</v>
      </c>
      <c r="T266" s="42">
        <v>8.2799999999999994</v>
      </c>
      <c r="U266" s="33">
        <v>8.98</v>
      </c>
      <c r="V266" s="116">
        <v>8.66</v>
      </c>
    </row>
    <row r="267" spans="1:22" x14ac:dyDescent="0.25">
      <c r="A267" s="26" t="s">
        <v>4885</v>
      </c>
      <c r="B267" s="42">
        <v>1.1000000000000001</v>
      </c>
      <c r="C267" s="33">
        <v>6.9</v>
      </c>
      <c r="D267" s="42">
        <v>6.4</v>
      </c>
      <c r="E267" s="33">
        <v>0.3</v>
      </c>
      <c r="F267" s="42">
        <v>1.7</v>
      </c>
      <c r="G267" s="33">
        <v>2.2999999999999998</v>
      </c>
      <c r="H267" s="42">
        <v>0.2</v>
      </c>
      <c r="I267" s="33">
        <v>2.9</v>
      </c>
      <c r="J267" s="42">
        <v>1.9</v>
      </c>
      <c r="K267" s="33">
        <v>0.4</v>
      </c>
      <c r="L267" s="42">
        <v>0.9</v>
      </c>
      <c r="M267" s="33">
        <v>0.2</v>
      </c>
      <c r="N267" s="42">
        <v>0.1</v>
      </c>
      <c r="O267" s="33">
        <v>0.1</v>
      </c>
      <c r="P267" s="42">
        <v>273.27999999999997</v>
      </c>
      <c r="Q267" s="33">
        <v>182.22</v>
      </c>
      <c r="R267" s="42">
        <v>215.74</v>
      </c>
      <c r="S267" s="33">
        <v>265.70999999999998</v>
      </c>
      <c r="T267" s="42">
        <v>9.58</v>
      </c>
      <c r="U267" s="33">
        <v>10.44</v>
      </c>
      <c r="V267" s="116">
        <v>9.84</v>
      </c>
    </row>
    <row r="268" spans="1:22" x14ac:dyDescent="0.25">
      <c r="A268" s="26" t="s">
        <v>4886</v>
      </c>
      <c r="B268" s="42">
        <v>1.1000000000000001</v>
      </c>
      <c r="C268" s="33">
        <v>6.8</v>
      </c>
      <c r="D268" s="42">
        <v>5.9</v>
      </c>
      <c r="E268" s="33">
        <v>0.4</v>
      </c>
      <c r="F268" s="42">
        <v>2.1</v>
      </c>
      <c r="G268" s="33">
        <v>2.2999999999999998</v>
      </c>
      <c r="H268" s="42">
        <v>0.4</v>
      </c>
      <c r="I268" s="33">
        <v>3.5</v>
      </c>
      <c r="J268" s="42">
        <v>2.1</v>
      </c>
      <c r="K268" s="33">
        <v>0.4</v>
      </c>
      <c r="L268" s="42">
        <v>0.8</v>
      </c>
      <c r="M268" s="33">
        <v>0.2</v>
      </c>
      <c r="N268" s="42">
        <v>0.1</v>
      </c>
      <c r="O268" s="33">
        <v>0.1</v>
      </c>
      <c r="P268" s="42">
        <v>244.53</v>
      </c>
      <c r="Q268" s="33">
        <v>164.4</v>
      </c>
      <c r="R268" s="42">
        <v>197.47</v>
      </c>
      <c r="S268" s="33">
        <v>266.41000000000003</v>
      </c>
      <c r="T268" s="42">
        <v>9.65</v>
      </c>
      <c r="U268" s="33">
        <v>10.6</v>
      </c>
      <c r="V268" s="116">
        <v>10.08</v>
      </c>
    </row>
    <row r="269" spans="1:22" x14ac:dyDescent="0.25">
      <c r="A269" s="26" t="s">
        <v>4887</v>
      </c>
      <c r="B269" s="42">
        <v>1.8</v>
      </c>
      <c r="C269" s="33">
        <v>10.7</v>
      </c>
      <c r="D269" s="42">
        <v>7.6</v>
      </c>
      <c r="E269" s="33">
        <v>0.6</v>
      </c>
      <c r="F269" s="42">
        <v>1.7</v>
      </c>
      <c r="G269" s="33">
        <v>3.4</v>
      </c>
      <c r="H269" s="42">
        <v>0.4</v>
      </c>
      <c r="I269" s="33">
        <v>3.8</v>
      </c>
      <c r="J269" s="42">
        <v>2.6</v>
      </c>
      <c r="K269" s="33">
        <v>0.5</v>
      </c>
      <c r="L269" s="42">
        <v>1</v>
      </c>
      <c r="M269" s="33">
        <v>0.4</v>
      </c>
      <c r="N269" s="42">
        <v>0.1</v>
      </c>
      <c r="O269" s="33">
        <v>0.2</v>
      </c>
      <c r="P269" s="42">
        <v>215.76</v>
      </c>
      <c r="Q269" s="33">
        <v>150.51</v>
      </c>
      <c r="R269" s="42">
        <v>171.06</v>
      </c>
      <c r="S269" s="33">
        <v>267.32</v>
      </c>
      <c r="T269" s="42">
        <v>13.51</v>
      </c>
      <c r="U269" s="33">
        <v>14.64</v>
      </c>
      <c r="V269" s="116">
        <v>13.72</v>
      </c>
    </row>
    <row r="270" spans="1:22" x14ac:dyDescent="0.25">
      <c r="A270" s="26" t="s">
        <v>4888</v>
      </c>
      <c r="B270" s="42">
        <v>2.8</v>
      </c>
      <c r="C270" s="33">
        <v>12.2</v>
      </c>
      <c r="D270" s="42">
        <v>8.6</v>
      </c>
      <c r="E270" s="33">
        <v>0.5</v>
      </c>
      <c r="F270" s="42">
        <v>1.4</v>
      </c>
      <c r="G270" s="33">
        <v>2.7</v>
      </c>
      <c r="H270" s="42">
        <v>0.6</v>
      </c>
      <c r="I270" s="33">
        <v>3.1</v>
      </c>
      <c r="J270" s="42">
        <v>2.8</v>
      </c>
      <c r="K270" s="33">
        <v>0.7</v>
      </c>
      <c r="L270" s="42">
        <v>1.2</v>
      </c>
      <c r="M270" s="33">
        <v>0.4</v>
      </c>
      <c r="N270" s="42">
        <v>0.2</v>
      </c>
      <c r="O270" s="33">
        <v>0.3</v>
      </c>
      <c r="P270" s="42">
        <v>219.55</v>
      </c>
      <c r="Q270" s="33">
        <v>150.74</v>
      </c>
      <c r="R270" s="42">
        <v>174.75</v>
      </c>
      <c r="S270" s="33">
        <v>266.3</v>
      </c>
      <c r="T270" s="42">
        <v>14.94</v>
      </c>
      <c r="U270" s="33">
        <v>14.91</v>
      </c>
      <c r="V270" s="116">
        <v>14.76</v>
      </c>
    </row>
    <row r="271" spans="1:22" x14ac:dyDescent="0.25">
      <c r="A271" s="26" t="s">
        <v>4889</v>
      </c>
      <c r="B271" s="42">
        <v>2.7</v>
      </c>
      <c r="C271" s="33">
        <v>11.1</v>
      </c>
      <c r="D271" s="42">
        <v>7.4</v>
      </c>
      <c r="E271" s="33">
        <v>0.5</v>
      </c>
      <c r="F271" s="42">
        <v>1.5</v>
      </c>
      <c r="G271" s="33">
        <v>3.1</v>
      </c>
      <c r="H271" s="42">
        <v>0.6</v>
      </c>
      <c r="I271" s="33">
        <v>3.5</v>
      </c>
      <c r="J271" s="42">
        <v>2.6</v>
      </c>
      <c r="K271" s="33">
        <v>0.7</v>
      </c>
      <c r="L271" s="42">
        <v>1</v>
      </c>
      <c r="M271" s="33">
        <v>0.4</v>
      </c>
      <c r="N271" s="42">
        <v>0.1</v>
      </c>
      <c r="O271" s="33">
        <v>0.2</v>
      </c>
      <c r="P271" s="42">
        <v>217.94</v>
      </c>
      <c r="Q271" s="33">
        <v>149.56</v>
      </c>
      <c r="R271" s="42">
        <v>171.08</v>
      </c>
      <c r="S271" s="33">
        <v>266.45</v>
      </c>
      <c r="T271" s="42">
        <v>14.94</v>
      </c>
      <c r="U271" s="33">
        <v>14.85</v>
      </c>
      <c r="V271" s="116">
        <v>14.5</v>
      </c>
    </row>
    <row r="272" spans="1:22" x14ac:dyDescent="0.25">
      <c r="A272" s="26" t="s">
        <v>4890</v>
      </c>
      <c r="B272" s="42">
        <v>1.6</v>
      </c>
      <c r="C272" s="33">
        <v>7.5</v>
      </c>
      <c r="D272" s="42">
        <v>6.3</v>
      </c>
      <c r="E272" s="33">
        <v>0.4</v>
      </c>
      <c r="F272" s="42">
        <v>1.7</v>
      </c>
      <c r="G272" s="33">
        <v>2</v>
      </c>
      <c r="H272" s="42">
        <v>0.5</v>
      </c>
      <c r="I272" s="33">
        <v>3</v>
      </c>
      <c r="J272" s="42">
        <v>2.2999999999999998</v>
      </c>
      <c r="K272" s="33">
        <v>0.4</v>
      </c>
      <c r="L272" s="42">
        <v>0.9</v>
      </c>
      <c r="M272" s="33">
        <v>0.3</v>
      </c>
      <c r="N272" s="42">
        <v>0.1</v>
      </c>
      <c r="O272" s="33">
        <v>0.1</v>
      </c>
      <c r="P272" s="42">
        <v>297.42</v>
      </c>
      <c r="Q272" s="33">
        <v>205.2</v>
      </c>
      <c r="R272" s="42">
        <v>233.71</v>
      </c>
      <c r="S272" s="33">
        <v>264.5</v>
      </c>
      <c r="T272" s="42">
        <v>9.9</v>
      </c>
      <c r="U272" s="33">
        <v>10.06</v>
      </c>
      <c r="V272" s="116">
        <v>9.6300000000000008</v>
      </c>
    </row>
    <row r="273" spans="1:22" x14ac:dyDescent="0.25">
      <c r="A273" s="26" t="s">
        <v>4891</v>
      </c>
      <c r="B273" s="42">
        <v>1.4</v>
      </c>
      <c r="C273" s="33">
        <v>6.2</v>
      </c>
      <c r="D273" s="42">
        <v>6.1</v>
      </c>
      <c r="E273" s="33">
        <v>0.4</v>
      </c>
      <c r="F273" s="42">
        <v>1.4</v>
      </c>
      <c r="G273" s="33">
        <v>1.9</v>
      </c>
      <c r="H273" s="42">
        <v>0.4</v>
      </c>
      <c r="I273" s="33">
        <v>2.7</v>
      </c>
      <c r="J273" s="42">
        <v>2.1</v>
      </c>
      <c r="K273" s="33">
        <v>0.5</v>
      </c>
      <c r="L273" s="42">
        <v>0.9</v>
      </c>
      <c r="M273" s="33">
        <v>0.2</v>
      </c>
      <c r="N273" s="42">
        <v>0.1</v>
      </c>
      <c r="O273" s="33">
        <v>0.2</v>
      </c>
      <c r="P273" s="42">
        <v>288.61</v>
      </c>
      <c r="Q273" s="33">
        <v>192.41</v>
      </c>
      <c r="R273" s="42">
        <v>224.47</v>
      </c>
      <c r="S273" s="33">
        <v>264.43</v>
      </c>
      <c r="T273" s="42">
        <v>9.4600000000000009</v>
      </c>
      <c r="U273" s="33">
        <v>9.69</v>
      </c>
      <c r="V273" s="116">
        <v>9.5</v>
      </c>
    </row>
    <row r="274" spans="1:22" x14ac:dyDescent="0.25">
      <c r="A274" s="26" t="s">
        <v>4892</v>
      </c>
      <c r="B274" s="42">
        <v>1.9</v>
      </c>
      <c r="C274" s="33">
        <v>10.8</v>
      </c>
      <c r="D274" s="42">
        <v>6.9</v>
      </c>
      <c r="E274" s="33">
        <v>0.3</v>
      </c>
      <c r="F274" s="42">
        <v>1.2</v>
      </c>
      <c r="G274" s="33">
        <v>2.5</v>
      </c>
      <c r="H274" s="42">
        <v>0.3</v>
      </c>
      <c r="I274" s="33">
        <v>2.4</v>
      </c>
      <c r="J274" s="42">
        <v>2.2000000000000002</v>
      </c>
      <c r="K274" s="33">
        <v>0.5</v>
      </c>
      <c r="L274" s="42">
        <v>0.9</v>
      </c>
      <c r="M274" s="33">
        <v>0.5</v>
      </c>
      <c r="N274" s="42">
        <v>0.1</v>
      </c>
      <c r="O274" s="33">
        <v>0.3</v>
      </c>
      <c r="P274" s="42">
        <v>247.23</v>
      </c>
      <c r="Q274" s="33">
        <v>172.96</v>
      </c>
      <c r="R274" s="42">
        <v>197.24</v>
      </c>
      <c r="S274" s="33">
        <v>265.73</v>
      </c>
      <c r="T274" s="42">
        <v>12.88</v>
      </c>
      <c r="U274" s="33">
        <v>13.37</v>
      </c>
      <c r="V274" s="116">
        <v>13</v>
      </c>
    </row>
    <row r="275" spans="1:22" x14ac:dyDescent="0.25">
      <c r="A275" s="26" t="s">
        <v>4893</v>
      </c>
      <c r="B275" s="42">
        <v>0.9</v>
      </c>
      <c r="C275" s="33">
        <v>6</v>
      </c>
      <c r="D275" s="42">
        <v>5.5</v>
      </c>
      <c r="E275" s="33">
        <v>0.1</v>
      </c>
      <c r="F275" s="42">
        <v>1.2</v>
      </c>
      <c r="G275" s="33">
        <v>1.9</v>
      </c>
      <c r="H275" s="42">
        <v>0.1</v>
      </c>
      <c r="I275" s="33">
        <v>2.4</v>
      </c>
      <c r="J275" s="42">
        <v>1.8</v>
      </c>
      <c r="K275" s="33">
        <v>0.4</v>
      </c>
      <c r="L275" s="42">
        <v>0.9</v>
      </c>
      <c r="M275" s="33">
        <v>0.3</v>
      </c>
      <c r="N275" s="42">
        <v>0</v>
      </c>
      <c r="O275" s="33">
        <v>0</v>
      </c>
      <c r="P275" s="42">
        <v>285.52</v>
      </c>
      <c r="Q275" s="33">
        <v>192.8</v>
      </c>
      <c r="R275" s="42">
        <v>222.58</v>
      </c>
      <c r="S275" s="33">
        <v>264.39</v>
      </c>
      <c r="T275" s="42">
        <v>8.86</v>
      </c>
      <c r="U275" s="33">
        <v>9.07</v>
      </c>
      <c r="V275" s="116">
        <v>9.19</v>
      </c>
    </row>
    <row r="276" spans="1:22" x14ac:dyDescent="0.25">
      <c r="A276" s="26" t="s">
        <v>4894</v>
      </c>
      <c r="B276" s="42">
        <v>1.5</v>
      </c>
      <c r="C276" s="33">
        <v>7.3</v>
      </c>
      <c r="D276" s="42">
        <v>5.7</v>
      </c>
      <c r="E276" s="33">
        <v>0.4</v>
      </c>
      <c r="F276" s="42">
        <v>1.6</v>
      </c>
      <c r="G276" s="33">
        <v>2.2999999999999998</v>
      </c>
      <c r="H276" s="42">
        <v>0.3</v>
      </c>
      <c r="I276" s="33">
        <v>3</v>
      </c>
      <c r="J276" s="42">
        <v>2.1</v>
      </c>
      <c r="K276" s="33">
        <v>0.5</v>
      </c>
      <c r="L276" s="42">
        <v>0.8</v>
      </c>
      <c r="M276" s="33">
        <v>0.4</v>
      </c>
      <c r="N276" s="42">
        <v>0.1</v>
      </c>
      <c r="O276" s="33">
        <v>0.1</v>
      </c>
      <c r="P276" s="42">
        <v>242</v>
      </c>
      <c r="Q276" s="33">
        <v>159.16</v>
      </c>
      <c r="R276" s="42">
        <v>192.09</v>
      </c>
      <c r="S276" s="33">
        <v>265.23</v>
      </c>
      <c r="T276" s="42">
        <v>10.38</v>
      </c>
      <c r="U276" s="33">
        <v>10.51</v>
      </c>
      <c r="V276" s="116">
        <v>10.39</v>
      </c>
    </row>
    <row r="277" spans="1:22" x14ac:dyDescent="0.25">
      <c r="A277" s="26" t="s">
        <v>4895</v>
      </c>
      <c r="B277" s="42">
        <v>1.7</v>
      </c>
      <c r="C277" s="33">
        <v>8.4</v>
      </c>
      <c r="D277" s="42">
        <v>6.7</v>
      </c>
      <c r="E277" s="33">
        <v>0.3</v>
      </c>
      <c r="F277" s="42">
        <v>1.1000000000000001</v>
      </c>
      <c r="G277" s="33">
        <v>2.2999999999999998</v>
      </c>
      <c r="H277" s="42">
        <v>0.2</v>
      </c>
      <c r="I277" s="33">
        <v>2.8</v>
      </c>
      <c r="J277" s="42">
        <v>2.4</v>
      </c>
      <c r="K277" s="33">
        <v>0.5</v>
      </c>
      <c r="L277" s="42">
        <v>1</v>
      </c>
      <c r="M277" s="33">
        <v>0.4</v>
      </c>
      <c r="N277" s="42">
        <v>0</v>
      </c>
      <c r="O277" s="33">
        <v>0.2</v>
      </c>
      <c r="P277" s="42">
        <v>247.34</v>
      </c>
      <c r="Q277" s="33">
        <v>164.05</v>
      </c>
      <c r="R277" s="42">
        <v>200.4</v>
      </c>
      <c r="S277" s="33">
        <v>264.82</v>
      </c>
      <c r="T277" s="42">
        <v>11.4</v>
      </c>
      <c r="U277" s="33">
        <v>11.63</v>
      </c>
      <c r="V277" s="116">
        <v>11.88</v>
      </c>
    </row>
    <row r="278" spans="1:22" x14ac:dyDescent="0.25">
      <c r="A278" s="26" t="s">
        <v>4896</v>
      </c>
      <c r="B278" s="42">
        <v>2.2999999999999998</v>
      </c>
      <c r="C278" s="33">
        <v>11.5</v>
      </c>
      <c r="D278" s="42">
        <v>8</v>
      </c>
      <c r="E278" s="33">
        <v>0.2</v>
      </c>
      <c r="F278" s="42">
        <v>1.3</v>
      </c>
      <c r="G278" s="33">
        <v>2.8</v>
      </c>
      <c r="H278" s="42">
        <v>0.3</v>
      </c>
      <c r="I278" s="33">
        <v>2.9</v>
      </c>
      <c r="J278" s="42">
        <v>2.4</v>
      </c>
      <c r="K278" s="33">
        <v>0.5</v>
      </c>
      <c r="L278" s="42">
        <v>1.1000000000000001</v>
      </c>
      <c r="M278" s="33">
        <v>0.4</v>
      </c>
      <c r="N278" s="42">
        <v>0.1</v>
      </c>
      <c r="O278" s="33">
        <v>0.3</v>
      </c>
      <c r="P278" s="42">
        <v>232.4</v>
      </c>
      <c r="Q278" s="33">
        <v>162.16999999999999</v>
      </c>
      <c r="R278" s="42">
        <v>185.75</v>
      </c>
      <c r="S278" s="33">
        <v>265.79000000000002</v>
      </c>
      <c r="T278" s="42">
        <v>14.43</v>
      </c>
      <c r="U278" s="33">
        <v>14.5</v>
      </c>
      <c r="V278" s="116">
        <v>14.67</v>
      </c>
    </row>
    <row r="279" spans="1:22" x14ac:dyDescent="0.25">
      <c r="A279" s="26" t="s">
        <v>4897</v>
      </c>
      <c r="B279" s="42">
        <v>1.3</v>
      </c>
      <c r="C279" s="33">
        <v>6.6</v>
      </c>
      <c r="D279" s="42">
        <v>5.9</v>
      </c>
      <c r="E279" s="33">
        <v>0.3</v>
      </c>
      <c r="F279" s="42">
        <v>1.1000000000000001</v>
      </c>
      <c r="G279" s="33">
        <v>1.6</v>
      </c>
      <c r="H279" s="42">
        <v>0.1</v>
      </c>
      <c r="I279" s="33">
        <v>1.7</v>
      </c>
      <c r="J279" s="42">
        <v>1.6</v>
      </c>
      <c r="K279" s="33">
        <v>0.4</v>
      </c>
      <c r="L279" s="42">
        <v>0.8</v>
      </c>
      <c r="M279" s="33">
        <v>0.3</v>
      </c>
      <c r="N279" s="42">
        <v>0</v>
      </c>
      <c r="O279" s="33">
        <v>0.2</v>
      </c>
      <c r="P279" s="42">
        <v>329.98</v>
      </c>
      <c r="Q279" s="33">
        <v>226.9</v>
      </c>
      <c r="R279" s="42">
        <v>261.55</v>
      </c>
      <c r="S279" s="33">
        <v>263.52999999999997</v>
      </c>
      <c r="T279" s="42">
        <v>8.93</v>
      </c>
      <c r="U279" s="33">
        <v>9.26</v>
      </c>
      <c r="V279" s="116">
        <v>9.1300000000000008</v>
      </c>
    </row>
    <row r="280" spans="1:22" x14ac:dyDescent="0.25">
      <c r="A280" s="26" t="s">
        <v>4898</v>
      </c>
      <c r="B280" s="42">
        <v>0.8</v>
      </c>
      <c r="C280" s="33">
        <v>6.7</v>
      </c>
      <c r="D280" s="42">
        <v>6</v>
      </c>
      <c r="E280" s="33">
        <v>0.3</v>
      </c>
      <c r="F280" s="42">
        <v>1.3</v>
      </c>
      <c r="G280" s="33">
        <v>2.1</v>
      </c>
      <c r="H280" s="42">
        <v>0.2</v>
      </c>
      <c r="I280" s="33">
        <v>2.5</v>
      </c>
      <c r="J280" s="42">
        <v>2</v>
      </c>
      <c r="K280" s="33">
        <v>0.5</v>
      </c>
      <c r="L280" s="42">
        <v>0.9</v>
      </c>
      <c r="M280" s="33">
        <v>0.1</v>
      </c>
      <c r="N280" s="42">
        <v>0.1</v>
      </c>
      <c r="O280" s="33">
        <v>0.1</v>
      </c>
      <c r="P280" s="42">
        <v>302.37</v>
      </c>
      <c r="Q280" s="33">
        <v>208.49</v>
      </c>
      <c r="R280" s="42">
        <v>238.7</v>
      </c>
      <c r="S280" s="33">
        <v>264.23</v>
      </c>
      <c r="T280" s="42">
        <v>9.43</v>
      </c>
      <c r="U280" s="33">
        <v>9.75</v>
      </c>
      <c r="V280" s="116">
        <v>10.02</v>
      </c>
    </row>
    <row r="281" spans="1:22" x14ac:dyDescent="0.25">
      <c r="A281" s="26" t="s">
        <v>4899</v>
      </c>
      <c r="B281" s="42">
        <v>1.1000000000000001</v>
      </c>
      <c r="C281" s="33">
        <v>5.9</v>
      </c>
      <c r="D281" s="42">
        <v>5.5</v>
      </c>
      <c r="E281" s="33">
        <v>0.5</v>
      </c>
      <c r="F281" s="42">
        <v>1.5</v>
      </c>
      <c r="G281" s="33">
        <v>1.8</v>
      </c>
      <c r="H281" s="42">
        <v>0.4</v>
      </c>
      <c r="I281" s="33">
        <v>2.7</v>
      </c>
      <c r="J281" s="42">
        <v>1.9</v>
      </c>
      <c r="K281" s="33">
        <v>0.4</v>
      </c>
      <c r="L281" s="42">
        <v>0.9</v>
      </c>
      <c r="M281" s="33">
        <v>0.3</v>
      </c>
      <c r="N281" s="42">
        <v>0</v>
      </c>
      <c r="O281" s="33">
        <v>0.1</v>
      </c>
      <c r="P281" s="42">
        <v>303.60000000000002</v>
      </c>
      <c r="Q281" s="33">
        <v>194.81</v>
      </c>
      <c r="R281" s="42">
        <v>243</v>
      </c>
      <c r="S281" s="33">
        <v>263.64999999999998</v>
      </c>
      <c r="T281" s="42">
        <v>9.34</v>
      </c>
      <c r="U281" s="33">
        <v>9.57</v>
      </c>
      <c r="V281" s="116">
        <v>9.1999999999999993</v>
      </c>
    </row>
    <row r="282" spans="1:22" x14ac:dyDescent="0.25">
      <c r="A282" s="26" t="s">
        <v>4900</v>
      </c>
      <c r="B282" s="42">
        <v>1.6</v>
      </c>
      <c r="C282" s="33">
        <v>6</v>
      </c>
      <c r="D282" s="42">
        <v>5.4</v>
      </c>
      <c r="E282" s="33">
        <v>0.3</v>
      </c>
      <c r="F282" s="42">
        <v>1.1000000000000001</v>
      </c>
      <c r="G282" s="33">
        <v>1.8</v>
      </c>
      <c r="H282" s="42">
        <v>0.2</v>
      </c>
      <c r="I282" s="33">
        <v>2.2000000000000002</v>
      </c>
      <c r="J282" s="42">
        <v>1.8</v>
      </c>
      <c r="K282" s="33">
        <v>0.3</v>
      </c>
      <c r="L282" s="42">
        <v>0.9</v>
      </c>
      <c r="M282" s="33">
        <v>0.2</v>
      </c>
      <c r="N282" s="42">
        <v>0</v>
      </c>
      <c r="O282" s="33">
        <v>0.1</v>
      </c>
      <c r="P282" s="42">
        <v>327.31</v>
      </c>
      <c r="Q282" s="33">
        <v>226.29</v>
      </c>
      <c r="R282" s="42">
        <v>260.44</v>
      </c>
      <c r="S282" s="33">
        <v>263.72000000000003</v>
      </c>
      <c r="T282" s="42">
        <v>9.0399999999999991</v>
      </c>
      <c r="U282" s="33">
        <v>9.06</v>
      </c>
      <c r="V282" s="116">
        <v>8.9</v>
      </c>
    </row>
    <row r="283" spans="1:22" x14ac:dyDescent="0.25">
      <c r="A283" s="26" t="s">
        <v>4901</v>
      </c>
      <c r="B283" s="42">
        <v>1.1000000000000001</v>
      </c>
      <c r="C283" s="33">
        <v>6.5</v>
      </c>
      <c r="D283" s="42">
        <v>5.7</v>
      </c>
      <c r="E283" s="33">
        <v>0.2</v>
      </c>
      <c r="F283" s="42">
        <v>1.2</v>
      </c>
      <c r="G283" s="33">
        <v>1.9</v>
      </c>
      <c r="H283" s="42">
        <v>0.3</v>
      </c>
      <c r="I283" s="33">
        <v>2.2000000000000002</v>
      </c>
      <c r="J283" s="42">
        <v>1.8</v>
      </c>
      <c r="K283" s="33">
        <v>0.4</v>
      </c>
      <c r="L283" s="42">
        <v>1</v>
      </c>
      <c r="M283" s="33">
        <v>0.3</v>
      </c>
      <c r="N283" s="42">
        <v>0.1</v>
      </c>
      <c r="O283" s="33">
        <v>0.2</v>
      </c>
      <c r="P283" s="42">
        <v>326.85000000000002</v>
      </c>
      <c r="Q283" s="33">
        <v>225.4</v>
      </c>
      <c r="R283" s="42">
        <v>255.56</v>
      </c>
      <c r="S283" s="33">
        <v>263.94</v>
      </c>
      <c r="T283" s="42">
        <v>9.1</v>
      </c>
      <c r="U283" s="33">
        <v>9.4600000000000009</v>
      </c>
      <c r="V283" s="116">
        <v>9.06</v>
      </c>
    </row>
    <row r="284" spans="1:22" x14ac:dyDescent="0.25">
      <c r="A284" s="26" t="s">
        <v>4902</v>
      </c>
      <c r="B284" s="42">
        <v>1.3</v>
      </c>
      <c r="C284" s="33">
        <v>6.3</v>
      </c>
      <c r="D284" s="42">
        <v>5.6</v>
      </c>
      <c r="E284" s="33">
        <v>0.2</v>
      </c>
      <c r="F284" s="42">
        <v>1.4</v>
      </c>
      <c r="G284" s="33">
        <v>1.9</v>
      </c>
      <c r="H284" s="42">
        <v>0.3</v>
      </c>
      <c r="I284" s="33">
        <v>1.8</v>
      </c>
      <c r="J284" s="42">
        <v>1.7</v>
      </c>
      <c r="K284" s="33">
        <v>0.3</v>
      </c>
      <c r="L284" s="42">
        <v>0.7</v>
      </c>
      <c r="M284" s="33">
        <v>0.1</v>
      </c>
      <c r="N284" s="42">
        <v>0</v>
      </c>
      <c r="O284" s="33">
        <v>0.1</v>
      </c>
      <c r="P284" s="42">
        <v>310.75</v>
      </c>
      <c r="Q284" s="33">
        <v>215.45</v>
      </c>
      <c r="R284" s="42">
        <v>248.22</v>
      </c>
      <c r="S284" s="33">
        <v>264.2</v>
      </c>
      <c r="T284" s="42">
        <v>9.27</v>
      </c>
      <c r="U284" s="33">
        <v>9.33</v>
      </c>
      <c r="V284" s="116">
        <v>9.26</v>
      </c>
    </row>
    <row r="285" spans="1:22" x14ac:dyDescent="0.25">
      <c r="A285" s="26" t="s">
        <v>4903</v>
      </c>
      <c r="B285" s="42">
        <v>1.5</v>
      </c>
      <c r="C285" s="33">
        <v>6.2</v>
      </c>
      <c r="D285" s="42">
        <v>5.0999999999999996</v>
      </c>
      <c r="E285" s="33">
        <v>0.4</v>
      </c>
      <c r="F285" s="42">
        <v>1.3</v>
      </c>
      <c r="G285" s="33">
        <v>1.7</v>
      </c>
      <c r="H285" s="42">
        <v>0.3</v>
      </c>
      <c r="I285" s="33">
        <v>2</v>
      </c>
      <c r="J285" s="42">
        <v>1.9</v>
      </c>
      <c r="K285" s="33">
        <v>0.5</v>
      </c>
      <c r="L285" s="42">
        <v>0.8</v>
      </c>
      <c r="M285" s="33">
        <v>0.2</v>
      </c>
      <c r="N285" s="42">
        <v>0</v>
      </c>
      <c r="O285" s="33">
        <v>0.1</v>
      </c>
      <c r="P285" s="42">
        <v>316.58</v>
      </c>
      <c r="Q285" s="33">
        <v>217.66</v>
      </c>
      <c r="R285" s="42">
        <v>249.54</v>
      </c>
      <c r="S285" s="33">
        <v>264.2</v>
      </c>
      <c r="T285" s="42">
        <v>8.75</v>
      </c>
      <c r="U285" s="33">
        <v>9.0299999999999994</v>
      </c>
      <c r="V285" s="116">
        <v>8.52</v>
      </c>
    </row>
    <row r="286" spans="1:22" x14ac:dyDescent="0.25">
      <c r="A286" s="26" t="s">
        <v>4904</v>
      </c>
      <c r="B286" s="42">
        <v>1.8</v>
      </c>
      <c r="C286" s="33">
        <v>6.6</v>
      </c>
      <c r="D286" s="42">
        <v>5.7</v>
      </c>
      <c r="E286" s="33">
        <v>0.2</v>
      </c>
      <c r="F286" s="42">
        <v>1.3</v>
      </c>
      <c r="G286" s="33">
        <v>1.6</v>
      </c>
      <c r="H286" s="42">
        <v>0.1</v>
      </c>
      <c r="I286" s="33">
        <v>1.8</v>
      </c>
      <c r="J286" s="42">
        <v>1.7</v>
      </c>
      <c r="K286" s="33">
        <v>0.2</v>
      </c>
      <c r="L286" s="42">
        <v>0.8</v>
      </c>
      <c r="M286" s="33">
        <v>0.3</v>
      </c>
      <c r="N286" s="42">
        <v>0.1</v>
      </c>
      <c r="O286" s="33">
        <v>0.2</v>
      </c>
      <c r="P286" s="42">
        <v>312.08</v>
      </c>
      <c r="Q286" s="33">
        <v>213.81</v>
      </c>
      <c r="R286" s="42">
        <v>247.15</v>
      </c>
      <c r="S286" s="33">
        <v>264.52999999999997</v>
      </c>
      <c r="T286" s="42">
        <v>9.26</v>
      </c>
      <c r="U286" s="33">
        <v>9.18</v>
      </c>
      <c r="V286" s="116">
        <v>9.0299999999999994</v>
      </c>
    </row>
    <row r="287" spans="1:22" x14ac:dyDescent="0.25">
      <c r="A287" s="26" t="s">
        <v>4905</v>
      </c>
      <c r="B287" s="42">
        <v>2.1</v>
      </c>
      <c r="C287" s="33">
        <v>8</v>
      </c>
      <c r="D287" s="42">
        <v>6</v>
      </c>
      <c r="E287" s="33">
        <v>0.3</v>
      </c>
      <c r="F287" s="42">
        <v>1.6</v>
      </c>
      <c r="G287" s="33">
        <v>2</v>
      </c>
      <c r="H287" s="42">
        <v>0.2</v>
      </c>
      <c r="I287" s="33">
        <v>2.2999999999999998</v>
      </c>
      <c r="J287" s="42">
        <v>2.2000000000000002</v>
      </c>
      <c r="K287" s="33">
        <v>0.5</v>
      </c>
      <c r="L287" s="42">
        <v>1</v>
      </c>
      <c r="M287" s="33">
        <v>0.3</v>
      </c>
      <c r="N287" s="42">
        <v>0.1</v>
      </c>
      <c r="O287" s="33">
        <v>0.1</v>
      </c>
      <c r="P287" s="42">
        <v>262.5</v>
      </c>
      <c r="Q287" s="33">
        <v>171.13</v>
      </c>
      <c r="R287" s="42">
        <v>217.42</v>
      </c>
      <c r="S287" s="33">
        <v>264.57</v>
      </c>
      <c r="T287" s="42">
        <v>12</v>
      </c>
      <c r="U287" s="33">
        <v>11.94</v>
      </c>
      <c r="V287" s="116">
        <v>11.91</v>
      </c>
    </row>
    <row r="288" spans="1:22" x14ac:dyDescent="0.25">
      <c r="A288" s="26" t="s">
        <v>4906</v>
      </c>
      <c r="B288" s="42">
        <v>2.8</v>
      </c>
      <c r="C288" s="33">
        <v>10.6</v>
      </c>
      <c r="D288" s="42">
        <v>7.2</v>
      </c>
      <c r="E288" s="33">
        <v>0.4</v>
      </c>
      <c r="F288" s="42">
        <v>1.7</v>
      </c>
      <c r="G288" s="33">
        <v>2.6</v>
      </c>
      <c r="H288" s="42">
        <v>0.3</v>
      </c>
      <c r="I288" s="33">
        <v>2.7</v>
      </c>
      <c r="J288" s="42">
        <v>2.8</v>
      </c>
      <c r="K288" s="33">
        <v>0.5</v>
      </c>
      <c r="L288" s="42">
        <v>1</v>
      </c>
      <c r="M288" s="33">
        <v>0.3</v>
      </c>
      <c r="N288" s="42">
        <v>0.1</v>
      </c>
      <c r="O288" s="33">
        <v>0.1</v>
      </c>
      <c r="P288" s="42">
        <v>244.24</v>
      </c>
      <c r="Q288" s="33">
        <v>167.37</v>
      </c>
      <c r="R288" s="42">
        <v>187.81</v>
      </c>
      <c r="S288" s="33">
        <v>266.38</v>
      </c>
      <c r="T288" s="42">
        <v>14.15</v>
      </c>
      <c r="U288" s="33">
        <v>13.69</v>
      </c>
      <c r="V288" s="116">
        <v>13.11</v>
      </c>
    </row>
    <row r="289" spans="1:22" x14ac:dyDescent="0.25">
      <c r="A289" s="26" t="s">
        <v>4907</v>
      </c>
      <c r="B289" s="42">
        <v>1.2</v>
      </c>
      <c r="C289" s="33">
        <v>5.5</v>
      </c>
      <c r="D289" s="42">
        <v>5.2</v>
      </c>
      <c r="E289" s="33">
        <v>0.3</v>
      </c>
      <c r="F289" s="42">
        <v>1.3</v>
      </c>
      <c r="G289" s="33">
        <v>1.7</v>
      </c>
      <c r="H289" s="42">
        <v>0.2</v>
      </c>
      <c r="I289" s="33">
        <v>2.5</v>
      </c>
      <c r="J289" s="42">
        <v>2</v>
      </c>
      <c r="K289" s="33">
        <v>0.4</v>
      </c>
      <c r="L289" s="42">
        <v>0.7</v>
      </c>
      <c r="M289" s="33">
        <v>0.1</v>
      </c>
      <c r="N289" s="42">
        <v>0</v>
      </c>
      <c r="O289" s="33">
        <v>0.1</v>
      </c>
      <c r="P289" s="42">
        <v>287.44</v>
      </c>
      <c r="Q289" s="33">
        <v>193.41</v>
      </c>
      <c r="R289" s="42">
        <v>228.88</v>
      </c>
      <c r="S289" s="33">
        <v>264.86</v>
      </c>
      <c r="T289" s="42">
        <v>8.6199999999999992</v>
      </c>
      <c r="U289" s="33">
        <v>8.7100000000000009</v>
      </c>
      <c r="V289" s="116">
        <v>8.57</v>
      </c>
    </row>
    <row r="290" spans="1:22" x14ac:dyDescent="0.25">
      <c r="A290" s="26" t="s">
        <v>4908</v>
      </c>
      <c r="B290" s="42">
        <v>1.3</v>
      </c>
      <c r="C290" s="33">
        <v>6.1</v>
      </c>
      <c r="D290" s="42">
        <v>5.4</v>
      </c>
      <c r="E290" s="33">
        <v>0.4</v>
      </c>
      <c r="F290" s="42">
        <v>1.4</v>
      </c>
      <c r="G290" s="33">
        <v>1.8</v>
      </c>
      <c r="H290" s="42">
        <v>0.2</v>
      </c>
      <c r="I290" s="33">
        <v>2.4</v>
      </c>
      <c r="J290" s="42">
        <v>2.1</v>
      </c>
      <c r="K290" s="33">
        <v>0.5</v>
      </c>
      <c r="L290" s="42">
        <v>0.9</v>
      </c>
      <c r="M290" s="33">
        <v>0.3</v>
      </c>
      <c r="N290" s="42">
        <v>0</v>
      </c>
      <c r="O290" s="33">
        <v>0.1</v>
      </c>
      <c r="P290" s="42">
        <v>307.64999999999998</v>
      </c>
      <c r="Q290" s="33">
        <v>213.73</v>
      </c>
      <c r="R290" s="42">
        <v>244.93</v>
      </c>
      <c r="S290" s="33">
        <v>265.18</v>
      </c>
      <c r="T290" s="42">
        <v>8.92</v>
      </c>
      <c r="U290" s="33">
        <v>9.23</v>
      </c>
      <c r="V290" s="116">
        <v>8.73</v>
      </c>
    </row>
    <row r="291" spans="1:22" x14ac:dyDescent="0.25">
      <c r="A291" s="26" t="s">
        <v>4909</v>
      </c>
      <c r="B291" s="42">
        <v>2.1</v>
      </c>
      <c r="C291" s="33">
        <v>8.4</v>
      </c>
      <c r="D291" s="42">
        <v>6.8</v>
      </c>
      <c r="E291" s="33">
        <v>0.4</v>
      </c>
      <c r="F291" s="42">
        <v>1.6</v>
      </c>
      <c r="G291" s="33">
        <v>2.7</v>
      </c>
      <c r="H291" s="42">
        <v>0.6</v>
      </c>
      <c r="I291" s="33">
        <v>3.1</v>
      </c>
      <c r="J291" s="42">
        <v>3.1</v>
      </c>
      <c r="K291" s="33">
        <v>0.7</v>
      </c>
      <c r="L291" s="42">
        <v>1.3</v>
      </c>
      <c r="M291" s="33">
        <v>0.3</v>
      </c>
      <c r="N291" s="42">
        <v>0.1</v>
      </c>
      <c r="O291" s="33">
        <v>0.2</v>
      </c>
      <c r="P291" s="42">
        <v>244.85</v>
      </c>
      <c r="Q291" s="33">
        <v>159.4</v>
      </c>
      <c r="R291" s="42">
        <v>195.52</v>
      </c>
      <c r="S291" s="33">
        <v>265.93</v>
      </c>
      <c r="T291" s="42">
        <v>12.65</v>
      </c>
      <c r="U291" s="33">
        <v>12.57</v>
      </c>
      <c r="V291" s="116">
        <v>12.3</v>
      </c>
    </row>
    <row r="292" spans="1:22" x14ac:dyDescent="0.25">
      <c r="A292" s="26" t="s">
        <v>4910</v>
      </c>
      <c r="B292" s="42">
        <v>2.8</v>
      </c>
      <c r="C292" s="33">
        <v>11.9</v>
      </c>
      <c r="D292" s="42">
        <v>7.9</v>
      </c>
      <c r="E292" s="33">
        <v>0.5</v>
      </c>
      <c r="F292" s="42">
        <v>1.4</v>
      </c>
      <c r="G292" s="33">
        <v>2.8</v>
      </c>
      <c r="H292" s="42">
        <v>0.5</v>
      </c>
      <c r="I292" s="33">
        <v>3.5</v>
      </c>
      <c r="J292" s="42">
        <v>3</v>
      </c>
      <c r="K292" s="33">
        <v>0.9</v>
      </c>
      <c r="L292" s="42">
        <v>1.3</v>
      </c>
      <c r="M292" s="33">
        <v>0.4</v>
      </c>
      <c r="N292" s="42">
        <v>0.2</v>
      </c>
      <c r="O292" s="33">
        <v>0.3</v>
      </c>
      <c r="P292" s="42">
        <v>213.04</v>
      </c>
      <c r="Q292" s="33">
        <v>149.22999999999999</v>
      </c>
      <c r="R292" s="42">
        <v>171.21</v>
      </c>
      <c r="S292" s="33">
        <v>266.77999999999997</v>
      </c>
      <c r="T292" s="42">
        <v>15.8</v>
      </c>
      <c r="U292" s="33">
        <v>15.84</v>
      </c>
      <c r="V292" s="116">
        <v>15.1</v>
      </c>
    </row>
    <row r="293" spans="1:22" x14ac:dyDescent="0.25">
      <c r="A293" s="26" t="s">
        <v>4911</v>
      </c>
      <c r="B293" s="42">
        <v>2.4</v>
      </c>
      <c r="C293" s="33">
        <v>10.5</v>
      </c>
      <c r="D293" s="42">
        <v>7.2</v>
      </c>
      <c r="E293" s="33">
        <v>0.3</v>
      </c>
      <c r="F293" s="42">
        <v>1.7</v>
      </c>
      <c r="G293" s="33">
        <v>2.9</v>
      </c>
      <c r="H293" s="42">
        <v>0.5</v>
      </c>
      <c r="I293" s="33">
        <v>4</v>
      </c>
      <c r="J293" s="42">
        <v>2.8</v>
      </c>
      <c r="K293" s="33">
        <v>0.8</v>
      </c>
      <c r="L293" s="42">
        <v>1.2</v>
      </c>
      <c r="M293" s="33">
        <v>0.4</v>
      </c>
      <c r="N293" s="42">
        <v>0</v>
      </c>
      <c r="O293" s="33">
        <v>0</v>
      </c>
      <c r="P293" s="42">
        <v>214.34</v>
      </c>
      <c r="Q293" s="33">
        <v>148.16999999999999</v>
      </c>
      <c r="R293" s="42">
        <v>172.39</v>
      </c>
      <c r="S293" s="33">
        <v>267.41000000000003</v>
      </c>
      <c r="T293" s="42">
        <v>14.41</v>
      </c>
      <c r="U293" s="33">
        <v>14</v>
      </c>
      <c r="V293" s="116">
        <v>13.93</v>
      </c>
    </row>
    <row r="294" spans="1:22" x14ac:dyDescent="0.25">
      <c r="A294" s="26" t="s">
        <v>4912</v>
      </c>
      <c r="B294" s="42">
        <v>3.2</v>
      </c>
      <c r="C294" s="33">
        <v>11.5</v>
      </c>
      <c r="D294" s="42">
        <v>7.7</v>
      </c>
      <c r="E294" s="33">
        <v>0.4</v>
      </c>
      <c r="F294" s="42">
        <v>1.4</v>
      </c>
      <c r="G294" s="33">
        <v>3.1</v>
      </c>
      <c r="H294" s="42">
        <v>0.4</v>
      </c>
      <c r="I294" s="33">
        <v>3.8</v>
      </c>
      <c r="J294" s="42">
        <v>2.8</v>
      </c>
      <c r="K294" s="33">
        <v>0.7</v>
      </c>
      <c r="L294" s="42">
        <v>1.2</v>
      </c>
      <c r="M294" s="33">
        <v>0.3</v>
      </c>
      <c r="N294" s="42">
        <v>0.1</v>
      </c>
      <c r="O294" s="33">
        <v>0.1</v>
      </c>
      <c r="P294" s="42">
        <v>215.15</v>
      </c>
      <c r="Q294" s="33">
        <v>151.72999999999999</v>
      </c>
      <c r="R294" s="42">
        <v>173.92</v>
      </c>
      <c r="S294" s="33">
        <v>267.38</v>
      </c>
      <c r="T294" s="42">
        <v>15.81</v>
      </c>
      <c r="U294" s="33">
        <v>15.49</v>
      </c>
      <c r="V294" s="116">
        <v>14.5</v>
      </c>
    </row>
    <row r="295" spans="1:22" x14ac:dyDescent="0.25">
      <c r="A295" s="26" t="s">
        <v>4913</v>
      </c>
      <c r="B295" s="42">
        <v>3.3</v>
      </c>
      <c r="C295" s="33">
        <v>11.2</v>
      </c>
      <c r="D295" s="42">
        <v>7.5</v>
      </c>
      <c r="E295" s="33">
        <v>0.4</v>
      </c>
      <c r="F295" s="42">
        <v>1.2</v>
      </c>
      <c r="G295" s="33">
        <v>3.2</v>
      </c>
      <c r="H295" s="42">
        <v>0.6</v>
      </c>
      <c r="I295" s="33">
        <v>3.6</v>
      </c>
      <c r="J295" s="42">
        <v>2.9</v>
      </c>
      <c r="K295" s="33">
        <v>0.7</v>
      </c>
      <c r="L295" s="42">
        <v>1.3</v>
      </c>
      <c r="M295" s="33">
        <v>0.4</v>
      </c>
      <c r="N295" s="42">
        <v>0.1</v>
      </c>
      <c r="O295" s="33">
        <v>0.2</v>
      </c>
      <c r="P295" s="42">
        <v>214.08</v>
      </c>
      <c r="Q295" s="33">
        <v>150.05000000000001</v>
      </c>
      <c r="R295" s="42">
        <v>171.79</v>
      </c>
      <c r="S295" s="33">
        <v>267.52</v>
      </c>
      <c r="T295" s="42">
        <v>15.51</v>
      </c>
      <c r="U295" s="33">
        <v>14.9</v>
      </c>
      <c r="V295" s="116">
        <v>14.8</v>
      </c>
    </row>
    <row r="296" spans="1:22" x14ac:dyDescent="0.25">
      <c r="A296" s="26" t="s">
        <v>4914</v>
      </c>
      <c r="B296" s="42">
        <v>4.2</v>
      </c>
      <c r="C296" s="33">
        <v>12.7</v>
      </c>
      <c r="D296" s="42">
        <v>7.8</v>
      </c>
      <c r="E296" s="33">
        <v>0.8</v>
      </c>
      <c r="F296" s="42">
        <v>1.4</v>
      </c>
      <c r="G296" s="33">
        <v>3.5</v>
      </c>
      <c r="H296" s="42">
        <v>0.4</v>
      </c>
      <c r="I296" s="33">
        <v>3.9</v>
      </c>
      <c r="J296" s="42">
        <v>3.1</v>
      </c>
      <c r="K296" s="33">
        <v>0.6</v>
      </c>
      <c r="L296" s="42">
        <v>1.2</v>
      </c>
      <c r="M296" s="33">
        <v>0.5</v>
      </c>
      <c r="N296" s="42">
        <v>0.1</v>
      </c>
      <c r="O296" s="33">
        <v>0</v>
      </c>
      <c r="P296" s="42">
        <v>185.92</v>
      </c>
      <c r="Q296" s="33">
        <v>128.74</v>
      </c>
      <c r="R296" s="42">
        <v>150.16999999999999</v>
      </c>
      <c r="S296" s="33">
        <v>268.13</v>
      </c>
      <c r="T296" s="42">
        <v>17.43</v>
      </c>
      <c r="U296" s="33">
        <v>16.66</v>
      </c>
      <c r="V296" s="116">
        <v>16.36</v>
      </c>
    </row>
    <row r="297" spans="1:22" x14ac:dyDescent="0.25">
      <c r="A297" s="26" t="s">
        <v>4915</v>
      </c>
      <c r="B297" s="42">
        <v>2.8</v>
      </c>
      <c r="C297" s="33">
        <v>11.7</v>
      </c>
      <c r="D297" s="42">
        <v>7.8</v>
      </c>
      <c r="E297" s="33">
        <v>0.4</v>
      </c>
      <c r="F297" s="42">
        <v>1</v>
      </c>
      <c r="G297" s="33">
        <v>3.3</v>
      </c>
      <c r="H297" s="42">
        <v>0.3</v>
      </c>
      <c r="I297" s="33">
        <v>3.4</v>
      </c>
      <c r="J297" s="42">
        <v>3.2</v>
      </c>
      <c r="K297" s="33">
        <v>0.7</v>
      </c>
      <c r="L297" s="42">
        <v>1.4</v>
      </c>
      <c r="M297" s="33">
        <v>0.5</v>
      </c>
      <c r="N297" s="42">
        <v>0.1</v>
      </c>
      <c r="O297" s="33">
        <v>0.1</v>
      </c>
      <c r="P297" s="42">
        <v>205.49</v>
      </c>
      <c r="Q297" s="33">
        <v>144.59</v>
      </c>
      <c r="R297" s="42">
        <v>170.91</v>
      </c>
      <c r="S297" s="33">
        <v>268.33999999999997</v>
      </c>
      <c r="T297" s="42">
        <v>15.67</v>
      </c>
      <c r="U297" s="33">
        <v>15.25</v>
      </c>
      <c r="V297" s="116">
        <v>15.28</v>
      </c>
    </row>
    <row r="298" spans="1:22" x14ac:dyDescent="0.25">
      <c r="A298" s="26" t="s">
        <v>4916</v>
      </c>
      <c r="B298" s="42">
        <v>2.1</v>
      </c>
      <c r="C298" s="33">
        <v>9.9</v>
      </c>
      <c r="D298" s="42">
        <v>6.7</v>
      </c>
      <c r="E298" s="33">
        <v>0.3</v>
      </c>
      <c r="F298" s="42">
        <v>1.3</v>
      </c>
      <c r="G298" s="33">
        <v>2.9</v>
      </c>
      <c r="H298" s="42">
        <v>0.4</v>
      </c>
      <c r="I298" s="33">
        <v>3.2</v>
      </c>
      <c r="J298" s="42">
        <v>3.2</v>
      </c>
      <c r="K298" s="33">
        <v>0.6</v>
      </c>
      <c r="L298" s="42">
        <v>1.2</v>
      </c>
      <c r="M298" s="33">
        <v>0.4</v>
      </c>
      <c r="N298" s="42">
        <v>0.1</v>
      </c>
      <c r="O298" s="33">
        <v>0.1</v>
      </c>
      <c r="P298" s="42">
        <v>236.3</v>
      </c>
      <c r="Q298" s="33">
        <v>165.62</v>
      </c>
      <c r="R298" s="42">
        <v>189.94</v>
      </c>
      <c r="S298" s="33">
        <v>267.99</v>
      </c>
      <c r="T298" s="42">
        <v>13.61</v>
      </c>
      <c r="U298" s="33">
        <v>13.36</v>
      </c>
      <c r="V298" s="116">
        <v>13.33</v>
      </c>
    </row>
    <row r="299" spans="1:22" x14ac:dyDescent="0.25">
      <c r="A299" s="26" t="s">
        <v>4917</v>
      </c>
      <c r="B299" s="42">
        <v>2.2000000000000002</v>
      </c>
      <c r="C299" s="33">
        <v>10</v>
      </c>
      <c r="D299" s="42">
        <v>6.7</v>
      </c>
      <c r="E299" s="33">
        <v>0.3</v>
      </c>
      <c r="F299" s="42">
        <v>1.3</v>
      </c>
      <c r="G299" s="33">
        <v>3</v>
      </c>
      <c r="H299" s="42">
        <v>0.3</v>
      </c>
      <c r="I299" s="33">
        <v>3.1</v>
      </c>
      <c r="J299" s="42">
        <v>2.4</v>
      </c>
      <c r="K299" s="33">
        <v>0.6</v>
      </c>
      <c r="L299" s="42">
        <v>1.1000000000000001</v>
      </c>
      <c r="M299" s="33">
        <v>0.3</v>
      </c>
      <c r="N299" s="42">
        <v>0.1</v>
      </c>
      <c r="O299" s="33">
        <v>0.1</v>
      </c>
      <c r="P299" s="42">
        <v>232.13</v>
      </c>
      <c r="Q299" s="33">
        <v>167.75</v>
      </c>
      <c r="R299" s="42">
        <v>185.16</v>
      </c>
      <c r="S299" s="33">
        <v>268.55</v>
      </c>
      <c r="T299" s="42">
        <v>13.45</v>
      </c>
      <c r="U299" s="33">
        <v>13.26</v>
      </c>
      <c r="V299" s="116">
        <v>13.26</v>
      </c>
    </row>
    <row r="300" spans="1:22" x14ac:dyDescent="0.25">
      <c r="A300" s="26" t="s">
        <v>4918</v>
      </c>
      <c r="B300" s="42">
        <v>1.5</v>
      </c>
      <c r="C300" s="33">
        <v>6.4</v>
      </c>
      <c r="D300" s="42">
        <v>5.7</v>
      </c>
      <c r="E300" s="33">
        <v>0.3</v>
      </c>
      <c r="F300" s="42">
        <v>1.3</v>
      </c>
      <c r="G300" s="33">
        <v>1.9</v>
      </c>
      <c r="H300" s="42">
        <v>0.2</v>
      </c>
      <c r="I300" s="33">
        <v>2.7</v>
      </c>
      <c r="J300" s="42">
        <v>2.2000000000000002</v>
      </c>
      <c r="K300" s="33">
        <v>0.4</v>
      </c>
      <c r="L300" s="42">
        <v>1</v>
      </c>
      <c r="M300" s="33">
        <v>0.3</v>
      </c>
      <c r="N300" s="42">
        <v>0.1</v>
      </c>
      <c r="O300" s="33">
        <v>0</v>
      </c>
      <c r="P300" s="42">
        <v>297.98</v>
      </c>
      <c r="Q300" s="33">
        <v>205.92</v>
      </c>
      <c r="R300" s="42">
        <v>237.12</v>
      </c>
      <c r="S300" s="33">
        <v>265.48</v>
      </c>
      <c r="T300" s="42">
        <v>9.26</v>
      </c>
      <c r="U300" s="33">
        <v>9.4600000000000009</v>
      </c>
      <c r="V300" s="116">
        <v>9.41</v>
      </c>
    </row>
    <row r="301" spans="1:22" x14ac:dyDescent="0.25">
      <c r="A301" s="26" t="s">
        <v>4919</v>
      </c>
      <c r="B301" s="42">
        <v>1.2</v>
      </c>
      <c r="C301" s="33">
        <v>6.1</v>
      </c>
      <c r="D301" s="42">
        <v>5.3</v>
      </c>
      <c r="E301" s="33">
        <v>0.2</v>
      </c>
      <c r="F301" s="42">
        <v>1.2</v>
      </c>
      <c r="G301" s="33">
        <v>1.9</v>
      </c>
      <c r="H301" s="42">
        <v>0.3</v>
      </c>
      <c r="I301" s="33">
        <v>2.2999999999999998</v>
      </c>
      <c r="J301" s="42">
        <v>1.9</v>
      </c>
      <c r="K301" s="33">
        <v>0.5</v>
      </c>
      <c r="L301" s="42">
        <v>1</v>
      </c>
      <c r="M301" s="33">
        <v>0.1</v>
      </c>
      <c r="N301" s="42">
        <v>0</v>
      </c>
      <c r="O301" s="33">
        <v>0.1</v>
      </c>
      <c r="P301" s="42">
        <v>302.88</v>
      </c>
      <c r="Q301" s="33">
        <v>210.38</v>
      </c>
      <c r="R301" s="42">
        <v>240.36</v>
      </c>
      <c r="S301" s="33">
        <v>265.87</v>
      </c>
      <c r="T301" s="42">
        <v>8.9499999999999993</v>
      </c>
      <c r="U301" s="33">
        <v>9.15</v>
      </c>
      <c r="V301" s="116">
        <v>8.7799999999999994</v>
      </c>
    </row>
    <row r="302" spans="1:22" x14ac:dyDescent="0.25">
      <c r="A302" s="26" t="s">
        <v>4920</v>
      </c>
      <c r="B302" s="42">
        <v>1.6</v>
      </c>
      <c r="C302" s="33">
        <v>7.8</v>
      </c>
      <c r="D302" s="42">
        <v>6.2</v>
      </c>
      <c r="E302" s="33">
        <v>0.2</v>
      </c>
      <c r="F302" s="42">
        <v>1.2</v>
      </c>
      <c r="G302" s="33">
        <v>2</v>
      </c>
      <c r="H302" s="42">
        <v>0.1</v>
      </c>
      <c r="I302" s="33">
        <v>2.1</v>
      </c>
      <c r="J302" s="42">
        <v>2.1</v>
      </c>
      <c r="K302" s="33">
        <v>0.4</v>
      </c>
      <c r="L302" s="42">
        <v>0.8</v>
      </c>
      <c r="M302" s="33">
        <v>0.3</v>
      </c>
      <c r="N302" s="42">
        <v>0.1</v>
      </c>
      <c r="O302" s="33">
        <v>0.1</v>
      </c>
      <c r="P302" s="42">
        <v>264.8</v>
      </c>
      <c r="Q302" s="33">
        <v>174.81</v>
      </c>
      <c r="R302" s="42">
        <v>211.05</v>
      </c>
      <c r="S302" s="33">
        <v>266.39</v>
      </c>
      <c r="T302" s="42">
        <v>10.61</v>
      </c>
      <c r="U302" s="33">
        <v>10.66</v>
      </c>
      <c r="V302" s="116">
        <v>10.52</v>
      </c>
    </row>
    <row r="303" spans="1:22" x14ac:dyDescent="0.25">
      <c r="A303" s="26" t="s">
        <v>4921</v>
      </c>
      <c r="B303" s="42">
        <v>1</v>
      </c>
      <c r="C303" s="33">
        <v>5</v>
      </c>
      <c r="D303" s="42">
        <v>4.8</v>
      </c>
      <c r="E303" s="33">
        <v>0.3</v>
      </c>
      <c r="F303" s="42">
        <v>1.4</v>
      </c>
      <c r="G303" s="33">
        <v>1.6</v>
      </c>
      <c r="H303" s="42">
        <v>0.3</v>
      </c>
      <c r="I303" s="33">
        <v>2.5</v>
      </c>
      <c r="J303" s="42">
        <v>2.2999999999999998</v>
      </c>
      <c r="K303" s="33">
        <v>0.4</v>
      </c>
      <c r="L303" s="42">
        <v>0.9</v>
      </c>
      <c r="M303" s="33">
        <v>0.3</v>
      </c>
      <c r="N303" s="42">
        <v>0</v>
      </c>
      <c r="O303" s="33">
        <v>0.1</v>
      </c>
      <c r="P303" s="42">
        <v>304.05</v>
      </c>
      <c r="Q303" s="33">
        <v>212.86</v>
      </c>
      <c r="R303" s="42">
        <v>239.37</v>
      </c>
      <c r="S303" s="33">
        <v>265.97000000000003</v>
      </c>
      <c r="T303" s="42">
        <v>8.1300000000000008</v>
      </c>
      <c r="U303" s="33">
        <v>8.35</v>
      </c>
      <c r="V303" s="116">
        <v>7.93</v>
      </c>
    </row>
    <row r="304" spans="1:22" x14ac:dyDescent="0.25">
      <c r="A304" s="26" t="s">
        <v>4922</v>
      </c>
      <c r="B304" s="42">
        <v>1.8</v>
      </c>
      <c r="C304" s="33">
        <v>5.9</v>
      </c>
      <c r="D304" s="42">
        <v>5.0999999999999996</v>
      </c>
      <c r="E304" s="33">
        <v>0.3</v>
      </c>
      <c r="F304" s="42">
        <v>1.3</v>
      </c>
      <c r="G304" s="33">
        <v>1.9</v>
      </c>
      <c r="H304" s="42">
        <v>0.3</v>
      </c>
      <c r="I304" s="33">
        <v>2.4</v>
      </c>
      <c r="J304" s="42">
        <v>2.1</v>
      </c>
      <c r="K304" s="33">
        <v>0.4</v>
      </c>
      <c r="L304" s="42">
        <v>0.9</v>
      </c>
      <c r="M304" s="33">
        <v>0.2</v>
      </c>
      <c r="N304" s="42">
        <v>0</v>
      </c>
      <c r="O304" s="33">
        <v>0.1</v>
      </c>
      <c r="P304" s="42">
        <v>291.63</v>
      </c>
      <c r="Q304" s="33">
        <v>211.68</v>
      </c>
      <c r="R304" s="42">
        <v>244.74</v>
      </c>
      <c r="S304" s="33">
        <v>266.05</v>
      </c>
      <c r="T304" s="42">
        <v>8.9700000000000006</v>
      </c>
      <c r="U304" s="33">
        <v>9.19</v>
      </c>
      <c r="V304" s="116">
        <v>8.7799999999999994</v>
      </c>
    </row>
    <row r="305" spans="1:22" x14ac:dyDescent="0.25">
      <c r="A305" s="26" t="s">
        <v>4923</v>
      </c>
      <c r="B305" s="42">
        <v>1.5</v>
      </c>
      <c r="C305" s="33">
        <v>8</v>
      </c>
      <c r="D305" s="42">
        <v>6</v>
      </c>
      <c r="E305" s="33">
        <v>0.4</v>
      </c>
      <c r="F305" s="42">
        <v>1.7</v>
      </c>
      <c r="G305" s="33">
        <v>2.2999999999999998</v>
      </c>
      <c r="H305" s="42">
        <v>0.3</v>
      </c>
      <c r="I305" s="33">
        <v>3.2</v>
      </c>
      <c r="J305" s="42">
        <v>2.7</v>
      </c>
      <c r="K305" s="33">
        <v>0.5</v>
      </c>
      <c r="L305" s="42">
        <v>1</v>
      </c>
      <c r="M305" s="33">
        <v>0.2</v>
      </c>
      <c r="N305" s="42">
        <v>0</v>
      </c>
      <c r="O305" s="33">
        <v>0</v>
      </c>
      <c r="P305" s="42">
        <v>245.07</v>
      </c>
      <c r="Q305" s="33">
        <v>162.02000000000001</v>
      </c>
      <c r="R305" s="42">
        <v>199.38</v>
      </c>
      <c r="S305" s="33">
        <v>266.58</v>
      </c>
      <c r="T305" s="42">
        <v>11.16</v>
      </c>
      <c r="U305" s="33">
        <v>11.46</v>
      </c>
      <c r="V305" s="116">
        <v>10.67</v>
      </c>
    </row>
    <row r="306" spans="1:22" x14ac:dyDescent="0.25">
      <c r="A306" s="26" t="s">
        <v>4924</v>
      </c>
      <c r="B306" s="42">
        <v>2.1</v>
      </c>
      <c r="C306" s="33">
        <v>9.1</v>
      </c>
      <c r="D306" s="42">
        <v>6.7</v>
      </c>
      <c r="E306" s="33">
        <v>0.5</v>
      </c>
      <c r="F306" s="42">
        <v>1.4</v>
      </c>
      <c r="G306" s="33">
        <v>2.9</v>
      </c>
      <c r="H306" s="42">
        <v>0.4</v>
      </c>
      <c r="I306" s="33">
        <v>3.3</v>
      </c>
      <c r="J306" s="42">
        <v>2.6</v>
      </c>
      <c r="K306" s="33">
        <v>0.5</v>
      </c>
      <c r="L306" s="42">
        <v>1.1000000000000001</v>
      </c>
      <c r="M306" s="33">
        <v>0.3</v>
      </c>
      <c r="N306" s="42">
        <v>0.1</v>
      </c>
      <c r="O306" s="33">
        <v>0.1</v>
      </c>
      <c r="P306" s="42">
        <v>237.42</v>
      </c>
      <c r="Q306" s="33">
        <v>163.33000000000001</v>
      </c>
      <c r="R306" s="42">
        <v>190.19</v>
      </c>
      <c r="S306" s="33">
        <v>267.29000000000002</v>
      </c>
      <c r="T306" s="42">
        <v>12.51</v>
      </c>
      <c r="U306" s="33">
        <v>12.39</v>
      </c>
      <c r="V306" s="116">
        <v>12.18</v>
      </c>
    </row>
    <row r="307" spans="1:22" x14ac:dyDescent="0.25">
      <c r="A307" s="26" t="s">
        <v>4925</v>
      </c>
      <c r="B307" s="42">
        <v>3</v>
      </c>
      <c r="C307" s="33">
        <v>11.1</v>
      </c>
      <c r="D307" s="42">
        <v>6.5</v>
      </c>
      <c r="E307" s="33">
        <v>0.5</v>
      </c>
      <c r="F307" s="42">
        <v>1.3</v>
      </c>
      <c r="G307" s="33">
        <v>2.7</v>
      </c>
      <c r="H307" s="42">
        <v>0.5</v>
      </c>
      <c r="I307" s="33">
        <v>3.8</v>
      </c>
      <c r="J307" s="42">
        <v>2.8</v>
      </c>
      <c r="K307" s="33">
        <v>0.6</v>
      </c>
      <c r="L307" s="42">
        <v>1.4</v>
      </c>
      <c r="M307" s="33">
        <v>0.4</v>
      </c>
      <c r="N307" s="42">
        <v>0.1</v>
      </c>
      <c r="O307" s="33">
        <v>0.2</v>
      </c>
      <c r="P307" s="42">
        <v>205.9</v>
      </c>
      <c r="Q307" s="33">
        <v>144.91</v>
      </c>
      <c r="R307" s="42">
        <v>165.4</v>
      </c>
      <c r="S307" s="33">
        <v>268.36</v>
      </c>
      <c r="T307" s="42">
        <v>14.51</v>
      </c>
      <c r="U307" s="33">
        <v>14.46</v>
      </c>
      <c r="V307" s="116">
        <v>13.44</v>
      </c>
    </row>
    <row r="308" spans="1:22" x14ac:dyDescent="0.25">
      <c r="A308" s="26" t="s">
        <v>4926</v>
      </c>
      <c r="B308" s="42">
        <v>2.2999999999999998</v>
      </c>
      <c r="C308" s="33">
        <v>9.9</v>
      </c>
      <c r="D308" s="42">
        <v>6.5</v>
      </c>
      <c r="E308" s="33">
        <v>0.2</v>
      </c>
      <c r="F308" s="42">
        <v>1.4</v>
      </c>
      <c r="G308" s="33">
        <v>2.5</v>
      </c>
      <c r="H308" s="42">
        <v>0.2</v>
      </c>
      <c r="I308" s="33">
        <v>3.4</v>
      </c>
      <c r="J308" s="42">
        <v>2.8</v>
      </c>
      <c r="K308" s="33">
        <v>0.6</v>
      </c>
      <c r="L308" s="42">
        <v>0.9</v>
      </c>
      <c r="M308" s="33">
        <v>0.3</v>
      </c>
      <c r="N308" s="42">
        <v>0</v>
      </c>
      <c r="O308" s="33">
        <v>0</v>
      </c>
      <c r="P308" s="42">
        <v>206.05</v>
      </c>
      <c r="Q308" s="33">
        <v>142.87</v>
      </c>
      <c r="R308" s="42">
        <v>164.92</v>
      </c>
      <c r="S308" s="33">
        <v>268.19</v>
      </c>
      <c r="T308" s="42">
        <v>13.98</v>
      </c>
      <c r="U308" s="33">
        <v>13.58</v>
      </c>
      <c r="V308" s="116">
        <v>13.33</v>
      </c>
    </row>
    <row r="309" spans="1:22" x14ac:dyDescent="0.25">
      <c r="A309" s="26" t="s">
        <v>4927</v>
      </c>
      <c r="B309" s="42">
        <v>2.2000000000000002</v>
      </c>
      <c r="C309" s="33">
        <v>10.8</v>
      </c>
      <c r="D309" s="42">
        <v>6.6</v>
      </c>
      <c r="E309" s="33">
        <v>0.4</v>
      </c>
      <c r="F309" s="42">
        <v>1.5</v>
      </c>
      <c r="G309" s="33">
        <v>3.5</v>
      </c>
      <c r="H309" s="42">
        <v>0.7</v>
      </c>
      <c r="I309" s="33">
        <v>3.8</v>
      </c>
      <c r="J309" s="42">
        <v>2.2999999999999998</v>
      </c>
      <c r="K309" s="33">
        <v>0.6</v>
      </c>
      <c r="L309" s="42">
        <v>0.9</v>
      </c>
      <c r="M309" s="33">
        <v>0.2</v>
      </c>
      <c r="N309" s="42">
        <v>0.1</v>
      </c>
      <c r="O309" s="33">
        <v>0.1</v>
      </c>
      <c r="P309" s="42">
        <v>198.99</v>
      </c>
      <c r="Q309" s="33">
        <v>141.12</v>
      </c>
      <c r="R309" s="42">
        <v>160.18</v>
      </c>
      <c r="S309" s="33">
        <v>269.2</v>
      </c>
      <c r="T309" s="42">
        <v>14.11</v>
      </c>
      <c r="U309" s="33">
        <v>14.2</v>
      </c>
      <c r="V309" s="116">
        <v>12.99</v>
      </c>
    </row>
    <row r="310" spans="1:22" x14ac:dyDescent="0.25">
      <c r="A310" s="26" t="s">
        <v>4928</v>
      </c>
      <c r="B310" s="42">
        <v>1.7</v>
      </c>
      <c r="C310" s="33">
        <v>10.199999999999999</v>
      </c>
      <c r="D310" s="42">
        <v>6.9</v>
      </c>
      <c r="E310" s="33">
        <v>0.1</v>
      </c>
      <c r="F310" s="42">
        <v>1</v>
      </c>
      <c r="G310" s="33">
        <v>2.6</v>
      </c>
      <c r="H310" s="42">
        <v>0.1</v>
      </c>
      <c r="I310" s="33">
        <v>2.9</v>
      </c>
      <c r="J310" s="42">
        <v>2.4</v>
      </c>
      <c r="K310" s="33">
        <v>0.5</v>
      </c>
      <c r="L310" s="42">
        <v>0.7</v>
      </c>
      <c r="M310" s="33">
        <v>0.3</v>
      </c>
      <c r="N310" s="42">
        <v>0.2</v>
      </c>
      <c r="O310" s="33">
        <v>0.1</v>
      </c>
      <c r="P310" s="42">
        <v>204.86</v>
      </c>
      <c r="Q310" s="33">
        <v>142.71</v>
      </c>
      <c r="R310" s="42">
        <v>164.81</v>
      </c>
      <c r="S310" s="33">
        <v>268.70999999999998</v>
      </c>
      <c r="T310" s="42">
        <v>13.61</v>
      </c>
      <c r="U310" s="33">
        <v>13.3</v>
      </c>
      <c r="V310" s="116">
        <v>13.36</v>
      </c>
    </row>
    <row r="311" spans="1:22" x14ac:dyDescent="0.25">
      <c r="A311" s="26" t="s">
        <v>4929</v>
      </c>
      <c r="B311" s="42">
        <v>2.9</v>
      </c>
      <c r="C311" s="33">
        <v>12.3</v>
      </c>
      <c r="D311" s="42">
        <v>7.9</v>
      </c>
      <c r="E311" s="33">
        <v>0.5</v>
      </c>
      <c r="F311" s="42">
        <v>1.2</v>
      </c>
      <c r="G311" s="33">
        <v>3.1</v>
      </c>
      <c r="H311" s="42">
        <v>0.1</v>
      </c>
      <c r="I311" s="33">
        <v>3.7</v>
      </c>
      <c r="J311" s="42">
        <v>2.7</v>
      </c>
      <c r="K311" s="33">
        <v>0.6</v>
      </c>
      <c r="L311" s="42">
        <v>0.8</v>
      </c>
      <c r="M311" s="33">
        <v>0.4</v>
      </c>
      <c r="N311" s="42">
        <v>0.1</v>
      </c>
      <c r="O311" s="33">
        <v>0.2</v>
      </c>
      <c r="P311" s="42">
        <v>182.78</v>
      </c>
      <c r="Q311" s="33">
        <v>131.69999999999999</v>
      </c>
      <c r="R311" s="42">
        <v>148.04</v>
      </c>
      <c r="S311" s="33">
        <v>269.42</v>
      </c>
      <c r="T311" s="42">
        <v>16.399999999999999</v>
      </c>
      <c r="U311" s="33">
        <v>15.79</v>
      </c>
      <c r="V311" s="116">
        <v>15.63</v>
      </c>
    </row>
    <row r="312" spans="1:22" x14ac:dyDescent="0.25">
      <c r="A312" s="26" t="s">
        <v>4930</v>
      </c>
      <c r="B312" s="42">
        <v>2.2000000000000002</v>
      </c>
      <c r="C312" s="33">
        <v>10.5</v>
      </c>
      <c r="D312" s="42">
        <v>7.7</v>
      </c>
      <c r="E312" s="33">
        <v>0.3</v>
      </c>
      <c r="F312" s="42">
        <v>1.3</v>
      </c>
      <c r="G312" s="33">
        <v>3</v>
      </c>
      <c r="H312" s="42">
        <v>0.2</v>
      </c>
      <c r="I312" s="33">
        <v>3.8</v>
      </c>
      <c r="J312" s="42">
        <v>3.2</v>
      </c>
      <c r="K312" s="33">
        <v>0.6</v>
      </c>
      <c r="L312" s="42">
        <v>0.9</v>
      </c>
      <c r="M312" s="33">
        <v>0.3</v>
      </c>
      <c r="N312" s="42">
        <v>0.1</v>
      </c>
      <c r="O312" s="33">
        <v>0.2</v>
      </c>
      <c r="P312" s="42">
        <v>187.98</v>
      </c>
      <c r="Q312" s="33">
        <v>128.24</v>
      </c>
      <c r="R312" s="42">
        <v>151.52000000000001</v>
      </c>
      <c r="S312" s="33">
        <v>269.02999999999997</v>
      </c>
      <c r="T312" s="42">
        <v>14.8</v>
      </c>
      <c r="U312" s="33">
        <v>14.38</v>
      </c>
      <c r="V312" s="116">
        <v>14.22</v>
      </c>
    </row>
    <row r="313" spans="1:22" x14ac:dyDescent="0.25">
      <c r="A313" s="26" t="s">
        <v>4931</v>
      </c>
      <c r="B313" s="42">
        <v>2.2000000000000002</v>
      </c>
      <c r="C313" s="33">
        <v>11.8</v>
      </c>
      <c r="D313" s="42">
        <v>7.9</v>
      </c>
      <c r="E313" s="33">
        <v>0</v>
      </c>
      <c r="F313" s="42">
        <v>1.8</v>
      </c>
      <c r="G313" s="33">
        <v>2.7</v>
      </c>
      <c r="H313" s="42">
        <v>0.2</v>
      </c>
      <c r="I313" s="33">
        <v>4.0999999999999996</v>
      </c>
      <c r="J313" s="42">
        <v>3.3</v>
      </c>
      <c r="K313" s="33">
        <v>0.4</v>
      </c>
      <c r="L313" s="42">
        <v>1</v>
      </c>
      <c r="M313" s="33">
        <v>0.3</v>
      </c>
      <c r="N313" s="42">
        <v>0.3</v>
      </c>
      <c r="O313" s="33">
        <v>0.3</v>
      </c>
      <c r="P313" s="42">
        <v>181.09</v>
      </c>
      <c r="Q313" s="33">
        <v>129.59</v>
      </c>
      <c r="R313" s="42">
        <v>150.47999999999999</v>
      </c>
      <c r="S313" s="33">
        <v>269.97000000000003</v>
      </c>
      <c r="T313" s="42">
        <v>15.14</v>
      </c>
      <c r="U313" s="33">
        <v>15.08</v>
      </c>
      <c r="V313" s="116">
        <v>15.5</v>
      </c>
    </row>
    <row r="314" spans="1:22" x14ac:dyDescent="0.25">
      <c r="A314" s="26" t="s">
        <v>4932</v>
      </c>
      <c r="B314" s="42">
        <v>3.2</v>
      </c>
      <c r="C314" s="33">
        <v>12.2</v>
      </c>
      <c r="D314" s="42">
        <v>7.4</v>
      </c>
      <c r="E314" s="33">
        <v>0</v>
      </c>
      <c r="F314" s="42">
        <v>2.2000000000000002</v>
      </c>
      <c r="G314" s="33">
        <v>3.2</v>
      </c>
      <c r="H314" s="42">
        <v>0.3</v>
      </c>
      <c r="I314" s="33">
        <v>4</v>
      </c>
      <c r="J314" s="42">
        <v>2.6</v>
      </c>
      <c r="K314" s="33">
        <v>0.6</v>
      </c>
      <c r="L314" s="42">
        <v>0.9</v>
      </c>
      <c r="M314" s="33">
        <v>0.3</v>
      </c>
      <c r="N314" s="42">
        <v>0.1</v>
      </c>
      <c r="O314" s="33">
        <v>0.2</v>
      </c>
      <c r="P314" s="42">
        <v>180.22</v>
      </c>
      <c r="Q314" s="33">
        <v>127.26</v>
      </c>
      <c r="R314" s="42">
        <v>146.15</v>
      </c>
      <c r="S314" s="33">
        <v>269.52</v>
      </c>
      <c r="T314" s="42">
        <v>16.27</v>
      </c>
      <c r="U314" s="33">
        <v>15.48</v>
      </c>
      <c r="V314" s="116">
        <v>14.67</v>
      </c>
    </row>
    <row r="315" spans="1:22" x14ac:dyDescent="0.25">
      <c r="A315" s="26" t="s">
        <v>4933</v>
      </c>
      <c r="B315" s="42">
        <v>2.7</v>
      </c>
      <c r="C315" s="33">
        <v>11.6</v>
      </c>
      <c r="D315" s="42">
        <v>6.6</v>
      </c>
      <c r="E315" s="33">
        <v>0.2</v>
      </c>
      <c r="F315" s="42">
        <v>1.7</v>
      </c>
      <c r="G315" s="33">
        <v>2.4</v>
      </c>
      <c r="H315" s="42">
        <v>0.1</v>
      </c>
      <c r="I315" s="33">
        <v>2.8</v>
      </c>
      <c r="J315" s="42">
        <v>2.5</v>
      </c>
      <c r="K315" s="33">
        <v>0.5</v>
      </c>
      <c r="L315" s="42">
        <v>1</v>
      </c>
      <c r="M315" s="33">
        <v>0.4</v>
      </c>
      <c r="N315" s="42">
        <v>0.1</v>
      </c>
      <c r="O315" s="33">
        <v>0.2</v>
      </c>
      <c r="P315" s="42">
        <v>216.51</v>
      </c>
      <c r="Q315" s="33">
        <v>151.68</v>
      </c>
      <c r="R315" s="42">
        <v>173.25</v>
      </c>
      <c r="S315" s="33">
        <v>268.83999999999997</v>
      </c>
      <c r="T315" s="42">
        <v>14.64</v>
      </c>
      <c r="U315" s="33">
        <v>14.26</v>
      </c>
      <c r="V315" s="116">
        <v>13.67</v>
      </c>
    </row>
    <row r="316" spans="1:22" x14ac:dyDescent="0.25">
      <c r="A316" s="26" t="s">
        <v>4934</v>
      </c>
      <c r="B316" s="42">
        <v>1.9</v>
      </c>
      <c r="C316" s="33">
        <v>6.3</v>
      </c>
      <c r="D316" s="42">
        <v>5.3</v>
      </c>
      <c r="E316" s="33">
        <v>0.4</v>
      </c>
      <c r="F316" s="42">
        <v>1.6</v>
      </c>
      <c r="G316" s="33">
        <v>1.6</v>
      </c>
      <c r="H316" s="42">
        <v>0.4</v>
      </c>
      <c r="I316" s="33">
        <v>2.9</v>
      </c>
      <c r="J316" s="42">
        <v>2.5</v>
      </c>
      <c r="K316" s="33">
        <v>0.5</v>
      </c>
      <c r="L316" s="42">
        <v>1</v>
      </c>
      <c r="M316" s="33">
        <v>0.4</v>
      </c>
      <c r="N316" s="42">
        <v>0</v>
      </c>
      <c r="O316" s="33">
        <v>0.1</v>
      </c>
      <c r="P316" s="42">
        <v>267.45999999999998</v>
      </c>
      <c r="Q316" s="33">
        <v>181.51</v>
      </c>
      <c r="R316" s="42">
        <v>212.89</v>
      </c>
      <c r="S316" s="33">
        <v>267.5</v>
      </c>
      <c r="T316" s="42">
        <v>9.8000000000000007</v>
      </c>
      <c r="U316" s="33">
        <v>9.7899999999999991</v>
      </c>
      <c r="V316" s="116">
        <v>9.35</v>
      </c>
    </row>
    <row r="317" spans="1:22" x14ac:dyDescent="0.25">
      <c r="A317" s="26" t="s">
        <v>4935</v>
      </c>
      <c r="B317" s="42">
        <v>0.2</v>
      </c>
      <c r="C317" s="33">
        <v>2.2000000000000002</v>
      </c>
      <c r="D317" s="42">
        <v>3.9</v>
      </c>
      <c r="E317" s="33">
        <v>0.2</v>
      </c>
      <c r="F317" s="42">
        <v>0.9</v>
      </c>
      <c r="G317" s="33">
        <v>0.8</v>
      </c>
      <c r="H317" s="42">
        <v>0.2</v>
      </c>
      <c r="I317" s="33">
        <v>1.6</v>
      </c>
      <c r="J317" s="42">
        <v>1.5</v>
      </c>
      <c r="K317" s="33">
        <v>0.3</v>
      </c>
      <c r="L317" s="42">
        <v>0.7</v>
      </c>
      <c r="M317" s="33">
        <v>0.3</v>
      </c>
      <c r="N317" s="42">
        <v>0</v>
      </c>
      <c r="O317" s="33">
        <v>0</v>
      </c>
      <c r="P317" s="42">
        <v>415.94</v>
      </c>
      <c r="Q317" s="33">
        <v>282.19</v>
      </c>
      <c r="R317" s="42">
        <v>317.3</v>
      </c>
      <c r="S317" s="33">
        <v>264.69</v>
      </c>
      <c r="T317" s="42">
        <v>4.8600000000000003</v>
      </c>
      <c r="U317" s="33">
        <v>5.1100000000000003</v>
      </c>
      <c r="V317" s="116">
        <v>4.91</v>
      </c>
    </row>
    <row r="318" spans="1:22" x14ac:dyDescent="0.25">
      <c r="A318" s="26" t="s">
        <v>4936</v>
      </c>
      <c r="B318" s="42">
        <v>0.9</v>
      </c>
      <c r="C318" s="33">
        <v>2.2000000000000002</v>
      </c>
      <c r="D318" s="42">
        <v>4</v>
      </c>
      <c r="E318" s="33">
        <v>0.2</v>
      </c>
      <c r="F318" s="42">
        <v>1.3</v>
      </c>
      <c r="G318" s="33">
        <v>0.9</v>
      </c>
      <c r="H318" s="42">
        <v>0.1</v>
      </c>
      <c r="I318" s="33">
        <v>2</v>
      </c>
      <c r="J318" s="42">
        <v>1.5</v>
      </c>
      <c r="K318" s="33">
        <v>0.3</v>
      </c>
      <c r="L318" s="42">
        <v>0.7</v>
      </c>
      <c r="M318" s="33">
        <v>0.2</v>
      </c>
      <c r="N318" s="42">
        <v>0</v>
      </c>
      <c r="O318" s="33">
        <v>0.1</v>
      </c>
      <c r="P318" s="42">
        <v>385.34</v>
      </c>
      <c r="Q318" s="33">
        <v>272.42</v>
      </c>
      <c r="R318" s="42">
        <v>306.18</v>
      </c>
      <c r="S318" s="33">
        <v>264.93</v>
      </c>
      <c r="T318" s="42">
        <v>5.23</v>
      </c>
      <c r="U318" s="33">
        <v>5.44</v>
      </c>
      <c r="V318" s="116">
        <v>5.4</v>
      </c>
    </row>
    <row r="319" spans="1:22" x14ac:dyDescent="0.25">
      <c r="A319" s="26" t="s">
        <v>4937</v>
      </c>
      <c r="B319" s="42">
        <v>2.2999999999999998</v>
      </c>
      <c r="C319" s="33">
        <v>6.2</v>
      </c>
      <c r="D319" s="42">
        <v>5.3</v>
      </c>
      <c r="E319" s="33">
        <v>0.3</v>
      </c>
      <c r="F319" s="42">
        <v>2</v>
      </c>
      <c r="G319" s="33">
        <v>2</v>
      </c>
      <c r="H319" s="42">
        <v>0.3</v>
      </c>
      <c r="I319" s="33">
        <v>3</v>
      </c>
      <c r="J319" s="42">
        <v>1.8</v>
      </c>
      <c r="K319" s="33">
        <v>0.5</v>
      </c>
      <c r="L319" s="42">
        <v>0.9</v>
      </c>
      <c r="M319" s="33">
        <v>0.2</v>
      </c>
      <c r="N319" s="42">
        <v>0.1</v>
      </c>
      <c r="O319" s="33">
        <v>0.1</v>
      </c>
      <c r="P319" s="42">
        <v>245.78</v>
      </c>
      <c r="Q319" s="33">
        <v>167.23</v>
      </c>
      <c r="R319" s="42">
        <v>206.94</v>
      </c>
      <c r="S319" s="33">
        <v>267.7</v>
      </c>
      <c r="T319" s="42">
        <v>10.039999999999999</v>
      </c>
      <c r="U319" s="33">
        <v>10.32</v>
      </c>
      <c r="V319" s="116">
        <v>9.49</v>
      </c>
    </row>
    <row r="320" spans="1:22" x14ac:dyDescent="0.25">
      <c r="A320" s="26" t="s">
        <v>4938</v>
      </c>
      <c r="B320" s="42">
        <v>0.7</v>
      </c>
      <c r="C320" s="33">
        <v>1.5</v>
      </c>
      <c r="D320" s="42">
        <v>3.7</v>
      </c>
      <c r="E320" s="33">
        <v>0.2</v>
      </c>
      <c r="F320" s="42">
        <v>1.4</v>
      </c>
      <c r="G320" s="33">
        <v>1</v>
      </c>
      <c r="H320" s="42">
        <v>0.1</v>
      </c>
      <c r="I320" s="33">
        <v>1.9</v>
      </c>
      <c r="J320" s="42">
        <v>1.1000000000000001</v>
      </c>
      <c r="K320" s="33">
        <v>0.2</v>
      </c>
      <c r="L320" s="42">
        <v>0.6</v>
      </c>
      <c r="M320" s="33">
        <v>0.1</v>
      </c>
      <c r="N320" s="42">
        <v>0.1</v>
      </c>
      <c r="O320" s="33">
        <v>0.1</v>
      </c>
      <c r="P320" s="42">
        <v>372.98</v>
      </c>
      <c r="Q320" s="33">
        <v>261.13</v>
      </c>
      <c r="R320" s="42">
        <v>302.45999999999998</v>
      </c>
      <c r="S320" s="33">
        <v>265.06</v>
      </c>
      <c r="T320" s="42">
        <v>4.7</v>
      </c>
      <c r="U320" s="33">
        <v>4.96</v>
      </c>
      <c r="V320" s="116">
        <v>4.7</v>
      </c>
    </row>
    <row r="321" spans="1:22" x14ac:dyDescent="0.25">
      <c r="A321" s="26" t="s">
        <v>4939</v>
      </c>
      <c r="B321" s="42">
        <v>1</v>
      </c>
      <c r="C321" s="33">
        <v>3.9</v>
      </c>
      <c r="D321" s="42">
        <v>4.9000000000000004</v>
      </c>
      <c r="E321" s="33">
        <v>0.1</v>
      </c>
      <c r="F321" s="42">
        <v>1.3</v>
      </c>
      <c r="G321" s="33">
        <v>1.6</v>
      </c>
      <c r="H321" s="42">
        <v>0.1</v>
      </c>
      <c r="I321" s="33">
        <v>2.1</v>
      </c>
      <c r="J321" s="42">
        <v>1.6</v>
      </c>
      <c r="K321" s="33">
        <v>0.4</v>
      </c>
      <c r="L321" s="42">
        <v>0.8</v>
      </c>
      <c r="M321" s="33">
        <v>0.3</v>
      </c>
      <c r="N321" s="42">
        <v>0.1</v>
      </c>
      <c r="O321" s="33">
        <v>0.2</v>
      </c>
      <c r="P321" s="42">
        <v>326.45</v>
      </c>
      <c r="Q321" s="33">
        <v>228.26</v>
      </c>
      <c r="R321" s="42">
        <v>260.8</v>
      </c>
      <c r="S321" s="33">
        <v>266.2</v>
      </c>
      <c r="T321" s="42">
        <v>6.95</v>
      </c>
      <c r="U321" s="33">
        <v>7.24</v>
      </c>
      <c r="V321" s="116">
        <v>7.13</v>
      </c>
    </row>
    <row r="322" spans="1:22" x14ac:dyDescent="0.25">
      <c r="A322" s="26" t="s">
        <v>4940</v>
      </c>
      <c r="B322" s="42">
        <v>1.1000000000000001</v>
      </c>
      <c r="C322" s="33">
        <v>3.5</v>
      </c>
      <c r="D322" s="42">
        <v>4.5999999999999996</v>
      </c>
      <c r="E322" s="33">
        <v>0.2</v>
      </c>
      <c r="F322" s="42">
        <v>1.3</v>
      </c>
      <c r="G322" s="33">
        <v>1.3</v>
      </c>
      <c r="H322" s="42">
        <v>0.3</v>
      </c>
      <c r="I322" s="33">
        <v>2.4</v>
      </c>
      <c r="J322" s="42">
        <v>2.2999999999999998</v>
      </c>
      <c r="K322" s="33">
        <v>0.4</v>
      </c>
      <c r="L322" s="42">
        <v>0.6</v>
      </c>
      <c r="M322" s="33">
        <v>0.3</v>
      </c>
      <c r="N322" s="42">
        <v>0</v>
      </c>
      <c r="O322" s="33">
        <v>0</v>
      </c>
      <c r="P322" s="42">
        <v>328.45</v>
      </c>
      <c r="Q322" s="33">
        <v>224.76</v>
      </c>
      <c r="R322" s="42">
        <v>255.08</v>
      </c>
      <c r="S322" s="33">
        <v>266.13</v>
      </c>
      <c r="T322" s="42">
        <v>6.97</v>
      </c>
      <c r="U322" s="33">
        <v>6.95</v>
      </c>
      <c r="V322" s="116">
        <v>6.79</v>
      </c>
    </row>
    <row r="323" spans="1:22" x14ac:dyDescent="0.25">
      <c r="A323" s="26" t="s">
        <v>4941</v>
      </c>
      <c r="B323" s="42">
        <v>0.7</v>
      </c>
      <c r="C323" s="33">
        <v>3</v>
      </c>
      <c r="D323" s="42">
        <v>4.5999999999999996</v>
      </c>
      <c r="E323" s="33">
        <v>0.3</v>
      </c>
      <c r="F323" s="42">
        <v>1.5</v>
      </c>
      <c r="G323" s="33">
        <v>1.5</v>
      </c>
      <c r="H323" s="42">
        <v>0.3</v>
      </c>
      <c r="I323" s="33">
        <v>2.7</v>
      </c>
      <c r="J323" s="42">
        <v>1.8</v>
      </c>
      <c r="K323" s="33">
        <v>0.3</v>
      </c>
      <c r="L323" s="42">
        <v>0.6</v>
      </c>
      <c r="M323" s="33">
        <v>0.2</v>
      </c>
      <c r="N323" s="42">
        <v>0.1</v>
      </c>
      <c r="O323" s="33">
        <v>0.1</v>
      </c>
      <c r="P323" s="42">
        <v>319.94</v>
      </c>
      <c r="Q323" s="33">
        <v>213.42</v>
      </c>
      <c r="R323" s="42">
        <v>247.51</v>
      </c>
      <c r="S323" s="33">
        <v>266.64</v>
      </c>
      <c r="T323" s="42">
        <v>6.88</v>
      </c>
      <c r="U323" s="33">
        <v>7.06</v>
      </c>
      <c r="V323" s="116">
        <v>6.77</v>
      </c>
    </row>
    <row r="324" spans="1:22" x14ac:dyDescent="0.25">
      <c r="A324" s="26" t="s">
        <v>4942</v>
      </c>
      <c r="B324" s="42">
        <v>1.1000000000000001</v>
      </c>
      <c r="C324" s="33">
        <v>3.2</v>
      </c>
      <c r="D324" s="42">
        <v>4.4000000000000004</v>
      </c>
      <c r="E324" s="33">
        <v>0.1</v>
      </c>
      <c r="F324" s="42">
        <v>1.4</v>
      </c>
      <c r="G324" s="33">
        <v>1.3</v>
      </c>
      <c r="H324" s="42">
        <v>0.2</v>
      </c>
      <c r="I324" s="33">
        <v>2.6</v>
      </c>
      <c r="J324" s="42">
        <v>2</v>
      </c>
      <c r="K324" s="33">
        <v>0.3</v>
      </c>
      <c r="L324" s="42">
        <v>0.8</v>
      </c>
      <c r="M324" s="33">
        <v>0.2</v>
      </c>
      <c r="N324" s="42">
        <v>0.1</v>
      </c>
      <c r="O324" s="33">
        <v>0.2</v>
      </c>
      <c r="P324" s="42">
        <v>325.08999999999997</v>
      </c>
      <c r="Q324" s="33">
        <v>223.95</v>
      </c>
      <c r="R324" s="42">
        <v>260.87</v>
      </c>
      <c r="S324" s="33">
        <v>266.56</v>
      </c>
      <c r="T324" s="42">
        <v>6.57</v>
      </c>
      <c r="U324" s="33">
        <v>6.77</v>
      </c>
      <c r="V324" s="116">
        <v>6.5</v>
      </c>
    </row>
    <row r="325" spans="1:22" x14ac:dyDescent="0.25">
      <c r="A325" s="26" t="s">
        <v>4943</v>
      </c>
      <c r="B325" s="42">
        <v>0.6</v>
      </c>
      <c r="C325" s="33">
        <v>2.8</v>
      </c>
      <c r="D325" s="42">
        <v>4.5</v>
      </c>
      <c r="E325" s="33">
        <v>0.2</v>
      </c>
      <c r="F325" s="42">
        <v>1.4</v>
      </c>
      <c r="G325" s="33">
        <v>1.1000000000000001</v>
      </c>
      <c r="H325" s="42">
        <v>0.2</v>
      </c>
      <c r="I325" s="33">
        <v>2.6</v>
      </c>
      <c r="J325" s="42">
        <v>1.9</v>
      </c>
      <c r="K325" s="33">
        <v>0.2</v>
      </c>
      <c r="L325" s="42">
        <v>0.7</v>
      </c>
      <c r="M325" s="33">
        <v>0.3</v>
      </c>
      <c r="N325" s="42">
        <v>0.1</v>
      </c>
      <c r="O325" s="33">
        <v>0.1</v>
      </c>
      <c r="P325" s="42">
        <v>319.44</v>
      </c>
      <c r="Q325" s="33">
        <v>219.21</v>
      </c>
      <c r="R325" s="42">
        <v>253.89</v>
      </c>
      <c r="S325" s="33">
        <v>267.07</v>
      </c>
      <c r="T325" s="42">
        <v>6.3</v>
      </c>
      <c r="U325" s="33">
        <v>6.56</v>
      </c>
      <c r="V325" s="116">
        <v>6.3</v>
      </c>
    </row>
    <row r="326" spans="1:22" x14ac:dyDescent="0.25">
      <c r="A326" s="26" t="s">
        <v>4944</v>
      </c>
      <c r="B326" s="42">
        <v>1.1000000000000001</v>
      </c>
      <c r="C326" s="33">
        <v>3.5</v>
      </c>
      <c r="D326" s="42">
        <v>4.7</v>
      </c>
      <c r="E326" s="33">
        <v>0.2</v>
      </c>
      <c r="F326" s="42">
        <v>1.3</v>
      </c>
      <c r="G326" s="33">
        <v>1.1000000000000001</v>
      </c>
      <c r="H326" s="42">
        <v>0.3</v>
      </c>
      <c r="I326" s="33">
        <v>2.9</v>
      </c>
      <c r="J326" s="42">
        <v>2.4</v>
      </c>
      <c r="K326" s="33">
        <v>0.4</v>
      </c>
      <c r="L326" s="42">
        <v>0.7</v>
      </c>
      <c r="M326" s="33">
        <v>0.3</v>
      </c>
      <c r="N326" s="42">
        <v>0.1</v>
      </c>
      <c r="O326" s="33">
        <v>0.1</v>
      </c>
      <c r="P326" s="42">
        <v>298.88</v>
      </c>
      <c r="Q326" s="33">
        <v>207.66</v>
      </c>
      <c r="R326" s="42">
        <v>239.18</v>
      </c>
      <c r="S326" s="33">
        <v>267.82</v>
      </c>
      <c r="T326" s="42">
        <v>7</v>
      </c>
      <c r="U326" s="33">
        <v>7.14</v>
      </c>
      <c r="V326" s="116">
        <v>6.81</v>
      </c>
    </row>
    <row r="327" spans="1:22" x14ac:dyDescent="0.25">
      <c r="A327" s="26" t="s">
        <v>4945</v>
      </c>
      <c r="B327" s="42">
        <v>1.4</v>
      </c>
      <c r="C327" s="33">
        <v>6.2</v>
      </c>
      <c r="D327" s="42">
        <v>5.7</v>
      </c>
      <c r="E327" s="33">
        <v>0.2</v>
      </c>
      <c r="F327" s="42">
        <v>2.2999999999999998</v>
      </c>
      <c r="G327" s="33">
        <v>2.5</v>
      </c>
      <c r="H327" s="42">
        <v>0.4</v>
      </c>
      <c r="I327" s="33">
        <v>3.2</v>
      </c>
      <c r="J327" s="42">
        <v>2.5</v>
      </c>
      <c r="K327" s="33">
        <v>0.4</v>
      </c>
      <c r="L327" s="42">
        <v>0.8</v>
      </c>
      <c r="M327" s="33">
        <v>0.2</v>
      </c>
      <c r="N327" s="42">
        <v>0.1</v>
      </c>
      <c r="O327" s="33">
        <v>0.1</v>
      </c>
      <c r="P327" s="42">
        <v>239.9</v>
      </c>
      <c r="Q327" s="33">
        <v>149.69</v>
      </c>
      <c r="R327" s="42">
        <v>192.59</v>
      </c>
      <c r="S327" s="33">
        <v>268.32</v>
      </c>
      <c r="T327" s="42">
        <v>10.02</v>
      </c>
      <c r="U327" s="33">
        <v>10.23</v>
      </c>
      <c r="V327" s="116">
        <v>9.83</v>
      </c>
    </row>
    <row r="328" spans="1:22" x14ac:dyDescent="0.25">
      <c r="A328" s="26" t="s">
        <v>4946</v>
      </c>
      <c r="B328" s="42">
        <v>1.7</v>
      </c>
      <c r="C328" s="33">
        <v>6.4</v>
      </c>
      <c r="D328" s="42">
        <v>5</v>
      </c>
      <c r="E328" s="33">
        <v>0.4</v>
      </c>
      <c r="F328" s="42">
        <v>1.9</v>
      </c>
      <c r="G328" s="33">
        <v>1.9</v>
      </c>
      <c r="H328" s="42">
        <v>0.4</v>
      </c>
      <c r="I328" s="33">
        <v>2.7</v>
      </c>
      <c r="J328" s="42">
        <v>2.2000000000000002</v>
      </c>
      <c r="K328" s="33">
        <v>0.5</v>
      </c>
      <c r="L328" s="42">
        <v>1</v>
      </c>
      <c r="M328" s="33">
        <v>0.3</v>
      </c>
      <c r="N328" s="42">
        <v>0</v>
      </c>
      <c r="O328" s="33">
        <v>0.2</v>
      </c>
      <c r="P328" s="42">
        <v>257.06</v>
      </c>
      <c r="Q328" s="33">
        <v>171.53</v>
      </c>
      <c r="R328" s="42">
        <v>219.79</v>
      </c>
      <c r="S328" s="33">
        <v>268.44</v>
      </c>
      <c r="T328" s="42">
        <v>10.199999999999999</v>
      </c>
      <c r="U328" s="33">
        <v>10.210000000000001</v>
      </c>
      <c r="V328" s="116">
        <v>9.5299999999999994</v>
      </c>
    </row>
    <row r="329" spans="1:22" x14ac:dyDescent="0.25">
      <c r="A329" s="26" t="s">
        <v>4947</v>
      </c>
      <c r="B329" s="42">
        <v>2.8</v>
      </c>
      <c r="C329" s="33">
        <v>10.1</v>
      </c>
      <c r="D329" s="42">
        <v>6.8</v>
      </c>
      <c r="E329" s="33">
        <v>0.5</v>
      </c>
      <c r="F329" s="42">
        <v>2.1</v>
      </c>
      <c r="G329" s="33">
        <v>3.8</v>
      </c>
      <c r="H329" s="42">
        <v>0.4</v>
      </c>
      <c r="I329" s="33">
        <v>3.9</v>
      </c>
      <c r="J329" s="42">
        <v>2.2999999999999998</v>
      </c>
      <c r="K329" s="33">
        <v>0.4</v>
      </c>
      <c r="L329" s="42">
        <v>0.5</v>
      </c>
      <c r="M329" s="33">
        <v>0.2</v>
      </c>
      <c r="N329" s="42">
        <v>0.2</v>
      </c>
      <c r="O329" s="33">
        <v>0.1</v>
      </c>
      <c r="P329" s="42">
        <v>196.32</v>
      </c>
      <c r="Q329" s="33">
        <v>133.68</v>
      </c>
      <c r="R329" s="42">
        <v>156.38999999999999</v>
      </c>
      <c r="S329" s="33">
        <v>270.35000000000002</v>
      </c>
      <c r="T329" s="42">
        <v>14.36</v>
      </c>
      <c r="U329" s="33">
        <v>13.66</v>
      </c>
      <c r="V329" s="116">
        <v>12.75</v>
      </c>
    </row>
    <row r="330" spans="1:22" x14ac:dyDescent="0.25">
      <c r="A330" s="26" t="s">
        <v>4948</v>
      </c>
      <c r="B330" s="42">
        <v>1.2</v>
      </c>
      <c r="C330" s="33">
        <v>5.2</v>
      </c>
      <c r="D330" s="42">
        <v>5</v>
      </c>
      <c r="E330" s="33">
        <v>0.3</v>
      </c>
      <c r="F330" s="42">
        <v>1.6</v>
      </c>
      <c r="G330" s="33">
        <v>1.5</v>
      </c>
      <c r="H330" s="42">
        <v>0.3</v>
      </c>
      <c r="I330" s="33">
        <v>2.7</v>
      </c>
      <c r="J330" s="42">
        <v>2.2000000000000002</v>
      </c>
      <c r="K330" s="33">
        <v>0.3</v>
      </c>
      <c r="L330" s="42">
        <v>0.7</v>
      </c>
      <c r="M330" s="33">
        <v>0.2</v>
      </c>
      <c r="N330" s="42">
        <v>0.1</v>
      </c>
      <c r="O330" s="33">
        <v>0.1</v>
      </c>
      <c r="P330" s="42">
        <v>283.25</v>
      </c>
      <c r="Q330" s="33">
        <v>191.06</v>
      </c>
      <c r="R330" s="42">
        <v>228.46</v>
      </c>
      <c r="S330" s="33">
        <v>269.02</v>
      </c>
      <c r="T330" s="42">
        <v>8.35</v>
      </c>
      <c r="U330" s="33">
        <v>8.2200000000000006</v>
      </c>
      <c r="V330" s="116">
        <v>7.56</v>
      </c>
    </row>
    <row r="331" spans="1:22" x14ac:dyDescent="0.25">
      <c r="A331" s="26" t="s">
        <v>4949</v>
      </c>
      <c r="B331" s="42">
        <v>1.8</v>
      </c>
      <c r="C331" s="33">
        <v>5.7</v>
      </c>
      <c r="D331" s="42">
        <v>5.3</v>
      </c>
      <c r="E331" s="33">
        <v>0.2</v>
      </c>
      <c r="F331" s="42">
        <v>2</v>
      </c>
      <c r="G331" s="33">
        <v>1.9</v>
      </c>
      <c r="H331" s="42">
        <v>0.1</v>
      </c>
      <c r="I331" s="33">
        <v>2.7</v>
      </c>
      <c r="J331" s="42">
        <v>2</v>
      </c>
      <c r="K331" s="33">
        <v>0.3</v>
      </c>
      <c r="L331" s="42">
        <v>0.5</v>
      </c>
      <c r="M331" s="33">
        <v>0.3</v>
      </c>
      <c r="N331" s="42">
        <v>0.1</v>
      </c>
      <c r="O331" s="33">
        <v>0</v>
      </c>
      <c r="P331" s="42">
        <v>270.20999999999998</v>
      </c>
      <c r="Q331" s="33">
        <v>182.85</v>
      </c>
      <c r="R331" s="42">
        <v>217.97</v>
      </c>
      <c r="S331" s="33">
        <v>269.68</v>
      </c>
      <c r="T331" s="42">
        <v>9.33</v>
      </c>
      <c r="U331" s="33">
        <v>9.39</v>
      </c>
      <c r="V331" s="116">
        <v>8.92</v>
      </c>
    </row>
    <row r="332" spans="1:22" x14ac:dyDescent="0.25">
      <c r="A332" s="26" t="s">
        <v>4950</v>
      </c>
      <c r="B332" s="42">
        <v>2</v>
      </c>
      <c r="C332" s="33">
        <v>5.2</v>
      </c>
      <c r="D332" s="42">
        <v>5</v>
      </c>
      <c r="E332" s="33">
        <v>0.4</v>
      </c>
      <c r="F332" s="42">
        <v>1.7</v>
      </c>
      <c r="G332" s="33">
        <v>1.8</v>
      </c>
      <c r="H332" s="42">
        <v>0.2</v>
      </c>
      <c r="I332" s="33">
        <v>2.9</v>
      </c>
      <c r="J332" s="42">
        <v>2.4</v>
      </c>
      <c r="K332" s="33">
        <v>0.3</v>
      </c>
      <c r="L332" s="42">
        <v>0.9</v>
      </c>
      <c r="M332" s="33">
        <v>0.3</v>
      </c>
      <c r="N332" s="42">
        <v>0.1</v>
      </c>
      <c r="O332" s="33">
        <v>0.1</v>
      </c>
      <c r="P332" s="42">
        <v>285.58</v>
      </c>
      <c r="Q332" s="33">
        <v>198.23</v>
      </c>
      <c r="R332" s="42">
        <v>233.75</v>
      </c>
      <c r="S332" s="33">
        <v>269.16000000000003</v>
      </c>
      <c r="T332" s="42">
        <v>9.57</v>
      </c>
      <c r="U332" s="33">
        <v>9.33</v>
      </c>
      <c r="V332" s="116">
        <v>8.7799999999999994</v>
      </c>
    </row>
    <row r="333" spans="1:22" x14ac:dyDescent="0.25">
      <c r="A333" s="26" t="s">
        <v>4951</v>
      </c>
      <c r="B333" s="42">
        <v>1.5</v>
      </c>
      <c r="C333" s="33">
        <v>5.8</v>
      </c>
      <c r="D333" s="42">
        <v>5.3</v>
      </c>
      <c r="E333" s="33">
        <v>0.2</v>
      </c>
      <c r="F333" s="42">
        <v>1.8</v>
      </c>
      <c r="G333" s="33">
        <v>1.9</v>
      </c>
      <c r="H333" s="42">
        <v>0.2</v>
      </c>
      <c r="I333" s="33">
        <v>2.8</v>
      </c>
      <c r="J333" s="42">
        <v>1.9</v>
      </c>
      <c r="K333" s="33">
        <v>0.5</v>
      </c>
      <c r="L333" s="42">
        <v>0.6</v>
      </c>
      <c r="M333" s="33">
        <v>0.1</v>
      </c>
      <c r="N333" s="42">
        <v>0.2</v>
      </c>
      <c r="O333" s="33">
        <v>0.1</v>
      </c>
      <c r="P333" s="42">
        <v>275.3</v>
      </c>
      <c r="Q333" s="33">
        <v>183.7</v>
      </c>
      <c r="R333" s="42">
        <v>222.68</v>
      </c>
      <c r="S333" s="33">
        <v>268.60000000000002</v>
      </c>
      <c r="T333" s="42">
        <v>8.99</v>
      </c>
      <c r="U333" s="33">
        <v>8.91</v>
      </c>
      <c r="V333" s="116">
        <v>8.4</v>
      </c>
    </row>
    <row r="334" spans="1:22" x14ac:dyDescent="0.25">
      <c r="A334" s="26" t="s">
        <v>4952</v>
      </c>
      <c r="B334" s="42">
        <v>1.2</v>
      </c>
      <c r="C334" s="33">
        <v>6.4</v>
      </c>
      <c r="D334" s="42">
        <v>5.9</v>
      </c>
      <c r="E334" s="33">
        <v>0.2</v>
      </c>
      <c r="F334" s="42">
        <v>1.7</v>
      </c>
      <c r="G334" s="33">
        <v>2</v>
      </c>
      <c r="H334" s="42">
        <v>0.1</v>
      </c>
      <c r="I334" s="33">
        <v>2.7</v>
      </c>
      <c r="J334" s="42">
        <v>2</v>
      </c>
      <c r="K334" s="33">
        <v>0.5</v>
      </c>
      <c r="L334" s="42">
        <v>0.7</v>
      </c>
      <c r="M334" s="33">
        <v>0.2</v>
      </c>
      <c r="N334" s="42">
        <v>0.2</v>
      </c>
      <c r="O334" s="33">
        <v>0.2</v>
      </c>
      <c r="P334" s="42">
        <v>270.22000000000003</v>
      </c>
      <c r="Q334" s="33">
        <v>188.2</v>
      </c>
      <c r="R334" s="42">
        <v>225.66</v>
      </c>
      <c r="S334" s="33">
        <v>266.32</v>
      </c>
      <c r="T334" s="42">
        <v>9.75</v>
      </c>
      <c r="U334" s="33">
        <v>9.6</v>
      </c>
      <c r="V334" s="116">
        <v>9.08</v>
      </c>
    </row>
    <row r="335" spans="1:22" x14ac:dyDescent="0.25">
      <c r="A335" s="26" t="s">
        <v>4953</v>
      </c>
      <c r="B335" s="42">
        <v>1.7</v>
      </c>
      <c r="C335" s="33">
        <v>6.4</v>
      </c>
      <c r="D335" s="42">
        <v>5.7</v>
      </c>
      <c r="E335" s="33">
        <v>0.2</v>
      </c>
      <c r="F335" s="42">
        <v>1.8</v>
      </c>
      <c r="G335" s="33">
        <v>1.8</v>
      </c>
      <c r="H335" s="42">
        <v>0.2</v>
      </c>
      <c r="I335" s="33">
        <v>2.6</v>
      </c>
      <c r="J335" s="42">
        <v>2.1</v>
      </c>
      <c r="K335" s="33">
        <v>0.5</v>
      </c>
      <c r="L335" s="42">
        <v>0.9</v>
      </c>
      <c r="M335" s="33">
        <v>0.2</v>
      </c>
      <c r="N335" s="42">
        <v>0.1</v>
      </c>
      <c r="O335" s="33">
        <v>0.2</v>
      </c>
      <c r="P335" s="42">
        <v>283.58</v>
      </c>
      <c r="Q335" s="33">
        <v>187.92</v>
      </c>
      <c r="R335" s="42">
        <v>224.03</v>
      </c>
      <c r="S335" s="33">
        <v>265.74</v>
      </c>
      <c r="T335" s="42">
        <v>10.19</v>
      </c>
      <c r="U335" s="33">
        <v>10.08</v>
      </c>
      <c r="V335" s="116">
        <v>9.4600000000000009</v>
      </c>
    </row>
    <row r="336" spans="1:22" x14ac:dyDescent="0.25">
      <c r="A336" s="26" t="s">
        <v>4954</v>
      </c>
      <c r="B336" s="42">
        <v>1.1000000000000001</v>
      </c>
      <c r="C336" s="33">
        <v>5.8</v>
      </c>
      <c r="D336" s="42">
        <v>5.0999999999999996</v>
      </c>
      <c r="E336" s="33">
        <v>0.1</v>
      </c>
      <c r="F336" s="42">
        <v>2</v>
      </c>
      <c r="G336" s="33">
        <v>1.7</v>
      </c>
      <c r="H336" s="42">
        <v>0.1</v>
      </c>
      <c r="I336" s="33">
        <v>2.7</v>
      </c>
      <c r="J336" s="42">
        <v>1.8</v>
      </c>
      <c r="K336" s="33">
        <v>0.4</v>
      </c>
      <c r="L336" s="42">
        <v>0.8</v>
      </c>
      <c r="M336" s="33">
        <v>0.1</v>
      </c>
      <c r="N336" s="42">
        <v>0</v>
      </c>
      <c r="O336" s="33">
        <v>0.1</v>
      </c>
      <c r="P336" s="42">
        <v>273.97000000000003</v>
      </c>
      <c r="Q336" s="33">
        <v>185.49</v>
      </c>
      <c r="R336" s="42">
        <v>220.22</v>
      </c>
      <c r="S336" s="33">
        <v>265.76</v>
      </c>
      <c r="T336" s="42">
        <v>8.7100000000000009</v>
      </c>
      <c r="U336" s="33">
        <v>8.76</v>
      </c>
      <c r="V336" s="116">
        <v>8.1300000000000008</v>
      </c>
    </row>
    <row r="337" spans="1:22" x14ac:dyDescent="0.25">
      <c r="A337" s="26" t="s">
        <v>4955</v>
      </c>
      <c r="B337" s="42">
        <v>1.3</v>
      </c>
      <c r="C337" s="33">
        <v>6.3</v>
      </c>
      <c r="D337" s="42">
        <v>5.5</v>
      </c>
      <c r="E337" s="33">
        <v>0.1</v>
      </c>
      <c r="F337" s="42">
        <v>1.6</v>
      </c>
      <c r="G337" s="33">
        <v>1.7</v>
      </c>
      <c r="H337" s="42">
        <v>0.2</v>
      </c>
      <c r="I337" s="33">
        <v>2.7</v>
      </c>
      <c r="J337" s="42">
        <v>2.2000000000000002</v>
      </c>
      <c r="K337" s="33">
        <v>0.5</v>
      </c>
      <c r="L337" s="42">
        <v>1</v>
      </c>
      <c r="M337" s="33">
        <v>0.2</v>
      </c>
      <c r="N337" s="42">
        <v>0.1</v>
      </c>
      <c r="O337" s="33">
        <v>0.1</v>
      </c>
      <c r="P337" s="42">
        <v>276.99</v>
      </c>
      <c r="Q337" s="33">
        <v>182.58</v>
      </c>
      <c r="R337" s="42">
        <v>217.13</v>
      </c>
      <c r="S337" s="33">
        <v>265.93</v>
      </c>
      <c r="T337" s="42">
        <v>9.3000000000000007</v>
      </c>
      <c r="U337" s="33">
        <v>9.51</v>
      </c>
      <c r="V337" s="116">
        <v>9.11</v>
      </c>
    </row>
    <row r="338" spans="1:22" x14ac:dyDescent="0.25">
      <c r="A338" s="26" t="s">
        <v>4956</v>
      </c>
      <c r="B338" s="42">
        <v>1.6</v>
      </c>
      <c r="C338" s="33">
        <v>5.4</v>
      </c>
      <c r="D338" s="42">
        <v>5.0999999999999996</v>
      </c>
      <c r="E338" s="33">
        <v>0.3</v>
      </c>
      <c r="F338" s="42">
        <v>1.7</v>
      </c>
      <c r="G338" s="33">
        <v>1.7</v>
      </c>
      <c r="H338" s="42">
        <v>0.1</v>
      </c>
      <c r="I338" s="33">
        <v>2.8</v>
      </c>
      <c r="J338" s="42">
        <v>1.8</v>
      </c>
      <c r="K338" s="33">
        <v>0.5</v>
      </c>
      <c r="L338" s="42">
        <v>0.6</v>
      </c>
      <c r="M338" s="33">
        <v>0.2</v>
      </c>
      <c r="N338" s="42">
        <v>0</v>
      </c>
      <c r="O338" s="33">
        <v>0.1</v>
      </c>
      <c r="P338" s="42">
        <v>282.74</v>
      </c>
      <c r="Q338" s="33">
        <v>194.87</v>
      </c>
      <c r="R338" s="42">
        <v>235.44</v>
      </c>
      <c r="S338" s="33">
        <v>265.43</v>
      </c>
      <c r="T338" s="42">
        <v>8.81</v>
      </c>
      <c r="U338" s="33">
        <v>8.75</v>
      </c>
      <c r="V338" s="116">
        <v>7.73</v>
      </c>
    </row>
    <row r="339" spans="1:22" x14ac:dyDescent="0.25">
      <c r="A339" s="26" t="s">
        <v>4957</v>
      </c>
      <c r="B339" s="42">
        <v>1.5</v>
      </c>
      <c r="C339" s="33">
        <v>7</v>
      </c>
      <c r="D339" s="42">
        <v>5.6</v>
      </c>
      <c r="E339" s="33">
        <v>0.3</v>
      </c>
      <c r="F339" s="42">
        <v>1.4</v>
      </c>
      <c r="G339" s="33">
        <v>1.8</v>
      </c>
      <c r="H339" s="42">
        <v>0.3</v>
      </c>
      <c r="I339" s="33">
        <v>2.8</v>
      </c>
      <c r="J339" s="42">
        <v>2.1</v>
      </c>
      <c r="K339" s="33">
        <v>0.6</v>
      </c>
      <c r="L339" s="42">
        <v>0.9</v>
      </c>
      <c r="M339" s="33">
        <v>0.2</v>
      </c>
      <c r="N339" s="42">
        <v>0.1</v>
      </c>
      <c r="O339" s="33">
        <v>0.1</v>
      </c>
      <c r="P339" s="42">
        <v>285.04000000000002</v>
      </c>
      <c r="Q339" s="33">
        <v>188.66</v>
      </c>
      <c r="R339" s="42">
        <v>222.21</v>
      </c>
      <c r="S339" s="33">
        <v>266.12</v>
      </c>
      <c r="T339" s="42">
        <v>9.61</v>
      </c>
      <c r="U339" s="33">
        <v>9.5299999999999994</v>
      </c>
      <c r="V339" s="116">
        <v>8.8800000000000008</v>
      </c>
    </row>
    <row r="340" spans="1:22" x14ac:dyDescent="0.25">
      <c r="A340" s="26" t="s">
        <v>4958</v>
      </c>
      <c r="B340" s="42">
        <v>1.5</v>
      </c>
      <c r="C340" s="33">
        <v>5.6</v>
      </c>
      <c r="D340" s="42">
        <v>5</v>
      </c>
      <c r="E340" s="33">
        <v>0.2</v>
      </c>
      <c r="F340" s="42">
        <v>1.5</v>
      </c>
      <c r="G340" s="33">
        <v>1.6</v>
      </c>
      <c r="H340" s="42">
        <v>0.1</v>
      </c>
      <c r="I340" s="33">
        <v>2.4</v>
      </c>
      <c r="J340" s="42">
        <v>1.8</v>
      </c>
      <c r="K340" s="33">
        <v>0.5</v>
      </c>
      <c r="L340" s="42">
        <v>0.7</v>
      </c>
      <c r="M340" s="33">
        <v>0.2</v>
      </c>
      <c r="N340" s="42">
        <v>0.1</v>
      </c>
      <c r="O340" s="33">
        <v>0.1</v>
      </c>
      <c r="P340" s="42">
        <v>298.16000000000003</v>
      </c>
      <c r="Q340" s="33">
        <v>195.55</v>
      </c>
      <c r="R340" s="42">
        <v>235.03</v>
      </c>
      <c r="S340" s="33">
        <v>265.77</v>
      </c>
      <c r="T340" s="42">
        <v>8.52</v>
      </c>
      <c r="U340" s="33">
        <v>8.58</v>
      </c>
      <c r="V340" s="116">
        <v>7.73</v>
      </c>
    </row>
    <row r="341" spans="1:22" x14ac:dyDescent="0.25">
      <c r="A341" s="26" t="s">
        <v>4959</v>
      </c>
      <c r="B341" s="42">
        <v>1.2</v>
      </c>
      <c r="C341" s="33">
        <v>6.3</v>
      </c>
      <c r="D341" s="42">
        <v>5.4</v>
      </c>
      <c r="E341" s="33">
        <v>0.2</v>
      </c>
      <c r="F341" s="42">
        <v>1.4</v>
      </c>
      <c r="G341" s="33">
        <v>1.5</v>
      </c>
      <c r="H341" s="42">
        <v>0.1</v>
      </c>
      <c r="I341" s="33">
        <v>2.2999999999999998</v>
      </c>
      <c r="J341" s="42">
        <v>2.2000000000000002</v>
      </c>
      <c r="K341" s="33">
        <v>0.4</v>
      </c>
      <c r="L341" s="42">
        <v>0.6</v>
      </c>
      <c r="M341" s="33">
        <v>0</v>
      </c>
      <c r="N341" s="42">
        <v>0.1</v>
      </c>
      <c r="O341" s="33">
        <v>0.1</v>
      </c>
      <c r="P341" s="42">
        <v>289.25</v>
      </c>
      <c r="Q341" s="33">
        <v>189</v>
      </c>
      <c r="R341" s="42">
        <v>228.63</v>
      </c>
      <c r="S341" s="33">
        <v>266.22000000000003</v>
      </c>
      <c r="T341" s="42">
        <v>9.0299999999999994</v>
      </c>
      <c r="U341" s="33">
        <v>8.8699999999999992</v>
      </c>
      <c r="V341" s="116">
        <v>8.49</v>
      </c>
    </row>
    <row r="342" spans="1:22" x14ac:dyDescent="0.25">
      <c r="A342" s="26" t="s">
        <v>4960</v>
      </c>
      <c r="B342" s="42">
        <v>1</v>
      </c>
      <c r="C342" s="33">
        <v>5.6</v>
      </c>
      <c r="D342" s="42">
        <v>5.0999999999999996</v>
      </c>
      <c r="E342" s="33">
        <v>0.1</v>
      </c>
      <c r="F342" s="42">
        <v>1.9</v>
      </c>
      <c r="G342" s="33">
        <v>1.7</v>
      </c>
      <c r="H342" s="42">
        <v>0</v>
      </c>
      <c r="I342" s="33">
        <v>3</v>
      </c>
      <c r="J342" s="42">
        <v>1.9</v>
      </c>
      <c r="K342" s="33">
        <v>0.5</v>
      </c>
      <c r="L342" s="42">
        <v>0.5</v>
      </c>
      <c r="M342" s="33">
        <v>0.1</v>
      </c>
      <c r="N342" s="42">
        <v>0</v>
      </c>
      <c r="O342" s="33">
        <v>0.1</v>
      </c>
      <c r="P342" s="42">
        <v>297.94</v>
      </c>
      <c r="Q342" s="33">
        <v>191.88</v>
      </c>
      <c r="R342" s="42">
        <v>233.94</v>
      </c>
      <c r="S342" s="33">
        <v>265.61</v>
      </c>
      <c r="T342" s="42">
        <v>8.84</v>
      </c>
      <c r="U342" s="33">
        <v>8.9700000000000006</v>
      </c>
      <c r="V342" s="116">
        <v>7.9</v>
      </c>
    </row>
    <row r="343" spans="1:22" x14ac:dyDescent="0.25">
      <c r="A343" s="26" t="s">
        <v>4961</v>
      </c>
      <c r="B343" s="42">
        <v>1</v>
      </c>
      <c r="C343" s="33">
        <v>6.3</v>
      </c>
      <c r="D343" s="42">
        <v>5.9</v>
      </c>
      <c r="E343" s="33">
        <v>0.2</v>
      </c>
      <c r="F343" s="42">
        <v>2.1</v>
      </c>
      <c r="G343" s="33">
        <v>1.8</v>
      </c>
      <c r="H343" s="42">
        <v>0.3</v>
      </c>
      <c r="I343" s="33">
        <v>2.2000000000000002</v>
      </c>
      <c r="J343" s="42">
        <v>2.2000000000000002</v>
      </c>
      <c r="K343" s="33">
        <v>0.4</v>
      </c>
      <c r="L343" s="42">
        <v>0.9</v>
      </c>
      <c r="M343" s="33">
        <v>0.2</v>
      </c>
      <c r="N343" s="42">
        <v>0.1</v>
      </c>
      <c r="O343" s="33">
        <v>0.2</v>
      </c>
      <c r="P343" s="42">
        <v>292.20999999999998</v>
      </c>
      <c r="Q343" s="33">
        <v>195.25</v>
      </c>
      <c r="R343" s="42">
        <v>232.03</v>
      </c>
      <c r="S343" s="33">
        <v>266.18</v>
      </c>
      <c r="T343" s="42">
        <v>9.31</v>
      </c>
      <c r="U343" s="33">
        <v>9.52</v>
      </c>
      <c r="V343" s="116">
        <v>8.85</v>
      </c>
    </row>
    <row r="344" spans="1:22" x14ac:dyDescent="0.25">
      <c r="A344" s="26" t="s">
        <v>4962</v>
      </c>
      <c r="B344" s="42">
        <v>1.4</v>
      </c>
      <c r="C344" s="33">
        <v>5.9</v>
      </c>
      <c r="D344" s="42">
        <v>5.0999999999999996</v>
      </c>
      <c r="E344" s="33">
        <v>0.2</v>
      </c>
      <c r="F344" s="42">
        <v>1.6</v>
      </c>
      <c r="G344" s="33">
        <v>1.7</v>
      </c>
      <c r="H344" s="42">
        <v>0.2</v>
      </c>
      <c r="I344" s="33">
        <v>2.5</v>
      </c>
      <c r="J344" s="42">
        <v>2.1</v>
      </c>
      <c r="K344" s="33">
        <v>0.4</v>
      </c>
      <c r="L344" s="42">
        <v>0.8</v>
      </c>
      <c r="M344" s="33">
        <v>0.3</v>
      </c>
      <c r="N344" s="42">
        <v>0.1</v>
      </c>
      <c r="O344" s="33">
        <v>0.1</v>
      </c>
      <c r="P344" s="42">
        <v>279.55</v>
      </c>
      <c r="Q344" s="33">
        <v>188.64</v>
      </c>
      <c r="R344" s="42">
        <v>224.22</v>
      </c>
      <c r="S344" s="33">
        <v>266.57</v>
      </c>
      <c r="T344" s="42">
        <v>8.9</v>
      </c>
      <c r="U344" s="33">
        <v>8.9</v>
      </c>
      <c r="V344" s="116">
        <v>8.4499999999999993</v>
      </c>
    </row>
    <row r="345" spans="1:22" x14ac:dyDescent="0.25">
      <c r="A345" s="26" t="s">
        <v>4963</v>
      </c>
      <c r="B345" s="42">
        <v>1.7</v>
      </c>
      <c r="C345" s="33">
        <v>6.4</v>
      </c>
      <c r="D345" s="42">
        <v>5.6</v>
      </c>
      <c r="E345" s="33">
        <v>0.3</v>
      </c>
      <c r="F345" s="42">
        <v>1.7</v>
      </c>
      <c r="G345" s="33">
        <v>1.9</v>
      </c>
      <c r="H345" s="42">
        <v>0.1</v>
      </c>
      <c r="I345" s="33">
        <v>2.2999999999999998</v>
      </c>
      <c r="J345" s="42">
        <v>1.9</v>
      </c>
      <c r="K345" s="33">
        <v>0.4</v>
      </c>
      <c r="L345" s="42">
        <v>0.9</v>
      </c>
      <c r="M345" s="33">
        <v>0.2</v>
      </c>
      <c r="N345" s="42">
        <v>0.1</v>
      </c>
      <c r="O345" s="33">
        <v>0.2</v>
      </c>
      <c r="P345" s="42">
        <v>292.52999999999997</v>
      </c>
      <c r="Q345" s="33">
        <v>195.25</v>
      </c>
      <c r="R345" s="42">
        <v>232.95</v>
      </c>
      <c r="S345" s="33">
        <v>266.23</v>
      </c>
      <c r="T345" s="42">
        <v>9.56</v>
      </c>
      <c r="U345" s="33">
        <v>9.49</v>
      </c>
      <c r="V345" s="116">
        <v>8.9600000000000009</v>
      </c>
    </row>
    <row r="346" spans="1:22" x14ac:dyDescent="0.25">
      <c r="A346" s="26" t="s">
        <v>4964</v>
      </c>
      <c r="B346" s="42">
        <v>0.8</v>
      </c>
      <c r="C346" s="33">
        <v>5.2</v>
      </c>
      <c r="D346" s="42">
        <v>4.7</v>
      </c>
      <c r="E346" s="33">
        <v>0.1</v>
      </c>
      <c r="F346" s="42">
        <v>1.4</v>
      </c>
      <c r="G346" s="33">
        <v>1.6</v>
      </c>
      <c r="H346" s="42">
        <v>0</v>
      </c>
      <c r="I346" s="33">
        <v>2</v>
      </c>
      <c r="J346" s="42">
        <v>1.5</v>
      </c>
      <c r="K346" s="33">
        <v>0.3</v>
      </c>
      <c r="L346" s="42">
        <v>0.7</v>
      </c>
      <c r="M346" s="33">
        <v>0.2</v>
      </c>
      <c r="N346" s="42">
        <v>0.1</v>
      </c>
      <c r="O346" s="33">
        <v>0.2</v>
      </c>
      <c r="P346" s="42">
        <v>303.22000000000003</v>
      </c>
      <c r="Q346" s="33">
        <v>205.04</v>
      </c>
      <c r="R346" s="42">
        <v>241.76</v>
      </c>
      <c r="S346" s="33">
        <v>266.14</v>
      </c>
      <c r="T346" s="42">
        <v>7.8</v>
      </c>
      <c r="U346" s="33">
        <v>7.83</v>
      </c>
      <c r="V346" s="116">
        <v>7.53</v>
      </c>
    </row>
    <row r="347" spans="1:22" x14ac:dyDescent="0.25">
      <c r="A347" s="26" t="s">
        <v>4965</v>
      </c>
      <c r="B347" s="42">
        <v>0.6</v>
      </c>
      <c r="C347" s="33">
        <v>4.0999999999999996</v>
      </c>
      <c r="D347" s="42">
        <v>4.5</v>
      </c>
      <c r="E347" s="33">
        <v>0</v>
      </c>
      <c r="F347" s="42">
        <v>1.4</v>
      </c>
      <c r="G347" s="33">
        <v>1.1000000000000001</v>
      </c>
      <c r="H347" s="42">
        <v>0.2</v>
      </c>
      <c r="I347" s="33">
        <v>2.4</v>
      </c>
      <c r="J347" s="42">
        <v>1.8</v>
      </c>
      <c r="K347" s="33">
        <v>0.5</v>
      </c>
      <c r="L347" s="42">
        <v>0.4</v>
      </c>
      <c r="M347" s="33">
        <v>0.1</v>
      </c>
      <c r="N347" s="42">
        <v>0.1</v>
      </c>
      <c r="O347" s="33">
        <v>0.1</v>
      </c>
      <c r="P347" s="42">
        <v>302.88</v>
      </c>
      <c r="Q347" s="33">
        <v>206.26</v>
      </c>
      <c r="R347" s="42">
        <v>238.58</v>
      </c>
      <c r="S347" s="33">
        <v>266.29000000000002</v>
      </c>
      <c r="T347" s="42">
        <v>7.17</v>
      </c>
      <c r="U347" s="33">
        <v>7.07</v>
      </c>
      <c r="V347" s="116">
        <v>6.8</v>
      </c>
    </row>
    <row r="348" spans="1:22" x14ac:dyDescent="0.25">
      <c r="A348" s="26" t="s">
        <v>4966</v>
      </c>
      <c r="B348" s="42">
        <v>1.7</v>
      </c>
      <c r="C348" s="33">
        <v>5.3</v>
      </c>
      <c r="D348" s="42">
        <v>5.2</v>
      </c>
      <c r="E348" s="33">
        <v>0.3</v>
      </c>
      <c r="F348" s="42">
        <v>1.7</v>
      </c>
      <c r="G348" s="33">
        <v>1.7</v>
      </c>
      <c r="H348" s="42">
        <v>0.1</v>
      </c>
      <c r="I348" s="33">
        <v>2.2999999999999998</v>
      </c>
      <c r="J348" s="42">
        <v>1.5</v>
      </c>
      <c r="K348" s="33">
        <v>0.4</v>
      </c>
      <c r="L348" s="42">
        <v>0.4</v>
      </c>
      <c r="M348" s="33">
        <v>0.2</v>
      </c>
      <c r="N348" s="42">
        <v>0.1</v>
      </c>
      <c r="O348" s="33">
        <v>0.1</v>
      </c>
      <c r="P348" s="42">
        <v>270.94</v>
      </c>
      <c r="Q348" s="33">
        <v>187.79</v>
      </c>
      <c r="R348" s="42">
        <v>216.9</v>
      </c>
      <c r="S348" s="33">
        <v>267.18</v>
      </c>
      <c r="T348" s="42">
        <v>8.59</v>
      </c>
      <c r="U348" s="33">
        <v>8.44</v>
      </c>
      <c r="V348" s="116">
        <v>7.62</v>
      </c>
    </row>
    <row r="349" spans="1:22" x14ac:dyDescent="0.25">
      <c r="A349" s="26" t="s">
        <v>4967</v>
      </c>
      <c r="B349" s="42">
        <v>2.1</v>
      </c>
      <c r="C349" s="33">
        <v>9.9</v>
      </c>
      <c r="D349" s="42">
        <v>6.1</v>
      </c>
      <c r="E349" s="33">
        <v>0.1</v>
      </c>
      <c r="F349" s="42">
        <v>1.8</v>
      </c>
      <c r="G349" s="33">
        <v>2.7</v>
      </c>
      <c r="H349" s="42">
        <v>0.2</v>
      </c>
      <c r="I349" s="33">
        <v>3.5</v>
      </c>
      <c r="J349" s="42">
        <v>2.5</v>
      </c>
      <c r="K349" s="33">
        <v>0.6</v>
      </c>
      <c r="L349" s="42">
        <v>0.6</v>
      </c>
      <c r="M349" s="33">
        <v>0.2</v>
      </c>
      <c r="N349" s="42">
        <v>0.1</v>
      </c>
      <c r="O349" s="33">
        <v>0.2</v>
      </c>
      <c r="P349" s="42">
        <v>202.5</v>
      </c>
      <c r="Q349" s="33">
        <v>143.19999999999999</v>
      </c>
      <c r="R349" s="42">
        <v>164.34</v>
      </c>
      <c r="S349" s="33">
        <v>268.99</v>
      </c>
      <c r="T349" s="42">
        <v>13.77</v>
      </c>
      <c r="U349" s="33">
        <v>12.93</v>
      </c>
      <c r="V349" s="116">
        <v>12.52</v>
      </c>
    </row>
    <row r="350" spans="1:22" x14ac:dyDescent="0.25">
      <c r="A350" s="26" t="s">
        <v>4968</v>
      </c>
      <c r="B350" s="42">
        <v>1.7</v>
      </c>
      <c r="C350" s="33">
        <v>11.2</v>
      </c>
      <c r="D350" s="42">
        <v>7.2</v>
      </c>
      <c r="E350" s="33">
        <v>0.2</v>
      </c>
      <c r="F350" s="42">
        <v>1.4</v>
      </c>
      <c r="G350" s="33">
        <v>3.3</v>
      </c>
      <c r="H350" s="42">
        <v>0.1</v>
      </c>
      <c r="I350" s="33">
        <v>3.6</v>
      </c>
      <c r="J350" s="42">
        <v>2.1</v>
      </c>
      <c r="K350" s="33">
        <v>0.5</v>
      </c>
      <c r="L350" s="42">
        <v>0.6</v>
      </c>
      <c r="M350" s="33">
        <v>0.1</v>
      </c>
      <c r="N350" s="42">
        <v>0.2</v>
      </c>
      <c r="O350" s="33">
        <v>0.2</v>
      </c>
      <c r="P350" s="42">
        <v>194.06</v>
      </c>
      <c r="Q350" s="33">
        <v>135.94999999999999</v>
      </c>
      <c r="R350" s="42">
        <v>167.77</v>
      </c>
      <c r="S350" s="33">
        <v>268.69</v>
      </c>
      <c r="T350" s="42">
        <v>14.85</v>
      </c>
      <c r="U350" s="33">
        <v>14.25</v>
      </c>
      <c r="V350" s="116">
        <v>13.93</v>
      </c>
    </row>
    <row r="351" spans="1:22" x14ac:dyDescent="0.25">
      <c r="A351" s="26" t="s">
        <v>4969</v>
      </c>
      <c r="B351" s="42">
        <v>1.9</v>
      </c>
      <c r="C351" s="33">
        <v>10.1</v>
      </c>
      <c r="D351" s="42">
        <v>6.2</v>
      </c>
      <c r="E351" s="33">
        <v>0.1</v>
      </c>
      <c r="F351" s="42">
        <v>2</v>
      </c>
      <c r="G351" s="33">
        <v>2.6</v>
      </c>
      <c r="H351" s="42">
        <v>0.1</v>
      </c>
      <c r="I351" s="33">
        <v>2.9</v>
      </c>
      <c r="J351" s="42">
        <v>2.4</v>
      </c>
      <c r="K351" s="33">
        <v>0.5</v>
      </c>
      <c r="L351" s="42">
        <v>0.6</v>
      </c>
      <c r="M351" s="33">
        <v>0.3</v>
      </c>
      <c r="N351" s="42">
        <v>0.1</v>
      </c>
      <c r="O351" s="33">
        <v>0.3</v>
      </c>
      <c r="P351" s="42">
        <v>207.26</v>
      </c>
      <c r="Q351" s="33">
        <v>145.80000000000001</v>
      </c>
      <c r="R351" s="42">
        <v>167.52</v>
      </c>
      <c r="S351" s="33">
        <v>268.75</v>
      </c>
      <c r="T351" s="42">
        <v>13.82</v>
      </c>
      <c r="U351" s="33">
        <v>13.32</v>
      </c>
      <c r="V351" s="116">
        <v>13.09</v>
      </c>
    </row>
    <row r="352" spans="1:22" x14ac:dyDescent="0.25">
      <c r="A352" s="26" t="s">
        <v>4970</v>
      </c>
      <c r="B352" s="42">
        <v>0.7</v>
      </c>
      <c r="C352" s="33">
        <v>5.4</v>
      </c>
      <c r="D352" s="42">
        <v>5</v>
      </c>
      <c r="E352" s="33">
        <v>0.1</v>
      </c>
      <c r="F352" s="42">
        <v>1.5</v>
      </c>
      <c r="G352" s="33">
        <v>1.5</v>
      </c>
      <c r="H352" s="42">
        <v>0.1</v>
      </c>
      <c r="I352" s="33">
        <v>2.2000000000000002</v>
      </c>
      <c r="J352" s="42">
        <v>1.5</v>
      </c>
      <c r="K352" s="33">
        <v>0.4</v>
      </c>
      <c r="L352" s="42">
        <v>0.4</v>
      </c>
      <c r="M352" s="33">
        <v>0.2</v>
      </c>
      <c r="N352" s="42">
        <v>0.1</v>
      </c>
      <c r="O352" s="33">
        <v>0.1</v>
      </c>
      <c r="P352" s="42">
        <v>295.89999999999998</v>
      </c>
      <c r="Q352" s="33">
        <v>201.31</v>
      </c>
      <c r="R352" s="42">
        <v>234.71</v>
      </c>
      <c r="S352" s="33">
        <v>266.85000000000002</v>
      </c>
      <c r="T352" s="42">
        <v>8.35</v>
      </c>
      <c r="U352" s="33">
        <v>8.2200000000000006</v>
      </c>
      <c r="V352" s="116">
        <v>7.93</v>
      </c>
    </row>
    <row r="353" spans="1:22" x14ac:dyDescent="0.25">
      <c r="A353" s="26" t="s">
        <v>4971</v>
      </c>
      <c r="B353" s="42">
        <v>0.7</v>
      </c>
      <c r="C353" s="33">
        <v>5.7</v>
      </c>
      <c r="D353" s="42">
        <v>5</v>
      </c>
      <c r="E353" s="33">
        <v>0.1</v>
      </c>
      <c r="F353" s="42">
        <v>1.6</v>
      </c>
      <c r="G353" s="33">
        <v>1.7</v>
      </c>
      <c r="H353" s="42">
        <v>0.2</v>
      </c>
      <c r="I353" s="33">
        <v>2.2999999999999998</v>
      </c>
      <c r="J353" s="42">
        <v>1.6</v>
      </c>
      <c r="K353" s="33">
        <v>0.4</v>
      </c>
      <c r="L353" s="42">
        <v>0.3</v>
      </c>
      <c r="M353" s="33">
        <v>0.1</v>
      </c>
      <c r="N353" s="42">
        <v>0.1</v>
      </c>
      <c r="O353" s="33">
        <v>0.1</v>
      </c>
      <c r="P353" s="42">
        <v>277.39</v>
      </c>
      <c r="Q353" s="33">
        <v>189.91</v>
      </c>
      <c r="R353" s="42">
        <v>220.72</v>
      </c>
      <c r="S353" s="33">
        <v>267.20999999999998</v>
      </c>
      <c r="T353" s="42">
        <v>8.58</v>
      </c>
      <c r="U353" s="33">
        <v>8.44</v>
      </c>
      <c r="V353" s="116">
        <v>8.26</v>
      </c>
    </row>
    <row r="354" spans="1:22" x14ac:dyDescent="0.25">
      <c r="A354" s="26" t="s">
        <v>4972</v>
      </c>
      <c r="B354" s="42">
        <v>1.2</v>
      </c>
      <c r="C354" s="33">
        <v>6</v>
      </c>
      <c r="D354" s="42">
        <v>5</v>
      </c>
      <c r="E354" s="33">
        <v>0.1</v>
      </c>
      <c r="F354" s="42">
        <v>1.4</v>
      </c>
      <c r="G354" s="33">
        <v>1.5</v>
      </c>
      <c r="H354" s="42">
        <v>0.1</v>
      </c>
      <c r="I354" s="33">
        <v>2</v>
      </c>
      <c r="J354" s="42">
        <v>1.9</v>
      </c>
      <c r="K354" s="33">
        <v>0.4</v>
      </c>
      <c r="L354" s="42">
        <v>0.7</v>
      </c>
      <c r="M354" s="33">
        <v>0.2</v>
      </c>
      <c r="N354" s="42">
        <v>0.2</v>
      </c>
      <c r="O354" s="33">
        <v>0.2</v>
      </c>
      <c r="P354" s="42">
        <v>282.20999999999998</v>
      </c>
      <c r="Q354" s="33">
        <v>195.1</v>
      </c>
      <c r="R354" s="42">
        <v>225.73</v>
      </c>
      <c r="S354" s="33">
        <v>267.14999999999998</v>
      </c>
      <c r="T354" s="42">
        <v>8.94</v>
      </c>
      <c r="U354" s="33">
        <v>8.9</v>
      </c>
      <c r="V354" s="116">
        <v>8.5</v>
      </c>
    </row>
    <row r="355" spans="1:22" x14ac:dyDescent="0.25">
      <c r="A355" s="26" t="s">
        <v>4973</v>
      </c>
      <c r="B355" s="42">
        <v>1.1000000000000001</v>
      </c>
      <c r="C355" s="33">
        <v>5.9</v>
      </c>
      <c r="D355" s="42">
        <v>5</v>
      </c>
      <c r="E355" s="33">
        <v>0.3</v>
      </c>
      <c r="F355" s="42">
        <v>1.5</v>
      </c>
      <c r="G355" s="33">
        <v>1.6</v>
      </c>
      <c r="H355" s="42">
        <v>0.1</v>
      </c>
      <c r="I355" s="33">
        <v>2.1</v>
      </c>
      <c r="J355" s="42">
        <v>1.5</v>
      </c>
      <c r="K355" s="33">
        <v>0.3</v>
      </c>
      <c r="L355" s="42">
        <v>0.7</v>
      </c>
      <c r="M355" s="33">
        <v>0.1</v>
      </c>
      <c r="N355" s="42">
        <v>0.1</v>
      </c>
      <c r="O355" s="33">
        <v>0.2</v>
      </c>
      <c r="P355" s="42">
        <v>276.48</v>
      </c>
      <c r="Q355" s="33">
        <v>190.99</v>
      </c>
      <c r="R355" s="42">
        <v>219.85</v>
      </c>
      <c r="S355" s="33">
        <v>267.31</v>
      </c>
      <c r="T355" s="42">
        <v>8.58</v>
      </c>
      <c r="U355" s="33">
        <v>8.57</v>
      </c>
      <c r="V355" s="116">
        <v>8.1</v>
      </c>
    </row>
    <row r="356" spans="1:22" x14ac:dyDescent="0.25">
      <c r="A356" s="26" t="s">
        <v>4974</v>
      </c>
      <c r="B356" s="42">
        <v>1</v>
      </c>
      <c r="C356" s="33">
        <v>7.4</v>
      </c>
      <c r="D356" s="42">
        <v>5.6</v>
      </c>
      <c r="E356" s="33">
        <v>0.2</v>
      </c>
      <c r="F356" s="42">
        <v>1.5</v>
      </c>
      <c r="G356" s="33">
        <v>1.9</v>
      </c>
      <c r="H356" s="42">
        <v>0.2</v>
      </c>
      <c r="I356" s="33">
        <v>2.5</v>
      </c>
      <c r="J356" s="42">
        <v>1.9</v>
      </c>
      <c r="K356" s="33">
        <v>0.4</v>
      </c>
      <c r="L356" s="42">
        <v>0.6</v>
      </c>
      <c r="M356" s="33">
        <v>0.1</v>
      </c>
      <c r="N356" s="42">
        <v>0.1</v>
      </c>
      <c r="O356" s="33">
        <v>0.1</v>
      </c>
      <c r="P356" s="42">
        <v>236.03</v>
      </c>
      <c r="Q356" s="33">
        <v>155.01</v>
      </c>
      <c r="R356" s="42">
        <v>186.68</v>
      </c>
      <c r="S356" s="33">
        <v>267.72000000000003</v>
      </c>
      <c r="T356" s="42">
        <v>10.58</v>
      </c>
      <c r="U356" s="33">
        <v>10.51</v>
      </c>
      <c r="V356" s="116">
        <v>10.16</v>
      </c>
    </row>
    <row r="357" spans="1:22" x14ac:dyDescent="0.25">
      <c r="A357" s="26" t="s">
        <v>4975</v>
      </c>
      <c r="B357" s="42">
        <v>0.7</v>
      </c>
      <c r="C357" s="33">
        <v>5.8</v>
      </c>
      <c r="D357" s="42">
        <v>4.4000000000000004</v>
      </c>
      <c r="E357" s="33">
        <v>0.1</v>
      </c>
      <c r="F357" s="42">
        <v>1.4</v>
      </c>
      <c r="G357" s="33">
        <v>1.6</v>
      </c>
      <c r="H357" s="42">
        <v>0</v>
      </c>
      <c r="I357" s="33">
        <v>1.8</v>
      </c>
      <c r="J357" s="42">
        <v>1.4</v>
      </c>
      <c r="K357" s="33">
        <v>0.2</v>
      </c>
      <c r="L357" s="42">
        <v>0.4</v>
      </c>
      <c r="M357" s="33">
        <v>0.2</v>
      </c>
      <c r="N357" s="42">
        <v>0.1</v>
      </c>
      <c r="O357" s="33">
        <v>0.2</v>
      </c>
      <c r="P357" s="42">
        <v>315.81</v>
      </c>
      <c r="Q357" s="33">
        <v>215.68</v>
      </c>
      <c r="R357" s="42">
        <v>255.55</v>
      </c>
      <c r="S357" s="33">
        <v>267.10000000000002</v>
      </c>
      <c r="T357" s="42">
        <v>8.2899999999999991</v>
      </c>
      <c r="U357" s="33">
        <v>8.18</v>
      </c>
      <c r="V357" s="116">
        <v>7.9</v>
      </c>
    </row>
    <row r="358" spans="1:22" x14ac:dyDescent="0.25">
      <c r="A358" s="26" t="s">
        <v>4976</v>
      </c>
      <c r="B358" s="42">
        <v>1.7</v>
      </c>
      <c r="C358" s="33">
        <v>6</v>
      </c>
      <c r="D358" s="42">
        <v>4.5999999999999996</v>
      </c>
      <c r="E358" s="33">
        <v>0.2</v>
      </c>
      <c r="F358" s="42">
        <v>1.3</v>
      </c>
      <c r="G358" s="33">
        <v>1.5</v>
      </c>
      <c r="H358" s="42">
        <v>0.1</v>
      </c>
      <c r="I358" s="33">
        <v>2.1</v>
      </c>
      <c r="J358" s="42">
        <v>1.6</v>
      </c>
      <c r="K358" s="33">
        <v>0.3</v>
      </c>
      <c r="L358" s="42">
        <v>0.6</v>
      </c>
      <c r="M358" s="33">
        <v>0.2</v>
      </c>
      <c r="N358" s="42">
        <v>0.2</v>
      </c>
      <c r="O358" s="33">
        <v>0.1</v>
      </c>
      <c r="P358" s="42">
        <v>300.66000000000003</v>
      </c>
      <c r="Q358" s="33">
        <v>208.3</v>
      </c>
      <c r="R358" s="42">
        <v>241.35</v>
      </c>
      <c r="S358" s="33">
        <v>267.12</v>
      </c>
      <c r="T358" s="42">
        <v>8.6999999999999993</v>
      </c>
      <c r="U358" s="33">
        <v>8.56</v>
      </c>
      <c r="V358" s="116">
        <v>8.1300000000000008</v>
      </c>
    </row>
    <row r="359" spans="1:22" x14ac:dyDescent="0.25">
      <c r="A359" s="26" t="s">
        <v>4977</v>
      </c>
      <c r="B359" s="42">
        <v>1.4</v>
      </c>
      <c r="C359" s="33">
        <v>6</v>
      </c>
      <c r="D359" s="42">
        <v>4.5999999999999996</v>
      </c>
      <c r="E359" s="33">
        <v>0.1</v>
      </c>
      <c r="F359" s="42">
        <v>1.4</v>
      </c>
      <c r="G359" s="33">
        <v>1.5</v>
      </c>
      <c r="H359" s="42">
        <v>0.2</v>
      </c>
      <c r="I359" s="33">
        <v>1.4</v>
      </c>
      <c r="J359" s="42">
        <v>1.2</v>
      </c>
      <c r="K359" s="33">
        <v>0.3</v>
      </c>
      <c r="L359" s="42">
        <v>0.4</v>
      </c>
      <c r="M359" s="33">
        <v>0.1</v>
      </c>
      <c r="N359" s="42">
        <v>0.1</v>
      </c>
      <c r="O359" s="33">
        <v>0.2</v>
      </c>
      <c r="P359" s="42">
        <v>302.13</v>
      </c>
      <c r="Q359" s="33">
        <v>209.38</v>
      </c>
      <c r="R359" s="42">
        <v>242.99</v>
      </c>
      <c r="S359" s="33">
        <v>266.72000000000003</v>
      </c>
      <c r="T359" s="42">
        <v>8.25</v>
      </c>
      <c r="U359" s="33">
        <v>8.26</v>
      </c>
      <c r="V359" s="116">
        <v>8</v>
      </c>
    </row>
    <row r="360" spans="1:22" x14ac:dyDescent="0.25">
      <c r="A360" s="26" t="s">
        <v>4978</v>
      </c>
      <c r="B360" s="42">
        <v>1.8</v>
      </c>
      <c r="C360" s="33">
        <v>5.9</v>
      </c>
      <c r="D360" s="42">
        <v>5</v>
      </c>
      <c r="E360" s="33">
        <v>0.3</v>
      </c>
      <c r="F360" s="42">
        <v>1.2</v>
      </c>
      <c r="G360" s="33">
        <v>1.6</v>
      </c>
      <c r="H360" s="42">
        <v>0.1</v>
      </c>
      <c r="I360" s="33">
        <v>1.6</v>
      </c>
      <c r="J360" s="42">
        <v>1.4</v>
      </c>
      <c r="K360" s="33">
        <v>0.2</v>
      </c>
      <c r="L360" s="42">
        <v>0.4</v>
      </c>
      <c r="M360" s="33">
        <v>0.3</v>
      </c>
      <c r="N360" s="42">
        <v>0</v>
      </c>
      <c r="O360" s="33">
        <v>0.2</v>
      </c>
      <c r="P360" s="42">
        <v>285.41000000000003</v>
      </c>
      <c r="Q360" s="33">
        <v>195.66</v>
      </c>
      <c r="R360" s="42">
        <v>228.3</v>
      </c>
      <c r="S360" s="33">
        <v>267.27</v>
      </c>
      <c r="T360" s="42">
        <v>9.17</v>
      </c>
      <c r="U360" s="33">
        <v>9.1300000000000008</v>
      </c>
      <c r="V360" s="116">
        <v>8.5</v>
      </c>
    </row>
    <row r="361" spans="1:22" x14ac:dyDescent="0.25">
      <c r="A361" s="26" t="s">
        <v>4979</v>
      </c>
      <c r="B361" s="42">
        <v>1.2</v>
      </c>
      <c r="C361" s="33">
        <v>5</v>
      </c>
      <c r="D361" s="42">
        <v>5</v>
      </c>
      <c r="E361" s="33">
        <v>0.3</v>
      </c>
      <c r="F361" s="42">
        <v>1.3</v>
      </c>
      <c r="G361" s="33">
        <v>1.7</v>
      </c>
      <c r="H361" s="42">
        <v>0.2</v>
      </c>
      <c r="I361" s="33">
        <v>2.2000000000000002</v>
      </c>
      <c r="J361" s="42">
        <v>1.7</v>
      </c>
      <c r="K361" s="33">
        <v>0.3</v>
      </c>
      <c r="L361" s="42">
        <v>0.8</v>
      </c>
      <c r="M361" s="33">
        <v>0.3</v>
      </c>
      <c r="N361" s="42">
        <v>0</v>
      </c>
      <c r="O361" s="33">
        <v>0.2</v>
      </c>
      <c r="P361" s="42">
        <v>306.39999999999998</v>
      </c>
      <c r="Q361" s="33">
        <v>211.11</v>
      </c>
      <c r="R361" s="42">
        <v>245.33</v>
      </c>
      <c r="S361" s="33">
        <v>266.76</v>
      </c>
      <c r="T361" s="42">
        <v>8.17</v>
      </c>
      <c r="U361" s="33">
        <v>8.06</v>
      </c>
      <c r="V361" s="116">
        <v>7.7</v>
      </c>
    </row>
    <row r="362" spans="1:22" x14ac:dyDescent="0.25">
      <c r="A362" s="26" t="s">
        <v>4980</v>
      </c>
      <c r="B362" s="42">
        <v>1</v>
      </c>
      <c r="C362" s="33">
        <v>4.8</v>
      </c>
      <c r="D362" s="42">
        <v>4.4000000000000004</v>
      </c>
      <c r="E362" s="33">
        <v>0.1</v>
      </c>
      <c r="F362" s="42">
        <v>1.5</v>
      </c>
      <c r="G362" s="33">
        <v>1.7</v>
      </c>
      <c r="H362" s="42">
        <v>0.1</v>
      </c>
      <c r="I362" s="33">
        <v>2.5</v>
      </c>
      <c r="J362" s="42">
        <v>1.9</v>
      </c>
      <c r="K362" s="33">
        <v>0.2</v>
      </c>
      <c r="L362" s="42">
        <v>0.8</v>
      </c>
      <c r="M362" s="33">
        <v>0.2</v>
      </c>
      <c r="N362" s="42">
        <v>0.1</v>
      </c>
      <c r="O362" s="33">
        <v>0.1</v>
      </c>
      <c r="P362" s="42">
        <v>315.52</v>
      </c>
      <c r="Q362" s="33">
        <v>215.53</v>
      </c>
      <c r="R362" s="42">
        <v>252.27</v>
      </c>
      <c r="S362" s="33">
        <v>266.43</v>
      </c>
      <c r="T362" s="42">
        <v>7.7</v>
      </c>
      <c r="U362" s="33">
        <v>7.76</v>
      </c>
      <c r="V362" s="116">
        <v>7.43</v>
      </c>
    </row>
    <row r="363" spans="1:22" x14ac:dyDescent="0.25">
      <c r="A363" s="26" t="s">
        <v>4981</v>
      </c>
      <c r="B363" s="42">
        <v>1.4</v>
      </c>
      <c r="C363" s="33">
        <v>5.2</v>
      </c>
      <c r="D363" s="42">
        <v>4.5999999999999996</v>
      </c>
      <c r="E363" s="33">
        <v>0.2</v>
      </c>
      <c r="F363" s="42">
        <v>1.6</v>
      </c>
      <c r="G363" s="33">
        <v>1.5</v>
      </c>
      <c r="H363" s="42">
        <v>0.1</v>
      </c>
      <c r="I363" s="33">
        <v>2.1</v>
      </c>
      <c r="J363" s="42">
        <v>1.9</v>
      </c>
      <c r="K363" s="33">
        <v>0.3</v>
      </c>
      <c r="L363" s="42">
        <v>0.8</v>
      </c>
      <c r="M363" s="33">
        <v>0.3</v>
      </c>
      <c r="N363" s="42">
        <v>0.1</v>
      </c>
      <c r="O363" s="33">
        <v>0.1</v>
      </c>
      <c r="P363" s="42">
        <v>319.58</v>
      </c>
      <c r="Q363" s="33">
        <v>209.85</v>
      </c>
      <c r="R363" s="42">
        <v>242.29</v>
      </c>
      <c r="S363" s="33">
        <v>266.67</v>
      </c>
      <c r="T363" s="42">
        <v>8.16</v>
      </c>
      <c r="U363" s="33">
        <v>7.96</v>
      </c>
      <c r="V363" s="116">
        <v>7.5</v>
      </c>
    </row>
    <row r="364" spans="1:22" x14ac:dyDescent="0.25">
      <c r="A364" s="26" t="s">
        <v>4982</v>
      </c>
      <c r="B364" s="42">
        <v>1.3</v>
      </c>
      <c r="C364" s="33">
        <v>4.8</v>
      </c>
      <c r="D364" s="42">
        <v>4.5999999999999996</v>
      </c>
      <c r="E364" s="33">
        <v>0.1</v>
      </c>
      <c r="F364" s="42">
        <v>1.5</v>
      </c>
      <c r="G364" s="33">
        <v>1.3</v>
      </c>
      <c r="H364" s="42">
        <v>0.1</v>
      </c>
      <c r="I364" s="33">
        <v>2.2000000000000002</v>
      </c>
      <c r="J364" s="42">
        <v>1.8</v>
      </c>
      <c r="K364" s="33">
        <v>0.2</v>
      </c>
      <c r="L364" s="42">
        <v>0.7</v>
      </c>
      <c r="M364" s="33">
        <v>0.3</v>
      </c>
      <c r="N364" s="42">
        <v>0</v>
      </c>
      <c r="O364" s="33">
        <v>0.1</v>
      </c>
      <c r="P364" s="42">
        <v>309.60000000000002</v>
      </c>
      <c r="Q364" s="33">
        <v>212.98</v>
      </c>
      <c r="R364" s="42">
        <v>248.03</v>
      </c>
      <c r="S364" s="33">
        <v>266.89</v>
      </c>
      <c r="T364" s="42">
        <v>8.0299999999999994</v>
      </c>
      <c r="U364" s="33">
        <v>7.83</v>
      </c>
      <c r="V364" s="116">
        <v>7.62</v>
      </c>
    </row>
    <row r="365" spans="1:22" x14ac:dyDescent="0.25">
      <c r="A365" s="26" t="s">
        <v>4983</v>
      </c>
      <c r="B365" s="42">
        <v>1.3</v>
      </c>
      <c r="C365" s="33">
        <v>5.7</v>
      </c>
      <c r="D365" s="42">
        <v>4.5999999999999996</v>
      </c>
      <c r="E365" s="33">
        <v>0.2</v>
      </c>
      <c r="F365" s="42">
        <v>1.9</v>
      </c>
      <c r="G365" s="33">
        <v>1.7</v>
      </c>
      <c r="H365" s="42">
        <v>0.1</v>
      </c>
      <c r="I365" s="33">
        <v>2</v>
      </c>
      <c r="J365" s="42">
        <v>1.8</v>
      </c>
      <c r="K365" s="33">
        <v>0.3</v>
      </c>
      <c r="L365" s="42">
        <v>0.9</v>
      </c>
      <c r="M365" s="33">
        <v>0.4</v>
      </c>
      <c r="N365" s="42">
        <v>0</v>
      </c>
      <c r="O365" s="33">
        <v>0.2</v>
      </c>
      <c r="P365" s="42">
        <v>304.16000000000003</v>
      </c>
      <c r="Q365" s="33">
        <v>206.6</v>
      </c>
      <c r="R365" s="42">
        <v>242.85</v>
      </c>
      <c r="S365" s="33">
        <v>266.45999999999998</v>
      </c>
      <c r="T365" s="42">
        <v>8.73</v>
      </c>
      <c r="U365" s="33">
        <v>8.66</v>
      </c>
      <c r="V365" s="116">
        <v>8.1300000000000008</v>
      </c>
    </row>
    <row r="366" spans="1:22" x14ac:dyDescent="0.25">
      <c r="A366" s="26" t="s">
        <v>4984</v>
      </c>
      <c r="B366" s="42">
        <v>1.4</v>
      </c>
      <c r="C366" s="33">
        <v>5.8</v>
      </c>
      <c r="D366" s="42">
        <v>4.9000000000000004</v>
      </c>
      <c r="E366" s="33">
        <v>0</v>
      </c>
      <c r="F366" s="42">
        <v>1.9</v>
      </c>
      <c r="G366" s="33">
        <v>2</v>
      </c>
      <c r="H366" s="42">
        <v>0</v>
      </c>
      <c r="I366" s="33">
        <v>2.2999999999999998</v>
      </c>
      <c r="J366" s="42">
        <v>2.2000000000000002</v>
      </c>
      <c r="K366" s="33">
        <v>0.3</v>
      </c>
      <c r="L366" s="42">
        <v>0.9</v>
      </c>
      <c r="M366" s="33">
        <v>0.3</v>
      </c>
      <c r="N366" s="42">
        <v>0</v>
      </c>
      <c r="O366" s="33">
        <v>0.2</v>
      </c>
      <c r="P366" s="42">
        <v>313.70999999999998</v>
      </c>
      <c r="Q366" s="33">
        <v>217.2</v>
      </c>
      <c r="R366" s="42">
        <v>250.43</v>
      </c>
      <c r="S366" s="33">
        <v>266.64</v>
      </c>
      <c r="T366" s="42">
        <v>8.69</v>
      </c>
      <c r="U366" s="33">
        <v>8.7200000000000006</v>
      </c>
      <c r="V366" s="116">
        <v>8.2100000000000009</v>
      </c>
    </row>
    <row r="367" spans="1:22" x14ac:dyDescent="0.25">
      <c r="A367" s="26" t="s">
        <v>4985</v>
      </c>
      <c r="B367" s="42">
        <v>1.4</v>
      </c>
      <c r="C367" s="33">
        <v>6.1</v>
      </c>
      <c r="D367" s="42">
        <v>5.2</v>
      </c>
      <c r="E367" s="33">
        <v>0.2</v>
      </c>
      <c r="F367" s="42">
        <v>1.4</v>
      </c>
      <c r="G367" s="33">
        <v>2</v>
      </c>
      <c r="H367" s="42">
        <v>0.1</v>
      </c>
      <c r="I367" s="33">
        <v>2.2000000000000002</v>
      </c>
      <c r="J367" s="42">
        <v>2.2000000000000002</v>
      </c>
      <c r="K367" s="33">
        <v>0.2</v>
      </c>
      <c r="L367" s="42">
        <v>1</v>
      </c>
      <c r="M367" s="33">
        <v>0.4</v>
      </c>
      <c r="N367" s="42">
        <v>0.1</v>
      </c>
      <c r="O367" s="33">
        <v>0.2</v>
      </c>
      <c r="P367" s="42">
        <v>283.10000000000002</v>
      </c>
      <c r="Q367" s="33">
        <v>200.08</v>
      </c>
      <c r="R367" s="42">
        <v>233.6</v>
      </c>
      <c r="S367" s="33">
        <v>267.31</v>
      </c>
      <c r="T367" s="42">
        <v>9.16</v>
      </c>
      <c r="U367" s="33">
        <v>9.09</v>
      </c>
      <c r="V367" s="116">
        <v>8.6</v>
      </c>
    </row>
    <row r="368" spans="1:22" x14ac:dyDescent="0.25">
      <c r="A368" s="26" t="s">
        <v>4986</v>
      </c>
      <c r="B368" s="42">
        <v>1.2</v>
      </c>
      <c r="C368" s="33">
        <v>5</v>
      </c>
      <c r="D368" s="42">
        <v>5</v>
      </c>
      <c r="E368" s="33">
        <v>0.2</v>
      </c>
      <c r="F368" s="42">
        <v>1.6</v>
      </c>
      <c r="G368" s="33">
        <v>1.8</v>
      </c>
      <c r="H368" s="42">
        <v>0.1</v>
      </c>
      <c r="I368" s="33">
        <v>2.2000000000000002</v>
      </c>
      <c r="J368" s="42">
        <v>1.6</v>
      </c>
      <c r="K368" s="33">
        <v>0.3</v>
      </c>
      <c r="L368" s="42">
        <v>0.4</v>
      </c>
      <c r="M368" s="33">
        <v>0.2</v>
      </c>
      <c r="N368" s="42">
        <v>0.1</v>
      </c>
      <c r="O368" s="33">
        <v>0.1</v>
      </c>
      <c r="P368" s="42">
        <v>295.7</v>
      </c>
      <c r="Q368" s="33">
        <v>201.36</v>
      </c>
      <c r="R368" s="42">
        <v>232.92</v>
      </c>
      <c r="S368" s="33">
        <v>267.02999999999997</v>
      </c>
      <c r="T368" s="42">
        <v>8.1300000000000008</v>
      </c>
      <c r="U368" s="33">
        <v>8</v>
      </c>
      <c r="V368" s="116">
        <v>7.48</v>
      </c>
    </row>
    <row r="369" spans="1:22" x14ac:dyDescent="0.25">
      <c r="A369" s="26" t="s">
        <v>4987</v>
      </c>
      <c r="B369" s="42">
        <v>1</v>
      </c>
      <c r="C369" s="33">
        <v>4.4000000000000004</v>
      </c>
      <c r="D369" s="42">
        <v>4.7</v>
      </c>
      <c r="E369" s="33">
        <v>0.1</v>
      </c>
      <c r="F369" s="42">
        <v>1.4</v>
      </c>
      <c r="G369" s="33">
        <v>2</v>
      </c>
      <c r="H369" s="42">
        <v>0.1</v>
      </c>
      <c r="I369" s="33">
        <v>2.5</v>
      </c>
      <c r="J369" s="42">
        <v>2</v>
      </c>
      <c r="K369" s="33">
        <v>0.3</v>
      </c>
      <c r="L369" s="42">
        <v>0.8</v>
      </c>
      <c r="M369" s="33">
        <v>0.4</v>
      </c>
      <c r="N369" s="42">
        <v>0.1</v>
      </c>
      <c r="O369" s="33">
        <v>0.1</v>
      </c>
      <c r="P369" s="42">
        <v>295.39</v>
      </c>
      <c r="Q369" s="33">
        <v>199.06</v>
      </c>
      <c r="R369" s="42">
        <v>236.63</v>
      </c>
      <c r="S369" s="33">
        <v>266.44</v>
      </c>
      <c r="T369" s="42">
        <v>7.95</v>
      </c>
      <c r="U369" s="33">
        <v>7.81</v>
      </c>
      <c r="V369" s="116">
        <v>7.58</v>
      </c>
    </row>
    <row r="370" spans="1:22" x14ac:dyDescent="0.25">
      <c r="A370" s="26" t="s">
        <v>4988</v>
      </c>
      <c r="B370" s="42">
        <v>0.6</v>
      </c>
      <c r="C370" s="33">
        <v>3.2</v>
      </c>
      <c r="D370" s="42">
        <v>3.9</v>
      </c>
      <c r="E370" s="33">
        <v>0.1</v>
      </c>
      <c r="F370" s="42">
        <v>1.2</v>
      </c>
      <c r="G370" s="33">
        <v>1.4</v>
      </c>
      <c r="H370" s="42">
        <v>0.1</v>
      </c>
      <c r="I370" s="33">
        <v>2.2000000000000002</v>
      </c>
      <c r="J370" s="42">
        <v>1.9</v>
      </c>
      <c r="K370" s="33">
        <v>0.2</v>
      </c>
      <c r="L370" s="42">
        <v>0.8</v>
      </c>
      <c r="M370" s="33">
        <v>0.3</v>
      </c>
      <c r="N370" s="42">
        <v>0.1</v>
      </c>
      <c r="O370" s="33">
        <v>0.2</v>
      </c>
      <c r="P370" s="42">
        <v>297.95</v>
      </c>
      <c r="Q370" s="33">
        <v>197.99</v>
      </c>
      <c r="R370" s="42">
        <v>237.39</v>
      </c>
      <c r="S370" s="33">
        <v>266.69</v>
      </c>
      <c r="T370" s="42">
        <v>6.68</v>
      </c>
      <c r="U370" s="33">
        <v>6.72</v>
      </c>
      <c r="V370" s="116">
        <v>6.5</v>
      </c>
    </row>
    <row r="371" spans="1:22" x14ac:dyDescent="0.25">
      <c r="A371" s="26" t="s">
        <v>4989</v>
      </c>
      <c r="B371" s="42">
        <v>0.7</v>
      </c>
      <c r="C371" s="33">
        <v>3.8</v>
      </c>
      <c r="D371" s="42">
        <v>4.4000000000000004</v>
      </c>
      <c r="E371" s="33">
        <v>0.1</v>
      </c>
      <c r="F371" s="42">
        <v>1.8</v>
      </c>
      <c r="G371" s="33">
        <v>1.6</v>
      </c>
      <c r="H371" s="42">
        <v>0.1</v>
      </c>
      <c r="I371" s="33">
        <v>3.6</v>
      </c>
      <c r="J371" s="42">
        <v>2.5</v>
      </c>
      <c r="K371" s="33">
        <v>0.3</v>
      </c>
      <c r="L371" s="42">
        <v>0.7</v>
      </c>
      <c r="M371" s="33">
        <v>0.3</v>
      </c>
      <c r="N371" s="42">
        <v>0.1</v>
      </c>
      <c r="O371" s="33">
        <v>0.2</v>
      </c>
      <c r="P371" s="42">
        <v>260.32</v>
      </c>
      <c r="Q371" s="33">
        <v>172.37</v>
      </c>
      <c r="R371" s="42">
        <v>209.48</v>
      </c>
      <c r="S371" s="33">
        <v>267.27999999999997</v>
      </c>
      <c r="T371" s="42">
        <v>7.67</v>
      </c>
      <c r="U371" s="33">
        <v>7.5</v>
      </c>
      <c r="V371" s="116">
        <v>7.21</v>
      </c>
    </row>
    <row r="372" spans="1:22" x14ac:dyDescent="0.25">
      <c r="A372" s="26" t="s">
        <v>4990</v>
      </c>
      <c r="B372" s="42">
        <v>1</v>
      </c>
      <c r="C372" s="33">
        <v>3.6</v>
      </c>
      <c r="D372" s="42">
        <v>4</v>
      </c>
      <c r="E372" s="33">
        <v>0.1</v>
      </c>
      <c r="F372" s="42">
        <v>2.2000000000000002</v>
      </c>
      <c r="G372" s="33">
        <v>1.6</v>
      </c>
      <c r="H372" s="42">
        <v>0.1</v>
      </c>
      <c r="I372" s="33">
        <v>3.9</v>
      </c>
      <c r="J372" s="42">
        <v>2.5</v>
      </c>
      <c r="K372" s="33">
        <v>0.2</v>
      </c>
      <c r="L372" s="42">
        <v>0.5</v>
      </c>
      <c r="M372" s="33">
        <v>0.5</v>
      </c>
      <c r="N372" s="42">
        <v>0.2</v>
      </c>
      <c r="O372" s="33">
        <v>0.3</v>
      </c>
      <c r="P372" s="42">
        <v>240.32</v>
      </c>
      <c r="Q372" s="33">
        <v>164.97</v>
      </c>
      <c r="R372" s="42">
        <v>198.57</v>
      </c>
      <c r="S372" s="33">
        <v>268.02999999999997</v>
      </c>
      <c r="T372" s="42">
        <v>8.0399999999999991</v>
      </c>
      <c r="U372" s="33">
        <v>8.25</v>
      </c>
      <c r="V372" s="116">
        <v>7.87</v>
      </c>
    </row>
    <row r="373" spans="1:22" x14ac:dyDescent="0.25">
      <c r="A373" s="26" t="s">
        <v>4991</v>
      </c>
      <c r="B373" s="42">
        <v>0.1</v>
      </c>
      <c r="C373" s="33">
        <v>4.4000000000000004</v>
      </c>
      <c r="D373" s="42">
        <v>5.3</v>
      </c>
      <c r="E373" s="33">
        <v>0.1</v>
      </c>
      <c r="F373" s="42">
        <v>1.7</v>
      </c>
      <c r="G373" s="33">
        <v>2.5</v>
      </c>
      <c r="H373" s="42">
        <v>0</v>
      </c>
      <c r="I373" s="33">
        <v>3.1</v>
      </c>
      <c r="J373" s="42">
        <v>2.5</v>
      </c>
      <c r="K373" s="33">
        <v>0.5</v>
      </c>
      <c r="L373" s="42">
        <v>0.6</v>
      </c>
      <c r="M373" s="33">
        <v>0.4</v>
      </c>
      <c r="N373" s="42">
        <v>0.1</v>
      </c>
      <c r="O373" s="33">
        <v>0.1</v>
      </c>
      <c r="P373" s="42">
        <v>268.33999999999997</v>
      </c>
      <c r="Q373" s="33">
        <v>176.54</v>
      </c>
      <c r="R373" s="42">
        <v>212.62</v>
      </c>
      <c r="S373" s="33">
        <v>267.04000000000002</v>
      </c>
      <c r="T373" s="42">
        <v>8.2100000000000009</v>
      </c>
      <c r="U373" s="33">
        <v>8.5</v>
      </c>
      <c r="V373" s="116">
        <v>8.3000000000000007</v>
      </c>
    </row>
    <row r="374" spans="1:22" x14ac:dyDescent="0.25">
      <c r="A374" s="26" t="s">
        <v>4992</v>
      </c>
      <c r="B374" s="42">
        <v>0.2</v>
      </c>
      <c r="C374" s="33">
        <v>4.4000000000000004</v>
      </c>
      <c r="D374" s="42">
        <v>5</v>
      </c>
      <c r="E374" s="33">
        <v>0.2</v>
      </c>
      <c r="F374" s="42">
        <v>1.3</v>
      </c>
      <c r="G374" s="33">
        <v>1.6</v>
      </c>
      <c r="H374" s="42">
        <v>0.1</v>
      </c>
      <c r="I374" s="33">
        <v>2.9</v>
      </c>
      <c r="J374" s="42">
        <v>2.2999999999999998</v>
      </c>
      <c r="K374" s="33">
        <v>0.3</v>
      </c>
      <c r="L374" s="42">
        <v>0.8</v>
      </c>
      <c r="M374" s="33">
        <v>0.3</v>
      </c>
      <c r="N374" s="42">
        <v>0.1</v>
      </c>
      <c r="O374" s="33">
        <v>0.1</v>
      </c>
      <c r="P374" s="42">
        <v>277.14999999999998</v>
      </c>
      <c r="Q374" s="33">
        <v>184.08</v>
      </c>
      <c r="R374" s="42">
        <v>229.95</v>
      </c>
      <c r="S374" s="33">
        <v>267.39999999999998</v>
      </c>
      <c r="T374" s="42">
        <v>7.39</v>
      </c>
      <c r="U374" s="33">
        <v>7.42</v>
      </c>
      <c r="V374" s="116">
        <v>7.5</v>
      </c>
    </row>
    <row r="375" spans="1:22" x14ac:dyDescent="0.25">
      <c r="A375" s="26" t="s">
        <v>4993</v>
      </c>
      <c r="B375" s="42">
        <v>0.6</v>
      </c>
      <c r="C375" s="33">
        <v>5.6</v>
      </c>
      <c r="D375" s="42">
        <v>5.2</v>
      </c>
      <c r="E375" s="33">
        <v>0.1</v>
      </c>
      <c r="F375" s="42">
        <v>1.5</v>
      </c>
      <c r="G375" s="33">
        <v>1.9</v>
      </c>
      <c r="H375" s="42">
        <v>0.1</v>
      </c>
      <c r="I375" s="33">
        <v>2.4</v>
      </c>
      <c r="J375" s="42">
        <v>1.9</v>
      </c>
      <c r="K375" s="33">
        <v>0.5</v>
      </c>
      <c r="L375" s="42">
        <v>0.5</v>
      </c>
      <c r="M375" s="33">
        <v>0.1</v>
      </c>
      <c r="N375" s="42">
        <v>0.1</v>
      </c>
      <c r="O375" s="33">
        <v>0.1</v>
      </c>
      <c r="P375" s="42">
        <v>284.98</v>
      </c>
      <c r="Q375" s="33">
        <v>194.16</v>
      </c>
      <c r="R375" s="42">
        <v>233.59</v>
      </c>
      <c r="S375" s="33">
        <v>267.33999999999997</v>
      </c>
      <c r="T375" s="42">
        <v>8</v>
      </c>
      <c r="U375" s="33">
        <v>8.33</v>
      </c>
      <c r="V375" s="116">
        <v>8</v>
      </c>
    </row>
    <row r="376" spans="1:22" x14ac:dyDescent="0.25">
      <c r="A376" s="26" t="s">
        <v>4994</v>
      </c>
      <c r="B376" s="42">
        <v>0.8</v>
      </c>
      <c r="C376" s="33">
        <v>6.1</v>
      </c>
      <c r="D376" s="42">
        <v>5.4</v>
      </c>
      <c r="E376" s="33">
        <v>0.1</v>
      </c>
      <c r="F376" s="42">
        <v>1.1000000000000001</v>
      </c>
      <c r="G376" s="33">
        <v>2.2999999999999998</v>
      </c>
      <c r="H376" s="42">
        <v>0.2</v>
      </c>
      <c r="I376" s="33">
        <v>2.5</v>
      </c>
      <c r="J376" s="42">
        <v>1.7</v>
      </c>
      <c r="K376" s="33">
        <v>0.3</v>
      </c>
      <c r="L376" s="42">
        <v>0.4</v>
      </c>
      <c r="M376" s="33">
        <v>0.2</v>
      </c>
      <c r="N376" s="42">
        <v>0.1</v>
      </c>
      <c r="O376" s="33">
        <v>0.2</v>
      </c>
      <c r="P376" s="42">
        <v>279.89999999999998</v>
      </c>
      <c r="Q376" s="33">
        <v>191.84</v>
      </c>
      <c r="R376" s="42">
        <v>225.08</v>
      </c>
      <c r="S376" s="33">
        <v>267.76</v>
      </c>
      <c r="T376" s="42">
        <v>9</v>
      </c>
      <c r="U376" s="33">
        <v>9.0399999999999991</v>
      </c>
      <c r="V376" s="116">
        <v>9.0399999999999991</v>
      </c>
    </row>
    <row r="377" spans="1:22" x14ac:dyDescent="0.25">
      <c r="A377" s="26" t="s">
        <v>4995</v>
      </c>
      <c r="B377" s="42">
        <v>0.4</v>
      </c>
      <c r="C377" s="33">
        <v>5.2</v>
      </c>
      <c r="D377" s="42">
        <v>4.9000000000000004</v>
      </c>
      <c r="E377" s="33">
        <v>0.2</v>
      </c>
      <c r="F377" s="42">
        <v>1.3</v>
      </c>
      <c r="G377" s="33">
        <v>2.1</v>
      </c>
      <c r="H377" s="42">
        <v>0.2</v>
      </c>
      <c r="I377" s="33">
        <v>2.1</v>
      </c>
      <c r="J377" s="42">
        <v>1.8</v>
      </c>
      <c r="K377" s="33">
        <v>0.4</v>
      </c>
      <c r="L377" s="42">
        <v>0.6</v>
      </c>
      <c r="M377" s="33">
        <v>0.2</v>
      </c>
      <c r="N377" s="42">
        <v>0</v>
      </c>
      <c r="O377" s="33">
        <v>0.1</v>
      </c>
      <c r="P377" s="42">
        <v>290.20999999999998</v>
      </c>
      <c r="Q377" s="33">
        <v>193.89</v>
      </c>
      <c r="R377" s="42">
        <v>232.69</v>
      </c>
      <c r="S377" s="33">
        <v>267.3</v>
      </c>
      <c r="T377" s="42">
        <v>8</v>
      </c>
      <c r="U377" s="33">
        <v>8.1199999999999992</v>
      </c>
      <c r="V377" s="116">
        <v>7.92</v>
      </c>
    </row>
    <row r="378" spans="1:22" x14ac:dyDescent="0.25">
      <c r="A378" s="26" t="s">
        <v>4996</v>
      </c>
      <c r="B378" s="42">
        <v>0.6</v>
      </c>
      <c r="C378" s="33">
        <v>5.6</v>
      </c>
      <c r="D378" s="42">
        <v>5.6</v>
      </c>
      <c r="E378" s="33">
        <v>0.3</v>
      </c>
      <c r="F378" s="42">
        <v>1.3</v>
      </c>
      <c r="G378" s="33">
        <v>2.1</v>
      </c>
      <c r="H378" s="42">
        <v>0.1</v>
      </c>
      <c r="I378" s="33">
        <v>2.6</v>
      </c>
      <c r="J378" s="42">
        <v>2.1</v>
      </c>
      <c r="K378" s="33">
        <v>0.3</v>
      </c>
      <c r="L378" s="42">
        <v>0.8</v>
      </c>
      <c r="M378" s="33">
        <v>0.1</v>
      </c>
      <c r="N378" s="42">
        <v>0.1</v>
      </c>
      <c r="O378" s="33">
        <v>0.1</v>
      </c>
      <c r="P378" s="42">
        <v>277.31</v>
      </c>
      <c r="Q378" s="33">
        <v>186.36</v>
      </c>
      <c r="R378" s="42">
        <v>221.39</v>
      </c>
      <c r="S378" s="33">
        <v>267.68</v>
      </c>
      <c r="T378" s="42">
        <v>8.26</v>
      </c>
      <c r="U378" s="33">
        <v>8.49</v>
      </c>
      <c r="V378" s="116">
        <v>8.49</v>
      </c>
    </row>
    <row r="379" spans="1:22" x14ac:dyDescent="0.25">
      <c r="A379" s="26" t="s">
        <v>4997</v>
      </c>
      <c r="B379" s="42">
        <v>1</v>
      </c>
      <c r="C379" s="33">
        <v>6.6</v>
      </c>
      <c r="D379" s="42">
        <v>5.5</v>
      </c>
      <c r="E379" s="33">
        <v>0.2</v>
      </c>
      <c r="F379" s="42">
        <v>1</v>
      </c>
      <c r="G379" s="33">
        <v>2.2000000000000002</v>
      </c>
      <c r="H379" s="42">
        <v>0.1</v>
      </c>
      <c r="I379" s="33">
        <v>2.4</v>
      </c>
      <c r="J379" s="42">
        <v>2</v>
      </c>
      <c r="K379" s="33">
        <v>0.3</v>
      </c>
      <c r="L379" s="42">
        <v>1</v>
      </c>
      <c r="M379" s="33">
        <v>0.3</v>
      </c>
      <c r="N379" s="42">
        <v>0</v>
      </c>
      <c r="O379" s="33">
        <v>0.2</v>
      </c>
      <c r="P379" s="42">
        <v>277.89999999999998</v>
      </c>
      <c r="Q379" s="33">
        <v>191.52</v>
      </c>
      <c r="R379" s="42">
        <v>225.98</v>
      </c>
      <c r="S379" s="33">
        <v>267.51</v>
      </c>
      <c r="T379" s="42">
        <v>9.3699999999999992</v>
      </c>
      <c r="U379" s="33">
        <v>9.56</v>
      </c>
      <c r="V379" s="116">
        <v>9.5299999999999994</v>
      </c>
    </row>
    <row r="380" spans="1:22" x14ac:dyDescent="0.25">
      <c r="A380" s="26" t="s">
        <v>4998</v>
      </c>
      <c r="B380" s="42">
        <v>0.5</v>
      </c>
      <c r="C380" s="33">
        <v>5.8</v>
      </c>
      <c r="D380" s="42">
        <v>5.5</v>
      </c>
      <c r="E380" s="33">
        <v>0.2</v>
      </c>
      <c r="F380" s="42">
        <v>1.3</v>
      </c>
      <c r="G380" s="33">
        <v>2.4</v>
      </c>
      <c r="H380" s="42">
        <v>0.2</v>
      </c>
      <c r="I380" s="33">
        <v>2.8</v>
      </c>
      <c r="J380" s="42">
        <v>2</v>
      </c>
      <c r="K380" s="33">
        <v>0.3</v>
      </c>
      <c r="L380" s="42">
        <v>0.8</v>
      </c>
      <c r="M380" s="33">
        <v>0.2</v>
      </c>
      <c r="N380" s="42">
        <v>0</v>
      </c>
      <c r="O380" s="33">
        <v>0.1</v>
      </c>
      <c r="P380" s="42">
        <v>283.42</v>
      </c>
      <c r="Q380" s="33">
        <v>191.24</v>
      </c>
      <c r="R380" s="42">
        <v>226.03</v>
      </c>
      <c r="S380" s="33">
        <v>266.81</v>
      </c>
      <c r="T380" s="42">
        <v>8.8800000000000008</v>
      </c>
      <c r="U380" s="33">
        <v>9.02</v>
      </c>
      <c r="V380" s="116">
        <v>8.93</v>
      </c>
    </row>
    <row r="381" spans="1:22" x14ac:dyDescent="0.25">
      <c r="A381" s="26" t="s">
        <v>4999</v>
      </c>
      <c r="B381" s="42">
        <v>0.7</v>
      </c>
      <c r="C381" s="33">
        <v>5.0999999999999996</v>
      </c>
      <c r="D381" s="42">
        <v>4.8</v>
      </c>
      <c r="E381" s="33">
        <v>0.2</v>
      </c>
      <c r="F381" s="42">
        <v>1.6</v>
      </c>
      <c r="G381" s="33">
        <v>1.6</v>
      </c>
      <c r="H381" s="42">
        <v>0.1</v>
      </c>
      <c r="I381" s="33">
        <v>2.2000000000000002</v>
      </c>
      <c r="J381" s="42">
        <v>1.6</v>
      </c>
      <c r="K381" s="33">
        <v>0.3</v>
      </c>
      <c r="L381" s="42">
        <v>0.9</v>
      </c>
      <c r="M381" s="33">
        <v>0.3</v>
      </c>
      <c r="N381" s="42">
        <v>0.1</v>
      </c>
      <c r="O381" s="33">
        <v>0.1</v>
      </c>
      <c r="P381" s="42">
        <v>298.29000000000002</v>
      </c>
      <c r="Q381" s="33">
        <v>199.49</v>
      </c>
      <c r="R381" s="42">
        <v>239.09</v>
      </c>
      <c r="S381" s="33">
        <v>266.88</v>
      </c>
      <c r="T381" s="42">
        <v>7.81</v>
      </c>
      <c r="U381" s="33">
        <v>7.97</v>
      </c>
      <c r="V381" s="116">
        <v>7.88</v>
      </c>
    </row>
    <row r="382" spans="1:22" x14ac:dyDescent="0.25">
      <c r="A382" s="26" t="s">
        <v>5000</v>
      </c>
      <c r="B382" s="42">
        <v>0.6</v>
      </c>
      <c r="C382" s="33">
        <v>5.8</v>
      </c>
      <c r="D382" s="42">
        <v>5.3</v>
      </c>
      <c r="E382" s="33">
        <v>0.2</v>
      </c>
      <c r="F382" s="42">
        <v>1.6</v>
      </c>
      <c r="G382" s="33">
        <v>1.6</v>
      </c>
      <c r="H382" s="42">
        <v>0.3</v>
      </c>
      <c r="I382" s="33">
        <v>2.7</v>
      </c>
      <c r="J382" s="42">
        <v>2.5</v>
      </c>
      <c r="K382" s="33">
        <v>0.4</v>
      </c>
      <c r="L382" s="42">
        <v>0.8</v>
      </c>
      <c r="M382" s="33">
        <v>0.3</v>
      </c>
      <c r="N382" s="42">
        <v>0</v>
      </c>
      <c r="O382" s="33">
        <v>0.1</v>
      </c>
      <c r="P382" s="42">
        <v>288.5</v>
      </c>
      <c r="Q382" s="33">
        <v>194.99</v>
      </c>
      <c r="R382" s="42">
        <v>231.75</v>
      </c>
      <c r="S382" s="33">
        <v>267.48</v>
      </c>
      <c r="T382" s="42">
        <v>8.8000000000000007</v>
      </c>
      <c r="U382" s="33">
        <v>9</v>
      </c>
      <c r="V382" s="116">
        <v>8.56</v>
      </c>
    </row>
    <row r="383" spans="1:22" x14ac:dyDescent="0.25">
      <c r="A383" s="26" t="s">
        <v>5001</v>
      </c>
      <c r="B383" s="42">
        <v>0.8</v>
      </c>
      <c r="C383" s="33">
        <v>6.5</v>
      </c>
      <c r="D383" s="42">
        <v>5.5</v>
      </c>
      <c r="E383" s="33">
        <v>0.1</v>
      </c>
      <c r="F383" s="42">
        <v>1.4</v>
      </c>
      <c r="G383" s="33">
        <v>2.1</v>
      </c>
      <c r="H383" s="42">
        <v>0.1</v>
      </c>
      <c r="I383" s="33">
        <v>2.5</v>
      </c>
      <c r="J383" s="42">
        <v>2.2999999999999998</v>
      </c>
      <c r="K383" s="33">
        <v>0.3</v>
      </c>
      <c r="L383" s="42">
        <v>0.8</v>
      </c>
      <c r="M383" s="33">
        <v>0.4</v>
      </c>
      <c r="N383" s="42">
        <v>0</v>
      </c>
      <c r="O383" s="33">
        <v>0.1</v>
      </c>
      <c r="P383" s="42">
        <v>289.41000000000003</v>
      </c>
      <c r="Q383" s="33">
        <v>195.63</v>
      </c>
      <c r="R383" s="42">
        <v>228.06</v>
      </c>
      <c r="S383" s="33">
        <v>267.20999999999998</v>
      </c>
      <c r="T383" s="42">
        <v>9.15</v>
      </c>
      <c r="U383" s="33">
        <v>9.39</v>
      </c>
      <c r="V383" s="116">
        <v>9.17</v>
      </c>
    </row>
    <row r="384" spans="1:22" x14ac:dyDescent="0.25">
      <c r="A384" s="26" t="s">
        <v>5002</v>
      </c>
      <c r="B384" s="42">
        <v>1.8</v>
      </c>
      <c r="C384" s="33">
        <v>7.5</v>
      </c>
      <c r="D384" s="42">
        <v>6</v>
      </c>
      <c r="E384" s="33">
        <v>0</v>
      </c>
      <c r="F384" s="42">
        <v>1.6</v>
      </c>
      <c r="G384" s="33">
        <v>2.2000000000000002</v>
      </c>
      <c r="H384" s="42">
        <v>0.2</v>
      </c>
      <c r="I384" s="33">
        <v>2.2000000000000002</v>
      </c>
      <c r="J384" s="42">
        <v>2</v>
      </c>
      <c r="K384" s="33">
        <v>0.3</v>
      </c>
      <c r="L384" s="42">
        <v>0.6</v>
      </c>
      <c r="M384" s="33">
        <v>0.3</v>
      </c>
      <c r="N384" s="42">
        <v>0</v>
      </c>
      <c r="O384" s="33">
        <v>0.2</v>
      </c>
      <c r="P384" s="42">
        <v>265.62</v>
      </c>
      <c r="Q384" s="33">
        <v>183.73</v>
      </c>
      <c r="R384" s="42">
        <v>222.59</v>
      </c>
      <c r="S384" s="33">
        <v>267.88</v>
      </c>
      <c r="T384" s="42">
        <v>10.199999999999999</v>
      </c>
      <c r="U384" s="33">
        <v>10.29</v>
      </c>
      <c r="V384" s="116">
        <v>9.99</v>
      </c>
    </row>
    <row r="385" spans="1:22" x14ac:dyDescent="0.25">
      <c r="A385" s="26" t="s">
        <v>5003</v>
      </c>
      <c r="B385" s="42">
        <v>0.7</v>
      </c>
      <c r="C385" s="33">
        <v>4.3</v>
      </c>
      <c r="D385" s="42">
        <v>4.9000000000000004</v>
      </c>
      <c r="E385" s="33">
        <v>0.3</v>
      </c>
      <c r="F385" s="42">
        <v>1.9</v>
      </c>
      <c r="G385" s="33">
        <v>2.4</v>
      </c>
      <c r="H385" s="42">
        <v>0.1</v>
      </c>
      <c r="I385" s="33">
        <v>3.1</v>
      </c>
      <c r="J385" s="42">
        <v>1.8</v>
      </c>
      <c r="K385" s="33">
        <v>0.2</v>
      </c>
      <c r="L385" s="42">
        <v>0.3</v>
      </c>
      <c r="M385" s="33">
        <v>0.2</v>
      </c>
      <c r="N385" s="42">
        <v>0.1</v>
      </c>
      <c r="O385" s="33">
        <v>0.2</v>
      </c>
      <c r="P385" s="42">
        <v>263.14999999999998</v>
      </c>
      <c r="Q385" s="33">
        <v>178.12</v>
      </c>
      <c r="R385" s="42">
        <v>220.17</v>
      </c>
      <c r="S385" s="33">
        <v>267.44</v>
      </c>
      <c r="T385" s="42">
        <v>7.96</v>
      </c>
      <c r="U385" s="33">
        <v>7.96</v>
      </c>
      <c r="V385" s="116">
        <v>7.66</v>
      </c>
    </row>
    <row r="386" spans="1:22" x14ac:dyDescent="0.25">
      <c r="A386" s="26" t="s">
        <v>5004</v>
      </c>
      <c r="B386" s="42">
        <v>0.9</v>
      </c>
      <c r="C386" s="33">
        <v>6.4</v>
      </c>
      <c r="D386" s="42">
        <v>5.6</v>
      </c>
      <c r="E386" s="33">
        <v>0.2</v>
      </c>
      <c r="F386" s="42">
        <v>1.6</v>
      </c>
      <c r="G386" s="33">
        <v>2.8</v>
      </c>
      <c r="H386" s="42">
        <v>0</v>
      </c>
      <c r="I386" s="33">
        <v>3</v>
      </c>
      <c r="J386" s="42">
        <v>2.2000000000000002</v>
      </c>
      <c r="K386" s="33">
        <v>0.5</v>
      </c>
      <c r="L386" s="42">
        <v>0.7</v>
      </c>
      <c r="M386" s="33">
        <v>0.3</v>
      </c>
      <c r="N386" s="42">
        <v>0.1</v>
      </c>
      <c r="O386" s="33">
        <v>0.1</v>
      </c>
      <c r="P386" s="42">
        <v>273.10000000000002</v>
      </c>
      <c r="Q386" s="33">
        <v>190.46</v>
      </c>
      <c r="R386" s="42">
        <v>222.42</v>
      </c>
      <c r="S386" s="33">
        <v>267.19</v>
      </c>
      <c r="T386" s="42">
        <v>9.51</v>
      </c>
      <c r="U386" s="33">
        <v>9.6199999999999992</v>
      </c>
      <c r="V386" s="116">
        <v>9.36</v>
      </c>
    </row>
    <row r="387" spans="1:22" x14ac:dyDescent="0.25">
      <c r="A387" s="26" t="s">
        <v>5005</v>
      </c>
      <c r="B387" s="42">
        <v>0.6</v>
      </c>
      <c r="C387" s="33">
        <v>6.1</v>
      </c>
      <c r="D387" s="42">
        <v>5.5</v>
      </c>
      <c r="E387" s="33">
        <v>0.1</v>
      </c>
      <c r="F387" s="42">
        <v>1.5</v>
      </c>
      <c r="G387" s="33">
        <v>2.1</v>
      </c>
      <c r="H387" s="42">
        <v>0.1</v>
      </c>
      <c r="I387" s="33">
        <v>2.4</v>
      </c>
      <c r="J387" s="42">
        <v>2</v>
      </c>
      <c r="K387" s="33">
        <v>0.3</v>
      </c>
      <c r="L387" s="42">
        <v>1</v>
      </c>
      <c r="M387" s="33">
        <v>0.3</v>
      </c>
      <c r="N387" s="42">
        <v>0</v>
      </c>
      <c r="O387" s="33">
        <v>0.1</v>
      </c>
      <c r="P387" s="42">
        <v>287.07</v>
      </c>
      <c r="Q387" s="33">
        <v>194.19</v>
      </c>
      <c r="R387" s="42">
        <v>222.99</v>
      </c>
      <c r="S387" s="33">
        <v>267.3</v>
      </c>
      <c r="T387" s="42">
        <v>9.5</v>
      </c>
      <c r="U387" s="33">
        <v>9.6</v>
      </c>
      <c r="V387" s="116">
        <v>9.44</v>
      </c>
    </row>
    <row r="388" spans="1:22" x14ac:dyDescent="0.25">
      <c r="A388" s="26" t="s">
        <v>5006</v>
      </c>
      <c r="B388" s="42">
        <v>1</v>
      </c>
      <c r="C388" s="33">
        <v>6.8</v>
      </c>
      <c r="D388" s="42">
        <v>5.4</v>
      </c>
      <c r="E388" s="33">
        <v>0.1</v>
      </c>
      <c r="F388" s="42">
        <v>1</v>
      </c>
      <c r="G388" s="33">
        <v>2.2999999999999998</v>
      </c>
      <c r="H388" s="42">
        <v>0</v>
      </c>
      <c r="I388" s="33">
        <v>2.6</v>
      </c>
      <c r="J388" s="42">
        <v>2.2000000000000002</v>
      </c>
      <c r="K388" s="33">
        <v>0.4</v>
      </c>
      <c r="L388" s="42">
        <v>1.1000000000000001</v>
      </c>
      <c r="M388" s="33">
        <v>0.3</v>
      </c>
      <c r="N388" s="42">
        <v>0</v>
      </c>
      <c r="O388" s="33">
        <v>0.2</v>
      </c>
      <c r="P388" s="42">
        <v>290.54000000000002</v>
      </c>
      <c r="Q388" s="33">
        <v>196.55</v>
      </c>
      <c r="R388" s="42">
        <v>224.37</v>
      </c>
      <c r="S388" s="33">
        <v>267.24</v>
      </c>
      <c r="T388" s="42">
        <v>9.57</v>
      </c>
      <c r="U388" s="33">
        <v>9.93</v>
      </c>
      <c r="V388" s="116">
        <v>9.83</v>
      </c>
    </row>
    <row r="389" spans="1:22" x14ac:dyDescent="0.25">
      <c r="A389" s="26" t="s">
        <v>5007</v>
      </c>
      <c r="B389" s="42">
        <v>1.2</v>
      </c>
      <c r="C389" s="33">
        <v>10.1</v>
      </c>
      <c r="D389" s="42">
        <v>6.6</v>
      </c>
      <c r="E389" s="33">
        <v>0.4</v>
      </c>
      <c r="F389" s="42">
        <v>1.9</v>
      </c>
      <c r="G389" s="33">
        <v>3.7</v>
      </c>
      <c r="H389" s="42">
        <v>0.2</v>
      </c>
      <c r="I389" s="33">
        <v>4</v>
      </c>
      <c r="J389" s="42">
        <v>2.8</v>
      </c>
      <c r="K389" s="33">
        <v>0.4</v>
      </c>
      <c r="L389" s="42">
        <v>1.2</v>
      </c>
      <c r="M389" s="33">
        <v>0.4</v>
      </c>
      <c r="N389" s="42">
        <v>0.1</v>
      </c>
      <c r="O389" s="33">
        <v>0.1</v>
      </c>
      <c r="P389" s="42">
        <v>208.77</v>
      </c>
      <c r="Q389" s="33">
        <v>143.52000000000001</v>
      </c>
      <c r="R389" s="42">
        <v>169.09</v>
      </c>
      <c r="S389" s="33">
        <v>268.48</v>
      </c>
      <c r="T389" s="42">
        <v>13.61</v>
      </c>
      <c r="U389" s="33">
        <v>13.7</v>
      </c>
      <c r="V389" s="116">
        <v>13.23</v>
      </c>
    </row>
    <row r="390" spans="1:22" x14ac:dyDescent="0.25">
      <c r="A390" s="26" t="s">
        <v>5008</v>
      </c>
      <c r="B390" s="42">
        <v>1.5</v>
      </c>
      <c r="C390" s="33">
        <v>11.7</v>
      </c>
      <c r="D390" s="42">
        <v>7.4</v>
      </c>
      <c r="E390" s="33">
        <v>0.2</v>
      </c>
      <c r="F390" s="42">
        <v>1.5</v>
      </c>
      <c r="G390" s="33">
        <v>3.8</v>
      </c>
      <c r="H390" s="42">
        <v>0.3</v>
      </c>
      <c r="I390" s="33">
        <v>4.0999999999999996</v>
      </c>
      <c r="J390" s="42">
        <v>2.7</v>
      </c>
      <c r="K390" s="33">
        <v>0.4</v>
      </c>
      <c r="L390" s="42">
        <v>1.1000000000000001</v>
      </c>
      <c r="M390" s="33">
        <v>0.3</v>
      </c>
      <c r="N390" s="42">
        <v>0.1</v>
      </c>
      <c r="O390" s="33">
        <v>0.2</v>
      </c>
      <c r="P390" s="42">
        <v>215.2</v>
      </c>
      <c r="Q390" s="33">
        <v>147.87</v>
      </c>
      <c r="R390" s="42">
        <v>173</v>
      </c>
      <c r="S390" s="33">
        <v>268.57</v>
      </c>
      <c r="T390" s="42">
        <v>15.3</v>
      </c>
      <c r="U390" s="33">
        <v>15.1</v>
      </c>
      <c r="V390" s="116">
        <v>15.03</v>
      </c>
    </row>
    <row r="391" spans="1:22" x14ac:dyDescent="0.25">
      <c r="A391" s="26" t="s">
        <v>5009</v>
      </c>
      <c r="B391" s="42">
        <v>2.2999999999999998</v>
      </c>
      <c r="C391" s="33">
        <v>9.3000000000000007</v>
      </c>
      <c r="D391" s="42">
        <v>5.7</v>
      </c>
      <c r="E391" s="33">
        <v>0.4</v>
      </c>
      <c r="F391" s="42">
        <v>2.8</v>
      </c>
      <c r="G391" s="33">
        <v>2.8</v>
      </c>
      <c r="H391" s="42">
        <v>0</v>
      </c>
      <c r="I391" s="33">
        <v>4.0999999999999996</v>
      </c>
      <c r="J391" s="42">
        <v>2.9</v>
      </c>
      <c r="K391" s="33">
        <v>0.2</v>
      </c>
      <c r="L391" s="42">
        <v>0.7</v>
      </c>
      <c r="M391" s="33">
        <v>0.5</v>
      </c>
      <c r="N391" s="42">
        <v>0.1</v>
      </c>
      <c r="O391" s="33">
        <v>0.3</v>
      </c>
      <c r="P391" s="42">
        <v>188.64</v>
      </c>
      <c r="Q391" s="33">
        <v>131.62</v>
      </c>
      <c r="R391" s="42">
        <v>155.01</v>
      </c>
      <c r="S391" s="33">
        <v>268.89999999999998</v>
      </c>
      <c r="T391" s="42">
        <v>12.96</v>
      </c>
      <c r="U391" s="33">
        <v>12.88</v>
      </c>
      <c r="V391" s="116">
        <v>12.03</v>
      </c>
    </row>
    <row r="392" spans="1:22" x14ac:dyDescent="0.25">
      <c r="A392" s="26" t="s">
        <v>5010</v>
      </c>
      <c r="B392" s="42">
        <v>1.2</v>
      </c>
      <c r="C392" s="33">
        <v>10.8</v>
      </c>
      <c r="D392" s="42">
        <v>7.5</v>
      </c>
      <c r="E392" s="33">
        <v>0.2</v>
      </c>
      <c r="F392" s="42">
        <v>1.6</v>
      </c>
      <c r="G392" s="33">
        <v>2.9</v>
      </c>
      <c r="H392" s="42">
        <v>0.2</v>
      </c>
      <c r="I392" s="33">
        <v>3</v>
      </c>
      <c r="J392" s="42">
        <v>2.8</v>
      </c>
      <c r="K392" s="33">
        <v>0.4</v>
      </c>
      <c r="L392" s="42">
        <v>0.9</v>
      </c>
      <c r="M392" s="33">
        <v>0.4</v>
      </c>
      <c r="N392" s="42">
        <v>0.1</v>
      </c>
      <c r="O392" s="33">
        <v>0.2</v>
      </c>
      <c r="P392" s="42">
        <v>218.48</v>
      </c>
      <c r="Q392" s="33">
        <v>148.04</v>
      </c>
      <c r="R392" s="42">
        <v>173.43</v>
      </c>
      <c r="S392" s="33">
        <v>268.56</v>
      </c>
      <c r="T392" s="42">
        <v>13.93</v>
      </c>
      <c r="U392" s="33">
        <v>13.9</v>
      </c>
      <c r="V392" s="116">
        <v>13.72</v>
      </c>
    </row>
    <row r="393" spans="1:22" x14ac:dyDescent="0.25">
      <c r="A393" s="26" t="s">
        <v>5011</v>
      </c>
      <c r="B393" s="42">
        <v>1.2</v>
      </c>
      <c r="C393" s="33">
        <v>10.5</v>
      </c>
      <c r="D393" s="42">
        <v>6.3</v>
      </c>
      <c r="E393" s="33">
        <v>0.1</v>
      </c>
      <c r="F393" s="42">
        <v>1.9</v>
      </c>
      <c r="G393" s="33">
        <v>2.6</v>
      </c>
      <c r="H393" s="42">
        <v>0.2</v>
      </c>
      <c r="I393" s="33">
        <v>2.9</v>
      </c>
      <c r="J393" s="42">
        <v>2.5</v>
      </c>
      <c r="K393" s="33">
        <v>0.4</v>
      </c>
      <c r="L393" s="42">
        <v>1.2</v>
      </c>
      <c r="M393" s="33">
        <v>0.5</v>
      </c>
      <c r="N393" s="42">
        <v>0</v>
      </c>
      <c r="O393" s="33">
        <v>0.2</v>
      </c>
      <c r="P393" s="42">
        <v>228.77</v>
      </c>
      <c r="Q393" s="33">
        <v>160.96</v>
      </c>
      <c r="R393" s="42">
        <v>184.4</v>
      </c>
      <c r="S393" s="33">
        <v>268.8</v>
      </c>
      <c r="T393" s="42">
        <v>12.88</v>
      </c>
      <c r="U393" s="33">
        <v>12.99</v>
      </c>
      <c r="V393" s="116">
        <v>12.84</v>
      </c>
    </row>
    <row r="394" spans="1:22" x14ac:dyDescent="0.25">
      <c r="A394" s="26" t="s">
        <v>5012</v>
      </c>
      <c r="B394" s="42">
        <v>1.2</v>
      </c>
      <c r="C394" s="33">
        <v>10.4</v>
      </c>
      <c r="D394" s="42">
        <v>6.3</v>
      </c>
      <c r="E394" s="33">
        <v>0.1</v>
      </c>
      <c r="F394" s="42">
        <v>1.8</v>
      </c>
      <c r="G394" s="33">
        <v>2.2000000000000002</v>
      </c>
      <c r="H394" s="42">
        <v>0.2</v>
      </c>
      <c r="I394" s="33">
        <v>2</v>
      </c>
      <c r="J394" s="42">
        <v>2.2999999999999998</v>
      </c>
      <c r="K394" s="33">
        <v>0.3</v>
      </c>
      <c r="L394" s="42">
        <v>1.2</v>
      </c>
      <c r="M394" s="33">
        <v>0.5</v>
      </c>
      <c r="N394" s="42">
        <v>0.1</v>
      </c>
      <c r="O394" s="33">
        <v>0.3</v>
      </c>
      <c r="P394" s="42">
        <v>248</v>
      </c>
      <c r="Q394" s="33">
        <v>173.84</v>
      </c>
      <c r="R394" s="42">
        <v>199.91</v>
      </c>
      <c r="S394" s="33">
        <v>267.74</v>
      </c>
      <c r="T394" s="42">
        <v>12.88</v>
      </c>
      <c r="U394" s="33">
        <v>13.39</v>
      </c>
      <c r="V394" s="116">
        <v>12.94</v>
      </c>
    </row>
    <row r="395" spans="1:22" x14ac:dyDescent="0.25">
      <c r="A395" s="26" t="s">
        <v>5013</v>
      </c>
      <c r="B395" s="42">
        <v>1.9</v>
      </c>
      <c r="C395" s="33">
        <v>10.6</v>
      </c>
      <c r="D395" s="42">
        <v>6.3</v>
      </c>
      <c r="E395" s="33">
        <v>0.1</v>
      </c>
      <c r="F395" s="42">
        <v>2.2000000000000002</v>
      </c>
      <c r="G395" s="33">
        <v>2.9</v>
      </c>
      <c r="H395" s="42">
        <v>0.2</v>
      </c>
      <c r="I395" s="33">
        <v>3.3</v>
      </c>
      <c r="J395" s="42">
        <v>2.4</v>
      </c>
      <c r="K395" s="33">
        <v>0.3</v>
      </c>
      <c r="L395" s="42">
        <v>1</v>
      </c>
      <c r="M395" s="33">
        <v>0.4</v>
      </c>
      <c r="N395" s="42">
        <v>0</v>
      </c>
      <c r="O395" s="33">
        <v>0.2</v>
      </c>
      <c r="P395" s="42">
        <v>221.07</v>
      </c>
      <c r="Q395" s="33">
        <v>156.76</v>
      </c>
      <c r="R395" s="42">
        <v>179.23</v>
      </c>
      <c r="S395" s="33">
        <v>268.14</v>
      </c>
      <c r="T395" s="42">
        <v>13.13</v>
      </c>
      <c r="U395" s="33">
        <v>13.58</v>
      </c>
      <c r="V395" s="116">
        <v>13.19</v>
      </c>
    </row>
    <row r="396" spans="1:22" x14ac:dyDescent="0.25">
      <c r="A396" s="26" t="s">
        <v>5014</v>
      </c>
      <c r="B396" s="42">
        <v>1.1000000000000001</v>
      </c>
      <c r="C396" s="33">
        <v>10.199999999999999</v>
      </c>
      <c r="D396" s="42">
        <v>6.3</v>
      </c>
      <c r="E396" s="33">
        <v>0.2</v>
      </c>
      <c r="F396" s="42">
        <v>1.6</v>
      </c>
      <c r="G396" s="33">
        <v>2.7</v>
      </c>
      <c r="H396" s="42">
        <v>0.2</v>
      </c>
      <c r="I396" s="33">
        <v>2.9</v>
      </c>
      <c r="J396" s="42">
        <v>2.8</v>
      </c>
      <c r="K396" s="33">
        <v>0.3</v>
      </c>
      <c r="L396" s="42">
        <v>1.3</v>
      </c>
      <c r="M396" s="33">
        <v>0.4</v>
      </c>
      <c r="N396" s="42">
        <v>0</v>
      </c>
      <c r="O396" s="33">
        <v>0.4</v>
      </c>
      <c r="P396" s="42">
        <v>235.98</v>
      </c>
      <c r="Q396" s="33">
        <v>164.57</v>
      </c>
      <c r="R396" s="42">
        <v>188.9</v>
      </c>
      <c r="S396" s="33">
        <v>267.56</v>
      </c>
      <c r="T396" s="42">
        <v>13.2</v>
      </c>
      <c r="U396" s="33">
        <v>13.45</v>
      </c>
      <c r="V396" s="116">
        <v>13.46</v>
      </c>
    </row>
    <row r="397" spans="1:22" x14ac:dyDescent="0.25">
      <c r="A397" s="26" t="s">
        <v>5015</v>
      </c>
      <c r="B397" s="42">
        <v>0.7</v>
      </c>
      <c r="C397" s="33">
        <v>10.7</v>
      </c>
      <c r="D397" s="42">
        <v>6.6</v>
      </c>
      <c r="E397" s="33">
        <v>0.1</v>
      </c>
      <c r="F397" s="42">
        <v>1.8</v>
      </c>
      <c r="G397" s="33">
        <v>3.1</v>
      </c>
      <c r="H397" s="42">
        <v>0.2</v>
      </c>
      <c r="I397" s="33">
        <v>3.1</v>
      </c>
      <c r="J397" s="42">
        <v>2.2000000000000002</v>
      </c>
      <c r="K397" s="33">
        <v>0.4</v>
      </c>
      <c r="L397" s="42">
        <v>1.3</v>
      </c>
      <c r="M397" s="33">
        <v>0.4</v>
      </c>
      <c r="N397" s="42">
        <v>0</v>
      </c>
      <c r="O397" s="33">
        <v>0.2</v>
      </c>
      <c r="P397" s="42">
        <v>239.09</v>
      </c>
      <c r="Q397" s="33">
        <v>164.99</v>
      </c>
      <c r="R397" s="42">
        <v>191.98</v>
      </c>
      <c r="S397" s="33">
        <v>267.68</v>
      </c>
      <c r="T397" s="42">
        <v>13.21</v>
      </c>
      <c r="U397" s="33">
        <v>13.6</v>
      </c>
      <c r="V397" s="116">
        <v>13.32</v>
      </c>
    </row>
    <row r="398" spans="1:22" x14ac:dyDescent="0.25">
      <c r="A398" s="26" t="s">
        <v>5016</v>
      </c>
      <c r="B398" s="42">
        <v>2</v>
      </c>
      <c r="C398" s="33">
        <v>9</v>
      </c>
      <c r="D398" s="42">
        <v>5.8</v>
      </c>
      <c r="E398" s="33">
        <v>0.2</v>
      </c>
      <c r="F398" s="42">
        <v>2</v>
      </c>
      <c r="G398" s="33">
        <v>2.4</v>
      </c>
      <c r="H398" s="42">
        <v>0.3</v>
      </c>
      <c r="I398" s="33">
        <v>3.3</v>
      </c>
      <c r="J398" s="42">
        <v>2.2999999999999998</v>
      </c>
      <c r="K398" s="33">
        <v>0.3</v>
      </c>
      <c r="L398" s="42">
        <v>0.9</v>
      </c>
      <c r="M398" s="33">
        <v>0.4</v>
      </c>
      <c r="N398" s="42">
        <v>0.1</v>
      </c>
      <c r="O398" s="33">
        <v>0.1</v>
      </c>
      <c r="P398" s="42">
        <v>231.04</v>
      </c>
      <c r="Q398" s="33">
        <v>162.01</v>
      </c>
      <c r="R398" s="42">
        <v>186.89</v>
      </c>
      <c r="S398" s="33">
        <v>267.77</v>
      </c>
      <c r="T398" s="42">
        <v>12.86</v>
      </c>
      <c r="U398" s="33">
        <v>12.55</v>
      </c>
      <c r="V398" s="116">
        <v>11.67</v>
      </c>
    </row>
    <row r="399" spans="1:22" x14ac:dyDescent="0.25">
      <c r="A399" s="26" t="s">
        <v>5017</v>
      </c>
      <c r="B399" s="42">
        <v>1.3</v>
      </c>
      <c r="C399" s="33">
        <v>9.6999999999999993</v>
      </c>
      <c r="D399" s="42">
        <v>5.7</v>
      </c>
      <c r="E399" s="33">
        <v>0.3</v>
      </c>
      <c r="F399" s="42">
        <v>1.4</v>
      </c>
      <c r="G399" s="33">
        <v>2.1</v>
      </c>
      <c r="H399" s="42">
        <v>0.3</v>
      </c>
      <c r="I399" s="33">
        <v>2.4</v>
      </c>
      <c r="J399" s="42">
        <v>2.2999999999999998</v>
      </c>
      <c r="K399" s="33">
        <v>0.3</v>
      </c>
      <c r="L399" s="42">
        <v>1</v>
      </c>
      <c r="M399" s="33">
        <v>0.4</v>
      </c>
      <c r="N399" s="42">
        <v>0</v>
      </c>
      <c r="O399" s="33">
        <v>0.2</v>
      </c>
      <c r="P399" s="42">
        <v>246.51</v>
      </c>
      <c r="Q399" s="33">
        <v>172.4</v>
      </c>
      <c r="R399" s="42">
        <v>199.17</v>
      </c>
      <c r="S399" s="33">
        <v>267.45</v>
      </c>
      <c r="T399" s="42">
        <v>12.37</v>
      </c>
      <c r="U399" s="33">
        <v>12.5</v>
      </c>
      <c r="V399" s="116">
        <v>11.73</v>
      </c>
    </row>
    <row r="400" spans="1:22" x14ac:dyDescent="0.25">
      <c r="A400" s="26" t="s">
        <v>5018</v>
      </c>
      <c r="B400" s="42">
        <v>1.9</v>
      </c>
      <c r="C400" s="33">
        <v>9.5</v>
      </c>
      <c r="D400" s="42">
        <v>5.9</v>
      </c>
      <c r="E400" s="33">
        <v>0.2</v>
      </c>
      <c r="F400" s="42">
        <v>2.1</v>
      </c>
      <c r="G400" s="33">
        <v>2.7</v>
      </c>
      <c r="H400" s="42">
        <v>0.2</v>
      </c>
      <c r="I400" s="33">
        <v>2.4</v>
      </c>
      <c r="J400" s="42">
        <v>1.8</v>
      </c>
      <c r="K400" s="33">
        <v>0.3</v>
      </c>
      <c r="L400" s="42">
        <v>0.5</v>
      </c>
      <c r="M400" s="33">
        <v>0.3</v>
      </c>
      <c r="N400" s="42">
        <v>0.1</v>
      </c>
      <c r="O400" s="33">
        <v>0.1</v>
      </c>
      <c r="P400" s="42">
        <v>229.12</v>
      </c>
      <c r="Q400" s="33">
        <v>161.56</v>
      </c>
      <c r="R400" s="42">
        <v>187.89</v>
      </c>
      <c r="S400" s="33">
        <v>267.95</v>
      </c>
      <c r="T400" s="42">
        <v>12.86</v>
      </c>
      <c r="U400" s="33">
        <v>12.34</v>
      </c>
      <c r="V400" s="116">
        <v>11.87</v>
      </c>
    </row>
    <row r="401" spans="1:22" x14ac:dyDescent="0.25">
      <c r="A401" s="26" t="s">
        <v>5019</v>
      </c>
      <c r="B401" s="42">
        <v>1.9</v>
      </c>
      <c r="C401" s="33">
        <v>9.8000000000000007</v>
      </c>
      <c r="D401" s="42">
        <v>6.4</v>
      </c>
      <c r="E401" s="33">
        <v>0.2</v>
      </c>
      <c r="F401" s="42">
        <v>1.5</v>
      </c>
      <c r="G401" s="33">
        <v>2.2999999999999998</v>
      </c>
      <c r="H401" s="42">
        <v>0.3</v>
      </c>
      <c r="I401" s="33">
        <v>2</v>
      </c>
      <c r="J401" s="42">
        <v>1.7</v>
      </c>
      <c r="K401" s="33">
        <v>0.3</v>
      </c>
      <c r="L401" s="42">
        <v>0.7</v>
      </c>
      <c r="M401" s="33">
        <v>0.3</v>
      </c>
      <c r="N401" s="42">
        <v>0</v>
      </c>
      <c r="O401" s="33">
        <v>0.2</v>
      </c>
      <c r="P401" s="42">
        <v>252.08</v>
      </c>
      <c r="Q401" s="33">
        <v>174.07</v>
      </c>
      <c r="R401" s="42">
        <v>201.52</v>
      </c>
      <c r="S401" s="33">
        <v>267.55</v>
      </c>
      <c r="T401" s="42">
        <v>12.66</v>
      </c>
      <c r="U401" s="33">
        <v>12.38</v>
      </c>
      <c r="V401" s="116">
        <v>11.76</v>
      </c>
    </row>
    <row r="402" spans="1:22" x14ac:dyDescent="0.25">
      <c r="A402" s="26" t="s">
        <v>5020</v>
      </c>
      <c r="B402" s="42">
        <v>1.4</v>
      </c>
      <c r="C402" s="33">
        <v>10.7</v>
      </c>
      <c r="D402" s="42">
        <v>6.4</v>
      </c>
      <c r="E402" s="33">
        <v>0.3</v>
      </c>
      <c r="F402" s="42">
        <v>1.7</v>
      </c>
      <c r="G402" s="33">
        <v>2.9</v>
      </c>
      <c r="H402" s="42">
        <v>0.1</v>
      </c>
      <c r="I402" s="33">
        <v>2.8</v>
      </c>
      <c r="J402" s="42">
        <v>2</v>
      </c>
      <c r="K402" s="33">
        <v>0.3</v>
      </c>
      <c r="L402" s="42">
        <v>0.7</v>
      </c>
      <c r="M402" s="33">
        <v>0.3</v>
      </c>
      <c r="N402" s="42">
        <v>0.1</v>
      </c>
      <c r="O402" s="33">
        <v>0.1</v>
      </c>
      <c r="P402" s="42">
        <v>234.67</v>
      </c>
      <c r="Q402" s="33">
        <v>167</v>
      </c>
      <c r="R402" s="42">
        <v>189.25</v>
      </c>
      <c r="S402" s="33">
        <v>267.56</v>
      </c>
      <c r="T402" s="42">
        <v>13.6</v>
      </c>
      <c r="U402" s="33">
        <v>13.38</v>
      </c>
      <c r="V402" s="116">
        <v>12.67</v>
      </c>
    </row>
    <row r="403" spans="1:22" x14ac:dyDescent="0.25">
      <c r="A403" s="26" t="s">
        <v>5021</v>
      </c>
      <c r="B403" s="42">
        <v>1.7</v>
      </c>
      <c r="C403" s="33">
        <v>11.7</v>
      </c>
      <c r="D403" s="42">
        <v>7</v>
      </c>
      <c r="E403" s="33">
        <v>0.2</v>
      </c>
      <c r="F403" s="42">
        <v>1.5</v>
      </c>
      <c r="G403" s="33">
        <v>2.6</v>
      </c>
      <c r="H403" s="42">
        <v>0</v>
      </c>
      <c r="I403" s="33">
        <v>2.6</v>
      </c>
      <c r="J403" s="42">
        <v>2</v>
      </c>
      <c r="K403" s="33">
        <v>0.3</v>
      </c>
      <c r="L403" s="42">
        <v>0.9</v>
      </c>
      <c r="M403" s="33">
        <v>0.3</v>
      </c>
      <c r="N403" s="42">
        <v>0.1</v>
      </c>
      <c r="O403" s="33">
        <v>0.3</v>
      </c>
      <c r="P403" s="42">
        <v>241.26</v>
      </c>
      <c r="Q403" s="33">
        <v>170.9</v>
      </c>
      <c r="R403" s="42">
        <v>195.93</v>
      </c>
      <c r="S403" s="33">
        <v>267.89</v>
      </c>
      <c r="T403" s="42">
        <v>14.29</v>
      </c>
      <c r="U403" s="33">
        <v>13.88</v>
      </c>
      <c r="V403" s="116">
        <v>13.58</v>
      </c>
    </row>
    <row r="404" spans="1:22" x14ac:dyDescent="0.25">
      <c r="A404" s="26" t="s">
        <v>5022</v>
      </c>
      <c r="B404" s="42">
        <v>1.5</v>
      </c>
      <c r="C404" s="33">
        <v>10.199999999999999</v>
      </c>
      <c r="D404" s="42">
        <v>6.4</v>
      </c>
      <c r="E404" s="33">
        <v>0.2</v>
      </c>
      <c r="F404" s="42">
        <v>1.7</v>
      </c>
      <c r="G404" s="33">
        <v>2.5</v>
      </c>
      <c r="H404" s="42">
        <v>0.2</v>
      </c>
      <c r="I404" s="33">
        <v>1.7</v>
      </c>
      <c r="J404" s="42">
        <v>1.6</v>
      </c>
      <c r="K404" s="33">
        <v>0.4</v>
      </c>
      <c r="L404" s="42">
        <v>0.7</v>
      </c>
      <c r="M404" s="33">
        <v>0.4</v>
      </c>
      <c r="N404" s="42">
        <v>0.1</v>
      </c>
      <c r="O404" s="33">
        <v>0.2</v>
      </c>
      <c r="P404" s="42">
        <v>249.76</v>
      </c>
      <c r="Q404" s="33">
        <v>172.85</v>
      </c>
      <c r="R404" s="42">
        <v>198</v>
      </c>
      <c r="S404" s="33">
        <v>267.19</v>
      </c>
      <c r="T404" s="42">
        <v>12.86</v>
      </c>
      <c r="U404" s="33">
        <v>12.79</v>
      </c>
      <c r="V404" s="116">
        <v>12.09</v>
      </c>
    </row>
    <row r="405" spans="1:22" x14ac:dyDescent="0.25">
      <c r="A405" s="26" t="s">
        <v>5023</v>
      </c>
      <c r="B405" s="42">
        <v>2.4</v>
      </c>
      <c r="C405" s="33">
        <v>11.1</v>
      </c>
      <c r="D405" s="42">
        <v>6.5</v>
      </c>
      <c r="E405" s="33">
        <v>0.4</v>
      </c>
      <c r="F405" s="42">
        <v>2</v>
      </c>
      <c r="G405" s="33">
        <v>2.6</v>
      </c>
      <c r="H405" s="42">
        <v>0.5</v>
      </c>
      <c r="I405" s="33">
        <v>3.2</v>
      </c>
      <c r="J405" s="42">
        <v>1.9</v>
      </c>
      <c r="K405" s="33">
        <v>0.4</v>
      </c>
      <c r="L405" s="42">
        <v>0.9</v>
      </c>
      <c r="M405" s="33">
        <v>0.3</v>
      </c>
      <c r="N405" s="42">
        <v>0</v>
      </c>
      <c r="O405" s="33">
        <v>0.2</v>
      </c>
      <c r="P405" s="42">
        <v>213.95</v>
      </c>
      <c r="Q405" s="33">
        <v>153.36000000000001</v>
      </c>
      <c r="R405" s="42">
        <v>176.68</v>
      </c>
      <c r="S405" s="33">
        <v>268.2</v>
      </c>
      <c r="T405" s="42">
        <v>14.24</v>
      </c>
      <c r="U405" s="33">
        <v>14.26</v>
      </c>
      <c r="V405" s="116">
        <v>13.14</v>
      </c>
    </row>
    <row r="406" spans="1:22" x14ac:dyDescent="0.25">
      <c r="A406" s="26" t="s">
        <v>5024</v>
      </c>
      <c r="B406" s="42">
        <v>1.4</v>
      </c>
      <c r="C406" s="33">
        <v>10.5</v>
      </c>
      <c r="D406" s="42">
        <v>6.4</v>
      </c>
      <c r="E406" s="33">
        <v>0.3</v>
      </c>
      <c r="F406" s="42">
        <v>1.5</v>
      </c>
      <c r="G406" s="33">
        <v>1.7</v>
      </c>
      <c r="H406" s="42">
        <v>0.1</v>
      </c>
      <c r="I406" s="33">
        <v>0.6</v>
      </c>
      <c r="J406" s="42">
        <v>1</v>
      </c>
      <c r="K406" s="33">
        <v>0.2</v>
      </c>
      <c r="L406" s="42">
        <v>0.6</v>
      </c>
      <c r="M406" s="33">
        <v>0.4</v>
      </c>
      <c r="N406" s="42">
        <v>0.1</v>
      </c>
      <c r="O406" s="33">
        <v>0.2</v>
      </c>
      <c r="P406" s="42">
        <v>247.92</v>
      </c>
      <c r="Q406" s="33">
        <v>170.19</v>
      </c>
      <c r="R406" s="42">
        <v>197.59</v>
      </c>
      <c r="S406" s="33">
        <v>267.8</v>
      </c>
      <c r="T406" s="42">
        <v>12.22</v>
      </c>
      <c r="U406" s="33">
        <v>12.7</v>
      </c>
      <c r="V406" s="116">
        <v>12.23</v>
      </c>
    </row>
    <row r="407" spans="1:22" x14ac:dyDescent="0.25">
      <c r="A407" s="26" t="s">
        <v>5025</v>
      </c>
      <c r="B407" s="42">
        <v>2</v>
      </c>
      <c r="C407" s="33">
        <v>11.1</v>
      </c>
      <c r="D407" s="42">
        <v>6.5</v>
      </c>
      <c r="E407" s="33">
        <v>0.2</v>
      </c>
      <c r="F407" s="42">
        <v>1.2</v>
      </c>
      <c r="G407" s="33">
        <v>1.6</v>
      </c>
      <c r="H407" s="42">
        <v>0.2</v>
      </c>
      <c r="I407" s="33">
        <v>0.9</v>
      </c>
      <c r="J407" s="42">
        <v>1.3</v>
      </c>
      <c r="K407" s="33">
        <v>0.2</v>
      </c>
      <c r="L407" s="42">
        <v>0.6</v>
      </c>
      <c r="M407" s="33">
        <v>0.4</v>
      </c>
      <c r="N407" s="42">
        <v>0.1</v>
      </c>
      <c r="O407" s="33">
        <v>0.1</v>
      </c>
      <c r="P407" s="42">
        <v>218.56</v>
      </c>
      <c r="Q407" s="33">
        <v>155.71</v>
      </c>
      <c r="R407" s="42">
        <v>177</v>
      </c>
      <c r="S407" s="33">
        <v>268.64999999999998</v>
      </c>
      <c r="T407" s="42">
        <v>13.76</v>
      </c>
      <c r="U407" s="33">
        <v>13.83</v>
      </c>
      <c r="V407" s="116">
        <v>13.7</v>
      </c>
    </row>
    <row r="408" spans="1:22" x14ac:dyDescent="0.25">
      <c r="A408" s="26" t="s">
        <v>5026</v>
      </c>
      <c r="B408" s="42">
        <v>2.6</v>
      </c>
      <c r="C408" s="33">
        <v>14.1</v>
      </c>
      <c r="D408" s="42">
        <v>7.8</v>
      </c>
      <c r="E408" s="33">
        <v>0.6</v>
      </c>
      <c r="F408" s="42">
        <v>0.6</v>
      </c>
      <c r="G408" s="33">
        <v>1.6</v>
      </c>
      <c r="H408" s="42">
        <v>0.1</v>
      </c>
      <c r="I408" s="33">
        <v>2</v>
      </c>
      <c r="J408" s="42">
        <v>2.4</v>
      </c>
      <c r="K408" s="33">
        <v>0.4</v>
      </c>
      <c r="L408" s="42">
        <v>1.2</v>
      </c>
      <c r="M408" s="33">
        <v>0.6</v>
      </c>
      <c r="N408" s="42">
        <v>0.1</v>
      </c>
      <c r="O408" s="33">
        <v>0.1</v>
      </c>
      <c r="P408" s="42">
        <v>177.23</v>
      </c>
      <c r="Q408" s="33">
        <v>131.16</v>
      </c>
      <c r="R408" s="42">
        <v>148.72</v>
      </c>
      <c r="S408" s="33">
        <v>269.86</v>
      </c>
      <c r="T408" s="42">
        <v>16</v>
      </c>
      <c r="U408" s="33">
        <v>15.63</v>
      </c>
      <c r="V408" s="116">
        <v>14.88</v>
      </c>
    </row>
    <row r="409" spans="1:22" x14ac:dyDescent="0.25">
      <c r="A409" s="26" t="s">
        <v>5027</v>
      </c>
      <c r="B409" s="42">
        <v>2</v>
      </c>
      <c r="C409" s="33">
        <v>11.8</v>
      </c>
      <c r="D409" s="42">
        <v>7.4</v>
      </c>
      <c r="E409" s="33">
        <v>0.6</v>
      </c>
      <c r="F409" s="42">
        <v>1.1000000000000001</v>
      </c>
      <c r="G409" s="33">
        <v>2.6</v>
      </c>
      <c r="H409" s="42">
        <v>0.4</v>
      </c>
      <c r="I409" s="33">
        <v>3.3</v>
      </c>
      <c r="J409" s="42">
        <v>2.9</v>
      </c>
      <c r="K409" s="33">
        <v>0.5</v>
      </c>
      <c r="L409" s="42">
        <v>1.2</v>
      </c>
      <c r="M409" s="33">
        <v>0.6</v>
      </c>
      <c r="N409" s="42">
        <v>0.1</v>
      </c>
      <c r="O409" s="33">
        <v>0.3</v>
      </c>
      <c r="P409" s="42">
        <v>188.56</v>
      </c>
      <c r="Q409" s="33">
        <v>132.28</v>
      </c>
      <c r="R409" s="42">
        <v>151.76</v>
      </c>
      <c r="S409" s="33">
        <v>268.86</v>
      </c>
      <c r="T409" s="42">
        <v>16.23</v>
      </c>
      <c r="U409" s="33">
        <v>15.94</v>
      </c>
      <c r="V409" s="116">
        <v>14.99</v>
      </c>
    </row>
    <row r="410" spans="1:22" x14ac:dyDescent="0.25">
      <c r="A410" s="26" t="s">
        <v>5028</v>
      </c>
      <c r="B410" s="42">
        <v>2.4</v>
      </c>
      <c r="C410" s="33">
        <v>11.5</v>
      </c>
      <c r="D410" s="42">
        <v>7.2</v>
      </c>
      <c r="E410" s="33">
        <v>0.7</v>
      </c>
      <c r="F410" s="42">
        <v>1.2</v>
      </c>
      <c r="G410" s="33">
        <v>2.9</v>
      </c>
      <c r="H410" s="42">
        <v>0.4</v>
      </c>
      <c r="I410" s="33">
        <v>3.3</v>
      </c>
      <c r="J410" s="42">
        <v>2.4</v>
      </c>
      <c r="K410" s="33">
        <v>0.5</v>
      </c>
      <c r="L410" s="42">
        <v>1.1000000000000001</v>
      </c>
      <c r="M410" s="33">
        <v>0.4</v>
      </c>
      <c r="N410" s="42">
        <v>0.1</v>
      </c>
      <c r="O410" s="33">
        <v>0.2</v>
      </c>
      <c r="P410" s="42">
        <v>192.34</v>
      </c>
      <c r="Q410" s="33">
        <v>133.29</v>
      </c>
      <c r="R410" s="42">
        <v>157.13999999999999</v>
      </c>
      <c r="S410" s="33">
        <v>268.73</v>
      </c>
      <c r="T410" s="42">
        <v>16.46</v>
      </c>
      <c r="U410" s="33">
        <v>15.79</v>
      </c>
      <c r="V410" s="116">
        <v>14.57</v>
      </c>
    </row>
    <row r="411" spans="1:22" x14ac:dyDescent="0.25">
      <c r="A411" s="26" t="s">
        <v>5029</v>
      </c>
      <c r="B411" s="42">
        <v>1.6</v>
      </c>
      <c r="C411" s="33">
        <v>13.4</v>
      </c>
      <c r="D411" s="42">
        <v>7.7</v>
      </c>
      <c r="E411" s="33">
        <v>0.5</v>
      </c>
      <c r="F411" s="42">
        <v>1.5</v>
      </c>
      <c r="G411" s="33">
        <v>3.7</v>
      </c>
      <c r="H411" s="42">
        <v>0.4</v>
      </c>
      <c r="I411" s="33">
        <v>3.2</v>
      </c>
      <c r="J411" s="42">
        <v>2.2999999999999998</v>
      </c>
      <c r="K411" s="33">
        <v>0.6</v>
      </c>
      <c r="L411" s="42">
        <v>1</v>
      </c>
      <c r="M411" s="33">
        <v>0.4</v>
      </c>
      <c r="N411" s="42">
        <v>0.1</v>
      </c>
      <c r="O411" s="33">
        <v>0.3</v>
      </c>
      <c r="P411" s="42">
        <v>207.58</v>
      </c>
      <c r="Q411" s="33">
        <v>147.26</v>
      </c>
      <c r="R411" s="42">
        <v>163.88</v>
      </c>
      <c r="S411" s="33">
        <v>267.61</v>
      </c>
      <c r="T411" s="42">
        <v>16.72</v>
      </c>
      <c r="U411" s="33">
        <v>16.23</v>
      </c>
      <c r="V411" s="116">
        <v>15.1</v>
      </c>
    </row>
    <row r="412" spans="1:22" x14ac:dyDescent="0.25">
      <c r="A412" s="26" t="s">
        <v>5030</v>
      </c>
      <c r="B412" s="42">
        <v>2.8</v>
      </c>
      <c r="C412" s="33">
        <v>12.2</v>
      </c>
      <c r="D412" s="42">
        <v>6.8</v>
      </c>
      <c r="E412" s="33">
        <v>0.6</v>
      </c>
      <c r="F412" s="42">
        <v>0.8</v>
      </c>
      <c r="G412" s="33">
        <v>2.4</v>
      </c>
      <c r="H412" s="42">
        <v>0.3</v>
      </c>
      <c r="I412" s="33">
        <v>2.2000000000000002</v>
      </c>
      <c r="J412" s="42">
        <v>1.7</v>
      </c>
      <c r="K412" s="33">
        <v>0.3</v>
      </c>
      <c r="L412" s="42">
        <v>1.1000000000000001</v>
      </c>
      <c r="M412" s="33">
        <v>0.4</v>
      </c>
      <c r="N412" s="42">
        <v>0.1</v>
      </c>
      <c r="O412" s="33">
        <v>0.3</v>
      </c>
      <c r="P412" s="42">
        <v>233.73</v>
      </c>
      <c r="Q412" s="33">
        <v>165.76</v>
      </c>
      <c r="R412" s="42">
        <v>189.2</v>
      </c>
      <c r="S412" s="33">
        <v>267.69</v>
      </c>
      <c r="T412" s="42">
        <v>14.54</v>
      </c>
      <c r="U412" s="33">
        <v>14.68</v>
      </c>
      <c r="V412" s="116">
        <v>13.28</v>
      </c>
    </row>
    <row r="413" spans="1:22" x14ac:dyDescent="0.25">
      <c r="A413" s="26" t="s">
        <v>5031</v>
      </c>
      <c r="B413" s="42">
        <v>1.1000000000000001</v>
      </c>
      <c r="C413" s="33">
        <v>6.3</v>
      </c>
      <c r="D413" s="42">
        <v>5</v>
      </c>
      <c r="E413" s="33">
        <v>0.2</v>
      </c>
      <c r="F413" s="42">
        <v>0.9</v>
      </c>
      <c r="G413" s="33">
        <v>1.7</v>
      </c>
      <c r="H413" s="42">
        <v>0.2</v>
      </c>
      <c r="I413" s="33">
        <v>1.6</v>
      </c>
      <c r="J413" s="42">
        <v>1.6</v>
      </c>
      <c r="K413" s="33">
        <v>0.3</v>
      </c>
      <c r="L413" s="42">
        <v>0.7</v>
      </c>
      <c r="M413" s="33">
        <v>0.3</v>
      </c>
      <c r="N413" s="42">
        <v>0</v>
      </c>
      <c r="O413" s="33">
        <v>0.2</v>
      </c>
      <c r="P413" s="42">
        <v>326.05</v>
      </c>
      <c r="Q413" s="33">
        <v>219.16</v>
      </c>
      <c r="R413" s="42">
        <v>249.36</v>
      </c>
      <c r="S413" s="33">
        <v>265.48</v>
      </c>
      <c r="T413" s="42">
        <v>8.36</v>
      </c>
      <c r="U413" s="33">
        <v>8.5299999999999994</v>
      </c>
      <c r="V413" s="116">
        <v>8.08</v>
      </c>
    </row>
    <row r="414" spans="1:22" x14ac:dyDescent="0.25">
      <c r="A414" s="26" t="s">
        <v>5032</v>
      </c>
      <c r="B414" s="42">
        <v>1</v>
      </c>
      <c r="C414" s="33">
        <v>3.8</v>
      </c>
      <c r="D414" s="42">
        <v>4</v>
      </c>
      <c r="E414" s="33">
        <v>0.2</v>
      </c>
      <c r="F414" s="42">
        <v>0.7</v>
      </c>
      <c r="G414" s="33">
        <v>1.3</v>
      </c>
      <c r="H414" s="42">
        <v>0.1</v>
      </c>
      <c r="I414" s="33">
        <v>1.2</v>
      </c>
      <c r="J414" s="42">
        <v>1.2</v>
      </c>
      <c r="K414" s="33">
        <v>0.2</v>
      </c>
      <c r="L414" s="42">
        <v>0.6</v>
      </c>
      <c r="M414" s="33">
        <v>0.2</v>
      </c>
      <c r="N414" s="42">
        <v>0.1</v>
      </c>
      <c r="O414" s="33">
        <v>0.1</v>
      </c>
      <c r="P414" s="42">
        <v>395.9</v>
      </c>
      <c r="Q414" s="33">
        <v>263.82</v>
      </c>
      <c r="R414" s="42">
        <v>307.45</v>
      </c>
      <c r="S414" s="33">
        <v>263.39999999999998</v>
      </c>
      <c r="T414" s="42">
        <v>5.77</v>
      </c>
      <c r="U414" s="33">
        <v>6.03</v>
      </c>
      <c r="V414" s="116">
        <v>5.85</v>
      </c>
    </row>
    <row r="415" spans="1:22" x14ac:dyDescent="0.25">
      <c r="A415" s="26" t="s">
        <v>5033</v>
      </c>
      <c r="B415" s="42">
        <v>1.3</v>
      </c>
      <c r="C415" s="33">
        <v>4.7</v>
      </c>
      <c r="D415" s="42">
        <v>4.5999999999999996</v>
      </c>
      <c r="E415" s="33">
        <v>0.2</v>
      </c>
      <c r="F415" s="42">
        <v>0.9</v>
      </c>
      <c r="G415" s="33">
        <v>1.2</v>
      </c>
      <c r="H415" s="42">
        <v>0.2</v>
      </c>
      <c r="I415" s="33">
        <v>1.4</v>
      </c>
      <c r="J415" s="42">
        <v>1.3</v>
      </c>
      <c r="K415" s="33">
        <v>0.3</v>
      </c>
      <c r="L415" s="42">
        <v>0.7</v>
      </c>
      <c r="M415" s="33">
        <v>0.2</v>
      </c>
      <c r="N415" s="42">
        <v>0.1</v>
      </c>
      <c r="O415" s="33">
        <v>0</v>
      </c>
      <c r="P415" s="42">
        <v>340.32</v>
      </c>
      <c r="Q415" s="33">
        <v>236.14</v>
      </c>
      <c r="R415" s="42">
        <v>272.45999999999998</v>
      </c>
      <c r="S415" s="33">
        <v>264.64999999999998</v>
      </c>
      <c r="T415" s="42">
        <v>7.07</v>
      </c>
      <c r="U415" s="33">
        <v>7.16</v>
      </c>
      <c r="V415" s="116">
        <v>6.85</v>
      </c>
    </row>
    <row r="416" spans="1:22" x14ac:dyDescent="0.25">
      <c r="A416" s="26" t="s">
        <v>5034</v>
      </c>
      <c r="B416" s="42">
        <v>0.3</v>
      </c>
      <c r="C416" s="33">
        <v>4.5</v>
      </c>
      <c r="D416" s="42">
        <v>5</v>
      </c>
      <c r="E416" s="33">
        <v>0.2</v>
      </c>
      <c r="F416" s="42">
        <v>1.1000000000000001</v>
      </c>
      <c r="G416" s="33">
        <v>1.3</v>
      </c>
      <c r="H416" s="42">
        <v>0.1</v>
      </c>
      <c r="I416" s="33">
        <v>2.6</v>
      </c>
      <c r="J416" s="42">
        <v>2.2999999999999998</v>
      </c>
      <c r="K416" s="33">
        <v>0.2</v>
      </c>
      <c r="L416" s="42">
        <v>0.7</v>
      </c>
      <c r="M416" s="33">
        <v>0.3</v>
      </c>
      <c r="N416" s="42">
        <v>0.1</v>
      </c>
      <c r="O416" s="33">
        <v>0</v>
      </c>
      <c r="P416" s="42">
        <v>314.64</v>
      </c>
      <c r="Q416" s="33">
        <v>213.82</v>
      </c>
      <c r="R416" s="42">
        <v>249.02</v>
      </c>
      <c r="S416" s="33">
        <v>264.77999999999997</v>
      </c>
      <c r="T416" s="42">
        <v>7.07</v>
      </c>
      <c r="U416" s="33">
        <v>7.48</v>
      </c>
      <c r="V416" s="116">
        <v>7.19</v>
      </c>
    </row>
    <row r="417" spans="1:22" x14ac:dyDescent="0.25">
      <c r="A417" s="26" t="s">
        <v>5035</v>
      </c>
      <c r="B417" s="42">
        <v>0.7</v>
      </c>
      <c r="C417" s="33">
        <v>4.8</v>
      </c>
      <c r="D417" s="42">
        <v>5.3</v>
      </c>
      <c r="E417" s="33">
        <v>0.4</v>
      </c>
      <c r="F417" s="42">
        <v>1.1000000000000001</v>
      </c>
      <c r="G417" s="33">
        <v>2</v>
      </c>
      <c r="H417" s="42">
        <v>0.1</v>
      </c>
      <c r="I417" s="33">
        <v>2.7</v>
      </c>
      <c r="J417" s="42">
        <v>2.4</v>
      </c>
      <c r="K417" s="33">
        <v>0.3</v>
      </c>
      <c r="L417" s="42">
        <v>1</v>
      </c>
      <c r="M417" s="33">
        <v>0.2</v>
      </c>
      <c r="N417" s="42">
        <v>0</v>
      </c>
      <c r="O417" s="33">
        <v>0</v>
      </c>
      <c r="P417" s="42">
        <v>309.60000000000002</v>
      </c>
      <c r="Q417" s="33">
        <v>211.04</v>
      </c>
      <c r="R417" s="42">
        <v>246.01</v>
      </c>
      <c r="S417" s="33">
        <v>264.81</v>
      </c>
      <c r="T417" s="42">
        <v>7.69</v>
      </c>
      <c r="U417" s="33">
        <v>7.93</v>
      </c>
      <c r="V417" s="116">
        <v>7.93</v>
      </c>
    </row>
    <row r="418" spans="1:22" x14ac:dyDescent="0.25">
      <c r="A418" s="26" t="s">
        <v>5036</v>
      </c>
      <c r="B418" s="42">
        <v>0.8</v>
      </c>
      <c r="C418" s="33">
        <v>4.8</v>
      </c>
      <c r="D418" s="42">
        <v>5.0999999999999996</v>
      </c>
      <c r="E418" s="33">
        <v>0.1</v>
      </c>
      <c r="F418" s="42">
        <v>0.9</v>
      </c>
      <c r="G418" s="33">
        <v>1.7</v>
      </c>
      <c r="H418" s="42">
        <v>0.2</v>
      </c>
      <c r="I418" s="33">
        <v>2.2999999999999998</v>
      </c>
      <c r="J418" s="42">
        <v>2</v>
      </c>
      <c r="K418" s="33">
        <v>0.3</v>
      </c>
      <c r="L418" s="42">
        <v>1.1000000000000001</v>
      </c>
      <c r="M418" s="33">
        <v>0.2</v>
      </c>
      <c r="N418" s="42">
        <v>0</v>
      </c>
      <c r="O418" s="33">
        <v>0.1</v>
      </c>
      <c r="P418" s="42">
        <v>321.64999999999998</v>
      </c>
      <c r="Q418" s="33">
        <v>225.5</v>
      </c>
      <c r="R418" s="42">
        <v>254.73</v>
      </c>
      <c r="S418" s="33">
        <v>264.7</v>
      </c>
      <c r="T418" s="42">
        <v>8.06</v>
      </c>
      <c r="U418" s="33">
        <v>8.0500000000000007</v>
      </c>
      <c r="V418" s="116">
        <v>8.0299999999999994</v>
      </c>
    </row>
    <row r="419" spans="1:22" x14ac:dyDescent="0.25">
      <c r="A419" s="26" t="s">
        <v>5037</v>
      </c>
      <c r="B419" s="42">
        <v>1</v>
      </c>
      <c r="C419" s="33">
        <v>5.2</v>
      </c>
      <c r="D419" s="42">
        <v>5.0999999999999996</v>
      </c>
      <c r="E419" s="33">
        <v>0.3</v>
      </c>
      <c r="F419" s="42">
        <v>1</v>
      </c>
      <c r="G419" s="33">
        <v>1.3</v>
      </c>
      <c r="H419" s="42">
        <v>0.2</v>
      </c>
      <c r="I419" s="33">
        <v>2</v>
      </c>
      <c r="J419" s="42">
        <v>1.7</v>
      </c>
      <c r="K419" s="33">
        <v>0.2</v>
      </c>
      <c r="L419" s="42">
        <v>0.9</v>
      </c>
      <c r="M419" s="33">
        <v>0.2</v>
      </c>
      <c r="N419" s="42">
        <v>0.1</v>
      </c>
      <c r="O419" s="33">
        <v>0.1</v>
      </c>
      <c r="P419" s="42">
        <v>328.16</v>
      </c>
      <c r="Q419" s="33">
        <v>227.2</v>
      </c>
      <c r="R419" s="42">
        <v>259.89999999999998</v>
      </c>
      <c r="S419" s="33">
        <v>264.57</v>
      </c>
      <c r="T419" s="42">
        <v>7.84</v>
      </c>
      <c r="U419" s="33">
        <v>7.8</v>
      </c>
      <c r="V419" s="116">
        <v>7.77</v>
      </c>
    </row>
    <row r="420" spans="1:22" x14ac:dyDescent="0.25">
      <c r="A420" s="26" t="s">
        <v>5038</v>
      </c>
      <c r="B420" s="42">
        <v>0.8</v>
      </c>
      <c r="C420" s="33">
        <v>5.5</v>
      </c>
      <c r="D420" s="42">
        <v>5.2</v>
      </c>
      <c r="E420" s="33">
        <v>0.1</v>
      </c>
      <c r="F420" s="42">
        <v>1</v>
      </c>
      <c r="G420" s="33">
        <v>1.4</v>
      </c>
      <c r="H420" s="42">
        <v>0.1</v>
      </c>
      <c r="I420" s="33">
        <v>1.5</v>
      </c>
      <c r="J420" s="42">
        <v>1.6</v>
      </c>
      <c r="K420" s="33">
        <v>0.3</v>
      </c>
      <c r="L420" s="42">
        <v>0.7</v>
      </c>
      <c r="M420" s="33">
        <v>0.3</v>
      </c>
      <c r="N420" s="42">
        <v>0</v>
      </c>
      <c r="O420" s="33">
        <v>0</v>
      </c>
      <c r="P420" s="42">
        <v>334.4</v>
      </c>
      <c r="Q420" s="33">
        <v>237.3</v>
      </c>
      <c r="R420" s="42">
        <v>260.49</v>
      </c>
      <c r="S420" s="33">
        <v>264.19</v>
      </c>
      <c r="T420" s="42">
        <v>8.1</v>
      </c>
      <c r="U420" s="33">
        <v>8.1300000000000008</v>
      </c>
      <c r="V420" s="116">
        <v>7.96</v>
      </c>
    </row>
    <row r="421" spans="1:22" x14ac:dyDescent="0.25">
      <c r="A421" s="26" t="s">
        <v>5039</v>
      </c>
      <c r="B421" s="42">
        <v>0.9</v>
      </c>
      <c r="C421" s="33">
        <v>5.7</v>
      </c>
      <c r="D421" s="42">
        <v>6.2</v>
      </c>
      <c r="E421" s="33">
        <v>0.2</v>
      </c>
      <c r="F421" s="42">
        <v>1.2</v>
      </c>
      <c r="G421" s="33">
        <v>2</v>
      </c>
      <c r="H421" s="42">
        <v>0.1</v>
      </c>
      <c r="I421" s="33">
        <v>3.1</v>
      </c>
      <c r="J421" s="42">
        <v>2.5</v>
      </c>
      <c r="K421" s="33">
        <v>0.3</v>
      </c>
      <c r="L421" s="42">
        <v>0.9</v>
      </c>
      <c r="M421" s="33">
        <v>0.2</v>
      </c>
      <c r="N421" s="42">
        <v>0</v>
      </c>
      <c r="O421" s="33">
        <v>0.1</v>
      </c>
      <c r="P421" s="42">
        <v>291.33999999999997</v>
      </c>
      <c r="Q421" s="33">
        <v>194.95</v>
      </c>
      <c r="R421" s="42">
        <v>229.61</v>
      </c>
      <c r="S421" s="33">
        <v>263.94</v>
      </c>
      <c r="T421" s="42">
        <v>9.15</v>
      </c>
      <c r="U421" s="33">
        <v>9.11</v>
      </c>
      <c r="V421" s="116">
        <v>8.85</v>
      </c>
    </row>
    <row r="422" spans="1:22" x14ac:dyDescent="0.25">
      <c r="A422" s="26" t="s">
        <v>5040</v>
      </c>
      <c r="B422" s="42">
        <v>0.8</v>
      </c>
      <c r="C422" s="33">
        <v>3.5</v>
      </c>
      <c r="D422" s="42">
        <v>4.5999999999999996</v>
      </c>
      <c r="E422" s="33">
        <v>0.1</v>
      </c>
      <c r="F422" s="42">
        <v>1.7</v>
      </c>
      <c r="G422" s="33">
        <v>1.1000000000000001</v>
      </c>
      <c r="H422" s="42">
        <v>0.1</v>
      </c>
      <c r="I422" s="33">
        <v>2</v>
      </c>
      <c r="J422" s="42">
        <v>2</v>
      </c>
      <c r="K422" s="33">
        <v>0.2</v>
      </c>
      <c r="L422" s="42">
        <v>0.8</v>
      </c>
      <c r="M422" s="33">
        <v>0.3</v>
      </c>
      <c r="N422" s="42">
        <v>0</v>
      </c>
      <c r="O422" s="33">
        <v>0.2</v>
      </c>
      <c r="P422" s="42">
        <v>324.8</v>
      </c>
      <c r="Q422" s="33">
        <v>224.47</v>
      </c>
      <c r="R422" s="42">
        <v>255.76</v>
      </c>
      <c r="S422" s="33">
        <v>262.26</v>
      </c>
      <c r="T422" s="42">
        <v>6.86</v>
      </c>
      <c r="U422" s="33">
        <v>6.96</v>
      </c>
      <c r="V422" s="116">
        <v>7.07</v>
      </c>
    </row>
    <row r="423" spans="1:22" x14ac:dyDescent="0.25">
      <c r="A423" s="26" t="s">
        <v>5041</v>
      </c>
      <c r="B423" s="42">
        <v>0.8</v>
      </c>
      <c r="C423" s="33">
        <v>4.4000000000000004</v>
      </c>
      <c r="D423" s="42">
        <v>4.9000000000000004</v>
      </c>
      <c r="E423" s="33">
        <v>0.1</v>
      </c>
      <c r="F423" s="42">
        <v>1.5</v>
      </c>
      <c r="G423" s="33">
        <v>1.1000000000000001</v>
      </c>
      <c r="H423" s="42">
        <v>0.3</v>
      </c>
      <c r="I423" s="33">
        <v>1.3</v>
      </c>
      <c r="J423" s="42">
        <v>1.6</v>
      </c>
      <c r="K423" s="33">
        <v>0.3</v>
      </c>
      <c r="L423" s="42">
        <v>0.7</v>
      </c>
      <c r="M423" s="33">
        <v>0.4</v>
      </c>
      <c r="N423" s="42">
        <v>0</v>
      </c>
      <c r="O423" s="33">
        <v>0.1</v>
      </c>
      <c r="P423" s="42">
        <v>343.28</v>
      </c>
      <c r="Q423" s="33">
        <v>234.68</v>
      </c>
      <c r="R423" s="42">
        <v>265.95999999999998</v>
      </c>
      <c r="S423" s="33">
        <v>261.83</v>
      </c>
      <c r="T423" s="42">
        <v>6.6</v>
      </c>
      <c r="U423" s="33">
        <v>6.83</v>
      </c>
      <c r="V423" s="116">
        <v>6.63</v>
      </c>
    </row>
    <row r="424" spans="1:22" x14ac:dyDescent="0.25">
      <c r="A424" s="26" t="s">
        <v>5042</v>
      </c>
      <c r="B424" s="42">
        <v>1.2</v>
      </c>
      <c r="C424" s="33">
        <v>3.4</v>
      </c>
      <c r="D424" s="42">
        <v>4.5999999999999996</v>
      </c>
      <c r="E424" s="33">
        <v>0.1</v>
      </c>
      <c r="F424" s="42">
        <v>1.6</v>
      </c>
      <c r="G424" s="33">
        <v>0.9</v>
      </c>
      <c r="H424" s="42">
        <v>0.1</v>
      </c>
      <c r="I424" s="33">
        <v>1.8</v>
      </c>
      <c r="J424" s="42">
        <v>1.5</v>
      </c>
      <c r="K424" s="33">
        <v>0.2</v>
      </c>
      <c r="L424" s="42">
        <v>0.8</v>
      </c>
      <c r="M424" s="33">
        <v>0.3</v>
      </c>
      <c r="N424" s="42">
        <v>0</v>
      </c>
      <c r="O424" s="33">
        <v>0.2</v>
      </c>
      <c r="P424" s="42">
        <v>340.75</v>
      </c>
      <c r="Q424" s="33">
        <v>232.73</v>
      </c>
      <c r="R424" s="42">
        <v>269.83</v>
      </c>
      <c r="S424" s="33">
        <v>261.31</v>
      </c>
      <c r="T424" s="42">
        <v>6.34</v>
      </c>
      <c r="U424" s="33">
        <v>6.37</v>
      </c>
      <c r="V424" s="116">
        <v>6.33</v>
      </c>
    </row>
    <row r="425" spans="1:22" x14ac:dyDescent="0.25">
      <c r="A425" s="26" t="s">
        <v>5043</v>
      </c>
      <c r="B425" s="42">
        <v>0.9</v>
      </c>
      <c r="C425" s="33">
        <v>3.9</v>
      </c>
      <c r="D425" s="42">
        <v>4.9000000000000004</v>
      </c>
      <c r="E425" s="33">
        <v>0.1</v>
      </c>
      <c r="F425" s="42">
        <v>1.6</v>
      </c>
      <c r="G425" s="33">
        <v>0.9</v>
      </c>
      <c r="H425" s="42">
        <v>0.1</v>
      </c>
      <c r="I425" s="33">
        <v>1</v>
      </c>
      <c r="J425" s="42">
        <v>1.4</v>
      </c>
      <c r="K425" s="33">
        <v>0.2</v>
      </c>
      <c r="L425" s="42">
        <v>0.7</v>
      </c>
      <c r="M425" s="33">
        <v>0.2</v>
      </c>
      <c r="N425" s="42">
        <v>0</v>
      </c>
      <c r="O425" s="33">
        <v>0.1</v>
      </c>
      <c r="P425" s="42">
        <v>335.71</v>
      </c>
      <c r="Q425" s="33">
        <v>229.19</v>
      </c>
      <c r="R425" s="42">
        <v>262.3</v>
      </c>
      <c r="S425" s="33">
        <v>261.12</v>
      </c>
      <c r="T425" s="42">
        <v>6.75</v>
      </c>
      <c r="U425" s="33">
        <v>7</v>
      </c>
      <c r="V425" s="116">
        <v>6.7</v>
      </c>
    </row>
    <row r="426" spans="1:22" x14ac:dyDescent="0.25">
      <c r="A426" s="26" t="s">
        <v>5044</v>
      </c>
      <c r="B426" s="42">
        <v>0.8</v>
      </c>
      <c r="C426" s="33">
        <v>4.0999999999999996</v>
      </c>
      <c r="D426" s="42">
        <v>5.0999999999999996</v>
      </c>
      <c r="E426" s="33">
        <v>0.1</v>
      </c>
      <c r="F426" s="42">
        <v>1.8</v>
      </c>
      <c r="G426" s="33">
        <v>1.3</v>
      </c>
      <c r="H426" s="42">
        <v>0.1</v>
      </c>
      <c r="I426" s="33">
        <v>2</v>
      </c>
      <c r="J426" s="42">
        <v>2.4</v>
      </c>
      <c r="K426" s="33">
        <v>0.1</v>
      </c>
      <c r="L426" s="42">
        <v>0.8</v>
      </c>
      <c r="M426" s="33">
        <v>0.1</v>
      </c>
      <c r="N426" s="42">
        <v>0.1</v>
      </c>
      <c r="O426" s="33">
        <v>0.2</v>
      </c>
      <c r="P426" s="42">
        <v>318.06</v>
      </c>
      <c r="Q426" s="33">
        <v>219.41</v>
      </c>
      <c r="R426" s="42">
        <v>250.52</v>
      </c>
      <c r="S426" s="33">
        <v>260.63</v>
      </c>
      <c r="T426" s="42">
        <v>7.32</v>
      </c>
      <c r="U426" s="33">
        <v>7.4</v>
      </c>
      <c r="V426" s="116">
        <v>7.27</v>
      </c>
    </row>
    <row r="427" spans="1:22" x14ac:dyDescent="0.25">
      <c r="A427" s="26" t="s">
        <v>5045</v>
      </c>
      <c r="B427" s="42">
        <v>1.2</v>
      </c>
      <c r="C427" s="33">
        <v>4.2</v>
      </c>
      <c r="D427" s="42">
        <v>5.0999999999999996</v>
      </c>
      <c r="E427" s="33">
        <v>0.1</v>
      </c>
      <c r="F427" s="42">
        <v>1.7</v>
      </c>
      <c r="G427" s="33">
        <v>1.1000000000000001</v>
      </c>
      <c r="H427" s="42">
        <v>0.2</v>
      </c>
      <c r="I427" s="33">
        <v>1.4</v>
      </c>
      <c r="J427" s="42">
        <v>1.7</v>
      </c>
      <c r="K427" s="33">
        <v>0.1</v>
      </c>
      <c r="L427" s="42">
        <v>0.8</v>
      </c>
      <c r="M427" s="33">
        <v>0.3</v>
      </c>
      <c r="N427" s="42">
        <v>0.1</v>
      </c>
      <c r="O427" s="33">
        <v>0</v>
      </c>
      <c r="P427" s="42">
        <v>327.63</v>
      </c>
      <c r="Q427" s="33">
        <v>220.8</v>
      </c>
      <c r="R427" s="42">
        <v>264.10000000000002</v>
      </c>
      <c r="S427" s="33">
        <v>260.56</v>
      </c>
      <c r="T427" s="42">
        <v>7.18</v>
      </c>
      <c r="U427" s="33">
        <v>7.17</v>
      </c>
      <c r="V427" s="116">
        <v>6.83</v>
      </c>
    </row>
    <row r="428" spans="1:22" x14ac:dyDescent="0.25">
      <c r="A428" s="26" t="s">
        <v>5046</v>
      </c>
      <c r="B428" s="42">
        <v>0.9</v>
      </c>
      <c r="C428" s="33">
        <v>3.8</v>
      </c>
      <c r="D428" s="42">
        <v>5.0999999999999996</v>
      </c>
      <c r="E428" s="33">
        <v>0.1</v>
      </c>
      <c r="F428" s="42">
        <v>1.8</v>
      </c>
      <c r="G428" s="33">
        <v>1</v>
      </c>
      <c r="H428" s="42">
        <v>0.2</v>
      </c>
      <c r="I428" s="33">
        <v>1.8</v>
      </c>
      <c r="J428" s="42">
        <v>1.9</v>
      </c>
      <c r="K428" s="33">
        <v>0.3</v>
      </c>
      <c r="L428" s="42">
        <v>0.6</v>
      </c>
      <c r="M428" s="33">
        <v>0.3</v>
      </c>
      <c r="N428" s="42">
        <v>0</v>
      </c>
      <c r="O428" s="33">
        <v>0.1</v>
      </c>
      <c r="P428" s="42">
        <v>308.58</v>
      </c>
      <c r="Q428" s="33">
        <v>211.64</v>
      </c>
      <c r="R428" s="42">
        <v>242.67</v>
      </c>
      <c r="S428" s="33">
        <v>260.8</v>
      </c>
      <c r="T428" s="42">
        <v>6.6</v>
      </c>
      <c r="U428" s="33">
        <v>7.11</v>
      </c>
      <c r="V428" s="116">
        <v>6.95</v>
      </c>
    </row>
    <row r="429" spans="1:22" x14ac:dyDescent="0.25">
      <c r="A429" s="26" t="s">
        <v>5047</v>
      </c>
      <c r="B429" s="42">
        <v>0.8</v>
      </c>
      <c r="C429" s="33">
        <v>3.2</v>
      </c>
      <c r="D429" s="42">
        <v>5</v>
      </c>
      <c r="E429" s="33">
        <v>0.2</v>
      </c>
      <c r="F429" s="42">
        <v>1.8</v>
      </c>
      <c r="G429" s="33">
        <v>1</v>
      </c>
      <c r="H429" s="42">
        <v>0.3</v>
      </c>
      <c r="I429" s="33">
        <v>1.6</v>
      </c>
      <c r="J429" s="42">
        <v>1.5</v>
      </c>
      <c r="K429" s="33">
        <v>0.2</v>
      </c>
      <c r="L429" s="42">
        <v>0.5</v>
      </c>
      <c r="M429" s="33">
        <v>0.3</v>
      </c>
      <c r="N429" s="42">
        <v>0.1</v>
      </c>
      <c r="O429" s="33">
        <v>0.1</v>
      </c>
      <c r="P429" s="42">
        <v>344.93</v>
      </c>
      <c r="Q429" s="33">
        <v>233.22</v>
      </c>
      <c r="R429" s="42">
        <v>269.33</v>
      </c>
      <c r="S429" s="33">
        <v>259.82</v>
      </c>
      <c r="T429" s="42">
        <v>6.14</v>
      </c>
      <c r="U429" s="33">
        <v>6.54</v>
      </c>
      <c r="V429" s="116">
        <v>6.11</v>
      </c>
    </row>
    <row r="430" spans="1:22" x14ac:dyDescent="0.25">
      <c r="A430" s="26" t="s">
        <v>5048</v>
      </c>
      <c r="B430" s="42">
        <v>1</v>
      </c>
      <c r="C430" s="33">
        <v>3.9</v>
      </c>
      <c r="D430" s="42">
        <v>5.0999999999999996</v>
      </c>
      <c r="E430" s="33">
        <v>0.1</v>
      </c>
      <c r="F430" s="42">
        <v>1.4</v>
      </c>
      <c r="G430" s="33">
        <v>1.1000000000000001</v>
      </c>
      <c r="H430" s="42">
        <v>0</v>
      </c>
      <c r="I430" s="33">
        <v>1.4</v>
      </c>
      <c r="J430" s="42">
        <v>1.6</v>
      </c>
      <c r="K430" s="33">
        <v>0.3</v>
      </c>
      <c r="L430" s="42">
        <v>0.6</v>
      </c>
      <c r="M430" s="33">
        <v>0.3</v>
      </c>
      <c r="N430" s="42">
        <v>0</v>
      </c>
      <c r="O430" s="33">
        <v>0.1</v>
      </c>
      <c r="P430" s="42">
        <v>327.52</v>
      </c>
      <c r="Q430" s="33">
        <v>224.87</v>
      </c>
      <c r="R430" s="42">
        <v>255.13</v>
      </c>
      <c r="S430" s="33">
        <v>260.5</v>
      </c>
      <c r="T430" s="42">
        <v>6.91</v>
      </c>
      <c r="U430" s="33">
        <v>6.8</v>
      </c>
      <c r="V430" s="116">
        <v>6.75</v>
      </c>
    </row>
    <row r="431" spans="1:22" x14ac:dyDescent="0.25">
      <c r="A431" s="26" t="s">
        <v>5049</v>
      </c>
      <c r="B431" s="42">
        <v>1.5</v>
      </c>
      <c r="C431" s="33">
        <v>3.7</v>
      </c>
      <c r="D431" s="42">
        <v>4.8</v>
      </c>
      <c r="E431" s="33">
        <v>0.1</v>
      </c>
      <c r="F431" s="42">
        <v>1.6</v>
      </c>
      <c r="G431" s="33">
        <v>1</v>
      </c>
      <c r="H431" s="42">
        <v>0.2</v>
      </c>
      <c r="I431" s="33">
        <v>1.5</v>
      </c>
      <c r="J431" s="42">
        <v>1.6</v>
      </c>
      <c r="K431" s="33">
        <v>0.2</v>
      </c>
      <c r="L431" s="42">
        <v>0.8</v>
      </c>
      <c r="M431" s="33">
        <v>0.3</v>
      </c>
      <c r="N431" s="42">
        <v>0.1</v>
      </c>
      <c r="O431" s="33">
        <v>0</v>
      </c>
      <c r="P431" s="42">
        <v>339.47</v>
      </c>
      <c r="Q431" s="33">
        <v>232.64</v>
      </c>
      <c r="R431" s="42">
        <v>264.29000000000002</v>
      </c>
      <c r="S431" s="33">
        <v>259.86</v>
      </c>
      <c r="T431" s="42">
        <v>6.74</v>
      </c>
      <c r="U431" s="33">
        <v>6.83</v>
      </c>
      <c r="V431" s="116">
        <v>6.52</v>
      </c>
    </row>
    <row r="432" spans="1:22" x14ac:dyDescent="0.25">
      <c r="A432" s="26" t="s">
        <v>5050</v>
      </c>
      <c r="B432" s="42">
        <v>1.3</v>
      </c>
      <c r="C432" s="33">
        <v>3</v>
      </c>
      <c r="D432" s="42">
        <v>5</v>
      </c>
      <c r="E432" s="33">
        <v>0.2</v>
      </c>
      <c r="F432" s="42">
        <v>1.7</v>
      </c>
      <c r="G432" s="33">
        <v>1.1000000000000001</v>
      </c>
      <c r="H432" s="42">
        <v>0.2</v>
      </c>
      <c r="I432" s="33">
        <v>1.8</v>
      </c>
      <c r="J432" s="42">
        <v>1.5</v>
      </c>
      <c r="K432" s="33">
        <v>0.2</v>
      </c>
      <c r="L432" s="42">
        <v>0.8</v>
      </c>
      <c r="M432" s="33">
        <v>0.2</v>
      </c>
      <c r="N432" s="42">
        <v>0</v>
      </c>
      <c r="O432" s="33">
        <v>0.1</v>
      </c>
      <c r="P432" s="42">
        <v>328.94</v>
      </c>
      <c r="Q432" s="33">
        <v>220.43</v>
      </c>
      <c r="R432" s="42">
        <v>256.13</v>
      </c>
      <c r="S432" s="33">
        <v>260.01</v>
      </c>
      <c r="T432" s="42">
        <v>6.53</v>
      </c>
      <c r="U432" s="33">
        <v>6.35</v>
      </c>
      <c r="V432" s="116">
        <v>6.23</v>
      </c>
    </row>
    <row r="433" spans="1:22" x14ac:dyDescent="0.25">
      <c r="A433" s="26" t="s">
        <v>5051</v>
      </c>
      <c r="B433" s="42">
        <v>1.5</v>
      </c>
      <c r="C433" s="33">
        <v>3.7</v>
      </c>
      <c r="D433" s="42">
        <v>5.3</v>
      </c>
      <c r="E433" s="33">
        <v>0.2</v>
      </c>
      <c r="F433" s="42">
        <v>1.6</v>
      </c>
      <c r="G433" s="33">
        <v>1.2</v>
      </c>
      <c r="H433" s="42">
        <v>0.2</v>
      </c>
      <c r="I433" s="33">
        <v>1.4</v>
      </c>
      <c r="J433" s="42">
        <v>1.4</v>
      </c>
      <c r="K433" s="33">
        <v>0.2</v>
      </c>
      <c r="L433" s="42">
        <v>0.6</v>
      </c>
      <c r="M433" s="33">
        <v>0.2</v>
      </c>
      <c r="N433" s="42">
        <v>0</v>
      </c>
      <c r="O433" s="33">
        <v>0.1</v>
      </c>
      <c r="P433" s="42">
        <v>334.35</v>
      </c>
      <c r="Q433" s="33">
        <v>229.05</v>
      </c>
      <c r="R433" s="42">
        <v>261.64</v>
      </c>
      <c r="S433" s="33">
        <v>261.57</v>
      </c>
      <c r="T433" s="42">
        <v>7.08</v>
      </c>
      <c r="U433" s="33">
        <v>6.89</v>
      </c>
      <c r="V433" s="116">
        <v>6.7</v>
      </c>
    </row>
    <row r="434" spans="1:22" x14ac:dyDescent="0.25">
      <c r="A434" s="26" t="s">
        <v>5052</v>
      </c>
      <c r="B434" s="42">
        <v>1.5</v>
      </c>
      <c r="C434" s="33">
        <v>4.2</v>
      </c>
      <c r="D434" s="42">
        <v>5.0999999999999996</v>
      </c>
      <c r="E434" s="33">
        <v>0.2</v>
      </c>
      <c r="F434" s="42">
        <v>1.7</v>
      </c>
      <c r="G434" s="33">
        <v>1.2</v>
      </c>
      <c r="H434" s="42">
        <v>0.1</v>
      </c>
      <c r="I434" s="33">
        <v>1.4</v>
      </c>
      <c r="J434" s="42">
        <v>1.6</v>
      </c>
      <c r="K434" s="33">
        <v>0.2</v>
      </c>
      <c r="L434" s="42">
        <v>0.8</v>
      </c>
      <c r="M434" s="33">
        <v>0.2</v>
      </c>
      <c r="N434" s="42">
        <v>0.1</v>
      </c>
      <c r="O434" s="33">
        <v>0.1</v>
      </c>
      <c r="P434" s="42">
        <v>338.13</v>
      </c>
      <c r="Q434" s="33">
        <v>233.89</v>
      </c>
      <c r="R434" s="42">
        <v>263.47000000000003</v>
      </c>
      <c r="S434" s="33">
        <v>261.45999999999998</v>
      </c>
      <c r="T434" s="42">
        <v>7.01</v>
      </c>
      <c r="U434" s="33">
        <v>6.86</v>
      </c>
      <c r="V434" s="116">
        <v>6.67</v>
      </c>
    </row>
    <row r="435" spans="1:22" x14ac:dyDescent="0.25">
      <c r="A435" s="26" t="s">
        <v>5053</v>
      </c>
      <c r="B435" s="42">
        <v>0.7</v>
      </c>
      <c r="C435" s="33">
        <v>3.4</v>
      </c>
      <c r="D435" s="42">
        <v>4.8</v>
      </c>
      <c r="E435" s="33">
        <v>0.2</v>
      </c>
      <c r="F435" s="42">
        <v>1.6</v>
      </c>
      <c r="G435" s="33">
        <v>1</v>
      </c>
      <c r="H435" s="42">
        <v>0.1</v>
      </c>
      <c r="I435" s="33">
        <v>1.4</v>
      </c>
      <c r="J435" s="42">
        <v>1.3</v>
      </c>
      <c r="K435" s="33">
        <v>0.2</v>
      </c>
      <c r="L435" s="42">
        <v>0.6</v>
      </c>
      <c r="M435" s="33">
        <v>0.2</v>
      </c>
      <c r="N435" s="42">
        <v>0.1</v>
      </c>
      <c r="O435" s="33">
        <v>0.1</v>
      </c>
      <c r="P435" s="42">
        <v>326.32</v>
      </c>
      <c r="Q435" s="33">
        <v>223.84</v>
      </c>
      <c r="R435" s="42">
        <v>256.72000000000003</v>
      </c>
      <c r="S435" s="33">
        <v>261.98</v>
      </c>
      <c r="T435" s="42">
        <v>6.86</v>
      </c>
      <c r="U435" s="33">
        <v>6.72</v>
      </c>
      <c r="V435" s="116">
        <v>6.68</v>
      </c>
    </row>
    <row r="436" spans="1:22" x14ac:dyDescent="0.25">
      <c r="A436" s="26" t="s">
        <v>5054</v>
      </c>
      <c r="B436" s="42">
        <v>1.4</v>
      </c>
      <c r="C436" s="33">
        <v>2.9</v>
      </c>
      <c r="D436" s="42">
        <v>4.7</v>
      </c>
      <c r="E436" s="33">
        <v>0.2</v>
      </c>
      <c r="F436" s="42">
        <v>1.6</v>
      </c>
      <c r="G436" s="33">
        <v>1.2</v>
      </c>
      <c r="H436" s="42">
        <v>0.2</v>
      </c>
      <c r="I436" s="33">
        <v>2.2000000000000002</v>
      </c>
      <c r="J436" s="42">
        <v>1.7</v>
      </c>
      <c r="K436" s="33">
        <v>0.3</v>
      </c>
      <c r="L436" s="42">
        <v>0.6</v>
      </c>
      <c r="M436" s="33">
        <v>0.2</v>
      </c>
      <c r="N436" s="42">
        <v>0.1</v>
      </c>
      <c r="O436" s="33">
        <v>0.1</v>
      </c>
      <c r="P436" s="42">
        <v>324.06</v>
      </c>
      <c r="Q436" s="33">
        <v>222.7</v>
      </c>
      <c r="R436" s="42">
        <v>255.99</v>
      </c>
      <c r="S436" s="33">
        <v>262.14999999999998</v>
      </c>
      <c r="T436" s="42">
        <v>6.3</v>
      </c>
      <c r="U436" s="33">
        <v>6.28</v>
      </c>
      <c r="V436" s="116">
        <v>5.97</v>
      </c>
    </row>
    <row r="437" spans="1:22" x14ac:dyDescent="0.25">
      <c r="A437" s="26" t="s">
        <v>5055</v>
      </c>
      <c r="B437" s="42">
        <v>1</v>
      </c>
      <c r="C437" s="33">
        <v>3.3</v>
      </c>
      <c r="D437" s="42">
        <v>4.5</v>
      </c>
      <c r="E437" s="33">
        <v>0.4</v>
      </c>
      <c r="F437" s="42">
        <v>1.6</v>
      </c>
      <c r="G437" s="33">
        <v>1</v>
      </c>
      <c r="H437" s="42">
        <v>0.2</v>
      </c>
      <c r="I437" s="33">
        <v>2</v>
      </c>
      <c r="J437" s="42">
        <v>1.5</v>
      </c>
      <c r="K437" s="33">
        <v>0.3</v>
      </c>
      <c r="L437" s="42">
        <v>0.8</v>
      </c>
      <c r="M437" s="33">
        <v>0.3</v>
      </c>
      <c r="N437" s="42">
        <v>0.1</v>
      </c>
      <c r="O437" s="33">
        <v>0.1</v>
      </c>
      <c r="P437" s="42">
        <v>301.77999999999997</v>
      </c>
      <c r="Q437" s="33">
        <v>205.91</v>
      </c>
      <c r="R437" s="42">
        <v>238.56</v>
      </c>
      <c r="S437" s="33">
        <v>262.74</v>
      </c>
      <c r="T437" s="42">
        <v>6.87</v>
      </c>
      <c r="U437" s="33">
        <v>6.9</v>
      </c>
      <c r="V437" s="116">
        <v>6.58</v>
      </c>
    </row>
    <row r="438" spans="1:22" x14ac:dyDescent="0.25">
      <c r="A438" s="26" t="s">
        <v>5056</v>
      </c>
      <c r="B438" s="42">
        <v>1.2</v>
      </c>
      <c r="C438" s="33">
        <v>4.2</v>
      </c>
      <c r="D438" s="42">
        <v>5.9</v>
      </c>
      <c r="E438" s="33">
        <v>0.5</v>
      </c>
      <c r="F438" s="42">
        <v>2.4</v>
      </c>
      <c r="G438" s="33">
        <v>1.5</v>
      </c>
      <c r="H438" s="42">
        <v>0.4</v>
      </c>
      <c r="I438" s="33">
        <v>2.6</v>
      </c>
      <c r="J438" s="42">
        <v>2.2999999999999998</v>
      </c>
      <c r="K438" s="33">
        <v>0.4</v>
      </c>
      <c r="L438" s="42">
        <v>0.9</v>
      </c>
      <c r="M438" s="33">
        <v>0.2</v>
      </c>
      <c r="N438" s="42">
        <v>0.2</v>
      </c>
      <c r="O438" s="33">
        <v>0</v>
      </c>
      <c r="P438" s="42">
        <v>265.17</v>
      </c>
      <c r="Q438" s="33">
        <v>170.17</v>
      </c>
      <c r="R438" s="42">
        <v>211.19</v>
      </c>
      <c r="S438" s="33">
        <v>262.27999999999997</v>
      </c>
      <c r="T438" s="42">
        <v>8.0299999999999994</v>
      </c>
      <c r="U438" s="33">
        <v>8.52</v>
      </c>
      <c r="V438" s="116">
        <v>8.0299999999999994</v>
      </c>
    </row>
    <row r="439" spans="1:22" x14ac:dyDescent="0.25">
      <c r="A439" s="26" t="s">
        <v>5057</v>
      </c>
      <c r="B439" s="42">
        <v>1.4</v>
      </c>
      <c r="C439" s="33">
        <v>3.9</v>
      </c>
      <c r="D439" s="42">
        <v>5</v>
      </c>
      <c r="E439" s="33">
        <v>0.3</v>
      </c>
      <c r="F439" s="42">
        <v>2</v>
      </c>
      <c r="G439" s="33">
        <v>1.2</v>
      </c>
      <c r="H439" s="42">
        <v>0.2</v>
      </c>
      <c r="I439" s="33">
        <v>2.4</v>
      </c>
      <c r="J439" s="42">
        <v>1.7</v>
      </c>
      <c r="K439" s="33">
        <v>0.3</v>
      </c>
      <c r="L439" s="42">
        <v>0.6</v>
      </c>
      <c r="M439" s="33">
        <v>0.3</v>
      </c>
      <c r="N439" s="42">
        <v>0.1</v>
      </c>
      <c r="O439" s="33">
        <v>0.1</v>
      </c>
      <c r="P439" s="42">
        <v>254.86</v>
      </c>
      <c r="Q439" s="33">
        <v>162.12</v>
      </c>
      <c r="R439" s="42">
        <v>202.27</v>
      </c>
      <c r="S439" s="33">
        <v>262.91000000000003</v>
      </c>
      <c r="T439" s="42">
        <v>9.3000000000000007</v>
      </c>
      <c r="U439" s="33">
        <v>9.18</v>
      </c>
      <c r="V439" s="116">
        <v>8.7200000000000006</v>
      </c>
    </row>
    <row r="440" spans="1:22" x14ac:dyDescent="0.25">
      <c r="A440" s="26" t="s">
        <v>5058</v>
      </c>
      <c r="B440" s="42">
        <v>1.3</v>
      </c>
      <c r="C440" s="33">
        <v>2.8</v>
      </c>
      <c r="D440" s="42">
        <v>4.5999999999999996</v>
      </c>
      <c r="E440" s="33">
        <v>0.4</v>
      </c>
      <c r="F440" s="42">
        <v>2.1</v>
      </c>
      <c r="G440" s="33">
        <v>0.7</v>
      </c>
      <c r="H440" s="42">
        <v>0.5</v>
      </c>
      <c r="I440" s="33">
        <v>2</v>
      </c>
      <c r="J440" s="42">
        <v>1.7</v>
      </c>
      <c r="K440" s="33">
        <v>0.3</v>
      </c>
      <c r="L440" s="42">
        <v>0.7</v>
      </c>
      <c r="M440" s="33">
        <v>0.2</v>
      </c>
      <c r="N440" s="42">
        <v>0.1</v>
      </c>
      <c r="O440" s="33">
        <v>0.1</v>
      </c>
      <c r="P440" s="42">
        <v>309.36</v>
      </c>
      <c r="Q440" s="33">
        <v>212.94</v>
      </c>
      <c r="R440" s="42">
        <v>245.16</v>
      </c>
      <c r="S440" s="33">
        <v>261.64</v>
      </c>
      <c r="T440" s="42">
        <v>6.6</v>
      </c>
      <c r="U440" s="33">
        <v>6.7</v>
      </c>
      <c r="V440" s="116">
        <v>6.42</v>
      </c>
    </row>
    <row r="441" spans="1:22" x14ac:dyDescent="0.25">
      <c r="A441" s="26" t="s">
        <v>5059</v>
      </c>
      <c r="B441" s="42">
        <v>1.4</v>
      </c>
      <c r="C441" s="33">
        <v>4.0999999999999996</v>
      </c>
      <c r="D441" s="42">
        <v>5.7</v>
      </c>
      <c r="E441" s="33">
        <v>0.3</v>
      </c>
      <c r="F441" s="42">
        <v>2.4</v>
      </c>
      <c r="G441" s="33">
        <v>1.6</v>
      </c>
      <c r="H441" s="42">
        <v>0.2</v>
      </c>
      <c r="I441" s="33">
        <v>2.1</v>
      </c>
      <c r="J441" s="42">
        <v>1.6</v>
      </c>
      <c r="K441" s="33">
        <v>0.3</v>
      </c>
      <c r="L441" s="42">
        <v>0.8</v>
      </c>
      <c r="M441" s="33">
        <v>0.2</v>
      </c>
      <c r="N441" s="42">
        <v>0.1</v>
      </c>
      <c r="O441" s="33">
        <v>0</v>
      </c>
      <c r="P441" s="42">
        <v>269.52</v>
      </c>
      <c r="Q441" s="33">
        <v>171.58</v>
      </c>
      <c r="R441" s="42">
        <v>212.05</v>
      </c>
      <c r="S441" s="33">
        <v>261.99</v>
      </c>
      <c r="T441" s="42">
        <v>8.33</v>
      </c>
      <c r="U441" s="33">
        <v>8.25</v>
      </c>
      <c r="V441" s="116">
        <v>7.9</v>
      </c>
    </row>
    <row r="442" spans="1:22" x14ac:dyDescent="0.25">
      <c r="A442" s="26" t="s">
        <v>5060</v>
      </c>
      <c r="B442" s="42">
        <v>1.1000000000000001</v>
      </c>
      <c r="C442" s="33">
        <v>3.5</v>
      </c>
      <c r="D442" s="42">
        <v>4.8</v>
      </c>
      <c r="E442" s="33">
        <v>0.3</v>
      </c>
      <c r="F442" s="42">
        <v>1.7</v>
      </c>
      <c r="G442" s="33">
        <v>1.2</v>
      </c>
      <c r="H442" s="42">
        <v>0.2</v>
      </c>
      <c r="I442" s="33">
        <v>2.2000000000000002</v>
      </c>
      <c r="J442" s="42">
        <v>1.6</v>
      </c>
      <c r="K442" s="33">
        <v>0.3</v>
      </c>
      <c r="L442" s="42">
        <v>0.5</v>
      </c>
      <c r="M442" s="33">
        <v>0.2</v>
      </c>
      <c r="N442" s="42">
        <v>0.1</v>
      </c>
      <c r="O442" s="33">
        <v>0.1</v>
      </c>
      <c r="P442" s="42">
        <v>305.92</v>
      </c>
      <c r="Q442" s="33">
        <v>207.99</v>
      </c>
      <c r="R442" s="42">
        <v>245.87</v>
      </c>
      <c r="S442" s="33">
        <v>261.8</v>
      </c>
      <c r="T442" s="42">
        <v>8.61</v>
      </c>
      <c r="U442" s="33">
        <v>8.49</v>
      </c>
      <c r="V442" s="116">
        <v>7.94</v>
      </c>
    </row>
    <row r="443" spans="1:22" x14ac:dyDescent="0.25">
      <c r="A443" s="26" t="s">
        <v>5061</v>
      </c>
      <c r="B443" s="42">
        <v>1.3</v>
      </c>
      <c r="C443" s="33">
        <v>3.3</v>
      </c>
      <c r="D443" s="42">
        <v>5.0999999999999996</v>
      </c>
      <c r="E443" s="33">
        <v>0.2</v>
      </c>
      <c r="F443" s="42">
        <v>1.7</v>
      </c>
      <c r="G443" s="33">
        <v>1.2</v>
      </c>
      <c r="H443" s="42">
        <v>0.2</v>
      </c>
      <c r="I443" s="33">
        <v>1.9</v>
      </c>
      <c r="J443" s="42">
        <v>1.6</v>
      </c>
      <c r="K443" s="33">
        <v>0.3</v>
      </c>
      <c r="L443" s="42">
        <v>0.7</v>
      </c>
      <c r="M443" s="33">
        <v>0.3</v>
      </c>
      <c r="N443" s="42">
        <v>0.1</v>
      </c>
      <c r="O443" s="33">
        <v>0.1</v>
      </c>
      <c r="P443" s="42">
        <v>323.18</v>
      </c>
      <c r="Q443" s="33">
        <v>218.41</v>
      </c>
      <c r="R443" s="42">
        <v>252.91</v>
      </c>
      <c r="S443" s="33">
        <v>262.24</v>
      </c>
      <c r="T443" s="42">
        <v>7.06</v>
      </c>
      <c r="U443" s="33">
        <v>6.91</v>
      </c>
      <c r="V443" s="116">
        <v>6.84</v>
      </c>
    </row>
    <row r="444" spans="1:22" x14ac:dyDescent="0.25">
      <c r="A444" s="26" t="s">
        <v>5062</v>
      </c>
      <c r="B444" s="42">
        <v>0.9</v>
      </c>
      <c r="C444" s="33">
        <v>2.6</v>
      </c>
      <c r="D444" s="42">
        <v>4.5</v>
      </c>
      <c r="E444" s="33">
        <v>0.3</v>
      </c>
      <c r="F444" s="42">
        <v>1.6</v>
      </c>
      <c r="G444" s="33">
        <v>0.9</v>
      </c>
      <c r="H444" s="42">
        <v>0.2</v>
      </c>
      <c r="I444" s="33">
        <v>1.6</v>
      </c>
      <c r="J444" s="42">
        <v>1.5</v>
      </c>
      <c r="K444" s="33">
        <v>0.3</v>
      </c>
      <c r="L444" s="42">
        <v>0.6</v>
      </c>
      <c r="M444" s="33">
        <v>0.1</v>
      </c>
      <c r="N444" s="42">
        <v>0.1</v>
      </c>
      <c r="O444" s="33">
        <v>0.1</v>
      </c>
      <c r="P444" s="42">
        <v>336.13</v>
      </c>
      <c r="Q444" s="33">
        <v>225.65</v>
      </c>
      <c r="R444" s="42">
        <v>263.5</v>
      </c>
      <c r="S444" s="33">
        <v>261.89</v>
      </c>
      <c r="T444" s="42">
        <v>6.31</v>
      </c>
      <c r="U444" s="33">
        <v>6.19</v>
      </c>
      <c r="V444" s="116">
        <v>6.03</v>
      </c>
    </row>
    <row r="445" spans="1:22" x14ac:dyDescent="0.25">
      <c r="A445" s="26" t="s">
        <v>5063</v>
      </c>
      <c r="B445" s="42">
        <v>0.5</v>
      </c>
      <c r="C445" s="33">
        <v>1.5</v>
      </c>
      <c r="D445" s="42">
        <v>3.8</v>
      </c>
      <c r="E445" s="33">
        <v>0.3</v>
      </c>
      <c r="F445" s="42">
        <v>1.3</v>
      </c>
      <c r="G445" s="33">
        <v>0.9</v>
      </c>
      <c r="H445" s="42">
        <v>0.1</v>
      </c>
      <c r="I445" s="33">
        <v>0.9</v>
      </c>
      <c r="J445" s="42">
        <v>1</v>
      </c>
      <c r="K445" s="33">
        <v>0.2</v>
      </c>
      <c r="L445" s="42">
        <v>0.7</v>
      </c>
      <c r="M445" s="33">
        <v>0.2</v>
      </c>
      <c r="N445" s="42">
        <v>0.1</v>
      </c>
      <c r="O445" s="33">
        <v>0.1</v>
      </c>
      <c r="P445" s="42">
        <v>442.34</v>
      </c>
      <c r="Q445" s="33">
        <v>293.68</v>
      </c>
      <c r="R445" s="42">
        <v>345.3</v>
      </c>
      <c r="S445" s="33">
        <v>259.8</v>
      </c>
      <c r="T445" s="42">
        <v>4.59</v>
      </c>
      <c r="U445" s="33">
        <v>4.66</v>
      </c>
      <c r="V445" s="116">
        <v>4.68</v>
      </c>
    </row>
    <row r="446" spans="1:22" x14ac:dyDescent="0.25">
      <c r="A446" s="26" t="s">
        <v>5064</v>
      </c>
      <c r="B446" s="42">
        <v>0.7</v>
      </c>
      <c r="C446" s="33">
        <v>1.3</v>
      </c>
      <c r="D446" s="42">
        <v>3.9</v>
      </c>
      <c r="E446" s="33">
        <v>0.3</v>
      </c>
      <c r="F446" s="42">
        <v>1.4</v>
      </c>
      <c r="G446" s="33">
        <v>0.9</v>
      </c>
      <c r="H446" s="42">
        <v>0.1</v>
      </c>
      <c r="I446" s="33">
        <v>1.5</v>
      </c>
      <c r="J446" s="42">
        <v>1</v>
      </c>
      <c r="K446" s="33">
        <v>0.1</v>
      </c>
      <c r="L446" s="42">
        <v>0.4</v>
      </c>
      <c r="M446" s="33">
        <v>0.2</v>
      </c>
      <c r="N446" s="42">
        <v>0.1</v>
      </c>
      <c r="O446" s="33">
        <v>0</v>
      </c>
      <c r="P446" s="42">
        <v>437.52</v>
      </c>
      <c r="Q446" s="33">
        <v>292.20999999999998</v>
      </c>
      <c r="R446" s="42">
        <v>340.74</v>
      </c>
      <c r="S446" s="33">
        <v>260.25</v>
      </c>
      <c r="T446" s="42">
        <v>4.7</v>
      </c>
      <c r="U446" s="33">
        <v>4.78</v>
      </c>
      <c r="V446" s="116">
        <v>4.6900000000000004</v>
      </c>
    </row>
    <row r="447" spans="1:22" x14ac:dyDescent="0.25">
      <c r="A447" s="26" t="s">
        <v>5065</v>
      </c>
      <c r="B447" s="42">
        <v>0.3</v>
      </c>
      <c r="C447" s="33">
        <v>1.5</v>
      </c>
      <c r="D447" s="42">
        <v>4</v>
      </c>
      <c r="E447" s="33">
        <v>0.2</v>
      </c>
      <c r="F447" s="42">
        <v>1.4</v>
      </c>
      <c r="G447" s="33">
        <v>0.4</v>
      </c>
      <c r="H447" s="42">
        <v>0.1</v>
      </c>
      <c r="I447" s="33">
        <v>2.1</v>
      </c>
      <c r="J447" s="42">
        <v>1.3</v>
      </c>
      <c r="K447" s="33">
        <v>0.2</v>
      </c>
      <c r="L447" s="42">
        <v>0.4</v>
      </c>
      <c r="M447" s="33">
        <v>0.2</v>
      </c>
      <c r="N447" s="42">
        <v>0.1</v>
      </c>
      <c r="O447" s="33">
        <v>0.1</v>
      </c>
      <c r="P447" s="42">
        <v>390.88</v>
      </c>
      <c r="Q447" s="33">
        <v>253.66</v>
      </c>
      <c r="R447" s="42">
        <v>305.64</v>
      </c>
      <c r="S447" s="33">
        <v>260.37</v>
      </c>
      <c r="T447" s="42">
        <v>4.71</v>
      </c>
      <c r="U447" s="33">
        <v>4.93</v>
      </c>
      <c r="V447" s="116">
        <v>4.67</v>
      </c>
    </row>
    <row r="448" spans="1:22" x14ac:dyDescent="0.25">
      <c r="A448" s="26" t="s">
        <v>5066</v>
      </c>
      <c r="B448" s="42">
        <v>1.4</v>
      </c>
      <c r="C448" s="33">
        <v>3.2</v>
      </c>
      <c r="D448" s="42">
        <v>4.8</v>
      </c>
      <c r="E448" s="33">
        <v>0.2</v>
      </c>
      <c r="F448" s="42">
        <v>1.6</v>
      </c>
      <c r="G448" s="33">
        <v>0.8</v>
      </c>
      <c r="H448" s="42">
        <v>0.3</v>
      </c>
      <c r="I448" s="33">
        <v>1.3</v>
      </c>
      <c r="J448" s="42">
        <v>1.7</v>
      </c>
      <c r="K448" s="33">
        <v>0.2</v>
      </c>
      <c r="L448" s="42">
        <v>0.6</v>
      </c>
      <c r="M448" s="33">
        <v>0.2</v>
      </c>
      <c r="N448" s="42">
        <v>0</v>
      </c>
      <c r="O448" s="33">
        <v>0.2</v>
      </c>
      <c r="P448" s="42">
        <v>361.9</v>
      </c>
      <c r="Q448" s="33">
        <v>245.04</v>
      </c>
      <c r="R448" s="42">
        <v>283.36</v>
      </c>
      <c r="S448" s="33">
        <v>261.67</v>
      </c>
      <c r="T448" s="42">
        <v>6.62</v>
      </c>
      <c r="U448" s="33">
        <v>6.56</v>
      </c>
      <c r="V448" s="116">
        <v>6.29</v>
      </c>
    </row>
    <row r="449" spans="1:22" x14ac:dyDescent="0.25">
      <c r="A449" s="26" t="s">
        <v>5067</v>
      </c>
      <c r="B449" s="42">
        <v>1.1000000000000001</v>
      </c>
      <c r="C449" s="33">
        <v>2.9</v>
      </c>
      <c r="D449" s="42">
        <v>4.5</v>
      </c>
      <c r="E449" s="33">
        <v>0.2</v>
      </c>
      <c r="F449" s="42">
        <v>1.5</v>
      </c>
      <c r="G449" s="33">
        <v>1.1000000000000001</v>
      </c>
      <c r="H449" s="42">
        <v>0.3</v>
      </c>
      <c r="I449" s="33">
        <v>1.1000000000000001</v>
      </c>
      <c r="J449" s="42">
        <v>1.5</v>
      </c>
      <c r="K449" s="33">
        <v>0.2</v>
      </c>
      <c r="L449" s="42">
        <v>0.6</v>
      </c>
      <c r="M449" s="33">
        <v>0.3</v>
      </c>
      <c r="N449" s="42">
        <v>0.1</v>
      </c>
      <c r="O449" s="33">
        <v>0.2</v>
      </c>
      <c r="P449" s="42">
        <v>378.62</v>
      </c>
      <c r="Q449" s="33">
        <v>255.52</v>
      </c>
      <c r="R449" s="42">
        <v>294.36</v>
      </c>
      <c r="S449" s="33">
        <v>261.14</v>
      </c>
      <c r="T449" s="42">
        <v>6.08</v>
      </c>
      <c r="U449" s="33">
        <v>5.87</v>
      </c>
      <c r="V449" s="116">
        <v>5.9</v>
      </c>
    </row>
    <row r="450" spans="1:22" x14ac:dyDescent="0.25">
      <c r="A450" s="26" t="s">
        <v>5068</v>
      </c>
      <c r="B450" s="42">
        <v>1.1000000000000001</v>
      </c>
      <c r="C450" s="33">
        <v>3.3</v>
      </c>
      <c r="D450" s="42">
        <v>4.4000000000000004</v>
      </c>
      <c r="E450" s="33">
        <v>0.3</v>
      </c>
      <c r="F450" s="42">
        <v>1.4</v>
      </c>
      <c r="G450" s="33">
        <v>1.1000000000000001</v>
      </c>
      <c r="H450" s="42">
        <v>0.2</v>
      </c>
      <c r="I450" s="33">
        <v>1.4</v>
      </c>
      <c r="J450" s="42">
        <v>1.3</v>
      </c>
      <c r="K450" s="33">
        <v>0.2</v>
      </c>
      <c r="L450" s="42">
        <v>0.8</v>
      </c>
      <c r="M450" s="33">
        <v>0.2</v>
      </c>
      <c r="N450" s="42">
        <v>0.1</v>
      </c>
      <c r="O450" s="33">
        <v>0.1</v>
      </c>
      <c r="P450" s="42">
        <v>398.66</v>
      </c>
      <c r="Q450" s="33">
        <v>271.04000000000002</v>
      </c>
      <c r="R450" s="42">
        <v>313.11</v>
      </c>
      <c r="S450" s="33">
        <v>260.77999999999997</v>
      </c>
      <c r="T450" s="42">
        <v>6.08</v>
      </c>
      <c r="U450" s="33">
        <v>6.1</v>
      </c>
      <c r="V450" s="116">
        <v>5.77</v>
      </c>
    </row>
    <row r="451" spans="1:22" x14ac:dyDescent="0.25">
      <c r="A451" s="26" t="s">
        <v>5069</v>
      </c>
      <c r="B451" s="42">
        <v>0.5</v>
      </c>
      <c r="C451" s="33">
        <v>2.9</v>
      </c>
      <c r="D451" s="42">
        <v>4.4000000000000004</v>
      </c>
      <c r="E451" s="33">
        <v>0.2</v>
      </c>
      <c r="F451" s="42">
        <v>1.6</v>
      </c>
      <c r="G451" s="33">
        <v>1</v>
      </c>
      <c r="H451" s="42">
        <v>0.2</v>
      </c>
      <c r="I451" s="33">
        <v>1.3</v>
      </c>
      <c r="J451" s="42">
        <v>1.2</v>
      </c>
      <c r="K451" s="33">
        <v>0.2</v>
      </c>
      <c r="L451" s="42">
        <v>0.6</v>
      </c>
      <c r="M451" s="33">
        <v>0.2</v>
      </c>
      <c r="N451" s="42">
        <v>0.1</v>
      </c>
      <c r="O451" s="33">
        <v>0.1</v>
      </c>
      <c r="P451" s="42">
        <v>372.85</v>
      </c>
      <c r="Q451" s="33">
        <v>252.93</v>
      </c>
      <c r="R451" s="42">
        <v>292.27</v>
      </c>
      <c r="S451" s="33">
        <v>260.64</v>
      </c>
      <c r="T451" s="42">
        <v>6.16</v>
      </c>
      <c r="U451" s="33">
        <v>6.2</v>
      </c>
      <c r="V451" s="116">
        <v>6.1</v>
      </c>
    </row>
    <row r="452" spans="1:22" x14ac:dyDescent="0.25">
      <c r="A452" s="26" t="s">
        <v>5070</v>
      </c>
      <c r="B452" s="42">
        <v>0.4</v>
      </c>
      <c r="C452" s="33">
        <v>1.8</v>
      </c>
      <c r="D452" s="42">
        <v>4.0999999999999996</v>
      </c>
      <c r="E452" s="33">
        <v>0.1</v>
      </c>
      <c r="F452" s="42">
        <v>1.5</v>
      </c>
      <c r="G452" s="33">
        <v>1</v>
      </c>
      <c r="H452" s="42">
        <v>0.2</v>
      </c>
      <c r="I452" s="33">
        <v>1.1000000000000001</v>
      </c>
      <c r="J452" s="42">
        <v>1.2</v>
      </c>
      <c r="K452" s="33">
        <v>0.2</v>
      </c>
      <c r="L452" s="42">
        <v>0.6</v>
      </c>
      <c r="M452" s="33">
        <v>0.2</v>
      </c>
      <c r="N452" s="42">
        <v>0.1</v>
      </c>
      <c r="O452" s="33">
        <v>0</v>
      </c>
      <c r="P452" s="42">
        <v>360.72</v>
      </c>
      <c r="Q452" s="33">
        <v>244.73</v>
      </c>
      <c r="R452" s="42">
        <v>283.12</v>
      </c>
      <c r="S452" s="33">
        <v>260.8</v>
      </c>
      <c r="T452" s="42">
        <v>5.4</v>
      </c>
      <c r="U452" s="33">
        <v>5.59</v>
      </c>
      <c r="V452" s="116">
        <v>5.59</v>
      </c>
    </row>
    <row r="453" spans="1:22" x14ac:dyDescent="0.25">
      <c r="A453" s="26" t="s">
        <v>5071</v>
      </c>
      <c r="B453" s="42">
        <v>0.6</v>
      </c>
      <c r="C453" s="33">
        <v>2.7</v>
      </c>
      <c r="D453" s="42">
        <v>4.3</v>
      </c>
      <c r="E453" s="33">
        <v>0.2</v>
      </c>
      <c r="F453" s="42">
        <v>1.5</v>
      </c>
      <c r="G453" s="33">
        <v>1</v>
      </c>
      <c r="H453" s="42">
        <v>0.2</v>
      </c>
      <c r="I453" s="33">
        <v>1.4</v>
      </c>
      <c r="J453" s="42">
        <v>1</v>
      </c>
      <c r="K453" s="33">
        <v>0.2</v>
      </c>
      <c r="L453" s="42">
        <v>0.6</v>
      </c>
      <c r="M453" s="33">
        <v>0.2</v>
      </c>
      <c r="N453" s="42">
        <v>0</v>
      </c>
      <c r="O453" s="33">
        <v>0</v>
      </c>
      <c r="P453" s="42">
        <v>381.97</v>
      </c>
      <c r="Q453" s="33">
        <v>261.61</v>
      </c>
      <c r="R453" s="42">
        <v>298.81</v>
      </c>
      <c r="S453" s="33">
        <v>260.82</v>
      </c>
      <c r="T453" s="42">
        <v>5.62</v>
      </c>
      <c r="U453" s="33">
        <v>5.78</v>
      </c>
      <c r="V453" s="116">
        <v>5.66</v>
      </c>
    </row>
    <row r="454" spans="1:22" x14ac:dyDescent="0.25">
      <c r="A454" s="26" t="s">
        <v>5072</v>
      </c>
      <c r="B454" s="42">
        <v>1</v>
      </c>
      <c r="C454" s="33">
        <v>3.1</v>
      </c>
      <c r="D454" s="42">
        <v>4.5999999999999996</v>
      </c>
      <c r="E454" s="33">
        <v>0.3</v>
      </c>
      <c r="F454" s="42">
        <v>1.6</v>
      </c>
      <c r="G454" s="33">
        <v>1</v>
      </c>
      <c r="H454" s="42">
        <v>0.2</v>
      </c>
      <c r="I454" s="33">
        <v>1.3</v>
      </c>
      <c r="J454" s="42">
        <v>1.4</v>
      </c>
      <c r="K454" s="33">
        <v>0.2</v>
      </c>
      <c r="L454" s="42">
        <v>0.7</v>
      </c>
      <c r="M454" s="33">
        <v>0.2</v>
      </c>
      <c r="N454" s="42">
        <v>0</v>
      </c>
      <c r="O454" s="33">
        <v>0.1</v>
      </c>
      <c r="P454" s="42">
        <v>373.15</v>
      </c>
      <c r="Q454" s="33">
        <v>256.49</v>
      </c>
      <c r="R454" s="42">
        <v>291.39</v>
      </c>
      <c r="S454" s="33">
        <v>261.43</v>
      </c>
      <c r="T454" s="42">
        <v>6.09</v>
      </c>
      <c r="U454" s="33">
        <v>6.14</v>
      </c>
      <c r="V454" s="116">
        <v>5.96</v>
      </c>
    </row>
    <row r="455" spans="1:22" x14ac:dyDescent="0.25">
      <c r="A455" s="26" t="s">
        <v>5073</v>
      </c>
      <c r="B455" s="42">
        <v>1</v>
      </c>
      <c r="C455" s="33">
        <v>3.3</v>
      </c>
      <c r="D455" s="42">
        <v>4.5999999999999996</v>
      </c>
      <c r="E455" s="33">
        <v>0.3</v>
      </c>
      <c r="F455" s="42">
        <v>1.7</v>
      </c>
      <c r="G455" s="33">
        <v>1.2</v>
      </c>
      <c r="H455" s="42">
        <v>0.2</v>
      </c>
      <c r="I455" s="33">
        <v>1.5</v>
      </c>
      <c r="J455" s="42">
        <v>1.5</v>
      </c>
      <c r="K455" s="33">
        <v>0.2</v>
      </c>
      <c r="L455" s="42">
        <v>0.6</v>
      </c>
      <c r="M455" s="33">
        <v>0.1</v>
      </c>
      <c r="N455" s="42">
        <v>0</v>
      </c>
      <c r="O455" s="33">
        <v>0.1</v>
      </c>
      <c r="P455" s="42">
        <v>368.4</v>
      </c>
      <c r="Q455" s="33">
        <v>253.29</v>
      </c>
      <c r="R455" s="42">
        <v>288.62</v>
      </c>
      <c r="S455" s="33">
        <v>261.58999999999997</v>
      </c>
      <c r="T455" s="42">
        <v>6.21</v>
      </c>
      <c r="U455" s="33">
        <v>6.38</v>
      </c>
      <c r="V455" s="116">
        <v>6.16</v>
      </c>
    </row>
    <row r="456" spans="1:22" x14ac:dyDescent="0.25">
      <c r="A456" s="26" t="s">
        <v>5074</v>
      </c>
      <c r="B456" s="42">
        <v>0.9</v>
      </c>
      <c r="C456" s="33">
        <v>3</v>
      </c>
      <c r="D456" s="42">
        <v>4.5</v>
      </c>
      <c r="E456" s="33">
        <v>0.2</v>
      </c>
      <c r="F456" s="42">
        <v>1.5</v>
      </c>
      <c r="G456" s="33">
        <v>1.1000000000000001</v>
      </c>
      <c r="H456" s="42">
        <v>0.1</v>
      </c>
      <c r="I456" s="33">
        <v>1.8</v>
      </c>
      <c r="J456" s="42">
        <v>1.3</v>
      </c>
      <c r="K456" s="33">
        <v>0.2</v>
      </c>
      <c r="L456" s="42">
        <v>0.7</v>
      </c>
      <c r="M456" s="33">
        <v>0.2</v>
      </c>
      <c r="N456" s="42">
        <v>0</v>
      </c>
      <c r="O456" s="33">
        <v>0</v>
      </c>
      <c r="P456" s="42">
        <v>379.15</v>
      </c>
      <c r="Q456" s="33">
        <v>260.41000000000003</v>
      </c>
      <c r="R456" s="42">
        <v>296.3</v>
      </c>
      <c r="S456" s="33">
        <v>261.06</v>
      </c>
      <c r="T456" s="42">
        <v>5.93</v>
      </c>
      <c r="U456" s="33">
        <v>6.03</v>
      </c>
      <c r="V456" s="116">
        <v>5.96</v>
      </c>
    </row>
    <row r="457" spans="1:22" x14ac:dyDescent="0.25">
      <c r="A457" s="26" t="s">
        <v>5075</v>
      </c>
      <c r="B457" s="42">
        <v>0.7</v>
      </c>
      <c r="C457" s="33">
        <v>3.3</v>
      </c>
      <c r="D457" s="42">
        <v>4.5</v>
      </c>
      <c r="E457" s="33">
        <v>0.3</v>
      </c>
      <c r="F457" s="42">
        <v>1.5</v>
      </c>
      <c r="G457" s="33">
        <v>1.2</v>
      </c>
      <c r="H457" s="42">
        <v>0.1</v>
      </c>
      <c r="I457" s="33">
        <v>1.5</v>
      </c>
      <c r="J457" s="42">
        <v>1.6</v>
      </c>
      <c r="K457" s="33">
        <v>0.2</v>
      </c>
      <c r="L457" s="42">
        <v>0.8</v>
      </c>
      <c r="M457" s="33">
        <v>0.3</v>
      </c>
      <c r="N457" s="42">
        <v>0.1</v>
      </c>
      <c r="O457" s="33">
        <v>0.2</v>
      </c>
      <c r="P457" s="42">
        <v>373.42</v>
      </c>
      <c r="Q457" s="33">
        <v>257.44</v>
      </c>
      <c r="R457" s="42">
        <v>291.98</v>
      </c>
      <c r="S457" s="33">
        <v>261.07</v>
      </c>
      <c r="T457" s="42">
        <v>6.16</v>
      </c>
      <c r="U457" s="33">
        <v>6.12</v>
      </c>
      <c r="V457" s="116">
        <v>6.03</v>
      </c>
    </row>
    <row r="458" spans="1:22" x14ac:dyDescent="0.25">
      <c r="A458" s="26" t="s">
        <v>5076</v>
      </c>
      <c r="B458" s="42">
        <v>0.7</v>
      </c>
      <c r="C458" s="33">
        <v>4.0999999999999996</v>
      </c>
      <c r="D458" s="42">
        <v>5.0999999999999996</v>
      </c>
      <c r="E458" s="33">
        <v>0.1</v>
      </c>
      <c r="F458" s="42">
        <v>1.5</v>
      </c>
      <c r="G458" s="33">
        <v>1.3</v>
      </c>
      <c r="H458" s="42">
        <v>0.1</v>
      </c>
      <c r="I458" s="33">
        <v>1.4</v>
      </c>
      <c r="J458" s="42">
        <v>1.3</v>
      </c>
      <c r="K458" s="33">
        <v>0.2</v>
      </c>
      <c r="L458" s="42">
        <v>0.8</v>
      </c>
      <c r="M458" s="33">
        <v>0.2</v>
      </c>
      <c r="N458" s="42">
        <v>0</v>
      </c>
      <c r="O458" s="33">
        <v>0.2</v>
      </c>
      <c r="P458" s="42">
        <v>341.42</v>
      </c>
      <c r="Q458" s="33">
        <v>234.92</v>
      </c>
      <c r="R458" s="42">
        <v>263.8</v>
      </c>
      <c r="S458" s="33">
        <v>260.68</v>
      </c>
      <c r="T458" s="42">
        <v>6.99</v>
      </c>
      <c r="U458" s="33">
        <v>7.13</v>
      </c>
      <c r="V458" s="116">
        <v>7.25</v>
      </c>
    </row>
    <row r="459" spans="1:22" x14ac:dyDescent="0.25">
      <c r="A459" s="26" t="s">
        <v>5077</v>
      </c>
      <c r="B459" s="42">
        <v>1</v>
      </c>
      <c r="C459" s="33">
        <v>5.0999999999999996</v>
      </c>
      <c r="D459" s="42">
        <v>5.3</v>
      </c>
      <c r="E459" s="33">
        <v>0.1</v>
      </c>
      <c r="F459" s="42">
        <v>1.6</v>
      </c>
      <c r="G459" s="33">
        <v>1.4</v>
      </c>
      <c r="H459" s="42">
        <v>0.1</v>
      </c>
      <c r="I459" s="33">
        <v>1.7</v>
      </c>
      <c r="J459" s="42">
        <v>1.7</v>
      </c>
      <c r="K459" s="33">
        <v>0.2</v>
      </c>
      <c r="L459" s="42">
        <v>0.8</v>
      </c>
      <c r="M459" s="33">
        <v>0.2</v>
      </c>
      <c r="N459" s="42">
        <v>0</v>
      </c>
      <c r="O459" s="33">
        <v>0.1</v>
      </c>
      <c r="P459" s="42">
        <v>348.72</v>
      </c>
      <c r="Q459" s="33">
        <v>239.25</v>
      </c>
      <c r="R459" s="42">
        <v>274.93</v>
      </c>
      <c r="S459" s="33">
        <v>261.11</v>
      </c>
      <c r="T459" s="42">
        <v>7.28</v>
      </c>
      <c r="U459" s="33">
        <v>7.61</v>
      </c>
      <c r="V459" s="116">
        <v>7.48</v>
      </c>
    </row>
    <row r="460" spans="1:22" x14ac:dyDescent="0.25">
      <c r="A460" s="26" t="s">
        <v>5078</v>
      </c>
      <c r="B460" s="42">
        <v>1.9</v>
      </c>
      <c r="C460" s="33">
        <v>7.1</v>
      </c>
      <c r="D460" s="42">
        <v>5.9</v>
      </c>
      <c r="E460" s="33">
        <v>0.3</v>
      </c>
      <c r="F460" s="42">
        <v>2.4</v>
      </c>
      <c r="G460" s="33">
        <v>1.8</v>
      </c>
      <c r="H460" s="42">
        <v>0.2</v>
      </c>
      <c r="I460" s="33">
        <v>2.2999999999999998</v>
      </c>
      <c r="J460" s="42">
        <v>2</v>
      </c>
      <c r="K460" s="33">
        <v>0.4</v>
      </c>
      <c r="L460" s="42">
        <v>0.7</v>
      </c>
      <c r="M460" s="33">
        <v>0.2</v>
      </c>
      <c r="N460" s="42">
        <v>0.1</v>
      </c>
      <c r="O460" s="33">
        <v>0.1</v>
      </c>
      <c r="P460" s="42">
        <v>263.08999999999997</v>
      </c>
      <c r="Q460" s="33">
        <v>175.42</v>
      </c>
      <c r="R460" s="42">
        <v>209.29</v>
      </c>
      <c r="S460" s="33">
        <v>262.18</v>
      </c>
      <c r="T460" s="42">
        <v>10.65</v>
      </c>
      <c r="U460" s="33">
        <v>10.88</v>
      </c>
      <c r="V460" s="116">
        <v>10.41</v>
      </c>
    </row>
    <row r="461" spans="1:22" x14ac:dyDescent="0.25">
      <c r="A461" s="26" t="s">
        <v>5079</v>
      </c>
      <c r="B461" s="42">
        <v>0.8</v>
      </c>
      <c r="C461" s="33">
        <v>3.9</v>
      </c>
      <c r="D461" s="42">
        <v>5</v>
      </c>
      <c r="E461" s="33">
        <v>0.2</v>
      </c>
      <c r="F461" s="42">
        <v>1.5</v>
      </c>
      <c r="G461" s="33">
        <v>1.3</v>
      </c>
      <c r="H461" s="42">
        <v>0.1</v>
      </c>
      <c r="I461" s="33">
        <v>1.3</v>
      </c>
      <c r="J461" s="42">
        <v>1.4</v>
      </c>
      <c r="K461" s="33">
        <v>0.2</v>
      </c>
      <c r="L461" s="42">
        <v>0.5</v>
      </c>
      <c r="M461" s="33">
        <v>0.2</v>
      </c>
      <c r="N461" s="42">
        <v>0</v>
      </c>
      <c r="O461" s="33">
        <v>0.1</v>
      </c>
      <c r="P461" s="42">
        <v>351.2</v>
      </c>
      <c r="Q461" s="33">
        <v>240.43</v>
      </c>
      <c r="R461" s="42">
        <v>287.57</v>
      </c>
      <c r="S461" s="33">
        <v>260.72000000000003</v>
      </c>
      <c r="T461" s="42">
        <v>6.89</v>
      </c>
      <c r="U461" s="33">
        <v>7.06</v>
      </c>
      <c r="V461" s="116">
        <v>7.09</v>
      </c>
    </row>
    <row r="462" spans="1:22" x14ac:dyDescent="0.25">
      <c r="A462" s="26" t="s">
        <v>5080</v>
      </c>
      <c r="B462" s="42">
        <v>0.9</v>
      </c>
      <c r="C462" s="33">
        <v>3.6</v>
      </c>
      <c r="D462" s="42">
        <v>4.2</v>
      </c>
      <c r="E462" s="33">
        <v>0.2</v>
      </c>
      <c r="F462" s="42">
        <v>1.6</v>
      </c>
      <c r="G462" s="33">
        <v>0.8</v>
      </c>
      <c r="H462" s="42">
        <v>0.2</v>
      </c>
      <c r="I462" s="33">
        <v>1.5</v>
      </c>
      <c r="J462" s="42">
        <v>1.2</v>
      </c>
      <c r="K462" s="33">
        <v>0.2</v>
      </c>
      <c r="L462" s="42">
        <v>0.8</v>
      </c>
      <c r="M462" s="33">
        <v>0.3</v>
      </c>
      <c r="N462" s="42">
        <v>0</v>
      </c>
      <c r="O462" s="33">
        <v>0</v>
      </c>
      <c r="P462" s="42">
        <v>349.68</v>
      </c>
      <c r="Q462" s="33">
        <v>242.57</v>
      </c>
      <c r="R462" s="42">
        <v>275.05</v>
      </c>
      <c r="S462" s="33">
        <v>260.89999999999998</v>
      </c>
      <c r="T462" s="42">
        <v>5.85</v>
      </c>
      <c r="U462" s="33">
        <v>6.07</v>
      </c>
      <c r="V462" s="116">
        <v>6.04</v>
      </c>
    </row>
    <row r="463" spans="1:22" x14ac:dyDescent="0.25">
      <c r="A463" s="26" t="s">
        <v>5081</v>
      </c>
      <c r="B463" s="42">
        <v>0.3</v>
      </c>
      <c r="C463" s="33">
        <v>2.6</v>
      </c>
      <c r="D463" s="42">
        <v>4.7</v>
      </c>
      <c r="E463" s="33">
        <v>0.2</v>
      </c>
      <c r="F463" s="42">
        <v>1.3</v>
      </c>
      <c r="G463" s="33">
        <v>1</v>
      </c>
      <c r="H463" s="42">
        <v>0.1</v>
      </c>
      <c r="I463" s="33">
        <v>0.9</v>
      </c>
      <c r="J463" s="42">
        <v>1.2</v>
      </c>
      <c r="K463" s="33">
        <v>0.2</v>
      </c>
      <c r="L463" s="42">
        <v>0.6</v>
      </c>
      <c r="M463" s="33">
        <v>0.2</v>
      </c>
      <c r="N463" s="42">
        <v>0.1</v>
      </c>
      <c r="O463" s="33">
        <v>0.1</v>
      </c>
      <c r="P463" s="42">
        <v>432.9</v>
      </c>
      <c r="Q463" s="33">
        <v>296.95</v>
      </c>
      <c r="R463" s="42">
        <v>335.75</v>
      </c>
      <c r="S463" s="33">
        <v>259.8</v>
      </c>
      <c r="T463" s="42">
        <v>4.97</v>
      </c>
      <c r="U463" s="33">
        <v>5.26</v>
      </c>
      <c r="V463" s="116">
        <v>5.42</v>
      </c>
    </row>
    <row r="464" spans="1:22" x14ac:dyDescent="0.25">
      <c r="A464" s="26" t="s">
        <v>5082</v>
      </c>
      <c r="B464" s="42">
        <v>0.2</v>
      </c>
      <c r="C464" s="33">
        <v>2.5</v>
      </c>
      <c r="D464" s="42">
        <v>4.2</v>
      </c>
      <c r="E464" s="33">
        <v>0.2</v>
      </c>
      <c r="F464" s="42">
        <v>1.2</v>
      </c>
      <c r="G464" s="33">
        <v>0.8</v>
      </c>
      <c r="H464" s="42">
        <v>0.1</v>
      </c>
      <c r="I464" s="33">
        <v>1.3</v>
      </c>
      <c r="J464" s="42">
        <v>1.3</v>
      </c>
      <c r="K464" s="33">
        <v>0.2</v>
      </c>
      <c r="L464" s="42">
        <v>0.6</v>
      </c>
      <c r="M464" s="33">
        <v>0.2</v>
      </c>
      <c r="N464" s="42">
        <v>0</v>
      </c>
      <c r="O464" s="33">
        <v>0.1</v>
      </c>
      <c r="P464" s="42">
        <v>427.44</v>
      </c>
      <c r="Q464" s="33">
        <v>292.41000000000003</v>
      </c>
      <c r="R464" s="42">
        <v>335.64</v>
      </c>
      <c r="S464" s="33">
        <v>260.18</v>
      </c>
      <c r="T464" s="42">
        <v>4.97</v>
      </c>
      <c r="U464" s="33">
        <v>5.36</v>
      </c>
      <c r="V464" s="116">
        <v>5.55</v>
      </c>
    </row>
    <row r="465" spans="1:22" x14ac:dyDescent="0.25">
      <c r="A465" s="26" t="s">
        <v>5083</v>
      </c>
      <c r="B465" s="42">
        <v>0.3</v>
      </c>
      <c r="C465" s="33">
        <v>3.8</v>
      </c>
      <c r="D465" s="42">
        <v>4.5</v>
      </c>
      <c r="E465" s="33">
        <v>0.1</v>
      </c>
      <c r="F465" s="42">
        <v>1.2</v>
      </c>
      <c r="G465" s="33">
        <v>1</v>
      </c>
      <c r="H465" s="42">
        <v>0.1</v>
      </c>
      <c r="I465" s="33">
        <v>1.4</v>
      </c>
      <c r="J465" s="42">
        <v>1.6</v>
      </c>
      <c r="K465" s="33">
        <v>0.2</v>
      </c>
      <c r="L465" s="42">
        <v>0.6</v>
      </c>
      <c r="M465" s="33">
        <v>0.2</v>
      </c>
      <c r="N465" s="42">
        <v>0</v>
      </c>
      <c r="O465" s="33">
        <v>0.1</v>
      </c>
      <c r="P465" s="42">
        <v>395.14</v>
      </c>
      <c r="Q465" s="33">
        <v>258.95999999999998</v>
      </c>
      <c r="R465" s="42">
        <v>305.27999999999997</v>
      </c>
      <c r="S465" s="33">
        <v>260.23</v>
      </c>
      <c r="T465" s="42">
        <v>5.86</v>
      </c>
      <c r="U465" s="33">
        <v>6.38</v>
      </c>
      <c r="V465" s="116">
        <v>6.52</v>
      </c>
    </row>
    <row r="466" spans="1:22" x14ac:dyDescent="0.25">
      <c r="A466" s="26" t="s">
        <v>5084</v>
      </c>
      <c r="B466" s="42">
        <v>0.6</v>
      </c>
      <c r="C466" s="33">
        <v>5.3</v>
      </c>
      <c r="D466" s="42">
        <v>5.2</v>
      </c>
      <c r="E466" s="33">
        <v>0.2</v>
      </c>
      <c r="F466" s="42">
        <v>1.4</v>
      </c>
      <c r="G466" s="33">
        <v>1.2</v>
      </c>
      <c r="H466" s="42">
        <v>0.1</v>
      </c>
      <c r="I466" s="33">
        <v>1.2</v>
      </c>
      <c r="J466" s="42">
        <v>1.3</v>
      </c>
      <c r="K466" s="33">
        <v>0.2</v>
      </c>
      <c r="L466" s="42">
        <v>0.6</v>
      </c>
      <c r="M466" s="33">
        <v>0.2</v>
      </c>
      <c r="N466" s="42">
        <v>0</v>
      </c>
      <c r="O466" s="33">
        <v>0.2</v>
      </c>
      <c r="P466" s="42">
        <v>373.5</v>
      </c>
      <c r="Q466" s="33">
        <v>255.99</v>
      </c>
      <c r="R466" s="42">
        <v>289.60000000000002</v>
      </c>
      <c r="S466" s="33">
        <v>261.29000000000002</v>
      </c>
      <c r="T466" s="42">
        <v>7.45</v>
      </c>
      <c r="U466" s="33">
        <v>7.76</v>
      </c>
      <c r="V466" s="116">
        <v>7.51</v>
      </c>
    </row>
    <row r="467" spans="1:22" x14ac:dyDescent="0.25">
      <c r="A467" s="26" t="s">
        <v>5085</v>
      </c>
      <c r="B467" s="42">
        <v>0.8</v>
      </c>
      <c r="C467" s="33">
        <v>4.5999999999999996</v>
      </c>
      <c r="D467" s="42">
        <v>4.4000000000000004</v>
      </c>
      <c r="E467" s="33">
        <v>0.2</v>
      </c>
      <c r="F467" s="42">
        <v>1.2</v>
      </c>
      <c r="G467" s="33">
        <v>0.9</v>
      </c>
      <c r="H467" s="42">
        <v>0.2</v>
      </c>
      <c r="I467" s="33">
        <v>0.9</v>
      </c>
      <c r="J467" s="42">
        <v>1.2</v>
      </c>
      <c r="K467" s="33">
        <v>0.2</v>
      </c>
      <c r="L467" s="42">
        <v>0.8</v>
      </c>
      <c r="M467" s="33">
        <v>0.3</v>
      </c>
      <c r="N467" s="42">
        <v>0</v>
      </c>
      <c r="O467" s="33">
        <v>0.1</v>
      </c>
      <c r="P467" s="42">
        <v>362.02</v>
      </c>
      <c r="Q467" s="33">
        <v>249.28</v>
      </c>
      <c r="R467" s="42">
        <v>291.44</v>
      </c>
      <c r="S467" s="33">
        <v>261.01</v>
      </c>
      <c r="T467" s="42">
        <v>6.59</v>
      </c>
      <c r="U467" s="33">
        <v>6.91</v>
      </c>
      <c r="V467" s="116">
        <v>6.8</v>
      </c>
    </row>
    <row r="468" spans="1:22" x14ac:dyDescent="0.25">
      <c r="A468" s="26" t="s">
        <v>5086</v>
      </c>
      <c r="B468" s="42">
        <v>1.3</v>
      </c>
      <c r="C468" s="33">
        <v>4.3</v>
      </c>
      <c r="D468" s="42">
        <v>4.9000000000000004</v>
      </c>
      <c r="E468" s="33">
        <v>0.1</v>
      </c>
      <c r="F468" s="42">
        <v>1.5</v>
      </c>
      <c r="G468" s="33">
        <v>1.2</v>
      </c>
      <c r="H468" s="42">
        <v>0.2</v>
      </c>
      <c r="I468" s="33">
        <v>1.3</v>
      </c>
      <c r="J468" s="42">
        <v>1.3</v>
      </c>
      <c r="K468" s="33">
        <v>0.3</v>
      </c>
      <c r="L468" s="42">
        <v>0.6</v>
      </c>
      <c r="M468" s="33">
        <v>0.3</v>
      </c>
      <c r="N468" s="42">
        <v>0.1</v>
      </c>
      <c r="O468" s="33">
        <v>0.1</v>
      </c>
      <c r="P468" s="42">
        <v>343.34</v>
      </c>
      <c r="Q468" s="33">
        <v>235.34</v>
      </c>
      <c r="R468" s="42">
        <v>268.86</v>
      </c>
      <c r="S468" s="33">
        <v>261.49</v>
      </c>
      <c r="T468" s="42">
        <v>6.86</v>
      </c>
      <c r="U468" s="33">
        <v>7.26</v>
      </c>
      <c r="V468" s="116">
        <v>6.81</v>
      </c>
    </row>
    <row r="469" spans="1:22" x14ac:dyDescent="0.25">
      <c r="A469" s="26" t="s">
        <v>5087</v>
      </c>
      <c r="B469" s="42">
        <v>1.2</v>
      </c>
      <c r="C469" s="33">
        <v>4.8</v>
      </c>
      <c r="D469" s="42">
        <v>5</v>
      </c>
      <c r="E469" s="33">
        <v>0.2</v>
      </c>
      <c r="F469" s="42">
        <v>1.6</v>
      </c>
      <c r="G469" s="33">
        <v>1.3</v>
      </c>
      <c r="H469" s="42">
        <v>0.3</v>
      </c>
      <c r="I469" s="33">
        <v>1.6</v>
      </c>
      <c r="J469" s="42">
        <v>1.6</v>
      </c>
      <c r="K469" s="33">
        <v>0.2</v>
      </c>
      <c r="L469" s="42">
        <v>0.8</v>
      </c>
      <c r="M469" s="33">
        <v>0.2</v>
      </c>
      <c r="N469" s="42">
        <v>0</v>
      </c>
      <c r="O469" s="33">
        <v>0.1</v>
      </c>
      <c r="P469" s="42">
        <v>341.95</v>
      </c>
      <c r="Q469" s="33">
        <v>234.22</v>
      </c>
      <c r="R469" s="42">
        <v>264.39</v>
      </c>
      <c r="S469" s="33">
        <v>261.02</v>
      </c>
      <c r="T469" s="42">
        <v>7.45</v>
      </c>
      <c r="U469" s="33">
        <v>7.63</v>
      </c>
      <c r="V469" s="116">
        <v>7.27</v>
      </c>
    </row>
    <row r="470" spans="1:22" x14ac:dyDescent="0.25">
      <c r="A470" s="26" t="s">
        <v>5088</v>
      </c>
      <c r="B470" s="42">
        <v>0.7</v>
      </c>
      <c r="C470" s="33">
        <v>4.4000000000000004</v>
      </c>
      <c r="D470" s="42">
        <v>4.9000000000000004</v>
      </c>
      <c r="E470" s="33">
        <v>0.2</v>
      </c>
      <c r="F470" s="42">
        <v>1.7</v>
      </c>
      <c r="G470" s="33">
        <v>1.3</v>
      </c>
      <c r="H470" s="42">
        <v>0.2</v>
      </c>
      <c r="I470" s="33">
        <v>1.7</v>
      </c>
      <c r="J470" s="42">
        <v>1.5</v>
      </c>
      <c r="K470" s="33">
        <v>0.3</v>
      </c>
      <c r="L470" s="42">
        <v>0.6</v>
      </c>
      <c r="M470" s="33">
        <v>0.2</v>
      </c>
      <c r="N470" s="42">
        <v>0</v>
      </c>
      <c r="O470" s="33">
        <v>0.1</v>
      </c>
      <c r="P470" s="42">
        <v>339.78</v>
      </c>
      <c r="Q470" s="33">
        <v>241.9</v>
      </c>
      <c r="R470" s="42">
        <v>270.20999999999998</v>
      </c>
      <c r="S470" s="33">
        <v>261.89</v>
      </c>
      <c r="T470" s="42">
        <v>6.96</v>
      </c>
      <c r="U470" s="33">
        <v>7.34</v>
      </c>
      <c r="V470" s="116">
        <v>7.05</v>
      </c>
    </row>
    <row r="471" spans="1:22" x14ac:dyDescent="0.25">
      <c r="A471" s="26" t="s">
        <v>5089</v>
      </c>
      <c r="B471" s="42">
        <v>0.5</v>
      </c>
      <c r="C471" s="33">
        <v>4.3</v>
      </c>
      <c r="D471" s="42">
        <v>5.2</v>
      </c>
      <c r="E471" s="33">
        <v>0.1</v>
      </c>
      <c r="F471" s="42">
        <v>2</v>
      </c>
      <c r="G471" s="33">
        <v>1.1000000000000001</v>
      </c>
      <c r="H471" s="42">
        <v>0.2</v>
      </c>
      <c r="I471" s="33">
        <v>1.9</v>
      </c>
      <c r="J471" s="42">
        <v>1.7</v>
      </c>
      <c r="K471" s="33">
        <v>0.2</v>
      </c>
      <c r="L471" s="42">
        <v>0.6</v>
      </c>
      <c r="M471" s="33">
        <v>0.3</v>
      </c>
      <c r="N471" s="42">
        <v>0.1</v>
      </c>
      <c r="O471" s="33">
        <v>0</v>
      </c>
      <c r="P471" s="42">
        <v>262.75</v>
      </c>
      <c r="Q471" s="33">
        <v>174.9</v>
      </c>
      <c r="R471" s="42">
        <v>203.94</v>
      </c>
      <c r="S471" s="33">
        <v>262.81</v>
      </c>
      <c r="T471" s="42">
        <v>8.86</v>
      </c>
      <c r="U471" s="33">
        <v>9.43</v>
      </c>
      <c r="V471" s="116">
        <v>8.93</v>
      </c>
    </row>
    <row r="472" spans="1:22" x14ac:dyDescent="0.25">
      <c r="A472" s="26" t="s">
        <v>5090</v>
      </c>
      <c r="B472" s="42">
        <v>0.8</v>
      </c>
      <c r="C472" s="33">
        <v>3.4</v>
      </c>
      <c r="D472" s="42">
        <v>4.9000000000000004</v>
      </c>
      <c r="E472" s="33">
        <v>0.1</v>
      </c>
      <c r="F472" s="42">
        <v>1.8</v>
      </c>
      <c r="G472" s="33">
        <v>0.9</v>
      </c>
      <c r="H472" s="42">
        <v>0.1</v>
      </c>
      <c r="I472" s="33">
        <v>1.6</v>
      </c>
      <c r="J472" s="42">
        <v>1.2</v>
      </c>
      <c r="K472" s="33">
        <v>0.2</v>
      </c>
      <c r="L472" s="42">
        <v>0.5</v>
      </c>
      <c r="M472" s="33">
        <v>0.2</v>
      </c>
      <c r="N472" s="42">
        <v>0</v>
      </c>
      <c r="O472" s="33">
        <v>0.1</v>
      </c>
      <c r="P472" s="42">
        <v>348.58</v>
      </c>
      <c r="Q472" s="33">
        <v>238.71</v>
      </c>
      <c r="R472" s="42">
        <v>270.83999999999997</v>
      </c>
      <c r="S472" s="33">
        <v>260.76</v>
      </c>
      <c r="T472" s="42">
        <v>6.15</v>
      </c>
      <c r="U472" s="33">
        <v>6.55</v>
      </c>
      <c r="V472" s="116">
        <v>6.48</v>
      </c>
    </row>
    <row r="473" spans="1:22" x14ac:dyDescent="0.25">
      <c r="A473" s="26" t="s">
        <v>5091</v>
      </c>
      <c r="B473" s="42">
        <v>0.1</v>
      </c>
      <c r="C473" s="33">
        <v>3.3</v>
      </c>
      <c r="D473" s="42">
        <v>4.9000000000000004</v>
      </c>
      <c r="E473" s="33">
        <v>0.1</v>
      </c>
      <c r="F473" s="42">
        <v>1.5</v>
      </c>
      <c r="G473" s="33">
        <v>1.2</v>
      </c>
      <c r="H473" s="42">
        <v>0.1</v>
      </c>
      <c r="I473" s="33">
        <v>1.8</v>
      </c>
      <c r="J473" s="42">
        <v>1.5</v>
      </c>
      <c r="K473" s="33">
        <v>0.2</v>
      </c>
      <c r="L473" s="42">
        <v>0.3</v>
      </c>
      <c r="M473" s="33">
        <v>0.1</v>
      </c>
      <c r="N473" s="42">
        <v>0.1</v>
      </c>
      <c r="O473" s="33">
        <v>0</v>
      </c>
      <c r="P473" s="42">
        <v>332.69</v>
      </c>
      <c r="Q473" s="33">
        <v>222.81</v>
      </c>
      <c r="R473" s="42">
        <v>254.87</v>
      </c>
      <c r="S473" s="33">
        <v>260.70999999999998</v>
      </c>
      <c r="T473" s="42">
        <v>6.21</v>
      </c>
      <c r="U473" s="33">
        <v>6.54</v>
      </c>
      <c r="V473" s="116">
        <v>6.66</v>
      </c>
    </row>
    <row r="474" spans="1:22" x14ac:dyDescent="0.25">
      <c r="A474" s="26" t="s">
        <v>5092</v>
      </c>
      <c r="B474" s="42">
        <v>0.1</v>
      </c>
      <c r="C474" s="33">
        <v>3.2</v>
      </c>
      <c r="D474" s="42">
        <v>4.9000000000000004</v>
      </c>
      <c r="E474" s="33">
        <v>0.1</v>
      </c>
      <c r="F474" s="42">
        <v>1.6</v>
      </c>
      <c r="G474" s="33">
        <v>1.1000000000000001</v>
      </c>
      <c r="H474" s="42">
        <v>0.1</v>
      </c>
      <c r="I474" s="33">
        <v>1.9</v>
      </c>
      <c r="J474" s="42">
        <v>1.5</v>
      </c>
      <c r="K474" s="33">
        <v>0.2</v>
      </c>
      <c r="L474" s="42">
        <v>0.6</v>
      </c>
      <c r="M474" s="33">
        <v>0.3</v>
      </c>
      <c r="N474" s="42">
        <v>0.1</v>
      </c>
      <c r="O474" s="33">
        <v>0.1</v>
      </c>
      <c r="P474" s="42">
        <v>339.87</v>
      </c>
      <c r="Q474" s="33">
        <v>229.55</v>
      </c>
      <c r="R474" s="42">
        <v>264.7</v>
      </c>
      <c r="S474" s="33">
        <v>260.22000000000003</v>
      </c>
      <c r="T474" s="42">
        <v>6.03</v>
      </c>
      <c r="U474" s="33">
        <v>6.46</v>
      </c>
      <c r="V474" s="116">
        <v>6.43</v>
      </c>
    </row>
    <row r="475" spans="1:22" x14ac:dyDescent="0.25">
      <c r="A475" s="26" t="s">
        <v>5093</v>
      </c>
      <c r="B475" s="42">
        <v>0.5</v>
      </c>
      <c r="C475" s="33">
        <v>3.7</v>
      </c>
      <c r="D475" s="42">
        <v>5.0999999999999996</v>
      </c>
      <c r="E475" s="33">
        <v>0.1</v>
      </c>
      <c r="F475" s="42">
        <v>1.6</v>
      </c>
      <c r="G475" s="33">
        <v>1.3</v>
      </c>
      <c r="H475" s="42">
        <v>0.2</v>
      </c>
      <c r="I475" s="33">
        <v>1.6</v>
      </c>
      <c r="J475" s="42">
        <v>1.5</v>
      </c>
      <c r="K475" s="33">
        <v>0.3</v>
      </c>
      <c r="L475" s="42">
        <v>0.7</v>
      </c>
      <c r="M475" s="33">
        <v>0.3</v>
      </c>
      <c r="N475" s="42">
        <v>0.1</v>
      </c>
      <c r="O475" s="33">
        <v>0.1</v>
      </c>
      <c r="P475" s="42">
        <v>335.7</v>
      </c>
      <c r="Q475" s="33">
        <v>226.88</v>
      </c>
      <c r="R475" s="42">
        <v>263.12</v>
      </c>
      <c r="S475" s="33">
        <v>260.89</v>
      </c>
      <c r="T475" s="42">
        <v>6.4</v>
      </c>
      <c r="U475" s="33">
        <v>6.51</v>
      </c>
      <c r="V475" s="116">
        <v>6.73</v>
      </c>
    </row>
    <row r="476" spans="1:22" x14ac:dyDescent="0.25">
      <c r="A476" s="26" t="s">
        <v>5094</v>
      </c>
      <c r="B476" s="42">
        <v>0.2</v>
      </c>
      <c r="C476" s="33">
        <v>3.4</v>
      </c>
      <c r="D476" s="42">
        <v>5.0999999999999996</v>
      </c>
      <c r="E476" s="33">
        <v>0.1</v>
      </c>
      <c r="F476" s="42">
        <v>1.8</v>
      </c>
      <c r="G476" s="33">
        <v>1.3</v>
      </c>
      <c r="H476" s="42">
        <v>0.2</v>
      </c>
      <c r="I476" s="33">
        <v>1.8</v>
      </c>
      <c r="J476" s="42">
        <v>1.6</v>
      </c>
      <c r="K476" s="33">
        <v>0.1</v>
      </c>
      <c r="L476" s="42">
        <v>0.6</v>
      </c>
      <c r="M476" s="33">
        <v>0.3</v>
      </c>
      <c r="N476" s="42">
        <v>0.1</v>
      </c>
      <c r="O476" s="33">
        <v>0.1</v>
      </c>
      <c r="P476" s="42">
        <v>326.93</v>
      </c>
      <c r="Q476" s="33">
        <v>222.54</v>
      </c>
      <c r="R476" s="42">
        <v>260.85000000000002</v>
      </c>
      <c r="S476" s="33">
        <v>260.81</v>
      </c>
      <c r="T476" s="42">
        <v>6.37</v>
      </c>
      <c r="U476" s="33">
        <v>6.58</v>
      </c>
      <c r="V476" s="116">
        <v>6.75</v>
      </c>
    </row>
    <row r="477" spans="1:22" x14ac:dyDescent="0.25">
      <c r="A477" s="26" t="s">
        <v>5095</v>
      </c>
      <c r="B477" s="42">
        <v>0.5</v>
      </c>
      <c r="C477" s="33">
        <v>2.1</v>
      </c>
      <c r="D477" s="42">
        <v>4.3</v>
      </c>
      <c r="E477" s="33">
        <v>0.1</v>
      </c>
      <c r="F477" s="42">
        <v>1.7</v>
      </c>
      <c r="G477" s="33">
        <v>0.6</v>
      </c>
      <c r="H477" s="42">
        <v>0.1</v>
      </c>
      <c r="I477" s="33">
        <v>1.6</v>
      </c>
      <c r="J477" s="42">
        <v>1.1000000000000001</v>
      </c>
      <c r="K477" s="33">
        <v>0.1</v>
      </c>
      <c r="L477" s="42">
        <v>0.2</v>
      </c>
      <c r="M477" s="33">
        <v>0.3</v>
      </c>
      <c r="N477" s="42">
        <v>0.1</v>
      </c>
      <c r="O477" s="33">
        <v>0.1</v>
      </c>
      <c r="P477" s="42">
        <v>336.19</v>
      </c>
      <c r="Q477" s="33">
        <v>222.49</v>
      </c>
      <c r="R477" s="42">
        <v>253.99</v>
      </c>
      <c r="S477" s="33">
        <v>260.56</v>
      </c>
      <c r="T477" s="42">
        <v>5.23</v>
      </c>
      <c r="U477" s="33">
        <v>5.4</v>
      </c>
      <c r="V477" s="116">
        <v>5.29</v>
      </c>
    </row>
    <row r="478" spans="1:22" x14ac:dyDescent="0.25">
      <c r="A478" s="26" t="s">
        <v>5096</v>
      </c>
      <c r="B478" s="42">
        <v>0.5</v>
      </c>
      <c r="C478" s="33">
        <v>3.9</v>
      </c>
      <c r="D478" s="42">
        <v>5</v>
      </c>
      <c r="E478" s="33">
        <v>0.3</v>
      </c>
      <c r="F478" s="42">
        <v>1.3</v>
      </c>
      <c r="G478" s="33">
        <v>1.1000000000000001</v>
      </c>
      <c r="H478" s="42">
        <v>0.1</v>
      </c>
      <c r="I478" s="33">
        <v>1.3</v>
      </c>
      <c r="J478" s="42">
        <v>1.4</v>
      </c>
      <c r="K478" s="33">
        <v>0.2</v>
      </c>
      <c r="L478" s="42">
        <v>0.6</v>
      </c>
      <c r="M478" s="33">
        <v>0.2</v>
      </c>
      <c r="N478" s="42">
        <v>0</v>
      </c>
      <c r="O478" s="33">
        <v>0.1</v>
      </c>
      <c r="P478" s="42">
        <v>349.09</v>
      </c>
      <c r="Q478" s="33">
        <v>234.39</v>
      </c>
      <c r="R478" s="42">
        <v>272.91000000000003</v>
      </c>
      <c r="S478" s="33">
        <v>261.33999999999997</v>
      </c>
      <c r="T478" s="42">
        <v>6.39</v>
      </c>
      <c r="U478" s="33">
        <v>6.52</v>
      </c>
      <c r="V478" s="116">
        <v>6.76</v>
      </c>
    </row>
    <row r="479" spans="1:22" x14ac:dyDescent="0.25">
      <c r="A479" s="26" t="s">
        <v>5097</v>
      </c>
      <c r="B479" s="42">
        <v>0.2</v>
      </c>
      <c r="C479" s="33">
        <v>2.1</v>
      </c>
      <c r="D479" s="42">
        <v>4.3</v>
      </c>
      <c r="E479" s="33">
        <v>0.1</v>
      </c>
      <c r="F479" s="42">
        <v>1.3</v>
      </c>
      <c r="G479" s="33">
        <v>0.9</v>
      </c>
      <c r="H479" s="42">
        <v>0</v>
      </c>
      <c r="I479" s="33">
        <v>1.3</v>
      </c>
      <c r="J479" s="42">
        <v>1.3</v>
      </c>
      <c r="K479" s="33">
        <v>0.2</v>
      </c>
      <c r="L479" s="42">
        <v>0.6</v>
      </c>
      <c r="M479" s="33">
        <v>0.2</v>
      </c>
      <c r="N479" s="42">
        <v>0</v>
      </c>
      <c r="O479" s="33">
        <v>0.1</v>
      </c>
      <c r="P479" s="42">
        <v>414.82</v>
      </c>
      <c r="Q479" s="33">
        <v>275.47000000000003</v>
      </c>
      <c r="R479" s="42">
        <v>322.23</v>
      </c>
      <c r="S479" s="33">
        <v>259.43</v>
      </c>
      <c r="T479" s="42">
        <v>5</v>
      </c>
      <c r="U479" s="33">
        <v>5.47</v>
      </c>
      <c r="V479" s="116">
        <v>5.45</v>
      </c>
    </row>
    <row r="480" spans="1:22" x14ac:dyDescent="0.25">
      <c r="A480" s="26" t="s">
        <v>5098</v>
      </c>
      <c r="B480" s="42">
        <v>0.2</v>
      </c>
      <c r="C480" s="33">
        <v>1.9</v>
      </c>
      <c r="D480" s="42">
        <v>4</v>
      </c>
      <c r="E480" s="33">
        <v>0.1</v>
      </c>
      <c r="F480" s="42">
        <v>1.1000000000000001</v>
      </c>
      <c r="G480" s="33">
        <v>0.6</v>
      </c>
      <c r="H480" s="42">
        <v>0.1</v>
      </c>
      <c r="I480" s="33">
        <v>1.4</v>
      </c>
      <c r="J480" s="42">
        <v>1</v>
      </c>
      <c r="K480" s="33">
        <v>0.2</v>
      </c>
      <c r="L480" s="42">
        <v>0.5</v>
      </c>
      <c r="M480" s="33">
        <v>0.2</v>
      </c>
      <c r="N480" s="42">
        <v>0.1</v>
      </c>
      <c r="O480" s="33">
        <v>0.1</v>
      </c>
      <c r="P480" s="42">
        <v>404.11</v>
      </c>
      <c r="Q480" s="33">
        <v>277.17</v>
      </c>
      <c r="R480" s="42">
        <v>324.86</v>
      </c>
      <c r="S480" s="33">
        <v>259</v>
      </c>
      <c r="T480" s="42">
        <v>4.3099999999999996</v>
      </c>
      <c r="U480" s="33">
        <v>4.8</v>
      </c>
      <c r="V480" s="116">
        <v>4.8</v>
      </c>
    </row>
    <row r="481" spans="1:22" x14ac:dyDescent="0.25">
      <c r="A481" s="26" t="s">
        <v>5099</v>
      </c>
      <c r="B481" s="42">
        <v>0.2</v>
      </c>
      <c r="C481" s="33">
        <v>2.2999999999999998</v>
      </c>
      <c r="D481" s="42">
        <v>4.2</v>
      </c>
      <c r="E481" s="33">
        <v>0.1</v>
      </c>
      <c r="F481" s="42">
        <v>1.3</v>
      </c>
      <c r="G481" s="33">
        <v>0.7</v>
      </c>
      <c r="H481" s="42">
        <v>0.1</v>
      </c>
      <c r="I481" s="33">
        <v>1.2</v>
      </c>
      <c r="J481" s="42">
        <v>1.4</v>
      </c>
      <c r="K481" s="33">
        <v>0.2</v>
      </c>
      <c r="L481" s="42">
        <v>0.6</v>
      </c>
      <c r="M481" s="33">
        <v>0.3</v>
      </c>
      <c r="N481" s="42">
        <v>0</v>
      </c>
      <c r="O481" s="33">
        <v>0.1</v>
      </c>
      <c r="P481" s="42">
        <v>413.52</v>
      </c>
      <c r="Q481" s="33">
        <v>275.38</v>
      </c>
      <c r="R481" s="42">
        <v>321.10000000000002</v>
      </c>
      <c r="S481" s="33">
        <v>259.39</v>
      </c>
      <c r="T481" s="42">
        <v>4.7300000000000004</v>
      </c>
      <c r="U481" s="33">
        <v>5.22</v>
      </c>
      <c r="V481" s="116">
        <v>5.34</v>
      </c>
    </row>
    <row r="482" spans="1:22" x14ac:dyDescent="0.25">
      <c r="A482" s="26" t="s">
        <v>5100</v>
      </c>
      <c r="B482" s="42">
        <v>0.3</v>
      </c>
      <c r="C482" s="33">
        <v>2.2999999999999998</v>
      </c>
      <c r="D482" s="42">
        <v>4.4000000000000004</v>
      </c>
      <c r="E482" s="33">
        <v>0.1</v>
      </c>
      <c r="F482" s="42">
        <v>1.4</v>
      </c>
      <c r="G482" s="33">
        <v>0.8</v>
      </c>
      <c r="H482" s="42">
        <v>0.1</v>
      </c>
      <c r="I482" s="33">
        <v>1.5</v>
      </c>
      <c r="J482" s="42">
        <v>1.4</v>
      </c>
      <c r="K482" s="33">
        <v>0.2</v>
      </c>
      <c r="L482" s="42">
        <v>0.8</v>
      </c>
      <c r="M482" s="33">
        <v>0.2</v>
      </c>
      <c r="N482" s="42">
        <v>0</v>
      </c>
      <c r="O482" s="33">
        <v>0</v>
      </c>
      <c r="P482" s="42">
        <v>402.5</v>
      </c>
      <c r="Q482" s="33">
        <v>274.86</v>
      </c>
      <c r="R482" s="42">
        <v>315.60000000000002</v>
      </c>
      <c r="S482" s="33">
        <v>259.99</v>
      </c>
      <c r="T482" s="42">
        <v>5.17</v>
      </c>
      <c r="U482" s="33">
        <v>5.58</v>
      </c>
      <c r="V482" s="116">
        <v>5.51</v>
      </c>
    </row>
    <row r="483" spans="1:22" x14ac:dyDescent="0.25">
      <c r="A483" s="26" t="s">
        <v>5101</v>
      </c>
      <c r="B483" s="42">
        <v>0.2</v>
      </c>
      <c r="C483" s="33">
        <v>2.1</v>
      </c>
      <c r="D483" s="42">
        <v>4.2</v>
      </c>
      <c r="E483" s="33">
        <v>0.1</v>
      </c>
      <c r="F483" s="42">
        <v>1.4</v>
      </c>
      <c r="G483" s="33">
        <v>0.7</v>
      </c>
      <c r="H483" s="42">
        <v>0.1</v>
      </c>
      <c r="I483" s="33">
        <v>1.2</v>
      </c>
      <c r="J483" s="42">
        <v>0.9</v>
      </c>
      <c r="K483" s="33">
        <v>0.2</v>
      </c>
      <c r="L483" s="42">
        <v>0.5</v>
      </c>
      <c r="M483" s="33">
        <v>0.2</v>
      </c>
      <c r="N483" s="42">
        <v>0</v>
      </c>
      <c r="O483" s="33">
        <v>0</v>
      </c>
      <c r="P483" s="42">
        <v>400.91</v>
      </c>
      <c r="Q483" s="33">
        <v>268.58</v>
      </c>
      <c r="R483" s="42">
        <v>319.61</v>
      </c>
      <c r="S483" s="33">
        <v>260.20999999999998</v>
      </c>
      <c r="T483" s="42">
        <v>4.9800000000000004</v>
      </c>
      <c r="U483" s="33">
        <v>5.37</v>
      </c>
      <c r="V483" s="116">
        <v>5.25</v>
      </c>
    </row>
    <row r="484" spans="1:22" x14ac:dyDescent="0.25">
      <c r="A484" s="26" t="s">
        <v>5102</v>
      </c>
      <c r="B484" s="42">
        <v>0.6</v>
      </c>
      <c r="C484" s="33">
        <v>3.3</v>
      </c>
      <c r="D484" s="42">
        <v>4.7</v>
      </c>
      <c r="E484" s="33">
        <v>0.2</v>
      </c>
      <c r="F484" s="42">
        <v>1.6</v>
      </c>
      <c r="G484" s="33">
        <v>0.8</v>
      </c>
      <c r="H484" s="42">
        <v>0.3</v>
      </c>
      <c r="I484" s="33">
        <v>1.3</v>
      </c>
      <c r="J484" s="42">
        <v>1.3</v>
      </c>
      <c r="K484" s="33">
        <v>0.3</v>
      </c>
      <c r="L484" s="42">
        <v>0.7</v>
      </c>
      <c r="M484" s="33">
        <v>0.2</v>
      </c>
      <c r="N484" s="42">
        <v>0</v>
      </c>
      <c r="O484" s="33">
        <v>0</v>
      </c>
      <c r="P484" s="42">
        <v>345.09</v>
      </c>
      <c r="Q484" s="33">
        <v>235.01</v>
      </c>
      <c r="R484" s="42">
        <v>271.23</v>
      </c>
      <c r="S484" s="33">
        <v>261.39999999999998</v>
      </c>
      <c r="T484" s="42">
        <v>6.21</v>
      </c>
      <c r="U484" s="33">
        <v>6.5</v>
      </c>
      <c r="V484" s="116">
        <v>6.47</v>
      </c>
    </row>
    <row r="485" spans="1:22" x14ac:dyDescent="0.25">
      <c r="A485" s="26" t="s">
        <v>5103</v>
      </c>
      <c r="B485" s="42">
        <v>0.5</v>
      </c>
      <c r="C485" s="33">
        <v>3.1</v>
      </c>
      <c r="D485" s="42">
        <v>5.0999999999999996</v>
      </c>
      <c r="E485" s="33">
        <v>0.1</v>
      </c>
      <c r="F485" s="42">
        <v>1.8</v>
      </c>
      <c r="G485" s="33">
        <v>1</v>
      </c>
      <c r="H485" s="42">
        <v>0.2</v>
      </c>
      <c r="I485" s="33">
        <v>1.4</v>
      </c>
      <c r="J485" s="42">
        <v>1.2</v>
      </c>
      <c r="K485" s="33">
        <v>0.2</v>
      </c>
      <c r="L485" s="42">
        <v>0.3</v>
      </c>
      <c r="M485" s="33">
        <v>0.2</v>
      </c>
      <c r="N485" s="42">
        <v>0.1</v>
      </c>
      <c r="O485" s="33">
        <v>0.1</v>
      </c>
      <c r="P485" s="42">
        <v>311.89999999999998</v>
      </c>
      <c r="Q485" s="33">
        <v>215.83</v>
      </c>
      <c r="R485" s="42">
        <v>244.1</v>
      </c>
      <c r="S485" s="33">
        <v>261.48</v>
      </c>
      <c r="T485" s="42">
        <v>6.08</v>
      </c>
      <c r="U485" s="33">
        <v>6.6</v>
      </c>
      <c r="V485" s="116">
        <v>6.48</v>
      </c>
    </row>
    <row r="486" spans="1:22" x14ac:dyDescent="0.25">
      <c r="A486" s="26" t="s">
        <v>5104</v>
      </c>
      <c r="B486" s="42">
        <v>0.2</v>
      </c>
      <c r="C486" s="33">
        <v>3.1</v>
      </c>
      <c r="D486" s="42">
        <v>4.5</v>
      </c>
      <c r="E486" s="33">
        <v>0.1</v>
      </c>
      <c r="F486" s="42">
        <v>1.5</v>
      </c>
      <c r="G486" s="33">
        <v>0.9</v>
      </c>
      <c r="H486" s="42">
        <v>0.2</v>
      </c>
      <c r="I486" s="33">
        <v>1.8</v>
      </c>
      <c r="J486" s="42">
        <v>1.5</v>
      </c>
      <c r="K486" s="33">
        <v>0.1</v>
      </c>
      <c r="L486" s="42">
        <v>0.4</v>
      </c>
      <c r="M486" s="33">
        <v>0.2</v>
      </c>
      <c r="N486" s="42">
        <v>0.1</v>
      </c>
      <c r="O486" s="33">
        <v>0</v>
      </c>
      <c r="P486" s="42">
        <v>339.42</v>
      </c>
      <c r="Q486" s="33">
        <v>218.05</v>
      </c>
      <c r="R486" s="42">
        <v>257.47000000000003</v>
      </c>
      <c r="S486" s="33">
        <v>260.79000000000002</v>
      </c>
      <c r="T486" s="42">
        <v>6.03</v>
      </c>
      <c r="U486" s="33">
        <v>6.29</v>
      </c>
      <c r="V486" s="116">
        <v>6.36</v>
      </c>
    </row>
    <row r="487" spans="1:22" x14ac:dyDescent="0.25">
      <c r="A487" s="26" t="s">
        <v>5105</v>
      </c>
      <c r="B487" s="42">
        <v>0.4</v>
      </c>
      <c r="C487" s="33">
        <v>2.8</v>
      </c>
      <c r="D487" s="42">
        <v>4.8</v>
      </c>
      <c r="E487" s="33">
        <v>0.2</v>
      </c>
      <c r="F487" s="42">
        <v>1.6</v>
      </c>
      <c r="G487" s="33">
        <v>1</v>
      </c>
      <c r="H487" s="42">
        <v>0.1</v>
      </c>
      <c r="I487" s="33">
        <v>1.7</v>
      </c>
      <c r="J487" s="42">
        <v>1.3</v>
      </c>
      <c r="K487" s="33">
        <v>0.2</v>
      </c>
      <c r="L487" s="42">
        <v>0.4</v>
      </c>
      <c r="M487" s="33">
        <v>0.1</v>
      </c>
      <c r="N487" s="42">
        <v>0.1</v>
      </c>
      <c r="O487" s="33">
        <v>0.1</v>
      </c>
      <c r="P487" s="42">
        <v>337.6</v>
      </c>
      <c r="Q487" s="33">
        <v>227.22</v>
      </c>
      <c r="R487" s="42">
        <v>263</v>
      </c>
      <c r="S487" s="33">
        <v>260.93</v>
      </c>
      <c r="T487" s="42">
        <v>5.86</v>
      </c>
      <c r="U487" s="33">
        <v>6.16</v>
      </c>
      <c r="V487" s="116">
        <v>6.39</v>
      </c>
    </row>
    <row r="488" spans="1:22" x14ac:dyDescent="0.25">
      <c r="A488" s="26" t="s">
        <v>5106</v>
      </c>
      <c r="B488" s="42">
        <v>0.5</v>
      </c>
      <c r="C488" s="33">
        <v>3.8</v>
      </c>
      <c r="D488" s="42">
        <v>4.5999999999999996</v>
      </c>
      <c r="E488" s="33">
        <v>0.1</v>
      </c>
      <c r="F488" s="42">
        <v>1.4</v>
      </c>
      <c r="G488" s="33">
        <v>1.1000000000000001</v>
      </c>
      <c r="H488" s="42">
        <v>0.1</v>
      </c>
      <c r="I488" s="33">
        <v>1.1000000000000001</v>
      </c>
      <c r="J488" s="42">
        <v>1.3</v>
      </c>
      <c r="K488" s="33">
        <v>0.2</v>
      </c>
      <c r="L488" s="42">
        <v>0.6</v>
      </c>
      <c r="M488" s="33">
        <v>0.3</v>
      </c>
      <c r="N488" s="42">
        <v>0</v>
      </c>
      <c r="O488" s="33">
        <v>0.2</v>
      </c>
      <c r="P488" s="42">
        <v>352.02</v>
      </c>
      <c r="Q488" s="33">
        <v>239.32</v>
      </c>
      <c r="R488" s="42">
        <v>273.7</v>
      </c>
      <c r="S488" s="33">
        <v>260.05</v>
      </c>
      <c r="T488" s="42">
        <v>5.83</v>
      </c>
      <c r="U488" s="33">
        <v>6.35</v>
      </c>
      <c r="V488" s="116">
        <v>6.36</v>
      </c>
    </row>
    <row r="489" spans="1:22" x14ac:dyDescent="0.25">
      <c r="A489" s="26" t="s">
        <v>5107</v>
      </c>
      <c r="B489" s="42">
        <v>0.3</v>
      </c>
      <c r="C489" s="33">
        <v>2.6</v>
      </c>
      <c r="D489" s="42">
        <v>4.5999999999999996</v>
      </c>
      <c r="E489" s="33">
        <v>0.2</v>
      </c>
      <c r="F489" s="42">
        <v>1.7</v>
      </c>
      <c r="G489" s="33">
        <v>1.2</v>
      </c>
      <c r="H489" s="42">
        <v>0</v>
      </c>
      <c r="I489" s="33">
        <v>2</v>
      </c>
      <c r="J489" s="42">
        <v>1.4</v>
      </c>
      <c r="K489" s="33">
        <v>0.2</v>
      </c>
      <c r="L489" s="42">
        <v>0.2</v>
      </c>
      <c r="M489" s="33">
        <v>0.1</v>
      </c>
      <c r="N489" s="42">
        <v>0.1</v>
      </c>
      <c r="O489" s="33">
        <v>0.2</v>
      </c>
      <c r="P489" s="42">
        <v>340.5</v>
      </c>
      <c r="Q489" s="33">
        <v>223.36</v>
      </c>
      <c r="R489" s="42">
        <v>264.88</v>
      </c>
      <c r="S489" s="33">
        <v>260.98</v>
      </c>
      <c r="T489" s="42">
        <v>5.87</v>
      </c>
      <c r="U489" s="33">
        <v>6.14</v>
      </c>
      <c r="V489" s="116">
        <v>6.23</v>
      </c>
    </row>
    <row r="490" spans="1:22" x14ac:dyDescent="0.25">
      <c r="A490" s="26" t="s">
        <v>5108</v>
      </c>
      <c r="B490" s="42">
        <v>0.5</v>
      </c>
      <c r="C490" s="33">
        <v>3.4</v>
      </c>
      <c r="D490" s="42">
        <v>4.9000000000000004</v>
      </c>
      <c r="E490" s="33">
        <v>0.2</v>
      </c>
      <c r="F490" s="42">
        <v>1.7</v>
      </c>
      <c r="G490" s="33">
        <v>1.1000000000000001</v>
      </c>
      <c r="H490" s="42">
        <v>0.2</v>
      </c>
      <c r="I490" s="33">
        <v>1.6</v>
      </c>
      <c r="J490" s="42">
        <v>1.5</v>
      </c>
      <c r="K490" s="33">
        <v>0.2</v>
      </c>
      <c r="L490" s="42">
        <v>0.7</v>
      </c>
      <c r="M490" s="33">
        <v>0.1</v>
      </c>
      <c r="N490" s="42">
        <v>0.1</v>
      </c>
      <c r="O490" s="33">
        <v>0.1</v>
      </c>
      <c r="P490" s="42">
        <v>388.3</v>
      </c>
      <c r="Q490" s="33">
        <v>268.55</v>
      </c>
      <c r="R490" s="42">
        <v>306.97000000000003</v>
      </c>
      <c r="S490" s="33">
        <v>260.08999999999997</v>
      </c>
      <c r="T490" s="42">
        <v>6.1</v>
      </c>
      <c r="U490" s="33">
        <v>6.66</v>
      </c>
      <c r="V490" s="116">
        <v>6.81</v>
      </c>
    </row>
    <row r="491" spans="1:22" x14ac:dyDescent="0.25">
      <c r="A491" s="26" t="s">
        <v>5109</v>
      </c>
      <c r="B491" s="42">
        <v>0.4</v>
      </c>
      <c r="C491" s="33">
        <v>2</v>
      </c>
      <c r="D491" s="42">
        <v>4.0999999999999996</v>
      </c>
      <c r="E491" s="33">
        <v>0.2</v>
      </c>
      <c r="F491" s="42">
        <v>1.2</v>
      </c>
      <c r="G491" s="33">
        <v>0.8</v>
      </c>
      <c r="H491" s="42">
        <v>0.1</v>
      </c>
      <c r="I491" s="33">
        <v>1</v>
      </c>
      <c r="J491" s="42">
        <v>1.5</v>
      </c>
      <c r="K491" s="33">
        <v>0.3</v>
      </c>
      <c r="L491" s="42">
        <v>0.6</v>
      </c>
      <c r="M491" s="33">
        <v>0.2</v>
      </c>
      <c r="N491" s="42">
        <v>0</v>
      </c>
      <c r="O491" s="33">
        <v>0.1</v>
      </c>
      <c r="P491" s="42">
        <v>402.21</v>
      </c>
      <c r="Q491" s="33">
        <v>269.73</v>
      </c>
      <c r="R491" s="42">
        <v>314.69</v>
      </c>
      <c r="S491" s="33">
        <v>259.79000000000002</v>
      </c>
      <c r="T491" s="42">
        <v>4.58</v>
      </c>
      <c r="U491" s="33">
        <v>4.93</v>
      </c>
      <c r="V491" s="116">
        <v>5.22</v>
      </c>
    </row>
    <row r="492" spans="1:22" x14ac:dyDescent="0.25">
      <c r="A492" s="26" t="s">
        <v>5110</v>
      </c>
      <c r="B492" s="42">
        <v>0.4</v>
      </c>
      <c r="C492" s="33">
        <v>2.1</v>
      </c>
      <c r="D492" s="42">
        <v>4.2</v>
      </c>
      <c r="E492" s="33">
        <v>0.2</v>
      </c>
      <c r="F492" s="42">
        <v>1.3</v>
      </c>
      <c r="G492" s="33">
        <v>0.8</v>
      </c>
      <c r="H492" s="42">
        <v>0.1</v>
      </c>
      <c r="I492" s="33">
        <v>1.5</v>
      </c>
      <c r="J492" s="42">
        <v>0.9</v>
      </c>
      <c r="K492" s="33">
        <v>0.1</v>
      </c>
      <c r="L492" s="42">
        <v>0.5</v>
      </c>
      <c r="M492" s="33">
        <v>0</v>
      </c>
      <c r="N492" s="42">
        <v>0</v>
      </c>
      <c r="O492" s="33">
        <v>0.1</v>
      </c>
      <c r="P492" s="42">
        <v>423.5</v>
      </c>
      <c r="Q492" s="33">
        <v>282.56</v>
      </c>
      <c r="R492" s="42">
        <v>329.64</v>
      </c>
      <c r="S492" s="33">
        <v>259.61</v>
      </c>
      <c r="T492" s="42">
        <v>5.04</v>
      </c>
      <c r="U492" s="33">
        <v>5.26</v>
      </c>
      <c r="V492" s="116">
        <v>5.24</v>
      </c>
    </row>
    <row r="493" spans="1:22" x14ac:dyDescent="0.25">
      <c r="A493" s="26" t="s">
        <v>5111</v>
      </c>
      <c r="B493" s="42">
        <v>0.2</v>
      </c>
      <c r="C493" s="33">
        <v>1.4</v>
      </c>
      <c r="D493" s="42">
        <v>3.9</v>
      </c>
      <c r="E493" s="33">
        <v>0.2</v>
      </c>
      <c r="F493" s="42">
        <v>1.3</v>
      </c>
      <c r="G493" s="33">
        <v>0.7</v>
      </c>
      <c r="H493" s="42">
        <v>0.1</v>
      </c>
      <c r="I493" s="33">
        <v>1.2</v>
      </c>
      <c r="J493" s="42">
        <v>0.9</v>
      </c>
      <c r="K493" s="33">
        <v>0.1</v>
      </c>
      <c r="L493" s="42">
        <v>0.4</v>
      </c>
      <c r="M493" s="33">
        <v>0.1</v>
      </c>
      <c r="N493" s="42">
        <v>0.1</v>
      </c>
      <c r="O493" s="33">
        <v>0.1</v>
      </c>
      <c r="P493" s="42">
        <v>408.74</v>
      </c>
      <c r="Q493" s="33">
        <v>278.23</v>
      </c>
      <c r="R493" s="42">
        <v>321.19</v>
      </c>
      <c r="S493" s="33">
        <v>259.87</v>
      </c>
      <c r="T493" s="42">
        <v>4.29</v>
      </c>
      <c r="U493" s="33">
        <v>4.5599999999999996</v>
      </c>
      <c r="V493" s="116">
        <v>4.57</v>
      </c>
    </row>
    <row r="494" spans="1:22" x14ac:dyDescent="0.25">
      <c r="A494" s="26" t="s">
        <v>5112</v>
      </c>
      <c r="B494" s="42">
        <v>0.4</v>
      </c>
      <c r="C494" s="33">
        <v>1.8</v>
      </c>
      <c r="D494" s="42">
        <v>4.2</v>
      </c>
      <c r="E494" s="33">
        <v>0.1</v>
      </c>
      <c r="F494" s="42">
        <v>1.5</v>
      </c>
      <c r="G494" s="33">
        <v>0.8</v>
      </c>
      <c r="H494" s="42">
        <v>0.1</v>
      </c>
      <c r="I494" s="33">
        <v>1.1000000000000001</v>
      </c>
      <c r="J494" s="42">
        <v>1.3</v>
      </c>
      <c r="K494" s="33">
        <v>0.2</v>
      </c>
      <c r="L494" s="42">
        <v>0.6</v>
      </c>
      <c r="M494" s="33">
        <v>0.1</v>
      </c>
      <c r="N494" s="42">
        <v>0</v>
      </c>
      <c r="O494" s="33">
        <v>0.1</v>
      </c>
      <c r="P494" s="42">
        <v>429.38</v>
      </c>
      <c r="Q494" s="33">
        <v>295.94</v>
      </c>
      <c r="R494" s="42">
        <v>328.72</v>
      </c>
      <c r="S494" s="33">
        <v>259.38</v>
      </c>
      <c r="T494" s="42">
        <v>4.71</v>
      </c>
      <c r="U494" s="33">
        <v>5</v>
      </c>
      <c r="V494" s="116">
        <v>5.2</v>
      </c>
    </row>
    <row r="495" spans="1:22" x14ac:dyDescent="0.25">
      <c r="A495" s="26" t="s">
        <v>5113</v>
      </c>
      <c r="B495" s="42">
        <v>0.5</v>
      </c>
      <c r="C495" s="33">
        <v>2</v>
      </c>
      <c r="D495" s="42">
        <v>4.2</v>
      </c>
      <c r="E495" s="33">
        <v>0.1</v>
      </c>
      <c r="F495" s="42">
        <v>1.3</v>
      </c>
      <c r="G495" s="33">
        <v>0.7</v>
      </c>
      <c r="H495" s="42">
        <v>0</v>
      </c>
      <c r="I495" s="33">
        <v>1.4</v>
      </c>
      <c r="J495" s="42">
        <v>1.2</v>
      </c>
      <c r="K495" s="33">
        <v>0.2</v>
      </c>
      <c r="L495" s="42">
        <v>0.5</v>
      </c>
      <c r="M495" s="33">
        <v>0.1</v>
      </c>
      <c r="N495" s="42">
        <v>0</v>
      </c>
      <c r="O495" s="33">
        <v>0</v>
      </c>
      <c r="P495" s="42">
        <v>410.16</v>
      </c>
      <c r="Q495" s="33">
        <v>277.43</v>
      </c>
      <c r="R495" s="42">
        <v>321.75</v>
      </c>
      <c r="S495" s="33">
        <v>260.08</v>
      </c>
      <c r="T495" s="42">
        <v>4.83</v>
      </c>
      <c r="U495" s="33">
        <v>5.19</v>
      </c>
      <c r="V495" s="116">
        <v>5.16</v>
      </c>
    </row>
    <row r="496" spans="1:22" x14ac:dyDescent="0.25">
      <c r="A496" s="26" t="s">
        <v>5114</v>
      </c>
      <c r="B496" s="42">
        <v>0.3</v>
      </c>
      <c r="C496" s="33">
        <v>2.2000000000000002</v>
      </c>
      <c r="D496" s="42">
        <v>4.2</v>
      </c>
      <c r="E496" s="33">
        <v>0.1</v>
      </c>
      <c r="F496" s="42">
        <v>1.1000000000000001</v>
      </c>
      <c r="G496" s="33">
        <v>0.8</v>
      </c>
      <c r="H496" s="42">
        <v>0.1</v>
      </c>
      <c r="I496" s="33">
        <v>0.6</v>
      </c>
      <c r="J496" s="42">
        <v>1.2</v>
      </c>
      <c r="K496" s="33">
        <v>0.2</v>
      </c>
      <c r="L496" s="42">
        <v>0.5</v>
      </c>
      <c r="M496" s="33">
        <v>0.2</v>
      </c>
      <c r="N496" s="42">
        <v>0</v>
      </c>
      <c r="O496" s="33">
        <v>0.1</v>
      </c>
      <c r="P496" s="42">
        <v>431.17</v>
      </c>
      <c r="Q496" s="33">
        <v>290.3</v>
      </c>
      <c r="R496" s="42">
        <v>335.63</v>
      </c>
      <c r="S496" s="33">
        <v>259.81</v>
      </c>
      <c r="T496" s="42">
        <v>4.6100000000000003</v>
      </c>
      <c r="U496" s="33">
        <v>4.9000000000000004</v>
      </c>
      <c r="V496" s="116">
        <v>5.0599999999999996</v>
      </c>
    </row>
    <row r="497" spans="1:22" x14ac:dyDescent="0.25">
      <c r="A497" s="26" t="s">
        <v>5115</v>
      </c>
      <c r="B497" s="42">
        <v>0.3</v>
      </c>
      <c r="C497" s="33">
        <v>2.9</v>
      </c>
      <c r="D497" s="42">
        <v>4.5</v>
      </c>
      <c r="E497" s="33">
        <v>0</v>
      </c>
      <c r="F497" s="42">
        <v>1.5</v>
      </c>
      <c r="G497" s="33">
        <v>1.1000000000000001</v>
      </c>
      <c r="H497" s="42">
        <v>0.2</v>
      </c>
      <c r="I497" s="33">
        <v>1.6</v>
      </c>
      <c r="J497" s="42">
        <v>1.4</v>
      </c>
      <c r="K497" s="33">
        <v>0.3</v>
      </c>
      <c r="L497" s="42">
        <v>0.5</v>
      </c>
      <c r="M497" s="33">
        <v>0.1</v>
      </c>
      <c r="N497" s="42">
        <v>0</v>
      </c>
      <c r="O497" s="33">
        <v>0.1</v>
      </c>
      <c r="P497" s="42">
        <v>369.47</v>
      </c>
      <c r="Q497" s="33">
        <v>240.05</v>
      </c>
      <c r="R497" s="42">
        <v>288.41000000000003</v>
      </c>
      <c r="S497" s="33">
        <v>260.54000000000002</v>
      </c>
      <c r="T497" s="42">
        <v>5.51</v>
      </c>
      <c r="U497" s="33">
        <v>6.02</v>
      </c>
      <c r="V497" s="116">
        <v>6.07</v>
      </c>
    </row>
    <row r="498" spans="1:22" x14ac:dyDescent="0.25">
      <c r="A498" s="26" t="s">
        <v>5116</v>
      </c>
      <c r="B498" s="42">
        <v>0.7</v>
      </c>
      <c r="C498" s="33">
        <v>3.6</v>
      </c>
      <c r="D498" s="42">
        <v>4.9000000000000004</v>
      </c>
      <c r="E498" s="33">
        <v>0.1</v>
      </c>
      <c r="F498" s="42">
        <v>1.7</v>
      </c>
      <c r="G498" s="33">
        <v>1.2</v>
      </c>
      <c r="H498" s="42">
        <v>0.1</v>
      </c>
      <c r="I498" s="33">
        <v>1.7</v>
      </c>
      <c r="J498" s="42">
        <v>1.5</v>
      </c>
      <c r="K498" s="33">
        <v>0.2</v>
      </c>
      <c r="L498" s="42">
        <v>0.7</v>
      </c>
      <c r="M498" s="33">
        <v>0.2</v>
      </c>
      <c r="N498" s="42">
        <v>0</v>
      </c>
      <c r="O498" s="33">
        <v>0.1</v>
      </c>
      <c r="P498" s="42">
        <v>348.16</v>
      </c>
      <c r="Q498" s="33">
        <v>235.4</v>
      </c>
      <c r="R498" s="42">
        <v>273.01</v>
      </c>
      <c r="S498" s="33">
        <v>260.88</v>
      </c>
      <c r="T498" s="42">
        <v>6.27</v>
      </c>
      <c r="U498" s="33">
        <v>6.77</v>
      </c>
      <c r="V498" s="116">
        <v>6.7</v>
      </c>
    </row>
    <row r="499" spans="1:22" x14ac:dyDescent="0.25">
      <c r="A499" s="26" t="s">
        <v>5117</v>
      </c>
      <c r="B499" s="42">
        <v>0.4</v>
      </c>
      <c r="C499" s="33">
        <v>3.4</v>
      </c>
      <c r="D499" s="42">
        <v>5</v>
      </c>
      <c r="E499" s="33">
        <v>0.1</v>
      </c>
      <c r="F499" s="42">
        <v>1.5</v>
      </c>
      <c r="G499" s="33">
        <v>1.3</v>
      </c>
      <c r="H499" s="42">
        <v>0.2</v>
      </c>
      <c r="I499" s="33">
        <v>1.5</v>
      </c>
      <c r="J499" s="42">
        <v>1.3</v>
      </c>
      <c r="K499" s="33">
        <v>0.2</v>
      </c>
      <c r="L499" s="42">
        <v>0.7</v>
      </c>
      <c r="M499" s="33">
        <v>0.3</v>
      </c>
      <c r="N499" s="42">
        <v>0</v>
      </c>
      <c r="O499" s="33">
        <v>0.2</v>
      </c>
      <c r="P499" s="42">
        <v>341.54</v>
      </c>
      <c r="Q499" s="33">
        <v>234.31</v>
      </c>
      <c r="R499" s="42">
        <v>267.85000000000002</v>
      </c>
      <c r="S499" s="33">
        <v>261.70999999999998</v>
      </c>
      <c r="T499" s="42">
        <v>6.14</v>
      </c>
      <c r="U499" s="33">
        <v>6.41</v>
      </c>
      <c r="V499" s="116">
        <v>6.5</v>
      </c>
    </row>
    <row r="500" spans="1:22" x14ac:dyDescent="0.25">
      <c r="A500" s="26" t="s">
        <v>5118</v>
      </c>
      <c r="B500" s="42">
        <v>0.2</v>
      </c>
      <c r="C500" s="33">
        <v>2.1</v>
      </c>
      <c r="D500" s="42">
        <v>4.4000000000000004</v>
      </c>
      <c r="E500" s="33">
        <v>0.2</v>
      </c>
      <c r="F500" s="42">
        <v>1.2</v>
      </c>
      <c r="G500" s="33">
        <v>0.9</v>
      </c>
      <c r="H500" s="42">
        <v>0.1</v>
      </c>
      <c r="I500" s="33">
        <v>1.2</v>
      </c>
      <c r="J500" s="42">
        <v>1.3</v>
      </c>
      <c r="K500" s="33">
        <v>0.2</v>
      </c>
      <c r="L500" s="42">
        <v>0.6</v>
      </c>
      <c r="M500" s="33">
        <v>0.2</v>
      </c>
      <c r="N500" s="42">
        <v>0</v>
      </c>
      <c r="O500" s="33">
        <v>0.1</v>
      </c>
      <c r="P500" s="42">
        <v>407.34</v>
      </c>
      <c r="Q500" s="33">
        <v>275.17</v>
      </c>
      <c r="R500" s="42">
        <v>317.5</v>
      </c>
      <c r="S500" s="33">
        <v>260.83</v>
      </c>
      <c r="T500" s="42">
        <v>4.91</v>
      </c>
      <c r="U500" s="33">
        <v>5.36</v>
      </c>
      <c r="V500" s="116">
        <v>5.39</v>
      </c>
    </row>
    <row r="501" spans="1:22" x14ac:dyDescent="0.25">
      <c r="A501" s="26" t="s">
        <v>5119</v>
      </c>
      <c r="B501" s="42">
        <v>0.3</v>
      </c>
      <c r="C501" s="33">
        <v>3.1</v>
      </c>
      <c r="D501" s="42">
        <v>4.8</v>
      </c>
      <c r="E501" s="33">
        <v>0.2</v>
      </c>
      <c r="F501" s="42">
        <v>1.7</v>
      </c>
      <c r="G501" s="33">
        <v>1.2</v>
      </c>
      <c r="H501" s="42">
        <v>0.1</v>
      </c>
      <c r="I501" s="33">
        <v>1.9</v>
      </c>
      <c r="J501" s="42">
        <v>1.3</v>
      </c>
      <c r="K501" s="33">
        <v>0.2</v>
      </c>
      <c r="L501" s="42">
        <v>0.5</v>
      </c>
      <c r="M501" s="33">
        <v>0.2</v>
      </c>
      <c r="N501" s="42">
        <v>0.1</v>
      </c>
      <c r="O501" s="33">
        <v>0</v>
      </c>
      <c r="P501" s="42">
        <v>323.77999999999997</v>
      </c>
      <c r="Q501" s="33">
        <v>220.64</v>
      </c>
      <c r="R501" s="42">
        <v>254.21</v>
      </c>
      <c r="S501" s="33">
        <v>262.35000000000002</v>
      </c>
      <c r="T501" s="42">
        <v>5.82</v>
      </c>
      <c r="U501" s="33">
        <v>6.5</v>
      </c>
      <c r="V501" s="116">
        <v>6.56</v>
      </c>
    </row>
    <row r="502" spans="1:22" x14ac:dyDescent="0.25">
      <c r="A502" s="26" t="s">
        <v>5120</v>
      </c>
      <c r="B502" s="42">
        <v>0.5</v>
      </c>
      <c r="C502" s="33">
        <v>4.0999999999999996</v>
      </c>
      <c r="D502" s="42">
        <v>5.7</v>
      </c>
      <c r="E502" s="33">
        <v>0.2</v>
      </c>
      <c r="F502" s="42">
        <v>1.9</v>
      </c>
      <c r="G502" s="33">
        <v>1.2</v>
      </c>
      <c r="H502" s="42">
        <v>0.1</v>
      </c>
      <c r="I502" s="33">
        <v>1.5</v>
      </c>
      <c r="J502" s="42">
        <v>1.5</v>
      </c>
      <c r="K502" s="33">
        <v>0.4</v>
      </c>
      <c r="L502" s="42">
        <v>0.9</v>
      </c>
      <c r="M502" s="33">
        <v>0.3</v>
      </c>
      <c r="N502" s="42">
        <v>0</v>
      </c>
      <c r="O502" s="33">
        <v>0.2</v>
      </c>
      <c r="P502" s="42">
        <v>311.07</v>
      </c>
      <c r="Q502" s="33">
        <v>215.55</v>
      </c>
      <c r="R502" s="42">
        <v>254.71</v>
      </c>
      <c r="S502" s="33">
        <v>262.45999999999998</v>
      </c>
      <c r="T502" s="42">
        <v>7.05</v>
      </c>
      <c r="U502" s="33">
        <v>7.53</v>
      </c>
      <c r="V502" s="116">
        <v>7.9</v>
      </c>
    </row>
    <row r="503" spans="1:22" x14ac:dyDescent="0.25">
      <c r="A503" s="26" t="s">
        <v>5121</v>
      </c>
      <c r="B503" s="42">
        <v>0.2</v>
      </c>
      <c r="C503" s="33">
        <v>3.1</v>
      </c>
      <c r="D503" s="42">
        <v>4.8</v>
      </c>
      <c r="E503" s="33">
        <v>0.1</v>
      </c>
      <c r="F503" s="42">
        <v>1.8</v>
      </c>
      <c r="G503" s="33">
        <v>1.1000000000000001</v>
      </c>
      <c r="H503" s="42">
        <v>0.1</v>
      </c>
      <c r="I503" s="33">
        <v>1.9</v>
      </c>
      <c r="J503" s="42">
        <v>1.8</v>
      </c>
      <c r="K503" s="33">
        <v>0.3</v>
      </c>
      <c r="L503" s="42">
        <v>0.8</v>
      </c>
      <c r="M503" s="33">
        <v>0.2</v>
      </c>
      <c r="N503" s="42">
        <v>0</v>
      </c>
      <c r="O503" s="33">
        <v>0.1</v>
      </c>
      <c r="P503" s="42">
        <v>331.94</v>
      </c>
      <c r="Q503" s="33">
        <v>227.99</v>
      </c>
      <c r="R503" s="42">
        <v>265.29000000000002</v>
      </c>
      <c r="S503" s="33">
        <v>261.97000000000003</v>
      </c>
      <c r="T503" s="42">
        <v>6.08</v>
      </c>
      <c r="U503" s="33">
        <v>6.83</v>
      </c>
      <c r="V503" s="116">
        <v>7.03</v>
      </c>
    </row>
    <row r="504" spans="1:22" x14ac:dyDescent="0.25">
      <c r="A504" s="26" t="s">
        <v>5122</v>
      </c>
      <c r="B504" s="42">
        <v>0.3</v>
      </c>
      <c r="C504" s="33">
        <v>1.7</v>
      </c>
      <c r="D504" s="42">
        <v>3.6</v>
      </c>
      <c r="E504" s="33">
        <v>0.2</v>
      </c>
      <c r="F504" s="42">
        <v>1.8</v>
      </c>
      <c r="G504" s="33">
        <v>0.6</v>
      </c>
      <c r="H504" s="42">
        <v>0.1</v>
      </c>
      <c r="I504" s="33">
        <v>2.7</v>
      </c>
      <c r="J504" s="42">
        <v>1.5</v>
      </c>
      <c r="K504" s="33">
        <v>0.1</v>
      </c>
      <c r="L504" s="42">
        <v>0.4</v>
      </c>
      <c r="M504" s="33">
        <v>0.3</v>
      </c>
      <c r="N504" s="42">
        <v>0.1</v>
      </c>
      <c r="O504" s="33">
        <v>0.1</v>
      </c>
      <c r="P504" s="42">
        <v>284.43</v>
      </c>
      <c r="Q504" s="33">
        <v>193.91</v>
      </c>
      <c r="R504" s="42">
        <v>223.82</v>
      </c>
      <c r="S504" s="33">
        <v>263.14999999999998</v>
      </c>
      <c r="T504" s="42">
        <v>4.8</v>
      </c>
      <c r="U504" s="33">
        <v>5.46</v>
      </c>
      <c r="V504" s="116">
        <v>5.26</v>
      </c>
    </row>
    <row r="505" spans="1:22" x14ac:dyDescent="0.25">
      <c r="A505" s="26" t="s">
        <v>5123</v>
      </c>
      <c r="B505" s="42">
        <v>0.5</v>
      </c>
      <c r="C505" s="33">
        <v>4.2</v>
      </c>
      <c r="D505" s="42">
        <v>5.7</v>
      </c>
      <c r="E505" s="33">
        <v>0.2</v>
      </c>
      <c r="F505" s="42">
        <v>1.6</v>
      </c>
      <c r="G505" s="33">
        <v>1.5</v>
      </c>
      <c r="H505" s="42">
        <v>0.2</v>
      </c>
      <c r="I505" s="33">
        <v>2.7</v>
      </c>
      <c r="J505" s="42">
        <v>2.2000000000000002</v>
      </c>
      <c r="K505" s="33">
        <v>0.2</v>
      </c>
      <c r="L505" s="42">
        <v>0.7</v>
      </c>
      <c r="M505" s="33">
        <v>0.3</v>
      </c>
      <c r="N505" s="42">
        <v>0</v>
      </c>
      <c r="O505" s="33">
        <v>0.1</v>
      </c>
      <c r="P505" s="42">
        <v>291.04000000000002</v>
      </c>
      <c r="Q505" s="33">
        <v>203.13</v>
      </c>
      <c r="R505" s="42">
        <v>229.63</v>
      </c>
      <c r="S505" s="33">
        <v>263.27999999999997</v>
      </c>
      <c r="T505" s="42">
        <v>7.23</v>
      </c>
      <c r="U505" s="33">
        <v>8.18</v>
      </c>
      <c r="V505" s="116">
        <v>8.07</v>
      </c>
    </row>
    <row r="506" spans="1:22" x14ac:dyDescent="0.25">
      <c r="A506" s="26" t="s">
        <v>5124</v>
      </c>
      <c r="B506" s="42">
        <v>0.4</v>
      </c>
      <c r="C506" s="33">
        <v>3.6</v>
      </c>
      <c r="D506" s="42">
        <v>4.5999999999999996</v>
      </c>
      <c r="E506" s="33">
        <v>0.1</v>
      </c>
      <c r="F506" s="42">
        <v>1.6</v>
      </c>
      <c r="G506" s="33">
        <v>0.8</v>
      </c>
      <c r="H506" s="42">
        <v>0.1</v>
      </c>
      <c r="I506" s="33">
        <v>2.2000000000000002</v>
      </c>
      <c r="J506" s="42">
        <v>1.9</v>
      </c>
      <c r="K506" s="33">
        <v>0.2</v>
      </c>
      <c r="L506" s="42">
        <v>0.5</v>
      </c>
      <c r="M506" s="33">
        <v>0.2</v>
      </c>
      <c r="N506" s="42">
        <v>0.1</v>
      </c>
      <c r="O506" s="33">
        <v>0</v>
      </c>
      <c r="P506" s="42">
        <v>320.82</v>
      </c>
      <c r="Q506" s="33">
        <v>222.1</v>
      </c>
      <c r="R506" s="42">
        <v>253.91</v>
      </c>
      <c r="S506" s="33">
        <v>263.02</v>
      </c>
      <c r="T506" s="42">
        <v>5.96</v>
      </c>
      <c r="U506" s="33">
        <v>6.58</v>
      </c>
      <c r="V506" s="116">
        <v>6.34</v>
      </c>
    </row>
    <row r="507" spans="1:22" x14ac:dyDescent="0.25">
      <c r="A507" s="26" t="s">
        <v>5125</v>
      </c>
      <c r="B507" s="42">
        <v>0.4</v>
      </c>
      <c r="C507" s="33">
        <v>3.7</v>
      </c>
      <c r="D507" s="42">
        <v>5.3</v>
      </c>
      <c r="E507" s="33">
        <v>0.1</v>
      </c>
      <c r="F507" s="42">
        <v>1.6</v>
      </c>
      <c r="G507" s="33">
        <v>1.2</v>
      </c>
      <c r="H507" s="42">
        <v>0.1</v>
      </c>
      <c r="I507" s="33">
        <v>1.9</v>
      </c>
      <c r="J507" s="42">
        <v>1.9</v>
      </c>
      <c r="K507" s="33">
        <v>0.4</v>
      </c>
      <c r="L507" s="42">
        <v>0.7</v>
      </c>
      <c r="M507" s="33">
        <v>0.1</v>
      </c>
      <c r="N507" s="42">
        <v>0</v>
      </c>
      <c r="O507" s="33">
        <v>0.1</v>
      </c>
      <c r="P507" s="42">
        <v>348.43</v>
      </c>
      <c r="Q507" s="33">
        <v>238.7</v>
      </c>
      <c r="R507" s="42">
        <v>275.57</v>
      </c>
      <c r="S507" s="33">
        <v>262.37</v>
      </c>
      <c r="T507" s="42">
        <v>6.45</v>
      </c>
      <c r="U507" s="33">
        <v>6.98</v>
      </c>
      <c r="V507" s="116">
        <v>6.83</v>
      </c>
    </row>
    <row r="508" spans="1:22" x14ac:dyDescent="0.25">
      <c r="A508" s="26" t="s">
        <v>5126</v>
      </c>
      <c r="B508" s="42">
        <v>0.3</v>
      </c>
      <c r="C508" s="33">
        <v>1.5</v>
      </c>
      <c r="D508" s="42">
        <v>4.0999999999999996</v>
      </c>
      <c r="E508" s="33">
        <v>0.2</v>
      </c>
      <c r="F508" s="42">
        <v>1.5</v>
      </c>
      <c r="G508" s="33">
        <v>0.7</v>
      </c>
      <c r="H508" s="42">
        <v>0.1</v>
      </c>
      <c r="I508" s="33">
        <v>1.4</v>
      </c>
      <c r="J508" s="42">
        <v>1.5</v>
      </c>
      <c r="K508" s="33">
        <v>0.2</v>
      </c>
      <c r="L508" s="42">
        <v>0.5</v>
      </c>
      <c r="M508" s="33">
        <v>0.2</v>
      </c>
      <c r="N508" s="42">
        <v>0</v>
      </c>
      <c r="O508" s="33">
        <v>0.1</v>
      </c>
      <c r="P508" s="42">
        <v>403.07</v>
      </c>
      <c r="Q508" s="33">
        <v>268.94</v>
      </c>
      <c r="R508" s="42">
        <v>314.07</v>
      </c>
      <c r="S508" s="33">
        <v>260.51</v>
      </c>
      <c r="T508" s="42">
        <v>4.6900000000000004</v>
      </c>
      <c r="U508" s="33">
        <v>5.15</v>
      </c>
      <c r="V508" s="116">
        <v>5.09</v>
      </c>
    </row>
    <row r="509" spans="1:22" x14ac:dyDescent="0.25">
      <c r="A509" s="26" t="s">
        <v>5127</v>
      </c>
      <c r="B509" s="42">
        <v>0.3</v>
      </c>
      <c r="C509" s="33">
        <v>1.5</v>
      </c>
      <c r="D509" s="42">
        <v>4</v>
      </c>
      <c r="E509" s="33">
        <v>0.1</v>
      </c>
      <c r="F509" s="42">
        <v>1.5</v>
      </c>
      <c r="G509" s="33">
        <v>0.7</v>
      </c>
      <c r="H509" s="42">
        <v>0.1</v>
      </c>
      <c r="I509" s="33">
        <v>1.5</v>
      </c>
      <c r="J509" s="42">
        <v>1.4</v>
      </c>
      <c r="K509" s="33">
        <v>0.2</v>
      </c>
      <c r="L509" s="42">
        <v>0.4</v>
      </c>
      <c r="M509" s="33">
        <v>0.1</v>
      </c>
      <c r="N509" s="42">
        <v>0</v>
      </c>
      <c r="O509" s="33">
        <v>0</v>
      </c>
      <c r="P509" s="42">
        <v>399.3</v>
      </c>
      <c r="Q509" s="33">
        <v>268.02999999999997</v>
      </c>
      <c r="R509" s="42">
        <v>320.88</v>
      </c>
      <c r="S509" s="33">
        <v>260.43</v>
      </c>
      <c r="T509" s="42">
        <v>4.63</v>
      </c>
      <c r="U509" s="33">
        <v>4.96</v>
      </c>
      <c r="V509" s="116">
        <v>4.95</v>
      </c>
    </row>
    <row r="510" spans="1:22" x14ac:dyDescent="0.25">
      <c r="A510" s="26" t="s">
        <v>5128</v>
      </c>
      <c r="B510" s="42">
        <v>0.3</v>
      </c>
      <c r="C510" s="33">
        <v>2.6</v>
      </c>
      <c r="D510" s="42">
        <v>4.5999999999999996</v>
      </c>
      <c r="E510" s="33">
        <v>0.1</v>
      </c>
      <c r="F510" s="42">
        <v>1.5</v>
      </c>
      <c r="G510" s="33">
        <v>1</v>
      </c>
      <c r="H510" s="42">
        <v>0.1</v>
      </c>
      <c r="I510" s="33">
        <v>1.6</v>
      </c>
      <c r="J510" s="42">
        <v>1.3</v>
      </c>
      <c r="K510" s="33">
        <v>0.3</v>
      </c>
      <c r="L510" s="42">
        <v>0.7</v>
      </c>
      <c r="M510" s="33">
        <v>0.2</v>
      </c>
      <c r="N510" s="42">
        <v>0</v>
      </c>
      <c r="O510" s="33">
        <v>0.1</v>
      </c>
      <c r="P510" s="42">
        <v>366.1</v>
      </c>
      <c r="Q510" s="33">
        <v>238.87</v>
      </c>
      <c r="R510" s="42">
        <v>288.64</v>
      </c>
      <c r="S510" s="33">
        <v>261.25</v>
      </c>
      <c r="T510" s="42">
        <v>5.76</v>
      </c>
      <c r="U510" s="33">
        <v>6.3</v>
      </c>
      <c r="V510" s="116">
        <v>6.12</v>
      </c>
    </row>
    <row r="511" spans="1:22" x14ac:dyDescent="0.25">
      <c r="A511" s="26" t="s">
        <v>5129</v>
      </c>
      <c r="B511" s="42">
        <v>0.9</v>
      </c>
      <c r="C511" s="33">
        <v>4</v>
      </c>
      <c r="D511" s="42">
        <v>4.7</v>
      </c>
      <c r="E511" s="33">
        <v>0.1</v>
      </c>
      <c r="F511" s="42">
        <v>1.6</v>
      </c>
      <c r="G511" s="33">
        <v>1.1000000000000001</v>
      </c>
      <c r="H511" s="42">
        <v>0.2</v>
      </c>
      <c r="I511" s="33">
        <v>1.5</v>
      </c>
      <c r="J511" s="42">
        <v>1.4</v>
      </c>
      <c r="K511" s="33">
        <v>0.3</v>
      </c>
      <c r="L511" s="42">
        <v>0.8</v>
      </c>
      <c r="M511" s="33">
        <v>0.3</v>
      </c>
      <c r="N511" s="42">
        <v>0.1</v>
      </c>
      <c r="O511" s="33">
        <v>0</v>
      </c>
      <c r="P511" s="42">
        <v>345.09</v>
      </c>
      <c r="Q511" s="33">
        <v>236.58</v>
      </c>
      <c r="R511" s="42">
        <v>271.02</v>
      </c>
      <c r="S511" s="33">
        <v>262.58999999999997</v>
      </c>
      <c r="T511" s="42">
        <v>6.32</v>
      </c>
      <c r="U511" s="33">
        <v>7</v>
      </c>
      <c r="V511" s="116">
        <v>6.58</v>
      </c>
    </row>
    <row r="512" spans="1:22" x14ac:dyDescent="0.25">
      <c r="A512" s="26" t="s">
        <v>5130</v>
      </c>
      <c r="B512" s="42">
        <v>0.2</v>
      </c>
      <c r="C512" s="33">
        <v>1.7</v>
      </c>
      <c r="D512" s="42">
        <v>4.3</v>
      </c>
      <c r="E512" s="33">
        <v>0.1</v>
      </c>
      <c r="F512" s="42">
        <v>1.3</v>
      </c>
      <c r="G512" s="33">
        <v>1.1000000000000001</v>
      </c>
      <c r="H512" s="42">
        <v>0.2</v>
      </c>
      <c r="I512" s="33">
        <v>1.5</v>
      </c>
      <c r="J512" s="42">
        <v>1.3</v>
      </c>
      <c r="K512" s="33">
        <v>0.2</v>
      </c>
      <c r="L512" s="42">
        <v>0.5</v>
      </c>
      <c r="M512" s="33">
        <v>0.2</v>
      </c>
      <c r="N512" s="42">
        <v>0</v>
      </c>
      <c r="O512" s="33">
        <v>0.1</v>
      </c>
      <c r="P512" s="42">
        <v>415.86</v>
      </c>
      <c r="Q512" s="33">
        <v>288.58999999999997</v>
      </c>
      <c r="R512" s="42">
        <v>333.98</v>
      </c>
      <c r="S512" s="33">
        <v>261.36</v>
      </c>
      <c r="T512" s="42">
        <v>4.8</v>
      </c>
      <c r="U512" s="33">
        <v>5.16</v>
      </c>
      <c r="V512" s="116">
        <v>5.08</v>
      </c>
    </row>
    <row r="513" spans="1:22" x14ac:dyDescent="0.25">
      <c r="A513" s="26" t="s">
        <v>5131</v>
      </c>
      <c r="B513" s="42">
        <v>0.3</v>
      </c>
      <c r="C513" s="33">
        <v>3.2</v>
      </c>
      <c r="D513" s="42">
        <v>4.8</v>
      </c>
      <c r="E513" s="33">
        <v>0.1</v>
      </c>
      <c r="F513" s="42">
        <v>1.5</v>
      </c>
      <c r="G513" s="33">
        <v>1.1000000000000001</v>
      </c>
      <c r="H513" s="42">
        <v>0.1</v>
      </c>
      <c r="I513" s="33">
        <v>1.8</v>
      </c>
      <c r="J513" s="42">
        <v>1.8</v>
      </c>
      <c r="K513" s="33">
        <v>0.3</v>
      </c>
      <c r="L513" s="42">
        <v>0.6</v>
      </c>
      <c r="M513" s="33">
        <v>0.2</v>
      </c>
      <c r="N513" s="42">
        <v>0</v>
      </c>
      <c r="O513" s="33">
        <v>0.1</v>
      </c>
      <c r="P513" s="42">
        <v>365.1</v>
      </c>
      <c r="Q513" s="33">
        <v>240.93</v>
      </c>
      <c r="R513" s="42">
        <v>288.58</v>
      </c>
      <c r="S513" s="33">
        <v>261.92</v>
      </c>
      <c r="T513" s="42">
        <v>5.96</v>
      </c>
      <c r="U513" s="33">
        <v>6.55</v>
      </c>
      <c r="V513" s="116">
        <v>6.5</v>
      </c>
    </row>
    <row r="514" spans="1:22" x14ac:dyDescent="0.25">
      <c r="A514" s="26" t="s">
        <v>5132</v>
      </c>
      <c r="B514" s="42">
        <v>0.7</v>
      </c>
      <c r="C514" s="33">
        <v>4.0999999999999996</v>
      </c>
      <c r="D514" s="42">
        <v>4.9000000000000004</v>
      </c>
      <c r="E514" s="33">
        <v>0.2</v>
      </c>
      <c r="F514" s="42">
        <v>1.4</v>
      </c>
      <c r="G514" s="33">
        <v>1.3</v>
      </c>
      <c r="H514" s="42">
        <v>0.1</v>
      </c>
      <c r="I514" s="33">
        <v>2.4</v>
      </c>
      <c r="J514" s="42">
        <v>1.9</v>
      </c>
      <c r="K514" s="33">
        <v>0.3</v>
      </c>
      <c r="L514" s="42">
        <v>0.7</v>
      </c>
      <c r="M514" s="33">
        <v>0.3</v>
      </c>
      <c r="N514" s="42">
        <v>0</v>
      </c>
      <c r="O514" s="33">
        <v>0.1</v>
      </c>
      <c r="P514" s="42">
        <v>339.04</v>
      </c>
      <c r="Q514" s="33">
        <v>228.73</v>
      </c>
      <c r="R514" s="42">
        <v>268.89999999999998</v>
      </c>
      <c r="S514" s="33">
        <v>262.87</v>
      </c>
      <c r="T514" s="42">
        <v>6.76</v>
      </c>
      <c r="U514" s="33">
        <v>7.31</v>
      </c>
      <c r="V514" s="116">
        <v>7</v>
      </c>
    </row>
    <row r="515" spans="1:22" x14ac:dyDescent="0.25">
      <c r="A515" s="26" t="s">
        <v>5133</v>
      </c>
      <c r="B515" s="42">
        <v>0.4</v>
      </c>
      <c r="C515" s="33">
        <v>4</v>
      </c>
      <c r="D515" s="42">
        <v>4.7</v>
      </c>
      <c r="E515" s="33">
        <v>0.2</v>
      </c>
      <c r="F515" s="42">
        <v>1.4</v>
      </c>
      <c r="G515" s="33">
        <v>1</v>
      </c>
      <c r="H515" s="42">
        <v>0.2</v>
      </c>
      <c r="I515" s="33">
        <v>1.6</v>
      </c>
      <c r="J515" s="42">
        <v>1.7</v>
      </c>
      <c r="K515" s="33">
        <v>0.3</v>
      </c>
      <c r="L515" s="42">
        <v>0.8</v>
      </c>
      <c r="M515" s="33">
        <v>0.2</v>
      </c>
      <c r="N515" s="42">
        <v>0</v>
      </c>
      <c r="O515" s="33">
        <v>0.1</v>
      </c>
      <c r="P515" s="42">
        <v>345.5</v>
      </c>
      <c r="Q515" s="33">
        <v>233.09</v>
      </c>
      <c r="R515" s="42">
        <v>272.83</v>
      </c>
      <c r="S515" s="33">
        <v>263.14999999999998</v>
      </c>
      <c r="T515" s="42">
        <v>6.64</v>
      </c>
      <c r="U515" s="33">
        <v>7.13</v>
      </c>
      <c r="V515" s="116">
        <v>6.83</v>
      </c>
    </row>
    <row r="516" spans="1:22" x14ac:dyDescent="0.25">
      <c r="A516" s="26" t="s">
        <v>5134</v>
      </c>
      <c r="B516" s="42">
        <v>0.5</v>
      </c>
      <c r="C516" s="33">
        <v>4.2</v>
      </c>
      <c r="D516" s="42">
        <v>4.5</v>
      </c>
      <c r="E516" s="33">
        <v>0.2</v>
      </c>
      <c r="F516" s="42">
        <v>1.2</v>
      </c>
      <c r="G516" s="33">
        <v>1.1000000000000001</v>
      </c>
      <c r="H516" s="42">
        <v>0.2</v>
      </c>
      <c r="I516" s="33">
        <v>1.8</v>
      </c>
      <c r="J516" s="42">
        <v>1.8</v>
      </c>
      <c r="K516" s="33">
        <v>0.3</v>
      </c>
      <c r="L516" s="42">
        <v>0.8</v>
      </c>
      <c r="M516" s="33">
        <v>0.3</v>
      </c>
      <c r="N516" s="42">
        <v>0</v>
      </c>
      <c r="O516" s="33">
        <v>0.2</v>
      </c>
      <c r="P516" s="42">
        <v>358.24</v>
      </c>
      <c r="Q516" s="33">
        <v>242.39</v>
      </c>
      <c r="R516" s="42">
        <v>283.29000000000002</v>
      </c>
      <c r="S516" s="33">
        <v>263.23</v>
      </c>
      <c r="T516" s="42">
        <v>6.5</v>
      </c>
      <c r="U516" s="33">
        <v>7.14</v>
      </c>
      <c r="V516" s="116">
        <v>6.69</v>
      </c>
    </row>
    <row r="517" spans="1:22" x14ac:dyDescent="0.25">
      <c r="A517" s="26" t="s">
        <v>5135</v>
      </c>
      <c r="B517" s="42">
        <v>0.9</v>
      </c>
      <c r="C517" s="33">
        <v>5.7</v>
      </c>
      <c r="D517" s="42">
        <v>5.4</v>
      </c>
      <c r="E517" s="33">
        <v>0.2</v>
      </c>
      <c r="F517" s="42">
        <v>1</v>
      </c>
      <c r="G517" s="33">
        <v>1.5</v>
      </c>
      <c r="H517" s="42">
        <v>0.2</v>
      </c>
      <c r="I517" s="33">
        <v>1.5</v>
      </c>
      <c r="J517" s="42">
        <v>1.4</v>
      </c>
      <c r="K517" s="33">
        <v>0.3</v>
      </c>
      <c r="L517" s="42">
        <v>0.6</v>
      </c>
      <c r="M517" s="33">
        <v>0.3</v>
      </c>
      <c r="N517" s="42">
        <v>0.1</v>
      </c>
      <c r="O517" s="33">
        <v>0.3</v>
      </c>
      <c r="P517" s="42">
        <v>336.86</v>
      </c>
      <c r="Q517" s="33">
        <v>231.51</v>
      </c>
      <c r="R517" s="42">
        <v>276.70999999999998</v>
      </c>
      <c r="S517" s="33">
        <v>264.37</v>
      </c>
      <c r="T517" s="42">
        <v>8.2100000000000009</v>
      </c>
      <c r="U517" s="33">
        <v>8.86</v>
      </c>
      <c r="V517" s="116">
        <v>8.3000000000000007</v>
      </c>
    </row>
    <row r="518" spans="1:22" x14ac:dyDescent="0.25">
      <c r="A518" s="26" t="s">
        <v>5136</v>
      </c>
      <c r="B518" s="42">
        <v>0.7</v>
      </c>
      <c r="C518" s="33">
        <v>4.5</v>
      </c>
      <c r="D518" s="42">
        <v>5</v>
      </c>
      <c r="E518" s="33">
        <v>0.2</v>
      </c>
      <c r="F518" s="42">
        <v>1.3</v>
      </c>
      <c r="G518" s="33">
        <v>1.8</v>
      </c>
      <c r="H518" s="42">
        <v>0.3</v>
      </c>
      <c r="I518" s="33">
        <v>2.2000000000000002</v>
      </c>
      <c r="J518" s="42">
        <v>1.4</v>
      </c>
      <c r="K518" s="33">
        <v>0.3</v>
      </c>
      <c r="L518" s="42">
        <v>0.5</v>
      </c>
      <c r="M518" s="33">
        <v>0.2</v>
      </c>
      <c r="N518" s="42">
        <v>0</v>
      </c>
      <c r="O518" s="33">
        <v>0.1</v>
      </c>
      <c r="P518" s="42">
        <v>328.45</v>
      </c>
      <c r="Q518" s="33">
        <v>231.9</v>
      </c>
      <c r="R518" s="42">
        <v>273.08999999999997</v>
      </c>
      <c r="S518" s="33">
        <v>264.27999999999997</v>
      </c>
      <c r="T518" s="42">
        <v>7.27</v>
      </c>
      <c r="U518" s="33">
        <v>8.09</v>
      </c>
      <c r="V518" s="116">
        <v>7.3</v>
      </c>
    </row>
    <row r="519" spans="1:22" x14ac:dyDescent="0.25">
      <c r="A519" s="26" t="s">
        <v>5137</v>
      </c>
      <c r="B519" s="42">
        <v>0.9</v>
      </c>
      <c r="C519" s="33">
        <v>4.7</v>
      </c>
      <c r="D519" s="42">
        <v>5.2</v>
      </c>
      <c r="E519" s="33">
        <v>0.2</v>
      </c>
      <c r="F519" s="42">
        <v>1.1000000000000001</v>
      </c>
      <c r="G519" s="33">
        <v>1.5</v>
      </c>
      <c r="H519" s="42">
        <v>0.1</v>
      </c>
      <c r="I519" s="33">
        <v>2</v>
      </c>
      <c r="J519" s="42">
        <v>1.6</v>
      </c>
      <c r="K519" s="33">
        <v>0.3</v>
      </c>
      <c r="L519" s="42">
        <v>0.9</v>
      </c>
      <c r="M519" s="33">
        <v>0.2</v>
      </c>
      <c r="N519" s="42">
        <v>0</v>
      </c>
      <c r="O519" s="33">
        <v>0.1</v>
      </c>
      <c r="P519" s="42">
        <v>347.06</v>
      </c>
      <c r="Q519" s="33">
        <v>241.18</v>
      </c>
      <c r="R519" s="42">
        <v>273.58999999999997</v>
      </c>
      <c r="S519" s="33">
        <v>264.14</v>
      </c>
      <c r="T519" s="42">
        <v>7.42</v>
      </c>
      <c r="U519" s="33">
        <v>7.96</v>
      </c>
      <c r="V519" s="116">
        <v>7.5</v>
      </c>
    </row>
    <row r="520" spans="1:22" x14ac:dyDescent="0.25">
      <c r="A520" s="26" t="s">
        <v>5138</v>
      </c>
      <c r="B520" s="42">
        <v>0.8</v>
      </c>
      <c r="C520" s="33">
        <v>5.3</v>
      </c>
      <c r="D520" s="42">
        <v>5.3</v>
      </c>
      <c r="E520" s="33">
        <v>0.2</v>
      </c>
      <c r="F520" s="42">
        <v>1.1000000000000001</v>
      </c>
      <c r="G520" s="33">
        <v>1.5</v>
      </c>
      <c r="H520" s="42">
        <v>0.1</v>
      </c>
      <c r="I520" s="33">
        <v>1.7</v>
      </c>
      <c r="J520" s="42">
        <v>1.3</v>
      </c>
      <c r="K520" s="33">
        <v>0.3</v>
      </c>
      <c r="L520" s="42">
        <v>0.8</v>
      </c>
      <c r="M520" s="33">
        <v>0.2</v>
      </c>
      <c r="N520" s="42">
        <v>0.1</v>
      </c>
      <c r="O520" s="33">
        <v>0.2</v>
      </c>
      <c r="P520" s="42">
        <v>357.7</v>
      </c>
      <c r="Q520" s="33">
        <v>247.11</v>
      </c>
      <c r="R520" s="42">
        <v>289.44</v>
      </c>
      <c r="S520" s="33">
        <v>263.95</v>
      </c>
      <c r="T520" s="42">
        <v>7.83</v>
      </c>
      <c r="U520" s="33">
        <v>8.36</v>
      </c>
      <c r="V520" s="116">
        <v>7.9</v>
      </c>
    </row>
    <row r="521" spans="1:22" x14ac:dyDescent="0.25">
      <c r="A521" s="26" t="s">
        <v>5139</v>
      </c>
      <c r="B521" s="42">
        <v>1.2</v>
      </c>
      <c r="C521" s="33">
        <v>4.8</v>
      </c>
      <c r="D521" s="42">
        <v>5</v>
      </c>
      <c r="E521" s="33">
        <v>0.2</v>
      </c>
      <c r="F521" s="42">
        <v>1.2</v>
      </c>
      <c r="G521" s="33">
        <v>1.5</v>
      </c>
      <c r="H521" s="42">
        <v>0.3</v>
      </c>
      <c r="I521" s="33">
        <v>1.8</v>
      </c>
      <c r="J521" s="42">
        <v>1.6</v>
      </c>
      <c r="K521" s="33">
        <v>0.4</v>
      </c>
      <c r="L521" s="42">
        <v>0.8</v>
      </c>
      <c r="M521" s="33">
        <v>0.2</v>
      </c>
      <c r="N521" s="42">
        <v>0</v>
      </c>
      <c r="O521" s="33">
        <v>0.2</v>
      </c>
      <c r="P521" s="42">
        <v>356.3</v>
      </c>
      <c r="Q521" s="33">
        <v>249.6</v>
      </c>
      <c r="R521" s="42">
        <v>282.31</v>
      </c>
      <c r="S521" s="33">
        <v>264.19</v>
      </c>
      <c r="T521" s="42">
        <v>7.4</v>
      </c>
      <c r="U521" s="33">
        <v>8</v>
      </c>
      <c r="V521" s="116">
        <v>7.38</v>
      </c>
    </row>
    <row r="522" spans="1:22" x14ac:dyDescent="0.25">
      <c r="A522" s="26" t="s">
        <v>5140</v>
      </c>
      <c r="B522" s="42">
        <v>0.4</v>
      </c>
      <c r="C522" s="33">
        <v>4</v>
      </c>
      <c r="D522" s="42">
        <v>4.9000000000000004</v>
      </c>
      <c r="E522" s="33">
        <v>0.2</v>
      </c>
      <c r="F522" s="42">
        <v>1</v>
      </c>
      <c r="G522" s="33">
        <v>1.5</v>
      </c>
      <c r="H522" s="42">
        <v>0.1</v>
      </c>
      <c r="I522" s="33">
        <v>1.8</v>
      </c>
      <c r="J522" s="42">
        <v>1.3</v>
      </c>
      <c r="K522" s="33">
        <v>0.2</v>
      </c>
      <c r="L522" s="42">
        <v>0.5</v>
      </c>
      <c r="M522" s="33">
        <v>0.1</v>
      </c>
      <c r="N522" s="42">
        <v>0.1</v>
      </c>
      <c r="O522" s="33">
        <v>0.1</v>
      </c>
      <c r="P522" s="42">
        <v>375.78</v>
      </c>
      <c r="Q522" s="33">
        <v>256.29000000000002</v>
      </c>
      <c r="R522" s="42">
        <v>287.17</v>
      </c>
      <c r="S522" s="33">
        <v>263.3</v>
      </c>
      <c r="T522" s="42">
        <v>6.61</v>
      </c>
      <c r="U522" s="33">
        <v>7.15</v>
      </c>
      <c r="V522" s="116">
        <v>6.9</v>
      </c>
    </row>
    <row r="523" spans="1:22" x14ac:dyDescent="0.25">
      <c r="A523" s="26" t="s">
        <v>5141</v>
      </c>
      <c r="B523" s="42">
        <v>0.9</v>
      </c>
      <c r="C523" s="33">
        <v>5.3</v>
      </c>
      <c r="D523" s="42">
        <v>5.3</v>
      </c>
      <c r="E523" s="33">
        <v>0.1</v>
      </c>
      <c r="F523" s="42">
        <v>1</v>
      </c>
      <c r="G523" s="33">
        <v>1.8</v>
      </c>
      <c r="H523" s="42">
        <v>0.2</v>
      </c>
      <c r="I523" s="33">
        <v>1.9</v>
      </c>
      <c r="J523" s="42">
        <v>1.6</v>
      </c>
      <c r="K523" s="33">
        <v>0.3</v>
      </c>
      <c r="L523" s="42">
        <v>0.7</v>
      </c>
      <c r="M523" s="33">
        <v>0.2</v>
      </c>
      <c r="N523" s="42">
        <v>0</v>
      </c>
      <c r="O523" s="33">
        <v>0.2</v>
      </c>
      <c r="P523" s="42">
        <v>349.63</v>
      </c>
      <c r="Q523" s="33">
        <v>244.38</v>
      </c>
      <c r="R523" s="42">
        <v>278.66000000000003</v>
      </c>
      <c r="S523" s="33">
        <v>262.86</v>
      </c>
      <c r="T523" s="42">
        <v>7.49</v>
      </c>
      <c r="U523" s="33">
        <v>8.23</v>
      </c>
      <c r="V523" s="116">
        <v>7.75</v>
      </c>
    </row>
    <row r="524" spans="1:22" x14ac:dyDescent="0.25">
      <c r="A524" s="26" t="s">
        <v>5142</v>
      </c>
      <c r="B524" s="42">
        <v>0.7</v>
      </c>
      <c r="C524" s="33">
        <v>4.5</v>
      </c>
      <c r="D524" s="42">
        <v>4.9000000000000004</v>
      </c>
      <c r="E524" s="33">
        <v>0.1</v>
      </c>
      <c r="F524" s="42">
        <v>1</v>
      </c>
      <c r="G524" s="33">
        <v>1.5</v>
      </c>
      <c r="H524" s="42">
        <v>0.1</v>
      </c>
      <c r="I524" s="33">
        <v>1.4</v>
      </c>
      <c r="J524" s="42">
        <v>1.4</v>
      </c>
      <c r="K524" s="33">
        <v>0.2</v>
      </c>
      <c r="L524" s="42">
        <v>0.8</v>
      </c>
      <c r="M524" s="33">
        <v>0.2</v>
      </c>
      <c r="N524" s="42">
        <v>0.1</v>
      </c>
      <c r="O524" s="33">
        <v>0.2</v>
      </c>
      <c r="P524" s="42">
        <v>360.77</v>
      </c>
      <c r="Q524" s="33">
        <v>249.63</v>
      </c>
      <c r="R524" s="42">
        <v>287.33999999999997</v>
      </c>
      <c r="S524" s="33">
        <v>262.83</v>
      </c>
      <c r="T524" s="42">
        <v>6.9</v>
      </c>
      <c r="U524" s="33">
        <v>7.61</v>
      </c>
      <c r="V524" s="116">
        <v>7.46</v>
      </c>
    </row>
    <row r="525" spans="1:22" x14ac:dyDescent="0.25">
      <c r="A525" s="26" t="s">
        <v>5143</v>
      </c>
      <c r="B525" s="42">
        <v>0.6</v>
      </c>
      <c r="C525" s="33">
        <v>4.8</v>
      </c>
      <c r="D525" s="42">
        <v>5.3</v>
      </c>
      <c r="E525" s="33">
        <v>0.1</v>
      </c>
      <c r="F525" s="42">
        <v>1</v>
      </c>
      <c r="G525" s="33">
        <v>1.8</v>
      </c>
      <c r="H525" s="42">
        <v>0.2</v>
      </c>
      <c r="I525" s="33">
        <v>1.8</v>
      </c>
      <c r="J525" s="42">
        <v>1.3</v>
      </c>
      <c r="K525" s="33">
        <v>0.3</v>
      </c>
      <c r="L525" s="42">
        <v>0.6</v>
      </c>
      <c r="M525" s="33">
        <v>0.1</v>
      </c>
      <c r="N525" s="42">
        <v>0.1</v>
      </c>
      <c r="O525" s="33">
        <v>0.1</v>
      </c>
      <c r="P525" s="42">
        <v>371.98</v>
      </c>
      <c r="Q525" s="33">
        <v>257.25</v>
      </c>
      <c r="R525" s="42">
        <v>291.08999999999997</v>
      </c>
      <c r="S525" s="33">
        <v>262.89999999999998</v>
      </c>
      <c r="T525" s="42">
        <v>7.18</v>
      </c>
      <c r="U525" s="33">
        <v>7.75</v>
      </c>
      <c r="V525" s="116">
        <v>7.6</v>
      </c>
    </row>
    <row r="526" spans="1:22" x14ac:dyDescent="0.25">
      <c r="A526" s="26" t="s">
        <v>5144</v>
      </c>
      <c r="B526" s="42">
        <v>0.5</v>
      </c>
      <c r="C526" s="33">
        <v>3.7</v>
      </c>
      <c r="D526" s="42">
        <v>4.7</v>
      </c>
      <c r="E526" s="33">
        <v>0.2</v>
      </c>
      <c r="F526" s="42">
        <v>1.1000000000000001</v>
      </c>
      <c r="G526" s="33">
        <v>1.4</v>
      </c>
      <c r="H526" s="42">
        <v>0.2</v>
      </c>
      <c r="I526" s="33">
        <v>1.7</v>
      </c>
      <c r="J526" s="42">
        <v>1.2</v>
      </c>
      <c r="K526" s="33">
        <v>0.2</v>
      </c>
      <c r="L526" s="42">
        <v>0.5</v>
      </c>
      <c r="M526" s="33">
        <v>0.1</v>
      </c>
      <c r="N526" s="42">
        <v>0.1</v>
      </c>
      <c r="O526" s="33">
        <v>0.1</v>
      </c>
      <c r="P526" s="42">
        <v>342.43</v>
      </c>
      <c r="Q526" s="33">
        <v>236.45</v>
      </c>
      <c r="R526" s="42">
        <v>269.3</v>
      </c>
      <c r="S526" s="33">
        <v>263.06</v>
      </c>
      <c r="T526" s="42">
        <v>6.36</v>
      </c>
      <c r="U526" s="33">
        <v>6.76</v>
      </c>
      <c r="V526" s="116">
        <v>6.58</v>
      </c>
    </row>
    <row r="527" spans="1:22" x14ac:dyDescent="0.25">
      <c r="A527" s="26" t="s">
        <v>5145</v>
      </c>
      <c r="B527" s="42">
        <v>0.4</v>
      </c>
      <c r="C527" s="33">
        <v>4.4000000000000004</v>
      </c>
      <c r="D527" s="42">
        <v>4.7</v>
      </c>
      <c r="E527" s="33">
        <v>0.2</v>
      </c>
      <c r="F527" s="42">
        <v>0.9</v>
      </c>
      <c r="G527" s="33">
        <v>1.4</v>
      </c>
      <c r="H527" s="42">
        <v>0.1</v>
      </c>
      <c r="I527" s="33">
        <v>1.6</v>
      </c>
      <c r="J527" s="42">
        <v>1.3</v>
      </c>
      <c r="K527" s="33">
        <v>0.2</v>
      </c>
      <c r="L527" s="42">
        <v>0.7</v>
      </c>
      <c r="M527" s="33">
        <v>0.2</v>
      </c>
      <c r="N527" s="42">
        <v>0</v>
      </c>
      <c r="O527" s="33">
        <v>0.1</v>
      </c>
      <c r="P527" s="42">
        <v>370.22</v>
      </c>
      <c r="Q527" s="33">
        <v>258.24</v>
      </c>
      <c r="R527" s="42">
        <v>291.31</v>
      </c>
      <c r="S527" s="33">
        <v>262.70999999999998</v>
      </c>
      <c r="T527" s="42">
        <v>6.6</v>
      </c>
      <c r="U527" s="33">
        <v>7.29</v>
      </c>
      <c r="V527" s="116">
        <v>7.13</v>
      </c>
    </row>
    <row r="528" spans="1:22" x14ac:dyDescent="0.25">
      <c r="A528" s="26" t="s">
        <v>5146</v>
      </c>
      <c r="B528" s="42">
        <v>0.4</v>
      </c>
      <c r="C528" s="33">
        <v>4.0999999999999996</v>
      </c>
      <c r="D528" s="42">
        <v>5</v>
      </c>
      <c r="E528" s="33">
        <v>0.1</v>
      </c>
      <c r="F528" s="42">
        <v>0.8</v>
      </c>
      <c r="G528" s="33">
        <v>1.5</v>
      </c>
      <c r="H528" s="42">
        <v>0.1</v>
      </c>
      <c r="I528" s="33">
        <v>1.8</v>
      </c>
      <c r="J528" s="42">
        <v>1.4</v>
      </c>
      <c r="K528" s="33">
        <v>0.2</v>
      </c>
      <c r="L528" s="42">
        <v>0.7</v>
      </c>
      <c r="M528" s="33">
        <v>0.2</v>
      </c>
      <c r="N528" s="42">
        <v>0.1</v>
      </c>
      <c r="O528" s="33">
        <v>0</v>
      </c>
      <c r="P528" s="42">
        <v>358.53</v>
      </c>
      <c r="Q528" s="33">
        <v>252.09</v>
      </c>
      <c r="R528" s="42">
        <v>282.36</v>
      </c>
      <c r="S528" s="33">
        <v>263.55</v>
      </c>
      <c r="T528" s="42">
        <v>6.44</v>
      </c>
      <c r="U528" s="33">
        <v>7.06</v>
      </c>
      <c r="V528" s="116">
        <v>6.93</v>
      </c>
    </row>
    <row r="529" spans="1:22" x14ac:dyDescent="0.25">
      <c r="A529" s="26" t="s">
        <v>5147</v>
      </c>
      <c r="B529" s="42">
        <v>0.5</v>
      </c>
      <c r="C529" s="33">
        <v>5.3</v>
      </c>
      <c r="D529" s="42">
        <v>5.2</v>
      </c>
      <c r="E529" s="33">
        <v>0.2</v>
      </c>
      <c r="F529" s="42">
        <v>1</v>
      </c>
      <c r="G529" s="33">
        <v>1.7</v>
      </c>
      <c r="H529" s="42">
        <v>0.1</v>
      </c>
      <c r="I529" s="33">
        <v>1.7</v>
      </c>
      <c r="J529" s="42">
        <v>1.4</v>
      </c>
      <c r="K529" s="33">
        <v>0.2</v>
      </c>
      <c r="L529" s="42">
        <v>0.7</v>
      </c>
      <c r="M529" s="33">
        <v>0.2</v>
      </c>
      <c r="N529" s="42">
        <v>0.1</v>
      </c>
      <c r="O529" s="33">
        <v>0.2</v>
      </c>
      <c r="P529" s="42">
        <v>363.58</v>
      </c>
      <c r="Q529" s="33">
        <v>253.16</v>
      </c>
      <c r="R529" s="42">
        <v>287.67</v>
      </c>
      <c r="S529" s="33">
        <v>263.33</v>
      </c>
      <c r="T529" s="42">
        <v>7.37</v>
      </c>
      <c r="U529" s="33">
        <v>8.02</v>
      </c>
      <c r="V529" s="116">
        <v>7.66</v>
      </c>
    </row>
    <row r="530" spans="1:22" x14ac:dyDescent="0.25">
      <c r="A530" s="26" t="s">
        <v>5148</v>
      </c>
      <c r="B530" s="42">
        <v>0.5</v>
      </c>
      <c r="C530" s="33">
        <v>4.8</v>
      </c>
      <c r="D530" s="42">
        <v>5.0999999999999996</v>
      </c>
      <c r="E530" s="33">
        <v>0.1</v>
      </c>
      <c r="F530" s="42">
        <v>1.2</v>
      </c>
      <c r="G530" s="33">
        <v>1.3</v>
      </c>
      <c r="H530" s="42">
        <v>0.1</v>
      </c>
      <c r="I530" s="33">
        <v>1.3</v>
      </c>
      <c r="J530" s="42">
        <v>1.4</v>
      </c>
      <c r="K530" s="33">
        <v>0.2</v>
      </c>
      <c r="L530" s="42">
        <v>0.5</v>
      </c>
      <c r="M530" s="33">
        <v>0.3</v>
      </c>
      <c r="N530" s="42">
        <v>0</v>
      </c>
      <c r="O530" s="33">
        <v>0.2</v>
      </c>
      <c r="P530" s="42">
        <v>373.74</v>
      </c>
      <c r="Q530" s="33">
        <v>260.72000000000003</v>
      </c>
      <c r="R530" s="42">
        <v>295.51</v>
      </c>
      <c r="S530" s="33">
        <v>263.69</v>
      </c>
      <c r="T530" s="42">
        <v>7.15</v>
      </c>
      <c r="U530" s="33">
        <v>7.68</v>
      </c>
      <c r="V530" s="116">
        <v>7.45</v>
      </c>
    </row>
    <row r="531" spans="1:22" x14ac:dyDescent="0.25">
      <c r="A531" s="26" t="s">
        <v>5149</v>
      </c>
      <c r="B531" s="42">
        <v>0.6</v>
      </c>
      <c r="C531" s="33">
        <v>4.5</v>
      </c>
      <c r="D531" s="42">
        <v>4.8</v>
      </c>
      <c r="E531" s="33">
        <v>0.1</v>
      </c>
      <c r="F531" s="42">
        <v>1.1000000000000001</v>
      </c>
      <c r="G531" s="33">
        <v>1.5</v>
      </c>
      <c r="H531" s="42">
        <v>0.1</v>
      </c>
      <c r="I531" s="33">
        <v>1.4</v>
      </c>
      <c r="J531" s="42">
        <v>1.4</v>
      </c>
      <c r="K531" s="33">
        <v>0.1</v>
      </c>
      <c r="L531" s="42">
        <v>0.7</v>
      </c>
      <c r="M531" s="33">
        <v>0.1</v>
      </c>
      <c r="N531" s="42">
        <v>0</v>
      </c>
      <c r="O531" s="33">
        <v>0.1</v>
      </c>
      <c r="P531" s="42">
        <v>376.22</v>
      </c>
      <c r="Q531" s="33">
        <v>261.95999999999998</v>
      </c>
      <c r="R531" s="42">
        <v>299.89</v>
      </c>
      <c r="S531" s="33">
        <v>263.69</v>
      </c>
      <c r="T531" s="42">
        <v>6.87</v>
      </c>
      <c r="U531" s="33">
        <v>7.37</v>
      </c>
      <c r="V531" s="116">
        <v>7.23</v>
      </c>
    </row>
    <row r="532" spans="1:22" x14ac:dyDescent="0.25">
      <c r="A532" s="26" t="s">
        <v>5150</v>
      </c>
      <c r="B532" s="42">
        <v>0.5</v>
      </c>
      <c r="C532" s="33">
        <v>4.8</v>
      </c>
      <c r="D532" s="42">
        <v>4.9000000000000004</v>
      </c>
      <c r="E532" s="33">
        <v>0.1</v>
      </c>
      <c r="F532" s="42">
        <v>0.9</v>
      </c>
      <c r="G532" s="33">
        <v>1.4</v>
      </c>
      <c r="H532" s="42">
        <v>0.1</v>
      </c>
      <c r="I532" s="33">
        <v>1.6</v>
      </c>
      <c r="J532" s="42">
        <v>1.4</v>
      </c>
      <c r="K532" s="33">
        <v>0.2</v>
      </c>
      <c r="L532" s="42">
        <v>0.8</v>
      </c>
      <c r="M532" s="33">
        <v>0.2</v>
      </c>
      <c r="N532" s="42">
        <v>0</v>
      </c>
      <c r="O532" s="33">
        <v>0.2</v>
      </c>
      <c r="P532" s="42">
        <v>374.77</v>
      </c>
      <c r="Q532" s="33">
        <v>263.91000000000003</v>
      </c>
      <c r="R532" s="42">
        <v>297.02</v>
      </c>
      <c r="S532" s="33">
        <v>263.83999999999997</v>
      </c>
      <c r="T532" s="42">
        <v>7.1</v>
      </c>
      <c r="U532" s="33">
        <v>7.76</v>
      </c>
      <c r="V532" s="116">
        <v>7.35</v>
      </c>
    </row>
    <row r="533" spans="1:22" x14ac:dyDescent="0.25">
      <c r="A533" s="26" t="s">
        <v>5151</v>
      </c>
      <c r="B533" s="42">
        <v>0.3</v>
      </c>
      <c r="C533" s="33">
        <v>4.7</v>
      </c>
      <c r="D533" s="42">
        <v>5.0999999999999996</v>
      </c>
      <c r="E533" s="33">
        <v>0.1</v>
      </c>
      <c r="F533" s="42">
        <v>0.9</v>
      </c>
      <c r="G533" s="33">
        <v>1.6</v>
      </c>
      <c r="H533" s="42">
        <v>0.1</v>
      </c>
      <c r="I533" s="33">
        <v>1.6</v>
      </c>
      <c r="J533" s="42">
        <v>1.3</v>
      </c>
      <c r="K533" s="33">
        <v>0.2</v>
      </c>
      <c r="L533" s="42">
        <v>0.8</v>
      </c>
      <c r="M533" s="33">
        <v>0.1</v>
      </c>
      <c r="N533" s="42">
        <v>0</v>
      </c>
      <c r="O533" s="33">
        <v>0.2</v>
      </c>
      <c r="P533" s="42">
        <v>382.66</v>
      </c>
      <c r="Q533" s="33">
        <v>266.02</v>
      </c>
      <c r="R533" s="42">
        <v>298.24</v>
      </c>
      <c r="S533" s="33">
        <v>263.67</v>
      </c>
      <c r="T533" s="42">
        <v>7.2</v>
      </c>
      <c r="U533" s="33">
        <v>7.83</v>
      </c>
      <c r="V533" s="116">
        <v>7.62</v>
      </c>
    </row>
    <row r="534" spans="1:22" x14ac:dyDescent="0.25">
      <c r="A534" s="26" t="s">
        <v>5152</v>
      </c>
      <c r="B534" s="42">
        <v>0.5</v>
      </c>
      <c r="C534" s="33">
        <v>4.8</v>
      </c>
      <c r="D534" s="42">
        <v>5.0999999999999996</v>
      </c>
      <c r="E534" s="33">
        <v>0.1</v>
      </c>
      <c r="F534" s="42">
        <v>1.2</v>
      </c>
      <c r="G534" s="33">
        <v>1.6</v>
      </c>
      <c r="H534" s="42">
        <v>0</v>
      </c>
      <c r="I534" s="33">
        <v>1.7</v>
      </c>
      <c r="J534" s="42">
        <v>1.4</v>
      </c>
      <c r="K534" s="33">
        <v>0.2</v>
      </c>
      <c r="L534" s="42">
        <v>0.7</v>
      </c>
      <c r="M534" s="33">
        <v>0.1</v>
      </c>
      <c r="N534" s="42">
        <v>0.1</v>
      </c>
      <c r="O534" s="33">
        <v>0.1</v>
      </c>
      <c r="P534" s="42">
        <v>378.8</v>
      </c>
      <c r="Q534" s="33">
        <v>264.95999999999998</v>
      </c>
      <c r="R534" s="42">
        <v>299.58999999999997</v>
      </c>
      <c r="S534" s="33">
        <v>263.25</v>
      </c>
      <c r="T534" s="42">
        <v>7.01</v>
      </c>
      <c r="U534" s="33">
        <v>7.62</v>
      </c>
      <c r="V534" s="116">
        <v>7.37</v>
      </c>
    </row>
    <row r="535" spans="1:22" x14ac:dyDescent="0.25">
      <c r="A535" s="26" t="s">
        <v>5153</v>
      </c>
      <c r="B535" s="42">
        <v>0.6</v>
      </c>
      <c r="C535" s="33">
        <v>5.2</v>
      </c>
      <c r="D535" s="42">
        <v>5.3</v>
      </c>
      <c r="E535" s="33">
        <v>0.1</v>
      </c>
      <c r="F535" s="42">
        <v>0.9</v>
      </c>
      <c r="G535" s="33">
        <v>1.4</v>
      </c>
      <c r="H535" s="42">
        <v>0.1</v>
      </c>
      <c r="I535" s="33">
        <v>1.4</v>
      </c>
      <c r="J535" s="42">
        <v>1.1000000000000001</v>
      </c>
      <c r="K535" s="33">
        <v>0.1</v>
      </c>
      <c r="L535" s="42">
        <v>0.6</v>
      </c>
      <c r="M535" s="33">
        <v>0.2</v>
      </c>
      <c r="N535" s="42">
        <v>0</v>
      </c>
      <c r="O535" s="33">
        <v>0.2</v>
      </c>
      <c r="P535" s="42">
        <v>357.2</v>
      </c>
      <c r="Q535" s="33">
        <v>253.29</v>
      </c>
      <c r="R535" s="42">
        <v>291.02999999999997</v>
      </c>
      <c r="S535" s="33">
        <v>264.64999999999998</v>
      </c>
      <c r="T535" s="42">
        <v>7.38</v>
      </c>
      <c r="U535" s="33">
        <v>7.86</v>
      </c>
      <c r="V535" s="116">
        <v>7.73</v>
      </c>
    </row>
    <row r="536" spans="1:22" x14ac:dyDescent="0.25">
      <c r="A536" s="26" t="s">
        <v>5154</v>
      </c>
      <c r="B536" s="42">
        <v>0.5</v>
      </c>
      <c r="C536" s="33">
        <v>4.3</v>
      </c>
      <c r="D536" s="42">
        <v>4.7</v>
      </c>
      <c r="E536" s="33">
        <v>0.2</v>
      </c>
      <c r="F536" s="42">
        <v>1</v>
      </c>
      <c r="G536" s="33">
        <v>1.4</v>
      </c>
      <c r="H536" s="42">
        <v>0.1</v>
      </c>
      <c r="I536" s="33">
        <v>1.5</v>
      </c>
      <c r="J536" s="42">
        <v>1.3</v>
      </c>
      <c r="K536" s="33">
        <v>0.2</v>
      </c>
      <c r="L536" s="42">
        <v>0.6</v>
      </c>
      <c r="M536" s="33">
        <v>0.1</v>
      </c>
      <c r="N536" s="42">
        <v>0</v>
      </c>
      <c r="O536" s="33">
        <v>0</v>
      </c>
      <c r="P536" s="42">
        <v>362.46</v>
      </c>
      <c r="Q536" s="33">
        <v>254.4</v>
      </c>
      <c r="R536" s="42">
        <v>288.29000000000002</v>
      </c>
      <c r="S536" s="33">
        <v>264.7</v>
      </c>
      <c r="T536" s="42">
        <v>6.34</v>
      </c>
      <c r="U536" s="33">
        <v>7.03</v>
      </c>
      <c r="V536" s="116">
        <v>6.61</v>
      </c>
    </row>
    <row r="537" spans="1:22" x14ac:dyDescent="0.25">
      <c r="A537" s="26" t="s">
        <v>5155</v>
      </c>
      <c r="B537" s="42">
        <v>0.3</v>
      </c>
      <c r="C537" s="33">
        <v>3.5</v>
      </c>
      <c r="D537" s="42">
        <v>4.5</v>
      </c>
      <c r="E537" s="33">
        <v>0.1</v>
      </c>
      <c r="F537" s="42">
        <v>1</v>
      </c>
      <c r="G537" s="33">
        <v>1.3</v>
      </c>
      <c r="H537" s="42">
        <v>0.1</v>
      </c>
      <c r="I537" s="33">
        <v>1.6</v>
      </c>
      <c r="J537" s="42">
        <v>1.4</v>
      </c>
      <c r="K537" s="33">
        <v>0.2</v>
      </c>
      <c r="L537" s="42">
        <v>0.5</v>
      </c>
      <c r="M537" s="33">
        <v>0.2</v>
      </c>
      <c r="N537" s="42">
        <v>0.1</v>
      </c>
      <c r="O537" s="33">
        <v>0.1</v>
      </c>
      <c r="P537" s="42">
        <v>356.45</v>
      </c>
      <c r="Q537" s="33">
        <v>246.95</v>
      </c>
      <c r="R537" s="42">
        <v>280.72000000000003</v>
      </c>
      <c r="S537" s="33">
        <v>263.75</v>
      </c>
      <c r="T537" s="42">
        <v>5.93</v>
      </c>
      <c r="U537" s="33">
        <v>6.45</v>
      </c>
      <c r="V537" s="116">
        <v>6.3</v>
      </c>
    </row>
    <row r="538" spans="1:22" x14ac:dyDescent="0.25">
      <c r="A538" s="26" t="s">
        <v>5156</v>
      </c>
      <c r="B538" s="42">
        <v>0.8</v>
      </c>
      <c r="C538" s="33">
        <v>5.2</v>
      </c>
      <c r="D538" s="42">
        <v>5.5</v>
      </c>
      <c r="E538" s="33">
        <v>0.2</v>
      </c>
      <c r="F538" s="42">
        <v>1.2</v>
      </c>
      <c r="G538" s="33">
        <v>1.5</v>
      </c>
      <c r="H538" s="42">
        <v>0.1</v>
      </c>
      <c r="I538" s="33">
        <v>1.7</v>
      </c>
      <c r="J538" s="42">
        <v>1.5</v>
      </c>
      <c r="K538" s="33">
        <v>0.2</v>
      </c>
      <c r="L538" s="42">
        <v>0.7</v>
      </c>
      <c r="M538" s="33">
        <v>0.1</v>
      </c>
      <c r="N538" s="42">
        <v>0</v>
      </c>
      <c r="O538" s="33">
        <v>0.1</v>
      </c>
      <c r="P538" s="42">
        <v>305.57</v>
      </c>
      <c r="Q538" s="33">
        <v>206.32</v>
      </c>
      <c r="R538" s="42">
        <v>240.62</v>
      </c>
      <c r="S538" s="33">
        <v>265.39</v>
      </c>
      <c r="T538" s="42">
        <v>8.91</v>
      </c>
      <c r="U538" s="33">
        <v>9.6999999999999993</v>
      </c>
      <c r="V538" s="116">
        <v>9.24</v>
      </c>
    </row>
    <row r="539" spans="1:22" x14ac:dyDescent="0.25">
      <c r="A539" s="26" t="s">
        <v>5157</v>
      </c>
      <c r="B539" s="42">
        <v>0.4</v>
      </c>
      <c r="C539" s="33">
        <v>4.3</v>
      </c>
      <c r="D539" s="42">
        <v>5.0999999999999996</v>
      </c>
      <c r="E539" s="33">
        <v>0.3</v>
      </c>
      <c r="F539" s="42">
        <v>1</v>
      </c>
      <c r="G539" s="33">
        <v>1.6</v>
      </c>
      <c r="H539" s="42">
        <v>0.1</v>
      </c>
      <c r="I539" s="33">
        <v>1.6</v>
      </c>
      <c r="J539" s="42">
        <v>1.4</v>
      </c>
      <c r="K539" s="33">
        <v>0.3</v>
      </c>
      <c r="L539" s="42">
        <v>0.8</v>
      </c>
      <c r="M539" s="33">
        <v>0.3</v>
      </c>
      <c r="N539" s="42">
        <v>0</v>
      </c>
      <c r="O539" s="33">
        <v>0.1</v>
      </c>
      <c r="P539" s="42">
        <v>359.09</v>
      </c>
      <c r="Q539" s="33">
        <v>251.2</v>
      </c>
      <c r="R539" s="42">
        <v>286.82</v>
      </c>
      <c r="S539" s="33">
        <v>264.77999999999997</v>
      </c>
      <c r="T539" s="42">
        <v>6.57</v>
      </c>
      <c r="U539" s="33">
        <v>7.08</v>
      </c>
      <c r="V539" s="116">
        <v>6.88</v>
      </c>
    </row>
    <row r="540" spans="1:22" x14ac:dyDescent="0.25">
      <c r="A540" s="26" t="s">
        <v>5158</v>
      </c>
      <c r="B540" s="42">
        <v>0.3</v>
      </c>
      <c r="C540" s="33">
        <v>3.9</v>
      </c>
      <c r="D540" s="42">
        <v>5.0999999999999996</v>
      </c>
      <c r="E540" s="33">
        <v>0.2</v>
      </c>
      <c r="F540" s="42">
        <v>1</v>
      </c>
      <c r="G540" s="33">
        <v>1.5</v>
      </c>
      <c r="H540" s="42">
        <v>0.2</v>
      </c>
      <c r="I540" s="33">
        <v>1.5</v>
      </c>
      <c r="J540" s="42">
        <v>1.3</v>
      </c>
      <c r="K540" s="33">
        <v>0.2</v>
      </c>
      <c r="L540" s="42">
        <v>0.6</v>
      </c>
      <c r="M540" s="33">
        <v>0.2</v>
      </c>
      <c r="N540" s="42">
        <v>0</v>
      </c>
      <c r="O540" s="33">
        <v>0.1</v>
      </c>
      <c r="P540" s="42">
        <v>369.46</v>
      </c>
      <c r="Q540" s="33">
        <v>257.11</v>
      </c>
      <c r="R540" s="42">
        <v>297.57</v>
      </c>
      <c r="S540" s="33">
        <v>264.77</v>
      </c>
      <c r="T540" s="42">
        <v>6.63</v>
      </c>
      <c r="U540" s="33">
        <v>7.26</v>
      </c>
      <c r="V540" s="116">
        <v>7.21</v>
      </c>
    </row>
    <row r="541" spans="1:22" x14ac:dyDescent="0.25">
      <c r="A541" s="26" t="s">
        <v>5159</v>
      </c>
      <c r="B541" s="42">
        <v>0.8</v>
      </c>
      <c r="C541" s="33">
        <v>6.7</v>
      </c>
      <c r="D541" s="42">
        <v>6.4</v>
      </c>
      <c r="E541" s="33">
        <v>0.1</v>
      </c>
      <c r="F541" s="42">
        <v>1.7</v>
      </c>
      <c r="G541" s="33">
        <v>1.8</v>
      </c>
      <c r="H541" s="42">
        <v>0.3</v>
      </c>
      <c r="I541" s="33">
        <v>2.1</v>
      </c>
      <c r="J541" s="42">
        <v>1.8</v>
      </c>
      <c r="K541" s="33">
        <v>0.3</v>
      </c>
      <c r="L541" s="42">
        <v>1</v>
      </c>
      <c r="M541" s="33">
        <v>0.2</v>
      </c>
      <c r="N541" s="42">
        <v>0.1</v>
      </c>
      <c r="O541" s="33">
        <v>0.2</v>
      </c>
      <c r="P541" s="42">
        <v>291.79000000000002</v>
      </c>
      <c r="Q541" s="33">
        <v>192.57</v>
      </c>
      <c r="R541" s="42">
        <v>234.53</v>
      </c>
      <c r="S541" s="33">
        <v>265.92</v>
      </c>
      <c r="T541" s="42">
        <v>8.8000000000000007</v>
      </c>
      <c r="U541" s="33">
        <v>9.57</v>
      </c>
      <c r="V541" s="116">
        <v>9.5399999999999991</v>
      </c>
    </row>
    <row r="542" spans="1:22" x14ac:dyDescent="0.25">
      <c r="A542" s="26" t="s">
        <v>5160</v>
      </c>
      <c r="B542" s="42">
        <v>0.3</v>
      </c>
      <c r="C542" s="33">
        <v>3.6</v>
      </c>
      <c r="D542" s="42">
        <v>4.9000000000000004</v>
      </c>
      <c r="E542" s="33">
        <v>0.2</v>
      </c>
      <c r="F542" s="42">
        <v>1.3</v>
      </c>
      <c r="G542" s="33">
        <v>1.6</v>
      </c>
      <c r="H542" s="42">
        <v>0.2</v>
      </c>
      <c r="I542" s="33">
        <v>1.9</v>
      </c>
      <c r="J542" s="42">
        <v>1.5</v>
      </c>
      <c r="K542" s="33">
        <v>0.2</v>
      </c>
      <c r="L542" s="42">
        <v>0.6</v>
      </c>
      <c r="M542" s="33">
        <v>0.2</v>
      </c>
      <c r="N542" s="42">
        <v>0</v>
      </c>
      <c r="O542" s="33">
        <v>0.1</v>
      </c>
      <c r="P542" s="42">
        <v>370.19</v>
      </c>
      <c r="Q542" s="33">
        <v>251.48</v>
      </c>
      <c r="R542" s="42">
        <v>287.06</v>
      </c>
      <c r="S542" s="33">
        <v>265.35000000000002</v>
      </c>
      <c r="T542" s="42">
        <v>6.21</v>
      </c>
      <c r="U542" s="33">
        <v>6.86</v>
      </c>
      <c r="V542" s="116">
        <v>6.65</v>
      </c>
    </row>
    <row r="543" spans="1:22" x14ac:dyDescent="0.25">
      <c r="A543" s="26" t="s">
        <v>5161</v>
      </c>
      <c r="B543" s="42">
        <v>0.9</v>
      </c>
      <c r="C543" s="33">
        <v>4.2</v>
      </c>
      <c r="D543" s="42">
        <v>5.0999999999999996</v>
      </c>
      <c r="E543" s="33">
        <v>0.2</v>
      </c>
      <c r="F543" s="42">
        <v>1.1000000000000001</v>
      </c>
      <c r="G543" s="33">
        <v>1.4</v>
      </c>
      <c r="H543" s="42">
        <v>0.1</v>
      </c>
      <c r="I543" s="33">
        <v>1.7</v>
      </c>
      <c r="J543" s="42">
        <v>1.4</v>
      </c>
      <c r="K543" s="33">
        <v>0.2</v>
      </c>
      <c r="L543" s="42">
        <v>0.5</v>
      </c>
      <c r="M543" s="33">
        <v>0.1</v>
      </c>
      <c r="N543" s="42">
        <v>0</v>
      </c>
      <c r="O543" s="33">
        <v>0.1</v>
      </c>
      <c r="P543" s="42">
        <v>349.09</v>
      </c>
      <c r="Q543" s="33">
        <v>243.51</v>
      </c>
      <c r="R543" s="42">
        <v>281.49</v>
      </c>
      <c r="S543" s="33">
        <v>266.27999999999997</v>
      </c>
      <c r="T543" s="42">
        <v>6.9</v>
      </c>
      <c r="U543" s="33">
        <v>7.2</v>
      </c>
      <c r="V543" s="116">
        <v>7.17</v>
      </c>
    </row>
    <row r="544" spans="1:22" x14ac:dyDescent="0.25">
      <c r="A544" s="26" t="s">
        <v>5162</v>
      </c>
      <c r="B544" s="42">
        <v>0.5</v>
      </c>
      <c r="C544" s="33">
        <v>4.4000000000000004</v>
      </c>
      <c r="D544" s="42">
        <v>5.5</v>
      </c>
      <c r="E544" s="33">
        <v>0.2</v>
      </c>
      <c r="F544" s="42">
        <v>1.2</v>
      </c>
      <c r="G544" s="33">
        <v>1.6</v>
      </c>
      <c r="H544" s="42">
        <v>0.1</v>
      </c>
      <c r="I544" s="33">
        <v>1.7</v>
      </c>
      <c r="J544" s="42">
        <v>1.4</v>
      </c>
      <c r="K544" s="33">
        <v>0.2</v>
      </c>
      <c r="L544" s="42">
        <v>0.7</v>
      </c>
      <c r="M544" s="33">
        <v>0.2</v>
      </c>
      <c r="N544" s="42">
        <v>0</v>
      </c>
      <c r="O544" s="33">
        <v>0.2</v>
      </c>
      <c r="P544" s="42">
        <v>358.14</v>
      </c>
      <c r="Q544" s="33">
        <v>246.61</v>
      </c>
      <c r="R544" s="42">
        <v>281.87</v>
      </c>
      <c r="S544" s="33">
        <v>265.04000000000002</v>
      </c>
      <c r="T544" s="42">
        <v>7.03</v>
      </c>
      <c r="U544" s="33">
        <v>7.45</v>
      </c>
      <c r="V544" s="116">
        <v>7.66</v>
      </c>
    </row>
    <row r="545" spans="1:22" x14ac:dyDescent="0.25">
      <c r="A545" s="26" t="s">
        <v>5163</v>
      </c>
      <c r="B545" s="42">
        <v>0.7</v>
      </c>
      <c r="C545" s="33">
        <v>4.9000000000000004</v>
      </c>
      <c r="D545" s="42">
        <v>5.5</v>
      </c>
      <c r="E545" s="33">
        <v>0.2</v>
      </c>
      <c r="F545" s="42">
        <v>1.3</v>
      </c>
      <c r="G545" s="33">
        <v>1.7</v>
      </c>
      <c r="H545" s="42">
        <v>0.1</v>
      </c>
      <c r="I545" s="33">
        <v>1.6</v>
      </c>
      <c r="J545" s="42">
        <v>1.5</v>
      </c>
      <c r="K545" s="33">
        <v>0.2</v>
      </c>
      <c r="L545" s="42">
        <v>0.7</v>
      </c>
      <c r="M545" s="33">
        <v>0.2</v>
      </c>
      <c r="N545" s="42">
        <v>0</v>
      </c>
      <c r="O545" s="33">
        <v>0.2</v>
      </c>
      <c r="P545" s="42">
        <v>356.5</v>
      </c>
      <c r="Q545" s="33">
        <v>250.18</v>
      </c>
      <c r="R545" s="42">
        <v>283.33999999999997</v>
      </c>
      <c r="S545" s="33">
        <v>265.87</v>
      </c>
      <c r="T545" s="42">
        <v>7.71</v>
      </c>
      <c r="U545" s="33">
        <v>7.97</v>
      </c>
      <c r="V545" s="116">
        <v>8.1300000000000008</v>
      </c>
    </row>
    <row r="546" spans="1:22" x14ac:dyDescent="0.25">
      <c r="A546" s="26" t="s">
        <v>5164</v>
      </c>
      <c r="B546" s="42">
        <v>0.7</v>
      </c>
      <c r="C546" s="33">
        <v>4.4000000000000004</v>
      </c>
      <c r="D546" s="42">
        <v>5.0999999999999996</v>
      </c>
      <c r="E546" s="33">
        <v>0.3</v>
      </c>
      <c r="F546" s="42">
        <v>1.3</v>
      </c>
      <c r="G546" s="33">
        <v>1.6</v>
      </c>
      <c r="H546" s="42">
        <v>0.1</v>
      </c>
      <c r="I546" s="33">
        <v>1.7</v>
      </c>
      <c r="J546" s="42">
        <v>1.4</v>
      </c>
      <c r="K546" s="33">
        <v>0.2</v>
      </c>
      <c r="L546" s="42">
        <v>0.6</v>
      </c>
      <c r="M546" s="33">
        <v>0.2</v>
      </c>
      <c r="N546" s="42">
        <v>0.1</v>
      </c>
      <c r="O546" s="33">
        <v>0.2</v>
      </c>
      <c r="P546" s="42">
        <v>380.72</v>
      </c>
      <c r="Q546" s="33">
        <v>259.02999999999997</v>
      </c>
      <c r="R546" s="42">
        <v>292.70999999999998</v>
      </c>
      <c r="S546" s="33">
        <v>265.39</v>
      </c>
      <c r="T546" s="42">
        <v>6.89</v>
      </c>
      <c r="U546" s="33">
        <v>7.1</v>
      </c>
      <c r="V546" s="116">
        <v>7.23</v>
      </c>
    </row>
    <row r="547" spans="1:22" x14ac:dyDescent="0.25">
      <c r="A547" s="26" t="s">
        <v>5165</v>
      </c>
      <c r="B547" s="42">
        <v>0.5</v>
      </c>
      <c r="C547" s="33">
        <v>5.0999999999999996</v>
      </c>
      <c r="D547" s="42">
        <v>5.5</v>
      </c>
      <c r="E547" s="33">
        <v>0.1</v>
      </c>
      <c r="F547" s="42">
        <v>1.3</v>
      </c>
      <c r="G547" s="33">
        <v>1.7</v>
      </c>
      <c r="H547" s="42">
        <v>0.1</v>
      </c>
      <c r="I547" s="33">
        <v>1.6</v>
      </c>
      <c r="J547" s="42">
        <v>1.6</v>
      </c>
      <c r="K547" s="33">
        <v>0.3</v>
      </c>
      <c r="L547" s="42">
        <v>0.8</v>
      </c>
      <c r="M547" s="33">
        <v>0.2</v>
      </c>
      <c r="N547" s="42">
        <v>0</v>
      </c>
      <c r="O547" s="33">
        <v>0.2</v>
      </c>
      <c r="P547" s="42">
        <v>354.77</v>
      </c>
      <c r="Q547" s="33">
        <v>246.08</v>
      </c>
      <c r="R547" s="42">
        <v>284.89</v>
      </c>
      <c r="S547" s="33">
        <v>266</v>
      </c>
      <c r="T547" s="42">
        <v>7.83</v>
      </c>
      <c r="U547" s="33">
        <v>8.1</v>
      </c>
      <c r="V547" s="116">
        <v>8.23</v>
      </c>
    </row>
    <row r="548" spans="1:22" x14ac:dyDescent="0.25">
      <c r="A548" s="26" t="s">
        <v>5166</v>
      </c>
      <c r="B548" s="42">
        <v>0.4</v>
      </c>
      <c r="C548" s="33">
        <v>4.4000000000000004</v>
      </c>
      <c r="D548" s="42">
        <v>5.2</v>
      </c>
      <c r="E548" s="33">
        <v>0.2</v>
      </c>
      <c r="F548" s="42">
        <v>1.3</v>
      </c>
      <c r="G548" s="33">
        <v>1.6</v>
      </c>
      <c r="H548" s="42">
        <v>0.2</v>
      </c>
      <c r="I548" s="33">
        <v>1.9</v>
      </c>
      <c r="J548" s="42">
        <v>1.7</v>
      </c>
      <c r="K548" s="33">
        <v>0.3</v>
      </c>
      <c r="L548" s="42">
        <v>0.7</v>
      </c>
      <c r="M548" s="33">
        <v>0.3</v>
      </c>
      <c r="N548" s="42">
        <v>0.1</v>
      </c>
      <c r="O548" s="33">
        <v>0.3</v>
      </c>
      <c r="P548" s="42">
        <v>352.3</v>
      </c>
      <c r="Q548" s="33">
        <v>244.04</v>
      </c>
      <c r="R548" s="42">
        <v>282.07</v>
      </c>
      <c r="S548" s="33">
        <v>266.12</v>
      </c>
      <c r="T548" s="42">
        <v>7.28</v>
      </c>
      <c r="U548" s="33">
        <v>7.66</v>
      </c>
      <c r="V548" s="116">
        <v>7.5</v>
      </c>
    </row>
    <row r="549" spans="1:22" x14ac:dyDescent="0.25">
      <c r="A549" s="26" t="s">
        <v>5167</v>
      </c>
      <c r="B549" s="42">
        <v>0.5</v>
      </c>
      <c r="C549" s="33">
        <v>4.4000000000000004</v>
      </c>
      <c r="D549" s="42">
        <v>5.3</v>
      </c>
      <c r="E549" s="33">
        <v>0.3</v>
      </c>
      <c r="F549" s="42">
        <v>1.4</v>
      </c>
      <c r="G549" s="33">
        <v>1.9</v>
      </c>
      <c r="H549" s="42">
        <v>0.1</v>
      </c>
      <c r="I549" s="33">
        <v>2.9</v>
      </c>
      <c r="J549" s="42">
        <v>1.9</v>
      </c>
      <c r="K549" s="33">
        <v>0.4</v>
      </c>
      <c r="L549" s="42">
        <v>0.9</v>
      </c>
      <c r="M549" s="33">
        <v>0.3</v>
      </c>
      <c r="N549" s="42">
        <v>0</v>
      </c>
      <c r="O549" s="33">
        <v>0.1</v>
      </c>
      <c r="P549" s="42">
        <v>307.27999999999997</v>
      </c>
      <c r="Q549" s="33">
        <v>210.95</v>
      </c>
      <c r="R549" s="42">
        <v>246.1</v>
      </c>
      <c r="S549" s="33">
        <v>266.67</v>
      </c>
      <c r="T549" s="42">
        <v>7.77</v>
      </c>
      <c r="U549" s="33">
        <v>8.26</v>
      </c>
      <c r="V549" s="116">
        <v>8.01</v>
      </c>
    </row>
    <row r="550" spans="1:22" x14ac:dyDescent="0.25">
      <c r="A550" s="26" t="s">
        <v>5168</v>
      </c>
      <c r="B550" s="42">
        <v>0.6</v>
      </c>
      <c r="C550" s="33">
        <v>4.5</v>
      </c>
      <c r="D550" s="42">
        <v>5.5</v>
      </c>
      <c r="E550" s="33">
        <v>0.3</v>
      </c>
      <c r="F550" s="42">
        <v>1.1000000000000001</v>
      </c>
      <c r="G550" s="33">
        <v>1.7</v>
      </c>
      <c r="H550" s="42">
        <v>0.2</v>
      </c>
      <c r="I550" s="33">
        <v>2.5</v>
      </c>
      <c r="J550" s="42">
        <v>2</v>
      </c>
      <c r="K550" s="33">
        <v>0.4</v>
      </c>
      <c r="L550" s="42">
        <v>0.6</v>
      </c>
      <c r="M550" s="33">
        <v>0.2</v>
      </c>
      <c r="N550" s="42">
        <v>0.1</v>
      </c>
      <c r="O550" s="33">
        <v>0.1</v>
      </c>
      <c r="P550" s="42">
        <v>312.91000000000003</v>
      </c>
      <c r="Q550" s="33">
        <v>212.08</v>
      </c>
      <c r="R550" s="42">
        <v>243.33</v>
      </c>
      <c r="S550" s="33">
        <v>266.82</v>
      </c>
      <c r="T550" s="42">
        <v>7.6</v>
      </c>
      <c r="U550" s="33">
        <v>8.1300000000000008</v>
      </c>
      <c r="V550" s="116">
        <v>7.98</v>
      </c>
    </row>
    <row r="551" spans="1:22" x14ac:dyDescent="0.25">
      <c r="A551" s="26" t="s">
        <v>5169</v>
      </c>
      <c r="B551" s="42">
        <v>0.5</v>
      </c>
      <c r="C551" s="33">
        <v>4.2</v>
      </c>
      <c r="D551" s="42">
        <v>5.0999999999999996</v>
      </c>
      <c r="E551" s="33">
        <v>0.2</v>
      </c>
      <c r="F551" s="42">
        <v>1.6</v>
      </c>
      <c r="G551" s="33">
        <v>1.9</v>
      </c>
      <c r="H551" s="42">
        <v>0.2</v>
      </c>
      <c r="I551" s="33">
        <v>2.9</v>
      </c>
      <c r="J551" s="42">
        <v>2.1</v>
      </c>
      <c r="K551" s="33">
        <v>0.4</v>
      </c>
      <c r="L551" s="42">
        <v>0.8</v>
      </c>
      <c r="M551" s="33">
        <v>0.3</v>
      </c>
      <c r="N551" s="42">
        <v>0</v>
      </c>
      <c r="O551" s="33">
        <v>0</v>
      </c>
      <c r="P551" s="42">
        <v>300.67</v>
      </c>
      <c r="Q551" s="33">
        <v>206.31</v>
      </c>
      <c r="R551" s="42">
        <v>238.87</v>
      </c>
      <c r="S551" s="33">
        <v>267.70999999999998</v>
      </c>
      <c r="T551" s="42">
        <v>7.6</v>
      </c>
      <c r="U551" s="33">
        <v>8.18</v>
      </c>
      <c r="V551" s="116">
        <v>7.83</v>
      </c>
    </row>
    <row r="552" spans="1:22" x14ac:dyDescent="0.25">
      <c r="A552" s="26" t="s">
        <v>5170</v>
      </c>
      <c r="B552" s="42">
        <v>0.9</v>
      </c>
      <c r="C552" s="33">
        <v>7.9</v>
      </c>
      <c r="D552" s="42">
        <v>6.7</v>
      </c>
      <c r="E552" s="33">
        <v>0.3</v>
      </c>
      <c r="F552" s="42">
        <v>1.5</v>
      </c>
      <c r="G552" s="33">
        <v>3</v>
      </c>
      <c r="H552" s="42">
        <v>0.4</v>
      </c>
      <c r="I552" s="33">
        <v>3.6</v>
      </c>
      <c r="J552" s="42">
        <v>2.6</v>
      </c>
      <c r="K552" s="33">
        <v>0.5</v>
      </c>
      <c r="L552" s="42">
        <v>1.1000000000000001</v>
      </c>
      <c r="M552" s="33">
        <v>0.2</v>
      </c>
      <c r="N552" s="42">
        <v>0</v>
      </c>
      <c r="O552" s="33">
        <v>0.1</v>
      </c>
      <c r="P552" s="42">
        <v>228.74</v>
      </c>
      <c r="Q552" s="33">
        <v>149.63999999999999</v>
      </c>
      <c r="R552" s="42">
        <v>195.95</v>
      </c>
      <c r="S552" s="33">
        <v>268.45</v>
      </c>
      <c r="T552" s="42">
        <v>11.29</v>
      </c>
      <c r="U552" s="33">
        <v>11.9</v>
      </c>
      <c r="V552" s="116">
        <v>11.7</v>
      </c>
    </row>
    <row r="553" spans="1:22" x14ac:dyDescent="0.25">
      <c r="A553" s="26" t="s">
        <v>5171</v>
      </c>
      <c r="B553" s="42">
        <v>0.6</v>
      </c>
      <c r="C553" s="33">
        <v>8</v>
      </c>
      <c r="D553" s="42">
        <v>6.8</v>
      </c>
      <c r="E553" s="33">
        <v>0.3</v>
      </c>
      <c r="F553" s="42">
        <v>1.9</v>
      </c>
      <c r="G553" s="33">
        <v>2.7</v>
      </c>
      <c r="H553" s="42">
        <v>0.4</v>
      </c>
      <c r="I553" s="33">
        <v>3.5</v>
      </c>
      <c r="J553" s="42">
        <v>2.2999999999999998</v>
      </c>
      <c r="K553" s="33">
        <v>0.6</v>
      </c>
      <c r="L553" s="42">
        <v>0.9</v>
      </c>
      <c r="M553" s="33">
        <v>0.5</v>
      </c>
      <c r="N553" s="42">
        <v>0</v>
      </c>
      <c r="O553" s="33">
        <v>0.1</v>
      </c>
      <c r="P553" s="42">
        <v>234.54</v>
      </c>
      <c r="Q553" s="33">
        <v>151.59</v>
      </c>
      <c r="R553" s="42">
        <v>196.51</v>
      </c>
      <c r="S553" s="33">
        <v>268.14</v>
      </c>
      <c r="T553" s="42">
        <v>10.9</v>
      </c>
      <c r="U553" s="33">
        <v>11.51</v>
      </c>
      <c r="V553" s="116">
        <v>11.4</v>
      </c>
    </row>
    <row r="554" spans="1:22" x14ac:dyDescent="0.25">
      <c r="A554" s="26" t="s">
        <v>5172</v>
      </c>
      <c r="B554" s="42">
        <v>1.5</v>
      </c>
      <c r="C554" s="33">
        <v>12.1</v>
      </c>
      <c r="D554" s="42">
        <v>8.8000000000000007</v>
      </c>
      <c r="E554" s="33">
        <v>0.5</v>
      </c>
      <c r="F554" s="42">
        <v>1.4</v>
      </c>
      <c r="G554" s="33">
        <v>4.0999999999999996</v>
      </c>
      <c r="H554" s="42">
        <v>0.2</v>
      </c>
      <c r="I554" s="33">
        <v>4.4000000000000004</v>
      </c>
      <c r="J554" s="42">
        <v>3</v>
      </c>
      <c r="K554" s="33">
        <v>0.7</v>
      </c>
      <c r="L554" s="42">
        <v>1.3</v>
      </c>
      <c r="M554" s="33">
        <v>0.3</v>
      </c>
      <c r="N554" s="42">
        <v>0.1</v>
      </c>
      <c r="O554" s="33">
        <v>0.4</v>
      </c>
      <c r="P554" s="42">
        <v>186.05</v>
      </c>
      <c r="Q554" s="33">
        <v>122.42</v>
      </c>
      <c r="R554" s="42">
        <v>148.91</v>
      </c>
      <c r="S554" s="33">
        <v>268.95999999999998</v>
      </c>
      <c r="T554" s="42">
        <v>16.63</v>
      </c>
      <c r="U554" s="33">
        <v>16.8</v>
      </c>
      <c r="V554" s="116">
        <v>16.7</v>
      </c>
    </row>
    <row r="555" spans="1:22" x14ac:dyDescent="0.25">
      <c r="A555" s="26" t="s">
        <v>5173</v>
      </c>
      <c r="B555" s="42">
        <v>1.6</v>
      </c>
      <c r="C555" s="33">
        <v>9.3000000000000007</v>
      </c>
      <c r="D555" s="42">
        <v>7.1</v>
      </c>
      <c r="E555" s="33">
        <v>0.3</v>
      </c>
      <c r="F555" s="42">
        <v>2.9</v>
      </c>
      <c r="G555" s="33">
        <v>3.4</v>
      </c>
      <c r="H555" s="42">
        <v>0.6</v>
      </c>
      <c r="I555" s="33">
        <v>5.0999999999999996</v>
      </c>
      <c r="J555" s="42">
        <v>2.8</v>
      </c>
      <c r="K555" s="33">
        <v>0.5</v>
      </c>
      <c r="L555" s="42">
        <v>0.8</v>
      </c>
      <c r="M555" s="33">
        <v>0.3</v>
      </c>
      <c r="N555" s="42">
        <v>0.1</v>
      </c>
      <c r="O555" s="33">
        <v>0.1</v>
      </c>
      <c r="P555" s="42">
        <v>178.16</v>
      </c>
      <c r="Q555" s="33">
        <v>120.3</v>
      </c>
      <c r="R555" s="42">
        <v>142.5</v>
      </c>
      <c r="S555" s="33">
        <v>267.94</v>
      </c>
      <c r="T555" s="42">
        <v>13.8</v>
      </c>
      <c r="U555" s="33">
        <v>14.3</v>
      </c>
      <c r="V555" s="116">
        <v>13.66</v>
      </c>
    </row>
    <row r="556" spans="1:22" x14ac:dyDescent="0.25">
      <c r="A556" s="26" t="s">
        <v>5174</v>
      </c>
      <c r="B556" s="42">
        <v>1</v>
      </c>
      <c r="C556" s="33">
        <v>12.4</v>
      </c>
      <c r="D556" s="42">
        <v>8.3000000000000007</v>
      </c>
      <c r="E556" s="33">
        <v>0.4</v>
      </c>
      <c r="F556" s="42">
        <v>2.2999999999999998</v>
      </c>
      <c r="G556" s="33">
        <v>3.6</v>
      </c>
      <c r="H556" s="42">
        <v>0.7</v>
      </c>
      <c r="I556" s="33">
        <v>5.0999999999999996</v>
      </c>
      <c r="J556" s="42">
        <v>3.4</v>
      </c>
      <c r="K556" s="33">
        <v>0.7</v>
      </c>
      <c r="L556" s="42">
        <v>1.2</v>
      </c>
      <c r="M556" s="33">
        <v>0.3</v>
      </c>
      <c r="N556" s="42">
        <v>0.1</v>
      </c>
      <c r="O556" s="33">
        <v>0.1</v>
      </c>
      <c r="P556" s="42">
        <v>194.45</v>
      </c>
      <c r="Q556" s="33">
        <v>117.09</v>
      </c>
      <c r="R556" s="42">
        <v>141.41999999999999</v>
      </c>
      <c r="S556" s="33">
        <v>268.81</v>
      </c>
      <c r="T556" s="42">
        <v>16.059999999999999</v>
      </c>
      <c r="U556" s="33">
        <v>16.47</v>
      </c>
      <c r="V556" s="116">
        <v>15.81</v>
      </c>
    </row>
    <row r="557" spans="1:22" x14ac:dyDescent="0.25">
      <c r="A557" s="26" t="s">
        <v>5175</v>
      </c>
      <c r="B557" s="42">
        <v>1.1000000000000001</v>
      </c>
      <c r="C557" s="33">
        <v>11.2</v>
      </c>
      <c r="D557" s="42">
        <v>8.9</v>
      </c>
      <c r="E557" s="33">
        <v>0.1</v>
      </c>
      <c r="F557" s="42">
        <v>1.3</v>
      </c>
      <c r="G557" s="33">
        <v>3.7</v>
      </c>
      <c r="H557" s="42">
        <v>0.3</v>
      </c>
      <c r="I557" s="33">
        <v>4.5</v>
      </c>
      <c r="J557" s="42">
        <v>2.9</v>
      </c>
      <c r="K557" s="33">
        <v>0.8</v>
      </c>
      <c r="L557" s="42">
        <v>1.1000000000000001</v>
      </c>
      <c r="M557" s="33">
        <v>0.5</v>
      </c>
      <c r="N557" s="42">
        <v>0.1</v>
      </c>
      <c r="O557" s="33">
        <v>0.3</v>
      </c>
      <c r="P557" s="42">
        <v>194.48</v>
      </c>
      <c r="Q557" s="33">
        <v>126.05</v>
      </c>
      <c r="R557" s="42">
        <v>154.47999999999999</v>
      </c>
      <c r="S557" s="33">
        <v>268.56</v>
      </c>
      <c r="T557" s="42">
        <v>16.100000000000001</v>
      </c>
      <c r="U557" s="33">
        <v>16.43</v>
      </c>
      <c r="V557" s="116">
        <v>16.3</v>
      </c>
    </row>
    <row r="558" spans="1:22" x14ac:dyDescent="0.25">
      <c r="A558" s="26" t="s">
        <v>5176</v>
      </c>
      <c r="B558" s="42">
        <v>0.4</v>
      </c>
      <c r="C558" s="33">
        <v>5.5</v>
      </c>
      <c r="D558" s="42">
        <v>5.4</v>
      </c>
      <c r="E558" s="33">
        <v>0.2</v>
      </c>
      <c r="F558" s="42">
        <v>1.6</v>
      </c>
      <c r="G558" s="33">
        <v>2.1</v>
      </c>
      <c r="H558" s="42">
        <v>0.3</v>
      </c>
      <c r="I558" s="33">
        <v>3.3</v>
      </c>
      <c r="J558" s="42">
        <v>2.2999999999999998</v>
      </c>
      <c r="K558" s="33">
        <v>0.4</v>
      </c>
      <c r="L558" s="42">
        <v>0.7</v>
      </c>
      <c r="M558" s="33">
        <v>0.3</v>
      </c>
      <c r="N558" s="42">
        <v>0</v>
      </c>
      <c r="O558" s="33">
        <v>0.1</v>
      </c>
      <c r="P558" s="42">
        <v>260.77</v>
      </c>
      <c r="Q558" s="33">
        <v>171.55</v>
      </c>
      <c r="R558" s="42">
        <v>211.2</v>
      </c>
      <c r="S558" s="33">
        <v>266.49</v>
      </c>
      <c r="T558" s="42">
        <v>8.6300000000000008</v>
      </c>
      <c r="U558" s="33">
        <v>9.1300000000000008</v>
      </c>
      <c r="V558" s="116">
        <v>8.8000000000000007</v>
      </c>
    </row>
    <row r="559" spans="1:22" x14ac:dyDescent="0.25">
      <c r="A559" s="26" t="s">
        <v>5177</v>
      </c>
      <c r="B559" s="42">
        <v>0.4</v>
      </c>
      <c r="C559" s="33">
        <v>5.9</v>
      </c>
      <c r="D559" s="42">
        <v>6.1</v>
      </c>
      <c r="E559" s="33">
        <v>0.2</v>
      </c>
      <c r="F559" s="42">
        <v>1.6</v>
      </c>
      <c r="G559" s="33">
        <v>2.2000000000000002</v>
      </c>
      <c r="H559" s="42">
        <v>0</v>
      </c>
      <c r="I559" s="33">
        <v>3.3</v>
      </c>
      <c r="J559" s="42">
        <v>2.4</v>
      </c>
      <c r="K559" s="33">
        <v>0.5</v>
      </c>
      <c r="L559" s="42">
        <v>1</v>
      </c>
      <c r="M559" s="33">
        <v>0.3</v>
      </c>
      <c r="N559" s="42">
        <v>0.1</v>
      </c>
      <c r="O559" s="33">
        <v>0.1</v>
      </c>
      <c r="P559" s="42">
        <v>261.41000000000003</v>
      </c>
      <c r="Q559" s="33">
        <v>171.04</v>
      </c>
      <c r="R559" s="42">
        <v>209.25</v>
      </c>
      <c r="S559" s="33">
        <v>266.57</v>
      </c>
      <c r="T559" s="42">
        <v>9.4600000000000009</v>
      </c>
      <c r="U559" s="33">
        <v>9.93</v>
      </c>
      <c r="V559" s="116">
        <v>9.7200000000000006</v>
      </c>
    </row>
    <row r="560" spans="1:22" x14ac:dyDescent="0.25">
      <c r="A560" s="26" t="s">
        <v>5178</v>
      </c>
      <c r="B560" s="42">
        <v>0.2</v>
      </c>
      <c r="C560" s="33">
        <v>7.1</v>
      </c>
      <c r="D560" s="42">
        <v>6.5</v>
      </c>
      <c r="E560" s="33">
        <v>0.2</v>
      </c>
      <c r="F560" s="42">
        <v>2.2999999999999998</v>
      </c>
      <c r="G560" s="33">
        <v>2.8</v>
      </c>
      <c r="H560" s="42">
        <v>0.5</v>
      </c>
      <c r="I560" s="33">
        <v>4.3</v>
      </c>
      <c r="J560" s="42">
        <v>3</v>
      </c>
      <c r="K560" s="33">
        <v>0.4</v>
      </c>
      <c r="L560" s="42">
        <v>0.9</v>
      </c>
      <c r="M560" s="33">
        <v>0.3</v>
      </c>
      <c r="N560" s="42">
        <v>0.1</v>
      </c>
      <c r="O560" s="33">
        <v>0</v>
      </c>
      <c r="P560" s="42">
        <v>206.74</v>
      </c>
      <c r="Q560" s="33">
        <v>129.09</v>
      </c>
      <c r="R560" s="42">
        <v>176.98</v>
      </c>
      <c r="S560" s="33">
        <v>268.45</v>
      </c>
      <c r="T560" s="42">
        <v>11.04</v>
      </c>
      <c r="U560" s="33">
        <v>11.76</v>
      </c>
      <c r="V560" s="116">
        <v>11.49</v>
      </c>
    </row>
    <row r="561" spans="1:22" x14ac:dyDescent="0.25">
      <c r="A561" s="26" t="s">
        <v>5179</v>
      </c>
      <c r="B561" s="42">
        <v>0.8</v>
      </c>
      <c r="C561" s="33">
        <v>9.9</v>
      </c>
      <c r="D561" s="42">
        <v>7.3</v>
      </c>
      <c r="E561" s="33">
        <v>0.2</v>
      </c>
      <c r="F561" s="42">
        <v>1.8</v>
      </c>
      <c r="G561" s="33">
        <v>3.1</v>
      </c>
      <c r="H561" s="42">
        <v>0.2</v>
      </c>
      <c r="I561" s="33">
        <v>3.9</v>
      </c>
      <c r="J561" s="42">
        <v>2.7</v>
      </c>
      <c r="K561" s="33">
        <v>0.4</v>
      </c>
      <c r="L561" s="42">
        <v>0.9</v>
      </c>
      <c r="M561" s="33">
        <v>0.4</v>
      </c>
      <c r="N561" s="42">
        <v>0.1</v>
      </c>
      <c r="O561" s="33">
        <v>0.1</v>
      </c>
      <c r="P561" s="42">
        <v>205.15</v>
      </c>
      <c r="Q561" s="33">
        <v>137.94</v>
      </c>
      <c r="R561" s="42">
        <v>164.26</v>
      </c>
      <c r="S561" s="33">
        <v>268.32</v>
      </c>
      <c r="T561" s="42">
        <v>13.09</v>
      </c>
      <c r="U561" s="33">
        <v>13.56</v>
      </c>
      <c r="V561" s="116">
        <v>13.77</v>
      </c>
    </row>
    <row r="562" spans="1:22" x14ac:dyDescent="0.25">
      <c r="A562" s="26" t="s">
        <v>5180</v>
      </c>
      <c r="B562" s="42">
        <v>0.7</v>
      </c>
      <c r="C562" s="33">
        <v>6.6</v>
      </c>
      <c r="D562" s="42">
        <v>5.8</v>
      </c>
      <c r="E562" s="33">
        <v>0.1</v>
      </c>
      <c r="F562" s="42">
        <v>1.3</v>
      </c>
      <c r="G562" s="33">
        <v>2</v>
      </c>
      <c r="H562" s="42">
        <v>0.1</v>
      </c>
      <c r="I562" s="33">
        <v>2.7</v>
      </c>
      <c r="J562" s="42">
        <v>2.1</v>
      </c>
      <c r="K562" s="33">
        <v>0.4</v>
      </c>
      <c r="L562" s="42">
        <v>0.8</v>
      </c>
      <c r="M562" s="33">
        <v>0.3</v>
      </c>
      <c r="N562" s="42">
        <v>0</v>
      </c>
      <c r="O562" s="33">
        <v>0.1</v>
      </c>
      <c r="P562" s="42">
        <v>286.18</v>
      </c>
      <c r="Q562" s="33">
        <v>191.95</v>
      </c>
      <c r="R562" s="42">
        <v>227.82</v>
      </c>
      <c r="S562" s="33">
        <v>266.64999999999998</v>
      </c>
      <c r="T562" s="42">
        <v>9.2899999999999991</v>
      </c>
      <c r="U562" s="33">
        <v>9.7100000000000009</v>
      </c>
      <c r="V562" s="116">
        <v>9.66</v>
      </c>
    </row>
    <row r="563" spans="1:22" x14ac:dyDescent="0.25">
      <c r="A563" s="26" t="s">
        <v>5181</v>
      </c>
      <c r="B563" s="42">
        <v>0.2</v>
      </c>
      <c r="C563" s="33">
        <v>6.4</v>
      </c>
      <c r="D563" s="42">
        <v>6.3</v>
      </c>
      <c r="E563" s="33">
        <v>0.2</v>
      </c>
      <c r="F563" s="42">
        <v>1.4</v>
      </c>
      <c r="G563" s="33">
        <v>2.2999999999999998</v>
      </c>
      <c r="H563" s="42">
        <v>0.2</v>
      </c>
      <c r="I563" s="33">
        <v>2.6</v>
      </c>
      <c r="J563" s="42">
        <v>2.1</v>
      </c>
      <c r="K563" s="33">
        <v>0.4</v>
      </c>
      <c r="L563" s="42">
        <v>0.8</v>
      </c>
      <c r="M563" s="33">
        <v>0.4</v>
      </c>
      <c r="N563" s="42">
        <v>0</v>
      </c>
      <c r="O563" s="33">
        <v>0.2</v>
      </c>
      <c r="P563" s="42">
        <v>272.18</v>
      </c>
      <c r="Q563" s="33">
        <v>181.75</v>
      </c>
      <c r="R563" s="42">
        <v>218.56</v>
      </c>
      <c r="S563" s="33">
        <v>267.31</v>
      </c>
      <c r="T563" s="42">
        <v>9.24</v>
      </c>
      <c r="U563" s="33">
        <v>9.76</v>
      </c>
      <c r="V563" s="116">
        <v>9.8699999999999992</v>
      </c>
    </row>
    <row r="564" spans="1:22" x14ac:dyDescent="0.25">
      <c r="A564" s="26" t="s">
        <v>5182</v>
      </c>
      <c r="B564" s="42">
        <v>0.4</v>
      </c>
      <c r="C564" s="33">
        <v>7.3</v>
      </c>
      <c r="D564" s="42">
        <v>6.5</v>
      </c>
      <c r="E564" s="33">
        <v>0.2</v>
      </c>
      <c r="F564" s="42">
        <v>1.3</v>
      </c>
      <c r="G564" s="33">
        <v>2.1</v>
      </c>
      <c r="H564" s="42">
        <v>0.1</v>
      </c>
      <c r="I564" s="33">
        <v>2.6</v>
      </c>
      <c r="J564" s="42">
        <v>1.9</v>
      </c>
      <c r="K564" s="33">
        <v>0.5</v>
      </c>
      <c r="L564" s="42">
        <v>1.1000000000000001</v>
      </c>
      <c r="M564" s="33">
        <v>0.3</v>
      </c>
      <c r="N564" s="42">
        <v>0.1</v>
      </c>
      <c r="O564" s="33">
        <v>0.2</v>
      </c>
      <c r="P564" s="42">
        <v>282.3</v>
      </c>
      <c r="Q564" s="33">
        <v>190.66</v>
      </c>
      <c r="R564" s="42">
        <v>224.32</v>
      </c>
      <c r="S564" s="33">
        <v>266.89</v>
      </c>
      <c r="T564" s="42">
        <v>9.93</v>
      </c>
      <c r="U564" s="33">
        <v>10.46</v>
      </c>
      <c r="V564" s="116">
        <v>10.09</v>
      </c>
    </row>
    <row r="565" spans="1:22" x14ac:dyDescent="0.25">
      <c r="A565" s="26" t="s">
        <v>5183</v>
      </c>
      <c r="B565" s="42">
        <v>0.5</v>
      </c>
      <c r="C565" s="33">
        <v>6.6</v>
      </c>
      <c r="D565" s="42">
        <v>6.1</v>
      </c>
      <c r="E565" s="33">
        <v>0.1</v>
      </c>
      <c r="F565" s="42">
        <v>1.2</v>
      </c>
      <c r="G565" s="33">
        <v>1.9</v>
      </c>
      <c r="H565" s="42">
        <v>0.2</v>
      </c>
      <c r="I565" s="33">
        <v>2.2999999999999998</v>
      </c>
      <c r="J565" s="42">
        <v>1.9</v>
      </c>
      <c r="K565" s="33">
        <v>0.4</v>
      </c>
      <c r="L565" s="42">
        <v>0.9</v>
      </c>
      <c r="M565" s="33">
        <v>0.3</v>
      </c>
      <c r="N565" s="42">
        <v>0.1</v>
      </c>
      <c r="O565" s="33">
        <v>0.3</v>
      </c>
      <c r="P565" s="42">
        <v>298.29000000000002</v>
      </c>
      <c r="Q565" s="33">
        <v>204.75</v>
      </c>
      <c r="R565" s="42">
        <v>238.91</v>
      </c>
      <c r="S565" s="33">
        <v>266.43</v>
      </c>
      <c r="T565" s="42">
        <v>9.6199999999999992</v>
      </c>
      <c r="U565" s="33">
        <v>10.01</v>
      </c>
      <c r="V565" s="116">
        <v>10.029999999999999</v>
      </c>
    </row>
    <row r="566" spans="1:22" x14ac:dyDescent="0.25">
      <c r="A566" s="26" t="s">
        <v>5184</v>
      </c>
      <c r="B566" s="42">
        <v>1.5</v>
      </c>
      <c r="C566" s="33">
        <v>11.2</v>
      </c>
      <c r="D566" s="42">
        <v>7.8</v>
      </c>
      <c r="E566" s="33">
        <v>0.6</v>
      </c>
      <c r="F566" s="42">
        <v>1.4</v>
      </c>
      <c r="G566" s="33">
        <v>2.7</v>
      </c>
      <c r="H566" s="42">
        <v>0.2</v>
      </c>
      <c r="I566" s="33">
        <v>3.5</v>
      </c>
      <c r="J566" s="42">
        <v>2.4</v>
      </c>
      <c r="K566" s="33">
        <v>0.6</v>
      </c>
      <c r="L566" s="42">
        <v>1.1000000000000001</v>
      </c>
      <c r="M566" s="33">
        <v>0.4</v>
      </c>
      <c r="N566" s="42">
        <v>0.1</v>
      </c>
      <c r="O566" s="33">
        <v>0.3</v>
      </c>
      <c r="P566" s="42">
        <v>232.64</v>
      </c>
      <c r="Q566" s="33">
        <v>150.36000000000001</v>
      </c>
      <c r="R566" s="42">
        <v>187.2</v>
      </c>
      <c r="S566" s="33">
        <v>267.62</v>
      </c>
      <c r="T566" s="42">
        <v>13.84</v>
      </c>
      <c r="U566" s="33">
        <v>14.49</v>
      </c>
      <c r="V566" s="116">
        <v>13.59</v>
      </c>
    </row>
    <row r="567" spans="1:22" x14ac:dyDescent="0.25">
      <c r="A567" s="26" t="s">
        <v>5185</v>
      </c>
      <c r="B567" s="42">
        <v>2.2999999999999998</v>
      </c>
      <c r="C567" s="33">
        <v>8.9</v>
      </c>
      <c r="D567" s="42">
        <v>6.9</v>
      </c>
      <c r="E567" s="33">
        <v>0.6</v>
      </c>
      <c r="F567" s="42">
        <v>2.1</v>
      </c>
      <c r="G567" s="33">
        <v>2.7</v>
      </c>
      <c r="H567" s="42">
        <v>0.3</v>
      </c>
      <c r="I567" s="33">
        <v>3.6</v>
      </c>
      <c r="J567" s="42">
        <v>2.6</v>
      </c>
      <c r="K567" s="33">
        <v>0.5</v>
      </c>
      <c r="L567" s="42">
        <v>1</v>
      </c>
      <c r="M567" s="33">
        <v>0.3</v>
      </c>
      <c r="N567" s="42">
        <v>0.1</v>
      </c>
      <c r="O567" s="33">
        <v>0.2</v>
      </c>
      <c r="P567" s="42">
        <v>219.46</v>
      </c>
      <c r="Q567" s="33">
        <v>134.41</v>
      </c>
      <c r="R567" s="42">
        <v>175.5</v>
      </c>
      <c r="S567" s="33">
        <v>267.52</v>
      </c>
      <c r="T567" s="42">
        <v>12.54</v>
      </c>
      <c r="U567" s="33">
        <v>12.91</v>
      </c>
      <c r="V567" s="116">
        <v>12.16</v>
      </c>
    </row>
    <row r="568" spans="1:22" x14ac:dyDescent="0.25">
      <c r="A568" s="26" t="s">
        <v>5186</v>
      </c>
      <c r="B568" s="42">
        <v>1.7</v>
      </c>
      <c r="C568" s="33">
        <v>12.9</v>
      </c>
      <c r="D568" s="42">
        <v>9</v>
      </c>
      <c r="E568" s="33">
        <v>0.7</v>
      </c>
      <c r="F568" s="42">
        <v>1.5</v>
      </c>
      <c r="G568" s="33">
        <v>3.4</v>
      </c>
      <c r="H568" s="42">
        <v>0.4</v>
      </c>
      <c r="I568" s="33">
        <v>4.5</v>
      </c>
      <c r="J568" s="42">
        <v>2.8</v>
      </c>
      <c r="K568" s="33">
        <v>0.6</v>
      </c>
      <c r="L568" s="42">
        <v>1.2</v>
      </c>
      <c r="M568" s="33">
        <v>0.3</v>
      </c>
      <c r="N568" s="42">
        <v>0.2</v>
      </c>
      <c r="O568" s="33">
        <v>0.3</v>
      </c>
      <c r="P568" s="42">
        <v>204.61</v>
      </c>
      <c r="Q568" s="33">
        <v>132.94</v>
      </c>
      <c r="R568" s="42">
        <v>161.43</v>
      </c>
      <c r="S568" s="33">
        <v>268.47000000000003</v>
      </c>
      <c r="T568" s="42">
        <v>16.46</v>
      </c>
      <c r="U568" s="33">
        <v>16.93</v>
      </c>
      <c r="V568" s="116">
        <v>16.04</v>
      </c>
    </row>
    <row r="569" spans="1:22" x14ac:dyDescent="0.25">
      <c r="A569" s="26" t="s">
        <v>5187</v>
      </c>
      <c r="B569" s="42">
        <v>2</v>
      </c>
      <c r="C569" s="33">
        <v>11</v>
      </c>
      <c r="D569" s="42">
        <v>8.3000000000000007</v>
      </c>
      <c r="E569" s="33">
        <v>0.7</v>
      </c>
      <c r="F569" s="42">
        <v>1.6</v>
      </c>
      <c r="G569" s="33">
        <v>2.9</v>
      </c>
      <c r="H569" s="42">
        <v>0.3</v>
      </c>
      <c r="I569" s="33">
        <v>3.7</v>
      </c>
      <c r="J569" s="42">
        <v>2.4</v>
      </c>
      <c r="K569" s="33">
        <v>0.5</v>
      </c>
      <c r="L569" s="42">
        <v>1.3</v>
      </c>
      <c r="M569" s="33">
        <v>0.3</v>
      </c>
      <c r="N569" s="42">
        <v>0.2</v>
      </c>
      <c r="O569" s="33">
        <v>0.3</v>
      </c>
      <c r="P569" s="42">
        <v>207.9</v>
      </c>
      <c r="Q569" s="33">
        <v>143.51</v>
      </c>
      <c r="R569" s="42">
        <v>169.02</v>
      </c>
      <c r="S569" s="33">
        <v>267.95</v>
      </c>
      <c r="T569" s="42">
        <v>15.73</v>
      </c>
      <c r="U569" s="33">
        <v>15.8</v>
      </c>
      <c r="V569" s="116">
        <v>15.66</v>
      </c>
    </row>
    <row r="570" spans="1:22" x14ac:dyDescent="0.25">
      <c r="A570" s="26" t="s">
        <v>5188</v>
      </c>
      <c r="B570" s="42">
        <v>1.9</v>
      </c>
      <c r="C570" s="33">
        <v>12.3</v>
      </c>
      <c r="D570" s="42">
        <v>8.9</v>
      </c>
      <c r="E570" s="33">
        <v>0.5</v>
      </c>
      <c r="F570" s="42">
        <v>1.3</v>
      </c>
      <c r="G570" s="33">
        <v>3</v>
      </c>
      <c r="H570" s="42">
        <v>0.3</v>
      </c>
      <c r="I570" s="33">
        <v>3.4</v>
      </c>
      <c r="J570" s="42">
        <v>2.9</v>
      </c>
      <c r="K570" s="33">
        <v>0.5</v>
      </c>
      <c r="L570" s="42">
        <v>1.2</v>
      </c>
      <c r="M570" s="33">
        <v>0.4</v>
      </c>
      <c r="N570" s="42">
        <v>0.2</v>
      </c>
      <c r="O570" s="33">
        <v>0.3</v>
      </c>
      <c r="P570" s="42">
        <v>210.77</v>
      </c>
      <c r="Q570" s="33">
        <v>143.63999999999999</v>
      </c>
      <c r="R570" s="42">
        <v>171.7</v>
      </c>
      <c r="S570" s="33">
        <v>267.45</v>
      </c>
      <c r="T570" s="42">
        <v>16.22</v>
      </c>
      <c r="U570" s="33">
        <v>16.239999999999998</v>
      </c>
      <c r="V570" s="116">
        <v>15.77</v>
      </c>
    </row>
    <row r="571" spans="1:22" x14ac:dyDescent="0.25">
      <c r="A571" s="26" t="s">
        <v>5189</v>
      </c>
      <c r="B571" s="42">
        <v>1.1000000000000001</v>
      </c>
      <c r="C571" s="33">
        <v>6.2</v>
      </c>
      <c r="D571" s="42">
        <v>6.1</v>
      </c>
      <c r="E571" s="33">
        <v>0.4</v>
      </c>
      <c r="F571" s="42">
        <v>1.4</v>
      </c>
      <c r="G571" s="33">
        <v>1.9</v>
      </c>
      <c r="H571" s="42">
        <v>0.2</v>
      </c>
      <c r="I571" s="33">
        <v>2.7</v>
      </c>
      <c r="J571" s="42">
        <v>2.2000000000000002</v>
      </c>
      <c r="K571" s="33">
        <v>0.4</v>
      </c>
      <c r="L571" s="42">
        <v>1</v>
      </c>
      <c r="M571" s="33">
        <v>0.3</v>
      </c>
      <c r="N571" s="42">
        <v>0.1</v>
      </c>
      <c r="O571" s="33">
        <v>0.2</v>
      </c>
      <c r="P571" s="42">
        <v>277.60000000000002</v>
      </c>
      <c r="Q571" s="33">
        <v>181.6</v>
      </c>
      <c r="R571" s="42">
        <v>220.05</v>
      </c>
      <c r="S571" s="33">
        <v>266.83999999999997</v>
      </c>
      <c r="T571" s="42">
        <v>9.6999999999999993</v>
      </c>
      <c r="U571" s="33">
        <v>9.91</v>
      </c>
      <c r="V571" s="116">
        <v>9.5</v>
      </c>
    </row>
    <row r="572" spans="1:22" x14ac:dyDescent="0.25">
      <c r="A572" s="26" t="s">
        <v>5190</v>
      </c>
      <c r="B572" s="42">
        <v>1.4</v>
      </c>
      <c r="C572" s="33">
        <v>7.2</v>
      </c>
      <c r="D572" s="42">
        <v>6.4</v>
      </c>
      <c r="E572" s="33">
        <v>0.4</v>
      </c>
      <c r="F572" s="42">
        <v>1.1000000000000001</v>
      </c>
      <c r="G572" s="33">
        <v>2.5</v>
      </c>
      <c r="H572" s="42">
        <v>0.2</v>
      </c>
      <c r="I572" s="33">
        <v>3.1</v>
      </c>
      <c r="J572" s="42">
        <v>2.2999999999999998</v>
      </c>
      <c r="K572" s="33">
        <v>0.4</v>
      </c>
      <c r="L572" s="42">
        <v>1.1000000000000001</v>
      </c>
      <c r="M572" s="33">
        <v>0.3</v>
      </c>
      <c r="N572" s="42">
        <v>0.2</v>
      </c>
      <c r="O572" s="33">
        <v>0.2</v>
      </c>
      <c r="P572" s="42">
        <v>275.89999999999998</v>
      </c>
      <c r="Q572" s="33">
        <v>177.36</v>
      </c>
      <c r="R572" s="42">
        <v>220.65</v>
      </c>
      <c r="S572" s="33">
        <v>266.93</v>
      </c>
      <c r="T572" s="42">
        <v>10.199999999999999</v>
      </c>
      <c r="U572" s="33">
        <v>10.77</v>
      </c>
      <c r="V572" s="116">
        <v>10.119999999999999</v>
      </c>
    </row>
    <row r="573" spans="1:22" x14ac:dyDescent="0.25">
      <c r="A573" s="26" t="s">
        <v>5191</v>
      </c>
      <c r="B573" s="42">
        <v>0.9</v>
      </c>
      <c r="C573" s="33">
        <v>5.2</v>
      </c>
      <c r="D573" s="42">
        <v>5.4</v>
      </c>
      <c r="E573" s="33">
        <v>0.4</v>
      </c>
      <c r="F573" s="42">
        <v>1.7</v>
      </c>
      <c r="G573" s="33">
        <v>1.8</v>
      </c>
      <c r="H573" s="42">
        <v>0.1</v>
      </c>
      <c r="I573" s="33">
        <v>3.1</v>
      </c>
      <c r="J573" s="42">
        <v>1.8</v>
      </c>
      <c r="K573" s="33">
        <v>0.4</v>
      </c>
      <c r="L573" s="42">
        <v>0.6</v>
      </c>
      <c r="M573" s="33">
        <v>0.3</v>
      </c>
      <c r="N573" s="42">
        <v>0.1</v>
      </c>
      <c r="O573" s="33">
        <v>0.1</v>
      </c>
      <c r="P573" s="42">
        <v>280.02</v>
      </c>
      <c r="Q573" s="33">
        <v>182.75</v>
      </c>
      <c r="R573" s="42">
        <v>223.52</v>
      </c>
      <c r="S573" s="33">
        <v>266.94</v>
      </c>
      <c r="T573" s="42">
        <v>8.31</v>
      </c>
      <c r="U573" s="33">
        <v>8.75</v>
      </c>
      <c r="V573" s="116">
        <v>8.19</v>
      </c>
    </row>
    <row r="574" spans="1:22" x14ac:dyDescent="0.25">
      <c r="A574" s="26" t="s">
        <v>5192</v>
      </c>
      <c r="B574" s="42">
        <v>1.1000000000000001</v>
      </c>
      <c r="C574" s="33">
        <v>7.1</v>
      </c>
      <c r="D574" s="42">
        <v>6.3</v>
      </c>
      <c r="E574" s="33">
        <v>0.4</v>
      </c>
      <c r="F574" s="42">
        <v>1.6</v>
      </c>
      <c r="G574" s="33">
        <v>1.8</v>
      </c>
      <c r="H574" s="42">
        <v>0.2</v>
      </c>
      <c r="I574" s="33">
        <v>2.6</v>
      </c>
      <c r="J574" s="42">
        <v>2.2999999999999998</v>
      </c>
      <c r="K574" s="33">
        <v>0.4</v>
      </c>
      <c r="L574" s="42">
        <v>0.9</v>
      </c>
      <c r="M574" s="33">
        <v>0.4</v>
      </c>
      <c r="N574" s="42">
        <v>0.2</v>
      </c>
      <c r="O574" s="33">
        <v>0.4</v>
      </c>
      <c r="P574" s="42">
        <v>289.58</v>
      </c>
      <c r="Q574" s="33">
        <v>190.75</v>
      </c>
      <c r="R574" s="42">
        <v>232.11</v>
      </c>
      <c r="S574" s="33">
        <v>267.27</v>
      </c>
      <c r="T574" s="42">
        <v>9.8000000000000007</v>
      </c>
      <c r="U574" s="33">
        <v>10.31</v>
      </c>
      <c r="V574" s="116">
        <v>9.93</v>
      </c>
    </row>
    <row r="575" spans="1:22" x14ac:dyDescent="0.25">
      <c r="A575" s="26" t="s">
        <v>5193</v>
      </c>
      <c r="B575" s="42">
        <v>1</v>
      </c>
      <c r="C575" s="33">
        <v>5.7</v>
      </c>
      <c r="D575" s="42">
        <v>5.2</v>
      </c>
      <c r="E575" s="33">
        <v>0.4</v>
      </c>
      <c r="F575" s="42">
        <v>1.6</v>
      </c>
      <c r="G575" s="33">
        <v>1.7</v>
      </c>
      <c r="H575" s="42">
        <v>0.4</v>
      </c>
      <c r="I575" s="33">
        <v>3</v>
      </c>
      <c r="J575" s="42">
        <v>2.1</v>
      </c>
      <c r="K575" s="33">
        <v>0.5</v>
      </c>
      <c r="L575" s="42">
        <v>1</v>
      </c>
      <c r="M575" s="33">
        <v>0.4</v>
      </c>
      <c r="N575" s="42">
        <v>0.1</v>
      </c>
      <c r="O575" s="33">
        <v>0.1</v>
      </c>
      <c r="P575" s="42">
        <v>274.19</v>
      </c>
      <c r="Q575" s="33">
        <v>176.98</v>
      </c>
      <c r="R575" s="42">
        <v>214.95</v>
      </c>
      <c r="S575" s="33">
        <v>267.95</v>
      </c>
      <c r="T575" s="42">
        <v>8.94</v>
      </c>
      <c r="U575" s="33">
        <v>9.4700000000000006</v>
      </c>
      <c r="V575" s="116">
        <v>8.86</v>
      </c>
    </row>
    <row r="576" spans="1:22" x14ac:dyDescent="0.25">
      <c r="A576" s="26" t="s">
        <v>5194</v>
      </c>
      <c r="B576" s="42">
        <v>1.2</v>
      </c>
      <c r="C576" s="33">
        <v>9</v>
      </c>
      <c r="D576" s="42">
        <v>7.2</v>
      </c>
      <c r="E576" s="33">
        <v>0.4</v>
      </c>
      <c r="F576" s="42">
        <v>1.8</v>
      </c>
      <c r="G576" s="33">
        <v>2.1</v>
      </c>
      <c r="H576" s="42">
        <v>0.2</v>
      </c>
      <c r="I576" s="33">
        <v>3.1</v>
      </c>
      <c r="J576" s="42">
        <v>2.4</v>
      </c>
      <c r="K576" s="33">
        <v>0.4</v>
      </c>
      <c r="L576" s="42">
        <v>1</v>
      </c>
      <c r="M576" s="33">
        <v>0.5</v>
      </c>
      <c r="N576" s="42">
        <v>0.2</v>
      </c>
      <c r="O576" s="33">
        <v>0.4</v>
      </c>
      <c r="P576" s="42">
        <v>251.02</v>
      </c>
      <c r="Q576" s="33">
        <v>154.44999999999999</v>
      </c>
      <c r="R576" s="42">
        <v>201.56</v>
      </c>
      <c r="S576" s="33">
        <v>268.5</v>
      </c>
      <c r="T576" s="42">
        <v>12.26</v>
      </c>
      <c r="U576" s="33">
        <v>12.61</v>
      </c>
      <c r="V576" s="116">
        <v>12.3</v>
      </c>
    </row>
    <row r="577" spans="1:22" x14ac:dyDescent="0.25">
      <c r="A577" s="26" t="s">
        <v>5195</v>
      </c>
      <c r="B577" s="42">
        <v>2.2999999999999998</v>
      </c>
      <c r="C577" s="33">
        <v>12.1</v>
      </c>
      <c r="D577" s="42">
        <v>8.1</v>
      </c>
      <c r="E577" s="33">
        <v>0.6</v>
      </c>
      <c r="F577" s="42">
        <v>1.4</v>
      </c>
      <c r="G577" s="33">
        <v>2.7</v>
      </c>
      <c r="H577" s="42">
        <v>0.3</v>
      </c>
      <c r="I577" s="33">
        <v>3.4</v>
      </c>
      <c r="J577" s="42">
        <v>2.8</v>
      </c>
      <c r="K577" s="33">
        <v>0.5</v>
      </c>
      <c r="L577" s="42">
        <v>1.4</v>
      </c>
      <c r="M577" s="33">
        <v>0.4</v>
      </c>
      <c r="N577" s="42">
        <v>0.2</v>
      </c>
      <c r="O577" s="33">
        <v>0.5</v>
      </c>
      <c r="P577" s="42">
        <v>212.56</v>
      </c>
      <c r="Q577" s="33">
        <v>140.21</v>
      </c>
      <c r="R577" s="42">
        <v>172.13</v>
      </c>
      <c r="S577" s="33">
        <v>269.52999999999997</v>
      </c>
      <c r="T577" s="42">
        <v>15.33</v>
      </c>
      <c r="U577" s="33">
        <v>15.86</v>
      </c>
      <c r="V577" s="116">
        <v>15</v>
      </c>
    </row>
    <row r="578" spans="1:22" x14ac:dyDescent="0.25">
      <c r="A578" s="26" t="s">
        <v>5196</v>
      </c>
      <c r="B578" s="42">
        <v>2.5</v>
      </c>
      <c r="C578" s="33">
        <v>14</v>
      </c>
      <c r="D578" s="42">
        <v>8.6999999999999993</v>
      </c>
      <c r="E578" s="33">
        <v>0.3</v>
      </c>
      <c r="F578" s="42">
        <v>1.6</v>
      </c>
      <c r="G578" s="33">
        <v>3.4</v>
      </c>
      <c r="H578" s="42">
        <v>0</v>
      </c>
      <c r="I578" s="33">
        <v>3.5</v>
      </c>
      <c r="J578" s="42">
        <v>3.1</v>
      </c>
      <c r="K578" s="33">
        <v>0.5</v>
      </c>
      <c r="L578" s="42">
        <v>1.5</v>
      </c>
      <c r="M578" s="33">
        <v>0.5</v>
      </c>
      <c r="N578" s="42">
        <v>0.2</v>
      </c>
      <c r="O578" s="33">
        <v>0.4</v>
      </c>
      <c r="P578" s="42">
        <v>193.94</v>
      </c>
      <c r="Q578" s="33">
        <v>130.15</v>
      </c>
      <c r="R578" s="42">
        <v>155.82</v>
      </c>
      <c r="S578" s="33">
        <v>269.55</v>
      </c>
      <c r="T578" s="42">
        <v>17.309999999999999</v>
      </c>
      <c r="U578" s="33">
        <v>17.41</v>
      </c>
      <c r="V578" s="116">
        <v>17.149999999999999</v>
      </c>
    </row>
    <row r="579" spans="1:22" x14ac:dyDescent="0.25">
      <c r="A579" s="26" t="s">
        <v>5197</v>
      </c>
      <c r="B579" s="42">
        <v>2.4</v>
      </c>
      <c r="C579" s="33">
        <v>11.7</v>
      </c>
      <c r="D579" s="42">
        <v>7.9</v>
      </c>
      <c r="E579" s="33">
        <v>0.6</v>
      </c>
      <c r="F579" s="42">
        <v>1.4</v>
      </c>
      <c r="G579" s="33">
        <v>2.7</v>
      </c>
      <c r="H579" s="42">
        <v>0.5</v>
      </c>
      <c r="I579" s="33">
        <v>3</v>
      </c>
      <c r="J579" s="42">
        <v>2.5</v>
      </c>
      <c r="K579" s="33">
        <v>0.6</v>
      </c>
      <c r="L579" s="42">
        <v>1.3</v>
      </c>
      <c r="M579" s="33">
        <v>0.5</v>
      </c>
      <c r="N579" s="42">
        <v>0.2</v>
      </c>
      <c r="O579" s="33">
        <v>0.4</v>
      </c>
      <c r="P579" s="42">
        <v>203.79</v>
      </c>
      <c r="Q579" s="33">
        <v>136.21</v>
      </c>
      <c r="R579" s="42">
        <v>163.98</v>
      </c>
      <c r="S579" s="33">
        <v>269.58999999999997</v>
      </c>
      <c r="T579" s="42">
        <v>15.83</v>
      </c>
      <c r="U579" s="33">
        <v>15.96</v>
      </c>
      <c r="V579" s="116">
        <v>15.23</v>
      </c>
    </row>
    <row r="580" spans="1:22" x14ac:dyDescent="0.25">
      <c r="A580" s="26" t="s">
        <v>5198</v>
      </c>
      <c r="B580" s="42">
        <v>2.1</v>
      </c>
      <c r="C580" s="33">
        <v>13.2</v>
      </c>
      <c r="D580" s="42">
        <v>9.1</v>
      </c>
      <c r="E580" s="33">
        <v>0.5</v>
      </c>
      <c r="F580" s="42">
        <v>1.3</v>
      </c>
      <c r="G580" s="33">
        <v>3.7</v>
      </c>
      <c r="H580" s="42">
        <v>0.3</v>
      </c>
      <c r="I580" s="33">
        <v>3.3</v>
      </c>
      <c r="J580" s="42">
        <v>2.8</v>
      </c>
      <c r="K580" s="33">
        <v>0.5</v>
      </c>
      <c r="L580" s="42">
        <v>1.1000000000000001</v>
      </c>
      <c r="M580" s="33">
        <v>0.3</v>
      </c>
      <c r="N580" s="42">
        <v>0.1</v>
      </c>
      <c r="O580" s="33">
        <v>0.3</v>
      </c>
      <c r="P580" s="42">
        <v>204.72</v>
      </c>
      <c r="Q580" s="33">
        <v>135.16999999999999</v>
      </c>
      <c r="R580" s="42">
        <v>163.13</v>
      </c>
      <c r="S580" s="33">
        <v>270.24</v>
      </c>
      <c r="T580" s="42">
        <v>16.87</v>
      </c>
      <c r="U580" s="33">
        <v>16.97</v>
      </c>
      <c r="V580" s="116">
        <v>16.559999999999999</v>
      </c>
    </row>
    <row r="581" spans="1:22" x14ac:dyDescent="0.25">
      <c r="A581" s="26" t="s">
        <v>5199</v>
      </c>
      <c r="B581" s="42">
        <v>2</v>
      </c>
      <c r="C581" s="33">
        <v>11.3</v>
      </c>
      <c r="D581" s="42">
        <v>7.7</v>
      </c>
      <c r="E581" s="33">
        <v>0.4</v>
      </c>
      <c r="F581" s="42">
        <v>1</v>
      </c>
      <c r="G581" s="33">
        <v>2.6</v>
      </c>
      <c r="H581" s="42">
        <v>0.3</v>
      </c>
      <c r="I581" s="33">
        <v>2.7</v>
      </c>
      <c r="J581" s="42">
        <v>2.2999999999999998</v>
      </c>
      <c r="K581" s="33">
        <v>0.5</v>
      </c>
      <c r="L581" s="42">
        <v>1.3</v>
      </c>
      <c r="M581" s="33">
        <v>0.5</v>
      </c>
      <c r="N581" s="42">
        <v>0.1</v>
      </c>
      <c r="O581" s="33">
        <v>0.4</v>
      </c>
      <c r="P581" s="42">
        <v>220.86</v>
      </c>
      <c r="Q581" s="33">
        <v>145.94999999999999</v>
      </c>
      <c r="R581" s="42">
        <v>179.51</v>
      </c>
      <c r="S581" s="33">
        <v>269.92</v>
      </c>
      <c r="T581" s="42">
        <v>14.26</v>
      </c>
      <c r="U581" s="33">
        <v>14.41</v>
      </c>
      <c r="V581" s="116">
        <v>13.35</v>
      </c>
    </row>
    <row r="582" spans="1:22" x14ac:dyDescent="0.25">
      <c r="A582" s="26" t="s">
        <v>5200</v>
      </c>
      <c r="B582" s="42">
        <v>2</v>
      </c>
      <c r="C582" s="33">
        <v>10.5</v>
      </c>
      <c r="D582" s="42">
        <v>7.6</v>
      </c>
      <c r="E582" s="33">
        <v>0.4</v>
      </c>
      <c r="F582" s="42">
        <v>1.1000000000000001</v>
      </c>
      <c r="G582" s="33">
        <v>3.2</v>
      </c>
      <c r="H582" s="42">
        <v>0.2</v>
      </c>
      <c r="I582" s="33">
        <v>3.5</v>
      </c>
      <c r="J582" s="42">
        <v>2.4</v>
      </c>
      <c r="K582" s="33">
        <v>0.5</v>
      </c>
      <c r="L582" s="42">
        <v>1.2</v>
      </c>
      <c r="M582" s="33">
        <v>0.4</v>
      </c>
      <c r="N582" s="42">
        <v>0.1</v>
      </c>
      <c r="O582" s="33">
        <v>0.3</v>
      </c>
      <c r="P582" s="42">
        <v>218.32</v>
      </c>
      <c r="Q582" s="33">
        <v>144.12</v>
      </c>
      <c r="R582" s="42">
        <v>176.84</v>
      </c>
      <c r="S582" s="33">
        <v>269.73</v>
      </c>
      <c r="T582" s="42">
        <v>14.39</v>
      </c>
      <c r="U582" s="33">
        <v>14.24</v>
      </c>
      <c r="V582" s="116">
        <v>13.77</v>
      </c>
    </row>
    <row r="583" spans="1:22" x14ac:dyDescent="0.25">
      <c r="A583" s="26" t="s">
        <v>5201</v>
      </c>
      <c r="B583" s="42">
        <v>1.6</v>
      </c>
      <c r="C583" s="33">
        <v>11.6</v>
      </c>
      <c r="D583" s="42">
        <v>7.6</v>
      </c>
      <c r="E583" s="33">
        <v>0.4</v>
      </c>
      <c r="F583" s="42">
        <v>0.8</v>
      </c>
      <c r="G583" s="33">
        <v>2.7</v>
      </c>
      <c r="H583" s="42">
        <v>0.1</v>
      </c>
      <c r="I583" s="33">
        <v>2.8</v>
      </c>
      <c r="J583" s="42">
        <v>2.2999999999999998</v>
      </c>
      <c r="K583" s="33">
        <v>0.5</v>
      </c>
      <c r="L583" s="42">
        <v>1.3</v>
      </c>
      <c r="M583" s="33">
        <v>0.5</v>
      </c>
      <c r="N583" s="42">
        <v>0.2</v>
      </c>
      <c r="O583" s="33">
        <v>0.3</v>
      </c>
      <c r="P583" s="42">
        <v>228.45</v>
      </c>
      <c r="Q583" s="33">
        <v>153.06</v>
      </c>
      <c r="R583" s="42">
        <v>182.34</v>
      </c>
      <c r="S583" s="33">
        <v>270.07</v>
      </c>
      <c r="T583" s="42">
        <v>14.4</v>
      </c>
      <c r="U583" s="33">
        <v>14.72</v>
      </c>
      <c r="V583" s="116">
        <v>13.82</v>
      </c>
    </row>
    <row r="584" spans="1:22" x14ac:dyDescent="0.25">
      <c r="A584" s="26" t="s">
        <v>5202</v>
      </c>
      <c r="B584" s="42">
        <v>1.3</v>
      </c>
      <c r="C584" s="33">
        <v>10.9</v>
      </c>
      <c r="D584" s="42">
        <v>7.4</v>
      </c>
      <c r="E584" s="33">
        <v>0.3</v>
      </c>
      <c r="F584" s="42">
        <v>1.2</v>
      </c>
      <c r="G584" s="33">
        <v>3</v>
      </c>
      <c r="H584" s="42">
        <v>0.1</v>
      </c>
      <c r="I584" s="33">
        <v>3.7</v>
      </c>
      <c r="J584" s="42">
        <v>2.8</v>
      </c>
      <c r="K584" s="33">
        <v>0.5</v>
      </c>
      <c r="L584" s="42">
        <v>1.2</v>
      </c>
      <c r="M584" s="33">
        <v>0.4</v>
      </c>
      <c r="N584" s="42">
        <v>0.1</v>
      </c>
      <c r="O584" s="33">
        <v>0.3</v>
      </c>
      <c r="P584" s="42">
        <v>218.11</v>
      </c>
      <c r="Q584" s="33">
        <v>143.31</v>
      </c>
      <c r="R584" s="42">
        <v>176.77</v>
      </c>
      <c r="S584" s="33">
        <v>270.43</v>
      </c>
      <c r="T584" s="42">
        <v>13.99</v>
      </c>
      <c r="U584" s="33">
        <v>14.4</v>
      </c>
      <c r="V584" s="116">
        <v>13.8</v>
      </c>
    </row>
    <row r="585" spans="1:22" x14ac:dyDescent="0.25">
      <c r="A585" s="26" t="s">
        <v>5203</v>
      </c>
      <c r="B585" s="42">
        <v>0.6</v>
      </c>
      <c r="C585" s="33">
        <v>10.4</v>
      </c>
      <c r="D585" s="42">
        <v>7.8</v>
      </c>
      <c r="E585" s="33">
        <v>0.2</v>
      </c>
      <c r="F585" s="42">
        <v>1.8</v>
      </c>
      <c r="G585" s="33">
        <v>3.5</v>
      </c>
      <c r="H585" s="42">
        <v>0.2</v>
      </c>
      <c r="I585" s="33">
        <v>4.8</v>
      </c>
      <c r="J585" s="42">
        <v>2.7</v>
      </c>
      <c r="K585" s="33">
        <v>0.5</v>
      </c>
      <c r="L585" s="42">
        <v>1</v>
      </c>
      <c r="M585" s="33">
        <v>0.4</v>
      </c>
      <c r="N585" s="42">
        <v>0.2</v>
      </c>
      <c r="O585" s="33">
        <v>0.2</v>
      </c>
      <c r="P585" s="42">
        <v>205.09</v>
      </c>
      <c r="Q585" s="33">
        <v>132.07</v>
      </c>
      <c r="R585" s="42">
        <v>162.99</v>
      </c>
      <c r="S585" s="33">
        <v>270.7</v>
      </c>
      <c r="T585" s="42">
        <v>13.52</v>
      </c>
      <c r="U585" s="33">
        <v>14.33</v>
      </c>
      <c r="V585" s="116">
        <v>13.26</v>
      </c>
    </row>
    <row r="586" spans="1:22" x14ac:dyDescent="0.25">
      <c r="A586" s="26" t="s">
        <v>5204</v>
      </c>
      <c r="B586" s="42">
        <v>1.7</v>
      </c>
      <c r="C586" s="33">
        <v>12.1</v>
      </c>
      <c r="D586" s="42">
        <v>8.1999999999999993</v>
      </c>
      <c r="E586" s="33">
        <v>0.5</v>
      </c>
      <c r="F586" s="42">
        <v>1.8</v>
      </c>
      <c r="G586" s="33">
        <v>3.4</v>
      </c>
      <c r="H586" s="42">
        <v>0.3</v>
      </c>
      <c r="I586" s="33">
        <v>4.4000000000000004</v>
      </c>
      <c r="J586" s="42">
        <v>2.8</v>
      </c>
      <c r="K586" s="33">
        <v>0.5</v>
      </c>
      <c r="L586" s="42">
        <v>1.1000000000000001</v>
      </c>
      <c r="M586" s="33">
        <v>0.3</v>
      </c>
      <c r="N586" s="42">
        <v>0.1</v>
      </c>
      <c r="O586" s="33">
        <v>0.3</v>
      </c>
      <c r="P586" s="42">
        <v>211.02</v>
      </c>
      <c r="Q586" s="33">
        <v>142.24</v>
      </c>
      <c r="R586" s="42">
        <v>166.77</v>
      </c>
      <c r="S586" s="33">
        <v>269.27999999999997</v>
      </c>
      <c r="T586" s="42">
        <v>14.46</v>
      </c>
      <c r="U586" s="33">
        <v>15.36</v>
      </c>
      <c r="V586" s="116">
        <v>14.23</v>
      </c>
    </row>
    <row r="587" spans="1:22" x14ac:dyDescent="0.25">
      <c r="A587" s="26" t="s">
        <v>5205</v>
      </c>
      <c r="B587" s="42">
        <v>1.2</v>
      </c>
      <c r="C587" s="33">
        <v>11.4</v>
      </c>
      <c r="D587" s="42">
        <v>7.3</v>
      </c>
      <c r="E587" s="33">
        <v>0.3</v>
      </c>
      <c r="F587" s="42">
        <v>1.8</v>
      </c>
      <c r="G587" s="33">
        <v>3.4</v>
      </c>
      <c r="H587" s="42">
        <v>0.2</v>
      </c>
      <c r="I587" s="33">
        <v>4</v>
      </c>
      <c r="J587" s="42">
        <v>2.7</v>
      </c>
      <c r="K587" s="33">
        <v>0.4</v>
      </c>
      <c r="L587" s="42">
        <v>0.7</v>
      </c>
      <c r="M587" s="33">
        <v>0.2</v>
      </c>
      <c r="N587" s="42">
        <v>0.2</v>
      </c>
      <c r="O587" s="33">
        <v>0.1</v>
      </c>
      <c r="P587" s="42">
        <v>203.41</v>
      </c>
      <c r="Q587" s="33">
        <v>134.47999999999999</v>
      </c>
      <c r="R587" s="42">
        <v>162.97</v>
      </c>
      <c r="S587" s="33">
        <v>268.62</v>
      </c>
      <c r="T587" s="42">
        <v>14.87</v>
      </c>
      <c r="U587" s="33">
        <v>15.89</v>
      </c>
      <c r="V587" s="116">
        <v>14.41</v>
      </c>
    </row>
    <row r="588" spans="1:22" x14ac:dyDescent="0.25">
      <c r="A588" s="26" t="s">
        <v>5206</v>
      </c>
      <c r="B588" s="42">
        <v>1.3</v>
      </c>
      <c r="C588" s="33">
        <v>10.3</v>
      </c>
      <c r="D588" s="42">
        <v>7</v>
      </c>
      <c r="E588" s="33">
        <v>0.4</v>
      </c>
      <c r="F588" s="42">
        <v>1.4</v>
      </c>
      <c r="G588" s="33">
        <v>2.2999999999999998</v>
      </c>
      <c r="H588" s="42">
        <v>0.1</v>
      </c>
      <c r="I588" s="33">
        <v>3.4</v>
      </c>
      <c r="J588" s="42">
        <v>2.2999999999999998</v>
      </c>
      <c r="K588" s="33">
        <v>0.4</v>
      </c>
      <c r="L588" s="42">
        <v>1.1000000000000001</v>
      </c>
      <c r="M588" s="33">
        <v>0.4</v>
      </c>
      <c r="N588" s="42">
        <v>0.2</v>
      </c>
      <c r="O588" s="33">
        <v>0.2</v>
      </c>
      <c r="P588" s="42">
        <v>204.06</v>
      </c>
      <c r="Q588" s="33">
        <v>134.33000000000001</v>
      </c>
      <c r="R588" s="42">
        <v>164.62</v>
      </c>
      <c r="S588" s="33">
        <v>268.95999999999998</v>
      </c>
      <c r="T588" s="42">
        <v>13.04</v>
      </c>
      <c r="U588" s="33">
        <v>13.79</v>
      </c>
      <c r="V588" s="116">
        <v>12.42</v>
      </c>
    </row>
    <row r="589" spans="1:22" x14ac:dyDescent="0.25">
      <c r="A589" s="26" t="s">
        <v>5207</v>
      </c>
      <c r="B589" s="42">
        <v>1.9</v>
      </c>
      <c r="C589" s="33">
        <v>12.8</v>
      </c>
      <c r="D589" s="42">
        <v>8.1999999999999993</v>
      </c>
      <c r="E589" s="33">
        <v>0.4</v>
      </c>
      <c r="F589" s="42">
        <v>1.5</v>
      </c>
      <c r="G589" s="33">
        <v>3.5</v>
      </c>
      <c r="H589" s="42">
        <v>0.3</v>
      </c>
      <c r="I589" s="33">
        <v>3.6</v>
      </c>
      <c r="J589" s="42">
        <v>2.7</v>
      </c>
      <c r="K589" s="33">
        <v>0.4</v>
      </c>
      <c r="L589" s="42">
        <v>1.2</v>
      </c>
      <c r="M589" s="33">
        <v>0.3</v>
      </c>
      <c r="N589" s="42">
        <v>0.1</v>
      </c>
      <c r="O589" s="33">
        <v>0.3</v>
      </c>
      <c r="P589" s="42">
        <v>196.45</v>
      </c>
      <c r="Q589" s="33">
        <v>131.86000000000001</v>
      </c>
      <c r="R589" s="42">
        <v>160.76</v>
      </c>
      <c r="S589" s="33">
        <v>269.13</v>
      </c>
      <c r="T589" s="42">
        <v>15.48</v>
      </c>
      <c r="U589" s="33">
        <v>16.18</v>
      </c>
      <c r="V589" s="116">
        <v>15.33</v>
      </c>
    </row>
    <row r="590" spans="1:22" x14ac:dyDescent="0.25">
      <c r="A590" s="26" t="s">
        <v>5208</v>
      </c>
      <c r="B590" s="42">
        <v>1</v>
      </c>
      <c r="C590" s="33">
        <v>7.2</v>
      </c>
      <c r="D590" s="42">
        <v>5.6</v>
      </c>
      <c r="E590" s="33">
        <v>0.3</v>
      </c>
      <c r="F590" s="42">
        <v>1.3</v>
      </c>
      <c r="G590" s="33">
        <v>1.7</v>
      </c>
      <c r="H590" s="42">
        <v>0.2</v>
      </c>
      <c r="I590" s="33">
        <v>1.8</v>
      </c>
      <c r="J590" s="42">
        <v>1.6</v>
      </c>
      <c r="K590" s="33">
        <v>0.2</v>
      </c>
      <c r="L590" s="42">
        <v>0.8</v>
      </c>
      <c r="M590" s="33">
        <v>0.3</v>
      </c>
      <c r="N590" s="42">
        <v>0.1</v>
      </c>
      <c r="O590" s="33">
        <v>0.2</v>
      </c>
      <c r="P590" s="42">
        <v>307.41000000000003</v>
      </c>
      <c r="Q590" s="33">
        <v>210.89</v>
      </c>
      <c r="R590" s="42">
        <v>247.37</v>
      </c>
      <c r="S590" s="33">
        <v>267.36</v>
      </c>
      <c r="T590" s="42">
        <v>9.2100000000000009</v>
      </c>
      <c r="U590" s="33">
        <v>9.82</v>
      </c>
      <c r="V590" s="116">
        <v>8.92</v>
      </c>
    </row>
    <row r="591" spans="1:22" x14ac:dyDescent="0.25">
      <c r="A591" s="26" t="s">
        <v>5209</v>
      </c>
      <c r="B591" s="42">
        <v>0.6</v>
      </c>
      <c r="C591" s="33">
        <v>6.6</v>
      </c>
      <c r="D591" s="42">
        <v>5.4</v>
      </c>
      <c r="E591" s="33">
        <v>0.3</v>
      </c>
      <c r="F591" s="42">
        <v>1.2</v>
      </c>
      <c r="G591" s="33">
        <v>1.8</v>
      </c>
      <c r="H591" s="42">
        <v>0.1</v>
      </c>
      <c r="I591" s="33">
        <v>1.8</v>
      </c>
      <c r="J591" s="42">
        <v>1.7</v>
      </c>
      <c r="K591" s="33">
        <v>0.2</v>
      </c>
      <c r="L591" s="42">
        <v>0.8</v>
      </c>
      <c r="M591" s="33">
        <v>0.3</v>
      </c>
      <c r="N591" s="42">
        <v>0.1</v>
      </c>
      <c r="O591" s="33">
        <v>0.2</v>
      </c>
      <c r="P591" s="42">
        <v>309.42</v>
      </c>
      <c r="Q591" s="33">
        <v>206.87</v>
      </c>
      <c r="R591" s="42">
        <v>247.14</v>
      </c>
      <c r="S591" s="33">
        <v>266.83</v>
      </c>
      <c r="T591" s="42">
        <v>8.98</v>
      </c>
      <c r="U591" s="33">
        <v>9.4499999999999993</v>
      </c>
      <c r="V591" s="116">
        <v>8.8800000000000008</v>
      </c>
    </row>
    <row r="592" spans="1:22" x14ac:dyDescent="0.25">
      <c r="A592" s="26" t="s">
        <v>5210</v>
      </c>
      <c r="B592" s="42">
        <v>1</v>
      </c>
      <c r="C592" s="33">
        <v>7.6</v>
      </c>
      <c r="D592" s="42">
        <v>5.8</v>
      </c>
      <c r="E592" s="33">
        <v>0.3</v>
      </c>
      <c r="F592" s="42">
        <v>1.1000000000000001</v>
      </c>
      <c r="G592" s="33">
        <v>1.9</v>
      </c>
      <c r="H592" s="42">
        <v>0.2</v>
      </c>
      <c r="I592" s="33">
        <v>1.5</v>
      </c>
      <c r="J592" s="42">
        <v>1.6</v>
      </c>
      <c r="K592" s="33">
        <v>0.2</v>
      </c>
      <c r="L592" s="42">
        <v>1</v>
      </c>
      <c r="M592" s="33">
        <v>0.3</v>
      </c>
      <c r="N592" s="42">
        <v>0.1</v>
      </c>
      <c r="O592" s="33">
        <v>0.3</v>
      </c>
      <c r="P592" s="42">
        <v>312.61</v>
      </c>
      <c r="Q592" s="33">
        <v>211.95</v>
      </c>
      <c r="R592" s="42">
        <v>248.65</v>
      </c>
      <c r="S592" s="33">
        <v>268.20999999999998</v>
      </c>
      <c r="T592" s="42">
        <v>9.69</v>
      </c>
      <c r="U592" s="33">
        <v>10.31</v>
      </c>
      <c r="V592" s="116">
        <v>9.43</v>
      </c>
    </row>
    <row r="593" spans="1:22" x14ac:dyDescent="0.25">
      <c r="A593" s="26" t="s">
        <v>5211</v>
      </c>
      <c r="B593" s="42">
        <v>1.4</v>
      </c>
      <c r="C593" s="33">
        <v>8.8000000000000007</v>
      </c>
      <c r="D593" s="42">
        <v>6.2</v>
      </c>
      <c r="E593" s="33">
        <v>0.3</v>
      </c>
      <c r="F593" s="42">
        <v>1.5</v>
      </c>
      <c r="G593" s="33">
        <v>2.5</v>
      </c>
      <c r="H593" s="42">
        <v>0.1</v>
      </c>
      <c r="I593" s="33">
        <v>2.6</v>
      </c>
      <c r="J593" s="42">
        <v>1.9</v>
      </c>
      <c r="K593" s="33">
        <v>0.3</v>
      </c>
      <c r="L593" s="42">
        <v>0.7</v>
      </c>
      <c r="M593" s="33">
        <v>0.3</v>
      </c>
      <c r="N593" s="42">
        <v>0.1</v>
      </c>
      <c r="O593" s="33">
        <v>0.3</v>
      </c>
      <c r="P593" s="42">
        <v>268.39999999999998</v>
      </c>
      <c r="Q593" s="33">
        <v>167.31</v>
      </c>
      <c r="R593" s="42">
        <v>199.83</v>
      </c>
      <c r="S593" s="33">
        <v>268.25</v>
      </c>
      <c r="T593" s="42">
        <v>11.13</v>
      </c>
      <c r="U593" s="33">
        <v>11.69</v>
      </c>
      <c r="V593" s="116">
        <v>10.94</v>
      </c>
    </row>
    <row r="594" spans="1:22" x14ac:dyDescent="0.25">
      <c r="A594" s="26" t="s">
        <v>5212</v>
      </c>
      <c r="B594" s="42">
        <v>1.5</v>
      </c>
      <c r="C594" s="33">
        <v>10.8</v>
      </c>
      <c r="D594" s="42">
        <v>7.3</v>
      </c>
      <c r="E594" s="33">
        <v>0.4</v>
      </c>
      <c r="F594" s="42">
        <v>1</v>
      </c>
      <c r="G594" s="33">
        <v>2.5</v>
      </c>
      <c r="H594" s="42">
        <v>0.3</v>
      </c>
      <c r="I594" s="33">
        <v>2.9</v>
      </c>
      <c r="J594" s="42">
        <v>2.2999999999999998</v>
      </c>
      <c r="K594" s="33">
        <v>0.5</v>
      </c>
      <c r="L594" s="42">
        <v>1.2</v>
      </c>
      <c r="M594" s="33">
        <v>0.3</v>
      </c>
      <c r="N594" s="42">
        <v>0.1</v>
      </c>
      <c r="O594" s="33">
        <v>0.3</v>
      </c>
      <c r="P594" s="42">
        <v>227.62</v>
      </c>
      <c r="Q594" s="33">
        <v>141.04</v>
      </c>
      <c r="R594" s="42">
        <v>173.02</v>
      </c>
      <c r="S594" s="33">
        <v>268.95</v>
      </c>
      <c r="T594" s="42">
        <v>12.83</v>
      </c>
      <c r="U594" s="33">
        <v>13.7</v>
      </c>
      <c r="V594" s="116">
        <v>12.26</v>
      </c>
    </row>
    <row r="595" spans="1:22" x14ac:dyDescent="0.25">
      <c r="A595" s="26" t="s">
        <v>5213</v>
      </c>
      <c r="B595" s="42">
        <v>1.8</v>
      </c>
      <c r="C595" s="33">
        <v>10.5</v>
      </c>
      <c r="D595" s="42">
        <v>7.1</v>
      </c>
      <c r="E595" s="33">
        <v>0.4</v>
      </c>
      <c r="F595" s="42">
        <v>1.2</v>
      </c>
      <c r="G595" s="33">
        <v>2.7</v>
      </c>
      <c r="H595" s="42">
        <v>0.1</v>
      </c>
      <c r="I595" s="33">
        <v>2.4</v>
      </c>
      <c r="J595" s="42">
        <v>2.2000000000000002</v>
      </c>
      <c r="K595" s="33">
        <v>0.3</v>
      </c>
      <c r="L595" s="42">
        <v>1</v>
      </c>
      <c r="M595" s="33">
        <v>0.3</v>
      </c>
      <c r="N595" s="42">
        <v>0.1</v>
      </c>
      <c r="O595" s="33">
        <v>0.3</v>
      </c>
      <c r="P595" s="42">
        <v>231.02</v>
      </c>
      <c r="Q595" s="33">
        <v>164.4</v>
      </c>
      <c r="R595" s="42">
        <v>189.5</v>
      </c>
      <c r="S595" s="33">
        <v>269.32</v>
      </c>
      <c r="T595" s="42">
        <v>13.49</v>
      </c>
      <c r="U595" s="33">
        <v>13.86</v>
      </c>
      <c r="V595" s="116">
        <v>12.82</v>
      </c>
    </row>
    <row r="596" spans="1:22" x14ac:dyDescent="0.25">
      <c r="A596" s="26" t="s">
        <v>5214</v>
      </c>
      <c r="B596" s="42">
        <v>1.4</v>
      </c>
      <c r="C596" s="33">
        <v>11</v>
      </c>
      <c r="D596" s="42">
        <v>6.9</v>
      </c>
      <c r="E596" s="33">
        <v>0.5</v>
      </c>
      <c r="F596" s="42">
        <v>1.2</v>
      </c>
      <c r="G596" s="33">
        <v>2.4</v>
      </c>
      <c r="H596" s="42">
        <v>0.2</v>
      </c>
      <c r="I596" s="33">
        <v>2.2000000000000002</v>
      </c>
      <c r="J596" s="42">
        <v>1.8</v>
      </c>
      <c r="K596" s="33">
        <v>0.3</v>
      </c>
      <c r="L596" s="42">
        <v>0.8</v>
      </c>
      <c r="M596" s="33">
        <v>0.4</v>
      </c>
      <c r="N596" s="42">
        <v>0.1</v>
      </c>
      <c r="O596" s="33">
        <v>0.3</v>
      </c>
      <c r="P596" s="42">
        <v>237.9</v>
      </c>
      <c r="Q596" s="33">
        <v>163.35</v>
      </c>
      <c r="R596" s="42">
        <v>189.83</v>
      </c>
      <c r="S596" s="33">
        <v>269.55</v>
      </c>
      <c r="T596" s="42">
        <v>13.4</v>
      </c>
      <c r="U596" s="33">
        <v>14.05</v>
      </c>
      <c r="V596" s="116">
        <v>12.6</v>
      </c>
    </row>
    <row r="597" spans="1:22" x14ac:dyDescent="0.25">
      <c r="A597" s="26" t="s">
        <v>5215</v>
      </c>
      <c r="B597" s="42">
        <v>2.4</v>
      </c>
      <c r="C597" s="33">
        <v>13.5</v>
      </c>
      <c r="D597" s="42">
        <v>7.5</v>
      </c>
      <c r="E597" s="33">
        <v>0.6</v>
      </c>
      <c r="F597" s="42">
        <v>1.2</v>
      </c>
      <c r="G597" s="33">
        <v>3</v>
      </c>
      <c r="H597" s="42">
        <v>0.4</v>
      </c>
      <c r="I597" s="33">
        <v>3.3</v>
      </c>
      <c r="J597" s="42">
        <v>2.1</v>
      </c>
      <c r="K597" s="33">
        <v>0.3</v>
      </c>
      <c r="L597" s="42">
        <v>1</v>
      </c>
      <c r="M597" s="33">
        <v>0.2</v>
      </c>
      <c r="N597" s="42">
        <v>0.1</v>
      </c>
      <c r="O597" s="33">
        <v>0.2</v>
      </c>
      <c r="P597" s="42">
        <v>207.52</v>
      </c>
      <c r="Q597" s="33">
        <v>146.22</v>
      </c>
      <c r="R597" s="42">
        <v>170.78</v>
      </c>
      <c r="S597" s="33">
        <v>270.16000000000003</v>
      </c>
      <c r="T597" s="42">
        <v>15.46</v>
      </c>
      <c r="U597" s="33">
        <v>16.239999999999998</v>
      </c>
      <c r="V597" s="116">
        <v>14.64</v>
      </c>
    </row>
    <row r="598" spans="1:22" x14ac:dyDescent="0.25">
      <c r="A598" s="26" t="s">
        <v>5216</v>
      </c>
      <c r="B598" s="42">
        <v>1.2</v>
      </c>
      <c r="C598" s="33">
        <v>12.6</v>
      </c>
      <c r="D598" s="42">
        <v>7.3</v>
      </c>
      <c r="E598" s="33">
        <v>0.2</v>
      </c>
      <c r="F598" s="42">
        <v>1.1000000000000001</v>
      </c>
      <c r="G598" s="33">
        <v>3.2</v>
      </c>
      <c r="H598" s="42">
        <v>0.2</v>
      </c>
      <c r="I598" s="33">
        <v>4</v>
      </c>
      <c r="J598" s="42">
        <v>2.9</v>
      </c>
      <c r="K598" s="33">
        <v>0.5</v>
      </c>
      <c r="L598" s="42">
        <v>1.3</v>
      </c>
      <c r="M598" s="33">
        <v>0.3</v>
      </c>
      <c r="N598" s="42">
        <v>0.1</v>
      </c>
      <c r="O598" s="33">
        <v>0.2</v>
      </c>
      <c r="P598" s="42">
        <v>183.6</v>
      </c>
      <c r="Q598" s="33">
        <v>127.68</v>
      </c>
      <c r="R598" s="42">
        <v>151.36000000000001</v>
      </c>
      <c r="S598" s="33">
        <v>270.45</v>
      </c>
      <c r="T598" s="42">
        <v>15.57</v>
      </c>
      <c r="U598" s="33">
        <v>16.3</v>
      </c>
      <c r="V598" s="116">
        <v>14.74</v>
      </c>
    </row>
    <row r="599" spans="1:22" x14ac:dyDescent="0.25">
      <c r="A599" s="26" t="s">
        <v>5217</v>
      </c>
      <c r="B599" s="42">
        <v>1.4</v>
      </c>
      <c r="C599" s="33">
        <v>10.6</v>
      </c>
      <c r="D599" s="42">
        <v>6.9</v>
      </c>
      <c r="E599" s="33">
        <v>0.2</v>
      </c>
      <c r="F599" s="42">
        <v>1.2</v>
      </c>
      <c r="G599" s="33">
        <v>2.9</v>
      </c>
      <c r="H599" s="42">
        <v>0.1</v>
      </c>
      <c r="I599" s="33">
        <v>3.6</v>
      </c>
      <c r="J599" s="42">
        <v>2.7</v>
      </c>
      <c r="K599" s="33">
        <v>0.5</v>
      </c>
      <c r="L599" s="42">
        <v>0.8</v>
      </c>
      <c r="M599" s="33">
        <v>0.2</v>
      </c>
      <c r="N599" s="42">
        <v>0.1</v>
      </c>
      <c r="O599" s="33">
        <v>0.1</v>
      </c>
      <c r="P599" s="42">
        <v>201.49</v>
      </c>
      <c r="Q599" s="33">
        <v>137.19999999999999</v>
      </c>
      <c r="R599" s="42">
        <v>167</v>
      </c>
      <c r="S599" s="33">
        <v>269.06</v>
      </c>
      <c r="T599" s="42">
        <v>13.05</v>
      </c>
      <c r="U599" s="33">
        <v>13.6</v>
      </c>
      <c r="V599" s="116">
        <v>12.22</v>
      </c>
    </row>
    <row r="600" spans="1:22" x14ac:dyDescent="0.25">
      <c r="A600" s="26" t="s">
        <v>5218</v>
      </c>
      <c r="B600" s="42">
        <v>1.4</v>
      </c>
      <c r="C600" s="33">
        <v>10.3</v>
      </c>
      <c r="D600" s="42">
        <v>6.5</v>
      </c>
      <c r="E600" s="33">
        <v>0.4</v>
      </c>
      <c r="F600" s="42">
        <v>1.9</v>
      </c>
      <c r="G600" s="33">
        <v>3.3</v>
      </c>
      <c r="H600" s="42">
        <v>0.1</v>
      </c>
      <c r="I600" s="33">
        <v>4.9000000000000004</v>
      </c>
      <c r="J600" s="42">
        <v>2.9</v>
      </c>
      <c r="K600" s="33">
        <v>0.6</v>
      </c>
      <c r="L600" s="42">
        <v>0.8</v>
      </c>
      <c r="M600" s="33">
        <v>0.3</v>
      </c>
      <c r="N600" s="42">
        <v>0.2</v>
      </c>
      <c r="O600" s="33">
        <v>0.1</v>
      </c>
      <c r="P600" s="42">
        <v>177.71</v>
      </c>
      <c r="Q600" s="33">
        <v>118.42</v>
      </c>
      <c r="R600" s="42">
        <v>143.04</v>
      </c>
      <c r="S600" s="33">
        <v>269.33</v>
      </c>
      <c r="T600" s="42">
        <v>13.89</v>
      </c>
      <c r="U600" s="33">
        <v>14.3</v>
      </c>
      <c r="V600" s="116">
        <v>13.31</v>
      </c>
    </row>
    <row r="601" spans="1:22" x14ac:dyDescent="0.25">
      <c r="A601" s="26" t="s">
        <v>5219</v>
      </c>
      <c r="B601" s="42">
        <v>1.7</v>
      </c>
      <c r="C601" s="33">
        <v>9</v>
      </c>
      <c r="D601" s="42">
        <v>6.5</v>
      </c>
      <c r="E601" s="33">
        <v>0.4</v>
      </c>
      <c r="F601" s="42">
        <v>1.9</v>
      </c>
      <c r="G601" s="33">
        <v>2.9</v>
      </c>
      <c r="H601" s="42">
        <v>0.2</v>
      </c>
      <c r="I601" s="33">
        <v>4.5999999999999996</v>
      </c>
      <c r="J601" s="42">
        <v>2.7</v>
      </c>
      <c r="K601" s="33">
        <v>0.6</v>
      </c>
      <c r="L601" s="42">
        <v>1.1000000000000001</v>
      </c>
      <c r="M601" s="33">
        <v>0.4</v>
      </c>
      <c r="N601" s="42">
        <v>0.1</v>
      </c>
      <c r="O601" s="33">
        <v>0.1</v>
      </c>
      <c r="P601" s="42">
        <v>203.31</v>
      </c>
      <c r="Q601" s="33">
        <v>131.18</v>
      </c>
      <c r="R601" s="42">
        <v>165.86</v>
      </c>
      <c r="S601" s="33">
        <v>268.57</v>
      </c>
      <c r="T601" s="42">
        <v>12.36</v>
      </c>
      <c r="U601" s="33">
        <v>13.38</v>
      </c>
      <c r="V601" s="116">
        <v>12.02</v>
      </c>
    </row>
    <row r="602" spans="1:22" x14ac:dyDescent="0.25">
      <c r="A602" s="26" t="s">
        <v>5220</v>
      </c>
      <c r="B602" s="42">
        <v>1</v>
      </c>
      <c r="C602" s="33">
        <v>9.5</v>
      </c>
      <c r="D602" s="42">
        <v>6.7</v>
      </c>
      <c r="E602" s="33">
        <v>0.3</v>
      </c>
      <c r="F602" s="42">
        <v>2.1</v>
      </c>
      <c r="G602" s="33">
        <v>3.1</v>
      </c>
      <c r="H602" s="42">
        <v>0.3</v>
      </c>
      <c r="I602" s="33">
        <v>4</v>
      </c>
      <c r="J602" s="42">
        <v>2</v>
      </c>
      <c r="K602" s="33">
        <v>0.2</v>
      </c>
      <c r="L602" s="42">
        <v>0.6</v>
      </c>
      <c r="M602" s="33">
        <v>0.3</v>
      </c>
      <c r="N602" s="42">
        <v>0.1</v>
      </c>
      <c r="O602" s="33">
        <v>0.1</v>
      </c>
      <c r="P602" s="42">
        <v>201.68</v>
      </c>
      <c r="Q602" s="33">
        <v>135.75</v>
      </c>
      <c r="R602" s="42">
        <v>152.16999999999999</v>
      </c>
      <c r="S602" s="33">
        <v>268.93</v>
      </c>
      <c r="T602" s="42">
        <v>12.51</v>
      </c>
      <c r="U602" s="33">
        <v>13.28</v>
      </c>
      <c r="V602" s="116">
        <v>12.28</v>
      </c>
    </row>
    <row r="603" spans="1:22" x14ac:dyDescent="0.25">
      <c r="A603" s="26" t="s">
        <v>5221</v>
      </c>
      <c r="B603" s="42">
        <v>0.9</v>
      </c>
      <c r="C603" s="33">
        <v>10.1</v>
      </c>
      <c r="D603" s="42">
        <v>7.1</v>
      </c>
      <c r="E603" s="33">
        <v>0.2</v>
      </c>
      <c r="F603" s="42">
        <v>1.6</v>
      </c>
      <c r="G603" s="33">
        <v>3.3</v>
      </c>
      <c r="H603" s="42">
        <v>0.3</v>
      </c>
      <c r="I603" s="33">
        <v>4</v>
      </c>
      <c r="J603" s="42">
        <v>2.9</v>
      </c>
      <c r="K603" s="33">
        <v>0.4</v>
      </c>
      <c r="L603" s="42">
        <v>1</v>
      </c>
      <c r="M603" s="33">
        <v>0.3</v>
      </c>
      <c r="N603" s="42">
        <v>0.2</v>
      </c>
      <c r="O603" s="33">
        <v>0.2</v>
      </c>
      <c r="P603" s="42">
        <v>200.64</v>
      </c>
      <c r="Q603" s="33">
        <v>135.72</v>
      </c>
      <c r="R603" s="42">
        <v>159.03</v>
      </c>
      <c r="S603" s="33">
        <v>268.77</v>
      </c>
      <c r="T603" s="42">
        <v>13.53</v>
      </c>
      <c r="U603" s="33">
        <v>14.35</v>
      </c>
      <c r="V603" s="116">
        <v>13.78</v>
      </c>
    </row>
    <row r="604" spans="1:22" x14ac:dyDescent="0.25">
      <c r="A604" s="26" t="s">
        <v>5222</v>
      </c>
      <c r="B604" s="42">
        <v>0.1</v>
      </c>
      <c r="C604" s="33">
        <v>6.1</v>
      </c>
      <c r="D604" s="42">
        <v>5.3</v>
      </c>
      <c r="E604" s="33">
        <v>0.2</v>
      </c>
      <c r="F604" s="42">
        <v>1.5</v>
      </c>
      <c r="G604" s="33">
        <v>1.7</v>
      </c>
      <c r="H604" s="42">
        <v>0.1</v>
      </c>
      <c r="I604" s="33">
        <v>2.9</v>
      </c>
      <c r="J604" s="42">
        <v>2.7</v>
      </c>
      <c r="K604" s="33">
        <v>0.4</v>
      </c>
      <c r="L604" s="42">
        <v>1.1000000000000001</v>
      </c>
      <c r="M604" s="33">
        <v>0.5</v>
      </c>
      <c r="N604" s="42">
        <v>0.1</v>
      </c>
      <c r="O604" s="33">
        <v>0.2</v>
      </c>
      <c r="P604" s="42">
        <v>265.06</v>
      </c>
      <c r="Q604" s="33">
        <v>184.5</v>
      </c>
      <c r="R604" s="42">
        <v>212.12</v>
      </c>
      <c r="S604" s="33">
        <v>267.56</v>
      </c>
      <c r="T604" s="42">
        <v>8.4600000000000009</v>
      </c>
      <c r="U604" s="33">
        <v>9.25</v>
      </c>
      <c r="V604" s="116">
        <v>8.89</v>
      </c>
    </row>
    <row r="605" spans="1:22" x14ac:dyDescent="0.25">
      <c r="A605" s="26" t="s">
        <v>5223</v>
      </c>
      <c r="B605" s="42">
        <v>0.2</v>
      </c>
      <c r="C605" s="33">
        <v>5.9</v>
      </c>
      <c r="D605" s="42">
        <v>5.9</v>
      </c>
      <c r="E605" s="33">
        <v>0.1</v>
      </c>
      <c r="F605" s="42">
        <v>1.4</v>
      </c>
      <c r="G605" s="33">
        <v>2</v>
      </c>
      <c r="H605" s="42">
        <v>0.1</v>
      </c>
      <c r="I605" s="33">
        <v>3</v>
      </c>
      <c r="J605" s="42">
        <v>2.2000000000000002</v>
      </c>
      <c r="K605" s="33">
        <v>0.4</v>
      </c>
      <c r="L605" s="42">
        <v>1.1000000000000001</v>
      </c>
      <c r="M605" s="33">
        <v>0.3</v>
      </c>
      <c r="N605" s="42">
        <v>0.1</v>
      </c>
      <c r="O605" s="33">
        <v>0.2</v>
      </c>
      <c r="P605" s="42">
        <v>286.74</v>
      </c>
      <c r="Q605" s="33">
        <v>197.46</v>
      </c>
      <c r="R605" s="42">
        <v>229.39</v>
      </c>
      <c r="S605" s="33">
        <v>267.42</v>
      </c>
      <c r="T605" s="42">
        <v>8.3000000000000007</v>
      </c>
      <c r="U605" s="33">
        <v>9.1199999999999992</v>
      </c>
      <c r="V605" s="116">
        <v>8.83</v>
      </c>
    </row>
    <row r="606" spans="1:22" x14ac:dyDescent="0.25">
      <c r="A606" s="26" t="s">
        <v>5224</v>
      </c>
      <c r="B606" s="42">
        <v>0.3</v>
      </c>
      <c r="C606" s="33">
        <v>6.5</v>
      </c>
      <c r="D606" s="42">
        <v>6.2</v>
      </c>
      <c r="E606" s="33">
        <v>0.2</v>
      </c>
      <c r="F606" s="42">
        <v>1.5</v>
      </c>
      <c r="G606" s="33">
        <v>2</v>
      </c>
      <c r="H606" s="42">
        <v>0.2</v>
      </c>
      <c r="I606" s="33">
        <v>2.6</v>
      </c>
      <c r="J606" s="42">
        <v>2.2999999999999998</v>
      </c>
      <c r="K606" s="33">
        <v>0.3</v>
      </c>
      <c r="L606" s="42">
        <v>1.1000000000000001</v>
      </c>
      <c r="M606" s="33">
        <v>0.2</v>
      </c>
      <c r="N606" s="42">
        <v>0.1</v>
      </c>
      <c r="O606" s="33">
        <v>0.3</v>
      </c>
      <c r="P606" s="42">
        <v>280.75</v>
      </c>
      <c r="Q606" s="33">
        <v>187.9</v>
      </c>
      <c r="R606" s="42">
        <v>225.64</v>
      </c>
      <c r="S606" s="33">
        <v>267.20999999999998</v>
      </c>
      <c r="T606" s="42">
        <v>9.35</v>
      </c>
      <c r="U606" s="33">
        <v>10</v>
      </c>
      <c r="V606" s="116">
        <v>9.7200000000000006</v>
      </c>
    </row>
    <row r="607" spans="1:22" x14ac:dyDescent="0.25">
      <c r="A607" s="26" t="s">
        <v>5225</v>
      </c>
      <c r="B607" s="42">
        <v>0.3</v>
      </c>
      <c r="C607" s="33">
        <v>5.7</v>
      </c>
      <c r="D607" s="42">
        <v>5.6</v>
      </c>
      <c r="E607" s="33">
        <v>0.2</v>
      </c>
      <c r="F607" s="42">
        <v>1.4</v>
      </c>
      <c r="G607" s="33">
        <v>2.1</v>
      </c>
      <c r="H607" s="42">
        <v>0.1</v>
      </c>
      <c r="I607" s="33">
        <v>2.7</v>
      </c>
      <c r="J607" s="42">
        <v>1.9</v>
      </c>
      <c r="K607" s="33">
        <v>0.4</v>
      </c>
      <c r="L607" s="42">
        <v>0.9</v>
      </c>
      <c r="M607" s="33">
        <v>0.3</v>
      </c>
      <c r="N607" s="42">
        <v>0.1</v>
      </c>
      <c r="O607" s="33">
        <v>0.2</v>
      </c>
      <c r="P607" s="42">
        <v>285.06</v>
      </c>
      <c r="Q607" s="33">
        <v>189.04</v>
      </c>
      <c r="R607" s="42">
        <v>226.9</v>
      </c>
      <c r="S607" s="33">
        <v>266.98</v>
      </c>
      <c r="T607" s="42">
        <v>8.7100000000000009</v>
      </c>
      <c r="U607" s="33">
        <v>9.42</v>
      </c>
      <c r="V607" s="116">
        <v>9.09</v>
      </c>
    </row>
    <row r="608" spans="1:22" x14ac:dyDescent="0.25">
      <c r="A608" s="26" t="s">
        <v>5226</v>
      </c>
      <c r="B608" s="42">
        <v>0.3</v>
      </c>
      <c r="C608" s="33">
        <v>5.9</v>
      </c>
      <c r="D608" s="42">
        <v>5.4</v>
      </c>
      <c r="E608" s="33">
        <v>0.3</v>
      </c>
      <c r="F608" s="42">
        <v>1.3</v>
      </c>
      <c r="G608" s="33">
        <v>1.8</v>
      </c>
      <c r="H608" s="42">
        <v>0.2</v>
      </c>
      <c r="I608" s="33">
        <v>2</v>
      </c>
      <c r="J608" s="42">
        <v>2.2000000000000002</v>
      </c>
      <c r="K608" s="33">
        <v>0.3</v>
      </c>
      <c r="L608" s="42">
        <v>1.1000000000000001</v>
      </c>
      <c r="M608" s="33">
        <v>0.5</v>
      </c>
      <c r="N608" s="42">
        <v>0.1</v>
      </c>
      <c r="O608" s="33">
        <v>0.3</v>
      </c>
      <c r="P608" s="42">
        <v>304.37</v>
      </c>
      <c r="Q608" s="33">
        <v>203.53</v>
      </c>
      <c r="R608" s="42">
        <v>239.52</v>
      </c>
      <c r="S608" s="33">
        <v>267.5</v>
      </c>
      <c r="T608" s="42">
        <v>7.9</v>
      </c>
      <c r="U608" s="33">
        <v>8.66</v>
      </c>
      <c r="V608" s="116">
        <v>8.1999999999999993</v>
      </c>
    </row>
    <row r="609" spans="1:22" x14ac:dyDescent="0.25">
      <c r="A609" s="26" t="s">
        <v>5227</v>
      </c>
      <c r="B609" s="42">
        <v>0.5</v>
      </c>
      <c r="C609" s="33">
        <v>6.2</v>
      </c>
      <c r="D609" s="42">
        <v>5.3</v>
      </c>
      <c r="E609" s="33">
        <v>0.2</v>
      </c>
      <c r="F609" s="42">
        <v>1.3</v>
      </c>
      <c r="G609" s="33">
        <v>2.1</v>
      </c>
      <c r="H609" s="42">
        <v>0.1</v>
      </c>
      <c r="I609" s="33">
        <v>2.2000000000000002</v>
      </c>
      <c r="J609" s="42">
        <v>1.9</v>
      </c>
      <c r="K609" s="33">
        <v>0.3</v>
      </c>
      <c r="L609" s="42">
        <v>0.7</v>
      </c>
      <c r="M609" s="33">
        <v>0.3</v>
      </c>
      <c r="N609" s="42">
        <v>0.1</v>
      </c>
      <c r="O609" s="33">
        <v>0.2</v>
      </c>
      <c r="P609" s="42">
        <v>303.63</v>
      </c>
      <c r="Q609" s="33">
        <v>206.66</v>
      </c>
      <c r="R609" s="42">
        <v>244.24</v>
      </c>
      <c r="S609" s="33">
        <v>267.27999999999997</v>
      </c>
      <c r="T609" s="42">
        <v>8.5299999999999994</v>
      </c>
      <c r="U609" s="33">
        <v>9.33</v>
      </c>
      <c r="V609" s="116">
        <v>9.0299999999999994</v>
      </c>
    </row>
    <row r="610" spans="1:22" x14ac:dyDescent="0.25">
      <c r="A610" s="26" t="s">
        <v>5228</v>
      </c>
      <c r="B610" s="42">
        <v>0.7</v>
      </c>
      <c r="C610" s="33">
        <v>6</v>
      </c>
      <c r="D610" s="42">
        <v>5.5</v>
      </c>
      <c r="E610" s="33">
        <v>0.1</v>
      </c>
      <c r="F610" s="42">
        <v>1</v>
      </c>
      <c r="G610" s="33">
        <v>1.6</v>
      </c>
      <c r="H610" s="42">
        <v>0.2</v>
      </c>
      <c r="I610" s="33">
        <v>1.5</v>
      </c>
      <c r="J610" s="42">
        <v>1.8</v>
      </c>
      <c r="K610" s="33">
        <v>0.3</v>
      </c>
      <c r="L610" s="42">
        <v>0.9</v>
      </c>
      <c r="M610" s="33">
        <v>0.5</v>
      </c>
      <c r="N610" s="42">
        <v>0.1</v>
      </c>
      <c r="O610" s="33">
        <v>0.3</v>
      </c>
      <c r="P610" s="42">
        <v>306.83</v>
      </c>
      <c r="Q610" s="33">
        <v>214.09</v>
      </c>
      <c r="R610" s="42">
        <v>253.19</v>
      </c>
      <c r="S610" s="33">
        <v>267.43</v>
      </c>
      <c r="T610" s="42">
        <v>8.4</v>
      </c>
      <c r="U610" s="33">
        <v>9.0399999999999991</v>
      </c>
      <c r="V610" s="116">
        <v>8.6300000000000008</v>
      </c>
    </row>
    <row r="611" spans="1:22" x14ac:dyDescent="0.25">
      <c r="A611" s="26" t="s">
        <v>5229</v>
      </c>
      <c r="B611" s="42">
        <v>2</v>
      </c>
      <c r="C611" s="33">
        <v>13.6</v>
      </c>
      <c r="D611" s="42">
        <v>8.3000000000000007</v>
      </c>
      <c r="E611" s="33">
        <v>0.6</v>
      </c>
      <c r="F611" s="42">
        <v>1.3</v>
      </c>
      <c r="G611" s="33">
        <v>2.9</v>
      </c>
      <c r="H611" s="42">
        <v>0.4</v>
      </c>
      <c r="I611" s="33">
        <v>3.2</v>
      </c>
      <c r="J611" s="42">
        <v>2.2999999999999998</v>
      </c>
      <c r="K611" s="33">
        <v>0.6</v>
      </c>
      <c r="L611" s="42">
        <v>1.1000000000000001</v>
      </c>
      <c r="M611" s="33">
        <v>0.3</v>
      </c>
      <c r="N611" s="42">
        <v>0.1</v>
      </c>
      <c r="O611" s="33">
        <v>0.5</v>
      </c>
      <c r="P611" s="42">
        <v>205.79</v>
      </c>
      <c r="Q611" s="33">
        <v>141.72999999999999</v>
      </c>
      <c r="R611" s="42">
        <v>166.05</v>
      </c>
      <c r="S611" s="33">
        <v>269.42</v>
      </c>
      <c r="T611" s="42">
        <v>15.87</v>
      </c>
      <c r="U611" s="33">
        <v>17</v>
      </c>
      <c r="V611" s="116">
        <v>16.03</v>
      </c>
    </row>
    <row r="612" spans="1:22" x14ac:dyDescent="0.25">
      <c r="A612" s="26" t="s">
        <v>5230</v>
      </c>
      <c r="B612" s="42">
        <v>1</v>
      </c>
      <c r="C612" s="33">
        <v>8.9</v>
      </c>
      <c r="D612" s="42">
        <v>6.8</v>
      </c>
      <c r="E612" s="33">
        <v>0.4</v>
      </c>
      <c r="F612" s="42">
        <v>1.6</v>
      </c>
      <c r="G612" s="33">
        <v>2.5</v>
      </c>
      <c r="H612" s="42">
        <v>0.1</v>
      </c>
      <c r="I612" s="33">
        <v>3.4</v>
      </c>
      <c r="J612" s="42">
        <v>2.7</v>
      </c>
      <c r="K612" s="33">
        <v>0.4</v>
      </c>
      <c r="L612" s="42">
        <v>1.1000000000000001</v>
      </c>
      <c r="M612" s="33">
        <v>0.4</v>
      </c>
      <c r="N612" s="42">
        <v>0.1</v>
      </c>
      <c r="O612" s="33">
        <v>0.3</v>
      </c>
      <c r="P612" s="42">
        <v>223.95</v>
      </c>
      <c r="Q612" s="33">
        <v>139.68</v>
      </c>
      <c r="R612" s="42">
        <v>180.75</v>
      </c>
      <c r="S612" s="33">
        <v>268.77</v>
      </c>
      <c r="T612" s="42">
        <v>11.74</v>
      </c>
      <c r="U612" s="33">
        <v>12.59</v>
      </c>
      <c r="V612" s="116">
        <v>11.86</v>
      </c>
    </row>
    <row r="613" spans="1:22" x14ac:dyDescent="0.25">
      <c r="A613" s="26" t="s">
        <v>5231</v>
      </c>
      <c r="B613" s="42">
        <v>1.9</v>
      </c>
      <c r="C613" s="33">
        <v>11.4</v>
      </c>
      <c r="D613" s="42">
        <v>7.2</v>
      </c>
      <c r="E613" s="33">
        <v>0.4</v>
      </c>
      <c r="F613" s="42">
        <v>1.7</v>
      </c>
      <c r="G613" s="33">
        <v>4</v>
      </c>
      <c r="H613" s="42">
        <v>0.3</v>
      </c>
      <c r="I613" s="33">
        <v>4.0999999999999996</v>
      </c>
      <c r="J613" s="42">
        <v>2.2999999999999998</v>
      </c>
      <c r="K613" s="33">
        <v>0.4</v>
      </c>
      <c r="L613" s="42">
        <v>0.8</v>
      </c>
      <c r="M613" s="33">
        <v>0.3</v>
      </c>
      <c r="N613" s="42">
        <v>0.2</v>
      </c>
      <c r="O613" s="33">
        <v>0.2</v>
      </c>
      <c r="P613" s="42">
        <v>207.22</v>
      </c>
      <c r="Q613" s="33">
        <v>145.91</v>
      </c>
      <c r="R613" s="42">
        <v>162.27000000000001</v>
      </c>
      <c r="S613" s="33">
        <v>269.52999999999997</v>
      </c>
      <c r="T613" s="42">
        <v>14.36</v>
      </c>
      <c r="U613" s="33">
        <v>15.32</v>
      </c>
      <c r="V613" s="116">
        <v>14.23</v>
      </c>
    </row>
    <row r="614" spans="1:22" x14ac:dyDescent="0.25">
      <c r="A614" s="26" t="s">
        <v>5232</v>
      </c>
      <c r="B614" s="42">
        <v>0.9</v>
      </c>
      <c r="C614" s="33">
        <v>9.1</v>
      </c>
      <c r="D614" s="42">
        <v>6.4</v>
      </c>
      <c r="E614" s="33">
        <v>0.3</v>
      </c>
      <c r="F614" s="42">
        <v>1.3</v>
      </c>
      <c r="G614" s="33">
        <v>2.4</v>
      </c>
      <c r="H614" s="42">
        <v>0.2</v>
      </c>
      <c r="I614" s="33">
        <v>3</v>
      </c>
      <c r="J614" s="42">
        <v>2.2999999999999998</v>
      </c>
      <c r="K614" s="33">
        <v>0.4</v>
      </c>
      <c r="L614" s="42">
        <v>1.1000000000000001</v>
      </c>
      <c r="M614" s="33">
        <v>0.5</v>
      </c>
      <c r="N614" s="42">
        <v>0.1</v>
      </c>
      <c r="O614" s="33">
        <v>0.2</v>
      </c>
      <c r="P614" s="42">
        <v>222.88</v>
      </c>
      <c r="Q614" s="33">
        <v>151.13999999999999</v>
      </c>
      <c r="R614" s="42">
        <v>177.4</v>
      </c>
      <c r="S614" s="33">
        <v>269.60000000000002</v>
      </c>
      <c r="T614" s="42">
        <v>11.68</v>
      </c>
      <c r="U614" s="33">
        <v>12.36</v>
      </c>
      <c r="V614" s="116">
        <v>11.85</v>
      </c>
    </row>
    <row r="615" spans="1:22" x14ac:dyDescent="0.25">
      <c r="A615" s="26" t="s">
        <v>5233</v>
      </c>
      <c r="B615" s="42">
        <v>1.6</v>
      </c>
      <c r="C615" s="33">
        <v>11.8</v>
      </c>
      <c r="D615" s="42">
        <v>7.2</v>
      </c>
      <c r="E615" s="33">
        <v>0.4</v>
      </c>
      <c r="F615" s="42">
        <v>1.4</v>
      </c>
      <c r="G615" s="33">
        <v>3.4</v>
      </c>
      <c r="H615" s="42">
        <v>0.1</v>
      </c>
      <c r="I615" s="33">
        <v>3.2</v>
      </c>
      <c r="J615" s="42">
        <v>2.2999999999999998</v>
      </c>
      <c r="K615" s="33">
        <v>0.3</v>
      </c>
      <c r="L615" s="42">
        <v>1.1000000000000001</v>
      </c>
      <c r="M615" s="33">
        <v>0.4</v>
      </c>
      <c r="N615" s="42">
        <v>0.1</v>
      </c>
      <c r="O615" s="33">
        <v>0.3</v>
      </c>
      <c r="P615" s="42">
        <v>222.83</v>
      </c>
      <c r="Q615" s="33">
        <v>155.76</v>
      </c>
      <c r="R615" s="42">
        <v>179.77</v>
      </c>
      <c r="S615" s="33">
        <v>268.83999999999997</v>
      </c>
      <c r="T615" s="42">
        <v>13.82</v>
      </c>
      <c r="U615" s="33">
        <v>14.75</v>
      </c>
      <c r="V615" s="116">
        <v>14.13</v>
      </c>
    </row>
    <row r="616" spans="1:22" x14ac:dyDescent="0.25">
      <c r="A616" s="26" t="s">
        <v>5234</v>
      </c>
      <c r="B616" s="42">
        <v>0.9</v>
      </c>
      <c r="C616" s="33">
        <v>9.4</v>
      </c>
      <c r="D616" s="42">
        <v>6</v>
      </c>
      <c r="E616" s="33">
        <v>0.1</v>
      </c>
      <c r="F616" s="42">
        <v>0.8</v>
      </c>
      <c r="G616" s="33">
        <v>2.2999999999999998</v>
      </c>
      <c r="H616" s="42">
        <v>0.1</v>
      </c>
      <c r="I616" s="33">
        <v>2.1</v>
      </c>
      <c r="J616" s="42">
        <v>1.7</v>
      </c>
      <c r="K616" s="33">
        <v>0.4</v>
      </c>
      <c r="L616" s="42">
        <v>0.7</v>
      </c>
      <c r="M616" s="33">
        <v>0.5</v>
      </c>
      <c r="N616" s="42">
        <v>0.1</v>
      </c>
      <c r="O616" s="33">
        <v>0.4</v>
      </c>
      <c r="P616" s="42">
        <v>239.65</v>
      </c>
      <c r="Q616" s="33">
        <v>163.19</v>
      </c>
      <c r="R616" s="42">
        <v>191.35</v>
      </c>
      <c r="S616" s="33">
        <v>267.51</v>
      </c>
      <c r="T616" s="42">
        <v>11.01</v>
      </c>
      <c r="U616" s="33">
        <v>11.73</v>
      </c>
      <c r="V616" s="116">
        <v>11.26</v>
      </c>
    </row>
    <row r="617" spans="1:22" x14ac:dyDescent="0.25">
      <c r="A617" s="26" t="s">
        <v>5235</v>
      </c>
      <c r="B617" s="42">
        <v>0.9</v>
      </c>
      <c r="C617" s="33">
        <v>7.9</v>
      </c>
      <c r="D617" s="42">
        <v>6.2</v>
      </c>
      <c r="E617" s="33">
        <v>0.2</v>
      </c>
      <c r="F617" s="42">
        <v>1.5</v>
      </c>
      <c r="G617" s="33">
        <v>2.2999999999999998</v>
      </c>
      <c r="H617" s="42">
        <v>0.2</v>
      </c>
      <c r="I617" s="33">
        <v>2.4</v>
      </c>
      <c r="J617" s="42">
        <v>1.5</v>
      </c>
      <c r="K617" s="33">
        <v>0.3</v>
      </c>
      <c r="L617" s="42">
        <v>0.2</v>
      </c>
      <c r="M617" s="33">
        <v>0.3</v>
      </c>
      <c r="N617" s="42">
        <v>0.1</v>
      </c>
      <c r="O617" s="33">
        <v>0.3</v>
      </c>
      <c r="P617" s="42">
        <v>246.62</v>
      </c>
      <c r="Q617" s="33">
        <v>159.53</v>
      </c>
      <c r="R617" s="42">
        <v>198.33</v>
      </c>
      <c r="S617" s="33">
        <v>267.08999999999997</v>
      </c>
      <c r="T617" s="42">
        <v>10.039999999999999</v>
      </c>
      <c r="U617" s="33">
        <v>10.86</v>
      </c>
      <c r="V617" s="116">
        <v>10.44</v>
      </c>
    </row>
    <row r="618" spans="1:22" x14ac:dyDescent="0.25">
      <c r="A618" s="26" t="s">
        <v>5236</v>
      </c>
      <c r="B618" s="42">
        <v>1</v>
      </c>
      <c r="C618" s="33">
        <v>10</v>
      </c>
      <c r="D618" s="42">
        <v>6.8</v>
      </c>
      <c r="E618" s="33">
        <v>0.3</v>
      </c>
      <c r="F618" s="42">
        <v>1.3</v>
      </c>
      <c r="G618" s="33">
        <v>2</v>
      </c>
      <c r="H618" s="42">
        <v>0.2</v>
      </c>
      <c r="I618" s="33">
        <v>1.3</v>
      </c>
      <c r="J618" s="42">
        <v>1.3</v>
      </c>
      <c r="K618" s="33">
        <v>0.4</v>
      </c>
      <c r="L618" s="42">
        <v>0.6</v>
      </c>
      <c r="M618" s="33">
        <v>0.2</v>
      </c>
      <c r="N618" s="42">
        <v>0.1</v>
      </c>
      <c r="O618" s="33">
        <v>0.4</v>
      </c>
      <c r="P618" s="42">
        <v>239.68</v>
      </c>
      <c r="Q618" s="33">
        <v>163.29</v>
      </c>
      <c r="R618" s="42">
        <v>191.62</v>
      </c>
      <c r="S618" s="33">
        <v>268.01</v>
      </c>
      <c r="T618" s="42">
        <v>12.01</v>
      </c>
      <c r="U618" s="33">
        <v>12.74</v>
      </c>
      <c r="V618" s="116">
        <v>12.3</v>
      </c>
    </row>
    <row r="619" spans="1:22" x14ac:dyDescent="0.25">
      <c r="A619" s="26" t="s">
        <v>5237</v>
      </c>
      <c r="B619" s="42">
        <v>0.9</v>
      </c>
      <c r="C619" s="33">
        <v>9.9</v>
      </c>
      <c r="D619" s="42">
        <v>6.3</v>
      </c>
      <c r="E619" s="33">
        <v>0.3</v>
      </c>
      <c r="F619" s="42">
        <v>1.4</v>
      </c>
      <c r="G619" s="33">
        <v>2.4</v>
      </c>
      <c r="H619" s="42">
        <v>0.2</v>
      </c>
      <c r="I619" s="33">
        <v>2.2999999999999998</v>
      </c>
      <c r="J619" s="42">
        <v>1.9</v>
      </c>
      <c r="K619" s="33">
        <v>0.3</v>
      </c>
      <c r="L619" s="42">
        <v>0.8</v>
      </c>
      <c r="M619" s="33">
        <v>0.3</v>
      </c>
      <c r="N619" s="42">
        <v>0.1</v>
      </c>
      <c r="O619" s="33">
        <v>0.3</v>
      </c>
      <c r="P619" s="42">
        <v>243.74</v>
      </c>
      <c r="Q619" s="33">
        <v>165.57</v>
      </c>
      <c r="R619" s="42">
        <v>197.62</v>
      </c>
      <c r="S619" s="33">
        <v>267.75</v>
      </c>
      <c r="T619" s="42">
        <v>11.78</v>
      </c>
      <c r="U619" s="33">
        <v>12.46</v>
      </c>
      <c r="V619" s="116">
        <v>11.8</v>
      </c>
    </row>
    <row r="620" spans="1:22" x14ac:dyDescent="0.25">
      <c r="A620" s="26" t="s">
        <v>5238</v>
      </c>
      <c r="B620" s="42">
        <v>1.2</v>
      </c>
      <c r="C620" s="33">
        <v>12</v>
      </c>
      <c r="D620" s="42">
        <v>6.8</v>
      </c>
      <c r="E620" s="33">
        <v>0.3</v>
      </c>
      <c r="F620" s="42">
        <v>1.5</v>
      </c>
      <c r="G620" s="33">
        <v>2.7</v>
      </c>
      <c r="H620" s="42">
        <v>0.1</v>
      </c>
      <c r="I620" s="33">
        <v>2.8</v>
      </c>
      <c r="J620" s="42">
        <v>1.9</v>
      </c>
      <c r="K620" s="33">
        <v>0.3</v>
      </c>
      <c r="L620" s="42">
        <v>0.7</v>
      </c>
      <c r="M620" s="33">
        <v>0.2</v>
      </c>
      <c r="N620" s="42">
        <v>0</v>
      </c>
      <c r="O620" s="33">
        <v>0.3</v>
      </c>
      <c r="P620" s="42">
        <v>231.01</v>
      </c>
      <c r="Q620" s="33">
        <v>160.96</v>
      </c>
      <c r="R620" s="42">
        <v>186.89</v>
      </c>
      <c r="S620" s="33">
        <v>268.25</v>
      </c>
      <c r="T620" s="42">
        <v>12.95</v>
      </c>
      <c r="U620" s="33">
        <v>13.69</v>
      </c>
      <c r="V620" s="116">
        <v>13.06</v>
      </c>
    </row>
    <row r="621" spans="1:22" x14ac:dyDescent="0.25">
      <c r="A621" s="26" t="s">
        <v>5239</v>
      </c>
      <c r="B621" s="42">
        <v>1.1000000000000001</v>
      </c>
      <c r="C621" s="33">
        <v>10.9</v>
      </c>
      <c r="D621" s="42">
        <v>7.1</v>
      </c>
      <c r="E621" s="33">
        <v>0.3</v>
      </c>
      <c r="F621" s="42">
        <v>1.5</v>
      </c>
      <c r="G621" s="33">
        <v>2.1</v>
      </c>
      <c r="H621" s="42">
        <v>0.1</v>
      </c>
      <c r="I621" s="33">
        <v>0.5</v>
      </c>
      <c r="J621" s="42">
        <v>0.9</v>
      </c>
      <c r="K621" s="33">
        <v>0.1</v>
      </c>
      <c r="L621" s="42">
        <v>0.6</v>
      </c>
      <c r="M621" s="33">
        <v>0.4</v>
      </c>
      <c r="N621" s="42">
        <v>0.1</v>
      </c>
      <c r="O621" s="33">
        <v>0.3</v>
      </c>
      <c r="P621" s="42">
        <v>241.22</v>
      </c>
      <c r="Q621" s="33">
        <v>165.63</v>
      </c>
      <c r="R621" s="42">
        <v>197.42</v>
      </c>
      <c r="S621" s="33">
        <v>268.52</v>
      </c>
      <c r="T621" s="42">
        <v>12.69</v>
      </c>
      <c r="U621" s="33">
        <v>13.4</v>
      </c>
      <c r="V621" s="116">
        <v>12.95</v>
      </c>
    </row>
    <row r="622" spans="1:22" x14ac:dyDescent="0.25">
      <c r="A622" s="26" t="s">
        <v>5240</v>
      </c>
      <c r="B622" s="42">
        <v>1.3</v>
      </c>
      <c r="C622" s="33">
        <v>11.7</v>
      </c>
      <c r="D622" s="42">
        <v>7.3</v>
      </c>
      <c r="E622" s="33">
        <v>0.4</v>
      </c>
      <c r="F622" s="42">
        <v>1.6</v>
      </c>
      <c r="G622" s="33">
        <v>2</v>
      </c>
      <c r="H622" s="42">
        <v>0</v>
      </c>
      <c r="I622" s="33">
        <v>1.1000000000000001</v>
      </c>
      <c r="J622" s="42">
        <v>1.2</v>
      </c>
      <c r="K622" s="33">
        <v>0.1</v>
      </c>
      <c r="L622" s="42">
        <v>0.7</v>
      </c>
      <c r="M622" s="33">
        <v>0.4</v>
      </c>
      <c r="N622" s="42">
        <v>0.1</v>
      </c>
      <c r="O622" s="33">
        <v>0.3</v>
      </c>
      <c r="P622" s="42">
        <v>198.66</v>
      </c>
      <c r="Q622" s="33">
        <v>146.41999999999999</v>
      </c>
      <c r="R622" s="42">
        <v>171.13</v>
      </c>
      <c r="S622" s="33">
        <v>269.11</v>
      </c>
      <c r="T622" s="42">
        <v>13.87</v>
      </c>
      <c r="U622" s="33">
        <v>14.47</v>
      </c>
      <c r="V622" s="116">
        <v>13.98</v>
      </c>
    </row>
    <row r="623" spans="1:22" x14ac:dyDescent="0.25">
      <c r="A623" s="26" t="s">
        <v>5241</v>
      </c>
      <c r="B623" s="42">
        <v>1</v>
      </c>
      <c r="C623" s="33">
        <v>11.3</v>
      </c>
      <c r="D623" s="42">
        <v>7.9</v>
      </c>
      <c r="E623" s="33">
        <v>0.4</v>
      </c>
      <c r="F623" s="42">
        <v>1.6</v>
      </c>
      <c r="G623" s="33">
        <v>2.2000000000000002</v>
      </c>
      <c r="H623" s="42">
        <v>0.1</v>
      </c>
      <c r="I623" s="33">
        <v>1.2</v>
      </c>
      <c r="J623" s="42">
        <v>1.1000000000000001</v>
      </c>
      <c r="K623" s="33">
        <v>0.1</v>
      </c>
      <c r="L623" s="42">
        <v>0.6</v>
      </c>
      <c r="M623" s="33">
        <v>0.3</v>
      </c>
      <c r="N623" s="42">
        <v>0.1</v>
      </c>
      <c r="O623" s="33">
        <v>0.2</v>
      </c>
      <c r="P623" s="42">
        <v>239.2</v>
      </c>
      <c r="Q623" s="33">
        <v>166.74</v>
      </c>
      <c r="R623" s="42">
        <v>192.14</v>
      </c>
      <c r="S623" s="33">
        <v>268.82</v>
      </c>
      <c r="T623" s="42">
        <v>13.4</v>
      </c>
      <c r="U623" s="33">
        <v>14.03</v>
      </c>
      <c r="V623" s="116">
        <v>13.54</v>
      </c>
    </row>
    <row r="624" spans="1:22" x14ac:dyDescent="0.25">
      <c r="A624" s="26" t="s">
        <v>5242</v>
      </c>
      <c r="B624" s="42">
        <v>0.3</v>
      </c>
      <c r="C624" s="33">
        <v>6.9</v>
      </c>
      <c r="D624" s="42">
        <v>5.6</v>
      </c>
      <c r="E624" s="33">
        <v>0.2</v>
      </c>
      <c r="F624" s="42">
        <v>1.2</v>
      </c>
      <c r="G624" s="33">
        <v>1.6</v>
      </c>
      <c r="H624" s="42">
        <v>0.2</v>
      </c>
      <c r="I624" s="33">
        <v>0.8</v>
      </c>
      <c r="J624" s="42">
        <v>1.2</v>
      </c>
      <c r="K624" s="33">
        <v>0.1</v>
      </c>
      <c r="L624" s="42">
        <v>0.6</v>
      </c>
      <c r="M624" s="33">
        <v>0.4</v>
      </c>
      <c r="N624" s="42">
        <v>0.1</v>
      </c>
      <c r="O624" s="33">
        <v>0.3</v>
      </c>
      <c r="P624" s="42">
        <v>304.95999999999998</v>
      </c>
      <c r="Q624" s="33">
        <v>208.7</v>
      </c>
      <c r="R624" s="42">
        <v>245.87</v>
      </c>
      <c r="S624" s="33">
        <v>267.43</v>
      </c>
      <c r="T624" s="42">
        <v>8.5399999999999991</v>
      </c>
      <c r="U624" s="33">
        <v>9.1</v>
      </c>
      <c r="V624" s="116">
        <v>8.86</v>
      </c>
    </row>
    <row r="625" spans="1:22" x14ac:dyDescent="0.25">
      <c r="A625" s="26" t="s">
        <v>18</v>
      </c>
      <c r="B625" s="42">
        <v>0.6</v>
      </c>
      <c r="C625" s="33">
        <v>7.2</v>
      </c>
      <c r="D625" s="42">
        <v>5.6</v>
      </c>
      <c r="E625" s="33">
        <v>0.2</v>
      </c>
      <c r="F625" s="42">
        <v>1.3</v>
      </c>
      <c r="G625" s="33">
        <v>1.6</v>
      </c>
      <c r="H625" s="42">
        <v>0</v>
      </c>
      <c r="I625" s="33">
        <v>0.8</v>
      </c>
      <c r="J625" s="42">
        <v>1</v>
      </c>
      <c r="K625" s="33">
        <v>0.1</v>
      </c>
      <c r="L625" s="42">
        <v>0.7</v>
      </c>
      <c r="M625" s="33">
        <v>0.3</v>
      </c>
      <c r="N625" s="42">
        <v>0.1</v>
      </c>
      <c r="O625" s="33">
        <v>0.2</v>
      </c>
      <c r="P625" s="42">
        <v>305.06</v>
      </c>
      <c r="Q625" s="33">
        <v>207.55</v>
      </c>
      <c r="R625" s="42">
        <v>242.74</v>
      </c>
      <c r="S625" s="33">
        <v>267.10000000000002</v>
      </c>
      <c r="T625" s="42">
        <v>8.57</v>
      </c>
      <c r="U625" s="33">
        <v>9.1</v>
      </c>
      <c r="V625" s="116">
        <v>8.9</v>
      </c>
    </row>
    <row r="626" spans="1:22" x14ac:dyDescent="0.25">
      <c r="A626" s="26" t="s">
        <v>5243</v>
      </c>
      <c r="B626" s="42">
        <v>0.6</v>
      </c>
      <c r="C626" s="33">
        <v>7.1</v>
      </c>
      <c r="D626" s="42">
        <v>5.4</v>
      </c>
      <c r="E626" s="33">
        <v>0.3</v>
      </c>
      <c r="F626" s="42">
        <v>1.3</v>
      </c>
      <c r="G626" s="33">
        <v>1.7</v>
      </c>
      <c r="H626" s="42">
        <v>0.1</v>
      </c>
      <c r="I626" s="33">
        <v>0.7</v>
      </c>
      <c r="J626" s="42">
        <v>1</v>
      </c>
      <c r="K626" s="33">
        <v>0.1</v>
      </c>
      <c r="L626" s="42">
        <v>0.5</v>
      </c>
      <c r="M626" s="33">
        <v>0.3</v>
      </c>
      <c r="N626" s="42">
        <v>0.1</v>
      </c>
      <c r="O626" s="33">
        <v>0.3</v>
      </c>
      <c r="P626" s="42">
        <v>309.83999999999997</v>
      </c>
      <c r="Q626" s="33">
        <v>210.3</v>
      </c>
      <c r="R626" s="42">
        <v>245.26</v>
      </c>
      <c r="S626" s="33">
        <v>266.86</v>
      </c>
      <c r="T626" s="42">
        <v>8.9</v>
      </c>
      <c r="U626" s="33">
        <v>9.5299999999999994</v>
      </c>
      <c r="V626" s="116">
        <v>9.11</v>
      </c>
    </row>
    <row r="627" spans="1:22" x14ac:dyDescent="0.25">
      <c r="A627" s="26" t="s">
        <v>5244</v>
      </c>
      <c r="B627" s="42">
        <v>0.3</v>
      </c>
      <c r="C627" s="33">
        <v>6.5</v>
      </c>
      <c r="D627" s="42">
        <v>5.4</v>
      </c>
      <c r="E627" s="33">
        <v>0.1</v>
      </c>
      <c r="F627" s="42">
        <v>1.3</v>
      </c>
      <c r="G627" s="33">
        <v>1.5</v>
      </c>
      <c r="H627" s="42">
        <v>0.1</v>
      </c>
      <c r="I627" s="33">
        <v>0.8</v>
      </c>
      <c r="J627" s="42">
        <v>1.1000000000000001</v>
      </c>
      <c r="K627" s="33">
        <v>0.1</v>
      </c>
      <c r="L627" s="42">
        <v>0.7</v>
      </c>
      <c r="M627" s="33">
        <v>0.4</v>
      </c>
      <c r="N627" s="42">
        <v>0.1</v>
      </c>
      <c r="O627" s="33">
        <v>0.3</v>
      </c>
      <c r="P627" s="42">
        <v>310.77999999999997</v>
      </c>
      <c r="Q627" s="33">
        <v>211.93</v>
      </c>
      <c r="R627" s="42">
        <v>250.05</v>
      </c>
      <c r="S627" s="33">
        <v>266.86</v>
      </c>
      <c r="T627" s="42">
        <v>8.31</v>
      </c>
      <c r="U627" s="33">
        <v>8.98</v>
      </c>
      <c r="V627" s="116">
        <v>8.82</v>
      </c>
    </row>
    <row r="628" spans="1:22" x14ac:dyDescent="0.25">
      <c r="A628" s="26" t="s">
        <v>19</v>
      </c>
      <c r="B628" s="42">
        <v>0.5</v>
      </c>
      <c r="C628" s="33">
        <v>7</v>
      </c>
      <c r="D628" s="42">
        <v>5.7</v>
      </c>
      <c r="E628" s="33">
        <v>0.1</v>
      </c>
      <c r="F628" s="42">
        <v>1.1000000000000001</v>
      </c>
      <c r="G628" s="33">
        <v>1.5</v>
      </c>
      <c r="H628" s="42">
        <v>0.2</v>
      </c>
      <c r="I628" s="33">
        <v>0.8</v>
      </c>
      <c r="J628" s="42">
        <v>1.2</v>
      </c>
      <c r="K628" s="33">
        <v>0.2</v>
      </c>
      <c r="L628" s="42">
        <v>0.7</v>
      </c>
      <c r="M628" s="33">
        <v>0.4</v>
      </c>
      <c r="N628" s="42">
        <v>0.1</v>
      </c>
      <c r="O628" s="33">
        <v>0.3</v>
      </c>
      <c r="P628" s="42">
        <v>305.92</v>
      </c>
      <c r="Q628" s="33">
        <v>207.17</v>
      </c>
      <c r="R628" s="42">
        <v>244.06</v>
      </c>
      <c r="S628" s="33">
        <v>267.17</v>
      </c>
      <c r="T628" s="42">
        <v>8.64</v>
      </c>
      <c r="U628" s="33">
        <v>9.1999999999999993</v>
      </c>
      <c r="V628" s="116">
        <v>9.17</v>
      </c>
    </row>
    <row r="629" spans="1:22" x14ac:dyDescent="0.25">
      <c r="A629" s="26" t="s">
        <v>5245</v>
      </c>
      <c r="B629" s="42">
        <v>0.3</v>
      </c>
      <c r="C629" s="33">
        <v>5.6</v>
      </c>
      <c r="D629" s="42">
        <v>4.9000000000000004</v>
      </c>
      <c r="E629" s="33">
        <v>0.1</v>
      </c>
      <c r="F629" s="42">
        <v>1.1000000000000001</v>
      </c>
      <c r="G629" s="33">
        <v>1.3</v>
      </c>
      <c r="H629" s="42">
        <v>0.3</v>
      </c>
      <c r="I629" s="33">
        <v>1.5</v>
      </c>
      <c r="J629" s="42">
        <v>1.5</v>
      </c>
      <c r="K629" s="33">
        <v>0.2</v>
      </c>
      <c r="L629" s="42">
        <v>0.7</v>
      </c>
      <c r="M629" s="33">
        <v>0.3</v>
      </c>
      <c r="N629" s="42">
        <v>0.1</v>
      </c>
      <c r="O629" s="33">
        <v>0.1</v>
      </c>
      <c r="P629" s="42">
        <v>295.82</v>
      </c>
      <c r="Q629" s="33">
        <v>199.23</v>
      </c>
      <c r="R629" s="42">
        <v>236.61</v>
      </c>
      <c r="S629" s="33">
        <v>266.98</v>
      </c>
      <c r="T629" s="42">
        <v>7.43</v>
      </c>
      <c r="U629" s="33">
        <v>7.9</v>
      </c>
      <c r="V629" s="116">
        <v>7.7</v>
      </c>
    </row>
    <row r="630" spans="1:22" x14ac:dyDescent="0.25">
      <c r="A630" s="26" t="s">
        <v>5246</v>
      </c>
      <c r="B630" s="42">
        <v>0.4</v>
      </c>
      <c r="C630" s="33">
        <v>5.9</v>
      </c>
      <c r="D630" s="42">
        <v>5.2</v>
      </c>
      <c r="E630" s="33">
        <v>0.1</v>
      </c>
      <c r="F630" s="42">
        <v>1.2</v>
      </c>
      <c r="G630" s="33">
        <v>1.5</v>
      </c>
      <c r="H630" s="42">
        <v>0</v>
      </c>
      <c r="I630" s="33">
        <v>1.8</v>
      </c>
      <c r="J630" s="42">
        <v>1.9</v>
      </c>
      <c r="K630" s="33">
        <v>0.3</v>
      </c>
      <c r="L630" s="42">
        <v>1</v>
      </c>
      <c r="M630" s="33">
        <v>0.4</v>
      </c>
      <c r="N630" s="42">
        <v>0.1</v>
      </c>
      <c r="O630" s="33">
        <v>0.2</v>
      </c>
      <c r="P630" s="42">
        <v>295.31</v>
      </c>
      <c r="Q630" s="33">
        <v>193.99</v>
      </c>
      <c r="R630" s="42">
        <v>237.19</v>
      </c>
      <c r="S630" s="33">
        <v>266.87</v>
      </c>
      <c r="T630" s="42">
        <v>8.01</v>
      </c>
      <c r="U630" s="33">
        <v>8.39</v>
      </c>
      <c r="V630" s="116">
        <v>8.32</v>
      </c>
    </row>
    <row r="631" spans="1:22" x14ac:dyDescent="0.25">
      <c r="A631" s="26" t="s">
        <v>20</v>
      </c>
      <c r="B631" s="42">
        <v>0.1</v>
      </c>
      <c r="C631" s="33">
        <v>5.3</v>
      </c>
      <c r="D631" s="42">
        <v>5.7</v>
      </c>
      <c r="E631" s="33">
        <v>0</v>
      </c>
      <c r="F631" s="42">
        <v>1.2</v>
      </c>
      <c r="G631" s="33">
        <v>1.9</v>
      </c>
      <c r="H631" s="42">
        <v>0.1</v>
      </c>
      <c r="I631" s="33">
        <v>2.2000000000000002</v>
      </c>
      <c r="J631" s="42">
        <v>2.4</v>
      </c>
      <c r="K631" s="33">
        <v>0.2</v>
      </c>
      <c r="L631" s="42">
        <v>0.9</v>
      </c>
      <c r="M631" s="33">
        <v>0.3</v>
      </c>
      <c r="N631" s="42">
        <v>0</v>
      </c>
      <c r="O631" s="33">
        <v>0.2</v>
      </c>
      <c r="P631" s="42">
        <v>282.02</v>
      </c>
      <c r="Q631" s="33">
        <v>188.87</v>
      </c>
      <c r="R631" s="42">
        <v>223.47</v>
      </c>
      <c r="S631" s="33">
        <v>267.18</v>
      </c>
      <c r="T631" s="42">
        <v>8.32</v>
      </c>
      <c r="U631" s="33">
        <v>8.86</v>
      </c>
      <c r="V631" s="116">
        <v>8.82</v>
      </c>
    </row>
    <row r="632" spans="1:22" x14ac:dyDescent="0.25">
      <c r="A632" s="26" t="s">
        <v>5247</v>
      </c>
      <c r="B632" s="42">
        <v>0.2</v>
      </c>
      <c r="C632" s="33">
        <v>5.3</v>
      </c>
      <c r="D632" s="42">
        <v>5.4</v>
      </c>
      <c r="E632" s="33">
        <v>0.1</v>
      </c>
      <c r="F632" s="42">
        <v>1.1000000000000001</v>
      </c>
      <c r="G632" s="33">
        <v>2</v>
      </c>
      <c r="H632" s="42">
        <v>0.2</v>
      </c>
      <c r="I632" s="33">
        <v>2.7</v>
      </c>
      <c r="J632" s="42">
        <v>2.2999999999999998</v>
      </c>
      <c r="K632" s="33">
        <v>0.3</v>
      </c>
      <c r="L632" s="42">
        <v>0.8</v>
      </c>
      <c r="M632" s="33">
        <v>0.4</v>
      </c>
      <c r="N632" s="42">
        <v>0.1</v>
      </c>
      <c r="O632" s="33">
        <v>0.1</v>
      </c>
      <c r="P632" s="42">
        <v>284.24</v>
      </c>
      <c r="Q632" s="33">
        <v>187.65</v>
      </c>
      <c r="R632" s="42">
        <v>226.25</v>
      </c>
      <c r="S632" s="33">
        <v>267.14</v>
      </c>
      <c r="T632" s="42">
        <v>8.1199999999999992</v>
      </c>
      <c r="U632" s="33">
        <v>8.6</v>
      </c>
      <c r="V632" s="116">
        <v>8.5299999999999994</v>
      </c>
    </row>
    <row r="633" spans="1:22" x14ac:dyDescent="0.25">
      <c r="A633" s="26" t="s">
        <v>5248</v>
      </c>
      <c r="B633" s="42">
        <v>1</v>
      </c>
      <c r="C633" s="33">
        <v>11.1</v>
      </c>
      <c r="D633" s="42">
        <v>6.9</v>
      </c>
      <c r="E633" s="33">
        <v>0.3</v>
      </c>
      <c r="F633" s="42">
        <v>1.1000000000000001</v>
      </c>
      <c r="G633" s="33">
        <v>2.7</v>
      </c>
      <c r="H633" s="42">
        <v>0.2</v>
      </c>
      <c r="I633" s="33">
        <v>2.9</v>
      </c>
      <c r="J633" s="42">
        <v>2.2999999999999998</v>
      </c>
      <c r="K633" s="33">
        <v>0.3</v>
      </c>
      <c r="L633" s="42">
        <v>1.3</v>
      </c>
      <c r="M633" s="33">
        <v>0.3</v>
      </c>
      <c r="N633" s="42">
        <v>0.1</v>
      </c>
      <c r="O633" s="33">
        <v>0.5</v>
      </c>
      <c r="P633" s="42">
        <v>219.14</v>
      </c>
      <c r="Q633" s="33">
        <v>149.25</v>
      </c>
      <c r="R633" s="42">
        <v>173.61</v>
      </c>
      <c r="S633" s="33">
        <v>269.02999999999997</v>
      </c>
      <c r="T633" s="42">
        <v>13.16</v>
      </c>
      <c r="U633" s="33">
        <v>13.87</v>
      </c>
      <c r="V633" s="116">
        <v>13.55</v>
      </c>
    </row>
    <row r="634" spans="1:22" x14ac:dyDescent="0.25">
      <c r="A634" s="26" t="s">
        <v>21</v>
      </c>
      <c r="B634" s="42">
        <v>0.5</v>
      </c>
      <c r="C634" s="33">
        <v>9.3000000000000007</v>
      </c>
      <c r="D634" s="42">
        <v>6.4</v>
      </c>
      <c r="E634" s="33">
        <v>0.1</v>
      </c>
      <c r="F634" s="42">
        <v>1.4</v>
      </c>
      <c r="G634" s="33">
        <v>2.6</v>
      </c>
      <c r="H634" s="42">
        <v>0.3</v>
      </c>
      <c r="I634" s="33">
        <v>3.5</v>
      </c>
      <c r="J634" s="42">
        <v>2.9</v>
      </c>
      <c r="K634" s="33">
        <v>0.4</v>
      </c>
      <c r="L634" s="42">
        <v>1</v>
      </c>
      <c r="M634" s="33">
        <v>0.4</v>
      </c>
      <c r="N634" s="42">
        <v>0.1</v>
      </c>
      <c r="O634" s="33">
        <v>0.2</v>
      </c>
      <c r="P634" s="42">
        <v>200.59</v>
      </c>
      <c r="Q634" s="33">
        <v>137.01</v>
      </c>
      <c r="R634" s="42">
        <v>163.34</v>
      </c>
      <c r="S634" s="33">
        <v>268.77</v>
      </c>
      <c r="T634" s="42">
        <v>12.18</v>
      </c>
      <c r="U634" s="33">
        <v>12.88</v>
      </c>
      <c r="V634" s="116">
        <v>12.89</v>
      </c>
    </row>
    <row r="635" spans="1:22" x14ac:dyDescent="0.25">
      <c r="A635" s="26" t="s">
        <v>5249</v>
      </c>
      <c r="B635" s="42">
        <v>0.5</v>
      </c>
      <c r="C635" s="33">
        <v>8.9</v>
      </c>
      <c r="D635" s="42">
        <v>6.9</v>
      </c>
      <c r="E635" s="33">
        <v>0.1</v>
      </c>
      <c r="F635" s="42">
        <v>1.3</v>
      </c>
      <c r="G635" s="33">
        <v>2.6</v>
      </c>
      <c r="H635" s="42">
        <v>0.2</v>
      </c>
      <c r="I635" s="33">
        <v>3.5</v>
      </c>
      <c r="J635" s="42">
        <v>3.1</v>
      </c>
      <c r="K635" s="33">
        <v>0.4</v>
      </c>
      <c r="L635" s="42">
        <v>1.4</v>
      </c>
      <c r="M635" s="33">
        <v>0.6</v>
      </c>
      <c r="N635" s="42">
        <v>0.1</v>
      </c>
      <c r="O635" s="33">
        <v>0.2</v>
      </c>
      <c r="P635" s="42">
        <v>207.31</v>
      </c>
      <c r="Q635" s="33">
        <v>138.54</v>
      </c>
      <c r="R635" s="42">
        <v>167.7</v>
      </c>
      <c r="S635" s="33">
        <v>268.64</v>
      </c>
      <c r="T635" s="42">
        <v>12.33</v>
      </c>
      <c r="U635" s="33">
        <v>13.16</v>
      </c>
      <c r="V635" s="116">
        <v>12.91</v>
      </c>
    </row>
    <row r="636" spans="1:22" x14ac:dyDescent="0.25">
      <c r="A636" s="26" t="s">
        <v>5250</v>
      </c>
      <c r="B636" s="42">
        <v>0.6</v>
      </c>
      <c r="C636" s="33">
        <v>9.1</v>
      </c>
      <c r="D636" s="42">
        <v>6.3</v>
      </c>
      <c r="E636" s="33">
        <v>0.1</v>
      </c>
      <c r="F636" s="42">
        <v>1.2</v>
      </c>
      <c r="G636" s="33">
        <v>2.8</v>
      </c>
      <c r="H636" s="42">
        <v>0.1</v>
      </c>
      <c r="I636" s="33">
        <v>3.8</v>
      </c>
      <c r="J636" s="42">
        <v>2.8</v>
      </c>
      <c r="K636" s="33">
        <v>0.4</v>
      </c>
      <c r="L636" s="42">
        <v>0.9</v>
      </c>
      <c r="M636" s="33">
        <v>0.4</v>
      </c>
      <c r="N636" s="42">
        <v>0.1</v>
      </c>
      <c r="O636" s="33">
        <v>0.1</v>
      </c>
      <c r="P636" s="42">
        <v>201.79</v>
      </c>
      <c r="Q636" s="33">
        <v>133.01</v>
      </c>
      <c r="R636" s="42">
        <v>160.37</v>
      </c>
      <c r="S636" s="33">
        <v>268.05</v>
      </c>
      <c r="T636" s="42">
        <v>11.53</v>
      </c>
      <c r="U636" s="33">
        <v>12.11</v>
      </c>
      <c r="V636" s="116">
        <v>12.03</v>
      </c>
    </row>
    <row r="637" spans="1:22" x14ac:dyDescent="0.25">
      <c r="A637" s="26" t="s">
        <v>22</v>
      </c>
      <c r="B637" s="42">
        <v>0.4</v>
      </c>
      <c r="C637" s="33">
        <v>9.8000000000000007</v>
      </c>
      <c r="D637" s="42">
        <v>6.8</v>
      </c>
      <c r="E637" s="33">
        <v>0.1</v>
      </c>
      <c r="F637" s="42">
        <v>1.2</v>
      </c>
      <c r="G637" s="33">
        <v>2.4</v>
      </c>
      <c r="H637" s="42">
        <v>0.3</v>
      </c>
      <c r="I637" s="33">
        <v>3.5</v>
      </c>
      <c r="J637" s="42">
        <v>2.8</v>
      </c>
      <c r="K637" s="33">
        <v>0.4</v>
      </c>
      <c r="L637" s="42">
        <v>1.2</v>
      </c>
      <c r="M637" s="33">
        <v>0.4</v>
      </c>
      <c r="N637" s="42">
        <v>0.1</v>
      </c>
      <c r="O637" s="33">
        <v>0.2</v>
      </c>
      <c r="P637" s="42">
        <v>209.87</v>
      </c>
      <c r="Q637" s="33">
        <v>143.18</v>
      </c>
      <c r="R637" s="42">
        <v>166.35</v>
      </c>
      <c r="S637" s="33">
        <v>268.02</v>
      </c>
      <c r="T637" s="42">
        <v>12.43</v>
      </c>
      <c r="U637" s="33">
        <v>13.12</v>
      </c>
      <c r="V637" s="116">
        <v>13.23</v>
      </c>
    </row>
    <row r="638" spans="1:22" x14ac:dyDescent="0.25">
      <c r="A638" s="26" t="s">
        <v>5251</v>
      </c>
      <c r="B638" s="42">
        <v>1.2</v>
      </c>
      <c r="C638" s="33">
        <v>10.6</v>
      </c>
      <c r="D638" s="42">
        <v>6.7</v>
      </c>
      <c r="E638" s="33">
        <v>0.4</v>
      </c>
      <c r="F638" s="42">
        <v>1.2</v>
      </c>
      <c r="G638" s="33">
        <v>2.7</v>
      </c>
      <c r="H638" s="42">
        <v>0.1</v>
      </c>
      <c r="I638" s="33">
        <v>3.3</v>
      </c>
      <c r="J638" s="42">
        <v>2.7</v>
      </c>
      <c r="K638" s="33">
        <v>0.4</v>
      </c>
      <c r="L638" s="42">
        <v>1.2</v>
      </c>
      <c r="M638" s="33">
        <v>0.4</v>
      </c>
      <c r="N638" s="42">
        <v>0.2</v>
      </c>
      <c r="O638" s="33">
        <v>0.2</v>
      </c>
      <c r="P638" s="42">
        <v>213.42</v>
      </c>
      <c r="Q638" s="33">
        <v>136.97</v>
      </c>
      <c r="R638" s="42">
        <v>165.3</v>
      </c>
      <c r="S638" s="33">
        <v>267.92</v>
      </c>
      <c r="T638" s="42">
        <v>12.66</v>
      </c>
      <c r="U638" s="33">
        <v>13.33</v>
      </c>
      <c r="V638" s="116">
        <v>13</v>
      </c>
    </row>
    <row r="639" spans="1:22" x14ac:dyDescent="0.25">
      <c r="A639" s="26" t="s">
        <v>5252</v>
      </c>
      <c r="B639" s="42">
        <v>0.7</v>
      </c>
      <c r="C639" s="33">
        <v>6.9</v>
      </c>
      <c r="D639" s="42">
        <v>5.9</v>
      </c>
      <c r="E639" s="33">
        <v>0.2</v>
      </c>
      <c r="F639" s="42">
        <v>1</v>
      </c>
      <c r="G639" s="33">
        <v>1.9</v>
      </c>
      <c r="H639" s="42">
        <v>0.1</v>
      </c>
      <c r="I639" s="33">
        <v>2.2000000000000002</v>
      </c>
      <c r="J639" s="42">
        <v>2.2999999999999998</v>
      </c>
      <c r="K639" s="33">
        <v>0.3</v>
      </c>
      <c r="L639" s="42">
        <v>0.9</v>
      </c>
      <c r="M639" s="33">
        <v>0.3</v>
      </c>
      <c r="N639" s="42">
        <v>0</v>
      </c>
      <c r="O639" s="33">
        <v>0.2</v>
      </c>
      <c r="P639" s="42">
        <v>279.27999999999997</v>
      </c>
      <c r="Q639" s="33">
        <v>194.8</v>
      </c>
      <c r="R639" s="42">
        <v>225.72</v>
      </c>
      <c r="S639" s="33">
        <v>267.27</v>
      </c>
      <c r="T639" s="42">
        <v>9</v>
      </c>
      <c r="U639" s="33">
        <v>9.31</v>
      </c>
      <c r="V639" s="116">
        <v>9.27</v>
      </c>
    </row>
    <row r="640" spans="1:22" x14ac:dyDescent="0.25">
      <c r="A640" s="26" t="s">
        <v>23</v>
      </c>
      <c r="B640" s="42">
        <v>0.4</v>
      </c>
      <c r="C640" s="33">
        <v>5.7</v>
      </c>
      <c r="D640" s="42">
        <v>5.0999999999999996</v>
      </c>
      <c r="E640" s="33">
        <v>0.1</v>
      </c>
      <c r="F640" s="42">
        <v>1</v>
      </c>
      <c r="G640" s="33">
        <v>1.7</v>
      </c>
      <c r="H640" s="42">
        <v>0.1</v>
      </c>
      <c r="I640" s="33">
        <v>2.2000000000000002</v>
      </c>
      <c r="J640" s="42">
        <v>1.9</v>
      </c>
      <c r="K640" s="33">
        <v>0.2</v>
      </c>
      <c r="L640" s="42">
        <v>0.8</v>
      </c>
      <c r="M640" s="33">
        <v>0.3</v>
      </c>
      <c r="N640" s="42">
        <v>0.1</v>
      </c>
      <c r="O640" s="33">
        <v>0.2</v>
      </c>
      <c r="P640" s="42">
        <v>300.66000000000003</v>
      </c>
      <c r="Q640" s="33">
        <v>199.64</v>
      </c>
      <c r="R640" s="42">
        <v>237.62</v>
      </c>
      <c r="S640" s="33">
        <v>266.36</v>
      </c>
      <c r="T640" s="42">
        <v>8.16</v>
      </c>
      <c r="U640" s="33">
        <v>8.52</v>
      </c>
      <c r="V640" s="116">
        <v>8.4</v>
      </c>
    </row>
    <row r="641" spans="1:22" x14ac:dyDescent="0.25">
      <c r="A641" s="26" t="s">
        <v>5253</v>
      </c>
      <c r="B641" s="42">
        <v>0.6</v>
      </c>
      <c r="C641" s="33">
        <v>5.6</v>
      </c>
      <c r="D641" s="42">
        <v>5</v>
      </c>
      <c r="E641" s="33">
        <v>0.2</v>
      </c>
      <c r="F641" s="42">
        <v>0.9</v>
      </c>
      <c r="G641" s="33">
        <v>1.6</v>
      </c>
      <c r="H641" s="42">
        <v>0.1</v>
      </c>
      <c r="I641" s="33">
        <v>2.1</v>
      </c>
      <c r="J641" s="42">
        <v>1.9</v>
      </c>
      <c r="K641" s="33">
        <v>0.3</v>
      </c>
      <c r="L641" s="42">
        <v>1.1000000000000001</v>
      </c>
      <c r="M641" s="33">
        <v>0.3</v>
      </c>
      <c r="N641" s="42">
        <v>0.1</v>
      </c>
      <c r="O641" s="33">
        <v>0.2</v>
      </c>
      <c r="P641" s="42">
        <v>284.33999999999997</v>
      </c>
      <c r="Q641" s="33">
        <v>188.82</v>
      </c>
      <c r="R641" s="42">
        <v>230.29</v>
      </c>
      <c r="S641" s="33">
        <v>267.12</v>
      </c>
      <c r="T641" s="42">
        <v>7.98</v>
      </c>
      <c r="U641" s="33">
        <v>8.4600000000000009</v>
      </c>
      <c r="V641" s="116">
        <v>8.1999999999999993</v>
      </c>
    </row>
    <row r="642" spans="1:22" x14ac:dyDescent="0.25">
      <c r="A642" s="26" t="s">
        <v>5254</v>
      </c>
      <c r="B642" s="42">
        <v>0.3</v>
      </c>
      <c r="C642" s="33">
        <v>6.2</v>
      </c>
      <c r="D642" s="42">
        <v>5.6</v>
      </c>
      <c r="E642" s="33">
        <v>0.2</v>
      </c>
      <c r="F642" s="42">
        <v>1.3</v>
      </c>
      <c r="G642" s="33">
        <v>1.9</v>
      </c>
      <c r="H642" s="42">
        <v>0.1</v>
      </c>
      <c r="I642" s="33">
        <v>3</v>
      </c>
      <c r="J642" s="42">
        <v>1.8</v>
      </c>
      <c r="K642" s="33">
        <v>0.3</v>
      </c>
      <c r="L642" s="42">
        <v>1</v>
      </c>
      <c r="M642" s="33">
        <v>0.2</v>
      </c>
      <c r="N642" s="42">
        <v>0.1</v>
      </c>
      <c r="O642" s="33">
        <v>0.1</v>
      </c>
      <c r="P642" s="42">
        <v>279.36</v>
      </c>
      <c r="Q642" s="33">
        <v>187.8</v>
      </c>
      <c r="R642" s="42">
        <v>222.69</v>
      </c>
      <c r="S642" s="33">
        <v>267.07</v>
      </c>
      <c r="T642" s="42">
        <v>8.61</v>
      </c>
      <c r="U642" s="33">
        <v>9.07</v>
      </c>
      <c r="V642" s="116">
        <v>8.81</v>
      </c>
    </row>
    <row r="643" spans="1:22" x14ac:dyDescent="0.25">
      <c r="A643" s="26" t="s">
        <v>24</v>
      </c>
      <c r="B643" s="42">
        <v>0.3</v>
      </c>
      <c r="C643" s="33">
        <v>5.5</v>
      </c>
      <c r="D643" s="42">
        <v>5.5</v>
      </c>
      <c r="E643" s="33">
        <v>0.2</v>
      </c>
      <c r="F643" s="42">
        <v>1.3</v>
      </c>
      <c r="G643" s="33">
        <v>1.9</v>
      </c>
      <c r="H643" s="42">
        <v>0.1</v>
      </c>
      <c r="I643" s="33">
        <v>3</v>
      </c>
      <c r="J643" s="42">
        <v>2.1</v>
      </c>
      <c r="K643" s="33">
        <v>0.3</v>
      </c>
      <c r="L643" s="42">
        <v>0.8</v>
      </c>
      <c r="M643" s="33">
        <v>0.3</v>
      </c>
      <c r="N643" s="42">
        <v>0.1</v>
      </c>
      <c r="O643" s="33">
        <v>0.1</v>
      </c>
      <c r="P643" s="42">
        <v>239.33</v>
      </c>
      <c r="Q643" s="33">
        <v>150.34</v>
      </c>
      <c r="R643" s="42">
        <v>192.12</v>
      </c>
      <c r="S643" s="33">
        <v>267.91000000000003</v>
      </c>
      <c r="T643" s="42">
        <v>8.6300000000000008</v>
      </c>
      <c r="U643" s="33">
        <v>9.09</v>
      </c>
      <c r="V643" s="116">
        <v>8.66</v>
      </c>
    </row>
    <row r="644" spans="1:22" x14ac:dyDescent="0.25">
      <c r="A644" s="26" t="s">
        <v>5255</v>
      </c>
      <c r="B644" s="42">
        <v>1.1000000000000001</v>
      </c>
      <c r="C644" s="33">
        <v>8.6999999999999993</v>
      </c>
      <c r="D644" s="42">
        <v>6.2</v>
      </c>
      <c r="E644" s="33">
        <v>0.4</v>
      </c>
      <c r="F644" s="42">
        <v>1.6</v>
      </c>
      <c r="G644" s="33">
        <v>2.6</v>
      </c>
      <c r="H644" s="42">
        <v>0.1</v>
      </c>
      <c r="I644" s="33">
        <v>3.7</v>
      </c>
      <c r="J644" s="42">
        <v>2.2000000000000002</v>
      </c>
      <c r="K644" s="33">
        <v>0.3</v>
      </c>
      <c r="L644" s="42">
        <v>0.8</v>
      </c>
      <c r="M644" s="33">
        <v>0.4</v>
      </c>
      <c r="N644" s="42">
        <v>0.1</v>
      </c>
      <c r="O644" s="33">
        <v>0.1</v>
      </c>
      <c r="P644" s="42">
        <v>208.51</v>
      </c>
      <c r="Q644" s="33">
        <v>137.72999999999999</v>
      </c>
      <c r="R644" s="42">
        <v>170.31</v>
      </c>
      <c r="S644" s="33">
        <v>269.02</v>
      </c>
      <c r="T644" s="42">
        <v>11.64</v>
      </c>
      <c r="U644" s="33">
        <v>12.12</v>
      </c>
      <c r="V644" s="116">
        <v>11.69</v>
      </c>
    </row>
    <row r="645" spans="1:22" x14ac:dyDescent="0.25">
      <c r="A645" s="26" t="s">
        <v>5256</v>
      </c>
      <c r="B645" s="42">
        <v>0.5</v>
      </c>
      <c r="C645" s="33">
        <v>7.2</v>
      </c>
      <c r="D645" s="42">
        <v>5.3</v>
      </c>
      <c r="E645" s="33">
        <v>0.2</v>
      </c>
      <c r="F645" s="42">
        <v>2</v>
      </c>
      <c r="G645" s="33">
        <v>2.5</v>
      </c>
      <c r="H645" s="42">
        <v>0.2</v>
      </c>
      <c r="I645" s="33">
        <v>3.6</v>
      </c>
      <c r="J645" s="42">
        <v>2.2000000000000002</v>
      </c>
      <c r="K645" s="33">
        <v>0.1</v>
      </c>
      <c r="L645" s="42">
        <v>0.6</v>
      </c>
      <c r="M645" s="33">
        <v>0.3</v>
      </c>
      <c r="N645" s="42">
        <v>0.1</v>
      </c>
      <c r="O645" s="33">
        <v>0.2</v>
      </c>
      <c r="P645" s="42">
        <v>206.56</v>
      </c>
      <c r="Q645" s="33">
        <v>136.59</v>
      </c>
      <c r="R645" s="42">
        <v>167.09</v>
      </c>
      <c r="S645" s="33">
        <v>268.79000000000002</v>
      </c>
      <c r="T645" s="42">
        <v>10.16</v>
      </c>
      <c r="U645" s="33">
        <v>10.64</v>
      </c>
      <c r="V645" s="116">
        <v>10</v>
      </c>
    </row>
    <row r="646" spans="1:22" x14ac:dyDescent="0.25">
      <c r="A646" s="26" t="s">
        <v>25</v>
      </c>
      <c r="B646" s="42">
        <v>0.6</v>
      </c>
      <c r="C646" s="33">
        <v>9.3000000000000007</v>
      </c>
      <c r="D646" s="42">
        <v>6.9</v>
      </c>
      <c r="E646" s="33">
        <v>0.3</v>
      </c>
      <c r="F646" s="42">
        <v>0.8</v>
      </c>
      <c r="G646" s="33">
        <v>2.6</v>
      </c>
      <c r="H646" s="42">
        <v>0.2</v>
      </c>
      <c r="I646" s="33">
        <v>3.3</v>
      </c>
      <c r="J646" s="42">
        <v>2.6</v>
      </c>
      <c r="K646" s="33">
        <v>0.4</v>
      </c>
      <c r="L646" s="42">
        <v>0.9</v>
      </c>
      <c r="M646" s="33">
        <v>0.4</v>
      </c>
      <c r="N646" s="42">
        <v>0.1</v>
      </c>
      <c r="O646" s="33">
        <v>0.2</v>
      </c>
      <c r="P646" s="42">
        <v>220.82</v>
      </c>
      <c r="Q646" s="33">
        <v>146.91</v>
      </c>
      <c r="R646" s="42">
        <v>177.18</v>
      </c>
      <c r="S646" s="33">
        <v>268.93</v>
      </c>
      <c r="T646" s="42">
        <v>12.1</v>
      </c>
      <c r="U646" s="33">
        <v>12.67</v>
      </c>
      <c r="V646" s="116">
        <v>12.3</v>
      </c>
    </row>
    <row r="647" spans="1:22" x14ac:dyDescent="0.25">
      <c r="A647" s="26" t="s">
        <v>5257</v>
      </c>
      <c r="B647" s="42">
        <v>0.5</v>
      </c>
      <c r="C647" s="33">
        <v>5</v>
      </c>
      <c r="D647" s="42">
        <v>4.7</v>
      </c>
      <c r="E647" s="33">
        <v>0.2</v>
      </c>
      <c r="F647" s="42">
        <v>1.1000000000000001</v>
      </c>
      <c r="G647" s="33">
        <v>1.5</v>
      </c>
      <c r="H647" s="42">
        <v>0.2</v>
      </c>
      <c r="I647" s="33">
        <v>2.7</v>
      </c>
      <c r="J647" s="42">
        <v>1.9</v>
      </c>
      <c r="K647" s="33">
        <v>0.2</v>
      </c>
      <c r="L647" s="42">
        <v>0.9</v>
      </c>
      <c r="M647" s="33">
        <v>0.2</v>
      </c>
      <c r="N647" s="42">
        <v>0.1</v>
      </c>
      <c r="O647" s="33">
        <v>0.1</v>
      </c>
      <c r="P647" s="42">
        <v>283.33</v>
      </c>
      <c r="Q647" s="33">
        <v>188.06</v>
      </c>
      <c r="R647" s="42">
        <v>225.09</v>
      </c>
      <c r="S647" s="33">
        <v>267.11</v>
      </c>
      <c r="T647" s="42">
        <v>7.6</v>
      </c>
      <c r="U647" s="33">
        <v>8</v>
      </c>
      <c r="V647" s="116">
        <v>7.7</v>
      </c>
    </row>
    <row r="648" spans="1:22" x14ac:dyDescent="0.25">
      <c r="A648" s="26" t="s">
        <v>5258</v>
      </c>
      <c r="B648" s="42">
        <v>0.5</v>
      </c>
      <c r="C648" s="33">
        <v>4.7</v>
      </c>
      <c r="D648" s="42">
        <v>4.7</v>
      </c>
      <c r="E648" s="33">
        <v>0.3</v>
      </c>
      <c r="F648" s="42">
        <v>1.3</v>
      </c>
      <c r="G648" s="33">
        <v>1.7</v>
      </c>
      <c r="H648" s="42">
        <v>0.1</v>
      </c>
      <c r="I648" s="33">
        <v>2.4</v>
      </c>
      <c r="J648" s="42">
        <v>2.1</v>
      </c>
      <c r="K648" s="33">
        <v>0.2</v>
      </c>
      <c r="L648" s="42">
        <v>0.8</v>
      </c>
      <c r="M648" s="33">
        <v>0.2</v>
      </c>
      <c r="N648" s="42">
        <v>0.1</v>
      </c>
      <c r="O648" s="33">
        <v>0.1</v>
      </c>
      <c r="P648" s="42">
        <v>287.25</v>
      </c>
      <c r="Q648" s="33">
        <v>190.98</v>
      </c>
      <c r="R648" s="42">
        <v>230.54</v>
      </c>
      <c r="S648" s="33">
        <v>267.20999999999998</v>
      </c>
      <c r="T648" s="42">
        <v>7.5</v>
      </c>
      <c r="U648" s="33">
        <v>7.88</v>
      </c>
      <c r="V648" s="116">
        <v>7.52</v>
      </c>
    </row>
    <row r="649" spans="1:22" x14ac:dyDescent="0.25">
      <c r="A649" s="26" t="s">
        <v>26</v>
      </c>
      <c r="B649" s="42">
        <v>0.3</v>
      </c>
      <c r="C649" s="33">
        <v>5</v>
      </c>
      <c r="D649" s="42">
        <v>4.8</v>
      </c>
      <c r="E649" s="33">
        <v>0.2</v>
      </c>
      <c r="F649" s="42">
        <v>1.1000000000000001</v>
      </c>
      <c r="G649" s="33">
        <v>1.5</v>
      </c>
      <c r="H649" s="42">
        <v>0.1</v>
      </c>
      <c r="I649" s="33">
        <v>2.5</v>
      </c>
      <c r="J649" s="42">
        <v>1.8</v>
      </c>
      <c r="K649" s="33">
        <v>0.2</v>
      </c>
      <c r="L649" s="42">
        <v>0.8</v>
      </c>
      <c r="M649" s="33">
        <v>0.3</v>
      </c>
      <c r="N649" s="42">
        <v>0.1</v>
      </c>
      <c r="O649" s="33">
        <v>0.1</v>
      </c>
      <c r="P649" s="42">
        <v>293.66000000000003</v>
      </c>
      <c r="Q649" s="33">
        <v>191.32</v>
      </c>
      <c r="R649" s="42">
        <v>231.82</v>
      </c>
      <c r="S649" s="33">
        <v>267.05</v>
      </c>
      <c r="T649" s="42">
        <v>7.56</v>
      </c>
      <c r="U649" s="33">
        <v>7.94</v>
      </c>
      <c r="V649" s="116">
        <v>7.64</v>
      </c>
    </row>
    <row r="650" spans="1:22" x14ac:dyDescent="0.25">
      <c r="A650" s="26" t="s">
        <v>5259</v>
      </c>
      <c r="B650" s="42">
        <v>0.4</v>
      </c>
      <c r="C650" s="33">
        <v>6</v>
      </c>
      <c r="D650" s="42">
        <v>5.6</v>
      </c>
      <c r="E650" s="33">
        <v>0.2</v>
      </c>
      <c r="F650" s="42">
        <v>1.1000000000000001</v>
      </c>
      <c r="G650" s="33">
        <v>1.8</v>
      </c>
      <c r="H650" s="42">
        <v>0.1</v>
      </c>
      <c r="I650" s="33">
        <v>2.2000000000000002</v>
      </c>
      <c r="J650" s="42">
        <v>1.5</v>
      </c>
      <c r="K650" s="33">
        <v>0.2</v>
      </c>
      <c r="L650" s="42">
        <v>0.7</v>
      </c>
      <c r="M650" s="33">
        <v>0.2</v>
      </c>
      <c r="N650" s="42">
        <v>0.1</v>
      </c>
      <c r="O650" s="33">
        <v>0.2</v>
      </c>
      <c r="P650" s="42">
        <v>285.83999999999997</v>
      </c>
      <c r="Q650" s="33">
        <v>194.71</v>
      </c>
      <c r="R650" s="42">
        <v>229</v>
      </c>
      <c r="S650" s="33">
        <v>266.99</v>
      </c>
      <c r="T650" s="42">
        <v>8.51</v>
      </c>
      <c r="U650" s="33">
        <v>8.9499999999999993</v>
      </c>
      <c r="V650" s="116">
        <v>8.4600000000000009</v>
      </c>
    </row>
    <row r="651" spans="1:22" x14ac:dyDescent="0.25">
      <c r="A651" s="26" t="s">
        <v>5260</v>
      </c>
      <c r="B651" s="42">
        <v>0.5</v>
      </c>
      <c r="C651" s="33">
        <v>8.5</v>
      </c>
      <c r="D651" s="42">
        <v>5.3</v>
      </c>
      <c r="E651" s="33">
        <v>0.2</v>
      </c>
      <c r="F651" s="42">
        <v>1.2</v>
      </c>
      <c r="G651" s="33">
        <v>1.8</v>
      </c>
      <c r="H651" s="42">
        <v>0.1</v>
      </c>
      <c r="I651" s="33">
        <v>2.6</v>
      </c>
      <c r="J651" s="42">
        <v>2.1</v>
      </c>
      <c r="K651" s="33">
        <v>0.3</v>
      </c>
      <c r="L651" s="42">
        <v>1</v>
      </c>
      <c r="M651" s="33">
        <v>0.3</v>
      </c>
      <c r="N651" s="42">
        <v>0.1</v>
      </c>
      <c r="O651" s="33">
        <v>0.2</v>
      </c>
      <c r="P651" s="42">
        <v>255.38</v>
      </c>
      <c r="Q651" s="33">
        <v>156.75</v>
      </c>
      <c r="R651" s="42">
        <v>196.79</v>
      </c>
      <c r="S651" s="33">
        <v>267.13</v>
      </c>
      <c r="T651" s="42">
        <v>10.16</v>
      </c>
      <c r="U651" s="33">
        <v>10.86</v>
      </c>
      <c r="V651" s="116">
        <v>10.75</v>
      </c>
    </row>
    <row r="652" spans="1:22" x14ac:dyDescent="0.25">
      <c r="A652" s="26" t="s">
        <v>27</v>
      </c>
      <c r="B652" s="42">
        <v>1.5</v>
      </c>
      <c r="C652" s="33">
        <v>9.3000000000000007</v>
      </c>
      <c r="D652" s="42">
        <v>5.8</v>
      </c>
      <c r="E652" s="33">
        <v>0.2</v>
      </c>
      <c r="F652" s="42">
        <v>1.3</v>
      </c>
      <c r="G652" s="33">
        <v>2.6</v>
      </c>
      <c r="H652" s="42">
        <v>0.1</v>
      </c>
      <c r="I652" s="33">
        <v>2.9</v>
      </c>
      <c r="J652" s="42">
        <v>1.7</v>
      </c>
      <c r="K652" s="33">
        <v>0.2</v>
      </c>
      <c r="L652" s="42">
        <v>0.6</v>
      </c>
      <c r="M652" s="33">
        <v>0.3</v>
      </c>
      <c r="N652" s="42">
        <v>0.2</v>
      </c>
      <c r="O652" s="33">
        <v>0.1</v>
      </c>
      <c r="P652" s="42">
        <v>217.17</v>
      </c>
      <c r="Q652" s="33">
        <v>153.63999999999999</v>
      </c>
      <c r="R652" s="42">
        <v>184.87</v>
      </c>
      <c r="S652" s="33">
        <v>268.45999999999998</v>
      </c>
      <c r="T652" s="42">
        <v>11.59</v>
      </c>
      <c r="U652" s="33">
        <v>11.72</v>
      </c>
      <c r="V652" s="116">
        <v>10.93</v>
      </c>
    </row>
    <row r="653" spans="1:22" x14ac:dyDescent="0.25">
      <c r="A653" s="26" t="s">
        <v>5261</v>
      </c>
      <c r="B653" s="42">
        <v>2.4</v>
      </c>
      <c r="C653" s="33">
        <v>10.7</v>
      </c>
      <c r="D653" s="42">
        <v>6.6</v>
      </c>
      <c r="E653" s="33">
        <v>0.4</v>
      </c>
      <c r="F653" s="42">
        <v>1.1000000000000001</v>
      </c>
      <c r="G653" s="33">
        <v>2.8</v>
      </c>
      <c r="H653" s="42">
        <v>0.3</v>
      </c>
      <c r="I653" s="33">
        <v>3.4</v>
      </c>
      <c r="J653" s="42">
        <v>2</v>
      </c>
      <c r="K653" s="33">
        <v>0.3</v>
      </c>
      <c r="L653" s="42">
        <v>0.8</v>
      </c>
      <c r="M653" s="33">
        <v>0.3</v>
      </c>
      <c r="N653" s="42">
        <v>0.1</v>
      </c>
      <c r="O653" s="33">
        <v>0.2</v>
      </c>
      <c r="P653" s="42">
        <v>218.43</v>
      </c>
      <c r="Q653" s="33">
        <v>148.31</v>
      </c>
      <c r="R653" s="42">
        <v>172.03</v>
      </c>
      <c r="S653" s="33">
        <v>268.56</v>
      </c>
      <c r="T653" s="42">
        <v>13.1</v>
      </c>
      <c r="U653" s="33">
        <v>13.41</v>
      </c>
      <c r="V653" s="116">
        <v>12.33</v>
      </c>
    </row>
    <row r="654" spans="1:22" x14ac:dyDescent="0.25">
      <c r="A654" s="26" t="s">
        <v>5262</v>
      </c>
      <c r="B654" s="42">
        <v>2.2999999999999998</v>
      </c>
      <c r="C654" s="33">
        <v>10</v>
      </c>
      <c r="D654" s="42">
        <v>6.3</v>
      </c>
      <c r="E654" s="33">
        <v>0.4</v>
      </c>
      <c r="F654" s="42">
        <v>0.9</v>
      </c>
      <c r="G654" s="33">
        <v>2.1</v>
      </c>
      <c r="H654" s="42">
        <v>0.2</v>
      </c>
      <c r="I654" s="33">
        <v>2.4</v>
      </c>
      <c r="J654" s="42">
        <v>2</v>
      </c>
      <c r="K654" s="33">
        <v>0.2</v>
      </c>
      <c r="L654" s="42">
        <v>1.1000000000000001</v>
      </c>
      <c r="M654" s="33">
        <v>0.4</v>
      </c>
      <c r="N654" s="42">
        <v>0.2</v>
      </c>
      <c r="O654" s="33">
        <v>0.3</v>
      </c>
      <c r="P654" s="42">
        <v>230.05</v>
      </c>
      <c r="Q654" s="33">
        <v>155.28</v>
      </c>
      <c r="R654" s="42">
        <v>182.67</v>
      </c>
      <c r="S654" s="33">
        <v>268.06</v>
      </c>
      <c r="T654" s="42">
        <v>12.5</v>
      </c>
      <c r="U654" s="33">
        <v>12.7</v>
      </c>
      <c r="V654" s="116">
        <v>11.62</v>
      </c>
    </row>
    <row r="655" spans="1:22" x14ac:dyDescent="0.25">
      <c r="A655" s="26" t="s">
        <v>28</v>
      </c>
      <c r="B655" s="42">
        <v>0.8</v>
      </c>
      <c r="C655" s="33">
        <v>4.5999999999999996</v>
      </c>
      <c r="D655" s="42">
        <v>4.5</v>
      </c>
      <c r="E655" s="33">
        <v>0.2</v>
      </c>
      <c r="F655" s="42">
        <v>1.3</v>
      </c>
      <c r="G655" s="33">
        <v>1.2</v>
      </c>
      <c r="H655" s="42">
        <v>0.1</v>
      </c>
      <c r="I655" s="33">
        <v>2.2000000000000002</v>
      </c>
      <c r="J655" s="42">
        <v>1.5</v>
      </c>
      <c r="K655" s="33">
        <v>0.3</v>
      </c>
      <c r="L655" s="42">
        <v>0.5</v>
      </c>
      <c r="M655" s="33">
        <v>0.2</v>
      </c>
      <c r="N655" s="42">
        <v>0.1</v>
      </c>
      <c r="O655" s="33">
        <v>0</v>
      </c>
      <c r="P655" s="42">
        <v>282.83</v>
      </c>
      <c r="Q655" s="33">
        <v>190.41</v>
      </c>
      <c r="R655" s="42">
        <v>223.89</v>
      </c>
      <c r="S655" s="33">
        <v>267.24</v>
      </c>
      <c r="T655" s="42">
        <v>7.39</v>
      </c>
      <c r="U655" s="33">
        <v>7.53</v>
      </c>
      <c r="V655" s="116">
        <v>6.73</v>
      </c>
    </row>
    <row r="656" spans="1:22" x14ac:dyDescent="0.25">
      <c r="A656" s="26" t="s">
        <v>5263</v>
      </c>
      <c r="B656" s="42">
        <v>0.4</v>
      </c>
      <c r="C656" s="33">
        <v>5.0999999999999996</v>
      </c>
      <c r="D656" s="42">
        <v>4.8</v>
      </c>
      <c r="E656" s="33">
        <v>0.1</v>
      </c>
      <c r="F656" s="42">
        <v>1.2</v>
      </c>
      <c r="G656" s="33">
        <v>1.3</v>
      </c>
      <c r="H656" s="42">
        <v>0.1</v>
      </c>
      <c r="I656" s="33">
        <v>2.1</v>
      </c>
      <c r="J656" s="42">
        <v>1.5</v>
      </c>
      <c r="K656" s="33">
        <v>0.2</v>
      </c>
      <c r="L656" s="42">
        <v>0.8</v>
      </c>
      <c r="M656" s="33">
        <v>0.3</v>
      </c>
      <c r="N656" s="42">
        <v>0.1</v>
      </c>
      <c r="O656" s="33">
        <v>0.1</v>
      </c>
      <c r="P656" s="42">
        <v>299.27999999999997</v>
      </c>
      <c r="Q656" s="33">
        <v>199.81</v>
      </c>
      <c r="R656" s="42">
        <v>241.21</v>
      </c>
      <c r="S656" s="33">
        <v>266.88</v>
      </c>
      <c r="T656" s="42">
        <v>7.46</v>
      </c>
      <c r="U656" s="33">
        <v>7.7</v>
      </c>
      <c r="V656" s="116">
        <v>7.11</v>
      </c>
    </row>
    <row r="657" spans="1:22" x14ac:dyDescent="0.25">
      <c r="A657" s="26" t="s">
        <v>5264</v>
      </c>
      <c r="B657" s="42">
        <v>1</v>
      </c>
      <c r="C657" s="33">
        <v>5.2</v>
      </c>
      <c r="D657" s="42">
        <v>4.4000000000000004</v>
      </c>
      <c r="E657" s="33">
        <v>0.2</v>
      </c>
      <c r="F657" s="42">
        <v>1.2</v>
      </c>
      <c r="G657" s="33">
        <v>1.2</v>
      </c>
      <c r="H657" s="42">
        <v>0.1</v>
      </c>
      <c r="I657" s="33">
        <v>2.2000000000000002</v>
      </c>
      <c r="J657" s="42">
        <v>1.8</v>
      </c>
      <c r="K657" s="33">
        <v>0.3</v>
      </c>
      <c r="L657" s="42">
        <v>0.8</v>
      </c>
      <c r="M657" s="33">
        <v>0.3</v>
      </c>
      <c r="N657" s="42">
        <v>0.1</v>
      </c>
      <c r="O657" s="33">
        <v>0</v>
      </c>
      <c r="P657" s="42">
        <v>299.49</v>
      </c>
      <c r="Q657" s="33">
        <v>201.42</v>
      </c>
      <c r="R657" s="42">
        <v>239.96</v>
      </c>
      <c r="S657" s="33">
        <v>266.74</v>
      </c>
      <c r="T657" s="42">
        <v>7.66</v>
      </c>
      <c r="U657" s="33">
        <v>7.85</v>
      </c>
      <c r="V657" s="116">
        <v>7.12</v>
      </c>
    </row>
    <row r="658" spans="1:22" x14ac:dyDescent="0.25">
      <c r="A658" s="26" t="s">
        <v>29</v>
      </c>
      <c r="B658" s="42">
        <v>0.8</v>
      </c>
      <c r="C658" s="33">
        <v>7.8</v>
      </c>
      <c r="D658" s="42">
        <v>5.9</v>
      </c>
      <c r="E658" s="33">
        <v>0.2</v>
      </c>
      <c r="F658" s="42">
        <v>1.5</v>
      </c>
      <c r="G658" s="33">
        <v>1.7</v>
      </c>
      <c r="H658" s="42">
        <v>0.1</v>
      </c>
      <c r="I658" s="33">
        <v>2.9</v>
      </c>
      <c r="J658" s="42">
        <v>2.2999999999999998</v>
      </c>
      <c r="K658" s="33">
        <v>0.2</v>
      </c>
      <c r="L658" s="42">
        <v>0.9</v>
      </c>
      <c r="M658" s="33">
        <v>0.4</v>
      </c>
      <c r="N658" s="42">
        <v>0.1</v>
      </c>
      <c r="O658" s="33">
        <v>0.2</v>
      </c>
      <c r="P658" s="42">
        <v>244.99</v>
      </c>
      <c r="Q658" s="33">
        <v>155.91</v>
      </c>
      <c r="R658" s="42">
        <v>190.03</v>
      </c>
      <c r="S658" s="33">
        <v>268.08</v>
      </c>
      <c r="T658" s="42">
        <v>11</v>
      </c>
      <c r="U658" s="33">
        <v>11.26</v>
      </c>
      <c r="V658" s="116">
        <v>10.46</v>
      </c>
    </row>
    <row r="659" spans="1:22" x14ac:dyDescent="0.25">
      <c r="A659" s="26" t="s">
        <v>5265</v>
      </c>
      <c r="B659" s="42">
        <v>1.4</v>
      </c>
      <c r="C659" s="33">
        <v>9.8000000000000007</v>
      </c>
      <c r="D659" s="42">
        <v>6</v>
      </c>
      <c r="E659" s="33">
        <v>0.1</v>
      </c>
      <c r="F659" s="42">
        <v>1.4</v>
      </c>
      <c r="G659" s="33">
        <v>2.4</v>
      </c>
      <c r="H659" s="42">
        <v>0.2</v>
      </c>
      <c r="I659" s="33">
        <v>3.4</v>
      </c>
      <c r="J659" s="42">
        <v>2.2999999999999998</v>
      </c>
      <c r="K659" s="33">
        <v>0.3</v>
      </c>
      <c r="L659" s="42">
        <v>0.9</v>
      </c>
      <c r="M659" s="33">
        <v>0.3</v>
      </c>
      <c r="N659" s="42">
        <v>0.1</v>
      </c>
      <c r="O659" s="33">
        <v>0.1</v>
      </c>
      <c r="P659" s="42">
        <v>205.31</v>
      </c>
      <c r="Q659" s="33">
        <v>143.12</v>
      </c>
      <c r="R659" s="42">
        <v>171.2</v>
      </c>
      <c r="S659" s="33">
        <v>268.57</v>
      </c>
      <c r="T659" s="42">
        <v>12.58</v>
      </c>
      <c r="U659" s="33">
        <v>12.63</v>
      </c>
      <c r="V659" s="116">
        <v>11.83</v>
      </c>
    </row>
    <row r="660" spans="1:22" x14ac:dyDescent="0.25">
      <c r="A660" s="26" t="s">
        <v>5266</v>
      </c>
      <c r="B660" s="42">
        <v>1.8</v>
      </c>
      <c r="C660" s="33">
        <v>10.7</v>
      </c>
      <c r="D660" s="42">
        <v>6</v>
      </c>
      <c r="E660" s="33">
        <v>0.4</v>
      </c>
      <c r="F660" s="42">
        <v>2</v>
      </c>
      <c r="G660" s="33">
        <v>3.6</v>
      </c>
      <c r="H660" s="42">
        <v>0.2</v>
      </c>
      <c r="I660" s="33">
        <v>3.9</v>
      </c>
      <c r="J660" s="42">
        <v>2.1</v>
      </c>
      <c r="K660" s="33">
        <v>0.3</v>
      </c>
      <c r="L660" s="42">
        <v>0.8</v>
      </c>
      <c r="M660" s="33">
        <v>0.3</v>
      </c>
      <c r="N660" s="42">
        <v>0.1</v>
      </c>
      <c r="O660" s="33">
        <v>0.1</v>
      </c>
      <c r="P660" s="42">
        <v>190.26</v>
      </c>
      <c r="Q660" s="33">
        <v>134.07</v>
      </c>
      <c r="R660" s="42">
        <v>153.55000000000001</v>
      </c>
      <c r="S660" s="33">
        <v>269.20999999999998</v>
      </c>
      <c r="T660" s="42">
        <v>13.9</v>
      </c>
      <c r="U660" s="33">
        <v>13.95</v>
      </c>
      <c r="V660" s="116">
        <v>12.69</v>
      </c>
    </row>
    <row r="661" spans="1:22" x14ac:dyDescent="0.25">
      <c r="A661" s="26" t="s">
        <v>30</v>
      </c>
      <c r="B661" s="42">
        <v>1.2</v>
      </c>
      <c r="C661" s="33">
        <v>10.199999999999999</v>
      </c>
      <c r="D661" s="42">
        <v>5.9</v>
      </c>
      <c r="E661" s="33">
        <v>0.2</v>
      </c>
      <c r="F661" s="42">
        <v>1.4</v>
      </c>
      <c r="G661" s="33">
        <v>2.7</v>
      </c>
      <c r="H661" s="42">
        <v>0.3</v>
      </c>
      <c r="I661" s="33">
        <v>3</v>
      </c>
      <c r="J661" s="42">
        <v>2.7</v>
      </c>
      <c r="K661" s="33">
        <v>0.3</v>
      </c>
      <c r="L661" s="42">
        <v>0.8</v>
      </c>
      <c r="M661" s="33">
        <v>0.3</v>
      </c>
      <c r="N661" s="42">
        <v>0.1</v>
      </c>
      <c r="O661" s="33">
        <v>0.1</v>
      </c>
      <c r="P661" s="42">
        <v>220.9</v>
      </c>
      <c r="Q661" s="33">
        <v>152.41999999999999</v>
      </c>
      <c r="R661" s="42">
        <v>177.82</v>
      </c>
      <c r="S661" s="33">
        <v>268.17</v>
      </c>
      <c r="T661" s="42">
        <v>13.08</v>
      </c>
      <c r="U661" s="33">
        <v>13.12</v>
      </c>
      <c r="V661" s="116">
        <v>12.22</v>
      </c>
    </row>
    <row r="662" spans="1:22" x14ac:dyDescent="0.25">
      <c r="A662" s="26" t="s">
        <v>5267</v>
      </c>
      <c r="B662" s="42">
        <v>1.2</v>
      </c>
      <c r="C662" s="33">
        <v>8.8000000000000007</v>
      </c>
      <c r="D662" s="42">
        <v>5.8</v>
      </c>
      <c r="E662" s="33">
        <v>0.1</v>
      </c>
      <c r="F662" s="42">
        <v>1.7</v>
      </c>
      <c r="G662" s="33">
        <v>2.6</v>
      </c>
      <c r="H662" s="42">
        <v>0.2</v>
      </c>
      <c r="I662" s="33">
        <v>3.1</v>
      </c>
      <c r="J662" s="42">
        <v>2.4</v>
      </c>
      <c r="K662" s="33">
        <v>0.3</v>
      </c>
      <c r="L662" s="42">
        <v>0.9</v>
      </c>
      <c r="M662" s="33">
        <v>0.2</v>
      </c>
      <c r="N662" s="42">
        <v>0.2</v>
      </c>
      <c r="O662" s="33">
        <v>0.1</v>
      </c>
      <c r="P662" s="42">
        <v>224.62</v>
      </c>
      <c r="Q662" s="33">
        <v>151.07</v>
      </c>
      <c r="R662" s="42">
        <v>179.89</v>
      </c>
      <c r="S662" s="33">
        <v>268.41000000000003</v>
      </c>
      <c r="T662" s="42">
        <v>11.78</v>
      </c>
      <c r="U662" s="33">
        <v>11.68</v>
      </c>
      <c r="V662" s="116">
        <v>10.89</v>
      </c>
    </row>
    <row r="663" spans="1:22" x14ac:dyDescent="0.25">
      <c r="A663" s="26" t="s">
        <v>5268</v>
      </c>
      <c r="B663" s="42">
        <v>1.6</v>
      </c>
      <c r="C663" s="33">
        <v>10</v>
      </c>
      <c r="D663" s="42">
        <v>5.8</v>
      </c>
      <c r="E663" s="33">
        <v>0.4</v>
      </c>
      <c r="F663" s="42">
        <v>1</v>
      </c>
      <c r="G663" s="33">
        <v>2.2000000000000002</v>
      </c>
      <c r="H663" s="42">
        <v>0</v>
      </c>
      <c r="I663" s="33">
        <v>3</v>
      </c>
      <c r="J663" s="42">
        <v>2.4</v>
      </c>
      <c r="K663" s="33">
        <v>0.4</v>
      </c>
      <c r="L663" s="42">
        <v>1.2</v>
      </c>
      <c r="M663" s="33">
        <v>0.4</v>
      </c>
      <c r="N663" s="42">
        <v>0.1</v>
      </c>
      <c r="O663" s="33">
        <v>0.2</v>
      </c>
      <c r="P663" s="42">
        <v>218.77</v>
      </c>
      <c r="Q663" s="33">
        <v>149.15</v>
      </c>
      <c r="R663" s="42">
        <v>176.35</v>
      </c>
      <c r="S663" s="33">
        <v>268.72000000000003</v>
      </c>
      <c r="T663" s="42">
        <v>12.67</v>
      </c>
      <c r="U663" s="33">
        <v>12.8</v>
      </c>
      <c r="V663" s="116">
        <v>11.93</v>
      </c>
    </row>
    <row r="664" spans="1:22" x14ac:dyDescent="0.25">
      <c r="A664" s="26" t="s">
        <v>31</v>
      </c>
      <c r="B664" s="42">
        <v>1.2</v>
      </c>
      <c r="C664" s="33">
        <v>9.6</v>
      </c>
      <c r="D664" s="42">
        <v>5.8</v>
      </c>
      <c r="E664" s="33">
        <v>0.2</v>
      </c>
      <c r="F664" s="42">
        <v>1.2</v>
      </c>
      <c r="G664" s="33">
        <v>2.7</v>
      </c>
      <c r="H664" s="42">
        <v>0.1</v>
      </c>
      <c r="I664" s="33">
        <v>2.7</v>
      </c>
      <c r="J664" s="42">
        <v>2.2000000000000002</v>
      </c>
      <c r="K664" s="33">
        <v>0.3</v>
      </c>
      <c r="L664" s="42">
        <v>0.9</v>
      </c>
      <c r="M664" s="33">
        <v>0.3</v>
      </c>
      <c r="N664" s="42">
        <v>0.1</v>
      </c>
      <c r="O664" s="33">
        <v>0.2</v>
      </c>
      <c r="P664" s="42">
        <v>229.79</v>
      </c>
      <c r="Q664" s="33">
        <v>156.72999999999999</v>
      </c>
      <c r="R664" s="42">
        <v>184.2</v>
      </c>
      <c r="S664" s="33">
        <v>267.23</v>
      </c>
      <c r="T664" s="42">
        <v>12.28</v>
      </c>
      <c r="U664" s="33">
        <v>12.3</v>
      </c>
      <c r="V664" s="116">
        <v>11.54</v>
      </c>
    </row>
    <row r="665" spans="1:22" x14ac:dyDescent="0.25">
      <c r="A665" s="26" t="s">
        <v>5269</v>
      </c>
      <c r="B665" s="42">
        <v>0.4</v>
      </c>
      <c r="C665" s="33">
        <v>4.7</v>
      </c>
      <c r="D665" s="42">
        <v>4.4000000000000004</v>
      </c>
      <c r="E665" s="33">
        <v>0.1</v>
      </c>
      <c r="F665" s="42">
        <v>1.1000000000000001</v>
      </c>
      <c r="G665" s="33">
        <v>1.3</v>
      </c>
      <c r="H665" s="42">
        <v>0</v>
      </c>
      <c r="I665" s="33">
        <v>2.4</v>
      </c>
      <c r="J665" s="42">
        <v>1.7</v>
      </c>
      <c r="K665" s="33">
        <v>0.3</v>
      </c>
      <c r="L665" s="42">
        <v>0.9</v>
      </c>
      <c r="M665" s="33">
        <v>0.3</v>
      </c>
      <c r="N665" s="42">
        <v>0.1</v>
      </c>
      <c r="O665" s="33">
        <v>0.1</v>
      </c>
      <c r="P665" s="42">
        <v>291.23</v>
      </c>
      <c r="Q665" s="33">
        <v>195.75</v>
      </c>
      <c r="R665" s="42">
        <v>234.56</v>
      </c>
      <c r="S665" s="33">
        <v>265.63</v>
      </c>
      <c r="T665" s="42">
        <v>7.42</v>
      </c>
      <c r="U665" s="33">
        <v>7.55</v>
      </c>
      <c r="V665" s="116">
        <v>7.11</v>
      </c>
    </row>
    <row r="666" spans="1:22" x14ac:dyDescent="0.25">
      <c r="A666" s="26" t="s">
        <v>1421</v>
      </c>
      <c r="B666" s="42">
        <v>0.5</v>
      </c>
      <c r="C666" s="33">
        <v>6.1</v>
      </c>
      <c r="D666" s="42">
        <v>5.2</v>
      </c>
      <c r="E666" s="33">
        <v>0.1</v>
      </c>
      <c r="F666" s="42">
        <v>1.2</v>
      </c>
      <c r="G666" s="33">
        <v>1.9</v>
      </c>
      <c r="H666" s="42">
        <v>0.1</v>
      </c>
      <c r="I666" s="33">
        <v>2.1</v>
      </c>
      <c r="J666" s="42">
        <v>2</v>
      </c>
      <c r="K666" s="33">
        <v>0.2</v>
      </c>
      <c r="L666" s="42">
        <v>0.8</v>
      </c>
      <c r="M666" s="33">
        <v>0.3</v>
      </c>
      <c r="N666" s="42">
        <v>0.1</v>
      </c>
      <c r="O666" s="33">
        <v>0.1</v>
      </c>
      <c r="P666" s="42">
        <v>294.37</v>
      </c>
      <c r="Q666" s="33">
        <v>201.03</v>
      </c>
      <c r="R666" s="42">
        <v>235.01</v>
      </c>
      <c r="S666" s="33">
        <v>265.7</v>
      </c>
      <c r="T666" s="42">
        <v>8.5299999999999994</v>
      </c>
      <c r="U666" s="33">
        <v>8.75</v>
      </c>
      <c r="V666" s="116">
        <v>8.1300000000000008</v>
      </c>
    </row>
    <row r="667" spans="1:22" x14ac:dyDescent="0.25">
      <c r="A667" s="26" t="s">
        <v>32</v>
      </c>
      <c r="B667" s="42">
        <v>1.6</v>
      </c>
      <c r="C667" s="33">
        <v>10.199999999999999</v>
      </c>
      <c r="D667" s="42">
        <v>6.8</v>
      </c>
      <c r="E667" s="33">
        <v>0.4</v>
      </c>
      <c r="F667" s="42">
        <v>1.3</v>
      </c>
      <c r="G667" s="33">
        <v>2.5</v>
      </c>
      <c r="H667" s="42">
        <v>0.2</v>
      </c>
      <c r="I667" s="33">
        <v>3.2</v>
      </c>
      <c r="J667" s="42">
        <v>2.6</v>
      </c>
      <c r="K667" s="33">
        <v>0.4</v>
      </c>
      <c r="L667" s="42">
        <v>1.2</v>
      </c>
      <c r="M667" s="33">
        <v>0.4</v>
      </c>
      <c r="N667" s="42">
        <v>0.1</v>
      </c>
      <c r="O667" s="33">
        <v>0.3</v>
      </c>
      <c r="P667" s="42">
        <v>218.75</v>
      </c>
      <c r="Q667" s="33">
        <v>151.82</v>
      </c>
      <c r="R667" s="42">
        <v>176</v>
      </c>
      <c r="S667" s="33">
        <v>267.39</v>
      </c>
      <c r="T667" s="42">
        <v>12.91</v>
      </c>
      <c r="U667" s="33">
        <v>13.13</v>
      </c>
      <c r="V667" s="116">
        <v>12.17</v>
      </c>
    </row>
    <row r="668" spans="1:22" x14ac:dyDescent="0.25">
      <c r="A668" s="26" t="s">
        <v>1422</v>
      </c>
      <c r="B668" s="42">
        <v>1.1000000000000001</v>
      </c>
      <c r="C668" s="33">
        <v>11.3</v>
      </c>
      <c r="D668" s="42">
        <v>6.9</v>
      </c>
      <c r="E668" s="33">
        <v>0.3</v>
      </c>
      <c r="F668" s="42">
        <v>1.1000000000000001</v>
      </c>
      <c r="G668" s="33">
        <v>2.9</v>
      </c>
      <c r="H668" s="42">
        <v>0.1</v>
      </c>
      <c r="I668" s="33">
        <v>3.2</v>
      </c>
      <c r="J668" s="42">
        <v>2.4</v>
      </c>
      <c r="K668" s="33">
        <v>0.3</v>
      </c>
      <c r="L668" s="42">
        <v>1.2</v>
      </c>
      <c r="M668" s="33">
        <v>0.4</v>
      </c>
      <c r="N668" s="42">
        <v>0.2</v>
      </c>
      <c r="O668" s="33">
        <v>0.2</v>
      </c>
      <c r="P668" s="42">
        <v>216.16</v>
      </c>
      <c r="Q668" s="33">
        <v>147.24</v>
      </c>
      <c r="R668" s="42">
        <v>168.51</v>
      </c>
      <c r="S668" s="33">
        <v>267.7</v>
      </c>
      <c r="T668" s="42">
        <v>14.26</v>
      </c>
      <c r="U668" s="33">
        <v>14.5</v>
      </c>
      <c r="V668" s="116">
        <v>13.42</v>
      </c>
    </row>
    <row r="669" spans="1:22" x14ac:dyDescent="0.25">
      <c r="A669" s="26" t="s">
        <v>1423</v>
      </c>
      <c r="B669" s="42">
        <v>0.9</v>
      </c>
      <c r="C669" s="33">
        <v>9.3000000000000007</v>
      </c>
      <c r="D669" s="42">
        <v>5.9</v>
      </c>
      <c r="E669" s="33">
        <v>0.2</v>
      </c>
      <c r="F669" s="42">
        <v>1.3</v>
      </c>
      <c r="G669" s="33">
        <v>2.2999999999999998</v>
      </c>
      <c r="H669" s="42">
        <v>0.1</v>
      </c>
      <c r="I669" s="33">
        <v>3</v>
      </c>
      <c r="J669" s="42">
        <v>2.2999999999999998</v>
      </c>
      <c r="K669" s="33">
        <v>0.3</v>
      </c>
      <c r="L669" s="42">
        <v>0.8</v>
      </c>
      <c r="M669" s="33">
        <v>0.3</v>
      </c>
      <c r="N669" s="42">
        <v>0.1</v>
      </c>
      <c r="O669" s="33">
        <v>0.1</v>
      </c>
      <c r="P669" s="42">
        <v>228.7</v>
      </c>
      <c r="Q669" s="33">
        <v>156.59</v>
      </c>
      <c r="R669" s="42">
        <v>183.05</v>
      </c>
      <c r="S669" s="33">
        <v>266.98</v>
      </c>
      <c r="T669" s="42">
        <v>11.71</v>
      </c>
      <c r="U669" s="33">
        <v>12.13</v>
      </c>
      <c r="V669" s="116">
        <v>11.5</v>
      </c>
    </row>
    <row r="670" spans="1:22" x14ac:dyDescent="0.25">
      <c r="A670" s="26" t="s">
        <v>33</v>
      </c>
      <c r="B670" s="42">
        <v>1.5</v>
      </c>
      <c r="C670" s="33">
        <v>10.199999999999999</v>
      </c>
      <c r="D670" s="42">
        <v>6.1</v>
      </c>
      <c r="E670" s="33">
        <v>0.2</v>
      </c>
      <c r="F670" s="42">
        <v>1.6</v>
      </c>
      <c r="G670" s="33">
        <v>2.2000000000000002</v>
      </c>
      <c r="H670" s="42">
        <v>0</v>
      </c>
      <c r="I670" s="33">
        <v>2.8</v>
      </c>
      <c r="J670" s="42">
        <v>2.6</v>
      </c>
      <c r="K670" s="33">
        <v>0.3</v>
      </c>
      <c r="L670" s="42">
        <v>0.9</v>
      </c>
      <c r="M670" s="33">
        <v>0.4</v>
      </c>
      <c r="N670" s="42">
        <v>0.1</v>
      </c>
      <c r="O670" s="33">
        <v>0.2</v>
      </c>
      <c r="P670" s="42">
        <v>226.08</v>
      </c>
      <c r="Q670" s="33">
        <v>155.58000000000001</v>
      </c>
      <c r="R670" s="42">
        <v>181.25</v>
      </c>
      <c r="S670" s="33">
        <v>267.14</v>
      </c>
      <c r="T670" s="42">
        <v>12.6</v>
      </c>
      <c r="U670" s="33">
        <v>12.84</v>
      </c>
      <c r="V670" s="116">
        <v>11.95</v>
      </c>
    </row>
    <row r="671" spans="1:22" x14ac:dyDescent="0.25">
      <c r="A671" s="26" t="s">
        <v>1424</v>
      </c>
      <c r="B671" s="42">
        <v>1.8</v>
      </c>
      <c r="C671" s="33">
        <v>11.3</v>
      </c>
      <c r="D671" s="42">
        <v>6.6</v>
      </c>
      <c r="E671" s="33">
        <v>0.2</v>
      </c>
      <c r="F671" s="42">
        <v>1.6</v>
      </c>
      <c r="G671" s="33">
        <v>1.9</v>
      </c>
      <c r="H671" s="42">
        <v>0</v>
      </c>
      <c r="I671" s="33">
        <v>3.4</v>
      </c>
      <c r="J671" s="42">
        <v>2.2999999999999998</v>
      </c>
      <c r="K671" s="33">
        <v>0.2</v>
      </c>
      <c r="L671" s="42">
        <v>1</v>
      </c>
      <c r="M671" s="33">
        <v>0.4</v>
      </c>
      <c r="N671" s="42">
        <v>0.1</v>
      </c>
      <c r="O671" s="33">
        <v>0.2</v>
      </c>
      <c r="P671" s="42">
        <v>204.88</v>
      </c>
      <c r="Q671" s="33">
        <v>141.19999999999999</v>
      </c>
      <c r="R671" s="42">
        <v>162.03</v>
      </c>
      <c r="S671" s="33">
        <v>267.87</v>
      </c>
      <c r="T671" s="42">
        <v>13.7</v>
      </c>
      <c r="U671" s="33">
        <v>14.04</v>
      </c>
      <c r="V671" s="116">
        <v>12.96</v>
      </c>
    </row>
    <row r="672" spans="1:22" x14ac:dyDescent="0.25">
      <c r="A672" s="26" t="s">
        <v>1425</v>
      </c>
      <c r="B672" s="42">
        <v>0.5</v>
      </c>
      <c r="C672" s="33">
        <v>4.9000000000000004</v>
      </c>
      <c r="D672" s="42">
        <v>4.5999999999999996</v>
      </c>
      <c r="E672" s="33">
        <v>0.1</v>
      </c>
      <c r="F672" s="42">
        <v>1.1000000000000001</v>
      </c>
      <c r="G672" s="33">
        <v>1.4</v>
      </c>
      <c r="H672" s="42">
        <v>0.3</v>
      </c>
      <c r="I672" s="33">
        <v>2.4</v>
      </c>
      <c r="J672" s="42">
        <v>1.7</v>
      </c>
      <c r="K672" s="33">
        <v>0.3</v>
      </c>
      <c r="L672" s="42">
        <v>0.8</v>
      </c>
      <c r="M672" s="33">
        <v>0.3</v>
      </c>
      <c r="N672" s="42">
        <v>0.1</v>
      </c>
      <c r="O672" s="33">
        <v>0.1</v>
      </c>
      <c r="P672" s="42">
        <v>300.85000000000002</v>
      </c>
      <c r="Q672" s="33">
        <v>200.32</v>
      </c>
      <c r="R672" s="42">
        <v>231.31</v>
      </c>
      <c r="S672" s="33">
        <v>265.85000000000002</v>
      </c>
      <c r="T672" s="42">
        <v>7.9</v>
      </c>
      <c r="U672" s="33">
        <v>8.16</v>
      </c>
      <c r="V672" s="116">
        <v>7.63</v>
      </c>
    </row>
    <row r="673" spans="1:22" x14ac:dyDescent="0.25">
      <c r="A673" s="26" t="s">
        <v>34</v>
      </c>
      <c r="B673" s="42">
        <v>0.8</v>
      </c>
      <c r="C673" s="33">
        <v>5.0999999999999996</v>
      </c>
      <c r="D673" s="42">
        <v>4.8</v>
      </c>
      <c r="E673" s="33">
        <v>0.1</v>
      </c>
      <c r="F673" s="42">
        <v>1.2</v>
      </c>
      <c r="G673" s="33">
        <v>1.6</v>
      </c>
      <c r="H673" s="42">
        <v>0</v>
      </c>
      <c r="I673" s="33">
        <v>2.5</v>
      </c>
      <c r="J673" s="42">
        <v>1.3</v>
      </c>
      <c r="K673" s="33">
        <v>0.1</v>
      </c>
      <c r="L673" s="42">
        <v>0.6</v>
      </c>
      <c r="M673" s="33">
        <v>0.3</v>
      </c>
      <c r="N673" s="42">
        <v>0.1</v>
      </c>
      <c r="O673" s="33">
        <v>0</v>
      </c>
      <c r="P673" s="42">
        <v>288.62</v>
      </c>
      <c r="Q673" s="33">
        <v>196.27</v>
      </c>
      <c r="R673" s="42">
        <v>229.25</v>
      </c>
      <c r="S673" s="33">
        <v>265.76</v>
      </c>
      <c r="T673" s="42">
        <v>7.87</v>
      </c>
      <c r="U673" s="33">
        <v>8.0399999999999991</v>
      </c>
      <c r="V673" s="116">
        <v>7.47</v>
      </c>
    </row>
    <row r="674" spans="1:22" x14ac:dyDescent="0.25">
      <c r="A674" s="26" t="s">
        <v>1426</v>
      </c>
      <c r="B674" s="42">
        <v>0.6</v>
      </c>
      <c r="C674" s="33">
        <v>5.5</v>
      </c>
      <c r="D674" s="42">
        <v>4.5999999999999996</v>
      </c>
      <c r="E674" s="33">
        <v>0.2</v>
      </c>
      <c r="F674" s="42">
        <v>1.4</v>
      </c>
      <c r="G674" s="33">
        <v>1.5</v>
      </c>
      <c r="H674" s="42">
        <v>0.1</v>
      </c>
      <c r="I674" s="33">
        <v>2</v>
      </c>
      <c r="J674" s="42">
        <v>1.6</v>
      </c>
      <c r="K674" s="33">
        <v>0.1</v>
      </c>
      <c r="L674" s="42">
        <v>0.5</v>
      </c>
      <c r="M674" s="33">
        <v>0.2</v>
      </c>
      <c r="N674" s="42">
        <v>0.1</v>
      </c>
      <c r="O674" s="33">
        <v>0.1</v>
      </c>
      <c r="P674" s="42">
        <v>294.14</v>
      </c>
      <c r="Q674" s="33">
        <v>197.74</v>
      </c>
      <c r="R674" s="42">
        <v>234.32</v>
      </c>
      <c r="S674" s="33">
        <v>265.83999999999997</v>
      </c>
      <c r="T674" s="42">
        <v>7.83</v>
      </c>
      <c r="U674" s="33">
        <v>8.1</v>
      </c>
      <c r="V674" s="116">
        <v>7.77</v>
      </c>
    </row>
    <row r="675" spans="1:22" x14ac:dyDescent="0.25">
      <c r="A675" s="26" t="s">
        <v>1427</v>
      </c>
      <c r="B675" s="42">
        <v>0.8</v>
      </c>
      <c r="C675" s="33">
        <v>7.4</v>
      </c>
      <c r="D675" s="42">
        <v>5.5</v>
      </c>
      <c r="E675" s="33">
        <v>0.2</v>
      </c>
      <c r="F675" s="42">
        <v>1.2</v>
      </c>
      <c r="G675" s="33">
        <v>1.9</v>
      </c>
      <c r="H675" s="42">
        <v>0.2</v>
      </c>
      <c r="I675" s="33">
        <v>2.1</v>
      </c>
      <c r="J675" s="42">
        <v>1.9</v>
      </c>
      <c r="K675" s="33">
        <v>0.3</v>
      </c>
      <c r="L675" s="42">
        <v>1</v>
      </c>
      <c r="M675" s="33">
        <v>0.3</v>
      </c>
      <c r="N675" s="42">
        <v>0.1</v>
      </c>
      <c r="O675" s="33">
        <v>0.3</v>
      </c>
      <c r="P675" s="42">
        <v>264.22000000000003</v>
      </c>
      <c r="Q675" s="33">
        <v>171.45</v>
      </c>
      <c r="R675" s="42">
        <v>212.14</v>
      </c>
      <c r="S675" s="33">
        <v>265.93</v>
      </c>
      <c r="T675" s="42">
        <v>10.130000000000001</v>
      </c>
      <c r="U675" s="33">
        <v>10.46</v>
      </c>
      <c r="V675" s="116">
        <v>9.94</v>
      </c>
    </row>
    <row r="676" spans="1:22" x14ac:dyDescent="0.25">
      <c r="A676" s="26" t="s">
        <v>35</v>
      </c>
      <c r="B676" s="42">
        <v>1.5</v>
      </c>
      <c r="C676" s="33">
        <v>10</v>
      </c>
      <c r="D676" s="42">
        <v>5.9</v>
      </c>
      <c r="E676" s="33">
        <v>0.4</v>
      </c>
      <c r="F676" s="42">
        <v>1.1000000000000001</v>
      </c>
      <c r="G676" s="33">
        <v>2.2000000000000002</v>
      </c>
      <c r="H676" s="42">
        <v>0.1</v>
      </c>
      <c r="I676" s="33">
        <v>2.5</v>
      </c>
      <c r="J676" s="42">
        <v>2.2999999999999998</v>
      </c>
      <c r="K676" s="33">
        <v>0.2</v>
      </c>
      <c r="L676" s="42">
        <v>1</v>
      </c>
      <c r="M676" s="33">
        <v>0.4</v>
      </c>
      <c r="N676" s="42">
        <v>0.1</v>
      </c>
      <c r="O676" s="33">
        <v>0.2</v>
      </c>
      <c r="P676" s="42">
        <v>205.38</v>
      </c>
      <c r="Q676" s="33">
        <v>146.1</v>
      </c>
      <c r="R676" s="42">
        <v>170.17</v>
      </c>
      <c r="S676" s="33">
        <v>266.95</v>
      </c>
      <c r="T676" s="42">
        <v>12.47</v>
      </c>
      <c r="U676" s="33">
        <v>12.7</v>
      </c>
      <c r="V676" s="116">
        <v>11.8</v>
      </c>
    </row>
    <row r="677" spans="1:22" x14ac:dyDescent="0.25">
      <c r="A677" s="26" t="s">
        <v>1428</v>
      </c>
      <c r="B677" s="42">
        <v>1</v>
      </c>
      <c r="C677" s="33">
        <v>6.2</v>
      </c>
      <c r="D677" s="42">
        <v>5.2</v>
      </c>
      <c r="E677" s="33">
        <v>0.2</v>
      </c>
      <c r="F677" s="42">
        <v>1.2</v>
      </c>
      <c r="G677" s="33">
        <v>2</v>
      </c>
      <c r="H677" s="42">
        <v>0.2</v>
      </c>
      <c r="I677" s="33">
        <v>2.5</v>
      </c>
      <c r="J677" s="42">
        <v>1.8</v>
      </c>
      <c r="K677" s="33">
        <v>0.3</v>
      </c>
      <c r="L677" s="42">
        <v>0.9</v>
      </c>
      <c r="M677" s="33">
        <v>0.2</v>
      </c>
      <c r="N677" s="42">
        <v>0.1</v>
      </c>
      <c r="O677" s="33">
        <v>0.2</v>
      </c>
      <c r="P677" s="42">
        <v>278.58999999999997</v>
      </c>
      <c r="Q677" s="33">
        <v>193.33</v>
      </c>
      <c r="R677" s="42">
        <v>223.37</v>
      </c>
      <c r="S677" s="33">
        <v>266.13</v>
      </c>
      <c r="T677" s="42">
        <v>8.86</v>
      </c>
      <c r="U677" s="33">
        <v>9.1</v>
      </c>
      <c r="V677" s="116">
        <v>8.5500000000000007</v>
      </c>
    </row>
    <row r="678" spans="1:22" x14ac:dyDescent="0.25">
      <c r="A678" s="26" t="s">
        <v>1429</v>
      </c>
      <c r="B678" s="42">
        <v>2.2000000000000002</v>
      </c>
      <c r="C678" s="33">
        <v>11.4</v>
      </c>
      <c r="D678" s="42">
        <v>6.8</v>
      </c>
      <c r="E678" s="33">
        <v>0.5</v>
      </c>
      <c r="F678" s="42">
        <v>0.9</v>
      </c>
      <c r="G678" s="33">
        <v>2.2000000000000002</v>
      </c>
      <c r="H678" s="42">
        <v>0.1</v>
      </c>
      <c r="I678" s="33">
        <v>2.4</v>
      </c>
      <c r="J678" s="42">
        <v>2.5</v>
      </c>
      <c r="K678" s="33">
        <v>0.4</v>
      </c>
      <c r="L678" s="42">
        <v>1.4</v>
      </c>
      <c r="M678" s="33">
        <v>0.4</v>
      </c>
      <c r="N678" s="42">
        <v>0.1</v>
      </c>
      <c r="O678" s="33">
        <v>0.3</v>
      </c>
      <c r="P678" s="42">
        <v>211.95</v>
      </c>
      <c r="Q678" s="33">
        <v>148.59</v>
      </c>
      <c r="R678" s="42">
        <v>171.02</v>
      </c>
      <c r="S678" s="33">
        <v>267.58999999999997</v>
      </c>
      <c r="T678" s="42">
        <v>14.02</v>
      </c>
      <c r="U678" s="33">
        <v>14.29</v>
      </c>
      <c r="V678" s="116">
        <v>13.56</v>
      </c>
    </row>
    <row r="679" spans="1:22" x14ac:dyDescent="0.25">
      <c r="A679" s="26" t="s">
        <v>36</v>
      </c>
      <c r="B679" s="42">
        <v>1.8</v>
      </c>
      <c r="C679" s="33">
        <v>10.9</v>
      </c>
      <c r="D679" s="42">
        <v>6.7</v>
      </c>
      <c r="E679" s="33">
        <v>0.3</v>
      </c>
      <c r="F679" s="42">
        <v>1</v>
      </c>
      <c r="G679" s="33">
        <v>2.5</v>
      </c>
      <c r="H679" s="42">
        <v>0.1</v>
      </c>
      <c r="I679" s="33">
        <v>3</v>
      </c>
      <c r="J679" s="42">
        <v>2.2000000000000002</v>
      </c>
      <c r="K679" s="33">
        <v>0.3</v>
      </c>
      <c r="L679" s="42">
        <v>1</v>
      </c>
      <c r="M679" s="33">
        <v>0.3</v>
      </c>
      <c r="N679" s="42">
        <v>0.1</v>
      </c>
      <c r="O679" s="33">
        <v>0.1</v>
      </c>
      <c r="P679" s="42">
        <v>215.63</v>
      </c>
      <c r="Q679" s="33">
        <v>147.38</v>
      </c>
      <c r="R679" s="42">
        <v>172.22</v>
      </c>
      <c r="S679" s="33">
        <v>267.39</v>
      </c>
      <c r="T679" s="42">
        <v>13.6</v>
      </c>
      <c r="U679" s="33">
        <v>13.87</v>
      </c>
      <c r="V679" s="116">
        <v>13.2</v>
      </c>
    </row>
    <row r="680" spans="1:22" x14ac:dyDescent="0.25">
      <c r="A680" s="26" t="s">
        <v>1430</v>
      </c>
      <c r="B680" s="42">
        <v>0.9</v>
      </c>
      <c r="C680" s="33">
        <v>10.1</v>
      </c>
      <c r="D680" s="42">
        <v>6.2</v>
      </c>
      <c r="E680" s="33">
        <v>0.3</v>
      </c>
      <c r="F680" s="42">
        <v>1.2</v>
      </c>
      <c r="G680" s="33">
        <v>2</v>
      </c>
      <c r="H680" s="42">
        <v>0.2</v>
      </c>
      <c r="I680" s="33">
        <v>2.7</v>
      </c>
      <c r="J680" s="42">
        <v>2.4</v>
      </c>
      <c r="K680" s="33">
        <v>0.2</v>
      </c>
      <c r="L680" s="42">
        <v>1.2</v>
      </c>
      <c r="M680" s="33">
        <v>0.5</v>
      </c>
      <c r="N680" s="42">
        <v>0.1</v>
      </c>
      <c r="O680" s="33">
        <v>0.3</v>
      </c>
      <c r="P680" s="42">
        <v>225.26</v>
      </c>
      <c r="Q680" s="33">
        <v>152.66</v>
      </c>
      <c r="R680" s="42">
        <v>177.78</v>
      </c>
      <c r="S680" s="33">
        <v>267.27</v>
      </c>
      <c r="T680" s="42">
        <v>12.11</v>
      </c>
      <c r="U680" s="33">
        <v>12.46</v>
      </c>
      <c r="V680" s="116">
        <v>11.77</v>
      </c>
    </row>
    <row r="681" spans="1:22" x14ac:dyDescent="0.25">
      <c r="A681" s="26" t="s">
        <v>1431</v>
      </c>
      <c r="B681" s="42">
        <v>2.1</v>
      </c>
      <c r="C681" s="33">
        <v>11.5</v>
      </c>
      <c r="D681" s="42">
        <v>6.5</v>
      </c>
      <c r="E681" s="33">
        <v>0.3</v>
      </c>
      <c r="F681" s="42">
        <v>1.3</v>
      </c>
      <c r="G681" s="33">
        <v>2.6</v>
      </c>
      <c r="H681" s="42">
        <v>0.2</v>
      </c>
      <c r="I681" s="33">
        <v>2.5</v>
      </c>
      <c r="J681" s="42">
        <v>2.2000000000000002</v>
      </c>
      <c r="K681" s="33">
        <v>0.3</v>
      </c>
      <c r="L681" s="42">
        <v>1</v>
      </c>
      <c r="M681" s="33">
        <v>0.3</v>
      </c>
      <c r="N681" s="42">
        <v>0.1</v>
      </c>
      <c r="O681" s="33">
        <v>0.3</v>
      </c>
      <c r="P681" s="42">
        <v>231.78</v>
      </c>
      <c r="Q681" s="33">
        <v>161.35</v>
      </c>
      <c r="R681" s="42">
        <v>186.86</v>
      </c>
      <c r="S681" s="33">
        <v>267.18</v>
      </c>
      <c r="T681" s="42">
        <v>13.68</v>
      </c>
      <c r="U681" s="33">
        <v>14</v>
      </c>
      <c r="V681" s="116">
        <v>13.19</v>
      </c>
    </row>
    <row r="682" spans="1:22" x14ac:dyDescent="0.25">
      <c r="A682" s="26" t="s">
        <v>37</v>
      </c>
      <c r="B682" s="42">
        <v>1</v>
      </c>
      <c r="C682" s="33">
        <v>8.1999999999999993</v>
      </c>
      <c r="D682" s="42">
        <v>5.7</v>
      </c>
      <c r="E682" s="33">
        <v>0.2</v>
      </c>
      <c r="F682" s="42">
        <v>1.4</v>
      </c>
      <c r="G682" s="33">
        <v>2.1</v>
      </c>
      <c r="H682" s="42">
        <v>0.4</v>
      </c>
      <c r="I682" s="33">
        <v>3.2</v>
      </c>
      <c r="J682" s="42">
        <v>2.2999999999999998</v>
      </c>
      <c r="K682" s="33">
        <v>0.3</v>
      </c>
      <c r="L682" s="42">
        <v>0.9</v>
      </c>
      <c r="M682" s="33">
        <v>0.4</v>
      </c>
      <c r="N682" s="42">
        <v>0.1</v>
      </c>
      <c r="O682" s="33">
        <v>0.1</v>
      </c>
      <c r="P682" s="42">
        <v>226.82</v>
      </c>
      <c r="Q682" s="33">
        <v>151.54</v>
      </c>
      <c r="R682" s="42">
        <v>180.45</v>
      </c>
      <c r="S682" s="33">
        <v>266.67</v>
      </c>
      <c r="T682" s="42">
        <v>11.2</v>
      </c>
      <c r="U682" s="33">
        <v>11.41</v>
      </c>
      <c r="V682" s="116">
        <v>10.93</v>
      </c>
    </row>
    <row r="683" spans="1:22" x14ac:dyDescent="0.25">
      <c r="A683" s="26" t="s">
        <v>1432</v>
      </c>
      <c r="B683" s="42">
        <v>1.2</v>
      </c>
      <c r="C683" s="33">
        <v>9.3000000000000007</v>
      </c>
      <c r="D683" s="42">
        <v>5.6</v>
      </c>
      <c r="E683" s="33">
        <v>0.2</v>
      </c>
      <c r="F683" s="42">
        <v>1.2</v>
      </c>
      <c r="G683" s="33">
        <v>2.5</v>
      </c>
      <c r="H683" s="42">
        <v>0</v>
      </c>
      <c r="I683" s="33">
        <v>2.5</v>
      </c>
      <c r="J683" s="42">
        <v>1.9</v>
      </c>
      <c r="K683" s="33">
        <v>0.2</v>
      </c>
      <c r="L683" s="42">
        <v>1.1000000000000001</v>
      </c>
      <c r="M683" s="33">
        <v>0.3</v>
      </c>
      <c r="N683" s="42">
        <v>0.1</v>
      </c>
      <c r="O683" s="33">
        <v>0.3</v>
      </c>
      <c r="P683" s="42">
        <v>246.82</v>
      </c>
      <c r="Q683" s="33">
        <v>175</v>
      </c>
      <c r="R683" s="42">
        <v>199.25</v>
      </c>
      <c r="S683" s="33">
        <v>266.83</v>
      </c>
      <c r="T683" s="42">
        <v>11.98</v>
      </c>
      <c r="U683" s="33">
        <v>12.36</v>
      </c>
      <c r="V683" s="116">
        <v>11.78</v>
      </c>
    </row>
    <row r="684" spans="1:22" x14ac:dyDescent="0.25">
      <c r="A684" s="26" t="s">
        <v>1433</v>
      </c>
      <c r="B684" s="42">
        <v>1</v>
      </c>
      <c r="C684" s="33">
        <v>9.4</v>
      </c>
      <c r="D684" s="42">
        <v>5.5</v>
      </c>
      <c r="E684" s="33">
        <v>0.2</v>
      </c>
      <c r="F684" s="42">
        <v>1.1000000000000001</v>
      </c>
      <c r="G684" s="33">
        <v>2.1</v>
      </c>
      <c r="H684" s="42">
        <v>0.2</v>
      </c>
      <c r="I684" s="33">
        <v>2.2000000000000002</v>
      </c>
      <c r="J684" s="42">
        <v>2</v>
      </c>
      <c r="K684" s="33">
        <v>0.3</v>
      </c>
      <c r="L684" s="42">
        <v>1.1000000000000001</v>
      </c>
      <c r="M684" s="33">
        <v>0.4</v>
      </c>
      <c r="N684" s="42">
        <v>0.1</v>
      </c>
      <c r="O684" s="33">
        <v>0.2</v>
      </c>
      <c r="P684" s="42">
        <v>248.88</v>
      </c>
      <c r="Q684" s="33">
        <v>170.18</v>
      </c>
      <c r="R684" s="42">
        <v>199.91</v>
      </c>
      <c r="S684" s="33">
        <v>266.72000000000003</v>
      </c>
      <c r="T684" s="42">
        <v>11.97</v>
      </c>
      <c r="U684" s="33">
        <v>12.33</v>
      </c>
      <c r="V684" s="116">
        <v>11.9</v>
      </c>
    </row>
    <row r="685" spans="1:22" x14ac:dyDescent="0.25">
      <c r="A685" s="26" t="s">
        <v>38</v>
      </c>
      <c r="B685" s="42">
        <v>0.9</v>
      </c>
      <c r="C685" s="33">
        <v>9.1999999999999993</v>
      </c>
      <c r="D685" s="42">
        <v>5.7</v>
      </c>
      <c r="E685" s="33">
        <v>0.2</v>
      </c>
      <c r="F685" s="42">
        <v>1.1000000000000001</v>
      </c>
      <c r="G685" s="33">
        <v>1.9</v>
      </c>
      <c r="H685" s="42">
        <v>0.2</v>
      </c>
      <c r="I685" s="33">
        <v>2.1</v>
      </c>
      <c r="J685" s="42">
        <v>2.1</v>
      </c>
      <c r="K685" s="33">
        <v>0.2</v>
      </c>
      <c r="L685" s="42">
        <v>1.1000000000000001</v>
      </c>
      <c r="M685" s="33">
        <v>0.4</v>
      </c>
      <c r="N685" s="42">
        <v>0.1</v>
      </c>
      <c r="O685" s="33">
        <v>0.2</v>
      </c>
      <c r="P685" s="42">
        <v>243.22</v>
      </c>
      <c r="Q685" s="33">
        <v>170.18</v>
      </c>
      <c r="R685" s="42">
        <v>194.99</v>
      </c>
      <c r="S685" s="33">
        <v>266.54000000000002</v>
      </c>
      <c r="T685" s="42">
        <v>11.3</v>
      </c>
      <c r="U685" s="33">
        <v>11.4</v>
      </c>
      <c r="V685" s="116">
        <v>10.98</v>
      </c>
    </row>
    <row r="686" spans="1:22" x14ac:dyDescent="0.25">
      <c r="A686" s="26" t="s">
        <v>1434</v>
      </c>
      <c r="B686" s="42">
        <v>1.2</v>
      </c>
      <c r="C686" s="33">
        <v>10.8</v>
      </c>
      <c r="D686" s="42">
        <v>6.4</v>
      </c>
      <c r="E686" s="33">
        <v>0.2</v>
      </c>
      <c r="F686" s="42">
        <v>1.2</v>
      </c>
      <c r="G686" s="33">
        <v>2.5</v>
      </c>
      <c r="H686" s="42">
        <v>0.1</v>
      </c>
      <c r="I686" s="33">
        <v>2.8</v>
      </c>
      <c r="J686" s="42">
        <v>2.2999999999999998</v>
      </c>
      <c r="K686" s="33">
        <v>0.3</v>
      </c>
      <c r="L686" s="42">
        <v>1.2</v>
      </c>
      <c r="M686" s="33">
        <v>0.3</v>
      </c>
      <c r="N686" s="42">
        <v>0.1</v>
      </c>
      <c r="O686" s="33">
        <v>0.2</v>
      </c>
      <c r="P686" s="42">
        <v>231.78</v>
      </c>
      <c r="Q686" s="33">
        <v>164.79</v>
      </c>
      <c r="R686" s="42">
        <v>187.38</v>
      </c>
      <c r="S686" s="33">
        <v>267.01</v>
      </c>
      <c r="T686" s="42">
        <v>12.81</v>
      </c>
      <c r="U686" s="33">
        <v>13.12</v>
      </c>
      <c r="V686" s="116">
        <v>12.56</v>
      </c>
    </row>
    <row r="687" spans="1:22" x14ac:dyDescent="0.25">
      <c r="A687" s="26" t="s">
        <v>1435</v>
      </c>
      <c r="B687" s="42">
        <v>0.8</v>
      </c>
      <c r="C687" s="33">
        <v>10.1</v>
      </c>
      <c r="D687" s="42">
        <v>6</v>
      </c>
      <c r="E687" s="33">
        <v>0.2</v>
      </c>
      <c r="F687" s="42">
        <v>1.3</v>
      </c>
      <c r="G687" s="33">
        <v>2.1</v>
      </c>
      <c r="H687" s="42">
        <v>0.2</v>
      </c>
      <c r="I687" s="33">
        <v>2.7</v>
      </c>
      <c r="J687" s="42">
        <v>2.2000000000000002</v>
      </c>
      <c r="K687" s="33">
        <v>0.3</v>
      </c>
      <c r="L687" s="42">
        <v>1</v>
      </c>
      <c r="M687" s="33">
        <v>0.3</v>
      </c>
      <c r="N687" s="42">
        <v>0.1</v>
      </c>
      <c r="O687" s="33">
        <v>0.2</v>
      </c>
      <c r="P687" s="42">
        <v>238.5</v>
      </c>
      <c r="Q687" s="33">
        <v>167.98</v>
      </c>
      <c r="R687" s="42">
        <v>190.74</v>
      </c>
      <c r="S687" s="33">
        <v>267</v>
      </c>
      <c r="T687" s="42">
        <v>12.26</v>
      </c>
      <c r="U687" s="33">
        <v>12.62</v>
      </c>
      <c r="V687" s="116">
        <v>11.96</v>
      </c>
    </row>
    <row r="688" spans="1:22" x14ac:dyDescent="0.25">
      <c r="A688" s="26" t="s">
        <v>39</v>
      </c>
      <c r="B688" s="42">
        <v>1.9</v>
      </c>
      <c r="C688" s="33">
        <v>10.3</v>
      </c>
      <c r="D688" s="42">
        <v>6.3</v>
      </c>
      <c r="E688" s="33">
        <v>0.2</v>
      </c>
      <c r="F688" s="42">
        <v>1.4</v>
      </c>
      <c r="G688" s="33">
        <v>1.6</v>
      </c>
      <c r="H688" s="42">
        <v>0.2</v>
      </c>
      <c r="I688" s="33">
        <v>2.2999999999999998</v>
      </c>
      <c r="J688" s="42">
        <v>2.2999999999999998</v>
      </c>
      <c r="K688" s="33">
        <v>0.3</v>
      </c>
      <c r="L688" s="42">
        <v>1.2</v>
      </c>
      <c r="M688" s="33">
        <v>0.5</v>
      </c>
      <c r="N688" s="42">
        <v>0.1</v>
      </c>
      <c r="O688" s="33">
        <v>0.3</v>
      </c>
      <c r="P688" s="42">
        <v>236.16</v>
      </c>
      <c r="Q688" s="33">
        <v>162.06</v>
      </c>
      <c r="R688" s="42">
        <v>186.07</v>
      </c>
      <c r="S688" s="33">
        <v>266.81</v>
      </c>
      <c r="T688" s="42">
        <v>12.62</v>
      </c>
      <c r="U688" s="33">
        <v>12.93</v>
      </c>
      <c r="V688" s="116">
        <v>12.31</v>
      </c>
    </row>
    <row r="689" spans="1:22" x14ac:dyDescent="0.25">
      <c r="A689" s="26" t="s">
        <v>1436</v>
      </c>
      <c r="B689" s="42">
        <v>2.1</v>
      </c>
      <c r="C689" s="33">
        <v>9.1</v>
      </c>
      <c r="D689" s="42">
        <v>5.5</v>
      </c>
      <c r="E689" s="33">
        <v>0.5</v>
      </c>
      <c r="F689" s="42">
        <v>0.9</v>
      </c>
      <c r="G689" s="33">
        <v>2</v>
      </c>
      <c r="H689" s="42">
        <v>0.2</v>
      </c>
      <c r="I689" s="33">
        <v>2.8</v>
      </c>
      <c r="J689" s="42">
        <v>2</v>
      </c>
      <c r="K689" s="33">
        <v>0.3</v>
      </c>
      <c r="L689" s="42">
        <v>1</v>
      </c>
      <c r="M689" s="33">
        <v>0.4</v>
      </c>
      <c r="N689" s="42">
        <v>0</v>
      </c>
      <c r="O689" s="33">
        <v>0.2</v>
      </c>
      <c r="P689" s="42">
        <v>243.62</v>
      </c>
      <c r="Q689" s="33">
        <v>168.56</v>
      </c>
      <c r="R689" s="42">
        <v>192.8</v>
      </c>
      <c r="S689" s="33">
        <v>266.43</v>
      </c>
      <c r="T689" s="42">
        <v>11.87</v>
      </c>
      <c r="U689" s="33">
        <v>12.02</v>
      </c>
      <c r="V689" s="116">
        <v>11.06</v>
      </c>
    </row>
    <row r="690" spans="1:22" x14ac:dyDescent="0.25">
      <c r="A690" s="26" t="s">
        <v>1437</v>
      </c>
      <c r="B690" s="42">
        <v>0.7</v>
      </c>
      <c r="C690" s="33">
        <v>10.7</v>
      </c>
      <c r="D690" s="42">
        <v>5.9</v>
      </c>
      <c r="E690" s="33">
        <v>0.2</v>
      </c>
      <c r="F690" s="42">
        <v>1.2</v>
      </c>
      <c r="G690" s="33">
        <v>2.1</v>
      </c>
      <c r="H690" s="42">
        <v>0.2</v>
      </c>
      <c r="I690" s="33">
        <v>1.9</v>
      </c>
      <c r="J690" s="42">
        <v>2.2000000000000002</v>
      </c>
      <c r="K690" s="33">
        <v>0.3</v>
      </c>
      <c r="L690" s="42">
        <v>1.2</v>
      </c>
      <c r="M690" s="33">
        <v>0.3</v>
      </c>
      <c r="N690" s="42">
        <v>0.1</v>
      </c>
      <c r="O690" s="33">
        <v>0.3</v>
      </c>
      <c r="P690" s="42">
        <v>226.67</v>
      </c>
      <c r="Q690" s="33">
        <v>158.26</v>
      </c>
      <c r="R690" s="42">
        <v>178.92</v>
      </c>
      <c r="S690" s="33">
        <v>267.01</v>
      </c>
      <c r="T690" s="42">
        <v>13</v>
      </c>
      <c r="U690" s="33">
        <v>13.4</v>
      </c>
      <c r="V690" s="116">
        <v>12.62</v>
      </c>
    </row>
    <row r="691" spans="1:22" x14ac:dyDescent="0.25">
      <c r="A691" s="26" t="s">
        <v>40</v>
      </c>
      <c r="B691" s="42">
        <v>2.1</v>
      </c>
      <c r="C691" s="33">
        <v>10.3</v>
      </c>
      <c r="D691" s="42">
        <v>6.6</v>
      </c>
      <c r="E691" s="33">
        <v>0.3</v>
      </c>
      <c r="F691" s="42">
        <v>1.4</v>
      </c>
      <c r="G691" s="33">
        <v>2.2000000000000002</v>
      </c>
      <c r="H691" s="42">
        <v>0.1</v>
      </c>
      <c r="I691" s="33">
        <v>2.5</v>
      </c>
      <c r="J691" s="42">
        <v>2.1</v>
      </c>
      <c r="K691" s="33">
        <v>0.3</v>
      </c>
      <c r="L691" s="42">
        <v>1.1000000000000001</v>
      </c>
      <c r="M691" s="33">
        <v>0.4</v>
      </c>
      <c r="N691" s="42">
        <v>0.1</v>
      </c>
      <c r="O691" s="33">
        <v>0.4</v>
      </c>
      <c r="P691" s="42">
        <v>246.88</v>
      </c>
      <c r="Q691" s="33">
        <v>165.43</v>
      </c>
      <c r="R691" s="42">
        <v>196.49</v>
      </c>
      <c r="S691" s="33">
        <v>266.61</v>
      </c>
      <c r="T691" s="42">
        <v>12.23</v>
      </c>
      <c r="U691" s="33">
        <v>12.55</v>
      </c>
      <c r="V691" s="116">
        <v>11.63</v>
      </c>
    </row>
    <row r="692" spans="1:22" x14ac:dyDescent="0.25">
      <c r="A692" s="26" t="s">
        <v>1438</v>
      </c>
      <c r="B692" s="42">
        <v>1.6</v>
      </c>
      <c r="C692" s="33">
        <v>9.9</v>
      </c>
      <c r="D692" s="42">
        <v>6</v>
      </c>
      <c r="E692" s="33">
        <v>0.2</v>
      </c>
      <c r="F692" s="42">
        <v>1.3</v>
      </c>
      <c r="G692" s="33">
        <v>2.7</v>
      </c>
      <c r="H692" s="42">
        <v>0.2</v>
      </c>
      <c r="I692" s="33">
        <v>2.8</v>
      </c>
      <c r="J692" s="42">
        <v>1.8</v>
      </c>
      <c r="K692" s="33">
        <v>0.3</v>
      </c>
      <c r="L692" s="42">
        <v>0.9</v>
      </c>
      <c r="M692" s="33">
        <v>0.3</v>
      </c>
      <c r="N692" s="42">
        <v>0</v>
      </c>
      <c r="O692" s="33">
        <v>0.1</v>
      </c>
      <c r="P692" s="42">
        <v>248.34</v>
      </c>
      <c r="Q692" s="33">
        <v>173.3</v>
      </c>
      <c r="R692" s="42">
        <v>200.6</v>
      </c>
      <c r="S692" s="33">
        <v>266.41000000000003</v>
      </c>
      <c r="T692" s="42">
        <v>12.03</v>
      </c>
      <c r="U692" s="33">
        <v>12.23</v>
      </c>
      <c r="V692" s="116">
        <v>11.26</v>
      </c>
    </row>
    <row r="693" spans="1:22" x14ac:dyDescent="0.25">
      <c r="A693" s="26" t="s">
        <v>1439</v>
      </c>
      <c r="B693" s="42">
        <v>1.8</v>
      </c>
      <c r="C693" s="33">
        <v>11.4</v>
      </c>
      <c r="D693" s="42">
        <v>6.2</v>
      </c>
      <c r="E693" s="33">
        <v>0.4</v>
      </c>
      <c r="F693" s="42">
        <v>0.9</v>
      </c>
      <c r="G693" s="33">
        <v>2</v>
      </c>
      <c r="H693" s="42">
        <v>0.1</v>
      </c>
      <c r="I693" s="33">
        <v>1.8</v>
      </c>
      <c r="J693" s="42">
        <v>1.9</v>
      </c>
      <c r="K693" s="33">
        <v>0.2</v>
      </c>
      <c r="L693" s="42">
        <v>1</v>
      </c>
      <c r="M693" s="33">
        <v>0.4</v>
      </c>
      <c r="N693" s="42">
        <v>0.1</v>
      </c>
      <c r="O693" s="33">
        <v>0.3</v>
      </c>
      <c r="P693" s="42">
        <v>241.7</v>
      </c>
      <c r="Q693" s="33">
        <v>169.06</v>
      </c>
      <c r="R693" s="42">
        <v>193.14</v>
      </c>
      <c r="S693" s="33">
        <v>267.20999999999998</v>
      </c>
      <c r="T693" s="42">
        <v>13.57</v>
      </c>
      <c r="U693" s="33">
        <v>13.92</v>
      </c>
      <c r="V693" s="116">
        <v>13</v>
      </c>
    </row>
    <row r="694" spans="1:22" x14ac:dyDescent="0.25">
      <c r="A694" s="26" t="s">
        <v>41</v>
      </c>
      <c r="B694" s="42">
        <v>1.6</v>
      </c>
      <c r="C694" s="33">
        <v>11.4</v>
      </c>
      <c r="D694" s="42">
        <v>6.7</v>
      </c>
      <c r="E694" s="33">
        <v>0.4</v>
      </c>
      <c r="F694" s="42">
        <v>0.9</v>
      </c>
      <c r="G694" s="33">
        <v>1.9</v>
      </c>
      <c r="H694" s="42">
        <v>0.1</v>
      </c>
      <c r="I694" s="33">
        <v>1.7</v>
      </c>
      <c r="J694" s="42">
        <v>1.7</v>
      </c>
      <c r="K694" s="33">
        <v>0.1</v>
      </c>
      <c r="L694" s="42">
        <v>1</v>
      </c>
      <c r="M694" s="33">
        <v>0.3</v>
      </c>
      <c r="N694" s="42">
        <v>0.1</v>
      </c>
      <c r="O694" s="33">
        <v>0.4</v>
      </c>
      <c r="P694" s="42">
        <v>246.46</v>
      </c>
      <c r="Q694" s="33">
        <v>168.29</v>
      </c>
      <c r="R694" s="42">
        <v>194.89</v>
      </c>
      <c r="S694" s="33">
        <v>267.02999999999997</v>
      </c>
      <c r="T694" s="42">
        <v>13.92</v>
      </c>
      <c r="U694" s="33">
        <v>14.28</v>
      </c>
      <c r="V694" s="116">
        <v>13.63</v>
      </c>
    </row>
    <row r="695" spans="1:22" x14ac:dyDescent="0.25">
      <c r="A695" s="26" t="s">
        <v>1440</v>
      </c>
      <c r="B695" s="42">
        <v>2.1</v>
      </c>
      <c r="C695" s="33">
        <v>11.4</v>
      </c>
      <c r="D695" s="42">
        <v>6.7</v>
      </c>
      <c r="E695" s="33">
        <v>0.5</v>
      </c>
      <c r="F695" s="42">
        <v>1.1000000000000001</v>
      </c>
      <c r="G695" s="33">
        <v>2.2999999999999998</v>
      </c>
      <c r="H695" s="42">
        <v>0.3</v>
      </c>
      <c r="I695" s="33">
        <v>2.9</v>
      </c>
      <c r="J695" s="42">
        <v>2.1</v>
      </c>
      <c r="K695" s="33">
        <v>0.4</v>
      </c>
      <c r="L695" s="42">
        <v>1.2</v>
      </c>
      <c r="M695" s="33">
        <v>0.2</v>
      </c>
      <c r="N695" s="42">
        <v>0.1</v>
      </c>
      <c r="O695" s="33">
        <v>0.3</v>
      </c>
      <c r="P695" s="42">
        <v>233.55</v>
      </c>
      <c r="Q695" s="33">
        <v>162.54</v>
      </c>
      <c r="R695" s="42">
        <v>187.27</v>
      </c>
      <c r="S695" s="33">
        <v>266.99</v>
      </c>
      <c r="T695" s="42">
        <v>13.71</v>
      </c>
      <c r="U695" s="33">
        <v>13.71</v>
      </c>
      <c r="V695" s="116">
        <v>13.17</v>
      </c>
    </row>
    <row r="696" spans="1:22" x14ac:dyDescent="0.25">
      <c r="A696" s="26" t="s">
        <v>1441</v>
      </c>
      <c r="B696" s="42">
        <v>1</v>
      </c>
      <c r="C696" s="33">
        <v>11.9</v>
      </c>
      <c r="D696" s="42">
        <v>7.7</v>
      </c>
      <c r="E696" s="33">
        <v>0.4</v>
      </c>
      <c r="F696" s="42">
        <v>0.9</v>
      </c>
      <c r="G696" s="33">
        <v>3.2</v>
      </c>
      <c r="H696" s="42">
        <v>0.1</v>
      </c>
      <c r="I696" s="33">
        <v>3.9</v>
      </c>
      <c r="J696" s="42">
        <v>3.1</v>
      </c>
      <c r="K696" s="33">
        <v>0.5</v>
      </c>
      <c r="L696" s="42">
        <v>1.3</v>
      </c>
      <c r="M696" s="33">
        <v>0.4</v>
      </c>
      <c r="N696" s="42">
        <v>0.1</v>
      </c>
      <c r="O696" s="33">
        <v>0.3</v>
      </c>
      <c r="P696" s="42">
        <v>212.26</v>
      </c>
      <c r="Q696" s="33">
        <v>143.63999999999999</v>
      </c>
      <c r="R696" s="42">
        <v>170.09</v>
      </c>
      <c r="S696" s="33">
        <v>267.87</v>
      </c>
      <c r="T696" s="42">
        <v>13.67</v>
      </c>
      <c r="U696" s="33">
        <v>14.39</v>
      </c>
      <c r="V696" s="116">
        <v>13.74</v>
      </c>
    </row>
    <row r="697" spans="1:22" x14ac:dyDescent="0.25">
      <c r="A697" s="26" t="s">
        <v>42</v>
      </c>
      <c r="B697" s="42">
        <v>1.5</v>
      </c>
      <c r="C697" s="33">
        <v>13.1</v>
      </c>
      <c r="D697" s="42">
        <v>7.7</v>
      </c>
      <c r="E697" s="33">
        <v>0.6</v>
      </c>
      <c r="F697" s="42">
        <v>0.8</v>
      </c>
      <c r="G697" s="33">
        <v>2.9</v>
      </c>
      <c r="H697" s="42">
        <v>0.2</v>
      </c>
      <c r="I697" s="33">
        <v>2.8</v>
      </c>
      <c r="J697" s="42">
        <v>1.9</v>
      </c>
      <c r="K697" s="33">
        <v>0.4</v>
      </c>
      <c r="L697" s="42">
        <v>1.4</v>
      </c>
      <c r="M697" s="33">
        <v>0.5</v>
      </c>
      <c r="N697" s="42">
        <v>0.1</v>
      </c>
      <c r="O697" s="33">
        <v>0.4</v>
      </c>
      <c r="P697" s="42">
        <v>202.43</v>
      </c>
      <c r="Q697" s="33">
        <v>141.25</v>
      </c>
      <c r="R697" s="42">
        <v>164.8</v>
      </c>
      <c r="S697" s="33">
        <v>268.13</v>
      </c>
      <c r="T697" s="42">
        <v>15.42</v>
      </c>
      <c r="U697" s="33">
        <v>16.41</v>
      </c>
      <c r="V697" s="116">
        <v>15.71</v>
      </c>
    </row>
    <row r="698" spans="1:22" x14ac:dyDescent="0.25">
      <c r="A698" s="26" t="s">
        <v>1442</v>
      </c>
      <c r="B698" s="42">
        <v>1.9</v>
      </c>
      <c r="C698" s="33">
        <v>12.4</v>
      </c>
      <c r="D698" s="42">
        <v>8.1</v>
      </c>
      <c r="E698" s="33">
        <v>0.5</v>
      </c>
      <c r="F698" s="42">
        <v>1</v>
      </c>
      <c r="G698" s="33">
        <v>3.3</v>
      </c>
      <c r="H698" s="42">
        <v>0.2</v>
      </c>
      <c r="I698" s="33">
        <v>3.3</v>
      </c>
      <c r="J698" s="42">
        <v>2.2000000000000002</v>
      </c>
      <c r="K698" s="33">
        <v>0.4</v>
      </c>
      <c r="L698" s="42">
        <v>1.3</v>
      </c>
      <c r="M698" s="33">
        <v>0.2</v>
      </c>
      <c r="N698" s="42">
        <v>0.1</v>
      </c>
      <c r="O698" s="33">
        <v>0.4</v>
      </c>
      <c r="P698" s="42">
        <v>224.27</v>
      </c>
      <c r="Q698" s="33">
        <v>157.04</v>
      </c>
      <c r="R698" s="42">
        <v>181.85</v>
      </c>
      <c r="S698" s="33">
        <v>267.29000000000002</v>
      </c>
      <c r="T698" s="42">
        <v>14.77</v>
      </c>
      <c r="U698" s="33">
        <v>15.43</v>
      </c>
      <c r="V698" s="116">
        <v>14.72</v>
      </c>
    </row>
    <row r="699" spans="1:22" x14ac:dyDescent="0.25">
      <c r="A699" s="26" t="s">
        <v>1443</v>
      </c>
      <c r="B699" s="42">
        <v>1.8</v>
      </c>
      <c r="C699" s="33">
        <v>10.3</v>
      </c>
      <c r="D699" s="42">
        <v>6.4</v>
      </c>
      <c r="E699" s="33">
        <v>0.4</v>
      </c>
      <c r="F699" s="42">
        <v>1</v>
      </c>
      <c r="G699" s="33">
        <v>2</v>
      </c>
      <c r="H699" s="42">
        <v>0.1</v>
      </c>
      <c r="I699" s="33">
        <v>1.8</v>
      </c>
      <c r="J699" s="42">
        <v>1.7</v>
      </c>
      <c r="K699" s="33">
        <v>0.2</v>
      </c>
      <c r="L699" s="42">
        <v>1.1000000000000001</v>
      </c>
      <c r="M699" s="33">
        <v>0.3</v>
      </c>
      <c r="N699" s="42">
        <v>0.1</v>
      </c>
      <c r="O699" s="33">
        <v>0.3</v>
      </c>
      <c r="P699" s="42">
        <v>259.27999999999997</v>
      </c>
      <c r="Q699" s="33">
        <v>180.6</v>
      </c>
      <c r="R699" s="42">
        <v>206.75</v>
      </c>
      <c r="S699" s="33">
        <v>267.12</v>
      </c>
      <c r="T699" s="42">
        <v>12.69</v>
      </c>
      <c r="U699" s="33">
        <v>12.86</v>
      </c>
      <c r="V699" s="116">
        <v>12.27</v>
      </c>
    </row>
    <row r="700" spans="1:22" x14ac:dyDescent="0.25">
      <c r="A700" s="26" t="s">
        <v>43</v>
      </c>
      <c r="B700" s="42">
        <v>0.9</v>
      </c>
      <c r="C700" s="33">
        <v>6.6</v>
      </c>
      <c r="D700" s="42">
        <v>4.8</v>
      </c>
      <c r="E700" s="33">
        <v>0.3</v>
      </c>
      <c r="F700" s="42">
        <v>1</v>
      </c>
      <c r="G700" s="33">
        <v>1.6</v>
      </c>
      <c r="H700" s="42">
        <v>0.1</v>
      </c>
      <c r="I700" s="33">
        <v>1.7</v>
      </c>
      <c r="J700" s="42">
        <v>1.4</v>
      </c>
      <c r="K700" s="33">
        <v>0.2</v>
      </c>
      <c r="L700" s="42">
        <v>0.8</v>
      </c>
      <c r="M700" s="33">
        <v>0.2</v>
      </c>
      <c r="N700" s="42">
        <v>0</v>
      </c>
      <c r="O700" s="33">
        <v>0.3</v>
      </c>
      <c r="P700" s="42">
        <v>333.71</v>
      </c>
      <c r="Q700" s="33">
        <v>228.7</v>
      </c>
      <c r="R700" s="42">
        <v>274.79000000000002</v>
      </c>
      <c r="S700" s="33">
        <v>265.2</v>
      </c>
      <c r="T700" s="42">
        <v>8.32</v>
      </c>
      <c r="U700" s="33">
        <v>8.6300000000000008</v>
      </c>
      <c r="V700" s="116">
        <v>8.0500000000000007</v>
      </c>
    </row>
    <row r="701" spans="1:22" x14ac:dyDescent="0.25">
      <c r="A701" s="26" t="s">
        <v>1444</v>
      </c>
      <c r="B701" s="42">
        <v>0.3</v>
      </c>
      <c r="C701" s="33">
        <v>4.9000000000000004</v>
      </c>
      <c r="D701" s="42">
        <v>4.9000000000000004</v>
      </c>
      <c r="E701" s="33">
        <v>0.2</v>
      </c>
      <c r="F701" s="42">
        <v>1.4</v>
      </c>
      <c r="G701" s="33">
        <v>1.9</v>
      </c>
      <c r="H701" s="42">
        <v>0</v>
      </c>
      <c r="I701" s="33">
        <v>2.1</v>
      </c>
      <c r="J701" s="42">
        <v>1.6</v>
      </c>
      <c r="K701" s="33">
        <v>0.2</v>
      </c>
      <c r="L701" s="42">
        <v>0.8</v>
      </c>
      <c r="M701" s="33">
        <v>0.2</v>
      </c>
      <c r="N701" s="42">
        <v>0.1</v>
      </c>
      <c r="O701" s="33">
        <v>0.2</v>
      </c>
      <c r="P701" s="42">
        <v>317.45999999999998</v>
      </c>
      <c r="Q701" s="33">
        <v>198.64</v>
      </c>
      <c r="R701" s="42">
        <v>253.7</v>
      </c>
      <c r="S701" s="33">
        <v>264.22000000000003</v>
      </c>
      <c r="T701" s="42">
        <v>7.37</v>
      </c>
      <c r="U701" s="33">
        <v>8.0299999999999994</v>
      </c>
      <c r="V701" s="116">
        <v>7.84</v>
      </c>
    </row>
    <row r="702" spans="1:22" x14ac:dyDescent="0.25">
      <c r="A702" s="26" t="s">
        <v>1445</v>
      </c>
      <c r="B702" s="42">
        <v>0.6</v>
      </c>
      <c r="C702" s="33">
        <v>10</v>
      </c>
      <c r="D702" s="42">
        <v>7</v>
      </c>
      <c r="E702" s="33">
        <v>0.5</v>
      </c>
      <c r="F702" s="42">
        <v>1</v>
      </c>
      <c r="G702" s="33">
        <v>3.1</v>
      </c>
      <c r="H702" s="42">
        <v>0.1</v>
      </c>
      <c r="I702" s="33">
        <v>2.8</v>
      </c>
      <c r="J702" s="42">
        <v>2.1</v>
      </c>
      <c r="K702" s="33">
        <v>0.3</v>
      </c>
      <c r="L702" s="42">
        <v>1</v>
      </c>
      <c r="M702" s="33">
        <v>0.3</v>
      </c>
      <c r="N702" s="42">
        <v>0.1</v>
      </c>
      <c r="O702" s="33">
        <v>0.2</v>
      </c>
      <c r="P702" s="42">
        <v>231.34</v>
      </c>
      <c r="Q702" s="33">
        <v>165.16</v>
      </c>
      <c r="R702" s="42">
        <v>193.08</v>
      </c>
      <c r="S702" s="33">
        <v>267.08</v>
      </c>
      <c r="T702" s="42">
        <v>12.76</v>
      </c>
      <c r="U702" s="33">
        <v>13.37</v>
      </c>
      <c r="V702" s="116">
        <v>13.05</v>
      </c>
    </row>
    <row r="703" spans="1:22" x14ac:dyDescent="0.25">
      <c r="A703" s="26" t="s">
        <v>44</v>
      </c>
      <c r="B703" s="42">
        <v>0.5</v>
      </c>
      <c r="C703" s="33">
        <v>5.2</v>
      </c>
      <c r="D703" s="42">
        <v>4.8</v>
      </c>
      <c r="E703" s="33">
        <v>0.2</v>
      </c>
      <c r="F703" s="42">
        <v>1.1000000000000001</v>
      </c>
      <c r="G703" s="33">
        <v>1.8</v>
      </c>
      <c r="H703" s="42">
        <v>0.1</v>
      </c>
      <c r="I703" s="33">
        <v>2.2999999999999998</v>
      </c>
      <c r="J703" s="42">
        <v>1.8</v>
      </c>
      <c r="K703" s="33">
        <v>0.3</v>
      </c>
      <c r="L703" s="42">
        <v>0.7</v>
      </c>
      <c r="M703" s="33">
        <v>0.2</v>
      </c>
      <c r="N703" s="42">
        <v>0.1</v>
      </c>
      <c r="O703" s="33">
        <v>0.1</v>
      </c>
      <c r="P703" s="42">
        <v>301.55</v>
      </c>
      <c r="Q703" s="33">
        <v>208.37</v>
      </c>
      <c r="R703" s="42">
        <v>247.86</v>
      </c>
      <c r="S703" s="33">
        <v>265.36</v>
      </c>
      <c r="T703" s="42">
        <v>7.27</v>
      </c>
      <c r="U703" s="33">
        <v>7.63</v>
      </c>
      <c r="V703" s="116">
        <v>7.37</v>
      </c>
    </row>
    <row r="704" spans="1:22" x14ac:dyDescent="0.25">
      <c r="A704" s="26" t="s">
        <v>1446</v>
      </c>
      <c r="B704" s="42">
        <v>0.3</v>
      </c>
      <c r="C704" s="33">
        <v>5.9</v>
      </c>
      <c r="D704" s="42">
        <v>5.2</v>
      </c>
      <c r="E704" s="33">
        <v>0.2</v>
      </c>
      <c r="F704" s="42">
        <v>1.1000000000000001</v>
      </c>
      <c r="G704" s="33">
        <v>2</v>
      </c>
      <c r="H704" s="42">
        <v>0.2</v>
      </c>
      <c r="I704" s="33">
        <v>2</v>
      </c>
      <c r="J704" s="42">
        <v>1.8</v>
      </c>
      <c r="K704" s="33">
        <v>0.2</v>
      </c>
      <c r="L704" s="42">
        <v>0.7</v>
      </c>
      <c r="M704" s="33">
        <v>0.3</v>
      </c>
      <c r="N704" s="42">
        <v>0.1</v>
      </c>
      <c r="O704" s="33">
        <v>0.1</v>
      </c>
      <c r="P704" s="42">
        <v>308.24</v>
      </c>
      <c r="Q704" s="33">
        <v>209.64</v>
      </c>
      <c r="R704" s="42">
        <v>245.64</v>
      </c>
      <c r="S704" s="33">
        <v>265.13</v>
      </c>
      <c r="T704" s="42">
        <v>8.19</v>
      </c>
      <c r="U704" s="33">
        <v>8.43</v>
      </c>
      <c r="V704" s="116">
        <v>8.1999999999999993</v>
      </c>
    </row>
    <row r="705" spans="1:22" x14ac:dyDescent="0.25">
      <c r="A705" s="26" t="s">
        <v>1447</v>
      </c>
      <c r="B705" s="42">
        <v>0.9</v>
      </c>
      <c r="C705" s="33">
        <v>8.3000000000000007</v>
      </c>
      <c r="D705" s="42">
        <v>5.7</v>
      </c>
      <c r="E705" s="33">
        <v>0.3</v>
      </c>
      <c r="F705" s="42">
        <v>1.3</v>
      </c>
      <c r="G705" s="33">
        <v>2.6</v>
      </c>
      <c r="H705" s="42">
        <v>0.1</v>
      </c>
      <c r="I705" s="33">
        <v>2.5</v>
      </c>
      <c r="J705" s="42">
        <v>1.9</v>
      </c>
      <c r="K705" s="33">
        <v>0.2</v>
      </c>
      <c r="L705" s="42">
        <v>0.8</v>
      </c>
      <c r="M705" s="33">
        <v>0.2</v>
      </c>
      <c r="N705" s="42">
        <v>0.1</v>
      </c>
      <c r="O705" s="33">
        <v>0.2</v>
      </c>
      <c r="P705" s="42">
        <v>275.55</v>
      </c>
      <c r="Q705" s="33">
        <v>183.54</v>
      </c>
      <c r="R705" s="42">
        <v>219.23</v>
      </c>
      <c r="S705" s="33">
        <v>265.74</v>
      </c>
      <c r="T705" s="42">
        <v>10.1</v>
      </c>
      <c r="U705" s="33">
        <v>10.5</v>
      </c>
      <c r="V705" s="116">
        <v>9.76</v>
      </c>
    </row>
    <row r="706" spans="1:22" x14ac:dyDescent="0.25">
      <c r="A706" s="26" t="s">
        <v>45</v>
      </c>
      <c r="B706" s="42">
        <v>1.9</v>
      </c>
      <c r="C706" s="33">
        <v>11.8</v>
      </c>
      <c r="D706" s="42">
        <v>6.6</v>
      </c>
      <c r="E706" s="33">
        <v>0.5</v>
      </c>
      <c r="F706" s="42">
        <v>0.8</v>
      </c>
      <c r="G706" s="33">
        <v>3.6</v>
      </c>
      <c r="H706" s="42">
        <v>0.3</v>
      </c>
      <c r="I706" s="33">
        <v>3.6</v>
      </c>
      <c r="J706" s="42">
        <v>2.2999999999999998</v>
      </c>
      <c r="K706" s="33">
        <v>0.4</v>
      </c>
      <c r="L706" s="42">
        <v>1.2</v>
      </c>
      <c r="M706" s="33">
        <v>0.3</v>
      </c>
      <c r="N706" s="42">
        <v>0.2</v>
      </c>
      <c r="O706" s="33">
        <v>0.2</v>
      </c>
      <c r="P706" s="42">
        <v>205.28</v>
      </c>
      <c r="Q706" s="33">
        <v>142.94999999999999</v>
      </c>
      <c r="R706" s="42">
        <v>173.6</v>
      </c>
      <c r="S706" s="33">
        <v>266.95999999999998</v>
      </c>
      <c r="T706" s="42">
        <v>15.1</v>
      </c>
      <c r="U706" s="33">
        <v>15.67</v>
      </c>
      <c r="V706" s="116">
        <v>14.03</v>
      </c>
    </row>
    <row r="707" spans="1:22" x14ac:dyDescent="0.25">
      <c r="A707" s="26" t="s">
        <v>1448</v>
      </c>
      <c r="B707" s="42">
        <v>2.2999999999999998</v>
      </c>
      <c r="C707" s="33">
        <v>13</v>
      </c>
      <c r="D707" s="42">
        <v>7.3</v>
      </c>
      <c r="E707" s="33">
        <v>0.4</v>
      </c>
      <c r="F707" s="42">
        <v>0.6</v>
      </c>
      <c r="G707" s="33">
        <v>3.1</v>
      </c>
      <c r="H707" s="42">
        <v>0.2</v>
      </c>
      <c r="I707" s="33">
        <v>3.2</v>
      </c>
      <c r="J707" s="42">
        <v>2.2999999999999998</v>
      </c>
      <c r="K707" s="33">
        <v>0.3</v>
      </c>
      <c r="L707" s="42">
        <v>1.3</v>
      </c>
      <c r="M707" s="33">
        <v>0.3</v>
      </c>
      <c r="N707" s="42">
        <v>0.1</v>
      </c>
      <c r="O707" s="33">
        <v>0.3</v>
      </c>
      <c r="P707" s="42">
        <v>210.26</v>
      </c>
      <c r="Q707" s="33">
        <v>143.88</v>
      </c>
      <c r="R707" s="42">
        <v>168.88</v>
      </c>
      <c r="S707" s="33">
        <v>267.04000000000002</v>
      </c>
      <c r="T707" s="42">
        <v>15.23</v>
      </c>
      <c r="U707" s="33">
        <v>15.98</v>
      </c>
      <c r="V707" s="116">
        <v>14.91</v>
      </c>
    </row>
    <row r="708" spans="1:22" x14ac:dyDescent="0.25">
      <c r="A708" s="26" t="s">
        <v>1449</v>
      </c>
      <c r="B708" s="42">
        <v>2.5</v>
      </c>
      <c r="C708" s="33">
        <v>12.4</v>
      </c>
      <c r="D708" s="42">
        <v>7.3</v>
      </c>
      <c r="E708" s="33">
        <v>0.4</v>
      </c>
      <c r="F708" s="42">
        <v>1.2</v>
      </c>
      <c r="G708" s="33">
        <v>2.7</v>
      </c>
      <c r="H708" s="42">
        <v>0.2</v>
      </c>
      <c r="I708" s="33">
        <v>2.9</v>
      </c>
      <c r="J708" s="42">
        <v>2.2999999999999998</v>
      </c>
      <c r="K708" s="33">
        <v>0.3</v>
      </c>
      <c r="L708" s="42">
        <v>1.2</v>
      </c>
      <c r="M708" s="33">
        <v>0.3</v>
      </c>
      <c r="N708" s="42">
        <v>0.1</v>
      </c>
      <c r="O708" s="33">
        <v>0.3</v>
      </c>
      <c r="P708" s="42">
        <v>232.7</v>
      </c>
      <c r="Q708" s="33">
        <v>159.43</v>
      </c>
      <c r="R708" s="42">
        <v>189.46</v>
      </c>
      <c r="S708" s="33">
        <v>266.57</v>
      </c>
      <c r="T708" s="42">
        <v>14.79</v>
      </c>
      <c r="U708" s="33">
        <v>15.19</v>
      </c>
      <c r="V708" s="116">
        <v>14.05</v>
      </c>
    </row>
    <row r="709" spans="1:22" x14ac:dyDescent="0.25">
      <c r="A709" s="26" t="s">
        <v>46</v>
      </c>
      <c r="B709" s="42">
        <v>2.5</v>
      </c>
      <c r="C709" s="33">
        <v>11.3</v>
      </c>
      <c r="D709" s="42">
        <v>7.3</v>
      </c>
      <c r="E709" s="33">
        <v>0.5</v>
      </c>
      <c r="F709" s="42">
        <v>1</v>
      </c>
      <c r="G709" s="33">
        <v>2.6</v>
      </c>
      <c r="H709" s="42">
        <v>0.3</v>
      </c>
      <c r="I709" s="33">
        <v>3</v>
      </c>
      <c r="J709" s="42">
        <v>1.9</v>
      </c>
      <c r="K709" s="33">
        <v>0.4</v>
      </c>
      <c r="L709" s="42">
        <v>0.9</v>
      </c>
      <c r="M709" s="33">
        <v>0.2</v>
      </c>
      <c r="N709" s="42">
        <v>0.1</v>
      </c>
      <c r="O709" s="33">
        <v>0.3</v>
      </c>
      <c r="P709" s="42">
        <v>247.25</v>
      </c>
      <c r="Q709" s="33">
        <v>160.33000000000001</v>
      </c>
      <c r="R709" s="42">
        <v>196.35</v>
      </c>
      <c r="S709" s="33">
        <v>265.92</v>
      </c>
      <c r="T709" s="42">
        <v>14.39</v>
      </c>
      <c r="U709" s="33">
        <v>14.76</v>
      </c>
      <c r="V709" s="116">
        <v>13.7</v>
      </c>
    </row>
    <row r="710" spans="1:22" x14ac:dyDescent="0.25">
      <c r="A710" s="26" t="s">
        <v>1450</v>
      </c>
      <c r="B710" s="42">
        <v>2.9</v>
      </c>
      <c r="C710" s="33">
        <v>12.4</v>
      </c>
      <c r="D710" s="42">
        <v>7.3</v>
      </c>
      <c r="E710" s="33">
        <v>0.8</v>
      </c>
      <c r="F710" s="42">
        <v>0.9</v>
      </c>
      <c r="G710" s="33">
        <v>2.9</v>
      </c>
      <c r="H710" s="42">
        <v>0.4</v>
      </c>
      <c r="I710" s="33">
        <v>3.1</v>
      </c>
      <c r="J710" s="42">
        <v>2.1</v>
      </c>
      <c r="K710" s="33">
        <v>0.4</v>
      </c>
      <c r="L710" s="42">
        <v>1.1000000000000001</v>
      </c>
      <c r="M710" s="33">
        <v>0.3</v>
      </c>
      <c r="N710" s="42">
        <v>0.1</v>
      </c>
      <c r="O710" s="33">
        <v>0.3</v>
      </c>
      <c r="P710" s="42">
        <v>220.88</v>
      </c>
      <c r="Q710" s="33">
        <v>153.77000000000001</v>
      </c>
      <c r="R710" s="42">
        <v>178.07</v>
      </c>
      <c r="S710" s="33">
        <v>266.48</v>
      </c>
      <c r="T710" s="42">
        <v>15.82</v>
      </c>
      <c r="U710" s="33">
        <v>16.36</v>
      </c>
      <c r="V710" s="116">
        <v>15.02</v>
      </c>
    </row>
    <row r="711" spans="1:22" x14ac:dyDescent="0.25">
      <c r="A711" s="26" t="s">
        <v>1451</v>
      </c>
      <c r="B711" s="42">
        <v>2.5</v>
      </c>
      <c r="C711" s="33">
        <v>11.5</v>
      </c>
      <c r="D711" s="42">
        <v>7.2</v>
      </c>
      <c r="E711" s="33">
        <v>0.4</v>
      </c>
      <c r="F711" s="42">
        <v>1.1000000000000001</v>
      </c>
      <c r="G711" s="33">
        <v>2.8</v>
      </c>
      <c r="H711" s="42">
        <v>0.3</v>
      </c>
      <c r="I711" s="33">
        <v>3.3</v>
      </c>
      <c r="J711" s="42">
        <v>2.2999999999999998</v>
      </c>
      <c r="K711" s="33">
        <v>0.5</v>
      </c>
      <c r="L711" s="42">
        <v>1.4</v>
      </c>
      <c r="M711" s="33">
        <v>0.4</v>
      </c>
      <c r="N711" s="42">
        <v>0.1</v>
      </c>
      <c r="O711" s="33">
        <v>0.3</v>
      </c>
      <c r="P711" s="42">
        <v>228.16</v>
      </c>
      <c r="Q711" s="33">
        <v>149.56</v>
      </c>
      <c r="R711" s="42">
        <v>181.05</v>
      </c>
      <c r="S711" s="33">
        <v>266.26</v>
      </c>
      <c r="T711" s="42">
        <v>13.82</v>
      </c>
      <c r="U711" s="33">
        <v>14.37</v>
      </c>
      <c r="V711" s="116">
        <v>13.37</v>
      </c>
    </row>
    <row r="712" spans="1:22" x14ac:dyDescent="0.25">
      <c r="A712" s="26" t="s">
        <v>47</v>
      </c>
      <c r="B712" s="42">
        <v>1.5</v>
      </c>
      <c r="C712" s="33">
        <v>10.4</v>
      </c>
      <c r="D712" s="42">
        <v>7.7</v>
      </c>
      <c r="E712" s="33">
        <v>0.3</v>
      </c>
      <c r="F712" s="42">
        <v>0.9</v>
      </c>
      <c r="G712" s="33">
        <v>2.9</v>
      </c>
      <c r="H712" s="42">
        <v>0.1</v>
      </c>
      <c r="I712" s="33">
        <v>3.3</v>
      </c>
      <c r="J712" s="42">
        <v>2.5</v>
      </c>
      <c r="K712" s="33">
        <v>0.4</v>
      </c>
      <c r="L712" s="42">
        <v>1.4</v>
      </c>
      <c r="M712" s="33">
        <v>0.3</v>
      </c>
      <c r="N712" s="42">
        <v>0.1</v>
      </c>
      <c r="O712" s="33">
        <v>0.3</v>
      </c>
      <c r="P712" s="42">
        <v>197.38</v>
      </c>
      <c r="Q712" s="33">
        <v>136.16999999999999</v>
      </c>
      <c r="R712" s="42">
        <v>167.63</v>
      </c>
      <c r="S712" s="33">
        <v>266.42</v>
      </c>
      <c r="T712" s="42">
        <v>15.05</v>
      </c>
      <c r="U712" s="33">
        <v>15.56</v>
      </c>
      <c r="V712" s="116">
        <v>15.33</v>
      </c>
    </row>
    <row r="713" spans="1:22" x14ac:dyDescent="0.25">
      <c r="A713" s="26" t="s">
        <v>1452</v>
      </c>
      <c r="B713" s="42">
        <v>3</v>
      </c>
      <c r="C713" s="33">
        <v>11.1</v>
      </c>
      <c r="D713" s="42">
        <v>7</v>
      </c>
      <c r="E713" s="33">
        <v>0.6</v>
      </c>
      <c r="F713" s="42">
        <v>1.3</v>
      </c>
      <c r="G713" s="33">
        <v>2.7</v>
      </c>
      <c r="H713" s="42">
        <v>0.4</v>
      </c>
      <c r="I713" s="33">
        <v>2.5</v>
      </c>
      <c r="J713" s="42">
        <v>2</v>
      </c>
      <c r="K713" s="33">
        <v>0.4</v>
      </c>
      <c r="L713" s="42">
        <v>1</v>
      </c>
      <c r="M713" s="33">
        <v>0.3</v>
      </c>
      <c r="N713" s="42">
        <v>0.1</v>
      </c>
      <c r="O713" s="33">
        <v>0.3</v>
      </c>
      <c r="P713" s="42">
        <v>232.11</v>
      </c>
      <c r="Q713" s="33">
        <v>160.85</v>
      </c>
      <c r="R713" s="42">
        <v>189.23</v>
      </c>
      <c r="S713" s="33">
        <v>265.76</v>
      </c>
      <c r="T713" s="42">
        <v>14.73</v>
      </c>
      <c r="U713" s="33">
        <v>14.83</v>
      </c>
      <c r="V713" s="116">
        <v>13.83</v>
      </c>
    </row>
    <row r="714" spans="1:22" x14ac:dyDescent="0.25">
      <c r="A714" s="26" t="s">
        <v>1453</v>
      </c>
      <c r="B714" s="42">
        <v>2.9</v>
      </c>
      <c r="C714" s="33">
        <v>12.7</v>
      </c>
      <c r="D714" s="42">
        <v>8.4</v>
      </c>
      <c r="E714" s="33">
        <v>0.5</v>
      </c>
      <c r="F714" s="42">
        <v>1.2</v>
      </c>
      <c r="G714" s="33">
        <v>3.4</v>
      </c>
      <c r="H714" s="42">
        <v>0.3</v>
      </c>
      <c r="I714" s="33">
        <v>3.3</v>
      </c>
      <c r="J714" s="42">
        <v>2</v>
      </c>
      <c r="K714" s="33">
        <v>0.5</v>
      </c>
      <c r="L714" s="42">
        <v>1.1000000000000001</v>
      </c>
      <c r="M714" s="33">
        <v>0.3</v>
      </c>
      <c r="N714" s="42">
        <v>0.1</v>
      </c>
      <c r="O714" s="33">
        <v>0.3</v>
      </c>
      <c r="P714" s="42">
        <v>227.9</v>
      </c>
      <c r="Q714" s="33">
        <v>158.41999999999999</v>
      </c>
      <c r="R714" s="42">
        <v>181.6</v>
      </c>
      <c r="S714" s="33">
        <v>265.87</v>
      </c>
      <c r="T714" s="42">
        <v>15.69</v>
      </c>
      <c r="U714" s="33">
        <v>15.77</v>
      </c>
      <c r="V714" s="116">
        <v>14.92</v>
      </c>
    </row>
    <row r="715" spans="1:22" x14ac:dyDescent="0.25">
      <c r="A715" s="26" t="s">
        <v>48</v>
      </c>
      <c r="B715" s="42">
        <v>2.5</v>
      </c>
      <c r="C715" s="33">
        <v>11.6</v>
      </c>
      <c r="D715" s="42">
        <v>7.8</v>
      </c>
      <c r="E715" s="33">
        <v>0.6</v>
      </c>
      <c r="F715" s="42">
        <v>1.1000000000000001</v>
      </c>
      <c r="G715" s="33">
        <v>2.6</v>
      </c>
      <c r="H715" s="42">
        <v>0.4</v>
      </c>
      <c r="I715" s="33">
        <v>2.7</v>
      </c>
      <c r="J715" s="42">
        <v>2</v>
      </c>
      <c r="K715" s="33">
        <v>0.4</v>
      </c>
      <c r="L715" s="42">
        <v>1.2</v>
      </c>
      <c r="M715" s="33">
        <v>0.4</v>
      </c>
      <c r="N715" s="42">
        <v>0.1</v>
      </c>
      <c r="O715" s="33">
        <v>0.4</v>
      </c>
      <c r="P715" s="42">
        <v>222.1</v>
      </c>
      <c r="Q715" s="33">
        <v>151.4</v>
      </c>
      <c r="R715" s="42">
        <v>175.68</v>
      </c>
      <c r="S715" s="33">
        <v>266.45</v>
      </c>
      <c r="T715" s="42">
        <v>15.53</v>
      </c>
      <c r="U715" s="33">
        <v>16.329999999999998</v>
      </c>
      <c r="V715" s="116">
        <v>14.9</v>
      </c>
    </row>
    <row r="716" spans="1:22" x14ac:dyDescent="0.25">
      <c r="A716" s="26" t="s">
        <v>1454</v>
      </c>
      <c r="B716" s="42">
        <v>3.4</v>
      </c>
      <c r="C716" s="33">
        <v>12.6</v>
      </c>
      <c r="D716" s="42">
        <v>8.4</v>
      </c>
      <c r="E716" s="33">
        <v>0.5</v>
      </c>
      <c r="F716" s="42">
        <v>0.8</v>
      </c>
      <c r="G716" s="33">
        <v>3.8</v>
      </c>
      <c r="H716" s="42">
        <v>0.1</v>
      </c>
      <c r="I716" s="33">
        <v>4</v>
      </c>
      <c r="J716" s="42">
        <v>2.2000000000000002</v>
      </c>
      <c r="K716" s="33">
        <v>0.5</v>
      </c>
      <c r="L716" s="42">
        <v>0.9</v>
      </c>
      <c r="M716" s="33">
        <v>0.3</v>
      </c>
      <c r="N716" s="42">
        <v>0.1</v>
      </c>
      <c r="O716" s="33">
        <v>0.3</v>
      </c>
      <c r="P716" s="42">
        <v>205.33</v>
      </c>
      <c r="Q716" s="33">
        <v>143.22</v>
      </c>
      <c r="R716" s="42">
        <v>172.88</v>
      </c>
      <c r="S716" s="33">
        <v>265.73</v>
      </c>
      <c r="T716" s="42">
        <v>16.52</v>
      </c>
      <c r="U716" s="33">
        <v>17.260000000000002</v>
      </c>
      <c r="V716" s="116">
        <v>15.93</v>
      </c>
    </row>
    <row r="717" spans="1:22" x14ac:dyDescent="0.25">
      <c r="A717" s="26" t="s">
        <v>1455</v>
      </c>
      <c r="B717" s="42">
        <v>1.7</v>
      </c>
      <c r="C717" s="33">
        <v>10.4</v>
      </c>
      <c r="D717" s="42">
        <v>7.1</v>
      </c>
      <c r="E717" s="33">
        <v>0.5</v>
      </c>
      <c r="F717" s="42">
        <v>1.2</v>
      </c>
      <c r="G717" s="33">
        <v>2.7</v>
      </c>
      <c r="H717" s="42">
        <v>0.2</v>
      </c>
      <c r="I717" s="33">
        <v>2.9</v>
      </c>
      <c r="J717" s="42">
        <v>2.4</v>
      </c>
      <c r="K717" s="33">
        <v>0.4</v>
      </c>
      <c r="L717" s="42">
        <v>1.2</v>
      </c>
      <c r="M717" s="33">
        <v>0.3</v>
      </c>
      <c r="N717" s="42">
        <v>0.1</v>
      </c>
      <c r="O717" s="33">
        <v>0.3</v>
      </c>
      <c r="P717" s="42">
        <v>223.3</v>
      </c>
      <c r="Q717" s="33">
        <v>149.61000000000001</v>
      </c>
      <c r="R717" s="42">
        <v>178.04</v>
      </c>
      <c r="S717" s="33">
        <v>265.51</v>
      </c>
      <c r="T717" s="42">
        <v>13.56</v>
      </c>
      <c r="U717" s="33">
        <v>13.74</v>
      </c>
      <c r="V717" s="116">
        <v>12.86</v>
      </c>
    </row>
    <row r="718" spans="1:22" x14ac:dyDescent="0.25">
      <c r="A718" s="26" t="s">
        <v>49</v>
      </c>
      <c r="B718" s="42">
        <v>1.9</v>
      </c>
      <c r="C718" s="33">
        <v>10.5</v>
      </c>
      <c r="D718" s="42">
        <v>6.7</v>
      </c>
      <c r="E718" s="33">
        <v>0.4</v>
      </c>
      <c r="F718" s="42">
        <v>1</v>
      </c>
      <c r="G718" s="33">
        <v>3.2</v>
      </c>
      <c r="H718" s="42">
        <v>0.2</v>
      </c>
      <c r="I718" s="33">
        <v>3.3</v>
      </c>
      <c r="J718" s="42">
        <v>2.1</v>
      </c>
      <c r="K718" s="33">
        <v>0.3</v>
      </c>
      <c r="L718" s="42">
        <v>1</v>
      </c>
      <c r="M718" s="33">
        <v>0.3</v>
      </c>
      <c r="N718" s="42">
        <v>0.1</v>
      </c>
      <c r="O718" s="33">
        <v>0.2</v>
      </c>
      <c r="P718" s="42">
        <v>231.9</v>
      </c>
      <c r="Q718" s="33">
        <v>161.55000000000001</v>
      </c>
      <c r="R718" s="42">
        <v>185.28</v>
      </c>
      <c r="S718" s="33">
        <v>265</v>
      </c>
      <c r="T718" s="42">
        <v>13.29</v>
      </c>
      <c r="U718" s="33">
        <v>13.52</v>
      </c>
      <c r="V718" s="116">
        <v>12.78</v>
      </c>
    </row>
    <row r="719" spans="1:22" x14ac:dyDescent="0.25">
      <c r="A719" s="26" t="s">
        <v>1456</v>
      </c>
      <c r="B719" s="42">
        <v>1.6</v>
      </c>
      <c r="C719" s="33">
        <v>11.8</v>
      </c>
      <c r="D719" s="42">
        <v>7.8</v>
      </c>
      <c r="E719" s="33">
        <v>0.7</v>
      </c>
      <c r="F719" s="42">
        <v>1.5</v>
      </c>
      <c r="G719" s="33">
        <v>4.2</v>
      </c>
      <c r="H719" s="42">
        <v>0.3</v>
      </c>
      <c r="I719" s="33">
        <v>4.3</v>
      </c>
      <c r="J719" s="42">
        <v>2.2999999999999998</v>
      </c>
      <c r="K719" s="33">
        <v>0.5</v>
      </c>
      <c r="L719" s="42">
        <v>0.6</v>
      </c>
      <c r="M719" s="33">
        <v>0.2</v>
      </c>
      <c r="N719" s="42">
        <v>0.1</v>
      </c>
      <c r="O719" s="33">
        <v>0.1</v>
      </c>
      <c r="P719" s="42">
        <v>210</v>
      </c>
      <c r="Q719" s="33">
        <v>141.86000000000001</v>
      </c>
      <c r="R719" s="42">
        <v>170.24</v>
      </c>
      <c r="S719" s="33">
        <v>265.10000000000002</v>
      </c>
      <c r="T719" s="42">
        <v>14.46</v>
      </c>
      <c r="U719" s="33">
        <v>14.9</v>
      </c>
      <c r="V719" s="116">
        <v>14.12</v>
      </c>
    </row>
    <row r="720" spans="1:22" x14ac:dyDescent="0.25">
      <c r="A720" s="26" t="s">
        <v>1457</v>
      </c>
      <c r="B720" s="42">
        <v>1.5</v>
      </c>
      <c r="C720" s="33">
        <v>14</v>
      </c>
      <c r="D720" s="42">
        <v>9.1999999999999993</v>
      </c>
      <c r="E720" s="33">
        <v>0.1</v>
      </c>
      <c r="F720" s="42">
        <v>1.6</v>
      </c>
      <c r="G720" s="33">
        <v>3.4</v>
      </c>
      <c r="H720" s="42">
        <v>0</v>
      </c>
      <c r="I720" s="33">
        <v>4.7</v>
      </c>
      <c r="J720" s="42">
        <v>3.8</v>
      </c>
      <c r="K720" s="33">
        <v>0.5</v>
      </c>
      <c r="L720" s="42">
        <v>1.6</v>
      </c>
      <c r="M720" s="33">
        <v>0.6</v>
      </c>
      <c r="N720" s="42">
        <v>0.2</v>
      </c>
      <c r="O720" s="33">
        <v>0.3</v>
      </c>
      <c r="P720" s="42">
        <v>175.86</v>
      </c>
      <c r="Q720" s="33">
        <v>112.42</v>
      </c>
      <c r="R720" s="42">
        <v>137.6</v>
      </c>
      <c r="S720" s="33">
        <v>265.66000000000003</v>
      </c>
      <c r="T720" s="42">
        <v>17.04</v>
      </c>
      <c r="U720" s="33">
        <v>18.010000000000002</v>
      </c>
      <c r="V720" s="116">
        <v>17.43</v>
      </c>
    </row>
    <row r="721" spans="1:22" x14ac:dyDescent="0.25">
      <c r="A721" s="26" t="s">
        <v>50</v>
      </c>
      <c r="B721" s="42">
        <v>0.8</v>
      </c>
      <c r="C721" s="33">
        <v>12.5</v>
      </c>
      <c r="D721" s="42">
        <v>8.6999999999999993</v>
      </c>
      <c r="E721" s="33">
        <v>0.5</v>
      </c>
      <c r="F721" s="42">
        <v>0.6</v>
      </c>
      <c r="G721" s="33">
        <v>3.8</v>
      </c>
      <c r="H721" s="42">
        <v>0.3</v>
      </c>
      <c r="I721" s="33">
        <v>5.2</v>
      </c>
      <c r="J721" s="42">
        <v>2.9</v>
      </c>
      <c r="K721" s="33">
        <v>0.6</v>
      </c>
      <c r="L721" s="42">
        <v>1.3</v>
      </c>
      <c r="M721" s="33">
        <v>0.3</v>
      </c>
      <c r="N721" s="42">
        <v>0.1</v>
      </c>
      <c r="O721" s="33">
        <v>0.2</v>
      </c>
      <c r="P721" s="42">
        <v>163.52000000000001</v>
      </c>
      <c r="Q721" s="33">
        <v>108.16</v>
      </c>
      <c r="R721" s="42">
        <v>138.30000000000001</v>
      </c>
      <c r="S721" s="33">
        <v>265.76</v>
      </c>
      <c r="T721" s="42">
        <v>15.99</v>
      </c>
      <c r="U721" s="33">
        <v>16.88</v>
      </c>
      <c r="V721" s="116">
        <v>16.63</v>
      </c>
    </row>
    <row r="722" spans="1:22" x14ac:dyDescent="0.25">
      <c r="A722" s="26" t="s">
        <v>1458</v>
      </c>
      <c r="B722" s="42">
        <v>1.9</v>
      </c>
      <c r="C722" s="33">
        <v>10.5</v>
      </c>
      <c r="D722" s="42">
        <v>7.2</v>
      </c>
      <c r="E722" s="33">
        <v>0.5</v>
      </c>
      <c r="F722" s="42">
        <v>1</v>
      </c>
      <c r="G722" s="33">
        <v>3.3</v>
      </c>
      <c r="H722" s="42">
        <v>0.1</v>
      </c>
      <c r="I722" s="33">
        <v>3.2</v>
      </c>
      <c r="J722" s="42">
        <v>2.2999999999999998</v>
      </c>
      <c r="K722" s="33">
        <v>0.6</v>
      </c>
      <c r="L722" s="42">
        <v>0.9</v>
      </c>
      <c r="M722" s="33">
        <v>0.4</v>
      </c>
      <c r="N722" s="42">
        <v>0.1</v>
      </c>
      <c r="O722" s="33">
        <v>0.3</v>
      </c>
      <c r="P722" s="42">
        <v>199.23</v>
      </c>
      <c r="Q722" s="33">
        <v>130.24</v>
      </c>
      <c r="R722" s="42">
        <v>158.34</v>
      </c>
      <c r="S722" s="33">
        <v>264.81</v>
      </c>
      <c r="T722" s="42">
        <v>14.54</v>
      </c>
      <c r="U722" s="33">
        <v>14.48</v>
      </c>
      <c r="V722" s="116">
        <v>13.63</v>
      </c>
    </row>
    <row r="723" spans="1:22" x14ac:dyDescent="0.25">
      <c r="A723" s="26" t="s">
        <v>1459</v>
      </c>
      <c r="B723" s="42">
        <v>2.2000000000000002</v>
      </c>
      <c r="C723" s="33">
        <v>11.9</v>
      </c>
      <c r="D723" s="42">
        <v>8.5</v>
      </c>
      <c r="E723" s="33">
        <v>0.4</v>
      </c>
      <c r="F723" s="42">
        <v>1.3</v>
      </c>
      <c r="G723" s="33">
        <v>2.8</v>
      </c>
      <c r="H723" s="42">
        <v>0.2</v>
      </c>
      <c r="I723" s="33">
        <v>2.8</v>
      </c>
      <c r="J723" s="42">
        <v>2.2000000000000002</v>
      </c>
      <c r="K723" s="33">
        <v>0.6</v>
      </c>
      <c r="L723" s="42">
        <v>1</v>
      </c>
      <c r="M723" s="33">
        <v>0.3</v>
      </c>
      <c r="N723" s="42">
        <v>0.1</v>
      </c>
      <c r="O723" s="33">
        <v>0.3</v>
      </c>
      <c r="P723" s="42">
        <v>202.59</v>
      </c>
      <c r="Q723" s="33">
        <v>131.05000000000001</v>
      </c>
      <c r="R723" s="42">
        <v>159.97</v>
      </c>
      <c r="S723" s="33">
        <v>264.98</v>
      </c>
      <c r="T723" s="42">
        <v>15.29</v>
      </c>
      <c r="U723" s="33">
        <v>15.76</v>
      </c>
      <c r="V723" s="116">
        <v>15.51</v>
      </c>
    </row>
    <row r="724" spans="1:22" x14ac:dyDescent="0.25">
      <c r="A724" s="26" t="s">
        <v>51</v>
      </c>
      <c r="B724" s="42">
        <v>3</v>
      </c>
      <c r="C724" s="33">
        <v>11.2</v>
      </c>
      <c r="D724" s="42">
        <v>8</v>
      </c>
      <c r="E724" s="33">
        <v>0.6</v>
      </c>
      <c r="F724" s="42">
        <v>0.9</v>
      </c>
      <c r="G724" s="33">
        <v>3.8</v>
      </c>
      <c r="H724" s="42">
        <v>0.4</v>
      </c>
      <c r="I724" s="33">
        <v>4.5</v>
      </c>
      <c r="J724" s="42">
        <v>2.2999999999999998</v>
      </c>
      <c r="K724" s="33">
        <v>0.5</v>
      </c>
      <c r="L724" s="42">
        <v>0.9</v>
      </c>
      <c r="M724" s="33">
        <v>0.3</v>
      </c>
      <c r="N724" s="42">
        <v>0.1</v>
      </c>
      <c r="O724" s="33">
        <v>0.2</v>
      </c>
      <c r="P724" s="42">
        <v>192.9</v>
      </c>
      <c r="Q724" s="33">
        <v>128.65</v>
      </c>
      <c r="R724" s="42">
        <v>155</v>
      </c>
      <c r="S724" s="33">
        <v>265.13</v>
      </c>
      <c r="T724" s="42">
        <v>16.059999999999999</v>
      </c>
      <c r="U724" s="33">
        <v>16.010000000000002</v>
      </c>
      <c r="V724" s="116">
        <v>14.9</v>
      </c>
    </row>
    <row r="725" spans="1:22" x14ac:dyDescent="0.25">
      <c r="A725" s="26" t="s">
        <v>1460</v>
      </c>
      <c r="B725" s="42">
        <v>2.6</v>
      </c>
      <c r="C725" s="33">
        <v>11.8</v>
      </c>
      <c r="D725" s="42">
        <v>7.1</v>
      </c>
      <c r="E725" s="33">
        <v>0.4</v>
      </c>
      <c r="F725" s="42">
        <v>0.8</v>
      </c>
      <c r="G725" s="33">
        <v>3.4</v>
      </c>
      <c r="H725" s="42">
        <v>0.3</v>
      </c>
      <c r="I725" s="33">
        <v>3.7</v>
      </c>
      <c r="J725" s="42">
        <v>2.5</v>
      </c>
      <c r="K725" s="33">
        <v>0.5</v>
      </c>
      <c r="L725" s="42">
        <v>1.1000000000000001</v>
      </c>
      <c r="M725" s="33">
        <v>0.3</v>
      </c>
      <c r="N725" s="42">
        <v>0.1</v>
      </c>
      <c r="O725" s="33">
        <v>0.2</v>
      </c>
      <c r="P725" s="42">
        <v>197.92</v>
      </c>
      <c r="Q725" s="33">
        <v>134.38999999999999</v>
      </c>
      <c r="R725" s="42">
        <v>167.69</v>
      </c>
      <c r="S725" s="33">
        <v>264.3</v>
      </c>
      <c r="T725" s="42">
        <v>14.78</v>
      </c>
      <c r="U725" s="33">
        <v>15.29</v>
      </c>
      <c r="V725" s="116">
        <v>14.03</v>
      </c>
    </row>
    <row r="726" spans="1:22" x14ac:dyDescent="0.25">
      <c r="A726" s="26" t="s">
        <v>1461</v>
      </c>
      <c r="B726" s="42">
        <v>2.2999999999999998</v>
      </c>
      <c r="C726" s="33">
        <v>11.5</v>
      </c>
      <c r="D726" s="42">
        <v>7.7</v>
      </c>
      <c r="E726" s="33">
        <v>0.5</v>
      </c>
      <c r="F726" s="42">
        <v>0.9</v>
      </c>
      <c r="G726" s="33">
        <v>3.6</v>
      </c>
      <c r="H726" s="42">
        <v>0.1</v>
      </c>
      <c r="I726" s="33">
        <v>4.5999999999999996</v>
      </c>
      <c r="J726" s="42">
        <v>2.7</v>
      </c>
      <c r="K726" s="33">
        <v>0.5</v>
      </c>
      <c r="L726" s="42">
        <v>1.4</v>
      </c>
      <c r="M726" s="33">
        <v>0.3</v>
      </c>
      <c r="N726" s="42">
        <v>0.1</v>
      </c>
      <c r="O726" s="33">
        <v>0.1</v>
      </c>
      <c r="P726" s="42">
        <v>202.34</v>
      </c>
      <c r="Q726" s="33">
        <v>131.11000000000001</v>
      </c>
      <c r="R726" s="42">
        <v>152.61000000000001</v>
      </c>
      <c r="S726" s="33">
        <v>264.3</v>
      </c>
      <c r="T726" s="42">
        <v>14.66</v>
      </c>
      <c r="U726" s="33">
        <v>14.92</v>
      </c>
      <c r="V726" s="116">
        <v>13.63</v>
      </c>
    </row>
    <row r="727" spans="1:22" x14ac:dyDescent="0.25">
      <c r="A727" s="26" t="s">
        <v>52</v>
      </c>
      <c r="B727" s="42">
        <v>2.2000000000000002</v>
      </c>
      <c r="C727" s="33">
        <v>9.6999999999999993</v>
      </c>
      <c r="D727" s="42">
        <v>6</v>
      </c>
      <c r="E727" s="33">
        <v>0.6</v>
      </c>
      <c r="F727" s="42">
        <v>1.4</v>
      </c>
      <c r="G727" s="33">
        <v>3.6</v>
      </c>
      <c r="H727" s="42">
        <v>0.4</v>
      </c>
      <c r="I727" s="33">
        <v>4.8</v>
      </c>
      <c r="J727" s="42">
        <v>2.5</v>
      </c>
      <c r="K727" s="33">
        <v>0.4</v>
      </c>
      <c r="L727" s="42">
        <v>0.7</v>
      </c>
      <c r="M727" s="33">
        <v>0.2</v>
      </c>
      <c r="N727" s="42">
        <v>0.1</v>
      </c>
      <c r="O727" s="33">
        <v>0.1</v>
      </c>
      <c r="P727" s="42">
        <v>200.56</v>
      </c>
      <c r="Q727" s="33">
        <v>129.06</v>
      </c>
      <c r="R727" s="42">
        <v>163.80000000000001</v>
      </c>
      <c r="S727" s="33">
        <v>264.61</v>
      </c>
      <c r="T727" s="42">
        <v>13.97</v>
      </c>
      <c r="U727" s="33">
        <v>13.83</v>
      </c>
      <c r="V727" s="116">
        <v>12.93</v>
      </c>
    </row>
    <row r="728" spans="1:22" x14ac:dyDescent="0.25">
      <c r="A728" s="26" t="s">
        <v>1462</v>
      </c>
      <c r="B728" s="42">
        <v>1.6</v>
      </c>
      <c r="C728" s="33">
        <v>10.4</v>
      </c>
      <c r="D728" s="42">
        <v>7.6</v>
      </c>
      <c r="E728" s="33">
        <v>0.4</v>
      </c>
      <c r="F728" s="42">
        <v>0.8</v>
      </c>
      <c r="G728" s="33">
        <v>2.9</v>
      </c>
      <c r="H728" s="42">
        <v>0.2</v>
      </c>
      <c r="I728" s="33">
        <v>3.8</v>
      </c>
      <c r="J728" s="42">
        <v>2.7</v>
      </c>
      <c r="K728" s="33">
        <v>0.4</v>
      </c>
      <c r="L728" s="42">
        <v>1.3</v>
      </c>
      <c r="M728" s="33">
        <v>0.6</v>
      </c>
      <c r="N728" s="42">
        <v>0.1</v>
      </c>
      <c r="O728" s="33">
        <v>0.1</v>
      </c>
      <c r="P728" s="42">
        <v>206.08</v>
      </c>
      <c r="Q728" s="33">
        <v>127.13</v>
      </c>
      <c r="R728" s="42">
        <v>162.37</v>
      </c>
      <c r="S728" s="33">
        <v>265.64</v>
      </c>
      <c r="T728" s="42">
        <v>15.15</v>
      </c>
      <c r="U728" s="33">
        <v>15.09</v>
      </c>
      <c r="V728" s="116">
        <v>14.74</v>
      </c>
    </row>
    <row r="729" spans="1:22" x14ac:dyDescent="0.25">
      <c r="A729" s="26" t="s">
        <v>1463</v>
      </c>
      <c r="B729" s="42">
        <v>1.7</v>
      </c>
      <c r="C729" s="33">
        <v>9.8000000000000007</v>
      </c>
      <c r="D729" s="42">
        <v>7.5</v>
      </c>
      <c r="E729" s="33">
        <v>0.7</v>
      </c>
      <c r="F729" s="42">
        <v>0.9</v>
      </c>
      <c r="G729" s="33">
        <v>3.2</v>
      </c>
      <c r="H729" s="42">
        <v>0.5</v>
      </c>
      <c r="I729" s="33">
        <v>4</v>
      </c>
      <c r="J729" s="42">
        <v>2.9</v>
      </c>
      <c r="K729" s="33">
        <v>0.7</v>
      </c>
      <c r="L729" s="42">
        <v>1.5</v>
      </c>
      <c r="M729" s="33">
        <v>0.5</v>
      </c>
      <c r="N729" s="42">
        <v>0.1</v>
      </c>
      <c r="O729" s="33">
        <v>0.1</v>
      </c>
      <c r="P729" s="42">
        <v>191.6</v>
      </c>
      <c r="Q729" s="33">
        <v>120.93</v>
      </c>
      <c r="R729" s="42">
        <v>152.01</v>
      </c>
      <c r="S729" s="33">
        <v>266.51</v>
      </c>
      <c r="T729" s="42">
        <v>14.03</v>
      </c>
      <c r="U729" s="33">
        <v>13.92</v>
      </c>
      <c r="V729" s="116">
        <v>13.12</v>
      </c>
    </row>
    <row r="730" spans="1:22" x14ac:dyDescent="0.25">
      <c r="A730" s="26" t="s">
        <v>53</v>
      </c>
      <c r="B730" s="42">
        <v>1.4</v>
      </c>
      <c r="C730" s="33">
        <v>9.6</v>
      </c>
      <c r="D730" s="42">
        <v>7.2</v>
      </c>
      <c r="E730" s="33">
        <v>0.4</v>
      </c>
      <c r="F730" s="42">
        <v>1.1000000000000001</v>
      </c>
      <c r="G730" s="33">
        <v>3.4</v>
      </c>
      <c r="H730" s="42">
        <v>0.1</v>
      </c>
      <c r="I730" s="33">
        <v>4.2</v>
      </c>
      <c r="J730" s="42">
        <v>2.7</v>
      </c>
      <c r="K730" s="33">
        <v>0.4</v>
      </c>
      <c r="L730" s="42">
        <v>1</v>
      </c>
      <c r="M730" s="33">
        <v>0.2</v>
      </c>
      <c r="N730" s="42">
        <v>0.1</v>
      </c>
      <c r="O730" s="33">
        <v>0</v>
      </c>
      <c r="P730" s="42">
        <v>199.42</v>
      </c>
      <c r="Q730" s="33">
        <v>127.25</v>
      </c>
      <c r="R730" s="42">
        <v>150.12</v>
      </c>
      <c r="S730" s="33">
        <v>266.63</v>
      </c>
      <c r="T730" s="42">
        <v>13.62</v>
      </c>
      <c r="U730" s="33">
        <v>14.17</v>
      </c>
      <c r="V730" s="116">
        <v>13.49</v>
      </c>
    </row>
    <row r="731" spans="1:22" x14ac:dyDescent="0.25">
      <c r="A731" s="26" t="s">
        <v>1464</v>
      </c>
      <c r="B731" s="42">
        <v>0.6</v>
      </c>
      <c r="C731" s="33">
        <v>9.9</v>
      </c>
      <c r="D731" s="42">
        <v>7</v>
      </c>
      <c r="E731" s="33">
        <v>0.3</v>
      </c>
      <c r="F731" s="42">
        <v>0.9</v>
      </c>
      <c r="G731" s="33">
        <v>2.8</v>
      </c>
      <c r="H731" s="42">
        <v>0.4</v>
      </c>
      <c r="I731" s="33">
        <v>3.5</v>
      </c>
      <c r="J731" s="42">
        <v>2.7</v>
      </c>
      <c r="K731" s="33">
        <v>0.5</v>
      </c>
      <c r="L731" s="42">
        <v>1.2</v>
      </c>
      <c r="M731" s="33">
        <v>0.4</v>
      </c>
      <c r="N731" s="42">
        <v>0.1</v>
      </c>
      <c r="O731" s="33">
        <v>0.1</v>
      </c>
      <c r="P731" s="42">
        <v>210.61</v>
      </c>
      <c r="Q731" s="33">
        <v>138.47999999999999</v>
      </c>
      <c r="R731" s="42">
        <v>170.15</v>
      </c>
      <c r="S731" s="33">
        <v>266.31</v>
      </c>
      <c r="T731" s="42">
        <v>12.73</v>
      </c>
      <c r="U731" s="33">
        <v>13.25</v>
      </c>
      <c r="V731" s="116">
        <v>12.86</v>
      </c>
    </row>
    <row r="732" spans="1:22" x14ac:dyDescent="0.25">
      <c r="A732" s="26" t="s">
        <v>1465</v>
      </c>
      <c r="B732" s="42">
        <v>0.4</v>
      </c>
      <c r="C732" s="33">
        <v>6.2</v>
      </c>
      <c r="D732" s="42">
        <v>5.9</v>
      </c>
      <c r="E732" s="33">
        <v>0.2</v>
      </c>
      <c r="F732" s="42">
        <v>1.1000000000000001</v>
      </c>
      <c r="G732" s="33">
        <v>2.1</v>
      </c>
      <c r="H732" s="42">
        <v>0.1</v>
      </c>
      <c r="I732" s="33">
        <v>3</v>
      </c>
      <c r="J732" s="42">
        <v>2.2000000000000002</v>
      </c>
      <c r="K732" s="33">
        <v>0.3</v>
      </c>
      <c r="L732" s="42">
        <v>1.1000000000000001</v>
      </c>
      <c r="M732" s="33">
        <v>0.2</v>
      </c>
      <c r="N732" s="42">
        <v>0.1</v>
      </c>
      <c r="O732" s="33">
        <v>0.1</v>
      </c>
      <c r="P732" s="42">
        <v>275.49</v>
      </c>
      <c r="Q732" s="33">
        <v>184.04</v>
      </c>
      <c r="R732" s="42">
        <v>215.67</v>
      </c>
      <c r="S732" s="33">
        <v>265.33999999999997</v>
      </c>
      <c r="T732" s="42">
        <v>8.66</v>
      </c>
      <c r="U732" s="33">
        <v>8.84</v>
      </c>
      <c r="V732" s="116">
        <v>8.69</v>
      </c>
    </row>
    <row r="733" spans="1:22" x14ac:dyDescent="0.25">
      <c r="A733" s="26" t="s">
        <v>54</v>
      </c>
      <c r="B733" s="42">
        <v>0.3</v>
      </c>
      <c r="C733" s="33">
        <v>2.8</v>
      </c>
      <c r="D733" s="42">
        <v>4.5999999999999996</v>
      </c>
      <c r="E733" s="33">
        <v>0.2</v>
      </c>
      <c r="F733" s="42">
        <v>1</v>
      </c>
      <c r="G733" s="33">
        <v>1.3</v>
      </c>
      <c r="H733" s="42">
        <v>0.1</v>
      </c>
      <c r="I733" s="33">
        <v>1.9</v>
      </c>
      <c r="J733" s="42">
        <v>1.6</v>
      </c>
      <c r="K733" s="33">
        <v>0.3</v>
      </c>
      <c r="L733" s="42">
        <v>0.8</v>
      </c>
      <c r="M733" s="33">
        <v>0.2</v>
      </c>
      <c r="N733" s="42">
        <v>0.1</v>
      </c>
      <c r="O733" s="33">
        <v>0.1</v>
      </c>
      <c r="P733" s="42">
        <v>361.18</v>
      </c>
      <c r="Q733" s="33">
        <v>235.89</v>
      </c>
      <c r="R733" s="42">
        <v>285.48</v>
      </c>
      <c r="S733" s="33">
        <v>262.99</v>
      </c>
      <c r="T733" s="42">
        <v>5.61</v>
      </c>
      <c r="U733" s="33">
        <v>5.89</v>
      </c>
      <c r="V733" s="116">
        <v>6.16</v>
      </c>
    </row>
    <row r="734" spans="1:22" x14ac:dyDescent="0.25">
      <c r="A734" s="26" t="s">
        <v>1466</v>
      </c>
      <c r="B734" s="42">
        <v>0.2</v>
      </c>
      <c r="C734" s="33">
        <v>3.2</v>
      </c>
      <c r="D734" s="42">
        <v>4.8</v>
      </c>
      <c r="E734" s="33">
        <v>0.2</v>
      </c>
      <c r="F734" s="42">
        <v>0.9</v>
      </c>
      <c r="G734" s="33">
        <v>1.5</v>
      </c>
      <c r="H734" s="42">
        <v>0.2</v>
      </c>
      <c r="I734" s="33">
        <v>2.1</v>
      </c>
      <c r="J734" s="42">
        <v>2.1</v>
      </c>
      <c r="K734" s="33">
        <v>0.3</v>
      </c>
      <c r="L734" s="42">
        <v>0.8</v>
      </c>
      <c r="M734" s="33">
        <v>0.2</v>
      </c>
      <c r="N734" s="42">
        <v>0.1</v>
      </c>
      <c r="O734" s="33">
        <v>0</v>
      </c>
      <c r="P734" s="42">
        <v>325.89999999999998</v>
      </c>
      <c r="Q734" s="33">
        <v>214.19</v>
      </c>
      <c r="R734" s="42">
        <v>255.8</v>
      </c>
      <c r="S734" s="33">
        <v>263.36</v>
      </c>
      <c r="T734" s="42">
        <v>6.12</v>
      </c>
      <c r="U734" s="33">
        <v>6.36</v>
      </c>
      <c r="V734" s="116">
        <v>6.77</v>
      </c>
    </row>
    <row r="735" spans="1:22" x14ac:dyDescent="0.25">
      <c r="A735" s="26" t="s">
        <v>1467</v>
      </c>
      <c r="B735" s="42">
        <v>0.6</v>
      </c>
      <c r="C735" s="33">
        <v>3.6</v>
      </c>
      <c r="D735" s="42">
        <v>4.9000000000000004</v>
      </c>
      <c r="E735" s="33">
        <v>0.2</v>
      </c>
      <c r="F735" s="42">
        <v>1.1000000000000001</v>
      </c>
      <c r="G735" s="33">
        <v>1.6</v>
      </c>
      <c r="H735" s="42">
        <v>0.2</v>
      </c>
      <c r="I735" s="33">
        <v>2.2000000000000002</v>
      </c>
      <c r="J735" s="42">
        <v>1.9</v>
      </c>
      <c r="K735" s="33">
        <v>0.3</v>
      </c>
      <c r="L735" s="42">
        <v>0.8</v>
      </c>
      <c r="M735" s="33">
        <v>0.3</v>
      </c>
      <c r="N735" s="42">
        <v>0.1</v>
      </c>
      <c r="O735" s="33">
        <v>0.1</v>
      </c>
      <c r="P735" s="42">
        <v>317.58</v>
      </c>
      <c r="Q735" s="33">
        <v>212.21</v>
      </c>
      <c r="R735" s="42">
        <v>251.06</v>
      </c>
      <c r="S735" s="33">
        <v>264.45999999999998</v>
      </c>
      <c r="T735" s="42">
        <v>6.2</v>
      </c>
      <c r="U735" s="33">
        <v>6.84</v>
      </c>
      <c r="V735" s="116">
        <v>6.86</v>
      </c>
    </row>
    <row r="736" spans="1:22" x14ac:dyDescent="0.25">
      <c r="A736" s="26" t="s">
        <v>55</v>
      </c>
      <c r="B736" s="42">
        <v>0.3</v>
      </c>
      <c r="C736" s="33">
        <v>4.5</v>
      </c>
      <c r="D736" s="42">
        <v>5.4</v>
      </c>
      <c r="E736" s="33">
        <v>0.1</v>
      </c>
      <c r="F736" s="42">
        <v>1.2</v>
      </c>
      <c r="G736" s="33">
        <v>1.8</v>
      </c>
      <c r="H736" s="42">
        <v>0.3</v>
      </c>
      <c r="I736" s="33">
        <v>2.4</v>
      </c>
      <c r="J736" s="42">
        <v>1.7</v>
      </c>
      <c r="K736" s="33">
        <v>0.2</v>
      </c>
      <c r="L736" s="42">
        <v>0.6</v>
      </c>
      <c r="M736" s="33">
        <v>0.2</v>
      </c>
      <c r="N736" s="42">
        <v>0</v>
      </c>
      <c r="O736" s="33">
        <v>0.1</v>
      </c>
      <c r="P736" s="42">
        <v>332.91</v>
      </c>
      <c r="Q736" s="33">
        <v>223.96</v>
      </c>
      <c r="R736" s="42">
        <v>270.58999999999997</v>
      </c>
      <c r="S736" s="33">
        <v>263.45999999999998</v>
      </c>
      <c r="T736" s="42">
        <v>6.85</v>
      </c>
      <c r="U736" s="33">
        <v>7.58</v>
      </c>
      <c r="V736" s="116">
        <v>7.55</v>
      </c>
    </row>
    <row r="737" spans="1:22" x14ac:dyDescent="0.25">
      <c r="A737" s="26" t="s">
        <v>1468</v>
      </c>
      <c r="B737" s="42">
        <v>0.5</v>
      </c>
      <c r="C737" s="33">
        <v>4.5</v>
      </c>
      <c r="D737" s="42">
        <v>5.2</v>
      </c>
      <c r="E737" s="33">
        <v>0.1</v>
      </c>
      <c r="F737" s="42">
        <v>1.2</v>
      </c>
      <c r="G737" s="33">
        <v>1.5</v>
      </c>
      <c r="H737" s="42">
        <v>0.1</v>
      </c>
      <c r="I737" s="33">
        <v>2.2000000000000002</v>
      </c>
      <c r="J737" s="42">
        <v>1.9</v>
      </c>
      <c r="K737" s="33">
        <v>0.2</v>
      </c>
      <c r="L737" s="42">
        <v>1</v>
      </c>
      <c r="M737" s="33">
        <v>0.3</v>
      </c>
      <c r="N737" s="42">
        <v>0.1</v>
      </c>
      <c r="O737" s="33">
        <v>0.2</v>
      </c>
      <c r="P737" s="42">
        <v>323.04000000000002</v>
      </c>
      <c r="Q737" s="33">
        <v>220.53</v>
      </c>
      <c r="R737" s="42">
        <v>255.44</v>
      </c>
      <c r="S737" s="33">
        <v>263.06</v>
      </c>
      <c r="T737" s="42">
        <v>6.97</v>
      </c>
      <c r="U737" s="33">
        <v>7.56</v>
      </c>
      <c r="V737" s="116">
        <v>7.5</v>
      </c>
    </row>
    <row r="738" spans="1:22" x14ac:dyDescent="0.25">
      <c r="A738" s="26" t="s">
        <v>1469</v>
      </c>
      <c r="B738" s="42">
        <v>0.4</v>
      </c>
      <c r="C738" s="33">
        <v>4.5999999999999996</v>
      </c>
      <c r="D738" s="42">
        <v>5.2</v>
      </c>
      <c r="E738" s="33">
        <v>0.1</v>
      </c>
      <c r="F738" s="42">
        <v>0.9</v>
      </c>
      <c r="G738" s="33">
        <v>1.7</v>
      </c>
      <c r="H738" s="42">
        <v>0.1</v>
      </c>
      <c r="I738" s="33">
        <v>2.7</v>
      </c>
      <c r="J738" s="42">
        <v>1.7</v>
      </c>
      <c r="K738" s="33">
        <v>0.3</v>
      </c>
      <c r="L738" s="42">
        <v>1</v>
      </c>
      <c r="M738" s="33">
        <v>0.2</v>
      </c>
      <c r="N738" s="42">
        <v>0.1</v>
      </c>
      <c r="O738" s="33">
        <v>0.2</v>
      </c>
      <c r="P738" s="42">
        <v>317.31</v>
      </c>
      <c r="Q738" s="33">
        <v>225.44</v>
      </c>
      <c r="R738" s="42">
        <v>259.14</v>
      </c>
      <c r="S738" s="33">
        <v>263.79000000000002</v>
      </c>
      <c r="T738" s="42">
        <v>6.92</v>
      </c>
      <c r="U738" s="33">
        <v>7.4</v>
      </c>
      <c r="V738" s="116">
        <v>7.53</v>
      </c>
    </row>
    <row r="739" spans="1:22" x14ac:dyDescent="0.25">
      <c r="A739" s="26" t="s">
        <v>56</v>
      </c>
      <c r="B739" s="42">
        <v>0.5</v>
      </c>
      <c r="C739" s="33">
        <v>4.7</v>
      </c>
      <c r="D739" s="42">
        <v>5.5</v>
      </c>
      <c r="E739" s="33">
        <v>0.3</v>
      </c>
      <c r="F739" s="42">
        <v>0.9</v>
      </c>
      <c r="G739" s="33">
        <v>1.8</v>
      </c>
      <c r="H739" s="42">
        <v>0.2</v>
      </c>
      <c r="I739" s="33">
        <v>2.1</v>
      </c>
      <c r="J739" s="42">
        <v>1.9</v>
      </c>
      <c r="K739" s="33">
        <v>0.3</v>
      </c>
      <c r="L739" s="42">
        <v>0.8</v>
      </c>
      <c r="M739" s="33">
        <v>0.3</v>
      </c>
      <c r="N739" s="42">
        <v>0.1</v>
      </c>
      <c r="O739" s="33">
        <v>0</v>
      </c>
      <c r="P739" s="42">
        <v>311.02</v>
      </c>
      <c r="Q739" s="33">
        <v>218.02</v>
      </c>
      <c r="R739" s="42">
        <v>255.02</v>
      </c>
      <c r="S739" s="33">
        <v>263.95999999999998</v>
      </c>
      <c r="T739" s="42">
        <v>7.14</v>
      </c>
      <c r="U739" s="33">
        <v>7.69</v>
      </c>
      <c r="V739" s="116">
        <v>8</v>
      </c>
    </row>
    <row r="740" spans="1:22" x14ac:dyDescent="0.25">
      <c r="A740" s="26" t="s">
        <v>1470</v>
      </c>
      <c r="B740" s="42">
        <v>0.4</v>
      </c>
      <c r="C740" s="33">
        <v>4.4000000000000004</v>
      </c>
      <c r="D740" s="42">
        <v>5.5</v>
      </c>
      <c r="E740" s="33">
        <v>0</v>
      </c>
      <c r="F740" s="42">
        <v>1.1000000000000001</v>
      </c>
      <c r="G740" s="33">
        <v>2.2000000000000002</v>
      </c>
      <c r="H740" s="42">
        <v>0.2</v>
      </c>
      <c r="I740" s="33">
        <v>2.6</v>
      </c>
      <c r="J740" s="42">
        <v>1.7</v>
      </c>
      <c r="K740" s="33">
        <v>0.1</v>
      </c>
      <c r="L740" s="42">
        <v>0.7</v>
      </c>
      <c r="M740" s="33">
        <v>0.2</v>
      </c>
      <c r="N740" s="42">
        <v>0.1</v>
      </c>
      <c r="O740" s="33">
        <v>0.1</v>
      </c>
      <c r="P740" s="42">
        <v>314.93</v>
      </c>
      <c r="Q740" s="33">
        <v>215.41</v>
      </c>
      <c r="R740" s="42">
        <v>253.03</v>
      </c>
      <c r="S740" s="33">
        <v>263.58999999999997</v>
      </c>
      <c r="T740" s="42">
        <v>7.36</v>
      </c>
      <c r="U740" s="33">
        <v>8.09</v>
      </c>
      <c r="V740" s="116">
        <v>7.92</v>
      </c>
    </row>
    <row r="741" spans="1:22" x14ac:dyDescent="0.25">
      <c r="A741" s="26" t="s">
        <v>1471</v>
      </c>
      <c r="B741" s="42">
        <v>0.5</v>
      </c>
      <c r="C741" s="33">
        <v>7.4</v>
      </c>
      <c r="D741" s="42">
        <v>7</v>
      </c>
      <c r="E741" s="33">
        <v>0.2</v>
      </c>
      <c r="F741" s="42">
        <v>1.4</v>
      </c>
      <c r="G741" s="33">
        <v>3</v>
      </c>
      <c r="H741" s="42">
        <v>0.2</v>
      </c>
      <c r="I741" s="33">
        <v>3.6</v>
      </c>
      <c r="J741" s="42">
        <v>2.2999999999999998</v>
      </c>
      <c r="K741" s="33">
        <v>0.3</v>
      </c>
      <c r="L741" s="42">
        <v>0.9</v>
      </c>
      <c r="M741" s="33">
        <v>0.2</v>
      </c>
      <c r="N741" s="42">
        <v>0.1</v>
      </c>
      <c r="O741" s="33">
        <v>0</v>
      </c>
      <c r="P741" s="42">
        <v>234.59</v>
      </c>
      <c r="Q741" s="33">
        <v>152.28</v>
      </c>
      <c r="R741" s="42">
        <v>189.6</v>
      </c>
      <c r="S741" s="33">
        <v>264.22000000000003</v>
      </c>
      <c r="T741" s="42">
        <v>9.81</v>
      </c>
      <c r="U741" s="33">
        <v>10.83</v>
      </c>
      <c r="V741" s="116">
        <v>11.09</v>
      </c>
    </row>
    <row r="742" spans="1:22" x14ac:dyDescent="0.25">
      <c r="A742" s="26" t="s">
        <v>57</v>
      </c>
      <c r="B742" s="42">
        <v>0.4</v>
      </c>
      <c r="C742" s="33">
        <v>11.1</v>
      </c>
      <c r="D742" s="42">
        <v>7.6</v>
      </c>
      <c r="E742" s="33">
        <v>0.3</v>
      </c>
      <c r="F742" s="42">
        <v>0.9</v>
      </c>
      <c r="G742" s="33">
        <v>3.2</v>
      </c>
      <c r="H742" s="42">
        <v>0.2</v>
      </c>
      <c r="I742" s="33">
        <v>3.9</v>
      </c>
      <c r="J742" s="42">
        <v>2.7</v>
      </c>
      <c r="K742" s="33">
        <v>0.4</v>
      </c>
      <c r="L742" s="42">
        <v>1.3</v>
      </c>
      <c r="M742" s="33">
        <v>0.4</v>
      </c>
      <c r="N742" s="42">
        <v>0.2</v>
      </c>
      <c r="O742" s="33">
        <v>0.2</v>
      </c>
      <c r="P742" s="42">
        <v>213.95</v>
      </c>
      <c r="Q742" s="33">
        <v>142.24</v>
      </c>
      <c r="R742" s="42">
        <v>170.17</v>
      </c>
      <c r="S742" s="33">
        <v>265.57</v>
      </c>
      <c r="T742" s="42">
        <v>13.33</v>
      </c>
      <c r="U742" s="33">
        <v>14.67</v>
      </c>
      <c r="V742" s="116">
        <v>14.26</v>
      </c>
    </row>
    <row r="743" spans="1:22" x14ac:dyDescent="0.25">
      <c r="A743" s="26" t="s">
        <v>1472</v>
      </c>
      <c r="B743" s="42">
        <v>0.5</v>
      </c>
      <c r="C743" s="33">
        <v>10.9</v>
      </c>
      <c r="D743" s="42">
        <v>8.1999999999999993</v>
      </c>
      <c r="E743" s="33">
        <v>0.3</v>
      </c>
      <c r="F743" s="42">
        <v>0.9</v>
      </c>
      <c r="G743" s="33">
        <v>3.7</v>
      </c>
      <c r="H743" s="42">
        <v>0.4</v>
      </c>
      <c r="I743" s="33">
        <v>4.8</v>
      </c>
      <c r="J743" s="42">
        <v>2.6</v>
      </c>
      <c r="K743" s="33">
        <v>0.5</v>
      </c>
      <c r="L743" s="42">
        <v>1.2</v>
      </c>
      <c r="M743" s="33">
        <v>0.3</v>
      </c>
      <c r="N743" s="42">
        <v>0.1</v>
      </c>
      <c r="O743" s="33">
        <v>0.2</v>
      </c>
      <c r="P743" s="42">
        <v>208.88</v>
      </c>
      <c r="Q743" s="33">
        <v>138.43</v>
      </c>
      <c r="R743" s="42">
        <v>165.13</v>
      </c>
      <c r="S743" s="33">
        <v>265.08999999999997</v>
      </c>
      <c r="T743" s="42">
        <v>13.56</v>
      </c>
      <c r="U743" s="33">
        <v>14.88</v>
      </c>
      <c r="V743" s="116">
        <v>14.53</v>
      </c>
    </row>
    <row r="744" spans="1:22" x14ac:dyDescent="0.25">
      <c r="A744" s="26" t="s">
        <v>1473</v>
      </c>
      <c r="B744" s="42">
        <v>0.7</v>
      </c>
      <c r="C744" s="33">
        <v>11.2</v>
      </c>
      <c r="D744" s="42">
        <v>9</v>
      </c>
      <c r="E744" s="33">
        <v>0.3</v>
      </c>
      <c r="F744" s="42">
        <v>0.9</v>
      </c>
      <c r="G744" s="33">
        <v>4.0999999999999996</v>
      </c>
      <c r="H744" s="42">
        <v>0.5</v>
      </c>
      <c r="I744" s="33">
        <v>4.5</v>
      </c>
      <c r="J744" s="42">
        <v>3.1</v>
      </c>
      <c r="K744" s="33">
        <v>0.4</v>
      </c>
      <c r="L744" s="42">
        <v>1.3</v>
      </c>
      <c r="M744" s="33">
        <v>0.4</v>
      </c>
      <c r="N744" s="42">
        <v>0.2</v>
      </c>
      <c r="O744" s="33">
        <v>0.1</v>
      </c>
      <c r="P744" s="42">
        <v>184.64</v>
      </c>
      <c r="Q744" s="33">
        <v>117.78</v>
      </c>
      <c r="R744" s="42">
        <v>145.25</v>
      </c>
      <c r="S744" s="33">
        <v>265.64999999999998</v>
      </c>
      <c r="T744" s="42">
        <v>14.77</v>
      </c>
      <c r="U744" s="33">
        <v>16.36</v>
      </c>
      <c r="V744" s="116">
        <v>16.23</v>
      </c>
    </row>
    <row r="745" spans="1:22" x14ac:dyDescent="0.25">
      <c r="A745" s="26" t="s">
        <v>58</v>
      </c>
      <c r="B745" s="42">
        <v>1</v>
      </c>
      <c r="C745" s="33">
        <v>13.5</v>
      </c>
      <c r="D745" s="42">
        <v>9.4</v>
      </c>
      <c r="E745" s="33">
        <v>0.4</v>
      </c>
      <c r="F745" s="42">
        <v>1.2</v>
      </c>
      <c r="G745" s="33">
        <v>3.4</v>
      </c>
      <c r="H745" s="42">
        <v>0.4</v>
      </c>
      <c r="I745" s="33">
        <v>4.7</v>
      </c>
      <c r="J745" s="42">
        <v>2.9</v>
      </c>
      <c r="K745" s="33">
        <v>0.4</v>
      </c>
      <c r="L745" s="42">
        <v>1.4</v>
      </c>
      <c r="M745" s="33">
        <v>0.6</v>
      </c>
      <c r="N745" s="42">
        <v>0.2</v>
      </c>
      <c r="O745" s="33">
        <v>0.2</v>
      </c>
      <c r="P745" s="42">
        <v>186.38</v>
      </c>
      <c r="Q745" s="33">
        <v>121.39</v>
      </c>
      <c r="R745" s="42">
        <v>148.28</v>
      </c>
      <c r="S745" s="33">
        <v>265.2</v>
      </c>
      <c r="T745" s="42">
        <v>16.04</v>
      </c>
      <c r="U745" s="33">
        <v>17.57</v>
      </c>
      <c r="V745" s="116">
        <v>17.05</v>
      </c>
    </row>
    <row r="746" spans="1:22" x14ac:dyDescent="0.25">
      <c r="A746" s="26" t="s">
        <v>1474</v>
      </c>
      <c r="B746" s="42">
        <v>1.2</v>
      </c>
      <c r="C746" s="33">
        <v>10.4</v>
      </c>
      <c r="D746" s="42">
        <v>7.7</v>
      </c>
      <c r="E746" s="33">
        <v>0.5</v>
      </c>
      <c r="F746" s="42">
        <v>2.1</v>
      </c>
      <c r="G746" s="33">
        <v>4.0999999999999996</v>
      </c>
      <c r="H746" s="42">
        <v>0.3</v>
      </c>
      <c r="I746" s="33">
        <v>4.5999999999999996</v>
      </c>
      <c r="J746" s="42">
        <v>2.7</v>
      </c>
      <c r="K746" s="33">
        <v>0.5</v>
      </c>
      <c r="L746" s="42">
        <v>1.2</v>
      </c>
      <c r="M746" s="33">
        <v>0.4</v>
      </c>
      <c r="N746" s="42">
        <v>0.2</v>
      </c>
      <c r="O746" s="33">
        <v>0.1</v>
      </c>
      <c r="P746" s="42">
        <v>193.22</v>
      </c>
      <c r="Q746" s="33">
        <v>127.4</v>
      </c>
      <c r="R746" s="42">
        <v>154.41999999999999</v>
      </c>
      <c r="S746" s="33">
        <v>264.88</v>
      </c>
      <c r="T746" s="42">
        <v>13.8</v>
      </c>
      <c r="U746" s="33">
        <v>14.87</v>
      </c>
      <c r="V746" s="116">
        <v>14.4</v>
      </c>
    </row>
    <row r="747" spans="1:22" x14ac:dyDescent="0.25">
      <c r="A747" s="26" t="s">
        <v>1475</v>
      </c>
      <c r="B747" s="42">
        <v>0.9</v>
      </c>
      <c r="C747" s="33">
        <v>11</v>
      </c>
      <c r="D747" s="42">
        <v>8.1</v>
      </c>
      <c r="E747" s="33">
        <v>0.3</v>
      </c>
      <c r="F747" s="42">
        <v>1.8</v>
      </c>
      <c r="G747" s="33">
        <v>2.9</v>
      </c>
      <c r="H747" s="42">
        <v>0.2</v>
      </c>
      <c r="I747" s="33">
        <v>4.0999999999999996</v>
      </c>
      <c r="J747" s="42">
        <v>3.3</v>
      </c>
      <c r="K747" s="33">
        <v>0.4</v>
      </c>
      <c r="L747" s="42">
        <v>1.4</v>
      </c>
      <c r="M747" s="33">
        <v>0.7</v>
      </c>
      <c r="N747" s="42">
        <v>0.1</v>
      </c>
      <c r="O747" s="33">
        <v>0.2</v>
      </c>
      <c r="P747" s="42">
        <v>209.1</v>
      </c>
      <c r="Q747" s="33">
        <v>138.41999999999999</v>
      </c>
      <c r="R747" s="42">
        <v>171.58</v>
      </c>
      <c r="S747" s="33">
        <v>264.73</v>
      </c>
      <c r="T747" s="42">
        <v>13.3</v>
      </c>
      <c r="U747" s="33">
        <v>14.38</v>
      </c>
      <c r="V747" s="116">
        <v>14.21</v>
      </c>
    </row>
    <row r="748" spans="1:22" x14ac:dyDescent="0.25">
      <c r="A748" s="26" t="s">
        <v>59</v>
      </c>
      <c r="B748" s="42">
        <v>0.6</v>
      </c>
      <c r="C748" s="33">
        <v>13.3</v>
      </c>
      <c r="D748" s="42">
        <v>8.8000000000000007</v>
      </c>
      <c r="E748" s="33">
        <v>0.3</v>
      </c>
      <c r="F748" s="42">
        <v>1</v>
      </c>
      <c r="G748" s="33">
        <v>4.4000000000000004</v>
      </c>
      <c r="H748" s="42">
        <v>0.3</v>
      </c>
      <c r="I748" s="33">
        <v>4.7</v>
      </c>
      <c r="J748" s="42">
        <v>3.1</v>
      </c>
      <c r="K748" s="33">
        <v>0.4</v>
      </c>
      <c r="L748" s="42">
        <v>1.4</v>
      </c>
      <c r="M748" s="33">
        <v>0.3</v>
      </c>
      <c r="N748" s="42">
        <v>0.1</v>
      </c>
      <c r="O748" s="33">
        <v>0.2</v>
      </c>
      <c r="P748" s="42">
        <v>183.9</v>
      </c>
      <c r="Q748" s="33">
        <v>123.48</v>
      </c>
      <c r="R748" s="42">
        <v>146.37</v>
      </c>
      <c r="S748" s="33">
        <v>265.25</v>
      </c>
      <c r="T748" s="42">
        <v>15.26</v>
      </c>
      <c r="U748" s="33">
        <v>17.52</v>
      </c>
      <c r="V748" s="116">
        <v>16.36</v>
      </c>
    </row>
    <row r="749" spans="1:22" x14ac:dyDescent="0.25">
      <c r="A749" s="26" t="s">
        <v>1476</v>
      </c>
      <c r="B749" s="42">
        <v>0.7</v>
      </c>
      <c r="C749" s="33">
        <v>11.2</v>
      </c>
      <c r="D749" s="42">
        <v>7.6</v>
      </c>
      <c r="E749" s="33">
        <v>0.3</v>
      </c>
      <c r="F749" s="42">
        <v>0.8</v>
      </c>
      <c r="G749" s="33">
        <v>3.4</v>
      </c>
      <c r="H749" s="42">
        <v>0.4</v>
      </c>
      <c r="I749" s="33">
        <v>3.9</v>
      </c>
      <c r="J749" s="42">
        <v>3.2</v>
      </c>
      <c r="K749" s="33">
        <v>0.3</v>
      </c>
      <c r="L749" s="42">
        <v>1.5</v>
      </c>
      <c r="M749" s="33">
        <v>0.5</v>
      </c>
      <c r="N749" s="42">
        <v>0.2</v>
      </c>
      <c r="O749" s="33">
        <v>0.1</v>
      </c>
      <c r="P749" s="42">
        <v>197.44</v>
      </c>
      <c r="Q749" s="33">
        <v>130.19999999999999</v>
      </c>
      <c r="R749" s="42">
        <v>156.25</v>
      </c>
      <c r="S749" s="33">
        <v>264.58999999999997</v>
      </c>
      <c r="T749" s="42">
        <v>13.37</v>
      </c>
      <c r="U749" s="33">
        <v>15.07</v>
      </c>
      <c r="V749" s="116">
        <v>14.05</v>
      </c>
    </row>
    <row r="750" spans="1:22" x14ac:dyDescent="0.25">
      <c r="A750" s="26" t="s">
        <v>1477</v>
      </c>
      <c r="B750" s="42">
        <v>0.4</v>
      </c>
      <c r="C750" s="33">
        <v>9.6999999999999993</v>
      </c>
      <c r="D750" s="42">
        <v>7.4</v>
      </c>
      <c r="E750" s="33">
        <v>0.2</v>
      </c>
      <c r="F750" s="42">
        <v>1.5</v>
      </c>
      <c r="G750" s="33">
        <v>2.9</v>
      </c>
      <c r="H750" s="42">
        <v>0.3</v>
      </c>
      <c r="I750" s="33">
        <v>3.7</v>
      </c>
      <c r="J750" s="42">
        <v>2.7</v>
      </c>
      <c r="K750" s="33">
        <v>0.5</v>
      </c>
      <c r="L750" s="42">
        <v>1.3</v>
      </c>
      <c r="M750" s="33">
        <v>0.4</v>
      </c>
      <c r="N750" s="42">
        <v>0.2</v>
      </c>
      <c r="O750" s="33">
        <v>0.1</v>
      </c>
      <c r="P750" s="42">
        <v>204.54</v>
      </c>
      <c r="Q750" s="33">
        <v>134.06</v>
      </c>
      <c r="R750" s="42">
        <v>168.03</v>
      </c>
      <c r="S750" s="33">
        <v>264.12</v>
      </c>
      <c r="T750" s="42">
        <v>12.79</v>
      </c>
      <c r="U750" s="33">
        <v>13.61</v>
      </c>
      <c r="V750" s="116">
        <v>13.63</v>
      </c>
    </row>
    <row r="751" spans="1:22" x14ac:dyDescent="0.25">
      <c r="A751" s="26" t="s">
        <v>60</v>
      </c>
      <c r="B751" s="42">
        <v>0.4</v>
      </c>
      <c r="C751" s="33">
        <v>10.5</v>
      </c>
      <c r="D751" s="42">
        <v>7.4</v>
      </c>
      <c r="E751" s="33">
        <v>0.3</v>
      </c>
      <c r="F751" s="42">
        <v>1.6</v>
      </c>
      <c r="G751" s="33">
        <v>2.7</v>
      </c>
      <c r="H751" s="42">
        <v>0.2</v>
      </c>
      <c r="I751" s="33">
        <v>3.2</v>
      </c>
      <c r="J751" s="42">
        <v>2.2999999999999998</v>
      </c>
      <c r="K751" s="33">
        <v>0.4</v>
      </c>
      <c r="L751" s="42">
        <v>0.8</v>
      </c>
      <c r="M751" s="33">
        <v>0.1</v>
      </c>
      <c r="N751" s="42">
        <v>0.1</v>
      </c>
      <c r="O751" s="33">
        <v>0.2</v>
      </c>
      <c r="P751" s="42">
        <v>227.39</v>
      </c>
      <c r="Q751" s="33">
        <v>151.38999999999999</v>
      </c>
      <c r="R751" s="42">
        <v>180.24</v>
      </c>
      <c r="S751" s="33">
        <v>264.7</v>
      </c>
      <c r="T751" s="42">
        <v>12.56</v>
      </c>
      <c r="U751" s="33">
        <v>13.55</v>
      </c>
      <c r="V751" s="116">
        <v>13.26</v>
      </c>
    </row>
    <row r="752" spans="1:22" x14ac:dyDescent="0.25">
      <c r="A752" s="26" t="s">
        <v>1478</v>
      </c>
      <c r="B752" s="42">
        <v>0.5</v>
      </c>
      <c r="C752" s="33">
        <v>7.4</v>
      </c>
      <c r="D752" s="42">
        <v>6.6</v>
      </c>
      <c r="E752" s="33">
        <v>0.2</v>
      </c>
      <c r="F752" s="42">
        <v>1.2</v>
      </c>
      <c r="G752" s="33">
        <v>2</v>
      </c>
      <c r="H752" s="42">
        <v>0.2</v>
      </c>
      <c r="I752" s="33">
        <v>2.8</v>
      </c>
      <c r="J752" s="42">
        <v>2</v>
      </c>
      <c r="K752" s="33">
        <v>0.4</v>
      </c>
      <c r="L752" s="42">
        <v>0.6</v>
      </c>
      <c r="M752" s="33">
        <v>0.1</v>
      </c>
      <c r="N752" s="42">
        <v>0.1</v>
      </c>
      <c r="O752" s="33">
        <v>0.2</v>
      </c>
      <c r="P752" s="42">
        <v>273.22000000000003</v>
      </c>
      <c r="Q752" s="33">
        <v>179.4</v>
      </c>
      <c r="R752" s="42">
        <v>217.02</v>
      </c>
      <c r="S752" s="33">
        <v>263.7</v>
      </c>
      <c r="T752" s="42">
        <v>9.65</v>
      </c>
      <c r="U752" s="33">
        <v>10.27</v>
      </c>
      <c r="V752" s="116">
        <v>10.32</v>
      </c>
    </row>
    <row r="753" spans="1:22" x14ac:dyDescent="0.25">
      <c r="A753" s="26" t="s">
        <v>1479</v>
      </c>
      <c r="B753" s="42">
        <v>0.3</v>
      </c>
      <c r="C753" s="33">
        <v>6.5</v>
      </c>
      <c r="D753" s="42">
        <v>6.2</v>
      </c>
      <c r="E753" s="33">
        <v>0.1</v>
      </c>
      <c r="F753" s="42">
        <v>1.1000000000000001</v>
      </c>
      <c r="G753" s="33">
        <v>2.4</v>
      </c>
      <c r="H753" s="42">
        <v>0.3</v>
      </c>
      <c r="I753" s="33">
        <v>2.9</v>
      </c>
      <c r="J753" s="42">
        <v>2</v>
      </c>
      <c r="K753" s="33">
        <v>0.3</v>
      </c>
      <c r="L753" s="42">
        <v>0.8</v>
      </c>
      <c r="M753" s="33">
        <v>0.1</v>
      </c>
      <c r="N753" s="42">
        <v>0.1</v>
      </c>
      <c r="O753" s="33">
        <v>0.1</v>
      </c>
      <c r="P753" s="42">
        <v>266.72000000000003</v>
      </c>
      <c r="Q753" s="33">
        <v>174.62</v>
      </c>
      <c r="R753" s="42">
        <v>210.47</v>
      </c>
      <c r="S753" s="33">
        <v>263.82</v>
      </c>
      <c r="T753" s="42">
        <v>9.1199999999999992</v>
      </c>
      <c r="U753" s="33">
        <v>10.029999999999999</v>
      </c>
      <c r="V753" s="116">
        <v>9.94</v>
      </c>
    </row>
    <row r="754" spans="1:22" x14ac:dyDescent="0.25">
      <c r="A754" s="26" t="s">
        <v>61</v>
      </c>
      <c r="B754" s="42">
        <v>0.4</v>
      </c>
      <c r="C754" s="33">
        <v>7</v>
      </c>
      <c r="D754" s="42">
        <v>6.5</v>
      </c>
      <c r="E754" s="33">
        <v>0.1</v>
      </c>
      <c r="F754" s="42">
        <v>1.1000000000000001</v>
      </c>
      <c r="G754" s="33">
        <v>2.4</v>
      </c>
      <c r="H754" s="42">
        <v>0.2</v>
      </c>
      <c r="I754" s="33">
        <v>2.7</v>
      </c>
      <c r="J754" s="42">
        <v>2.2000000000000002</v>
      </c>
      <c r="K754" s="33">
        <v>0.5</v>
      </c>
      <c r="L754" s="42">
        <v>0.7</v>
      </c>
      <c r="M754" s="33">
        <v>0.3</v>
      </c>
      <c r="N754" s="42">
        <v>0.1</v>
      </c>
      <c r="O754" s="33">
        <v>0.2</v>
      </c>
      <c r="P754" s="42">
        <v>270.05</v>
      </c>
      <c r="Q754" s="33">
        <v>176.83</v>
      </c>
      <c r="R754" s="42">
        <v>211.03</v>
      </c>
      <c r="S754" s="33">
        <v>263.62</v>
      </c>
      <c r="T754" s="42">
        <v>9.32</v>
      </c>
      <c r="U754" s="33">
        <v>10.11</v>
      </c>
      <c r="V754" s="116">
        <v>10.16</v>
      </c>
    </row>
    <row r="755" spans="1:22" x14ac:dyDescent="0.25">
      <c r="A755" s="26" t="s">
        <v>1480</v>
      </c>
      <c r="B755" s="42">
        <v>0.5</v>
      </c>
      <c r="C755" s="33">
        <v>7.6</v>
      </c>
      <c r="D755" s="42">
        <v>6.6</v>
      </c>
      <c r="E755" s="33">
        <v>0.3</v>
      </c>
      <c r="F755" s="42">
        <v>1.2</v>
      </c>
      <c r="G755" s="33">
        <v>2.2999999999999998</v>
      </c>
      <c r="H755" s="42">
        <v>0.3</v>
      </c>
      <c r="I755" s="33">
        <v>3</v>
      </c>
      <c r="J755" s="42">
        <v>1.9</v>
      </c>
      <c r="K755" s="33">
        <v>0.4</v>
      </c>
      <c r="L755" s="42">
        <v>0.7</v>
      </c>
      <c r="M755" s="33">
        <v>0.3</v>
      </c>
      <c r="N755" s="42">
        <v>0.1</v>
      </c>
      <c r="O755" s="33">
        <v>0.1</v>
      </c>
      <c r="P755" s="42">
        <v>218.94</v>
      </c>
      <c r="Q755" s="33">
        <v>134.25</v>
      </c>
      <c r="R755" s="42">
        <v>172.6</v>
      </c>
      <c r="S755" s="33">
        <v>264.52999999999997</v>
      </c>
      <c r="T755" s="42">
        <v>10.02</v>
      </c>
      <c r="U755" s="33">
        <v>10.81</v>
      </c>
      <c r="V755" s="116">
        <v>11.1</v>
      </c>
    </row>
    <row r="756" spans="1:22" x14ac:dyDescent="0.25">
      <c r="A756" s="26" t="s">
        <v>1481</v>
      </c>
      <c r="B756" s="42">
        <v>1.5</v>
      </c>
      <c r="C756" s="33">
        <v>11.1</v>
      </c>
      <c r="D756" s="42">
        <v>8.1</v>
      </c>
      <c r="E756" s="33">
        <v>0.3</v>
      </c>
      <c r="F756" s="42">
        <v>1.2</v>
      </c>
      <c r="G756" s="33">
        <v>2.8</v>
      </c>
      <c r="H756" s="42">
        <v>0.2</v>
      </c>
      <c r="I756" s="33">
        <v>2.7</v>
      </c>
      <c r="J756" s="42">
        <v>1.8</v>
      </c>
      <c r="K756" s="33">
        <v>0.3</v>
      </c>
      <c r="L756" s="42">
        <v>0.8</v>
      </c>
      <c r="M756" s="33">
        <v>0.1</v>
      </c>
      <c r="N756" s="42">
        <v>0.1</v>
      </c>
      <c r="O756" s="33">
        <v>0.3</v>
      </c>
      <c r="P756" s="42">
        <v>218.21</v>
      </c>
      <c r="Q756" s="33">
        <v>149.01</v>
      </c>
      <c r="R756" s="42">
        <v>174.56</v>
      </c>
      <c r="S756" s="33">
        <v>265.11</v>
      </c>
      <c r="T756" s="42">
        <v>13.55</v>
      </c>
      <c r="U756" s="33">
        <v>14.41</v>
      </c>
      <c r="V756" s="116">
        <v>14.5</v>
      </c>
    </row>
    <row r="757" spans="1:22" x14ac:dyDescent="0.25">
      <c r="A757" s="26" t="s">
        <v>62</v>
      </c>
      <c r="B757" s="42">
        <v>1.4</v>
      </c>
      <c r="C757" s="33">
        <v>12.7</v>
      </c>
      <c r="D757" s="42">
        <v>8.6999999999999993</v>
      </c>
      <c r="E757" s="33">
        <v>0.3</v>
      </c>
      <c r="F757" s="42">
        <v>1.5</v>
      </c>
      <c r="G757" s="33">
        <v>2.2000000000000002</v>
      </c>
      <c r="H757" s="42">
        <v>0.2</v>
      </c>
      <c r="I757" s="33">
        <v>3</v>
      </c>
      <c r="J757" s="42">
        <v>1.8</v>
      </c>
      <c r="K757" s="33">
        <v>0.2</v>
      </c>
      <c r="L757" s="42">
        <v>0.9</v>
      </c>
      <c r="M757" s="33">
        <v>0.2</v>
      </c>
      <c r="N757" s="42">
        <v>0.1</v>
      </c>
      <c r="O757" s="33">
        <v>0.1</v>
      </c>
      <c r="P757" s="42">
        <v>202.75</v>
      </c>
      <c r="Q757" s="33">
        <v>149.13</v>
      </c>
      <c r="R757" s="42">
        <v>172.62</v>
      </c>
      <c r="S757" s="33">
        <v>265.68</v>
      </c>
      <c r="T757" s="42">
        <v>15</v>
      </c>
      <c r="U757" s="33">
        <v>16.66</v>
      </c>
      <c r="V757" s="116">
        <v>16.420000000000002</v>
      </c>
    </row>
    <row r="758" spans="1:22" x14ac:dyDescent="0.25">
      <c r="A758" s="26" t="s">
        <v>1482</v>
      </c>
      <c r="B758" s="42">
        <v>1.1000000000000001</v>
      </c>
      <c r="C758" s="33">
        <v>11.6</v>
      </c>
      <c r="D758" s="42">
        <v>8.3000000000000007</v>
      </c>
      <c r="E758" s="33">
        <v>0.4</v>
      </c>
      <c r="F758" s="42">
        <v>1.5</v>
      </c>
      <c r="G758" s="33">
        <v>3.5</v>
      </c>
      <c r="H758" s="42">
        <v>0.3</v>
      </c>
      <c r="I758" s="33">
        <v>4.2</v>
      </c>
      <c r="J758" s="42">
        <v>2.1</v>
      </c>
      <c r="K758" s="33">
        <v>0.4</v>
      </c>
      <c r="L758" s="42">
        <v>0.3</v>
      </c>
      <c r="M758" s="33">
        <v>0.3</v>
      </c>
      <c r="N758" s="42">
        <v>0.2</v>
      </c>
      <c r="O758" s="33">
        <v>0.2</v>
      </c>
      <c r="P758" s="42">
        <v>182.13</v>
      </c>
      <c r="Q758" s="33">
        <v>118.25</v>
      </c>
      <c r="R758" s="42">
        <v>144.44999999999999</v>
      </c>
      <c r="S758" s="33">
        <v>264.83999999999997</v>
      </c>
      <c r="T758" s="42">
        <v>13.95</v>
      </c>
      <c r="U758" s="33">
        <v>14.97</v>
      </c>
      <c r="V758" s="116">
        <v>14.93</v>
      </c>
    </row>
    <row r="759" spans="1:22" x14ac:dyDescent="0.25">
      <c r="A759" s="26" t="s">
        <v>1483</v>
      </c>
      <c r="B759" s="42">
        <v>0.7</v>
      </c>
      <c r="C759" s="33">
        <v>11</v>
      </c>
      <c r="D759" s="42">
        <v>7.1</v>
      </c>
      <c r="E759" s="33">
        <v>0.2</v>
      </c>
      <c r="F759" s="42">
        <v>1.2</v>
      </c>
      <c r="G759" s="33">
        <v>3.1</v>
      </c>
      <c r="H759" s="42">
        <v>0.4</v>
      </c>
      <c r="I759" s="33">
        <v>3.7</v>
      </c>
      <c r="J759" s="42">
        <v>2.2999999999999998</v>
      </c>
      <c r="K759" s="33">
        <v>0.5</v>
      </c>
      <c r="L759" s="42">
        <v>0.8</v>
      </c>
      <c r="M759" s="33">
        <v>0</v>
      </c>
      <c r="N759" s="42">
        <v>0.1</v>
      </c>
      <c r="O759" s="33">
        <v>0.3</v>
      </c>
      <c r="P759" s="42">
        <v>198.75</v>
      </c>
      <c r="Q759" s="33">
        <v>132.91</v>
      </c>
      <c r="R759" s="42">
        <v>158.07</v>
      </c>
      <c r="S759" s="33">
        <v>264.8</v>
      </c>
      <c r="T759" s="42">
        <v>14.02</v>
      </c>
      <c r="U759" s="33">
        <v>15.06</v>
      </c>
      <c r="V759" s="116">
        <v>15.23</v>
      </c>
    </row>
    <row r="760" spans="1:22" x14ac:dyDescent="0.25">
      <c r="A760" s="26" t="s">
        <v>63</v>
      </c>
      <c r="B760" s="42">
        <v>0.9</v>
      </c>
      <c r="C760" s="33">
        <v>13.4</v>
      </c>
      <c r="D760" s="42">
        <v>9.3000000000000007</v>
      </c>
      <c r="E760" s="33">
        <v>0.5</v>
      </c>
      <c r="F760" s="42">
        <v>1.7</v>
      </c>
      <c r="G760" s="33">
        <v>4.4000000000000004</v>
      </c>
      <c r="H760" s="42">
        <v>0.4</v>
      </c>
      <c r="I760" s="33">
        <v>4.9000000000000004</v>
      </c>
      <c r="J760" s="42">
        <v>3.1</v>
      </c>
      <c r="K760" s="33">
        <v>0.6</v>
      </c>
      <c r="L760" s="42">
        <v>0.8</v>
      </c>
      <c r="M760" s="33">
        <v>0.1</v>
      </c>
      <c r="N760" s="42">
        <v>0.2</v>
      </c>
      <c r="O760" s="33">
        <v>0.3</v>
      </c>
      <c r="P760" s="42">
        <v>179.06</v>
      </c>
      <c r="Q760" s="33">
        <v>120.55</v>
      </c>
      <c r="R760" s="42">
        <v>142.66</v>
      </c>
      <c r="S760" s="33">
        <v>264.75</v>
      </c>
      <c r="T760" s="42">
        <v>16.399999999999999</v>
      </c>
      <c r="U760" s="33">
        <v>17.59</v>
      </c>
      <c r="V760" s="116">
        <v>17.72</v>
      </c>
    </row>
    <row r="761" spans="1:22" x14ac:dyDescent="0.25">
      <c r="A761" s="26" t="s">
        <v>1484</v>
      </c>
      <c r="B761" s="42">
        <v>0.3</v>
      </c>
      <c r="C761" s="33">
        <v>6.8</v>
      </c>
      <c r="D761" s="42">
        <v>6.5</v>
      </c>
      <c r="E761" s="33">
        <v>0.2</v>
      </c>
      <c r="F761" s="42">
        <v>1.4</v>
      </c>
      <c r="G761" s="33">
        <v>2.1</v>
      </c>
      <c r="H761" s="42">
        <v>0.1</v>
      </c>
      <c r="I761" s="33">
        <v>2.8</v>
      </c>
      <c r="J761" s="42">
        <v>1.9</v>
      </c>
      <c r="K761" s="33">
        <v>0.4</v>
      </c>
      <c r="L761" s="42">
        <v>0.8</v>
      </c>
      <c r="M761" s="33">
        <v>0.2</v>
      </c>
      <c r="N761" s="42">
        <v>0.1</v>
      </c>
      <c r="O761" s="33">
        <v>0.2</v>
      </c>
      <c r="P761" s="42">
        <v>261.83999999999997</v>
      </c>
      <c r="Q761" s="33">
        <v>173.5</v>
      </c>
      <c r="R761" s="42">
        <v>206.44</v>
      </c>
      <c r="S761" s="33">
        <v>263.23</v>
      </c>
      <c r="T761" s="42">
        <v>9.84</v>
      </c>
      <c r="U761" s="33">
        <v>10.43</v>
      </c>
      <c r="V761" s="116">
        <v>10.27</v>
      </c>
    </row>
    <row r="762" spans="1:22" x14ac:dyDescent="0.25">
      <c r="A762" s="26" t="s">
        <v>1485</v>
      </c>
      <c r="B762" s="42">
        <v>0.2</v>
      </c>
      <c r="C762" s="33">
        <v>6</v>
      </c>
      <c r="D762" s="42">
        <v>5.9</v>
      </c>
      <c r="E762" s="33">
        <v>0.1</v>
      </c>
      <c r="F762" s="42">
        <v>1.3</v>
      </c>
      <c r="G762" s="33">
        <v>1.9</v>
      </c>
      <c r="H762" s="42">
        <v>0.2</v>
      </c>
      <c r="I762" s="33">
        <v>3.1</v>
      </c>
      <c r="J762" s="42">
        <v>1.7</v>
      </c>
      <c r="K762" s="33">
        <v>0.3</v>
      </c>
      <c r="L762" s="42">
        <v>0.7</v>
      </c>
      <c r="M762" s="33">
        <v>0.1</v>
      </c>
      <c r="N762" s="42">
        <v>0.1</v>
      </c>
      <c r="O762" s="33">
        <v>0.2</v>
      </c>
      <c r="P762" s="42">
        <v>270.48</v>
      </c>
      <c r="Q762" s="33">
        <v>175.86</v>
      </c>
      <c r="R762" s="42">
        <v>214.04</v>
      </c>
      <c r="S762" s="33">
        <v>262.86</v>
      </c>
      <c r="T762" s="42">
        <v>8.52</v>
      </c>
      <c r="U762" s="33">
        <v>9.36</v>
      </c>
      <c r="V762" s="116">
        <v>9.16</v>
      </c>
    </row>
    <row r="763" spans="1:22" x14ac:dyDescent="0.25">
      <c r="A763" s="26" t="s">
        <v>64</v>
      </c>
      <c r="B763" s="42">
        <v>0.5</v>
      </c>
      <c r="C763" s="33">
        <v>7.9</v>
      </c>
      <c r="D763" s="42">
        <v>6.7</v>
      </c>
      <c r="E763" s="33">
        <v>0.2</v>
      </c>
      <c r="F763" s="42">
        <v>1.4</v>
      </c>
      <c r="G763" s="33">
        <v>2.5</v>
      </c>
      <c r="H763" s="42">
        <v>0.1</v>
      </c>
      <c r="I763" s="33">
        <v>2.9</v>
      </c>
      <c r="J763" s="42">
        <v>2.1</v>
      </c>
      <c r="K763" s="33">
        <v>0.3</v>
      </c>
      <c r="L763" s="42">
        <v>0.9</v>
      </c>
      <c r="M763" s="33">
        <v>0.1</v>
      </c>
      <c r="N763" s="42">
        <v>0.1</v>
      </c>
      <c r="O763" s="33">
        <v>0.2</v>
      </c>
      <c r="P763" s="42">
        <v>284.26</v>
      </c>
      <c r="Q763" s="33">
        <v>188.23</v>
      </c>
      <c r="R763" s="42">
        <v>218.48</v>
      </c>
      <c r="S763" s="33">
        <v>262.69</v>
      </c>
      <c r="T763" s="42">
        <v>10.199999999999999</v>
      </c>
      <c r="U763" s="33">
        <v>11.09</v>
      </c>
      <c r="V763" s="116">
        <v>10.93</v>
      </c>
    </row>
    <row r="764" spans="1:22" x14ac:dyDescent="0.25">
      <c r="A764" s="26" t="s">
        <v>1486</v>
      </c>
      <c r="B764" s="42">
        <v>0.3</v>
      </c>
      <c r="C764" s="33">
        <v>6</v>
      </c>
      <c r="D764" s="42">
        <v>6.1</v>
      </c>
      <c r="E764" s="33">
        <v>0.2</v>
      </c>
      <c r="F764" s="42">
        <v>1.3</v>
      </c>
      <c r="G764" s="33">
        <v>2.1</v>
      </c>
      <c r="H764" s="42">
        <v>0.2</v>
      </c>
      <c r="I764" s="33">
        <v>3</v>
      </c>
      <c r="J764" s="42">
        <v>1.4</v>
      </c>
      <c r="K764" s="33">
        <v>0.4</v>
      </c>
      <c r="L764" s="42">
        <v>0.6</v>
      </c>
      <c r="M764" s="33">
        <v>0.1</v>
      </c>
      <c r="N764" s="42">
        <v>0.1</v>
      </c>
      <c r="O764" s="33">
        <v>0.1</v>
      </c>
      <c r="P764" s="42">
        <v>276.56</v>
      </c>
      <c r="Q764" s="33">
        <v>185.15</v>
      </c>
      <c r="R764" s="42">
        <v>219.13</v>
      </c>
      <c r="S764" s="33">
        <v>262.31</v>
      </c>
      <c r="T764" s="42">
        <v>8.23</v>
      </c>
      <c r="U764" s="33">
        <v>8.77</v>
      </c>
      <c r="V764" s="116">
        <v>8.7100000000000009</v>
      </c>
    </row>
    <row r="765" spans="1:22" x14ac:dyDescent="0.25">
      <c r="A765" s="26" t="s">
        <v>1487</v>
      </c>
      <c r="B765" s="42">
        <v>0.6</v>
      </c>
      <c r="C765" s="33">
        <v>11.4</v>
      </c>
      <c r="D765" s="42">
        <v>8.1</v>
      </c>
      <c r="E765" s="33">
        <v>0.2</v>
      </c>
      <c r="F765" s="42">
        <v>1.5</v>
      </c>
      <c r="G765" s="33">
        <v>3.2</v>
      </c>
      <c r="H765" s="42">
        <v>0.4</v>
      </c>
      <c r="I765" s="33">
        <v>3.5</v>
      </c>
      <c r="J765" s="42">
        <v>2</v>
      </c>
      <c r="K765" s="33">
        <v>0.4</v>
      </c>
      <c r="L765" s="42">
        <v>0.7</v>
      </c>
      <c r="M765" s="33">
        <v>0</v>
      </c>
      <c r="N765" s="42">
        <v>0.1</v>
      </c>
      <c r="O765" s="33">
        <v>0.2</v>
      </c>
      <c r="P765" s="42">
        <v>199.3</v>
      </c>
      <c r="Q765" s="33">
        <v>135.35</v>
      </c>
      <c r="R765" s="42">
        <v>158.57</v>
      </c>
      <c r="S765" s="33">
        <v>264.02999999999997</v>
      </c>
      <c r="T765" s="42">
        <v>13.76</v>
      </c>
      <c r="U765" s="33">
        <v>14.5</v>
      </c>
      <c r="V765" s="116">
        <v>14.57</v>
      </c>
    </row>
    <row r="766" spans="1:22" x14ac:dyDescent="0.25">
      <c r="A766" s="26" t="s">
        <v>65</v>
      </c>
      <c r="B766" s="42">
        <v>0.7</v>
      </c>
      <c r="C766" s="33">
        <v>8.6999999999999993</v>
      </c>
      <c r="D766" s="42">
        <v>6.8</v>
      </c>
      <c r="E766" s="33">
        <v>0.4</v>
      </c>
      <c r="F766" s="42">
        <v>1.4</v>
      </c>
      <c r="G766" s="33">
        <v>2.9</v>
      </c>
      <c r="H766" s="42">
        <v>0.2</v>
      </c>
      <c r="I766" s="33">
        <v>3</v>
      </c>
      <c r="J766" s="42">
        <v>2</v>
      </c>
      <c r="K766" s="33">
        <v>0.4</v>
      </c>
      <c r="L766" s="42">
        <v>0.6</v>
      </c>
      <c r="M766" s="33">
        <v>0.1</v>
      </c>
      <c r="N766" s="42">
        <v>0.1</v>
      </c>
      <c r="O766" s="33">
        <v>0.2</v>
      </c>
      <c r="P766" s="42">
        <v>240.77</v>
      </c>
      <c r="Q766" s="33">
        <v>156.68</v>
      </c>
      <c r="R766" s="42">
        <v>189.85</v>
      </c>
      <c r="S766" s="33">
        <v>263.02</v>
      </c>
      <c r="T766" s="42">
        <v>11.65</v>
      </c>
      <c r="U766" s="33">
        <v>12.9</v>
      </c>
      <c r="V766" s="116">
        <v>12.54</v>
      </c>
    </row>
    <row r="767" spans="1:22" x14ac:dyDescent="0.25">
      <c r="A767" s="26" t="s">
        <v>1488</v>
      </c>
      <c r="B767" s="42">
        <v>0.9</v>
      </c>
      <c r="C767" s="33">
        <v>11.3</v>
      </c>
      <c r="D767" s="42">
        <v>8.4</v>
      </c>
      <c r="E767" s="33">
        <v>0.2</v>
      </c>
      <c r="F767" s="42">
        <v>1.4</v>
      </c>
      <c r="G767" s="33">
        <v>2.9</v>
      </c>
      <c r="H767" s="42">
        <v>0.4</v>
      </c>
      <c r="I767" s="33">
        <v>2.5</v>
      </c>
      <c r="J767" s="42">
        <v>2</v>
      </c>
      <c r="K767" s="33">
        <v>0.3</v>
      </c>
      <c r="L767" s="42">
        <v>0.7</v>
      </c>
      <c r="M767" s="33">
        <v>0.1</v>
      </c>
      <c r="N767" s="42">
        <v>0.1</v>
      </c>
      <c r="O767" s="33">
        <v>0.3</v>
      </c>
      <c r="P767" s="42">
        <v>219.3</v>
      </c>
      <c r="Q767" s="33">
        <v>148.41</v>
      </c>
      <c r="R767" s="42">
        <v>173.48</v>
      </c>
      <c r="S767" s="33">
        <v>263.33999999999997</v>
      </c>
      <c r="T767" s="42">
        <v>14.05</v>
      </c>
      <c r="U767" s="33">
        <v>15</v>
      </c>
      <c r="V767" s="116">
        <v>14.86</v>
      </c>
    </row>
    <row r="768" spans="1:22" x14ac:dyDescent="0.25">
      <c r="A768" s="26" t="s">
        <v>1489</v>
      </c>
      <c r="B768" s="42">
        <v>1.3</v>
      </c>
      <c r="C768" s="33">
        <v>11.4</v>
      </c>
      <c r="D768" s="42">
        <v>8</v>
      </c>
      <c r="E768" s="33">
        <v>0.3</v>
      </c>
      <c r="F768" s="42">
        <v>1.3</v>
      </c>
      <c r="G768" s="33">
        <v>2.8</v>
      </c>
      <c r="H768" s="42">
        <v>0.3</v>
      </c>
      <c r="I768" s="33">
        <v>3</v>
      </c>
      <c r="J768" s="42">
        <v>1.9</v>
      </c>
      <c r="K768" s="33">
        <v>0.4</v>
      </c>
      <c r="L768" s="42">
        <v>0.7</v>
      </c>
      <c r="M768" s="33">
        <v>0.1</v>
      </c>
      <c r="N768" s="42">
        <v>0.1</v>
      </c>
      <c r="O768" s="33">
        <v>0.2</v>
      </c>
      <c r="P768" s="42">
        <v>231.01</v>
      </c>
      <c r="Q768" s="33">
        <v>154.85</v>
      </c>
      <c r="R768" s="42">
        <v>180.63</v>
      </c>
      <c r="S768" s="33">
        <v>262.85000000000002</v>
      </c>
      <c r="T768" s="42">
        <v>13.14</v>
      </c>
      <c r="U768" s="33">
        <v>14.14</v>
      </c>
      <c r="V768" s="116">
        <v>13.85</v>
      </c>
    </row>
    <row r="769" spans="1:22" x14ac:dyDescent="0.25">
      <c r="A769" s="26" t="s">
        <v>66</v>
      </c>
      <c r="B769" s="42">
        <v>0.9</v>
      </c>
      <c r="C769" s="33">
        <v>10.9</v>
      </c>
      <c r="D769" s="42">
        <v>7.9</v>
      </c>
      <c r="E769" s="33">
        <v>0.3</v>
      </c>
      <c r="F769" s="42">
        <v>1.5</v>
      </c>
      <c r="G769" s="33">
        <v>3</v>
      </c>
      <c r="H769" s="42">
        <v>0.5</v>
      </c>
      <c r="I769" s="33">
        <v>3.3</v>
      </c>
      <c r="J769" s="42">
        <v>2</v>
      </c>
      <c r="K769" s="33">
        <v>0.4</v>
      </c>
      <c r="L769" s="42">
        <v>0.5</v>
      </c>
      <c r="M769" s="33">
        <v>0.1</v>
      </c>
      <c r="N769" s="42">
        <v>0.1</v>
      </c>
      <c r="O769" s="33">
        <v>0.1</v>
      </c>
      <c r="P769" s="42">
        <v>215.76</v>
      </c>
      <c r="Q769" s="33">
        <v>141.07</v>
      </c>
      <c r="R769" s="42">
        <v>168.67</v>
      </c>
      <c r="S769" s="33">
        <v>263.20999999999998</v>
      </c>
      <c r="T769" s="42">
        <v>13.45</v>
      </c>
      <c r="U769" s="33">
        <v>14.57</v>
      </c>
      <c r="V769" s="116">
        <v>14.12</v>
      </c>
    </row>
    <row r="770" spans="1:22" x14ac:dyDescent="0.25">
      <c r="A770" s="26" t="s">
        <v>1490</v>
      </c>
      <c r="B770" s="42">
        <v>0.9</v>
      </c>
      <c r="C770" s="33">
        <v>10.9</v>
      </c>
      <c r="D770" s="42">
        <v>7.8</v>
      </c>
      <c r="E770" s="33">
        <v>0.6</v>
      </c>
      <c r="F770" s="42">
        <v>1.5</v>
      </c>
      <c r="G770" s="33">
        <v>2.9</v>
      </c>
      <c r="H770" s="42">
        <v>0.1</v>
      </c>
      <c r="I770" s="33">
        <v>3.1</v>
      </c>
      <c r="J770" s="42">
        <v>2.1</v>
      </c>
      <c r="K770" s="33">
        <v>0.5</v>
      </c>
      <c r="L770" s="42">
        <v>0.6</v>
      </c>
      <c r="M770" s="33">
        <v>0.1</v>
      </c>
      <c r="N770" s="42">
        <v>0.1</v>
      </c>
      <c r="O770" s="33">
        <v>0.2</v>
      </c>
      <c r="P770" s="42">
        <v>220.38</v>
      </c>
      <c r="Q770" s="33">
        <v>145.41999999999999</v>
      </c>
      <c r="R770" s="42">
        <v>173.55</v>
      </c>
      <c r="S770" s="33">
        <v>263.10000000000002</v>
      </c>
      <c r="T770" s="42">
        <v>13.71</v>
      </c>
      <c r="U770" s="33">
        <v>14.38</v>
      </c>
      <c r="V770" s="116">
        <v>14.25</v>
      </c>
    </row>
    <row r="771" spans="1:22" x14ac:dyDescent="0.25">
      <c r="A771" s="26" t="s">
        <v>1491</v>
      </c>
      <c r="B771" s="42">
        <v>1.7</v>
      </c>
      <c r="C771" s="33">
        <v>12.6</v>
      </c>
      <c r="D771" s="42">
        <v>8.5</v>
      </c>
      <c r="E771" s="33">
        <v>0.3</v>
      </c>
      <c r="F771" s="42">
        <v>1.6</v>
      </c>
      <c r="G771" s="33">
        <v>3.1</v>
      </c>
      <c r="H771" s="42">
        <v>0.2</v>
      </c>
      <c r="I771" s="33">
        <v>3</v>
      </c>
      <c r="J771" s="42">
        <v>2.1</v>
      </c>
      <c r="K771" s="33">
        <v>0.4</v>
      </c>
      <c r="L771" s="42">
        <v>0.8</v>
      </c>
      <c r="M771" s="33">
        <v>0</v>
      </c>
      <c r="N771" s="42">
        <v>0.1</v>
      </c>
      <c r="O771" s="33">
        <v>0.3</v>
      </c>
      <c r="P771" s="42">
        <v>223.41</v>
      </c>
      <c r="Q771" s="33">
        <v>149.71</v>
      </c>
      <c r="R771" s="42">
        <v>175.39</v>
      </c>
      <c r="S771" s="33">
        <v>262.55</v>
      </c>
      <c r="T771" s="42">
        <v>15.03</v>
      </c>
      <c r="U771" s="33">
        <v>16.02</v>
      </c>
      <c r="V771" s="116">
        <v>15.78</v>
      </c>
    </row>
    <row r="772" spans="1:22" x14ac:dyDescent="0.25">
      <c r="A772" s="26" t="s">
        <v>67</v>
      </c>
      <c r="B772" s="42">
        <v>0.6</v>
      </c>
      <c r="C772" s="33">
        <v>12.7</v>
      </c>
      <c r="D772" s="42">
        <v>8.1</v>
      </c>
      <c r="E772" s="33">
        <v>0.3</v>
      </c>
      <c r="F772" s="42">
        <v>0.9</v>
      </c>
      <c r="G772" s="33">
        <v>2.8</v>
      </c>
      <c r="H772" s="42">
        <v>0.5</v>
      </c>
      <c r="I772" s="33">
        <v>2.9</v>
      </c>
      <c r="J772" s="42">
        <v>1.6</v>
      </c>
      <c r="K772" s="33">
        <v>0.5</v>
      </c>
      <c r="L772" s="42">
        <v>0.7</v>
      </c>
      <c r="M772" s="33">
        <v>0.1</v>
      </c>
      <c r="N772" s="42">
        <v>0.1</v>
      </c>
      <c r="O772" s="33">
        <v>0.3</v>
      </c>
      <c r="P772" s="42">
        <v>212.43</v>
      </c>
      <c r="Q772" s="33">
        <v>145.43</v>
      </c>
      <c r="R772" s="42">
        <v>169.56</v>
      </c>
      <c r="S772" s="33">
        <v>262.62</v>
      </c>
      <c r="T772" s="42">
        <v>14.4</v>
      </c>
      <c r="U772" s="33">
        <v>15.84</v>
      </c>
      <c r="V772" s="116">
        <v>15.42</v>
      </c>
    </row>
    <row r="773" spans="1:22" x14ac:dyDescent="0.25">
      <c r="A773" s="26" t="s">
        <v>1492</v>
      </c>
      <c r="B773" s="42">
        <v>1.1000000000000001</v>
      </c>
      <c r="C773" s="33">
        <v>14.7</v>
      </c>
      <c r="D773" s="42">
        <v>9.1999999999999993</v>
      </c>
      <c r="E773" s="33">
        <v>0.2</v>
      </c>
      <c r="F773" s="42">
        <v>1.5</v>
      </c>
      <c r="G773" s="33">
        <v>3.3</v>
      </c>
      <c r="H773" s="42">
        <v>0.2</v>
      </c>
      <c r="I773" s="33">
        <v>2.9</v>
      </c>
      <c r="J773" s="42">
        <v>1.7</v>
      </c>
      <c r="K773" s="33">
        <v>0.4</v>
      </c>
      <c r="L773" s="42">
        <v>0.6</v>
      </c>
      <c r="M773" s="33">
        <v>0.2</v>
      </c>
      <c r="N773" s="42">
        <v>0.1</v>
      </c>
      <c r="O773" s="33">
        <v>0.4</v>
      </c>
      <c r="P773" s="42">
        <v>208.75</v>
      </c>
      <c r="Q773" s="33">
        <v>150.19</v>
      </c>
      <c r="R773" s="42">
        <v>167.51</v>
      </c>
      <c r="S773" s="33">
        <v>265.39</v>
      </c>
      <c r="T773" s="42">
        <v>16.41</v>
      </c>
      <c r="U773" s="33">
        <v>17.86</v>
      </c>
      <c r="V773" s="116">
        <v>17.63</v>
      </c>
    </row>
    <row r="774" spans="1:22" x14ac:dyDescent="0.25">
      <c r="A774" s="26" t="s">
        <v>1493</v>
      </c>
      <c r="B774" s="42">
        <v>1</v>
      </c>
      <c r="C774" s="33">
        <v>12.4</v>
      </c>
      <c r="D774" s="42">
        <v>8.5</v>
      </c>
      <c r="E774" s="33">
        <v>0.3</v>
      </c>
      <c r="F774" s="42">
        <v>1.1000000000000001</v>
      </c>
      <c r="G774" s="33">
        <v>3</v>
      </c>
      <c r="H774" s="42">
        <v>0.3</v>
      </c>
      <c r="I774" s="33">
        <v>2.6</v>
      </c>
      <c r="J774" s="42">
        <v>1.8</v>
      </c>
      <c r="K774" s="33">
        <v>0.5</v>
      </c>
      <c r="L774" s="42">
        <v>0.6</v>
      </c>
      <c r="M774" s="33">
        <v>0.3</v>
      </c>
      <c r="N774" s="42">
        <v>0.1</v>
      </c>
      <c r="O774" s="33">
        <v>0.3</v>
      </c>
      <c r="P774" s="42">
        <v>228.06</v>
      </c>
      <c r="Q774" s="33">
        <v>156.46</v>
      </c>
      <c r="R774" s="42">
        <v>179.89</v>
      </c>
      <c r="S774" s="33">
        <v>264.99</v>
      </c>
      <c r="T774" s="42">
        <v>13.92</v>
      </c>
      <c r="U774" s="33">
        <v>15</v>
      </c>
      <c r="V774" s="116">
        <v>15.03</v>
      </c>
    </row>
    <row r="775" spans="1:22" x14ac:dyDescent="0.25">
      <c r="A775" s="26" t="s">
        <v>68</v>
      </c>
      <c r="B775" s="42">
        <v>1.8</v>
      </c>
      <c r="C775" s="33">
        <v>12.9</v>
      </c>
      <c r="D775" s="42">
        <v>8.8000000000000007</v>
      </c>
      <c r="E775" s="33">
        <v>0.4</v>
      </c>
      <c r="F775" s="42">
        <v>1.3</v>
      </c>
      <c r="G775" s="33">
        <v>3</v>
      </c>
      <c r="H775" s="42">
        <v>0.1</v>
      </c>
      <c r="I775" s="33">
        <v>2.7</v>
      </c>
      <c r="J775" s="42">
        <v>1.8</v>
      </c>
      <c r="K775" s="33">
        <v>0.4</v>
      </c>
      <c r="L775" s="42">
        <v>0.8</v>
      </c>
      <c r="M775" s="33">
        <v>0.3</v>
      </c>
      <c r="N775" s="42">
        <v>0.1</v>
      </c>
      <c r="O775" s="33">
        <v>0.4</v>
      </c>
      <c r="P775" s="42">
        <v>216.35</v>
      </c>
      <c r="Q775" s="33">
        <v>150.16</v>
      </c>
      <c r="R775" s="42">
        <v>172.27</v>
      </c>
      <c r="S775" s="33">
        <v>265.24</v>
      </c>
      <c r="T775" s="42">
        <v>15.14</v>
      </c>
      <c r="U775" s="33">
        <v>16.059999999999999</v>
      </c>
      <c r="V775" s="116">
        <v>15.97</v>
      </c>
    </row>
    <row r="776" spans="1:22" x14ac:dyDescent="0.25">
      <c r="A776" s="26" t="s">
        <v>1494</v>
      </c>
      <c r="B776" s="42">
        <v>1.3</v>
      </c>
      <c r="C776" s="33">
        <v>12.2</v>
      </c>
      <c r="D776" s="42">
        <v>8.4</v>
      </c>
      <c r="E776" s="33">
        <v>0.5</v>
      </c>
      <c r="F776" s="42">
        <v>1.1000000000000001</v>
      </c>
      <c r="G776" s="33">
        <v>3.1</v>
      </c>
      <c r="H776" s="42">
        <v>0.2</v>
      </c>
      <c r="I776" s="33">
        <v>3</v>
      </c>
      <c r="J776" s="42">
        <v>1.9</v>
      </c>
      <c r="K776" s="33">
        <v>0.4</v>
      </c>
      <c r="L776" s="42">
        <v>0.8</v>
      </c>
      <c r="M776" s="33">
        <v>0.3</v>
      </c>
      <c r="N776" s="42">
        <v>0.1</v>
      </c>
      <c r="O776" s="33">
        <v>0.3</v>
      </c>
      <c r="P776" s="42">
        <v>202.38</v>
      </c>
      <c r="Q776" s="33">
        <v>134.22</v>
      </c>
      <c r="R776" s="42">
        <v>159.21</v>
      </c>
      <c r="S776" s="33">
        <v>265.5</v>
      </c>
      <c r="T776" s="42">
        <v>14.8</v>
      </c>
      <c r="U776" s="33">
        <v>16</v>
      </c>
      <c r="V776" s="116">
        <v>15.33</v>
      </c>
    </row>
    <row r="777" spans="1:22" x14ac:dyDescent="0.25">
      <c r="A777" s="26" t="s">
        <v>1495</v>
      </c>
      <c r="B777" s="42">
        <v>2.1</v>
      </c>
      <c r="C777" s="33">
        <v>12</v>
      </c>
      <c r="D777" s="42">
        <v>8.4</v>
      </c>
      <c r="E777" s="33">
        <v>0.5</v>
      </c>
      <c r="F777" s="42">
        <v>1.3</v>
      </c>
      <c r="G777" s="33">
        <v>2.8</v>
      </c>
      <c r="H777" s="42">
        <v>0.1</v>
      </c>
      <c r="I777" s="33">
        <v>2.6</v>
      </c>
      <c r="J777" s="42">
        <v>1.9</v>
      </c>
      <c r="K777" s="33">
        <v>0.4</v>
      </c>
      <c r="L777" s="42">
        <v>0.7</v>
      </c>
      <c r="M777" s="33">
        <v>0.1</v>
      </c>
      <c r="N777" s="42">
        <v>0.1</v>
      </c>
      <c r="O777" s="33">
        <v>0.2</v>
      </c>
      <c r="P777" s="42">
        <v>219.98</v>
      </c>
      <c r="Q777" s="33">
        <v>148.16999999999999</v>
      </c>
      <c r="R777" s="42">
        <v>176.97</v>
      </c>
      <c r="S777" s="33">
        <v>264.83999999999997</v>
      </c>
      <c r="T777" s="42">
        <v>14.41</v>
      </c>
      <c r="U777" s="33">
        <v>15.26</v>
      </c>
      <c r="V777" s="116">
        <v>14.92</v>
      </c>
    </row>
    <row r="778" spans="1:22" x14ac:dyDescent="0.25">
      <c r="A778" s="26" t="s">
        <v>69</v>
      </c>
      <c r="B778" s="42">
        <v>1.4</v>
      </c>
      <c r="C778" s="33">
        <v>11.9</v>
      </c>
      <c r="D778" s="42">
        <v>8.4</v>
      </c>
      <c r="E778" s="33">
        <v>0.5</v>
      </c>
      <c r="F778" s="42">
        <v>1.3</v>
      </c>
      <c r="G778" s="33">
        <v>3.1</v>
      </c>
      <c r="H778" s="42">
        <v>0.1</v>
      </c>
      <c r="I778" s="33">
        <v>3</v>
      </c>
      <c r="J778" s="42">
        <v>2</v>
      </c>
      <c r="K778" s="33">
        <v>0.4</v>
      </c>
      <c r="L778" s="42">
        <v>0.8</v>
      </c>
      <c r="M778" s="33">
        <v>0.2</v>
      </c>
      <c r="N778" s="42">
        <v>0.2</v>
      </c>
      <c r="O778" s="33">
        <v>0.2</v>
      </c>
      <c r="P778" s="42">
        <v>217.31</v>
      </c>
      <c r="Q778" s="33">
        <v>150.56</v>
      </c>
      <c r="R778" s="42">
        <v>183.64</v>
      </c>
      <c r="S778" s="33">
        <v>265.77</v>
      </c>
      <c r="T778" s="42">
        <v>14.88</v>
      </c>
      <c r="U778" s="33">
        <v>15.9</v>
      </c>
      <c r="V778" s="116">
        <v>15.66</v>
      </c>
    </row>
    <row r="779" spans="1:22" x14ac:dyDescent="0.25">
      <c r="A779" s="26" t="s">
        <v>1496</v>
      </c>
      <c r="B779" s="42">
        <v>0.8</v>
      </c>
      <c r="C779" s="33">
        <v>9.9</v>
      </c>
      <c r="D779" s="42">
        <v>7.7</v>
      </c>
      <c r="E779" s="33">
        <v>0.4</v>
      </c>
      <c r="F779" s="42">
        <v>1.3</v>
      </c>
      <c r="G779" s="33">
        <v>2.9</v>
      </c>
      <c r="H779" s="42">
        <v>0.3</v>
      </c>
      <c r="I779" s="33">
        <v>3.2</v>
      </c>
      <c r="J779" s="42">
        <v>1.5</v>
      </c>
      <c r="K779" s="33">
        <v>0.5</v>
      </c>
      <c r="L779" s="42">
        <v>0.5</v>
      </c>
      <c r="M779" s="33">
        <v>0.1</v>
      </c>
      <c r="N779" s="42">
        <v>0.1</v>
      </c>
      <c r="O779" s="33">
        <v>0.2</v>
      </c>
      <c r="P779" s="42">
        <v>229.73</v>
      </c>
      <c r="Q779" s="33">
        <v>156.54</v>
      </c>
      <c r="R779" s="42">
        <v>182.8</v>
      </c>
      <c r="S779" s="33">
        <v>265.98</v>
      </c>
      <c r="T779" s="42">
        <v>12.71</v>
      </c>
      <c r="U779" s="33">
        <v>13.45</v>
      </c>
      <c r="V779" s="116">
        <v>13.22</v>
      </c>
    </row>
    <row r="780" spans="1:22" x14ac:dyDescent="0.25">
      <c r="A780" s="26" t="s">
        <v>1497</v>
      </c>
      <c r="B780" s="42">
        <v>1.7</v>
      </c>
      <c r="C780" s="33">
        <v>11.1</v>
      </c>
      <c r="D780" s="42">
        <v>8.3000000000000007</v>
      </c>
      <c r="E780" s="33">
        <v>0.4</v>
      </c>
      <c r="F780" s="42">
        <v>1.2</v>
      </c>
      <c r="G780" s="33">
        <v>2.8</v>
      </c>
      <c r="H780" s="42">
        <v>0.2</v>
      </c>
      <c r="I780" s="33">
        <v>2.7</v>
      </c>
      <c r="J780" s="42">
        <v>1.8</v>
      </c>
      <c r="K780" s="33">
        <v>0.4</v>
      </c>
      <c r="L780" s="42">
        <v>0.7</v>
      </c>
      <c r="M780" s="33">
        <v>0.2</v>
      </c>
      <c r="N780" s="42">
        <v>0.1</v>
      </c>
      <c r="O780" s="33">
        <v>0.2</v>
      </c>
      <c r="P780" s="42">
        <v>237.42</v>
      </c>
      <c r="Q780" s="33">
        <v>160.86000000000001</v>
      </c>
      <c r="R780" s="42">
        <v>188.67</v>
      </c>
      <c r="S780" s="33">
        <v>266.14999999999998</v>
      </c>
      <c r="T780" s="42">
        <v>13.36</v>
      </c>
      <c r="U780" s="33">
        <v>14.16</v>
      </c>
      <c r="V780" s="116">
        <v>14.08</v>
      </c>
    </row>
    <row r="781" spans="1:22" x14ac:dyDescent="0.25">
      <c r="A781" s="26" t="s">
        <v>70</v>
      </c>
      <c r="B781" s="42">
        <v>0.6</v>
      </c>
      <c r="C781" s="33">
        <v>10.9</v>
      </c>
      <c r="D781" s="42">
        <v>7.8</v>
      </c>
      <c r="E781" s="33">
        <v>0.1</v>
      </c>
      <c r="F781" s="42">
        <v>1.2</v>
      </c>
      <c r="G781" s="33">
        <v>2.7</v>
      </c>
      <c r="H781" s="42">
        <v>0.1</v>
      </c>
      <c r="I781" s="33">
        <v>2.7</v>
      </c>
      <c r="J781" s="42">
        <v>1.7</v>
      </c>
      <c r="K781" s="33">
        <v>0.4</v>
      </c>
      <c r="L781" s="42">
        <v>0.8</v>
      </c>
      <c r="M781" s="33">
        <v>0.2</v>
      </c>
      <c r="N781" s="42">
        <v>0.1</v>
      </c>
      <c r="O781" s="33">
        <v>0.3</v>
      </c>
      <c r="P781" s="42">
        <v>231.65</v>
      </c>
      <c r="Q781" s="33">
        <v>141.13</v>
      </c>
      <c r="R781" s="42">
        <v>172.88</v>
      </c>
      <c r="S781" s="33">
        <v>266.11</v>
      </c>
      <c r="T781" s="42">
        <v>12.9</v>
      </c>
      <c r="U781" s="33">
        <v>13.7</v>
      </c>
      <c r="V781" s="116">
        <v>14</v>
      </c>
    </row>
    <row r="782" spans="1:22" x14ac:dyDescent="0.25">
      <c r="A782" s="26" t="s">
        <v>1498</v>
      </c>
      <c r="B782" s="42">
        <v>1.1000000000000001</v>
      </c>
      <c r="C782" s="33">
        <v>11.5</v>
      </c>
      <c r="D782" s="42">
        <v>8.3000000000000007</v>
      </c>
      <c r="E782" s="33">
        <v>0.2</v>
      </c>
      <c r="F782" s="42">
        <v>1</v>
      </c>
      <c r="G782" s="33">
        <v>3.1</v>
      </c>
      <c r="H782" s="42">
        <v>0.2</v>
      </c>
      <c r="I782" s="33">
        <v>2.8</v>
      </c>
      <c r="J782" s="42">
        <v>2</v>
      </c>
      <c r="K782" s="33">
        <v>0.4</v>
      </c>
      <c r="L782" s="42">
        <v>0.8</v>
      </c>
      <c r="M782" s="33">
        <v>0.2</v>
      </c>
      <c r="N782" s="42">
        <v>0.1</v>
      </c>
      <c r="O782" s="33">
        <v>0.3</v>
      </c>
      <c r="P782" s="42">
        <v>209.95</v>
      </c>
      <c r="Q782" s="33">
        <v>144.84</v>
      </c>
      <c r="R782" s="42">
        <v>166.57</v>
      </c>
      <c r="S782" s="33">
        <v>266.64999999999998</v>
      </c>
      <c r="T782" s="42">
        <v>14.34</v>
      </c>
      <c r="U782" s="33">
        <v>15.52</v>
      </c>
      <c r="V782" s="116">
        <v>15.09</v>
      </c>
    </row>
    <row r="783" spans="1:22" x14ac:dyDescent="0.25">
      <c r="A783" s="26" t="s">
        <v>1499</v>
      </c>
      <c r="B783" s="42">
        <v>2.4</v>
      </c>
      <c r="C783" s="33">
        <v>14.1</v>
      </c>
      <c r="D783" s="42">
        <v>8.3000000000000007</v>
      </c>
      <c r="E783" s="33">
        <v>0.7</v>
      </c>
      <c r="F783" s="42">
        <v>1.5</v>
      </c>
      <c r="G783" s="33">
        <v>2.6</v>
      </c>
      <c r="H783" s="42">
        <v>0.3</v>
      </c>
      <c r="I783" s="33">
        <v>2.7</v>
      </c>
      <c r="J783" s="42">
        <v>1.8</v>
      </c>
      <c r="K783" s="33">
        <v>0.4</v>
      </c>
      <c r="L783" s="42">
        <v>0.7</v>
      </c>
      <c r="M783" s="33">
        <v>0.1</v>
      </c>
      <c r="N783" s="42">
        <v>0.1</v>
      </c>
      <c r="O783" s="33">
        <v>0.2</v>
      </c>
      <c r="P783" s="42">
        <v>202.51</v>
      </c>
      <c r="Q783" s="33">
        <v>139.87</v>
      </c>
      <c r="R783" s="42">
        <v>165.28</v>
      </c>
      <c r="S783" s="33">
        <v>266.63</v>
      </c>
      <c r="T783" s="42">
        <v>15.94</v>
      </c>
      <c r="U783" s="33">
        <v>17.13</v>
      </c>
      <c r="V783" s="116">
        <v>16.100000000000001</v>
      </c>
    </row>
    <row r="784" spans="1:22" x14ac:dyDescent="0.25">
      <c r="A784" s="26" t="s">
        <v>71</v>
      </c>
      <c r="B784" s="42">
        <v>1.1000000000000001</v>
      </c>
      <c r="C784" s="33">
        <v>8.8000000000000007</v>
      </c>
      <c r="D784" s="42">
        <v>7.1</v>
      </c>
      <c r="E784" s="33">
        <v>0.3</v>
      </c>
      <c r="F784" s="42">
        <v>1.3</v>
      </c>
      <c r="G784" s="33">
        <v>2.6</v>
      </c>
      <c r="H784" s="42">
        <v>0.1</v>
      </c>
      <c r="I784" s="33">
        <v>2.7</v>
      </c>
      <c r="J784" s="42">
        <v>1.6</v>
      </c>
      <c r="K784" s="33">
        <v>0.5</v>
      </c>
      <c r="L784" s="42">
        <v>0.7</v>
      </c>
      <c r="M784" s="33">
        <v>0.2</v>
      </c>
      <c r="N784" s="42">
        <v>0.1</v>
      </c>
      <c r="O784" s="33">
        <v>0.2</v>
      </c>
      <c r="P784" s="42">
        <v>248.94</v>
      </c>
      <c r="Q784" s="33">
        <v>157.28</v>
      </c>
      <c r="R784" s="42">
        <v>198.32</v>
      </c>
      <c r="S784" s="33">
        <v>265.07</v>
      </c>
      <c r="T784" s="42">
        <v>11.27</v>
      </c>
      <c r="U784" s="33">
        <v>11.94</v>
      </c>
      <c r="V784" s="116">
        <v>11.74</v>
      </c>
    </row>
    <row r="785" spans="1:22" x14ac:dyDescent="0.25">
      <c r="A785" s="26" t="s">
        <v>1500</v>
      </c>
      <c r="B785" s="42">
        <v>0.9</v>
      </c>
      <c r="C785" s="33">
        <v>9</v>
      </c>
      <c r="D785" s="42">
        <v>6.8</v>
      </c>
      <c r="E785" s="33">
        <v>0.4</v>
      </c>
      <c r="F785" s="42">
        <v>1.3</v>
      </c>
      <c r="G785" s="33">
        <v>2.5</v>
      </c>
      <c r="H785" s="42">
        <v>0.3</v>
      </c>
      <c r="I785" s="33">
        <v>2.4</v>
      </c>
      <c r="J785" s="42">
        <v>1.7</v>
      </c>
      <c r="K785" s="33">
        <v>0.3</v>
      </c>
      <c r="L785" s="42">
        <v>0.5</v>
      </c>
      <c r="M785" s="33">
        <v>0.2</v>
      </c>
      <c r="N785" s="42">
        <v>0.1</v>
      </c>
      <c r="O785" s="33">
        <v>0.3</v>
      </c>
      <c r="P785" s="42">
        <v>230.75</v>
      </c>
      <c r="Q785" s="33">
        <v>148.4</v>
      </c>
      <c r="R785" s="42">
        <v>180.63</v>
      </c>
      <c r="S785" s="33">
        <v>265.44</v>
      </c>
      <c r="T785" s="42">
        <v>11.51</v>
      </c>
      <c r="U785" s="33">
        <v>12.57</v>
      </c>
      <c r="V785" s="116">
        <v>12.03</v>
      </c>
    </row>
    <row r="786" spans="1:22" x14ac:dyDescent="0.25">
      <c r="A786" s="26" t="s">
        <v>1501</v>
      </c>
      <c r="B786" s="42">
        <v>1.2</v>
      </c>
      <c r="C786" s="33">
        <v>12.4</v>
      </c>
      <c r="D786" s="42">
        <v>8.3000000000000007</v>
      </c>
      <c r="E786" s="33">
        <v>0.2</v>
      </c>
      <c r="F786" s="42">
        <v>1.2</v>
      </c>
      <c r="G786" s="33">
        <v>3.2</v>
      </c>
      <c r="H786" s="42">
        <v>0.4</v>
      </c>
      <c r="I786" s="33">
        <v>2.9</v>
      </c>
      <c r="J786" s="42">
        <v>1.9</v>
      </c>
      <c r="K786" s="33">
        <v>0.5</v>
      </c>
      <c r="L786" s="42">
        <v>0.7</v>
      </c>
      <c r="M786" s="33">
        <v>0.2</v>
      </c>
      <c r="N786" s="42">
        <v>0.1</v>
      </c>
      <c r="O786" s="33">
        <v>0.3</v>
      </c>
      <c r="P786" s="42">
        <v>230.96</v>
      </c>
      <c r="Q786" s="33">
        <v>156.16999999999999</v>
      </c>
      <c r="R786" s="42">
        <v>179.37</v>
      </c>
      <c r="S786" s="33">
        <v>266.29000000000002</v>
      </c>
      <c r="T786" s="42">
        <v>14.69</v>
      </c>
      <c r="U786" s="33">
        <v>15.78</v>
      </c>
      <c r="V786" s="116">
        <v>15.68</v>
      </c>
    </row>
    <row r="787" spans="1:22" x14ac:dyDescent="0.25">
      <c r="A787" s="26" t="s">
        <v>72</v>
      </c>
      <c r="B787" s="42">
        <v>1.2</v>
      </c>
      <c r="C787" s="33">
        <v>12.2</v>
      </c>
      <c r="D787" s="42">
        <v>8.5</v>
      </c>
      <c r="E787" s="33">
        <v>0.4</v>
      </c>
      <c r="F787" s="42">
        <v>1.1000000000000001</v>
      </c>
      <c r="G787" s="33">
        <v>3.4</v>
      </c>
      <c r="H787" s="42">
        <v>0.2</v>
      </c>
      <c r="I787" s="33">
        <v>3.4</v>
      </c>
      <c r="J787" s="42">
        <v>2.1</v>
      </c>
      <c r="K787" s="33">
        <v>0.5</v>
      </c>
      <c r="L787" s="42">
        <v>0.6</v>
      </c>
      <c r="M787" s="33">
        <v>0.3</v>
      </c>
      <c r="N787" s="42">
        <v>0.1</v>
      </c>
      <c r="O787" s="33">
        <v>0.4</v>
      </c>
      <c r="P787" s="42">
        <v>203.58</v>
      </c>
      <c r="Q787" s="33">
        <v>139.1</v>
      </c>
      <c r="R787" s="42">
        <v>162.37</v>
      </c>
      <c r="S787" s="33">
        <v>266.89999999999998</v>
      </c>
      <c r="T787" s="42">
        <v>15</v>
      </c>
      <c r="U787" s="33">
        <v>15.9</v>
      </c>
      <c r="V787" s="116">
        <v>15.75</v>
      </c>
    </row>
    <row r="788" spans="1:22" x14ac:dyDescent="0.25">
      <c r="A788" s="26" t="s">
        <v>1502</v>
      </c>
      <c r="B788" s="42">
        <v>1.2</v>
      </c>
      <c r="C788" s="33">
        <v>11.4</v>
      </c>
      <c r="D788" s="42">
        <v>7.7</v>
      </c>
      <c r="E788" s="33">
        <v>0.5</v>
      </c>
      <c r="F788" s="42">
        <v>1.2</v>
      </c>
      <c r="G788" s="33">
        <v>3</v>
      </c>
      <c r="H788" s="42">
        <v>0.4</v>
      </c>
      <c r="I788" s="33">
        <v>2.9</v>
      </c>
      <c r="J788" s="42">
        <v>1.8</v>
      </c>
      <c r="K788" s="33">
        <v>0.3</v>
      </c>
      <c r="L788" s="42">
        <v>0.5</v>
      </c>
      <c r="M788" s="33">
        <v>0.2</v>
      </c>
      <c r="N788" s="42">
        <v>0.1</v>
      </c>
      <c r="O788" s="33">
        <v>0.3</v>
      </c>
      <c r="P788" s="42">
        <v>224.61</v>
      </c>
      <c r="Q788" s="33">
        <v>147.21</v>
      </c>
      <c r="R788" s="42">
        <v>169.21</v>
      </c>
      <c r="S788" s="33">
        <v>266.64999999999998</v>
      </c>
      <c r="T788" s="42">
        <v>13.25</v>
      </c>
      <c r="U788" s="33">
        <v>14.55</v>
      </c>
      <c r="V788" s="116">
        <v>13.81</v>
      </c>
    </row>
    <row r="789" spans="1:22" x14ac:dyDescent="0.25">
      <c r="A789" s="26" t="s">
        <v>1503</v>
      </c>
      <c r="B789" s="42">
        <v>2.1</v>
      </c>
      <c r="C789" s="33">
        <v>11.5</v>
      </c>
      <c r="D789" s="42">
        <v>7.4</v>
      </c>
      <c r="E789" s="33">
        <v>0.5</v>
      </c>
      <c r="F789" s="42">
        <v>1.3</v>
      </c>
      <c r="G789" s="33">
        <v>2.7</v>
      </c>
      <c r="H789" s="42">
        <v>0.1</v>
      </c>
      <c r="I789" s="33">
        <v>2.4</v>
      </c>
      <c r="J789" s="42">
        <v>1.6</v>
      </c>
      <c r="K789" s="33">
        <v>0.4</v>
      </c>
      <c r="L789" s="42">
        <v>0.7</v>
      </c>
      <c r="M789" s="33">
        <v>0.3</v>
      </c>
      <c r="N789" s="42">
        <v>0.2</v>
      </c>
      <c r="O789" s="33">
        <v>0.4</v>
      </c>
      <c r="P789" s="42">
        <v>231.47</v>
      </c>
      <c r="Q789" s="33">
        <v>159.31</v>
      </c>
      <c r="R789" s="42">
        <v>182.79</v>
      </c>
      <c r="S789" s="33">
        <v>266.52</v>
      </c>
      <c r="T789" s="42">
        <v>14.01</v>
      </c>
      <c r="U789" s="33">
        <v>14.23</v>
      </c>
      <c r="V789" s="116">
        <v>13.4</v>
      </c>
    </row>
    <row r="790" spans="1:22" x14ac:dyDescent="0.25">
      <c r="A790" s="26" t="s">
        <v>73</v>
      </c>
      <c r="B790" s="42">
        <v>1.9</v>
      </c>
      <c r="C790" s="33">
        <v>9.5</v>
      </c>
      <c r="D790" s="42">
        <v>6.7</v>
      </c>
      <c r="E790" s="33">
        <v>0.4</v>
      </c>
      <c r="F790" s="42">
        <v>1.1000000000000001</v>
      </c>
      <c r="G790" s="33">
        <v>2.6</v>
      </c>
      <c r="H790" s="42">
        <v>0.1</v>
      </c>
      <c r="I790" s="33">
        <v>2.4</v>
      </c>
      <c r="J790" s="42">
        <v>1.3</v>
      </c>
      <c r="K790" s="33">
        <v>0.4</v>
      </c>
      <c r="L790" s="42">
        <v>0.5</v>
      </c>
      <c r="M790" s="33">
        <v>0.3</v>
      </c>
      <c r="N790" s="42">
        <v>0.1</v>
      </c>
      <c r="O790" s="33">
        <v>0.3</v>
      </c>
      <c r="P790" s="42">
        <v>242.26</v>
      </c>
      <c r="Q790" s="33">
        <v>161.59</v>
      </c>
      <c r="R790" s="42">
        <v>184.59</v>
      </c>
      <c r="S790" s="33">
        <v>266.57</v>
      </c>
      <c r="T790" s="42">
        <v>12.36</v>
      </c>
      <c r="U790" s="33">
        <v>12.4</v>
      </c>
      <c r="V790" s="116">
        <v>11.78</v>
      </c>
    </row>
    <row r="791" spans="1:22" x14ac:dyDescent="0.25">
      <c r="A791" s="26" t="s">
        <v>1504</v>
      </c>
      <c r="B791" s="42">
        <v>1.6</v>
      </c>
      <c r="C791" s="33">
        <v>12.8</v>
      </c>
      <c r="D791" s="42">
        <v>8.8000000000000007</v>
      </c>
      <c r="E791" s="33">
        <v>0.6</v>
      </c>
      <c r="F791" s="42">
        <v>1.4</v>
      </c>
      <c r="G791" s="33">
        <v>3.2</v>
      </c>
      <c r="H791" s="42">
        <v>0.2</v>
      </c>
      <c r="I791" s="33">
        <v>3.5</v>
      </c>
      <c r="J791" s="42">
        <v>2.2000000000000002</v>
      </c>
      <c r="K791" s="33">
        <v>0.5</v>
      </c>
      <c r="L791" s="42">
        <v>0.7</v>
      </c>
      <c r="M791" s="33">
        <v>0.4</v>
      </c>
      <c r="N791" s="42">
        <v>0.2</v>
      </c>
      <c r="O791" s="33">
        <v>0.3</v>
      </c>
      <c r="P791" s="42">
        <v>199.38</v>
      </c>
      <c r="Q791" s="33">
        <v>133.75</v>
      </c>
      <c r="R791" s="42">
        <v>160.41</v>
      </c>
      <c r="S791" s="33">
        <v>267.27999999999997</v>
      </c>
      <c r="T791" s="42">
        <v>15.22</v>
      </c>
      <c r="U791" s="33">
        <v>16.23</v>
      </c>
      <c r="V791" s="116">
        <v>15.47</v>
      </c>
    </row>
    <row r="792" spans="1:22" x14ac:dyDescent="0.25">
      <c r="A792" s="26" t="s">
        <v>1505</v>
      </c>
      <c r="B792" s="42">
        <v>1</v>
      </c>
      <c r="C792" s="33">
        <v>9.8000000000000007</v>
      </c>
      <c r="D792" s="42">
        <v>6.8</v>
      </c>
      <c r="E792" s="33">
        <v>0.7</v>
      </c>
      <c r="F792" s="42">
        <v>3.1</v>
      </c>
      <c r="G792" s="33">
        <v>4.0999999999999996</v>
      </c>
      <c r="H792" s="42">
        <v>0.7</v>
      </c>
      <c r="I792" s="33">
        <v>5.5</v>
      </c>
      <c r="J792" s="42">
        <v>2.1</v>
      </c>
      <c r="K792" s="33">
        <v>0.5</v>
      </c>
      <c r="L792" s="42">
        <v>0.6</v>
      </c>
      <c r="M792" s="33">
        <v>0.3</v>
      </c>
      <c r="N792" s="42">
        <v>0.1</v>
      </c>
      <c r="O792" s="33">
        <v>0.3</v>
      </c>
      <c r="P792" s="42">
        <v>155.33000000000001</v>
      </c>
      <c r="Q792" s="33">
        <v>100.13</v>
      </c>
      <c r="R792" s="42">
        <v>125.26</v>
      </c>
      <c r="S792" s="33">
        <v>267.83</v>
      </c>
      <c r="T792" s="42">
        <v>13.83</v>
      </c>
      <c r="U792" s="33">
        <v>14.75</v>
      </c>
      <c r="V792" s="116">
        <v>14.13</v>
      </c>
    </row>
    <row r="793" spans="1:22" x14ac:dyDescent="0.25">
      <c r="A793" s="26" t="s">
        <v>74</v>
      </c>
      <c r="B793" s="42">
        <v>2.2999999999999998</v>
      </c>
      <c r="C793" s="33">
        <v>13.8</v>
      </c>
      <c r="D793" s="42">
        <v>9.5</v>
      </c>
      <c r="E793" s="33">
        <v>0.8</v>
      </c>
      <c r="F793" s="42">
        <v>1.4</v>
      </c>
      <c r="G793" s="33">
        <v>4.2</v>
      </c>
      <c r="H793" s="42">
        <v>0.2</v>
      </c>
      <c r="I793" s="33">
        <v>4.7</v>
      </c>
      <c r="J793" s="42">
        <v>2.4</v>
      </c>
      <c r="K793" s="33">
        <v>0.7</v>
      </c>
      <c r="L793" s="42">
        <v>0.6</v>
      </c>
      <c r="M793" s="33">
        <v>0.4</v>
      </c>
      <c r="N793" s="42">
        <v>0.2</v>
      </c>
      <c r="O793" s="33">
        <v>0.3</v>
      </c>
      <c r="P793" s="42">
        <v>166.77</v>
      </c>
      <c r="Q793" s="33">
        <v>109.33</v>
      </c>
      <c r="R793" s="42">
        <v>134.44</v>
      </c>
      <c r="S793" s="33">
        <v>267.75</v>
      </c>
      <c r="T793" s="42">
        <v>18.16</v>
      </c>
      <c r="U793" s="33">
        <v>18.670000000000002</v>
      </c>
      <c r="V793" s="116">
        <v>18.21</v>
      </c>
    </row>
    <row r="794" spans="1:22" x14ac:dyDescent="0.25">
      <c r="A794" s="26" t="s">
        <v>1506</v>
      </c>
      <c r="B794" s="42">
        <v>2.9</v>
      </c>
      <c r="C794" s="33">
        <v>12.5</v>
      </c>
      <c r="D794" s="42">
        <v>7.5</v>
      </c>
      <c r="E794" s="33">
        <v>0.7</v>
      </c>
      <c r="F794" s="42">
        <v>1.4</v>
      </c>
      <c r="G794" s="33">
        <v>3</v>
      </c>
      <c r="H794" s="42">
        <v>0.3</v>
      </c>
      <c r="I794" s="33">
        <v>3.1</v>
      </c>
      <c r="J794" s="42">
        <v>1.5</v>
      </c>
      <c r="K794" s="33">
        <v>0.6</v>
      </c>
      <c r="L794" s="42">
        <v>0.5</v>
      </c>
      <c r="M794" s="33">
        <v>0.3</v>
      </c>
      <c r="N794" s="42">
        <v>0.2</v>
      </c>
      <c r="O794" s="33">
        <v>0.3</v>
      </c>
      <c r="P794" s="42">
        <v>182.58</v>
      </c>
      <c r="Q794" s="33">
        <v>117.68</v>
      </c>
      <c r="R794" s="42">
        <v>148.02000000000001</v>
      </c>
      <c r="S794" s="33">
        <v>267.29000000000002</v>
      </c>
      <c r="T794" s="42">
        <v>15.77</v>
      </c>
      <c r="U794" s="33">
        <v>16.27</v>
      </c>
      <c r="V794" s="116">
        <v>15.27</v>
      </c>
    </row>
    <row r="795" spans="1:22" x14ac:dyDescent="0.25">
      <c r="A795" s="26" t="s">
        <v>1507</v>
      </c>
      <c r="B795" s="42">
        <v>3.1</v>
      </c>
      <c r="C795" s="33">
        <v>14.2</v>
      </c>
      <c r="D795" s="42">
        <v>9.1999999999999993</v>
      </c>
      <c r="E795" s="33">
        <v>0.7</v>
      </c>
      <c r="F795" s="42">
        <v>1.3</v>
      </c>
      <c r="G795" s="33">
        <v>4</v>
      </c>
      <c r="H795" s="42">
        <v>0.3</v>
      </c>
      <c r="I795" s="33">
        <v>3.7</v>
      </c>
      <c r="J795" s="42">
        <v>2.2000000000000002</v>
      </c>
      <c r="K795" s="33">
        <v>0.6</v>
      </c>
      <c r="L795" s="42">
        <v>0.8</v>
      </c>
      <c r="M795" s="33">
        <v>0.3</v>
      </c>
      <c r="N795" s="42">
        <v>0.2</v>
      </c>
      <c r="O795" s="33">
        <v>0.3</v>
      </c>
      <c r="P795" s="42">
        <v>194.62</v>
      </c>
      <c r="Q795" s="33">
        <v>134.69</v>
      </c>
      <c r="R795" s="42">
        <v>155.82</v>
      </c>
      <c r="S795" s="33">
        <v>267.3</v>
      </c>
      <c r="T795" s="42">
        <v>17.03</v>
      </c>
      <c r="U795" s="33">
        <v>17.16</v>
      </c>
      <c r="V795" s="116">
        <v>16.04</v>
      </c>
    </row>
    <row r="796" spans="1:22" x14ac:dyDescent="0.25">
      <c r="A796" s="26" t="s">
        <v>75</v>
      </c>
      <c r="B796" s="42">
        <v>1.1000000000000001</v>
      </c>
      <c r="C796" s="33">
        <v>7.4</v>
      </c>
      <c r="D796" s="42">
        <v>6.6</v>
      </c>
      <c r="E796" s="33">
        <v>0.4</v>
      </c>
      <c r="F796" s="42">
        <v>1.1000000000000001</v>
      </c>
      <c r="G796" s="33">
        <v>2.2000000000000002</v>
      </c>
      <c r="H796" s="42">
        <v>0.2</v>
      </c>
      <c r="I796" s="33">
        <v>2.1</v>
      </c>
      <c r="J796" s="42">
        <v>1.6</v>
      </c>
      <c r="K796" s="33">
        <v>0.3</v>
      </c>
      <c r="L796" s="42">
        <v>0.4</v>
      </c>
      <c r="M796" s="33">
        <v>0.3</v>
      </c>
      <c r="N796" s="42">
        <v>0.1</v>
      </c>
      <c r="O796" s="33">
        <v>0.2</v>
      </c>
      <c r="P796" s="42">
        <v>267.23</v>
      </c>
      <c r="Q796" s="33">
        <v>171.09</v>
      </c>
      <c r="R796" s="42">
        <v>208.34</v>
      </c>
      <c r="S796" s="33">
        <v>265.19</v>
      </c>
      <c r="T796" s="42">
        <v>10.19</v>
      </c>
      <c r="U796" s="33">
        <v>10.57</v>
      </c>
      <c r="V796" s="116">
        <v>9.93</v>
      </c>
    </row>
    <row r="797" spans="1:22" x14ac:dyDescent="0.25">
      <c r="A797" s="26" t="s">
        <v>1508</v>
      </c>
      <c r="B797" s="42">
        <v>1</v>
      </c>
      <c r="C797" s="33">
        <v>5.0999999999999996</v>
      </c>
      <c r="D797" s="42">
        <v>5.3</v>
      </c>
      <c r="E797" s="33">
        <v>0.3</v>
      </c>
      <c r="F797" s="42">
        <v>1.3</v>
      </c>
      <c r="G797" s="33">
        <v>2</v>
      </c>
      <c r="H797" s="42">
        <v>0.1</v>
      </c>
      <c r="I797" s="33">
        <v>2.2999999999999998</v>
      </c>
      <c r="J797" s="42">
        <v>1.4</v>
      </c>
      <c r="K797" s="33">
        <v>0.4</v>
      </c>
      <c r="L797" s="42">
        <v>0.3</v>
      </c>
      <c r="M797" s="33">
        <v>0.1</v>
      </c>
      <c r="N797" s="42">
        <v>0</v>
      </c>
      <c r="O797" s="33">
        <v>0.2</v>
      </c>
      <c r="P797" s="42">
        <v>284.77999999999997</v>
      </c>
      <c r="Q797" s="33">
        <v>186.85</v>
      </c>
      <c r="R797" s="42">
        <v>226.31</v>
      </c>
      <c r="S797" s="33">
        <v>265.13</v>
      </c>
      <c r="T797" s="42">
        <v>7.69</v>
      </c>
      <c r="U797" s="33">
        <v>7.96</v>
      </c>
      <c r="V797" s="116">
        <v>7.59</v>
      </c>
    </row>
    <row r="798" spans="1:22" x14ac:dyDescent="0.25">
      <c r="A798" s="26" t="s">
        <v>1509</v>
      </c>
      <c r="B798" s="42">
        <v>0.9</v>
      </c>
      <c r="C798" s="33">
        <v>5.3</v>
      </c>
      <c r="D798" s="42">
        <v>5.3</v>
      </c>
      <c r="E798" s="33">
        <v>0.5</v>
      </c>
      <c r="F798" s="42">
        <v>1.4</v>
      </c>
      <c r="G798" s="33">
        <v>1.7</v>
      </c>
      <c r="H798" s="42">
        <v>0.2</v>
      </c>
      <c r="I798" s="33">
        <v>2.2000000000000002</v>
      </c>
      <c r="J798" s="42">
        <v>1.1000000000000001</v>
      </c>
      <c r="K798" s="33">
        <v>0.3</v>
      </c>
      <c r="L798" s="42">
        <v>0.2</v>
      </c>
      <c r="M798" s="33">
        <v>0.2</v>
      </c>
      <c r="N798" s="42">
        <v>0</v>
      </c>
      <c r="O798" s="33">
        <v>0.1</v>
      </c>
      <c r="P798" s="42">
        <v>293.74</v>
      </c>
      <c r="Q798" s="33">
        <v>192.23</v>
      </c>
      <c r="R798" s="42">
        <v>231.77</v>
      </c>
      <c r="S798" s="33">
        <v>264.81</v>
      </c>
      <c r="T798" s="42">
        <v>7.73</v>
      </c>
      <c r="U798" s="33">
        <v>7.92</v>
      </c>
      <c r="V798" s="116">
        <v>7.37</v>
      </c>
    </row>
    <row r="799" spans="1:22" x14ac:dyDescent="0.25">
      <c r="A799" s="26" t="s">
        <v>76</v>
      </c>
      <c r="B799" s="42">
        <v>1</v>
      </c>
      <c r="C799" s="33">
        <v>7.6</v>
      </c>
      <c r="D799" s="42">
        <v>5.9</v>
      </c>
      <c r="E799" s="33">
        <v>0.4</v>
      </c>
      <c r="F799" s="42">
        <v>1.2</v>
      </c>
      <c r="G799" s="33">
        <v>2.2000000000000002</v>
      </c>
      <c r="H799" s="42">
        <v>0.2</v>
      </c>
      <c r="I799" s="33">
        <v>2.1</v>
      </c>
      <c r="J799" s="42">
        <v>1.2</v>
      </c>
      <c r="K799" s="33">
        <v>0.3</v>
      </c>
      <c r="L799" s="42">
        <v>0.3</v>
      </c>
      <c r="M799" s="33">
        <v>0.2</v>
      </c>
      <c r="N799" s="42">
        <v>0.1</v>
      </c>
      <c r="O799" s="33">
        <v>0.2</v>
      </c>
      <c r="P799" s="42">
        <v>243.28</v>
      </c>
      <c r="Q799" s="33">
        <v>158.86000000000001</v>
      </c>
      <c r="R799" s="42">
        <v>196.17</v>
      </c>
      <c r="S799" s="33">
        <v>266.20999999999998</v>
      </c>
      <c r="T799" s="42">
        <v>9.85</v>
      </c>
      <c r="U799" s="33">
        <v>10.54</v>
      </c>
      <c r="V799" s="116">
        <v>10.029999999999999</v>
      </c>
    </row>
    <row r="800" spans="1:22" x14ac:dyDescent="0.25">
      <c r="A800" s="26" t="s">
        <v>1510</v>
      </c>
      <c r="B800" s="42">
        <v>2.2999999999999998</v>
      </c>
      <c r="C800" s="33">
        <v>13</v>
      </c>
      <c r="D800" s="42">
        <v>8.3000000000000007</v>
      </c>
      <c r="E800" s="33">
        <v>0.5</v>
      </c>
      <c r="F800" s="42">
        <v>1.3</v>
      </c>
      <c r="G800" s="33">
        <v>2.7</v>
      </c>
      <c r="H800" s="42">
        <v>0.1</v>
      </c>
      <c r="I800" s="33">
        <v>2.5</v>
      </c>
      <c r="J800" s="42">
        <v>1.6</v>
      </c>
      <c r="K800" s="33">
        <v>0.4</v>
      </c>
      <c r="L800" s="42">
        <v>0.7</v>
      </c>
      <c r="M800" s="33">
        <v>0.2</v>
      </c>
      <c r="N800" s="42">
        <v>0.1</v>
      </c>
      <c r="O800" s="33">
        <v>0.3</v>
      </c>
      <c r="P800" s="42">
        <v>218.75</v>
      </c>
      <c r="Q800" s="33">
        <v>150.71</v>
      </c>
      <c r="R800" s="42">
        <v>178.03</v>
      </c>
      <c r="S800" s="33">
        <v>267.02</v>
      </c>
      <c r="T800" s="42">
        <v>14.98</v>
      </c>
      <c r="U800" s="33">
        <v>15.89</v>
      </c>
      <c r="V800" s="116">
        <v>15.26</v>
      </c>
    </row>
    <row r="801" spans="1:22" x14ac:dyDescent="0.25">
      <c r="A801" s="26" t="s">
        <v>1511</v>
      </c>
      <c r="B801" s="42">
        <v>1.7</v>
      </c>
      <c r="C801" s="33">
        <v>12.2</v>
      </c>
      <c r="D801" s="42">
        <v>8</v>
      </c>
      <c r="E801" s="33">
        <v>0.4</v>
      </c>
      <c r="F801" s="42">
        <v>1</v>
      </c>
      <c r="G801" s="33">
        <v>2.6</v>
      </c>
      <c r="H801" s="42">
        <v>0.2</v>
      </c>
      <c r="I801" s="33">
        <v>2.2000000000000002</v>
      </c>
      <c r="J801" s="42">
        <v>1.5</v>
      </c>
      <c r="K801" s="33">
        <v>0.3</v>
      </c>
      <c r="L801" s="42">
        <v>0.5</v>
      </c>
      <c r="M801" s="33">
        <v>0.3</v>
      </c>
      <c r="N801" s="42">
        <v>0.1</v>
      </c>
      <c r="O801" s="33">
        <v>0.2</v>
      </c>
      <c r="P801" s="42">
        <v>229.28</v>
      </c>
      <c r="Q801" s="33">
        <v>154.80000000000001</v>
      </c>
      <c r="R801" s="42">
        <v>181.67</v>
      </c>
      <c r="S801" s="33">
        <v>266.93</v>
      </c>
      <c r="T801" s="42">
        <v>14.1</v>
      </c>
      <c r="U801" s="33">
        <v>14.93</v>
      </c>
      <c r="V801" s="116">
        <v>14.14</v>
      </c>
    </row>
    <row r="802" spans="1:22" x14ac:dyDescent="0.25">
      <c r="A802" s="26" t="s">
        <v>77</v>
      </c>
      <c r="B802" s="42">
        <v>2.2000000000000002</v>
      </c>
      <c r="C802" s="33">
        <v>12.9</v>
      </c>
      <c r="D802" s="42">
        <v>7.9</v>
      </c>
      <c r="E802" s="33">
        <v>0.6</v>
      </c>
      <c r="F802" s="42">
        <v>1.1000000000000001</v>
      </c>
      <c r="G802" s="33">
        <v>2.7</v>
      </c>
      <c r="H802" s="42">
        <v>0.1</v>
      </c>
      <c r="I802" s="33">
        <v>2.1</v>
      </c>
      <c r="J802" s="42">
        <v>1.5</v>
      </c>
      <c r="K802" s="33">
        <v>0.4</v>
      </c>
      <c r="L802" s="42">
        <v>0.6</v>
      </c>
      <c r="M802" s="33">
        <v>0.2</v>
      </c>
      <c r="N802" s="42">
        <v>0.1</v>
      </c>
      <c r="O802" s="33">
        <v>0.3</v>
      </c>
      <c r="P802" s="42">
        <v>227.74</v>
      </c>
      <c r="Q802" s="33">
        <v>157.41</v>
      </c>
      <c r="R802" s="42">
        <v>182.11</v>
      </c>
      <c r="S802" s="33">
        <v>266.66000000000003</v>
      </c>
      <c r="T802" s="42">
        <v>14.86</v>
      </c>
      <c r="U802" s="33">
        <v>15.65</v>
      </c>
      <c r="V802" s="116">
        <v>14.84</v>
      </c>
    </row>
    <row r="803" spans="1:22" x14ac:dyDescent="0.25">
      <c r="A803" s="26" t="s">
        <v>1512</v>
      </c>
      <c r="B803" s="42">
        <v>1.7</v>
      </c>
      <c r="C803" s="33">
        <v>11.2</v>
      </c>
      <c r="D803" s="42">
        <v>8</v>
      </c>
      <c r="E803" s="33">
        <v>0.4</v>
      </c>
      <c r="F803" s="42">
        <v>0.9</v>
      </c>
      <c r="G803" s="33">
        <v>2.9</v>
      </c>
      <c r="H803" s="42">
        <v>0.1</v>
      </c>
      <c r="I803" s="33">
        <v>2.7</v>
      </c>
      <c r="J803" s="42">
        <v>1.7</v>
      </c>
      <c r="K803" s="33">
        <v>0.4</v>
      </c>
      <c r="L803" s="42">
        <v>0.6</v>
      </c>
      <c r="M803" s="33">
        <v>0.2</v>
      </c>
      <c r="N803" s="42">
        <v>0.1</v>
      </c>
      <c r="O803" s="33">
        <v>0.3</v>
      </c>
      <c r="P803" s="42">
        <v>230.88</v>
      </c>
      <c r="Q803" s="33">
        <v>159.62</v>
      </c>
      <c r="R803" s="42">
        <v>185.83</v>
      </c>
      <c r="S803" s="33">
        <v>266.85000000000002</v>
      </c>
      <c r="T803" s="42">
        <v>13.51</v>
      </c>
      <c r="U803" s="33">
        <v>14.13</v>
      </c>
      <c r="V803" s="116">
        <v>13.6</v>
      </c>
    </row>
    <row r="804" spans="1:22" x14ac:dyDescent="0.25">
      <c r="A804" s="26" t="s">
        <v>1513</v>
      </c>
      <c r="B804" s="42">
        <v>2</v>
      </c>
      <c r="C804" s="33">
        <v>10.4</v>
      </c>
      <c r="D804" s="42">
        <v>6.8</v>
      </c>
      <c r="E804" s="33">
        <v>0.5</v>
      </c>
      <c r="F804" s="42">
        <v>0.8</v>
      </c>
      <c r="G804" s="33">
        <v>2.4</v>
      </c>
      <c r="H804" s="42">
        <v>0.1</v>
      </c>
      <c r="I804" s="33">
        <v>2.7</v>
      </c>
      <c r="J804" s="42">
        <v>1.3</v>
      </c>
      <c r="K804" s="33">
        <v>0.4</v>
      </c>
      <c r="L804" s="42">
        <v>0.5</v>
      </c>
      <c r="M804" s="33">
        <v>0.2</v>
      </c>
      <c r="N804" s="42">
        <v>0</v>
      </c>
      <c r="O804" s="33">
        <v>0.2</v>
      </c>
      <c r="P804" s="42">
        <v>214.19</v>
      </c>
      <c r="Q804" s="33">
        <v>153.83000000000001</v>
      </c>
      <c r="R804" s="42">
        <v>180.22</v>
      </c>
      <c r="S804" s="33">
        <v>267.44</v>
      </c>
      <c r="T804" s="42">
        <v>12.83</v>
      </c>
      <c r="U804" s="33">
        <v>13.42</v>
      </c>
      <c r="V804" s="116">
        <v>12.83</v>
      </c>
    </row>
    <row r="805" spans="1:22" x14ac:dyDescent="0.25">
      <c r="A805" s="26" t="s">
        <v>78</v>
      </c>
      <c r="B805" s="42">
        <v>2.5</v>
      </c>
      <c r="C805" s="33">
        <v>13.4</v>
      </c>
      <c r="D805" s="42">
        <v>8.6999999999999993</v>
      </c>
      <c r="E805" s="33">
        <v>0.6</v>
      </c>
      <c r="F805" s="42">
        <v>1</v>
      </c>
      <c r="G805" s="33">
        <v>3</v>
      </c>
      <c r="H805" s="42">
        <v>0.1</v>
      </c>
      <c r="I805" s="33">
        <v>2.4</v>
      </c>
      <c r="J805" s="42">
        <v>1.6</v>
      </c>
      <c r="K805" s="33">
        <v>0.3</v>
      </c>
      <c r="L805" s="42">
        <v>0.5</v>
      </c>
      <c r="M805" s="33">
        <v>0.3</v>
      </c>
      <c r="N805" s="42">
        <v>0.2</v>
      </c>
      <c r="O805" s="33">
        <v>0.3</v>
      </c>
      <c r="P805" s="42">
        <v>211.71</v>
      </c>
      <c r="Q805" s="33">
        <v>147.80000000000001</v>
      </c>
      <c r="R805" s="42">
        <v>165.23</v>
      </c>
      <c r="S805" s="33">
        <v>267.38</v>
      </c>
      <c r="T805" s="42">
        <v>15.65</v>
      </c>
      <c r="U805" s="33">
        <v>16.260000000000002</v>
      </c>
      <c r="V805" s="116">
        <v>15.54</v>
      </c>
    </row>
    <row r="806" spans="1:22" x14ac:dyDescent="0.25">
      <c r="A806" s="26" t="s">
        <v>1514</v>
      </c>
      <c r="B806" s="42">
        <v>1.9</v>
      </c>
      <c r="C806" s="33">
        <v>10.199999999999999</v>
      </c>
      <c r="D806" s="42">
        <v>7.6</v>
      </c>
      <c r="E806" s="33">
        <v>0.4</v>
      </c>
      <c r="F806" s="42">
        <v>1.2</v>
      </c>
      <c r="G806" s="33">
        <v>2.7</v>
      </c>
      <c r="H806" s="42">
        <v>0.3</v>
      </c>
      <c r="I806" s="33">
        <v>2.8</v>
      </c>
      <c r="J806" s="42">
        <v>1.8</v>
      </c>
      <c r="K806" s="33">
        <v>0.4</v>
      </c>
      <c r="L806" s="42">
        <v>0.5</v>
      </c>
      <c r="M806" s="33">
        <v>0.2</v>
      </c>
      <c r="N806" s="42">
        <v>0.2</v>
      </c>
      <c r="O806" s="33">
        <v>0.3</v>
      </c>
      <c r="P806" s="42">
        <v>236.93</v>
      </c>
      <c r="Q806" s="33">
        <v>161.63</v>
      </c>
      <c r="R806" s="42">
        <v>189.57</v>
      </c>
      <c r="S806" s="33">
        <v>267.13</v>
      </c>
      <c r="T806" s="42">
        <v>12.91</v>
      </c>
      <c r="U806" s="33">
        <v>13.53</v>
      </c>
      <c r="V806" s="116">
        <v>13.13</v>
      </c>
    </row>
    <row r="807" spans="1:22" x14ac:dyDescent="0.25">
      <c r="A807" s="26" t="s">
        <v>1515</v>
      </c>
      <c r="B807" s="42">
        <v>1.2</v>
      </c>
      <c r="C807" s="33">
        <v>10.1</v>
      </c>
      <c r="D807" s="42">
        <v>7</v>
      </c>
      <c r="E807" s="33">
        <v>0.4</v>
      </c>
      <c r="F807" s="42">
        <v>1.4</v>
      </c>
      <c r="G807" s="33">
        <v>3.2</v>
      </c>
      <c r="H807" s="42">
        <v>0.3</v>
      </c>
      <c r="I807" s="33">
        <v>3.7</v>
      </c>
      <c r="J807" s="42">
        <v>2</v>
      </c>
      <c r="K807" s="33">
        <v>0.4</v>
      </c>
      <c r="L807" s="42">
        <v>0.4</v>
      </c>
      <c r="M807" s="33">
        <v>0.3</v>
      </c>
      <c r="N807" s="42">
        <v>0.1</v>
      </c>
      <c r="O807" s="33">
        <v>0.3</v>
      </c>
      <c r="P807" s="42">
        <v>203.28</v>
      </c>
      <c r="Q807" s="33">
        <v>138.56</v>
      </c>
      <c r="R807" s="42">
        <v>162.85</v>
      </c>
      <c r="S807" s="33">
        <v>267.25</v>
      </c>
      <c r="T807" s="42">
        <v>13</v>
      </c>
      <c r="U807" s="33">
        <v>13.83</v>
      </c>
      <c r="V807" s="116">
        <v>13</v>
      </c>
    </row>
    <row r="808" spans="1:22" x14ac:dyDescent="0.25">
      <c r="A808" s="26" t="s">
        <v>79</v>
      </c>
      <c r="B808" s="42">
        <v>1.5</v>
      </c>
      <c r="C808" s="33">
        <v>10.8</v>
      </c>
      <c r="D808" s="42">
        <v>7.5</v>
      </c>
      <c r="E808" s="33">
        <v>0.4</v>
      </c>
      <c r="F808" s="42">
        <v>0.8</v>
      </c>
      <c r="G808" s="33">
        <v>2.7</v>
      </c>
      <c r="H808" s="42">
        <v>0.1</v>
      </c>
      <c r="I808" s="33">
        <v>2.5</v>
      </c>
      <c r="J808" s="42">
        <v>1.5</v>
      </c>
      <c r="K808" s="33">
        <v>0.4</v>
      </c>
      <c r="L808" s="42">
        <v>0.7</v>
      </c>
      <c r="M808" s="33">
        <v>0.3</v>
      </c>
      <c r="N808" s="42">
        <v>0.1</v>
      </c>
      <c r="O808" s="33">
        <v>0.3</v>
      </c>
      <c r="P808" s="42">
        <v>215.7</v>
      </c>
      <c r="Q808" s="33">
        <v>148.97</v>
      </c>
      <c r="R808" s="42">
        <v>172.83</v>
      </c>
      <c r="S808" s="33">
        <v>267.37</v>
      </c>
      <c r="T808" s="42">
        <v>13.27</v>
      </c>
      <c r="U808" s="33">
        <v>14.09</v>
      </c>
      <c r="V808" s="116">
        <v>13.39</v>
      </c>
    </row>
    <row r="809" spans="1:22" x14ac:dyDescent="0.25">
      <c r="A809" s="26" t="s">
        <v>1516</v>
      </c>
      <c r="B809" s="42">
        <v>1.6</v>
      </c>
      <c r="C809" s="33">
        <v>10.8</v>
      </c>
      <c r="D809" s="42">
        <v>7.6</v>
      </c>
      <c r="E809" s="33">
        <v>0.5</v>
      </c>
      <c r="F809" s="42">
        <v>1</v>
      </c>
      <c r="G809" s="33">
        <v>2.5</v>
      </c>
      <c r="H809" s="42">
        <v>0.2</v>
      </c>
      <c r="I809" s="33">
        <v>2.2000000000000002</v>
      </c>
      <c r="J809" s="42">
        <v>1.2</v>
      </c>
      <c r="K809" s="33">
        <v>0.4</v>
      </c>
      <c r="L809" s="42">
        <v>0.5</v>
      </c>
      <c r="M809" s="33">
        <v>0.3</v>
      </c>
      <c r="N809" s="42">
        <v>0.1</v>
      </c>
      <c r="O809" s="33">
        <v>0.2</v>
      </c>
      <c r="P809" s="42">
        <v>218.24</v>
      </c>
      <c r="Q809" s="33">
        <v>148.55000000000001</v>
      </c>
      <c r="R809" s="42">
        <v>174.24</v>
      </c>
      <c r="S809" s="33">
        <v>267.10000000000002</v>
      </c>
      <c r="T809" s="42">
        <v>12.97</v>
      </c>
      <c r="U809" s="33">
        <v>13.62</v>
      </c>
      <c r="V809" s="116">
        <v>12.86</v>
      </c>
    </row>
    <row r="810" spans="1:22" x14ac:dyDescent="0.25">
      <c r="A810" s="26" t="s">
        <v>1517</v>
      </c>
      <c r="B810" s="42">
        <v>2.6</v>
      </c>
      <c r="C810" s="33">
        <v>12.3</v>
      </c>
      <c r="D810" s="42">
        <v>7.9</v>
      </c>
      <c r="E810" s="33">
        <v>0.6</v>
      </c>
      <c r="F810" s="42">
        <v>0.9</v>
      </c>
      <c r="G810" s="33">
        <v>3.4</v>
      </c>
      <c r="H810" s="42">
        <v>0.2</v>
      </c>
      <c r="I810" s="33">
        <v>3.3</v>
      </c>
      <c r="J810" s="42">
        <v>1.6</v>
      </c>
      <c r="K810" s="33">
        <v>0.5</v>
      </c>
      <c r="L810" s="42">
        <v>0.6</v>
      </c>
      <c r="M810" s="33">
        <v>0.3</v>
      </c>
      <c r="N810" s="42">
        <v>0.1</v>
      </c>
      <c r="O810" s="33">
        <v>0.3</v>
      </c>
      <c r="P810" s="42">
        <v>190.61</v>
      </c>
      <c r="Q810" s="33">
        <v>130.66</v>
      </c>
      <c r="R810" s="42">
        <v>155.30000000000001</v>
      </c>
      <c r="S810" s="33">
        <v>267.45999999999998</v>
      </c>
      <c r="T810" s="42">
        <v>15.61</v>
      </c>
      <c r="U810" s="33">
        <v>16.399999999999999</v>
      </c>
      <c r="V810" s="116">
        <v>15.26</v>
      </c>
    </row>
    <row r="811" spans="1:22" x14ac:dyDescent="0.25">
      <c r="A811" s="26" t="s">
        <v>80</v>
      </c>
      <c r="B811" s="42">
        <v>1.1000000000000001</v>
      </c>
      <c r="C811" s="33">
        <v>11.4</v>
      </c>
      <c r="D811" s="42">
        <v>7.9</v>
      </c>
      <c r="E811" s="33">
        <v>0.2</v>
      </c>
      <c r="F811" s="42">
        <v>1.4</v>
      </c>
      <c r="G811" s="33">
        <v>3.2</v>
      </c>
      <c r="H811" s="42">
        <v>0.3</v>
      </c>
      <c r="I811" s="33">
        <v>2.9</v>
      </c>
      <c r="J811" s="42">
        <v>2.1</v>
      </c>
      <c r="K811" s="33">
        <v>0.6</v>
      </c>
      <c r="L811" s="42">
        <v>0.9</v>
      </c>
      <c r="M811" s="33">
        <v>0.2</v>
      </c>
      <c r="N811" s="42">
        <v>0.1</v>
      </c>
      <c r="O811" s="33">
        <v>0.1</v>
      </c>
      <c r="P811" s="42">
        <v>215.15</v>
      </c>
      <c r="Q811" s="33">
        <v>151.27000000000001</v>
      </c>
      <c r="R811" s="42">
        <v>172.08</v>
      </c>
      <c r="S811" s="33">
        <v>267.02</v>
      </c>
      <c r="T811" s="42">
        <v>14.2</v>
      </c>
      <c r="U811" s="33">
        <v>14.96</v>
      </c>
      <c r="V811" s="116">
        <v>14.12</v>
      </c>
    </row>
    <row r="812" spans="1:22" x14ac:dyDescent="0.25">
      <c r="A812" s="26" t="s">
        <v>1518</v>
      </c>
      <c r="B812" s="42">
        <v>2.4</v>
      </c>
      <c r="C812" s="33">
        <v>14</v>
      </c>
      <c r="D812" s="42">
        <v>8.9</v>
      </c>
      <c r="E812" s="33">
        <v>0.5</v>
      </c>
      <c r="F812" s="42">
        <v>1.3</v>
      </c>
      <c r="G812" s="33">
        <v>3.2</v>
      </c>
      <c r="H812" s="42">
        <v>0.2</v>
      </c>
      <c r="I812" s="33">
        <v>2.5</v>
      </c>
      <c r="J812" s="42">
        <v>2.1</v>
      </c>
      <c r="K812" s="33">
        <v>0.4</v>
      </c>
      <c r="L812" s="42">
        <v>0.8</v>
      </c>
      <c r="M812" s="33">
        <v>0.3</v>
      </c>
      <c r="N812" s="42">
        <v>0.1</v>
      </c>
      <c r="O812" s="33">
        <v>0.4</v>
      </c>
      <c r="P812" s="42">
        <v>200.93</v>
      </c>
      <c r="Q812" s="33">
        <v>142.03</v>
      </c>
      <c r="R812" s="42">
        <v>160.38999999999999</v>
      </c>
      <c r="S812" s="33">
        <v>267.47000000000003</v>
      </c>
      <c r="T812" s="42">
        <v>15.7</v>
      </c>
      <c r="U812" s="33">
        <v>16.48</v>
      </c>
      <c r="V812" s="116">
        <v>15.33</v>
      </c>
    </row>
    <row r="813" spans="1:22" x14ac:dyDescent="0.25">
      <c r="A813" s="26" t="s">
        <v>1519</v>
      </c>
      <c r="B813" s="42">
        <v>1.6</v>
      </c>
      <c r="C813" s="33">
        <v>11.7</v>
      </c>
      <c r="D813" s="42">
        <v>7.9</v>
      </c>
      <c r="E813" s="33">
        <v>0.4</v>
      </c>
      <c r="F813" s="42">
        <v>1.4</v>
      </c>
      <c r="G813" s="33">
        <v>3.4</v>
      </c>
      <c r="H813" s="42">
        <v>0.3</v>
      </c>
      <c r="I813" s="33">
        <v>3.1</v>
      </c>
      <c r="J813" s="42">
        <v>1.7</v>
      </c>
      <c r="K813" s="33">
        <v>0.3</v>
      </c>
      <c r="L813" s="42">
        <v>0.3</v>
      </c>
      <c r="M813" s="33">
        <v>0.4</v>
      </c>
      <c r="N813" s="42">
        <v>0.1</v>
      </c>
      <c r="O813" s="33">
        <v>0.2</v>
      </c>
      <c r="P813" s="42">
        <v>205.81</v>
      </c>
      <c r="Q813" s="33">
        <v>133.76</v>
      </c>
      <c r="R813" s="42">
        <v>155.13999999999999</v>
      </c>
      <c r="S813" s="33">
        <v>266.98</v>
      </c>
      <c r="T813" s="42">
        <v>13.98</v>
      </c>
      <c r="U813" s="33">
        <v>14.68</v>
      </c>
      <c r="V813" s="116">
        <v>13.85</v>
      </c>
    </row>
    <row r="814" spans="1:22" x14ac:dyDescent="0.25">
      <c r="A814" s="26" t="s">
        <v>81</v>
      </c>
      <c r="B814" s="42">
        <v>2.2000000000000002</v>
      </c>
      <c r="C814" s="33">
        <v>11.3</v>
      </c>
      <c r="D814" s="42">
        <v>7.5</v>
      </c>
      <c r="E814" s="33">
        <v>0.5</v>
      </c>
      <c r="F814" s="42">
        <v>1</v>
      </c>
      <c r="G814" s="33">
        <v>2.9</v>
      </c>
      <c r="H814" s="42">
        <v>0.1</v>
      </c>
      <c r="I814" s="33">
        <v>2.5</v>
      </c>
      <c r="J814" s="42">
        <v>1.7</v>
      </c>
      <c r="K814" s="33">
        <v>0.3</v>
      </c>
      <c r="L814" s="42">
        <v>0.5</v>
      </c>
      <c r="M814" s="33">
        <v>0.3</v>
      </c>
      <c r="N814" s="42">
        <v>0.1</v>
      </c>
      <c r="O814" s="33">
        <v>0.3</v>
      </c>
      <c r="P814" s="42">
        <v>217.55</v>
      </c>
      <c r="Q814" s="33">
        <v>148.78</v>
      </c>
      <c r="R814" s="42">
        <v>173.12</v>
      </c>
      <c r="S814" s="33">
        <v>266.92</v>
      </c>
      <c r="T814" s="42">
        <v>13.73</v>
      </c>
      <c r="U814" s="33">
        <v>14.38</v>
      </c>
      <c r="V814" s="116">
        <v>13.7</v>
      </c>
    </row>
    <row r="815" spans="1:22" x14ac:dyDescent="0.25">
      <c r="A815" s="26" t="s">
        <v>1520</v>
      </c>
      <c r="B815" s="42">
        <v>1.4</v>
      </c>
      <c r="C815" s="33">
        <v>10.9</v>
      </c>
      <c r="D815" s="42">
        <v>7.2</v>
      </c>
      <c r="E815" s="33">
        <v>0.4</v>
      </c>
      <c r="F815" s="42">
        <v>1.1000000000000001</v>
      </c>
      <c r="G815" s="33">
        <v>2.4</v>
      </c>
      <c r="H815" s="42">
        <v>0.2</v>
      </c>
      <c r="I815" s="33">
        <v>2.1</v>
      </c>
      <c r="J815" s="42">
        <v>1.3</v>
      </c>
      <c r="K815" s="33">
        <v>0.4</v>
      </c>
      <c r="L815" s="42">
        <v>0.5</v>
      </c>
      <c r="M815" s="33">
        <v>0.3</v>
      </c>
      <c r="N815" s="42">
        <v>0.1</v>
      </c>
      <c r="O815" s="33">
        <v>0.2</v>
      </c>
      <c r="P815" s="42">
        <v>238.77</v>
      </c>
      <c r="Q815" s="33">
        <v>156.41999999999999</v>
      </c>
      <c r="R815" s="42">
        <v>188.64</v>
      </c>
      <c r="S815" s="33">
        <v>266.77</v>
      </c>
      <c r="T815" s="42">
        <v>12.76</v>
      </c>
      <c r="U815" s="33">
        <v>13.32</v>
      </c>
      <c r="V815" s="116">
        <v>12.5</v>
      </c>
    </row>
    <row r="816" spans="1:22" x14ac:dyDescent="0.25">
      <c r="A816" s="26" t="s">
        <v>1521</v>
      </c>
      <c r="B816" s="42">
        <v>2.1</v>
      </c>
      <c r="C816" s="33">
        <v>11.9</v>
      </c>
      <c r="D816" s="42">
        <v>8.1999999999999993</v>
      </c>
      <c r="E816" s="33">
        <v>0.5</v>
      </c>
      <c r="F816" s="42">
        <v>1.2</v>
      </c>
      <c r="G816" s="33">
        <v>2.2999999999999998</v>
      </c>
      <c r="H816" s="42">
        <v>0.1</v>
      </c>
      <c r="I816" s="33">
        <v>2</v>
      </c>
      <c r="J816" s="42">
        <v>1.4</v>
      </c>
      <c r="K816" s="33">
        <v>0.2</v>
      </c>
      <c r="L816" s="42">
        <v>0.6</v>
      </c>
      <c r="M816" s="33">
        <v>0.3</v>
      </c>
      <c r="N816" s="42">
        <v>0.3</v>
      </c>
      <c r="O816" s="33">
        <v>0.4</v>
      </c>
      <c r="P816" s="42">
        <v>234.7</v>
      </c>
      <c r="Q816" s="33">
        <v>160.58000000000001</v>
      </c>
      <c r="R816" s="42">
        <v>181.98</v>
      </c>
      <c r="S816" s="33">
        <v>266.85000000000002</v>
      </c>
      <c r="T816" s="42">
        <v>14.15</v>
      </c>
      <c r="U816" s="33">
        <v>14.97</v>
      </c>
      <c r="V816" s="116">
        <v>14.23</v>
      </c>
    </row>
    <row r="817" spans="1:22" x14ac:dyDescent="0.25">
      <c r="A817" s="26" t="s">
        <v>82</v>
      </c>
      <c r="B817" s="42">
        <v>1.8</v>
      </c>
      <c r="C817" s="33">
        <v>10.8</v>
      </c>
      <c r="D817" s="42">
        <v>7.7</v>
      </c>
      <c r="E817" s="33">
        <v>0.4</v>
      </c>
      <c r="F817" s="42">
        <v>1.2</v>
      </c>
      <c r="G817" s="33">
        <v>2.2000000000000002</v>
      </c>
      <c r="H817" s="42">
        <v>0.2</v>
      </c>
      <c r="I817" s="33">
        <v>2</v>
      </c>
      <c r="J817" s="42">
        <v>1.4</v>
      </c>
      <c r="K817" s="33">
        <v>0.3</v>
      </c>
      <c r="L817" s="42">
        <v>0.5</v>
      </c>
      <c r="M817" s="33">
        <v>0.4</v>
      </c>
      <c r="N817" s="42">
        <v>0.1</v>
      </c>
      <c r="O817" s="33">
        <v>0.3</v>
      </c>
      <c r="P817" s="42">
        <v>225.23</v>
      </c>
      <c r="Q817" s="33">
        <v>154.57</v>
      </c>
      <c r="R817" s="42">
        <v>180.59</v>
      </c>
      <c r="S817" s="33">
        <v>267.36</v>
      </c>
      <c r="T817" s="42">
        <v>13.35</v>
      </c>
      <c r="U817" s="33">
        <v>14.03</v>
      </c>
      <c r="V817" s="116">
        <v>13.38</v>
      </c>
    </row>
    <row r="818" spans="1:22" x14ac:dyDescent="0.25">
      <c r="A818" s="26" t="s">
        <v>1522</v>
      </c>
      <c r="B818" s="42">
        <v>2.2000000000000002</v>
      </c>
      <c r="C818" s="33">
        <v>12.6</v>
      </c>
      <c r="D818" s="42">
        <v>7.9</v>
      </c>
      <c r="E818" s="33">
        <v>0.5</v>
      </c>
      <c r="F818" s="42">
        <v>1.2</v>
      </c>
      <c r="G818" s="33">
        <v>3</v>
      </c>
      <c r="H818" s="42">
        <v>0.2</v>
      </c>
      <c r="I818" s="33">
        <v>2.7</v>
      </c>
      <c r="J818" s="42">
        <v>1.7</v>
      </c>
      <c r="K818" s="33">
        <v>0.3</v>
      </c>
      <c r="L818" s="42">
        <v>0.6</v>
      </c>
      <c r="M818" s="33">
        <v>0.3</v>
      </c>
      <c r="N818" s="42">
        <v>0.1</v>
      </c>
      <c r="O818" s="33">
        <v>0.3</v>
      </c>
      <c r="P818" s="42">
        <v>211.04</v>
      </c>
      <c r="Q818" s="33">
        <v>147.99</v>
      </c>
      <c r="R818" s="42">
        <v>169.2</v>
      </c>
      <c r="S818" s="33">
        <v>267.58</v>
      </c>
      <c r="T818" s="42">
        <v>15.73</v>
      </c>
      <c r="U818" s="33">
        <v>16.64</v>
      </c>
      <c r="V818" s="116">
        <v>15.66</v>
      </c>
    </row>
    <row r="819" spans="1:22" x14ac:dyDescent="0.25">
      <c r="A819" s="26" t="s">
        <v>1523</v>
      </c>
      <c r="B819" s="42">
        <v>1.5</v>
      </c>
      <c r="C819" s="33">
        <v>8.9</v>
      </c>
      <c r="D819" s="42">
        <v>6.5</v>
      </c>
      <c r="E819" s="33">
        <v>0.6</v>
      </c>
      <c r="F819" s="42">
        <v>1.3</v>
      </c>
      <c r="G819" s="33">
        <v>2.9</v>
      </c>
      <c r="H819" s="42">
        <v>0.2</v>
      </c>
      <c r="I819" s="33">
        <v>2.5</v>
      </c>
      <c r="J819" s="42">
        <v>1.4</v>
      </c>
      <c r="K819" s="33">
        <v>0.2</v>
      </c>
      <c r="L819" s="42">
        <v>0.4</v>
      </c>
      <c r="M819" s="33">
        <v>0.2</v>
      </c>
      <c r="N819" s="42">
        <v>0.1</v>
      </c>
      <c r="O819" s="33">
        <v>0.2</v>
      </c>
      <c r="P819" s="42">
        <v>209.71</v>
      </c>
      <c r="Q819" s="33">
        <v>152.97999999999999</v>
      </c>
      <c r="R819" s="42">
        <v>177.64</v>
      </c>
      <c r="S819" s="33">
        <v>266.86</v>
      </c>
      <c r="T819" s="42">
        <v>12.06</v>
      </c>
      <c r="U819" s="33">
        <v>12.53</v>
      </c>
      <c r="V819" s="116">
        <v>11.7</v>
      </c>
    </row>
    <row r="820" spans="1:22" x14ac:dyDescent="0.25">
      <c r="A820" s="26" t="s">
        <v>83</v>
      </c>
      <c r="B820" s="42">
        <v>0.9</v>
      </c>
      <c r="C820" s="33">
        <v>5.8</v>
      </c>
      <c r="D820" s="42">
        <v>5.3</v>
      </c>
      <c r="E820" s="33">
        <v>0.3</v>
      </c>
      <c r="F820" s="42">
        <v>1.2</v>
      </c>
      <c r="G820" s="33">
        <v>1.7</v>
      </c>
      <c r="H820" s="42">
        <v>0.2</v>
      </c>
      <c r="I820" s="33">
        <v>1.9</v>
      </c>
      <c r="J820" s="42">
        <v>1.3</v>
      </c>
      <c r="K820" s="33">
        <v>0.2</v>
      </c>
      <c r="L820" s="42">
        <v>0.5</v>
      </c>
      <c r="M820" s="33">
        <v>0.2</v>
      </c>
      <c r="N820" s="42">
        <v>0.1</v>
      </c>
      <c r="O820" s="33">
        <v>0.2</v>
      </c>
      <c r="P820" s="42">
        <v>312.18</v>
      </c>
      <c r="Q820" s="33">
        <v>207.33</v>
      </c>
      <c r="R820" s="42">
        <v>249.17</v>
      </c>
      <c r="S820" s="33">
        <v>265.32</v>
      </c>
      <c r="T820" s="42">
        <v>8.1300000000000008</v>
      </c>
      <c r="U820" s="33">
        <v>8.66</v>
      </c>
      <c r="V820" s="116">
        <v>8.0399999999999991</v>
      </c>
    </row>
    <row r="821" spans="1:22" x14ac:dyDescent="0.25">
      <c r="A821" s="26" t="s">
        <v>1524</v>
      </c>
      <c r="B821" s="42">
        <v>1.4</v>
      </c>
      <c r="C821" s="33">
        <v>11.3</v>
      </c>
      <c r="D821" s="42">
        <v>7.4</v>
      </c>
      <c r="E821" s="33">
        <v>0.4</v>
      </c>
      <c r="F821" s="42">
        <v>1.1000000000000001</v>
      </c>
      <c r="G821" s="33">
        <v>2.6</v>
      </c>
      <c r="H821" s="42">
        <v>0.3</v>
      </c>
      <c r="I821" s="33">
        <v>2.2999999999999998</v>
      </c>
      <c r="J821" s="42">
        <v>1.7</v>
      </c>
      <c r="K821" s="33">
        <v>0.4</v>
      </c>
      <c r="L821" s="42">
        <v>0.5</v>
      </c>
      <c r="M821" s="33">
        <v>0.3</v>
      </c>
      <c r="N821" s="42">
        <v>0.1</v>
      </c>
      <c r="O821" s="33">
        <v>0.3</v>
      </c>
      <c r="P821" s="42">
        <v>229.92</v>
      </c>
      <c r="Q821" s="33">
        <v>157.31</v>
      </c>
      <c r="R821" s="42">
        <v>183.54</v>
      </c>
      <c r="S821" s="33">
        <v>267.14</v>
      </c>
      <c r="T821" s="42">
        <v>13.44</v>
      </c>
      <c r="U821" s="33">
        <v>14.1</v>
      </c>
      <c r="V821" s="116">
        <v>13.46</v>
      </c>
    </row>
    <row r="822" spans="1:22" x14ac:dyDescent="0.25">
      <c r="A822" s="26" t="s">
        <v>1525</v>
      </c>
      <c r="B822" s="42">
        <v>1.7</v>
      </c>
      <c r="C822" s="33">
        <v>11.9</v>
      </c>
      <c r="D822" s="42">
        <v>7.3</v>
      </c>
      <c r="E822" s="33">
        <v>0.4</v>
      </c>
      <c r="F822" s="42">
        <v>1.1000000000000001</v>
      </c>
      <c r="G822" s="33">
        <v>2.5</v>
      </c>
      <c r="H822" s="42">
        <v>0.1</v>
      </c>
      <c r="I822" s="33">
        <v>2.2999999999999998</v>
      </c>
      <c r="J822" s="42">
        <v>1.4</v>
      </c>
      <c r="K822" s="33">
        <v>0.4</v>
      </c>
      <c r="L822" s="42">
        <v>0.7</v>
      </c>
      <c r="M822" s="33">
        <v>0.3</v>
      </c>
      <c r="N822" s="42">
        <v>0.2</v>
      </c>
      <c r="O822" s="33">
        <v>0.4</v>
      </c>
      <c r="P822" s="42">
        <v>233.31</v>
      </c>
      <c r="Q822" s="33">
        <v>159.19999999999999</v>
      </c>
      <c r="R822" s="42">
        <v>180.84</v>
      </c>
      <c r="S822" s="33">
        <v>267.94</v>
      </c>
      <c r="T822" s="42">
        <v>14</v>
      </c>
      <c r="U822" s="33">
        <v>14.88</v>
      </c>
      <c r="V822" s="116">
        <v>14</v>
      </c>
    </row>
    <row r="823" spans="1:22" x14ac:dyDescent="0.25">
      <c r="A823" s="26" t="s">
        <v>84</v>
      </c>
      <c r="B823" s="42">
        <v>1.8</v>
      </c>
      <c r="C823" s="33">
        <v>11.7</v>
      </c>
      <c r="D823" s="42">
        <v>7.7</v>
      </c>
      <c r="E823" s="33">
        <v>0.4</v>
      </c>
      <c r="F823" s="42">
        <v>1.2</v>
      </c>
      <c r="G823" s="33">
        <v>2.2000000000000002</v>
      </c>
      <c r="H823" s="42">
        <v>0.2</v>
      </c>
      <c r="I823" s="33">
        <v>1.8</v>
      </c>
      <c r="J823" s="42">
        <v>1.5</v>
      </c>
      <c r="K823" s="33">
        <v>0.3</v>
      </c>
      <c r="L823" s="42">
        <v>0.6</v>
      </c>
      <c r="M823" s="33">
        <v>0.2</v>
      </c>
      <c r="N823" s="42">
        <v>0.1</v>
      </c>
      <c r="O823" s="33">
        <v>0.4</v>
      </c>
      <c r="P823" s="42">
        <v>245.95</v>
      </c>
      <c r="Q823" s="33">
        <v>169.18</v>
      </c>
      <c r="R823" s="42">
        <v>198.1</v>
      </c>
      <c r="S823" s="33">
        <v>267.66000000000003</v>
      </c>
      <c r="T823" s="42">
        <v>13.72</v>
      </c>
      <c r="U823" s="33">
        <v>14.43</v>
      </c>
      <c r="V823" s="116">
        <v>13.9</v>
      </c>
    </row>
    <row r="824" spans="1:22" x14ac:dyDescent="0.25">
      <c r="A824" s="26" t="s">
        <v>1526</v>
      </c>
      <c r="B824" s="42">
        <v>2.2999999999999998</v>
      </c>
      <c r="C824" s="33">
        <v>11.2</v>
      </c>
      <c r="D824" s="42">
        <v>6.8</v>
      </c>
      <c r="E824" s="33">
        <v>0.5</v>
      </c>
      <c r="F824" s="42">
        <v>1.1000000000000001</v>
      </c>
      <c r="G824" s="33">
        <v>2.4</v>
      </c>
      <c r="H824" s="42">
        <v>0.1</v>
      </c>
      <c r="I824" s="33">
        <v>1.9</v>
      </c>
      <c r="J824" s="42">
        <v>1.4</v>
      </c>
      <c r="K824" s="33">
        <v>0.3</v>
      </c>
      <c r="L824" s="42">
        <v>0.5</v>
      </c>
      <c r="M824" s="33">
        <v>0.4</v>
      </c>
      <c r="N824" s="42">
        <v>0.1</v>
      </c>
      <c r="O824" s="33">
        <v>0.4</v>
      </c>
      <c r="P824" s="42">
        <v>229.2</v>
      </c>
      <c r="Q824" s="33">
        <v>163.61000000000001</v>
      </c>
      <c r="R824" s="42">
        <v>193.8</v>
      </c>
      <c r="S824" s="33">
        <v>268.23</v>
      </c>
      <c r="T824" s="42">
        <v>14.12</v>
      </c>
      <c r="U824" s="33">
        <v>14.82</v>
      </c>
      <c r="V824" s="116">
        <v>14.03</v>
      </c>
    </row>
    <row r="825" spans="1:22" x14ac:dyDescent="0.25">
      <c r="A825" s="26" t="s">
        <v>1527</v>
      </c>
      <c r="B825" s="42">
        <v>1.8</v>
      </c>
      <c r="C825" s="33">
        <v>11.9</v>
      </c>
      <c r="D825" s="42">
        <v>7.8</v>
      </c>
      <c r="E825" s="33">
        <v>0.5</v>
      </c>
      <c r="F825" s="42">
        <v>1.1000000000000001</v>
      </c>
      <c r="G825" s="33">
        <v>2.4</v>
      </c>
      <c r="H825" s="42">
        <v>0.3</v>
      </c>
      <c r="I825" s="33">
        <v>2.2000000000000002</v>
      </c>
      <c r="J825" s="42">
        <v>1.5</v>
      </c>
      <c r="K825" s="33">
        <v>0.4</v>
      </c>
      <c r="L825" s="42">
        <v>0.7</v>
      </c>
      <c r="M825" s="33">
        <v>0.2</v>
      </c>
      <c r="N825" s="42">
        <v>0.2</v>
      </c>
      <c r="O825" s="33">
        <v>0.3</v>
      </c>
      <c r="P825" s="42">
        <v>241.07</v>
      </c>
      <c r="Q825" s="33">
        <v>164.45</v>
      </c>
      <c r="R825" s="42">
        <v>193.52</v>
      </c>
      <c r="S825" s="33">
        <v>268.16000000000003</v>
      </c>
      <c r="T825" s="42">
        <v>13.88</v>
      </c>
      <c r="U825" s="33">
        <v>14.68</v>
      </c>
      <c r="V825" s="116">
        <v>13.84</v>
      </c>
    </row>
    <row r="826" spans="1:22" x14ac:dyDescent="0.25">
      <c r="A826" s="26" t="s">
        <v>85</v>
      </c>
      <c r="B826" s="42">
        <v>0.6</v>
      </c>
      <c r="C826" s="33">
        <v>4.8</v>
      </c>
      <c r="D826" s="42">
        <v>5.4</v>
      </c>
      <c r="E826" s="33">
        <v>0.2</v>
      </c>
      <c r="F826" s="42">
        <v>1</v>
      </c>
      <c r="G826" s="33">
        <v>1.6</v>
      </c>
      <c r="H826" s="42">
        <v>0.1</v>
      </c>
      <c r="I826" s="33">
        <v>1.5</v>
      </c>
      <c r="J826" s="42">
        <v>1.2</v>
      </c>
      <c r="K826" s="33">
        <v>0.3</v>
      </c>
      <c r="L826" s="42">
        <v>0.6</v>
      </c>
      <c r="M826" s="33">
        <v>0.1</v>
      </c>
      <c r="N826" s="42">
        <v>0.1</v>
      </c>
      <c r="O826" s="33">
        <v>0.1</v>
      </c>
      <c r="P826" s="42">
        <v>343.5</v>
      </c>
      <c r="Q826" s="33">
        <v>240.35</v>
      </c>
      <c r="R826" s="42">
        <v>277.08</v>
      </c>
      <c r="S826" s="33">
        <v>266.14999999999998</v>
      </c>
      <c r="T826" s="42">
        <v>7.4</v>
      </c>
      <c r="U826" s="33">
        <v>7.77</v>
      </c>
      <c r="V826" s="116">
        <v>7.6</v>
      </c>
    </row>
    <row r="827" spans="1:22" x14ac:dyDescent="0.25">
      <c r="A827" s="26" t="s">
        <v>1528</v>
      </c>
      <c r="B827" s="42">
        <v>0.8</v>
      </c>
      <c r="C827" s="33">
        <v>4.9000000000000004</v>
      </c>
      <c r="D827" s="42">
        <v>5.3</v>
      </c>
      <c r="E827" s="33">
        <v>0.1</v>
      </c>
      <c r="F827" s="42">
        <v>1.1000000000000001</v>
      </c>
      <c r="G827" s="33">
        <v>1.6</v>
      </c>
      <c r="H827" s="42">
        <v>0.1</v>
      </c>
      <c r="I827" s="33">
        <v>1.8</v>
      </c>
      <c r="J827" s="42">
        <v>1.5</v>
      </c>
      <c r="K827" s="33">
        <v>0.3</v>
      </c>
      <c r="L827" s="42">
        <v>0.3</v>
      </c>
      <c r="M827" s="33">
        <v>0.2</v>
      </c>
      <c r="N827" s="42">
        <v>0.1</v>
      </c>
      <c r="O827" s="33">
        <v>0.2</v>
      </c>
      <c r="P827" s="42">
        <v>326.13</v>
      </c>
      <c r="Q827" s="33">
        <v>232.1</v>
      </c>
      <c r="R827" s="42">
        <v>260.77</v>
      </c>
      <c r="S827" s="33">
        <v>266.39</v>
      </c>
      <c r="T827" s="42">
        <v>7.2</v>
      </c>
      <c r="U827" s="33">
        <v>7.72</v>
      </c>
      <c r="V827" s="116">
        <v>7.56</v>
      </c>
    </row>
    <row r="828" spans="1:22" x14ac:dyDescent="0.25">
      <c r="A828" s="26" t="s">
        <v>1529</v>
      </c>
      <c r="B828" s="42">
        <v>0.7</v>
      </c>
      <c r="C828" s="33">
        <v>5.0999999999999996</v>
      </c>
      <c r="D828" s="42">
        <v>5.3</v>
      </c>
      <c r="E828" s="33">
        <v>0.2</v>
      </c>
      <c r="F828" s="42">
        <v>1</v>
      </c>
      <c r="G828" s="33">
        <v>1.4</v>
      </c>
      <c r="H828" s="42">
        <v>0</v>
      </c>
      <c r="I828" s="33">
        <v>1.6</v>
      </c>
      <c r="J828" s="42">
        <v>1.1000000000000001</v>
      </c>
      <c r="K828" s="33">
        <v>0.2</v>
      </c>
      <c r="L828" s="42">
        <v>0.6</v>
      </c>
      <c r="M828" s="33">
        <v>0.2</v>
      </c>
      <c r="N828" s="42">
        <v>0.1</v>
      </c>
      <c r="O828" s="33">
        <v>0.1</v>
      </c>
      <c r="P828" s="42">
        <v>335.41</v>
      </c>
      <c r="Q828" s="33">
        <v>231.41</v>
      </c>
      <c r="R828" s="42">
        <v>267.41000000000003</v>
      </c>
      <c r="S828" s="33">
        <v>266.32</v>
      </c>
      <c r="T828" s="42">
        <v>7.17</v>
      </c>
      <c r="U828" s="33">
        <v>7.6</v>
      </c>
      <c r="V828" s="116">
        <v>7.43</v>
      </c>
    </row>
    <row r="829" spans="1:22" x14ac:dyDescent="0.25">
      <c r="A829" s="26" t="s">
        <v>86</v>
      </c>
      <c r="B829" s="42">
        <v>0.9</v>
      </c>
      <c r="C829" s="33">
        <v>4.4000000000000004</v>
      </c>
      <c r="D829" s="42">
        <v>5</v>
      </c>
      <c r="E829" s="33">
        <v>0.3</v>
      </c>
      <c r="F829" s="42">
        <v>0.9</v>
      </c>
      <c r="G829" s="33">
        <v>1.7</v>
      </c>
      <c r="H829" s="42">
        <v>0.1</v>
      </c>
      <c r="I829" s="33">
        <v>1.6</v>
      </c>
      <c r="J829" s="42">
        <v>1.1000000000000001</v>
      </c>
      <c r="K829" s="33">
        <v>0.3</v>
      </c>
      <c r="L829" s="42">
        <v>0.4</v>
      </c>
      <c r="M829" s="33">
        <v>0.2</v>
      </c>
      <c r="N829" s="42">
        <v>0.1</v>
      </c>
      <c r="O829" s="33">
        <v>0.1</v>
      </c>
      <c r="P829" s="42">
        <v>316.08</v>
      </c>
      <c r="Q829" s="33">
        <v>219.58</v>
      </c>
      <c r="R829" s="42">
        <v>251.15</v>
      </c>
      <c r="S829" s="33">
        <v>266.8</v>
      </c>
      <c r="T829" s="42">
        <v>7.26</v>
      </c>
      <c r="U829" s="33">
        <v>7.66</v>
      </c>
      <c r="V829" s="116">
        <v>7.22</v>
      </c>
    </row>
    <row r="830" spans="1:22" x14ac:dyDescent="0.25">
      <c r="A830" s="26" t="s">
        <v>1530</v>
      </c>
      <c r="B830" s="42">
        <v>0.7</v>
      </c>
      <c r="C830" s="33">
        <v>5.3</v>
      </c>
      <c r="D830" s="42">
        <v>5.7</v>
      </c>
      <c r="E830" s="33">
        <v>0.3</v>
      </c>
      <c r="F830" s="42">
        <v>1.1000000000000001</v>
      </c>
      <c r="G830" s="33">
        <v>1.7</v>
      </c>
      <c r="H830" s="42">
        <v>0.1</v>
      </c>
      <c r="I830" s="33">
        <v>1.7</v>
      </c>
      <c r="J830" s="42">
        <v>1.2</v>
      </c>
      <c r="K830" s="33">
        <v>0.3</v>
      </c>
      <c r="L830" s="42">
        <v>0.6</v>
      </c>
      <c r="M830" s="33">
        <v>0.2</v>
      </c>
      <c r="N830" s="42">
        <v>0</v>
      </c>
      <c r="O830" s="33">
        <v>0.2</v>
      </c>
      <c r="P830" s="42">
        <v>325.87</v>
      </c>
      <c r="Q830" s="33">
        <v>224.48</v>
      </c>
      <c r="R830" s="42">
        <v>259.51</v>
      </c>
      <c r="S830" s="33">
        <v>266.73</v>
      </c>
      <c r="T830" s="42">
        <v>7.53</v>
      </c>
      <c r="U830" s="33">
        <v>8.16</v>
      </c>
      <c r="V830" s="116">
        <v>8</v>
      </c>
    </row>
    <row r="831" spans="1:22" x14ac:dyDescent="0.25">
      <c r="A831" s="26" t="s">
        <v>1531</v>
      </c>
      <c r="B831" s="42">
        <v>0.6</v>
      </c>
      <c r="C831" s="33">
        <v>5.4</v>
      </c>
      <c r="D831" s="42">
        <v>5.5</v>
      </c>
      <c r="E831" s="33">
        <v>0.1</v>
      </c>
      <c r="F831" s="42">
        <v>1.2</v>
      </c>
      <c r="G831" s="33">
        <v>1.7</v>
      </c>
      <c r="H831" s="42">
        <v>0.1</v>
      </c>
      <c r="I831" s="33">
        <v>1.8</v>
      </c>
      <c r="J831" s="42">
        <v>1.2</v>
      </c>
      <c r="K831" s="33">
        <v>0.4</v>
      </c>
      <c r="L831" s="42">
        <v>0.5</v>
      </c>
      <c r="M831" s="33">
        <v>0.1</v>
      </c>
      <c r="N831" s="42">
        <v>0.1</v>
      </c>
      <c r="O831" s="33">
        <v>0.1</v>
      </c>
      <c r="P831" s="42">
        <v>339.31</v>
      </c>
      <c r="Q831" s="33">
        <v>237.04</v>
      </c>
      <c r="R831" s="42">
        <v>263.26</v>
      </c>
      <c r="S831" s="33">
        <v>266.29000000000002</v>
      </c>
      <c r="T831" s="42">
        <v>8.14</v>
      </c>
      <c r="U831" s="33">
        <v>8.77</v>
      </c>
      <c r="V831" s="116">
        <v>8.61</v>
      </c>
    </row>
    <row r="832" spans="1:22" x14ac:dyDescent="0.25">
      <c r="A832" s="26" t="s">
        <v>87</v>
      </c>
      <c r="B832" s="42">
        <v>1.2</v>
      </c>
      <c r="C832" s="33">
        <v>5.9</v>
      </c>
      <c r="D832" s="42">
        <v>5.6</v>
      </c>
      <c r="E832" s="33">
        <v>0.2</v>
      </c>
      <c r="F832" s="42">
        <v>1.1000000000000001</v>
      </c>
      <c r="G832" s="33">
        <v>1.6</v>
      </c>
      <c r="H832" s="42">
        <v>0</v>
      </c>
      <c r="I832" s="33">
        <v>1.7</v>
      </c>
      <c r="J832" s="42">
        <v>1.1000000000000001</v>
      </c>
      <c r="K832" s="33">
        <v>0.3</v>
      </c>
      <c r="L832" s="42">
        <v>0.5</v>
      </c>
      <c r="M832" s="33">
        <v>0.1</v>
      </c>
      <c r="N832" s="42">
        <v>0.1</v>
      </c>
      <c r="O832" s="33">
        <v>0.2</v>
      </c>
      <c r="P832" s="42">
        <v>326</v>
      </c>
      <c r="Q832" s="33">
        <v>228.6</v>
      </c>
      <c r="R832" s="42">
        <v>262.29000000000002</v>
      </c>
      <c r="S832" s="33">
        <v>267.62</v>
      </c>
      <c r="T832" s="42">
        <v>8.16</v>
      </c>
      <c r="U832" s="33">
        <v>8.7100000000000009</v>
      </c>
      <c r="V832" s="116">
        <v>8.4600000000000009</v>
      </c>
    </row>
    <row r="833" spans="1:22" x14ac:dyDescent="0.25">
      <c r="A833" s="26" t="s">
        <v>1532</v>
      </c>
      <c r="B833" s="42">
        <v>0.7</v>
      </c>
      <c r="C833" s="33">
        <v>5.6</v>
      </c>
      <c r="D833" s="42">
        <v>5.5</v>
      </c>
      <c r="E833" s="33">
        <v>0.3</v>
      </c>
      <c r="F833" s="42">
        <v>1.1000000000000001</v>
      </c>
      <c r="G833" s="33">
        <v>1.6</v>
      </c>
      <c r="H833" s="42">
        <v>0.2</v>
      </c>
      <c r="I833" s="33">
        <v>1.1000000000000001</v>
      </c>
      <c r="J833" s="42">
        <v>1.2</v>
      </c>
      <c r="K833" s="33">
        <v>0.4</v>
      </c>
      <c r="L833" s="42">
        <v>0.5</v>
      </c>
      <c r="M833" s="33">
        <v>0.1</v>
      </c>
      <c r="N833" s="42">
        <v>0</v>
      </c>
      <c r="O833" s="33">
        <v>0.1</v>
      </c>
      <c r="P833" s="42">
        <v>340.53</v>
      </c>
      <c r="Q833" s="33">
        <v>223.72</v>
      </c>
      <c r="R833" s="42">
        <v>268.89</v>
      </c>
      <c r="S833" s="33">
        <v>266.76</v>
      </c>
      <c r="T833" s="42">
        <v>7.62</v>
      </c>
      <c r="U833" s="33">
        <v>8.11</v>
      </c>
      <c r="V833" s="116">
        <v>7.91</v>
      </c>
    </row>
    <row r="834" spans="1:22" x14ac:dyDescent="0.25">
      <c r="A834" s="26" t="s">
        <v>1533</v>
      </c>
      <c r="B834" s="42">
        <v>0.5</v>
      </c>
      <c r="C834" s="33">
        <v>3.8</v>
      </c>
      <c r="D834" s="42">
        <v>4.7</v>
      </c>
      <c r="E834" s="33">
        <v>0.2</v>
      </c>
      <c r="F834" s="42">
        <v>0.9</v>
      </c>
      <c r="G834" s="33">
        <v>1.3</v>
      </c>
      <c r="H834" s="42">
        <v>0.1</v>
      </c>
      <c r="I834" s="33">
        <v>1.4</v>
      </c>
      <c r="J834" s="42">
        <v>1.2</v>
      </c>
      <c r="K834" s="33">
        <v>0.3</v>
      </c>
      <c r="L834" s="42">
        <v>0.3</v>
      </c>
      <c r="M834" s="33">
        <v>0.2</v>
      </c>
      <c r="N834" s="42">
        <v>0</v>
      </c>
      <c r="O834" s="33">
        <v>0.1</v>
      </c>
      <c r="P834" s="42">
        <v>339.62</v>
      </c>
      <c r="Q834" s="33">
        <v>237.99</v>
      </c>
      <c r="R834" s="42">
        <v>278.38</v>
      </c>
      <c r="S834" s="33">
        <v>266.98</v>
      </c>
      <c r="T834" s="42">
        <v>6.24</v>
      </c>
      <c r="U834" s="33">
        <v>6.53</v>
      </c>
      <c r="V834" s="116">
        <v>6.44</v>
      </c>
    </row>
    <row r="835" spans="1:22" x14ac:dyDescent="0.25">
      <c r="A835" s="26" t="s">
        <v>88</v>
      </c>
      <c r="B835" s="42">
        <v>0.8</v>
      </c>
      <c r="C835" s="33">
        <v>5.6</v>
      </c>
      <c r="D835" s="42">
        <v>5</v>
      </c>
      <c r="E835" s="33">
        <v>0.3</v>
      </c>
      <c r="F835" s="42">
        <v>1</v>
      </c>
      <c r="G835" s="33">
        <v>1.5</v>
      </c>
      <c r="H835" s="42">
        <v>0.1</v>
      </c>
      <c r="I835" s="33">
        <v>1.6</v>
      </c>
      <c r="J835" s="42">
        <v>1.4</v>
      </c>
      <c r="K835" s="33">
        <v>0.3</v>
      </c>
      <c r="L835" s="42">
        <v>0.4</v>
      </c>
      <c r="M835" s="33">
        <v>0.2</v>
      </c>
      <c r="N835" s="42">
        <v>0.1</v>
      </c>
      <c r="O835" s="33">
        <v>0.2</v>
      </c>
      <c r="P835" s="42">
        <v>343.07</v>
      </c>
      <c r="Q835" s="33">
        <v>237.59</v>
      </c>
      <c r="R835" s="42">
        <v>274.58999999999997</v>
      </c>
      <c r="S835" s="33">
        <v>266.41000000000003</v>
      </c>
      <c r="T835" s="42">
        <v>6.92</v>
      </c>
      <c r="U835" s="33">
        <v>7.27</v>
      </c>
      <c r="V835" s="116">
        <v>6.94</v>
      </c>
    </row>
    <row r="836" spans="1:22" x14ac:dyDescent="0.25">
      <c r="A836" s="26" t="s">
        <v>1534</v>
      </c>
      <c r="B836" s="42">
        <v>1.1000000000000001</v>
      </c>
      <c r="C836" s="33">
        <v>5.0999999999999996</v>
      </c>
      <c r="D836" s="42">
        <v>5.2</v>
      </c>
      <c r="E836" s="33">
        <v>0.3</v>
      </c>
      <c r="F836" s="42">
        <v>1.1000000000000001</v>
      </c>
      <c r="G836" s="33">
        <v>1.6</v>
      </c>
      <c r="H836" s="42">
        <v>0.1</v>
      </c>
      <c r="I836" s="33">
        <v>1.4</v>
      </c>
      <c r="J836" s="42">
        <v>1.2</v>
      </c>
      <c r="K836" s="33">
        <v>0.3</v>
      </c>
      <c r="L836" s="42">
        <v>0.3</v>
      </c>
      <c r="M836" s="33">
        <v>0.2</v>
      </c>
      <c r="N836" s="42">
        <v>0.1</v>
      </c>
      <c r="O836" s="33">
        <v>0.2</v>
      </c>
      <c r="P836" s="42">
        <v>323.5</v>
      </c>
      <c r="Q836" s="33">
        <v>221.21</v>
      </c>
      <c r="R836" s="42">
        <v>259.18</v>
      </c>
      <c r="S836" s="33">
        <v>266.99</v>
      </c>
      <c r="T836" s="42">
        <v>7.58</v>
      </c>
      <c r="U836" s="33">
        <v>8.01</v>
      </c>
      <c r="V836" s="116">
        <v>7.66</v>
      </c>
    </row>
    <row r="837" spans="1:22" x14ac:dyDescent="0.25">
      <c r="A837" s="26" t="s">
        <v>1535</v>
      </c>
      <c r="B837" s="42">
        <v>1.1000000000000001</v>
      </c>
      <c r="C837" s="33">
        <v>6.3</v>
      </c>
      <c r="D837" s="42">
        <v>5.9</v>
      </c>
      <c r="E837" s="33">
        <v>0.3</v>
      </c>
      <c r="F837" s="42">
        <v>1.3</v>
      </c>
      <c r="G837" s="33">
        <v>1.7</v>
      </c>
      <c r="H837" s="42">
        <v>0.2</v>
      </c>
      <c r="I837" s="33">
        <v>2.1</v>
      </c>
      <c r="J837" s="42">
        <v>1.6</v>
      </c>
      <c r="K837" s="33">
        <v>0.4</v>
      </c>
      <c r="L837" s="42">
        <v>0.9</v>
      </c>
      <c r="M837" s="33">
        <v>0.2</v>
      </c>
      <c r="N837" s="42">
        <v>0.1</v>
      </c>
      <c r="O837" s="33">
        <v>0.1</v>
      </c>
      <c r="P837" s="42">
        <v>295.12</v>
      </c>
      <c r="Q837" s="33">
        <v>191.77</v>
      </c>
      <c r="R837" s="42">
        <v>233.14</v>
      </c>
      <c r="S837" s="33">
        <v>266.82</v>
      </c>
      <c r="T837" s="42">
        <v>8.89</v>
      </c>
      <c r="U837" s="33">
        <v>9.39</v>
      </c>
      <c r="V837" s="116">
        <v>8.93</v>
      </c>
    </row>
    <row r="838" spans="1:22" x14ac:dyDescent="0.25">
      <c r="A838" s="26" t="s">
        <v>89</v>
      </c>
      <c r="B838" s="42">
        <v>1.3</v>
      </c>
      <c r="C838" s="33">
        <v>7.4</v>
      </c>
      <c r="D838" s="42">
        <v>5.8</v>
      </c>
      <c r="E838" s="33">
        <v>0.5</v>
      </c>
      <c r="F838" s="42">
        <v>1.3</v>
      </c>
      <c r="G838" s="33">
        <v>2</v>
      </c>
      <c r="H838" s="42">
        <v>0.1</v>
      </c>
      <c r="I838" s="33">
        <v>2.2999999999999998</v>
      </c>
      <c r="J838" s="42">
        <v>1.3</v>
      </c>
      <c r="K838" s="33">
        <v>0.3</v>
      </c>
      <c r="L838" s="42">
        <v>0.6</v>
      </c>
      <c r="M838" s="33">
        <v>0.2</v>
      </c>
      <c r="N838" s="42">
        <v>0.1</v>
      </c>
      <c r="O838" s="33">
        <v>0.2</v>
      </c>
      <c r="P838" s="42">
        <v>280.19</v>
      </c>
      <c r="Q838" s="33">
        <v>184.47</v>
      </c>
      <c r="R838" s="42">
        <v>223.4</v>
      </c>
      <c r="S838" s="33">
        <v>267.43</v>
      </c>
      <c r="T838" s="42">
        <v>9.33</v>
      </c>
      <c r="U838" s="33">
        <v>10</v>
      </c>
      <c r="V838" s="116">
        <v>9.2799999999999994</v>
      </c>
    </row>
    <row r="839" spans="1:22" x14ac:dyDescent="0.25">
      <c r="A839" s="26" t="s">
        <v>1536</v>
      </c>
      <c r="B839" s="42">
        <v>1</v>
      </c>
      <c r="C839" s="33">
        <v>5.8</v>
      </c>
      <c r="D839" s="42">
        <v>5.7</v>
      </c>
      <c r="E839" s="33">
        <v>0.4</v>
      </c>
      <c r="F839" s="42">
        <v>1.3</v>
      </c>
      <c r="G839" s="33">
        <v>1.9</v>
      </c>
      <c r="H839" s="42">
        <v>0.2</v>
      </c>
      <c r="I839" s="33">
        <v>2.1</v>
      </c>
      <c r="J839" s="42">
        <v>1.6</v>
      </c>
      <c r="K839" s="33">
        <v>0.4</v>
      </c>
      <c r="L839" s="42">
        <v>0.7</v>
      </c>
      <c r="M839" s="33">
        <v>0.1</v>
      </c>
      <c r="N839" s="42">
        <v>0.1</v>
      </c>
      <c r="O839" s="33">
        <v>0.1</v>
      </c>
      <c r="P839" s="42">
        <v>335.54</v>
      </c>
      <c r="Q839" s="33">
        <v>231.52</v>
      </c>
      <c r="R839" s="42">
        <v>267.47000000000003</v>
      </c>
      <c r="S839" s="33">
        <v>267.02999999999997</v>
      </c>
      <c r="T839" s="42">
        <v>7.36</v>
      </c>
      <c r="U839" s="33">
        <v>7.74</v>
      </c>
      <c r="V839" s="116">
        <v>7.26</v>
      </c>
    </row>
    <row r="840" spans="1:22" x14ac:dyDescent="0.25">
      <c r="A840" s="26" t="s">
        <v>1537</v>
      </c>
      <c r="B840" s="42">
        <v>1.3</v>
      </c>
      <c r="C840" s="33">
        <v>7.6</v>
      </c>
      <c r="D840" s="42">
        <v>6.5</v>
      </c>
      <c r="E840" s="33">
        <v>0.5</v>
      </c>
      <c r="F840" s="42">
        <v>1.6</v>
      </c>
      <c r="G840" s="33">
        <v>2.6</v>
      </c>
      <c r="H840" s="42">
        <v>0.2</v>
      </c>
      <c r="I840" s="33">
        <v>2.8</v>
      </c>
      <c r="J840" s="42">
        <v>2</v>
      </c>
      <c r="K840" s="33">
        <v>0.6</v>
      </c>
      <c r="L840" s="42">
        <v>0.9</v>
      </c>
      <c r="M840" s="33">
        <v>0.2</v>
      </c>
      <c r="N840" s="42">
        <v>0.1</v>
      </c>
      <c r="O840" s="33">
        <v>0.2</v>
      </c>
      <c r="P840" s="42">
        <v>255.47</v>
      </c>
      <c r="Q840" s="33">
        <v>165.27</v>
      </c>
      <c r="R840" s="42">
        <v>204.66</v>
      </c>
      <c r="S840" s="33">
        <v>267.94</v>
      </c>
      <c r="T840" s="42">
        <v>10.46</v>
      </c>
      <c r="U840" s="33">
        <v>11.19</v>
      </c>
      <c r="V840" s="116">
        <v>10.35</v>
      </c>
    </row>
    <row r="841" spans="1:22" x14ac:dyDescent="0.25">
      <c r="A841" s="26" t="s">
        <v>90</v>
      </c>
      <c r="B841" s="42">
        <v>0.9</v>
      </c>
      <c r="C841" s="33">
        <v>5.8</v>
      </c>
      <c r="D841" s="42">
        <v>5.3</v>
      </c>
      <c r="E841" s="33">
        <v>0.3</v>
      </c>
      <c r="F841" s="42">
        <v>1.1000000000000001</v>
      </c>
      <c r="G841" s="33">
        <v>1.8</v>
      </c>
      <c r="H841" s="42">
        <v>0.1</v>
      </c>
      <c r="I841" s="33">
        <v>2.1</v>
      </c>
      <c r="J841" s="42">
        <v>1.5</v>
      </c>
      <c r="K841" s="33">
        <v>0.3</v>
      </c>
      <c r="L841" s="42">
        <v>0.8</v>
      </c>
      <c r="M841" s="33">
        <v>0.1</v>
      </c>
      <c r="N841" s="42">
        <v>0.1</v>
      </c>
      <c r="O841" s="33">
        <v>0.2</v>
      </c>
      <c r="P841" s="42">
        <v>330.8</v>
      </c>
      <c r="Q841" s="33">
        <v>231.58</v>
      </c>
      <c r="R841" s="42">
        <v>266.42</v>
      </c>
      <c r="S841" s="33">
        <v>267.52</v>
      </c>
      <c r="T841" s="42">
        <v>8.3000000000000007</v>
      </c>
      <c r="U841" s="33">
        <v>8.76</v>
      </c>
      <c r="V841" s="116">
        <v>8.43</v>
      </c>
    </row>
    <row r="842" spans="1:22" x14ac:dyDescent="0.25">
      <c r="A842" s="26" t="s">
        <v>1538</v>
      </c>
      <c r="B842" s="42">
        <v>1.1000000000000001</v>
      </c>
      <c r="C842" s="33">
        <v>7.7</v>
      </c>
      <c r="D842" s="42">
        <v>6.3</v>
      </c>
      <c r="E842" s="33">
        <v>0.3</v>
      </c>
      <c r="F842" s="42">
        <v>1.1000000000000001</v>
      </c>
      <c r="G842" s="33">
        <v>2.2000000000000002</v>
      </c>
      <c r="H842" s="42">
        <v>0.2</v>
      </c>
      <c r="I842" s="33">
        <v>2.2999999999999998</v>
      </c>
      <c r="J842" s="42">
        <v>1.9</v>
      </c>
      <c r="K842" s="33">
        <v>0.5</v>
      </c>
      <c r="L842" s="42">
        <v>0.7</v>
      </c>
      <c r="M842" s="33">
        <v>0.2</v>
      </c>
      <c r="N842" s="42">
        <v>0.1</v>
      </c>
      <c r="O842" s="33">
        <v>0.2</v>
      </c>
      <c r="P842" s="42">
        <v>269.64999999999998</v>
      </c>
      <c r="Q842" s="33">
        <v>167.04</v>
      </c>
      <c r="R842" s="42">
        <v>205.86</v>
      </c>
      <c r="S842" s="33">
        <v>267.67</v>
      </c>
      <c r="T842" s="42">
        <v>9.77</v>
      </c>
      <c r="U842" s="33">
        <v>10.46</v>
      </c>
      <c r="V842" s="116">
        <v>10.25</v>
      </c>
    </row>
    <row r="843" spans="1:22" x14ac:dyDescent="0.25">
      <c r="A843" s="26" t="s">
        <v>1539</v>
      </c>
      <c r="B843" s="42">
        <v>1.8</v>
      </c>
      <c r="C843" s="33">
        <v>13.5</v>
      </c>
      <c r="D843" s="42">
        <v>8</v>
      </c>
      <c r="E843" s="33">
        <v>0.5</v>
      </c>
      <c r="F843" s="42">
        <v>0.9</v>
      </c>
      <c r="G843" s="33">
        <v>3.3</v>
      </c>
      <c r="H843" s="42">
        <v>0.4</v>
      </c>
      <c r="I843" s="33">
        <v>3.5</v>
      </c>
      <c r="J843" s="42">
        <v>2.2999999999999998</v>
      </c>
      <c r="K843" s="33">
        <v>0.6</v>
      </c>
      <c r="L843" s="42">
        <v>1</v>
      </c>
      <c r="M843" s="33">
        <v>0.2</v>
      </c>
      <c r="N843" s="42">
        <v>0.1</v>
      </c>
      <c r="O843" s="33">
        <v>0.3</v>
      </c>
      <c r="P843" s="42">
        <v>202.38</v>
      </c>
      <c r="Q843" s="33">
        <v>142.86000000000001</v>
      </c>
      <c r="R843" s="42">
        <v>163.93</v>
      </c>
      <c r="S843" s="33">
        <v>269.55</v>
      </c>
      <c r="T843" s="42">
        <v>16.23</v>
      </c>
      <c r="U843" s="33">
        <v>17.09</v>
      </c>
      <c r="V843" s="116">
        <v>16.23</v>
      </c>
    </row>
    <row r="844" spans="1:22" x14ac:dyDescent="0.25">
      <c r="A844" s="26" t="s">
        <v>91</v>
      </c>
      <c r="B844" s="42">
        <v>2.9</v>
      </c>
      <c r="C844" s="33">
        <v>16</v>
      </c>
      <c r="D844" s="42">
        <v>9.4</v>
      </c>
      <c r="E844" s="33">
        <v>0.5</v>
      </c>
      <c r="F844" s="42">
        <v>0.6</v>
      </c>
      <c r="G844" s="33">
        <v>3.9</v>
      </c>
      <c r="H844" s="42">
        <v>0.5</v>
      </c>
      <c r="I844" s="33">
        <v>3.7</v>
      </c>
      <c r="J844" s="42">
        <v>2.4</v>
      </c>
      <c r="K844" s="33">
        <v>0.8</v>
      </c>
      <c r="L844" s="42">
        <v>1.2</v>
      </c>
      <c r="M844" s="33">
        <v>0.2</v>
      </c>
      <c r="N844" s="42">
        <v>0.2</v>
      </c>
      <c r="O844" s="33">
        <v>0.3</v>
      </c>
      <c r="P844" s="42">
        <v>187.82</v>
      </c>
      <c r="Q844" s="33">
        <v>129.55000000000001</v>
      </c>
      <c r="R844" s="42">
        <v>147.07</v>
      </c>
      <c r="S844" s="33">
        <v>270.02</v>
      </c>
      <c r="T844" s="42">
        <v>18.170000000000002</v>
      </c>
      <c r="U844" s="33">
        <v>19.2</v>
      </c>
      <c r="V844" s="116">
        <v>18.29</v>
      </c>
    </row>
    <row r="845" spans="1:22" x14ac:dyDescent="0.25">
      <c r="A845" s="26" t="s">
        <v>1540</v>
      </c>
      <c r="B845" s="42">
        <v>0.9</v>
      </c>
      <c r="C845" s="33">
        <v>8.9</v>
      </c>
      <c r="D845" s="42">
        <v>6.2</v>
      </c>
      <c r="E845" s="33">
        <v>0.5</v>
      </c>
      <c r="F845" s="42">
        <v>1.4</v>
      </c>
      <c r="G845" s="33">
        <v>1.7</v>
      </c>
      <c r="H845" s="42">
        <v>0.2</v>
      </c>
      <c r="I845" s="33">
        <v>1.7</v>
      </c>
      <c r="J845" s="42">
        <v>2</v>
      </c>
      <c r="K845" s="33">
        <v>0.5</v>
      </c>
      <c r="L845" s="42">
        <v>0.7</v>
      </c>
      <c r="M845" s="33">
        <v>0.3</v>
      </c>
      <c r="N845" s="42">
        <v>0.2</v>
      </c>
      <c r="O845" s="33">
        <v>0.2</v>
      </c>
      <c r="P845" s="42">
        <v>260.02</v>
      </c>
      <c r="Q845" s="33">
        <v>175.34</v>
      </c>
      <c r="R845" s="42">
        <v>207.05</v>
      </c>
      <c r="S845" s="33">
        <v>267.24</v>
      </c>
      <c r="T845" s="42">
        <v>10.35</v>
      </c>
      <c r="U845" s="33">
        <v>11.13</v>
      </c>
      <c r="V845" s="116">
        <v>10.47</v>
      </c>
    </row>
    <row r="846" spans="1:22" x14ac:dyDescent="0.25">
      <c r="A846" s="26" t="s">
        <v>1541</v>
      </c>
      <c r="B846" s="42">
        <v>0.8</v>
      </c>
      <c r="C846" s="33">
        <v>8.1</v>
      </c>
      <c r="D846" s="42">
        <v>6.1</v>
      </c>
      <c r="E846" s="33">
        <v>0.2</v>
      </c>
      <c r="F846" s="42">
        <v>1.4</v>
      </c>
      <c r="G846" s="33">
        <v>1.9</v>
      </c>
      <c r="H846" s="42">
        <v>0.2</v>
      </c>
      <c r="I846" s="33">
        <v>2.2000000000000002</v>
      </c>
      <c r="J846" s="42">
        <v>2.1</v>
      </c>
      <c r="K846" s="33">
        <v>0.5</v>
      </c>
      <c r="L846" s="42">
        <v>1</v>
      </c>
      <c r="M846" s="33">
        <v>0.3</v>
      </c>
      <c r="N846" s="42">
        <v>0.1</v>
      </c>
      <c r="O846" s="33">
        <v>0.2</v>
      </c>
      <c r="P846" s="42">
        <v>284.48</v>
      </c>
      <c r="Q846" s="33">
        <v>192.51</v>
      </c>
      <c r="R846" s="42">
        <v>226.9</v>
      </c>
      <c r="S846" s="33">
        <v>266.44</v>
      </c>
      <c r="T846" s="42">
        <v>9.73</v>
      </c>
      <c r="U846" s="33">
        <v>10.46</v>
      </c>
      <c r="V846" s="116">
        <v>9.93</v>
      </c>
    </row>
    <row r="847" spans="1:22" x14ac:dyDescent="0.25">
      <c r="A847" s="26" t="s">
        <v>92</v>
      </c>
      <c r="B847" s="42">
        <v>0.8</v>
      </c>
      <c r="C847" s="33">
        <v>8.6</v>
      </c>
      <c r="D847" s="42">
        <v>6.4</v>
      </c>
      <c r="E847" s="33">
        <v>0.3</v>
      </c>
      <c r="F847" s="42">
        <v>1.3</v>
      </c>
      <c r="G847" s="33">
        <v>2.1</v>
      </c>
      <c r="H847" s="42">
        <v>0.1</v>
      </c>
      <c r="I847" s="33">
        <v>2.2999999999999998</v>
      </c>
      <c r="J847" s="42">
        <v>1.5</v>
      </c>
      <c r="K847" s="33">
        <v>0.5</v>
      </c>
      <c r="L847" s="42">
        <v>0.9</v>
      </c>
      <c r="M847" s="33">
        <v>0.1</v>
      </c>
      <c r="N847" s="42">
        <v>0.2</v>
      </c>
      <c r="O847" s="33">
        <v>0.2</v>
      </c>
      <c r="P847" s="42">
        <v>264.08</v>
      </c>
      <c r="Q847" s="33">
        <v>183.27</v>
      </c>
      <c r="R847" s="42">
        <v>210.44</v>
      </c>
      <c r="S847" s="33">
        <v>266.45999999999998</v>
      </c>
      <c r="T847" s="42">
        <v>10.62</v>
      </c>
      <c r="U847" s="33">
        <v>11.51</v>
      </c>
      <c r="V847" s="116">
        <v>10.81</v>
      </c>
    </row>
    <row r="848" spans="1:22" x14ac:dyDescent="0.25">
      <c r="A848" s="26" t="s">
        <v>1542</v>
      </c>
      <c r="B848" s="42">
        <v>0.8</v>
      </c>
      <c r="C848" s="33">
        <v>6.9</v>
      </c>
      <c r="D848" s="42">
        <v>6</v>
      </c>
      <c r="E848" s="33">
        <v>0.2</v>
      </c>
      <c r="F848" s="42">
        <v>1.3</v>
      </c>
      <c r="G848" s="33">
        <v>1.8</v>
      </c>
      <c r="H848" s="42">
        <v>0.2</v>
      </c>
      <c r="I848" s="33">
        <v>2.4</v>
      </c>
      <c r="J848" s="42">
        <v>1.9</v>
      </c>
      <c r="K848" s="33">
        <v>0.5</v>
      </c>
      <c r="L848" s="42">
        <v>1.1000000000000001</v>
      </c>
      <c r="M848" s="33">
        <v>0.3</v>
      </c>
      <c r="N848" s="42">
        <v>0.1</v>
      </c>
      <c r="O848" s="33">
        <v>0.1</v>
      </c>
      <c r="P848" s="42">
        <v>277.54000000000002</v>
      </c>
      <c r="Q848" s="33">
        <v>187.51</v>
      </c>
      <c r="R848" s="42">
        <v>222.88</v>
      </c>
      <c r="S848" s="33">
        <v>266.39999999999998</v>
      </c>
      <c r="T848" s="42">
        <v>9.1199999999999992</v>
      </c>
      <c r="U848" s="33">
        <v>9.7799999999999994</v>
      </c>
      <c r="V848" s="116">
        <v>9.4600000000000009</v>
      </c>
    </row>
    <row r="849" spans="1:22" x14ac:dyDescent="0.25">
      <c r="A849" s="26" t="s">
        <v>1543</v>
      </c>
      <c r="B849" s="42">
        <v>1.5</v>
      </c>
      <c r="C849" s="33">
        <v>12.8</v>
      </c>
      <c r="D849" s="42">
        <v>8.1999999999999993</v>
      </c>
      <c r="E849" s="33">
        <v>0.1</v>
      </c>
      <c r="F849" s="42">
        <v>1.3</v>
      </c>
      <c r="G849" s="33">
        <v>2.8</v>
      </c>
      <c r="H849" s="42">
        <v>0.3</v>
      </c>
      <c r="I849" s="33">
        <v>2.7</v>
      </c>
      <c r="J849" s="42">
        <v>2.4</v>
      </c>
      <c r="K849" s="33">
        <v>0.5</v>
      </c>
      <c r="L849" s="42">
        <v>1.1000000000000001</v>
      </c>
      <c r="M849" s="33">
        <v>0.3</v>
      </c>
      <c r="N849" s="42">
        <v>0.1</v>
      </c>
      <c r="O849" s="33">
        <v>0.2</v>
      </c>
      <c r="P849" s="42">
        <v>226.37</v>
      </c>
      <c r="Q849" s="33">
        <v>154.76</v>
      </c>
      <c r="R849" s="42">
        <v>171.36</v>
      </c>
      <c r="S849" s="33">
        <v>267.92</v>
      </c>
      <c r="T849" s="42">
        <v>15.11</v>
      </c>
      <c r="U849" s="33">
        <v>16.21</v>
      </c>
      <c r="V849" s="116">
        <v>15.74</v>
      </c>
    </row>
    <row r="850" spans="1:22" x14ac:dyDescent="0.25">
      <c r="A850" s="26" t="s">
        <v>93</v>
      </c>
      <c r="B850" s="42">
        <v>1.8</v>
      </c>
      <c r="C850" s="33">
        <v>12</v>
      </c>
      <c r="D850" s="42">
        <v>7.4</v>
      </c>
      <c r="E850" s="33">
        <v>0.2</v>
      </c>
      <c r="F850" s="42">
        <v>1.1000000000000001</v>
      </c>
      <c r="G850" s="33">
        <v>2.7</v>
      </c>
      <c r="H850" s="42">
        <v>0.2</v>
      </c>
      <c r="I850" s="33">
        <v>2.6</v>
      </c>
      <c r="J850" s="42">
        <v>1.7</v>
      </c>
      <c r="K850" s="33">
        <v>0.5</v>
      </c>
      <c r="L850" s="42">
        <v>1</v>
      </c>
      <c r="M850" s="33">
        <v>0</v>
      </c>
      <c r="N850" s="42">
        <v>0.1</v>
      </c>
      <c r="O850" s="33">
        <v>0.1</v>
      </c>
      <c r="P850" s="42">
        <v>241.1</v>
      </c>
      <c r="Q850" s="33">
        <v>166.88</v>
      </c>
      <c r="R850" s="42">
        <v>188.76</v>
      </c>
      <c r="S850" s="33">
        <v>267.27999999999997</v>
      </c>
      <c r="T850" s="42">
        <v>13.77</v>
      </c>
      <c r="U850" s="33">
        <v>14.51</v>
      </c>
      <c r="V850" s="116">
        <v>13.8</v>
      </c>
    </row>
    <row r="851" spans="1:22" x14ac:dyDescent="0.25">
      <c r="A851" s="26" t="s">
        <v>1544</v>
      </c>
      <c r="B851" s="42">
        <v>1.6</v>
      </c>
      <c r="C851" s="33">
        <v>9.5</v>
      </c>
      <c r="D851" s="42">
        <v>6.2</v>
      </c>
      <c r="E851" s="33">
        <v>0.3</v>
      </c>
      <c r="F851" s="42">
        <v>1.3</v>
      </c>
      <c r="G851" s="33">
        <v>2.2000000000000002</v>
      </c>
      <c r="H851" s="42">
        <v>0.5</v>
      </c>
      <c r="I851" s="33">
        <v>2.4</v>
      </c>
      <c r="J851" s="42">
        <v>1.9</v>
      </c>
      <c r="K851" s="33">
        <v>0.5</v>
      </c>
      <c r="L851" s="42">
        <v>0.8</v>
      </c>
      <c r="M851" s="33">
        <v>0.2</v>
      </c>
      <c r="N851" s="42">
        <v>0.1</v>
      </c>
      <c r="O851" s="33">
        <v>0.1</v>
      </c>
      <c r="P851" s="42">
        <v>246.43</v>
      </c>
      <c r="Q851" s="33">
        <v>168.94</v>
      </c>
      <c r="R851" s="42">
        <v>199.5</v>
      </c>
      <c r="S851" s="33">
        <v>267.35000000000002</v>
      </c>
      <c r="T851" s="42">
        <v>11.82</v>
      </c>
      <c r="U851" s="33">
        <v>12.26</v>
      </c>
      <c r="V851" s="116">
        <v>11.75</v>
      </c>
    </row>
    <row r="852" spans="1:22" x14ac:dyDescent="0.25">
      <c r="A852" s="26" t="s">
        <v>1545</v>
      </c>
      <c r="B852" s="42">
        <v>2.6</v>
      </c>
      <c r="C852" s="33">
        <v>11.4</v>
      </c>
      <c r="D852" s="42">
        <v>7.3</v>
      </c>
      <c r="E852" s="33">
        <v>0.5</v>
      </c>
      <c r="F852" s="42">
        <v>1.4</v>
      </c>
      <c r="G852" s="33">
        <v>2.8</v>
      </c>
      <c r="H852" s="42">
        <v>0.4</v>
      </c>
      <c r="I852" s="33">
        <v>2.8</v>
      </c>
      <c r="J852" s="42">
        <v>1.8</v>
      </c>
      <c r="K852" s="33">
        <v>0.5</v>
      </c>
      <c r="L852" s="42">
        <v>0.9</v>
      </c>
      <c r="M852" s="33">
        <v>0.1</v>
      </c>
      <c r="N852" s="42">
        <v>0.1</v>
      </c>
      <c r="O852" s="33">
        <v>0.1</v>
      </c>
      <c r="P852" s="42">
        <v>241.33</v>
      </c>
      <c r="Q852" s="33">
        <v>163.30000000000001</v>
      </c>
      <c r="R852" s="42">
        <v>189.91</v>
      </c>
      <c r="S852" s="33">
        <v>267.24</v>
      </c>
      <c r="T852" s="42">
        <v>14.02</v>
      </c>
      <c r="U852" s="33">
        <v>14.79</v>
      </c>
      <c r="V852" s="116">
        <v>13.86</v>
      </c>
    </row>
    <row r="853" spans="1:22" x14ac:dyDescent="0.25">
      <c r="A853" s="26" t="s">
        <v>94</v>
      </c>
      <c r="B853" s="42">
        <v>1.7</v>
      </c>
      <c r="C853" s="33">
        <v>9.9</v>
      </c>
      <c r="D853" s="42">
        <v>6.5</v>
      </c>
      <c r="E853" s="33">
        <v>0.3</v>
      </c>
      <c r="F853" s="42">
        <v>1.8</v>
      </c>
      <c r="G853" s="33">
        <v>1.9</v>
      </c>
      <c r="H853" s="42">
        <v>0.1</v>
      </c>
      <c r="I853" s="33">
        <v>1.1000000000000001</v>
      </c>
      <c r="J853" s="42">
        <v>0.8</v>
      </c>
      <c r="K853" s="33">
        <v>0.2</v>
      </c>
      <c r="L853" s="42">
        <v>0.5</v>
      </c>
      <c r="M853" s="33">
        <v>0.2</v>
      </c>
      <c r="N853" s="42">
        <v>0.1</v>
      </c>
      <c r="O853" s="33">
        <v>0.1</v>
      </c>
      <c r="P853" s="42">
        <v>267.17</v>
      </c>
      <c r="Q853" s="33">
        <v>186.31</v>
      </c>
      <c r="R853" s="42">
        <v>214.97</v>
      </c>
      <c r="S853" s="33">
        <v>267.01</v>
      </c>
      <c r="T853" s="42">
        <v>12.83</v>
      </c>
      <c r="U853" s="33">
        <v>13.5</v>
      </c>
      <c r="V853" s="116">
        <v>12.99</v>
      </c>
    </row>
    <row r="854" spans="1:22" x14ac:dyDescent="0.25">
      <c r="A854" s="26" t="s">
        <v>1546</v>
      </c>
      <c r="B854" s="42">
        <v>1.2</v>
      </c>
      <c r="C854" s="33">
        <v>6.8</v>
      </c>
      <c r="D854" s="42">
        <v>5.3</v>
      </c>
      <c r="E854" s="33">
        <v>0.2</v>
      </c>
      <c r="F854" s="42">
        <v>1.5</v>
      </c>
      <c r="G854" s="33">
        <v>1.5</v>
      </c>
      <c r="H854" s="42">
        <v>0.1</v>
      </c>
      <c r="I854" s="33">
        <v>0.8</v>
      </c>
      <c r="J854" s="42">
        <v>0.7</v>
      </c>
      <c r="K854" s="33">
        <v>0.2</v>
      </c>
      <c r="L854" s="42">
        <v>0.5</v>
      </c>
      <c r="M854" s="33">
        <v>0.3</v>
      </c>
      <c r="N854" s="42">
        <v>0.1</v>
      </c>
      <c r="O854" s="33">
        <v>0.2</v>
      </c>
      <c r="P854" s="42">
        <v>337.26</v>
      </c>
      <c r="Q854" s="33">
        <v>229.92</v>
      </c>
      <c r="R854" s="42">
        <v>268.77</v>
      </c>
      <c r="S854" s="33">
        <v>265.51</v>
      </c>
      <c r="T854" s="42">
        <v>8.66</v>
      </c>
      <c r="U854" s="33">
        <v>9.11</v>
      </c>
      <c r="V854" s="116">
        <v>8.76</v>
      </c>
    </row>
    <row r="855" spans="1:22" x14ac:dyDescent="0.25">
      <c r="A855" s="26" t="s">
        <v>1547</v>
      </c>
      <c r="B855" s="42">
        <v>1.1000000000000001</v>
      </c>
      <c r="C855" s="33">
        <v>7.4</v>
      </c>
      <c r="D855" s="42">
        <v>5.6</v>
      </c>
      <c r="E855" s="33">
        <v>0.1</v>
      </c>
      <c r="F855" s="42">
        <v>1.3</v>
      </c>
      <c r="G855" s="33">
        <v>1.6</v>
      </c>
      <c r="H855" s="42">
        <v>0.1</v>
      </c>
      <c r="I855" s="33">
        <v>1</v>
      </c>
      <c r="J855" s="42">
        <v>0.5</v>
      </c>
      <c r="K855" s="33">
        <v>0.2</v>
      </c>
      <c r="L855" s="42">
        <v>0.5</v>
      </c>
      <c r="M855" s="33">
        <v>0.2</v>
      </c>
      <c r="N855" s="42">
        <v>0.1</v>
      </c>
      <c r="O855" s="33">
        <v>0.2</v>
      </c>
      <c r="P855" s="42">
        <v>325.33999999999997</v>
      </c>
      <c r="Q855" s="33">
        <v>218.99</v>
      </c>
      <c r="R855" s="42">
        <v>259.52999999999997</v>
      </c>
      <c r="S855" s="33">
        <v>265.81</v>
      </c>
      <c r="T855" s="42">
        <v>9</v>
      </c>
      <c r="U855" s="33">
        <v>9.5500000000000007</v>
      </c>
      <c r="V855" s="116">
        <v>9.2100000000000009</v>
      </c>
    </row>
    <row r="856" spans="1:22" x14ac:dyDescent="0.25">
      <c r="A856" s="26" t="s">
        <v>95</v>
      </c>
      <c r="B856" s="42">
        <v>1.1000000000000001</v>
      </c>
      <c r="C856" s="33">
        <v>8.6</v>
      </c>
      <c r="D856" s="42">
        <v>6.2</v>
      </c>
      <c r="E856" s="33">
        <v>0.2</v>
      </c>
      <c r="F856" s="42">
        <v>1.5</v>
      </c>
      <c r="G856" s="33">
        <v>1.8</v>
      </c>
      <c r="H856" s="42">
        <v>0.1</v>
      </c>
      <c r="I856" s="33">
        <v>0.9</v>
      </c>
      <c r="J856" s="42">
        <v>0.9</v>
      </c>
      <c r="K856" s="33">
        <v>0.2</v>
      </c>
      <c r="L856" s="42">
        <v>0.5</v>
      </c>
      <c r="M856" s="33">
        <v>0.1</v>
      </c>
      <c r="N856" s="42">
        <v>0.1</v>
      </c>
      <c r="O856" s="33">
        <v>0.1</v>
      </c>
      <c r="P856" s="42">
        <v>286.52999999999997</v>
      </c>
      <c r="Q856" s="33">
        <v>188.54</v>
      </c>
      <c r="R856" s="42">
        <v>226.91</v>
      </c>
      <c r="S856" s="33">
        <v>265.93</v>
      </c>
      <c r="T856" s="42">
        <v>10.28</v>
      </c>
      <c r="U856" s="33">
        <v>10.94</v>
      </c>
      <c r="V856" s="116">
        <v>10.52</v>
      </c>
    </row>
    <row r="857" spans="1:22" x14ac:dyDescent="0.25">
      <c r="A857" s="26" t="s">
        <v>1548</v>
      </c>
      <c r="B857" s="42">
        <v>1.6</v>
      </c>
      <c r="C857" s="33">
        <v>10.1</v>
      </c>
      <c r="D857" s="42">
        <v>7.1</v>
      </c>
      <c r="E857" s="33">
        <v>0.2</v>
      </c>
      <c r="F857" s="42">
        <v>1.6</v>
      </c>
      <c r="G857" s="33">
        <v>1.9</v>
      </c>
      <c r="H857" s="42">
        <v>0</v>
      </c>
      <c r="I857" s="33">
        <v>1</v>
      </c>
      <c r="J857" s="42">
        <v>1.1000000000000001</v>
      </c>
      <c r="K857" s="33">
        <v>0.2</v>
      </c>
      <c r="L857" s="42">
        <v>0.5</v>
      </c>
      <c r="M857" s="33">
        <v>0.3</v>
      </c>
      <c r="N857" s="42">
        <v>0.1</v>
      </c>
      <c r="O857" s="33">
        <v>0.2</v>
      </c>
      <c r="P857" s="42">
        <v>248.32</v>
      </c>
      <c r="Q857" s="33">
        <v>169.33</v>
      </c>
      <c r="R857" s="42">
        <v>203.61</v>
      </c>
      <c r="S857" s="33">
        <v>267.3</v>
      </c>
      <c r="T857" s="42">
        <v>12.62</v>
      </c>
      <c r="U857" s="33">
        <v>13.09</v>
      </c>
      <c r="V857" s="116">
        <v>12.66</v>
      </c>
    </row>
    <row r="858" spans="1:22" x14ac:dyDescent="0.25">
      <c r="A858" s="26" t="s">
        <v>1549</v>
      </c>
      <c r="B858" s="42">
        <v>1.9</v>
      </c>
      <c r="C858" s="33">
        <v>11.8</v>
      </c>
      <c r="D858" s="42">
        <v>6.9</v>
      </c>
      <c r="E858" s="33">
        <v>0.3</v>
      </c>
      <c r="F858" s="42">
        <v>1.8</v>
      </c>
      <c r="G858" s="33">
        <v>1.8</v>
      </c>
      <c r="H858" s="42">
        <v>0.1</v>
      </c>
      <c r="I858" s="33">
        <v>1.1000000000000001</v>
      </c>
      <c r="J858" s="42">
        <v>1</v>
      </c>
      <c r="K858" s="33">
        <v>0.3</v>
      </c>
      <c r="L858" s="42">
        <v>0.6</v>
      </c>
      <c r="M858" s="33">
        <v>0.3</v>
      </c>
      <c r="N858" s="42">
        <v>0.1</v>
      </c>
      <c r="O858" s="33">
        <v>0.1</v>
      </c>
      <c r="P858" s="42">
        <v>239.36</v>
      </c>
      <c r="Q858" s="33">
        <v>165.31</v>
      </c>
      <c r="R858" s="42">
        <v>194.27</v>
      </c>
      <c r="S858" s="33">
        <v>267.55</v>
      </c>
      <c r="T858" s="42">
        <v>13.46</v>
      </c>
      <c r="U858" s="33">
        <v>13.93</v>
      </c>
      <c r="V858" s="116">
        <v>13.3</v>
      </c>
    </row>
    <row r="859" spans="1:22" x14ac:dyDescent="0.25">
      <c r="A859" s="26" t="s">
        <v>96</v>
      </c>
      <c r="B859" s="42">
        <v>2.1</v>
      </c>
      <c r="C859" s="33">
        <v>11.7</v>
      </c>
      <c r="D859" s="42">
        <v>7.4</v>
      </c>
      <c r="E859" s="33">
        <v>0.3</v>
      </c>
      <c r="F859" s="42">
        <v>2</v>
      </c>
      <c r="G859" s="33">
        <v>1.9</v>
      </c>
      <c r="H859" s="42">
        <v>0.1</v>
      </c>
      <c r="I859" s="33">
        <v>0.5</v>
      </c>
      <c r="J859" s="42">
        <v>0.6</v>
      </c>
      <c r="K859" s="33">
        <v>0.1</v>
      </c>
      <c r="L859" s="42">
        <v>0.4</v>
      </c>
      <c r="M859" s="33">
        <v>0.4</v>
      </c>
      <c r="N859" s="42">
        <v>0.1</v>
      </c>
      <c r="O859" s="33">
        <v>0.3</v>
      </c>
      <c r="P859" s="42">
        <v>257.89</v>
      </c>
      <c r="Q859" s="33">
        <v>179.56</v>
      </c>
      <c r="R859" s="42">
        <v>208.37</v>
      </c>
      <c r="S859" s="33">
        <v>267.45</v>
      </c>
      <c r="T859" s="42">
        <v>13.29</v>
      </c>
      <c r="U859" s="33">
        <v>13.91</v>
      </c>
      <c r="V859" s="116">
        <v>13.33</v>
      </c>
    </row>
    <row r="860" spans="1:22" x14ac:dyDescent="0.25">
      <c r="A860" s="26" t="s">
        <v>1550</v>
      </c>
      <c r="B860" s="42">
        <v>1.1000000000000001</v>
      </c>
      <c r="C860" s="33">
        <v>7.5</v>
      </c>
      <c r="D860" s="42">
        <v>5.7</v>
      </c>
      <c r="E860" s="33">
        <v>0.2</v>
      </c>
      <c r="F860" s="42">
        <v>1.5</v>
      </c>
      <c r="G860" s="33">
        <v>1.6</v>
      </c>
      <c r="H860" s="42">
        <v>0</v>
      </c>
      <c r="I860" s="33">
        <v>0.7</v>
      </c>
      <c r="J860" s="42">
        <v>0.3</v>
      </c>
      <c r="K860" s="33">
        <v>0.2</v>
      </c>
      <c r="L860" s="42">
        <v>0.4</v>
      </c>
      <c r="M860" s="33">
        <v>0.1</v>
      </c>
      <c r="N860" s="42">
        <v>0.1</v>
      </c>
      <c r="O860" s="33">
        <v>0.2</v>
      </c>
      <c r="P860" s="42">
        <v>324.14</v>
      </c>
      <c r="Q860" s="33">
        <v>221.84</v>
      </c>
      <c r="R860" s="42">
        <v>259.01</v>
      </c>
      <c r="S860" s="33">
        <v>265.82</v>
      </c>
      <c r="T860" s="42">
        <v>9.25</v>
      </c>
      <c r="U860" s="33">
        <v>9.83</v>
      </c>
      <c r="V860" s="116">
        <v>9.42</v>
      </c>
    </row>
    <row r="861" spans="1:22" x14ac:dyDescent="0.25">
      <c r="A861" s="26" t="s">
        <v>1551</v>
      </c>
      <c r="B861" s="42">
        <v>1.3</v>
      </c>
      <c r="C861" s="33">
        <v>6.7</v>
      </c>
      <c r="D861" s="42">
        <v>5.5</v>
      </c>
      <c r="E861" s="33">
        <v>0.3</v>
      </c>
      <c r="F861" s="42">
        <v>1.6</v>
      </c>
      <c r="G861" s="33">
        <v>1.5</v>
      </c>
      <c r="H861" s="42">
        <v>0.1</v>
      </c>
      <c r="I861" s="33">
        <v>0.9</v>
      </c>
      <c r="J861" s="42">
        <v>1</v>
      </c>
      <c r="K861" s="33">
        <v>0.2</v>
      </c>
      <c r="L861" s="42">
        <v>0.5</v>
      </c>
      <c r="M861" s="33">
        <v>0.3</v>
      </c>
      <c r="N861" s="42">
        <v>0</v>
      </c>
      <c r="O861" s="33">
        <v>0.2</v>
      </c>
      <c r="P861" s="42">
        <v>311.3</v>
      </c>
      <c r="Q861" s="33">
        <v>210.19</v>
      </c>
      <c r="R861" s="42">
        <v>250.34</v>
      </c>
      <c r="S861" s="33">
        <v>266.39999999999998</v>
      </c>
      <c r="T861" s="42">
        <v>8.76</v>
      </c>
      <c r="U861" s="33">
        <v>9.24</v>
      </c>
      <c r="V861" s="116">
        <v>8.57</v>
      </c>
    </row>
    <row r="862" spans="1:22" x14ac:dyDescent="0.25">
      <c r="A862" s="26" t="s">
        <v>97</v>
      </c>
      <c r="B862" s="42">
        <v>1.1000000000000001</v>
      </c>
      <c r="C862" s="33">
        <v>6.9</v>
      </c>
      <c r="D862" s="42">
        <v>5.4</v>
      </c>
      <c r="E862" s="33">
        <v>0.3</v>
      </c>
      <c r="F862" s="42">
        <v>1.6</v>
      </c>
      <c r="G862" s="33">
        <v>1.7</v>
      </c>
      <c r="H862" s="42">
        <v>0.2</v>
      </c>
      <c r="I862" s="33">
        <v>1</v>
      </c>
      <c r="J862" s="42">
        <v>0.9</v>
      </c>
      <c r="K862" s="33">
        <v>0.2</v>
      </c>
      <c r="L862" s="42">
        <v>0.4</v>
      </c>
      <c r="M862" s="33">
        <v>0.2</v>
      </c>
      <c r="N862" s="42">
        <v>0.1</v>
      </c>
      <c r="O862" s="33">
        <v>0.1</v>
      </c>
      <c r="P862" s="42">
        <v>307.06</v>
      </c>
      <c r="Q862" s="33">
        <v>206.53</v>
      </c>
      <c r="R862" s="42">
        <v>243.61</v>
      </c>
      <c r="S862" s="33">
        <v>266.49</v>
      </c>
      <c r="T862" s="42">
        <v>9.06</v>
      </c>
      <c r="U862" s="33">
        <v>9.44</v>
      </c>
      <c r="V862" s="116">
        <v>8.85</v>
      </c>
    </row>
    <row r="863" spans="1:22" x14ac:dyDescent="0.25">
      <c r="A863" s="26" t="s">
        <v>1552</v>
      </c>
      <c r="B863" s="42">
        <v>1.1000000000000001</v>
      </c>
      <c r="C863" s="33">
        <v>4.8</v>
      </c>
      <c r="D863" s="42">
        <v>4.3</v>
      </c>
      <c r="E863" s="33">
        <v>0.2</v>
      </c>
      <c r="F863" s="42">
        <v>1.4</v>
      </c>
      <c r="G863" s="33">
        <v>1.2</v>
      </c>
      <c r="H863" s="42">
        <v>0.1</v>
      </c>
      <c r="I863" s="33">
        <v>0.9</v>
      </c>
      <c r="J863" s="42">
        <v>0.6</v>
      </c>
      <c r="K863" s="33">
        <v>0.2</v>
      </c>
      <c r="L863" s="42">
        <v>0.5</v>
      </c>
      <c r="M863" s="33">
        <v>0.1</v>
      </c>
      <c r="N863" s="42">
        <v>0</v>
      </c>
      <c r="O863" s="33">
        <v>0.2</v>
      </c>
      <c r="P863" s="42">
        <v>386.61</v>
      </c>
      <c r="Q863" s="33">
        <v>253.9</v>
      </c>
      <c r="R863" s="42">
        <v>310.11</v>
      </c>
      <c r="S863" s="33">
        <v>264.45</v>
      </c>
      <c r="T863" s="42">
        <v>6.36</v>
      </c>
      <c r="U863" s="33">
        <v>6.83</v>
      </c>
      <c r="V863" s="116">
        <v>6.62</v>
      </c>
    </row>
    <row r="864" spans="1:22" x14ac:dyDescent="0.25">
      <c r="A864" s="26" t="s">
        <v>1553</v>
      </c>
      <c r="B864" s="42">
        <v>1.1000000000000001</v>
      </c>
      <c r="C864" s="33">
        <v>6.2</v>
      </c>
      <c r="D864" s="42">
        <v>5.2</v>
      </c>
      <c r="E864" s="33">
        <v>0.2</v>
      </c>
      <c r="F864" s="42">
        <v>1.6</v>
      </c>
      <c r="G864" s="33">
        <v>1.4</v>
      </c>
      <c r="H864" s="42">
        <v>0.1</v>
      </c>
      <c r="I864" s="33">
        <v>1</v>
      </c>
      <c r="J864" s="42">
        <v>0.5</v>
      </c>
      <c r="K864" s="33">
        <v>0.2</v>
      </c>
      <c r="L864" s="42">
        <v>0.4</v>
      </c>
      <c r="M864" s="33">
        <v>0.2</v>
      </c>
      <c r="N864" s="42">
        <v>0.1</v>
      </c>
      <c r="O864" s="33">
        <v>0.3</v>
      </c>
      <c r="P864" s="42">
        <v>345.95</v>
      </c>
      <c r="Q864" s="33">
        <v>251.53</v>
      </c>
      <c r="R864" s="42">
        <v>279.73</v>
      </c>
      <c r="S864" s="33">
        <v>266.38</v>
      </c>
      <c r="T864" s="42">
        <v>8.48</v>
      </c>
      <c r="U864" s="33">
        <v>8.76</v>
      </c>
      <c r="V864" s="116">
        <v>8.3800000000000008</v>
      </c>
    </row>
    <row r="865" spans="1:22" x14ac:dyDescent="0.25">
      <c r="A865" s="26" t="s">
        <v>98</v>
      </c>
      <c r="B865" s="42">
        <v>1.2</v>
      </c>
      <c r="C865" s="33">
        <v>6</v>
      </c>
      <c r="D865" s="42">
        <v>5.3</v>
      </c>
      <c r="E865" s="33">
        <v>0.2</v>
      </c>
      <c r="F865" s="42">
        <v>1.6</v>
      </c>
      <c r="G865" s="33">
        <v>1.4</v>
      </c>
      <c r="H865" s="42">
        <v>0.2</v>
      </c>
      <c r="I865" s="33">
        <v>1.1000000000000001</v>
      </c>
      <c r="J865" s="42">
        <v>0.7</v>
      </c>
      <c r="K865" s="33">
        <v>0.2</v>
      </c>
      <c r="L865" s="42">
        <v>0.6</v>
      </c>
      <c r="M865" s="33">
        <v>0.2</v>
      </c>
      <c r="N865" s="42">
        <v>0</v>
      </c>
      <c r="O865" s="33">
        <v>0.1</v>
      </c>
      <c r="P865" s="42">
        <v>322.69</v>
      </c>
      <c r="Q865" s="33">
        <v>221.88</v>
      </c>
      <c r="R865" s="42">
        <v>256.88</v>
      </c>
      <c r="S865" s="33">
        <v>266.44</v>
      </c>
      <c r="T865" s="42">
        <v>8.2100000000000009</v>
      </c>
      <c r="U865" s="33">
        <v>8.61</v>
      </c>
      <c r="V865" s="116">
        <v>8.2100000000000009</v>
      </c>
    </row>
    <row r="866" spans="1:22" x14ac:dyDescent="0.25">
      <c r="A866" s="26" t="s">
        <v>1554</v>
      </c>
      <c r="B866" s="42">
        <v>1.3</v>
      </c>
      <c r="C866" s="33">
        <v>6.4</v>
      </c>
      <c r="D866" s="42">
        <v>5.6</v>
      </c>
      <c r="E866" s="33">
        <v>0.2</v>
      </c>
      <c r="F866" s="42">
        <v>1.7</v>
      </c>
      <c r="G866" s="33">
        <v>1.3</v>
      </c>
      <c r="H866" s="42">
        <v>0.1</v>
      </c>
      <c r="I866" s="33">
        <v>0.9</v>
      </c>
      <c r="J866" s="42">
        <v>0.4</v>
      </c>
      <c r="K866" s="33">
        <v>0.1</v>
      </c>
      <c r="L866" s="42">
        <v>0.4</v>
      </c>
      <c r="M866" s="33">
        <v>0.3</v>
      </c>
      <c r="N866" s="42">
        <v>0.1</v>
      </c>
      <c r="O866" s="33">
        <v>0.2</v>
      </c>
      <c r="P866" s="42">
        <v>321.08999999999997</v>
      </c>
      <c r="Q866" s="33">
        <v>220.11</v>
      </c>
      <c r="R866" s="42">
        <v>257.27</v>
      </c>
      <c r="S866" s="33">
        <v>266.85000000000002</v>
      </c>
      <c r="T866" s="42">
        <v>8.36</v>
      </c>
      <c r="U866" s="33">
        <v>8.66</v>
      </c>
      <c r="V866" s="116">
        <v>8.3699999999999992</v>
      </c>
    </row>
    <row r="867" spans="1:22" x14ac:dyDescent="0.25">
      <c r="A867" s="26" t="s">
        <v>1555</v>
      </c>
      <c r="B867" s="42">
        <v>1.1000000000000001</v>
      </c>
      <c r="C867" s="33">
        <v>5.4</v>
      </c>
      <c r="D867" s="42">
        <v>5</v>
      </c>
      <c r="E867" s="33">
        <v>0.2</v>
      </c>
      <c r="F867" s="42">
        <v>1.5</v>
      </c>
      <c r="G867" s="33">
        <v>1.6</v>
      </c>
      <c r="H867" s="42">
        <v>0.1</v>
      </c>
      <c r="I867" s="33">
        <v>0.8</v>
      </c>
      <c r="J867" s="42">
        <v>0.9</v>
      </c>
      <c r="K867" s="33">
        <v>0.1</v>
      </c>
      <c r="L867" s="42">
        <v>0.5</v>
      </c>
      <c r="M867" s="33">
        <v>0.2</v>
      </c>
      <c r="N867" s="42">
        <v>0</v>
      </c>
      <c r="O867" s="33">
        <v>0.1</v>
      </c>
      <c r="P867" s="42">
        <v>346.8</v>
      </c>
      <c r="Q867" s="33">
        <v>239.17</v>
      </c>
      <c r="R867" s="42">
        <v>278.58</v>
      </c>
      <c r="S867" s="33">
        <v>266.16000000000003</v>
      </c>
      <c r="T867" s="42">
        <v>7.55</v>
      </c>
      <c r="U867" s="33">
        <v>7.83</v>
      </c>
      <c r="V867" s="116">
        <v>7.62</v>
      </c>
    </row>
    <row r="868" spans="1:22" x14ac:dyDescent="0.25">
      <c r="A868" s="26" t="s">
        <v>99</v>
      </c>
      <c r="B868" s="42">
        <v>0.8</v>
      </c>
      <c r="C868" s="33">
        <v>5.4</v>
      </c>
      <c r="D868" s="42">
        <v>5.3</v>
      </c>
      <c r="E868" s="33">
        <v>0.1</v>
      </c>
      <c r="F868" s="42">
        <v>1.4</v>
      </c>
      <c r="G868" s="33">
        <v>1.6</v>
      </c>
      <c r="H868" s="42">
        <v>0.1</v>
      </c>
      <c r="I868" s="33">
        <v>0.9</v>
      </c>
      <c r="J868" s="42">
        <v>1</v>
      </c>
      <c r="K868" s="33">
        <v>0.2</v>
      </c>
      <c r="L868" s="42">
        <v>0.4</v>
      </c>
      <c r="M868" s="33">
        <v>0.2</v>
      </c>
      <c r="N868" s="42">
        <v>0.1</v>
      </c>
      <c r="O868" s="33">
        <v>0.2</v>
      </c>
      <c r="P868" s="42">
        <v>327.42</v>
      </c>
      <c r="Q868" s="33">
        <v>219.35</v>
      </c>
      <c r="R868" s="42">
        <v>251.18</v>
      </c>
      <c r="S868" s="33">
        <v>266.52999999999997</v>
      </c>
      <c r="T868" s="42">
        <v>7.66</v>
      </c>
      <c r="U868" s="33">
        <v>8.09</v>
      </c>
      <c r="V868" s="116">
        <v>8.1199999999999992</v>
      </c>
    </row>
    <row r="869" spans="1:22" x14ac:dyDescent="0.25">
      <c r="A869" s="26" t="s">
        <v>1556</v>
      </c>
      <c r="B869" s="42">
        <v>0.5</v>
      </c>
      <c r="C869" s="33">
        <v>4.5999999999999996</v>
      </c>
      <c r="D869" s="42">
        <v>4.8</v>
      </c>
      <c r="E869" s="33">
        <v>0.1</v>
      </c>
      <c r="F869" s="42">
        <v>1.3</v>
      </c>
      <c r="G869" s="33">
        <v>1.3</v>
      </c>
      <c r="H869" s="42">
        <v>0.1</v>
      </c>
      <c r="I869" s="33">
        <v>1</v>
      </c>
      <c r="J869" s="42">
        <v>1.2</v>
      </c>
      <c r="K869" s="33">
        <v>0.1</v>
      </c>
      <c r="L869" s="42">
        <v>0.5</v>
      </c>
      <c r="M869" s="33">
        <v>0.2</v>
      </c>
      <c r="N869" s="42">
        <v>0</v>
      </c>
      <c r="O869" s="33">
        <v>0.1</v>
      </c>
      <c r="P869" s="42">
        <v>321.44</v>
      </c>
      <c r="Q869" s="33">
        <v>222.85</v>
      </c>
      <c r="R869" s="42">
        <v>257.77999999999997</v>
      </c>
      <c r="S869" s="33">
        <v>266.62</v>
      </c>
      <c r="T869" s="42">
        <v>6.83</v>
      </c>
      <c r="U869" s="33">
        <v>7.09</v>
      </c>
      <c r="V869" s="116">
        <v>7.02</v>
      </c>
    </row>
    <row r="870" spans="1:22" x14ac:dyDescent="0.25">
      <c r="A870" s="26" t="s">
        <v>1557</v>
      </c>
      <c r="B870" s="42">
        <v>0.4</v>
      </c>
      <c r="C870" s="33">
        <v>4</v>
      </c>
      <c r="D870" s="42">
        <v>4.4000000000000004</v>
      </c>
      <c r="E870" s="33">
        <v>0.2</v>
      </c>
      <c r="F870" s="42">
        <v>1.2</v>
      </c>
      <c r="G870" s="33">
        <v>1.2</v>
      </c>
      <c r="H870" s="42">
        <v>0</v>
      </c>
      <c r="I870" s="33">
        <v>1.2</v>
      </c>
      <c r="J870" s="42">
        <v>1.3</v>
      </c>
      <c r="K870" s="33">
        <v>0.2</v>
      </c>
      <c r="L870" s="42">
        <v>0.5</v>
      </c>
      <c r="M870" s="33">
        <v>0.2</v>
      </c>
      <c r="N870" s="42">
        <v>0</v>
      </c>
      <c r="O870" s="33">
        <v>0.2</v>
      </c>
      <c r="P870" s="42">
        <v>334.62</v>
      </c>
      <c r="Q870" s="33">
        <v>228.76</v>
      </c>
      <c r="R870" s="42">
        <v>269.12</v>
      </c>
      <c r="S870" s="33">
        <v>266.47000000000003</v>
      </c>
      <c r="T870" s="42">
        <v>6.2</v>
      </c>
      <c r="U870" s="33">
        <v>6.49</v>
      </c>
      <c r="V870" s="116">
        <v>6.63</v>
      </c>
    </row>
    <row r="871" spans="1:22" x14ac:dyDescent="0.25">
      <c r="A871" s="26" t="s">
        <v>100</v>
      </c>
      <c r="B871" s="42">
        <v>0.4</v>
      </c>
      <c r="C871" s="33">
        <v>4.5</v>
      </c>
      <c r="D871" s="42">
        <v>4.5</v>
      </c>
      <c r="E871" s="33">
        <v>0.2</v>
      </c>
      <c r="F871" s="42">
        <v>1.2</v>
      </c>
      <c r="G871" s="33">
        <v>1.2</v>
      </c>
      <c r="H871" s="42">
        <v>0.1</v>
      </c>
      <c r="I871" s="33">
        <v>1.2</v>
      </c>
      <c r="J871" s="42">
        <v>1.4</v>
      </c>
      <c r="K871" s="33">
        <v>0.1</v>
      </c>
      <c r="L871" s="42">
        <v>0.5</v>
      </c>
      <c r="M871" s="33">
        <v>0.2</v>
      </c>
      <c r="N871" s="42">
        <v>0</v>
      </c>
      <c r="O871" s="33">
        <v>0.1</v>
      </c>
      <c r="P871" s="42">
        <v>328.54</v>
      </c>
      <c r="Q871" s="33">
        <v>228.86</v>
      </c>
      <c r="R871" s="42">
        <v>265.42</v>
      </c>
      <c r="S871" s="33">
        <v>266.25</v>
      </c>
      <c r="T871" s="42">
        <v>5.27</v>
      </c>
      <c r="U871" s="33">
        <v>5.73</v>
      </c>
      <c r="V871" s="116">
        <v>5.82</v>
      </c>
    </row>
    <row r="872" spans="1:22" x14ac:dyDescent="0.25">
      <c r="A872" s="26" t="s">
        <v>1558</v>
      </c>
      <c r="B872" s="42">
        <v>0.3</v>
      </c>
      <c r="C872" s="33">
        <v>3.6</v>
      </c>
      <c r="D872" s="42">
        <v>4.5999999999999996</v>
      </c>
      <c r="E872" s="33">
        <v>0.1</v>
      </c>
      <c r="F872" s="42">
        <v>1.2</v>
      </c>
      <c r="G872" s="33">
        <v>1.1000000000000001</v>
      </c>
      <c r="H872" s="42">
        <v>0</v>
      </c>
      <c r="I872" s="33">
        <v>0.9</v>
      </c>
      <c r="J872" s="42">
        <v>1.2</v>
      </c>
      <c r="K872" s="33">
        <v>0.1</v>
      </c>
      <c r="L872" s="42">
        <v>0.4</v>
      </c>
      <c r="M872" s="33">
        <v>0.2</v>
      </c>
      <c r="N872" s="42">
        <v>0.1</v>
      </c>
      <c r="O872" s="33">
        <v>0.1</v>
      </c>
      <c r="P872" s="42">
        <v>340.96</v>
      </c>
      <c r="Q872" s="33">
        <v>230.29</v>
      </c>
      <c r="R872" s="42">
        <v>273.22000000000003</v>
      </c>
      <c r="S872" s="33">
        <v>265.82</v>
      </c>
      <c r="T872" s="42">
        <v>5.73</v>
      </c>
      <c r="U872" s="33">
        <v>6.26</v>
      </c>
      <c r="V872" s="116">
        <v>6.5</v>
      </c>
    </row>
    <row r="873" spans="1:22" x14ac:dyDescent="0.25">
      <c r="A873" s="26" t="s">
        <v>1559</v>
      </c>
      <c r="B873" s="42">
        <v>0.4</v>
      </c>
      <c r="C873" s="33">
        <v>4.5999999999999996</v>
      </c>
      <c r="D873" s="42">
        <v>4.8</v>
      </c>
      <c r="E873" s="33">
        <v>0.2</v>
      </c>
      <c r="F873" s="42">
        <v>1.1000000000000001</v>
      </c>
      <c r="G873" s="33">
        <v>1</v>
      </c>
      <c r="H873" s="42">
        <v>0.2</v>
      </c>
      <c r="I873" s="33">
        <v>0.6</v>
      </c>
      <c r="J873" s="42">
        <v>1.1000000000000001</v>
      </c>
      <c r="K873" s="33">
        <v>0.3</v>
      </c>
      <c r="L873" s="42">
        <v>0.5</v>
      </c>
      <c r="M873" s="33">
        <v>0.4</v>
      </c>
      <c r="N873" s="42">
        <v>0.1</v>
      </c>
      <c r="O873" s="33">
        <v>0.1</v>
      </c>
      <c r="P873" s="42">
        <v>323.81</v>
      </c>
      <c r="Q873" s="33">
        <v>228.48</v>
      </c>
      <c r="R873" s="42">
        <v>257.27</v>
      </c>
      <c r="S873" s="33">
        <v>266.68</v>
      </c>
      <c r="T873" s="42">
        <v>6.24</v>
      </c>
      <c r="U873" s="33">
        <v>6.66</v>
      </c>
      <c r="V873" s="116">
        <v>6.66</v>
      </c>
    </row>
    <row r="874" spans="1:22" x14ac:dyDescent="0.25">
      <c r="A874" s="26" t="s">
        <v>101</v>
      </c>
      <c r="B874" s="42">
        <v>0.8</v>
      </c>
      <c r="C874" s="33">
        <v>4.3</v>
      </c>
      <c r="D874" s="42">
        <v>4.5999999999999996</v>
      </c>
      <c r="E874" s="33">
        <v>0.2</v>
      </c>
      <c r="F874" s="42">
        <v>1</v>
      </c>
      <c r="G874" s="33">
        <v>1.1000000000000001</v>
      </c>
      <c r="H874" s="42">
        <v>0.2</v>
      </c>
      <c r="I874" s="33">
        <v>1.5</v>
      </c>
      <c r="J874" s="42">
        <v>1.2</v>
      </c>
      <c r="K874" s="33">
        <v>0.3</v>
      </c>
      <c r="L874" s="42">
        <v>0.6</v>
      </c>
      <c r="M874" s="33">
        <v>0.1</v>
      </c>
      <c r="N874" s="42">
        <v>0</v>
      </c>
      <c r="O874" s="33">
        <v>0.1</v>
      </c>
      <c r="P874" s="42">
        <v>323.10000000000002</v>
      </c>
      <c r="Q874" s="33">
        <v>217.76</v>
      </c>
      <c r="R874" s="42">
        <v>250.37</v>
      </c>
      <c r="S874" s="33">
        <v>266.88</v>
      </c>
      <c r="T874" s="42">
        <v>6.21</v>
      </c>
      <c r="U874" s="33">
        <v>6.55</v>
      </c>
      <c r="V874" s="116">
        <v>6.6</v>
      </c>
    </row>
    <row r="875" spans="1:22" x14ac:dyDescent="0.25">
      <c r="A875" s="26" t="s">
        <v>1560</v>
      </c>
      <c r="B875" s="42">
        <v>0.4</v>
      </c>
      <c r="C875" s="33">
        <v>5.4</v>
      </c>
      <c r="D875" s="42">
        <v>5.3</v>
      </c>
      <c r="E875" s="33">
        <v>0.1</v>
      </c>
      <c r="F875" s="42">
        <v>1.2</v>
      </c>
      <c r="G875" s="33">
        <v>1.3</v>
      </c>
      <c r="H875" s="42">
        <v>0.1</v>
      </c>
      <c r="I875" s="33">
        <v>0.5</v>
      </c>
      <c r="J875" s="42">
        <v>1.1000000000000001</v>
      </c>
      <c r="K875" s="33">
        <v>0.3</v>
      </c>
      <c r="L875" s="42">
        <v>0.4</v>
      </c>
      <c r="M875" s="33">
        <v>0.3</v>
      </c>
      <c r="N875" s="42">
        <v>0.1</v>
      </c>
      <c r="O875" s="33">
        <v>0.3</v>
      </c>
      <c r="P875" s="42">
        <v>336.03</v>
      </c>
      <c r="Q875" s="33">
        <v>232.14</v>
      </c>
      <c r="R875" s="42">
        <v>267.41000000000003</v>
      </c>
      <c r="S875" s="33">
        <v>266.95</v>
      </c>
      <c r="T875" s="42">
        <v>7.26</v>
      </c>
      <c r="U875" s="33">
        <v>7.56</v>
      </c>
      <c r="V875" s="116">
        <v>7.74</v>
      </c>
    </row>
    <row r="876" spans="1:22" x14ac:dyDescent="0.25">
      <c r="A876" s="26" t="s">
        <v>1561</v>
      </c>
      <c r="B876" s="42">
        <v>0.6</v>
      </c>
      <c r="C876" s="33">
        <v>4.9000000000000004</v>
      </c>
      <c r="D876" s="42">
        <v>4.9000000000000004</v>
      </c>
      <c r="E876" s="33">
        <v>0.1</v>
      </c>
      <c r="F876" s="42">
        <v>1.2</v>
      </c>
      <c r="G876" s="33">
        <v>1.1000000000000001</v>
      </c>
      <c r="H876" s="42">
        <v>0.1</v>
      </c>
      <c r="I876" s="33">
        <v>1.2</v>
      </c>
      <c r="J876" s="42">
        <v>1.2</v>
      </c>
      <c r="K876" s="33">
        <v>0.2</v>
      </c>
      <c r="L876" s="42">
        <v>0.6</v>
      </c>
      <c r="M876" s="33">
        <v>0.3</v>
      </c>
      <c r="N876" s="42">
        <v>0.1</v>
      </c>
      <c r="O876" s="33">
        <v>0.2</v>
      </c>
      <c r="P876" s="42">
        <v>340</v>
      </c>
      <c r="Q876" s="33">
        <v>233.32</v>
      </c>
      <c r="R876" s="42">
        <v>272.02</v>
      </c>
      <c r="S876" s="33">
        <v>266.75</v>
      </c>
      <c r="T876" s="42">
        <v>6.8</v>
      </c>
      <c r="U876" s="33">
        <v>7.13</v>
      </c>
      <c r="V876" s="116">
        <v>7.21</v>
      </c>
    </row>
    <row r="877" spans="1:22" x14ac:dyDescent="0.25">
      <c r="A877" s="26" t="s">
        <v>102</v>
      </c>
      <c r="B877" s="42">
        <v>0.6</v>
      </c>
      <c r="C877" s="33">
        <v>4</v>
      </c>
      <c r="D877" s="42">
        <v>4.5999999999999996</v>
      </c>
      <c r="E877" s="33">
        <v>0.2</v>
      </c>
      <c r="F877" s="42">
        <v>1</v>
      </c>
      <c r="G877" s="33">
        <v>1.2</v>
      </c>
      <c r="H877" s="42">
        <v>0.2</v>
      </c>
      <c r="I877" s="33">
        <v>1.3</v>
      </c>
      <c r="J877" s="42">
        <v>1.3</v>
      </c>
      <c r="K877" s="33">
        <v>0.3</v>
      </c>
      <c r="L877" s="42">
        <v>0.6</v>
      </c>
      <c r="M877" s="33">
        <v>0.3</v>
      </c>
      <c r="N877" s="42">
        <v>0</v>
      </c>
      <c r="O877" s="33">
        <v>0.2</v>
      </c>
      <c r="P877" s="42">
        <v>327.33</v>
      </c>
      <c r="Q877" s="33">
        <v>230.13</v>
      </c>
      <c r="R877" s="42">
        <v>258.42</v>
      </c>
      <c r="S877" s="33">
        <v>266.95</v>
      </c>
      <c r="T877" s="42">
        <v>6.32</v>
      </c>
      <c r="U877" s="33">
        <v>6.73</v>
      </c>
      <c r="V877" s="116">
        <v>6.84</v>
      </c>
    </row>
    <row r="878" spans="1:22" x14ac:dyDescent="0.25">
      <c r="A878" s="26" t="s">
        <v>1562</v>
      </c>
      <c r="B878" s="42">
        <v>0.3</v>
      </c>
      <c r="C878" s="33">
        <v>2</v>
      </c>
      <c r="D878" s="42">
        <v>3.6</v>
      </c>
      <c r="E878" s="33">
        <v>0.2</v>
      </c>
      <c r="F878" s="42">
        <v>1</v>
      </c>
      <c r="G878" s="33">
        <v>0.8</v>
      </c>
      <c r="H878" s="42">
        <v>0.1</v>
      </c>
      <c r="I878" s="33">
        <v>0.9</v>
      </c>
      <c r="J878" s="42">
        <v>1.1000000000000001</v>
      </c>
      <c r="K878" s="33">
        <v>0.2</v>
      </c>
      <c r="L878" s="42">
        <v>0.5</v>
      </c>
      <c r="M878" s="33">
        <v>0.2</v>
      </c>
      <c r="N878" s="42">
        <v>0</v>
      </c>
      <c r="O878" s="33">
        <v>0.1</v>
      </c>
      <c r="P878" s="42">
        <v>429.98</v>
      </c>
      <c r="Q878" s="33">
        <v>286.54000000000002</v>
      </c>
      <c r="R878" s="42">
        <v>340.69</v>
      </c>
      <c r="S878" s="33">
        <v>264.58999999999997</v>
      </c>
      <c r="T878" s="42">
        <v>4.3499999999999996</v>
      </c>
      <c r="U878" s="33">
        <v>4.5999999999999996</v>
      </c>
      <c r="V878" s="116">
        <v>4.66</v>
      </c>
    </row>
    <row r="879" spans="1:22" x14ac:dyDescent="0.25">
      <c r="A879" s="26" t="s">
        <v>1563</v>
      </c>
      <c r="B879" s="42">
        <v>0.5</v>
      </c>
      <c r="C879" s="33">
        <v>2.6</v>
      </c>
      <c r="D879" s="42">
        <v>4</v>
      </c>
      <c r="E879" s="33">
        <v>0.2</v>
      </c>
      <c r="F879" s="42">
        <v>1</v>
      </c>
      <c r="G879" s="33">
        <v>0.9</v>
      </c>
      <c r="H879" s="42">
        <v>0.1</v>
      </c>
      <c r="I879" s="33">
        <v>1</v>
      </c>
      <c r="J879" s="42">
        <v>1.1000000000000001</v>
      </c>
      <c r="K879" s="33">
        <v>0.1</v>
      </c>
      <c r="L879" s="42">
        <v>0.6</v>
      </c>
      <c r="M879" s="33">
        <v>0.2</v>
      </c>
      <c r="N879" s="42">
        <v>0</v>
      </c>
      <c r="O879" s="33">
        <v>0</v>
      </c>
      <c r="P879" s="42">
        <v>411.2</v>
      </c>
      <c r="Q879" s="33">
        <v>281</v>
      </c>
      <c r="R879" s="42">
        <v>322.08999999999997</v>
      </c>
      <c r="S879" s="33">
        <v>265.47000000000003</v>
      </c>
      <c r="T879" s="42">
        <v>4.82</v>
      </c>
      <c r="U879" s="33">
        <v>5.12</v>
      </c>
      <c r="V879" s="116">
        <v>5.21</v>
      </c>
    </row>
    <row r="880" spans="1:22" x14ac:dyDescent="0.25">
      <c r="A880" s="26" t="s">
        <v>103</v>
      </c>
      <c r="B880" s="42">
        <v>0.6</v>
      </c>
      <c r="C880" s="33">
        <v>3</v>
      </c>
      <c r="D880" s="42">
        <v>4.2</v>
      </c>
      <c r="E880" s="33">
        <v>0.1</v>
      </c>
      <c r="F880" s="42">
        <v>1</v>
      </c>
      <c r="G880" s="33">
        <v>1.2</v>
      </c>
      <c r="H880" s="42">
        <v>0.2</v>
      </c>
      <c r="I880" s="33">
        <v>1.2</v>
      </c>
      <c r="J880" s="42">
        <v>1.4</v>
      </c>
      <c r="K880" s="33">
        <v>0.3</v>
      </c>
      <c r="L880" s="42">
        <v>0.5</v>
      </c>
      <c r="M880" s="33">
        <v>0.2</v>
      </c>
      <c r="N880" s="42">
        <v>0.1</v>
      </c>
      <c r="O880" s="33">
        <v>0.1</v>
      </c>
      <c r="P880" s="42">
        <v>368.53</v>
      </c>
      <c r="Q880" s="33">
        <v>239.61</v>
      </c>
      <c r="R880" s="42">
        <v>288.31</v>
      </c>
      <c r="S880" s="33">
        <v>265.68</v>
      </c>
      <c r="T880" s="42">
        <v>5.22</v>
      </c>
      <c r="U880" s="33">
        <v>5.62</v>
      </c>
      <c r="V880" s="116">
        <v>5.81</v>
      </c>
    </row>
    <row r="881" spans="1:22" x14ac:dyDescent="0.25">
      <c r="A881" s="26" t="s">
        <v>1564</v>
      </c>
      <c r="B881" s="42">
        <v>0.5</v>
      </c>
      <c r="C881" s="33">
        <v>4.4000000000000004</v>
      </c>
      <c r="D881" s="42">
        <v>4.7</v>
      </c>
      <c r="E881" s="33">
        <v>0.1</v>
      </c>
      <c r="F881" s="42">
        <v>1</v>
      </c>
      <c r="G881" s="33">
        <v>1.3</v>
      </c>
      <c r="H881" s="42">
        <v>0.2</v>
      </c>
      <c r="I881" s="33">
        <v>1.2</v>
      </c>
      <c r="J881" s="42">
        <v>1.3</v>
      </c>
      <c r="K881" s="33">
        <v>0.2</v>
      </c>
      <c r="L881" s="42">
        <v>0.7</v>
      </c>
      <c r="M881" s="33">
        <v>0.2</v>
      </c>
      <c r="N881" s="42">
        <v>0</v>
      </c>
      <c r="O881" s="33">
        <v>0.1</v>
      </c>
      <c r="P881" s="42">
        <v>331.54</v>
      </c>
      <c r="Q881" s="33">
        <v>225.92</v>
      </c>
      <c r="R881" s="42">
        <v>266.66000000000003</v>
      </c>
      <c r="S881" s="33">
        <v>266.58999999999997</v>
      </c>
      <c r="T881" s="42">
        <v>6.34</v>
      </c>
      <c r="U881" s="33">
        <v>6.73</v>
      </c>
      <c r="V881" s="116">
        <v>6.8</v>
      </c>
    </row>
    <row r="882" spans="1:22" x14ac:dyDescent="0.25">
      <c r="A882" s="26" t="s">
        <v>1565</v>
      </c>
      <c r="B882" s="42">
        <v>0.5</v>
      </c>
      <c r="C882" s="33">
        <v>4.0999999999999996</v>
      </c>
      <c r="D882" s="42">
        <v>4.7</v>
      </c>
      <c r="E882" s="33">
        <v>0.2</v>
      </c>
      <c r="F882" s="42">
        <v>1.1000000000000001</v>
      </c>
      <c r="G882" s="33">
        <v>1</v>
      </c>
      <c r="H882" s="42">
        <v>0.2</v>
      </c>
      <c r="I882" s="33">
        <v>1.3</v>
      </c>
      <c r="J882" s="42">
        <v>1.4</v>
      </c>
      <c r="K882" s="33">
        <v>0.2</v>
      </c>
      <c r="L882" s="42">
        <v>0.8</v>
      </c>
      <c r="M882" s="33">
        <v>0.2</v>
      </c>
      <c r="N882" s="42">
        <v>0</v>
      </c>
      <c r="O882" s="33">
        <v>0.1</v>
      </c>
      <c r="P882" s="42">
        <v>334.58</v>
      </c>
      <c r="Q882" s="33">
        <v>227.93</v>
      </c>
      <c r="R882" s="42">
        <v>266.32</v>
      </c>
      <c r="S882" s="33">
        <v>266.64</v>
      </c>
      <c r="T882" s="42">
        <v>6.23</v>
      </c>
      <c r="U882" s="33">
        <v>6.6</v>
      </c>
      <c r="V882" s="116">
        <v>6.59</v>
      </c>
    </row>
    <row r="883" spans="1:22" x14ac:dyDescent="0.25">
      <c r="A883" s="26" t="s">
        <v>104</v>
      </c>
      <c r="B883" s="42">
        <v>0.6</v>
      </c>
      <c r="C883" s="33">
        <v>6.9</v>
      </c>
      <c r="D883" s="42">
        <v>5.8</v>
      </c>
      <c r="E883" s="33">
        <v>0.1</v>
      </c>
      <c r="F883" s="42">
        <v>1.3</v>
      </c>
      <c r="G883" s="33">
        <v>1.6</v>
      </c>
      <c r="H883" s="42">
        <v>0.2</v>
      </c>
      <c r="I883" s="33">
        <v>1.3</v>
      </c>
      <c r="J883" s="42">
        <v>1.5</v>
      </c>
      <c r="K883" s="33">
        <v>0.3</v>
      </c>
      <c r="L883" s="42">
        <v>0.8</v>
      </c>
      <c r="M883" s="33">
        <v>0.3</v>
      </c>
      <c r="N883" s="42">
        <v>0.1</v>
      </c>
      <c r="O883" s="33">
        <v>0.2</v>
      </c>
      <c r="P883" s="42">
        <v>280.5</v>
      </c>
      <c r="Q883" s="33">
        <v>185.68</v>
      </c>
      <c r="R883" s="42">
        <v>227.19</v>
      </c>
      <c r="S883" s="33">
        <v>267.69</v>
      </c>
      <c r="T883" s="42">
        <v>8.83</v>
      </c>
      <c r="U883" s="33">
        <v>9.4600000000000009</v>
      </c>
      <c r="V883" s="116">
        <v>9.34</v>
      </c>
    </row>
    <row r="884" spans="1:22" x14ac:dyDescent="0.25">
      <c r="A884" s="26" t="s">
        <v>1566</v>
      </c>
      <c r="B884" s="42">
        <v>0.5</v>
      </c>
      <c r="C884" s="33">
        <v>7.7</v>
      </c>
      <c r="D884" s="42">
        <v>5.9</v>
      </c>
      <c r="E884" s="33">
        <v>0.1</v>
      </c>
      <c r="F884" s="42">
        <v>1.5</v>
      </c>
      <c r="G884" s="33">
        <v>1.5</v>
      </c>
      <c r="H884" s="42">
        <v>0.3</v>
      </c>
      <c r="I884" s="33">
        <v>0.9</v>
      </c>
      <c r="J884" s="42">
        <v>1.1000000000000001</v>
      </c>
      <c r="K884" s="33">
        <v>0.2</v>
      </c>
      <c r="L884" s="42">
        <v>0.6</v>
      </c>
      <c r="M884" s="33">
        <v>0.3</v>
      </c>
      <c r="N884" s="42">
        <v>0.1</v>
      </c>
      <c r="O884" s="33">
        <v>0.3</v>
      </c>
      <c r="P884" s="42">
        <v>261.62</v>
      </c>
      <c r="Q884" s="33">
        <v>167.44</v>
      </c>
      <c r="R884" s="42">
        <v>210.41</v>
      </c>
      <c r="S884" s="33">
        <v>268.10000000000002</v>
      </c>
      <c r="T884" s="42">
        <v>9.2899999999999991</v>
      </c>
      <c r="U884" s="33">
        <v>9.93</v>
      </c>
      <c r="V884" s="116">
        <v>9.84</v>
      </c>
    </row>
    <row r="885" spans="1:22" x14ac:dyDescent="0.25">
      <c r="A885" s="26" t="s">
        <v>1567</v>
      </c>
      <c r="B885" s="42">
        <v>0.7</v>
      </c>
      <c r="C885" s="33">
        <v>7.3</v>
      </c>
      <c r="D885" s="42">
        <v>5.7</v>
      </c>
      <c r="E885" s="33">
        <v>0.2</v>
      </c>
      <c r="F885" s="42">
        <v>1.6</v>
      </c>
      <c r="G885" s="33">
        <v>1.8</v>
      </c>
      <c r="H885" s="42">
        <v>0.2</v>
      </c>
      <c r="I885" s="33">
        <v>1.8</v>
      </c>
      <c r="J885" s="42">
        <v>1.7</v>
      </c>
      <c r="K885" s="33">
        <v>0.4</v>
      </c>
      <c r="L885" s="42">
        <v>0.7</v>
      </c>
      <c r="M885" s="33">
        <v>0</v>
      </c>
      <c r="N885" s="42">
        <v>0.1</v>
      </c>
      <c r="O885" s="33">
        <v>0.2</v>
      </c>
      <c r="P885" s="42">
        <v>247.36</v>
      </c>
      <c r="Q885" s="33">
        <v>156.41999999999999</v>
      </c>
      <c r="R885" s="42">
        <v>200.01</v>
      </c>
      <c r="S885" s="33">
        <v>269.02999999999997</v>
      </c>
      <c r="T885" s="42">
        <v>8.86</v>
      </c>
      <c r="U885" s="33">
        <v>9.5299999999999994</v>
      </c>
      <c r="V885" s="116">
        <v>9.66</v>
      </c>
    </row>
    <row r="886" spans="1:22" x14ac:dyDescent="0.25">
      <c r="A886" s="26" t="s">
        <v>105</v>
      </c>
      <c r="B886" s="42">
        <v>1.1000000000000001</v>
      </c>
      <c r="C886" s="33">
        <v>14.7</v>
      </c>
      <c r="D886" s="42">
        <v>8.8000000000000007</v>
      </c>
      <c r="E886" s="33">
        <v>0.2</v>
      </c>
      <c r="F886" s="42">
        <v>2.1</v>
      </c>
      <c r="G886" s="33">
        <v>2.2999999999999998</v>
      </c>
      <c r="H886" s="42">
        <v>0.4</v>
      </c>
      <c r="I886" s="33">
        <v>2.2999999999999998</v>
      </c>
      <c r="J886" s="42">
        <v>2.1</v>
      </c>
      <c r="K886" s="33">
        <v>0.5</v>
      </c>
      <c r="L886" s="42">
        <v>0.9</v>
      </c>
      <c r="M886" s="33">
        <v>0.2</v>
      </c>
      <c r="N886" s="42">
        <v>0.2</v>
      </c>
      <c r="O886" s="33">
        <v>0.3</v>
      </c>
      <c r="P886" s="42">
        <v>186.99</v>
      </c>
      <c r="Q886" s="33">
        <v>130.5</v>
      </c>
      <c r="R886" s="42">
        <v>153.43</v>
      </c>
      <c r="S886" s="33">
        <v>271.14</v>
      </c>
      <c r="T886" s="42">
        <v>15.93</v>
      </c>
      <c r="U886" s="33">
        <v>17.03</v>
      </c>
      <c r="V886" s="116">
        <v>16.64</v>
      </c>
    </row>
    <row r="887" spans="1:22" x14ac:dyDescent="0.25">
      <c r="A887" s="26" t="s">
        <v>1568</v>
      </c>
      <c r="B887" s="42">
        <v>1.4</v>
      </c>
      <c r="C887" s="33">
        <v>12.1</v>
      </c>
      <c r="D887" s="42">
        <v>7.9</v>
      </c>
      <c r="E887" s="33">
        <v>0.2</v>
      </c>
      <c r="F887" s="42">
        <v>2</v>
      </c>
      <c r="G887" s="33">
        <v>2.2999999999999998</v>
      </c>
      <c r="H887" s="42">
        <v>0.3</v>
      </c>
      <c r="I887" s="33">
        <v>2.2000000000000002</v>
      </c>
      <c r="J887" s="42">
        <v>1.8</v>
      </c>
      <c r="K887" s="33">
        <v>0.5</v>
      </c>
      <c r="L887" s="42">
        <v>0.9</v>
      </c>
      <c r="M887" s="33">
        <v>0.3</v>
      </c>
      <c r="N887" s="42">
        <v>0.2</v>
      </c>
      <c r="O887" s="33">
        <v>0.3</v>
      </c>
      <c r="P887" s="42">
        <v>199.09</v>
      </c>
      <c r="Q887" s="33">
        <v>131.76</v>
      </c>
      <c r="R887" s="42">
        <v>161.86000000000001</v>
      </c>
      <c r="S887" s="33">
        <v>270.97000000000003</v>
      </c>
      <c r="T887" s="42">
        <v>14.25</v>
      </c>
      <c r="U887" s="33">
        <v>14.95</v>
      </c>
      <c r="V887" s="116">
        <v>14.53</v>
      </c>
    </row>
    <row r="888" spans="1:22" x14ac:dyDescent="0.25">
      <c r="A888" s="26" t="s">
        <v>1569</v>
      </c>
      <c r="B888" s="42">
        <v>1.3</v>
      </c>
      <c r="C888" s="33">
        <v>12.2</v>
      </c>
      <c r="D888" s="42">
        <v>8.5</v>
      </c>
      <c r="E888" s="33">
        <v>0.3</v>
      </c>
      <c r="F888" s="42">
        <v>2.2999999999999998</v>
      </c>
      <c r="G888" s="33">
        <v>2.2999999999999998</v>
      </c>
      <c r="H888" s="42">
        <v>0</v>
      </c>
      <c r="I888" s="33">
        <v>2.2000000000000002</v>
      </c>
      <c r="J888" s="42">
        <v>2</v>
      </c>
      <c r="K888" s="33">
        <v>0.5</v>
      </c>
      <c r="L888" s="42">
        <v>0.9</v>
      </c>
      <c r="M888" s="33">
        <v>0.3</v>
      </c>
      <c r="N888" s="42">
        <v>0.2</v>
      </c>
      <c r="O888" s="33">
        <v>0.3</v>
      </c>
      <c r="P888" s="42">
        <v>182.24</v>
      </c>
      <c r="Q888" s="33">
        <v>119.07</v>
      </c>
      <c r="R888" s="42">
        <v>147.76</v>
      </c>
      <c r="S888" s="33">
        <v>270.74</v>
      </c>
      <c r="T888" s="42">
        <v>15.3</v>
      </c>
      <c r="U888" s="33">
        <v>15.9</v>
      </c>
      <c r="V888" s="116">
        <v>15.3</v>
      </c>
    </row>
    <row r="889" spans="1:22" x14ac:dyDescent="0.25">
      <c r="A889" s="26" t="s">
        <v>106</v>
      </c>
      <c r="B889" s="42">
        <v>0.7</v>
      </c>
      <c r="C889" s="33">
        <v>12.3</v>
      </c>
      <c r="D889" s="42">
        <v>9</v>
      </c>
      <c r="E889" s="33">
        <v>0.3</v>
      </c>
      <c r="F889" s="42">
        <v>2.2999999999999998</v>
      </c>
      <c r="G889" s="33">
        <v>2</v>
      </c>
      <c r="H889" s="42">
        <v>0.3</v>
      </c>
      <c r="I889" s="33">
        <v>3</v>
      </c>
      <c r="J889" s="42">
        <v>2.1</v>
      </c>
      <c r="K889" s="33">
        <v>0.6</v>
      </c>
      <c r="L889" s="42">
        <v>1.1000000000000001</v>
      </c>
      <c r="M889" s="33">
        <v>0.2</v>
      </c>
      <c r="N889" s="42">
        <v>0.3</v>
      </c>
      <c r="O889" s="33">
        <v>0.4</v>
      </c>
      <c r="P889" s="42">
        <v>160.56</v>
      </c>
      <c r="Q889" s="33">
        <v>108.11</v>
      </c>
      <c r="R889" s="42">
        <v>132.22999999999999</v>
      </c>
      <c r="S889" s="33">
        <v>271.38</v>
      </c>
      <c r="T889" s="42">
        <v>15.73</v>
      </c>
      <c r="U889" s="33">
        <v>16.16</v>
      </c>
      <c r="V889" s="116">
        <v>15.79</v>
      </c>
    </row>
    <row r="890" spans="1:22" x14ac:dyDescent="0.25">
      <c r="A890" s="26" t="s">
        <v>1570</v>
      </c>
      <c r="B890" s="42">
        <v>1.6</v>
      </c>
      <c r="C890" s="33">
        <v>12.7</v>
      </c>
      <c r="D890" s="42">
        <v>8.8000000000000007</v>
      </c>
      <c r="E890" s="33">
        <v>0.4</v>
      </c>
      <c r="F890" s="42">
        <v>2.5</v>
      </c>
      <c r="G890" s="33">
        <v>2.9</v>
      </c>
      <c r="H890" s="42">
        <v>0.4</v>
      </c>
      <c r="I890" s="33">
        <v>2.5</v>
      </c>
      <c r="J890" s="42">
        <v>2.6</v>
      </c>
      <c r="K890" s="33">
        <v>0.4</v>
      </c>
      <c r="L890" s="42">
        <v>1.3</v>
      </c>
      <c r="M890" s="33">
        <v>0.6</v>
      </c>
      <c r="N890" s="42">
        <v>0.3</v>
      </c>
      <c r="O890" s="33">
        <v>0.1</v>
      </c>
      <c r="P890" s="42">
        <v>179.14</v>
      </c>
      <c r="Q890" s="33">
        <v>119.57</v>
      </c>
      <c r="R890" s="42">
        <v>146.19999999999999</v>
      </c>
      <c r="S890" s="33">
        <v>271.05</v>
      </c>
      <c r="T890" s="42">
        <v>15.75</v>
      </c>
      <c r="U890" s="33">
        <v>16.75</v>
      </c>
      <c r="V890" s="116">
        <v>15.83</v>
      </c>
    </row>
    <row r="891" spans="1:22" x14ac:dyDescent="0.25">
      <c r="A891" s="26" t="s">
        <v>1571</v>
      </c>
      <c r="B891" s="42">
        <v>1.4</v>
      </c>
      <c r="C891" s="33">
        <v>8.9</v>
      </c>
      <c r="D891" s="42">
        <v>6</v>
      </c>
      <c r="E891" s="33">
        <v>0.2</v>
      </c>
      <c r="F891" s="42">
        <v>2.4</v>
      </c>
      <c r="G891" s="33">
        <v>2.1</v>
      </c>
      <c r="H891" s="42">
        <v>0.1</v>
      </c>
      <c r="I891" s="33">
        <v>2.1</v>
      </c>
      <c r="J891" s="42">
        <v>2.1</v>
      </c>
      <c r="K891" s="33">
        <v>0.4</v>
      </c>
      <c r="L891" s="42">
        <v>0.9</v>
      </c>
      <c r="M891" s="33">
        <v>0.4</v>
      </c>
      <c r="N891" s="42">
        <v>0</v>
      </c>
      <c r="O891" s="33">
        <v>0.2</v>
      </c>
      <c r="P891" s="42">
        <v>212.18</v>
      </c>
      <c r="Q891" s="33">
        <v>143.49</v>
      </c>
      <c r="R891" s="42">
        <v>172.84</v>
      </c>
      <c r="S891" s="33">
        <v>270.12</v>
      </c>
      <c r="T891" s="42">
        <v>10.64</v>
      </c>
      <c r="U891" s="33">
        <v>11.47</v>
      </c>
      <c r="V891" s="116">
        <v>10.46</v>
      </c>
    </row>
    <row r="892" spans="1:22" x14ac:dyDescent="0.25">
      <c r="A892" s="26" t="s">
        <v>107</v>
      </c>
      <c r="B892" s="42">
        <v>0.6</v>
      </c>
      <c r="C892" s="33">
        <v>7</v>
      </c>
      <c r="D892" s="42">
        <v>5.8</v>
      </c>
      <c r="E892" s="33">
        <v>0.2</v>
      </c>
      <c r="F892" s="42">
        <v>1.8</v>
      </c>
      <c r="G892" s="33">
        <v>1.6</v>
      </c>
      <c r="H892" s="42">
        <v>0</v>
      </c>
      <c r="I892" s="33">
        <v>1</v>
      </c>
      <c r="J892" s="42">
        <v>1.4</v>
      </c>
      <c r="K892" s="33">
        <v>0.3</v>
      </c>
      <c r="L892" s="42">
        <v>0.6</v>
      </c>
      <c r="M892" s="33">
        <v>0.2</v>
      </c>
      <c r="N892" s="42">
        <v>0.2</v>
      </c>
      <c r="O892" s="33">
        <v>0.2</v>
      </c>
      <c r="P892" s="42">
        <v>266.14</v>
      </c>
      <c r="Q892" s="33">
        <v>179.12</v>
      </c>
      <c r="R892" s="42">
        <v>216.64</v>
      </c>
      <c r="S892" s="33">
        <v>269.17</v>
      </c>
      <c r="T892" s="42">
        <v>8.93</v>
      </c>
      <c r="U892" s="33">
        <v>9.36</v>
      </c>
      <c r="V892" s="116">
        <v>8.9600000000000009</v>
      </c>
    </row>
    <row r="893" spans="1:22" x14ac:dyDescent="0.25">
      <c r="A893" s="26" t="s">
        <v>1572</v>
      </c>
      <c r="B893" s="42">
        <v>0.2</v>
      </c>
      <c r="C893" s="33">
        <v>5.4</v>
      </c>
      <c r="D893" s="42">
        <v>5</v>
      </c>
      <c r="E893" s="33">
        <v>0.1</v>
      </c>
      <c r="F893" s="42">
        <v>1.9</v>
      </c>
      <c r="G893" s="33">
        <v>1.1000000000000001</v>
      </c>
      <c r="H893" s="42">
        <v>0.2</v>
      </c>
      <c r="I893" s="33">
        <v>2.7</v>
      </c>
      <c r="J893" s="42">
        <v>1.9</v>
      </c>
      <c r="K893" s="33">
        <v>0.2</v>
      </c>
      <c r="L893" s="42">
        <v>0.5</v>
      </c>
      <c r="M893" s="33">
        <v>0.1</v>
      </c>
      <c r="N893" s="42">
        <v>0.1</v>
      </c>
      <c r="O893" s="33">
        <v>0.2</v>
      </c>
      <c r="P893" s="42">
        <v>240.5</v>
      </c>
      <c r="Q893" s="33">
        <v>164.68</v>
      </c>
      <c r="R893" s="42">
        <v>195.33</v>
      </c>
      <c r="S893" s="33">
        <v>269.44</v>
      </c>
      <c r="T893" s="42">
        <v>8</v>
      </c>
      <c r="U893" s="33">
        <v>8.3699999999999992</v>
      </c>
      <c r="V893" s="116">
        <v>8</v>
      </c>
    </row>
    <row r="894" spans="1:22" x14ac:dyDescent="0.25">
      <c r="A894" s="26" t="s">
        <v>1573</v>
      </c>
      <c r="B894" s="42">
        <v>0.3</v>
      </c>
      <c r="C894" s="33">
        <v>4.8</v>
      </c>
      <c r="D894" s="42">
        <v>5.3</v>
      </c>
      <c r="E894" s="33">
        <v>0.2</v>
      </c>
      <c r="F894" s="42">
        <v>1.5</v>
      </c>
      <c r="G894" s="33">
        <v>1.9</v>
      </c>
      <c r="H894" s="42">
        <v>0.1</v>
      </c>
      <c r="I894" s="33">
        <v>2.5</v>
      </c>
      <c r="J894" s="42">
        <v>1.6</v>
      </c>
      <c r="K894" s="33">
        <v>0.3</v>
      </c>
      <c r="L894" s="42">
        <v>0.6</v>
      </c>
      <c r="M894" s="33">
        <v>0.3</v>
      </c>
      <c r="N894" s="42">
        <v>0.1</v>
      </c>
      <c r="O894" s="33">
        <v>0.1</v>
      </c>
      <c r="P894" s="42">
        <v>258.08</v>
      </c>
      <c r="Q894" s="33">
        <v>177.36</v>
      </c>
      <c r="R894" s="42">
        <v>214.52</v>
      </c>
      <c r="S894" s="33">
        <v>269.08</v>
      </c>
      <c r="T894" s="42">
        <v>7.76</v>
      </c>
      <c r="U894" s="33">
        <v>8.26</v>
      </c>
      <c r="V894" s="116">
        <v>7.96</v>
      </c>
    </row>
    <row r="895" spans="1:22" x14ac:dyDescent="0.25">
      <c r="A895" s="26" t="s">
        <v>108</v>
      </c>
      <c r="B895" s="42">
        <v>0.2</v>
      </c>
      <c r="C895" s="33">
        <v>5.0999999999999996</v>
      </c>
      <c r="D895" s="42">
        <v>5</v>
      </c>
      <c r="E895" s="33">
        <v>0.2</v>
      </c>
      <c r="F895" s="42">
        <v>1.7</v>
      </c>
      <c r="G895" s="33">
        <v>1.4</v>
      </c>
      <c r="H895" s="42">
        <v>0.2</v>
      </c>
      <c r="I895" s="33">
        <v>1.8</v>
      </c>
      <c r="J895" s="42">
        <v>2</v>
      </c>
      <c r="K895" s="33">
        <v>0.3</v>
      </c>
      <c r="L895" s="42">
        <v>0.7</v>
      </c>
      <c r="M895" s="33">
        <v>0.1</v>
      </c>
      <c r="N895" s="42">
        <v>0</v>
      </c>
      <c r="O895" s="33">
        <v>0.1</v>
      </c>
      <c r="P895" s="42">
        <v>280.37</v>
      </c>
      <c r="Q895" s="33">
        <v>187.97</v>
      </c>
      <c r="R895" s="42">
        <v>226.41</v>
      </c>
      <c r="S895" s="33">
        <v>269.05</v>
      </c>
      <c r="T895" s="42">
        <v>7.5</v>
      </c>
      <c r="U895" s="33">
        <v>7.9</v>
      </c>
      <c r="V895" s="116">
        <v>7.78</v>
      </c>
    </row>
    <row r="896" spans="1:22" x14ac:dyDescent="0.25">
      <c r="A896" s="26" t="s">
        <v>1574</v>
      </c>
      <c r="B896" s="42">
        <v>0.6</v>
      </c>
      <c r="C896" s="33">
        <v>4.2</v>
      </c>
      <c r="D896" s="42">
        <v>5.0999999999999996</v>
      </c>
      <c r="E896" s="33">
        <v>0.1</v>
      </c>
      <c r="F896" s="42">
        <v>1.6</v>
      </c>
      <c r="G896" s="33">
        <v>1.4</v>
      </c>
      <c r="H896" s="42">
        <v>0.1</v>
      </c>
      <c r="I896" s="33">
        <v>1.6</v>
      </c>
      <c r="J896" s="42">
        <v>2</v>
      </c>
      <c r="K896" s="33">
        <v>0.2</v>
      </c>
      <c r="L896" s="42">
        <v>0.6</v>
      </c>
      <c r="M896" s="33">
        <v>0.3</v>
      </c>
      <c r="N896" s="42">
        <v>0.1</v>
      </c>
      <c r="O896" s="33">
        <v>0.2</v>
      </c>
      <c r="P896" s="42">
        <v>282.56</v>
      </c>
      <c r="Q896" s="33">
        <v>181.25</v>
      </c>
      <c r="R896" s="42">
        <v>219.27</v>
      </c>
      <c r="S896" s="33">
        <v>269.08</v>
      </c>
      <c r="T896" s="42">
        <v>7.07</v>
      </c>
      <c r="U896" s="33">
        <v>7.3</v>
      </c>
      <c r="V896" s="116">
        <v>7.37</v>
      </c>
    </row>
    <row r="897" spans="1:22" x14ac:dyDescent="0.25">
      <c r="A897" s="26" t="s">
        <v>1575</v>
      </c>
      <c r="B897" s="42">
        <v>0.6</v>
      </c>
      <c r="C897" s="33">
        <v>6</v>
      </c>
      <c r="D897" s="42">
        <v>5.4</v>
      </c>
      <c r="E897" s="33">
        <v>0.1</v>
      </c>
      <c r="F897" s="42">
        <v>1.5</v>
      </c>
      <c r="G897" s="33">
        <v>1.7</v>
      </c>
      <c r="H897" s="42">
        <v>0.1</v>
      </c>
      <c r="I897" s="33">
        <v>2.1</v>
      </c>
      <c r="J897" s="42">
        <v>1.8</v>
      </c>
      <c r="K897" s="33">
        <v>0.3</v>
      </c>
      <c r="L897" s="42">
        <v>1</v>
      </c>
      <c r="M897" s="33">
        <v>0.3</v>
      </c>
      <c r="N897" s="42">
        <v>0</v>
      </c>
      <c r="O897" s="33">
        <v>0</v>
      </c>
      <c r="P897" s="42">
        <v>281.74</v>
      </c>
      <c r="Q897" s="33">
        <v>189.3</v>
      </c>
      <c r="R897" s="42">
        <v>227.65</v>
      </c>
      <c r="S897" s="33">
        <v>268.62</v>
      </c>
      <c r="T897" s="42">
        <v>8.39</v>
      </c>
      <c r="U897" s="33">
        <v>8.9</v>
      </c>
      <c r="V897" s="116">
        <v>8.6999999999999993</v>
      </c>
    </row>
    <row r="898" spans="1:22" x14ac:dyDescent="0.25">
      <c r="A898" s="26" t="s">
        <v>109</v>
      </c>
      <c r="B898" s="42">
        <v>0.3</v>
      </c>
      <c r="C898" s="33">
        <v>3.9</v>
      </c>
      <c r="D898" s="42">
        <v>4.5999999999999996</v>
      </c>
      <c r="E898" s="33">
        <v>0.1</v>
      </c>
      <c r="F898" s="42">
        <v>1.7</v>
      </c>
      <c r="G898" s="33">
        <v>1.5</v>
      </c>
      <c r="H898" s="42">
        <v>0.1</v>
      </c>
      <c r="I898" s="33">
        <v>2.8</v>
      </c>
      <c r="J898" s="42">
        <v>1.8</v>
      </c>
      <c r="K898" s="33">
        <v>0.3</v>
      </c>
      <c r="L898" s="42">
        <v>0.8</v>
      </c>
      <c r="M898" s="33">
        <v>0.3</v>
      </c>
      <c r="N898" s="42">
        <v>0.1</v>
      </c>
      <c r="O898" s="33">
        <v>0.1</v>
      </c>
      <c r="P898" s="42">
        <v>286.62</v>
      </c>
      <c r="Q898" s="33">
        <v>189.23</v>
      </c>
      <c r="R898" s="42">
        <v>231.45</v>
      </c>
      <c r="S898" s="33">
        <v>268.57</v>
      </c>
      <c r="T898" s="42">
        <v>6.9</v>
      </c>
      <c r="U898" s="33">
        <v>7.42</v>
      </c>
      <c r="V898" s="116">
        <v>7.14</v>
      </c>
    </row>
    <row r="899" spans="1:22" x14ac:dyDescent="0.25">
      <c r="A899" s="26" t="s">
        <v>1576</v>
      </c>
      <c r="B899" s="42">
        <v>0.3</v>
      </c>
      <c r="C899" s="33">
        <v>4.7</v>
      </c>
      <c r="D899" s="42">
        <v>5.8</v>
      </c>
      <c r="E899" s="33">
        <v>0.3</v>
      </c>
      <c r="F899" s="42">
        <v>1.9</v>
      </c>
      <c r="G899" s="33">
        <v>1.9</v>
      </c>
      <c r="H899" s="42">
        <v>0.1</v>
      </c>
      <c r="I899" s="33">
        <v>2.4</v>
      </c>
      <c r="J899" s="42">
        <v>2.1</v>
      </c>
      <c r="K899" s="33">
        <v>0.3</v>
      </c>
      <c r="L899" s="42">
        <v>0.9</v>
      </c>
      <c r="M899" s="33">
        <v>0.3</v>
      </c>
      <c r="N899" s="42">
        <v>0</v>
      </c>
      <c r="O899" s="33">
        <v>0.1</v>
      </c>
      <c r="P899" s="42">
        <v>281.89</v>
      </c>
      <c r="Q899" s="33">
        <v>186.98</v>
      </c>
      <c r="R899" s="42">
        <v>226.84</v>
      </c>
      <c r="S899" s="33">
        <v>269.08999999999997</v>
      </c>
      <c r="T899" s="42">
        <v>7.77</v>
      </c>
      <c r="U899" s="33">
        <v>8.16</v>
      </c>
      <c r="V899" s="116">
        <v>7.92</v>
      </c>
    </row>
    <row r="900" spans="1:22" x14ac:dyDescent="0.25">
      <c r="A900" s="26" t="s">
        <v>1577</v>
      </c>
      <c r="B900" s="42">
        <v>1.9</v>
      </c>
      <c r="C900" s="33">
        <v>11.3</v>
      </c>
      <c r="D900" s="42">
        <v>7.2</v>
      </c>
      <c r="E900" s="33">
        <v>0.3</v>
      </c>
      <c r="F900" s="42">
        <v>2.6</v>
      </c>
      <c r="G900" s="33">
        <v>3.1</v>
      </c>
      <c r="H900" s="42">
        <v>0.2</v>
      </c>
      <c r="I900" s="33">
        <v>2.7</v>
      </c>
      <c r="J900" s="42">
        <v>2.5</v>
      </c>
      <c r="K900" s="33">
        <v>0.4</v>
      </c>
      <c r="L900" s="42">
        <v>1.3</v>
      </c>
      <c r="M900" s="33">
        <v>0.5</v>
      </c>
      <c r="N900" s="42">
        <v>0</v>
      </c>
      <c r="O900" s="33">
        <v>0.1</v>
      </c>
      <c r="P900" s="42">
        <v>200.72</v>
      </c>
      <c r="Q900" s="33">
        <v>143.88</v>
      </c>
      <c r="R900" s="42">
        <v>167.36</v>
      </c>
      <c r="S900" s="33">
        <v>271.22000000000003</v>
      </c>
      <c r="T900" s="42">
        <v>13.92</v>
      </c>
      <c r="U900" s="33">
        <v>14.12</v>
      </c>
      <c r="V900" s="116">
        <v>13.14</v>
      </c>
    </row>
    <row r="901" spans="1:22" x14ac:dyDescent="0.25">
      <c r="A901" s="26" t="s">
        <v>110</v>
      </c>
      <c r="B901" s="42">
        <v>1.7</v>
      </c>
      <c r="C901" s="33">
        <v>10</v>
      </c>
      <c r="D901" s="42">
        <v>6.6</v>
      </c>
      <c r="E901" s="33">
        <v>0.1</v>
      </c>
      <c r="F901" s="42">
        <v>2.1</v>
      </c>
      <c r="G901" s="33">
        <v>2.2000000000000002</v>
      </c>
      <c r="H901" s="42">
        <v>0.2</v>
      </c>
      <c r="I901" s="33">
        <v>1</v>
      </c>
      <c r="J901" s="42">
        <v>1.3</v>
      </c>
      <c r="K901" s="33">
        <v>0.2</v>
      </c>
      <c r="L901" s="42">
        <v>0.6</v>
      </c>
      <c r="M901" s="33">
        <v>0.1</v>
      </c>
      <c r="N901" s="42">
        <v>0.2</v>
      </c>
      <c r="O901" s="33">
        <v>0.2</v>
      </c>
      <c r="P901" s="42">
        <v>222.34</v>
      </c>
      <c r="Q901" s="33">
        <v>155.72999999999999</v>
      </c>
      <c r="R901" s="42">
        <v>187.69</v>
      </c>
      <c r="S901" s="33">
        <v>270.45</v>
      </c>
      <c r="T901" s="42">
        <v>12.31</v>
      </c>
      <c r="U901" s="33">
        <v>12.88</v>
      </c>
      <c r="V901" s="116">
        <v>12.16</v>
      </c>
    </row>
    <row r="902" spans="1:22" x14ac:dyDescent="0.25">
      <c r="A902" s="26" t="s">
        <v>1578</v>
      </c>
      <c r="B902" s="42">
        <v>0.9</v>
      </c>
      <c r="C902" s="33">
        <v>5.7</v>
      </c>
      <c r="D902" s="42">
        <v>5</v>
      </c>
      <c r="E902" s="33">
        <v>0.3</v>
      </c>
      <c r="F902" s="42">
        <v>1.6</v>
      </c>
      <c r="G902" s="33">
        <v>1.3</v>
      </c>
      <c r="H902" s="42">
        <v>0.1</v>
      </c>
      <c r="I902" s="33">
        <v>1.7</v>
      </c>
      <c r="J902" s="42">
        <v>1.5</v>
      </c>
      <c r="K902" s="33">
        <v>0.3</v>
      </c>
      <c r="L902" s="42">
        <v>1</v>
      </c>
      <c r="M902" s="33">
        <v>0.2</v>
      </c>
      <c r="N902" s="42">
        <v>0</v>
      </c>
      <c r="O902" s="33">
        <v>0.1</v>
      </c>
      <c r="P902" s="42">
        <v>277.62</v>
      </c>
      <c r="Q902" s="33">
        <v>188.24</v>
      </c>
      <c r="R902" s="42">
        <v>224.2</v>
      </c>
      <c r="S902" s="33">
        <v>269.88</v>
      </c>
      <c r="T902" s="42">
        <v>8.51</v>
      </c>
      <c r="U902" s="33">
        <v>8.74</v>
      </c>
      <c r="V902" s="116">
        <v>7.93</v>
      </c>
    </row>
    <row r="903" spans="1:22" x14ac:dyDescent="0.25">
      <c r="A903" s="26" t="s">
        <v>1579</v>
      </c>
      <c r="B903" s="42">
        <v>0.5</v>
      </c>
      <c r="C903" s="33">
        <v>8.8000000000000007</v>
      </c>
      <c r="D903" s="42">
        <v>6.7</v>
      </c>
      <c r="E903" s="33">
        <v>0.2</v>
      </c>
      <c r="F903" s="42">
        <v>2.2000000000000002</v>
      </c>
      <c r="G903" s="33">
        <v>2.2000000000000002</v>
      </c>
      <c r="H903" s="42">
        <v>0.2</v>
      </c>
      <c r="I903" s="33">
        <v>2</v>
      </c>
      <c r="J903" s="42">
        <v>2.1</v>
      </c>
      <c r="K903" s="33">
        <v>0.2</v>
      </c>
      <c r="L903" s="42">
        <v>1.2</v>
      </c>
      <c r="M903" s="33">
        <v>0.4</v>
      </c>
      <c r="N903" s="42">
        <v>0.1</v>
      </c>
      <c r="O903" s="33">
        <v>0.1</v>
      </c>
      <c r="P903" s="42">
        <v>236.82</v>
      </c>
      <c r="Q903" s="33">
        <v>152.58000000000001</v>
      </c>
      <c r="R903" s="42">
        <v>192.2</v>
      </c>
      <c r="S903" s="33">
        <v>269.89999999999998</v>
      </c>
      <c r="T903" s="42">
        <v>11.11</v>
      </c>
      <c r="U903" s="33">
        <v>11.84</v>
      </c>
      <c r="V903" s="116">
        <v>11.51</v>
      </c>
    </row>
    <row r="904" spans="1:22" x14ac:dyDescent="0.25">
      <c r="A904" s="26" t="s">
        <v>111</v>
      </c>
      <c r="B904" s="42">
        <v>1.4</v>
      </c>
      <c r="C904" s="33">
        <v>13.7</v>
      </c>
      <c r="D904" s="42">
        <v>8.5</v>
      </c>
      <c r="E904" s="33">
        <v>0.3</v>
      </c>
      <c r="F904" s="42">
        <v>2.4</v>
      </c>
      <c r="G904" s="33">
        <v>2.8</v>
      </c>
      <c r="H904" s="42">
        <v>0.3</v>
      </c>
      <c r="I904" s="33">
        <v>2.2999999999999998</v>
      </c>
      <c r="J904" s="42">
        <v>2.9</v>
      </c>
      <c r="K904" s="33">
        <v>0.3</v>
      </c>
      <c r="L904" s="42">
        <v>1.3</v>
      </c>
      <c r="M904" s="33">
        <v>0.4</v>
      </c>
      <c r="N904" s="42">
        <v>0.1</v>
      </c>
      <c r="O904" s="33">
        <v>0.1</v>
      </c>
      <c r="P904" s="42">
        <v>193.68</v>
      </c>
      <c r="Q904" s="33">
        <v>134.61000000000001</v>
      </c>
      <c r="R904" s="42">
        <v>154.66999999999999</v>
      </c>
      <c r="S904" s="33">
        <v>270.77999999999997</v>
      </c>
      <c r="T904" s="42">
        <v>15.6</v>
      </c>
      <c r="U904" s="33">
        <v>16.63</v>
      </c>
      <c r="V904" s="116">
        <v>16.22</v>
      </c>
    </row>
    <row r="905" spans="1:22" x14ac:dyDescent="0.25">
      <c r="A905" s="26" t="s">
        <v>1580</v>
      </c>
      <c r="B905" s="42">
        <v>1</v>
      </c>
      <c r="C905" s="33">
        <v>11</v>
      </c>
      <c r="D905" s="42">
        <v>7.5</v>
      </c>
      <c r="E905" s="33">
        <v>0.2</v>
      </c>
      <c r="F905" s="42">
        <v>2</v>
      </c>
      <c r="G905" s="33">
        <v>2.5</v>
      </c>
      <c r="H905" s="42">
        <v>0.1</v>
      </c>
      <c r="I905" s="33">
        <v>2.2000000000000002</v>
      </c>
      <c r="J905" s="42">
        <v>2.2999999999999998</v>
      </c>
      <c r="K905" s="33">
        <v>0.3</v>
      </c>
      <c r="L905" s="42">
        <v>1.2</v>
      </c>
      <c r="M905" s="33">
        <v>0.4</v>
      </c>
      <c r="N905" s="42">
        <v>0</v>
      </c>
      <c r="O905" s="33">
        <v>0.1</v>
      </c>
      <c r="P905" s="42">
        <v>197.06</v>
      </c>
      <c r="Q905" s="33">
        <v>134.41</v>
      </c>
      <c r="R905" s="42">
        <v>157.72999999999999</v>
      </c>
      <c r="S905" s="33">
        <v>270.99</v>
      </c>
      <c r="T905" s="42">
        <v>14.16</v>
      </c>
      <c r="U905" s="33">
        <v>15</v>
      </c>
      <c r="V905" s="116">
        <v>14.82</v>
      </c>
    </row>
    <row r="906" spans="1:22" x14ac:dyDescent="0.25">
      <c r="A906" s="26" t="s">
        <v>1581</v>
      </c>
      <c r="B906" s="42">
        <v>0.7</v>
      </c>
      <c r="C906" s="33">
        <v>10.9</v>
      </c>
      <c r="D906" s="42">
        <v>7.1</v>
      </c>
      <c r="E906" s="33">
        <v>0</v>
      </c>
      <c r="F906" s="42">
        <v>2.1</v>
      </c>
      <c r="G906" s="33">
        <v>2.2999999999999998</v>
      </c>
      <c r="H906" s="42">
        <v>0.3</v>
      </c>
      <c r="I906" s="33">
        <v>2.4</v>
      </c>
      <c r="J906" s="42">
        <v>2.2999999999999998</v>
      </c>
      <c r="K906" s="33">
        <v>0.3</v>
      </c>
      <c r="L906" s="42">
        <v>1.1000000000000001</v>
      </c>
      <c r="M906" s="33">
        <v>0.5</v>
      </c>
      <c r="N906" s="42">
        <v>0.1</v>
      </c>
      <c r="O906" s="33">
        <v>0.5</v>
      </c>
      <c r="P906" s="42">
        <v>210.08</v>
      </c>
      <c r="Q906" s="33">
        <v>143.72999999999999</v>
      </c>
      <c r="R906" s="42">
        <v>177.68</v>
      </c>
      <c r="S906" s="33">
        <v>270</v>
      </c>
      <c r="T906" s="42">
        <v>12.37</v>
      </c>
      <c r="U906" s="33">
        <v>12.78</v>
      </c>
      <c r="V906" s="116">
        <v>12.69</v>
      </c>
    </row>
    <row r="907" spans="1:22" x14ac:dyDescent="0.25">
      <c r="A907" s="26" t="s">
        <v>112</v>
      </c>
      <c r="B907" s="42">
        <v>1.1000000000000001</v>
      </c>
      <c r="C907" s="33">
        <v>10.9</v>
      </c>
      <c r="D907" s="42">
        <v>7.1</v>
      </c>
      <c r="E907" s="33">
        <v>0.1</v>
      </c>
      <c r="F907" s="42">
        <v>2.1</v>
      </c>
      <c r="G907" s="33">
        <v>2.4</v>
      </c>
      <c r="H907" s="42">
        <v>0.1</v>
      </c>
      <c r="I907" s="33">
        <v>2.2999999999999998</v>
      </c>
      <c r="J907" s="42">
        <v>2.1</v>
      </c>
      <c r="K907" s="33">
        <v>0.4</v>
      </c>
      <c r="L907" s="42">
        <v>1.1000000000000001</v>
      </c>
      <c r="M907" s="33">
        <v>0.4</v>
      </c>
      <c r="N907" s="42">
        <v>0.1</v>
      </c>
      <c r="O907" s="33">
        <v>0.2</v>
      </c>
      <c r="P907" s="42">
        <v>213.01</v>
      </c>
      <c r="Q907" s="33">
        <v>148.66</v>
      </c>
      <c r="R907" s="42">
        <v>180.86</v>
      </c>
      <c r="S907" s="33">
        <v>269.67</v>
      </c>
      <c r="T907" s="42">
        <v>13.61</v>
      </c>
      <c r="U907" s="33">
        <v>13.75</v>
      </c>
      <c r="V907" s="116">
        <v>13.01</v>
      </c>
    </row>
    <row r="908" spans="1:22" x14ac:dyDescent="0.25">
      <c r="A908" s="26" t="s">
        <v>1582</v>
      </c>
      <c r="B908" s="42">
        <v>1.3</v>
      </c>
      <c r="C908" s="33">
        <v>11.4</v>
      </c>
      <c r="D908" s="42">
        <v>8.1</v>
      </c>
      <c r="E908" s="33">
        <v>0.2</v>
      </c>
      <c r="F908" s="42">
        <v>1.6</v>
      </c>
      <c r="G908" s="33">
        <v>2.8</v>
      </c>
      <c r="H908" s="42">
        <v>0.2</v>
      </c>
      <c r="I908" s="33">
        <v>1.5</v>
      </c>
      <c r="J908" s="42">
        <v>1.7</v>
      </c>
      <c r="K908" s="33">
        <v>0.2</v>
      </c>
      <c r="L908" s="42">
        <v>1</v>
      </c>
      <c r="M908" s="33">
        <v>0.4</v>
      </c>
      <c r="N908" s="42">
        <v>0</v>
      </c>
      <c r="O908" s="33">
        <v>0.1</v>
      </c>
      <c r="P908" s="42">
        <v>212.96</v>
      </c>
      <c r="Q908" s="33">
        <v>146.74</v>
      </c>
      <c r="R908" s="42">
        <v>172.08</v>
      </c>
      <c r="S908" s="33">
        <v>269.52999999999997</v>
      </c>
      <c r="T908" s="42">
        <v>13.85</v>
      </c>
      <c r="U908" s="33">
        <v>14.17</v>
      </c>
      <c r="V908" s="116">
        <v>13.63</v>
      </c>
    </row>
    <row r="909" spans="1:22" x14ac:dyDescent="0.25">
      <c r="A909" s="26" t="s">
        <v>1583</v>
      </c>
      <c r="B909" s="42">
        <v>0.9</v>
      </c>
      <c r="C909" s="33">
        <v>6.7</v>
      </c>
      <c r="D909" s="42">
        <v>5.4</v>
      </c>
      <c r="E909" s="33">
        <v>0.2</v>
      </c>
      <c r="F909" s="42">
        <v>1.5</v>
      </c>
      <c r="G909" s="33">
        <v>1.8</v>
      </c>
      <c r="H909" s="42">
        <v>0.1</v>
      </c>
      <c r="I909" s="33">
        <v>1.7</v>
      </c>
      <c r="J909" s="42">
        <v>1.3</v>
      </c>
      <c r="K909" s="33">
        <v>0.2</v>
      </c>
      <c r="L909" s="42">
        <v>0.9</v>
      </c>
      <c r="M909" s="33">
        <v>0.3</v>
      </c>
      <c r="N909" s="42">
        <v>0.1</v>
      </c>
      <c r="O909" s="33">
        <v>0.1</v>
      </c>
      <c r="P909" s="42">
        <v>282.20999999999998</v>
      </c>
      <c r="Q909" s="33">
        <v>192.61</v>
      </c>
      <c r="R909" s="42">
        <v>226.31</v>
      </c>
      <c r="S909" s="33">
        <v>267.51</v>
      </c>
      <c r="T909" s="42">
        <v>9.49</v>
      </c>
      <c r="U909" s="33">
        <v>9.49</v>
      </c>
      <c r="V909" s="116">
        <v>8.9</v>
      </c>
    </row>
    <row r="910" spans="1:22" x14ac:dyDescent="0.25">
      <c r="A910" s="26" t="s">
        <v>113</v>
      </c>
      <c r="B910" s="42">
        <v>0.4</v>
      </c>
      <c r="C910" s="33">
        <v>5.2</v>
      </c>
      <c r="D910" s="42">
        <v>5.0999999999999996</v>
      </c>
      <c r="E910" s="33">
        <v>0.1</v>
      </c>
      <c r="F910" s="42">
        <v>1.5</v>
      </c>
      <c r="G910" s="33">
        <v>1.1000000000000001</v>
      </c>
      <c r="H910" s="42">
        <v>0.1</v>
      </c>
      <c r="I910" s="33">
        <v>2.1</v>
      </c>
      <c r="J910" s="42">
        <v>1.8</v>
      </c>
      <c r="K910" s="33">
        <v>0.2</v>
      </c>
      <c r="L910" s="42">
        <v>0.9</v>
      </c>
      <c r="M910" s="33">
        <v>0.2</v>
      </c>
      <c r="N910" s="42">
        <v>0.1</v>
      </c>
      <c r="O910" s="33">
        <v>0</v>
      </c>
      <c r="P910" s="42">
        <v>270.02999999999997</v>
      </c>
      <c r="Q910" s="33">
        <v>185.39</v>
      </c>
      <c r="R910" s="42">
        <v>216.63</v>
      </c>
      <c r="S910" s="33">
        <v>266.41000000000003</v>
      </c>
      <c r="T910" s="42">
        <v>8.06</v>
      </c>
      <c r="U910" s="33">
        <v>8.0299999999999994</v>
      </c>
      <c r="V910" s="116">
        <v>7.66</v>
      </c>
    </row>
    <row r="911" spans="1:22" x14ac:dyDescent="0.25">
      <c r="A911" s="26" t="s">
        <v>1584</v>
      </c>
      <c r="B911" s="42">
        <v>0.6</v>
      </c>
      <c r="C911" s="33">
        <v>5.5</v>
      </c>
      <c r="D911" s="42">
        <v>4.9000000000000004</v>
      </c>
      <c r="E911" s="33">
        <v>0.1</v>
      </c>
      <c r="F911" s="42">
        <v>1.5</v>
      </c>
      <c r="G911" s="33">
        <v>1.3</v>
      </c>
      <c r="H911" s="42">
        <v>0.2</v>
      </c>
      <c r="I911" s="33">
        <v>1.5</v>
      </c>
      <c r="J911" s="42">
        <v>1.7</v>
      </c>
      <c r="K911" s="33">
        <v>0.2</v>
      </c>
      <c r="L911" s="42">
        <v>0.8</v>
      </c>
      <c r="M911" s="33">
        <v>0.3</v>
      </c>
      <c r="N911" s="42">
        <v>0.1</v>
      </c>
      <c r="O911" s="33">
        <v>0.1</v>
      </c>
      <c r="P911" s="42">
        <v>297.94</v>
      </c>
      <c r="Q911" s="33">
        <v>199.95</v>
      </c>
      <c r="R911" s="42">
        <v>236.08</v>
      </c>
      <c r="S911" s="33">
        <v>264.83</v>
      </c>
      <c r="T911" s="42">
        <v>7.97</v>
      </c>
      <c r="U911" s="33">
        <v>8.17</v>
      </c>
      <c r="V911" s="116">
        <v>7.76</v>
      </c>
    </row>
    <row r="912" spans="1:22" x14ac:dyDescent="0.25">
      <c r="A912" s="26" t="s">
        <v>1585</v>
      </c>
      <c r="B912" s="42">
        <v>0.4</v>
      </c>
      <c r="C912" s="33">
        <v>5.0999999999999996</v>
      </c>
      <c r="D912" s="42">
        <v>4.8</v>
      </c>
      <c r="E912" s="33">
        <v>0.2</v>
      </c>
      <c r="F912" s="42">
        <v>1.6</v>
      </c>
      <c r="G912" s="33">
        <v>1.2</v>
      </c>
      <c r="H912" s="42">
        <v>0.1</v>
      </c>
      <c r="I912" s="33">
        <v>1.8</v>
      </c>
      <c r="J912" s="42">
        <v>1.6</v>
      </c>
      <c r="K912" s="33">
        <v>0.2</v>
      </c>
      <c r="L912" s="42">
        <v>0.6</v>
      </c>
      <c r="M912" s="33">
        <v>0.2</v>
      </c>
      <c r="N912" s="42">
        <v>0.1</v>
      </c>
      <c r="O912" s="33">
        <v>0</v>
      </c>
      <c r="P912" s="42">
        <v>276.82</v>
      </c>
      <c r="Q912" s="33">
        <v>191.08</v>
      </c>
      <c r="R912" s="42">
        <v>225.05</v>
      </c>
      <c r="S912" s="33">
        <v>266.05</v>
      </c>
      <c r="T912" s="42">
        <v>7.86</v>
      </c>
      <c r="U912" s="33">
        <v>7.85</v>
      </c>
      <c r="V912" s="116">
        <v>7.34</v>
      </c>
    </row>
    <row r="913" spans="1:22" x14ac:dyDescent="0.25">
      <c r="A913" s="26" t="s">
        <v>114</v>
      </c>
      <c r="B913" s="42">
        <v>0.6</v>
      </c>
      <c r="C913" s="33">
        <v>7.2</v>
      </c>
      <c r="D913" s="42">
        <v>5.5</v>
      </c>
      <c r="E913" s="33">
        <v>0.1</v>
      </c>
      <c r="F913" s="42">
        <v>1.8</v>
      </c>
      <c r="G913" s="33">
        <v>1.6</v>
      </c>
      <c r="H913" s="42">
        <v>0.1</v>
      </c>
      <c r="I913" s="33">
        <v>1.7</v>
      </c>
      <c r="J913" s="42">
        <v>1.7</v>
      </c>
      <c r="K913" s="33">
        <v>0.2</v>
      </c>
      <c r="L913" s="42">
        <v>0.8</v>
      </c>
      <c r="M913" s="33">
        <v>0.3</v>
      </c>
      <c r="N913" s="42">
        <v>0.1</v>
      </c>
      <c r="O913" s="33">
        <v>0</v>
      </c>
      <c r="P913" s="42">
        <v>253.39</v>
      </c>
      <c r="Q913" s="33">
        <v>162.41</v>
      </c>
      <c r="R913" s="42">
        <v>201.85</v>
      </c>
      <c r="S913" s="33">
        <v>266.05</v>
      </c>
      <c r="T913" s="42">
        <v>9.5399999999999991</v>
      </c>
      <c r="U913" s="33">
        <v>9.7899999999999991</v>
      </c>
      <c r="V913" s="116">
        <v>9.33</v>
      </c>
    </row>
    <row r="914" spans="1:22" x14ac:dyDescent="0.25">
      <c r="A914" s="26" t="s">
        <v>1586</v>
      </c>
      <c r="B914" s="42">
        <v>1.2</v>
      </c>
      <c r="C914" s="33">
        <v>9.6</v>
      </c>
      <c r="D914" s="42">
        <v>6</v>
      </c>
      <c r="E914" s="33">
        <v>0.3</v>
      </c>
      <c r="F914" s="42">
        <v>1.7</v>
      </c>
      <c r="G914" s="33">
        <v>1.7</v>
      </c>
      <c r="H914" s="42">
        <v>0.3</v>
      </c>
      <c r="I914" s="33">
        <v>2.2999999999999998</v>
      </c>
      <c r="J914" s="42">
        <v>2.4</v>
      </c>
      <c r="K914" s="33">
        <v>0.3</v>
      </c>
      <c r="L914" s="42">
        <v>0.9</v>
      </c>
      <c r="M914" s="33">
        <v>0.4</v>
      </c>
      <c r="N914" s="42">
        <v>0</v>
      </c>
      <c r="O914" s="33">
        <v>0.1</v>
      </c>
      <c r="P914" s="42">
        <v>209.82</v>
      </c>
      <c r="Q914" s="33">
        <v>145.63999999999999</v>
      </c>
      <c r="R914" s="42">
        <v>169.63</v>
      </c>
      <c r="S914" s="33">
        <v>268.69</v>
      </c>
      <c r="T914" s="42">
        <v>12.3</v>
      </c>
      <c r="U914" s="33">
        <v>12.5</v>
      </c>
      <c r="V914" s="116">
        <v>11.48</v>
      </c>
    </row>
    <row r="915" spans="1:22" x14ac:dyDescent="0.25">
      <c r="A915" s="26" t="s">
        <v>1587</v>
      </c>
      <c r="B915" s="42">
        <v>1.5</v>
      </c>
      <c r="C915" s="33">
        <v>10.9</v>
      </c>
      <c r="D915" s="42">
        <v>6.5</v>
      </c>
      <c r="E915" s="33">
        <v>0.2</v>
      </c>
      <c r="F915" s="42">
        <v>1.8</v>
      </c>
      <c r="G915" s="33">
        <v>2.2999999999999998</v>
      </c>
      <c r="H915" s="42">
        <v>0.1</v>
      </c>
      <c r="I915" s="33">
        <v>1.7</v>
      </c>
      <c r="J915" s="42">
        <v>1.8</v>
      </c>
      <c r="K915" s="33">
        <v>0.3</v>
      </c>
      <c r="L915" s="42">
        <v>1</v>
      </c>
      <c r="M915" s="33">
        <v>0.3</v>
      </c>
      <c r="N915" s="42">
        <v>0.1</v>
      </c>
      <c r="O915" s="33">
        <v>0.1</v>
      </c>
      <c r="P915" s="42">
        <v>206.94</v>
      </c>
      <c r="Q915" s="33">
        <v>144.19999999999999</v>
      </c>
      <c r="R915" s="42">
        <v>167.43</v>
      </c>
      <c r="S915" s="33">
        <v>268.14999999999998</v>
      </c>
      <c r="T915" s="42">
        <v>13.04</v>
      </c>
      <c r="U915" s="33">
        <v>13.46</v>
      </c>
      <c r="V915" s="116">
        <v>12.46</v>
      </c>
    </row>
    <row r="916" spans="1:22" x14ac:dyDescent="0.25">
      <c r="A916" s="26" t="s">
        <v>115</v>
      </c>
      <c r="B916" s="42">
        <v>1.3</v>
      </c>
      <c r="C916" s="33">
        <v>10.4</v>
      </c>
      <c r="D916" s="42">
        <v>6</v>
      </c>
      <c r="E916" s="33">
        <v>0.3</v>
      </c>
      <c r="F916" s="42">
        <v>1.7</v>
      </c>
      <c r="G916" s="33">
        <v>2.1</v>
      </c>
      <c r="H916" s="42">
        <v>0.2</v>
      </c>
      <c r="I916" s="33">
        <v>1.7</v>
      </c>
      <c r="J916" s="42">
        <v>1.9</v>
      </c>
      <c r="K916" s="33">
        <v>0.1</v>
      </c>
      <c r="L916" s="42">
        <v>0.8</v>
      </c>
      <c r="M916" s="33">
        <v>0.3</v>
      </c>
      <c r="N916" s="42">
        <v>0</v>
      </c>
      <c r="O916" s="33">
        <v>0.1</v>
      </c>
      <c r="P916" s="42">
        <v>222.48</v>
      </c>
      <c r="Q916" s="33">
        <v>154.03</v>
      </c>
      <c r="R916" s="42">
        <v>186.86</v>
      </c>
      <c r="S916" s="33">
        <v>267.3</v>
      </c>
      <c r="T916" s="42">
        <v>11.86</v>
      </c>
      <c r="U916" s="33">
        <v>12.08</v>
      </c>
      <c r="V916" s="116">
        <v>11.13</v>
      </c>
    </row>
    <row r="917" spans="1:22" x14ac:dyDescent="0.25">
      <c r="A917" s="26" t="s">
        <v>1588</v>
      </c>
      <c r="B917" s="42">
        <v>1.8</v>
      </c>
      <c r="C917" s="33">
        <v>10</v>
      </c>
      <c r="D917" s="42">
        <v>6.7</v>
      </c>
      <c r="E917" s="33">
        <v>0.5</v>
      </c>
      <c r="F917" s="42">
        <v>2</v>
      </c>
      <c r="G917" s="33">
        <v>2</v>
      </c>
      <c r="H917" s="42">
        <v>0.3</v>
      </c>
      <c r="I917" s="33">
        <v>3</v>
      </c>
      <c r="J917" s="42">
        <v>2.7</v>
      </c>
      <c r="K917" s="33">
        <v>0.3</v>
      </c>
      <c r="L917" s="42">
        <v>1.1000000000000001</v>
      </c>
      <c r="M917" s="33">
        <v>0.4</v>
      </c>
      <c r="N917" s="42">
        <v>0.2</v>
      </c>
      <c r="O917" s="33">
        <v>0.1</v>
      </c>
      <c r="P917" s="42">
        <v>204.58</v>
      </c>
      <c r="Q917" s="33">
        <v>140.96</v>
      </c>
      <c r="R917" s="42">
        <v>165.09</v>
      </c>
      <c r="S917" s="33">
        <v>268.12</v>
      </c>
      <c r="T917" s="42">
        <v>13.05</v>
      </c>
      <c r="U917" s="33">
        <v>13.36</v>
      </c>
      <c r="V917" s="116">
        <v>11.77</v>
      </c>
    </row>
    <row r="918" spans="1:22" x14ac:dyDescent="0.25">
      <c r="A918" s="26" t="s">
        <v>1589</v>
      </c>
      <c r="B918" s="42">
        <v>1.4</v>
      </c>
      <c r="C918" s="33">
        <v>9.6</v>
      </c>
      <c r="D918" s="42">
        <v>6.1</v>
      </c>
      <c r="E918" s="33">
        <v>0.1</v>
      </c>
      <c r="F918" s="42">
        <v>1.8</v>
      </c>
      <c r="G918" s="33">
        <v>1.7</v>
      </c>
      <c r="H918" s="42">
        <v>0.3</v>
      </c>
      <c r="I918" s="33">
        <v>2.7</v>
      </c>
      <c r="J918" s="42">
        <v>2.9</v>
      </c>
      <c r="K918" s="33">
        <v>0.3</v>
      </c>
      <c r="L918" s="42">
        <v>1.4</v>
      </c>
      <c r="M918" s="33">
        <v>0.5</v>
      </c>
      <c r="N918" s="42">
        <v>0.1</v>
      </c>
      <c r="O918" s="33">
        <v>0.2</v>
      </c>
      <c r="P918" s="42">
        <v>216.5</v>
      </c>
      <c r="Q918" s="33">
        <v>149.19999999999999</v>
      </c>
      <c r="R918" s="42">
        <v>174.62</v>
      </c>
      <c r="S918" s="33">
        <v>267.66000000000003</v>
      </c>
      <c r="T918" s="42">
        <v>12.28</v>
      </c>
      <c r="U918" s="33">
        <v>12.54</v>
      </c>
      <c r="V918" s="116">
        <v>11.78</v>
      </c>
    </row>
    <row r="919" spans="1:22" x14ac:dyDescent="0.25">
      <c r="A919" s="26" t="s">
        <v>116</v>
      </c>
      <c r="B919" s="42">
        <v>1.1000000000000001</v>
      </c>
      <c r="C919" s="33">
        <v>9.1</v>
      </c>
      <c r="D919" s="42">
        <v>6</v>
      </c>
      <c r="E919" s="33">
        <v>0.3</v>
      </c>
      <c r="F919" s="42">
        <v>1.2</v>
      </c>
      <c r="G919" s="33">
        <v>2.6</v>
      </c>
      <c r="H919" s="42">
        <v>0.1</v>
      </c>
      <c r="I919" s="33">
        <v>2.9</v>
      </c>
      <c r="J919" s="42">
        <v>2.5</v>
      </c>
      <c r="K919" s="33">
        <v>0.3</v>
      </c>
      <c r="L919" s="42">
        <v>1.3</v>
      </c>
      <c r="M919" s="33">
        <v>0.4</v>
      </c>
      <c r="N919" s="42">
        <v>0.1</v>
      </c>
      <c r="O919" s="33">
        <v>0.1</v>
      </c>
      <c r="P919" s="42">
        <v>229.01</v>
      </c>
      <c r="Q919" s="33">
        <v>151.84</v>
      </c>
      <c r="R919" s="42">
        <v>179.33</v>
      </c>
      <c r="S919" s="33">
        <v>266.94</v>
      </c>
      <c r="T919" s="42">
        <v>11.79</v>
      </c>
      <c r="U919" s="33">
        <v>12.27</v>
      </c>
      <c r="V919" s="116">
        <v>11.2</v>
      </c>
    </row>
    <row r="920" spans="1:22" x14ac:dyDescent="0.25">
      <c r="A920" s="26" t="s">
        <v>1590</v>
      </c>
      <c r="B920" s="42">
        <v>1.1000000000000001</v>
      </c>
      <c r="C920" s="33">
        <v>10.5</v>
      </c>
      <c r="D920" s="42">
        <v>6.6</v>
      </c>
      <c r="E920" s="33">
        <v>0.2</v>
      </c>
      <c r="F920" s="42">
        <v>1.8</v>
      </c>
      <c r="G920" s="33">
        <v>2.9</v>
      </c>
      <c r="H920" s="42">
        <v>0.1</v>
      </c>
      <c r="I920" s="33">
        <v>1.6</v>
      </c>
      <c r="J920" s="42">
        <v>1.5</v>
      </c>
      <c r="K920" s="33">
        <v>0.1</v>
      </c>
      <c r="L920" s="42">
        <v>1.1000000000000001</v>
      </c>
      <c r="M920" s="33">
        <v>0.4</v>
      </c>
      <c r="N920" s="42">
        <v>0.1</v>
      </c>
      <c r="O920" s="33">
        <v>0.3</v>
      </c>
      <c r="P920" s="42">
        <v>219.81</v>
      </c>
      <c r="Q920" s="33">
        <v>148.19999999999999</v>
      </c>
      <c r="R920" s="42">
        <v>179.57</v>
      </c>
      <c r="S920" s="33">
        <v>265.77</v>
      </c>
      <c r="T920" s="42">
        <v>12.18</v>
      </c>
      <c r="U920" s="33">
        <v>12.5</v>
      </c>
      <c r="V920" s="116">
        <v>11.83</v>
      </c>
    </row>
    <row r="921" spans="1:22" x14ac:dyDescent="0.25">
      <c r="A921" s="26" t="s">
        <v>1591</v>
      </c>
      <c r="B921" s="42">
        <v>1.4</v>
      </c>
      <c r="C921" s="33">
        <v>10.7</v>
      </c>
      <c r="D921" s="42">
        <v>6.9</v>
      </c>
      <c r="E921" s="33">
        <v>0.3</v>
      </c>
      <c r="F921" s="42">
        <v>1.9</v>
      </c>
      <c r="G921" s="33">
        <v>2.7</v>
      </c>
      <c r="H921" s="42">
        <v>0.2</v>
      </c>
      <c r="I921" s="33">
        <v>1.2</v>
      </c>
      <c r="J921" s="42">
        <v>1</v>
      </c>
      <c r="K921" s="33">
        <v>0.1</v>
      </c>
      <c r="L921" s="42">
        <v>0.8</v>
      </c>
      <c r="M921" s="33">
        <v>0.3</v>
      </c>
      <c r="N921" s="42">
        <v>0.2</v>
      </c>
      <c r="O921" s="33">
        <v>0.3</v>
      </c>
      <c r="P921" s="42">
        <v>242.85</v>
      </c>
      <c r="Q921" s="33">
        <v>168.03</v>
      </c>
      <c r="R921" s="42">
        <v>194.4</v>
      </c>
      <c r="S921" s="33">
        <v>265.81</v>
      </c>
      <c r="T921" s="42">
        <v>12.33</v>
      </c>
      <c r="U921" s="33">
        <v>12.6</v>
      </c>
      <c r="V921" s="116">
        <v>11.73</v>
      </c>
    </row>
    <row r="922" spans="1:22" x14ac:dyDescent="0.25">
      <c r="A922" s="26" t="s">
        <v>117</v>
      </c>
      <c r="B922" s="42">
        <v>1.1000000000000001</v>
      </c>
      <c r="C922" s="33">
        <v>10.199999999999999</v>
      </c>
      <c r="D922" s="42">
        <v>6.4</v>
      </c>
      <c r="E922" s="33">
        <v>0.3</v>
      </c>
      <c r="F922" s="42">
        <v>1.9</v>
      </c>
      <c r="G922" s="33">
        <v>2.4</v>
      </c>
      <c r="H922" s="42">
        <v>0.1</v>
      </c>
      <c r="I922" s="33">
        <v>1.6</v>
      </c>
      <c r="J922" s="42">
        <v>1.3</v>
      </c>
      <c r="K922" s="33">
        <v>0</v>
      </c>
      <c r="L922" s="42">
        <v>0.9</v>
      </c>
      <c r="M922" s="33">
        <v>0.3</v>
      </c>
      <c r="N922" s="42">
        <v>0.1</v>
      </c>
      <c r="O922" s="33">
        <v>0.2</v>
      </c>
      <c r="P922" s="42">
        <v>240.69</v>
      </c>
      <c r="Q922" s="33">
        <v>168.02</v>
      </c>
      <c r="R922" s="42">
        <v>192.16</v>
      </c>
      <c r="S922" s="33">
        <v>265.89999999999998</v>
      </c>
      <c r="T922" s="42">
        <v>12.1</v>
      </c>
      <c r="U922" s="33">
        <v>12.68</v>
      </c>
      <c r="V922" s="116">
        <v>11.58</v>
      </c>
    </row>
    <row r="923" spans="1:22" x14ac:dyDescent="0.25">
      <c r="A923" s="26" t="s">
        <v>1592</v>
      </c>
      <c r="B923" s="42">
        <v>0.9</v>
      </c>
      <c r="C923" s="33">
        <v>9.8000000000000007</v>
      </c>
      <c r="D923" s="42">
        <v>5.9</v>
      </c>
      <c r="E923" s="33">
        <v>0.2</v>
      </c>
      <c r="F923" s="42">
        <v>2</v>
      </c>
      <c r="G923" s="33">
        <v>2.1</v>
      </c>
      <c r="H923" s="42">
        <v>0.2</v>
      </c>
      <c r="I923" s="33">
        <v>2.2000000000000002</v>
      </c>
      <c r="J923" s="42">
        <v>1.8</v>
      </c>
      <c r="K923" s="33">
        <v>0.2</v>
      </c>
      <c r="L923" s="42">
        <v>0.8</v>
      </c>
      <c r="M923" s="33">
        <v>0.3</v>
      </c>
      <c r="N923" s="42">
        <v>0.2</v>
      </c>
      <c r="O923" s="33">
        <v>0.2</v>
      </c>
      <c r="P923" s="42">
        <v>211.95</v>
      </c>
      <c r="Q923" s="33">
        <v>149.96</v>
      </c>
      <c r="R923" s="42">
        <v>170.31</v>
      </c>
      <c r="S923" s="33">
        <v>267.27999999999997</v>
      </c>
      <c r="T923" s="42">
        <v>11.31</v>
      </c>
      <c r="U923" s="33">
        <v>11.8</v>
      </c>
      <c r="V923" s="116">
        <v>10.76</v>
      </c>
    </row>
    <row r="924" spans="1:22" x14ac:dyDescent="0.25">
      <c r="A924" s="26" t="s">
        <v>1593</v>
      </c>
      <c r="B924" s="42">
        <v>0.9</v>
      </c>
      <c r="C924" s="33">
        <v>9.9</v>
      </c>
      <c r="D924" s="42">
        <v>6</v>
      </c>
      <c r="E924" s="33">
        <v>0.2</v>
      </c>
      <c r="F924" s="42">
        <v>1.8</v>
      </c>
      <c r="G924" s="33">
        <v>2.5</v>
      </c>
      <c r="H924" s="42">
        <v>0.1</v>
      </c>
      <c r="I924" s="33">
        <v>1.7</v>
      </c>
      <c r="J924" s="42">
        <v>1.4</v>
      </c>
      <c r="K924" s="33">
        <v>0.1</v>
      </c>
      <c r="L924" s="42">
        <v>0.9</v>
      </c>
      <c r="M924" s="33">
        <v>0.4</v>
      </c>
      <c r="N924" s="42">
        <v>0.1</v>
      </c>
      <c r="O924" s="33">
        <v>0.1</v>
      </c>
      <c r="P924" s="42">
        <v>238.24</v>
      </c>
      <c r="Q924" s="33">
        <v>165.94</v>
      </c>
      <c r="R924" s="42">
        <v>190.32</v>
      </c>
      <c r="S924" s="33">
        <v>266.93</v>
      </c>
      <c r="T924" s="42">
        <v>12.07</v>
      </c>
      <c r="U924" s="33">
        <v>12.5</v>
      </c>
      <c r="V924" s="116">
        <v>11.9</v>
      </c>
    </row>
    <row r="925" spans="1:22" x14ac:dyDescent="0.25">
      <c r="A925" s="26" t="s">
        <v>118</v>
      </c>
      <c r="B925" s="42">
        <v>1.8</v>
      </c>
      <c r="C925" s="33">
        <v>12.6</v>
      </c>
      <c r="D925" s="42">
        <v>7.1</v>
      </c>
      <c r="E925" s="33">
        <v>0.3</v>
      </c>
      <c r="F925" s="42">
        <v>1.8</v>
      </c>
      <c r="G925" s="33">
        <v>2.6</v>
      </c>
      <c r="H925" s="42">
        <v>0.1</v>
      </c>
      <c r="I925" s="33">
        <v>1.7</v>
      </c>
      <c r="J925" s="42">
        <v>1.2</v>
      </c>
      <c r="K925" s="33">
        <v>0.2</v>
      </c>
      <c r="L925" s="42">
        <v>1</v>
      </c>
      <c r="M925" s="33">
        <v>0.4</v>
      </c>
      <c r="N925" s="42">
        <v>0</v>
      </c>
      <c r="O925" s="33">
        <v>0.3</v>
      </c>
      <c r="P925" s="42">
        <v>225.63</v>
      </c>
      <c r="Q925" s="33">
        <v>161.36000000000001</v>
      </c>
      <c r="R925" s="42">
        <v>180.21</v>
      </c>
      <c r="S925" s="33">
        <v>267.85000000000002</v>
      </c>
      <c r="T925" s="42">
        <v>14.14</v>
      </c>
      <c r="U925" s="33">
        <v>14.98</v>
      </c>
      <c r="V925" s="116">
        <v>14.14</v>
      </c>
    </row>
    <row r="926" spans="1:22" x14ac:dyDescent="0.25">
      <c r="A926" s="26" t="s">
        <v>1594</v>
      </c>
      <c r="B926" s="42">
        <v>1.4</v>
      </c>
      <c r="C926" s="33">
        <v>10</v>
      </c>
      <c r="D926" s="42">
        <v>7</v>
      </c>
      <c r="E926" s="33">
        <v>0.2</v>
      </c>
      <c r="F926" s="42">
        <v>1.8</v>
      </c>
      <c r="G926" s="33">
        <v>2.9</v>
      </c>
      <c r="H926" s="42">
        <v>0.1</v>
      </c>
      <c r="I926" s="33">
        <v>1.9</v>
      </c>
      <c r="J926" s="42">
        <v>1.6</v>
      </c>
      <c r="K926" s="33">
        <v>0.2</v>
      </c>
      <c r="L926" s="42">
        <v>0.9</v>
      </c>
      <c r="M926" s="33">
        <v>0.4</v>
      </c>
      <c r="N926" s="42">
        <v>0.1</v>
      </c>
      <c r="O926" s="33">
        <v>0.2</v>
      </c>
      <c r="P926" s="42">
        <v>215.41</v>
      </c>
      <c r="Q926" s="33">
        <v>150.69999999999999</v>
      </c>
      <c r="R926" s="42">
        <v>180.74</v>
      </c>
      <c r="S926" s="33">
        <v>267.89999999999998</v>
      </c>
      <c r="T926" s="42">
        <v>12.79</v>
      </c>
      <c r="U926" s="33">
        <v>13.2</v>
      </c>
      <c r="V926" s="116">
        <v>12.6</v>
      </c>
    </row>
    <row r="927" spans="1:22" x14ac:dyDescent="0.25">
      <c r="A927" s="26" t="s">
        <v>1595</v>
      </c>
      <c r="B927" s="42">
        <v>1.3</v>
      </c>
      <c r="C927" s="33">
        <v>12.2</v>
      </c>
      <c r="D927" s="42">
        <v>7.4</v>
      </c>
      <c r="E927" s="33">
        <v>0.4</v>
      </c>
      <c r="F927" s="42">
        <v>2.1</v>
      </c>
      <c r="G927" s="33">
        <v>3.2</v>
      </c>
      <c r="H927" s="42">
        <v>0</v>
      </c>
      <c r="I927" s="33">
        <v>2.4</v>
      </c>
      <c r="J927" s="42">
        <v>1.5</v>
      </c>
      <c r="K927" s="33">
        <v>0.2</v>
      </c>
      <c r="L927" s="42">
        <v>1.1000000000000001</v>
      </c>
      <c r="M927" s="33">
        <v>0.3</v>
      </c>
      <c r="N927" s="42">
        <v>0.1</v>
      </c>
      <c r="O927" s="33">
        <v>0.2</v>
      </c>
      <c r="P927" s="42">
        <v>217.74</v>
      </c>
      <c r="Q927" s="33">
        <v>154.15</v>
      </c>
      <c r="R927" s="42">
        <v>174.44</v>
      </c>
      <c r="S927" s="33">
        <v>268.29000000000002</v>
      </c>
      <c r="T927" s="42">
        <v>14.06</v>
      </c>
      <c r="U927" s="33">
        <v>14.7</v>
      </c>
      <c r="V927" s="116">
        <v>13.73</v>
      </c>
    </row>
    <row r="928" spans="1:22" x14ac:dyDescent="0.25">
      <c r="A928" s="26" t="s">
        <v>119</v>
      </c>
      <c r="B928" s="42">
        <v>1.4</v>
      </c>
      <c r="C928" s="33">
        <v>10.4</v>
      </c>
      <c r="D928" s="42">
        <v>6.1</v>
      </c>
      <c r="E928" s="33">
        <v>0.3</v>
      </c>
      <c r="F928" s="42">
        <v>1.8</v>
      </c>
      <c r="G928" s="33">
        <v>2.2000000000000002</v>
      </c>
      <c r="H928" s="42">
        <v>0.1</v>
      </c>
      <c r="I928" s="33">
        <v>0.9</v>
      </c>
      <c r="J928" s="42">
        <v>1.3</v>
      </c>
      <c r="K928" s="33">
        <v>0.2</v>
      </c>
      <c r="L928" s="42">
        <v>0.7</v>
      </c>
      <c r="M928" s="33">
        <v>0.4</v>
      </c>
      <c r="N928" s="42">
        <v>0.2</v>
      </c>
      <c r="O928" s="33">
        <v>0.2</v>
      </c>
      <c r="P928" s="42">
        <v>230.14</v>
      </c>
      <c r="Q928" s="33">
        <v>147.56</v>
      </c>
      <c r="R928" s="42">
        <v>179.88</v>
      </c>
      <c r="S928" s="33">
        <v>268.45999999999998</v>
      </c>
      <c r="T928" s="42">
        <v>12.33</v>
      </c>
      <c r="U928" s="33">
        <v>12.64</v>
      </c>
      <c r="V928" s="116">
        <v>11.83</v>
      </c>
    </row>
    <row r="929" spans="1:22" x14ac:dyDescent="0.25">
      <c r="A929" s="26" t="s">
        <v>1596</v>
      </c>
      <c r="B929" s="42">
        <v>1.1000000000000001</v>
      </c>
      <c r="C929" s="33">
        <v>8.6999999999999993</v>
      </c>
      <c r="D929" s="42">
        <v>5.0999999999999996</v>
      </c>
      <c r="E929" s="33">
        <v>0.2</v>
      </c>
      <c r="F929" s="42">
        <v>2.2999999999999998</v>
      </c>
      <c r="G929" s="33">
        <v>1.7</v>
      </c>
      <c r="H929" s="42">
        <v>0.1</v>
      </c>
      <c r="I929" s="33">
        <v>2.4</v>
      </c>
      <c r="J929" s="42">
        <v>1.8</v>
      </c>
      <c r="K929" s="33">
        <v>0.2</v>
      </c>
      <c r="L929" s="42">
        <v>0.6</v>
      </c>
      <c r="M929" s="33">
        <v>0.4</v>
      </c>
      <c r="N929" s="42">
        <v>0.1</v>
      </c>
      <c r="O929" s="33">
        <v>0.2</v>
      </c>
      <c r="P929" s="42">
        <v>203.81</v>
      </c>
      <c r="Q929" s="33">
        <v>136.9</v>
      </c>
      <c r="R929" s="42">
        <v>158.71</v>
      </c>
      <c r="S929" s="33">
        <v>269.43</v>
      </c>
      <c r="T929" s="42">
        <v>11.32</v>
      </c>
      <c r="U929" s="33">
        <v>11.51</v>
      </c>
      <c r="V929" s="116">
        <v>10.66</v>
      </c>
    </row>
    <row r="930" spans="1:22" x14ac:dyDescent="0.25">
      <c r="A930" s="26" t="s">
        <v>1597</v>
      </c>
      <c r="B930" s="42">
        <v>2.2000000000000002</v>
      </c>
      <c r="C930" s="33">
        <v>10.3</v>
      </c>
      <c r="D930" s="42">
        <v>5.6</v>
      </c>
      <c r="E930" s="33">
        <v>0.5</v>
      </c>
      <c r="F930" s="42">
        <v>1.9</v>
      </c>
      <c r="G930" s="33">
        <v>1.9</v>
      </c>
      <c r="H930" s="42">
        <v>0.2</v>
      </c>
      <c r="I930" s="33">
        <v>2.1</v>
      </c>
      <c r="J930" s="42">
        <v>1.8</v>
      </c>
      <c r="K930" s="33">
        <v>0.1</v>
      </c>
      <c r="L930" s="42">
        <v>0.7</v>
      </c>
      <c r="M930" s="33">
        <v>0.4</v>
      </c>
      <c r="N930" s="42">
        <v>0.1</v>
      </c>
      <c r="O930" s="33">
        <v>0.2</v>
      </c>
      <c r="P930" s="42">
        <v>189.89</v>
      </c>
      <c r="Q930" s="33">
        <v>133.54</v>
      </c>
      <c r="R930" s="42">
        <v>160.28</v>
      </c>
      <c r="S930" s="33">
        <v>269.41000000000003</v>
      </c>
      <c r="T930" s="42">
        <v>12.5</v>
      </c>
      <c r="U930" s="33">
        <v>12.95</v>
      </c>
      <c r="V930" s="116">
        <v>11.82</v>
      </c>
    </row>
    <row r="931" spans="1:22" x14ac:dyDescent="0.25">
      <c r="A931" s="26" t="s">
        <v>120</v>
      </c>
      <c r="B931" s="42">
        <v>1.4</v>
      </c>
      <c r="C931" s="33">
        <v>10.6</v>
      </c>
      <c r="D931" s="42">
        <v>6.3</v>
      </c>
      <c r="E931" s="33">
        <v>0.2</v>
      </c>
      <c r="F931" s="42">
        <v>1.7</v>
      </c>
      <c r="G931" s="33">
        <v>2.2999999999999998</v>
      </c>
      <c r="H931" s="42">
        <v>0.2</v>
      </c>
      <c r="I931" s="33">
        <v>1.7</v>
      </c>
      <c r="J931" s="42">
        <v>1.5</v>
      </c>
      <c r="K931" s="33">
        <v>0.1</v>
      </c>
      <c r="L931" s="42">
        <v>1</v>
      </c>
      <c r="M931" s="33">
        <v>0.4</v>
      </c>
      <c r="N931" s="42">
        <v>0.1</v>
      </c>
      <c r="O931" s="33">
        <v>0.3</v>
      </c>
      <c r="P931" s="42">
        <v>221.04</v>
      </c>
      <c r="Q931" s="33">
        <v>152.41</v>
      </c>
      <c r="R931" s="42">
        <v>175.93</v>
      </c>
      <c r="S931" s="33">
        <v>269.33999999999997</v>
      </c>
      <c r="T931" s="42">
        <v>13.39</v>
      </c>
      <c r="U931" s="33">
        <v>14.01</v>
      </c>
      <c r="V931" s="116">
        <v>12.99</v>
      </c>
    </row>
    <row r="932" spans="1:22" x14ac:dyDescent="0.25">
      <c r="A932" s="26" t="s">
        <v>1598</v>
      </c>
      <c r="B932" s="42">
        <v>1.8</v>
      </c>
      <c r="C932" s="33">
        <v>8.9</v>
      </c>
      <c r="D932" s="42">
        <v>5.9</v>
      </c>
      <c r="E932" s="33">
        <v>0.5</v>
      </c>
      <c r="F932" s="42">
        <v>1.7</v>
      </c>
      <c r="G932" s="33">
        <v>2.1</v>
      </c>
      <c r="H932" s="42">
        <v>0.4</v>
      </c>
      <c r="I932" s="33">
        <v>2</v>
      </c>
      <c r="J932" s="42">
        <v>1.8</v>
      </c>
      <c r="K932" s="33">
        <v>0.2</v>
      </c>
      <c r="L932" s="42">
        <v>0.7</v>
      </c>
      <c r="M932" s="33">
        <v>0.4</v>
      </c>
      <c r="N932" s="42">
        <v>0.1</v>
      </c>
      <c r="O932" s="33">
        <v>0.2</v>
      </c>
      <c r="P932" s="42">
        <v>230.45</v>
      </c>
      <c r="Q932" s="33">
        <v>157.84</v>
      </c>
      <c r="R932" s="42">
        <v>185.21</v>
      </c>
      <c r="S932" s="33">
        <v>269.08999999999997</v>
      </c>
      <c r="T932" s="42">
        <v>11.23</v>
      </c>
      <c r="U932" s="33">
        <v>11.56</v>
      </c>
      <c r="V932" s="116">
        <v>10.6</v>
      </c>
    </row>
    <row r="933" spans="1:22" x14ac:dyDescent="0.25">
      <c r="A933" s="26" t="s">
        <v>1599</v>
      </c>
      <c r="B933" s="42">
        <v>2.1</v>
      </c>
      <c r="C933" s="33">
        <v>8.4</v>
      </c>
      <c r="D933" s="42">
        <v>5.2</v>
      </c>
      <c r="E933" s="33">
        <v>0.4</v>
      </c>
      <c r="F933" s="42">
        <v>1.8</v>
      </c>
      <c r="G933" s="33">
        <v>1.6</v>
      </c>
      <c r="H933" s="42">
        <v>0.2</v>
      </c>
      <c r="I933" s="33">
        <v>2.2000000000000002</v>
      </c>
      <c r="J933" s="42">
        <v>1.6</v>
      </c>
      <c r="K933" s="33">
        <v>0.2</v>
      </c>
      <c r="L933" s="42">
        <v>0.5</v>
      </c>
      <c r="M933" s="33">
        <v>0.2</v>
      </c>
      <c r="N933" s="42">
        <v>0.2</v>
      </c>
      <c r="O933" s="33">
        <v>0.2</v>
      </c>
      <c r="P933" s="42">
        <v>227.47</v>
      </c>
      <c r="Q933" s="33">
        <v>157.9</v>
      </c>
      <c r="R933" s="42">
        <v>183.84</v>
      </c>
      <c r="S933" s="33">
        <v>268.89</v>
      </c>
      <c r="T933" s="42">
        <v>10.98</v>
      </c>
      <c r="U933" s="33">
        <v>11.41</v>
      </c>
      <c r="V933" s="116">
        <v>10.26</v>
      </c>
    </row>
    <row r="934" spans="1:22" x14ac:dyDescent="0.25">
      <c r="A934" s="26" t="s">
        <v>121</v>
      </c>
      <c r="B934" s="42">
        <v>1.4</v>
      </c>
      <c r="C934" s="33">
        <v>10.7</v>
      </c>
      <c r="D934" s="42">
        <v>6.4</v>
      </c>
      <c r="E934" s="33">
        <v>0.3</v>
      </c>
      <c r="F934" s="42">
        <v>1.6</v>
      </c>
      <c r="G934" s="33">
        <v>2.1</v>
      </c>
      <c r="H934" s="42">
        <v>0.1</v>
      </c>
      <c r="I934" s="33">
        <v>0.9</v>
      </c>
      <c r="J934" s="42">
        <v>1.1000000000000001</v>
      </c>
      <c r="K934" s="33">
        <v>0</v>
      </c>
      <c r="L934" s="42">
        <v>0.8</v>
      </c>
      <c r="M934" s="33">
        <v>0.4</v>
      </c>
      <c r="N934" s="42">
        <v>0.1</v>
      </c>
      <c r="O934" s="33">
        <v>0.3</v>
      </c>
      <c r="P934" s="42">
        <v>235.89</v>
      </c>
      <c r="Q934" s="33">
        <v>169.08</v>
      </c>
      <c r="R934" s="42">
        <v>202.46</v>
      </c>
      <c r="S934" s="33">
        <v>269.07</v>
      </c>
      <c r="T934" s="42">
        <v>12.23</v>
      </c>
      <c r="U934" s="33">
        <v>12.89</v>
      </c>
      <c r="V934" s="116">
        <v>12.1</v>
      </c>
    </row>
    <row r="935" spans="1:22" x14ac:dyDescent="0.25">
      <c r="A935" s="26" t="s">
        <v>1600</v>
      </c>
      <c r="B935" s="42">
        <v>2</v>
      </c>
      <c r="C935" s="33">
        <v>10.3</v>
      </c>
      <c r="D935" s="42">
        <v>6.1</v>
      </c>
      <c r="E935" s="33">
        <v>0.5</v>
      </c>
      <c r="F935" s="42">
        <v>1.6</v>
      </c>
      <c r="G935" s="33">
        <v>2</v>
      </c>
      <c r="H935" s="42">
        <v>0.2</v>
      </c>
      <c r="I935" s="33">
        <v>0.7</v>
      </c>
      <c r="J935" s="42">
        <v>1.1000000000000001</v>
      </c>
      <c r="K935" s="33">
        <v>0</v>
      </c>
      <c r="L935" s="42">
        <v>0.6</v>
      </c>
      <c r="M935" s="33">
        <v>0.4</v>
      </c>
      <c r="N935" s="42">
        <v>0.1</v>
      </c>
      <c r="O935" s="33">
        <v>0.2</v>
      </c>
      <c r="P935" s="42">
        <v>236.48</v>
      </c>
      <c r="Q935" s="33">
        <v>168.21</v>
      </c>
      <c r="R935" s="42">
        <v>189.03</v>
      </c>
      <c r="S935" s="33">
        <v>269.2</v>
      </c>
      <c r="T935" s="42">
        <v>11.97</v>
      </c>
      <c r="U935" s="33">
        <v>12.66</v>
      </c>
      <c r="V935" s="116">
        <v>11.28</v>
      </c>
    </row>
    <row r="936" spans="1:22" x14ac:dyDescent="0.25">
      <c r="A936" s="26" t="s">
        <v>1601</v>
      </c>
      <c r="B936" s="42">
        <v>1.5</v>
      </c>
      <c r="C936" s="33">
        <v>11</v>
      </c>
      <c r="D936" s="42">
        <v>6.7</v>
      </c>
      <c r="E936" s="33">
        <v>0.3</v>
      </c>
      <c r="F936" s="42">
        <v>2.1</v>
      </c>
      <c r="G936" s="33">
        <v>2.5</v>
      </c>
      <c r="H936" s="42">
        <v>0.2</v>
      </c>
      <c r="I936" s="33">
        <v>1.9</v>
      </c>
      <c r="J936" s="42">
        <v>1.5</v>
      </c>
      <c r="K936" s="33">
        <v>0.1</v>
      </c>
      <c r="L936" s="42">
        <v>0.9</v>
      </c>
      <c r="M936" s="33">
        <v>0.3</v>
      </c>
      <c r="N936" s="42">
        <v>0.1</v>
      </c>
      <c r="O936" s="33">
        <v>0.2</v>
      </c>
      <c r="P936" s="42">
        <v>231.07</v>
      </c>
      <c r="Q936" s="33">
        <v>160.59</v>
      </c>
      <c r="R936" s="42">
        <v>184.55</v>
      </c>
      <c r="S936" s="33">
        <v>269.11</v>
      </c>
      <c r="T936" s="42">
        <v>13.14</v>
      </c>
      <c r="U936" s="33">
        <v>14.04</v>
      </c>
      <c r="V936" s="116">
        <v>12.87</v>
      </c>
    </row>
    <row r="937" spans="1:22" x14ac:dyDescent="0.25">
      <c r="A937" s="26" t="s">
        <v>122</v>
      </c>
      <c r="B937" s="42">
        <v>1.6</v>
      </c>
      <c r="C937" s="33">
        <v>11.2</v>
      </c>
      <c r="D937" s="42">
        <v>6.5</v>
      </c>
      <c r="E937" s="33">
        <v>0.3</v>
      </c>
      <c r="F937" s="42">
        <v>2.1</v>
      </c>
      <c r="G937" s="33">
        <v>2.5</v>
      </c>
      <c r="H937" s="42">
        <v>0.2</v>
      </c>
      <c r="I937" s="33">
        <v>1.9</v>
      </c>
      <c r="J937" s="42">
        <v>1.3</v>
      </c>
      <c r="K937" s="33">
        <v>0.1</v>
      </c>
      <c r="L937" s="42">
        <v>1</v>
      </c>
      <c r="M937" s="33">
        <v>0.4</v>
      </c>
      <c r="N937" s="42">
        <v>0.1</v>
      </c>
      <c r="O937" s="33">
        <v>0.2</v>
      </c>
      <c r="P937" s="42">
        <v>233.47</v>
      </c>
      <c r="Q937" s="33">
        <v>164.18</v>
      </c>
      <c r="R937" s="42">
        <v>190.17</v>
      </c>
      <c r="S937" s="33">
        <v>269.17</v>
      </c>
      <c r="T937" s="42">
        <v>13.34</v>
      </c>
      <c r="U937" s="33">
        <v>13.96</v>
      </c>
      <c r="V937" s="116">
        <v>12.96</v>
      </c>
    </row>
    <row r="938" spans="1:22" x14ac:dyDescent="0.25">
      <c r="A938" s="26" t="s">
        <v>1602</v>
      </c>
      <c r="B938" s="42">
        <v>1.5</v>
      </c>
      <c r="C938" s="33">
        <v>10.4</v>
      </c>
      <c r="D938" s="42">
        <v>5.9</v>
      </c>
      <c r="E938" s="33">
        <v>0.2</v>
      </c>
      <c r="F938" s="42">
        <v>1.9</v>
      </c>
      <c r="G938" s="33">
        <v>2</v>
      </c>
      <c r="H938" s="42">
        <v>0.4</v>
      </c>
      <c r="I938" s="33">
        <v>1.8</v>
      </c>
      <c r="J938" s="42">
        <v>1.4</v>
      </c>
      <c r="K938" s="33">
        <v>0.1</v>
      </c>
      <c r="L938" s="42">
        <v>0.8</v>
      </c>
      <c r="M938" s="33">
        <v>0.2</v>
      </c>
      <c r="N938" s="42">
        <v>0</v>
      </c>
      <c r="O938" s="33">
        <v>0.2</v>
      </c>
      <c r="P938" s="42">
        <v>242.43</v>
      </c>
      <c r="Q938" s="33">
        <v>172.7</v>
      </c>
      <c r="R938" s="42">
        <v>198.11</v>
      </c>
      <c r="S938" s="33">
        <v>268.70999999999998</v>
      </c>
      <c r="T938" s="42">
        <v>12.2</v>
      </c>
      <c r="U938" s="33">
        <v>13.09</v>
      </c>
      <c r="V938" s="116">
        <v>11.65</v>
      </c>
    </row>
    <row r="939" spans="1:22" x14ac:dyDescent="0.25">
      <c r="A939" s="26" t="s">
        <v>1603</v>
      </c>
      <c r="B939" s="42">
        <v>2</v>
      </c>
      <c r="C939" s="33">
        <v>11.4</v>
      </c>
      <c r="D939" s="42">
        <v>6.3</v>
      </c>
      <c r="E939" s="33">
        <v>0.2</v>
      </c>
      <c r="F939" s="42">
        <v>2</v>
      </c>
      <c r="G939" s="33">
        <v>2.1</v>
      </c>
      <c r="H939" s="42">
        <v>0.3</v>
      </c>
      <c r="I939" s="33">
        <v>0.7</v>
      </c>
      <c r="J939" s="42">
        <v>1.5</v>
      </c>
      <c r="K939" s="33">
        <v>0</v>
      </c>
      <c r="L939" s="42">
        <v>0.8</v>
      </c>
      <c r="M939" s="33">
        <v>0.4</v>
      </c>
      <c r="N939" s="42">
        <v>0.1</v>
      </c>
      <c r="O939" s="33">
        <v>0.3</v>
      </c>
      <c r="P939" s="42">
        <v>240.98</v>
      </c>
      <c r="Q939" s="33">
        <v>168.98</v>
      </c>
      <c r="R939" s="42">
        <v>193.3</v>
      </c>
      <c r="S939" s="33">
        <v>269.51</v>
      </c>
      <c r="T939" s="42">
        <v>12.4</v>
      </c>
      <c r="U939" s="33">
        <v>13.07</v>
      </c>
      <c r="V939" s="116">
        <v>12.06</v>
      </c>
    </row>
    <row r="940" spans="1:22" x14ac:dyDescent="0.25">
      <c r="A940" s="26" t="s">
        <v>123</v>
      </c>
      <c r="B940" s="42">
        <v>1.6</v>
      </c>
      <c r="C940" s="33">
        <v>9.8000000000000007</v>
      </c>
      <c r="D940" s="42">
        <v>5.6</v>
      </c>
      <c r="E940" s="33">
        <v>0.1</v>
      </c>
      <c r="F940" s="42">
        <v>2</v>
      </c>
      <c r="G940" s="33">
        <v>2</v>
      </c>
      <c r="H940" s="42">
        <v>0.2</v>
      </c>
      <c r="I940" s="33">
        <v>1.5</v>
      </c>
      <c r="J940" s="42">
        <v>1.6</v>
      </c>
      <c r="K940" s="33">
        <v>0</v>
      </c>
      <c r="L940" s="42">
        <v>0.9</v>
      </c>
      <c r="M940" s="33">
        <v>0.3</v>
      </c>
      <c r="N940" s="42">
        <v>0.1</v>
      </c>
      <c r="O940" s="33">
        <v>0.1</v>
      </c>
      <c r="P940" s="42">
        <v>242.85</v>
      </c>
      <c r="Q940" s="33">
        <v>170.41</v>
      </c>
      <c r="R940" s="42">
        <v>195.64</v>
      </c>
      <c r="S940" s="33">
        <v>269.26</v>
      </c>
      <c r="T940" s="42">
        <v>11.63</v>
      </c>
      <c r="U940" s="33">
        <v>12.25</v>
      </c>
      <c r="V940" s="116">
        <v>11.3</v>
      </c>
    </row>
    <row r="941" spans="1:22" x14ac:dyDescent="0.25">
      <c r="A941" s="26" t="s">
        <v>1604</v>
      </c>
      <c r="B941" s="42">
        <v>1.2</v>
      </c>
      <c r="C941" s="33">
        <v>9.1999999999999993</v>
      </c>
      <c r="D941" s="42">
        <v>5.8</v>
      </c>
      <c r="E941" s="33">
        <v>0.1</v>
      </c>
      <c r="F941" s="42">
        <v>1.5</v>
      </c>
      <c r="G941" s="33">
        <v>2</v>
      </c>
      <c r="H941" s="42">
        <v>0.1</v>
      </c>
      <c r="I941" s="33">
        <v>1.5</v>
      </c>
      <c r="J941" s="42">
        <v>1.8</v>
      </c>
      <c r="K941" s="33">
        <v>0.1</v>
      </c>
      <c r="L941" s="42">
        <v>1.1000000000000001</v>
      </c>
      <c r="M941" s="33">
        <v>0.3</v>
      </c>
      <c r="N941" s="42">
        <v>0</v>
      </c>
      <c r="O941" s="33">
        <v>0.2</v>
      </c>
      <c r="P941" s="42">
        <v>237.76</v>
      </c>
      <c r="Q941" s="33">
        <v>165.82</v>
      </c>
      <c r="R941" s="42">
        <v>189.6</v>
      </c>
      <c r="S941" s="33">
        <v>269.31</v>
      </c>
      <c r="T941" s="42">
        <v>11.96</v>
      </c>
      <c r="U941" s="33">
        <v>12.51</v>
      </c>
      <c r="V941" s="116">
        <v>11.65</v>
      </c>
    </row>
    <row r="942" spans="1:22" x14ac:dyDescent="0.25">
      <c r="A942" s="26" t="s">
        <v>1605</v>
      </c>
      <c r="B942" s="42">
        <v>2.2000000000000002</v>
      </c>
      <c r="C942" s="33">
        <v>10.4</v>
      </c>
      <c r="D942" s="42">
        <v>5.8</v>
      </c>
      <c r="E942" s="33">
        <v>0.4</v>
      </c>
      <c r="F942" s="42">
        <v>1.8</v>
      </c>
      <c r="G942" s="33">
        <v>1.8</v>
      </c>
      <c r="H942" s="42">
        <v>0.1</v>
      </c>
      <c r="I942" s="33">
        <v>1.3</v>
      </c>
      <c r="J942" s="42">
        <v>1.6</v>
      </c>
      <c r="K942" s="33">
        <v>0.1</v>
      </c>
      <c r="L942" s="42">
        <v>1</v>
      </c>
      <c r="M942" s="33">
        <v>0.4</v>
      </c>
      <c r="N942" s="42">
        <v>0.1</v>
      </c>
      <c r="O942" s="33">
        <v>0.3</v>
      </c>
      <c r="P942" s="42">
        <v>232.05</v>
      </c>
      <c r="Q942" s="33">
        <v>165.65</v>
      </c>
      <c r="R942" s="42">
        <v>189.1</v>
      </c>
      <c r="S942" s="33">
        <v>269.49</v>
      </c>
      <c r="T942" s="42">
        <v>12.39</v>
      </c>
      <c r="U942" s="33">
        <v>13.06</v>
      </c>
      <c r="V942" s="116">
        <v>11.93</v>
      </c>
    </row>
    <row r="943" spans="1:22" x14ac:dyDescent="0.25">
      <c r="A943" s="26" t="s">
        <v>124</v>
      </c>
      <c r="B943" s="42">
        <v>1.5</v>
      </c>
      <c r="C943" s="33">
        <v>10.199999999999999</v>
      </c>
      <c r="D943" s="42">
        <v>6</v>
      </c>
      <c r="E943" s="33">
        <v>0.2</v>
      </c>
      <c r="F943" s="42">
        <v>2.1</v>
      </c>
      <c r="G943" s="33">
        <v>2.2999999999999998</v>
      </c>
      <c r="H943" s="42">
        <v>0</v>
      </c>
      <c r="I943" s="33">
        <v>1.8</v>
      </c>
      <c r="J943" s="42">
        <v>2.1</v>
      </c>
      <c r="K943" s="33">
        <v>0.1</v>
      </c>
      <c r="L943" s="42">
        <v>1.1000000000000001</v>
      </c>
      <c r="M943" s="33">
        <v>0.4</v>
      </c>
      <c r="N943" s="42">
        <v>0.1</v>
      </c>
      <c r="O943" s="33">
        <v>0.2</v>
      </c>
      <c r="P943" s="42">
        <v>242</v>
      </c>
      <c r="Q943" s="33">
        <v>169.49</v>
      </c>
      <c r="R943" s="42">
        <v>193.68</v>
      </c>
      <c r="S943" s="33">
        <v>268.75</v>
      </c>
      <c r="T943" s="42">
        <v>12.04</v>
      </c>
      <c r="U943" s="33">
        <v>12.79</v>
      </c>
      <c r="V943" s="116">
        <v>11.89</v>
      </c>
    </row>
    <row r="944" spans="1:22" x14ac:dyDescent="0.25">
      <c r="A944" s="26" t="s">
        <v>1606</v>
      </c>
      <c r="B944" s="42">
        <v>1.2</v>
      </c>
      <c r="C944" s="33">
        <v>7.2</v>
      </c>
      <c r="D944" s="42">
        <v>5.2</v>
      </c>
      <c r="E944" s="33">
        <v>0.2</v>
      </c>
      <c r="F944" s="42">
        <v>2.2000000000000002</v>
      </c>
      <c r="G944" s="33">
        <v>1.9</v>
      </c>
      <c r="H944" s="42">
        <v>0.1</v>
      </c>
      <c r="I944" s="33">
        <v>3.4</v>
      </c>
      <c r="J944" s="42">
        <v>2.4</v>
      </c>
      <c r="K944" s="33">
        <v>0.4</v>
      </c>
      <c r="L944" s="42">
        <v>0.5</v>
      </c>
      <c r="M944" s="33">
        <v>0.3</v>
      </c>
      <c r="N944" s="42">
        <v>0.1</v>
      </c>
      <c r="O944" s="33">
        <v>0.2</v>
      </c>
      <c r="P944" s="42">
        <v>218.45</v>
      </c>
      <c r="Q944" s="33">
        <v>152.32</v>
      </c>
      <c r="R944" s="42">
        <v>177.59</v>
      </c>
      <c r="S944" s="33">
        <v>269.20999999999998</v>
      </c>
      <c r="T944" s="42">
        <v>9.92</v>
      </c>
      <c r="U944" s="33">
        <v>10.24</v>
      </c>
      <c r="V944" s="116">
        <v>9.58</v>
      </c>
    </row>
    <row r="945" spans="1:22" x14ac:dyDescent="0.25">
      <c r="A945" s="26" t="s">
        <v>1607</v>
      </c>
      <c r="B945" s="42">
        <v>1.7</v>
      </c>
      <c r="C945" s="33">
        <v>10.9</v>
      </c>
      <c r="D945" s="42">
        <v>5.7</v>
      </c>
      <c r="E945" s="33">
        <v>0.2</v>
      </c>
      <c r="F945" s="42">
        <v>2</v>
      </c>
      <c r="G945" s="33">
        <v>2.2000000000000002</v>
      </c>
      <c r="H945" s="42">
        <v>0.2</v>
      </c>
      <c r="I945" s="33">
        <v>2.5</v>
      </c>
      <c r="J945" s="42">
        <v>2.2000000000000002</v>
      </c>
      <c r="K945" s="33">
        <v>0.1</v>
      </c>
      <c r="L945" s="42">
        <v>1</v>
      </c>
      <c r="M945" s="33">
        <v>0.4</v>
      </c>
      <c r="N945" s="42">
        <v>0.1</v>
      </c>
      <c r="O945" s="33">
        <v>0.1</v>
      </c>
      <c r="P945" s="42">
        <v>227.33</v>
      </c>
      <c r="Q945" s="33">
        <v>160.19999999999999</v>
      </c>
      <c r="R945" s="42">
        <v>183.22</v>
      </c>
      <c r="S945" s="33">
        <v>269.13</v>
      </c>
      <c r="T945" s="42">
        <v>12.46</v>
      </c>
      <c r="U945" s="33">
        <v>12.96</v>
      </c>
      <c r="V945" s="116">
        <v>11.93</v>
      </c>
    </row>
    <row r="946" spans="1:22" x14ac:dyDescent="0.25">
      <c r="A946" s="26" t="s">
        <v>125</v>
      </c>
      <c r="B946" s="42">
        <v>1.3</v>
      </c>
      <c r="C946" s="33">
        <v>10.4</v>
      </c>
      <c r="D946" s="42">
        <v>6.3</v>
      </c>
      <c r="E946" s="33">
        <v>0.1</v>
      </c>
      <c r="F946" s="42">
        <v>2</v>
      </c>
      <c r="G946" s="33">
        <v>2.2000000000000002</v>
      </c>
      <c r="H946" s="42">
        <v>0.1</v>
      </c>
      <c r="I946" s="33">
        <v>2.2000000000000002</v>
      </c>
      <c r="J946" s="42">
        <v>2.1</v>
      </c>
      <c r="K946" s="33">
        <v>0.1</v>
      </c>
      <c r="L946" s="42">
        <v>1.1000000000000001</v>
      </c>
      <c r="M946" s="33">
        <v>0.4</v>
      </c>
      <c r="N946" s="42">
        <v>0</v>
      </c>
      <c r="O946" s="33">
        <v>0.2</v>
      </c>
      <c r="P946" s="42">
        <v>237.84</v>
      </c>
      <c r="Q946" s="33">
        <v>168.41</v>
      </c>
      <c r="R946" s="42">
        <v>189.92</v>
      </c>
      <c r="S946" s="33">
        <v>268.97000000000003</v>
      </c>
      <c r="T946" s="42">
        <v>12.65</v>
      </c>
      <c r="U946" s="33">
        <v>13.27</v>
      </c>
      <c r="V946" s="116">
        <v>12.28</v>
      </c>
    </row>
    <row r="947" spans="1:22" x14ac:dyDescent="0.25">
      <c r="A947" s="26" t="s">
        <v>1608</v>
      </c>
      <c r="B947" s="42">
        <v>0.8</v>
      </c>
      <c r="C947" s="33">
        <v>6</v>
      </c>
      <c r="D947" s="42">
        <v>4.9000000000000004</v>
      </c>
      <c r="E947" s="33">
        <v>0.2</v>
      </c>
      <c r="F947" s="42">
        <v>1.6</v>
      </c>
      <c r="G947" s="33">
        <v>1.4</v>
      </c>
      <c r="H947" s="42">
        <v>0.1</v>
      </c>
      <c r="I947" s="33">
        <v>1.5</v>
      </c>
      <c r="J947" s="42">
        <v>1.4</v>
      </c>
      <c r="K947" s="33">
        <v>0.1</v>
      </c>
      <c r="L947" s="42">
        <v>0.9</v>
      </c>
      <c r="M947" s="33">
        <v>0.3</v>
      </c>
      <c r="N947" s="42">
        <v>0</v>
      </c>
      <c r="O947" s="33">
        <v>0.1</v>
      </c>
      <c r="P947" s="42">
        <v>316.72000000000003</v>
      </c>
      <c r="Q947" s="33">
        <v>216.25</v>
      </c>
      <c r="R947" s="42">
        <v>256.63</v>
      </c>
      <c r="S947" s="33">
        <v>267.06</v>
      </c>
      <c r="T947" s="42">
        <v>7.98</v>
      </c>
      <c r="U947" s="33">
        <v>8.33</v>
      </c>
      <c r="V947" s="116">
        <v>8</v>
      </c>
    </row>
    <row r="948" spans="1:22" x14ac:dyDescent="0.25">
      <c r="A948" s="26" t="s">
        <v>1609</v>
      </c>
      <c r="B948" s="42">
        <v>0.9</v>
      </c>
      <c r="C948" s="33">
        <v>5.9</v>
      </c>
      <c r="D948" s="42">
        <v>4.7</v>
      </c>
      <c r="E948" s="33">
        <v>0.2</v>
      </c>
      <c r="F948" s="42">
        <v>1.6</v>
      </c>
      <c r="G948" s="33">
        <v>1.6</v>
      </c>
      <c r="H948" s="42">
        <v>0.1</v>
      </c>
      <c r="I948" s="33">
        <v>2</v>
      </c>
      <c r="J948" s="42">
        <v>2</v>
      </c>
      <c r="K948" s="33">
        <v>0.2</v>
      </c>
      <c r="L948" s="42">
        <v>0.8</v>
      </c>
      <c r="M948" s="33">
        <v>0.4</v>
      </c>
      <c r="N948" s="42">
        <v>0.1</v>
      </c>
      <c r="O948" s="33">
        <v>0.1</v>
      </c>
      <c r="P948" s="42">
        <v>268.95999999999998</v>
      </c>
      <c r="Q948" s="33">
        <v>181.22</v>
      </c>
      <c r="R948" s="42">
        <v>215.11</v>
      </c>
      <c r="S948" s="33">
        <v>267.86</v>
      </c>
      <c r="T948" s="42">
        <v>8.1300000000000008</v>
      </c>
      <c r="U948" s="33">
        <v>8.49</v>
      </c>
      <c r="V948" s="116">
        <v>8.01</v>
      </c>
    </row>
    <row r="949" spans="1:22" x14ac:dyDescent="0.25">
      <c r="A949" s="26" t="s">
        <v>126</v>
      </c>
      <c r="B949" s="42">
        <v>2.2000000000000002</v>
      </c>
      <c r="C949" s="33">
        <v>10</v>
      </c>
      <c r="D949" s="42">
        <v>6.1</v>
      </c>
      <c r="E949" s="33">
        <v>0.2</v>
      </c>
      <c r="F949" s="42">
        <v>1.2</v>
      </c>
      <c r="G949" s="33">
        <v>2.2999999999999998</v>
      </c>
      <c r="H949" s="42">
        <v>0.1</v>
      </c>
      <c r="I949" s="33">
        <v>1.7</v>
      </c>
      <c r="J949" s="42">
        <v>1.7</v>
      </c>
      <c r="K949" s="33">
        <v>0.2</v>
      </c>
      <c r="L949" s="42">
        <v>1.3</v>
      </c>
      <c r="M949" s="33">
        <v>0.3</v>
      </c>
      <c r="N949" s="42">
        <v>0</v>
      </c>
      <c r="O949" s="33">
        <v>0.3</v>
      </c>
      <c r="P949" s="42">
        <v>254.19</v>
      </c>
      <c r="Q949" s="33">
        <v>174.49</v>
      </c>
      <c r="R949" s="42">
        <v>202.83</v>
      </c>
      <c r="S949" s="33">
        <v>268.47000000000003</v>
      </c>
      <c r="T949" s="42">
        <v>12.31</v>
      </c>
      <c r="U949" s="33">
        <v>12.95</v>
      </c>
      <c r="V949" s="116">
        <v>12.45</v>
      </c>
    </row>
    <row r="950" spans="1:22" x14ac:dyDescent="0.25">
      <c r="A950" s="26" t="s">
        <v>1610</v>
      </c>
      <c r="B950" s="42">
        <v>2.1</v>
      </c>
      <c r="C950" s="33">
        <v>9.3000000000000007</v>
      </c>
      <c r="D950" s="42">
        <v>5.5</v>
      </c>
      <c r="E950" s="33">
        <v>0.2</v>
      </c>
      <c r="F950" s="42">
        <v>1.8</v>
      </c>
      <c r="G950" s="33">
        <v>1.8</v>
      </c>
      <c r="H950" s="42">
        <v>0.1</v>
      </c>
      <c r="I950" s="33">
        <v>2</v>
      </c>
      <c r="J950" s="42">
        <v>2.2000000000000002</v>
      </c>
      <c r="K950" s="33">
        <v>0.1</v>
      </c>
      <c r="L950" s="42">
        <v>1</v>
      </c>
      <c r="M950" s="33">
        <v>0.4</v>
      </c>
      <c r="N950" s="42">
        <v>0.1</v>
      </c>
      <c r="O950" s="33">
        <v>0.2</v>
      </c>
      <c r="P950" s="42">
        <v>242.38</v>
      </c>
      <c r="Q950" s="33">
        <v>170.11</v>
      </c>
      <c r="R950" s="42">
        <v>195.43</v>
      </c>
      <c r="S950" s="33">
        <v>268.85000000000002</v>
      </c>
      <c r="T950" s="42">
        <v>12.03</v>
      </c>
      <c r="U950" s="33">
        <v>12.41</v>
      </c>
      <c r="V950" s="116">
        <v>11.39</v>
      </c>
    </row>
    <row r="951" spans="1:22" x14ac:dyDescent="0.25">
      <c r="A951" s="26" t="s">
        <v>1611</v>
      </c>
      <c r="B951" s="42">
        <v>1.4</v>
      </c>
      <c r="C951" s="33">
        <v>10.1</v>
      </c>
      <c r="D951" s="42">
        <v>6.1</v>
      </c>
      <c r="E951" s="33">
        <v>0.2</v>
      </c>
      <c r="F951" s="42">
        <v>1.8</v>
      </c>
      <c r="G951" s="33">
        <v>2.2000000000000002</v>
      </c>
      <c r="H951" s="42">
        <v>0.1</v>
      </c>
      <c r="I951" s="33">
        <v>1.8</v>
      </c>
      <c r="J951" s="42">
        <v>2.1</v>
      </c>
      <c r="K951" s="33">
        <v>0.1</v>
      </c>
      <c r="L951" s="42">
        <v>1.1000000000000001</v>
      </c>
      <c r="M951" s="33">
        <v>0.3</v>
      </c>
      <c r="N951" s="42">
        <v>0.1</v>
      </c>
      <c r="O951" s="33">
        <v>0.2</v>
      </c>
      <c r="P951" s="42">
        <v>239.34</v>
      </c>
      <c r="Q951" s="33">
        <v>168.07</v>
      </c>
      <c r="R951" s="42">
        <v>191.85</v>
      </c>
      <c r="S951" s="33">
        <v>269.2</v>
      </c>
      <c r="T951" s="42">
        <v>12.1</v>
      </c>
      <c r="U951" s="33">
        <v>12.73</v>
      </c>
      <c r="V951" s="116">
        <v>12</v>
      </c>
    </row>
    <row r="952" spans="1:22" x14ac:dyDescent="0.25">
      <c r="A952" s="26" t="s">
        <v>127</v>
      </c>
      <c r="B952" s="42">
        <v>1.1000000000000001</v>
      </c>
      <c r="C952" s="33">
        <v>10</v>
      </c>
      <c r="D952" s="42">
        <v>5.8</v>
      </c>
      <c r="E952" s="33">
        <v>0.1</v>
      </c>
      <c r="F952" s="42">
        <v>1.8</v>
      </c>
      <c r="G952" s="33">
        <v>2</v>
      </c>
      <c r="H952" s="42">
        <v>0.1</v>
      </c>
      <c r="I952" s="33">
        <v>2.2000000000000002</v>
      </c>
      <c r="J952" s="42">
        <v>2.2999999999999998</v>
      </c>
      <c r="K952" s="33">
        <v>0</v>
      </c>
      <c r="L952" s="42">
        <v>1.1000000000000001</v>
      </c>
      <c r="M952" s="33">
        <v>0.4</v>
      </c>
      <c r="N952" s="42">
        <v>0.1</v>
      </c>
      <c r="O952" s="33">
        <v>0.2</v>
      </c>
      <c r="P952" s="42">
        <v>239.47</v>
      </c>
      <c r="Q952" s="33">
        <v>167.89</v>
      </c>
      <c r="R952" s="42">
        <v>190.41</v>
      </c>
      <c r="S952" s="33">
        <v>269.19</v>
      </c>
      <c r="T952" s="42">
        <v>11.62</v>
      </c>
      <c r="U952" s="33">
        <v>12.1</v>
      </c>
      <c r="V952" s="116">
        <v>11.39</v>
      </c>
    </row>
    <row r="953" spans="1:22" x14ac:dyDescent="0.25">
      <c r="A953" s="26" t="s">
        <v>1612</v>
      </c>
      <c r="B953" s="42">
        <v>0.5</v>
      </c>
      <c r="C953" s="33">
        <v>9.1999999999999993</v>
      </c>
      <c r="D953" s="42">
        <v>5.6</v>
      </c>
      <c r="E953" s="33">
        <v>0.1</v>
      </c>
      <c r="F953" s="42">
        <v>2</v>
      </c>
      <c r="G953" s="33">
        <v>1.7</v>
      </c>
      <c r="H953" s="42">
        <v>0.1</v>
      </c>
      <c r="I953" s="33">
        <v>1.9</v>
      </c>
      <c r="J953" s="42">
        <v>2.1</v>
      </c>
      <c r="K953" s="33">
        <v>0.1</v>
      </c>
      <c r="L953" s="42">
        <v>1.1000000000000001</v>
      </c>
      <c r="M953" s="33">
        <v>0.5</v>
      </c>
      <c r="N953" s="42">
        <v>0.1</v>
      </c>
      <c r="O953" s="33">
        <v>0.2</v>
      </c>
      <c r="P953" s="42">
        <v>232.54</v>
      </c>
      <c r="Q953" s="33">
        <v>157.22</v>
      </c>
      <c r="R953" s="42">
        <v>183.45</v>
      </c>
      <c r="S953" s="33">
        <v>268.95999999999998</v>
      </c>
      <c r="T953" s="42">
        <v>11.11</v>
      </c>
      <c r="U953" s="33">
        <v>11.42</v>
      </c>
      <c r="V953" s="116">
        <v>11.08</v>
      </c>
    </row>
    <row r="954" spans="1:22" x14ac:dyDescent="0.25">
      <c r="A954" s="26" t="s">
        <v>1613</v>
      </c>
      <c r="B954" s="42">
        <v>1.2</v>
      </c>
      <c r="C954" s="33">
        <v>8.8000000000000007</v>
      </c>
      <c r="D954" s="42">
        <v>5.5</v>
      </c>
      <c r="E954" s="33">
        <v>0.2</v>
      </c>
      <c r="F954" s="42">
        <v>2.1</v>
      </c>
      <c r="G954" s="33">
        <v>1.7</v>
      </c>
      <c r="H954" s="42">
        <v>0.1</v>
      </c>
      <c r="I954" s="33">
        <v>2.5</v>
      </c>
      <c r="J954" s="42">
        <v>2.2999999999999998</v>
      </c>
      <c r="K954" s="33">
        <v>0.2</v>
      </c>
      <c r="L954" s="42">
        <v>0.9</v>
      </c>
      <c r="M954" s="33">
        <v>0.4</v>
      </c>
      <c r="N954" s="42">
        <v>0.1</v>
      </c>
      <c r="O954" s="33">
        <v>0.1</v>
      </c>
      <c r="P954" s="42">
        <v>244.74</v>
      </c>
      <c r="Q954" s="33">
        <v>168.75</v>
      </c>
      <c r="R954" s="42">
        <v>197.05</v>
      </c>
      <c r="S954" s="33">
        <v>269.04000000000002</v>
      </c>
      <c r="T954" s="42">
        <v>10.4</v>
      </c>
      <c r="U954" s="33">
        <v>10.87</v>
      </c>
      <c r="V954" s="116">
        <v>10.3</v>
      </c>
    </row>
    <row r="955" spans="1:22" x14ac:dyDescent="0.25">
      <c r="A955" s="26" t="s">
        <v>128</v>
      </c>
      <c r="B955" s="42">
        <v>1.2</v>
      </c>
      <c r="C955" s="33">
        <v>10</v>
      </c>
      <c r="D955" s="42">
        <v>5.7</v>
      </c>
      <c r="E955" s="33">
        <v>0.1</v>
      </c>
      <c r="F955" s="42">
        <v>1.7</v>
      </c>
      <c r="G955" s="33">
        <v>1.9</v>
      </c>
      <c r="H955" s="42">
        <v>0.2</v>
      </c>
      <c r="I955" s="33">
        <v>2.2000000000000002</v>
      </c>
      <c r="J955" s="42">
        <v>2.1</v>
      </c>
      <c r="K955" s="33">
        <v>0</v>
      </c>
      <c r="L955" s="42">
        <v>1.2</v>
      </c>
      <c r="M955" s="33">
        <v>0.4</v>
      </c>
      <c r="N955" s="42">
        <v>0.1</v>
      </c>
      <c r="O955" s="33">
        <v>0.2</v>
      </c>
      <c r="P955" s="42">
        <v>251.49</v>
      </c>
      <c r="Q955" s="33">
        <v>176.04</v>
      </c>
      <c r="R955" s="42">
        <v>203.54</v>
      </c>
      <c r="S955" s="33">
        <v>269.02</v>
      </c>
      <c r="T955" s="42">
        <v>11.76</v>
      </c>
      <c r="U955" s="33">
        <v>12.31</v>
      </c>
      <c r="V955" s="116">
        <v>11.63</v>
      </c>
    </row>
    <row r="956" spans="1:22" x14ac:dyDescent="0.25">
      <c r="A956" s="26" t="s">
        <v>1614</v>
      </c>
      <c r="B956" s="42">
        <v>0.6</v>
      </c>
      <c r="C956" s="33">
        <v>6.1</v>
      </c>
      <c r="D956" s="42">
        <v>5.2</v>
      </c>
      <c r="E956" s="33">
        <v>0.1</v>
      </c>
      <c r="F956" s="42">
        <v>1.4</v>
      </c>
      <c r="G956" s="33">
        <v>1.5</v>
      </c>
      <c r="H956" s="42">
        <v>0</v>
      </c>
      <c r="I956" s="33">
        <v>1.3</v>
      </c>
      <c r="J956" s="42">
        <v>1.2</v>
      </c>
      <c r="K956" s="33">
        <v>0.1</v>
      </c>
      <c r="L956" s="42">
        <v>0.9</v>
      </c>
      <c r="M956" s="33">
        <v>0.3</v>
      </c>
      <c r="N956" s="42">
        <v>0.1</v>
      </c>
      <c r="O956" s="33">
        <v>0.2</v>
      </c>
      <c r="P956" s="42">
        <v>316.86</v>
      </c>
      <c r="Q956" s="33">
        <v>217.44</v>
      </c>
      <c r="R956" s="42">
        <v>251.87</v>
      </c>
      <c r="S956" s="33">
        <v>267.98</v>
      </c>
      <c r="T956" s="42">
        <v>7.85</v>
      </c>
      <c r="U956" s="33">
        <v>8.08</v>
      </c>
      <c r="V956" s="116">
        <v>7.63</v>
      </c>
    </row>
    <row r="957" spans="1:22" x14ac:dyDescent="0.25">
      <c r="A957" s="26" t="s">
        <v>1615</v>
      </c>
      <c r="B957" s="42">
        <v>0.9</v>
      </c>
      <c r="C957" s="33">
        <v>5.9</v>
      </c>
      <c r="D957" s="42">
        <v>5</v>
      </c>
      <c r="E957" s="33">
        <v>0.2</v>
      </c>
      <c r="F957" s="42">
        <v>1.5</v>
      </c>
      <c r="G957" s="33">
        <v>1.6</v>
      </c>
      <c r="H957" s="42">
        <v>0.2</v>
      </c>
      <c r="I957" s="33">
        <v>1.7</v>
      </c>
      <c r="J957" s="42">
        <v>2</v>
      </c>
      <c r="K957" s="33">
        <v>0.1</v>
      </c>
      <c r="L957" s="42">
        <v>1</v>
      </c>
      <c r="M957" s="33">
        <v>0.4</v>
      </c>
      <c r="N957" s="42">
        <v>0.1</v>
      </c>
      <c r="O957" s="33">
        <v>0.2</v>
      </c>
      <c r="P957" s="42">
        <v>300.91000000000003</v>
      </c>
      <c r="Q957" s="33">
        <v>202.34</v>
      </c>
      <c r="R957" s="42">
        <v>241</v>
      </c>
      <c r="S957" s="33">
        <v>267.70999999999998</v>
      </c>
      <c r="T957" s="42">
        <v>8.1999999999999993</v>
      </c>
      <c r="U957" s="33">
        <v>8.58</v>
      </c>
      <c r="V957" s="116">
        <v>8.16</v>
      </c>
    </row>
    <row r="958" spans="1:22" x14ac:dyDescent="0.25">
      <c r="A958" s="26" t="s">
        <v>129</v>
      </c>
      <c r="B958" s="42">
        <v>0.5</v>
      </c>
      <c r="C958" s="33">
        <v>5.4</v>
      </c>
      <c r="D958" s="42">
        <v>5</v>
      </c>
      <c r="E958" s="33">
        <v>0.1</v>
      </c>
      <c r="F958" s="42">
        <v>1.4</v>
      </c>
      <c r="G958" s="33">
        <v>2.2000000000000002</v>
      </c>
      <c r="H958" s="42">
        <v>0.1</v>
      </c>
      <c r="I958" s="33">
        <v>1.7</v>
      </c>
      <c r="J958" s="42">
        <v>1.7</v>
      </c>
      <c r="K958" s="33">
        <v>0.1</v>
      </c>
      <c r="L958" s="42">
        <v>1</v>
      </c>
      <c r="M958" s="33">
        <v>0.4</v>
      </c>
      <c r="N958" s="42">
        <v>0.1</v>
      </c>
      <c r="O958" s="33">
        <v>0.1</v>
      </c>
      <c r="P958" s="42">
        <v>295.74</v>
      </c>
      <c r="Q958" s="33">
        <v>205.84</v>
      </c>
      <c r="R958" s="42">
        <v>237.44</v>
      </c>
      <c r="S958" s="33">
        <v>268.14</v>
      </c>
      <c r="T958" s="42">
        <v>7.67</v>
      </c>
      <c r="U958" s="33">
        <v>7.91</v>
      </c>
      <c r="V958" s="116">
        <v>7.68</v>
      </c>
    </row>
    <row r="959" spans="1:22" x14ac:dyDescent="0.25">
      <c r="A959" s="26" t="s">
        <v>1616</v>
      </c>
      <c r="B959" s="42">
        <v>0.3</v>
      </c>
      <c r="C959" s="33">
        <v>5.7</v>
      </c>
      <c r="D959" s="42">
        <v>4.7</v>
      </c>
      <c r="E959" s="33">
        <v>0.1</v>
      </c>
      <c r="F959" s="42">
        <v>1.3</v>
      </c>
      <c r="G959" s="33">
        <v>1.4</v>
      </c>
      <c r="H959" s="42">
        <v>0.1</v>
      </c>
      <c r="I959" s="33">
        <v>1.3</v>
      </c>
      <c r="J959" s="42">
        <v>1.8</v>
      </c>
      <c r="K959" s="33">
        <v>0.2</v>
      </c>
      <c r="L959" s="42">
        <v>0.9</v>
      </c>
      <c r="M959" s="33">
        <v>0.3</v>
      </c>
      <c r="N959" s="42">
        <v>0.1</v>
      </c>
      <c r="O959" s="33">
        <v>0.1</v>
      </c>
      <c r="P959" s="42">
        <v>308.54000000000002</v>
      </c>
      <c r="Q959" s="33">
        <v>220.19</v>
      </c>
      <c r="R959" s="42">
        <v>253.1</v>
      </c>
      <c r="S959" s="33">
        <v>268.58999999999997</v>
      </c>
      <c r="T959" s="42">
        <v>8.01</v>
      </c>
      <c r="U959" s="33">
        <v>8.26</v>
      </c>
      <c r="V959" s="116">
        <v>7.93</v>
      </c>
    </row>
    <row r="960" spans="1:22" x14ac:dyDescent="0.25">
      <c r="A960" s="26" t="s">
        <v>1617</v>
      </c>
      <c r="B960" s="42">
        <v>0.5</v>
      </c>
      <c r="C960" s="33">
        <v>5.5</v>
      </c>
      <c r="D960" s="42">
        <v>4.5999999999999996</v>
      </c>
      <c r="E960" s="33">
        <v>0.1</v>
      </c>
      <c r="F960" s="42">
        <v>1.5</v>
      </c>
      <c r="G960" s="33">
        <v>1.7</v>
      </c>
      <c r="H960" s="42">
        <v>0.1</v>
      </c>
      <c r="I960" s="33">
        <v>1.3</v>
      </c>
      <c r="J960" s="42">
        <v>1.5</v>
      </c>
      <c r="K960" s="33">
        <v>0.2</v>
      </c>
      <c r="L960" s="42">
        <v>0.7</v>
      </c>
      <c r="M960" s="33">
        <v>0.3</v>
      </c>
      <c r="N960" s="42">
        <v>0</v>
      </c>
      <c r="O960" s="33">
        <v>0.2</v>
      </c>
      <c r="P960" s="42">
        <v>329.74</v>
      </c>
      <c r="Q960" s="33">
        <v>224.88</v>
      </c>
      <c r="R960" s="42">
        <v>263.98</v>
      </c>
      <c r="S960" s="33">
        <v>268.01</v>
      </c>
      <c r="T960" s="42">
        <v>7.62</v>
      </c>
      <c r="U960" s="33">
        <v>8.08</v>
      </c>
      <c r="V960" s="116">
        <v>7.71</v>
      </c>
    </row>
    <row r="961" spans="1:22" x14ac:dyDescent="0.25">
      <c r="A961" s="26" t="s">
        <v>130</v>
      </c>
      <c r="B961" s="42">
        <v>0.6</v>
      </c>
      <c r="C961" s="33">
        <v>4.8</v>
      </c>
      <c r="D961" s="42">
        <v>4.0999999999999996</v>
      </c>
      <c r="E961" s="33">
        <v>0.2</v>
      </c>
      <c r="F961" s="42">
        <v>1.6</v>
      </c>
      <c r="G961" s="33">
        <v>1.5</v>
      </c>
      <c r="H961" s="42">
        <v>0.1</v>
      </c>
      <c r="I961" s="33">
        <v>1.8</v>
      </c>
      <c r="J961" s="42">
        <v>1.7</v>
      </c>
      <c r="K961" s="33">
        <v>0.1</v>
      </c>
      <c r="L961" s="42">
        <v>0.7</v>
      </c>
      <c r="M961" s="33">
        <v>0.4</v>
      </c>
      <c r="N961" s="42">
        <v>0.1</v>
      </c>
      <c r="O961" s="33">
        <v>0.1</v>
      </c>
      <c r="P961" s="42">
        <v>305.74</v>
      </c>
      <c r="Q961" s="33">
        <v>208.79</v>
      </c>
      <c r="R961" s="42">
        <v>244.78</v>
      </c>
      <c r="S961" s="33">
        <v>268.41000000000003</v>
      </c>
      <c r="T961" s="42">
        <v>7.39</v>
      </c>
      <c r="U961" s="33">
        <v>7.62</v>
      </c>
      <c r="V961" s="116">
        <v>7.06</v>
      </c>
    </row>
    <row r="962" spans="1:22" x14ac:dyDescent="0.25">
      <c r="A962" s="26" t="s">
        <v>1618</v>
      </c>
      <c r="B962" s="42">
        <v>0.7</v>
      </c>
      <c r="C962" s="33">
        <v>5.8</v>
      </c>
      <c r="D962" s="42">
        <v>4.5999999999999996</v>
      </c>
      <c r="E962" s="33">
        <v>0.2</v>
      </c>
      <c r="F962" s="42">
        <v>1.2</v>
      </c>
      <c r="G962" s="33">
        <v>1.3</v>
      </c>
      <c r="H962" s="42">
        <v>0.1</v>
      </c>
      <c r="I962" s="33">
        <v>1.2</v>
      </c>
      <c r="J962" s="42">
        <v>1.5</v>
      </c>
      <c r="K962" s="33">
        <v>0.2</v>
      </c>
      <c r="L962" s="42">
        <v>0.8</v>
      </c>
      <c r="M962" s="33">
        <v>0.3</v>
      </c>
      <c r="N962" s="42">
        <v>0.1</v>
      </c>
      <c r="O962" s="33">
        <v>0.1</v>
      </c>
      <c r="P962" s="42">
        <v>319.7</v>
      </c>
      <c r="Q962" s="33">
        <v>223.11</v>
      </c>
      <c r="R962" s="42">
        <v>266.87</v>
      </c>
      <c r="S962" s="33">
        <v>267.94</v>
      </c>
      <c r="T962" s="42">
        <v>7.56</v>
      </c>
      <c r="U962" s="33">
        <v>7.99</v>
      </c>
      <c r="V962" s="116">
        <v>7.49</v>
      </c>
    </row>
    <row r="963" spans="1:22" x14ac:dyDescent="0.25">
      <c r="A963" s="26" t="s">
        <v>1619</v>
      </c>
      <c r="B963" s="42">
        <v>1</v>
      </c>
      <c r="C963" s="33">
        <v>7.6</v>
      </c>
      <c r="D963" s="42">
        <v>5.5</v>
      </c>
      <c r="E963" s="33">
        <v>0.2</v>
      </c>
      <c r="F963" s="42">
        <v>1.8</v>
      </c>
      <c r="G963" s="33">
        <v>1.9</v>
      </c>
      <c r="H963" s="42">
        <v>0.1</v>
      </c>
      <c r="I963" s="33">
        <v>1.9</v>
      </c>
      <c r="J963" s="42">
        <v>2</v>
      </c>
      <c r="K963" s="33">
        <v>0.1</v>
      </c>
      <c r="L963" s="42">
        <v>1</v>
      </c>
      <c r="M963" s="33">
        <v>0.3</v>
      </c>
      <c r="N963" s="42">
        <v>0.1</v>
      </c>
      <c r="O963" s="33">
        <v>0.2</v>
      </c>
      <c r="P963" s="42">
        <v>274.45</v>
      </c>
      <c r="Q963" s="33">
        <v>182.07</v>
      </c>
      <c r="R963" s="42">
        <v>223.57</v>
      </c>
      <c r="S963" s="33">
        <v>268.33</v>
      </c>
      <c r="T963" s="42">
        <v>10.3</v>
      </c>
      <c r="U963" s="33">
        <v>10.77</v>
      </c>
      <c r="V963" s="116">
        <v>10.33</v>
      </c>
    </row>
    <row r="964" spans="1:22" x14ac:dyDescent="0.25">
      <c r="A964" s="26" t="s">
        <v>131</v>
      </c>
      <c r="B964" s="42">
        <v>1.5</v>
      </c>
      <c r="C964" s="33">
        <v>9.6</v>
      </c>
      <c r="D964" s="42">
        <v>5.7</v>
      </c>
      <c r="E964" s="33">
        <v>0.4</v>
      </c>
      <c r="F964" s="42">
        <v>1.3</v>
      </c>
      <c r="G964" s="33">
        <v>1.8</v>
      </c>
      <c r="H964" s="42">
        <v>0.3</v>
      </c>
      <c r="I964" s="33">
        <v>2.1</v>
      </c>
      <c r="J964" s="42">
        <v>2.1</v>
      </c>
      <c r="K964" s="33">
        <v>0.2</v>
      </c>
      <c r="L964" s="42">
        <v>1.1000000000000001</v>
      </c>
      <c r="M964" s="33">
        <v>0.4</v>
      </c>
      <c r="N964" s="42">
        <v>0</v>
      </c>
      <c r="O964" s="33">
        <v>0.1</v>
      </c>
      <c r="P964" s="42">
        <v>254.43</v>
      </c>
      <c r="Q964" s="33">
        <v>170.04</v>
      </c>
      <c r="R964" s="42">
        <v>197.56</v>
      </c>
      <c r="S964" s="33">
        <v>269.79000000000002</v>
      </c>
      <c r="T964" s="42">
        <v>11.77</v>
      </c>
      <c r="U964" s="33">
        <v>12.23</v>
      </c>
      <c r="V964" s="116">
        <v>11.47</v>
      </c>
    </row>
    <row r="965" spans="1:22" x14ac:dyDescent="0.25">
      <c r="A965" s="26" t="s">
        <v>1620</v>
      </c>
      <c r="B965" s="42">
        <v>1.1000000000000001</v>
      </c>
      <c r="C965" s="33">
        <v>9</v>
      </c>
      <c r="D965" s="42">
        <v>6</v>
      </c>
      <c r="E965" s="33">
        <v>0.2</v>
      </c>
      <c r="F965" s="42">
        <v>2.1</v>
      </c>
      <c r="G965" s="33">
        <v>1.9</v>
      </c>
      <c r="H965" s="42">
        <v>0</v>
      </c>
      <c r="I965" s="33">
        <v>2.2000000000000002</v>
      </c>
      <c r="J965" s="42">
        <v>2.6</v>
      </c>
      <c r="K965" s="33">
        <v>0.2</v>
      </c>
      <c r="L965" s="42">
        <v>1.2</v>
      </c>
      <c r="M965" s="33">
        <v>0.6</v>
      </c>
      <c r="N965" s="42">
        <v>0.1</v>
      </c>
      <c r="O965" s="33">
        <v>0.2</v>
      </c>
      <c r="P965" s="42">
        <v>250.82</v>
      </c>
      <c r="Q965" s="33">
        <v>174.92</v>
      </c>
      <c r="R965" s="42">
        <v>202.96</v>
      </c>
      <c r="S965" s="33">
        <v>269.5</v>
      </c>
      <c r="T965" s="42">
        <v>11.07</v>
      </c>
      <c r="U965" s="33">
        <v>11.48</v>
      </c>
      <c r="V965" s="116">
        <v>10.87</v>
      </c>
    </row>
    <row r="966" spans="1:22" x14ac:dyDescent="0.25">
      <c r="A966" s="26" t="s">
        <v>1621</v>
      </c>
      <c r="B966" s="42">
        <v>1.5</v>
      </c>
      <c r="C966" s="33">
        <v>9.6</v>
      </c>
      <c r="D966" s="42">
        <v>5.5</v>
      </c>
      <c r="E966" s="33">
        <v>0.3</v>
      </c>
      <c r="F966" s="42">
        <v>1.7</v>
      </c>
      <c r="G966" s="33">
        <v>1.9</v>
      </c>
      <c r="H966" s="42">
        <v>0.1</v>
      </c>
      <c r="I966" s="33">
        <v>2.4</v>
      </c>
      <c r="J966" s="42">
        <v>2.4</v>
      </c>
      <c r="K966" s="33">
        <v>0.1</v>
      </c>
      <c r="L966" s="42">
        <v>1.3</v>
      </c>
      <c r="M966" s="33">
        <v>0.6</v>
      </c>
      <c r="N966" s="42">
        <v>0.1</v>
      </c>
      <c r="O966" s="33">
        <v>0.2</v>
      </c>
      <c r="P966" s="42">
        <v>242.53</v>
      </c>
      <c r="Q966" s="33">
        <v>170.8</v>
      </c>
      <c r="R966" s="42">
        <v>196.15</v>
      </c>
      <c r="S966" s="33">
        <v>269.93</v>
      </c>
      <c r="T966" s="42">
        <v>12.03</v>
      </c>
      <c r="U966" s="33">
        <v>12.46</v>
      </c>
      <c r="V966" s="116">
        <v>11.91</v>
      </c>
    </row>
    <row r="967" spans="1:22" x14ac:dyDescent="0.25">
      <c r="A967" s="26" t="s">
        <v>132</v>
      </c>
      <c r="B967" s="42">
        <v>1.4</v>
      </c>
      <c r="C967" s="33">
        <v>9.4</v>
      </c>
      <c r="D967" s="42">
        <v>6.1</v>
      </c>
      <c r="E967" s="33">
        <v>0.3</v>
      </c>
      <c r="F967" s="42">
        <v>1.9</v>
      </c>
      <c r="G967" s="33">
        <v>1.7</v>
      </c>
      <c r="H967" s="42">
        <v>0.2</v>
      </c>
      <c r="I967" s="33">
        <v>1.4</v>
      </c>
      <c r="J967" s="42">
        <v>1.8</v>
      </c>
      <c r="K967" s="33">
        <v>0.1</v>
      </c>
      <c r="L967" s="42">
        <v>1.1000000000000001</v>
      </c>
      <c r="M967" s="33">
        <v>0.5</v>
      </c>
      <c r="N967" s="42">
        <v>0.1</v>
      </c>
      <c r="O967" s="33">
        <v>0.3</v>
      </c>
      <c r="P967" s="42">
        <v>257.04000000000002</v>
      </c>
      <c r="Q967" s="33">
        <v>173.43</v>
      </c>
      <c r="R967" s="42">
        <v>200.36</v>
      </c>
      <c r="S967" s="33">
        <v>269.39999999999998</v>
      </c>
      <c r="T967" s="42">
        <v>11.13</v>
      </c>
      <c r="U967" s="33">
        <v>11.75</v>
      </c>
      <c r="V967" s="116">
        <v>10.87</v>
      </c>
    </row>
    <row r="968" spans="1:22" x14ac:dyDescent="0.25">
      <c r="A968" s="26" t="s">
        <v>1622</v>
      </c>
      <c r="B968" s="42">
        <v>1.4</v>
      </c>
      <c r="C968" s="33">
        <v>9.3000000000000007</v>
      </c>
      <c r="D968" s="42">
        <v>5.6</v>
      </c>
      <c r="E968" s="33">
        <v>0.2</v>
      </c>
      <c r="F968" s="42">
        <v>2</v>
      </c>
      <c r="G968" s="33">
        <v>1.9</v>
      </c>
      <c r="H968" s="42">
        <v>0.2</v>
      </c>
      <c r="I968" s="33">
        <v>1.8</v>
      </c>
      <c r="J968" s="42">
        <v>2.2000000000000002</v>
      </c>
      <c r="K968" s="33">
        <v>0.2</v>
      </c>
      <c r="L968" s="42">
        <v>0.9</v>
      </c>
      <c r="M968" s="33">
        <v>0.5</v>
      </c>
      <c r="N968" s="42">
        <v>0.1</v>
      </c>
      <c r="O968" s="33">
        <v>0.2</v>
      </c>
      <c r="P968" s="42">
        <v>247.89</v>
      </c>
      <c r="Q968" s="33">
        <v>169.69</v>
      </c>
      <c r="R968" s="42">
        <v>194.7</v>
      </c>
      <c r="S968" s="33">
        <v>269.42</v>
      </c>
      <c r="T968" s="42">
        <v>11.35</v>
      </c>
      <c r="U968" s="33">
        <v>11.84</v>
      </c>
      <c r="V968" s="116">
        <v>11.38</v>
      </c>
    </row>
    <row r="969" spans="1:22" x14ac:dyDescent="0.25">
      <c r="A969" s="26" t="s">
        <v>1623</v>
      </c>
      <c r="B969" s="42">
        <v>1.7</v>
      </c>
      <c r="C969" s="33">
        <v>11.7</v>
      </c>
      <c r="D969" s="42">
        <v>6.9</v>
      </c>
      <c r="E969" s="33">
        <v>0.2</v>
      </c>
      <c r="F969" s="42">
        <v>1.9</v>
      </c>
      <c r="G969" s="33">
        <v>2</v>
      </c>
      <c r="H969" s="42">
        <v>0.2</v>
      </c>
      <c r="I969" s="33">
        <v>2.4</v>
      </c>
      <c r="J969" s="42">
        <v>2.2999999999999998</v>
      </c>
      <c r="K969" s="33">
        <v>0.2</v>
      </c>
      <c r="L969" s="42">
        <v>1.3</v>
      </c>
      <c r="M969" s="33">
        <v>0.5</v>
      </c>
      <c r="N969" s="42">
        <v>0</v>
      </c>
      <c r="O969" s="33">
        <v>0.3</v>
      </c>
      <c r="P969" s="42">
        <v>227.06</v>
      </c>
      <c r="Q969" s="33">
        <v>152.65</v>
      </c>
      <c r="R969" s="42">
        <v>181.34</v>
      </c>
      <c r="S969" s="33">
        <v>269.98</v>
      </c>
      <c r="T969" s="42">
        <v>13.95</v>
      </c>
      <c r="U969" s="33">
        <v>14.56</v>
      </c>
      <c r="V969" s="116">
        <v>13.59</v>
      </c>
    </row>
    <row r="970" spans="1:22" x14ac:dyDescent="0.25">
      <c r="A970" s="26" t="s">
        <v>133</v>
      </c>
      <c r="B970" s="42">
        <v>1.1000000000000001</v>
      </c>
      <c r="C970" s="33">
        <v>10.5</v>
      </c>
      <c r="D970" s="42">
        <v>6.4</v>
      </c>
      <c r="E970" s="33">
        <v>0.3</v>
      </c>
      <c r="F970" s="42">
        <v>2.1</v>
      </c>
      <c r="G970" s="33">
        <v>2.1</v>
      </c>
      <c r="H970" s="42">
        <v>0.1</v>
      </c>
      <c r="I970" s="33">
        <v>2.5</v>
      </c>
      <c r="J970" s="42">
        <v>2.4</v>
      </c>
      <c r="K970" s="33">
        <v>0.2</v>
      </c>
      <c r="L970" s="42">
        <v>1</v>
      </c>
      <c r="M970" s="33">
        <v>0.4</v>
      </c>
      <c r="N970" s="42">
        <v>0.1</v>
      </c>
      <c r="O970" s="33">
        <v>0.1</v>
      </c>
      <c r="P970" s="42">
        <v>235.07</v>
      </c>
      <c r="Q970" s="33">
        <v>156.47999999999999</v>
      </c>
      <c r="R970" s="42">
        <v>184.67</v>
      </c>
      <c r="S970" s="33">
        <v>269.51</v>
      </c>
      <c r="T970" s="42">
        <v>12.9</v>
      </c>
      <c r="U970" s="33">
        <v>13.23</v>
      </c>
      <c r="V970" s="116">
        <v>12.22</v>
      </c>
    </row>
    <row r="971" spans="1:22" x14ac:dyDescent="0.25">
      <c r="A971" s="26" t="s">
        <v>1624</v>
      </c>
      <c r="B971" s="42">
        <v>1.9</v>
      </c>
      <c r="C971" s="33">
        <v>11.4</v>
      </c>
      <c r="D971" s="42">
        <v>6.7</v>
      </c>
      <c r="E971" s="33">
        <v>0.4</v>
      </c>
      <c r="F971" s="42">
        <v>1.4</v>
      </c>
      <c r="G971" s="33">
        <v>2.2999999999999998</v>
      </c>
      <c r="H971" s="42">
        <v>0.4</v>
      </c>
      <c r="I971" s="33">
        <v>2</v>
      </c>
      <c r="J971" s="42">
        <v>2.1</v>
      </c>
      <c r="K971" s="33">
        <v>0.1</v>
      </c>
      <c r="L971" s="42">
        <v>1.2</v>
      </c>
      <c r="M971" s="33">
        <v>0.4</v>
      </c>
      <c r="N971" s="42">
        <v>0</v>
      </c>
      <c r="O971" s="33">
        <v>0.3</v>
      </c>
      <c r="P971" s="42">
        <v>229.39</v>
      </c>
      <c r="Q971" s="33">
        <v>158.91999999999999</v>
      </c>
      <c r="R971" s="42">
        <v>186.01</v>
      </c>
      <c r="S971" s="33">
        <v>269.89</v>
      </c>
      <c r="T971" s="42">
        <v>14.08</v>
      </c>
      <c r="U971" s="33">
        <v>14.43</v>
      </c>
      <c r="V971" s="116">
        <v>13.33</v>
      </c>
    </row>
    <row r="972" spans="1:22" x14ac:dyDescent="0.25">
      <c r="A972" s="26" t="s">
        <v>1625</v>
      </c>
      <c r="B972" s="42">
        <v>1.8</v>
      </c>
      <c r="C972" s="33">
        <v>10.4</v>
      </c>
      <c r="D972" s="42">
        <v>6.4</v>
      </c>
      <c r="E972" s="33">
        <v>0.5</v>
      </c>
      <c r="F972" s="42">
        <v>1.6</v>
      </c>
      <c r="G972" s="33">
        <v>2.2999999999999998</v>
      </c>
      <c r="H972" s="42">
        <v>0.4</v>
      </c>
      <c r="I972" s="33">
        <v>2.5</v>
      </c>
      <c r="J972" s="42">
        <v>2.6</v>
      </c>
      <c r="K972" s="33">
        <v>0.2</v>
      </c>
      <c r="L972" s="42">
        <v>1.2</v>
      </c>
      <c r="M972" s="33">
        <v>0.5</v>
      </c>
      <c r="N972" s="42">
        <v>0.1</v>
      </c>
      <c r="O972" s="33">
        <v>0.2</v>
      </c>
      <c r="P972" s="42">
        <v>228.35</v>
      </c>
      <c r="Q972" s="33">
        <v>155.19999999999999</v>
      </c>
      <c r="R972" s="42">
        <v>182.44</v>
      </c>
      <c r="S972" s="33">
        <v>270.22000000000003</v>
      </c>
      <c r="T972" s="42">
        <v>12.82</v>
      </c>
      <c r="U972" s="33">
        <v>13.26</v>
      </c>
      <c r="V972" s="116">
        <v>12.16</v>
      </c>
    </row>
    <row r="973" spans="1:22" x14ac:dyDescent="0.25">
      <c r="A973" s="26" t="s">
        <v>134</v>
      </c>
      <c r="B973" s="42">
        <v>1.4</v>
      </c>
      <c r="C973" s="33">
        <v>10.8</v>
      </c>
      <c r="D973" s="42">
        <v>6.1</v>
      </c>
      <c r="E973" s="33">
        <v>0.2</v>
      </c>
      <c r="F973" s="42">
        <v>2.4</v>
      </c>
      <c r="G973" s="33">
        <v>2.5</v>
      </c>
      <c r="H973" s="42">
        <v>0</v>
      </c>
      <c r="I973" s="33">
        <v>2.2999999999999998</v>
      </c>
      <c r="J973" s="42">
        <v>2.6</v>
      </c>
      <c r="K973" s="33">
        <v>0.1</v>
      </c>
      <c r="L973" s="42">
        <v>1.1000000000000001</v>
      </c>
      <c r="M973" s="33">
        <v>0.5</v>
      </c>
      <c r="N973" s="42">
        <v>0.1</v>
      </c>
      <c r="O973" s="33">
        <v>0.2</v>
      </c>
      <c r="P973" s="42">
        <v>223.17</v>
      </c>
      <c r="Q973" s="33">
        <v>156.15</v>
      </c>
      <c r="R973" s="42">
        <v>180.58</v>
      </c>
      <c r="S973" s="33">
        <v>270.75</v>
      </c>
      <c r="T973" s="42">
        <v>13.27</v>
      </c>
      <c r="U973" s="33">
        <v>13.71</v>
      </c>
      <c r="V973" s="116">
        <v>12.94</v>
      </c>
    </row>
    <row r="974" spans="1:22" x14ac:dyDescent="0.25">
      <c r="A974" s="26" t="s">
        <v>1626</v>
      </c>
      <c r="B974" s="42">
        <v>0.2</v>
      </c>
      <c r="C974" s="33">
        <v>5.8</v>
      </c>
      <c r="D974" s="42">
        <v>4.7</v>
      </c>
      <c r="E974" s="33">
        <v>0.2</v>
      </c>
      <c r="F974" s="42">
        <v>1.6</v>
      </c>
      <c r="G974" s="33">
        <v>1.7</v>
      </c>
      <c r="H974" s="42">
        <v>0.1</v>
      </c>
      <c r="I974" s="33">
        <v>2.8</v>
      </c>
      <c r="J974" s="42">
        <v>2.7</v>
      </c>
      <c r="K974" s="33">
        <v>0.2</v>
      </c>
      <c r="L974" s="42">
        <v>1</v>
      </c>
      <c r="M974" s="33">
        <v>0.4</v>
      </c>
      <c r="N974" s="42">
        <v>0.1</v>
      </c>
      <c r="O974" s="33">
        <v>0.1</v>
      </c>
      <c r="P974" s="42">
        <v>277.89999999999998</v>
      </c>
      <c r="Q974" s="33">
        <v>186.01</v>
      </c>
      <c r="R974" s="42">
        <v>223.32</v>
      </c>
      <c r="S974" s="33">
        <v>269.08</v>
      </c>
      <c r="T974" s="42">
        <v>8.43</v>
      </c>
      <c r="U974" s="33">
        <v>8.73</v>
      </c>
      <c r="V974" s="116">
        <v>8.39</v>
      </c>
    </row>
    <row r="975" spans="1:22" x14ac:dyDescent="0.25">
      <c r="A975" s="26" t="s">
        <v>1627</v>
      </c>
      <c r="B975" s="42">
        <v>0.5</v>
      </c>
      <c r="C975" s="33">
        <v>5.9</v>
      </c>
      <c r="D975" s="42">
        <v>4.8</v>
      </c>
      <c r="E975" s="33">
        <v>0.1</v>
      </c>
      <c r="F975" s="42">
        <v>1.5</v>
      </c>
      <c r="G975" s="33">
        <v>1.9</v>
      </c>
      <c r="H975" s="42">
        <v>0.2</v>
      </c>
      <c r="I975" s="33">
        <v>2.2999999999999998</v>
      </c>
      <c r="J975" s="42">
        <v>2.2000000000000002</v>
      </c>
      <c r="K975" s="33">
        <v>0.2</v>
      </c>
      <c r="L975" s="42">
        <v>1.1000000000000001</v>
      </c>
      <c r="M975" s="33">
        <v>0.3</v>
      </c>
      <c r="N975" s="42">
        <v>0.1</v>
      </c>
      <c r="O975" s="33">
        <v>0.1</v>
      </c>
      <c r="P975" s="42">
        <v>282.02</v>
      </c>
      <c r="Q975" s="33">
        <v>188.58</v>
      </c>
      <c r="R975" s="42">
        <v>227.43</v>
      </c>
      <c r="S975" s="33">
        <v>268.70999999999998</v>
      </c>
      <c r="T975" s="42">
        <v>8.43</v>
      </c>
      <c r="U975" s="33">
        <v>8.65</v>
      </c>
      <c r="V975" s="116">
        <v>8.06</v>
      </c>
    </row>
    <row r="976" spans="1:22" x14ac:dyDescent="0.25">
      <c r="A976" s="26" t="s">
        <v>135</v>
      </c>
      <c r="B976" s="42">
        <v>0.6</v>
      </c>
      <c r="C976" s="33">
        <v>5.9</v>
      </c>
      <c r="D976" s="42">
        <v>4.7</v>
      </c>
      <c r="E976" s="33">
        <v>0.2</v>
      </c>
      <c r="F976" s="42">
        <v>1.3</v>
      </c>
      <c r="G976" s="33">
        <v>1.5</v>
      </c>
      <c r="H976" s="42">
        <v>0.1</v>
      </c>
      <c r="I976" s="33">
        <v>1.9</v>
      </c>
      <c r="J976" s="42">
        <v>2.5</v>
      </c>
      <c r="K976" s="33">
        <v>0.2</v>
      </c>
      <c r="L976" s="42">
        <v>1.1000000000000001</v>
      </c>
      <c r="M976" s="33">
        <v>0.4</v>
      </c>
      <c r="N976" s="42">
        <v>0.1</v>
      </c>
      <c r="O976" s="33">
        <v>0.1</v>
      </c>
      <c r="P976" s="42">
        <v>289.95</v>
      </c>
      <c r="Q976" s="33">
        <v>192.54</v>
      </c>
      <c r="R976" s="42">
        <v>234.25</v>
      </c>
      <c r="S976" s="33">
        <v>269.02999999999997</v>
      </c>
      <c r="T976" s="42">
        <v>8.5299999999999994</v>
      </c>
      <c r="U976" s="33">
        <v>8.8699999999999992</v>
      </c>
      <c r="V976" s="116">
        <v>8.4499999999999993</v>
      </c>
    </row>
    <row r="977" spans="1:22" x14ac:dyDescent="0.25">
      <c r="A977" s="26" t="s">
        <v>1628</v>
      </c>
      <c r="B977" s="42">
        <v>1.4</v>
      </c>
      <c r="C977" s="33">
        <v>8.6</v>
      </c>
      <c r="D977" s="42">
        <v>5.7</v>
      </c>
      <c r="E977" s="33">
        <v>0.3</v>
      </c>
      <c r="F977" s="42">
        <v>1.8</v>
      </c>
      <c r="G977" s="33">
        <v>2</v>
      </c>
      <c r="H977" s="42">
        <v>0.3</v>
      </c>
      <c r="I977" s="33">
        <v>3</v>
      </c>
      <c r="J977" s="42">
        <v>2.4</v>
      </c>
      <c r="K977" s="33">
        <v>0.3</v>
      </c>
      <c r="L977" s="42">
        <v>1.3</v>
      </c>
      <c r="M977" s="33">
        <v>0.4</v>
      </c>
      <c r="N977" s="42">
        <v>0.1</v>
      </c>
      <c r="O977" s="33">
        <v>0.1</v>
      </c>
      <c r="P977" s="42">
        <v>242.69</v>
      </c>
      <c r="Q977" s="33">
        <v>150.74</v>
      </c>
      <c r="R977" s="42">
        <v>200.7</v>
      </c>
      <c r="S977" s="33">
        <v>269.51</v>
      </c>
      <c r="T977" s="42">
        <v>11.18</v>
      </c>
      <c r="U977" s="33">
        <v>11.52</v>
      </c>
      <c r="V977" s="116">
        <v>10.7</v>
      </c>
    </row>
    <row r="978" spans="1:22" x14ac:dyDescent="0.25">
      <c r="A978" s="26" t="s">
        <v>1629</v>
      </c>
      <c r="B978" s="42">
        <v>1.8</v>
      </c>
      <c r="C978" s="33">
        <v>10.7</v>
      </c>
      <c r="D978" s="42">
        <v>6.5</v>
      </c>
      <c r="E978" s="33">
        <v>0.3</v>
      </c>
      <c r="F978" s="42">
        <v>1.6</v>
      </c>
      <c r="G978" s="33">
        <v>2.4</v>
      </c>
      <c r="H978" s="42">
        <v>0.2</v>
      </c>
      <c r="I978" s="33">
        <v>2.5</v>
      </c>
      <c r="J978" s="42">
        <v>2.8</v>
      </c>
      <c r="K978" s="33">
        <v>0.2</v>
      </c>
      <c r="L978" s="42">
        <v>1.2</v>
      </c>
      <c r="M978" s="33">
        <v>0.4</v>
      </c>
      <c r="N978" s="42">
        <v>0.1</v>
      </c>
      <c r="O978" s="33">
        <v>0.2</v>
      </c>
      <c r="P978" s="42">
        <v>218.59</v>
      </c>
      <c r="Q978" s="33">
        <v>146.88999999999999</v>
      </c>
      <c r="R978" s="42">
        <v>177.21</v>
      </c>
      <c r="S978" s="33">
        <v>270.64</v>
      </c>
      <c r="T978" s="42">
        <v>14</v>
      </c>
      <c r="U978" s="33">
        <v>14.4</v>
      </c>
      <c r="V978" s="116">
        <v>13.31</v>
      </c>
    </row>
    <row r="979" spans="1:22" x14ac:dyDescent="0.25">
      <c r="A979" s="26" t="s">
        <v>136</v>
      </c>
      <c r="B979" s="42">
        <v>1.2</v>
      </c>
      <c r="C979" s="33">
        <v>14</v>
      </c>
      <c r="D979" s="42">
        <v>8.6</v>
      </c>
      <c r="E979" s="33">
        <v>0.1</v>
      </c>
      <c r="F979" s="42">
        <v>2.1</v>
      </c>
      <c r="G979" s="33">
        <v>2.6</v>
      </c>
      <c r="H979" s="42">
        <v>0.2</v>
      </c>
      <c r="I979" s="33">
        <v>3.4</v>
      </c>
      <c r="J979" s="42">
        <v>3.1</v>
      </c>
      <c r="K979" s="33">
        <v>0.3</v>
      </c>
      <c r="L979" s="42">
        <v>1.6</v>
      </c>
      <c r="M979" s="33">
        <v>0.6</v>
      </c>
      <c r="N979" s="42">
        <v>0</v>
      </c>
      <c r="O979" s="33">
        <v>0.3</v>
      </c>
      <c r="P979" s="42">
        <v>199.79</v>
      </c>
      <c r="Q979" s="33">
        <v>132.41</v>
      </c>
      <c r="R979" s="42">
        <v>150.80000000000001</v>
      </c>
      <c r="S979" s="33">
        <v>271.26</v>
      </c>
      <c r="T979" s="42">
        <v>15.76</v>
      </c>
      <c r="U979" s="33">
        <v>16.93</v>
      </c>
      <c r="V979" s="116">
        <v>16.07</v>
      </c>
    </row>
    <row r="980" spans="1:22" x14ac:dyDescent="0.25">
      <c r="A980" s="26" t="s">
        <v>1630</v>
      </c>
      <c r="B980" s="42">
        <v>1</v>
      </c>
      <c r="C980" s="33">
        <v>12.9</v>
      </c>
      <c r="D980" s="42">
        <v>7.9</v>
      </c>
      <c r="E980" s="33">
        <v>0.2</v>
      </c>
      <c r="F980" s="42">
        <v>2.2000000000000002</v>
      </c>
      <c r="G980" s="33">
        <v>2.6</v>
      </c>
      <c r="H980" s="42">
        <v>0.2</v>
      </c>
      <c r="I980" s="33">
        <v>3.9</v>
      </c>
      <c r="J980" s="42">
        <v>4.0999999999999996</v>
      </c>
      <c r="K980" s="33">
        <v>0.3</v>
      </c>
      <c r="L980" s="42">
        <v>1.6</v>
      </c>
      <c r="M980" s="33">
        <v>0.7</v>
      </c>
      <c r="N980" s="42">
        <v>0.1</v>
      </c>
      <c r="O980" s="33">
        <v>0.1</v>
      </c>
      <c r="P980" s="42">
        <v>184.59</v>
      </c>
      <c r="Q980" s="33">
        <v>125.08</v>
      </c>
      <c r="R980" s="42">
        <v>157.49</v>
      </c>
      <c r="S980" s="33">
        <v>271.16000000000003</v>
      </c>
      <c r="T980" s="42">
        <v>15.21</v>
      </c>
      <c r="U980" s="33">
        <v>16.149999999999999</v>
      </c>
      <c r="V980" s="116">
        <v>15.38</v>
      </c>
    </row>
    <row r="981" spans="1:22" x14ac:dyDescent="0.25">
      <c r="A981" s="26" t="s">
        <v>1631</v>
      </c>
      <c r="B981" s="42">
        <v>1.3</v>
      </c>
      <c r="C981" s="33">
        <v>13.3</v>
      </c>
      <c r="D981" s="42">
        <v>7.9</v>
      </c>
      <c r="E981" s="33">
        <v>0.1</v>
      </c>
      <c r="F981" s="42">
        <v>2.2999999999999998</v>
      </c>
      <c r="G981" s="33">
        <v>2.4</v>
      </c>
      <c r="H981" s="42">
        <v>0.2</v>
      </c>
      <c r="I981" s="33">
        <v>2.6</v>
      </c>
      <c r="J981" s="42">
        <v>3.1</v>
      </c>
      <c r="K981" s="33">
        <v>0.4</v>
      </c>
      <c r="L981" s="42">
        <v>1.5</v>
      </c>
      <c r="M981" s="33">
        <v>0.7</v>
      </c>
      <c r="N981" s="42">
        <v>0.1</v>
      </c>
      <c r="O981" s="33">
        <v>0.5</v>
      </c>
      <c r="P981" s="42">
        <v>205.66</v>
      </c>
      <c r="Q981" s="33">
        <v>136.94</v>
      </c>
      <c r="R981" s="42">
        <v>162.32</v>
      </c>
      <c r="S981" s="33">
        <v>271.72000000000003</v>
      </c>
      <c r="T981" s="42">
        <v>15.16</v>
      </c>
      <c r="U981" s="33">
        <v>16.260000000000002</v>
      </c>
      <c r="V981" s="116">
        <v>15.37</v>
      </c>
    </row>
    <row r="982" spans="1:22" x14ac:dyDescent="0.25">
      <c r="A982" s="26" t="s">
        <v>137</v>
      </c>
      <c r="B982" s="42">
        <v>1.1000000000000001</v>
      </c>
      <c r="C982" s="33">
        <v>11.5</v>
      </c>
      <c r="D982" s="42">
        <v>7.7</v>
      </c>
      <c r="E982" s="33">
        <v>0.5</v>
      </c>
      <c r="F982" s="42">
        <v>1</v>
      </c>
      <c r="G982" s="33">
        <v>2.8</v>
      </c>
      <c r="H982" s="42">
        <v>0.4</v>
      </c>
      <c r="I982" s="33">
        <v>4</v>
      </c>
      <c r="J982" s="42">
        <v>3.5</v>
      </c>
      <c r="K982" s="33">
        <v>0.6</v>
      </c>
      <c r="L982" s="42">
        <v>1.5</v>
      </c>
      <c r="M982" s="33">
        <v>0.6</v>
      </c>
      <c r="N982" s="42">
        <v>0.2</v>
      </c>
      <c r="O982" s="33">
        <v>0.2</v>
      </c>
      <c r="P982" s="42">
        <v>185.98</v>
      </c>
      <c r="Q982" s="33">
        <v>123.13</v>
      </c>
      <c r="R982" s="42">
        <v>150.94</v>
      </c>
      <c r="S982" s="33">
        <v>272.05</v>
      </c>
      <c r="T982" s="42">
        <v>14.6</v>
      </c>
      <c r="U982" s="33">
        <v>15.64</v>
      </c>
      <c r="V982" s="116">
        <v>15.03</v>
      </c>
    </row>
    <row r="983" spans="1:22" x14ac:dyDescent="0.25">
      <c r="A983" s="26" t="s">
        <v>1632</v>
      </c>
      <c r="B983" s="42">
        <v>0.8</v>
      </c>
      <c r="C983" s="33">
        <v>12.5</v>
      </c>
      <c r="D983" s="42">
        <v>7.1</v>
      </c>
      <c r="E983" s="33">
        <v>0.5</v>
      </c>
      <c r="F983" s="42">
        <v>1.4</v>
      </c>
      <c r="G983" s="33">
        <v>2.7</v>
      </c>
      <c r="H983" s="42">
        <v>0.4</v>
      </c>
      <c r="I983" s="33">
        <v>4.7</v>
      </c>
      <c r="J983" s="42">
        <v>4</v>
      </c>
      <c r="K983" s="33">
        <v>0.7</v>
      </c>
      <c r="L983" s="42">
        <v>1.4</v>
      </c>
      <c r="M983" s="33">
        <v>0.7</v>
      </c>
      <c r="N983" s="42">
        <v>0.3</v>
      </c>
      <c r="O983" s="33">
        <v>0.1</v>
      </c>
      <c r="P983" s="42">
        <v>165.81</v>
      </c>
      <c r="Q983" s="33">
        <v>112.2</v>
      </c>
      <c r="R983" s="42">
        <v>134.63</v>
      </c>
      <c r="S983" s="33">
        <v>272.47000000000003</v>
      </c>
      <c r="T983" s="42">
        <v>14.86</v>
      </c>
      <c r="U983" s="33">
        <v>16.11</v>
      </c>
      <c r="V983" s="116">
        <v>15.44</v>
      </c>
    </row>
    <row r="984" spans="1:22" x14ac:dyDescent="0.25">
      <c r="A984" s="26" t="s">
        <v>1633</v>
      </c>
      <c r="B984" s="42">
        <v>0.6</v>
      </c>
      <c r="C984" s="33">
        <v>8.5</v>
      </c>
      <c r="D984" s="42">
        <v>5.3</v>
      </c>
      <c r="E984" s="33">
        <v>0.5</v>
      </c>
      <c r="F984" s="42">
        <v>1.7</v>
      </c>
      <c r="G984" s="33">
        <v>2.6</v>
      </c>
      <c r="H984" s="42">
        <v>0.4</v>
      </c>
      <c r="I984" s="33">
        <v>5.0999999999999996</v>
      </c>
      <c r="J984" s="42">
        <v>3.6</v>
      </c>
      <c r="K984" s="33">
        <v>0.6</v>
      </c>
      <c r="L984" s="42">
        <v>1.3</v>
      </c>
      <c r="M984" s="33">
        <v>0.6</v>
      </c>
      <c r="N984" s="42">
        <v>0.1</v>
      </c>
      <c r="O984" s="33">
        <v>0.2</v>
      </c>
      <c r="P984" s="42">
        <v>175.71</v>
      </c>
      <c r="Q984" s="33">
        <v>113.63</v>
      </c>
      <c r="R984" s="42">
        <v>143.38</v>
      </c>
      <c r="S984" s="33">
        <v>272.70999999999998</v>
      </c>
      <c r="T984" s="42">
        <v>11.22</v>
      </c>
      <c r="U984" s="33">
        <v>12.63</v>
      </c>
      <c r="V984" s="116">
        <v>12.09</v>
      </c>
    </row>
    <row r="985" spans="1:22" x14ac:dyDescent="0.25">
      <c r="A985" s="26" t="s">
        <v>138</v>
      </c>
      <c r="B985" s="42">
        <v>1.5</v>
      </c>
      <c r="C985" s="33">
        <v>13.6</v>
      </c>
      <c r="D985" s="42">
        <v>8.6</v>
      </c>
      <c r="E985" s="33">
        <v>0.4</v>
      </c>
      <c r="F985" s="42">
        <v>1.4</v>
      </c>
      <c r="G985" s="33">
        <v>2.8</v>
      </c>
      <c r="H985" s="42">
        <v>0.2</v>
      </c>
      <c r="I985" s="33">
        <v>2.8</v>
      </c>
      <c r="J985" s="42">
        <v>2.4</v>
      </c>
      <c r="K985" s="33">
        <v>0.5</v>
      </c>
      <c r="L985" s="42">
        <v>1.6</v>
      </c>
      <c r="M985" s="33">
        <v>0.6</v>
      </c>
      <c r="N985" s="42">
        <v>0.2</v>
      </c>
      <c r="O985" s="33">
        <v>0.5</v>
      </c>
      <c r="P985" s="42">
        <v>190.05</v>
      </c>
      <c r="Q985" s="33">
        <v>126.42</v>
      </c>
      <c r="R985" s="42">
        <v>155.38</v>
      </c>
      <c r="S985" s="33">
        <v>272.33999999999997</v>
      </c>
      <c r="T985" s="42">
        <v>15.91</v>
      </c>
      <c r="U985" s="33">
        <v>17.3</v>
      </c>
      <c r="V985" s="116">
        <v>16.510000000000002</v>
      </c>
    </row>
    <row r="986" spans="1:22" x14ac:dyDescent="0.25">
      <c r="A986" s="26" t="s">
        <v>1634</v>
      </c>
      <c r="B986" s="42">
        <v>0.9</v>
      </c>
      <c r="C986" s="33">
        <v>12</v>
      </c>
      <c r="D986" s="42">
        <v>7.4</v>
      </c>
      <c r="E986" s="33">
        <v>0.5</v>
      </c>
      <c r="F986" s="42">
        <v>1</v>
      </c>
      <c r="G986" s="33">
        <v>2.6</v>
      </c>
      <c r="H986" s="42">
        <v>0.2</v>
      </c>
      <c r="I986" s="33">
        <v>2.7</v>
      </c>
      <c r="J986" s="42">
        <v>2.5</v>
      </c>
      <c r="K986" s="33">
        <v>0.6</v>
      </c>
      <c r="L986" s="42">
        <v>1.4</v>
      </c>
      <c r="M986" s="33">
        <v>0.7</v>
      </c>
      <c r="N986" s="42">
        <v>0.1</v>
      </c>
      <c r="O986" s="33">
        <v>0.4</v>
      </c>
      <c r="P986" s="42">
        <v>195.65</v>
      </c>
      <c r="Q986" s="33">
        <v>131.15</v>
      </c>
      <c r="R986" s="42">
        <v>158.22</v>
      </c>
      <c r="S986" s="33">
        <v>271.39999999999998</v>
      </c>
      <c r="T986" s="42">
        <v>15.16</v>
      </c>
      <c r="U986" s="33">
        <v>16.36</v>
      </c>
      <c r="V986" s="116">
        <v>15.59</v>
      </c>
    </row>
    <row r="987" spans="1:22" x14ac:dyDescent="0.25">
      <c r="A987" s="26" t="s">
        <v>1635</v>
      </c>
      <c r="B987" s="42">
        <v>1.5</v>
      </c>
      <c r="C987" s="33">
        <v>14.1</v>
      </c>
      <c r="D987" s="42">
        <v>9</v>
      </c>
      <c r="E987" s="33">
        <v>0.4</v>
      </c>
      <c r="F987" s="42">
        <v>1.1000000000000001</v>
      </c>
      <c r="G987" s="33">
        <v>3.3</v>
      </c>
      <c r="H987" s="42">
        <v>0.5</v>
      </c>
      <c r="I987" s="33">
        <v>4.3</v>
      </c>
      <c r="J987" s="42">
        <v>3.3</v>
      </c>
      <c r="K987" s="33">
        <v>0.6</v>
      </c>
      <c r="L987" s="42">
        <v>1.7</v>
      </c>
      <c r="M987" s="33">
        <v>0.5</v>
      </c>
      <c r="N987" s="42">
        <v>0.1</v>
      </c>
      <c r="O987" s="33">
        <v>0.2</v>
      </c>
      <c r="P987" s="42">
        <v>178.83</v>
      </c>
      <c r="Q987" s="33">
        <v>121.22</v>
      </c>
      <c r="R987" s="42">
        <v>145.19</v>
      </c>
      <c r="S987" s="33">
        <v>271.27</v>
      </c>
      <c r="T987" s="42">
        <v>17.059999999999999</v>
      </c>
      <c r="U987" s="33">
        <v>18.149999999999999</v>
      </c>
      <c r="V987" s="116">
        <v>17.29</v>
      </c>
    </row>
    <row r="988" spans="1:22" x14ac:dyDescent="0.25">
      <c r="A988" s="26" t="s">
        <v>139</v>
      </c>
      <c r="B988" s="42">
        <v>1.5</v>
      </c>
      <c r="C988" s="33">
        <v>12.3</v>
      </c>
      <c r="D988" s="42">
        <v>7.6</v>
      </c>
      <c r="E988" s="33">
        <v>0.6</v>
      </c>
      <c r="F988" s="42">
        <v>1.3</v>
      </c>
      <c r="G988" s="33">
        <v>3.5</v>
      </c>
      <c r="H988" s="42">
        <v>0.5</v>
      </c>
      <c r="I988" s="33">
        <v>5.5</v>
      </c>
      <c r="J988" s="42">
        <v>3.7</v>
      </c>
      <c r="K988" s="33">
        <v>0.5</v>
      </c>
      <c r="L988" s="42">
        <v>1.5</v>
      </c>
      <c r="M988" s="33">
        <v>0.5</v>
      </c>
      <c r="N988" s="42">
        <v>0.1</v>
      </c>
      <c r="O988" s="33">
        <v>0.1</v>
      </c>
      <c r="P988" s="42">
        <v>178.35</v>
      </c>
      <c r="Q988" s="33">
        <v>120.67</v>
      </c>
      <c r="R988" s="42">
        <v>146.22</v>
      </c>
      <c r="S988" s="33">
        <v>270.73</v>
      </c>
      <c r="T988" s="42">
        <v>15.47</v>
      </c>
      <c r="U988" s="33">
        <v>16.36</v>
      </c>
      <c r="V988" s="116">
        <v>15.6</v>
      </c>
    </row>
    <row r="989" spans="1:22" x14ac:dyDescent="0.25">
      <c r="A989" s="26" t="s">
        <v>1636</v>
      </c>
      <c r="B989" s="42">
        <v>0.4</v>
      </c>
      <c r="C989" s="33">
        <v>5.7</v>
      </c>
      <c r="D989" s="42">
        <v>4.8</v>
      </c>
      <c r="E989" s="33">
        <v>0.5</v>
      </c>
      <c r="F989" s="42">
        <v>1.4</v>
      </c>
      <c r="G989" s="33">
        <v>2.1</v>
      </c>
      <c r="H989" s="42">
        <v>0.2</v>
      </c>
      <c r="I989" s="33">
        <v>3.4</v>
      </c>
      <c r="J989" s="42">
        <v>3.1</v>
      </c>
      <c r="K989" s="33">
        <v>0.3</v>
      </c>
      <c r="L989" s="42">
        <v>1.1000000000000001</v>
      </c>
      <c r="M989" s="33">
        <v>0.5</v>
      </c>
      <c r="N989" s="42">
        <v>0.1</v>
      </c>
      <c r="O989" s="33">
        <v>0.1</v>
      </c>
      <c r="P989" s="42">
        <v>248.26</v>
      </c>
      <c r="Q989" s="33">
        <v>162.99</v>
      </c>
      <c r="R989" s="42">
        <v>199.35</v>
      </c>
      <c r="S989" s="33">
        <v>268.95</v>
      </c>
      <c r="T989" s="42">
        <v>8.76</v>
      </c>
      <c r="U989" s="33">
        <v>9.5299999999999994</v>
      </c>
      <c r="V989" s="116">
        <v>8.7799999999999994</v>
      </c>
    </row>
    <row r="990" spans="1:22" x14ac:dyDescent="0.25">
      <c r="A990" s="26" t="s">
        <v>1637</v>
      </c>
      <c r="B990" s="42">
        <v>0.4</v>
      </c>
      <c r="C990" s="33">
        <v>7.7</v>
      </c>
      <c r="D990" s="42">
        <v>5.9</v>
      </c>
      <c r="E990" s="33">
        <v>0.3</v>
      </c>
      <c r="F990" s="42">
        <v>0.9</v>
      </c>
      <c r="G990" s="33">
        <v>1.9</v>
      </c>
      <c r="H990" s="42">
        <v>0.2</v>
      </c>
      <c r="I990" s="33">
        <v>2.8</v>
      </c>
      <c r="J990" s="42">
        <v>2.7</v>
      </c>
      <c r="K990" s="33">
        <v>0.2</v>
      </c>
      <c r="L990" s="42">
        <v>1.4</v>
      </c>
      <c r="M990" s="33">
        <v>0.4</v>
      </c>
      <c r="N990" s="42">
        <v>0.1</v>
      </c>
      <c r="O990" s="33">
        <v>0.2</v>
      </c>
      <c r="P990" s="42">
        <v>256.02999999999997</v>
      </c>
      <c r="Q990" s="33">
        <v>168.81</v>
      </c>
      <c r="R990" s="42">
        <v>206.73</v>
      </c>
      <c r="S990" s="33">
        <v>268.83999999999997</v>
      </c>
      <c r="T990" s="42">
        <v>10.220000000000001</v>
      </c>
      <c r="U990" s="33">
        <v>10.89</v>
      </c>
      <c r="V990" s="116">
        <v>10.52</v>
      </c>
    </row>
    <row r="991" spans="1:22" x14ac:dyDescent="0.25">
      <c r="A991" s="26" t="s">
        <v>140</v>
      </c>
      <c r="B991" s="42">
        <v>1</v>
      </c>
      <c r="C991" s="33">
        <v>7.6</v>
      </c>
      <c r="D991" s="42">
        <v>6.3</v>
      </c>
      <c r="E991" s="33">
        <v>0.4</v>
      </c>
      <c r="F991" s="42">
        <v>1.3</v>
      </c>
      <c r="G991" s="33">
        <v>1.9</v>
      </c>
      <c r="H991" s="42">
        <v>0.2</v>
      </c>
      <c r="I991" s="33">
        <v>2</v>
      </c>
      <c r="J991" s="42">
        <v>2.2999999999999998</v>
      </c>
      <c r="K991" s="33">
        <v>0.3</v>
      </c>
      <c r="L991" s="42">
        <v>1.3</v>
      </c>
      <c r="M991" s="33">
        <v>0.5</v>
      </c>
      <c r="N991" s="42">
        <v>0.1</v>
      </c>
      <c r="O991" s="33">
        <v>0.2</v>
      </c>
      <c r="P991" s="42">
        <v>272.67</v>
      </c>
      <c r="Q991" s="33">
        <v>177.22</v>
      </c>
      <c r="R991" s="42">
        <v>216.31</v>
      </c>
      <c r="S991" s="33">
        <v>268.08</v>
      </c>
      <c r="T991" s="42">
        <v>10.029999999999999</v>
      </c>
      <c r="U991" s="33">
        <v>10.62</v>
      </c>
      <c r="V991" s="116">
        <v>10.06</v>
      </c>
    </row>
    <row r="992" spans="1:22" x14ac:dyDescent="0.25">
      <c r="A992" s="26" t="s">
        <v>1638</v>
      </c>
      <c r="B992" s="42">
        <v>0.7</v>
      </c>
      <c r="C992" s="33">
        <v>9.9</v>
      </c>
      <c r="D992" s="42">
        <v>6.6</v>
      </c>
      <c r="E992" s="33">
        <v>0.4</v>
      </c>
      <c r="F992" s="42">
        <v>1.3</v>
      </c>
      <c r="G992" s="33">
        <v>2.2999999999999998</v>
      </c>
      <c r="H992" s="42">
        <v>0.1</v>
      </c>
      <c r="I992" s="33">
        <v>2.8</v>
      </c>
      <c r="J992" s="42">
        <v>2.6</v>
      </c>
      <c r="K992" s="33">
        <v>0.2</v>
      </c>
      <c r="L992" s="42">
        <v>1.4</v>
      </c>
      <c r="M992" s="33">
        <v>0.3</v>
      </c>
      <c r="N992" s="42">
        <v>0.1</v>
      </c>
      <c r="O992" s="33">
        <v>0.2</v>
      </c>
      <c r="P992" s="42">
        <v>233.98</v>
      </c>
      <c r="Q992" s="33">
        <v>143.56</v>
      </c>
      <c r="R992" s="42">
        <v>187.34</v>
      </c>
      <c r="S992" s="33">
        <v>268.51</v>
      </c>
      <c r="T992" s="42">
        <v>12.26</v>
      </c>
      <c r="U992" s="33">
        <v>13.01</v>
      </c>
      <c r="V992" s="116">
        <v>12.46</v>
      </c>
    </row>
    <row r="993" spans="1:22" x14ac:dyDescent="0.25">
      <c r="A993" s="26" t="s">
        <v>1639</v>
      </c>
      <c r="B993" s="42">
        <v>1.3</v>
      </c>
      <c r="C993" s="33">
        <v>14.4</v>
      </c>
      <c r="D993" s="42">
        <v>8.9</v>
      </c>
      <c r="E993" s="33">
        <v>0.5</v>
      </c>
      <c r="F993" s="42">
        <v>1.2</v>
      </c>
      <c r="G993" s="33">
        <v>3.6</v>
      </c>
      <c r="H993" s="42">
        <v>0.1</v>
      </c>
      <c r="I993" s="33">
        <v>4.2</v>
      </c>
      <c r="J993" s="42">
        <v>3.2</v>
      </c>
      <c r="K993" s="33">
        <v>0.4</v>
      </c>
      <c r="L993" s="42">
        <v>1.7</v>
      </c>
      <c r="M993" s="33">
        <v>0.5</v>
      </c>
      <c r="N993" s="42">
        <v>0</v>
      </c>
      <c r="O993" s="33">
        <v>0.2</v>
      </c>
      <c r="P993" s="42">
        <v>194.24</v>
      </c>
      <c r="Q993" s="33">
        <v>126.47</v>
      </c>
      <c r="R993" s="42">
        <v>155.87</v>
      </c>
      <c r="S993" s="33">
        <v>269.39999999999998</v>
      </c>
      <c r="T993" s="42">
        <v>16.52</v>
      </c>
      <c r="U993" s="33">
        <v>17.89</v>
      </c>
      <c r="V993" s="116">
        <v>16.829999999999998</v>
      </c>
    </row>
    <row r="994" spans="1:22" x14ac:dyDescent="0.25">
      <c r="A994" s="26" t="s">
        <v>141</v>
      </c>
      <c r="B994" s="42">
        <v>1</v>
      </c>
      <c r="C994" s="33">
        <v>12.3</v>
      </c>
      <c r="D994" s="42">
        <v>8.3000000000000007</v>
      </c>
      <c r="E994" s="33">
        <v>0.4</v>
      </c>
      <c r="F994" s="42">
        <v>1</v>
      </c>
      <c r="G994" s="33">
        <v>3.6</v>
      </c>
      <c r="H994" s="42">
        <v>0.2</v>
      </c>
      <c r="I994" s="33">
        <v>4.5</v>
      </c>
      <c r="J994" s="42">
        <v>3.5</v>
      </c>
      <c r="K994" s="33">
        <v>0.4</v>
      </c>
      <c r="L994" s="42">
        <v>1.7</v>
      </c>
      <c r="M994" s="33">
        <v>0.4</v>
      </c>
      <c r="N994" s="42">
        <v>0.1</v>
      </c>
      <c r="O994" s="33">
        <v>0.2</v>
      </c>
      <c r="P994" s="42">
        <v>192.51</v>
      </c>
      <c r="Q994" s="33">
        <v>125.57</v>
      </c>
      <c r="R994" s="42">
        <v>153.25</v>
      </c>
      <c r="S994" s="33">
        <v>268.76</v>
      </c>
      <c r="T994" s="42">
        <v>14.91</v>
      </c>
      <c r="U994" s="33">
        <v>16.649999999999999</v>
      </c>
      <c r="V994" s="116">
        <v>15.72</v>
      </c>
    </row>
    <row r="995" spans="1:22" x14ac:dyDescent="0.25">
      <c r="A995" s="26" t="s">
        <v>1640</v>
      </c>
      <c r="B995" s="42">
        <v>0.8</v>
      </c>
      <c r="C995" s="33">
        <v>14.1</v>
      </c>
      <c r="D995" s="42">
        <v>8.5</v>
      </c>
      <c r="E995" s="33">
        <v>0.4</v>
      </c>
      <c r="F995" s="42">
        <v>1.4</v>
      </c>
      <c r="G995" s="33">
        <v>3.2</v>
      </c>
      <c r="H995" s="42">
        <v>0.2</v>
      </c>
      <c r="I995" s="33">
        <v>4.8</v>
      </c>
      <c r="J995" s="42">
        <v>3.4</v>
      </c>
      <c r="K995" s="33">
        <v>0.4</v>
      </c>
      <c r="L995" s="42">
        <v>1.6</v>
      </c>
      <c r="M995" s="33">
        <v>0.6</v>
      </c>
      <c r="N995" s="42">
        <v>0.2</v>
      </c>
      <c r="O995" s="33">
        <v>0.1</v>
      </c>
      <c r="P995" s="42">
        <v>179.49</v>
      </c>
      <c r="Q995" s="33">
        <v>119.19</v>
      </c>
      <c r="R995" s="42">
        <v>153.63</v>
      </c>
      <c r="S995" s="33">
        <v>269.07</v>
      </c>
      <c r="T995" s="42">
        <v>16.13</v>
      </c>
      <c r="U995" s="33">
        <v>17.649999999999999</v>
      </c>
      <c r="V995" s="116">
        <v>16.32</v>
      </c>
    </row>
    <row r="996" spans="1:22" x14ac:dyDescent="0.25">
      <c r="A996" s="26" t="s">
        <v>1641</v>
      </c>
      <c r="B996" s="42">
        <v>1</v>
      </c>
      <c r="C996" s="33">
        <v>13.7</v>
      </c>
      <c r="D996" s="42">
        <v>9.1999999999999993</v>
      </c>
      <c r="E996" s="33">
        <v>0.3</v>
      </c>
      <c r="F996" s="42">
        <v>1.6</v>
      </c>
      <c r="G996" s="33">
        <v>3.6</v>
      </c>
      <c r="H996" s="42">
        <v>0.1</v>
      </c>
      <c r="I996" s="33">
        <v>5.0999999999999996</v>
      </c>
      <c r="J996" s="42">
        <v>3.6</v>
      </c>
      <c r="K996" s="33">
        <v>0.3</v>
      </c>
      <c r="L996" s="42">
        <v>1.8</v>
      </c>
      <c r="M996" s="33">
        <v>0.7</v>
      </c>
      <c r="N996" s="42">
        <v>0.1</v>
      </c>
      <c r="O996" s="33">
        <v>0.2</v>
      </c>
      <c r="P996" s="42">
        <v>181.97</v>
      </c>
      <c r="Q996" s="33">
        <v>115.63</v>
      </c>
      <c r="R996" s="42">
        <v>144.15</v>
      </c>
      <c r="S996" s="33">
        <v>269.38</v>
      </c>
      <c r="T996" s="42">
        <v>16.649999999999999</v>
      </c>
      <c r="U996" s="33">
        <v>17.95</v>
      </c>
      <c r="V996" s="116">
        <v>16.97</v>
      </c>
    </row>
    <row r="997" spans="1:22" x14ac:dyDescent="0.25">
      <c r="A997" s="26" t="s">
        <v>142</v>
      </c>
      <c r="B997" s="42">
        <v>0.6</v>
      </c>
      <c r="C997" s="33">
        <v>10.1</v>
      </c>
      <c r="D997" s="42">
        <v>7</v>
      </c>
      <c r="E997" s="33">
        <v>0</v>
      </c>
      <c r="F997" s="42">
        <v>3.8</v>
      </c>
      <c r="G997" s="33">
        <v>2.6</v>
      </c>
      <c r="H997" s="42">
        <v>0.3</v>
      </c>
      <c r="I997" s="33">
        <v>4.2</v>
      </c>
      <c r="J997" s="42">
        <v>4.0999999999999996</v>
      </c>
      <c r="K997" s="33">
        <v>0.3</v>
      </c>
      <c r="L997" s="42">
        <v>1.4</v>
      </c>
      <c r="M997" s="33">
        <v>0.7</v>
      </c>
      <c r="N997" s="42">
        <v>0.2</v>
      </c>
      <c r="O997" s="33">
        <v>0.1</v>
      </c>
      <c r="P997" s="42">
        <v>185.33</v>
      </c>
      <c r="Q997" s="33">
        <v>118.34</v>
      </c>
      <c r="R997" s="42">
        <v>150.88</v>
      </c>
      <c r="S997" s="33">
        <v>267.62</v>
      </c>
      <c r="T997" s="42">
        <v>13.04</v>
      </c>
      <c r="U997" s="33">
        <v>14.18</v>
      </c>
      <c r="V997" s="116">
        <v>13.36</v>
      </c>
    </row>
    <row r="998" spans="1:22" x14ac:dyDescent="0.25">
      <c r="A998" s="26" t="s">
        <v>1642</v>
      </c>
      <c r="B998" s="42">
        <v>0.4</v>
      </c>
      <c r="C998" s="33">
        <v>5.8</v>
      </c>
      <c r="D998" s="42">
        <v>5.7</v>
      </c>
      <c r="E998" s="33">
        <v>0.1</v>
      </c>
      <c r="F998" s="42">
        <v>2.5</v>
      </c>
      <c r="G998" s="33">
        <v>1.7</v>
      </c>
      <c r="H998" s="42">
        <v>0.2</v>
      </c>
      <c r="I998" s="33">
        <v>2.4</v>
      </c>
      <c r="J998" s="42">
        <v>2.9</v>
      </c>
      <c r="K998" s="33">
        <v>0.2</v>
      </c>
      <c r="L998" s="42">
        <v>1.3</v>
      </c>
      <c r="M998" s="33">
        <v>0.6</v>
      </c>
      <c r="N998" s="42">
        <v>0.1</v>
      </c>
      <c r="O998" s="33">
        <v>0.1</v>
      </c>
      <c r="P998" s="42">
        <v>260.8</v>
      </c>
      <c r="Q998" s="33">
        <v>174.79</v>
      </c>
      <c r="R998" s="42">
        <v>210.21</v>
      </c>
      <c r="S998" s="33">
        <v>266.10000000000002</v>
      </c>
      <c r="T998" s="42">
        <v>8.9499999999999993</v>
      </c>
      <c r="U998" s="33">
        <v>9.81</v>
      </c>
      <c r="V998" s="116">
        <v>9.52</v>
      </c>
    </row>
    <row r="999" spans="1:22" x14ac:dyDescent="0.25">
      <c r="A999" s="26" t="s">
        <v>1643</v>
      </c>
      <c r="B999" s="42">
        <v>0.4</v>
      </c>
      <c r="C999" s="33">
        <v>6</v>
      </c>
      <c r="D999" s="42">
        <v>5.4</v>
      </c>
      <c r="E999" s="33">
        <v>0.2</v>
      </c>
      <c r="F999" s="42">
        <v>1.9</v>
      </c>
      <c r="G999" s="33">
        <v>1.8</v>
      </c>
      <c r="H999" s="42">
        <v>0.4</v>
      </c>
      <c r="I999" s="33">
        <v>2.2999999999999998</v>
      </c>
      <c r="J999" s="42">
        <v>2.2999999999999998</v>
      </c>
      <c r="K999" s="33">
        <v>0.3</v>
      </c>
      <c r="L999" s="42">
        <v>1.1000000000000001</v>
      </c>
      <c r="M999" s="33">
        <v>0.5</v>
      </c>
      <c r="N999" s="42">
        <v>0</v>
      </c>
      <c r="O999" s="33">
        <v>0.1</v>
      </c>
      <c r="P999" s="42">
        <v>284.98</v>
      </c>
      <c r="Q999" s="33">
        <v>190.98</v>
      </c>
      <c r="R999" s="42">
        <v>231.47</v>
      </c>
      <c r="S999" s="33">
        <v>265.89999999999998</v>
      </c>
      <c r="T999" s="42">
        <v>8.44</v>
      </c>
      <c r="U999" s="33">
        <v>9.19</v>
      </c>
      <c r="V999" s="116">
        <v>8.7799999999999994</v>
      </c>
    </row>
    <row r="1000" spans="1:22" x14ac:dyDescent="0.25">
      <c r="A1000" s="26" t="s">
        <v>143</v>
      </c>
      <c r="B1000" s="42">
        <v>0.1</v>
      </c>
      <c r="C1000" s="33">
        <v>6.7</v>
      </c>
      <c r="D1000" s="42">
        <v>5.8</v>
      </c>
      <c r="E1000" s="33">
        <v>0.1</v>
      </c>
      <c r="F1000" s="42">
        <v>3.2</v>
      </c>
      <c r="G1000" s="33">
        <v>1.8</v>
      </c>
      <c r="H1000" s="42">
        <v>0.2</v>
      </c>
      <c r="I1000" s="33">
        <v>3.2</v>
      </c>
      <c r="J1000" s="42">
        <v>3.4</v>
      </c>
      <c r="K1000" s="33">
        <v>0.3</v>
      </c>
      <c r="L1000" s="42">
        <v>1.2</v>
      </c>
      <c r="M1000" s="33">
        <v>0.5</v>
      </c>
      <c r="N1000" s="42">
        <v>0.1</v>
      </c>
      <c r="O1000" s="33">
        <v>0.2</v>
      </c>
      <c r="P1000" s="42">
        <v>226.53</v>
      </c>
      <c r="Q1000" s="33">
        <v>141.28</v>
      </c>
      <c r="R1000" s="42">
        <v>181.47</v>
      </c>
      <c r="S1000" s="33">
        <v>266.33</v>
      </c>
      <c r="T1000" s="42">
        <v>9.68</v>
      </c>
      <c r="U1000" s="33">
        <v>10.56</v>
      </c>
      <c r="V1000" s="116">
        <v>10.14</v>
      </c>
    </row>
    <row r="1001" spans="1:22" x14ac:dyDescent="0.25">
      <c r="A1001" s="26" t="s">
        <v>1644</v>
      </c>
      <c r="B1001" s="42">
        <v>1</v>
      </c>
      <c r="C1001" s="33">
        <v>13.2</v>
      </c>
      <c r="D1001" s="42">
        <v>6.3</v>
      </c>
      <c r="E1001" s="33">
        <v>0.2</v>
      </c>
      <c r="F1001" s="42">
        <v>3.2</v>
      </c>
      <c r="G1001" s="33">
        <v>2.7</v>
      </c>
      <c r="H1001" s="42">
        <v>0.2</v>
      </c>
      <c r="I1001" s="33">
        <v>3.2</v>
      </c>
      <c r="J1001" s="42">
        <v>3.4</v>
      </c>
      <c r="K1001" s="33">
        <v>0.2</v>
      </c>
      <c r="L1001" s="42">
        <v>1.5</v>
      </c>
      <c r="M1001" s="33">
        <v>0.6</v>
      </c>
      <c r="N1001" s="42">
        <v>0.1</v>
      </c>
      <c r="O1001" s="33">
        <v>0.1</v>
      </c>
      <c r="P1001" s="42">
        <v>203.38</v>
      </c>
      <c r="Q1001" s="33">
        <v>139.16</v>
      </c>
      <c r="R1001" s="42">
        <v>160.66999999999999</v>
      </c>
      <c r="S1001" s="33">
        <v>266.89999999999998</v>
      </c>
      <c r="T1001" s="42">
        <v>13.46</v>
      </c>
      <c r="U1001" s="33">
        <v>14.53</v>
      </c>
      <c r="V1001" s="116">
        <v>13.73</v>
      </c>
    </row>
    <row r="1002" spans="1:22" x14ac:dyDescent="0.25">
      <c r="A1002" s="26" t="s">
        <v>1645</v>
      </c>
      <c r="B1002" s="42">
        <v>1.5</v>
      </c>
      <c r="C1002" s="33">
        <v>10.6</v>
      </c>
      <c r="D1002" s="42">
        <v>7.3</v>
      </c>
      <c r="E1002" s="33">
        <v>0.1</v>
      </c>
      <c r="F1002" s="42">
        <v>3.2</v>
      </c>
      <c r="G1002" s="33">
        <v>2.7</v>
      </c>
      <c r="H1002" s="42">
        <v>0.1</v>
      </c>
      <c r="I1002" s="33">
        <v>3.6</v>
      </c>
      <c r="J1002" s="42">
        <v>3.6</v>
      </c>
      <c r="K1002" s="33">
        <v>0.2</v>
      </c>
      <c r="L1002" s="42">
        <v>1.4</v>
      </c>
      <c r="M1002" s="33">
        <v>0.6</v>
      </c>
      <c r="N1002" s="42">
        <v>0.2</v>
      </c>
      <c r="O1002" s="33">
        <v>0.1</v>
      </c>
      <c r="P1002" s="42">
        <v>196.4</v>
      </c>
      <c r="Q1002" s="33">
        <v>121.66</v>
      </c>
      <c r="R1002" s="42">
        <v>151.1</v>
      </c>
      <c r="S1002" s="33">
        <v>265.97000000000003</v>
      </c>
      <c r="T1002" s="42">
        <v>12.83</v>
      </c>
      <c r="U1002" s="33">
        <v>13.93</v>
      </c>
      <c r="V1002" s="116">
        <v>13.44</v>
      </c>
    </row>
    <row r="1003" spans="1:22" x14ac:dyDescent="0.25">
      <c r="A1003" s="26" t="s">
        <v>144</v>
      </c>
      <c r="B1003" s="42">
        <v>0.9</v>
      </c>
      <c r="C1003" s="33">
        <v>9.1999999999999993</v>
      </c>
      <c r="D1003" s="42">
        <v>6.6</v>
      </c>
      <c r="E1003" s="33">
        <v>0.1</v>
      </c>
      <c r="F1003" s="42">
        <v>3.7</v>
      </c>
      <c r="G1003" s="33">
        <v>2.6</v>
      </c>
      <c r="H1003" s="42">
        <v>0.4</v>
      </c>
      <c r="I1003" s="33">
        <v>3.1</v>
      </c>
      <c r="J1003" s="42">
        <v>3.2</v>
      </c>
      <c r="K1003" s="33">
        <v>0.2</v>
      </c>
      <c r="L1003" s="42">
        <v>1.4</v>
      </c>
      <c r="M1003" s="33">
        <v>0.6</v>
      </c>
      <c r="N1003" s="42">
        <v>0.2</v>
      </c>
      <c r="O1003" s="33">
        <v>0.1</v>
      </c>
      <c r="P1003" s="42">
        <v>201.17</v>
      </c>
      <c r="Q1003" s="33">
        <v>132.53</v>
      </c>
      <c r="R1003" s="42">
        <v>161.69</v>
      </c>
      <c r="S1003" s="33">
        <v>265.92</v>
      </c>
      <c r="T1003" s="42">
        <v>11.9</v>
      </c>
      <c r="U1003" s="33">
        <v>12.8</v>
      </c>
      <c r="V1003" s="116">
        <v>12.39</v>
      </c>
    </row>
    <row r="1004" spans="1:22" x14ac:dyDescent="0.25">
      <c r="A1004" s="26" t="s">
        <v>1646</v>
      </c>
      <c r="B1004" s="42">
        <v>0.7</v>
      </c>
      <c r="C1004" s="33">
        <v>10.4</v>
      </c>
      <c r="D1004" s="42">
        <v>7.4</v>
      </c>
      <c r="E1004" s="33">
        <v>0.1</v>
      </c>
      <c r="F1004" s="42">
        <v>3</v>
      </c>
      <c r="G1004" s="33">
        <v>2.6</v>
      </c>
      <c r="H1004" s="42">
        <v>0.3</v>
      </c>
      <c r="I1004" s="33">
        <v>3.2</v>
      </c>
      <c r="J1004" s="42">
        <v>3.3</v>
      </c>
      <c r="K1004" s="33">
        <v>0.3</v>
      </c>
      <c r="L1004" s="42">
        <v>1.4</v>
      </c>
      <c r="M1004" s="33">
        <v>0.6</v>
      </c>
      <c r="N1004" s="42">
        <v>0.1</v>
      </c>
      <c r="O1004" s="33">
        <v>0</v>
      </c>
      <c r="P1004" s="42">
        <v>204.67</v>
      </c>
      <c r="Q1004" s="33">
        <v>130.28</v>
      </c>
      <c r="R1004" s="42">
        <v>158.83000000000001</v>
      </c>
      <c r="S1004" s="33">
        <v>266</v>
      </c>
      <c r="T1004" s="42">
        <v>13.06</v>
      </c>
      <c r="U1004" s="33">
        <v>14.13</v>
      </c>
      <c r="V1004" s="116">
        <v>13.56</v>
      </c>
    </row>
    <row r="1005" spans="1:22" x14ac:dyDescent="0.25">
      <c r="A1005" s="26" t="s">
        <v>1647</v>
      </c>
      <c r="B1005" s="42">
        <v>1.3</v>
      </c>
      <c r="C1005" s="33">
        <v>10.8</v>
      </c>
      <c r="D1005" s="42">
        <v>7</v>
      </c>
      <c r="E1005" s="33">
        <v>0.2</v>
      </c>
      <c r="F1005" s="42">
        <v>3.6</v>
      </c>
      <c r="G1005" s="33">
        <v>3</v>
      </c>
      <c r="H1005" s="42">
        <v>0.4</v>
      </c>
      <c r="I1005" s="33">
        <v>3.1</v>
      </c>
      <c r="J1005" s="42">
        <v>3.1</v>
      </c>
      <c r="K1005" s="33">
        <v>0.1</v>
      </c>
      <c r="L1005" s="42">
        <v>1.5</v>
      </c>
      <c r="M1005" s="33">
        <v>0.6</v>
      </c>
      <c r="N1005" s="42">
        <v>0.1</v>
      </c>
      <c r="O1005" s="33">
        <v>0.1</v>
      </c>
      <c r="P1005" s="42">
        <v>197.31</v>
      </c>
      <c r="Q1005" s="33">
        <v>134.6</v>
      </c>
      <c r="R1005" s="42">
        <v>157.47</v>
      </c>
      <c r="S1005" s="33">
        <v>265.75</v>
      </c>
      <c r="T1005" s="42">
        <v>13.01</v>
      </c>
      <c r="U1005" s="33">
        <v>14.4</v>
      </c>
      <c r="V1005" s="116">
        <v>13.73</v>
      </c>
    </row>
    <row r="1006" spans="1:22" x14ac:dyDescent="0.25">
      <c r="A1006" s="26" t="s">
        <v>145</v>
      </c>
      <c r="B1006" s="42">
        <v>0.2</v>
      </c>
      <c r="C1006" s="33">
        <v>5.9</v>
      </c>
      <c r="D1006" s="42">
        <v>5.7</v>
      </c>
      <c r="E1006" s="33">
        <v>0.2</v>
      </c>
      <c r="F1006" s="42">
        <v>2.4</v>
      </c>
      <c r="G1006" s="33">
        <v>2.1</v>
      </c>
      <c r="H1006" s="42">
        <v>0.2</v>
      </c>
      <c r="I1006" s="33">
        <v>2.1</v>
      </c>
      <c r="J1006" s="42">
        <v>2.2999999999999998</v>
      </c>
      <c r="K1006" s="33">
        <v>0.2</v>
      </c>
      <c r="L1006" s="42">
        <v>1</v>
      </c>
      <c r="M1006" s="33">
        <v>0.4</v>
      </c>
      <c r="N1006" s="42">
        <v>0.1</v>
      </c>
      <c r="O1006" s="33">
        <v>0.1</v>
      </c>
      <c r="P1006" s="42">
        <v>274.11</v>
      </c>
      <c r="Q1006" s="33">
        <v>184.89</v>
      </c>
      <c r="R1006" s="42">
        <v>220.08</v>
      </c>
      <c r="S1006" s="33">
        <v>263.74</v>
      </c>
      <c r="T1006" s="42">
        <v>8.58</v>
      </c>
      <c r="U1006" s="33">
        <v>9.51</v>
      </c>
      <c r="V1006" s="116">
        <v>9.09</v>
      </c>
    </row>
    <row r="1007" spans="1:22" x14ac:dyDescent="0.25">
      <c r="A1007" s="26" t="s">
        <v>1648</v>
      </c>
      <c r="B1007" s="42">
        <v>0.2</v>
      </c>
      <c r="C1007" s="33">
        <v>6.1</v>
      </c>
      <c r="D1007" s="42">
        <v>5.6</v>
      </c>
      <c r="E1007" s="33">
        <v>0.1</v>
      </c>
      <c r="F1007" s="42">
        <v>2.2000000000000002</v>
      </c>
      <c r="G1007" s="33">
        <v>1.9</v>
      </c>
      <c r="H1007" s="42">
        <v>0.1</v>
      </c>
      <c r="I1007" s="33">
        <v>1.5</v>
      </c>
      <c r="J1007" s="42">
        <v>2.1</v>
      </c>
      <c r="K1007" s="33">
        <v>0.1</v>
      </c>
      <c r="L1007" s="42">
        <v>1</v>
      </c>
      <c r="M1007" s="33">
        <v>0.4</v>
      </c>
      <c r="N1007" s="42">
        <v>0</v>
      </c>
      <c r="O1007" s="33">
        <v>0.1</v>
      </c>
      <c r="P1007" s="42">
        <v>288.33999999999997</v>
      </c>
      <c r="Q1007" s="33">
        <v>194.3</v>
      </c>
      <c r="R1007" s="42">
        <v>228.51</v>
      </c>
      <c r="S1007" s="33">
        <v>263.74</v>
      </c>
      <c r="T1007" s="42">
        <v>8.23</v>
      </c>
      <c r="U1007" s="33">
        <v>8.99</v>
      </c>
      <c r="V1007" s="116">
        <v>8.6199999999999992</v>
      </c>
    </row>
    <row r="1008" spans="1:22" x14ac:dyDescent="0.25">
      <c r="A1008" s="26" t="s">
        <v>1649</v>
      </c>
      <c r="B1008" s="42">
        <v>0.5</v>
      </c>
      <c r="C1008" s="33">
        <v>6.1</v>
      </c>
      <c r="D1008" s="42">
        <v>5.8</v>
      </c>
      <c r="E1008" s="33">
        <v>0.2</v>
      </c>
      <c r="F1008" s="42">
        <v>2.5</v>
      </c>
      <c r="G1008" s="33">
        <v>2</v>
      </c>
      <c r="H1008" s="42">
        <v>0.2</v>
      </c>
      <c r="I1008" s="33">
        <v>2.2000000000000002</v>
      </c>
      <c r="J1008" s="42">
        <v>2.5</v>
      </c>
      <c r="K1008" s="33">
        <v>0.2</v>
      </c>
      <c r="L1008" s="42">
        <v>1.2</v>
      </c>
      <c r="M1008" s="33">
        <v>0.4</v>
      </c>
      <c r="N1008" s="42">
        <v>0.1</v>
      </c>
      <c r="O1008" s="33">
        <v>0</v>
      </c>
      <c r="P1008" s="42">
        <v>277.33999999999997</v>
      </c>
      <c r="Q1008" s="33">
        <v>184.69</v>
      </c>
      <c r="R1008" s="42">
        <v>217.65</v>
      </c>
      <c r="S1008" s="33">
        <v>263.69</v>
      </c>
      <c r="T1008" s="42">
        <v>8.35</v>
      </c>
      <c r="U1008" s="33">
        <v>9.06</v>
      </c>
      <c r="V1008" s="116">
        <v>8.56</v>
      </c>
    </row>
    <row r="1009" spans="1:22" x14ac:dyDescent="0.25">
      <c r="A1009" s="26" t="s">
        <v>146</v>
      </c>
      <c r="B1009" s="42">
        <v>1.6</v>
      </c>
      <c r="C1009" s="33">
        <v>9.4</v>
      </c>
      <c r="D1009" s="42">
        <v>6.1</v>
      </c>
      <c r="E1009" s="33">
        <v>0.3</v>
      </c>
      <c r="F1009" s="42">
        <v>3.3</v>
      </c>
      <c r="G1009" s="33">
        <v>2.2999999999999998</v>
      </c>
      <c r="H1009" s="42">
        <v>0.3</v>
      </c>
      <c r="I1009" s="33">
        <v>4.2</v>
      </c>
      <c r="J1009" s="42">
        <v>3.4</v>
      </c>
      <c r="K1009" s="33">
        <v>0.3</v>
      </c>
      <c r="L1009" s="42">
        <v>1.3</v>
      </c>
      <c r="M1009" s="33">
        <v>0.5</v>
      </c>
      <c r="N1009" s="42">
        <v>0.2</v>
      </c>
      <c r="O1009" s="33">
        <v>0.2</v>
      </c>
      <c r="P1009" s="42">
        <v>186.74</v>
      </c>
      <c r="Q1009" s="33">
        <v>126.39</v>
      </c>
      <c r="R1009" s="42">
        <v>152.31</v>
      </c>
      <c r="S1009" s="33">
        <v>265.14</v>
      </c>
      <c r="T1009" s="42">
        <v>12.18</v>
      </c>
      <c r="U1009" s="33">
        <v>13.57</v>
      </c>
      <c r="V1009" s="116">
        <v>12.39</v>
      </c>
    </row>
    <row r="1010" spans="1:22" x14ac:dyDescent="0.25">
      <c r="A1010" s="26" t="s">
        <v>1650</v>
      </c>
      <c r="B1010" s="42">
        <v>1.8</v>
      </c>
      <c r="C1010" s="33">
        <v>8.3000000000000007</v>
      </c>
      <c r="D1010" s="42">
        <v>6.7</v>
      </c>
      <c r="E1010" s="33">
        <v>0.1</v>
      </c>
      <c r="F1010" s="42">
        <v>3.6</v>
      </c>
      <c r="G1010" s="33">
        <v>2.5</v>
      </c>
      <c r="H1010" s="42">
        <v>0.3</v>
      </c>
      <c r="I1010" s="33">
        <v>3.5</v>
      </c>
      <c r="J1010" s="42">
        <v>3.5</v>
      </c>
      <c r="K1010" s="33">
        <v>0.2</v>
      </c>
      <c r="L1010" s="42">
        <v>1.3</v>
      </c>
      <c r="M1010" s="33">
        <v>0.6</v>
      </c>
      <c r="N1010" s="42">
        <v>0.2</v>
      </c>
      <c r="O1010" s="33">
        <v>0.2</v>
      </c>
      <c r="P1010" s="42">
        <v>206.19</v>
      </c>
      <c r="Q1010" s="33">
        <v>137.15</v>
      </c>
      <c r="R1010" s="42">
        <v>162.84</v>
      </c>
      <c r="S1010" s="33">
        <v>264.54000000000002</v>
      </c>
      <c r="T1010" s="42">
        <v>11.8</v>
      </c>
      <c r="U1010" s="33">
        <v>12.26</v>
      </c>
      <c r="V1010" s="116">
        <v>11.28</v>
      </c>
    </row>
    <row r="1011" spans="1:22" x14ac:dyDescent="0.25">
      <c r="A1011" s="26" t="s">
        <v>1651</v>
      </c>
      <c r="B1011" s="42">
        <v>1.9</v>
      </c>
      <c r="C1011" s="33">
        <v>10.9</v>
      </c>
      <c r="D1011" s="42">
        <v>7</v>
      </c>
      <c r="E1011" s="33">
        <v>0.5</v>
      </c>
      <c r="F1011" s="42">
        <v>2.8</v>
      </c>
      <c r="G1011" s="33">
        <v>2.6</v>
      </c>
      <c r="H1011" s="42">
        <v>0.4</v>
      </c>
      <c r="I1011" s="33">
        <v>3.1</v>
      </c>
      <c r="J1011" s="42">
        <v>2.9</v>
      </c>
      <c r="K1011" s="33">
        <v>0.1</v>
      </c>
      <c r="L1011" s="42">
        <v>1.2</v>
      </c>
      <c r="M1011" s="33">
        <v>0.4</v>
      </c>
      <c r="N1011" s="42">
        <v>0.1</v>
      </c>
      <c r="O1011" s="33">
        <v>0.1</v>
      </c>
      <c r="P1011" s="42">
        <v>214.51</v>
      </c>
      <c r="Q1011" s="33">
        <v>144.28</v>
      </c>
      <c r="R1011" s="42">
        <v>165.37</v>
      </c>
      <c r="S1011" s="33">
        <v>264.08999999999997</v>
      </c>
      <c r="T1011" s="42">
        <v>13.3</v>
      </c>
      <c r="U1011" s="33">
        <v>13.97</v>
      </c>
      <c r="V1011" s="116">
        <v>12.33</v>
      </c>
    </row>
    <row r="1012" spans="1:22" x14ac:dyDescent="0.25">
      <c r="A1012" s="26" t="s">
        <v>147</v>
      </c>
      <c r="B1012" s="42">
        <v>2</v>
      </c>
      <c r="C1012" s="33">
        <v>13.1</v>
      </c>
      <c r="D1012" s="42">
        <v>8.1</v>
      </c>
      <c r="E1012" s="33">
        <v>0.3</v>
      </c>
      <c r="F1012" s="42">
        <v>3.8</v>
      </c>
      <c r="G1012" s="33">
        <v>3.2</v>
      </c>
      <c r="H1012" s="42">
        <v>0.3</v>
      </c>
      <c r="I1012" s="33">
        <v>4.2</v>
      </c>
      <c r="J1012" s="42">
        <v>3.8</v>
      </c>
      <c r="K1012" s="33">
        <v>0.2</v>
      </c>
      <c r="L1012" s="42">
        <v>1.6</v>
      </c>
      <c r="M1012" s="33">
        <v>0.6</v>
      </c>
      <c r="N1012" s="42">
        <v>0.1</v>
      </c>
      <c r="O1012" s="33">
        <v>0.1</v>
      </c>
      <c r="P1012" s="42">
        <v>166</v>
      </c>
      <c r="Q1012" s="33">
        <v>111.3</v>
      </c>
      <c r="R1012" s="42">
        <v>143.04</v>
      </c>
      <c r="S1012" s="33">
        <v>264.68</v>
      </c>
      <c r="T1012" s="42">
        <v>15.86</v>
      </c>
      <c r="U1012" s="33">
        <v>17.66</v>
      </c>
      <c r="V1012" s="116">
        <v>16.010000000000002</v>
      </c>
    </row>
    <row r="1013" spans="1:22" x14ac:dyDescent="0.25">
      <c r="A1013" s="26" t="s">
        <v>1652</v>
      </c>
      <c r="B1013" s="42">
        <v>0.8</v>
      </c>
      <c r="C1013" s="33">
        <v>12.5</v>
      </c>
      <c r="D1013" s="42">
        <v>8.1</v>
      </c>
      <c r="E1013" s="33">
        <v>0.2</v>
      </c>
      <c r="F1013" s="42">
        <v>3.5</v>
      </c>
      <c r="G1013" s="33">
        <v>3.4</v>
      </c>
      <c r="H1013" s="42">
        <v>0.3</v>
      </c>
      <c r="I1013" s="33">
        <v>3.8</v>
      </c>
      <c r="J1013" s="42">
        <v>3.4</v>
      </c>
      <c r="K1013" s="33">
        <v>0.2</v>
      </c>
      <c r="L1013" s="42">
        <v>1.5</v>
      </c>
      <c r="M1013" s="33">
        <v>0.5</v>
      </c>
      <c r="N1013" s="42">
        <v>0.1</v>
      </c>
      <c r="O1013" s="33">
        <v>0.1</v>
      </c>
      <c r="P1013" s="42">
        <v>186.74</v>
      </c>
      <c r="Q1013" s="33">
        <v>120.21</v>
      </c>
      <c r="R1013" s="42">
        <v>147.44</v>
      </c>
      <c r="S1013" s="33">
        <v>263.8</v>
      </c>
      <c r="T1013" s="42">
        <v>15.4</v>
      </c>
      <c r="U1013" s="33">
        <v>16.63</v>
      </c>
      <c r="V1013" s="116">
        <v>15.88</v>
      </c>
    </row>
    <row r="1014" spans="1:22" x14ac:dyDescent="0.25">
      <c r="A1014" s="26" t="s">
        <v>1653</v>
      </c>
      <c r="B1014" s="42">
        <v>1.9</v>
      </c>
      <c r="C1014" s="33">
        <v>12.6</v>
      </c>
      <c r="D1014" s="42">
        <v>7.8</v>
      </c>
      <c r="E1014" s="33">
        <v>0.3</v>
      </c>
      <c r="F1014" s="42">
        <v>3.6</v>
      </c>
      <c r="G1014" s="33">
        <v>2.9</v>
      </c>
      <c r="H1014" s="42">
        <v>0.6</v>
      </c>
      <c r="I1014" s="33">
        <v>3.5</v>
      </c>
      <c r="J1014" s="42">
        <v>3.2</v>
      </c>
      <c r="K1014" s="33">
        <v>0.2</v>
      </c>
      <c r="L1014" s="42">
        <v>1.4</v>
      </c>
      <c r="M1014" s="33">
        <v>0.5</v>
      </c>
      <c r="N1014" s="42">
        <v>0.1</v>
      </c>
      <c r="O1014" s="33">
        <v>0.2</v>
      </c>
      <c r="P1014" s="42">
        <v>175.33</v>
      </c>
      <c r="Q1014" s="33">
        <v>115.01</v>
      </c>
      <c r="R1014" s="42">
        <v>138.09</v>
      </c>
      <c r="S1014" s="33">
        <v>262.99</v>
      </c>
      <c r="T1014" s="42">
        <v>15.88</v>
      </c>
      <c r="U1014" s="33">
        <v>17.760000000000002</v>
      </c>
      <c r="V1014" s="116">
        <v>16.059999999999999</v>
      </c>
    </row>
    <row r="1015" spans="1:22" x14ac:dyDescent="0.25">
      <c r="A1015" s="26" t="s">
        <v>148</v>
      </c>
      <c r="B1015" s="42">
        <v>2.7</v>
      </c>
      <c r="C1015" s="33">
        <v>12.4</v>
      </c>
      <c r="D1015" s="42">
        <v>6.5</v>
      </c>
      <c r="E1015" s="33">
        <v>0.5</v>
      </c>
      <c r="F1015" s="42">
        <v>4</v>
      </c>
      <c r="G1015" s="33">
        <v>2.9</v>
      </c>
      <c r="H1015" s="42">
        <v>0.6</v>
      </c>
      <c r="I1015" s="33">
        <v>1.7</v>
      </c>
      <c r="J1015" s="42">
        <v>2.5</v>
      </c>
      <c r="K1015" s="33">
        <v>0.1</v>
      </c>
      <c r="L1015" s="42">
        <v>1.4</v>
      </c>
      <c r="M1015" s="33">
        <v>0.6</v>
      </c>
      <c r="N1015" s="42">
        <v>0</v>
      </c>
      <c r="O1015" s="33">
        <v>0.2</v>
      </c>
      <c r="P1015" s="42">
        <v>203.18</v>
      </c>
      <c r="Q1015" s="33">
        <v>139.38</v>
      </c>
      <c r="R1015" s="42">
        <v>163.59</v>
      </c>
      <c r="S1015" s="33">
        <v>262.73</v>
      </c>
      <c r="T1015" s="42">
        <v>14.23</v>
      </c>
      <c r="U1015" s="33">
        <v>15.06</v>
      </c>
      <c r="V1015" s="116">
        <v>13.54</v>
      </c>
    </row>
    <row r="1016" spans="1:22" x14ac:dyDescent="0.25">
      <c r="A1016" s="26" t="s">
        <v>1654</v>
      </c>
      <c r="B1016" s="42">
        <v>1.7</v>
      </c>
      <c r="C1016" s="33">
        <v>9.4</v>
      </c>
      <c r="D1016" s="42">
        <v>6.6</v>
      </c>
      <c r="E1016" s="33">
        <v>0.3</v>
      </c>
      <c r="F1016" s="42">
        <v>2.8</v>
      </c>
      <c r="G1016" s="33">
        <v>2.2000000000000002</v>
      </c>
      <c r="H1016" s="42">
        <v>0.3</v>
      </c>
      <c r="I1016" s="33">
        <v>2.5</v>
      </c>
      <c r="J1016" s="42">
        <v>2.8</v>
      </c>
      <c r="K1016" s="33">
        <v>0.1</v>
      </c>
      <c r="L1016" s="42">
        <v>1.2</v>
      </c>
      <c r="M1016" s="33">
        <v>0.6</v>
      </c>
      <c r="N1016" s="42">
        <v>0.1</v>
      </c>
      <c r="O1016" s="33">
        <v>0.1</v>
      </c>
      <c r="P1016" s="42">
        <v>223.6</v>
      </c>
      <c r="Q1016" s="33">
        <v>153.83000000000001</v>
      </c>
      <c r="R1016" s="42">
        <v>178.02</v>
      </c>
      <c r="S1016" s="33">
        <v>262.13</v>
      </c>
      <c r="T1016" s="42">
        <v>12.23</v>
      </c>
      <c r="U1016" s="33">
        <v>12.6</v>
      </c>
      <c r="V1016" s="116">
        <v>11.67</v>
      </c>
    </row>
    <row r="1017" spans="1:22" x14ac:dyDescent="0.25">
      <c r="A1017" s="26" t="s">
        <v>1655</v>
      </c>
      <c r="B1017" s="42">
        <v>2.1</v>
      </c>
      <c r="C1017" s="33">
        <v>11</v>
      </c>
      <c r="D1017" s="42">
        <v>6.7</v>
      </c>
      <c r="E1017" s="33">
        <v>0.3</v>
      </c>
      <c r="F1017" s="42">
        <v>2.1</v>
      </c>
      <c r="G1017" s="33">
        <v>2.2000000000000002</v>
      </c>
      <c r="H1017" s="42">
        <v>0.4</v>
      </c>
      <c r="I1017" s="33">
        <v>2.2999999999999998</v>
      </c>
      <c r="J1017" s="42">
        <v>2.5</v>
      </c>
      <c r="K1017" s="33">
        <v>0.3</v>
      </c>
      <c r="L1017" s="42">
        <v>1.5</v>
      </c>
      <c r="M1017" s="33">
        <v>0.6</v>
      </c>
      <c r="N1017" s="42">
        <v>0</v>
      </c>
      <c r="O1017" s="33">
        <v>0.3</v>
      </c>
      <c r="P1017" s="42">
        <v>220.5</v>
      </c>
      <c r="Q1017" s="33">
        <v>149.68</v>
      </c>
      <c r="R1017" s="42">
        <v>174.83</v>
      </c>
      <c r="S1017" s="33">
        <v>263.04000000000002</v>
      </c>
      <c r="T1017" s="42">
        <v>13.61</v>
      </c>
      <c r="U1017" s="33">
        <v>14.23</v>
      </c>
      <c r="V1017" s="116">
        <v>12.67</v>
      </c>
    </row>
    <row r="1018" spans="1:22" x14ac:dyDescent="0.25">
      <c r="A1018" s="26" t="s">
        <v>149</v>
      </c>
      <c r="B1018" s="42">
        <v>2</v>
      </c>
      <c r="C1018" s="33">
        <v>11.5</v>
      </c>
      <c r="D1018" s="42">
        <v>6.5</v>
      </c>
      <c r="E1018" s="33">
        <v>0.3</v>
      </c>
      <c r="F1018" s="42">
        <v>2.8</v>
      </c>
      <c r="G1018" s="33">
        <v>2.7</v>
      </c>
      <c r="H1018" s="42">
        <v>0.2</v>
      </c>
      <c r="I1018" s="33">
        <v>2.2000000000000002</v>
      </c>
      <c r="J1018" s="42">
        <v>2.4</v>
      </c>
      <c r="K1018" s="33">
        <v>0.1</v>
      </c>
      <c r="L1018" s="42">
        <v>1.3</v>
      </c>
      <c r="M1018" s="33">
        <v>0.5</v>
      </c>
      <c r="N1018" s="42">
        <v>0.1</v>
      </c>
      <c r="O1018" s="33">
        <v>0.3</v>
      </c>
      <c r="P1018" s="42">
        <v>215.15</v>
      </c>
      <c r="Q1018" s="33">
        <v>147.85</v>
      </c>
      <c r="R1018" s="42">
        <v>169.13</v>
      </c>
      <c r="S1018" s="33">
        <v>262.17</v>
      </c>
      <c r="T1018" s="42">
        <v>13.93</v>
      </c>
      <c r="U1018" s="33">
        <v>14.6</v>
      </c>
      <c r="V1018" s="116">
        <v>13.07</v>
      </c>
    </row>
    <row r="1019" spans="1:22" x14ac:dyDescent="0.25">
      <c r="A1019" s="26" t="s">
        <v>1656</v>
      </c>
      <c r="B1019" s="42">
        <v>2</v>
      </c>
      <c r="C1019" s="33">
        <v>11.7</v>
      </c>
      <c r="D1019" s="42">
        <v>7</v>
      </c>
      <c r="E1019" s="33">
        <v>0.5</v>
      </c>
      <c r="F1019" s="42">
        <v>3.8</v>
      </c>
      <c r="G1019" s="33">
        <v>2.6</v>
      </c>
      <c r="H1019" s="42">
        <v>0.4</v>
      </c>
      <c r="I1019" s="33">
        <v>3.3</v>
      </c>
      <c r="J1019" s="42">
        <v>2.8</v>
      </c>
      <c r="K1019" s="33">
        <v>0.2</v>
      </c>
      <c r="L1019" s="42">
        <v>1.2</v>
      </c>
      <c r="M1019" s="33">
        <v>0.5</v>
      </c>
      <c r="N1019" s="42">
        <v>0.2</v>
      </c>
      <c r="O1019" s="33">
        <v>0.1</v>
      </c>
      <c r="P1019" s="42">
        <v>198.13</v>
      </c>
      <c r="Q1019" s="33">
        <v>126.87</v>
      </c>
      <c r="R1019" s="42">
        <v>146.07</v>
      </c>
      <c r="S1019" s="33">
        <v>261.99</v>
      </c>
      <c r="T1019" s="42">
        <v>14</v>
      </c>
      <c r="U1019" s="33">
        <v>14.27</v>
      </c>
      <c r="V1019" s="116">
        <v>13</v>
      </c>
    </row>
    <row r="1020" spans="1:22" x14ac:dyDescent="0.25">
      <c r="A1020" s="26" t="s">
        <v>1657</v>
      </c>
      <c r="B1020" s="42">
        <v>3.4</v>
      </c>
      <c r="C1020" s="33">
        <v>12.3</v>
      </c>
      <c r="D1020" s="42">
        <v>7</v>
      </c>
      <c r="E1020" s="33">
        <v>0.5</v>
      </c>
      <c r="F1020" s="42">
        <v>3.5</v>
      </c>
      <c r="G1020" s="33">
        <v>2.4</v>
      </c>
      <c r="H1020" s="42">
        <v>0.4</v>
      </c>
      <c r="I1020" s="33">
        <v>2.5</v>
      </c>
      <c r="J1020" s="42">
        <v>2.6</v>
      </c>
      <c r="K1020" s="33">
        <v>0.1</v>
      </c>
      <c r="L1020" s="42">
        <v>1.5</v>
      </c>
      <c r="M1020" s="33">
        <v>0.5</v>
      </c>
      <c r="N1020" s="42">
        <v>0.1</v>
      </c>
      <c r="O1020" s="33">
        <v>0.2</v>
      </c>
      <c r="P1020" s="42">
        <v>199.66</v>
      </c>
      <c r="Q1020" s="33">
        <v>139.56</v>
      </c>
      <c r="R1020" s="42">
        <v>158.52000000000001</v>
      </c>
      <c r="S1020" s="33">
        <v>261.67</v>
      </c>
      <c r="T1020" s="42">
        <v>14.5</v>
      </c>
      <c r="U1020" s="33">
        <v>15.21</v>
      </c>
      <c r="V1020" s="116">
        <v>13.32</v>
      </c>
    </row>
    <row r="1021" spans="1:22" x14ac:dyDescent="0.25">
      <c r="A1021" s="26" t="s">
        <v>150</v>
      </c>
      <c r="B1021" s="42">
        <v>2.7</v>
      </c>
      <c r="C1021" s="33">
        <v>10.199999999999999</v>
      </c>
      <c r="D1021" s="42">
        <v>6.8</v>
      </c>
      <c r="E1021" s="33">
        <v>0.1</v>
      </c>
      <c r="F1021" s="42">
        <v>3.1</v>
      </c>
      <c r="G1021" s="33">
        <v>2.1</v>
      </c>
      <c r="H1021" s="42">
        <v>0.2</v>
      </c>
      <c r="I1021" s="33">
        <v>2.2000000000000002</v>
      </c>
      <c r="J1021" s="42">
        <v>2.5</v>
      </c>
      <c r="K1021" s="33">
        <v>0.1</v>
      </c>
      <c r="L1021" s="42">
        <v>1.3</v>
      </c>
      <c r="M1021" s="33">
        <v>0.5</v>
      </c>
      <c r="N1021" s="42">
        <v>0.1</v>
      </c>
      <c r="O1021" s="33">
        <v>0.2</v>
      </c>
      <c r="P1021" s="42">
        <v>209.58</v>
      </c>
      <c r="Q1021" s="33">
        <v>149.35</v>
      </c>
      <c r="R1021" s="42">
        <v>170.7</v>
      </c>
      <c r="S1021" s="33">
        <v>261.66000000000003</v>
      </c>
      <c r="T1021" s="42">
        <v>13.48</v>
      </c>
      <c r="U1021" s="33">
        <v>14.05</v>
      </c>
      <c r="V1021" s="116">
        <v>12.78</v>
      </c>
    </row>
    <row r="1022" spans="1:22" x14ac:dyDescent="0.25">
      <c r="A1022" s="26" t="s">
        <v>1658</v>
      </c>
      <c r="B1022" s="42">
        <v>2.2000000000000002</v>
      </c>
      <c r="C1022" s="33">
        <v>10.199999999999999</v>
      </c>
      <c r="D1022" s="42">
        <v>6.6</v>
      </c>
      <c r="E1022" s="33">
        <v>0.2</v>
      </c>
      <c r="F1022" s="42">
        <v>3</v>
      </c>
      <c r="G1022" s="33">
        <v>2.7</v>
      </c>
      <c r="H1022" s="42">
        <v>0.1</v>
      </c>
      <c r="I1022" s="33">
        <v>2.2999999999999998</v>
      </c>
      <c r="J1022" s="42">
        <v>2.2999999999999998</v>
      </c>
      <c r="K1022" s="33">
        <v>0</v>
      </c>
      <c r="L1022" s="42">
        <v>1.2</v>
      </c>
      <c r="M1022" s="33">
        <v>0.3</v>
      </c>
      <c r="N1022" s="42">
        <v>0.1</v>
      </c>
      <c r="O1022" s="33">
        <v>0.2</v>
      </c>
      <c r="P1022" s="42">
        <v>231.09</v>
      </c>
      <c r="Q1022" s="33">
        <v>153.74</v>
      </c>
      <c r="R1022" s="42">
        <v>178.19</v>
      </c>
      <c r="S1022" s="33">
        <v>260.27999999999997</v>
      </c>
      <c r="T1022" s="42">
        <v>12.24</v>
      </c>
      <c r="U1022" s="33">
        <v>12.85</v>
      </c>
      <c r="V1022" s="116">
        <v>11.96</v>
      </c>
    </row>
    <row r="1023" spans="1:22" x14ac:dyDescent="0.25">
      <c r="A1023" s="26" t="s">
        <v>1659</v>
      </c>
      <c r="B1023" s="42">
        <v>1</v>
      </c>
      <c r="C1023" s="33">
        <v>6.6</v>
      </c>
      <c r="D1023" s="42">
        <v>5.5</v>
      </c>
      <c r="E1023" s="33">
        <v>0.2</v>
      </c>
      <c r="F1023" s="42">
        <v>2</v>
      </c>
      <c r="G1023" s="33">
        <v>1.8</v>
      </c>
      <c r="H1023" s="42">
        <v>0.1</v>
      </c>
      <c r="I1023" s="33">
        <v>1.6</v>
      </c>
      <c r="J1023" s="42">
        <v>1.9</v>
      </c>
      <c r="K1023" s="33">
        <v>0</v>
      </c>
      <c r="L1023" s="42">
        <v>1</v>
      </c>
      <c r="M1023" s="33">
        <v>0.4</v>
      </c>
      <c r="N1023" s="42">
        <v>0.1</v>
      </c>
      <c r="O1023" s="33">
        <v>0.1</v>
      </c>
      <c r="P1023" s="42">
        <v>294.11</v>
      </c>
      <c r="Q1023" s="33">
        <v>196.8</v>
      </c>
      <c r="R1023" s="42">
        <v>228.7</v>
      </c>
      <c r="S1023" s="33">
        <v>258.58</v>
      </c>
      <c r="T1023" s="42">
        <v>8.92</v>
      </c>
      <c r="U1023" s="33">
        <v>9.5299999999999994</v>
      </c>
      <c r="V1023" s="116">
        <v>8.6999999999999993</v>
      </c>
    </row>
    <row r="1024" spans="1:22" x14ac:dyDescent="0.25">
      <c r="A1024" s="26" t="s">
        <v>151</v>
      </c>
      <c r="B1024" s="42">
        <v>0.8</v>
      </c>
      <c r="C1024" s="33">
        <v>4.9000000000000004</v>
      </c>
      <c r="D1024" s="42">
        <v>5.0999999999999996</v>
      </c>
      <c r="E1024" s="33">
        <v>0.2</v>
      </c>
      <c r="F1024" s="42">
        <v>2.1</v>
      </c>
      <c r="G1024" s="33">
        <v>1.5</v>
      </c>
      <c r="H1024" s="42">
        <v>0</v>
      </c>
      <c r="I1024" s="33">
        <v>1.8</v>
      </c>
      <c r="J1024" s="42">
        <v>1.9</v>
      </c>
      <c r="K1024" s="33">
        <v>0.1</v>
      </c>
      <c r="L1024" s="42">
        <v>0.8</v>
      </c>
      <c r="M1024" s="33">
        <v>0.3</v>
      </c>
      <c r="N1024" s="42">
        <v>0.1</v>
      </c>
      <c r="O1024" s="33">
        <v>0.1</v>
      </c>
      <c r="P1024" s="42">
        <v>300.33999999999997</v>
      </c>
      <c r="Q1024" s="33">
        <v>196.98</v>
      </c>
      <c r="R1024" s="42">
        <v>232.02</v>
      </c>
      <c r="S1024" s="33">
        <v>257.73</v>
      </c>
      <c r="T1024" s="42">
        <v>7.9</v>
      </c>
      <c r="U1024" s="33">
        <v>8.1999999999999993</v>
      </c>
      <c r="V1024" s="116">
        <v>7.78</v>
      </c>
    </row>
    <row r="1025" spans="1:22" x14ac:dyDescent="0.25">
      <c r="A1025" s="26" t="s">
        <v>1660</v>
      </c>
      <c r="B1025" s="42">
        <v>1.7</v>
      </c>
      <c r="C1025" s="33">
        <v>8.1999999999999993</v>
      </c>
      <c r="D1025" s="42">
        <v>6.5</v>
      </c>
      <c r="E1025" s="33">
        <v>0.2</v>
      </c>
      <c r="F1025" s="42">
        <v>3</v>
      </c>
      <c r="G1025" s="33">
        <v>2.1</v>
      </c>
      <c r="H1025" s="42">
        <v>0.3</v>
      </c>
      <c r="I1025" s="33">
        <v>2.2999999999999998</v>
      </c>
      <c r="J1025" s="42">
        <v>2.4</v>
      </c>
      <c r="K1025" s="33">
        <v>0.1</v>
      </c>
      <c r="L1025" s="42">
        <v>1.1000000000000001</v>
      </c>
      <c r="M1025" s="33">
        <v>0.4</v>
      </c>
      <c r="N1025" s="42">
        <v>0.1</v>
      </c>
      <c r="O1025" s="33">
        <v>0.2</v>
      </c>
      <c r="P1025" s="42">
        <v>244.5</v>
      </c>
      <c r="Q1025" s="33">
        <v>156.77000000000001</v>
      </c>
      <c r="R1025" s="42">
        <v>197.09</v>
      </c>
      <c r="S1025" s="33">
        <v>258.51</v>
      </c>
      <c r="T1025" s="42">
        <v>10.8</v>
      </c>
      <c r="U1025" s="33">
        <v>11.83</v>
      </c>
      <c r="V1025" s="116">
        <v>10.67</v>
      </c>
    </row>
    <row r="1026" spans="1:22" x14ac:dyDescent="0.25">
      <c r="A1026" s="26" t="s">
        <v>1661</v>
      </c>
      <c r="B1026" s="42">
        <v>2.5</v>
      </c>
      <c r="C1026" s="33">
        <v>10</v>
      </c>
      <c r="D1026" s="42">
        <v>6.3</v>
      </c>
      <c r="E1026" s="33">
        <v>0.4</v>
      </c>
      <c r="F1026" s="42">
        <v>3.3</v>
      </c>
      <c r="G1026" s="33">
        <v>2.7</v>
      </c>
      <c r="H1026" s="42">
        <v>0.2</v>
      </c>
      <c r="I1026" s="33">
        <v>2.2000000000000002</v>
      </c>
      <c r="J1026" s="42">
        <v>1.8</v>
      </c>
      <c r="K1026" s="33">
        <v>0</v>
      </c>
      <c r="L1026" s="42">
        <v>1.1000000000000001</v>
      </c>
      <c r="M1026" s="33">
        <v>0.3</v>
      </c>
      <c r="N1026" s="42">
        <v>0.1</v>
      </c>
      <c r="O1026" s="33">
        <v>0.2</v>
      </c>
      <c r="P1026" s="42">
        <v>237.38</v>
      </c>
      <c r="Q1026" s="33">
        <v>158.93</v>
      </c>
      <c r="R1026" s="42">
        <v>181.24</v>
      </c>
      <c r="S1026" s="33">
        <v>258.5</v>
      </c>
      <c r="T1026" s="42">
        <v>12.38</v>
      </c>
      <c r="U1026" s="33">
        <v>13.24</v>
      </c>
      <c r="V1026" s="116">
        <v>11.89</v>
      </c>
    </row>
    <row r="1027" spans="1:22" x14ac:dyDescent="0.25">
      <c r="A1027" s="26" t="s">
        <v>152</v>
      </c>
      <c r="B1027" s="42">
        <v>2.2999999999999998</v>
      </c>
      <c r="C1027" s="33">
        <v>11.2</v>
      </c>
      <c r="D1027" s="42">
        <v>6.9</v>
      </c>
      <c r="E1027" s="33">
        <v>0.2</v>
      </c>
      <c r="F1027" s="42">
        <v>2.7</v>
      </c>
      <c r="G1027" s="33">
        <v>2.4</v>
      </c>
      <c r="H1027" s="42">
        <v>0.3</v>
      </c>
      <c r="I1027" s="33">
        <v>2.4</v>
      </c>
      <c r="J1027" s="42">
        <v>2.2000000000000002</v>
      </c>
      <c r="K1027" s="33">
        <v>0.1</v>
      </c>
      <c r="L1027" s="42">
        <v>1.4</v>
      </c>
      <c r="M1027" s="33">
        <v>0.5</v>
      </c>
      <c r="N1027" s="42">
        <v>0.1</v>
      </c>
      <c r="O1027" s="33">
        <v>0.2</v>
      </c>
      <c r="P1027" s="42">
        <v>219.26</v>
      </c>
      <c r="Q1027" s="33">
        <v>148.29</v>
      </c>
      <c r="R1027" s="42">
        <v>172.72</v>
      </c>
      <c r="S1027" s="33">
        <v>261.54000000000002</v>
      </c>
      <c r="T1027" s="42">
        <v>13.4</v>
      </c>
      <c r="U1027" s="33">
        <v>13.94</v>
      </c>
      <c r="V1027" s="116">
        <v>12.82</v>
      </c>
    </row>
    <row r="1028" spans="1:22" x14ac:dyDescent="0.25">
      <c r="A1028" s="26" t="s">
        <v>1662</v>
      </c>
      <c r="B1028" s="42">
        <v>1.6</v>
      </c>
      <c r="C1028" s="33">
        <v>10.199999999999999</v>
      </c>
      <c r="D1028" s="42">
        <v>6.1</v>
      </c>
      <c r="E1028" s="33">
        <v>0.3</v>
      </c>
      <c r="F1028" s="42">
        <v>2.4</v>
      </c>
      <c r="G1028" s="33">
        <v>2.5</v>
      </c>
      <c r="H1028" s="42">
        <v>0.2</v>
      </c>
      <c r="I1028" s="33">
        <v>2.2000000000000002</v>
      </c>
      <c r="J1028" s="42">
        <v>2.4</v>
      </c>
      <c r="K1028" s="33">
        <v>0.1</v>
      </c>
      <c r="L1028" s="42">
        <v>1.3</v>
      </c>
      <c r="M1028" s="33">
        <v>0.5</v>
      </c>
      <c r="N1028" s="42">
        <v>0.1</v>
      </c>
      <c r="O1028" s="33">
        <v>0.2</v>
      </c>
      <c r="P1028" s="42">
        <v>215.97</v>
      </c>
      <c r="Q1028" s="33">
        <v>148.16999999999999</v>
      </c>
      <c r="R1028" s="42">
        <v>171.22</v>
      </c>
      <c r="S1028" s="33">
        <v>263.58</v>
      </c>
      <c r="T1028" s="42">
        <v>12.9</v>
      </c>
      <c r="U1028" s="33">
        <v>13.76</v>
      </c>
      <c r="V1028" s="116">
        <v>12.3</v>
      </c>
    </row>
    <row r="1029" spans="1:22" x14ac:dyDescent="0.25">
      <c r="A1029" s="26" t="s">
        <v>1663</v>
      </c>
      <c r="B1029" s="42">
        <v>1.7</v>
      </c>
      <c r="C1029" s="33">
        <v>9.1</v>
      </c>
      <c r="D1029" s="42">
        <v>6.2</v>
      </c>
      <c r="E1029" s="33">
        <v>0.4</v>
      </c>
      <c r="F1029" s="42">
        <v>3.2</v>
      </c>
      <c r="G1029" s="33">
        <v>2.2000000000000002</v>
      </c>
      <c r="H1029" s="42">
        <v>0.3</v>
      </c>
      <c r="I1029" s="33">
        <v>3</v>
      </c>
      <c r="J1029" s="42">
        <v>2.6</v>
      </c>
      <c r="K1029" s="33">
        <v>0.2</v>
      </c>
      <c r="L1029" s="42">
        <v>1</v>
      </c>
      <c r="M1029" s="33">
        <v>0.3</v>
      </c>
      <c r="N1029" s="42">
        <v>0.1</v>
      </c>
      <c r="O1029" s="33">
        <v>0.1</v>
      </c>
      <c r="P1029" s="42">
        <v>210.56</v>
      </c>
      <c r="Q1029" s="33">
        <v>142.30000000000001</v>
      </c>
      <c r="R1029" s="42">
        <v>165.69</v>
      </c>
      <c r="S1029" s="33">
        <v>263.43</v>
      </c>
      <c r="T1029" s="42">
        <v>11.79</v>
      </c>
      <c r="U1029" s="33">
        <v>12.16</v>
      </c>
      <c r="V1029" s="116">
        <v>10.93</v>
      </c>
    </row>
    <row r="1030" spans="1:22" x14ac:dyDescent="0.25">
      <c r="A1030" s="26" t="s">
        <v>153</v>
      </c>
      <c r="B1030" s="42">
        <v>2.1</v>
      </c>
      <c r="C1030" s="33">
        <v>10.9</v>
      </c>
      <c r="D1030" s="42">
        <v>6.5</v>
      </c>
      <c r="E1030" s="33">
        <v>0.5</v>
      </c>
      <c r="F1030" s="42">
        <v>3.7</v>
      </c>
      <c r="G1030" s="33">
        <v>2.4</v>
      </c>
      <c r="H1030" s="42">
        <v>0.5</v>
      </c>
      <c r="I1030" s="33">
        <v>3</v>
      </c>
      <c r="J1030" s="42">
        <v>2.6</v>
      </c>
      <c r="K1030" s="33">
        <v>0.1</v>
      </c>
      <c r="L1030" s="42">
        <v>1.2</v>
      </c>
      <c r="M1030" s="33">
        <v>0.5</v>
      </c>
      <c r="N1030" s="42">
        <v>0.2</v>
      </c>
      <c r="O1030" s="33">
        <v>0.1</v>
      </c>
      <c r="P1030" s="42">
        <v>202.4</v>
      </c>
      <c r="Q1030" s="33">
        <v>141.16</v>
      </c>
      <c r="R1030" s="42">
        <v>158.35</v>
      </c>
      <c r="S1030" s="33">
        <v>263.39999999999998</v>
      </c>
      <c r="T1030" s="42">
        <v>13.12</v>
      </c>
      <c r="U1030" s="33">
        <v>13.92</v>
      </c>
      <c r="V1030" s="116">
        <v>12.42</v>
      </c>
    </row>
    <row r="1031" spans="1:22" x14ac:dyDescent="0.25">
      <c r="A1031" s="26" t="s">
        <v>1664</v>
      </c>
      <c r="B1031" s="42">
        <v>1</v>
      </c>
      <c r="C1031" s="33">
        <v>10.1</v>
      </c>
      <c r="D1031" s="42">
        <v>6.7</v>
      </c>
      <c r="E1031" s="33">
        <v>0.2</v>
      </c>
      <c r="F1031" s="42">
        <v>2.7</v>
      </c>
      <c r="G1031" s="33">
        <v>2.2000000000000002</v>
      </c>
      <c r="H1031" s="42">
        <v>0</v>
      </c>
      <c r="I1031" s="33">
        <v>3</v>
      </c>
      <c r="J1031" s="42">
        <v>3.2</v>
      </c>
      <c r="K1031" s="33">
        <v>0.2</v>
      </c>
      <c r="L1031" s="42">
        <v>1.3</v>
      </c>
      <c r="M1031" s="33">
        <v>0.5</v>
      </c>
      <c r="N1031" s="42">
        <v>0.2</v>
      </c>
      <c r="O1031" s="33">
        <v>0.2</v>
      </c>
      <c r="P1031" s="42">
        <v>203.98</v>
      </c>
      <c r="Q1031" s="33">
        <v>136.41</v>
      </c>
      <c r="R1031" s="42">
        <v>160.11000000000001</v>
      </c>
      <c r="S1031" s="33">
        <v>263.11</v>
      </c>
      <c r="T1031" s="42">
        <v>12.93</v>
      </c>
      <c r="U1031" s="33">
        <v>13.22</v>
      </c>
      <c r="V1031" s="116">
        <v>12.36</v>
      </c>
    </row>
    <row r="1032" spans="1:22" x14ac:dyDescent="0.25">
      <c r="A1032" s="26" t="s">
        <v>1665</v>
      </c>
      <c r="B1032" s="42">
        <v>1.1000000000000001</v>
      </c>
      <c r="C1032" s="33">
        <v>7.6</v>
      </c>
      <c r="D1032" s="42">
        <v>5.6</v>
      </c>
      <c r="E1032" s="33">
        <v>0.2</v>
      </c>
      <c r="F1032" s="42">
        <v>3.3</v>
      </c>
      <c r="G1032" s="33">
        <v>1.8</v>
      </c>
      <c r="H1032" s="42">
        <v>0.2</v>
      </c>
      <c r="I1032" s="33">
        <v>3.5</v>
      </c>
      <c r="J1032" s="42">
        <v>3</v>
      </c>
      <c r="K1032" s="33">
        <v>0.3</v>
      </c>
      <c r="L1032" s="42">
        <v>1</v>
      </c>
      <c r="M1032" s="33">
        <v>0.4</v>
      </c>
      <c r="N1032" s="42">
        <v>0.2</v>
      </c>
      <c r="O1032" s="33">
        <v>0.3</v>
      </c>
      <c r="P1032" s="42">
        <v>204</v>
      </c>
      <c r="Q1032" s="33">
        <v>134.58000000000001</v>
      </c>
      <c r="R1032" s="42">
        <v>160.57</v>
      </c>
      <c r="S1032" s="33">
        <v>262.42</v>
      </c>
      <c r="T1032" s="42">
        <v>11.11</v>
      </c>
      <c r="U1032" s="33">
        <v>11.57</v>
      </c>
      <c r="V1032" s="116">
        <v>10.63</v>
      </c>
    </row>
    <row r="1033" spans="1:22" x14ac:dyDescent="0.25">
      <c r="A1033" s="26" t="s">
        <v>154</v>
      </c>
      <c r="B1033" s="42">
        <v>2.1</v>
      </c>
      <c r="C1033" s="33">
        <v>12.3</v>
      </c>
      <c r="D1033" s="42">
        <v>6.6</v>
      </c>
      <c r="E1033" s="33">
        <v>0.1</v>
      </c>
      <c r="F1033" s="42">
        <v>2.9</v>
      </c>
      <c r="G1033" s="33">
        <v>2.6</v>
      </c>
      <c r="H1033" s="42">
        <v>0.3</v>
      </c>
      <c r="I1033" s="33">
        <v>2.7</v>
      </c>
      <c r="J1033" s="42">
        <v>2.6</v>
      </c>
      <c r="K1033" s="33">
        <v>0.1</v>
      </c>
      <c r="L1033" s="42">
        <v>1.4</v>
      </c>
      <c r="M1033" s="33">
        <v>0.5</v>
      </c>
      <c r="N1033" s="42">
        <v>0.1</v>
      </c>
      <c r="O1033" s="33">
        <v>0.3</v>
      </c>
      <c r="P1033" s="42">
        <v>198.11</v>
      </c>
      <c r="Q1033" s="33">
        <v>136.11000000000001</v>
      </c>
      <c r="R1033" s="42">
        <v>166.58</v>
      </c>
      <c r="S1033" s="33">
        <v>262.77</v>
      </c>
      <c r="T1033" s="42">
        <v>14.3</v>
      </c>
      <c r="U1033" s="33">
        <v>14.8</v>
      </c>
      <c r="V1033" s="116">
        <v>13.68</v>
      </c>
    </row>
    <row r="1034" spans="1:22" x14ac:dyDescent="0.25">
      <c r="A1034" s="26" t="s">
        <v>1666</v>
      </c>
      <c r="B1034" s="42">
        <v>2</v>
      </c>
      <c r="C1034" s="33">
        <v>9.8000000000000007</v>
      </c>
      <c r="D1034" s="42">
        <v>6.1</v>
      </c>
      <c r="E1034" s="33">
        <v>0.5</v>
      </c>
      <c r="F1034" s="42">
        <v>2.8</v>
      </c>
      <c r="G1034" s="33">
        <v>2.2000000000000002</v>
      </c>
      <c r="H1034" s="42">
        <v>0.3</v>
      </c>
      <c r="I1034" s="33">
        <v>2.7</v>
      </c>
      <c r="J1034" s="42">
        <v>2.6</v>
      </c>
      <c r="K1034" s="33">
        <v>0.1</v>
      </c>
      <c r="L1034" s="42">
        <v>1.1000000000000001</v>
      </c>
      <c r="M1034" s="33">
        <v>0.4</v>
      </c>
      <c r="N1034" s="42">
        <v>0.1</v>
      </c>
      <c r="O1034" s="33">
        <v>0.1</v>
      </c>
      <c r="P1034" s="42">
        <v>215.6</v>
      </c>
      <c r="Q1034" s="33">
        <v>145.88</v>
      </c>
      <c r="R1034" s="42">
        <v>172.61</v>
      </c>
      <c r="S1034" s="33">
        <v>263.73</v>
      </c>
      <c r="T1034" s="42">
        <v>12.5</v>
      </c>
      <c r="U1034" s="33">
        <v>12.87</v>
      </c>
      <c r="V1034" s="116">
        <v>11.54</v>
      </c>
    </row>
    <row r="1035" spans="1:22" x14ac:dyDescent="0.25">
      <c r="A1035" s="26" t="s">
        <v>1667</v>
      </c>
      <c r="B1035" s="42">
        <v>1.8</v>
      </c>
      <c r="C1035" s="33">
        <v>9.4</v>
      </c>
      <c r="D1035" s="42">
        <v>6.5</v>
      </c>
      <c r="E1035" s="33">
        <v>0.4</v>
      </c>
      <c r="F1035" s="42">
        <v>2.8</v>
      </c>
      <c r="G1035" s="33">
        <v>2.4</v>
      </c>
      <c r="H1035" s="42">
        <v>0.2</v>
      </c>
      <c r="I1035" s="33">
        <v>2.8</v>
      </c>
      <c r="J1035" s="42">
        <v>2.7</v>
      </c>
      <c r="K1035" s="33">
        <v>0.2</v>
      </c>
      <c r="L1035" s="42">
        <v>1</v>
      </c>
      <c r="M1035" s="33">
        <v>0.4</v>
      </c>
      <c r="N1035" s="42">
        <v>0.1</v>
      </c>
      <c r="O1035" s="33">
        <v>0.1</v>
      </c>
      <c r="P1035" s="42">
        <v>211.55</v>
      </c>
      <c r="Q1035" s="33">
        <v>141.86000000000001</v>
      </c>
      <c r="R1035" s="42">
        <v>167.6</v>
      </c>
      <c r="S1035" s="33">
        <v>263.60000000000002</v>
      </c>
      <c r="T1035" s="42">
        <v>12.76</v>
      </c>
      <c r="U1035" s="33">
        <v>12.92</v>
      </c>
      <c r="V1035" s="116">
        <v>12.28</v>
      </c>
    </row>
    <row r="1036" spans="1:22" x14ac:dyDescent="0.25">
      <c r="A1036" s="26" t="s">
        <v>155</v>
      </c>
      <c r="B1036" s="42">
        <v>0.9</v>
      </c>
      <c r="C1036" s="33">
        <v>10.8</v>
      </c>
      <c r="D1036" s="42">
        <v>6.4</v>
      </c>
      <c r="E1036" s="33">
        <v>0.1</v>
      </c>
      <c r="F1036" s="42">
        <v>2.2999999999999998</v>
      </c>
      <c r="G1036" s="33">
        <v>2.1</v>
      </c>
      <c r="H1036" s="42">
        <v>0.2</v>
      </c>
      <c r="I1036" s="33">
        <v>1.8</v>
      </c>
      <c r="J1036" s="42">
        <v>1.9</v>
      </c>
      <c r="K1036" s="33">
        <v>0.1</v>
      </c>
      <c r="L1036" s="42">
        <v>1</v>
      </c>
      <c r="M1036" s="33">
        <v>0.5</v>
      </c>
      <c r="N1036" s="42">
        <v>0</v>
      </c>
      <c r="O1036" s="33">
        <v>0.2</v>
      </c>
      <c r="P1036" s="42">
        <v>219.89</v>
      </c>
      <c r="Q1036" s="33">
        <v>154.55000000000001</v>
      </c>
      <c r="R1036" s="42">
        <v>187.71</v>
      </c>
      <c r="S1036" s="33">
        <v>263.91000000000003</v>
      </c>
      <c r="T1036" s="42">
        <v>12.97</v>
      </c>
      <c r="U1036" s="33">
        <v>13.65</v>
      </c>
      <c r="V1036" s="116">
        <v>12.8</v>
      </c>
    </row>
    <row r="1037" spans="1:22" x14ac:dyDescent="0.25">
      <c r="A1037" s="26" t="s">
        <v>1668</v>
      </c>
      <c r="B1037" s="42">
        <v>0.1</v>
      </c>
      <c r="C1037" s="33">
        <v>6.1</v>
      </c>
      <c r="D1037" s="42">
        <v>5.7</v>
      </c>
      <c r="E1037" s="33">
        <v>0.2</v>
      </c>
      <c r="F1037" s="42">
        <v>2</v>
      </c>
      <c r="G1037" s="33">
        <v>1.7</v>
      </c>
      <c r="H1037" s="42">
        <v>0.2</v>
      </c>
      <c r="I1037" s="33">
        <v>1.5</v>
      </c>
      <c r="J1037" s="42">
        <v>1.7</v>
      </c>
      <c r="K1037" s="33">
        <v>0.2</v>
      </c>
      <c r="L1037" s="42">
        <v>0.7</v>
      </c>
      <c r="M1037" s="33">
        <v>0.4</v>
      </c>
      <c r="N1037" s="42">
        <v>0.1</v>
      </c>
      <c r="O1037" s="33">
        <v>0.1</v>
      </c>
      <c r="P1037" s="42">
        <v>297.82</v>
      </c>
      <c r="Q1037" s="33">
        <v>197.9</v>
      </c>
      <c r="R1037" s="42">
        <v>232.77</v>
      </c>
      <c r="S1037" s="33">
        <v>262.25</v>
      </c>
      <c r="T1037" s="42">
        <v>8.3000000000000007</v>
      </c>
      <c r="U1037" s="33">
        <v>8.93</v>
      </c>
      <c r="V1037" s="116">
        <v>8.4700000000000006</v>
      </c>
    </row>
    <row r="1038" spans="1:22" x14ac:dyDescent="0.25">
      <c r="A1038" s="26" t="s">
        <v>1669</v>
      </c>
      <c r="B1038" s="42">
        <v>0.7</v>
      </c>
      <c r="C1038" s="33">
        <v>9.3000000000000007</v>
      </c>
      <c r="D1038" s="42">
        <v>6.9</v>
      </c>
      <c r="E1038" s="33">
        <v>0.3</v>
      </c>
      <c r="F1038" s="42">
        <v>2.2999999999999998</v>
      </c>
      <c r="G1038" s="33">
        <v>2</v>
      </c>
      <c r="H1038" s="42">
        <v>0.2</v>
      </c>
      <c r="I1038" s="33">
        <v>2.6</v>
      </c>
      <c r="J1038" s="42">
        <v>2</v>
      </c>
      <c r="K1038" s="33">
        <v>0.3</v>
      </c>
      <c r="L1038" s="42">
        <v>1.1000000000000001</v>
      </c>
      <c r="M1038" s="33">
        <v>0.4</v>
      </c>
      <c r="N1038" s="42">
        <v>0.1</v>
      </c>
      <c r="O1038" s="33">
        <v>0.1</v>
      </c>
      <c r="P1038" s="42">
        <v>233.38</v>
      </c>
      <c r="Q1038" s="33">
        <v>153.19</v>
      </c>
      <c r="R1038" s="42">
        <v>185.08</v>
      </c>
      <c r="S1038" s="33">
        <v>263.66000000000003</v>
      </c>
      <c r="T1038" s="42">
        <v>11.55</v>
      </c>
      <c r="U1038" s="33">
        <v>12.72</v>
      </c>
      <c r="V1038" s="116">
        <v>11.75</v>
      </c>
    </row>
    <row r="1039" spans="1:22" x14ac:dyDescent="0.25">
      <c r="A1039" s="26" t="s">
        <v>156</v>
      </c>
      <c r="B1039" s="42">
        <v>1</v>
      </c>
      <c r="C1039" s="33">
        <v>9.9</v>
      </c>
      <c r="D1039" s="42">
        <v>7.4</v>
      </c>
      <c r="E1039" s="33">
        <v>0.3</v>
      </c>
      <c r="F1039" s="42">
        <v>2.1</v>
      </c>
      <c r="G1039" s="33">
        <v>1.9</v>
      </c>
      <c r="H1039" s="42">
        <v>0.2</v>
      </c>
      <c r="I1039" s="33">
        <v>2</v>
      </c>
      <c r="J1039" s="42">
        <v>2</v>
      </c>
      <c r="K1039" s="33">
        <v>0.3</v>
      </c>
      <c r="L1039" s="42">
        <v>1.1000000000000001</v>
      </c>
      <c r="M1039" s="33">
        <v>0.5</v>
      </c>
      <c r="N1039" s="42">
        <v>0.1</v>
      </c>
      <c r="O1039" s="33">
        <v>0.2</v>
      </c>
      <c r="P1039" s="42">
        <v>237.38</v>
      </c>
      <c r="Q1039" s="33">
        <v>166.26</v>
      </c>
      <c r="R1039" s="42">
        <v>193.44</v>
      </c>
      <c r="S1039" s="33">
        <v>264.92</v>
      </c>
      <c r="T1039" s="42">
        <v>12.8</v>
      </c>
      <c r="U1039" s="33">
        <v>13.62</v>
      </c>
      <c r="V1039" s="116">
        <v>12.3</v>
      </c>
    </row>
    <row r="1040" spans="1:22" x14ac:dyDescent="0.25">
      <c r="A1040" s="26" t="s">
        <v>1670</v>
      </c>
      <c r="B1040" s="42">
        <v>0.2</v>
      </c>
      <c r="C1040" s="33">
        <v>5.7</v>
      </c>
      <c r="D1040" s="42">
        <v>5</v>
      </c>
      <c r="E1040" s="33">
        <v>0.1</v>
      </c>
      <c r="F1040" s="42">
        <v>1.6</v>
      </c>
      <c r="G1040" s="33">
        <v>1.2</v>
      </c>
      <c r="H1040" s="42">
        <v>0.1</v>
      </c>
      <c r="I1040" s="33">
        <v>1.6</v>
      </c>
      <c r="J1040" s="42">
        <v>1.6</v>
      </c>
      <c r="K1040" s="33">
        <v>0.2</v>
      </c>
      <c r="L1040" s="42">
        <v>0.9</v>
      </c>
      <c r="M1040" s="33">
        <v>0.4</v>
      </c>
      <c r="N1040" s="42">
        <v>0</v>
      </c>
      <c r="O1040" s="33">
        <v>0.1</v>
      </c>
      <c r="P1040" s="42">
        <v>303.31</v>
      </c>
      <c r="Q1040" s="33">
        <v>201.15</v>
      </c>
      <c r="R1040" s="42">
        <v>241.05</v>
      </c>
      <c r="S1040" s="33">
        <v>263.27999999999997</v>
      </c>
      <c r="T1040" s="42">
        <v>7.88</v>
      </c>
      <c r="U1040" s="33">
        <v>8.44</v>
      </c>
      <c r="V1040" s="116">
        <v>8.0399999999999991</v>
      </c>
    </row>
    <row r="1041" spans="1:22" x14ac:dyDescent="0.25">
      <c r="A1041" s="26" t="s">
        <v>1671</v>
      </c>
      <c r="B1041" s="42">
        <v>0.7</v>
      </c>
      <c r="C1041" s="33">
        <v>5.5</v>
      </c>
      <c r="D1041" s="42">
        <v>5</v>
      </c>
      <c r="E1041" s="33">
        <v>0.2</v>
      </c>
      <c r="F1041" s="42">
        <v>1.7</v>
      </c>
      <c r="G1041" s="33">
        <v>1.3</v>
      </c>
      <c r="H1041" s="42">
        <v>0.1</v>
      </c>
      <c r="I1041" s="33">
        <v>1.8</v>
      </c>
      <c r="J1041" s="42">
        <v>1.5</v>
      </c>
      <c r="K1041" s="33">
        <v>0.3</v>
      </c>
      <c r="L1041" s="42">
        <v>0.9</v>
      </c>
      <c r="M1041" s="33">
        <v>0.3</v>
      </c>
      <c r="N1041" s="42">
        <v>0</v>
      </c>
      <c r="O1041" s="33">
        <v>0.1</v>
      </c>
      <c r="P1041" s="42">
        <v>302.56</v>
      </c>
      <c r="Q1041" s="33">
        <v>204.3</v>
      </c>
      <c r="R1041" s="42">
        <v>238.18</v>
      </c>
      <c r="S1041" s="33">
        <v>263.06</v>
      </c>
      <c r="T1041" s="42">
        <v>7.9</v>
      </c>
      <c r="U1041" s="33">
        <v>8.26</v>
      </c>
      <c r="V1041" s="116">
        <v>7.61</v>
      </c>
    </row>
    <row r="1042" spans="1:22" x14ac:dyDescent="0.25">
      <c r="A1042" s="26" t="s">
        <v>157</v>
      </c>
      <c r="B1042" s="42">
        <v>0.2</v>
      </c>
      <c r="C1042" s="33">
        <v>4.7</v>
      </c>
      <c r="D1042" s="42">
        <v>5.3</v>
      </c>
      <c r="E1042" s="33">
        <v>0</v>
      </c>
      <c r="F1042" s="42">
        <v>1.7</v>
      </c>
      <c r="G1042" s="33">
        <v>1.4</v>
      </c>
      <c r="H1042" s="42">
        <v>0</v>
      </c>
      <c r="I1042" s="33">
        <v>1.8</v>
      </c>
      <c r="J1042" s="42">
        <v>2</v>
      </c>
      <c r="K1042" s="33">
        <v>0.3</v>
      </c>
      <c r="L1042" s="42">
        <v>0.9</v>
      </c>
      <c r="M1042" s="33">
        <v>0.3</v>
      </c>
      <c r="N1042" s="42">
        <v>0</v>
      </c>
      <c r="O1042" s="33">
        <v>0</v>
      </c>
      <c r="P1042" s="42">
        <v>288.32</v>
      </c>
      <c r="Q1042" s="33">
        <v>187.41</v>
      </c>
      <c r="R1042" s="42">
        <v>226.86</v>
      </c>
      <c r="S1042" s="33">
        <v>263.06</v>
      </c>
      <c r="T1042" s="42">
        <v>7.46</v>
      </c>
      <c r="U1042" s="33">
        <v>7.85</v>
      </c>
      <c r="V1042" s="116">
        <v>7.54</v>
      </c>
    </row>
    <row r="1043" spans="1:22" x14ac:dyDescent="0.25">
      <c r="A1043" s="26" t="s">
        <v>1672</v>
      </c>
      <c r="B1043" s="42">
        <v>0.7</v>
      </c>
      <c r="C1043" s="33">
        <v>5.7</v>
      </c>
      <c r="D1043" s="42">
        <v>5.4</v>
      </c>
      <c r="E1043" s="33">
        <v>0.2</v>
      </c>
      <c r="F1043" s="42">
        <v>2</v>
      </c>
      <c r="G1043" s="33">
        <v>1.6</v>
      </c>
      <c r="H1043" s="42">
        <v>0.3</v>
      </c>
      <c r="I1043" s="33">
        <v>1.7</v>
      </c>
      <c r="J1043" s="42">
        <v>1.9</v>
      </c>
      <c r="K1043" s="33">
        <v>0.3</v>
      </c>
      <c r="L1043" s="42">
        <v>1</v>
      </c>
      <c r="M1043" s="33">
        <v>0.4</v>
      </c>
      <c r="N1043" s="42">
        <v>0</v>
      </c>
      <c r="O1043" s="33">
        <v>0</v>
      </c>
      <c r="P1043" s="42">
        <v>270.98</v>
      </c>
      <c r="Q1043" s="33">
        <v>178.45</v>
      </c>
      <c r="R1043" s="42">
        <v>215.21</v>
      </c>
      <c r="S1043" s="33">
        <v>263.08</v>
      </c>
      <c r="T1043" s="42">
        <v>8.3000000000000007</v>
      </c>
      <c r="U1043" s="33">
        <v>8.74</v>
      </c>
      <c r="V1043" s="116">
        <v>8.17</v>
      </c>
    </row>
    <row r="1044" spans="1:22" x14ac:dyDescent="0.25">
      <c r="A1044" s="26" t="s">
        <v>1673</v>
      </c>
      <c r="B1044" s="42">
        <v>0.4</v>
      </c>
      <c r="C1044" s="33">
        <v>5.7</v>
      </c>
      <c r="D1044" s="42">
        <v>5.9</v>
      </c>
      <c r="E1044" s="33">
        <v>0</v>
      </c>
      <c r="F1044" s="42">
        <v>2.2000000000000002</v>
      </c>
      <c r="G1044" s="33">
        <v>1.8</v>
      </c>
      <c r="H1044" s="42">
        <v>0.1</v>
      </c>
      <c r="I1044" s="33">
        <v>1.7</v>
      </c>
      <c r="J1044" s="42">
        <v>1.8</v>
      </c>
      <c r="K1044" s="33">
        <v>0.3</v>
      </c>
      <c r="L1044" s="42">
        <v>0.9</v>
      </c>
      <c r="M1044" s="33">
        <v>0.3</v>
      </c>
      <c r="N1044" s="42">
        <v>0</v>
      </c>
      <c r="O1044" s="33">
        <v>0</v>
      </c>
      <c r="P1044" s="42">
        <v>271.22000000000003</v>
      </c>
      <c r="Q1044" s="33">
        <v>171.19</v>
      </c>
      <c r="R1044" s="42">
        <v>213.59</v>
      </c>
      <c r="S1044" s="33">
        <v>262.73</v>
      </c>
      <c r="T1044" s="42">
        <v>8.24</v>
      </c>
      <c r="U1044" s="33">
        <v>8.7200000000000006</v>
      </c>
      <c r="V1044" s="116">
        <v>8.73</v>
      </c>
    </row>
    <row r="1045" spans="1:22" x14ac:dyDescent="0.25">
      <c r="A1045" s="26" t="s">
        <v>158</v>
      </c>
      <c r="B1045" s="42">
        <v>0.4</v>
      </c>
      <c r="C1045" s="33">
        <v>6.1</v>
      </c>
      <c r="D1045" s="42">
        <v>6.1</v>
      </c>
      <c r="E1045" s="33">
        <v>0.1</v>
      </c>
      <c r="F1045" s="42">
        <v>1.9</v>
      </c>
      <c r="G1045" s="33">
        <v>1.9</v>
      </c>
      <c r="H1045" s="42">
        <v>0.2</v>
      </c>
      <c r="I1045" s="33">
        <v>2.1</v>
      </c>
      <c r="J1045" s="42">
        <v>2.1</v>
      </c>
      <c r="K1045" s="33">
        <v>0.4</v>
      </c>
      <c r="L1045" s="42">
        <v>1</v>
      </c>
      <c r="M1045" s="33">
        <v>0.4</v>
      </c>
      <c r="N1045" s="42">
        <v>0</v>
      </c>
      <c r="O1045" s="33">
        <v>0.1</v>
      </c>
      <c r="P1045" s="42">
        <v>256.14</v>
      </c>
      <c r="Q1045" s="33">
        <v>166.24</v>
      </c>
      <c r="R1045" s="42">
        <v>202.95</v>
      </c>
      <c r="S1045" s="33">
        <v>263.29000000000002</v>
      </c>
      <c r="T1045" s="42">
        <v>8.43</v>
      </c>
      <c r="U1045" s="33">
        <v>9.09</v>
      </c>
      <c r="V1045" s="116">
        <v>9.0399999999999991</v>
      </c>
    </row>
    <row r="1046" spans="1:22" x14ac:dyDescent="0.25">
      <c r="A1046" s="26" t="s">
        <v>1674</v>
      </c>
      <c r="B1046" s="42">
        <v>0.1</v>
      </c>
      <c r="C1046" s="33">
        <v>3.8</v>
      </c>
      <c r="D1046" s="42">
        <v>4.8</v>
      </c>
      <c r="E1046" s="33">
        <v>0.1</v>
      </c>
      <c r="F1046" s="42">
        <v>2.1</v>
      </c>
      <c r="G1046" s="33">
        <v>1.1000000000000001</v>
      </c>
      <c r="H1046" s="42">
        <v>0.2</v>
      </c>
      <c r="I1046" s="33">
        <v>2.1</v>
      </c>
      <c r="J1046" s="42">
        <v>1.7</v>
      </c>
      <c r="K1046" s="33">
        <v>0.3</v>
      </c>
      <c r="L1046" s="42">
        <v>0.6</v>
      </c>
      <c r="M1046" s="33">
        <v>0.3</v>
      </c>
      <c r="N1046" s="42">
        <v>0.1</v>
      </c>
      <c r="O1046" s="33">
        <v>0.1</v>
      </c>
      <c r="P1046" s="42">
        <v>267.33999999999997</v>
      </c>
      <c r="Q1046" s="33">
        <v>171.91</v>
      </c>
      <c r="R1046" s="42">
        <v>211.47</v>
      </c>
      <c r="S1046" s="33">
        <v>262.79000000000002</v>
      </c>
      <c r="T1046" s="42">
        <v>6.5</v>
      </c>
      <c r="U1046" s="33">
        <v>6.89</v>
      </c>
      <c r="V1046" s="116">
        <v>6.88</v>
      </c>
    </row>
    <row r="1047" spans="1:22" x14ac:dyDescent="0.25">
      <c r="A1047" s="26" t="s">
        <v>1675</v>
      </c>
      <c r="B1047" s="42">
        <v>0.4</v>
      </c>
      <c r="C1047" s="33">
        <v>5.2</v>
      </c>
      <c r="D1047" s="42">
        <v>5.9</v>
      </c>
      <c r="E1047" s="33">
        <v>0.2</v>
      </c>
      <c r="F1047" s="42">
        <v>2.4</v>
      </c>
      <c r="G1047" s="33">
        <v>1.5</v>
      </c>
      <c r="H1047" s="42">
        <v>0.2</v>
      </c>
      <c r="I1047" s="33">
        <v>2.1</v>
      </c>
      <c r="J1047" s="42">
        <v>2.4</v>
      </c>
      <c r="K1047" s="33">
        <v>0.3</v>
      </c>
      <c r="L1047" s="42">
        <v>0.8</v>
      </c>
      <c r="M1047" s="33">
        <v>0.3</v>
      </c>
      <c r="N1047" s="42">
        <v>0</v>
      </c>
      <c r="O1047" s="33">
        <v>0.1</v>
      </c>
      <c r="P1047" s="42">
        <v>259.49</v>
      </c>
      <c r="Q1047" s="33">
        <v>157.72999999999999</v>
      </c>
      <c r="R1047" s="42">
        <v>196.23</v>
      </c>
      <c r="S1047" s="33">
        <v>262.22000000000003</v>
      </c>
      <c r="T1047" s="42">
        <v>7.65</v>
      </c>
      <c r="U1047" s="33">
        <v>8.1999999999999993</v>
      </c>
      <c r="V1047" s="116">
        <v>8.1199999999999992</v>
      </c>
    </row>
    <row r="1048" spans="1:22" x14ac:dyDescent="0.25">
      <c r="A1048" s="26" t="s">
        <v>159</v>
      </c>
      <c r="B1048" s="42">
        <v>0.4</v>
      </c>
      <c r="C1048" s="33">
        <v>10.9</v>
      </c>
      <c r="D1048" s="42">
        <v>7</v>
      </c>
      <c r="E1048" s="33">
        <v>0</v>
      </c>
      <c r="F1048" s="42">
        <v>3.4</v>
      </c>
      <c r="G1048" s="33">
        <v>3.1</v>
      </c>
      <c r="H1048" s="42">
        <v>0.2</v>
      </c>
      <c r="I1048" s="33">
        <v>2.6</v>
      </c>
      <c r="J1048" s="42">
        <v>2.9</v>
      </c>
      <c r="K1048" s="33">
        <v>0.4</v>
      </c>
      <c r="L1048" s="42">
        <v>1.2</v>
      </c>
      <c r="M1048" s="33">
        <v>0.5</v>
      </c>
      <c r="N1048" s="42">
        <v>0.1</v>
      </c>
      <c r="O1048" s="33">
        <v>0</v>
      </c>
      <c r="P1048" s="42">
        <v>187.26</v>
      </c>
      <c r="Q1048" s="33">
        <v>124.3</v>
      </c>
      <c r="R1048" s="42">
        <v>149.84</v>
      </c>
      <c r="S1048" s="33">
        <v>264.13</v>
      </c>
      <c r="T1048" s="42">
        <v>12.83</v>
      </c>
      <c r="U1048" s="33">
        <v>13.71</v>
      </c>
      <c r="V1048" s="116">
        <v>13.62</v>
      </c>
    </row>
    <row r="1049" spans="1:22" x14ac:dyDescent="0.25">
      <c r="A1049" s="26" t="s">
        <v>1676</v>
      </c>
      <c r="B1049" s="42">
        <v>0.2</v>
      </c>
      <c r="C1049" s="33">
        <v>4.9000000000000004</v>
      </c>
      <c r="D1049" s="42">
        <v>5.5</v>
      </c>
      <c r="E1049" s="33">
        <v>0.1</v>
      </c>
      <c r="F1049" s="42">
        <v>1.9</v>
      </c>
      <c r="G1049" s="33">
        <v>1.6</v>
      </c>
      <c r="H1049" s="42">
        <v>0.1</v>
      </c>
      <c r="I1049" s="33">
        <v>1.9</v>
      </c>
      <c r="J1049" s="42">
        <v>2.1</v>
      </c>
      <c r="K1049" s="33">
        <v>0.3</v>
      </c>
      <c r="L1049" s="42">
        <v>0.9</v>
      </c>
      <c r="M1049" s="33">
        <v>0.2</v>
      </c>
      <c r="N1049" s="42">
        <v>0</v>
      </c>
      <c r="O1049" s="33">
        <v>0</v>
      </c>
      <c r="P1049" s="42">
        <v>271.38</v>
      </c>
      <c r="Q1049" s="33">
        <v>177.33</v>
      </c>
      <c r="R1049" s="42">
        <v>221.69</v>
      </c>
      <c r="S1049" s="33">
        <v>262.02</v>
      </c>
      <c r="T1049" s="42">
        <v>7.75</v>
      </c>
      <c r="U1049" s="33">
        <v>8.14</v>
      </c>
      <c r="V1049" s="116">
        <v>8.06</v>
      </c>
    </row>
    <row r="1050" spans="1:22" x14ac:dyDescent="0.25">
      <c r="A1050" s="26" t="s">
        <v>1677</v>
      </c>
      <c r="B1050" s="42">
        <v>0.7</v>
      </c>
      <c r="C1050" s="33">
        <v>2.4</v>
      </c>
      <c r="D1050" s="42">
        <v>4.7</v>
      </c>
      <c r="E1050" s="33">
        <v>0.2</v>
      </c>
      <c r="F1050" s="42">
        <v>1.6</v>
      </c>
      <c r="G1050" s="33">
        <v>1.2</v>
      </c>
      <c r="H1050" s="42">
        <v>0.1</v>
      </c>
      <c r="I1050" s="33">
        <v>1.3</v>
      </c>
      <c r="J1050" s="42">
        <v>1.6</v>
      </c>
      <c r="K1050" s="33">
        <v>0.2</v>
      </c>
      <c r="L1050" s="42">
        <v>0.6</v>
      </c>
      <c r="M1050" s="33">
        <v>0.2</v>
      </c>
      <c r="N1050" s="42">
        <v>0.1</v>
      </c>
      <c r="O1050" s="33">
        <v>0.1</v>
      </c>
      <c r="P1050" s="42">
        <v>357.31</v>
      </c>
      <c r="Q1050" s="33">
        <v>228.05</v>
      </c>
      <c r="R1050" s="42">
        <v>280.5</v>
      </c>
      <c r="S1050" s="33">
        <v>260.32</v>
      </c>
      <c r="T1050" s="42">
        <v>5.27</v>
      </c>
      <c r="U1050" s="33">
        <v>5.63</v>
      </c>
      <c r="V1050" s="116">
        <v>5.8</v>
      </c>
    </row>
    <row r="1051" spans="1:22" x14ac:dyDescent="0.25">
      <c r="A1051" s="26" t="s">
        <v>160</v>
      </c>
      <c r="B1051" s="42">
        <v>0.4</v>
      </c>
      <c r="C1051" s="33">
        <v>3.4</v>
      </c>
      <c r="D1051" s="42">
        <v>5.0999999999999996</v>
      </c>
      <c r="E1051" s="33">
        <v>0.2</v>
      </c>
      <c r="F1051" s="42">
        <v>1.6</v>
      </c>
      <c r="G1051" s="33">
        <v>1.4</v>
      </c>
      <c r="H1051" s="42">
        <v>0.2</v>
      </c>
      <c r="I1051" s="33">
        <v>0.9</v>
      </c>
      <c r="J1051" s="42">
        <v>1.6</v>
      </c>
      <c r="K1051" s="33">
        <v>0.3</v>
      </c>
      <c r="L1051" s="42">
        <v>0.6</v>
      </c>
      <c r="M1051" s="33">
        <v>0.2</v>
      </c>
      <c r="N1051" s="42">
        <v>0.1</v>
      </c>
      <c r="O1051" s="33">
        <v>0.1</v>
      </c>
      <c r="P1051" s="42">
        <v>328.11</v>
      </c>
      <c r="Q1051" s="33">
        <v>218.27</v>
      </c>
      <c r="R1051" s="42">
        <v>256.37</v>
      </c>
      <c r="S1051" s="33">
        <v>260.66000000000003</v>
      </c>
      <c r="T1051" s="42">
        <v>6.03</v>
      </c>
      <c r="U1051" s="33">
        <v>6.45</v>
      </c>
      <c r="V1051" s="116">
        <v>6.62</v>
      </c>
    </row>
    <row r="1052" spans="1:22" x14ac:dyDescent="0.25">
      <c r="A1052" s="26" t="s">
        <v>1678</v>
      </c>
      <c r="B1052" s="42">
        <v>0.5</v>
      </c>
      <c r="C1052" s="33">
        <v>3.7</v>
      </c>
      <c r="D1052" s="42">
        <v>5</v>
      </c>
      <c r="E1052" s="33">
        <v>0.2</v>
      </c>
      <c r="F1052" s="42">
        <v>1.7</v>
      </c>
      <c r="G1052" s="33">
        <v>1.5</v>
      </c>
      <c r="H1052" s="42">
        <v>0.1</v>
      </c>
      <c r="I1052" s="33">
        <v>1.4</v>
      </c>
      <c r="J1052" s="42">
        <v>1.5</v>
      </c>
      <c r="K1052" s="33">
        <v>0.1</v>
      </c>
      <c r="L1052" s="42">
        <v>0.7</v>
      </c>
      <c r="M1052" s="33">
        <v>0.2</v>
      </c>
      <c r="N1052" s="42">
        <v>0</v>
      </c>
      <c r="O1052" s="33">
        <v>0.1</v>
      </c>
      <c r="P1052" s="42">
        <v>320.82</v>
      </c>
      <c r="Q1052" s="33">
        <v>214.74</v>
      </c>
      <c r="R1052" s="42">
        <v>249.36</v>
      </c>
      <c r="S1052" s="33">
        <v>261.32</v>
      </c>
      <c r="T1052" s="42">
        <v>6.3</v>
      </c>
      <c r="U1052" s="33">
        <v>6.63</v>
      </c>
      <c r="V1052" s="116">
        <v>6.86</v>
      </c>
    </row>
    <row r="1053" spans="1:22" x14ac:dyDescent="0.25">
      <c r="A1053" s="26" t="s">
        <v>1679</v>
      </c>
      <c r="B1053" s="42">
        <v>0.3</v>
      </c>
      <c r="C1053" s="33">
        <v>2.5</v>
      </c>
      <c r="D1053" s="42">
        <v>4.5</v>
      </c>
      <c r="E1053" s="33">
        <v>0.1</v>
      </c>
      <c r="F1053" s="42">
        <v>1.8</v>
      </c>
      <c r="G1053" s="33">
        <v>1.1000000000000001</v>
      </c>
      <c r="H1053" s="42">
        <v>0.2</v>
      </c>
      <c r="I1053" s="33">
        <v>2.1</v>
      </c>
      <c r="J1053" s="42">
        <v>1.9</v>
      </c>
      <c r="K1053" s="33">
        <v>0.3</v>
      </c>
      <c r="L1053" s="42">
        <v>0.4</v>
      </c>
      <c r="M1053" s="33">
        <v>0.2</v>
      </c>
      <c r="N1053" s="42">
        <v>0.1</v>
      </c>
      <c r="O1053" s="33">
        <v>0.3</v>
      </c>
      <c r="P1053" s="42">
        <v>292.05</v>
      </c>
      <c r="Q1053" s="33">
        <v>192.88</v>
      </c>
      <c r="R1053" s="42">
        <v>225.73</v>
      </c>
      <c r="S1053" s="33">
        <v>261.44</v>
      </c>
      <c r="T1053" s="42">
        <v>5.67</v>
      </c>
      <c r="U1053" s="33">
        <v>6.04</v>
      </c>
      <c r="V1053" s="116">
        <v>6.15</v>
      </c>
    </row>
    <row r="1054" spans="1:22" x14ac:dyDescent="0.25">
      <c r="A1054" s="26" t="s">
        <v>161</v>
      </c>
      <c r="B1054" s="42">
        <v>0.5</v>
      </c>
      <c r="C1054" s="33">
        <v>3.6</v>
      </c>
      <c r="D1054" s="42">
        <v>5.0999999999999996</v>
      </c>
      <c r="E1054" s="33">
        <v>0.2</v>
      </c>
      <c r="F1054" s="42">
        <v>1.6</v>
      </c>
      <c r="G1054" s="33">
        <v>1.3</v>
      </c>
      <c r="H1054" s="42">
        <v>0.3</v>
      </c>
      <c r="I1054" s="33">
        <v>1.3</v>
      </c>
      <c r="J1054" s="42">
        <v>1.6</v>
      </c>
      <c r="K1054" s="33">
        <v>0.3</v>
      </c>
      <c r="L1054" s="42">
        <v>0.8</v>
      </c>
      <c r="M1054" s="33">
        <v>0.2</v>
      </c>
      <c r="N1054" s="42">
        <v>0</v>
      </c>
      <c r="O1054" s="33">
        <v>0.1</v>
      </c>
      <c r="P1054" s="42">
        <v>307.33999999999997</v>
      </c>
      <c r="Q1054" s="33">
        <v>213.39</v>
      </c>
      <c r="R1054" s="42">
        <v>250.74</v>
      </c>
      <c r="S1054" s="33">
        <v>261.37</v>
      </c>
      <c r="T1054" s="42">
        <v>6.35</v>
      </c>
      <c r="U1054" s="33">
        <v>6.7</v>
      </c>
      <c r="V1054" s="116">
        <v>7.03</v>
      </c>
    </row>
    <row r="1055" spans="1:22" x14ac:dyDescent="0.25">
      <c r="A1055" s="26" t="s">
        <v>1680</v>
      </c>
      <c r="B1055" s="42">
        <v>0.5</v>
      </c>
      <c r="C1055" s="33">
        <v>3.7</v>
      </c>
      <c r="D1055" s="42">
        <v>5.5</v>
      </c>
      <c r="E1055" s="33">
        <v>0.2</v>
      </c>
      <c r="F1055" s="42">
        <v>1.9</v>
      </c>
      <c r="G1055" s="33">
        <v>1.9</v>
      </c>
      <c r="H1055" s="42">
        <v>0.2</v>
      </c>
      <c r="I1055" s="33">
        <v>1.5</v>
      </c>
      <c r="J1055" s="42">
        <v>1.9</v>
      </c>
      <c r="K1055" s="33">
        <v>0.3</v>
      </c>
      <c r="L1055" s="42">
        <v>0.7</v>
      </c>
      <c r="M1055" s="33">
        <v>0.2</v>
      </c>
      <c r="N1055" s="42">
        <v>0</v>
      </c>
      <c r="O1055" s="33">
        <v>0.1</v>
      </c>
      <c r="P1055" s="42">
        <v>305.63</v>
      </c>
      <c r="Q1055" s="33">
        <v>205.3</v>
      </c>
      <c r="R1055" s="42">
        <v>238.87</v>
      </c>
      <c r="S1055" s="33">
        <v>260.87</v>
      </c>
      <c r="T1055" s="42">
        <v>6.73</v>
      </c>
      <c r="U1055" s="33">
        <v>7.11</v>
      </c>
      <c r="V1055" s="116">
        <v>7.5</v>
      </c>
    </row>
    <row r="1056" spans="1:22" x14ac:dyDescent="0.25">
      <c r="A1056" s="26" t="s">
        <v>1681</v>
      </c>
      <c r="B1056" s="42">
        <v>0.3</v>
      </c>
      <c r="C1056" s="33">
        <v>2</v>
      </c>
      <c r="D1056" s="42">
        <v>4.3</v>
      </c>
      <c r="E1056" s="33">
        <v>0.1</v>
      </c>
      <c r="F1056" s="42">
        <v>1.1000000000000001</v>
      </c>
      <c r="G1056" s="33">
        <v>0.9</v>
      </c>
      <c r="H1056" s="42">
        <v>0.1</v>
      </c>
      <c r="I1056" s="33">
        <v>1.4</v>
      </c>
      <c r="J1056" s="42">
        <v>1.4</v>
      </c>
      <c r="K1056" s="33">
        <v>0.2</v>
      </c>
      <c r="L1056" s="42">
        <v>0.4</v>
      </c>
      <c r="M1056" s="33">
        <v>0.1</v>
      </c>
      <c r="N1056" s="42">
        <v>0</v>
      </c>
      <c r="O1056" s="33">
        <v>0.2</v>
      </c>
      <c r="P1056" s="42">
        <v>378.98</v>
      </c>
      <c r="Q1056" s="33">
        <v>248.56</v>
      </c>
      <c r="R1056" s="42">
        <v>297.39</v>
      </c>
      <c r="S1056" s="33">
        <v>259.48</v>
      </c>
      <c r="T1056" s="42">
        <v>4.76</v>
      </c>
      <c r="U1056" s="33">
        <v>5.0999999999999996</v>
      </c>
      <c r="V1056" s="116">
        <v>5.26</v>
      </c>
    </row>
    <row r="1057" spans="1:22" x14ac:dyDescent="0.25">
      <c r="A1057" s="26" t="s">
        <v>162</v>
      </c>
      <c r="B1057" s="42">
        <v>0.1</v>
      </c>
      <c r="C1057" s="33">
        <v>1.5</v>
      </c>
      <c r="D1057" s="42">
        <v>4.3</v>
      </c>
      <c r="E1057" s="33">
        <v>0.1</v>
      </c>
      <c r="F1057" s="42">
        <v>1.7</v>
      </c>
      <c r="G1057" s="33">
        <v>0.8</v>
      </c>
      <c r="H1057" s="42">
        <v>0</v>
      </c>
      <c r="I1057" s="33">
        <v>1.6</v>
      </c>
      <c r="J1057" s="42">
        <v>1.8</v>
      </c>
      <c r="K1057" s="33">
        <v>0.2</v>
      </c>
      <c r="L1057" s="42">
        <v>0.7</v>
      </c>
      <c r="M1057" s="33">
        <v>0.3</v>
      </c>
      <c r="N1057" s="42">
        <v>0.1</v>
      </c>
      <c r="O1057" s="33">
        <v>0.1</v>
      </c>
      <c r="P1057" s="42">
        <v>359.7</v>
      </c>
      <c r="Q1057" s="33">
        <v>230.71</v>
      </c>
      <c r="R1057" s="42">
        <v>282.02</v>
      </c>
      <c r="S1057" s="33">
        <v>259.06</v>
      </c>
      <c r="T1057" s="42">
        <v>4.88</v>
      </c>
      <c r="U1057" s="33">
        <v>5.12</v>
      </c>
      <c r="V1057" s="116">
        <v>5.31</v>
      </c>
    </row>
    <row r="1058" spans="1:22" x14ac:dyDescent="0.25">
      <c r="A1058" s="26" t="s">
        <v>1682</v>
      </c>
      <c r="B1058" s="42">
        <v>0.2</v>
      </c>
      <c r="C1058" s="33">
        <v>1.2</v>
      </c>
      <c r="D1058" s="42">
        <v>4.2</v>
      </c>
      <c r="E1058" s="33">
        <v>0.1</v>
      </c>
      <c r="F1058" s="42">
        <v>1.5</v>
      </c>
      <c r="G1058" s="33">
        <v>0.5</v>
      </c>
      <c r="H1058" s="42">
        <v>0.1</v>
      </c>
      <c r="I1058" s="33">
        <v>1.2</v>
      </c>
      <c r="J1058" s="42">
        <v>1.4</v>
      </c>
      <c r="K1058" s="33">
        <v>0.2</v>
      </c>
      <c r="L1058" s="42">
        <v>0.4</v>
      </c>
      <c r="M1058" s="33">
        <v>0.2</v>
      </c>
      <c r="N1058" s="42">
        <v>0</v>
      </c>
      <c r="O1058" s="33">
        <v>0.1</v>
      </c>
      <c r="P1058" s="42">
        <v>397.95</v>
      </c>
      <c r="Q1058" s="33">
        <v>260.70999999999998</v>
      </c>
      <c r="R1058" s="42">
        <v>308.58999999999997</v>
      </c>
      <c r="S1058" s="33">
        <v>258.70999999999998</v>
      </c>
      <c r="T1058" s="42">
        <v>4.47</v>
      </c>
      <c r="U1058" s="33">
        <v>4.7</v>
      </c>
      <c r="V1058" s="116">
        <v>4.93</v>
      </c>
    </row>
    <row r="1059" spans="1:22" x14ac:dyDescent="0.25">
      <c r="A1059" s="26" t="s">
        <v>1683</v>
      </c>
      <c r="B1059" s="42">
        <v>0.2</v>
      </c>
      <c r="C1059" s="33">
        <v>1.6</v>
      </c>
      <c r="D1059" s="42">
        <v>4</v>
      </c>
      <c r="E1059" s="33">
        <v>0.2</v>
      </c>
      <c r="F1059" s="42">
        <v>1.5</v>
      </c>
      <c r="G1059" s="33">
        <v>0.7</v>
      </c>
      <c r="H1059" s="42">
        <v>0.2</v>
      </c>
      <c r="I1059" s="33">
        <v>1.5</v>
      </c>
      <c r="J1059" s="42">
        <v>1.6</v>
      </c>
      <c r="K1059" s="33">
        <v>0.2</v>
      </c>
      <c r="L1059" s="42">
        <v>0.5</v>
      </c>
      <c r="M1059" s="33">
        <v>0.1</v>
      </c>
      <c r="N1059" s="42">
        <v>0</v>
      </c>
      <c r="O1059" s="33">
        <v>0</v>
      </c>
      <c r="P1059" s="42">
        <v>370.99</v>
      </c>
      <c r="Q1059" s="33">
        <v>245.43</v>
      </c>
      <c r="R1059" s="42">
        <v>290.73</v>
      </c>
      <c r="S1059" s="33">
        <v>259.27</v>
      </c>
      <c r="T1059" s="42">
        <v>4.82</v>
      </c>
      <c r="U1059" s="33">
        <v>5.0199999999999996</v>
      </c>
      <c r="V1059" s="116">
        <v>5.18</v>
      </c>
    </row>
    <row r="1060" spans="1:22" x14ac:dyDescent="0.25">
      <c r="A1060" s="26" t="s">
        <v>163</v>
      </c>
      <c r="B1060" s="42">
        <v>0.3</v>
      </c>
      <c r="C1060" s="33">
        <v>2.6</v>
      </c>
      <c r="D1060" s="42">
        <v>4.4000000000000004</v>
      </c>
      <c r="E1060" s="33">
        <v>0.2</v>
      </c>
      <c r="F1060" s="42">
        <v>1.5</v>
      </c>
      <c r="G1060" s="33">
        <v>1</v>
      </c>
      <c r="H1060" s="42">
        <v>0.2</v>
      </c>
      <c r="I1060" s="33">
        <v>1.3</v>
      </c>
      <c r="J1060" s="42">
        <v>1.5</v>
      </c>
      <c r="K1060" s="33">
        <v>0.2</v>
      </c>
      <c r="L1060" s="42">
        <v>0.7</v>
      </c>
      <c r="M1060" s="33">
        <v>0.2</v>
      </c>
      <c r="N1060" s="42">
        <v>0</v>
      </c>
      <c r="O1060" s="33">
        <v>0.1</v>
      </c>
      <c r="P1060" s="42">
        <v>368.91</v>
      </c>
      <c r="Q1060" s="33">
        <v>239.91</v>
      </c>
      <c r="R1060" s="42">
        <v>285.92</v>
      </c>
      <c r="S1060" s="33">
        <v>258.97000000000003</v>
      </c>
      <c r="T1060" s="42">
        <v>5.59</v>
      </c>
      <c r="U1060" s="33">
        <v>5.77</v>
      </c>
      <c r="V1060" s="116">
        <v>5.77</v>
      </c>
    </row>
    <row r="1061" spans="1:22" x14ac:dyDescent="0.25">
      <c r="A1061" s="26" t="s">
        <v>1684</v>
      </c>
      <c r="B1061" s="42">
        <v>0.7</v>
      </c>
      <c r="C1061" s="33">
        <v>3.9</v>
      </c>
      <c r="D1061" s="42">
        <v>4.8</v>
      </c>
      <c r="E1061" s="33">
        <v>0.2</v>
      </c>
      <c r="F1061" s="42">
        <v>1.7</v>
      </c>
      <c r="G1061" s="33">
        <v>1.2</v>
      </c>
      <c r="H1061" s="42">
        <v>0.1</v>
      </c>
      <c r="I1061" s="33">
        <v>1.4</v>
      </c>
      <c r="J1061" s="42">
        <v>1.6</v>
      </c>
      <c r="K1061" s="33">
        <v>0.1</v>
      </c>
      <c r="L1061" s="42">
        <v>0.7</v>
      </c>
      <c r="M1061" s="33">
        <v>0.2</v>
      </c>
      <c r="N1061" s="42">
        <v>0.1</v>
      </c>
      <c r="O1061" s="33">
        <v>0</v>
      </c>
      <c r="P1061" s="42">
        <v>322.95999999999998</v>
      </c>
      <c r="Q1061" s="33">
        <v>218.54</v>
      </c>
      <c r="R1061" s="42">
        <v>254.34</v>
      </c>
      <c r="S1061" s="33">
        <v>260.29000000000002</v>
      </c>
      <c r="T1061" s="42">
        <v>6.68</v>
      </c>
      <c r="U1061" s="33">
        <v>6.89</v>
      </c>
      <c r="V1061" s="116">
        <v>7.06</v>
      </c>
    </row>
    <row r="1062" spans="1:22" x14ac:dyDescent="0.25">
      <c r="A1062" s="26" t="s">
        <v>1685</v>
      </c>
      <c r="B1062" s="42">
        <v>0.3</v>
      </c>
      <c r="C1062" s="33">
        <v>1.8</v>
      </c>
      <c r="D1062" s="42">
        <v>4.2</v>
      </c>
      <c r="E1062" s="33">
        <v>0.2</v>
      </c>
      <c r="F1062" s="42">
        <v>1.5</v>
      </c>
      <c r="G1062" s="33">
        <v>1</v>
      </c>
      <c r="H1062" s="42">
        <v>0.1</v>
      </c>
      <c r="I1062" s="33">
        <v>1</v>
      </c>
      <c r="J1062" s="42">
        <v>1.6</v>
      </c>
      <c r="K1062" s="33">
        <v>0.1</v>
      </c>
      <c r="L1062" s="42">
        <v>0.8</v>
      </c>
      <c r="M1062" s="33">
        <v>0.3</v>
      </c>
      <c r="N1062" s="42">
        <v>0.1</v>
      </c>
      <c r="O1062" s="33">
        <v>0.1</v>
      </c>
      <c r="P1062" s="42">
        <v>401.04</v>
      </c>
      <c r="Q1062" s="33">
        <v>265.42</v>
      </c>
      <c r="R1062" s="42">
        <v>310.04000000000002</v>
      </c>
      <c r="S1062" s="33">
        <v>258.39</v>
      </c>
      <c r="T1062" s="42">
        <v>5.15</v>
      </c>
      <c r="U1062" s="33">
        <v>5.24</v>
      </c>
      <c r="V1062" s="116">
        <v>5.26</v>
      </c>
    </row>
    <row r="1063" spans="1:22" x14ac:dyDescent="0.25">
      <c r="A1063" s="26" t="s">
        <v>164</v>
      </c>
      <c r="B1063" s="42">
        <v>0.2</v>
      </c>
      <c r="C1063" s="33">
        <v>3</v>
      </c>
      <c r="D1063" s="42">
        <v>4.8</v>
      </c>
      <c r="E1063" s="33">
        <v>0.1</v>
      </c>
      <c r="F1063" s="42">
        <v>1.6</v>
      </c>
      <c r="G1063" s="33">
        <v>1.2</v>
      </c>
      <c r="H1063" s="42">
        <v>0</v>
      </c>
      <c r="I1063" s="33">
        <v>1.6</v>
      </c>
      <c r="J1063" s="42">
        <v>1.9</v>
      </c>
      <c r="K1063" s="33">
        <v>0.2</v>
      </c>
      <c r="L1063" s="42">
        <v>0.7</v>
      </c>
      <c r="M1063" s="33">
        <v>0.3</v>
      </c>
      <c r="N1063" s="42">
        <v>0.1</v>
      </c>
      <c r="O1063" s="33">
        <v>0.1</v>
      </c>
      <c r="P1063" s="42">
        <v>331.73</v>
      </c>
      <c r="Q1063" s="33">
        <v>218.03</v>
      </c>
      <c r="R1063" s="42">
        <v>258.76</v>
      </c>
      <c r="S1063" s="33">
        <v>259.47000000000003</v>
      </c>
      <c r="T1063" s="42">
        <v>6.1</v>
      </c>
      <c r="U1063" s="33">
        <v>6.46</v>
      </c>
      <c r="V1063" s="116">
        <v>6.42</v>
      </c>
    </row>
    <row r="1064" spans="1:22" x14ac:dyDescent="0.25">
      <c r="A1064" s="26" t="s">
        <v>1686</v>
      </c>
      <c r="B1064" s="42">
        <v>0.4</v>
      </c>
      <c r="C1064" s="33">
        <v>3.6</v>
      </c>
      <c r="D1064" s="42">
        <v>4.7</v>
      </c>
      <c r="E1064" s="33">
        <v>0.2</v>
      </c>
      <c r="F1064" s="42">
        <v>1.5</v>
      </c>
      <c r="G1064" s="33">
        <v>1.3</v>
      </c>
      <c r="H1064" s="42">
        <v>0.1</v>
      </c>
      <c r="I1064" s="33">
        <v>1.7</v>
      </c>
      <c r="J1064" s="42">
        <v>1.9</v>
      </c>
      <c r="K1064" s="33">
        <v>0.2</v>
      </c>
      <c r="L1064" s="42">
        <v>0.9</v>
      </c>
      <c r="M1064" s="33">
        <v>0.3</v>
      </c>
      <c r="N1064" s="42">
        <v>0.1</v>
      </c>
      <c r="O1064" s="33">
        <v>0.1</v>
      </c>
      <c r="P1064" s="42">
        <v>338.26</v>
      </c>
      <c r="Q1064" s="33">
        <v>225.78</v>
      </c>
      <c r="R1064" s="42">
        <v>263.24</v>
      </c>
      <c r="S1064" s="33">
        <v>259.87</v>
      </c>
      <c r="T1064" s="42">
        <v>6.41</v>
      </c>
      <c r="U1064" s="33">
        <v>6.66</v>
      </c>
      <c r="V1064" s="116">
        <v>6.7</v>
      </c>
    </row>
    <row r="1065" spans="1:22" x14ac:dyDescent="0.25">
      <c r="A1065" s="26" t="s">
        <v>1687</v>
      </c>
      <c r="B1065" s="42">
        <v>0.3</v>
      </c>
      <c r="C1065" s="33">
        <v>3.1</v>
      </c>
      <c r="D1065" s="42">
        <v>5.3</v>
      </c>
      <c r="E1065" s="33">
        <v>0.2</v>
      </c>
      <c r="F1065" s="42">
        <v>2</v>
      </c>
      <c r="G1065" s="33">
        <v>1.2</v>
      </c>
      <c r="H1065" s="42">
        <v>0.2</v>
      </c>
      <c r="I1065" s="33">
        <v>2.1</v>
      </c>
      <c r="J1065" s="42">
        <v>2.2999999999999998</v>
      </c>
      <c r="K1065" s="33">
        <v>0.2</v>
      </c>
      <c r="L1065" s="42">
        <v>0.9</v>
      </c>
      <c r="M1065" s="33">
        <v>0.5</v>
      </c>
      <c r="N1065" s="42">
        <v>0.1</v>
      </c>
      <c r="O1065" s="33">
        <v>0.1</v>
      </c>
      <c r="P1065" s="42">
        <v>297.79000000000002</v>
      </c>
      <c r="Q1065" s="33">
        <v>203.41</v>
      </c>
      <c r="R1065" s="42">
        <v>239.94</v>
      </c>
      <c r="S1065" s="33">
        <v>260.27</v>
      </c>
      <c r="T1065" s="42">
        <v>6.9</v>
      </c>
      <c r="U1065" s="33">
        <v>7.08</v>
      </c>
      <c r="V1065" s="116">
        <v>7.22</v>
      </c>
    </row>
    <row r="1066" spans="1:22" x14ac:dyDescent="0.25">
      <c r="A1066" s="26" t="s">
        <v>165</v>
      </c>
      <c r="B1066" s="42">
        <v>0.4</v>
      </c>
      <c r="C1066" s="33">
        <v>3.5</v>
      </c>
      <c r="D1066" s="42">
        <v>5.4</v>
      </c>
      <c r="E1066" s="33">
        <v>0.3</v>
      </c>
      <c r="F1066" s="42">
        <v>2.2000000000000002</v>
      </c>
      <c r="G1066" s="33">
        <v>1.6</v>
      </c>
      <c r="H1066" s="42">
        <v>0.2</v>
      </c>
      <c r="I1066" s="33">
        <v>1.8</v>
      </c>
      <c r="J1066" s="42">
        <v>2</v>
      </c>
      <c r="K1066" s="33">
        <v>0.3</v>
      </c>
      <c r="L1066" s="42">
        <v>0.8</v>
      </c>
      <c r="M1066" s="33">
        <v>0.4</v>
      </c>
      <c r="N1066" s="42">
        <v>0.1</v>
      </c>
      <c r="O1066" s="33">
        <v>0</v>
      </c>
      <c r="P1066" s="42">
        <v>316.29000000000002</v>
      </c>
      <c r="Q1066" s="33">
        <v>212.1</v>
      </c>
      <c r="R1066" s="42">
        <v>242.24</v>
      </c>
      <c r="S1066" s="33">
        <v>260.16000000000003</v>
      </c>
      <c r="T1066" s="42">
        <v>6.5</v>
      </c>
      <c r="U1066" s="33">
        <v>6.76</v>
      </c>
      <c r="V1066" s="116">
        <v>6.99</v>
      </c>
    </row>
    <row r="1067" spans="1:22" x14ac:dyDescent="0.25">
      <c r="A1067" s="26" t="s">
        <v>1688</v>
      </c>
      <c r="B1067" s="42">
        <v>0.6</v>
      </c>
      <c r="C1067" s="33">
        <v>3.6</v>
      </c>
      <c r="D1067" s="42">
        <v>5</v>
      </c>
      <c r="E1067" s="33">
        <v>0.1</v>
      </c>
      <c r="F1067" s="42">
        <v>1.7</v>
      </c>
      <c r="G1067" s="33">
        <v>1.3</v>
      </c>
      <c r="H1067" s="42">
        <v>0</v>
      </c>
      <c r="I1067" s="33">
        <v>1.2</v>
      </c>
      <c r="J1067" s="42">
        <v>1.6</v>
      </c>
      <c r="K1067" s="33">
        <v>0.1</v>
      </c>
      <c r="L1067" s="42">
        <v>0.6</v>
      </c>
      <c r="M1067" s="33">
        <v>0.2</v>
      </c>
      <c r="N1067" s="42">
        <v>0.1</v>
      </c>
      <c r="O1067" s="33">
        <v>0.1</v>
      </c>
      <c r="P1067" s="42">
        <v>323.5</v>
      </c>
      <c r="Q1067" s="33">
        <v>217.76</v>
      </c>
      <c r="R1067" s="42">
        <v>251.22</v>
      </c>
      <c r="S1067" s="33">
        <v>260.2</v>
      </c>
      <c r="T1067" s="42">
        <v>6.59</v>
      </c>
      <c r="U1067" s="33">
        <v>6.86</v>
      </c>
      <c r="V1067" s="116">
        <v>6.83</v>
      </c>
    </row>
    <row r="1068" spans="1:22" x14ac:dyDescent="0.25">
      <c r="A1068" s="26" t="s">
        <v>1689</v>
      </c>
      <c r="B1068" s="42">
        <v>0.6</v>
      </c>
      <c r="C1068" s="33">
        <v>4</v>
      </c>
      <c r="D1068" s="42">
        <v>5</v>
      </c>
      <c r="E1068" s="33">
        <v>0.1</v>
      </c>
      <c r="F1068" s="42">
        <v>1.9</v>
      </c>
      <c r="G1068" s="33">
        <v>1.5</v>
      </c>
      <c r="H1068" s="42">
        <v>0.1</v>
      </c>
      <c r="I1068" s="33">
        <v>1.8</v>
      </c>
      <c r="J1068" s="42">
        <v>2.1</v>
      </c>
      <c r="K1068" s="33">
        <v>0.2</v>
      </c>
      <c r="L1068" s="42">
        <v>1</v>
      </c>
      <c r="M1068" s="33">
        <v>0.3</v>
      </c>
      <c r="N1068" s="42">
        <v>0.1</v>
      </c>
      <c r="O1068" s="33">
        <v>0.1</v>
      </c>
      <c r="P1068" s="42">
        <v>310.83</v>
      </c>
      <c r="Q1068" s="33">
        <v>207.22</v>
      </c>
      <c r="R1068" s="42">
        <v>245.22</v>
      </c>
      <c r="S1068" s="33">
        <v>260.61</v>
      </c>
      <c r="T1068" s="42">
        <v>7.2</v>
      </c>
      <c r="U1068" s="33">
        <v>7.39</v>
      </c>
      <c r="V1068" s="116">
        <v>7.63</v>
      </c>
    </row>
    <row r="1069" spans="1:22" x14ac:dyDescent="0.25">
      <c r="A1069" s="26" t="s">
        <v>166</v>
      </c>
      <c r="B1069" s="42">
        <v>0.3</v>
      </c>
      <c r="C1069" s="33">
        <v>3.6</v>
      </c>
      <c r="D1069" s="42">
        <v>5.4</v>
      </c>
      <c r="E1069" s="33">
        <v>0.1</v>
      </c>
      <c r="F1069" s="42">
        <v>2.2999999999999998</v>
      </c>
      <c r="G1069" s="33">
        <v>1.5</v>
      </c>
      <c r="H1069" s="42">
        <v>0.1</v>
      </c>
      <c r="I1069" s="33">
        <v>2</v>
      </c>
      <c r="J1069" s="42">
        <v>1.9</v>
      </c>
      <c r="K1069" s="33">
        <v>0.2</v>
      </c>
      <c r="L1069" s="42">
        <v>0.8</v>
      </c>
      <c r="M1069" s="33">
        <v>0.3</v>
      </c>
      <c r="N1069" s="42">
        <v>0.1</v>
      </c>
      <c r="O1069" s="33">
        <v>0</v>
      </c>
      <c r="P1069" s="42">
        <v>299.38</v>
      </c>
      <c r="Q1069" s="33">
        <v>207.52</v>
      </c>
      <c r="R1069" s="42">
        <v>235.91</v>
      </c>
      <c r="S1069" s="33">
        <v>260.29000000000002</v>
      </c>
      <c r="T1069" s="42">
        <v>6.86</v>
      </c>
      <c r="U1069" s="33">
        <v>7.26</v>
      </c>
      <c r="V1069" s="116">
        <v>7.33</v>
      </c>
    </row>
    <row r="1070" spans="1:22" x14ac:dyDescent="0.25">
      <c r="A1070" s="26" t="s">
        <v>1690</v>
      </c>
      <c r="B1070" s="42">
        <v>0.9</v>
      </c>
      <c r="C1070" s="33">
        <v>4.5999999999999996</v>
      </c>
      <c r="D1070" s="42">
        <v>5.7</v>
      </c>
      <c r="E1070" s="33">
        <v>0.2</v>
      </c>
      <c r="F1070" s="42">
        <v>1.9</v>
      </c>
      <c r="G1070" s="33">
        <v>1.4</v>
      </c>
      <c r="H1070" s="42">
        <v>0.1</v>
      </c>
      <c r="I1070" s="33">
        <v>1.8</v>
      </c>
      <c r="J1070" s="42">
        <v>1.8</v>
      </c>
      <c r="K1070" s="33">
        <v>0.2</v>
      </c>
      <c r="L1070" s="42">
        <v>0.9</v>
      </c>
      <c r="M1070" s="33">
        <v>0.2</v>
      </c>
      <c r="N1070" s="42">
        <v>0.1</v>
      </c>
      <c r="O1070" s="33">
        <v>0.1</v>
      </c>
      <c r="P1070" s="42">
        <v>315.2</v>
      </c>
      <c r="Q1070" s="33">
        <v>205.2</v>
      </c>
      <c r="R1070" s="42">
        <v>239.86</v>
      </c>
      <c r="S1070" s="33">
        <v>260.39</v>
      </c>
      <c r="T1070" s="42">
        <v>7.87</v>
      </c>
      <c r="U1070" s="33">
        <v>8.06</v>
      </c>
      <c r="V1070" s="116">
        <v>8.06</v>
      </c>
    </row>
    <row r="1071" spans="1:22" x14ac:dyDescent="0.25">
      <c r="A1071" s="26" t="s">
        <v>1691</v>
      </c>
      <c r="B1071" s="42">
        <v>0.4</v>
      </c>
      <c r="C1071" s="33">
        <v>3.2</v>
      </c>
      <c r="D1071" s="42">
        <v>4.9000000000000004</v>
      </c>
      <c r="E1071" s="33">
        <v>0.2</v>
      </c>
      <c r="F1071" s="42">
        <v>1.5</v>
      </c>
      <c r="G1071" s="33">
        <v>1.1000000000000001</v>
      </c>
      <c r="H1071" s="42">
        <v>0.2</v>
      </c>
      <c r="I1071" s="33">
        <v>1.3</v>
      </c>
      <c r="J1071" s="42">
        <v>1.7</v>
      </c>
      <c r="K1071" s="33">
        <v>0.1</v>
      </c>
      <c r="L1071" s="42">
        <v>0.7</v>
      </c>
      <c r="M1071" s="33">
        <v>0.3</v>
      </c>
      <c r="N1071" s="42">
        <v>0.1</v>
      </c>
      <c r="O1071" s="33">
        <v>0</v>
      </c>
      <c r="P1071" s="42">
        <v>316.67</v>
      </c>
      <c r="Q1071" s="33">
        <v>213.71</v>
      </c>
      <c r="R1071" s="42">
        <v>253.67</v>
      </c>
      <c r="S1071" s="33">
        <v>260.62</v>
      </c>
      <c r="T1071" s="42">
        <v>6.6</v>
      </c>
      <c r="U1071" s="33">
        <v>6.93</v>
      </c>
      <c r="V1071" s="116">
        <v>7.01</v>
      </c>
    </row>
    <row r="1072" spans="1:22" x14ac:dyDescent="0.25">
      <c r="A1072" s="26" t="s">
        <v>167</v>
      </c>
      <c r="B1072" s="42">
        <v>0.2</v>
      </c>
      <c r="C1072" s="33">
        <v>1.9</v>
      </c>
      <c r="D1072" s="42">
        <v>4.3</v>
      </c>
      <c r="E1072" s="33">
        <v>0.1</v>
      </c>
      <c r="F1072" s="42">
        <v>1.4</v>
      </c>
      <c r="G1072" s="33">
        <v>1.2</v>
      </c>
      <c r="H1072" s="42">
        <v>0.1</v>
      </c>
      <c r="I1072" s="33">
        <v>1.2</v>
      </c>
      <c r="J1072" s="42">
        <v>1.5</v>
      </c>
      <c r="K1072" s="33">
        <v>0.2</v>
      </c>
      <c r="L1072" s="42">
        <v>0.6</v>
      </c>
      <c r="M1072" s="33">
        <v>0.2</v>
      </c>
      <c r="N1072" s="42">
        <v>0.1</v>
      </c>
      <c r="O1072" s="33">
        <v>0.1</v>
      </c>
      <c r="P1072" s="42">
        <v>402.56</v>
      </c>
      <c r="Q1072" s="33">
        <v>270.08999999999997</v>
      </c>
      <c r="R1072" s="42">
        <v>314.14999999999998</v>
      </c>
      <c r="S1072" s="33">
        <v>259.08</v>
      </c>
      <c r="T1072" s="42">
        <v>5</v>
      </c>
      <c r="U1072" s="33">
        <v>5.13</v>
      </c>
      <c r="V1072" s="116">
        <v>5.41</v>
      </c>
    </row>
    <row r="1073" spans="1:22" x14ac:dyDescent="0.25">
      <c r="A1073" s="26" t="s">
        <v>1692</v>
      </c>
      <c r="B1073" s="42">
        <v>0.2</v>
      </c>
      <c r="C1073" s="33">
        <v>1.5</v>
      </c>
      <c r="D1073" s="42">
        <v>4.2</v>
      </c>
      <c r="E1073" s="33">
        <v>0.1</v>
      </c>
      <c r="F1073" s="42">
        <v>1.1000000000000001</v>
      </c>
      <c r="G1073" s="33">
        <v>1.1000000000000001</v>
      </c>
      <c r="H1073" s="42">
        <v>0.1</v>
      </c>
      <c r="I1073" s="33">
        <v>1.2</v>
      </c>
      <c r="J1073" s="42">
        <v>1.3</v>
      </c>
      <c r="K1073" s="33">
        <v>0.2</v>
      </c>
      <c r="L1073" s="42">
        <v>0.8</v>
      </c>
      <c r="M1073" s="33">
        <v>0.2</v>
      </c>
      <c r="N1073" s="42">
        <v>0.1</v>
      </c>
      <c r="O1073" s="33">
        <v>0</v>
      </c>
      <c r="P1073" s="42">
        <v>397.68</v>
      </c>
      <c r="Q1073" s="33">
        <v>261.81</v>
      </c>
      <c r="R1073" s="42">
        <v>308.68</v>
      </c>
      <c r="S1073" s="33">
        <v>258.76</v>
      </c>
      <c r="T1073" s="42">
        <v>4.7</v>
      </c>
      <c r="U1073" s="33">
        <v>4.78</v>
      </c>
      <c r="V1073" s="116">
        <v>5</v>
      </c>
    </row>
    <row r="1074" spans="1:22" x14ac:dyDescent="0.25">
      <c r="A1074" s="26" t="s">
        <v>1693</v>
      </c>
      <c r="B1074" s="42">
        <v>0.3</v>
      </c>
      <c r="C1074" s="33">
        <v>1.3</v>
      </c>
      <c r="D1074" s="42">
        <v>4.0999999999999996</v>
      </c>
      <c r="E1074" s="33">
        <v>0.2</v>
      </c>
      <c r="F1074" s="42">
        <v>1.6</v>
      </c>
      <c r="G1074" s="33">
        <v>0.9</v>
      </c>
      <c r="H1074" s="42">
        <v>0.1</v>
      </c>
      <c r="I1074" s="33">
        <v>1.3</v>
      </c>
      <c r="J1074" s="42">
        <v>1.5</v>
      </c>
      <c r="K1074" s="33">
        <v>0.2</v>
      </c>
      <c r="L1074" s="42">
        <v>0.7</v>
      </c>
      <c r="M1074" s="33">
        <v>0.2</v>
      </c>
      <c r="N1074" s="42">
        <v>0.1</v>
      </c>
      <c r="O1074" s="33">
        <v>0.1</v>
      </c>
      <c r="P1074" s="42">
        <v>364.9</v>
      </c>
      <c r="Q1074" s="33">
        <v>235.88</v>
      </c>
      <c r="R1074" s="42">
        <v>285.83999999999997</v>
      </c>
      <c r="S1074" s="33">
        <v>259</v>
      </c>
      <c r="T1074" s="42">
        <v>4.8</v>
      </c>
      <c r="U1074" s="33">
        <v>5.03</v>
      </c>
      <c r="V1074" s="116">
        <v>5.31</v>
      </c>
    </row>
    <row r="1075" spans="1:22" x14ac:dyDescent="0.25">
      <c r="A1075" s="26" t="s">
        <v>168</v>
      </c>
      <c r="B1075" s="42">
        <v>0.5</v>
      </c>
      <c r="C1075" s="33">
        <v>2.6</v>
      </c>
      <c r="D1075" s="42">
        <v>4.4000000000000004</v>
      </c>
      <c r="E1075" s="33">
        <v>0.2</v>
      </c>
      <c r="F1075" s="42">
        <v>1.7</v>
      </c>
      <c r="G1075" s="33">
        <v>1.1000000000000001</v>
      </c>
      <c r="H1075" s="42">
        <v>0.2</v>
      </c>
      <c r="I1075" s="33">
        <v>1.6</v>
      </c>
      <c r="J1075" s="42">
        <v>1.7</v>
      </c>
      <c r="K1075" s="33">
        <v>0.1</v>
      </c>
      <c r="L1075" s="42">
        <v>0.8</v>
      </c>
      <c r="M1075" s="33">
        <v>0.3</v>
      </c>
      <c r="N1075" s="42">
        <v>0.1</v>
      </c>
      <c r="O1075" s="33">
        <v>0.1</v>
      </c>
      <c r="P1075" s="42">
        <v>336.59</v>
      </c>
      <c r="Q1075" s="33">
        <v>228.2</v>
      </c>
      <c r="R1075" s="42">
        <v>264.38</v>
      </c>
      <c r="S1075" s="33">
        <v>260.69</v>
      </c>
      <c r="T1075" s="42">
        <v>5.96</v>
      </c>
      <c r="U1075" s="33">
        <v>6.01</v>
      </c>
      <c r="V1075" s="116">
        <v>5.98</v>
      </c>
    </row>
    <row r="1076" spans="1:22" x14ac:dyDescent="0.25">
      <c r="A1076" s="26" t="s">
        <v>1694</v>
      </c>
      <c r="B1076" s="42">
        <v>0.5</v>
      </c>
      <c r="C1076" s="33">
        <v>2.6</v>
      </c>
      <c r="D1076" s="42">
        <v>4.8</v>
      </c>
      <c r="E1076" s="33">
        <v>0</v>
      </c>
      <c r="F1076" s="42">
        <v>1.6</v>
      </c>
      <c r="G1076" s="33">
        <v>1.3</v>
      </c>
      <c r="H1076" s="42">
        <v>0.1</v>
      </c>
      <c r="I1076" s="33">
        <v>1.3</v>
      </c>
      <c r="J1076" s="42">
        <v>1.6</v>
      </c>
      <c r="K1076" s="33">
        <v>0.2</v>
      </c>
      <c r="L1076" s="42">
        <v>0.7</v>
      </c>
      <c r="M1076" s="33">
        <v>0.2</v>
      </c>
      <c r="N1076" s="42">
        <v>0</v>
      </c>
      <c r="O1076" s="33">
        <v>0</v>
      </c>
      <c r="P1076" s="42">
        <v>338.02</v>
      </c>
      <c r="Q1076" s="33">
        <v>226.47</v>
      </c>
      <c r="R1076" s="42">
        <v>262.83999999999997</v>
      </c>
      <c r="S1076" s="33">
        <v>260.35000000000002</v>
      </c>
      <c r="T1076" s="42">
        <v>6.02</v>
      </c>
      <c r="U1076" s="33">
        <v>6</v>
      </c>
      <c r="V1076" s="116">
        <v>6.25</v>
      </c>
    </row>
    <row r="1077" spans="1:22" x14ac:dyDescent="0.25">
      <c r="A1077" s="26" t="s">
        <v>1695</v>
      </c>
      <c r="B1077" s="42">
        <v>1</v>
      </c>
      <c r="C1077" s="33">
        <v>3</v>
      </c>
      <c r="D1077" s="42">
        <v>4.8</v>
      </c>
      <c r="E1077" s="33">
        <v>0.2</v>
      </c>
      <c r="F1077" s="42">
        <v>1.5</v>
      </c>
      <c r="G1077" s="33">
        <v>1.1000000000000001</v>
      </c>
      <c r="H1077" s="42">
        <v>0.2</v>
      </c>
      <c r="I1077" s="33">
        <v>1.8</v>
      </c>
      <c r="J1077" s="42">
        <v>1.6</v>
      </c>
      <c r="K1077" s="33">
        <v>0.1</v>
      </c>
      <c r="L1077" s="42">
        <v>0.8</v>
      </c>
      <c r="M1077" s="33">
        <v>0.2</v>
      </c>
      <c r="N1077" s="42">
        <v>0.1</v>
      </c>
      <c r="O1077" s="33">
        <v>0.1</v>
      </c>
      <c r="P1077" s="42">
        <v>336.11</v>
      </c>
      <c r="Q1077" s="33">
        <v>227.49</v>
      </c>
      <c r="R1077" s="42">
        <v>270.33</v>
      </c>
      <c r="S1077" s="33">
        <v>261.02999999999997</v>
      </c>
      <c r="T1077" s="42">
        <v>6.23</v>
      </c>
      <c r="U1077" s="33">
        <v>6.19</v>
      </c>
      <c r="V1077" s="116">
        <v>6.14</v>
      </c>
    </row>
    <row r="1078" spans="1:22" x14ac:dyDescent="0.25">
      <c r="A1078" s="26" t="s">
        <v>169</v>
      </c>
      <c r="B1078" s="42">
        <v>0.3</v>
      </c>
      <c r="C1078" s="33">
        <v>2.6</v>
      </c>
      <c r="D1078" s="42">
        <v>4.3</v>
      </c>
      <c r="E1078" s="33">
        <v>0.1</v>
      </c>
      <c r="F1078" s="42">
        <v>1.6</v>
      </c>
      <c r="G1078" s="33">
        <v>1</v>
      </c>
      <c r="H1078" s="42">
        <v>0.1</v>
      </c>
      <c r="I1078" s="33">
        <v>1.5</v>
      </c>
      <c r="J1078" s="42">
        <v>1.6</v>
      </c>
      <c r="K1078" s="33">
        <v>0.2</v>
      </c>
      <c r="L1078" s="42">
        <v>0.7</v>
      </c>
      <c r="M1078" s="33">
        <v>0.2</v>
      </c>
      <c r="N1078" s="42">
        <v>0.1</v>
      </c>
      <c r="O1078" s="33">
        <v>0.1</v>
      </c>
      <c r="P1078" s="42">
        <v>343.47</v>
      </c>
      <c r="Q1078" s="33">
        <v>235.05</v>
      </c>
      <c r="R1078" s="42">
        <v>268.79000000000002</v>
      </c>
      <c r="S1078" s="33">
        <v>260.91000000000003</v>
      </c>
      <c r="T1078" s="42">
        <v>5.66</v>
      </c>
      <c r="U1078" s="33">
        <v>5.63</v>
      </c>
      <c r="V1078" s="116">
        <v>5.7</v>
      </c>
    </row>
    <row r="1079" spans="1:22" x14ac:dyDescent="0.25">
      <c r="A1079" s="26" t="s">
        <v>1696</v>
      </c>
      <c r="B1079" s="42">
        <v>0.3</v>
      </c>
      <c r="C1079" s="33">
        <v>2.2999999999999998</v>
      </c>
      <c r="D1079" s="42">
        <v>4.5</v>
      </c>
      <c r="E1079" s="33">
        <v>0.1</v>
      </c>
      <c r="F1079" s="42">
        <v>2</v>
      </c>
      <c r="G1079" s="33">
        <v>0.9</v>
      </c>
      <c r="H1079" s="42">
        <v>0.2</v>
      </c>
      <c r="I1079" s="33">
        <v>1.6</v>
      </c>
      <c r="J1079" s="42">
        <v>2.1</v>
      </c>
      <c r="K1079" s="33">
        <v>0.3</v>
      </c>
      <c r="L1079" s="42">
        <v>0.7</v>
      </c>
      <c r="M1079" s="33">
        <v>0.3</v>
      </c>
      <c r="N1079" s="42">
        <v>0.1</v>
      </c>
      <c r="O1079" s="33">
        <v>0</v>
      </c>
      <c r="P1079" s="42">
        <v>308.91000000000003</v>
      </c>
      <c r="Q1079" s="33">
        <v>209.14</v>
      </c>
      <c r="R1079" s="42">
        <v>240.98</v>
      </c>
      <c r="S1079" s="33">
        <v>261.83</v>
      </c>
      <c r="T1079" s="42">
        <v>5.74</v>
      </c>
      <c r="U1079" s="33">
        <v>6.06</v>
      </c>
      <c r="V1079" s="116">
        <v>6.22</v>
      </c>
    </row>
    <row r="1080" spans="1:22" x14ac:dyDescent="0.25">
      <c r="A1080" s="26" t="s">
        <v>1697</v>
      </c>
      <c r="B1080" s="42">
        <v>0.3</v>
      </c>
      <c r="C1080" s="33">
        <v>2</v>
      </c>
      <c r="D1080" s="42">
        <v>4.2</v>
      </c>
      <c r="E1080" s="33">
        <v>0.2</v>
      </c>
      <c r="F1080" s="42">
        <v>2.2999999999999998</v>
      </c>
      <c r="G1080" s="33">
        <v>0.6</v>
      </c>
      <c r="H1080" s="42">
        <v>0.3</v>
      </c>
      <c r="I1080" s="33">
        <v>2</v>
      </c>
      <c r="J1080" s="42">
        <v>1.8</v>
      </c>
      <c r="K1080" s="33">
        <v>0.2</v>
      </c>
      <c r="L1080" s="42">
        <v>0.7</v>
      </c>
      <c r="M1080" s="33">
        <v>0.4</v>
      </c>
      <c r="N1080" s="42">
        <v>0.1</v>
      </c>
      <c r="O1080" s="33">
        <v>0.1</v>
      </c>
      <c r="P1080" s="42">
        <v>292.3</v>
      </c>
      <c r="Q1080" s="33">
        <v>200.32</v>
      </c>
      <c r="R1080" s="42">
        <v>229.09</v>
      </c>
      <c r="S1080" s="33">
        <v>262.39999999999998</v>
      </c>
      <c r="T1080" s="42">
        <v>5.73</v>
      </c>
      <c r="U1080" s="33">
        <v>6.12</v>
      </c>
      <c r="V1080" s="116">
        <v>6</v>
      </c>
    </row>
    <row r="1081" spans="1:22" x14ac:dyDescent="0.25">
      <c r="A1081" s="26" t="s">
        <v>170</v>
      </c>
      <c r="B1081" s="42">
        <v>1.3</v>
      </c>
      <c r="C1081" s="33">
        <v>6.7</v>
      </c>
      <c r="D1081" s="42">
        <v>6.1</v>
      </c>
      <c r="E1081" s="33">
        <v>0.1</v>
      </c>
      <c r="F1081" s="42">
        <v>2.4</v>
      </c>
      <c r="G1081" s="33">
        <v>2</v>
      </c>
      <c r="H1081" s="42">
        <v>0.1</v>
      </c>
      <c r="I1081" s="33">
        <v>1.6</v>
      </c>
      <c r="J1081" s="42">
        <v>1.8</v>
      </c>
      <c r="K1081" s="33">
        <v>0.2</v>
      </c>
      <c r="L1081" s="42">
        <v>0.9</v>
      </c>
      <c r="M1081" s="33">
        <v>0.3</v>
      </c>
      <c r="N1081" s="42">
        <v>0.1</v>
      </c>
      <c r="O1081" s="33">
        <v>0.2</v>
      </c>
      <c r="P1081" s="42">
        <v>246.14</v>
      </c>
      <c r="Q1081" s="33">
        <v>164.32</v>
      </c>
      <c r="R1081" s="42">
        <v>189.89</v>
      </c>
      <c r="S1081" s="33">
        <v>263.02</v>
      </c>
      <c r="T1081" s="42">
        <v>9.4499999999999993</v>
      </c>
      <c r="U1081" s="33">
        <v>9.8699999999999992</v>
      </c>
      <c r="V1081" s="116">
        <v>9.85</v>
      </c>
    </row>
    <row r="1082" spans="1:22" x14ac:dyDescent="0.25">
      <c r="A1082" s="26" t="s">
        <v>1698</v>
      </c>
      <c r="B1082" s="42">
        <v>0.4</v>
      </c>
      <c r="C1082" s="33">
        <v>3.8</v>
      </c>
      <c r="D1082" s="42">
        <v>5.0999999999999996</v>
      </c>
      <c r="E1082" s="33">
        <v>0.2</v>
      </c>
      <c r="F1082" s="42">
        <v>2</v>
      </c>
      <c r="G1082" s="33">
        <v>1.1000000000000001</v>
      </c>
      <c r="H1082" s="42">
        <v>0.1</v>
      </c>
      <c r="I1082" s="33">
        <v>2.2999999999999998</v>
      </c>
      <c r="J1082" s="42">
        <v>1.9</v>
      </c>
      <c r="K1082" s="33">
        <v>0.2</v>
      </c>
      <c r="L1082" s="42">
        <v>0.8</v>
      </c>
      <c r="M1082" s="33">
        <v>0.3</v>
      </c>
      <c r="N1082" s="42">
        <v>0.1</v>
      </c>
      <c r="O1082" s="33">
        <v>0</v>
      </c>
      <c r="P1082" s="42">
        <v>295.89999999999998</v>
      </c>
      <c r="Q1082" s="33">
        <v>203.8</v>
      </c>
      <c r="R1082" s="42">
        <v>232.08</v>
      </c>
      <c r="S1082" s="33">
        <v>262.12</v>
      </c>
      <c r="T1082" s="42">
        <v>6.72</v>
      </c>
      <c r="U1082" s="33">
        <v>7.14</v>
      </c>
      <c r="V1082" s="116">
        <v>7.01</v>
      </c>
    </row>
    <row r="1083" spans="1:22" x14ac:dyDescent="0.25">
      <c r="A1083" s="26" t="s">
        <v>1699</v>
      </c>
      <c r="B1083" s="42">
        <v>0.9</v>
      </c>
      <c r="C1083" s="33">
        <v>3.5</v>
      </c>
      <c r="D1083" s="42">
        <v>5.0999999999999996</v>
      </c>
      <c r="E1083" s="33">
        <v>0.1</v>
      </c>
      <c r="F1083" s="42">
        <v>2</v>
      </c>
      <c r="G1083" s="33">
        <v>1.2</v>
      </c>
      <c r="H1083" s="42">
        <v>0.2</v>
      </c>
      <c r="I1083" s="33">
        <v>2.1</v>
      </c>
      <c r="J1083" s="42">
        <v>2.1</v>
      </c>
      <c r="K1083" s="33">
        <v>0.3</v>
      </c>
      <c r="L1083" s="42">
        <v>0.7</v>
      </c>
      <c r="M1083" s="33">
        <v>0.3</v>
      </c>
      <c r="N1083" s="42">
        <v>0.1</v>
      </c>
      <c r="O1083" s="33">
        <v>0.1</v>
      </c>
      <c r="P1083" s="42">
        <v>310.77</v>
      </c>
      <c r="Q1083" s="33">
        <v>208.2</v>
      </c>
      <c r="R1083" s="42">
        <v>241.24</v>
      </c>
      <c r="S1083" s="33">
        <v>262.27999999999997</v>
      </c>
      <c r="T1083" s="42">
        <v>6.66</v>
      </c>
      <c r="U1083" s="33">
        <v>6.82</v>
      </c>
      <c r="V1083" s="116">
        <v>6.77</v>
      </c>
    </row>
    <row r="1084" spans="1:22" x14ac:dyDescent="0.25">
      <c r="A1084" s="26" t="s">
        <v>171</v>
      </c>
      <c r="B1084" s="42">
        <v>0.3</v>
      </c>
      <c r="C1084" s="33">
        <v>1.4</v>
      </c>
      <c r="D1084" s="42">
        <v>4.3</v>
      </c>
      <c r="E1084" s="33">
        <v>0.2</v>
      </c>
      <c r="F1084" s="42">
        <v>1.6</v>
      </c>
      <c r="G1084" s="33">
        <v>0.9</v>
      </c>
      <c r="H1084" s="42">
        <v>0.2</v>
      </c>
      <c r="I1084" s="33">
        <v>1.7</v>
      </c>
      <c r="J1084" s="42">
        <v>1.8</v>
      </c>
      <c r="K1084" s="33">
        <v>0.1</v>
      </c>
      <c r="L1084" s="42">
        <v>0.6</v>
      </c>
      <c r="M1084" s="33">
        <v>0.3</v>
      </c>
      <c r="N1084" s="42">
        <v>0.1</v>
      </c>
      <c r="O1084" s="33">
        <v>0.1</v>
      </c>
      <c r="P1084" s="42">
        <v>371.31</v>
      </c>
      <c r="Q1084" s="33">
        <v>242.96</v>
      </c>
      <c r="R1084" s="42">
        <v>278.72000000000003</v>
      </c>
      <c r="S1084" s="33">
        <v>260.60000000000002</v>
      </c>
      <c r="T1084" s="42">
        <v>5.36</v>
      </c>
      <c r="U1084" s="33">
        <v>5.58</v>
      </c>
      <c r="V1084" s="116">
        <v>5.56</v>
      </c>
    </row>
    <row r="1085" spans="1:22" x14ac:dyDescent="0.25">
      <c r="A1085" s="26" t="s">
        <v>1700</v>
      </c>
      <c r="B1085" s="42">
        <v>0.1</v>
      </c>
      <c r="C1085" s="33">
        <v>1.4</v>
      </c>
      <c r="D1085" s="42">
        <v>4.0999999999999996</v>
      </c>
      <c r="E1085" s="33">
        <v>0.1</v>
      </c>
      <c r="F1085" s="42">
        <v>1.3</v>
      </c>
      <c r="G1085" s="33">
        <v>1</v>
      </c>
      <c r="H1085" s="42">
        <v>0</v>
      </c>
      <c r="I1085" s="33">
        <v>1.1000000000000001</v>
      </c>
      <c r="J1085" s="42">
        <v>1.6</v>
      </c>
      <c r="K1085" s="33">
        <v>0.1</v>
      </c>
      <c r="L1085" s="42">
        <v>0.6</v>
      </c>
      <c r="M1085" s="33">
        <v>0.3</v>
      </c>
      <c r="N1085" s="42">
        <v>0.1</v>
      </c>
      <c r="O1085" s="33">
        <v>0.1</v>
      </c>
      <c r="P1085" s="42">
        <v>403.47</v>
      </c>
      <c r="Q1085" s="33">
        <v>269.67</v>
      </c>
      <c r="R1085" s="42">
        <v>315.58</v>
      </c>
      <c r="S1085" s="33">
        <v>260.13</v>
      </c>
      <c r="T1085" s="42">
        <v>4.66</v>
      </c>
      <c r="U1085" s="33">
        <v>4.76</v>
      </c>
      <c r="V1085" s="116">
        <v>5.03</v>
      </c>
    </row>
    <row r="1086" spans="1:22" x14ac:dyDescent="0.25">
      <c r="A1086" s="26" t="s">
        <v>1701</v>
      </c>
      <c r="B1086" s="42">
        <v>0.3</v>
      </c>
      <c r="C1086" s="33">
        <v>2.2999999999999998</v>
      </c>
      <c r="D1086" s="42">
        <v>4.2</v>
      </c>
      <c r="E1086" s="33">
        <v>0.1</v>
      </c>
      <c r="F1086" s="42">
        <v>1.3</v>
      </c>
      <c r="G1086" s="33">
        <v>1.3</v>
      </c>
      <c r="H1086" s="42">
        <v>0.1</v>
      </c>
      <c r="I1086" s="33">
        <v>1.4</v>
      </c>
      <c r="J1086" s="42">
        <v>1.6</v>
      </c>
      <c r="K1086" s="33">
        <v>0.1</v>
      </c>
      <c r="L1086" s="42">
        <v>0.7</v>
      </c>
      <c r="M1086" s="33">
        <v>0.2</v>
      </c>
      <c r="N1086" s="42">
        <v>0.1</v>
      </c>
      <c r="O1086" s="33">
        <v>0.1</v>
      </c>
      <c r="P1086" s="42">
        <v>393.41</v>
      </c>
      <c r="Q1086" s="33">
        <v>265.12</v>
      </c>
      <c r="R1086" s="42">
        <v>305.52</v>
      </c>
      <c r="S1086" s="33">
        <v>260.39</v>
      </c>
      <c r="T1086" s="42">
        <v>5.17</v>
      </c>
      <c r="U1086" s="33">
        <v>5.32</v>
      </c>
      <c r="V1086" s="116">
        <v>5.57</v>
      </c>
    </row>
    <row r="1087" spans="1:22" x14ac:dyDescent="0.25">
      <c r="A1087" s="26" t="s">
        <v>172</v>
      </c>
      <c r="B1087" s="42">
        <v>0.9</v>
      </c>
      <c r="C1087" s="33">
        <v>2.8</v>
      </c>
      <c r="D1087" s="42">
        <v>5.2</v>
      </c>
      <c r="E1087" s="33">
        <v>0.2</v>
      </c>
      <c r="F1087" s="42">
        <v>2</v>
      </c>
      <c r="G1087" s="33">
        <v>1</v>
      </c>
      <c r="H1087" s="42">
        <v>0.1</v>
      </c>
      <c r="I1087" s="33">
        <v>1.8</v>
      </c>
      <c r="J1087" s="42">
        <v>2.1</v>
      </c>
      <c r="K1087" s="33">
        <v>0.2</v>
      </c>
      <c r="L1087" s="42">
        <v>0.7</v>
      </c>
      <c r="M1087" s="33">
        <v>0.3</v>
      </c>
      <c r="N1087" s="42">
        <v>0.1</v>
      </c>
      <c r="O1087" s="33">
        <v>0.2</v>
      </c>
      <c r="P1087" s="42">
        <v>305.2</v>
      </c>
      <c r="Q1087" s="33">
        <v>206.18</v>
      </c>
      <c r="R1087" s="42">
        <v>238.6</v>
      </c>
      <c r="S1087" s="33">
        <v>261.89</v>
      </c>
      <c r="T1087" s="42">
        <v>6.62</v>
      </c>
      <c r="U1087" s="33">
        <v>6.64</v>
      </c>
      <c r="V1087" s="116">
        <v>6.81</v>
      </c>
    </row>
    <row r="1088" spans="1:22" x14ac:dyDescent="0.25">
      <c r="A1088" s="26" t="s">
        <v>1702</v>
      </c>
      <c r="B1088" s="42">
        <v>0.7</v>
      </c>
      <c r="C1088" s="33">
        <v>3</v>
      </c>
      <c r="D1088" s="42">
        <v>5</v>
      </c>
      <c r="E1088" s="33">
        <v>0.2</v>
      </c>
      <c r="F1088" s="42">
        <v>1.6</v>
      </c>
      <c r="G1088" s="33">
        <v>1.4</v>
      </c>
      <c r="H1088" s="42">
        <v>0</v>
      </c>
      <c r="I1088" s="33">
        <v>1.8</v>
      </c>
      <c r="J1088" s="42">
        <v>1.9</v>
      </c>
      <c r="K1088" s="33">
        <v>0.2</v>
      </c>
      <c r="L1088" s="42">
        <v>0.7</v>
      </c>
      <c r="M1088" s="33">
        <v>0.4</v>
      </c>
      <c r="N1088" s="42">
        <v>0.1</v>
      </c>
      <c r="O1088" s="33">
        <v>0.1</v>
      </c>
      <c r="P1088" s="42">
        <v>328.16</v>
      </c>
      <c r="Q1088" s="33">
        <v>221.74</v>
      </c>
      <c r="R1088" s="42">
        <v>258.10000000000002</v>
      </c>
      <c r="S1088" s="33">
        <v>261.95999999999998</v>
      </c>
      <c r="T1088" s="42">
        <v>6.26</v>
      </c>
      <c r="U1088" s="33">
        <v>6.25</v>
      </c>
      <c r="V1088" s="116">
        <v>6.6</v>
      </c>
    </row>
    <row r="1089" spans="1:22" x14ac:dyDescent="0.25">
      <c r="A1089" s="26" t="s">
        <v>1703</v>
      </c>
      <c r="B1089" s="42">
        <v>1</v>
      </c>
      <c r="C1089" s="33">
        <v>4.7</v>
      </c>
      <c r="D1089" s="42">
        <v>5</v>
      </c>
      <c r="E1089" s="33">
        <v>0</v>
      </c>
      <c r="F1089" s="42">
        <v>1.7</v>
      </c>
      <c r="G1089" s="33">
        <v>1.3</v>
      </c>
      <c r="H1089" s="42">
        <v>0.1</v>
      </c>
      <c r="I1089" s="33">
        <v>1.1000000000000001</v>
      </c>
      <c r="J1089" s="42">
        <v>1.2</v>
      </c>
      <c r="K1089" s="33">
        <v>0</v>
      </c>
      <c r="L1089" s="42">
        <v>0.7</v>
      </c>
      <c r="M1089" s="33">
        <v>0.2</v>
      </c>
      <c r="N1089" s="42">
        <v>0</v>
      </c>
      <c r="O1089" s="33">
        <v>0</v>
      </c>
      <c r="P1089" s="42">
        <v>344.35</v>
      </c>
      <c r="Q1089" s="33">
        <v>242.41</v>
      </c>
      <c r="R1089" s="42">
        <v>268.64999999999998</v>
      </c>
      <c r="S1089" s="33">
        <v>262.27999999999997</v>
      </c>
      <c r="T1089" s="42">
        <v>7.07</v>
      </c>
      <c r="U1089" s="33">
        <v>7.35</v>
      </c>
      <c r="V1089" s="116">
        <v>7.19</v>
      </c>
    </row>
    <row r="1090" spans="1:22" x14ac:dyDescent="0.25">
      <c r="A1090" s="26" t="s">
        <v>173</v>
      </c>
      <c r="B1090" s="42">
        <v>1</v>
      </c>
      <c r="C1090" s="33">
        <v>3.2</v>
      </c>
      <c r="D1090" s="42">
        <v>4.8</v>
      </c>
      <c r="E1090" s="33">
        <v>0.3</v>
      </c>
      <c r="F1090" s="42">
        <v>1.8</v>
      </c>
      <c r="G1090" s="33">
        <v>1</v>
      </c>
      <c r="H1090" s="42">
        <v>0.1</v>
      </c>
      <c r="I1090" s="33">
        <v>1.4</v>
      </c>
      <c r="J1090" s="42">
        <v>1.6</v>
      </c>
      <c r="K1090" s="33">
        <v>0.2</v>
      </c>
      <c r="L1090" s="42">
        <v>0.7</v>
      </c>
      <c r="M1090" s="33">
        <v>0.3</v>
      </c>
      <c r="N1090" s="42">
        <v>0</v>
      </c>
      <c r="O1090" s="33">
        <v>0</v>
      </c>
      <c r="P1090" s="42">
        <v>346.18</v>
      </c>
      <c r="Q1090" s="33">
        <v>238.6</v>
      </c>
      <c r="R1090" s="42">
        <v>274.79000000000002</v>
      </c>
      <c r="S1090" s="33">
        <v>261.64</v>
      </c>
      <c r="T1090" s="42">
        <v>6.67</v>
      </c>
      <c r="U1090" s="33">
        <v>6.55</v>
      </c>
      <c r="V1090" s="116">
        <v>6.49</v>
      </c>
    </row>
    <row r="1091" spans="1:22" x14ac:dyDescent="0.25">
      <c r="A1091" s="26" t="s">
        <v>1704</v>
      </c>
      <c r="B1091" s="42">
        <v>0.6</v>
      </c>
      <c r="C1091" s="33">
        <v>4</v>
      </c>
      <c r="D1091" s="42">
        <v>4.8</v>
      </c>
      <c r="E1091" s="33">
        <v>0.2</v>
      </c>
      <c r="F1091" s="42">
        <v>1.3</v>
      </c>
      <c r="G1091" s="33">
        <v>1.2</v>
      </c>
      <c r="H1091" s="42">
        <v>0.1</v>
      </c>
      <c r="I1091" s="33">
        <v>1.5</v>
      </c>
      <c r="J1091" s="42">
        <v>1.7</v>
      </c>
      <c r="K1091" s="33">
        <v>0.1</v>
      </c>
      <c r="L1091" s="42">
        <v>0.9</v>
      </c>
      <c r="M1091" s="33">
        <v>0.3</v>
      </c>
      <c r="N1091" s="42">
        <v>0.1</v>
      </c>
      <c r="O1091" s="33">
        <v>0.1</v>
      </c>
      <c r="P1091" s="42">
        <v>364.46</v>
      </c>
      <c r="Q1091" s="33">
        <v>256.61</v>
      </c>
      <c r="R1091" s="42">
        <v>292.08</v>
      </c>
      <c r="S1091" s="33">
        <v>262.33</v>
      </c>
      <c r="T1091" s="42">
        <v>6.8</v>
      </c>
      <c r="U1091" s="33">
        <v>6.92</v>
      </c>
      <c r="V1091" s="116">
        <v>6.88</v>
      </c>
    </row>
    <row r="1092" spans="1:22" x14ac:dyDescent="0.25">
      <c r="A1092" s="26" t="s">
        <v>1705</v>
      </c>
      <c r="B1092" s="42">
        <v>0.7</v>
      </c>
      <c r="C1092" s="33">
        <v>3.8</v>
      </c>
      <c r="D1092" s="42">
        <v>4.8</v>
      </c>
      <c r="E1092" s="33">
        <v>0.2</v>
      </c>
      <c r="F1092" s="42">
        <v>1.4</v>
      </c>
      <c r="G1092" s="33">
        <v>1</v>
      </c>
      <c r="H1092" s="42">
        <v>0.1</v>
      </c>
      <c r="I1092" s="33">
        <v>1.9</v>
      </c>
      <c r="J1092" s="42">
        <v>1.9</v>
      </c>
      <c r="K1092" s="33">
        <v>0.1</v>
      </c>
      <c r="L1092" s="42">
        <v>0.9</v>
      </c>
      <c r="M1092" s="33">
        <v>0.3</v>
      </c>
      <c r="N1092" s="42">
        <v>0.1</v>
      </c>
      <c r="O1092" s="33">
        <v>0.1</v>
      </c>
      <c r="P1092" s="42">
        <v>332.78</v>
      </c>
      <c r="Q1092" s="33">
        <v>232.56</v>
      </c>
      <c r="R1092" s="42">
        <v>264.63</v>
      </c>
      <c r="S1092" s="33">
        <v>262.91000000000003</v>
      </c>
      <c r="T1092" s="42">
        <v>6.56</v>
      </c>
      <c r="U1092" s="33">
        <v>6.6</v>
      </c>
      <c r="V1092" s="116">
        <v>6.8</v>
      </c>
    </row>
    <row r="1093" spans="1:22" x14ac:dyDescent="0.25">
      <c r="A1093" s="26" t="s">
        <v>174</v>
      </c>
      <c r="B1093" s="42">
        <v>0.4</v>
      </c>
      <c r="C1093" s="33">
        <v>3.5</v>
      </c>
      <c r="D1093" s="42">
        <v>4.5</v>
      </c>
      <c r="E1093" s="33">
        <v>0.2</v>
      </c>
      <c r="F1093" s="42">
        <v>0.8</v>
      </c>
      <c r="G1093" s="33">
        <v>1.4</v>
      </c>
      <c r="H1093" s="42">
        <v>0</v>
      </c>
      <c r="I1093" s="33">
        <v>1.5</v>
      </c>
      <c r="J1093" s="42">
        <v>1.8</v>
      </c>
      <c r="K1093" s="33">
        <v>0.2</v>
      </c>
      <c r="L1093" s="42">
        <v>0.8</v>
      </c>
      <c r="M1093" s="33">
        <v>0.3</v>
      </c>
      <c r="N1093" s="42">
        <v>0.1</v>
      </c>
      <c r="O1093" s="33">
        <v>0</v>
      </c>
      <c r="P1093" s="42">
        <v>338.75</v>
      </c>
      <c r="Q1093" s="33">
        <v>235.78</v>
      </c>
      <c r="R1093" s="42">
        <v>266.69</v>
      </c>
      <c r="S1093" s="33">
        <v>262.94</v>
      </c>
      <c r="T1093" s="42">
        <v>6.34</v>
      </c>
      <c r="U1093" s="33">
        <v>6.41</v>
      </c>
      <c r="V1093" s="116">
        <v>6.44</v>
      </c>
    </row>
    <row r="1094" spans="1:22" x14ac:dyDescent="0.25">
      <c r="A1094" s="26" t="s">
        <v>1706</v>
      </c>
      <c r="B1094" s="42">
        <v>0.7</v>
      </c>
      <c r="C1094" s="33">
        <v>6.8</v>
      </c>
      <c r="D1094" s="42">
        <v>6</v>
      </c>
      <c r="E1094" s="33">
        <v>0.3</v>
      </c>
      <c r="F1094" s="42">
        <v>1.3</v>
      </c>
      <c r="G1094" s="33">
        <v>2</v>
      </c>
      <c r="H1094" s="42">
        <v>0.1</v>
      </c>
      <c r="I1094" s="33">
        <v>2.2000000000000002</v>
      </c>
      <c r="J1094" s="42">
        <v>2.2999999999999998</v>
      </c>
      <c r="K1094" s="33">
        <v>0.1</v>
      </c>
      <c r="L1094" s="42">
        <v>1.2</v>
      </c>
      <c r="M1094" s="33">
        <v>0.3</v>
      </c>
      <c r="N1094" s="42">
        <v>0.1</v>
      </c>
      <c r="O1094" s="33">
        <v>0.1</v>
      </c>
      <c r="P1094" s="42">
        <v>267.33999999999997</v>
      </c>
      <c r="Q1094" s="33">
        <v>178.5</v>
      </c>
      <c r="R1094" s="42">
        <v>219.63</v>
      </c>
      <c r="S1094" s="33">
        <v>264.25</v>
      </c>
      <c r="T1094" s="42">
        <v>8.9</v>
      </c>
      <c r="U1094" s="33">
        <v>9.23</v>
      </c>
      <c r="V1094" s="116">
        <v>9.2200000000000006</v>
      </c>
    </row>
    <row r="1095" spans="1:22" x14ac:dyDescent="0.25">
      <c r="A1095" s="26" t="s">
        <v>1707</v>
      </c>
      <c r="B1095" s="42">
        <v>1</v>
      </c>
      <c r="C1095" s="33">
        <v>6.1</v>
      </c>
      <c r="D1095" s="42">
        <v>5.6</v>
      </c>
      <c r="E1095" s="33">
        <v>0.3</v>
      </c>
      <c r="F1095" s="42">
        <v>1.8</v>
      </c>
      <c r="G1095" s="33">
        <v>1.6</v>
      </c>
      <c r="H1095" s="42">
        <v>0.2</v>
      </c>
      <c r="I1095" s="33">
        <v>2.1</v>
      </c>
      <c r="J1095" s="42">
        <v>1.8</v>
      </c>
      <c r="K1095" s="33">
        <v>0.2</v>
      </c>
      <c r="L1095" s="42">
        <v>0.7</v>
      </c>
      <c r="M1095" s="33">
        <v>0.3</v>
      </c>
      <c r="N1095" s="42">
        <v>0.1</v>
      </c>
      <c r="O1095" s="33">
        <v>0</v>
      </c>
      <c r="P1095" s="42">
        <v>277.87</v>
      </c>
      <c r="Q1095" s="33">
        <v>182.56</v>
      </c>
      <c r="R1095" s="42">
        <v>220.61</v>
      </c>
      <c r="S1095" s="33">
        <v>263.95</v>
      </c>
      <c r="T1095" s="42">
        <v>8.69</v>
      </c>
      <c r="U1095" s="33">
        <v>9.0299999999999994</v>
      </c>
      <c r="V1095" s="116">
        <v>8.64</v>
      </c>
    </row>
    <row r="1096" spans="1:22" x14ac:dyDescent="0.25">
      <c r="A1096" s="26" t="s">
        <v>175</v>
      </c>
      <c r="B1096" s="42">
        <v>1.2</v>
      </c>
      <c r="C1096" s="33">
        <v>6.6</v>
      </c>
      <c r="D1096" s="42">
        <v>5.5</v>
      </c>
      <c r="E1096" s="33">
        <v>0.3</v>
      </c>
      <c r="F1096" s="42">
        <v>1.3</v>
      </c>
      <c r="G1096" s="33">
        <v>1.7</v>
      </c>
      <c r="H1096" s="42">
        <v>0.1</v>
      </c>
      <c r="I1096" s="33">
        <v>1.8</v>
      </c>
      <c r="J1096" s="42">
        <v>1.9</v>
      </c>
      <c r="K1096" s="33">
        <v>0.1</v>
      </c>
      <c r="L1096" s="42">
        <v>1</v>
      </c>
      <c r="M1096" s="33">
        <v>0.4</v>
      </c>
      <c r="N1096" s="42">
        <v>0.1</v>
      </c>
      <c r="O1096" s="33">
        <v>0.2</v>
      </c>
      <c r="P1096" s="42">
        <v>281.06</v>
      </c>
      <c r="Q1096" s="33">
        <v>189.92</v>
      </c>
      <c r="R1096" s="42">
        <v>226.12</v>
      </c>
      <c r="S1096" s="33">
        <v>264.2</v>
      </c>
      <c r="T1096" s="42">
        <v>9.83</v>
      </c>
      <c r="U1096" s="33">
        <v>9.76</v>
      </c>
      <c r="V1096" s="116">
        <v>9.4700000000000006</v>
      </c>
    </row>
    <row r="1097" spans="1:22" x14ac:dyDescent="0.25">
      <c r="A1097" s="26" t="s">
        <v>1708</v>
      </c>
      <c r="B1097" s="42">
        <v>0.6</v>
      </c>
      <c r="C1097" s="33">
        <v>5.9</v>
      </c>
      <c r="D1097" s="42">
        <v>5.5</v>
      </c>
      <c r="E1097" s="33">
        <v>0.4</v>
      </c>
      <c r="F1097" s="42">
        <v>1.5</v>
      </c>
      <c r="G1097" s="33">
        <v>1.8</v>
      </c>
      <c r="H1097" s="42">
        <v>0.3</v>
      </c>
      <c r="I1097" s="33">
        <v>2.2000000000000002</v>
      </c>
      <c r="J1097" s="42">
        <v>2.1</v>
      </c>
      <c r="K1097" s="33">
        <v>0.2</v>
      </c>
      <c r="L1097" s="42">
        <v>0.9</v>
      </c>
      <c r="M1097" s="33">
        <v>0.3</v>
      </c>
      <c r="N1097" s="42">
        <v>0.1</v>
      </c>
      <c r="O1097" s="33">
        <v>0</v>
      </c>
      <c r="P1097" s="42">
        <v>276.42</v>
      </c>
      <c r="Q1097" s="33">
        <v>187.48</v>
      </c>
      <c r="R1097" s="42">
        <v>217.33</v>
      </c>
      <c r="S1097" s="33">
        <v>264.16000000000003</v>
      </c>
      <c r="T1097" s="42">
        <v>9.09</v>
      </c>
      <c r="U1097" s="33">
        <v>9.06</v>
      </c>
      <c r="V1097" s="116">
        <v>8.81</v>
      </c>
    </row>
    <row r="1098" spans="1:22" x14ac:dyDescent="0.25">
      <c r="A1098" s="26" t="s">
        <v>1709</v>
      </c>
      <c r="B1098" s="42">
        <v>1</v>
      </c>
      <c r="C1098" s="33">
        <v>6.1</v>
      </c>
      <c r="D1098" s="42">
        <v>5.6</v>
      </c>
      <c r="E1098" s="33">
        <v>0.3</v>
      </c>
      <c r="F1098" s="42">
        <v>1.4</v>
      </c>
      <c r="G1098" s="33">
        <v>1.8</v>
      </c>
      <c r="H1098" s="42">
        <v>0.3</v>
      </c>
      <c r="I1098" s="33">
        <v>2</v>
      </c>
      <c r="J1098" s="42">
        <v>1.9</v>
      </c>
      <c r="K1098" s="33">
        <v>0.1</v>
      </c>
      <c r="L1098" s="42">
        <v>1</v>
      </c>
      <c r="M1098" s="33">
        <v>0.3</v>
      </c>
      <c r="N1098" s="42">
        <v>0.1</v>
      </c>
      <c r="O1098" s="33">
        <v>0.2</v>
      </c>
      <c r="P1098" s="42">
        <v>294.33999999999997</v>
      </c>
      <c r="Q1098" s="33">
        <v>195.72</v>
      </c>
      <c r="R1098" s="42">
        <v>234.29</v>
      </c>
      <c r="S1098" s="33">
        <v>263.66000000000003</v>
      </c>
      <c r="T1098" s="42">
        <v>9.06</v>
      </c>
      <c r="U1098" s="33">
        <v>9.06</v>
      </c>
      <c r="V1098" s="116">
        <v>8.84</v>
      </c>
    </row>
    <row r="1099" spans="1:22" x14ac:dyDescent="0.25">
      <c r="A1099" s="26" t="s">
        <v>176</v>
      </c>
      <c r="B1099" s="42">
        <v>1.2</v>
      </c>
      <c r="C1099" s="33">
        <v>5.7</v>
      </c>
      <c r="D1099" s="42">
        <v>4.8</v>
      </c>
      <c r="E1099" s="33">
        <v>0.3</v>
      </c>
      <c r="F1099" s="42">
        <v>1.4</v>
      </c>
      <c r="G1099" s="33">
        <v>1.5</v>
      </c>
      <c r="H1099" s="42">
        <v>0.2</v>
      </c>
      <c r="I1099" s="33">
        <v>1.4</v>
      </c>
      <c r="J1099" s="42">
        <v>1.4</v>
      </c>
      <c r="K1099" s="33">
        <v>0.1</v>
      </c>
      <c r="L1099" s="42">
        <v>0.4</v>
      </c>
      <c r="M1099" s="33">
        <v>0.2</v>
      </c>
      <c r="N1099" s="42">
        <v>0.1</v>
      </c>
      <c r="O1099" s="33">
        <v>0.1</v>
      </c>
      <c r="P1099" s="42">
        <v>293.58</v>
      </c>
      <c r="Q1099" s="33">
        <v>195.85</v>
      </c>
      <c r="R1099" s="42">
        <v>231.85</v>
      </c>
      <c r="S1099" s="33">
        <v>263.77999999999997</v>
      </c>
      <c r="T1099" s="42">
        <v>8.5</v>
      </c>
      <c r="U1099" s="33">
        <v>8.43</v>
      </c>
      <c r="V1099" s="116">
        <v>8.0299999999999994</v>
      </c>
    </row>
    <row r="1100" spans="1:22" x14ac:dyDescent="0.25">
      <c r="A1100" s="26" t="s">
        <v>1710</v>
      </c>
      <c r="B1100" s="42">
        <v>0.8</v>
      </c>
      <c r="C1100" s="33">
        <v>6.3</v>
      </c>
      <c r="D1100" s="42">
        <v>5.6</v>
      </c>
      <c r="E1100" s="33">
        <v>0.3</v>
      </c>
      <c r="F1100" s="42">
        <v>1.5</v>
      </c>
      <c r="G1100" s="33">
        <v>1.8</v>
      </c>
      <c r="H1100" s="42">
        <v>0.1</v>
      </c>
      <c r="I1100" s="33">
        <v>1.6</v>
      </c>
      <c r="J1100" s="42">
        <v>1.3</v>
      </c>
      <c r="K1100" s="33">
        <v>0.1</v>
      </c>
      <c r="L1100" s="42">
        <v>0.7</v>
      </c>
      <c r="M1100" s="33">
        <v>0.4</v>
      </c>
      <c r="N1100" s="42">
        <v>0.1</v>
      </c>
      <c r="O1100" s="33">
        <v>0.1</v>
      </c>
      <c r="P1100" s="42">
        <v>302.43</v>
      </c>
      <c r="Q1100" s="33">
        <v>210.35</v>
      </c>
      <c r="R1100" s="42">
        <v>245.77</v>
      </c>
      <c r="S1100" s="33">
        <v>263.55</v>
      </c>
      <c r="T1100" s="42">
        <v>9.2100000000000009</v>
      </c>
      <c r="U1100" s="33">
        <v>9.1300000000000008</v>
      </c>
      <c r="V1100" s="116">
        <v>8.86</v>
      </c>
    </row>
    <row r="1101" spans="1:22" x14ac:dyDescent="0.25">
      <c r="A1101" s="26" t="s">
        <v>1711</v>
      </c>
      <c r="B1101" s="42">
        <v>1.3</v>
      </c>
      <c r="C1101" s="33">
        <v>6.3</v>
      </c>
      <c r="D1101" s="42">
        <v>5.7</v>
      </c>
      <c r="E1101" s="33">
        <v>0.2</v>
      </c>
      <c r="F1101" s="42">
        <v>1.3</v>
      </c>
      <c r="G1101" s="33">
        <v>1.7</v>
      </c>
      <c r="H1101" s="42">
        <v>0</v>
      </c>
      <c r="I1101" s="33">
        <v>1.3</v>
      </c>
      <c r="J1101" s="42">
        <v>1.2</v>
      </c>
      <c r="K1101" s="33">
        <v>0.1</v>
      </c>
      <c r="L1101" s="42">
        <v>0.8</v>
      </c>
      <c r="M1101" s="33">
        <v>0.4</v>
      </c>
      <c r="N1101" s="42">
        <v>0.1</v>
      </c>
      <c r="O1101" s="33">
        <v>0.2</v>
      </c>
      <c r="P1101" s="42">
        <v>290.32</v>
      </c>
      <c r="Q1101" s="33">
        <v>194.22</v>
      </c>
      <c r="R1101" s="42">
        <v>226.41</v>
      </c>
      <c r="S1101" s="33">
        <v>264.11</v>
      </c>
      <c r="T1101" s="42">
        <v>9.23</v>
      </c>
      <c r="U1101" s="33">
        <v>9.2899999999999991</v>
      </c>
      <c r="V1101" s="116">
        <v>9.0500000000000007</v>
      </c>
    </row>
    <row r="1102" spans="1:22" x14ac:dyDescent="0.25">
      <c r="A1102" s="26" t="s">
        <v>177</v>
      </c>
      <c r="B1102" s="42">
        <v>1</v>
      </c>
      <c r="C1102" s="33">
        <v>6.9</v>
      </c>
      <c r="D1102" s="42">
        <v>5.3</v>
      </c>
      <c r="E1102" s="33">
        <v>0.3</v>
      </c>
      <c r="F1102" s="42">
        <v>1.3</v>
      </c>
      <c r="G1102" s="33">
        <v>1.8</v>
      </c>
      <c r="H1102" s="42">
        <v>0.1</v>
      </c>
      <c r="I1102" s="33">
        <v>1.3</v>
      </c>
      <c r="J1102" s="42">
        <v>1</v>
      </c>
      <c r="K1102" s="33">
        <v>0.1</v>
      </c>
      <c r="L1102" s="42">
        <v>0.7</v>
      </c>
      <c r="M1102" s="33">
        <v>0.2</v>
      </c>
      <c r="N1102" s="42">
        <v>0.1</v>
      </c>
      <c r="O1102" s="33">
        <v>0.2</v>
      </c>
      <c r="P1102" s="42">
        <v>279.42</v>
      </c>
      <c r="Q1102" s="33">
        <v>195.92</v>
      </c>
      <c r="R1102" s="42">
        <v>237.96</v>
      </c>
      <c r="S1102" s="33">
        <v>264.13</v>
      </c>
      <c r="T1102" s="42">
        <v>9.93</v>
      </c>
      <c r="U1102" s="33">
        <v>10.1</v>
      </c>
      <c r="V1102" s="116">
        <v>9.4600000000000009</v>
      </c>
    </row>
    <row r="1103" spans="1:22" x14ac:dyDescent="0.25">
      <c r="A1103" s="26" t="s">
        <v>1712</v>
      </c>
      <c r="B1103" s="42">
        <v>1</v>
      </c>
      <c r="C1103" s="33">
        <v>6.1</v>
      </c>
      <c r="D1103" s="42">
        <v>5</v>
      </c>
      <c r="E1103" s="33">
        <v>0.3</v>
      </c>
      <c r="F1103" s="42">
        <v>1.2</v>
      </c>
      <c r="G1103" s="33">
        <v>1.4</v>
      </c>
      <c r="H1103" s="42">
        <v>0.1</v>
      </c>
      <c r="I1103" s="33">
        <v>1</v>
      </c>
      <c r="J1103" s="42">
        <v>1.1000000000000001</v>
      </c>
      <c r="K1103" s="33">
        <v>0.1</v>
      </c>
      <c r="L1103" s="42">
        <v>0.6</v>
      </c>
      <c r="M1103" s="33">
        <v>0.4</v>
      </c>
      <c r="N1103" s="42">
        <v>0.1</v>
      </c>
      <c r="O1103" s="33">
        <v>0.1</v>
      </c>
      <c r="P1103" s="42">
        <v>310.91000000000003</v>
      </c>
      <c r="Q1103" s="33">
        <v>209.34</v>
      </c>
      <c r="R1103" s="42">
        <v>246.28</v>
      </c>
      <c r="S1103" s="33">
        <v>263.94</v>
      </c>
      <c r="T1103" s="42">
        <v>8.49</v>
      </c>
      <c r="U1103" s="33">
        <v>8.4600000000000009</v>
      </c>
      <c r="V1103" s="116">
        <v>8.16</v>
      </c>
    </row>
    <row r="1104" spans="1:22" x14ac:dyDescent="0.25">
      <c r="A1104" s="26" t="s">
        <v>1713</v>
      </c>
      <c r="B1104" s="42">
        <v>1.2</v>
      </c>
      <c r="C1104" s="33">
        <v>5.7</v>
      </c>
      <c r="D1104" s="42">
        <v>5.3</v>
      </c>
      <c r="E1104" s="33">
        <v>0.3</v>
      </c>
      <c r="F1104" s="42">
        <v>1.4</v>
      </c>
      <c r="G1104" s="33">
        <v>1.4</v>
      </c>
      <c r="H1104" s="42">
        <v>0.1</v>
      </c>
      <c r="I1104" s="33">
        <v>0.9</v>
      </c>
      <c r="J1104" s="42">
        <v>1.2</v>
      </c>
      <c r="K1104" s="33">
        <v>0.1</v>
      </c>
      <c r="L1104" s="42">
        <v>0.7</v>
      </c>
      <c r="M1104" s="33">
        <v>0.5</v>
      </c>
      <c r="N1104" s="42">
        <v>0.1</v>
      </c>
      <c r="O1104" s="33">
        <v>0.1</v>
      </c>
      <c r="P1104" s="42">
        <v>294.7</v>
      </c>
      <c r="Q1104" s="33">
        <v>195.34</v>
      </c>
      <c r="R1104" s="42">
        <v>231.03</v>
      </c>
      <c r="S1104" s="33">
        <v>264.74</v>
      </c>
      <c r="T1104" s="42">
        <v>8.59</v>
      </c>
      <c r="U1104" s="33">
        <v>8.43</v>
      </c>
      <c r="V1104" s="116">
        <v>8.06</v>
      </c>
    </row>
    <row r="1105" spans="1:22" x14ac:dyDescent="0.25">
      <c r="A1105" s="26" t="s">
        <v>178</v>
      </c>
      <c r="B1105" s="42">
        <v>1.4</v>
      </c>
      <c r="C1105" s="33">
        <v>6.4</v>
      </c>
      <c r="D1105" s="42">
        <v>5.6</v>
      </c>
      <c r="E1105" s="33">
        <v>0.3</v>
      </c>
      <c r="F1105" s="42">
        <v>1.4</v>
      </c>
      <c r="G1105" s="33">
        <v>1.4</v>
      </c>
      <c r="H1105" s="42">
        <v>0.1</v>
      </c>
      <c r="I1105" s="33">
        <v>1.4</v>
      </c>
      <c r="J1105" s="42">
        <v>1.3</v>
      </c>
      <c r="K1105" s="33">
        <v>0.2</v>
      </c>
      <c r="L1105" s="42">
        <v>0.8</v>
      </c>
      <c r="M1105" s="33">
        <v>0.4</v>
      </c>
      <c r="N1105" s="42">
        <v>0.1</v>
      </c>
      <c r="O1105" s="33">
        <v>0.1</v>
      </c>
      <c r="P1105" s="42">
        <v>286.16000000000003</v>
      </c>
      <c r="Q1105" s="33">
        <v>191.66</v>
      </c>
      <c r="R1105" s="42">
        <v>226.37</v>
      </c>
      <c r="S1105" s="33">
        <v>264.66000000000003</v>
      </c>
      <c r="T1105" s="42">
        <v>8.9600000000000009</v>
      </c>
      <c r="U1105" s="33">
        <v>8.86</v>
      </c>
      <c r="V1105" s="116">
        <v>8.33</v>
      </c>
    </row>
    <row r="1106" spans="1:22" x14ac:dyDescent="0.25">
      <c r="A1106" s="26" t="s">
        <v>1714</v>
      </c>
      <c r="B1106" s="42">
        <v>1.3</v>
      </c>
      <c r="C1106" s="33">
        <v>6.6</v>
      </c>
      <c r="D1106" s="42">
        <v>5.4</v>
      </c>
      <c r="E1106" s="33">
        <v>0.4</v>
      </c>
      <c r="F1106" s="42">
        <v>1.6</v>
      </c>
      <c r="G1106" s="33">
        <v>1.5</v>
      </c>
      <c r="H1106" s="42">
        <v>0.2</v>
      </c>
      <c r="I1106" s="33">
        <v>1.4</v>
      </c>
      <c r="J1106" s="42">
        <v>1.5</v>
      </c>
      <c r="K1106" s="33">
        <v>0</v>
      </c>
      <c r="L1106" s="42">
        <v>0.5</v>
      </c>
      <c r="M1106" s="33">
        <v>0.3</v>
      </c>
      <c r="N1106" s="42">
        <v>0.1</v>
      </c>
      <c r="O1106" s="33">
        <v>0.1</v>
      </c>
      <c r="P1106" s="42">
        <v>288.33999999999997</v>
      </c>
      <c r="Q1106" s="33">
        <v>194.29</v>
      </c>
      <c r="R1106" s="42">
        <v>227.53</v>
      </c>
      <c r="S1106" s="33">
        <v>264.52</v>
      </c>
      <c r="T1106" s="42">
        <v>8.83</v>
      </c>
      <c r="U1106" s="33">
        <v>8.8000000000000007</v>
      </c>
      <c r="V1106" s="116">
        <v>8.49</v>
      </c>
    </row>
    <row r="1107" spans="1:22" x14ac:dyDescent="0.25">
      <c r="A1107" s="26" t="s">
        <v>1715</v>
      </c>
      <c r="B1107" s="42">
        <v>0.8</v>
      </c>
      <c r="C1107" s="33">
        <v>6.3</v>
      </c>
      <c r="D1107" s="42">
        <v>5.7</v>
      </c>
      <c r="E1107" s="33">
        <v>0.3</v>
      </c>
      <c r="F1107" s="42">
        <v>1.4</v>
      </c>
      <c r="G1107" s="33">
        <v>1.6</v>
      </c>
      <c r="H1107" s="42">
        <v>0.1</v>
      </c>
      <c r="I1107" s="33">
        <v>1.3</v>
      </c>
      <c r="J1107" s="42">
        <v>1.2</v>
      </c>
      <c r="K1107" s="33">
        <v>0</v>
      </c>
      <c r="L1107" s="42">
        <v>0.7</v>
      </c>
      <c r="M1107" s="33">
        <v>0.4</v>
      </c>
      <c r="N1107" s="42">
        <v>0.1</v>
      </c>
      <c r="O1107" s="33">
        <v>0.1</v>
      </c>
      <c r="P1107" s="42">
        <v>305.41000000000003</v>
      </c>
      <c r="Q1107" s="33">
        <v>206.9</v>
      </c>
      <c r="R1107" s="42">
        <v>238.86</v>
      </c>
      <c r="S1107" s="33">
        <v>264.91000000000003</v>
      </c>
      <c r="T1107" s="42">
        <v>9.26</v>
      </c>
      <c r="U1107" s="33">
        <v>9.26</v>
      </c>
      <c r="V1107" s="116">
        <v>9</v>
      </c>
    </row>
    <row r="1108" spans="1:22" x14ac:dyDescent="0.25">
      <c r="A1108" s="26" t="s">
        <v>179</v>
      </c>
      <c r="B1108" s="42">
        <v>1.3</v>
      </c>
      <c r="C1108" s="33">
        <v>6.7</v>
      </c>
      <c r="D1108" s="42">
        <v>5.8</v>
      </c>
      <c r="E1108" s="33">
        <v>0.3</v>
      </c>
      <c r="F1108" s="42">
        <v>1.5</v>
      </c>
      <c r="G1108" s="33">
        <v>1.7</v>
      </c>
      <c r="H1108" s="42">
        <v>0.1</v>
      </c>
      <c r="I1108" s="33">
        <v>0.9</v>
      </c>
      <c r="J1108" s="42">
        <v>1.1000000000000001</v>
      </c>
      <c r="K1108" s="33">
        <v>0</v>
      </c>
      <c r="L1108" s="42">
        <v>0.7</v>
      </c>
      <c r="M1108" s="33">
        <v>0.3</v>
      </c>
      <c r="N1108" s="42">
        <v>0</v>
      </c>
      <c r="O1108" s="33">
        <v>0.2</v>
      </c>
      <c r="P1108" s="42">
        <v>308.43</v>
      </c>
      <c r="Q1108" s="33">
        <v>208.24</v>
      </c>
      <c r="R1108" s="42">
        <v>244.69</v>
      </c>
      <c r="S1108" s="33">
        <v>264.35000000000002</v>
      </c>
      <c r="T1108" s="42">
        <v>8.9499999999999993</v>
      </c>
      <c r="U1108" s="33">
        <v>9.0500000000000007</v>
      </c>
      <c r="V1108" s="116">
        <v>8.73</v>
      </c>
    </row>
    <row r="1109" spans="1:22" x14ac:dyDescent="0.25">
      <c r="A1109" s="26" t="s">
        <v>1716</v>
      </c>
      <c r="B1109" s="42">
        <v>0.8</v>
      </c>
      <c r="C1109" s="33">
        <v>6.7</v>
      </c>
      <c r="D1109" s="42">
        <v>5.5</v>
      </c>
      <c r="E1109" s="33">
        <v>0.4</v>
      </c>
      <c r="F1109" s="42">
        <v>1.3</v>
      </c>
      <c r="G1109" s="33">
        <v>1.6</v>
      </c>
      <c r="H1109" s="42">
        <v>0.1</v>
      </c>
      <c r="I1109" s="33">
        <v>1.2</v>
      </c>
      <c r="J1109" s="42">
        <v>1</v>
      </c>
      <c r="K1109" s="33">
        <v>0.1</v>
      </c>
      <c r="L1109" s="42">
        <v>0.5</v>
      </c>
      <c r="M1109" s="33">
        <v>0.3</v>
      </c>
      <c r="N1109" s="42">
        <v>0</v>
      </c>
      <c r="O1109" s="33">
        <v>0.1</v>
      </c>
      <c r="P1109" s="42">
        <v>298.62</v>
      </c>
      <c r="Q1109" s="33">
        <v>202.92</v>
      </c>
      <c r="R1109" s="42">
        <v>234.11</v>
      </c>
      <c r="S1109" s="33">
        <v>264.72000000000003</v>
      </c>
      <c r="T1109" s="42">
        <v>9.18</v>
      </c>
      <c r="U1109" s="33">
        <v>9.27</v>
      </c>
      <c r="V1109" s="116">
        <v>8.92</v>
      </c>
    </row>
    <row r="1110" spans="1:22" x14ac:dyDescent="0.25">
      <c r="A1110" s="26" t="s">
        <v>1717</v>
      </c>
      <c r="B1110" s="42">
        <v>0.9</v>
      </c>
      <c r="C1110" s="33">
        <v>6.1</v>
      </c>
      <c r="D1110" s="42">
        <v>5.7</v>
      </c>
      <c r="E1110" s="33">
        <v>0.4</v>
      </c>
      <c r="F1110" s="42">
        <v>1.6</v>
      </c>
      <c r="G1110" s="33">
        <v>1.7</v>
      </c>
      <c r="H1110" s="42">
        <v>0.2</v>
      </c>
      <c r="I1110" s="33">
        <v>1.3</v>
      </c>
      <c r="J1110" s="42">
        <v>1.2</v>
      </c>
      <c r="K1110" s="33">
        <v>0.1</v>
      </c>
      <c r="L1110" s="42">
        <v>0.7</v>
      </c>
      <c r="M1110" s="33">
        <v>0.2</v>
      </c>
      <c r="N1110" s="42">
        <v>0.1</v>
      </c>
      <c r="O1110" s="33">
        <v>0.1</v>
      </c>
      <c r="P1110" s="42">
        <v>300.64</v>
      </c>
      <c r="Q1110" s="33">
        <v>202.55</v>
      </c>
      <c r="R1110" s="42">
        <v>241.24</v>
      </c>
      <c r="S1110" s="33">
        <v>264.61</v>
      </c>
      <c r="T1110" s="42">
        <v>8.48</v>
      </c>
      <c r="U1110" s="33">
        <v>8.6</v>
      </c>
      <c r="V1110" s="116">
        <v>8.15</v>
      </c>
    </row>
    <row r="1111" spans="1:22" x14ac:dyDescent="0.25">
      <c r="A1111" s="26" t="s">
        <v>180</v>
      </c>
      <c r="B1111" s="42">
        <v>1.4</v>
      </c>
      <c r="C1111" s="33">
        <v>6.2</v>
      </c>
      <c r="D1111" s="42">
        <v>5.5</v>
      </c>
      <c r="E1111" s="33">
        <v>0.3</v>
      </c>
      <c r="F1111" s="42">
        <v>1.5</v>
      </c>
      <c r="G1111" s="33">
        <v>1.6</v>
      </c>
      <c r="H1111" s="42">
        <v>0.3</v>
      </c>
      <c r="I1111" s="33">
        <v>1.5</v>
      </c>
      <c r="J1111" s="42">
        <v>1.2</v>
      </c>
      <c r="K1111" s="33">
        <v>0.1</v>
      </c>
      <c r="L1111" s="42">
        <v>0.8</v>
      </c>
      <c r="M1111" s="33">
        <v>0.3</v>
      </c>
      <c r="N1111" s="42">
        <v>0.1</v>
      </c>
      <c r="O1111" s="33">
        <v>0.1</v>
      </c>
      <c r="P1111" s="42">
        <v>294.43</v>
      </c>
      <c r="Q1111" s="33">
        <v>196.15</v>
      </c>
      <c r="R1111" s="42">
        <v>232.58</v>
      </c>
      <c r="S1111" s="33">
        <v>264.52999999999997</v>
      </c>
      <c r="T1111" s="42">
        <v>8.76</v>
      </c>
      <c r="U1111" s="33">
        <v>8.74</v>
      </c>
      <c r="V1111" s="116">
        <v>8.24</v>
      </c>
    </row>
    <row r="1112" spans="1:22" x14ac:dyDescent="0.25">
      <c r="A1112" s="26" t="s">
        <v>1718</v>
      </c>
      <c r="B1112" s="42">
        <v>0.8</v>
      </c>
      <c r="C1112" s="33">
        <v>8.9</v>
      </c>
      <c r="D1112" s="42">
        <v>6.5</v>
      </c>
      <c r="E1112" s="33">
        <v>0.3</v>
      </c>
      <c r="F1112" s="42">
        <v>1.9</v>
      </c>
      <c r="G1112" s="33">
        <v>2.2000000000000002</v>
      </c>
      <c r="H1112" s="42">
        <v>0.1</v>
      </c>
      <c r="I1112" s="33">
        <v>1.4</v>
      </c>
      <c r="J1112" s="42">
        <v>1.4</v>
      </c>
      <c r="K1112" s="33">
        <v>0.2</v>
      </c>
      <c r="L1112" s="42">
        <v>0.8</v>
      </c>
      <c r="M1112" s="33">
        <v>0.4</v>
      </c>
      <c r="N1112" s="42">
        <v>0</v>
      </c>
      <c r="O1112" s="33">
        <v>0.2</v>
      </c>
      <c r="P1112" s="42">
        <v>258.29000000000002</v>
      </c>
      <c r="Q1112" s="33">
        <v>166.65</v>
      </c>
      <c r="R1112" s="42">
        <v>205.02</v>
      </c>
      <c r="S1112" s="33">
        <v>264.70999999999998</v>
      </c>
      <c r="T1112" s="42">
        <v>11.27</v>
      </c>
      <c r="U1112" s="33">
        <v>11.93</v>
      </c>
      <c r="V1112" s="116">
        <v>11.5</v>
      </c>
    </row>
    <row r="1113" spans="1:22" x14ac:dyDescent="0.25">
      <c r="A1113" s="26" t="s">
        <v>1719</v>
      </c>
      <c r="B1113" s="42">
        <v>1.5</v>
      </c>
      <c r="C1113" s="33">
        <v>10.6</v>
      </c>
      <c r="D1113" s="42">
        <v>7.4</v>
      </c>
      <c r="E1113" s="33">
        <v>0.2</v>
      </c>
      <c r="F1113" s="42">
        <v>2</v>
      </c>
      <c r="G1113" s="33">
        <v>2.5</v>
      </c>
      <c r="H1113" s="42">
        <v>0.1</v>
      </c>
      <c r="I1113" s="33">
        <v>1.6</v>
      </c>
      <c r="J1113" s="42">
        <v>1</v>
      </c>
      <c r="K1113" s="33">
        <v>0.1</v>
      </c>
      <c r="L1113" s="42">
        <v>0.9</v>
      </c>
      <c r="M1113" s="33">
        <v>0.4</v>
      </c>
      <c r="N1113" s="42">
        <v>0</v>
      </c>
      <c r="O1113" s="33">
        <v>0.2</v>
      </c>
      <c r="P1113" s="42">
        <v>236.54</v>
      </c>
      <c r="Q1113" s="33">
        <v>161.06</v>
      </c>
      <c r="R1113" s="42">
        <v>187.64</v>
      </c>
      <c r="S1113" s="33">
        <v>265.2</v>
      </c>
      <c r="T1113" s="42">
        <v>13</v>
      </c>
      <c r="U1113" s="33">
        <v>13.46</v>
      </c>
      <c r="V1113" s="116">
        <v>13.33</v>
      </c>
    </row>
    <row r="1114" spans="1:22" x14ac:dyDescent="0.25">
      <c r="A1114" s="26" t="s">
        <v>181</v>
      </c>
      <c r="B1114" s="42">
        <v>1.1000000000000001</v>
      </c>
      <c r="C1114" s="33">
        <v>7.3</v>
      </c>
      <c r="D1114" s="42">
        <v>6.6</v>
      </c>
      <c r="E1114" s="33">
        <v>0.4</v>
      </c>
      <c r="F1114" s="42">
        <v>1.8</v>
      </c>
      <c r="G1114" s="33">
        <v>1.6</v>
      </c>
      <c r="H1114" s="42">
        <v>0.2</v>
      </c>
      <c r="I1114" s="33">
        <v>1.5</v>
      </c>
      <c r="J1114" s="42">
        <v>1.5</v>
      </c>
      <c r="K1114" s="33">
        <v>0.1</v>
      </c>
      <c r="L1114" s="42">
        <v>0.7</v>
      </c>
      <c r="M1114" s="33">
        <v>0.4</v>
      </c>
      <c r="N1114" s="42">
        <v>0.1</v>
      </c>
      <c r="O1114" s="33">
        <v>0.1</v>
      </c>
      <c r="P1114" s="42">
        <v>267.06</v>
      </c>
      <c r="Q1114" s="33">
        <v>174.37</v>
      </c>
      <c r="R1114" s="42">
        <v>204.75</v>
      </c>
      <c r="S1114" s="33">
        <v>264.83999999999997</v>
      </c>
      <c r="T1114" s="42">
        <v>9.91</v>
      </c>
      <c r="U1114" s="33">
        <v>9.92</v>
      </c>
      <c r="V1114" s="116">
        <v>9.5500000000000007</v>
      </c>
    </row>
    <row r="1115" spans="1:22" x14ac:dyDescent="0.25">
      <c r="A1115" s="26" t="s">
        <v>1720</v>
      </c>
      <c r="B1115" s="42">
        <v>0.7</v>
      </c>
      <c r="C1115" s="33">
        <v>6.7</v>
      </c>
      <c r="D1115" s="42">
        <v>6.2</v>
      </c>
      <c r="E1115" s="33">
        <v>0.5</v>
      </c>
      <c r="F1115" s="42">
        <v>1.4</v>
      </c>
      <c r="G1115" s="33">
        <v>1.8</v>
      </c>
      <c r="H1115" s="42">
        <v>0.1</v>
      </c>
      <c r="I1115" s="33">
        <v>1.7</v>
      </c>
      <c r="J1115" s="42">
        <v>1.5</v>
      </c>
      <c r="K1115" s="33">
        <v>0.1</v>
      </c>
      <c r="L1115" s="42">
        <v>0.6</v>
      </c>
      <c r="M1115" s="33">
        <v>0.3</v>
      </c>
      <c r="N1115" s="42">
        <v>0.1</v>
      </c>
      <c r="O1115" s="33">
        <v>0.1</v>
      </c>
      <c r="P1115" s="42">
        <v>252.11</v>
      </c>
      <c r="Q1115" s="33">
        <v>167.06</v>
      </c>
      <c r="R1115" s="42">
        <v>201.06</v>
      </c>
      <c r="S1115" s="33">
        <v>265.02999999999997</v>
      </c>
      <c r="T1115" s="42">
        <v>9.68</v>
      </c>
      <c r="U1115" s="33">
        <v>9.76</v>
      </c>
      <c r="V1115" s="116">
        <v>9.69</v>
      </c>
    </row>
    <row r="1116" spans="1:22" x14ac:dyDescent="0.25">
      <c r="A1116" s="26" t="s">
        <v>1721</v>
      </c>
      <c r="B1116" s="42">
        <v>0.3</v>
      </c>
      <c r="C1116" s="33">
        <v>7.2</v>
      </c>
      <c r="D1116" s="42">
        <v>6.8</v>
      </c>
      <c r="E1116" s="33">
        <v>0.3</v>
      </c>
      <c r="F1116" s="42">
        <v>1.6</v>
      </c>
      <c r="G1116" s="33">
        <v>2.1</v>
      </c>
      <c r="H1116" s="42">
        <v>0.1</v>
      </c>
      <c r="I1116" s="33">
        <v>1.8</v>
      </c>
      <c r="J1116" s="42">
        <v>1.5</v>
      </c>
      <c r="K1116" s="33">
        <v>0.1</v>
      </c>
      <c r="L1116" s="42">
        <v>0.5</v>
      </c>
      <c r="M1116" s="33">
        <v>0.2</v>
      </c>
      <c r="N1116" s="42">
        <v>0.1</v>
      </c>
      <c r="O1116" s="33">
        <v>0.1</v>
      </c>
      <c r="P1116" s="42">
        <v>265.06</v>
      </c>
      <c r="Q1116" s="33">
        <v>176.16</v>
      </c>
      <c r="R1116" s="42">
        <v>207.59</v>
      </c>
      <c r="S1116" s="33">
        <v>264.62</v>
      </c>
      <c r="T1116" s="42">
        <v>9.74</v>
      </c>
      <c r="U1116" s="33">
        <v>9.9600000000000009</v>
      </c>
      <c r="V1116" s="116">
        <v>10.029999999999999</v>
      </c>
    </row>
    <row r="1117" spans="1:22" x14ac:dyDescent="0.25">
      <c r="A1117" s="26" t="s">
        <v>182</v>
      </c>
      <c r="B1117" s="42">
        <v>1.2</v>
      </c>
      <c r="C1117" s="33">
        <v>9.9</v>
      </c>
      <c r="D1117" s="42">
        <v>7.2</v>
      </c>
      <c r="E1117" s="33">
        <v>0.5</v>
      </c>
      <c r="F1117" s="42">
        <v>1.7</v>
      </c>
      <c r="G1117" s="33">
        <v>2.2999999999999998</v>
      </c>
      <c r="H1117" s="42">
        <v>0.1</v>
      </c>
      <c r="I1117" s="33">
        <v>1.8</v>
      </c>
      <c r="J1117" s="42">
        <v>1.3</v>
      </c>
      <c r="K1117" s="33">
        <v>0.1</v>
      </c>
      <c r="L1117" s="42">
        <v>0.7</v>
      </c>
      <c r="M1117" s="33">
        <v>0.3</v>
      </c>
      <c r="N1117" s="42">
        <v>0.1</v>
      </c>
      <c r="O1117" s="33">
        <v>0.3</v>
      </c>
      <c r="P1117" s="42">
        <v>233.06</v>
      </c>
      <c r="Q1117" s="33">
        <v>148.13</v>
      </c>
      <c r="R1117" s="42">
        <v>191.02</v>
      </c>
      <c r="S1117" s="33">
        <v>264.99</v>
      </c>
      <c r="T1117" s="42">
        <v>12.46</v>
      </c>
      <c r="U1117" s="33">
        <v>12.95</v>
      </c>
      <c r="V1117" s="116">
        <v>12.77</v>
      </c>
    </row>
    <row r="1118" spans="1:22" x14ac:dyDescent="0.25">
      <c r="A1118" s="26" t="s">
        <v>1722</v>
      </c>
      <c r="B1118" s="42">
        <v>1.6</v>
      </c>
      <c r="C1118" s="33">
        <v>11.4</v>
      </c>
      <c r="D1118" s="42">
        <v>7.6</v>
      </c>
      <c r="E1118" s="33">
        <v>0.3</v>
      </c>
      <c r="F1118" s="42">
        <v>1.7</v>
      </c>
      <c r="G1118" s="33">
        <v>2.1</v>
      </c>
      <c r="H1118" s="42">
        <v>0</v>
      </c>
      <c r="I1118" s="33">
        <v>1.7</v>
      </c>
      <c r="J1118" s="42">
        <v>1</v>
      </c>
      <c r="K1118" s="33">
        <v>0.1</v>
      </c>
      <c r="L1118" s="42">
        <v>0.8</v>
      </c>
      <c r="M1118" s="33">
        <v>0.4</v>
      </c>
      <c r="N1118" s="42">
        <v>0.1</v>
      </c>
      <c r="O1118" s="33">
        <v>0.3</v>
      </c>
      <c r="P1118" s="42">
        <v>268.08</v>
      </c>
      <c r="Q1118" s="33">
        <v>176.23</v>
      </c>
      <c r="R1118" s="42">
        <v>204</v>
      </c>
      <c r="S1118" s="33">
        <v>264.95999999999998</v>
      </c>
      <c r="T1118" s="42">
        <v>12.04</v>
      </c>
      <c r="U1118" s="33">
        <v>12.33</v>
      </c>
      <c r="V1118" s="116">
        <v>12.3</v>
      </c>
    </row>
    <row r="1119" spans="1:22" x14ac:dyDescent="0.25">
      <c r="A1119" s="26" t="s">
        <v>1723</v>
      </c>
      <c r="B1119" s="42">
        <v>1</v>
      </c>
      <c r="C1119" s="33">
        <v>6.7</v>
      </c>
      <c r="D1119" s="42">
        <v>5.5</v>
      </c>
      <c r="E1119" s="33">
        <v>0.3</v>
      </c>
      <c r="F1119" s="42">
        <v>1.2</v>
      </c>
      <c r="G1119" s="33">
        <v>1.9</v>
      </c>
      <c r="H1119" s="42">
        <v>0.1</v>
      </c>
      <c r="I1119" s="33">
        <v>0.9</v>
      </c>
      <c r="J1119" s="42">
        <v>0.9</v>
      </c>
      <c r="K1119" s="33">
        <v>0.1</v>
      </c>
      <c r="L1119" s="42">
        <v>0.8</v>
      </c>
      <c r="M1119" s="33">
        <v>0.4</v>
      </c>
      <c r="N1119" s="42">
        <v>0</v>
      </c>
      <c r="O1119" s="33">
        <v>0.2</v>
      </c>
      <c r="P1119" s="42">
        <v>312.26</v>
      </c>
      <c r="Q1119" s="33">
        <v>212.28</v>
      </c>
      <c r="R1119" s="42">
        <v>244.67</v>
      </c>
      <c r="S1119" s="33">
        <v>264.44</v>
      </c>
      <c r="T1119" s="42">
        <v>8.93</v>
      </c>
      <c r="U1119" s="33">
        <v>8.9499999999999993</v>
      </c>
      <c r="V1119" s="116">
        <v>8.83</v>
      </c>
    </row>
    <row r="1120" spans="1:22" x14ac:dyDescent="0.25">
      <c r="A1120" s="26" t="s">
        <v>183</v>
      </c>
      <c r="B1120" s="42">
        <v>1.5</v>
      </c>
      <c r="C1120" s="33">
        <v>5.6</v>
      </c>
      <c r="D1120" s="42">
        <v>5.6</v>
      </c>
      <c r="E1120" s="33">
        <v>0.6</v>
      </c>
      <c r="F1120" s="42">
        <v>1.4</v>
      </c>
      <c r="G1120" s="33">
        <v>1.8</v>
      </c>
      <c r="H1120" s="42">
        <v>0.5</v>
      </c>
      <c r="I1120" s="33">
        <v>2.1</v>
      </c>
      <c r="J1120" s="42">
        <v>2</v>
      </c>
      <c r="K1120" s="33">
        <v>0.1</v>
      </c>
      <c r="L1120" s="42">
        <v>0.9</v>
      </c>
      <c r="M1120" s="33">
        <v>0.3</v>
      </c>
      <c r="N1120" s="42">
        <v>0.2</v>
      </c>
      <c r="O1120" s="33">
        <v>0</v>
      </c>
      <c r="P1120" s="42">
        <v>266.85000000000002</v>
      </c>
      <c r="Q1120" s="33">
        <v>177.26</v>
      </c>
      <c r="R1120" s="42">
        <v>212.48</v>
      </c>
      <c r="S1120" s="33">
        <v>265.54000000000002</v>
      </c>
      <c r="T1120" s="42">
        <v>9.48</v>
      </c>
      <c r="U1120" s="33">
        <v>9.2799999999999994</v>
      </c>
      <c r="V1120" s="116">
        <v>8.67</v>
      </c>
    </row>
    <row r="1121" spans="1:22" x14ac:dyDescent="0.25">
      <c r="A1121" s="26" t="s">
        <v>1724</v>
      </c>
      <c r="B1121" s="42">
        <v>1.3</v>
      </c>
      <c r="C1121" s="33">
        <v>7</v>
      </c>
      <c r="D1121" s="42">
        <v>5.4</v>
      </c>
      <c r="E1121" s="33">
        <v>0.4</v>
      </c>
      <c r="F1121" s="42">
        <v>1.7</v>
      </c>
      <c r="G1121" s="33">
        <v>1.4</v>
      </c>
      <c r="H1121" s="42">
        <v>0.1</v>
      </c>
      <c r="I1121" s="33">
        <v>0.8</v>
      </c>
      <c r="J1121" s="42">
        <v>1.3</v>
      </c>
      <c r="K1121" s="33">
        <v>0.2</v>
      </c>
      <c r="L1121" s="42">
        <v>0.7</v>
      </c>
      <c r="M1121" s="33">
        <v>0.4</v>
      </c>
      <c r="N1121" s="42">
        <v>0.1</v>
      </c>
      <c r="O1121" s="33">
        <v>0.2</v>
      </c>
      <c r="P1121" s="42">
        <v>292.58</v>
      </c>
      <c r="Q1121" s="33">
        <v>186.21</v>
      </c>
      <c r="R1121" s="42">
        <v>223.56</v>
      </c>
      <c r="S1121" s="33">
        <v>265.02</v>
      </c>
      <c r="T1121" s="42">
        <v>9.49</v>
      </c>
      <c r="U1121" s="33">
        <v>9.6</v>
      </c>
      <c r="V1121" s="116">
        <v>8.9600000000000009</v>
      </c>
    </row>
    <row r="1122" spans="1:22" x14ac:dyDescent="0.25">
      <c r="A1122" s="26" t="s">
        <v>1725</v>
      </c>
      <c r="B1122" s="42">
        <v>1.4</v>
      </c>
      <c r="C1122" s="33">
        <v>5.6</v>
      </c>
      <c r="D1122" s="42">
        <v>5.0999999999999996</v>
      </c>
      <c r="E1122" s="33">
        <v>0.4</v>
      </c>
      <c r="F1122" s="42">
        <v>1.3</v>
      </c>
      <c r="G1122" s="33">
        <v>1.4</v>
      </c>
      <c r="H1122" s="42">
        <v>0.3</v>
      </c>
      <c r="I1122" s="33">
        <v>1.8</v>
      </c>
      <c r="J1122" s="42">
        <v>1.7</v>
      </c>
      <c r="K1122" s="33">
        <v>0.1</v>
      </c>
      <c r="L1122" s="42">
        <v>0.9</v>
      </c>
      <c r="M1122" s="33">
        <v>0.4</v>
      </c>
      <c r="N1122" s="42">
        <v>0.1</v>
      </c>
      <c r="O1122" s="33">
        <v>0</v>
      </c>
      <c r="P1122" s="42">
        <v>273.74</v>
      </c>
      <c r="Q1122" s="33">
        <v>183.28</v>
      </c>
      <c r="R1122" s="42">
        <v>217.06</v>
      </c>
      <c r="S1122" s="33">
        <v>265.49</v>
      </c>
      <c r="T1122" s="42">
        <v>8.9600000000000009</v>
      </c>
      <c r="U1122" s="33">
        <v>8.73</v>
      </c>
      <c r="V1122" s="116">
        <v>8.11</v>
      </c>
    </row>
    <row r="1123" spans="1:22" x14ac:dyDescent="0.25">
      <c r="A1123" s="26" t="s">
        <v>184</v>
      </c>
      <c r="B1123" s="42">
        <v>1.7</v>
      </c>
      <c r="C1123" s="33">
        <v>8.6999999999999993</v>
      </c>
      <c r="D1123" s="42">
        <v>6.3</v>
      </c>
      <c r="E1123" s="33">
        <v>0.7</v>
      </c>
      <c r="F1123" s="42">
        <v>1.8</v>
      </c>
      <c r="G1123" s="33">
        <v>2</v>
      </c>
      <c r="H1123" s="42">
        <v>0.6</v>
      </c>
      <c r="I1123" s="33">
        <v>3.1</v>
      </c>
      <c r="J1123" s="42">
        <v>2.9</v>
      </c>
      <c r="K1123" s="33">
        <v>0.3</v>
      </c>
      <c r="L1123" s="42">
        <v>1.2</v>
      </c>
      <c r="M1123" s="33">
        <v>0.3</v>
      </c>
      <c r="N1123" s="42">
        <v>0.2</v>
      </c>
      <c r="O1123" s="33">
        <v>0.1</v>
      </c>
      <c r="P1123" s="42">
        <v>209.65</v>
      </c>
      <c r="Q1123" s="33">
        <v>129.68</v>
      </c>
      <c r="R1123" s="42">
        <v>167.43</v>
      </c>
      <c r="S1123" s="33">
        <v>266.04000000000002</v>
      </c>
      <c r="T1123" s="42">
        <v>12.2</v>
      </c>
      <c r="U1123" s="33">
        <v>12.16</v>
      </c>
      <c r="V1123" s="116">
        <v>11.3</v>
      </c>
    </row>
    <row r="1124" spans="1:22" x14ac:dyDescent="0.25">
      <c r="A1124" s="26" t="s">
        <v>1726</v>
      </c>
      <c r="B1124" s="42">
        <v>2.8</v>
      </c>
      <c r="C1124" s="33">
        <v>10.3</v>
      </c>
      <c r="D1124" s="42">
        <v>7.7</v>
      </c>
      <c r="E1124" s="33">
        <v>0.5</v>
      </c>
      <c r="F1124" s="42">
        <v>1.5</v>
      </c>
      <c r="G1124" s="33">
        <v>2.5</v>
      </c>
      <c r="H1124" s="42">
        <v>0.4</v>
      </c>
      <c r="I1124" s="33">
        <v>3</v>
      </c>
      <c r="J1124" s="42">
        <v>2.6</v>
      </c>
      <c r="K1124" s="33">
        <v>0.4</v>
      </c>
      <c r="L1124" s="42">
        <v>1.2</v>
      </c>
      <c r="M1124" s="33">
        <v>0.5</v>
      </c>
      <c r="N1124" s="42">
        <v>0.1</v>
      </c>
      <c r="O1124" s="33">
        <v>0.1</v>
      </c>
      <c r="P1124" s="42">
        <v>200.18</v>
      </c>
      <c r="Q1124" s="33">
        <v>133.6</v>
      </c>
      <c r="R1124" s="42">
        <v>160.35</v>
      </c>
      <c r="S1124" s="33">
        <v>266.70999999999998</v>
      </c>
      <c r="T1124" s="42">
        <v>15.18</v>
      </c>
      <c r="U1124" s="33">
        <v>14.8</v>
      </c>
      <c r="V1124" s="116">
        <v>14.33</v>
      </c>
    </row>
    <row r="1125" spans="1:22" x14ac:dyDescent="0.25">
      <c r="A1125" s="26" t="s">
        <v>1727</v>
      </c>
      <c r="B1125" s="42">
        <v>3</v>
      </c>
      <c r="C1125" s="33">
        <v>11.2</v>
      </c>
      <c r="D1125" s="42">
        <v>7.3</v>
      </c>
      <c r="E1125" s="33">
        <v>0.8</v>
      </c>
      <c r="F1125" s="42">
        <v>1.2</v>
      </c>
      <c r="G1125" s="33">
        <v>2.1</v>
      </c>
      <c r="H1125" s="42">
        <v>0.3</v>
      </c>
      <c r="I1125" s="33">
        <v>2.9</v>
      </c>
      <c r="J1125" s="42">
        <v>2.4</v>
      </c>
      <c r="K1125" s="33">
        <v>0.5</v>
      </c>
      <c r="L1125" s="42">
        <v>1.3</v>
      </c>
      <c r="M1125" s="33">
        <v>0.5</v>
      </c>
      <c r="N1125" s="42">
        <v>0.2</v>
      </c>
      <c r="O1125" s="33">
        <v>0.3</v>
      </c>
      <c r="P1125" s="42">
        <v>199.74</v>
      </c>
      <c r="Q1125" s="33">
        <v>140.27000000000001</v>
      </c>
      <c r="R1125" s="42">
        <v>163.92</v>
      </c>
      <c r="S1125" s="33">
        <v>267.77999999999997</v>
      </c>
      <c r="T1125" s="42">
        <v>15.07</v>
      </c>
      <c r="U1125" s="33">
        <v>14.63</v>
      </c>
      <c r="V1125" s="116">
        <v>13.46</v>
      </c>
    </row>
    <row r="1126" spans="1:22" x14ac:dyDescent="0.25">
      <c r="A1126" s="26" t="s">
        <v>185</v>
      </c>
      <c r="B1126" s="42">
        <v>2.2000000000000002</v>
      </c>
      <c r="C1126" s="33">
        <v>10.8</v>
      </c>
      <c r="D1126" s="42">
        <v>7.7</v>
      </c>
      <c r="E1126" s="33">
        <v>0.8</v>
      </c>
      <c r="F1126" s="42">
        <v>1</v>
      </c>
      <c r="G1126" s="33">
        <v>2.2000000000000002</v>
      </c>
      <c r="H1126" s="42">
        <v>0.2</v>
      </c>
      <c r="I1126" s="33">
        <v>3</v>
      </c>
      <c r="J1126" s="42">
        <v>2.4</v>
      </c>
      <c r="K1126" s="33">
        <v>0.5</v>
      </c>
      <c r="L1126" s="42">
        <v>1.3</v>
      </c>
      <c r="M1126" s="33">
        <v>0.6</v>
      </c>
      <c r="N1126" s="42">
        <v>0.1</v>
      </c>
      <c r="O1126" s="33">
        <v>0.1</v>
      </c>
      <c r="P1126" s="42">
        <v>192.38</v>
      </c>
      <c r="Q1126" s="33">
        <v>120.08</v>
      </c>
      <c r="R1126" s="42">
        <v>150.56</v>
      </c>
      <c r="S1126" s="33">
        <v>267.94</v>
      </c>
      <c r="T1126" s="42">
        <v>14.69</v>
      </c>
      <c r="U1126" s="33">
        <v>14.34</v>
      </c>
      <c r="V1126" s="116">
        <v>13.68</v>
      </c>
    </row>
    <row r="1127" spans="1:22" x14ac:dyDescent="0.25">
      <c r="A1127" s="26" t="s">
        <v>1728</v>
      </c>
      <c r="B1127" s="42">
        <v>1.9</v>
      </c>
      <c r="C1127" s="33">
        <v>9.6999999999999993</v>
      </c>
      <c r="D1127" s="42">
        <v>7.1</v>
      </c>
      <c r="E1127" s="33">
        <v>0.8</v>
      </c>
      <c r="F1127" s="42">
        <v>0.9</v>
      </c>
      <c r="G1127" s="33">
        <v>2.2999999999999998</v>
      </c>
      <c r="H1127" s="42">
        <v>0.3</v>
      </c>
      <c r="I1127" s="33">
        <v>3.3</v>
      </c>
      <c r="J1127" s="42">
        <v>2.8</v>
      </c>
      <c r="K1127" s="33">
        <v>0.6</v>
      </c>
      <c r="L1127" s="42">
        <v>1.3</v>
      </c>
      <c r="M1127" s="33">
        <v>0.5</v>
      </c>
      <c r="N1127" s="42">
        <v>0.2</v>
      </c>
      <c r="O1127" s="33">
        <v>0.2</v>
      </c>
      <c r="P1127" s="42">
        <v>197.58</v>
      </c>
      <c r="Q1127" s="33">
        <v>131.13999999999999</v>
      </c>
      <c r="R1127" s="42">
        <v>159.32</v>
      </c>
      <c r="S1127" s="33">
        <v>267.86</v>
      </c>
      <c r="T1127" s="42">
        <v>13.93</v>
      </c>
      <c r="U1127" s="33">
        <v>13.61</v>
      </c>
      <c r="V1127" s="116">
        <v>12.75</v>
      </c>
    </row>
    <row r="1128" spans="1:22" x14ac:dyDescent="0.25">
      <c r="A1128" s="26" t="s">
        <v>1729</v>
      </c>
      <c r="B1128" s="42">
        <v>2.9</v>
      </c>
      <c r="C1128" s="33">
        <v>12.9</v>
      </c>
      <c r="D1128" s="42">
        <v>8.4</v>
      </c>
      <c r="E1128" s="33">
        <v>0.6</v>
      </c>
      <c r="F1128" s="42">
        <v>1.3</v>
      </c>
      <c r="G1128" s="33">
        <v>2.2999999999999998</v>
      </c>
      <c r="H1128" s="42">
        <v>0.2</v>
      </c>
      <c r="I1128" s="33">
        <v>2.4</v>
      </c>
      <c r="J1128" s="42">
        <v>2.2999999999999998</v>
      </c>
      <c r="K1128" s="33">
        <v>0.6</v>
      </c>
      <c r="L1128" s="42">
        <v>1.3</v>
      </c>
      <c r="M1128" s="33">
        <v>0.7</v>
      </c>
      <c r="N1128" s="42">
        <v>0.2</v>
      </c>
      <c r="O1128" s="33">
        <v>0.3</v>
      </c>
      <c r="P1128" s="42">
        <v>193.04</v>
      </c>
      <c r="Q1128" s="33">
        <v>133.41</v>
      </c>
      <c r="R1128" s="42">
        <v>155.09</v>
      </c>
      <c r="S1128" s="33">
        <v>268</v>
      </c>
      <c r="T1128" s="42">
        <v>17.03</v>
      </c>
      <c r="U1128" s="33">
        <v>15.95</v>
      </c>
      <c r="V1128" s="116">
        <v>15.68</v>
      </c>
    </row>
    <row r="1129" spans="1:22" x14ac:dyDescent="0.25">
      <c r="A1129" s="26" t="s">
        <v>186</v>
      </c>
      <c r="B1129" s="42">
        <v>1.7</v>
      </c>
      <c r="C1129" s="33">
        <v>12.5</v>
      </c>
      <c r="D1129" s="42">
        <v>8.1</v>
      </c>
      <c r="E1129" s="33">
        <v>0.4</v>
      </c>
      <c r="F1129" s="42">
        <v>1.4</v>
      </c>
      <c r="G1129" s="33">
        <v>1.9</v>
      </c>
      <c r="H1129" s="42">
        <v>0.2</v>
      </c>
      <c r="I1129" s="33">
        <v>2.1</v>
      </c>
      <c r="J1129" s="42">
        <v>2.1</v>
      </c>
      <c r="K1129" s="33">
        <v>0.3</v>
      </c>
      <c r="L1129" s="42">
        <v>1.2</v>
      </c>
      <c r="M1129" s="33">
        <v>0.6</v>
      </c>
      <c r="N1129" s="42">
        <v>0.1</v>
      </c>
      <c r="O1129" s="33">
        <v>0.4</v>
      </c>
      <c r="P1129" s="42">
        <v>203.17</v>
      </c>
      <c r="Q1129" s="33">
        <v>138.65</v>
      </c>
      <c r="R1129" s="42">
        <v>163.69999999999999</v>
      </c>
      <c r="S1129" s="33">
        <v>267.49</v>
      </c>
      <c r="T1129" s="42">
        <v>15.28</v>
      </c>
      <c r="U1129" s="33">
        <v>15.27</v>
      </c>
      <c r="V1129" s="116">
        <v>14.24</v>
      </c>
    </row>
    <row r="1130" spans="1:22" x14ac:dyDescent="0.25">
      <c r="A1130" s="26" t="s">
        <v>1730</v>
      </c>
      <c r="B1130" s="42">
        <v>1.7</v>
      </c>
      <c r="C1130" s="33">
        <v>10.6</v>
      </c>
      <c r="D1130" s="42">
        <v>7.3</v>
      </c>
      <c r="E1130" s="33">
        <v>0.4</v>
      </c>
      <c r="F1130" s="42">
        <v>1.1000000000000001</v>
      </c>
      <c r="G1130" s="33">
        <v>1.9</v>
      </c>
      <c r="H1130" s="42">
        <v>0.1</v>
      </c>
      <c r="I1130" s="33">
        <v>2.2000000000000002</v>
      </c>
      <c r="J1130" s="42">
        <v>2</v>
      </c>
      <c r="K1130" s="33">
        <v>0.5</v>
      </c>
      <c r="L1130" s="42">
        <v>1.3</v>
      </c>
      <c r="M1130" s="33">
        <v>0.7</v>
      </c>
      <c r="N1130" s="42">
        <v>0.1</v>
      </c>
      <c r="O1130" s="33">
        <v>0.3</v>
      </c>
      <c r="P1130" s="42">
        <v>208.96</v>
      </c>
      <c r="Q1130" s="33">
        <v>141.28</v>
      </c>
      <c r="R1130" s="42">
        <v>165.84</v>
      </c>
      <c r="S1130" s="33">
        <v>266.88</v>
      </c>
      <c r="T1130" s="42">
        <v>14.4</v>
      </c>
      <c r="U1130" s="33">
        <v>13.69</v>
      </c>
      <c r="V1130" s="116">
        <v>13.63</v>
      </c>
    </row>
    <row r="1131" spans="1:22" x14ac:dyDescent="0.25">
      <c r="A1131" s="26" t="s">
        <v>1731</v>
      </c>
      <c r="B1131" s="42">
        <v>0.7</v>
      </c>
      <c r="C1131" s="33">
        <v>10.4</v>
      </c>
      <c r="D1131" s="42">
        <v>7.5</v>
      </c>
      <c r="E1131" s="33">
        <v>0.5</v>
      </c>
      <c r="F1131" s="42">
        <v>1.2</v>
      </c>
      <c r="G1131" s="33">
        <v>2.5</v>
      </c>
      <c r="H1131" s="42">
        <v>0.1</v>
      </c>
      <c r="I1131" s="33">
        <v>4</v>
      </c>
      <c r="J1131" s="42">
        <v>3</v>
      </c>
      <c r="K1131" s="33">
        <v>0.7</v>
      </c>
      <c r="L1131" s="42">
        <v>1.5</v>
      </c>
      <c r="M1131" s="33">
        <v>0.5</v>
      </c>
      <c r="N1131" s="42">
        <v>0.2</v>
      </c>
      <c r="O1131" s="33">
        <v>0.2</v>
      </c>
      <c r="P1131" s="42">
        <v>175.2</v>
      </c>
      <c r="Q1131" s="33">
        <v>118.94</v>
      </c>
      <c r="R1131" s="42">
        <v>140.97999999999999</v>
      </c>
      <c r="S1131" s="33">
        <v>266.58999999999997</v>
      </c>
      <c r="T1131" s="42">
        <v>13.93</v>
      </c>
      <c r="U1131" s="33">
        <v>13.56</v>
      </c>
      <c r="V1131" s="116">
        <v>13.5</v>
      </c>
    </row>
    <row r="1132" spans="1:22" x14ac:dyDescent="0.25">
      <c r="A1132" s="26" t="s">
        <v>187</v>
      </c>
      <c r="B1132" s="42">
        <v>1.6</v>
      </c>
      <c r="C1132" s="33">
        <v>9.3000000000000007</v>
      </c>
      <c r="D1132" s="42">
        <v>7.5</v>
      </c>
      <c r="E1132" s="33">
        <v>0.6</v>
      </c>
      <c r="F1132" s="42">
        <v>2.1</v>
      </c>
      <c r="G1132" s="33">
        <v>3</v>
      </c>
      <c r="H1132" s="42">
        <v>0.4</v>
      </c>
      <c r="I1132" s="33">
        <v>5.0999999999999996</v>
      </c>
      <c r="J1132" s="42">
        <v>4</v>
      </c>
      <c r="K1132" s="33">
        <v>0.6</v>
      </c>
      <c r="L1132" s="42">
        <v>1.3</v>
      </c>
      <c r="M1132" s="33">
        <v>0.7</v>
      </c>
      <c r="N1132" s="42">
        <v>0.1</v>
      </c>
      <c r="O1132" s="33">
        <v>0.2</v>
      </c>
      <c r="P1132" s="42">
        <v>167.73</v>
      </c>
      <c r="Q1132" s="33">
        <v>109.55</v>
      </c>
      <c r="R1132" s="42">
        <v>126.29</v>
      </c>
      <c r="S1132" s="33">
        <v>268.42</v>
      </c>
      <c r="T1132" s="42">
        <v>14.7</v>
      </c>
      <c r="U1132" s="33">
        <v>14.06</v>
      </c>
      <c r="V1132" s="116">
        <v>14.36</v>
      </c>
    </row>
    <row r="1133" spans="1:22" x14ac:dyDescent="0.25">
      <c r="A1133" s="26" t="s">
        <v>1732</v>
      </c>
      <c r="B1133" s="42">
        <v>0.7</v>
      </c>
      <c r="C1133" s="33">
        <v>6</v>
      </c>
      <c r="D1133" s="42">
        <v>6</v>
      </c>
      <c r="E1133" s="33">
        <v>0.3</v>
      </c>
      <c r="F1133" s="42">
        <v>1.2</v>
      </c>
      <c r="G1133" s="33">
        <v>1.8</v>
      </c>
      <c r="H1133" s="42">
        <v>0</v>
      </c>
      <c r="I1133" s="33">
        <v>2.6</v>
      </c>
      <c r="J1133" s="42">
        <v>2.7</v>
      </c>
      <c r="K1133" s="33">
        <v>0.4</v>
      </c>
      <c r="L1133" s="42">
        <v>1.3</v>
      </c>
      <c r="M1133" s="33">
        <v>0.6</v>
      </c>
      <c r="N1133" s="42">
        <v>0.1</v>
      </c>
      <c r="O1133" s="33">
        <v>0.1</v>
      </c>
      <c r="P1133" s="42">
        <v>271.22000000000003</v>
      </c>
      <c r="Q1133" s="33">
        <v>179.6</v>
      </c>
      <c r="R1133" s="42">
        <v>212.88</v>
      </c>
      <c r="S1133" s="33">
        <v>266.05</v>
      </c>
      <c r="T1133" s="42">
        <v>8.9499999999999993</v>
      </c>
      <c r="U1133" s="33">
        <v>8.7899999999999991</v>
      </c>
      <c r="V1133" s="116">
        <v>8.89</v>
      </c>
    </row>
    <row r="1134" spans="1:22" x14ac:dyDescent="0.25">
      <c r="A1134" s="26" t="s">
        <v>1733</v>
      </c>
      <c r="B1134" s="42">
        <v>0.6</v>
      </c>
      <c r="C1134" s="33">
        <v>6.2</v>
      </c>
      <c r="D1134" s="42">
        <v>5.5</v>
      </c>
      <c r="E1134" s="33">
        <v>0.3</v>
      </c>
      <c r="F1134" s="42">
        <v>1.4</v>
      </c>
      <c r="G1134" s="33">
        <v>1.5</v>
      </c>
      <c r="H1134" s="42">
        <v>0.2</v>
      </c>
      <c r="I1134" s="33">
        <v>2.4</v>
      </c>
      <c r="J1134" s="42">
        <v>2.5</v>
      </c>
      <c r="K1134" s="33">
        <v>0.3</v>
      </c>
      <c r="L1134" s="42">
        <v>1</v>
      </c>
      <c r="M1134" s="33">
        <v>0.4</v>
      </c>
      <c r="N1134" s="42">
        <v>0.1</v>
      </c>
      <c r="O1134" s="33">
        <v>0.1</v>
      </c>
      <c r="P1134" s="42">
        <v>264.37</v>
      </c>
      <c r="Q1134" s="33">
        <v>177.32</v>
      </c>
      <c r="R1134" s="42">
        <v>213.06</v>
      </c>
      <c r="S1134" s="33">
        <v>265.98</v>
      </c>
      <c r="T1134" s="42">
        <v>9.5299999999999994</v>
      </c>
      <c r="U1134" s="33">
        <v>9.48</v>
      </c>
      <c r="V1134" s="116">
        <v>9.66</v>
      </c>
    </row>
    <row r="1135" spans="1:22" x14ac:dyDescent="0.25">
      <c r="A1135" s="26" t="s">
        <v>188</v>
      </c>
      <c r="B1135" s="42">
        <v>0.5</v>
      </c>
      <c r="C1135" s="33">
        <v>6.7</v>
      </c>
      <c r="D1135" s="42">
        <v>6.2</v>
      </c>
      <c r="E1135" s="33">
        <v>0.2</v>
      </c>
      <c r="F1135" s="42">
        <v>1.3</v>
      </c>
      <c r="G1135" s="33">
        <v>1.6</v>
      </c>
      <c r="H1135" s="42">
        <v>0.1</v>
      </c>
      <c r="I1135" s="33">
        <v>2.1</v>
      </c>
      <c r="J1135" s="42">
        <v>2</v>
      </c>
      <c r="K1135" s="33">
        <v>0.4</v>
      </c>
      <c r="L1135" s="42">
        <v>1</v>
      </c>
      <c r="M1135" s="33">
        <v>0.5</v>
      </c>
      <c r="N1135" s="42">
        <v>0.1</v>
      </c>
      <c r="O1135" s="33">
        <v>0.1</v>
      </c>
      <c r="P1135" s="42">
        <v>266.10000000000002</v>
      </c>
      <c r="Q1135" s="33">
        <v>173.36</v>
      </c>
      <c r="R1135" s="42">
        <v>211.37</v>
      </c>
      <c r="S1135" s="33">
        <v>266.49</v>
      </c>
      <c r="T1135" s="42">
        <v>9.17</v>
      </c>
      <c r="U1135" s="33">
        <v>9.39</v>
      </c>
      <c r="V1135" s="116">
        <v>9.52</v>
      </c>
    </row>
    <row r="1136" spans="1:22" x14ac:dyDescent="0.25">
      <c r="A1136" s="26" t="s">
        <v>1734</v>
      </c>
      <c r="B1136" s="42">
        <v>0.2</v>
      </c>
      <c r="C1136" s="33">
        <v>6.4</v>
      </c>
      <c r="D1136" s="42">
        <v>6</v>
      </c>
      <c r="E1136" s="33">
        <v>0.2</v>
      </c>
      <c r="F1136" s="42">
        <v>1.6</v>
      </c>
      <c r="G1136" s="33">
        <v>1.9</v>
      </c>
      <c r="H1136" s="42">
        <v>0</v>
      </c>
      <c r="I1136" s="33">
        <v>2.9</v>
      </c>
      <c r="J1136" s="42">
        <v>2.6</v>
      </c>
      <c r="K1136" s="33">
        <v>0.3</v>
      </c>
      <c r="L1136" s="42">
        <v>0.8</v>
      </c>
      <c r="M1136" s="33">
        <v>0.3</v>
      </c>
      <c r="N1136" s="42">
        <v>0.1</v>
      </c>
      <c r="O1136" s="33">
        <v>0.1</v>
      </c>
      <c r="P1136" s="42">
        <v>262.5</v>
      </c>
      <c r="Q1136" s="33">
        <v>174.87</v>
      </c>
      <c r="R1136" s="42">
        <v>209.94</v>
      </c>
      <c r="S1136" s="33">
        <v>266.39</v>
      </c>
      <c r="T1136" s="42">
        <v>9.68</v>
      </c>
      <c r="U1136" s="33">
        <v>9.57</v>
      </c>
      <c r="V1136" s="116">
        <v>9.8800000000000008</v>
      </c>
    </row>
    <row r="1137" spans="1:22" x14ac:dyDescent="0.25">
      <c r="A1137" s="26" t="s">
        <v>1735</v>
      </c>
      <c r="B1137" s="42">
        <v>0.3</v>
      </c>
      <c r="C1137" s="33">
        <v>6.3</v>
      </c>
      <c r="D1137" s="42">
        <v>6</v>
      </c>
      <c r="E1137" s="33">
        <v>0.2</v>
      </c>
      <c r="F1137" s="42">
        <v>1.3</v>
      </c>
      <c r="G1137" s="33">
        <v>1.9</v>
      </c>
      <c r="H1137" s="42">
        <v>0.1</v>
      </c>
      <c r="I1137" s="33">
        <v>3.1</v>
      </c>
      <c r="J1137" s="42">
        <v>2.9</v>
      </c>
      <c r="K1137" s="33">
        <v>0.2</v>
      </c>
      <c r="L1137" s="42">
        <v>1.2</v>
      </c>
      <c r="M1137" s="33">
        <v>0.4</v>
      </c>
      <c r="N1137" s="42">
        <v>0.1</v>
      </c>
      <c r="O1137" s="33">
        <v>0.1</v>
      </c>
      <c r="P1137" s="42">
        <v>253.52</v>
      </c>
      <c r="Q1137" s="33">
        <v>168.04</v>
      </c>
      <c r="R1137" s="42">
        <v>200.44</v>
      </c>
      <c r="S1137" s="33">
        <v>266.66000000000003</v>
      </c>
      <c r="T1137" s="42">
        <v>9.9</v>
      </c>
      <c r="U1137" s="33">
        <v>9.98</v>
      </c>
      <c r="V1137" s="116">
        <v>10.199999999999999</v>
      </c>
    </row>
    <row r="1138" spans="1:22" x14ac:dyDescent="0.25">
      <c r="A1138" s="26" t="s">
        <v>189</v>
      </c>
      <c r="B1138" s="42">
        <v>0.8</v>
      </c>
      <c r="C1138" s="33">
        <v>6.5</v>
      </c>
      <c r="D1138" s="42">
        <v>6.3</v>
      </c>
      <c r="E1138" s="33">
        <v>0.3</v>
      </c>
      <c r="F1138" s="42">
        <v>1.7</v>
      </c>
      <c r="G1138" s="33">
        <v>1.9</v>
      </c>
      <c r="H1138" s="42">
        <v>0.1</v>
      </c>
      <c r="I1138" s="33">
        <v>2.8</v>
      </c>
      <c r="J1138" s="42">
        <v>2.4</v>
      </c>
      <c r="K1138" s="33">
        <v>0.3</v>
      </c>
      <c r="L1138" s="42">
        <v>1</v>
      </c>
      <c r="M1138" s="33">
        <v>0.3</v>
      </c>
      <c r="N1138" s="42">
        <v>0.2</v>
      </c>
      <c r="O1138" s="33">
        <v>0</v>
      </c>
      <c r="P1138" s="42">
        <v>257.63</v>
      </c>
      <c r="Q1138" s="33">
        <v>166.15</v>
      </c>
      <c r="R1138" s="42">
        <v>197.02</v>
      </c>
      <c r="S1138" s="33">
        <v>266.16000000000003</v>
      </c>
      <c r="T1138" s="42">
        <v>9.81</v>
      </c>
      <c r="U1138" s="33">
        <v>9.66</v>
      </c>
      <c r="V1138" s="116">
        <v>9.89</v>
      </c>
    </row>
    <row r="1139" spans="1:22" x14ac:dyDescent="0.25">
      <c r="A1139" s="26" t="s">
        <v>1736</v>
      </c>
      <c r="B1139" s="42">
        <v>1.1000000000000001</v>
      </c>
      <c r="C1139" s="33">
        <v>8.6999999999999993</v>
      </c>
      <c r="D1139" s="42">
        <v>7.2</v>
      </c>
      <c r="E1139" s="33">
        <v>0.2</v>
      </c>
      <c r="F1139" s="42">
        <v>1.6</v>
      </c>
      <c r="G1139" s="33">
        <v>2</v>
      </c>
      <c r="H1139" s="42">
        <v>0.1</v>
      </c>
      <c r="I1139" s="33">
        <v>2.5</v>
      </c>
      <c r="J1139" s="42">
        <v>2.4</v>
      </c>
      <c r="K1139" s="33">
        <v>0.4</v>
      </c>
      <c r="L1139" s="42">
        <v>1.1000000000000001</v>
      </c>
      <c r="M1139" s="33">
        <v>0.3</v>
      </c>
      <c r="N1139" s="42">
        <v>0.1</v>
      </c>
      <c r="O1139" s="33">
        <v>0.2</v>
      </c>
      <c r="P1139" s="42">
        <v>244.22</v>
      </c>
      <c r="Q1139" s="33">
        <v>154.22999999999999</v>
      </c>
      <c r="R1139" s="42">
        <v>196.1</v>
      </c>
      <c r="S1139" s="33">
        <v>266.13</v>
      </c>
      <c r="T1139" s="42">
        <v>11.73</v>
      </c>
      <c r="U1139" s="33">
        <v>12</v>
      </c>
      <c r="V1139" s="116">
        <v>11.93</v>
      </c>
    </row>
    <row r="1140" spans="1:22" x14ac:dyDescent="0.25">
      <c r="A1140" s="26" t="s">
        <v>1737</v>
      </c>
      <c r="B1140" s="42">
        <v>2</v>
      </c>
      <c r="C1140" s="33">
        <v>11.7</v>
      </c>
      <c r="D1140" s="42">
        <v>7.5</v>
      </c>
      <c r="E1140" s="33">
        <v>0.3</v>
      </c>
      <c r="F1140" s="42">
        <v>1.6</v>
      </c>
      <c r="G1140" s="33">
        <v>2.1</v>
      </c>
      <c r="H1140" s="42">
        <v>0.2</v>
      </c>
      <c r="I1140" s="33">
        <v>2.9</v>
      </c>
      <c r="J1140" s="42">
        <v>2.9</v>
      </c>
      <c r="K1140" s="33">
        <v>0.4</v>
      </c>
      <c r="L1140" s="42">
        <v>1.2</v>
      </c>
      <c r="M1140" s="33">
        <v>0.4</v>
      </c>
      <c r="N1140" s="42">
        <v>0.1</v>
      </c>
      <c r="O1140" s="33">
        <v>0.2</v>
      </c>
      <c r="P1140" s="42">
        <v>210.19</v>
      </c>
      <c r="Q1140" s="33">
        <v>142.82</v>
      </c>
      <c r="R1140" s="42">
        <v>169.13</v>
      </c>
      <c r="S1140" s="33">
        <v>267.7</v>
      </c>
      <c r="T1140" s="42">
        <v>15.23</v>
      </c>
      <c r="U1140" s="33">
        <v>15.18</v>
      </c>
      <c r="V1140" s="116">
        <v>14.39</v>
      </c>
    </row>
    <row r="1141" spans="1:22" x14ac:dyDescent="0.25">
      <c r="A1141" s="26" t="s">
        <v>190</v>
      </c>
      <c r="B1141" s="42">
        <v>2.1</v>
      </c>
      <c r="C1141" s="33">
        <v>12.2</v>
      </c>
      <c r="D1141" s="42">
        <v>7.5</v>
      </c>
      <c r="E1141" s="33">
        <v>0.2</v>
      </c>
      <c r="F1141" s="42">
        <v>1.5</v>
      </c>
      <c r="G1141" s="33">
        <v>2.2999999999999998</v>
      </c>
      <c r="H1141" s="42">
        <v>0.1</v>
      </c>
      <c r="I1141" s="33">
        <v>2.7</v>
      </c>
      <c r="J1141" s="42">
        <v>2.6</v>
      </c>
      <c r="K1141" s="33">
        <v>0.3</v>
      </c>
      <c r="L1141" s="42">
        <v>1.4</v>
      </c>
      <c r="M1141" s="33">
        <v>0.4</v>
      </c>
      <c r="N1141" s="42">
        <v>0.1</v>
      </c>
      <c r="O1141" s="33">
        <v>0.3</v>
      </c>
      <c r="P1141" s="42">
        <v>207.79</v>
      </c>
      <c r="Q1141" s="33">
        <v>139.80000000000001</v>
      </c>
      <c r="R1141" s="42">
        <v>178.32</v>
      </c>
      <c r="S1141" s="33">
        <v>267.57</v>
      </c>
      <c r="T1141" s="42">
        <v>15.02</v>
      </c>
      <c r="U1141" s="33">
        <v>15</v>
      </c>
      <c r="V1141" s="116">
        <v>14.72</v>
      </c>
    </row>
    <row r="1142" spans="1:22" x14ac:dyDescent="0.25">
      <c r="A1142" s="26" t="s">
        <v>1738</v>
      </c>
      <c r="B1142" s="42">
        <v>1.7</v>
      </c>
      <c r="C1142" s="33">
        <v>8.1</v>
      </c>
      <c r="D1142" s="42">
        <v>6.3</v>
      </c>
      <c r="E1142" s="33">
        <v>0.8</v>
      </c>
      <c r="F1142" s="42">
        <v>2</v>
      </c>
      <c r="G1142" s="33">
        <v>2.2000000000000002</v>
      </c>
      <c r="H1142" s="42">
        <v>0.5</v>
      </c>
      <c r="I1142" s="33">
        <v>4.0999999999999996</v>
      </c>
      <c r="J1142" s="42">
        <v>2.9</v>
      </c>
      <c r="K1142" s="33">
        <v>0.5</v>
      </c>
      <c r="L1142" s="42">
        <v>0.9</v>
      </c>
      <c r="M1142" s="33">
        <v>0.3</v>
      </c>
      <c r="N1142" s="42">
        <v>0.1</v>
      </c>
      <c r="O1142" s="33">
        <v>0</v>
      </c>
      <c r="P1142" s="42">
        <v>211.5</v>
      </c>
      <c r="Q1142" s="33">
        <v>140.18</v>
      </c>
      <c r="R1142" s="42">
        <v>170.37</v>
      </c>
      <c r="S1142" s="33">
        <v>267.72000000000003</v>
      </c>
      <c r="T1142" s="42">
        <v>12.02</v>
      </c>
      <c r="U1142" s="33">
        <v>11.95</v>
      </c>
      <c r="V1142" s="116">
        <v>11.23</v>
      </c>
    </row>
    <row r="1143" spans="1:22" x14ac:dyDescent="0.25">
      <c r="A1143" s="26" t="s">
        <v>1739</v>
      </c>
      <c r="B1143" s="42">
        <v>2.4</v>
      </c>
      <c r="C1143" s="33">
        <v>10.9</v>
      </c>
      <c r="D1143" s="42">
        <v>7.6</v>
      </c>
      <c r="E1143" s="33">
        <v>0.4</v>
      </c>
      <c r="F1143" s="42">
        <v>1.5</v>
      </c>
      <c r="G1143" s="33">
        <v>2.2999999999999998</v>
      </c>
      <c r="H1143" s="42">
        <v>0.2</v>
      </c>
      <c r="I1143" s="33">
        <v>2.9</v>
      </c>
      <c r="J1143" s="42">
        <v>2.6</v>
      </c>
      <c r="K1143" s="33">
        <v>0.2</v>
      </c>
      <c r="L1143" s="42">
        <v>1.3</v>
      </c>
      <c r="M1143" s="33">
        <v>0.4</v>
      </c>
      <c r="N1143" s="42">
        <v>0.1</v>
      </c>
      <c r="O1143" s="33">
        <v>0.2</v>
      </c>
      <c r="P1143" s="42">
        <v>217.97</v>
      </c>
      <c r="Q1143" s="33">
        <v>144.37</v>
      </c>
      <c r="R1143" s="42">
        <v>175.28</v>
      </c>
      <c r="S1143" s="33">
        <v>267.61</v>
      </c>
      <c r="T1143" s="42">
        <v>14.5</v>
      </c>
      <c r="U1143" s="33">
        <v>14.15</v>
      </c>
      <c r="V1143" s="116">
        <v>13.94</v>
      </c>
    </row>
    <row r="1144" spans="1:22" x14ac:dyDescent="0.25">
      <c r="A1144" s="26" t="s">
        <v>191</v>
      </c>
      <c r="B1144" s="42">
        <v>1.9</v>
      </c>
      <c r="C1144" s="33">
        <v>10.9</v>
      </c>
      <c r="D1144" s="42">
        <v>6.7</v>
      </c>
      <c r="E1144" s="33">
        <v>0.2</v>
      </c>
      <c r="F1144" s="42">
        <v>1.8</v>
      </c>
      <c r="G1144" s="33">
        <v>2</v>
      </c>
      <c r="H1144" s="42">
        <v>0.1</v>
      </c>
      <c r="I1144" s="33">
        <v>2.6</v>
      </c>
      <c r="J1144" s="42">
        <v>2.8</v>
      </c>
      <c r="K1144" s="33">
        <v>0.2</v>
      </c>
      <c r="L1144" s="42">
        <v>1.2</v>
      </c>
      <c r="M1144" s="33">
        <v>0.4</v>
      </c>
      <c r="N1144" s="42">
        <v>0.1</v>
      </c>
      <c r="O1144" s="33">
        <v>0.2</v>
      </c>
      <c r="P1144" s="42">
        <v>220.69</v>
      </c>
      <c r="Q1144" s="33">
        <v>147.53</v>
      </c>
      <c r="R1144" s="42">
        <v>177.04</v>
      </c>
      <c r="S1144" s="33">
        <v>267.67</v>
      </c>
      <c r="T1144" s="42">
        <v>14.09</v>
      </c>
      <c r="U1144" s="33">
        <v>13.91</v>
      </c>
      <c r="V1144" s="116">
        <v>13.63</v>
      </c>
    </row>
    <row r="1145" spans="1:22" x14ac:dyDescent="0.25">
      <c r="A1145" s="26" t="s">
        <v>1740</v>
      </c>
      <c r="B1145" s="42">
        <v>2</v>
      </c>
      <c r="C1145" s="33">
        <v>10.8</v>
      </c>
      <c r="D1145" s="42">
        <v>7.1</v>
      </c>
      <c r="E1145" s="33">
        <v>0.4</v>
      </c>
      <c r="F1145" s="42">
        <v>1.4</v>
      </c>
      <c r="G1145" s="33">
        <v>2.1</v>
      </c>
      <c r="H1145" s="42">
        <v>0.2</v>
      </c>
      <c r="I1145" s="33">
        <v>2.6</v>
      </c>
      <c r="J1145" s="42">
        <v>2.5</v>
      </c>
      <c r="K1145" s="33">
        <v>0.3</v>
      </c>
      <c r="L1145" s="42">
        <v>1.2</v>
      </c>
      <c r="M1145" s="33">
        <v>0.3</v>
      </c>
      <c r="N1145" s="42">
        <v>0.1</v>
      </c>
      <c r="O1145" s="33">
        <v>0.2</v>
      </c>
      <c r="P1145" s="42">
        <v>220.4</v>
      </c>
      <c r="Q1145" s="33">
        <v>146.4</v>
      </c>
      <c r="R1145" s="42">
        <v>177.15</v>
      </c>
      <c r="S1145" s="33">
        <v>267.8</v>
      </c>
      <c r="T1145" s="42">
        <v>14.36</v>
      </c>
      <c r="U1145" s="33">
        <v>14.13</v>
      </c>
      <c r="V1145" s="116">
        <v>13.72</v>
      </c>
    </row>
    <row r="1146" spans="1:22" x14ac:dyDescent="0.25">
      <c r="A1146" s="26" t="s">
        <v>1741</v>
      </c>
      <c r="B1146" s="42">
        <v>1.9</v>
      </c>
      <c r="C1146" s="33">
        <v>8.5</v>
      </c>
      <c r="D1146" s="42">
        <v>6.7</v>
      </c>
      <c r="E1146" s="33">
        <v>0.5</v>
      </c>
      <c r="F1146" s="42">
        <v>1.6</v>
      </c>
      <c r="G1146" s="33">
        <v>2.1</v>
      </c>
      <c r="H1146" s="42">
        <v>0.3</v>
      </c>
      <c r="I1146" s="33">
        <v>3.5</v>
      </c>
      <c r="J1146" s="42">
        <v>2.8</v>
      </c>
      <c r="K1146" s="33">
        <v>0.3</v>
      </c>
      <c r="L1146" s="42">
        <v>1.1000000000000001</v>
      </c>
      <c r="M1146" s="33">
        <v>0.3</v>
      </c>
      <c r="N1146" s="42">
        <v>0.2</v>
      </c>
      <c r="O1146" s="33">
        <v>0.1</v>
      </c>
      <c r="P1146" s="42">
        <v>214.21</v>
      </c>
      <c r="Q1146" s="33">
        <v>139.82</v>
      </c>
      <c r="R1146" s="42">
        <v>171.65</v>
      </c>
      <c r="S1146" s="33">
        <v>267.73</v>
      </c>
      <c r="T1146" s="42">
        <v>12.65</v>
      </c>
      <c r="U1146" s="33">
        <v>12.26</v>
      </c>
      <c r="V1146" s="116">
        <v>12.06</v>
      </c>
    </row>
    <row r="1147" spans="1:22" x14ac:dyDescent="0.25">
      <c r="A1147" s="26" t="s">
        <v>192</v>
      </c>
      <c r="B1147" s="42">
        <v>1.2</v>
      </c>
      <c r="C1147" s="33">
        <v>5.7</v>
      </c>
      <c r="D1147" s="42">
        <v>5.3</v>
      </c>
      <c r="E1147" s="33">
        <v>0.4</v>
      </c>
      <c r="F1147" s="42">
        <v>1.5</v>
      </c>
      <c r="G1147" s="33">
        <v>1.3</v>
      </c>
      <c r="H1147" s="42">
        <v>0.2</v>
      </c>
      <c r="I1147" s="33">
        <v>2.2000000000000002</v>
      </c>
      <c r="J1147" s="42">
        <v>2.1</v>
      </c>
      <c r="K1147" s="33">
        <v>0.3</v>
      </c>
      <c r="L1147" s="42">
        <v>1</v>
      </c>
      <c r="M1147" s="33">
        <v>0.3</v>
      </c>
      <c r="N1147" s="42">
        <v>0.1</v>
      </c>
      <c r="O1147" s="33">
        <v>0</v>
      </c>
      <c r="P1147" s="42">
        <v>278.37</v>
      </c>
      <c r="Q1147" s="33">
        <v>185.27</v>
      </c>
      <c r="R1147" s="42">
        <v>225.55</v>
      </c>
      <c r="S1147" s="33">
        <v>266.25</v>
      </c>
      <c r="T1147" s="42">
        <v>8.5500000000000007</v>
      </c>
      <c r="U1147" s="33">
        <v>8.58</v>
      </c>
      <c r="V1147" s="116">
        <v>8.1</v>
      </c>
    </row>
    <row r="1148" spans="1:22" x14ac:dyDescent="0.25">
      <c r="A1148" s="26" t="s">
        <v>1742</v>
      </c>
      <c r="B1148" s="42">
        <v>0.8</v>
      </c>
      <c r="C1148" s="33">
        <v>5.4</v>
      </c>
      <c r="D1148" s="42">
        <v>5.2</v>
      </c>
      <c r="E1148" s="33">
        <v>0.3</v>
      </c>
      <c r="F1148" s="42">
        <v>1.2</v>
      </c>
      <c r="G1148" s="33">
        <v>1.5</v>
      </c>
      <c r="H1148" s="42">
        <v>0.1</v>
      </c>
      <c r="I1148" s="33">
        <v>2.2000000000000002</v>
      </c>
      <c r="J1148" s="42">
        <v>2</v>
      </c>
      <c r="K1148" s="33">
        <v>0.3</v>
      </c>
      <c r="L1148" s="42">
        <v>1</v>
      </c>
      <c r="M1148" s="33">
        <v>0.3</v>
      </c>
      <c r="N1148" s="42">
        <v>0.1</v>
      </c>
      <c r="O1148" s="33">
        <v>0</v>
      </c>
      <c r="P1148" s="42">
        <v>288.29000000000002</v>
      </c>
      <c r="Q1148" s="33">
        <v>189.75</v>
      </c>
      <c r="R1148" s="42">
        <v>230.72</v>
      </c>
      <c r="S1148" s="33">
        <v>266.43</v>
      </c>
      <c r="T1148" s="42">
        <v>8.66</v>
      </c>
      <c r="U1148" s="33">
        <v>8.51</v>
      </c>
      <c r="V1148" s="116">
        <v>8.42</v>
      </c>
    </row>
    <row r="1149" spans="1:22" x14ac:dyDescent="0.25">
      <c r="A1149" s="26" t="s">
        <v>1743</v>
      </c>
      <c r="B1149" s="42">
        <v>0.9</v>
      </c>
      <c r="C1149" s="33">
        <v>6.7</v>
      </c>
      <c r="D1149" s="42">
        <v>5.5</v>
      </c>
      <c r="E1149" s="33">
        <v>0.3</v>
      </c>
      <c r="F1149" s="42">
        <v>1.3</v>
      </c>
      <c r="G1149" s="33">
        <v>1.5</v>
      </c>
      <c r="H1149" s="42">
        <v>0.1</v>
      </c>
      <c r="I1149" s="33">
        <v>1.1000000000000001</v>
      </c>
      <c r="J1149" s="42">
        <v>1.7</v>
      </c>
      <c r="K1149" s="33">
        <v>0.1</v>
      </c>
      <c r="L1149" s="42">
        <v>0.8</v>
      </c>
      <c r="M1149" s="33">
        <v>0.3</v>
      </c>
      <c r="N1149" s="42">
        <v>0</v>
      </c>
      <c r="O1149" s="33">
        <v>0.2</v>
      </c>
      <c r="P1149" s="42">
        <v>313.76</v>
      </c>
      <c r="Q1149" s="33">
        <v>209.41</v>
      </c>
      <c r="R1149" s="42">
        <v>250.1</v>
      </c>
      <c r="S1149" s="33">
        <v>266.02999999999997</v>
      </c>
      <c r="T1149" s="42">
        <v>9.5</v>
      </c>
      <c r="U1149" s="33">
        <v>9.5</v>
      </c>
      <c r="V1149" s="116">
        <v>9.27</v>
      </c>
    </row>
    <row r="1150" spans="1:22" x14ac:dyDescent="0.25">
      <c r="A1150" s="26" t="s">
        <v>193</v>
      </c>
      <c r="B1150" s="42">
        <v>0.6</v>
      </c>
      <c r="C1150" s="33">
        <v>6.9</v>
      </c>
      <c r="D1150" s="42">
        <v>5.6</v>
      </c>
      <c r="E1150" s="33">
        <v>0.3</v>
      </c>
      <c r="F1150" s="42">
        <v>1.4</v>
      </c>
      <c r="G1150" s="33">
        <v>1.5</v>
      </c>
      <c r="H1150" s="42">
        <v>0.2</v>
      </c>
      <c r="I1150" s="33">
        <v>2.2000000000000002</v>
      </c>
      <c r="J1150" s="42">
        <v>2</v>
      </c>
      <c r="K1150" s="33">
        <v>0.2</v>
      </c>
      <c r="L1150" s="42">
        <v>1.1000000000000001</v>
      </c>
      <c r="M1150" s="33">
        <v>0.4</v>
      </c>
      <c r="N1150" s="42">
        <v>0</v>
      </c>
      <c r="O1150" s="33">
        <v>0.1</v>
      </c>
      <c r="P1150" s="42">
        <v>274.05</v>
      </c>
      <c r="Q1150" s="33">
        <v>178.01</v>
      </c>
      <c r="R1150" s="42">
        <v>221.1</v>
      </c>
      <c r="S1150" s="33">
        <v>266.7</v>
      </c>
      <c r="T1150" s="42">
        <v>9.4600000000000009</v>
      </c>
      <c r="U1150" s="33">
        <v>9.6</v>
      </c>
      <c r="V1150" s="116">
        <v>9.4499999999999993</v>
      </c>
    </row>
    <row r="1151" spans="1:22" x14ac:dyDescent="0.25">
      <c r="A1151" s="26" t="s">
        <v>1744</v>
      </c>
      <c r="B1151" s="42">
        <v>1.5</v>
      </c>
      <c r="C1151" s="33">
        <v>10.8</v>
      </c>
      <c r="D1151" s="42">
        <v>7.6</v>
      </c>
      <c r="E1151" s="33">
        <v>0.4</v>
      </c>
      <c r="F1151" s="42">
        <v>1.4</v>
      </c>
      <c r="G1151" s="33">
        <v>2.2000000000000002</v>
      </c>
      <c r="H1151" s="42">
        <v>0.2</v>
      </c>
      <c r="I1151" s="33">
        <v>2.1</v>
      </c>
      <c r="J1151" s="42">
        <v>2.2999999999999998</v>
      </c>
      <c r="K1151" s="33">
        <v>0.2</v>
      </c>
      <c r="L1151" s="42">
        <v>1.2</v>
      </c>
      <c r="M1151" s="33">
        <v>0.4</v>
      </c>
      <c r="N1151" s="42">
        <v>0.1</v>
      </c>
      <c r="O1151" s="33">
        <v>0.2</v>
      </c>
      <c r="P1151" s="42">
        <v>253.01</v>
      </c>
      <c r="Q1151" s="33">
        <v>167.86</v>
      </c>
      <c r="R1151" s="42">
        <v>193.94</v>
      </c>
      <c r="S1151" s="33">
        <v>267.64</v>
      </c>
      <c r="T1151" s="42">
        <v>13.56</v>
      </c>
      <c r="U1151" s="33">
        <v>13.75</v>
      </c>
      <c r="V1151" s="116">
        <v>13.4</v>
      </c>
    </row>
    <row r="1152" spans="1:22" x14ac:dyDescent="0.25">
      <c r="A1152" s="26" t="s">
        <v>1745</v>
      </c>
      <c r="B1152" s="42">
        <v>0.9</v>
      </c>
      <c r="C1152" s="33">
        <v>9</v>
      </c>
      <c r="D1152" s="42">
        <v>6.9</v>
      </c>
      <c r="E1152" s="33">
        <v>0.2</v>
      </c>
      <c r="F1152" s="42">
        <v>1.2</v>
      </c>
      <c r="G1152" s="33">
        <v>2.2999999999999998</v>
      </c>
      <c r="H1152" s="42">
        <v>0.1</v>
      </c>
      <c r="I1152" s="33">
        <v>2.2999999999999998</v>
      </c>
      <c r="J1152" s="42">
        <v>2.2999999999999998</v>
      </c>
      <c r="K1152" s="33">
        <v>0.2</v>
      </c>
      <c r="L1152" s="42">
        <v>1.1000000000000001</v>
      </c>
      <c r="M1152" s="33">
        <v>0.3</v>
      </c>
      <c r="N1152" s="42">
        <v>0</v>
      </c>
      <c r="O1152" s="33">
        <v>0.2</v>
      </c>
      <c r="P1152" s="42">
        <v>255.84</v>
      </c>
      <c r="Q1152" s="33">
        <v>175.68</v>
      </c>
      <c r="R1152" s="42">
        <v>204.67</v>
      </c>
      <c r="S1152" s="33">
        <v>267.68</v>
      </c>
      <c r="T1152" s="42">
        <v>11.7</v>
      </c>
      <c r="U1152" s="33">
        <v>11.73</v>
      </c>
      <c r="V1152" s="116">
        <v>11.78</v>
      </c>
    </row>
    <row r="1153" spans="1:22" x14ac:dyDescent="0.25">
      <c r="A1153" s="26" t="s">
        <v>194</v>
      </c>
      <c r="B1153" s="42">
        <v>0.4</v>
      </c>
      <c r="C1153" s="33">
        <v>5.5</v>
      </c>
      <c r="D1153" s="42">
        <v>4.9000000000000004</v>
      </c>
      <c r="E1153" s="33">
        <v>0.1</v>
      </c>
      <c r="F1153" s="42">
        <v>1.3</v>
      </c>
      <c r="G1153" s="33">
        <v>1.4</v>
      </c>
      <c r="H1153" s="42">
        <v>0.1</v>
      </c>
      <c r="I1153" s="33">
        <v>1.3</v>
      </c>
      <c r="J1153" s="42">
        <v>1.5</v>
      </c>
      <c r="K1153" s="33">
        <v>0.2</v>
      </c>
      <c r="L1153" s="42">
        <v>0.7</v>
      </c>
      <c r="M1153" s="33">
        <v>0.3</v>
      </c>
      <c r="N1153" s="42">
        <v>0</v>
      </c>
      <c r="O1153" s="33">
        <v>0.2</v>
      </c>
      <c r="P1153" s="42">
        <v>315.95</v>
      </c>
      <c r="Q1153" s="33">
        <v>222.05</v>
      </c>
      <c r="R1153" s="42">
        <v>259.95999999999998</v>
      </c>
      <c r="S1153" s="33">
        <v>266.3</v>
      </c>
      <c r="T1153" s="42">
        <v>7.92</v>
      </c>
      <c r="U1153" s="33">
        <v>8.06</v>
      </c>
      <c r="V1153" s="116">
        <v>7.99</v>
      </c>
    </row>
    <row r="1154" spans="1:22" x14ac:dyDescent="0.25">
      <c r="A1154" s="26" t="s">
        <v>1746</v>
      </c>
      <c r="B1154" s="42">
        <v>1.3</v>
      </c>
      <c r="C1154" s="33">
        <v>10</v>
      </c>
      <c r="D1154" s="42">
        <v>6.8</v>
      </c>
      <c r="E1154" s="33">
        <v>0.3</v>
      </c>
      <c r="F1154" s="42">
        <v>1.5</v>
      </c>
      <c r="G1154" s="33">
        <v>2.1</v>
      </c>
      <c r="H1154" s="42">
        <v>0.1</v>
      </c>
      <c r="I1154" s="33">
        <v>2.1</v>
      </c>
      <c r="J1154" s="42">
        <v>2.1</v>
      </c>
      <c r="K1154" s="33">
        <v>0.2</v>
      </c>
      <c r="L1154" s="42">
        <v>1.1000000000000001</v>
      </c>
      <c r="M1154" s="33">
        <v>0.3</v>
      </c>
      <c r="N1154" s="42">
        <v>0.1</v>
      </c>
      <c r="O1154" s="33">
        <v>0.2</v>
      </c>
      <c r="P1154" s="42">
        <v>236.94</v>
      </c>
      <c r="Q1154" s="33">
        <v>165.61</v>
      </c>
      <c r="R1154" s="42">
        <v>182.91</v>
      </c>
      <c r="S1154" s="33">
        <v>267.89999999999998</v>
      </c>
      <c r="T1154" s="42">
        <v>12.96</v>
      </c>
      <c r="U1154" s="33">
        <v>13.63</v>
      </c>
      <c r="V1154" s="116">
        <v>12.7</v>
      </c>
    </row>
    <row r="1155" spans="1:22" x14ac:dyDescent="0.25">
      <c r="A1155" s="26" t="s">
        <v>1747</v>
      </c>
      <c r="B1155" s="42">
        <v>1.2</v>
      </c>
      <c r="C1155" s="33">
        <v>11.3</v>
      </c>
      <c r="D1155" s="42">
        <v>7.5</v>
      </c>
      <c r="E1155" s="33">
        <v>0.2</v>
      </c>
      <c r="F1155" s="42">
        <v>1.4</v>
      </c>
      <c r="G1155" s="33">
        <v>2.2000000000000002</v>
      </c>
      <c r="H1155" s="42">
        <v>0.1</v>
      </c>
      <c r="I1155" s="33">
        <v>2.2000000000000002</v>
      </c>
      <c r="J1155" s="42">
        <v>1.9</v>
      </c>
      <c r="K1155" s="33">
        <v>0.2</v>
      </c>
      <c r="L1155" s="42">
        <v>1.1000000000000001</v>
      </c>
      <c r="M1155" s="33">
        <v>0.4</v>
      </c>
      <c r="N1155" s="42">
        <v>0</v>
      </c>
      <c r="O1155" s="33">
        <v>0.2</v>
      </c>
      <c r="P1155" s="42">
        <v>235.95</v>
      </c>
      <c r="Q1155" s="33">
        <v>165.77</v>
      </c>
      <c r="R1155" s="42">
        <v>189.09</v>
      </c>
      <c r="S1155" s="33">
        <v>268.33999999999997</v>
      </c>
      <c r="T1155" s="42">
        <v>13.79</v>
      </c>
      <c r="U1155" s="33">
        <v>14.1</v>
      </c>
      <c r="V1155" s="116">
        <v>13.8</v>
      </c>
    </row>
    <row r="1156" spans="1:22" x14ac:dyDescent="0.25">
      <c r="A1156" s="26" t="s">
        <v>195</v>
      </c>
      <c r="B1156" s="42">
        <v>1.3</v>
      </c>
      <c r="C1156" s="33">
        <v>9.6</v>
      </c>
      <c r="D1156" s="42">
        <v>6.7</v>
      </c>
      <c r="E1156" s="33">
        <v>0.2</v>
      </c>
      <c r="F1156" s="42">
        <v>1.5</v>
      </c>
      <c r="G1156" s="33">
        <v>2</v>
      </c>
      <c r="H1156" s="42">
        <v>0.2</v>
      </c>
      <c r="I1156" s="33">
        <v>1.4</v>
      </c>
      <c r="J1156" s="42">
        <v>1.2</v>
      </c>
      <c r="K1156" s="33">
        <v>0.1</v>
      </c>
      <c r="L1156" s="42">
        <v>0.8</v>
      </c>
      <c r="M1156" s="33">
        <v>0.3</v>
      </c>
      <c r="N1156" s="42">
        <v>0</v>
      </c>
      <c r="O1156" s="33">
        <v>0.2</v>
      </c>
      <c r="P1156" s="42">
        <v>250</v>
      </c>
      <c r="Q1156" s="33">
        <v>173.08</v>
      </c>
      <c r="R1156" s="42">
        <v>201.57</v>
      </c>
      <c r="S1156" s="33">
        <v>267.97000000000003</v>
      </c>
      <c r="T1156" s="42">
        <v>12.06</v>
      </c>
      <c r="U1156" s="33">
        <v>12.43</v>
      </c>
      <c r="V1156" s="116">
        <v>11.86</v>
      </c>
    </row>
    <row r="1157" spans="1:22" x14ac:dyDescent="0.25">
      <c r="A1157" s="26" t="s">
        <v>1748</v>
      </c>
      <c r="B1157" s="42">
        <v>1.3</v>
      </c>
      <c r="C1157" s="33">
        <v>9.9</v>
      </c>
      <c r="D1157" s="42">
        <v>7</v>
      </c>
      <c r="E1157" s="33">
        <v>0.4</v>
      </c>
      <c r="F1157" s="42">
        <v>1.6</v>
      </c>
      <c r="G1157" s="33">
        <v>2</v>
      </c>
      <c r="H1157" s="42">
        <v>0.2</v>
      </c>
      <c r="I1157" s="33">
        <v>1.7</v>
      </c>
      <c r="J1157" s="42">
        <v>1.5</v>
      </c>
      <c r="K1157" s="33">
        <v>0.1</v>
      </c>
      <c r="L1157" s="42">
        <v>0.9</v>
      </c>
      <c r="M1157" s="33">
        <v>0.3</v>
      </c>
      <c r="N1157" s="42">
        <v>0.1</v>
      </c>
      <c r="O1157" s="33">
        <v>0.1</v>
      </c>
      <c r="P1157" s="42">
        <v>235.23</v>
      </c>
      <c r="Q1157" s="33">
        <v>161.19999999999999</v>
      </c>
      <c r="R1157" s="42">
        <v>190</v>
      </c>
      <c r="S1157" s="33">
        <v>268.11</v>
      </c>
      <c r="T1157" s="42">
        <v>12.3</v>
      </c>
      <c r="U1157" s="33">
        <v>12.59</v>
      </c>
      <c r="V1157" s="116">
        <v>12.1</v>
      </c>
    </row>
    <row r="1158" spans="1:22" x14ac:dyDescent="0.25">
      <c r="A1158" s="26" t="s">
        <v>1749</v>
      </c>
      <c r="B1158" s="42">
        <v>1.6</v>
      </c>
      <c r="C1158" s="33">
        <v>10.8</v>
      </c>
      <c r="D1158" s="42">
        <v>7</v>
      </c>
      <c r="E1158" s="33">
        <v>0.2</v>
      </c>
      <c r="F1158" s="42">
        <v>1.7</v>
      </c>
      <c r="G1158" s="33">
        <v>2.1</v>
      </c>
      <c r="H1158" s="42">
        <v>0.1</v>
      </c>
      <c r="I1158" s="33">
        <v>1.4</v>
      </c>
      <c r="J1158" s="42">
        <v>1.4</v>
      </c>
      <c r="K1158" s="33">
        <v>0.1</v>
      </c>
      <c r="L1158" s="42">
        <v>0.8</v>
      </c>
      <c r="M1158" s="33">
        <v>0.3</v>
      </c>
      <c r="N1158" s="42">
        <v>0.1</v>
      </c>
      <c r="O1158" s="33">
        <v>0.2</v>
      </c>
      <c r="P1158" s="42">
        <v>240.66</v>
      </c>
      <c r="Q1158" s="33">
        <v>164.72</v>
      </c>
      <c r="R1158" s="42">
        <v>190.84</v>
      </c>
      <c r="S1158" s="33">
        <v>268.57</v>
      </c>
      <c r="T1158" s="42">
        <v>13.3</v>
      </c>
      <c r="U1158" s="33">
        <v>13.5</v>
      </c>
      <c r="V1158" s="116">
        <v>12.93</v>
      </c>
    </row>
    <row r="1159" spans="1:22" x14ac:dyDescent="0.25">
      <c r="A1159" s="26" t="s">
        <v>196</v>
      </c>
      <c r="B1159" s="42">
        <v>1.6</v>
      </c>
      <c r="C1159" s="33">
        <v>11</v>
      </c>
      <c r="D1159" s="42">
        <v>7.8</v>
      </c>
      <c r="E1159" s="33">
        <v>0.3</v>
      </c>
      <c r="F1159" s="42">
        <v>1.7</v>
      </c>
      <c r="G1159" s="33">
        <v>2.4</v>
      </c>
      <c r="H1159" s="42">
        <v>0.1</v>
      </c>
      <c r="I1159" s="33">
        <v>2</v>
      </c>
      <c r="J1159" s="42">
        <v>2</v>
      </c>
      <c r="K1159" s="33">
        <v>0.2</v>
      </c>
      <c r="L1159" s="42">
        <v>0.9</v>
      </c>
      <c r="M1159" s="33">
        <v>0.3</v>
      </c>
      <c r="N1159" s="42">
        <v>0.1</v>
      </c>
      <c r="O1159" s="33">
        <v>0.2</v>
      </c>
      <c r="P1159" s="42">
        <v>206.02</v>
      </c>
      <c r="Q1159" s="33">
        <v>139.44999999999999</v>
      </c>
      <c r="R1159" s="42">
        <v>164.36</v>
      </c>
      <c r="S1159" s="33">
        <v>268.79000000000002</v>
      </c>
      <c r="T1159" s="42">
        <v>14.13</v>
      </c>
      <c r="U1159" s="33">
        <v>14.06</v>
      </c>
      <c r="V1159" s="116">
        <v>13.6</v>
      </c>
    </row>
    <row r="1160" spans="1:22" x14ac:dyDescent="0.25">
      <c r="A1160" s="26" t="s">
        <v>1750</v>
      </c>
      <c r="B1160" s="42">
        <v>1.2</v>
      </c>
      <c r="C1160" s="33">
        <v>11.6</v>
      </c>
      <c r="D1160" s="42">
        <v>7.8</v>
      </c>
      <c r="E1160" s="33">
        <v>0.3</v>
      </c>
      <c r="F1160" s="42">
        <v>1.7</v>
      </c>
      <c r="G1160" s="33">
        <v>2.4</v>
      </c>
      <c r="H1160" s="42">
        <v>0.1</v>
      </c>
      <c r="I1160" s="33">
        <v>1.9</v>
      </c>
      <c r="J1160" s="42">
        <v>1.7</v>
      </c>
      <c r="K1160" s="33">
        <v>0.1</v>
      </c>
      <c r="L1160" s="42">
        <v>0.9</v>
      </c>
      <c r="M1160" s="33">
        <v>0.3</v>
      </c>
      <c r="N1160" s="42">
        <v>0.1</v>
      </c>
      <c r="O1160" s="33">
        <v>0.1</v>
      </c>
      <c r="P1160" s="42">
        <v>208.26</v>
      </c>
      <c r="Q1160" s="33">
        <v>143.36000000000001</v>
      </c>
      <c r="R1160" s="42">
        <v>170.04</v>
      </c>
      <c r="S1160" s="33">
        <v>269.41000000000003</v>
      </c>
      <c r="T1160" s="42">
        <v>14.35</v>
      </c>
      <c r="U1160" s="33">
        <v>14.5</v>
      </c>
      <c r="V1160" s="116">
        <v>14.24</v>
      </c>
    </row>
    <row r="1161" spans="1:22" x14ac:dyDescent="0.25">
      <c r="A1161" s="26" t="s">
        <v>1751</v>
      </c>
      <c r="B1161" s="42">
        <v>1.4</v>
      </c>
      <c r="C1161" s="33">
        <v>11.3</v>
      </c>
      <c r="D1161" s="42">
        <v>7.3</v>
      </c>
      <c r="E1161" s="33">
        <v>0.4</v>
      </c>
      <c r="F1161" s="42">
        <v>1.6</v>
      </c>
      <c r="G1161" s="33">
        <v>2.2999999999999998</v>
      </c>
      <c r="H1161" s="42">
        <v>0.2</v>
      </c>
      <c r="I1161" s="33">
        <v>1.7</v>
      </c>
      <c r="J1161" s="42">
        <v>1.9</v>
      </c>
      <c r="K1161" s="33">
        <v>0.1</v>
      </c>
      <c r="L1161" s="42">
        <v>0.9</v>
      </c>
      <c r="M1161" s="33">
        <v>0.4</v>
      </c>
      <c r="N1161" s="42">
        <v>0.1</v>
      </c>
      <c r="O1161" s="33">
        <v>0.1</v>
      </c>
      <c r="P1161" s="42">
        <v>214.18</v>
      </c>
      <c r="Q1161" s="33">
        <v>147.84</v>
      </c>
      <c r="R1161" s="42">
        <v>172.12</v>
      </c>
      <c r="S1161" s="33">
        <v>269.18</v>
      </c>
      <c r="T1161" s="42">
        <v>13.76</v>
      </c>
      <c r="U1161" s="33">
        <v>14.2</v>
      </c>
      <c r="V1161" s="116">
        <v>13.29</v>
      </c>
    </row>
    <row r="1162" spans="1:22" x14ac:dyDescent="0.25">
      <c r="A1162" s="26" t="s">
        <v>197</v>
      </c>
      <c r="B1162" s="42">
        <v>1.7</v>
      </c>
      <c r="C1162" s="33">
        <v>12.2</v>
      </c>
      <c r="D1162" s="42">
        <v>7.9</v>
      </c>
      <c r="E1162" s="33">
        <v>0.5</v>
      </c>
      <c r="F1162" s="42">
        <v>1.9</v>
      </c>
      <c r="G1162" s="33">
        <v>2.4</v>
      </c>
      <c r="H1162" s="42">
        <v>0.2</v>
      </c>
      <c r="I1162" s="33">
        <v>1.5</v>
      </c>
      <c r="J1162" s="42">
        <v>1.5</v>
      </c>
      <c r="K1162" s="33">
        <v>0.2</v>
      </c>
      <c r="L1162" s="42">
        <v>0.9</v>
      </c>
      <c r="M1162" s="33">
        <v>0.3</v>
      </c>
      <c r="N1162" s="42">
        <v>0.1</v>
      </c>
      <c r="O1162" s="33">
        <v>0.2</v>
      </c>
      <c r="P1162" s="42">
        <v>221.15</v>
      </c>
      <c r="Q1162" s="33">
        <v>154.6</v>
      </c>
      <c r="R1162" s="42">
        <v>178.51</v>
      </c>
      <c r="S1162" s="33">
        <v>269.26</v>
      </c>
      <c r="T1162" s="42">
        <v>14.59</v>
      </c>
      <c r="U1162" s="33">
        <v>15.08</v>
      </c>
      <c r="V1162" s="116">
        <v>14.02</v>
      </c>
    </row>
    <row r="1163" spans="1:22" x14ac:dyDescent="0.25">
      <c r="A1163" s="26" t="s">
        <v>1752</v>
      </c>
      <c r="B1163" s="42">
        <v>1.6</v>
      </c>
      <c r="C1163" s="33">
        <v>12.4</v>
      </c>
      <c r="D1163" s="42">
        <v>8.1</v>
      </c>
      <c r="E1163" s="33">
        <v>0.4</v>
      </c>
      <c r="F1163" s="42">
        <v>2.1</v>
      </c>
      <c r="G1163" s="33">
        <v>2.2000000000000002</v>
      </c>
      <c r="H1163" s="42">
        <v>0.2</v>
      </c>
      <c r="I1163" s="33">
        <v>1</v>
      </c>
      <c r="J1163" s="42">
        <v>1.2</v>
      </c>
      <c r="K1163" s="33">
        <v>0.2</v>
      </c>
      <c r="L1163" s="42">
        <v>0.7</v>
      </c>
      <c r="M1163" s="33">
        <v>0.3</v>
      </c>
      <c r="N1163" s="42">
        <v>0</v>
      </c>
      <c r="O1163" s="33">
        <v>0.3</v>
      </c>
      <c r="P1163" s="42">
        <v>231.5</v>
      </c>
      <c r="Q1163" s="33">
        <v>163.41999999999999</v>
      </c>
      <c r="R1163" s="42">
        <v>187.12</v>
      </c>
      <c r="S1163" s="33">
        <v>269.64</v>
      </c>
      <c r="T1163" s="42">
        <v>14.2</v>
      </c>
      <c r="U1163" s="33">
        <v>14.78</v>
      </c>
      <c r="V1163" s="116">
        <v>14.1</v>
      </c>
    </row>
    <row r="1164" spans="1:22" x14ac:dyDescent="0.25">
      <c r="A1164" s="26" t="s">
        <v>1753</v>
      </c>
      <c r="B1164" s="42">
        <v>1.9</v>
      </c>
      <c r="C1164" s="33">
        <v>12.4</v>
      </c>
      <c r="D1164" s="42">
        <v>7.8</v>
      </c>
      <c r="E1164" s="33">
        <v>0.5</v>
      </c>
      <c r="F1164" s="42">
        <v>2.4</v>
      </c>
      <c r="G1164" s="33">
        <v>2.2999999999999998</v>
      </c>
      <c r="H1164" s="42">
        <v>0.1</v>
      </c>
      <c r="I1164" s="33">
        <v>1.5</v>
      </c>
      <c r="J1164" s="42">
        <v>1</v>
      </c>
      <c r="K1164" s="33">
        <v>0.2</v>
      </c>
      <c r="L1164" s="42">
        <v>0.8</v>
      </c>
      <c r="M1164" s="33">
        <v>0.2</v>
      </c>
      <c r="N1164" s="42">
        <v>0.1</v>
      </c>
      <c r="O1164" s="33">
        <v>0.2</v>
      </c>
      <c r="P1164" s="42">
        <v>236</v>
      </c>
      <c r="Q1164" s="33">
        <v>163.92</v>
      </c>
      <c r="R1164" s="42">
        <v>191.81</v>
      </c>
      <c r="S1164" s="33">
        <v>269.47000000000003</v>
      </c>
      <c r="T1164" s="42">
        <v>15.07</v>
      </c>
      <c r="U1164" s="33">
        <v>15.53</v>
      </c>
      <c r="V1164" s="116">
        <v>14.37</v>
      </c>
    </row>
    <row r="1165" spans="1:22" x14ac:dyDescent="0.25">
      <c r="A1165" s="26" t="s">
        <v>198</v>
      </c>
      <c r="B1165" s="42">
        <v>1.6</v>
      </c>
      <c r="C1165" s="33">
        <v>13.5</v>
      </c>
      <c r="D1165" s="42">
        <v>8.8000000000000007</v>
      </c>
      <c r="E1165" s="33">
        <v>0.5</v>
      </c>
      <c r="F1165" s="42">
        <v>2.5</v>
      </c>
      <c r="G1165" s="33">
        <v>2.2000000000000002</v>
      </c>
      <c r="H1165" s="42">
        <v>0.1</v>
      </c>
      <c r="I1165" s="33">
        <v>1.2</v>
      </c>
      <c r="J1165" s="42">
        <v>1.2</v>
      </c>
      <c r="K1165" s="33">
        <v>0.2</v>
      </c>
      <c r="L1165" s="42">
        <v>0.7</v>
      </c>
      <c r="M1165" s="33">
        <v>0.4</v>
      </c>
      <c r="N1165" s="42">
        <v>0.1</v>
      </c>
      <c r="O1165" s="33">
        <v>0.3</v>
      </c>
      <c r="P1165" s="42">
        <v>239.25</v>
      </c>
      <c r="Q1165" s="33">
        <v>165.98</v>
      </c>
      <c r="R1165" s="42">
        <v>182.36</v>
      </c>
      <c r="S1165" s="33">
        <v>270.11</v>
      </c>
      <c r="T1165" s="42">
        <v>15.72</v>
      </c>
      <c r="U1165" s="33">
        <v>16.5</v>
      </c>
      <c r="V1165" s="116">
        <v>15.48</v>
      </c>
    </row>
    <row r="1166" spans="1:22" x14ac:dyDescent="0.25">
      <c r="A1166" s="26" t="s">
        <v>1754</v>
      </c>
      <c r="B1166" s="42">
        <v>1.5</v>
      </c>
      <c r="C1166" s="33">
        <v>11.4</v>
      </c>
      <c r="D1166" s="42">
        <v>7.6</v>
      </c>
      <c r="E1166" s="33">
        <v>0.4</v>
      </c>
      <c r="F1166" s="42">
        <v>2.4</v>
      </c>
      <c r="G1166" s="33">
        <v>1.6</v>
      </c>
      <c r="H1166" s="42">
        <v>0.2</v>
      </c>
      <c r="I1166" s="33">
        <v>1</v>
      </c>
      <c r="J1166" s="42">
        <v>0.8</v>
      </c>
      <c r="K1166" s="33">
        <v>0.1</v>
      </c>
      <c r="L1166" s="42">
        <v>0.2</v>
      </c>
      <c r="M1166" s="33">
        <v>0.2</v>
      </c>
      <c r="N1166" s="42">
        <v>0.2</v>
      </c>
      <c r="O1166" s="33">
        <v>0.1</v>
      </c>
      <c r="P1166" s="42">
        <v>245.84</v>
      </c>
      <c r="Q1166" s="33">
        <v>172.53</v>
      </c>
      <c r="R1166" s="42">
        <v>196.34</v>
      </c>
      <c r="S1166" s="33">
        <v>269.70999999999998</v>
      </c>
      <c r="T1166" s="42">
        <v>13.43</v>
      </c>
      <c r="U1166" s="33">
        <v>13.94</v>
      </c>
      <c r="V1166" s="116">
        <v>13.1</v>
      </c>
    </row>
    <row r="1167" spans="1:22" x14ac:dyDescent="0.25">
      <c r="A1167" s="26" t="s">
        <v>1755</v>
      </c>
      <c r="B1167" s="42">
        <v>1.9</v>
      </c>
      <c r="C1167" s="33">
        <v>12.9</v>
      </c>
      <c r="D1167" s="42">
        <v>8.1999999999999993</v>
      </c>
      <c r="E1167" s="33">
        <v>0.4</v>
      </c>
      <c r="F1167" s="42">
        <v>2.5</v>
      </c>
      <c r="G1167" s="33">
        <v>2.2000000000000002</v>
      </c>
      <c r="H1167" s="42">
        <v>0.2</v>
      </c>
      <c r="I1167" s="33">
        <v>1.2</v>
      </c>
      <c r="J1167" s="42">
        <v>1</v>
      </c>
      <c r="K1167" s="33">
        <v>0.2</v>
      </c>
      <c r="L1167" s="42">
        <v>0.7</v>
      </c>
      <c r="M1167" s="33">
        <v>0.4</v>
      </c>
      <c r="N1167" s="42">
        <v>0.1</v>
      </c>
      <c r="O1167" s="33">
        <v>0.2</v>
      </c>
      <c r="P1167" s="42">
        <v>236.13</v>
      </c>
      <c r="Q1167" s="33">
        <v>170.96</v>
      </c>
      <c r="R1167" s="42">
        <v>192.63</v>
      </c>
      <c r="S1167" s="33">
        <v>270.66000000000003</v>
      </c>
      <c r="T1167" s="42">
        <v>15.43</v>
      </c>
      <c r="U1167" s="33">
        <v>16.03</v>
      </c>
      <c r="V1167" s="116">
        <v>14.89</v>
      </c>
    </row>
    <row r="1168" spans="1:22" x14ac:dyDescent="0.25">
      <c r="A1168" s="26" t="s">
        <v>199</v>
      </c>
      <c r="B1168" s="42">
        <v>1</v>
      </c>
      <c r="C1168" s="33">
        <v>10.6</v>
      </c>
      <c r="D1168" s="42">
        <v>6.5</v>
      </c>
      <c r="E1168" s="33">
        <v>0.1</v>
      </c>
      <c r="F1168" s="42">
        <v>1.6</v>
      </c>
      <c r="G1168" s="33">
        <v>1.5</v>
      </c>
      <c r="H1168" s="42">
        <v>0.3</v>
      </c>
      <c r="I1168" s="33">
        <v>0.8</v>
      </c>
      <c r="J1168" s="42">
        <v>1.3</v>
      </c>
      <c r="K1168" s="33">
        <v>0.3</v>
      </c>
      <c r="L1168" s="42">
        <v>0.7</v>
      </c>
      <c r="M1168" s="33">
        <v>0.4</v>
      </c>
      <c r="N1168" s="42">
        <v>0.1</v>
      </c>
      <c r="O1168" s="33">
        <v>0.2</v>
      </c>
      <c r="P1168" s="42">
        <v>232.75</v>
      </c>
      <c r="Q1168" s="33">
        <v>164.54</v>
      </c>
      <c r="R1168" s="42">
        <v>190.2</v>
      </c>
      <c r="S1168" s="33">
        <v>270.69</v>
      </c>
      <c r="T1168" s="42">
        <v>12.68</v>
      </c>
      <c r="U1168" s="33">
        <v>13.07</v>
      </c>
      <c r="V1168" s="116">
        <v>12.45</v>
      </c>
    </row>
    <row r="1169" spans="1:22" x14ac:dyDescent="0.25">
      <c r="A1169" s="26" t="s">
        <v>1756</v>
      </c>
      <c r="B1169" s="42">
        <v>2.1</v>
      </c>
      <c r="C1169" s="33">
        <v>12.4</v>
      </c>
      <c r="D1169" s="42">
        <v>7.5</v>
      </c>
      <c r="E1169" s="33">
        <v>0.4</v>
      </c>
      <c r="F1169" s="42">
        <v>2.8</v>
      </c>
      <c r="G1169" s="33">
        <v>1.6</v>
      </c>
      <c r="H1169" s="42">
        <v>0.2</v>
      </c>
      <c r="I1169" s="33">
        <v>1.1000000000000001</v>
      </c>
      <c r="J1169" s="42">
        <v>0.6</v>
      </c>
      <c r="K1169" s="33">
        <v>0.1</v>
      </c>
      <c r="L1169" s="42">
        <v>0.2</v>
      </c>
      <c r="M1169" s="33">
        <v>0.2</v>
      </c>
      <c r="N1169" s="42">
        <v>0.1</v>
      </c>
      <c r="O1169" s="33">
        <v>0.1</v>
      </c>
      <c r="P1169" s="42">
        <v>248.72</v>
      </c>
      <c r="Q1169" s="33">
        <v>174.67</v>
      </c>
      <c r="R1169" s="42">
        <v>200.69</v>
      </c>
      <c r="S1169" s="33">
        <v>270.8</v>
      </c>
      <c r="T1169" s="42">
        <v>13.73</v>
      </c>
      <c r="U1169" s="33">
        <v>14.43</v>
      </c>
      <c r="V1169" s="116">
        <v>13.5</v>
      </c>
    </row>
    <row r="1170" spans="1:22" x14ac:dyDescent="0.25">
      <c r="A1170" s="26" t="s">
        <v>1757</v>
      </c>
      <c r="B1170" s="42">
        <v>1.5</v>
      </c>
      <c r="C1170" s="33">
        <v>12.3</v>
      </c>
      <c r="D1170" s="42">
        <v>8.3000000000000007</v>
      </c>
      <c r="E1170" s="33">
        <v>0.3</v>
      </c>
      <c r="F1170" s="42">
        <v>2.4</v>
      </c>
      <c r="G1170" s="33">
        <v>2.2000000000000002</v>
      </c>
      <c r="H1170" s="42">
        <v>0.1</v>
      </c>
      <c r="I1170" s="33">
        <v>1.2</v>
      </c>
      <c r="J1170" s="42">
        <v>0.8</v>
      </c>
      <c r="K1170" s="33">
        <v>0.2</v>
      </c>
      <c r="L1170" s="42">
        <v>0.3</v>
      </c>
      <c r="M1170" s="33">
        <v>0.3</v>
      </c>
      <c r="N1170" s="42">
        <v>0.2</v>
      </c>
      <c r="O1170" s="33">
        <v>0.2</v>
      </c>
      <c r="P1170" s="42">
        <v>234.46</v>
      </c>
      <c r="Q1170" s="33">
        <v>160.72999999999999</v>
      </c>
      <c r="R1170" s="42">
        <v>188.08</v>
      </c>
      <c r="S1170" s="33">
        <v>270.87</v>
      </c>
      <c r="T1170" s="42">
        <v>14.53</v>
      </c>
      <c r="U1170" s="33">
        <v>15.11</v>
      </c>
      <c r="V1170" s="116">
        <v>14.36</v>
      </c>
    </row>
    <row r="1171" spans="1:22" x14ac:dyDescent="0.25">
      <c r="A1171" s="26" t="s">
        <v>200</v>
      </c>
      <c r="B1171" s="42">
        <v>1.3</v>
      </c>
      <c r="C1171" s="33">
        <v>13.7</v>
      </c>
      <c r="D1171" s="42">
        <v>8.8000000000000007</v>
      </c>
      <c r="E1171" s="33">
        <v>0.4</v>
      </c>
      <c r="F1171" s="42">
        <v>2.5</v>
      </c>
      <c r="G1171" s="33">
        <v>2.6</v>
      </c>
      <c r="H1171" s="42">
        <v>0.1</v>
      </c>
      <c r="I1171" s="33">
        <v>2</v>
      </c>
      <c r="J1171" s="42">
        <v>2</v>
      </c>
      <c r="K1171" s="33">
        <v>0.4</v>
      </c>
      <c r="L1171" s="42">
        <v>1</v>
      </c>
      <c r="M1171" s="33">
        <v>0.6</v>
      </c>
      <c r="N1171" s="42">
        <v>0.1</v>
      </c>
      <c r="O1171" s="33">
        <v>0.1</v>
      </c>
      <c r="P1171" s="42">
        <v>188.7</v>
      </c>
      <c r="Q1171" s="33">
        <v>125.75</v>
      </c>
      <c r="R1171" s="42">
        <v>153.41</v>
      </c>
      <c r="S1171" s="33">
        <v>271.36</v>
      </c>
      <c r="T1171" s="42">
        <v>15.98</v>
      </c>
      <c r="U1171" s="33">
        <v>16.7</v>
      </c>
      <c r="V1171" s="116">
        <v>15.9</v>
      </c>
    </row>
    <row r="1172" spans="1:22" x14ac:dyDescent="0.25">
      <c r="A1172" s="26" t="s">
        <v>1758</v>
      </c>
      <c r="B1172" s="42">
        <v>0.8</v>
      </c>
      <c r="C1172" s="33">
        <v>12.7</v>
      </c>
      <c r="D1172" s="42">
        <v>7.9</v>
      </c>
      <c r="E1172" s="33">
        <v>0.3</v>
      </c>
      <c r="F1172" s="42">
        <v>2.2999999999999998</v>
      </c>
      <c r="G1172" s="33">
        <v>2.4</v>
      </c>
      <c r="H1172" s="42">
        <v>0.3</v>
      </c>
      <c r="I1172" s="33">
        <v>1.9</v>
      </c>
      <c r="J1172" s="42">
        <v>2.1</v>
      </c>
      <c r="K1172" s="33">
        <v>0.5</v>
      </c>
      <c r="L1172" s="42">
        <v>1.1000000000000001</v>
      </c>
      <c r="M1172" s="33">
        <v>0.5</v>
      </c>
      <c r="N1172" s="42">
        <v>0.2</v>
      </c>
      <c r="O1172" s="33">
        <v>0.1</v>
      </c>
      <c r="P1172" s="42">
        <v>189.78</v>
      </c>
      <c r="Q1172" s="33">
        <v>124.66</v>
      </c>
      <c r="R1172" s="42">
        <v>153.1</v>
      </c>
      <c r="S1172" s="33">
        <v>271.49</v>
      </c>
      <c r="T1172" s="42">
        <v>15.17</v>
      </c>
      <c r="U1172" s="33">
        <v>15.85</v>
      </c>
      <c r="V1172" s="116">
        <v>15.11</v>
      </c>
    </row>
    <row r="1173" spans="1:22" x14ac:dyDescent="0.25">
      <c r="A1173" s="26" t="s">
        <v>1759</v>
      </c>
      <c r="B1173" s="42">
        <v>1.3</v>
      </c>
      <c r="C1173" s="33">
        <v>14.1</v>
      </c>
      <c r="D1173" s="42">
        <v>9.1</v>
      </c>
      <c r="E1173" s="33">
        <v>0.2</v>
      </c>
      <c r="F1173" s="42">
        <v>3</v>
      </c>
      <c r="G1173" s="33">
        <v>2.2999999999999998</v>
      </c>
      <c r="H1173" s="42">
        <v>0.3</v>
      </c>
      <c r="I1173" s="33">
        <v>1.4</v>
      </c>
      <c r="J1173" s="42">
        <v>1.5</v>
      </c>
      <c r="K1173" s="33">
        <v>0.3</v>
      </c>
      <c r="L1173" s="42">
        <v>0.5</v>
      </c>
      <c r="M1173" s="33">
        <v>0.5</v>
      </c>
      <c r="N1173" s="42">
        <v>0.2</v>
      </c>
      <c r="O1173" s="33">
        <v>0.3</v>
      </c>
      <c r="P1173" s="42">
        <v>176.37</v>
      </c>
      <c r="Q1173" s="33">
        <v>116.46</v>
      </c>
      <c r="R1173" s="42">
        <v>143.62</v>
      </c>
      <c r="S1173" s="33">
        <v>272.64</v>
      </c>
      <c r="T1173" s="42">
        <v>16.559999999999999</v>
      </c>
      <c r="U1173" s="33">
        <v>17.399999999999999</v>
      </c>
      <c r="V1173" s="116">
        <v>16.600000000000001</v>
      </c>
    </row>
    <row r="1174" spans="1:22" x14ac:dyDescent="0.25">
      <c r="A1174" s="26" t="s">
        <v>201</v>
      </c>
      <c r="B1174" s="42">
        <v>1.6</v>
      </c>
      <c r="C1174" s="33">
        <v>13.2</v>
      </c>
      <c r="D1174" s="42">
        <v>9.1999999999999993</v>
      </c>
      <c r="E1174" s="33">
        <v>0.7</v>
      </c>
      <c r="F1174" s="42">
        <v>3</v>
      </c>
      <c r="G1174" s="33">
        <v>1.9</v>
      </c>
      <c r="H1174" s="42">
        <v>0.3</v>
      </c>
      <c r="I1174" s="33">
        <v>1.7</v>
      </c>
      <c r="J1174" s="42">
        <v>1.6</v>
      </c>
      <c r="K1174" s="33">
        <v>0.4</v>
      </c>
      <c r="L1174" s="42">
        <v>0.4</v>
      </c>
      <c r="M1174" s="33">
        <v>0.3</v>
      </c>
      <c r="N1174" s="42">
        <v>0.2</v>
      </c>
      <c r="O1174" s="33">
        <v>0.1</v>
      </c>
      <c r="P1174" s="42">
        <v>167.34</v>
      </c>
      <c r="Q1174" s="33">
        <v>111.92</v>
      </c>
      <c r="R1174" s="42">
        <v>136.97999999999999</v>
      </c>
      <c r="S1174" s="33">
        <v>273.16000000000003</v>
      </c>
      <c r="T1174" s="42">
        <v>16.690000000000001</v>
      </c>
      <c r="U1174" s="33">
        <v>17.53</v>
      </c>
      <c r="V1174" s="116">
        <v>16.37</v>
      </c>
    </row>
    <row r="1175" spans="1:22" x14ac:dyDescent="0.25">
      <c r="A1175" s="26" t="s">
        <v>1760</v>
      </c>
      <c r="B1175" s="42">
        <v>1.8</v>
      </c>
      <c r="C1175" s="33">
        <v>17.3</v>
      </c>
      <c r="D1175" s="42">
        <v>10.6</v>
      </c>
      <c r="E1175" s="33">
        <v>0.8</v>
      </c>
      <c r="F1175" s="42">
        <v>4</v>
      </c>
      <c r="G1175" s="33">
        <v>3.5</v>
      </c>
      <c r="H1175" s="42">
        <v>0.3</v>
      </c>
      <c r="I1175" s="33">
        <v>3.1</v>
      </c>
      <c r="J1175" s="42">
        <v>2.2999999999999998</v>
      </c>
      <c r="K1175" s="33">
        <v>0.5</v>
      </c>
      <c r="L1175" s="42">
        <v>0.8</v>
      </c>
      <c r="M1175" s="33">
        <v>0.6</v>
      </c>
      <c r="N1175" s="42">
        <v>0.3</v>
      </c>
      <c r="O1175" s="33">
        <v>0.2</v>
      </c>
      <c r="P1175" s="42">
        <v>141.04</v>
      </c>
      <c r="Q1175" s="33">
        <v>98.63</v>
      </c>
      <c r="R1175" s="42">
        <v>115.35</v>
      </c>
      <c r="S1175" s="33">
        <v>274.33999999999997</v>
      </c>
      <c r="T1175" s="42">
        <v>20.5</v>
      </c>
      <c r="U1175" s="33">
        <v>20.93</v>
      </c>
      <c r="V1175" s="116">
        <v>19.96</v>
      </c>
    </row>
    <row r="1176" spans="1:22" x14ac:dyDescent="0.25">
      <c r="A1176" s="26" t="s">
        <v>1761</v>
      </c>
      <c r="B1176" s="42">
        <v>1.7</v>
      </c>
      <c r="C1176" s="33">
        <v>13.9</v>
      </c>
      <c r="D1176" s="42">
        <v>9.6</v>
      </c>
      <c r="E1176" s="33">
        <v>0.8</v>
      </c>
      <c r="F1176" s="42">
        <v>3.5</v>
      </c>
      <c r="G1176" s="33">
        <v>2.6</v>
      </c>
      <c r="H1176" s="42">
        <v>0.4</v>
      </c>
      <c r="I1176" s="33">
        <v>3.7</v>
      </c>
      <c r="J1176" s="42">
        <v>2.2000000000000002</v>
      </c>
      <c r="K1176" s="33">
        <v>0.6</v>
      </c>
      <c r="L1176" s="42">
        <v>0.9</v>
      </c>
      <c r="M1176" s="33">
        <v>0.2</v>
      </c>
      <c r="N1176" s="42">
        <v>0.1</v>
      </c>
      <c r="O1176" s="33">
        <v>0.2</v>
      </c>
      <c r="P1176" s="42">
        <v>136.13</v>
      </c>
      <c r="Q1176" s="33">
        <v>98.16</v>
      </c>
      <c r="R1176" s="42">
        <v>111.2</v>
      </c>
      <c r="S1176" s="33">
        <v>274.33</v>
      </c>
      <c r="T1176" s="42">
        <v>17.420000000000002</v>
      </c>
      <c r="U1176" s="33">
        <v>17.829999999999998</v>
      </c>
      <c r="V1176" s="116">
        <v>17.21</v>
      </c>
    </row>
    <row r="1177" spans="1:22" x14ac:dyDescent="0.25">
      <c r="A1177" s="26" t="s">
        <v>202</v>
      </c>
      <c r="B1177" s="42">
        <v>1.6</v>
      </c>
      <c r="C1177" s="33">
        <v>14.9</v>
      </c>
      <c r="D1177" s="42">
        <v>9.4</v>
      </c>
      <c r="E1177" s="33">
        <v>0.7</v>
      </c>
      <c r="F1177" s="42">
        <v>3.4</v>
      </c>
      <c r="G1177" s="33">
        <v>3</v>
      </c>
      <c r="H1177" s="42">
        <v>0.5</v>
      </c>
      <c r="I1177" s="33">
        <v>2.8</v>
      </c>
      <c r="J1177" s="42">
        <v>1.8</v>
      </c>
      <c r="K1177" s="33">
        <v>0.5</v>
      </c>
      <c r="L1177" s="42">
        <v>0.9</v>
      </c>
      <c r="M1177" s="33">
        <v>0.4</v>
      </c>
      <c r="N1177" s="42">
        <v>0.2</v>
      </c>
      <c r="O1177" s="33">
        <v>0.1</v>
      </c>
      <c r="P1177" s="42">
        <v>165.86</v>
      </c>
      <c r="Q1177" s="33">
        <v>113.01</v>
      </c>
      <c r="R1177" s="42">
        <v>138.37</v>
      </c>
      <c r="S1177" s="33">
        <v>273.7</v>
      </c>
      <c r="T1177" s="42">
        <v>18.3</v>
      </c>
      <c r="U1177" s="33">
        <v>18.64</v>
      </c>
      <c r="V1177" s="116">
        <v>18.059999999999999</v>
      </c>
    </row>
    <row r="1178" spans="1:22" x14ac:dyDescent="0.25">
      <c r="A1178" s="26" t="s">
        <v>1762</v>
      </c>
      <c r="B1178" s="42">
        <v>1.2</v>
      </c>
      <c r="C1178" s="33">
        <v>15.7</v>
      </c>
      <c r="D1178" s="42">
        <v>10.199999999999999</v>
      </c>
      <c r="E1178" s="33">
        <v>0.6</v>
      </c>
      <c r="F1178" s="42">
        <v>3.4</v>
      </c>
      <c r="G1178" s="33">
        <v>3.2</v>
      </c>
      <c r="H1178" s="42">
        <v>0.3</v>
      </c>
      <c r="I1178" s="33">
        <v>3.2</v>
      </c>
      <c r="J1178" s="42">
        <v>2.5</v>
      </c>
      <c r="K1178" s="33">
        <v>0.8</v>
      </c>
      <c r="L1178" s="42">
        <v>1.1000000000000001</v>
      </c>
      <c r="M1178" s="33">
        <v>0.6</v>
      </c>
      <c r="N1178" s="42">
        <v>0.4</v>
      </c>
      <c r="O1178" s="33">
        <v>0.5</v>
      </c>
      <c r="P1178" s="42">
        <v>152.19</v>
      </c>
      <c r="Q1178" s="33">
        <v>105.49</v>
      </c>
      <c r="R1178" s="42">
        <v>124.68</v>
      </c>
      <c r="S1178" s="33">
        <v>274.48</v>
      </c>
      <c r="T1178" s="42">
        <v>19.89</v>
      </c>
      <c r="U1178" s="33">
        <v>20.07</v>
      </c>
      <c r="V1178" s="116">
        <v>19.37</v>
      </c>
    </row>
    <row r="1179" spans="1:22" x14ac:dyDescent="0.25">
      <c r="A1179" s="26" t="s">
        <v>1763</v>
      </c>
      <c r="B1179" s="42">
        <v>0.7</v>
      </c>
      <c r="C1179" s="33">
        <v>15.1</v>
      </c>
      <c r="D1179" s="42">
        <v>9.4</v>
      </c>
      <c r="E1179" s="33">
        <v>0.4</v>
      </c>
      <c r="F1179" s="42">
        <v>3.2</v>
      </c>
      <c r="G1179" s="33">
        <v>3.4</v>
      </c>
      <c r="H1179" s="42">
        <v>0.1</v>
      </c>
      <c r="I1179" s="33">
        <v>3</v>
      </c>
      <c r="J1179" s="42">
        <v>2.4</v>
      </c>
      <c r="K1179" s="33">
        <v>0.8</v>
      </c>
      <c r="L1179" s="42">
        <v>1</v>
      </c>
      <c r="M1179" s="33">
        <v>0.6</v>
      </c>
      <c r="N1179" s="42">
        <v>0.4</v>
      </c>
      <c r="O1179" s="33">
        <v>0.4</v>
      </c>
      <c r="P1179" s="42">
        <v>156.30000000000001</v>
      </c>
      <c r="Q1179" s="33">
        <v>107.7</v>
      </c>
      <c r="R1179" s="42">
        <v>127.98</v>
      </c>
      <c r="S1179" s="33">
        <v>274.45999999999998</v>
      </c>
      <c r="T1179" s="42">
        <v>18.649999999999999</v>
      </c>
      <c r="U1179" s="33">
        <v>18.8</v>
      </c>
      <c r="V1179" s="116">
        <v>18.260000000000002</v>
      </c>
    </row>
    <row r="1180" spans="1:22" x14ac:dyDescent="0.25">
      <c r="A1180" s="26" t="s">
        <v>203</v>
      </c>
      <c r="B1180" s="42">
        <v>1</v>
      </c>
      <c r="C1180" s="33">
        <v>13.4</v>
      </c>
      <c r="D1180" s="42">
        <v>7.7</v>
      </c>
      <c r="E1180" s="33">
        <v>0.5</v>
      </c>
      <c r="F1180" s="42">
        <v>3.2</v>
      </c>
      <c r="G1180" s="33">
        <v>2.2999999999999998</v>
      </c>
      <c r="H1180" s="42">
        <v>0.4</v>
      </c>
      <c r="I1180" s="33">
        <v>4</v>
      </c>
      <c r="J1180" s="42">
        <v>2.7</v>
      </c>
      <c r="K1180" s="33">
        <v>0.7</v>
      </c>
      <c r="L1180" s="42">
        <v>1</v>
      </c>
      <c r="M1180" s="33">
        <v>0.4</v>
      </c>
      <c r="N1180" s="42">
        <v>0.2</v>
      </c>
      <c r="O1180" s="33">
        <v>0.3</v>
      </c>
      <c r="P1180" s="42">
        <v>141.22999999999999</v>
      </c>
      <c r="Q1180" s="33">
        <v>91.42</v>
      </c>
      <c r="R1180" s="42">
        <v>111.37</v>
      </c>
      <c r="S1180" s="33">
        <v>274.83</v>
      </c>
      <c r="T1180" s="42">
        <v>16.59</v>
      </c>
      <c r="U1180" s="33">
        <v>16.57</v>
      </c>
      <c r="V1180" s="116">
        <v>16.12</v>
      </c>
    </row>
    <row r="1181" spans="1:22" x14ac:dyDescent="0.25">
      <c r="A1181" s="26" t="s">
        <v>1764</v>
      </c>
      <c r="B1181" s="42">
        <v>1.2</v>
      </c>
      <c r="C1181" s="33">
        <v>12.6</v>
      </c>
      <c r="D1181" s="42">
        <v>8</v>
      </c>
      <c r="E1181" s="33">
        <v>0.6</v>
      </c>
      <c r="F1181" s="42">
        <v>2.8</v>
      </c>
      <c r="G1181" s="33">
        <v>2.6</v>
      </c>
      <c r="H1181" s="42">
        <v>0.3</v>
      </c>
      <c r="I1181" s="33">
        <v>3.4</v>
      </c>
      <c r="J1181" s="42">
        <v>2.4</v>
      </c>
      <c r="K1181" s="33">
        <v>0.8</v>
      </c>
      <c r="L1181" s="42">
        <v>1.1000000000000001</v>
      </c>
      <c r="M1181" s="33">
        <v>0.5</v>
      </c>
      <c r="N1181" s="42">
        <v>0.2</v>
      </c>
      <c r="O1181" s="33">
        <v>0.4</v>
      </c>
      <c r="P1181" s="42">
        <v>155.18</v>
      </c>
      <c r="Q1181" s="33">
        <v>104.16</v>
      </c>
      <c r="R1181" s="42">
        <v>126.52</v>
      </c>
      <c r="S1181" s="33">
        <v>274.02</v>
      </c>
      <c r="T1181" s="42">
        <v>15.46</v>
      </c>
      <c r="U1181" s="33">
        <v>15.44</v>
      </c>
      <c r="V1181" s="116">
        <v>14.95</v>
      </c>
    </row>
    <row r="1182" spans="1:22" x14ac:dyDescent="0.25">
      <c r="A1182" s="26" t="s">
        <v>1765</v>
      </c>
      <c r="B1182" s="42">
        <v>0.4</v>
      </c>
      <c r="C1182" s="33">
        <v>12.4</v>
      </c>
      <c r="D1182" s="42">
        <v>8.1999999999999993</v>
      </c>
      <c r="E1182" s="33">
        <v>0.5</v>
      </c>
      <c r="F1182" s="42">
        <v>2.7</v>
      </c>
      <c r="G1182" s="33">
        <v>2.4</v>
      </c>
      <c r="H1182" s="42">
        <v>0.2</v>
      </c>
      <c r="I1182" s="33">
        <v>3.1</v>
      </c>
      <c r="J1182" s="42">
        <v>2.4</v>
      </c>
      <c r="K1182" s="33">
        <v>0.6</v>
      </c>
      <c r="L1182" s="42">
        <v>0.9</v>
      </c>
      <c r="M1182" s="33">
        <v>0.5</v>
      </c>
      <c r="N1182" s="42">
        <v>0.1</v>
      </c>
      <c r="O1182" s="33">
        <v>0.3</v>
      </c>
      <c r="P1182" s="42">
        <v>150.66999999999999</v>
      </c>
      <c r="Q1182" s="33">
        <v>102.04</v>
      </c>
      <c r="R1182" s="42">
        <v>123.72</v>
      </c>
      <c r="S1182" s="33">
        <v>274.32</v>
      </c>
      <c r="T1182" s="42">
        <v>15.7</v>
      </c>
      <c r="U1182" s="33">
        <v>15.66</v>
      </c>
      <c r="V1182" s="116">
        <v>15.34</v>
      </c>
    </row>
    <row r="1183" spans="1:22" x14ac:dyDescent="0.25">
      <c r="A1183" s="26" t="s">
        <v>204</v>
      </c>
      <c r="B1183" s="42">
        <v>1.5</v>
      </c>
      <c r="C1183" s="33">
        <v>12</v>
      </c>
      <c r="D1183" s="42">
        <v>8</v>
      </c>
      <c r="E1183" s="33">
        <v>0.7</v>
      </c>
      <c r="F1183" s="42">
        <v>2.8</v>
      </c>
      <c r="G1183" s="33">
        <v>2.4</v>
      </c>
      <c r="H1183" s="42">
        <v>0.3</v>
      </c>
      <c r="I1183" s="33">
        <v>2.7</v>
      </c>
      <c r="J1183" s="42">
        <v>2</v>
      </c>
      <c r="K1183" s="33">
        <v>0.7</v>
      </c>
      <c r="L1183" s="42">
        <v>0.9</v>
      </c>
      <c r="M1183" s="33">
        <v>0.4</v>
      </c>
      <c r="N1183" s="42">
        <v>0.3</v>
      </c>
      <c r="O1183" s="33">
        <v>0.4</v>
      </c>
      <c r="P1183" s="42">
        <v>152.16</v>
      </c>
      <c r="Q1183" s="33">
        <v>100.88</v>
      </c>
      <c r="R1183" s="42">
        <v>124.17</v>
      </c>
      <c r="S1183" s="33">
        <v>274.14</v>
      </c>
      <c r="T1183" s="42">
        <v>15.66</v>
      </c>
      <c r="U1183" s="33">
        <v>15.69</v>
      </c>
      <c r="V1183" s="116">
        <v>14.95</v>
      </c>
    </row>
    <row r="1184" spans="1:22" x14ac:dyDescent="0.25">
      <c r="A1184" s="26" t="s">
        <v>1766</v>
      </c>
      <c r="B1184" s="42">
        <v>0.9</v>
      </c>
      <c r="C1184" s="33">
        <v>12.9</v>
      </c>
      <c r="D1184" s="42">
        <v>8.4</v>
      </c>
      <c r="E1184" s="33">
        <v>0.7</v>
      </c>
      <c r="F1184" s="42">
        <v>2.9</v>
      </c>
      <c r="G1184" s="33">
        <v>2.6</v>
      </c>
      <c r="H1184" s="42">
        <v>0.3</v>
      </c>
      <c r="I1184" s="33">
        <v>2.9</v>
      </c>
      <c r="J1184" s="42">
        <v>2.4</v>
      </c>
      <c r="K1184" s="33">
        <v>0.7</v>
      </c>
      <c r="L1184" s="42">
        <v>0.8</v>
      </c>
      <c r="M1184" s="33">
        <v>0.5</v>
      </c>
      <c r="N1184" s="42">
        <v>0.3</v>
      </c>
      <c r="O1184" s="33">
        <v>0.4</v>
      </c>
      <c r="P1184" s="42">
        <v>151.65</v>
      </c>
      <c r="Q1184" s="33">
        <v>104.08</v>
      </c>
      <c r="R1184" s="42">
        <v>127.1</v>
      </c>
      <c r="S1184" s="33">
        <v>274.07</v>
      </c>
      <c r="T1184" s="42">
        <v>16.09</v>
      </c>
      <c r="U1184" s="33">
        <v>16.239999999999998</v>
      </c>
      <c r="V1184" s="116">
        <v>15.58</v>
      </c>
    </row>
    <row r="1185" spans="1:22" x14ac:dyDescent="0.25">
      <c r="A1185" s="26" t="s">
        <v>1767</v>
      </c>
      <c r="B1185" s="42">
        <v>1.2</v>
      </c>
      <c r="C1185" s="33">
        <v>13.4</v>
      </c>
      <c r="D1185" s="42">
        <v>8.6</v>
      </c>
      <c r="E1185" s="33">
        <v>0.6</v>
      </c>
      <c r="F1185" s="42">
        <v>2.8</v>
      </c>
      <c r="G1185" s="33">
        <v>2.9</v>
      </c>
      <c r="H1185" s="42">
        <v>0.4</v>
      </c>
      <c r="I1185" s="33">
        <v>2.5</v>
      </c>
      <c r="J1185" s="42">
        <v>1.8</v>
      </c>
      <c r="K1185" s="33">
        <v>0.6</v>
      </c>
      <c r="L1185" s="42">
        <v>0.9</v>
      </c>
      <c r="M1185" s="33">
        <v>0.6</v>
      </c>
      <c r="N1185" s="42">
        <v>0.3</v>
      </c>
      <c r="O1185" s="33">
        <v>0.3</v>
      </c>
      <c r="P1185" s="42">
        <v>180.61</v>
      </c>
      <c r="Q1185" s="33">
        <v>121.35</v>
      </c>
      <c r="R1185" s="42">
        <v>146.09</v>
      </c>
      <c r="S1185" s="33">
        <v>273.94</v>
      </c>
      <c r="T1185" s="42">
        <v>16.23</v>
      </c>
      <c r="U1185" s="33">
        <v>16.48</v>
      </c>
      <c r="V1185" s="116">
        <v>15.8</v>
      </c>
    </row>
    <row r="1186" spans="1:22" x14ac:dyDescent="0.25">
      <c r="A1186" s="26" t="s">
        <v>205</v>
      </c>
      <c r="B1186" s="42">
        <v>0.8</v>
      </c>
      <c r="C1186" s="33">
        <v>14.3</v>
      </c>
      <c r="D1186" s="42">
        <v>9.4</v>
      </c>
      <c r="E1186" s="33">
        <v>0.5</v>
      </c>
      <c r="F1186" s="42">
        <v>3</v>
      </c>
      <c r="G1186" s="33">
        <v>3</v>
      </c>
      <c r="H1186" s="42">
        <v>0.2</v>
      </c>
      <c r="I1186" s="33">
        <v>2.7</v>
      </c>
      <c r="J1186" s="42">
        <v>2.2000000000000002</v>
      </c>
      <c r="K1186" s="33">
        <v>0.7</v>
      </c>
      <c r="L1186" s="42">
        <v>1</v>
      </c>
      <c r="M1186" s="33">
        <v>0.6</v>
      </c>
      <c r="N1186" s="42">
        <v>0.3</v>
      </c>
      <c r="O1186" s="33">
        <v>0.4</v>
      </c>
      <c r="P1186" s="42">
        <v>164.58</v>
      </c>
      <c r="Q1186" s="33">
        <v>110.54</v>
      </c>
      <c r="R1186" s="42">
        <v>132.85</v>
      </c>
      <c r="S1186" s="33">
        <v>274.36</v>
      </c>
      <c r="T1186" s="42">
        <v>17.59</v>
      </c>
      <c r="U1186" s="33">
        <v>17.64</v>
      </c>
      <c r="V1186" s="116">
        <v>17.39</v>
      </c>
    </row>
    <row r="1187" spans="1:22" x14ac:dyDescent="0.25">
      <c r="A1187" s="26" t="s">
        <v>1768</v>
      </c>
      <c r="B1187" s="42">
        <v>0.5</v>
      </c>
      <c r="C1187" s="33">
        <v>13</v>
      </c>
      <c r="D1187" s="42">
        <v>8.5</v>
      </c>
      <c r="E1187" s="33">
        <v>0.3</v>
      </c>
      <c r="F1187" s="42">
        <v>2.8</v>
      </c>
      <c r="G1187" s="33">
        <v>2.8</v>
      </c>
      <c r="H1187" s="42">
        <v>0.1</v>
      </c>
      <c r="I1187" s="33">
        <v>2.5</v>
      </c>
      <c r="J1187" s="42">
        <v>2.2000000000000002</v>
      </c>
      <c r="K1187" s="33">
        <v>0.6</v>
      </c>
      <c r="L1187" s="42">
        <v>0.9</v>
      </c>
      <c r="M1187" s="33">
        <v>0.5</v>
      </c>
      <c r="N1187" s="42">
        <v>0.3</v>
      </c>
      <c r="O1187" s="33">
        <v>0.4</v>
      </c>
      <c r="P1187" s="42">
        <v>173.81</v>
      </c>
      <c r="Q1187" s="33">
        <v>116.09</v>
      </c>
      <c r="R1187" s="42">
        <v>143.35</v>
      </c>
      <c r="S1187" s="33">
        <v>273.92</v>
      </c>
      <c r="T1187" s="42">
        <v>16.350000000000001</v>
      </c>
      <c r="U1187" s="33">
        <v>16.38</v>
      </c>
      <c r="V1187" s="116">
        <v>15.97</v>
      </c>
    </row>
    <row r="1188" spans="1:22" x14ac:dyDescent="0.25">
      <c r="A1188" s="26" t="s">
        <v>1769</v>
      </c>
      <c r="B1188" s="42">
        <v>0.4</v>
      </c>
      <c r="C1188" s="33">
        <v>13.1</v>
      </c>
      <c r="D1188" s="42">
        <v>8.8000000000000007</v>
      </c>
      <c r="E1188" s="33">
        <v>0.4</v>
      </c>
      <c r="F1188" s="42">
        <v>2.7</v>
      </c>
      <c r="G1188" s="33">
        <v>2.6</v>
      </c>
      <c r="H1188" s="42">
        <v>0.3</v>
      </c>
      <c r="I1188" s="33">
        <v>3</v>
      </c>
      <c r="J1188" s="42">
        <v>2.2000000000000002</v>
      </c>
      <c r="K1188" s="33">
        <v>0.7</v>
      </c>
      <c r="L1188" s="42">
        <v>0.9</v>
      </c>
      <c r="M1188" s="33">
        <v>0.5</v>
      </c>
      <c r="N1188" s="42">
        <v>0.3</v>
      </c>
      <c r="O1188" s="33">
        <v>0.4</v>
      </c>
      <c r="P1188" s="42">
        <v>160.83000000000001</v>
      </c>
      <c r="Q1188" s="33">
        <v>108.07</v>
      </c>
      <c r="R1188" s="42">
        <v>132.18</v>
      </c>
      <c r="S1188" s="33">
        <v>274.26</v>
      </c>
      <c r="T1188" s="42">
        <v>16.86</v>
      </c>
      <c r="U1188" s="33">
        <v>17.29</v>
      </c>
      <c r="V1188" s="116">
        <v>16.899999999999999</v>
      </c>
    </row>
    <row r="1189" spans="1:22" x14ac:dyDescent="0.25">
      <c r="A1189" s="26" t="s">
        <v>206</v>
      </c>
      <c r="B1189" s="42">
        <v>1.1000000000000001</v>
      </c>
      <c r="C1189" s="33">
        <v>14.3</v>
      </c>
      <c r="D1189" s="42">
        <v>8.4</v>
      </c>
      <c r="E1189" s="33">
        <v>0.6</v>
      </c>
      <c r="F1189" s="42">
        <v>3.1</v>
      </c>
      <c r="G1189" s="33">
        <v>2.9</v>
      </c>
      <c r="H1189" s="42">
        <v>0.3</v>
      </c>
      <c r="I1189" s="33">
        <v>3.2</v>
      </c>
      <c r="J1189" s="42">
        <v>2.1</v>
      </c>
      <c r="K1189" s="33">
        <v>0.7</v>
      </c>
      <c r="L1189" s="42">
        <v>1</v>
      </c>
      <c r="M1189" s="33">
        <v>0.6</v>
      </c>
      <c r="N1189" s="42">
        <v>0.4</v>
      </c>
      <c r="O1189" s="33">
        <v>0.4</v>
      </c>
      <c r="P1189" s="42">
        <v>148.93</v>
      </c>
      <c r="Q1189" s="33">
        <v>108.13</v>
      </c>
      <c r="R1189" s="42">
        <v>130.19</v>
      </c>
      <c r="S1189" s="33">
        <v>274.52</v>
      </c>
      <c r="T1189" s="42">
        <v>17.149999999999999</v>
      </c>
      <c r="U1189" s="33">
        <v>17.32</v>
      </c>
      <c r="V1189" s="116">
        <v>16.68</v>
      </c>
    </row>
    <row r="1190" spans="1:22" x14ac:dyDescent="0.25">
      <c r="A1190" s="26" t="s">
        <v>1770</v>
      </c>
      <c r="B1190" s="42">
        <v>0.9</v>
      </c>
      <c r="C1190" s="33">
        <v>11.1</v>
      </c>
      <c r="D1190" s="42">
        <v>7.7</v>
      </c>
      <c r="E1190" s="33">
        <v>0.7</v>
      </c>
      <c r="F1190" s="42">
        <v>2.8</v>
      </c>
      <c r="G1190" s="33">
        <v>2.2000000000000002</v>
      </c>
      <c r="H1190" s="42">
        <v>0.4</v>
      </c>
      <c r="I1190" s="33">
        <v>2.6</v>
      </c>
      <c r="J1190" s="42">
        <v>2.1</v>
      </c>
      <c r="K1190" s="33">
        <v>0.6</v>
      </c>
      <c r="L1190" s="42">
        <v>0.7</v>
      </c>
      <c r="M1190" s="33">
        <v>0.4</v>
      </c>
      <c r="N1190" s="42">
        <v>0.2</v>
      </c>
      <c r="O1190" s="33">
        <v>0.2</v>
      </c>
      <c r="P1190" s="42">
        <v>169.7</v>
      </c>
      <c r="Q1190" s="33">
        <v>112.56</v>
      </c>
      <c r="R1190" s="42">
        <v>138.44</v>
      </c>
      <c r="S1190" s="33">
        <v>274.64</v>
      </c>
      <c r="T1190" s="42">
        <v>15.61</v>
      </c>
      <c r="U1190" s="33">
        <v>15.42</v>
      </c>
      <c r="V1190" s="116">
        <v>14.54</v>
      </c>
    </row>
    <row r="1191" spans="1:22" x14ac:dyDescent="0.25">
      <c r="A1191" s="26" t="s">
        <v>1771</v>
      </c>
      <c r="B1191" s="42">
        <v>1.2</v>
      </c>
      <c r="C1191" s="33">
        <v>12.5</v>
      </c>
      <c r="D1191" s="42">
        <v>8.3000000000000007</v>
      </c>
      <c r="E1191" s="33">
        <v>0.5</v>
      </c>
      <c r="F1191" s="42">
        <v>2.9</v>
      </c>
      <c r="G1191" s="33">
        <v>2.2999999999999998</v>
      </c>
      <c r="H1191" s="42">
        <v>0.3</v>
      </c>
      <c r="I1191" s="33">
        <v>2.9</v>
      </c>
      <c r="J1191" s="42">
        <v>2.1</v>
      </c>
      <c r="K1191" s="33">
        <v>0.6</v>
      </c>
      <c r="L1191" s="42">
        <v>0.8</v>
      </c>
      <c r="M1191" s="33">
        <v>0.5</v>
      </c>
      <c r="N1191" s="42">
        <v>0.2</v>
      </c>
      <c r="O1191" s="33">
        <v>0.1</v>
      </c>
      <c r="P1191" s="42">
        <v>185.46</v>
      </c>
      <c r="Q1191" s="33">
        <v>121.16</v>
      </c>
      <c r="R1191" s="42">
        <v>151.94999999999999</v>
      </c>
      <c r="S1191" s="33">
        <v>273.20999999999998</v>
      </c>
      <c r="T1191" s="42">
        <v>15.06</v>
      </c>
      <c r="U1191" s="33">
        <v>15</v>
      </c>
      <c r="V1191" s="116">
        <v>14.16</v>
      </c>
    </row>
    <row r="1192" spans="1:22" x14ac:dyDescent="0.25">
      <c r="A1192" s="26" t="s">
        <v>207</v>
      </c>
      <c r="B1192" s="42">
        <v>0.9</v>
      </c>
      <c r="C1192" s="33">
        <v>10</v>
      </c>
      <c r="D1192" s="42">
        <v>6.9</v>
      </c>
      <c r="E1192" s="33">
        <v>0.5</v>
      </c>
      <c r="F1192" s="42">
        <v>2.7</v>
      </c>
      <c r="G1192" s="33">
        <v>1.7</v>
      </c>
      <c r="H1192" s="42">
        <v>0.2</v>
      </c>
      <c r="I1192" s="33">
        <v>3</v>
      </c>
      <c r="J1192" s="42">
        <v>2.1</v>
      </c>
      <c r="K1192" s="33">
        <v>0.6</v>
      </c>
      <c r="L1192" s="42">
        <v>0.7</v>
      </c>
      <c r="M1192" s="33">
        <v>0.3</v>
      </c>
      <c r="N1192" s="42">
        <v>0.2</v>
      </c>
      <c r="O1192" s="33">
        <v>0.1</v>
      </c>
      <c r="P1192" s="42">
        <v>173.2</v>
      </c>
      <c r="Q1192" s="33">
        <v>114.36</v>
      </c>
      <c r="R1192" s="42">
        <v>141.29</v>
      </c>
      <c r="S1192" s="33">
        <v>271.45</v>
      </c>
      <c r="T1192" s="42">
        <v>13.36</v>
      </c>
      <c r="U1192" s="33">
        <v>13.22</v>
      </c>
      <c r="V1192" s="116">
        <v>12.46</v>
      </c>
    </row>
    <row r="1193" spans="1:22" x14ac:dyDescent="0.25">
      <c r="A1193" s="26" t="s">
        <v>1772</v>
      </c>
      <c r="B1193" s="42">
        <v>1.2</v>
      </c>
      <c r="C1193" s="33">
        <v>13.7</v>
      </c>
      <c r="D1193" s="42">
        <v>9.4</v>
      </c>
      <c r="E1193" s="33">
        <v>0.7</v>
      </c>
      <c r="F1193" s="42">
        <v>3</v>
      </c>
      <c r="G1193" s="33">
        <v>2.8</v>
      </c>
      <c r="H1193" s="42">
        <v>0.6</v>
      </c>
      <c r="I1193" s="33">
        <v>2.9</v>
      </c>
      <c r="J1193" s="42">
        <v>2.1</v>
      </c>
      <c r="K1193" s="33">
        <v>0.6</v>
      </c>
      <c r="L1193" s="42">
        <v>0.9</v>
      </c>
      <c r="M1193" s="33">
        <v>0.5</v>
      </c>
      <c r="N1193" s="42">
        <v>0.2</v>
      </c>
      <c r="O1193" s="33">
        <v>0.2</v>
      </c>
      <c r="P1193" s="42">
        <v>174.51</v>
      </c>
      <c r="Q1193" s="33">
        <v>113.04</v>
      </c>
      <c r="R1193" s="42">
        <v>139.87</v>
      </c>
      <c r="S1193" s="33">
        <v>271.45</v>
      </c>
      <c r="T1193" s="42">
        <v>17</v>
      </c>
      <c r="U1193" s="33">
        <v>17.170000000000002</v>
      </c>
      <c r="V1193" s="116">
        <v>16.36</v>
      </c>
    </row>
    <row r="1194" spans="1:22" x14ac:dyDescent="0.25">
      <c r="A1194" s="26" t="s">
        <v>1773</v>
      </c>
      <c r="B1194" s="42">
        <v>2</v>
      </c>
      <c r="C1194" s="33">
        <v>17</v>
      </c>
      <c r="D1194" s="42">
        <v>10.3</v>
      </c>
      <c r="E1194" s="33">
        <v>0.9</v>
      </c>
      <c r="F1194" s="42">
        <v>3.6</v>
      </c>
      <c r="G1194" s="33">
        <v>3.4</v>
      </c>
      <c r="H1194" s="42">
        <v>0.8</v>
      </c>
      <c r="I1194" s="33">
        <v>3.4</v>
      </c>
      <c r="J1194" s="42">
        <v>1.9</v>
      </c>
      <c r="K1194" s="33">
        <v>0.8</v>
      </c>
      <c r="L1194" s="42">
        <v>1.1000000000000001</v>
      </c>
      <c r="M1194" s="33">
        <v>0.5</v>
      </c>
      <c r="N1194" s="42">
        <v>0.4</v>
      </c>
      <c r="O1194" s="33">
        <v>0.4</v>
      </c>
      <c r="P1194" s="42">
        <v>154.75</v>
      </c>
      <c r="Q1194" s="33">
        <v>107.57</v>
      </c>
      <c r="R1194" s="42">
        <v>128.72</v>
      </c>
      <c r="S1194" s="33">
        <v>271.86</v>
      </c>
      <c r="T1194" s="42">
        <v>20.46</v>
      </c>
      <c r="U1194" s="33">
        <v>20.7</v>
      </c>
      <c r="V1194" s="116">
        <v>19.43</v>
      </c>
    </row>
    <row r="1195" spans="1:22" x14ac:dyDescent="0.25">
      <c r="A1195" s="26" t="s">
        <v>208</v>
      </c>
      <c r="B1195" s="42">
        <v>1</v>
      </c>
      <c r="C1195" s="33">
        <v>10.8</v>
      </c>
      <c r="D1195" s="42">
        <v>7.4</v>
      </c>
      <c r="E1195" s="33">
        <v>0.6</v>
      </c>
      <c r="F1195" s="42">
        <v>2.7</v>
      </c>
      <c r="G1195" s="33">
        <v>2.1</v>
      </c>
      <c r="H1195" s="42">
        <v>0.2</v>
      </c>
      <c r="I1195" s="33">
        <v>3</v>
      </c>
      <c r="J1195" s="42">
        <v>2.1</v>
      </c>
      <c r="K1195" s="33">
        <v>0.6</v>
      </c>
      <c r="L1195" s="42">
        <v>0.7</v>
      </c>
      <c r="M1195" s="33">
        <v>0.3</v>
      </c>
      <c r="N1195" s="42">
        <v>0.2</v>
      </c>
      <c r="O1195" s="33">
        <v>0.1</v>
      </c>
      <c r="P1195" s="42">
        <v>170.56</v>
      </c>
      <c r="Q1195" s="33">
        <v>108.94</v>
      </c>
      <c r="R1195" s="42">
        <v>135.07</v>
      </c>
      <c r="S1195" s="33">
        <v>270.69</v>
      </c>
      <c r="T1195" s="42">
        <v>13.93</v>
      </c>
      <c r="U1195" s="33">
        <v>13.83</v>
      </c>
      <c r="V1195" s="116">
        <v>13.22</v>
      </c>
    </row>
    <row r="1196" spans="1:22" x14ac:dyDescent="0.25">
      <c r="A1196" s="26" t="s">
        <v>1774</v>
      </c>
      <c r="B1196" s="42">
        <v>1.4</v>
      </c>
      <c r="C1196" s="33">
        <v>11.6</v>
      </c>
      <c r="D1196" s="42">
        <v>8.6</v>
      </c>
      <c r="E1196" s="33">
        <v>0.6</v>
      </c>
      <c r="F1196" s="42">
        <v>2.7</v>
      </c>
      <c r="G1196" s="33">
        <v>2.2000000000000002</v>
      </c>
      <c r="H1196" s="42">
        <v>0.4</v>
      </c>
      <c r="I1196" s="33">
        <v>3.1</v>
      </c>
      <c r="J1196" s="42">
        <v>2.2000000000000002</v>
      </c>
      <c r="K1196" s="33">
        <v>0.7</v>
      </c>
      <c r="L1196" s="42">
        <v>0.9</v>
      </c>
      <c r="M1196" s="33">
        <v>0.4</v>
      </c>
      <c r="N1196" s="42">
        <v>0.3</v>
      </c>
      <c r="O1196" s="33">
        <v>0.2</v>
      </c>
      <c r="P1196" s="42">
        <v>168.43</v>
      </c>
      <c r="Q1196" s="33">
        <v>109.52</v>
      </c>
      <c r="R1196" s="42">
        <v>137.09</v>
      </c>
      <c r="S1196" s="33">
        <v>270.33999999999997</v>
      </c>
      <c r="T1196" s="42">
        <v>16.03</v>
      </c>
      <c r="U1196" s="33">
        <v>16.3</v>
      </c>
      <c r="V1196" s="116">
        <v>15.52</v>
      </c>
    </row>
    <row r="1197" spans="1:22" x14ac:dyDescent="0.25">
      <c r="A1197" s="26" t="s">
        <v>1775</v>
      </c>
      <c r="B1197" s="42">
        <v>1.5</v>
      </c>
      <c r="C1197" s="33">
        <v>12.9</v>
      </c>
      <c r="D1197" s="42">
        <v>7.7</v>
      </c>
      <c r="E1197" s="33">
        <v>0.7</v>
      </c>
      <c r="F1197" s="42">
        <v>3.2</v>
      </c>
      <c r="G1197" s="33">
        <v>2.5</v>
      </c>
      <c r="H1197" s="42">
        <v>0.4</v>
      </c>
      <c r="I1197" s="33">
        <v>3.6</v>
      </c>
      <c r="J1197" s="42">
        <v>2.2999999999999998</v>
      </c>
      <c r="K1197" s="33">
        <v>0.7</v>
      </c>
      <c r="L1197" s="42">
        <v>0.9</v>
      </c>
      <c r="M1197" s="33">
        <v>0.4</v>
      </c>
      <c r="N1197" s="42">
        <v>0.2</v>
      </c>
      <c r="O1197" s="33">
        <v>0.1</v>
      </c>
      <c r="P1197" s="42">
        <v>157.07</v>
      </c>
      <c r="Q1197" s="33">
        <v>105.31</v>
      </c>
      <c r="R1197" s="42">
        <v>127.62</v>
      </c>
      <c r="S1197" s="33">
        <v>270.95999999999998</v>
      </c>
      <c r="T1197" s="42">
        <v>16.53</v>
      </c>
      <c r="U1197" s="33">
        <v>16.36</v>
      </c>
      <c r="V1197" s="116">
        <v>15.56</v>
      </c>
    </row>
    <row r="1198" spans="1:22" x14ac:dyDescent="0.25">
      <c r="A1198" s="26" t="s">
        <v>209</v>
      </c>
      <c r="B1198" s="42">
        <v>1.8</v>
      </c>
      <c r="C1198" s="33">
        <v>15.4</v>
      </c>
      <c r="D1198" s="42">
        <v>9.1999999999999993</v>
      </c>
      <c r="E1198" s="33">
        <v>0.9</v>
      </c>
      <c r="F1198" s="42">
        <v>3.4</v>
      </c>
      <c r="G1198" s="33">
        <v>2.9</v>
      </c>
      <c r="H1198" s="42">
        <v>0.7</v>
      </c>
      <c r="I1198" s="33">
        <v>3.4</v>
      </c>
      <c r="J1198" s="42">
        <v>2.1</v>
      </c>
      <c r="K1198" s="33">
        <v>0.8</v>
      </c>
      <c r="L1198" s="42">
        <v>1</v>
      </c>
      <c r="M1198" s="33">
        <v>0.6</v>
      </c>
      <c r="N1198" s="42">
        <v>0.3</v>
      </c>
      <c r="O1198" s="33">
        <v>0.3</v>
      </c>
      <c r="P1198" s="42">
        <v>159.19999999999999</v>
      </c>
      <c r="Q1198" s="33">
        <v>107.77</v>
      </c>
      <c r="R1198" s="42">
        <v>129.9</v>
      </c>
      <c r="S1198" s="33">
        <v>272.14</v>
      </c>
      <c r="T1198" s="42">
        <v>19.100000000000001</v>
      </c>
      <c r="U1198" s="33">
        <v>19.41</v>
      </c>
      <c r="V1198" s="116">
        <v>18.100000000000001</v>
      </c>
    </row>
    <row r="1199" spans="1:22" x14ac:dyDescent="0.25">
      <c r="A1199" s="26" t="s">
        <v>1776</v>
      </c>
      <c r="B1199" s="42">
        <v>1.7</v>
      </c>
      <c r="C1199" s="33">
        <v>14.8</v>
      </c>
      <c r="D1199" s="42">
        <v>8.9</v>
      </c>
      <c r="E1199" s="33">
        <v>0.7</v>
      </c>
      <c r="F1199" s="42">
        <v>3.3</v>
      </c>
      <c r="G1199" s="33">
        <v>2.8</v>
      </c>
      <c r="H1199" s="42">
        <v>0.4</v>
      </c>
      <c r="I1199" s="33">
        <v>3.6</v>
      </c>
      <c r="J1199" s="42">
        <v>2</v>
      </c>
      <c r="K1199" s="33">
        <v>0.6</v>
      </c>
      <c r="L1199" s="42">
        <v>1.2</v>
      </c>
      <c r="M1199" s="33">
        <v>0.5</v>
      </c>
      <c r="N1199" s="42">
        <v>0.2</v>
      </c>
      <c r="O1199" s="33">
        <v>0.3</v>
      </c>
      <c r="P1199" s="42">
        <v>179.33</v>
      </c>
      <c r="Q1199" s="33">
        <v>119.85</v>
      </c>
      <c r="R1199" s="42">
        <v>143.80000000000001</v>
      </c>
      <c r="S1199" s="33">
        <v>274.06</v>
      </c>
      <c r="T1199" s="42">
        <v>19.03</v>
      </c>
      <c r="U1199" s="33">
        <v>19.27</v>
      </c>
      <c r="V1199" s="116">
        <v>18.399999999999999</v>
      </c>
    </row>
    <row r="1200" spans="1:22" x14ac:dyDescent="0.25">
      <c r="A1200" s="26" t="s">
        <v>1777</v>
      </c>
      <c r="B1200" s="42">
        <v>1.6</v>
      </c>
      <c r="C1200" s="33">
        <v>14.1</v>
      </c>
      <c r="D1200" s="42">
        <v>9.3000000000000007</v>
      </c>
      <c r="E1200" s="33">
        <v>0.7</v>
      </c>
      <c r="F1200" s="42">
        <v>3.1</v>
      </c>
      <c r="G1200" s="33">
        <v>2.6</v>
      </c>
      <c r="H1200" s="42">
        <v>0.5</v>
      </c>
      <c r="I1200" s="33">
        <v>3</v>
      </c>
      <c r="J1200" s="42">
        <v>2.1</v>
      </c>
      <c r="K1200" s="33">
        <v>0.5</v>
      </c>
      <c r="L1200" s="42">
        <v>0.9</v>
      </c>
      <c r="M1200" s="33">
        <v>0.4</v>
      </c>
      <c r="N1200" s="42">
        <v>0.2</v>
      </c>
      <c r="O1200" s="33">
        <v>0.2</v>
      </c>
      <c r="P1200" s="42">
        <v>162.29</v>
      </c>
      <c r="Q1200" s="33">
        <v>107.13</v>
      </c>
      <c r="R1200" s="42">
        <v>134.58000000000001</v>
      </c>
      <c r="S1200" s="33">
        <v>273.88</v>
      </c>
      <c r="T1200" s="42">
        <v>17.52</v>
      </c>
      <c r="U1200" s="33">
        <v>17.760000000000002</v>
      </c>
      <c r="V1200" s="116">
        <v>17.37</v>
      </c>
    </row>
    <row r="1201" spans="1:22" x14ac:dyDescent="0.25">
      <c r="A1201" s="26" t="s">
        <v>210</v>
      </c>
      <c r="B1201" s="42">
        <v>0.9</v>
      </c>
      <c r="C1201" s="33">
        <v>12.5</v>
      </c>
      <c r="D1201" s="42">
        <v>8</v>
      </c>
      <c r="E1201" s="33">
        <v>0.5</v>
      </c>
      <c r="F1201" s="42">
        <v>2.8</v>
      </c>
      <c r="G1201" s="33">
        <v>2.2999999999999998</v>
      </c>
      <c r="H1201" s="42">
        <v>0.2</v>
      </c>
      <c r="I1201" s="33">
        <v>2.5</v>
      </c>
      <c r="J1201" s="42">
        <v>1.8</v>
      </c>
      <c r="K1201" s="33">
        <v>0.6</v>
      </c>
      <c r="L1201" s="42">
        <v>0.7</v>
      </c>
      <c r="M1201" s="33">
        <v>0.4</v>
      </c>
      <c r="N1201" s="42">
        <v>0.2</v>
      </c>
      <c r="O1201" s="33">
        <v>0.2</v>
      </c>
      <c r="P1201" s="42">
        <v>171.5</v>
      </c>
      <c r="Q1201" s="33">
        <v>112.9</v>
      </c>
      <c r="R1201" s="42">
        <v>143.84</v>
      </c>
      <c r="S1201" s="33">
        <v>273.22000000000003</v>
      </c>
      <c r="T1201" s="42">
        <v>15.01</v>
      </c>
      <c r="U1201" s="33">
        <v>15.32</v>
      </c>
      <c r="V1201" s="116">
        <v>15</v>
      </c>
    </row>
    <row r="1202" spans="1:22" x14ac:dyDescent="0.25">
      <c r="A1202" s="26" t="s">
        <v>1778</v>
      </c>
      <c r="B1202" s="42">
        <v>0.9</v>
      </c>
      <c r="C1202" s="33">
        <v>14.5</v>
      </c>
      <c r="D1202" s="42">
        <v>9.4</v>
      </c>
      <c r="E1202" s="33">
        <v>0.4</v>
      </c>
      <c r="F1202" s="42">
        <v>3.2</v>
      </c>
      <c r="G1202" s="33">
        <v>3.4</v>
      </c>
      <c r="H1202" s="42">
        <v>0.2</v>
      </c>
      <c r="I1202" s="33">
        <v>2.7</v>
      </c>
      <c r="J1202" s="42">
        <v>1.7</v>
      </c>
      <c r="K1202" s="33">
        <v>0.6</v>
      </c>
      <c r="L1202" s="42">
        <v>1</v>
      </c>
      <c r="M1202" s="33">
        <v>0.5</v>
      </c>
      <c r="N1202" s="42">
        <v>0.3</v>
      </c>
      <c r="O1202" s="33">
        <v>0.5</v>
      </c>
      <c r="P1202" s="42">
        <v>173.84</v>
      </c>
      <c r="Q1202" s="33">
        <v>115.68</v>
      </c>
      <c r="R1202" s="42">
        <v>143.57</v>
      </c>
      <c r="S1202" s="33">
        <v>273.64</v>
      </c>
      <c r="T1202" s="42">
        <v>17.28</v>
      </c>
      <c r="U1202" s="33">
        <v>17.66</v>
      </c>
      <c r="V1202" s="116">
        <v>17.39</v>
      </c>
    </row>
    <row r="1203" spans="1:22" x14ac:dyDescent="0.25">
      <c r="A1203" s="26" t="s">
        <v>1779</v>
      </c>
      <c r="B1203" s="42">
        <v>1.2</v>
      </c>
      <c r="C1203" s="33">
        <v>13.1</v>
      </c>
      <c r="D1203" s="42">
        <v>8.9</v>
      </c>
      <c r="E1203" s="33">
        <v>0.6</v>
      </c>
      <c r="F1203" s="42">
        <v>2.9</v>
      </c>
      <c r="G1203" s="33">
        <v>3</v>
      </c>
      <c r="H1203" s="42">
        <v>0.3</v>
      </c>
      <c r="I1203" s="33">
        <v>2.7</v>
      </c>
      <c r="J1203" s="42">
        <v>2.1</v>
      </c>
      <c r="K1203" s="33">
        <v>0.6</v>
      </c>
      <c r="L1203" s="42">
        <v>0.9</v>
      </c>
      <c r="M1203" s="33">
        <v>0.6</v>
      </c>
      <c r="N1203" s="42">
        <v>0.4</v>
      </c>
      <c r="O1203" s="33">
        <v>0.4</v>
      </c>
      <c r="P1203" s="42">
        <v>169.22</v>
      </c>
      <c r="Q1203" s="33">
        <v>113.5</v>
      </c>
      <c r="R1203" s="42">
        <v>137.74</v>
      </c>
      <c r="S1203" s="33">
        <v>273.8</v>
      </c>
      <c r="T1203" s="42">
        <v>16.559999999999999</v>
      </c>
      <c r="U1203" s="33">
        <v>16.7</v>
      </c>
      <c r="V1203" s="116">
        <v>15.93</v>
      </c>
    </row>
    <row r="1204" spans="1:22" x14ac:dyDescent="0.25">
      <c r="A1204" s="26" t="s">
        <v>211</v>
      </c>
      <c r="B1204" s="42">
        <v>1.3</v>
      </c>
      <c r="C1204" s="33">
        <v>12.6</v>
      </c>
      <c r="D1204" s="42">
        <v>8.6</v>
      </c>
      <c r="E1204" s="33">
        <v>0.6</v>
      </c>
      <c r="F1204" s="42">
        <v>2.5</v>
      </c>
      <c r="G1204" s="33">
        <v>2.7</v>
      </c>
      <c r="H1204" s="42">
        <v>0.4</v>
      </c>
      <c r="I1204" s="33">
        <v>2.2999999999999998</v>
      </c>
      <c r="J1204" s="42">
        <v>2.1</v>
      </c>
      <c r="K1204" s="33">
        <v>0.6</v>
      </c>
      <c r="L1204" s="42">
        <v>1</v>
      </c>
      <c r="M1204" s="33">
        <v>0.6</v>
      </c>
      <c r="N1204" s="42">
        <v>0.3</v>
      </c>
      <c r="O1204" s="33">
        <v>0.4</v>
      </c>
      <c r="P1204" s="42">
        <v>167.23</v>
      </c>
      <c r="Q1204" s="33">
        <v>109.63</v>
      </c>
      <c r="R1204" s="42">
        <v>135.94999999999999</v>
      </c>
      <c r="S1204" s="33">
        <v>273.95</v>
      </c>
      <c r="T1204" s="42">
        <v>16.18</v>
      </c>
      <c r="U1204" s="33">
        <v>16.45</v>
      </c>
      <c r="V1204" s="116">
        <v>15.87</v>
      </c>
    </row>
    <row r="1205" spans="1:22" x14ac:dyDescent="0.25">
      <c r="A1205" s="26" t="s">
        <v>1780</v>
      </c>
      <c r="B1205" s="42">
        <v>1.5</v>
      </c>
      <c r="C1205" s="33">
        <v>15.4</v>
      </c>
      <c r="D1205" s="42">
        <v>9.5</v>
      </c>
      <c r="E1205" s="33">
        <v>0.6</v>
      </c>
      <c r="F1205" s="42">
        <v>2.9</v>
      </c>
      <c r="G1205" s="33">
        <v>3.6</v>
      </c>
      <c r="H1205" s="42">
        <v>0.6</v>
      </c>
      <c r="I1205" s="33">
        <v>2.9</v>
      </c>
      <c r="J1205" s="42">
        <v>2</v>
      </c>
      <c r="K1205" s="33">
        <v>0.6</v>
      </c>
      <c r="L1205" s="42">
        <v>1</v>
      </c>
      <c r="M1205" s="33">
        <v>0.6</v>
      </c>
      <c r="N1205" s="42">
        <v>0.4</v>
      </c>
      <c r="O1205" s="33">
        <v>0.5</v>
      </c>
      <c r="P1205" s="42">
        <v>164.24</v>
      </c>
      <c r="Q1205" s="33">
        <v>108.14</v>
      </c>
      <c r="R1205" s="42">
        <v>132.52000000000001</v>
      </c>
      <c r="S1205" s="33">
        <v>274.88</v>
      </c>
      <c r="T1205" s="42">
        <v>18.3</v>
      </c>
      <c r="U1205" s="33">
        <v>18.84</v>
      </c>
      <c r="V1205" s="116">
        <v>17.96</v>
      </c>
    </row>
    <row r="1206" spans="1:22" x14ac:dyDescent="0.25">
      <c r="A1206" s="26" t="s">
        <v>1781</v>
      </c>
      <c r="B1206" s="42">
        <v>2.2999999999999998</v>
      </c>
      <c r="C1206" s="33">
        <v>14.7</v>
      </c>
      <c r="D1206" s="42">
        <v>9</v>
      </c>
      <c r="E1206" s="33">
        <v>0.7</v>
      </c>
      <c r="F1206" s="42">
        <v>2.8</v>
      </c>
      <c r="G1206" s="33">
        <v>3.6</v>
      </c>
      <c r="H1206" s="42">
        <v>0.4</v>
      </c>
      <c r="I1206" s="33">
        <v>3.3</v>
      </c>
      <c r="J1206" s="42">
        <v>2</v>
      </c>
      <c r="K1206" s="33">
        <v>0.7</v>
      </c>
      <c r="L1206" s="42">
        <v>1.2</v>
      </c>
      <c r="M1206" s="33">
        <v>0.6</v>
      </c>
      <c r="N1206" s="42">
        <v>0.3</v>
      </c>
      <c r="O1206" s="33">
        <v>0.6</v>
      </c>
      <c r="P1206" s="42">
        <v>178.75</v>
      </c>
      <c r="Q1206" s="33">
        <v>120.54</v>
      </c>
      <c r="R1206" s="42">
        <v>147.9</v>
      </c>
      <c r="S1206" s="33">
        <v>274.8</v>
      </c>
      <c r="T1206" s="42">
        <v>17.8</v>
      </c>
      <c r="U1206" s="33">
        <v>18.13</v>
      </c>
      <c r="V1206" s="116">
        <v>17.420000000000002</v>
      </c>
    </row>
    <row r="1207" spans="1:22" x14ac:dyDescent="0.25">
      <c r="A1207" s="26" t="s">
        <v>212</v>
      </c>
      <c r="B1207" s="42">
        <v>1.9</v>
      </c>
      <c r="C1207" s="33">
        <v>16.5</v>
      </c>
      <c r="D1207" s="42">
        <v>9.8000000000000007</v>
      </c>
      <c r="E1207" s="33">
        <v>0.8</v>
      </c>
      <c r="F1207" s="42">
        <v>3.2</v>
      </c>
      <c r="G1207" s="33">
        <v>4</v>
      </c>
      <c r="H1207" s="42">
        <v>0.6</v>
      </c>
      <c r="I1207" s="33">
        <v>3.5</v>
      </c>
      <c r="J1207" s="42">
        <v>2.1</v>
      </c>
      <c r="K1207" s="33">
        <v>0.8</v>
      </c>
      <c r="L1207" s="42">
        <v>1.3</v>
      </c>
      <c r="M1207" s="33">
        <v>0.6</v>
      </c>
      <c r="N1207" s="42">
        <v>0.4</v>
      </c>
      <c r="O1207" s="33">
        <v>0.6</v>
      </c>
      <c r="P1207" s="42">
        <v>159.41999999999999</v>
      </c>
      <c r="Q1207" s="33">
        <v>110.59</v>
      </c>
      <c r="R1207" s="42">
        <v>133.65</v>
      </c>
      <c r="S1207" s="33">
        <v>274.18</v>
      </c>
      <c r="T1207" s="42">
        <v>19.329999999999998</v>
      </c>
      <c r="U1207" s="33">
        <v>20.399999999999999</v>
      </c>
      <c r="V1207" s="116">
        <v>19.5</v>
      </c>
    </row>
    <row r="1208" spans="1:22" x14ac:dyDescent="0.25">
      <c r="A1208" s="26" t="s">
        <v>1782</v>
      </c>
      <c r="B1208" s="42">
        <v>1</v>
      </c>
      <c r="C1208" s="33">
        <v>12.2</v>
      </c>
      <c r="D1208" s="42">
        <v>7.5</v>
      </c>
      <c r="E1208" s="33">
        <v>0.1</v>
      </c>
      <c r="F1208" s="42">
        <v>2.6</v>
      </c>
      <c r="G1208" s="33">
        <v>2.8</v>
      </c>
      <c r="H1208" s="42">
        <v>0.3</v>
      </c>
      <c r="I1208" s="33">
        <v>2.7</v>
      </c>
      <c r="J1208" s="42">
        <v>2.2000000000000002</v>
      </c>
      <c r="K1208" s="33">
        <v>0.7</v>
      </c>
      <c r="L1208" s="42">
        <v>1.2</v>
      </c>
      <c r="M1208" s="33">
        <v>0.5</v>
      </c>
      <c r="N1208" s="42">
        <v>0.3</v>
      </c>
      <c r="O1208" s="33">
        <v>0.5</v>
      </c>
      <c r="P1208" s="42">
        <v>177.95</v>
      </c>
      <c r="Q1208" s="33">
        <v>119.26</v>
      </c>
      <c r="R1208" s="42">
        <v>147.04</v>
      </c>
      <c r="S1208" s="33">
        <v>272.77999999999997</v>
      </c>
      <c r="T1208" s="42">
        <v>14.96</v>
      </c>
      <c r="U1208" s="33">
        <v>15.37</v>
      </c>
      <c r="V1208" s="116">
        <v>15</v>
      </c>
    </row>
    <row r="1209" spans="1:22" x14ac:dyDescent="0.25">
      <c r="A1209" s="26" t="s">
        <v>1783</v>
      </c>
      <c r="B1209" s="42">
        <v>0.7</v>
      </c>
      <c r="C1209" s="33">
        <v>11.5</v>
      </c>
      <c r="D1209" s="42">
        <v>8.1</v>
      </c>
      <c r="E1209" s="33">
        <v>0.5</v>
      </c>
      <c r="F1209" s="42">
        <v>2.4</v>
      </c>
      <c r="G1209" s="33">
        <v>3.2</v>
      </c>
      <c r="H1209" s="42">
        <v>0.5</v>
      </c>
      <c r="I1209" s="33">
        <v>3</v>
      </c>
      <c r="J1209" s="42">
        <v>2.4</v>
      </c>
      <c r="K1209" s="33">
        <v>0.7</v>
      </c>
      <c r="L1209" s="42">
        <v>1.1000000000000001</v>
      </c>
      <c r="M1209" s="33">
        <v>0.6</v>
      </c>
      <c r="N1209" s="42">
        <v>0.3</v>
      </c>
      <c r="O1209" s="33">
        <v>0.4</v>
      </c>
      <c r="P1209" s="42">
        <v>182</v>
      </c>
      <c r="Q1209" s="33">
        <v>116.73</v>
      </c>
      <c r="R1209" s="42">
        <v>146.63999999999999</v>
      </c>
      <c r="S1209" s="33">
        <v>273.01</v>
      </c>
      <c r="T1209" s="42">
        <v>14.77</v>
      </c>
      <c r="U1209" s="33">
        <v>15.23</v>
      </c>
      <c r="V1209" s="116">
        <v>14.83</v>
      </c>
    </row>
    <row r="1210" spans="1:22" x14ac:dyDescent="0.25">
      <c r="A1210" s="26" t="s">
        <v>213</v>
      </c>
      <c r="B1210" s="42">
        <v>0.6</v>
      </c>
      <c r="C1210" s="33">
        <v>11.6</v>
      </c>
      <c r="D1210" s="42">
        <v>7.5</v>
      </c>
      <c r="E1210" s="33">
        <v>0.6</v>
      </c>
      <c r="F1210" s="42">
        <v>2.4</v>
      </c>
      <c r="G1210" s="33">
        <v>2.6</v>
      </c>
      <c r="H1210" s="42">
        <v>0.4</v>
      </c>
      <c r="I1210" s="33">
        <v>3.5</v>
      </c>
      <c r="J1210" s="42">
        <v>2.5</v>
      </c>
      <c r="K1210" s="33">
        <v>0.7</v>
      </c>
      <c r="L1210" s="42">
        <v>1.1000000000000001</v>
      </c>
      <c r="M1210" s="33">
        <v>0.4</v>
      </c>
      <c r="N1210" s="42">
        <v>0.3</v>
      </c>
      <c r="O1210" s="33">
        <v>0.3</v>
      </c>
      <c r="P1210" s="42">
        <v>167.33</v>
      </c>
      <c r="Q1210" s="33">
        <v>109</v>
      </c>
      <c r="R1210" s="42">
        <v>135.01</v>
      </c>
      <c r="S1210" s="33">
        <v>273.26</v>
      </c>
      <c r="T1210" s="42">
        <v>14.43</v>
      </c>
      <c r="U1210" s="33">
        <v>14.73</v>
      </c>
      <c r="V1210" s="116">
        <v>14.36</v>
      </c>
    </row>
    <row r="1211" spans="1:22" x14ac:dyDescent="0.25">
      <c r="A1211" s="26" t="s">
        <v>1784</v>
      </c>
      <c r="B1211" s="42">
        <v>1.4</v>
      </c>
      <c r="C1211" s="33">
        <v>12.5</v>
      </c>
      <c r="D1211" s="42">
        <v>8.1</v>
      </c>
      <c r="E1211" s="33">
        <v>0.7</v>
      </c>
      <c r="F1211" s="42">
        <v>2.8</v>
      </c>
      <c r="G1211" s="33">
        <v>2.4</v>
      </c>
      <c r="H1211" s="42">
        <v>0.5</v>
      </c>
      <c r="I1211" s="33">
        <v>2.6</v>
      </c>
      <c r="J1211" s="42">
        <v>1.7</v>
      </c>
      <c r="K1211" s="33">
        <v>0.6</v>
      </c>
      <c r="L1211" s="42">
        <v>0.9</v>
      </c>
      <c r="M1211" s="33">
        <v>0.4</v>
      </c>
      <c r="N1211" s="42">
        <v>0.3</v>
      </c>
      <c r="O1211" s="33">
        <v>0.4</v>
      </c>
      <c r="P1211" s="42">
        <v>167.36</v>
      </c>
      <c r="Q1211" s="33">
        <v>109.65</v>
      </c>
      <c r="R1211" s="42">
        <v>139.08000000000001</v>
      </c>
      <c r="S1211" s="33">
        <v>273.44</v>
      </c>
      <c r="T1211" s="42">
        <v>15.61</v>
      </c>
      <c r="U1211" s="33">
        <v>15.89</v>
      </c>
      <c r="V1211" s="116">
        <v>15.46</v>
      </c>
    </row>
    <row r="1212" spans="1:22" x14ac:dyDescent="0.25">
      <c r="A1212" s="26" t="s">
        <v>1785</v>
      </c>
      <c r="B1212" s="42">
        <v>0.9</v>
      </c>
      <c r="C1212" s="33">
        <v>11.4</v>
      </c>
      <c r="D1212" s="42">
        <v>7.3</v>
      </c>
      <c r="E1212" s="33">
        <v>0.6</v>
      </c>
      <c r="F1212" s="42">
        <v>2.4</v>
      </c>
      <c r="G1212" s="33">
        <v>2.6</v>
      </c>
      <c r="H1212" s="42">
        <v>0.4</v>
      </c>
      <c r="I1212" s="33">
        <v>3.5</v>
      </c>
      <c r="J1212" s="42">
        <v>2.5</v>
      </c>
      <c r="K1212" s="33">
        <v>0.6</v>
      </c>
      <c r="L1212" s="42">
        <v>1</v>
      </c>
      <c r="M1212" s="33">
        <v>0.4</v>
      </c>
      <c r="N1212" s="42">
        <v>0.2</v>
      </c>
      <c r="O1212" s="33">
        <v>0.3</v>
      </c>
      <c r="P1212" s="42">
        <v>171.17</v>
      </c>
      <c r="Q1212" s="33">
        <v>110.35</v>
      </c>
      <c r="R1212" s="42">
        <v>137.44</v>
      </c>
      <c r="S1212" s="33">
        <v>273.3</v>
      </c>
      <c r="T1212" s="42">
        <v>14.15</v>
      </c>
      <c r="U1212" s="33">
        <v>14.31</v>
      </c>
      <c r="V1212" s="116">
        <v>14.3</v>
      </c>
    </row>
    <row r="1213" spans="1:22" x14ac:dyDescent="0.25">
      <c r="A1213" s="26" t="s">
        <v>214</v>
      </c>
      <c r="B1213" s="42">
        <v>1.3</v>
      </c>
      <c r="C1213" s="33">
        <v>14</v>
      </c>
      <c r="D1213" s="42">
        <v>9</v>
      </c>
      <c r="E1213" s="33">
        <v>0.7</v>
      </c>
      <c r="F1213" s="42">
        <v>2.9</v>
      </c>
      <c r="G1213" s="33">
        <v>3.2</v>
      </c>
      <c r="H1213" s="42">
        <v>0.5</v>
      </c>
      <c r="I1213" s="33">
        <v>3.7</v>
      </c>
      <c r="J1213" s="42">
        <v>2.5</v>
      </c>
      <c r="K1213" s="33">
        <v>0.7</v>
      </c>
      <c r="L1213" s="42">
        <v>1.1000000000000001</v>
      </c>
      <c r="M1213" s="33">
        <v>0.6</v>
      </c>
      <c r="N1213" s="42">
        <v>0.4</v>
      </c>
      <c r="O1213" s="33">
        <v>0.5</v>
      </c>
      <c r="P1213" s="42">
        <v>156.30000000000001</v>
      </c>
      <c r="Q1213" s="33">
        <v>104.35</v>
      </c>
      <c r="R1213" s="42">
        <v>128.19999999999999</v>
      </c>
      <c r="S1213" s="33">
        <v>273.5</v>
      </c>
      <c r="T1213" s="42">
        <v>17.16</v>
      </c>
      <c r="U1213" s="33">
        <v>17.53</v>
      </c>
      <c r="V1213" s="116">
        <v>16.95</v>
      </c>
    </row>
    <row r="1214" spans="1:22" x14ac:dyDescent="0.25">
      <c r="A1214" s="26" t="s">
        <v>1786</v>
      </c>
      <c r="B1214" s="42">
        <v>1</v>
      </c>
      <c r="C1214" s="33">
        <v>12.1</v>
      </c>
      <c r="D1214" s="42">
        <v>8.3000000000000007</v>
      </c>
      <c r="E1214" s="33">
        <v>0.7</v>
      </c>
      <c r="F1214" s="42">
        <v>2.7</v>
      </c>
      <c r="G1214" s="33">
        <v>3.1</v>
      </c>
      <c r="H1214" s="42">
        <v>0.5</v>
      </c>
      <c r="I1214" s="33">
        <v>4.3</v>
      </c>
      <c r="J1214" s="42">
        <v>2.7</v>
      </c>
      <c r="K1214" s="33">
        <v>0.7</v>
      </c>
      <c r="L1214" s="42">
        <v>1.2</v>
      </c>
      <c r="M1214" s="33">
        <v>0.4</v>
      </c>
      <c r="N1214" s="42">
        <v>0.3</v>
      </c>
      <c r="O1214" s="33">
        <v>0.3</v>
      </c>
      <c r="P1214" s="42">
        <v>164.93</v>
      </c>
      <c r="Q1214" s="33">
        <v>110.19</v>
      </c>
      <c r="R1214" s="42">
        <v>134.71</v>
      </c>
      <c r="S1214" s="33">
        <v>273.54000000000002</v>
      </c>
      <c r="T1214" s="42">
        <v>15.62</v>
      </c>
      <c r="U1214" s="33">
        <v>15.94</v>
      </c>
      <c r="V1214" s="116">
        <v>15.72</v>
      </c>
    </row>
    <row r="1215" spans="1:22" x14ac:dyDescent="0.25">
      <c r="A1215" s="26" t="s">
        <v>1787</v>
      </c>
      <c r="B1215" s="42">
        <v>1.2</v>
      </c>
      <c r="C1215" s="33">
        <v>12.8</v>
      </c>
      <c r="D1215" s="42">
        <v>7.8</v>
      </c>
      <c r="E1215" s="33">
        <v>0.6</v>
      </c>
      <c r="F1215" s="42">
        <v>2.7</v>
      </c>
      <c r="G1215" s="33">
        <v>2.9</v>
      </c>
      <c r="H1215" s="42">
        <v>0.5</v>
      </c>
      <c r="I1215" s="33">
        <v>3.4</v>
      </c>
      <c r="J1215" s="42">
        <v>2.5</v>
      </c>
      <c r="K1215" s="33">
        <v>0.7</v>
      </c>
      <c r="L1215" s="42">
        <v>1.1000000000000001</v>
      </c>
      <c r="M1215" s="33">
        <v>0.5</v>
      </c>
      <c r="N1215" s="42">
        <v>0.3</v>
      </c>
      <c r="O1215" s="33">
        <v>0.4</v>
      </c>
      <c r="P1215" s="42">
        <v>163.26</v>
      </c>
      <c r="Q1215" s="33">
        <v>110.08</v>
      </c>
      <c r="R1215" s="42">
        <v>136.6</v>
      </c>
      <c r="S1215" s="33">
        <v>273.42</v>
      </c>
      <c r="T1215" s="42">
        <v>15.19</v>
      </c>
      <c r="U1215" s="33">
        <v>15.46</v>
      </c>
      <c r="V1215" s="116">
        <v>14.91</v>
      </c>
    </row>
    <row r="1216" spans="1:22" x14ac:dyDescent="0.25">
      <c r="A1216" s="26" t="s">
        <v>215</v>
      </c>
      <c r="B1216" s="42">
        <v>1.5</v>
      </c>
      <c r="C1216" s="33">
        <v>15.3</v>
      </c>
      <c r="D1216" s="42">
        <v>9.1</v>
      </c>
      <c r="E1216" s="33">
        <v>0.7</v>
      </c>
      <c r="F1216" s="42">
        <v>3.4</v>
      </c>
      <c r="G1216" s="33">
        <v>3.6</v>
      </c>
      <c r="H1216" s="42">
        <v>0.4</v>
      </c>
      <c r="I1216" s="33">
        <v>3.3</v>
      </c>
      <c r="J1216" s="42">
        <v>1.9</v>
      </c>
      <c r="K1216" s="33">
        <v>0.6</v>
      </c>
      <c r="L1216" s="42">
        <v>1</v>
      </c>
      <c r="M1216" s="33">
        <v>0.4</v>
      </c>
      <c r="N1216" s="42">
        <v>0.3</v>
      </c>
      <c r="O1216" s="33">
        <v>0.3</v>
      </c>
      <c r="P1216" s="42">
        <v>161.72999999999999</v>
      </c>
      <c r="Q1216" s="33">
        <v>108.74</v>
      </c>
      <c r="R1216" s="42">
        <v>129.19</v>
      </c>
      <c r="S1216" s="33">
        <v>273.45</v>
      </c>
      <c r="T1216" s="42">
        <v>18.89</v>
      </c>
      <c r="U1216" s="33">
        <v>19.2</v>
      </c>
      <c r="V1216" s="116">
        <v>18.38</v>
      </c>
    </row>
    <row r="1217" spans="1:22" x14ac:dyDescent="0.25">
      <c r="A1217" s="26" t="s">
        <v>1788</v>
      </c>
      <c r="B1217" s="42">
        <v>1.7</v>
      </c>
      <c r="C1217" s="33">
        <v>13.8</v>
      </c>
      <c r="D1217" s="42">
        <v>8.6</v>
      </c>
      <c r="E1217" s="33">
        <v>0.8</v>
      </c>
      <c r="F1217" s="42">
        <v>3.1</v>
      </c>
      <c r="G1217" s="33">
        <v>2.6</v>
      </c>
      <c r="H1217" s="42">
        <v>0.4</v>
      </c>
      <c r="I1217" s="33">
        <v>3.4</v>
      </c>
      <c r="J1217" s="42">
        <v>2.1</v>
      </c>
      <c r="K1217" s="33">
        <v>0.7</v>
      </c>
      <c r="L1217" s="42">
        <v>0.9</v>
      </c>
      <c r="M1217" s="33">
        <v>0.3</v>
      </c>
      <c r="N1217" s="42">
        <v>0.3</v>
      </c>
      <c r="O1217" s="33">
        <v>0.2</v>
      </c>
      <c r="P1217" s="42">
        <v>173.92</v>
      </c>
      <c r="Q1217" s="33">
        <v>115.6</v>
      </c>
      <c r="R1217" s="42">
        <v>136.66</v>
      </c>
      <c r="S1217" s="33">
        <v>273.14999999999998</v>
      </c>
      <c r="T1217" s="42">
        <v>16.850000000000001</v>
      </c>
      <c r="U1217" s="33">
        <v>17.079999999999998</v>
      </c>
      <c r="V1217" s="116">
        <v>16.2</v>
      </c>
    </row>
    <row r="1218" spans="1:22" x14ac:dyDescent="0.25">
      <c r="A1218" s="26" t="s">
        <v>1789</v>
      </c>
      <c r="B1218" s="42">
        <v>2.2000000000000002</v>
      </c>
      <c r="C1218" s="33">
        <v>15.3</v>
      </c>
      <c r="D1218" s="42">
        <v>9</v>
      </c>
      <c r="E1218" s="33">
        <v>0.9</v>
      </c>
      <c r="F1218" s="42">
        <v>3.4</v>
      </c>
      <c r="G1218" s="33">
        <v>3.4</v>
      </c>
      <c r="H1218" s="42">
        <v>0.6</v>
      </c>
      <c r="I1218" s="33">
        <v>3.6</v>
      </c>
      <c r="J1218" s="42">
        <v>1.8</v>
      </c>
      <c r="K1218" s="33">
        <v>0.5</v>
      </c>
      <c r="L1218" s="42">
        <v>0.9</v>
      </c>
      <c r="M1218" s="33">
        <v>0.5</v>
      </c>
      <c r="N1218" s="42">
        <v>0.3</v>
      </c>
      <c r="O1218" s="33">
        <v>0.3</v>
      </c>
      <c r="P1218" s="42">
        <v>175.26</v>
      </c>
      <c r="Q1218" s="33">
        <v>120.22</v>
      </c>
      <c r="R1218" s="42">
        <v>143.84</v>
      </c>
      <c r="S1218" s="33">
        <v>273.17</v>
      </c>
      <c r="T1218" s="42">
        <v>19.68</v>
      </c>
      <c r="U1218" s="33">
        <v>19.59</v>
      </c>
      <c r="V1218" s="116">
        <v>18.920000000000002</v>
      </c>
    </row>
    <row r="1219" spans="1:22" x14ac:dyDescent="0.25">
      <c r="A1219" s="26" t="s">
        <v>216</v>
      </c>
      <c r="B1219" s="42">
        <v>2.5</v>
      </c>
      <c r="C1219" s="33">
        <v>14.6</v>
      </c>
      <c r="D1219" s="42">
        <v>8.6999999999999993</v>
      </c>
      <c r="E1219" s="33">
        <v>0.9</v>
      </c>
      <c r="F1219" s="42">
        <v>3.2</v>
      </c>
      <c r="G1219" s="33">
        <v>2.8</v>
      </c>
      <c r="H1219" s="42">
        <v>0.6</v>
      </c>
      <c r="I1219" s="33">
        <v>3.3</v>
      </c>
      <c r="J1219" s="42">
        <v>1.8</v>
      </c>
      <c r="K1219" s="33">
        <v>0.6</v>
      </c>
      <c r="L1219" s="42">
        <v>1</v>
      </c>
      <c r="M1219" s="33">
        <v>0.5</v>
      </c>
      <c r="N1219" s="42">
        <v>0.3</v>
      </c>
      <c r="O1219" s="33">
        <v>0.2</v>
      </c>
      <c r="P1219" s="42">
        <v>173.12</v>
      </c>
      <c r="Q1219" s="33">
        <v>115.87</v>
      </c>
      <c r="R1219" s="42">
        <v>142.33000000000001</v>
      </c>
      <c r="S1219" s="33">
        <v>273.23</v>
      </c>
      <c r="T1219" s="42">
        <v>18.059999999999999</v>
      </c>
      <c r="U1219" s="33">
        <v>18.16</v>
      </c>
      <c r="V1219" s="116">
        <v>17.59</v>
      </c>
    </row>
    <row r="1220" spans="1:22" x14ac:dyDescent="0.25">
      <c r="A1220" s="26" t="s">
        <v>1790</v>
      </c>
      <c r="B1220" s="42">
        <v>2</v>
      </c>
      <c r="C1220" s="33">
        <v>12.9</v>
      </c>
      <c r="D1220" s="42">
        <v>7.6</v>
      </c>
      <c r="E1220" s="33">
        <v>0.9</v>
      </c>
      <c r="F1220" s="42">
        <v>3.1</v>
      </c>
      <c r="G1220" s="33">
        <v>2.2999999999999998</v>
      </c>
      <c r="H1220" s="42">
        <v>0.5</v>
      </c>
      <c r="I1220" s="33">
        <v>3.4</v>
      </c>
      <c r="J1220" s="42">
        <v>2.1</v>
      </c>
      <c r="K1220" s="33">
        <v>0.7</v>
      </c>
      <c r="L1220" s="42">
        <v>1</v>
      </c>
      <c r="M1220" s="33">
        <v>0.3</v>
      </c>
      <c r="N1220" s="42">
        <v>0.2</v>
      </c>
      <c r="O1220" s="33">
        <v>0.2</v>
      </c>
      <c r="P1220" s="42">
        <v>157.52000000000001</v>
      </c>
      <c r="Q1220" s="33">
        <v>105.3</v>
      </c>
      <c r="R1220" s="42">
        <v>129.86000000000001</v>
      </c>
      <c r="S1220" s="33">
        <v>272.83999999999997</v>
      </c>
      <c r="T1220" s="42">
        <v>16.16</v>
      </c>
      <c r="U1220" s="33">
        <v>16.079999999999998</v>
      </c>
      <c r="V1220" s="116">
        <v>15.42</v>
      </c>
    </row>
    <row r="1221" spans="1:22" x14ac:dyDescent="0.25">
      <c r="A1221" s="26" t="s">
        <v>1791</v>
      </c>
      <c r="B1221" s="42">
        <v>1.6</v>
      </c>
      <c r="C1221" s="33">
        <v>12.5</v>
      </c>
      <c r="D1221" s="42">
        <v>8.1999999999999993</v>
      </c>
      <c r="E1221" s="33">
        <v>0.8</v>
      </c>
      <c r="F1221" s="42">
        <v>3.2</v>
      </c>
      <c r="G1221" s="33">
        <v>2.2999999999999998</v>
      </c>
      <c r="H1221" s="42">
        <v>0.2</v>
      </c>
      <c r="I1221" s="33">
        <v>3.5</v>
      </c>
      <c r="J1221" s="42">
        <v>2.2999999999999998</v>
      </c>
      <c r="K1221" s="33">
        <v>0.6</v>
      </c>
      <c r="L1221" s="42">
        <v>1</v>
      </c>
      <c r="M1221" s="33">
        <v>0.4</v>
      </c>
      <c r="N1221" s="42">
        <v>0.3</v>
      </c>
      <c r="O1221" s="33">
        <v>0.3</v>
      </c>
      <c r="P1221" s="42">
        <v>153.86000000000001</v>
      </c>
      <c r="Q1221" s="33">
        <v>104.78</v>
      </c>
      <c r="R1221" s="42">
        <v>126.91</v>
      </c>
      <c r="S1221" s="33">
        <v>272.77999999999997</v>
      </c>
      <c r="T1221" s="42">
        <v>16</v>
      </c>
      <c r="U1221" s="33">
        <v>15.93</v>
      </c>
      <c r="V1221" s="116">
        <v>15.38</v>
      </c>
    </row>
    <row r="1222" spans="1:22" x14ac:dyDescent="0.25">
      <c r="A1222" s="26" t="s">
        <v>217</v>
      </c>
      <c r="B1222" s="42">
        <v>1</v>
      </c>
      <c r="C1222" s="33">
        <v>12.4</v>
      </c>
      <c r="D1222" s="42">
        <v>8.1999999999999993</v>
      </c>
      <c r="E1222" s="33">
        <v>0.7</v>
      </c>
      <c r="F1222" s="42">
        <v>2.9</v>
      </c>
      <c r="G1222" s="33">
        <v>2.2999999999999998</v>
      </c>
      <c r="H1222" s="42">
        <v>0.3</v>
      </c>
      <c r="I1222" s="33">
        <v>3.1</v>
      </c>
      <c r="J1222" s="42">
        <v>2</v>
      </c>
      <c r="K1222" s="33">
        <v>0.7</v>
      </c>
      <c r="L1222" s="42">
        <v>0.8</v>
      </c>
      <c r="M1222" s="33">
        <v>0.4</v>
      </c>
      <c r="N1222" s="42">
        <v>0.3</v>
      </c>
      <c r="O1222" s="33">
        <v>0.2</v>
      </c>
      <c r="P1222" s="42">
        <v>164.26</v>
      </c>
      <c r="Q1222" s="33">
        <v>103.74</v>
      </c>
      <c r="R1222" s="42">
        <v>125.34</v>
      </c>
      <c r="S1222" s="33">
        <v>272.79000000000002</v>
      </c>
      <c r="T1222" s="42">
        <v>15.12</v>
      </c>
      <c r="U1222" s="33">
        <v>14.89</v>
      </c>
      <c r="V1222" s="116">
        <v>14.96</v>
      </c>
    </row>
    <row r="1223" spans="1:22" x14ac:dyDescent="0.25">
      <c r="A1223" s="26" t="s">
        <v>1792</v>
      </c>
      <c r="B1223" s="42">
        <v>2.2000000000000002</v>
      </c>
      <c r="C1223" s="33">
        <v>12.6</v>
      </c>
      <c r="D1223" s="42">
        <v>7.8</v>
      </c>
      <c r="E1223" s="33">
        <v>1.1000000000000001</v>
      </c>
      <c r="F1223" s="42">
        <v>2.9</v>
      </c>
      <c r="G1223" s="33">
        <v>2.7</v>
      </c>
      <c r="H1223" s="42">
        <v>0.6</v>
      </c>
      <c r="I1223" s="33">
        <v>3.1</v>
      </c>
      <c r="J1223" s="42">
        <v>2</v>
      </c>
      <c r="K1223" s="33">
        <v>0.7</v>
      </c>
      <c r="L1223" s="42">
        <v>0.9</v>
      </c>
      <c r="M1223" s="33">
        <v>0.4</v>
      </c>
      <c r="N1223" s="42">
        <v>0.3</v>
      </c>
      <c r="O1223" s="33">
        <v>0.2</v>
      </c>
      <c r="P1223" s="42">
        <v>158.22</v>
      </c>
      <c r="Q1223" s="33">
        <v>111.73</v>
      </c>
      <c r="R1223" s="42">
        <v>131.12</v>
      </c>
      <c r="S1223" s="33">
        <v>273.31</v>
      </c>
      <c r="T1223" s="42">
        <v>17.010000000000002</v>
      </c>
      <c r="U1223" s="33">
        <v>16.87</v>
      </c>
      <c r="V1223" s="116">
        <v>16.100000000000001</v>
      </c>
    </row>
    <row r="1224" spans="1:22" x14ac:dyDescent="0.25">
      <c r="A1224" s="26" t="s">
        <v>1793</v>
      </c>
      <c r="B1224" s="42">
        <v>1.5</v>
      </c>
      <c r="C1224" s="33">
        <v>13.4</v>
      </c>
      <c r="D1224" s="42">
        <v>8</v>
      </c>
      <c r="E1224" s="33">
        <v>0.7</v>
      </c>
      <c r="F1224" s="42">
        <v>3</v>
      </c>
      <c r="G1224" s="33">
        <v>2.7</v>
      </c>
      <c r="H1224" s="42">
        <v>0.5</v>
      </c>
      <c r="I1224" s="33">
        <v>2.8</v>
      </c>
      <c r="J1224" s="42">
        <v>1.9</v>
      </c>
      <c r="K1224" s="33">
        <v>0.6</v>
      </c>
      <c r="L1224" s="42">
        <v>1</v>
      </c>
      <c r="M1224" s="33">
        <v>0.4</v>
      </c>
      <c r="N1224" s="42">
        <v>0.3</v>
      </c>
      <c r="O1224" s="33">
        <v>0.2</v>
      </c>
      <c r="P1224" s="42">
        <v>178.83</v>
      </c>
      <c r="Q1224" s="33">
        <v>118.62</v>
      </c>
      <c r="R1224" s="42">
        <v>144.38</v>
      </c>
      <c r="S1224" s="33">
        <v>272.61</v>
      </c>
      <c r="T1224" s="42">
        <v>16.27</v>
      </c>
      <c r="U1224" s="33">
        <v>16.25</v>
      </c>
      <c r="V1224" s="116">
        <v>15.82</v>
      </c>
    </row>
    <row r="1225" spans="1:22" x14ac:dyDescent="0.25">
      <c r="A1225" s="26" t="s">
        <v>218</v>
      </c>
      <c r="B1225" s="42">
        <v>0.6</v>
      </c>
      <c r="C1225" s="33">
        <v>11.1</v>
      </c>
      <c r="D1225" s="42">
        <v>7.5</v>
      </c>
      <c r="E1225" s="33">
        <v>0.5</v>
      </c>
      <c r="F1225" s="42">
        <v>2</v>
      </c>
      <c r="G1225" s="33">
        <v>2.5</v>
      </c>
      <c r="H1225" s="42">
        <v>0.3</v>
      </c>
      <c r="I1225" s="33">
        <v>2.4</v>
      </c>
      <c r="J1225" s="42">
        <v>2</v>
      </c>
      <c r="K1225" s="33">
        <v>0.6</v>
      </c>
      <c r="L1225" s="42">
        <v>0.9</v>
      </c>
      <c r="M1225" s="33">
        <v>0.5</v>
      </c>
      <c r="N1225" s="42">
        <v>0.3</v>
      </c>
      <c r="O1225" s="33">
        <v>0.4</v>
      </c>
      <c r="P1225" s="42">
        <v>179.54</v>
      </c>
      <c r="Q1225" s="33">
        <v>115.53</v>
      </c>
      <c r="R1225" s="42">
        <v>145.68</v>
      </c>
      <c r="S1225" s="33">
        <v>272.52999999999997</v>
      </c>
      <c r="T1225" s="42">
        <v>13.76</v>
      </c>
      <c r="U1225" s="33">
        <v>13.94</v>
      </c>
      <c r="V1225" s="116">
        <v>13.74</v>
      </c>
    </row>
    <row r="1226" spans="1:22" x14ac:dyDescent="0.25">
      <c r="A1226" s="26" t="s">
        <v>1794</v>
      </c>
      <c r="B1226" s="42">
        <v>1.5</v>
      </c>
      <c r="C1226" s="33">
        <v>14</v>
      </c>
      <c r="D1226" s="42">
        <v>8.4</v>
      </c>
      <c r="E1226" s="33">
        <v>0.5</v>
      </c>
      <c r="F1226" s="42">
        <v>3</v>
      </c>
      <c r="G1226" s="33">
        <v>3.3</v>
      </c>
      <c r="H1226" s="42">
        <v>0.3</v>
      </c>
      <c r="I1226" s="33">
        <v>2.8</v>
      </c>
      <c r="J1226" s="42">
        <v>1.5</v>
      </c>
      <c r="K1226" s="33">
        <v>0.6</v>
      </c>
      <c r="L1226" s="42">
        <v>0.8</v>
      </c>
      <c r="M1226" s="33">
        <v>0.5</v>
      </c>
      <c r="N1226" s="42">
        <v>0.3</v>
      </c>
      <c r="O1226" s="33">
        <v>0.4</v>
      </c>
      <c r="P1226" s="42">
        <v>182.38</v>
      </c>
      <c r="Q1226" s="33">
        <v>121.4</v>
      </c>
      <c r="R1226" s="42">
        <v>148.47999999999999</v>
      </c>
      <c r="S1226" s="33">
        <v>272.77</v>
      </c>
      <c r="T1226" s="42">
        <v>16.84</v>
      </c>
      <c r="U1226" s="33">
        <v>17.37</v>
      </c>
      <c r="V1226" s="116">
        <v>16.899999999999999</v>
      </c>
    </row>
    <row r="1227" spans="1:22" x14ac:dyDescent="0.25">
      <c r="A1227" s="26" t="s">
        <v>1795</v>
      </c>
      <c r="B1227" s="42">
        <v>0.9</v>
      </c>
      <c r="C1227" s="33">
        <v>11.5</v>
      </c>
      <c r="D1227" s="42">
        <v>7.2</v>
      </c>
      <c r="E1227" s="33">
        <v>0.4</v>
      </c>
      <c r="F1227" s="42">
        <v>2.4</v>
      </c>
      <c r="G1227" s="33">
        <v>2.4</v>
      </c>
      <c r="H1227" s="42">
        <v>0.2</v>
      </c>
      <c r="I1227" s="33">
        <v>2.4</v>
      </c>
      <c r="J1227" s="42">
        <v>2</v>
      </c>
      <c r="K1227" s="33">
        <v>0.6</v>
      </c>
      <c r="L1227" s="42">
        <v>1</v>
      </c>
      <c r="M1227" s="33">
        <v>0.4</v>
      </c>
      <c r="N1227" s="42">
        <v>0.3</v>
      </c>
      <c r="O1227" s="33">
        <v>0.3</v>
      </c>
      <c r="P1227" s="42">
        <v>181.76</v>
      </c>
      <c r="Q1227" s="33">
        <v>117.84</v>
      </c>
      <c r="R1227" s="42">
        <v>145.16</v>
      </c>
      <c r="S1227" s="33">
        <v>272.36</v>
      </c>
      <c r="T1227" s="42">
        <v>14.03</v>
      </c>
      <c r="U1227" s="33">
        <v>14.25</v>
      </c>
      <c r="V1227" s="116">
        <v>13.96</v>
      </c>
    </row>
    <row r="1228" spans="1:22" x14ac:dyDescent="0.25">
      <c r="A1228" s="26" t="s">
        <v>219</v>
      </c>
      <c r="B1228" s="42">
        <v>2.1</v>
      </c>
      <c r="C1228" s="33">
        <v>13.9</v>
      </c>
      <c r="D1228" s="42">
        <v>8.4</v>
      </c>
      <c r="E1228" s="33">
        <v>0.9</v>
      </c>
      <c r="F1228" s="42">
        <v>2.8</v>
      </c>
      <c r="G1228" s="33">
        <v>2.6</v>
      </c>
      <c r="H1228" s="42">
        <v>0.5</v>
      </c>
      <c r="I1228" s="33">
        <v>2.5</v>
      </c>
      <c r="J1228" s="42">
        <v>1.9</v>
      </c>
      <c r="K1228" s="33">
        <v>0.7</v>
      </c>
      <c r="L1228" s="42">
        <v>1</v>
      </c>
      <c r="M1228" s="33">
        <v>0.5</v>
      </c>
      <c r="N1228" s="42">
        <v>0.4</v>
      </c>
      <c r="O1228" s="33">
        <v>0.5</v>
      </c>
      <c r="P1228" s="42">
        <v>169.06</v>
      </c>
      <c r="Q1228" s="33">
        <v>112.36</v>
      </c>
      <c r="R1228" s="42">
        <v>140.51</v>
      </c>
      <c r="S1228" s="33">
        <v>272.95</v>
      </c>
      <c r="T1228" s="42">
        <v>16.91</v>
      </c>
      <c r="U1228" s="33">
        <v>17.260000000000002</v>
      </c>
      <c r="V1228" s="116">
        <v>16.309999999999999</v>
      </c>
    </row>
    <row r="1229" spans="1:22" x14ac:dyDescent="0.25">
      <c r="A1229" s="26" t="s">
        <v>1796</v>
      </c>
      <c r="B1229" s="42">
        <v>1.1000000000000001</v>
      </c>
      <c r="C1229" s="33">
        <v>13.2</v>
      </c>
      <c r="D1229" s="42">
        <v>7.9</v>
      </c>
      <c r="E1229" s="33">
        <v>0.7</v>
      </c>
      <c r="F1229" s="42">
        <v>3</v>
      </c>
      <c r="G1229" s="33">
        <v>2.9</v>
      </c>
      <c r="H1229" s="42">
        <v>0.3</v>
      </c>
      <c r="I1229" s="33">
        <v>2.7</v>
      </c>
      <c r="J1229" s="42">
        <v>1.6</v>
      </c>
      <c r="K1229" s="33">
        <v>0.6</v>
      </c>
      <c r="L1229" s="42">
        <v>0.7</v>
      </c>
      <c r="M1229" s="33">
        <v>0.3</v>
      </c>
      <c r="N1229" s="42">
        <v>0.2</v>
      </c>
      <c r="O1229" s="33">
        <v>0.1</v>
      </c>
      <c r="P1229" s="42">
        <v>165.58</v>
      </c>
      <c r="Q1229" s="33">
        <v>111.68</v>
      </c>
      <c r="R1229" s="42">
        <v>135.57</v>
      </c>
      <c r="S1229" s="33">
        <v>273.14</v>
      </c>
      <c r="T1229" s="42">
        <v>16.649999999999999</v>
      </c>
      <c r="U1229" s="33">
        <v>16.899999999999999</v>
      </c>
      <c r="V1229" s="116">
        <v>16.37</v>
      </c>
    </row>
    <row r="1230" spans="1:22" x14ac:dyDescent="0.25">
      <c r="A1230" s="26" t="s">
        <v>1797</v>
      </c>
      <c r="B1230" s="42">
        <v>1.5</v>
      </c>
      <c r="C1230" s="33">
        <v>15.6</v>
      </c>
      <c r="D1230" s="42">
        <v>9</v>
      </c>
      <c r="E1230" s="33">
        <v>0.6</v>
      </c>
      <c r="F1230" s="42">
        <v>3</v>
      </c>
      <c r="G1230" s="33">
        <v>3.3</v>
      </c>
      <c r="H1230" s="42">
        <v>0.3</v>
      </c>
      <c r="I1230" s="33">
        <v>2.6</v>
      </c>
      <c r="J1230" s="42">
        <v>1.6</v>
      </c>
      <c r="K1230" s="33">
        <v>0.5</v>
      </c>
      <c r="L1230" s="42">
        <v>1</v>
      </c>
      <c r="M1230" s="33">
        <v>0.6</v>
      </c>
      <c r="N1230" s="42">
        <v>0.4</v>
      </c>
      <c r="O1230" s="33">
        <v>0.6</v>
      </c>
      <c r="P1230" s="42">
        <v>162.35</v>
      </c>
      <c r="Q1230" s="33">
        <v>111.64</v>
      </c>
      <c r="R1230" s="42">
        <v>133.16</v>
      </c>
      <c r="S1230" s="33">
        <v>273.27999999999997</v>
      </c>
      <c r="T1230" s="42">
        <v>18.29</v>
      </c>
      <c r="U1230" s="33">
        <v>18.89</v>
      </c>
      <c r="V1230" s="116">
        <v>17.96</v>
      </c>
    </row>
    <row r="1231" spans="1:22" x14ac:dyDescent="0.25">
      <c r="A1231" s="26" t="s">
        <v>220</v>
      </c>
      <c r="B1231" s="42">
        <v>1.5</v>
      </c>
      <c r="C1231" s="33">
        <v>14.5</v>
      </c>
      <c r="D1231" s="42">
        <v>8.9</v>
      </c>
      <c r="E1231" s="33">
        <v>0.9</v>
      </c>
      <c r="F1231" s="42">
        <v>3.5</v>
      </c>
      <c r="G1231" s="33">
        <v>3.3</v>
      </c>
      <c r="H1231" s="42">
        <v>0.7</v>
      </c>
      <c r="I1231" s="33">
        <v>3.2</v>
      </c>
      <c r="J1231" s="42">
        <v>2.1</v>
      </c>
      <c r="K1231" s="33">
        <v>0.7</v>
      </c>
      <c r="L1231" s="42">
        <v>1</v>
      </c>
      <c r="M1231" s="33">
        <v>0.5</v>
      </c>
      <c r="N1231" s="42">
        <v>0.3</v>
      </c>
      <c r="O1231" s="33">
        <v>0.3</v>
      </c>
      <c r="P1231" s="42">
        <v>157.81</v>
      </c>
      <c r="Q1231" s="33">
        <v>113.03</v>
      </c>
      <c r="R1231" s="42">
        <v>134.97999999999999</v>
      </c>
      <c r="S1231" s="33">
        <v>273.77999999999997</v>
      </c>
      <c r="T1231" s="42">
        <v>18.5</v>
      </c>
      <c r="U1231" s="33">
        <v>18.71</v>
      </c>
      <c r="V1231" s="116">
        <v>17.96</v>
      </c>
    </row>
    <row r="1232" spans="1:22" x14ac:dyDescent="0.25">
      <c r="A1232" s="26" t="s">
        <v>1798</v>
      </c>
      <c r="B1232" s="42">
        <v>1.7</v>
      </c>
      <c r="C1232" s="33">
        <v>15.8</v>
      </c>
      <c r="D1232" s="42">
        <v>8.9</v>
      </c>
      <c r="E1232" s="33">
        <v>1.2</v>
      </c>
      <c r="F1232" s="42">
        <v>3.5</v>
      </c>
      <c r="G1232" s="33">
        <v>3</v>
      </c>
      <c r="H1232" s="42">
        <v>0.8</v>
      </c>
      <c r="I1232" s="33">
        <v>3.5</v>
      </c>
      <c r="J1232" s="42">
        <v>1.9</v>
      </c>
      <c r="K1232" s="33">
        <v>0.6</v>
      </c>
      <c r="L1232" s="42">
        <v>1</v>
      </c>
      <c r="M1232" s="33">
        <v>0.5</v>
      </c>
      <c r="N1232" s="42">
        <v>0.3</v>
      </c>
      <c r="O1232" s="33">
        <v>0.3</v>
      </c>
      <c r="P1232" s="42">
        <v>159.71</v>
      </c>
      <c r="Q1232" s="33">
        <v>108.06</v>
      </c>
      <c r="R1232" s="42">
        <v>131.38999999999999</v>
      </c>
      <c r="S1232" s="33">
        <v>273.64999999999998</v>
      </c>
      <c r="T1232" s="42">
        <v>19.48</v>
      </c>
      <c r="U1232" s="33">
        <v>19.84</v>
      </c>
      <c r="V1232" s="116">
        <v>18.829999999999998</v>
      </c>
    </row>
    <row r="1233" spans="1:22" x14ac:dyDescent="0.25">
      <c r="A1233" s="26" t="s">
        <v>1799</v>
      </c>
      <c r="B1233" s="42">
        <v>2.4</v>
      </c>
      <c r="C1233" s="33">
        <v>16.600000000000001</v>
      </c>
      <c r="D1233" s="42">
        <v>10</v>
      </c>
      <c r="E1233" s="33">
        <v>1</v>
      </c>
      <c r="F1233" s="42">
        <v>3.7</v>
      </c>
      <c r="G1233" s="33">
        <v>3.6</v>
      </c>
      <c r="H1233" s="42">
        <v>1.1000000000000001</v>
      </c>
      <c r="I1233" s="33">
        <v>3.5</v>
      </c>
      <c r="J1233" s="42">
        <v>1.8</v>
      </c>
      <c r="K1233" s="33">
        <v>0.7</v>
      </c>
      <c r="L1233" s="42">
        <v>1</v>
      </c>
      <c r="M1233" s="33">
        <v>0.6</v>
      </c>
      <c r="N1233" s="42">
        <v>0.4</v>
      </c>
      <c r="O1233" s="33">
        <v>0.3</v>
      </c>
      <c r="P1233" s="42">
        <v>166.3</v>
      </c>
      <c r="Q1233" s="33">
        <v>112.04</v>
      </c>
      <c r="R1233" s="42">
        <v>135.1</v>
      </c>
      <c r="S1233" s="33">
        <v>273.61</v>
      </c>
      <c r="T1233" s="42">
        <v>20.29</v>
      </c>
      <c r="U1233" s="33">
        <v>21.07</v>
      </c>
      <c r="V1233" s="116">
        <v>19.66</v>
      </c>
    </row>
    <row r="1234" spans="1:22" x14ac:dyDescent="0.25">
      <c r="A1234" s="26" t="s">
        <v>1800</v>
      </c>
      <c r="B1234" s="42">
        <v>2.2999999999999998</v>
      </c>
      <c r="C1234" s="33">
        <v>16</v>
      </c>
      <c r="D1234" s="42">
        <v>8.8000000000000007</v>
      </c>
      <c r="E1234" s="33">
        <v>1</v>
      </c>
      <c r="F1234" s="42">
        <v>3.4</v>
      </c>
      <c r="G1234" s="33">
        <v>3.1</v>
      </c>
      <c r="H1234" s="42">
        <v>0.8</v>
      </c>
      <c r="I1234" s="33">
        <v>3.3</v>
      </c>
      <c r="J1234" s="42">
        <v>1.9</v>
      </c>
      <c r="K1234" s="33">
        <v>0.7</v>
      </c>
      <c r="L1234" s="42">
        <v>1</v>
      </c>
      <c r="M1234" s="33">
        <v>0.5</v>
      </c>
      <c r="N1234" s="42">
        <v>0.3</v>
      </c>
      <c r="O1234" s="33">
        <v>0.2</v>
      </c>
      <c r="P1234" s="42">
        <v>169.09</v>
      </c>
      <c r="Q1234" s="33">
        <v>112.79</v>
      </c>
      <c r="R1234" s="42">
        <v>134.83000000000001</v>
      </c>
      <c r="S1234" s="33">
        <v>273.58</v>
      </c>
      <c r="T1234" s="42">
        <v>18.66</v>
      </c>
      <c r="U1234" s="33">
        <v>18.809999999999999</v>
      </c>
      <c r="V1234" s="116">
        <v>17.62</v>
      </c>
    </row>
    <row r="1235" spans="1:22" x14ac:dyDescent="0.25">
      <c r="A1235" s="26" t="s">
        <v>1801</v>
      </c>
      <c r="B1235" s="42">
        <v>1.9</v>
      </c>
      <c r="C1235" s="33">
        <v>16.600000000000001</v>
      </c>
      <c r="D1235" s="42">
        <v>9.8000000000000007</v>
      </c>
      <c r="E1235" s="33">
        <v>1.1000000000000001</v>
      </c>
      <c r="F1235" s="42">
        <v>3.6</v>
      </c>
      <c r="G1235" s="33">
        <v>3.8</v>
      </c>
      <c r="H1235" s="42">
        <v>0.6</v>
      </c>
      <c r="I1235" s="33">
        <v>3.4</v>
      </c>
      <c r="J1235" s="42">
        <v>2.5</v>
      </c>
      <c r="K1235" s="33">
        <v>0.7</v>
      </c>
      <c r="L1235" s="42">
        <v>1.2</v>
      </c>
      <c r="M1235" s="33">
        <v>0.5</v>
      </c>
      <c r="N1235" s="42">
        <v>0.4</v>
      </c>
      <c r="O1235" s="33">
        <v>0.4</v>
      </c>
      <c r="P1235" s="42">
        <v>145.68</v>
      </c>
      <c r="Q1235" s="33">
        <v>103.02</v>
      </c>
      <c r="R1235" s="42">
        <v>117.12</v>
      </c>
      <c r="S1235" s="33">
        <v>273.83999999999997</v>
      </c>
      <c r="T1235" s="42">
        <v>20.83</v>
      </c>
      <c r="U1235" s="33">
        <v>20.95</v>
      </c>
      <c r="V1235" s="116">
        <v>19.46</v>
      </c>
    </row>
    <row r="1236" spans="1:22" x14ac:dyDescent="0.25">
      <c r="A1236" s="26" t="s">
        <v>222</v>
      </c>
      <c r="B1236" s="42">
        <v>1.4</v>
      </c>
      <c r="C1236" s="33">
        <v>14.1</v>
      </c>
      <c r="D1236" s="42">
        <v>9.6999999999999993</v>
      </c>
      <c r="E1236" s="33">
        <v>1</v>
      </c>
      <c r="F1236" s="42">
        <v>3.6</v>
      </c>
      <c r="G1236" s="33">
        <v>3</v>
      </c>
      <c r="H1236" s="42">
        <v>0.6</v>
      </c>
      <c r="I1236" s="33">
        <v>3.5</v>
      </c>
      <c r="J1236" s="42">
        <v>2.2000000000000002</v>
      </c>
      <c r="K1236" s="33">
        <v>0.7</v>
      </c>
      <c r="L1236" s="42">
        <v>1</v>
      </c>
      <c r="M1236" s="33">
        <v>0.5</v>
      </c>
      <c r="N1236" s="42">
        <v>0.3</v>
      </c>
      <c r="O1236" s="33">
        <v>0.3</v>
      </c>
      <c r="P1236" s="42">
        <v>153.84</v>
      </c>
      <c r="Q1236" s="33">
        <v>104.68</v>
      </c>
      <c r="R1236" s="42">
        <v>128.72999999999999</v>
      </c>
      <c r="S1236" s="33">
        <v>273.7</v>
      </c>
      <c r="T1236" s="42">
        <v>19.14</v>
      </c>
      <c r="U1236" s="33">
        <v>19.350000000000001</v>
      </c>
      <c r="V1236" s="116">
        <v>18.59</v>
      </c>
    </row>
    <row r="1237" spans="1:22" x14ac:dyDescent="0.25">
      <c r="A1237" s="26" t="s">
        <v>1802</v>
      </c>
      <c r="B1237" s="42">
        <v>1.2</v>
      </c>
      <c r="C1237" s="33">
        <v>15.2</v>
      </c>
      <c r="D1237" s="42">
        <v>9.4</v>
      </c>
      <c r="E1237" s="33">
        <v>0.8</v>
      </c>
      <c r="F1237" s="42">
        <v>2.7</v>
      </c>
      <c r="G1237" s="33">
        <v>3.5</v>
      </c>
      <c r="H1237" s="42">
        <v>0.7</v>
      </c>
      <c r="I1237" s="33">
        <v>3.5</v>
      </c>
      <c r="J1237" s="42">
        <v>2.8</v>
      </c>
      <c r="K1237" s="33">
        <v>0.8</v>
      </c>
      <c r="L1237" s="42">
        <v>1.3</v>
      </c>
      <c r="M1237" s="33">
        <v>0.6</v>
      </c>
      <c r="N1237" s="42">
        <v>0.4</v>
      </c>
      <c r="O1237" s="33">
        <v>0.5</v>
      </c>
      <c r="P1237" s="42">
        <v>150.53</v>
      </c>
      <c r="Q1237" s="33">
        <v>103.35</v>
      </c>
      <c r="R1237" s="42">
        <v>120.76</v>
      </c>
      <c r="S1237" s="33">
        <v>273.47000000000003</v>
      </c>
      <c r="T1237" s="42">
        <v>18.77</v>
      </c>
      <c r="U1237" s="33">
        <v>19.170000000000002</v>
      </c>
      <c r="V1237" s="116">
        <v>18.63</v>
      </c>
    </row>
    <row r="1238" spans="1:22" x14ac:dyDescent="0.25">
      <c r="A1238" s="26" t="s">
        <v>1803</v>
      </c>
      <c r="B1238" s="42">
        <v>1.2</v>
      </c>
      <c r="C1238" s="33">
        <v>13.6</v>
      </c>
      <c r="D1238" s="42">
        <v>8.8000000000000007</v>
      </c>
      <c r="E1238" s="33">
        <v>0.7</v>
      </c>
      <c r="F1238" s="42">
        <v>2.9</v>
      </c>
      <c r="G1238" s="33">
        <v>2.9</v>
      </c>
      <c r="H1238" s="42">
        <v>0.5</v>
      </c>
      <c r="I1238" s="33">
        <v>2.8</v>
      </c>
      <c r="J1238" s="42">
        <v>2.1</v>
      </c>
      <c r="K1238" s="33">
        <v>0.6</v>
      </c>
      <c r="L1238" s="42">
        <v>0.8</v>
      </c>
      <c r="M1238" s="33">
        <v>0.4</v>
      </c>
      <c r="N1238" s="42">
        <v>0.2</v>
      </c>
      <c r="O1238" s="33">
        <v>0.2</v>
      </c>
      <c r="P1238" s="42">
        <v>160.46</v>
      </c>
      <c r="Q1238" s="33">
        <v>111.51</v>
      </c>
      <c r="R1238" s="42">
        <v>135.15</v>
      </c>
      <c r="S1238" s="33">
        <v>273.01</v>
      </c>
      <c r="T1238" s="42">
        <v>16.46</v>
      </c>
      <c r="U1238" s="33">
        <v>16.760000000000002</v>
      </c>
      <c r="V1238" s="116">
        <v>16.25</v>
      </c>
    </row>
    <row r="1239" spans="1:22" x14ac:dyDescent="0.25">
      <c r="A1239" s="26" t="s">
        <v>223</v>
      </c>
      <c r="B1239" s="42">
        <v>1.2</v>
      </c>
      <c r="C1239" s="33">
        <v>13.6</v>
      </c>
      <c r="D1239" s="42">
        <v>8.1999999999999993</v>
      </c>
      <c r="E1239" s="33">
        <v>0.7</v>
      </c>
      <c r="F1239" s="42">
        <v>2.8</v>
      </c>
      <c r="G1239" s="33">
        <v>2.4</v>
      </c>
      <c r="H1239" s="42">
        <v>0.5</v>
      </c>
      <c r="I1239" s="33">
        <v>3.4</v>
      </c>
      <c r="J1239" s="42">
        <v>2.4</v>
      </c>
      <c r="K1239" s="33">
        <v>0.7</v>
      </c>
      <c r="L1239" s="42">
        <v>1.1000000000000001</v>
      </c>
      <c r="M1239" s="33">
        <v>0.5</v>
      </c>
      <c r="N1239" s="42">
        <v>0.4</v>
      </c>
      <c r="O1239" s="33">
        <v>0.4</v>
      </c>
      <c r="P1239" s="42">
        <v>152.30000000000001</v>
      </c>
      <c r="Q1239" s="33">
        <v>108.88</v>
      </c>
      <c r="R1239" s="42">
        <v>125.47</v>
      </c>
      <c r="S1239" s="33">
        <v>272.95</v>
      </c>
      <c r="T1239" s="42">
        <v>15.84</v>
      </c>
      <c r="U1239" s="33">
        <v>16.14</v>
      </c>
      <c r="V1239" s="116">
        <v>15.56</v>
      </c>
    </row>
    <row r="1240" spans="1:22" x14ac:dyDescent="0.25">
      <c r="A1240" s="26" t="s">
        <v>1804</v>
      </c>
      <c r="B1240" s="42">
        <v>1.2</v>
      </c>
      <c r="C1240" s="33">
        <v>12.5</v>
      </c>
      <c r="D1240" s="42">
        <v>7.7</v>
      </c>
      <c r="E1240" s="33">
        <v>0.7</v>
      </c>
      <c r="F1240" s="42">
        <v>2.8</v>
      </c>
      <c r="G1240" s="33">
        <v>3</v>
      </c>
      <c r="H1240" s="42">
        <v>0.6</v>
      </c>
      <c r="I1240" s="33">
        <v>3.7</v>
      </c>
      <c r="J1240" s="42">
        <v>2.4</v>
      </c>
      <c r="K1240" s="33">
        <v>0.6</v>
      </c>
      <c r="L1240" s="42">
        <v>1</v>
      </c>
      <c r="M1240" s="33">
        <v>0.4</v>
      </c>
      <c r="N1240" s="42">
        <v>0.2</v>
      </c>
      <c r="O1240" s="33">
        <v>0.3</v>
      </c>
      <c r="P1240" s="42">
        <v>169.68</v>
      </c>
      <c r="Q1240" s="33">
        <v>113.24</v>
      </c>
      <c r="R1240" s="42">
        <v>138.91999999999999</v>
      </c>
      <c r="S1240" s="33">
        <v>272.51</v>
      </c>
      <c r="T1240" s="42">
        <v>16.11</v>
      </c>
      <c r="U1240" s="33">
        <v>16.13</v>
      </c>
      <c r="V1240" s="116">
        <v>15.49</v>
      </c>
    </row>
    <row r="1241" spans="1:22" x14ac:dyDescent="0.25">
      <c r="A1241" s="26" t="s">
        <v>1805</v>
      </c>
      <c r="B1241" s="42">
        <v>0.9</v>
      </c>
      <c r="C1241" s="33">
        <v>14.2</v>
      </c>
      <c r="D1241" s="42">
        <v>8.3000000000000007</v>
      </c>
      <c r="E1241" s="33">
        <v>0.5</v>
      </c>
      <c r="F1241" s="42">
        <v>2.9</v>
      </c>
      <c r="G1241" s="33">
        <v>3.3</v>
      </c>
      <c r="H1241" s="42">
        <v>0.3</v>
      </c>
      <c r="I1241" s="33">
        <v>3.1</v>
      </c>
      <c r="J1241" s="42">
        <v>2.6</v>
      </c>
      <c r="K1241" s="33">
        <v>0.6</v>
      </c>
      <c r="L1241" s="42">
        <v>1.1000000000000001</v>
      </c>
      <c r="M1241" s="33">
        <v>0.7</v>
      </c>
      <c r="N1241" s="42">
        <v>0.3</v>
      </c>
      <c r="O1241" s="33">
        <v>0.5</v>
      </c>
      <c r="P1241" s="42">
        <v>159.26</v>
      </c>
      <c r="Q1241" s="33">
        <v>107.24</v>
      </c>
      <c r="R1241" s="42">
        <v>130.35</v>
      </c>
      <c r="S1241" s="33">
        <v>272.61</v>
      </c>
      <c r="T1241" s="42">
        <v>17.079999999999998</v>
      </c>
      <c r="U1241" s="33">
        <v>17.21</v>
      </c>
      <c r="V1241" s="116">
        <v>16.670000000000002</v>
      </c>
    </row>
    <row r="1242" spans="1:22" x14ac:dyDescent="0.25">
      <c r="A1242" s="26" t="s">
        <v>224</v>
      </c>
      <c r="B1242" s="42">
        <v>2.1</v>
      </c>
      <c r="C1242" s="33">
        <v>17.100000000000001</v>
      </c>
      <c r="D1242" s="42">
        <v>8.6</v>
      </c>
      <c r="E1242" s="33">
        <v>0.9</v>
      </c>
      <c r="F1242" s="42">
        <v>3</v>
      </c>
      <c r="G1242" s="33">
        <v>3.8</v>
      </c>
      <c r="H1242" s="42">
        <v>0.5</v>
      </c>
      <c r="I1242" s="33">
        <v>3.6</v>
      </c>
      <c r="J1242" s="42">
        <v>2.6</v>
      </c>
      <c r="K1242" s="33">
        <v>0.7</v>
      </c>
      <c r="L1242" s="42">
        <v>1.3</v>
      </c>
      <c r="M1242" s="33">
        <v>0.6</v>
      </c>
      <c r="N1242" s="42">
        <v>0.5</v>
      </c>
      <c r="O1242" s="33">
        <v>0.5</v>
      </c>
      <c r="P1242" s="42">
        <v>141.66</v>
      </c>
      <c r="Q1242" s="33">
        <v>97</v>
      </c>
      <c r="R1242" s="42">
        <v>117.46</v>
      </c>
      <c r="S1242" s="33">
        <v>273.58</v>
      </c>
      <c r="T1242" s="42">
        <v>20.2</v>
      </c>
      <c r="U1242" s="33">
        <v>20.59</v>
      </c>
      <c r="V1242" s="116">
        <v>19.78</v>
      </c>
    </row>
    <row r="1243" spans="1:22" x14ac:dyDescent="0.25">
      <c r="A1243" s="26" t="s">
        <v>1806</v>
      </c>
      <c r="B1243" s="42">
        <v>1.1000000000000001</v>
      </c>
      <c r="C1243" s="33">
        <v>15.8</v>
      </c>
      <c r="D1243" s="42">
        <v>9.6</v>
      </c>
      <c r="E1243" s="33">
        <v>0.7</v>
      </c>
      <c r="F1243" s="42">
        <v>3.2</v>
      </c>
      <c r="G1243" s="33">
        <v>3.2</v>
      </c>
      <c r="H1243" s="42">
        <v>0.3</v>
      </c>
      <c r="I1243" s="33">
        <v>2.8</v>
      </c>
      <c r="J1243" s="42">
        <v>1.8</v>
      </c>
      <c r="K1243" s="33">
        <v>0.5</v>
      </c>
      <c r="L1243" s="42">
        <v>0.9</v>
      </c>
      <c r="M1243" s="33">
        <v>0.5</v>
      </c>
      <c r="N1243" s="42">
        <v>0.3</v>
      </c>
      <c r="O1243" s="33">
        <v>0.3</v>
      </c>
      <c r="P1243" s="42">
        <v>146.69999999999999</v>
      </c>
      <c r="Q1243" s="33">
        <v>100.2</v>
      </c>
      <c r="R1243" s="42">
        <v>118.05</v>
      </c>
      <c r="S1243" s="33">
        <v>273.37</v>
      </c>
      <c r="T1243" s="42">
        <v>19.47</v>
      </c>
      <c r="U1243" s="33">
        <v>19.62</v>
      </c>
      <c r="V1243" s="116">
        <v>18.73</v>
      </c>
    </row>
    <row r="1244" spans="1:22" x14ac:dyDescent="0.25">
      <c r="A1244" s="26" t="s">
        <v>1807</v>
      </c>
      <c r="B1244" s="42">
        <v>0.9</v>
      </c>
      <c r="C1244" s="33">
        <v>14.7</v>
      </c>
      <c r="D1244" s="42">
        <v>9</v>
      </c>
      <c r="E1244" s="33">
        <v>0.5</v>
      </c>
      <c r="F1244" s="42">
        <v>3.3</v>
      </c>
      <c r="G1244" s="33">
        <v>3.3</v>
      </c>
      <c r="H1244" s="42">
        <v>0.2</v>
      </c>
      <c r="I1244" s="33">
        <v>3.1</v>
      </c>
      <c r="J1244" s="42">
        <v>1.7</v>
      </c>
      <c r="K1244" s="33">
        <v>0.5</v>
      </c>
      <c r="L1244" s="42">
        <v>0.7</v>
      </c>
      <c r="M1244" s="33">
        <v>0.4</v>
      </c>
      <c r="N1244" s="42">
        <v>0.2</v>
      </c>
      <c r="O1244" s="33">
        <v>0.1</v>
      </c>
      <c r="P1244" s="42">
        <v>172.78</v>
      </c>
      <c r="Q1244" s="33">
        <v>115.9</v>
      </c>
      <c r="R1244" s="42">
        <v>141.44</v>
      </c>
      <c r="S1244" s="33">
        <v>272.61</v>
      </c>
      <c r="T1244" s="42">
        <v>18.059999999999999</v>
      </c>
      <c r="U1244" s="33">
        <v>18.36</v>
      </c>
      <c r="V1244" s="116">
        <v>18.05</v>
      </c>
    </row>
    <row r="1245" spans="1:22" x14ac:dyDescent="0.25">
      <c r="A1245" s="26" t="s">
        <v>225</v>
      </c>
      <c r="B1245" s="42">
        <v>0.9</v>
      </c>
      <c r="C1245" s="33">
        <v>12.9</v>
      </c>
      <c r="D1245" s="42">
        <v>8.6</v>
      </c>
      <c r="E1245" s="33">
        <v>0.4</v>
      </c>
      <c r="F1245" s="42">
        <v>2.7</v>
      </c>
      <c r="G1245" s="33">
        <v>3.1</v>
      </c>
      <c r="H1245" s="42">
        <v>0.2</v>
      </c>
      <c r="I1245" s="33">
        <v>3</v>
      </c>
      <c r="J1245" s="42">
        <v>2.5</v>
      </c>
      <c r="K1245" s="33">
        <v>0.7</v>
      </c>
      <c r="L1245" s="42">
        <v>1.1000000000000001</v>
      </c>
      <c r="M1245" s="33">
        <v>0.5</v>
      </c>
      <c r="N1245" s="42">
        <v>0.3</v>
      </c>
      <c r="O1245" s="33">
        <v>0.5</v>
      </c>
      <c r="P1245" s="42">
        <v>170.99</v>
      </c>
      <c r="Q1245" s="33">
        <v>115.04</v>
      </c>
      <c r="R1245" s="42">
        <v>140.08000000000001</v>
      </c>
      <c r="S1245" s="33">
        <v>272.36</v>
      </c>
      <c r="T1245" s="42">
        <v>16.36</v>
      </c>
      <c r="U1245" s="33">
        <v>16.7</v>
      </c>
      <c r="V1245" s="116">
        <v>16.329999999999998</v>
      </c>
    </row>
    <row r="1246" spans="1:22" x14ac:dyDescent="0.25">
      <c r="A1246" s="26" t="s">
        <v>1808</v>
      </c>
      <c r="B1246" s="42">
        <v>0.7</v>
      </c>
      <c r="C1246" s="33">
        <v>12.9</v>
      </c>
      <c r="D1246" s="42">
        <v>8.1999999999999993</v>
      </c>
      <c r="E1246" s="33">
        <v>0.4</v>
      </c>
      <c r="F1246" s="42">
        <v>2.7</v>
      </c>
      <c r="G1246" s="33">
        <v>3.1</v>
      </c>
      <c r="H1246" s="42">
        <v>0.2</v>
      </c>
      <c r="I1246" s="33">
        <v>3.6</v>
      </c>
      <c r="J1246" s="42">
        <v>2.5</v>
      </c>
      <c r="K1246" s="33">
        <v>0.6</v>
      </c>
      <c r="L1246" s="42">
        <v>1.1000000000000001</v>
      </c>
      <c r="M1246" s="33">
        <v>0.6</v>
      </c>
      <c r="N1246" s="42">
        <v>0.3</v>
      </c>
      <c r="O1246" s="33">
        <v>0.4</v>
      </c>
      <c r="P1246" s="42">
        <v>168.46</v>
      </c>
      <c r="Q1246" s="33">
        <v>112.82</v>
      </c>
      <c r="R1246" s="42">
        <v>138.22</v>
      </c>
      <c r="S1246" s="33">
        <v>272.17</v>
      </c>
      <c r="T1246" s="42">
        <v>16.89</v>
      </c>
      <c r="U1246" s="33">
        <v>17.2</v>
      </c>
      <c r="V1246" s="116">
        <v>17.03</v>
      </c>
    </row>
    <row r="1247" spans="1:22" x14ac:dyDescent="0.25">
      <c r="A1247" s="26" t="s">
        <v>1809</v>
      </c>
      <c r="B1247" s="42">
        <v>2.1</v>
      </c>
      <c r="C1247" s="33">
        <v>13.9</v>
      </c>
      <c r="D1247" s="42">
        <v>9.4</v>
      </c>
      <c r="E1247" s="33">
        <v>1</v>
      </c>
      <c r="F1247" s="42">
        <v>2.8</v>
      </c>
      <c r="G1247" s="33">
        <v>3.1</v>
      </c>
      <c r="H1247" s="42">
        <v>0.9</v>
      </c>
      <c r="I1247" s="33">
        <v>3.9</v>
      </c>
      <c r="J1247" s="42">
        <v>3</v>
      </c>
      <c r="K1247" s="33">
        <v>0.7</v>
      </c>
      <c r="L1247" s="42">
        <v>1.2</v>
      </c>
      <c r="M1247" s="33">
        <v>0.5</v>
      </c>
      <c r="N1247" s="42">
        <v>0.3</v>
      </c>
      <c r="O1247" s="33">
        <v>0.4</v>
      </c>
      <c r="P1247" s="42">
        <v>142.75</v>
      </c>
      <c r="Q1247" s="33">
        <v>97.52</v>
      </c>
      <c r="R1247" s="42">
        <v>116.61</v>
      </c>
      <c r="S1247" s="33">
        <v>272.79000000000002</v>
      </c>
      <c r="T1247" s="42">
        <v>17.89</v>
      </c>
      <c r="U1247" s="33">
        <v>18.190000000000001</v>
      </c>
      <c r="V1247" s="116">
        <v>16.760000000000002</v>
      </c>
    </row>
    <row r="1248" spans="1:22" x14ac:dyDescent="0.25">
      <c r="A1248" s="26" t="s">
        <v>226</v>
      </c>
      <c r="B1248" s="42">
        <v>0.9</v>
      </c>
      <c r="C1248" s="33">
        <v>11.9</v>
      </c>
      <c r="D1248" s="42">
        <v>7.3</v>
      </c>
      <c r="E1248" s="33">
        <v>0.7</v>
      </c>
      <c r="F1248" s="42">
        <v>2.5</v>
      </c>
      <c r="G1248" s="33">
        <v>2.6</v>
      </c>
      <c r="H1248" s="42">
        <v>0.5</v>
      </c>
      <c r="I1248" s="33">
        <v>3.2</v>
      </c>
      <c r="J1248" s="42">
        <v>2.2999999999999998</v>
      </c>
      <c r="K1248" s="33">
        <v>0.7</v>
      </c>
      <c r="L1248" s="42">
        <v>1.1000000000000001</v>
      </c>
      <c r="M1248" s="33">
        <v>0.5</v>
      </c>
      <c r="N1248" s="42">
        <v>0.3</v>
      </c>
      <c r="O1248" s="33">
        <v>0.4</v>
      </c>
      <c r="P1248" s="42">
        <v>156.35</v>
      </c>
      <c r="Q1248" s="33">
        <v>109.17</v>
      </c>
      <c r="R1248" s="42">
        <v>150.47999999999999</v>
      </c>
      <c r="S1248" s="33">
        <v>272.36</v>
      </c>
      <c r="T1248" s="42">
        <v>15.97</v>
      </c>
      <c r="U1248" s="33">
        <v>16.09</v>
      </c>
      <c r="V1248" s="116">
        <v>15.6</v>
      </c>
    </row>
    <row r="1249" spans="1:22" x14ac:dyDescent="0.25">
      <c r="A1249" s="26" t="s">
        <v>1810</v>
      </c>
      <c r="B1249" s="42">
        <v>1</v>
      </c>
      <c r="C1249" s="33">
        <v>13.4</v>
      </c>
      <c r="D1249" s="42">
        <v>8.6999999999999993</v>
      </c>
      <c r="E1249" s="33">
        <v>0.6</v>
      </c>
      <c r="F1249" s="42">
        <v>2.9</v>
      </c>
      <c r="G1249" s="33">
        <v>2.7</v>
      </c>
      <c r="H1249" s="42">
        <v>0.2</v>
      </c>
      <c r="I1249" s="33">
        <v>3.9</v>
      </c>
      <c r="J1249" s="42">
        <v>2.8</v>
      </c>
      <c r="K1249" s="33">
        <v>0.7</v>
      </c>
      <c r="L1249" s="42">
        <v>1.2</v>
      </c>
      <c r="M1249" s="33">
        <v>0.5</v>
      </c>
      <c r="N1249" s="42">
        <v>0.3</v>
      </c>
      <c r="O1249" s="33">
        <v>0.4</v>
      </c>
      <c r="P1249" s="42">
        <v>157.57</v>
      </c>
      <c r="Q1249" s="33">
        <v>105.01</v>
      </c>
      <c r="R1249" s="42">
        <v>129.07</v>
      </c>
      <c r="S1249" s="33">
        <v>272.58</v>
      </c>
      <c r="T1249" s="42">
        <v>17.21</v>
      </c>
      <c r="U1249" s="33">
        <v>17.350000000000001</v>
      </c>
      <c r="V1249" s="116">
        <v>16.829999999999998</v>
      </c>
    </row>
    <row r="1250" spans="1:22" x14ac:dyDescent="0.25">
      <c r="A1250" s="26" t="s">
        <v>1811</v>
      </c>
      <c r="B1250" s="42">
        <v>0.7</v>
      </c>
      <c r="C1250" s="33">
        <v>13.3</v>
      </c>
      <c r="D1250" s="42">
        <v>8.6</v>
      </c>
      <c r="E1250" s="33">
        <v>0.8</v>
      </c>
      <c r="F1250" s="42">
        <v>2.7</v>
      </c>
      <c r="G1250" s="33">
        <v>3</v>
      </c>
      <c r="H1250" s="42">
        <v>0.2</v>
      </c>
      <c r="I1250" s="33">
        <v>3.8</v>
      </c>
      <c r="J1250" s="42">
        <v>2.7</v>
      </c>
      <c r="K1250" s="33">
        <v>0.6</v>
      </c>
      <c r="L1250" s="42">
        <v>1.1000000000000001</v>
      </c>
      <c r="M1250" s="33">
        <v>0.4</v>
      </c>
      <c r="N1250" s="42">
        <v>0.3</v>
      </c>
      <c r="O1250" s="33">
        <v>0.4</v>
      </c>
      <c r="P1250" s="42">
        <v>174.08</v>
      </c>
      <c r="Q1250" s="33">
        <v>114.43</v>
      </c>
      <c r="R1250" s="42">
        <v>139.02000000000001</v>
      </c>
      <c r="S1250" s="33">
        <v>272.02999999999997</v>
      </c>
      <c r="T1250" s="42">
        <v>16.16</v>
      </c>
      <c r="U1250" s="33">
        <v>16.3</v>
      </c>
      <c r="V1250" s="116">
        <v>15.86</v>
      </c>
    </row>
    <row r="1251" spans="1:22" x14ac:dyDescent="0.25">
      <c r="A1251" s="26" t="s">
        <v>227</v>
      </c>
      <c r="B1251" s="42">
        <v>1.2</v>
      </c>
      <c r="C1251" s="33">
        <v>15.5</v>
      </c>
      <c r="D1251" s="42">
        <v>9.4</v>
      </c>
      <c r="E1251" s="33">
        <v>0.7</v>
      </c>
      <c r="F1251" s="42">
        <v>3.2</v>
      </c>
      <c r="G1251" s="33">
        <v>3.5</v>
      </c>
      <c r="H1251" s="42">
        <v>0.4</v>
      </c>
      <c r="I1251" s="33">
        <v>3.7</v>
      </c>
      <c r="J1251" s="42">
        <v>2.8</v>
      </c>
      <c r="K1251" s="33">
        <v>0.7</v>
      </c>
      <c r="L1251" s="42">
        <v>1.3</v>
      </c>
      <c r="M1251" s="33">
        <v>0.5</v>
      </c>
      <c r="N1251" s="42">
        <v>0.4</v>
      </c>
      <c r="O1251" s="33">
        <v>0.4</v>
      </c>
      <c r="P1251" s="42">
        <v>153.49</v>
      </c>
      <c r="Q1251" s="33">
        <v>104.08</v>
      </c>
      <c r="R1251" s="42">
        <v>125.98</v>
      </c>
      <c r="S1251" s="33">
        <v>272.47000000000003</v>
      </c>
      <c r="T1251" s="42">
        <v>18.82</v>
      </c>
      <c r="U1251" s="33">
        <v>19.09</v>
      </c>
      <c r="V1251" s="116">
        <v>18.61</v>
      </c>
    </row>
    <row r="1252" spans="1:22" x14ac:dyDescent="0.25">
      <c r="A1252" s="26" t="s">
        <v>1812</v>
      </c>
      <c r="B1252" s="42">
        <v>1.1000000000000001</v>
      </c>
      <c r="C1252" s="33">
        <v>15.1</v>
      </c>
      <c r="D1252" s="42">
        <v>8.9</v>
      </c>
      <c r="E1252" s="33">
        <v>0.6</v>
      </c>
      <c r="F1252" s="42">
        <v>3.2</v>
      </c>
      <c r="G1252" s="33">
        <v>3.1</v>
      </c>
      <c r="H1252" s="42">
        <v>0.2</v>
      </c>
      <c r="I1252" s="33">
        <v>4.2</v>
      </c>
      <c r="J1252" s="42">
        <v>2.6</v>
      </c>
      <c r="K1252" s="33">
        <v>0.7</v>
      </c>
      <c r="L1252" s="42">
        <v>1.2</v>
      </c>
      <c r="M1252" s="33">
        <v>0.5</v>
      </c>
      <c r="N1252" s="42">
        <v>0.3</v>
      </c>
      <c r="O1252" s="33">
        <v>0.4</v>
      </c>
      <c r="P1252" s="42">
        <v>149.72999999999999</v>
      </c>
      <c r="Q1252" s="33">
        <v>102.88</v>
      </c>
      <c r="R1252" s="42">
        <v>122.25</v>
      </c>
      <c r="S1252" s="33">
        <v>272.62</v>
      </c>
      <c r="T1252" s="42">
        <v>18.579999999999998</v>
      </c>
      <c r="U1252" s="33">
        <v>18.98</v>
      </c>
      <c r="V1252" s="116">
        <v>18.190000000000001</v>
      </c>
    </row>
    <row r="1253" spans="1:22" x14ac:dyDescent="0.25">
      <c r="A1253" s="26" t="s">
        <v>1813</v>
      </c>
      <c r="B1253" s="42">
        <v>1.2</v>
      </c>
      <c r="C1253" s="33">
        <v>11.5</v>
      </c>
      <c r="D1253" s="42">
        <v>8</v>
      </c>
      <c r="E1253" s="33">
        <v>0.5</v>
      </c>
      <c r="F1253" s="42">
        <v>2.7</v>
      </c>
      <c r="G1253" s="33">
        <v>3.2</v>
      </c>
      <c r="H1253" s="42">
        <v>0.4</v>
      </c>
      <c r="I1253" s="33">
        <v>3.6</v>
      </c>
      <c r="J1253" s="42">
        <v>2.7</v>
      </c>
      <c r="K1253" s="33">
        <v>0.7</v>
      </c>
      <c r="L1253" s="42">
        <v>1.1000000000000001</v>
      </c>
      <c r="M1253" s="33">
        <v>0.5</v>
      </c>
      <c r="N1253" s="42">
        <v>0.2</v>
      </c>
      <c r="O1253" s="33">
        <v>0.3</v>
      </c>
      <c r="P1253" s="42">
        <v>161.97</v>
      </c>
      <c r="Q1253" s="33">
        <v>106.73</v>
      </c>
      <c r="R1253" s="42">
        <v>131.31</v>
      </c>
      <c r="S1253" s="33">
        <v>272.27</v>
      </c>
      <c r="T1253" s="42">
        <v>15.81</v>
      </c>
      <c r="U1253" s="33">
        <v>16.12</v>
      </c>
      <c r="V1253" s="116">
        <v>15.53</v>
      </c>
    </row>
    <row r="1254" spans="1:22" x14ac:dyDescent="0.25">
      <c r="A1254" s="26" t="s">
        <v>228</v>
      </c>
      <c r="B1254" s="42">
        <v>0.7</v>
      </c>
      <c r="C1254" s="33">
        <v>12</v>
      </c>
      <c r="D1254" s="42">
        <v>8.1999999999999993</v>
      </c>
      <c r="E1254" s="33">
        <v>0.4</v>
      </c>
      <c r="F1254" s="42">
        <v>2.6</v>
      </c>
      <c r="G1254" s="33">
        <v>2.8</v>
      </c>
      <c r="H1254" s="42">
        <v>0.2</v>
      </c>
      <c r="I1254" s="33">
        <v>3.7</v>
      </c>
      <c r="J1254" s="42">
        <v>2.4</v>
      </c>
      <c r="K1254" s="33">
        <v>0.6</v>
      </c>
      <c r="L1254" s="42">
        <v>1.1000000000000001</v>
      </c>
      <c r="M1254" s="33">
        <v>0.4</v>
      </c>
      <c r="N1254" s="42">
        <v>0.3</v>
      </c>
      <c r="O1254" s="33">
        <v>0.2</v>
      </c>
      <c r="P1254" s="42">
        <v>169.63</v>
      </c>
      <c r="Q1254" s="33">
        <v>112.28</v>
      </c>
      <c r="R1254" s="42">
        <v>138.30000000000001</v>
      </c>
      <c r="S1254" s="33">
        <v>272.07</v>
      </c>
      <c r="T1254" s="42">
        <v>14.77</v>
      </c>
      <c r="U1254" s="33">
        <v>14.83</v>
      </c>
      <c r="V1254" s="116">
        <v>14.94</v>
      </c>
    </row>
    <row r="1255" spans="1:22" x14ac:dyDescent="0.25">
      <c r="A1255" s="26" t="s">
        <v>1814</v>
      </c>
      <c r="B1255" s="42">
        <v>0.6</v>
      </c>
      <c r="C1255" s="33">
        <v>12.4</v>
      </c>
      <c r="D1255" s="42">
        <v>8.1</v>
      </c>
      <c r="E1255" s="33">
        <v>0.4</v>
      </c>
      <c r="F1255" s="42">
        <v>2.9</v>
      </c>
      <c r="G1255" s="33">
        <v>2.6</v>
      </c>
      <c r="H1255" s="42">
        <v>0.2</v>
      </c>
      <c r="I1255" s="33">
        <v>3.8</v>
      </c>
      <c r="J1255" s="42">
        <v>2.7</v>
      </c>
      <c r="K1255" s="33">
        <v>0.6</v>
      </c>
      <c r="L1255" s="42">
        <v>1.1000000000000001</v>
      </c>
      <c r="M1255" s="33">
        <v>0.4</v>
      </c>
      <c r="N1255" s="42">
        <v>0.3</v>
      </c>
      <c r="O1255" s="33">
        <v>0.4</v>
      </c>
      <c r="P1255" s="42">
        <v>159.31</v>
      </c>
      <c r="Q1255" s="33">
        <v>105.95</v>
      </c>
      <c r="R1255" s="42">
        <v>129.08000000000001</v>
      </c>
      <c r="S1255" s="33">
        <v>272.32</v>
      </c>
      <c r="T1255" s="42">
        <v>15.72</v>
      </c>
      <c r="U1255" s="33">
        <v>15.66</v>
      </c>
      <c r="V1255" s="116">
        <v>15.55</v>
      </c>
    </row>
    <row r="1256" spans="1:22" x14ac:dyDescent="0.25">
      <c r="A1256" s="26" t="s">
        <v>1815</v>
      </c>
      <c r="B1256" s="42">
        <v>0.6</v>
      </c>
      <c r="C1256" s="33">
        <v>12.3</v>
      </c>
      <c r="D1256" s="42">
        <v>7.7</v>
      </c>
      <c r="E1256" s="33">
        <v>0.6</v>
      </c>
      <c r="F1256" s="42">
        <v>2.8</v>
      </c>
      <c r="G1256" s="33">
        <v>2.5</v>
      </c>
      <c r="H1256" s="42">
        <v>0.2</v>
      </c>
      <c r="I1256" s="33">
        <v>3.6</v>
      </c>
      <c r="J1256" s="42">
        <v>2.4</v>
      </c>
      <c r="K1256" s="33">
        <v>0.7</v>
      </c>
      <c r="L1256" s="42">
        <v>1.1000000000000001</v>
      </c>
      <c r="M1256" s="33">
        <v>0.4</v>
      </c>
      <c r="N1256" s="42">
        <v>0.3</v>
      </c>
      <c r="O1256" s="33">
        <v>0.4</v>
      </c>
      <c r="P1256" s="42">
        <v>168.53</v>
      </c>
      <c r="Q1256" s="33">
        <v>111.74</v>
      </c>
      <c r="R1256" s="42">
        <v>137.44</v>
      </c>
      <c r="S1256" s="33">
        <v>272.14999999999998</v>
      </c>
      <c r="T1256" s="42">
        <v>15.56</v>
      </c>
      <c r="U1256" s="33">
        <v>15.55</v>
      </c>
      <c r="V1256" s="116">
        <v>15.16</v>
      </c>
    </row>
    <row r="1257" spans="1:22" x14ac:dyDescent="0.25">
      <c r="A1257" s="26" t="s">
        <v>229</v>
      </c>
      <c r="B1257" s="42">
        <v>0.9</v>
      </c>
      <c r="C1257" s="33">
        <v>12.6</v>
      </c>
      <c r="D1257" s="42">
        <v>7.6</v>
      </c>
      <c r="E1257" s="33">
        <v>0.7</v>
      </c>
      <c r="F1257" s="42">
        <v>2.7</v>
      </c>
      <c r="G1257" s="33">
        <v>2.8</v>
      </c>
      <c r="H1257" s="42">
        <v>0.4</v>
      </c>
      <c r="I1257" s="33">
        <v>3.3</v>
      </c>
      <c r="J1257" s="42">
        <v>2.6</v>
      </c>
      <c r="K1257" s="33">
        <v>0.6</v>
      </c>
      <c r="L1257" s="42">
        <v>1.1000000000000001</v>
      </c>
      <c r="M1257" s="33">
        <v>0.6</v>
      </c>
      <c r="N1257" s="42">
        <v>0.4</v>
      </c>
      <c r="O1257" s="33">
        <v>0.4</v>
      </c>
      <c r="P1257" s="42">
        <v>170.3</v>
      </c>
      <c r="Q1257" s="33">
        <v>113.97</v>
      </c>
      <c r="R1257" s="42">
        <v>139.19</v>
      </c>
      <c r="S1257" s="33">
        <v>272.26</v>
      </c>
      <c r="T1257" s="42">
        <v>16.18</v>
      </c>
      <c r="U1257" s="33">
        <v>16.29</v>
      </c>
      <c r="V1257" s="116">
        <v>15.8</v>
      </c>
    </row>
    <row r="1258" spans="1:22" x14ac:dyDescent="0.25">
      <c r="A1258" s="26" t="s">
        <v>1816</v>
      </c>
      <c r="B1258" s="42">
        <v>1.1000000000000001</v>
      </c>
      <c r="C1258" s="33">
        <v>13.3</v>
      </c>
      <c r="D1258" s="42">
        <v>8.8000000000000007</v>
      </c>
      <c r="E1258" s="33">
        <v>0.5</v>
      </c>
      <c r="F1258" s="42">
        <v>2.6</v>
      </c>
      <c r="G1258" s="33">
        <v>2.8</v>
      </c>
      <c r="H1258" s="42">
        <v>0.4</v>
      </c>
      <c r="I1258" s="33">
        <v>3.2</v>
      </c>
      <c r="J1258" s="42">
        <v>2.1</v>
      </c>
      <c r="K1258" s="33">
        <v>0.6</v>
      </c>
      <c r="L1258" s="42">
        <v>1.2</v>
      </c>
      <c r="M1258" s="33">
        <v>0.6</v>
      </c>
      <c r="N1258" s="42">
        <v>0.3</v>
      </c>
      <c r="O1258" s="33">
        <v>0.4</v>
      </c>
      <c r="P1258" s="42">
        <v>179.26</v>
      </c>
      <c r="Q1258" s="33">
        <v>119.75</v>
      </c>
      <c r="R1258" s="42">
        <v>146.5</v>
      </c>
      <c r="S1258" s="33">
        <v>272.22000000000003</v>
      </c>
      <c r="T1258" s="42">
        <v>16.75</v>
      </c>
      <c r="U1258" s="33">
        <v>16.86</v>
      </c>
      <c r="V1258" s="116">
        <v>16.100000000000001</v>
      </c>
    </row>
    <row r="1259" spans="1:22" x14ac:dyDescent="0.25">
      <c r="A1259" s="26" t="s">
        <v>1817</v>
      </c>
      <c r="B1259" s="42">
        <v>0.3</v>
      </c>
      <c r="C1259" s="33">
        <v>8.3000000000000007</v>
      </c>
      <c r="D1259" s="42">
        <v>6.3</v>
      </c>
      <c r="E1259" s="33">
        <v>0.4</v>
      </c>
      <c r="F1259" s="42">
        <v>2.1</v>
      </c>
      <c r="G1259" s="33">
        <v>2.4</v>
      </c>
      <c r="H1259" s="42">
        <v>0.4</v>
      </c>
      <c r="I1259" s="33">
        <v>2.2000000000000002</v>
      </c>
      <c r="J1259" s="42">
        <v>1.9</v>
      </c>
      <c r="K1259" s="33">
        <v>0.4</v>
      </c>
      <c r="L1259" s="42">
        <v>1</v>
      </c>
      <c r="M1259" s="33">
        <v>0.5</v>
      </c>
      <c r="N1259" s="42">
        <v>0.2</v>
      </c>
      <c r="O1259" s="33">
        <v>0.3</v>
      </c>
      <c r="P1259" s="42">
        <v>239.52</v>
      </c>
      <c r="Q1259" s="33">
        <v>159.36000000000001</v>
      </c>
      <c r="R1259" s="42">
        <v>193.86</v>
      </c>
      <c r="S1259" s="33">
        <v>270.77</v>
      </c>
      <c r="T1259" s="42">
        <v>11.06</v>
      </c>
      <c r="U1259" s="33">
        <v>11.42</v>
      </c>
      <c r="V1259" s="116">
        <v>11.03</v>
      </c>
    </row>
    <row r="1260" spans="1:22" x14ac:dyDescent="0.25">
      <c r="A1260" s="26" t="s">
        <v>230</v>
      </c>
      <c r="B1260" s="42">
        <v>0.2</v>
      </c>
      <c r="C1260" s="33">
        <v>7.3</v>
      </c>
      <c r="D1260" s="42">
        <v>5.5</v>
      </c>
      <c r="E1260" s="33">
        <v>0.3</v>
      </c>
      <c r="F1260" s="42">
        <v>1.9</v>
      </c>
      <c r="G1260" s="33">
        <v>1.9</v>
      </c>
      <c r="H1260" s="42">
        <v>0.1</v>
      </c>
      <c r="I1260" s="33">
        <v>2.2000000000000002</v>
      </c>
      <c r="J1260" s="42">
        <v>2</v>
      </c>
      <c r="K1260" s="33">
        <v>0.4</v>
      </c>
      <c r="L1260" s="42">
        <v>0.9</v>
      </c>
      <c r="M1260" s="33">
        <v>0.4</v>
      </c>
      <c r="N1260" s="42">
        <v>0.2</v>
      </c>
      <c r="O1260" s="33">
        <v>0.2</v>
      </c>
      <c r="P1260" s="42">
        <v>249.31</v>
      </c>
      <c r="Q1260" s="33">
        <v>167.74</v>
      </c>
      <c r="R1260" s="42">
        <v>199.88</v>
      </c>
      <c r="S1260" s="33">
        <v>270.79000000000002</v>
      </c>
      <c r="T1260" s="42">
        <v>9.85</v>
      </c>
      <c r="U1260" s="33">
        <v>10.08</v>
      </c>
      <c r="V1260" s="116">
        <v>9.9700000000000006</v>
      </c>
    </row>
    <row r="1261" spans="1:22" x14ac:dyDescent="0.25">
      <c r="A1261" s="26" t="s">
        <v>1818</v>
      </c>
      <c r="B1261" s="42">
        <v>1.2</v>
      </c>
      <c r="C1261" s="33">
        <v>13.8</v>
      </c>
      <c r="D1261" s="42">
        <v>8.1</v>
      </c>
      <c r="E1261" s="33">
        <v>0.6</v>
      </c>
      <c r="F1261" s="42">
        <v>2.8</v>
      </c>
      <c r="G1261" s="33">
        <v>3.2</v>
      </c>
      <c r="H1261" s="42">
        <v>0.4</v>
      </c>
      <c r="I1261" s="33">
        <v>3.3</v>
      </c>
      <c r="J1261" s="42">
        <v>2.5</v>
      </c>
      <c r="K1261" s="33">
        <v>0.6</v>
      </c>
      <c r="L1261" s="42">
        <v>1.2</v>
      </c>
      <c r="M1261" s="33">
        <v>0.6</v>
      </c>
      <c r="N1261" s="42">
        <v>0.4</v>
      </c>
      <c r="O1261" s="33">
        <v>0.5</v>
      </c>
      <c r="P1261" s="42">
        <v>166.94</v>
      </c>
      <c r="Q1261" s="33">
        <v>112.16</v>
      </c>
      <c r="R1261" s="42">
        <v>137.72999999999999</v>
      </c>
      <c r="S1261" s="33">
        <v>272.26</v>
      </c>
      <c r="T1261" s="42">
        <v>17.09</v>
      </c>
      <c r="U1261" s="33">
        <v>17.43</v>
      </c>
      <c r="V1261" s="116">
        <v>16.78</v>
      </c>
    </row>
    <row r="1262" spans="1:22" x14ac:dyDescent="0.25">
      <c r="A1262" s="26" t="s">
        <v>1819</v>
      </c>
      <c r="B1262" s="42">
        <v>1.2</v>
      </c>
      <c r="C1262" s="33">
        <v>13</v>
      </c>
      <c r="D1262" s="42">
        <v>9</v>
      </c>
      <c r="E1262" s="33">
        <v>0.7</v>
      </c>
      <c r="F1262" s="42">
        <v>2.7</v>
      </c>
      <c r="G1262" s="33">
        <v>3.1</v>
      </c>
      <c r="H1262" s="42">
        <v>0.5</v>
      </c>
      <c r="I1262" s="33">
        <v>3.9</v>
      </c>
      <c r="J1262" s="42">
        <v>2.9</v>
      </c>
      <c r="K1262" s="33">
        <v>0.8</v>
      </c>
      <c r="L1262" s="42">
        <v>1.3</v>
      </c>
      <c r="M1262" s="33">
        <v>0.5</v>
      </c>
      <c r="N1262" s="42">
        <v>0.3</v>
      </c>
      <c r="O1262" s="33">
        <v>0.5</v>
      </c>
      <c r="P1262" s="42">
        <v>156.72</v>
      </c>
      <c r="Q1262" s="33">
        <v>105.01</v>
      </c>
      <c r="R1262" s="42">
        <v>128.13999999999999</v>
      </c>
      <c r="S1262" s="33">
        <v>272.51</v>
      </c>
      <c r="T1262" s="42">
        <v>16.760000000000002</v>
      </c>
      <c r="U1262" s="33">
        <v>17.100000000000001</v>
      </c>
      <c r="V1262" s="116">
        <v>16.829999999999998</v>
      </c>
    </row>
    <row r="1263" spans="1:22" x14ac:dyDescent="0.25">
      <c r="A1263" s="26" t="s">
        <v>231</v>
      </c>
      <c r="B1263" s="42">
        <v>1</v>
      </c>
      <c r="C1263" s="33">
        <v>13.1</v>
      </c>
      <c r="D1263" s="42">
        <v>8.6</v>
      </c>
      <c r="E1263" s="33">
        <v>0.6</v>
      </c>
      <c r="F1263" s="42">
        <v>2.8</v>
      </c>
      <c r="G1263" s="33">
        <v>2.7</v>
      </c>
      <c r="H1263" s="42">
        <v>0.3</v>
      </c>
      <c r="I1263" s="33">
        <v>2.7</v>
      </c>
      <c r="J1263" s="42">
        <v>2.1</v>
      </c>
      <c r="K1263" s="33">
        <v>0.6</v>
      </c>
      <c r="L1263" s="42">
        <v>0.9</v>
      </c>
      <c r="M1263" s="33">
        <v>0.5</v>
      </c>
      <c r="N1263" s="42">
        <v>0.3</v>
      </c>
      <c r="O1263" s="33">
        <v>0.4</v>
      </c>
      <c r="P1263" s="42">
        <v>169.92</v>
      </c>
      <c r="Q1263" s="33">
        <v>112.48</v>
      </c>
      <c r="R1263" s="42">
        <v>139.71</v>
      </c>
      <c r="S1263" s="33">
        <v>272.36</v>
      </c>
      <c r="T1263" s="42">
        <v>16.29</v>
      </c>
      <c r="U1263" s="33">
        <v>16.309999999999999</v>
      </c>
      <c r="V1263" s="116">
        <v>16.059999999999999</v>
      </c>
    </row>
    <row r="1264" spans="1:22" x14ac:dyDescent="0.25">
      <c r="A1264" s="26" t="s">
        <v>1820</v>
      </c>
      <c r="B1264" s="42">
        <v>0.7</v>
      </c>
      <c r="C1264" s="33">
        <v>12.2</v>
      </c>
      <c r="D1264" s="42">
        <v>8.6</v>
      </c>
      <c r="E1264" s="33">
        <v>0.4</v>
      </c>
      <c r="F1264" s="42">
        <v>2.5</v>
      </c>
      <c r="G1264" s="33">
        <v>3</v>
      </c>
      <c r="H1264" s="42">
        <v>0.3</v>
      </c>
      <c r="I1264" s="33">
        <v>3.5</v>
      </c>
      <c r="J1264" s="42">
        <v>2.8</v>
      </c>
      <c r="K1264" s="33">
        <v>0.7</v>
      </c>
      <c r="L1264" s="42">
        <v>1.1000000000000001</v>
      </c>
      <c r="M1264" s="33">
        <v>0.5</v>
      </c>
      <c r="N1264" s="42">
        <v>0.3</v>
      </c>
      <c r="O1264" s="33">
        <v>0.3</v>
      </c>
      <c r="P1264" s="42">
        <v>163.41</v>
      </c>
      <c r="Q1264" s="33">
        <v>108.76</v>
      </c>
      <c r="R1264" s="42">
        <v>140.88</v>
      </c>
      <c r="S1264" s="33">
        <v>272.52999999999997</v>
      </c>
      <c r="T1264" s="42">
        <v>15.14</v>
      </c>
      <c r="U1264" s="33">
        <v>15.32</v>
      </c>
      <c r="V1264" s="116">
        <v>15.4</v>
      </c>
    </row>
    <row r="1265" spans="1:22" x14ac:dyDescent="0.25">
      <c r="A1265" s="26" t="s">
        <v>1821</v>
      </c>
      <c r="B1265" s="42">
        <v>0.6</v>
      </c>
      <c r="C1265" s="33">
        <v>11.7</v>
      </c>
      <c r="D1265" s="42">
        <v>7.7</v>
      </c>
      <c r="E1265" s="33">
        <v>0.6</v>
      </c>
      <c r="F1265" s="42">
        <v>2.4</v>
      </c>
      <c r="G1265" s="33">
        <v>2.8</v>
      </c>
      <c r="H1265" s="42">
        <v>0.3</v>
      </c>
      <c r="I1265" s="33">
        <v>3.4</v>
      </c>
      <c r="J1265" s="42">
        <v>2.5</v>
      </c>
      <c r="K1265" s="33">
        <v>0.6</v>
      </c>
      <c r="L1265" s="42">
        <v>1.1000000000000001</v>
      </c>
      <c r="M1265" s="33">
        <v>0.4</v>
      </c>
      <c r="N1265" s="42">
        <v>0.3</v>
      </c>
      <c r="O1265" s="33">
        <v>0.4</v>
      </c>
      <c r="P1265" s="42">
        <v>176.58</v>
      </c>
      <c r="Q1265" s="33">
        <v>114.2</v>
      </c>
      <c r="R1265" s="42">
        <v>143.87</v>
      </c>
      <c r="S1265" s="33">
        <v>272.17</v>
      </c>
      <c r="T1265" s="42">
        <v>14.93</v>
      </c>
      <c r="U1265" s="33">
        <v>15.04</v>
      </c>
      <c r="V1265" s="116">
        <v>14.92</v>
      </c>
    </row>
    <row r="1266" spans="1:22" x14ac:dyDescent="0.25">
      <c r="A1266" s="26" t="s">
        <v>232</v>
      </c>
      <c r="B1266" s="42">
        <v>0.5</v>
      </c>
      <c r="C1266" s="33">
        <v>12.5</v>
      </c>
      <c r="D1266" s="42">
        <v>7.6</v>
      </c>
      <c r="E1266" s="33">
        <v>0.5</v>
      </c>
      <c r="F1266" s="42">
        <v>2.6</v>
      </c>
      <c r="G1266" s="33">
        <v>3</v>
      </c>
      <c r="H1266" s="42">
        <v>0.2</v>
      </c>
      <c r="I1266" s="33">
        <v>3.3</v>
      </c>
      <c r="J1266" s="42">
        <v>2.4</v>
      </c>
      <c r="K1266" s="33">
        <v>0.7</v>
      </c>
      <c r="L1266" s="42">
        <v>1.1000000000000001</v>
      </c>
      <c r="M1266" s="33">
        <v>0.6</v>
      </c>
      <c r="N1266" s="42">
        <v>0.3</v>
      </c>
      <c r="O1266" s="33">
        <v>0.4</v>
      </c>
      <c r="P1266" s="42">
        <v>183.14</v>
      </c>
      <c r="Q1266" s="33">
        <v>121.17</v>
      </c>
      <c r="R1266" s="42">
        <v>151.26</v>
      </c>
      <c r="S1266" s="33">
        <v>272.27</v>
      </c>
      <c r="T1266" s="42">
        <v>15.8</v>
      </c>
      <c r="U1266" s="33">
        <v>15.92</v>
      </c>
      <c r="V1266" s="116">
        <v>15.7</v>
      </c>
    </row>
    <row r="1267" spans="1:22" x14ac:dyDescent="0.25">
      <c r="A1267" s="26" t="s">
        <v>1822</v>
      </c>
      <c r="B1267" s="42">
        <v>1.3</v>
      </c>
      <c r="C1267" s="33">
        <v>14.7</v>
      </c>
      <c r="D1267" s="42">
        <v>9.1</v>
      </c>
      <c r="E1267" s="33">
        <v>0.6</v>
      </c>
      <c r="F1267" s="42">
        <v>3</v>
      </c>
      <c r="G1267" s="33">
        <v>3.2</v>
      </c>
      <c r="H1267" s="42">
        <v>0.3</v>
      </c>
      <c r="I1267" s="33">
        <v>3.3</v>
      </c>
      <c r="J1267" s="42">
        <v>2.2999999999999998</v>
      </c>
      <c r="K1267" s="33">
        <v>0.7</v>
      </c>
      <c r="L1267" s="42">
        <v>1.2</v>
      </c>
      <c r="M1267" s="33">
        <v>0.6</v>
      </c>
      <c r="N1267" s="42">
        <v>0.3</v>
      </c>
      <c r="O1267" s="33">
        <v>0.5</v>
      </c>
      <c r="P1267" s="42">
        <v>175.18</v>
      </c>
      <c r="Q1267" s="33">
        <v>116.53</v>
      </c>
      <c r="R1267" s="42">
        <v>142.85</v>
      </c>
      <c r="S1267" s="33">
        <v>272.20999999999998</v>
      </c>
      <c r="T1267" s="42">
        <v>16.920000000000002</v>
      </c>
      <c r="U1267" s="33">
        <v>17.21</v>
      </c>
      <c r="V1267" s="116">
        <v>16.45</v>
      </c>
    </row>
    <row r="1268" spans="1:22" x14ac:dyDescent="0.25">
      <c r="A1268" s="26" t="s">
        <v>1823</v>
      </c>
      <c r="B1268" s="42">
        <v>0.9</v>
      </c>
      <c r="C1268" s="33">
        <v>13</v>
      </c>
      <c r="D1268" s="42">
        <v>9.6</v>
      </c>
      <c r="E1268" s="33">
        <v>0.6</v>
      </c>
      <c r="F1268" s="42">
        <v>3.3</v>
      </c>
      <c r="G1268" s="33">
        <v>3.1</v>
      </c>
      <c r="H1268" s="42">
        <v>0.5</v>
      </c>
      <c r="I1268" s="33">
        <v>3.7</v>
      </c>
      <c r="J1268" s="42">
        <v>1.6</v>
      </c>
      <c r="K1268" s="33">
        <v>0.5</v>
      </c>
      <c r="L1268" s="42">
        <v>0.9</v>
      </c>
      <c r="M1268" s="33">
        <v>0.4</v>
      </c>
      <c r="N1268" s="42">
        <v>0.2</v>
      </c>
      <c r="O1268" s="33">
        <v>0.2</v>
      </c>
      <c r="P1268" s="42">
        <v>179.63</v>
      </c>
      <c r="Q1268" s="33">
        <v>118.52</v>
      </c>
      <c r="R1268" s="42">
        <v>144.71</v>
      </c>
      <c r="S1268" s="33">
        <v>272.33999999999997</v>
      </c>
      <c r="T1268" s="42">
        <v>18.47</v>
      </c>
      <c r="U1268" s="33">
        <v>18.899999999999999</v>
      </c>
      <c r="V1268" s="116">
        <v>18.04</v>
      </c>
    </row>
    <row r="1269" spans="1:22" x14ac:dyDescent="0.25">
      <c r="A1269" s="26" t="s">
        <v>233</v>
      </c>
      <c r="B1269" s="42">
        <v>0.8</v>
      </c>
      <c r="C1269" s="33">
        <v>14.7</v>
      </c>
      <c r="D1269" s="42">
        <v>9.3000000000000007</v>
      </c>
      <c r="E1269" s="33">
        <v>0.6</v>
      </c>
      <c r="F1269" s="42">
        <v>3.4</v>
      </c>
      <c r="G1269" s="33">
        <v>3.3</v>
      </c>
      <c r="H1269" s="42">
        <v>0.3</v>
      </c>
      <c r="I1269" s="33">
        <v>2.7</v>
      </c>
      <c r="J1269" s="42">
        <v>1.5</v>
      </c>
      <c r="K1269" s="33">
        <v>0.5</v>
      </c>
      <c r="L1269" s="42">
        <v>0.8</v>
      </c>
      <c r="M1269" s="33">
        <v>0.3</v>
      </c>
      <c r="N1269" s="42">
        <v>0.2</v>
      </c>
      <c r="O1269" s="33">
        <v>0.2</v>
      </c>
      <c r="P1269" s="42">
        <v>183.52</v>
      </c>
      <c r="Q1269" s="33">
        <v>116.72</v>
      </c>
      <c r="R1269" s="42">
        <v>139.28</v>
      </c>
      <c r="S1269" s="33">
        <v>272.69</v>
      </c>
      <c r="T1269" s="42">
        <v>17.36</v>
      </c>
      <c r="U1269" s="33">
        <v>17.73</v>
      </c>
      <c r="V1269" s="116">
        <v>17.43</v>
      </c>
    </row>
    <row r="1270" spans="1:22" x14ac:dyDescent="0.25">
      <c r="A1270" s="26" t="s">
        <v>1824</v>
      </c>
      <c r="B1270" s="42">
        <v>1</v>
      </c>
      <c r="C1270" s="33">
        <v>14.9</v>
      </c>
      <c r="D1270" s="42">
        <v>9.1999999999999993</v>
      </c>
      <c r="E1270" s="33">
        <v>0.7</v>
      </c>
      <c r="F1270" s="42">
        <v>3.9</v>
      </c>
      <c r="G1270" s="33">
        <v>2.9</v>
      </c>
      <c r="H1270" s="42">
        <v>0.1</v>
      </c>
      <c r="I1270" s="33">
        <v>4.0999999999999996</v>
      </c>
      <c r="J1270" s="42">
        <v>1.9</v>
      </c>
      <c r="K1270" s="33">
        <v>0.5</v>
      </c>
      <c r="L1270" s="42">
        <v>0.8</v>
      </c>
      <c r="M1270" s="33">
        <v>0.3</v>
      </c>
      <c r="N1270" s="42">
        <v>0.2</v>
      </c>
      <c r="O1270" s="33">
        <v>0.2</v>
      </c>
      <c r="P1270" s="42">
        <v>139.41</v>
      </c>
      <c r="Q1270" s="33">
        <v>94.41</v>
      </c>
      <c r="R1270" s="42">
        <v>114.56</v>
      </c>
      <c r="S1270" s="33">
        <v>274.16000000000003</v>
      </c>
      <c r="T1270" s="42">
        <v>17.68</v>
      </c>
      <c r="U1270" s="33">
        <v>18.28</v>
      </c>
      <c r="V1270" s="116">
        <v>17.66</v>
      </c>
    </row>
    <row r="1271" spans="1:22" x14ac:dyDescent="0.25">
      <c r="A1271" s="26" t="s">
        <v>234</v>
      </c>
      <c r="B1271" s="42">
        <v>1.2</v>
      </c>
      <c r="C1271" s="33">
        <v>13.6</v>
      </c>
      <c r="D1271" s="42">
        <v>9.5</v>
      </c>
      <c r="E1271" s="33">
        <v>0.7</v>
      </c>
      <c r="F1271" s="42">
        <v>3.4</v>
      </c>
      <c r="G1271" s="33">
        <v>3.2</v>
      </c>
      <c r="H1271" s="42">
        <v>0.3</v>
      </c>
      <c r="I1271" s="33">
        <v>3.9</v>
      </c>
      <c r="J1271" s="42">
        <v>1.6</v>
      </c>
      <c r="K1271" s="33">
        <v>0.4</v>
      </c>
      <c r="L1271" s="42">
        <v>0.8</v>
      </c>
      <c r="M1271" s="33">
        <v>0.2</v>
      </c>
      <c r="N1271" s="42">
        <v>0.2</v>
      </c>
      <c r="O1271" s="33">
        <v>0.2</v>
      </c>
      <c r="P1271" s="42">
        <v>165.86</v>
      </c>
      <c r="Q1271" s="33">
        <v>110.48</v>
      </c>
      <c r="R1271" s="42">
        <v>125.57</v>
      </c>
      <c r="S1271" s="33">
        <v>273.83999999999997</v>
      </c>
      <c r="T1271" s="42">
        <v>18.010000000000002</v>
      </c>
      <c r="U1271" s="33">
        <v>18.36</v>
      </c>
      <c r="V1271" s="116">
        <v>17.440000000000001</v>
      </c>
    </row>
    <row r="1272" spans="1:22" x14ac:dyDescent="0.25">
      <c r="A1272" s="26" t="s">
        <v>1825</v>
      </c>
      <c r="B1272" s="42">
        <v>1.5</v>
      </c>
      <c r="C1272" s="33">
        <v>15</v>
      </c>
      <c r="D1272" s="42">
        <v>9.3000000000000007</v>
      </c>
      <c r="E1272" s="33">
        <v>0.8</v>
      </c>
      <c r="F1272" s="42">
        <v>3.7</v>
      </c>
      <c r="G1272" s="33">
        <v>2.8</v>
      </c>
      <c r="H1272" s="42">
        <v>0.3</v>
      </c>
      <c r="I1272" s="33">
        <v>3.6</v>
      </c>
      <c r="J1272" s="42">
        <v>1.9</v>
      </c>
      <c r="K1272" s="33">
        <v>0.4</v>
      </c>
      <c r="L1272" s="42">
        <v>0.8</v>
      </c>
      <c r="M1272" s="33">
        <v>0.3</v>
      </c>
      <c r="N1272" s="42">
        <v>0.2</v>
      </c>
      <c r="O1272" s="33">
        <v>0.1</v>
      </c>
      <c r="P1272" s="42">
        <v>160.96</v>
      </c>
      <c r="Q1272" s="33">
        <v>108.45</v>
      </c>
      <c r="R1272" s="42">
        <v>132.55000000000001</v>
      </c>
      <c r="S1272" s="33">
        <v>274.08999999999997</v>
      </c>
      <c r="T1272" s="42">
        <v>17.86</v>
      </c>
      <c r="U1272" s="33">
        <v>18.190000000000001</v>
      </c>
      <c r="V1272" s="116">
        <v>17.57</v>
      </c>
    </row>
    <row r="1273" spans="1:22" x14ac:dyDescent="0.25">
      <c r="A1273" s="26" t="s">
        <v>1826</v>
      </c>
      <c r="B1273" s="42">
        <v>1</v>
      </c>
      <c r="C1273" s="33">
        <v>11.9</v>
      </c>
      <c r="D1273" s="42">
        <v>8</v>
      </c>
      <c r="E1273" s="33">
        <v>0.5</v>
      </c>
      <c r="F1273" s="42">
        <v>3</v>
      </c>
      <c r="G1273" s="33">
        <v>2</v>
      </c>
      <c r="H1273" s="42">
        <v>0</v>
      </c>
      <c r="I1273" s="33">
        <v>3.4</v>
      </c>
      <c r="J1273" s="42">
        <v>1.8</v>
      </c>
      <c r="K1273" s="33">
        <v>0.4</v>
      </c>
      <c r="L1273" s="42">
        <v>0.6</v>
      </c>
      <c r="M1273" s="33">
        <v>0.3</v>
      </c>
      <c r="N1273" s="42">
        <v>0.2</v>
      </c>
      <c r="O1273" s="33">
        <v>0.1</v>
      </c>
      <c r="P1273" s="42">
        <v>162.82</v>
      </c>
      <c r="Q1273" s="33">
        <v>106.92</v>
      </c>
      <c r="R1273" s="42">
        <v>133.53</v>
      </c>
      <c r="S1273" s="33">
        <v>273.81</v>
      </c>
      <c r="T1273" s="42">
        <v>14.55</v>
      </c>
      <c r="U1273" s="33">
        <v>15.12</v>
      </c>
      <c r="V1273" s="116">
        <v>14.87</v>
      </c>
    </row>
    <row r="1274" spans="1:22" x14ac:dyDescent="0.25">
      <c r="A1274" s="26" t="s">
        <v>235</v>
      </c>
      <c r="B1274" s="42">
        <v>1.2</v>
      </c>
      <c r="C1274" s="33">
        <v>13.2</v>
      </c>
      <c r="D1274" s="42">
        <v>8.5</v>
      </c>
      <c r="E1274" s="33">
        <v>0.6</v>
      </c>
      <c r="F1274" s="42">
        <v>3.5</v>
      </c>
      <c r="G1274" s="33">
        <v>2.4</v>
      </c>
      <c r="H1274" s="42">
        <v>0.3</v>
      </c>
      <c r="I1274" s="33">
        <v>3.5</v>
      </c>
      <c r="J1274" s="42">
        <v>1.9</v>
      </c>
      <c r="K1274" s="33">
        <v>0.4</v>
      </c>
      <c r="L1274" s="42">
        <v>0.6</v>
      </c>
      <c r="M1274" s="33">
        <v>0.3</v>
      </c>
      <c r="N1274" s="42">
        <v>0.1</v>
      </c>
      <c r="O1274" s="33">
        <v>0.2</v>
      </c>
      <c r="P1274" s="42">
        <v>161.09</v>
      </c>
      <c r="Q1274" s="33">
        <v>106.23</v>
      </c>
      <c r="R1274" s="42">
        <v>132.1</v>
      </c>
      <c r="S1274" s="33">
        <v>273.64999999999998</v>
      </c>
      <c r="T1274" s="42">
        <v>15.83</v>
      </c>
      <c r="U1274" s="33">
        <v>16.43</v>
      </c>
      <c r="V1274" s="116">
        <v>16.14</v>
      </c>
    </row>
    <row r="1275" spans="1:22" x14ac:dyDescent="0.25">
      <c r="A1275" s="26" t="s">
        <v>1827</v>
      </c>
      <c r="B1275" s="42">
        <v>0.4</v>
      </c>
      <c r="C1275" s="33">
        <v>7.9</v>
      </c>
      <c r="D1275" s="42">
        <v>6.1</v>
      </c>
      <c r="E1275" s="33">
        <v>0.4</v>
      </c>
      <c r="F1275" s="42">
        <v>2.4</v>
      </c>
      <c r="G1275" s="33">
        <v>2.2000000000000002</v>
      </c>
      <c r="H1275" s="42">
        <v>0.2</v>
      </c>
      <c r="I1275" s="33">
        <v>2.5</v>
      </c>
      <c r="J1275" s="42">
        <v>1.9</v>
      </c>
      <c r="K1275" s="33">
        <v>0.4</v>
      </c>
      <c r="L1275" s="42">
        <v>1</v>
      </c>
      <c r="M1275" s="33">
        <v>0.4</v>
      </c>
      <c r="N1275" s="42">
        <v>0.2</v>
      </c>
      <c r="O1275" s="33">
        <v>0.4</v>
      </c>
      <c r="P1275" s="42">
        <v>231.84</v>
      </c>
      <c r="Q1275" s="33">
        <v>154.44999999999999</v>
      </c>
      <c r="R1275" s="42">
        <v>192.41</v>
      </c>
      <c r="S1275" s="33">
        <v>271.81</v>
      </c>
      <c r="T1275" s="42">
        <v>10.57</v>
      </c>
      <c r="U1275" s="33">
        <v>11.11</v>
      </c>
      <c r="V1275" s="116">
        <v>10.94</v>
      </c>
    </row>
    <row r="1276" spans="1:22" x14ac:dyDescent="0.25">
      <c r="A1276" s="26" t="s">
        <v>1828</v>
      </c>
      <c r="B1276" s="42">
        <v>0.6</v>
      </c>
      <c r="C1276" s="33">
        <v>6.8</v>
      </c>
      <c r="D1276" s="42">
        <v>6</v>
      </c>
      <c r="E1276" s="33">
        <v>0.3</v>
      </c>
      <c r="F1276" s="42">
        <v>2.2999999999999998</v>
      </c>
      <c r="G1276" s="33">
        <v>1.9</v>
      </c>
      <c r="H1276" s="42">
        <v>0.1</v>
      </c>
      <c r="I1276" s="33">
        <v>2.9</v>
      </c>
      <c r="J1276" s="42">
        <v>2.1</v>
      </c>
      <c r="K1276" s="33">
        <v>0.4</v>
      </c>
      <c r="L1276" s="42">
        <v>0.9</v>
      </c>
      <c r="M1276" s="33">
        <v>0.3</v>
      </c>
      <c r="N1276" s="42">
        <v>0.1</v>
      </c>
      <c r="O1276" s="33">
        <v>0.1</v>
      </c>
      <c r="P1276" s="42">
        <v>227.12</v>
      </c>
      <c r="Q1276" s="33">
        <v>150.88</v>
      </c>
      <c r="R1276" s="42">
        <v>184.63</v>
      </c>
      <c r="S1276" s="33">
        <v>271.61</v>
      </c>
      <c r="T1276" s="42">
        <v>9.33</v>
      </c>
      <c r="U1276" s="33">
        <v>9.7799999999999994</v>
      </c>
      <c r="V1276" s="116">
        <v>9.82</v>
      </c>
    </row>
    <row r="1277" spans="1:22" x14ac:dyDescent="0.25">
      <c r="A1277" s="26" t="s">
        <v>236</v>
      </c>
      <c r="B1277" s="42">
        <v>0.4</v>
      </c>
      <c r="C1277" s="33">
        <v>8.9</v>
      </c>
      <c r="D1277" s="42">
        <v>7</v>
      </c>
      <c r="E1277" s="33">
        <v>0.5</v>
      </c>
      <c r="F1277" s="42">
        <v>2.4</v>
      </c>
      <c r="G1277" s="33">
        <v>2.4</v>
      </c>
      <c r="H1277" s="42">
        <v>0.2</v>
      </c>
      <c r="I1277" s="33">
        <v>3.3</v>
      </c>
      <c r="J1277" s="42">
        <v>2.2999999999999998</v>
      </c>
      <c r="K1277" s="33">
        <v>0.5</v>
      </c>
      <c r="L1277" s="42">
        <v>0.9</v>
      </c>
      <c r="M1277" s="33">
        <v>0.4</v>
      </c>
      <c r="N1277" s="42">
        <v>0.2</v>
      </c>
      <c r="O1277" s="33">
        <v>0.4</v>
      </c>
      <c r="P1277" s="42">
        <v>195.89</v>
      </c>
      <c r="Q1277" s="33">
        <v>118.94</v>
      </c>
      <c r="R1277" s="42">
        <v>159.65</v>
      </c>
      <c r="S1277" s="33">
        <v>271.89999999999998</v>
      </c>
      <c r="T1277" s="42">
        <v>12.48</v>
      </c>
      <c r="U1277" s="33">
        <v>13.12</v>
      </c>
      <c r="V1277" s="116">
        <v>13.07</v>
      </c>
    </row>
    <row r="1278" spans="1:22" x14ac:dyDescent="0.25">
      <c r="A1278" s="26" t="s">
        <v>1829</v>
      </c>
      <c r="B1278" s="42">
        <v>1</v>
      </c>
      <c r="C1278" s="33">
        <v>13.1</v>
      </c>
      <c r="D1278" s="42">
        <v>8.6</v>
      </c>
      <c r="E1278" s="33">
        <v>0.4</v>
      </c>
      <c r="F1278" s="42">
        <v>2.7</v>
      </c>
      <c r="G1278" s="33">
        <v>3.4</v>
      </c>
      <c r="H1278" s="42">
        <v>0.2</v>
      </c>
      <c r="I1278" s="33">
        <v>3.6</v>
      </c>
      <c r="J1278" s="42">
        <v>2.5</v>
      </c>
      <c r="K1278" s="33">
        <v>0.6</v>
      </c>
      <c r="L1278" s="42">
        <v>1.1000000000000001</v>
      </c>
      <c r="M1278" s="33">
        <v>0.5</v>
      </c>
      <c r="N1278" s="42">
        <v>0.3</v>
      </c>
      <c r="O1278" s="33">
        <v>0.5</v>
      </c>
      <c r="P1278" s="42">
        <v>180.64</v>
      </c>
      <c r="Q1278" s="33">
        <v>118.89</v>
      </c>
      <c r="R1278" s="42">
        <v>156.69999999999999</v>
      </c>
      <c r="S1278" s="33">
        <v>271.93</v>
      </c>
      <c r="T1278" s="42">
        <v>15.79</v>
      </c>
      <c r="U1278" s="33">
        <v>16.350000000000001</v>
      </c>
      <c r="V1278" s="116">
        <v>16.32</v>
      </c>
    </row>
    <row r="1279" spans="1:22" x14ac:dyDescent="0.25">
      <c r="A1279" s="26" t="s">
        <v>1830</v>
      </c>
      <c r="B1279" s="42">
        <v>0.8</v>
      </c>
      <c r="C1279" s="33">
        <v>12.5</v>
      </c>
      <c r="D1279" s="42">
        <v>8.6</v>
      </c>
      <c r="E1279" s="33">
        <v>0.5</v>
      </c>
      <c r="F1279" s="42">
        <v>3.1</v>
      </c>
      <c r="G1279" s="33">
        <v>3</v>
      </c>
      <c r="H1279" s="42">
        <v>0.2</v>
      </c>
      <c r="I1279" s="33">
        <v>4.2</v>
      </c>
      <c r="J1279" s="42">
        <v>2.4</v>
      </c>
      <c r="K1279" s="33">
        <v>0.6</v>
      </c>
      <c r="L1279" s="42">
        <v>1.1000000000000001</v>
      </c>
      <c r="M1279" s="33">
        <v>0.4</v>
      </c>
      <c r="N1279" s="42">
        <v>0.3</v>
      </c>
      <c r="O1279" s="33">
        <v>0.4</v>
      </c>
      <c r="P1279" s="42">
        <v>164.3</v>
      </c>
      <c r="Q1279" s="33">
        <v>110.03</v>
      </c>
      <c r="R1279" s="42">
        <v>134.69</v>
      </c>
      <c r="S1279" s="33">
        <v>272.95999999999998</v>
      </c>
      <c r="T1279" s="42">
        <v>16.260000000000002</v>
      </c>
      <c r="U1279" s="33">
        <v>16.850000000000001</v>
      </c>
      <c r="V1279" s="116">
        <v>17</v>
      </c>
    </row>
    <row r="1280" spans="1:22" x14ac:dyDescent="0.25">
      <c r="A1280" s="26" t="s">
        <v>237</v>
      </c>
      <c r="B1280" s="42">
        <v>0.7</v>
      </c>
      <c r="C1280" s="33">
        <v>13.2</v>
      </c>
      <c r="D1280" s="42">
        <v>9.5</v>
      </c>
      <c r="E1280" s="33">
        <v>0.5</v>
      </c>
      <c r="F1280" s="42">
        <v>3.2</v>
      </c>
      <c r="G1280" s="33">
        <v>2.9</v>
      </c>
      <c r="H1280" s="42">
        <v>0.2</v>
      </c>
      <c r="I1280" s="33">
        <v>4.0999999999999996</v>
      </c>
      <c r="J1280" s="42">
        <v>2.6</v>
      </c>
      <c r="K1280" s="33">
        <v>0.6</v>
      </c>
      <c r="L1280" s="42">
        <v>1.1000000000000001</v>
      </c>
      <c r="M1280" s="33">
        <v>0.4</v>
      </c>
      <c r="N1280" s="42">
        <v>0.2</v>
      </c>
      <c r="O1280" s="33">
        <v>0.3</v>
      </c>
      <c r="P1280" s="42">
        <v>163.82</v>
      </c>
      <c r="Q1280" s="33">
        <v>113.24</v>
      </c>
      <c r="R1280" s="42">
        <v>143.75</v>
      </c>
      <c r="S1280" s="33">
        <v>272.70999999999998</v>
      </c>
      <c r="T1280" s="42">
        <v>16.95</v>
      </c>
      <c r="U1280" s="33">
        <v>17.47</v>
      </c>
      <c r="V1280" s="116">
        <v>17.47</v>
      </c>
    </row>
    <row r="1281" spans="1:22" x14ac:dyDescent="0.25">
      <c r="A1281" s="26" t="s">
        <v>1831</v>
      </c>
      <c r="B1281" s="42">
        <v>0.7</v>
      </c>
      <c r="C1281" s="33">
        <v>14</v>
      </c>
      <c r="D1281" s="42">
        <v>9.8000000000000007</v>
      </c>
      <c r="E1281" s="33">
        <v>0.4</v>
      </c>
      <c r="F1281" s="42">
        <v>3.2</v>
      </c>
      <c r="G1281" s="33">
        <v>3.4</v>
      </c>
      <c r="H1281" s="42">
        <v>0.1</v>
      </c>
      <c r="I1281" s="33">
        <v>4.0999999999999996</v>
      </c>
      <c r="J1281" s="42">
        <v>2.6</v>
      </c>
      <c r="K1281" s="33">
        <v>0.6</v>
      </c>
      <c r="L1281" s="42">
        <v>1.2</v>
      </c>
      <c r="M1281" s="33">
        <v>0.5</v>
      </c>
      <c r="N1281" s="42">
        <v>0.3</v>
      </c>
      <c r="O1281" s="33">
        <v>0.5</v>
      </c>
      <c r="P1281" s="42">
        <v>166.08</v>
      </c>
      <c r="Q1281" s="33">
        <v>111.15</v>
      </c>
      <c r="R1281" s="42">
        <v>136</v>
      </c>
      <c r="S1281" s="33">
        <v>272.39</v>
      </c>
      <c r="T1281" s="42">
        <v>17.760000000000002</v>
      </c>
      <c r="U1281" s="33">
        <v>18.260000000000002</v>
      </c>
      <c r="V1281" s="116">
        <v>18.43</v>
      </c>
    </row>
    <row r="1282" spans="1:22" x14ac:dyDescent="0.25">
      <c r="A1282" s="26" t="s">
        <v>1832</v>
      </c>
      <c r="B1282" s="42">
        <v>0.4</v>
      </c>
      <c r="C1282" s="33">
        <v>6.8</v>
      </c>
      <c r="D1282" s="42">
        <v>6.1</v>
      </c>
      <c r="E1282" s="33">
        <v>0.3</v>
      </c>
      <c r="F1282" s="42">
        <v>2.1</v>
      </c>
      <c r="G1282" s="33">
        <v>1.8</v>
      </c>
      <c r="H1282" s="42">
        <v>0.1</v>
      </c>
      <c r="I1282" s="33">
        <v>2.2000000000000002</v>
      </c>
      <c r="J1282" s="42">
        <v>1.7</v>
      </c>
      <c r="K1282" s="33">
        <v>0.4</v>
      </c>
      <c r="L1282" s="42">
        <v>0.7</v>
      </c>
      <c r="M1282" s="33">
        <v>0.3</v>
      </c>
      <c r="N1282" s="42">
        <v>0.2</v>
      </c>
      <c r="O1282" s="33">
        <v>0.4</v>
      </c>
      <c r="P1282" s="42">
        <v>253.06</v>
      </c>
      <c r="Q1282" s="33">
        <v>165.66</v>
      </c>
      <c r="R1282" s="42">
        <v>205.22</v>
      </c>
      <c r="S1282" s="33">
        <v>270.48</v>
      </c>
      <c r="T1282" s="42">
        <v>9.9700000000000006</v>
      </c>
      <c r="U1282" s="33">
        <v>10.17</v>
      </c>
      <c r="V1282" s="116">
        <v>10.41</v>
      </c>
    </row>
    <row r="1283" spans="1:22" x14ac:dyDescent="0.25">
      <c r="A1283" s="26" t="s">
        <v>238</v>
      </c>
      <c r="B1283" s="42">
        <v>1.2</v>
      </c>
      <c r="C1283" s="33">
        <v>15.7</v>
      </c>
      <c r="D1283" s="42">
        <v>10.3</v>
      </c>
      <c r="E1283" s="33">
        <v>0.7</v>
      </c>
      <c r="F1283" s="42">
        <v>3.1</v>
      </c>
      <c r="G1283" s="33">
        <v>3.8</v>
      </c>
      <c r="H1283" s="42">
        <v>0.2</v>
      </c>
      <c r="I1283" s="33">
        <v>3.8</v>
      </c>
      <c r="J1283" s="42">
        <v>2.2000000000000002</v>
      </c>
      <c r="K1283" s="33">
        <v>0.6</v>
      </c>
      <c r="L1283" s="42">
        <v>1.3</v>
      </c>
      <c r="M1283" s="33">
        <v>0.6</v>
      </c>
      <c r="N1283" s="42">
        <v>0.3</v>
      </c>
      <c r="O1283" s="33">
        <v>0.6</v>
      </c>
      <c r="P1283" s="42">
        <v>153.58000000000001</v>
      </c>
      <c r="Q1283" s="33">
        <v>104.29</v>
      </c>
      <c r="R1283" s="42">
        <v>125.88</v>
      </c>
      <c r="S1283" s="33">
        <v>272.95999999999998</v>
      </c>
      <c r="T1283" s="42">
        <v>19.100000000000001</v>
      </c>
      <c r="U1283" s="33">
        <v>19.77</v>
      </c>
      <c r="V1283" s="116">
        <v>19.600000000000001</v>
      </c>
    </row>
    <row r="1284" spans="1:22" x14ac:dyDescent="0.25">
      <c r="A1284" s="26" t="s">
        <v>1833</v>
      </c>
      <c r="B1284" s="42">
        <v>0.8</v>
      </c>
      <c r="C1284" s="33">
        <v>14.5</v>
      </c>
      <c r="D1284" s="42">
        <v>9.1999999999999993</v>
      </c>
      <c r="E1284" s="33">
        <v>0.7</v>
      </c>
      <c r="F1284" s="42">
        <v>3.5</v>
      </c>
      <c r="G1284" s="33">
        <v>3.4</v>
      </c>
      <c r="H1284" s="42">
        <v>0.2</v>
      </c>
      <c r="I1284" s="33">
        <v>4.3</v>
      </c>
      <c r="J1284" s="42">
        <v>2.9</v>
      </c>
      <c r="K1284" s="33">
        <v>0.7</v>
      </c>
      <c r="L1284" s="42">
        <v>1.2</v>
      </c>
      <c r="M1284" s="33">
        <v>0.5</v>
      </c>
      <c r="N1284" s="42">
        <v>0.3</v>
      </c>
      <c r="O1284" s="33">
        <v>0.5</v>
      </c>
      <c r="P1284" s="42">
        <v>146.1</v>
      </c>
      <c r="Q1284" s="33">
        <v>99.75</v>
      </c>
      <c r="R1284" s="42">
        <v>122.94</v>
      </c>
      <c r="S1284" s="33">
        <v>272.94</v>
      </c>
      <c r="T1284" s="42">
        <v>18.53</v>
      </c>
      <c r="U1284" s="33">
        <v>19.28</v>
      </c>
      <c r="V1284" s="116">
        <v>19.2</v>
      </c>
    </row>
    <row r="1285" spans="1:22" x14ac:dyDescent="0.25">
      <c r="A1285" s="26" t="s">
        <v>1834</v>
      </c>
      <c r="B1285" s="42">
        <v>0.8</v>
      </c>
      <c r="C1285" s="33">
        <v>13.8</v>
      </c>
      <c r="D1285" s="42">
        <v>10</v>
      </c>
      <c r="E1285" s="33">
        <v>0.6</v>
      </c>
      <c r="F1285" s="42">
        <v>3.3</v>
      </c>
      <c r="G1285" s="33">
        <v>3.6</v>
      </c>
      <c r="H1285" s="42">
        <v>0.2</v>
      </c>
      <c r="I1285" s="33">
        <v>4.3</v>
      </c>
      <c r="J1285" s="42">
        <v>2.7</v>
      </c>
      <c r="K1285" s="33">
        <v>0.5</v>
      </c>
      <c r="L1285" s="42">
        <v>1.2</v>
      </c>
      <c r="M1285" s="33">
        <v>0.5</v>
      </c>
      <c r="N1285" s="42">
        <v>0.2</v>
      </c>
      <c r="O1285" s="33">
        <v>0.5</v>
      </c>
      <c r="P1285" s="42">
        <v>173.46</v>
      </c>
      <c r="Q1285" s="33">
        <v>114.9</v>
      </c>
      <c r="R1285" s="42">
        <v>141.66</v>
      </c>
      <c r="S1285" s="33">
        <v>272.23</v>
      </c>
      <c r="T1285" s="42">
        <v>17.690000000000001</v>
      </c>
      <c r="U1285" s="33">
        <v>18.21</v>
      </c>
      <c r="V1285" s="116">
        <v>18.190000000000001</v>
      </c>
    </row>
    <row r="1286" spans="1:22" x14ac:dyDescent="0.25">
      <c r="A1286" s="26" t="s">
        <v>239</v>
      </c>
      <c r="B1286" s="42">
        <v>0.6</v>
      </c>
      <c r="C1286" s="33">
        <v>13.2</v>
      </c>
      <c r="D1286" s="42">
        <v>8.5</v>
      </c>
      <c r="E1286" s="33">
        <v>0.6</v>
      </c>
      <c r="F1286" s="42">
        <v>2.9</v>
      </c>
      <c r="G1286" s="33">
        <v>2.9</v>
      </c>
      <c r="H1286" s="42">
        <v>0.1</v>
      </c>
      <c r="I1286" s="33">
        <v>3.7</v>
      </c>
      <c r="J1286" s="42">
        <v>2.4</v>
      </c>
      <c r="K1286" s="33">
        <v>0.6</v>
      </c>
      <c r="L1286" s="42">
        <v>1</v>
      </c>
      <c r="M1286" s="33">
        <v>0.4</v>
      </c>
      <c r="N1286" s="42">
        <v>0.3</v>
      </c>
      <c r="O1286" s="33">
        <v>0.4</v>
      </c>
      <c r="P1286" s="42">
        <v>170.93</v>
      </c>
      <c r="Q1286" s="33">
        <v>120.2</v>
      </c>
      <c r="R1286" s="42">
        <v>149.44</v>
      </c>
      <c r="S1286" s="33">
        <v>272.14</v>
      </c>
      <c r="T1286" s="42">
        <v>15.25</v>
      </c>
      <c r="U1286" s="33">
        <v>15.7</v>
      </c>
      <c r="V1286" s="116">
        <v>15.82</v>
      </c>
    </row>
    <row r="1287" spans="1:22" x14ac:dyDescent="0.25">
      <c r="A1287" s="26" t="s">
        <v>1835</v>
      </c>
      <c r="B1287" s="42">
        <v>0.6</v>
      </c>
      <c r="C1287" s="33">
        <v>10.7</v>
      </c>
      <c r="D1287" s="42">
        <v>7.7</v>
      </c>
      <c r="E1287" s="33">
        <v>0.4</v>
      </c>
      <c r="F1287" s="42">
        <v>3.1</v>
      </c>
      <c r="G1287" s="33">
        <v>2.4</v>
      </c>
      <c r="H1287" s="42">
        <v>0.3</v>
      </c>
      <c r="I1287" s="33">
        <v>4.0999999999999996</v>
      </c>
      <c r="J1287" s="42">
        <v>2.2999999999999998</v>
      </c>
      <c r="K1287" s="33">
        <v>0.5</v>
      </c>
      <c r="L1287" s="42">
        <v>0.9</v>
      </c>
      <c r="M1287" s="33">
        <v>0.3</v>
      </c>
      <c r="N1287" s="42">
        <v>0.2</v>
      </c>
      <c r="O1287" s="33">
        <v>0.3</v>
      </c>
      <c r="P1287" s="42">
        <v>161.44</v>
      </c>
      <c r="Q1287" s="33">
        <v>105.71</v>
      </c>
      <c r="R1287" s="42">
        <v>132</v>
      </c>
      <c r="S1287" s="33">
        <v>272.14999999999998</v>
      </c>
      <c r="T1287" s="42">
        <v>13.49</v>
      </c>
      <c r="U1287" s="33">
        <v>14.13</v>
      </c>
      <c r="V1287" s="116">
        <v>14.2</v>
      </c>
    </row>
    <row r="1288" spans="1:22" x14ac:dyDescent="0.25">
      <c r="A1288" s="26" t="s">
        <v>1836</v>
      </c>
      <c r="B1288" s="42">
        <v>0.6</v>
      </c>
      <c r="C1288" s="33">
        <v>12.4</v>
      </c>
      <c r="D1288" s="42">
        <v>8.6</v>
      </c>
      <c r="E1288" s="33">
        <v>0.3</v>
      </c>
      <c r="F1288" s="42">
        <v>2.8</v>
      </c>
      <c r="G1288" s="33">
        <v>3.2</v>
      </c>
      <c r="H1288" s="42">
        <v>0.2</v>
      </c>
      <c r="I1288" s="33">
        <v>4</v>
      </c>
      <c r="J1288" s="42">
        <v>2.4</v>
      </c>
      <c r="K1288" s="33">
        <v>0.6</v>
      </c>
      <c r="L1288" s="42">
        <v>1.1000000000000001</v>
      </c>
      <c r="M1288" s="33">
        <v>0.4</v>
      </c>
      <c r="N1288" s="42">
        <v>0.3</v>
      </c>
      <c r="O1288" s="33">
        <v>0.4</v>
      </c>
      <c r="P1288" s="42">
        <v>169.92</v>
      </c>
      <c r="Q1288" s="33">
        <v>112.88</v>
      </c>
      <c r="R1288" s="42">
        <v>140.59</v>
      </c>
      <c r="S1288" s="33">
        <v>271.89</v>
      </c>
      <c r="T1288" s="42">
        <v>16.07</v>
      </c>
      <c r="U1288" s="33">
        <v>16.46</v>
      </c>
      <c r="V1288" s="116">
        <v>16.63</v>
      </c>
    </row>
    <row r="1289" spans="1:22" x14ac:dyDescent="0.25">
      <c r="A1289" s="26" t="s">
        <v>240</v>
      </c>
      <c r="B1289" s="42">
        <v>0.7</v>
      </c>
      <c r="C1289" s="33">
        <v>12.6</v>
      </c>
      <c r="D1289" s="42">
        <v>9</v>
      </c>
      <c r="E1289" s="33">
        <v>0.2</v>
      </c>
      <c r="F1289" s="42">
        <v>3</v>
      </c>
      <c r="G1289" s="33">
        <v>3.3</v>
      </c>
      <c r="H1289" s="42">
        <v>0.2</v>
      </c>
      <c r="I1289" s="33">
        <v>4.5999999999999996</v>
      </c>
      <c r="J1289" s="42">
        <v>2.5</v>
      </c>
      <c r="K1289" s="33">
        <v>0.6</v>
      </c>
      <c r="L1289" s="42">
        <v>1.2</v>
      </c>
      <c r="M1289" s="33">
        <v>0.4</v>
      </c>
      <c r="N1289" s="42">
        <v>0.2</v>
      </c>
      <c r="O1289" s="33">
        <v>0.2</v>
      </c>
      <c r="P1289" s="42">
        <v>154.99</v>
      </c>
      <c r="Q1289" s="33">
        <v>98.57</v>
      </c>
      <c r="R1289" s="42">
        <v>133.33000000000001</v>
      </c>
      <c r="S1289" s="33">
        <v>271.95</v>
      </c>
      <c r="T1289" s="42">
        <v>15.69</v>
      </c>
      <c r="U1289" s="33">
        <v>16.62</v>
      </c>
      <c r="V1289" s="116">
        <v>16.670000000000002</v>
      </c>
    </row>
    <row r="1290" spans="1:22" x14ac:dyDescent="0.25">
      <c r="A1290" s="26" t="s">
        <v>1837</v>
      </c>
      <c r="B1290" s="42">
        <v>0.6</v>
      </c>
      <c r="C1290" s="33">
        <v>10.6</v>
      </c>
      <c r="D1290" s="42">
        <v>8</v>
      </c>
      <c r="E1290" s="33">
        <v>0.4</v>
      </c>
      <c r="F1290" s="42">
        <v>2.9</v>
      </c>
      <c r="G1290" s="33">
        <v>2.8</v>
      </c>
      <c r="H1290" s="42">
        <v>0.2</v>
      </c>
      <c r="I1290" s="33">
        <v>4.7</v>
      </c>
      <c r="J1290" s="42">
        <v>2.4</v>
      </c>
      <c r="K1290" s="33">
        <v>0.5</v>
      </c>
      <c r="L1290" s="42">
        <v>0.9</v>
      </c>
      <c r="M1290" s="33">
        <v>0.2</v>
      </c>
      <c r="N1290" s="42">
        <v>0.2</v>
      </c>
      <c r="O1290" s="33">
        <v>0.2</v>
      </c>
      <c r="P1290" s="42">
        <v>144.86000000000001</v>
      </c>
      <c r="Q1290" s="33">
        <v>93.62</v>
      </c>
      <c r="R1290" s="42">
        <v>118.23</v>
      </c>
      <c r="S1290" s="33">
        <v>272.3</v>
      </c>
      <c r="T1290" s="42">
        <v>14.91</v>
      </c>
      <c r="U1290" s="33">
        <v>15.6</v>
      </c>
      <c r="V1290" s="116">
        <v>15.32</v>
      </c>
    </row>
    <row r="1291" spans="1:22" x14ac:dyDescent="0.25">
      <c r="A1291" s="26" t="s">
        <v>1838</v>
      </c>
      <c r="B1291" s="42">
        <v>1</v>
      </c>
      <c r="C1291" s="33">
        <v>12.8</v>
      </c>
      <c r="D1291" s="42">
        <v>8.8000000000000007</v>
      </c>
      <c r="E1291" s="33">
        <v>0.7</v>
      </c>
      <c r="F1291" s="42">
        <v>3.3</v>
      </c>
      <c r="G1291" s="33">
        <v>3.2</v>
      </c>
      <c r="H1291" s="42">
        <v>0.4</v>
      </c>
      <c r="I1291" s="33">
        <v>4.7</v>
      </c>
      <c r="J1291" s="42">
        <v>2.7</v>
      </c>
      <c r="K1291" s="33">
        <v>0.6</v>
      </c>
      <c r="L1291" s="42">
        <v>1.1000000000000001</v>
      </c>
      <c r="M1291" s="33">
        <v>0.3</v>
      </c>
      <c r="N1291" s="42">
        <v>0.2</v>
      </c>
      <c r="O1291" s="33">
        <v>0.2</v>
      </c>
      <c r="P1291" s="42">
        <v>140.66999999999999</v>
      </c>
      <c r="Q1291" s="33">
        <v>91.55</v>
      </c>
      <c r="R1291" s="42">
        <v>114.85</v>
      </c>
      <c r="S1291" s="33">
        <v>272.3</v>
      </c>
      <c r="T1291" s="42">
        <v>15.93</v>
      </c>
      <c r="U1291" s="33">
        <v>17.059999999999999</v>
      </c>
      <c r="V1291" s="116">
        <v>16.5</v>
      </c>
    </row>
    <row r="1292" spans="1:22" x14ac:dyDescent="0.25">
      <c r="A1292" s="26" t="s">
        <v>241</v>
      </c>
      <c r="B1292" s="42">
        <v>0.6</v>
      </c>
      <c r="C1292" s="33">
        <v>10.9</v>
      </c>
      <c r="D1292" s="42">
        <v>8.1999999999999993</v>
      </c>
      <c r="E1292" s="33">
        <v>0.4</v>
      </c>
      <c r="F1292" s="42">
        <v>3</v>
      </c>
      <c r="G1292" s="33">
        <v>3</v>
      </c>
      <c r="H1292" s="42">
        <v>0.4</v>
      </c>
      <c r="I1292" s="33">
        <v>4.5999999999999996</v>
      </c>
      <c r="J1292" s="42">
        <v>2.4</v>
      </c>
      <c r="K1292" s="33">
        <v>0.6</v>
      </c>
      <c r="L1292" s="42">
        <v>0.9</v>
      </c>
      <c r="M1292" s="33">
        <v>0.3</v>
      </c>
      <c r="N1292" s="42">
        <v>0.2</v>
      </c>
      <c r="O1292" s="33">
        <v>0.2</v>
      </c>
      <c r="P1292" s="42">
        <v>152.63999999999999</v>
      </c>
      <c r="Q1292" s="33">
        <v>97.43</v>
      </c>
      <c r="R1292" s="42">
        <v>124.44</v>
      </c>
      <c r="S1292" s="33">
        <v>272.08999999999997</v>
      </c>
      <c r="T1292" s="42">
        <v>14.37</v>
      </c>
      <c r="U1292" s="33">
        <v>15.28</v>
      </c>
      <c r="V1292" s="116">
        <v>15.26</v>
      </c>
    </row>
    <row r="1293" spans="1:22" x14ac:dyDescent="0.25">
      <c r="A1293" s="26" t="s">
        <v>1839</v>
      </c>
      <c r="B1293" s="42">
        <v>1.2</v>
      </c>
      <c r="C1293" s="33">
        <v>12.1</v>
      </c>
      <c r="D1293" s="42">
        <v>8.3000000000000007</v>
      </c>
      <c r="E1293" s="33">
        <v>0.7</v>
      </c>
      <c r="F1293" s="42">
        <v>3.7</v>
      </c>
      <c r="G1293" s="33">
        <v>3.2</v>
      </c>
      <c r="H1293" s="42">
        <v>0.3</v>
      </c>
      <c r="I1293" s="33">
        <v>5.2</v>
      </c>
      <c r="J1293" s="42">
        <v>2.7</v>
      </c>
      <c r="K1293" s="33">
        <v>0.6</v>
      </c>
      <c r="L1293" s="42">
        <v>1.1000000000000001</v>
      </c>
      <c r="M1293" s="33">
        <v>0.3</v>
      </c>
      <c r="N1293" s="42">
        <v>0.2</v>
      </c>
      <c r="O1293" s="33">
        <v>0.1</v>
      </c>
      <c r="P1293" s="42">
        <v>129.41</v>
      </c>
      <c r="Q1293" s="33">
        <v>84.92</v>
      </c>
      <c r="R1293" s="42">
        <v>105.95</v>
      </c>
      <c r="S1293" s="33">
        <v>272.56</v>
      </c>
      <c r="T1293" s="42">
        <v>16.03</v>
      </c>
      <c r="U1293" s="33">
        <v>16.97</v>
      </c>
      <c r="V1293" s="116">
        <v>16.36</v>
      </c>
    </row>
    <row r="1294" spans="1:22" x14ac:dyDescent="0.25">
      <c r="A1294" s="26" t="s">
        <v>1840</v>
      </c>
      <c r="B1294" s="42">
        <v>0.6</v>
      </c>
      <c r="C1294" s="33">
        <v>13.8</v>
      </c>
      <c r="D1294" s="42">
        <v>9.3000000000000007</v>
      </c>
      <c r="E1294" s="33">
        <v>0.6</v>
      </c>
      <c r="F1294" s="42">
        <v>3.6</v>
      </c>
      <c r="G1294" s="33">
        <v>3.4</v>
      </c>
      <c r="H1294" s="42">
        <v>0.4</v>
      </c>
      <c r="I1294" s="33">
        <v>4.9000000000000004</v>
      </c>
      <c r="J1294" s="42">
        <v>2.6</v>
      </c>
      <c r="K1294" s="33">
        <v>0.6</v>
      </c>
      <c r="L1294" s="42">
        <v>1.3</v>
      </c>
      <c r="M1294" s="33">
        <v>0.3</v>
      </c>
      <c r="N1294" s="42">
        <v>0.2</v>
      </c>
      <c r="O1294" s="33">
        <v>0.3</v>
      </c>
      <c r="P1294" s="42">
        <v>143.07</v>
      </c>
      <c r="Q1294" s="33">
        <v>87.93</v>
      </c>
      <c r="R1294" s="42">
        <v>108.86</v>
      </c>
      <c r="S1294" s="33">
        <v>272.19</v>
      </c>
      <c r="T1294" s="42">
        <v>17.12</v>
      </c>
      <c r="U1294" s="33">
        <v>18.059999999999999</v>
      </c>
      <c r="V1294" s="116">
        <v>17.78</v>
      </c>
    </row>
    <row r="1295" spans="1:22" x14ac:dyDescent="0.25">
      <c r="A1295" s="26" t="s">
        <v>1841</v>
      </c>
      <c r="B1295" s="42">
        <v>0.8</v>
      </c>
      <c r="C1295" s="33">
        <v>14</v>
      </c>
      <c r="D1295" s="42">
        <v>10.5</v>
      </c>
      <c r="E1295" s="33">
        <v>0.6</v>
      </c>
      <c r="F1295" s="42">
        <v>3.1</v>
      </c>
      <c r="G1295" s="33">
        <v>4</v>
      </c>
      <c r="H1295" s="42">
        <v>0.3</v>
      </c>
      <c r="I1295" s="33">
        <v>4.4000000000000004</v>
      </c>
      <c r="J1295" s="42">
        <v>2.7</v>
      </c>
      <c r="K1295" s="33">
        <v>0.7</v>
      </c>
      <c r="L1295" s="42">
        <v>1.1000000000000001</v>
      </c>
      <c r="M1295" s="33">
        <v>0.6</v>
      </c>
      <c r="N1295" s="42">
        <v>0.3</v>
      </c>
      <c r="O1295" s="33">
        <v>0.6</v>
      </c>
      <c r="P1295" s="42">
        <v>157.72999999999999</v>
      </c>
      <c r="Q1295" s="33">
        <v>95.93</v>
      </c>
      <c r="R1295" s="42">
        <v>127.16</v>
      </c>
      <c r="S1295" s="33">
        <v>271.35000000000002</v>
      </c>
      <c r="T1295" s="42">
        <v>17.34</v>
      </c>
      <c r="U1295" s="33">
        <v>18.489999999999998</v>
      </c>
      <c r="V1295" s="116">
        <v>18.46</v>
      </c>
    </row>
    <row r="1296" spans="1:22" x14ac:dyDescent="0.25">
      <c r="A1296" s="26" t="s">
        <v>1842</v>
      </c>
      <c r="B1296" s="42">
        <v>1.2</v>
      </c>
      <c r="C1296" s="33">
        <v>17.399999999999999</v>
      </c>
      <c r="D1296" s="42">
        <v>11.5</v>
      </c>
      <c r="E1296" s="33">
        <v>0.5</v>
      </c>
      <c r="F1296" s="42">
        <v>3.3</v>
      </c>
      <c r="G1296" s="33">
        <v>3.9</v>
      </c>
      <c r="H1296" s="42">
        <v>0.3</v>
      </c>
      <c r="I1296" s="33">
        <v>4.7</v>
      </c>
      <c r="J1296" s="42">
        <v>2.5</v>
      </c>
      <c r="K1296" s="33">
        <v>0.7</v>
      </c>
      <c r="L1296" s="42">
        <v>1.4</v>
      </c>
      <c r="M1296" s="33">
        <v>0.6</v>
      </c>
      <c r="N1296" s="42">
        <v>0.3</v>
      </c>
      <c r="O1296" s="33">
        <v>0.6</v>
      </c>
      <c r="P1296" s="42">
        <v>142.66999999999999</v>
      </c>
      <c r="Q1296" s="33">
        <v>95.78</v>
      </c>
      <c r="R1296" s="42">
        <v>116.39</v>
      </c>
      <c r="S1296" s="33">
        <v>272.27999999999997</v>
      </c>
      <c r="T1296" s="42">
        <v>20.76</v>
      </c>
      <c r="U1296" s="33">
        <v>22.25</v>
      </c>
      <c r="V1296" s="116">
        <v>21.85</v>
      </c>
    </row>
    <row r="1297" spans="1:22" x14ac:dyDescent="0.25">
      <c r="A1297" s="26" t="s">
        <v>243</v>
      </c>
      <c r="B1297" s="42">
        <v>1.1000000000000001</v>
      </c>
      <c r="C1297" s="33">
        <v>16.100000000000001</v>
      </c>
      <c r="D1297" s="42">
        <v>9.6</v>
      </c>
      <c r="E1297" s="33">
        <v>0.8</v>
      </c>
      <c r="F1297" s="42">
        <v>3.2</v>
      </c>
      <c r="G1297" s="33">
        <v>3.5</v>
      </c>
      <c r="H1297" s="42">
        <v>0.4</v>
      </c>
      <c r="I1297" s="33">
        <v>5.2</v>
      </c>
      <c r="J1297" s="42">
        <v>2.6</v>
      </c>
      <c r="K1297" s="33">
        <v>0.7</v>
      </c>
      <c r="L1297" s="42">
        <v>1.3</v>
      </c>
      <c r="M1297" s="33">
        <v>0.5</v>
      </c>
      <c r="N1297" s="42">
        <v>0.2</v>
      </c>
      <c r="O1297" s="33">
        <v>0.4</v>
      </c>
      <c r="P1297" s="42">
        <v>136.54</v>
      </c>
      <c r="Q1297" s="33">
        <v>85.01</v>
      </c>
      <c r="R1297" s="42">
        <v>102.73</v>
      </c>
      <c r="S1297" s="33">
        <v>271.77999999999997</v>
      </c>
      <c r="T1297" s="42">
        <v>18.39</v>
      </c>
      <c r="U1297" s="33">
        <v>19.8</v>
      </c>
      <c r="V1297" s="116">
        <v>18.89</v>
      </c>
    </row>
    <row r="1298" spans="1:22" x14ac:dyDescent="0.25">
      <c r="A1298" s="26" t="s">
        <v>1843</v>
      </c>
      <c r="B1298" s="42">
        <v>0.8</v>
      </c>
      <c r="C1298" s="33">
        <v>5.8</v>
      </c>
      <c r="D1298" s="42">
        <v>5.5</v>
      </c>
      <c r="E1298" s="33">
        <v>0.3</v>
      </c>
      <c r="F1298" s="42">
        <v>1.6</v>
      </c>
      <c r="G1298" s="33">
        <v>1.7</v>
      </c>
      <c r="H1298" s="42">
        <v>0.2</v>
      </c>
      <c r="I1298" s="33">
        <v>2.6</v>
      </c>
      <c r="J1298" s="42">
        <v>1.6</v>
      </c>
      <c r="K1298" s="33">
        <v>0.4</v>
      </c>
      <c r="L1298" s="42">
        <v>0.8</v>
      </c>
      <c r="M1298" s="33">
        <v>0.4</v>
      </c>
      <c r="N1298" s="42">
        <v>0.1</v>
      </c>
      <c r="O1298" s="33">
        <v>0.2</v>
      </c>
      <c r="P1298" s="42">
        <v>228.94</v>
      </c>
      <c r="Q1298" s="33">
        <v>144.11000000000001</v>
      </c>
      <c r="R1298" s="42">
        <v>175.74</v>
      </c>
      <c r="S1298" s="33">
        <v>269.01</v>
      </c>
      <c r="T1298" s="42">
        <v>8.5399999999999991</v>
      </c>
      <c r="U1298" s="33">
        <v>8.91</v>
      </c>
      <c r="V1298" s="116">
        <v>8.9600000000000009</v>
      </c>
    </row>
    <row r="1299" spans="1:22" x14ac:dyDescent="0.25">
      <c r="A1299" s="26" t="s">
        <v>1844</v>
      </c>
      <c r="B1299" s="42">
        <v>0.4</v>
      </c>
      <c r="C1299" s="33">
        <v>7.1</v>
      </c>
      <c r="D1299" s="42">
        <v>6.1</v>
      </c>
      <c r="E1299" s="33">
        <v>0.3</v>
      </c>
      <c r="F1299" s="42">
        <v>1.9</v>
      </c>
      <c r="G1299" s="33">
        <v>1.8</v>
      </c>
      <c r="H1299" s="42">
        <v>0.1</v>
      </c>
      <c r="I1299" s="33">
        <v>2.2999999999999998</v>
      </c>
      <c r="J1299" s="42">
        <v>1.6</v>
      </c>
      <c r="K1299" s="33">
        <v>0.4</v>
      </c>
      <c r="L1299" s="42">
        <v>0.7</v>
      </c>
      <c r="M1299" s="33">
        <v>0.4</v>
      </c>
      <c r="N1299" s="42">
        <v>0.2</v>
      </c>
      <c r="O1299" s="33">
        <v>0.3</v>
      </c>
      <c r="P1299" s="42">
        <v>234.61</v>
      </c>
      <c r="Q1299" s="33">
        <v>151.69999999999999</v>
      </c>
      <c r="R1299" s="42">
        <v>188.94</v>
      </c>
      <c r="S1299" s="33">
        <v>269.12</v>
      </c>
      <c r="T1299" s="42">
        <v>9.4499999999999993</v>
      </c>
      <c r="U1299" s="33">
        <v>10.02</v>
      </c>
      <c r="V1299" s="116">
        <v>9.8000000000000007</v>
      </c>
    </row>
    <row r="1300" spans="1:22" x14ac:dyDescent="0.25">
      <c r="A1300" s="26" t="s">
        <v>245</v>
      </c>
      <c r="B1300" s="42">
        <v>0.4</v>
      </c>
      <c r="C1300" s="33">
        <v>5.2</v>
      </c>
      <c r="D1300" s="42">
        <v>5.3</v>
      </c>
      <c r="E1300" s="33">
        <v>0.3</v>
      </c>
      <c r="F1300" s="42">
        <v>1.8</v>
      </c>
      <c r="G1300" s="33">
        <v>1.6</v>
      </c>
      <c r="H1300" s="42">
        <v>0.2</v>
      </c>
      <c r="I1300" s="33">
        <v>2.4</v>
      </c>
      <c r="J1300" s="42">
        <v>1.7</v>
      </c>
      <c r="K1300" s="33">
        <v>0.4</v>
      </c>
      <c r="L1300" s="42">
        <v>0.6</v>
      </c>
      <c r="M1300" s="33">
        <v>0.2</v>
      </c>
      <c r="N1300" s="42">
        <v>0.2</v>
      </c>
      <c r="O1300" s="33">
        <v>0.2</v>
      </c>
      <c r="P1300" s="42">
        <v>228.37</v>
      </c>
      <c r="Q1300" s="33">
        <v>146.13999999999999</v>
      </c>
      <c r="R1300" s="42">
        <v>184.47</v>
      </c>
      <c r="S1300" s="33">
        <v>269.08</v>
      </c>
      <c r="T1300" s="42">
        <v>7.93</v>
      </c>
      <c r="U1300" s="33">
        <v>8.49</v>
      </c>
      <c r="V1300" s="116">
        <v>8.33</v>
      </c>
    </row>
    <row r="1301" spans="1:22" x14ac:dyDescent="0.25">
      <c r="A1301" s="26" t="s">
        <v>1845</v>
      </c>
      <c r="B1301" s="42">
        <v>0.1</v>
      </c>
      <c r="C1301" s="33">
        <v>6.6</v>
      </c>
      <c r="D1301" s="42">
        <v>5.9</v>
      </c>
      <c r="E1301" s="33">
        <v>0.3</v>
      </c>
      <c r="F1301" s="42">
        <v>2</v>
      </c>
      <c r="G1301" s="33">
        <v>1.7</v>
      </c>
      <c r="H1301" s="42">
        <v>0.2</v>
      </c>
      <c r="I1301" s="33">
        <v>2.2999999999999998</v>
      </c>
      <c r="J1301" s="42">
        <v>1.9</v>
      </c>
      <c r="K1301" s="33">
        <v>0.4</v>
      </c>
      <c r="L1301" s="42">
        <v>0.7</v>
      </c>
      <c r="M1301" s="33">
        <v>0.3</v>
      </c>
      <c r="N1301" s="42">
        <v>0.1</v>
      </c>
      <c r="O1301" s="33">
        <v>0.3</v>
      </c>
      <c r="P1301" s="42">
        <v>225.2</v>
      </c>
      <c r="Q1301" s="33">
        <v>152.04</v>
      </c>
      <c r="R1301" s="42">
        <v>189.55</v>
      </c>
      <c r="S1301" s="33">
        <v>269.14999999999998</v>
      </c>
      <c r="T1301" s="42">
        <v>8.68</v>
      </c>
      <c r="U1301" s="33">
        <v>9.35</v>
      </c>
      <c r="V1301" s="116">
        <v>9.1199999999999992</v>
      </c>
    </row>
    <row r="1302" spans="1:22" x14ac:dyDescent="0.25">
      <c r="A1302" s="26" t="s">
        <v>1846</v>
      </c>
      <c r="B1302" s="42">
        <v>0.5</v>
      </c>
      <c r="C1302" s="33">
        <v>6.2</v>
      </c>
      <c r="D1302" s="42">
        <v>5.6</v>
      </c>
      <c r="E1302" s="33">
        <v>0.1</v>
      </c>
      <c r="F1302" s="42">
        <v>1.6</v>
      </c>
      <c r="G1302" s="33">
        <v>1.7</v>
      </c>
      <c r="H1302" s="42">
        <v>0.1</v>
      </c>
      <c r="I1302" s="33">
        <v>2.4</v>
      </c>
      <c r="J1302" s="42">
        <v>1.5</v>
      </c>
      <c r="K1302" s="33">
        <v>0.4</v>
      </c>
      <c r="L1302" s="42">
        <v>0.9</v>
      </c>
      <c r="M1302" s="33">
        <v>0.2</v>
      </c>
      <c r="N1302" s="42">
        <v>0.1</v>
      </c>
      <c r="O1302" s="33">
        <v>0.2</v>
      </c>
      <c r="P1302" s="42">
        <v>238.24</v>
      </c>
      <c r="Q1302" s="33">
        <v>151.49</v>
      </c>
      <c r="R1302" s="42">
        <v>192.08</v>
      </c>
      <c r="S1302" s="33">
        <v>268.72000000000003</v>
      </c>
      <c r="T1302" s="42">
        <v>8.32</v>
      </c>
      <c r="U1302" s="33">
        <v>8.7899999999999991</v>
      </c>
      <c r="V1302" s="116">
        <v>8.86</v>
      </c>
    </row>
    <row r="1303" spans="1:22" x14ac:dyDescent="0.25">
      <c r="A1303" s="26" t="s">
        <v>246</v>
      </c>
      <c r="B1303" s="42">
        <v>0.3</v>
      </c>
      <c r="C1303" s="33">
        <v>7.8</v>
      </c>
      <c r="D1303" s="42">
        <v>6.2</v>
      </c>
      <c r="E1303" s="33">
        <v>0.3</v>
      </c>
      <c r="F1303" s="42">
        <v>2</v>
      </c>
      <c r="G1303" s="33">
        <v>1.9</v>
      </c>
      <c r="H1303" s="42">
        <v>0.1</v>
      </c>
      <c r="I1303" s="33">
        <v>2.4</v>
      </c>
      <c r="J1303" s="42">
        <v>1.3</v>
      </c>
      <c r="K1303" s="33">
        <v>0.4</v>
      </c>
      <c r="L1303" s="42">
        <v>0.9</v>
      </c>
      <c r="M1303" s="33">
        <v>0.3</v>
      </c>
      <c r="N1303" s="42">
        <v>0.2</v>
      </c>
      <c r="O1303" s="33">
        <v>0.3</v>
      </c>
      <c r="P1303" s="42">
        <v>220.62</v>
      </c>
      <c r="Q1303" s="33">
        <v>140.27000000000001</v>
      </c>
      <c r="R1303" s="42">
        <v>173.35</v>
      </c>
      <c r="S1303" s="33">
        <v>268.70999999999998</v>
      </c>
      <c r="T1303" s="42">
        <v>9.6999999999999993</v>
      </c>
      <c r="U1303" s="33">
        <v>10.45</v>
      </c>
      <c r="V1303" s="116">
        <v>10.25</v>
      </c>
    </row>
    <row r="1304" spans="1:22" x14ac:dyDescent="0.25">
      <c r="A1304" s="26" t="s">
        <v>1847</v>
      </c>
      <c r="B1304" s="42">
        <v>0.5</v>
      </c>
      <c r="C1304" s="33">
        <v>7</v>
      </c>
      <c r="D1304" s="42">
        <v>5.9</v>
      </c>
      <c r="E1304" s="33">
        <v>0.2</v>
      </c>
      <c r="F1304" s="42">
        <v>1.9</v>
      </c>
      <c r="G1304" s="33">
        <v>1.7</v>
      </c>
      <c r="H1304" s="42">
        <v>0.1</v>
      </c>
      <c r="I1304" s="33">
        <v>2.2999999999999998</v>
      </c>
      <c r="J1304" s="42">
        <v>1.1000000000000001</v>
      </c>
      <c r="K1304" s="33">
        <v>0.3</v>
      </c>
      <c r="L1304" s="42">
        <v>0.6</v>
      </c>
      <c r="M1304" s="33">
        <v>0.3</v>
      </c>
      <c r="N1304" s="42">
        <v>0.1</v>
      </c>
      <c r="O1304" s="33">
        <v>0.2</v>
      </c>
      <c r="P1304" s="42">
        <v>236.05</v>
      </c>
      <c r="Q1304" s="33">
        <v>151.4</v>
      </c>
      <c r="R1304" s="42">
        <v>190.1</v>
      </c>
      <c r="S1304" s="33">
        <v>268.55</v>
      </c>
      <c r="T1304" s="42">
        <v>9.3000000000000007</v>
      </c>
      <c r="U1304" s="33">
        <v>9.8699999999999992</v>
      </c>
      <c r="V1304" s="116">
        <v>9.7200000000000006</v>
      </c>
    </row>
    <row r="1305" spans="1:22" x14ac:dyDescent="0.25">
      <c r="A1305" s="26" t="s">
        <v>1848</v>
      </c>
      <c r="B1305" s="42">
        <v>0.3</v>
      </c>
      <c r="C1305" s="33">
        <v>6.5</v>
      </c>
      <c r="D1305" s="42">
        <v>5.9</v>
      </c>
      <c r="E1305" s="33">
        <v>0.3</v>
      </c>
      <c r="F1305" s="42">
        <v>2.1</v>
      </c>
      <c r="G1305" s="33">
        <v>1.5</v>
      </c>
      <c r="H1305" s="42">
        <v>0.1</v>
      </c>
      <c r="I1305" s="33">
        <v>2.2999999999999998</v>
      </c>
      <c r="J1305" s="42">
        <v>1.5</v>
      </c>
      <c r="K1305" s="33">
        <v>0.4</v>
      </c>
      <c r="L1305" s="42">
        <v>0.5</v>
      </c>
      <c r="M1305" s="33">
        <v>0.2</v>
      </c>
      <c r="N1305" s="42">
        <v>0.1</v>
      </c>
      <c r="O1305" s="33">
        <v>0.1</v>
      </c>
      <c r="P1305" s="42">
        <v>235.81</v>
      </c>
      <c r="Q1305" s="33">
        <v>144.11000000000001</v>
      </c>
      <c r="R1305" s="42">
        <v>178.65</v>
      </c>
      <c r="S1305" s="33">
        <v>268.39999999999998</v>
      </c>
      <c r="T1305" s="42">
        <v>9.77</v>
      </c>
      <c r="U1305" s="33">
        <v>10.37</v>
      </c>
      <c r="V1305" s="116">
        <v>10.08</v>
      </c>
    </row>
    <row r="1306" spans="1:22" x14ac:dyDescent="0.25">
      <c r="A1306" s="26" t="s">
        <v>247</v>
      </c>
      <c r="B1306" s="42">
        <v>0.5</v>
      </c>
      <c r="C1306" s="33">
        <v>7.8</v>
      </c>
      <c r="D1306" s="42">
        <v>6.4</v>
      </c>
      <c r="E1306" s="33">
        <v>0.3</v>
      </c>
      <c r="F1306" s="42">
        <v>2.1</v>
      </c>
      <c r="G1306" s="33">
        <v>1.8</v>
      </c>
      <c r="H1306" s="42">
        <v>0.1</v>
      </c>
      <c r="I1306" s="33">
        <v>2.8</v>
      </c>
      <c r="J1306" s="42">
        <v>1.2</v>
      </c>
      <c r="K1306" s="33">
        <v>0.3</v>
      </c>
      <c r="L1306" s="42">
        <v>0.7</v>
      </c>
      <c r="M1306" s="33">
        <v>0.2</v>
      </c>
      <c r="N1306" s="42">
        <v>0.2</v>
      </c>
      <c r="O1306" s="33">
        <v>0.2</v>
      </c>
      <c r="P1306" s="42">
        <v>233.78</v>
      </c>
      <c r="Q1306" s="33">
        <v>147.80000000000001</v>
      </c>
      <c r="R1306" s="42">
        <v>188.33</v>
      </c>
      <c r="S1306" s="33">
        <v>268.49</v>
      </c>
      <c r="T1306" s="42">
        <v>9.93</v>
      </c>
      <c r="U1306" s="33">
        <v>10.62</v>
      </c>
      <c r="V1306" s="116">
        <v>10.46</v>
      </c>
    </row>
    <row r="1307" spans="1:22" x14ac:dyDescent="0.25">
      <c r="A1307" s="26" t="s">
        <v>1849</v>
      </c>
      <c r="B1307" s="42">
        <v>0.4</v>
      </c>
      <c r="C1307" s="33">
        <v>8.5</v>
      </c>
      <c r="D1307" s="42">
        <v>7</v>
      </c>
      <c r="E1307" s="33">
        <v>0.4</v>
      </c>
      <c r="F1307" s="42">
        <v>2.2000000000000002</v>
      </c>
      <c r="G1307" s="33">
        <v>2</v>
      </c>
      <c r="H1307" s="42">
        <v>0.2</v>
      </c>
      <c r="I1307" s="33">
        <v>2.8</v>
      </c>
      <c r="J1307" s="42">
        <v>1.4</v>
      </c>
      <c r="K1307" s="33">
        <v>0.3</v>
      </c>
      <c r="L1307" s="42">
        <v>0.9</v>
      </c>
      <c r="M1307" s="33">
        <v>0.3</v>
      </c>
      <c r="N1307" s="42">
        <v>0.2</v>
      </c>
      <c r="O1307" s="33">
        <v>0.3</v>
      </c>
      <c r="P1307" s="42">
        <v>231.18</v>
      </c>
      <c r="Q1307" s="33">
        <v>147.59</v>
      </c>
      <c r="R1307" s="42">
        <v>186.23</v>
      </c>
      <c r="S1307" s="33">
        <v>268.5</v>
      </c>
      <c r="T1307" s="42">
        <v>10.96</v>
      </c>
      <c r="U1307" s="33">
        <v>11.63</v>
      </c>
      <c r="V1307" s="116">
        <v>11.48</v>
      </c>
    </row>
    <row r="1308" spans="1:22" x14ac:dyDescent="0.25">
      <c r="A1308" s="26" t="s">
        <v>1850</v>
      </c>
      <c r="B1308" s="42">
        <v>0.3</v>
      </c>
      <c r="C1308" s="33">
        <v>7.5</v>
      </c>
      <c r="D1308" s="42">
        <v>6.8</v>
      </c>
      <c r="E1308" s="33">
        <v>0.3</v>
      </c>
      <c r="F1308" s="42">
        <v>2.2999999999999998</v>
      </c>
      <c r="G1308" s="33">
        <v>1.9</v>
      </c>
      <c r="H1308" s="42">
        <v>0.1</v>
      </c>
      <c r="I1308" s="33">
        <v>2.7</v>
      </c>
      <c r="J1308" s="42">
        <v>1.3</v>
      </c>
      <c r="K1308" s="33">
        <v>0.4</v>
      </c>
      <c r="L1308" s="42">
        <v>0.7</v>
      </c>
      <c r="M1308" s="33">
        <v>0.3</v>
      </c>
      <c r="N1308" s="42">
        <v>0.2</v>
      </c>
      <c r="O1308" s="33">
        <v>0.2</v>
      </c>
      <c r="P1308" s="42">
        <v>222.3</v>
      </c>
      <c r="Q1308" s="33">
        <v>141.9</v>
      </c>
      <c r="R1308" s="42">
        <v>178.48</v>
      </c>
      <c r="S1308" s="33">
        <v>268.33999999999997</v>
      </c>
      <c r="T1308" s="42">
        <v>10.7</v>
      </c>
      <c r="U1308" s="33">
        <v>11.32</v>
      </c>
      <c r="V1308" s="116">
        <v>11.38</v>
      </c>
    </row>
    <row r="1309" spans="1:22" x14ac:dyDescent="0.25">
      <c r="A1309" s="26" t="s">
        <v>248</v>
      </c>
      <c r="B1309" s="42">
        <v>0.3</v>
      </c>
      <c r="C1309" s="33">
        <v>7.5</v>
      </c>
      <c r="D1309" s="42">
        <v>6.3</v>
      </c>
      <c r="E1309" s="33">
        <v>0.4</v>
      </c>
      <c r="F1309" s="42">
        <v>2.2999999999999998</v>
      </c>
      <c r="G1309" s="33">
        <v>1.7</v>
      </c>
      <c r="H1309" s="42">
        <v>0.1</v>
      </c>
      <c r="I1309" s="33">
        <v>2.5</v>
      </c>
      <c r="J1309" s="42">
        <v>1.8</v>
      </c>
      <c r="K1309" s="33">
        <v>0.4</v>
      </c>
      <c r="L1309" s="42">
        <v>0.7</v>
      </c>
      <c r="M1309" s="33">
        <v>0.3</v>
      </c>
      <c r="N1309" s="42">
        <v>0.2</v>
      </c>
      <c r="O1309" s="33">
        <v>0.3</v>
      </c>
      <c r="P1309" s="42">
        <v>209.52</v>
      </c>
      <c r="Q1309" s="33">
        <v>136.18</v>
      </c>
      <c r="R1309" s="42">
        <v>168.55</v>
      </c>
      <c r="S1309" s="33">
        <v>268.68</v>
      </c>
      <c r="T1309" s="42">
        <v>10.47</v>
      </c>
      <c r="U1309" s="33">
        <v>11.19</v>
      </c>
      <c r="V1309" s="116">
        <v>11.07</v>
      </c>
    </row>
    <row r="1310" spans="1:22" x14ac:dyDescent="0.25">
      <c r="A1310" s="26" t="s">
        <v>1851</v>
      </c>
      <c r="B1310" s="42">
        <v>0.3</v>
      </c>
      <c r="C1310" s="33">
        <v>7.5</v>
      </c>
      <c r="D1310" s="42">
        <v>6.7</v>
      </c>
      <c r="E1310" s="33">
        <v>0.2</v>
      </c>
      <c r="F1310" s="42">
        <v>2.1</v>
      </c>
      <c r="G1310" s="33">
        <v>1.7</v>
      </c>
      <c r="H1310" s="42">
        <v>0.1</v>
      </c>
      <c r="I1310" s="33">
        <v>2.6</v>
      </c>
      <c r="J1310" s="42">
        <v>1</v>
      </c>
      <c r="K1310" s="33">
        <v>0.4</v>
      </c>
      <c r="L1310" s="42">
        <v>0.7</v>
      </c>
      <c r="M1310" s="33">
        <v>0.3</v>
      </c>
      <c r="N1310" s="42">
        <v>0.1</v>
      </c>
      <c r="O1310" s="33">
        <v>0.1</v>
      </c>
      <c r="P1310" s="42">
        <v>233.9</v>
      </c>
      <c r="Q1310" s="33">
        <v>145.97</v>
      </c>
      <c r="R1310" s="42">
        <v>182.63</v>
      </c>
      <c r="S1310" s="33">
        <v>268.20999999999998</v>
      </c>
      <c r="T1310" s="42">
        <v>9.35</v>
      </c>
      <c r="U1310" s="33">
        <v>9.83</v>
      </c>
      <c r="V1310" s="116">
        <v>9.91</v>
      </c>
    </row>
    <row r="1311" spans="1:22" x14ac:dyDescent="0.25">
      <c r="A1311" s="26" t="s">
        <v>1852</v>
      </c>
      <c r="B1311" s="42">
        <v>0.2</v>
      </c>
      <c r="C1311" s="33">
        <v>8.1999999999999993</v>
      </c>
      <c r="D1311" s="42">
        <v>6.5</v>
      </c>
      <c r="E1311" s="33">
        <v>0.2</v>
      </c>
      <c r="F1311" s="42">
        <v>2</v>
      </c>
      <c r="G1311" s="33">
        <v>1.9</v>
      </c>
      <c r="H1311" s="42">
        <v>0.1</v>
      </c>
      <c r="I1311" s="33">
        <v>2.9</v>
      </c>
      <c r="J1311" s="42">
        <v>1.6</v>
      </c>
      <c r="K1311" s="33">
        <v>0.4</v>
      </c>
      <c r="L1311" s="42">
        <v>0.8</v>
      </c>
      <c r="M1311" s="33">
        <v>0.2</v>
      </c>
      <c r="N1311" s="42">
        <v>0.1</v>
      </c>
      <c r="O1311" s="33">
        <v>0.3</v>
      </c>
      <c r="P1311" s="42">
        <v>247.98</v>
      </c>
      <c r="Q1311" s="33">
        <v>158.9</v>
      </c>
      <c r="R1311" s="42">
        <v>202.33</v>
      </c>
      <c r="S1311" s="33">
        <v>267.48</v>
      </c>
      <c r="T1311" s="42">
        <v>10.53</v>
      </c>
      <c r="U1311" s="33">
        <v>11.28</v>
      </c>
      <c r="V1311" s="116">
        <v>11.15</v>
      </c>
    </row>
    <row r="1312" spans="1:22" x14ac:dyDescent="0.25">
      <c r="A1312" s="26" t="s">
        <v>249</v>
      </c>
      <c r="B1312" s="42">
        <v>0.3</v>
      </c>
      <c r="C1312" s="33">
        <v>7.9</v>
      </c>
      <c r="D1312" s="42">
        <v>6.2</v>
      </c>
      <c r="E1312" s="33">
        <v>0.3</v>
      </c>
      <c r="F1312" s="42">
        <v>2.2999999999999998</v>
      </c>
      <c r="G1312" s="33">
        <v>2.1</v>
      </c>
      <c r="H1312" s="42">
        <v>0.1</v>
      </c>
      <c r="I1312" s="33">
        <v>2.5</v>
      </c>
      <c r="J1312" s="42">
        <v>1.2</v>
      </c>
      <c r="K1312" s="33">
        <v>0.4</v>
      </c>
      <c r="L1312" s="42">
        <v>0.7</v>
      </c>
      <c r="M1312" s="33">
        <v>0.3</v>
      </c>
      <c r="N1312" s="42">
        <v>0.2</v>
      </c>
      <c r="O1312" s="33">
        <v>0.2</v>
      </c>
      <c r="P1312" s="42">
        <v>230.74</v>
      </c>
      <c r="Q1312" s="33">
        <v>146.59</v>
      </c>
      <c r="R1312" s="42">
        <v>185.08</v>
      </c>
      <c r="S1312" s="33">
        <v>267.63</v>
      </c>
      <c r="T1312" s="42">
        <v>10.26</v>
      </c>
      <c r="U1312" s="33">
        <v>11.03</v>
      </c>
      <c r="V1312" s="116">
        <v>10.82</v>
      </c>
    </row>
    <row r="1313" spans="1:22" x14ac:dyDescent="0.25">
      <c r="A1313" s="26" t="s">
        <v>1853</v>
      </c>
      <c r="B1313" s="42">
        <v>0.5</v>
      </c>
      <c r="C1313" s="33">
        <v>8.5</v>
      </c>
      <c r="D1313" s="42">
        <v>7</v>
      </c>
      <c r="E1313" s="33">
        <v>0.3</v>
      </c>
      <c r="F1313" s="42">
        <v>2.4</v>
      </c>
      <c r="G1313" s="33">
        <v>2.1</v>
      </c>
      <c r="H1313" s="42">
        <v>0.1</v>
      </c>
      <c r="I1313" s="33">
        <v>3.1</v>
      </c>
      <c r="J1313" s="42">
        <v>1.8</v>
      </c>
      <c r="K1313" s="33">
        <v>0.4</v>
      </c>
      <c r="L1313" s="42">
        <v>0.9</v>
      </c>
      <c r="M1313" s="33">
        <v>0.2</v>
      </c>
      <c r="N1313" s="42">
        <v>0.1</v>
      </c>
      <c r="O1313" s="33">
        <v>0.3</v>
      </c>
      <c r="P1313" s="42">
        <v>227.87</v>
      </c>
      <c r="Q1313" s="33">
        <v>146.61000000000001</v>
      </c>
      <c r="R1313" s="42">
        <v>182.01</v>
      </c>
      <c r="S1313" s="33">
        <v>266.85000000000002</v>
      </c>
      <c r="T1313" s="42">
        <v>10.88</v>
      </c>
      <c r="U1313" s="33">
        <v>11.6</v>
      </c>
      <c r="V1313" s="116">
        <v>11.5</v>
      </c>
    </row>
    <row r="1314" spans="1:22" x14ac:dyDescent="0.25">
      <c r="A1314" s="26" t="s">
        <v>1854</v>
      </c>
      <c r="B1314" s="42">
        <v>0.3</v>
      </c>
      <c r="C1314" s="33">
        <v>7.8</v>
      </c>
      <c r="D1314" s="42">
        <v>6.4</v>
      </c>
      <c r="E1314" s="33">
        <v>0.2</v>
      </c>
      <c r="F1314" s="42">
        <v>2</v>
      </c>
      <c r="G1314" s="33">
        <v>2.1</v>
      </c>
      <c r="H1314" s="42">
        <v>0.1</v>
      </c>
      <c r="I1314" s="33">
        <v>2.7</v>
      </c>
      <c r="J1314" s="42">
        <v>1.2</v>
      </c>
      <c r="K1314" s="33">
        <v>0.3</v>
      </c>
      <c r="L1314" s="42">
        <v>0.9</v>
      </c>
      <c r="M1314" s="33">
        <v>0.2</v>
      </c>
      <c r="N1314" s="42">
        <v>0.2</v>
      </c>
      <c r="O1314" s="33">
        <v>0.3</v>
      </c>
      <c r="P1314" s="42">
        <v>230.51</v>
      </c>
      <c r="Q1314" s="33">
        <v>147.38999999999999</v>
      </c>
      <c r="R1314" s="42">
        <v>184.44</v>
      </c>
      <c r="S1314" s="33">
        <v>267.06</v>
      </c>
      <c r="T1314" s="42">
        <v>9.83</v>
      </c>
      <c r="U1314" s="33">
        <v>10.64</v>
      </c>
      <c r="V1314" s="116">
        <v>10.65</v>
      </c>
    </row>
    <row r="1315" spans="1:22" x14ac:dyDescent="0.25">
      <c r="A1315" s="26" t="s">
        <v>250</v>
      </c>
      <c r="B1315" s="42">
        <v>0.7</v>
      </c>
      <c r="C1315" s="33">
        <v>8</v>
      </c>
      <c r="D1315" s="42">
        <v>6.7</v>
      </c>
      <c r="E1315" s="33">
        <v>0.5</v>
      </c>
      <c r="F1315" s="42">
        <v>2</v>
      </c>
      <c r="G1315" s="33">
        <v>1.8</v>
      </c>
      <c r="H1315" s="42">
        <v>0.1</v>
      </c>
      <c r="I1315" s="33">
        <v>2.8</v>
      </c>
      <c r="J1315" s="42">
        <v>1.5</v>
      </c>
      <c r="K1315" s="33">
        <v>0.5</v>
      </c>
      <c r="L1315" s="42">
        <v>0.8</v>
      </c>
      <c r="M1315" s="33">
        <v>0.2</v>
      </c>
      <c r="N1315" s="42">
        <v>0.2</v>
      </c>
      <c r="O1315" s="33">
        <v>0.3</v>
      </c>
      <c r="P1315" s="42">
        <v>225.17</v>
      </c>
      <c r="Q1315" s="33">
        <v>143.63999999999999</v>
      </c>
      <c r="R1315" s="42">
        <v>180.33</v>
      </c>
      <c r="S1315" s="33">
        <v>267.17</v>
      </c>
      <c r="T1315" s="42">
        <v>10</v>
      </c>
      <c r="U1315" s="33">
        <v>10.91</v>
      </c>
      <c r="V1315" s="116">
        <v>11.09</v>
      </c>
    </row>
    <row r="1316" spans="1:22" x14ac:dyDescent="0.25">
      <c r="A1316" s="26" t="s">
        <v>1855</v>
      </c>
      <c r="B1316" s="42">
        <v>0.3</v>
      </c>
      <c r="C1316" s="33">
        <v>6.5</v>
      </c>
      <c r="D1316" s="42">
        <v>6</v>
      </c>
      <c r="E1316" s="33">
        <v>0.2</v>
      </c>
      <c r="F1316" s="42">
        <v>2</v>
      </c>
      <c r="G1316" s="33">
        <v>1.9</v>
      </c>
      <c r="H1316" s="42">
        <v>0</v>
      </c>
      <c r="I1316" s="33">
        <v>2.4</v>
      </c>
      <c r="J1316" s="42">
        <v>1.1000000000000001</v>
      </c>
      <c r="K1316" s="33">
        <v>0.4</v>
      </c>
      <c r="L1316" s="42">
        <v>0.7</v>
      </c>
      <c r="M1316" s="33">
        <v>0.3</v>
      </c>
      <c r="N1316" s="42">
        <v>0.2</v>
      </c>
      <c r="O1316" s="33">
        <v>0.3</v>
      </c>
      <c r="P1316" s="42">
        <v>242.75</v>
      </c>
      <c r="Q1316" s="33">
        <v>153.1</v>
      </c>
      <c r="R1316" s="42">
        <v>193.59</v>
      </c>
      <c r="S1316" s="33">
        <v>266.87</v>
      </c>
      <c r="T1316" s="42">
        <v>9.0399999999999991</v>
      </c>
      <c r="U1316" s="33">
        <v>9.44</v>
      </c>
      <c r="V1316" s="116">
        <v>9.66</v>
      </c>
    </row>
    <row r="1317" spans="1:22" x14ac:dyDescent="0.25">
      <c r="A1317" s="26" t="s">
        <v>1856</v>
      </c>
      <c r="B1317" s="42">
        <v>0.3</v>
      </c>
      <c r="C1317" s="33">
        <v>9</v>
      </c>
      <c r="D1317" s="42">
        <v>7.5</v>
      </c>
      <c r="E1317" s="33">
        <v>0.4</v>
      </c>
      <c r="F1317" s="42">
        <v>2.5</v>
      </c>
      <c r="G1317" s="33">
        <v>2.2000000000000002</v>
      </c>
      <c r="H1317" s="42">
        <v>0.2</v>
      </c>
      <c r="I1317" s="33">
        <v>3.1</v>
      </c>
      <c r="J1317" s="42">
        <v>1.5</v>
      </c>
      <c r="K1317" s="33">
        <v>0.5</v>
      </c>
      <c r="L1317" s="42">
        <v>0.9</v>
      </c>
      <c r="M1317" s="33">
        <v>0.3</v>
      </c>
      <c r="N1317" s="42">
        <v>0.2</v>
      </c>
      <c r="O1317" s="33">
        <v>0.3</v>
      </c>
      <c r="P1317" s="42">
        <v>188.56</v>
      </c>
      <c r="Q1317" s="33">
        <v>110.26</v>
      </c>
      <c r="R1317" s="42">
        <v>151.31</v>
      </c>
      <c r="S1317" s="33">
        <v>267.54000000000002</v>
      </c>
      <c r="T1317" s="42">
        <v>11.72</v>
      </c>
      <c r="U1317" s="33">
        <v>12.46</v>
      </c>
      <c r="V1317" s="116">
        <v>12.7</v>
      </c>
    </row>
    <row r="1318" spans="1:22" x14ac:dyDescent="0.25">
      <c r="A1318" s="26" t="s">
        <v>251</v>
      </c>
      <c r="B1318" s="42">
        <v>0.2</v>
      </c>
      <c r="C1318" s="33">
        <v>7.5</v>
      </c>
      <c r="D1318" s="42">
        <v>6.6</v>
      </c>
      <c r="E1318" s="33">
        <v>0.2</v>
      </c>
      <c r="F1318" s="42">
        <v>2.1</v>
      </c>
      <c r="G1318" s="33">
        <v>2.1</v>
      </c>
      <c r="H1318" s="42">
        <v>0.1</v>
      </c>
      <c r="I1318" s="33">
        <v>2.6</v>
      </c>
      <c r="J1318" s="42">
        <v>1.7</v>
      </c>
      <c r="K1318" s="33">
        <v>0.4</v>
      </c>
      <c r="L1318" s="42">
        <v>0.8</v>
      </c>
      <c r="M1318" s="33">
        <v>0.1</v>
      </c>
      <c r="N1318" s="42">
        <v>0.1</v>
      </c>
      <c r="O1318" s="33">
        <v>0.3</v>
      </c>
      <c r="P1318" s="42">
        <v>226.88</v>
      </c>
      <c r="Q1318" s="33">
        <v>145.97</v>
      </c>
      <c r="R1318" s="42">
        <v>181.78</v>
      </c>
      <c r="S1318" s="33">
        <v>267</v>
      </c>
      <c r="T1318" s="42">
        <v>9.98</v>
      </c>
      <c r="U1318" s="33">
        <v>10.46</v>
      </c>
      <c r="V1318" s="116">
        <v>10.66</v>
      </c>
    </row>
    <row r="1319" spans="1:22" x14ac:dyDescent="0.25">
      <c r="A1319" s="26" t="s">
        <v>1857</v>
      </c>
      <c r="B1319" s="42">
        <v>0.1</v>
      </c>
      <c r="C1319" s="33">
        <v>7.8</v>
      </c>
      <c r="D1319" s="42">
        <v>6.7</v>
      </c>
      <c r="E1319" s="33">
        <v>0.4</v>
      </c>
      <c r="F1319" s="42">
        <v>2.1</v>
      </c>
      <c r="G1319" s="33">
        <v>2.2999999999999998</v>
      </c>
      <c r="H1319" s="42">
        <v>0.1</v>
      </c>
      <c r="I1319" s="33">
        <v>3</v>
      </c>
      <c r="J1319" s="42">
        <v>1.5</v>
      </c>
      <c r="K1319" s="33">
        <v>0.5</v>
      </c>
      <c r="L1319" s="42">
        <v>1</v>
      </c>
      <c r="M1319" s="33">
        <v>0.5</v>
      </c>
      <c r="N1319" s="42">
        <v>0.3</v>
      </c>
      <c r="O1319" s="33">
        <v>0.4</v>
      </c>
      <c r="P1319" s="42">
        <v>229.2</v>
      </c>
      <c r="Q1319" s="33">
        <v>141.68</v>
      </c>
      <c r="R1319" s="42">
        <v>183.73</v>
      </c>
      <c r="S1319" s="33">
        <v>266.52</v>
      </c>
      <c r="T1319" s="42">
        <v>10.119999999999999</v>
      </c>
      <c r="U1319" s="33">
        <v>10.76</v>
      </c>
      <c r="V1319" s="116">
        <v>10.74</v>
      </c>
    </row>
    <row r="1320" spans="1:22" x14ac:dyDescent="0.25">
      <c r="A1320" s="26" t="s">
        <v>1858</v>
      </c>
      <c r="B1320" s="42">
        <v>0.9</v>
      </c>
      <c r="C1320" s="33">
        <v>3.8</v>
      </c>
      <c r="D1320" s="42">
        <v>5</v>
      </c>
      <c r="E1320" s="33">
        <v>0.1</v>
      </c>
      <c r="F1320" s="42">
        <v>1.4</v>
      </c>
      <c r="G1320" s="33">
        <v>1.6</v>
      </c>
      <c r="H1320" s="42">
        <v>0</v>
      </c>
      <c r="I1320" s="33">
        <v>1.7</v>
      </c>
      <c r="J1320" s="42">
        <v>1.7</v>
      </c>
      <c r="K1320" s="33">
        <v>0.3</v>
      </c>
      <c r="L1320" s="42">
        <v>0.6</v>
      </c>
      <c r="M1320" s="33">
        <v>0.2</v>
      </c>
      <c r="N1320" s="42">
        <v>0.1</v>
      </c>
      <c r="O1320" s="33">
        <v>0.2</v>
      </c>
      <c r="P1320" s="42">
        <v>293.06</v>
      </c>
      <c r="Q1320" s="33">
        <v>188.6</v>
      </c>
      <c r="R1320" s="42">
        <v>232.54</v>
      </c>
      <c r="S1320" s="33">
        <v>265.29000000000002</v>
      </c>
      <c r="T1320" s="42">
        <v>5.96</v>
      </c>
      <c r="U1320" s="33">
        <v>6.54</v>
      </c>
      <c r="V1320" s="116">
        <v>6.9</v>
      </c>
    </row>
    <row r="1321" spans="1:22" x14ac:dyDescent="0.25">
      <c r="A1321" s="26" t="s">
        <v>252</v>
      </c>
      <c r="B1321" s="42">
        <v>1</v>
      </c>
      <c r="C1321" s="33">
        <v>4.9000000000000004</v>
      </c>
      <c r="D1321" s="42">
        <v>5.7</v>
      </c>
      <c r="E1321" s="33">
        <v>0.1</v>
      </c>
      <c r="F1321" s="42">
        <v>1.7</v>
      </c>
      <c r="G1321" s="33">
        <v>1.8</v>
      </c>
      <c r="H1321" s="42">
        <v>0.1</v>
      </c>
      <c r="I1321" s="33">
        <v>2</v>
      </c>
      <c r="J1321" s="42">
        <v>1.6</v>
      </c>
      <c r="K1321" s="33">
        <v>0.4</v>
      </c>
      <c r="L1321" s="42">
        <v>0.7</v>
      </c>
      <c r="M1321" s="33">
        <v>0.3</v>
      </c>
      <c r="N1321" s="42">
        <v>0.1</v>
      </c>
      <c r="O1321" s="33">
        <v>0.3</v>
      </c>
      <c r="P1321" s="42">
        <v>256.24</v>
      </c>
      <c r="Q1321" s="33">
        <v>172.68</v>
      </c>
      <c r="R1321" s="42">
        <v>204.08</v>
      </c>
      <c r="S1321" s="33">
        <v>266.12</v>
      </c>
      <c r="T1321" s="42">
        <v>7.46</v>
      </c>
      <c r="U1321" s="33">
        <v>7.95</v>
      </c>
      <c r="V1321" s="116">
        <v>8.36</v>
      </c>
    </row>
    <row r="1322" spans="1:22" x14ac:dyDescent="0.25">
      <c r="A1322" s="26" t="s">
        <v>1859</v>
      </c>
      <c r="B1322" s="42">
        <v>0.6</v>
      </c>
      <c r="C1322" s="33">
        <v>5.4</v>
      </c>
      <c r="D1322" s="42">
        <v>5.7</v>
      </c>
      <c r="E1322" s="33">
        <v>0.2</v>
      </c>
      <c r="F1322" s="42">
        <v>1.9</v>
      </c>
      <c r="G1322" s="33">
        <v>1.7</v>
      </c>
      <c r="H1322" s="42">
        <v>0.2</v>
      </c>
      <c r="I1322" s="33">
        <v>2.7</v>
      </c>
      <c r="J1322" s="42">
        <v>1.6</v>
      </c>
      <c r="K1322" s="33">
        <v>0.5</v>
      </c>
      <c r="L1322" s="42">
        <v>0.9</v>
      </c>
      <c r="M1322" s="33">
        <v>0.3</v>
      </c>
      <c r="N1322" s="42">
        <v>0.2</v>
      </c>
      <c r="O1322" s="33">
        <v>0.4</v>
      </c>
      <c r="P1322" s="42">
        <v>238.9</v>
      </c>
      <c r="Q1322" s="33">
        <v>164.82</v>
      </c>
      <c r="R1322" s="42">
        <v>191.4</v>
      </c>
      <c r="S1322" s="33">
        <v>267.63</v>
      </c>
      <c r="T1322" s="42">
        <v>7.66</v>
      </c>
      <c r="U1322" s="33">
        <v>8.3800000000000008</v>
      </c>
      <c r="V1322" s="116">
        <v>8.4600000000000009</v>
      </c>
    </row>
    <row r="1323" spans="1:22" x14ac:dyDescent="0.25">
      <c r="A1323" s="26" t="s">
        <v>1860</v>
      </c>
      <c r="B1323" s="42">
        <v>0.5</v>
      </c>
      <c r="C1323" s="33">
        <v>5.8</v>
      </c>
      <c r="D1323" s="42">
        <v>6.1</v>
      </c>
      <c r="E1323" s="33">
        <v>0.1</v>
      </c>
      <c r="F1323" s="42">
        <v>1.8</v>
      </c>
      <c r="G1323" s="33">
        <v>2.1</v>
      </c>
      <c r="H1323" s="42">
        <v>0</v>
      </c>
      <c r="I1323" s="33">
        <v>2.1</v>
      </c>
      <c r="J1323" s="42">
        <v>1.4</v>
      </c>
      <c r="K1323" s="33">
        <v>0.3</v>
      </c>
      <c r="L1323" s="42">
        <v>0.6</v>
      </c>
      <c r="M1323" s="33">
        <v>0.2</v>
      </c>
      <c r="N1323" s="42">
        <v>0.2</v>
      </c>
      <c r="O1323" s="33">
        <v>0.2</v>
      </c>
      <c r="P1323" s="42">
        <v>273.98</v>
      </c>
      <c r="Q1323" s="33">
        <v>185.44</v>
      </c>
      <c r="R1323" s="42">
        <v>219.13</v>
      </c>
      <c r="S1323" s="33">
        <v>267.27</v>
      </c>
      <c r="T1323" s="42">
        <v>8.5399999999999991</v>
      </c>
      <c r="U1323" s="33">
        <v>8.98</v>
      </c>
      <c r="V1323" s="116">
        <v>9.35</v>
      </c>
    </row>
    <row r="1324" spans="1:22" x14ac:dyDescent="0.25">
      <c r="A1324" s="26" t="s">
        <v>253</v>
      </c>
      <c r="B1324" s="42">
        <v>0.6</v>
      </c>
      <c r="C1324" s="33">
        <v>6.5</v>
      </c>
      <c r="D1324" s="42">
        <v>6.4</v>
      </c>
      <c r="E1324" s="33">
        <v>0.1</v>
      </c>
      <c r="F1324" s="42">
        <v>2</v>
      </c>
      <c r="G1324" s="33">
        <v>2.1</v>
      </c>
      <c r="H1324" s="42">
        <v>0.1</v>
      </c>
      <c r="I1324" s="33">
        <v>2.6</v>
      </c>
      <c r="J1324" s="42">
        <v>1.6</v>
      </c>
      <c r="K1324" s="33">
        <v>0.4</v>
      </c>
      <c r="L1324" s="42">
        <v>0.9</v>
      </c>
      <c r="M1324" s="33">
        <v>0.3</v>
      </c>
      <c r="N1324" s="42">
        <v>0.2</v>
      </c>
      <c r="O1324" s="33">
        <v>0.4</v>
      </c>
      <c r="P1324" s="42">
        <v>254.53</v>
      </c>
      <c r="Q1324" s="33">
        <v>173.77</v>
      </c>
      <c r="R1324" s="42">
        <v>204.6</v>
      </c>
      <c r="S1324" s="33">
        <v>267.87</v>
      </c>
      <c r="T1324" s="42">
        <v>9.0299999999999994</v>
      </c>
      <c r="U1324" s="33">
        <v>9.7799999999999994</v>
      </c>
      <c r="V1324" s="116">
        <v>10.050000000000001</v>
      </c>
    </row>
    <row r="1325" spans="1:22" x14ac:dyDescent="0.25">
      <c r="A1325" s="26" t="s">
        <v>1861</v>
      </c>
      <c r="B1325" s="42">
        <v>0.6</v>
      </c>
      <c r="C1325" s="33">
        <v>6</v>
      </c>
      <c r="D1325" s="42">
        <v>6.1</v>
      </c>
      <c r="E1325" s="33">
        <v>0.2</v>
      </c>
      <c r="F1325" s="42">
        <v>1.8</v>
      </c>
      <c r="G1325" s="33">
        <v>2</v>
      </c>
      <c r="H1325" s="42">
        <v>0.1</v>
      </c>
      <c r="I1325" s="33">
        <v>2</v>
      </c>
      <c r="J1325" s="42">
        <v>1.4</v>
      </c>
      <c r="K1325" s="33">
        <v>0.4</v>
      </c>
      <c r="L1325" s="42">
        <v>0.4</v>
      </c>
      <c r="M1325" s="33">
        <v>0.3</v>
      </c>
      <c r="N1325" s="42">
        <v>0.2</v>
      </c>
      <c r="O1325" s="33">
        <v>0.3</v>
      </c>
      <c r="P1325" s="42">
        <v>260.77</v>
      </c>
      <c r="Q1325" s="33">
        <v>174.71</v>
      </c>
      <c r="R1325" s="42">
        <v>203.27</v>
      </c>
      <c r="S1325" s="33">
        <v>267.79000000000002</v>
      </c>
      <c r="T1325" s="42">
        <v>8.33</v>
      </c>
      <c r="U1325" s="33">
        <v>9.0399999999999991</v>
      </c>
      <c r="V1325" s="116">
        <v>9.3000000000000007</v>
      </c>
    </row>
    <row r="1326" spans="1:22" x14ac:dyDescent="0.25">
      <c r="A1326" s="26" t="s">
        <v>1862</v>
      </c>
      <c r="B1326" s="42">
        <v>0.7</v>
      </c>
      <c r="C1326" s="33">
        <v>5.3</v>
      </c>
      <c r="D1326" s="42">
        <v>5.8</v>
      </c>
      <c r="E1326" s="33">
        <v>0.2</v>
      </c>
      <c r="F1326" s="42">
        <v>1.8</v>
      </c>
      <c r="G1326" s="33">
        <v>1.4</v>
      </c>
      <c r="H1326" s="42">
        <v>0.1</v>
      </c>
      <c r="I1326" s="33">
        <v>1.8</v>
      </c>
      <c r="J1326" s="42">
        <v>1.1000000000000001</v>
      </c>
      <c r="K1326" s="33">
        <v>0.3</v>
      </c>
      <c r="L1326" s="42">
        <v>0.5</v>
      </c>
      <c r="M1326" s="33">
        <v>0.2</v>
      </c>
      <c r="N1326" s="42">
        <v>0.1</v>
      </c>
      <c r="O1326" s="33">
        <v>0.1</v>
      </c>
      <c r="P1326" s="42">
        <v>251.87</v>
      </c>
      <c r="Q1326" s="33">
        <v>172.96</v>
      </c>
      <c r="R1326" s="42">
        <v>212.35</v>
      </c>
      <c r="S1326" s="33">
        <v>267.97000000000003</v>
      </c>
      <c r="T1326" s="42">
        <v>7.51</v>
      </c>
      <c r="U1326" s="33">
        <v>7.91</v>
      </c>
      <c r="V1326" s="116">
        <v>8.33</v>
      </c>
    </row>
    <row r="1327" spans="1:22" x14ac:dyDescent="0.25">
      <c r="A1327" s="26" t="s">
        <v>254</v>
      </c>
      <c r="B1327" s="42">
        <v>0.6</v>
      </c>
      <c r="C1327" s="33">
        <v>4.7</v>
      </c>
      <c r="D1327" s="42">
        <v>5.4</v>
      </c>
      <c r="E1327" s="33">
        <v>0.1</v>
      </c>
      <c r="F1327" s="42">
        <v>1.6</v>
      </c>
      <c r="G1327" s="33">
        <v>1.6</v>
      </c>
      <c r="H1327" s="42">
        <v>0.2</v>
      </c>
      <c r="I1327" s="33">
        <v>2.4</v>
      </c>
      <c r="J1327" s="42">
        <v>1.5</v>
      </c>
      <c r="K1327" s="33">
        <v>0.3</v>
      </c>
      <c r="L1327" s="42">
        <v>0.8</v>
      </c>
      <c r="M1327" s="33">
        <v>0.1</v>
      </c>
      <c r="N1327" s="42">
        <v>0.1</v>
      </c>
      <c r="O1327" s="33">
        <v>0.3</v>
      </c>
      <c r="P1327" s="42">
        <v>277.70999999999998</v>
      </c>
      <c r="Q1327" s="33">
        <v>185.73</v>
      </c>
      <c r="R1327" s="42">
        <v>222.3</v>
      </c>
      <c r="S1327" s="33">
        <v>267.08999999999997</v>
      </c>
      <c r="T1327" s="42">
        <v>7.19</v>
      </c>
      <c r="U1327" s="33">
        <v>7.66</v>
      </c>
      <c r="V1327" s="116">
        <v>8</v>
      </c>
    </row>
    <row r="1328" spans="1:22" x14ac:dyDescent="0.25">
      <c r="A1328" s="26" t="s">
        <v>1863</v>
      </c>
      <c r="B1328" s="42">
        <v>0.6</v>
      </c>
      <c r="C1328" s="33">
        <v>5.3</v>
      </c>
      <c r="D1328" s="42">
        <v>6</v>
      </c>
      <c r="E1328" s="33">
        <v>0.1</v>
      </c>
      <c r="F1328" s="42">
        <v>2</v>
      </c>
      <c r="G1328" s="33">
        <v>1.7</v>
      </c>
      <c r="H1328" s="42">
        <v>0</v>
      </c>
      <c r="I1328" s="33">
        <v>2.2999999999999998</v>
      </c>
      <c r="J1328" s="42">
        <v>1.5</v>
      </c>
      <c r="K1328" s="33">
        <v>0.4</v>
      </c>
      <c r="L1328" s="42">
        <v>0.8</v>
      </c>
      <c r="M1328" s="33">
        <v>0.2</v>
      </c>
      <c r="N1328" s="42">
        <v>0.1</v>
      </c>
      <c r="O1328" s="33">
        <v>0.4</v>
      </c>
      <c r="P1328" s="42">
        <v>256.26</v>
      </c>
      <c r="Q1328" s="33">
        <v>174.23</v>
      </c>
      <c r="R1328" s="42">
        <v>205.43</v>
      </c>
      <c r="S1328" s="33">
        <v>267.45</v>
      </c>
      <c r="T1328" s="42">
        <v>8.41</v>
      </c>
      <c r="U1328" s="33">
        <v>8.83</v>
      </c>
      <c r="V1328" s="116">
        <v>9.27</v>
      </c>
    </row>
    <row r="1329" spans="1:22" x14ac:dyDescent="0.25">
      <c r="A1329" s="26" t="s">
        <v>1864</v>
      </c>
      <c r="B1329" s="42">
        <v>0.8</v>
      </c>
      <c r="C1329" s="33">
        <v>8.4</v>
      </c>
      <c r="D1329" s="42">
        <v>7.4</v>
      </c>
      <c r="E1329" s="33">
        <v>0.2</v>
      </c>
      <c r="F1329" s="42">
        <v>2.4</v>
      </c>
      <c r="G1329" s="33">
        <v>2.5</v>
      </c>
      <c r="H1329" s="42">
        <v>0.2</v>
      </c>
      <c r="I1329" s="33">
        <v>3.1</v>
      </c>
      <c r="J1329" s="42">
        <v>2.1</v>
      </c>
      <c r="K1329" s="33">
        <v>0.5</v>
      </c>
      <c r="L1329" s="42">
        <v>1</v>
      </c>
      <c r="M1329" s="33">
        <v>0.4</v>
      </c>
      <c r="N1329" s="42">
        <v>0.2</v>
      </c>
      <c r="O1329" s="33">
        <v>0.4</v>
      </c>
      <c r="P1329" s="42">
        <v>194.88</v>
      </c>
      <c r="Q1329" s="33">
        <v>115.53</v>
      </c>
      <c r="R1329" s="42">
        <v>156.34</v>
      </c>
      <c r="S1329" s="33">
        <v>267.87</v>
      </c>
      <c r="T1329" s="42">
        <v>11.21</v>
      </c>
      <c r="U1329" s="33">
        <v>12</v>
      </c>
      <c r="V1329" s="116">
        <v>12.59</v>
      </c>
    </row>
    <row r="1330" spans="1:22" x14ac:dyDescent="0.25">
      <c r="A1330" s="26" t="s">
        <v>255</v>
      </c>
      <c r="B1330" s="42">
        <v>0.7</v>
      </c>
      <c r="C1330" s="33">
        <v>5.6</v>
      </c>
      <c r="D1330" s="42">
        <v>5.9</v>
      </c>
      <c r="E1330" s="33">
        <v>0.2</v>
      </c>
      <c r="F1330" s="42">
        <v>2.1</v>
      </c>
      <c r="G1330" s="33">
        <v>2.1</v>
      </c>
      <c r="H1330" s="42">
        <v>0.1</v>
      </c>
      <c r="I1330" s="33">
        <v>2.5</v>
      </c>
      <c r="J1330" s="42">
        <v>1.9</v>
      </c>
      <c r="K1330" s="33">
        <v>0.5</v>
      </c>
      <c r="L1330" s="42">
        <v>0.6</v>
      </c>
      <c r="M1330" s="33">
        <v>0.4</v>
      </c>
      <c r="N1330" s="42">
        <v>0.2</v>
      </c>
      <c r="O1330" s="33">
        <v>0.1</v>
      </c>
      <c r="P1330" s="42">
        <v>247.65</v>
      </c>
      <c r="Q1330" s="33">
        <v>169.3</v>
      </c>
      <c r="R1330" s="42">
        <v>198.32</v>
      </c>
      <c r="S1330" s="33">
        <v>267.3</v>
      </c>
      <c r="T1330" s="42">
        <v>8.2200000000000006</v>
      </c>
      <c r="U1330" s="33">
        <v>8.82</v>
      </c>
      <c r="V1330" s="116">
        <v>8.91</v>
      </c>
    </row>
    <row r="1331" spans="1:22" x14ac:dyDescent="0.25">
      <c r="A1331" s="26" t="s">
        <v>1865</v>
      </c>
      <c r="B1331" s="42">
        <v>0.9</v>
      </c>
      <c r="C1331" s="33">
        <v>5.0999999999999996</v>
      </c>
      <c r="D1331" s="42">
        <v>5.5</v>
      </c>
      <c r="E1331" s="33">
        <v>0.1</v>
      </c>
      <c r="F1331" s="42">
        <v>1.7</v>
      </c>
      <c r="G1331" s="33">
        <v>1.5</v>
      </c>
      <c r="H1331" s="42">
        <v>0.1</v>
      </c>
      <c r="I1331" s="33">
        <v>2.4</v>
      </c>
      <c r="J1331" s="42">
        <v>1.6</v>
      </c>
      <c r="K1331" s="33">
        <v>0.4</v>
      </c>
      <c r="L1331" s="42">
        <v>0.8</v>
      </c>
      <c r="M1331" s="33">
        <v>0.3</v>
      </c>
      <c r="N1331" s="42">
        <v>0.1</v>
      </c>
      <c r="O1331" s="33">
        <v>0.3</v>
      </c>
      <c r="P1331" s="42">
        <v>268.20999999999998</v>
      </c>
      <c r="Q1331" s="33">
        <v>175.03</v>
      </c>
      <c r="R1331" s="42">
        <v>213.67</v>
      </c>
      <c r="S1331" s="33">
        <v>267.07</v>
      </c>
      <c r="T1331" s="42">
        <v>7.76</v>
      </c>
      <c r="U1331" s="33">
        <v>8.33</v>
      </c>
      <c r="V1331" s="116">
        <v>8.51</v>
      </c>
    </row>
    <row r="1332" spans="1:22" x14ac:dyDescent="0.25">
      <c r="A1332" s="26" t="s">
        <v>1866</v>
      </c>
      <c r="B1332" s="42">
        <v>0.8</v>
      </c>
      <c r="C1332" s="33">
        <v>6.8</v>
      </c>
      <c r="D1332" s="42">
        <v>6.2</v>
      </c>
      <c r="E1332" s="33">
        <v>0.3</v>
      </c>
      <c r="F1332" s="42">
        <v>2.4</v>
      </c>
      <c r="G1332" s="33">
        <v>2</v>
      </c>
      <c r="H1332" s="42">
        <v>0.3</v>
      </c>
      <c r="I1332" s="33">
        <v>3.1</v>
      </c>
      <c r="J1332" s="42">
        <v>1.8</v>
      </c>
      <c r="K1332" s="33">
        <v>0.6</v>
      </c>
      <c r="L1332" s="42">
        <v>0.9</v>
      </c>
      <c r="M1332" s="33">
        <v>0.1</v>
      </c>
      <c r="N1332" s="42">
        <v>0.1</v>
      </c>
      <c r="O1332" s="33">
        <v>0.1</v>
      </c>
      <c r="P1332" s="42">
        <v>180.64</v>
      </c>
      <c r="Q1332" s="33">
        <v>105.84</v>
      </c>
      <c r="R1332" s="42">
        <v>145.12</v>
      </c>
      <c r="S1332" s="33">
        <v>267.95999999999998</v>
      </c>
      <c r="T1332" s="42">
        <v>9.41</v>
      </c>
      <c r="U1332" s="33">
        <v>10.36</v>
      </c>
      <c r="V1332" s="116">
        <v>10.47</v>
      </c>
    </row>
    <row r="1333" spans="1:22" x14ac:dyDescent="0.25">
      <c r="A1333" s="26" t="s">
        <v>256</v>
      </c>
      <c r="B1333" s="42">
        <v>0.6</v>
      </c>
      <c r="C1333" s="33">
        <v>4</v>
      </c>
      <c r="D1333" s="42">
        <v>4.9000000000000004</v>
      </c>
      <c r="E1333" s="33">
        <v>0.2</v>
      </c>
      <c r="F1333" s="42">
        <v>1.6</v>
      </c>
      <c r="G1333" s="33">
        <v>1.5</v>
      </c>
      <c r="H1333" s="42">
        <v>0.1</v>
      </c>
      <c r="I1333" s="33">
        <v>1.6</v>
      </c>
      <c r="J1333" s="42">
        <v>1.4</v>
      </c>
      <c r="K1333" s="33">
        <v>0.4</v>
      </c>
      <c r="L1333" s="42">
        <v>0.5</v>
      </c>
      <c r="M1333" s="33">
        <v>0.2</v>
      </c>
      <c r="N1333" s="42">
        <v>0.1</v>
      </c>
      <c r="O1333" s="33">
        <v>0.1</v>
      </c>
      <c r="P1333" s="42">
        <v>271.04000000000002</v>
      </c>
      <c r="Q1333" s="33">
        <v>179.35</v>
      </c>
      <c r="R1333" s="42">
        <v>224.89</v>
      </c>
      <c r="S1333" s="33">
        <v>266.67</v>
      </c>
      <c r="T1333" s="42">
        <v>6.44</v>
      </c>
      <c r="U1333" s="33">
        <v>6.82</v>
      </c>
      <c r="V1333" s="116">
        <v>7.14</v>
      </c>
    </row>
    <row r="1334" spans="1:22" x14ac:dyDescent="0.25">
      <c r="A1334" s="26" t="s">
        <v>1867</v>
      </c>
      <c r="B1334" s="42">
        <v>0.6</v>
      </c>
      <c r="C1334" s="33">
        <v>4</v>
      </c>
      <c r="D1334" s="42">
        <v>4.9000000000000004</v>
      </c>
      <c r="E1334" s="33">
        <v>0.2</v>
      </c>
      <c r="F1334" s="42">
        <v>1.4</v>
      </c>
      <c r="G1334" s="33">
        <v>1.2</v>
      </c>
      <c r="H1334" s="42">
        <v>0.1</v>
      </c>
      <c r="I1334" s="33">
        <v>1.9</v>
      </c>
      <c r="J1334" s="42">
        <v>1.3</v>
      </c>
      <c r="K1334" s="33">
        <v>0.3</v>
      </c>
      <c r="L1334" s="42">
        <v>0.6</v>
      </c>
      <c r="M1334" s="33">
        <v>0.2</v>
      </c>
      <c r="N1334" s="42">
        <v>0.1</v>
      </c>
      <c r="O1334" s="33">
        <v>0.2</v>
      </c>
      <c r="P1334" s="42">
        <v>271.77999999999997</v>
      </c>
      <c r="Q1334" s="33">
        <v>179.54</v>
      </c>
      <c r="R1334" s="42">
        <v>216.63</v>
      </c>
      <c r="S1334" s="33">
        <v>266.20999999999998</v>
      </c>
      <c r="T1334" s="42">
        <v>6.36</v>
      </c>
      <c r="U1334" s="33">
        <v>6.74</v>
      </c>
      <c r="V1334" s="116">
        <v>6.96</v>
      </c>
    </row>
    <row r="1335" spans="1:22" x14ac:dyDescent="0.25">
      <c r="A1335" s="26" t="s">
        <v>1868</v>
      </c>
      <c r="B1335" s="42">
        <v>0.6</v>
      </c>
      <c r="C1335" s="33">
        <v>4.8</v>
      </c>
      <c r="D1335" s="42">
        <v>5.6</v>
      </c>
      <c r="E1335" s="33">
        <v>0.2</v>
      </c>
      <c r="F1335" s="42">
        <v>1.7</v>
      </c>
      <c r="G1335" s="33">
        <v>1.5</v>
      </c>
      <c r="H1335" s="42">
        <v>0.1</v>
      </c>
      <c r="I1335" s="33">
        <v>2</v>
      </c>
      <c r="J1335" s="42">
        <v>1.7</v>
      </c>
      <c r="K1335" s="33">
        <v>0.4</v>
      </c>
      <c r="L1335" s="42">
        <v>0.7</v>
      </c>
      <c r="M1335" s="33">
        <v>0.3</v>
      </c>
      <c r="N1335" s="42">
        <v>0.1</v>
      </c>
      <c r="O1335" s="33">
        <v>0.2</v>
      </c>
      <c r="P1335" s="42">
        <v>254.85</v>
      </c>
      <c r="Q1335" s="33">
        <v>172.75</v>
      </c>
      <c r="R1335" s="42">
        <v>203.67</v>
      </c>
      <c r="S1335" s="33">
        <v>266.56</v>
      </c>
      <c r="T1335" s="42">
        <v>7.31</v>
      </c>
      <c r="U1335" s="33">
        <v>7.75</v>
      </c>
      <c r="V1335" s="116">
        <v>8.06</v>
      </c>
    </row>
    <row r="1336" spans="1:22" x14ac:dyDescent="0.25">
      <c r="A1336" s="26" t="s">
        <v>257</v>
      </c>
      <c r="B1336" s="42">
        <v>0.6</v>
      </c>
      <c r="C1336" s="33">
        <v>5.2</v>
      </c>
      <c r="D1336" s="42">
        <v>5.8</v>
      </c>
      <c r="E1336" s="33">
        <v>0.2</v>
      </c>
      <c r="F1336" s="42">
        <v>2</v>
      </c>
      <c r="G1336" s="33">
        <v>1.9</v>
      </c>
      <c r="H1336" s="42">
        <v>0</v>
      </c>
      <c r="I1336" s="33">
        <v>2</v>
      </c>
      <c r="J1336" s="42">
        <v>1.7</v>
      </c>
      <c r="K1336" s="33">
        <v>0.5</v>
      </c>
      <c r="L1336" s="42">
        <v>0.6</v>
      </c>
      <c r="M1336" s="33">
        <v>0.3</v>
      </c>
      <c r="N1336" s="42">
        <v>0.2</v>
      </c>
      <c r="O1336" s="33">
        <v>0.2</v>
      </c>
      <c r="P1336" s="42">
        <v>268.37</v>
      </c>
      <c r="Q1336" s="33">
        <v>180.06</v>
      </c>
      <c r="R1336" s="42">
        <v>213.57</v>
      </c>
      <c r="S1336" s="33">
        <v>266.16000000000003</v>
      </c>
      <c r="T1336" s="42">
        <v>7.56</v>
      </c>
      <c r="U1336" s="33">
        <v>8.07</v>
      </c>
      <c r="V1336" s="116">
        <v>8.34</v>
      </c>
    </row>
    <row r="1337" spans="1:22" x14ac:dyDescent="0.25">
      <c r="A1337" s="26" t="s">
        <v>1869</v>
      </c>
      <c r="B1337" s="42">
        <v>0.6</v>
      </c>
      <c r="C1337" s="33">
        <v>6.6</v>
      </c>
      <c r="D1337" s="42">
        <v>6.3</v>
      </c>
      <c r="E1337" s="33">
        <v>0.2</v>
      </c>
      <c r="F1337" s="42">
        <v>2.1</v>
      </c>
      <c r="G1337" s="33">
        <v>2.2000000000000002</v>
      </c>
      <c r="H1337" s="42">
        <v>0.1</v>
      </c>
      <c r="I1337" s="33">
        <v>2.2000000000000002</v>
      </c>
      <c r="J1337" s="42">
        <v>1.7</v>
      </c>
      <c r="K1337" s="33">
        <v>0.4</v>
      </c>
      <c r="L1337" s="42">
        <v>0.7</v>
      </c>
      <c r="M1337" s="33">
        <v>0.3</v>
      </c>
      <c r="N1337" s="42">
        <v>0.2</v>
      </c>
      <c r="O1337" s="33">
        <v>0.2</v>
      </c>
      <c r="P1337" s="42">
        <v>259.92</v>
      </c>
      <c r="Q1337" s="33">
        <v>176.23</v>
      </c>
      <c r="R1337" s="42">
        <v>207.03</v>
      </c>
      <c r="S1337" s="33">
        <v>266.39</v>
      </c>
      <c r="T1337" s="42">
        <v>8.99</v>
      </c>
      <c r="U1337" s="33">
        <v>9.59</v>
      </c>
      <c r="V1337" s="116">
        <v>9.93</v>
      </c>
    </row>
    <row r="1338" spans="1:22" x14ac:dyDescent="0.25">
      <c r="A1338" s="26" t="s">
        <v>1870</v>
      </c>
      <c r="B1338" s="42">
        <v>0.6</v>
      </c>
      <c r="C1338" s="33">
        <v>4.8</v>
      </c>
      <c r="D1338" s="42">
        <v>5.5</v>
      </c>
      <c r="E1338" s="33">
        <v>0.2</v>
      </c>
      <c r="F1338" s="42">
        <v>1.9</v>
      </c>
      <c r="G1338" s="33">
        <v>1.8</v>
      </c>
      <c r="H1338" s="42">
        <v>0.1</v>
      </c>
      <c r="I1338" s="33">
        <v>2.1</v>
      </c>
      <c r="J1338" s="42">
        <v>1.7</v>
      </c>
      <c r="K1338" s="33">
        <v>0.5</v>
      </c>
      <c r="L1338" s="42">
        <v>0.6</v>
      </c>
      <c r="M1338" s="33">
        <v>0.3</v>
      </c>
      <c r="N1338" s="42">
        <v>0.2</v>
      </c>
      <c r="O1338" s="33">
        <v>0.2</v>
      </c>
      <c r="P1338" s="42">
        <v>266.91000000000003</v>
      </c>
      <c r="Q1338" s="33">
        <v>179.31</v>
      </c>
      <c r="R1338" s="42">
        <v>212.51</v>
      </c>
      <c r="S1338" s="33">
        <v>266.18</v>
      </c>
      <c r="T1338" s="42">
        <v>7.43</v>
      </c>
      <c r="U1338" s="33">
        <v>7.92</v>
      </c>
      <c r="V1338" s="116">
        <v>8.19</v>
      </c>
    </row>
    <row r="1339" spans="1:22" x14ac:dyDescent="0.25">
      <c r="A1339" s="26" t="s">
        <v>258</v>
      </c>
      <c r="B1339" s="42">
        <v>0.4</v>
      </c>
      <c r="C1339" s="33">
        <v>5.4</v>
      </c>
      <c r="D1339" s="42">
        <v>6</v>
      </c>
      <c r="E1339" s="33">
        <v>0.2</v>
      </c>
      <c r="F1339" s="42">
        <v>1.8</v>
      </c>
      <c r="G1339" s="33">
        <v>1.9</v>
      </c>
      <c r="H1339" s="42">
        <v>0.2</v>
      </c>
      <c r="I1339" s="33">
        <v>2.6</v>
      </c>
      <c r="J1339" s="42">
        <v>1.4</v>
      </c>
      <c r="K1339" s="33">
        <v>0.4</v>
      </c>
      <c r="L1339" s="42">
        <v>0.8</v>
      </c>
      <c r="M1339" s="33">
        <v>0.3</v>
      </c>
      <c r="N1339" s="42">
        <v>0.2</v>
      </c>
      <c r="O1339" s="33">
        <v>0.4</v>
      </c>
      <c r="P1339" s="42">
        <v>260.56</v>
      </c>
      <c r="Q1339" s="33">
        <v>176.03</v>
      </c>
      <c r="R1339" s="42">
        <v>207.16</v>
      </c>
      <c r="S1339" s="33">
        <v>266.23</v>
      </c>
      <c r="T1339" s="42">
        <v>8.1999999999999993</v>
      </c>
      <c r="U1339" s="33">
        <v>8.8000000000000007</v>
      </c>
      <c r="V1339" s="116">
        <v>9.09</v>
      </c>
    </row>
    <row r="1340" spans="1:22" x14ac:dyDescent="0.25">
      <c r="A1340" s="26" t="s">
        <v>1871</v>
      </c>
      <c r="B1340" s="42">
        <v>0.7</v>
      </c>
      <c r="C1340" s="33">
        <v>5</v>
      </c>
      <c r="D1340" s="42">
        <v>5.4</v>
      </c>
      <c r="E1340" s="33">
        <v>0.2</v>
      </c>
      <c r="F1340" s="42">
        <v>1.6</v>
      </c>
      <c r="G1340" s="33">
        <v>1.5</v>
      </c>
      <c r="H1340" s="42">
        <v>0.1</v>
      </c>
      <c r="I1340" s="33">
        <v>2.1</v>
      </c>
      <c r="J1340" s="42">
        <v>1.3</v>
      </c>
      <c r="K1340" s="33">
        <v>0.5</v>
      </c>
      <c r="L1340" s="42">
        <v>0.8</v>
      </c>
      <c r="M1340" s="33">
        <v>0.1</v>
      </c>
      <c r="N1340" s="42">
        <v>0.2</v>
      </c>
      <c r="O1340" s="33">
        <v>0.4</v>
      </c>
      <c r="P1340" s="42">
        <v>264.54000000000002</v>
      </c>
      <c r="Q1340" s="33">
        <v>178.19</v>
      </c>
      <c r="R1340" s="42">
        <v>211.32</v>
      </c>
      <c r="S1340" s="33">
        <v>265.82</v>
      </c>
      <c r="T1340" s="42">
        <v>7.63</v>
      </c>
      <c r="U1340" s="33">
        <v>8.2100000000000009</v>
      </c>
      <c r="V1340" s="116">
        <v>8.42</v>
      </c>
    </row>
    <row r="1341" spans="1:22" x14ac:dyDescent="0.25">
      <c r="A1341" s="26" t="s">
        <v>1872</v>
      </c>
      <c r="B1341" s="42">
        <v>0.5</v>
      </c>
      <c r="C1341" s="33">
        <v>5.7</v>
      </c>
      <c r="D1341" s="42">
        <v>6.1</v>
      </c>
      <c r="E1341" s="33">
        <v>0.3</v>
      </c>
      <c r="F1341" s="42">
        <v>2.1</v>
      </c>
      <c r="G1341" s="33">
        <v>2.1</v>
      </c>
      <c r="H1341" s="42">
        <v>0.2</v>
      </c>
      <c r="I1341" s="33">
        <v>2.4</v>
      </c>
      <c r="J1341" s="42">
        <v>1.6</v>
      </c>
      <c r="K1341" s="33">
        <v>0.4</v>
      </c>
      <c r="L1341" s="42">
        <v>0.8</v>
      </c>
      <c r="M1341" s="33">
        <v>0.3</v>
      </c>
      <c r="N1341" s="42">
        <v>0.2</v>
      </c>
      <c r="O1341" s="33">
        <v>0.3</v>
      </c>
      <c r="P1341" s="42">
        <v>267.54000000000002</v>
      </c>
      <c r="Q1341" s="33">
        <v>181.38</v>
      </c>
      <c r="R1341" s="42">
        <v>213.25</v>
      </c>
      <c r="S1341" s="33">
        <v>265.54000000000002</v>
      </c>
      <c r="T1341" s="42">
        <v>8.73</v>
      </c>
      <c r="U1341" s="33">
        <v>9.06</v>
      </c>
      <c r="V1341" s="116">
        <v>9.4</v>
      </c>
    </row>
    <row r="1342" spans="1:22" x14ac:dyDescent="0.25">
      <c r="A1342" s="26" t="s">
        <v>259</v>
      </c>
      <c r="B1342" s="42">
        <v>0.5</v>
      </c>
      <c r="C1342" s="33">
        <v>4.7</v>
      </c>
      <c r="D1342" s="42">
        <v>5.3</v>
      </c>
      <c r="E1342" s="33">
        <v>0.3</v>
      </c>
      <c r="F1342" s="42">
        <v>1.8</v>
      </c>
      <c r="G1342" s="33">
        <v>1.6</v>
      </c>
      <c r="H1342" s="42">
        <v>0.2</v>
      </c>
      <c r="I1342" s="33">
        <v>1.9</v>
      </c>
      <c r="J1342" s="42">
        <v>1.6</v>
      </c>
      <c r="K1342" s="33">
        <v>0.5</v>
      </c>
      <c r="L1342" s="42">
        <v>0.5</v>
      </c>
      <c r="M1342" s="33">
        <v>0.2</v>
      </c>
      <c r="N1342" s="42">
        <v>0.2</v>
      </c>
      <c r="O1342" s="33">
        <v>0.1</v>
      </c>
      <c r="P1342" s="42">
        <v>275.55</v>
      </c>
      <c r="Q1342" s="33">
        <v>183.85</v>
      </c>
      <c r="R1342" s="42">
        <v>219.33</v>
      </c>
      <c r="S1342" s="33">
        <v>265.18</v>
      </c>
      <c r="T1342" s="42">
        <v>7.26</v>
      </c>
      <c r="U1342" s="33">
        <v>7.53</v>
      </c>
      <c r="V1342" s="116">
        <v>7.88</v>
      </c>
    </row>
    <row r="1343" spans="1:22" x14ac:dyDescent="0.25">
      <c r="A1343" s="26" t="s">
        <v>1873</v>
      </c>
      <c r="B1343" s="42">
        <v>0.6</v>
      </c>
      <c r="C1343" s="33">
        <v>4.2</v>
      </c>
      <c r="D1343" s="42">
        <v>5.3</v>
      </c>
      <c r="E1343" s="33">
        <v>0.3</v>
      </c>
      <c r="F1343" s="42">
        <v>1.7</v>
      </c>
      <c r="G1343" s="33">
        <v>1.7</v>
      </c>
      <c r="H1343" s="42">
        <v>0</v>
      </c>
      <c r="I1343" s="33">
        <v>2</v>
      </c>
      <c r="J1343" s="42">
        <v>1.6</v>
      </c>
      <c r="K1343" s="33">
        <v>0.4</v>
      </c>
      <c r="L1343" s="42">
        <v>0.5</v>
      </c>
      <c r="M1343" s="33">
        <v>0.3</v>
      </c>
      <c r="N1343" s="42">
        <v>0.1</v>
      </c>
      <c r="O1343" s="33">
        <v>0.1</v>
      </c>
      <c r="P1343" s="42">
        <v>254.46</v>
      </c>
      <c r="Q1343" s="33">
        <v>178.12</v>
      </c>
      <c r="R1343" s="42">
        <v>209.29</v>
      </c>
      <c r="S1343" s="33">
        <v>265.69</v>
      </c>
      <c r="T1343" s="42">
        <v>7.39</v>
      </c>
      <c r="U1343" s="33">
        <v>7.56</v>
      </c>
      <c r="V1343" s="116">
        <v>8.07</v>
      </c>
    </row>
    <row r="1344" spans="1:22" x14ac:dyDescent="0.25">
      <c r="A1344" s="26" t="s">
        <v>1874</v>
      </c>
      <c r="B1344" s="42">
        <v>0.4</v>
      </c>
      <c r="C1344" s="33">
        <v>4.3</v>
      </c>
      <c r="D1344" s="42">
        <v>5.0999999999999996</v>
      </c>
      <c r="E1344" s="33">
        <v>0.2</v>
      </c>
      <c r="F1344" s="42">
        <v>1.9</v>
      </c>
      <c r="G1344" s="33">
        <v>1.3</v>
      </c>
      <c r="H1344" s="42">
        <v>0.1</v>
      </c>
      <c r="I1344" s="33">
        <v>1.7</v>
      </c>
      <c r="J1344" s="42">
        <v>1</v>
      </c>
      <c r="K1344" s="33">
        <v>0.4</v>
      </c>
      <c r="L1344" s="42">
        <v>0.4</v>
      </c>
      <c r="M1344" s="33">
        <v>0.1</v>
      </c>
      <c r="N1344" s="42">
        <v>0.1</v>
      </c>
      <c r="O1344" s="33">
        <v>0.3</v>
      </c>
      <c r="P1344" s="42">
        <v>266.95999999999998</v>
      </c>
      <c r="Q1344" s="33">
        <v>180.24</v>
      </c>
      <c r="R1344" s="42">
        <v>212.03</v>
      </c>
      <c r="S1344" s="33">
        <v>265.64</v>
      </c>
      <c r="T1344" s="42">
        <v>6.97</v>
      </c>
      <c r="U1344" s="33">
        <v>7.18</v>
      </c>
      <c r="V1344" s="116">
        <v>7.49</v>
      </c>
    </row>
    <row r="1345" spans="1:22" x14ac:dyDescent="0.25">
      <c r="A1345" s="26" t="s">
        <v>260</v>
      </c>
      <c r="B1345" s="42">
        <v>0.6</v>
      </c>
      <c r="C1345" s="33">
        <v>5.0999999999999996</v>
      </c>
      <c r="D1345" s="42">
        <v>5.8</v>
      </c>
      <c r="E1345" s="33">
        <v>0.2</v>
      </c>
      <c r="F1345" s="42">
        <v>1.6</v>
      </c>
      <c r="G1345" s="33">
        <v>1.6</v>
      </c>
      <c r="H1345" s="42">
        <v>0.1</v>
      </c>
      <c r="I1345" s="33">
        <v>2</v>
      </c>
      <c r="J1345" s="42">
        <v>1.4</v>
      </c>
      <c r="K1345" s="33">
        <v>0.5</v>
      </c>
      <c r="L1345" s="42">
        <v>0.8</v>
      </c>
      <c r="M1345" s="33">
        <v>0.3</v>
      </c>
      <c r="N1345" s="42">
        <v>0.2</v>
      </c>
      <c r="O1345" s="33">
        <v>0.4</v>
      </c>
      <c r="P1345" s="42">
        <v>278.7</v>
      </c>
      <c r="Q1345" s="33">
        <v>188.52</v>
      </c>
      <c r="R1345" s="42">
        <v>225.23</v>
      </c>
      <c r="S1345" s="33">
        <v>265.20999999999998</v>
      </c>
      <c r="T1345" s="42">
        <v>8.1300000000000008</v>
      </c>
      <c r="U1345" s="33">
        <v>8.52</v>
      </c>
      <c r="V1345" s="116">
        <v>8.83</v>
      </c>
    </row>
    <row r="1346" spans="1:22" x14ac:dyDescent="0.25">
      <c r="A1346" s="26" t="s">
        <v>1875</v>
      </c>
      <c r="B1346" s="42">
        <v>0.5</v>
      </c>
      <c r="C1346" s="33">
        <v>4.8</v>
      </c>
      <c r="D1346" s="42">
        <v>5.8</v>
      </c>
      <c r="E1346" s="33">
        <v>0.4</v>
      </c>
      <c r="F1346" s="42">
        <v>1.9</v>
      </c>
      <c r="G1346" s="33">
        <v>1.6</v>
      </c>
      <c r="H1346" s="42">
        <v>0.2</v>
      </c>
      <c r="I1346" s="33">
        <v>2.2000000000000002</v>
      </c>
      <c r="J1346" s="42">
        <v>1.4</v>
      </c>
      <c r="K1346" s="33">
        <v>0.4</v>
      </c>
      <c r="L1346" s="42">
        <v>0.6</v>
      </c>
      <c r="M1346" s="33">
        <v>0.3</v>
      </c>
      <c r="N1346" s="42">
        <v>0.2</v>
      </c>
      <c r="O1346" s="33">
        <v>0.3</v>
      </c>
      <c r="P1346" s="42">
        <v>256.22000000000003</v>
      </c>
      <c r="Q1346" s="33">
        <v>177.01</v>
      </c>
      <c r="R1346" s="42">
        <v>197.83</v>
      </c>
      <c r="S1346" s="33">
        <v>264.97000000000003</v>
      </c>
      <c r="T1346" s="42">
        <v>7.98</v>
      </c>
      <c r="U1346" s="33">
        <v>8.2899999999999991</v>
      </c>
      <c r="V1346" s="116">
        <v>8.66</v>
      </c>
    </row>
    <row r="1347" spans="1:22" x14ac:dyDescent="0.25">
      <c r="A1347" s="26" t="s">
        <v>1876</v>
      </c>
      <c r="B1347" s="42">
        <v>0.5</v>
      </c>
      <c r="C1347" s="33">
        <v>5.0999999999999996</v>
      </c>
      <c r="D1347" s="42">
        <v>5.9</v>
      </c>
      <c r="E1347" s="33">
        <v>0.2</v>
      </c>
      <c r="F1347" s="42">
        <v>1.5</v>
      </c>
      <c r="G1347" s="33">
        <v>1.8</v>
      </c>
      <c r="H1347" s="42">
        <v>0.1</v>
      </c>
      <c r="I1347" s="33">
        <v>2.4</v>
      </c>
      <c r="J1347" s="42">
        <v>1.6</v>
      </c>
      <c r="K1347" s="33">
        <v>0.4</v>
      </c>
      <c r="L1347" s="42">
        <v>0.7</v>
      </c>
      <c r="M1347" s="33">
        <v>0.4</v>
      </c>
      <c r="N1347" s="42">
        <v>0.2</v>
      </c>
      <c r="O1347" s="33">
        <v>0.2</v>
      </c>
      <c r="P1347" s="42">
        <v>260.8</v>
      </c>
      <c r="Q1347" s="33">
        <v>177.08</v>
      </c>
      <c r="R1347" s="42">
        <v>208.3</v>
      </c>
      <c r="S1347" s="33">
        <v>265.17</v>
      </c>
      <c r="T1347" s="42">
        <v>7.8</v>
      </c>
      <c r="U1347" s="33">
        <v>8.0299999999999994</v>
      </c>
      <c r="V1347" s="116">
        <v>8.4600000000000009</v>
      </c>
    </row>
    <row r="1348" spans="1:22" x14ac:dyDescent="0.25">
      <c r="A1348" s="26" t="s">
        <v>261</v>
      </c>
      <c r="B1348" s="42">
        <v>0.7</v>
      </c>
      <c r="C1348" s="33">
        <v>7.5</v>
      </c>
      <c r="D1348" s="42">
        <v>7.1</v>
      </c>
      <c r="E1348" s="33">
        <v>0.5</v>
      </c>
      <c r="F1348" s="42">
        <v>2.1</v>
      </c>
      <c r="G1348" s="33">
        <v>2.2000000000000002</v>
      </c>
      <c r="H1348" s="42">
        <v>0.2</v>
      </c>
      <c r="I1348" s="33">
        <v>3.4</v>
      </c>
      <c r="J1348" s="42">
        <v>1.8</v>
      </c>
      <c r="K1348" s="33">
        <v>0.6</v>
      </c>
      <c r="L1348" s="42">
        <v>0.9</v>
      </c>
      <c r="M1348" s="33">
        <v>0.3</v>
      </c>
      <c r="N1348" s="42">
        <v>0.2</v>
      </c>
      <c r="O1348" s="33">
        <v>0.2</v>
      </c>
      <c r="P1348" s="42">
        <v>194.74</v>
      </c>
      <c r="Q1348" s="33">
        <v>123.22</v>
      </c>
      <c r="R1348" s="42">
        <v>155.66</v>
      </c>
      <c r="S1348" s="33">
        <v>266.58999999999997</v>
      </c>
      <c r="T1348" s="42">
        <v>10.33</v>
      </c>
      <c r="U1348" s="33">
        <v>10.77</v>
      </c>
      <c r="V1348" s="116">
        <v>11.45</v>
      </c>
    </row>
    <row r="1349" spans="1:22" x14ac:dyDescent="0.25">
      <c r="A1349" s="26" t="s">
        <v>1877</v>
      </c>
      <c r="B1349" s="42">
        <v>0.6</v>
      </c>
      <c r="C1349" s="33">
        <v>5.8</v>
      </c>
      <c r="D1349" s="42">
        <v>5.9</v>
      </c>
      <c r="E1349" s="33">
        <v>0.3</v>
      </c>
      <c r="F1349" s="42">
        <v>1.9</v>
      </c>
      <c r="G1349" s="33">
        <v>1.7</v>
      </c>
      <c r="H1349" s="42">
        <v>0.2</v>
      </c>
      <c r="I1349" s="33">
        <v>2.1</v>
      </c>
      <c r="J1349" s="42">
        <v>1.3</v>
      </c>
      <c r="K1349" s="33">
        <v>0.5</v>
      </c>
      <c r="L1349" s="42">
        <v>0.7</v>
      </c>
      <c r="M1349" s="33">
        <v>0.2</v>
      </c>
      <c r="N1349" s="42">
        <v>0.2</v>
      </c>
      <c r="O1349" s="33">
        <v>0.4</v>
      </c>
      <c r="P1349" s="42">
        <v>258.33999999999997</v>
      </c>
      <c r="Q1349" s="33">
        <v>181.96</v>
      </c>
      <c r="R1349" s="42">
        <v>205.29</v>
      </c>
      <c r="S1349" s="33">
        <v>265.93</v>
      </c>
      <c r="T1349" s="42">
        <v>8.3699999999999992</v>
      </c>
      <c r="U1349" s="33">
        <v>8.6</v>
      </c>
      <c r="V1349" s="116">
        <v>8.98</v>
      </c>
    </row>
    <row r="1350" spans="1:22" x14ac:dyDescent="0.25">
      <c r="A1350" s="26" t="s">
        <v>1878</v>
      </c>
      <c r="B1350" s="42">
        <v>0.6</v>
      </c>
      <c r="C1350" s="33">
        <v>9.9</v>
      </c>
      <c r="D1350" s="42">
        <v>8.3000000000000007</v>
      </c>
      <c r="E1350" s="33">
        <v>0.4</v>
      </c>
      <c r="F1350" s="42">
        <v>2.6</v>
      </c>
      <c r="G1350" s="33">
        <v>2.9</v>
      </c>
      <c r="H1350" s="42">
        <v>0.1</v>
      </c>
      <c r="I1350" s="33">
        <v>3.5</v>
      </c>
      <c r="J1350" s="42">
        <v>2.1</v>
      </c>
      <c r="K1350" s="33">
        <v>0.5</v>
      </c>
      <c r="L1350" s="42">
        <v>1</v>
      </c>
      <c r="M1350" s="33">
        <v>0.5</v>
      </c>
      <c r="N1350" s="42">
        <v>0.3</v>
      </c>
      <c r="O1350" s="33">
        <v>0.4</v>
      </c>
      <c r="P1350" s="42">
        <v>188.16</v>
      </c>
      <c r="Q1350" s="33">
        <v>113.9</v>
      </c>
      <c r="R1350" s="42">
        <v>151.38</v>
      </c>
      <c r="S1350" s="33">
        <v>267.22000000000003</v>
      </c>
      <c r="T1350" s="42">
        <v>12.9</v>
      </c>
      <c r="U1350" s="33">
        <v>13.47</v>
      </c>
      <c r="V1350" s="116">
        <v>14.04</v>
      </c>
    </row>
    <row r="1351" spans="1:22" x14ac:dyDescent="0.25">
      <c r="A1351" s="26" t="s">
        <v>262</v>
      </c>
      <c r="B1351" s="42">
        <v>0.6</v>
      </c>
      <c r="C1351" s="33">
        <v>5.6</v>
      </c>
      <c r="D1351" s="42">
        <v>5.8</v>
      </c>
      <c r="E1351" s="33">
        <v>0.2</v>
      </c>
      <c r="F1351" s="42">
        <v>1.8</v>
      </c>
      <c r="G1351" s="33">
        <v>1.8</v>
      </c>
      <c r="H1351" s="42">
        <v>0.1</v>
      </c>
      <c r="I1351" s="33">
        <v>2.1</v>
      </c>
      <c r="J1351" s="42">
        <v>1.5</v>
      </c>
      <c r="K1351" s="33">
        <v>0.5</v>
      </c>
      <c r="L1351" s="42">
        <v>0.6</v>
      </c>
      <c r="M1351" s="33">
        <v>0.3</v>
      </c>
      <c r="N1351" s="42">
        <v>0.2</v>
      </c>
      <c r="O1351" s="33">
        <v>0.4</v>
      </c>
      <c r="P1351" s="42">
        <v>277.94</v>
      </c>
      <c r="Q1351" s="33">
        <v>188.35</v>
      </c>
      <c r="R1351" s="42">
        <v>224.24</v>
      </c>
      <c r="S1351" s="33">
        <v>266.13</v>
      </c>
      <c r="T1351" s="42">
        <v>8.34</v>
      </c>
      <c r="U1351" s="33">
        <v>8.5500000000000007</v>
      </c>
      <c r="V1351" s="116">
        <v>9.08</v>
      </c>
    </row>
    <row r="1352" spans="1:22" x14ac:dyDescent="0.25">
      <c r="A1352" s="26" t="s">
        <v>1879</v>
      </c>
      <c r="B1352" s="42">
        <v>1.1000000000000001</v>
      </c>
      <c r="C1352" s="33">
        <v>12</v>
      </c>
      <c r="D1352" s="42">
        <v>8.6</v>
      </c>
      <c r="E1352" s="33">
        <v>0.6</v>
      </c>
      <c r="F1352" s="42">
        <v>2.7</v>
      </c>
      <c r="G1352" s="33">
        <v>3.2</v>
      </c>
      <c r="H1352" s="42">
        <v>0.3</v>
      </c>
      <c r="I1352" s="33">
        <v>4.0999999999999996</v>
      </c>
      <c r="J1352" s="42">
        <v>1.8</v>
      </c>
      <c r="K1352" s="33">
        <v>0.6</v>
      </c>
      <c r="L1352" s="42">
        <v>1.3</v>
      </c>
      <c r="M1352" s="33">
        <v>0.4</v>
      </c>
      <c r="N1352" s="42">
        <v>0.2</v>
      </c>
      <c r="O1352" s="33">
        <v>0.5</v>
      </c>
      <c r="P1352" s="42">
        <v>178.19</v>
      </c>
      <c r="Q1352" s="33">
        <v>107.99</v>
      </c>
      <c r="R1352" s="42">
        <v>146.84</v>
      </c>
      <c r="S1352" s="33">
        <v>267.60000000000002</v>
      </c>
      <c r="T1352" s="42">
        <v>14.61</v>
      </c>
      <c r="U1352" s="33">
        <v>15.68</v>
      </c>
      <c r="V1352" s="116">
        <v>16</v>
      </c>
    </row>
    <row r="1353" spans="1:22" x14ac:dyDescent="0.25">
      <c r="A1353" s="26" t="s">
        <v>1880</v>
      </c>
      <c r="B1353" s="42">
        <v>0.7</v>
      </c>
      <c r="C1353" s="33">
        <v>6.1</v>
      </c>
      <c r="D1353" s="42">
        <v>6</v>
      </c>
      <c r="E1353" s="33">
        <v>0.3</v>
      </c>
      <c r="F1353" s="42">
        <v>2</v>
      </c>
      <c r="G1353" s="33">
        <v>1.9</v>
      </c>
      <c r="H1353" s="42">
        <v>0.1</v>
      </c>
      <c r="I1353" s="33">
        <v>2.5</v>
      </c>
      <c r="J1353" s="42">
        <v>1.4</v>
      </c>
      <c r="K1353" s="33">
        <v>0.4</v>
      </c>
      <c r="L1353" s="42">
        <v>0.9</v>
      </c>
      <c r="M1353" s="33">
        <v>0.2</v>
      </c>
      <c r="N1353" s="42">
        <v>0.2</v>
      </c>
      <c r="O1353" s="33">
        <v>0.3</v>
      </c>
      <c r="P1353" s="42">
        <v>270.74</v>
      </c>
      <c r="Q1353" s="33">
        <v>185.1</v>
      </c>
      <c r="R1353" s="42">
        <v>216.28</v>
      </c>
      <c r="S1353" s="33">
        <v>266.31</v>
      </c>
      <c r="T1353" s="42">
        <v>8.5299999999999994</v>
      </c>
      <c r="U1353" s="33">
        <v>8.9700000000000006</v>
      </c>
      <c r="V1353" s="116">
        <v>9.2200000000000006</v>
      </c>
    </row>
    <row r="1354" spans="1:22" x14ac:dyDescent="0.25">
      <c r="A1354" s="26" t="s">
        <v>263</v>
      </c>
      <c r="B1354" s="42">
        <v>0.4</v>
      </c>
      <c r="C1354" s="33">
        <v>5.5</v>
      </c>
      <c r="D1354" s="42">
        <v>6</v>
      </c>
      <c r="E1354" s="33">
        <v>0.2</v>
      </c>
      <c r="F1354" s="42">
        <v>1.7</v>
      </c>
      <c r="G1354" s="33">
        <v>1.8</v>
      </c>
      <c r="H1354" s="42">
        <v>0.1</v>
      </c>
      <c r="I1354" s="33">
        <v>2.5</v>
      </c>
      <c r="J1354" s="42">
        <v>1.6</v>
      </c>
      <c r="K1354" s="33">
        <v>0.3</v>
      </c>
      <c r="L1354" s="42">
        <v>0.8</v>
      </c>
      <c r="M1354" s="33">
        <v>0.4</v>
      </c>
      <c r="N1354" s="42">
        <v>0.2</v>
      </c>
      <c r="O1354" s="33">
        <v>0.3</v>
      </c>
      <c r="P1354" s="42">
        <v>293.22000000000003</v>
      </c>
      <c r="Q1354" s="33">
        <v>195.71</v>
      </c>
      <c r="R1354" s="42">
        <v>230.65</v>
      </c>
      <c r="S1354" s="33">
        <v>265.45999999999998</v>
      </c>
      <c r="T1354" s="42">
        <v>7.96</v>
      </c>
      <c r="U1354" s="33">
        <v>8.16</v>
      </c>
      <c r="V1354" s="116">
        <v>8.61</v>
      </c>
    </row>
    <row r="1355" spans="1:22" x14ac:dyDescent="0.25">
      <c r="A1355" s="26" t="s">
        <v>1881</v>
      </c>
      <c r="B1355" s="42">
        <v>0.4</v>
      </c>
      <c r="C1355" s="33">
        <v>5.3</v>
      </c>
      <c r="D1355" s="42">
        <v>5.9</v>
      </c>
      <c r="E1355" s="33">
        <v>0.3</v>
      </c>
      <c r="F1355" s="42">
        <v>1.7</v>
      </c>
      <c r="G1355" s="33">
        <v>1.8</v>
      </c>
      <c r="H1355" s="42">
        <v>0.2</v>
      </c>
      <c r="I1355" s="33">
        <v>2.5</v>
      </c>
      <c r="J1355" s="42">
        <v>1.2</v>
      </c>
      <c r="K1355" s="33">
        <v>0.3</v>
      </c>
      <c r="L1355" s="42">
        <v>0.9</v>
      </c>
      <c r="M1355" s="33">
        <v>0.2</v>
      </c>
      <c r="N1355" s="42">
        <v>0.1</v>
      </c>
      <c r="O1355" s="33">
        <v>0.3</v>
      </c>
      <c r="P1355" s="42">
        <v>268.18</v>
      </c>
      <c r="Q1355" s="33">
        <v>183.52</v>
      </c>
      <c r="R1355" s="42">
        <v>214.26</v>
      </c>
      <c r="S1355" s="33">
        <v>266.43</v>
      </c>
      <c r="T1355" s="42">
        <v>8.43</v>
      </c>
      <c r="U1355" s="33">
        <v>8.6999999999999993</v>
      </c>
      <c r="V1355" s="116">
        <v>9.2200000000000006</v>
      </c>
    </row>
    <row r="1356" spans="1:22" x14ac:dyDescent="0.25">
      <c r="A1356" s="26" t="s">
        <v>1882</v>
      </c>
      <c r="B1356" s="42">
        <v>0.7</v>
      </c>
      <c r="C1356" s="33">
        <v>5</v>
      </c>
      <c r="D1356" s="42">
        <v>5.7</v>
      </c>
      <c r="E1356" s="33">
        <v>0.2</v>
      </c>
      <c r="F1356" s="42">
        <v>1.8</v>
      </c>
      <c r="G1356" s="33">
        <v>1.8</v>
      </c>
      <c r="H1356" s="42">
        <v>0.1</v>
      </c>
      <c r="I1356" s="33">
        <v>2.2000000000000002</v>
      </c>
      <c r="J1356" s="42">
        <v>1.7</v>
      </c>
      <c r="K1356" s="33">
        <v>0.4</v>
      </c>
      <c r="L1356" s="42">
        <v>0.6</v>
      </c>
      <c r="M1356" s="33">
        <v>0.3</v>
      </c>
      <c r="N1356" s="42">
        <v>0.1</v>
      </c>
      <c r="O1356" s="33">
        <v>0.1</v>
      </c>
      <c r="P1356" s="42">
        <v>271.04000000000002</v>
      </c>
      <c r="Q1356" s="33">
        <v>182.14</v>
      </c>
      <c r="R1356" s="42">
        <v>216.42</v>
      </c>
      <c r="S1356" s="33">
        <v>266.2</v>
      </c>
      <c r="T1356" s="42">
        <v>7.53</v>
      </c>
      <c r="U1356" s="33">
        <v>7.73</v>
      </c>
      <c r="V1356" s="116">
        <v>8.33</v>
      </c>
    </row>
    <row r="1357" spans="1:22" x14ac:dyDescent="0.25">
      <c r="A1357" s="26" t="s">
        <v>264</v>
      </c>
      <c r="B1357" s="42">
        <v>0.6</v>
      </c>
      <c r="C1357" s="33">
        <v>6.9</v>
      </c>
      <c r="D1357" s="42">
        <v>7</v>
      </c>
      <c r="E1357" s="33">
        <v>0.4</v>
      </c>
      <c r="F1357" s="42">
        <v>2.4</v>
      </c>
      <c r="G1357" s="33">
        <v>2.2000000000000002</v>
      </c>
      <c r="H1357" s="42">
        <v>0.2</v>
      </c>
      <c r="I1357" s="33">
        <v>3.4</v>
      </c>
      <c r="J1357" s="42">
        <v>1.9</v>
      </c>
      <c r="K1357" s="33">
        <v>0.4</v>
      </c>
      <c r="L1357" s="42">
        <v>0.6</v>
      </c>
      <c r="M1357" s="33">
        <v>0.1</v>
      </c>
      <c r="N1357" s="42">
        <v>0.1</v>
      </c>
      <c r="O1357" s="33">
        <v>0.1</v>
      </c>
      <c r="P1357" s="42">
        <v>200.75</v>
      </c>
      <c r="Q1357" s="33">
        <v>127.15</v>
      </c>
      <c r="R1357" s="42">
        <v>160.41</v>
      </c>
      <c r="S1357" s="33">
        <v>267.24</v>
      </c>
      <c r="T1357" s="42">
        <v>9.7200000000000006</v>
      </c>
      <c r="U1357" s="33">
        <v>10.119999999999999</v>
      </c>
      <c r="V1357" s="116">
        <v>10.59</v>
      </c>
    </row>
    <row r="1358" spans="1:22" x14ac:dyDescent="0.25">
      <c r="A1358" s="26" t="s">
        <v>1883</v>
      </c>
      <c r="B1358" s="42">
        <v>0.5</v>
      </c>
      <c r="C1358" s="33">
        <v>4.4000000000000004</v>
      </c>
      <c r="D1358" s="42">
        <v>5</v>
      </c>
      <c r="E1358" s="33">
        <v>0.2</v>
      </c>
      <c r="F1358" s="42">
        <v>1.5</v>
      </c>
      <c r="G1358" s="33">
        <v>1.1000000000000001</v>
      </c>
      <c r="H1358" s="42">
        <v>0.1</v>
      </c>
      <c r="I1358" s="33">
        <v>1.5</v>
      </c>
      <c r="J1358" s="42">
        <v>1</v>
      </c>
      <c r="K1358" s="33">
        <v>0.5</v>
      </c>
      <c r="L1358" s="42">
        <v>0.5</v>
      </c>
      <c r="M1358" s="33">
        <v>0.2</v>
      </c>
      <c r="N1358" s="42">
        <v>0.1</v>
      </c>
      <c r="O1358" s="33">
        <v>0.3</v>
      </c>
      <c r="P1358" s="42">
        <v>272.08</v>
      </c>
      <c r="Q1358" s="33">
        <v>182.34</v>
      </c>
      <c r="R1358" s="42">
        <v>218.39</v>
      </c>
      <c r="S1358" s="33">
        <v>266.55</v>
      </c>
      <c r="T1358" s="42">
        <v>6.76</v>
      </c>
      <c r="U1358" s="33">
        <v>6.9</v>
      </c>
      <c r="V1358" s="116">
        <v>7.33</v>
      </c>
    </row>
    <row r="1359" spans="1:22" x14ac:dyDescent="0.25">
      <c r="A1359" s="26" t="s">
        <v>1884</v>
      </c>
      <c r="B1359" s="42">
        <v>0.7</v>
      </c>
      <c r="C1359" s="33">
        <v>3.6</v>
      </c>
      <c r="D1359" s="42">
        <v>5.3</v>
      </c>
      <c r="E1359" s="33">
        <v>0.2</v>
      </c>
      <c r="F1359" s="42">
        <v>1.5</v>
      </c>
      <c r="G1359" s="33">
        <v>1.2</v>
      </c>
      <c r="H1359" s="42">
        <v>0.1</v>
      </c>
      <c r="I1359" s="33">
        <v>1.5</v>
      </c>
      <c r="J1359" s="42">
        <v>1.3</v>
      </c>
      <c r="K1359" s="33">
        <v>0.4</v>
      </c>
      <c r="L1359" s="42">
        <v>0.6</v>
      </c>
      <c r="M1359" s="33">
        <v>0.1</v>
      </c>
      <c r="N1359" s="42">
        <v>0.1</v>
      </c>
      <c r="O1359" s="33">
        <v>0.2</v>
      </c>
      <c r="P1359" s="42">
        <v>273.70999999999998</v>
      </c>
      <c r="Q1359" s="33">
        <v>184.52</v>
      </c>
      <c r="R1359" s="42">
        <v>219.11</v>
      </c>
      <c r="S1359" s="33">
        <v>266.92</v>
      </c>
      <c r="T1359" s="42">
        <v>5.7</v>
      </c>
      <c r="U1359" s="33">
        <v>5.86</v>
      </c>
      <c r="V1359" s="116">
        <v>6.24</v>
      </c>
    </row>
    <row r="1360" spans="1:22" x14ac:dyDescent="0.25">
      <c r="A1360" s="26" t="s">
        <v>265</v>
      </c>
      <c r="B1360" s="42">
        <v>0.7</v>
      </c>
      <c r="C1360" s="33">
        <v>4</v>
      </c>
      <c r="D1360" s="42">
        <v>5</v>
      </c>
      <c r="E1360" s="33">
        <v>0.2</v>
      </c>
      <c r="F1360" s="42">
        <v>1.6</v>
      </c>
      <c r="G1360" s="33">
        <v>1.1000000000000001</v>
      </c>
      <c r="H1360" s="42">
        <v>0.1</v>
      </c>
      <c r="I1360" s="33">
        <v>1.5</v>
      </c>
      <c r="J1360" s="42">
        <v>0.8</v>
      </c>
      <c r="K1360" s="33">
        <v>0.5</v>
      </c>
      <c r="L1360" s="42">
        <v>0.6</v>
      </c>
      <c r="M1360" s="33">
        <v>0.1</v>
      </c>
      <c r="N1360" s="42">
        <v>0.1</v>
      </c>
      <c r="O1360" s="33">
        <v>0.3</v>
      </c>
      <c r="P1360" s="42">
        <v>270.38</v>
      </c>
      <c r="Q1360" s="33">
        <v>177.22</v>
      </c>
      <c r="R1360" s="42">
        <v>211.46</v>
      </c>
      <c r="S1360" s="33">
        <v>266.19</v>
      </c>
      <c r="T1360" s="42">
        <v>6.23</v>
      </c>
      <c r="U1360" s="33">
        <v>6.4</v>
      </c>
      <c r="V1360" s="116">
        <v>6.81</v>
      </c>
    </row>
    <row r="1361" spans="1:22" x14ac:dyDescent="0.25">
      <c r="A1361" s="26" t="s">
        <v>1885</v>
      </c>
      <c r="B1361" s="42">
        <v>1.2</v>
      </c>
      <c r="C1361" s="33">
        <v>3.7</v>
      </c>
      <c r="D1361" s="42">
        <v>3.1</v>
      </c>
      <c r="E1361" s="33">
        <v>0.5</v>
      </c>
      <c r="F1361" s="42">
        <v>1.7</v>
      </c>
      <c r="G1361" s="33">
        <v>1.2</v>
      </c>
      <c r="H1361" s="42">
        <v>0.7</v>
      </c>
      <c r="I1361" s="33">
        <v>2.2000000000000002</v>
      </c>
      <c r="J1361" s="42">
        <v>0.9</v>
      </c>
      <c r="K1361" s="33">
        <v>0.5</v>
      </c>
      <c r="L1361" s="42">
        <v>0.3</v>
      </c>
      <c r="M1361" s="33">
        <v>0.4</v>
      </c>
      <c r="N1361" s="42">
        <v>0</v>
      </c>
      <c r="O1361" s="33">
        <v>0.2</v>
      </c>
      <c r="P1361" s="42">
        <v>142.06</v>
      </c>
      <c r="Q1361" s="33">
        <v>84</v>
      </c>
      <c r="R1361" s="42">
        <v>114.09</v>
      </c>
      <c r="S1361" s="33">
        <v>268.62</v>
      </c>
      <c r="T1361" s="42">
        <v>5.41</v>
      </c>
      <c r="U1361" s="33">
        <v>6.2</v>
      </c>
      <c r="V1361" s="116">
        <v>5.46</v>
      </c>
    </row>
    <row r="1362" spans="1:22" x14ac:dyDescent="0.25">
      <c r="A1362" s="26" t="s">
        <v>1886</v>
      </c>
      <c r="B1362" s="42">
        <v>0.9</v>
      </c>
      <c r="C1362" s="33">
        <v>1.1000000000000001</v>
      </c>
      <c r="D1362" s="42">
        <v>2.6</v>
      </c>
      <c r="E1362" s="33">
        <v>0.5</v>
      </c>
      <c r="F1362" s="42">
        <v>1</v>
      </c>
      <c r="G1362" s="33">
        <v>0.5</v>
      </c>
      <c r="H1362" s="42">
        <v>0.6</v>
      </c>
      <c r="I1362" s="33">
        <v>1.9</v>
      </c>
      <c r="J1362" s="42">
        <v>0.4</v>
      </c>
      <c r="K1362" s="33">
        <v>0.3</v>
      </c>
      <c r="L1362" s="42">
        <v>0.5</v>
      </c>
      <c r="M1362" s="33">
        <v>0.3</v>
      </c>
      <c r="N1362" s="42">
        <v>0.1</v>
      </c>
      <c r="O1362" s="33">
        <v>0.2</v>
      </c>
      <c r="P1362" s="42">
        <v>177.28</v>
      </c>
      <c r="Q1362" s="33">
        <v>133.66999999999999</v>
      </c>
      <c r="R1362" s="42">
        <v>150.25</v>
      </c>
      <c r="S1362" s="33">
        <v>269.24</v>
      </c>
      <c r="T1362" s="42">
        <v>3.38</v>
      </c>
      <c r="U1362" s="33">
        <v>3.8</v>
      </c>
      <c r="V1362" s="116">
        <v>3.43</v>
      </c>
    </row>
    <row r="1363" spans="1:22" x14ac:dyDescent="0.25">
      <c r="A1363" s="26" t="s">
        <v>266</v>
      </c>
      <c r="B1363" s="42">
        <v>1.1000000000000001</v>
      </c>
      <c r="C1363" s="33">
        <v>3.2</v>
      </c>
      <c r="D1363" s="42">
        <v>2.8</v>
      </c>
      <c r="E1363" s="33">
        <v>0.4</v>
      </c>
      <c r="F1363" s="42">
        <v>1.4</v>
      </c>
      <c r="G1363" s="33">
        <v>1.1000000000000001</v>
      </c>
      <c r="H1363" s="42">
        <v>0.7</v>
      </c>
      <c r="I1363" s="33">
        <v>2.2000000000000002</v>
      </c>
      <c r="J1363" s="42">
        <v>1.1000000000000001</v>
      </c>
      <c r="K1363" s="33">
        <v>0.4</v>
      </c>
      <c r="L1363" s="42">
        <v>0.4</v>
      </c>
      <c r="M1363" s="33">
        <v>0.2</v>
      </c>
      <c r="N1363" s="42">
        <v>0.1</v>
      </c>
      <c r="O1363" s="33">
        <v>0.2</v>
      </c>
      <c r="P1363" s="42">
        <v>119.39</v>
      </c>
      <c r="Q1363" s="33">
        <v>72.25</v>
      </c>
      <c r="R1363" s="42">
        <v>96.66</v>
      </c>
      <c r="S1363" s="33">
        <v>269.51</v>
      </c>
      <c r="T1363" s="42">
        <v>4.95</v>
      </c>
      <c r="U1363" s="33">
        <v>5.44</v>
      </c>
      <c r="V1363" s="116">
        <v>4.8</v>
      </c>
    </row>
    <row r="1364" spans="1:22" x14ac:dyDescent="0.25">
      <c r="A1364" s="26" t="s">
        <v>1887</v>
      </c>
      <c r="B1364" s="42">
        <v>1</v>
      </c>
      <c r="C1364" s="33">
        <v>2.6</v>
      </c>
      <c r="D1364" s="42">
        <v>3</v>
      </c>
      <c r="E1364" s="33">
        <v>0.3</v>
      </c>
      <c r="F1364" s="42">
        <v>0.9</v>
      </c>
      <c r="G1364" s="33">
        <v>0.9</v>
      </c>
      <c r="H1364" s="42">
        <v>0.6</v>
      </c>
      <c r="I1364" s="33">
        <v>0.9</v>
      </c>
      <c r="J1364" s="42">
        <v>1.2</v>
      </c>
      <c r="K1364" s="33">
        <v>0.2</v>
      </c>
      <c r="L1364" s="42">
        <v>0.6</v>
      </c>
      <c r="M1364" s="33">
        <v>0.1</v>
      </c>
      <c r="N1364" s="42">
        <v>0.2</v>
      </c>
      <c r="O1364" s="33">
        <v>0.3</v>
      </c>
      <c r="P1364" s="42">
        <v>133.55000000000001</v>
      </c>
      <c r="Q1364" s="33">
        <v>78.66</v>
      </c>
      <c r="R1364" s="42">
        <v>98.88</v>
      </c>
      <c r="S1364" s="33">
        <v>269.52</v>
      </c>
      <c r="T1364" s="42">
        <v>3.93</v>
      </c>
      <c r="U1364" s="33">
        <v>4.32</v>
      </c>
      <c r="V1364" s="116">
        <v>4.34</v>
      </c>
    </row>
    <row r="1365" spans="1:22" x14ac:dyDescent="0.25">
      <c r="A1365" s="26" t="s">
        <v>1888</v>
      </c>
      <c r="B1365" s="42">
        <v>0.9</v>
      </c>
      <c r="C1365" s="33">
        <v>0.7</v>
      </c>
      <c r="D1365" s="42">
        <v>1.8</v>
      </c>
      <c r="E1365" s="33">
        <v>0.1</v>
      </c>
      <c r="F1365" s="42">
        <v>0.3</v>
      </c>
      <c r="G1365" s="33">
        <v>0.6</v>
      </c>
      <c r="H1365" s="42">
        <v>0.3</v>
      </c>
      <c r="I1365" s="33">
        <v>0.7</v>
      </c>
      <c r="J1365" s="42">
        <v>0.4</v>
      </c>
      <c r="K1365" s="33">
        <v>0</v>
      </c>
      <c r="L1365" s="42">
        <v>0.3</v>
      </c>
      <c r="M1365" s="33">
        <v>0.2</v>
      </c>
      <c r="N1365" s="42">
        <v>0</v>
      </c>
      <c r="O1365" s="33">
        <v>0.1</v>
      </c>
      <c r="P1365" s="42">
        <v>210.5</v>
      </c>
      <c r="Q1365" s="33">
        <v>128.21</v>
      </c>
      <c r="R1365" s="42">
        <v>168.82</v>
      </c>
      <c r="S1365" s="33">
        <v>267.63</v>
      </c>
      <c r="T1365" s="42">
        <v>2.23</v>
      </c>
      <c r="U1365" s="33">
        <v>2.21</v>
      </c>
      <c r="V1365" s="116">
        <v>2.41</v>
      </c>
    </row>
    <row r="1366" spans="1:22" x14ac:dyDescent="0.25">
      <c r="A1366" s="26" t="s">
        <v>267</v>
      </c>
      <c r="B1366" s="42">
        <v>0.8</v>
      </c>
      <c r="C1366" s="33">
        <v>0.8</v>
      </c>
      <c r="D1366" s="42">
        <v>2</v>
      </c>
      <c r="E1366" s="33">
        <v>0.1</v>
      </c>
      <c r="F1366" s="42">
        <v>0.6</v>
      </c>
      <c r="G1366" s="33">
        <v>0.8</v>
      </c>
      <c r="H1366" s="42">
        <v>0.6</v>
      </c>
      <c r="I1366" s="33">
        <v>1.4</v>
      </c>
      <c r="J1366" s="42">
        <v>1.3</v>
      </c>
      <c r="K1366" s="33">
        <v>0.1</v>
      </c>
      <c r="L1366" s="42">
        <v>0.2</v>
      </c>
      <c r="M1366" s="33">
        <v>0.1</v>
      </c>
      <c r="N1366" s="42">
        <v>0.1</v>
      </c>
      <c r="O1366" s="33">
        <v>0.2</v>
      </c>
      <c r="P1366" s="42">
        <v>157.74</v>
      </c>
      <c r="Q1366" s="33">
        <v>103.72</v>
      </c>
      <c r="R1366" s="42">
        <v>127.08</v>
      </c>
      <c r="S1366" s="33">
        <v>268.83</v>
      </c>
      <c r="T1366" s="42">
        <v>2.98</v>
      </c>
      <c r="U1366" s="33">
        <v>2.9</v>
      </c>
      <c r="V1366" s="116">
        <v>3.25</v>
      </c>
    </row>
    <row r="1367" spans="1:22" x14ac:dyDescent="0.25">
      <c r="A1367" s="26" t="s">
        <v>1889</v>
      </c>
      <c r="B1367" s="42">
        <v>0.8</v>
      </c>
      <c r="C1367" s="33">
        <v>0.2</v>
      </c>
      <c r="D1367" s="42">
        <v>1.8</v>
      </c>
      <c r="E1367" s="33">
        <v>0.1</v>
      </c>
      <c r="F1367" s="42">
        <v>0.6</v>
      </c>
      <c r="G1367" s="33">
        <v>0.5</v>
      </c>
      <c r="H1367" s="42">
        <v>0.6</v>
      </c>
      <c r="I1367" s="33">
        <v>1.3</v>
      </c>
      <c r="J1367" s="42">
        <v>1.2</v>
      </c>
      <c r="K1367" s="33">
        <v>0</v>
      </c>
      <c r="L1367" s="42">
        <v>0.3</v>
      </c>
      <c r="M1367" s="33">
        <v>0.2</v>
      </c>
      <c r="N1367" s="42">
        <v>0</v>
      </c>
      <c r="O1367" s="33">
        <v>0.2</v>
      </c>
      <c r="P1367" s="42">
        <v>152.43</v>
      </c>
      <c r="Q1367" s="33">
        <v>102.48</v>
      </c>
      <c r="R1367" s="42">
        <v>123.05</v>
      </c>
      <c r="S1367" s="33">
        <v>269.33</v>
      </c>
      <c r="T1367" s="42">
        <v>2.93</v>
      </c>
      <c r="U1367" s="33">
        <v>2.76</v>
      </c>
      <c r="V1367" s="116">
        <v>3.3</v>
      </c>
    </row>
    <row r="1368" spans="1:22" x14ac:dyDescent="0.25">
      <c r="A1368" s="26" t="s">
        <v>268</v>
      </c>
      <c r="B1368" s="42">
        <v>0.3</v>
      </c>
      <c r="C1368" s="33">
        <v>0.8</v>
      </c>
      <c r="D1368" s="42">
        <v>1.9</v>
      </c>
      <c r="E1368" s="33">
        <v>0.1</v>
      </c>
      <c r="F1368" s="42">
        <v>0.7</v>
      </c>
      <c r="G1368" s="33">
        <v>0.7</v>
      </c>
      <c r="H1368" s="42">
        <v>0.5</v>
      </c>
      <c r="I1368" s="33">
        <v>1.1000000000000001</v>
      </c>
      <c r="J1368" s="42">
        <v>1.4</v>
      </c>
      <c r="K1368" s="33">
        <v>0.2</v>
      </c>
      <c r="L1368" s="42">
        <v>0.4</v>
      </c>
      <c r="M1368" s="33">
        <v>0.4</v>
      </c>
      <c r="N1368" s="42">
        <v>0</v>
      </c>
      <c r="O1368" s="33">
        <v>0.1</v>
      </c>
      <c r="P1368" s="42">
        <v>145.79</v>
      </c>
      <c r="Q1368" s="33">
        <v>96.77</v>
      </c>
      <c r="R1368" s="42">
        <v>117.98</v>
      </c>
      <c r="S1368" s="33">
        <v>269.43</v>
      </c>
      <c r="T1368" s="42">
        <v>2.84</v>
      </c>
      <c r="U1368" s="33">
        <v>2.88</v>
      </c>
      <c r="V1368" s="116">
        <v>3.01</v>
      </c>
    </row>
    <row r="1369" spans="1:22" x14ac:dyDescent="0.25">
      <c r="A1369" s="26" t="s">
        <v>1890</v>
      </c>
      <c r="B1369" s="42">
        <v>0.5</v>
      </c>
      <c r="C1369" s="33">
        <v>0.6</v>
      </c>
      <c r="D1369" s="42">
        <v>1.9</v>
      </c>
      <c r="E1369" s="33">
        <v>0</v>
      </c>
      <c r="F1369" s="42">
        <v>0.5</v>
      </c>
      <c r="G1369" s="33">
        <v>0.8</v>
      </c>
      <c r="H1369" s="42">
        <v>0.5</v>
      </c>
      <c r="I1369" s="33">
        <v>1.3</v>
      </c>
      <c r="J1369" s="42">
        <v>0.9</v>
      </c>
      <c r="K1369" s="33">
        <v>0.2</v>
      </c>
      <c r="L1369" s="42">
        <v>0.2</v>
      </c>
      <c r="M1369" s="33">
        <v>0.3</v>
      </c>
      <c r="N1369" s="42">
        <v>0</v>
      </c>
      <c r="O1369" s="33">
        <v>0.1</v>
      </c>
      <c r="P1369" s="42">
        <v>159.41</v>
      </c>
      <c r="Q1369" s="33">
        <v>105.71</v>
      </c>
      <c r="R1369" s="42">
        <v>131.12</v>
      </c>
      <c r="S1369" s="33">
        <v>268.95999999999998</v>
      </c>
      <c r="T1369" s="42">
        <v>2.82</v>
      </c>
      <c r="U1369" s="33">
        <v>2.76</v>
      </c>
      <c r="V1369" s="116">
        <v>2.8</v>
      </c>
    </row>
    <row r="1370" spans="1:22" x14ac:dyDescent="0.25">
      <c r="A1370" s="26" t="s">
        <v>1891</v>
      </c>
      <c r="B1370" s="42">
        <v>0.4</v>
      </c>
      <c r="C1370" s="33">
        <v>0.9</v>
      </c>
      <c r="D1370" s="42">
        <v>1.8</v>
      </c>
      <c r="E1370" s="33">
        <v>0.2</v>
      </c>
      <c r="F1370" s="42">
        <v>0.5</v>
      </c>
      <c r="G1370" s="33">
        <v>1.1000000000000001</v>
      </c>
      <c r="H1370" s="42">
        <v>0.5</v>
      </c>
      <c r="I1370" s="33">
        <v>1.1000000000000001</v>
      </c>
      <c r="J1370" s="42">
        <v>0.8</v>
      </c>
      <c r="K1370" s="33">
        <v>0.3</v>
      </c>
      <c r="L1370" s="42">
        <v>0.1</v>
      </c>
      <c r="M1370" s="33">
        <v>0.2</v>
      </c>
      <c r="N1370" s="42">
        <v>0.1</v>
      </c>
      <c r="O1370" s="33">
        <v>0.2</v>
      </c>
      <c r="P1370" s="42">
        <v>144.46</v>
      </c>
      <c r="Q1370" s="33">
        <v>97.94</v>
      </c>
      <c r="R1370" s="42">
        <v>116.64</v>
      </c>
      <c r="S1370" s="33">
        <v>268.98</v>
      </c>
      <c r="T1370" s="42">
        <v>2.71</v>
      </c>
      <c r="U1370" s="33">
        <v>2.74</v>
      </c>
      <c r="V1370" s="116">
        <v>2.8</v>
      </c>
    </row>
    <row r="1371" spans="1:22" x14ac:dyDescent="0.25">
      <c r="A1371" s="26" t="s">
        <v>269</v>
      </c>
      <c r="B1371" s="42">
        <v>0.4</v>
      </c>
      <c r="C1371" s="33">
        <v>0.6</v>
      </c>
      <c r="D1371" s="42">
        <v>1.7</v>
      </c>
      <c r="E1371" s="33">
        <v>0.2</v>
      </c>
      <c r="F1371" s="42">
        <v>0.4</v>
      </c>
      <c r="G1371" s="33">
        <v>0.4</v>
      </c>
      <c r="H1371" s="42">
        <v>0.6</v>
      </c>
      <c r="I1371" s="33">
        <v>1.6</v>
      </c>
      <c r="J1371" s="42">
        <v>1.6</v>
      </c>
      <c r="K1371" s="33">
        <v>0.2</v>
      </c>
      <c r="L1371" s="42">
        <v>0.3</v>
      </c>
      <c r="M1371" s="33">
        <v>0.3</v>
      </c>
      <c r="N1371" s="42">
        <v>0.1</v>
      </c>
      <c r="O1371" s="33">
        <v>0.2</v>
      </c>
      <c r="P1371" s="42">
        <v>152.66999999999999</v>
      </c>
      <c r="Q1371" s="33">
        <v>103.03</v>
      </c>
      <c r="R1371" s="42">
        <v>123.32</v>
      </c>
      <c r="S1371" s="33">
        <v>269.3</v>
      </c>
      <c r="T1371" s="42">
        <v>2.82</v>
      </c>
      <c r="U1371" s="33">
        <v>2.9</v>
      </c>
      <c r="V1371" s="116">
        <v>2.92</v>
      </c>
    </row>
    <row r="1372" spans="1:22" x14ac:dyDescent="0.25">
      <c r="A1372" s="26" t="s">
        <v>1892</v>
      </c>
      <c r="B1372" s="42">
        <v>0.3</v>
      </c>
      <c r="C1372" s="33">
        <v>1</v>
      </c>
      <c r="D1372" s="42">
        <v>1.9</v>
      </c>
      <c r="E1372" s="33">
        <v>0.2</v>
      </c>
      <c r="F1372" s="42">
        <v>0.8</v>
      </c>
      <c r="G1372" s="33">
        <v>0.8</v>
      </c>
      <c r="H1372" s="42">
        <v>0.6</v>
      </c>
      <c r="I1372" s="33">
        <v>1.6</v>
      </c>
      <c r="J1372" s="42">
        <v>1.2</v>
      </c>
      <c r="K1372" s="33">
        <v>0.1</v>
      </c>
      <c r="L1372" s="42">
        <v>0.3</v>
      </c>
      <c r="M1372" s="33">
        <v>0.3</v>
      </c>
      <c r="N1372" s="42">
        <v>0</v>
      </c>
      <c r="O1372" s="33">
        <v>0.2</v>
      </c>
      <c r="P1372" s="42">
        <v>159.63</v>
      </c>
      <c r="Q1372" s="33">
        <v>98.66</v>
      </c>
      <c r="R1372" s="42">
        <v>119.49</v>
      </c>
      <c r="S1372" s="33">
        <v>268.89</v>
      </c>
      <c r="T1372" s="42">
        <v>3.03</v>
      </c>
      <c r="U1372" s="33">
        <v>3.03</v>
      </c>
      <c r="V1372" s="116">
        <v>3.03</v>
      </c>
    </row>
    <row r="1373" spans="1:22" x14ac:dyDescent="0.25">
      <c r="A1373" s="26" t="s">
        <v>270</v>
      </c>
      <c r="B1373" s="42">
        <v>0.3</v>
      </c>
      <c r="C1373" s="33">
        <v>0.5</v>
      </c>
      <c r="D1373" s="42">
        <v>1.4</v>
      </c>
      <c r="E1373" s="33">
        <v>0.1</v>
      </c>
      <c r="F1373" s="42">
        <v>0.9</v>
      </c>
      <c r="G1373" s="33">
        <v>0.2</v>
      </c>
      <c r="H1373" s="42">
        <v>0.5</v>
      </c>
      <c r="I1373" s="33">
        <v>1.4</v>
      </c>
      <c r="J1373" s="42">
        <v>1.5</v>
      </c>
      <c r="K1373" s="33">
        <v>0.1</v>
      </c>
      <c r="L1373" s="42">
        <v>0.2</v>
      </c>
      <c r="M1373" s="33">
        <v>0.3</v>
      </c>
      <c r="N1373" s="42">
        <v>0.1</v>
      </c>
      <c r="O1373" s="33">
        <v>0.2</v>
      </c>
      <c r="P1373" s="42">
        <v>157.26</v>
      </c>
      <c r="Q1373" s="33">
        <v>103.95</v>
      </c>
      <c r="R1373" s="42">
        <v>126.68</v>
      </c>
      <c r="S1373" s="33">
        <v>268.94</v>
      </c>
      <c r="T1373" s="42">
        <v>3.15</v>
      </c>
      <c r="U1373" s="33">
        <v>3.15</v>
      </c>
      <c r="V1373" s="116">
        <v>3.26</v>
      </c>
    </row>
    <row r="1374" spans="1:22" x14ac:dyDescent="0.25">
      <c r="A1374" s="26" t="s">
        <v>1893</v>
      </c>
      <c r="B1374" s="42">
        <v>0.4</v>
      </c>
      <c r="C1374" s="33">
        <v>0.9</v>
      </c>
      <c r="D1374" s="42">
        <v>2</v>
      </c>
      <c r="E1374" s="33">
        <v>0.1</v>
      </c>
      <c r="F1374" s="42">
        <v>0.5</v>
      </c>
      <c r="G1374" s="33">
        <v>0.2</v>
      </c>
      <c r="H1374" s="42">
        <v>0.7</v>
      </c>
      <c r="I1374" s="33">
        <v>1.3</v>
      </c>
      <c r="J1374" s="42">
        <v>0.7</v>
      </c>
      <c r="K1374" s="33">
        <v>0.1</v>
      </c>
      <c r="L1374" s="42">
        <v>0.2</v>
      </c>
      <c r="M1374" s="33">
        <v>0</v>
      </c>
      <c r="N1374" s="42">
        <v>0.1</v>
      </c>
      <c r="O1374" s="33">
        <v>0.3</v>
      </c>
      <c r="P1374" s="42">
        <v>154.66</v>
      </c>
      <c r="Q1374" s="33">
        <v>103.28</v>
      </c>
      <c r="R1374" s="42">
        <v>125.3</v>
      </c>
      <c r="S1374" s="33">
        <v>269.27</v>
      </c>
      <c r="T1374" s="42">
        <v>3.09</v>
      </c>
      <c r="U1374" s="33">
        <v>2.9</v>
      </c>
      <c r="V1374" s="116">
        <v>3.33</v>
      </c>
    </row>
    <row r="1375" spans="1:22" x14ac:dyDescent="0.25">
      <c r="A1375" s="26" t="s">
        <v>271</v>
      </c>
      <c r="B1375" s="42">
        <v>0.4</v>
      </c>
      <c r="C1375" s="33">
        <v>0.6</v>
      </c>
      <c r="D1375" s="42">
        <v>2</v>
      </c>
      <c r="E1375" s="33">
        <v>0.2</v>
      </c>
      <c r="F1375" s="42">
        <v>0.4</v>
      </c>
      <c r="G1375" s="33">
        <v>0.5</v>
      </c>
      <c r="H1375" s="42">
        <v>0.6</v>
      </c>
      <c r="I1375" s="33">
        <v>1.2</v>
      </c>
      <c r="J1375" s="42">
        <v>1.3</v>
      </c>
      <c r="K1375" s="33">
        <v>0.2</v>
      </c>
      <c r="L1375" s="42">
        <v>0.2</v>
      </c>
      <c r="M1375" s="33">
        <v>0.3</v>
      </c>
      <c r="N1375" s="42">
        <v>0</v>
      </c>
      <c r="O1375" s="33">
        <v>0.2</v>
      </c>
      <c r="P1375" s="42">
        <v>160.27000000000001</v>
      </c>
      <c r="Q1375" s="33">
        <v>105.58</v>
      </c>
      <c r="R1375" s="42">
        <v>129.38999999999999</v>
      </c>
      <c r="S1375" s="33">
        <v>269.5</v>
      </c>
      <c r="T1375" s="42">
        <v>2.83</v>
      </c>
      <c r="U1375" s="33">
        <v>2.71</v>
      </c>
      <c r="V1375" s="116">
        <v>3.04</v>
      </c>
    </row>
    <row r="1376" spans="1:22" x14ac:dyDescent="0.25">
      <c r="A1376" s="26" t="s">
        <v>1894</v>
      </c>
      <c r="B1376" s="42">
        <v>0.6</v>
      </c>
      <c r="C1376" s="33">
        <v>0.5</v>
      </c>
      <c r="D1376" s="42">
        <v>2.1</v>
      </c>
      <c r="E1376" s="33">
        <v>0.2</v>
      </c>
      <c r="F1376" s="42">
        <v>0.5</v>
      </c>
      <c r="G1376" s="33">
        <v>0.9</v>
      </c>
      <c r="H1376" s="42">
        <v>0.5</v>
      </c>
      <c r="I1376" s="33">
        <v>1.2</v>
      </c>
      <c r="J1376" s="42">
        <v>1.2</v>
      </c>
      <c r="K1376" s="33">
        <v>0.3</v>
      </c>
      <c r="L1376" s="42">
        <v>0.2</v>
      </c>
      <c r="M1376" s="33">
        <v>0.3</v>
      </c>
      <c r="N1376" s="42">
        <v>0.1</v>
      </c>
      <c r="O1376" s="33">
        <v>0.1</v>
      </c>
      <c r="P1376" s="42">
        <v>162.34</v>
      </c>
      <c r="Q1376" s="33">
        <v>106.09</v>
      </c>
      <c r="R1376" s="42">
        <v>131.02000000000001</v>
      </c>
      <c r="S1376" s="33">
        <v>269.47000000000003</v>
      </c>
      <c r="T1376" s="42">
        <v>3.04</v>
      </c>
      <c r="U1376" s="33">
        <v>2.78</v>
      </c>
      <c r="V1376" s="116">
        <v>3.15</v>
      </c>
    </row>
    <row r="1377" spans="1:22" x14ac:dyDescent="0.25">
      <c r="A1377" s="26" t="s">
        <v>1895</v>
      </c>
      <c r="B1377" s="42">
        <v>0.6</v>
      </c>
      <c r="C1377" s="33">
        <v>0.5</v>
      </c>
      <c r="D1377" s="42">
        <v>2</v>
      </c>
      <c r="E1377" s="33">
        <v>0.1</v>
      </c>
      <c r="F1377" s="42">
        <v>0.6</v>
      </c>
      <c r="G1377" s="33">
        <v>0.5</v>
      </c>
      <c r="H1377" s="42">
        <v>0.8</v>
      </c>
      <c r="I1377" s="33">
        <v>1.6</v>
      </c>
      <c r="J1377" s="42">
        <v>1.1000000000000001</v>
      </c>
      <c r="K1377" s="33">
        <v>0.1</v>
      </c>
      <c r="L1377" s="42">
        <v>0.2</v>
      </c>
      <c r="M1377" s="33">
        <v>0.2</v>
      </c>
      <c r="N1377" s="42">
        <v>0.1</v>
      </c>
      <c r="O1377" s="33">
        <v>0.2</v>
      </c>
      <c r="P1377" s="42">
        <v>162.51</v>
      </c>
      <c r="Q1377" s="33">
        <v>106.41</v>
      </c>
      <c r="R1377" s="42">
        <v>121.85</v>
      </c>
      <c r="S1377" s="33">
        <v>269.68</v>
      </c>
      <c r="T1377" s="42">
        <v>3.19</v>
      </c>
      <c r="U1377" s="33">
        <v>3.09</v>
      </c>
      <c r="V1377" s="116">
        <v>3.54</v>
      </c>
    </row>
    <row r="1378" spans="1:22" x14ac:dyDescent="0.25">
      <c r="A1378" s="26" t="s">
        <v>272</v>
      </c>
      <c r="B1378" s="42">
        <v>0.4</v>
      </c>
      <c r="C1378" s="33">
        <v>0.8</v>
      </c>
      <c r="D1378" s="42">
        <v>2</v>
      </c>
      <c r="E1378" s="33">
        <v>0.2</v>
      </c>
      <c r="F1378" s="42">
        <v>0.3</v>
      </c>
      <c r="G1378" s="33">
        <v>0.7</v>
      </c>
      <c r="H1378" s="42">
        <v>0.7</v>
      </c>
      <c r="I1378" s="33">
        <v>1</v>
      </c>
      <c r="J1378" s="42">
        <v>0.9</v>
      </c>
      <c r="K1378" s="33">
        <v>0.2</v>
      </c>
      <c r="L1378" s="42">
        <v>0.3</v>
      </c>
      <c r="M1378" s="33">
        <v>0.3</v>
      </c>
      <c r="N1378" s="42">
        <v>0.1</v>
      </c>
      <c r="O1378" s="33">
        <v>0.2</v>
      </c>
      <c r="P1378" s="42">
        <v>143.15</v>
      </c>
      <c r="Q1378" s="33">
        <v>96.53</v>
      </c>
      <c r="R1378" s="42">
        <v>115.21</v>
      </c>
      <c r="S1378" s="33">
        <v>270.39</v>
      </c>
      <c r="T1378" s="42">
        <v>3.23</v>
      </c>
      <c r="U1378" s="33">
        <v>2.83</v>
      </c>
      <c r="V1378" s="116">
        <v>3.57</v>
      </c>
    </row>
    <row r="1379" spans="1:22" x14ac:dyDescent="0.25">
      <c r="A1379" s="26" t="s">
        <v>1896</v>
      </c>
      <c r="B1379" s="42">
        <v>1</v>
      </c>
      <c r="C1379" s="33">
        <v>0.9</v>
      </c>
      <c r="D1379" s="42">
        <v>2.1</v>
      </c>
      <c r="E1379" s="33">
        <v>0.1</v>
      </c>
      <c r="F1379" s="42">
        <v>0.3</v>
      </c>
      <c r="G1379" s="33">
        <v>0.3</v>
      </c>
      <c r="H1379" s="42">
        <v>1</v>
      </c>
      <c r="I1379" s="33">
        <v>1</v>
      </c>
      <c r="J1379" s="42">
        <v>1.4</v>
      </c>
      <c r="K1379" s="33">
        <v>0.3</v>
      </c>
      <c r="L1379" s="42">
        <v>0.4</v>
      </c>
      <c r="M1379" s="33">
        <v>0.2</v>
      </c>
      <c r="N1379" s="42">
        <v>0</v>
      </c>
      <c r="O1379" s="33">
        <v>0.1</v>
      </c>
      <c r="P1379" s="42">
        <v>134.21</v>
      </c>
      <c r="Q1379" s="33">
        <v>92.53</v>
      </c>
      <c r="R1379" s="42">
        <v>108.79</v>
      </c>
      <c r="S1379" s="33">
        <v>270.62</v>
      </c>
      <c r="T1379" s="42">
        <v>3.19</v>
      </c>
      <c r="U1379" s="33">
        <v>2.84</v>
      </c>
      <c r="V1379" s="116">
        <v>3.56</v>
      </c>
    </row>
    <row r="1380" spans="1:22" x14ac:dyDescent="0.25">
      <c r="A1380" s="26" t="s">
        <v>1897</v>
      </c>
      <c r="B1380" s="42">
        <v>0.4</v>
      </c>
      <c r="C1380" s="33">
        <v>0.9</v>
      </c>
      <c r="D1380" s="42">
        <v>1.9</v>
      </c>
      <c r="E1380" s="33">
        <v>0.1</v>
      </c>
      <c r="F1380" s="42">
        <v>0.3</v>
      </c>
      <c r="G1380" s="33">
        <v>0.7</v>
      </c>
      <c r="H1380" s="42">
        <v>0.7</v>
      </c>
      <c r="I1380" s="33">
        <v>0.9</v>
      </c>
      <c r="J1380" s="42">
        <v>1.3</v>
      </c>
      <c r="K1380" s="33">
        <v>0.3</v>
      </c>
      <c r="L1380" s="42">
        <v>0.2</v>
      </c>
      <c r="M1380" s="33">
        <v>0.1</v>
      </c>
      <c r="N1380" s="42">
        <v>0.2</v>
      </c>
      <c r="O1380" s="33">
        <v>0.1</v>
      </c>
      <c r="P1380" s="42">
        <v>151.46</v>
      </c>
      <c r="Q1380" s="33">
        <v>107.07</v>
      </c>
      <c r="R1380" s="42">
        <v>138.84</v>
      </c>
      <c r="S1380" s="33">
        <v>270.13</v>
      </c>
      <c r="T1380" s="42">
        <v>2.9</v>
      </c>
      <c r="U1380" s="33">
        <v>2.73</v>
      </c>
      <c r="V1380" s="116">
        <v>3.03</v>
      </c>
    </row>
    <row r="1381" spans="1:22" x14ac:dyDescent="0.25">
      <c r="A1381" s="26" t="s">
        <v>273</v>
      </c>
      <c r="B1381" s="42">
        <v>0.4</v>
      </c>
      <c r="C1381" s="33">
        <v>2.4</v>
      </c>
      <c r="D1381" s="42">
        <v>2.6</v>
      </c>
      <c r="E1381" s="33">
        <v>0.1</v>
      </c>
      <c r="F1381" s="42">
        <v>0.3</v>
      </c>
      <c r="G1381" s="33">
        <v>0.9</v>
      </c>
      <c r="H1381" s="42">
        <v>0.8</v>
      </c>
      <c r="I1381" s="33">
        <v>1</v>
      </c>
      <c r="J1381" s="42">
        <v>1</v>
      </c>
      <c r="K1381" s="33">
        <v>0.2</v>
      </c>
      <c r="L1381" s="42">
        <v>0.1</v>
      </c>
      <c r="M1381" s="33">
        <v>0.2</v>
      </c>
      <c r="N1381" s="42">
        <v>0.1</v>
      </c>
      <c r="O1381" s="33">
        <v>0.1</v>
      </c>
      <c r="P1381" s="42">
        <v>127.97</v>
      </c>
      <c r="Q1381" s="33">
        <v>72.25</v>
      </c>
      <c r="R1381" s="42">
        <v>103.72</v>
      </c>
      <c r="S1381" s="33">
        <v>270.39</v>
      </c>
      <c r="T1381" s="42">
        <v>4.38</v>
      </c>
      <c r="U1381" s="33">
        <v>3.99</v>
      </c>
      <c r="V1381" s="116">
        <v>4.63</v>
      </c>
    </row>
    <row r="1382" spans="1:22" x14ac:dyDescent="0.25">
      <c r="A1382" s="26" t="s">
        <v>1898</v>
      </c>
      <c r="B1382" s="42">
        <v>0.3</v>
      </c>
      <c r="C1382" s="33">
        <v>1</v>
      </c>
      <c r="D1382" s="42">
        <v>2</v>
      </c>
      <c r="E1382" s="33">
        <v>0</v>
      </c>
      <c r="F1382" s="42">
        <v>0.2</v>
      </c>
      <c r="G1382" s="33">
        <v>0.9</v>
      </c>
      <c r="H1382" s="42">
        <v>0.7</v>
      </c>
      <c r="I1382" s="33">
        <v>1</v>
      </c>
      <c r="J1382" s="42">
        <v>1.4</v>
      </c>
      <c r="K1382" s="33">
        <v>0.2</v>
      </c>
      <c r="L1382" s="42">
        <v>0.2</v>
      </c>
      <c r="M1382" s="33">
        <v>0.2</v>
      </c>
      <c r="N1382" s="42">
        <v>0.1</v>
      </c>
      <c r="O1382" s="33">
        <v>0.1</v>
      </c>
      <c r="P1382" s="42">
        <v>158.35</v>
      </c>
      <c r="Q1382" s="33">
        <v>103.56</v>
      </c>
      <c r="R1382" s="42">
        <v>128.5</v>
      </c>
      <c r="S1382" s="33">
        <v>270.27</v>
      </c>
      <c r="T1382" s="42">
        <v>3.16</v>
      </c>
      <c r="U1382" s="33">
        <v>2.88</v>
      </c>
      <c r="V1382" s="116">
        <v>3.14</v>
      </c>
    </row>
    <row r="1383" spans="1:22" x14ac:dyDescent="0.25">
      <c r="A1383" s="26" t="s">
        <v>1899</v>
      </c>
      <c r="B1383" s="42">
        <v>1</v>
      </c>
      <c r="C1383" s="33">
        <v>0.4</v>
      </c>
      <c r="D1383" s="42">
        <v>2.2999999999999998</v>
      </c>
      <c r="E1383" s="33">
        <v>0.3</v>
      </c>
      <c r="F1383" s="42">
        <v>0.5</v>
      </c>
      <c r="G1383" s="33">
        <v>0.5</v>
      </c>
      <c r="H1383" s="42">
        <v>0.9</v>
      </c>
      <c r="I1383" s="33">
        <v>1.4</v>
      </c>
      <c r="J1383" s="42">
        <v>1.1000000000000001</v>
      </c>
      <c r="K1383" s="33">
        <v>0.4</v>
      </c>
      <c r="L1383" s="42">
        <v>0.2</v>
      </c>
      <c r="M1383" s="33">
        <v>0.2</v>
      </c>
      <c r="N1383" s="42">
        <v>0.2</v>
      </c>
      <c r="O1383" s="33">
        <v>0.1</v>
      </c>
      <c r="P1383" s="42">
        <v>157.02000000000001</v>
      </c>
      <c r="Q1383" s="33">
        <v>103.94</v>
      </c>
      <c r="R1383" s="42">
        <v>127.55</v>
      </c>
      <c r="S1383" s="33">
        <v>270.14</v>
      </c>
      <c r="T1383" s="42">
        <v>3.16</v>
      </c>
      <c r="U1383" s="33">
        <v>2.9</v>
      </c>
      <c r="V1383" s="116">
        <v>3.43</v>
      </c>
    </row>
    <row r="1384" spans="1:22" x14ac:dyDescent="0.25">
      <c r="A1384" s="26" t="s">
        <v>274</v>
      </c>
      <c r="B1384" s="42">
        <v>0.6</v>
      </c>
      <c r="C1384" s="33">
        <v>0.6</v>
      </c>
      <c r="D1384" s="42">
        <v>2</v>
      </c>
      <c r="E1384" s="33">
        <v>0.3</v>
      </c>
      <c r="F1384" s="42">
        <v>0.2</v>
      </c>
      <c r="G1384" s="33">
        <v>0.4</v>
      </c>
      <c r="H1384" s="42">
        <v>0.8</v>
      </c>
      <c r="I1384" s="33">
        <v>1.7</v>
      </c>
      <c r="J1384" s="42">
        <v>1.1000000000000001</v>
      </c>
      <c r="K1384" s="33">
        <v>0.4</v>
      </c>
      <c r="L1384" s="42">
        <v>0.5</v>
      </c>
      <c r="M1384" s="33">
        <v>0.3</v>
      </c>
      <c r="N1384" s="42">
        <v>0.2</v>
      </c>
      <c r="O1384" s="33">
        <v>0.2</v>
      </c>
      <c r="P1384" s="42">
        <v>165.12</v>
      </c>
      <c r="Q1384" s="33">
        <v>105.84</v>
      </c>
      <c r="R1384" s="42">
        <v>128.51</v>
      </c>
      <c r="S1384" s="33">
        <v>270.01</v>
      </c>
      <c r="T1384" s="42">
        <v>2.91</v>
      </c>
      <c r="U1384" s="33">
        <v>2.9</v>
      </c>
      <c r="V1384" s="116">
        <v>3.34</v>
      </c>
    </row>
    <row r="1385" spans="1:22" x14ac:dyDescent="0.25">
      <c r="A1385" s="26" t="s">
        <v>1900</v>
      </c>
      <c r="B1385" s="42">
        <v>0.9</v>
      </c>
      <c r="C1385" s="33">
        <v>2.2000000000000002</v>
      </c>
      <c r="D1385" s="42">
        <v>2.9</v>
      </c>
      <c r="E1385" s="33">
        <v>0.2</v>
      </c>
      <c r="F1385" s="42">
        <v>0.8</v>
      </c>
      <c r="G1385" s="33">
        <v>0.5</v>
      </c>
      <c r="H1385" s="42">
        <v>1</v>
      </c>
      <c r="I1385" s="33">
        <v>1.8</v>
      </c>
      <c r="J1385" s="42">
        <v>1.5</v>
      </c>
      <c r="K1385" s="33">
        <v>0.4</v>
      </c>
      <c r="L1385" s="42">
        <v>0.1</v>
      </c>
      <c r="M1385" s="33">
        <v>0.2</v>
      </c>
      <c r="N1385" s="42">
        <v>0</v>
      </c>
      <c r="O1385" s="33">
        <v>0.2</v>
      </c>
      <c r="P1385" s="42">
        <v>113.54</v>
      </c>
      <c r="Q1385" s="33">
        <v>64.92</v>
      </c>
      <c r="R1385" s="42">
        <v>91.86</v>
      </c>
      <c r="S1385" s="33">
        <v>270.13</v>
      </c>
      <c r="T1385" s="42">
        <v>4.4000000000000004</v>
      </c>
      <c r="U1385" s="33">
        <v>4.63</v>
      </c>
      <c r="V1385" s="116">
        <v>5.16</v>
      </c>
    </row>
    <row r="1386" spans="1:22" x14ac:dyDescent="0.25">
      <c r="A1386" s="26" t="s">
        <v>1901</v>
      </c>
      <c r="B1386" s="42">
        <v>0.6</v>
      </c>
      <c r="C1386" s="33">
        <v>0.5</v>
      </c>
      <c r="D1386" s="42">
        <v>2.1</v>
      </c>
      <c r="E1386" s="33">
        <v>0.1</v>
      </c>
      <c r="F1386" s="42">
        <v>0.5</v>
      </c>
      <c r="G1386" s="33">
        <v>0.4</v>
      </c>
      <c r="H1386" s="42">
        <v>0.7</v>
      </c>
      <c r="I1386" s="33">
        <v>1.5</v>
      </c>
      <c r="J1386" s="42">
        <v>1.3</v>
      </c>
      <c r="K1386" s="33">
        <v>0</v>
      </c>
      <c r="L1386" s="42">
        <v>0.2</v>
      </c>
      <c r="M1386" s="33">
        <v>0.2</v>
      </c>
      <c r="N1386" s="42">
        <v>0.1</v>
      </c>
      <c r="O1386" s="33">
        <v>0.1</v>
      </c>
      <c r="P1386" s="42">
        <v>165.79</v>
      </c>
      <c r="Q1386" s="33">
        <v>109.66</v>
      </c>
      <c r="R1386" s="42">
        <v>133.06</v>
      </c>
      <c r="S1386" s="33">
        <v>269.77</v>
      </c>
      <c r="T1386" s="42">
        <v>2.6</v>
      </c>
      <c r="U1386" s="33">
        <v>2.84</v>
      </c>
      <c r="V1386" s="116">
        <v>2.91</v>
      </c>
    </row>
    <row r="1387" spans="1:22" x14ac:dyDescent="0.25">
      <c r="A1387" s="26" t="s">
        <v>275</v>
      </c>
      <c r="B1387" s="42">
        <v>0.5</v>
      </c>
      <c r="C1387" s="33">
        <v>2.2999999999999998</v>
      </c>
      <c r="D1387" s="42">
        <v>2.5</v>
      </c>
      <c r="E1387" s="33">
        <v>0.2</v>
      </c>
      <c r="F1387" s="42">
        <v>0.8</v>
      </c>
      <c r="G1387" s="33">
        <v>0.7</v>
      </c>
      <c r="H1387" s="42">
        <v>0.8</v>
      </c>
      <c r="I1387" s="33">
        <v>1.8</v>
      </c>
      <c r="J1387" s="42">
        <v>1.6</v>
      </c>
      <c r="K1387" s="33">
        <v>0.2</v>
      </c>
      <c r="L1387" s="42">
        <v>0.1</v>
      </c>
      <c r="M1387" s="33">
        <v>0.3</v>
      </c>
      <c r="N1387" s="42">
        <v>0.2</v>
      </c>
      <c r="O1387" s="33">
        <v>0.4</v>
      </c>
      <c r="P1387" s="42">
        <v>125.2</v>
      </c>
      <c r="Q1387" s="33">
        <v>71.599999999999994</v>
      </c>
      <c r="R1387" s="42">
        <v>101.28</v>
      </c>
      <c r="S1387" s="33">
        <v>270.3</v>
      </c>
      <c r="T1387" s="42">
        <v>4.3099999999999996</v>
      </c>
      <c r="U1387" s="33">
        <v>4.38</v>
      </c>
      <c r="V1387" s="116">
        <v>4.58</v>
      </c>
    </row>
    <row r="1388" spans="1:22" x14ac:dyDescent="0.25">
      <c r="A1388" s="26" t="s">
        <v>1902</v>
      </c>
      <c r="B1388" s="42">
        <v>0.4</v>
      </c>
      <c r="C1388" s="33">
        <v>0.5</v>
      </c>
      <c r="D1388" s="42">
        <v>1.8</v>
      </c>
      <c r="E1388" s="33">
        <v>0.1</v>
      </c>
      <c r="F1388" s="42">
        <v>0.5</v>
      </c>
      <c r="G1388" s="33">
        <v>0.8</v>
      </c>
      <c r="H1388" s="42">
        <v>0.5</v>
      </c>
      <c r="I1388" s="33">
        <v>2.1</v>
      </c>
      <c r="J1388" s="42">
        <v>0.6</v>
      </c>
      <c r="K1388" s="33">
        <v>0.2</v>
      </c>
      <c r="L1388" s="42">
        <v>0.3</v>
      </c>
      <c r="M1388" s="33">
        <v>0.1</v>
      </c>
      <c r="N1388" s="42">
        <v>0.1</v>
      </c>
      <c r="O1388" s="33">
        <v>0.2</v>
      </c>
      <c r="P1388" s="42">
        <v>164.69</v>
      </c>
      <c r="Q1388" s="33">
        <v>107.28</v>
      </c>
      <c r="R1388" s="42">
        <v>133.51</v>
      </c>
      <c r="S1388" s="33">
        <v>269.70999999999998</v>
      </c>
      <c r="T1388" s="42">
        <v>2.94</v>
      </c>
      <c r="U1388" s="33">
        <v>3.03</v>
      </c>
      <c r="V1388" s="116">
        <v>3.29</v>
      </c>
    </row>
    <row r="1389" spans="1:22" x14ac:dyDescent="0.25">
      <c r="A1389" s="26" t="s">
        <v>1903</v>
      </c>
      <c r="B1389" s="42">
        <v>0.3</v>
      </c>
      <c r="C1389" s="33">
        <v>0.5</v>
      </c>
      <c r="D1389" s="42">
        <v>1.9</v>
      </c>
      <c r="E1389" s="33">
        <v>0</v>
      </c>
      <c r="F1389" s="42">
        <v>0.8</v>
      </c>
      <c r="G1389" s="33">
        <v>0.9</v>
      </c>
      <c r="H1389" s="42">
        <v>0.5</v>
      </c>
      <c r="I1389" s="33">
        <v>1.8</v>
      </c>
      <c r="J1389" s="42">
        <v>0.9</v>
      </c>
      <c r="K1389" s="33">
        <v>0.3</v>
      </c>
      <c r="L1389" s="42">
        <v>0.4</v>
      </c>
      <c r="M1389" s="33">
        <v>0.2</v>
      </c>
      <c r="N1389" s="42">
        <v>0.1</v>
      </c>
      <c r="O1389" s="33">
        <v>0.2</v>
      </c>
      <c r="P1389" s="42">
        <v>165.65</v>
      </c>
      <c r="Q1389" s="33">
        <v>108.52</v>
      </c>
      <c r="R1389" s="42">
        <v>133.77000000000001</v>
      </c>
      <c r="S1389" s="33">
        <v>269.95999999999998</v>
      </c>
      <c r="T1389" s="42">
        <v>3.03</v>
      </c>
      <c r="U1389" s="33">
        <v>3.16</v>
      </c>
      <c r="V1389" s="116">
        <v>3.3</v>
      </c>
    </row>
    <row r="1390" spans="1:22" x14ac:dyDescent="0.25">
      <c r="A1390" s="26" t="s">
        <v>276</v>
      </c>
      <c r="B1390" s="42">
        <v>1.3</v>
      </c>
      <c r="C1390" s="33">
        <v>1.8</v>
      </c>
      <c r="D1390" s="42">
        <v>2.9</v>
      </c>
      <c r="E1390" s="33">
        <v>0.3</v>
      </c>
      <c r="F1390" s="42">
        <v>1</v>
      </c>
      <c r="G1390" s="33">
        <v>0.7</v>
      </c>
      <c r="H1390" s="42">
        <v>1</v>
      </c>
      <c r="I1390" s="33">
        <v>2.7</v>
      </c>
      <c r="J1390" s="42">
        <v>1.3</v>
      </c>
      <c r="K1390" s="33">
        <v>0.3</v>
      </c>
      <c r="L1390" s="42">
        <v>0.2</v>
      </c>
      <c r="M1390" s="33">
        <v>0.2</v>
      </c>
      <c r="N1390" s="42">
        <v>0.1</v>
      </c>
      <c r="O1390" s="33">
        <v>0.1</v>
      </c>
      <c r="P1390" s="42">
        <v>114.3</v>
      </c>
      <c r="Q1390" s="33">
        <v>66.05</v>
      </c>
      <c r="R1390" s="42">
        <v>92.76</v>
      </c>
      <c r="S1390" s="33">
        <v>270.95999999999998</v>
      </c>
      <c r="T1390" s="42">
        <v>4.8899999999999997</v>
      </c>
      <c r="U1390" s="33">
        <v>4.38</v>
      </c>
      <c r="V1390" s="116">
        <v>5.83</v>
      </c>
    </row>
    <row r="1391" spans="1:22" x14ac:dyDescent="0.25">
      <c r="A1391" s="26" t="s">
        <v>1904</v>
      </c>
      <c r="B1391" s="42">
        <v>0.9</v>
      </c>
      <c r="C1391" s="33">
        <v>0.1</v>
      </c>
      <c r="D1391" s="42">
        <v>2</v>
      </c>
      <c r="E1391" s="33">
        <v>0.3</v>
      </c>
      <c r="F1391" s="42">
        <v>0.5</v>
      </c>
      <c r="G1391" s="33">
        <v>1</v>
      </c>
      <c r="H1391" s="42">
        <v>0.6</v>
      </c>
      <c r="I1391" s="33">
        <v>1.3</v>
      </c>
      <c r="J1391" s="42">
        <v>0.7</v>
      </c>
      <c r="K1391" s="33">
        <v>0.3</v>
      </c>
      <c r="L1391" s="42">
        <v>0.3</v>
      </c>
      <c r="M1391" s="33">
        <v>0.2</v>
      </c>
      <c r="N1391" s="42">
        <v>0</v>
      </c>
      <c r="O1391" s="33">
        <v>0.1</v>
      </c>
      <c r="P1391" s="42">
        <v>153.81</v>
      </c>
      <c r="Q1391" s="33">
        <v>102.7</v>
      </c>
      <c r="R1391" s="42">
        <v>123.14</v>
      </c>
      <c r="S1391" s="33">
        <v>270.33</v>
      </c>
      <c r="T1391" s="42">
        <v>3.1</v>
      </c>
      <c r="U1391" s="33">
        <v>2.81</v>
      </c>
      <c r="V1391" s="116">
        <v>3.51</v>
      </c>
    </row>
    <row r="1392" spans="1:22" x14ac:dyDescent="0.25">
      <c r="A1392" s="26" t="s">
        <v>1905</v>
      </c>
      <c r="B1392" s="42">
        <v>0.4</v>
      </c>
      <c r="C1392" s="33">
        <v>0.6</v>
      </c>
      <c r="D1392" s="42">
        <v>1.9</v>
      </c>
      <c r="E1392" s="33">
        <v>0.1</v>
      </c>
      <c r="F1392" s="42">
        <v>0.4</v>
      </c>
      <c r="G1392" s="33">
        <v>0.4</v>
      </c>
      <c r="H1392" s="42">
        <v>0.5</v>
      </c>
      <c r="I1392" s="33">
        <v>1.6</v>
      </c>
      <c r="J1392" s="42">
        <v>0.6</v>
      </c>
      <c r="K1392" s="33">
        <v>0.3</v>
      </c>
      <c r="L1392" s="42">
        <v>0.2</v>
      </c>
      <c r="M1392" s="33">
        <v>0.3</v>
      </c>
      <c r="N1392" s="42">
        <v>0.1</v>
      </c>
      <c r="O1392" s="33">
        <v>0.2</v>
      </c>
      <c r="P1392" s="42">
        <v>158.35</v>
      </c>
      <c r="Q1392" s="33">
        <v>103.84</v>
      </c>
      <c r="R1392" s="42">
        <v>128.03</v>
      </c>
      <c r="S1392" s="33">
        <v>270.3</v>
      </c>
      <c r="T1392" s="42">
        <v>3</v>
      </c>
      <c r="U1392" s="33">
        <v>3.17</v>
      </c>
      <c r="V1392" s="116">
        <v>2.81</v>
      </c>
    </row>
    <row r="1393" spans="1:22" x14ac:dyDescent="0.25">
      <c r="A1393" s="26" t="s">
        <v>277</v>
      </c>
      <c r="B1393" s="42">
        <v>0.6</v>
      </c>
      <c r="C1393" s="33">
        <v>2.2000000000000002</v>
      </c>
      <c r="D1393" s="42">
        <v>2.7</v>
      </c>
      <c r="E1393" s="33">
        <v>0.2</v>
      </c>
      <c r="F1393" s="42">
        <v>0.1</v>
      </c>
      <c r="G1393" s="33">
        <v>1.1000000000000001</v>
      </c>
      <c r="H1393" s="42">
        <v>1</v>
      </c>
      <c r="I1393" s="33">
        <v>1.8</v>
      </c>
      <c r="J1393" s="42">
        <v>1</v>
      </c>
      <c r="K1393" s="33">
        <v>0.3</v>
      </c>
      <c r="L1393" s="42">
        <v>0.3</v>
      </c>
      <c r="M1393" s="33">
        <v>0.3</v>
      </c>
      <c r="N1393" s="42">
        <v>0.2</v>
      </c>
      <c r="O1393" s="33">
        <v>0.2</v>
      </c>
      <c r="P1393" s="42">
        <v>123.74</v>
      </c>
      <c r="Q1393" s="33">
        <v>70.239999999999995</v>
      </c>
      <c r="R1393" s="42">
        <v>100.37</v>
      </c>
      <c r="S1393" s="33">
        <v>270.67</v>
      </c>
      <c r="T1393" s="42">
        <v>4.42</v>
      </c>
      <c r="U1393" s="33">
        <v>4.22</v>
      </c>
      <c r="V1393" s="116">
        <v>4.76</v>
      </c>
    </row>
    <row r="1394" spans="1:22" x14ac:dyDescent="0.25">
      <c r="A1394" s="26" t="s">
        <v>1906</v>
      </c>
      <c r="B1394" s="42">
        <v>0.3</v>
      </c>
      <c r="C1394" s="33">
        <v>0.7</v>
      </c>
      <c r="D1394" s="42">
        <v>1.9</v>
      </c>
      <c r="E1394" s="33">
        <v>0.2</v>
      </c>
      <c r="F1394" s="42">
        <v>0.1</v>
      </c>
      <c r="G1394" s="33">
        <v>0.3</v>
      </c>
      <c r="H1394" s="42">
        <v>0.6</v>
      </c>
      <c r="I1394" s="33">
        <v>0.9</v>
      </c>
      <c r="J1394" s="42">
        <v>1.2</v>
      </c>
      <c r="K1394" s="33">
        <v>0.1</v>
      </c>
      <c r="L1394" s="42">
        <v>0.2</v>
      </c>
      <c r="M1394" s="33">
        <v>0.1</v>
      </c>
      <c r="N1394" s="42">
        <v>0.1</v>
      </c>
      <c r="O1394" s="33">
        <v>0.2</v>
      </c>
      <c r="P1394" s="42">
        <v>162</v>
      </c>
      <c r="Q1394" s="33">
        <v>106.72</v>
      </c>
      <c r="R1394" s="42">
        <v>131.53</v>
      </c>
      <c r="S1394" s="33">
        <v>270.27999999999997</v>
      </c>
      <c r="T1394" s="42">
        <v>2.7</v>
      </c>
      <c r="U1394" s="33">
        <v>2.86</v>
      </c>
      <c r="V1394" s="116">
        <v>2.74</v>
      </c>
    </row>
    <row r="1395" spans="1:22" x14ac:dyDescent="0.25">
      <c r="A1395" s="26" t="s">
        <v>1907</v>
      </c>
      <c r="B1395" s="42">
        <v>0.3</v>
      </c>
      <c r="C1395" s="33">
        <v>0.9</v>
      </c>
      <c r="D1395" s="42">
        <v>2.1</v>
      </c>
      <c r="E1395" s="33">
        <v>0.1</v>
      </c>
      <c r="F1395" s="42">
        <v>0.6</v>
      </c>
      <c r="G1395" s="33">
        <v>0.2</v>
      </c>
      <c r="H1395" s="42">
        <v>0.5</v>
      </c>
      <c r="I1395" s="33">
        <v>1.8</v>
      </c>
      <c r="J1395" s="42">
        <v>0.6</v>
      </c>
      <c r="K1395" s="33">
        <v>0.1</v>
      </c>
      <c r="L1395" s="42">
        <v>0.4</v>
      </c>
      <c r="M1395" s="33">
        <v>0.1</v>
      </c>
      <c r="N1395" s="42">
        <v>0.1</v>
      </c>
      <c r="O1395" s="33">
        <v>0.1</v>
      </c>
      <c r="P1395" s="42">
        <v>160.03</v>
      </c>
      <c r="Q1395" s="33">
        <v>105.66</v>
      </c>
      <c r="R1395" s="42">
        <v>130.29</v>
      </c>
      <c r="S1395" s="33">
        <v>270.54000000000002</v>
      </c>
      <c r="T1395" s="42">
        <v>2.9</v>
      </c>
      <c r="U1395" s="33">
        <v>3.13</v>
      </c>
      <c r="V1395" s="116">
        <v>2.96</v>
      </c>
    </row>
    <row r="1396" spans="1:22" x14ac:dyDescent="0.25">
      <c r="A1396" s="26" t="s">
        <v>278</v>
      </c>
      <c r="B1396" s="42">
        <v>0.5</v>
      </c>
      <c r="C1396" s="33">
        <v>1.8</v>
      </c>
      <c r="D1396" s="42">
        <v>2.5</v>
      </c>
      <c r="E1396" s="33">
        <v>0.2</v>
      </c>
      <c r="F1396" s="42">
        <v>0.3</v>
      </c>
      <c r="G1396" s="33">
        <v>0.9</v>
      </c>
      <c r="H1396" s="42">
        <v>1</v>
      </c>
      <c r="I1396" s="33">
        <v>1.3</v>
      </c>
      <c r="J1396" s="42">
        <v>1.1000000000000001</v>
      </c>
      <c r="K1396" s="33">
        <v>0.2</v>
      </c>
      <c r="L1396" s="42">
        <v>0.2</v>
      </c>
      <c r="M1396" s="33">
        <v>0.1</v>
      </c>
      <c r="N1396" s="42">
        <v>0.1</v>
      </c>
      <c r="O1396" s="33">
        <v>0.2</v>
      </c>
      <c r="P1396" s="42">
        <v>137.1</v>
      </c>
      <c r="Q1396" s="33">
        <v>76.209999999999994</v>
      </c>
      <c r="R1396" s="42">
        <v>111.54</v>
      </c>
      <c r="S1396" s="33">
        <v>270.95999999999998</v>
      </c>
      <c r="T1396" s="42">
        <v>4.1399999999999997</v>
      </c>
      <c r="U1396" s="33">
        <v>3.91</v>
      </c>
      <c r="V1396" s="116">
        <v>4.5599999999999996</v>
      </c>
    </row>
    <row r="1397" spans="1:22" x14ac:dyDescent="0.25">
      <c r="A1397" s="26" t="s">
        <v>1908</v>
      </c>
      <c r="B1397" s="42">
        <v>0.4</v>
      </c>
      <c r="C1397" s="33">
        <v>0.9</v>
      </c>
      <c r="D1397" s="42">
        <v>2</v>
      </c>
      <c r="E1397" s="33">
        <v>0.1</v>
      </c>
      <c r="F1397" s="42">
        <v>0.5</v>
      </c>
      <c r="G1397" s="33">
        <v>0.3</v>
      </c>
      <c r="H1397" s="42">
        <v>0.6</v>
      </c>
      <c r="I1397" s="33">
        <v>1.9</v>
      </c>
      <c r="J1397" s="42">
        <v>0.7</v>
      </c>
      <c r="K1397" s="33">
        <v>0.2</v>
      </c>
      <c r="L1397" s="42">
        <v>0.2</v>
      </c>
      <c r="M1397" s="33">
        <v>0.1</v>
      </c>
      <c r="N1397" s="42">
        <v>0</v>
      </c>
      <c r="O1397" s="33">
        <v>0.2</v>
      </c>
      <c r="P1397" s="42">
        <v>160.11000000000001</v>
      </c>
      <c r="Q1397" s="33">
        <v>105.93</v>
      </c>
      <c r="R1397" s="42">
        <v>129.66</v>
      </c>
      <c r="S1397" s="33">
        <v>270.75</v>
      </c>
      <c r="T1397" s="42">
        <v>3.1</v>
      </c>
      <c r="U1397" s="33">
        <v>3.33</v>
      </c>
      <c r="V1397" s="116">
        <v>3.12</v>
      </c>
    </row>
    <row r="1398" spans="1:22" x14ac:dyDescent="0.25">
      <c r="A1398" s="26" t="s">
        <v>1909</v>
      </c>
      <c r="B1398" s="42">
        <v>0.4</v>
      </c>
      <c r="C1398" s="33">
        <v>0.4</v>
      </c>
      <c r="D1398" s="42">
        <v>2</v>
      </c>
      <c r="E1398" s="33">
        <v>0.1</v>
      </c>
      <c r="F1398" s="42">
        <v>0.3</v>
      </c>
      <c r="G1398" s="33">
        <v>0.9</v>
      </c>
      <c r="H1398" s="42">
        <v>0.7</v>
      </c>
      <c r="I1398" s="33">
        <v>1.4</v>
      </c>
      <c r="J1398" s="42">
        <v>0.5</v>
      </c>
      <c r="K1398" s="33">
        <v>0.2</v>
      </c>
      <c r="L1398" s="42">
        <v>0.4</v>
      </c>
      <c r="M1398" s="33">
        <v>0</v>
      </c>
      <c r="N1398" s="42">
        <v>0.1</v>
      </c>
      <c r="O1398" s="33">
        <v>0.2</v>
      </c>
      <c r="P1398" s="42">
        <v>172.29</v>
      </c>
      <c r="Q1398" s="33">
        <v>112.01</v>
      </c>
      <c r="R1398" s="42">
        <v>140.01</v>
      </c>
      <c r="S1398" s="33">
        <v>270.86</v>
      </c>
      <c r="T1398" s="42">
        <v>2.96</v>
      </c>
      <c r="U1398" s="33">
        <v>2.96</v>
      </c>
      <c r="V1398" s="116">
        <v>3.15</v>
      </c>
    </row>
    <row r="1399" spans="1:22" x14ac:dyDescent="0.25">
      <c r="A1399" s="26" t="s">
        <v>279</v>
      </c>
      <c r="B1399" s="42">
        <v>0.4</v>
      </c>
      <c r="C1399" s="33">
        <v>0.8</v>
      </c>
      <c r="D1399" s="42">
        <v>1.8</v>
      </c>
      <c r="E1399" s="33">
        <v>0.1</v>
      </c>
      <c r="F1399" s="42">
        <v>0.3</v>
      </c>
      <c r="G1399" s="33">
        <v>0.6</v>
      </c>
      <c r="H1399" s="42">
        <v>0.7</v>
      </c>
      <c r="I1399" s="33">
        <v>1.3</v>
      </c>
      <c r="J1399" s="42">
        <v>1.2</v>
      </c>
      <c r="K1399" s="33">
        <v>0.1</v>
      </c>
      <c r="L1399" s="42">
        <v>0.4</v>
      </c>
      <c r="M1399" s="33">
        <v>0.1</v>
      </c>
      <c r="N1399" s="42">
        <v>0.1</v>
      </c>
      <c r="O1399" s="33">
        <v>0</v>
      </c>
      <c r="P1399" s="42">
        <v>190.34</v>
      </c>
      <c r="Q1399" s="33">
        <v>120.05</v>
      </c>
      <c r="R1399" s="42">
        <v>146.84</v>
      </c>
      <c r="S1399" s="33">
        <v>270.87</v>
      </c>
      <c r="T1399" s="42">
        <v>2.72</v>
      </c>
      <c r="U1399" s="33">
        <v>2.65</v>
      </c>
      <c r="V1399" s="116">
        <v>2.95</v>
      </c>
    </row>
    <row r="1400" spans="1:22" x14ac:dyDescent="0.25">
      <c r="A1400" s="26" t="s">
        <v>1910</v>
      </c>
      <c r="B1400" s="42">
        <v>0.3</v>
      </c>
      <c r="C1400" s="33">
        <v>2.6</v>
      </c>
      <c r="D1400" s="42">
        <v>2.2999999999999998</v>
      </c>
      <c r="E1400" s="33">
        <v>0.2</v>
      </c>
      <c r="F1400" s="42">
        <v>0.5</v>
      </c>
      <c r="G1400" s="33">
        <v>0.7</v>
      </c>
      <c r="H1400" s="42">
        <v>0.9</v>
      </c>
      <c r="I1400" s="33">
        <v>2</v>
      </c>
      <c r="J1400" s="42">
        <v>0.8</v>
      </c>
      <c r="K1400" s="33">
        <v>0.3</v>
      </c>
      <c r="L1400" s="42">
        <v>0.4</v>
      </c>
      <c r="M1400" s="33">
        <v>0.1</v>
      </c>
      <c r="N1400" s="42">
        <v>0.1</v>
      </c>
      <c r="O1400" s="33">
        <v>0.2</v>
      </c>
      <c r="P1400" s="42">
        <v>133.19999999999999</v>
      </c>
      <c r="Q1400" s="33">
        <v>80.52</v>
      </c>
      <c r="R1400" s="42">
        <v>108.56</v>
      </c>
      <c r="S1400" s="33">
        <v>271.8</v>
      </c>
      <c r="T1400" s="42">
        <v>4.6900000000000004</v>
      </c>
      <c r="U1400" s="33">
        <v>4.46</v>
      </c>
      <c r="V1400" s="116">
        <v>4.6900000000000004</v>
      </c>
    </row>
    <row r="1401" spans="1:22" x14ac:dyDescent="0.25">
      <c r="A1401" s="26" t="s">
        <v>1911</v>
      </c>
      <c r="B1401" s="42">
        <v>0.3</v>
      </c>
      <c r="C1401" s="33">
        <v>1.2</v>
      </c>
      <c r="D1401" s="42">
        <v>1.8</v>
      </c>
      <c r="E1401" s="33">
        <v>0.2</v>
      </c>
      <c r="F1401" s="42">
        <v>0.1</v>
      </c>
      <c r="G1401" s="33">
        <v>0.1</v>
      </c>
      <c r="H1401" s="42">
        <v>0.6</v>
      </c>
      <c r="I1401" s="33">
        <v>1.5</v>
      </c>
      <c r="J1401" s="42">
        <v>0.9</v>
      </c>
      <c r="K1401" s="33">
        <v>0.2</v>
      </c>
      <c r="L1401" s="42">
        <v>0.1</v>
      </c>
      <c r="M1401" s="33">
        <v>0</v>
      </c>
      <c r="N1401" s="42">
        <v>0.1</v>
      </c>
      <c r="O1401" s="33">
        <v>0.1</v>
      </c>
      <c r="P1401" s="42">
        <v>177.46</v>
      </c>
      <c r="Q1401" s="33">
        <v>119.2</v>
      </c>
      <c r="R1401" s="42">
        <v>144.44999999999999</v>
      </c>
      <c r="S1401" s="33">
        <v>271.29000000000002</v>
      </c>
      <c r="T1401" s="42">
        <v>2.91</v>
      </c>
      <c r="U1401" s="33">
        <v>3.02</v>
      </c>
      <c r="V1401" s="116">
        <v>2.89</v>
      </c>
    </row>
    <row r="1402" spans="1:22" x14ac:dyDescent="0.25">
      <c r="A1402" s="26" t="s">
        <v>280</v>
      </c>
      <c r="B1402" s="42">
        <v>0.2</v>
      </c>
      <c r="C1402" s="33">
        <v>3</v>
      </c>
      <c r="D1402" s="42">
        <v>2.6</v>
      </c>
      <c r="E1402" s="33">
        <v>0.1</v>
      </c>
      <c r="F1402" s="42">
        <v>0.2</v>
      </c>
      <c r="G1402" s="33">
        <v>1</v>
      </c>
      <c r="H1402" s="42">
        <v>0.8</v>
      </c>
      <c r="I1402" s="33">
        <v>1</v>
      </c>
      <c r="J1402" s="42">
        <v>1.4</v>
      </c>
      <c r="K1402" s="33">
        <v>0.3</v>
      </c>
      <c r="L1402" s="42">
        <v>0.3</v>
      </c>
      <c r="M1402" s="33">
        <v>0.1</v>
      </c>
      <c r="N1402" s="42">
        <v>0</v>
      </c>
      <c r="O1402" s="33">
        <v>0.1</v>
      </c>
      <c r="P1402" s="42">
        <v>141.31</v>
      </c>
      <c r="Q1402" s="33">
        <v>78.92</v>
      </c>
      <c r="R1402" s="42">
        <v>105.63</v>
      </c>
      <c r="S1402" s="33">
        <v>271.79000000000002</v>
      </c>
      <c r="T1402" s="42">
        <v>4.96</v>
      </c>
      <c r="U1402" s="33">
        <v>4.41</v>
      </c>
      <c r="V1402" s="116">
        <v>4.95</v>
      </c>
    </row>
    <row r="1403" spans="1:22" x14ac:dyDescent="0.25">
      <c r="A1403" s="26" t="s">
        <v>1912</v>
      </c>
      <c r="B1403" s="42">
        <v>0.4</v>
      </c>
      <c r="C1403" s="33">
        <v>1.6</v>
      </c>
      <c r="D1403" s="42">
        <v>2.2000000000000002</v>
      </c>
      <c r="E1403" s="33">
        <v>0.1</v>
      </c>
      <c r="F1403" s="42">
        <v>0.3</v>
      </c>
      <c r="G1403" s="33">
        <v>0.5</v>
      </c>
      <c r="H1403" s="42">
        <v>0.7</v>
      </c>
      <c r="I1403" s="33">
        <v>0.5</v>
      </c>
      <c r="J1403" s="42">
        <v>1.2</v>
      </c>
      <c r="K1403" s="33">
        <v>0.2</v>
      </c>
      <c r="L1403" s="42">
        <v>0.1</v>
      </c>
      <c r="M1403" s="33">
        <v>0.1</v>
      </c>
      <c r="N1403" s="42">
        <v>0</v>
      </c>
      <c r="O1403" s="33">
        <v>0.1</v>
      </c>
      <c r="P1403" s="42">
        <v>182.35</v>
      </c>
      <c r="Q1403" s="33">
        <v>121.89</v>
      </c>
      <c r="R1403" s="42">
        <v>148.4</v>
      </c>
      <c r="S1403" s="33">
        <v>271.12</v>
      </c>
      <c r="T1403" s="42">
        <v>3.24</v>
      </c>
      <c r="U1403" s="33">
        <v>2.93</v>
      </c>
      <c r="V1403" s="116">
        <v>3.38</v>
      </c>
    </row>
    <row r="1404" spans="1:22" x14ac:dyDescent="0.25">
      <c r="A1404" s="26" t="s">
        <v>1913</v>
      </c>
      <c r="B1404" s="42">
        <v>0.1</v>
      </c>
      <c r="C1404" s="33">
        <v>1.6</v>
      </c>
      <c r="D1404" s="42">
        <v>1.9</v>
      </c>
      <c r="E1404" s="33">
        <v>0.1</v>
      </c>
      <c r="F1404" s="42">
        <v>0.4</v>
      </c>
      <c r="G1404" s="33">
        <v>0.3</v>
      </c>
      <c r="H1404" s="42">
        <v>0.8</v>
      </c>
      <c r="I1404" s="33">
        <v>0.6</v>
      </c>
      <c r="J1404" s="42">
        <v>1.3</v>
      </c>
      <c r="K1404" s="33">
        <v>0.2</v>
      </c>
      <c r="L1404" s="42">
        <v>0.1</v>
      </c>
      <c r="M1404" s="33">
        <v>0.1</v>
      </c>
      <c r="N1404" s="42">
        <v>0.1</v>
      </c>
      <c r="O1404" s="33">
        <v>0.1</v>
      </c>
      <c r="P1404" s="42">
        <v>173.52</v>
      </c>
      <c r="Q1404" s="33">
        <v>118.02</v>
      </c>
      <c r="R1404" s="42">
        <v>141.68</v>
      </c>
      <c r="S1404" s="33">
        <v>271.87</v>
      </c>
      <c r="T1404" s="42">
        <v>3.17</v>
      </c>
      <c r="U1404" s="33">
        <v>2.93</v>
      </c>
      <c r="V1404" s="116">
        <v>3.21</v>
      </c>
    </row>
    <row r="1405" spans="1:22" x14ac:dyDescent="0.25">
      <c r="A1405" s="26" t="s">
        <v>281</v>
      </c>
      <c r="B1405" s="42">
        <v>0.1</v>
      </c>
      <c r="C1405" s="33">
        <v>2.9</v>
      </c>
      <c r="D1405" s="42">
        <v>2.4</v>
      </c>
      <c r="E1405" s="33">
        <v>0.2</v>
      </c>
      <c r="F1405" s="42">
        <v>0.3</v>
      </c>
      <c r="G1405" s="33">
        <v>0.3</v>
      </c>
      <c r="H1405" s="42">
        <v>0.8</v>
      </c>
      <c r="I1405" s="33">
        <v>1.7</v>
      </c>
      <c r="J1405" s="42">
        <v>1</v>
      </c>
      <c r="K1405" s="33">
        <v>0.3</v>
      </c>
      <c r="L1405" s="42">
        <v>0.5</v>
      </c>
      <c r="M1405" s="33">
        <v>0.2</v>
      </c>
      <c r="N1405" s="42">
        <v>0.1</v>
      </c>
      <c r="O1405" s="33">
        <v>0.1</v>
      </c>
      <c r="P1405" s="42">
        <v>137.69999999999999</v>
      </c>
      <c r="Q1405" s="33">
        <v>89.31</v>
      </c>
      <c r="R1405" s="42">
        <v>118.62</v>
      </c>
      <c r="S1405" s="33">
        <v>272.08999999999997</v>
      </c>
      <c r="T1405" s="42">
        <v>4.6500000000000004</v>
      </c>
      <c r="U1405" s="33">
        <v>4.3600000000000003</v>
      </c>
      <c r="V1405" s="116">
        <v>4.7300000000000004</v>
      </c>
    </row>
    <row r="1406" spans="1:22" x14ac:dyDescent="0.25">
      <c r="A1406" s="26" t="s">
        <v>1914</v>
      </c>
      <c r="B1406" s="42">
        <v>0.3</v>
      </c>
      <c r="C1406" s="33">
        <v>1.5</v>
      </c>
      <c r="D1406" s="42">
        <v>1.7</v>
      </c>
      <c r="E1406" s="33">
        <v>0</v>
      </c>
      <c r="F1406" s="42">
        <v>0.4</v>
      </c>
      <c r="G1406" s="33">
        <v>0.2</v>
      </c>
      <c r="H1406" s="42">
        <v>0.6</v>
      </c>
      <c r="I1406" s="33">
        <v>1.6</v>
      </c>
      <c r="J1406" s="42">
        <v>1</v>
      </c>
      <c r="K1406" s="33">
        <v>0.2</v>
      </c>
      <c r="L1406" s="42">
        <v>0.5</v>
      </c>
      <c r="M1406" s="33">
        <v>0</v>
      </c>
      <c r="N1406" s="42">
        <v>0.1</v>
      </c>
      <c r="O1406" s="33">
        <v>0.2</v>
      </c>
      <c r="P1406" s="42">
        <v>164.06</v>
      </c>
      <c r="Q1406" s="33">
        <v>115.71</v>
      </c>
      <c r="R1406" s="42">
        <v>138.97999999999999</v>
      </c>
      <c r="S1406" s="33">
        <v>271.69</v>
      </c>
      <c r="T1406" s="42">
        <v>3.26</v>
      </c>
      <c r="U1406" s="33">
        <v>3.28</v>
      </c>
      <c r="V1406" s="116">
        <v>3.33</v>
      </c>
    </row>
    <row r="1407" spans="1:22" x14ac:dyDescent="0.25">
      <c r="A1407" s="26" t="s">
        <v>1915</v>
      </c>
      <c r="B1407" s="42">
        <v>0.7</v>
      </c>
      <c r="C1407" s="33">
        <v>1.4</v>
      </c>
      <c r="D1407" s="42">
        <v>1.7</v>
      </c>
      <c r="E1407" s="33">
        <v>0.1</v>
      </c>
      <c r="F1407" s="42">
        <v>0.6</v>
      </c>
      <c r="G1407" s="33">
        <v>0.6</v>
      </c>
      <c r="H1407" s="42">
        <v>0.7</v>
      </c>
      <c r="I1407" s="33">
        <v>1.2</v>
      </c>
      <c r="J1407" s="42">
        <v>1.1000000000000001</v>
      </c>
      <c r="K1407" s="33">
        <v>0.1</v>
      </c>
      <c r="L1407" s="42">
        <v>0.1</v>
      </c>
      <c r="M1407" s="33">
        <v>0.2</v>
      </c>
      <c r="N1407" s="42">
        <v>0.1</v>
      </c>
      <c r="O1407" s="33">
        <v>0.2</v>
      </c>
      <c r="P1407" s="42">
        <v>177.04</v>
      </c>
      <c r="Q1407" s="33">
        <v>124.37</v>
      </c>
      <c r="R1407" s="42">
        <v>141.34</v>
      </c>
      <c r="S1407" s="33">
        <v>271.77999999999997</v>
      </c>
      <c r="T1407" s="42">
        <v>2.84</v>
      </c>
      <c r="U1407" s="33">
        <v>2.83</v>
      </c>
      <c r="V1407" s="116">
        <v>3.12</v>
      </c>
    </row>
    <row r="1408" spans="1:22" x14ac:dyDescent="0.25">
      <c r="A1408" s="26" t="s">
        <v>282</v>
      </c>
      <c r="B1408" s="42">
        <v>0.6</v>
      </c>
      <c r="C1408" s="33">
        <v>3.4</v>
      </c>
      <c r="D1408" s="42">
        <v>2.6</v>
      </c>
      <c r="E1408" s="33">
        <v>0.4</v>
      </c>
      <c r="F1408" s="42">
        <v>0.6</v>
      </c>
      <c r="G1408" s="33">
        <v>0.1</v>
      </c>
      <c r="H1408" s="42">
        <v>1</v>
      </c>
      <c r="I1408" s="33">
        <v>0.6</v>
      </c>
      <c r="J1408" s="42">
        <v>1.9</v>
      </c>
      <c r="K1408" s="33">
        <v>0.2</v>
      </c>
      <c r="L1408" s="42">
        <v>0.2</v>
      </c>
      <c r="M1408" s="33">
        <v>0.2</v>
      </c>
      <c r="N1408" s="42">
        <v>0.1</v>
      </c>
      <c r="O1408" s="33">
        <v>0</v>
      </c>
      <c r="P1408" s="42">
        <v>136.74</v>
      </c>
      <c r="Q1408" s="33">
        <v>84.54</v>
      </c>
      <c r="R1408" s="42">
        <v>109.73</v>
      </c>
      <c r="S1408" s="33">
        <v>271.94</v>
      </c>
      <c r="T1408" s="42">
        <v>4.96</v>
      </c>
      <c r="U1408" s="33">
        <v>4.4400000000000004</v>
      </c>
      <c r="V1408" s="116">
        <v>5.3</v>
      </c>
    </row>
    <row r="1409" spans="1:22" x14ac:dyDescent="0.25">
      <c r="A1409" s="26" t="s">
        <v>1916</v>
      </c>
      <c r="B1409" s="42">
        <v>0.2</v>
      </c>
      <c r="C1409" s="33">
        <v>2</v>
      </c>
      <c r="D1409" s="42">
        <v>2.1</v>
      </c>
      <c r="E1409" s="33">
        <v>0.2</v>
      </c>
      <c r="F1409" s="42">
        <v>0.5</v>
      </c>
      <c r="G1409" s="33">
        <v>0.2</v>
      </c>
      <c r="H1409" s="42">
        <v>0.7</v>
      </c>
      <c r="I1409" s="33">
        <v>0.7</v>
      </c>
      <c r="J1409" s="42">
        <v>1.7</v>
      </c>
      <c r="K1409" s="33">
        <v>0.1</v>
      </c>
      <c r="L1409" s="42">
        <v>0.4</v>
      </c>
      <c r="M1409" s="33">
        <v>0.2</v>
      </c>
      <c r="N1409" s="42">
        <v>0.1</v>
      </c>
      <c r="O1409" s="33">
        <v>0.1</v>
      </c>
      <c r="P1409" s="42">
        <v>169.01</v>
      </c>
      <c r="Q1409" s="33">
        <v>114.36</v>
      </c>
      <c r="R1409" s="42">
        <v>137.66999999999999</v>
      </c>
      <c r="S1409" s="33">
        <v>272</v>
      </c>
      <c r="T1409" s="42">
        <v>3.45</v>
      </c>
      <c r="U1409" s="33">
        <v>3.3</v>
      </c>
      <c r="V1409" s="116">
        <v>3.73</v>
      </c>
    </row>
    <row r="1410" spans="1:22" x14ac:dyDescent="0.25">
      <c r="A1410" s="26" t="s">
        <v>1917</v>
      </c>
      <c r="B1410" s="42">
        <v>0.2</v>
      </c>
      <c r="C1410" s="33">
        <v>2.2000000000000002</v>
      </c>
      <c r="D1410" s="42">
        <v>2</v>
      </c>
      <c r="E1410" s="33">
        <v>0.2</v>
      </c>
      <c r="F1410" s="42">
        <v>0.6</v>
      </c>
      <c r="G1410" s="33">
        <v>0.3</v>
      </c>
      <c r="H1410" s="42">
        <v>0.7</v>
      </c>
      <c r="I1410" s="33">
        <v>1.5</v>
      </c>
      <c r="J1410" s="42">
        <v>1.4</v>
      </c>
      <c r="K1410" s="33">
        <v>0.1</v>
      </c>
      <c r="L1410" s="42">
        <v>0.4</v>
      </c>
      <c r="M1410" s="33">
        <v>0.1</v>
      </c>
      <c r="N1410" s="42">
        <v>0.1</v>
      </c>
      <c r="O1410" s="33">
        <v>0.1</v>
      </c>
      <c r="P1410" s="42">
        <v>152.06</v>
      </c>
      <c r="Q1410" s="33">
        <v>106.24</v>
      </c>
      <c r="R1410" s="42">
        <v>124.13</v>
      </c>
      <c r="S1410" s="33">
        <v>272.05</v>
      </c>
      <c r="T1410" s="42">
        <v>3.4</v>
      </c>
      <c r="U1410" s="33">
        <v>3.63</v>
      </c>
      <c r="V1410" s="116">
        <v>3.66</v>
      </c>
    </row>
    <row r="1411" spans="1:22" x14ac:dyDescent="0.25">
      <c r="A1411" s="26" t="s">
        <v>283</v>
      </c>
      <c r="B1411" s="42">
        <v>0.2</v>
      </c>
      <c r="C1411" s="33">
        <v>1.7</v>
      </c>
      <c r="D1411" s="42">
        <v>1.7</v>
      </c>
      <c r="E1411" s="33">
        <v>0.1</v>
      </c>
      <c r="F1411" s="42">
        <v>0.4</v>
      </c>
      <c r="G1411" s="33">
        <v>0.4</v>
      </c>
      <c r="H1411" s="42">
        <v>0.9</v>
      </c>
      <c r="I1411" s="33">
        <v>0.3</v>
      </c>
      <c r="J1411" s="42">
        <v>1.9</v>
      </c>
      <c r="K1411" s="33">
        <v>0.3</v>
      </c>
      <c r="L1411" s="42">
        <v>0.3</v>
      </c>
      <c r="M1411" s="33">
        <v>0.1</v>
      </c>
      <c r="N1411" s="42">
        <v>0.1</v>
      </c>
      <c r="O1411" s="33">
        <v>0</v>
      </c>
      <c r="P1411" s="42">
        <v>149.18</v>
      </c>
      <c r="Q1411" s="33">
        <v>105.57</v>
      </c>
      <c r="R1411" s="42">
        <v>121.84</v>
      </c>
      <c r="S1411" s="33">
        <v>271.62</v>
      </c>
      <c r="T1411" s="42">
        <v>3.05</v>
      </c>
      <c r="U1411" s="33">
        <v>2.92</v>
      </c>
      <c r="V1411" s="116">
        <v>3.47</v>
      </c>
    </row>
    <row r="1412" spans="1:22" x14ac:dyDescent="0.25">
      <c r="A1412" s="26" t="s">
        <v>1918</v>
      </c>
      <c r="B1412" s="42">
        <v>0.2</v>
      </c>
      <c r="C1412" s="33">
        <v>1.6</v>
      </c>
      <c r="D1412" s="42">
        <v>1.8</v>
      </c>
      <c r="E1412" s="33">
        <v>0</v>
      </c>
      <c r="F1412" s="42">
        <v>0.2</v>
      </c>
      <c r="G1412" s="33">
        <v>0.3</v>
      </c>
      <c r="H1412" s="42">
        <v>0.8</v>
      </c>
      <c r="I1412" s="33">
        <v>0.3</v>
      </c>
      <c r="J1412" s="42">
        <v>1.9</v>
      </c>
      <c r="K1412" s="33">
        <v>0.4</v>
      </c>
      <c r="L1412" s="42">
        <v>0.4</v>
      </c>
      <c r="M1412" s="33">
        <v>0.1</v>
      </c>
      <c r="N1412" s="42">
        <v>0</v>
      </c>
      <c r="O1412" s="33">
        <v>0</v>
      </c>
      <c r="P1412" s="42">
        <v>141.71</v>
      </c>
      <c r="Q1412" s="33">
        <v>100.75</v>
      </c>
      <c r="R1412" s="42">
        <v>115.41</v>
      </c>
      <c r="S1412" s="33">
        <v>271.61</v>
      </c>
      <c r="T1412" s="42">
        <v>2.99</v>
      </c>
      <c r="U1412" s="33">
        <v>2.9</v>
      </c>
      <c r="V1412" s="116">
        <v>3.28</v>
      </c>
    </row>
    <row r="1413" spans="1:22" x14ac:dyDescent="0.25">
      <c r="A1413" s="26" t="s">
        <v>1919</v>
      </c>
      <c r="B1413" s="42">
        <v>0.3</v>
      </c>
      <c r="C1413" s="33">
        <v>1.9</v>
      </c>
      <c r="D1413" s="42">
        <v>1.7</v>
      </c>
      <c r="E1413" s="33">
        <v>0</v>
      </c>
      <c r="F1413" s="42">
        <v>0.4</v>
      </c>
      <c r="G1413" s="33">
        <v>1</v>
      </c>
      <c r="H1413" s="42">
        <v>0.7</v>
      </c>
      <c r="I1413" s="33">
        <v>0</v>
      </c>
      <c r="J1413" s="42">
        <v>1.1000000000000001</v>
      </c>
      <c r="K1413" s="33">
        <v>0.2</v>
      </c>
      <c r="L1413" s="42">
        <v>0.4</v>
      </c>
      <c r="M1413" s="33">
        <v>0.1</v>
      </c>
      <c r="N1413" s="42">
        <v>0.1</v>
      </c>
      <c r="O1413" s="33">
        <v>0.1</v>
      </c>
      <c r="P1413" s="42">
        <v>134.94</v>
      </c>
      <c r="Q1413" s="33">
        <v>97.08</v>
      </c>
      <c r="R1413" s="42">
        <v>109.74</v>
      </c>
      <c r="S1413" s="33">
        <v>271.13</v>
      </c>
      <c r="T1413" s="42">
        <v>3.37</v>
      </c>
      <c r="U1413" s="33">
        <v>3.04</v>
      </c>
      <c r="V1413" s="116">
        <v>3.63</v>
      </c>
    </row>
    <row r="1414" spans="1:22" x14ac:dyDescent="0.25">
      <c r="A1414" s="26" t="s">
        <v>284</v>
      </c>
      <c r="B1414" s="42">
        <v>0.4</v>
      </c>
      <c r="C1414" s="33">
        <v>1.7</v>
      </c>
      <c r="D1414" s="42">
        <v>1.8</v>
      </c>
      <c r="E1414" s="33">
        <v>0.1</v>
      </c>
      <c r="F1414" s="42">
        <v>0.1</v>
      </c>
      <c r="G1414" s="33">
        <v>0.6</v>
      </c>
      <c r="H1414" s="42">
        <v>0.9</v>
      </c>
      <c r="I1414" s="33">
        <v>0.5</v>
      </c>
      <c r="J1414" s="42">
        <v>1.2</v>
      </c>
      <c r="K1414" s="33">
        <v>0.1</v>
      </c>
      <c r="L1414" s="42">
        <v>0.4</v>
      </c>
      <c r="M1414" s="33">
        <v>0.1</v>
      </c>
      <c r="N1414" s="42">
        <v>0</v>
      </c>
      <c r="O1414" s="33">
        <v>0</v>
      </c>
      <c r="P1414" s="42">
        <v>156.93</v>
      </c>
      <c r="Q1414" s="33">
        <v>108.62</v>
      </c>
      <c r="R1414" s="42">
        <v>126.99</v>
      </c>
      <c r="S1414" s="33">
        <v>270.23</v>
      </c>
      <c r="T1414" s="42">
        <v>3.7</v>
      </c>
      <c r="U1414" s="33">
        <v>3.16</v>
      </c>
      <c r="V1414" s="116">
        <v>3.69</v>
      </c>
    </row>
    <row r="1415" spans="1:22" x14ac:dyDescent="0.25">
      <c r="A1415" s="26" t="s">
        <v>1920</v>
      </c>
      <c r="B1415" s="42">
        <v>0.6</v>
      </c>
      <c r="C1415" s="33">
        <v>3.4</v>
      </c>
      <c r="D1415" s="42">
        <v>2.5</v>
      </c>
      <c r="E1415" s="33">
        <v>0.1</v>
      </c>
      <c r="F1415" s="42">
        <v>0.3</v>
      </c>
      <c r="G1415" s="33">
        <v>0.8</v>
      </c>
      <c r="H1415" s="42">
        <v>1.1000000000000001</v>
      </c>
      <c r="I1415" s="33">
        <v>0.7</v>
      </c>
      <c r="J1415" s="42">
        <v>1.5</v>
      </c>
      <c r="K1415" s="33">
        <v>0.3</v>
      </c>
      <c r="L1415" s="42">
        <v>0.1</v>
      </c>
      <c r="M1415" s="33">
        <v>0.1</v>
      </c>
      <c r="N1415" s="42">
        <v>0.1</v>
      </c>
      <c r="O1415" s="33">
        <v>0.1</v>
      </c>
      <c r="P1415" s="42">
        <v>110.5</v>
      </c>
      <c r="Q1415" s="33">
        <v>69.22</v>
      </c>
      <c r="R1415" s="42">
        <v>89.64</v>
      </c>
      <c r="S1415" s="33">
        <v>270.72000000000003</v>
      </c>
      <c r="T1415" s="42">
        <v>5.52</v>
      </c>
      <c r="U1415" s="33">
        <v>4.43</v>
      </c>
      <c r="V1415" s="116">
        <v>5.75</v>
      </c>
    </row>
    <row r="1416" spans="1:22" x14ac:dyDescent="0.25">
      <c r="A1416" s="26" t="s">
        <v>1921</v>
      </c>
      <c r="B1416" s="42">
        <v>0.1</v>
      </c>
      <c r="C1416" s="33">
        <v>1.7</v>
      </c>
      <c r="D1416" s="42">
        <v>1.8</v>
      </c>
      <c r="E1416" s="33">
        <v>0</v>
      </c>
      <c r="F1416" s="42">
        <v>0.2</v>
      </c>
      <c r="G1416" s="33">
        <v>1</v>
      </c>
      <c r="H1416" s="42">
        <v>0.6</v>
      </c>
      <c r="I1416" s="33">
        <v>0.4</v>
      </c>
      <c r="J1416" s="42">
        <v>0.7</v>
      </c>
      <c r="K1416" s="33">
        <v>0.2</v>
      </c>
      <c r="L1416" s="42">
        <v>0.4</v>
      </c>
      <c r="M1416" s="33">
        <v>0.1</v>
      </c>
      <c r="N1416" s="42">
        <v>0.1</v>
      </c>
      <c r="O1416" s="33">
        <v>0.1</v>
      </c>
      <c r="P1416" s="42">
        <v>169.2</v>
      </c>
      <c r="Q1416" s="33">
        <v>117.8</v>
      </c>
      <c r="R1416" s="42">
        <v>136.82</v>
      </c>
      <c r="S1416" s="33">
        <v>269.58</v>
      </c>
      <c r="T1416" s="42">
        <v>3.44</v>
      </c>
      <c r="U1416" s="33">
        <v>2.9</v>
      </c>
      <c r="V1416" s="116">
        <v>3.33</v>
      </c>
    </row>
    <row r="1417" spans="1:22" x14ac:dyDescent="0.25">
      <c r="A1417" s="26" t="s">
        <v>285</v>
      </c>
      <c r="B1417" s="42">
        <v>0.2</v>
      </c>
      <c r="C1417" s="33">
        <v>1.8</v>
      </c>
      <c r="D1417" s="42">
        <v>2</v>
      </c>
      <c r="E1417" s="33">
        <v>0.1</v>
      </c>
      <c r="F1417" s="42">
        <v>0.2</v>
      </c>
      <c r="G1417" s="33">
        <v>0.6</v>
      </c>
      <c r="H1417" s="42">
        <v>0.5</v>
      </c>
      <c r="I1417" s="33">
        <v>0.4</v>
      </c>
      <c r="J1417" s="42">
        <v>0.8</v>
      </c>
      <c r="K1417" s="33">
        <v>0.1</v>
      </c>
      <c r="L1417" s="42">
        <v>0.4</v>
      </c>
      <c r="M1417" s="33">
        <v>0.1</v>
      </c>
      <c r="N1417" s="42">
        <v>0.1</v>
      </c>
      <c r="O1417" s="33">
        <v>0</v>
      </c>
      <c r="P1417" s="42">
        <v>164.74</v>
      </c>
      <c r="Q1417" s="33">
        <v>112.54</v>
      </c>
      <c r="R1417" s="42">
        <v>139.30000000000001</v>
      </c>
      <c r="S1417" s="33">
        <v>269.24</v>
      </c>
      <c r="T1417" s="42">
        <v>3.3</v>
      </c>
      <c r="U1417" s="33">
        <v>2.92</v>
      </c>
      <c r="V1417" s="116">
        <v>3.41</v>
      </c>
    </row>
    <row r="1418" spans="1:22" x14ac:dyDescent="0.25">
      <c r="A1418" s="26" t="s">
        <v>1922</v>
      </c>
      <c r="B1418" s="42">
        <v>0.5</v>
      </c>
      <c r="C1418" s="33">
        <v>1.5</v>
      </c>
      <c r="D1418" s="42">
        <v>1.8</v>
      </c>
      <c r="E1418" s="33">
        <v>0.2</v>
      </c>
      <c r="F1418" s="42">
        <v>0.5</v>
      </c>
      <c r="G1418" s="33">
        <v>0.5</v>
      </c>
      <c r="H1418" s="42">
        <v>0.7</v>
      </c>
      <c r="I1418" s="33">
        <v>1.1000000000000001</v>
      </c>
      <c r="J1418" s="42">
        <v>0.5</v>
      </c>
      <c r="K1418" s="33">
        <v>0.1</v>
      </c>
      <c r="L1418" s="42">
        <v>0.3</v>
      </c>
      <c r="M1418" s="33">
        <v>0</v>
      </c>
      <c r="N1418" s="42">
        <v>0</v>
      </c>
      <c r="O1418" s="33">
        <v>0.1</v>
      </c>
      <c r="P1418" s="42">
        <v>164.1</v>
      </c>
      <c r="Q1418" s="33">
        <v>112.79</v>
      </c>
      <c r="R1418" s="42">
        <v>132.51</v>
      </c>
      <c r="S1418" s="33">
        <v>269.29000000000002</v>
      </c>
      <c r="T1418" s="42">
        <v>3.46</v>
      </c>
      <c r="U1418" s="33">
        <v>2.99</v>
      </c>
      <c r="V1418" s="116">
        <v>3.52</v>
      </c>
    </row>
    <row r="1419" spans="1:22" x14ac:dyDescent="0.25">
      <c r="A1419" s="26" t="s">
        <v>1923</v>
      </c>
      <c r="B1419" s="42">
        <v>0.6</v>
      </c>
      <c r="C1419" s="33">
        <v>1.2</v>
      </c>
      <c r="D1419" s="42">
        <v>2</v>
      </c>
      <c r="E1419" s="33">
        <v>0.2</v>
      </c>
      <c r="F1419" s="42">
        <v>0.3</v>
      </c>
      <c r="G1419" s="33">
        <v>0.4</v>
      </c>
      <c r="H1419" s="42">
        <v>0.7</v>
      </c>
      <c r="I1419" s="33">
        <v>1.2</v>
      </c>
      <c r="J1419" s="42">
        <v>1.1000000000000001</v>
      </c>
      <c r="K1419" s="33">
        <v>0.1</v>
      </c>
      <c r="L1419" s="42">
        <v>0.3</v>
      </c>
      <c r="M1419" s="33">
        <v>0.1</v>
      </c>
      <c r="N1419" s="42">
        <v>0.1</v>
      </c>
      <c r="O1419" s="33">
        <v>0.2</v>
      </c>
      <c r="P1419" s="42">
        <v>163.18</v>
      </c>
      <c r="Q1419" s="33">
        <v>112.06</v>
      </c>
      <c r="R1419" s="42">
        <v>131.86000000000001</v>
      </c>
      <c r="S1419" s="33">
        <v>269.08999999999997</v>
      </c>
      <c r="T1419" s="42">
        <v>3.21</v>
      </c>
      <c r="U1419" s="33">
        <v>2.82</v>
      </c>
      <c r="V1419" s="116">
        <v>3.43</v>
      </c>
    </row>
    <row r="1420" spans="1:22" x14ac:dyDescent="0.25">
      <c r="A1420" s="26" t="s">
        <v>286</v>
      </c>
      <c r="B1420" s="42">
        <v>0.7</v>
      </c>
      <c r="C1420" s="33">
        <v>2.2000000000000002</v>
      </c>
      <c r="D1420" s="42">
        <v>2.4</v>
      </c>
      <c r="E1420" s="33">
        <v>0.3</v>
      </c>
      <c r="F1420" s="42">
        <v>0.5</v>
      </c>
      <c r="G1420" s="33">
        <v>0.8</v>
      </c>
      <c r="H1420" s="42">
        <v>1</v>
      </c>
      <c r="I1420" s="33">
        <v>1.7</v>
      </c>
      <c r="J1420" s="42">
        <v>1</v>
      </c>
      <c r="K1420" s="33">
        <v>0.1</v>
      </c>
      <c r="L1420" s="42">
        <v>0.2</v>
      </c>
      <c r="M1420" s="33">
        <v>0.1</v>
      </c>
      <c r="N1420" s="42">
        <v>0.1</v>
      </c>
      <c r="O1420" s="33">
        <v>0.3</v>
      </c>
      <c r="P1420" s="42">
        <v>131.38</v>
      </c>
      <c r="Q1420" s="33">
        <v>80.94</v>
      </c>
      <c r="R1420" s="42">
        <v>106.14</v>
      </c>
      <c r="S1420" s="33">
        <v>269.51</v>
      </c>
      <c r="T1420" s="42">
        <v>4.67</v>
      </c>
      <c r="U1420" s="33">
        <v>3.79</v>
      </c>
      <c r="V1420" s="116">
        <v>5.14</v>
      </c>
    </row>
    <row r="1421" spans="1:22" x14ac:dyDescent="0.25">
      <c r="A1421" s="26" t="s">
        <v>1924</v>
      </c>
      <c r="B1421" s="42">
        <v>0.4</v>
      </c>
      <c r="C1421" s="33">
        <v>1</v>
      </c>
      <c r="D1421" s="42">
        <v>1.8</v>
      </c>
      <c r="E1421" s="33">
        <v>0.2</v>
      </c>
      <c r="F1421" s="42">
        <v>0.2</v>
      </c>
      <c r="G1421" s="33">
        <v>0.4</v>
      </c>
      <c r="H1421" s="42">
        <v>0.7</v>
      </c>
      <c r="I1421" s="33">
        <v>1.3</v>
      </c>
      <c r="J1421" s="42">
        <v>0.9</v>
      </c>
      <c r="K1421" s="33">
        <v>0.1</v>
      </c>
      <c r="L1421" s="42">
        <v>0.2</v>
      </c>
      <c r="M1421" s="33">
        <v>0.1</v>
      </c>
      <c r="N1421" s="42">
        <v>0.1</v>
      </c>
      <c r="O1421" s="33">
        <v>0.3</v>
      </c>
      <c r="P1421" s="42">
        <v>163.16999999999999</v>
      </c>
      <c r="Q1421" s="33">
        <v>112.31</v>
      </c>
      <c r="R1421" s="42">
        <v>131.94999999999999</v>
      </c>
      <c r="S1421" s="33">
        <v>269.62</v>
      </c>
      <c r="T1421" s="42">
        <v>3.2</v>
      </c>
      <c r="U1421" s="33">
        <v>2.81</v>
      </c>
      <c r="V1421" s="116">
        <v>3.4</v>
      </c>
    </row>
    <row r="1422" spans="1:22" x14ac:dyDescent="0.25">
      <c r="A1422" s="26" t="s">
        <v>1925</v>
      </c>
      <c r="B1422" s="42">
        <v>0.1</v>
      </c>
      <c r="C1422" s="33">
        <v>1.2</v>
      </c>
      <c r="D1422" s="42">
        <v>1.9</v>
      </c>
      <c r="E1422" s="33">
        <v>0.1</v>
      </c>
      <c r="F1422" s="42">
        <v>0.3</v>
      </c>
      <c r="G1422" s="33">
        <v>0.4</v>
      </c>
      <c r="H1422" s="42">
        <v>0.5</v>
      </c>
      <c r="I1422" s="33">
        <v>0.8</v>
      </c>
      <c r="J1422" s="42">
        <v>0.6</v>
      </c>
      <c r="K1422" s="33">
        <v>0.1</v>
      </c>
      <c r="L1422" s="42">
        <v>0.2</v>
      </c>
      <c r="M1422" s="33">
        <v>0.2</v>
      </c>
      <c r="N1422" s="42">
        <v>0.1</v>
      </c>
      <c r="O1422" s="33">
        <v>0.3</v>
      </c>
      <c r="P1422" s="42">
        <v>173.62</v>
      </c>
      <c r="Q1422" s="33">
        <v>117.56</v>
      </c>
      <c r="R1422" s="42">
        <v>140.13999999999999</v>
      </c>
      <c r="S1422" s="33">
        <v>269.16000000000003</v>
      </c>
      <c r="T1422" s="42">
        <v>3.14</v>
      </c>
      <c r="U1422" s="33">
        <v>2.8</v>
      </c>
      <c r="V1422" s="116">
        <v>3.06</v>
      </c>
    </row>
    <row r="1423" spans="1:22" x14ac:dyDescent="0.25">
      <c r="A1423" s="26" t="s">
        <v>287</v>
      </c>
      <c r="B1423" s="42">
        <v>0.2</v>
      </c>
      <c r="C1423" s="33">
        <v>3</v>
      </c>
      <c r="D1423" s="42">
        <v>2.1</v>
      </c>
      <c r="E1423" s="33">
        <v>0.2</v>
      </c>
      <c r="F1423" s="42">
        <v>0.8</v>
      </c>
      <c r="G1423" s="33">
        <v>0.1</v>
      </c>
      <c r="H1423" s="42">
        <v>0.7</v>
      </c>
      <c r="I1423" s="33">
        <v>1.4</v>
      </c>
      <c r="J1423" s="42">
        <v>1.4</v>
      </c>
      <c r="K1423" s="33">
        <v>0.2</v>
      </c>
      <c r="L1423" s="42">
        <v>0.1</v>
      </c>
      <c r="M1423" s="33">
        <v>0.3</v>
      </c>
      <c r="N1423" s="42">
        <v>0.2</v>
      </c>
      <c r="O1423" s="33">
        <v>0.4</v>
      </c>
      <c r="P1423" s="42">
        <v>132.80000000000001</v>
      </c>
      <c r="Q1423" s="33">
        <v>81.069999999999993</v>
      </c>
      <c r="R1423" s="42">
        <v>107.34</v>
      </c>
      <c r="S1423" s="33">
        <v>269.94</v>
      </c>
      <c r="T1423" s="42">
        <v>4.46</v>
      </c>
      <c r="U1423" s="33">
        <v>4.43</v>
      </c>
      <c r="V1423" s="116">
        <v>4.4800000000000004</v>
      </c>
    </row>
    <row r="1424" spans="1:22" x14ac:dyDescent="0.25">
      <c r="A1424" s="26" t="s">
        <v>1926</v>
      </c>
      <c r="B1424" s="42">
        <v>0.5</v>
      </c>
      <c r="C1424" s="33">
        <v>1</v>
      </c>
      <c r="D1424" s="42">
        <v>2.1</v>
      </c>
      <c r="E1424" s="33">
        <v>0.2</v>
      </c>
      <c r="F1424" s="42">
        <v>0.3</v>
      </c>
      <c r="G1424" s="33">
        <v>0.2</v>
      </c>
      <c r="H1424" s="42">
        <v>0.7</v>
      </c>
      <c r="I1424" s="33">
        <v>0.8</v>
      </c>
      <c r="J1424" s="42">
        <v>1</v>
      </c>
      <c r="K1424" s="33">
        <v>0.1</v>
      </c>
      <c r="L1424" s="42">
        <v>0.3</v>
      </c>
      <c r="M1424" s="33">
        <v>0.2</v>
      </c>
      <c r="N1424" s="42">
        <v>0.1</v>
      </c>
      <c r="O1424" s="33">
        <v>0.3</v>
      </c>
      <c r="P1424" s="42">
        <v>177.3</v>
      </c>
      <c r="Q1424" s="33">
        <v>119.89</v>
      </c>
      <c r="R1424" s="42">
        <v>143.07</v>
      </c>
      <c r="S1424" s="33">
        <v>269.37</v>
      </c>
      <c r="T1424" s="42">
        <v>3.01</v>
      </c>
      <c r="U1424" s="33">
        <v>2.63</v>
      </c>
      <c r="V1424" s="116">
        <v>3.22</v>
      </c>
    </row>
    <row r="1425" spans="1:22" x14ac:dyDescent="0.25">
      <c r="A1425" s="26" t="s">
        <v>1927</v>
      </c>
      <c r="B1425" s="42">
        <v>0.4</v>
      </c>
      <c r="C1425" s="33">
        <v>1.1000000000000001</v>
      </c>
      <c r="D1425" s="42">
        <v>1.9</v>
      </c>
      <c r="E1425" s="33">
        <v>0.2</v>
      </c>
      <c r="F1425" s="42">
        <v>0.4</v>
      </c>
      <c r="G1425" s="33">
        <v>0.5</v>
      </c>
      <c r="H1425" s="42">
        <v>0.6</v>
      </c>
      <c r="I1425" s="33">
        <v>1.3</v>
      </c>
      <c r="J1425" s="42">
        <v>1.2</v>
      </c>
      <c r="K1425" s="33">
        <v>0.2</v>
      </c>
      <c r="L1425" s="42">
        <v>0.3</v>
      </c>
      <c r="M1425" s="33">
        <v>0.2</v>
      </c>
      <c r="N1425" s="42">
        <v>0.1</v>
      </c>
      <c r="O1425" s="33">
        <v>0.2</v>
      </c>
      <c r="P1425" s="42">
        <v>175.7</v>
      </c>
      <c r="Q1425" s="33">
        <v>118.66</v>
      </c>
      <c r="R1425" s="42">
        <v>141.62</v>
      </c>
      <c r="S1425" s="33">
        <v>269.31</v>
      </c>
      <c r="T1425" s="42">
        <v>3.06</v>
      </c>
      <c r="U1425" s="33">
        <v>2.87</v>
      </c>
      <c r="V1425" s="116">
        <v>3.1</v>
      </c>
    </row>
    <row r="1426" spans="1:22" x14ac:dyDescent="0.25">
      <c r="A1426" s="26" t="s">
        <v>288</v>
      </c>
      <c r="B1426" s="42">
        <v>0.4</v>
      </c>
      <c r="C1426" s="33">
        <v>1.2</v>
      </c>
      <c r="D1426" s="42">
        <v>1.9</v>
      </c>
      <c r="E1426" s="33">
        <v>0</v>
      </c>
      <c r="F1426" s="42">
        <v>0.5</v>
      </c>
      <c r="G1426" s="33">
        <v>0.8</v>
      </c>
      <c r="H1426" s="42">
        <v>0.7</v>
      </c>
      <c r="I1426" s="33">
        <v>0.9</v>
      </c>
      <c r="J1426" s="42">
        <v>0.8</v>
      </c>
      <c r="K1426" s="33">
        <v>0.1</v>
      </c>
      <c r="L1426" s="42">
        <v>0.3</v>
      </c>
      <c r="M1426" s="33">
        <v>0.2</v>
      </c>
      <c r="N1426" s="42">
        <v>0.1</v>
      </c>
      <c r="O1426" s="33">
        <v>0.2</v>
      </c>
      <c r="P1426" s="42">
        <v>167.63</v>
      </c>
      <c r="Q1426" s="33">
        <v>114.25</v>
      </c>
      <c r="R1426" s="42">
        <v>135.44</v>
      </c>
      <c r="S1426" s="33">
        <v>268.67</v>
      </c>
      <c r="T1426" s="42">
        <v>3.13</v>
      </c>
      <c r="U1426" s="33">
        <v>2.73</v>
      </c>
      <c r="V1426" s="116">
        <v>3.28</v>
      </c>
    </row>
    <row r="1427" spans="1:22" x14ac:dyDescent="0.25">
      <c r="A1427" s="26" t="s">
        <v>1928</v>
      </c>
      <c r="B1427" s="42">
        <v>0.1</v>
      </c>
      <c r="C1427" s="33">
        <v>1.3</v>
      </c>
      <c r="D1427" s="42">
        <v>1.6</v>
      </c>
      <c r="E1427" s="33">
        <v>0.1</v>
      </c>
      <c r="F1427" s="42">
        <v>0.6</v>
      </c>
      <c r="G1427" s="33">
        <v>0.5</v>
      </c>
      <c r="H1427" s="42">
        <v>0.5</v>
      </c>
      <c r="I1427" s="33">
        <v>1.7</v>
      </c>
      <c r="J1427" s="42">
        <v>0.7</v>
      </c>
      <c r="K1427" s="33">
        <v>0.2</v>
      </c>
      <c r="L1427" s="42">
        <v>0.4</v>
      </c>
      <c r="M1427" s="33">
        <v>0.1</v>
      </c>
      <c r="N1427" s="42">
        <v>0.1</v>
      </c>
      <c r="O1427" s="33">
        <v>0.2</v>
      </c>
      <c r="P1427" s="42">
        <v>163.54</v>
      </c>
      <c r="Q1427" s="33">
        <v>111.72</v>
      </c>
      <c r="R1427" s="42">
        <v>131.6</v>
      </c>
      <c r="S1427" s="33">
        <v>268.92</v>
      </c>
      <c r="T1427" s="42">
        <v>3.18</v>
      </c>
      <c r="U1427" s="33">
        <v>3.15</v>
      </c>
      <c r="V1427" s="116">
        <v>3.14</v>
      </c>
    </row>
    <row r="1428" spans="1:22" x14ac:dyDescent="0.25">
      <c r="A1428" s="26" t="s">
        <v>1929</v>
      </c>
      <c r="B1428" s="42">
        <v>0.4</v>
      </c>
      <c r="C1428" s="33">
        <v>0.9</v>
      </c>
      <c r="D1428" s="42">
        <v>1.9</v>
      </c>
      <c r="E1428" s="33">
        <v>0.2</v>
      </c>
      <c r="F1428" s="42">
        <v>0.3</v>
      </c>
      <c r="G1428" s="33">
        <v>0.3</v>
      </c>
      <c r="H1428" s="42">
        <v>0.6</v>
      </c>
      <c r="I1428" s="33">
        <v>1.5</v>
      </c>
      <c r="J1428" s="42">
        <v>1</v>
      </c>
      <c r="K1428" s="33">
        <v>0.2</v>
      </c>
      <c r="L1428" s="42">
        <v>0.4</v>
      </c>
      <c r="M1428" s="33">
        <v>0.1</v>
      </c>
      <c r="N1428" s="42">
        <v>0.1</v>
      </c>
      <c r="O1428" s="33">
        <v>0.2</v>
      </c>
      <c r="P1428" s="42">
        <v>181.81</v>
      </c>
      <c r="Q1428" s="33">
        <v>122.34</v>
      </c>
      <c r="R1428" s="42">
        <v>146.13999999999999</v>
      </c>
      <c r="S1428" s="33">
        <v>268.38</v>
      </c>
      <c r="T1428" s="42">
        <v>2.98</v>
      </c>
      <c r="U1428" s="33">
        <v>2.77</v>
      </c>
      <c r="V1428" s="116">
        <v>2.96</v>
      </c>
    </row>
    <row r="1429" spans="1:22" x14ac:dyDescent="0.25">
      <c r="A1429" s="26" t="s">
        <v>289</v>
      </c>
      <c r="B1429" s="42">
        <v>0.8</v>
      </c>
      <c r="C1429" s="33">
        <v>2.5</v>
      </c>
      <c r="D1429" s="42">
        <v>2.4</v>
      </c>
      <c r="E1429" s="33">
        <v>0.2</v>
      </c>
      <c r="F1429" s="42">
        <v>0.8</v>
      </c>
      <c r="G1429" s="33">
        <v>0.7</v>
      </c>
      <c r="H1429" s="42">
        <v>0.9</v>
      </c>
      <c r="I1429" s="33">
        <v>2.1</v>
      </c>
      <c r="J1429" s="42">
        <v>1.1000000000000001</v>
      </c>
      <c r="K1429" s="33">
        <v>0.2</v>
      </c>
      <c r="L1429" s="42">
        <v>0.4</v>
      </c>
      <c r="M1429" s="33">
        <v>0.2</v>
      </c>
      <c r="N1429" s="42">
        <v>0.2</v>
      </c>
      <c r="O1429" s="33">
        <v>0.3</v>
      </c>
      <c r="P1429" s="42">
        <v>132.58000000000001</v>
      </c>
      <c r="Q1429" s="33">
        <v>81.19</v>
      </c>
      <c r="R1429" s="42">
        <v>106.7</v>
      </c>
      <c r="S1429" s="33">
        <v>268.89999999999998</v>
      </c>
      <c r="T1429" s="42">
        <v>4.88</v>
      </c>
      <c r="U1429" s="33">
        <v>4.42</v>
      </c>
      <c r="V1429" s="116">
        <v>5.16</v>
      </c>
    </row>
    <row r="1430" spans="1:22" x14ac:dyDescent="0.25">
      <c r="A1430" s="26" t="s">
        <v>1930</v>
      </c>
      <c r="B1430" s="42">
        <v>0.5</v>
      </c>
      <c r="C1430" s="33">
        <v>1.2</v>
      </c>
      <c r="D1430" s="42">
        <v>2.1</v>
      </c>
      <c r="E1430" s="33">
        <v>0.1</v>
      </c>
      <c r="F1430" s="42">
        <v>0.4</v>
      </c>
      <c r="G1430" s="33">
        <v>0.4</v>
      </c>
      <c r="H1430" s="42">
        <v>0.7</v>
      </c>
      <c r="I1430" s="33">
        <v>1.2</v>
      </c>
      <c r="J1430" s="42">
        <v>1.2</v>
      </c>
      <c r="K1430" s="33">
        <v>0.1</v>
      </c>
      <c r="L1430" s="42">
        <v>0.2</v>
      </c>
      <c r="M1430" s="33">
        <v>0.2</v>
      </c>
      <c r="N1430" s="42">
        <v>0.1</v>
      </c>
      <c r="O1430" s="33">
        <v>0.3</v>
      </c>
      <c r="P1430" s="42">
        <v>171.31</v>
      </c>
      <c r="Q1430" s="33">
        <v>115.38</v>
      </c>
      <c r="R1430" s="42">
        <v>138.24</v>
      </c>
      <c r="S1430" s="33">
        <v>269.22000000000003</v>
      </c>
      <c r="T1430" s="42">
        <v>3.13</v>
      </c>
      <c r="U1430" s="33">
        <v>2.92</v>
      </c>
      <c r="V1430" s="116">
        <v>3.3</v>
      </c>
    </row>
    <row r="1431" spans="1:22" x14ac:dyDescent="0.25">
      <c r="A1431" s="26" t="s">
        <v>1931</v>
      </c>
      <c r="B1431" s="42">
        <v>0.3</v>
      </c>
      <c r="C1431" s="33">
        <v>1.2</v>
      </c>
      <c r="D1431" s="42">
        <v>1.7</v>
      </c>
      <c r="E1431" s="33">
        <v>0.1</v>
      </c>
      <c r="F1431" s="42">
        <v>0.5</v>
      </c>
      <c r="G1431" s="33">
        <v>0.5</v>
      </c>
      <c r="H1431" s="42">
        <v>0.5</v>
      </c>
      <c r="I1431" s="33">
        <v>1.4</v>
      </c>
      <c r="J1431" s="42">
        <v>0.8</v>
      </c>
      <c r="K1431" s="33">
        <v>0.1</v>
      </c>
      <c r="L1431" s="42">
        <v>0.1</v>
      </c>
      <c r="M1431" s="33">
        <v>0.2</v>
      </c>
      <c r="N1431" s="42">
        <v>0.1</v>
      </c>
      <c r="O1431" s="33">
        <v>0.3</v>
      </c>
      <c r="P1431" s="42">
        <v>185.86</v>
      </c>
      <c r="Q1431" s="33">
        <v>123.8</v>
      </c>
      <c r="R1431" s="42">
        <v>149.11000000000001</v>
      </c>
      <c r="S1431" s="33">
        <v>268.27</v>
      </c>
      <c r="T1431" s="42">
        <v>2.96</v>
      </c>
      <c r="U1431" s="33">
        <v>2.86</v>
      </c>
      <c r="V1431" s="116">
        <v>2.93</v>
      </c>
    </row>
    <row r="1432" spans="1:22" x14ac:dyDescent="0.25">
      <c r="A1432" s="26" t="s">
        <v>290</v>
      </c>
      <c r="B1432" s="42">
        <v>0.8</v>
      </c>
      <c r="C1432" s="33">
        <v>2.6</v>
      </c>
      <c r="D1432" s="42">
        <v>2.4</v>
      </c>
      <c r="E1432" s="33">
        <v>0.3</v>
      </c>
      <c r="F1432" s="42">
        <v>0.9</v>
      </c>
      <c r="G1432" s="33">
        <v>0.6</v>
      </c>
      <c r="H1432" s="42">
        <v>0.8</v>
      </c>
      <c r="I1432" s="33">
        <v>1.9</v>
      </c>
      <c r="J1432" s="42">
        <v>1.5</v>
      </c>
      <c r="K1432" s="33">
        <v>0.3</v>
      </c>
      <c r="L1432" s="42">
        <v>0.3</v>
      </c>
      <c r="M1432" s="33">
        <v>0.3</v>
      </c>
      <c r="N1432" s="42">
        <v>0.1</v>
      </c>
      <c r="O1432" s="33">
        <v>0.4</v>
      </c>
      <c r="P1432" s="42">
        <v>129.94</v>
      </c>
      <c r="Q1432" s="33">
        <v>79.069999999999993</v>
      </c>
      <c r="R1432" s="42">
        <v>104.54</v>
      </c>
      <c r="S1432" s="33">
        <v>269.27</v>
      </c>
      <c r="T1432" s="42">
        <v>4.96</v>
      </c>
      <c r="U1432" s="33">
        <v>4.3</v>
      </c>
      <c r="V1432" s="116">
        <v>5.24</v>
      </c>
    </row>
    <row r="1433" spans="1:22" x14ac:dyDescent="0.25">
      <c r="A1433" s="26" t="s">
        <v>1932</v>
      </c>
      <c r="B1433" s="42">
        <v>0.2</v>
      </c>
      <c r="C1433" s="33">
        <v>1.5</v>
      </c>
      <c r="D1433" s="42">
        <v>1.9</v>
      </c>
      <c r="E1433" s="33">
        <v>0.1</v>
      </c>
      <c r="F1433" s="42">
        <v>0.3</v>
      </c>
      <c r="G1433" s="33">
        <v>0.2</v>
      </c>
      <c r="H1433" s="42">
        <v>0.5</v>
      </c>
      <c r="I1433" s="33">
        <v>1.2</v>
      </c>
      <c r="J1433" s="42">
        <v>1.2</v>
      </c>
      <c r="K1433" s="33">
        <v>0.2</v>
      </c>
      <c r="L1433" s="42">
        <v>0.1</v>
      </c>
      <c r="M1433" s="33">
        <v>0.1</v>
      </c>
      <c r="N1433" s="42">
        <v>0.2</v>
      </c>
      <c r="O1433" s="33">
        <v>0.3</v>
      </c>
      <c r="P1433" s="42">
        <v>182.77</v>
      </c>
      <c r="Q1433" s="33">
        <v>121.6</v>
      </c>
      <c r="R1433" s="42">
        <v>145.94999999999999</v>
      </c>
      <c r="S1433" s="33">
        <v>268.89999999999998</v>
      </c>
      <c r="T1433" s="42">
        <v>3.14</v>
      </c>
      <c r="U1433" s="33">
        <v>2.89</v>
      </c>
      <c r="V1433" s="116">
        <v>3.13</v>
      </c>
    </row>
    <row r="1434" spans="1:22" x14ac:dyDescent="0.25">
      <c r="A1434" s="26" t="s">
        <v>1933</v>
      </c>
      <c r="B1434" s="42">
        <v>0.5</v>
      </c>
      <c r="C1434" s="33">
        <v>1.1000000000000001</v>
      </c>
      <c r="D1434" s="42">
        <v>2</v>
      </c>
      <c r="E1434" s="33">
        <v>0.3</v>
      </c>
      <c r="F1434" s="42">
        <v>0.6</v>
      </c>
      <c r="G1434" s="33">
        <v>0.7</v>
      </c>
      <c r="H1434" s="42">
        <v>0.6</v>
      </c>
      <c r="I1434" s="33">
        <v>1.4</v>
      </c>
      <c r="J1434" s="42">
        <v>0.8</v>
      </c>
      <c r="K1434" s="33">
        <v>0.2</v>
      </c>
      <c r="L1434" s="42">
        <v>0.2</v>
      </c>
      <c r="M1434" s="33">
        <v>0.2</v>
      </c>
      <c r="N1434" s="42">
        <v>0.1</v>
      </c>
      <c r="O1434" s="33">
        <v>0.3</v>
      </c>
      <c r="P1434" s="42">
        <v>180.05</v>
      </c>
      <c r="Q1434" s="33">
        <v>120.84</v>
      </c>
      <c r="R1434" s="42">
        <v>140.37</v>
      </c>
      <c r="S1434" s="33">
        <v>269.56</v>
      </c>
      <c r="T1434" s="42">
        <v>3.17</v>
      </c>
      <c r="U1434" s="33">
        <v>2.93</v>
      </c>
      <c r="V1434" s="116">
        <v>3.33</v>
      </c>
    </row>
    <row r="1435" spans="1:22" x14ac:dyDescent="0.25">
      <c r="A1435" s="26" t="s">
        <v>291</v>
      </c>
      <c r="B1435" s="42">
        <v>0.5</v>
      </c>
      <c r="C1435" s="33">
        <v>3.3</v>
      </c>
      <c r="D1435" s="42">
        <v>2.2000000000000002</v>
      </c>
      <c r="E1435" s="33">
        <v>0.1</v>
      </c>
      <c r="F1435" s="42">
        <v>1.1000000000000001</v>
      </c>
      <c r="G1435" s="33">
        <v>0.8</v>
      </c>
      <c r="H1435" s="42">
        <v>0.9</v>
      </c>
      <c r="I1435" s="33">
        <v>2.6</v>
      </c>
      <c r="J1435" s="42">
        <v>1.3</v>
      </c>
      <c r="K1435" s="33">
        <v>0.4</v>
      </c>
      <c r="L1435" s="42">
        <v>0.3</v>
      </c>
      <c r="M1435" s="33">
        <v>0.2</v>
      </c>
      <c r="N1435" s="42">
        <v>0.2</v>
      </c>
      <c r="O1435" s="33">
        <v>0.4</v>
      </c>
      <c r="P1435" s="42">
        <v>118.22</v>
      </c>
      <c r="Q1435" s="33">
        <v>73.61</v>
      </c>
      <c r="R1435" s="42">
        <v>95.73</v>
      </c>
      <c r="S1435" s="33">
        <v>270.19</v>
      </c>
      <c r="T1435" s="42">
        <v>5.13</v>
      </c>
      <c r="U1435" s="33">
        <v>5</v>
      </c>
      <c r="V1435" s="116">
        <v>5.46</v>
      </c>
    </row>
    <row r="1436" spans="1:22" x14ac:dyDescent="0.25">
      <c r="A1436" s="26" t="s">
        <v>1934</v>
      </c>
      <c r="B1436" s="42">
        <v>0.5</v>
      </c>
      <c r="C1436" s="33">
        <v>1.1000000000000001</v>
      </c>
      <c r="D1436" s="42">
        <v>1.9</v>
      </c>
      <c r="E1436" s="33">
        <v>0.2</v>
      </c>
      <c r="F1436" s="42">
        <v>0.5</v>
      </c>
      <c r="G1436" s="33">
        <v>0.7</v>
      </c>
      <c r="H1436" s="42">
        <v>0.7</v>
      </c>
      <c r="I1436" s="33">
        <v>1.7</v>
      </c>
      <c r="J1436" s="42">
        <v>1.2</v>
      </c>
      <c r="K1436" s="33">
        <v>0.2</v>
      </c>
      <c r="L1436" s="42">
        <v>0.4</v>
      </c>
      <c r="M1436" s="33">
        <v>0.2</v>
      </c>
      <c r="N1436" s="42">
        <v>0</v>
      </c>
      <c r="O1436" s="33">
        <v>0.2</v>
      </c>
      <c r="P1436" s="42">
        <v>164.7</v>
      </c>
      <c r="Q1436" s="33">
        <v>112.64</v>
      </c>
      <c r="R1436" s="42">
        <v>133.18</v>
      </c>
      <c r="S1436" s="33">
        <v>269.60000000000002</v>
      </c>
      <c r="T1436" s="42">
        <v>3.34</v>
      </c>
      <c r="U1436" s="33">
        <v>2.98</v>
      </c>
      <c r="V1436" s="116">
        <v>3.33</v>
      </c>
    </row>
    <row r="1437" spans="1:22" x14ac:dyDescent="0.25">
      <c r="A1437" s="26" t="s">
        <v>1935</v>
      </c>
      <c r="B1437" s="42">
        <v>0.8</v>
      </c>
      <c r="C1437" s="33">
        <v>1</v>
      </c>
      <c r="D1437" s="42">
        <v>2</v>
      </c>
      <c r="E1437" s="33">
        <v>0.3</v>
      </c>
      <c r="F1437" s="42">
        <v>0.5</v>
      </c>
      <c r="G1437" s="33">
        <v>0.6</v>
      </c>
      <c r="H1437" s="42">
        <v>0.7</v>
      </c>
      <c r="I1437" s="33">
        <v>1.5</v>
      </c>
      <c r="J1437" s="42">
        <v>0.8</v>
      </c>
      <c r="K1437" s="33">
        <v>0.3</v>
      </c>
      <c r="L1437" s="42">
        <v>0.3</v>
      </c>
      <c r="M1437" s="33">
        <v>0.1</v>
      </c>
      <c r="N1437" s="42">
        <v>0.1</v>
      </c>
      <c r="O1437" s="33">
        <v>0.3</v>
      </c>
      <c r="P1437" s="42">
        <v>164.21</v>
      </c>
      <c r="Q1437" s="33">
        <v>112.76</v>
      </c>
      <c r="R1437" s="42">
        <v>132.77000000000001</v>
      </c>
      <c r="S1437" s="33">
        <v>269.68</v>
      </c>
      <c r="T1437" s="42">
        <v>3.3</v>
      </c>
      <c r="U1437" s="33">
        <v>2.8</v>
      </c>
      <c r="V1437" s="116">
        <v>3.36</v>
      </c>
    </row>
    <row r="1438" spans="1:22" x14ac:dyDescent="0.25">
      <c r="A1438" s="26" t="s">
        <v>292</v>
      </c>
      <c r="B1438" s="42">
        <v>1.3</v>
      </c>
      <c r="C1438" s="33">
        <v>2.8</v>
      </c>
      <c r="D1438" s="42">
        <v>2.4</v>
      </c>
      <c r="E1438" s="33">
        <v>0.4</v>
      </c>
      <c r="F1438" s="42">
        <v>0.8</v>
      </c>
      <c r="G1438" s="33">
        <v>0.3</v>
      </c>
      <c r="H1438" s="42">
        <v>1.1000000000000001</v>
      </c>
      <c r="I1438" s="33">
        <v>2.2999999999999998</v>
      </c>
      <c r="J1438" s="42">
        <v>1.7</v>
      </c>
      <c r="K1438" s="33">
        <v>0.3</v>
      </c>
      <c r="L1438" s="42">
        <v>0.1</v>
      </c>
      <c r="M1438" s="33">
        <v>0.3</v>
      </c>
      <c r="N1438" s="42">
        <v>0.2</v>
      </c>
      <c r="O1438" s="33">
        <v>0.4</v>
      </c>
      <c r="P1438" s="42">
        <v>116.05</v>
      </c>
      <c r="Q1438" s="33">
        <v>72.599999999999994</v>
      </c>
      <c r="R1438" s="42">
        <v>94.26</v>
      </c>
      <c r="S1438" s="33">
        <v>270.57</v>
      </c>
      <c r="T1438" s="42">
        <v>5.19</v>
      </c>
      <c r="U1438" s="33">
        <v>4.59</v>
      </c>
      <c r="V1438" s="116">
        <v>5.5</v>
      </c>
    </row>
    <row r="1439" spans="1:22" x14ac:dyDescent="0.25">
      <c r="A1439" s="26" t="s">
        <v>1936</v>
      </c>
      <c r="B1439" s="42">
        <v>0.3</v>
      </c>
      <c r="C1439" s="33">
        <v>1.4</v>
      </c>
      <c r="D1439" s="42">
        <v>1.6</v>
      </c>
      <c r="E1439" s="33">
        <v>0.1</v>
      </c>
      <c r="F1439" s="42">
        <v>0.6</v>
      </c>
      <c r="G1439" s="33">
        <v>0.4</v>
      </c>
      <c r="H1439" s="42">
        <v>0.6</v>
      </c>
      <c r="I1439" s="33">
        <v>1.4</v>
      </c>
      <c r="J1439" s="42">
        <v>1</v>
      </c>
      <c r="K1439" s="33">
        <v>0.3</v>
      </c>
      <c r="L1439" s="42">
        <v>0.2</v>
      </c>
      <c r="M1439" s="33">
        <v>0.2</v>
      </c>
      <c r="N1439" s="42">
        <v>0</v>
      </c>
      <c r="O1439" s="33">
        <v>0.2</v>
      </c>
      <c r="P1439" s="42">
        <v>160.21</v>
      </c>
      <c r="Q1439" s="33">
        <v>110.51</v>
      </c>
      <c r="R1439" s="42">
        <v>129.58000000000001</v>
      </c>
      <c r="S1439" s="33">
        <v>269.98</v>
      </c>
      <c r="T1439" s="42">
        <v>2.86</v>
      </c>
      <c r="U1439" s="33">
        <v>2.96</v>
      </c>
      <c r="V1439" s="116">
        <v>2.9</v>
      </c>
    </row>
    <row r="1440" spans="1:22" x14ac:dyDescent="0.25">
      <c r="A1440" s="26" t="s">
        <v>1937</v>
      </c>
      <c r="B1440" s="42">
        <v>0.4</v>
      </c>
      <c r="C1440" s="33">
        <v>1</v>
      </c>
      <c r="D1440" s="42">
        <v>1.8</v>
      </c>
      <c r="E1440" s="33">
        <v>0.2</v>
      </c>
      <c r="F1440" s="42">
        <v>0.8</v>
      </c>
      <c r="G1440" s="33">
        <v>0.2</v>
      </c>
      <c r="H1440" s="42">
        <v>0.7</v>
      </c>
      <c r="I1440" s="33">
        <v>1.8</v>
      </c>
      <c r="J1440" s="42">
        <v>0.9</v>
      </c>
      <c r="K1440" s="33">
        <v>0.1</v>
      </c>
      <c r="L1440" s="42">
        <v>0.5</v>
      </c>
      <c r="M1440" s="33">
        <v>0.1</v>
      </c>
      <c r="N1440" s="42">
        <v>0.1</v>
      </c>
      <c r="O1440" s="33">
        <v>0.3</v>
      </c>
      <c r="P1440" s="42">
        <v>161.41999999999999</v>
      </c>
      <c r="Q1440" s="33">
        <v>111.04</v>
      </c>
      <c r="R1440" s="42">
        <v>130.69999999999999</v>
      </c>
      <c r="S1440" s="33">
        <v>270.08</v>
      </c>
      <c r="T1440" s="42">
        <v>3.34</v>
      </c>
      <c r="U1440" s="33">
        <v>3</v>
      </c>
      <c r="V1440" s="116">
        <v>3.4</v>
      </c>
    </row>
    <row r="1441" spans="1:22" x14ac:dyDescent="0.25">
      <c r="A1441" s="26" t="s">
        <v>293</v>
      </c>
      <c r="B1441" s="42">
        <v>0.4</v>
      </c>
      <c r="C1441" s="33">
        <v>1.1000000000000001</v>
      </c>
      <c r="D1441" s="42">
        <v>1.9</v>
      </c>
      <c r="E1441" s="33">
        <v>0.1</v>
      </c>
      <c r="F1441" s="42">
        <v>0.5</v>
      </c>
      <c r="G1441" s="33">
        <v>0.1</v>
      </c>
      <c r="H1441" s="42">
        <v>0.8</v>
      </c>
      <c r="I1441" s="33">
        <v>2.2000000000000002</v>
      </c>
      <c r="J1441" s="42">
        <v>1.2</v>
      </c>
      <c r="K1441" s="33">
        <v>0.3</v>
      </c>
      <c r="L1441" s="42">
        <v>0.5</v>
      </c>
      <c r="M1441" s="33">
        <v>0.1</v>
      </c>
      <c r="N1441" s="42">
        <v>0</v>
      </c>
      <c r="O1441" s="33">
        <v>0.3</v>
      </c>
      <c r="P1441" s="42">
        <v>165.5</v>
      </c>
      <c r="Q1441" s="33">
        <v>107.39</v>
      </c>
      <c r="R1441" s="42">
        <v>125</v>
      </c>
      <c r="S1441" s="33">
        <v>270.48</v>
      </c>
      <c r="T1441" s="42">
        <v>3.33</v>
      </c>
      <c r="U1441" s="33">
        <v>3.3</v>
      </c>
      <c r="V1441" s="116">
        <v>3.24</v>
      </c>
    </row>
    <row r="1442" spans="1:22" x14ac:dyDescent="0.25">
      <c r="A1442" s="26" t="s">
        <v>1938</v>
      </c>
      <c r="B1442" s="42">
        <v>1</v>
      </c>
      <c r="C1442" s="33">
        <v>1.1000000000000001</v>
      </c>
      <c r="D1442" s="42">
        <v>1.9</v>
      </c>
      <c r="E1442" s="33">
        <v>0.4</v>
      </c>
      <c r="F1442" s="42">
        <v>0.8</v>
      </c>
      <c r="G1442" s="33">
        <v>0.2</v>
      </c>
      <c r="H1442" s="42">
        <v>0.8</v>
      </c>
      <c r="I1442" s="33">
        <v>1.8</v>
      </c>
      <c r="J1442" s="42">
        <v>0.9</v>
      </c>
      <c r="K1442" s="33">
        <v>0.2</v>
      </c>
      <c r="L1442" s="42">
        <v>0.4</v>
      </c>
      <c r="M1442" s="33">
        <v>0.1</v>
      </c>
      <c r="N1442" s="42">
        <v>0.1</v>
      </c>
      <c r="O1442" s="33">
        <v>0.3</v>
      </c>
      <c r="P1442" s="42">
        <v>157.38</v>
      </c>
      <c r="Q1442" s="33">
        <v>108.63</v>
      </c>
      <c r="R1442" s="42">
        <v>127.25</v>
      </c>
      <c r="S1442" s="33">
        <v>270.16000000000003</v>
      </c>
      <c r="T1442" s="42">
        <v>3.28</v>
      </c>
      <c r="U1442" s="33">
        <v>3.16</v>
      </c>
      <c r="V1442" s="116">
        <v>3.32</v>
      </c>
    </row>
    <row r="1443" spans="1:22" x14ac:dyDescent="0.25">
      <c r="A1443" s="26" t="s">
        <v>1939</v>
      </c>
      <c r="B1443" s="42">
        <v>1.1000000000000001</v>
      </c>
      <c r="C1443" s="33">
        <v>1.1000000000000001</v>
      </c>
      <c r="D1443" s="42">
        <v>1.5</v>
      </c>
      <c r="E1443" s="33">
        <v>0.3</v>
      </c>
      <c r="F1443" s="42">
        <v>1.5</v>
      </c>
      <c r="G1443" s="33">
        <v>0.5</v>
      </c>
      <c r="H1443" s="42">
        <v>0.8</v>
      </c>
      <c r="I1443" s="33">
        <v>2.2000000000000002</v>
      </c>
      <c r="J1443" s="42">
        <v>2.1</v>
      </c>
      <c r="K1443" s="33">
        <v>0.3</v>
      </c>
      <c r="L1443" s="42">
        <v>0.6</v>
      </c>
      <c r="M1443" s="33">
        <v>0.3</v>
      </c>
      <c r="N1443" s="42">
        <v>0.2</v>
      </c>
      <c r="O1443" s="33">
        <v>0.5</v>
      </c>
      <c r="P1443" s="42">
        <v>128.08000000000001</v>
      </c>
      <c r="Q1443" s="33">
        <v>91.58</v>
      </c>
      <c r="R1443" s="42">
        <v>101.08</v>
      </c>
      <c r="S1443" s="33">
        <v>271.41000000000003</v>
      </c>
      <c r="T1443" s="42">
        <v>3.95</v>
      </c>
      <c r="U1443" s="33">
        <v>3.69</v>
      </c>
      <c r="V1443" s="116">
        <v>4.16</v>
      </c>
    </row>
    <row r="1444" spans="1:22" x14ac:dyDescent="0.25">
      <c r="A1444" s="26" t="s">
        <v>1940</v>
      </c>
      <c r="B1444" s="42">
        <v>0.7</v>
      </c>
      <c r="C1444" s="33">
        <v>1.4</v>
      </c>
      <c r="D1444" s="42">
        <v>0.5</v>
      </c>
      <c r="E1444" s="33">
        <v>0.8</v>
      </c>
      <c r="F1444" s="42">
        <v>1.2</v>
      </c>
      <c r="G1444" s="33">
        <v>0.4</v>
      </c>
      <c r="H1444" s="42">
        <v>0.7</v>
      </c>
      <c r="I1444" s="33">
        <v>2.2000000000000002</v>
      </c>
      <c r="J1444" s="42">
        <v>1.1000000000000001</v>
      </c>
      <c r="K1444" s="33">
        <v>0.1</v>
      </c>
      <c r="L1444" s="42">
        <v>0.6</v>
      </c>
      <c r="M1444" s="33">
        <v>0.1</v>
      </c>
      <c r="N1444" s="42">
        <v>0.1</v>
      </c>
      <c r="O1444" s="33">
        <v>0.1</v>
      </c>
      <c r="P1444" s="42">
        <v>112.16</v>
      </c>
      <c r="Q1444" s="33">
        <v>86.83</v>
      </c>
      <c r="R1444" s="42">
        <v>91.86</v>
      </c>
      <c r="S1444" s="33">
        <v>273.08</v>
      </c>
      <c r="T1444" s="42">
        <v>3.75</v>
      </c>
      <c r="U1444" s="33">
        <v>3.83</v>
      </c>
      <c r="V1444" s="116">
        <v>3.06</v>
      </c>
    </row>
    <row r="1445" spans="1:22" x14ac:dyDescent="0.25">
      <c r="A1445" s="26" t="s">
        <v>1941</v>
      </c>
      <c r="B1445" s="42">
        <v>0.5</v>
      </c>
      <c r="C1445" s="33">
        <v>1.2</v>
      </c>
      <c r="D1445" s="42">
        <v>0.6</v>
      </c>
      <c r="E1445" s="33">
        <v>0.7</v>
      </c>
      <c r="F1445" s="42">
        <v>1.6</v>
      </c>
      <c r="G1445" s="33">
        <v>0.6</v>
      </c>
      <c r="H1445" s="42">
        <v>0.7</v>
      </c>
      <c r="I1445" s="33">
        <v>1.7</v>
      </c>
      <c r="J1445" s="42">
        <v>1.7</v>
      </c>
      <c r="K1445" s="33">
        <v>0.1</v>
      </c>
      <c r="L1445" s="42">
        <v>0.1</v>
      </c>
      <c r="M1445" s="33">
        <v>0</v>
      </c>
      <c r="N1445" s="42">
        <v>0.1</v>
      </c>
      <c r="O1445" s="33">
        <v>0.1</v>
      </c>
      <c r="P1445" s="42">
        <v>114.19</v>
      </c>
      <c r="Q1445" s="33">
        <v>88.37</v>
      </c>
      <c r="R1445" s="42">
        <v>93.67</v>
      </c>
      <c r="S1445" s="33">
        <v>273.52</v>
      </c>
      <c r="T1445" s="42">
        <v>3.51</v>
      </c>
      <c r="U1445" s="33">
        <v>3.57</v>
      </c>
      <c r="V1445" s="116">
        <v>3.05</v>
      </c>
    </row>
    <row r="1446" spans="1:22" x14ac:dyDescent="0.25">
      <c r="A1446" s="26" t="s">
        <v>1942</v>
      </c>
      <c r="B1446" s="42">
        <v>1.1000000000000001</v>
      </c>
      <c r="C1446" s="33">
        <v>7.6</v>
      </c>
      <c r="D1446" s="42">
        <v>5.3</v>
      </c>
      <c r="E1446" s="33">
        <v>0.6</v>
      </c>
      <c r="F1446" s="42">
        <v>1.5</v>
      </c>
      <c r="G1446" s="33">
        <v>0.5</v>
      </c>
      <c r="H1446" s="42">
        <v>0.6</v>
      </c>
      <c r="I1446" s="33">
        <v>3.2</v>
      </c>
      <c r="J1446" s="42">
        <v>1</v>
      </c>
      <c r="K1446" s="33">
        <v>0.4</v>
      </c>
      <c r="L1446" s="42">
        <v>0.7</v>
      </c>
      <c r="M1446" s="33">
        <v>0.1</v>
      </c>
      <c r="N1446" s="42">
        <v>0.1</v>
      </c>
      <c r="O1446" s="33">
        <v>0.2</v>
      </c>
      <c r="P1446" s="42">
        <v>154.54</v>
      </c>
      <c r="Q1446" s="33">
        <v>115.75</v>
      </c>
      <c r="R1446" s="42">
        <v>137.66</v>
      </c>
      <c r="S1446" s="33">
        <v>271.08999999999997</v>
      </c>
      <c r="T1446" s="42">
        <v>11.26</v>
      </c>
      <c r="U1446" s="33">
        <v>11.34</v>
      </c>
      <c r="V1446" s="116">
        <v>10.31</v>
      </c>
    </row>
    <row r="1447" spans="1:22" x14ac:dyDescent="0.25">
      <c r="A1447" s="26" t="s">
        <v>298</v>
      </c>
      <c r="B1447" s="42">
        <v>1.7</v>
      </c>
      <c r="C1447" s="33">
        <v>9.8000000000000007</v>
      </c>
      <c r="D1447" s="42">
        <v>6.2</v>
      </c>
      <c r="E1447" s="33">
        <v>0.3</v>
      </c>
      <c r="F1447" s="42">
        <v>2.8</v>
      </c>
      <c r="G1447" s="33">
        <v>2.2999999999999998</v>
      </c>
      <c r="H1447" s="42">
        <v>0.1</v>
      </c>
      <c r="I1447" s="33">
        <v>0.7</v>
      </c>
      <c r="J1447" s="42">
        <v>0.8</v>
      </c>
      <c r="K1447" s="33">
        <v>0.3</v>
      </c>
      <c r="L1447" s="42">
        <v>0.5</v>
      </c>
      <c r="M1447" s="33">
        <v>0.4</v>
      </c>
      <c r="N1447" s="42">
        <v>0.2</v>
      </c>
      <c r="O1447" s="33">
        <v>0.2</v>
      </c>
      <c r="P1447" s="42">
        <v>201.14</v>
      </c>
      <c r="Q1447" s="33">
        <v>133.49</v>
      </c>
      <c r="R1447" s="42">
        <v>167.93</v>
      </c>
      <c r="S1447" s="33">
        <v>269.19</v>
      </c>
      <c r="T1447" s="42">
        <v>12.35</v>
      </c>
      <c r="U1447" s="33">
        <v>12.5</v>
      </c>
      <c r="V1447" s="116">
        <v>11.62</v>
      </c>
    </row>
    <row r="1448" spans="1:22" x14ac:dyDescent="0.25">
      <c r="A1448" s="26" t="s">
        <v>1943</v>
      </c>
      <c r="B1448" s="42">
        <v>1.3</v>
      </c>
      <c r="C1448" s="33">
        <v>6.7</v>
      </c>
      <c r="D1448" s="42">
        <v>5.4</v>
      </c>
      <c r="E1448" s="33">
        <v>0.2</v>
      </c>
      <c r="F1448" s="42">
        <v>2.4</v>
      </c>
      <c r="G1448" s="33">
        <v>2.1</v>
      </c>
      <c r="H1448" s="42">
        <v>0.1</v>
      </c>
      <c r="I1448" s="33">
        <v>1</v>
      </c>
      <c r="J1448" s="42">
        <v>0.8</v>
      </c>
      <c r="K1448" s="33">
        <v>0.2</v>
      </c>
      <c r="L1448" s="42">
        <v>0.4</v>
      </c>
      <c r="M1448" s="33">
        <v>0.3</v>
      </c>
      <c r="N1448" s="42">
        <v>0.2</v>
      </c>
      <c r="O1448" s="33">
        <v>0.1</v>
      </c>
      <c r="P1448" s="42">
        <v>268.06</v>
      </c>
      <c r="Q1448" s="33">
        <v>181.24</v>
      </c>
      <c r="R1448" s="42">
        <v>218.16</v>
      </c>
      <c r="S1448" s="33">
        <v>267.64999999999998</v>
      </c>
      <c r="T1448" s="42">
        <v>10.23</v>
      </c>
      <c r="U1448" s="33">
        <v>10.33</v>
      </c>
      <c r="V1448" s="116">
        <v>9.4</v>
      </c>
    </row>
    <row r="1449" spans="1:22" x14ac:dyDescent="0.25">
      <c r="A1449" s="26" t="s">
        <v>1944</v>
      </c>
      <c r="B1449" s="42">
        <v>1.6</v>
      </c>
      <c r="C1449" s="33">
        <v>8</v>
      </c>
      <c r="D1449" s="42">
        <v>6</v>
      </c>
      <c r="E1449" s="33">
        <v>0.3</v>
      </c>
      <c r="F1449" s="42">
        <v>2.5</v>
      </c>
      <c r="G1449" s="33">
        <v>1.9</v>
      </c>
      <c r="H1449" s="42">
        <v>0.1</v>
      </c>
      <c r="I1449" s="33">
        <v>1.1000000000000001</v>
      </c>
      <c r="J1449" s="42">
        <v>0.8</v>
      </c>
      <c r="K1449" s="33">
        <v>0.3</v>
      </c>
      <c r="L1449" s="42">
        <v>0.5</v>
      </c>
      <c r="M1449" s="33">
        <v>0.3</v>
      </c>
      <c r="N1449" s="42">
        <v>0.2</v>
      </c>
      <c r="O1449" s="33">
        <v>0.2</v>
      </c>
      <c r="P1449" s="42">
        <v>232.13</v>
      </c>
      <c r="Q1449" s="33">
        <v>146.11000000000001</v>
      </c>
      <c r="R1449" s="42">
        <v>187.7</v>
      </c>
      <c r="S1449" s="33">
        <v>267.55</v>
      </c>
      <c r="T1449" s="42">
        <v>10.89</v>
      </c>
      <c r="U1449" s="33">
        <v>11.05</v>
      </c>
      <c r="V1449" s="116">
        <v>10.15</v>
      </c>
    </row>
    <row r="1450" spans="1:22" x14ac:dyDescent="0.25">
      <c r="A1450" s="26" t="s">
        <v>299</v>
      </c>
      <c r="B1450" s="42">
        <v>2.6</v>
      </c>
      <c r="C1450" s="33">
        <v>11.9</v>
      </c>
      <c r="D1450" s="42">
        <v>8</v>
      </c>
      <c r="E1450" s="33">
        <v>0.5</v>
      </c>
      <c r="F1450" s="42">
        <v>2.9</v>
      </c>
      <c r="G1450" s="33">
        <v>3.2</v>
      </c>
      <c r="H1450" s="42">
        <v>0.4</v>
      </c>
      <c r="I1450" s="33">
        <v>2</v>
      </c>
      <c r="J1450" s="42">
        <v>0.6</v>
      </c>
      <c r="K1450" s="33">
        <v>0.2</v>
      </c>
      <c r="L1450" s="42">
        <v>0.3</v>
      </c>
      <c r="M1450" s="33">
        <v>0.3</v>
      </c>
      <c r="N1450" s="42">
        <v>0.3</v>
      </c>
      <c r="O1450" s="33">
        <v>0.2</v>
      </c>
      <c r="P1450" s="42">
        <v>199.38</v>
      </c>
      <c r="Q1450" s="33">
        <v>134.36000000000001</v>
      </c>
      <c r="R1450" s="42">
        <v>160.44999999999999</v>
      </c>
      <c r="S1450" s="33">
        <v>268.89</v>
      </c>
      <c r="T1450" s="42">
        <v>15.98</v>
      </c>
      <c r="U1450" s="33">
        <v>16.11</v>
      </c>
      <c r="V1450" s="116">
        <v>14.6</v>
      </c>
    </row>
    <row r="1451" spans="1:22" x14ac:dyDescent="0.25">
      <c r="A1451" s="26" t="s">
        <v>1945</v>
      </c>
      <c r="B1451" s="42">
        <v>3.1</v>
      </c>
      <c r="C1451" s="33">
        <v>13.2</v>
      </c>
      <c r="D1451" s="42">
        <v>7.9</v>
      </c>
      <c r="E1451" s="33">
        <v>0.6</v>
      </c>
      <c r="F1451" s="42">
        <v>3</v>
      </c>
      <c r="G1451" s="33">
        <v>3</v>
      </c>
      <c r="H1451" s="42">
        <v>0.4</v>
      </c>
      <c r="I1451" s="33">
        <v>1.9</v>
      </c>
      <c r="J1451" s="42">
        <v>0.7</v>
      </c>
      <c r="K1451" s="33">
        <v>0.3</v>
      </c>
      <c r="L1451" s="42">
        <v>0.3</v>
      </c>
      <c r="M1451" s="33">
        <v>0.4</v>
      </c>
      <c r="N1451" s="42">
        <v>0.2</v>
      </c>
      <c r="O1451" s="33">
        <v>0.2</v>
      </c>
      <c r="P1451" s="42">
        <v>202.16</v>
      </c>
      <c r="Q1451" s="33">
        <v>136.69</v>
      </c>
      <c r="R1451" s="42">
        <v>162.80000000000001</v>
      </c>
      <c r="S1451" s="33">
        <v>269.29000000000002</v>
      </c>
      <c r="T1451" s="42">
        <v>15.97</v>
      </c>
      <c r="U1451" s="33">
        <v>15.73</v>
      </c>
      <c r="V1451" s="116">
        <v>14.38</v>
      </c>
    </row>
    <row r="1452" spans="1:22" x14ac:dyDescent="0.25">
      <c r="A1452" s="26" t="s">
        <v>1946</v>
      </c>
      <c r="B1452" s="42">
        <v>2.7</v>
      </c>
      <c r="C1452" s="33">
        <v>14.9</v>
      </c>
      <c r="D1452" s="42">
        <v>8.4</v>
      </c>
      <c r="E1452" s="33">
        <v>0.9</v>
      </c>
      <c r="F1452" s="42">
        <v>3</v>
      </c>
      <c r="G1452" s="33">
        <v>3.1</v>
      </c>
      <c r="H1452" s="42">
        <v>0.9</v>
      </c>
      <c r="I1452" s="33">
        <v>2.6</v>
      </c>
      <c r="J1452" s="42">
        <v>0.5</v>
      </c>
      <c r="K1452" s="33">
        <v>0.4</v>
      </c>
      <c r="L1452" s="42">
        <v>0.5</v>
      </c>
      <c r="M1452" s="33">
        <v>0.3</v>
      </c>
      <c r="N1452" s="42">
        <v>0.3</v>
      </c>
      <c r="O1452" s="33">
        <v>0.3</v>
      </c>
      <c r="P1452" s="42">
        <v>183.46</v>
      </c>
      <c r="Q1452" s="33">
        <v>125.77</v>
      </c>
      <c r="R1452" s="42">
        <v>148.69999999999999</v>
      </c>
      <c r="S1452" s="33">
        <v>269.95</v>
      </c>
      <c r="T1452" s="42">
        <v>18.48</v>
      </c>
      <c r="U1452" s="33">
        <v>19.11</v>
      </c>
      <c r="V1452" s="116">
        <v>17.75</v>
      </c>
    </row>
    <row r="1453" spans="1:22" x14ac:dyDescent="0.25">
      <c r="A1453" s="26" t="s">
        <v>300</v>
      </c>
      <c r="B1453" s="42">
        <v>2.1</v>
      </c>
      <c r="C1453" s="33">
        <v>9.6</v>
      </c>
      <c r="D1453" s="42">
        <v>6.1</v>
      </c>
      <c r="E1453" s="33">
        <v>0.5</v>
      </c>
      <c r="F1453" s="42">
        <v>2.6</v>
      </c>
      <c r="G1453" s="33">
        <v>2.4</v>
      </c>
      <c r="H1453" s="42">
        <v>0.3</v>
      </c>
      <c r="I1453" s="33">
        <v>1.2</v>
      </c>
      <c r="J1453" s="42">
        <v>0.7</v>
      </c>
      <c r="K1453" s="33">
        <v>0.2</v>
      </c>
      <c r="L1453" s="42">
        <v>0.3</v>
      </c>
      <c r="M1453" s="33">
        <v>0.3</v>
      </c>
      <c r="N1453" s="42">
        <v>0.2</v>
      </c>
      <c r="O1453" s="33">
        <v>0.2</v>
      </c>
      <c r="P1453" s="42">
        <v>246.29</v>
      </c>
      <c r="Q1453" s="33">
        <v>162.09</v>
      </c>
      <c r="R1453" s="42">
        <v>198.27</v>
      </c>
      <c r="S1453" s="33">
        <v>268.52999999999997</v>
      </c>
      <c r="T1453" s="42">
        <v>12.16</v>
      </c>
      <c r="U1453" s="33">
        <v>12.68</v>
      </c>
      <c r="V1453" s="116">
        <v>11.06</v>
      </c>
    </row>
    <row r="1454" spans="1:22" x14ac:dyDescent="0.25">
      <c r="A1454" s="26" t="s">
        <v>1947</v>
      </c>
      <c r="B1454" s="42">
        <v>1</v>
      </c>
      <c r="C1454" s="33">
        <v>6.9</v>
      </c>
      <c r="D1454" s="42">
        <v>5</v>
      </c>
      <c r="E1454" s="33">
        <v>0.3</v>
      </c>
      <c r="F1454" s="42">
        <v>2.1</v>
      </c>
      <c r="G1454" s="33">
        <v>1.8</v>
      </c>
      <c r="H1454" s="42">
        <v>0.2</v>
      </c>
      <c r="I1454" s="33">
        <v>1.1000000000000001</v>
      </c>
      <c r="J1454" s="42">
        <v>0.5</v>
      </c>
      <c r="K1454" s="33">
        <v>0.2</v>
      </c>
      <c r="L1454" s="42">
        <v>0.3</v>
      </c>
      <c r="M1454" s="33">
        <v>0.2</v>
      </c>
      <c r="N1454" s="42">
        <v>0.1</v>
      </c>
      <c r="O1454" s="33">
        <v>0.1</v>
      </c>
      <c r="P1454" s="42">
        <v>309.27999999999997</v>
      </c>
      <c r="Q1454" s="33">
        <v>209.72</v>
      </c>
      <c r="R1454" s="42">
        <v>246.45</v>
      </c>
      <c r="S1454" s="33">
        <v>267.10000000000002</v>
      </c>
      <c r="T1454" s="42">
        <v>8.82</v>
      </c>
      <c r="U1454" s="33">
        <v>9.23</v>
      </c>
      <c r="V1454" s="116">
        <v>8.4499999999999993</v>
      </c>
    </row>
    <row r="1455" spans="1:22" x14ac:dyDescent="0.25">
      <c r="A1455" s="26" t="s">
        <v>1948</v>
      </c>
      <c r="B1455" s="42">
        <v>1.1000000000000001</v>
      </c>
      <c r="C1455" s="33">
        <v>7.9</v>
      </c>
      <c r="D1455" s="42">
        <v>5.4</v>
      </c>
      <c r="E1455" s="33">
        <v>0.3</v>
      </c>
      <c r="F1455" s="42">
        <v>2</v>
      </c>
      <c r="G1455" s="33">
        <v>1.8</v>
      </c>
      <c r="H1455" s="42">
        <v>0.2</v>
      </c>
      <c r="I1455" s="33">
        <v>1</v>
      </c>
      <c r="J1455" s="42">
        <v>0.6</v>
      </c>
      <c r="K1455" s="33">
        <v>0.2</v>
      </c>
      <c r="L1455" s="42">
        <v>0.4</v>
      </c>
      <c r="M1455" s="33">
        <v>0.2</v>
      </c>
      <c r="N1455" s="42">
        <v>0.1</v>
      </c>
      <c r="O1455" s="33">
        <v>0.2</v>
      </c>
      <c r="P1455" s="42">
        <v>251.57</v>
      </c>
      <c r="Q1455" s="33">
        <v>161.71</v>
      </c>
      <c r="R1455" s="42">
        <v>202.16</v>
      </c>
      <c r="S1455" s="33">
        <v>268.02</v>
      </c>
      <c r="T1455" s="42">
        <v>9.81</v>
      </c>
      <c r="U1455" s="33">
        <v>10.36</v>
      </c>
      <c r="V1455" s="116">
        <v>9.2100000000000009</v>
      </c>
    </row>
    <row r="1456" spans="1:22" x14ac:dyDescent="0.25">
      <c r="A1456" s="26" t="s">
        <v>301</v>
      </c>
      <c r="B1456" s="42">
        <v>1</v>
      </c>
      <c r="C1456" s="33">
        <v>6.3</v>
      </c>
      <c r="D1456" s="42">
        <v>4.5999999999999996</v>
      </c>
      <c r="E1456" s="33">
        <v>0.3</v>
      </c>
      <c r="F1456" s="42">
        <v>1.8</v>
      </c>
      <c r="G1456" s="33">
        <v>1.7</v>
      </c>
      <c r="H1456" s="42">
        <v>0.1</v>
      </c>
      <c r="I1456" s="33">
        <v>1.3</v>
      </c>
      <c r="J1456" s="42">
        <v>0.5</v>
      </c>
      <c r="K1456" s="33">
        <v>0.2</v>
      </c>
      <c r="L1456" s="42">
        <v>0.4</v>
      </c>
      <c r="M1456" s="33">
        <v>0.2</v>
      </c>
      <c r="N1456" s="42">
        <v>0.1</v>
      </c>
      <c r="O1456" s="33">
        <v>0.2</v>
      </c>
      <c r="P1456" s="42">
        <v>300.24</v>
      </c>
      <c r="Q1456" s="33">
        <v>203.04</v>
      </c>
      <c r="R1456" s="42">
        <v>241.2</v>
      </c>
      <c r="S1456" s="33">
        <v>267.64</v>
      </c>
      <c r="T1456" s="42">
        <v>8.1999999999999993</v>
      </c>
      <c r="U1456" s="33">
        <v>8.5</v>
      </c>
      <c r="V1456" s="116">
        <v>7.5</v>
      </c>
    </row>
    <row r="1457" spans="1:22" x14ac:dyDescent="0.25">
      <c r="A1457" s="26" t="s">
        <v>1949</v>
      </c>
      <c r="B1457" s="42">
        <v>1.5</v>
      </c>
      <c r="C1457" s="33">
        <v>7.8</v>
      </c>
      <c r="D1457" s="42">
        <v>5.7</v>
      </c>
      <c r="E1457" s="33">
        <v>0.4</v>
      </c>
      <c r="F1457" s="42">
        <v>2</v>
      </c>
      <c r="G1457" s="33">
        <v>2.2000000000000002</v>
      </c>
      <c r="H1457" s="42">
        <v>0.2</v>
      </c>
      <c r="I1457" s="33">
        <v>1.6</v>
      </c>
      <c r="J1457" s="42">
        <v>0.2</v>
      </c>
      <c r="K1457" s="33">
        <v>0.2</v>
      </c>
      <c r="L1457" s="42">
        <v>0.3</v>
      </c>
      <c r="M1457" s="33">
        <v>0.3</v>
      </c>
      <c r="N1457" s="42">
        <v>0.1</v>
      </c>
      <c r="O1457" s="33">
        <v>0.1</v>
      </c>
      <c r="P1457" s="42">
        <v>308.35000000000002</v>
      </c>
      <c r="Q1457" s="33">
        <v>208.53</v>
      </c>
      <c r="R1457" s="42">
        <v>245.85</v>
      </c>
      <c r="S1457" s="33">
        <v>267.44</v>
      </c>
      <c r="T1457" s="42">
        <v>10.06</v>
      </c>
      <c r="U1457" s="33">
        <v>10.51</v>
      </c>
      <c r="V1457" s="116">
        <v>9.23</v>
      </c>
    </row>
    <row r="1458" spans="1:22" x14ac:dyDescent="0.25">
      <c r="A1458" s="26" t="s">
        <v>1950</v>
      </c>
      <c r="B1458" s="42">
        <v>0.7</v>
      </c>
      <c r="C1458" s="33">
        <v>3.6</v>
      </c>
      <c r="D1458" s="42">
        <v>3.9</v>
      </c>
      <c r="E1458" s="33">
        <v>0.2</v>
      </c>
      <c r="F1458" s="42">
        <v>1.6</v>
      </c>
      <c r="G1458" s="33">
        <v>1.1000000000000001</v>
      </c>
      <c r="H1458" s="42">
        <v>0.2</v>
      </c>
      <c r="I1458" s="33">
        <v>0.7</v>
      </c>
      <c r="J1458" s="42">
        <v>0.3</v>
      </c>
      <c r="K1458" s="33">
        <v>0.1</v>
      </c>
      <c r="L1458" s="42">
        <v>0.2</v>
      </c>
      <c r="M1458" s="33">
        <v>0.1</v>
      </c>
      <c r="N1458" s="42">
        <v>0.1</v>
      </c>
      <c r="O1458" s="33">
        <v>0.1</v>
      </c>
      <c r="P1458" s="42">
        <v>373.22</v>
      </c>
      <c r="Q1458" s="33">
        <v>248.91</v>
      </c>
      <c r="R1458" s="42">
        <v>298.32</v>
      </c>
      <c r="S1458" s="33">
        <v>266.64</v>
      </c>
      <c r="T1458" s="42">
        <v>5.58</v>
      </c>
      <c r="U1458" s="33">
        <v>5.87</v>
      </c>
      <c r="V1458" s="116">
        <v>5.43</v>
      </c>
    </row>
    <row r="1459" spans="1:22" x14ac:dyDescent="0.25">
      <c r="A1459" s="26" t="s">
        <v>302</v>
      </c>
      <c r="B1459" s="42">
        <v>1.2</v>
      </c>
      <c r="C1459" s="33">
        <v>6.5</v>
      </c>
      <c r="D1459" s="42">
        <v>5.8</v>
      </c>
      <c r="E1459" s="33">
        <v>0.4</v>
      </c>
      <c r="F1459" s="42">
        <v>2.2999999999999998</v>
      </c>
      <c r="G1459" s="33">
        <v>2.1</v>
      </c>
      <c r="H1459" s="42">
        <v>0.2</v>
      </c>
      <c r="I1459" s="33">
        <v>1.8</v>
      </c>
      <c r="J1459" s="42">
        <v>0.4</v>
      </c>
      <c r="K1459" s="33">
        <v>0.2</v>
      </c>
      <c r="L1459" s="42">
        <v>0.2</v>
      </c>
      <c r="M1459" s="33">
        <v>0.2</v>
      </c>
      <c r="N1459" s="42">
        <v>0.1</v>
      </c>
      <c r="O1459" s="33">
        <v>0.2</v>
      </c>
      <c r="P1459" s="42">
        <v>348.61</v>
      </c>
      <c r="Q1459" s="33">
        <v>250.3</v>
      </c>
      <c r="R1459" s="42">
        <v>286.83999999999997</v>
      </c>
      <c r="S1459" s="33">
        <v>267.58999999999997</v>
      </c>
      <c r="T1459" s="42">
        <v>7.97</v>
      </c>
      <c r="U1459" s="33">
        <v>8.33</v>
      </c>
      <c r="V1459" s="116">
        <v>7.67</v>
      </c>
    </row>
    <row r="1460" spans="1:22" x14ac:dyDescent="0.25">
      <c r="A1460" s="26" t="s">
        <v>1951</v>
      </c>
      <c r="B1460" s="42">
        <v>0.8</v>
      </c>
      <c r="C1460" s="33">
        <v>5.6</v>
      </c>
      <c r="D1460" s="42">
        <v>5.2</v>
      </c>
      <c r="E1460" s="33">
        <v>0.2</v>
      </c>
      <c r="F1460" s="42">
        <v>1.6</v>
      </c>
      <c r="G1460" s="33">
        <v>1.7</v>
      </c>
      <c r="H1460" s="42">
        <v>0.2</v>
      </c>
      <c r="I1460" s="33">
        <v>0.8</v>
      </c>
      <c r="J1460" s="42">
        <v>0.6</v>
      </c>
      <c r="K1460" s="33">
        <v>0.2</v>
      </c>
      <c r="L1460" s="42">
        <v>0.4</v>
      </c>
      <c r="M1460" s="33">
        <v>0.3</v>
      </c>
      <c r="N1460" s="42">
        <v>0.1</v>
      </c>
      <c r="O1460" s="33">
        <v>0.2</v>
      </c>
      <c r="P1460" s="42">
        <v>346.4</v>
      </c>
      <c r="Q1460" s="33">
        <v>242.94</v>
      </c>
      <c r="R1460" s="42">
        <v>271.66000000000003</v>
      </c>
      <c r="S1460" s="33">
        <v>267.23</v>
      </c>
      <c r="T1460" s="42">
        <v>7.6</v>
      </c>
      <c r="U1460" s="33">
        <v>7.93</v>
      </c>
      <c r="V1460" s="116">
        <v>7.4</v>
      </c>
    </row>
    <row r="1461" spans="1:22" x14ac:dyDescent="0.25">
      <c r="A1461" s="26" t="s">
        <v>1952</v>
      </c>
      <c r="B1461" s="42">
        <v>0.9</v>
      </c>
      <c r="C1461" s="33">
        <v>5.5</v>
      </c>
      <c r="D1461" s="42">
        <v>4.9000000000000004</v>
      </c>
      <c r="E1461" s="33">
        <v>0.2</v>
      </c>
      <c r="F1461" s="42">
        <v>1.9</v>
      </c>
      <c r="G1461" s="33">
        <v>1.7</v>
      </c>
      <c r="H1461" s="42">
        <v>0</v>
      </c>
      <c r="I1461" s="33">
        <v>1.5</v>
      </c>
      <c r="J1461" s="42">
        <v>0.4</v>
      </c>
      <c r="K1461" s="33">
        <v>0.2</v>
      </c>
      <c r="L1461" s="42">
        <v>0.4</v>
      </c>
      <c r="M1461" s="33">
        <v>0.1</v>
      </c>
      <c r="N1461" s="42">
        <v>0.1</v>
      </c>
      <c r="O1461" s="33">
        <v>0.1</v>
      </c>
      <c r="P1461" s="42">
        <v>347.84</v>
      </c>
      <c r="Q1461" s="33">
        <v>246.11</v>
      </c>
      <c r="R1461" s="42">
        <v>280.23</v>
      </c>
      <c r="S1461" s="33">
        <v>267.44</v>
      </c>
      <c r="T1461" s="42">
        <v>7.66</v>
      </c>
      <c r="U1461" s="33">
        <v>7.99</v>
      </c>
      <c r="V1461" s="116">
        <v>7.34</v>
      </c>
    </row>
    <row r="1462" spans="1:22" x14ac:dyDescent="0.25">
      <c r="A1462" s="26" t="s">
        <v>303</v>
      </c>
      <c r="B1462" s="42">
        <v>1.8</v>
      </c>
      <c r="C1462" s="33">
        <v>7.9</v>
      </c>
      <c r="D1462" s="42">
        <v>5.3</v>
      </c>
      <c r="E1462" s="33">
        <v>0.4</v>
      </c>
      <c r="F1462" s="42">
        <v>2.1</v>
      </c>
      <c r="G1462" s="33">
        <v>1.8</v>
      </c>
      <c r="H1462" s="42">
        <v>0.1</v>
      </c>
      <c r="I1462" s="33">
        <v>1.3</v>
      </c>
      <c r="J1462" s="42">
        <v>0.3</v>
      </c>
      <c r="K1462" s="33">
        <v>0.1</v>
      </c>
      <c r="L1462" s="42">
        <v>0.2</v>
      </c>
      <c r="M1462" s="33">
        <v>0.1</v>
      </c>
      <c r="N1462" s="42">
        <v>0.1</v>
      </c>
      <c r="O1462" s="33">
        <v>0.2</v>
      </c>
      <c r="P1462" s="42">
        <v>247.78</v>
      </c>
      <c r="Q1462" s="33">
        <v>166.74</v>
      </c>
      <c r="R1462" s="42">
        <v>199.47</v>
      </c>
      <c r="S1462" s="33">
        <v>268.56</v>
      </c>
      <c r="T1462" s="42">
        <v>10.130000000000001</v>
      </c>
      <c r="U1462" s="33">
        <v>10.83</v>
      </c>
      <c r="V1462" s="116">
        <v>9.4700000000000006</v>
      </c>
    </row>
    <row r="1463" spans="1:22" x14ac:dyDescent="0.25">
      <c r="A1463" s="26" t="s">
        <v>1953</v>
      </c>
      <c r="B1463" s="42">
        <v>0.5</v>
      </c>
      <c r="C1463" s="33">
        <v>3.2</v>
      </c>
      <c r="D1463" s="42">
        <v>4</v>
      </c>
      <c r="E1463" s="33">
        <v>0.1</v>
      </c>
      <c r="F1463" s="42">
        <v>1.5</v>
      </c>
      <c r="G1463" s="33">
        <v>1</v>
      </c>
      <c r="H1463" s="42">
        <v>0.2</v>
      </c>
      <c r="I1463" s="33">
        <v>1.1000000000000001</v>
      </c>
      <c r="J1463" s="42">
        <v>0.5</v>
      </c>
      <c r="K1463" s="33">
        <v>0.1</v>
      </c>
      <c r="L1463" s="42">
        <v>0.4</v>
      </c>
      <c r="M1463" s="33">
        <v>0.1</v>
      </c>
      <c r="N1463" s="42">
        <v>0</v>
      </c>
      <c r="O1463" s="33">
        <v>0.1</v>
      </c>
      <c r="P1463" s="42">
        <v>321.22000000000003</v>
      </c>
      <c r="Q1463" s="33">
        <v>211.47</v>
      </c>
      <c r="R1463" s="42">
        <v>257.33999999999997</v>
      </c>
      <c r="S1463" s="33">
        <v>267.44</v>
      </c>
      <c r="T1463" s="42">
        <v>5.0599999999999996</v>
      </c>
      <c r="U1463" s="33">
        <v>5.41</v>
      </c>
      <c r="V1463" s="116">
        <v>4.8499999999999996</v>
      </c>
    </row>
    <row r="1464" spans="1:22" x14ac:dyDescent="0.25">
      <c r="A1464" s="26" t="s">
        <v>1954</v>
      </c>
      <c r="B1464" s="42">
        <v>1.1000000000000001</v>
      </c>
      <c r="C1464" s="33">
        <v>6.5</v>
      </c>
      <c r="D1464" s="42">
        <v>5.2</v>
      </c>
      <c r="E1464" s="33">
        <v>0.4</v>
      </c>
      <c r="F1464" s="42">
        <v>2.2000000000000002</v>
      </c>
      <c r="G1464" s="33">
        <v>1.5</v>
      </c>
      <c r="H1464" s="42">
        <v>0.1</v>
      </c>
      <c r="I1464" s="33">
        <v>0.8</v>
      </c>
      <c r="J1464" s="42">
        <v>0.7</v>
      </c>
      <c r="K1464" s="33">
        <v>0.2</v>
      </c>
      <c r="L1464" s="42">
        <v>0.5</v>
      </c>
      <c r="M1464" s="33">
        <v>0.3</v>
      </c>
      <c r="N1464" s="42">
        <v>0.1</v>
      </c>
      <c r="O1464" s="33">
        <v>0.1</v>
      </c>
      <c r="P1464" s="42">
        <v>297.68</v>
      </c>
      <c r="Q1464" s="33">
        <v>203.95</v>
      </c>
      <c r="R1464" s="42">
        <v>239.55</v>
      </c>
      <c r="S1464" s="33">
        <v>267.70999999999998</v>
      </c>
      <c r="T1464" s="42">
        <v>8.59</v>
      </c>
      <c r="U1464" s="33">
        <v>8.98</v>
      </c>
      <c r="V1464" s="116">
        <v>7.8</v>
      </c>
    </row>
    <row r="1465" spans="1:22" x14ac:dyDescent="0.25">
      <c r="A1465" s="26" t="s">
        <v>304</v>
      </c>
      <c r="B1465" s="42">
        <v>0.2</v>
      </c>
      <c r="C1465" s="33">
        <v>3.8</v>
      </c>
      <c r="D1465" s="42">
        <v>4.3</v>
      </c>
      <c r="E1465" s="33">
        <v>0.2</v>
      </c>
      <c r="F1465" s="42">
        <v>1.8</v>
      </c>
      <c r="G1465" s="33">
        <v>1.2</v>
      </c>
      <c r="H1465" s="42">
        <v>0.1</v>
      </c>
      <c r="I1465" s="33">
        <v>0.8</v>
      </c>
      <c r="J1465" s="42">
        <v>0.6</v>
      </c>
      <c r="K1465" s="33">
        <v>0.2</v>
      </c>
      <c r="L1465" s="42">
        <v>0.4</v>
      </c>
      <c r="M1465" s="33">
        <v>0.3</v>
      </c>
      <c r="N1465" s="42">
        <v>0.1</v>
      </c>
      <c r="O1465" s="33">
        <v>0.1</v>
      </c>
      <c r="P1465" s="42">
        <v>312.22000000000003</v>
      </c>
      <c r="Q1465" s="33">
        <v>213.37</v>
      </c>
      <c r="R1465" s="42">
        <v>250.49</v>
      </c>
      <c r="S1465" s="33">
        <v>267.77</v>
      </c>
      <c r="T1465" s="42">
        <v>7.05</v>
      </c>
      <c r="U1465" s="33">
        <v>7.36</v>
      </c>
      <c r="V1465" s="116">
        <v>6.7</v>
      </c>
    </row>
    <row r="1466" spans="1:22" x14ac:dyDescent="0.25">
      <c r="A1466" s="26" t="s">
        <v>1955</v>
      </c>
      <c r="B1466" s="42">
        <v>0.5</v>
      </c>
      <c r="C1466" s="33">
        <v>4.2</v>
      </c>
      <c r="D1466" s="42">
        <v>4.4000000000000004</v>
      </c>
      <c r="E1466" s="33">
        <v>0.2</v>
      </c>
      <c r="F1466" s="42">
        <v>1.8</v>
      </c>
      <c r="G1466" s="33">
        <v>1.3</v>
      </c>
      <c r="H1466" s="42">
        <v>0.1</v>
      </c>
      <c r="I1466" s="33">
        <v>0.8</v>
      </c>
      <c r="J1466" s="42">
        <v>0.7</v>
      </c>
      <c r="K1466" s="33">
        <v>0.2</v>
      </c>
      <c r="L1466" s="42">
        <v>0.5</v>
      </c>
      <c r="M1466" s="33">
        <v>0.2</v>
      </c>
      <c r="N1466" s="42">
        <v>0.1</v>
      </c>
      <c r="O1466" s="33">
        <v>0.2</v>
      </c>
      <c r="P1466" s="42">
        <v>342.94</v>
      </c>
      <c r="Q1466" s="33">
        <v>223.3</v>
      </c>
      <c r="R1466" s="42">
        <v>274.64</v>
      </c>
      <c r="S1466" s="33">
        <v>267.12</v>
      </c>
      <c r="T1466" s="42">
        <v>6.33</v>
      </c>
      <c r="U1466" s="33">
        <v>6.79</v>
      </c>
      <c r="V1466" s="116">
        <v>6.26</v>
      </c>
    </row>
    <row r="1467" spans="1:22" x14ac:dyDescent="0.25">
      <c r="A1467" s="26" t="s">
        <v>1956</v>
      </c>
      <c r="B1467" s="42">
        <v>1.3</v>
      </c>
      <c r="C1467" s="33">
        <v>6.4</v>
      </c>
      <c r="D1467" s="42">
        <v>5.4</v>
      </c>
      <c r="E1467" s="33">
        <v>0.4</v>
      </c>
      <c r="F1467" s="42">
        <v>2</v>
      </c>
      <c r="G1467" s="33">
        <v>1.8</v>
      </c>
      <c r="H1467" s="42">
        <v>0.2</v>
      </c>
      <c r="I1467" s="33">
        <v>1</v>
      </c>
      <c r="J1467" s="42">
        <v>0.4</v>
      </c>
      <c r="K1467" s="33">
        <v>0.2</v>
      </c>
      <c r="L1467" s="42">
        <v>0.4</v>
      </c>
      <c r="M1467" s="33">
        <v>0.2</v>
      </c>
      <c r="N1467" s="42">
        <v>0.1</v>
      </c>
      <c r="O1467" s="33">
        <v>0.2</v>
      </c>
      <c r="P1467" s="42">
        <v>289.73</v>
      </c>
      <c r="Q1467" s="33">
        <v>202.28</v>
      </c>
      <c r="R1467" s="42">
        <v>232.98</v>
      </c>
      <c r="S1467" s="33">
        <v>267.75</v>
      </c>
      <c r="T1467" s="42">
        <v>8.58</v>
      </c>
      <c r="U1467" s="33">
        <v>8.9</v>
      </c>
      <c r="V1467" s="116">
        <v>8.11</v>
      </c>
    </row>
    <row r="1468" spans="1:22" x14ac:dyDescent="0.25">
      <c r="A1468" s="26" t="s">
        <v>305</v>
      </c>
      <c r="B1468" s="42">
        <v>1</v>
      </c>
      <c r="C1468" s="33">
        <v>6.8</v>
      </c>
      <c r="D1468" s="42">
        <v>5.5</v>
      </c>
      <c r="E1468" s="33">
        <v>0.3</v>
      </c>
      <c r="F1468" s="42">
        <v>2</v>
      </c>
      <c r="G1468" s="33">
        <v>1.6</v>
      </c>
      <c r="H1468" s="42">
        <v>0.1</v>
      </c>
      <c r="I1468" s="33">
        <v>1.1000000000000001</v>
      </c>
      <c r="J1468" s="42">
        <v>0.4</v>
      </c>
      <c r="K1468" s="33">
        <v>0.2</v>
      </c>
      <c r="L1468" s="42">
        <v>0.5</v>
      </c>
      <c r="M1468" s="33">
        <v>0.3</v>
      </c>
      <c r="N1468" s="42">
        <v>0.1</v>
      </c>
      <c r="O1468" s="33">
        <v>0.1</v>
      </c>
      <c r="P1468" s="42">
        <v>284.26</v>
      </c>
      <c r="Q1468" s="33">
        <v>194.98</v>
      </c>
      <c r="R1468" s="42">
        <v>227.33</v>
      </c>
      <c r="S1468" s="33">
        <v>267.82</v>
      </c>
      <c r="T1468" s="42">
        <v>8.93</v>
      </c>
      <c r="U1468" s="33">
        <v>9.33</v>
      </c>
      <c r="V1468" s="116">
        <v>8.31</v>
      </c>
    </row>
    <row r="1469" spans="1:22" x14ac:dyDescent="0.25">
      <c r="A1469" s="26" t="s">
        <v>1957</v>
      </c>
      <c r="B1469" s="42">
        <v>1.1000000000000001</v>
      </c>
      <c r="C1469" s="33">
        <v>6.8</v>
      </c>
      <c r="D1469" s="42">
        <v>5.4</v>
      </c>
      <c r="E1469" s="33">
        <v>0.2</v>
      </c>
      <c r="F1469" s="42">
        <v>1.8</v>
      </c>
      <c r="G1469" s="33">
        <v>2</v>
      </c>
      <c r="H1469" s="42">
        <v>0</v>
      </c>
      <c r="I1469" s="33">
        <v>1.3</v>
      </c>
      <c r="J1469" s="42">
        <v>0.5</v>
      </c>
      <c r="K1469" s="33">
        <v>0.1</v>
      </c>
      <c r="L1469" s="42">
        <v>0.5</v>
      </c>
      <c r="M1469" s="33">
        <v>0.3</v>
      </c>
      <c r="N1469" s="42">
        <v>0.1</v>
      </c>
      <c r="O1469" s="33">
        <v>0.3</v>
      </c>
      <c r="P1469" s="42">
        <v>318.89999999999998</v>
      </c>
      <c r="Q1469" s="33">
        <v>217.65</v>
      </c>
      <c r="R1469" s="42">
        <v>252.77</v>
      </c>
      <c r="S1469" s="33">
        <v>266.83</v>
      </c>
      <c r="T1469" s="42">
        <v>9.1</v>
      </c>
      <c r="U1469" s="33">
        <v>9.4600000000000009</v>
      </c>
      <c r="V1469" s="116">
        <v>8.81</v>
      </c>
    </row>
    <row r="1470" spans="1:22" x14ac:dyDescent="0.25">
      <c r="A1470" s="26" t="s">
        <v>1958</v>
      </c>
      <c r="B1470" s="42">
        <v>0.5</v>
      </c>
      <c r="C1470" s="33">
        <v>3.4</v>
      </c>
      <c r="D1470" s="42">
        <v>4.3</v>
      </c>
      <c r="E1470" s="33">
        <v>0.1</v>
      </c>
      <c r="F1470" s="42">
        <v>1.5</v>
      </c>
      <c r="G1470" s="33">
        <v>1.2</v>
      </c>
      <c r="H1470" s="42">
        <v>0.1</v>
      </c>
      <c r="I1470" s="33">
        <v>0.9</v>
      </c>
      <c r="J1470" s="42">
        <v>0.3</v>
      </c>
      <c r="K1470" s="33">
        <v>0.1</v>
      </c>
      <c r="L1470" s="42">
        <v>0.3</v>
      </c>
      <c r="M1470" s="33">
        <v>0.2</v>
      </c>
      <c r="N1470" s="42">
        <v>0.1</v>
      </c>
      <c r="O1470" s="33">
        <v>0.2</v>
      </c>
      <c r="P1470" s="42">
        <v>402.85</v>
      </c>
      <c r="Q1470" s="33">
        <v>271.88</v>
      </c>
      <c r="R1470" s="42">
        <v>317.74</v>
      </c>
      <c r="S1470" s="33">
        <v>265.44</v>
      </c>
      <c r="T1470" s="42">
        <v>5.49</v>
      </c>
      <c r="U1470" s="33">
        <v>5.81</v>
      </c>
      <c r="V1470" s="116">
        <v>5.58</v>
      </c>
    </row>
    <row r="1471" spans="1:22" x14ac:dyDescent="0.25">
      <c r="A1471" s="26" t="s">
        <v>306</v>
      </c>
      <c r="B1471" s="42">
        <v>0.7</v>
      </c>
      <c r="C1471" s="33">
        <v>4</v>
      </c>
      <c r="D1471" s="42">
        <v>4.4000000000000004</v>
      </c>
      <c r="E1471" s="33">
        <v>0.1</v>
      </c>
      <c r="F1471" s="42">
        <v>1.5</v>
      </c>
      <c r="G1471" s="33">
        <v>1.2</v>
      </c>
      <c r="H1471" s="42">
        <v>0.1</v>
      </c>
      <c r="I1471" s="33">
        <v>0.7</v>
      </c>
      <c r="J1471" s="42">
        <v>0.4</v>
      </c>
      <c r="K1471" s="33">
        <v>0.1</v>
      </c>
      <c r="L1471" s="42">
        <v>0</v>
      </c>
      <c r="M1471" s="33">
        <v>0.2</v>
      </c>
      <c r="N1471" s="42">
        <v>0.1</v>
      </c>
      <c r="O1471" s="33">
        <v>0.2</v>
      </c>
      <c r="P1471" s="42">
        <v>347.52</v>
      </c>
      <c r="Q1471" s="33">
        <v>239.87</v>
      </c>
      <c r="R1471" s="42">
        <v>288.81</v>
      </c>
      <c r="S1471" s="33">
        <v>266.60000000000002</v>
      </c>
      <c r="T1471" s="42">
        <v>6.46</v>
      </c>
      <c r="U1471" s="33">
        <v>6.5</v>
      </c>
      <c r="V1471" s="116">
        <v>6.33</v>
      </c>
    </row>
    <row r="1472" spans="1:22" x14ac:dyDescent="0.25">
      <c r="A1472" s="26" t="s">
        <v>1959</v>
      </c>
      <c r="B1472" s="42">
        <v>0.8</v>
      </c>
      <c r="C1472" s="33">
        <v>4.8</v>
      </c>
      <c r="D1472" s="42">
        <v>4.8</v>
      </c>
      <c r="E1472" s="33">
        <v>0.1</v>
      </c>
      <c r="F1472" s="42">
        <v>1.6</v>
      </c>
      <c r="G1472" s="33">
        <v>1.5</v>
      </c>
      <c r="H1472" s="42">
        <v>0.1</v>
      </c>
      <c r="I1472" s="33">
        <v>0.9</v>
      </c>
      <c r="J1472" s="42">
        <v>0.3</v>
      </c>
      <c r="K1472" s="33">
        <v>0.1</v>
      </c>
      <c r="L1472" s="42">
        <v>0.3</v>
      </c>
      <c r="M1472" s="33">
        <v>0.2</v>
      </c>
      <c r="N1472" s="42">
        <v>0.1</v>
      </c>
      <c r="O1472" s="33">
        <v>0.2</v>
      </c>
      <c r="P1472" s="42">
        <v>361.12</v>
      </c>
      <c r="Q1472" s="33">
        <v>253.86</v>
      </c>
      <c r="R1472" s="42">
        <v>287.47000000000003</v>
      </c>
      <c r="S1472" s="33">
        <v>266.27</v>
      </c>
      <c r="T1472" s="42">
        <v>7.26</v>
      </c>
      <c r="U1472" s="33">
        <v>7.41</v>
      </c>
      <c r="V1472" s="116">
        <v>7.06</v>
      </c>
    </row>
    <row r="1473" spans="1:22" x14ac:dyDescent="0.25">
      <c r="A1473" s="26" t="s">
        <v>1960</v>
      </c>
      <c r="B1473" s="42">
        <v>0.9</v>
      </c>
      <c r="C1473" s="33">
        <v>4.7</v>
      </c>
      <c r="D1473" s="42">
        <v>4.5999999999999996</v>
      </c>
      <c r="E1473" s="33">
        <v>0.1</v>
      </c>
      <c r="F1473" s="42">
        <v>1.6</v>
      </c>
      <c r="G1473" s="33">
        <v>1.3</v>
      </c>
      <c r="H1473" s="42">
        <v>0</v>
      </c>
      <c r="I1473" s="33">
        <v>0.8</v>
      </c>
      <c r="J1473" s="42">
        <v>0.2</v>
      </c>
      <c r="K1473" s="33">
        <v>0.1</v>
      </c>
      <c r="L1473" s="42">
        <v>0.3</v>
      </c>
      <c r="M1473" s="33">
        <v>0.1</v>
      </c>
      <c r="N1473" s="42">
        <v>0</v>
      </c>
      <c r="O1473" s="33">
        <v>0.2</v>
      </c>
      <c r="P1473" s="42">
        <v>368.86</v>
      </c>
      <c r="Q1473" s="33">
        <v>260.52</v>
      </c>
      <c r="R1473" s="42">
        <v>296.48</v>
      </c>
      <c r="S1473" s="33">
        <v>265.89</v>
      </c>
      <c r="T1473" s="42">
        <v>6.68</v>
      </c>
      <c r="U1473" s="33">
        <v>6.99</v>
      </c>
      <c r="V1473" s="116">
        <v>6.78</v>
      </c>
    </row>
    <row r="1474" spans="1:22" x14ac:dyDescent="0.25">
      <c r="A1474" s="26" t="s">
        <v>307</v>
      </c>
      <c r="B1474" s="42">
        <v>0.6</v>
      </c>
      <c r="C1474" s="33">
        <v>4.5</v>
      </c>
      <c r="D1474" s="42">
        <v>4.7</v>
      </c>
      <c r="E1474" s="33">
        <v>0.1</v>
      </c>
      <c r="F1474" s="42">
        <v>1.7</v>
      </c>
      <c r="G1474" s="33">
        <v>1.5</v>
      </c>
      <c r="H1474" s="42">
        <v>0.1</v>
      </c>
      <c r="I1474" s="33">
        <v>0.6</v>
      </c>
      <c r="J1474" s="42">
        <v>0.4</v>
      </c>
      <c r="K1474" s="33">
        <v>0</v>
      </c>
      <c r="L1474" s="42">
        <v>0.4</v>
      </c>
      <c r="M1474" s="33">
        <v>0.2</v>
      </c>
      <c r="N1474" s="42">
        <v>0.1</v>
      </c>
      <c r="O1474" s="33">
        <v>0.2</v>
      </c>
      <c r="P1474" s="42">
        <v>355.04</v>
      </c>
      <c r="Q1474" s="33">
        <v>251.26</v>
      </c>
      <c r="R1474" s="42">
        <v>283.98</v>
      </c>
      <c r="S1474" s="33">
        <v>266.16000000000003</v>
      </c>
      <c r="T1474" s="42">
        <v>6.73</v>
      </c>
      <c r="U1474" s="33">
        <v>7.1</v>
      </c>
      <c r="V1474" s="116">
        <v>6.66</v>
      </c>
    </row>
    <row r="1475" spans="1:22" x14ac:dyDescent="0.25">
      <c r="A1475" s="26" t="s">
        <v>1961</v>
      </c>
      <c r="B1475" s="42">
        <v>0.9</v>
      </c>
      <c r="C1475" s="33">
        <v>3.9</v>
      </c>
      <c r="D1475" s="42">
        <v>4.3</v>
      </c>
      <c r="E1475" s="33">
        <v>0.2</v>
      </c>
      <c r="F1475" s="42">
        <v>1.6</v>
      </c>
      <c r="G1475" s="33">
        <v>1.1000000000000001</v>
      </c>
      <c r="H1475" s="42">
        <v>0.1</v>
      </c>
      <c r="I1475" s="33">
        <v>0.6</v>
      </c>
      <c r="J1475" s="42">
        <v>0.3</v>
      </c>
      <c r="K1475" s="33">
        <v>0.1</v>
      </c>
      <c r="L1475" s="42">
        <v>0.5</v>
      </c>
      <c r="M1475" s="33">
        <v>0.1</v>
      </c>
      <c r="N1475" s="42">
        <v>0.1</v>
      </c>
      <c r="O1475" s="33">
        <v>0.2</v>
      </c>
      <c r="P1475" s="42">
        <v>355.78</v>
      </c>
      <c r="Q1475" s="33">
        <v>250.04</v>
      </c>
      <c r="R1475" s="42">
        <v>285.66000000000003</v>
      </c>
      <c r="S1475" s="33">
        <v>265.89</v>
      </c>
      <c r="T1475" s="42">
        <v>6.31</v>
      </c>
      <c r="U1475" s="33">
        <v>6.5</v>
      </c>
      <c r="V1475" s="116">
        <v>6.04</v>
      </c>
    </row>
    <row r="1476" spans="1:22" x14ac:dyDescent="0.25">
      <c r="A1476" s="26" t="s">
        <v>1962</v>
      </c>
      <c r="B1476" s="42">
        <v>1.2</v>
      </c>
      <c r="C1476" s="33">
        <v>4.5</v>
      </c>
      <c r="D1476" s="42">
        <v>4.3</v>
      </c>
      <c r="E1476" s="33">
        <v>0.2</v>
      </c>
      <c r="F1476" s="42">
        <v>1.5</v>
      </c>
      <c r="G1476" s="33">
        <v>1.2</v>
      </c>
      <c r="H1476" s="42">
        <v>0</v>
      </c>
      <c r="I1476" s="33">
        <v>0.3</v>
      </c>
      <c r="J1476" s="42">
        <v>0.4</v>
      </c>
      <c r="K1476" s="33">
        <v>0.1</v>
      </c>
      <c r="L1476" s="42">
        <v>0.4</v>
      </c>
      <c r="M1476" s="33">
        <v>0.3</v>
      </c>
      <c r="N1476" s="42">
        <v>0.1</v>
      </c>
      <c r="O1476" s="33">
        <v>0.2</v>
      </c>
      <c r="P1476" s="42">
        <v>345.66</v>
      </c>
      <c r="Q1476" s="33">
        <v>243.27</v>
      </c>
      <c r="R1476" s="42">
        <v>274.99</v>
      </c>
      <c r="S1476" s="33">
        <v>266.69</v>
      </c>
      <c r="T1476" s="42">
        <v>6.48</v>
      </c>
      <c r="U1476" s="33">
        <v>6.66</v>
      </c>
      <c r="V1476" s="116">
        <v>6.2</v>
      </c>
    </row>
    <row r="1477" spans="1:22" x14ac:dyDescent="0.25">
      <c r="A1477" s="26" t="s">
        <v>308</v>
      </c>
      <c r="B1477" s="42">
        <v>1.2</v>
      </c>
      <c r="C1477" s="33">
        <v>4.2</v>
      </c>
      <c r="D1477" s="42">
        <v>4.5</v>
      </c>
      <c r="E1477" s="33">
        <v>0.1</v>
      </c>
      <c r="F1477" s="42">
        <v>1.6</v>
      </c>
      <c r="G1477" s="33">
        <v>1.3</v>
      </c>
      <c r="H1477" s="42">
        <v>0.1</v>
      </c>
      <c r="I1477" s="33">
        <v>0.5</v>
      </c>
      <c r="J1477" s="42">
        <v>0.3</v>
      </c>
      <c r="K1477" s="33">
        <v>0.1</v>
      </c>
      <c r="L1477" s="42">
        <v>0.5</v>
      </c>
      <c r="M1477" s="33">
        <v>0.3</v>
      </c>
      <c r="N1477" s="42">
        <v>0.1</v>
      </c>
      <c r="O1477" s="33">
        <v>0.3</v>
      </c>
      <c r="P1477" s="42">
        <v>346.22</v>
      </c>
      <c r="Q1477" s="33">
        <v>246</v>
      </c>
      <c r="R1477" s="42">
        <v>279.08999999999997</v>
      </c>
      <c r="S1477" s="33">
        <v>265.93</v>
      </c>
      <c r="T1477" s="42">
        <v>6.46</v>
      </c>
      <c r="U1477" s="33">
        <v>6.81</v>
      </c>
      <c r="V1477" s="116">
        <v>6.35</v>
      </c>
    </row>
    <row r="1478" spans="1:22" x14ac:dyDescent="0.25">
      <c r="A1478" s="26" t="s">
        <v>1963</v>
      </c>
      <c r="B1478" s="42">
        <v>0.8</v>
      </c>
      <c r="C1478" s="33">
        <v>5.0999999999999996</v>
      </c>
      <c r="D1478" s="42">
        <v>5.2</v>
      </c>
      <c r="E1478" s="33">
        <v>0.2</v>
      </c>
      <c r="F1478" s="42">
        <v>1.6</v>
      </c>
      <c r="G1478" s="33">
        <v>1.6</v>
      </c>
      <c r="H1478" s="42">
        <v>0.1</v>
      </c>
      <c r="I1478" s="33">
        <v>0.7</v>
      </c>
      <c r="J1478" s="42">
        <v>0.4</v>
      </c>
      <c r="K1478" s="33">
        <v>0.1</v>
      </c>
      <c r="L1478" s="42">
        <v>0.5</v>
      </c>
      <c r="M1478" s="33">
        <v>0.2</v>
      </c>
      <c r="N1478" s="42">
        <v>0.1</v>
      </c>
      <c r="O1478" s="33">
        <v>0.2</v>
      </c>
      <c r="P1478" s="42">
        <v>326.16000000000003</v>
      </c>
      <c r="Q1478" s="33">
        <v>230.75</v>
      </c>
      <c r="R1478" s="42">
        <v>260.33999999999997</v>
      </c>
      <c r="S1478" s="33">
        <v>266.76</v>
      </c>
      <c r="T1478" s="42">
        <v>6.92</v>
      </c>
      <c r="U1478" s="33">
        <v>7.25</v>
      </c>
      <c r="V1478" s="116">
        <v>7.08</v>
      </c>
    </row>
    <row r="1479" spans="1:22" x14ac:dyDescent="0.25">
      <c r="A1479" s="26" t="s">
        <v>1964</v>
      </c>
      <c r="B1479" s="42">
        <v>0.6</v>
      </c>
      <c r="C1479" s="33">
        <v>4.7</v>
      </c>
      <c r="D1479" s="42">
        <v>4.8</v>
      </c>
      <c r="E1479" s="33">
        <v>0</v>
      </c>
      <c r="F1479" s="42">
        <v>1.4</v>
      </c>
      <c r="G1479" s="33">
        <v>1.4</v>
      </c>
      <c r="H1479" s="42">
        <v>0.1</v>
      </c>
      <c r="I1479" s="33">
        <v>0.4</v>
      </c>
      <c r="J1479" s="42">
        <v>0.6</v>
      </c>
      <c r="K1479" s="33">
        <v>0.1</v>
      </c>
      <c r="L1479" s="42">
        <v>0.3</v>
      </c>
      <c r="M1479" s="33">
        <v>0.3</v>
      </c>
      <c r="N1479" s="42">
        <v>0.1</v>
      </c>
      <c r="O1479" s="33">
        <v>0.1</v>
      </c>
      <c r="P1479" s="42">
        <v>316.05</v>
      </c>
      <c r="Q1479" s="33">
        <v>216.36</v>
      </c>
      <c r="R1479" s="42">
        <v>256.45999999999998</v>
      </c>
      <c r="S1479" s="33">
        <v>266.94</v>
      </c>
      <c r="T1479" s="42">
        <v>6.72</v>
      </c>
      <c r="U1479" s="33">
        <v>7.1</v>
      </c>
      <c r="V1479" s="116">
        <v>6.8</v>
      </c>
    </row>
    <row r="1480" spans="1:22" x14ac:dyDescent="0.25">
      <c r="A1480" s="26" t="s">
        <v>309</v>
      </c>
      <c r="B1480" s="42">
        <v>0.6</v>
      </c>
      <c r="C1480" s="33">
        <v>5</v>
      </c>
      <c r="D1480" s="42">
        <v>4.9000000000000004</v>
      </c>
      <c r="E1480" s="33">
        <v>0.1</v>
      </c>
      <c r="F1480" s="42">
        <v>1.4</v>
      </c>
      <c r="G1480" s="33">
        <v>1.5</v>
      </c>
      <c r="H1480" s="42">
        <v>0</v>
      </c>
      <c r="I1480" s="33">
        <v>0.6</v>
      </c>
      <c r="J1480" s="42">
        <v>0.3</v>
      </c>
      <c r="K1480" s="33">
        <v>0.1</v>
      </c>
      <c r="L1480" s="42">
        <v>0.2</v>
      </c>
      <c r="M1480" s="33">
        <v>0.2</v>
      </c>
      <c r="N1480" s="42">
        <v>0.1</v>
      </c>
      <c r="O1480" s="33">
        <v>0.2</v>
      </c>
      <c r="P1480" s="42">
        <v>340.21</v>
      </c>
      <c r="Q1480" s="33">
        <v>227.62</v>
      </c>
      <c r="R1480" s="42">
        <v>264.12</v>
      </c>
      <c r="S1480" s="33">
        <v>267.36</v>
      </c>
      <c r="T1480" s="42">
        <v>6.65</v>
      </c>
      <c r="U1480" s="33">
        <v>7</v>
      </c>
      <c r="V1480" s="116">
        <v>7.08</v>
      </c>
    </row>
    <row r="1481" spans="1:22" x14ac:dyDescent="0.25">
      <c r="A1481" s="26" t="s">
        <v>1965</v>
      </c>
      <c r="B1481" s="42">
        <v>0.3</v>
      </c>
      <c r="C1481" s="33">
        <v>2.6</v>
      </c>
      <c r="D1481" s="42">
        <v>4</v>
      </c>
      <c r="E1481" s="33">
        <v>0.1</v>
      </c>
      <c r="F1481" s="42">
        <v>1.5</v>
      </c>
      <c r="G1481" s="33">
        <v>1</v>
      </c>
      <c r="H1481" s="42">
        <v>0.2</v>
      </c>
      <c r="I1481" s="33">
        <v>0.7</v>
      </c>
      <c r="J1481" s="42">
        <v>0.6</v>
      </c>
      <c r="K1481" s="33">
        <v>0.2</v>
      </c>
      <c r="L1481" s="42">
        <v>0.7</v>
      </c>
      <c r="M1481" s="33">
        <v>0.3</v>
      </c>
      <c r="N1481" s="42">
        <v>0</v>
      </c>
      <c r="O1481" s="33">
        <v>0.2</v>
      </c>
      <c r="P1481" s="42">
        <v>325.95</v>
      </c>
      <c r="Q1481" s="33">
        <v>222.74</v>
      </c>
      <c r="R1481" s="42">
        <v>259.47000000000003</v>
      </c>
      <c r="S1481" s="33">
        <v>266.86</v>
      </c>
      <c r="T1481" s="42">
        <v>5.03</v>
      </c>
      <c r="U1481" s="33">
        <v>5.2</v>
      </c>
      <c r="V1481" s="116">
        <v>5.37</v>
      </c>
    </row>
    <row r="1482" spans="1:22" x14ac:dyDescent="0.25">
      <c r="A1482" s="26" t="s">
        <v>1966</v>
      </c>
      <c r="B1482" s="42">
        <v>0.8</v>
      </c>
      <c r="C1482" s="33">
        <v>6.1</v>
      </c>
      <c r="D1482" s="42">
        <v>5.3</v>
      </c>
      <c r="E1482" s="33">
        <v>0.2</v>
      </c>
      <c r="F1482" s="42">
        <v>1.8</v>
      </c>
      <c r="G1482" s="33">
        <v>1.6</v>
      </c>
      <c r="H1482" s="42">
        <v>0</v>
      </c>
      <c r="I1482" s="33">
        <v>1</v>
      </c>
      <c r="J1482" s="42">
        <v>0.8</v>
      </c>
      <c r="K1482" s="33">
        <v>0.2</v>
      </c>
      <c r="L1482" s="42">
        <v>0.7</v>
      </c>
      <c r="M1482" s="33">
        <v>0.3</v>
      </c>
      <c r="N1482" s="42">
        <v>0.1</v>
      </c>
      <c r="O1482" s="33">
        <v>0.2</v>
      </c>
      <c r="P1482" s="42">
        <v>262.29000000000002</v>
      </c>
      <c r="Q1482" s="33">
        <v>171.78</v>
      </c>
      <c r="R1482" s="42">
        <v>208.51</v>
      </c>
      <c r="S1482" s="33">
        <v>268.14</v>
      </c>
      <c r="T1482" s="42">
        <v>7.83</v>
      </c>
      <c r="U1482" s="33">
        <v>8.19</v>
      </c>
      <c r="V1482" s="116">
        <v>8.17</v>
      </c>
    </row>
    <row r="1483" spans="1:22" x14ac:dyDescent="0.25">
      <c r="A1483" s="26" t="s">
        <v>310</v>
      </c>
      <c r="B1483" s="42">
        <v>0.8</v>
      </c>
      <c r="C1483" s="33">
        <v>5.5</v>
      </c>
      <c r="D1483" s="42">
        <v>5.0999999999999996</v>
      </c>
      <c r="E1483" s="33">
        <v>0.2</v>
      </c>
      <c r="F1483" s="42">
        <v>1.7</v>
      </c>
      <c r="G1483" s="33">
        <v>1.6</v>
      </c>
      <c r="H1483" s="42">
        <v>0</v>
      </c>
      <c r="I1483" s="33">
        <v>0.7</v>
      </c>
      <c r="J1483" s="42">
        <v>0.5</v>
      </c>
      <c r="K1483" s="33">
        <v>0.2</v>
      </c>
      <c r="L1483" s="42">
        <v>0.5</v>
      </c>
      <c r="M1483" s="33">
        <v>0.4</v>
      </c>
      <c r="N1483" s="42">
        <v>0.1</v>
      </c>
      <c r="O1483" s="33">
        <v>0.3</v>
      </c>
      <c r="P1483" s="42">
        <v>263.52</v>
      </c>
      <c r="Q1483" s="33">
        <v>174.76</v>
      </c>
      <c r="R1483" s="42">
        <v>216.47</v>
      </c>
      <c r="S1483" s="33">
        <v>268.23</v>
      </c>
      <c r="T1483" s="42">
        <v>7.7</v>
      </c>
      <c r="U1483" s="33">
        <v>8.1</v>
      </c>
      <c r="V1483" s="116">
        <v>7.96</v>
      </c>
    </row>
    <row r="1484" spans="1:22" x14ac:dyDescent="0.25">
      <c r="A1484" s="26" t="s">
        <v>1967</v>
      </c>
      <c r="B1484" s="42">
        <v>1</v>
      </c>
      <c r="C1484" s="33">
        <v>5.2</v>
      </c>
      <c r="D1484" s="42">
        <v>4.7</v>
      </c>
      <c r="E1484" s="33">
        <v>0.1</v>
      </c>
      <c r="F1484" s="42">
        <v>1.6</v>
      </c>
      <c r="G1484" s="33">
        <v>1.6</v>
      </c>
      <c r="H1484" s="42">
        <v>0.1</v>
      </c>
      <c r="I1484" s="33">
        <v>0.8</v>
      </c>
      <c r="J1484" s="42">
        <v>0.3</v>
      </c>
      <c r="K1484" s="33">
        <v>0.3</v>
      </c>
      <c r="L1484" s="42">
        <v>0.4</v>
      </c>
      <c r="M1484" s="33">
        <v>0.2</v>
      </c>
      <c r="N1484" s="42">
        <v>0.1</v>
      </c>
      <c r="O1484" s="33">
        <v>0.2</v>
      </c>
      <c r="P1484" s="42">
        <v>309.36</v>
      </c>
      <c r="Q1484" s="33">
        <v>215.03</v>
      </c>
      <c r="R1484" s="42">
        <v>248.57</v>
      </c>
      <c r="S1484" s="33">
        <v>267.61</v>
      </c>
      <c r="T1484" s="42">
        <v>7.55</v>
      </c>
      <c r="U1484" s="33">
        <v>7.56</v>
      </c>
      <c r="V1484" s="116">
        <v>7.22</v>
      </c>
    </row>
    <row r="1485" spans="1:22" x14ac:dyDescent="0.25">
      <c r="A1485" s="26" t="s">
        <v>1968</v>
      </c>
      <c r="B1485" s="42">
        <v>1.5</v>
      </c>
      <c r="C1485" s="33">
        <v>4.5999999999999996</v>
      </c>
      <c r="D1485" s="42">
        <v>4.7</v>
      </c>
      <c r="E1485" s="33">
        <v>0.3</v>
      </c>
      <c r="F1485" s="42">
        <v>2</v>
      </c>
      <c r="G1485" s="33">
        <v>1.5</v>
      </c>
      <c r="H1485" s="42">
        <v>0.1</v>
      </c>
      <c r="I1485" s="33">
        <v>0.5</v>
      </c>
      <c r="J1485" s="42">
        <v>0.4</v>
      </c>
      <c r="K1485" s="33">
        <v>0.1</v>
      </c>
      <c r="L1485" s="42">
        <v>0.2</v>
      </c>
      <c r="M1485" s="33">
        <v>0.3</v>
      </c>
      <c r="N1485" s="42">
        <v>0.1</v>
      </c>
      <c r="O1485" s="33">
        <v>0.1</v>
      </c>
      <c r="P1485" s="42">
        <v>320.38</v>
      </c>
      <c r="Q1485" s="33">
        <v>214.77</v>
      </c>
      <c r="R1485" s="42">
        <v>254.26</v>
      </c>
      <c r="S1485" s="33">
        <v>266.83999999999997</v>
      </c>
      <c r="T1485" s="42">
        <v>6.93</v>
      </c>
      <c r="U1485" s="33">
        <v>7.15</v>
      </c>
      <c r="V1485" s="116">
        <v>6.53</v>
      </c>
    </row>
    <row r="1486" spans="1:22" x14ac:dyDescent="0.25">
      <c r="A1486" s="26" t="s">
        <v>311</v>
      </c>
      <c r="B1486" s="42">
        <v>0.8</v>
      </c>
      <c r="C1486" s="33">
        <v>4.3</v>
      </c>
      <c r="D1486" s="42">
        <v>4.3</v>
      </c>
      <c r="E1486" s="33">
        <v>0.2</v>
      </c>
      <c r="F1486" s="42">
        <v>1.3</v>
      </c>
      <c r="G1486" s="33">
        <v>1.4</v>
      </c>
      <c r="H1486" s="42">
        <v>0.2</v>
      </c>
      <c r="I1486" s="33">
        <v>0.5</v>
      </c>
      <c r="J1486" s="42">
        <v>0.4</v>
      </c>
      <c r="K1486" s="33">
        <v>0.2</v>
      </c>
      <c r="L1486" s="42">
        <v>0.3</v>
      </c>
      <c r="M1486" s="33">
        <v>0.3</v>
      </c>
      <c r="N1486" s="42">
        <v>0.1</v>
      </c>
      <c r="O1486" s="33">
        <v>0.2</v>
      </c>
      <c r="P1486" s="42">
        <v>331.2</v>
      </c>
      <c r="Q1486" s="33">
        <v>226.06</v>
      </c>
      <c r="R1486" s="42">
        <v>262.91000000000003</v>
      </c>
      <c r="S1486" s="33">
        <v>267.07</v>
      </c>
      <c r="T1486" s="42">
        <v>6.29</v>
      </c>
      <c r="U1486" s="33">
        <v>6.3</v>
      </c>
      <c r="V1486" s="116">
        <v>6.03</v>
      </c>
    </row>
    <row r="1487" spans="1:22" x14ac:dyDescent="0.25">
      <c r="A1487" s="26" t="s">
        <v>1969</v>
      </c>
      <c r="B1487" s="42">
        <v>0.5</v>
      </c>
      <c r="C1487" s="33">
        <v>2.7</v>
      </c>
      <c r="D1487" s="42">
        <v>4</v>
      </c>
      <c r="E1487" s="33">
        <v>0.2</v>
      </c>
      <c r="F1487" s="42">
        <v>1.3</v>
      </c>
      <c r="G1487" s="33">
        <v>1</v>
      </c>
      <c r="H1487" s="42">
        <v>0.1</v>
      </c>
      <c r="I1487" s="33">
        <v>0.7</v>
      </c>
      <c r="J1487" s="42">
        <v>0.7</v>
      </c>
      <c r="K1487" s="33">
        <v>0.1</v>
      </c>
      <c r="L1487" s="42">
        <v>0.5</v>
      </c>
      <c r="M1487" s="33">
        <v>0.2</v>
      </c>
      <c r="N1487" s="42">
        <v>0</v>
      </c>
      <c r="O1487" s="33">
        <v>0.1</v>
      </c>
      <c r="P1487" s="42">
        <v>354.66</v>
      </c>
      <c r="Q1487" s="33">
        <v>239.2</v>
      </c>
      <c r="R1487" s="42">
        <v>285.58</v>
      </c>
      <c r="S1487" s="33">
        <v>266.77999999999997</v>
      </c>
      <c r="T1487" s="42">
        <v>4.95</v>
      </c>
      <c r="U1487" s="33">
        <v>5.09</v>
      </c>
      <c r="V1487" s="116">
        <v>4.72</v>
      </c>
    </row>
    <row r="1488" spans="1:22" x14ac:dyDescent="0.25">
      <c r="A1488" s="26" t="s">
        <v>1970</v>
      </c>
      <c r="B1488" s="42">
        <v>0.7</v>
      </c>
      <c r="C1488" s="33">
        <v>4.5999999999999996</v>
      </c>
      <c r="D1488" s="42">
        <v>3.9</v>
      </c>
      <c r="E1488" s="33">
        <v>0.2</v>
      </c>
      <c r="F1488" s="42">
        <v>1.4</v>
      </c>
      <c r="G1488" s="33">
        <v>1.2</v>
      </c>
      <c r="H1488" s="42">
        <v>0</v>
      </c>
      <c r="I1488" s="33">
        <v>0.6</v>
      </c>
      <c r="J1488" s="42">
        <v>0.4</v>
      </c>
      <c r="K1488" s="33">
        <v>0.1</v>
      </c>
      <c r="L1488" s="42">
        <v>0.4</v>
      </c>
      <c r="M1488" s="33">
        <v>0.2</v>
      </c>
      <c r="N1488" s="42">
        <v>0</v>
      </c>
      <c r="O1488" s="33">
        <v>0.2</v>
      </c>
      <c r="P1488" s="42">
        <v>340.46</v>
      </c>
      <c r="Q1488" s="33">
        <v>249.27</v>
      </c>
      <c r="R1488" s="42">
        <v>290.39</v>
      </c>
      <c r="S1488" s="33">
        <v>267.58</v>
      </c>
      <c r="T1488" s="42">
        <v>6.07</v>
      </c>
      <c r="U1488" s="33">
        <v>6.33</v>
      </c>
      <c r="V1488" s="116">
        <v>6.06</v>
      </c>
    </row>
    <row r="1489" spans="1:22" x14ac:dyDescent="0.25">
      <c r="A1489" s="26" t="s">
        <v>312</v>
      </c>
      <c r="B1489" s="42">
        <v>0.6</v>
      </c>
      <c r="C1489" s="33">
        <v>4.5</v>
      </c>
      <c r="D1489" s="42">
        <v>4.5</v>
      </c>
      <c r="E1489" s="33">
        <v>0.1</v>
      </c>
      <c r="F1489" s="42">
        <v>1.2</v>
      </c>
      <c r="G1489" s="33">
        <v>1.2</v>
      </c>
      <c r="H1489" s="42">
        <v>0</v>
      </c>
      <c r="I1489" s="33">
        <v>0.6</v>
      </c>
      <c r="J1489" s="42">
        <v>0.4</v>
      </c>
      <c r="K1489" s="33">
        <v>0.2</v>
      </c>
      <c r="L1489" s="42">
        <v>0.3</v>
      </c>
      <c r="M1489" s="33">
        <v>0.3</v>
      </c>
      <c r="N1489" s="42">
        <v>0.1</v>
      </c>
      <c r="O1489" s="33">
        <v>0.1</v>
      </c>
      <c r="P1489" s="42">
        <v>347.41</v>
      </c>
      <c r="Q1489" s="33">
        <v>246.28</v>
      </c>
      <c r="R1489" s="42">
        <v>275.33999999999997</v>
      </c>
      <c r="S1489" s="33">
        <v>267.48</v>
      </c>
      <c r="T1489" s="42">
        <v>6.17</v>
      </c>
      <c r="U1489" s="33">
        <v>6.34</v>
      </c>
      <c r="V1489" s="116">
        <v>6.1</v>
      </c>
    </row>
    <row r="1490" spans="1:22" x14ac:dyDescent="0.25">
      <c r="A1490" s="26" t="s">
        <v>1971</v>
      </c>
      <c r="B1490" s="42">
        <v>1.2</v>
      </c>
      <c r="C1490" s="33">
        <v>6.4</v>
      </c>
      <c r="D1490" s="42">
        <v>4.5999999999999996</v>
      </c>
      <c r="E1490" s="33">
        <v>0.2</v>
      </c>
      <c r="F1490" s="42">
        <v>1.4</v>
      </c>
      <c r="G1490" s="33">
        <v>1.3</v>
      </c>
      <c r="H1490" s="42">
        <v>0.1</v>
      </c>
      <c r="I1490" s="33">
        <v>0.7</v>
      </c>
      <c r="J1490" s="42">
        <v>0.5</v>
      </c>
      <c r="K1490" s="33">
        <v>0.1</v>
      </c>
      <c r="L1490" s="42">
        <v>0.6</v>
      </c>
      <c r="M1490" s="33">
        <v>0.3</v>
      </c>
      <c r="N1490" s="42">
        <v>0</v>
      </c>
      <c r="O1490" s="33">
        <v>0.1</v>
      </c>
      <c r="P1490" s="42">
        <v>285.95</v>
      </c>
      <c r="Q1490" s="33">
        <v>188.54</v>
      </c>
      <c r="R1490" s="42">
        <v>229.36</v>
      </c>
      <c r="S1490" s="33">
        <v>268.7</v>
      </c>
      <c r="T1490" s="42">
        <v>7.83</v>
      </c>
      <c r="U1490" s="33">
        <v>8.3699999999999992</v>
      </c>
      <c r="V1490" s="116">
        <v>7.67</v>
      </c>
    </row>
    <row r="1491" spans="1:22" x14ac:dyDescent="0.25">
      <c r="A1491" s="26" t="s">
        <v>1972</v>
      </c>
      <c r="B1491" s="42">
        <v>0.6</v>
      </c>
      <c r="C1491" s="33">
        <v>6.9</v>
      </c>
      <c r="D1491" s="42">
        <v>4.7</v>
      </c>
      <c r="E1491" s="33">
        <v>0.3</v>
      </c>
      <c r="F1491" s="42">
        <v>1.5</v>
      </c>
      <c r="G1491" s="33">
        <v>1.4</v>
      </c>
      <c r="H1491" s="42">
        <v>0.2</v>
      </c>
      <c r="I1491" s="33">
        <v>0.8</v>
      </c>
      <c r="J1491" s="42">
        <v>0.8</v>
      </c>
      <c r="K1491" s="33">
        <v>0.1</v>
      </c>
      <c r="L1491" s="42">
        <v>0.7</v>
      </c>
      <c r="M1491" s="33">
        <v>0.3</v>
      </c>
      <c r="N1491" s="42">
        <v>0.1</v>
      </c>
      <c r="O1491" s="33">
        <v>0.3</v>
      </c>
      <c r="P1491" s="42">
        <v>257.81</v>
      </c>
      <c r="Q1491" s="33">
        <v>169.71</v>
      </c>
      <c r="R1491" s="42">
        <v>206.88</v>
      </c>
      <c r="S1491" s="33">
        <v>268.57</v>
      </c>
      <c r="T1491" s="42">
        <v>8.23</v>
      </c>
      <c r="U1491" s="33">
        <v>9.07</v>
      </c>
      <c r="V1491" s="116">
        <v>8.16</v>
      </c>
    </row>
    <row r="1492" spans="1:22" x14ac:dyDescent="0.25">
      <c r="A1492" s="26" t="s">
        <v>313</v>
      </c>
      <c r="B1492" s="42">
        <v>1.3</v>
      </c>
      <c r="C1492" s="33">
        <v>10</v>
      </c>
      <c r="D1492" s="42">
        <v>6.1</v>
      </c>
      <c r="E1492" s="33">
        <v>0.5</v>
      </c>
      <c r="F1492" s="42">
        <v>1.8</v>
      </c>
      <c r="G1492" s="33">
        <v>1.9</v>
      </c>
      <c r="H1492" s="42">
        <v>0.4</v>
      </c>
      <c r="I1492" s="33">
        <v>0.5</v>
      </c>
      <c r="J1492" s="42">
        <v>0.6</v>
      </c>
      <c r="K1492" s="33">
        <v>0.2</v>
      </c>
      <c r="L1492" s="42">
        <v>0.5</v>
      </c>
      <c r="M1492" s="33">
        <v>0.5</v>
      </c>
      <c r="N1492" s="42">
        <v>0.1</v>
      </c>
      <c r="O1492" s="33">
        <v>0.3</v>
      </c>
      <c r="P1492" s="42">
        <v>219.31</v>
      </c>
      <c r="Q1492" s="33">
        <v>148.47999999999999</v>
      </c>
      <c r="R1492" s="42">
        <v>174.1</v>
      </c>
      <c r="S1492" s="33">
        <v>269.81</v>
      </c>
      <c r="T1492" s="42">
        <v>11.88</v>
      </c>
      <c r="U1492" s="33">
        <v>12.63</v>
      </c>
      <c r="V1492" s="116">
        <v>11.1</v>
      </c>
    </row>
    <row r="1493" spans="1:22" x14ac:dyDescent="0.25">
      <c r="A1493" s="26" t="s">
        <v>1973</v>
      </c>
      <c r="B1493" s="42">
        <v>1.6</v>
      </c>
      <c r="C1493" s="33">
        <v>9</v>
      </c>
      <c r="D1493" s="42">
        <v>5.4</v>
      </c>
      <c r="E1493" s="33">
        <v>0.3</v>
      </c>
      <c r="F1493" s="42">
        <v>1.9</v>
      </c>
      <c r="G1493" s="33">
        <v>1.8</v>
      </c>
      <c r="H1493" s="42">
        <v>0.1</v>
      </c>
      <c r="I1493" s="33">
        <v>0.2</v>
      </c>
      <c r="J1493" s="42">
        <v>0.7</v>
      </c>
      <c r="K1493" s="33">
        <v>0.1</v>
      </c>
      <c r="L1493" s="42">
        <v>0.6</v>
      </c>
      <c r="M1493" s="33">
        <v>0.4</v>
      </c>
      <c r="N1493" s="42">
        <v>0</v>
      </c>
      <c r="O1493" s="33">
        <v>0.2</v>
      </c>
      <c r="P1493" s="42">
        <v>220.13</v>
      </c>
      <c r="Q1493" s="33">
        <v>153.49</v>
      </c>
      <c r="R1493" s="42">
        <v>187.1</v>
      </c>
      <c r="S1493" s="33">
        <v>269.58999999999997</v>
      </c>
      <c r="T1493" s="42">
        <v>10.46</v>
      </c>
      <c r="U1493" s="33">
        <v>11.03</v>
      </c>
      <c r="V1493" s="116">
        <v>9.73</v>
      </c>
    </row>
    <row r="1494" spans="1:22" x14ac:dyDescent="0.25">
      <c r="A1494" s="26" t="s">
        <v>1974</v>
      </c>
      <c r="B1494" s="42">
        <v>1.3</v>
      </c>
      <c r="C1494" s="33">
        <v>6.5</v>
      </c>
      <c r="D1494" s="42">
        <v>5</v>
      </c>
      <c r="E1494" s="33">
        <v>0.4</v>
      </c>
      <c r="F1494" s="42">
        <v>1.9</v>
      </c>
      <c r="G1494" s="33">
        <v>1.6</v>
      </c>
      <c r="H1494" s="42">
        <v>0.3</v>
      </c>
      <c r="I1494" s="33">
        <v>0.3</v>
      </c>
      <c r="J1494" s="42">
        <v>0.4</v>
      </c>
      <c r="K1494" s="33">
        <v>0.2</v>
      </c>
      <c r="L1494" s="42">
        <v>0.3</v>
      </c>
      <c r="M1494" s="33">
        <v>0.4</v>
      </c>
      <c r="N1494" s="42">
        <v>0</v>
      </c>
      <c r="O1494" s="33">
        <v>0.2</v>
      </c>
      <c r="P1494" s="42">
        <v>276.26</v>
      </c>
      <c r="Q1494" s="33">
        <v>193.04</v>
      </c>
      <c r="R1494" s="42">
        <v>229.48</v>
      </c>
      <c r="S1494" s="33">
        <v>268.44</v>
      </c>
      <c r="T1494" s="42">
        <v>8.08</v>
      </c>
      <c r="U1494" s="33">
        <v>8.5299999999999994</v>
      </c>
      <c r="V1494" s="116">
        <v>7.5</v>
      </c>
    </row>
    <row r="1495" spans="1:22" x14ac:dyDescent="0.25">
      <c r="A1495" s="26" t="s">
        <v>314</v>
      </c>
      <c r="B1495" s="42">
        <v>0.7</v>
      </c>
      <c r="C1495" s="33">
        <v>5.5</v>
      </c>
      <c r="D1495" s="42">
        <v>4.0999999999999996</v>
      </c>
      <c r="E1495" s="33">
        <v>0.2</v>
      </c>
      <c r="F1495" s="42">
        <v>1.4</v>
      </c>
      <c r="G1495" s="33">
        <v>1.4</v>
      </c>
      <c r="H1495" s="42">
        <v>0.1</v>
      </c>
      <c r="I1495" s="33">
        <v>0.4</v>
      </c>
      <c r="J1495" s="42">
        <v>0.2</v>
      </c>
      <c r="K1495" s="33">
        <v>0.1</v>
      </c>
      <c r="L1495" s="42">
        <v>0.4</v>
      </c>
      <c r="M1495" s="33">
        <v>0.3</v>
      </c>
      <c r="N1495" s="42">
        <v>0.1</v>
      </c>
      <c r="O1495" s="33">
        <v>0.2</v>
      </c>
      <c r="P1495" s="42">
        <v>307.01</v>
      </c>
      <c r="Q1495" s="33">
        <v>208.89</v>
      </c>
      <c r="R1495" s="42">
        <v>243.22</v>
      </c>
      <c r="S1495" s="33">
        <v>267.77999999999997</v>
      </c>
      <c r="T1495" s="42">
        <v>6.8</v>
      </c>
      <c r="U1495" s="33">
        <v>7.3</v>
      </c>
      <c r="V1495" s="116">
        <v>6.36</v>
      </c>
    </row>
    <row r="1496" spans="1:22" x14ac:dyDescent="0.25">
      <c r="A1496" s="26" t="s">
        <v>1975</v>
      </c>
      <c r="B1496" s="42">
        <v>0.8</v>
      </c>
      <c r="C1496" s="33">
        <v>5.2</v>
      </c>
      <c r="D1496" s="42">
        <v>4</v>
      </c>
      <c r="E1496" s="33">
        <v>0.1</v>
      </c>
      <c r="F1496" s="42">
        <v>1.3</v>
      </c>
      <c r="G1496" s="33">
        <v>1.2</v>
      </c>
      <c r="H1496" s="42">
        <v>0.1</v>
      </c>
      <c r="I1496" s="33">
        <v>0.6</v>
      </c>
      <c r="J1496" s="42">
        <v>0.6</v>
      </c>
      <c r="K1496" s="33">
        <v>0.1</v>
      </c>
      <c r="L1496" s="42">
        <v>0.6</v>
      </c>
      <c r="M1496" s="33">
        <v>0.3</v>
      </c>
      <c r="N1496" s="42">
        <v>0.1</v>
      </c>
      <c r="O1496" s="33">
        <v>0.1</v>
      </c>
      <c r="P1496" s="42">
        <v>278.22000000000003</v>
      </c>
      <c r="Q1496" s="33">
        <v>197.59</v>
      </c>
      <c r="R1496" s="42">
        <v>227.04</v>
      </c>
      <c r="S1496" s="33">
        <v>268.64999999999998</v>
      </c>
      <c r="T1496" s="42">
        <v>6.86</v>
      </c>
      <c r="U1496" s="33">
        <v>7.16</v>
      </c>
      <c r="V1496" s="116">
        <v>6.51</v>
      </c>
    </row>
    <row r="1497" spans="1:22" x14ac:dyDescent="0.25">
      <c r="A1497" s="26" t="s">
        <v>1976</v>
      </c>
      <c r="B1497" s="42">
        <v>1</v>
      </c>
      <c r="C1497" s="33">
        <v>5.3</v>
      </c>
      <c r="D1497" s="42">
        <v>4.4000000000000004</v>
      </c>
      <c r="E1497" s="33">
        <v>0.2</v>
      </c>
      <c r="F1497" s="42">
        <v>1.5</v>
      </c>
      <c r="G1497" s="33">
        <v>1.4</v>
      </c>
      <c r="H1497" s="42">
        <v>0.1</v>
      </c>
      <c r="I1497" s="33">
        <v>0.2</v>
      </c>
      <c r="J1497" s="42">
        <v>0.5</v>
      </c>
      <c r="K1497" s="33">
        <v>0.2</v>
      </c>
      <c r="L1497" s="42">
        <v>0.5</v>
      </c>
      <c r="M1497" s="33">
        <v>0.3</v>
      </c>
      <c r="N1497" s="42">
        <v>0.1</v>
      </c>
      <c r="O1497" s="33">
        <v>0.2</v>
      </c>
      <c r="P1497" s="42">
        <v>289.27999999999997</v>
      </c>
      <c r="Q1497" s="33">
        <v>200.64</v>
      </c>
      <c r="R1497" s="42">
        <v>235.79</v>
      </c>
      <c r="S1497" s="33">
        <v>267.89</v>
      </c>
      <c r="T1497" s="42">
        <v>7.32</v>
      </c>
      <c r="U1497" s="33">
        <v>7.63</v>
      </c>
      <c r="V1497" s="116">
        <v>6.97</v>
      </c>
    </row>
    <row r="1498" spans="1:22" x14ac:dyDescent="0.25">
      <c r="A1498" s="26" t="s">
        <v>315</v>
      </c>
      <c r="B1498" s="42">
        <v>0.8</v>
      </c>
      <c r="C1498" s="33">
        <v>5</v>
      </c>
      <c r="D1498" s="42">
        <v>4.5</v>
      </c>
      <c r="E1498" s="33">
        <v>0.2</v>
      </c>
      <c r="F1498" s="42">
        <v>1.6</v>
      </c>
      <c r="G1498" s="33">
        <v>1.2</v>
      </c>
      <c r="H1498" s="42">
        <v>0.1</v>
      </c>
      <c r="I1498" s="33">
        <v>0.9</v>
      </c>
      <c r="J1498" s="42">
        <v>1.1000000000000001</v>
      </c>
      <c r="K1498" s="33">
        <v>0.1</v>
      </c>
      <c r="L1498" s="42">
        <v>0.5</v>
      </c>
      <c r="M1498" s="33">
        <v>0.3</v>
      </c>
      <c r="N1498" s="42">
        <v>0</v>
      </c>
      <c r="O1498" s="33">
        <v>0.1</v>
      </c>
      <c r="P1498" s="42">
        <v>277.7</v>
      </c>
      <c r="Q1498" s="33">
        <v>188.55</v>
      </c>
      <c r="R1498" s="42">
        <v>220.91</v>
      </c>
      <c r="S1498" s="33">
        <v>268.17</v>
      </c>
      <c r="T1498" s="42">
        <v>6.83</v>
      </c>
      <c r="U1498" s="33">
        <v>7.09</v>
      </c>
      <c r="V1498" s="116">
        <v>6.36</v>
      </c>
    </row>
    <row r="1499" spans="1:22" x14ac:dyDescent="0.25">
      <c r="A1499" s="26" t="s">
        <v>1977</v>
      </c>
      <c r="B1499" s="42">
        <v>0.6</v>
      </c>
      <c r="C1499" s="33">
        <v>6.3</v>
      </c>
      <c r="D1499" s="42">
        <v>4.8</v>
      </c>
      <c r="E1499" s="33">
        <v>0.2</v>
      </c>
      <c r="F1499" s="42">
        <v>1.6</v>
      </c>
      <c r="G1499" s="33">
        <v>1.9</v>
      </c>
      <c r="H1499" s="42">
        <v>0.1</v>
      </c>
      <c r="I1499" s="33">
        <v>0.5</v>
      </c>
      <c r="J1499" s="42">
        <v>0.9</v>
      </c>
      <c r="K1499" s="33">
        <v>0.2</v>
      </c>
      <c r="L1499" s="42">
        <v>0.6</v>
      </c>
      <c r="M1499" s="33">
        <v>0.4</v>
      </c>
      <c r="N1499" s="42">
        <v>0.1</v>
      </c>
      <c r="O1499" s="33">
        <v>0.2</v>
      </c>
      <c r="P1499" s="42">
        <v>247.87</v>
      </c>
      <c r="Q1499" s="33">
        <v>160.59</v>
      </c>
      <c r="R1499" s="42">
        <v>200.04</v>
      </c>
      <c r="S1499" s="33">
        <v>268.44</v>
      </c>
      <c r="T1499" s="42">
        <v>9.0399999999999991</v>
      </c>
      <c r="U1499" s="33">
        <v>9.3699999999999992</v>
      </c>
      <c r="V1499" s="116">
        <v>8.9600000000000009</v>
      </c>
    </row>
    <row r="1500" spans="1:22" x14ac:dyDescent="0.25">
      <c r="A1500" s="26" t="s">
        <v>1978</v>
      </c>
      <c r="B1500" s="42">
        <v>0.5</v>
      </c>
      <c r="C1500" s="33">
        <v>5.4</v>
      </c>
      <c r="D1500" s="42">
        <v>4.5</v>
      </c>
      <c r="E1500" s="33">
        <v>0.2</v>
      </c>
      <c r="F1500" s="42">
        <v>1.7</v>
      </c>
      <c r="G1500" s="33">
        <v>1.5</v>
      </c>
      <c r="H1500" s="42">
        <v>0.1</v>
      </c>
      <c r="I1500" s="33">
        <v>0.5</v>
      </c>
      <c r="J1500" s="42">
        <v>0.7</v>
      </c>
      <c r="K1500" s="33">
        <v>0.2</v>
      </c>
      <c r="L1500" s="42">
        <v>0.5</v>
      </c>
      <c r="M1500" s="33">
        <v>0.2</v>
      </c>
      <c r="N1500" s="42">
        <v>0</v>
      </c>
      <c r="O1500" s="33">
        <v>0.1</v>
      </c>
      <c r="P1500" s="42">
        <v>296.45</v>
      </c>
      <c r="Q1500" s="33">
        <v>202.37</v>
      </c>
      <c r="R1500" s="42">
        <v>239.76</v>
      </c>
      <c r="S1500" s="33">
        <v>267.47000000000003</v>
      </c>
      <c r="T1500" s="42">
        <v>7.13</v>
      </c>
      <c r="U1500" s="33">
        <v>7.27</v>
      </c>
      <c r="V1500" s="116">
        <v>7.03</v>
      </c>
    </row>
    <row r="1501" spans="1:22" x14ac:dyDescent="0.25">
      <c r="A1501" s="26" t="s">
        <v>316</v>
      </c>
      <c r="B1501" s="42">
        <v>0.5</v>
      </c>
      <c r="C1501" s="33">
        <v>5.3</v>
      </c>
      <c r="D1501" s="42">
        <v>4.9000000000000004</v>
      </c>
      <c r="E1501" s="33">
        <v>0.2</v>
      </c>
      <c r="F1501" s="42">
        <v>1.7</v>
      </c>
      <c r="G1501" s="33">
        <v>1.6</v>
      </c>
      <c r="H1501" s="42">
        <v>0.2</v>
      </c>
      <c r="I1501" s="33">
        <v>0.8</v>
      </c>
      <c r="J1501" s="42">
        <v>0.9</v>
      </c>
      <c r="K1501" s="33">
        <v>0.2</v>
      </c>
      <c r="L1501" s="42">
        <v>0.6</v>
      </c>
      <c r="M1501" s="33">
        <v>0.3</v>
      </c>
      <c r="N1501" s="42">
        <v>0.1</v>
      </c>
      <c r="O1501" s="33">
        <v>0.1</v>
      </c>
      <c r="P1501" s="42">
        <v>276.38</v>
      </c>
      <c r="Q1501" s="33">
        <v>187.96</v>
      </c>
      <c r="R1501" s="42">
        <v>223.3</v>
      </c>
      <c r="S1501" s="33">
        <v>267.39999999999998</v>
      </c>
      <c r="T1501" s="42">
        <v>7.6</v>
      </c>
      <c r="U1501" s="33">
        <v>7.81</v>
      </c>
      <c r="V1501" s="116">
        <v>7.36</v>
      </c>
    </row>
    <row r="1502" spans="1:22" x14ac:dyDescent="0.25">
      <c r="A1502" s="26" t="s">
        <v>1979</v>
      </c>
      <c r="B1502" s="42">
        <v>0.5</v>
      </c>
      <c r="C1502" s="33">
        <v>4.0999999999999996</v>
      </c>
      <c r="D1502" s="42">
        <v>4.4000000000000004</v>
      </c>
      <c r="E1502" s="33">
        <v>0.1</v>
      </c>
      <c r="F1502" s="42">
        <v>1.4</v>
      </c>
      <c r="G1502" s="33">
        <v>1.4</v>
      </c>
      <c r="H1502" s="42">
        <v>0.1</v>
      </c>
      <c r="I1502" s="33">
        <v>0.4</v>
      </c>
      <c r="J1502" s="42">
        <v>0.7</v>
      </c>
      <c r="K1502" s="33">
        <v>0.1</v>
      </c>
      <c r="L1502" s="42">
        <v>0.4</v>
      </c>
      <c r="M1502" s="33">
        <v>0.3</v>
      </c>
      <c r="N1502" s="42">
        <v>0</v>
      </c>
      <c r="O1502" s="33">
        <v>0.1</v>
      </c>
      <c r="P1502" s="42">
        <v>333.22</v>
      </c>
      <c r="Q1502" s="33">
        <v>237.69</v>
      </c>
      <c r="R1502" s="42">
        <v>271.95999999999998</v>
      </c>
      <c r="S1502" s="33">
        <v>266.95</v>
      </c>
      <c r="T1502" s="42">
        <v>6.29</v>
      </c>
      <c r="U1502" s="33">
        <v>6.63</v>
      </c>
      <c r="V1502" s="116">
        <v>6.18</v>
      </c>
    </row>
    <row r="1503" spans="1:22" x14ac:dyDescent="0.25">
      <c r="A1503" s="26" t="s">
        <v>1980</v>
      </c>
      <c r="B1503" s="42">
        <v>0.4</v>
      </c>
      <c r="C1503" s="33">
        <v>4.4000000000000004</v>
      </c>
      <c r="D1503" s="42">
        <v>4.2</v>
      </c>
      <c r="E1503" s="33">
        <v>0.1</v>
      </c>
      <c r="F1503" s="42">
        <v>1.4</v>
      </c>
      <c r="G1503" s="33">
        <v>1.4</v>
      </c>
      <c r="H1503" s="42">
        <v>0.1</v>
      </c>
      <c r="I1503" s="33">
        <v>0.3</v>
      </c>
      <c r="J1503" s="42">
        <v>0.6</v>
      </c>
      <c r="K1503" s="33">
        <v>0.2</v>
      </c>
      <c r="L1503" s="42">
        <v>0.3</v>
      </c>
      <c r="M1503" s="33">
        <v>0.3</v>
      </c>
      <c r="N1503" s="42">
        <v>0</v>
      </c>
      <c r="O1503" s="33">
        <v>0.1</v>
      </c>
      <c r="P1503" s="42">
        <v>349.65</v>
      </c>
      <c r="Q1503" s="33">
        <v>243.48</v>
      </c>
      <c r="R1503" s="42">
        <v>279.08</v>
      </c>
      <c r="S1503" s="33">
        <v>266.92</v>
      </c>
      <c r="T1503" s="42">
        <v>6.24</v>
      </c>
      <c r="U1503" s="33">
        <v>6.4</v>
      </c>
      <c r="V1503" s="116">
        <v>6.29</v>
      </c>
    </row>
    <row r="1504" spans="1:22" x14ac:dyDescent="0.25">
      <c r="A1504" s="26" t="s">
        <v>317</v>
      </c>
      <c r="B1504" s="42">
        <v>0.9</v>
      </c>
      <c r="C1504" s="33">
        <v>5.4</v>
      </c>
      <c r="D1504" s="42">
        <v>4.5999999999999996</v>
      </c>
      <c r="E1504" s="33">
        <v>0.1</v>
      </c>
      <c r="F1504" s="42">
        <v>1.6</v>
      </c>
      <c r="G1504" s="33">
        <v>1.4</v>
      </c>
      <c r="H1504" s="42">
        <v>0</v>
      </c>
      <c r="I1504" s="33">
        <v>0.4</v>
      </c>
      <c r="J1504" s="42">
        <v>0.7</v>
      </c>
      <c r="K1504" s="33">
        <v>0.1</v>
      </c>
      <c r="L1504" s="42">
        <v>0.6</v>
      </c>
      <c r="M1504" s="33">
        <v>0.4</v>
      </c>
      <c r="N1504" s="42">
        <v>0.1</v>
      </c>
      <c r="O1504" s="33">
        <v>0.2</v>
      </c>
      <c r="P1504" s="42">
        <v>317.62</v>
      </c>
      <c r="Q1504" s="33">
        <v>212.44</v>
      </c>
      <c r="R1504" s="42">
        <v>242.67</v>
      </c>
      <c r="S1504" s="33">
        <v>267.13</v>
      </c>
      <c r="T1504" s="42">
        <v>6.81</v>
      </c>
      <c r="U1504" s="33">
        <v>7.11</v>
      </c>
      <c r="V1504" s="116">
        <v>6.52</v>
      </c>
    </row>
    <row r="1505" spans="1:22" x14ac:dyDescent="0.25">
      <c r="A1505" s="26" t="s">
        <v>1981</v>
      </c>
      <c r="B1505" s="42">
        <v>0.7</v>
      </c>
      <c r="C1505" s="33">
        <v>4.8</v>
      </c>
      <c r="D1505" s="42">
        <v>4.8</v>
      </c>
      <c r="E1505" s="33">
        <v>0</v>
      </c>
      <c r="F1505" s="42">
        <v>1.4</v>
      </c>
      <c r="G1505" s="33">
        <v>1.3</v>
      </c>
      <c r="H1505" s="42">
        <v>0.1</v>
      </c>
      <c r="I1505" s="33">
        <v>0.4</v>
      </c>
      <c r="J1505" s="42">
        <v>0.8</v>
      </c>
      <c r="K1505" s="33">
        <v>0.1</v>
      </c>
      <c r="L1505" s="42">
        <v>0.5</v>
      </c>
      <c r="M1505" s="33">
        <v>0.3</v>
      </c>
      <c r="N1505" s="42">
        <v>0.1</v>
      </c>
      <c r="O1505" s="33">
        <v>0.1</v>
      </c>
      <c r="P1505" s="42">
        <v>336.14</v>
      </c>
      <c r="Q1505" s="33">
        <v>237.29</v>
      </c>
      <c r="R1505" s="42">
        <v>278.89999999999998</v>
      </c>
      <c r="S1505" s="33">
        <v>266.99</v>
      </c>
      <c r="T1505" s="42">
        <v>6.72</v>
      </c>
      <c r="U1505" s="33">
        <v>6.82</v>
      </c>
      <c r="V1505" s="116">
        <v>6.6</v>
      </c>
    </row>
    <row r="1506" spans="1:22" x14ac:dyDescent="0.25">
      <c r="A1506" s="26" t="s">
        <v>1982</v>
      </c>
      <c r="B1506" s="42">
        <v>0.4</v>
      </c>
      <c r="C1506" s="33">
        <v>4.4000000000000004</v>
      </c>
      <c r="D1506" s="42">
        <v>4.5999999999999996</v>
      </c>
      <c r="E1506" s="33">
        <v>0.1</v>
      </c>
      <c r="F1506" s="42">
        <v>1.5</v>
      </c>
      <c r="G1506" s="33">
        <v>1.2</v>
      </c>
      <c r="H1506" s="42">
        <v>0.1</v>
      </c>
      <c r="I1506" s="33">
        <v>0.9</v>
      </c>
      <c r="J1506" s="42">
        <v>0.7</v>
      </c>
      <c r="K1506" s="33">
        <v>0.1</v>
      </c>
      <c r="L1506" s="42">
        <v>0.7</v>
      </c>
      <c r="M1506" s="33">
        <v>0.2</v>
      </c>
      <c r="N1506" s="42">
        <v>0.1</v>
      </c>
      <c r="O1506" s="33">
        <v>0.2</v>
      </c>
      <c r="P1506" s="42">
        <v>324.24</v>
      </c>
      <c r="Q1506" s="33">
        <v>225.58</v>
      </c>
      <c r="R1506" s="42">
        <v>258.8</v>
      </c>
      <c r="S1506" s="33">
        <v>267.11</v>
      </c>
      <c r="T1506" s="42">
        <v>6.41</v>
      </c>
      <c r="U1506" s="33">
        <v>6.88</v>
      </c>
      <c r="V1506" s="116">
        <v>6.63</v>
      </c>
    </row>
    <row r="1507" spans="1:22" x14ac:dyDescent="0.25">
      <c r="A1507" s="26" t="s">
        <v>318</v>
      </c>
      <c r="B1507" s="42">
        <v>0.3</v>
      </c>
      <c r="C1507" s="33">
        <v>4.0999999999999996</v>
      </c>
      <c r="D1507" s="42">
        <v>4.5999999999999996</v>
      </c>
      <c r="E1507" s="33">
        <v>0.1</v>
      </c>
      <c r="F1507" s="42">
        <v>1.5</v>
      </c>
      <c r="G1507" s="33">
        <v>1.5</v>
      </c>
      <c r="H1507" s="42">
        <v>0.1</v>
      </c>
      <c r="I1507" s="33">
        <v>0.7</v>
      </c>
      <c r="J1507" s="42">
        <v>0.6</v>
      </c>
      <c r="K1507" s="33">
        <v>0.2</v>
      </c>
      <c r="L1507" s="42">
        <v>0.7</v>
      </c>
      <c r="M1507" s="33">
        <v>0.2</v>
      </c>
      <c r="N1507" s="42">
        <v>0</v>
      </c>
      <c r="O1507" s="33">
        <v>0.2</v>
      </c>
      <c r="P1507" s="42">
        <v>333.92</v>
      </c>
      <c r="Q1507" s="33">
        <v>229.33</v>
      </c>
      <c r="R1507" s="42">
        <v>265.08</v>
      </c>
      <c r="S1507" s="33">
        <v>265.74</v>
      </c>
      <c r="T1507" s="42">
        <v>6.29</v>
      </c>
      <c r="U1507" s="33">
        <v>6.49</v>
      </c>
      <c r="V1507" s="116">
        <v>6.54</v>
      </c>
    </row>
    <row r="1508" spans="1:22" x14ac:dyDescent="0.25">
      <c r="A1508" s="26" t="s">
        <v>1983</v>
      </c>
      <c r="B1508" s="42">
        <v>0.3</v>
      </c>
      <c r="C1508" s="33">
        <v>3.5</v>
      </c>
      <c r="D1508" s="42">
        <v>4.2</v>
      </c>
      <c r="E1508" s="33">
        <v>0</v>
      </c>
      <c r="F1508" s="42">
        <v>1.6</v>
      </c>
      <c r="G1508" s="33">
        <v>1.2</v>
      </c>
      <c r="H1508" s="42">
        <v>0.1</v>
      </c>
      <c r="I1508" s="33">
        <v>0.8</v>
      </c>
      <c r="J1508" s="42">
        <v>0.7</v>
      </c>
      <c r="K1508" s="33">
        <v>0.2</v>
      </c>
      <c r="L1508" s="42">
        <v>0.5</v>
      </c>
      <c r="M1508" s="33">
        <v>0.2</v>
      </c>
      <c r="N1508" s="42">
        <v>0</v>
      </c>
      <c r="O1508" s="33">
        <v>0.1</v>
      </c>
      <c r="P1508" s="42">
        <v>327.73</v>
      </c>
      <c r="Q1508" s="33">
        <v>227.31</v>
      </c>
      <c r="R1508" s="42">
        <v>264.58999999999997</v>
      </c>
      <c r="S1508" s="33">
        <v>265.95999999999998</v>
      </c>
      <c r="T1508" s="42">
        <v>5.86</v>
      </c>
      <c r="U1508" s="33">
        <v>6.12</v>
      </c>
      <c r="V1508" s="116">
        <v>6.16</v>
      </c>
    </row>
    <row r="1509" spans="1:22" x14ac:dyDescent="0.25">
      <c r="A1509" s="26" t="s">
        <v>1984</v>
      </c>
      <c r="B1509" s="42">
        <v>0.2</v>
      </c>
      <c r="C1509" s="33">
        <v>2.2000000000000002</v>
      </c>
      <c r="D1509" s="42">
        <v>3.6</v>
      </c>
      <c r="E1509" s="33">
        <v>0</v>
      </c>
      <c r="F1509" s="42">
        <v>1.2</v>
      </c>
      <c r="G1509" s="33">
        <v>1.1000000000000001</v>
      </c>
      <c r="H1509" s="42">
        <v>0.1</v>
      </c>
      <c r="I1509" s="33">
        <v>0.4</v>
      </c>
      <c r="J1509" s="42">
        <v>0.7</v>
      </c>
      <c r="K1509" s="33">
        <v>0.1</v>
      </c>
      <c r="L1509" s="42">
        <v>0.4</v>
      </c>
      <c r="M1509" s="33">
        <v>0.3</v>
      </c>
      <c r="N1509" s="42">
        <v>0</v>
      </c>
      <c r="O1509" s="33">
        <v>0.1</v>
      </c>
      <c r="P1509" s="42">
        <v>420.38</v>
      </c>
      <c r="Q1509" s="33">
        <v>284.88</v>
      </c>
      <c r="R1509" s="42">
        <v>337.44</v>
      </c>
      <c r="S1509" s="33">
        <v>264.67</v>
      </c>
      <c r="T1509" s="42">
        <v>4.2300000000000004</v>
      </c>
      <c r="U1509" s="33">
        <v>4.46</v>
      </c>
      <c r="V1509" s="116">
        <v>4.5599999999999996</v>
      </c>
    </row>
    <row r="1510" spans="1:22" x14ac:dyDescent="0.25">
      <c r="A1510" s="26" t="s">
        <v>319</v>
      </c>
      <c r="B1510" s="42">
        <v>0.4</v>
      </c>
      <c r="C1510" s="33">
        <v>4</v>
      </c>
      <c r="D1510" s="42">
        <v>4.5</v>
      </c>
      <c r="E1510" s="33">
        <v>0.1</v>
      </c>
      <c r="F1510" s="42">
        <v>1.6</v>
      </c>
      <c r="G1510" s="33">
        <v>1.4</v>
      </c>
      <c r="H1510" s="42">
        <v>0.1</v>
      </c>
      <c r="I1510" s="33">
        <v>0.7</v>
      </c>
      <c r="J1510" s="42">
        <v>0.8</v>
      </c>
      <c r="K1510" s="33">
        <v>0.1</v>
      </c>
      <c r="L1510" s="42">
        <v>0.5</v>
      </c>
      <c r="M1510" s="33">
        <v>0.2</v>
      </c>
      <c r="N1510" s="42">
        <v>0</v>
      </c>
      <c r="O1510" s="33">
        <v>0.1</v>
      </c>
      <c r="P1510" s="42">
        <v>350.66</v>
      </c>
      <c r="Q1510" s="33">
        <v>232.28</v>
      </c>
      <c r="R1510" s="42">
        <v>277.64999999999998</v>
      </c>
      <c r="S1510" s="33">
        <v>265.88</v>
      </c>
      <c r="T1510" s="42">
        <v>6.08</v>
      </c>
      <c r="U1510" s="33">
        <v>6.39</v>
      </c>
      <c r="V1510" s="116">
        <v>6.43</v>
      </c>
    </row>
    <row r="1511" spans="1:22" x14ac:dyDescent="0.25">
      <c r="A1511" s="26" t="s">
        <v>1985</v>
      </c>
      <c r="B1511" s="42">
        <v>0.4</v>
      </c>
      <c r="C1511" s="33">
        <v>3.9</v>
      </c>
      <c r="D1511" s="42">
        <v>4.5</v>
      </c>
      <c r="E1511" s="33">
        <v>0.1</v>
      </c>
      <c r="F1511" s="42">
        <v>1.7</v>
      </c>
      <c r="G1511" s="33">
        <v>1.3</v>
      </c>
      <c r="H1511" s="42">
        <v>0.2</v>
      </c>
      <c r="I1511" s="33">
        <v>0.8</v>
      </c>
      <c r="J1511" s="42">
        <v>0.9</v>
      </c>
      <c r="K1511" s="33">
        <v>0.2</v>
      </c>
      <c r="L1511" s="42">
        <v>0.7</v>
      </c>
      <c r="M1511" s="33">
        <v>0.3</v>
      </c>
      <c r="N1511" s="42">
        <v>0</v>
      </c>
      <c r="O1511" s="33">
        <v>0.2</v>
      </c>
      <c r="P1511" s="42">
        <v>323.25</v>
      </c>
      <c r="Q1511" s="33">
        <v>220.51</v>
      </c>
      <c r="R1511" s="42">
        <v>259.42</v>
      </c>
      <c r="S1511" s="33">
        <v>266.32</v>
      </c>
      <c r="T1511" s="42">
        <v>6.31</v>
      </c>
      <c r="U1511" s="33">
        <v>6.41</v>
      </c>
      <c r="V1511" s="116">
        <v>6.52</v>
      </c>
    </row>
    <row r="1512" spans="1:22" x14ac:dyDescent="0.25">
      <c r="A1512" s="26" t="s">
        <v>1986</v>
      </c>
      <c r="B1512" s="42">
        <v>0.5</v>
      </c>
      <c r="C1512" s="33">
        <v>4.5999999999999996</v>
      </c>
      <c r="D1512" s="42">
        <v>5.3</v>
      </c>
      <c r="E1512" s="33">
        <v>0.1</v>
      </c>
      <c r="F1512" s="42">
        <v>1.7</v>
      </c>
      <c r="G1512" s="33">
        <v>1.7</v>
      </c>
      <c r="H1512" s="42">
        <v>0.1</v>
      </c>
      <c r="I1512" s="33">
        <v>0.5</v>
      </c>
      <c r="J1512" s="42">
        <v>0.6</v>
      </c>
      <c r="K1512" s="33">
        <v>0.1</v>
      </c>
      <c r="L1512" s="42">
        <v>0.5</v>
      </c>
      <c r="M1512" s="33">
        <v>0.3</v>
      </c>
      <c r="N1512" s="42">
        <v>0.1</v>
      </c>
      <c r="O1512" s="33">
        <v>0.2</v>
      </c>
      <c r="P1512" s="42">
        <v>318.05</v>
      </c>
      <c r="Q1512" s="33">
        <v>220.86</v>
      </c>
      <c r="R1512" s="42">
        <v>252.29</v>
      </c>
      <c r="S1512" s="33">
        <v>266.62</v>
      </c>
      <c r="T1512" s="42">
        <v>6.9</v>
      </c>
      <c r="U1512" s="33">
        <v>7.47</v>
      </c>
      <c r="V1512" s="116">
        <v>7.33</v>
      </c>
    </row>
    <row r="1513" spans="1:22" x14ac:dyDescent="0.25">
      <c r="A1513" s="26" t="s">
        <v>320</v>
      </c>
      <c r="B1513" s="42">
        <v>0.6</v>
      </c>
      <c r="C1513" s="33">
        <v>6.8</v>
      </c>
      <c r="D1513" s="42">
        <v>6.1</v>
      </c>
      <c r="E1513" s="33">
        <v>0.2</v>
      </c>
      <c r="F1513" s="42">
        <v>2</v>
      </c>
      <c r="G1513" s="33">
        <v>1.5</v>
      </c>
      <c r="H1513" s="42">
        <v>0</v>
      </c>
      <c r="I1513" s="33">
        <v>1.3</v>
      </c>
      <c r="J1513" s="42">
        <v>1.3</v>
      </c>
      <c r="K1513" s="33">
        <v>0.1</v>
      </c>
      <c r="L1513" s="42">
        <v>0.8</v>
      </c>
      <c r="M1513" s="33">
        <v>0.3</v>
      </c>
      <c r="N1513" s="42">
        <v>0.1</v>
      </c>
      <c r="O1513" s="33">
        <v>0.1</v>
      </c>
      <c r="P1513" s="42">
        <v>247.28</v>
      </c>
      <c r="Q1513" s="33">
        <v>159.82</v>
      </c>
      <c r="R1513" s="42">
        <v>197.43</v>
      </c>
      <c r="S1513" s="33">
        <v>267.25</v>
      </c>
      <c r="T1513" s="42">
        <v>8.42</v>
      </c>
      <c r="U1513" s="33">
        <v>9.08</v>
      </c>
      <c r="V1513" s="116">
        <v>8.7799999999999994</v>
      </c>
    </row>
    <row r="1514" spans="1:22" x14ac:dyDescent="0.25">
      <c r="A1514" s="26" t="s">
        <v>1987</v>
      </c>
      <c r="B1514" s="42">
        <v>0.6</v>
      </c>
      <c r="C1514" s="33">
        <v>4.5999999999999996</v>
      </c>
      <c r="D1514" s="42">
        <v>4.5999999999999996</v>
      </c>
      <c r="E1514" s="33">
        <v>0.1</v>
      </c>
      <c r="F1514" s="42">
        <v>1.7</v>
      </c>
      <c r="G1514" s="33">
        <v>1.5</v>
      </c>
      <c r="H1514" s="42">
        <v>0.1</v>
      </c>
      <c r="I1514" s="33">
        <v>0.6</v>
      </c>
      <c r="J1514" s="42">
        <v>0.8</v>
      </c>
      <c r="K1514" s="33">
        <v>0.1</v>
      </c>
      <c r="L1514" s="42">
        <v>0.6</v>
      </c>
      <c r="M1514" s="33">
        <v>0.3</v>
      </c>
      <c r="N1514" s="42">
        <v>0</v>
      </c>
      <c r="O1514" s="33">
        <v>0.2</v>
      </c>
      <c r="P1514" s="42">
        <v>329.98</v>
      </c>
      <c r="Q1514" s="33">
        <v>228.79</v>
      </c>
      <c r="R1514" s="42">
        <v>271.58</v>
      </c>
      <c r="S1514" s="33">
        <v>266.2</v>
      </c>
      <c r="T1514" s="42">
        <v>6.42</v>
      </c>
      <c r="U1514" s="33">
        <v>7</v>
      </c>
      <c r="V1514" s="116">
        <v>6.71</v>
      </c>
    </row>
    <row r="1515" spans="1:22" x14ac:dyDescent="0.25">
      <c r="A1515" s="26" t="s">
        <v>1988</v>
      </c>
      <c r="B1515" s="42">
        <v>0.4</v>
      </c>
      <c r="C1515" s="33">
        <v>4.0999999999999996</v>
      </c>
      <c r="D1515" s="42">
        <v>4.5999999999999996</v>
      </c>
      <c r="E1515" s="33">
        <v>0.1</v>
      </c>
      <c r="F1515" s="42">
        <v>1.5</v>
      </c>
      <c r="G1515" s="33">
        <v>1.1000000000000001</v>
      </c>
      <c r="H1515" s="42">
        <v>0.2</v>
      </c>
      <c r="I1515" s="33">
        <v>0.4</v>
      </c>
      <c r="J1515" s="42">
        <v>0.6</v>
      </c>
      <c r="K1515" s="33">
        <v>0.2</v>
      </c>
      <c r="L1515" s="42">
        <v>0.7</v>
      </c>
      <c r="M1515" s="33">
        <v>0.4</v>
      </c>
      <c r="N1515" s="42">
        <v>0</v>
      </c>
      <c r="O1515" s="33">
        <v>0.2</v>
      </c>
      <c r="P1515" s="42">
        <v>333.52</v>
      </c>
      <c r="Q1515" s="33">
        <v>229.2</v>
      </c>
      <c r="R1515" s="42">
        <v>267.43</v>
      </c>
      <c r="S1515" s="33">
        <v>266.37</v>
      </c>
      <c r="T1515" s="42">
        <v>5.73</v>
      </c>
      <c r="U1515" s="33">
        <v>5.96</v>
      </c>
      <c r="V1515" s="116">
        <v>6.06</v>
      </c>
    </row>
    <row r="1516" spans="1:22" x14ac:dyDescent="0.25">
      <c r="A1516" s="26" t="s">
        <v>321</v>
      </c>
      <c r="B1516" s="42">
        <v>0.6</v>
      </c>
      <c r="C1516" s="33">
        <v>4.8</v>
      </c>
      <c r="D1516" s="42">
        <v>5</v>
      </c>
      <c r="E1516" s="33">
        <v>0.1</v>
      </c>
      <c r="F1516" s="42">
        <v>1.8</v>
      </c>
      <c r="G1516" s="33">
        <v>1.6</v>
      </c>
      <c r="H1516" s="42">
        <v>0.1</v>
      </c>
      <c r="I1516" s="33">
        <v>0.8</v>
      </c>
      <c r="J1516" s="42">
        <v>0.9</v>
      </c>
      <c r="K1516" s="33">
        <v>0.1</v>
      </c>
      <c r="L1516" s="42">
        <v>0.6</v>
      </c>
      <c r="M1516" s="33">
        <v>0.4</v>
      </c>
      <c r="N1516" s="42">
        <v>0.1</v>
      </c>
      <c r="O1516" s="33">
        <v>0.1</v>
      </c>
      <c r="P1516" s="42">
        <v>289.73</v>
      </c>
      <c r="Q1516" s="33">
        <v>189.23</v>
      </c>
      <c r="R1516" s="42">
        <v>224.69</v>
      </c>
      <c r="S1516" s="33">
        <v>266.13</v>
      </c>
      <c r="T1516" s="42">
        <v>6.9</v>
      </c>
      <c r="U1516" s="33">
        <v>7.23</v>
      </c>
      <c r="V1516" s="116">
        <v>7.3</v>
      </c>
    </row>
    <row r="1517" spans="1:22" x14ac:dyDescent="0.25">
      <c r="A1517" s="26" t="s">
        <v>1989</v>
      </c>
      <c r="B1517" s="42">
        <v>0.5</v>
      </c>
      <c r="C1517" s="33">
        <v>1.7</v>
      </c>
      <c r="D1517" s="42">
        <v>3.4</v>
      </c>
      <c r="E1517" s="33">
        <v>0.1</v>
      </c>
      <c r="F1517" s="42">
        <v>1.3</v>
      </c>
      <c r="G1517" s="33">
        <v>0.7</v>
      </c>
      <c r="H1517" s="42">
        <v>0.1</v>
      </c>
      <c r="I1517" s="33">
        <v>1.1000000000000001</v>
      </c>
      <c r="J1517" s="42">
        <v>0.8</v>
      </c>
      <c r="K1517" s="33">
        <v>0.2</v>
      </c>
      <c r="L1517" s="42">
        <v>0.7</v>
      </c>
      <c r="M1517" s="33">
        <v>0.2</v>
      </c>
      <c r="N1517" s="42">
        <v>0</v>
      </c>
      <c r="O1517" s="33">
        <v>0.1</v>
      </c>
      <c r="P1517" s="42">
        <v>398.03</v>
      </c>
      <c r="Q1517" s="33">
        <v>275</v>
      </c>
      <c r="R1517" s="42">
        <v>318.06</v>
      </c>
      <c r="S1517" s="33">
        <v>264.67</v>
      </c>
      <c r="T1517" s="42">
        <v>4.03</v>
      </c>
      <c r="U1517" s="33">
        <v>4.3</v>
      </c>
      <c r="V1517" s="116">
        <v>4.3</v>
      </c>
    </row>
    <row r="1518" spans="1:22" x14ac:dyDescent="0.25">
      <c r="A1518" s="26" t="s">
        <v>1990</v>
      </c>
      <c r="B1518" s="42">
        <v>0.6</v>
      </c>
      <c r="C1518" s="33">
        <v>3.4</v>
      </c>
      <c r="D1518" s="42">
        <v>4.4000000000000004</v>
      </c>
      <c r="E1518" s="33">
        <v>0.1</v>
      </c>
      <c r="F1518" s="42">
        <v>1.6</v>
      </c>
      <c r="G1518" s="33">
        <v>1.3</v>
      </c>
      <c r="H1518" s="42">
        <v>0.2</v>
      </c>
      <c r="I1518" s="33">
        <v>1</v>
      </c>
      <c r="J1518" s="42">
        <v>1.2</v>
      </c>
      <c r="K1518" s="33">
        <v>0.2</v>
      </c>
      <c r="L1518" s="42">
        <v>0.8</v>
      </c>
      <c r="M1518" s="33">
        <v>0.3</v>
      </c>
      <c r="N1518" s="42">
        <v>0</v>
      </c>
      <c r="O1518" s="33">
        <v>0.2</v>
      </c>
      <c r="P1518" s="42">
        <v>332.5</v>
      </c>
      <c r="Q1518" s="33">
        <v>234.2</v>
      </c>
      <c r="R1518" s="42">
        <v>265.74</v>
      </c>
      <c r="S1518" s="33">
        <v>266.14</v>
      </c>
      <c r="T1518" s="42">
        <v>5.93</v>
      </c>
      <c r="U1518" s="33">
        <v>6.19</v>
      </c>
      <c r="V1518" s="116">
        <v>6.3</v>
      </c>
    </row>
    <row r="1519" spans="1:22" x14ac:dyDescent="0.25">
      <c r="A1519" s="26" t="s">
        <v>322</v>
      </c>
      <c r="B1519" s="42">
        <v>0.5</v>
      </c>
      <c r="C1519" s="33">
        <v>3.3</v>
      </c>
      <c r="D1519" s="42">
        <v>4.2</v>
      </c>
      <c r="E1519" s="33">
        <v>0.1</v>
      </c>
      <c r="F1519" s="42">
        <v>1.4</v>
      </c>
      <c r="G1519" s="33">
        <v>1.1000000000000001</v>
      </c>
      <c r="H1519" s="42">
        <v>0.2</v>
      </c>
      <c r="I1519" s="33">
        <v>1</v>
      </c>
      <c r="J1519" s="42">
        <v>1.1000000000000001</v>
      </c>
      <c r="K1519" s="33">
        <v>0.2</v>
      </c>
      <c r="L1519" s="42">
        <v>0.9</v>
      </c>
      <c r="M1519" s="33">
        <v>0.4</v>
      </c>
      <c r="N1519" s="42">
        <v>0.1</v>
      </c>
      <c r="O1519" s="33">
        <v>0.3</v>
      </c>
      <c r="P1519" s="42">
        <v>337.1</v>
      </c>
      <c r="Q1519" s="33">
        <v>234.4</v>
      </c>
      <c r="R1519" s="42">
        <v>269.57</v>
      </c>
      <c r="S1519" s="33">
        <v>266.08</v>
      </c>
      <c r="T1519" s="42">
        <v>5.54</v>
      </c>
      <c r="U1519" s="33">
        <v>5.81</v>
      </c>
      <c r="V1519" s="116">
        <v>5.89</v>
      </c>
    </row>
    <row r="1520" spans="1:22" x14ac:dyDescent="0.25">
      <c r="A1520" s="26" t="s">
        <v>1991</v>
      </c>
      <c r="B1520" s="42">
        <v>0.6</v>
      </c>
      <c r="C1520" s="33">
        <v>3.5</v>
      </c>
      <c r="D1520" s="42">
        <v>4.0999999999999996</v>
      </c>
      <c r="E1520" s="33">
        <v>0.1</v>
      </c>
      <c r="F1520" s="42">
        <v>1.1000000000000001</v>
      </c>
      <c r="G1520" s="33">
        <v>0.7</v>
      </c>
      <c r="H1520" s="42">
        <v>0.1</v>
      </c>
      <c r="I1520" s="33">
        <v>1.2</v>
      </c>
      <c r="J1520" s="42">
        <v>1.1000000000000001</v>
      </c>
      <c r="K1520" s="33">
        <v>0.2</v>
      </c>
      <c r="L1520" s="42">
        <v>0.5</v>
      </c>
      <c r="M1520" s="33">
        <v>0.3</v>
      </c>
      <c r="N1520" s="42">
        <v>0.1</v>
      </c>
      <c r="O1520" s="33">
        <v>0.1</v>
      </c>
      <c r="P1520" s="42">
        <v>338.18</v>
      </c>
      <c r="Q1520" s="33">
        <v>235.27</v>
      </c>
      <c r="R1520" s="42">
        <v>269.66000000000003</v>
      </c>
      <c r="S1520" s="33">
        <v>266.08</v>
      </c>
      <c r="T1520" s="42">
        <v>5.56</v>
      </c>
      <c r="U1520" s="33">
        <v>5.83</v>
      </c>
      <c r="V1520" s="116">
        <v>5.83</v>
      </c>
    </row>
    <row r="1521" spans="1:22" x14ac:dyDescent="0.25">
      <c r="A1521" s="26" t="s">
        <v>1992</v>
      </c>
      <c r="B1521" s="42">
        <v>0.5</v>
      </c>
      <c r="C1521" s="33">
        <v>4.3</v>
      </c>
      <c r="D1521" s="42">
        <v>4.8</v>
      </c>
      <c r="E1521" s="33">
        <v>0.1</v>
      </c>
      <c r="F1521" s="42">
        <v>1.4</v>
      </c>
      <c r="G1521" s="33">
        <v>1.3</v>
      </c>
      <c r="H1521" s="42">
        <v>0.2</v>
      </c>
      <c r="I1521" s="33">
        <v>0.6</v>
      </c>
      <c r="J1521" s="42">
        <v>1.2</v>
      </c>
      <c r="K1521" s="33">
        <v>0.1</v>
      </c>
      <c r="L1521" s="42">
        <v>0.6</v>
      </c>
      <c r="M1521" s="33">
        <v>0.3</v>
      </c>
      <c r="N1521" s="42">
        <v>0.1</v>
      </c>
      <c r="O1521" s="33">
        <v>0.2</v>
      </c>
      <c r="P1521" s="42">
        <v>335.07</v>
      </c>
      <c r="Q1521" s="33">
        <v>234.97</v>
      </c>
      <c r="R1521" s="42">
        <v>266.87</v>
      </c>
      <c r="S1521" s="33">
        <v>265.95999999999998</v>
      </c>
      <c r="T1521" s="42">
        <v>6.44</v>
      </c>
      <c r="U1521" s="33">
        <v>6.84</v>
      </c>
      <c r="V1521" s="116">
        <v>6.8</v>
      </c>
    </row>
    <row r="1522" spans="1:22" x14ac:dyDescent="0.25">
      <c r="A1522" s="26" t="s">
        <v>323</v>
      </c>
      <c r="B1522" s="42">
        <v>0.6</v>
      </c>
      <c r="C1522" s="33">
        <v>4.0999999999999996</v>
      </c>
      <c r="D1522" s="42">
        <v>4.5999999999999996</v>
      </c>
      <c r="E1522" s="33">
        <v>0.2</v>
      </c>
      <c r="F1522" s="42">
        <v>1.4</v>
      </c>
      <c r="G1522" s="33">
        <v>1.1000000000000001</v>
      </c>
      <c r="H1522" s="42">
        <v>0.2</v>
      </c>
      <c r="I1522" s="33">
        <v>1.2</v>
      </c>
      <c r="J1522" s="42">
        <v>1.2</v>
      </c>
      <c r="K1522" s="33">
        <v>0.1</v>
      </c>
      <c r="L1522" s="42">
        <v>0.8</v>
      </c>
      <c r="M1522" s="33">
        <v>0.3</v>
      </c>
      <c r="N1522" s="42">
        <v>0</v>
      </c>
      <c r="O1522" s="33">
        <v>0.2</v>
      </c>
      <c r="P1522" s="42">
        <v>328.02</v>
      </c>
      <c r="Q1522" s="33">
        <v>230.39</v>
      </c>
      <c r="R1522" s="42">
        <v>268.61</v>
      </c>
      <c r="S1522" s="33">
        <v>265.7</v>
      </c>
      <c r="T1522" s="42">
        <v>5.93</v>
      </c>
      <c r="U1522" s="33">
        <v>6.5</v>
      </c>
      <c r="V1522" s="116">
        <v>6.34</v>
      </c>
    </row>
    <row r="1523" spans="1:22" x14ac:dyDescent="0.25">
      <c r="A1523" s="26" t="s">
        <v>1993</v>
      </c>
      <c r="B1523" s="42">
        <v>0.5</v>
      </c>
      <c r="C1523" s="33">
        <v>3.8</v>
      </c>
      <c r="D1523" s="42">
        <v>4.4000000000000004</v>
      </c>
      <c r="E1523" s="33">
        <v>0.2</v>
      </c>
      <c r="F1523" s="42">
        <v>1.3</v>
      </c>
      <c r="G1523" s="33">
        <v>1.2</v>
      </c>
      <c r="H1523" s="42">
        <v>0.2</v>
      </c>
      <c r="I1523" s="33">
        <v>0.9</v>
      </c>
      <c r="J1523" s="42">
        <v>1.3</v>
      </c>
      <c r="K1523" s="33">
        <v>0.2</v>
      </c>
      <c r="L1523" s="42">
        <v>0.7</v>
      </c>
      <c r="M1523" s="33">
        <v>0.4</v>
      </c>
      <c r="N1523" s="42">
        <v>0.1</v>
      </c>
      <c r="O1523" s="33">
        <v>0.1</v>
      </c>
      <c r="P1523" s="42">
        <v>357.82</v>
      </c>
      <c r="Q1523" s="33">
        <v>250.3</v>
      </c>
      <c r="R1523" s="42">
        <v>286.97000000000003</v>
      </c>
      <c r="S1523" s="33">
        <v>264.99</v>
      </c>
      <c r="T1523" s="42">
        <v>5.96</v>
      </c>
      <c r="U1523" s="33">
        <v>6.19</v>
      </c>
      <c r="V1523" s="116">
        <v>6.2</v>
      </c>
    </row>
    <row r="1524" spans="1:22" x14ac:dyDescent="0.25">
      <c r="A1524" s="26" t="s">
        <v>1994</v>
      </c>
      <c r="B1524" s="42">
        <v>0.3</v>
      </c>
      <c r="C1524" s="33">
        <v>3.5</v>
      </c>
      <c r="D1524" s="42">
        <v>4.4000000000000004</v>
      </c>
      <c r="E1524" s="33">
        <v>0.1</v>
      </c>
      <c r="F1524" s="42">
        <v>1.5</v>
      </c>
      <c r="G1524" s="33">
        <v>1.2</v>
      </c>
      <c r="H1524" s="42">
        <v>0.2</v>
      </c>
      <c r="I1524" s="33">
        <v>1</v>
      </c>
      <c r="J1524" s="42">
        <v>1.3</v>
      </c>
      <c r="K1524" s="33">
        <v>0.4</v>
      </c>
      <c r="L1524" s="42">
        <v>0.8</v>
      </c>
      <c r="M1524" s="33">
        <v>0.4</v>
      </c>
      <c r="N1524" s="42">
        <v>0.1</v>
      </c>
      <c r="O1524" s="33">
        <v>0.2</v>
      </c>
      <c r="P1524" s="42">
        <v>349.66</v>
      </c>
      <c r="Q1524" s="33">
        <v>242.69</v>
      </c>
      <c r="R1524" s="42">
        <v>275.70999999999998</v>
      </c>
      <c r="S1524" s="33">
        <v>265.39999999999998</v>
      </c>
      <c r="T1524" s="42">
        <v>5.58</v>
      </c>
      <c r="U1524" s="33">
        <v>5.97</v>
      </c>
      <c r="V1524" s="116">
        <v>5.91</v>
      </c>
    </row>
    <row r="1525" spans="1:22" x14ac:dyDescent="0.25">
      <c r="A1525" s="26" t="s">
        <v>324</v>
      </c>
      <c r="B1525" s="42">
        <v>1</v>
      </c>
      <c r="C1525" s="33">
        <v>3.8</v>
      </c>
      <c r="D1525" s="42">
        <v>4</v>
      </c>
      <c r="E1525" s="33">
        <v>0.1</v>
      </c>
      <c r="F1525" s="42">
        <v>1.4</v>
      </c>
      <c r="G1525" s="33">
        <v>0.9</v>
      </c>
      <c r="H1525" s="42">
        <v>0.1</v>
      </c>
      <c r="I1525" s="33">
        <v>0.8</v>
      </c>
      <c r="J1525" s="42">
        <v>1.1000000000000001</v>
      </c>
      <c r="K1525" s="33">
        <v>0.2</v>
      </c>
      <c r="L1525" s="42">
        <v>0.7</v>
      </c>
      <c r="M1525" s="33">
        <v>0.3</v>
      </c>
      <c r="N1525" s="42">
        <v>0</v>
      </c>
      <c r="O1525" s="33">
        <v>0.1</v>
      </c>
      <c r="P1525" s="42">
        <v>368.64</v>
      </c>
      <c r="Q1525" s="33">
        <v>257.54000000000002</v>
      </c>
      <c r="R1525" s="42">
        <v>292.77</v>
      </c>
      <c r="S1525" s="33">
        <v>264.82</v>
      </c>
      <c r="T1525" s="42">
        <v>6.07</v>
      </c>
      <c r="U1525" s="33">
        <v>6.27</v>
      </c>
      <c r="V1525" s="116">
        <v>5.91</v>
      </c>
    </row>
    <row r="1526" spans="1:22" x14ac:dyDescent="0.25">
      <c r="A1526" s="26" t="s">
        <v>1995</v>
      </c>
      <c r="B1526" s="42">
        <v>0.9</v>
      </c>
      <c r="C1526" s="33">
        <v>4.5</v>
      </c>
      <c r="D1526" s="42">
        <v>4.4000000000000004</v>
      </c>
      <c r="E1526" s="33">
        <v>0.1</v>
      </c>
      <c r="F1526" s="42">
        <v>1.4</v>
      </c>
      <c r="G1526" s="33">
        <v>1.3</v>
      </c>
      <c r="H1526" s="42">
        <v>0.2</v>
      </c>
      <c r="I1526" s="33">
        <v>0.4</v>
      </c>
      <c r="J1526" s="42">
        <v>0.8</v>
      </c>
      <c r="K1526" s="33">
        <v>0.2</v>
      </c>
      <c r="L1526" s="42">
        <v>0.6</v>
      </c>
      <c r="M1526" s="33">
        <v>0.4</v>
      </c>
      <c r="N1526" s="42">
        <v>0.1</v>
      </c>
      <c r="O1526" s="33">
        <v>0.2</v>
      </c>
      <c r="P1526" s="42">
        <v>373.54</v>
      </c>
      <c r="Q1526" s="33">
        <v>263.83</v>
      </c>
      <c r="R1526" s="42">
        <v>296.77999999999997</v>
      </c>
      <c r="S1526" s="33">
        <v>264.95999999999998</v>
      </c>
      <c r="T1526" s="42">
        <v>6.57</v>
      </c>
      <c r="U1526" s="33">
        <v>6.73</v>
      </c>
      <c r="V1526" s="116">
        <v>6.35</v>
      </c>
    </row>
    <row r="1527" spans="1:22" x14ac:dyDescent="0.25">
      <c r="A1527" s="26" t="s">
        <v>1996</v>
      </c>
      <c r="B1527" s="42">
        <v>0.7</v>
      </c>
      <c r="C1527" s="33">
        <v>3.9</v>
      </c>
      <c r="D1527" s="42">
        <v>3.9</v>
      </c>
      <c r="E1527" s="33">
        <v>0.1</v>
      </c>
      <c r="F1527" s="42">
        <v>1.3</v>
      </c>
      <c r="G1527" s="33">
        <v>0.7</v>
      </c>
      <c r="H1527" s="42">
        <v>0.1</v>
      </c>
      <c r="I1527" s="33">
        <v>0.6</v>
      </c>
      <c r="J1527" s="42">
        <v>0.6</v>
      </c>
      <c r="K1527" s="33">
        <v>0.2</v>
      </c>
      <c r="L1527" s="42">
        <v>0.5</v>
      </c>
      <c r="M1527" s="33">
        <v>0.2</v>
      </c>
      <c r="N1527" s="42">
        <v>0</v>
      </c>
      <c r="O1527" s="33">
        <v>0.2</v>
      </c>
      <c r="P1527" s="42">
        <v>370.56</v>
      </c>
      <c r="Q1527" s="33">
        <v>263.89999999999998</v>
      </c>
      <c r="R1527" s="42">
        <v>298.79000000000002</v>
      </c>
      <c r="S1527" s="33">
        <v>265.07</v>
      </c>
      <c r="T1527" s="42">
        <v>5.56</v>
      </c>
      <c r="U1527" s="33">
        <v>5.8</v>
      </c>
      <c r="V1527" s="116">
        <v>5.56</v>
      </c>
    </row>
    <row r="1528" spans="1:22" x14ac:dyDescent="0.25">
      <c r="A1528" s="26" t="s">
        <v>325</v>
      </c>
      <c r="B1528" s="42">
        <v>0.5</v>
      </c>
      <c r="C1528" s="33">
        <v>3.3</v>
      </c>
      <c r="D1528" s="42">
        <v>4.0999999999999996</v>
      </c>
      <c r="E1528" s="33">
        <v>0.1</v>
      </c>
      <c r="F1528" s="42">
        <v>1.1000000000000001</v>
      </c>
      <c r="G1528" s="33">
        <v>0.8</v>
      </c>
      <c r="H1528" s="42">
        <v>0.1</v>
      </c>
      <c r="I1528" s="33">
        <v>0.7</v>
      </c>
      <c r="J1528" s="42">
        <v>0.8</v>
      </c>
      <c r="K1528" s="33">
        <v>0.1</v>
      </c>
      <c r="L1528" s="42">
        <v>0.6</v>
      </c>
      <c r="M1528" s="33">
        <v>0.2</v>
      </c>
      <c r="N1528" s="42">
        <v>0</v>
      </c>
      <c r="O1528" s="33">
        <v>0.2</v>
      </c>
      <c r="P1528" s="42">
        <v>396.82</v>
      </c>
      <c r="Q1528" s="33">
        <v>269.61</v>
      </c>
      <c r="R1528" s="42">
        <v>314.52999999999997</v>
      </c>
      <c r="S1528" s="33">
        <v>264.22000000000003</v>
      </c>
      <c r="T1528" s="42">
        <v>5.13</v>
      </c>
      <c r="U1528" s="33">
        <v>5.3</v>
      </c>
      <c r="V1528" s="116">
        <v>5.23</v>
      </c>
    </row>
    <row r="1529" spans="1:22" x14ac:dyDescent="0.25">
      <c r="A1529" s="26" t="s">
        <v>1997</v>
      </c>
      <c r="B1529" s="42">
        <v>0.5</v>
      </c>
      <c r="C1529" s="33">
        <v>4.5</v>
      </c>
      <c r="D1529" s="42">
        <v>4.3</v>
      </c>
      <c r="E1529" s="33">
        <v>0.1</v>
      </c>
      <c r="F1529" s="42">
        <v>1.5</v>
      </c>
      <c r="G1529" s="33">
        <v>1.2</v>
      </c>
      <c r="H1529" s="42">
        <v>0.1</v>
      </c>
      <c r="I1529" s="33">
        <v>0.2</v>
      </c>
      <c r="J1529" s="42">
        <v>0.6</v>
      </c>
      <c r="K1529" s="33">
        <v>0.2</v>
      </c>
      <c r="L1529" s="42">
        <v>0.7</v>
      </c>
      <c r="M1529" s="33">
        <v>0.4</v>
      </c>
      <c r="N1529" s="42">
        <v>0</v>
      </c>
      <c r="O1529" s="33">
        <v>0.3</v>
      </c>
      <c r="P1529" s="42">
        <v>377.76</v>
      </c>
      <c r="Q1529" s="33">
        <v>268.27</v>
      </c>
      <c r="R1529" s="42">
        <v>301.7</v>
      </c>
      <c r="S1529" s="33">
        <v>264.49</v>
      </c>
      <c r="T1529" s="42">
        <v>6.53</v>
      </c>
      <c r="U1529" s="33">
        <v>6.78</v>
      </c>
      <c r="V1529" s="116">
        <v>6.44</v>
      </c>
    </row>
    <row r="1530" spans="1:22" x14ac:dyDescent="0.25">
      <c r="A1530" s="26" t="s">
        <v>1998</v>
      </c>
      <c r="B1530" s="42">
        <v>0.7</v>
      </c>
      <c r="C1530" s="33">
        <v>4</v>
      </c>
      <c r="D1530" s="42">
        <v>4.4000000000000004</v>
      </c>
      <c r="E1530" s="33">
        <v>0.1</v>
      </c>
      <c r="F1530" s="42">
        <v>1.4</v>
      </c>
      <c r="G1530" s="33">
        <v>0.9</v>
      </c>
      <c r="H1530" s="42">
        <v>0.1</v>
      </c>
      <c r="I1530" s="33">
        <v>0.6</v>
      </c>
      <c r="J1530" s="42">
        <v>1</v>
      </c>
      <c r="K1530" s="33">
        <v>0.2</v>
      </c>
      <c r="L1530" s="42">
        <v>0.7</v>
      </c>
      <c r="M1530" s="33">
        <v>0.4</v>
      </c>
      <c r="N1530" s="42">
        <v>0.1</v>
      </c>
      <c r="O1530" s="33">
        <v>0.2</v>
      </c>
      <c r="P1530" s="42">
        <v>371.15</v>
      </c>
      <c r="Q1530" s="33">
        <v>260.02</v>
      </c>
      <c r="R1530" s="42">
        <v>291.2</v>
      </c>
      <c r="S1530" s="33">
        <v>264.39</v>
      </c>
      <c r="T1530" s="42">
        <v>6.04</v>
      </c>
      <c r="U1530" s="33">
        <v>6.19</v>
      </c>
      <c r="V1530" s="116">
        <v>6.03</v>
      </c>
    </row>
    <row r="1531" spans="1:22" x14ac:dyDescent="0.25">
      <c r="A1531" s="26" t="s">
        <v>326</v>
      </c>
      <c r="B1531" s="42">
        <v>0.7</v>
      </c>
      <c r="C1531" s="33">
        <v>3.7</v>
      </c>
      <c r="D1531" s="42">
        <v>4.4000000000000004</v>
      </c>
      <c r="E1531" s="33">
        <v>0.1</v>
      </c>
      <c r="F1531" s="42">
        <v>1.4</v>
      </c>
      <c r="G1531" s="33">
        <v>1</v>
      </c>
      <c r="H1531" s="42">
        <v>0.1</v>
      </c>
      <c r="I1531" s="33">
        <v>0.7</v>
      </c>
      <c r="J1531" s="42">
        <v>0.9</v>
      </c>
      <c r="K1531" s="33">
        <v>0.1</v>
      </c>
      <c r="L1531" s="42">
        <v>0.6</v>
      </c>
      <c r="M1531" s="33">
        <v>0.2</v>
      </c>
      <c r="N1531" s="42">
        <v>0</v>
      </c>
      <c r="O1531" s="33">
        <v>0.1</v>
      </c>
      <c r="P1531" s="42">
        <v>380.37</v>
      </c>
      <c r="Q1531" s="33">
        <v>262.12</v>
      </c>
      <c r="R1531" s="42">
        <v>297.52</v>
      </c>
      <c r="S1531" s="33">
        <v>264.61</v>
      </c>
      <c r="T1531" s="42">
        <v>5.64</v>
      </c>
      <c r="U1531" s="33">
        <v>5.84</v>
      </c>
      <c r="V1531" s="116">
        <v>5.81</v>
      </c>
    </row>
    <row r="1532" spans="1:22" x14ac:dyDescent="0.25">
      <c r="A1532" s="26" t="s">
        <v>1999</v>
      </c>
      <c r="B1532" s="42">
        <v>0.4</v>
      </c>
      <c r="C1532" s="33">
        <v>3.7</v>
      </c>
      <c r="D1532" s="42">
        <v>4.5</v>
      </c>
      <c r="E1532" s="33">
        <v>0.1</v>
      </c>
      <c r="F1532" s="42">
        <v>1.6</v>
      </c>
      <c r="G1532" s="33">
        <v>1.1000000000000001</v>
      </c>
      <c r="H1532" s="42">
        <v>0.3</v>
      </c>
      <c r="I1532" s="33">
        <v>1.3</v>
      </c>
      <c r="J1532" s="42">
        <v>1.4</v>
      </c>
      <c r="K1532" s="33">
        <v>0.3</v>
      </c>
      <c r="L1532" s="42">
        <v>0.7</v>
      </c>
      <c r="M1532" s="33">
        <v>0.3</v>
      </c>
      <c r="N1532" s="42">
        <v>0</v>
      </c>
      <c r="O1532" s="33">
        <v>0.1</v>
      </c>
      <c r="P1532" s="42">
        <v>367.63</v>
      </c>
      <c r="Q1532" s="33">
        <v>258.36</v>
      </c>
      <c r="R1532" s="42">
        <v>291.68</v>
      </c>
      <c r="S1532" s="33">
        <v>264.43</v>
      </c>
      <c r="T1532" s="42">
        <v>5.98</v>
      </c>
      <c r="U1532" s="33">
        <v>6.25</v>
      </c>
      <c r="V1532" s="116">
        <v>6.17</v>
      </c>
    </row>
    <row r="1533" spans="1:22" x14ac:dyDescent="0.25">
      <c r="A1533" s="26" t="s">
        <v>2000</v>
      </c>
      <c r="B1533" s="42">
        <v>0.5</v>
      </c>
      <c r="C1533" s="33">
        <v>4.4000000000000004</v>
      </c>
      <c r="D1533" s="42">
        <v>4.2</v>
      </c>
      <c r="E1533" s="33">
        <v>0.1</v>
      </c>
      <c r="F1533" s="42">
        <v>1.4</v>
      </c>
      <c r="G1533" s="33">
        <v>1.2</v>
      </c>
      <c r="H1533" s="42">
        <v>0.2</v>
      </c>
      <c r="I1533" s="33">
        <v>0.9</v>
      </c>
      <c r="J1533" s="42">
        <v>1.2</v>
      </c>
      <c r="K1533" s="33">
        <v>0.2</v>
      </c>
      <c r="L1533" s="42">
        <v>0.6</v>
      </c>
      <c r="M1533" s="33">
        <v>0.2</v>
      </c>
      <c r="N1533" s="42">
        <v>0.1</v>
      </c>
      <c r="O1533" s="33">
        <v>0.2</v>
      </c>
      <c r="P1533" s="42">
        <v>372.93</v>
      </c>
      <c r="Q1533" s="33">
        <v>262.25</v>
      </c>
      <c r="R1533" s="42">
        <v>293.04000000000002</v>
      </c>
      <c r="S1533" s="33">
        <v>264.35000000000002</v>
      </c>
      <c r="T1533" s="42">
        <v>6.46</v>
      </c>
      <c r="U1533" s="33">
        <v>6.74</v>
      </c>
      <c r="V1533" s="116">
        <v>6.67</v>
      </c>
    </row>
    <row r="1534" spans="1:22" x14ac:dyDescent="0.25">
      <c r="A1534" s="26" t="s">
        <v>327</v>
      </c>
      <c r="B1534" s="42">
        <v>0.6</v>
      </c>
      <c r="C1534" s="33">
        <v>4.4000000000000004</v>
      </c>
      <c r="D1534" s="42">
        <v>4.7</v>
      </c>
      <c r="E1534" s="33">
        <v>0.1</v>
      </c>
      <c r="F1534" s="42">
        <v>1.5</v>
      </c>
      <c r="G1534" s="33">
        <v>1</v>
      </c>
      <c r="H1534" s="42">
        <v>0.2</v>
      </c>
      <c r="I1534" s="33">
        <v>0.5</v>
      </c>
      <c r="J1534" s="42">
        <v>0.9</v>
      </c>
      <c r="K1534" s="33">
        <v>0.2</v>
      </c>
      <c r="L1534" s="42">
        <v>0.6</v>
      </c>
      <c r="M1534" s="33">
        <v>0.2</v>
      </c>
      <c r="N1534" s="42">
        <v>0</v>
      </c>
      <c r="O1534" s="33">
        <v>0.2</v>
      </c>
      <c r="P1534" s="42">
        <v>366.53</v>
      </c>
      <c r="Q1534" s="33">
        <v>257.29000000000002</v>
      </c>
      <c r="R1534" s="42">
        <v>288.82</v>
      </c>
      <c r="S1534" s="33">
        <v>264.33999999999997</v>
      </c>
      <c r="T1534" s="42">
        <v>6.53</v>
      </c>
      <c r="U1534" s="33">
        <v>6.86</v>
      </c>
      <c r="V1534" s="116">
        <v>6.66</v>
      </c>
    </row>
    <row r="1535" spans="1:22" x14ac:dyDescent="0.25">
      <c r="A1535" s="26" t="s">
        <v>2001</v>
      </c>
      <c r="B1535" s="42">
        <v>1.4</v>
      </c>
      <c r="C1535" s="33">
        <v>5.5</v>
      </c>
      <c r="D1535" s="42">
        <v>5</v>
      </c>
      <c r="E1535" s="33">
        <v>0.1</v>
      </c>
      <c r="F1535" s="42">
        <v>1.6</v>
      </c>
      <c r="G1535" s="33">
        <v>1.1000000000000001</v>
      </c>
      <c r="H1535" s="42">
        <v>0.1</v>
      </c>
      <c r="I1535" s="33">
        <v>0.6</v>
      </c>
      <c r="J1535" s="42">
        <v>0.7</v>
      </c>
      <c r="K1535" s="33">
        <v>0.1</v>
      </c>
      <c r="L1535" s="42">
        <v>0.7</v>
      </c>
      <c r="M1535" s="33">
        <v>0.2</v>
      </c>
      <c r="N1535" s="42">
        <v>0.1</v>
      </c>
      <c r="O1535" s="33">
        <v>0.2</v>
      </c>
      <c r="P1535" s="42">
        <v>320.89999999999998</v>
      </c>
      <c r="Q1535" s="33">
        <v>219.07</v>
      </c>
      <c r="R1535" s="42">
        <v>254.73</v>
      </c>
      <c r="S1535" s="33">
        <v>264.88</v>
      </c>
      <c r="T1535" s="42">
        <v>7.56</v>
      </c>
      <c r="U1535" s="33">
        <v>7.85</v>
      </c>
      <c r="V1535" s="116">
        <v>7.36</v>
      </c>
    </row>
    <row r="1536" spans="1:22" x14ac:dyDescent="0.25">
      <c r="A1536" s="26" t="s">
        <v>2002</v>
      </c>
      <c r="B1536" s="42">
        <v>0.7</v>
      </c>
      <c r="C1536" s="33">
        <v>5</v>
      </c>
      <c r="D1536" s="42">
        <v>4.5999999999999996</v>
      </c>
      <c r="E1536" s="33">
        <v>0</v>
      </c>
      <c r="F1536" s="42">
        <v>1.2</v>
      </c>
      <c r="G1536" s="33">
        <v>1.1000000000000001</v>
      </c>
      <c r="H1536" s="42">
        <v>0.2</v>
      </c>
      <c r="I1536" s="33">
        <v>0.3</v>
      </c>
      <c r="J1536" s="42">
        <v>0.5</v>
      </c>
      <c r="K1536" s="33">
        <v>0.2</v>
      </c>
      <c r="L1536" s="42">
        <v>0.4</v>
      </c>
      <c r="M1536" s="33">
        <v>0.3</v>
      </c>
      <c r="N1536" s="42">
        <v>0.1</v>
      </c>
      <c r="O1536" s="33">
        <v>0.2</v>
      </c>
      <c r="P1536" s="42">
        <v>373.14</v>
      </c>
      <c r="Q1536" s="33">
        <v>258.70999999999998</v>
      </c>
      <c r="R1536" s="42">
        <v>290.86</v>
      </c>
      <c r="S1536" s="33">
        <v>263.94</v>
      </c>
      <c r="T1536" s="42">
        <v>6.47</v>
      </c>
      <c r="U1536" s="33">
        <v>6.76</v>
      </c>
      <c r="V1536" s="116">
        <v>6.64</v>
      </c>
    </row>
    <row r="1537" spans="1:22" x14ac:dyDescent="0.25">
      <c r="A1537" s="26" t="s">
        <v>328</v>
      </c>
      <c r="B1537" s="42">
        <v>0.8</v>
      </c>
      <c r="C1537" s="33">
        <v>4.3</v>
      </c>
      <c r="D1537" s="42">
        <v>4.4000000000000004</v>
      </c>
      <c r="E1537" s="33">
        <v>0.1</v>
      </c>
      <c r="F1537" s="42">
        <v>1.3</v>
      </c>
      <c r="G1537" s="33">
        <v>1</v>
      </c>
      <c r="H1537" s="42">
        <v>0.2</v>
      </c>
      <c r="I1537" s="33">
        <v>0.3</v>
      </c>
      <c r="J1537" s="42">
        <v>0.5</v>
      </c>
      <c r="K1537" s="33">
        <v>0.2</v>
      </c>
      <c r="L1537" s="42">
        <v>0.4</v>
      </c>
      <c r="M1537" s="33">
        <v>0.2</v>
      </c>
      <c r="N1537" s="42">
        <v>0.1</v>
      </c>
      <c r="O1537" s="33">
        <v>0.2</v>
      </c>
      <c r="P1537" s="42">
        <v>379.12</v>
      </c>
      <c r="Q1537" s="33">
        <v>265.26</v>
      </c>
      <c r="R1537" s="42">
        <v>300.39999999999998</v>
      </c>
      <c r="S1537" s="33">
        <v>263.58</v>
      </c>
      <c r="T1537" s="42">
        <v>6.09</v>
      </c>
      <c r="U1537" s="33">
        <v>6.39</v>
      </c>
      <c r="V1537" s="116">
        <v>6.11</v>
      </c>
    </row>
    <row r="1538" spans="1:22" x14ac:dyDescent="0.25">
      <c r="A1538" s="26" t="s">
        <v>2003</v>
      </c>
      <c r="B1538" s="42">
        <v>1.1000000000000001</v>
      </c>
      <c r="C1538" s="33">
        <v>5.7</v>
      </c>
      <c r="D1538" s="42">
        <v>4.5999999999999996</v>
      </c>
      <c r="E1538" s="33">
        <v>0.1</v>
      </c>
      <c r="F1538" s="42">
        <v>1.5</v>
      </c>
      <c r="G1538" s="33">
        <v>1.3</v>
      </c>
      <c r="H1538" s="42">
        <v>0.2</v>
      </c>
      <c r="I1538" s="33">
        <v>0.5</v>
      </c>
      <c r="J1538" s="42">
        <v>0.7</v>
      </c>
      <c r="K1538" s="33">
        <v>0.3</v>
      </c>
      <c r="L1538" s="42">
        <v>0.6</v>
      </c>
      <c r="M1538" s="33">
        <v>0.3</v>
      </c>
      <c r="N1538" s="42">
        <v>0.1</v>
      </c>
      <c r="O1538" s="33">
        <v>0.2</v>
      </c>
      <c r="P1538" s="42">
        <v>318.54000000000002</v>
      </c>
      <c r="Q1538" s="33">
        <v>218.39</v>
      </c>
      <c r="R1538" s="42">
        <v>251.52</v>
      </c>
      <c r="S1538" s="33">
        <v>264.60000000000002</v>
      </c>
      <c r="T1538" s="42">
        <v>7.74</v>
      </c>
      <c r="U1538" s="33">
        <v>7.97</v>
      </c>
      <c r="V1538" s="116">
        <v>7.56</v>
      </c>
    </row>
    <row r="1539" spans="1:22" x14ac:dyDescent="0.25">
      <c r="A1539" s="26" t="s">
        <v>2004</v>
      </c>
      <c r="B1539" s="42">
        <v>0.6</v>
      </c>
      <c r="C1539" s="33">
        <v>4.4000000000000004</v>
      </c>
      <c r="D1539" s="42">
        <v>4</v>
      </c>
      <c r="E1539" s="33">
        <v>0.1</v>
      </c>
      <c r="F1539" s="42">
        <v>1</v>
      </c>
      <c r="G1539" s="33">
        <v>1</v>
      </c>
      <c r="H1539" s="42">
        <v>0</v>
      </c>
      <c r="I1539" s="33">
        <v>0.8</v>
      </c>
      <c r="J1539" s="42">
        <v>0.9</v>
      </c>
      <c r="K1539" s="33">
        <v>0.1</v>
      </c>
      <c r="L1539" s="42">
        <v>0.4</v>
      </c>
      <c r="M1539" s="33">
        <v>0.1</v>
      </c>
      <c r="N1539" s="42">
        <v>0</v>
      </c>
      <c r="O1539" s="33">
        <v>0.2</v>
      </c>
      <c r="P1539" s="42">
        <v>357.44</v>
      </c>
      <c r="Q1539" s="33">
        <v>249.37</v>
      </c>
      <c r="R1539" s="42">
        <v>291.49</v>
      </c>
      <c r="S1539" s="33">
        <v>264.3</v>
      </c>
      <c r="T1539" s="42">
        <v>6.18</v>
      </c>
      <c r="U1539" s="33">
        <v>6.26</v>
      </c>
      <c r="V1539" s="116">
        <v>6.26</v>
      </c>
    </row>
    <row r="1540" spans="1:22" x14ac:dyDescent="0.25">
      <c r="A1540" s="26" t="s">
        <v>329</v>
      </c>
      <c r="B1540" s="42">
        <v>1.1000000000000001</v>
      </c>
      <c r="C1540" s="33">
        <v>7.1</v>
      </c>
      <c r="D1540" s="42">
        <v>4.9000000000000004</v>
      </c>
      <c r="E1540" s="33">
        <v>0.1</v>
      </c>
      <c r="F1540" s="42">
        <v>1.5</v>
      </c>
      <c r="G1540" s="33">
        <v>1.4</v>
      </c>
      <c r="H1540" s="42">
        <v>0.1</v>
      </c>
      <c r="I1540" s="33">
        <v>1</v>
      </c>
      <c r="J1540" s="42">
        <v>1.2</v>
      </c>
      <c r="K1540" s="33">
        <v>0.2</v>
      </c>
      <c r="L1540" s="42">
        <v>0.6</v>
      </c>
      <c r="M1540" s="33">
        <v>0.2</v>
      </c>
      <c r="N1540" s="42">
        <v>0</v>
      </c>
      <c r="O1540" s="33">
        <v>0.2</v>
      </c>
      <c r="P1540" s="42">
        <v>297.02</v>
      </c>
      <c r="Q1540" s="33">
        <v>203.3</v>
      </c>
      <c r="R1540" s="42">
        <v>237.63</v>
      </c>
      <c r="S1540" s="33">
        <v>265.29000000000002</v>
      </c>
      <c r="T1540" s="42">
        <v>8.6</v>
      </c>
      <c r="U1540" s="33">
        <v>8.9600000000000009</v>
      </c>
      <c r="V1540" s="116">
        <v>8.4700000000000006</v>
      </c>
    </row>
    <row r="1541" spans="1:22" x14ac:dyDescent="0.25">
      <c r="A1541" s="26" t="s">
        <v>2005</v>
      </c>
      <c r="B1541" s="42">
        <v>0.9</v>
      </c>
      <c r="C1541" s="33">
        <v>5.2</v>
      </c>
      <c r="D1541" s="42">
        <v>4.2</v>
      </c>
      <c r="E1541" s="33">
        <v>0.2</v>
      </c>
      <c r="F1541" s="42">
        <v>1.2</v>
      </c>
      <c r="G1541" s="33">
        <v>1.2</v>
      </c>
      <c r="H1541" s="42">
        <v>0</v>
      </c>
      <c r="I1541" s="33">
        <v>0.4</v>
      </c>
      <c r="J1541" s="42">
        <v>0.8</v>
      </c>
      <c r="K1541" s="33">
        <v>0.1</v>
      </c>
      <c r="L1541" s="42">
        <v>0.5</v>
      </c>
      <c r="M1541" s="33">
        <v>0.3</v>
      </c>
      <c r="N1541" s="42">
        <v>0</v>
      </c>
      <c r="O1541" s="33">
        <v>0.2</v>
      </c>
      <c r="P1541" s="42">
        <v>363.38</v>
      </c>
      <c r="Q1541" s="33">
        <v>257.55</v>
      </c>
      <c r="R1541" s="42">
        <v>288.51</v>
      </c>
      <c r="S1541" s="33">
        <v>265.20999999999998</v>
      </c>
      <c r="T1541" s="42">
        <v>6.91</v>
      </c>
      <c r="U1541" s="33">
        <v>7.04</v>
      </c>
      <c r="V1541" s="116">
        <v>6.78</v>
      </c>
    </row>
    <row r="1542" spans="1:22" x14ac:dyDescent="0.25">
      <c r="A1542" s="26" t="s">
        <v>2006</v>
      </c>
      <c r="B1542" s="42">
        <v>0.5</v>
      </c>
      <c r="C1542" s="33">
        <v>3.2</v>
      </c>
      <c r="D1542" s="42">
        <v>3.9</v>
      </c>
      <c r="E1542" s="33">
        <v>0.4</v>
      </c>
      <c r="F1542" s="42">
        <v>1</v>
      </c>
      <c r="G1542" s="33">
        <v>1</v>
      </c>
      <c r="H1542" s="42">
        <v>0.2</v>
      </c>
      <c r="I1542" s="33">
        <v>1.6</v>
      </c>
      <c r="J1542" s="42">
        <v>1.4</v>
      </c>
      <c r="K1542" s="33">
        <v>0.3</v>
      </c>
      <c r="L1542" s="42">
        <v>0.6</v>
      </c>
      <c r="M1542" s="33">
        <v>0.2</v>
      </c>
      <c r="N1542" s="42">
        <v>0.1</v>
      </c>
      <c r="O1542" s="33">
        <v>0.1</v>
      </c>
      <c r="P1542" s="42">
        <v>311.47000000000003</v>
      </c>
      <c r="Q1542" s="33">
        <v>217.27</v>
      </c>
      <c r="R1542" s="42">
        <v>246.75</v>
      </c>
      <c r="S1542" s="33">
        <v>265.76</v>
      </c>
      <c r="T1542" s="42">
        <v>5.2</v>
      </c>
      <c r="U1542" s="33">
        <v>5.58</v>
      </c>
      <c r="V1542" s="116">
        <v>5.22</v>
      </c>
    </row>
    <row r="1543" spans="1:22" x14ac:dyDescent="0.25">
      <c r="A1543" s="26" t="s">
        <v>330</v>
      </c>
      <c r="B1543" s="42">
        <v>0.4</v>
      </c>
      <c r="C1543" s="33">
        <v>6.1</v>
      </c>
      <c r="D1543" s="42">
        <v>5.3</v>
      </c>
      <c r="E1543" s="33">
        <v>0.4</v>
      </c>
      <c r="F1543" s="42">
        <v>1.1000000000000001</v>
      </c>
      <c r="G1543" s="33">
        <v>1.6</v>
      </c>
      <c r="H1543" s="42">
        <v>0.2</v>
      </c>
      <c r="I1543" s="33">
        <v>2</v>
      </c>
      <c r="J1543" s="42">
        <v>1.6</v>
      </c>
      <c r="K1543" s="33">
        <v>0.3</v>
      </c>
      <c r="L1543" s="42">
        <v>1</v>
      </c>
      <c r="M1543" s="33">
        <v>0.3</v>
      </c>
      <c r="N1543" s="42">
        <v>0.1</v>
      </c>
      <c r="O1543" s="33">
        <v>0.3</v>
      </c>
      <c r="P1543" s="42">
        <v>250.3</v>
      </c>
      <c r="Q1543" s="33">
        <v>163.93</v>
      </c>
      <c r="R1543" s="42">
        <v>200.5</v>
      </c>
      <c r="S1543" s="33">
        <v>266.42</v>
      </c>
      <c r="T1543" s="42">
        <v>8.19</v>
      </c>
      <c r="U1543" s="33">
        <v>8.86</v>
      </c>
      <c r="V1543" s="116">
        <v>8.6300000000000008</v>
      </c>
    </row>
    <row r="1544" spans="1:22" x14ac:dyDescent="0.25">
      <c r="A1544" s="26" t="s">
        <v>2007</v>
      </c>
      <c r="B1544" s="42">
        <v>0.3</v>
      </c>
      <c r="C1544" s="33">
        <v>4.5</v>
      </c>
      <c r="D1544" s="42">
        <v>4.5</v>
      </c>
      <c r="E1544" s="33">
        <v>0.3</v>
      </c>
      <c r="F1544" s="42">
        <v>1</v>
      </c>
      <c r="G1544" s="33">
        <v>1.2</v>
      </c>
      <c r="H1544" s="42">
        <v>0.2</v>
      </c>
      <c r="I1544" s="33">
        <v>1.4</v>
      </c>
      <c r="J1544" s="42">
        <v>1.3</v>
      </c>
      <c r="K1544" s="33">
        <v>0.3</v>
      </c>
      <c r="L1544" s="42">
        <v>0.6</v>
      </c>
      <c r="M1544" s="33">
        <v>0.2</v>
      </c>
      <c r="N1544" s="42">
        <v>0.1</v>
      </c>
      <c r="O1544" s="33">
        <v>0.3</v>
      </c>
      <c r="P1544" s="42">
        <v>329.18</v>
      </c>
      <c r="Q1544" s="33">
        <v>233.43</v>
      </c>
      <c r="R1544" s="42">
        <v>267.29000000000002</v>
      </c>
      <c r="S1544" s="33">
        <v>264.83</v>
      </c>
      <c r="T1544" s="42">
        <v>6.58</v>
      </c>
      <c r="U1544" s="33">
        <v>6.85</v>
      </c>
      <c r="V1544" s="116">
        <v>6.68</v>
      </c>
    </row>
    <row r="1545" spans="1:22" x14ac:dyDescent="0.25">
      <c r="A1545" s="26" t="s">
        <v>2008</v>
      </c>
      <c r="B1545" s="42">
        <v>0.9</v>
      </c>
      <c r="C1545" s="33">
        <v>4.5</v>
      </c>
      <c r="D1545" s="42">
        <v>4.2</v>
      </c>
      <c r="E1545" s="33">
        <v>0.3</v>
      </c>
      <c r="F1545" s="42">
        <v>0.6</v>
      </c>
      <c r="G1545" s="33">
        <v>1</v>
      </c>
      <c r="H1545" s="42">
        <v>0.2</v>
      </c>
      <c r="I1545" s="33">
        <v>1.4</v>
      </c>
      <c r="J1545" s="42">
        <v>1</v>
      </c>
      <c r="K1545" s="33">
        <v>0.3</v>
      </c>
      <c r="L1545" s="42">
        <v>0.5</v>
      </c>
      <c r="M1545" s="33">
        <v>0.2</v>
      </c>
      <c r="N1545" s="42">
        <v>0.1</v>
      </c>
      <c r="O1545" s="33">
        <v>0.1</v>
      </c>
      <c r="P1545" s="42">
        <v>311.45999999999998</v>
      </c>
      <c r="Q1545" s="33">
        <v>217.03</v>
      </c>
      <c r="R1545" s="42">
        <v>246.29</v>
      </c>
      <c r="S1545" s="33">
        <v>264.37</v>
      </c>
      <c r="T1545" s="42">
        <v>6.12</v>
      </c>
      <c r="U1545" s="33">
        <v>6.41</v>
      </c>
      <c r="V1545" s="116">
        <v>5.83</v>
      </c>
    </row>
    <row r="1546" spans="1:22" x14ac:dyDescent="0.25">
      <c r="A1546" s="26" t="s">
        <v>331</v>
      </c>
      <c r="B1546" s="42">
        <v>0.7</v>
      </c>
      <c r="C1546" s="33">
        <v>3.1</v>
      </c>
      <c r="D1546" s="42">
        <v>3.7</v>
      </c>
      <c r="E1546" s="33">
        <v>0.1</v>
      </c>
      <c r="F1546" s="42">
        <v>1</v>
      </c>
      <c r="G1546" s="33">
        <v>0.8</v>
      </c>
      <c r="H1546" s="42">
        <v>0.1</v>
      </c>
      <c r="I1546" s="33">
        <v>0.8</v>
      </c>
      <c r="J1546" s="42">
        <v>0.6</v>
      </c>
      <c r="K1546" s="33">
        <v>0.1</v>
      </c>
      <c r="L1546" s="42">
        <v>0.5</v>
      </c>
      <c r="M1546" s="33">
        <v>0.1</v>
      </c>
      <c r="N1546" s="42">
        <v>0</v>
      </c>
      <c r="O1546" s="33">
        <v>0.1</v>
      </c>
      <c r="P1546" s="42">
        <v>433.62</v>
      </c>
      <c r="Q1546" s="33">
        <v>302.16000000000003</v>
      </c>
      <c r="R1546" s="42">
        <v>347.68</v>
      </c>
      <c r="S1546" s="33">
        <v>261.72000000000003</v>
      </c>
      <c r="T1546" s="42">
        <v>4.8</v>
      </c>
      <c r="U1546" s="33">
        <v>5.23</v>
      </c>
      <c r="V1546" s="116">
        <v>4.83</v>
      </c>
    </row>
    <row r="1547" spans="1:22" x14ac:dyDescent="0.25">
      <c r="A1547" s="26" t="s">
        <v>2009</v>
      </c>
      <c r="B1547" s="42">
        <v>0.5</v>
      </c>
      <c r="C1547" s="33">
        <v>3.2</v>
      </c>
      <c r="D1547" s="42">
        <v>3.8</v>
      </c>
      <c r="E1547" s="33">
        <v>0.2</v>
      </c>
      <c r="F1547" s="42">
        <v>1</v>
      </c>
      <c r="G1547" s="33">
        <v>1.1000000000000001</v>
      </c>
      <c r="H1547" s="42">
        <v>0.2</v>
      </c>
      <c r="I1547" s="33">
        <v>1</v>
      </c>
      <c r="J1547" s="42">
        <v>1</v>
      </c>
      <c r="K1547" s="33">
        <v>0.3</v>
      </c>
      <c r="L1547" s="42">
        <v>0.7</v>
      </c>
      <c r="M1547" s="33">
        <v>0.2</v>
      </c>
      <c r="N1547" s="42">
        <v>0.1</v>
      </c>
      <c r="O1547" s="33">
        <v>0.2</v>
      </c>
      <c r="P1547" s="42">
        <v>397.01</v>
      </c>
      <c r="Q1547" s="33">
        <v>264.27</v>
      </c>
      <c r="R1547" s="42">
        <v>312.29000000000002</v>
      </c>
      <c r="S1547" s="33">
        <v>262.10000000000002</v>
      </c>
      <c r="T1547" s="42">
        <v>5.03</v>
      </c>
      <c r="U1547" s="33">
        <v>5.56</v>
      </c>
      <c r="V1547" s="116">
        <v>5.03</v>
      </c>
    </row>
    <row r="1548" spans="1:22" x14ac:dyDescent="0.25">
      <c r="A1548" s="26" t="s">
        <v>2010</v>
      </c>
      <c r="B1548" s="42">
        <v>0.7</v>
      </c>
      <c r="C1548" s="33">
        <v>4.5999999999999996</v>
      </c>
      <c r="D1548" s="42">
        <v>4.3</v>
      </c>
      <c r="E1548" s="33">
        <v>0.2</v>
      </c>
      <c r="F1548" s="42">
        <v>0.8</v>
      </c>
      <c r="G1548" s="33">
        <v>1</v>
      </c>
      <c r="H1548" s="42">
        <v>0.1</v>
      </c>
      <c r="I1548" s="33">
        <v>0.9</v>
      </c>
      <c r="J1548" s="42">
        <v>0.8</v>
      </c>
      <c r="K1548" s="33">
        <v>0.2</v>
      </c>
      <c r="L1548" s="42">
        <v>0.5</v>
      </c>
      <c r="M1548" s="33">
        <v>0.2</v>
      </c>
      <c r="N1548" s="42">
        <v>0.1</v>
      </c>
      <c r="O1548" s="33">
        <v>0.1</v>
      </c>
      <c r="P1548" s="42">
        <v>386.45</v>
      </c>
      <c r="Q1548" s="33">
        <v>270.62</v>
      </c>
      <c r="R1548" s="42">
        <v>303.25</v>
      </c>
      <c r="S1548" s="33">
        <v>263.52</v>
      </c>
      <c r="T1548" s="42">
        <v>6.12</v>
      </c>
      <c r="U1548" s="33">
        <v>6.63</v>
      </c>
      <c r="V1548" s="116">
        <v>6.23</v>
      </c>
    </row>
    <row r="1549" spans="1:22" x14ac:dyDescent="0.25">
      <c r="A1549" s="26" t="s">
        <v>332</v>
      </c>
      <c r="B1549" s="42">
        <v>0.7</v>
      </c>
      <c r="C1549" s="33">
        <v>3.9</v>
      </c>
      <c r="D1549" s="42">
        <v>3.8</v>
      </c>
      <c r="E1549" s="33">
        <v>0.2</v>
      </c>
      <c r="F1549" s="42">
        <v>0.9</v>
      </c>
      <c r="G1549" s="33">
        <v>1</v>
      </c>
      <c r="H1549" s="42">
        <v>0</v>
      </c>
      <c r="I1549" s="33">
        <v>0.9</v>
      </c>
      <c r="J1549" s="42">
        <v>0.8</v>
      </c>
      <c r="K1549" s="33">
        <v>0.2</v>
      </c>
      <c r="L1549" s="42">
        <v>0.4</v>
      </c>
      <c r="M1549" s="33">
        <v>0.2</v>
      </c>
      <c r="N1549" s="42">
        <v>0</v>
      </c>
      <c r="O1549" s="33">
        <v>0.2</v>
      </c>
      <c r="P1549" s="42">
        <v>361.18</v>
      </c>
      <c r="Q1549" s="33">
        <v>251.63</v>
      </c>
      <c r="R1549" s="42">
        <v>286.08999999999997</v>
      </c>
      <c r="S1549" s="33">
        <v>263.73</v>
      </c>
      <c r="T1549" s="42">
        <v>6.11</v>
      </c>
      <c r="U1549" s="33">
        <v>6.72</v>
      </c>
      <c r="V1549" s="116">
        <v>6.46</v>
      </c>
    </row>
    <row r="1550" spans="1:22" x14ac:dyDescent="0.25">
      <c r="A1550" s="26" t="s">
        <v>2011</v>
      </c>
      <c r="B1550" s="42">
        <v>0.8</v>
      </c>
      <c r="C1550" s="33">
        <v>5.0999999999999996</v>
      </c>
      <c r="D1550" s="42">
        <v>4.5</v>
      </c>
      <c r="E1550" s="33">
        <v>0.2</v>
      </c>
      <c r="F1550" s="42">
        <v>0.9</v>
      </c>
      <c r="G1550" s="33">
        <v>1</v>
      </c>
      <c r="H1550" s="42">
        <v>0</v>
      </c>
      <c r="I1550" s="33">
        <v>0.8</v>
      </c>
      <c r="J1550" s="42">
        <v>0.9</v>
      </c>
      <c r="K1550" s="33">
        <v>0.2</v>
      </c>
      <c r="L1550" s="42">
        <v>0.4</v>
      </c>
      <c r="M1550" s="33">
        <v>0.2</v>
      </c>
      <c r="N1550" s="42">
        <v>0.1</v>
      </c>
      <c r="O1550" s="33">
        <v>0.3</v>
      </c>
      <c r="P1550" s="42">
        <v>361.86</v>
      </c>
      <c r="Q1550" s="33">
        <v>249.95</v>
      </c>
      <c r="R1550" s="42">
        <v>286.12</v>
      </c>
      <c r="S1550" s="33">
        <v>263.85000000000002</v>
      </c>
      <c r="T1550" s="42">
        <v>6.4</v>
      </c>
      <c r="U1550" s="33">
        <v>6.83</v>
      </c>
      <c r="V1550" s="116">
        <v>6.52</v>
      </c>
    </row>
    <row r="1551" spans="1:22" x14ac:dyDescent="0.25">
      <c r="A1551" s="26" t="s">
        <v>2012</v>
      </c>
      <c r="B1551" s="42">
        <v>0.6</v>
      </c>
      <c r="C1551" s="33">
        <v>3.4</v>
      </c>
      <c r="D1551" s="42">
        <v>3.9</v>
      </c>
      <c r="E1551" s="33">
        <v>0.2</v>
      </c>
      <c r="F1551" s="42">
        <v>0.8</v>
      </c>
      <c r="G1551" s="33">
        <v>0.9</v>
      </c>
      <c r="H1551" s="42">
        <v>0.2</v>
      </c>
      <c r="I1551" s="33">
        <v>1.2</v>
      </c>
      <c r="J1551" s="42">
        <v>1.2</v>
      </c>
      <c r="K1551" s="33">
        <v>0.3</v>
      </c>
      <c r="L1551" s="42">
        <v>0.6</v>
      </c>
      <c r="M1551" s="33">
        <v>0.2</v>
      </c>
      <c r="N1551" s="42">
        <v>0</v>
      </c>
      <c r="O1551" s="33">
        <v>0.1</v>
      </c>
      <c r="P1551" s="42">
        <v>332.1</v>
      </c>
      <c r="Q1551" s="33">
        <v>232.44</v>
      </c>
      <c r="R1551" s="42">
        <v>270.27999999999997</v>
      </c>
      <c r="S1551" s="33">
        <v>263.83</v>
      </c>
      <c r="T1551" s="42">
        <v>5.35</v>
      </c>
      <c r="U1551" s="33">
        <v>5.96</v>
      </c>
      <c r="V1551" s="116">
        <v>5.65</v>
      </c>
    </row>
    <row r="1552" spans="1:22" x14ac:dyDescent="0.25">
      <c r="A1552" s="26" t="s">
        <v>333</v>
      </c>
      <c r="B1552" s="42">
        <v>0.7</v>
      </c>
      <c r="C1552" s="33">
        <v>5.0999999999999996</v>
      </c>
      <c r="D1552" s="42">
        <v>4.7</v>
      </c>
      <c r="E1552" s="33">
        <v>0.1</v>
      </c>
      <c r="F1552" s="42">
        <v>1</v>
      </c>
      <c r="G1552" s="33">
        <v>1</v>
      </c>
      <c r="H1552" s="42">
        <v>0.1</v>
      </c>
      <c r="I1552" s="33">
        <v>0.6</v>
      </c>
      <c r="J1552" s="42">
        <v>0.7</v>
      </c>
      <c r="K1552" s="33">
        <v>0.1</v>
      </c>
      <c r="L1552" s="42">
        <v>0.4</v>
      </c>
      <c r="M1552" s="33">
        <v>0.2</v>
      </c>
      <c r="N1552" s="42">
        <v>0.1</v>
      </c>
      <c r="O1552" s="33">
        <v>0.3</v>
      </c>
      <c r="P1552" s="42">
        <v>337.47</v>
      </c>
      <c r="Q1552" s="33">
        <v>233.6</v>
      </c>
      <c r="R1552" s="42">
        <v>267.5</v>
      </c>
      <c r="S1552" s="33">
        <v>263.89999999999998</v>
      </c>
      <c r="T1552" s="42">
        <v>6.82</v>
      </c>
      <c r="U1552" s="33">
        <v>7.48</v>
      </c>
      <c r="V1552" s="116">
        <v>7.23</v>
      </c>
    </row>
    <row r="1553" spans="1:22" x14ac:dyDescent="0.25">
      <c r="A1553" s="26" t="s">
        <v>2013</v>
      </c>
      <c r="B1553" s="42">
        <v>0.6</v>
      </c>
      <c r="C1553" s="33">
        <v>4.5</v>
      </c>
      <c r="D1553" s="42">
        <v>4.5</v>
      </c>
      <c r="E1553" s="33">
        <v>0.2</v>
      </c>
      <c r="F1553" s="42">
        <v>1.1000000000000001</v>
      </c>
      <c r="G1553" s="33">
        <v>0.9</v>
      </c>
      <c r="H1553" s="42">
        <v>0.1</v>
      </c>
      <c r="I1553" s="33">
        <v>0.9</v>
      </c>
      <c r="J1553" s="42">
        <v>1</v>
      </c>
      <c r="K1553" s="33">
        <v>0.1</v>
      </c>
      <c r="L1553" s="42">
        <v>0.5</v>
      </c>
      <c r="M1553" s="33">
        <v>0.2</v>
      </c>
      <c r="N1553" s="42">
        <v>0</v>
      </c>
      <c r="O1553" s="33">
        <v>0.3</v>
      </c>
      <c r="P1553" s="42">
        <v>351.1</v>
      </c>
      <c r="Q1553" s="33">
        <v>241.81</v>
      </c>
      <c r="R1553" s="42">
        <v>277.23</v>
      </c>
      <c r="S1553" s="33">
        <v>263.05</v>
      </c>
      <c r="T1553" s="42">
        <v>6.3</v>
      </c>
      <c r="U1553" s="33">
        <v>6.91</v>
      </c>
      <c r="V1553" s="116">
        <v>6.57</v>
      </c>
    </row>
    <row r="1554" spans="1:22" x14ac:dyDescent="0.25">
      <c r="A1554" s="26" t="s">
        <v>2014</v>
      </c>
      <c r="B1554" s="42">
        <v>1</v>
      </c>
      <c r="C1554" s="33">
        <v>8</v>
      </c>
      <c r="D1554" s="42">
        <v>5.8</v>
      </c>
      <c r="E1554" s="33">
        <v>0.1</v>
      </c>
      <c r="F1554" s="42">
        <v>1.1000000000000001</v>
      </c>
      <c r="G1554" s="33">
        <v>1.5</v>
      </c>
      <c r="H1554" s="42">
        <v>0.1</v>
      </c>
      <c r="I1554" s="33">
        <v>1.5</v>
      </c>
      <c r="J1554" s="42">
        <v>1.1000000000000001</v>
      </c>
      <c r="K1554" s="33">
        <v>0.3</v>
      </c>
      <c r="L1554" s="42">
        <v>0.8</v>
      </c>
      <c r="M1554" s="33">
        <v>0.2</v>
      </c>
      <c r="N1554" s="42">
        <v>0.1</v>
      </c>
      <c r="O1554" s="33">
        <v>0.3</v>
      </c>
      <c r="P1554" s="42">
        <v>278.98</v>
      </c>
      <c r="Q1554" s="33">
        <v>189.5</v>
      </c>
      <c r="R1554" s="42">
        <v>223.08</v>
      </c>
      <c r="S1554" s="33">
        <v>264.18</v>
      </c>
      <c r="T1554" s="42">
        <v>9.36</v>
      </c>
      <c r="U1554" s="33">
        <v>10.32</v>
      </c>
      <c r="V1554" s="116">
        <v>10.01</v>
      </c>
    </row>
    <row r="1555" spans="1:22" x14ac:dyDescent="0.25">
      <c r="A1555" s="26" t="s">
        <v>334</v>
      </c>
      <c r="B1555" s="42">
        <v>0.7</v>
      </c>
      <c r="C1555" s="33">
        <v>4.9000000000000004</v>
      </c>
      <c r="D1555" s="42">
        <v>4.7</v>
      </c>
      <c r="E1555" s="33">
        <v>0.1</v>
      </c>
      <c r="F1555" s="42">
        <v>1.6</v>
      </c>
      <c r="G1555" s="33">
        <v>1.3</v>
      </c>
      <c r="H1555" s="42">
        <v>0</v>
      </c>
      <c r="I1555" s="33">
        <v>0.7</v>
      </c>
      <c r="J1555" s="42">
        <v>0.8</v>
      </c>
      <c r="K1555" s="33">
        <v>0.2</v>
      </c>
      <c r="L1555" s="42">
        <v>0.5</v>
      </c>
      <c r="M1555" s="33">
        <v>0.2</v>
      </c>
      <c r="N1555" s="42">
        <v>0</v>
      </c>
      <c r="O1555" s="33">
        <v>0.2</v>
      </c>
      <c r="P1555" s="42">
        <v>362.53</v>
      </c>
      <c r="Q1555" s="33">
        <v>254.25</v>
      </c>
      <c r="R1555" s="42">
        <v>285.5</v>
      </c>
      <c r="S1555" s="33">
        <v>262.2</v>
      </c>
      <c r="T1555" s="42">
        <v>6.6</v>
      </c>
      <c r="U1555" s="33">
        <v>7.33</v>
      </c>
      <c r="V1555" s="116">
        <v>6.92</v>
      </c>
    </row>
    <row r="1556" spans="1:22" x14ac:dyDescent="0.25">
      <c r="A1556" s="26" t="s">
        <v>2015</v>
      </c>
      <c r="B1556" s="42">
        <v>0.5</v>
      </c>
      <c r="C1556" s="33">
        <v>4.3</v>
      </c>
      <c r="D1556" s="42">
        <v>4.5</v>
      </c>
      <c r="E1556" s="33">
        <v>0.1</v>
      </c>
      <c r="F1556" s="42">
        <v>1.4</v>
      </c>
      <c r="G1556" s="33">
        <v>1.1000000000000001</v>
      </c>
      <c r="H1556" s="42">
        <v>0.1</v>
      </c>
      <c r="I1556" s="33">
        <v>0.5</v>
      </c>
      <c r="J1556" s="42">
        <v>1</v>
      </c>
      <c r="K1556" s="33">
        <v>0.1</v>
      </c>
      <c r="L1556" s="42">
        <v>0.5</v>
      </c>
      <c r="M1556" s="33">
        <v>0.2</v>
      </c>
      <c r="N1556" s="42">
        <v>0</v>
      </c>
      <c r="O1556" s="33">
        <v>0.2</v>
      </c>
      <c r="P1556" s="42">
        <v>355.28</v>
      </c>
      <c r="Q1556" s="33">
        <v>244.88</v>
      </c>
      <c r="R1556" s="42">
        <v>277.58999999999997</v>
      </c>
      <c r="S1556" s="33">
        <v>261.31</v>
      </c>
      <c r="T1556" s="42">
        <v>6.16</v>
      </c>
      <c r="U1556" s="33">
        <v>6.81</v>
      </c>
      <c r="V1556" s="116">
        <v>6.57</v>
      </c>
    </row>
    <row r="1557" spans="1:22" x14ac:dyDescent="0.25">
      <c r="A1557" s="26" t="s">
        <v>2016</v>
      </c>
      <c r="B1557" s="42">
        <v>0.8</v>
      </c>
      <c r="C1557" s="33">
        <v>5.0999999999999996</v>
      </c>
      <c r="D1557" s="42">
        <v>5</v>
      </c>
      <c r="E1557" s="33">
        <v>0.1</v>
      </c>
      <c r="F1557" s="42">
        <v>1.5</v>
      </c>
      <c r="G1557" s="33">
        <v>1.4</v>
      </c>
      <c r="H1557" s="42">
        <v>0.1</v>
      </c>
      <c r="I1557" s="33">
        <v>0.6</v>
      </c>
      <c r="J1557" s="42">
        <v>0.6</v>
      </c>
      <c r="K1557" s="33">
        <v>0.1</v>
      </c>
      <c r="L1557" s="42">
        <v>0.5</v>
      </c>
      <c r="M1557" s="33">
        <v>0.2</v>
      </c>
      <c r="N1557" s="42">
        <v>0.1</v>
      </c>
      <c r="O1557" s="33">
        <v>0.1</v>
      </c>
      <c r="P1557" s="42">
        <v>356.21</v>
      </c>
      <c r="Q1557" s="33">
        <v>242.59</v>
      </c>
      <c r="R1557" s="42">
        <v>279.16000000000003</v>
      </c>
      <c r="S1557" s="33">
        <v>260.58</v>
      </c>
      <c r="T1557" s="42">
        <v>7.03</v>
      </c>
      <c r="U1557" s="33">
        <v>7.63</v>
      </c>
      <c r="V1557" s="116">
        <v>7.18</v>
      </c>
    </row>
    <row r="1558" spans="1:22" x14ac:dyDescent="0.25">
      <c r="A1558" s="26" t="s">
        <v>335</v>
      </c>
      <c r="B1558" s="42">
        <v>0.5</v>
      </c>
      <c r="C1558" s="33">
        <v>4.5999999999999996</v>
      </c>
      <c r="D1558" s="42">
        <v>5.5</v>
      </c>
      <c r="E1558" s="33">
        <v>0.1</v>
      </c>
      <c r="F1558" s="42">
        <v>1.4</v>
      </c>
      <c r="G1558" s="33">
        <v>1.4</v>
      </c>
      <c r="H1558" s="42">
        <v>0.2</v>
      </c>
      <c r="I1558" s="33">
        <v>0.8</v>
      </c>
      <c r="J1558" s="42">
        <v>1.1000000000000001</v>
      </c>
      <c r="K1558" s="33">
        <v>0.3</v>
      </c>
      <c r="L1558" s="42">
        <v>0.5</v>
      </c>
      <c r="M1558" s="33">
        <v>0.2</v>
      </c>
      <c r="N1558" s="42">
        <v>0.1</v>
      </c>
      <c r="O1558" s="33">
        <v>0.2</v>
      </c>
      <c r="P1558" s="42">
        <v>354.37</v>
      </c>
      <c r="Q1558" s="33">
        <v>240.83</v>
      </c>
      <c r="R1558" s="42">
        <v>275.91000000000003</v>
      </c>
      <c r="S1558" s="33">
        <v>260.08999999999997</v>
      </c>
      <c r="T1558" s="42">
        <v>6.35</v>
      </c>
      <c r="U1558" s="33">
        <v>7.04</v>
      </c>
      <c r="V1558" s="116">
        <v>6.91</v>
      </c>
    </row>
    <row r="1559" spans="1:22" x14ac:dyDescent="0.25">
      <c r="A1559" s="26" t="s">
        <v>2017</v>
      </c>
      <c r="B1559" s="42">
        <v>0.3</v>
      </c>
      <c r="C1559" s="33">
        <v>3.5</v>
      </c>
      <c r="D1559" s="42">
        <v>4.7</v>
      </c>
      <c r="E1559" s="33">
        <v>0.1</v>
      </c>
      <c r="F1559" s="42">
        <v>1.3</v>
      </c>
      <c r="G1559" s="33">
        <v>1.2</v>
      </c>
      <c r="H1559" s="42">
        <v>0.1</v>
      </c>
      <c r="I1559" s="33">
        <v>1.4</v>
      </c>
      <c r="J1559" s="42">
        <v>1.4</v>
      </c>
      <c r="K1559" s="33">
        <v>0.3</v>
      </c>
      <c r="L1559" s="42">
        <v>0.8</v>
      </c>
      <c r="M1559" s="33">
        <v>0.3</v>
      </c>
      <c r="N1559" s="42">
        <v>0</v>
      </c>
      <c r="O1559" s="33">
        <v>0.2</v>
      </c>
      <c r="P1559" s="42">
        <v>344.38</v>
      </c>
      <c r="Q1559" s="33">
        <v>229.49</v>
      </c>
      <c r="R1559" s="42">
        <v>266.44</v>
      </c>
      <c r="S1559" s="33">
        <v>261.08999999999997</v>
      </c>
      <c r="T1559" s="42">
        <v>5.81</v>
      </c>
      <c r="U1559" s="33">
        <v>6.61</v>
      </c>
      <c r="V1559" s="116">
        <v>6.36</v>
      </c>
    </row>
    <row r="1560" spans="1:22" x14ac:dyDescent="0.25">
      <c r="A1560" s="26" t="s">
        <v>2018</v>
      </c>
      <c r="B1560" s="42">
        <v>0.6</v>
      </c>
      <c r="C1560" s="33">
        <v>4.5999999999999996</v>
      </c>
      <c r="D1560" s="42">
        <v>4.7</v>
      </c>
      <c r="E1560" s="33">
        <v>0.1</v>
      </c>
      <c r="F1560" s="42">
        <v>1.2</v>
      </c>
      <c r="G1560" s="33">
        <v>1.3</v>
      </c>
      <c r="H1560" s="42">
        <v>0.1</v>
      </c>
      <c r="I1560" s="33">
        <v>0.9</v>
      </c>
      <c r="J1560" s="42">
        <v>0.9</v>
      </c>
      <c r="K1560" s="33">
        <v>0.2</v>
      </c>
      <c r="L1560" s="42">
        <v>0.6</v>
      </c>
      <c r="M1560" s="33">
        <v>0.2</v>
      </c>
      <c r="N1560" s="42">
        <v>0</v>
      </c>
      <c r="O1560" s="33">
        <v>0.1</v>
      </c>
      <c r="P1560" s="42">
        <v>342.48</v>
      </c>
      <c r="Q1560" s="33">
        <v>229.75</v>
      </c>
      <c r="R1560" s="42">
        <v>264.14</v>
      </c>
      <c r="S1560" s="33">
        <v>260.48</v>
      </c>
      <c r="T1560" s="42">
        <v>6.47</v>
      </c>
      <c r="U1560" s="33">
        <v>7.09</v>
      </c>
      <c r="V1560" s="116">
        <v>6.75</v>
      </c>
    </row>
    <row r="1561" spans="1:22" x14ac:dyDescent="0.25">
      <c r="A1561" s="26" t="s">
        <v>336</v>
      </c>
      <c r="B1561" s="42">
        <v>0.9</v>
      </c>
      <c r="C1561" s="33">
        <v>6.4</v>
      </c>
      <c r="D1561" s="42">
        <v>5.4</v>
      </c>
      <c r="E1561" s="33">
        <v>0.2</v>
      </c>
      <c r="F1561" s="42">
        <v>1.6</v>
      </c>
      <c r="G1561" s="33">
        <v>1.5</v>
      </c>
      <c r="H1561" s="42">
        <v>0.1</v>
      </c>
      <c r="I1561" s="33">
        <v>1.6</v>
      </c>
      <c r="J1561" s="42">
        <v>1.7</v>
      </c>
      <c r="K1561" s="33">
        <v>0.3</v>
      </c>
      <c r="L1561" s="42">
        <v>0.9</v>
      </c>
      <c r="M1561" s="33">
        <v>0.2</v>
      </c>
      <c r="N1561" s="42">
        <v>0.1</v>
      </c>
      <c r="O1561" s="33">
        <v>0.2</v>
      </c>
      <c r="P1561" s="42">
        <v>252.82</v>
      </c>
      <c r="Q1561" s="33">
        <v>164.85</v>
      </c>
      <c r="R1561" s="42">
        <v>200.14</v>
      </c>
      <c r="S1561" s="33">
        <v>261.94</v>
      </c>
      <c r="T1561" s="42">
        <v>8.48</v>
      </c>
      <c r="U1561" s="33">
        <v>9.6300000000000008</v>
      </c>
      <c r="V1561" s="116">
        <v>8.59</v>
      </c>
    </row>
    <row r="1562" spans="1:22" x14ac:dyDescent="0.25">
      <c r="A1562" s="26" t="s">
        <v>2019</v>
      </c>
      <c r="B1562" s="42">
        <v>0.3</v>
      </c>
      <c r="C1562" s="33">
        <v>5</v>
      </c>
      <c r="D1562" s="42">
        <v>5.2</v>
      </c>
      <c r="E1562" s="33">
        <v>0.1</v>
      </c>
      <c r="F1562" s="42">
        <v>1.5</v>
      </c>
      <c r="G1562" s="33">
        <v>1.4</v>
      </c>
      <c r="H1562" s="42">
        <v>0.2</v>
      </c>
      <c r="I1562" s="33">
        <v>0.6</v>
      </c>
      <c r="J1562" s="42">
        <v>1.1000000000000001</v>
      </c>
      <c r="K1562" s="33">
        <v>0.2</v>
      </c>
      <c r="L1562" s="42">
        <v>0.7</v>
      </c>
      <c r="M1562" s="33">
        <v>0.3</v>
      </c>
      <c r="N1562" s="42">
        <v>0</v>
      </c>
      <c r="O1562" s="33">
        <v>0.3</v>
      </c>
      <c r="P1562" s="42">
        <v>328.86</v>
      </c>
      <c r="Q1562" s="33">
        <v>224.43</v>
      </c>
      <c r="R1562" s="42">
        <v>256.89999999999998</v>
      </c>
      <c r="S1562" s="33">
        <v>260.62</v>
      </c>
      <c r="T1562" s="42">
        <v>6.75</v>
      </c>
      <c r="U1562" s="33">
        <v>7.58</v>
      </c>
      <c r="V1562" s="116">
        <v>7.26</v>
      </c>
    </row>
    <row r="1563" spans="1:22" x14ac:dyDescent="0.25">
      <c r="A1563" s="26" t="s">
        <v>2020</v>
      </c>
      <c r="B1563" s="42">
        <v>0.7</v>
      </c>
      <c r="C1563" s="33">
        <v>4.7</v>
      </c>
      <c r="D1563" s="42">
        <v>4.5999999999999996</v>
      </c>
      <c r="E1563" s="33">
        <v>0</v>
      </c>
      <c r="F1563" s="42">
        <v>1.2</v>
      </c>
      <c r="G1563" s="33">
        <v>1.2</v>
      </c>
      <c r="H1563" s="42">
        <v>0.1</v>
      </c>
      <c r="I1563" s="33">
        <v>0.8</v>
      </c>
      <c r="J1563" s="42">
        <v>0.8</v>
      </c>
      <c r="K1563" s="33">
        <v>0.2</v>
      </c>
      <c r="L1563" s="42">
        <v>0.5</v>
      </c>
      <c r="M1563" s="33">
        <v>0.3</v>
      </c>
      <c r="N1563" s="42">
        <v>0</v>
      </c>
      <c r="O1563" s="33">
        <v>0.1</v>
      </c>
      <c r="P1563" s="42">
        <v>329.36</v>
      </c>
      <c r="Q1563" s="33">
        <v>226.88</v>
      </c>
      <c r="R1563" s="42">
        <v>257.92</v>
      </c>
      <c r="S1563" s="33">
        <v>261.47000000000003</v>
      </c>
      <c r="T1563" s="42">
        <v>6.54</v>
      </c>
      <c r="U1563" s="33">
        <v>7.07</v>
      </c>
      <c r="V1563" s="116">
        <v>6.56</v>
      </c>
    </row>
    <row r="1564" spans="1:22" x14ac:dyDescent="0.25">
      <c r="A1564" s="26" t="s">
        <v>337</v>
      </c>
      <c r="B1564" s="42">
        <v>0.5</v>
      </c>
      <c r="C1564" s="33">
        <v>2.9</v>
      </c>
      <c r="D1564" s="42">
        <v>4.0999999999999996</v>
      </c>
      <c r="E1564" s="33">
        <v>0.1</v>
      </c>
      <c r="F1564" s="42">
        <v>1.2</v>
      </c>
      <c r="G1564" s="33">
        <v>0.9</v>
      </c>
      <c r="H1564" s="42">
        <v>0</v>
      </c>
      <c r="I1564" s="33">
        <v>0.6</v>
      </c>
      <c r="J1564" s="42">
        <v>1</v>
      </c>
      <c r="K1564" s="33">
        <v>0.1</v>
      </c>
      <c r="L1564" s="42">
        <v>0.4</v>
      </c>
      <c r="M1564" s="33">
        <v>0.2</v>
      </c>
      <c r="N1564" s="42">
        <v>0</v>
      </c>
      <c r="O1564" s="33">
        <v>0.2</v>
      </c>
      <c r="P1564" s="42">
        <v>421.66</v>
      </c>
      <c r="Q1564" s="33">
        <v>283.83999999999997</v>
      </c>
      <c r="R1564" s="42">
        <v>329.8</v>
      </c>
      <c r="S1564" s="33">
        <v>260.99</v>
      </c>
      <c r="T1564" s="42">
        <v>4.8</v>
      </c>
      <c r="U1564" s="33">
        <v>5.2</v>
      </c>
      <c r="V1564" s="116">
        <v>5.0999999999999996</v>
      </c>
    </row>
    <row r="1565" spans="1:22" x14ac:dyDescent="0.25">
      <c r="A1565" s="26" t="s">
        <v>2021</v>
      </c>
      <c r="B1565" s="42">
        <v>0.4</v>
      </c>
      <c r="C1565" s="33">
        <v>2.1</v>
      </c>
      <c r="D1565" s="42">
        <v>4</v>
      </c>
      <c r="E1565" s="33">
        <v>0.1</v>
      </c>
      <c r="F1565" s="42">
        <v>1.2</v>
      </c>
      <c r="G1565" s="33">
        <v>0.7</v>
      </c>
      <c r="H1565" s="42">
        <v>0.1</v>
      </c>
      <c r="I1565" s="33">
        <v>0.8</v>
      </c>
      <c r="J1565" s="42">
        <v>1.1000000000000001</v>
      </c>
      <c r="K1565" s="33">
        <v>0.1</v>
      </c>
      <c r="L1565" s="42">
        <v>0.5</v>
      </c>
      <c r="M1565" s="33">
        <v>0.3</v>
      </c>
      <c r="N1565" s="42">
        <v>0</v>
      </c>
      <c r="O1565" s="33">
        <v>0.2</v>
      </c>
      <c r="P1565" s="42">
        <v>402.48</v>
      </c>
      <c r="Q1565" s="33">
        <v>267.66000000000003</v>
      </c>
      <c r="R1565" s="42">
        <v>315.02</v>
      </c>
      <c r="S1565" s="33">
        <v>262.67</v>
      </c>
      <c r="T1565" s="42">
        <v>4.54</v>
      </c>
      <c r="U1565" s="33">
        <v>4.9800000000000004</v>
      </c>
      <c r="V1565" s="116">
        <v>4.7300000000000004</v>
      </c>
    </row>
    <row r="1566" spans="1:22" x14ac:dyDescent="0.25">
      <c r="A1566" s="26" t="s">
        <v>2022</v>
      </c>
      <c r="B1566" s="42">
        <v>0.7</v>
      </c>
      <c r="C1566" s="33">
        <v>3.7</v>
      </c>
      <c r="D1566" s="42">
        <v>4.5</v>
      </c>
      <c r="E1566" s="33">
        <v>0.1</v>
      </c>
      <c r="F1566" s="42">
        <v>1.6</v>
      </c>
      <c r="G1566" s="33">
        <v>1</v>
      </c>
      <c r="H1566" s="42">
        <v>0.2</v>
      </c>
      <c r="I1566" s="33">
        <v>1.8</v>
      </c>
      <c r="J1566" s="42">
        <v>1.5</v>
      </c>
      <c r="K1566" s="33">
        <v>0.2</v>
      </c>
      <c r="L1566" s="42">
        <v>0.9</v>
      </c>
      <c r="M1566" s="33">
        <v>0.3</v>
      </c>
      <c r="N1566" s="42">
        <v>0</v>
      </c>
      <c r="O1566" s="33">
        <v>0.1</v>
      </c>
      <c r="P1566" s="42">
        <v>329.87</v>
      </c>
      <c r="Q1566" s="33">
        <v>217.43</v>
      </c>
      <c r="R1566" s="42">
        <v>254.2</v>
      </c>
      <c r="S1566" s="33">
        <v>264.69</v>
      </c>
      <c r="T1566" s="42">
        <v>6.29</v>
      </c>
      <c r="U1566" s="33">
        <v>6.89</v>
      </c>
      <c r="V1566" s="116">
        <v>6.39</v>
      </c>
    </row>
    <row r="1567" spans="1:22" x14ac:dyDescent="0.25">
      <c r="A1567" s="26" t="s">
        <v>338</v>
      </c>
      <c r="B1567" s="42">
        <v>0.5</v>
      </c>
      <c r="C1567" s="33">
        <v>3.8</v>
      </c>
      <c r="D1567" s="42">
        <v>4.5999999999999996</v>
      </c>
      <c r="E1567" s="33">
        <v>0.1</v>
      </c>
      <c r="F1567" s="42">
        <v>1.3</v>
      </c>
      <c r="G1567" s="33">
        <v>1</v>
      </c>
      <c r="H1567" s="42">
        <v>0</v>
      </c>
      <c r="I1567" s="33">
        <v>0.9</v>
      </c>
      <c r="J1567" s="42">
        <v>1.2</v>
      </c>
      <c r="K1567" s="33">
        <v>0.2</v>
      </c>
      <c r="L1567" s="42">
        <v>0.7</v>
      </c>
      <c r="M1567" s="33">
        <v>0.3</v>
      </c>
      <c r="N1567" s="42">
        <v>0.1</v>
      </c>
      <c r="O1567" s="33">
        <v>0.2</v>
      </c>
      <c r="P1567" s="42">
        <v>329.9</v>
      </c>
      <c r="Q1567" s="33">
        <v>223.05</v>
      </c>
      <c r="R1567" s="42">
        <v>263.22000000000003</v>
      </c>
      <c r="S1567" s="33">
        <v>264.43</v>
      </c>
      <c r="T1567" s="42">
        <v>6.15</v>
      </c>
      <c r="U1567" s="33">
        <v>6.8</v>
      </c>
      <c r="V1567" s="116">
        <v>6.49</v>
      </c>
    </row>
    <row r="1568" spans="1:22" x14ac:dyDescent="0.25">
      <c r="A1568" s="26" t="s">
        <v>2023</v>
      </c>
      <c r="B1568" s="42">
        <v>0.7</v>
      </c>
      <c r="C1568" s="33">
        <v>4.5</v>
      </c>
      <c r="D1568" s="42">
        <v>5</v>
      </c>
      <c r="E1568" s="33">
        <v>0.2</v>
      </c>
      <c r="F1568" s="42">
        <v>1.5</v>
      </c>
      <c r="G1568" s="33">
        <v>1.4</v>
      </c>
      <c r="H1568" s="42">
        <v>0.1</v>
      </c>
      <c r="I1568" s="33">
        <v>0.8</v>
      </c>
      <c r="J1568" s="42">
        <v>1.3</v>
      </c>
      <c r="K1568" s="33">
        <v>0.1</v>
      </c>
      <c r="L1568" s="42">
        <v>0.8</v>
      </c>
      <c r="M1568" s="33">
        <v>0.4</v>
      </c>
      <c r="N1568" s="42">
        <v>0</v>
      </c>
      <c r="O1568" s="33">
        <v>0.3</v>
      </c>
      <c r="P1568" s="42">
        <v>316.05</v>
      </c>
      <c r="Q1568" s="33">
        <v>219.61</v>
      </c>
      <c r="R1568" s="42">
        <v>252.46</v>
      </c>
      <c r="S1568" s="33">
        <v>263.37</v>
      </c>
      <c r="T1568" s="42">
        <v>6.98</v>
      </c>
      <c r="U1568" s="33">
        <v>7.59</v>
      </c>
      <c r="V1568" s="116">
        <v>7.1</v>
      </c>
    </row>
    <row r="1569" spans="1:22" x14ac:dyDescent="0.25">
      <c r="A1569" s="26" t="s">
        <v>2024</v>
      </c>
      <c r="B1569" s="42">
        <v>0.5</v>
      </c>
      <c r="C1569" s="33">
        <v>3.4</v>
      </c>
      <c r="D1569" s="42">
        <v>4.3</v>
      </c>
      <c r="E1569" s="33">
        <v>0.1</v>
      </c>
      <c r="F1569" s="42">
        <v>1.3</v>
      </c>
      <c r="G1569" s="33">
        <v>1</v>
      </c>
      <c r="H1569" s="42">
        <v>0.2</v>
      </c>
      <c r="I1569" s="33">
        <v>1.4</v>
      </c>
      <c r="J1569" s="42">
        <v>1.5</v>
      </c>
      <c r="K1569" s="33">
        <v>0.2</v>
      </c>
      <c r="L1569" s="42">
        <v>0.8</v>
      </c>
      <c r="M1569" s="33">
        <v>0.3</v>
      </c>
      <c r="N1569" s="42">
        <v>0</v>
      </c>
      <c r="O1569" s="33">
        <v>0</v>
      </c>
      <c r="P1569" s="42">
        <v>323.25</v>
      </c>
      <c r="Q1569" s="33">
        <v>223.75</v>
      </c>
      <c r="R1569" s="42">
        <v>256.32</v>
      </c>
      <c r="S1569" s="33">
        <v>263.42</v>
      </c>
      <c r="T1569" s="42">
        <v>5.8</v>
      </c>
      <c r="U1569" s="33">
        <v>6.37</v>
      </c>
      <c r="V1569" s="116">
        <v>6.13</v>
      </c>
    </row>
    <row r="1570" spans="1:22" x14ac:dyDescent="0.25">
      <c r="A1570" s="26" t="s">
        <v>339</v>
      </c>
      <c r="B1570" s="42">
        <v>0.3</v>
      </c>
      <c r="C1570" s="33">
        <v>1.6</v>
      </c>
      <c r="D1570" s="42">
        <v>3.5</v>
      </c>
      <c r="E1570" s="33">
        <v>0.1</v>
      </c>
      <c r="F1570" s="42">
        <v>1.2</v>
      </c>
      <c r="G1570" s="33">
        <v>0.9</v>
      </c>
      <c r="H1570" s="42">
        <v>0.1</v>
      </c>
      <c r="I1570" s="33">
        <v>0.7</v>
      </c>
      <c r="J1570" s="42">
        <v>1</v>
      </c>
      <c r="K1570" s="33">
        <v>0.1</v>
      </c>
      <c r="L1570" s="42">
        <v>0.6</v>
      </c>
      <c r="M1570" s="33">
        <v>0.2</v>
      </c>
      <c r="N1570" s="42">
        <v>0</v>
      </c>
      <c r="O1570" s="33">
        <v>0.1</v>
      </c>
      <c r="P1570" s="42">
        <v>454.48</v>
      </c>
      <c r="Q1570" s="33">
        <v>301.08999999999997</v>
      </c>
      <c r="R1570" s="42">
        <v>352.09</v>
      </c>
      <c r="S1570" s="33">
        <v>260.13</v>
      </c>
      <c r="T1570" s="42">
        <v>4.2699999999999996</v>
      </c>
      <c r="U1570" s="33">
        <v>4.66</v>
      </c>
      <c r="V1570" s="116">
        <v>4.47</v>
      </c>
    </row>
    <row r="1571" spans="1:22" x14ac:dyDescent="0.25">
      <c r="A1571" s="26" t="s">
        <v>2025</v>
      </c>
      <c r="B1571" s="42">
        <v>0.4</v>
      </c>
      <c r="C1571" s="33">
        <v>2.1</v>
      </c>
      <c r="D1571" s="42">
        <v>4.2</v>
      </c>
      <c r="E1571" s="33">
        <v>0.1</v>
      </c>
      <c r="F1571" s="42">
        <v>1.2</v>
      </c>
      <c r="G1571" s="33">
        <v>1.2</v>
      </c>
      <c r="H1571" s="42">
        <v>0.1</v>
      </c>
      <c r="I1571" s="33">
        <v>1.5</v>
      </c>
      <c r="J1571" s="42">
        <v>1.2</v>
      </c>
      <c r="K1571" s="33">
        <v>0.1</v>
      </c>
      <c r="L1571" s="42">
        <v>0.6</v>
      </c>
      <c r="M1571" s="33">
        <v>0.2</v>
      </c>
      <c r="N1571" s="42">
        <v>0</v>
      </c>
      <c r="O1571" s="33">
        <v>0.1</v>
      </c>
      <c r="P1571" s="42">
        <v>392.03</v>
      </c>
      <c r="Q1571" s="33">
        <v>256.99</v>
      </c>
      <c r="R1571" s="42">
        <v>308.27999999999997</v>
      </c>
      <c r="S1571" s="33">
        <v>260.98</v>
      </c>
      <c r="T1571" s="42">
        <v>4.8099999999999996</v>
      </c>
      <c r="U1571" s="33">
        <v>5.14</v>
      </c>
      <c r="V1571" s="116">
        <v>5.17</v>
      </c>
    </row>
    <row r="1572" spans="1:22" x14ac:dyDescent="0.25">
      <c r="A1572" s="26" t="s">
        <v>2026</v>
      </c>
      <c r="B1572" s="42">
        <v>0.4</v>
      </c>
      <c r="C1572" s="33">
        <v>1.6</v>
      </c>
      <c r="D1572" s="42">
        <v>3.6</v>
      </c>
      <c r="E1572" s="33">
        <v>0.1</v>
      </c>
      <c r="F1572" s="42">
        <v>1</v>
      </c>
      <c r="G1572" s="33">
        <v>0.9</v>
      </c>
      <c r="H1572" s="42">
        <v>0.1</v>
      </c>
      <c r="I1572" s="33">
        <v>0.8</v>
      </c>
      <c r="J1572" s="42">
        <v>0.7</v>
      </c>
      <c r="K1572" s="33">
        <v>0.1</v>
      </c>
      <c r="L1572" s="42">
        <v>0.5</v>
      </c>
      <c r="M1572" s="33">
        <v>0.1</v>
      </c>
      <c r="N1572" s="42">
        <v>0</v>
      </c>
      <c r="O1572" s="33">
        <v>0.1</v>
      </c>
      <c r="P1572" s="42">
        <v>455.12</v>
      </c>
      <c r="Q1572" s="33">
        <v>301.52999999999997</v>
      </c>
      <c r="R1572" s="42">
        <v>356.45</v>
      </c>
      <c r="S1572" s="33">
        <v>260.35000000000002</v>
      </c>
      <c r="T1572" s="42">
        <v>4</v>
      </c>
      <c r="U1572" s="33">
        <v>4.24</v>
      </c>
      <c r="V1572" s="116">
        <v>4.2</v>
      </c>
    </row>
    <row r="1573" spans="1:22" x14ac:dyDescent="0.25">
      <c r="A1573" s="26" t="s">
        <v>340</v>
      </c>
      <c r="B1573" s="42">
        <v>0.3</v>
      </c>
      <c r="C1573" s="33">
        <v>2.7</v>
      </c>
      <c r="D1573" s="42">
        <v>3.9</v>
      </c>
      <c r="E1573" s="33">
        <v>0.2</v>
      </c>
      <c r="F1573" s="42">
        <v>1.3</v>
      </c>
      <c r="G1573" s="33">
        <v>1</v>
      </c>
      <c r="H1573" s="42">
        <v>0.1</v>
      </c>
      <c r="I1573" s="33">
        <v>1.2</v>
      </c>
      <c r="J1573" s="42">
        <v>1</v>
      </c>
      <c r="K1573" s="33">
        <v>0.2</v>
      </c>
      <c r="L1573" s="42">
        <v>0.7</v>
      </c>
      <c r="M1573" s="33">
        <v>0.1</v>
      </c>
      <c r="N1573" s="42">
        <v>0</v>
      </c>
      <c r="O1573" s="33">
        <v>0.1</v>
      </c>
      <c r="P1573" s="42">
        <v>412.83</v>
      </c>
      <c r="Q1573" s="33">
        <v>260.67</v>
      </c>
      <c r="R1573" s="42">
        <v>313.51</v>
      </c>
      <c r="S1573" s="33">
        <v>260.36</v>
      </c>
      <c r="T1573" s="42">
        <v>4.96</v>
      </c>
      <c r="U1573" s="33">
        <v>5.52</v>
      </c>
      <c r="V1573" s="116">
        <v>5.12</v>
      </c>
    </row>
    <row r="1574" spans="1:22" x14ac:dyDescent="0.25">
      <c r="A1574" s="26" t="s">
        <v>2027</v>
      </c>
      <c r="B1574" s="42">
        <v>0.5</v>
      </c>
      <c r="C1574" s="33">
        <v>3.2</v>
      </c>
      <c r="D1574" s="42">
        <v>4.5</v>
      </c>
      <c r="E1574" s="33">
        <v>0.1</v>
      </c>
      <c r="F1574" s="42">
        <v>1.3</v>
      </c>
      <c r="G1574" s="33">
        <v>1</v>
      </c>
      <c r="H1574" s="42">
        <v>0.2</v>
      </c>
      <c r="I1574" s="33">
        <v>1.2</v>
      </c>
      <c r="J1574" s="42">
        <v>1.3</v>
      </c>
      <c r="K1574" s="33">
        <v>0.2</v>
      </c>
      <c r="L1574" s="42">
        <v>0.5</v>
      </c>
      <c r="M1574" s="33">
        <v>0.2</v>
      </c>
      <c r="N1574" s="42">
        <v>0.1</v>
      </c>
      <c r="O1574" s="33">
        <v>0.2</v>
      </c>
      <c r="P1574" s="42">
        <v>351.44</v>
      </c>
      <c r="Q1574" s="33">
        <v>234.73</v>
      </c>
      <c r="R1574" s="42">
        <v>274.04000000000002</v>
      </c>
      <c r="S1574" s="33">
        <v>262.33</v>
      </c>
      <c r="T1574" s="42">
        <v>5.82</v>
      </c>
      <c r="U1574" s="33">
        <v>6.25</v>
      </c>
      <c r="V1574" s="116">
        <v>5.84</v>
      </c>
    </row>
    <row r="1575" spans="1:22" x14ac:dyDescent="0.25">
      <c r="A1575" s="26" t="s">
        <v>2028</v>
      </c>
      <c r="B1575" s="42">
        <v>0.6</v>
      </c>
      <c r="C1575" s="33">
        <v>3.4</v>
      </c>
      <c r="D1575" s="42">
        <v>4.5</v>
      </c>
      <c r="E1575" s="33">
        <v>0.1</v>
      </c>
      <c r="F1575" s="42">
        <v>1.3</v>
      </c>
      <c r="G1575" s="33">
        <v>0.9</v>
      </c>
      <c r="H1575" s="42">
        <v>0.1</v>
      </c>
      <c r="I1575" s="33">
        <v>1.4</v>
      </c>
      <c r="J1575" s="42">
        <v>1.9</v>
      </c>
      <c r="K1575" s="33">
        <v>0.3</v>
      </c>
      <c r="L1575" s="42">
        <v>0.8</v>
      </c>
      <c r="M1575" s="33">
        <v>0.3</v>
      </c>
      <c r="N1575" s="42">
        <v>0</v>
      </c>
      <c r="O1575" s="33">
        <v>0</v>
      </c>
      <c r="P1575" s="42">
        <v>356.21</v>
      </c>
      <c r="Q1575" s="33">
        <v>231.77</v>
      </c>
      <c r="R1575" s="42">
        <v>269.94</v>
      </c>
      <c r="S1575" s="33">
        <v>261.81</v>
      </c>
      <c r="T1575" s="42">
        <v>6</v>
      </c>
      <c r="U1575" s="33">
        <v>6.42</v>
      </c>
      <c r="V1575" s="116">
        <v>6.16</v>
      </c>
    </row>
    <row r="1576" spans="1:22" x14ac:dyDescent="0.25">
      <c r="A1576" s="26" t="s">
        <v>341</v>
      </c>
      <c r="B1576" s="42">
        <v>0.5</v>
      </c>
      <c r="C1576" s="33">
        <v>3.5</v>
      </c>
      <c r="D1576" s="42">
        <v>4.0999999999999996</v>
      </c>
      <c r="E1576" s="33">
        <v>0.1</v>
      </c>
      <c r="F1576" s="42">
        <v>1.3</v>
      </c>
      <c r="G1576" s="33">
        <v>1.4</v>
      </c>
      <c r="H1576" s="42">
        <v>0.2</v>
      </c>
      <c r="I1576" s="33">
        <v>0.6</v>
      </c>
      <c r="J1576" s="42">
        <v>1.1000000000000001</v>
      </c>
      <c r="K1576" s="33">
        <v>0.1</v>
      </c>
      <c r="L1576" s="42">
        <v>0.6</v>
      </c>
      <c r="M1576" s="33">
        <v>0.3</v>
      </c>
      <c r="N1576" s="42">
        <v>0</v>
      </c>
      <c r="O1576" s="33">
        <v>0.1</v>
      </c>
      <c r="P1576" s="42">
        <v>369.34</v>
      </c>
      <c r="Q1576" s="33">
        <v>245.29</v>
      </c>
      <c r="R1576" s="42">
        <v>286.41000000000003</v>
      </c>
      <c r="S1576" s="33">
        <v>261.42</v>
      </c>
      <c r="T1576" s="42">
        <v>5.58</v>
      </c>
      <c r="U1576" s="33">
        <v>6.03</v>
      </c>
      <c r="V1576" s="116">
        <v>5.79</v>
      </c>
    </row>
    <row r="1577" spans="1:22" x14ac:dyDescent="0.25">
      <c r="A1577" s="26" t="s">
        <v>2029</v>
      </c>
      <c r="B1577" s="42">
        <v>0.9</v>
      </c>
      <c r="C1577" s="33">
        <v>4.4000000000000004</v>
      </c>
      <c r="D1577" s="42">
        <v>5</v>
      </c>
      <c r="E1577" s="33">
        <v>0.1</v>
      </c>
      <c r="F1577" s="42">
        <v>1.6</v>
      </c>
      <c r="G1577" s="33">
        <v>1.6</v>
      </c>
      <c r="H1577" s="42">
        <v>0.1</v>
      </c>
      <c r="I1577" s="33">
        <v>0.9</v>
      </c>
      <c r="J1577" s="42">
        <v>1.6</v>
      </c>
      <c r="K1577" s="33">
        <v>0.2</v>
      </c>
      <c r="L1577" s="42">
        <v>0.9</v>
      </c>
      <c r="M1577" s="33">
        <v>0.2</v>
      </c>
      <c r="N1577" s="42">
        <v>0</v>
      </c>
      <c r="O1577" s="33">
        <v>0.1</v>
      </c>
      <c r="P1577" s="42">
        <v>322.08</v>
      </c>
      <c r="Q1577" s="33">
        <v>207.03</v>
      </c>
      <c r="R1577" s="42">
        <v>252.68</v>
      </c>
      <c r="S1577" s="33">
        <v>261.8</v>
      </c>
      <c r="T1577" s="42">
        <v>6.14</v>
      </c>
      <c r="U1577" s="33">
        <v>6.92</v>
      </c>
      <c r="V1577" s="116">
        <v>6.86</v>
      </c>
    </row>
    <row r="1578" spans="1:22" x14ac:dyDescent="0.25">
      <c r="A1578" s="26" t="s">
        <v>2030</v>
      </c>
      <c r="B1578" s="42">
        <v>0.5</v>
      </c>
      <c r="C1578" s="33">
        <v>2.9</v>
      </c>
      <c r="D1578" s="42">
        <v>4.4000000000000004</v>
      </c>
      <c r="E1578" s="33">
        <v>0.1</v>
      </c>
      <c r="F1578" s="42">
        <v>1.5</v>
      </c>
      <c r="G1578" s="33">
        <v>0.8</v>
      </c>
      <c r="H1578" s="42">
        <v>0.1</v>
      </c>
      <c r="I1578" s="33">
        <v>1.4</v>
      </c>
      <c r="J1578" s="42">
        <v>1.6</v>
      </c>
      <c r="K1578" s="33">
        <v>0.2</v>
      </c>
      <c r="L1578" s="42">
        <v>0.7</v>
      </c>
      <c r="M1578" s="33">
        <v>0.2</v>
      </c>
      <c r="N1578" s="42">
        <v>0</v>
      </c>
      <c r="O1578" s="33">
        <v>0</v>
      </c>
      <c r="P1578" s="42">
        <v>342.98</v>
      </c>
      <c r="Q1578" s="33">
        <v>231.71</v>
      </c>
      <c r="R1578" s="42">
        <v>271.36</v>
      </c>
      <c r="S1578" s="33">
        <v>261.32</v>
      </c>
      <c r="T1578" s="42">
        <v>5.46</v>
      </c>
      <c r="U1578" s="33">
        <v>6.13</v>
      </c>
      <c r="V1578" s="116">
        <v>5.98</v>
      </c>
    </row>
    <row r="1579" spans="1:22" x14ac:dyDescent="0.25">
      <c r="A1579" s="26" t="s">
        <v>342</v>
      </c>
      <c r="B1579" s="42">
        <v>0.5</v>
      </c>
      <c r="C1579" s="33">
        <v>3.5</v>
      </c>
      <c r="D1579" s="42">
        <v>4.7</v>
      </c>
      <c r="E1579" s="33">
        <v>0.2</v>
      </c>
      <c r="F1579" s="42">
        <v>1.4</v>
      </c>
      <c r="G1579" s="33">
        <v>1.4</v>
      </c>
      <c r="H1579" s="42">
        <v>0.2</v>
      </c>
      <c r="I1579" s="33">
        <v>0.7</v>
      </c>
      <c r="J1579" s="42">
        <v>1.4</v>
      </c>
      <c r="K1579" s="33">
        <v>0.1</v>
      </c>
      <c r="L1579" s="42">
        <v>0.8</v>
      </c>
      <c r="M1579" s="33">
        <v>0.3</v>
      </c>
      <c r="N1579" s="42">
        <v>0</v>
      </c>
      <c r="O1579" s="33">
        <v>0.2</v>
      </c>
      <c r="P1579" s="42">
        <v>361.09</v>
      </c>
      <c r="Q1579" s="33">
        <v>243.06</v>
      </c>
      <c r="R1579" s="42">
        <v>281.76</v>
      </c>
      <c r="S1579" s="33">
        <v>261.22000000000003</v>
      </c>
      <c r="T1579" s="42">
        <v>5.84</v>
      </c>
      <c r="U1579" s="33">
        <v>6.4</v>
      </c>
      <c r="V1579" s="116">
        <v>6.3</v>
      </c>
    </row>
    <row r="1580" spans="1:22" x14ac:dyDescent="0.25">
      <c r="A1580" s="26" t="s">
        <v>2031</v>
      </c>
      <c r="B1580" s="42">
        <v>0.4</v>
      </c>
      <c r="C1580" s="33">
        <v>3.9</v>
      </c>
      <c r="D1580" s="42">
        <v>4.5999999999999996</v>
      </c>
      <c r="E1580" s="33">
        <v>0.2</v>
      </c>
      <c r="F1580" s="42">
        <v>1.5</v>
      </c>
      <c r="G1580" s="33">
        <v>1.1000000000000001</v>
      </c>
      <c r="H1580" s="42">
        <v>0.2</v>
      </c>
      <c r="I1580" s="33">
        <v>1.2</v>
      </c>
      <c r="J1580" s="42">
        <v>1.3</v>
      </c>
      <c r="K1580" s="33">
        <v>0.2</v>
      </c>
      <c r="L1580" s="42">
        <v>0.7</v>
      </c>
      <c r="M1580" s="33">
        <v>0.3</v>
      </c>
      <c r="N1580" s="42">
        <v>0</v>
      </c>
      <c r="O1580" s="33">
        <v>0.2</v>
      </c>
      <c r="P1580" s="42">
        <v>396.8</v>
      </c>
      <c r="Q1580" s="33">
        <v>269.7</v>
      </c>
      <c r="R1580" s="42">
        <v>299.89</v>
      </c>
      <c r="S1580" s="33">
        <v>260.85000000000002</v>
      </c>
      <c r="T1580" s="42">
        <v>5.46</v>
      </c>
      <c r="U1580" s="33">
        <v>6.2</v>
      </c>
      <c r="V1580" s="116">
        <v>5.88</v>
      </c>
    </row>
    <row r="1581" spans="1:22" x14ac:dyDescent="0.25">
      <c r="A1581" s="26" t="s">
        <v>2032</v>
      </c>
      <c r="B1581" s="42">
        <v>0.4</v>
      </c>
      <c r="C1581" s="33">
        <v>4.0999999999999996</v>
      </c>
      <c r="D1581" s="42">
        <v>5</v>
      </c>
      <c r="E1581" s="33">
        <v>0.1</v>
      </c>
      <c r="F1581" s="42">
        <v>1.7</v>
      </c>
      <c r="G1581" s="33">
        <v>1.3</v>
      </c>
      <c r="H1581" s="42">
        <v>0.2</v>
      </c>
      <c r="I1581" s="33">
        <v>1.5</v>
      </c>
      <c r="J1581" s="42">
        <v>1.6</v>
      </c>
      <c r="K1581" s="33">
        <v>0.3</v>
      </c>
      <c r="L1581" s="42">
        <v>0.9</v>
      </c>
      <c r="M1581" s="33">
        <v>0.3</v>
      </c>
      <c r="N1581" s="42">
        <v>0</v>
      </c>
      <c r="O1581" s="33">
        <v>0.1</v>
      </c>
      <c r="P1581" s="42">
        <v>331.5</v>
      </c>
      <c r="Q1581" s="33">
        <v>226.76</v>
      </c>
      <c r="R1581" s="42">
        <v>260.44</v>
      </c>
      <c r="S1581" s="33">
        <v>262.01</v>
      </c>
      <c r="T1581" s="42">
        <v>6.5</v>
      </c>
      <c r="U1581" s="33">
        <v>7.18</v>
      </c>
      <c r="V1581" s="116">
        <v>7.02</v>
      </c>
    </row>
    <row r="1582" spans="1:22" x14ac:dyDescent="0.25">
      <c r="A1582" s="26" t="s">
        <v>343</v>
      </c>
      <c r="B1582" s="42">
        <v>0.7</v>
      </c>
      <c r="C1582" s="33">
        <v>3.9</v>
      </c>
      <c r="D1582" s="42">
        <v>4.5999999999999996</v>
      </c>
      <c r="E1582" s="33">
        <v>0.1</v>
      </c>
      <c r="F1582" s="42">
        <v>1.6</v>
      </c>
      <c r="G1582" s="33">
        <v>1.5</v>
      </c>
      <c r="H1582" s="42">
        <v>0.2</v>
      </c>
      <c r="I1582" s="33">
        <v>1.4</v>
      </c>
      <c r="J1582" s="42">
        <v>1.7</v>
      </c>
      <c r="K1582" s="33">
        <v>0.1</v>
      </c>
      <c r="L1582" s="42">
        <v>0.9</v>
      </c>
      <c r="M1582" s="33">
        <v>0.4</v>
      </c>
      <c r="N1582" s="42">
        <v>0</v>
      </c>
      <c r="O1582" s="33">
        <v>0.2</v>
      </c>
      <c r="P1582" s="42">
        <v>338.5</v>
      </c>
      <c r="Q1582" s="33">
        <v>228.01</v>
      </c>
      <c r="R1582" s="42">
        <v>262.22000000000003</v>
      </c>
      <c r="S1582" s="33">
        <v>261.43</v>
      </c>
      <c r="T1582" s="42">
        <v>6.44</v>
      </c>
      <c r="U1582" s="33">
        <v>7.3</v>
      </c>
      <c r="V1582" s="116">
        <v>6.77</v>
      </c>
    </row>
    <row r="1583" spans="1:22" x14ac:dyDescent="0.25">
      <c r="A1583" s="26" t="s">
        <v>2033</v>
      </c>
      <c r="B1583" s="42">
        <v>0.5</v>
      </c>
      <c r="C1583" s="33">
        <v>3.5</v>
      </c>
      <c r="D1583" s="42">
        <v>5.3</v>
      </c>
      <c r="E1583" s="33">
        <v>0.1</v>
      </c>
      <c r="F1583" s="42">
        <v>1.7</v>
      </c>
      <c r="G1583" s="33">
        <v>1.8</v>
      </c>
      <c r="H1583" s="42">
        <v>0.2</v>
      </c>
      <c r="I1583" s="33">
        <v>1.4</v>
      </c>
      <c r="J1583" s="42">
        <v>1.7</v>
      </c>
      <c r="K1583" s="33">
        <v>0.3</v>
      </c>
      <c r="L1583" s="42">
        <v>0.8</v>
      </c>
      <c r="M1583" s="33">
        <v>0.4</v>
      </c>
      <c r="N1583" s="42">
        <v>0</v>
      </c>
      <c r="O1583" s="33">
        <v>0.2</v>
      </c>
      <c r="P1583" s="42">
        <v>323.06</v>
      </c>
      <c r="Q1583" s="33">
        <v>221.03</v>
      </c>
      <c r="R1583" s="42">
        <v>253.46</v>
      </c>
      <c r="S1583" s="33">
        <v>261.12</v>
      </c>
      <c r="T1583" s="42">
        <v>6.48</v>
      </c>
      <c r="U1583" s="33">
        <v>7.36</v>
      </c>
      <c r="V1583" s="116">
        <v>7.23</v>
      </c>
    </row>
    <row r="1584" spans="1:22" x14ac:dyDescent="0.25">
      <c r="A1584" s="26" t="s">
        <v>2034</v>
      </c>
      <c r="B1584" s="42">
        <v>0.4</v>
      </c>
      <c r="C1584" s="33">
        <v>4.0999999999999996</v>
      </c>
      <c r="D1584" s="42">
        <v>4.8</v>
      </c>
      <c r="E1584" s="33">
        <v>0.1</v>
      </c>
      <c r="F1584" s="42">
        <v>1.4</v>
      </c>
      <c r="G1584" s="33">
        <v>1.5</v>
      </c>
      <c r="H1584" s="42">
        <v>0.2</v>
      </c>
      <c r="I1584" s="33">
        <v>1.3</v>
      </c>
      <c r="J1584" s="42">
        <v>1.4</v>
      </c>
      <c r="K1584" s="33">
        <v>0.2</v>
      </c>
      <c r="L1584" s="42">
        <v>0.7</v>
      </c>
      <c r="M1584" s="33">
        <v>0.3</v>
      </c>
      <c r="N1584" s="42">
        <v>0.1</v>
      </c>
      <c r="O1584" s="33">
        <v>0.2</v>
      </c>
      <c r="P1584" s="42">
        <v>308.86</v>
      </c>
      <c r="Q1584" s="33">
        <v>212.41</v>
      </c>
      <c r="R1584" s="42">
        <v>264.64999999999998</v>
      </c>
      <c r="S1584" s="33">
        <v>261.54000000000002</v>
      </c>
      <c r="T1584" s="42">
        <v>6.39</v>
      </c>
      <c r="U1584" s="33">
        <v>7.25</v>
      </c>
      <c r="V1584" s="116">
        <v>6.98</v>
      </c>
    </row>
    <row r="1585" spans="1:22" x14ac:dyDescent="0.25">
      <c r="A1585" s="26" t="s">
        <v>344</v>
      </c>
      <c r="B1585" s="42">
        <v>0.5</v>
      </c>
      <c r="C1585" s="33">
        <v>3.2</v>
      </c>
      <c r="D1585" s="42">
        <v>4.7</v>
      </c>
      <c r="E1585" s="33">
        <v>0.1</v>
      </c>
      <c r="F1585" s="42">
        <v>1.3</v>
      </c>
      <c r="G1585" s="33">
        <v>1.2</v>
      </c>
      <c r="H1585" s="42">
        <v>0.2</v>
      </c>
      <c r="I1585" s="33">
        <v>0.9</v>
      </c>
      <c r="J1585" s="42">
        <v>1.1000000000000001</v>
      </c>
      <c r="K1585" s="33">
        <v>0.2</v>
      </c>
      <c r="L1585" s="42">
        <v>0.8</v>
      </c>
      <c r="M1585" s="33">
        <v>0.3</v>
      </c>
      <c r="N1585" s="42">
        <v>0.1</v>
      </c>
      <c r="O1585" s="33">
        <v>0.3</v>
      </c>
      <c r="P1585" s="42">
        <v>320.43</v>
      </c>
      <c r="Q1585" s="33">
        <v>218.54</v>
      </c>
      <c r="R1585" s="42">
        <v>256.43</v>
      </c>
      <c r="S1585" s="33">
        <v>260.49</v>
      </c>
      <c r="T1585" s="42">
        <v>5.95</v>
      </c>
      <c r="U1585" s="33">
        <v>6.63</v>
      </c>
      <c r="V1585" s="116">
        <v>6.5</v>
      </c>
    </row>
    <row r="1586" spans="1:22" x14ac:dyDescent="0.25">
      <c r="A1586" s="26" t="s">
        <v>2035</v>
      </c>
      <c r="B1586" s="42">
        <v>0.3</v>
      </c>
      <c r="C1586" s="33">
        <v>4.0999999999999996</v>
      </c>
      <c r="D1586" s="42">
        <v>5</v>
      </c>
      <c r="E1586" s="33">
        <v>0.2</v>
      </c>
      <c r="F1586" s="42">
        <v>1.4</v>
      </c>
      <c r="G1586" s="33">
        <v>1.4</v>
      </c>
      <c r="H1586" s="42">
        <v>0.2</v>
      </c>
      <c r="I1586" s="33">
        <v>1.1000000000000001</v>
      </c>
      <c r="J1586" s="42">
        <v>1.1000000000000001</v>
      </c>
      <c r="K1586" s="33">
        <v>0.2</v>
      </c>
      <c r="L1586" s="42">
        <v>0.9</v>
      </c>
      <c r="M1586" s="33">
        <v>0.3</v>
      </c>
      <c r="N1586" s="42">
        <v>0.1</v>
      </c>
      <c r="O1586" s="33">
        <v>0.2</v>
      </c>
      <c r="P1586" s="42">
        <v>326.3</v>
      </c>
      <c r="Q1586" s="33">
        <v>224.56</v>
      </c>
      <c r="R1586" s="42">
        <v>253.65</v>
      </c>
      <c r="S1586" s="33">
        <v>261.23</v>
      </c>
      <c r="T1586" s="42">
        <v>6.05</v>
      </c>
      <c r="U1586" s="33">
        <v>6.88</v>
      </c>
      <c r="V1586" s="116">
        <v>6.37</v>
      </c>
    </row>
    <row r="1587" spans="1:22" x14ac:dyDescent="0.25">
      <c r="A1587" s="26" t="s">
        <v>2036</v>
      </c>
      <c r="B1587" s="42">
        <v>0.6</v>
      </c>
      <c r="C1587" s="33">
        <v>4.4000000000000004</v>
      </c>
      <c r="D1587" s="42">
        <v>5.2</v>
      </c>
      <c r="E1587" s="33">
        <v>0.1</v>
      </c>
      <c r="F1587" s="42">
        <v>1.7</v>
      </c>
      <c r="G1587" s="33">
        <v>1.6</v>
      </c>
      <c r="H1587" s="42">
        <v>0.2</v>
      </c>
      <c r="I1587" s="33">
        <v>0.6</v>
      </c>
      <c r="J1587" s="42">
        <v>0.6</v>
      </c>
      <c r="K1587" s="33">
        <v>0.2</v>
      </c>
      <c r="L1587" s="42">
        <v>0.4</v>
      </c>
      <c r="M1587" s="33">
        <v>0.2</v>
      </c>
      <c r="N1587" s="42">
        <v>0.1</v>
      </c>
      <c r="O1587" s="33">
        <v>0.3</v>
      </c>
      <c r="P1587" s="42">
        <v>346.51</v>
      </c>
      <c r="Q1587" s="33">
        <v>237.76</v>
      </c>
      <c r="R1587" s="42">
        <v>275.70999999999998</v>
      </c>
      <c r="S1587" s="33">
        <v>260.38</v>
      </c>
      <c r="T1587" s="42">
        <v>6.46</v>
      </c>
      <c r="U1587" s="33">
        <v>7.34</v>
      </c>
      <c r="V1587" s="116">
        <v>6.86</v>
      </c>
    </row>
    <row r="1588" spans="1:22" x14ac:dyDescent="0.25">
      <c r="A1588" s="26" t="s">
        <v>345</v>
      </c>
      <c r="B1588" s="42">
        <v>0.7</v>
      </c>
      <c r="C1588" s="33">
        <v>4.4000000000000004</v>
      </c>
      <c r="D1588" s="42">
        <v>5.0999999999999996</v>
      </c>
      <c r="E1588" s="33">
        <v>0.1</v>
      </c>
      <c r="F1588" s="42">
        <v>1.6</v>
      </c>
      <c r="G1588" s="33">
        <v>1.6</v>
      </c>
      <c r="H1588" s="42">
        <v>0.1</v>
      </c>
      <c r="I1588" s="33">
        <v>0.6</v>
      </c>
      <c r="J1588" s="42">
        <v>0.5</v>
      </c>
      <c r="K1588" s="33">
        <v>0.2</v>
      </c>
      <c r="L1588" s="42">
        <v>0.5</v>
      </c>
      <c r="M1588" s="33">
        <v>0.2</v>
      </c>
      <c r="N1588" s="42">
        <v>0.1</v>
      </c>
      <c r="O1588" s="33">
        <v>0.2</v>
      </c>
      <c r="P1588" s="42">
        <v>333.26</v>
      </c>
      <c r="Q1588" s="33">
        <v>229.59</v>
      </c>
      <c r="R1588" s="42">
        <v>259.8</v>
      </c>
      <c r="S1588" s="33">
        <v>260.19</v>
      </c>
      <c r="T1588" s="42">
        <v>6.6</v>
      </c>
      <c r="U1588" s="33">
        <v>7.09</v>
      </c>
      <c r="V1588" s="116">
        <v>6.87</v>
      </c>
    </row>
    <row r="1589" spans="1:22" x14ac:dyDescent="0.25">
      <c r="A1589" s="26" t="s">
        <v>2037</v>
      </c>
      <c r="B1589" s="42">
        <v>0.5</v>
      </c>
      <c r="C1589" s="33">
        <v>2.1</v>
      </c>
      <c r="D1589" s="42">
        <v>4.0999999999999996</v>
      </c>
      <c r="E1589" s="33">
        <v>0.2</v>
      </c>
      <c r="F1589" s="42">
        <v>1.5</v>
      </c>
      <c r="G1589" s="33">
        <v>1</v>
      </c>
      <c r="H1589" s="42">
        <v>0.2</v>
      </c>
      <c r="I1589" s="33">
        <v>0.9</v>
      </c>
      <c r="J1589" s="42">
        <v>1.1000000000000001</v>
      </c>
      <c r="K1589" s="33">
        <v>0.3</v>
      </c>
      <c r="L1589" s="42">
        <v>0.7</v>
      </c>
      <c r="M1589" s="33">
        <v>0.2</v>
      </c>
      <c r="N1589" s="42">
        <v>0.1</v>
      </c>
      <c r="O1589" s="33">
        <v>0.3</v>
      </c>
      <c r="P1589" s="42">
        <v>323.06</v>
      </c>
      <c r="Q1589" s="33">
        <v>222.94</v>
      </c>
      <c r="R1589" s="42">
        <v>252.97</v>
      </c>
      <c r="S1589" s="33">
        <v>260.01</v>
      </c>
      <c r="T1589" s="42">
        <v>5.04</v>
      </c>
      <c r="U1589" s="33">
        <v>5.53</v>
      </c>
      <c r="V1589" s="116">
        <v>5.25</v>
      </c>
    </row>
    <row r="1590" spans="1:22" x14ac:dyDescent="0.25">
      <c r="A1590" s="26" t="s">
        <v>2038</v>
      </c>
      <c r="B1590" s="42">
        <v>0.4</v>
      </c>
      <c r="C1590" s="33">
        <v>3</v>
      </c>
      <c r="D1590" s="42">
        <v>4.5999999999999996</v>
      </c>
      <c r="E1590" s="33">
        <v>0.2</v>
      </c>
      <c r="F1590" s="42">
        <v>1.5</v>
      </c>
      <c r="G1590" s="33">
        <v>1.1000000000000001</v>
      </c>
      <c r="H1590" s="42">
        <v>0.2</v>
      </c>
      <c r="I1590" s="33">
        <v>1.2</v>
      </c>
      <c r="J1590" s="42">
        <v>0.9</v>
      </c>
      <c r="K1590" s="33">
        <v>0.2</v>
      </c>
      <c r="L1590" s="42">
        <v>0.6</v>
      </c>
      <c r="M1590" s="33">
        <v>0.2</v>
      </c>
      <c r="N1590" s="42">
        <v>0.1</v>
      </c>
      <c r="O1590" s="33">
        <v>0.3</v>
      </c>
      <c r="P1590" s="42">
        <v>335.97</v>
      </c>
      <c r="Q1590" s="33">
        <v>228.63</v>
      </c>
      <c r="R1590" s="42">
        <v>263.45</v>
      </c>
      <c r="S1590" s="33">
        <v>259.61</v>
      </c>
      <c r="T1590" s="42">
        <v>5.79</v>
      </c>
      <c r="U1590" s="33">
        <v>6.13</v>
      </c>
      <c r="V1590" s="116">
        <v>5.95</v>
      </c>
    </row>
    <row r="1591" spans="1:22" x14ac:dyDescent="0.25">
      <c r="A1591" s="26" t="s">
        <v>346</v>
      </c>
      <c r="B1591" s="42">
        <v>0.6</v>
      </c>
      <c r="C1591" s="33">
        <v>4</v>
      </c>
      <c r="D1591" s="42">
        <v>4.9000000000000004</v>
      </c>
      <c r="E1591" s="33">
        <v>0.2</v>
      </c>
      <c r="F1591" s="42">
        <v>1.7</v>
      </c>
      <c r="G1591" s="33">
        <v>1.4</v>
      </c>
      <c r="H1591" s="42">
        <v>0.2</v>
      </c>
      <c r="I1591" s="33">
        <v>0.8</v>
      </c>
      <c r="J1591" s="42">
        <v>0.9</v>
      </c>
      <c r="K1591" s="33">
        <v>0.3</v>
      </c>
      <c r="L1591" s="42">
        <v>0.6</v>
      </c>
      <c r="M1591" s="33">
        <v>0.2</v>
      </c>
      <c r="N1591" s="42">
        <v>0.1</v>
      </c>
      <c r="O1591" s="33">
        <v>0.2</v>
      </c>
      <c r="P1591" s="42">
        <v>336.32</v>
      </c>
      <c r="Q1591" s="33">
        <v>233.86</v>
      </c>
      <c r="R1591" s="42">
        <v>264.24</v>
      </c>
      <c r="S1591" s="33">
        <v>259.39999999999998</v>
      </c>
      <c r="T1591" s="42">
        <v>6.38</v>
      </c>
      <c r="U1591" s="33">
        <v>6.87</v>
      </c>
      <c r="V1591" s="116">
        <v>6.46</v>
      </c>
    </row>
    <row r="1592" spans="1:22" x14ac:dyDescent="0.25">
      <c r="A1592" s="26" t="s">
        <v>2039</v>
      </c>
      <c r="B1592" s="42">
        <v>1</v>
      </c>
      <c r="C1592" s="33">
        <v>4.3</v>
      </c>
      <c r="D1592" s="42">
        <v>4.8</v>
      </c>
      <c r="E1592" s="33">
        <v>0.2</v>
      </c>
      <c r="F1592" s="42">
        <v>1.5</v>
      </c>
      <c r="G1592" s="33">
        <v>1.2</v>
      </c>
      <c r="H1592" s="42">
        <v>0.2</v>
      </c>
      <c r="I1592" s="33">
        <v>0.9</v>
      </c>
      <c r="J1592" s="42">
        <v>1.1000000000000001</v>
      </c>
      <c r="K1592" s="33">
        <v>0.2</v>
      </c>
      <c r="L1592" s="42">
        <v>0.5</v>
      </c>
      <c r="M1592" s="33">
        <v>0.2</v>
      </c>
      <c r="N1592" s="42">
        <v>0.1</v>
      </c>
      <c r="O1592" s="33">
        <v>0.2</v>
      </c>
      <c r="P1592" s="42">
        <v>339.06</v>
      </c>
      <c r="Q1592" s="33">
        <v>234.9</v>
      </c>
      <c r="R1592" s="42">
        <v>264.60000000000002</v>
      </c>
      <c r="S1592" s="33">
        <v>259.77999999999997</v>
      </c>
      <c r="T1592" s="42">
        <v>6.63</v>
      </c>
      <c r="U1592" s="33">
        <v>7.1</v>
      </c>
      <c r="V1592" s="116">
        <v>6.62</v>
      </c>
    </row>
    <row r="1593" spans="1:22" x14ac:dyDescent="0.25">
      <c r="A1593" s="26" t="s">
        <v>2040</v>
      </c>
      <c r="B1593" s="42">
        <v>0.9</v>
      </c>
      <c r="C1593" s="33">
        <v>3.9</v>
      </c>
      <c r="D1593" s="42">
        <v>5</v>
      </c>
      <c r="E1593" s="33">
        <v>0.2</v>
      </c>
      <c r="F1593" s="42">
        <v>1.7</v>
      </c>
      <c r="G1593" s="33">
        <v>1.4</v>
      </c>
      <c r="H1593" s="42">
        <v>0.2</v>
      </c>
      <c r="I1593" s="33">
        <v>0.9</v>
      </c>
      <c r="J1593" s="42">
        <v>1.1000000000000001</v>
      </c>
      <c r="K1593" s="33">
        <v>0.2</v>
      </c>
      <c r="L1593" s="42">
        <v>0.6</v>
      </c>
      <c r="M1593" s="33">
        <v>0.3</v>
      </c>
      <c r="N1593" s="42">
        <v>0.1</v>
      </c>
      <c r="O1593" s="33">
        <v>0.2</v>
      </c>
      <c r="P1593" s="42">
        <v>347.95</v>
      </c>
      <c r="Q1593" s="33">
        <v>242.13</v>
      </c>
      <c r="R1593" s="42">
        <v>271.13</v>
      </c>
      <c r="S1593" s="33">
        <v>259.12</v>
      </c>
      <c r="T1593" s="42">
        <v>6.56</v>
      </c>
      <c r="U1593" s="33">
        <v>6.93</v>
      </c>
      <c r="V1593" s="116">
        <v>6.62</v>
      </c>
    </row>
    <row r="1594" spans="1:22" x14ac:dyDescent="0.25">
      <c r="A1594" s="26" t="s">
        <v>347</v>
      </c>
      <c r="B1594" s="42">
        <v>0.5</v>
      </c>
      <c r="C1594" s="33">
        <v>2.1</v>
      </c>
      <c r="D1594" s="42">
        <v>3.6</v>
      </c>
      <c r="E1594" s="33">
        <v>0.2</v>
      </c>
      <c r="F1594" s="42">
        <v>1.2</v>
      </c>
      <c r="G1594" s="33">
        <v>0.9</v>
      </c>
      <c r="H1594" s="42">
        <v>0.1</v>
      </c>
      <c r="I1594" s="33">
        <v>0.7</v>
      </c>
      <c r="J1594" s="42">
        <v>0.8</v>
      </c>
      <c r="K1594" s="33">
        <v>0</v>
      </c>
      <c r="L1594" s="42">
        <v>0.6</v>
      </c>
      <c r="M1594" s="33">
        <v>0.2</v>
      </c>
      <c r="N1594" s="42">
        <v>0</v>
      </c>
      <c r="O1594" s="33">
        <v>0.2</v>
      </c>
      <c r="P1594" s="42">
        <v>426.45</v>
      </c>
      <c r="Q1594" s="33">
        <v>288.61</v>
      </c>
      <c r="R1594" s="42">
        <v>329</v>
      </c>
      <c r="S1594" s="33">
        <v>258</v>
      </c>
      <c r="T1594" s="42">
        <v>4.38</v>
      </c>
      <c r="U1594" s="33">
        <v>4.79</v>
      </c>
      <c r="V1594" s="116">
        <v>4.55</v>
      </c>
    </row>
    <row r="1595" spans="1:22" x14ac:dyDescent="0.25">
      <c r="A1595" s="26" t="s">
        <v>2041</v>
      </c>
      <c r="B1595" s="42">
        <v>0.3</v>
      </c>
      <c r="C1595" s="33">
        <v>2.6</v>
      </c>
      <c r="D1595" s="42">
        <v>4</v>
      </c>
      <c r="E1595" s="33">
        <v>0.1</v>
      </c>
      <c r="F1595" s="42">
        <v>1.2</v>
      </c>
      <c r="G1595" s="33">
        <v>1.1000000000000001</v>
      </c>
      <c r="H1595" s="42">
        <v>0.2</v>
      </c>
      <c r="I1595" s="33">
        <v>0.5</v>
      </c>
      <c r="J1595" s="42">
        <v>0.8</v>
      </c>
      <c r="K1595" s="33">
        <v>0.1</v>
      </c>
      <c r="L1595" s="42">
        <v>0.4</v>
      </c>
      <c r="M1595" s="33">
        <v>0.2</v>
      </c>
      <c r="N1595" s="42">
        <v>0.1</v>
      </c>
      <c r="O1595" s="33">
        <v>0.2</v>
      </c>
      <c r="P1595" s="42">
        <v>420.86</v>
      </c>
      <c r="Q1595" s="33">
        <v>286.45999999999998</v>
      </c>
      <c r="R1595" s="42">
        <v>325.02999999999997</v>
      </c>
      <c r="S1595" s="33">
        <v>257.76</v>
      </c>
      <c r="T1595" s="42">
        <v>4.74</v>
      </c>
      <c r="U1595" s="33">
        <v>5.12</v>
      </c>
      <c r="V1595" s="116">
        <v>4.91</v>
      </c>
    </row>
    <row r="1596" spans="1:22" x14ac:dyDescent="0.25">
      <c r="A1596" s="26" t="s">
        <v>2042</v>
      </c>
      <c r="B1596" s="42">
        <v>0.3</v>
      </c>
      <c r="C1596" s="33">
        <v>3</v>
      </c>
      <c r="D1596" s="42">
        <v>4.2</v>
      </c>
      <c r="E1596" s="33">
        <v>0.1</v>
      </c>
      <c r="F1596" s="42">
        <v>1.2</v>
      </c>
      <c r="G1596" s="33">
        <v>1.1000000000000001</v>
      </c>
      <c r="H1596" s="42">
        <v>0</v>
      </c>
      <c r="I1596" s="33">
        <v>1.1000000000000001</v>
      </c>
      <c r="J1596" s="42">
        <v>1</v>
      </c>
      <c r="K1596" s="33">
        <v>0.1</v>
      </c>
      <c r="L1596" s="42">
        <v>0.6</v>
      </c>
      <c r="M1596" s="33">
        <v>0.3</v>
      </c>
      <c r="N1596" s="42">
        <v>0</v>
      </c>
      <c r="O1596" s="33">
        <v>0.2</v>
      </c>
      <c r="P1596" s="42">
        <v>429.7</v>
      </c>
      <c r="Q1596" s="33">
        <v>290.83</v>
      </c>
      <c r="R1596" s="42">
        <v>331.71</v>
      </c>
      <c r="S1596" s="33">
        <v>257.83999999999997</v>
      </c>
      <c r="T1596" s="42">
        <v>5.0199999999999996</v>
      </c>
      <c r="U1596" s="33">
        <v>5.33</v>
      </c>
      <c r="V1596" s="116">
        <v>5.3</v>
      </c>
    </row>
    <row r="1597" spans="1:22" x14ac:dyDescent="0.25">
      <c r="A1597" s="26" t="s">
        <v>348</v>
      </c>
      <c r="B1597" s="42">
        <v>0.5</v>
      </c>
      <c r="C1597" s="33">
        <v>5</v>
      </c>
      <c r="D1597" s="42">
        <v>5</v>
      </c>
      <c r="E1597" s="33">
        <v>0.2</v>
      </c>
      <c r="F1597" s="42">
        <v>1.5</v>
      </c>
      <c r="G1597" s="33">
        <v>1.3</v>
      </c>
      <c r="H1597" s="42">
        <v>0.2</v>
      </c>
      <c r="I1597" s="33">
        <v>0.9</v>
      </c>
      <c r="J1597" s="42">
        <v>1</v>
      </c>
      <c r="K1597" s="33">
        <v>0.2</v>
      </c>
      <c r="L1597" s="42">
        <v>0.5</v>
      </c>
      <c r="M1597" s="33">
        <v>0.2</v>
      </c>
      <c r="N1597" s="42">
        <v>0.1</v>
      </c>
      <c r="O1597" s="33">
        <v>0.2</v>
      </c>
      <c r="P1597" s="42">
        <v>346.9</v>
      </c>
      <c r="Q1597" s="33">
        <v>238.87</v>
      </c>
      <c r="R1597" s="42">
        <v>267.24</v>
      </c>
      <c r="S1597" s="33">
        <v>259.54000000000002</v>
      </c>
      <c r="T1597" s="42">
        <v>6.63</v>
      </c>
      <c r="U1597" s="33">
        <v>7.08</v>
      </c>
      <c r="V1597" s="116">
        <v>6.66</v>
      </c>
    </row>
    <row r="1598" spans="1:22" x14ac:dyDescent="0.25">
      <c r="A1598" s="26" t="s">
        <v>2043</v>
      </c>
      <c r="B1598" s="42">
        <v>0.6</v>
      </c>
      <c r="C1598" s="33">
        <v>2.7</v>
      </c>
      <c r="D1598" s="42">
        <v>3.8</v>
      </c>
      <c r="E1598" s="33">
        <v>0.2</v>
      </c>
      <c r="F1598" s="42">
        <v>1.2</v>
      </c>
      <c r="G1598" s="33">
        <v>1</v>
      </c>
      <c r="H1598" s="42">
        <v>0.1</v>
      </c>
      <c r="I1598" s="33">
        <v>0.8</v>
      </c>
      <c r="J1598" s="42">
        <v>0.6</v>
      </c>
      <c r="K1598" s="33">
        <v>0.2</v>
      </c>
      <c r="L1598" s="42">
        <v>0.5</v>
      </c>
      <c r="M1598" s="33">
        <v>0.2</v>
      </c>
      <c r="N1598" s="42">
        <v>0</v>
      </c>
      <c r="O1598" s="33">
        <v>0.1</v>
      </c>
      <c r="P1598" s="42">
        <v>426.96</v>
      </c>
      <c r="Q1598" s="33">
        <v>290.22000000000003</v>
      </c>
      <c r="R1598" s="42">
        <v>329.33</v>
      </c>
      <c r="S1598" s="33">
        <v>257.81</v>
      </c>
      <c r="T1598" s="42">
        <v>4.93</v>
      </c>
      <c r="U1598" s="33">
        <v>5.16</v>
      </c>
      <c r="V1598" s="116">
        <v>4.95</v>
      </c>
    </row>
    <row r="1599" spans="1:22" x14ac:dyDescent="0.25">
      <c r="A1599" s="26" t="s">
        <v>2044</v>
      </c>
      <c r="B1599" s="42">
        <v>0.5</v>
      </c>
      <c r="C1599" s="33">
        <v>1.8</v>
      </c>
      <c r="D1599" s="42">
        <v>3.3</v>
      </c>
      <c r="E1599" s="33">
        <v>0.1</v>
      </c>
      <c r="F1599" s="42">
        <v>1</v>
      </c>
      <c r="G1599" s="33">
        <v>0.9</v>
      </c>
      <c r="H1599" s="42">
        <v>0.2</v>
      </c>
      <c r="I1599" s="33">
        <v>1.2</v>
      </c>
      <c r="J1599" s="42">
        <v>0.9</v>
      </c>
      <c r="K1599" s="33">
        <v>0.2</v>
      </c>
      <c r="L1599" s="42">
        <v>0.6</v>
      </c>
      <c r="M1599" s="33">
        <v>0.1</v>
      </c>
      <c r="N1599" s="42">
        <v>0</v>
      </c>
      <c r="O1599" s="33">
        <v>0.2</v>
      </c>
      <c r="P1599" s="42">
        <v>448.54</v>
      </c>
      <c r="Q1599" s="33">
        <v>304.39</v>
      </c>
      <c r="R1599" s="42">
        <v>345.97</v>
      </c>
      <c r="S1599" s="33">
        <v>257.23</v>
      </c>
      <c r="T1599" s="42">
        <v>4.16</v>
      </c>
      <c r="U1599" s="33">
        <v>4.3</v>
      </c>
      <c r="V1599" s="116">
        <v>4.2</v>
      </c>
    </row>
    <row r="1600" spans="1:22" x14ac:dyDescent="0.25">
      <c r="A1600" s="26" t="s">
        <v>349</v>
      </c>
      <c r="B1600" s="42">
        <v>0.4</v>
      </c>
      <c r="C1600" s="33">
        <v>2.4</v>
      </c>
      <c r="D1600" s="42">
        <v>4</v>
      </c>
      <c r="E1600" s="33">
        <v>0.2</v>
      </c>
      <c r="F1600" s="42">
        <v>1.4</v>
      </c>
      <c r="G1600" s="33">
        <v>1</v>
      </c>
      <c r="H1600" s="42">
        <v>0.2</v>
      </c>
      <c r="I1600" s="33">
        <v>0.8</v>
      </c>
      <c r="J1600" s="42">
        <v>0.5</v>
      </c>
      <c r="K1600" s="33">
        <v>0.3</v>
      </c>
      <c r="L1600" s="42">
        <v>0.5</v>
      </c>
      <c r="M1600" s="33">
        <v>0.2</v>
      </c>
      <c r="N1600" s="42">
        <v>0.1</v>
      </c>
      <c r="O1600" s="33">
        <v>0.2</v>
      </c>
      <c r="P1600" s="42">
        <v>418.64</v>
      </c>
      <c r="Q1600" s="33">
        <v>272.02</v>
      </c>
      <c r="R1600" s="42">
        <v>314.14999999999998</v>
      </c>
      <c r="S1600" s="33">
        <v>257.22000000000003</v>
      </c>
      <c r="T1600" s="42">
        <v>4.57</v>
      </c>
      <c r="U1600" s="33">
        <v>5</v>
      </c>
      <c r="V1600" s="116">
        <v>4.76</v>
      </c>
    </row>
    <row r="1601" spans="1:22" x14ac:dyDescent="0.25">
      <c r="A1601" s="26" t="s">
        <v>2045</v>
      </c>
      <c r="B1601" s="42">
        <v>0.4</v>
      </c>
      <c r="C1601" s="33">
        <v>2</v>
      </c>
      <c r="D1601" s="42">
        <v>3.5</v>
      </c>
      <c r="E1601" s="33">
        <v>0.1</v>
      </c>
      <c r="F1601" s="42">
        <v>1.1000000000000001</v>
      </c>
      <c r="G1601" s="33">
        <v>0.9</v>
      </c>
      <c r="H1601" s="42">
        <v>0.1</v>
      </c>
      <c r="I1601" s="33">
        <v>0.7</v>
      </c>
      <c r="J1601" s="42">
        <v>0.4</v>
      </c>
      <c r="K1601" s="33">
        <v>0.2</v>
      </c>
      <c r="L1601" s="42">
        <v>0.3</v>
      </c>
      <c r="M1601" s="33">
        <v>0.2</v>
      </c>
      <c r="N1601" s="42">
        <v>0.1</v>
      </c>
      <c r="O1601" s="33">
        <v>0.2</v>
      </c>
      <c r="P1601" s="42">
        <v>454.98</v>
      </c>
      <c r="Q1601" s="33">
        <v>304.14</v>
      </c>
      <c r="R1601" s="42">
        <v>343.12</v>
      </c>
      <c r="S1601" s="33">
        <v>256.36</v>
      </c>
      <c r="T1601" s="42">
        <v>4.2300000000000004</v>
      </c>
      <c r="U1601" s="33">
        <v>4.47</v>
      </c>
      <c r="V1601" s="116">
        <v>4.33</v>
      </c>
    </row>
    <row r="1602" spans="1:22" x14ac:dyDescent="0.25">
      <c r="A1602" s="26" t="s">
        <v>2046</v>
      </c>
      <c r="B1602" s="42">
        <v>0.2</v>
      </c>
      <c r="C1602" s="33">
        <v>1.9</v>
      </c>
      <c r="D1602" s="42">
        <v>3.6</v>
      </c>
      <c r="E1602" s="33">
        <v>0.1</v>
      </c>
      <c r="F1602" s="42">
        <v>1.1000000000000001</v>
      </c>
      <c r="G1602" s="33">
        <v>0.7</v>
      </c>
      <c r="H1602" s="42">
        <v>0.1</v>
      </c>
      <c r="I1602" s="33">
        <v>1</v>
      </c>
      <c r="J1602" s="42">
        <v>0.7</v>
      </c>
      <c r="K1602" s="33">
        <v>0.2</v>
      </c>
      <c r="L1602" s="42">
        <v>0.5</v>
      </c>
      <c r="M1602" s="33">
        <v>0.2</v>
      </c>
      <c r="N1602" s="42">
        <v>0.1</v>
      </c>
      <c r="O1602" s="33">
        <v>0.1</v>
      </c>
      <c r="P1602" s="42">
        <v>404.32</v>
      </c>
      <c r="Q1602" s="33">
        <v>264.73</v>
      </c>
      <c r="R1602" s="42">
        <v>316.11</v>
      </c>
      <c r="S1602" s="33">
        <v>256.93</v>
      </c>
      <c r="T1602" s="42">
        <v>4.5</v>
      </c>
      <c r="U1602" s="33">
        <v>4.87</v>
      </c>
      <c r="V1602" s="116">
        <v>4.75</v>
      </c>
    </row>
    <row r="1603" spans="1:22" x14ac:dyDescent="0.25">
      <c r="A1603" s="26" t="s">
        <v>350</v>
      </c>
      <c r="B1603" s="42">
        <v>0.3</v>
      </c>
      <c r="C1603" s="33">
        <v>1.8</v>
      </c>
      <c r="D1603" s="42">
        <v>3.6</v>
      </c>
      <c r="E1603" s="33">
        <v>0.1</v>
      </c>
      <c r="F1603" s="42">
        <v>1.2</v>
      </c>
      <c r="G1603" s="33">
        <v>1</v>
      </c>
      <c r="H1603" s="42">
        <v>0.1</v>
      </c>
      <c r="I1603" s="33">
        <v>1</v>
      </c>
      <c r="J1603" s="42">
        <v>1</v>
      </c>
      <c r="K1603" s="33">
        <v>0.2</v>
      </c>
      <c r="L1603" s="42">
        <v>0.5</v>
      </c>
      <c r="M1603" s="33">
        <v>0.2</v>
      </c>
      <c r="N1603" s="42">
        <v>0.1</v>
      </c>
      <c r="O1603" s="33">
        <v>0.2</v>
      </c>
      <c r="P1603" s="42">
        <v>407.7</v>
      </c>
      <c r="Q1603" s="33">
        <v>269.56</v>
      </c>
      <c r="R1603" s="42">
        <v>312</v>
      </c>
      <c r="S1603" s="33">
        <v>256.62</v>
      </c>
      <c r="T1603" s="42">
        <v>4.2300000000000004</v>
      </c>
      <c r="U1603" s="33">
        <v>4.6500000000000004</v>
      </c>
      <c r="V1603" s="116">
        <v>4.43</v>
      </c>
    </row>
    <row r="1604" spans="1:22" x14ac:dyDescent="0.25">
      <c r="A1604" s="26" t="s">
        <v>2047</v>
      </c>
      <c r="B1604" s="42">
        <v>0.4</v>
      </c>
      <c r="C1604" s="33">
        <v>1.1000000000000001</v>
      </c>
      <c r="D1604" s="42">
        <v>3.7</v>
      </c>
      <c r="E1604" s="33">
        <v>0.1</v>
      </c>
      <c r="F1604" s="42">
        <v>1</v>
      </c>
      <c r="G1604" s="33">
        <v>0.8</v>
      </c>
      <c r="H1604" s="42">
        <v>0.2</v>
      </c>
      <c r="I1604" s="33">
        <v>0.9</v>
      </c>
      <c r="J1604" s="42">
        <v>1.4</v>
      </c>
      <c r="K1604" s="33">
        <v>0.2</v>
      </c>
      <c r="L1604" s="42">
        <v>0.6</v>
      </c>
      <c r="M1604" s="33">
        <v>0.2</v>
      </c>
      <c r="N1604" s="42">
        <v>0</v>
      </c>
      <c r="O1604" s="33">
        <v>0</v>
      </c>
      <c r="P1604" s="42">
        <v>420.51</v>
      </c>
      <c r="Q1604" s="33">
        <v>274.19</v>
      </c>
      <c r="R1604" s="42">
        <v>318.45999999999998</v>
      </c>
      <c r="S1604" s="33">
        <v>256.38</v>
      </c>
      <c r="T1604" s="42">
        <v>3.93</v>
      </c>
      <c r="U1604" s="33">
        <v>4.17</v>
      </c>
      <c r="V1604" s="116">
        <v>4.2699999999999996</v>
      </c>
    </row>
    <row r="1605" spans="1:22" x14ac:dyDescent="0.25">
      <c r="A1605" s="26" t="s">
        <v>2048</v>
      </c>
      <c r="B1605" s="42">
        <v>0.5</v>
      </c>
      <c r="C1605" s="33">
        <v>2.2000000000000002</v>
      </c>
      <c r="D1605" s="42">
        <v>4</v>
      </c>
      <c r="E1605" s="33">
        <v>0.1</v>
      </c>
      <c r="F1605" s="42">
        <v>1.4</v>
      </c>
      <c r="G1605" s="33">
        <v>0.8</v>
      </c>
      <c r="H1605" s="42">
        <v>0.2</v>
      </c>
      <c r="I1605" s="33">
        <v>1.1000000000000001</v>
      </c>
      <c r="J1605" s="42">
        <v>1.1000000000000001</v>
      </c>
      <c r="K1605" s="33">
        <v>0.4</v>
      </c>
      <c r="L1605" s="42">
        <v>0.5</v>
      </c>
      <c r="M1605" s="33">
        <v>0.2</v>
      </c>
      <c r="N1605" s="42">
        <v>0</v>
      </c>
      <c r="O1605" s="33">
        <v>0.2</v>
      </c>
      <c r="P1605" s="42">
        <v>345.57</v>
      </c>
      <c r="Q1605" s="33">
        <v>230.17</v>
      </c>
      <c r="R1605" s="42">
        <v>264.56</v>
      </c>
      <c r="S1605" s="33">
        <v>257.45999999999998</v>
      </c>
      <c r="T1605" s="42">
        <v>4.76</v>
      </c>
      <c r="U1605" s="33">
        <v>5.13</v>
      </c>
      <c r="V1605" s="116">
        <v>5.03</v>
      </c>
    </row>
    <row r="1606" spans="1:22" x14ac:dyDescent="0.25">
      <c r="A1606" s="26" t="s">
        <v>351</v>
      </c>
      <c r="B1606" s="42">
        <v>0.3</v>
      </c>
      <c r="C1606" s="33">
        <v>1.1000000000000001</v>
      </c>
      <c r="D1606" s="42">
        <v>3.2</v>
      </c>
      <c r="E1606" s="33">
        <v>0.2</v>
      </c>
      <c r="F1606" s="42">
        <v>1</v>
      </c>
      <c r="G1606" s="33">
        <v>0.5</v>
      </c>
      <c r="H1606" s="42">
        <v>0.2</v>
      </c>
      <c r="I1606" s="33">
        <v>1</v>
      </c>
      <c r="J1606" s="42">
        <v>0.9</v>
      </c>
      <c r="K1606" s="33">
        <v>0.2</v>
      </c>
      <c r="L1606" s="42">
        <v>0.6</v>
      </c>
      <c r="M1606" s="33">
        <v>0.2</v>
      </c>
      <c r="N1606" s="42">
        <v>0.1</v>
      </c>
      <c r="O1606" s="33">
        <v>0.1</v>
      </c>
      <c r="P1606" s="42">
        <v>419.76</v>
      </c>
      <c r="Q1606" s="33">
        <v>275.51</v>
      </c>
      <c r="R1606" s="42">
        <v>322.74</v>
      </c>
      <c r="S1606" s="33">
        <v>256.24</v>
      </c>
      <c r="T1606" s="42">
        <v>3.4</v>
      </c>
      <c r="U1606" s="33">
        <v>3.57</v>
      </c>
      <c r="V1606" s="116">
        <v>3.67</v>
      </c>
    </row>
    <row r="1607" spans="1:22" x14ac:dyDescent="0.25">
      <c r="A1607" s="26" t="s">
        <v>2049</v>
      </c>
      <c r="B1607" s="42">
        <v>0.3</v>
      </c>
      <c r="C1607" s="33">
        <v>1.6</v>
      </c>
      <c r="D1607" s="42">
        <v>3.3</v>
      </c>
      <c r="E1607" s="33">
        <v>0.1</v>
      </c>
      <c r="F1607" s="42">
        <v>0.8</v>
      </c>
      <c r="G1607" s="33">
        <v>0.5</v>
      </c>
      <c r="H1607" s="42">
        <v>0.1</v>
      </c>
      <c r="I1607" s="33">
        <v>1</v>
      </c>
      <c r="J1607" s="42">
        <v>1</v>
      </c>
      <c r="K1607" s="33">
        <v>0.2</v>
      </c>
      <c r="L1607" s="42">
        <v>0.6</v>
      </c>
      <c r="M1607" s="33">
        <v>0.2</v>
      </c>
      <c r="N1607" s="42">
        <v>0.1</v>
      </c>
      <c r="O1607" s="33">
        <v>0.2</v>
      </c>
      <c r="P1607" s="42">
        <v>428.32</v>
      </c>
      <c r="Q1607" s="33">
        <v>281.74</v>
      </c>
      <c r="R1607" s="42">
        <v>327.88</v>
      </c>
      <c r="S1607" s="33">
        <v>256.26</v>
      </c>
      <c r="T1607" s="42">
        <v>3.61</v>
      </c>
      <c r="U1607" s="33">
        <v>3.89</v>
      </c>
      <c r="V1607" s="116">
        <v>3.83</v>
      </c>
    </row>
    <row r="1608" spans="1:22" x14ac:dyDescent="0.25">
      <c r="A1608" s="26" t="s">
        <v>2050</v>
      </c>
      <c r="B1608" s="42">
        <v>0.4</v>
      </c>
      <c r="C1608" s="33">
        <v>1.4</v>
      </c>
      <c r="D1608" s="42">
        <v>3.7</v>
      </c>
      <c r="E1608" s="33">
        <v>0.1</v>
      </c>
      <c r="F1608" s="42">
        <v>1</v>
      </c>
      <c r="G1608" s="33">
        <v>0.6</v>
      </c>
      <c r="H1608" s="42">
        <v>0.1</v>
      </c>
      <c r="I1608" s="33">
        <v>1.1000000000000001</v>
      </c>
      <c r="J1608" s="42">
        <v>0.9</v>
      </c>
      <c r="K1608" s="33">
        <v>0.2</v>
      </c>
      <c r="L1608" s="42">
        <v>0.5</v>
      </c>
      <c r="M1608" s="33">
        <v>0.2</v>
      </c>
      <c r="N1608" s="42">
        <v>0</v>
      </c>
      <c r="O1608" s="33">
        <v>0.1</v>
      </c>
      <c r="P1608" s="42">
        <v>446.21</v>
      </c>
      <c r="Q1608" s="33">
        <v>296.23</v>
      </c>
      <c r="R1608" s="42">
        <v>344.76</v>
      </c>
      <c r="S1608" s="33">
        <v>254.75</v>
      </c>
      <c r="T1608" s="42">
        <v>4.09</v>
      </c>
      <c r="U1608" s="33">
        <v>4.38</v>
      </c>
      <c r="V1608" s="116">
        <v>4.22</v>
      </c>
    </row>
    <row r="1609" spans="1:22" x14ac:dyDescent="0.25">
      <c r="A1609" s="26" t="s">
        <v>352</v>
      </c>
      <c r="B1609" s="42">
        <v>0.3</v>
      </c>
      <c r="C1609" s="33">
        <v>1.7</v>
      </c>
      <c r="D1609" s="42">
        <v>3.6</v>
      </c>
      <c r="E1609" s="33">
        <v>0.2</v>
      </c>
      <c r="F1609" s="42">
        <v>1.2</v>
      </c>
      <c r="G1609" s="33">
        <v>1</v>
      </c>
      <c r="H1609" s="42">
        <v>0.1</v>
      </c>
      <c r="I1609" s="33">
        <v>0.9</v>
      </c>
      <c r="J1609" s="42">
        <v>0.7</v>
      </c>
      <c r="K1609" s="33">
        <v>0.2</v>
      </c>
      <c r="L1609" s="42">
        <v>0.7</v>
      </c>
      <c r="M1609" s="33">
        <v>0.2</v>
      </c>
      <c r="N1609" s="42">
        <v>0</v>
      </c>
      <c r="O1609" s="33">
        <v>0.1</v>
      </c>
      <c r="P1609" s="42">
        <v>433.2</v>
      </c>
      <c r="Q1609" s="33">
        <v>290.05</v>
      </c>
      <c r="R1609" s="42">
        <v>329.47</v>
      </c>
      <c r="S1609" s="33">
        <v>255.43</v>
      </c>
      <c r="T1609" s="42">
        <v>4.41</v>
      </c>
      <c r="U1609" s="33">
        <v>4.5599999999999996</v>
      </c>
      <c r="V1609" s="116">
        <v>4.5599999999999996</v>
      </c>
    </row>
    <row r="1610" spans="1:22" x14ac:dyDescent="0.25">
      <c r="A1610" s="26" t="s">
        <v>2051</v>
      </c>
      <c r="B1610" s="42">
        <v>0.4</v>
      </c>
      <c r="C1610" s="33">
        <v>2.1</v>
      </c>
      <c r="D1610" s="42">
        <v>3.8</v>
      </c>
      <c r="E1610" s="33">
        <v>0.2</v>
      </c>
      <c r="F1610" s="42">
        <v>1.1000000000000001</v>
      </c>
      <c r="G1610" s="33">
        <v>1.2</v>
      </c>
      <c r="H1610" s="42">
        <v>0</v>
      </c>
      <c r="I1610" s="33">
        <v>0.5</v>
      </c>
      <c r="J1610" s="42">
        <v>0.4</v>
      </c>
      <c r="K1610" s="33">
        <v>0.1</v>
      </c>
      <c r="L1610" s="42">
        <v>0.3</v>
      </c>
      <c r="M1610" s="33">
        <v>0.2</v>
      </c>
      <c r="N1610" s="42">
        <v>0</v>
      </c>
      <c r="O1610" s="33">
        <v>0.2</v>
      </c>
      <c r="P1610" s="42">
        <v>442.56</v>
      </c>
      <c r="Q1610" s="33">
        <v>300.66000000000003</v>
      </c>
      <c r="R1610" s="42">
        <v>346.17</v>
      </c>
      <c r="S1610" s="33">
        <v>255.18</v>
      </c>
      <c r="T1610" s="42">
        <v>4.4400000000000004</v>
      </c>
      <c r="U1610" s="33">
        <v>4.66</v>
      </c>
      <c r="V1610" s="116">
        <v>4.4800000000000004</v>
      </c>
    </row>
    <row r="1611" spans="1:22" x14ac:dyDescent="0.25">
      <c r="A1611" s="26" t="s">
        <v>2052</v>
      </c>
      <c r="B1611" s="42">
        <v>0.3</v>
      </c>
      <c r="C1611" s="33">
        <v>1.6</v>
      </c>
      <c r="D1611" s="42">
        <v>3.1</v>
      </c>
      <c r="E1611" s="33">
        <v>0.2</v>
      </c>
      <c r="F1611" s="42">
        <v>1</v>
      </c>
      <c r="G1611" s="33">
        <v>0.7</v>
      </c>
      <c r="H1611" s="42">
        <v>0.1</v>
      </c>
      <c r="I1611" s="33">
        <v>0.4</v>
      </c>
      <c r="J1611" s="42">
        <v>0.8</v>
      </c>
      <c r="K1611" s="33">
        <v>0.1</v>
      </c>
      <c r="L1611" s="42">
        <v>0.6</v>
      </c>
      <c r="M1611" s="33">
        <v>0.2</v>
      </c>
      <c r="N1611" s="42">
        <v>0.1</v>
      </c>
      <c r="O1611" s="33">
        <v>0.2</v>
      </c>
      <c r="P1611" s="42">
        <v>428.86</v>
      </c>
      <c r="Q1611" s="33">
        <v>287.63</v>
      </c>
      <c r="R1611" s="42">
        <v>328.32</v>
      </c>
      <c r="S1611" s="33">
        <v>255.65</v>
      </c>
      <c r="T1611" s="42">
        <v>3.71</v>
      </c>
      <c r="U1611" s="33">
        <v>3.86</v>
      </c>
      <c r="V1611" s="116">
        <v>3.74</v>
      </c>
    </row>
    <row r="1612" spans="1:22" x14ac:dyDescent="0.25">
      <c r="A1612" s="26" t="s">
        <v>353</v>
      </c>
      <c r="B1612" s="42">
        <v>0.5</v>
      </c>
      <c r="C1612" s="33">
        <v>1.7</v>
      </c>
      <c r="D1612" s="42">
        <v>3.4</v>
      </c>
      <c r="E1612" s="33">
        <v>0.2</v>
      </c>
      <c r="F1612" s="42">
        <v>0.9</v>
      </c>
      <c r="G1612" s="33">
        <v>0.8</v>
      </c>
      <c r="H1612" s="42">
        <v>0.1</v>
      </c>
      <c r="I1612" s="33">
        <v>0.9</v>
      </c>
      <c r="J1612" s="42">
        <v>0.6</v>
      </c>
      <c r="K1612" s="33">
        <v>0.1</v>
      </c>
      <c r="L1612" s="42">
        <v>0.6</v>
      </c>
      <c r="M1612" s="33">
        <v>0.3</v>
      </c>
      <c r="N1612" s="42">
        <v>0.1</v>
      </c>
      <c r="O1612" s="33">
        <v>0.1</v>
      </c>
      <c r="P1612" s="42">
        <v>426.96</v>
      </c>
      <c r="Q1612" s="33">
        <v>285.02</v>
      </c>
      <c r="R1612" s="42">
        <v>327.17</v>
      </c>
      <c r="S1612" s="33">
        <v>255.28</v>
      </c>
      <c r="T1612" s="42">
        <v>4.01</v>
      </c>
      <c r="U1612" s="33">
        <v>3.98</v>
      </c>
      <c r="V1612" s="116">
        <v>4.04</v>
      </c>
    </row>
    <row r="1613" spans="1:22" x14ac:dyDescent="0.25">
      <c r="A1613" s="26" t="s">
        <v>2053</v>
      </c>
      <c r="B1613" s="42">
        <v>0.5</v>
      </c>
      <c r="C1613" s="33">
        <v>2</v>
      </c>
      <c r="D1613" s="42">
        <v>3.3</v>
      </c>
      <c r="E1613" s="33">
        <v>0.1</v>
      </c>
      <c r="F1613" s="42">
        <v>1.1000000000000001</v>
      </c>
      <c r="G1613" s="33">
        <v>0.9</v>
      </c>
      <c r="H1613" s="42">
        <v>0.2</v>
      </c>
      <c r="I1613" s="33">
        <v>0.7</v>
      </c>
      <c r="J1613" s="42">
        <v>0.6</v>
      </c>
      <c r="K1613" s="33">
        <v>0.1</v>
      </c>
      <c r="L1613" s="42">
        <v>0.4</v>
      </c>
      <c r="M1613" s="33">
        <v>0.1</v>
      </c>
      <c r="N1613" s="42">
        <v>0.1</v>
      </c>
      <c r="O1613" s="33">
        <v>0.2</v>
      </c>
      <c r="P1613" s="42">
        <v>444.64</v>
      </c>
      <c r="Q1613" s="33">
        <v>298.67</v>
      </c>
      <c r="R1613" s="42">
        <v>339.52</v>
      </c>
      <c r="S1613" s="33">
        <v>254.45</v>
      </c>
      <c r="T1613" s="42">
        <v>3.93</v>
      </c>
      <c r="U1613" s="33">
        <v>4.0199999999999996</v>
      </c>
      <c r="V1613" s="116">
        <v>3.99</v>
      </c>
    </row>
    <row r="1614" spans="1:22" x14ac:dyDescent="0.25">
      <c r="A1614" s="26" t="s">
        <v>2054</v>
      </c>
      <c r="B1614" s="42">
        <v>0.7</v>
      </c>
      <c r="C1614" s="33">
        <v>2.2000000000000002</v>
      </c>
      <c r="D1614" s="42">
        <v>3.5</v>
      </c>
      <c r="E1614" s="33">
        <v>0.1</v>
      </c>
      <c r="F1614" s="42">
        <v>1.1000000000000001</v>
      </c>
      <c r="G1614" s="33">
        <v>0.8</v>
      </c>
      <c r="H1614" s="42">
        <v>0.1</v>
      </c>
      <c r="I1614" s="33">
        <v>0.5</v>
      </c>
      <c r="J1614" s="42">
        <v>1</v>
      </c>
      <c r="K1614" s="33">
        <v>0.1</v>
      </c>
      <c r="L1614" s="42">
        <v>0.7</v>
      </c>
      <c r="M1614" s="33">
        <v>0.2</v>
      </c>
      <c r="N1614" s="42">
        <v>0.1</v>
      </c>
      <c r="O1614" s="33">
        <v>0.1</v>
      </c>
      <c r="P1614" s="42">
        <v>429.94</v>
      </c>
      <c r="Q1614" s="33">
        <v>289.97000000000003</v>
      </c>
      <c r="R1614" s="42">
        <v>340.1</v>
      </c>
      <c r="S1614" s="33">
        <v>257.52</v>
      </c>
      <c r="T1614" s="42">
        <v>4.3</v>
      </c>
      <c r="U1614" s="33">
        <v>4.3099999999999996</v>
      </c>
      <c r="V1614" s="116">
        <v>4.2</v>
      </c>
    </row>
    <row r="1615" spans="1:22" x14ac:dyDescent="0.25">
      <c r="A1615" s="26" t="s">
        <v>354</v>
      </c>
      <c r="B1615" s="42">
        <v>0.5</v>
      </c>
      <c r="C1615" s="33">
        <v>1.6</v>
      </c>
      <c r="D1615" s="42">
        <v>3.3</v>
      </c>
      <c r="E1615" s="33">
        <v>0.2</v>
      </c>
      <c r="F1615" s="42">
        <v>1.1000000000000001</v>
      </c>
      <c r="G1615" s="33">
        <v>0.8</v>
      </c>
      <c r="H1615" s="42">
        <v>0.1</v>
      </c>
      <c r="I1615" s="33">
        <v>0.1</v>
      </c>
      <c r="J1615" s="42">
        <v>0.6</v>
      </c>
      <c r="K1615" s="33">
        <v>0.1</v>
      </c>
      <c r="L1615" s="42">
        <v>0.4</v>
      </c>
      <c r="M1615" s="33">
        <v>0.2</v>
      </c>
      <c r="N1615" s="42">
        <v>0.1</v>
      </c>
      <c r="O1615" s="33">
        <v>0.1</v>
      </c>
      <c r="P1615" s="42">
        <v>447.79</v>
      </c>
      <c r="Q1615" s="33">
        <v>298.42</v>
      </c>
      <c r="R1615" s="42">
        <v>349.16</v>
      </c>
      <c r="S1615" s="33">
        <v>259.05</v>
      </c>
      <c r="T1615" s="42">
        <v>3.7</v>
      </c>
      <c r="U1615" s="33">
        <v>3.8</v>
      </c>
      <c r="V1615" s="116">
        <v>3.81</v>
      </c>
    </row>
    <row r="1616" spans="1:22" x14ac:dyDescent="0.25">
      <c r="A1616" s="26" t="s">
        <v>2055</v>
      </c>
      <c r="B1616" s="42">
        <v>0.5</v>
      </c>
      <c r="C1616" s="33">
        <v>1.5</v>
      </c>
      <c r="D1616" s="42">
        <v>3.5</v>
      </c>
      <c r="E1616" s="33">
        <v>0.1</v>
      </c>
      <c r="F1616" s="42">
        <v>1.1000000000000001</v>
      </c>
      <c r="G1616" s="33">
        <v>0.6</v>
      </c>
      <c r="H1616" s="42">
        <v>0.1</v>
      </c>
      <c r="I1616" s="33">
        <v>0.7</v>
      </c>
      <c r="J1616" s="42">
        <v>1</v>
      </c>
      <c r="K1616" s="33">
        <v>0.2</v>
      </c>
      <c r="L1616" s="42">
        <v>0.5</v>
      </c>
      <c r="M1616" s="33">
        <v>0.1</v>
      </c>
      <c r="N1616" s="42">
        <v>0.1</v>
      </c>
      <c r="O1616" s="33">
        <v>0.1</v>
      </c>
      <c r="P1616" s="42">
        <v>439.71</v>
      </c>
      <c r="Q1616" s="33">
        <v>295.89999999999998</v>
      </c>
      <c r="R1616" s="42">
        <v>342.62</v>
      </c>
      <c r="S1616" s="33">
        <v>259.39</v>
      </c>
      <c r="T1616" s="42">
        <v>3.9</v>
      </c>
      <c r="U1616" s="33">
        <v>4.0599999999999996</v>
      </c>
      <c r="V1616" s="116">
        <v>3.93</v>
      </c>
    </row>
    <row r="1617" spans="1:22" x14ac:dyDescent="0.25">
      <c r="A1617" s="26" t="s">
        <v>2056</v>
      </c>
      <c r="B1617" s="42">
        <v>0.8</v>
      </c>
      <c r="C1617" s="33">
        <v>1.8</v>
      </c>
      <c r="D1617" s="42">
        <v>3.6</v>
      </c>
      <c r="E1617" s="33">
        <v>0.2</v>
      </c>
      <c r="F1617" s="42">
        <v>1.2</v>
      </c>
      <c r="G1617" s="33">
        <v>1</v>
      </c>
      <c r="H1617" s="42">
        <v>0.1</v>
      </c>
      <c r="I1617" s="33">
        <v>0.5</v>
      </c>
      <c r="J1617" s="42">
        <v>0.4</v>
      </c>
      <c r="K1617" s="33">
        <v>0.2</v>
      </c>
      <c r="L1617" s="42">
        <v>0.3</v>
      </c>
      <c r="M1617" s="33">
        <v>0.1</v>
      </c>
      <c r="N1617" s="42">
        <v>0.1</v>
      </c>
      <c r="O1617" s="33">
        <v>0.2</v>
      </c>
      <c r="P1617" s="42">
        <v>392.86</v>
      </c>
      <c r="Q1617" s="33">
        <v>255.92</v>
      </c>
      <c r="R1617" s="42">
        <v>305.79000000000002</v>
      </c>
      <c r="S1617" s="33">
        <v>260.14</v>
      </c>
      <c r="T1617" s="42">
        <v>4.5199999999999996</v>
      </c>
      <c r="U1617" s="33">
        <v>4.55</v>
      </c>
      <c r="V1617" s="116">
        <v>4.49</v>
      </c>
    </row>
    <row r="1618" spans="1:22" x14ac:dyDescent="0.25">
      <c r="A1618" s="26" t="s">
        <v>355</v>
      </c>
      <c r="B1618" s="42">
        <v>0.6</v>
      </c>
      <c r="C1618" s="33">
        <v>2.8</v>
      </c>
      <c r="D1618" s="42">
        <v>3.6</v>
      </c>
      <c r="E1618" s="33">
        <v>0.1</v>
      </c>
      <c r="F1618" s="42">
        <v>1.4</v>
      </c>
      <c r="G1618" s="33">
        <v>1.1000000000000001</v>
      </c>
      <c r="H1618" s="42">
        <v>0.1</v>
      </c>
      <c r="I1618" s="33">
        <v>0.5</v>
      </c>
      <c r="J1618" s="42">
        <v>0.1</v>
      </c>
      <c r="K1618" s="33">
        <v>0.1</v>
      </c>
      <c r="L1618" s="42">
        <v>0.3</v>
      </c>
      <c r="M1618" s="33">
        <v>0.2</v>
      </c>
      <c r="N1618" s="42">
        <v>0</v>
      </c>
      <c r="O1618" s="33">
        <v>0.1</v>
      </c>
      <c r="P1618" s="42">
        <v>384.61</v>
      </c>
      <c r="Q1618" s="33">
        <v>256.16000000000003</v>
      </c>
      <c r="R1618" s="42">
        <v>299.69</v>
      </c>
      <c r="S1618" s="33">
        <v>260.20999999999998</v>
      </c>
      <c r="T1618" s="42">
        <v>4.8600000000000003</v>
      </c>
      <c r="U1618" s="33">
        <v>4.88</v>
      </c>
      <c r="V1618" s="116">
        <v>4.74</v>
      </c>
    </row>
    <row r="1619" spans="1:22" x14ac:dyDescent="0.25">
      <c r="A1619" s="26" t="s">
        <v>2057</v>
      </c>
      <c r="B1619" s="42">
        <v>0.7</v>
      </c>
      <c r="C1619" s="33">
        <v>2.6</v>
      </c>
      <c r="D1619" s="42">
        <v>3.7</v>
      </c>
      <c r="E1619" s="33">
        <v>0.1</v>
      </c>
      <c r="F1619" s="42">
        <v>1.2</v>
      </c>
      <c r="G1619" s="33">
        <v>1.1000000000000001</v>
      </c>
      <c r="H1619" s="42">
        <v>0</v>
      </c>
      <c r="I1619" s="33">
        <v>0.5</v>
      </c>
      <c r="J1619" s="42">
        <v>0.3</v>
      </c>
      <c r="K1619" s="33">
        <v>0.1</v>
      </c>
      <c r="L1619" s="42">
        <v>0.4</v>
      </c>
      <c r="M1619" s="33">
        <v>0.1</v>
      </c>
      <c r="N1619" s="42">
        <v>0.1</v>
      </c>
      <c r="O1619" s="33">
        <v>0.1</v>
      </c>
      <c r="P1619" s="42">
        <v>389.97</v>
      </c>
      <c r="Q1619" s="33">
        <v>263.97000000000003</v>
      </c>
      <c r="R1619" s="42">
        <v>303.73</v>
      </c>
      <c r="S1619" s="33">
        <v>260.44</v>
      </c>
      <c r="T1619" s="42">
        <v>4.7</v>
      </c>
      <c r="U1619" s="33">
        <v>4.49</v>
      </c>
      <c r="V1619" s="116">
        <v>4.58</v>
      </c>
    </row>
    <row r="1620" spans="1:22" x14ac:dyDescent="0.25">
      <c r="A1620" s="26" t="s">
        <v>2058</v>
      </c>
      <c r="B1620" s="42">
        <v>0.7</v>
      </c>
      <c r="C1620" s="33">
        <v>1.7</v>
      </c>
      <c r="D1620" s="42">
        <v>3</v>
      </c>
      <c r="E1620" s="33">
        <v>0.2</v>
      </c>
      <c r="F1620" s="42">
        <v>1</v>
      </c>
      <c r="G1620" s="33">
        <v>0.8</v>
      </c>
      <c r="H1620" s="42">
        <v>0.1</v>
      </c>
      <c r="I1620" s="33">
        <v>0.3</v>
      </c>
      <c r="J1620" s="42">
        <v>0.6</v>
      </c>
      <c r="K1620" s="33">
        <v>0.2</v>
      </c>
      <c r="L1620" s="42">
        <v>0.3</v>
      </c>
      <c r="M1620" s="33">
        <v>0</v>
      </c>
      <c r="N1620" s="42">
        <v>0.1</v>
      </c>
      <c r="O1620" s="33">
        <v>0.1</v>
      </c>
      <c r="P1620" s="42">
        <v>459.17</v>
      </c>
      <c r="Q1620" s="33">
        <v>302.60000000000002</v>
      </c>
      <c r="R1620" s="42">
        <v>354.24</v>
      </c>
      <c r="S1620" s="33">
        <v>258.94</v>
      </c>
      <c r="T1620" s="42">
        <v>3.63</v>
      </c>
      <c r="U1620" s="33">
        <v>3.61</v>
      </c>
      <c r="V1620" s="116">
        <v>3.5</v>
      </c>
    </row>
    <row r="1621" spans="1:22" x14ac:dyDescent="0.25">
      <c r="A1621" s="26" t="s">
        <v>356</v>
      </c>
      <c r="B1621" s="42">
        <v>0.6</v>
      </c>
      <c r="C1621" s="33">
        <v>1.1000000000000001</v>
      </c>
      <c r="D1621" s="42">
        <v>3</v>
      </c>
      <c r="E1621" s="33">
        <v>0.1</v>
      </c>
      <c r="F1621" s="42">
        <v>1</v>
      </c>
      <c r="G1621" s="33">
        <v>0.7</v>
      </c>
      <c r="H1621" s="42">
        <v>0.1</v>
      </c>
      <c r="I1621" s="33">
        <v>0.1</v>
      </c>
      <c r="J1621" s="42">
        <v>0.6</v>
      </c>
      <c r="K1621" s="33">
        <v>0.1</v>
      </c>
      <c r="L1621" s="42">
        <v>0.3</v>
      </c>
      <c r="M1621" s="33">
        <v>0.1</v>
      </c>
      <c r="N1621" s="42">
        <v>0</v>
      </c>
      <c r="O1621" s="33">
        <v>0.1</v>
      </c>
      <c r="P1621" s="42">
        <v>465.74</v>
      </c>
      <c r="Q1621" s="33">
        <v>311.93</v>
      </c>
      <c r="R1621" s="42">
        <v>360.63</v>
      </c>
      <c r="S1621" s="33">
        <v>258.63</v>
      </c>
      <c r="T1621" s="42">
        <v>3.17</v>
      </c>
      <c r="U1621" s="33">
        <v>3.2</v>
      </c>
      <c r="V1621" s="116">
        <v>3.26</v>
      </c>
    </row>
    <row r="1622" spans="1:22" x14ac:dyDescent="0.25">
      <c r="A1622" s="26" t="s">
        <v>2059</v>
      </c>
      <c r="B1622" s="42">
        <v>0.5</v>
      </c>
      <c r="C1622" s="33">
        <v>1.2</v>
      </c>
      <c r="D1622" s="42">
        <v>3.1</v>
      </c>
      <c r="E1622" s="33">
        <v>0.1</v>
      </c>
      <c r="F1622" s="42">
        <v>1</v>
      </c>
      <c r="G1622" s="33">
        <v>0.8</v>
      </c>
      <c r="H1622" s="42">
        <v>0</v>
      </c>
      <c r="I1622" s="33">
        <v>0.3</v>
      </c>
      <c r="J1622" s="42">
        <v>0.6</v>
      </c>
      <c r="K1622" s="33">
        <v>0.1</v>
      </c>
      <c r="L1622" s="42">
        <v>0.5</v>
      </c>
      <c r="M1622" s="33">
        <v>0</v>
      </c>
      <c r="N1622" s="42">
        <v>0</v>
      </c>
      <c r="O1622" s="33">
        <v>0.1</v>
      </c>
      <c r="P1622" s="42">
        <v>450.74</v>
      </c>
      <c r="Q1622" s="33">
        <v>302.52</v>
      </c>
      <c r="R1622" s="42">
        <v>354.84</v>
      </c>
      <c r="S1622" s="33">
        <v>258.95</v>
      </c>
      <c r="T1622" s="42">
        <v>3.56</v>
      </c>
      <c r="U1622" s="33">
        <v>3.53</v>
      </c>
      <c r="V1622" s="116">
        <v>3.73</v>
      </c>
    </row>
    <row r="1623" spans="1:22" x14ac:dyDescent="0.25">
      <c r="A1623" s="26" t="s">
        <v>2060</v>
      </c>
      <c r="B1623" s="42">
        <v>0.4</v>
      </c>
      <c r="C1623" s="33">
        <v>2.2000000000000002</v>
      </c>
      <c r="D1623" s="42">
        <v>4.3</v>
      </c>
      <c r="E1623" s="33">
        <v>0.2</v>
      </c>
      <c r="F1623" s="42">
        <v>1.2</v>
      </c>
      <c r="G1623" s="33">
        <v>0.7</v>
      </c>
      <c r="H1623" s="42">
        <v>0.2</v>
      </c>
      <c r="I1623" s="33">
        <v>0.8</v>
      </c>
      <c r="J1623" s="42">
        <v>0.8</v>
      </c>
      <c r="K1623" s="33">
        <v>0.2</v>
      </c>
      <c r="L1623" s="42">
        <v>0.6</v>
      </c>
      <c r="M1623" s="33">
        <v>0.1</v>
      </c>
      <c r="N1623" s="42">
        <v>0.1</v>
      </c>
      <c r="O1623" s="33">
        <v>0.1</v>
      </c>
      <c r="P1623" s="42">
        <v>390.72</v>
      </c>
      <c r="Q1623" s="33">
        <v>255.86</v>
      </c>
      <c r="R1623" s="42">
        <v>303.10000000000002</v>
      </c>
      <c r="S1623" s="33">
        <v>259.95</v>
      </c>
      <c r="T1623" s="42">
        <v>4.42</v>
      </c>
      <c r="U1623" s="33">
        <v>4.7</v>
      </c>
      <c r="V1623" s="116">
        <v>4.6900000000000004</v>
      </c>
    </row>
    <row r="1624" spans="1:22" x14ac:dyDescent="0.25">
      <c r="A1624" s="26" t="s">
        <v>357</v>
      </c>
      <c r="B1624" s="42">
        <v>0.8</v>
      </c>
      <c r="C1624" s="33">
        <v>3.7</v>
      </c>
      <c r="D1624" s="42">
        <v>4.7</v>
      </c>
      <c r="E1624" s="33">
        <v>0.2</v>
      </c>
      <c r="F1624" s="42">
        <v>1.6</v>
      </c>
      <c r="G1624" s="33">
        <v>1.1000000000000001</v>
      </c>
      <c r="H1624" s="42">
        <v>0.2</v>
      </c>
      <c r="I1624" s="33">
        <v>0.8</v>
      </c>
      <c r="J1624" s="42">
        <v>1</v>
      </c>
      <c r="K1624" s="33">
        <v>0.3</v>
      </c>
      <c r="L1624" s="42">
        <v>0.6</v>
      </c>
      <c r="M1624" s="33">
        <v>0.2</v>
      </c>
      <c r="N1624" s="42">
        <v>0.1</v>
      </c>
      <c r="O1624" s="33">
        <v>0.1</v>
      </c>
      <c r="P1624" s="42">
        <v>344.51</v>
      </c>
      <c r="Q1624" s="33">
        <v>238.25</v>
      </c>
      <c r="R1624" s="42">
        <v>267.95999999999998</v>
      </c>
      <c r="S1624" s="33">
        <v>261.3</v>
      </c>
      <c r="T1624" s="42">
        <v>5.71</v>
      </c>
      <c r="U1624" s="33">
        <v>5.93</v>
      </c>
      <c r="V1624" s="116">
        <v>5.94</v>
      </c>
    </row>
    <row r="1625" spans="1:22" x14ac:dyDescent="0.25">
      <c r="A1625" s="26" t="s">
        <v>2061</v>
      </c>
      <c r="B1625" s="42">
        <v>0.7</v>
      </c>
      <c r="C1625" s="33">
        <v>3.5</v>
      </c>
      <c r="D1625" s="42">
        <v>4.3</v>
      </c>
      <c r="E1625" s="33">
        <v>0.1</v>
      </c>
      <c r="F1625" s="42">
        <v>1.4</v>
      </c>
      <c r="G1625" s="33">
        <v>1.1000000000000001</v>
      </c>
      <c r="H1625" s="42">
        <v>0.1</v>
      </c>
      <c r="I1625" s="33">
        <v>0.6</v>
      </c>
      <c r="J1625" s="42">
        <v>0.7</v>
      </c>
      <c r="K1625" s="33">
        <v>0.2</v>
      </c>
      <c r="L1625" s="42">
        <v>0.3</v>
      </c>
      <c r="M1625" s="33">
        <v>0.1</v>
      </c>
      <c r="N1625" s="42">
        <v>0.1</v>
      </c>
      <c r="O1625" s="33">
        <v>0.2</v>
      </c>
      <c r="P1625" s="42">
        <v>358.29</v>
      </c>
      <c r="Q1625" s="33">
        <v>244.2</v>
      </c>
      <c r="R1625" s="42">
        <v>275.52</v>
      </c>
      <c r="S1625" s="33">
        <v>261.29000000000002</v>
      </c>
      <c r="T1625" s="42">
        <v>5.69</v>
      </c>
      <c r="U1625" s="33">
        <v>5.88</v>
      </c>
      <c r="V1625" s="116">
        <v>5.81</v>
      </c>
    </row>
    <row r="1626" spans="1:22" x14ac:dyDescent="0.25">
      <c r="A1626" s="26" t="s">
        <v>2062</v>
      </c>
      <c r="B1626" s="42">
        <v>0.9</v>
      </c>
      <c r="C1626" s="33">
        <v>3.4</v>
      </c>
      <c r="D1626" s="42">
        <v>4.2</v>
      </c>
      <c r="E1626" s="33">
        <v>0.2</v>
      </c>
      <c r="F1626" s="42">
        <v>1.1000000000000001</v>
      </c>
      <c r="G1626" s="33">
        <v>0.8</v>
      </c>
      <c r="H1626" s="42">
        <v>0.2</v>
      </c>
      <c r="I1626" s="33">
        <v>0.4</v>
      </c>
      <c r="J1626" s="42">
        <v>0.7</v>
      </c>
      <c r="K1626" s="33">
        <v>0.3</v>
      </c>
      <c r="L1626" s="42">
        <v>0.3</v>
      </c>
      <c r="M1626" s="33">
        <v>0.2</v>
      </c>
      <c r="N1626" s="42">
        <v>0.1</v>
      </c>
      <c r="O1626" s="33">
        <v>0.2</v>
      </c>
      <c r="P1626" s="42">
        <v>365.39</v>
      </c>
      <c r="Q1626" s="33">
        <v>253.88</v>
      </c>
      <c r="R1626" s="42">
        <v>285.82</v>
      </c>
      <c r="S1626" s="33">
        <v>261.37</v>
      </c>
      <c r="T1626" s="42">
        <v>5.46</v>
      </c>
      <c r="U1626" s="33">
        <v>5.57</v>
      </c>
      <c r="V1626" s="116">
        <v>5.43</v>
      </c>
    </row>
    <row r="1627" spans="1:22" x14ac:dyDescent="0.25">
      <c r="A1627" s="26" t="s">
        <v>358</v>
      </c>
      <c r="B1627" s="42">
        <v>0.9</v>
      </c>
      <c r="C1627" s="33">
        <v>3.4</v>
      </c>
      <c r="D1627" s="42">
        <v>4.2</v>
      </c>
      <c r="E1627" s="33">
        <v>0.1</v>
      </c>
      <c r="F1627" s="42">
        <v>1.2</v>
      </c>
      <c r="G1627" s="33">
        <v>0.9</v>
      </c>
      <c r="H1627" s="42">
        <v>0.1</v>
      </c>
      <c r="I1627" s="33">
        <v>0.7</v>
      </c>
      <c r="J1627" s="42">
        <v>0.8</v>
      </c>
      <c r="K1627" s="33">
        <v>0.2</v>
      </c>
      <c r="L1627" s="42">
        <v>0.5</v>
      </c>
      <c r="M1627" s="33">
        <v>0.2</v>
      </c>
      <c r="N1627" s="42">
        <v>0.1</v>
      </c>
      <c r="O1627" s="33">
        <v>0.1</v>
      </c>
      <c r="P1627" s="42">
        <v>355.2</v>
      </c>
      <c r="Q1627" s="33">
        <v>252.04</v>
      </c>
      <c r="R1627" s="42">
        <v>278.06</v>
      </c>
      <c r="S1627" s="33">
        <v>261.69</v>
      </c>
      <c r="T1627" s="42">
        <v>5.51</v>
      </c>
      <c r="U1627" s="33">
        <v>5.47</v>
      </c>
      <c r="V1627" s="116">
        <v>5.15</v>
      </c>
    </row>
    <row r="1628" spans="1:22" x14ac:dyDescent="0.25">
      <c r="A1628" s="26" t="s">
        <v>2063</v>
      </c>
      <c r="B1628" s="42">
        <v>1.5</v>
      </c>
      <c r="C1628" s="33">
        <v>3.7</v>
      </c>
      <c r="D1628" s="42">
        <v>4.0999999999999996</v>
      </c>
      <c r="E1628" s="33">
        <v>0.4</v>
      </c>
      <c r="F1628" s="42">
        <v>1.5</v>
      </c>
      <c r="G1628" s="33">
        <v>0.9</v>
      </c>
      <c r="H1628" s="42">
        <v>0.4</v>
      </c>
      <c r="I1628" s="33">
        <v>0.7</v>
      </c>
      <c r="J1628" s="42">
        <v>0.9</v>
      </c>
      <c r="K1628" s="33">
        <v>0.3</v>
      </c>
      <c r="L1628" s="42">
        <v>0.6</v>
      </c>
      <c r="M1628" s="33">
        <v>0.2</v>
      </c>
      <c r="N1628" s="42">
        <v>0.1</v>
      </c>
      <c r="O1628" s="33">
        <v>0.2</v>
      </c>
      <c r="P1628" s="42">
        <v>348.91</v>
      </c>
      <c r="Q1628" s="33">
        <v>245.82</v>
      </c>
      <c r="R1628" s="42">
        <v>268.68</v>
      </c>
      <c r="S1628" s="33">
        <v>262.06</v>
      </c>
      <c r="T1628" s="42">
        <v>6.03</v>
      </c>
      <c r="U1628" s="33">
        <v>5.94</v>
      </c>
      <c r="V1628" s="116">
        <v>5.47</v>
      </c>
    </row>
    <row r="1629" spans="1:22" x14ac:dyDescent="0.25">
      <c r="A1629" s="26" t="s">
        <v>2064</v>
      </c>
      <c r="B1629" s="42">
        <v>0.7</v>
      </c>
      <c r="C1629" s="33">
        <v>1.8</v>
      </c>
      <c r="D1629" s="42">
        <v>3.4</v>
      </c>
      <c r="E1629" s="33">
        <v>0.2</v>
      </c>
      <c r="F1629" s="42">
        <v>1.1000000000000001</v>
      </c>
      <c r="G1629" s="33">
        <v>0.7</v>
      </c>
      <c r="H1629" s="42">
        <v>0.2</v>
      </c>
      <c r="I1629" s="33">
        <v>0.4</v>
      </c>
      <c r="J1629" s="42">
        <v>0.8</v>
      </c>
      <c r="K1629" s="33">
        <v>0.2</v>
      </c>
      <c r="L1629" s="42">
        <v>0.3</v>
      </c>
      <c r="M1629" s="33">
        <v>0.1</v>
      </c>
      <c r="N1629" s="42">
        <v>0</v>
      </c>
      <c r="O1629" s="33">
        <v>0.1</v>
      </c>
      <c r="P1629" s="42">
        <v>431.74</v>
      </c>
      <c r="Q1629" s="33">
        <v>295.44</v>
      </c>
      <c r="R1629" s="42">
        <v>336.92</v>
      </c>
      <c r="S1629" s="33">
        <v>260.12</v>
      </c>
      <c r="T1629" s="42">
        <v>4.03</v>
      </c>
      <c r="U1629" s="33">
        <v>4.01</v>
      </c>
      <c r="V1629" s="116">
        <v>4.04</v>
      </c>
    </row>
    <row r="1630" spans="1:22" x14ac:dyDescent="0.25">
      <c r="A1630" s="26" t="s">
        <v>359</v>
      </c>
      <c r="B1630" s="42">
        <v>0.7</v>
      </c>
      <c r="C1630" s="33">
        <v>2.4</v>
      </c>
      <c r="D1630" s="42">
        <v>3.4</v>
      </c>
      <c r="E1630" s="33">
        <v>0.2</v>
      </c>
      <c r="F1630" s="42">
        <v>1.3</v>
      </c>
      <c r="G1630" s="33">
        <v>0.9</v>
      </c>
      <c r="H1630" s="42">
        <v>0.2</v>
      </c>
      <c r="I1630" s="33">
        <v>0.4</v>
      </c>
      <c r="J1630" s="42">
        <v>0.5</v>
      </c>
      <c r="K1630" s="33">
        <v>0.3</v>
      </c>
      <c r="L1630" s="42">
        <v>0.3</v>
      </c>
      <c r="M1630" s="33">
        <v>0.2</v>
      </c>
      <c r="N1630" s="42">
        <v>0.1</v>
      </c>
      <c r="O1630" s="33">
        <v>0.2</v>
      </c>
      <c r="P1630" s="42">
        <v>434.74</v>
      </c>
      <c r="Q1630" s="33">
        <v>300.31</v>
      </c>
      <c r="R1630" s="42">
        <v>340.27</v>
      </c>
      <c r="S1630" s="33">
        <v>260.25</v>
      </c>
      <c r="T1630" s="42">
        <v>4.66</v>
      </c>
      <c r="U1630" s="33">
        <v>4.8600000000000003</v>
      </c>
      <c r="V1630" s="116">
        <v>4.4800000000000004</v>
      </c>
    </row>
    <row r="1631" spans="1:22" x14ac:dyDescent="0.25">
      <c r="A1631" s="26" t="s">
        <v>2065</v>
      </c>
      <c r="B1631" s="42">
        <v>0.5</v>
      </c>
      <c r="C1631" s="33">
        <v>1.5</v>
      </c>
      <c r="D1631" s="42">
        <v>3.4</v>
      </c>
      <c r="E1631" s="33">
        <v>0.2</v>
      </c>
      <c r="F1631" s="42">
        <v>1.2</v>
      </c>
      <c r="G1631" s="33">
        <v>0.9</v>
      </c>
      <c r="H1631" s="42">
        <v>0.2</v>
      </c>
      <c r="I1631" s="33">
        <v>0.6</v>
      </c>
      <c r="J1631" s="42">
        <v>0.6</v>
      </c>
      <c r="K1631" s="33">
        <v>0.2</v>
      </c>
      <c r="L1631" s="42">
        <v>0.3</v>
      </c>
      <c r="M1631" s="33">
        <v>0.2</v>
      </c>
      <c r="N1631" s="42">
        <v>0.1</v>
      </c>
      <c r="O1631" s="33">
        <v>0.2</v>
      </c>
      <c r="P1631" s="42">
        <v>447.66</v>
      </c>
      <c r="Q1631" s="33">
        <v>306.73</v>
      </c>
      <c r="R1631" s="42">
        <v>346.08</v>
      </c>
      <c r="S1631" s="33">
        <v>260.11</v>
      </c>
      <c r="T1631" s="42">
        <v>3.93</v>
      </c>
      <c r="U1631" s="33">
        <v>4.1399999999999997</v>
      </c>
      <c r="V1631" s="116">
        <v>3.96</v>
      </c>
    </row>
    <row r="1632" spans="1:22" x14ac:dyDescent="0.25">
      <c r="A1632" s="26" t="s">
        <v>2066</v>
      </c>
      <c r="B1632" s="42">
        <v>0.6</v>
      </c>
      <c r="C1632" s="33">
        <v>1.8</v>
      </c>
      <c r="D1632" s="42">
        <v>3.4</v>
      </c>
      <c r="E1632" s="33">
        <v>0.2</v>
      </c>
      <c r="F1632" s="42">
        <v>1.2</v>
      </c>
      <c r="G1632" s="33">
        <v>0.7</v>
      </c>
      <c r="H1632" s="42">
        <v>0.1</v>
      </c>
      <c r="I1632" s="33">
        <v>0.3</v>
      </c>
      <c r="J1632" s="42">
        <v>0.5</v>
      </c>
      <c r="K1632" s="33">
        <v>0.2</v>
      </c>
      <c r="L1632" s="42">
        <v>0.3</v>
      </c>
      <c r="M1632" s="33">
        <v>0.2</v>
      </c>
      <c r="N1632" s="42">
        <v>0.1</v>
      </c>
      <c r="O1632" s="33">
        <v>0.2</v>
      </c>
      <c r="P1632" s="42">
        <v>436.21</v>
      </c>
      <c r="Q1632" s="33">
        <v>301.76</v>
      </c>
      <c r="R1632" s="42">
        <v>339.3</v>
      </c>
      <c r="S1632" s="33">
        <v>260.16000000000003</v>
      </c>
      <c r="T1632" s="42">
        <v>4.29</v>
      </c>
      <c r="U1632" s="33">
        <v>4.37</v>
      </c>
      <c r="V1632" s="116">
        <v>4.21</v>
      </c>
    </row>
    <row r="1633" spans="1:22" x14ac:dyDescent="0.25">
      <c r="A1633" s="26" t="s">
        <v>360</v>
      </c>
      <c r="B1633" s="42">
        <v>0.7</v>
      </c>
      <c r="C1633" s="33">
        <v>2</v>
      </c>
      <c r="D1633" s="42">
        <v>3.5</v>
      </c>
      <c r="E1633" s="33">
        <v>0.2</v>
      </c>
      <c r="F1633" s="42">
        <v>1.2</v>
      </c>
      <c r="G1633" s="33">
        <v>0.9</v>
      </c>
      <c r="H1633" s="42">
        <v>0.2</v>
      </c>
      <c r="I1633" s="33">
        <v>0.3</v>
      </c>
      <c r="J1633" s="42">
        <v>0.7</v>
      </c>
      <c r="K1633" s="33">
        <v>0.3</v>
      </c>
      <c r="L1633" s="42">
        <v>0.3</v>
      </c>
      <c r="M1633" s="33">
        <v>0.2</v>
      </c>
      <c r="N1633" s="42">
        <v>0.1</v>
      </c>
      <c r="O1633" s="33">
        <v>0.2</v>
      </c>
      <c r="P1633" s="42">
        <v>430.21</v>
      </c>
      <c r="Q1633" s="33">
        <v>297.67</v>
      </c>
      <c r="R1633" s="42">
        <v>343.18</v>
      </c>
      <c r="S1633" s="33">
        <v>260.45</v>
      </c>
      <c r="T1633" s="42">
        <v>4.22</v>
      </c>
      <c r="U1633" s="33">
        <v>4.37</v>
      </c>
      <c r="V1633" s="116">
        <v>4.2300000000000004</v>
      </c>
    </row>
    <row r="1634" spans="1:22" x14ac:dyDescent="0.25">
      <c r="A1634" s="26" t="s">
        <v>2067</v>
      </c>
      <c r="B1634" s="42">
        <v>0.8</v>
      </c>
      <c r="C1634" s="33">
        <v>2.5</v>
      </c>
      <c r="D1634" s="42">
        <v>3.6</v>
      </c>
      <c r="E1634" s="33">
        <v>0.2</v>
      </c>
      <c r="F1634" s="42">
        <v>1.2</v>
      </c>
      <c r="G1634" s="33">
        <v>0.7</v>
      </c>
      <c r="H1634" s="42">
        <v>0.2</v>
      </c>
      <c r="I1634" s="33">
        <v>0.5</v>
      </c>
      <c r="J1634" s="42">
        <v>0.3</v>
      </c>
      <c r="K1634" s="33">
        <v>0.1</v>
      </c>
      <c r="L1634" s="42">
        <v>0.2</v>
      </c>
      <c r="M1634" s="33">
        <v>0.1</v>
      </c>
      <c r="N1634" s="42">
        <v>0.1</v>
      </c>
      <c r="O1634" s="33">
        <v>0.1</v>
      </c>
      <c r="P1634" s="42">
        <v>433.12</v>
      </c>
      <c r="Q1634" s="33">
        <v>298.38</v>
      </c>
      <c r="R1634" s="42">
        <v>338.22</v>
      </c>
      <c r="S1634" s="33">
        <v>260.57</v>
      </c>
      <c r="T1634" s="42">
        <v>4.4400000000000004</v>
      </c>
      <c r="U1634" s="33">
        <v>4.41</v>
      </c>
      <c r="V1634" s="116">
        <v>4.13</v>
      </c>
    </row>
    <row r="1635" spans="1:22" x14ac:dyDescent="0.25">
      <c r="A1635" s="26" t="s">
        <v>2068</v>
      </c>
      <c r="B1635" s="42">
        <v>1</v>
      </c>
      <c r="C1635" s="33">
        <v>2.5</v>
      </c>
      <c r="D1635" s="42">
        <v>3.6</v>
      </c>
      <c r="E1635" s="33">
        <v>0.3</v>
      </c>
      <c r="F1635" s="42">
        <v>1.3</v>
      </c>
      <c r="G1635" s="33">
        <v>0.8</v>
      </c>
      <c r="H1635" s="42">
        <v>0.1</v>
      </c>
      <c r="I1635" s="33">
        <v>0.6</v>
      </c>
      <c r="J1635" s="42">
        <v>0.3</v>
      </c>
      <c r="K1635" s="33">
        <v>0.1</v>
      </c>
      <c r="L1635" s="42">
        <v>0.3</v>
      </c>
      <c r="M1635" s="33">
        <v>0.2</v>
      </c>
      <c r="N1635" s="42">
        <v>0.1</v>
      </c>
      <c r="O1635" s="33">
        <v>0.1</v>
      </c>
      <c r="P1635" s="42">
        <v>442.4</v>
      </c>
      <c r="Q1635" s="33">
        <v>303.2</v>
      </c>
      <c r="R1635" s="42">
        <v>348.32</v>
      </c>
      <c r="S1635" s="33">
        <v>260.54000000000002</v>
      </c>
      <c r="T1635" s="42">
        <v>4.78</v>
      </c>
      <c r="U1635" s="33">
        <v>4.7</v>
      </c>
      <c r="V1635" s="116">
        <v>4.4800000000000004</v>
      </c>
    </row>
    <row r="1636" spans="1:22" x14ac:dyDescent="0.25">
      <c r="A1636" s="26" t="s">
        <v>361</v>
      </c>
      <c r="B1636" s="42">
        <v>0.8</v>
      </c>
      <c r="C1636" s="33">
        <v>2.5</v>
      </c>
      <c r="D1636" s="42">
        <v>3.5</v>
      </c>
      <c r="E1636" s="33">
        <v>0.2</v>
      </c>
      <c r="F1636" s="42">
        <v>1.4</v>
      </c>
      <c r="G1636" s="33">
        <v>0.8</v>
      </c>
      <c r="H1636" s="42">
        <v>0.2</v>
      </c>
      <c r="I1636" s="33">
        <v>0.6</v>
      </c>
      <c r="J1636" s="42">
        <v>0.4</v>
      </c>
      <c r="K1636" s="33">
        <v>0.2</v>
      </c>
      <c r="L1636" s="42">
        <v>0.4</v>
      </c>
      <c r="M1636" s="33">
        <v>0.3</v>
      </c>
      <c r="N1636" s="42">
        <v>0.1</v>
      </c>
      <c r="O1636" s="33">
        <v>0.1</v>
      </c>
      <c r="P1636" s="42">
        <v>411.17</v>
      </c>
      <c r="Q1636" s="33">
        <v>275.89999999999998</v>
      </c>
      <c r="R1636" s="42">
        <v>324.49</v>
      </c>
      <c r="S1636" s="33">
        <v>261.54000000000002</v>
      </c>
      <c r="T1636" s="42">
        <v>4.9000000000000004</v>
      </c>
      <c r="U1636" s="33">
        <v>5.01</v>
      </c>
      <c r="V1636" s="116">
        <v>4.6500000000000004</v>
      </c>
    </row>
    <row r="1637" spans="1:22" x14ac:dyDescent="0.25">
      <c r="A1637" s="26" t="s">
        <v>2069</v>
      </c>
      <c r="B1637" s="42">
        <v>0.8</v>
      </c>
      <c r="C1637" s="33">
        <v>3</v>
      </c>
      <c r="D1637" s="42">
        <v>4.0999999999999996</v>
      </c>
      <c r="E1637" s="33">
        <v>0.2</v>
      </c>
      <c r="F1637" s="42">
        <v>1.3</v>
      </c>
      <c r="G1637" s="33">
        <v>1</v>
      </c>
      <c r="H1637" s="42">
        <v>0.2</v>
      </c>
      <c r="I1637" s="33">
        <v>0.6</v>
      </c>
      <c r="J1637" s="42">
        <v>0.4</v>
      </c>
      <c r="K1637" s="33">
        <v>0.3</v>
      </c>
      <c r="L1637" s="42">
        <v>0.3</v>
      </c>
      <c r="M1637" s="33">
        <v>0.2</v>
      </c>
      <c r="N1637" s="42">
        <v>0.1</v>
      </c>
      <c r="O1637" s="33">
        <v>0.2</v>
      </c>
      <c r="P1637" s="42">
        <v>334</v>
      </c>
      <c r="Q1637" s="33">
        <v>230.51</v>
      </c>
      <c r="R1637" s="42">
        <v>260.12</v>
      </c>
      <c r="S1637" s="33">
        <v>263.3</v>
      </c>
      <c r="T1637" s="42">
        <v>5.24</v>
      </c>
      <c r="U1637" s="33">
        <v>5.17</v>
      </c>
      <c r="V1637" s="116">
        <v>5.09</v>
      </c>
    </row>
    <row r="1638" spans="1:22" x14ac:dyDescent="0.25">
      <c r="A1638" s="26" t="s">
        <v>2070</v>
      </c>
      <c r="B1638" s="42">
        <v>0.7</v>
      </c>
      <c r="C1638" s="33">
        <v>3.8</v>
      </c>
      <c r="D1638" s="42">
        <v>4.9000000000000004</v>
      </c>
      <c r="E1638" s="33">
        <v>0.2</v>
      </c>
      <c r="F1638" s="42">
        <v>1.8</v>
      </c>
      <c r="G1638" s="33">
        <v>1.6</v>
      </c>
      <c r="H1638" s="42">
        <v>0.2</v>
      </c>
      <c r="I1638" s="33">
        <v>1.2</v>
      </c>
      <c r="J1638" s="42">
        <v>0.4</v>
      </c>
      <c r="K1638" s="33">
        <v>0.3</v>
      </c>
      <c r="L1638" s="42">
        <v>0.3</v>
      </c>
      <c r="M1638" s="33">
        <v>0.2</v>
      </c>
      <c r="N1638" s="42">
        <v>0.1</v>
      </c>
      <c r="O1638" s="33">
        <v>0.2</v>
      </c>
      <c r="P1638" s="42">
        <v>322.02999999999997</v>
      </c>
      <c r="Q1638" s="33">
        <v>220.89</v>
      </c>
      <c r="R1638" s="42">
        <v>255.8</v>
      </c>
      <c r="S1638" s="33">
        <v>263.83999999999997</v>
      </c>
      <c r="T1638" s="42">
        <v>6.67</v>
      </c>
      <c r="U1638" s="33">
        <v>6.68</v>
      </c>
      <c r="V1638" s="116">
        <v>6.54</v>
      </c>
    </row>
    <row r="1639" spans="1:22" x14ac:dyDescent="0.25">
      <c r="A1639" s="26" t="s">
        <v>362</v>
      </c>
      <c r="B1639" s="42">
        <v>1</v>
      </c>
      <c r="C1639" s="33">
        <v>3.3</v>
      </c>
      <c r="D1639" s="42">
        <v>4.4000000000000004</v>
      </c>
      <c r="E1639" s="33">
        <v>0.3</v>
      </c>
      <c r="F1639" s="42">
        <v>1.7</v>
      </c>
      <c r="G1639" s="33">
        <v>1.3</v>
      </c>
      <c r="H1639" s="42">
        <v>0.3</v>
      </c>
      <c r="I1639" s="33">
        <v>0.6</v>
      </c>
      <c r="J1639" s="42">
        <v>0.8</v>
      </c>
      <c r="K1639" s="33">
        <v>0.2</v>
      </c>
      <c r="L1639" s="42">
        <v>0.4</v>
      </c>
      <c r="M1639" s="33">
        <v>0.2</v>
      </c>
      <c r="N1639" s="42">
        <v>0.1</v>
      </c>
      <c r="O1639" s="33">
        <v>0.2</v>
      </c>
      <c r="P1639" s="42">
        <v>294.64</v>
      </c>
      <c r="Q1639" s="33">
        <v>206.02</v>
      </c>
      <c r="R1639" s="42">
        <v>234.37</v>
      </c>
      <c r="S1639" s="33">
        <v>264.29000000000002</v>
      </c>
      <c r="T1639" s="42">
        <v>6.16</v>
      </c>
      <c r="U1639" s="33">
        <v>6.13</v>
      </c>
      <c r="V1639" s="116">
        <v>5.96</v>
      </c>
    </row>
    <row r="1640" spans="1:22" x14ac:dyDescent="0.25">
      <c r="A1640" s="26" t="s">
        <v>2071</v>
      </c>
      <c r="B1640" s="42">
        <v>1.6</v>
      </c>
      <c r="C1640" s="33">
        <v>4.5999999999999996</v>
      </c>
      <c r="D1640" s="42">
        <v>5.0999999999999996</v>
      </c>
      <c r="E1640" s="33">
        <v>0.2</v>
      </c>
      <c r="F1640" s="42">
        <v>1.9</v>
      </c>
      <c r="G1640" s="33">
        <v>1.8</v>
      </c>
      <c r="H1640" s="42">
        <v>0.2</v>
      </c>
      <c r="I1640" s="33">
        <v>1.1000000000000001</v>
      </c>
      <c r="J1640" s="42">
        <v>0.3</v>
      </c>
      <c r="K1640" s="33">
        <v>0.3</v>
      </c>
      <c r="L1640" s="42">
        <v>0.2</v>
      </c>
      <c r="M1640" s="33">
        <v>0.2</v>
      </c>
      <c r="N1640" s="42">
        <v>0.1</v>
      </c>
      <c r="O1640" s="33">
        <v>0.3</v>
      </c>
      <c r="P1640" s="42">
        <v>325.44</v>
      </c>
      <c r="Q1640" s="33">
        <v>229.09</v>
      </c>
      <c r="R1640" s="42">
        <v>254.82</v>
      </c>
      <c r="S1640" s="33">
        <v>263.14</v>
      </c>
      <c r="T1640" s="42">
        <v>7.8</v>
      </c>
      <c r="U1640" s="33">
        <v>7.85</v>
      </c>
      <c r="V1640" s="116">
        <v>7.56</v>
      </c>
    </row>
    <row r="1641" spans="1:22" x14ac:dyDescent="0.25">
      <c r="A1641" s="26" t="s">
        <v>2072</v>
      </c>
      <c r="B1641" s="42">
        <v>1.6</v>
      </c>
      <c r="C1641" s="33">
        <v>4.5999999999999996</v>
      </c>
      <c r="D1641" s="42">
        <v>4.9000000000000004</v>
      </c>
      <c r="E1641" s="33">
        <v>0.2</v>
      </c>
      <c r="F1641" s="42">
        <v>1.8</v>
      </c>
      <c r="G1641" s="33">
        <v>1.5</v>
      </c>
      <c r="H1641" s="42">
        <v>0.3</v>
      </c>
      <c r="I1641" s="33">
        <v>0.9</v>
      </c>
      <c r="J1641" s="42">
        <v>0.2</v>
      </c>
      <c r="K1641" s="33">
        <v>0.2</v>
      </c>
      <c r="L1641" s="42">
        <v>0.2</v>
      </c>
      <c r="M1641" s="33">
        <v>0.2</v>
      </c>
      <c r="N1641" s="42">
        <v>0.1</v>
      </c>
      <c r="O1641" s="33">
        <v>0.3</v>
      </c>
      <c r="P1641" s="42">
        <v>308.72000000000003</v>
      </c>
      <c r="Q1641" s="33">
        <v>216.01</v>
      </c>
      <c r="R1641" s="42">
        <v>243.76</v>
      </c>
      <c r="S1641" s="33">
        <v>263.81</v>
      </c>
      <c r="T1641" s="42">
        <v>7.46</v>
      </c>
      <c r="U1641" s="33">
        <v>7.6</v>
      </c>
      <c r="V1641" s="116">
        <v>7.29</v>
      </c>
    </row>
    <row r="1642" spans="1:22" x14ac:dyDescent="0.25">
      <c r="A1642" s="26" t="s">
        <v>363</v>
      </c>
      <c r="B1642" s="42">
        <v>1.5</v>
      </c>
      <c r="C1642" s="33">
        <v>4.7</v>
      </c>
      <c r="D1642" s="42">
        <v>5.0999999999999996</v>
      </c>
      <c r="E1642" s="33">
        <v>0.4</v>
      </c>
      <c r="F1642" s="42">
        <v>1.9</v>
      </c>
      <c r="G1642" s="33">
        <v>1.6</v>
      </c>
      <c r="H1642" s="42">
        <v>0.2</v>
      </c>
      <c r="I1642" s="33">
        <v>0.8</v>
      </c>
      <c r="J1642" s="42">
        <v>0.4</v>
      </c>
      <c r="K1642" s="33">
        <v>0.2</v>
      </c>
      <c r="L1642" s="42">
        <v>0.3</v>
      </c>
      <c r="M1642" s="33">
        <v>0.2</v>
      </c>
      <c r="N1642" s="42">
        <v>0.1</v>
      </c>
      <c r="O1642" s="33">
        <v>0.2</v>
      </c>
      <c r="P1642" s="42">
        <v>333.66</v>
      </c>
      <c r="Q1642" s="33">
        <v>240.76</v>
      </c>
      <c r="R1642" s="42">
        <v>263.48</v>
      </c>
      <c r="S1642" s="33">
        <v>263.43</v>
      </c>
      <c r="T1642" s="42">
        <v>7.09</v>
      </c>
      <c r="U1642" s="33">
        <v>7.31</v>
      </c>
      <c r="V1642" s="116">
        <v>6.86</v>
      </c>
    </row>
    <row r="1643" spans="1:22" x14ac:dyDescent="0.25">
      <c r="A1643" s="26" t="s">
        <v>2073</v>
      </c>
      <c r="B1643" s="42">
        <v>1</v>
      </c>
      <c r="C1643" s="33">
        <v>3.7</v>
      </c>
      <c r="D1643" s="42">
        <v>4.4000000000000004</v>
      </c>
      <c r="E1643" s="33">
        <v>0.2</v>
      </c>
      <c r="F1643" s="42">
        <v>1.5</v>
      </c>
      <c r="G1643" s="33">
        <v>1.4</v>
      </c>
      <c r="H1643" s="42">
        <v>0.2</v>
      </c>
      <c r="I1643" s="33">
        <v>1</v>
      </c>
      <c r="J1643" s="42">
        <v>0.3</v>
      </c>
      <c r="K1643" s="33">
        <v>0.1</v>
      </c>
      <c r="L1643" s="42">
        <v>0.3</v>
      </c>
      <c r="M1643" s="33">
        <v>0.2</v>
      </c>
      <c r="N1643" s="42">
        <v>0.1</v>
      </c>
      <c r="O1643" s="33">
        <v>0.1</v>
      </c>
      <c r="P1643" s="42">
        <v>412.61</v>
      </c>
      <c r="Q1643" s="33">
        <v>287.32</v>
      </c>
      <c r="R1643" s="42">
        <v>325.01</v>
      </c>
      <c r="S1643" s="33">
        <v>262.3</v>
      </c>
      <c r="T1643" s="42">
        <v>5.85</v>
      </c>
      <c r="U1643" s="33">
        <v>6.07</v>
      </c>
      <c r="V1643" s="116">
        <v>5.83</v>
      </c>
    </row>
    <row r="1644" spans="1:22" x14ac:dyDescent="0.25">
      <c r="A1644" s="26" t="s">
        <v>2074</v>
      </c>
      <c r="B1644" s="42">
        <v>1.2</v>
      </c>
      <c r="C1644" s="33">
        <v>4.5</v>
      </c>
      <c r="D1644" s="42">
        <v>4.4000000000000004</v>
      </c>
      <c r="E1644" s="33">
        <v>0.1</v>
      </c>
      <c r="F1644" s="42">
        <v>1.3</v>
      </c>
      <c r="G1644" s="33">
        <v>1.4</v>
      </c>
      <c r="H1644" s="42">
        <v>0.2</v>
      </c>
      <c r="I1644" s="33">
        <v>1</v>
      </c>
      <c r="J1644" s="42">
        <v>0.4</v>
      </c>
      <c r="K1644" s="33">
        <v>0.1</v>
      </c>
      <c r="L1644" s="42">
        <v>0.3</v>
      </c>
      <c r="M1644" s="33">
        <v>0.2</v>
      </c>
      <c r="N1644" s="42">
        <v>0</v>
      </c>
      <c r="O1644" s="33">
        <v>0.1</v>
      </c>
      <c r="P1644" s="42">
        <v>388.32</v>
      </c>
      <c r="Q1644" s="33">
        <v>264.08999999999997</v>
      </c>
      <c r="R1644" s="42">
        <v>303.66000000000003</v>
      </c>
      <c r="S1644" s="33">
        <v>262.18</v>
      </c>
      <c r="T1644" s="42">
        <v>6.27</v>
      </c>
      <c r="U1644" s="33">
        <v>6.53</v>
      </c>
      <c r="V1644" s="116">
        <v>6.26</v>
      </c>
    </row>
    <row r="1645" spans="1:22" x14ac:dyDescent="0.25">
      <c r="A1645" s="26" t="s">
        <v>364</v>
      </c>
      <c r="B1645" s="42">
        <v>1</v>
      </c>
      <c r="C1645" s="33">
        <v>4.2</v>
      </c>
      <c r="D1645" s="42">
        <v>4.5</v>
      </c>
      <c r="E1645" s="33">
        <v>0.2</v>
      </c>
      <c r="F1645" s="42">
        <v>1.6</v>
      </c>
      <c r="G1645" s="33">
        <v>1.2</v>
      </c>
      <c r="H1645" s="42">
        <v>0.2</v>
      </c>
      <c r="I1645" s="33">
        <v>1</v>
      </c>
      <c r="J1645" s="42">
        <v>0.4</v>
      </c>
      <c r="K1645" s="33">
        <v>0.3</v>
      </c>
      <c r="L1645" s="42">
        <v>0.2</v>
      </c>
      <c r="M1645" s="33">
        <v>0.2</v>
      </c>
      <c r="N1645" s="42">
        <v>0.1</v>
      </c>
      <c r="O1645" s="33">
        <v>0.2</v>
      </c>
      <c r="P1645" s="42">
        <v>330.62</v>
      </c>
      <c r="Q1645" s="33">
        <v>229.78</v>
      </c>
      <c r="R1645" s="42">
        <v>265.83999999999997</v>
      </c>
      <c r="S1645" s="33">
        <v>263.33999999999997</v>
      </c>
      <c r="T1645" s="42">
        <v>6.6</v>
      </c>
      <c r="U1645" s="33">
        <v>6.51</v>
      </c>
      <c r="V1645" s="116">
        <v>6.2</v>
      </c>
    </row>
    <row r="1646" spans="1:22" x14ac:dyDescent="0.25">
      <c r="A1646" s="26" t="s">
        <v>2075</v>
      </c>
      <c r="B1646" s="42">
        <v>1.6</v>
      </c>
      <c r="C1646" s="33">
        <v>4.5</v>
      </c>
      <c r="D1646" s="42">
        <v>4.8</v>
      </c>
      <c r="E1646" s="33">
        <v>0.2</v>
      </c>
      <c r="F1646" s="42">
        <v>1.5</v>
      </c>
      <c r="G1646" s="33">
        <v>1.5</v>
      </c>
      <c r="H1646" s="42">
        <v>0.2</v>
      </c>
      <c r="I1646" s="33">
        <v>0.7</v>
      </c>
      <c r="J1646" s="42">
        <v>0.4</v>
      </c>
      <c r="K1646" s="33">
        <v>0.3</v>
      </c>
      <c r="L1646" s="42">
        <v>0.5</v>
      </c>
      <c r="M1646" s="33">
        <v>0.3</v>
      </c>
      <c r="N1646" s="42">
        <v>0.1</v>
      </c>
      <c r="O1646" s="33">
        <v>0.2</v>
      </c>
      <c r="P1646" s="42">
        <v>320.24</v>
      </c>
      <c r="Q1646" s="33">
        <v>221.51</v>
      </c>
      <c r="R1646" s="42">
        <v>253</v>
      </c>
      <c r="S1646" s="33">
        <v>263.93</v>
      </c>
      <c r="T1646" s="42">
        <v>6.94</v>
      </c>
      <c r="U1646" s="33">
        <v>6.9</v>
      </c>
      <c r="V1646" s="116">
        <v>6.52</v>
      </c>
    </row>
    <row r="1647" spans="1:22" x14ac:dyDescent="0.25">
      <c r="A1647" s="26" t="s">
        <v>2076</v>
      </c>
      <c r="B1647" s="42">
        <v>1.5</v>
      </c>
      <c r="C1647" s="33">
        <v>4</v>
      </c>
      <c r="D1647" s="42">
        <v>4</v>
      </c>
      <c r="E1647" s="33">
        <v>0.5</v>
      </c>
      <c r="F1647" s="42">
        <v>1.5</v>
      </c>
      <c r="G1647" s="33">
        <v>0.9</v>
      </c>
      <c r="H1647" s="42">
        <v>0.2</v>
      </c>
      <c r="I1647" s="33">
        <v>0.7</v>
      </c>
      <c r="J1647" s="42">
        <v>0.4</v>
      </c>
      <c r="K1647" s="33">
        <v>0.3</v>
      </c>
      <c r="L1647" s="42">
        <v>0.4</v>
      </c>
      <c r="M1647" s="33">
        <v>0.2</v>
      </c>
      <c r="N1647" s="42">
        <v>0.1</v>
      </c>
      <c r="O1647" s="33">
        <v>0.1</v>
      </c>
      <c r="P1647" s="42">
        <v>307.95</v>
      </c>
      <c r="Q1647" s="33">
        <v>213.48</v>
      </c>
      <c r="R1647" s="42">
        <v>244.72</v>
      </c>
      <c r="S1647" s="33">
        <v>264.56</v>
      </c>
      <c r="T1647" s="42">
        <v>6.17</v>
      </c>
      <c r="U1647" s="33">
        <v>6.2</v>
      </c>
      <c r="V1647" s="116">
        <v>5.59</v>
      </c>
    </row>
    <row r="1648" spans="1:22" x14ac:dyDescent="0.25">
      <c r="A1648" s="26" t="s">
        <v>365</v>
      </c>
      <c r="B1648" s="42">
        <v>0.6</v>
      </c>
      <c r="C1648" s="33">
        <v>2</v>
      </c>
      <c r="D1648" s="42">
        <v>3.3</v>
      </c>
      <c r="E1648" s="33">
        <v>0.2</v>
      </c>
      <c r="F1648" s="42">
        <v>1.1000000000000001</v>
      </c>
      <c r="G1648" s="33">
        <v>0.8</v>
      </c>
      <c r="H1648" s="42">
        <v>0.2</v>
      </c>
      <c r="I1648" s="33">
        <v>0.5</v>
      </c>
      <c r="J1648" s="42">
        <v>0.3</v>
      </c>
      <c r="K1648" s="33">
        <v>0.2</v>
      </c>
      <c r="L1648" s="42">
        <v>0.4</v>
      </c>
      <c r="M1648" s="33">
        <v>0.1</v>
      </c>
      <c r="N1648" s="42">
        <v>0.1</v>
      </c>
      <c r="O1648" s="33">
        <v>0.1</v>
      </c>
      <c r="P1648" s="42">
        <v>390.45</v>
      </c>
      <c r="Q1648" s="33">
        <v>261.99</v>
      </c>
      <c r="R1648" s="42">
        <v>307.32</v>
      </c>
      <c r="S1648" s="33">
        <v>262.47000000000003</v>
      </c>
      <c r="T1648" s="42">
        <v>4.1500000000000004</v>
      </c>
      <c r="U1648" s="33">
        <v>4.1500000000000004</v>
      </c>
      <c r="V1648" s="116">
        <v>3.92</v>
      </c>
    </row>
    <row r="1649" spans="1:22" x14ac:dyDescent="0.25">
      <c r="A1649" s="26" t="s">
        <v>2077</v>
      </c>
      <c r="B1649" s="42">
        <v>0.7</v>
      </c>
      <c r="C1649" s="33">
        <v>1.9</v>
      </c>
      <c r="D1649" s="42">
        <v>3</v>
      </c>
      <c r="E1649" s="33">
        <v>0.3</v>
      </c>
      <c r="F1649" s="42">
        <v>1</v>
      </c>
      <c r="G1649" s="33">
        <v>0.6</v>
      </c>
      <c r="H1649" s="42">
        <v>0.2</v>
      </c>
      <c r="I1649" s="33">
        <v>0.9</v>
      </c>
      <c r="J1649" s="42">
        <v>0.7</v>
      </c>
      <c r="K1649" s="33">
        <v>0.1</v>
      </c>
      <c r="L1649" s="42">
        <v>0.6</v>
      </c>
      <c r="M1649" s="33">
        <v>0.1</v>
      </c>
      <c r="N1649" s="42">
        <v>0.1</v>
      </c>
      <c r="O1649" s="33">
        <v>0.1</v>
      </c>
      <c r="P1649" s="42">
        <v>417.09</v>
      </c>
      <c r="Q1649" s="33">
        <v>283.75</v>
      </c>
      <c r="R1649" s="42">
        <v>328.08</v>
      </c>
      <c r="S1649" s="33">
        <v>262.43</v>
      </c>
      <c r="T1649" s="42">
        <v>3.8</v>
      </c>
      <c r="U1649" s="33">
        <v>3.97</v>
      </c>
      <c r="V1649" s="116">
        <v>3.66</v>
      </c>
    </row>
    <row r="1650" spans="1:22" x14ac:dyDescent="0.25">
      <c r="A1650" s="26" t="s">
        <v>2078</v>
      </c>
      <c r="B1650" s="42">
        <v>0.6</v>
      </c>
      <c r="C1650" s="33">
        <v>2.9</v>
      </c>
      <c r="D1650" s="42">
        <v>3.7</v>
      </c>
      <c r="E1650" s="33">
        <v>0.1</v>
      </c>
      <c r="F1650" s="42">
        <v>1.2</v>
      </c>
      <c r="G1650" s="33">
        <v>0.8</v>
      </c>
      <c r="H1650" s="42">
        <v>0.1</v>
      </c>
      <c r="I1650" s="33">
        <v>0.8</v>
      </c>
      <c r="J1650" s="42">
        <v>0.4</v>
      </c>
      <c r="K1650" s="33">
        <v>0.2</v>
      </c>
      <c r="L1650" s="42">
        <v>0.2</v>
      </c>
      <c r="M1650" s="33">
        <v>0.1</v>
      </c>
      <c r="N1650" s="42">
        <v>0.1</v>
      </c>
      <c r="O1650" s="33">
        <v>0.2</v>
      </c>
      <c r="P1650" s="42">
        <v>402.94</v>
      </c>
      <c r="Q1650" s="33">
        <v>274.38</v>
      </c>
      <c r="R1650" s="42">
        <v>317.99</v>
      </c>
      <c r="S1650" s="33">
        <v>263.52999999999997</v>
      </c>
      <c r="T1650" s="42">
        <v>4.8499999999999996</v>
      </c>
      <c r="U1650" s="33">
        <v>5.03</v>
      </c>
      <c r="V1650" s="116">
        <v>4.7</v>
      </c>
    </row>
    <row r="1651" spans="1:22" x14ac:dyDescent="0.25">
      <c r="A1651" s="26" t="s">
        <v>366</v>
      </c>
      <c r="B1651" s="42">
        <v>0.7</v>
      </c>
      <c r="C1651" s="33">
        <v>4.2</v>
      </c>
      <c r="D1651" s="42">
        <v>4.3</v>
      </c>
      <c r="E1651" s="33">
        <v>0.1</v>
      </c>
      <c r="F1651" s="42">
        <v>1.5</v>
      </c>
      <c r="G1651" s="33">
        <v>1.2</v>
      </c>
      <c r="H1651" s="42">
        <v>0.2</v>
      </c>
      <c r="I1651" s="33">
        <v>1.3</v>
      </c>
      <c r="J1651" s="42">
        <v>0.7</v>
      </c>
      <c r="K1651" s="33">
        <v>0.2</v>
      </c>
      <c r="L1651" s="42">
        <v>0.4</v>
      </c>
      <c r="M1651" s="33">
        <v>0.2</v>
      </c>
      <c r="N1651" s="42">
        <v>0.1</v>
      </c>
      <c r="O1651" s="33">
        <v>0.1</v>
      </c>
      <c r="P1651" s="42">
        <v>375.41</v>
      </c>
      <c r="Q1651" s="33">
        <v>241.41</v>
      </c>
      <c r="R1651" s="42">
        <v>291.43</v>
      </c>
      <c r="S1651" s="33">
        <v>263.77</v>
      </c>
      <c r="T1651" s="42">
        <v>6.18</v>
      </c>
      <c r="U1651" s="33">
        <v>6.53</v>
      </c>
      <c r="V1651" s="116">
        <v>6.22</v>
      </c>
    </row>
    <row r="1652" spans="1:22" x14ac:dyDescent="0.25">
      <c r="A1652" s="26" t="s">
        <v>2079</v>
      </c>
      <c r="B1652" s="42">
        <v>2</v>
      </c>
      <c r="C1652" s="33">
        <v>8.5</v>
      </c>
      <c r="D1652" s="42">
        <v>5.6</v>
      </c>
      <c r="E1652" s="33">
        <v>0.5</v>
      </c>
      <c r="F1652" s="42">
        <v>2</v>
      </c>
      <c r="G1652" s="33">
        <v>1.4</v>
      </c>
      <c r="H1652" s="42">
        <v>0.4</v>
      </c>
      <c r="I1652" s="33">
        <v>1.7</v>
      </c>
      <c r="J1652" s="42">
        <v>0.7</v>
      </c>
      <c r="K1652" s="33">
        <v>0.4</v>
      </c>
      <c r="L1652" s="42">
        <v>0.5</v>
      </c>
      <c r="M1652" s="33">
        <v>0.1</v>
      </c>
      <c r="N1652" s="42">
        <v>0.2</v>
      </c>
      <c r="O1652" s="33">
        <v>0.2</v>
      </c>
      <c r="P1652" s="42">
        <v>245.39</v>
      </c>
      <c r="Q1652" s="33">
        <v>162.30000000000001</v>
      </c>
      <c r="R1652" s="42">
        <v>199.93</v>
      </c>
      <c r="S1652" s="33">
        <v>266.36</v>
      </c>
      <c r="T1652" s="42">
        <v>9.9600000000000009</v>
      </c>
      <c r="U1652" s="33">
        <v>10.61</v>
      </c>
      <c r="V1652" s="116">
        <v>9.26</v>
      </c>
    </row>
    <row r="1653" spans="1:22" x14ac:dyDescent="0.25">
      <c r="A1653" s="26" t="s">
        <v>2080</v>
      </c>
      <c r="B1653" s="42">
        <v>1.5</v>
      </c>
      <c r="C1653" s="33">
        <v>4.8</v>
      </c>
      <c r="D1653" s="42">
        <v>4.5999999999999996</v>
      </c>
      <c r="E1653" s="33">
        <v>0.3</v>
      </c>
      <c r="F1653" s="42">
        <v>1.6</v>
      </c>
      <c r="G1653" s="33">
        <v>1.1000000000000001</v>
      </c>
      <c r="H1653" s="42">
        <v>0.3</v>
      </c>
      <c r="I1653" s="33">
        <v>1.3</v>
      </c>
      <c r="J1653" s="42">
        <v>0.6</v>
      </c>
      <c r="K1653" s="33">
        <v>0.2</v>
      </c>
      <c r="L1653" s="42">
        <v>0.3</v>
      </c>
      <c r="M1653" s="33">
        <v>0.1</v>
      </c>
      <c r="N1653" s="42">
        <v>0.1</v>
      </c>
      <c r="O1653" s="33">
        <v>0.2</v>
      </c>
      <c r="P1653" s="42">
        <v>339.23</v>
      </c>
      <c r="Q1653" s="33">
        <v>236.2</v>
      </c>
      <c r="R1653" s="42">
        <v>280.3</v>
      </c>
      <c r="S1653" s="33">
        <v>265.02999999999997</v>
      </c>
      <c r="T1653" s="42">
        <v>6.9</v>
      </c>
      <c r="U1653" s="33">
        <v>7.16</v>
      </c>
      <c r="V1653" s="116">
        <v>6.45</v>
      </c>
    </row>
    <row r="1654" spans="1:22" x14ac:dyDescent="0.25">
      <c r="A1654" s="26" t="s">
        <v>367</v>
      </c>
      <c r="B1654" s="42">
        <v>1.2</v>
      </c>
      <c r="C1654" s="33">
        <v>5</v>
      </c>
      <c r="D1654" s="42">
        <v>4.5999999999999996</v>
      </c>
      <c r="E1654" s="33">
        <v>0.2</v>
      </c>
      <c r="F1654" s="42">
        <v>1.7</v>
      </c>
      <c r="G1654" s="33">
        <v>1</v>
      </c>
      <c r="H1654" s="42">
        <v>0</v>
      </c>
      <c r="I1654" s="33">
        <v>1.2</v>
      </c>
      <c r="J1654" s="42">
        <v>0.6</v>
      </c>
      <c r="K1654" s="33">
        <v>0.2</v>
      </c>
      <c r="L1654" s="42">
        <v>0.3</v>
      </c>
      <c r="M1654" s="33">
        <v>0.1</v>
      </c>
      <c r="N1654" s="42">
        <v>0.1</v>
      </c>
      <c r="O1654" s="33">
        <v>0.1</v>
      </c>
      <c r="P1654" s="42">
        <v>327.64999999999998</v>
      </c>
      <c r="Q1654" s="33">
        <v>230.13</v>
      </c>
      <c r="R1654" s="42">
        <v>265.37</v>
      </c>
      <c r="S1654" s="33">
        <v>264.44</v>
      </c>
      <c r="T1654" s="42">
        <v>6.76</v>
      </c>
      <c r="U1654" s="33">
        <v>7.37</v>
      </c>
      <c r="V1654" s="116">
        <v>6.68</v>
      </c>
    </row>
    <row r="1655" spans="1:22" x14ac:dyDescent="0.25">
      <c r="A1655" s="26" t="s">
        <v>2081</v>
      </c>
      <c r="B1655" s="42">
        <v>0.9</v>
      </c>
      <c r="C1655" s="33">
        <v>5.4</v>
      </c>
      <c r="D1655" s="42">
        <v>5</v>
      </c>
      <c r="E1655" s="33">
        <v>0.1</v>
      </c>
      <c r="F1655" s="42">
        <v>1.7</v>
      </c>
      <c r="G1655" s="33">
        <v>1.4</v>
      </c>
      <c r="H1655" s="42">
        <v>0.1</v>
      </c>
      <c r="I1655" s="33">
        <v>1.7</v>
      </c>
      <c r="J1655" s="42">
        <v>0.7</v>
      </c>
      <c r="K1655" s="33">
        <v>0.2</v>
      </c>
      <c r="L1655" s="42">
        <v>0.5</v>
      </c>
      <c r="M1655" s="33">
        <v>0.1</v>
      </c>
      <c r="N1655" s="42">
        <v>0.1</v>
      </c>
      <c r="O1655" s="33">
        <v>0.1</v>
      </c>
      <c r="P1655" s="42">
        <v>321.25</v>
      </c>
      <c r="Q1655" s="33">
        <v>220.16</v>
      </c>
      <c r="R1655" s="42">
        <v>252.47</v>
      </c>
      <c r="S1655" s="33">
        <v>265.26</v>
      </c>
      <c r="T1655" s="42">
        <v>7.34</v>
      </c>
      <c r="U1655" s="33">
        <v>8.0500000000000007</v>
      </c>
      <c r="V1655" s="116">
        <v>7.41</v>
      </c>
    </row>
    <row r="1656" spans="1:22" x14ac:dyDescent="0.25">
      <c r="A1656" s="26" t="s">
        <v>2082</v>
      </c>
      <c r="B1656" s="42">
        <v>1</v>
      </c>
      <c r="C1656" s="33">
        <v>5.4</v>
      </c>
      <c r="D1656" s="42">
        <v>5.2</v>
      </c>
      <c r="E1656" s="33">
        <v>0.1</v>
      </c>
      <c r="F1656" s="42">
        <v>1.5</v>
      </c>
      <c r="G1656" s="33">
        <v>1.1000000000000001</v>
      </c>
      <c r="H1656" s="42">
        <v>0.1</v>
      </c>
      <c r="I1656" s="33">
        <v>1.6</v>
      </c>
      <c r="J1656" s="42">
        <v>0.8</v>
      </c>
      <c r="K1656" s="33">
        <v>0</v>
      </c>
      <c r="L1656" s="42">
        <v>0.2</v>
      </c>
      <c r="M1656" s="33">
        <v>0.1</v>
      </c>
      <c r="N1656" s="42">
        <v>0.1</v>
      </c>
      <c r="O1656" s="33">
        <v>0.1</v>
      </c>
      <c r="P1656" s="42">
        <v>306.91000000000003</v>
      </c>
      <c r="Q1656" s="33">
        <v>209.54</v>
      </c>
      <c r="R1656" s="42">
        <v>245.76</v>
      </c>
      <c r="S1656" s="33">
        <v>266.08999999999997</v>
      </c>
      <c r="T1656" s="42">
        <v>7.21</v>
      </c>
      <c r="U1656" s="33">
        <v>7.83</v>
      </c>
      <c r="V1656" s="116">
        <v>7.3</v>
      </c>
    </row>
    <row r="1657" spans="1:22" x14ac:dyDescent="0.25">
      <c r="A1657" s="26" t="s">
        <v>368</v>
      </c>
      <c r="B1657" s="42">
        <v>1</v>
      </c>
      <c r="C1657" s="33">
        <v>5.6</v>
      </c>
      <c r="D1657" s="42">
        <v>5.2</v>
      </c>
      <c r="E1657" s="33">
        <v>0.2</v>
      </c>
      <c r="F1657" s="42">
        <v>1.8</v>
      </c>
      <c r="G1657" s="33">
        <v>1.3</v>
      </c>
      <c r="H1657" s="42">
        <v>0.1</v>
      </c>
      <c r="I1657" s="33">
        <v>1.6</v>
      </c>
      <c r="J1657" s="42">
        <v>0.5</v>
      </c>
      <c r="K1657" s="33">
        <v>0.3</v>
      </c>
      <c r="L1657" s="42">
        <v>0.3</v>
      </c>
      <c r="M1657" s="33">
        <v>0.2</v>
      </c>
      <c r="N1657" s="42">
        <v>0.1</v>
      </c>
      <c r="O1657" s="33">
        <v>0.1</v>
      </c>
      <c r="P1657" s="42">
        <v>312.85000000000002</v>
      </c>
      <c r="Q1657" s="33">
        <v>216.65</v>
      </c>
      <c r="R1657" s="42">
        <v>251.8</v>
      </c>
      <c r="S1657" s="33">
        <v>265.45</v>
      </c>
      <c r="T1657" s="42">
        <v>7.46</v>
      </c>
      <c r="U1657" s="33">
        <v>8.1300000000000008</v>
      </c>
      <c r="V1657" s="116">
        <v>7.6</v>
      </c>
    </row>
    <row r="1658" spans="1:22" x14ac:dyDescent="0.25">
      <c r="A1658" s="26" t="s">
        <v>2083</v>
      </c>
      <c r="B1658" s="42">
        <v>0.9</v>
      </c>
      <c r="C1658" s="33">
        <v>5</v>
      </c>
      <c r="D1658" s="42">
        <v>4.8</v>
      </c>
      <c r="E1658" s="33">
        <v>0.2</v>
      </c>
      <c r="F1658" s="42">
        <v>1.6</v>
      </c>
      <c r="G1658" s="33">
        <v>0.9</v>
      </c>
      <c r="H1658" s="42">
        <v>0.1</v>
      </c>
      <c r="I1658" s="33">
        <v>1</v>
      </c>
      <c r="J1658" s="42">
        <v>0.6</v>
      </c>
      <c r="K1658" s="33">
        <v>0.1</v>
      </c>
      <c r="L1658" s="42">
        <v>0.2</v>
      </c>
      <c r="M1658" s="33">
        <v>0.1</v>
      </c>
      <c r="N1658" s="42">
        <v>0.1</v>
      </c>
      <c r="O1658" s="33">
        <v>0.1</v>
      </c>
      <c r="P1658" s="42">
        <v>300.43</v>
      </c>
      <c r="Q1658" s="33">
        <v>206.67</v>
      </c>
      <c r="R1658" s="42">
        <v>238.04</v>
      </c>
      <c r="S1658" s="33">
        <v>266.27999999999997</v>
      </c>
      <c r="T1658" s="42">
        <v>7.02</v>
      </c>
      <c r="U1658" s="33">
        <v>7.49</v>
      </c>
      <c r="V1658" s="116">
        <v>7.1</v>
      </c>
    </row>
    <row r="1659" spans="1:22" x14ac:dyDescent="0.25">
      <c r="A1659" s="26" t="s">
        <v>2084</v>
      </c>
      <c r="B1659" s="42">
        <v>0.9</v>
      </c>
      <c r="C1659" s="33">
        <v>5.0999999999999996</v>
      </c>
      <c r="D1659" s="42">
        <v>4.7</v>
      </c>
      <c r="E1659" s="33">
        <v>0.1</v>
      </c>
      <c r="F1659" s="42">
        <v>1.5</v>
      </c>
      <c r="G1659" s="33">
        <v>1.1000000000000001</v>
      </c>
      <c r="H1659" s="42">
        <v>0.1</v>
      </c>
      <c r="I1659" s="33">
        <v>1</v>
      </c>
      <c r="J1659" s="42">
        <v>0.5</v>
      </c>
      <c r="K1659" s="33">
        <v>0.1</v>
      </c>
      <c r="L1659" s="42">
        <v>0.3</v>
      </c>
      <c r="M1659" s="33">
        <v>0.1</v>
      </c>
      <c r="N1659" s="42">
        <v>0.1</v>
      </c>
      <c r="O1659" s="33">
        <v>0</v>
      </c>
      <c r="P1659" s="42">
        <v>317.52</v>
      </c>
      <c r="Q1659" s="33">
        <v>216.52</v>
      </c>
      <c r="R1659" s="42">
        <v>257.97000000000003</v>
      </c>
      <c r="S1659" s="33">
        <v>265.99</v>
      </c>
      <c r="T1659" s="42">
        <v>6.94</v>
      </c>
      <c r="U1659" s="33">
        <v>7.33</v>
      </c>
      <c r="V1659" s="116">
        <v>6.88</v>
      </c>
    </row>
    <row r="1660" spans="1:22" x14ac:dyDescent="0.25">
      <c r="A1660" s="26" t="s">
        <v>369</v>
      </c>
      <c r="B1660" s="42">
        <v>0.6</v>
      </c>
      <c r="C1660" s="33">
        <v>3.3</v>
      </c>
      <c r="D1660" s="42">
        <v>4.3</v>
      </c>
      <c r="E1660" s="33">
        <v>0.1</v>
      </c>
      <c r="F1660" s="42">
        <v>1.2</v>
      </c>
      <c r="G1660" s="33">
        <v>0.9</v>
      </c>
      <c r="H1660" s="42">
        <v>0.2</v>
      </c>
      <c r="I1660" s="33">
        <v>1.2</v>
      </c>
      <c r="J1660" s="42">
        <v>0.7</v>
      </c>
      <c r="K1660" s="33">
        <v>0.2</v>
      </c>
      <c r="L1660" s="42">
        <v>0.3</v>
      </c>
      <c r="M1660" s="33">
        <v>0.1</v>
      </c>
      <c r="N1660" s="42">
        <v>0</v>
      </c>
      <c r="O1660" s="33">
        <v>0.1</v>
      </c>
      <c r="P1660" s="42">
        <v>314.06</v>
      </c>
      <c r="Q1660" s="33">
        <v>212.95</v>
      </c>
      <c r="R1660" s="42">
        <v>251.16</v>
      </c>
      <c r="S1660" s="33">
        <v>265.95999999999998</v>
      </c>
      <c r="T1660" s="42">
        <v>4.93</v>
      </c>
      <c r="U1660" s="33">
        <v>5.4</v>
      </c>
      <c r="V1660" s="116">
        <v>5.23</v>
      </c>
    </row>
    <row r="1661" spans="1:22" x14ac:dyDescent="0.25">
      <c r="A1661" s="26" t="s">
        <v>2085</v>
      </c>
      <c r="B1661" s="42">
        <v>1</v>
      </c>
      <c r="C1661" s="33">
        <v>4.8</v>
      </c>
      <c r="D1661" s="42">
        <v>4.8</v>
      </c>
      <c r="E1661" s="33">
        <v>0</v>
      </c>
      <c r="F1661" s="42">
        <v>1.4</v>
      </c>
      <c r="G1661" s="33">
        <v>1.3</v>
      </c>
      <c r="H1661" s="42">
        <v>0.1</v>
      </c>
      <c r="I1661" s="33">
        <v>1.5</v>
      </c>
      <c r="J1661" s="42">
        <v>0.9</v>
      </c>
      <c r="K1661" s="33">
        <v>0.2</v>
      </c>
      <c r="L1661" s="42">
        <v>0.5</v>
      </c>
      <c r="M1661" s="33">
        <v>0.2</v>
      </c>
      <c r="N1661" s="42">
        <v>0</v>
      </c>
      <c r="O1661" s="33">
        <v>0</v>
      </c>
      <c r="P1661" s="42">
        <v>304</v>
      </c>
      <c r="Q1661" s="33">
        <v>212.55</v>
      </c>
      <c r="R1661" s="42">
        <v>240.47</v>
      </c>
      <c r="S1661" s="33">
        <v>266.52999999999997</v>
      </c>
      <c r="T1661" s="42">
        <v>6.91</v>
      </c>
      <c r="U1661" s="33">
        <v>7.37</v>
      </c>
      <c r="V1661" s="116">
        <v>7.15</v>
      </c>
    </row>
    <row r="1662" spans="1:22" x14ac:dyDescent="0.25">
      <c r="A1662" s="26" t="s">
        <v>2086</v>
      </c>
      <c r="B1662" s="42">
        <v>0.6</v>
      </c>
      <c r="C1662" s="33">
        <v>4.9000000000000004</v>
      </c>
      <c r="D1662" s="42">
        <v>4.9000000000000004</v>
      </c>
      <c r="E1662" s="33">
        <v>0.1</v>
      </c>
      <c r="F1662" s="42">
        <v>1.5</v>
      </c>
      <c r="G1662" s="33">
        <v>1.2</v>
      </c>
      <c r="H1662" s="42">
        <v>0</v>
      </c>
      <c r="I1662" s="33">
        <v>1.4</v>
      </c>
      <c r="J1662" s="42">
        <v>0.7</v>
      </c>
      <c r="K1662" s="33">
        <v>0.2</v>
      </c>
      <c r="L1662" s="42">
        <v>0.4</v>
      </c>
      <c r="M1662" s="33">
        <v>0</v>
      </c>
      <c r="N1662" s="42">
        <v>0</v>
      </c>
      <c r="O1662" s="33">
        <v>0</v>
      </c>
      <c r="P1662" s="42">
        <v>323.12</v>
      </c>
      <c r="Q1662" s="33">
        <v>224.81</v>
      </c>
      <c r="R1662" s="42">
        <v>260.85000000000002</v>
      </c>
      <c r="S1662" s="33">
        <v>266.69</v>
      </c>
      <c r="T1662" s="42">
        <v>6.81</v>
      </c>
      <c r="U1662" s="33">
        <v>7.46</v>
      </c>
      <c r="V1662" s="116">
        <v>7.06</v>
      </c>
    </row>
    <row r="1663" spans="1:22" x14ac:dyDescent="0.25">
      <c r="A1663" s="26" t="s">
        <v>370</v>
      </c>
      <c r="B1663" s="42">
        <v>0.6</v>
      </c>
      <c r="C1663" s="33">
        <v>4.9000000000000004</v>
      </c>
      <c r="D1663" s="42">
        <v>4.9000000000000004</v>
      </c>
      <c r="E1663" s="33">
        <v>0.1</v>
      </c>
      <c r="F1663" s="42">
        <v>1.2</v>
      </c>
      <c r="G1663" s="33">
        <v>1.1000000000000001</v>
      </c>
      <c r="H1663" s="42">
        <v>0</v>
      </c>
      <c r="I1663" s="33">
        <v>0.8</v>
      </c>
      <c r="J1663" s="42">
        <v>0.6</v>
      </c>
      <c r="K1663" s="33">
        <v>0.2</v>
      </c>
      <c r="L1663" s="42">
        <v>0.4</v>
      </c>
      <c r="M1663" s="33">
        <v>0.1</v>
      </c>
      <c r="N1663" s="42">
        <v>0.1</v>
      </c>
      <c r="O1663" s="33">
        <v>0.1</v>
      </c>
      <c r="P1663" s="42">
        <v>312.91000000000003</v>
      </c>
      <c r="Q1663" s="33">
        <v>213.36</v>
      </c>
      <c r="R1663" s="42">
        <v>242.6</v>
      </c>
      <c r="S1663" s="33">
        <v>266.7</v>
      </c>
      <c r="T1663" s="42">
        <v>6.26</v>
      </c>
      <c r="U1663" s="33">
        <v>7.03</v>
      </c>
      <c r="V1663" s="116">
        <v>6.56</v>
      </c>
    </row>
    <row r="1664" spans="1:22" x14ac:dyDescent="0.25">
      <c r="A1664" s="26" t="s">
        <v>2087</v>
      </c>
      <c r="B1664" s="42">
        <v>0.7</v>
      </c>
      <c r="C1664" s="33">
        <v>4</v>
      </c>
      <c r="D1664" s="42">
        <v>4.9000000000000004</v>
      </c>
      <c r="E1664" s="33">
        <v>0.2</v>
      </c>
      <c r="F1664" s="42">
        <v>1.1000000000000001</v>
      </c>
      <c r="G1664" s="33">
        <v>1.1000000000000001</v>
      </c>
      <c r="H1664" s="42">
        <v>0.1</v>
      </c>
      <c r="I1664" s="33">
        <v>1</v>
      </c>
      <c r="J1664" s="42">
        <v>0.7</v>
      </c>
      <c r="K1664" s="33">
        <v>0.1</v>
      </c>
      <c r="L1664" s="42">
        <v>0.4</v>
      </c>
      <c r="M1664" s="33">
        <v>0.2</v>
      </c>
      <c r="N1664" s="42">
        <v>0.1</v>
      </c>
      <c r="O1664" s="33">
        <v>0.1</v>
      </c>
      <c r="P1664" s="42">
        <v>300.58</v>
      </c>
      <c r="Q1664" s="33">
        <v>202.96</v>
      </c>
      <c r="R1664" s="42">
        <v>238.78</v>
      </c>
      <c r="S1664" s="33">
        <v>266.31</v>
      </c>
      <c r="T1664" s="42">
        <v>6.06</v>
      </c>
      <c r="U1664" s="33">
        <v>6.43</v>
      </c>
      <c r="V1664" s="116">
        <v>6.38</v>
      </c>
    </row>
    <row r="1665" spans="1:22" x14ac:dyDescent="0.25">
      <c r="A1665" s="26" t="s">
        <v>2088</v>
      </c>
      <c r="B1665" s="42">
        <v>0.6</v>
      </c>
      <c r="C1665" s="33">
        <v>4</v>
      </c>
      <c r="D1665" s="42">
        <v>4.5999999999999996</v>
      </c>
      <c r="E1665" s="33">
        <v>0.1</v>
      </c>
      <c r="F1665" s="42">
        <v>1</v>
      </c>
      <c r="G1665" s="33">
        <v>1.1000000000000001</v>
      </c>
      <c r="H1665" s="42">
        <v>0</v>
      </c>
      <c r="I1665" s="33">
        <v>1.2</v>
      </c>
      <c r="J1665" s="42">
        <v>1.1000000000000001</v>
      </c>
      <c r="K1665" s="33">
        <v>0.2</v>
      </c>
      <c r="L1665" s="42">
        <v>0.6</v>
      </c>
      <c r="M1665" s="33">
        <v>0.2</v>
      </c>
      <c r="N1665" s="42">
        <v>0</v>
      </c>
      <c r="O1665" s="33">
        <v>0.1</v>
      </c>
      <c r="P1665" s="42">
        <v>302.72000000000003</v>
      </c>
      <c r="Q1665" s="33">
        <v>205.47</v>
      </c>
      <c r="R1665" s="42">
        <v>241.68</v>
      </c>
      <c r="S1665" s="33">
        <v>266.62</v>
      </c>
      <c r="T1665" s="42">
        <v>6.06</v>
      </c>
      <c r="U1665" s="33">
        <v>6.59</v>
      </c>
      <c r="V1665" s="116">
        <v>6.36</v>
      </c>
    </row>
    <row r="1666" spans="1:22" x14ac:dyDescent="0.25">
      <c r="A1666" s="26" t="s">
        <v>371</v>
      </c>
      <c r="B1666" s="42">
        <v>0.7</v>
      </c>
      <c r="C1666" s="33">
        <v>4.0999999999999996</v>
      </c>
      <c r="D1666" s="42">
        <v>4.7</v>
      </c>
      <c r="E1666" s="33">
        <v>0.1</v>
      </c>
      <c r="F1666" s="42">
        <v>1.2</v>
      </c>
      <c r="G1666" s="33">
        <v>1</v>
      </c>
      <c r="H1666" s="42">
        <v>0.1</v>
      </c>
      <c r="I1666" s="33">
        <v>1</v>
      </c>
      <c r="J1666" s="42">
        <v>0.9</v>
      </c>
      <c r="K1666" s="33">
        <v>0.1</v>
      </c>
      <c r="L1666" s="42">
        <v>0.4</v>
      </c>
      <c r="M1666" s="33">
        <v>0.1</v>
      </c>
      <c r="N1666" s="42">
        <v>0.1</v>
      </c>
      <c r="O1666" s="33">
        <v>0</v>
      </c>
      <c r="P1666" s="42">
        <v>326.48</v>
      </c>
      <c r="Q1666" s="33">
        <v>222.48</v>
      </c>
      <c r="R1666" s="42">
        <v>260.39999999999998</v>
      </c>
      <c r="S1666" s="33">
        <v>266.44</v>
      </c>
      <c r="T1666" s="42">
        <v>5.96</v>
      </c>
      <c r="U1666" s="33">
        <v>6.41</v>
      </c>
      <c r="V1666" s="116">
        <v>6.44</v>
      </c>
    </row>
    <row r="1667" spans="1:22" x14ac:dyDescent="0.25">
      <c r="A1667" s="26" t="s">
        <v>2089</v>
      </c>
      <c r="B1667" s="42">
        <v>0.7</v>
      </c>
      <c r="C1667" s="33">
        <v>5.2</v>
      </c>
      <c r="D1667" s="42">
        <v>5.2</v>
      </c>
      <c r="E1667" s="33">
        <v>0.1</v>
      </c>
      <c r="F1667" s="42">
        <v>1.2</v>
      </c>
      <c r="G1667" s="33">
        <v>1.3</v>
      </c>
      <c r="H1667" s="42">
        <v>0.1</v>
      </c>
      <c r="I1667" s="33">
        <v>1.1000000000000001</v>
      </c>
      <c r="J1667" s="42">
        <v>0.9</v>
      </c>
      <c r="K1667" s="33">
        <v>0.1</v>
      </c>
      <c r="L1667" s="42">
        <v>0.5</v>
      </c>
      <c r="M1667" s="33">
        <v>0.2</v>
      </c>
      <c r="N1667" s="42">
        <v>0</v>
      </c>
      <c r="O1667" s="33">
        <v>0.1</v>
      </c>
      <c r="P1667" s="42">
        <v>323.26</v>
      </c>
      <c r="Q1667" s="33">
        <v>222.62</v>
      </c>
      <c r="R1667" s="42">
        <v>258.25</v>
      </c>
      <c r="S1667" s="33">
        <v>266.62</v>
      </c>
      <c r="T1667" s="42">
        <v>6.7</v>
      </c>
      <c r="U1667" s="33">
        <v>7.26</v>
      </c>
      <c r="V1667" s="116">
        <v>7.1</v>
      </c>
    </row>
    <row r="1668" spans="1:22" x14ac:dyDescent="0.25">
      <c r="A1668" s="26" t="s">
        <v>2090</v>
      </c>
      <c r="B1668" s="42">
        <v>0.7</v>
      </c>
      <c r="C1668" s="33">
        <v>4</v>
      </c>
      <c r="D1668" s="42">
        <v>4.4000000000000004</v>
      </c>
      <c r="E1668" s="33">
        <v>0.1</v>
      </c>
      <c r="F1668" s="42">
        <v>1.3</v>
      </c>
      <c r="G1668" s="33">
        <v>1.1000000000000001</v>
      </c>
      <c r="H1668" s="42">
        <v>0</v>
      </c>
      <c r="I1668" s="33">
        <v>0.9</v>
      </c>
      <c r="J1668" s="42">
        <v>0.8</v>
      </c>
      <c r="K1668" s="33">
        <v>0.1</v>
      </c>
      <c r="L1668" s="42">
        <v>0.5</v>
      </c>
      <c r="M1668" s="33">
        <v>0.3</v>
      </c>
      <c r="N1668" s="42">
        <v>0.1</v>
      </c>
      <c r="O1668" s="33">
        <v>0.1</v>
      </c>
      <c r="P1668" s="42">
        <v>336.38</v>
      </c>
      <c r="Q1668" s="33">
        <v>223.26</v>
      </c>
      <c r="R1668" s="42">
        <v>267.57</v>
      </c>
      <c r="S1668" s="33">
        <v>266.45</v>
      </c>
      <c r="T1668" s="42">
        <v>5.89</v>
      </c>
      <c r="U1668" s="33">
        <v>6.4</v>
      </c>
      <c r="V1668" s="116">
        <v>6.19</v>
      </c>
    </row>
    <row r="1669" spans="1:22" x14ac:dyDescent="0.25">
      <c r="A1669" s="26" t="s">
        <v>372</v>
      </c>
      <c r="B1669" s="42">
        <v>0.8</v>
      </c>
      <c r="C1669" s="33">
        <v>4.9000000000000004</v>
      </c>
      <c r="D1669" s="42">
        <v>5</v>
      </c>
      <c r="E1669" s="33">
        <v>0.1</v>
      </c>
      <c r="F1669" s="42">
        <v>1.2</v>
      </c>
      <c r="G1669" s="33">
        <v>1.1000000000000001</v>
      </c>
      <c r="H1669" s="42">
        <v>0</v>
      </c>
      <c r="I1669" s="33">
        <v>1</v>
      </c>
      <c r="J1669" s="42">
        <v>0.7</v>
      </c>
      <c r="K1669" s="33">
        <v>0</v>
      </c>
      <c r="L1669" s="42">
        <v>0.5</v>
      </c>
      <c r="M1669" s="33">
        <v>0.2</v>
      </c>
      <c r="N1669" s="42">
        <v>0.1</v>
      </c>
      <c r="O1669" s="33">
        <v>0.1</v>
      </c>
      <c r="P1669" s="42">
        <v>334.08</v>
      </c>
      <c r="Q1669" s="33">
        <v>228.17</v>
      </c>
      <c r="R1669" s="42">
        <v>268.52</v>
      </c>
      <c r="S1669" s="33">
        <v>266.62</v>
      </c>
      <c r="T1669" s="42">
        <v>6.39</v>
      </c>
      <c r="U1669" s="33">
        <v>7.12</v>
      </c>
      <c r="V1669" s="116">
        <v>6.96</v>
      </c>
    </row>
    <row r="1670" spans="1:22" x14ac:dyDescent="0.25">
      <c r="A1670" s="26" t="s">
        <v>2091</v>
      </c>
      <c r="B1670" s="42">
        <v>0.7</v>
      </c>
      <c r="C1670" s="33">
        <v>5.4</v>
      </c>
      <c r="D1670" s="42">
        <v>4.9000000000000004</v>
      </c>
      <c r="E1670" s="33">
        <v>0.1</v>
      </c>
      <c r="F1670" s="42">
        <v>1.3</v>
      </c>
      <c r="G1670" s="33">
        <v>1.3</v>
      </c>
      <c r="H1670" s="42">
        <v>0.1</v>
      </c>
      <c r="I1670" s="33">
        <v>0.9</v>
      </c>
      <c r="J1670" s="42">
        <v>0.8</v>
      </c>
      <c r="K1670" s="33">
        <v>0.1</v>
      </c>
      <c r="L1670" s="42">
        <v>0.7</v>
      </c>
      <c r="M1670" s="33">
        <v>0.4</v>
      </c>
      <c r="N1670" s="42">
        <v>0.1</v>
      </c>
      <c r="O1670" s="33">
        <v>0.3</v>
      </c>
      <c r="P1670" s="42">
        <v>357.15</v>
      </c>
      <c r="Q1670" s="33">
        <v>246.24</v>
      </c>
      <c r="R1670" s="42">
        <v>285.14</v>
      </c>
      <c r="S1670" s="33">
        <v>266.35000000000002</v>
      </c>
      <c r="T1670" s="42">
        <v>6.6</v>
      </c>
      <c r="U1670" s="33">
        <v>7.27</v>
      </c>
      <c r="V1670" s="116">
        <v>7.03</v>
      </c>
    </row>
    <row r="1671" spans="1:22" x14ac:dyDescent="0.25">
      <c r="A1671" s="26" t="s">
        <v>2092</v>
      </c>
      <c r="B1671" s="42">
        <v>0.4</v>
      </c>
      <c r="C1671" s="33">
        <v>3.1</v>
      </c>
      <c r="D1671" s="42">
        <v>4.0999999999999996</v>
      </c>
      <c r="E1671" s="33">
        <v>0.1</v>
      </c>
      <c r="F1671" s="42">
        <v>1</v>
      </c>
      <c r="G1671" s="33">
        <v>1.1000000000000001</v>
      </c>
      <c r="H1671" s="42">
        <v>0.1</v>
      </c>
      <c r="I1671" s="33">
        <v>0.8</v>
      </c>
      <c r="J1671" s="42">
        <v>0.8</v>
      </c>
      <c r="K1671" s="33">
        <v>0.1</v>
      </c>
      <c r="L1671" s="42">
        <v>0.6</v>
      </c>
      <c r="M1671" s="33">
        <v>0.3</v>
      </c>
      <c r="N1671" s="42">
        <v>0</v>
      </c>
      <c r="O1671" s="33">
        <v>0.1</v>
      </c>
      <c r="P1671" s="42">
        <v>424.42</v>
      </c>
      <c r="Q1671" s="33">
        <v>289.52999999999997</v>
      </c>
      <c r="R1671" s="42">
        <v>333.78</v>
      </c>
      <c r="S1671" s="33">
        <v>265.2</v>
      </c>
      <c r="T1671" s="42">
        <v>4.99</v>
      </c>
      <c r="U1671" s="33">
        <v>5.5</v>
      </c>
      <c r="V1671" s="116">
        <v>5.36</v>
      </c>
    </row>
    <row r="1672" spans="1:22" x14ac:dyDescent="0.25">
      <c r="A1672" s="26" t="s">
        <v>373</v>
      </c>
      <c r="B1672" s="42">
        <v>0.5</v>
      </c>
      <c r="C1672" s="33">
        <v>3.7</v>
      </c>
      <c r="D1672" s="42">
        <v>4.0999999999999996</v>
      </c>
      <c r="E1672" s="33">
        <v>0.1</v>
      </c>
      <c r="F1672" s="42">
        <v>1.1000000000000001</v>
      </c>
      <c r="G1672" s="33">
        <v>1</v>
      </c>
      <c r="H1672" s="42">
        <v>0.1</v>
      </c>
      <c r="I1672" s="33">
        <v>0.8</v>
      </c>
      <c r="J1672" s="42">
        <v>0.9</v>
      </c>
      <c r="K1672" s="33">
        <v>0.1</v>
      </c>
      <c r="L1672" s="42">
        <v>0.5</v>
      </c>
      <c r="M1672" s="33">
        <v>0.2</v>
      </c>
      <c r="N1672" s="42">
        <v>0.1</v>
      </c>
      <c r="O1672" s="33">
        <v>0</v>
      </c>
      <c r="P1672" s="42">
        <v>362.64</v>
      </c>
      <c r="Q1672" s="33">
        <v>238.81</v>
      </c>
      <c r="R1672" s="42">
        <v>293.52999999999997</v>
      </c>
      <c r="S1672" s="33">
        <v>266.83999999999997</v>
      </c>
      <c r="T1672" s="42">
        <v>5.3</v>
      </c>
      <c r="U1672" s="33">
        <v>6.05</v>
      </c>
      <c r="V1672" s="116">
        <v>5.72</v>
      </c>
    </row>
    <row r="1673" spans="1:22" x14ac:dyDescent="0.25">
      <c r="A1673" s="26" t="s">
        <v>2093</v>
      </c>
      <c r="B1673" s="42">
        <v>0.7</v>
      </c>
      <c r="C1673" s="33">
        <v>4.5999999999999996</v>
      </c>
      <c r="D1673" s="42">
        <v>4.5999999999999996</v>
      </c>
      <c r="E1673" s="33">
        <v>0.1</v>
      </c>
      <c r="F1673" s="42">
        <v>1.1000000000000001</v>
      </c>
      <c r="G1673" s="33">
        <v>1.4</v>
      </c>
      <c r="H1673" s="42">
        <v>0.1</v>
      </c>
      <c r="I1673" s="33">
        <v>1</v>
      </c>
      <c r="J1673" s="42">
        <v>0.9</v>
      </c>
      <c r="K1673" s="33">
        <v>0.1</v>
      </c>
      <c r="L1673" s="42">
        <v>0.6</v>
      </c>
      <c r="M1673" s="33">
        <v>0.2</v>
      </c>
      <c r="N1673" s="42">
        <v>0</v>
      </c>
      <c r="O1673" s="33">
        <v>0.1</v>
      </c>
      <c r="P1673" s="42">
        <v>335.06</v>
      </c>
      <c r="Q1673" s="33">
        <v>233.14</v>
      </c>
      <c r="R1673" s="42">
        <v>274.18</v>
      </c>
      <c r="S1673" s="33">
        <v>268.43</v>
      </c>
      <c r="T1673" s="42">
        <v>6.27</v>
      </c>
      <c r="U1673" s="33">
        <v>7.1</v>
      </c>
      <c r="V1673" s="116">
        <v>6.81</v>
      </c>
    </row>
    <row r="1674" spans="1:22" x14ac:dyDescent="0.25">
      <c r="A1674" s="26" t="s">
        <v>2094</v>
      </c>
      <c r="B1674" s="42">
        <v>0.7</v>
      </c>
      <c r="C1674" s="33">
        <v>4.4000000000000004</v>
      </c>
      <c r="D1674" s="42">
        <v>4.7</v>
      </c>
      <c r="E1674" s="33">
        <v>0.1</v>
      </c>
      <c r="F1674" s="42">
        <v>1.3</v>
      </c>
      <c r="G1674" s="33">
        <v>1</v>
      </c>
      <c r="H1674" s="42">
        <v>0.1</v>
      </c>
      <c r="I1674" s="33">
        <v>0.9</v>
      </c>
      <c r="J1674" s="42">
        <v>0.6</v>
      </c>
      <c r="K1674" s="33">
        <v>0.1</v>
      </c>
      <c r="L1674" s="42">
        <v>0.1</v>
      </c>
      <c r="M1674" s="33">
        <v>0.1</v>
      </c>
      <c r="N1674" s="42">
        <v>0.1</v>
      </c>
      <c r="O1674" s="33">
        <v>0.1</v>
      </c>
      <c r="P1674" s="42">
        <v>333.44</v>
      </c>
      <c r="Q1674" s="33">
        <v>230.06</v>
      </c>
      <c r="R1674" s="42">
        <v>265.02999999999997</v>
      </c>
      <c r="S1674" s="33">
        <v>269.14999999999998</v>
      </c>
      <c r="T1674" s="42">
        <v>6.09</v>
      </c>
      <c r="U1674" s="33">
        <v>6.7</v>
      </c>
      <c r="V1674" s="116">
        <v>6.51</v>
      </c>
    </row>
    <row r="1675" spans="1:22" x14ac:dyDescent="0.25">
      <c r="A1675" s="26" t="s">
        <v>374</v>
      </c>
      <c r="B1675" s="42">
        <v>1.1000000000000001</v>
      </c>
      <c r="C1675" s="33">
        <v>4.5</v>
      </c>
      <c r="D1675" s="42">
        <v>4.5999999999999996</v>
      </c>
      <c r="E1675" s="33">
        <v>0.3</v>
      </c>
      <c r="F1675" s="42">
        <v>1.4</v>
      </c>
      <c r="G1675" s="33">
        <v>1</v>
      </c>
      <c r="H1675" s="42">
        <v>0.1</v>
      </c>
      <c r="I1675" s="33">
        <v>0.9</v>
      </c>
      <c r="J1675" s="42">
        <v>0.5</v>
      </c>
      <c r="K1675" s="33">
        <v>0.1</v>
      </c>
      <c r="L1675" s="42">
        <v>0.4</v>
      </c>
      <c r="M1675" s="33">
        <v>0.2</v>
      </c>
      <c r="N1675" s="42">
        <v>0.1</v>
      </c>
      <c r="O1675" s="33">
        <v>0.1</v>
      </c>
      <c r="P1675" s="42">
        <v>322.14</v>
      </c>
      <c r="Q1675" s="33">
        <v>225.43</v>
      </c>
      <c r="R1675" s="42">
        <v>264.08999999999997</v>
      </c>
      <c r="S1675" s="33">
        <v>269.55</v>
      </c>
      <c r="T1675" s="42">
        <v>6.52</v>
      </c>
      <c r="U1675" s="33">
        <v>6.82</v>
      </c>
      <c r="V1675" s="116">
        <v>6.5</v>
      </c>
    </row>
    <row r="1676" spans="1:22" x14ac:dyDescent="0.25">
      <c r="A1676" s="26" t="s">
        <v>2095</v>
      </c>
      <c r="B1676" s="42">
        <v>0.5</v>
      </c>
      <c r="C1676" s="33">
        <v>4.0999999999999996</v>
      </c>
      <c r="D1676" s="42">
        <v>4.5999999999999996</v>
      </c>
      <c r="E1676" s="33">
        <v>0.2</v>
      </c>
      <c r="F1676" s="42">
        <v>1.4</v>
      </c>
      <c r="G1676" s="33">
        <v>1</v>
      </c>
      <c r="H1676" s="42">
        <v>0</v>
      </c>
      <c r="I1676" s="33">
        <v>0.8</v>
      </c>
      <c r="J1676" s="42">
        <v>0.3</v>
      </c>
      <c r="K1676" s="33">
        <v>0.1</v>
      </c>
      <c r="L1676" s="42">
        <v>0.3</v>
      </c>
      <c r="M1676" s="33">
        <v>0.1</v>
      </c>
      <c r="N1676" s="42">
        <v>0.1</v>
      </c>
      <c r="O1676" s="33">
        <v>0.1</v>
      </c>
      <c r="P1676" s="42">
        <v>335.9</v>
      </c>
      <c r="Q1676" s="33">
        <v>235.98</v>
      </c>
      <c r="R1676" s="42">
        <v>278.45999999999998</v>
      </c>
      <c r="S1676" s="33">
        <v>267.52</v>
      </c>
      <c r="T1676" s="42">
        <v>6.24</v>
      </c>
      <c r="U1676" s="33">
        <v>6.31</v>
      </c>
      <c r="V1676" s="116">
        <v>6.3</v>
      </c>
    </row>
    <row r="1677" spans="1:22" x14ac:dyDescent="0.25">
      <c r="A1677" s="26" t="s">
        <v>2096</v>
      </c>
      <c r="B1677" s="42">
        <v>0.5</v>
      </c>
      <c r="C1677" s="33">
        <v>3.1</v>
      </c>
      <c r="D1677" s="42">
        <v>4.0999999999999996</v>
      </c>
      <c r="E1677" s="33">
        <v>0.1</v>
      </c>
      <c r="F1677" s="42">
        <v>1</v>
      </c>
      <c r="G1677" s="33">
        <v>0.9</v>
      </c>
      <c r="H1677" s="42">
        <v>0</v>
      </c>
      <c r="I1677" s="33">
        <v>1</v>
      </c>
      <c r="J1677" s="42">
        <v>0.6</v>
      </c>
      <c r="K1677" s="33">
        <v>0.2</v>
      </c>
      <c r="L1677" s="42">
        <v>0.4</v>
      </c>
      <c r="M1677" s="33">
        <v>0.1</v>
      </c>
      <c r="N1677" s="42">
        <v>0</v>
      </c>
      <c r="O1677" s="33">
        <v>0.1</v>
      </c>
      <c r="P1677" s="42">
        <v>402.8</v>
      </c>
      <c r="Q1677" s="33">
        <v>270.85000000000002</v>
      </c>
      <c r="R1677" s="42">
        <v>319.05</v>
      </c>
      <c r="S1677" s="33">
        <v>266</v>
      </c>
      <c r="T1677" s="42">
        <v>5.03</v>
      </c>
      <c r="U1677" s="33">
        <v>5.0599999999999996</v>
      </c>
      <c r="V1677" s="116">
        <v>5.21</v>
      </c>
    </row>
    <row r="1678" spans="1:22" x14ac:dyDescent="0.25">
      <c r="A1678" s="26" t="s">
        <v>375</v>
      </c>
      <c r="B1678" s="42">
        <v>0.6</v>
      </c>
      <c r="C1678" s="33">
        <v>3.4</v>
      </c>
      <c r="D1678" s="42">
        <v>4.2</v>
      </c>
      <c r="E1678" s="33">
        <v>0.2</v>
      </c>
      <c r="F1678" s="42">
        <v>1.2</v>
      </c>
      <c r="G1678" s="33">
        <v>1</v>
      </c>
      <c r="H1678" s="42">
        <v>0</v>
      </c>
      <c r="I1678" s="33">
        <v>0.9</v>
      </c>
      <c r="J1678" s="42">
        <v>0.8</v>
      </c>
      <c r="K1678" s="33">
        <v>0.1</v>
      </c>
      <c r="L1678" s="42">
        <v>0.3</v>
      </c>
      <c r="M1678" s="33">
        <v>0.2</v>
      </c>
      <c r="N1678" s="42">
        <v>0.1</v>
      </c>
      <c r="O1678" s="33">
        <v>0</v>
      </c>
      <c r="P1678" s="42">
        <v>403.39</v>
      </c>
      <c r="Q1678" s="33">
        <v>266.69</v>
      </c>
      <c r="R1678" s="42">
        <v>318.35000000000002</v>
      </c>
      <c r="S1678" s="33">
        <v>266.41000000000003</v>
      </c>
      <c r="T1678" s="42">
        <v>5.01</v>
      </c>
      <c r="U1678" s="33">
        <v>5.12</v>
      </c>
      <c r="V1678" s="116">
        <v>5.32</v>
      </c>
    </row>
    <row r="1679" spans="1:22" x14ac:dyDescent="0.25">
      <c r="A1679" s="26" t="s">
        <v>2097</v>
      </c>
      <c r="B1679" s="42">
        <v>0.5</v>
      </c>
      <c r="C1679" s="33">
        <v>4</v>
      </c>
      <c r="D1679" s="42">
        <v>4.8</v>
      </c>
      <c r="E1679" s="33">
        <v>0.1</v>
      </c>
      <c r="F1679" s="42">
        <v>1.2</v>
      </c>
      <c r="G1679" s="33">
        <v>1.3</v>
      </c>
      <c r="H1679" s="42">
        <v>0.1</v>
      </c>
      <c r="I1679" s="33">
        <v>1</v>
      </c>
      <c r="J1679" s="42">
        <v>0.6</v>
      </c>
      <c r="K1679" s="33">
        <v>0.1</v>
      </c>
      <c r="L1679" s="42">
        <v>0.4</v>
      </c>
      <c r="M1679" s="33">
        <v>0.1</v>
      </c>
      <c r="N1679" s="42">
        <v>0.1</v>
      </c>
      <c r="O1679" s="33">
        <v>0.2</v>
      </c>
      <c r="P1679" s="42">
        <v>366.86</v>
      </c>
      <c r="Q1679" s="33">
        <v>242.37</v>
      </c>
      <c r="R1679" s="42">
        <v>294.27999999999997</v>
      </c>
      <c r="S1679" s="33">
        <v>266.83</v>
      </c>
      <c r="T1679" s="42">
        <v>6.03</v>
      </c>
      <c r="U1679" s="33">
        <v>6.4</v>
      </c>
      <c r="V1679" s="116">
        <v>6.45</v>
      </c>
    </row>
    <row r="1680" spans="1:22" x14ac:dyDescent="0.25">
      <c r="A1680" s="26" t="s">
        <v>2098</v>
      </c>
      <c r="B1680" s="42">
        <v>1.3</v>
      </c>
      <c r="C1680" s="33">
        <v>5.7</v>
      </c>
      <c r="D1680" s="42">
        <v>5</v>
      </c>
      <c r="E1680" s="33">
        <v>0.2</v>
      </c>
      <c r="F1680" s="42">
        <v>1.5</v>
      </c>
      <c r="G1680" s="33">
        <v>1.4</v>
      </c>
      <c r="H1680" s="42">
        <v>0.1</v>
      </c>
      <c r="I1680" s="33">
        <v>1.1000000000000001</v>
      </c>
      <c r="J1680" s="42">
        <v>0.5</v>
      </c>
      <c r="K1680" s="33">
        <v>0.1</v>
      </c>
      <c r="L1680" s="42">
        <v>0.1</v>
      </c>
      <c r="M1680" s="33">
        <v>0.2</v>
      </c>
      <c r="N1680" s="42">
        <v>0.1</v>
      </c>
      <c r="O1680" s="33">
        <v>0</v>
      </c>
      <c r="P1680" s="42">
        <v>334.46</v>
      </c>
      <c r="Q1680" s="33">
        <v>226.64</v>
      </c>
      <c r="R1680" s="42">
        <v>270.99</v>
      </c>
      <c r="S1680" s="33">
        <v>268.12</v>
      </c>
      <c r="T1680" s="42">
        <v>7.73</v>
      </c>
      <c r="U1680" s="33">
        <v>7.88</v>
      </c>
      <c r="V1680" s="116">
        <v>7.71</v>
      </c>
    </row>
    <row r="1681" spans="1:22" x14ac:dyDescent="0.25">
      <c r="A1681" s="26" t="s">
        <v>376</v>
      </c>
      <c r="B1681" s="42">
        <v>1.5</v>
      </c>
      <c r="C1681" s="33">
        <v>7.8</v>
      </c>
      <c r="D1681" s="42">
        <v>6.3</v>
      </c>
      <c r="E1681" s="33">
        <v>0.1</v>
      </c>
      <c r="F1681" s="42">
        <v>1.9</v>
      </c>
      <c r="G1681" s="33">
        <v>1.7</v>
      </c>
      <c r="H1681" s="42">
        <v>0.2</v>
      </c>
      <c r="I1681" s="33">
        <v>1.4</v>
      </c>
      <c r="J1681" s="42">
        <v>0.6</v>
      </c>
      <c r="K1681" s="33">
        <v>0.2</v>
      </c>
      <c r="L1681" s="42">
        <v>0.6</v>
      </c>
      <c r="M1681" s="33">
        <v>0.2</v>
      </c>
      <c r="N1681" s="42">
        <v>0.1</v>
      </c>
      <c r="O1681" s="33">
        <v>0.1</v>
      </c>
      <c r="P1681" s="42">
        <v>265.64999999999998</v>
      </c>
      <c r="Q1681" s="33">
        <v>176.59</v>
      </c>
      <c r="R1681" s="42">
        <v>214.4</v>
      </c>
      <c r="S1681" s="33">
        <v>269.23</v>
      </c>
      <c r="T1681" s="42">
        <v>10</v>
      </c>
      <c r="U1681" s="33">
        <v>10.16</v>
      </c>
      <c r="V1681" s="116">
        <v>9.9</v>
      </c>
    </row>
    <row r="1682" spans="1:22" x14ac:dyDescent="0.25">
      <c r="A1682" s="26" t="s">
        <v>2099</v>
      </c>
      <c r="B1682" s="42">
        <v>1.6</v>
      </c>
      <c r="C1682" s="33">
        <v>7.3</v>
      </c>
      <c r="D1682" s="42">
        <v>6.3</v>
      </c>
      <c r="E1682" s="33">
        <v>0.5</v>
      </c>
      <c r="F1682" s="42">
        <v>1.9</v>
      </c>
      <c r="G1682" s="33">
        <v>2</v>
      </c>
      <c r="H1682" s="42">
        <v>0.1</v>
      </c>
      <c r="I1682" s="33">
        <v>1.8</v>
      </c>
      <c r="J1682" s="42">
        <v>0.7</v>
      </c>
      <c r="K1682" s="33">
        <v>0.3</v>
      </c>
      <c r="L1682" s="42">
        <v>0.6</v>
      </c>
      <c r="M1682" s="33">
        <v>0.2</v>
      </c>
      <c r="N1682" s="42">
        <v>0.2</v>
      </c>
      <c r="O1682" s="33">
        <v>0.2</v>
      </c>
      <c r="P1682" s="42">
        <v>262.35000000000002</v>
      </c>
      <c r="Q1682" s="33">
        <v>165.21</v>
      </c>
      <c r="R1682" s="42">
        <v>211.75</v>
      </c>
      <c r="S1682" s="33">
        <v>268.88</v>
      </c>
      <c r="T1682" s="42">
        <v>9.84</v>
      </c>
      <c r="U1682" s="33">
        <v>10.02</v>
      </c>
      <c r="V1682" s="116">
        <v>9.6199999999999992</v>
      </c>
    </row>
    <row r="1683" spans="1:22" x14ac:dyDescent="0.25">
      <c r="A1683" s="26" t="s">
        <v>2100</v>
      </c>
      <c r="B1683" s="42">
        <v>1.9</v>
      </c>
      <c r="C1683" s="33">
        <v>8.3000000000000007</v>
      </c>
      <c r="D1683" s="42">
        <v>6.3</v>
      </c>
      <c r="E1683" s="33">
        <v>0.3</v>
      </c>
      <c r="F1683" s="42">
        <v>1.9</v>
      </c>
      <c r="G1683" s="33">
        <v>1.9</v>
      </c>
      <c r="H1683" s="42">
        <v>0.1</v>
      </c>
      <c r="I1683" s="33">
        <v>1.9</v>
      </c>
      <c r="J1683" s="42">
        <v>0.7</v>
      </c>
      <c r="K1683" s="33">
        <v>0.4</v>
      </c>
      <c r="L1683" s="42">
        <v>0.6</v>
      </c>
      <c r="M1683" s="33">
        <v>0.4</v>
      </c>
      <c r="N1683" s="42">
        <v>0.1</v>
      </c>
      <c r="O1683" s="33">
        <v>0.2</v>
      </c>
      <c r="P1683" s="42">
        <v>251.49</v>
      </c>
      <c r="Q1683" s="33">
        <v>152.68</v>
      </c>
      <c r="R1683" s="42">
        <v>203.24</v>
      </c>
      <c r="S1683" s="33">
        <v>268.75</v>
      </c>
      <c r="T1683" s="42">
        <v>10.6</v>
      </c>
      <c r="U1683" s="33">
        <v>11.04</v>
      </c>
      <c r="V1683" s="116">
        <v>10.46</v>
      </c>
    </row>
    <row r="1684" spans="1:22" x14ac:dyDescent="0.25">
      <c r="A1684" s="26" t="s">
        <v>377</v>
      </c>
      <c r="B1684" s="42">
        <v>0.9</v>
      </c>
      <c r="C1684" s="33">
        <v>5.3</v>
      </c>
      <c r="D1684" s="42">
        <v>5.0999999999999996</v>
      </c>
      <c r="E1684" s="33">
        <v>0.2</v>
      </c>
      <c r="F1684" s="42">
        <v>1.3</v>
      </c>
      <c r="G1684" s="33">
        <v>1.3</v>
      </c>
      <c r="H1684" s="42">
        <v>0</v>
      </c>
      <c r="I1684" s="33">
        <v>1.2</v>
      </c>
      <c r="J1684" s="42">
        <v>0.7</v>
      </c>
      <c r="K1684" s="33">
        <v>0.3</v>
      </c>
      <c r="L1684" s="42">
        <v>0.6</v>
      </c>
      <c r="M1684" s="33">
        <v>0.2</v>
      </c>
      <c r="N1684" s="42">
        <v>0.1</v>
      </c>
      <c r="O1684" s="33">
        <v>0.1</v>
      </c>
      <c r="P1684" s="42">
        <v>316.18</v>
      </c>
      <c r="Q1684" s="33">
        <v>212.65</v>
      </c>
      <c r="R1684" s="42">
        <v>259.01</v>
      </c>
      <c r="S1684" s="33">
        <v>268.2</v>
      </c>
      <c r="T1684" s="42">
        <v>7.43</v>
      </c>
      <c r="U1684" s="33">
        <v>7.54</v>
      </c>
      <c r="V1684" s="116">
        <v>7.41</v>
      </c>
    </row>
    <row r="1685" spans="1:22" x14ac:dyDescent="0.25">
      <c r="A1685" s="26" t="s">
        <v>2101</v>
      </c>
      <c r="B1685" s="42">
        <v>1.2</v>
      </c>
      <c r="C1685" s="33">
        <v>5.3</v>
      </c>
      <c r="D1685" s="42">
        <v>4.8</v>
      </c>
      <c r="E1685" s="33">
        <v>0.2</v>
      </c>
      <c r="F1685" s="42">
        <v>1.3</v>
      </c>
      <c r="G1685" s="33">
        <v>1.2</v>
      </c>
      <c r="H1685" s="42">
        <v>0.1</v>
      </c>
      <c r="I1685" s="33">
        <v>1.1000000000000001</v>
      </c>
      <c r="J1685" s="42">
        <v>0.8</v>
      </c>
      <c r="K1685" s="33">
        <v>0.3</v>
      </c>
      <c r="L1685" s="42">
        <v>0.7</v>
      </c>
      <c r="M1685" s="33">
        <v>0.3</v>
      </c>
      <c r="N1685" s="42">
        <v>0.1</v>
      </c>
      <c r="O1685" s="33">
        <v>0.2</v>
      </c>
      <c r="P1685" s="42">
        <v>318.05</v>
      </c>
      <c r="Q1685" s="33">
        <v>218.33</v>
      </c>
      <c r="R1685" s="42">
        <v>257.75</v>
      </c>
      <c r="S1685" s="33">
        <v>268.29000000000002</v>
      </c>
      <c r="T1685" s="42">
        <v>7.5</v>
      </c>
      <c r="U1685" s="33">
        <v>7.54</v>
      </c>
      <c r="V1685" s="116">
        <v>7.32</v>
      </c>
    </row>
    <row r="1686" spans="1:22" x14ac:dyDescent="0.25">
      <c r="A1686" s="26" t="s">
        <v>2102</v>
      </c>
      <c r="B1686" s="42">
        <v>1.3</v>
      </c>
      <c r="C1686" s="33">
        <v>6.3</v>
      </c>
      <c r="D1686" s="42">
        <v>5.4</v>
      </c>
      <c r="E1686" s="33">
        <v>0.2</v>
      </c>
      <c r="F1686" s="42">
        <v>1.4</v>
      </c>
      <c r="G1686" s="33">
        <v>1.4</v>
      </c>
      <c r="H1686" s="42">
        <v>0.1</v>
      </c>
      <c r="I1686" s="33">
        <v>1.4</v>
      </c>
      <c r="J1686" s="42">
        <v>0.8</v>
      </c>
      <c r="K1686" s="33">
        <v>0.2</v>
      </c>
      <c r="L1686" s="42">
        <v>0.6</v>
      </c>
      <c r="M1686" s="33">
        <v>0.3</v>
      </c>
      <c r="N1686" s="42">
        <v>0.1</v>
      </c>
      <c r="O1686" s="33">
        <v>0.1</v>
      </c>
      <c r="P1686" s="42">
        <v>305.68</v>
      </c>
      <c r="Q1686" s="33">
        <v>212.57</v>
      </c>
      <c r="R1686" s="42">
        <v>246.05</v>
      </c>
      <c r="S1686" s="33">
        <v>268.44</v>
      </c>
      <c r="T1686" s="42">
        <v>8.26</v>
      </c>
      <c r="U1686" s="33">
        <v>8.25</v>
      </c>
      <c r="V1686" s="116">
        <v>8.06</v>
      </c>
    </row>
    <row r="1687" spans="1:22" x14ac:dyDescent="0.25">
      <c r="A1687" s="26" t="s">
        <v>378</v>
      </c>
      <c r="B1687" s="42">
        <v>1.2</v>
      </c>
      <c r="C1687" s="33">
        <v>5.3</v>
      </c>
      <c r="D1687" s="42">
        <v>5.0999999999999996</v>
      </c>
      <c r="E1687" s="33">
        <v>0.2</v>
      </c>
      <c r="F1687" s="42">
        <v>1.3</v>
      </c>
      <c r="G1687" s="33">
        <v>1.3</v>
      </c>
      <c r="H1687" s="42">
        <v>0</v>
      </c>
      <c r="I1687" s="33">
        <v>1</v>
      </c>
      <c r="J1687" s="42">
        <v>0.8</v>
      </c>
      <c r="K1687" s="33">
        <v>0.2</v>
      </c>
      <c r="L1687" s="42">
        <v>0.6</v>
      </c>
      <c r="M1687" s="33">
        <v>0.3</v>
      </c>
      <c r="N1687" s="42">
        <v>0.2</v>
      </c>
      <c r="O1687" s="33">
        <v>0.1</v>
      </c>
      <c r="P1687" s="42">
        <v>316.94</v>
      </c>
      <c r="Q1687" s="33">
        <v>212.19</v>
      </c>
      <c r="R1687" s="42">
        <v>257.32</v>
      </c>
      <c r="S1687" s="33">
        <v>268.37</v>
      </c>
      <c r="T1687" s="42">
        <v>7.63</v>
      </c>
      <c r="U1687" s="33">
        <v>7.84</v>
      </c>
      <c r="V1687" s="116">
        <v>7.67</v>
      </c>
    </row>
    <row r="1688" spans="1:22" x14ac:dyDescent="0.25">
      <c r="A1688" s="26" t="s">
        <v>2103</v>
      </c>
      <c r="B1688" s="42">
        <v>0.9</v>
      </c>
      <c r="C1688" s="33">
        <v>5.2</v>
      </c>
      <c r="D1688" s="42">
        <v>4.9000000000000004</v>
      </c>
      <c r="E1688" s="33">
        <v>0.1</v>
      </c>
      <c r="F1688" s="42">
        <v>1.4</v>
      </c>
      <c r="G1688" s="33">
        <v>1</v>
      </c>
      <c r="H1688" s="42">
        <v>0.1</v>
      </c>
      <c r="I1688" s="33">
        <v>1.2</v>
      </c>
      <c r="J1688" s="42">
        <v>0.8</v>
      </c>
      <c r="K1688" s="33">
        <v>0.2</v>
      </c>
      <c r="L1688" s="42">
        <v>0.3</v>
      </c>
      <c r="M1688" s="33">
        <v>0.2</v>
      </c>
      <c r="N1688" s="42">
        <v>0.1</v>
      </c>
      <c r="O1688" s="33">
        <v>0.1</v>
      </c>
      <c r="P1688" s="42">
        <v>317.52</v>
      </c>
      <c r="Q1688" s="33">
        <v>219.13</v>
      </c>
      <c r="R1688" s="42">
        <v>253.43</v>
      </c>
      <c r="S1688" s="33">
        <v>268.19</v>
      </c>
      <c r="T1688" s="42">
        <v>7.24</v>
      </c>
      <c r="U1688" s="33">
        <v>7.31</v>
      </c>
      <c r="V1688" s="116">
        <v>7.23</v>
      </c>
    </row>
    <row r="1689" spans="1:22" x14ac:dyDescent="0.25">
      <c r="A1689" s="26" t="s">
        <v>2104</v>
      </c>
      <c r="B1689" s="42">
        <v>0.9</v>
      </c>
      <c r="C1689" s="33">
        <v>5.5</v>
      </c>
      <c r="D1689" s="42">
        <v>5.2</v>
      </c>
      <c r="E1689" s="33">
        <v>0.3</v>
      </c>
      <c r="F1689" s="42">
        <v>1.4</v>
      </c>
      <c r="G1689" s="33">
        <v>1.4</v>
      </c>
      <c r="H1689" s="42">
        <v>0.1</v>
      </c>
      <c r="I1689" s="33">
        <v>1.4</v>
      </c>
      <c r="J1689" s="42">
        <v>0.8</v>
      </c>
      <c r="K1689" s="33">
        <v>0.2</v>
      </c>
      <c r="L1689" s="42">
        <v>0.5</v>
      </c>
      <c r="M1689" s="33">
        <v>0.1</v>
      </c>
      <c r="N1689" s="42">
        <v>0.1</v>
      </c>
      <c r="O1689" s="33">
        <v>0.1</v>
      </c>
      <c r="P1689" s="42">
        <v>331.22</v>
      </c>
      <c r="Q1689" s="33">
        <v>226.08</v>
      </c>
      <c r="R1689" s="42">
        <v>265.79000000000002</v>
      </c>
      <c r="S1689" s="33">
        <v>267.8</v>
      </c>
      <c r="T1689" s="42">
        <v>7.56</v>
      </c>
      <c r="U1689" s="33">
        <v>7.74</v>
      </c>
      <c r="V1689" s="116">
        <v>7.63</v>
      </c>
    </row>
    <row r="1690" spans="1:22" x14ac:dyDescent="0.25">
      <c r="A1690" s="26" t="s">
        <v>379</v>
      </c>
      <c r="B1690" s="42">
        <v>0.7</v>
      </c>
      <c r="C1690" s="33">
        <v>6</v>
      </c>
      <c r="D1690" s="42">
        <v>5.3</v>
      </c>
      <c r="E1690" s="33">
        <v>0.1</v>
      </c>
      <c r="F1690" s="42">
        <v>1.6</v>
      </c>
      <c r="G1690" s="33">
        <v>1.5</v>
      </c>
      <c r="H1690" s="42">
        <v>0.1</v>
      </c>
      <c r="I1690" s="33">
        <v>1.3</v>
      </c>
      <c r="J1690" s="42">
        <v>0.6</v>
      </c>
      <c r="K1690" s="33">
        <v>0.2</v>
      </c>
      <c r="L1690" s="42">
        <v>0.3</v>
      </c>
      <c r="M1690" s="33">
        <v>0.2</v>
      </c>
      <c r="N1690" s="42">
        <v>0.1</v>
      </c>
      <c r="O1690" s="33">
        <v>0.2</v>
      </c>
      <c r="P1690" s="42">
        <v>313.31</v>
      </c>
      <c r="Q1690" s="33">
        <v>213.86</v>
      </c>
      <c r="R1690" s="42">
        <v>252.99</v>
      </c>
      <c r="S1690" s="33">
        <v>267.87</v>
      </c>
      <c r="T1690" s="42">
        <v>7.96</v>
      </c>
      <c r="U1690" s="33">
        <v>8.23</v>
      </c>
      <c r="V1690" s="116">
        <v>8.32</v>
      </c>
    </row>
    <row r="1691" spans="1:22" x14ac:dyDescent="0.25">
      <c r="A1691" s="26" t="s">
        <v>2105</v>
      </c>
      <c r="B1691" s="42">
        <v>0.9</v>
      </c>
      <c r="C1691" s="33">
        <v>6.2</v>
      </c>
      <c r="D1691" s="42">
        <v>5.6</v>
      </c>
      <c r="E1691" s="33">
        <v>0.2</v>
      </c>
      <c r="F1691" s="42">
        <v>1.7</v>
      </c>
      <c r="G1691" s="33">
        <v>1.2</v>
      </c>
      <c r="H1691" s="42">
        <v>0.1</v>
      </c>
      <c r="I1691" s="33">
        <v>1.1000000000000001</v>
      </c>
      <c r="J1691" s="42">
        <v>0.7</v>
      </c>
      <c r="K1691" s="33">
        <v>0.1</v>
      </c>
      <c r="L1691" s="42">
        <v>0.1</v>
      </c>
      <c r="M1691" s="33">
        <v>0.2</v>
      </c>
      <c r="N1691" s="42">
        <v>0.2</v>
      </c>
      <c r="O1691" s="33">
        <v>0.1</v>
      </c>
      <c r="P1691" s="42">
        <v>302.3</v>
      </c>
      <c r="Q1691" s="33">
        <v>208.63</v>
      </c>
      <c r="R1691" s="42">
        <v>242.12</v>
      </c>
      <c r="S1691" s="33">
        <v>266.33999999999997</v>
      </c>
      <c r="T1691" s="42">
        <v>8.36</v>
      </c>
      <c r="U1691" s="33">
        <v>8.5299999999999994</v>
      </c>
      <c r="V1691" s="116">
        <v>8.4700000000000006</v>
      </c>
    </row>
    <row r="1692" spans="1:22" x14ac:dyDescent="0.25">
      <c r="A1692" s="26" t="s">
        <v>2106</v>
      </c>
      <c r="B1692" s="42">
        <v>0.6</v>
      </c>
      <c r="C1692" s="33">
        <v>5.5</v>
      </c>
      <c r="D1692" s="42">
        <v>4.9000000000000004</v>
      </c>
      <c r="E1692" s="33">
        <v>0.2</v>
      </c>
      <c r="F1692" s="42">
        <v>1.4</v>
      </c>
      <c r="G1692" s="33">
        <v>1.1000000000000001</v>
      </c>
      <c r="H1692" s="42">
        <v>0.1</v>
      </c>
      <c r="I1692" s="33">
        <v>0.8</v>
      </c>
      <c r="J1692" s="42">
        <v>0.5</v>
      </c>
      <c r="K1692" s="33">
        <v>0.2</v>
      </c>
      <c r="L1692" s="42">
        <v>0.2</v>
      </c>
      <c r="M1692" s="33">
        <v>0.1</v>
      </c>
      <c r="N1692" s="42">
        <v>0.1</v>
      </c>
      <c r="O1692" s="33">
        <v>0.2</v>
      </c>
      <c r="P1692" s="42">
        <v>329.17</v>
      </c>
      <c r="Q1692" s="33">
        <v>224.73</v>
      </c>
      <c r="R1692" s="42">
        <v>251.15</v>
      </c>
      <c r="S1692" s="33">
        <v>264.39999999999998</v>
      </c>
      <c r="T1692" s="42">
        <v>7.09</v>
      </c>
      <c r="U1692" s="33">
        <v>7.24</v>
      </c>
      <c r="V1692" s="116">
        <v>7.26</v>
      </c>
    </row>
    <row r="1693" spans="1:22" x14ac:dyDescent="0.25">
      <c r="A1693" s="26" t="s">
        <v>380</v>
      </c>
      <c r="B1693" s="42">
        <v>0.7</v>
      </c>
      <c r="C1693" s="33">
        <v>4.8</v>
      </c>
      <c r="D1693" s="42">
        <v>4.5</v>
      </c>
      <c r="E1693" s="33">
        <v>0.2</v>
      </c>
      <c r="F1693" s="42">
        <v>1.2</v>
      </c>
      <c r="G1693" s="33">
        <v>1</v>
      </c>
      <c r="H1693" s="42">
        <v>0.1</v>
      </c>
      <c r="I1693" s="33">
        <v>0.7</v>
      </c>
      <c r="J1693" s="42">
        <v>0.8</v>
      </c>
      <c r="K1693" s="33">
        <v>0.1</v>
      </c>
      <c r="L1693" s="42">
        <v>0.4</v>
      </c>
      <c r="M1693" s="33">
        <v>0.2</v>
      </c>
      <c r="N1693" s="42">
        <v>0.1</v>
      </c>
      <c r="O1693" s="33">
        <v>0.3</v>
      </c>
      <c r="P1693" s="42">
        <v>311.31</v>
      </c>
      <c r="Q1693" s="33">
        <v>216.04</v>
      </c>
      <c r="R1693" s="42">
        <v>247.72</v>
      </c>
      <c r="S1693" s="33">
        <v>264.54000000000002</v>
      </c>
      <c r="T1693" s="42">
        <v>6.8</v>
      </c>
      <c r="U1693" s="33">
        <v>6.97</v>
      </c>
      <c r="V1693" s="116">
        <v>7.02</v>
      </c>
    </row>
    <row r="1694" spans="1:22" x14ac:dyDescent="0.25">
      <c r="A1694" s="26" t="s">
        <v>2107</v>
      </c>
      <c r="B1694" s="42">
        <v>0.4</v>
      </c>
      <c r="C1694" s="33">
        <v>4.2</v>
      </c>
      <c r="D1694" s="42">
        <v>4.3</v>
      </c>
      <c r="E1694" s="33">
        <v>0.2</v>
      </c>
      <c r="F1694" s="42">
        <v>1.1000000000000001</v>
      </c>
      <c r="G1694" s="33">
        <v>1</v>
      </c>
      <c r="H1694" s="42">
        <v>0.1</v>
      </c>
      <c r="I1694" s="33">
        <v>0.7</v>
      </c>
      <c r="J1694" s="42">
        <v>0.9</v>
      </c>
      <c r="K1694" s="33">
        <v>0.2</v>
      </c>
      <c r="L1694" s="42">
        <v>0.6</v>
      </c>
      <c r="M1694" s="33">
        <v>0.3</v>
      </c>
      <c r="N1694" s="42">
        <v>0.1</v>
      </c>
      <c r="O1694" s="33">
        <v>0.1</v>
      </c>
      <c r="P1694" s="42">
        <v>316.39999999999998</v>
      </c>
      <c r="Q1694" s="33">
        <v>217.34</v>
      </c>
      <c r="R1694" s="42">
        <v>248.83</v>
      </c>
      <c r="S1694" s="33">
        <v>264.41000000000003</v>
      </c>
      <c r="T1694" s="42">
        <v>6.12</v>
      </c>
      <c r="U1694" s="33">
        <v>6.37</v>
      </c>
      <c r="V1694" s="116">
        <v>6.41</v>
      </c>
    </row>
    <row r="1695" spans="1:22" x14ac:dyDescent="0.25">
      <c r="A1695" s="26" t="s">
        <v>2108</v>
      </c>
      <c r="B1695" s="42">
        <v>0.7</v>
      </c>
      <c r="C1695" s="33">
        <v>5.0999999999999996</v>
      </c>
      <c r="D1695" s="42">
        <v>5.0999999999999996</v>
      </c>
      <c r="E1695" s="33">
        <v>0.2</v>
      </c>
      <c r="F1695" s="42">
        <v>1.1000000000000001</v>
      </c>
      <c r="G1695" s="33">
        <v>1.1000000000000001</v>
      </c>
      <c r="H1695" s="42">
        <v>0.1</v>
      </c>
      <c r="I1695" s="33">
        <v>0.7</v>
      </c>
      <c r="J1695" s="42">
        <v>0.4</v>
      </c>
      <c r="K1695" s="33">
        <v>0.2</v>
      </c>
      <c r="L1695" s="42">
        <v>0.4</v>
      </c>
      <c r="M1695" s="33">
        <v>0.2</v>
      </c>
      <c r="N1695" s="42">
        <v>0.1</v>
      </c>
      <c r="O1695" s="33">
        <v>0.1</v>
      </c>
      <c r="P1695" s="42">
        <v>342.72</v>
      </c>
      <c r="Q1695" s="33">
        <v>236.19</v>
      </c>
      <c r="R1695" s="42">
        <v>271.23</v>
      </c>
      <c r="S1695" s="33">
        <v>264.36</v>
      </c>
      <c r="T1695" s="42">
        <v>6.95</v>
      </c>
      <c r="U1695" s="33">
        <v>7.23</v>
      </c>
      <c r="V1695" s="116">
        <v>7.22</v>
      </c>
    </row>
    <row r="1696" spans="1:22" x14ac:dyDescent="0.25">
      <c r="A1696" s="26" t="s">
        <v>381</v>
      </c>
      <c r="B1696" s="42">
        <v>0.5</v>
      </c>
      <c r="C1696" s="33">
        <v>4.2</v>
      </c>
      <c r="D1696" s="42">
        <v>4.5</v>
      </c>
      <c r="E1696" s="33">
        <v>0.2</v>
      </c>
      <c r="F1696" s="42">
        <v>0.9</v>
      </c>
      <c r="G1696" s="33">
        <v>0.9</v>
      </c>
      <c r="H1696" s="42">
        <v>0.1</v>
      </c>
      <c r="I1696" s="33">
        <v>1</v>
      </c>
      <c r="J1696" s="42">
        <v>0.8</v>
      </c>
      <c r="K1696" s="33">
        <v>0.2</v>
      </c>
      <c r="L1696" s="42">
        <v>0.5</v>
      </c>
      <c r="M1696" s="33">
        <v>0.3</v>
      </c>
      <c r="N1696" s="42">
        <v>0</v>
      </c>
      <c r="O1696" s="33">
        <v>0.1</v>
      </c>
      <c r="P1696" s="42">
        <v>334.54</v>
      </c>
      <c r="Q1696" s="33">
        <v>230.02</v>
      </c>
      <c r="R1696" s="42">
        <v>267.45</v>
      </c>
      <c r="S1696" s="33">
        <v>264.56</v>
      </c>
      <c r="T1696" s="42">
        <v>6.07</v>
      </c>
      <c r="U1696" s="33">
        <v>6.14</v>
      </c>
      <c r="V1696" s="116">
        <v>6.41</v>
      </c>
    </row>
    <row r="1697" spans="1:22" x14ac:dyDescent="0.25">
      <c r="A1697" s="26" t="s">
        <v>2109</v>
      </c>
      <c r="B1697" s="42">
        <v>1</v>
      </c>
      <c r="C1697" s="33">
        <v>5.7</v>
      </c>
      <c r="D1697" s="42">
        <v>5.0999999999999996</v>
      </c>
      <c r="E1697" s="33">
        <v>0.2</v>
      </c>
      <c r="F1697" s="42">
        <v>1</v>
      </c>
      <c r="G1697" s="33">
        <v>1.2</v>
      </c>
      <c r="H1697" s="42">
        <v>0</v>
      </c>
      <c r="I1697" s="33">
        <v>1.1000000000000001</v>
      </c>
      <c r="J1697" s="42">
        <v>0.9</v>
      </c>
      <c r="K1697" s="33">
        <v>0.1</v>
      </c>
      <c r="L1697" s="42">
        <v>0.6</v>
      </c>
      <c r="M1697" s="33">
        <v>0.1</v>
      </c>
      <c r="N1697" s="42">
        <v>0.1</v>
      </c>
      <c r="O1697" s="33">
        <v>0.2</v>
      </c>
      <c r="P1697" s="42">
        <v>362.75</v>
      </c>
      <c r="Q1697" s="33">
        <v>246.49</v>
      </c>
      <c r="R1697" s="42">
        <v>281.17</v>
      </c>
      <c r="S1697" s="33">
        <v>263.92</v>
      </c>
      <c r="T1697" s="42">
        <v>7.15</v>
      </c>
      <c r="U1697" s="33">
        <v>7.25</v>
      </c>
      <c r="V1697" s="116">
        <v>7.15</v>
      </c>
    </row>
    <row r="1698" spans="1:22" x14ac:dyDescent="0.25">
      <c r="A1698" s="26" t="s">
        <v>2110</v>
      </c>
      <c r="B1698" s="42">
        <v>0.7</v>
      </c>
      <c r="C1698" s="33">
        <v>3.8</v>
      </c>
      <c r="D1698" s="42">
        <v>4.3</v>
      </c>
      <c r="E1698" s="33">
        <v>0.2</v>
      </c>
      <c r="F1698" s="42">
        <v>0.9</v>
      </c>
      <c r="G1698" s="33">
        <v>0.9</v>
      </c>
      <c r="H1698" s="42">
        <v>0</v>
      </c>
      <c r="I1698" s="33">
        <v>0.9</v>
      </c>
      <c r="J1698" s="42">
        <v>0.9</v>
      </c>
      <c r="K1698" s="33">
        <v>0.1</v>
      </c>
      <c r="L1698" s="42">
        <v>0.6</v>
      </c>
      <c r="M1698" s="33">
        <v>0.2</v>
      </c>
      <c r="N1698" s="42">
        <v>0.1</v>
      </c>
      <c r="O1698" s="33">
        <v>0.1</v>
      </c>
      <c r="P1698" s="42">
        <v>345.22</v>
      </c>
      <c r="Q1698" s="33">
        <v>239.97</v>
      </c>
      <c r="R1698" s="42">
        <v>273.69</v>
      </c>
      <c r="S1698" s="33">
        <v>264.13</v>
      </c>
      <c r="T1698" s="42">
        <v>5.76</v>
      </c>
      <c r="U1698" s="33">
        <v>5.86</v>
      </c>
      <c r="V1698" s="116">
        <v>6.01</v>
      </c>
    </row>
    <row r="1699" spans="1:22" x14ac:dyDescent="0.25">
      <c r="A1699" s="26" t="s">
        <v>382</v>
      </c>
      <c r="B1699" s="42">
        <v>1</v>
      </c>
      <c r="C1699" s="33">
        <v>4.5999999999999996</v>
      </c>
      <c r="D1699" s="42">
        <v>4.7</v>
      </c>
      <c r="E1699" s="33">
        <v>0.2</v>
      </c>
      <c r="F1699" s="42">
        <v>1.2</v>
      </c>
      <c r="G1699" s="33">
        <v>1.3</v>
      </c>
      <c r="H1699" s="42">
        <v>0.1</v>
      </c>
      <c r="I1699" s="33">
        <v>1.5</v>
      </c>
      <c r="J1699" s="42">
        <v>1.3</v>
      </c>
      <c r="K1699" s="33">
        <v>0.2</v>
      </c>
      <c r="L1699" s="42">
        <v>0.7</v>
      </c>
      <c r="M1699" s="33">
        <v>0.2</v>
      </c>
      <c r="N1699" s="42">
        <v>0.1</v>
      </c>
      <c r="O1699" s="33">
        <v>0.1</v>
      </c>
      <c r="P1699" s="42">
        <v>355.23</v>
      </c>
      <c r="Q1699" s="33">
        <v>252.24</v>
      </c>
      <c r="R1699" s="42">
        <v>285.57</v>
      </c>
      <c r="S1699" s="33">
        <v>263.94</v>
      </c>
      <c r="T1699" s="42">
        <v>6.91</v>
      </c>
      <c r="U1699" s="33">
        <v>7.08</v>
      </c>
      <c r="V1699" s="116">
        <v>7.02</v>
      </c>
    </row>
    <row r="1700" spans="1:22" x14ac:dyDescent="0.25">
      <c r="A1700" s="26" t="s">
        <v>2111</v>
      </c>
      <c r="B1700" s="42">
        <v>1.2</v>
      </c>
      <c r="C1700" s="33">
        <v>5.9</v>
      </c>
      <c r="D1700" s="42">
        <v>5.0999999999999996</v>
      </c>
      <c r="E1700" s="33">
        <v>0.3</v>
      </c>
      <c r="F1700" s="42">
        <v>1.3</v>
      </c>
      <c r="G1700" s="33">
        <v>1.3</v>
      </c>
      <c r="H1700" s="42">
        <v>0</v>
      </c>
      <c r="I1700" s="33">
        <v>1.3</v>
      </c>
      <c r="J1700" s="42">
        <v>0.9</v>
      </c>
      <c r="K1700" s="33">
        <v>0.2</v>
      </c>
      <c r="L1700" s="42">
        <v>0.7</v>
      </c>
      <c r="M1700" s="33">
        <v>0.3</v>
      </c>
      <c r="N1700" s="42">
        <v>0.1</v>
      </c>
      <c r="O1700" s="33">
        <v>0.1</v>
      </c>
      <c r="P1700" s="42">
        <v>334.88</v>
      </c>
      <c r="Q1700" s="33">
        <v>229.3</v>
      </c>
      <c r="R1700" s="42">
        <v>268.06</v>
      </c>
      <c r="S1700" s="33">
        <v>264.67</v>
      </c>
      <c r="T1700" s="42">
        <v>7.83</v>
      </c>
      <c r="U1700" s="33">
        <v>7.9</v>
      </c>
      <c r="V1700" s="116">
        <v>7.65</v>
      </c>
    </row>
    <row r="1701" spans="1:22" x14ac:dyDescent="0.25">
      <c r="A1701" s="26" t="s">
        <v>2112</v>
      </c>
      <c r="B1701" s="42">
        <v>1</v>
      </c>
      <c r="C1701" s="33">
        <v>3.7</v>
      </c>
      <c r="D1701" s="42">
        <v>4.2</v>
      </c>
      <c r="E1701" s="33">
        <v>0.3</v>
      </c>
      <c r="F1701" s="42">
        <v>1</v>
      </c>
      <c r="G1701" s="33">
        <v>1.1000000000000001</v>
      </c>
      <c r="H1701" s="42">
        <v>0.1</v>
      </c>
      <c r="I1701" s="33">
        <v>1.2</v>
      </c>
      <c r="J1701" s="42">
        <v>0.9</v>
      </c>
      <c r="K1701" s="33">
        <v>0.1</v>
      </c>
      <c r="L1701" s="42">
        <v>0.6</v>
      </c>
      <c r="M1701" s="33">
        <v>0.2</v>
      </c>
      <c r="N1701" s="42">
        <v>0.1</v>
      </c>
      <c r="O1701" s="33">
        <v>0.1</v>
      </c>
      <c r="P1701" s="42">
        <v>388.98</v>
      </c>
      <c r="Q1701" s="33">
        <v>272.62</v>
      </c>
      <c r="R1701" s="42">
        <v>310.67</v>
      </c>
      <c r="S1701" s="33">
        <v>263.82</v>
      </c>
      <c r="T1701" s="42">
        <v>5.73</v>
      </c>
      <c r="U1701" s="33">
        <v>5.81</v>
      </c>
      <c r="V1701" s="116">
        <v>5.7</v>
      </c>
    </row>
    <row r="1702" spans="1:22" x14ac:dyDescent="0.25">
      <c r="A1702" s="26" t="s">
        <v>383</v>
      </c>
      <c r="B1702" s="42">
        <v>0.8</v>
      </c>
      <c r="C1702" s="33">
        <v>3.6</v>
      </c>
      <c r="D1702" s="42">
        <v>4.2</v>
      </c>
      <c r="E1702" s="33">
        <v>0.3</v>
      </c>
      <c r="F1702" s="42">
        <v>1.2</v>
      </c>
      <c r="G1702" s="33">
        <v>0.9</v>
      </c>
      <c r="H1702" s="42">
        <v>0.2</v>
      </c>
      <c r="I1702" s="33">
        <v>1.1000000000000001</v>
      </c>
      <c r="J1702" s="42">
        <v>1.3</v>
      </c>
      <c r="K1702" s="33">
        <v>0.3</v>
      </c>
      <c r="L1702" s="42">
        <v>0.6</v>
      </c>
      <c r="M1702" s="33">
        <v>0.3</v>
      </c>
      <c r="N1702" s="42">
        <v>0.1</v>
      </c>
      <c r="O1702" s="33">
        <v>0.1</v>
      </c>
      <c r="P1702" s="42">
        <v>381.14</v>
      </c>
      <c r="Q1702" s="33">
        <v>253.48</v>
      </c>
      <c r="R1702" s="42">
        <v>297.81</v>
      </c>
      <c r="S1702" s="33">
        <v>263.22000000000003</v>
      </c>
      <c r="T1702" s="42">
        <v>6.06</v>
      </c>
      <c r="U1702" s="33">
        <v>6.21</v>
      </c>
      <c r="V1702" s="116">
        <v>6.09</v>
      </c>
    </row>
    <row r="1703" spans="1:22" x14ac:dyDescent="0.25">
      <c r="A1703" s="26" t="s">
        <v>2113</v>
      </c>
      <c r="B1703" s="42">
        <v>1</v>
      </c>
      <c r="C1703" s="33">
        <v>3.8</v>
      </c>
      <c r="D1703" s="42">
        <v>4.3</v>
      </c>
      <c r="E1703" s="33">
        <v>0.2</v>
      </c>
      <c r="F1703" s="42">
        <v>1.1000000000000001</v>
      </c>
      <c r="G1703" s="33">
        <v>0.9</v>
      </c>
      <c r="H1703" s="42">
        <v>0.1</v>
      </c>
      <c r="I1703" s="33">
        <v>1.1000000000000001</v>
      </c>
      <c r="J1703" s="42">
        <v>0.9</v>
      </c>
      <c r="K1703" s="33">
        <v>0.2</v>
      </c>
      <c r="L1703" s="42">
        <v>0.7</v>
      </c>
      <c r="M1703" s="33">
        <v>0.2</v>
      </c>
      <c r="N1703" s="42">
        <v>0.1</v>
      </c>
      <c r="O1703" s="33">
        <v>0.1</v>
      </c>
      <c r="P1703" s="42">
        <v>387.28</v>
      </c>
      <c r="Q1703" s="33">
        <v>264.17</v>
      </c>
      <c r="R1703" s="42">
        <v>313.73</v>
      </c>
      <c r="S1703" s="33">
        <v>263.20999999999998</v>
      </c>
      <c r="T1703" s="42">
        <v>6.32</v>
      </c>
      <c r="U1703" s="33">
        <v>6.44</v>
      </c>
      <c r="V1703" s="116">
        <v>6.16</v>
      </c>
    </row>
    <row r="1704" spans="1:22" x14ac:dyDescent="0.25">
      <c r="A1704" s="26" t="s">
        <v>2114</v>
      </c>
      <c r="B1704" s="42">
        <v>0.9</v>
      </c>
      <c r="C1704" s="33">
        <v>4.5</v>
      </c>
      <c r="D1704" s="42">
        <v>4.5999999999999996</v>
      </c>
      <c r="E1704" s="33">
        <v>0.3</v>
      </c>
      <c r="F1704" s="42">
        <v>1.2</v>
      </c>
      <c r="G1704" s="33">
        <v>0.9</v>
      </c>
      <c r="H1704" s="42">
        <v>0.1</v>
      </c>
      <c r="I1704" s="33">
        <v>1.2</v>
      </c>
      <c r="J1704" s="42">
        <v>1.4</v>
      </c>
      <c r="K1704" s="33">
        <v>0.2</v>
      </c>
      <c r="L1704" s="42">
        <v>0.6</v>
      </c>
      <c r="M1704" s="33">
        <v>0.2</v>
      </c>
      <c r="N1704" s="42">
        <v>0.1</v>
      </c>
      <c r="O1704" s="33">
        <v>0.1</v>
      </c>
      <c r="P1704" s="42">
        <v>362.42</v>
      </c>
      <c r="Q1704" s="33">
        <v>249.41</v>
      </c>
      <c r="R1704" s="42">
        <v>279.68</v>
      </c>
      <c r="S1704" s="33">
        <v>264.10000000000002</v>
      </c>
      <c r="T1704" s="42">
        <v>6.67</v>
      </c>
      <c r="U1704" s="33">
        <v>6.74</v>
      </c>
      <c r="V1704" s="116">
        <v>6.55</v>
      </c>
    </row>
    <row r="1705" spans="1:22" x14ac:dyDescent="0.25">
      <c r="A1705" s="26" t="s">
        <v>384</v>
      </c>
      <c r="B1705" s="42">
        <v>1</v>
      </c>
      <c r="C1705" s="33">
        <v>5</v>
      </c>
      <c r="D1705" s="42">
        <v>4.9000000000000004</v>
      </c>
      <c r="E1705" s="33">
        <v>0.3</v>
      </c>
      <c r="F1705" s="42">
        <v>1</v>
      </c>
      <c r="G1705" s="33">
        <v>1.2</v>
      </c>
      <c r="H1705" s="42">
        <v>0.2</v>
      </c>
      <c r="I1705" s="33">
        <v>1.3</v>
      </c>
      <c r="J1705" s="42">
        <v>1.3</v>
      </c>
      <c r="K1705" s="33">
        <v>0.2</v>
      </c>
      <c r="L1705" s="42">
        <v>0.7</v>
      </c>
      <c r="M1705" s="33">
        <v>0.3</v>
      </c>
      <c r="N1705" s="42">
        <v>0.1</v>
      </c>
      <c r="O1705" s="33">
        <v>0.2</v>
      </c>
      <c r="P1705" s="42">
        <v>350.32</v>
      </c>
      <c r="Q1705" s="33">
        <v>241.25</v>
      </c>
      <c r="R1705" s="42">
        <v>275.54000000000002</v>
      </c>
      <c r="S1705" s="33">
        <v>263.04000000000002</v>
      </c>
      <c r="T1705" s="42">
        <v>7.19</v>
      </c>
      <c r="U1705" s="33">
        <v>7.2</v>
      </c>
      <c r="V1705" s="116">
        <v>7.03</v>
      </c>
    </row>
    <row r="1706" spans="1:22" x14ac:dyDescent="0.25">
      <c r="A1706" s="26" t="s">
        <v>2115</v>
      </c>
      <c r="B1706" s="42">
        <v>1.1000000000000001</v>
      </c>
      <c r="C1706" s="33">
        <v>4.9000000000000004</v>
      </c>
      <c r="D1706" s="42">
        <v>4.5999999999999996</v>
      </c>
      <c r="E1706" s="33">
        <v>0.3</v>
      </c>
      <c r="F1706" s="42">
        <v>1</v>
      </c>
      <c r="G1706" s="33">
        <v>1.3</v>
      </c>
      <c r="H1706" s="42">
        <v>0.2</v>
      </c>
      <c r="I1706" s="33">
        <v>1.8</v>
      </c>
      <c r="J1706" s="42">
        <v>1.4</v>
      </c>
      <c r="K1706" s="33">
        <v>0.2</v>
      </c>
      <c r="L1706" s="42">
        <v>0.7</v>
      </c>
      <c r="M1706" s="33">
        <v>0.3</v>
      </c>
      <c r="N1706" s="42">
        <v>0.1</v>
      </c>
      <c r="O1706" s="33">
        <v>0.1</v>
      </c>
      <c r="P1706" s="42">
        <v>356.14</v>
      </c>
      <c r="Q1706" s="33">
        <v>246.94</v>
      </c>
      <c r="R1706" s="42">
        <v>280.99</v>
      </c>
      <c r="S1706" s="33">
        <v>262.45999999999998</v>
      </c>
      <c r="T1706" s="42">
        <v>7.05</v>
      </c>
      <c r="U1706" s="33">
        <v>7.05</v>
      </c>
      <c r="V1706" s="116">
        <v>6.9</v>
      </c>
    </row>
    <row r="1707" spans="1:22" x14ac:dyDescent="0.25">
      <c r="A1707" s="26" t="s">
        <v>2116</v>
      </c>
      <c r="B1707" s="42">
        <v>0.8</v>
      </c>
      <c r="C1707" s="33">
        <v>4.0999999999999996</v>
      </c>
      <c r="D1707" s="42">
        <v>4.5999999999999996</v>
      </c>
      <c r="E1707" s="33">
        <v>0.3</v>
      </c>
      <c r="F1707" s="42">
        <v>1.1000000000000001</v>
      </c>
      <c r="G1707" s="33">
        <v>1.1000000000000001</v>
      </c>
      <c r="H1707" s="42">
        <v>0.2</v>
      </c>
      <c r="I1707" s="33">
        <v>1.4</v>
      </c>
      <c r="J1707" s="42">
        <v>1.2</v>
      </c>
      <c r="K1707" s="33">
        <v>0.2</v>
      </c>
      <c r="L1707" s="42">
        <v>0.6</v>
      </c>
      <c r="M1707" s="33">
        <v>0.3</v>
      </c>
      <c r="N1707" s="42">
        <v>0</v>
      </c>
      <c r="O1707" s="33">
        <v>0.1</v>
      </c>
      <c r="P1707" s="42">
        <v>358</v>
      </c>
      <c r="Q1707" s="33">
        <v>239.68</v>
      </c>
      <c r="R1707" s="42">
        <v>273.56</v>
      </c>
      <c r="S1707" s="33">
        <v>262.89999999999998</v>
      </c>
      <c r="T1707" s="42">
        <v>6.9</v>
      </c>
      <c r="U1707" s="33">
        <v>7.03</v>
      </c>
      <c r="V1707" s="116">
        <v>6.9</v>
      </c>
    </row>
    <row r="1708" spans="1:22" x14ac:dyDescent="0.25">
      <c r="A1708" s="26" t="s">
        <v>385</v>
      </c>
      <c r="B1708" s="42">
        <v>1.1000000000000001</v>
      </c>
      <c r="C1708" s="33">
        <v>4.8</v>
      </c>
      <c r="D1708" s="42">
        <v>4.5999999999999996</v>
      </c>
      <c r="E1708" s="33">
        <v>0.3</v>
      </c>
      <c r="F1708" s="42">
        <v>1.2</v>
      </c>
      <c r="G1708" s="33">
        <v>1.2</v>
      </c>
      <c r="H1708" s="42">
        <v>0.1</v>
      </c>
      <c r="I1708" s="33">
        <v>1.3</v>
      </c>
      <c r="J1708" s="42">
        <v>1.2</v>
      </c>
      <c r="K1708" s="33">
        <v>0.3</v>
      </c>
      <c r="L1708" s="42">
        <v>0.8</v>
      </c>
      <c r="M1708" s="33">
        <v>0.2</v>
      </c>
      <c r="N1708" s="42">
        <v>0.1</v>
      </c>
      <c r="O1708" s="33">
        <v>0.1</v>
      </c>
      <c r="P1708" s="42">
        <v>361.86</v>
      </c>
      <c r="Q1708" s="33">
        <v>247.8</v>
      </c>
      <c r="R1708" s="42">
        <v>277.93</v>
      </c>
      <c r="S1708" s="33">
        <v>262.79000000000002</v>
      </c>
      <c r="T1708" s="42">
        <v>7.11</v>
      </c>
      <c r="U1708" s="33">
        <v>7.16</v>
      </c>
      <c r="V1708" s="116">
        <v>7.03</v>
      </c>
    </row>
    <row r="1709" spans="1:22" x14ac:dyDescent="0.25">
      <c r="A1709" s="26" t="s">
        <v>2117</v>
      </c>
      <c r="B1709" s="42">
        <v>0.7</v>
      </c>
      <c r="C1709" s="33">
        <v>3.8</v>
      </c>
      <c r="D1709" s="42">
        <v>4.2</v>
      </c>
      <c r="E1709" s="33">
        <v>0.1</v>
      </c>
      <c r="F1709" s="42">
        <v>1.1000000000000001</v>
      </c>
      <c r="G1709" s="33">
        <v>1.1000000000000001</v>
      </c>
      <c r="H1709" s="42">
        <v>0</v>
      </c>
      <c r="I1709" s="33">
        <v>1.1000000000000001</v>
      </c>
      <c r="J1709" s="42">
        <v>1</v>
      </c>
      <c r="K1709" s="33">
        <v>0.1</v>
      </c>
      <c r="L1709" s="42">
        <v>0.7</v>
      </c>
      <c r="M1709" s="33">
        <v>0.2</v>
      </c>
      <c r="N1709" s="42">
        <v>0.1</v>
      </c>
      <c r="O1709" s="33">
        <v>0.1</v>
      </c>
      <c r="P1709" s="42">
        <v>418.54</v>
      </c>
      <c r="Q1709" s="33">
        <v>287.42</v>
      </c>
      <c r="R1709" s="42">
        <v>329.22</v>
      </c>
      <c r="S1709" s="33">
        <v>261.43</v>
      </c>
      <c r="T1709" s="42">
        <v>5.59</v>
      </c>
      <c r="U1709" s="33">
        <v>5.71</v>
      </c>
      <c r="V1709" s="116">
        <v>5.65</v>
      </c>
    </row>
    <row r="1710" spans="1:22" x14ac:dyDescent="0.25">
      <c r="A1710" s="26" t="s">
        <v>2118</v>
      </c>
      <c r="B1710" s="42">
        <v>0.6</v>
      </c>
      <c r="C1710" s="33">
        <v>3.6</v>
      </c>
      <c r="D1710" s="42">
        <v>4.2</v>
      </c>
      <c r="E1710" s="33">
        <v>0.1</v>
      </c>
      <c r="F1710" s="42">
        <v>1.1000000000000001</v>
      </c>
      <c r="G1710" s="33">
        <v>1.1000000000000001</v>
      </c>
      <c r="H1710" s="42">
        <v>0</v>
      </c>
      <c r="I1710" s="33">
        <v>1.1000000000000001</v>
      </c>
      <c r="J1710" s="42">
        <v>1</v>
      </c>
      <c r="K1710" s="33">
        <v>0.1</v>
      </c>
      <c r="L1710" s="42">
        <v>0.8</v>
      </c>
      <c r="M1710" s="33">
        <v>0.3</v>
      </c>
      <c r="N1710" s="42">
        <v>0.1</v>
      </c>
      <c r="O1710" s="33">
        <v>0.2</v>
      </c>
      <c r="P1710" s="42">
        <v>424.51</v>
      </c>
      <c r="Q1710" s="33">
        <v>290.22000000000003</v>
      </c>
      <c r="R1710" s="42">
        <v>333.72</v>
      </c>
      <c r="S1710" s="33">
        <v>261.56</v>
      </c>
      <c r="T1710" s="42">
        <v>5.75</v>
      </c>
      <c r="U1710" s="33">
        <v>5.83</v>
      </c>
      <c r="V1710" s="116">
        <v>5.86</v>
      </c>
    </row>
    <row r="1711" spans="1:22" x14ac:dyDescent="0.25">
      <c r="A1711" s="26" t="s">
        <v>386</v>
      </c>
      <c r="B1711" s="42">
        <v>0.8</v>
      </c>
      <c r="C1711" s="33">
        <v>3.8</v>
      </c>
      <c r="D1711" s="42">
        <v>4.5</v>
      </c>
      <c r="E1711" s="33">
        <v>0.3</v>
      </c>
      <c r="F1711" s="42">
        <v>1.2</v>
      </c>
      <c r="G1711" s="33">
        <v>1.3</v>
      </c>
      <c r="H1711" s="42">
        <v>0.1</v>
      </c>
      <c r="I1711" s="33">
        <v>1.3</v>
      </c>
      <c r="J1711" s="42">
        <v>1.4</v>
      </c>
      <c r="K1711" s="33">
        <v>0.2</v>
      </c>
      <c r="L1711" s="42">
        <v>0.6</v>
      </c>
      <c r="M1711" s="33">
        <v>0.2</v>
      </c>
      <c r="N1711" s="42">
        <v>0.1</v>
      </c>
      <c r="O1711" s="33">
        <v>0.1</v>
      </c>
      <c r="P1711" s="42">
        <v>369.63</v>
      </c>
      <c r="Q1711" s="33">
        <v>250.23</v>
      </c>
      <c r="R1711" s="42">
        <v>291.58999999999997</v>
      </c>
      <c r="S1711" s="33">
        <v>262.02999999999997</v>
      </c>
      <c r="T1711" s="42">
        <v>6.28</v>
      </c>
      <c r="U1711" s="33">
        <v>6.54</v>
      </c>
      <c r="V1711" s="116">
        <v>6.46</v>
      </c>
    </row>
    <row r="1712" spans="1:22" x14ac:dyDescent="0.25">
      <c r="A1712" s="26" t="s">
        <v>2119</v>
      </c>
      <c r="B1712" s="42">
        <v>1</v>
      </c>
      <c r="C1712" s="33">
        <v>6</v>
      </c>
      <c r="D1712" s="42">
        <v>5.3</v>
      </c>
      <c r="E1712" s="33">
        <v>0.1</v>
      </c>
      <c r="F1712" s="42">
        <v>1.2</v>
      </c>
      <c r="G1712" s="33">
        <v>1.3</v>
      </c>
      <c r="H1712" s="42">
        <v>0.3</v>
      </c>
      <c r="I1712" s="33">
        <v>1.1000000000000001</v>
      </c>
      <c r="J1712" s="42">
        <v>1.1000000000000001</v>
      </c>
      <c r="K1712" s="33">
        <v>0.2</v>
      </c>
      <c r="L1712" s="42">
        <v>0.8</v>
      </c>
      <c r="M1712" s="33">
        <v>0.3</v>
      </c>
      <c r="N1712" s="42">
        <v>0.1</v>
      </c>
      <c r="O1712" s="33">
        <v>0.3</v>
      </c>
      <c r="P1712" s="42">
        <v>348.48</v>
      </c>
      <c r="Q1712" s="33">
        <v>243.9</v>
      </c>
      <c r="R1712" s="42">
        <v>278.63</v>
      </c>
      <c r="S1712" s="33">
        <v>264.02999999999997</v>
      </c>
      <c r="T1712" s="42">
        <v>8.34</v>
      </c>
      <c r="U1712" s="33">
        <v>8.43</v>
      </c>
      <c r="V1712" s="116">
        <v>8.2799999999999994</v>
      </c>
    </row>
    <row r="1713" spans="1:22" x14ac:dyDescent="0.25">
      <c r="A1713" s="26" t="s">
        <v>2120</v>
      </c>
      <c r="B1713" s="42">
        <v>1.3</v>
      </c>
      <c r="C1713" s="33">
        <v>5.3</v>
      </c>
      <c r="D1713" s="42">
        <v>5.0999999999999996</v>
      </c>
      <c r="E1713" s="33">
        <v>0.1</v>
      </c>
      <c r="F1713" s="42">
        <v>1.2</v>
      </c>
      <c r="G1713" s="33">
        <v>1.4</v>
      </c>
      <c r="H1713" s="42">
        <v>0</v>
      </c>
      <c r="I1713" s="33">
        <v>1.2</v>
      </c>
      <c r="J1713" s="42">
        <v>1.2</v>
      </c>
      <c r="K1713" s="33">
        <v>0.1</v>
      </c>
      <c r="L1713" s="42">
        <v>0.7</v>
      </c>
      <c r="M1713" s="33">
        <v>0.4</v>
      </c>
      <c r="N1713" s="42">
        <v>0.1</v>
      </c>
      <c r="O1713" s="33">
        <v>0.3</v>
      </c>
      <c r="P1713" s="42">
        <v>363.31</v>
      </c>
      <c r="Q1713" s="33">
        <v>249.37</v>
      </c>
      <c r="R1713" s="42">
        <v>284.32</v>
      </c>
      <c r="S1713" s="33">
        <v>263.33999999999997</v>
      </c>
      <c r="T1713" s="42">
        <v>7.58</v>
      </c>
      <c r="U1713" s="33">
        <v>7.6</v>
      </c>
      <c r="V1713" s="116">
        <v>7.55</v>
      </c>
    </row>
    <row r="1714" spans="1:22" x14ac:dyDescent="0.25">
      <c r="A1714" s="26" t="s">
        <v>387</v>
      </c>
      <c r="B1714" s="42">
        <v>1.4</v>
      </c>
      <c r="C1714" s="33">
        <v>4.7</v>
      </c>
      <c r="D1714" s="42">
        <v>4.9000000000000004</v>
      </c>
      <c r="E1714" s="33">
        <v>0.2</v>
      </c>
      <c r="F1714" s="42">
        <v>1.2</v>
      </c>
      <c r="G1714" s="33">
        <v>1.3</v>
      </c>
      <c r="H1714" s="42">
        <v>0.1</v>
      </c>
      <c r="I1714" s="33">
        <v>1.3</v>
      </c>
      <c r="J1714" s="42">
        <v>1.4</v>
      </c>
      <c r="K1714" s="33">
        <v>0.2</v>
      </c>
      <c r="L1714" s="42">
        <v>0.9</v>
      </c>
      <c r="M1714" s="33">
        <v>0.3</v>
      </c>
      <c r="N1714" s="42">
        <v>0.1</v>
      </c>
      <c r="O1714" s="33">
        <v>0.2</v>
      </c>
      <c r="P1714" s="42">
        <v>365.2</v>
      </c>
      <c r="Q1714" s="33">
        <v>247.9</v>
      </c>
      <c r="R1714" s="42">
        <v>281.61</v>
      </c>
      <c r="S1714" s="33">
        <v>263.70999999999998</v>
      </c>
      <c r="T1714" s="42">
        <v>7.33</v>
      </c>
      <c r="U1714" s="33">
        <v>7.3</v>
      </c>
      <c r="V1714" s="116">
        <v>7.17</v>
      </c>
    </row>
    <row r="1715" spans="1:22" x14ac:dyDescent="0.25">
      <c r="A1715" s="26" t="s">
        <v>2121</v>
      </c>
      <c r="B1715" s="42">
        <v>1.4</v>
      </c>
      <c r="C1715" s="33">
        <v>5.6</v>
      </c>
      <c r="D1715" s="42">
        <v>5.7</v>
      </c>
      <c r="E1715" s="33">
        <v>0.2</v>
      </c>
      <c r="F1715" s="42">
        <v>1.1000000000000001</v>
      </c>
      <c r="G1715" s="33">
        <v>1.4</v>
      </c>
      <c r="H1715" s="42">
        <v>0.1</v>
      </c>
      <c r="I1715" s="33">
        <v>1.3</v>
      </c>
      <c r="J1715" s="42">
        <v>1.5</v>
      </c>
      <c r="K1715" s="33">
        <v>0.2</v>
      </c>
      <c r="L1715" s="42">
        <v>0.8</v>
      </c>
      <c r="M1715" s="33">
        <v>0.3</v>
      </c>
      <c r="N1715" s="42">
        <v>0.1</v>
      </c>
      <c r="O1715" s="33">
        <v>0.1</v>
      </c>
      <c r="P1715" s="42">
        <v>335.73</v>
      </c>
      <c r="Q1715" s="33">
        <v>236.05</v>
      </c>
      <c r="R1715" s="42">
        <v>268.98</v>
      </c>
      <c r="S1715" s="33">
        <v>264.20999999999998</v>
      </c>
      <c r="T1715" s="42">
        <v>8.1999999999999993</v>
      </c>
      <c r="U1715" s="33">
        <v>8.1999999999999993</v>
      </c>
      <c r="V1715" s="116">
        <v>8.0399999999999991</v>
      </c>
    </row>
    <row r="1716" spans="1:22" x14ac:dyDescent="0.25">
      <c r="A1716" s="26" t="s">
        <v>2122</v>
      </c>
      <c r="B1716" s="42">
        <v>0.6</v>
      </c>
      <c r="C1716" s="33">
        <v>3.4</v>
      </c>
      <c r="D1716" s="42">
        <v>4.2</v>
      </c>
      <c r="E1716" s="33">
        <v>0.2</v>
      </c>
      <c r="F1716" s="42">
        <v>1.1000000000000001</v>
      </c>
      <c r="G1716" s="33">
        <v>1.1000000000000001</v>
      </c>
      <c r="H1716" s="42">
        <v>0</v>
      </c>
      <c r="I1716" s="33">
        <v>1</v>
      </c>
      <c r="J1716" s="42">
        <v>1</v>
      </c>
      <c r="K1716" s="33">
        <v>0.2</v>
      </c>
      <c r="L1716" s="42">
        <v>0.7</v>
      </c>
      <c r="M1716" s="33">
        <v>0.3</v>
      </c>
      <c r="N1716" s="42">
        <v>0.1</v>
      </c>
      <c r="O1716" s="33">
        <v>0.1</v>
      </c>
      <c r="P1716" s="42">
        <v>411.62</v>
      </c>
      <c r="Q1716" s="33">
        <v>282.85000000000002</v>
      </c>
      <c r="R1716" s="42">
        <v>334.43</v>
      </c>
      <c r="S1716" s="33">
        <v>262.47000000000003</v>
      </c>
      <c r="T1716" s="42">
        <v>5.74</v>
      </c>
      <c r="U1716" s="33">
        <v>5.95</v>
      </c>
      <c r="V1716" s="116">
        <v>5.9</v>
      </c>
    </row>
    <row r="1717" spans="1:22" x14ac:dyDescent="0.25">
      <c r="A1717" s="26" t="s">
        <v>388</v>
      </c>
      <c r="B1717" s="42">
        <v>0.8</v>
      </c>
      <c r="C1717" s="33">
        <v>3.2</v>
      </c>
      <c r="D1717" s="42">
        <v>4.4000000000000004</v>
      </c>
      <c r="E1717" s="33">
        <v>0.2</v>
      </c>
      <c r="F1717" s="42">
        <v>0.9</v>
      </c>
      <c r="G1717" s="33">
        <v>1.1000000000000001</v>
      </c>
      <c r="H1717" s="42">
        <v>0.1</v>
      </c>
      <c r="I1717" s="33">
        <v>1.3</v>
      </c>
      <c r="J1717" s="42">
        <v>1.2</v>
      </c>
      <c r="K1717" s="33">
        <v>0.1</v>
      </c>
      <c r="L1717" s="42">
        <v>0.7</v>
      </c>
      <c r="M1717" s="33">
        <v>0.2</v>
      </c>
      <c r="N1717" s="42">
        <v>0.1</v>
      </c>
      <c r="O1717" s="33">
        <v>0.1</v>
      </c>
      <c r="P1717" s="42">
        <v>407.7</v>
      </c>
      <c r="Q1717" s="33">
        <v>281.8</v>
      </c>
      <c r="R1717" s="42">
        <v>320.58999999999997</v>
      </c>
      <c r="S1717" s="33">
        <v>262.76</v>
      </c>
      <c r="T1717" s="42">
        <v>5.59</v>
      </c>
      <c r="U1717" s="33">
        <v>5.6</v>
      </c>
      <c r="V1717" s="116">
        <v>5.63</v>
      </c>
    </row>
    <row r="1718" spans="1:22" x14ac:dyDescent="0.25">
      <c r="A1718" s="26" t="s">
        <v>2123</v>
      </c>
      <c r="B1718" s="42">
        <v>0.9</v>
      </c>
      <c r="C1718" s="33">
        <v>4.3</v>
      </c>
      <c r="D1718" s="42">
        <v>4.9000000000000004</v>
      </c>
      <c r="E1718" s="33">
        <v>0.2</v>
      </c>
      <c r="F1718" s="42">
        <v>1</v>
      </c>
      <c r="G1718" s="33">
        <v>1.1000000000000001</v>
      </c>
      <c r="H1718" s="42">
        <v>0.1</v>
      </c>
      <c r="I1718" s="33">
        <v>1.4</v>
      </c>
      <c r="J1718" s="42">
        <v>1.4</v>
      </c>
      <c r="K1718" s="33">
        <v>0.3</v>
      </c>
      <c r="L1718" s="42">
        <v>0.8</v>
      </c>
      <c r="M1718" s="33">
        <v>0.3</v>
      </c>
      <c r="N1718" s="42">
        <v>0.1</v>
      </c>
      <c r="O1718" s="33">
        <v>0.1</v>
      </c>
      <c r="P1718" s="42">
        <v>337.52</v>
      </c>
      <c r="Q1718" s="33">
        <v>229.08</v>
      </c>
      <c r="R1718" s="42">
        <v>265.70999999999998</v>
      </c>
      <c r="S1718" s="33">
        <v>263.88</v>
      </c>
      <c r="T1718" s="42">
        <v>6.89</v>
      </c>
      <c r="U1718" s="33">
        <v>6.96</v>
      </c>
      <c r="V1718" s="116">
        <v>7</v>
      </c>
    </row>
    <row r="1719" spans="1:22" x14ac:dyDescent="0.25">
      <c r="A1719" s="26" t="s">
        <v>2124</v>
      </c>
      <c r="B1719" s="42">
        <v>0.6</v>
      </c>
      <c r="C1719" s="33">
        <v>3.3</v>
      </c>
      <c r="D1719" s="42">
        <v>4.2</v>
      </c>
      <c r="E1719" s="33">
        <v>0.2</v>
      </c>
      <c r="F1719" s="42">
        <v>0.9</v>
      </c>
      <c r="G1719" s="33">
        <v>1.1000000000000001</v>
      </c>
      <c r="H1719" s="42">
        <v>0</v>
      </c>
      <c r="I1719" s="33">
        <v>1.4</v>
      </c>
      <c r="J1719" s="42">
        <v>1.5</v>
      </c>
      <c r="K1719" s="33">
        <v>0.2</v>
      </c>
      <c r="L1719" s="42">
        <v>0.8</v>
      </c>
      <c r="M1719" s="33">
        <v>0.2</v>
      </c>
      <c r="N1719" s="42">
        <v>0.1</v>
      </c>
      <c r="O1719" s="33">
        <v>0.1</v>
      </c>
      <c r="P1719" s="42">
        <v>352.96</v>
      </c>
      <c r="Q1719" s="33">
        <v>243.58</v>
      </c>
      <c r="R1719" s="42">
        <v>280.44</v>
      </c>
      <c r="S1719" s="33">
        <v>264.13</v>
      </c>
      <c r="T1719" s="42">
        <v>5.73</v>
      </c>
      <c r="U1719" s="33">
        <v>5.83</v>
      </c>
      <c r="V1719" s="116">
        <v>5.98</v>
      </c>
    </row>
    <row r="1720" spans="1:22" x14ac:dyDescent="0.25">
      <c r="A1720" s="26" t="s">
        <v>389</v>
      </c>
      <c r="B1720" s="42">
        <v>0.7</v>
      </c>
      <c r="C1720" s="33">
        <v>4</v>
      </c>
      <c r="D1720" s="42">
        <v>4.7</v>
      </c>
      <c r="E1720" s="33">
        <v>0.2</v>
      </c>
      <c r="F1720" s="42">
        <v>0.9</v>
      </c>
      <c r="G1720" s="33">
        <v>1.2</v>
      </c>
      <c r="H1720" s="42">
        <v>0.2</v>
      </c>
      <c r="I1720" s="33">
        <v>1.3</v>
      </c>
      <c r="J1720" s="42">
        <v>1.4</v>
      </c>
      <c r="K1720" s="33">
        <v>0.2</v>
      </c>
      <c r="L1720" s="42">
        <v>0.8</v>
      </c>
      <c r="M1720" s="33">
        <v>0.3</v>
      </c>
      <c r="N1720" s="42">
        <v>0.1</v>
      </c>
      <c r="O1720" s="33">
        <v>0.2</v>
      </c>
      <c r="P1720" s="42">
        <v>343.36</v>
      </c>
      <c r="Q1720" s="33">
        <v>238.62</v>
      </c>
      <c r="R1720" s="42">
        <v>273.08</v>
      </c>
      <c r="S1720" s="33">
        <v>264.66000000000003</v>
      </c>
      <c r="T1720" s="42">
        <v>6.48</v>
      </c>
      <c r="U1720" s="33">
        <v>6.54</v>
      </c>
      <c r="V1720" s="116">
        <v>6.63</v>
      </c>
    </row>
    <row r="1721" spans="1:22" x14ac:dyDescent="0.25">
      <c r="A1721" s="26" t="s">
        <v>2125</v>
      </c>
      <c r="B1721" s="42">
        <v>0.4</v>
      </c>
      <c r="C1721" s="33">
        <v>3.5</v>
      </c>
      <c r="D1721" s="42">
        <v>4.4000000000000004</v>
      </c>
      <c r="E1721" s="33">
        <v>0.2</v>
      </c>
      <c r="F1721" s="42">
        <v>1</v>
      </c>
      <c r="G1721" s="33">
        <v>1</v>
      </c>
      <c r="H1721" s="42">
        <v>0</v>
      </c>
      <c r="I1721" s="33">
        <v>1.3</v>
      </c>
      <c r="J1721" s="42">
        <v>1.4</v>
      </c>
      <c r="K1721" s="33">
        <v>0.2</v>
      </c>
      <c r="L1721" s="42">
        <v>0.6</v>
      </c>
      <c r="M1721" s="33">
        <v>0.2</v>
      </c>
      <c r="N1721" s="42">
        <v>0.1</v>
      </c>
      <c r="O1721" s="33">
        <v>0</v>
      </c>
      <c r="P1721" s="42">
        <v>359.33</v>
      </c>
      <c r="Q1721" s="33">
        <v>248.84</v>
      </c>
      <c r="R1721" s="42">
        <v>284.36</v>
      </c>
      <c r="S1721" s="33">
        <v>264.41000000000003</v>
      </c>
      <c r="T1721" s="42">
        <v>5.76</v>
      </c>
      <c r="U1721" s="33">
        <v>5.82</v>
      </c>
      <c r="V1721" s="116">
        <v>6.07</v>
      </c>
    </row>
    <row r="1722" spans="1:22" x14ac:dyDescent="0.25">
      <c r="A1722" s="26" t="s">
        <v>2126</v>
      </c>
      <c r="B1722" s="42">
        <v>0.8</v>
      </c>
      <c r="C1722" s="33">
        <v>3.4</v>
      </c>
      <c r="D1722" s="42">
        <v>4.4000000000000004</v>
      </c>
      <c r="E1722" s="33">
        <v>0.2</v>
      </c>
      <c r="F1722" s="42">
        <v>0.9</v>
      </c>
      <c r="G1722" s="33">
        <v>1</v>
      </c>
      <c r="H1722" s="42">
        <v>0.1</v>
      </c>
      <c r="I1722" s="33">
        <v>1.3</v>
      </c>
      <c r="J1722" s="42">
        <v>1.2</v>
      </c>
      <c r="K1722" s="33">
        <v>0.1</v>
      </c>
      <c r="L1722" s="42">
        <v>0.7</v>
      </c>
      <c r="M1722" s="33">
        <v>0.2</v>
      </c>
      <c r="N1722" s="42">
        <v>0.1</v>
      </c>
      <c r="O1722" s="33">
        <v>0.1</v>
      </c>
      <c r="P1722" s="42">
        <v>346.08</v>
      </c>
      <c r="Q1722" s="33">
        <v>240.48</v>
      </c>
      <c r="R1722" s="42">
        <v>273.64</v>
      </c>
      <c r="S1722" s="33">
        <v>264.54000000000002</v>
      </c>
      <c r="T1722" s="42">
        <v>5.93</v>
      </c>
      <c r="U1722" s="33">
        <v>6.07</v>
      </c>
      <c r="V1722" s="116">
        <v>6.06</v>
      </c>
    </row>
    <row r="1723" spans="1:22" x14ac:dyDescent="0.25">
      <c r="A1723" s="26" t="s">
        <v>390</v>
      </c>
      <c r="B1723" s="42">
        <v>0.3</v>
      </c>
      <c r="C1723" s="33">
        <v>2.8</v>
      </c>
      <c r="D1723" s="42">
        <v>3.7</v>
      </c>
      <c r="E1723" s="33">
        <v>0.1</v>
      </c>
      <c r="F1723" s="42">
        <v>0.9</v>
      </c>
      <c r="G1723" s="33">
        <v>0.8</v>
      </c>
      <c r="H1723" s="42">
        <v>0</v>
      </c>
      <c r="I1723" s="33">
        <v>1</v>
      </c>
      <c r="J1723" s="42">
        <v>1.1000000000000001</v>
      </c>
      <c r="K1723" s="33">
        <v>0.1</v>
      </c>
      <c r="L1723" s="42">
        <v>0.6</v>
      </c>
      <c r="M1723" s="33">
        <v>0.2</v>
      </c>
      <c r="N1723" s="42">
        <v>0.1</v>
      </c>
      <c r="O1723" s="33">
        <v>0</v>
      </c>
      <c r="P1723" s="42">
        <v>428.32</v>
      </c>
      <c r="Q1723" s="33">
        <v>299.20999999999998</v>
      </c>
      <c r="R1723" s="42">
        <v>340.45</v>
      </c>
      <c r="S1723" s="33">
        <v>263.24</v>
      </c>
      <c r="T1723" s="42">
        <v>4.83</v>
      </c>
      <c r="U1723" s="33">
        <v>5.08</v>
      </c>
      <c r="V1723" s="116">
        <v>5</v>
      </c>
    </row>
    <row r="1724" spans="1:22" x14ac:dyDescent="0.25">
      <c r="A1724" s="26" t="s">
        <v>2127</v>
      </c>
      <c r="B1724" s="42">
        <v>0.4</v>
      </c>
      <c r="C1724" s="33">
        <v>2.2999999999999998</v>
      </c>
      <c r="D1724" s="42">
        <v>3.9</v>
      </c>
      <c r="E1724" s="33">
        <v>0.1</v>
      </c>
      <c r="F1724" s="42">
        <v>0.9</v>
      </c>
      <c r="G1724" s="33">
        <v>0.9</v>
      </c>
      <c r="H1724" s="42">
        <v>0</v>
      </c>
      <c r="I1724" s="33">
        <v>1</v>
      </c>
      <c r="J1724" s="42">
        <v>1.2</v>
      </c>
      <c r="K1724" s="33">
        <v>0.2</v>
      </c>
      <c r="L1724" s="42">
        <v>0.4</v>
      </c>
      <c r="M1724" s="33">
        <v>0.1</v>
      </c>
      <c r="N1724" s="42">
        <v>0.1</v>
      </c>
      <c r="O1724" s="33">
        <v>0.1</v>
      </c>
      <c r="P1724" s="42">
        <v>400.34</v>
      </c>
      <c r="Q1724" s="33">
        <v>273.48</v>
      </c>
      <c r="R1724" s="42">
        <v>316.01</v>
      </c>
      <c r="S1724" s="33">
        <v>263.94</v>
      </c>
      <c r="T1724" s="42">
        <v>4.71</v>
      </c>
      <c r="U1724" s="33">
        <v>4.8600000000000003</v>
      </c>
      <c r="V1724" s="116">
        <v>4.93</v>
      </c>
    </row>
    <row r="1725" spans="1:22" x14ac:dyDescent="0.25">
      <c r="A1725" s="26" t="s">
        <v>2128</v>
      </c>
      <c r="B1725" s="42">
        <v>0.5</v>
      </c>
      <c r="C1725" s="33">
        <v>2.7</v>
      </c>
      <c r="D1725" s="42">
        <v>3.9</v>
      </c>
      <c r="E1725" s="33">
        <v>0.1</v>
      </c>
      <c r="F1725" s="42">
        <v>0.8</v>
      </c>
      <c r="G1725" s="33">
        <v>0.8</v>
      </c>
      <c r="H1725" s="42">
        <v>0.1</v>
      </c>
      <c r="I1725" s="33">
        <v>1</v>
      </c>
      <c r="J1725" s="42">
        <v>1.2</v>
      </c>
      <c r="K1725" s="33">
        <v>0.2</v>
      </c>
      <c r="L1725" s="42">
        <v>0.6</v>
      </c>
      <c r="M1725" s="33">
        <v>0.2</v>
      </c>
      <c r="N1725" s="42">
        <v>0.1</v>
      </c>
      <c r="O1725" s="33">
        <v>0.1</v>
      </c>
      <c r="P1725" s="42">
        <v>404</v>
      </c>
      <c r="Q1725" s="33">
        <v>276.02</v>
      </c>
      <c r="R1725" s="42">
        <v>318.22000000000003</v>
      </c>
      <c r="S1725" s="33">
        <v>264.04000000000002</v>
      </c>
      <c r="T1725" s="42">
        <v>5.0599999999999996</v>
      </c>
      <c r="U1725" s="33">
        <v>5.26</v>
      </c>
      <c r="V1725" s="116">
        <v>5.26</v>
      </c>
    </row>
    <row r="1726" spans="1:22" x14ac:dyDescent="0.25">
      <c r="A1726" s="26" t="s">
        <v>391</v>
      </c>
      <c r="B1726" s="42">
        <v>0.5</v>
      </c>
      <c r="C1726" s="33">
        <v>3.6</v>
      </c>
      <c r="D1726" s="42">
        <v>4.4000000000000004</v>
      </c>
      <c r="E1726" s="33">
        <v>0.1</v>
      </c>
      <c r="F1726" s="42">
        <v>1</v>
      </c>
      <c r="G1726" s="33">
        <v>0.9</v>
      </c>
      <c r="H1726" s="42">
        <v>0.1</v>
      </c>
      <c r="I1726" s="33">
        <v>1.3</v>
      </c>
      <c r="J1726" s="42">
        <v>1.3</v>
      </c>
      <c r="K1726" s="33">
        <v>0.1</v>
      </c>
      <c r="L1726" s="42">
        <v>0.7</v>
      </c>
      <c r="M1726" s="33">
        <v>0.2</v>
      </c>
      <c r="N1726" s="42">
        <v>0.1</v>
      </c>
      <c r="O1726" s="33">
        <v>0</v>
      </c>
      <c r="P1726" s="42">
        <v>367.34</v>
      </c>
      <c r="Q1726" s="33">
        <v>241.52</v>
      </c>
      <c r="R1726" s="42">
        <v>287.72000000000003</v>
      </c>
      <c r="S1726" s="33">
        <v>264.75</v>
      </c>
      <c r="T1726" s="42">
        <v>5.96</v>
      </c>
      <c r="U1726" s="33">
        <v>6.32</v>
      </c>
      <c r="V1726" s="116">
        <v>6.26</v>
      </c>
    </row>
    <row r="1727" spans="1:22" x14ac:dyDescent="0.25">
      <c r="A1727" s="26" t="s">
        <v>2129</v>
      </c>
      <c r="B1727" s="42">
        <v>0.7</v>
      </c>
      <c r="C1727" s="33">
        <v>4.5</v>
      </c>
      <c r="D1727" s="42">
        <v>4.5</v>
      </c>
      <c r="E1727" s="33">
        <v>0.2</v>
      </c>
      <c r="F1727" s="42">
        <v>1</v>
      </c>
      <c r="G1727" s="33">
        <v>1.2</v>
      </c>
      <c r="H1727" s="42">
        <v>0.1</v>
      </c>
      <c r="I1727" s="33">
        <v>1.5</v>
      </c>
      <c r="J1727" s="42">
        <v>1.5</v>
      </c>
      <c r="K1727" s="33">
        <v>0.2</v>
      </c>
      <c r="L1727" s="42">
        <v>0.8</v>
      </c>
      <c r="M1727" s="33">
        <v>0.3</v>
      </c>
      <c r="N1727" s="42">
        <v>0.2</v>
      </c>
      <c r="O1727" s="33">
        <v>0</v>
      </c>
      <c r="P1727" s="42">
        <v>335.92</v>
      </c>
      <c r="Q1727" s="33">
        <v>236.28</v>
      </c>
      <c r="R1727" s="42">
        <v>278.02999999999997</v>
      </c>
      <c r="S1727" s="33">
        <v>265.37</v>
      </c>
      <c r="T1727" s="42">
        <v>6.56</v>
      </c>
      <c r="U1727" s="33">
        <v>6.81</v>
      </c>
      <c r="V1727" s="116">
        <v>6.73</v>
      </c>
    </row>
    <row r="1728" spans="1:22" x14ac:dyDescent="0.25">
      <c r="A1728" s="26" t="s">
        <v>2130</v>
      </c>
      <c r="B1728" s="42">
        <v>0.7</v>
      </c>
      <c r="C1728" s="33">
        <v>4.7</v>
      </c>
      <c r="D1728" s="42">
        <v>4.5999999999999996</v>
      </c>
      <c r="E1728" s="33">
        <v>0.2</v>
      </c>
      <c r="F1728" s="42">
        <v>0.9</v>
      </c>
      <c r="G1728" s="33">
        <v>1.1000000000000001</v>
      </c>
      <c r="H1728" s="42">
        <v>0.1</v>
      </c>
      <c r="I1728" s="33">
        <v>1.1000000000000001</v>
      </c>
      <c r="J1728" s="42">
        <v>1.4</v>
      </c>
      <c r="K1728" s="33">
        <v>0.1</v>
      </c>
      <c r="L1728" s="42">
        <v>0.7</v>
      </c>
      <c r="M1728" s="33">
        <v>0.2</v>
      </c>
      <c r="N1728" s="42">
        <v>0.1</v>
      </c>
      <c r="O1728" s="33">
        <v>0.1</v>
      </c>
      <c r="P1728" s="42">
        <v>343.97</v>
      </c>
      <c r="Q1728" s="33">
        <v>237.88</v>
      </c>
      <c r="R1728" s="42">
        <v>273.57</v>
      </c>
      <c r="S1728" s="33">
        <v>265.75</v>
      </c>
      <c r="T1728" s="42">
        <v>6.83</v>
      </c>
      <c r="U1728" s="33">
        <v>7</v>
      </c>
      <c r="V1728" s="116">
        <v>7</v>
      </c>
    </row>
    <row r="1729" spans="1:22" x14ac:dyDescent="0.25">
      <c r="A1729" s="26" t="s">
        <v>392</v>
      </c>
      <c r="B1729" s="42">
        <v>0.5</v>
      </c>
      <c r="C1729" s="33">
        <v>4.7</v>
      </c>
      <c r="D1729" s="42">
        <v>4.9000000000000004</v>
      </c>
      <c r="E1729" s="33">
        <v>0.1</v>
      </c>
      <c r="F1729" s="42">
        <v>0.8</v>
      </c>
      <c r="G1729" s="33">
        <v>1.2</v>
      </c>
      <c r="H1729" s="42">
        <v>0.1</v>
      </c>
      <c r="I1729" s="33">
        <v>1.3</v>
      </c>
      <c r="J1729" s="42">
        <v>1.5</v>
      </c>
      <c r="K1729" s="33">
        <v>0.1</v>
      </c>
      <c r="L1729" s="42">
        <v>0.8</v>
      </c>
      <c r="M1729" s="33">
        <v>0.3</v>
      </c>
      <c r="N1729" s="42">
        <v>0.1</v>
      </c>
      <c r="O1729" s="33">
        <v>0.1</v>
      </c>
      <c r="P1729" s="42">
        <v>337.63</v>
      </c>
      <c r="Q1729" s="33">
        <v>232.76</v>
      </c>
      <c r="R1729" s="42">
        <v>268.26</v>
      </c>
      <c r="S1729" s="33">
        <v>265.7</v>
      </c>
      <c r="T1729" s="42">
        <v>6.74</v>
      </c>
      <c r="U1729" s="33">
        <v>6.94</v>
      </c>
      <c r="V1729" s="116">
        <v>6.92</v>
      </c>
    </row>
    <row r="1730" spans="1:22" x14ac:dyDescent="0.25">
      <c r="A1730" s="26" t="s">
        <v>2131</v>
      </c>
      <c r="B1730" s="42">
        <v>0.7</v>
      </c>
      <c r="C1730" s="33">
        <v>4.8</v>
      </c>
      <c r="D1730" s="42">
        <v>4.9000000000000004</v>
      </c>
      <c r="E1730" s="33">
        <v>0.2</v>
      </c>
      <c r="F1730" s="42">
        <v>1.2</v>
      </c>
      <c r="G1730" s="33">
        <v>1.1000000000000001</v>
      </c>
      <c r="H1730" s="42">
        <v>0</v>
      </c>
      <c r="I1730" s="33">
        <v>1.5</v>
      </c>
      <c r="J1730" s="42">
        <v>1.7</v>
      </c>
      <c r="K1730" s="33">
        <v>0.1</v>
      </c>
      <c r="L1730" s="42">
        <v>0.7</v>
      </c>
      <c r="M1730" s="33">
        <v>0.2</v>
      </c>
      <c r="N1730" s="42">
        <v>0.1</v>
      </c>
      <c r="O1730" s="33">
        <v>0.1</v>
      </c>
      <c r="P1730" s="42">
        <v>325.12</v>
      </c>
      <c r="Q1730" s="33">
        <v>221.53</v>
      </c>
      <c r="R1730" s="42">
        <v>257.08</v>
      </c>
      <c r="S1730" s="33">
        <v>266.12</v>
      </c>
      <c r="T1730" s="42">
        <v>6.85</v>
      </c>
      <c r="U1730" s="33">
        <v>7.16</v>
      </c>
      <c r="V1730" s="116">
        <v>7.03</v>
      </c>
    </row>
    <row r="1731" spans="1:22" x14ac:dyDescent="0.25">
      <c r="A1731" s="26" t="s">
        <v>2132</v>
      </c>
      <c r="B1731" s="42">
        <v>0.6</v>
      </c>
      <c r="C1731" s="33">
        <v>3.8</v>
      </c>
      <c r="D1731" s="42">
        <v>4.5999999999999996</v>
      </c>
      <c r="E1731" s="33">
        <v>0.1</v>
      </c>
      <c r="F1731" s="42">
        <v>0.8</v>
      </c>
      <c r="G1731" s="33">
        <v>1</v>
      </c>
      <c r="H1731" s="42">
        <v>0.1</v>
      </c>
      <c r="I1731" s="33">
        <v>2</v>
      </c>
      <c r="J1731" s="42">
        <v>1.5</v>
      </c>
      <c r="K1731" s="33">
        <v>0.3</v>
      </c>
      <c r="L1731" s="42">
        <v>0.7</v>
      </c>
      <c r="M1731" s="33">
        <v>0.2</v>
      </c>
      <c r="N1731" s="42">
        <v>0.1</v>
      </c>
      <c r="O1731" s="33">
        <v>0</v>
      </c>
      <c r="P1731" s="42">
        <v>312.32</v>
      </c>
      <c r="Q1731" s="33">
        <v>216.57</v>
      </c>
      <c r="R1731" s="42">
        <v>249.33</v>
      </c>
      <c r="S1731" s="33">
        <v>266.75</v>
      </c>
      <c r="T1731" s="42">
        <v>5.75</v>
      </c>
      <c r="U1731" s="33">
        <v>6.06</v>
      </c>
      <c r="V1731" s="116">
        <v>6.19</v>
      </c>
    </row>
    <row r="1732" spans="1:22" x14ac:dyDescent="0.25">
      <c r="A1732" s="26" t="s">
        <v>393</v>
      </c>
      <c r="B1732" s="42">
        <v>0.8</v>
      </c>
      <c r="C1732" s="33">
        <v>4.0999999999999996</v>
      </c>
      <c r="D1732" s="42">
        <v>4.8</v>
      </c>
      <c r="E1732" s="33">
        <v>0.2</v>
      </c>
      <c r="F1732" s="42">
        <v>1.1000000000000001</v>
      </c>
      <c r="G1732" s="33">
        <v>1</v>
      </c>
      <c r="H1732" s="42">
        <v>0</v>
      </c>
      <c r="I1732" s="33">
        <v>1.7</v>
      </c>
      <c r="J1732" s="42">
        <v>1.6</v>
      </c>
      <c r="K1732" s="33">
        <v>0.2</v>
      </c>
      <c r="L1732" s="42">
        <v>0.8</v>
      </c>
      <c r="M1732" s="33">
        <v>0.2</v>
      </c>
      <c r="N1732" s="42">
        <v>0.1</v>
      </c>
      <c r="O1732" s="33">
        <v>0.1</v>
      </c>
      <c r="P1732" s="42">
        <v>306.56</v>
      </c>
      <c r="Q1732" s="33">
        <v>219.39</v>
      </c>
      <c r="R1732" s="42">
        <v>257.95</v>
      </c>
      <c r="S1732" s="33">
        <v>267.14</v>
      </c>
      <c r="T1732" s="42">
        <v>6.63</v>
      </c>
      <c r="U1732" s="33">
        <v>6.96</v>
      </c>
      <c r="V1732" s="116">
        <v>6.87</v>
      </c>
    </row>
    <row r="1733" spans="1:22" x14ac:dyDescent="0.25">
      <c r="A1733" s="26" t="s">
        <v>2133</v>
      </c>
      <c r="B1733" s="42">
        <v>1</v>
      </c>
      <c r="C1733" s="33">
        <v>7.6</v>
      </c>
      <c r="D1733" s="42">
        <v>6.4</v>
      </c>
      <c r="E1733" s="33">
        <v>0.3</v>
      </c>
      <c r="F1733" s="42">
        <v>1.5</v>
      </c>
      <c r="G1733" s="33">
        <v>2.1</v>
      </c>
      <c r="H1733" s="42">
        <v>0.1</v>
      </c>
      <c r="I1733" s="33">
        <v>3</v>
      </c>
      <c r="J1733" s="42">
        <v>2.7</v>
      </c>
      <c r="K1733" s="33">
        <v>0.4</v>
      </c>
      <c r="L1733" s="42">
        <v>1.1000000000000001</v>
      </c>
      <c r="M1733" s="33">
        <v>0.3</v>
      </c>
      <c r="N1733" s="42">
        <v>0.1</v>
      </c>
      <c r="O1733" s="33">
        <v>0.1</v>
      </c>
      <c r="P1733" s="42">
        <v>206.16</v>
      </c>
      <c r="Q1733" s="33">
        <v>131.93</v>
      </c>
      <c r="R1733" s="42">
        <v>165.9</v>
      </c>
      <c r="S1733" s="33">
        <v>268.70999999999998</v>
      </c>
      <c r="T1733" s="42">
        <v>10.43</v>
      </c>
      <c r="U1733" s="33">
        <v>11.4</v>
      </c>
      <c r="V1733" s="116">
        <v>11.08</v>
      </c>
    </row>
    <row r="1734" spans="1:22" x14ac:dyDescent="0.25">
      <c r="A1734" s="26" t="s">
        <v>2134</v>
      </c>
      <c r="B1734" s="42">
        <v>0.6</v>
      </c>
      <c r="C1734" s="33">
        <v>4.8</v>
      </c>
      <c r="D1734" s="42">
        <v>5.3</v>
      </c>
      <c r="E1734" s="33">
        <v>0.1</v>
      </c>
      <c r="F1734" s="42">
        <v>1.1000000000000001</v>
      </c>
      <c r="G1734" s="33">
        <v>1.6</v>
      </c>
      <c r="H1734" s="42">
        <v>0.1</v>
      </c>
      <c r="I1734" s="33">
        <v>1.8</v>
      </c>
      <c r="J1734" s="42">
        <v>1.9</v>
      </c>
      <c r="K1734" s="33">
        <v>0.2</v>
      </c>
      <c r="L1734" s="42">
        <v>0.9</v>
      </c>
      <c r="M1734" s="33">
        <v>0.2</v>
      </c>
      <c r="N1734" s="42">
        <v>0.1</v>
      </c>
      <c r="O1734" s="33">
        <v>0.1</v>
      </c>
      <c r="P1734" s="42">
        <v>302.22000000000003</v>
      </c>
      <c r="Q1734" s="33">
        <v>210.03</v>
      </c>
      <c r="R1734" s="42">
        <v>240.98</v>
      </c>
      <c r="S1734" s="33">
        <v>267.37</v>
      </c>
      <c r="T1734" s="42">
        <v>7.12</v>
      </c>
      <c r="U1734" s="33">
        <v>7.56</v>
      </c>
      <c r="V1734" s="116">
        <v>7.63</v>
      </c>
    </row>
    <row r="1735" spans="1:22" x14ac:dyDescent="0.25">
      <c r="A1735" s="26" t="s">
        <v>394</v>
      </c>
      <c r="B1735" s="42">
        <v>0.5</v>
      </c>
      <c r="C1735" s="33">
        <v>4.0999999999999996</v>
      </c>
      <c r="D1735" s="42">
        <v>5.2</v>
      </c>
      <c r="E1735" s="33">
        <v>0.2</v>
      </c>
      <c r="F1735" s="42">
        <v>1.6</v>
      </c>
      <c r="G1735" s="33">
        <v>1.2</v>
      </c>
      <c r="H1735" s="42">
        <v>0.1</v>
      </c>
      <c r="I1735" s="33">
        <v>1.7</v>
      </c>
      <c r="J1735" s="42">
        <v>1.7</v>
      </c>
      <c r="K1735" s="33">
        <v>0.2</v>
      </c>
      <c r="L1735" s="42">
        <v>0.7</v>
      </c>
      <c r="M1735" s="33">
        <v>0.3</v>
      </c>
      <c r="N1735" s="42">
        <v>0.1</v>
      </c>
      <c r="O1735" s="33">
        <v>0.1</v>
      </c>
      <c r="P1735" s="42">
        <v>313.58</v>
      </c>
      <c r="Q1735" s="33">
        <v>212.74</v>
      </c>
      <c r="R1735" s="42">
        <v>247.76</v>
      </c>
      <c r="S1735" s="33">
        <v>265.68</v>
      </c>
      <c r="T1735" s="42">
        <v>6.88</v>
      </c>
      <c r="U1735" s="33">
        <v>7.24</v>
      </c>
      <c r="V1735" s="116">
        <v>7.24</v>
      </c>
    </row>
    <row r="1736" spans="1:22" x14ac:dyDescent="0.25">
      <c r="A1736" s="26" t="s">
        <v>2135</v>
      </c>
      <c r="B1736" s="42">
        <v>0.7</v>
      </c>
      <c r="C1736" s="33">
        <v>6.4</v>
      </c>
      <c r="D1736" s="42">
        <v>6</v>
      </c>
      <c r="E1736" s="33">
        <v>0.1</v>
      </c>
      <c r="F1736" s="42">
        <v>2.5</v>
      </c>
      <c r="G1736" s="33">
        <v>1.4</v>
      </c>
      <c r="H1736" s="42">
        <v>0.2</v>
      </c>
      <c r="I1736" s="33">
        <v>2.6</v>
      </c>
      <c r="J1736" s="42">
        <v>2.6</v>
      </c>
      <c r="K1736" s="33">
        <v>0.3</v>
      </c>
      <c r="L1736" s="42">
        <v>1</v>
      </c>
      <c r="M1736" s="33">
        <v>0.4</v>
      </c>
      <c r="N1736" s="42">
        <v>0.2</v>
      </c>
      <c r="O1736" s="33">
        <v>0.1</v>
      </c>
      <c r="P1736" s="42">
        <v>246.98</v>
      </c>
      <c r="Q1736" s="33">
        <v>158.91</v>
      </c>
      <c r="R1736" s="42">
        <v>190.5</v>
      </c>
      <c r="S1736" s="33">
        <v>267.02999999999997</v>
      </c>
      <c r="T1736" s="42">
        <v>9.07</v>
      </c>
      <c r="U1736" s="33">
        <v>10.039999999999999</v>
      </c>
      <c r="V1736" s="116">
        <v>9.84</v>
      </c>
    </row>
    <row r="1737" spans="1:22" x14ac:dyDescent="0.25">
      <c r="A1737" s="26" t="s">
        <v>2136</v>
      </c>
      <c r="B1737" s="42">
        <v>1</v>
      </c>
      <c r="C1737" s="33">
        <v>4.7</v>
      </c>
      <c r="D1737" s="42">
        <v>5.5</v>
      </c>
      <c r="E1737" s="33">
        <v>0.2</v>
      </c>
      <c r="F1737" s="42">
        <v>1.6</v>
      </c>
      <c r="G1737" s="33">
        <v>1.2</v>
      </c>
      <c r="H1737" s="42">
        <v>0.1</v>
      </c>
      <c r="I1737" s="33">
        <v>1.7</v>
      </c>
      <c r="J1737" s="42">
        <v>1.6</v>
      </c>
      <c r="K1737" s="33">
        <v>0.3</v>
      </c>
      <c r="L1737" s="42">
        <v>0.7</v>
      </c>
      <c r="M1737" s="33">
        <v>0.3</v>
      </c>
      <c r="N1737" s="42">
        <v>0.1</v>
      </c>
      <c r="O1737" s="33">
        <v>0.1</v>
      </c>
      <c r="P1737" s="42">
        <v>310.83</v>
      </c>
      <c r="Q1737" s="33">
        <v>211.82</v>
      </c>
      <c r="R1737" s="42">
        <v>246.89</v>
      </c>
      <c r="S1737" s="33">
        <v>266.12</v>
      </c>
      <c r="T1737" s="42">
        <v>7.26</v>
      </c>
      <c r="U1737" s="33">
        <v>7.57</v>
      </c>
      <c r="V1737" s="116">
        <v>7.66</v>
      </c>
    </row>
    <row r="1738" spans="1:22" x14ac:dyDescent="0.25">
      <c r="A1738" s="26" t="s">
        <v>395</v>
      </c>
      <c r="B1738" s="42">
        <v>0.6</v>
      </c>
      <c r="C1738" s="33">
        <v>3.9</v>
      </c>
      <c r="D1738" s="42">
        <v>4.7</v>
      </c>
      <c r="E1738" s="33">
        <v>0.1</v>
      </c>
      <c r="F1738" s="42">
        <v>1.6</v>
      </c>
      <c r="G1738" s="33">
        <v>1.1000000000000001</v>
      </c>
      <c r="H1738" s="42">
        <v>0.2</v>
      </c>
      <c r="I1738" s="33">
        <v>1.4</v>
      </c>
      <c r="J1738" s="42">
        <v>1.6</v>
      </c>
      <c r="K1738" s="33">
        <v>0.2</v>
      </c>
      <c r="L1738" s="42">
        <v>0.7</v>
      </c>
      <c r="M1738" s="33">
        <v>0.2</v>
      </c>
      <c r="N1738" s="42">
        <v>0.1</v>
      </c>
      <c r="O1738" s="33">
        <v>0</v>
      </c>
      <c r="P1738" s="42">
        <v>335.26</v>
      </c>
      <c r="Q1738" s="33">
        <v>231.76</v>
      </c>
      <c r="R1738" s="42">
        <v>269.60000000000002</v>
      </c>
      <c r="S1738" s="33">
        <v>265.87</v>
      </c>
      <c r="T1738" s="42">
        <v>6.26</v>
      </c>
      <c r="U1738" s="33">
        <v>6.51</v>
      </c>
      <c r="V1738" s="116">
        <v>6.64</v>
      </c>
    </row>
    <row r="1739" spans="1:22" x14ac:dyDescent="0.25">
      <c r="A1739" s="26" t="s">
        <v>2137</v>
      </c>
      <c r="B1739" s="42">
        <v>0.4</v>
      </c>
      <c r="C1739" s="33">
        <v>2.5</v>
      </c>
      <c r="D1739" s="42">
        <v>4.3</v>
      </c>
      <c r="E1739" s="33">
        <v>0.2</v>
      </c>
      <c r="F1739" s="42">
        <v>1.8</v>
      </c>
      <c r="G1739" s="33">
        <v>0.5</v>
      </c>
      <c r="H1739" s="42">
        <v>0.1</v>
      </c>
      <c r="I1739" s="33">
        <v>2</v>
      </c>
      <c r="J1739" s="42">
        <v>1.7</v>
      </c>
      <c r="K1739" s="33">
        <v>0.3</v>
      </c>
      <c r="L1739" s="42">
        <v>0.4</v>
      </c>
      <c r="M1739" s="33">
        <v>0.4</v>
      </c>
      <c r="N1739" s="42">
        <v>0.1</v>
      </c>
      <c r="O1739" s="33">
        <v>0.2</v>
      </c>
      <c r="P1739" s="42">
        <v>298.7</v>
      </c>
      <c r="Q1739" s="33">
        <v>203.96</v>
      </c>
      <c r="R1739" s="42">
        <v>238.22</v>
      </c>
      <c r="S1739" s="33">
        <v>266.3</v>
      </c>
      <c r="T1739" s="42">
        <v>5.79</v>
      </c>
      <c r="U1739" s="33">
        <v>6.2</v>
      </c>
      <c r="V1739" s="116">
        <v>6.11</v>
      </c>
    </row>
    <row r="1740" spans="1:22" x14ac:dyDescent="0.25">
      <c r="A1740" s="26" t="s">
        <v>2138</v>
      </c>
      <c r="B1740" s="42">
        <v>0.2</v>
      </c>
      <c r="C1740" s="33">
        <v>2.8</v>
      </c>
      <c r="D1740" s="42">
        <v>4.7</v>
      </c>
      <c r="E1740" s="33">
        <v>0.3</v>
      </c>
      <c r="F1740" s="42">
        <v>1.8</v>
      </c>
      <c r="G1740" s="33">
        <v>0.8</v>
      </c>
      <c r="H1740" s="42">
        <v>0.2</v>
      </c>
      <c r="I1740" s="33">
        <v>2.2999999999999998</v>
      </c>
      <c r="J1740" s="42">
        <v>1.9</v>
      </c>
      <c r="K1740" s="33">
        <v>0.3</v>
      </c>
      <c r="L1740" s="42">
        <v>0.8</v>
      </c>
      <c r="M1740" s="33">
        <v>0.3</v>
      </c>
      <c r="N1740" s="42">
        <v>0.1</v>
      </c>
      <c r="O1740" s="33">
        <v>0.2</v>
      </c>
      <c r="P1740" s="42">
        <v>317.47000000000003</v>
      </c>
      <c r="Q1740" s="33">
        <v>222.57</v>
      </c>
      <c r="R1740" s="42">
        <v>252.82</v>
      </c>
      <c r="S1740" s="33">
        <v>265.94</v>
      </c>
      <c r="T1740" s="42">
        <v>5.82</v>
      </c>
      <c r="U1740" s="33">
        <v>6.31</v>
      </c>
      <c r="V1740" s="116">
        <v>6.19</v>
      </c>
    </row>
    <row r="1741" spans="1:22" x14ac:dyDescent="0.25">
      <c r="A1741" s="26" t="s">
        <v>396</v>
      </c>
      <c r="B1741" s="42">
        <v>0.7</v>
      </c>
      <c r="C1741" s="33">
        <v>4.2</v>
      </c>
      <c r="D1741" s="42">
        <v>4.8</v>
      </c>
      <c r="E1741" s="33">
        <v>0.1</v>
      </c>
      <c r="F1741" s="42">
        <v>1.4</v>
      </c>
      <c r="G1741" s="33">
        <v>1.1000000000000001</v>
      </c>
      <c r="H1741" s="42">
        <v>0.1</v>
      </c>
      <c r="I1741" s="33">
        <v>2.1</v>
      </c>
      <c r="J1741" s="42">
        <v>1.6</v>
      </c>
      <c r="K1741" s="33">
        <v>0.2</v>
      </c>
      <c r="L1741" s="42">
        <v>0.7</v>
      </c>
      <c r="M1741" s="33">
        <v>0.2</v>
      </c>
      <c r="N1741" s="42">
        <v>0.1</v>
      </c>
      <c r="O1741" s="33">
        <v>0.1</v>
      </c>
      <c r="P1741" s="42">
        <v>317.41000000000003</v>
      </c>
      <c r="Q1741" s="33">
        <v>218.53</v>
      </c>
      <c r="R1741" s="42">
        <v>254.79</v>
      </c>
      <c r="S1741" s="33">
        <v>265.2</v>
      </c>
      <c r="T1741" s="42">
        <v>6.62</v>
      </c>
      <c r="U1741" s="33">
        <v>6.93</v>
      </c>
      <c r="V1741" s="116">
        <v>6.77</v>
      </c>
    </row>
    <row r="1742" spans="1:22" x14ac:dyDescent="0.25">
      <c r="A1742" s="26" t="s">
        <v>2139</v>
      </c>
      <c r="B1742" s="42">
        <v>0.3</v>
      </c>
      <c r="C1742" s="33">
        <v>1.6</v>
      </c>
      <c r="D1742" s="42">
        <v>3.9</v>
      </c>
      <c r="E1742" s="33">
        <v>0.1</v>
      </c>
      <c r="F1742" s="42">
        <v>1.2</v>
      </c>
      <c r="G1742" s="33">
        <v>0.5</v>
      </c>
      <c r="H1742" s="42">
        <v>0.1</v>
      </c>
      <c r="I1742" s="33">
        <v>1.6</v>
      </c>
      <c r="J1742" s="42">
        <v>1.1000000000000001</v>
      </c>
      <c r="K1742" s="33">
        <v>0.2</v>
      </c>
      <c r="L1742" s="42">
        <v>0.6</v>
      </c>
      <c r="M1742" s="33">
        <v>0.2</v>
      </c>
      <c r="N1742" s="42">
        <v>0</v>
      </c>
      <c r="O1742" s="33">
        <v>0.1</v>
      </c>
      <c r="P1742" s="42">
        <v>403.9</v>
      </c>
      <c r="Q1742" s="33">
        <v>275.8</v>
      </c>
      <c r="R1742" s="42">
        <v>317</v>
      </c>
      <c r="S1742" s="33">
        <v>263.49</v>
      </c>
      <c r="T1742" s="42">
        <v>4.33</v>
      </c>
      <c r="U1742" s="33">
        <v>4.5599999999999996</v>
      </c>
      <c r="V1742" s="116">
        <v>4.57</v>
      </c>
    </row>
    <row r="1743" spans="1:22" x14ac:dyDescent="0.25">
      <c r="A1743" s="26" t="s">
        <v>2140</v>
      </c>
      <c r="B1743" s="42">
        <v>0.1</v>
      </c>
      <c r="C1743" s="33">
        <v>1.6</v>
      </c>
      <c r="D1743" s="42">
        <v>3.8</v>
      </c>
      <c r="E1743" s="33">
        <v>0.2</v>
      </c>
      <c r="F1743" s="42">
        <v>1.1000000000000001</v>
      </c>
      <c r="G1743" s="33">
        <v>0.5</v>
      </c>
      <c r="H1743" s="42">
        <v>0.1</v>
      </c>
      <c r="I1743" s="33">
        <v>1.5</v>
      </c>
      <c r="J1743" s="42">
        <v>1.2</v>
      </c>
      <c r="K1743" s="33">
        <v>0.3</v>
      </c>
      <c r="L1743" s="42">
        <v>0.5</v>
      </c>
      <c r="M1743" s="33">
        <v>0.2</v>
      </c>
      <c r="N1743" s="42">
        <v>0.1</v>
      </c>
      <c r="O1743" s="33">
        <v>0.1</v>
      </c>
      <c r="P1743" s="42">
        <v>395.82</v>
      </c>
      <c r="Q1743" s="33">
        <v>264.52999999999997</v>
      </c>
      <c r="R1743" s="42">
        <v>313.83999999999997</v>
      </c>
      <c r="S1743" s="33">
        <v>263.75</v>
      </c>
      <c r="T1743" s="42">
        <v>4.22</v>
      </c>
      <c r="U1743" s="33">
        <v>4.4800000000000004</v>
      </c>
      <c r="V1743" s="116">
        <v>4.53</v>
      </c>
    </row>
    <row r="1744" spans="1:22" x14ac:dyDescent="0.25">
      <c r="A1744" s="26" t="s">
        <v>397</v>
      </c>
      <c r="B1744" s="42">
        <v>0.2</v>
      </c>
      <c r="C1744" s="33">
        <v>1.9</v>
      </c>
      <c r="D1744" s="42">
        <v>4</v>
      </c>
      <c r="E1744" s="33">
        <v>0.1</v>
      </c>
      <c r="F1744" s="42">
        <v>1.2</v>
      </c>
      <c r="G1744" s="33">
        <v>1.1000000000000001</v>
      </c>
      <c r="H1744" s="42">
        <v>0.1</v>
      </c>
      <c r="I1744" s="33">
        <v>1.6</v>
      </c>
      <c r="J1744" s="42">
        <v>1.1000000000000001</v>
      </c>
      <c r="K1744" s="33">
        <v>0.2</v>
      </c>
      <c r="L1744" s="42">
        <v>0.7</v>
      </c>
      <c r="M1744" s="33">
        <v>0.3</v>
      </c>
      <c r="N1744" s="42">
        <v>0.1</v>
      </c>
      <c r="O1744" s="33">
        <v>0.1</v>
      </c>
      <c r="P1744" s="42">
        <v>383.06</v>
      </c>
      <c r="Q1744" s="33">
        <v>259.22000000000003</v>
      </c>
      <c r="R1744" s="42">
        <v>304.77999999999997</v>
      </c>
      <c r="S1744" s="33">
        <v>264.39</v>
      </c>
      <c r="T1744" s="42">
        <v>4.8</v>
      </c>
      <c r="U1744" s="33">
        <v>5.03</v>
      </c>
      <c r="V1744" s="116">
        <v>5.12</v>
      </c>
    </row>
    <row r="1745" spans="1:22" x14ac:dyDescent="0.25">
      <c r="A1745" s="26" t="s">
        <v>2141</v>
      </c>
      <c r="B1745" s="42">
        <v>0.4</v>
      </c>
      <c r="C1745" s="33">
        <v>2.5</v>
      </c>
      <c r="D1745" s="42">
        <v>4.5</v>
      </c>
      <c r="E1745" s="33">
        <v>0.2</v>
      </c>
      <c r="F1745" s="42">
        <v>1.6</v>
      </c>
      <c r="G1745" s="33">
        <v>1</v>
      </c>
      <c r="H1745" s="42">
        <v>0.1</v>
      </c>
      <c r="I1745" s="33">
        <v>1.3</v>
      </c>
      <c r="J1745" s="42">
        <v>1.5</v>
      </c>
      <c r="K1745" s="33">
        <v>0.2</v>
      </c>
      <c r="L1745" s="42">
        <v>0.4</v>
      </c>
      <c r="M1745" s="33">
        <v>0.1</v>
      </c>
      <c r="N1745" s="42">
        <v>0.1</v>
      </c>
      <c r="O1745" s="33">
        <v>0</v>
      </c>
      <c r="P1745" s="42">
        <v>353.23</v>
      </c>
      <c r="Q1745" s="33">
        <v>228.84</v>
      </c>
      <c r="R1745" s="42">
        <v>278.3</v>
      </c>
      <c r="S1745" s="33">
        <v>264.81</v>
      </c>
      <c r="T1745" s="42">
        <v>5.0599999999999996</v>
      </c>
      <c r="U1745" s="33">
        <v>5.5</v>
      </c>
      <c r="V1745" s="116">
        <v>5.43</v>
      </c>
    </row>
    <row r="1746" spans="1:22" x14ac:dyDescent="0.25">
      <c r="A1746" s="26" t="s">
        <v>2142</v>
      </c>
      <c r="B1746" s="42">
        <v>0.3</v>
      </c>
      <c r="C1746" s="33">
        <v>4.3</v>
      </c>
      <c r="D1746" s="42">
        <v>5.4</v>
      </c>
      <c r="E1746" s="33">
        <v>0.1</v>
      </c>
      <c r="F1746" s="42">
        <v>1.8</v>
      </c>
      <c r="G1746" s="33">
        <v>1.5</v>
      </c>
      <c r="H1746" s="42">
        <v>0</v>
      </c>
      <c r="I1746" s="33">
        <v>1.4</v>
      </c>
      <c r="J1746" s="42">
        <v>1.3</v>
      </c>
      <c r="K1746" s="33">
        <v>0.2</v>
      </c>
      <c r="L1746" s="42">
        <v>0.8</v>
      </c>
      <c r="M1746" s="33">
        <v>0.3</v>
      </c>
      <c r="N1746" s="42">
        <v>0.1</v>
      </c>
      <c r="O1746" s="33">
        <v>0.1</v>
      </c>
      <c r="P1746" s="42">
        <v>326.08</v>
      </c>
      <c r="Q1746" s="33">
        <v>220.71</v>
      </c>
      <c r="R1746" s="42">
        <v>251.53</v>
      </c>
      <c r="S1746" s="33">
        <v>266.26</v>
      </c>
      <c r="T1746" s="42">
        <v>6.7</v>
      </c>
      <c r="U1746" s="33">
        <v>7.23</v>
      </c>
      <c r="V1746" s="116">
        <v>7</v>
      </c>
    </row>
    <row r="1747" spans="1:22" x14ac:dyDescent="0.25">
      <c r="A1747" s="26" t="s">
        <v>398</v>
      </c>
      <c r="B1747" s="42">
        <v>0.3</v>
      </c>
      <c r="C1747" s="33">
        <v>4.7</v>
      </c>
      <c r="D1747" s="42">
        <v>5.3</v>
      </c>
      <c r="E1747" s="33">
        <v>0.1</v>
      </c>
      <c r="F1747" s="42">
        <v>1.6</v>
      </c>
      <c r="G1747" s="33">
        <v>1.5</v>
      </c>
      <c r="H1747" s="42">
        <v>0</v>
      </c>
      <c r="I1747" s="33">
        <v>1.4</v>
      </c>
      <c r="J1747" s="42">
        <v>1.4</v>
      </c>
      <c r="K1747" s="33">
        <v>0.2</v>
      </c>
      <c r="L1747" s="42">
        <v>0.7</v>
      </c>
      <c r="M1747" s="33">
        <v>0.3</v>
      </c>
      <c r="N1747" s="42">
        <v>0.1</v>
      </c>
      <c r="O1747" s="33">
        <v>0</v>
      </c>
      <c r="P1747" s="42">
        <v>328.19</v>
      </c>
      <c r="Q1747" s="33">
        <v>222.7</v>
      </c>
      <c r="R1747" s="42">
        <v>262.48</v>
      </c>
      <c r="S1747" s="33">
        <v>266.19</v>
      </c>
      <c r="T1747" s="42">
        <v>7.09</v>
      </c>
      <c r="U1747" s="33">
        <v>7.36</v>
      </c>
      <c r="V1747" s="116">
        <v>7.18</v>
      </c>
    </row>
    <row r="1748" spans="1:22" x14ac:dyDescent="0.25">
      <c r="A1748" s="26" t="s">
        <v>2143</v>
      </c>
      <c r="B1748" s="42">
        <v>0.6</v>
      </c>
      <c r="C1748" s="33">
        <v>4.5</v>
      </c>
      <c r="D1748" s="42">
        <v>5.2</v>
      </c>
      <c r="E1748" s="33">
        <v>0</v>
      </c>
      <c r="F1748" s="42">
        <v>1.7</v>
      </c>
      <c r="G1748" s="33">
        <v>1.3</v>
      </c>
      <c r="H1748" s="42">
        <v>0</v>
      </c>
      <c r="I1748" s="33">
        <v>1.5</v>
      </c>
      <c r="J1748" s="42">
        <v>1.2</v>
      </c>
      <c r="K1748" s="33">
        <v>0.2</v>
      </c>
      <c r="L1748" s="42">
        <v>0.7</v>
      </c>
      <c r="M1748" s="33">
        <v>0.2</v>
      </c>
      <c r="N1748" s="42">
        <v>0.1</v>
      </c>
      <c r="O1748" s="33">
        <v>0.1</v>
      </c>
      <c r="P1748" s="42">
        <v>319.33</v>
      </c>
      <c r="Q1748" s="33">
        <v>217.56</v>
      </c>
      <c r="R1748" s="42">
        <v>254.59</v>
      </c>
      <c r="S1748" s="33">
        <v>266.12</v>
      </c>
      <c r="T1748" s="42">
        <v>6.93</v>
      </c>
      <c r="U1748" s="33">
        <v>7.33</v>
      </c>
      <c r="V1748" s="116">
        <v>6.97</v>
      </c>
    </row>
    <row r="1749" spans="1:22" x14ac:dyDescent="0.25">
      <c r="A1749" s="26" t="s">
        <v>2144</v>
      </c>
      <c r="B1749" s="42">
        <v>0.3</v>
      </c>
      <c r="C1749" s="33">
        <v>4.3</v>
      </c>
      <c r="D1749" s="42">
        <v>5.4</v>
      </c>
      <c r="E1749" s="33">
        <v>0.2</v>
      </c>
      <c r="F1749" s="42">
        <v>1.7</v>
      </c>
      <c r="G1749" s="33">
        <v>1.6</v>
      </c>
      <c r="H1749" s="42">
        <v>0.1</v>
      </c>
      <c r="I1749" s="33">
        <v>1.6</v>
      </c>
      <c r="J1749" s="42">
        <v>1.5</v>
      </c>
      <c r="K1749" s="33">
        <v>0.2</v>
      </c>
      <c r="L1749" s="42">
        <v>0.8</v>
      </c>
      <c r="M1749" s="33">
        <v>0.3</v>
      </c>
      <c r="N1749" s="42">
        <v>0.1</v>
      </c>
      <c r="O1749" s="33">
        <v>0.1</v>
      </c>
      <c r="P1749" s="42">
        <v>308.54000000000002</v>
      </c>
      <c r="Q1749" s="33">
        <v>216.02</v>
      </c>
      <c r="R1749" s="42">
        <v>246.02</v>
      </c>
      <c r="S1749" s="33">
        <v>266.55</v>
      </c>
      <c r="T1749" s="42">
        <v>7.08</v>
      </c>
      <c r="U1749" s="33">
        <v>7.65</v>
      </c>
      <c r="V1749" s="116">
        <v>7.35</v>
      </c>
    </row>
    <row r="1750" spans="1:22" x14ac:dyDescent="0.25">
      <c r="A1750" s="26" t="s">
        <v>399</v>
      </c>
      <c r="B1750" s="42">
        <v>0.8</v>
      </c>
      <c r="C1750" s="33">
        <v>4.9000000000000004</v>
      </c>
      <c r="D1750" s="42">
        <v>5.0999999999999996</v>
      </c>
      <c r="E1750" s="33">
        <v>0.2</v>
      </c>
      <c r="F1750" s="42">
        <v>1.6</v>
      </c>
      <c r="G1750" s="33">
        <v>1.5</v>
      </c>
      <c r="H1750" s="42">
        <v>0.1</v>
      </c>
      <c r="I1750" s="33">
        <v>1.1000000000000001</v>
      </c>
      <c r="J1750" s="42">
        <v>1</v>
      </c>
      <c r="K1750" s="33">
        <v>0.2</v>
      </c>
      <c r="L1750" s="42">
        <v>0.5</v>
      </c>
      <c r="M1750" s="33">
        <v>0.2</v>
      </c>
      <c r="N1750" s="42">
        <v>0.1</v>
      </c>
      <c r="O1750" s="33">
        <v>0.1</v>
      </c>
      <c r="P1750" s="42">
        <v>314.74</v>
      </c>
      <c r="Q1750" s="33">
        <v>222.94</v>
      </c>
      <c r="R1750" s="42">
        <v>262.06</v>
      </c>
      <c r="S1750" s="33">
        <v>266.58</v>
      </c>
      <c r="T1750" s="42">
        <v>6.92</v>
      </c>
      <c r="U1750" s="33">
        <v>7.32</v>
      </c>
      <c r="V1750" s="116">
        <v>7.03</v>
      </c>
    </row>
    <row r="1751" spans="1:22" x14ac:dyDescent="0.25">
      <c r="A1751" s="26" t="s">
        <v>2145</v>
      </c>
      <c r="B1751" s="42">
        <v>0.5</v>
      </c>
      <c r="C1751" s="33">
        <v>4.7</v>
      </c>
      <c r="D1751" s="42">
        <v>5.4</v>
      </c>
      <c r="E1751" s="33">
        <v>0.1</v>
      </c>
      <c r="F1751" s="42">
        <v>1.8</v>
      </c>
      <c r="G1751" s="33">
        <v>1.5</v>
      </c>
      <c r="H1751" s="42">
        <v>0.1</v>
      </c>
      <c r="I1751" s="33">
        <v>1.8</v>
      </c>
      <c r="J1751" s="42">
        <v>1.5</v>
      </c>
      <c r="K1751" s="33">
        <v>0.2</v>
      </c>
      <c r="L1751" s="42">
        <v>0.7</v>
      </c>
      <c r="M1751" s="33">
        <v>0.2</v>
      </c>
      <c r="N1751" s="42">
        <v>0.1</v>
      </c>
      <c r="O1751" s="33">
        <v>0</v>
      </c>
      <c r="P1751" s="42">
        <v>306.91000000000003</v>
      </c>
      <c r="Q1751" s="33">
        <v>211.25</v>
      </c>
      <c r="R1751" s="42">
        <v>245.22</v>
      </c>
      <c r="S1751" s="33">
        <v>266.64</v>
      </c>
      <c r="T1751" s="42">
        <v>7.26</v>
      </c>
      <c r="U1751" s="33">
        <v>7.73</v>
      </c>
      <c r="V1751" s="116">
        <v>7.36</v>
      </c>
    </row>
    <row r="1752" spans="1:22" x14ac:dyDescent="0.25">
      <c r="A1752" s="26" t="s">
        <v>2146</v>
      </c>
      <c r="B1752" s="42">
        <v>0.4</v>
      </c>
      <c r="C1752" s="33">
        <v>4.8</v>
      </c>
      <c r="D1752" s="42">
        <v>5.3</v>
      </c>
      <c r="E1752" s="33">
        <v>0</v>
      </c>
      <c r="F1752" s="42">
        <v>1.7</v>
      </c>
      <c r="G1752" s="33">
        <v>1.5</v>
      </c>
      <c r="H1752" s="42">
        <v>0.1</v>
      </c>
      <c r="I1752" s="33">
        <v>1.3</v>
      </c>
      <c r="J1752" s="42">
        <v>1.1000000000000001</v>
      </c>
      <c r="K1752" s="33">
        <v>0.1</v>
      </c>
      <c r="L1752" s="42">
        <v>0.6</v>
      </c>
      <c r="M1752" s="33">
        <v>0.2</v>
      </c>
      <c r="N1752" s="42">
        <v>0.1</v>
      </c>
      <c r="O1752" s="33">
        <v>0</v>
      </c>
      <c r="P1752" s="42">
        <v>319.22000000000003</v>
      </c>
      <c r="Q1752" s="33">
        <v>219.08</v>
      </c>
      <c r="R1752" s="42">
        <v>255.44</v>
      </c>
      <c r="S1752" s="33">
        <v>265.22000000000003</v>
      </c>
      <c r="T1752" s="42">
        <v>7.26</v>
      </c>
      <c r="U1752" s="33">
        <v>7.7</v>
      </c>
      <c r="V1752" s="116">
        <v>7.38</v>
      </c>
    </row>
    <row r="1753" spans="1:22" x14ac:dyDescent="0.25">
      <c r="A1753" s="26" t="s">
        <v>400</v>
      </c>
      <c r="B1753" s="42">
        <v>0.5</v>
      </c>
      <c r="C1753" s="33">
        <v>3.5</v>
      </c>
      <c r="D1753" s="42">
        <v>4.8</v>
      </c>
      <c r="E1753" s="33">
        <v>0.2</v>
      </c>
      <c r="F1753" s="42">
        <v>1.6</v>
      </c>
      <c r="G1753" s="33">
        <v>1.4</v>
      </c>
      <c r="H1753" s="42">
        <v>0.1</v>
      </c>
      <c r="I1753" s="33">
        <v>1.7</v>
      </c>
      <c r="J1753" s="42">
        <v>1.3</v>
      </c>
      <c r="K1753" s="33">
        <v>0.3</v>
      </c>
      <c r="L1753" s="42">
        <v>0.6</v>
      </c>
      <c r="M1753" s="33">
        <v>0.2</v>
      </c>
      <c r="N1753" s="42">
        <v>0.1</v>
      </c>
      <c r="O1753" s="33">
        <v>0.2</v>
      </c>
      <c r="P1753" s="42">
        <v>301.3</v>
      </c>
      <c r="Q1753" s="33">
        <v>211</v>
      </c>
      <c r="R1753" s="42">
        <v>257.48</v>
      </c>
      <c r="S1753" s="33">
        <v>265.23</v>
      </c>
      <c r="T1753" s="42">
        <v>6.15</v>
      </c>
      <c r="U1753" s="33">
        <v>6.5</v>
      </c>
      <c r="V1753" s="116">
        <v>6.26</v>
      </c>
    </row>
    <row r="1754" spans="1:22" x14ac:dyDescent="0.25">
      <c r="A1754" s="26" t="s">
        <v>2147</v>
      </c>
      <c r="B1754" s="42">
        <v>0.2</v>
      </c>
      <c r="C1754" s="33">
        <v>3.8</v>
      </c>
      <c r="D1754" s="42">
        <v>5</v>
      </c>
      <c r="E1754" s="33">
        <v>0</v>
      </c>
      <c r="F1754" s="42">
        <v>1.9</v>
      </c>
      <c r="G1754" s="33">
        <v>1.1000000000000001</v>
      </c>
      <c r="H1754" s="42">
        <v>0.1</v>
      </c>
      <c r="I1754" s="33">
        <v>1.6</v>
      </c>
      <c r="J1754" s="42">
        <v>1.3</v>
      </c>
      <c r="K1754" s="33">
        <v>0.2</v>
      </c>
      <c r="L1754" s="42">
        <v>0.5</v>
      </c>
      <c r="M1754" s="33">
        <v>0.1</v>
      </c>
      <c r="N1754" s="42">
        <v>0.1</v>
      </c>
      <c r="O1754" s="33">
        <v>0.1</v>
      </c>
      <c r="P1754" s="42">
        <v>289.95</v>
      </c>
      <c r="Q1754" s="33">
        <v>200.14</v>
      </c>
      <c r="R1754" s="42">
        <v>228.32</v>
      </c>
      <c r="S1754" s="33">
        <v>264.7</v>
      </c>
      <c r="T1754" s="42">
        <v>6.63</v>
      </c>
      <c r="U1754" s="33">
        <v>6.8</v>
      </c>
      <c r="V1754" s="116">
        <v>6.6</v>
      </c>
    </row>
    <row r="1755" spans="1:22" x14ac:dyDescent="0.25">
      <c r="A1755" s="26" t="s">
        <v>2148</v>
      </c>
      <c r="B1755" s="42">
        <v>1</v>
      </c>
      <c r="C1755" s="33">
        <v>3.5</v>
      </c>
      <c r="D1755" s="42">
        <v>4.2</v>
      </c>
      <c r="E1755" s="33">
        <v>0.2</v>
      </c>
      <c r="F1755" s="42">
        <v>1.7</v>
      </c>
      <c r="G1755" s="33">
        <v>1.1000000000000001</v>
      </c>
      <c r="H1755" s="42">
        <v>0.1</v>
      </c>
      <c r="I1755" s="33">
        <v>1.3</v>
      </c>
      <c r="J1755" s="42">
        <v>1.1000000000000001</v>
      </c>
      <c r="K1755" s="33">
        <v>0.1</v>
      </c>
      <c r="L1755" s="42">
        <v>0.5</v>
      </c>
      <c r="M1755" s="33">
        <v>0.1</v>
      </c>
      <c r="N1755" s="42">
        <v>0.1</v>
      </c>
      <c r="O1755" s="33">
        <v>0</v>
      </c>
      <c r="P1755" s="42">
        <v>315.52</v>
      </c>
      <c r="Q1755" s="33">
        <v>216.46</v>
      </c>
      <c r="R1755" s="42">
        <v>252.06</v>
      </c>
      <c r="S1755" s="33">
        <v>264.04000000000002</v>
      </c>
      <c r="T1755" s="42">
        <v>6.12</v>
      </c>
      <c r="U1755" s="33">
        <v>6.26</v>
      </c>
      <c r="V1755" s="116">
        <v>5.79</v>
      </c>
    </row>
    <row r="1756" spans="1:22" x14ac:dyDescent="0.25">
      <c r="A1756" s="26" t="s">
        <v>401</v>
      </c>
      <c r="B1756" s="42">
        <v>0.9</v>
      </c>
      <c r="C1756" s="33">
        <v>5.3</v>
      </c>
      <c r="D1756" s="42">
        <v>5.2</v>
      </c>
      <c r="E1756" s="33">
        <v>0.2</v>
      </c>
      <c r="F1756" s="42">
        <v>1.9</v>
      </c>
      <c r="G1756" s="33">
        <v>1.4</v>
      </c>
      <c r="H1756" s="42">
        <v>0</v>
      </c>
      <c r="I1756" s="33">
        <v>1.7</v>
      </c>
      <c r="J1756" s="42">
        <v>1.4</v>
      </c>
      <c r="K1756" s="33">
        <v>0.2</v>
      </c>
      <c r="L1756" s="42">
        <v>0.6</v>
      </c>
      <c r="M1756" s="33">
        <v>0.1</v>
      </c>
      <c r="N1756" s="42">
        <v>0.2</v>
      </c>
      <c r="O1756" s="33">
        <v>0.1</v>
      </c>
      <c r="P1756" s="42">
        <v>255.76</v>
      </c>
      <c r="Q1756" s="33">
        <v>163.85</v>
      </c>
      <c r="R1756" s="42">
        <v>199.92</v>
      </c>
      <c r="S1756" s="33">
        <v>264.72000000000003</v>
      </c>
      <c r="T1756" s="42">
        <v>8.0500000000000007</v>
      </c>
      <c r="U1756" s="33">
        <v>8.3000000000000007</v>
      </c>
      <c r="V1756" s="116">
        <v>7.83</v>
      </c>
    </row>
    <row r="1757" spans="1:22" x14ac:dyDescent="0.25">
      <c r="A1757" s="26" t="s">
        <v>2149</v>
      </c>
      <c r="B1757" s="42">
        <v>0.9</v>
      </c>
      <c r="C1757" s="33">
        <v>2.7</v>
      </c>
      <c r="D1757" s="42">
        <v>3.9</v>
      </c>
      <c r="E1757" s="33">
        <v>0.2</v>
      </c>
      <c r="F1757" s="42">
        <v>1.4</v>
      </c>
      <c r="G1757" s="33">
        <v>0.6</v>
      </c>
      <c r="H1757" s="42">
        <v>0</v>
      </c>
      <c r="I1757" s="33">
        <v>1.1000000000000001</v>
      </c>
      <c r="J1757" s="42">
        <v>1</v>
      </c>
      <c r="K1757" s="33">
        <v>0.2</v>
      </c>
      <c r="L1757" s="42">
        <v>0.4</v>
      </c>
      <c r="M1757" s="33">
        <v>0.2</v>
      </c>
      <c r="N1757" s="42">
        <v>0.1</v>
      </c>
      <c r="O1757" s="33">
        <v>0.1</v>
      </c>
      <c r="P1757" s="42">
        <v>324.64</v>
      </c>
      <c r="Q1757" s="33">
        <v>218.74</v>
      </c>
      <c r="R1757" s="42">
        <v>256.66000000000003</v>
      </c>
      <c r="S1757" s="33">
        <v>263.92</v>
      </c>
      <c r="T1757" s="42">
        <v>5.4</v>
      </c>
      <c r="U1757" s="33">
        <v>5.44</v>
      </c>
      <c r="V1757" s="116">
        <v>5.16</v>
      </c>
    </row>
    <row r="1758" spans="1:22" x14ac:dyDescent="0.25">
      <c r="A1758" s="26" t="s">
        <v>2150</v>
      </c>
      <c r="B1758" s="42">
        <v>0.6</v>
      </c>
      <c r="C1758" s="33">
        <v>3.4</v>
      </c>
      <c r="D1758" s="42">
        <v>4.4000000000000004</v>
      </c>
      <c r="E1758" s="33">
        <v>0.1</v>
      </c>
      <c r="F1758" s="42">
        <v>1.4</v>
      </c>
      <c r="G1758" s="33">
        <v>0.9</v>
      </c>
      <c r="H1758" s="42">
        <v>0.1</v>
      </c>
      <c r="I1758" s="33">
        <v>1.4</v>
      </c>
      <c r="J1758" s="42">
        <v>1.3</v>
      </c>
      <c r="K1758" s="33">
        <v>0.2</v>
      </c>
      <c r="L1758" s="42">
        <v>0.5</v>
      </c>
      <c r="M1758" s="33">
        <v>0.1</v>
      </c>
      <c r="N1758" s="42">
        <v>0.1</v>
      </c>
      <c r="O1758" s="33">
        <v>0</v>
      </c>
      <c r="P1758" s="42">
        <v>318.94</v>
      </c>
      <c r="Q1758" s="33">
        <v>216.98</v>
      </c>
      <c r="R1758" s="42">
        <v>252.77</v>
      </c>
      <c r="S1758" s="33">
        <v>264</v>
      </c>
      <c r="T1758" s="42">
        <v>5.97</v>
      </c>
      <c r="U1758" s="33">
        <v>5.96</v>
      </c>
      <c r="V1758" s="116">
        <v>5.73</v>
      </c>
    </row>
    <row r="1759" spans="1:22" x14ac:dyDescent="0.25">
      <c r="A1759" s="26" t="s">
        <v>402</v>
      </c>
      <c r="B1759" s="42">
        <v>0.5</v>
      </c>
      <c r="C1759" s="33">
        <v>2.8</v>
      </c>
      <c r="D1759" s="42">
        <v>4.2</v>
      </c>
      <c r="E1759" s="33">
        <v>0.1</v>
      </c>
      <c r="F1759" s="42">
        <v>1.5</v>
      </c>
      <c r="G1759" s="33">
        <v>0.8</v>
      </c>
      <c r="H1759" s="42">
        <v>0</v>
      </c>
      <c r="I1759" s="33">
        <v>1.5</v>
      </c>
      <c r="J1759" s="42">
        <v>1.3</v>
      </c>
      <c r="K1759" s="33">
        <v>0.2</v>
      </c>
      <c r="L1759" s="42">
        <v>0.7</v>
      </c>
      <c r="M1759" s="33">
        <v>0.3</v>
      </c>
      <c r="N1759" s="42">
        <v>0.1</v>
      </c>
      <c r="O1759" s="33">
        <v>0.1</v>
      </c>
      <c r="P1759" s="42">
        <v>318.93</v>
      </c>
      <c r="Q1759" s="33">
        <v>216.25</v>
      </c>
      <c r="R1759" s="42">
        <v>255.82</v>
      </c>
      <c r="S1759" s="33">
        <v>264.32</v>
      </c>
      <c r="T1759" s="42">
        <v>5.56</v>
      </c>
      <c r="U1759" s="33">
        <v>5.6</v>
      </c>
      <c r="V1759" s="116">
        <v>5.36</v>
      </c>
    </row>
    <row r="1760" spans="1:22" x14ac:dyDescent="0.25">
      <c r="A1760" s="26" t="s">
        <v>2151</v>
      </c>
      <c r="B1760" s="42">
        <v>0.4</v>
      </c>
      <c r="C1760" s="33">
        <v>2.6</v>
      </c>
      <c r="D1760" s="42">
        <v>4.2</v>
      </c>
      <c r="E1760" s="33">
        <v>0.2</v>
      </c>
      <c r="F1760" s="42">
        <v>1.4</v>
      </c>
      <c r="G1760" s="33">
        <v>0.9</v>
      </c>
      <c r="H1760" s="42">
        <v>0</v>
      </c>
      <c r="I1760" s="33">
        <v>1.4</v>
      </c>
      <c r="J1760" s="42">
        <v>1.5</v>
      </c>
      <c r="K1760" s="33">
        <v>0.2</v>
      </c>
      <c r="L1760" s="42">
        <v>0.5</v>
      </c>
      <c r="M1760" s="33">
        <v>0.3</v>
      </c>
      <c r="N1760" s="42">
        <v>0.1</v>
      </c>
      <c r="O1760" s="33">
        <v>0.2</v>
      </c>
      <c r="P1760" s="42">
        <v>341.52</v>
      </c>
      <c r="Q1760" s="33">
        <v>222.31</v>
      </c>
      <c r="R1760" s="42">
        <v>265.18</v>
      </c>
      <c r="S1760" s="33">
        <v>263.89</v>
      </c>
      <c r="T1760" s="42">
        <v>5.49</v>
      </c>
      <c r="U1760" s="33">
        <v>5.43</v>
      </c>
      <c r="V1760" s="116">
        <v>5.42</v>
      </c>
    </row>
    <row r="1761" spans="1:22" x14ac:dyDescent="0.25">
      <c r="A1761" s="26" t="s">
        <v>2152</v>
      </c>
      <c r="B1761" s="42">
        <v>0.4</v>
      </c>
      <c r="C1761" s="33">
        <v>1.4</v>
      </c>
      <c r="D1761" s="42">
        <v>3.3</v>
      </c>
      <c r="E1761" s="33">
        <v>0.1</v>
      </c>
      <c r="F1761" s="42">
        <v>1</v>
      </c>
      <c r="G1761" s="33">
        <v>0.4</v>
      </c>
      <c r="H1761" s="42">
        <v>0.1</v>
      </c>
      <c r="I1761" s="33">
        <v>1.4</v>
      </c>
      <c r="J1761" s="42">
        <v>1.1000000000000001</v>
      </c>
      <c r="K1761" s="33">
        <v>0.2</v>
      </c>
      <c r="L1761" s="42">
        <v>0.4</v>
      </c>
      <c r="M1761" s="33">
        <v>0.2</v>
      </c>
      <c r="N1761" s="42">
        <v>0.1</v>
      </c>
      <c r="O1761" s="33">
        <v>0.1</v>
      </c>
      <c r="P1761" s="42">
        <v>401.5</v>
      </c>
      <c r="Q1761" s="33">
        <v>271.89</v>
      </c>
      <c r="R1761" s="42">
        <v>321.68</v>
      </c>
      <c r="S1761" s="33">
        <v>262.69</v>
      </c>
      <c r="T1761" s="42">
        <v>4.07</v>
      </c>
      <c r="U1761" s="33">
        <v>4.12</v>
      </c>
      <c r="V1761" s="116">
        <v>4.1100000000000003</v>
      </c>
    </row>
    <row r="1762" spans="1:22" x14ac:dyDescent="0.25">
      <c r="A1762" s="26" t="s">
        <v>403</v>
      </c>
      <c r="B1762" s="42">
        <v>0.3</v>
      </c>
      <c r="C1762" s="33">
        <v>1.5</v>
      </c>
      <c r="D1762" s="42">
        <v>3.8</v>
      </c>
      <c r="E1762" s="33">
        <v>0.2</v>
      </c>
      <c r="F1762" s="42">
        <v>1.3</v>
      </c>
      <c r="G1762" s="33">
        <v>0.8</v>
      </c>
      <c r="H1762" s="42">
        <v>0.1</v>
      </c>
      <c r="I1762" s="33">
        <v>1.6</v>
      </c>
      <c r="J1762" s="42">
        <v>1.4</v>
      </c>
      <c r="K1762" s="33">
        <v>0.3</v>
      </c>
      <c r="L1762" s="42">
        <v>0.7</v>
      </c>
      <c r="M1762" s="33">
        <v>0.3</v>
      </c>
      <c r="N1762" s="42">
        <v>0.1</v>
      </c>
      <c r="O1762" s="33">
        <v>0</v>
      </c>
      <c r="P1762" s="42">
        <v>400.08</v>
      </c>
      <c r="Q1762" s="33">
        <v>267.77999999999997</v>
      </c>
      <c r="R1762" s="42">
        <v>316.73</v>
      </c>
      <c r="S1762" s="33">
        <v>262.57</v>
      </c>
      <c r="T1762" s="42">
        <v>4.6500000000000004</v>
      </c>
      <c r="U1762" s="33">
        <v>4.76</v>
      </c>
      <c r="V1762" s="116">
        <v>4.72</v>
      </c>
    </row>
    <row r="1763" spans="1:22" x14ac:dyDescent="0.25">
      <c r="A1763" s="26" t="s">
        <v>2153</v>
      </c>
      <c r="B1763" s="42">
        <v>0.2</v>
      </c>
      <c r="C1763" s="33">
        <v>2.4</v>
      </c>
      <c r="D1763" s="42">
        <v>4.5</v>
      </c>
      <c r="E1763" s="33">
        <v>0.1</v>
      </c>
      <c r="F1763" s="42">
        <v>1.7</v>
      </c>
      <c r="G1763" s="33">
        <v>0.9</v>
      </c>
      <c r="H1763" s="42">
        <v>0</v>
      </c>
      <c r="I1763" s="33">
        <v>1.9</v>
      </c>
      <c r="J1763" s="42">
        <v>1.9</v>
      </c>
      <c r="K1763" s="33">
        <v>0.2</v>
      </c>
      <c r="L1763" s="42">
        <v>0.8</v>
      </c>
      <c r="M1763" s="33">
        <v>0.3</v>
      </c>
      <c r="N1763" s="42">
        <v>0.1</v>
      </c>
      <c r="O1763" s="33">
        <v>0</v>
      </c>
      <c r="P1763" s="42">
        <v>345.15</v>
      </c>
      <c r="Q1763" s="33">
        <v>227.94</v>
      </c>
      <c r="R1763" s="42">
        <v>273.83</v>
      </c>
      <c r="S1763" s="33">
        <v>263.61</v>
      </c>
      <c r="T1763" s="42">
        <v>5.92</v>
      </c>
      <c r="U1763" s="33">
        <v>6.1</v>
      </c>
      <c r="V1763" s="116">
        <v>5.97</v>
      </c>
    </row>
    <row r="1764" spans="1:22" x14ac:dyDescent="0.25">
      <c r="A1764" s="26" t="s">
        <v>2154</v>
      </c>
      <c r="B1764" s="42">
        <v>0.4</v>
      </c>
      <c r="C1764" s="33">
        <v>3.1</v>
      </c>
      <c r="D1764" s="42">
        <v>4.5999999999999996</v>
      </c>
      <c r="E1764" s="33">
        <v>0.1</v>
      </c>
      <c r="F1764" s="42">
        <v>1.6</v>
      </c>
      <c r="G1764" s="33">
        <v>0.9</v>
      </c>
      <c r="H1764" s="42">
        <v>0.1</v>
      </c>
      <c r="I1764" s="33">
        <v>1.7</v>
      </c>
      <c r="J1764" s="42">
        <v>1.6</v>
      </c>
      <c r="K1764" s="33">
        <v>0.3</v>
      </c>
      <c r="L1764" s="42">
        <v>0.7</v>
      </c>
      <c r="M1764" s="33">
        <v>0.3</v>
      </c>
      <c r="N1764" s="42">
        <v>0.1</v>
      </c>
      <c r="O1764" s="33">
        <v>0.1</v>
      </c>
      <c r="P1764" s="42">
        <v>325.64999999999998</v>
      </c>
      <c r="Q1764" s="33">
        <v>220.25</v>
      </c>
      <c r="R1764" s="42">
        <v>256.52</v>
      </c>
      <c r="S1764" s="33">
        <v>264.23</v>
      </c>
      <c r="T1764" s="42">
        <v>6.23</v>
      </c>
      <c r="U1764" s="33">
        <v>6.26</v>
      </c>
      <c r="V1764" s="116">
        <v>6.1</v>
      </c>
    </row>
    <row r="1765" spans="1:22" x14ac:dyDescent="0.25">
      <c r="A1765" s="26" t="s">
        <v>404</v>
      </c>
      <c r="B1765" s="42">
        <v>0.5</v>
      </c>
      <c r="C1765" s="33">
        <v>4.3</v>
      </c>
      <c r="D1765" s="42">
        <v>4.8</v>
      </c>
      <c r="E1765" s="33">
        <v>0.1</v>
      </c>
      <c r="F1765" s="42">
        <v>1.6</v>
      </c>
      <c r="G1765" s="33">
        <v>1.3</v>
      </c>
      <c r="H1765" s="42">
        <v>0.1</v>
      </c>
      <c r="I1765" s="33">
        <v>2.5</v>
      </c>
      <c r="J1765" s="42">
        <v>2.4</v>
      </c>
      <c r="K1765" s="33">
        <v>0.3</v>
      </c>
      <c r="L1765" s="42">
        <v>1.1000000000000001</v>
      </c>
      <c r="M1765" s="33">
        <v>0.3</v>
      </c>
      <c r="N1765" s="42">
        <v>0.1</v>
      </c>
      <c r="O1765" s="33">
        <v>0.1</v>
      </c>
      <c r="P1765" s="42">
        <v>298.99</v>
      </c>
      <c r="Q1765" s="33">
        <v>204.47</v>
      </c>
      <c r="R1765" s="42">
        <v>238.41</v>
      </c>
      <c r="S1765" s="33">
        <v>265.16000000000003</v>
      </c>
      <c r="T1765" s="42">
        <v>7.38</v>
      </c>
      <c r="U1765" s="33">
        <v>7.8</v>
      </c>
      <c r="V1765" s="116">
        <v>7.75</v>
      </c>
    </row>
    <row r="1766" spans="1:22" x14ac:dyDescent="0.25">
      <c r="A1766" s="26" t="s">
        <v>2155</v>
      </c>
      <c r="B1766" s="42">
        <v>0.5</v>
      </c>
      <c r="C1766" s="33">
        <v>4.5</v>
      </c>
      <c r="D1766" s="42">
        <v>5.4</v>
      </c>
      <c r="E1766" s="33">
        <v>0.1</v>
      </c>
      <c r="F1766" s="42">
        <v>1.6</v>
      </c>
      <c r="G1766" s="33">
        <v>1.3</v>
      </c>
      <c r="H1766" s="42">
        <v>0.1</v>
      </c>
      <c r="I1766" s="33">
        <v>1.8</v>
      </c>
      <c r="J1766" s="42">
        <v>2.1</v>
      </c>
      <c r="K1766" s="33">
        <v>0.3</v>
      </c>
      <c r="L1766" s="42">
        <v>0.9</v>
      </c>
      <c r="M1766" s="33">
        <v>0.4</v>
      </c>
      <c r="N1766" s="42">
        <v>0.1</v>
      </c>
      <c r="O1766" s="33">
        <v>0.1</v>
      </c>
      <c r="P1766" s="42">
        <v>301.66000000000003</v>
      </c>
      <c r="Q1766" s="33">
        <v>206.14</v>
      </c>
      <c r="R1766" s="42">
        <v>241.05</v>
      </c>
      <c r="S1766" s="33">
        <v>264.91000000000003</v>
      </c>
      <c r="T1766" s="42">
        <v>7.13</v>
      </c>
      <c r="U1766" s="33">
        <v>7.65</v>
      </c>
      <c r="V1766" s="116">
        <v>7.56</v>
      </c>
    </row>
    <row r="1767" spans="1:22" x14ac:dyDescent="0.25">
      <c r="A1767" s="26" t="s">
        <v>2156</v>
      </c>
      <c r="B1767" s="42">
        <v>0.4</v>
      </c>
      <c r="C1767" s="33">
        <v>3.9</v>
      </c>
      <c r="D1767" s="42">
        <v>4.8</v>
      </c>
      <c r="E1767" s="33">
        <v>0.1</v>
      </c>
      <c r="F1767" s="42">
        <v>1.5</v>
      </c>
      <c r="G1767" s="33">
        <v>1</v>
      </c>
      <c r="H1767" s="42">
        <v>0.2</v>
      </c>
      <c r="I1767" s="33">
        <v>2</v>
      </c>
      <c r="J1767" s="42">
        <v>1.7</v>
      </c>
      <c r="K1767" s="33">
        <v>0.3</v>
      </c>
      <c r="L1767" s="42">
        <v>0.6</v>
      </c>
      <c r="M1767" s="33">
        <v>0.3</v>
      </c>
      <c r="N1767" s="42">
        <v>0.1</v>
      </c>
      <c r="O1767" s="33">
        <v>0.1</v>
      </c>
      <c r="P1767" s="42">
        <v>315.63</v>
      </c>
      <c r="Q1767" s="33">
        <v>213.2</v>
      </c>
      <c r="R1767" s="42">
        <v>250.84</v>
      </c>
      <c r="S1767" s="33">
        <v>264.92</v>
      </c>
      <c r="T1767" s="42">
        <v>6.49</v>
      </c>
      <c r="U1767" s="33">
        <v>6.71</v>
      </c>
      <c r="V1767" s="116">
        <v>6.68</v>
      </c>
    </row>
    <row r="1768" spans="1:22" x14ac:dyDescent="0.25">
      <c r="A1768" s="26" t="s">
        <v>405</v>
      </c>
      <c r="B1768" s="42">
        <v>0.5</v>
      </c>
      <c r="C1768" s="33">
        <v>3.2</v>
      </c>
      <c r="D1768" s="42">
        <v>4.3</v>
      </c>
      <c r="E1768" s="33">
        <v>0.1</v>
      </c>
      <c r="F1768" s="42">
        <v>1.5</v>
      </c>
      <c r="G1768" s="33">
        <v>1.1000000000000001</v>
      </c>
      <c r="H1768" s="42">
        <v>0.2</v>
      </c>
      <c r="I1768" s="33">
        <v>2.1</v>
      </c>
      <c r="J1768" s="42">
        <v>1.9</v>
      </c>
      <c r="K1768" s="33">
        <v>0.3</v>
      </c>
      <c r="L1768" s="42">
        <v>0.9</v>
      </c>
      <c r="M1768" s="33">
        <v>0.4</v>
      </c>
      <c r="N1768" s="42">
        <v>0.1</v>
      </c>
      <c r="O1768" s="33">
        <v>0.2</v>
      </c>
      <c r="P1768" s="42">
        <v>297.3</v>
      </c>
      <c r="Q1768" s="33">
        <v>206.32</v>
      </c>
      <c r="R1768" s="42">
        <v>244.86</v>
      </c>
      <c r="S1768" s="33">
        <v>265.42</v>
      </c>
      <c r="T1768" s="42">
        <v>6</v>
      </c>
      <c r="U1768" s="33">
        <v>6.3</v>
      </c>
      <c r="V1768" s="116">
        <v>6.41</v>
      </c>
    </row>
    <row r="1769" spans="1:22" x14ac:dyDescent="0.25">
      <c r="A1769" s="26" t="s">
        <v>2157</v>
      </c>
      <c r="B1769" s="42">
        <v>0.4</v>
      </c>
      <c r="C1769" s="33">
        <v>3.2</v>
      </c>
      <c r="D1769" s="42">
        <v>4.7</v>
      </c>
      <c r="E1769" s="33">
        <v>0.1</v>
      </c>
      <c r="F1769" s="42">
        <v>1.8</v>
      </c>
      <c r="G1769" s="33">
        <v>1.2</v>
      </c>
      <c r="H1769" s="42">
        <v>0.1</v>
      </c>
      <c r="I1769" s="33">
        <v>2.2000000000000002</v>
      </c>
      <c r="J1769" s="42">
        <v>1.7</v>
      </c>
      <c r="K1769" s="33">
        <v>0.3</v>
      </c>
      <c r="L1769" s="42">
        <v>1</v>
      </c>
      <c r="M1769" s="33">
        <v>0.4</v>
      </c>
      <c r="N1769" s="42">
        <v>0.1</v>
      </c>
      <c r="O1769" s="33">
        <v>0.1</v>
      </c>
      <c r="P1769" s="42">
        <v>319.64999999999998</v>
      </c>
      <c r="Q1769" s="33">
        <v>212.12</v>
      </c>
      <c r="R1769" s="42">
        <v>248.01</v>
      </c>
      <c r="S1769" s="33">
        <v>264.91000000000003</v>
      </c>
      <c r="T1769" s="42">
        <v>5.83</v>
      </c>
      <c r="U1769" s="33">
        <v>6.09</v>
      </c>
      <c r="V1769" s="116">
        <v>6.27</v>
      </c>
    </row>
    <row r="1770" spans="1:22" x14ac:dyDescent="0.25">
      <c r="A1770" s="26" t="s">
        <v>2158</v>
      </c>
      <c r="B1770" s="42">
        <v>0.6</v>
      </c>
      <c r="C1770" s="33">
        <v>5.9</v>
      </c>
      <c r="D1770" s="42">
        <v>4.8</v>
      </c>
      <c r="E1770" s="33">
        <v>0.1</v>
      </c>
      <c r="F1770" s="42">
        <v>2.1</v>
      </c>
      <c r="G1770" s="33">
        <v>1.3</v>
      </c>
      <c r="H1770" s="42">
        <v>0</v>
      </c>
      <c r="I1770" s="33">
        <v>2.8</v>
      </c>
      <c r="J1770" s="42">
        <v>2.2000000000000002</v>
      </c>
      <c r="K1770" s="33">
        <v>0.5</v>
      </c>
      <c r="L1770" s="42">
        <v>0.7</v>
      </c>
      <c r="M1770" s="33">
        <v>0.3</v>
      </c>
      <c r="N1770" s="42">
        <v>0.1</v>
      </c>
      <c r="O1770" s="33">
        <v>0.1</v>
      </c>
      <c r="P1770" s="42">
        <v>239.09</v>
      </c>
      <c r="Q1770" s="33">
        <v>150.44</v>
      </c>
      <c r="R1770" s="42">
        <v>191.1</v>
      </c>
      <c r="S1770" s="33">
        <v>266.35000000000002</v>
      </c>
      <c r="T1770" s="42">
        <v>8.25</v>
      </c>
      <c r="U1770" s="33">
        <v>8.51</v>
      </c>
      <c r="V1770" s="116">
        <v>8.0299999999999994</v>
      </c>
    </row>
    <row r="1771" spans="1:22" x14ac:dyDescent="0.25">
      <c r="A1771" s="26" t="s">
        <v>406</v>
      </c>
      <c r="B1771" s="42">
        <v>0.7</v>
      </c>
      <c r="C1771" s="33">
        <v>3.8</v>
      </c>
      <c r="D1771" s="42">
        <v>4.4000000000000004</v>
      </c>
      <c r="E1771" s="33">
        <v>0.1</v>
      </c>
      <c r="F1771" s="42">
        <v>1.5</v>
      </c>
      <c r="G1771" s="33">
        <v>0.9</v>
      </c>
      <c r="H1771" s="42">
        <v>0.1</v>
      </c>
      <c r="I1771" s="33">
        <v>1.6</v>
      </c>
      <c r="J1771" s="42">
        <v>1.7</v>
      </c>
      <c r="K1771" s="33">
        <v>0.2</v>
      </c>
      <c r="L1771" s="42">
        <v>0.9</v>
      </c>
      <c r="M1771" s="33">
        <v>0.3</v>
      </c>
      <c r="N1771" s="42">
        <v>0.1</v>
      </c>
      <c r="O1771" s="33">
        <v>0.1</v>
      </c>
      <c r="P1771" s="42">
        <v>307.31</v>
      </c>
      <c r="Q1771" s="33">
        <v>211.92</v>
      </c>
      <c r="R1771" s="42">
        <v>244.18</v>
      </c>
      <c r="S1771" s="33">
        <v>266.10000000000002</v>
      </c>
      <c r="T1771" s="42">
        <v>6.37</v>
      </c>
      <c r="U1771" s="33">
        <v>6.41</v>
      </c>
      <c r="V1771" s="116">
        <v>6.22</v>
      </c>
    </row>
    <row r="1772" spans="1:22" x14ac:dyDescent="0.25">
      <c r="A1772" s="26" t="s">
        <v>2159</v>
      </c>
      <c r="B1772" s="42">
        <v>0.5</v>
      </c>
      <c r="C1772" s="33">
        <v>3.1</v>
      </c>
      <c r="D1772" s="42">
        <v>4.2</v>
      </c>
      <c r="E1772" s="33">
        <v>0.1</v>
      </c>
      <c r="F1772" s="42">
        <v>1.4</v>
      </c>
      <c r="G1772" s="33">
        <v>0.8</v>
      </c>
      <c r="H1772" s="42">
        <v>0.2</v>
      </c>
      <c r="I1772" s="33">
        <v>1.3</v>
      </c>
      <c r="J1772" s="42">
        <v>1.5</v>
      </c>
      <c r="K1772" s="33">
        <v>0.3</v>
      </c>
      <c r="L1772" s="42">
        <v>0.7</v>
      </c>
      <c r="M1772" s="33">
        <v>0.3</v>
      </c>
      <c r="N1772" s="42">
        <v>0.1</v>
      </c>
      <c r="O1772" s="33">
        <v>0</v>
      </c>
      <c r="P1772" s="42">
        <v>324.95999999999998</v>
      </c>
      <c r="Q1772" s="33">
        <v>217.64</v>
      </c>
      <c r="R1772" s="42">
        <v>256.37</v>
      </c>
      <c r="S1772" s="33">
        <v>265.61</v>
      </c>
      <c r="T1772" s="42">
        <v>5.76</v>
      </c>
      <c r="U1772" s="33">
        <v>5.76</v>
      </c>
      <c r="V1772" s="116">
        <v>5.69</v>
      </c>
    </row>
    <row r="1773" spans="1:22" x14ac:dyDescent="0.25">
      <c r="A1773" s="26" t="s">
        <v>2160</v>
      </c>
      <c r="B1773" s="42">
        <v>0.5</v>
      </c>
      <c r="C1773" s="33">
        <v>2.8</v>
      </c>
      <c r="D1773" s="42">
        <v>4.0999999999999996</v>
      </c>
      <c r="E1773" s="33">
        <v>0</v>
      </c>
      <c r="F1773" s="42">
        <v>1.4</v>
      </c>
      <c r="G1773" s="33">
        <v>0.9</v>
      </c>
      <c r="H1773" s="42">
        <v>0.1</v>
      </c>
      <c r="I1773" s="33">
        <v>1.2</v>
      </c>
      <c r="J1773" s="42">
        <v>1.4</v>
      </c>
      <c r="K1773" s="33">
        <v>0.3</v>
      </c>
      <c r="L1773" s="42">
        <v>0.7</v>
      </c>
      <c r="M1773" s="33">
        <v>0.2</v>
      </c>
      <c r="N1773" s="42">
        <v>0.1</v>
      </c>
      <c r="O1773" s="33">
        <v>0.1</v>
      </c>
      <c r="P1773" s="42">
        <v>368.54</v>
      </c>
      <c r="Q1773" s="33">
        <v>236.98</v>
      </c>
      <c r="R1773" s="42">
        <v>288.33999999999997</v>
      </c>
      <c r="S1773" s="33">
        <v>264.05</v>
      </c>
      <c r="T1773" s="42">
        <v>5.33</v>
      </c>
      <c r="U1773" s="33">
        <v>5.38</v>
      </c>
      <c r="V1773" s="116">
        <v>5.24</v>
      </c>
    </row>
    <row r="1774" spans="1:22" x14ac:dyDescent="0.25">
      <c r="A1774" s="26" t="s">
        <v>407</v>
      </c>
      <c r="B1774" s="42">
        <v>0.8</v>
      </c>
      <c r="C1774" s="33">
        <v>3.9</v>
      </c>
      <c r="D1774" s="42">
        <v>4.4000000000000004</v>
      </c>
      <c r="E1774" s="33">
        <v>0.1</v>
      </c>
      <c r="F1774" s="42">
        <v>1.5</v>
      </c>
      <c r="G1774" s="33">
        <v>1.4</v>
      </c>
      <c r="H1774" s="42">
        <v>0.1</v>
      </c>
      <c r="I1774" s="33">
        <v>1.2</v>
      </c>
      <c r="J1774" s="42">
        <v>1.5</v>
      </c>
      <c r="K1774" s="33">
        <v>0.1</v>
      </c>
      <c r="L1774" s="42">
        <v>0.7</v>
      </c>
      <c r="M1774" s="33">
        <v>0.3</v>
      </c>
      <c r="N1774" s="42">
        <v>0.1</v>
      </c>
      <c r="O1774" s="33">
        <v>0.2</v>
      </c>
      <c r="P1774" s="42">
        <v>329.73</v>
      </c>
      <c r="Q1774" s="33">
        <v>226.36</v>
      </c>
      <c r="R1774" s="42">
        <v>262.63</v>
      </c>
      <c r="S1774" s="33">
        <v>265.45999999999998</v>
      </c>
      <c r="T1774" s="42">
        <v>6.63</v>
      </c>
      <c r="U1774" s="33">
        <v>6.5</v>
      </c>
      <c r="V1774" s="116">
        <v>6.41</v>
      </c>
    </row>
    <row r="1775" spans="1:22" x14ac:dyDescent="0.25">
      <c r="A1775" s="26" t="s">
        <v>2161</v>
      </c>
      <c r="B1775" s="42">
        <v>1</v>
      </c>
      <c r="C1775" s="33">
        <v>4.5</v>
      </c>
      <c r="D1775" s="42">
        <v>4.9000000000000004</v>
      </c>
      <c r="E1775" s="33">
        <v>0</v>
      </c>
      <c r="F1775" s="42">
        <v>1.7</v>
      </c>
      <c r="G1775" s="33">
        <v>1.3</v>
      </c>
      <c r="H1775" s="42">
        <v>0.1</v>
      </c>
      <c r="I1775" s="33">
        <v>1.4</v>
      </c>
      <c r="J1775" s="42">
        <v>1.6</v>
      </c>
      <c r="K1775" s="33">
        <v>0.2</v>
      </c>
      <c r="L1775" s="42">
        <v>0.8</v>
      </c>
      <c r="M1775" s="33">
        <v>0.2</v>
      </c>
      <c r="N1775" s="42">
        <v>0.1</v>
      </c>
      <c r="O1775" s="33">
        <v>0.1</v>
      </c>
      <c r="P1775" s="42">
        <v>312.83</v>
      </c>
      <c r="Q1775" s="33">
        <v>217.74</v>
      </c>
      <c r="R1775" s="42">
        <v>248.47</v>
      </c>
      <c r="S1775" s="33">
        <v>265.29000000000002</v>
      </c>
      <c r="T1775" s="42">
        <v>7.2</v>
      </c>
      <c r="U1775" s="33">
        <v>7.18</v>
      </c>
      <c r="V1775" s="116">
        <v>6.88</v>
      </c>
    </row>
    <row r="1776" spans="1:22" x14ac:dyDescent="0.25">
      <c r="A1776" s="26" t="s">
        <v>2162</v>
      </c>
      <c r="B1776" s="42">
        <v>1.1000000000000001</v>
      </c>
      <c r="C1776" s="33">
        <v>4.8</v>
      </c>
      <c r="D1776" s="42">
        <v>4.5999999999999996</v>
      </c>
      <c r="E1776" s="33">
        <v>0</v>
      </c>
      <c r="F1776" s="42">
        <v>1.4</v>
      </c>
      <c r="G1776" s="33">
        <v>1.4</v>
      </c>
      <c r="H1776" s="42">
        <v>0</v>
      </c>
      <c r="I1776" s="33">
        <v>1</v>
      </c>
      <c r="J1776" s="42">
        <v>1.7</v>
      </c>
      <c r="K1776" s="33">
        <v>0.1</v>
      </c>
      <c r="L1776" s="42">
        <v>0.7</v>
      </c>
      <c r="M1776" s="33">
        <v>0.4</v>
      </c>
      <c r="N1776" s="42">
        <v>0.1</v>
      </c>
      <c r="O1776" s="33">
        <v>0.1</v>
      </c>
      <c r="P1776" s="42">
        <v>321.92</v>
      </c>
      <c r="Q1776" s="33">
        <v>218.75</v>
      </c>
      <c r="R1776" s="42">
        <v>258.08999999999997</v>
      </c>
      <c r="S1776" s="33">
        <v>265.45999999999998</v>
      </c>
      <c r="T1776" s="42">
        <v>7.19</v>
      </c>
      <c r="U1776" s="33">
        <v>7.16</v>
      </c>
      <c r="V1776" s="116">
        <v>6.95</v>
      </c>
    </row>
    <row r="1777" spans="1:22" x14ac:dyDescent="0.25">
      <c r="A1777" s="26" t="s">
        <v>408</v>
      </c>
      <c r="B1777" s="42">
        <v>0.6</v>
      </c>
      <c r="C1777" s="33">
        <v>4.5999999999999996</v>
      </c>
      <c r="D1777" s="42">
        <v>4.4000000000000004</v>
      </c>
      <c r="E1777" s="33">
        <v>0.1</v>
      </c>
      <c r="F1777" s="42">
        <v>1.3</v>
      </c>
      <c r="G1777" s="33">
        <v>1</v>
      </c>
      <c r="H1777" s="42">
        <v>0.1</v>
      </c>
      <c r="I1777" s="33">
        <v>1.1000000000000001</v>
      </c>
      <c r="J1777" s="42">
        <v>1.6</v>
      </c>
      <c r="K1777" s="33">
        <v>0.2</v>
      </c>
      <c r="L1777" s="42">
        <v>0.9</v>
      </c>
      <c r="M1777" s="33">
        <v>0.4</v>
      </c>
      <c r="N1777" s="42">
        <v>0.1</v>
      </c>
      <c r="O1777" s="33">
        <v>0.1</v>
      </c>
      <c r="P1777" s="42">
        <v>333.92</v>
      </c>
      <c r="Q1777" s="33">
        <v>229.56</v>
      </c>
      <c r="R1777" s="42">
        <v>261.39999999999998</v>
      </c>
      <c r="S1777" s="33">
        <v>265.18</v>
      </c>
      <c r="T1777" s="42">
        <v>6.53</v>
      </c>
      <c r="U1777" s="33">
        <v>6.63</v>
      </c>
      <c r="V1777" s="116">
        <v>6.47</v>
      </c>
    </row>
    <row r="1778" spans="1:22" x14ac:dyDescent="0.25">
      <c r="A1778" s="26" t="s">
        <v>2163</v>
      </c>
      <c r="B1778" s="42">
        <v>0.9</v>
      </c>
      <c r="C1778" s="33">
        <v>4.0999999999999996</v>
      </c>
      <c r="D1778" s="42">
        <v>4.5999999999999996</v>
      </c>
      <c r="E1778" s="33">
        <v>0.1</v>
      </c>
      <c r="F1778" s="42">
        <v>1.4</v>
      </c>
      <c r="G1778" s="33">
        <v>1</v>
      </c>
      <c r="H1778" s="42">
        <v>0.1</v>
      </c>
      <c r="I1778" s="33">
        <v>1.4</v>
      </c>
      <c r="J1778" s="42">
        <v>1.3</v>
      </c>
      <c r="K1778" s="33">
        <v>0.2</v>
      </c>
      <c r="L1778" s="42">
        <v>0.8</v>
      </c>
      <c r="M1778" s="33">
        <v>0.3</v>
      </c>
      <c r="N1778" s="42">
        <v>0.1</v>
      </c>
      <c r="O1778" s="33">
        <v>0.2</v>
      </c>
      <c r="P1778" s="42">
        <v>333.63</v>
      </c>
      <c r="Q1778" s="33">
        <v>221.25</v>
      </c>
      <c r="R1778" s="42">
        <v>258.63</v>
      </c>
      <c r="S1778" s="33">
        <v>264.91000000000003</v>
      </c>
      <c r="T1778" s="42">
        <v>6.71</v>
      </c>
      <c r="U1778" s="33">
        <v>6.8</v>
      </c>
      <c r="V1778" s="116">
        <v>6.45</v>
      </c>
    </row>
    <row r="1779" spans="1:22" x14ac:dyDescent="0.25">
      <c r="A1779" s="26" t="s">
        <v>2164</v>
      </c>
      <c r="B1779" s="42">
        <v>1.4</v>
      </c>
      <c r="C1779" s="33">
        <v>7.3</v>
      </c>
      <c r="D1779" s="42">
        <v>5.0999999999999996</v>
      </c>
      <c r="E1779" s="33">
        <v>0.3</v>
      </c>
      <c r="F1779" s="42">
        <v>1.6</v>
      </c>
      <c r="G1779" s="33">
        <v>1.3</v>
      </c>
      <c r="H1779" s="42">
        <v>0.2</v>
      </c>
      <c r="I1779" s="33">
        <v>1.9</v>
      </c>
      <c r="J1779" s="42">
        <v>1.7</v>
      </c>
      <c r="K1779" s="33">
        <v>0.3</v>
      </c>
      <c r="L1779" s="42">
        <v>1.1000000000000001</v>
      </c>
      <c r="M1779" s="33">
        <v>0.3</v>
      </c>
      <c r="N1779" s="42">
        <v>0.1</v>
      </c>
      <c r="O1779" s="33">
        <v>0.2</v>
      </c>
      <c r="P1779" s="42">
        <v>250.93</v>
      </c>
      <c r="Q1779" s="33">
        <v>159.25</v>
      </c>
      <c r="R1779" s="42">
        <v>198.11</v>
      </c>
      <c r="S1779" s="33">
        <v>265.85000000000002</v>
      </c>
      <c r="T1779" s="42">
        <v>9.44</v>
      </c>
      <c r="U1779" s="33">
        <v>9.7899999999999991</v>
      </c>
      <c r="V1779" s="116">
        <v>9.3000000000000007</v>
      </c>
    </row>
    <row r="1780" spans="1:22" x14ac:dyDescent="0.25">
      <c r="A1780" s="26" t="s">
        <v>409</v>
      </c>
      <c r="B1780" s="42">
        <v>0.5</v>
      </c>
      <c r="C1780" s="33">
        <v>3.8</v>
      </c>
      <c r="D1780" s="42">
        <v>4.4000000000000004</v>
      </c>
      <c r="E1780" s="33">
        <v>0.1</v>
      </c>
      <c r="F1780" s="42">
        <v>1.3</v>
      </c>
      <c r="G1780" s="33">
        <v>1.2</v>
      </c>
      <c r="H1780" s="42">
        <v>0.1</v>
      </c>
      <c r="I1780" s="33">
        <v>1.6</v>
      </c>
      <c r="J1780" s="42">
        <v>1.3</v>
      </c>
      <c r="K1780" s="33">
        <v>0.2</v>
      </c>
      <c r="L1780" s="42">
        <v>0.9</v>
      </c>
      <c r="M1780" s="33">
        <v>0.3</v>
      </c>
      <c r="N1780" s="42">
        <v>0.1</v>
      </c>
      <c r="O1780" s="33">
        <v>0.1</v>
      </c>
      <c r="P1780" s="42">
        <v>339.07</v>
      </c>
      <c r="Q1780" s="33">
        <v>231.74</v>
      </c>
      <c r="R1780" s="42">
        <v>268.82</v>
      </c>
      <c r="S1780" s="33">
        <v>265.08</v>
      </c>
      <c r="T1780" s="42">
        <v>6.23</v>
      </c>
      <c r="U1780" s="33">
        <v>6.23</v>
      </c>
      <c r="V1780" s="116">
        <v>6.04</v>
      </c>
    </row>
    <row r="1781" spans="1:22" x14ac:dyDescent="0.25">
      <c r="A1781" s="26" t="s">
        <v>2165</v>
      </c>
      <c r="B1781" s="42">
        <v>0.9</v>
      </c>
      <c r="C1781" s="33">
        <v>3.3</v>
      </c>
      <c r="D1781" s="42">
        <v>4.2</v>
      </c>
      <c r="E1781" s="33">
        <v>0.1</v>
      </c>
      <c r="F1781" s="42">
        <v>1.5</v>
      </c>
      <c r="G1781" s="33">
        <v>0.8</v>
      </c>
      <c r="H1781" s="42">
        <v>0.1</v>
      </c>
      <c r="I1781" s="33">
        <v>1.5</v>
      </c>
      <c r="J1781" s="42">
        <v>1.6</v>
      </c>
      <c r="K1781" s="33">
        <v>0.2</v>
      </c>
      <c r="L1781" s="42">
        <v>0.8</v>
      </c>
      <c r="M1781" s="33">
        <v>0.3</v>
      </c>
      <c r="N1781" s="42">
        <v>0.1</v>
      </c>
      <c r="O1781" s="33">
        <v>0</v>
      </c>
      <c r="P1781" s="42">
        <v>328.69</v>
      </c>
      <c r="Q1781" s="33">
        <v>223.72</v>
      </c>
      <c r="R1781" s="42">
        <v>260.94</v>
      </c>
      <c r="S1781" s="33">
        <v>264.63</v>
      </c>
      <c r="T1781" s="42">
        <v>5.93</v>
      </c>
      <c r="U1781" s="33">
        <v>5.95</v>
      </c>
      <c r="V1781" s="116">
        <v>5.7</v>
      </c>
    </row>
    <row r="1782" spans="1:22" x14ac:dyDescent="0.25">
      <c r="A1782" s="26" t="s">
        <v>2166</v>
      </c>
      <c r="B1782" s="42">
        <v>0.6</v>
      </c>
      <c r="C1782" s="33">
        <v>3.3</v>
      </c>
      <c r="D1782" s="42">
        <v>4.3</v>
      </c>
      <c r="E1782" s="33">
        <v>0.1</v>
      </c>
      <c r="F1782" s="42">
        <v>1.3</v>
      </c>
      <c r="G1782" s="33">
        <v>0.8</v>
      </c>
      <c r="H1782" s="42">
        <v>0.2</v>
      </c>
      <c r="I1782" s="33">
        <v>1.3</v>
      </c>
      <c r="J1782" s="42">
        <v>1.4</v>
      </c>
      <c r="K1782" s="33">
        <v>0.1</v>
      </c>
      <c r="L1782" s="42">
        <v>0.7</v>
      </c>
      <c r="M1782" s="33">
        <v>0.3</v>
      </c>
      <c r="N1782" s="42">
        <v>0.1</v>
      </c>
      <c r="O1782" s="33">
        <v>0.1</v>
      </c>
      <c r="P1782" s="42">
        <v>327.92</v>
      </c>
      <c r="Q1782" s="33">
        <v>225.16</v>
      </c>
      <c r="R1782" s="42">
        <v>260.19</v>
      </c>
      <c r="S1782" s="33">
        <v>264.95</v>
      </c>
      <c r="T1782" s="42">
        <v>5.76</v>
      </c>
      <c r="U1782" s="33">
        <v>5.83</v>
      </c>
      <c r="V1782" s="116">
        <v>5.73</v>
      </c>
    </row>
    <row r="1783" spans="1:22" x14ac:dyDescent="0.25">
      <c r="A1783" s="26" t="s">
        <v>410</v>
      </c>
      <c r="B1783" s="42">
        <v>0.8</v>
      </c>
      <c r="C1783" s="33">
        <v>4.3</v>
      </c>
      <c r="D1783" s="42">
        <v>4.7</v>
      </c>
      <c r="E1783" s="33">
        <v>0.1</v>
      </c>
      <c r="F1783" s="42">
        <v>1.6</v>
      </c>
      <c r="G1783" s="33">
        <v>1.2</v>
      </c>
      <c r="H1783" s="42">
        <v>0</v>
      </c>
      <c r="I1783" s="33">
        <v>1.2</v>
      </c>
      <c r="J1783" s="42">
        <v>1.4</v>
      </c>
      <c r="K1783" s="33">
        <v>0.2</v>
      </c>
      <c r="L1783" s="42">
        <v>0.8</v>
      </c>
      <c r="M1783" s="33">
        <v>0.3</v>
      </c>
      <c r="N1783" s="42">
        <v>0</v>
      </c>
      <c r="O1783" s="33">
        <v>0.2</v>
      </c>
      <c r="P1783" s="42">
        <v>335.87</v>
      </c>
      <c r="Q1783" s="33">
        <v>232.95</v>
      </c>
      <c r="R1783" s="42">
        <v>266.08</v>
      </c>
      <c r="S1783" s="33">
        <v>264.52999999999997</v>
      </c>
      <c r="T1783" s="42">
        <v>6.8</v>
      </c>
      <c r="U1783" s="33">
        <v>6.85</v>
      </c>
      <c r="V1783" s="116">
        <v>6.69</v>
      </c>
    </row>
    <row r="1784" spans="1:22" x14ac:dyDescent="0.25">
      <c r="A1784" s="26" t="s">
        <v>2167</v>
      </c>
      <c r="B1784" s="42">
        <v>0.5</v>
      </c>
      <c r="C1784" s="33">
        <v>4.0999999999999996</v>
      </c>
      <c r="D1784" s="42">
        <v>4.5</v>
      </c>
      <c r="E1784" s="33">
        <v>0.1</v>
      </c>
      <c r="F1784" s="42">
        <v>1.4</v>
      </c>
      <c r="G1784" s="33">
        <v>1</v>
      </c>
      <c r="H1784" s="42">
        <v>0.1</v>
      </c>
      <c r="I1784" s="33">
        <v>1.1000000000000001</v>
      </c>
      <c r="J1784" s="42">
        <v>1.1000000000000001</v>
      </c>
      <c r="K1784" s="33">
        <v>0.2</v>
      </c>
      <c r="L1784" s="42">
        <v>0.7</v>
      </c>
      <c r="M1784" s="33">
        <v>0.3</v>
      </c>
      <c r="N1784" s="42">
        <v>0.1</v>
      </c>
      <c r="O1784" s="33">
        <v>0.1</v>
      </c>
      <c r="P1784" s="42">
        <v>360.51</v>
      </c>
      <c r="Q1784" s="33">
        <v>246.22</v>
      </c>
      <c r="R1784" s="42">
        <v>285.32</v>
      </c>
      <c r="S1784" s="33">
        <v>264.05</v>
      </c>
      <c r="T1784" s="42">
        <v>6.38</v>
      </c>
      <c r="U1784" s="33">
        <v>6.45</v>
      </c>
      <c r="V1784" s="116">
        <v>6.26</v>
      </c>
    </row>
    <row r="1785" spans="1:22" x14ac:dyDescent="0.25">
      <c r="A1785" s="26" t="s">
        <v>2168</v>
      </c>
      <c r="B1785" s="42">
        <v>0.7</v>
      </c>
      <c r="C1785" s="33">
        <v>4.3</v>
      </c>
      <c r="D1785" s="42">
        <v>4.7</v>
      </c>
      <c r="E1785" s="33">
        <v>0.1</v>
      </c>
      <c r="F1785" s="42">
        <v>1.7</v>
      </c>
      <c r="G1785" s="33">
        <v>1.1000000000000001</v>
      </c>
      <c r="H1785" s="42">
        <v>0.1</v>
      </c>
      <c r="I1785" s="33">
        <v>0.6</v>
      </c>
      <c r="J1785" s="42">
        <v>1.2</v>
      </c>
      <c r="K1785" s="33">
        <v>0.1</v>
      </c>
      <c r="L1785" s="42">
        <v>0.7</v>
      </c>
      <c r="M1785" s="33">
        <v>0.3</v>
      </c>
      <c r="N1785" s="42">
        <v>0.1</v>
      </c>
      <c r="O1785" s="33">
        <v>0.1</v>
      </c>
      <c r="P1785" s="42">
        <v>341.42</v>
      </c>
      <c r="Q1785" s="33">
        <v>235.51</v>
      </c>
      <c r="R1785" s="42">
        <v>267.73</v>
      </c>
      <c r="S1785" s="33">
        <v>263.89999999999998</v>
      </c>
      <c r="T1785" s="42">
        <v>7.02</v>
      </c>
      <c r="U1785" s="33">
        <v>7.15</v>
      </c>
      <c r="V1785" s="116">
        <v>6.97</v>
      </c>
    </row>
    <row r="1786" spans="1:22" x14ac:dyDescent="0.25">
      <c r="A1786" s="26" t="s">
        <v>411</v>
      </c>
      <c r="B1786" s="42">
        <v>0.6</v>
      </c>
      <c r="C1786" s="33">
        <v>4.0999999999999996</v>
      </c>
      <c r="D1786" s="42">
        <v>4.5</v>
      </c>
      <c r="E1786" s="33">
        <v>0.1</v>
      </c>
      <c r="F1786" s="42">
        <v>1.4</v>
      </c>
      <c r="G1786" s="33">
        <v>1</v>
      </c>
      <c r="H1786" s="42">
        <v>0.1</v>
      </c>
      <c r="I1786" s="33">
        <v>0.9</v>
      </c>
      <c r="J1786" s="42">
        <v>1.1000000000000001</v>
      </c>
      <c r="K1786" s="33">
        <v>0.1</v>
      </c>
      <c r="L1786" s="42">
        <v>0.9</v>
      </c>
      <c r="M1786" s="33">
        <v>0.3</v>
      </c>
      <c r="N1786" s="42">
        <v>0.1</v>
      </c>
      <c r="O1786" s="33">
        <v>0.1</v>
      </c>
      <c r="P1786" s="42">
        <v>352.18</v>
      </c>
      <c r="Q1786" s="33">
        <v>241.36</v>
      </c>
      <c r="R1786" s="42">
        <v>279.32</v>
      </c>
      <c r="S1786" s="33">
        <v>263.43</v>
      </c>
      <c r="T1786" s="42">
        <v>6.3</v>
      </c>
      <c r="U1786" s="33">
        <v>6.44</v>
      </c>
      <c r="V1786" s="116">
        <v>6.24</v>
      </c>
    </row>
    <row r="1787" spans="1:22" x14ac:dyDescent="0.25">
      <c r="A1787" s="26" t="s">
        <v>2169</v>
      </c>
      <c r="B1787" s="42">
        <v>0.5</v>
      </c>
      <c r="C1787" s="33">
        <v>5.2</v>
      </c>
      <c r="D1787" s="42">
        <v>4.7</v>
      </c>
      <c r="E1787" s="33">
        <v>0.1</v>
      </c>
      <c r="F1787" s="42">
        <v>1.6</v>
      </c>
      <c r="G1787" s="33">
        <v>1.3</v>
      </c>
      <c r="H1787" s="42">
        <v>0.1</v>
      </c>
      <c r="I1787" s="33">
        <v>1.1000000000000001</v>
      </c>
      <c r="J1787" s="42">
        <v>1.3</v>
      </c>
      <c r="K1787" s="33">
        <v>0.1</v>
      </c>
      <c r="L1787" s="42">
        <v>0.9</v>
      </c>
      <c r="M1787" s="33">
        <v>0.3</v>
      </c>
      <c r="N1787" s="42">
        <v>0.1</v>
      </c>
      <c r="O1787" s="33">
        <v>0.1</v>
      </c>
      <c r="P1787" s="42">
        <v>352.64</v>
      </c>
      <c r="Q1787" s="33">
        <v>247.65</v>
      </c>
      <c r="R1787" s="42">
        <v>277.42</v>
      </c>
      <c r="S1787" s="33">
        <v>264.29000000000002</v>
      </c>
      <c r="T1787" s="42">
        <v>6.89</v>
      </c>
      <c r="U1787" s="33">
        <v>7.03</v>
      </c>
      <c r="V1787" s="116">
        <v>6.7</v>
      </c>
    </row>
    <row r="1788" spans="1:22" x14ac:dyDescent="0.25">
      <c r="A1788" s="26" t="s">
        <v>2170</v>
      </c>
      <c r="B1788" s="42">
        <v>1</v>
      </c>
      <c r="C1788" s="33">
        <v>4.5999999999999996</v>
      </c>
      <c r="D1788" s="42">
        <v>4.4000000000000004</v>
      </c>
      <c r="E1788" s="33">
        <v>0.1</v>
      </c>
      <c r="F1788" s="42">
        <v>1.6</v>
      </c>
      <c r="G1788" s="33">
        <v>1.1000000000000001</v>
      </c>
      <c r="H1788" s="42">
        <v>0.1</v>
      </c>
      <c r="I1788" s="33">
        <v>1</v>
      </c>
      <c r="J1788" s="42">
        <v>1.2</v>
      </c>
      <c r="K1788" s="33">
        <v>0.1</v>
      </c>
      <c r="L1788" s="42">
        <v>0.8</v>
      </c>
      <c r="M1788" s="33">
        <v>0.3</v>
      </c>
      <c r="N1788" s="42">
        <v>0</v>
      </c>
      <c r="O1788" s="33">
        <v>0.1</v>
      </c>
      <c r="P1788" s="42">
        <v>340.86</v>
      </c>
      <c r="Q1788" s="33">
        <v>239.88</v>
      </c>
      <c r="R1788" s="42">
        <v>269.93</v>
      </c>
      <c r="S1788" s="33">
        <v>264.39</v>
      </c>
      <c r="T1788" s="42">
        <v>6.86</v>
      </c>
      <c r="U1788" s="33">
        <v>7</v>
      </c>
      <c r="V1788" s="116">
        <v>6.53</v>
      </c>
    </row>
    <row r="1789" spans="1:22" x14ac:dyDescent="0.25">
      <c r="A1789" s="26" t="s">
        <v>412</v>
      </c>
      <c r="B1789" s="42">
        <v>1.1000000000000001</v>
      </c>
      <c r="C1789" s="33">
        <v>4.7</v>
      </c>
      <c r="D1789" s="42">
        <v>4.7</v>
      </c>
      <c r="E1789" s="33">
        <v>0.2</v>
      </c>
      <c r="F1789" s="42">
        <v>1.9</v>
      </c>
      <c r="G1789" s="33">
        <v>1.1000000000000001</v>
      </c>
      <c r="H1789" s="42">
        <v>0.1</v>
      </c>
      <c r="I1789" s="33">
        <v>0.5</v>
      </c>
      <c r="J1789" s="42">
        <v>1</v>
      </c>
      <c r="K1789" s="33">
        <v>0.1</v>
      </c>
      <c r="L1789" s="42">
        <v>0.7</v>
      </c>
      <c r="M1789" s="33">
        <v>0.4</v>
      </c>
      <c r="N1789" s="42">
        <v>0.1</v>
      </c>
      <c r="O1789" s="33">
        <v>0.1</v>
      </c>
      <c r="P1789" s="42">
        <v>347.86</v>
      </c>
      <c r="Q1789" s="33">
        <v>245.94</v>
      </c>
      <c r="R1789" s="42">
        <v>275.66000000000003</v>
      </c>
      <c r="S1789" s="33">
        <v>264.2</v>
      </c>
      <c r="T1789" s="42">
        <v>6.97</v>
      </c>
      <c r="U1789" s="33">
        <v>7.08</v>
      </c>
      <c r="V1789" s="116">
        <v>6.82</v>
      </c>
    </row>
    <row r="1790" spans="1:22" x14ac:dyDescent="0.25">
      <c r="A1790" s="26" t="s">
        <v>2171</v>
      </c>
      <c r="B1790" s="42">
        <v>0.5</v>
      </c>
      <c r="C1790" s="33">
        <v>4.5</v>
      </c>
      <c r="D1790" s="42">
        <v>4.4000000000000004</v>
      </c>
      <c r="E1790" s="33">
        <v>0</v>
      </c>
      <c r="F1790" s="42">
        <v>1.5</v>
      </c>
      <c r="G1790" s="33">
        <v>1</v>
      </c>
      <c r="H1790" s="42">
        <v>0.1</v>
      </c>
      <c r="I1790" s="33">
        <v>1.1000000000000001</v>
      </c>
      <c r="J1790" s="42">
        <v>1.3</v>
      </c>
      <c r="K1790" s="33">
        <v>0.1</v>
      </c>
      <c r="L1790" s="42">
        <v>0.8</v>
      </c>
      <c r="M1790" s="33">
        <v>0.3</v>
      </c>
      <c r="N1790" s="42">
        <v>0.1</v>
      </c>
      <c r="O1790" s="33">
        <v>0.1</v>
      </c>
      <c r="P1790" s="42">
        <v>325.26</v>
      </c>
      <c r="Q1790" s="33">
        <v>224.45</v>
      </c>
      <c r="R1790" s="42">
        <v>249.29</v>
      </c>
      <c r="S1790" s="33">
        <v>264.11</v>
      </c>
      <c r="T1790" s="42">
        <v>6.77</v>
      </c>
      <c r="U1790" s="33">
        <v>6.79</v>
      </c>
      <c r="V1790" s="116">
        <v>6.46</v>
      </c>
    </row>
    <row r="1791" spans="1:22" x14ac:dyDescent="0.25">
      <c r="A1791" s="26" t="s">
        <v>2172</v>
      </c>
      <c r="B1791" s="42">
        <v>0.8</v>
      </c>
      <c r="C1791" s="33">
        <v>5</v>
      </c>
      <c r="D1791" s="42">
        <v>4.7</v>
      </c>
      <c r="E1791" s="33">
        <v>0</v>
      </c>
      <c r="F1791" s="42">
        <v>1.5</v>
      </c>
      <c r="G1791" s="33">
        <v>0.9</v>
      </c>
      <c r="H1791" s="42">
        <v>0</v>
      </c>
      <c r="I1791" s="33">
        <v>1.1000000000000001</v>
      </c>
      <c r="J1791" s="42">
        <v>1.2</v>
      </c>
      <c r="K1791" s="33">
        <v>0.1</v>
      </c>
      <c r="L1791" s="42">
        <v>0.8</v>
      </c>
      <c r="M1791" s="33">
        <v>0.3</v>
      </c>
      <c r="N1791" s="42">
        <v>0.1</v>
      </c>
      <c r="O1791" s="33">
        <v>0.1</v>
      </c>
      <c r="P1791" s="42">
        <v>345.73</v>
      </c>
      <c r="Q1791" s="33">
        <v>240.37</v>
      </c>
      <c r="R1791" s="42">
        <v>271.86</v>
      </c>
      <c r="S1791" s="33">
        <v>264.13</v>
      </c>
      <c r="T1791" s="42">
        <v>6.95</v>
      </c>
      <c r="U1791" s="33">
        <v>6.95</v>
      </c>
      <c r="V1791" s="116">
        <v>6.7</v>
      </c>
    </row>
    <row r="1792" spans="1:22" x14ac:dyDescent="0.25">
      <c r="A1792" s="26" t="s">
        <v>413</v>
      </c>
      <c r="B1792" s="42">
        <v>1.4</v>
      </c>
      <c r="C1792" s="33">
        <v>6.6</v>
      </c>
      <c r="D1792" s="42">
        <v>5</v>
      </c>
      <c r="E1792" s="33">
        <v>0.2</v>
      </c>
      <c r="F1792" s="42">
        <v>1.8</v>
      </c>
      <c r="G1792" s="33">
        <v>1.1000000000000001</v>
      </c>
      <c r="H1792" s="42">
        <v>0.2</v>
      </c>
      <c r="I1792" s="33">
        <v>1.8</v>
      </c>
      <c r="J1792" s="42">
        <v>1.5</v>
      </c>
      <c r="K1792" s="33">
        <v>0.1</v>
      </c>
      <c r="L1792" s="42">
        <v>1</v>
      </c>
      <c r="M1792" s="33">
        <v>0.4</v>
      </c>
      <c r="N1792" s="42">
        <v>0.1</v>
      </c>
      <c r="O1792" s="33">
        <v>0</v>
      </c>
      <c r="P1792" s="42">
        <v>247.39</v>
      </c>
      <c r="Q1792" s="33">
        <v>170.85</v>
      </c>
      <c r="R1792" s="42">
        <v>198.72</v>
      </c>
      <c r="S1792" s="33">
        <v>265.63</v>
      </c>
      <c r="T1792" s="42">
        <v>8.66</v>
      </c>
      <c r="U1792" s="33">
        <v>8.8000000000000007</v>
      </c>
      <c r="V1792" s="116">
        <v>8.1199999999999992</v>
      </c>
    </row>
    <row r="1793" spans="1:22" x14ac:dyDescent="0.25">
      <c r="A1793" s="26" t="s">
        <v>2173</v>
      </c>
      <c r="B1793" s="42">
        <v>1.2</v>
      </c>
      <c r="C1793" s="33">
        <v>5.5</v>
      </c>
      <c r="D1793" s="42">
        <v>4.8</v>
      </c>
      <c r="E1793" s="33">
        <v>0.1</v>
      </c>
      <c r="F1793" s="42">
        <v>1.6</v>
      </c>
      <c r="G1793" s="33">
        <v>1.2</v>
      </c>
      <c r="H1793" s="42">
        <v>0.1</v>
      </c>
      <c r="I1793" s="33">
        <v>0.8</v>
      </c>
      <c r="J1793" s="42">
        <v>1.2</v>
      </c>
      <c r="K1793" s="33">
        <v>0.1</v>
      </c>
      <c r="L1793" s="42">
        <v>0.8</v>
      </c>
      <c r="M1793" s="33">
        <v>0.4</v>
      </c>
      <c r="N1793" s="42">
        <v>0</v>
      </c>
      <c r="O1793" s="33">
        <v>0.2</v>
      </c>
      <c r="P1793" s="42">
        <v>346.62</v>
      </c>
      <c r="Q1793" s="33">
        <v>241.61</v>
      </c>
      <c r="R1793" s="42">
        <v>276.81</v>
      </c>
      <c r="S1793" s="33">
        <v>264.75</v>
      </c>
      <c r="T1793" s="42">
        <v>7.16</v>
      </c>
      <c r="U1793" s="33">
        <v>7.3</v>
      </c>
      <c r="V1793" s="116">
        <v>6.96</v>
      </c>
    </row>
    <row r="1794" spans="1:22" x14ac:dyDescent="0.25">
      <c r="A1794" s="26" t="s">
        <v>2174</v>
      </c>
      <c r="B1794" s="42">
        <v>0.6</v>
      </c>
      <c r="C1794" s="33">
        <v>4</v>
      </c>
      <c r="D1794" s="42">
        <v>4.3</v>
      </c>
      <c r="E1794" s="33">
        <v>0.1</v>
      </c>
      <c r="F1794" s="42">
        <v>1.6</v>
      </c>
      <c r="G1794" s="33">
        <v>0.9</v>
      </c>
      <c r="H1794" s="42">
        <v>0</v>
      </c>
      <c r="I1794" s="33">
        <v>1.2</v>
      </c>
      <c r="J1794" s="42">
        <v>1.3</v>
      </c>
      <c r="K1794" s="33">
        <v>0.1</v>
      </c>
      <c r="L1794" s="42">
        <v>0.7</v>
      </c>
      <c r="M1794" s="33">
        <v>0.3</v>
      </c>
      <c r="N1794" s="42">
        <v>0.1</v>
      </c>
      <c r="O1794" s="33">
        <v>0</v>
      </c>
      <c r="P1794" s="42">
        <v>346.58</v>
      </c>
      <c r="Q1794" s="33">
        <v>246.62</v>
      </c>
      <c r="R1794" s="42">
        <v>276.29000000000002</v>
      </c>
      <c r="S1794" s="33">
        <v>263.63</v>
      </c>
      <c r="T1794" s="42">
        <v>6.25</v>
      </c>
      <c r="U1794" s="33">
        <v>6.36</v>
      </c>
      <c r="V1794" s="116">
        <v>6.31</v>
      </c>
    </row>
    <row r="1795" spans="1:22" x14ac:dyDescent="0.25">
      <c r="A1795" s="26" t="s">
        <v>414</v>
      </c>
      <c r="B1795" s="42">
        <v>0.6</v>
      </c>
      <c r="C1795" s="33">
        <v>4.7</v>
      </c>
      <c r="D1795" s="42">
        <v>4.0999999999999996</v>
      </c>
      <c r="E1795" s="33">
        <v>0.2</v>
      </c>
      <c r="F1795" s="42">
        <v>1.4</v>
      </c>
      <c r="G1795" s="33">
        <v>0.9</v>
      </c>
      <c r="H1795" s="42">
        <v>0.1</v>
      </c>
      <c r="I1795" s="33">
        <v>0.7</v>
      </c>
      <c r="J1795" s="42">
        <v>1</v>
      </c>
      <c r="K1795" s="33">
        <v>0.1</v>
      </c>
      <c r="L1795" s="42">
        <v>0.7</v>
      </c>
      <c r="M1795" s="33">
        <v>0.3</v>
      </c>
      <c r="N1795" s="42">
        <v>0.1</v>
      </c>
      <c r="O1795" s="33">
        <v>0.1</v>
      </c>
      <c r="P1795" s="42">
        <v>360.85</v>
      </c>
      <c r="Q1795" s="33">
        <v>248.05</v>
      </c>
      <c r="R1795" s="42">
        <v>290.47000000000003</v>
      </c>
      <c r="S1795" s="33">
        <v>263.61</v>
      </c>
      <c r="T1795" s="42">
        <v>6.52</v>
      </c>
      <c r="U1795" s="33">
        <v>6.57</v>
      </c>
      <c r="V1795" s="116">
        <v>6.3</v>
      </c>
    </row>
    <row r="1796" spans="1:22" x14ac:dyDescent="0.25">
      <c r="A1796" s="26" t="s">
        <v>2175</v>
      </c>
      <c r="B1796" s="42">
        <v>0.7</v>
      </c>
      <c r="C1796" s="33">
        <v>4.0999999999999996</v>
      </c>
      <c r="D1796" s="42">
        <v>4.5999999999999996</v>
      </c>
      <c r="E1796" s="33">
        <v>0.1</v>
      </c>
      <c r="F1796" s="42">
        <v>1.5</v>
      </c>
      <c r="G1796" s="33">
        <v>1</v>
      </c>
      <c r="H1796" s="42">
        <v>0.1</v>
      </c>
      <c r="I1796" s="33">
        <v>1.3</v>
      </c>
      <c r="J1796" s="42">
        <v>1.2</v>
      </c>
      <c r="K1796" s="33">
        <v>0.1</v>
      </c>
      <c r="L1796" s="42">
        <v>0.5</v>
      </c>
      <c r="M1796" s="33">
        <v>0.1</v>
      </c>
      <c r="N1796" s="42">
        <v>0.1</v>
      </c>
      <c r="O1796" s="33">
        <v>0.1</v>
      </c>
      <c r="P1796" s="42">
        <v>341.84</v>
      </c>
      <c r="Q1796" s="33">
        <v>241.72</v>
      </c>
      <c r="R1796" s="42">
        <v>278.12</v>
      </c>
      <c r="S1796" s="33">
        <v>263.47000000000003</v>
      </c>
      <c r="T1796" s="42">
        <v>6.59</v>
      </c>
      <c r="U1796" s="33">
        <v>6.63</v>
      </c>
      <c r="V1796" s="116">
        <v>6.39</v>
      </c>
    </row>
    <row r="1797" spans="1:22" x14ac:dyDescent="0.25">
      <c r="A1797" s="26" t="s">
        <v>2176</v>
      </c>
      <c r="B1797" s="42">
        <v>0.5</v>
      </c>
      <c r="C1797" s="33">
        <v>3.9</v>
      </c>
      <c r="D1797" s="42">
        <v>4.5</v>
      </c>
      <c r="E1797" s="33">
        <v>0.1</v>
      </c>
      <c r="F1797" s="42">
        <v>1.5</v>
      </c>
      <c r="G1797" s="33">
        <v>1.1000000000000001</v>
      </c>
      <c r="H1797" s="42">
        <v>0.1</v>
      </c>
      <c r="I1797" s="33">
        <v>1.2</v>
      </c>
      <c r="J1797" s="42">
        <v>1.3</v>
      </c>
      <c r="K1797" s="33">
        <v>0.2</v>
      </c>
      <c r="L1797" s="42">
        <v>0.7</v>
      </c>
      <c r="M1797" s="33">
        <v>0.3</v>
      </c>
      <c r="N1797" s="42">
        <v>0.1</v>
      </c>
      <c r="O1797" s="33">
        <v>0.1</v>
      </c>
      <c r="P1797" s="42">
        <v>347.74</v>
      </c>
      <c r="Q1797" s="33">
        <v>242.36</v>
      </c>
      <c r="R1797" s="42">
        <v>275.04000000000002</v>
      </c>
      <c r="S1797" s="33">
        <v>263.79000000000002</v>
      </c>
      <c r="T1797" s="42">
        <v>6.24</v>
      </c>
      <c r="U1797" s="33">
        <v>6.16</v>
      </c>
      <c r="V1797" s="116">
        <v>6.05</v>
      </c>
    </row>
    <row r="1798" spans="1:22" x14ac:dyDescent="0.25">
      <c r="A1798" s="26" t="s">
        <v>415</v>
      </c>
      <c r="B1798" s="42">
        <v>0.6</v>
      </c>
      <c r="C1798" s="33">
        <v>4.2</v>
      </c>
      <c r="D1798" s="42">
        <v>4.3</v>
      </c>
      <c r="E1798" s="33">
        <v>0.1</v>
      </c>
      <c r="F1798" s="42">
        <v>1.3</v>
      </c>
      <c r="G1798" s="33">
        <v>0.9</v>
      </c>
      <c r="H1798" s="42">
        <v>0</v>
      </c>
      <c r="I1798" s="33">
        <v>0.9</v>
      </c>
      <c r="J1798" s="42">
        <v>1</v>
      </c>
      <c r="K1798" s="33">
        <v>0.2</v>
      </c>
      <c r="L1798" s="42">
        <v>0.7</v>
      </c>
      <c r="M1798" s="33">
        <v>0.2</v>
      </c>
      <c r="N1798" s="42">
        <v>0.1</v>
      </c>
      <c r="O1798" s="33">
        <v>0.1</v>
      </c>
      <c r="P1798" s="42">
        <v>358.21</v>
      </c>
      <c r="Q1798" s="33">
        <v>249.02</v>
      </c>
      <c r="R1798" s="42">
        <v>284.91000000000003</v>
      </c>
      <c r="S1798" s="33">
        <v>263.42</v>
      </c>
      <c r="T1798" s="42">
        <v>6.2</v>
      </c>
      <c r="U1798" s="33">
        <v>6.23</v>
      </c>
      <c r="V1798" s="116">
        <v>5.99</v>
      </c>
    </row>
    <row r="1799" spans="1:22" x14ac:dyDescent="0.25">
      <c r="A1799" s="26" t="s">
        <v>2177</v>
      </c>
      <c r="B1799" s="42">
        <v>0.8</v>
      </c>
      <c r="C1799" s="33">
        <v>3.4</v>
      </c>
      <c r="D1799" s="42">
        <v>4.2</v>
      </c>
      <c r="E1799" s="33">
        <v>0.1</v>
      </c>
      <c r="F1799" s="42">
        <v>1.4</v>
      </c>
      <c r="G1799" s="33">
        <v>0.7</v>
      </c>
      <c r="H1799" s="42">
        <v>0.1</v>
      </c>
      <c r="I1799" s="33">
        <v>0.7</v>
      </c>
      <c r="J1799" s="42">
        <v>1</v>
      </c>
      <c r="K1799" s="33">
        <v>0.1</v>
      </c>
      <c r="L1799" s="42">
        <v>0.6</v>
      </c>
      <c r="M1799" s="33">
        <v>0.3</v>
      </c>
      <c r="N1799" s="42">
        <v>0.1</v>
      </c>
      <c r="O1799" s="33">
        <v>0</v>
      </c>
      <c r="P1799" s="42">
        <v>360.45</v>
      </c>
      <c r="Q1799" s="33">
        <v>249.14</v>
      </c>
      <c r="R1799" s="42">
        <v>284.83</v>
      </c>
      <c r="S1799" s="33">
        <v>263.14999999999998</v>
      </c>
      <c r="T1799" s="42">
        <v>5.9</v>
      </c>
      <c r="U1799" s="33">
        <v>5.83</v>
      </c>
      <c r="V1799" s="116">
        <v>5.72</v>
      </c>
    </row>
    <row r="1800" spans="1:22" x14ac:dyDescent="0.25">
      <c r="A1800" s="26" t="s">
        <v>2178</v>
      </c>
      <c r="B1800" s="42">
        <v>0.8</v>
      </c>
      <c r="C1800" s="33">
        <v>5.3</v>
      </c>
      <c r="D1800" s="42">
        <v>4.3</v>
      </c>
      <c r="E1800" s="33">
        <v>0</v>
      </c>
      <c r="F1800" s="42">
        <v>1.6</v>
      </c>
      <c r="G1800" s="33">
        <v>1.2</v>
      </c>
      <c r="H1800" s="42">
        <v>0.1</v>
      </c>
      <c r="I1800" s="33">
        <v>0.7</v>
      </c>
      <c r="J1800" s="42">
        <v>1</v>
      </c>
      <c r="K1800" s="33">
        <v>0.1</v>
      </c>
      <c r="L1800" s="42">
        <v>0.8</v>
      </c>
      <c r="M1800" s="33">
        <v>0.3</v>
      </c>
      <c r="N1800" s="42">
        <v>0</v>
      </c>
      <c r="O1800" s="33">
        <v>0.2</v>
      </c>
      <c r="P1800" s="42">
        <v>368.67</v>
      </c>
      <c r="Q1800" s="33">
        <v>256.48</v>
      </c>
      <c r="R1800" s="42">
        <v>290.95999999999998</v>
      </c>
      <c r="S1800" s="33">
        <v>263.27</v>
      </c>
      <c r="T1800" s="42">
        <v>6.87</v>
      </c>
      <c r="U1800" s="33">
        <v>7.06</v>
      </c>
      <c r="V1800" s="116">
        <v>6.9</v>
      </c>
    </row>
    <row r="1801" spans="1:22" x14ac:dyDescent="0.25">
      <c r="A1801" s="26" t="s">
        <v>416</v>
      </c>
      <c r="B1801" s="42">
        <v>0.6</v>
      </c>
      <c r="C1801" s="33">
        <v>4.5999999999999996</v>
      </c>
      <c r="D1801" s="42">
        <v>4.3</v>
      </c>
      <c r="E1801" s="33">
        <v>0</v>
      </c>
      <c r="F1801" s="42">
        <v>1.5</v>
      </c>
      <c r="G1801" s="33">
        <v>1.1000000000000001</v>
      </c>
      <c r="H1801" s="42">
        <v>0</v>
      </c>
      <c r="I1801" s="33">
        <v>1</v>
      </c>
      <c r="J1801" s="42">
        <v>1.3</v>
      </c>
      <c r="K1801" s="33">
        <v>0.2</v>
      </c>
      <c r="L1801" s="42">
        <v>0.9</v>
      </c>
      <c r="M1801" s="33">
        <v>0.4</v>
      </c>
      <c r="N1801" s="42">
        <v>0.1</v>
      </c>
      <c r="O1801" s="33">
        <v>0.1</v>
      </c>
      <c r="P1801" s="42">
        <v>357.66</v>
      </c>
      <c r="Q1801" s="33">
        <v>249.86</v>
      </c>
      <c r="R1801" s="42">
        <v>282.76</v>
      </c>
      <c r="S1801" s="33">
        <v>263.74</v>
      </c>
      <c r="T1801" s="42">
        <v>6.61</v>
      </c>
      <c r="U1801" s="33">
        <v>6.83</v>
      </c>
      <c r="V1801" s="116">
        <v>6.7</v>
      </c>
    </row>
    <row r="1802" spans="1:22" x14ac:dyDescent="0.25">
      <c r="A1802" s="26" t="s">
        <v>2179</v>
      </c>
      <c r="B1802" s="42">
        <v>1</v>
      </c>
      <c r="C1802" s="33">
        <v>4.7</v>
      </c>
      <c r="D1802" s="42">
        <v>4.4000000000000004</v>
      </c>
      <c r="E1802" s="33">
        <v>0.1</v>
      </c>
      <c r="F1802" s="42">
        <v>1.5</v>
      </c>
      <c r="G1802" s="33">
        <v>1.1000000000000001</v>
      </c>
      <c r="H1802" s="42">
        <v>0.1</v>
      </c>
      <c r="I1802" s="33">
        <v>0.8</v>
      </c>
      <c r="J1802" s="42">
        <v>1.1000000000000001</v>
      </c>
      <c r="K1802" s="33">
        <v>0.2</v>
      </c>
      <c r="L1802" s="42">
        <v>0.8</v>
      </c>
      <c r="M1802" s="33">
        <v>0.4</v>
      </c>
      <c r="N1802" s="42">
        <v>0.1</v>
      </c>
      <c r="O1802" s="33">
        <v>0.1</v>
      </c>
      <c r="P1802" s="42">
        <v>364.14</v>
      </c>
      <c r="Q1802" s="33">
        <v>254.89</v>
      </c>
      <c r="R1802" s="42">
        <v>289.11</v>
      </c>
      <c r="S1802" s="33">
        <v>263.11</v>
      </c>
      <c r="T1802" s="42">
        <v>6.66</v>
      </c>
      <c r="U1802" s="33">
        <v>6.66</v>
      </c>
      <c r="V1802" s="116">
        <v>6.4</v>
      </c>
    </row>
    <row r="1803" spans="1:22" x14ac:dyDescent="0.25">
      <c r="A1803" s="26" t="s">
        <v>2180</v>
      </c>
      <c r="B1803" s="42">
        <v>0.9</v>
      </c>
      <c r="C1803" s="33">
        <v>4.3</v>
      </c>
      <c r="D1803" s="42">
        <v>4.4000000000000004</v>
      </c>
      <c r="E1803" s="33">
        <v>0.1</v>
      </c>
      <c r="F1803" s="42">
        <v>1.4</v>
      </c>
      <c r="G1803" s="33">
        <v>1</v>
      </c>
      <c r="H1803" s="42">
        <v>0.1</v>
      </c>
      <c r="I1803" s="33">
        <v>0.7</v>
      </c>
      <c r="J1803" s="42">
        <v>0.9</v>
      </c>
      <c r="K1803" s="33">
        <v>0.1</v>
      </c>
      <c r="L1803" s="42">
        <v>0.6</v>
      </c>
      <c r="M1803" s="33">
        <v>0.3</v>
      </c>
      <c r="N1803" s="42">
        <v>0.1</v>
      </c>
      <c r="O1803" s="33">
        <v>0.1</v>
      </c>
      <c r="P1803" s="42">
        <v>361.14</v>
      </c>
      <c r="Q1803" s="33">
        <v>251.14</v>
      </c>
      <c r="R1803" s="42">
        <v>285.55</v>
      </c>
      <c r="S1803" s="33">
        <v>263.86</v>
      </c>
      <c r="T1803" s="42">
        <v>6.46</v>
      </c>
      <c r="U1803" s="33">
        <v>6.44</v>
      </c>
      <c r="V1803" s="116">
        <v>6.32</v>
      </c>
    </row>
    <row r="1804" spans="1:22" x14ac:dyDescent="0.25">
      <c r="A1804" s="26" t="s">
        <v>417</v>
      </c>
      <c r="B1804" s="42">
        <v>1.1000000000000001</v>
      </c>
      <c r="C1804" s="33">
        <v>4.2</v>
      </c>
      <c r="D1804" s="42">
        <v>4.4000000000000004</v>
      </c>
      <c r="E1804" s="33">
        <v>0.2</v>
      </c>
      <c r="F1804" s="42">
        <v>1.6</v>
      </c>
      <c r="G1804" s="33">
        <v>1.1000000000000001</v>
      </c>
      <c r="H1804" s="42">
        <v>0.1</v>
      </c>
      <c r="I1804" s="33">
        <v>1.3</v>
      </c>
      <c r="J1804" s="42">
        <v>1.2</v>
      </c>
      <c r="K1804" s="33">
        <v>0.2</v>
      </c>
      <c r="L1804" s="42">
        <v>0.8</v>
      </c>
      <c r="M1804" s="33">
        <v>0.4</v>
      </c>
      <c r="N1804" s="42">
        <v>0.1</v>
      </c>
      <c r="O1804" s="33">
        <v>0.2</v>
      </c>
      <c r="P1804" s="42">
        <v>352.43</v>
      </c>
      <c r="Q1804" s="33">
        <v>242.25</v>
      </c>
      <c r="R1804" s="42">
        <v>270.93</v>
      </c>
      <c r="S1804" s="33">
        <v>264.31</v>
      </c>
      <c r="T1804" s="42">
        <v>6.71</v>
      </c>
      <c r="U1804" s="33">
        <v>6.76</v>
      </c>
      <c r="V1804" s="116">
        <v>6.27</v>
      </c>
    </row>
    <row r="1805" spans="1:22" x14ac:dyDescent="0.25">
      <c r="A1805" s="26" t="s">
        <v>2181</v>
      </c>
      <c r="B1805" s="42">
        <v>0.2</v>
      </c>
      <c r="C1805" s="33">
        <v>4.3</v>
      </c>
      <c r="D1805" s="42">
        <v>4.5999999999999996</v>
      </c>
      <c r="E1805" s="33">
        <v>0.1</v>
      </c>
      <c r="F1805" s="42">
        <v>1.7</v>
      </c>
      <c r="G1805" s="33">
        <v>1.1000000000000001</v>
      </c>
      <c r="H1805" s="42">
        <v>0.1</v>
      </c>
      <c r="I1805" s="33">
        <v>1.3</v>
      </c>
      <c r="J1805" s="42">
        <v>1.3</v>
      </c>
      <c r="K1805" s="33">
        <v>0.1</v>
      </c>
      <c r="L1805" s="42">
        <v>0.8</v>
      </c>
      <c r="M1805" s="33">
        <v>0.4</v>
      </c>
      <c r="N1805" s="42">
        <v>0.1</v>
      </c>
      <c r="O1805" s="33">
        <v>0.1</v>
      </c>
      <c r="P1805" s="42">
        <v>346.94</v>
      </c>
      <c r="Q1805" s="33">
        <v>240.16</v>
      </c>
      <c r="R1805" s="42">
        <v>274.23</v>
      </c>
      <c r="S1805" s="33">
        <v>263.68</v>
      </c>
      <c r="T1805" s="42">
        <v>6.36</v>
      </c>
      <c r="U1805" s="33">
        <v>6.5</v>
      </c>
      <c r="V1805" s="116">
        <v>6.54</v>
      </c>
    </row>
    <row r="1806" spans="1:22" x14ac:dyDescent="0.25">
      <c r="A1806" s="26" t="s">
        <v>2182</v>
      </c>
      <c r="B1806" s="42">
        <v>0.7</v>
      </c>
      <c r="C1806" s="33">
        <v>5.4</v>
      </c>
      <c r="D1806" s="42">
        <v>4.9000000000000004</v>
      </c>
      <c r="E1806" s="33">
        <v>0.1</v>
      </c>
      <c r="F1806" s="42">
        <v>1.5</v>
      </c>
      <c r="G1806" s="33">
        <v>1.3</v>
      </c>
      <c r="H1806" s="42">
        <v>0.1</v>
      </c>
      <c r="I1806" s="33">
        <v>1.4</v>
      </c>
      <c r="J1806" s="42">
        <v>1.5</v>
      </c>
      <c r="K1806" s="33">
        <v>0.1</v>
      </c>
      <c r="L1806" s="42">
        <v>0.8</v>
      </c>
      <c r="M1806" s="33">
        <v>0.3</v>
      </c>
      <c r="N1806" s="42">
        <v>0</v>
      </c>
      <c r="O1806" s="33">
        <v>0.2</v>
      </c>
      <c r="P1806" s="42">
        <v>333.36</v>
      </c>
      <c r="Q1806" s="33">
        <v>230.42</v>
      </c>
      <c r="R1806" s="42">
        <v>259.07</v>
      </c>
      <c r="S1806" s="33">
        <v>264.58</v>
      </c>
      <c r="T1806" s="42">
        <v>7.52</v>
      </c>
      <c r="U1806" s="33">
        <v>7.89</v>
      </c>
      <c r="V1806" s="116">
        <v>7.69</v>
      </c>
    </row>
    <row r="1807" spans="1:22" x14ac:dyDescent="0.25">
      <c r="A1807" s="26" t="s">
        <v>418</v>
      </c>
      <c r="B1807" s="42">
        <v>0.5</v>
      </c>
      <c r="C1807" s="33">
        <v>5.2</v>
      </c>
      <c r="D1807" s="42">
        <v>5.0999999999999996</v>
      </c>
      <c r="E1807" s="33">
        <v>0.1</v>
      </c>
      <c r="F1807" s="42">
        <v>1.6</v>
      </c>
      <c r="G1807" s="33">
        <v>1.4</v>
      </c>
      <c r="H1807" s="42">
        <v>0.1</v>
      </c>
      <c r="I1807" s="33">
        <v>0.7</v>
      </c>
      <c r="J1807" s="42">
        <v>1.3</v>
      </c>
      <c r="K1807" s="33">
        <v>0.1</v>
      </c>
      <c r="L1807" s="42">
        <v>0.7</v>
      </c>
      <c r="M1807" s="33">
        <v>0.4</v>
      </c>
      <c r="N1807" s="42">
        <v>0</v>
      </c>
      <c r="O1807" s="33">
        <v>0.2</v>
      </c>
      <c r="P1807" s="42">
        <v>343.92</v>
      </c>
      <c r="Q1807" s="33">
        <v>239.72</v>
      </c>
      <c r="R1807" s="42">
        <v>270.3</v>
      </c>
      <c r="S1807" s="33">
        <v>264.19</v>
      </c>
      <c r="T1807" s="42">
        <v>7.06</v>
      </c>
      <c r="U1807" s="33">
        <v>7.39</v>
      </c>
      <c r="V1807" s="116">
        <v>7.34</v>
      </c>
    </row>
    <row r="1808" spans="1:22" x14ac:dyDescent="0.25">
      <c r="A1808" s="26" t="s">
        <v>2183</v>
      </c>
      <c r="B1808" s="42">
        <v>0.4</v>
      </c>
      <c r="C1808" s="33">
        <v>4.3</v>
      </c>
      <c r="D1808" s="42">
        <v>4.8</v>
      </c>
      <c r="E1808" s="33">
        <v>0.1</v>
      </c>
      <c r="F1808" s="42">
        <v>1.7</v>
      </c>
      <c r="G1808" s="33">
        <v>1.2</v>
      </c>
      <c r="H1808" s="42">
        <v>0.1</v>
      </c>
      <c r="I1808" s="33">
        <v>1.6</v>
      </c>
      <c r="J1808" s="42">
        <v>1.7</v>
      </c>
      <c r="K1808" s="33">
        <v>0.2</v>
      </c>
      <c r="L1808" s="42">
        <v>0.8</v>
      </c>
      <c r="M1808" s="33">
        <v>0.3</v>
      </c>
      <c r="N1808" s="42">
        <v>0.1</v>
      </c>
      <c r="O1808" s="33">
        <v>0.1</v>
      </c>
      <c r="P1808" s="42">
        <v>318.67</v>
      </c>
      <c r="Q1808" s="33">
        <v>213.59</v>
      </c>
      <c r="R1808" s="42">
        <v>250.51</v>
      </c>
      <c r="S1808" s="33">
        <v>263.52999999999997</v>
      </c>
      <c r="T1808" s="42">
        <v>7.03</v>
      </c>
      <c r="U1808" s="33">
        <v>7.22</v>
      </c>
      <c r="V1808" s="116">
        <v>7.11</v>
      </c>
    </row>
    <row r="1809" spans="1:22" x14ac:dyDescent="0.25">
      <c r="A1809" s="26" t="s">
        <v>2184</v>
      </c>
      <c r="B1809" s="42">
        <v>0.5</v>
      </c>
      <c r="C1809" s="33">
        <v>4.7</v>
      </c>
      <c r="D1809" s="42">
        <v>5</v>
      </c>
      <c r="E1809" s="33">
        <v>0.1</v>
      </c>
      <c r="F1809" s="42">
        <v>1.8</v>
      </c>
      <c r="G1809" s="33">
        <v>1</v>
      </c>
      <c r="H1809" s="42">
        <v>0.1</v>
      </c>
      <c r="I1809" s="33">
        <v>1.3</v>
      </c>
      <c r="J1809" s="42">
        <v>1.5</v>
      </c>
      <c r="K1809" s="33">
        <v>0.1</v>
      </c>
      <c r="L1809" s="42">
        <v>0.7</v>
      </c>
      <c r="M1809" s="33">
        <v>0.3</v>
      </c>
      <c r="N1809" s="42">
        <v>0.1</v>
      </c>
      <c r="O1809" s="33">
        <v>0.1</v>
      </c>
      <c r="P1809" s="42">
        <v>322.52999999999997</v>
      </c>
      <c r="Q1809" s="33">
        <v>223.22</v>
      </c>
      <c r="R1809" s="42">
        <v>247.56</v>
      </c>
      <c r="S1809" s="33">
        <v>264.27999999999997</v>
      </c>
      <c r="T1809" s="42">
        <v>7.33</v>
      </c>
      <c r="U1809" s="33">
        <v>7.6</v>
      </c>
      <c r="V1809" s="116">
        <v>7.42</v>
      </c>
    </row>
    <row r="1810" spans="1:22" x14ac:dyDescent="0.25">
      <c r="A1810" s="26" t="s">
        <v>419</v>
      </c>
      <c r="B1810" s="42">
        <v>0.4</v>
      </c>
      <c r="C1810" s="33">
        <v>4.5999999999999996</v>
      </c>
      <c r="D1810" s="42">
        <v>4.9000000000000004</v>
      </c>
      <c r="E1810" s="33">
        <v>0.1</v>
      </c>
      <c r="F1810" s="42">
        <v>1.6</v>
      </c>
      <c r="G1810" s="33">
        <v>1.1000000000000001</v>
      </c>
      <c r="H1810" s="42">
        <v>0.1</v>
      </c>
      <c r="I1810" s="33">
        <v>1.1000000000000001</v>
      </c>
      <c r="J1810" s="42">
        <v>1.6</v>
      </c>
      <c r="K1810" s="33">
        <v>0.1</v>
      </c>
      <c r="L1810" s="42">
        <v>0.7</v>
      </c>
      <c r="M1810" s="33">
        <v>0.3</v>
      </c>
      <c r="N1810" s="42">
        <v>0.1</v>
      </c>
      <c r="O1810" s="33">
        <v>0.1</v>
      </c>
      <c r="P1810" s="42">
        <v>330.5</v>
      </c>
      <c r="Q1810" s="33">
        <v>226.65</v>
      </c>
      <c r="R1810" s="42">
        <v>258.70999999999998</v>
      </c>
      <c r="S1810" s="33">
        <v>264.29000000000002</v>
      </c>
      <c r="T1810" s="42">
        <v>7.13</v>
      </c>
      <c r="U1810" s="33">
        <v>7.4</v>
      </c>
      <c r="V1810" s="116">
        <v>7.4</v>
      </c>
    </row>
    <row r="1811" spans="1:22" x14ac:dyDescent="0.25">
      <c r="A1811" s="26" t="s">
        <v>2185</v>
      </c>
      <c r="B1811" s="42">
        <v>0.4</v>
      </c>
      <c r="C1811" s="33">
        <v>3.8</v>
      </c>
      <c r="D1811" s="42">
        <v>4.3</v>
      </c>
      <c r="E1811" s="33">
        <v>0.1</v>
      </c>
      <c r="F1811" s="42">
        <v>1.6</v>
      </c>
      <c r="G1811" s="33">
        <v>0.9</v>
      </c>
      <c r="H1811" s="42">
        <v>0.2</v>
      </c>
      <c r="I1811" s="33">
        <v>1.9</v>
      </c>
      <c r="J1811" s="42">
        <v>1.4</v>
      </c>
      <c r="K1811" s="33">
        <v>0.2</v>
      </c>
      <c r="L1811" s="42">
        <v>0.6</v>
      </c>
      <c r="M1811" s="33">
        <v>0.2</v>
      </c>
      <c r="N1811" s="42">
        <v>0.1</v>
      </c>
      <c r="O1811" s="33">
        <v>0.1</v>
      </c>
      <c r="P1811" s="42">
        <v>334.37</v>
      </c>
      <c r="Q1811" s="33">
        <v>227.24</v>
      </c>
      <c r="R1811" s="42">
        <v>263.88</v>
      </c>
      <c r="S1811" s="33">
        <v>264</v>
      </c>
      <c r="T1811" s="42">
        <v>6.03</v>
      </c>
      <c r="U1811" s="33">
        <v>6.2</v>
      </c>
      <c r="V1811" s="116">
        <v>6.05</v>
      </c>
    </row>
    <row r="1812" spans="1:22" x14ac:dyDescent="0.25">
      <c r="A1812" s="26" t="s">
        <v>2186</v>
      </c>
      <c r="B1812" s="42">
        <v>0.6</v>
      </c>
      <c r="C1812" s="33">
        <v>4.2</v>
      </c>
      <c r="D1812" s="42">
        <v>4.9000000000000004</v>
      </c>
      <c r="E1812" s="33">
        <v>0.1</v>
      </c>
      <c r="F1812" s="42">
        <v>1.6</v>
      </c>
      <c r="G1812" s="33">
        <v>0.9</v>
      </c>
      <c r="H1812" s="42">
        <v>0.1</v>
      </c>
      <c r="I1812" s="33">
        <v>1.5</v>
      </c>
      <c r="J1812" s="42">
        <v>1.4</v>
      </c>
      <c r="K1812" s="33">
        <v>0.1</v>
      </c>
      <c r="L1812" s="42">
        <v>0.6</v>
      </c>
      <c r="M1812" s="33">
        <v>0.2</v>
      </c>
      <c r="N1812" s="42">
        <v>0.1</v>
      </c>
      <c r="O1812" s="33">
        <v>0.1</v>
      </c>
      <c r="P1812" s="42">
        <v>338.29</v>
      </c>
      <c r="Q1812" s="33">
        <v>230.62</v>
      </c>
      <c r="R1812" s="42">
        <v>269.72000000000003</v>
      </c>
      <c r="S1812" s="33">
        <v>263.95999999999998</v>
      </c>
      <c r="T1812" s="42">
        <v>6.53</v>
      </c>
      <c r="U1812" s="33">
        <v>6.56</v>
      </c>
      <c r="V1812" s="116">
        <v>6.57</v>
      </c>
    </row>
    <row r="1813" spans="1:22" x14ac:dyDescent="0.25">
      <c r="A1813" s="26" t="s">
        <v>420</v>
      </c>
      <c r="B1813" s="42">
        <v>0.5</v>
      </c>
      <c r="C1813" s="33">
        <v>4.2</v>
      </c>
      <c r="D1813" s="42">
        <v>4.8</v>
      </c>
      <c r="E1813" s="33">
        <v>0.2</v>
      </c>
      <c r="F1813" s="42">
        <v>1.6</v>
      </c>
      <c r="G1813" s="33">
        <v>1.1000000000000001</v>
      </c>
      <c r="H1813" s="42">
        <v>0.1</v>
      </c>
      <c r="I1813" s="33">
        <v>1.5</v>
      </c>
      <c r="J1813" s="42">
        <v>1.2</v>
      </c>
      <c r="K1813" s="33">
        <v>0.2</v>
      </c>
      <c r="L1813" s="42">
        <v>0.6</v>
      </c>
      <c r="M1813" s="33">
        <v>0.3</v>
      </c>
      <c r="N1813" s="42">
        <v>0</v>
      </c>
      <c r="O1813" s="33">
        <v>0.1</v>
      </c>
      <c r="P1813" s="42">
        <v>333.41</v>
      </c>
      <c r="Q1813" s="33">
        <v>228.8</v>
      </c>
      <c r="R1813" s="42">
        <v>262.32</v>
      </c>
      <c r="S1813" s="33">
        <v>263.49</v>
      </c>
      <c r="T1813" s="42">
        <v>6.76</v>
      </c>
      <c r="U1813" s="33">
        <v>6.93</v>
      </c>
      <c r="V1813" s="116">
        <v>6.69</v>
      </c>
    </row>
    <row r="1814" spans="1:22" x14ac:dyDescent="0.25">
      <c r="A1814" s="26" t="s">
        <v>2187</v>
      </c>
      <c r="B1814" s="42">
        <v>0.4</v>
      </c>
      <c r="C1814" s="33">
        <v>4.9000000000000004</v>
      </c>
      <c r="D1814" s="42">
        <v>4.9000000000000004</v>
      </c>
      <c r="E1814" s="33">
        <v>0.1</v>
      </c>
      <c r="F1814" s="42">
        <v>1.5</v>
      </c>
      <c r="G1814" s="33">
        <v>1.3</v>
      </c>
      <c r="H1814" s="42">
        <v>0</v>
      </c>
      <c r="I1814" s="33">
        <v>1</v>
      </c>
      <c r="J1814" s="42">
        <v>1.4</v>
      </c>
      <c r="K1814" s="33">
        <v>0.2</v>
      </c>
      <c r="L1814" s="42">
        <v>0.8</v>
      </c>
      <c r="M1814" s="33">
        <v>0.3</v>
      </c>
      <c r="N1814" s="42">
        <v>0</v>
      </c>
      <c r="O1814" s="33">
        <v>0.2</v>
      </c>
      <c r="P1814" s="42">
        <v>345.66</v>
      </c>
      <c r="Q1814" s="33">
        <v>236.31</v>
      </c>
      <c r="R1814" s="42">
        <v>274.20999999999998</v>
      </c>
      <c r="S1814" s="33">
        <v>263.61</v>
      </c>
      <c r="T1814" s="42">
        <v>7.33</v>
      </c>
      <c r="U1814" s="33">
        <v>7.47</v>
      </c>
      <c r="V1814" s="116">
        <v>7.33</v>
      </c>
    </row>
    <row r="1815" spans="1:22" x14ac:dyDescent="0.25">
      <c r="A1815" s="26" t="s">
        <v>2188</v>
      </c>
      <c r="B1815" s="42">
        <v>0.6</v>
      </c>
      <c r="C1815" s="33">
        <v>4.8</v>
      </c>
      <c r="D1815" s="42">
        <v>5.0999999999999996</v>
      </c>
      <c r="E1815" s="33">
        <v>0.2</v>
      </c>
      <c r="F1815" s="42">
        <v>1.7</v>
      </c>
      <c r="G1815" s="33">
        <v>1.2</v>
      </c>
      <c r="H1815" s="42">
        <v>0.2</v>
      </c>
      <c r="I1815" s="33">
        <v>1</v>
      </c>
      <c r="J1815" s="42">
        <v>1.2</v>
      </c>
      <c r="K1815" s="33">
        <v>0.2</v>
      </c>
      <c r="L1815" s="42">
        <v>0.8</v>
      </c>
      <c r="M1815" s="33">
        <v>0.3</v>
      </c>
      <c r="N1815" s="42">
        <v>0.1</v>
      </c>
      <c r="O1815" s="33">
        <v>0</v>
      </c>
      <c r="P1815" s="42">
        <v>328.32</v>
      </c>
      <c r="Q1815" s="33">
        <v>226.56</v>
      </c>
      <c r="R1815" s="42">
        <v>259.98</v>
      </c>
      <c r="S1815" s="33">
        <v>263.97000000000003</v>
      </c>
      <c r="T1815" s="42">
        <v>7.19</v>
      </c>
      <c r="U1815" s="33">
        <v>7.53</v>
      </c>
      <c r="V1815" s="116">
        <v>7.42</v>
      </c>
    </row>
    <row r="1816" spans="1:22" x14ac:dyDescent="0.25">
      <c r="A1816" s="26" t="s">
        <v>421</v>
      </c>
      <c r="B1816" s="42">
        <v>0.5</v>
      </c>
      <c r="C1816" s="33">
        <v>4.8</v>
      </c>
      <c r="D1816" s="42">
        <v>5.2</v>
      </c>
      <c r="E1816" s="33">
        <v>0.1</v>
      </c>
      <c r="F1816" s="42">
        <v>1.6</v>
      </c>
      <c r="G1816" s="33">
        <v>1.2</v>
      </c>
      <c r="H1816" s="42">
        <v>0.1</v>
      </c>
      <c r="I1816" s="33">
        <v>1.2</v>
      </c>
      <c r="J1816" s="42">
        <v>1.3</v>
      </c>
      <c r="K1816" s="33">
        <v>0.2</v>
      </c>
      <c r="L1816" s="42">
        <v>0.9</v>
      </c>
      <c r="M1816" s="33">
        <v>0.4</v>
      </c>
      <c r="N1816" s="42">
        <v>0</v>
      </c>
      <c r="O1816" s="33">
        <v>0.2</v>
      </c>
      <c r="P1816" s="42">
        <v>339.34</v>
      </c>
      <c r="Q1816" s="33">
        <v>234.11</v>
      </c>
      <c r="R1816" s="42">
        <v>269.83</v>
      </c>
      <c r="S1816" s="33">
        <v>263.64999999999998</v>
      </c>
      <c r="T1816" s="42">
        <v>7.37</v>
      </c>
      <c r="U1816" s="33">
        <v>7.59</v>
      </c>
      <c r="V1816" s="116">
        <v>7.46</v>
      </c>
    </row>
    <row r="1817" spans="1:22" x14ac:dyDescent="0.25">
      <c r="A1817" s="26" t="s">
        <v>2189</v>
      </c>
      <c r="B1817" s="42">
        <v>0.1</v>
      </c>
      <c r="C1817" s="33">
        <v>4.2</v>
      </c>
      <c r="D1817" s="42">
        <v>5</v>
      </c>
      <c r="E1817" s="33">
        <v>0.3</v>
      </c>
      <c r="F1817" s="42">
        <v>1.7</v>
      </c>
      <c r="G1817" s="33">
        <v>1.1000000000000001</v>
      </c>
      <c r="H1817" s="42">
        <v>0.1</v>
      </c>
      <c r="I1817" s="33">
        <v>1.2</v>
      </c>
      <c r="J1817" s="42">
        <v>1.3</v>
      </c>
      <c r="K1817" s="33">
        <v>0.2</v>
      </c>
      <c r="L1817" s="42">
        <v>0.7</v>
      </c>
      <c r="M1817" s="33">
        <v>0.4</v>
      </c>
      <c r="N1817" s="42">
        <v>0.1</v>
      </c>
      <c r="O1817" s="33">
        <v>0</v>
      </c>
      <c r="P1817" s="42">
        <v>328.78</v>
      </c>
      <c r="Q1817" s="33">
        <v>224.44</v>
      </c>
      <c r="R1817" s="42">
        <v>256.47000000000003</v>
      </c>
      <c r="S1817" s="33">
        <v>263.31</v>
      </c>
      <c r="T1817" s="42">
        <v>6.75</v>
      </c>
      <c r="U1817" s="33">
        <v>6.89</v>
      </c>
      <c r="V1817" s="116">
        <v>6.81</v>
      </c>
    </row>
    <row r="1818" spans="1:22" x14ac:dyDescent="0.25">
      <c r="A1818" s="26" t="s">
        <v>2190</v>
      </c>
      <c r="B1818" s="42">
        <v>0.4</v>
      </c>
      <c r="C1818" s="33">
        <v>2.2999999999999998</v>
      </c>
      <c r="D1818" s="42">
        <v>3.6</v>
      </c>
      <c r="E1818" s="33">
        <v>0.1</v>
      </c>
      <c r="F1818" s="42">
        <v>1.2</v>
      </c>
      <c r="G1818" s="33">
        <v>0.8</v>
      </c>
      <c r="H1818" s="42">
        <v>0.1</v>
      </c>
      <c r="I1818" s="33">
        <v>1.6</v>
      </c>
      <c r="J1818" s="42">
        <v>1.5</v>
      </c>
      <c r="K1818" s="33">
        <v>0.3</v>
      </c>
      <c r="L1818" s="42">
        <v>0.7</v>
      </c>
      <c r="M1818" s="33">
        <v>0.3</v>
      </c>
      <c r="N1818" s="42">
        <v>0.1</v>
      </c>
      <c r="O1818" s="33">
        <v>0.1</v>
      </c>
      <c r="P1818" s="42">
        <v>388.91</v>
      </c>
      <c r="Q1818" s="33">
        <v>264.06</v>
      </c>
      <c r="R1818" s="42">
        <v>305.76</v>
      </c>
      <c r="S1818" s="33">
        <v>262.51</v>
      </c>
      <c r="T1818" s="42">
        <v>4.46</v>
      </c>
      <c r="U1818" s="33">
        <v>4.71</v>
      </c>
      <c r="V1818" s="116">
        <v>4.76</v>
      </c>
    </row>
    <row r="1819" spans="1:22" x14ac:dyDescent="0.25">
      <c r="A1819" s="26" t="s">
        <v>422</v>
      </c>
      <c r="B1819" s="42">
        <v>0.4</v>
      </c>
      <c r="C1819" s="33">
        <v>2.8</v>
      </c>
      <c r="D1819" s="42">
        <v>4</v>
      </c>
      <c r="E1819" s="33">
        <v>0</v>
      </c>
      <c r="F1819" s="42">
        <v>1.4</v>
      </c>
      <c r="G1819" s="33">
        <v>0.9</v>
      </c>
      <c r="H1819" s="42">
        <v>0.1</v>
      </c>
      <c r="I1819" s="33">
        <v>0.7</v>
      </c>
      <c r="J1819" s="42">
        <v>1</v>
      </c>
      <c r="K1819" s="33">
        <v>0.1</v>
      </c>
      <c r="L1819" s="42">
        <v>0.7</v>
      </c>
      <c r="M1819" s="33">
        <v>0.3</v>
      </c>
      <c r="N1819" s="42">
        <v>0.1</v>
      </c>
      <c r="O1819" s="33">
        <v>0.1</v>
      </c>
      <c r="P1819" s="42">
        <v>410.02</v>
      </c>
      <c r="Q1819" s="33">
        <v>277.11</v>
      </c>
      <c r="R1819" s="42">
        <v>322.16000000000003</v>
      </c>
      <c r="S1819" s="33">
        <v>262.02</v>
      </c>
      <c r="T1819" s="42">
        <v>5.17</v>
      </c>
      <c r="U1819" s="33">
        <v>5.35</v>
      </c>
      <c r="V1819" s="116">
        <v>5.36</v>
      </c>
    </row>
    <row r="1820" spans="1:22" x14ac:dyDescent="0.25">
      <c r="A1820" s="26" t="s">
        <v>2191</v>
      </c>
      <c r="B1820" s="42">
        <v>0.3</v>
      </c>
      <c r="C1820" s="33">
        <v>3.6</v>
      </c>
      <c r="D1820" s="42">
        <v>4.9000000000000004</v>
      </c>
      <c r="E1820" s="33">
        <v>0.1</v>
      </c>
      <c r="F1820" s="42">
        <v>1.6</v>
      </c>
      <c r="G1820" s="33">
        <v>1.2</v>
      </c>
      <c r="H1820" s="42">
        <v>0.2</v>
      </c>
      <c r="I1820" s="33">
        <v>1.2</v>
      </c>
      <c r="J1820" s="42">
        <v>1.5</v>
      </c>
      <c r="K1820" s="33">
        <v>0.2</v>
      </c>
      <c r="L1820" s="42">
        <v>0.9</v>
      </c>
      <c r="M1820" s="33">
        <v>0.4</v>
      </c>
      <c r="N1820" s="42">
        <v>0.1</v>
      </c>
      <c r="O1820" s="33">
        <v>0</v>
      </c>
      <c r="P1820" s="42">
        <v>342.74</v>
      </c>
      <c r="Q1820" s="33">
        <v>227.55</v>
      </c>
      <c r="R1820" s="42">
        <v>269.60000000000002</v>
      </c>
      <c r="S1820" s="33">
        <v>263.14</v>
      </c>
      <c r="T1820" s="42">
        <v>6.22</v>
      </c>
      <c r="U1820" s="33">
        <v>6.65</v>
      </c>
      <c r="V1820" s="116">
        <v>6.56</v>
      </c>
    </row>
    <row r="1821" spans="1:22" x14ac:dyDescent="0.25">
      <c r="A1821" s="26" t="s">
        <v>2192</v>
      </c>
      <c r="B1821" s="42">
        <v>0.4</v>
      </c>
      <c r="C1821" s="33">
        <v>4.4000000000000004</v>
      </c>
      <c r="D1821" s="42">
        <v>4.7</v>
      </c>
      <c r="E1821" s="33">
        <v>0.1</v>
      </c>
      <c r="F1821" s="42">
        <v>1.7</v>
      </c>
      <c r="G1821" s="33">
        <v>1.3</v>
      </c>
      <c r="H1821" s="42">
        <v>0.3</v>
      </c>
      <c r="I1821" s="33">
        <v>1.6</v>
      </c>
      <c r="J1821" s="42">
        <v>1.5</v>
      </c>
      <c r="K1821" s="33">
        <v>0.3</v>
      </c>
      <c r="L1821" s="42">
        <v>0.8</v>
      </c>
      <c r="M1821" s="33">
        <v>0.3</v>
      </c>
      <c r="N1821" s="42">
        <v>0.1</v>
      </c>
      <c r="O1821" s="33">
        <v>0</v>
      </c>
      <c r="P1821" s="42">
        <v>320.95999999999998</v>
      </c>
      <c r="Q1821" s="33">
        <v>222.01</v>
      </c>
      <c r="R1821" s="42">
        <v>253.68</v>
      </c>
      <c r="S1821" s="33">
        <v>263.58999999999997</v>
      </c>
      <c r="T1821" s="42">
        <v>6.86</v>
      </c>
      <c r="U1821" s="33">
        <v>7.13</v>
      </c>
      <c r="V1821" s="116">
        <v>6.93</v>
      </c>
    </row>
    <row r="1822" spans="1:22" x14ac:dyDescent="0.25">
      <c r="A1822" s="26" t="s">
        <v>423</v>
      </c>
      <c r="B1822" s="42">
        <v>0.8</v>
      </c>
      <c r="C1822" s="33">
        <v>4.5999999999999996</v>
      </c>
      <c r="D1822" s="42">
        <v>4.7</v>
      </c>
      <c r="E1822" s="33">
        <v>0.1</v>
      </c>
      <c r="F1822" s="42">
        <v>1.5</v>
      </c>
      <c r="G1822" s="33">
        <v>1.1000000000000001</v>
      </c>
      <c r="H1822" s="42">
        <v>0.1</v>
      </c>
      <c r="I1822" s="33">
        <v>1.1000000000000001</v>
      </c>
      <c r="J1822" s="42">
        <v>1.1000000000000001</v>
      </c>
      <c r="K1822" s="33">
        <v>0.2</v>
      </c>
      <c r="L1822" s="42">
        <v>0.8</v>
      </c>
      <c r="M1822" s="33">
        <v>0.3</v>
      </c>
      <c r="N1822" s="42">
        <v>0.1</v>
      </c>
      <c r="O1822" s="33">
        <v>0.1</v>
      </c>
      <c r="P1822" s="42">
        <v>356.38</v>
      </c>
      <c r="Q1822" s="33">
        <v>245</v>
      </c>
      <c r="R1822" s="42">
        <v>280.31</v>
      </c>
      <c r="S1822" s="33">
        <v>263</v>
      </c>
      <c r="T1822" s="42">
        <v>7.03</v>
      </c>
      <c r="U1822" s="33">
        <v>7.05</v>
      </c>
      <c r="V1822" s="116">
        <v>6.69</v>
      </c>
    </row>
    <row r="1823" spans="1:22" x14ac:dyDescent="0.25">
      <c r="A1823" s="26" t="s">
        <v>2193</v>
      </c>
      <c r="B1823" s="42">
        <v>1.2</v>
      </c>
      <c r="C1823" s="33">
        <v>4.7</v>
      </c>
      <c r="D1823" s="42">
        <v>4.7</v>
      </c>
      <c r="E1823" s="33">
        <v>0.2</v>
      </c>
      <c r="F1823" s="42">
        <v>1.5</v>
      </c>
      <c r="G1823" s="33">
        <v>1</v>
      </c>
      <c r="H1823" s="42">
        <v>0</v>
      </c>
      <c r="I1823" s="33">
        <v>1.3</v>
      </c>
      <c r="J1823" s="42">
        <v>1.4</v>
      </c>
      <c r="K1823" s="33">
        <v>0.2</v>
      </c>
      <c r="L1823" s="42">
        <v>0.8</v>
      </c>
      <c r="M1823" s="33">
        <v>0.3</v>
      </c>
      <c r="N1823" s="42">
        <v>0.1</v>
      </c>
      <c r="O1823" s="33">
        <v>0.1</v>
      </c>
      <c r="P1823" s="42">
        <v>347.5</v>
      </c>
      <c r="Q1823" s="33">
        <v>233.17</v>
      </c>
      <c r="R1823" s="42">
        <v>269.27</v>
      </c>
      <c r="S1823" s="33">
        <v>263.45999999999998</v>
      </c>
      <c r="T1823" s="42">
        <v>6.81</v>
      </c>
      <c r="U1823" s="33">
        <v>6.96</v>
      </c>
      <c r="V1823" s="116">
        <v>6.43</v>
      </c>
    </row>
    <row r="1824" spans="1:22" x14ac:dyDescent="0.25">
      <c r="A1824" s="26" t="s">
        <v>2194</v>
      </c>
      <c r="B1824" s="42">
        <v>0.8</v>
      </c>
      <c r="C1824" s="33">
        <v>3.8</v>
      </c>
      <c r="D1824" s="42">
        <v>4.5999999999999996</v>
      </c>
      <c r="E1824" s="33">
        <v>0.1</v>
      </c>
      <c r="F1824" s="42">
        <v>1.7</v>
      </c>
      <c r="G1824" s="33">
        <v>0.6</v>
      </c>
      <c r="H1824" s="42">
        <v>0</v>
      </c>
      <c r="I1824" s="33">
        <v>1.6</v>
      </c>
      <c r="J1824" s="42">
        <v>1.2</v>
      </c>
      <c r="K1824" s="33">
        <v>0.2</v>
      </c>
      <c r="L1824" s="42">
        <v>0.6</v>
      </c>
      <c r="M1824" s="33">
        <v>0.3</v>
      </c>
      <c r="N1824" s="42">
        <v>0.1</v>
      </c>
      <c r="O1824" s="33">
        <v>0.1</v>
      </c>
      <c r="P1824" s="42">
        <v>340.3</v>
      </c>
      <c r="Q1824" s="33">
        <v>233.31</v>
      </c>
      <c r="R1824" s="42">
        <v>270.77999999999997</v>
      </c>
      <c r="S1824" s="33">
        <v>263.07</v>
      </c>
      <c r="T1824" s="42">
        <v>6.19</v>
      </c>
      <c r="U1824" s="33">
        <v>6.35</v>
      </c>
      <c r="V1824" s="116">
        <v>6</v>
      </c>
    </row>
    <row r="1825" spans="1:22" x14ac:dyDescent="0.25">
      <c r="A1825" s="26" t="s">
        <v>424</v>
      </c>
      <c r="B1825" s="42">
        <v>0.8</v>
      </c>
      <c r="C1825" s="33">
        <v>4.0999999999999996</v>
      </c>
      <c r="D1825" s="42">
        <v>4</v>
      </c>
      <c r="E1825" s="33">
        <v>0.2</v>
      </c>
      <c r="F1825" s="42">
        <v>1.5</v>
      </c>
      <c r="G1825" s="33">
        <v>0.7</v>
      </c>
      <c r="H1825" s="42">
        <v>0.1</v>
      </c>
      <c r="I1825" s="33">
        <v>1.4</v>
      </c>
      <c r="J1825" s="42">
        <v>1.3</v>
      </c>
      <c r="K1825" s="33">
        <v>0.1</v>
      </c>
      <c r="L1825" s="42">
        <v>0.7</v>
      </c>
      <c r="M1825" s="33">
        <v>0.3</v>
      </c>
      <c r="N1825" s="42">
        <v>0.1</v>
      </c>
      <c r="O1825" s="33">
        <v>0.1</v>
      </c>
      <c r="P1825" s="42">
        <v>326.13</v>
      </c>
      <c r="Q1825" s="33">
        <v>227.89</v>
      </c>
      <c r="R1825" s="42">
        <v>259.3</v>
      </c>
      <c r="S1825" s="33">
        <v>263.7</v>
      </c>
      <c r="T1825" s="42">
        <v>6.4</v>
      </c>
      <c r="U1825" s="33">
        <v>6.62</v>
      </c>
      <c r="V1825" s="116">
        <v>6.18</v>
      </c>
    </row>
    <row r="1826" spans="1:22" x14ac:dyDescent="0.25">
      <c r="A1826" s="26" t="s">
        <v>2195</v>
      </c>
      <c r="B1826" s="42">
        <v>0.8</v>
      </c>
      <c r="C1826" s="33">
        <v>4.5</v>
      </c>
      <c r="D1826" s="42">
        <v>4.7</v>
      </c>
      <c r="E1826" s="33">
        <v>0.2</v>
      </c>
      <c r="F1826" s="42">
        <v>1.5</v>
      </c>
      <c r="G1826" s="33">
        <v>1.1000000000000001</v>
      </c>
      <c r="H1826" s="42">
        <v>0.2</v>
      </c>
      <c r="I1826" s="33">
        <v>1.1000000000000001</v>
      </c>
      <c r="J1826" s="42">
        <v>1.1000000000000001</v>
      </c>
      <c r="K1826" s="33">
        <v>0.1</v>
      </c>
      <c r="L1826" s="42">
        <v>0.6</v>
      </c>
      <c r="M1826" s="33">
        <v>0.3</v>
      </c>
      <c r="N1826" s="42">
        <v>0.1</v>
      </c>
      <c r="O1826" s="33">
        <v>0</v>
      </c>
      <c r="P1826" s="42">
        <v>340.3</v>
      </c>
      <c r="Q1826" s="33">
        <v>232.24</v>
      </c>
      <c r="R1826" s="42">
        <v>265.39999999999998</v>
      </c>
      <c r="S1826" s="33">
        <v>263.45999999999998</v>
      </c>
      <c r="T1826" s="42">
        <v>6.95</v>
      </c>
      <c r="U1826" s="33">
        <v>7.01</v>
      </c>
      <c r="V1826" s="116">
        <v>6.61</v>
      </c>
    </row>
    <row r="1827" spans="1:22" x14ac:dyDescent="0.25">
      <c r="A1827" s="26" t="s">
        <v>2196</v>
      </c>
      <c r="B1827" s="42">
        <v>0.8</v>
      </c>
      <c r="C1827" s="33">
        <v>4.5999999999999996</v>
      </c>
      <c r="D1827" s="42">
        <v>4.9000000000000004</v>
      </c>
      <c r="E1827" s="33">
        <v>0.1</v>
      </c>
      <c r="F1827" s="42">
        <v>1.4</v>
      </c>
      <c r="G1827" s="33">
        <v>1.1000000000000001</v>
      </c>
      <c r="H1827" s="42">
        <v>0.1</v>
      </c>
      <c r="I1827" s="33">
        <v>1.3</v>
      </c>
      <c r="J1827" s="42">
        <v>1.5</v>
      </c>
      <c r="K1827" s="33">
        <v>0.2</v>
      </c>
      <c r="L1827" s="42">
        <v>0.8</v>
      </c>
      <c r="M1827" s="33">
        <v>0.3</v>
      </c>
      <c r="N1827" s="42">
        <v>0.1</v>
      </c>
      <c r="O1827" s="33">
        <v>0.1</v>
      </c>
      <c r="P1827" s="42">
        <v>349.49</v>
      </c>
      <c r="Q1827" s="33">
        <v>240.44</v>
      </c>
      <c r="R1827" s="42">
        <v>274.92</v>
      </c>
      <c r="S1827" s="33">
        <v>263.19</v>
      </c>
      <c r="T1827" s="42">
        <v>7.13</v>
      </c>
      <c r="U1827" s="33">
        <v>7.29</v>
      </c>
      <c r="V1827" s="116">
        <v>6.76</v>
      </c>
    </row>
    <row r="1828" spans="1:22" x14ac:dyDescent="0.25">
      <c r="A1828" s="26" t="s">
        <v>425</v>
      </c>
      <c r="B1828" s="42">
        <v>1.1000000000000001</v>
      </c>
      <c r="C1828" s="33">
        <v>5.4</v>
      </c>
      <c r="D1828" s="42">
        <v>4.4000000000000004</v>
      </c>
      <c r="E1828" s="33">
        <v>0.1</v>
      </c>
      <c r="F1828" s="42">
        <v>1.1000000000000001</v>
      </c>
      <c r="G1828" s="33">
        <v>1</v>
      </c>
      <c r="H1828" s="42">
        <v>0.2</v>
      </c>
      <c r="I1828" s="33">
        <v>1.5</v>
      </c>
      <c r="J1828" s="42">
        <v>1.4</v>
      </c>
      <c r="K1828" s="33">
        <v>0.2</v>
      </c>
      <c r="L1828" s="42">
        <v>0.9</v>
      </c>
      <c r="M1828" s="33">
        <v>0.3</v>
      </c>
      <c r="N1828" s="42">
        <v>0.1</v>
      </c>
      <c r="O1828" s="33">
        <v>0.1</v>
      </c>
      <c r="P1828" s="42">
        <v>338.69</v>
      </c>
      <c r="Q1828" s="33">
        <v>235.03</v>
      </c>
      <c r="R1828" s="42">
        <v>267.32</v>
      </c>
      <c r="S1828" s="33">
        <v>263.75</v>
      </c>
      <c r="T1828" s="42">
        <v>7.39</v>
      </c>
      <c r="U1828" s="33">
        <v>7.62</v>
      </c>
      <c r="V1828" s="116">
        <v>6.99</v>
      </c>
    </row>
    <row r="1829" spans="1:22" x14ac:dyDescent="0.25">
      <c r="A1829" s="26" t="s">
        <v>2197</v>
      </c>
      <c r="B1829" s="42">
        <v>0.9</v>
      </c>
      <c r="C1829" s="33">
        <v>5.4</v>
      </c>
      <c r="D1829" s="42">
        <v>4.8</v>
      </c>
      <c r="E1829" s="33">
        <v>0.2</v>
      </c>
      <c r="F1829" s="42">
        <v>1.1000000000000001</v>
      </c>
      <c r="G1829" s="33">
        <v>1.1000000000000001</v>
      </c>
      <c r="H1829" s="42">
        <v>0.1</v>
      </c>
      <c r="I1829" s="33">
        <v>1.4</v>
      </c>
      <c r="J1829" s="42">
        <v>1.7</v>
      </c>
      <c r="K1829" s="33">
        <v>0.1</v>
      </c>
      <c r="L1829" s="42">
        <v>0.8</v>
      </c>
      <c r="M1829" s="33">
        <v>0.4</v>
      </c>
      <c r="N1829" s="42">
        <v>0.1</v>
      </c>
      <c r="O1829" s="33">
        <v>0.1</v>
      </c>
      <c r="P1829" s="42">
        <v>320.82</v>
      </c>
      <c r="Q1829" s="33">
        <v>227.26</v>
      </c>
      <c r="R1829" s="42">
        <v>257.93</v>
      </c>
      <c r="S1829" s="33">
        <v>264.76</v>
      </c>
      <c r="T1829" s="42">
        <v>7.86</v>
      </c>
      <c r="U1829" s="33">
        <v>8.23</v>
      </c>
      <c r="V1829" s="116">
        <v>7.6</v>
      </c>
    </row>
    <row r="1830" spans="1:22" x14ac:dyDescent="0.25">
      <c r="A1830" s="26" t="s">
        <v>2198</v>
      </c>
      <c r="B1830" s="42">
        <v>0.6</v>
      </c>
      <c r="C1830" s="33">
        <v>8.1</v>
      </c>
      <c r="D1830" s="42">
        <v>6.4</v>
      </c>
      <c r="E1830" s="33">
        <v>0.3</v>
      </c>
      <c r="F1830" s="42">
        <v>1.5</v>
      </c>
      <c r="G1830" s="33">
        <v>2</v>
      </c>
      <c r="H1830" s="42">
        <v>0.2</v>
      </c>
      <c r="I1830" s="33">
        <v>3.1</v>
      </c>
      <c r="J1830" s="42">
        <v>2.2999999999999998</v>
      </c>
      <c r="K1830" s="33">
        <v>0.3</v>
      </c>
      <c r="L1830" s="42">
        <v>1</v>
      </c>
      <c r="M1830" s="33">
        <v>0.2</v>
      </c>
      <c r="N1830" s="42">
        <v>0.1</v>
      </c>
      <c r="O1830" s="33">
        <v>0.1</v>
      </c>
      <c r="P1830" s="42">
        <v>228.06</v>
      </c>
      <c r="Q1830" s="33">
        <v>144.06</v>
      </c>
      <c r="R1830" s="42">
        <v>180.71</v>
      </c>
      <c r="S1830" s="33">
        <v>265.54000000000002</v>
      </c>
      <c r="T1830" s="42">
        <v>10.56</v>
      </c>
      <c r="U1830" s="33">
        <v>11.1</v>
      </c>
      <c r="V1830" s="116">
        <v>10.71</v>
      </c>
    </row>
    <row r="1831" spans="1:22" x14ac:dyDescent="0.25">
      <c r="A1831" s="26" t="s">
        <v>426</v>
      </c>
      <c r="B1831" s="42">
        <v>2.6</v>
      </c>
      <c r="C1831" s="33">
        <v>12.3</v>
      </c>
      <c r="D1831" s="42">
        <v>7.2</v>
      </c>
      <c r="E1831" s="33">
        <v>0.7</v>
      </c>
      <c r="F1831" s="42">
        <v>1.2</v>
      </c>
      <c r="G1831" s="33">
        <v>2.2999999999999998</v>
      </c>
      <c r="H1831" s="42">
        <v>0.4</v>
      </c>
      <c r="I1831" s="33">
        <v>2.1</v>
      </c>
      <c r="J1831" s="42">
        <v>2.2000000000000002</v>
      </c>
      <c r="K1831" s="33">
        <v>0.2</v>
      </c>
      <c r="L1831" s="42">
        <v>1.2</v>
      </c>
      <c r="M1831" s="33">
        <v>0.4</v>
      </c>
      <c r="N1831" s="42">
        <v>0.2</v>
      </c>
      <c r="O1831" s="33">
        <v>0.2</v>
      </c>
      <c r="P1831" s="42">
        <v>214.4</v>
      </c>
      <c r="Q1831" s="33">
        <v>148.74</v>
      </c>
      <c r="R1831" s="42">
        <v>169.49</v>
      </c>
      <c r="S1831" s="33">
        <v>266.41000000000003</v>
      </c>
      <c r="T1831" s="42">
        <v>14.36</v>
      </c>
      <c r="U1831" s="33">
        <v>14.41</v>
      </c>
      <c r="V1831" s="116">
        <v>13.03</v>
      </c>
    </row>
    <row r="1832" spans="1:22" x14ac:dyDescent="0.25">
      <c r="A1832" s="26" t="s">
        <v>2199</v>
      </c>
      <c r="B1832" s="42">
        <v>2.8</v>
      </c>
      <c r="C1832" s="33">
        <v>12.1</v>
      </c>
      <c r="D1832" s="42">
        <v>6.5</v>
      </c>
      <c r="E1832" s="33">
        <v>0.6</v>
      </c>
      <c r="F1832" s="42">
        <v>0.8</v>
      </c>
      <c r="G1832" s="33">
        <v>2.2000000000000002</v>
      </c>
      <c r="H1832" s="42">
        <v>0.5</v>
      </c>
      <c r="I1832" s="33">
        <v>2.8</v>
      </c>
      <c r="J1832" s="42">
        <v>2.2000000000000002</v>
      </c>
      <c r="K1832" s="33">
        <v>0.4</v>
      </c>
      <c r="L1832" s="42">
        <v>1.1000000000000001</v>
      </c>
      <c r="M1832" s="33">
        <v>0.4</v>
      </c>
      <c r="N1832" s="42">
        <v>0.1</v>
      </c>
      <c r="O1832" s="33">
        <v>0.1</v>
      </c>
      <c r="P1832" s="42">
        <v>195.68</v>
      </c>
      <c r="Q1832" s="33">
        <v>136.05000000000001</v>
      </c>
      <c r="R1832" s="42">
        <v>160.29</v>
      </c>
      <c r="S1832" s="33">
        <v>266.22000000000003</v>
      </c>
      <c r="T1832" s="42">
        <v>15.65</v>
      </c>
      <c r="U1832" s="33">
        <v>15.53</v>
      </c>
      <c r="V1832" s="116">
        <v>14.47</v>
      </c>
    </row>
    <row r="1833" spans="1:22" x14ac:dyDescent="0.25">
      <c r="A1833" s="26" t="s">
        <v>2200</v>
      </c>
      <c r="B1833" s="42">
        <v>2.2000000000000002</v>
      </c>
      <c r="C1833" s="33">
        <v>10.7</v>
      </c>
      <c r="D1833" s="42">
        <v>6.3</v>
      </c>
      <c r="E1833" s="33">
        <v>0.5</v>
      </c>
      <c r="F1833" s="42">
        <v>1.1000000000000001</v>
      </c>
      <c r="G1833" s="33">
        <v>2</v>
      </c>
      <c r="H1833" s="42">
        <v>0.2</v>
      </c>
      <c r="I1833" s="33">
        <v>3.3</v>
      </c>
      <c r="J1833" s="42">
        <v>2.2000000000000002</v>
      </c>
      <c r="K1833" s="33">
        <v>0.4</v>
      </c>
      <c r="L1833" s="42">
        <v>1.1000000000000001</v>
      </c>
      <c r="M1833" s="33">
        <v>0.3</v>
      </c>
      <c r="N1833" s="42">
        <v>0.2</v>
      </c>
      <c r="O1833" s="33">
        <v>0</v>
      </c>
      <c r="P1833" s="42">
        <v>214.34</v>
      </c>
      <c r="Q1833" s="33">
        <v>146.77000000000001</v>
      </c>
      <c r="R1833" s="42">
        <v>171.88</v>
      </c>
      <c r="S1833" s="33">
        <v>265.58</v>
      </c>
      <c r="T1833" s="42">
        <v>13.03</v>
      </c>
      <c r="U1833" s="33">
        <v>12.9</v>
      </c>
      <c r="V1833" s="116">
        <v>11.49</v>
      </c>
    </row>
    <row r="1834" spans="1:22" x14ac:dyDescent="0.25">
      <c r="A1834" s="26" t="s">
        <v>427</v>
      </c>
      <c r="B1834" s="42">
        <v>1.1000000000000001</v>
      </c>
      <c r="C1834" s="33">
        <v>6.8</v>
      </c>
      <c r="D1834" s="42">
        <v>4.8</v>
      </c>
      <c r="E1834" s="33">
        <v>0.2</v>
      </c>
      <c r="F1834" s="42">
        <v>1.2</v>
      </c>
      <c r="G1834" s="33">
        <v>1.6</v>
      </c>
      <c r="H1834" s="42">
        <v>0.2</v>
      </c>
      <c r="I1834" s="33">
        <v>1.9</v>
      </c>
      <c r="J1834" s="42">
        <v>1.5</v>
      </c>
      <c r="K1834" s="33">
        <v>0.2</v>
      </c>
      <c r="L1834" s="42">
        <v>0.9</v>
      </c>
      <c r="M1834" s="33">
        <v>0.3</v>
      </c>
      <c r="N1834" s="42">
        <v>0.1</v>
      </c>
      <c r="O1834" s="33">
        <v>0.1</v>
      </c>
      <c r="P1834" s="42">
        <v>291.44</v>
      </c>
      <c r="Q1834" s="33">
        <v>195.64</v>
      </c>
      <c r="R1834" s="42">
        <v>235.14</v>
      </c>
      <c r="S1834" s="33">
        <v>263.83999999999997</v>
      </c>
      <c r="T1834" s="42">
        <v>9.07</v>
      </c>
      <c r="U1834" s="33">
        <v>9.15</v>
      </c>
      <c r="V1834" s="116">
        <v>8.2200000000000006</v>
      </c>
    </row>
    <row r="1835" spans="1:22" x14ac:dyDescent="0.25">
      <c r="A1835" s="26" t="s">
        <v>2201</v>
      </c>
      <c r="B1835" s="42">
        <v>1.1000000000000001</v>
      </c>
      <c r="C1835" s="33">
        <v>6.5</v>
      </c>
      <c r="D1835" s="42">
        <v>5</v>
      </c>
      <c r="E1835" s="33">
        <v>0.3</v>
      </c>
      <c r="F1835" s="42">
        <v>0.8</v>
      </c>
      <c r="G1835" s="33">
        <v>1.6</v>
      </c>
      <c r="H1835" s="42">
        <v>0.1</v>
      </c>
      <c r="I1835" s="33">
        <v>1.6</v>
      </c>
      <c r="J1835" s="42">
        <v>1.5</v>
      </c>
      <c r="K1835" s="33">
        <v>0.2</v>
      </c>
      <c r="L1835" s="42">
        <v>0.9</v>
      </c>
      <c r="M1835" s="33">
        <v>0.3</v>
      </c>
      <c r="N1835" s="42">
        <v>0.1</v>
      </c>
      <c r="O1835" s="33">
        <v>0.1</v>
      </c>
      <c r="P1835" s="42">
        <v>299.77999999999997</v>
      </c>
      <c r="Q1835" s="33">
        <v>201.82</v>
      </c>
      <c r="R1835" s="42">
        <v>234.29</v>
      </c>
      <c r="S1835" s="33">
        <v>263.68</v>
      </c>
      <c r="T1835" s="42">
        <v>8.7899999999999991</v>
      </c>
      <c r="U1835" s="33">
        <v>8.83</v>
      </c>
      <c r="V1835" s="116">
        <v>8.08</v>
      </c>
    </row>
    <row r="1836" spans="1:22" x14ac:dyDescent="0.25">
      <c r="A1836" s="26" t="s">
        <v>2202</v>
      </c>
      <c r="B1836" s="42">
        <v>0.8</v>
      </c>
      <c r="C1836" s="33">
        <v>5.2</v>
      </c>
      <c r="D1836" s="42">
        <v>4.2</v>
      </c>
      <c r="E1836" s="33">
        <v>0.3</v>
      </c>
      <c r="F1836" s="42">
        <v>1</v>
      </c>
      <c r="G1836" s="33">
        <v>1.3</v>
      </c>
      <c r="H1836" s="42">
        <v>0.1</v>
      </c>
      <c r="I1836" s="33">
        <v>2.2000000000000002</v>
      </c>
      <c r="J1836" s="42">
        <v>1.3</v>
      </c>
      <c r="K1836" s="33">
        <v>0.2</v>
      </c>
      <c r="L1836" s="42">
        <v>0.6</v>
      </c>
      <c r="M1836" s="33">
        <v>0.1</v>
      </c>
      <c r="N1836" s="42">
        <v>0.1</v>
      </c>
      <c r="O1836" s="33">
        <v>0</v>
      </c>
      <c r="P1836" s="42">
        <v>296.19</v>
      </c>
      <c r="Q1836" s="33">
        <v>198.09</v>
      </c>
      <c r="R1836" s="42">
        <v>234.35</v>
      </c>
      <c r="S1836" s="33">
        <v>263.69</v>
      </c>
      <c r="T1836" s="42">
        <v>7.4</v>
      </c>
      <c r="U1836" s="33">
        <v>7.55</v>
      </c>
      <c r="V1836" s="116">
        <v>6.76</v>
      </c>
    </row>
    <row r="1837" spans="1:22" x14ac:dyDescent="0.25">
      <c r="A1837" s="26" t="s">
        <v>428</v>
      </c>
      <c r="B1837" s="42">
        <v>1.4</v>
      </c>
      <c r="C1837" s="33">
        <v>4.9000000000000004</v>
      </c>
      <c r="D1837" s="42">
        <v>4.0999999999999996</v>
      </c>
      <c r="E1837" s="33">
        <v>0.3</v>
      </c>
      <c r="F1837" s="42">
        <v>1.4</v>
      </c>
      <c r="G1837" s="33">
        <v>1.6</v>
      </c>
      <c r="H1837" s="42">
        <v>0.1</v>
      </c>
      <c r="I1837" s="33">
        <v>3.1</v>
      </c>
      <c r="J1837" s="42">
        <v>1.8</v>
      </c>
      <c r="K1837" s="33">
        <v>0.3</v>
      </c>
      <c r="L1837" s="42">
        <v>0.6</v>
      </c>
      <c r="M1837" s="33">
        <v>0.2</v>
      </c>
      <c r="N1837" s="42">
        <v>0.1</v>
      </c>
      <c r="O1837" s="33">
        <v>0.1</v>
      </c>
      <c r="P1837" s="42">
        <v>257.52</v>
      </c>
      <c r="Q1837" s="33">
        <v>176.36</v>
      </c>
      <c r="R1837" s="42">
        <v>203.75</v>
      </c>
      <c r="S1837" s="33">
        <v>264.01</v>
      </c>
      <c r="T1837" s="42">
        <v>8.2899999999999991</v>
      </c>
      <c r="U1837" s="33">
        <v>8.25</v>
      </c>
      <c r="V1837" s="116">
        <v>7.06</v>
      </c>
    </row>
    <row r="1838" spans="1:22" x14ac:dyDescent="0.25">
      <c r="A1838" s="26" t="s">
        <v>2203</v>
      </c>
      <c r="B1838" s="42">
        <v>1.1000000000000001</v>
      </c>
      <c r="C1838" s="33">
        <v>7</v>
      </c>
      <c r="D1838" s="42">
        <v>5.5</v>
      </c>
      <c r="E1838" s="33">
        <v>0.4</v>
      </c>
      <c r="F1838" s="42">
        <v>0.8</v>
      </c>
      <c r="G1838" s="33">
        <v>1.9</v>
      </c>
      <c r="H1838" s="42">
        <v>0.2</v>
      </c>
      <c r="I1838" s="33">
        <v>2.6</v>
      </c>
      <c r="J1838" s="42">
        <v>1.9</v>
      </c>
      <c r="K1838" s="33">
        <v>0.3</v>
      </c>
      <c r="L1838" s="42">
        <v>1.1000000000000001</v>
      </c>
      <c r="M1838" s="33">
        <v>0.3</v>
      </c>
      <c r="N1838" s="42">
        <v>0.1</v>
      </c>
      <c r="O1838" s="33">
        <v>0</v>
      </c>
      <c r="P1838" s="42">
        <v>273.97000000000003</v>
      </c>
      <c r="Q1838" s="33">
        <v>183.56</v>
      </c>
      <c r="R1838" s="42">
        <v>215.12</v>
      </c>
      <c r="S1838" s="33">
        <v>264.01</v>
      </c>
      <c r="T1838" s="42">
        <v>9.17</v>
      </c>
      <c r="U1838" s="33">
        <v>9.24</v>
      </c>
      <c r="V1838" s="116">
        <v>8.3000000000000007</v>
      </c>
    </row>
    <row r="1839" spans="1:22" x14ac:dyDescent="0.25">
      <c r="A1839" s="26" t="s">
        <v>2204</v>
      </c>
      <c r="B1839" s="42">
        <v>1.1000000000000001</v>
      </c>
      <c r="C1839" s="33">
        <v>6.6</v>
      </c>
      <c r="D1839" s="42">
        <v>4.9000000000000004</v>
      </c>
      <c r="E1839" s="33">
        <v>0.2</v>
      </c>
      <c r="F1839" s="42">
        <v>0.9</v>
      </c>
      <c r="G1839" s="33">
        <v>1.4</v>
      </c>
      <c r="H1839" s="42">
        <v>0.1</v>
      </c>
      <c r="I1839" s="33">
        <v>2.4</v>
      </c>
      <c r="J1839" s="42">
        <v>1.8</v>
      </c>
      <c r="K1839" s="33">
        <v>0.3</v>
      </c>
      <c r="L1839" s="42">
        <v>0.9</v>
      </c>
      <c r="M1839" s="33">
        <v>0.3</v>
      </c>
      <c r="N1839" s="42">
        <v>0.1</v>
      </c>
      <c r="O1839" s="33">
        <v>0.1</v>
      </c>
      <c r="P1839" s="42">
        <v>265.79000000000002</v>
      </c>
      <c r="Q1839" s="33">
        <v>177.58</v>
      </c>
      <c r="R1839" s="42">
        <v>212.29</v>
      </c>
      <c r="S1839" s="33">
        <v>264.41000000000003</v>
      </c>
      <c r="T1839" s="42">
        <v>9.0500000000000007</v>
      </c>
      <c r="U1839" s="33">
        <v>9.41</v>
      </c>
      <c r="V1839" s="116">
        <v>8.1199999999999992</v>
      </c>
    </row>
    <row r="1840" spans="1:22" x14ac:dyDescent="0.25">
      <c r="A1840" s="26" t="s">
        <v>429</v>
      </c>
      <c r="B1840" s="42">
        <v>1.8</v>
      </c>
      <c r="C1840" s="33">
        <v>7.8</v>
      </c>
      <c r="D1840" s="42">
        <v>5.9</v>
      </c>
      <c r="E1840" s="33">
        <v>0.3</v>
      </c>
      <c r="F1840" s="42">
        <v>1</v>
      </c>
      <c r="G1840" s="33">
        <v>1.7</v>
      </c>
      <c r="H1840" s="42">
        <v>0.2</v>
      </c>
      <c r="I1840" s="33">
        <v>1.6</v>
      </c>
      <c r="J1840" s="42">
        <v>1.7</v>
      </c>
      <c r="K1840" s="33">
        <v>0.2</v>
      </c>
      <c r="L1840" s="42">
        <v>1</v>
      </c>
      <c r="M1840" s="33">
        <v>0.2</v>
      </c>
      <c r="N1840" s="42">
        <v>0.1</v>
      </c>
      <c r="O1840" s="33">
        <v>0.1</v>
      </c>
      <c r="P1840" s="42">
        <v>288.14</v>
      </c>
      <c r="Q1840" s="33">
        <v>190.5</v>
      </c>
      <c r="R1840" s="42">
        <v>224.83</v>
      </c>
      <c r="S1840" s="33">
        <v>263.67</v>
      </c>
      <c r="T1840" s="42">
        <v>9.75</v>
      </c>
      <c r="U1840" s="33">
        <v>10.119999999999999</v>
      </c>
      <c r="V1840" s="116">
        <v>8.84</v>
      </c>
    </row>
    <row r="1841" spans="1:22" x14ac:dyDescent="0.25">
      <c r="A1841" s="26" t="s">
        <v>2205</v>
      </c>
      <c r="B1841" s="42">
        <v>1.4</v>
      </c>
      <c r="C1841" s="33">
        <v>10.199999999999999</v>
      </c>
      <c r="D1841" s="42">
        <v>7.1</v>
      </c>
      <c r="E1841" s="33">
        <v>0.4</v>
      </c>
      <c r="F1841" s="42">
        <v>1.4</v>
      </c>
      <c r="G1841" s="33">
        <v>2.2000000000000002</v>
      </c>
      <c r="H1841" s="42">
        <v>0.2</v>
      </c>
      <c r="I1841" s="33">
        <v>3</v>
      </c>
      <c r="J1841" s="42">
        <v>2.2000000000000002</v>
      </c>
      <c r="K1841" s="33">
        <v>0.2</v>
      </c>
      <c r="L1841" s="42">
        <v>1.1000000000000001</v>
      </c>
      <c r="M1841" s="33">
        <v>0.3</v>
      </c>
      <c r="N1841" s="42">
        <v>0.1</v>
      </c>
      <c r="O1841" s="33">
        <v>0.2</v>
      </c>
      <c r="P1841" s="42">
        <v>227.57</v>
      </c>
      <c r="Q1841" s="33">
        <v>139.77000000000001</v>
      </c>
      <c r="R1841" s="42">
        <v>181.61</v>
      </c>
      <c r="S1841" s="33">
        <v>264.20999999999998</v>
      </c>
      <c r="T1841" s="42">
        <v>12.4</v>
      </c>
      <c r="U1841" s="33">
        <v>13.13</v>
      </c>
      <c r="V1841" s="116">
        <v>12.18</v>
      </c>
    </row>
    <row r="1842" spans="1:22" x14ac:dyDescent="0.25">
      <c r="A1842" s="26" t="s">
        <v>2206</v>
      </c>
      <c r="B1842" s="42">
        <v>1.1000000000000001</v>
      </c>
      <c r="C1842" s="33">
        <v>6.6</v>
      </c>
      <c r="D1842" s="42">
        <v>6</v>
      </c>
      <c r="E1842" s="33">
        <v>0.3</v>
      </c>
      <c r="F1842" s="42">
        <v>1.2</v>
      </c>
      <c r="G1842" s="33">
        <v>1.7</v>
      </c>
      <c r="H1842" s="42">
        <v>0.1</v>
      </c>
      <c r="I1842" s="33">
        <v>2.1</v>
      </c>
      <c r="J1842" s="42">
        <v>1.8</v>
      </c>
      <c r="K1842" s="33">
        <v>0.2</v>
      </c>
      <c r="L1842" s="42">
        <v>0.9</v>
      </c>
      <c r="M1842" s="33">
        <v>0.3</v>
      </c>
      <c r="N1842" s="42">
        <v>0</v>
      </c>
      <c r="O1842" s="33">
        <v>0.1</v>
      </c>
      <c r="P1842" s="42">
        <v>286.14</v>
      </c>
      <c r="Q1842" s="33">
        <v>190.14</v>
      </c>
      <c r="R1842" s="42">
        <v>226.47</v>
      </c>
      <c r="S1842" s="33">
        <v>263.64999999999998</v>
      </c>
      <c r="T1842" s="42">
        <v>9.43</v>
      </c>
      <c r="U1842" s="33">
        <v>9.9</v>
      </c>
      <c r="V1842" s="116">
        <v>9.4600000000000009</v>
      </c>
    </row>
    <row r="1843" spans="1:22" x14ac:dyDescent="0.25">
      <c r="A1843" s="26" t="s">
        <v>430</v>
      </c>
      <c r="B1843" s="42">
        <v>1.1000000000000001</v>
      </c>
      <c r="C1843" s="33">
        <v>5.9</v>
      </c>
      <c r="D1843" s="42">
        <v>5</v>
      </c>
      <c r="E1843" s="33">
        <v>0.1</v>
      </c>
      <c r="F1843" s="42">
        <v>1.7</v>
      </c>
      <c r="G1843" s="33">
        <v>1.5</v>
      </c>
      <c r="H1843" s="42">
        <v>0.1</v>
      </c>
      <c r="I1843" s="33">
        <v>0.9</v>
      </c>
      <c r="J1843" s="42">
        <v>1.3</v>
      </c>
      <c r="K1843" s="33">
        <v>0.1</v>
      </c>
      <c r="L1843" s="42">
        <v>0.9</v>
      </c>
      <c r="M1843" s="33">
        <v>0.3</v>
      </c>
      <c r="N1843" s="42">
        <v>0</v>
      </c>
      <c r="O1843" s="33">
        <v>0.2</v>
      </c>
      <c r="P1843" s="42">
        <v>317.52</v>
      </c>
      <c r="Q1843" s="33">
        <v>215.99</v>
      </c>
      <c r="R1843" s="42">
        <v>251.63</v>
      </c>
      <c r="S1843" s="33">
        <v>261.35000000000002</v>
      </c>
      <c r="T1843" s="42">
        <v>8.2899999999999991</v>
      </c>
      <c r="U1843" s="33">
        <v>8.8000000000000007</v>
      </c>
      <c r="V1843" s="116">
        <v>8.02</v>
      </c>
    </row>
    <row r="1844" spans="1:22" x14ac:dyDescent="0.25">
      <c r="A1844" s="26" t="s">
        <v>2207</v>
      </c>
      <c r="B1844" s="42">
        <v>1.5</v>
      </c>
      <c r="C1844" s="33">
        <v>5.8</v>
      </c>
      <c r="D1844" s="42">
        <v>5</v>
      </c>
      <c r="E1844" s="33">
        <v>0.2</v>
      </c>
      <c r="F1844" s="42">
        <v>2.1</v>
      </c>
      <c r="G1844" s="33">
        <v>1.4</v>
      </c>
      <c r="H1844" s="42">
        <v>0.1</v>
      </c>
      <c r="I1844" s="33">
        <v>0.8</v>
      </c>
      <c r="J1844" s="42">
        <v>1.3</v>
      </c>
      <c r="K1844" s="33">
        <v>0</v>
      </c>
      <c r="L1844" s="42">
        <v>0.7</v>
      </c>
      <c r="M1844" s="33">
        <v>0.3</v>
      </c>
      <c r="N1844" s="42">
        <v>0.1</v>
      </c>
      <c r="O1844" s="33">
        <v>0.2</v>
      </c>
      <c r="P1844" s="42">
        <v>317.18</v>
      </c>
      <c r="Q1844" s="33">
        <v>212.89</v>
      </c>
      <c r="R1844" s="42">
        <v>247.47</v>
      </c>
      <c r="S1844" s="33">
        <v>261.81</v>
      </c>
      <c r="T1844" s="42">
        <v>8.16</v>
      </c>
      <c r="U1844" s="33">
        <v>8.7100000000000009</v>
      </c>
      <c r="V1844" s="116">
        <v>8.0500000000000007</v>
      </c>
    </row>
    <row r="1845" spans="1:22" x14ac:dyDescent="0.25">
      <c r="A1845" s="26" t="s">
        <v>2208</v>
      </c>
      <c r="B1845" s="42">
        <v>2.2000000000000002</v>
      </c>
      <c r="C1845" s="33">
        <v>9.1</v>
      </c>
      <c r="D1845" s="42">
        <v>5.9</v>
      </c>
      <c r="E1845" s="33">
        <v>0.4</v>
      </c>
      <c r="F1845" s="42">
        <v>2.5</v>
      </c>
      <c r="G1845" s="33">
        <v>1.6</v>
      </c>
      <c r="H1845" s="42">
        <v>0.1</v>
      </c>
      <c r="I1845" s="33">
        <v>1.1000000000000001</v>
      </c>
      <c r="J1845" s="42">
        <v>1.7</v>
      </c>
      <c r="K1845" s="33">
        <v>0</v>
      </c>
      <c r="L1845" s="42">
        <v>0.9</v>
      </c>
      <c r="M1845" s="33">
        <v>0.3</v>
      </c>
      <c r="N1845" s="42">
        <v>0</v>
      </c>
      <c r="O1845" s="33">
        <v>0.2</v>
      </c>
      <c r="P1845" s="42">
        <v>260.8</v>
      </c>
      <c r="Q1845" s="33">
        <v>173.59</v>
      </c>
      <c r="R1845" s="42">
        <v>206.21</v>
      </c>
      <c r="S1845" s="33">
        <v>262.11</v>
      </c>
      <c r="T1845" s="42">
        <v>10.42</v>
      </c>
      <c r="U1845" s="33">
        <v>10.87</v>
      </c>
      <c r="V1845" s="116">
        <v>9.8000000000000007</v>
      </c>
    </row>
    <row r="1846" spans="1:22" x14ac:dyDescent="0.25">
      <c r="A1846" s="26" t="s">
        <v>431</v>
      </c>
      <c r="B1846" s="42">
        <v>3.2</v>
      </c>
      <c r="C1846" s="33">
        <v>11.3</v>
      </c>
      <c r="D1846" s="42">
        <v>6.7</v>
      </c>
      <c r="E1846" s="33">
        <v>0.5</v>
      </c>
      <c r="F1846" s="42">
        <v>2.6</v>
      </c>
      <c r="G1846" s="33">
        <v>2.2000000000000002</v>
      </c>
      <c r="H1846" s="42">
        <v>0</v>
      </c>
      <c r="I1846" s="33">
        <v>1.5</v>
      </c>
      <c r="J1846" s="42">
        <v>1.9</v>
      </c>
      <c r="K1846" s="33">
        <v>0.1</v>
      </c>
      <c r="L1846" s="42">
        <v>1</v>
      </c>
      <c r="M1846" s="33">
        <v>0.4</v>
      </c>
      <c r="N1846" s="42">
        <v>0.1</v>
      </c>
      <c r="O1846" s="33">
        <v>0.2</v>
      </c>
      <c r="P1846" s="42">
        <v>210.53</v>
      </c>
      <c r="Q1846" s="33">
        <v>143.24</v>
      </c>
      <c r="R1846" s="42">
        <v>171.38</v>
      </c>
      <c r="S1846" s="33">
        <v>262.64999999999998</v>
      </c>
      <c r="T1846" s="42">
        <v>13.9</v>
      </c>
      <c r="U1846" s="33">
        <v>14.28</v>
      </c>
      <c r="V1846" s="116">
        <v>12.97</v>
      </c>
    </row>
    <row r="1847" spans="1:22" x14ac:dyDescent="0.25">
      <c r="A1847" s="26" t="s">
        <v>2209</v>
      </c>
      <c r="B1847" s="42">
        <v>2.5</v>
      </c>
      <c r="C1847" s="33">
        <v>9.3000000000000007</v>
      </c>
      <c r="D1847" s="42">
        <v>6.7</v>
      </c>
      <c r="E1847" s="33">
        <v>0.4</v>
      </c>
      <c r="F1847" s="42">
        <v>2.2000000000000002</v>
      </c>
      <c r="G1847" s="33">
        <v>1.7</v>
      </c>
      <c r="H1847" s="42">
        <v>0.2</v>
      </c>
      <c r="I1847" s="33">
        <v>1.6</v>
      </c>
      <c r="J1847" s="42">
        <v>2.1</v>
      </c>
      <c r="K1847" s="33">
        <v>0.2</v>
      </c>
      <c r="L1847" s="42">
        <v>0.9</v>
      </c>
      <c r="M1847" s="33">
        <v>0.4</v>
      </c>
      <c r="N1847" s="42">
        <v>0.1</v>
      </c>
      <c r="O1847" s="33">
        <v>0.1</v>
      </c>
      <c r="P1847" s="42">
        <v>228.3</v>
      </c>
      <c r="Q1847" s="33">
        <v>156.13</v>
      </c>
      <c r="R1847" s="42">
        <v>180.53</v>
      </c>
      <c r="S1847" s="33">
        <v>262.39</v>
      </c>
      <c r="T1847" s="42">
        <v>11.89</v>
      </c>
      <c r="U1847" s="33">
        <v>12.3</v>
      </c>
      <c r="V1847" s="116">
        <v>11</v>
      </c>
    </row>
    <row r="1848" spans="1:22" x14ac:dyDescent="0.25">
      <c r="A1848" s="26" t="s">
        <v>2210</v>
      </c>
      <c r="B1848" s="42">
        <v>2.4</v>
      </c>
      <c r="C1848" s="33">
        <v>10.1</v>
      </c>
      <c r="D1848" s="42">
        <v>5.9</v>
      </c>
      <c r="E1848" s="33">
        <v>0.1</v>
      </c>
      <c r="F1848" s="42">
        <v>2.5</v>
      </c>
      <c r="G1848" s="33">
        <v>1.9</v>
      </c>
      <c r="H1848" s="42">
        <v>0</v>
      </c>
      <c r="I1848" s="33">
        <v>1.1000000000000001</v>
      </c>
      <c r="J1848" s="42">
        <v>1.9</v>
      </c>
      <c r="K1848" s="33">
        <v>0.1</v>
      </c>
      <c r="L1848" s="42">
        <v>1</v>
      </c>
      <c r="M1848" s="33">
        <v>0.4</v>
      </c>
      <c r="N1848" s="42">
        <v>0.1</v>
      </c>
      <c r="O1848" s="33">
        <v>0.2</v>
      </c>
      <c r="P1848" s="42">
        <v>234.82</v>
      </c>
      <c r="Q1848" s="33">
        <v>164.96</v>
      </c>
      <c r="R1848" s="42">
        <v>186</v>
      </c>
      <c r="S1848" s="33">
        <v>261.52999999999997</v>
      </c>
      <c r="T1848" s="42">
        <v>12.34</v>
      </c>
      <c r="U1848" s="33">
        <v>12.92</v>
      </c>
      <c r="V1848" s="116">
        <v>11.73</v>
      </c>
    </row>
    <row r="1849" spans="1:22" x14ac:dyDescent="0.25">
      <c r="A1849" s="26" t="s">
        <v>432</v>
      </c>
      <c r="B1849" s="42">
        <v>1.7</v>
      </c>
      <c r="C1849" s="33">
        <v>9.6999999999999993</v>
      </c>
      <c r="D1849" s="42">
        <v>6.2</v>
      </c>
      <c r="E1849" s="33">
        <v>0.1</v>
      </c>
      <c r="F1849" s="42">
        <v>2.1</v>
      </c>
      <c r="G1849" s="33">
        <v>2</v>
      </c>
      <c r="H1849" s="42">
        <v>0.1</v>
      </c>
      <c r="I1849" s="33">
        <v>1.8</v>
      </c>
      <c r="J1849" s="42">
        <v>2.2000000000000002</v>
      </c>
      <c r="K1849" s="33">
        <v>0.1</v>
      </c>
      <c r="L1849" s="42">
        <v>0.9</v>
      </c>
      <c r="M1849" s="33">
        <v>0.4</v>
      </c>
      <c r="N1849" s="42">
        <v>0.1</v>
      </c>
      <c r="O1849" s="33">
        <v>0.1</v>
      </c>
      <c r="P1849" s="42">
        <v>237.6</v>
      </c>
      <c r="Q1849" s="33">
        <v>161.41999999999999</v>
      </c>
      <c r="R1849" s="42">
        <v>184.25</v>
      </c>
      <c r="S1849" s="33">
        <v>261.55</v>
      </c>
      <c r="T1849" s="42">
        <v>12.06</v>
      </c>
      <c r="U1849" s="33">
        <v>12.45</v>
      </c>
      <c r="V1849" s="116">
        <v>11.4</v>
      </c>
    </row>
    <row r="1850" spans="1:22" x14ac:dyDescent="0.25">
      <c r="A1850" s="26" t="s">
        <v>2211</v>
      </c>
      <c r="B1850" s="42">
        <v>1.5</v>
      </c>
      <c r="C1850" s="33">
        <v>9.8000000000000007</v>
      </c>
      <c r="D1850" s="42">
        <v>6.5</v>
      </c>
      <c r="E1850" s="33">
        <v>0.2</v>
      </c>
      <c r="F1850" s="42">
        <v>2.2999999999999998</v>
      </c>
      <c r="G1850" s="33">
        <v>2</v>
      </c>
      <c r="H1850" s="42">
        <v>0.2</v>
      </c>
      <c r="I1850" s="33">
        <v>1.4</v>
      </c>
      <c r="J1850" s="42">
        <v>1.9</v>
      </c>
      <c r="K1850" s="33">
        <v>0.1</v>
      </c>
      <c r="L1850" s="42">
        <v>1.2</v>
      </c>
      <c r="M1850" s="33">
        <v>0.5</v>
      </c>
      <c r="N1850" s="42">
        <v>0.1</v>
      </c>
      <c r="O1850" s="33">
        <v>0.3</v>
      </c>
      <c r="P1850" s="42">
        <v>234.27</v>
      </c>
      <c r="Q1850" s="33">
        <v>161.9</v>
      </c>
      <c r="R1850" s="42">
        <v>185.06</v>
      </c>
      <c r="S1850" s="33">
        <v>261</v>
      </c>
      <c r="T1850" s="42">
        <v>11.97</v>
      </c>
      <c r="U1850" s="33">
        <v>12.59</v>
      </c>
      <c r="V1850" s="116">
        <v>11.75</v>
      </c>
    </row>
    <row r="1851" spans="1:22" x14ac:dyDescent="0.25">
      <c r="A1851" s="26" t="s">
        <v>2212</v>
      </c>
      <c r="B1851" s="42">
        <v>1.8</v>
      </c>
      <c r="C1851" s="33">
        <v>10.6</v>
      </c>
      <c r="D1851" s="42">
        <v>6</v>
      </c>
      <c r="E1851" s="33">
        <v>0.3</v>
      </c>
      <c r="F1851" s="42">
        <v>2.7</v>
      </c>
      <c r="G1851" s="33">
        <v>2.1</v>
      </c>
      <c r="H1851" s="42">
        <v>0.2</v>
      </c>
      <c r="I1851" s="33">
        <v>1.3</v>
      </c>
      <c r="J1851" s="42">
        <v>1.6</v>
      </c>
      <c r="K1851" s="33">
        <v>0.1</v>
      </c>
      <c r="L1851" s="42">
        <v>0.8</v>
      </c>
      <c r="M1851" s="33">
        <v>0.3</v>
      </c>
      <c r="N1851" s="42">
        <v>0.1</v>
      </c>
      <c r="O1851" s="33">
        <v>0.3</v>
      </c>
      <c r="P1851" s="42">
        <v>242.99</v>
      </c>
      <c r="Q1851" s="33">
        <v>166.4</v>
      </c>
      <c r="R1851" s="42">
        <v>189.15</v>
      </c>
      <c r="S1851" s="33">
        <v>260.36</v>
      </c>
      <c r="T1851" s="42">
        <v>12.5</v>
      </c>
      <c r="U1851" s="33">
        <v>13.05</v>
      </c>
      <c r="V1851" s="116">
        <v>11.85</v>
      </c>
    </row>
    <row r="1852" spans="1:22" x14ac:dyDescent="0.25">
      <c r="A1852" s="26" t="s">
        <v>433</v>
      </c>
      <c r="B1852" s="42">
        <v>2.2999999999999998</v>
      </c>
      <c r="C1852" s="33">
        <v>10.9</v>
      </c>
      <c r="D1852" s="42">
        <v>6.3</v>
      </c>
      <c r="E1852" s="33">
        <v>0.3</v>
      </c>
      <c r="F1852" s="42">
        <v>2.1</v>
      </c>
      <c r="G1852" s="33">
        <v>2.1</v>
      </c>
      <c r="H1852" s="42">
        <v>0.3</v>
      </c>
      <c r="I1852" s="33">
        <v>1.6</v>
      </c>
      <c r="J1852" s="42">
        <v>1.9</v>
      </c>
      <c r="K1852" s="33">
        <v>0.1</v>
      </c>
      <c r="L1852" s="42">
        <v>1</v>
      </c>
      <c r="M1852" s="33">
        <v>0.4</v>
      </c>
      <c r="N1852" s="42">
        <v>0.1</v>
      </c>
      <c r="O1852" s="33">
        <v>0.2</v>
      </c>
      <c r="P1852" s="42">
        <v>241.06</v>
      </c>
      <c r="Q1852" s="33">
        <v>168.41</v>
      </c>
      <c r="R1852" s="42">
        <v>197.26</v>
      </c>
      <c r="S1852" s="33">
        <v>260.24</v>
      </c>
      <c r="T1852" s="42">
        <v>12.3</v>
      </c>
      <c r="U1852" s="33">
        <v>13</v>
      </c>
      <c r="V1852" s="116">
        <v>11.73</v>
      </c>
    </row>
    <row r="1853" spans="1:22" x14ac:dyDescent="0.25">
      <c r="A1853" s="26" t="s">
        <v>2213</v>
      </c>
      <c r="B1853" s="42">
        <v>1.2</v>
      </c>
      <c r="C1853" s="33">
        <v>9</v>
      </c>
      <c r="D1853" s="42">
        <v>5.8</v>
      </c>
      <c r="E1853" s="33">
        <v>0.1</v>
      </c>
      <c r="F1853" s="42">
        <v>2.4</v>
      </c>
      <c r="G1853" s="33">
        <v>1.8</v>
      </c>
      <c r="H1853" s="42">
        <v>0.1</v>
      </c>
      <c r="I1853" s="33">
        <v>1</v>
      </c>
      <c r="J1853" s="42">
        <v>1.3</v>
      </c>
      <c r="K1853" s="33">
        <v>0.2</v>
      </c>
      <c r="L1853" s="42">
        <v>0.9</v>
      </c>
      <c r="M1853" s="33">
        <v>0.4</v>
      </c>
      <c r="N1853" s="42">
        <v>0</v>
      </c>
      <c r="O1853" s="33">
        <v>0.3</v>
      </c>
      <c r="P1853" s="42">
        <v>247.3</v>
      </c>
      <c r="Q1853" s="33">
        <v>161.72</v>
      </c>
      <c r="R1853" s="42">
        <v>197.02</v>
      </c>
      <c r="S1853" s="33">
        <v>259.64</v>
      </c>
      <c r="T1853" s="42">
        <v>11.7</v>
      </c>
      <c r="U1853" s="33">
        <v>12.4</v>
      </c>
      <c r="V1853" s="116">
        <v>11.75</v>
      </c>
    </row>
    <row r="1854" spans="1:22" x14ac:dyDescent="0.25">
      <c r="A1854" s="26" t="s">
        <v>2214</v>
      </c>
      <c r="B1854" s="42">
        <v>1</v>
      </c>
      <c r="C1854" s="33">
        <v>6.3</v>
      </c>
      <c r="D1854" s="42">
        <v>5.4</v>
      </c>
      <c r="E1854" s="33">
        <v>0</v>
      </c>
      <c r="F1854" s="42">
        <v>1.8</v>
      </c>
      <c r="G1854" s="33">
        <v>1.9</v>
      </c>
      <c r="H1854" s="42">
        <v>0.1</v>
      </c>
      <c r="I1854" s="33">
        <v>0.5</v>
      </c>
      <c r="J1854" s="42">
        <v>1</v>
      </c>
      <c r="K1854" s="33">
        <v>0.1</v>
      </c>
      <c r="L1854" s="42">
        <v>0.6</v>
      </c>
      <c r="M1854" s="33">
        <v>0.3</v>
      </c>
      <c r="N1854" s="42">
        <v>0.1</v>
      </c>
      <c r="O1854" s="33">
        <v>0.2</v>
      </c>
      <c r="P1854" s="42">
        <v>299.62</v>
      </c>
      <c r="Q1854" s="33">
        <v>201.4</v>
      </c>
      <c r="R1854" s="42">
        <v>231.51</v>
      </c>
      <c r="S1854" s="33">
        <v>260.61</v>
      </c>
      <c r="T1854" s="42">
        <v>8.52</v>
      </c>
      <c r="U1854" s="33">
        <v>8.8000000000000007</v>
      </c>
      <c r="V1854" s="116">
        <v>8.3000000000000007</v>
      </c>
    </row>
    <row r="1855" spans="1:22" x14ac:dyDescent="0.25">
      <c r="A1855" s="26" t="s">
        <v>434</v>
      </c>
      <c r="B1855" s="42">
        <v>0.6</v>
      </c>
      <c r="C1855" s="33">
        <v>5.5</v>
      </c>
      <c r="D1855" s="42">
        <v>5.4</v>
      </c>
      <c r="E1855" s="33">
        <v>0</v>
      </c>
      <c r="F1855" s="42">
        <v>1.8</v>
      </c>
      <c r="G1855" s="33">
        <v>1.7</v>
      </c>
      <c r="H1855" s="42">
        <v>0.2</v>
      </c>
      <c r="I1855" s="33">
        <v>0.7</v>
      </c>
      <c r="J1855" s="42">
        <v>1.1000000000000001</v>
      </c>
      <c r="K1855" s="33">
        <v>0.1</v>
      </c>
      <c r="L1855" s="42">
        <v>0.5</v>
      </c>
      <c r="M1855" s="33">
        <v>0.3</v>
      </c>
      <c r="N1855" s="42">
        <v>0.1</v>
      </c>
      <c r="O1855" s="33">
        <v>0.2</v>
      </c>
      <c r="P1855" s="42">
        <v>281.07</v>
      </c>
      <c r="Q1855" s="33">
        <v>185</v>
      </c>
      <c r="R1855" s="42">
        <v>218.35</v>
      </c>
      <c r="S1855" s="33">
        <v>261.91000000000003</v>
      </c>
      <c r="T1855" s="42">
        <v>7.99</v>
      </c>
      <c r="U1855" s="33">
        <v>8.5299999999999994</v>
      </c>
      <c r="V1855" s="116">
        <v>7.76</v>
      </c>
    </row>
    <row r="1856" spans="1:22" x14ac:dyDescent="0.25">
      <c r="A1856" s="26" t="s">
        <v>2215</v>
      </c>
      <c r="B1856" s="42">
        <v>1.5</v>
      </c>
      <c r="C1856" s="33">
        <v>6.1</v>
      </c>
      <c r="D1856" s="42">
        <v>5.0999999999999996</v>
      </c>
      <c r="E1856" s="33">
        <v>0.1</v>
      </c>
      <c r="F1856" s="42">
        <v>1.7</v>
      </c>
      <c r="G1856" s="33">
        <v>1.4</v>
      </c>
      <c r="H1856" s="42">
        <v>0.1</v>
      </c>
      <c r="I1856" s="33">
        <v>0.5</v>
      </c>
      <c r="J1856" s="42">
        <v>1.1000000000000001</v>
      </c>
      <c r="K1856" s="33">
        <v>0.2</v>
      </c>
      <c r="L1856" s="42">
        <v>0.5</v>
      </c>
      <c r="M1856" s="33">
        <v>0.3</v>
      </c>
      <c r="N1856" s="42">
        <v>0.1</v>
      </c>
      <c r="O1856" s="33">
        <v>0.2</v>
      </c>
      <c r="P1856" s="42">
        <v>284.22000000000003</v>
      </c>
      <c r="Q1856" s="33">
        <v>187.56</v>
      </c>
      <c r="R1856" s="42">
        <v>222.35</v>
      </c>
      <c r="S1856" s="33">
        <v>261.67</v>
      </c>
      <c r="T1856" s="42">
        <v>7.96</v>
      </c>
      <c r="U1856" s="33">
        <v>8.19</v>
      </c>
      <c r="V1856" s="116">
        <v>7.52</v>
      </c>
    </row>
    <row r="1857" spans="1:22" x14ac:dyDescent="0.25">
      <c r="A1857" s="26" t="s">
        <v>2216</v>
      </c>
      <c r="B1857" s="42">
        <v>2</v>
      </c>
      <c r="C1857" s="33">
        <v>6.8</v>
      </c>
      <c r="D1857" s="42">
        <v>5.4</v>
      </c>
      <c r="E1857" s="33">
        <v>0.1</v>
      </c>
      <c r="F1857" s="42">
        <v>1.9</v>
      </c>
      <c r="G1857" s="33">
        <v>1.9</v>
      </c>
      <c r="H1857" s="42">
        <v>0.2</v>
      </c>
      <c r="I1857" s="33">
        <v>0.5</v>
      </c>
      <c r="J1857" s="42">
        <v>0.9</v>
      </c>
      <c r="K1857" s="33">
        <v>0.1</v>
      </c>
      <c r="L1857" s="42">
        <v>0.6</v>
      </c>
      <c r="M1857" s="33">
        <v>0.3</v>
      </c>
      <c r="N1857" s="42">
        <v>0.1</v>
      </c>
      <c r="O1857" s="33">
        <v>0.2</v>
      </c>
      <c r="P1857" s="42">
        <v>258.22000000000003</v>
      </c>
      <c r="Q1857" s="33">
        <v>171.4</v>
      </c>
      <c r="R1857" s="42">
        <v>205.5</v>
      </c>
      <c r="S1857" s="33">
        <v>262.36</v>
      </c>
      <c r="T1857" s="42">
        <v>9.51</v>
      </c>
      <c r="U1857" s="33">
        <v>9.73</v>
      </c>
      <c r="V1857" s="116">
        <v>9.1199999999999992</v>
      </c>
    </row>
    <row r="1858" spans="1:22" x14ac:dyDescent="0.25">
      <c r="A1858" s="26" t="s">
        <v>435</v>
      </c>
      <c r="B1858" s="42">
        <v>1</v>
      </c>
      <c r="C1858" s="33">
        <v>6.5</v>
      </c>
      <c r="D1858" s="42">
        <v>5.0999999999999996</v>
      </c>
      <c r="E1858" s="33">
        <v>0</v>
      </c>
      <c r="F1858" s="42">
        <v>1.4</v>
      </c>
      <c r="G1858" s="33">
        <v>1.7</v>
      </c>
      <c r="H1858" s="42">
        <v>0.2</v>
      </c>
      <c r="I1858" s="33">
        <v>0.7</v>
      </c>
      <c r="J1858" s="42">
        <v>0.8</v>
      </c>
      <c r="K1858" s="33">
        <v>0.2</v>
      </c>
      <c r="L1858" s="42">
        <v>0.5</v>
      </c>
      <c r="M1858" s="33">
        <v>0.3</v>
      </c>
      <c r="N1858" s="42">
        <v>0.1</v>
      </c>
      <c r="O1858" s="33">
        <v>0.2</v>
      </c>
      <c r="P1858" s="42">
        <v>290.19</v>
      </c>
      <c r="Q1858" s="33">
        <v>192.9</v>
      </c>
      <c r="R1858" s="42">
        <v>228.88</v>
      </c>
      <c r="S1858" s="33">
        <v>263.60000000000002</v>
      </c>
      <c r="T1858" s="42">
        <v>8.25</v>
      </c>
      <c r="U1858" s="33">
        <v>8.6</v>
      </c>
      <c r="V1858" s="116">
        <v>8.1999999999999993</v>
      </c>
    </row>
    <row r="1859" spans="1:22" x14ac:dyDescent="0.25">
      <c r="A1859" s="26" t="s">
        <v>2217</v>
      </c>
      <c r="B1859" s="42">
        <v>0.5</v>
      </c>
      <c r="C1859" s="33">
        <v>9.8000000000000007</v>
      </c>
      <c r="D1859" s="42">
        <v>6.6</v>
      </c>
      <c r="E1859" s="33">
        <v>0.1</v>
      </c>
      <c r="F1859" s="42">
        <v>2.4</v>
      </c>
      <c r="G1859" s="33">
        <v>2.5</v>
      </c>
      <c r="H1859" s="42">
        <v>0.1</v>
      </c>
      <c r="I1859" s="33">
        <v>1.9</v>
      </c>
      <c r="J1859" s="42">
        <v>2.1</v>
      </c>
      <c r="K1859" s="33">
        <v>0.2</v>
      </c>
      <c r="L1859" s="42">
        <v>1.1000000000000001</v>
      </c>
      <c r="M1859" s="33">
        <v>0.4</v>
      </c>
      <c r="N1859" s="42">
        <v>0.1</v>
      </c>
      <c r="O1859" s="33">
        <v>0.1</v>
      </c>
      <c r="P1859" s="42">
        <v>226.42</v>
      </c>
      <c r="Q1859" s="33">
        <v>142.65</v>
      </c>
      <c r="R1859" s="42">
        <v>179.86</v>
      </c>
      <c r="S1859" s="33">
        <v>264.02</v>
      </c>
      <c r="T1859" s="42">
        <v>11.03</v>
      </c>
      <c r="U1859" s="33">
        <v>12.16</v>
      </c>
      <c r="V1859" s="116">
        <v>11.36</v>
      </c>
    </row>
    <row r="1860" spans="1:22" x14ac:dyDescent="0.25">
      <c r="A1860" s="26" t="s">
        <v>2218</v>
      </c>
      <c r="B1860" s="42">
        <v>0.9</v>
      </c>
      <c r="C1860" s="33">
        <v>13.1</v>
      </c>
      <c r="D1860" s="42">
        <v>8.5</v>
      </c>
      <c r="E1860" s="33">
        <v>0</v>
      </c>
      <c r="F1860" s="42">
        <v>2.6</v>
      </c>
      <c r="G1860" s="33">
        <v>3.1</v>
      </c>
      <c r="H1860" s="42">
        <v>0.1</v>
      </c>
      <c r="I1860" s="33">
        <v>1.4</v>
      </c>
      <c r="J1860" s="42">
        <v>2.8</v>
      </c>
      <c r="K1860" s="33">
        <v>0.2</v>
      </c>
      <c r="L1860" s="42">
        <v>1.3</v>
      </c>
      <c r="M1860" s="33">
        <v>0.6</v>
      </c>
      <c r="N1860" s="42">
        <v>0.1</v>
      </c>
      <c r="O1860" s="33">
        <v>0.2</v>
      </c>
      <c r="P1860" s="42">
        <v>183.28</v>
      </c>
      <c r="Q1860" s="33">
        <v>122.76</v>
      </c>
      <c r="R1860" s="42">
        <v>144.63</v>
      </c>
      <c r="S1860" s="33">
        <v>265.55</v>
      </c>
      <c r="T1860" s="42">
        <v>15.27</v>
      </c>
      <c r="U1860" s="33">
        <v>16.13</v>
      </c>
      <c r="V1860" s="116">
        <v>15.73</v>
      </c>
    </row>
    <row r="1861" spans="1:22" x14ac:dyDescent="0.25">
      <c r="A1861" s="26" t="s">
        <v>436</v>
      </c>
      <c r="B1861" s="42">
        <v>0.8</v>
      </c>
      <c r="C1861" s="33">
        <v>10</v>
      </c>
      <c r="D1861" s="42">
        <v>7.9</v>
      </c>
      <c r="E1861" s="33">
        <v>0</v>
      </c>
      <c r="F1861" s="42">
        <v>2.9</v>
      </c>
      <c r="G1861" s="33">
        <v>3.1</v>
      </c>
      <c r="H1861" s="42">
        <v>0.4</v>
      </c>
      <c r="I1861" s="33">
        <v>2.2999999999999998</v>
      </c>
      <c r="J1861" s="42">
        <v>2.7</v>
      </c>
      <c r="K1861" s="33">
        <v>0.3</v>
      </c>
      <c r="L1861" s="42">
        <v>1.2</v>
      </c>
      <c r="M1861" s="33">
        <v>0.6</v>
      </c>
      <c r="N1861" s="42">
        <v>0.1</v>
      </c>
      <c r="O1861" s="33">
        <v>0.1</v>
      </c>
      <c r="P1861" s="42">
        <v>200.06</v>
      </c>
      <c r="Q1861" s="33">
        <v>127.45</v>
      </c>
      <c r="R1861" s="42">
        <v>149.06</v>
      </c>
      <c r="S1861" s="33">
        <v>265.02</v>
      </c>
      <c r="T1861" s="42">
        <v>13.33</v>
      </c>
      <c r="U1861" s="33">
        <v>13.9</v>
      </c>
      <c r="V1861" s="116">
        <v>13.49</v>
      </c>
    </row>
    <row r="1862" spans="1:22" x14ac:dyDescent="0.25">
      <c r="A1862" s="26" t="s">
        <v>2219</v>
      </c>
      <c r="B1862" s="42">
        <v>1.9</v>
      </c>
      <c r="C1862" s="33">
        <v>10.9</v>
      </c>
      <c r="D1862" s="42">
        <v>7.8</v>
      </c>
      <c r="E1862" s="33">
        <v>0.2</v>
      </c>
      <c r="F1862" s="42">
        <v>2.5</v>
      </c>
      <c r="G1862" s="33">
        <v>2.8</v>
      </c>
      <c r="H1862" s="42">
        <v>0.2</v>
      </c>
      <c r="I1862" s="33">
        <v>2.1</v>
      </c>
      <c r="J1862" s="42">
        <v>2</v>
      </c>
      <c r="K1862" s="33">
        <v>0.2</v>
      </c>
      <c r="L1862" s="42">
        <v>1.2</v>
      </c>
      <c r="M1862" s="33">
        <v>0.5</v>
      </c>
      <c r="N1862" s="42">
        <v>0.1</v>
      </c>
      <c r="O1862" s="33">
        <v>0.4</v>
      </c>
      <c r="P1862" s="42">
        <v>209.66</v>
      </c>
      <c r="Q1862" s="33">
        <v>140.32</v>
      </c>
      <c r="R1862" s="42">
        <v>167.93</v>
      </c>
      <c r="S1862" s="33">
        <v>263.8</v>
      </c>
      <c r="T1862" s="42">
        <v>13.5</v>
      </c>
      <c r="U1862" s="33">
        <v>14.3</v>
      </c>
      <c r="V1862" s="116">
        <v>13.61</v>
      </c>
    </row>
    <row r="1863" spans="1:22" x14ac:dyDescent="0.25">
      <c r="A1863" s="26" t="s">
        <v>2220</v>
      </c>
      <c r="B1863" s="42">
        <v>0.9</v>
      </c>
      <c r="C1863" s="33">
        <v>7.2</v>
      </c>
      <c r="D1863" s="42">
        <v>7.1</v>
      </c>
      <c r="E1863" s="33">
        <v>0.3</v>
      </c>
      <c r="F1863" s="42">
        <v>2.5</v>
      </c>
      <c r="G1863" s="33">
        <v>2.2999999999999998</v>
      </c>
      <c r="H1863" s="42">
        <v>0.2</v>
      </c>
      <c r="I1863" s="33">
        <v>2.2000000000000002</v>
      </c>
      <c r="J1863" s="42">
        <v>2.5</v>
      </c>
      <c r="K1863" s="33">
        <v>0.4</v>
      </c>
      <c r="L1863" s="42">
        <v>1.2</v>
      </c>
      <c r="M1863" s="33">
        <v>0.6</v>
      </c>
      <c r="N1863" s="42">
        <v>0.1</v>
      </c>
      <c r="O1863" s="33">
        <v>0.2</v>
      </c>
      <c r="P1863" s="42">
        <v>229.33</v>
      </c>
      <c r="Q1863" s="33">
        <v>141.63</v>
      </c>
      <c r="R1863" s="42">
        <v>173.34</v>
      </c>
      <c r="S1863" s="33">
        <v>263.39</v>
      </c>
      <c r="T1863" s="42">
        <v>10.34</v>
      </c>
      <c r="U1863" s="33">
        <v>11.1</v>
      </c>
      <c r="V1863" s="116">
        <v>10.6</v>
      </c>
    </row>
    <row r="1864" spans="1:22" x14ac:dyDescent="0.25">
      <c r="A1864" s="26" t="s">
        <v>437</v>
      </c>
      <c r="B1864" s="42">
        <v>0.6</v>
      </c>
      <c r="C1864" s="33">
        <v>7</v>
      </c>
      <c r="D1864" s="42">
        <v>5.9</v>
      </c>
      <c r="E1864" s="33">
        <v>0.1</v>
      </c>
      <c r="F1864" s="42">
        <v>2.1</v>
      </c>
      <c r="G1864" s="33">
        <v>1.8</v>
      </c>
      <c r="H1864" s="42">
        <v>0.2</v>
      </c>
      <c r="I1864" s="33">
        <v>2.1</v>
      </c>
      <c r="J1864" s="42">
        <v>2.1</v>
      </c>
      <c r="K1864" s="33">
        <v>0.3</v>
      </c>
      <c r="L1864" s="42">
        <v>1</v>
      </c>
      <c r="M1864" s="33">
        <v>0.4</v>
      </c>
      <c r="N1864" s="42">
        <v>0.1</v>
      </c>
      <c r="O1864" s="33">
        <v>0.1</v>
      </c>
      <c r="P1864" s="42">
        <v>232.59</v>
      </c>
      <c r="Q1864" s="33">
        <v>141.81</v>
      </c>
      <c r="R1864" s="42">
        <v>186.08</v>
      </c>
      <c r="S1864" s="33">
        <v>263.22000000000003</v>
      </c>
      <c r="T1864" s="42">
        <v>9.7899999999999991</v>
      </c>
      <c r="U1864" s="33">
        <v>10.210000000000001</v>
      </c>
      <c r="V1864" s="116">
        <v>10.07</v>
      </c>
    </row>
    <row r="1865" spans="1:22" x14ac:dyDescent="0.25">
      <c r="A1865" s="26" t="s">
        <v>2221</v>
      </c>
      <c r="B1865" s="42">
        <v>2</v>
      </c>
      <c r="C1865" s="33">
        <v>10</v>
      </c>
      <c r="D1865" s="42">
        <v>6.8</v>
      </c>
      <c r="E1865" s="33">
        <v>0.1</v>
      </c>
      <c r="F1865" s="42">
        <v>2.7</v>
      </c>
      <c r="G1865" s="33">
        <v>2.4</v>
      </c>
      <c r="H1865" s="42">
        <v>0.3</v>
      </c>
      <c r="I1865" s="33">
        <v>2.2999999999999998</v>
      </c>
      <c r="J1865" s="42">
        <v>2.4</v>
      </c>
      <c r="K1865" s="33">
        <v>0.3</v>
      </c>
      <c r="L1865" s="42">
        <v>1.1000000000000001</v>
      </c>
      <c r="M1865" s="33">
        <v>0.6</v>
      </c>
      <c r="N1865" s="42">
        <v>0.1</v>
      </c>
      <c r="O1865" s="33">
        <v>0.2</v>
      </c>
      <c r="P1865" s="42">
        <v>211.82</v>
      </c>
      <c r="Q1865" s="33">
        <v>134.81</v>
      </c>
      <c r="R1865" s="42">
        <v>159.37</v>
      </c>
      <c r="S1865" s="33">
        <v>264.31</v>
      </c>
      <c r="T1865" s="42">
        <v>12.52</v>
      </c>
      <c r="U1865" s="33">
        <v>13.36</v>
      </c>
      <c r="V1865" s="116">
        <v>12.11</v>
      </c>
    </row>
    <row r="1866" spans="1:22" x14ac:dyDescent="0.25">
      <c r="A1866" s="26" t="s">
        <v>2222</v>
      </c>
      <c r="B1866" s="42">
        <v>2.2999999999999998</v>
      </c>
      <c r="C1866" s="33">
        <v>10.3</v>
      </c>
      <c r="D1866" s="42">
        <v>7.6</v>
      </c>
      <c r="E1866" s="33">
        <v>0.4</v>
      </c>
      <c r="F1866" s="42">
        <v>3</v>
      </c>
      <c r="G1866" s="33">
        <v>2.9</v>
      </c>
      <c r="H1866" s="42">
        <v>0.2</v>
      </c>
      <c r="I1866" s="33">
        <v>2</v>
      </c>
      <c r="J1866" s="42">
        <v>2.1</v>
      </c>
      <c r="K1866" s="33">
        <v>0.2</v>
      </c>
      <c r="L1866" s="42">
        <v>1.1000000000000001</v>
      </c>
      <c r="M1866" s="33">
        <v>0.4</v>
      </c>
      <c r="N1866" s="42">
        <v>0.2</v>
      </c>
      <c r="O1866" s="33">
        <v>0.2</v>
      </c>
      <c r="P1866" s="42">
        <v>211.92</v>
      </c>
      <c r="Q1866" s="33">
        <v>139.57</v>
      </c>
      <c r="R1866" s="42">
        <v>162.63999999999999</v>
      </c>
      <c r="S1866" s="33">
        <v>263.44</v>
      </c>
      <c r="T1866" s="42">
        <v>12.2</v>
      </c>
      <c r="U1866" s="33">
        <v>13.12</v>
      </c>
      <c r="V1866" s="116">
        <v>12.2</v>
      </c>
    </row>
    <row r="1867" spans="1:22" x14ac:dyDescent="0.25">
      <c r="A1867" s="26" t="s">
        <v>438</v>
      </c>
      <c r="B1867" s="42">
        <v>1.6</v>
      </c>
      <c r="C1867" s="33">
        <v>12.4</v>
      </c>
      <c r="D1867" s="42">
        <v>7.7</v>
      </c>
      <c r="E1867" s="33">
        <v>0.2</v>
      </c>
      <c r="F1867" s="42">
        <v>2.4</v>
      </c>
      <c r="G1867" s="33">
        <v>2.5</v>
      </c>
      <c r="H1867" s="42">
        <v>0.2</v>
      </c>
      <c r="I1867" s="33">
        <v>1.5</v>
      </c>
      <c r="J1867" s="42">
        <v>2</v>
      </c>
      <c r="K1867" s="33">
        <v>0.2</v>
      </c>
      <c r="L1867" s="42">
        <v>1.2</v>
      </c>
      <c r="M1867" s="33">
        <v>0.5</v>
      </c>
      <c r="N1867" s="42">
        <v>0.1</v>
      </c>
      <c r="O1867" s="33">
        <v>0.3</v>
      </c>
      <c r="P1867" s="42">
        <v>191.47</v>
      </c>
      <c r="Q1867" s="33">
        <v>125.95</v>
      </c>
      <c r="R1867" s="42">
        <v>150.5</v>
      </c>
      <c r="S1867" s="33">
        <v>264.14</v>
      </c>
      <c r="T1867" s="42">
        <v>14.72</v>
      </c>
      <c r="U1867" s="33">
        <v>15.38</v>
      </c>
      <c r="V1867" s="116">
        <v>14.46</v>
      </c>
    </row>
    <row r="1868" spans="1:22" x14ac:dyDescent="0.25">
      <c r="A1868" s="26" t="s">
        <v>2223</v>
      </c>
      <c r="B1868" s="42">
        <v>1.7</v>
      </c>
      <c r="C1868" s="33">
        <v>9.5</v>
      </c>
      <c r="D1868" s="42">
        <v>7.2</v>
      </c>
      <c r="E1868" s="33">
        <v>0.2</v>
      </c>
      <c r="F1868" s="42">
        <v>2.7</v>
      </c>
      <c r="G1868" s="33">
        <v>2.2999999999999998</v>
      </c>
      <c r="H1868" s="42">
        <v>0.2</v>
      </c>
      <c r="I1868" s="33">
        <v>2.5</v>
      </c>
      <c r="J1868" s="42">
        <v>3.2</v>
      </c>
      <c r="K1868" s="33">
        <v>0.3</v>
      </c>
      <c r="L1868" s="42">
        <v>1.1000000000000001</v>
      </c>
      <c r="M1868" s="33">
        <v>0.5</v>
      </c>
      <c r="N1868" s="42">
        <v>0.1</v>
      </c>
      <c r="O1868" s="33">
        <v>0.1</v>
      </c>
      <c r="P1868" s="42">
        <v>182.46</v>
      </c>
      <c r="Q1868" s="33">
        <v>127.54</v>
      </c>
      <c r="R1868" s="42">
        <v>162.28</v>
      </c>
      <c r="S1868" s="33">
        <v>264.51</v>
      </c>
      <c r="T1868" s="42">
        <v>12.71</v>
      </c>
      <c r="U1868" s="33">
        <v>12.86</v>
      </c>
      <c r="V1868" s="116">
        <v>12.29</v>
      </c>
    </row>
    <row r="1869" spans="1:22" x14ac:dyDescent="0.25">
      <c r="A1869" s="26" t="s">
        <v>2224</v>
      </c>
      <c r="B1869" s="42">
        <v>2</v>
      </c>
      <c r="C1869" s="33">
        <v>11.6</v>
      </c>
      <c r="D1869" s="42">
        <v>7.4</v>
      </c>
      <c r="E1869" s="33">
        <v>0.1</v>
      </c>
      <c r="F1869" s="42">
        <v>2.7</v>
      </c>
      <c r="G1869" s="33">
        <v>2.8</v>
      </c>
      <c r="H1869" s="42">
        <v>0.2</v>
      </c>
      <c r="I1869" s="33">
        <v>2.7</v>
      </c>
      <c r="J1869" s="42">
        <v>2.8</v>
      </c>
      <c r="K1869" s="33">
        <v>0.3</v>
      </c>
      <c r="L1869" s="42">
        <v>1.1000000000000001</v>
      </c>
      <c r="M1869" s="33">
        <v>0.5</v>
      </c>
      <c r="N1869" s="42">
        <v>0.1</v>
      </c>
      <c r="O1869" s="33">
        <v>0.2</v>
      </c>
      <c r="P1869" s="42">
        <v>182.96</v>
      </c>
      <c r="Q1869" s="33">
        <v>127.12</v>
      </c>
      <c r="R1869" s="42">
        <v>150.76</v>
      </c>
      <c r="S1869" s="33">
        <v>264.17</v>
      </c>
      <c r="T1869" s="42">
        <v>13.1</v>
      </c>
      <c r="U1869" s="33">
        <v>14.19</v>
      </c>
      <c r="V1869" s="116">
        <v>12.93</v>
      </c>
    </row>
    <row r="1870" spans="1:22" x14ac:dyDescent="0.25">
      <c r="A1870" s="26" t="s">
        <v>439</v>
      </c>
      <c r="B1870" s="42">
        <v>0.8</v>
      </c>
      <c r="C1870" s="33">
        <v>5.0999999999999996</v>
      </c>
      <c r="D1870" s="42">
        <v>5.4</v>
      </c>
      <c r="E1870" s="33">
        <v>0.1</v>
      </c>
      <c r="F1870" s="42">
        <v>1.9</v>
      </c>
      <c r="G1870" s="33">
        <v>1.4</v>
      </c>
      <c r="H1870" s="42">
        <v>0.2</v>
      </c>
      <c r="I1870" s="33">
        <v>1.6</v>
      </c>
      <c r="J1870" s="42">
        <v>1.9</v>
      </c>
      <c r="K1870" s="33">
        <v>0.2</v>
      </c>
      <c r="L1870" s="42">
        <v>0.9</v>
      </c>
      <c r="M1870" s="33">
        <v>0.4</v>
      </c>
      <c r="N1870" s="42">
        <v>0.1</v>
      </c>
      <c r="O1870" s="33">
        <v>0</v>
      </c>
      <c r="P1870" s="42">
        <v>270.74</v>
      </c>
      <c r="Q1870" s="33">
        <v>178.14</v>
      </c>
      <c r="R1870" s="42">
        <v>212.43</v>
      </c>
      <c r="S1870" s="33">
        <v>262.33</v>
      </c>
      <c r="T1870" s="42">
        <v>7.58</v>
      </c>
      <c r="U1870" s="33">
        <v>8.17</v>
      </c>
      <c r="V1870" s="116">
        <v>7.78</v>
      </c>
    </row>
    <row r="1871" spans="1:22" x14ac:dyDescent="0.25">
      <c r="A1871" s="26" t="s">
        <v>2225</v>
      </c>
      <c r="B1871" s="42">
        <v>0.3</v>
      </c>
      <c r="C1871" s="33">
        <v>5.0999999999999996</v>
      </c>
      <c r="D1871" s="42">
        <v>5.0999999999999996</v>
      </c>
      <c r="E1871" s="33">
        <v>0.1</v>
      </c>
      <c r="F1871" s="42">
        <v>2.5</v>
      </c>
      <c r="G1871" s="33">
        <v>1.4</v>
      </c>
      <c r="H1871" s="42">
        <v>0.1</v>
      </c>
      <c r="I1871" s="33">
        <v>2.1</v>
      </c>
      <c r="J1871" s="42">
        <v>2.1</v>
      </c>
      <c r="K1871" s="33">
        <v>0.2</v>
      </c>
      <c r="L1871" s="42">
        <v>0.7</v>
      </c>
      <c r="M1871" s="33">
        <v>0.4</v>
      </c>
      <c r="N1871" s="42">
        <v>0.1</v>
      </c>
      <c r="O1871" s="33">
        <v>0.1</v>
      </c>
      <c r="P1871" s="42">
        <v>257.14999999999998</v>
      </c>
      <c r="Q1871" s="33">
        <v>172.08</v>
      </c>
      <c r="R1871" s="42">
        <v>202.05</v>
      </c>
      <c r="S1871" s="33">
        <v>262.70999999999998</v>
      </c>
      <c r="T1871" s="42">
        <v>7.4</v>
      </c>
      <c r="U1871" s="33">
        <v>8.41</v>
      </c>
      <c r="V1871" s="116">
        <v>7.86</v>
      </c>
    </row>
    <row r="1872" spans="1:22" x14ac:dyDescent="0.25">
      <c r="A1872" s="26" t="s">
        <v>2226</v>
      </c>
      <c r="B1872" s="42">
        <v>0.3</v>
      </c>
      <c r="C1872" s="33">
        <v>5.6</v>
      </c>
      <c r="D1872" s="42">
        <v>5.5</v>
      </c>
      <c r="E1872" s="33">
        <v>0</v>
      </c>
      <c r="F1872" s="42">
        <v>2.1</v>
      </c>
      <c r="G1872" s="33">
        <v>1.6</v>
      </c>
      <c r="H1872" s="42">
        <v>0.1</v>
      </c>
      <c r="I1872" s="33">
        <v>1.6</v>
      </c>
      <c r="J1872" s="42">
        <v>2</v>
      </c>
      <c r="K1872" s="33">
        <v>0.2</v>
      </c>
      <c r="L1872" s="42">
        <v>0.8</v>
      </c>
      <c r="M1872" s="33">
        <v>0.4</v>
      </c>
      <c r="N1872" s="42">
        <v>0.1</v>
      </c>
      <c r="O1872" s="33">
        <v>0</v>
      </c>
      <c r="P1872" s="42">
        <v>269.06</v>
      </c>
      <c r="Q1872" s="33">
        <v>176.75</v>
      </c>
      <c r="R1872" s="42">
        <v>210.86</v>
      </c>
      <c r="S1872" s="33">
        <v>262.35000000000002</v>
      </c>
      <c r="T1872" s="42">
        <v>8.0299999999999994</v>
      </c>
      <c r="U1872" s="33">
        <v>8.86</v>
      </c>
      <c r="V1872" s="116">
        <v>8.4600000000000009</v>
      </c>
    </row>
    <row r="1873" spans="1:22" x14ac:dyDescent="0.25">
      <c r="A1873" s="26" t="s">
        <v>440</v>
      </c>
      <c r="B1873" s="42">
        <v>0.9</v>
      </c>
      <c r="C1873" s="33">
        <v>6.5</v>
      </c>
      <c r="D1873" s="42">
        <v>5.7</v>
      </c>
      <c r="E1873" s="33">
        <v>0.2</v>
      </c>
      <c r="F1873" s="42">
        <v>2.2000000000000002</v>
      </c>
      <c r="G1873" s="33">
        <v>2.2000000000000002</v>
      </c>
      <c r="H1873" s="42">
        <v>0.1</v>
      </c>
      <c r="I1873" s="33">
        <v>0.8</v>
      </c>
      <c r="J1873" s="42">
        <v>1.5</v>
      </c>
      <c r="K1873" s="33">
        <v>0.1</v>
      </c>
      <c r="L1873" s="42">
        <v>0.8</v>
      </c>
      <c r="M1873" s="33">
        <v>0.3</v>
      </c>
      <c r="N1873" s="42">
        <v>0.1</v>
      </c>
      <c r="O1873" s="33">
        <v>0.2</v>
      </c>
      <c r="P1873" s="42">
        <v>262.3</v>
      </c>
      <c r="Q1873" s="33">
        <v>177.77</v>
      </c>
      <c r="R1873" s="42">
        <v>206.38</v>
      </c>
      <c r="S1873" s="33">
        <v>262.33</v>
      </c>
      <c r="T1873" s="42">
        <v>8.5399999999999991</v>
      </c>
      <c r="U1873" s="33">
        <v>9.67</v>
      </c>
      <c r="V1873" s="116">
        <v>9.24</v>
      </c>
    </row>
    <row r="1874" spans="1:22" x14ac:dyDescent="0.25">
      <c r="A1874" s="26" t="s">
        <v>2227</v>
      </c>
      <c r="B1874" s="42">
        <v>0.3</v>
      </c>
      <c r="C1874" s="33">
        <v>6.2</v>
      </c>
      <c r="D1874" s="42">
        <v>5.4</v>
      </c>
      <c r="E1874" s="33">
        <v>0.1</v>
      </c>
      <c r="F1874" s="42">
        <v>1.6</v>
      </c>
      <c r="G1874" s="33">
        <v>1.9</v>
      </c>
      <c r="H1874" s="42">
        <v>0.1</v>
      </c>
      <c r="I1874" s="33">
        <v>1.5</v>
      </c>
      <c r="J1874" s="42">
        <v>1.6</v>
      </c>
      <c r="K1874" s="33">
        <v>0.2</v>
      </c>
      <c r="L1874" s="42">
        <v>0.7</v>
      </c>
      <c r="M1874" s="33">
        <v>0.3</v>
      </c>
      <c r="N1874" s="42">
        <v>0.1</v>
      </c>
      <c r="O1874" s="33">
        <v>0.1</v>
      </c>
      <c r="P1874" s="42">
        <v>251.06</v>
      </c>
      <c r="Q1874" s="33">
        <v>170.69</v>
      </c>
      <c r="R1874" s="42">
        <v>194.14</v>
      </c>
      <c r="S1874" s="33">
        <v>262.89</v>
      </c>
      <c r="T1874" s="42">
        <v>7.87</v>
      </c>
      <c r="U1874" s="33">
        <v>9.0299999999999994</v>
      </c>
      <c r="V1874" s="116">
        <v>8.5399999999999991</v>
      </c>
    </row>
    <row r="1875" spans="1:22" x14ac:dyDescent="0.25">
      <c r="A1875" s="26" t="s">
        <v>2228</v>
      </c>
      <c r="B1875" s="42">
        <v>0.2</v>
      </c>
      <c r="C1875" s="33">
        <v>4.8</v>
      </c>
      <c r="D1875" s="42">
        <v>4.9000000000000004</v>
      </c>
      <c r="E1875" s="33">
        <v>0.1</v>
      </c>
      <c r="F1875" s="42">
        <v>1.7</v>
      </c>
      <c r="G1875" s="33">
        <v>1</v>
      </c>
      <c r="H1875" s="42">
        <v>0.1</v>
      </c>
      <c r="I1875" s="33">
        <v>2.1</v>
      </c>
      <c r="J1875" s="42">
        <v>2.2000000000000002</v>
      </c>
      <c r="K1875" s="33">
        <v>0.3</v>
      </c>
      <c r="L1875" s="42">
        <v>0.7</v>
      </c>
      <c r="M1875" s="33">
        <v>0.4</v>
      </c>
      <c r="N1875" s="42">
        <v>0.1</v>
      </c>
      <c r="O1875" s="33">
        <v>0.1</v>
      </c>
      <c r="P1875" s="42">
        <v>276.16000000000003</v>
      </c>
      <c r="Q1875" s="33">
        <v>174.4</v>
      </c>
      <c r="R1875" s="42">
        <v>201.17</v>
      </c>
      <c r="S1875" s="33">
        <v>264.48</v>
      </c>
      <c r="T1875" s="42">
        <v>6.67</v>
      </c>
      <c r="U1875" s="33">
        <v>7.6</v>
      </c>
      <c r="V1875" s="116">
        <v>7.42</v>
      </c>
    </row>
    <row r="1876" spans="1:22" x14ac:dyDescent="0.25">
      <c r="A1876" s="26" t="s">
        <v>441</v>
      </c>
      <c r="B1876" s="42">
        <v>0.2</v>
      </c>
      <c r="C1876" s="33">
        <v>4.7</v>
      </c>
      <c r="D1876" s="42">
        <v>5.3</v>
      </c>
      <c r="E1876" s="33">
        <v>0.1</v>
      </c>
      <c r="F1876" s="42">
        <v>2.2999999999999998</v>
      </c>
      <c r="G1876" s="33">
        <v>1.3</v>
      </c>
      <c r="H1876" s="42">
        <v>0.1</v>
      </c>
      <c r="I1876" s="33">
        <v>1.7</v>
      </c>
      <c r="J1876" s="42">
        <v>2</v>
      </c>
      <c r="K1876" s="33">
        <v>0.3</v>
      </c>
      <c r="L1876" s="42">
        <v>0.7</v>
      </c>
      <c r="M1876" s="33">
        <v>0.4</v>
      </c>
      <c r="N1876" s="42">
        <v>0.1</v>
      </c>
      <c r="O1876" s="33">
        <v>0.1</v>
      </c>
      <c r="P1876" s="42">
        <v>276</v>
      </c>
      <c r="Q1876" s="33">
        <v>180.84</v>
      </c>
      <c r="R1876" s="42">
        <v>226.09</v>
      </c>
      <c r="S1876" s="33">
        <v>263.52</v>
      </c>
      <c r="T1876" s="42">
        <v>7.25</v>
      </c>
      <c r="U1876" s="33">
        <v>8.1300000000000008</v>
      </c>
      <c r="V1876" s="116">
        <v>7.87</v>
      </c>
    </row>
    <row r="1877" spans="1:22" x14ac:dyDescent="0.25">
      <c r="A1877" s="26" t="s">
        <v>2229</v>
      </c>
      <c r="B1877" s="42">
        <v>0.4</v>
      </c>
      <c r="C1877" s="33">
        <v>5.0999999999999996</v>
      </c>
      <c r="D1877" s="42">
        <v>5.7</v>
      </c>
      <c r="E1877" s="33">
        <v>0.2</v>
      </c>
      <c r="F1877" s="42">
        <v>1.8</v>
      </c>
      <c r="G1877" s="33">
        <v>1.8</v>
      </c>
      <c r="H1877" s="42">
        <v>0.2</v>
      </c>
      <c r="I1877" s="33">
        <v>1.4</v>
      </c>
      <c r="J1877" s="42">
        <v>1.5</v>
      </c>
      <c r="K1877" s="33">
        <v>0.2</v>
      </c>
      <c r="L1877" s="42">
        <v>0.7</v>
      </c>
      <c r="M1877" s="33">
        <v>0.3</v>
      </c>
      <c r="N1877" s="42">
        <v>0</v>
      </c>
      <c r="O1877" s="33">
        <v>0.1</v>
      </c>
      <c r="P1877" s="42">
        <v>270.8</v>
      </c>
      <c r="Q1877" s="33">
        <v>182.76</v>
      </c>
      <c r="R1877" s="42">
        <v>210.62</v>
      </c>
      <c r="S1877" s="33">
        <v>264.36</v>
      </c>
      <c r="T1877" s="42">
        <v>7.49</v>
      </c>
      <c r="U1877" s="33">
        <v>8.4600000000000009</v>
      </c>
      <c r="V1877" s="116">
        <v>8.36</v>
      </c>
    </row>
    <row r="1878" spans="1:22" x14ac:dyDescent="0.25">
      <c r="A1878" s="26" t="s">
        <v>2230</v>
      </c>
      <c r="B1878" s="42">
        <v>0.3</v>
      </c>
      <c r="C1878" s="33">
        <v>5.8</v>
      </c>
      <c r="D1878" s="42">
        <v>4.9000000000000004</v>
      </c>
      <c r="E1878" s="33">
        <v>0.1</v>
      </c>
      <c r="F1878" s="42">
        <v>1.5</v>
      </c>
      <c r="G1878" s="33">
        <v>1.4</v>
      </c>
      <c r="H1878" s="42">
        <v>0.2</v>
      </c>
      <c r="I1878" s="33">
        <v>1.3</v>
      </c>
      <c r="J1878" s="42">
        <v>1.3</v>
      </c>
      <c r="K1878" s="33">
        <v>0.2</v>
      </c>
      <c r="L1878" s="42">
        <v>0.6</v>
      </c>
      <c r="M1878" s="33">
        <v>0.3</v>
      </c>
      <c r="N1878" s="42">
        <v>0.1</v>
      </c>
      <c r="O1878" s="33">
        <v>0.1</v>
      </c>
      <c r="P1878" s="42">
        <v>279.95</v>
      </c>
      <c r="Q1878" s="33">
        <v>192.8</v>
      </c>
      <c r="R1878" s="42">
        <v>221.88</v>
      </c>
      <c r="S1878" s="33">
        <v>263.69</v>
      </c>
      <c r="T1878" s="42">
        <v>7.24</v>
      </c>
      <c r="U1878" s="33">
        <v>8.36</v>
      </c>
      <c r="V1878" s="116">
        <v>7.79</v>
      </c>
    </row>
    <row r="1879" spans="1:22" x14ac:dyDescent="0.25">
      <c r="A1879" s="26" t="s">
        <v>442</v>
      </c>
      <c r="B1879" s="42">
        <v>0.5</v>
      </c>
      <c r="C1879" s="33">
        <v>6.5</v>
      </c>
      <c r="D1879" s="42">
        <v>5.3</v>
      </c>
      <c r="E1879" s="33">
        <v>0.1</v>
      </c>
      <c r="F1879" s="42">
        <v>1.8</v>
      </c>
      <c r="G1879" s="33">
        <v>1.9</v>
      </c>
      <c r="H1879" s="42">
        <v>0.2</v>
      </c>
      <c r="I1879" s="33">
        <v>0.9</v>
      </c>
      <c r="J1879" s="42">
        <v>1.3</v>
      </c>
      <c r="K1879" s="33">
        <v>0</v>
      </c>
      <c r="L1879" s="42">
        <v>0.8</v>
      </c>
      <c r="M1879" s="33">
        <v>0.4</v>
      </c>
      <c r="N1879" s="42">
        <v>0</v>
      </c>
      <c r="O1879" s="33">
        <v>0.3</v>
      </c>
      <c r="P1879" s="42">
        <v>283.64999999999998</v>
      </c>
      <c r="Q1879" s="33">
        <v>195.98</v>
      </c>
      <c r="R1879" s="42">
        <v>226.91</v>
      </c>
      <c r="S1879" s="33">
        <v>263</v>
      </c>
      <c r="T1879" s="42">
        <v>8.17</v>
      </c>
      <c r="U1879" s="33">
        <v>9.25</v>
      </c>
      <c r="V1879" s="116">
        <v>8.9</v>
      </c>
    </row>
    <row r="1880" spans="1:22" x14ac:dyDescent="0.25">
      <c r="A1880" s="26" t="s">
        <v>2231</v>
      </c>
      <c r="B1880" s="42">
        <v>0.6</v>
      </c>
      <c r="C1880" s="33">
        <v>8.6</v>
      </c>
      <c r="D1880" s="42">
        <v>6.2</v>
      </c>
      <c r="E1880" s="33">
        <v>0.2</v>
      </c>
      <c r="F1880" s="42">
        <v>2.2999999999999998</v>
      </c>
      <c r="G1880" s="33">
        <v>2</v>
      </c>
      <c r="H1880" s="42">
        <v>0.1</v>
      </c>
      <c r="I1880" s="33">
        <v>1.4</v>
      </c>
      <c r="J1880" s="42">
        <v>2</v>
      </c>
      <c r="K1880" s="33">
        <v>0.2</v>
      </c>
      <c r="L1880" s="42">
        <v>0.9</v>
      </c>
      <c r="M1880" s="33">
        <v>0.4</v>
      </c>
      <c r="N1880" s="42">
        <v>0.1</v>
      </c>
      <c r="O1880" s="33">
        <v>0.2</v>
      </c>
      <c r="P1880" s="42">
        <v>247.5</v>
      </c>
      <c r="Q1880" s="33">
        <v>157.69999999999999</v>
      </c>
      <c r="R1880" s="42">
        <v>194.04</v>
      </c>
      <c r="S1880" s="33">
        <v>263.44</v>
      </c>
      <c r="T1880" s="42">
        <v>9.67</v>
      </c>
      <c r="U1880" s="33">
        <v>11</v>
      </c>
      <c r="V1880" s="116">
        <v>10.4</v>
      </c>
    </row>
    <row r="1881" spans="1:22" x14ac:dyDescent="0.25">
      <c r="A1881" s="26" t="s">
        <v>2232</v>
      </c>
      <c r="B1881" s="42">
        <v>1.3</v>
      </c>
      <c r="C1881" s="33">
        <v>11.2</v>
      </c>
      <c r="D1881" s="42">
        <v>7.1</v>
      </c>
      <c r="E1881" s="33">
        <v>0.2</v>
      </c>
      <c r="F1881" s="42">
        <v>2.5</v>
      </c>
      <c r="G1881" s="33">
        <v>2.5</v>
      </c>
      <c r="H1881" s="42">
        <v>0.1</v>
      </c>
      <c r="I1881" s="33">
        <v>1.7</v>
      </c>
      <c r="J1881" s="42">
        <v>1.8</v>
      </c>
      <c r="K1881" s="33">
        <v>0.1</v>
      </c>
      <c r="L1881" s="42">
        <v>0.9</v>
      </c>
      <c r="M1881" s="33">
        <v>0.4</v>
      </c>
      <c r="N1881" s="42">
        <v>0</v>
      </c>
      <c r="O1881" s="33">
        <v>0.2</v>
      </c>
      <c r="P1881" s="42">
        <v>220.96</v>
      </c>
      <c r="Q1881" s="33">
        <v>156.44</v>
      </c>
      <c r="R1881" s="42">
        <v>175.15</v>
      </c>
      <c r="S1881" s="33">
        <v>265.11</v>
      </c>
      <c r="T1881" s="42">
        <v>11.96</v>
      </c>
      <c r="U1881" s="33">
        <v>13.59</v>
      </c>
      <c r="V1881" s="116">
        <v>12.72</v>
      </c>
    </row>
    <row r="1882" spans="1:22" x14ac:dyDescent="0.25">
      <c r="A1882" s="26" t="s">
        <v>443</v>
      </c>
      <c r="B1882" s="42">
        <v>0.8</v>
      </c>
      <c r="C1882" s="33">
        <v>9</v>
      </c>
      <c r="D1882" s="42">
        <v>6.3</v>
      </c>
      <c r="E1882" s="33">
        <v>0.3</v>
      </c>
      <c r="F1882" s="42">
        <v>2.4</v>
      </c>
      <c r="G1882" s="33">
        <v>2.7</v>
      </c>
      <c r="H1882" s="42">
        <v>0.1</v>
      </c>
      <c r="I1882" s="33">
        <v>0.9</v>
      </c>
      <c r="J1882" s="42">
        <v>1.5</v>
      </c>
      <c r="K1882" s="33">
        <v>0</v>
      </c>
      <c r="L1882" s="42">
        <v>0.9</v>
      </c>
      <c r="M1882" s="33">
        <v>0.5</v>
      </c>
      <c r="N1882" s="42">
        <v>0.1</v>
      </c>
      <c r="O1882" s="33">
        <v>0.2</v>
      </c>
      <c r="P1882" s="42">
        <v>232.06</v>
      </c>
      <c r="Q1882" s="33">
        <v>156.63999999999999</v>
      </c>
      <c r="R1882" s="42">
        <v>184.88</v>
      </c>
      <c r="S1882" s="33">
        <v>264.62</v>
      </c>
      <c r="T1882" s="42">
        <v>10.85</v>
      </c>
      <c r="U1882" s="33">
        <v>12.29</v>
      </c>
      <c r="V1882" s="116">
        <v>11.57</v>
      </c>
    </row>
    <row r="1883" spans="1:22" x14ac:dyDescent="0.25">
      <c r="A1883" s="26" t="s">
        <v>2233</v>
      </c>
      <c r="B1883" s="42">
        <v>0.4</v>
      </c>
      <c r="C1883" s="33">
        <v>6.2</v>
      </c>
      <c r="D1883" s="42">
        <v>5.5</v>
      </c>
      <c r="E1883" s="33">
        <v>0.1</v>
      </c>
      <c r="F1883" s="42">
        <v>1.8</v>
      </c>
      <c r="G1883" s="33">
        <v>1.4</v>
      </c>
      <c r="H1883" s="42">
        <v>0.2</v>
      </c>
      <c r="I1883" s="33">
        <v>1.5</v>
      </c>
      <c r="J1883" s="42">
        <v>1.6</v>
      </c>
      <c r="K1883" s="33">
        <v>0.2</v>
      </c>
      <c r="L1883" s="42">
        <v>0.8</v>
      </c>
      <c r="M1883" s="33">
        <v>0.4</v>
      </c>
      <c r="N1883" s="42">
        <v>0.1</v>
      </c>
      <c r="O1883" s="33">
        <v>0.2</v>
      </c>
      <c r="P1883" s="42">
        <v>291.76</v>
      </c>
      <c r="Q1883" s="33">
        <v>197.48</v>
      </c>
      <c r="R1883" s="42">
        <v>229.92</v>
      </c>
      <c r="S1883" s="33">
        <v>263.27</v>
      </c>
      <c r="T1883" s="42">
        <v>7.53</v>
      </c>
      <c r="U1883" s="33">
        <v>8.66</v>
      </c>
      <c r="V1883" s="116">
        <v>8.06</v>
      </c>
    </row>
    <row r="1884" spans="1:22" x14ac:dyDescent="0.25">
      <c r="A1884" s="26" t="s">
        <v>2234</v>
      </c>
      <c r="B1884" s="42">
        <v>0.3</v>
      </c>
      <c r="C1884" s="33">
        <v>6.6</v>
      </c>
      <c r="D1884" s="42">
        <v>5.4</v>
      </c>
      <c r="E1884" s="33">
        <v>0.2</v>
      </c>
      <c r="F1884" s="42">
        <v>1.9</v>
      </c>
      <c r="G1884" s="33">
        <v>1.6</v>
      </c>
      <c r="H1884" s="42">
        <v>0.2</v>
      </c>
      <c r="I1884" s="33">
        <v>1.2</v>
      </c>
      <c r="J1884" s="42">
        <v>1.8</v>
      </c>
      <c r="K1884" s="33">
        <v>0.3</v>
      </c>
      <c r="L1884" s="42">
        <v>0.9</v>
      </c>
      <c r="M1884" s="33">
        <v>0.5</v>
      </c>
      <c r="N1884" s="42">
        <v>0.1</v>
      </c>
      <c r="O1884" s="33">
        <v>0.2</v>
      </c>
      <c r="P1884" s="42">
        <v>276.37</v>
      </c>
      <c r="Q1884" s="33">
        <v>187.28</v>
      </c>
      <c r="R1884" s="42">
        <v>220.78</v>
      </c>
      <c r="S1884" s="33">
        <v>262.95999999999998</v>
      </c>
      <c r="T1884" s="42">
        <v>8.06</v>
      </c>
      <c r="U1884" s="33">
        <v>9.4499999999999993</v>
      </c>
      <c r="V1884" s="116">
        <v>8.5</v>
      </c>
    </row>
    <row r="1885" spans="1:22" x14ac:dyDescent="0.25">
      <c r="A1885" s="26" t="s">
        <v>444</v>
      </c>
      <c r="B1885" s="42">
        <v>0.3</v>
      </c>
      <c r="C1885" s="33">
        <v>5.9</v>
      </c>
      <c r="D1885" s="42">
        <v>4.8</v>
      </c>
      <c r="E1885" s="33">
        <v>0.2</v>
      </c>
      <c r="F1885" s="42">
        <v>1.4</v>
      </c>
      <c r="G1885" s="33">
        <v>1.4</v>
      </c>
      <c r="H1885" s="42">
        <v>0.1</v>
      </c>
      <c r="I1885" s="33">
        <v>1.8</v>
      </c>
      <c r="J1885" s="42">
        <v>1.9</v>
      </c>
      <c r="K1885" s="33">
        <v>0.3</v>
      </c>
      <c r="L1885" s="42">
        <v>1</v>
      </c>
      <c r="M1885" s="33">
        <v>0.4</v>
      </c>
      <c r="N1885" s="42">
        <v>0</v>
      </c>
      <c r="O1885" s="33">
        <v>0.2</v>
      </c>
      <c r="P1885" s="42">
        <v>293.97000000000003</v>
      </c>
      <c r="Q1885" s="33">
        <v>198.66</v>
      </c>
      <c r="R1885" s="42">
        <v>228.91</v>
      </c>
      <c r="S1885" s="33">
        <v>262.49</v>
      </c>
      <c r="T1885" s="42">
        <v>7.49</v>
      </c>
      <c r="U1885" s="33">
        <v>8.6300000000000008</v>
      </c>
      <c r="V1885" s="116">
        <v>8</v>
      </c>
    </row>
    <row r="1886" spans="1:22" x14ac:dyDescent="0.25">
      <c r="A1886" s="26" t="s">
        <v>2235</v>
      </c>
      <c r="B1886" s="42">
        <v>0.7</v>
      </c>
      <c r="C1886" s="33">
        <v>5.2</v>
      </c>
      <c r="D1886" s="42">
        <v>5.0999999999999996</v>
      </c>
      <c r="E1886" s="33">
        <v>0</v>
      </c>
      <c r="F1886" s="42">
        <v>1.4</v>
      </c>
      <c r="G1886" s="33">
        <v>1.4</v>
      </c>
      <c r="H1886" s="42">
        <v>0.2</v>
      </c>
      <c r="I1886" s="33">
        <v>1.9</v>
      </c>
      <c r="J1886" s="42">
        <v>1.8</v>
      </c>
      <c r="K1886" s="33">
        <v>0.2</v>
      </c>
      <c r="L1886" s="42">
        <v>0.9</v>
      </c>
      <c r="M1886" s="33">
        <v>0.5</v>
      </c>
      <c r="N1886" s="42">
        <v>0</v>
      </c>
      <c r="O1886" s="33">
        <v>0.2</v>
      </c>
      <c r="P1886" s="42">
        <v>291.54000000000002</v>
      </c>
      <c r="Q1886" s="33">
        <v>195.41</v>
      </c>
      <c r="R1886" s="42">
        <v>226.27</v>
      </c>
      <c r="S1886" s="33">
        <v>261.91000000000003</v>
      </c>
      <c r="T1886" s="42">
        <v>7.2</v>
      </c>
      <c r="U1886" s="33">
        <v>8.26</v>
      </c>
      <c r="V1886" s="116">
        <v>7.97</v>
      </c>
    </row>
    <row r="1887" spans="1:22" x14ac:dyDescent="0.25">
      <c r="A1887" s="26" t="s">
        <v>2236</v>
      </c>
      <c r="B1887" s="42">
        <v>0.4</v>
      </c>
      <c r="C1887" s="33">
        <v>4.8</v>
      </c>
      <c r="D1887" s="42">
        <v>4.9000000000000004</v>
      </c>
      <c r="E1887" s="33">
        <v>0.1</v>
      </c>
      <c r="F1887" s="42">
        <v>1.8</v>
      </c>
      <c r="G1887" s="33">
        <v>1.6</v>
      </c>
      <c r="H1887" s="42">
        <v>0.2</v>
      </c>
      <c r="I1887" s="33">
        <v>1</v>
      </c>
      <c r="J1887" s="42">
        <v>1.5</v>
      </c>
      <c r="K1887" s="33">
        <v>0.2</v>
      </c>
      <c r="L1887" s="42">
        <v>0.8</v>
      </c>
      <c r="M1887" s="33">
        <v>0.5</v>
      </c>
      <c r="N1887" s="42">
        <v>0.1</v>
      </c>
      <c r="O1887" s="33">
        <v>0.1</v>
      </c>
      <c r="P1887" s="42">
        <v>294.26</v>
      </c>
      <c r="Q1887" s="33">
        <v>200.12</v>
      </c>
      <c r="R1887" s="42">
        <v>227.89</v>
      </c>
      <c r="S1887" s="33">
        <v>260.92</v>
      </c>
      <c r="T1887" s="42">
        <v>6.64</v>
      </c>
      <c r="U1887" s="33">
        <v>7.67</v>
      </c>
      <c r="V1887" s="116">
        <v>7.04</v>
      </c>
    </row>
    <row r="1888" spans="1:22" x14ac:dyDescent="0.25">
      <c r="A1888" s="26" t="s">
        <v>445</v>
      </c>
      <c r="B1888" s="42">
        <v>0.2</v>
      </c>
      <c r="C1888" s="33">
        <v>5.3</v>
      </c>
      <c r="D1888" s="42">
        <v>5</v>
      </c>
      <c r="E1888" s="33">
        <v>0.1</v>
      </c>
      <c r="F1888" s="42">
        <v>2</v>
      </c>
      <c r="G1888" s="33">
        <v>1.5</v>
      </c>
      <c r="H1888" s="42">
        <v>0.1</v>
      </c>
      <c r="I1888" s="33">
        <v>1.2</v>
      </c>
      <c r="J1888" s="42">
        <v>1.5</v>
      </c>
      <c r="K1888" s="33">
        <v>0.3</v>
      </c>
      <c r="L1888" s="42">
        <v>0.8</v>
      </c>
      <c r="M1888" s="33">
        <v>0.3</v>
      </c>
      <c r="N1888" s="42">
        <v>0.1</v>
      </c>
      <c r="O1888" s="33">
        <v>0.1</v>
      </c>
      <c r="P1888" s="42">
        <v>291.79000000000002</v>
      </c>
      <c r="Q1888" s="33">
        <v>194.17</v>
      </c>
      <c r="R1888" s="42">
        <v>228.9</v>
      </c>
      <c r="S1888" s="33">
        <v>260.41000000000003</v>
      </c>
      <c r="T1888" s="42">
        <v>6.96</v>
      </c>
      <c r="U1888" s="33">
        <v>7.87</v>
      </c>
      <c r="V1888" s="116">
        <v>7.3</v>
      </c>
    </row>
    <row r="1889" spans="1:22" x14ac:dyDescent="0.25">
      <c r="A1889" s="26" t="s">
        <v>2237</v>
      </c>
      <c r="B1889" s="42">
        <v>0.4</v>
      </c>
      <c r="C1889" s="33">
        <v>4.5</v>
      </c>
      <c r="D1889" s="42">
        <v>4.8</v>
      </c>
      <c r="E1889" s="33">
        <v>0.1</v>
      </c>
      <c r="F1889" s="42">
        <v>1.8</v>
      </c>
      <c r="G1889" s="33">
        <v>1.1000000000000001</v>
      </c>
      <c r="H1889" s="42">
        <v>0.4</v>
      </c>
      <c r="I1889" s="33">
        <v>1.9</v>
      </c>
      <c r="J1889" s="42">
        <v>1.9</v>
      </c>
      <c r="K1889" s="33">
        <v>0.3</v>
      </c>
      <c r="L1889" s="42">
        <v>0.7</v>
      </c>
      <c r="M1889" s="33">
        <v>0.4</v>
      </c>
      <c r="N1889" s="42">
        <v>0.1</v>
      </c>
      <c r="O1889" s="33">
        <v>0</v>
      </c>
      <c r="P1889" s="42">
        <v>256.29000000000002</v>
      </c>
      <c r="Q1889" s="33">
        <v>166.38</v>
      </c>
      <c r="R1889" s="42">
        <v>203</v>
      </c>
      <c r="S1889" s="33">
        <v>260.83</v>
      </c>
      <c r="T1889" s="42">
        <v>6.85</v>
      </c>
      <c r="U1889" s="33">
        <v>7.79</v>
      </c>
      <c r="V1889" s="116">
        <v>7.5</v>
      </c>
    </row>
    <row r="1890" spans="1:22" x14ac:dyDescent="0.25">
      <c r="A1890" s="26" t="s">
        <v>2238</v>
      </c>
      <c r="B1890" s="42">
        <v>0.3</v>
      </c>
      <c r="C1890" s="33">
        <v>5.6</v>
      </c>
      <c r="D1890" s="42">
        <v>5.3</v>
      </c>
      <c r="E1890" s="33">
        <v>0.1</v>
      </c>
      <c r="F1890" s="42">
        <v>2</v>
      </c>
      <c r="G1890" s="33">
        <v>1.6</v>
      </c>
      <c r="H1890" s="42">
        <v>0.2</v>
      </c>
      <c r="I1890" s="33">
        <v>1.1000000000000001</v>
      </c>
      <c r="J1890" s="42">
        <v>1.5</v>
      </c>
      <c r="K1890" s="33">
        <v>0.1</v>
      </c>
      <c r="L1890" s="42">
        <v>0.9</v>
      </c>
      <c r="M1890" s="33">
        <v>0.5</v>
      </c>
      <c r="N1890" s="42">
        <v>0</v>
      </c>
      <c r="O1890" s="33">
        <v>0.2</v>
      </c>
      <c r="P1890" s="42">
        <v>285.2</v>
      </c>
      <c r="Q1890" s="33">
        <v>193.79</v>
      </c>
      <c r="R1890" s="42">
        <v>223.87</v>
      </c>
      <c r="S1890" s="33">
        <v>260.79000000000002</v>
      </c>
      <c r="T1890" s="42">
        <v>7.36</v>
      </c>
      <c r="U1890" s="33">
        <v>8.5</v>
      </c>
      <c r="V1890" s="116">
        <v>7.86</v>
      </c>
    </row>
    <row r="1891" spans="1:22" x14ac:dyDescent="0.25">
      <c r="A1891" s="26" t="s">
        <v>446</v>
      </c>
      <c r="B1891" s="42">
        <v>1.1000000000000001</v>
      </c>
      <c r="C1891" s="33">
        <v>4.9000000000000004</v>
      </c>
      <c r="D1891" s="42">
        <v>5.0999999999999996</v>
      </c>
      <c r="E1891" s="33">
        <v>0.1</v>
      </c>
      <c r="F1891" s="42">
        <v>1.9</v>
      </c>
      <c r="G1891" s="33">
        <v>1.4</v>
      </c>
      <c r="H1891" s="42">
        <v>0.1</v>
      </c>
      <c r="I1891" s="33">
        <v>1.9</v>
      </c>
      <c r="J1891" s="42">
        <v>1.7</v>
      </c>
      <c r="K1891" s="33">
        <v>0.2</v>
      </c>
      <c r="L1891" s="42">
        <v>0.8</v>
      </c>
      <c r="M1891" s="33">
        <v>0.3</v>
      </c>
      <c r="N1891" s="42">
        <v>0</v>
      </c>
      <c r="O1891" s="33">
        <v>0.1</v>
      </c>
      <c r="P1891" s="42">
        <v>279.55</v>
      </c>
      <c r="Q1891" s="33">
        <v>185.78</v>
      </c>
      <c r="R1891" s="42">
        <v>216.23</v>
      </c>
      <c r="S1891" s="33">
        <v>260.70999999999998</v>
      </c>
      <c r="T1891" s="42">
        <v>6.35</v>
      </c>
      <c r="U1891" s="33">
        <v>7.39</v>
      </c>
      <c r="V1891" s="116">
        <v>6.93</v>
      </c>
    </row>
    <row r="1892" spans="1:22" x14ac:dyDescent="0.25">
      <c r="A1892" s="26" t="s">
        <v>2239</v>
      </c>
      <c r="B1892" s="42">
        <v>0.3</v>
      </c>
      <c r="C1892" s="33">
        <v>5.3</v>
      </c>
      <c r="D1892" s="42">
        <v>5.3</v>
      </c>
      <c r="E1892" s="33">
        <v>0</v>
      </c>
      <c r="F1892" s="42">
        <v>1.8</v>
      </c>
      <c r="G1892" s="33">
        <v>1.6</v>
      </c>
      <c r="H1892" s="42">
        <v>0.1</v>
      </c>
      <c r="I1892" s="33">
        <v>1.5</v>
      </c>
      <c r="J1892" s="42">
        <v>1.5</v>
      </c>
      <c r="K1892" s="33">
        <v>0.2</v>
      </c>
      <c r="L1892" s="42">
        <v>1</v>
      </c>
      <c r="M1892" s="33">
        <v>0.5</v>
      </c>
      <c r="N1892" s="42">
        <v>0</v>
      </c>
      <c r="O1892" s="33">
        <v>0.1</v>
      </c>
      <c r="P1892" s="42">
        <v>280.8</v>
      </c>
      <c r="Q1892" s="33">
        <v>183.22</v>
      </c>
      <c r="R1892" s="42">
        <v>217.6</v>
      </c>
      <c r="S1892" s="33">
        <v>260.64999999999998</v>
      </c>
      <c r="T1892" s="42">
        <v>7.33</v>
      </c>
      <c r="U1892" s="33">
        <v>8.1199999999999992</v>
      </c>
      <c r="V1892" s="116">
        <v>7.96</v>
      </c>
    </row>
    <row r="1893" spans="1:22" x14ac:dyDescent="0.25">
      <c r="A1893" s="26" t="s">
        <v>2240</v>
      </c>
      <c r="B1893" s="42">
        <v>0.4</v>
      </c>
      <c r="C1893" s="33">
        <v>2.4</v>
      </c>
      <c r="D1893" s="42">
        <v>4.0999999999999996</v>
      </c>
      <c r="E1893" s="33">
        <v>0</v>
      </c>
      <c r="F1893" s="42">
        <v>1.2</v>
      </c>
      <c r="G1893" s="33">
        <v>1.2</v>
      </c>
      <c r="H1893" s="42">
        <v>0</v>
      </c>
      <c r="I1893" s="33">
        <v>0.9</v>
      </c>
      <c r="J1893" s="42">
        <v>0.9</v>
      </c>
      <c r="K1893" s="33">
        <v>0.1</v>
      </c>
      <c r="L1893" s="42">
        <v>0.6</v>
      </c>
      <c r="M1893" s="33">
        <v>0.3</v>
      </c>
      <c r="N1893" s="42">
        <v>0</v>
      </c>
      <c r="O1893" s="33">
        <v>0.2</v>
      </c>
      <c r="P1893" s="42">
        <v>401.57</v>
      </c>
      <c r="Q1893" s="33">
        <v>275.75</v>
      </c>
      <c r="R1893" s="42">
        <v>310.98</v>
      </c>
      <c r="S1893" s="33">
        <v>259.01</v>
      </c>
      <c r="T1893" s="42">
        <v>4.8499999999999996</v>
      </c>
      <c r="U1893" s="33">
        <v>5.38</v>
      </c>
      <c r="V1893" s="116">
        <v>5.39</v>
      </c>
    </row>
    <row r="1894" spans="1:22" x14ac:dyDescent="0.25">
      <c r="A1894" s="26" t="s">
        <v>447</v>
      </c>
      <c r="B1894" s="42">
        <v>0.5</v>
      </c>
      <c r="C1894" s="33">
        <v>3.4</v>
      </c>
      <c r="D1894" s="42">
        <v>4.5999999999999996</v>
      </c>
      <c r="E1894" s="33">
        <v>0.1</v>
      </c>
      <c r="F1894" s="42">
        <v>1.5</v>
      </c>
      <c r="G1894" s="33">
        <v>1.3</v>
      </c>
      <c r="H1894" s="42">
        <v>0.2</v>
      </c>
      <c r="I1894" s="33">
        <v>0.9</v>
      </c>
      <c r="J1894" s="42">
        <v>1.4</v>
      </c>
      <c r="K1894" s="33">
        <v>0.3</v>
      </c>
      <c r="L1894" s="42">
        <v>0.8</v>
      </c>
      <c r="M1894" s="33">
        <v>0.3</v>
      </c>
      <c r="N1894" s="42">
        <v>0</v>
      </c>
      <c r="O1894" s="33">
        <v>0.1</v>
      </c>
      <c r="P1894" s="42">
        <v>352.3</v>
      </c>
      <c r="Q1894" s="33">
        <v>238.72</v>
      </c>
      <c r="R1894" s="42">
        <v>272.49</v>
      </c>
      <c r="S1894" s="33">
        <v>259.36</v>
      </c>
      <c r="T1894" s="42">
        <v>5.39</v>
      </c>
      <c r="U1894" s="33">
        <v>6.09</v>
      </c>
      <c r="V1894" s="116">
        <v>6.03</v>
      </c>
    </row>
    <row r="1895" spans="1:22" x14ac:dyDescent="0.25">
      <c r="A1895" s="26" t="s">
        <v>2241</v>
      </c>
      <c r="B1895" s="42">
        <v>0.6</v>
      </c>
      <c r="C1895" s="33">
        <v>3.7</v>
      </c>
      <c r="D1895" s="42">
        <v>4.5999999999999996</v>
      </c>
      <c r="E1895" s="33">
        <v>0.1</v>
      </c>
      <c r="F1895" s="42">
        <v>1.5</v>
      </c>
      <c r="G1895" s="33">
        <v>1.4</v>
      </c>
      <c r="H1895" s="42">
        <v>0.1</v>
      </c>
      <c r="I1895" s="33">
        <v>1.3</v>
      </c>
      <c r="J1895" s="42">
        <v>1.4</v>
      </c>
      <c r="K1895" s="33">
        <v>0.1</v>
      </c>
      <c r="L1895" s="42">
        <v>0.9</v>
      </c>
      <c r="M1895" s="33">
        <v>0.4</v>
      </c>
      <c r="N1895" s="42">
        <v>0</v>
      </c>
      <c r="O1895" s="33">
        <v>0.2</v>
      </c>
      <c r="P1895" s="42">
        <v>338.48</v>
      </c>
      <c r="Q1895" s="33">
        <v>234.62</v>
      </c>
      <c r="R1895" s="42">
        <v>268.26</v>
      </c>
      <c r="S1895" s="33">
        <v>259.99</v>
      </c>
      <c r="T1895" s="42">
        <v>6.03</v>
      </c>
      <c r="U1895" s="33">
        <v>6.57</v>
      </c>
      <c r="V1895" s="116">
        <v>6.54</v>
      </c>
    </row>
    <row r="1896" spans="1:22" x14ac:dyDescent="0.25">
      <c r="A1896" s="26" t="s">
        <v>2242</v>
      </c>
      <c r="B1896" s="42">
        <v>0.5</v>
      </c>
      <c r="C1896" s="33">
        <v>2.5</v>
      </c>
      <c r="D1896" s="42">
        <v>3.7</v>
      </c>
      <c r="E1896" s="33">
        <v>0.1</v>
      </c>
      <c r="F1896" s="42">
        <v>1.7</v>
      </c>
      <c r="G1896" s="33">
        <v>0.8</v>
      </c>
      <c r="H1896" s="42">
        <v>0.2</v>
      </c>
      <c r="I1896" s="33">
        <v>1.9</v>
      </c>
      <c r="J1896" s="42">
        <v>1.6</v>
      </c>
      <c r="K1896" s="33">
        <v>0.3</v>
      </c>
      <c r="L1896" s="42">
        <v>0.8</v>
      </c>
      <c r="M1896" s="33">
        <v>0.2</v>
      </c>
      <c r="N1896" s="42">
        <v>0.1</v>
      </c>
      <c r="O1896" s="33">
        <v>0</v>
      </c>
      <c r="P1896" s="42">
        <v>305.38</v>
      </c>
      <c r="Q1896" s="33">
        <v>205.84</v>
      </c>
      <c r="R1896" s="42">
        <v>239.46</v>
      </c>
      <c r="S1896" s="33">
        <v>259.83</v>
      </c>
      <c r="T1896" s="42">
        <v>5.42</v>
      </c>
      <c r="U1896" s="33">
        <v>6.13</v>
      </c>
      <c r="V1896" s="116">
        <v>5.94</v>
      </c>
    </row>
    <row r="1897" spans="1:22" x14ac:dyDescent="0.25">
      <c r="A1897" s="26" t="s">
        <v>448</v>
      </c>
      <c r="B1897" s="42">
        <v>0.4</v>
      </c>
      <c r="C1897" s="33">
        <v>2.9</v>
      </c>
      <c r="D1897" s="42">
        <v>4.3</v>
      </c>
      <c r="E1897" s="33">
        <v>0.2</v>
      </c>
      <c r="F1897" s="42">
        <v>1.8</v>
      </c>
      <c r="G1897" s="33">
        <v>1.1000000000000001</v>
      </c>
      <c r="H1897" s="42">
        <v>0.1</v>
      </c>
      <c r="I1897" s="33">
        <v>1.4</v>
      </c>
      <c r="J1897" s="42">
        <v>1.5</v>
      </c>
      <c r="K1897" s="33">
        <v>0.2</v>
      </c>
      <c r="L1897" s="42">
        <v>1</v>
      </c>
      <c r="M1897" s="33">
        <v>0.4</v>
      </c>
      <c r="N1897" s="42">
        <v>0</v>
      </c>
      <c r="O1897" s="33">
        <v>0.1</v>
      </c>
      <c r="P1897" s="42">
        <v>326.02</v>
      </c>
      <c r="Q1897" s="33">
        <v>223.23</v>
      </c>
      <c r="R1897" s="42">
        <v>254.47</v>
      </c>
      <c r="S1897" s="33">
        <v>259.27999999999997</v>
      </c>
      <c r="T1897" s="42">
        <v>5.27</v>
      </c>
      <c r="U1897" s="33">
        <v>6.09</v>
      </c>
      <c r="V1897" s="116">
        <v>5.86</v>
      </c>
    </row>
    <row r="1898" spans="1:22" x14ac:dyDescent="0.25">
      <c r="A1898" s="26" t="s">
        <v>2243</v>
      </c>
      <c r="B1898" s="42">
        <v>0.4</v>
      </c>
      <c r="C1898" s="33">
        <v>3.5</v>
      </c>
      <c r="D1898" s="42">
        <v>5.0999999999999996</v>
      </c>
      <c r="E1898" s="33">
        <v>0.1</v>
      </c>
      <c r="F1898" s="42">
        <v>1.7</v>
      </c>
      <c r="G1898" s="33">
        <v>1.3</v>
      </c>
      <c r="H1898" s="42">
        <v>0.2</v>
      </c>
      <c r="I1898" s="33">
        <v>1.2</v>
      </c>
      <c r="J1898" s="42">
        <v>1.7</v>
      </c>
      <c r="K1898" s="33">
        <v>0.2</v>
      </c>
      <c r="L1898" s="42">
        <v>0.7</v>
      </c>
      <c r="M1898" s="33">
        <v>0.3</v>
      </c>
      <c r="N1898" s="42">
        <v>0</v>
      </c>
      <c r="O1898" s="33">
        <v>0.1</v>
      </c>
      <c r="P1898" s="42">
        <v>334.43</v>
      </c>
      <c r="Q1898" s="33">
        <v>235.27</v>
      </c>
      <c r="R1898" s="42">
        <v>266.63</v>
      </c>
      <c r="S1898" s="33">
        <v>259.27</v>
      </c>
      <c r="T1898" s="42">
        <v>5.71</v>
      </c>
      <c r="U1898" s="33">
        <v>6.42</v>
      </c>
      <c r="V1898" s="116">
        <v>6.41</v>
      </c>
    </row>
    <row r="1899" spans="1:22" x14ac:dyDescent="0.25">
      <c r="A1899" s="26" t="s">
        <v>2244</v>
      </c>
      <c r="B1899" s="42">
        <v>0.4</v>
      </c>
      <c r="C1899" s="33">
        <v>3.8</v>
      </c>
      <c r="D1899" s="42">
        <v>5</v>
      </c>
      <c r="E1899" s="33">
        <v>0</v>
      </c>
      <c r="F1899" s="42">
        <v>1.7</v>
      </c>
      <c r="G1899" s="33">
        <v>1.3</v>
      </c>
      <c r="H1899" s="42">
        <v>0.2</v>
      </c>
      <c r="I1899" s="33">
        <v>0.9</v>
      </c>
      <c r="J1899" s="42">
        <v>1.4</v>
      </c>
      <c r="K1899" s="33">
        <v>0.2</v>
      </c>
      <c r="L1899" s="42">
        <v>0.7</v>
      </c>
      <c r="M1899" s="33">
        <v>0.3</v>
      </c>
      <c r="N1899" s="42">
        <v>0</v>
      </c>
      <c r="O1899" s="33">
        <v>0.1</v>
      </c>
      <c r="P1899" s="42">
        <v>339.44</v>
      </c>
      <c r="Q1899" s="33">
        <v>230.35</v>
      </c>
      <c r="R1899" s="42">
        <v>264.29000000000002</v>
      </c>
      <c r="S1899" s="33">
        <v>259.08</v>
      </c>
      <c r="T1899" s="42">
        <v>6.15</v>
      </c>
      <c r="U1899" s="33">
        <v>6.94</v>
      </c>
      <c r="V1899" s="116">
        <v>6.64</v>
      </c>
    </row>
    <row r="1900" spans="1:22" x14ac:dyDescent="0.25">
      <c r="A1900" s="26" t="s">
        <v>449</v>
      </c>
      <c r="B1900" s="42">
        <v>0.4</v>
      </c>
      <c r="C1900" s="33">
        <v>4.3</v>
      </c>
      <c r="D1900" s="42">
        <v>5.2</v>
      </c>
      <c r="E1900" s="33">
        <v>0.1</v>
      </c>
      <c r="F1900" s="42">
        <v>1.7</v>
      </c>
      <c r="G1900" s="33">
        <v>1.4</v>
      </c>
      <c r="H1900" s="42">
        <v>0.1</v>
      </c>
      <c r="I1900" s="33">
        <v>1.1000000000000001</v>
      </c>
      <c r="J1900" s="42">
        <v>1.4</v>
      </c>
      <c r="K1900" s="33">
        <v>0.2</v>
      </c>
      <c r="L1900" s="42">
        <v>0.6</v>
      </c>
      <c r="M1900" s="33">
        <v>0.3</v>
      </c>
      <c r="N1900" s="42">
        <v>0</v>
      </c>
      <c r="O1900" s="33">
        <v>0.1</v>
      </c>
      <c r="P1900" s="42">
        <v>344.66</v>
      </c>
      <c r="Q1900" s="33">
        <v>235.88</v>
      </c>
      <c r="R1900" s="42">
        <v>266.16000000000003</v>
      </c>
      <c r="S1900" s="33">
        <v>259.3</v>
      </c>
      <c r="T1900" s="42">
        <v>6.19</v>
      </c>
      <c r="U1900" s="33">
        <v>6.86</v>
      </c>
      <c r="V1900" s="116">
        <v>6.84</v>
      </c>
    </row>
    <row r="1901" spans="1:22" x14ac:dyDescent="0.25">
      <c r="A1901" s="26" t="s">
        <v>2245</v>
      </c>
      <c r="B1901" s="42">
        <v>0.5</v>
      </c>
      <c r="C1901" s="33">
        <v>3.1</v>
      </c>
      <c r="D1901" s="42">
        <v>4.5</v>
      </c>
      <c r="E1901" s="33">
        <v>0.1</v>
      </c>
      <c r="F1901" s="42">
        <v>1.5</v>
      </c>
      <c r="G1901" s="33">
        <v>1</v>
      </c>
      <c r="H1901" s="42">
        <v>0.2</v>
      </c>
      <c r="I1901" s="33">
        <v>1.3</v>
      </c>
      <c r="J1901" s="42">
        <v>1.6</v>
      </c>
      <c r="K1901" s="33">
        <v>0.2</v>
      </c>
      <c r="L1901" s="42">
        <v>0.6</v>
      </c>
      <c r="M1901" s="33">
        <v>0.3</v>
      </c>
      <c r="N1901" s="42">
        <v>0</v>
      </c>
      <c r="O1901" s="33">
        <v>0.1</v>
      </c>
      <c r="P1901" s="42">
        <v>332.4</v>
      </c>
      <c r="Q1901" s="33">
        <v>229.51</v>
      </c>
      <c r="R1901" s="42">
        <v>260.07</v>
      </c>
      <c r="S1901" s="33">
        <v>260.07</v>
      </c>
      <c r="T1901" s="42">
        <v>5.41</v>
      </c>
      <c r="U1901" s="33">
        <v>6.32</v>
      </c>
      <c r="V1901" s="116">
        <v>5.96</v>
      </c>
    </row>
    <row r="1902" spans="1:22" x14ac:dyDescent="0.25">
      <c r="A1902" s="26" t="s">
        <v>2246</v>
      </c>
      <c r="B1902" s="42">
        <v>0.4</v>
      </c>
      <c r="C1902" s="33">
        <v>3.4</v>
      </c>
      <c r="D1902" s="42">
        <v>4.7</v>
      </c>
      <c r="E1902" s="33">
        <v>0.1</v>
      </c>
      <c r="F1902" s="42">
        <v>1.6</v>
      </c>
      <c r="G1902" s="33">
        <v>1.2</v>
      </c>
      <c r="H1902" s="42">
        <v>0.1</v>
      </c>
      <c r="I1902" s="33">
        <v>1.2</v>
      </c>
      <c r="J1902" s="42">
        <v>1.4</v>
      </c>
      <c r="K1902" s="33">
        <v>0.2</v>
      </c>
      <c r="L1902" s="42">
        <v>1</v>
      </c>
      <c r="M1902" s="33">
        <v>0.3</v>
      </c>
      <c r="N1902" s="42">
        <v>0.1</v>
      </c>
      <c r="O1902" s="33">
        <v>0.2</v>
      </c>
      <c r="P1902" s="42">
        <v>331.86</v>
      </c>
      <c r="Q1902" s="33">
        <v>224.97</v>
      </c>
      <c r="R1902" s="42">
        <v>255.99</v>
      </c>
      <c r="S1902" s="33">
        <v>259.14</v>
      </c>
      <c r="T1902" s="42">
        <v>5.74</v>
      </c>
      <c r="U1902" s="33">
        <v>6.6</v>
      </c>
      <c r="V1902" s="116">
        <v>6.37</v>
      </c>
    </row>
    <row r="1903" spans="1:22" x14ac:dyDescent="0.25">
      <c r="A1903" s="26" t="s">
        <v>450</v>
      </c>
      <c r="B1903" s="42">
        <v>0.5</v>
      </c>
      <c r="C1903" s="33">
        <v>4</v>
      </c>
      <c r="D1903" s="42">
        <v>5.0999999999999996</v>
      </c>
      <c r="E1903" s="33">
        <v>0.1</v>
      </c>
      <c r="F1903" s="42">
        <v>1.5</v>
      </c>
      <c r="G1903" s="33">
        <v>1.4</v>
      </c>
      <c r="H1903" s="42">
        <v>0.1</v>
      </c>
      <c r="I1903" s="33">
        <v>0.8</v>
      </c>
      <c r="J1903" s="42">
        <v>1.1000000000000001</v>
      </c>
      <c r="K1903" s="33">
        <v>0.2</v>
      </c>
      <c r="L1903" s="42">
        <v>0.7</v>
      </c>
      <c r="M1903" s="33">
        <v>0.3</v>
      </c>
      <c r="N1903" s="42">
        <v>0.1</v>
      </c>
      <c r="O1903" s="33">
        <v>0.1</v>
      </c>
      <c r="P1903" s="42">
        <v>352.4</v>
      </c>
      <c r="Q1903" s="33">
        <v>239.88</v>
      </c>
      <c r="R1903" s="42">
        <v>274.95999999999998</v>
      </c>
      <c r="S1903" s="33">
        <v>259.18</v>
      </c>
      <c r="T1903" s="42">
        <v>6.21</v>
      </c>
      <c r="U1903" s="33">
        <v>6.68</v>
      </c>
      <c r="V1903" s="116">
        <v>6.81</v>
      </c>
    </row>
    <row r="1904" spans="1:22" x14ac:dyDescent="0.25">
      <c r="A1904" s="26" t="s">
        <v>2247</v>
      </c>
      <c r="B1904" s="42">
        <v>0.6</v>
      </c>
      <c r="C1904" s="33">
        <v>4.0999999999999996</v>
      </c>
      <c r="D1904" s="42">
        <v>4.8</v>
      </c>
      <c r="E1904" s="33">
        <v>0.1</v>
      </c>
      <c r="F1904" s="42">
        <v>1.8</v>
      </c>
      <c r="G1904" s="33">
        <v>1.4</v>
      </c>
      <c r="H1904" s="42">
        <v>0.1</v>
      </c>
      <c r="I1904" s="33">
        <v>0.9</v>
      </c>
      <c r="J1904" s="42">
        <v>1.2</v>
      </c>
      <c r="K1904" s="33">
        <v>0.1</v>
      </c>
      <c r="L1904" s="42">
        <v>0.7</v>
      </c>
      <c r="M1904" s="33">
        <v>0.3</v>
      </c>
      <c r="N1904" s="42">
        <v>0</v>
      </c>
      <c r="O1904" s="33">
        <v>0.2</v>
      </c>
      <c r="P1904" s="42">
        <v>348.9</v>
      </c>
      <c r="Q1904" s="33">
        <v>242.47</v>
      </c>
      <c r="R1904" s="42">
        <v>269.87</v>
      </c>
      <c r="S1904" s="33">
        <v>259.08999999999997</v>
      </c>
      <c r="T1904" s="42">
        <v>6.04</v>
      </c>
      <c r="U1904" s="33">
        <v>6.83</v>
      </c>
      <c r="V1904" s="116">
        <v>6.61</v>
      </c>
    </row>
    <row r="1905" spans="1:22" x14ac:dyDescent="0.25">
      <c r="A1905" s="26" t="s">
        <v>2248</v>
      </c>
      <c r="B1905" s="42">
        <v>0.5</v>
      </c>
      <c r="C1905" s="33">
        <v>5.0999999999999996</v>
      </c>
      <c r="D1905" s="42">
        <v>5.0999999999999996</v>
      </c>
      <c r="E1905" s="33">
        <v>0.1</v>
      </c>
      <c r="F1905" s="42">
        <v>1.5</v>
      </c>
      <c r="G1905" s="33">
        <v>1.3</v>
      </c>
      <c r="H1905" s="42">
        <v>0.1</v>
      </c>
      <c r="I1905" s="33">
        <v>1.1000000000000001</v>
      </c>
      <c r="J1905" s="42">
        <v>1.1000000000000001</v>
      </c>
      <c r="K1905" s="33">
        <v>0.1</v>
      </c>
      <c r="L1905" s="42">
        <v>0.7</v>
      </c>
      <c r="M1905" s="33">
        <v>0.3</v>
      </c>
      <c r="N1905" s="42">
        <v>0.1</v>
      </c>
      <c r="O1905" s="33">
        <v>0.2</v>
      </c>
      <c r="P1905" s="42">
        <v>329.26</v>
      </c>
      <c r="Q1905" s="33">
        <v>223.02</v>
      </c>
      <c r="R1905" s="42">
        <v>253.25</v>
      </c>
      <c r="S1905" s="33">
        <v>259.47000000000003</v>
      </c>
      <c r="T1905" s="42">
        <v>6.85</v>
      </c>
      <c r="U1905" s="33">
        <v>7.6</v>
      </c>
      <c r="V1905" s="116">
        <v>7.4</v>
      </c>
    </row>
    <row r="1906" spans="1:22" x14ac:dyDescent="0.25">
      <c r="A1906" s="26" t="s">
        <v>451</v>
      </c>
      <c r="B1906" s="42">
        <v>0.5</v>
      </c>
      <c r="C1906" s="33">
        <v>3.9</v>
      </c>
      <c r="D1906" s="42">
        <v>4.5</v>
      </c>
      <c r="E1906" s="33">
        <v>0.1</v>
      </c>
      <c r="F1906" s="42">
        <v>1.4</v>
      </c>
      <c r="G1906" s="33">
        <v>1</v>
      </c>
      <c r="H1906" s="42">
        <v>0.1</v>
      </c>
      <c r="I1906" s="33">
        <v>1.1000000000000001</v>
      </c>
      <c r="J1906" s="42">
        <v>1.1000000000000001</v>
      </c>
      <c r="K1906" s="33">
        <v>0.1</v>
      </c>
      <c r="L1906" s="42">
        <v>0.6</v>
      </c>
      <c r="M1906" s="33">
        <v>0.2</v>
      </c>
      <c r="N1906" s="42">
        <v>0</v>
      </c>
      <c r="O1906" s="33">
        <v>0</v>
      </c>
      <c r="P1906" s="42">
        <v>340.58</v>
      </c>
      <c r="Q1906" s="33">
        <v>241.19</v>
      </c>
      <c r="R1906" s="42">
        <v>264.04000000000002</v>
      </c>
      <c r="S1906" s="33">
        <v>260.89999999999998</v>
      </c>
      <c r="T1906" s="42">
        <v>5.63</v>
      </c>
      <c r="U1906" s="33">
        <v>6.42</v>
      </c>
      <c r="V1906" s="116">
        <v>6.12</v>
      </c>
    </row>
    <row r="1907" spans="1:22" x14ac:dyDescent="0.25">
      <c r="A1907" s="26" t="s">
        <v>2249</v>
      </c>
      <c r="B1907" s="42">
        <v>0.4</v>
      </c>
      <c r="C1907" s="33">
        <v>3.9</v>
      </c>
      <c r="D1907" s="42">
        <v>5</v>
      </c>
      <c r="E1907" s="33">
        <v>0.3</v>
      </c>
      <c r="F1907" s="42">
        <v>1.7</v>
      </c>
      <c r="G1907" s="33">
        <v>1.3</v>
      </c>
      <c r="H1907" s="42">
        <v>0.1</v>
      </c>
      <c r="I1907" s="33">
        <v>0.9</v>
      </c>
      <c r="J1907" s="42">
        <v>1.3</v>
      </c>
      <c r="K1907" s="33">
        <v>0.1</v>
      </c>
      <c r="L1907" s="42">
        <v>0.7</v>
      </c>
      <c r="M1907" s="33">
        <v>0.4</v>
      </c>
      <c r="N1907" s="42">
        <v>0.1</v>
      </c>
      <c r="O1907" s="33">
        <v>0.1</v>
      </c>
      <c r="P1907" s="42">
        <v>331.44</v>
      </c>
      <c r="Q1907" s="33">
        <v>233.56</v>
      </c>
      <c r="R1907" s="42">
        <v>259.44</v>
      </c>
      <c r="S1907" s="33">
        <v>261.62</v>
      </c>
      <c r="T1907" s="42">
        <v>6.32</v>
      </c>
      <c r="U1907" s="33">
        <v>6.94</v>
      </c>
      <c r="V1907" s="116">
        <v>6.83</v>
      </c>
    </row>
    <row r="1908" spans="1:22" x14ac:dyDescent="0.25">
      <c r="A1908" s="26" t="s">
        <v>2250</v>
      </c>
      <c r="B1908" s="42">
        <v>0.5</v>
      </c>
      <c r="C1908" s="33">
        <v>4.3</v>
      </c>
      <c r="D1908" s="42">
        <v>4.8</v>
      </c>
      <c r="E1908" s="33">
        <v>0.1</v>
      </c>
      <c r="F1908" s="42">
        <v>1.5</v>
      </c>
      <c r="G1908" s="33">
        <v>1.4</v>
      </c>
      <c r="H1908" s="42">
        <v>0.2</v>
      </c>
      <c r="I1908" s="33">
        <v>0.7</v>
      </c>
      <c r="J1908" s="42">
        <v>1.2</v>
      </c>
      <c r="K1908" s="33">
        <v>0.2</v>
      </c>
      <c r="L1908" s="42">
        <v>0.7</v>
      </c>
      <c r="M1908" s="33">
        <v>0.3</v>
      </c>
      <c r="N1908" s="42">
        <v>0.1</v>
      </c>
      <c r="O1908" s="33">
        <v>0.1</v>
      </c>
      <c r="P1908" s="42">
        <v>347.97</v>
      </c>
      <c r="Q1908" s="33">
        <v>242.47</v>
      </c>
      <c r="R1908" s="42">
        <v>276.24</v>
      </c>
      <c r="S1908" s="33">
        <v>261.45</v>
      </c>
      <c r="T1908" s="42">
        <v>6.23</v>
      </c>
      <c r="U1908" s="33">
        <v>6.99</v>
      </c>
      <c r="V1908" s="116">
        <v>6.73</v>
      </c>
    </row>
    <row r="1909" spans="1:22" x14ac:dyDescent="0.25">
      <c r="A1909" s="26" t="s">
        <v>452</v>
      </c>
      <c r="B1909" s="42">
        <v>0.1</v>
      </c>
      <c r="C1909" s="33">
        <v>3.9</v>
      </c>
      <c r="D1909" s="42">
        <v>4.5999999999999996</v>
      </c>
      <c r="E1909" s="33">
        <v>0.1</v>
      </c>
      <c r="F1909" s="42">
        <v>1.7</v>
      </c>
      <c r="G1909" s="33">
        <v>1.3</v>
      </c>
      <c r="H1909" s="42">
        <v>0.1</v>
      </c>
      <c r="I1909" s="33">
        <v>1</v>
      </c>
      <c r="J1909" s="42">
        <v>1</v>
      </c>
      <c r="K1909" s="33">
        <v>0.2</v>
      </c>
      <c r="L1909" s="42">
        <v>0.7</v>
      </c>
      <c r="M1909" s="33">
        <v>0.3</v>
      </c>
      <c r="N1909" s="42">
        <v>0</v>
      </c>
      <c r="O1909" s="33">
        <v>0.1</v>
      </c>
      <c r="P1909" s="42">
        <v>361.39</v>
      </c>
      <c r="Q1909" s="33">
        <v>249.99</v>
      </c>
      <c r="R1909" s="42">
        <v>281.47000000000003</v>
      </c>
      <c r="S1909" s="33">
        <v>261.12</v>
      </c>
      <c r="T1909" s="42">
        <v>5.71</v>
      </c>
      <c r="U1909" s="33">
        <v>6.58</v>
      </c>
      <c r="V1909" s="116">
        <v>6.34</v>
      </c>
    </row>
    <row r="1910" spans="1:22" x14ac:dyDescent="0.25">
      <c r="A1910" s="26" t="s">
        <v>2251</v>
      </c>
      <c r="B1910" s="42">
        <v>0.6</v>
      </c>
      <c r="C1910" s="33">
        <v>3.7</v>
      </c>
      <c r="D1910" s="42">
        <v>5</v>
      </c>
      <c r="E1910" s="33">
        <v>0.1</v>
      </c>
      <c r="F1910" s="42">
        <v>1.9</v>
      </c>
      <c r="G1910" s="33">
        <v>1.2</v>
      </c>
      <c r="H1910" s="42">
        <v>0.2</v>
      </c>
      <c r="I1910" s="33">
        <v>1</v>
      </c>
      <c r="J1910" s="42">
        <v>1.3</v>
      </c>
      <c r="K1910" s="33">
        <v>0.1</v>
      </c>
      <c r="L1910" s="42">
        <v>0.8</v>
      </c>
      <c r="M1910" s="33">
        <v>0.4</v>
      </c>
      <c r="N1910" s="42">
        <v>0</v>
      </c>
      <c r="O1910" s="33">
        <v>0.1</v>
      </c>
      <c r="P1910" s="42">
        <v>329.65</v>
      </c>
      <c r="Q1910" s="33">
        <v>228.02</v>
      </c>
      <c r="R1910" s="42">
        <v>257.42</v>
      </c>
      <c r="S1910" s="33">
        <v>261.74</v>
      </c>
      <c r="T1910" s="42">
        <v>6.17</v>
      </c>
      <c r="U1910" s="33">
        <v>6.9</v>
      </c>
      <c r="V1910" s="116">
        <v>6.53</v>
      </c>
    </row>
    <row r="1911" spans="1:22" x14ac:dyDescent="0.25">
      <c r="A1911" s="26" t="s">
        <v>2252</v>
      </c>
      <c r="B1911" s="42">
        <v>0.4</v>
      </c>
      <c r="C1911" s="33">
        <v>3.6</v>
      </c>
      <c r="D1911" s="42">
        <v>4.5999999999999996</v>
      </c>
      <c r="E1911" s="33">
        <v>0.1</v>
      </c>
      <c r="F1911" s="42">
        <v>1.4</v>
      </c>
      <c r="G1911" s="33">
        <v>1.2</v>
      </c>
      <c r="H1911" s="42">
        <v>0.1</v>
      </c>
      <c r="I1911" s="33">
        <v>1.4</v>
      </c>
      <c r="J1911" s="42">
        <v>1.6</v>
      </c>
      <c r="K1911" s="33">
        <v>0.2</v>
      </c>
      <c r="L1911" s="42">
        <v>0.8</v>
      </c>
      <c r="M1911" s="33">
        <v>0.3</v>
      </c>
      <c r="N1911" s="42">
        <v>0.1</v>
      </c>
      <c r="O1911" s="33">
        <v>0.1</v>
      </c>
      <c r="P1911" s="42">
        <v>325.81</v>
      </c>
      <c r="Q1911" s="33">
        <v>226.37</v>
      </c>
      <c r="R1911" s="42">
        <v>255.93</v>
      </c>
      <c r="S1911" s="33">
        <v>261.62</v>
      </c>
      <c r="T1911" s="42">
        <v>5.66</v>
      </c>
      <c r="U1911" s="33">
        <v>6.31</v>
      </c>
      <c r="V1911" s="116">
        <v>6.41</v>
      </c>
    </row>
    <row r="1912" spans="1:22" x14ac:dyDescent="0.25">
      <c r="A1912" s="26" t="s">
        <v>453</v>
      </c>
      <c r="B1912" s="42">
        <v>0.4</v>
      </c>
      <c r="C1912" s="33">
        <v>1</v>
      </c>
      <c r="D1912" s="42">
        <v>3.3</v>
      </c>
      <c r="E1912" s="33">
        <v>0.1</v>
      </c>
      <c r="F1912" s="42">
        <v>1.2</v>
      </c>
      <c r="G1912" s="33">
        <v>0.5</v>
      </c>
      <c r="H1912" s="42">
        <v>0.1</v>
      </c>
      <c r="I1912" s="33">
        <v>1.3</v>
      </c>
      <c r="J1912" s="42">
        <v>1.5</v>
      </c>
      <c r="K1912" s="33">
        <v>0.2</v>
      </c>
      <c r="L1912" s="42">
        <v>0.5</v>
      </c>
      <c r="M1912" s="33">
        <v>0.2</v>
      </c>
      <c r="N1912" s="42">
        <v>0</v>
      </c>
      <c r="O1912" s="33">
        <v>0.1</v>
      </c>
      <c r="P1912" s="42">
        <v>381.68</v>
      </c>
      <c r="Q1912" s="33">
        <v>256.36</v>
      </c>
      <c r="R1912" s="42">
        <v>297.83999999999997</v>
      </c>
      <c r="S1912" s="33">
        <v>260.49</v>
      </c>
      <c r="T1912" s="42">
        <v>3.56</v>
      </c>
      <c r="U1912" s="33">
        <v>3.99</v>
      </c>
      <c r="V1912" s="116">
        <v>4.0999999999999996</v>
      </c>
    </row>
    <row r="1913" spans="1:22" x14ac:dyDescent="0.25">
      <c r="A1913" s="26" t="s">
        <v>2253</v>
      </c>
      <c r="B1913" s="42">
        <v>0.3</v>
      </c>
      <c r="C1913" s="33">
        <v>1.6</v>
      </c>
      <c r="D1913" s="42">
        <v>3.9</v>
      </c>
      <c r="E1913" s="33">
        <v>0</v>
      </c>
      <c r="F1913" s="42">
        <v>1.3</v>
      </c>
      <c r="G1913" s="33">
        <v>0.9</v>
      </c>
      <c r="H1913" s="42">
        <v>0.1</v>
      </c>
      <c r="I1913" s="33">
        <v>0.9</v>
      </c>
      <c r="J1913" s="42">
        <v>1.2</v>
      </c>
      <c r="K1913" s="33">
        <v>0.2</v>
      </c>
      <c r="L1913" s="42">
        <v>0.5</v>
      </c>
      <c r="M1913" s="33">
        <v>0.3</v>
      </c>
      <c r="N1913" s="42">
        <v>0</v>
      </c>
      <c r="O1913" s="33">
        <v>0.1</v>
      </c>
      <c r="P1913" s="42">
        <v>409.01</v>
      </c>
      <c r="Q1913" s="33">
        <v>282.91000000000003</v>
      </c>
      <c r="R1913" s="42">
        <v>323.16000000000003</v>
      </c>
      <c r="S1913" s="33">
        <v>259.54000000000002</v>
      </c>
      <c r="T1913" s="42">
        <v>4.25</v>
      </c>
      <c r="U1913" s="33">
        <v>4.63</v>
      </c>
      <c r="V1913" s="116">
        <v>4.79</v>
      </c>
    </row>
    <row r="1914" spans="1:22" x14ac:dyDescent="0.25">
      <c r="A1914" s="26" t="s">
        <v>2254</v>
      </c>
      <c r="B1914" s="42">
        <v>0.5</v>
      </c>
      <c r="C1914" s="33">
        <v>2.4</v>
      </c>
      <c r="D1914" s="42">
        <v>4.3</v>
      </c>
      <c r="E1914" s="33">
        <v>0.1</v>
      </c>
      <c r="F1914" s="42">
        <v>1.2</v>
      </c>
      <c r="G1914" s="33">
        <v>1.2</v>
      </c>
      <c r="H1914" s="42">
        <v>0.1</v>
      </c>
      <c r="I1914" s="33">
        <v>0.7</v>
      </c>
      <c r="J1914" s="42">
        <v>1.1000000000000001</v>
      </c>
      <c r="K1914" s="33">
        <v>0.1</v>
      </c>
      <c r="L1914" s="42">
        <v>0.7</v>
      </c>
      <c r="M1914" s="33">
        <v>0.3</v>
      </c>
      <c r="N1914" s="42">
        <v>0</v>
      </c>
      <c r="O1914" s="33">
        <v>0.1</v>
      </c>
      <c r="P1914" s="42">
        <v>418.98</v>
      </c>
      <c r="Q1914" s="33">
        <v>287.04000000000002</v>
      </c>
      <c r="R1914" s="42">
        <v>326.39</v>
      </c>
      <c r="S1914" s="33">
        <v>259.81</v>
      </c>
      <c r="T1914" s="42">
        <v>4.53</v>
      </c>
      <c r="U1914" s="33">
        <v>4.93</v>
      </c>
      <c r="V1914" s="116">
        <v>5.0999999999999996</v>
      </c>
    </row>
    <row r="1915" spans="1:22" x14ac:dyDescent="0.25">
      <c r="A1915" s="26" t="s">
        <v>454</v>
      </c>
      <c r="B1915" s="42">
        <v>0.5</v>
      </c>
      <c r="C1915" s="33">
        <v>2.1</v>
      </c>
      <c r="D1915" s="42">
        <v>3.9</v>
      </c>
      <c r="E1915" s="33">
        <v>0.1</v>
      </c>
      <c r="F1915" s="42">
        <v>1.3</v>
      </c>
      <c r="G1915" s="33">
        <v>0.9</v>
      </c>
      <c r="H1915" s="42">
        <v>0</v>
      </c>
      <c r="I1915" s="33">
        <v>0.5</v>
      </c>
      <c r="J1915" s="42">
        <v>0.8</v>
      </c>
      <c r="K1915" s="33">
        <v>0.2</v>
      </c>
      <c r="L1915" s="42">
        <v>0.4</v>
      </c>
      <c r="M1915" s="33">
        <v>0.2</v>
      </c>
      <c r="N1915" s="42">
        <v>0</v>
      </c>
      <c r="O1915" s="33">
        <v>0.1</v>
      </c>
      <c r="P1915" s="42">
        <v>433.94</v>
      </c>
      <c r="Q1915" s="33">
        <v>293.47000000000003</v>
      </c>
      <c r="R1915" s="42">
        <v>325.68</v>
      </c>
      <c r="S1915" s="33">
        <v>259.27</v>
      </c>
      <c r="T1915" s="42">
        <v>4.72</v>
      </c>
      <c r="U1915" s="33">
        <v>4.9800000000000004</v>
      </c>
      <c r="V1915" s="116">
        <v>4.96</v>
      </c>
    </row>
    <row r="1916" spans="1:22" x14ac:dyDescent="0.25">
      <c r="A1916" s="26" t="s">
        <v>2255</v>
      </c>
      <c r="B1916" s="42">
        <v>0.2</v>
      </c>
      <c r="C1916" s="33">
        <v>2.2999999999999998</v>
      </c>
      <c r="D1916" s="42">
        <v>4.3</v>
      </c>
      <c r="E1916" s="33">
        <v>0.1</v>
      </c>
      <c r="F1916" s="42">
        <v>1.3</v>
      </c>
      <c r="G1916" s="33">
        <v>1.1000000000000001</v>
      </c>
      <c r="H1916" s="42">
        <v>0.1</v>
      </c>
      <c r="I1916" s="33">
        <v>0.7</v>
      </c>
      <c r="J1916" s="42">
        <v>0.7</v>
      </c>
      <c r="K1916" s="33">
        <v>0.2</v>
      </c>
      <c r="L1916" s="42">
        <v>0.5</v>
      </c>
      <c r="M1916" s="33">
        <v>0.2</v>
      </c>
      <c r="N1916" s="42">
        <v>0</v>
      </c>
      <c r="O1916" s="33">
        <v>0.1</v>
      </c>
      <c r="P1916" s="42">
        <v>402.64</v>
      </c>
      <c r="Q1916" s="33">
        <v>277.27</v>
      </c>
      <c r="R1916" s="42">
        <v>315.64999999999998</v>
      </c>
      <c r="S1916" s="33">
        <v>259.95999999999998</v>
      </c>
      <c r="T1916" s="42">
        <v>4.9400000000000004</v>
      </c>
      <c r="U1916" s="33">
        <v>5.27</v>
      </c>
      <c r="V1916" s="116">
        <v>5.55</v>
      </c>
    </row>
    <row r="1917" spans="1:22" x14ac:dyDescent="0.25">
      <c r="A1917" s="26" t="s">
        <v>2256</v>
      </c>
      <c r="B1917" s="42">
        <v>0.4</v>
      </c>
      <c r="C1917" s="33">
        <v>1.7</v>
      </c>
      <c r="D1917" s="42">
        <v>3.8</v>
      </c>
      <c r="E1917" s="33">
        <v>0.2</v>
      </c>
      <c r="F1917" s="42">
        <v>1.3</v>
      </c>
      <c r="G1917" s="33">
        <v>0.9</v>
      </c>
      <c r="H1917" s="42">
        <v>0.2</v>
      </c>
      <c r="I1917" s="33">
        <v>0.9</v>
      </c>
      <c r="J1917" s="42">
        <v>1.1000000000000001</v>
      </c>
      <c r="K1917" s="33">
        <v>0.2</v>
      </c>
      <c r="L1917" s="42">
        <v>0.6</v>
      </c>
      <c r="M1917" s="33">
        <v>0.2</v>
      </c>
      <c r="N1917" s="42">
        <v>0</v>
      </c>
      <c r="O1917" s="33">
        <v>0.1</v>
      </c>
      <c r="P1917" s="42">
        <v>424.53</v>
      </c>
      <c r="Q1917" s="33">
        <v>289.55</v>
      </c>
      <c r="R1917" s="42">
        <v>329.8</v>
      </c>
      <c r="S1917" s="33">
        <v>258.74</v>
      </c>
      <c r="T1917" s="42">
        <v>4.17</v>
      </c>
      <c r="U1917" s="33">
        <v>4.49</v>
      </c>
      <c r="V1917" s="116">
        <v>4.76</v>
      </c>
    </row>
    <row r="1918" spans="1:22" x14ac:dyDescent="0.25">
      <c r="A1918" s="26" t="s">
        <v>455</v>
      </c>
      <c r="B1918" s="42">
        <v>0.3</v>
      </c>
      <c r="C1918" s="33">
        <v>1.7</v>
      </c>
      <c r="D1918" s="42">
        <v>4.0999999999999996</v>
      </c>
      <c r="E1918" s="33">
        <v>0.1</v>
      </c>
      <c r="F1918" s="42">
        <v>1.3</v>
      </c>
      <c r="G1918" s="33">
        <v>0.9</v>
      </c>
      <c r="H1918" s="42">
        <v>0.1</v>
      </c>
      <c r="I1918" s="33">
        <v>1</v>
      </c>
      <c r="J1918" s="42">
        <v>1.3</v>
      </c>
      <c r="K1918" s="33">
        <v>0.2</v>
      </c>
      <c r="L1918" s="42">
        <v>0.6</v>
      </c>
      <c r="M1918" s="33">
        <v>0.3</v>
      </c>
      <c r="N1918" s="42">
        <v>0</v>
      </c>
      <c r="O1918" s="33">
        <v>0</v>
      </c>
      <c r="P1918" s="42">
        <v>396.72</v>
      </c>
      <c r="Q1918" s="33">
        <v>271.17</v>
      </c>
      <c r="R1918" s="42">
        <v>307.61</v>
      </c>
      <c r="S1918" s="33">
        <v>259.64999999999998</v>
      </c>
      <c r="T1918" s="42">
        <v>4.33</v>
      </c>
      <c r="U1918" s="33">
        <v>4.67</v>
      </c>
      <c r="V1918" s="116">
        <v>4.82</v>
      </c>
    </row>
    <row r="1919" spans="1:22" x14ac:dyDescent="0.25">
      <c r="A1919" s="26" t="s">
        <v>2257</v>
      </c>
      <c r="B1919" s="42">
        <v>0.3</v>
      </c>
      <c r="C1919" s="33">
        <v>1.8</v>
      </c>
      <c r="D1919" s="42">
        <v>3.9</v>
      </c>
      <c r="E1919" s="33">
        <v>0.1</v>
      </c>
      <c r="F1919" s="42">
        <v>1.3</v>
      </c>
      <c r="G1919" s="33">
        <v>0.8</v>
      </c>
      <c r="H1919" s="42">
        <v>0.1</v>
      </c>
      <c r="I1919" s="33">
        <v>0.9</v>
      </c>
      <c r="J1919" s="42">
        <v>1</v>
      </c>
      <c r="K1919" s="33">
        <v>0.2</v>
      </c>
      <c r="L1919" s="42">
        <v>0.5</v>
      </c>
      <c r="M1919" s="33">
        <v>0.1</v>
      </c>
      <c r="N1919" s="42">
        <v>0</v>
      </c>
      <c r="O1919" s="33">
        <v>0</v>
      </c>
      <c r="P1919" s="42">
        <v>408.78</v>
      </c>
      <c r="Q1919" s="33">
        <v>281.37</v>
      </c>
      <c r="R1919" s="42">
        <v>319.33999999999997</v>
      </c>
      <c r="S1919" s="33">
        <v>259.33</v>
      </c>
      <c r="T1919" s="42">
        <v>4.1399999999999997</v>
      </c>
      <c r="U1919" s="33">
        <v>4.63</v>
      </c>
      <c r="V1919" s="116">
        <v>4.7300000000000004</v>
      </c>
    </row>
    <row r="1920" spans="1:22" x14ac:dyDescent="0.25">
      <c r="A1920" s="26" t="s">
        <v>2258</v>
      </c>
      <c r="B1920" s="42">
        <v>0.3</v>
      </c>
      <c r="C1920" s="33">
        <v>2.1</v>
      </c>
      <c r="D1920" s="42">
        <v>3.9</v>
      </c>
      <c r="E1920" s="33">
        <v>0</v>
      </c>
      <c r="F1920" s="42">
        <v>1.2</v>
      </c>
      <c r="G1920" s="33">
        <v>1</v>
      </c>
      <c r="H1920" s="42">
        <v>0</v>
      </c>
      <c r="I1920" s="33">
        <v>0.8</v>
      </c>
      <c r="J1920" s="42">
        <v>1</v>
      </c>
      <c r="K1920" s="33">
        <v>0.2</v>
      </c>
      <c r="L1920" s="42">
        <v>0.5</v>
      </c>
      <c r="M1920" s="33">
        <v>0.1</v>
      </c>
      <c r="N1920" s="42">
        <v>0</v>
      </c>
      <c r="O1920" s="33">
        <v>0.1</v>
      </c>
      <c r="P1920" s="42">
        <v>424.38</v>
      </c>
      <c r="Q1920" s="33">
        <v>290.08</v>
      </c>
      <c r="R1920" s="42">
        <v>330.52</v>
      </c>
      <c r="S1920" s="33">
        <v>259.26</v>
      </c>
      <c r="T1920" s="42">
        <v>4.37</v>
      </c>
      <c r="U1920" s="33">
        <v>4.53</v>
      </c>
      <c r="V1920" s="116">
        <v>4.7</v>
      </c>
    </row>
    <row r="1921" spans="1:22" x14ac:dyDescent="0.25">
      <c r="A1921" s="26" t="s">
        <v>456</v>
      </c>
      <c r="B1921" s="42">
        <v>0.3</v>
      </c>
      <c r="C1921" s="33">
        <v>1.9</v>
      </c>
      <c r="D1921" s="42">
        <v>3.9</v>
      </c>
      <c r="E1921" s="33">
        <v>0.1</v>
      </c>
      <c r="F1921" s="42">
        <v>1</v>
      </c>
      <c r="G1921" s="33">
        <v>0.9</v>
      </c>
      <c r="H1921" s="42">
        <v>0.1</v>
      </c>
      <c r="I1921" s="33">
        <v>0.6</v>
      </c>
      <c r="J1921" s="42">
        <v>0.9</v>
      </c>
      <c r="K1921" s="33">
        <v>0.1</v>
      </c>
      <c r="L1921" s="42">
        <v>0.5</v>
      </c>
      <c r="M1921" s="33">
        <v>0.2</v>
      </c>
      <c r="N1921" s="42">
        <v>0</v>
      </c>
      <c r="O1921" s="33">
        <v>0.1</v>
      </c>
      <c r="P1921" s="42">
        <v>458.69</v>
      </c>
      <c r="Q1921" s="33">
        <v>312.68</v>
      </c>
      <c r="R1921" s="42">
        <v>356.06</v>
      </c>
      <c r="S1921" s="33">
        <v>259.12</v>
      </c>
      <c r="T1921" s="42">
        <v>4.09</v>
      </c>
      <c r="U1921" s="33">
        <v>4.3499999999999996</v>
      </c>
      <c r="V1921" s="116">
        <v>4.43</v>
      </c>
    </row>
    <row r="1922" spans="1:22" x14ac:dyDescent="0.25">
      <c r="A1922" s="26" t="s">
        <v>2259</v>
      </c>
      <c r="B1922" s="42">
        <v>0.6</v>
      </c>
      <c r="C1922" s="33">
        <v>2.2999999999999998</v>
      </c>
      <c r="D1922" s="42">
        <v>3.9</v>
      </c>
      <c r="E1922" s="33">
        <v>0.1</v>
      </c>
      <c r="F1922" s="42">
        <v>1.2</v>
      </c>
      <c r="G1922" s="33">
        <v>1</v>
      </c>
      <c r="H1922" s="42">
        <v>0</v>
      </c>
      <c r="I1922" s="33">
        <v>0.6</v>
      </c>
      <c r="J1922" s="42">
        <v>0.8</v>
      </c>
      <c r="K1922" s="33">
        <v>0.1</v>
      </c>
      <c r="L1922" s="42">
        <v>0.6</v>
      </c>
      <c r="M1922" s="33">
        <v>0.2</v>
      </c>
      <c r="N1922" s="42">
        <v>0</v>
      </c>
      <c r="O1922" s="33">
        <v>0.1</v>
      </c>
      <c r="P1922" s="42">
        <v>442.9</v>
      </c>
      <c r="Q1922" s="33">
        <v>304.35000000000002</v>
      </c>
      <c r="R1922" s="42">
        <v>343.44</v>
      </c>
      <c r="S1922" s="33">
        <v>260.33999999999997</v>
      </c>
      <c r="T1922" s="42">
        <v>4.53</v>
      </c>
      <c r="U1922" s="33">
        <v>4.79</v>
      </c>
      <c r="V1922" s="116">
        <v>4.82</v>
      </c>
    </row>
    <row r="1923" spans="1:22" x14ac:dyDescent="0.25">
      <c r="A1923" s="26" t="s">
        <v>2260</v>
      </c>
      <c r="B1923" s="42">
        <v>0.5</v>
      </c>
      <c r="C1923" s="33">
        <v>2.2000000000000002</v>
      </c>
      <c r="D1923" s="42">
        <v>3.9</v>
      </c>
      <c r="E1923" s="33">
        <v>0.1</v>
      </c>
      <c r="F1923" s="42">
        <v>1.3</v>
      </c>
      <c r="G1923" s="33">
        <v>0.9</v>
      </c>
      <c r="H1923" s="42">
        <v>0</v>
      </c>
      <c r="I1923" s="33">
        <v>0.8</v>
      </c>
      <c r="J1923" s="42">
        <v>0.8</v>
      </c>
      <c r="K1923" s="33">
        <v>0.1</v>
      </c>
      <c r="L1923" s="42">
        <v>0.4</v>
      </c>
      <c r="M1923" s="33">
        <v>0.2</v>
      </c>
      <c r="N1923" s="42">
        <v>0</v>
      </c>
      <c r="O1923" s="33">
        <v>0.1</v>
      </c>
      <c r="P1923" s="42">
        <v>400.88</v>
      </c>
      <c r="Q1923" s="33">
        <v>268.7</v>
      </c>
      <c r="R1923" s="42">
        <v>324.45999999999998</v>
      </c>
      <c r="S1923" s="33">
        <v>260.42</v>
      </c>
      <c r="T1923" s="42">
        <v>4.6100000000000003</v>
      </c>
      <c r="U1923" s="33">
        <v>4.8099999999999996</v>
      </c>
      <c r="V1923" s="116">
        <v>4.84</v>
      </c>
    </row>
    <row r="1924" spans="1:22" x14ac:dyDescent="0.25">
      <c r="A1924" s="26" t="s">
        <v>457</v>
      </c>
      <c r="B1924" s="42">
        <v>0.6</v>
      </c>
      <c r="C1924" s="33">
        <v>3.3</v>
      </c>
      <c r="D1924" s="42">
        <v>4.7</v>
      </c>
      <c r="E1924" s="33">
        <v>0</v>
      </c>
      <c r="F1924" s="42">
        <v>1.6</v>
      </c>
      <c r="G1924" s="33">
        <v>1.3</v>
      </c>
      <c r="H1924" s="42">
        <v>0</v>
      </c>
      <c r="I1924" s="33">
        <v>1.1000000000000001</v>
      </c>
      <c r="J1924" s="42">
        <v>1.4</v>
      </c>
      <c r="K1924" s="33">
        <v>0.3</v>
      </c>
      <c r="L1924" s="42">
        <v>0.9</v>
      </c>
      <c r="M1924" s="33">
        <v>0.3</v>
      </c>
      <c r="N1924" s="42">
        <v>0.1</v>
      </c>
      <c r="O1924" s="33">
        <v>0.2</v>
      </c>
      <c r="P1924" s="42">
        <v>335.7</v>
      </c>
      <c r="Q1924" s="33">
        <v>217.66</v>
      </c>
      <c r="R1924" s="42">
        <v>261.95</v>
      </c>
      <c r="S1924" s="33">
        <v>262.12</v>
      </c>
      <c r="T1924" s="42">
        <v>5.74</v>
      </c>
      <c r="U1924" s="33">
        <v>6.2</v>
      </c>
      <c r="V1924" s="116">
        <v>6.36</v>
      </c>
    </row>
    <row r="1925" spans="1:22" x14ac:dyDescent="0.25">
      <c r="A1925" s="26" t="s">
        <v>2261</v>
      </c>
      <c r="B1925" s="42">
        <v>0.5</v>
      </c>
      <c r="C1925" s="33">
        <v>2.5</v>
      </c>
      <c r="D1925" s="42">
        <v>4.5</v>
      </c>
      <c r="E1925" s="33">
        <v>0.1</v>
      </c>
      <c r="F1925" s="42">
        <v>1.8</v>
      </c>
      <c r="G1925" s="33">
        <v>1.1000000000000001</v>
      </c>
      <c r="H1925" s="42">
        <v>0.1</v>
      </c>
      <c r="I1925" s="33">
        <v>1.9</v>
      </c>
      <c r="J1925" s="42">
        <v>1.6</v>
      </c>
      <c r="K1925" s="33">
        <v>0.2</v>
      </c>
      <c r="L1925" s="42">
        <v>0.6</v>
      </c>
      <c r="M1925" s="33">
        <v>0.2</v>
      </c>
      <c r="N1925" s="42">
        <v>0</v>
      </c>
      <c r="O1925" s="33">
        <v>0.1</v>
      </c>
      <c r="P1925" s="42">
        <v>306.08</v>
      </c>
      <c r="Q1925" s="33">
        <v>205.71</v>
      </c>
      <c r="R1925" s="42">
        <v>240.35</v>
      </c>
      <c r="S1925" s="33">
        <v>262.48</v>
      </c>
      <c r="T1925" s="42">
        <v>5.43</v>
      </c>
      <c r="U1925" s="33">
        <v>5.9</v>
      </c>
      <c r="V1925" s="116">
        <v>6.23</v>
      </c>
    </row>
    <row r="1926" spans="1:22" x14ac:dyDescent="0.25">
      <c r="A1926" s="26" t="s">
        <v>2262</v>
      </c>
      <c r="B1926" s="42">
        <v>0.8</v>
      </c>
      <c r="C1926" s="33">
        <v>2.7</v>
      </c>
      <c r="D1926" s="42">
        <v>4.8</v>
      </c>
      <c r="E1926" s="33">
        <v>0.1</v>
      </c>
      <c r="F1926" s="42">
        <v>1.7</v>
      </c>
      <c r="G1926" s="33">
        <v>1.4</v>
      </c>
      <c r="H1926" s="42">
        <v>0.2</v>
      </c>
      <c r="I1926" s="33">
        <v>1.8</v>
      </c>
      <c r="J1926" s="42">
        <v>1.9</v>
      </c>
      <c r="K1926" s="33">
        <v>0.3</v>
      </c>
      <c r="L1926" s="42">
        <v>0.9</v>
      </c>
      <c r="M1926" s="33">
        <v>0.3</v>
      </c>
      <c r="N1926" s="42">
        <v>0.1</v>
      </c>
      <c r="O1926" s="33">
        <v>0.1</v>
      </c>
      <c r="P1926" s="42">
        <v>297.45999999999998</v>
      </c>
      <c r="Q1926" s="33">
        <v>205.71</v>
      </c>
      <c r="R1926" s="42">
        <v>241.29</v>
      </c>
      <c r="S1926" s="33">
        <v>263.52999999999997</v>
      </c>
      <c r="T1926" s="42">
        <v>5.78</v>
      </c>
      <c r="U1926" s="33">
        <v>6.23</v>
      </c>
      <c r="V1926" s="116">
        <v>6.7</v>
      </c>
    </row>
    <row r="1927" spans="1:22" x14ac:dyDescent="0.25">
      <c r="A1927" s="26" t="s">
        <v>458</v>
      </c>
      <c r="B1927" s="42">
        <v>0.8</v>
      </c>
      <c r="C1927" s="33">
        <v>3.7</v>
      </c>
      <c r="D1927" s="42">
        <v>5.2</v>
      </c>
      <c r="E1927" s="33">
        <v>0.1</v>
      </c>
      <c r="F1927" s="42">
        <v>1.8</v>
      </c>
      <c r="G1927" s="33">
        <v>1.7</v>
      </c>
      <c r="H1927" s="42">
        <v>0.2</v>
      </c>
      <c r="I1927" s="33">
        <v>1.8</v>
      </c>
      <c r="J1927" s="42">
        <v>1.9</v>
      </c>
      <c r="K1927" s="33">
        <v>0.1</v>
      </c>
      <c r="L1927" s="42">
        <v>0.7</v>
      </c>
      <c r="M1927" s="33">
        <v>0.4</v>
      </c>
      <c r="N1927" s="42">
        <v>0.1</v>
      </c>
      <c r="O1927" s="33">
        <v>0.1</v>
      </c>
      <c r="P1927" s="42">
        <v>271.87</v>
      </c>
      <c r="Q1927" s="33">
        <v>189.44</v>
      </c>
      <c r="R1927" s="42">
        <v>214.44</v>
      </c>
      <c r="S1927" s="33">
        <v>264.33</v>
      </c>
      <c r="T1927" s="42">
        <v>6.67</v>
      </c>
      <c r="U1927" s="33">
        <v>7.27</v>
      </c>
      <c r="V1927" s="116">
        <v>7.65</v>
      </c>
    </row>
    <row r="1928" spans="1:22" x14ac:dyDescent="0.25">
      <c r="A1928" s="26" t="s">
        <v>2263</v>
      </c>
      <c r="B1928" s="42">
        <v>0.7</v>
      </c>
      <c r="C1928" s="33">
        <v>4.2</v>
      </c>
      <c r="D1928" s="42">
        <v>6.1</v>
      </c>
      <c r="E1928" s="33">
        <v>0.1</v>
      </c>
      <c r="F1928" s="42">
        <v>2.1</v>
      </c>
      <c r="G1928" s="33">
        <v>1.8</v>
      </c>
      <c r="H1928" s="42">
        <v>0.2</v>
      </c>
      <c r="I1928" s="33">
        <v>2.1</v>
      </c>
      <c r="J1928" s="42">
        <v>2.4</v>
      </c>
      <c r="K1928" s="33">
        <v>0.2</v>
      </c>
      <c r="L1928" s="42">
        <v>0.8</v>
      </c>
      <c r="M1928" s="33">
        <v>0.3</v>
      </c>
      <c r="N1928" s="42">
        <v>0</v>
      </c>
      <c r="O1928" s="33">
        <v>0.1</v>
      </c>
      <c r="P1928" s="42">
        <v>265.77999999999997</v>
      </c>
      <c r="Q1928" s="33">
        <v>179.43</v>
      </c>
      <c r="R1928" s="42">
        <v>200.77</v>
      </c>
      <c r="S1928" s="33">
        <v>264.01</v>
      </c>
      <c r="T1928" s="42">
        <v>7.13</v>
      </c>
      <c r="U1928" s="33">
        <v>7.92</v>
      </c>
      <c r="V1928" s="116">
        <v>8.5</v>
      </c>
    </row>
    <row r="1929" spans="1:22" x14ac:dyDescent="0.25">
      <c r="A1929" s="26" t="s">
        <v>2264</v>
      </c>
      <c r="B1929" s="42">
        <v>0.7</v>
      </c>
      <c r="C1929" s="33">
        <v>3.4</v>
      </c>
      <c r="D1929" s="42">
        <v>5</v>
      </c>
      <c r="E1929" s="33">
        <v>0.1</v>
      </c>
      <c r="F1929" s="42">
        <v>1.7</v>
      </c>
      <c r="G1929" s="33">
        <v>1.3</v>
      </c>
      <c r="H1929" s="42">
        <v>0.1</v>
      </c>
      <c r="I1929" s="33">
        <v>1.8</v>
      </c>
      <c r="J1929" s="42">
        <v>1.6</v>
      </c>
      <c r="K1929" s="33">
        <v>0.2</v>
      </c>
      <c r="L1929" s="42">
        <v>0.8</v>
      </c>
      <c r="M1929" s="33">
        <v>0.3</v>
      </c>
      <c r="N1929" s="42">
        <v>0</v>
      </c>
      <c r="O1929" s="33">
        <v>0</v>
      </c>
      <c r="P1929" s="42">
        <v>309.26</v>
      </c>
      <c r="Q1929" s="33">
        <v>211.04</v>
      </c>
      <c r="R1929" s="42">
        <v>245.83</v>
      </c>
      <c r="S1929" s="33">
        <v>263.07</v>
      </c>
      <c r="T1929" s="42">
        <v>6.33</v>
      </c>
      <c r="U1929" s="33">
        <v>6.66</v>
      </c>
      <c r="V1929" s="116">
        <v>6.7</v>
      </c>
    </row>
    <row r="1930" spans="1:22" x14ac:dyDescent="0.25">
      <c r="A1930" s="26" t="s">
        <v>459</v>
      </c>
      <c r="B1930" s="42">
        <v>0.5</v>
      </c>
      <c r="C1930" s="33">
        <v>1.2</v>
      </c>
      <c r="D1930" s="42">
        <v>3.6</v>
      </c>
      <c r="E1930" s="33">
        <v>0.2</v>
      </c>
      <c r="F1930" s="42">
        <v>1.1000000000000001</v>
      </c>
      <c r="G1930" s="33">
        <v>0.8</v>
      </c>
      <c r="H1930" s="42">
        <v>0.1</v>
      </c>
      <c r="I1930" s="33">
        <v>1.7</v>
      </c>
      <c r="J1930" s="42">
        <v>1.3</v>
      </c>
      <c r="K1930" s="33">
        <v>0.3</v>
      </c>
      <c r="L1930" s="42">
        <v>0.7</v>
      </c>
      <c r="M1930" s="33">
        <v>0.1</v>
      </c>
      <c r="N1930" s="42">
        <v>0</v>
      </c>
      <c r="O1930" s="33">
        <v>0.1</v>
      </c>
      <c r="P1930" s="42">
        <v>396.54</v>
      </c>
      <c r="Q1930" s="33">
        <v>264.98</v>
      </c>
      <c r="R1930" s="42">
        <v>302.77999999999997</v>
      </c>
      <c r="S1930" s="33">
        <v>261.39</v>
      </c>
      <c r="T1930" s="42">
        <v>4.0999999999999996</v>
      </c>
      <c r="U1930" s="33">
        <v>4.38</v>
      </c>
      <c r="V1930" s="116">
        <v>4.49</v>
      </c>
    </row>
    <row r="1931" spans="1:22" x14ac:dyDescent="0.25">
      <c r="A1931" s="26" t="s">
        <v>2265</v>
      </c>
      <c r="B1931" s="42">
        <v>0.4</v>
      </c>
      <c r="C1931" s="33">
        <v>2</v>
      </c>
      <c r="D1931" s="42">
        <v>4.5</v>
      </c>
      <c r="E1931" s="33">
        <v>0.1</v>
      </c>
      <c r="F1931" s="42">
        <v>1.4</v>
      </c>
      <c r="G1931" s="33">
        <v>1</v>
      </c>
      <c r="H1931" s="42">
        <v>0.1</v>
      </c>
      <c r="I1931" s="33">
        <v>0.7</v>
      </c>
      <c r="J1931" s="42">
        <v>1.5</v>
      </c>
      <c r="K1931" s="33">
        <v>0.1</v>
      </c>
      <c r="L1931" s="42">
        <v>0.5</v>
      </c>
      <c r="M1931" s="33">
        <v>0.3</v>
      </c>
      <c r="N1931" s="42">
        <v>0.1</v>
      </c>
      <c r="O1931" s="33">
        <v>0.1</v>
      </c>
      <c r="P1931" s="42">
        <v>400.62</v>
      </c>
      <c r="Q1931" s="33">
        <v>267.58</v>
      </c>
      <c r="R1931" s="42">
        <v>304.95999999999998</v>
      </c>
      <c r="S1931" s="33">
        <v>261.10000000000002</v>
      </c>
      <c r="T1931" s="42">
        <v>4.95</v>
      </c>
      <c r="U1931" s="33">
        <v>5.23</v>
      </c>
      <c r="V1931" s="116">
        <v>5.36</v>
      </c>
    </row>
    <row r="1932" spans="1:22" x14ac:dyDescent="0.25">
      <c r="A1932" s="26" t="s">
        <v>2266</v>
      </c>
      <c r="B1932" s="42">
        <v>0.4</v>
      </c>
      <c r="C1932" s="33">
        <v>2.8</v>
      </c>
      <c r="D1932" s="42">
        <v>4.2</v>
      </c>
      <c r="E1932" s="33">
        <v>0.1</v>
      </c>
      <c r="F1932" s="42">
        <v>1.2</v>
      </c>
      <c r="G1932" s="33">
        <v>1</v>
      </c>
      <c r="H1932" s="42">
        <v>0.1</v>
      </c>
      <c r="I1932" s="33">
        <v>0.5</v>
      </c>
      <c r="J1932" s="42">
        <v>0.8</v>
      </c>
      <c r="K1932" s="33">
        <v>0.1</v>
      </c>
      <c r="L1932" s="42">
        <v>0.5</v>
      </c>
      <c r="M1932" s="33">
        <v>0.2</v>
      </c>
      <c r="N1932" s="42">
        <v>0.1</v>
      </c>
      <c r="O1932" s="33">
        <v>0.1</v>
      </c>
      <c r="P1932" s="42">
        <v>428.3</v>
      </c>
      <c r="Q1932" s="33">
        <v>295.94</v>
      </c>
      <c r="R1932" s="42">
        <v>335.25</v>
      </c>
      <c r="S1932" s="33">
        <v>260.93</v>
      </c>
      <c r="T1932" s="42">
        <v>5.05</v>
      </c>
      <c r="U1932" s="33">
        <v>5.35</v>
      </c>
      <c r="V1932" s="116">
        <v>5.44</v>
      </c>
    </row>
    <row r="1933" spans="1:22" x14ac:dyDescent="0.25">
      <c r="A1933" s="26" t="s">
        <v>460</v>
      </c>
      <c r="B1933" s="42">
        <v>0.5</v>
      </c>
      <c r="C1933" s="33">
        <v>2.5</v>
      </c>
      <c r="D1933" s="42">
        <v>4</v>
      </c>
      <c r="E1933" s="33">
        <v>0.1</v>
      </c>
      <c r="F1933" s="42">
        <v>1.2</v>
      </c>
      <c r="G1933" s="33">
        <v>1</v>
      </c>
      <c r="H1933" s="42">
        <v>0.1</v>
      </c>
      <c r="I1933" s="33">
        <v>0.5</v>
      </c>
      <c r="J1933" s="42">
        <v>0.9</v>
      </c>
      <c r="K1933" s="33">
        <v>0.2</v>
      </c>
      <c r="L1933" s="42">
        <v>0.4</v>
      </c>
      <c r="M1933" s="33">
        <v>0.2</v>
      </c>
      <c r="N1933" s="42">
        <v>0.1</v>
      </c>
      <c r="O1933" s="33">
        <v>0.1</v>
      </c>
      <c r="P1933" s="42">
        <v>419.66</v>
      </c>
      <c r="Q1933" s="33">
        <v>284.93</v>
      </c>
      <c r="R1933" s="42">
        <v>329.88</v>
      </c>
      <c r="S1933" s="33">
        <v>261.57</v>
      </c>
      <c r="T1933" s="42">
        <v>4.66</v>
      </c>
      <c r="U1933" s="33">
        <v>4.82</v>
      </c>
      <c r="V1933" s="116">
        <v>4.96</v>
      </c>
    </row>
    <row r="1934" spans="1:22" x14ac:dyDescent="0.25">
      <c r="A1934" s="26" t="s">
        <v>2267</v>
      </c>
      <c r="B1934" s="42">
        <v>0.4</v>
      </c>
      <c r="C1934" s="33">
        <v>2.7</v>
      </c>
      <c r="D1934" s="42">
        <v>4</v>
      </c>
      <c r="E1934" s="33">
        <v>0</v>
      </c>
      <c r="F1934" s="42">
        <v>1.2</v>
      </c>
      <c r="G1934" s="33">
        <v>0.9</v>
      </c>
      <c r="H1934" s="42">
        <v>0</v>
      </c>
      <c r="I1934" s="33">
        <v>0.7</v>
      </c>
      <c r="J1934" s="42">
        <v>0.7</v>
      </c>
      <c r="K1934" s="33">
        <v>0.1</v>
      </c>
      <c r="L1934" s="42">
        <v>0.6</v>
      </c>
      <c r="M1934" s="33">
        <v>0.1</v>
      </c>
      <c r="N1934" s="42">
        <v>0</v>
      </c>
      <c r="O1934" s="33">
        <v>0.1</v>
      </c>
      <c r="P1934" s="42">
        <v>421.76</v>
      </c>
      <c r="Q1934" s="33">
        <v>291.49</v>
      </c>
      <c r="R1934" s="42">
        <v>332.55</v>
      </c>
      <c r="S1934" s="33">
        <v>260.89</v>
      </c>
      <c r="T1934" s="42">
        <v>4.8</v>
      </c>
      <c r="U1934" s="33">
        <v>5</v>
      </c>
      <c r="V1934" s="116">
        <v>5.09</v>
      </c>
    </row>
    <row r="1935" spans="1:22" x14ac:dyDescent="0.25">
      <c r="A1935" s="26" t="s">
        <v>2268</v>
      </c>
      <c r="B1935" s="42">
        <v>0.5</v>
      </c>
      <c r="C1935" s="33">
        <v>2.6</v>
      </c>
      <c r="D1935" s="42">
        <v>3.9</v>
      </c>
      <c r="E1935" s="33">
        <v>0.1</v>
      </c>
      <c r="F1935" s="42">
        <v>1.2</v>
      </c>
      <c r="G1935" s="33">
        <v>0.9</v>
      </c>
      <c r="H1935" s="42">
        <v>0</v>
      </c>
      <c r="I1935" s="33">
        <v>0.7</v>
      </c>
      <c r="J1935" s="42">
        <v>0.9</v>
      </c>
      <c r="K1935" s="33">
        <v>0.2</v>
      </c>
      <c r="L1935" s="42">
        <v>0.3</v>
      </c>
      <c r="M1935" s="33">
        <v>0.1</v>
      </c>
      <c r="N1935" s="42">
        <v>0.1</v>
      </c>
      <c r="O1935" s="33">
        <v>0.1</v>
      </c>
      <c r="P1935" s="42">
        <v>416.74</v>
      </c>
      <c r="Q1935" s="33">
        <v>281.64999999999998</v>
      </c>
      <c r="R1935" s="42">
        <v>328.54</v>
      </c>
      <c r="S1935" s="33">
        <v>261.26</v>
      </c>
      <c r="T1935" s="42">
        <v>4.68</v>
      </c>
      <c r="U1935" s="33">
        <v>4.83</v>
      </c>
      <c r="V1935" s="116">
        <v>4.97</v>
      </c>
    </row>
    <row r="1936" spans="1:22" x14ac:dyDescent="0.25">
      <c r="A1936" s="26" t="s">
        <v>461</v>
      </c>
      <c r="B1936" s="42">
        <v>0.5</v>
      </c>
      <c r="C1936" s="33">
        <v>1.6</v>
      </c>
      <c r="D1936" s="42">
        <v>3.7</v>
      </c>
      <c r="E1936" s="33">
        <v>0.2</v>
      </c>
      <c r="F1936" s="42">
        <v>1.1000000000000001</v>
      </c>
      <c r="G1936" s="33">
        <v>0.8</v>
      </c>
      <c r="H1936" s="42">
        <v>0.2</v>
      </c>
      <c r="I1936" s="33">
        <v>0.8</v>
      </c>
      <c r="J1936" s="42">
        <v>0.9</v>
      </c>
      <c r="K1936" s="33">
        <v>0.2</v>
      </c>
      <c r="L1936" s="42">
        <v>0.6</v>
      </c>
      <c r="M1936" s="33">
        <v>0.2</v>
      </c>
      <c r="N1936" s="42">
        <v>0</v>
      </c>
      <c r="O1936" s="33">
        <v>0</v>
      </c>
      <c r="P1936" s="42">
        <v>426.19</v>
      </c>
      <c r="Q1936" s="33">
        <v>292.27999999999997</v>
      </c>
      <c r="R1936" s="42">
        <v>331.45</v>
      </c>
      <c r="S1936" s="33">
        <v>261.7</v>
      </c>
      <c r="T1936" s="42">
        <v>3.92</v>
      </c>
      <c r="U1936" s="33">
        <v>4.1100000000000003</v>
      </c>
      <c r="V1936" s="116">
        <v>4.32</v>
      </c>
    </row>
    <row r="1937" spans="1:22" x14ac:dyDescent="0.25">
      <c r="A1937" s="26" t="s">
        <v>2269</v>
      </c>
      <c r="B1937" s="42">
        <v>0.6</v>
      </c>
      <c r="C1937" s="33">
        <v>2.9</v>
      </c>
      <c r="D1937" s="42">
        <v>4</v>
      </c>
      <c r="E1937" s="33">
        <v>0.1</v>
      </c>
      <c r="F1937" s="42">
        <v>1.1000000000000001</v>
      </c>
      <c r="G1937" s="33">
        <v>0.7</v>
      </c>
      <c r="H1937" s="42">
        <v>0.1</v>
      </c>
      <c r="I1937" s="33">
        <v>1.2</v>
      </c>
      <c r="J1937" s="42">
        <v>1.2</v>
      </c>
      <c r="K1937" s="33">
        <v>0.2</v>
      </c>
      <c r="L1937" s="42">
        <v>0.5</v>
      </c>
      <c r="M1937" s="33">
        <v>0.1</v>
      </c>
      <c r="N1937" s="42">
        <v>0</v>
      </c>
      <c r="O1937" s="33">
        <v>0.1</v>
      </c>
      <c r="P1937" s="42">
        <v>368.43</v>
      </c>
      <c r="Q1937" s="33">
        <v>245.45</v>
      </c>
      <c r="R1937" s="42">
        <v>291.39999999999998</v>
      </c>
      <c r="S1937" s="33">
        <v>262.8</v>
      </c>
      <c r="T1937" s="42">
        <v>5.0599999999999996</v>
      </c>
      <c r="U1937" s="33">
        <v>5.4</v>
      </c>
      <c r="V1937" s="116">
        <v>5.41</v>
      </c>
    </row>
    <row r="1938" spans="1:22" x14ac:dyDescent="0.25">
      <c r="A1938" s="26" t="s">
        <v>2270</v>
      </c>
      <c r="B1938" s="42">
        <v>0.5</v>
      </c>
      <c r="C1938" s="33">
        <v>4.5999999999999996</v>
      </c>
      <c r="D1938" s="42">
        <v>4.5999999999999996</v>
      </c>
      <c r="E1938" s="33">
        <v>0.1</v>
      </c>
      <c r="F1938" s="42">
        <v>1.3</v>
      </c>
      <c r="G1938" s="33">
        <v>1</v>
      </c>
      <c r="H1938" s="42">
        <v>0.1</v>
      </c>
      <c r="I1938" s="33">
        <v>0.8</v>
      </c>
      <c r="J1938" s="42">
        <v>1</v>
      </c>
      <c r="K1938" s="33">
        <v>0.2</v>
      </c>
      <c r="L1938" s="42">
        <v>0.6</v>
      </c>
      <c r="M1938" s="33">
        <v>0.2</v>
      </c>
      <c r="N1938" s="42">
        <v>0</v>
      </c>
      <c r="O1938" s="33">
        <v>0.2</v>
      </c>
      <c r="P1938" s="42">
        <v>355.94</v>
      </c>
      <c r="Q1938" s="33">
        <v>249.83</v>
      </c>
      <c r="R1938" s="42">
        <v>285.04000000000002</v>
      </c>
      <c r="S1938" s="33">
        <v>264.14999999999998</v>
      </c>
      <c r="T1938" s="42">
        <v>6.51</v>
      </c>
      <c r="U1938" s="33">
        <v>6.93</v>
      </c>
      <c r="V1938" s="116">
        <v>6.86</v>
      </c>
    </row>
    <row r="1939" spans="1:22" x14ac:dyDescent="0.25">
      <c r="A1939" s="26" t="s">
        <v>462</v>
      </c>
      <c r="B1939" s="42">
        <v>0.5</v>
      </c>
      <c r="C1939" s="33">
        <v>2.9</v>
      </c>
      <c r="D1939" s="42">
        <v>3.7</v>
      </c>
      <c r="E1939" s="33">
        <v>0.1</v>
      </c>
      <c r="F1939" s="42">
        <v>1</v>
      </c>
      <c r="G1939" s="33">
        <v>0.8</v>
      </c>
      <c r="H1939" s="42">
        <v>0</v>
      </c>
      <c r="I1939" s="33">
        <v>0.8</v>
      </c>
      <c r="J1939" s="42">
        <v>1</v>
      </c>
      <c r="K1939" s="33">
        <v>0.2</v>
      </c>
      <c r="L1939" s="42">
        <v>0.4</v>
      </c>
      <c r="M1939" s="33">
        <v>0.3</v>
      </c>
      <c r="N1939" s="42">
        <v>0.1</v>
      </c>
      <c r="O1939" s="33">
        <v>0.1</v>
      </c>
      <c r="P1939" s="42">
        <v>434.7</v>
      </c>
      <c r="Q1939" s="33">
        <v>289.89</v>
      </c>
      <c r="R1939" s="42">
        <v>325.85000000000002</v>
      </c>
      <c r="S1939" s="33">
        <v>262.73</v>
      </c>
      <c r="T1939" s="42">
        <v>4.91</v>
      </c>
      <c r="U1939" s="33">
        <v>5.25</v>
      </c>
      <c r="V1939" s="116">
        <v>5.09</v>
      </c>
    </row>
    <row r="1940" spans="1:22" x14ac:dyDescent="0.25">
      <c r="A1940" s="26" t="s">
        <v>2271</v>
      </c>
      <c r="B1940" s="42">
        <v>0.4</v>
      </c>
      <c r="C1940" s="33">
        <v>2.8</v>
      </c>
      <c r="D1940" s="42">
        <v>3.8</v>
      </c>
      <c r="E1940" s="33">
        <v>0.1</v>
      </c>
      <c r="F1940" s="42">
        <v>0.9</v>
      </c>
      <c r="G1940" s="33">
        <v>0.7</v>
      </c>
      <c r="H1940" s="42">
        <v>0</v>
      </c>
      <c r="I1940" s="33">
        <v>0.9</v>
      </c>
      <c r="J1940" s="42">
        <v>0.9</v>
      </c>
      <c r="K1940" s="33">
        <v>0.1</v>
      </c>
      <c r="L1940" s="42">
        <v>0.4</v>
      </c>
      <c r="M1940" s="33">
        <v>0.2</v>
      </c>
      <c r="N1940" s="42">
        <v>0</v>
      </c>
      <c r="O1940" s="33">
        <v>0.1</v>
      </c>
      <c r="P1940" s="42">
        <v>428.22</v>
      </c>
      <c r="Q1940" s="33">
        <v>297.06</v>
      </c>
      <c r="R1940" s="42">
        <v>338.85</v>
      </c>
      <c r="S1940" s="33">
        <v>262.93</v>
      </c>
      <c r="T1940" s="42">
        <v>4.51</v>
      </c>
      <c r="U1940" s="33">
        <v>4.83</v>
      </c>
      <c r="V1940" s="116">
        <v>4.7300000000000004</v>
      </c>
    </row>
    <row r="1941" spans="1:22" x14ac:dyDescent="0.25">
      <c r="A1941" s="26" t="s">
        <v>2272</v>
      </c>
      <c r="B1941" s="42">
        <v>0.5</v>
      </c>
      <c r="C1941" s="33">
        <v>4</v>
      </c>
      <c r="D1941" s="42">
        <v>4.2</v>
      </c>
      <c r="E1941" s="33">
        <v>0.1</v>
      </c>
      <c r="F1941" s="42">
        <v>1.2</v>
      </c>
      <c r="G1941" s="33">
        <v>1.2</v>
      </c>
      <c r="H1941" s="42">
        <v>0</v>
      </c>
      <c r="I1941" s="33">
        <v>1</v>
      </c>
      <c r="J1941" s="42">
        <v>1</v>
      </c>
      <c r="K1941" s="33">
        <v>0.1</v>
      </c>
      <c r="L1941" s="42">
        <v>0.7</v>
      </c>
      <c r="M1941" s="33">
        <v>0.3</v>
      </c>
      <c r="N1941" s="42">
        <v>0</v>
      </c>
      <c r="O1941" s="33">
        <v>0.1</v>
      </c>
      <c r="P1941" s="42">
        <v>393.94</v>
      </c>
      <c r="Q1941" s="33">
        <v>261.68</v>
      </c>
      <c r="R1941" s="42">
        <v>302.33999999999997</v>
      </c>
      <c r="S1941" s="33">
        <v>263.14999999999998</v>
      </c>
      <c r="T1941" s="42">
        <v>5.61</v>
      </c>
      <c r="U1941" s="33">
        <v>6.11</v>
      </c>
      <c r="V1941" s="116">
        <v>5.9</v>
      </c>
    </row>
    <row r="1942" spans="1:22" x14ac:dyDescent="0.25">
      <c r="A1942" s="26" t="s">
        <v>463</v>
      </c>
      <c r="B1942" s="42">
        <v>0.6</v>
      </c>
      <c r="C1942" s="33">
        <v>4.2</v>
      </c>
      <c r="D1942" s="42">
        <v>4.0999999999999996</v>
      </c>
      <c r="E1942" s="33">
        <v>0.2</v>
      </c>
      <c r="F1942" s="42">
        <v>0.8</v>
      </c>
      <c r="G1942" s="33">
        <v>1.1000000000000001</v>
      </c>
      <c r="H1942" s="42">
        <v>0.1</v>
      </c>
      <c r="I1942" s="33">
        <v>0.9</v>
      </c>
      <c r="J1942" s="42">
        <v>1</v>
      </c>
      <c r="K1942" s="33">
        <v>0.2</v>
      </c>
      <c r="L1942" s="42">
        <v>0.5</v>
      </c>
      <c r="M1942" s="33">
        <v>0.1</v>
      </c>
      <c r="N1942" s="42">
        <v>0</v>
      </c>
      <c r="O1942" s="33">
        <v>0.1</v>
      </c>
      <c r="P1942" s="42">
        <v>344.9</v>
      </c>
      <c r="Q1942" s="33">
        <v>246.87</v>
      </c>
      <c r="R1942" s="42">
        <v>280.73</v>
      </c>
      <c r="S1942" s="33">
        <v>264.45</v>
      </c>
      <c r="T1942" s="42">
        <v>5.8</v>
      </c>
      <c r="U1942" s="33">
        <v>6.3</v>
      </c>
      <c r="V1942" s="116">
        <v>6</v>
      </c>
    </row>
    <row r="1943" spans="1:22" x14ac:dyDescent="0.25">
      <c r="A1943" s="26" t="s">
        <v>2273</v>
      </c>
      <c r="B1943" s="42">
        <v>0.9</v>
      </c>
      <c r="C1943" s="33">
        <v>6.3</v>
      </c>
      <c r="D1943" s="42">
        <v>5.0999999999999996</v>
      </c>
      <c r="E1943" s="33">
        <v>0.1</v>
      </c>
      <c r="F1943" s="42">
        <v>1.1000000000000001</v>
      </c>
      <c r="G1943" s="33">
        <v>1.4</v>
      </c>
      <c r="H1943" s="42">
        <v>0.3</v>
      </c>
      <c r="I1943" s="33">
        <v>1.7</v>
      </c>
      <c r="J1943" s="42">
        <v>1.5</v>
      </c>
      <c r="K1943" s="33">
        <v>0.3</v>
      </c>
      <c r="L1943" s="42">
        <v>1</v>
      </c>
      <c r="M1943" s="33">
        <v>0.2</v>
      </c>
      <c r="N1943" s="42">
        <v>0</v>
      </c>
      <c r="O1943" s="33">
        <v>0</v>
      </c>
      <c r="P1943" s="42">
        <v>277.79000000000002</v>
      </c>
      <c r="Q1943" s="33">
        <v>182.61</v>
      </c>
      <c r="R1943" s="42">
        <v>230.32</v>
      </c>
      <c r="S1943" s="33">
        <v>265.10000000000002</v>
      </c>
      <c r="T1943" s="42">
        <v>7.63</v>
      </c>
      <c r="U1943" s="33">
        <v>8.56</v>
      </c>
      <c r="V1943" s="116">
        <v>8.32</v>
      </c>
    </row>
    <row r="1944" spans="1:22" x14ac:dyDescent="0.25">
      <c r="A1944" s="26" t="s">
        <v>2274</v>
      </c>
      <c r="B1944" s="42">
        <v>0.6</v>
      </c>
      <c r="C1944" s="33">
        <v>3.6</v>
      </c>
      <c r="D1944" s="42">
        <v>4.4000000000000004</v>
      </c>
      <c r="E1944" s="33">
        <v>0.3</v>
      </c>
      <c r="F1944" s="42">
        <v>1.1000000000000001</v>
      </c>
      <c r="G1944" s="33">
        <v>0.9</v>
      </c>
      <c r="H1944" s="42">
        <v>0.2</v>
      </c>
      <c r="I1944" s="33">
        <v>1.6</v>
      </c>
      <c r="J1944" s="42">
        <v>1.2</v>
      </c>
      <c r="K1944" s="33">
        <v>0.2</v>
      </c>
      <c r="L1944" s="42">
        <v>0.8</v>
      </c>
      <c r="M1944" s="33">
        <v>0.2</v>
      </c>
      <c r="N1944" s="42">
        <v>0</v>
      </c>
      <c r="O1944" s="33">
        <v>0.1</v>
      </c>
      <c r="P1944" s="42">
        <v>334.32</v>
      </c>
      <c r="Q1944" s="33">
        <v>229.52</v>
      </c>
      <c r="R1944" s="42">
        <v>265.48</v>
      </c>
      <c r="S1944" s="33">
        <v>264.52</v>
      </c>
      <c r="T1944" s="42">
        <v>5.7</v>
      </c>
      <c r="U1944" s="33">
        <v>6.13</v>
      </c>
      <c r="V1944" s="116">
        <v>5.9</v>
      </c>
    </row>
    <row r="1945" spans="1:22" x14ac:dyDescent="0.25">
      <c r="A1945" s="26" t="s">
        <v>464</v>
      </c>
      <c r="B1945" s="42">
        <v>0.5</v>
      </c>
      <c r="C1945" s="33">
        <v>4.3</v>
      </c>
      <c r="D1945" s="42">
        <v>4.3</v>
      </c>
      <c r="E1945" s="33">
        <v>0.2</v>
      </c>
      <c r="F1945" s="42">
        <v>1.1000000000000001</v>
      </c>
      <c r="G1945" s="33">
        <v>0.9</v>
      </c>
      <c r="H1945" s="42">
        <v>0.2</v>
      </c>
      <c r="I1945" s="33">
        <v>1.1000000000000001</v>
      </c>
      <c r="J1945" s="42">
        <v>1.3</v>
      </c>
      <c r="K1945" s="33">
        <v>0.3</v>
      </c>
      <c r="L1945" s="42">
        <v>0.6</v>
      </c>
      <c r="M1945" s="33">
        <v>0.2</v>
      </c>
      <c r="N1945" s="42">
        <v>0</v>
      </c>
      <c r="O1945" s="33">
        <v>0.1</v>
      </c>
      <c r="P1945" s="42">
        <v>332.18</v>
      </c>
      <c r="Q1945" s="33">
        <v>231.96</v>
      </c>
      <c r="R1945" s="42">
        <v>263.64999999999998</v>
      </c>
      <c r="S1945" s="33">
        <v>264.95</v>
      </c>
      <c r="T1945" s="42">
        <v>5.96</v>
      </c>
      <c r="U1945" s="33">
        <v>6.37</v>
      </c>
      <c r="V1945" s="116">
        <v>6.22</v>
      </c>
    </row>
    <row r="1946" spans="1:22" x14ac:dyDescent="0.25">
      <c r="A1946" s="26" t="s">
        <v>2275</v>
      </c>
      <c r="B1946" s="42">
        <v>0.7</v>
      </c>
      <c r="C1946" s="33">
        <v>5.0999999999999996</v>
      </c>
      <c r="D1946" s="42">
        <v>5</v>
      </c>
      <c r="E1946" s="33">
        <v>0.1</v>
      </c>
      <c r="F1946" s="42">
        <v>1.2</v>
      </c>
      <c r="G1946" s="33">
        <v>1.3</v>
      </c>
      <c r="H1946" s="42">
        <v>0.1</v>
      </c>
      <c r="I1946" s="33">
        <v>0.9</v>
      </c>
      <c r="J1946" s="42">
        <v>1.1000000000000001</v>
      </c>
      <c r="K1946" s="33">
        <v>0.2</v>
      </c>
      <c r="L1946" s="42">
        <v>0.6</v>
      </c>
      <c r="M1946" s="33">
        <v>0.2</v>
      </c>
      <c r="N1946" s="42">
        <v>0.1</v>
      </c>
      <c r="O1946" s="33">
        <v>0.1</v>
      </c>
      <c r="P1946" s="42">
        <v>348.14</v>
      </c>
      <c r="Q1946" s="33">
        <v>241.25</v>
      </c>
      <c r="R1946" s="42">
        <v>275.87</v>
      </c>
      <c r="S1946" s="33">
        <v>264.81</v>
      </c>
      <c r="T1946" s="42">
        <v>6.96</v>
      </c>
      <c r="U1946" s="33">
        <v>7.47</v>
      </c>
      <c r="V1946" s="116">
        <v>7.19</v>
      </c>
    </row>
    <row r="1947" spans="1:22" x14ac:dyDescent="0.25">
      <c r="A1947" s="26" t="s">
        <v>2276</v>
      </c>
      <c r="B1947" s="42">
        <v>0.6</v>
      </c>
      <c r="C1947" s="33">
        <v>4.9000000000000004</v>
      </c>
      <c r="D1947" s="42">
        <v>5</v>
      </c>
      <c r="E1947" s="33">
        <v>0.1</v>
      </c>
      <c r="F1947" s="42">
        <v>1.3</v>
      </c>
      <c r="G1947" s="33">
        <v>1.2</v>
      </c>
      <c r="H1947" s="42">
        <v>0.1</v>
      </c>
      <c r="I1947" s="33">
        <v>1.5</v>
      </c>
      <c r="J1947" s="42">
        <v>1.5</v>
      </c>
      <c r="K1947" s="33">
        <v>0.1</v>
      </c>
      <c r="L1947" s="42">
        <v>0.6</v>
      </c>
      <c r="M1947" s="33">
        <v>0.3</v>
      </c>
      <c r="N1947" s="42">
        <v>0</v>
      </c>
      <c r="O1947" s="33">
        <v>0</v>
      </c>
      <c r="P1947" s="42">
        <v>321.33999999999997</v>
      </c>
      <c r="Q1947" s="33">
        <v>228.24</v>
      </c>
      <c r="R1947" s="42">
        <v>253.67</v>
      </c>
      <c r="S1947" s="33">
        <v>265.04000000000002</v>
      </c>
      <c r="T1947" s="42">
        <v>7.2</v>
      </c>
      <c r="U1947" s="33">
        <v>7.8</v>
      </c>
      <c r="V1947" s="116">
        <v>7.48</v>
      </c>
    </row>
    <row r="1948" spans="1:22" x14ac:dyDescent="0.25">
      <c r="A1948" s="26" t="s">
        <v>465</v>
      </c>
      <c r="B1948" s="42">
        <v>0.3</v>
      </c>
      <c r="C1948" s="33">
        <v>3.5</v>
      </c>
      <c r="D1948" s="42">
        <v>4.3</v>
      </c>
      <c r="E1948" s="33">
        <v>0</v>
      </c>
      <c r="F1948" s="42">
        <v>1</v>
      </c>
      <c r="G1948" s="33">
        <v>1.1000000000000001</v>
      </c>
      <c r="H1948" s="42">
        <v>0</v>
      </c>
      <c r="I1948" s="33">
        <v>1.1000000000000001</v>
      </c>
      <c r="J1948" s="42">
        <v>1</v>
      </c>
      <c r="K1948" s="33">
        <v>0.1</v>
      </c>
      <c r="L1948" s="42">
        <v>0.7</v>
      </c>
      <c r="M1948" s="33">
        <v>0.2</v>
      </c>
      <c r="N1948" s="42">
        <v>0.1</v>
      </c>
      <c r="O1948" s="33">
        <v>0.1</v>
      </c>
      <c r="P1948" s="42">
        <v>410.14</v>
      </c>
      <c r="Q1948" s="33">
        <v>281.66000000000003</v>
      </c>
      <c r="R1948" s="42">
        <v>324.67</v>
      </c>
      <c r="S1948" s="33">
        <v>263.64</v>
      </c>
      <c r="T1948" s="42">
        <v>5.33</v>
      </c>
      <c r="U1948" s="33">
        <v>5.78</v>
      </c>
      <c r="V1948" s="116">
        <v>5.66</v>
      </c>
    </row>
    <row r="1949" spans="1:22" x14ac:dyDescent="0.25">
      <c r="A1949" s="26" t="s">
        <v>2277</v>
      </c>
      <c r="B1949" s="42">
        <v>0.3</v>
      </c>
      <c r="C1949" s="33">
        <v>2.1</v>
      </c>
      <c r="D1949" s="42">
        <v>3.8</v>
      </c>
      <c r="E1949" s="33">
        <v>0.1</v>
      </c>
      <c r="F1949" s="42">
        <v>1</v>
      </c>
      <c r="G1949" s="33">
        <v>1.1000000000000001</v>
      </c>
      <c r="H1949" s="42">
        <v>0.1</v>
      </c>
      <c r="I1949" s="33">
        <v>1.3</v>
      </c>
      <c r="J1949" s="42">
        <v>1.3</v>
      </c>
      <c r="K1949" s="33">
        <v>0.2</v>
      </c>
      <c r="L1949" s="42">
        <v>0.8</v>
      </c>
      <c r="M1949" s="33">
        <v>0.2</v>
      </c>
      <c r="N1949" s="42">
        <v>0</v>
      </c>
      <c r="O1949" s="33">
        <v>0.2</v>
      </c>
      <c r="P1949" s="42">
        <v>404.67</v>
      </c>
      <c r="Q1949" s="33">
        <v>276.06</v>
      </c>
      <c r="R1949" s="42">
        <v>317.74</v>
      </c>
      <c r="S1949" s="33">
        <v>263.89999999999998</v>
      </c>
      <c r="T1949" s="42">
        <v>4.3600000000000003</v>
      </c>
      <c r="U1949" s="33">
        <v>4.8600000000000003</v>
      </c>
      <c r="V1949" s="116">
        <v>4.78</v>
      </c>
    </row>
    <row r="1950" spans="1:22" x14ac:dyDescent="0.25">
      <c r="A1950" s="26" t="s">
        <v>2278</v>
      </c>
      <c r="B1950" s="42">
        <v>0.6</v>
      </c>
      <c r="C1950" s="33">
        <v>3.7</v>
      </c>
      <c r="D1950" s="42">
        <v>4.4000000000000004</v>
      </c>
      <c r="E1950" s="33">
        <v>0.1</v>
      </c>
      <c r="F1950" s="42">
        <v>1.1000000000000001</v>
      </c>
      <c r="G1950" s="33">
        <v>1.2</v>
      </c>
      <c r="H1950" s="42">
        <v>0.1</v>
      </c>
      <c r="I1950" s="33">
        <v>1</v>
      </c>
      <c r="J1950" s="42">
        <v>1.2</v>
      </c>
      <c r="K1950" s="33">
        <v>0.1</v>
      </c>
      <c r="L1950" s="42">
        <v>0.8</v>
      </c>
      <c r="M1950" s="33">
        <v>0.3</v>
      </c>
      <c r="N1950" s="42">
        <v>0.1</v>
      </c>
      <c r="O1950" s="33">
        <v>0.2</v>
      </c>
      <c r="P1950" s="42">
        <v>362.94</v>
      </c>
      <c r="Q1950" s="33">
        <v>241.09</v>
      </c>
      <c r="R1950" s="42">
        <v>279.89</v>
      </c>
      <c r="S1950" s="33">
        <v>265.19</v>
      </c>
      <c r="T1950" s="42">
        <v>5.83</v>
      </c>
      <c r="U1950" s="33">
        <v>6.43</v>
      </c>
      <c r="V1950" s="116">
        <v>6.19</v>
      </c>
    </row>
    <row r="1951" spans="1:22" x14ac:dyDescent="0.25">
      <c r="A1951" s="26" t="s">
        <v>466</v>
      </c>
      <c r="B1951" s="42">
        <v>0.8</v>
      </c>
      <c r="C1951" s="33">
        <v>3.4</v>
      </c>
      <c r="D1951" s="42">
        <v>4.5999999999999996</v>
      </c>
      <c r="E1951" s="33">
        <v>0.1</v>
      </c>
      <c r="F1951" s="42">
        <v>1.2</v>
      </c>
      <c r="G1951" s="33">
        <v>1.2</v>
      </c>
      <c r="H1951" s="42">
        <v>0.1</v>
      </c>
      <c r="I1951" s="33">
        <v>0.7</v>
      </c>
      <c r="J1951" s="42">
        <v>1</v>
      </c>
      <c r="K1951" s="33">
        <v>0.2</v>
      </c>
      <c r="L1951" s="42">
        <v>0.7</v>
      </c>
      <c r="M1951" s="33">
        <v>0.3</v>
      </c>
      <c r="N1951" s="42">
        <v>0.1</v>
      </c>
      <c r="O1951" s="33">
        <v>0.1</v>
      </c>
      <c r="P1951" s="42">
        <v>345.55</v>
      </c>
      <c r="Q1951" s="33">
        <v>239.7</v>
      </c>
      <c r="R1951" s="42">
        <v>280.25</v>
      </c>
      <c r="S1951" s="33">
        <v>265.89999999999998</v>
      </c>
      <c r="T1951" s="42">
        <v>6.25</v>
      </c>
      <c r="U1951" s="33">
        <v>6.67</v>
      </c>
      <c r="V1951" s="116">
        <v>6.76</v>
      </c>
    </row>
    <row r="1952" spans="1:22" x14ac:dyDescent="0.25">
      <c r="A1952" s="26" t="s">
        <v>2279</v>
      </c>
      <c r="B1952" s="42">
        <v>0.8</v>
      </c>
      <c r="C1952" s="33">
        <v>5</v>
      </c>
      <c r="D1952" s="42">
        <v>5.3</v>
      </c>
      <c r="E1952" s="33">
        <v>0.1</v>
      </c>
      <c r="F1952" s="42">
        <v>1.4</v>
      </c>
      <c r="G1952" s="33">
        <v>1.3</v>
      </c>
      <c r="H1952" s="42">
        <v>0</v>
      </c>
      <c r="I1952" s="33">
        <v>0.9</v>
      </c>
      <c r="J1952" s="42">
        <v>0.8</v>
      </c>
      <c r="K1952" s="33">
        <v>0.1</v>
      </c>
      <c r="L1952" s="42">
        <v>0.5</v>
      </c>
      <c r="M1952" s="33">
        <v>0.3</v>
      </c>
      <c r="N1952" s="42">
        <v>0.1</v>
      </c>
      <c r="O1952" s="33">
        <v>0.2</v>
      </c>
      <c r="P1952" s="42">
        <v>340.86</v>
      </c>
      <c r="Q1952" s="33">
        <v>233.91</v>
      </c>
      <c r="R1952" s="42">
        <v>273.22000000000003</v>
      </c>
      <c r="S1952" s="33">
        <v>266.67</v>
      </c>
      <c r="T1952" s="42">
        <v>6.87</v>
      </c>
      <c r="U1952" s="33">
        <v>7.33</v>
      </c>
      <c r="V1952" s="116">
        <v>7.04</v>
      </c>
    </row>
    <row r="1953" spans="1:22" x14ac:dyDescent="0.25">
      <c r="A1953" s="26" t="s">
        <v>2280</v>
      </c>
      <c r="B1953" s="42">
        <v>0.6</v>
      </c>
      <c r="C1953" s="33">
        <v>5.2</v>
      </c>
      <c r="D1953" s="42">
        <v>5</v>
      </c>
      <c r="E1953" s="33">
        <v>0.1</v>
      </c>
      <c r="F1953" s="42">
        <v>1.2</v>
      </c>
      <c r="G1953" s="33">
        <v>1.3</v>
      </c>
      <c r="H1953" s="42">
        <v>0</v>
      </c>
      <c r="I1953" s="33">
        <v>0.8</v>
      </c>
      <c r="J1953" s="42">
        <v>0.7</v>
      </c>
      <c r="K1953" s="33">
        <v>0.1</v>
      </c>
      <c r="L1953" s="42">
        <v>0.6</v>
      </c>
      <c r="M1953" s="33">
        <v>0.3</v>
      </c>
      <c r="N1953" s="42">
        <v>0</v>
      </c>
      <c r="O1953" s="33">
        <v>0.2</v>
      </c>
      <c r="P1953" s="42">
        <v>361.89</v>
      </c>
      <c r="Q1953" s="33">
        <v>249.48</v>
      </c>
      <c r="R1953" s="42">
        <v>281.55</v>
      </c>
      <c r="S1953" s="33">
        <v>265.95999999999998</v>
      </c>
      <c r="T1953" s="42">
        <v>6.89</v>
      </c>
      <c r="U1953" s="33">
        <v>7.38</v>
      </c>
      <c r="V1953" s="116">
        <v>7.4</v>
      </c>
    </row>
    <row r="1954" spans="1:22" x14ac:dyDescent="0.25">
      <c r="A1954" s="26" t="s">
        <v>467</v>
      </c>
      <c r="B1954" s="42">
        <v>1</v>
      </c>
      <c r="C1954" s="33">
        <v>5.2</v>
      </c>
      <c r="D1954" s="42">
        <v>5</v>
      </c>
      <c r="E1954" s="33">
        <v>0.2</v>
      </c>
      <c r="F1954" s="42">
        <v>1.2</v>
      </c>
      <c r="G1954" s="33">
        <v>1.2</v>
      </c>
      <c r="H1954" s="42">
        <v>0.2</v>
      </c>
      <c r="I1954" s="33">
        <v>1.1000000000000001</v>
      </c>
      <c r="J1954" s="42">
        <v>0.4</v>
      </c>
      <c r="K1954" s="33">
        <v>0.2</v>
      </c>
      <c r="L1954" s="42">
        <v>0.6</v>
      </c>
      <c r="M1954" s="33">
        <v>0.2</v>
      </c>
      <c r="N1954" s="42">
        <v>0.1</v>
      </c>
      <c r="O1954" s="33">
        <v>0.1</v>
      </c>
      <c r="P1954" s="42">
        <v>372.06</v>
      </c>
      <c r="Q1954" s="33">
        <v>254.36</v>
      </c>
      <c r="R1954" s="42">
        <v>294.29000000000002</v>
      </c>
      <c r="S1954" s="33">
        <v>266.17</v>
      </c>
      <c r="T1954" s="42">
        <v>6.73</v>
      </c>
      <c r="U1954" s="33">
        <v>7.26</v>
      </c>
      <c r="V1954" s="116">
        <v>6.96</v>
      </c>
    </row>
    <row r="1955" spans="1:22" x14ac:dyDescent="0.25">
      <c r="A1955" s="26" t="s">
        <v>2281</v>
      </c>
      <c r="B1955" s="42">
        <v>0.9</v>
      </c>
      <c r="C1955" s="33">
        <v>4.5999999999999996</v>
      </c>
      <c r="D1955" s="42">
        <v>4.8</v>
      </c>
      <c r="E1955" s="33">
        <v>0.2</v>
      </c>
      <c r="F1955" s="42">
        <v>1.2</v>
      </c>
      <c r="G1955" s="33">
        <v>1.3</v>
      </c>
      <c r="H1955" s="42">
        <v>0.1</v>
      </c>
      <c r="I1955" s="33">
        <v>0.7</v>
      </c>
      <c r="J1955" s="42">
        <v>0.7</v>
      </c>
      <c r="K1955" s="33">
        <v>0.1</v>
      </c>
      <c r="L1955" s="42">
        <v>0.5</v>
      </c>
      <c r="M1955" s="33">
        <v>0.2</v>
      </c>
      <c r="N1955" s="42">
        <v>0.1</v>
      </c>
      <c r="O1955" s="33">
        <v>0.2</v>
      </c>
      <c r="P1955" s="42">
        <v>345.89</v>
      </c>
      <c r="Q1955" s="33">
        <v>239.22</v>
      </c>
      <c r="R1955" s="42">
        <v>276.81</v>
      </c>
      <c r="S1955" s="33">
        <v>266.14999999999998</v>
      </c>
      <c r="T1955" s="42">
        <v>6.83</v>
      </c>
      <c r="U1955" s="33">
        <v>7.33</v>
      </c>
      <c r="V1955" s="116">
        <v>6.99</v>
      </c>
    </row>
    <row r="1956" spans="1:22" x14ac:dyDescent="0.25">
      <c r="A1956" s="26" t="s">
        <v>2282</v>
      </c>
      <c r="B1956" s="42">
        <v>0.8</v>
      </c>
      <c r="C1956" s="33">
        <v>4.9000000000000004</v>
      </c>
      <c r="D1956" s="42">
        <v>5</v>
      </c>
      <c r="E1956" s="33">
        <v>0.1</v>
      </c>
      <c r="F1956" s="42">
        <v>1.3</v>
      </c>
      <c r="G1956" s="33">
        <v>1.3</v>
      </c>
      <c r="H1956" s="42">
        <v>0.1</v>
      </c>
      <c r="I1956" s="33">
        <v>1</v>
      </c>
      <c r="J1956" s="42">
        <v>0.5</v>
      </c>
      <c r="K1956" s="33">
        <v>0.1</v>
      </c>
      <c r="L1956" s="42">
        <v>0.6</v>
      </c>
      <c r="M1956" s="33">
        <v>0.2</v>
      </c>
      <c r="N1956" s="42">
        <v>0.1</v>
      </c>
      <c r="O1956" s="33">
        <v>0.1</v>
      </c>
      <c r="P1956" s="42">
        <v>354.7</v>
      </c>
      <c r="Q1956" s="33">
        <v>241.39</v>
      </c>
      <c r="R1956" s="42">
        <v>276.12</v>
      </c>
      <c r="S1956" s="33">
        <v>266.58999999999997</v>
      </c>
      <c r="T1956" s="42">
        <v>6.57</v>
      </c>
      <c r="U1956" s="33">
        <v>7.17</v>
      </c>
      <c r="V1956" s="116">
        <v>6.8</v>
      </c>
    </row>
    <row r="1957" spans="1:22" x14ac:dyDescent="0.25">
      <c r="A1957" s="26" t="s">
        <v>468</v>
      </c>
      <c r="B1957" s="42">
        <v>0.8</v>
      </c>
      <c r="C1957" s="33">
        <v>5</v>
      </c>
      <c r="D1957" s="42">
        <v>4.9000000000000004</v>
      </c>
      <c r="E1957" s="33">
        <v>0.2</v>
      </c>
      <c r="F1957" s="42">
        <v>1.1000000000000001</v>
      </c>
      <c r="G1957" s="33">
        <v>1.5</v>
      </c>
      <c r="H1957" s="42">
        <v>0.1</v>
      </c>
      <c r="I1957" s="33">
        <v>1</v>
      </c>
      <c r="J1957" s="42">
        <v>0.8</v>
      </c>
      <c r="K1957" s="33">
        <v>0.1</v>
      </c>
      <c r="L1957" s="42">
        <v>0.6</v>
      </c>
      <c r="M1957" s="33">
        <v>0.2</v>
      </c>
      <c r="N1957" s="42">
        <v>0.1</v>
      </c>
      <c r="O1957" s="33">
        <v>0.1</v>
      </c>
      <c r="P1957" s="42">
        <v>343.36</v>
      </c>
      <c r="Q1957" s="33">
        <v>238.16</v>
      </c>
      <c r="R1957" s="42">
        <v>274.45</v>
      </c>
      <c r="S1957" s="33">
        <v>266.60000000000002</v>
      </c>
      <c r="T1957" s="42">
        <v>6.96</v>
      </c>
      <c r="U1957" s="33">
        <v>7.46</v>
      </c>
      <c r="V1957" s="116">
        <v>7.16</v>
      </c>
    </row>
    <row r="1958" spans="1:22" x14ac:dyDescent="0.25">
      <c r="A1958" s="26" t="s">
        <v>2283</v>
      </c>
      <c r="B1958" s="42">
        <v>0.6</v>
      </c>
      <c r="C1958" s="33">
        <v>4.9000000000000004</v>
      </c>
      <c r="D1958" s="42">
        <v>4.9000000000000004</v>
      </c>
      <c r="E1958" s="33">
        <v>0.1</v>
      </c>
      <c r="F1958" s="42">
        <v>1.1000000000000001</v>
      </c>
      <c r="G1958" s="33">
        <v>1.2</v>
      </c>
      <c r="H1958" s="42">
        <v>0.1</v>
      </c>
      <c r="I1958" s="33">
        <v>0.8</v>
      </c>
      <c r="J1958" s="42">
        <v>0.7</v>
      </c>
      <c r="K1958" s="33">
        <v>0.2</v>
      </c>
      <c r="L1958" s="42">
        <v>0.6</v>
      </c>
      <c r="M1958" s="33">
        <v>0.2</v>
      </c>
      <c r="N1958" s="42">
        <v>0.1</v>
      </c>
      <c r="O1958" s="33">
        <v>0.2</v>
      </c>
      <c r="P1958" s="42">
        <v>334.46</v>
      </c>
      <c r="Q1958" s="33">
        <v>230.75</v>
      </c>
      <c r="R1958" s="42">
        <v>269.57</v>
      </c>
      <c r="S1958" s="33">
        <v>266.95999999999998</v>
      </c>
      <c r="T1958" s="42">
        <v>6.38</v>
      </c>
      <c r="U1958" s="33">
        <v>7.04</v>
      </c>
      <c r="V1958" s="116">
        <v>6.98</v>
      </c>
    </row>
    <row r="1959" spans="1:22" x14ac:dyDescent="0.25">
      <c r="A1959" s="26" t="s">
        <v>2284</v>
      </c>
      <c r="B1959" s="42">
        <v>1.2</v>
      </c>
      <c r="C1959" s="33">
        <v>5.0999999999999996</v>
      </c>
      <c r="D1959" s="42">
        <v>5.0999999999999996</v>
      </c>
      <c r="E1959" s="33">
        <v>0.3</v>
      </c>
      <c r="F1959" s="42">
        <v>1.2</v>
      </c>
      <c r="G1959" s="33">
        <v>1.3</v>
      </c>
      <c r="H1959" s="42">
        <v>0.1</v>
      </c>
      <c r="I1959" s="33">
        <v>1</v>
      </c>
      <c r="J1959" s="42">
        <v>0.9</v>
      </c>
      <c r="K1959" s="33">
        <v>0</v>
      </c>
      <c r="L1959" s="42">
        <v>0.6</v>
      </c>
      <c r="M1959" s="33">
        <v>0.3</v>
      </c>
      <c r="N1959" s="42">
        <v>0.1</v>
      </c>
      <c r="O1959" s="33">
        <v>0.1</v>
      </c>
      <c r="P1959" s="42">
        <v>311.27999999999997</v>
      </c>
      <c r="Q1959" s="33">
        <v>215.63</v>
      </c>
      <c r="R1959" s="42">
        <v>250.11</v>
      </c>
      <c r="S1959" s="33">
        <v>267.45</v>
      </c>
      <c r="T1959" s="42">
        <v>7.4</v>
      </c>
      <c r="U1959" s="33">
        <v>7.56</v>
      </c>
      <c r="V1959" s="116">
        <v>7.23</v>
      </c>
    </row>
    <row r="1960" spans="1:22" x14ac:dyDescent="0.25">
      <c r="A1960" s="26" t="s">
        <v>469</v>
      </c>
      <c r="B1960" s="42">
        <v>0.4</v>
      </c>
      <c r="C1960" s="33">
        <v>5.7</v>
      </c>
      <c r="D1960" s="42">
        <v>5.5</v>
      </c>
      <c r="E1960" s="33">
        <v>0.2</v>
      </c>
      <c r="F1960" s="42">
        <v>1.4</v>
      </c>
      <c r="G1960" s="33">
        <v>1.3</v>
      </c>
      <c r="H1960" s="42">
        <v>0.1</v>
      </c>
      <c r="I1960" s="33">
        <v>0.6</v>
      </c>
      <c r="J1960" s="42">
        <v>0.8</v>
      </c>
      <c r="K1960" s="33">
        <v>0.2</v>
      </c>
      <c r="L1960" s="42">
        <v>0.5</v>
      </c>
      <c r="M1960" s="33">
        <v>0.3</v>
      </c>
      <c r="N1960" s="42">
        <v>0.1</v>
      </c>
      <c r="O1960" s="33">
        <v>0.1</v>
      </c>
      <c r="P1960" s="42">
        <v>336.58</v>
      </c>
      <c r="Q1960" s="33">
        <v>235.74</v>
      </c>
      <c r="R1960" s="42">
        <v>269.20999999999998</v>
      </c>
      <c r="S1960" s="33">
        <v>267.44</v>
      </c>
      <c r="T1960" s="42">
        <v>7.76</v>
      </c>
      <c r="U1960" s="33">
        <v>7.97</v>
      </c>
      <c r="V1960" s="116">
        <v>7.88</v>
      </c>
    </row>
    <row r="1961" spans="1:22" x14ac:dyDescent="0.25">
      <c r="A1961" s="26" t="s">
        <v>2285</v>
      </c>
      <c r="B1961" s="42">
        <v>1.3</v>
      </c>
      <c r="C1961" s="33">
        <v>6</v>
      </c>
      <c r="D1961" s="42">
        <v>5.7</v>
      </c>
      <c r="E1961" s="33">
        <v>0.1</v>
      </c>
      <c r="F1961" s="42">
        <v>1.6</v>
      </c>
      <c r="G1961" s="33">
        <v>1.5</v>
      </c>
      <c r="H1961" s="42">
        <v>0.1</v>
      </c>
      <c r="I1961" s="33">
        <v>0.9</v>
      </c>
      <c r="J1961" s="42">
        <v>0.6</v>
      </c>
      <c r="K1961" s="33">
        <v>0.1</v>
      </c>
      <c r="L1961" s="42">
        <v>0.4</v>
      </c>
      <c r="M1961" s="33">
        <v>0.3</v>
      </c>
      <c r="N1961" s="42">
        <v>0</v>
      </c>
      <c r="O1961" s="33">
        <v>0.2</v>
      </c>
      <c r="P1961" s="42">
        <v>324.26</v>
      </c>
      <c r="Q1961" s="33">
        <v>225.98</v>
      </c>
      <c r="R1961" s="42">
        <v>263.7</v>
      </c>
      <c r="S1961" s="33">
        <v>267.86</v>
      </c>
      <c r="T1961" s="42">
        <v>8.17</v>
      </c>
      <c r="U1961" s="33">
        <v>8.6</v>
      </c>
      <c r="V1961" s="116">
        <v>8.16</v>
      </c>
    </row>
    <row r="1962" spans="1:22" x14ac:dyDescent="0.25">
      <c r="A1962" s="26" t="s">
        <v>2286</v>
      </c>
      <c r="B1962" s="42">
        <v>0.9</v>
      </c>
      <c r="C1962" s="33">
        <v>5.2</v>
      </c>
      <c r="D1962" s="42">
        <v>5</v>
      </c>
      <c r="E1962" s="33">
        <v>0.2</v>
      </c>
      <c r="F1962" s="42">
        <v>1.4</v>
      </c>
      <c r="G1962" s="33">
        <v>1.3</v>
      </c>
      <c r="H1962" s="42">
        <v>0.1</v>
      </c>
      <c r="I1962" s="33">
        <v>0.8</v>
      </c>
      <c r="J1962" s="42">
        <v>0.4</v>
      </c>
      <c r="K1962" s="33">
        <v>0.2</v>
      </c>
      <c r="L1962" s="42">
        <v>0.3</v>
      </c>
      <c r="M1962" s="33">
        <v>0.2</v>
      </c>
      <c r="N1962" s="42">
        <v>0</v>
      </c>
      <c r="O1962" s="33">
        <v>0.2</v>
      </c>
      <c r="P1962" s="42">
        <v>337.5</v>
      </c>
      <c r="Q1962" s="33">
        <v>242.07</v>
      </c>
      <c r="R1962" s="42">
        <v>277</v>
      </c>
      <c r="S1962" s="33">
        <v>268.37</v>
      </c>
      <c r="T1962" s="42">
        <v>7.4</v>
      </c>
      <c r="U1962" s="33">
        <v>7.69</v>
      </c>
      <c r="V1962" s="116">
        <v>7.53</v>
      </c>
    </row>
    <row r="1963" spans="1:22" x14ac:dyDescent="0.25">
      <c r="A1963" s="26" t="s">
        <v>470</v>
      </c>
      <c r="B1963" s="42">
        <v>0.5</v>
      </c>
      <c r="C1963" s="33">
        <v>4.5</v>
      </c>
      <c r="D1963" s="42">
        <v>5.2</v>
      </c>
      <c r="E1963" s="33">
        <v>0.2</v>
      </c>
      <c r="F1963" s="42">
        <v>1.3</v>
      </c>
      <c r="G1963" s="33">
        <v>1.4</v>
      </c>
      <c r="H1963" s="42">
        <v>0.1</v>
      </c>
      <c r="I1963" s="33">
        <v>0.9</v>
      </c>
      <c r="J1963" s="42">
        <v>0.8</v>
      </c>
      <c r="K1963" s="33">
        <v>0.2</v>
      </c>
      <c r="L1963" s="42">
        <v>0.6</v>
      </c>
      <c r="M1963" s="33">
        <v>0.2</v>
      </c>
      <c r="N1963" s="42">
        <v>0.1</v>
      </c>
      <c r="O1963" s="33">
        <v>0.1</v>
      </c>
      <c r="P1963" s="42">
        <v>327.66000000000003</v>
      </c>
      <c r="Q1963" s="33">
        <v>222.31</v>
      </c>
      <c r="R1963" s="42">
        <v>259.97000000000003</v>
      </c>
      <c r="S1963" s="33">
        <v>268.82</v>
      </c>
      <c r="T1963" s="42">
        <v>6.87</v>
      </c>
      <c r="U1963" s="33">
        <v>6.96</v>
      </c>
      <c r="V1963" s="116">
        <v>7.07</v>
      </c>
    </row>
    <row r="1964" spans="1:22" x14ac:dyDescent="0.25">
      <c r="A1964" s="26" t="s">
        <v>2287</v>
      </c>
      <c r="B1964" s="42">
        <v>1</v>
      </c>
      <c r="C1964" s="33">
        <v>5.7</v>
      </c>
      <c r="D1964" s="42">
        <v>5.3</v>
      </c>
      <c r="E1964" s="33">
        <v>0.2</v>
      </c>
      <c r="F1964" s="42">
        <v>1.4</v>
      </c>
      <c r="G1964" s="33">
        <v>1.4</v>
      </c>
      <c r="H1964" s="42">
        <v>0.1</v>
      </c>
      <c r="I1964" s="33">
        <v>0.8</v>
      </c>
      <c r="J1964" s="42">
        <v>0.6</v>
      </c>
      <c r="K1964" s="33">
        <v>0.1</v>
      </c>
      <c r="L1964" s="42">
        <v>0.4</v>
      </c>
      <c r="M1964" s="33">
        <v>0.3</v>
      </c>
      <c r="N1964" s="42">
        <v>0</v>
      </c>
      <c r="O1964" s="33">
        <v>0.2</v>
      </c>
      <c r="P1964" s="42">
        <v>339.55</v>
      </c>
      <c r="Q1964" s="33">
        <v>239.28</v>
      </c>
      <c r="R1964" s="42">
        <v>276.49</v>
      </c>
      <c r="S1964" s="33">
        <v>268.89999999999998</v>
      </c>
      <c r="T1964" s="42">
        <v>7.71</v>
      </c>
      <c r="U1964" s="33">
        <v>8.1</v>
      </c>
      <c r="V1964" s="116">
        <v>7.82</v>
      </c>
    </row>
    <row r="1965" spans="1:22" x14ac:dyDescent="0.25">
      <c r="A1965" s="26" t="s">
        <v>2288</v>
      </c>
      <c r="B1965" s="42">
        <v>1.3</v>
      </c>
      <c r="C1965" s="33">
        <v>4.3</v>
      </c>
      <c r="D1965" s="42">
        <v>4.5</v>
      </c>
      <c r="E1965" s="33">
        <v>0.3</v>
      </c>
      <c r="F1965" s="42">
        <v>1.2</v>
      </c>
      <c r="G1965" s="33">
        <v>1.1000000000000001</v>
      </c>
      <c r="H1965" s="42">
        <v>0.1</v>
      </c>
      <c r="I1965" s="33">
        <v>0.9</v>
      </c>
      <c r="J1965" s="42">
        <v>0.9</v>
      </c>
      <c r="K1965" s="33">
        <v>0.1</v>
      </c>
      <c r="L1965" s="42">
        <v>0.5</v>
      </c>
      <c r="M1965" s="33">
        <v>0.3</v>
      </c>
      <c r="N1965" s="42">
        <v>0.1</v>
      </c>
      <c r="O1965" s="33">
        <v>0</v>
      </c>
      <c r="P1965" s="42">
        <v>356.45</v>
      </c>
      <c r="Q1965" s="33">
        <v>239.57</v>
      </c>
      <c r="R1965" s="42">
        <v>283.04000000000002</v>
      </c>
      <c r="S1965" s="33">
        <v>267.41000000000003</v>
      </c>
      <c r="T1965" s="42">
        <v>6.02</v>
      </c>
      <c r="U1965" s="33">
        <v>6.38</v>
      </c>
      <c r="V1965" s="116">
        <v>6.06</v>
      </c>
    </row>
    <row r="1966" spans="1:22" x14ac:dyDescent="0.25">
      <c r="A1966" s="26" t="s">
        <v>471</v>
      </c>
      <c r="B1966" s="42">
        <v>0.7</v>
      </c>
      <c r="C1966" s="33">
        <v>4.7</v>
      </c>
      <c r="D1966" s="42">
        <v>4.9000000000000004</v>
      </c>
      <c r="E1966" s="33">
        <v>0.1</v>
      </c>
      <c r="F1966" s="42">
        <v>1.3</v>
      </c>
      <c r="G1966" s="33">
        <v>1.3</v>
      </c>
      <c r="H1966" s="42">
        <v>0</v>
      </c>
      <c r="I1966" s="33">
        <v>1</v>
      </c>
      <c r="J1966" s="42">
        <v>0.8</v>
      </c>
      <c r="K1966" s="33">
        <v>0.1</v>
      </c>
      <c r="L1966" s="42">
        <v>0.5</v>
      </c>
      <c r="M1966" s="33">
        <v>0.2</v>
      </c>
      <c r="N1966" s="42">
        <v>0</v>
      </c>
      <c r="O1966" s="33">
        <v>0.2</v>
      </c>
      <c r="P1966" s="42">
        <v>362.22</v>
      </c>
      <c r="Q1966" s="33">
        <v>238.98</v>
      </c>
      <c r="R1966" s="42">
        <v>287.77</v>
      </c>
      <c r="S1966" s="33">
        <v>264.86</v>
      </c>
      <c r="T1966" s="42">
        <v>6.76</v>
      </c>
      <c r="U1966" s="33">
        <v>7.1</v>
      </c>
      <c r="V1966" s="116">
        <v>7.01</v>
      </c>
    </row>
    <row r="1967" spans="1:22" x14ac:dyDescent="0.25">
      <c r="A1967" s="26" t="s">
        <v>2289</v>
      </c>
      <c r="B1967" s="42">
        <v>0.7</v>
      </c>
      <c r="C1967" s="33">
        <v>4.8</v>
      </c>
      <c r="D1967" s="42">
        <v>4.7</v>
      </c>
      <c r="E1967" s="33">
        <v>0.2</v>
      </c>
      <c r="F1967" s="42">
        <v>1</v>
      </c>
      <c r="G1967" s="33">
        <v>1.2</v>
      </c>
      <c r="H1967" s="42">
        <v>0.2</v>
      </c>
      <c r="I1967" s="33">
        <v>0.7</v>
      </c>
      <c r="J1967" s="42">
        <v>1</v>
      </c>
      <c r="K1967" s="33">
        <v>0.2</v>
      </c>
      <c r="L1967" s="42">
        <v>0.6</v>
      </c>
      <c r="M1967" s="33">
        <v>0.3</v>
      </c>
      <c r="N1967" s="42">
        <v>0.1</v>
      </c>
      <c r="O1967" s="33">
        <v>0.2</v>
      </c>
      <c r="P1967" s="42">
        <v>332.48</v>
      </c>
      <c r="Q1967" s="33">
        <v>227.01</v>
      </c>
      <c r="R1967" s="42">
        <v>265.52</v>
      </c>
      <c r="S1967" s="33">
        <v>265.51</v>
      </c>
      <c r="T1967" s="42">
        <v>7.01</v>
      </c>
      <c r="U1967" s="33">
        <v>7.36</v>
      </c>
      <c r="V1967" s="116">
        <v>7.29</v>
      </c>
    </row>
    <row r="1968" spans="1:22" x14ac:dyDescent="0.25">
      <c r="A1968" s="26" t="s">
        <v>2290</v>
      </c>
      <c r="B1968" s="42">
        <v>1.4</v>
      </c>
      <c r="C1968" s="33">
        <v>5.4</v>
      </c>
      <c r="D1968" s="42">
        <v>5.2</v>
      </c>
      <c r="E1968" s="33">
        <v>0.2</v>
      </c>
      <c r="F1968" s="42">
        <v>1.1000000000000001</v>
      </c>
      <c r="G1968" s="33">
        <v>1.2</v>
      </c>
      <c r="H1968" s="42">
        <v>0.1</v>
      </c>
      <c r="I1968" s="33">
        <v>0.7</v>
      </c>
      <c r="J1968" s="42">
        <v>1</v>
      </c>
      <c r="K1968" s="33">
        <v>0.2</v>
      </c>
      <c r="L1968" s="42">
        <v>0.6</v>
      </c>
      <c r="M1968" s="33">
        <v>0.3</v>
      </c>
      <c r="N1968" s="42">
        <v>0.1</v>
      </c>
      <c r="O1968" s="33">
        <v>0.2</v>
      </c>
      <c r="P1968" s="42">
        <v>307.45999999999998</v>
      </c>
      <c r="Q1968" s="33">
        <v>207.42</v>
      </c>
      <c r="R1968" s="42">
        <v>245.4</v>
      </c>
      <c r="S1968" s="33">
        <v>266.14</v>
      </c>
      <c r="T1968" s="42">
        <v>7.55</v>
      </c>
      <c r="U1968" s="33">
        <v>7.7</v>
      </c>
      <c r="V1968" s="116">
        <v>7.41</v>
      </c>
    </row>
    <row r="1969" spans="1:22" x14ac:dyDescent="0.25">
      <c r="A1969" s="26" t="s">
        <v>472</v>
      </c>
      <c r="B1969" s="42">
        <v>1</v>
      </c>
      <c r="C1969" s="33">
        <v>5.3</v>
      </c>
      <c r="D1969" s="42">
        <v>4.8</v>
      </c>
      <c r="E1969" s="33">
        <v>0.1</v>
      </c>
      <c r="F1969" s="42">
        <v>1.3</v>
      </c>
      <c r="G1969" s="33">
        <v>1</v>
      </c>
      <c r="H1969" s="42">
        <v>0.1</v>
      </c>
      <c r="I1969" s="33">
        <v>0.5</v>
      </c>
      <c r="J1969" s="42">
        <v>0.7</v>
      </c>
      <c r="K1969" s="33">
        <v>0.1</v>
      </c>
      <c r="L1969" s="42">
        <v>0.4</v>
      </c>
      <c r="M1969" s="33">
        <v>0.2</v>
      </c>
      <c r="N1969" s="42">
        <v>0.1</v>
      </c>
      <c r="O1969" s="33">
        <v>0.2</v>
      </c>
      <c r="P1969" s="42">
        <v>373.17</v>
      </c>
      <c r="Q1969" s="33">
        <v>252.22</v>
      </c>
      <c r="R1969" s="42">
        <v>290.41000000000003</v>
      </c>
      <c r="S1969" s="33">
        <v>265.72000000000003</v>
      </c>
      <c r="T1969" s="42">
        <v>6.91</v>
      </c>
      <c r="U1969" s="33">
        <v>7.03</v>
      </c>
      <c r="V1969" s="116">
        <v>6.82</v>
      </c>
    </row>
    <row r="1970" spans="1:22" x14ac:dyDescent="0.25">
      <c r="A1970" s="26" t="s">
        <v>2291</v>
      </c>
      <c r="B1970" s="42">
        <v>0.9</v>
      </c>
      <c r="C1970" s="33">
        <v>5.5</v>
      </c>
      <c r="D1970" s="42">
        <v>5.6</v>
      </c>
      <c r="E1970" s="33">
        <v>0.2</v>
      </c>
      <c r="F1970" s="42">
        <v>1.5</v>
      </c>
      <c r="G1970" s="33">
        <v>1.4</v>
      </c>
      <c r="H1970" s="42">
        <v>0.2</v>
      </c>
      <c r="I1970" s="33">
        <v>1.2</v>
      </c>
      <c r="J1970" s="42">
        <v>0.9</v>
      </c>
      <c r="K1970" s="33">
        <v>0.2</v>
      </c>
      <c r="L1970" s="42">
        <v>0.6</v>
      </c>
      <c r="M1970" s="33">
        <v>0.2</v>
      </c>
      <c r="N1970" s="42">
        <v>0.1</v>
      </c>
      <c r="O1970" s="33">
        <v>0.2</v>
      </c>
      <c r="P1970" s="42">
        <v>309.22000000000003</v>
      </c>
      <c r="Q1970" s="33">
        <v>215.75</v>
      </c>
      <c r="R1970" s="42">
        <v>246.68</v>
      </c>
      <c r="S1970" s="33">
        <v>266.66000000000003</v>
      </c>
      <c r="T1970" s="42">
        <v>7.95</v>
      </c>
      <c r="U1970" s="33">
        <v>8.1999999999999993</v>
      </c>
      <c r="V1970" s="116">
        <v>7.96</v>
      </c>
    </row>
    <row r="1971" spans="1:22" x14ac:dyDescent="0.25">
      <c r="A1971" s="26" t="s">
        <v>2292</v>
      </c>
      <c r="B1971" s="42">
        <v>0.7</v>
      </c>
      <c r="C1971" s="33">
        <v>4.5</v>
      </c>
      <c r="D1971" s="42">
        <v>5.0999999999999996</v>
      </c>
      <c r="E1971" s="33">
        <v>0.3</v>
      </c>
      <c r="F1971" s="42">
        <v>1.5</v>
      </c>
      <c r="G1971" s="33">
        <v>1.3</v>
      </c>
      <c r="H1971" s="42">
        <v>0.1</v>
      </c>
      <c r="I1971" s="33">
        <v>1</v>
      </c>
      <c r="J1971" s="42">
        <v>1.1000000000000001</v>
      </c>
      <c r="K1971" s="33">
        <v>0.2</v>
      </c>
      <c r="L1971" s="42">
        <v>0.6</v>
      </c>
      <c r="M1971" s="33">
        <v>0.3</v>
      </c>
      <c r="N1971" s="42">
        <v>0.1</v>
      </c>
      <c r="O1971" s="33">
        <v>0.1</v>
      </c>
      <c r="P1971" s="42">
        <v>329.62</v>
      </c>
      <c r="Q1971" s="33">
        <v>223.41</v>
      </c>
      <c r="R1971" s="42">
        <v>262.79000000000002</v>
      </c>
      <c r="S1971" s="33">
        <v>266.45</v>
      </c>
      <c r="T1971" s="42">
        <v>6.9</v>
      </c>
      <c r="U1971" s="33">
        <v>6.99</v>
      </c>
      <c r="V1971" s="116">
        <v>6.71</v>
      </c>
    </row>
    <row r="1972" spans="1:22" x14ac:dyDescent="0.25">
      <c r="A1972" s="26" t="s">
        <v>473</v>
      </c>
      <c r="B1972" s="42">
        <v>0.9</v>
      </c>
      <c r="C1972" s="33">
        <v>5.2</v>
      </c>
      <c r="D1972" s="42">
        <v>4.9000000000000004</v>
      </c>
      <c r="E1972" s="33">
        <v>0.2</v>
      </c>
      <c r="F1972" s="42">
        <v>1.3</v>
      </c>
      <c r="G1972" s="33">
        <v>1.3</v>
      </c>
      <c r="H1972" s="42">
        <v>0.1</v>
      </c>
      <c r="I1972" s="33">
        <v>1.1000000000000001</v>
      </c>
      <c r="J1972" s="42">
        <v>0.7</v>
      </c>
      <c r="K1972" s="33">
        <v>0.1</v>
      </c>
      <c r="L1972" s="42">
        <v>0.6</v>
      </c>
      <c r="M1972" s="33">
        <v>0.3</v>
      </c>
      <c r="N1972" s="42">
        <v>0.1</v>
      </c>
      <c r="O1972" s="33">
        <v>0.1</v>
      </c>
      <c r="P1972" s="42">
        <v>337.01</v>
      </c>
      <c r="Q1972" s="33">
        <v>226.39</v>
      </c>
      <c r="R1972" s="42">
        <v>266.91000000000003</v>
      </c>
      <c r="S1972" s="33">
        <v>266.2</v>
      </c>
      <c r="T1972" s="42">
        <v>7.46</v>
      </c>
      <c r="U1972" s="33">
        <v>7.46</v>
      </c>
      <c r="V1972" s="116">
        <v>7.26</v>
      </c>
    </row>
    <row r="1973" spans="1:22" x14ac:dyDescent="0.25">
      <c r="A1973" s="26" t="s">
        <v>2293</v>
      </c>
      <c r="B1973" s="42">
        <v>1.4</v>
      </c>
      <c r="C1973" s="33">
        <v>6.6</v>
      </c>
      <c r="D1973" s="42">
        <v>5.9</v>
      </c>
      <c r="E1973" s="33">
        <v>0.2</v>
      </c>
      <c r="F1973" s="42">
        <v>1.4</v>
      </c>
      <c r="G1973" s="33">
        <v>1.5</v>
      </c>
      <c r="H1973" s="42">
        <v>0.2</v>
      </c>
      <c r="I1973" s="33">
        <v>1</v>
      </c>
      <c r="J1973" s="42">
        <v>0.8</v>
      </c>
      <c r="K1973" s="33">
        <v>0.1</v>
      </c>
      <c r="L1973" s="42">
        <v>0.7</v>
      </c>
      <c r="M1973" s="33">
        <v>0.2</v>
      </c>
      <c r="N1973" s="42">
        <v>0.1</v>
      </c>
      <c r="O1973" s="33">
        <v>0.3</v>
      </c>
      <c r="P1973" s="42">
        <v>302.94</v>
      </c>
      <c r="Q1973" s="33">
        <v>215.04</v>
      </c>
      <c r="R1973" s="42">
        <v>242.46</v>
      </c>
      <c r="S1973" s="33">
        <v>266.37</v>
      </c>
      <c r="T1973" s="42">
        <v>8.99</v>
      </c>
      <c r="U1973" s="33">
        <v>9.16</v>
      </c>
      <c r="V1973" s="116">
        <v>8.89</v>
      </c>
    </row>
    <row r="1974" spans="1:22" x14ac:dyDescent="0.25">
      <c r="A1974" s="26" t="s">
        <v>2294</v>
      </c>
      <c r="B1974" s="42">
        <v>0.8</v>
      </c>
      <c r="C1974" s="33">
        <v>4.0999999999999996</v>
      </c>
      <c r="D1974" s="42">
        <v>4.2</v>
      </c>
      <c r="E1974" s="33">
        <v>0.2</v>
      </c>
      <c r="F1974" s="42">
        <v>1.1000000000000001</v>
      </c>
      <c r="G1974" s="33">
        <v>1.1000000000000001</v>
      </c>
      <c r="H1974" s="42">
        <v>0.1</v>
      </c>
      <c r="I1974" s="33">
        <v>0.8</v>
      </c>
      <c r="J1974" s="42">
        <v>0.9</v>
      </c>
      <c r="K1974" s="33">
        <v>0.1</v>
      </c>
      <c r="L1974" s="42">
        <v>0.5</v>
      </c>
      <c r="M1974" s="33">
        <v>0.2</v>
      </c>
      <c r="N1974" s="42">
        <v>0.1</v>
      </c>
      <c r="O1974" s="33">
        <v>0.2</v>
      </c>
      <c r="P1974" s="42">
        <v>354.29</v>
      </c>
      <c r="Q1974" s="33">
        <v>241.75</v>
      </c>
      <c r="R1974" s="42">
        <v>284.27999999999997</v>
      </c>
      <c r="S1974" s="33">
        <v>264.79000000000002</v>
      </c>
      <c r="T1974" s="42">
        <v>6</v>
      </c>
      <c r="U1974" s="33">
        <v>6.19</v>
      </c>
      <c r="V1974" s="116">
        <v>5.99</v>
      </c>
    </row>
    <row r="1975" spans="1:22" x14ac:dyDescent="0.25">
      <c r="A1975" s="26" t="s">
        <v>474</v>
      </c>
      <c r="B1975" s="42">
        <v>1</v>
      </c>
      <c r="C1975" s="33">
        <v>5.7</v>
      </c>
      <c r="D1975" s="42">
        <v>5.2</v>
      </c>
      <c r="E1975" s="33">
        <v>0.1</v>
      </c>
      <c r="F1975" s="42">
        <v>1.1000000000000001</v>
      </c>
      <c r="G1975" s="33">
        <v>1.3</v>
      </c>
      <c r="H1975" s="42">
        <v>0.1</v>
      </c>
      <c r="I1975" s="33">
        <v>0.9</v>
      </c>
      <c r="J1975" s="42">
        <v>0.8</v>
      </c>
      <c r="K1975" s="33">
        <v>0.2</v>
      </c>
      <c r="L1975" s="42">
        <v>0.7</v>
      </c>
      <c r="M1975" s="33">
        <v>0.2</v>
      </c>
      <c r="N1975" s="42">
        <v>0.1</v>
      </c>
      <c r="O1975" s="33">
        <v>0.2</v>
      </c>
      <c r="P1975" s="42">
        <v>345.38</v>
      </c>
      <c r="Q1975" s="33">
        <v>242.25</v>
      </c>
      <c r="R1975" s="42">
        <v>274.04000000000002</v>
      </c>
      <c r="S1975" s="33">
        <v>266.10000000000002</v>
      </c>
      <c r="T1975" s="42">
        <v>8.1</v>
      </c>
      <c r="U1975" s="33">
        <v>8.11</v>
      </c>
      <c r="V1975" s="116">
        <v>7.83</v>
      </c>
    </row>
    <row r="1976" spans="1:22" x14ac:dyDescent="0.25">
      <c r="A1976" s="26" t="s">
        <v>2295</v>
      </c>
      <c r="B1976" s="42">
        <v>1.3</v>
      </c>
      <c r="C1976" s="33">
        <v>9.1</v>
      </c>
      <c r="D1976" s="42">
        <v>6.5</v>
      </c>
      <c r="E1976" s="33">
        <v>0.3</v>
      </c>
      <c r="F1976" s="42">
        <v>1.4</v>
      </c>
      <c r="G1976" s="33">
        <v>1.8</v>
      </c>
      <c r="H1976" s="42">
        <v>0.2</v>
      </c>
      <c r="I1976" s="33">
        <v>1.9</v>
      </c>
      <c r="J1976" s="42">
        <v>1.8</v>
      </c>
      <c r="K1976" s="33">
        <v>0.3</v>
      </c>
      <c r="L1976" s="42">
        <v>1</v>
      </c>
      <c r="M1976" s="33">
        <v>0.3</v>
      </c>
      <c r="N1976" s="42">
        <v>0.1</v>
      </c>
      <c r="O1976" s="33">
        <v>0.2</v>
      </c>
      <c r="P1976" s="42">
        <v>243.6</v>
      </c>
      <c r="Q1976" s="33">
        <v>156.55000000000001</v>
      </c>
      <c r="R1976" s="42">
        <v>192.24</v>
      </c>
      <c r="S1976" s="33">
        <v>267.11</v>
      </c>
      <c r="T1976" s="42">
        <v>11.06</v>
      </c>
      <c r="U1976" s="33">
        <v>11.4</v>
      </c>
      <c r="V1976" s="116">
        <v>10.87</v>
      </c>
    </row>
    <row r="1977" spans="1:22" x14ac:dyDescent="0.25">
      <c r="A1977" s="26" t="s">
        <v>2296</v>
      </c>
      <c r="B1977" s="42">
        <v>1.6</v>
      </c>
      <c r="C1977" s="33">
        <v>9.6999999999999993</v>
      </c>
      <c r="D1977" s="42">
        <v>6.9</v>
      </c>
      <c r="E1977" s="33">
        <v>0.4</v>
      </c>
      <c r="F1977" s="42">
        <v>1.8</v>
      </c>
      <c r="G1977" s="33">
        <v>1.9</v>
      </c>
      <c r="H1977" s="42">
        <v>0.2</v>
      </c>
      <c r="I1977" s="33">
        <v>1.9</v>
      </c>
      <c r="J1977" s="42">
        <v>1.2</v>
      </c>
      <c r="K1977" s="33">
        <v>0.3</v>
      </c>
      <c r="L1977" s="42">
        <v>0.7</v>
      </c>
      <c r="M1977" s="33">
        <v>0.3</v>
      </c>
      <c r="N1977" s="42">
        <v>0.2</v>
      </c>
      <c r="O1977" s="33">
        <v>0.2</v>
      </c>
      <c r="P1977" s="42">
        <v>263.02</v>
      </c>
      <c r="Q1977" s="33">
        <v>175.25</v>
      </c>
      <c r="R1977" s="42">
        <v>211.33</v>
      </c>
      <c r="S1977" s="33">
        <v>267.14999999999998</v>
      </c>
      <c r="T1977" s="42">
        <v>12.16</v>
      </c>
      <c r="U1977" s="33">
        <v>12.82</v>
      </c>
      <c r="V1977" s="116">
        <v>11.71</v>
      </c>
    </row>
    <row r="1978" spans="1:22" x14ac:dyDescent="0.25">
      <c r="A1978" s="26" t="s">
        <v>475</v>
      </c>
      <c r="B1978" s="42">
        <v>1.4</v>
      </c>
      <c r="C1978" s="33">
        <v>9.8000000000000007</v>
      </c>
      <c r="D1978" s="42">
        <v>7</v>
      </c>
      <c r="E1978" s="33">
        <v>0.5</v>
      </c>
      <c r="F1978" s="42">
        <v>2</v>
      </c>
      <c r="G1978" s="33">
        <v>2.1</v>
      </c>
      <c r="H1978" s="42">
        <v>0.2</v>
      </c>
      <c r="I1978" s="33">
        <v>2.2999999999999998</v>
      </c>
      <c r="J1978" s="42">
        <v>1.7</v>
      </c>
      <c r="K1978" s="33">
        <v>0.4</v>
      </c>
      <c r="L1978" s="42">
        <v>0.7</v>
      </c>
      <c r="M1978" s="33">
        <v>0.1</v>
      </c>
      <c r="N1978" s="42">
        <v>0.2</v>
      </c>
      <c r="O1978" s="33">
        <v>0.2</v>
      </c>
      <c r="P1978" s="42">
        <v>232.74</v>
      </c>
      <c r="Q1978" s="33">
        <v>151.72999999999999</v>
      </c>
      <c r="R1978" s="42">
        <v>183.54</v>
      </c>
      <c r="S1978" s="33">
        <v>267.29000000000002</v>
      </c>
      <c r="T1978" s="42">
        <v>12.58</v>
      </c>
      <c r="U1978" s="33">
        <v>13.48</v>
      </c>
      <c r="V1978" s="116">
        <v>12.74</v>
      </c>
    </row>
    <row r="1979" spans="1:22" x14ac:dyDescent="0.25">
      <c r="A1979" s="26" t="s">
        <v>2297</v>
      </c>
      <c r="B1979" s="42">
        <v>1.3</v>
      </c>
      <c r="C1979" s="33">
        <v>13.5</v>
      </c>
      <c r="D1979" s="42">
        <v>9.9</v>
      </c>
      <c r="E1979" s="33">
        <v>0.3</v>
      </c>
      <c r="F1979" s="42">
        <v>2.2000000000000002</v>
      </c>
      <c r="G1979" s="33">
        <v>2.6</v>
      </c>
      <c r="H1979" s="42">
        <v>0.6</v>
      </c>
      <c r="I1979" s="33">
        <v>3.6</v>
      </c>
      <c r="J1979" s="42">
        <v>2.6</v>
      </c>
      <c r="K1979" s="33">
        <v>0.7</v>
      </c>
      <c r="L1979" s="42">
        <v>1.2</v>
      </c>
      <c r="M1979" s="33">
        <v>0.2</v>
      </c>
      <c r="N1979" s="42">
        <v>0.2</v>
      </c>
      <c r="O1979" s="33">
        <v>0.3</v>
      </c>
      <c r="P1979" s="42">
        <v>179.36</v>
      </c>
      <c r="Q1979" s="33">
        <v>118.77</v>
      </c>
      <c r="R1979" s="42">
        <v>142.61000000000001</v>
      </c>
      <c r="S1979" s="33">
        <v>267.57</v>
      </c>
      <c r="T1979" s="42">
        <v>16.86</v>
      </c>
      <c r="U1979" s="33">
        <v>17.57</v>
      </c>
      <c r="V1979" s="116">
        <v>16.93</v>
      </c>
    </row>
    <row r="1980" spans="1:22" x14ac:dyDescent="0.25">
      <c r="A1980" s="26" t="s">
        <v>2298</v>
      </c>
      <c r="B1980" s="42">
        <v>1.3</v>
      </c>
      <c r="C1980" s="33">
        <v>14.5</v>
      </c>
      <c r="D1980" s="42">
        <v>8.8000000000000007</v>
      </c>
      <c r="E1980" s="33">
        <v>0.3</v>
      </c>
      <c r="F1980" s="42">
        <v>2.2999999999999998</v>
      </c>
      <c r="G1980" s="33">
        <v>3.1</v>
      </c>
      <c r="H1980" s="42">
        <v>0.4</v>
      </c>
      <c r="I1980" s="33">
        <v>4.3</v>
      </c>
      <c r="J1980" s="42">
        <v>2.7</v>
      </c>
      <c r="K1980" s="33">
        <v>0.7</v>
      </c>
      <c r="L1980" s="42">
        <v>1.2</v>
      </c>
      <c r="M1980" s="33">
        <v>0.2</v>
      </c>
      <c r="N1980" s="42">
        <v>0.3</v>
      </c>
      <c r="O1980" s="33">
        <v>0.2</v>
      </c>
      <c r="P1980" s="42">
        <v>168.8</v>
      </c>
      <c r="Q1980" s="33">
        <v>118.77</v>
      </c>
      <c r="R1980" s="42">
        <v>137.59</v>
      </c>
      <c r="S1980" s="33">
        <v>268.36</v>
      </c>
      <c r="T1980" s="42">
        <v>17.600000000000001</v>
      </c>
      <c r="U1980" s="33">
        <v>18.440000000000001</v>
      </c>
      <c r="V1980" s="116">
        <v>17.850000000000001</v>
      </c>
    </row>
    <row r="1981" spans="1:22" x14ac:dyDescent="0.25">
      <c r="A1981" s="26" t="s">
        <v>476</v>
      </c>
      <c r="B1981" s="42">
        <v>1.6</v>
      </c>
      <c r="C1981" s="33">
        <v>16</v>
      </c>
      <c r="D1981" s="42">
        <v>10.1</v>
      </c>
      <c r="E1981" s="33">
        <v>0.2</v>
      </c>
      <c r="F1981" s="42">
        <v>2.5</v>
      </c>
      <c r="G1981" s="33">
        <v>3</v>
      </c>
      <c r="H1981" s="42">
        <v>0.6</v>
      </c>
      <c r="I1981" s="33">
        <v>3.4</v>
      </c>
      <c r="J1981" s="42">
        <v>1</v>
      </c>
      <c r="K1981" s="33">
        <v>0.6</v>
      </c>
      <c r="L1981" s="42">
        <v>1</v>
      </c>
      <c r="M1981" s="33">
        <v>0.2</v>
      </c>
      <c r="N1981" s="42">
        <v>0.3</v>
      </c>
      <c r="O1981" s="33">
        <v>0.3</v>
      </c>
      <c r="P1981" s="42">
        <v>186.11</v>
      </c>
      <c r="Q1981" s="33">
        <v>118.23</v>
      </c>
      <c r="R1981" s="42">
        <v>137.24</v>
      </c>
      <c r="S1981" s="33">
        <v>267.94</v>
      </c>
      <c r="T1981" s="42">
        <v>18.03</v>
      </c>
      <c r="U1981" s="33">
        <v>18.73</v>
      </c>
      <c r="V1981" s="116">
        <v>17.98</v>
      </c>
    </row>
    <row r="1982" spans="1:22" x14ac:dyDescent="0.25">
      <c r="A1982" s="26" t="s">
        <v>2299</v>
      </c>
      <c r="B1982" s="42">
        <v>0.5</v>
      </c>
      <c r="C1982" s="33">
        <v>9.1999999999999993</v>
      </c>
      <c r="D1982" s="42">
        <v>6.6</v>
      </c>
      <c r="E1982" s="33">
        <v>0.2</v>
      </c>
      <c r="F1982" s="42">
        <v>1.5</v>
      </c>
      <c r="G1982" s="33">
        <v>1.6</v>
      </c>
      <c r="H1982" s="42">
        <v>0</v>
      </c>
      <c r="I1982" s="33">
        <v>1.5</v>
      </c>
      <c r="J1982" s="42">
        <v>1.2</v>
      </c>
      <c r="K1982" s="33">
        <v>0.3</v>
      </c>
      <c r="L1982" s="42">
        <v>0.7</v>
      </c>
      <c r="M1982" s="33">
        <v>0.1</v>
      </c>
      <c r="N1982" s="42">
        <v>0.1</v>
      </c>
      <c r="O1982" s="33">
        <v>0.2</v>
      </c>
      <c r="P1982" s="42">
        <v>280.11</v>
      </c>
      <c r="Q1982" s="33">
        <v>188.16</v>
      </c>
      <c r="R1982" s="42">
        <v>219.15</v>
      </c>
      <c r="S1982" s="33">
        <v>266.07</v>
      </c>
      <c r="T1982" s="42">
        <v>10.86</v>
      </c>
      <c r="U1982" s="33">
        <v>11.53</v>
      </c>
      <c r="V1982" s="116">
        <v>11.18</v>
      </c>
    </row>
    <row r="1983" spans="1:22" x14ac:dyDescent="0.25">
      <c r="A1983" s="26" t="s">
        <v>2300</v>
      </c>
      <c r="B1983" s="42">
        <v>0.7</v>
      </c>
      <c r="C1983" s="33">
        <v>7.6</v>
      </c>
      <c r="D1983" s="42">
        <v>6</v>
      </c>
      <c r="E1983" s="33">
        <v>0.1</v>
      </c>
      <c r="F1983" s="42">
        <v>1.4</v>
      </c>
      <c r="G1983" s="33">
        <v>1.5</v>
      </c>
      <c r="H1983" s="42">
        <v>0.2</v>
      </c>
      <c r="I1983" s="33">
        <v>1.8</v>
      </c>
      <c r="J1983" s="42">
        <v>1.5</v>
      </c>
      <c r="K1983" s="33">
        <v>0.4</v>
      </c>
      <c r="L1983" s="42">
        <v>0.7</v>
      </c>
      <c r="M1983" s="33">
        <v>0.2</v>
      </c>
      <c r="N1983" s="42">
        <v>0.2</v>
      </c>
      <c r="O1983" s="33">
        <v>0.2</v>
      </c>
      <c r="P1983" s="42">
        <v>281.57</v>
      </c>
      <c r="Q1983" s="33">
        <v>187.67</v>
      </c>
      <c r="R1983" s="42">
        <v>225.2</v>
      </c>
      <c r="S1983" s="33">
        <v>265.67</v>
      </c>
      <c r="T1983" s="42">
        <v>9.57</v>
      </c>
      <c r="U1983" s="33">
        <v>10</v>
      </c>
      <c r="V1983" s="116">
        <v>9.82</v>
      </c>
    </row>
    <row r="1984" spans="1:22" x14ac:dyDescent="0.25">
      <c r="A1984" s="26" t="s">
        <v>477</v>
      </c>
      <c r="B1984" s="42">
        <v>0.8</v>
      </c>
      <c r="C1984" s="33">
        <v>7.5</v>
      </c>
      <c r="D1984" s="42">
        <v>6</v>
      </c>
      <c r="E1984" s="33">
        <v>0.2</v>
      </c>
      <c r="F1984" s="42">
        <v>1.6</v>
      </c>
      <c r="G1984" s="33">
        <v>1.6</v>
      </c>
      <c r="H1984" s="42">
        <v>0.1</v>
      </c>
      <c r="I1984" s="33">
        <v>1.5</v>
      </c>
      <c r="J1984" s="42">
        <v>1.5</v>
      </c>
      <c r="K1984" s="33">
        <v>0.4</v>
      </c>
      <c r="L1984" s="42">
        <v>0.8</v>
      </c>
      <c r="M1984" s="33">
        <v>0.2</v>
      </c>
      <c r="N1984" s="42">
        <v>0.2</v>
      </c>
      <c r="O1984" s="33">
        <v>0.2</v>
      </c>
      <c r="P1984" s="42">
        <v>293.36</v>
      </c>
      <c r="Q1984" s="33">
        <v>196.78</v>
      </c>
      <c r="R1984" s="42">
        <v>233.82</v>
      </c>
      <c r="S1984" s="33">
        <v>265.52999999999997</v>
      </c>
      <c r="T1984" s="42">
        <v>9.6999999999999993</v>
      </c>
      <c r="U1984" s="33">
        <v>10</v>
      </c>
      <c r="V1984" s="116">
        <v>9.75</v>
      </c>
    </row>
    <row r="1985" spans="1:22" x14ac:dyDescent="0.25">
      <c r="A1985" s="26" t="s">
        <v>2301</v>
      </c>
      <c r="B1985" s="42">
        <v>1.5</v>
      </c>
      <c r="C1985" s="33">
        <v>10</v>
      </c>
      <c r="D1985" s="42">
        <v>7.1</v>
      </c>
      <c r="E1985" s="33">
        <v>0.2</v>
      </c>
      <c r="F1985" s="42">
        <v>2</v>
      </c>
      <c r="G1985" s="33">
        <v>1.9</v>
      </c>
      <c r="H1985" s="42">
        <v>0.1</v>
      </c>
      <c r="I1985" s="33">
        <v>1.9</v>
      </c>
      <c r="J1985" s="42">
        <v>1.6</v>
      </c>
      <c r="K1985" s="33">
        <v>0.4</v>
      </c>
      <c r="L1985" s="42">
        <v>0.8</v>
      </c>
      <c r="M1985" s="33">
        <v>0.3</v>
      </c>
      <c r="N1985" s="42">
        <v>0.2</v>
      </c>
      <c r="O1985" s="33">
        <v>0.2</v>
      </c>
      <c r="P1985" s="42">
        <v>244.24</v>
      </c>
      <c r="Q1985" s="33">
        <v>152.38</v>
      </c>
      <c r="R1985" s="42">
        <v>195.15</v>
      </c>
      <c r="S1985" s="33">
        <v>265.88</v>
      </c>
      <c r="T1985" s="42">
        <v>11.88</v>
      </c>
      <c r="U1985" s="33">
        <v>12.43</v>
      </c>
      <c r="V1985" s="116">
        <v>11.75</v>
      </c>
    </row>
    <row r="1986" spans="1:22" x14ac:dyDescent="0.25">
      <c r="A1986" s="26" t="s">
        <v>2302</v>
      </c>
      <c r="B1986" s="42">
        <v>0.8</v>
      </c>
      <c r="C1986" s="33">
        <v>8.1</v>
      </c>
      <c r="D1986" s="42">
        <v>6.3</v>
      </c>
      <c r="E1986" s="33">
        <v>0.1</v>
      </c>
      <c r="F1986" s="42">
        <v>1.5</v>
      </c>
      <c r="G1986" s="33">
        <v>1.8</v>
      </c>
      <c r="H1986" s="42">
        <v>0</v>
      </c>
      <c r="I1986" s="33">
        <v>1.6</v>
      </c>
      <c r="J1986" s="42">
        <v>1.2</v>
      </c>
      <c r="K1986" s="33">
        <v>0.3</v>
      </c>
      <c r="L1986" s="42">
        <v>0.6</v>
      </c>
      <c r="M1986" s="33">
        <v>0.2</v>
      </c>
      <c r="N1986" s="42">
        <v>0.2</v>
      </c>
      <c r="O1986" s="33">
        <v>0.2</v>
      </c>
      <c r="P1986" s="42">
        <v>271.38</v>
      </c>
      <c r="Q1986" s="33">
        <v>189.51</v>
      </c>
      <c r="R1986" s="42">
        <v>219.17</v>
      </c>
      <c r="S1986" s="33">
        <v>265.88</v>
      </c>
      <c r="T1986" s="42">
        <v>10.02</v>
      </c>
      <c r="U1986" s="33">
        <v>10.29</v>
      </c>
      <c r="V1986" s="116">
        <v>10.1</v>
      </c>
    </row>
    <row r="1987" spans="1:22" x14ac:dyDescent="0.25">
      <c r="A1987" s="26" t="s">
        <v>478</v>
      </c>
      <c r="B1987" s="42">
        <v>1.4</v>
      </c>
      <c r="C1987" s="33">
        <v>9.5</v>
      </c>
      <c r="D1987" s="42">
        <v>6.6</v>
      </c>
      <c r="E1987" s="33">
        <v>0.3</v>
      </c>
      <c r="F1987" s="42">
        <v>2</v>
      </c>
      <c r="G1987" s="33">
        <v>1.7</v>
      </c>
      <c r="H1987" s="42">
        <v>0.2</v>
      </c>
      <c r="I1987" s="33">
        <v>1.6</v>
      </c>
      <c r="J1987" s="42">
        <v>1.9</v>
      </c>
      <c r="K1987" s="33">
        <v>0.4</v>
      </c>
      <c r="L1987" s="42">
        <v>0.6</v>
      </c>
      <c r="M1987" s="33">
        <v>0.2</v>
      </c>
      <c r="N1987" s="42">
        <v>0.2</v>
      </c>
      <c r="O1987" s="33">
        <v>0.2</v>
      </c>
      <c r="P1987" s="42">
        <v>253.92</v>
      </c>
      <c r="Q1987" s="33">
        <v>173.41</v>
      </c>
      <c r="R1987" s="42">
        <v>204.49</v>
      </c>
      <c r="S1987" s="33">
        <v>266.62</v>
      </c>
      <c r="T1987" s="42">
        <v>11.52</v>
      </c>
      <c r="U1987" s="33">
        <v>11.8</v>
      </c>
      <c r="V1987" s="116">
        <v>11.07</v>
      </c>
    </row>
    <row r="1988" spans="1:22" x14ac:dyDescent="0.25">
      <c r="A1988" s="26" t="s">
        <v>2303</v>
      </c>
      <c r="B1988" s="42">
        <v>1.3</v>
      </c>
      <c r="C1988" s="33">
        <v>9.5</v>
      </c>
      <c r="D1988" s="42">
        <v>6.9</v>
      </c>
      <c r="E1988" s="33">
        <v>0.4</v>
      </c>
      <c r="F1988" s="42">
        <v>1.9</v>
      </c>
      <c r="G1988" s="33">
        <v>1.7</v>
      </c>
      <c r="H1988" s="42">
        <v>0.2</v>
      </c>
      <c r="I1988" s="33">
        <v>2.4</v>
      </c>
      <c r="J1988" s="42">
        <v>1.8</v>
      </c>
      <c r="K1988" s="33">
        <v>0.5</v>
      </c>
      <c r="L1988" s="42">
        <v>0.9</v>
      </c>
      <c r="M1988" s="33">
        <v>0.3</v>
      </c>
      <c r="N1988" s="42">
        <v>0.2</v>
      </c>
      <c r="O1988" s="33">
        <v>0.2</v>
      </c>
      <c r="P1988" s="42">
        <v>224.5</v>
      </c>
      <c r="Q1988" s="33">
        <v>140.04</v>
      </c>
      <c r="R1988" s="42">
        <v>177.88</v>
      </c>
      <c r="S1988" s="33">
        <v>266.51</v>
      </c>
      <c r="T1988" s="42">
        <v>11.66</v>
      </c>
      <c r="U1988" s="33">
        <v>12.02</v>
      </c>
      <c r="V1988" s="116">
        <v>11.46</v>
      </c>
    </row>
    <row r="1989" spans="1:22" x14ac:dyDescent="0.25">
      <c r="A1989" s="26" t="s">
        <v>2304</v>
      </c>
      <c r="B1989" s="42">
        <v>2.6</v>
      </c>
      <c r="C1989" s="33">
        <v>13.8</v>
      </c>
      <c r="D1989" s="42">
        <v>8.5</v>
      </c>
      <c r="E1989" s="33">
        <v>0.5</v>
      </c>
      <c r="F1989" s="42">
        <v>2.6</v>
      </c>
      <c r="G1989" s="33">
        <v>2.2999999999999998</v>
      </c>
      <c r="H1989" s="42">
        <v>0.4</v>
      </c>
      <c r="I1989" s="33">
        <v>2.2000000000000002</v>
      </c>
      <c r="J1989" s="42">
        <v>1.8</v>
      </c>
      <c r="K1989" s="33">
        <v>0.4</v>
      </c>
      <c r="L1989" s="42">
        <v>0.9</v>
      </c>
      <c r="M1989" s="33">
        <v>0.3</v>
      </c>
      <c r="N1989" s="42">
        <v>0.3</v>
      </c>
      <c r="O1989" s="33">
        <v>0.3</v>
      </c>
      <c r="P1989" s="42">
        <v>195.04</v>
      </c>
      <c r="Q1989" s="33">
        <v>132.31</v>
      </c>
      <c r="R1989" s="42">
        <v>158.29</v>
      </c>
      <c r="S1989" s="33">
        <v>267.62</v>
      </c>
      <c r="T1989" s="42">
        <v>16.54</v>
      </c>
      <c r="U1989" s="33">
        <v>16.64</v>
      </c>
      <c r="V1989" s="116">
        <v>15.78</v>
      </c>
    </row>
    <row r="1990" spans="1:22" x14ac:dyDescent="0.25">
      <c r="A1990" s="26" t="s">
        <v>479</v>
      </c>
      <c r="B1990" s="42">
        <v>1.6</v>
      </c>
      <c r="C1990" s="33">
        <v>7.7</v>
      </c>
      <c r="D1990" s="42">
        <v>6</v>
      </c>
      <c r="E1990" s="33">
        <v>0.3</v>
      </c>
      <c r="F1990" s="42">
        <v>1.7</v>
      </c>
      <c r="G1990" s="33">
        <v>1.4</v>
      </c>
      <c r="H1990" s="42">
        <v>0.1</v>
      </c>
      <c r="I1990" s="33">
        <v>1.3</v>
      </c>
      <c r="J1990" s="42">
        <v>1.2</v>
      </c>
      <c r="K1990" s="33">
        <v>0.3</v>
      </c>
      <c r="L1990" s="42">
        <v>0.7</v>
      </c>
      <c r="M1990" s="33">
        <v>0.2</v>
      </c>
      <c r="N1990" s="42">
        <v>0.2</v>
      </c>
      <c r="O1990" s="33">
        <v>0.2</v>
      </c>
      <c r="P1990" s="42">
        <v>276.5</v>
      </c>
      <c r="Q1990" s="33">
        <v>184.88</v>
      </c>
      <c r="R1990" s="42">
        <v>222.64</v>
      </c>
      <c r="S1990" s="33">
        <v>265.97000000000003</v>
      </c>
      <c r="T1990" s="42">
        <v>9.76</v>
      </c>
      <c r="U1990" s="33">
        <v>10.01</v>
      </c>
      <c r="V1990" s="116">
        <v>9.61</v>
      </c>
    </row>
    <row r="1991" spans="1:22" x14ac:dyDescent="0.25">
      <c r="A1991" s="26" t="s">
        <v>2305</v>
      </c>
      <c r="B1991" s="42">
        <v>0.4</v>
      </c>
      <c r="C1991" s="33">
        <v>6.8</v>
      </c>
      <c r="D1991" s="42">
        <v>5.9</v>
      </c>
      <c r="E1991" s="33">
        <v>0.2</v>
      </c>
      <c r="F1991" s="42">
        <v>1.7</v>
      </c>
      <c r="G1991" s="33">
        <v>1.6</v>
      </c>
      <c r="H1991" s="42">
        <v>0.1</v>
      </c>
      <c r="I1991" s="33">
        <v>2</v>
      </c>
      <c r="J1991" s="42">
        <v>1.4</v>
      </c>
      <c r="K1991" s="33">
        <v>0.4</v>
      </c>
      <c r="L1991" s="42">
        <v>0.6</v>
      </c>
      <c r="M1991" s="33">
        <v>0.2</v>
      </c>
      <c r="N1991" s="42">
        <v>0.2</v>
      </c>
      <c r="O1991" s="33">
        <v>0.2</v>
      </c>
      <c r="P1991" s="42">
        <v>280.88</v>
      </c>
      <c r="Q1991" s="33">
        <v>177.13</v>
      </c>
      <c r="R1991" s="42">
        <v>215</v>
      </c>
      <c r="S1991" s="33">
        <v>265.17</v>
      </c>
      <c r="T1991" s="42">
        <v>8.99</v>
      </c>
      <c r="U1991" s="33">
        <v>9.25</v>
      </c>
      <c r="V1991" s="116">
        <v>9.09</v>
      </c>
    </row>
    <row r="1992" spans="1:22" x14ac:dyDescent="0.25">
      <c r="A1992" s="26" t="s">
        <v>2306</v>
      </c>
      <c r="B1992" s="42">
        <v>0.8</v>
      </c>
      <c r="C1992" s="33">
        <v>7.5</v>
      </c>
      <c r="D1992" s="42">
        <v>6.1</v>
      </c>
      <c r="E1992" s="33">
        <v>0.4</v>
      </c>
      <c r="F1992" s="42">
        <v>1.7</v>
      </c>
      <c r="G1992" s="33">
        <v>1.8</v>
      </c>
      <c r="H1992" s="42">
        <v>0.2</v>
      </c>
      <c r="I1992" s="33">
        <v>2.2999999999999998</v>
      </c>
      <c r="J1992" s="42">
        <v>1.8</v>
      </c>
      <c r="K1992" s="33">
        <v>0.4</v>
      </c>
      <c r="L1992" s="42">
        <v>0.8</v>
      </c>
      <c r="M1992" s="33">
        <v>0.2</v>
      </c>
      <c r="N1992" s="42">
        <v>0.1</v>
      </c>
      <c r="O1992" s="33">
        <v>0.2</v>
      </c>
      <c r="P1992" s="42">
        <v>265.54000000000002</v>
      </c>
      <c r="Q1992" s="33">
        <v>176.14</v>
      </c>
      <c r="R1992" s="42">
        <v>212.73</v>
      </c>
      <c r="S1992" s="33">
        <v>266.12</v>
      </c>
      <c r="T1992" s="42">
        <v>10.02</v>
      </c>
      <c r="U1992" s="33">
        <v>10.35</v>
      </c>
      <c r="V1992" s="116">
        <v>10.06</v>
      </c>
    </row>
    <row r="1993" spans="1:22" x14ac:dyDescent="0.25">
      <c r="A1993" s="26" t="s">
        <v>480</v>
      </c>
      <c r="B1993" s="42">
        <v>0.7</v>
      </c>
      <c r="C1993" s="33">
        <v>7.7</v>
      </c>
      <c r="D1993" s="42">
        <v>6.1</v>
      </c>
      <c r="E1993" s="33">
        <v>0.2</v>
      </c>
      <c r="F1993" s="42">
        <v>1.7</v>
      </c>
      <c r="G1993" s="33">
        <v>1.9</v>
      </c>
      <c r="H1993" s="42">
        <v>0.1</v>
      </c>
      <c r="I1993" s="33">
        <v>2</v>
      </c>
      <c r="J1993" s="42">
        <v>1.8</v>
      </c>
      <c r="K1993" s="33">
        <v>0.4</v>
      </c>
      <c r="L1993" s="42">
        <v>0.9</v>
      </c>
      <c r="M1993" s="33">
        <v>0.2</v>
      </c>
      <c r="N1993" s="42">
        <v>0.2</v>
      </c>
      <c r="O1993" s="33">
        <v>0.2</v>
      </c>
      <c r="P1993" s="42">
        <v>274.27</v>
      </c>
      <c r="Q1993" s="33">
        <v>177.36</v>
      </c>
      <c r="R1993" s="42">
        <v>215.42</v>
      </c>
      <c r="S1993" s="33">
        <v>265.98</v>
      </c>
      <c r="T1993" s="42">
        <v>10.07</v>
      </c>
      <c r="U1993" s="33">
        <v>10.44</v>
      </c>
      <c r="V1993" s="116">
        <v>10.43</v>
      </c>
    </row>
    <row r="1994" spans="1:22" x14ac:dyDescent="0.25">
      <c r="A1994" s="26" t="s">
        <v>2307</v>
      </c>
      <c r="B1994" s="42">
        <v>0.9</v>
      </c>
      <c r="C1994" s="33">
        <v>8.1999999999999993</v>
      </c>
      <c r="D1994" s="42">
        <v>6.2</v>
      </c>
      <c r="E1994" s="33">
        <v>0.2</v>
      </c>
      <c r="F1994" s="42">
        <v>1.7</v>
      </c>
      <c r="G1994" s="33">
        <v>1.8</v>
      </c>
      <c r="H1994" s="42">
        <v>0.1</v>
      </c>
      <c r="I1994" s="33">
        <v>2.4</v>
      </c>
      <c r="J1994" s="42">
        <v>1.7</v>
      </c>
      <c r="K1994" s="33">
        <v>0.5</v>
      </c>
      <c r="L1994" s="42">
        <v>0.9</v>
      </c>
      <c r="M1994" s="33">
        <v>0.1</v>
      </c>
      <c r="N1994" s="42">
        <v>0.2</v>
      </c>
      <c r="O1994" s="33">
        <v>0.2</v>
      </c>
      <c r="P1994" s="42">
        <v>246.99</v>
      </c>
      <c r="Q1994" s="33">
        <v>165.67</v>
      </c>
      <c r="R1994" s="42">
        <v>198.18</v>
      </c>
      <c r="S1994" s="33">
        <v>266.66000000000003</v>
      </c>
      <c r="T1994" s="42">
        <v>10.23</v>
      </c>
      <c r="U1994" s="33">
        <v>10.76</v>
      </c>
      <c r="V1994" s="116">
        <v>10.35</v>
      </c>
    </row>
    <row r="1995" spans="1:22" x14ac:dyDescent="0.25">
      <c r="A1995" s="26" t="s">
        <v>2308</v>
      </c>
      <c r="B1995" s="42">
        <v>1.1000000000000001</v>
      </c>
      <c r="C1995" s="33">
        <v>7.8</v>
      </c>
      <c r="D1995" s="42">
        <v>6.6</v>
      </c>
      <c r="E1995" s="33">
        <v>0.3</v>
      </c>
      <c r="F1995" s="42">
        <v>2</v>
      </c>
      <c r="G1995" s="33">
        <v>1.7</v>
      </c>
      <c r="H1995" s="42">
        <v>0</v>
      </c>
      <c r="I1995" s="33">
        <v>1.6</v>
      </c>
      <c r="J1995" s="42">
        <v>1.4</v>
      </c>
      <c r="K1995" s="33">
        <v>0.5</v>
      </c>
      <c r="L1995" s="42">
        <v>0.7</v>
      </c>
      <c r="M1995" s="33">
        <v>0.3</v>
      </c>
      <c r="N1995" s="42">
        <v>0.2</v>
      </c>
      <c r="O1995" s="33">
        <v>0.3</v>
      </c>
      <c r="P1995" s="42">
        <v>271.14</v>
      </c>
      <c r="Q1995" s="33">
        <v>182.84</v>
      </c>
      <c r="R1995" s="42">
        <v>218.36</v>
      </c>
      <c r="S1995" s="33">
        <v>265.93</v>
      </c>
      <c r="T1995" s="42">
        <v>10.18</v>
      </c>
      <c r="U1995" s="33">
        <v>10.5</v>
      </c>
      <c r="V1995" s="116">
        <v>10.27</v>
      </c>
    </row>
    <row r="1996" spans="1:22" x14ac:dyDescent="0.25">
      <c r="A1996" s="26" t="s">
        <v>481</v>
      </c>
      <c r="B1996" s="42">
        <v>0.8</v>
      </c>
      <c r="C1996" s="33">
        <v>8.1</v>
      </c>
      <c r="D1996" s="42">
        <v>6</v>
      </c>
      <c r="E1996" s="33">
        <v>0.3</v>
      </c>
      <c r="F1996" s="42">
        <v>1.9</v>
      </c>
      <c r="G1996" s="33">
        <v>1.8</v>
      </c>
      <c r="H1996" s="42">
        <v>0</v>
      </c>
      <c r="I1996" s="33">
        <v>1.6</v>
      </c>
      <c r="J1996" s="42">
        <v>1.4</v>
      </c>
      <c r="K1996" s="33">
        <v>0.4</v>
      </c>
      <c r="L1996" s="42">
        <v>0.7</v>
      </c>
      <c r="M1996" s="33">
        <v>0.2</v>
      </c>
      <c r="N1996" s="42">
        <v>0.2</v>
      </c>
      <c r="O1996" s="33">
        <v>0.3</v>
      </c>
      <c r="P1996" s="42">
        <v>273.14999999999998</v>
      </c>
      <c r="Q1996" s="33">
        <v>180.57</v>
      </c>
      <c r="R1996" s="42">
        <v>217.9</v>
      </c>
      <c r="S1996" s="33">
        <v>266</v>
      </c>
      <c r="T1996" s="42">
        <v>10.27</v>
      </c>
      <c r="U1996" s="33">
        <v>10.76</v>
      </c>
      <c r="V1996" s="116">
        <v>10.42</v>
      </c>
    </row>
    <row r="1997" spans="1:22" x14ac:dyDescent="0.25">
      <c r="A1997" s="26" t="s">
        <v>2309</v>
      </c>
      <c r="B1997" s="42">
        <v>1.7</v>
      </c>
      <c r="C1997" s="33">
        <v>8.1999999999999993</v>
      </c>
      <c r="D1997" s="42">
        <v>6.4</v>
      </c>
      <c r="E1997" s="33">
        <v>0.3</v>
      </c>
      <c r="F1997" s="42">
        <v>1.9</v>
      </c>
      <c r="G1997" s="33">
        <v>1.6</v>
      </c>
      <c r="H1997" s="42">
        <v>0.1</v>
      </c>
      <c r="I1997" s="33">
        <v>1.4</v>
      </c>
      <c r="J1997" s="42">
        <v>1.5</v>
      </c>
      <c r="K1997" s="33">
        <v>0.2</v>
      </c>
      <c r="L1997" s="42">
        <v>0.7</v>
      </c>
      <c r="M1997" s="33">
        <v>0.2</v>
      </c>
      <c r="N1997" s="42">
        <v>0.1</v>
      </c>
      <c r="O1997" s="33">
        <v>0.2</v>
      </c>
      <c r="P1997" s="42">
        <v>265.83999999999997</v>
      </c>
      <c r="Q1997" s="33">
        <v>168</v>
      </c>
      <c r="R1997" s="42">
        <v>202.82</v>
      </c>
      <c r="S1997" s="33">
        <v>266.08999999999997</v>
      </c>
      <c r="T1997" s="42">
        <v>10.220000000000001</v>
      </c>
      <c r="U1997" s="33">
        <v>10.66</v>
      </c>
      <c r="V1997" s="116">
        <v>10.25</v>
      </c>
    </row>
    <row r="1998" spans="1:22" x14ac:dyDescent="0.25">
      <c r="A1998" s="26" t="s">
        <v>2310</v>
      </c>
      <c r="B1998" s="42">
        <v>1.4</v>
      </c>
      <c r="C1998" s="33">
        <v>9.1</v>
      </c>
      <c r="D1998" s="42">
        <v>6.2</v>
      </c>
      <c r="E1998" s="33">
        <v>0.3</v>
      </c>
      <c r="F1998" s="42">
        <v>1.7</v>
      </c>
      <c r="G1998" s="33">
        <v>1.8</v>
      </c>
      <c r="H1998" s="42">
        <v>0</v>
      </c>
      <c r="I1998" s="33">
        <v>1.6</v>
      </c>
      <c r="J1998" s="42">
        <v>1.4</v>
      </c>
      <c r="K1998" s="33">
        <v>0.3</v>
      </c>
      <c r="L1998" s="42">
        <v>0.7</v>
      </c>
      <c r="M1998" s="33">
        <v>0.4</v>
      </c>
      <c r="N1998" s="42">
        <v>0.1</v>
      </c>
      <c r="O1998" s="33">
        <v>0.2</v>
      </c>
      <c r="P1998" s="42">
        <v>258.35000000000002</v>
      </c>
      <c r="Q1998" s="33">
        <v>173.41</v>
      </c>
      <c r="R1998" s="42">
        <v>206.48</v>
      </c>
      <c r="S1998" s="33">
        <v>266.10000000000002</v>
      </c>
      <c r="T1998" s="42">
        <v>10.72</v>
      </c>
      <c r="U1998" s="33">
        <v>11.19</v>
      </c>
      <c r="V1998" s="116">
        <v>10.63</v>
      </c>
    </row>
    <row r="1999" spans="1:22" x14ac:dyDescent="0.25">
      <c r="A1999" s="26" t="s">
        <v>482</v>
      </c>
      <c r="B1999" s="42">
        <v>0.7</v>
      </c>
      <c r="C1999" s="33">
        <v>6.2</v>
      </c>
      <c r="D1999" s="42">
        <v>5.5</v>
      </c>
      <c r="E1999" s="33">
        <v>0.2</v>
      </c>
      <c r="F1999" s="42">
        <v>1.5</v>
      </c>
      <c r="G1999" s="33">
        <v>1.5</v>
      </c>
      <c r="H1999" s="42">
        <v>0.2</v>
      </c>
      <c r="I1999" s="33">
        <v>2</v>
      </c>
      <c r="J1999" s="42">
        <v>1.6</v>
      </c>
      <c r="K1999" s="33">
        <v>0.4</v>
      </c>
      <c r="L1999" s="42">
        <v>0.6</v>
      </c>
      <c r="M1999" s="33">
        <v>0.1</v>
      </c>
      <c r="N1999" s="42">
        <v>0.2</v>
      </c>
      <c r="O1999" s="33">
        <v>0.1</v>
      </c>
      <c r="P1999" s="42">
        <v>264.62</v>
      </c>
      <c r="Q1999" s="33">
        <v>171.73</v>
      </c>
      <c r="R1999" s="42">
        <v>207.73</v>
      </c>
      <c r="S1999" s="33">
        <v>265.60000000000002</v>
      </c>
      <c r="T1999" s="42">
        <v>8.4</v>
      </c>
      <c r="U1999" s="33">
        <v>8.73</v>
      </c>
      <c r="V1999" s="116">
        <v>8.5500000000000007</v>
      </c>
    </row>
    <row r="2000" spans="1:22" x14ac:dyDescent="0.25">
      <c r="A2000" s="26" t="s">
        <v>2311</v>
      </c>
      <c r="B2000" s="42">
        <v>0.9</v>
      </c>
      <c r="C2000" s="33">
        <v>7.5</v>
      </c>
      <c r="D2000" s="42">
        <v>6.1</v>
      </c>
      <c r="E2000" s="33">
        <v>0.2</v>
      </c>
      <c r="F2000" s="42">
        <v>1.6</v>
      </c>
      <c r="G2000" s="33">
        <v>1.6</v>
      </c>
      <c r="H2000" s="42">
        <v>0.1</v>
      </c>
      <c r="I2000" s="33">
        <v>1.6</v>
      </c>
      <c r="J2000" s="42">
        <v>1.3</v>
      </c>
      <c r="K2000" s="33">
        <v>0.3</v>
      </c>
      <c r="L2000" s="42">
        <v>0.7</v>
      </c>
      <c r="M2000" s="33">
        <v>0.3</v>
      </c>
      <c r="N2000" s="42">
        <v>0.1</v>
      </c>
      <c r="O2000" s="33">
        <v>0.2</v>
      </c>
      <c r="P2000" s="42">
        <v>257.17</v>
      </c>
      <c r="Q2000" s="33">
        <v>170.99</v>
      </c>
      <c r="R2000" s="42">
        <v>206.12</v>
      </c>
      <c r="S2000" s="33">
        <v>266.20999999999998</v>
      </c>
      <c r="T2000" s="42">
        <v>9.4</v>
      </c>
      <c r="U2000" s="33">
        <v>9.83</v>
      </c>
      <c r="V2000" s="116">
        <v>9.6300000000000008</v>
      </c>
    </row>
    <row r="2001" spans="1:22" x14ac:dyDescent="0.25">
      <c r="A2001" s="26" t="s">
        <v>2312</v>
      </c>
      <c r="B2001" s="42">
        <v>0.7</v>
      </c>
      <c r="C2001" s="33">
        <v>8.6</v>
      </c>
      <c r="D2001" s="42">
        <v>6.3</v>
      </c>
      <c r="E2001" s="33">
        <v>0.1</v>
      </c>
      <c r="F2001" s="42">
        <v>1.8</v>
      </c>
      <c r="G2001" s="33">
        <v>1.8</v>
      </c>
      <c r="H2001" s="42">
        <v>0.3</v>
      </c>
      <c r="I2001" s="33">
        <v>1.9</v>
      </c>
      <c r="J2001" s="42">
        <v>2</v>
      </c>
      <c r="K2001" s="33">
        <v>0.4</v>
      </c>
      <c r="L2001" s="42">
        <v>0.7</v>
      </c>
      <c r="M2001" s="33">
        <v>0.1</v>
      </c>
      <c r="N2001" s="42">
        <v>0.1</v>
      </c>
      <c r="O2001" s="33">
        <v>0.2</v>
      </c>
      <c r="P2001" s="42">
        <v>232.05</v>
      </c>
      <c r="Q2001" s="33">
        <v>142.33000000000001</v>
      </c>
      <c r="R2001" s="42">
        <v>184.8</v>
      </c>
      <c r="S2001" s="33">
        <v>266.52</v>
      </c>
      <c r="T2001" s="42">
        <v>10.79</v>
      </c>
      <c r="U2001" s="33">
        <v>11.38</v>
      </c>
      <c r="V2001" s="116">
        <v>11.34</v>
      </c>
    </row>
    <row r="2002" spans="1:22" x14ac:dyDescent="0.25">
      <c r="A2002" s="26" t="s">
        <v>483</v>
      </c>
      <c r="B2002" s="42">
        <v>2.7</v>
      </c>
      <c r="C2002" s="33">
        <v>14.7</v>
      </c>
      <c r="D2002" s="42">
        <v>9.3000000000000007</v>
      </c>
      <c r="E2002" s="33">
        <v>0.6</v>
      </c>
      <c r="F2002" s="42">
        <v>2.5</v>
      </c>
      <c r="G2002" s="33">
        <v>2.6</v>
      </c>
      <c r="H2002" s="42">
        <v>0.3</v>
      </c>
      <c r="I2002" s="33">
        <v>2.7</v>
      </c>
      <c r="J2002" s="42">
        <v>2.4</v>
      </c>
      <c r="K2002" s="33">
        <v>0.5</v>
      </c>
      <c r="L2002" s="42">
        <v>1.1000000000000001</v>
      </c>
      <c r="M2002" s="33">
        <v>0.3</v>
      </c>
      <c r="N2002" s="42">
        <v>0.2</v>
      </c>
      <c r="O2002" s="33">
        <v>0.3</v>
      </c>
      <c r="P2002" s="42">
        <v>181.42</v>
      </c>
      <c r="Q2002" s="33">
        <v>121.09</v>
      </c>
      <c r="R2002" s="42">
        <v>145.86000000000001</v>
      </c>
      <c r="S2002" s="33">
        <v>268.48</v>
      </c>
      <c r="T2002" s="42">
        <v>17.600000000000001</v>
      </c>
      <c r="U2002" s="33">
        <v>17.97</v>
      </c>
      <c r="V2002" s="116">
        <v>17.34</v>
      </c>
    </row>
    <row r="2003" spans="1:22" x14ac:dyDescent="0.25">
      <c r="A2003" s="26" t="s">
        <v>2313</v>
      </c>
      <c r="B2003" s="42">
        <v>2.1</v>
      </c>
      <c r="C2003" s="33">
        <v>13.6</v>
      </c>
      <c r="D2003" s="42">
        <v>8.6999999999999993</v>
      </c>
      <c r="E2003" s="33">
        <v>0.2</v>
      </c>
      <c r="F2003" s="42">
        <v>2.5</v>
      </c>
      <c r="G2003" s="33">
        <v>2.2000000000000002</v>
      </c>
      <c r="H2003" s="42">
        <v>0.1</v>
      </c>
      <c r="I2003" s="33">
        <v>2.2000000000000002</v>
      </c>
      <c r="J2003" s="42">
        <v>1.7</v>
      </c>
      <c r="K2003" s="33">
        <v>0.4</v>
      </c>
      <c r="L2003" s="42">
        <v>1</v>
      </c>
      <c r="M2003" s="33">
        <v>0.3</v>
      </c>
      <c r="N2003" s="42">
        <v>0.2</v>
      </c>
      <c r="O2003" s="33">
        <v>0.3</v>
      </c>
      <c r="P2003" s="42">
        <v>213.36</v>
      </c>
      <c r="Q2003" s="33">
        <v>140.37</v>
      </c>
      <c r="R2003" s="42">
        <v>170.54</v>
      </c>
      <c r="S2003" s="33">
        <v>267.69</v>
      </c>
      <c r="T2003" s="42">
        <v>16.25</v>
      </c>
      <c r="U2003" s="33">
        <v>16.649999999999999</v>
      </c>
      <c r="V2003" s="116">
        <v>16.16</v>
      </c>
    </row>
    <row r="2004" spans="1:22" x14ac:dyDescent="0.25">
      <c r="A2004" s="26" t="s">
        <v>2314</v>
      </c>
      <c r="B2004" s="42">
        <v>1.7</v>
      </c>
      <c r="C2004" s="33">
        <v>12.7</v>
      </c>
      <c r="D2004" s="42">
        <v>8.4</v>
      </c>
      <c r="E2004" s="33">
        <v>0.2</v>
      </c>
      <c r="F2004" s="42">
        <v>2</v>
      </c>
      <c r="G2004" s="33">
        <v>2</v>
      </c>
      <c r="H2004" s="42">
        <v>0.1</v>
      </c>
      <c r="I2004" s="33">
        <v>1.2</v>
      </c>
      <c r="J2004" s="42">
        <v>1</v>
      </c>
      <c r="K2004" s="33">
        <v>0.3</v>
      </c>
      <c r="L2004" s="42">
        <v>0.5</v>
      </c>
      <c r="M2004" s="33">
        <v>0.4</v>
      </c>
      <c r="N2004" s="42">
        <v>0.2</v>
      </c>
      <c r="O2004" s="33">
        <v>0.3</v>
      </c>
      <c r="P2004" s="42">
        <v>204.16</v>
      </c>
      <c r="Q2004" s="33">
        <v>133.80000000000001</v>
      </c>
      <c r="R2004" s="42">
        <v>161.44999999999999</v>
      </c>
      <c r="S2004" s="33">
        <v>267.83999999999997</v>
      </c>
      <c r="T2004" s="42">
        <v>15.27</v>
      </c>
      <c r="U2004" s="33">
        <v>15.68</v>
      </c>
      <c r="V2004" s="116">
        <v>14.99</v>
      </c>
    </row>
    <row r="2005" spans="1:22" x14ac:dyDescent="0.25">
      <c r="A2005" s="26" t="s">
        <v>484</v>
      </c>
      <c r="B2005" s="42">
        <v>2.9</v>
      </c>
      <c r="C2005" s="33">
        <v>14.7</v>
      </c>
      <c r="D2005" s="42">
        <v>8.9</v>
      </c>
      <c r="E2005" s="33">
        <v>0.5</v>
      </c>
      <c r="F2005" s="42">
        <v>2.1</v>
      </c>
      <c r="G2005" s="33">
        <v>2.2000000000000002</v>
      </c>
      <c r="H2005" s="42">
        <v>0.2</v>
      </c>
      <c r="I2005" s="33">
        <v>1.5</v>
      </c>
      <c r="J2005" s="42">
        <v>1.5</v>
      </c>
      <c r="K2005" s="33">
        <v>0.3</v>
      </c>
      <c r="L2005" s="42">
        <v>1.1000000000000001</v>
      </c>
      <c r="M2005" s="33">
        <v>0.4</v>
      </c>
      <c r="N2005" s="42">
        <v>0.1</v>
      </c>
      <c r="O2005" s="33">
        <v>0.4</v>
      </c>
      <c r="P2005" s="42">
        <v>196.21</v>
      </c>
      <c r="Q2005" s="33">
        <v>127.14</v>
      </c>
      <c r="R2005" s="42">
        <v>151.52000000000001</v>
      </c>
      <c r="S2005" s="33">
        <v>267.45</v>
      </c>
      <c r="T2005" s="42">
        <v>17.66</v>
      </c>
      <c r="U2005" s="33">
        <v>18.36</v>
      </c>
      <c r="V2005" s="116">
        <v>17.93</v>
      </c>
    </row>
    <row r="2006" spans="1:22" x14ac:dyDescent="0.25">
      <c r="A2006" s="26" t="s">
        <v>2315</v>
      </c>
      <c r="B2006" s="42">
        <v>1.3</v>
      </c>
      <c r="C2006" s="33">
        <v>12.5</v>
      </c>
      <c r="D2006" s="42">
        <v>8.3000000000000007</v>
      </c>
      <c r="E2006" s="33">
        <v>0.1</v>
      </c>
      <c r="F2006" s="42">
        <v>2</v>
      </c>
      <c r="G2006" s="33">
        <v>2.6</v>
      </c>
      <c r="H2006" s="42">
        <v>0.4</v>
      </c>
      <c r="I2006" s="33">
        <v>2.4</v>
      </c>
      <c r="J2006" s="42">
        <v>2.2999999999999998</v>
      </c>
      <c r="K2006" s="33">
        <v>0.4</v>
      </c>
      <c r="L2006" s="42">
        <v>1.3</v>
      </c>
      <c r="M2006" s="33">
        <v>0.5</v>
      </c>
      <c r="N2006" s="42">
        <v>0.2</v>
      </c>
      <c r="O2006" s="33">
        <v>0.3</v>
      </c>
      <c r="P2006" s="42">
        <v>200.27</v>
      </c>
      <c r="Q2006" s="33">
        <v>131.25</v>
      </c>
      <c r="R2006" s="42">
        <v>157.08000000000001</v>
      </c>
      <c r="S2006" s="33">
        <v>267.64</v>
      </c>
      <c r="T2006" s="42">
        <v>15.16</v>
      </c>
      <c r="U2006" s="33">
        <v>15.61</v>
      </c>
      <c r="V2006" s="116">
        <v>15.3</v>
      </c>
    </row>
    <row r="2007" spans="1:22" x14ac:dyDescent="0.25">
      <c r="A2007" s="26" t="s">
        <v>2316</v>
      </c>
      <c r="B2007" s="42">
        <v>0.8</v>
      </c>
      <c r="C2007" s="33">
        <v>11</v>
      </c>
      <c r="D2007" s="42">
        <v>7.4</v>
      </c>
      <c r="E2007" s="33">
        <v>0.1</v>
      </c>
      <c r="F2007" s="42">
        <v>1.5</v>
      </c>
      <c r="G2007" s="33">
        <v>2.1</v>
      </c>
      <c r="H2007" s="42">
        <v>0.4</v>
      </c>
      <c r="I2007" s="33">
        <v>2.1</v>
      </c>
      <c r="J2007" s="42">
        <v>2.9</v>
      </c>
      <c r="K2007" s="33">
        <v>0.5</v>
      </c>
      <c r="L2007" s="42">
        <v>1.4</v>
      </c>
      <c r="M2007" s="33">
        <v>0.7</v>
      </c>
      <c r="N2007" s="42">
        <v>0.2</v>
      </c>
      <c r="O2007" s="33">
        <v>0.3</v>
      </c>
      <c r="P2007" s="42">
        <v>220.24</v>
      </c>
      <c r="Q2007" s="33">
        <v>142.63</v>
      </c>
      <c r="R2007" s="42">
        <v>176.13</v>
      </c>
      <c r="S2007" s="33">
        <v>267.04000000000002</v>
      </c>
      <c r="T2007" s="42">
        <v>13.3</v>
      </c>
      <c r="U2007" s="33">
        <v>13.78</v>
      </c>
      <c r="V2007" s="116">
        <v>13.46</v>
      </c>
    </row>
    <row r="2008" spans="1:22" x14ac:dyDescent="0.25">
      <c r="A2008" s="26" t="s">
        <v>485</v>
      </c>
      <c r="B2008" s="42">
        <v>2.2000000000000002</v>
      </c>
      <c r="C2008" s="33">
        <v>13.3</v>
      </c>
      <c r="D2008" s="42">
        <v>9.4</v>
      </c>
      <c r="E2008" s="33">
        <v>0.1</v>
      </c>
      <c r="F2008" s="42">
        <v>1.9</v>
      </c>
      <c r="G2008" s="33">
        <v>2.7</v>
      </c>
      <c r="H2008" s="42">
        <v>0.2</v>
      </c>
      <c r="I2008" s="33">
        <v>2.8</v>
      </c>
      <c r="J2008" s="42">
        <v>3</v>
      </c>
      <c r="K2008" s="33">
        <v>0.5</v>
      </c>
      <c r="L2008" s="42">
        <v>1.6</v>
      </c>
      <c r="M2008" s="33">
        <v>0.5</v>
      </c>
      <c r="N2008" s="42">
        <v>0.2</v>
      </c>
      <c r="O2008" s="33">
        <v>0.4</v>
      </c>
      <c r="P2008" s="42">
        <v>194.91</v>
      </c>
      <c r="Q2008" s="33">
        <v>129.21</v>
      </c>
      <c r="R2008" s="42">
        <v>156.72</v>
      </c>
      <c r="S2008" s="33">
        <v>268</v>
      </c>
      <c r="T2008" s="42">
        <v>16.29</v>
      </c>
      <c r="U2008" s="33">
        <v>16.850000000000001</v>
      </c>
      <c r="V2008" s="116">
        <v>16.34</v>
      </c>
    </row>
    <row r="2009" spans="1:22" x14ac:dyDescent="0.25">
      <c r="A2009" s="26" t="s">
        <v>2317</v>
      </c>
      <c r="B2009" s="42">
        <v>1.2</v>
      </c>
      <c r="C2009" s="33">
        <v>11.5</v>
      </c>
      <c r="D2009" s="42">
        <v>7.7</v>
      </c>
      <c r="E2009" s="33">
        <v>0.1</v>
      </c>
      <c r="F2009" s="42">
        <v>1.7</v>
      </c>
      <c r="G2009" s="33">
        <v>2.6</v>
      </c>
      <c r="H2009" s="42">
        <v>0.3</v>
      </c>
      <c r="I2009" s="33">
        <v>3.4</v>
      </c>
      <c r="J2009" s="42">
        <v>3.3</v>
      </c>
      <c r="K2009" s="33">
        <v>0.5</v>
      </c>
      <c r="L2009" s="42">
        <v>1.5</v>
      </c>
      <c r="M2009" s="33">
        <v>0.5</v>
      </c>
      <c r="N2009" s="42">
        <v>0.2</v>
      </c>
      <c r="O2009" s="33">
        <v>0.2</v>
      </c>
      <c r="P2009" s="42">
        <v>192.86</v>
      </c>
      <c r="Q2009" s="33">
        <v>127.58</v>
      </c>
      <c r="R2009" s="42">
        <v>161.5</v>
      </c>
      <c r="S2009" s="33">
        <v>267.60000000000002</v>
      </c>
      <c r="T2009" s="42">
        <v>14.26</v>
      </c>
      <c r="U2009" s="33">
        <v>14.67</v>
      </c>
      <c r="V2009" s="116">
        <v>14.49</v>
      </c>
    </row>
    <row r="2010" spans="1:22" x14ac:dyDescent="0.25">
      <c r="A2010" s="26" t="s">
        <v>2318</v>
      </c>
      <c r="B2010" s="42">
        <v>1.8</v>
      </c>
      <c r="C2010" s="33">
        <v>9.8000000000000007</v>
      </c>
      <c r="D2010" s="42">
        <v>6.9</v>
      </c>
      <c r="E2010" s="33">
        <v>0.3</v>
      </c>
      <c r="F2010" s="42">
        <v>1.5</v>
      </c>
      <c r="G2010" s="33">
        <v>1.7</v>
      </c>
      <c r="H2010" s="42">
        <v>0.1</v>
      </c>
      <c r="I2010" s="33">
        <v>1.6</v>
      </c>
      <c r="J2010" s="42">
        <v>1.9</v>
      </c>
      <c r="K2010" s="33">
        <v>0.3</v>
      </c>
      <c r="L2010" s="42">
        <v>0.9</v>
      </c>
      <c r="M2010" s="33">
        <v>0.4</v>
      </c>
      <c r="N2010" s="42">
        <v>0.1</v>
      </c>
      <c r="O2010" s="33">
        <v>0.3</v>
      </c>
      <c r="P2010" s="42">
        <v>203.42</v>
      </c>
      <c r="Q2010" s="33">
        <v>135.07</v>
      </c>
      <c r="R2010" s="42">
        <v>164.12</v>
      </c>
      <c r="S2010" s="33">
        <v>268.26</v>
      </c>
      <c r="T2010" s="42">
        <v>13.94</v>
      </c>
      <c r="U2010" s="33">
        <v>14</v>
      </c>
      <c r="V2010" s="116">
        <v>13.39</v>
      </c>
    </row>
    <row r="2011" spans="1:22" x14ac:dyDescent="0.25">
      <c r="A2011" s="26" t="s">
        <v>486</v>
      </c>
      <c r="B2011" s="42">
        <v>1.8</v>
      </c>
      <c r="C2011" s="33">
        <v>11.3</v>
      </c>
      <c r="D2011" s="42">
        <v>6.6</v>
      </c>
      <c r="E2011" s="33">
        <v>0.3</v>
      </c>
      <c r="F2011" s="42">
        <v>1.7</v>
      </c>
      <c r="G2011" s="33">
        <v>1.9</v>
      </c>
      <c r="H2011" s="42">
        <v>0</v>
      </c>
      <c r="I2011" s="33">
        <v>1.5</v>
      </c>
      <c r="J2011" s="42">
        <v>1.7</v>
      </c>
      <c r="K2011" s="33">
        <v>0.3</v>
      </c>
      <c r="L2011" s="42">
        <v>1</v>
      </c>
      <c r="M2011" s="33">
        <v>0.4</v>
      </c>
      <c r="N2011" s="42">
        <v>0.2</v>
      </c>
      <c r="O2011" s="33">
        <v>0.3</v>
      </c>
      <c r="P2011" s="42">
        <v>215.07</v>
      </c>
      <c r="Q2011" s="33">
        <v>150.51</v>
      </c>
      <c r="R2011" s="42">
        <v>172.1</v>
      </c>
      <c r="S2011" s="33">
        <v>268.39999999999998</v>
      </c>
      <c r="T2011" s="42">
        <v>13.7</v>
      </c>
      <c r="U2011" s="33">
        <v>13.86</v>
      </c>
      <c r="V2011" s="116">
        <v>13.03</v>
      </c>
    </row>
    <row r="2012" spans="1:22" x14ac:dyDescent="0.25">
      <c r="A2012" s="26" t="s">
        <v>2319</v>
      </c>
      <c r="B2012" s="42">
        <v>1.7</v>
      </c>
      <c r="C2012" s="33">
        <v>11.2</v>
      </c>
      <c r="D2012" s="42">
        <v>8.1</v>
      </c>
      <c r="E2012" s="33">
        <v>0.4</v>
      </c>
      <c r="F2012" s="42">
        <v>1.9</v>
      </c>
      <c r="G2012" s="33">
        <v>1.6</v>
      </c>
      <c r="H2012" s="42">
        <v>0.1</v>
      </c>
      <c r="I2012" s="33">
        <v>2.2999999999999998</v>
      </c>
      <c r="J2012" s="42">
        <v>2.2999999999999998</v>
      </c>
      <c r="K2012" s="33">
        <v>0.4</v>
      </c>
      <c r="L2012" s="42">
        <v>1.1000000000000001</v>
      </c>
      <c r="M2012" s="33">
        <v>0.5</v>
      </c>
      <c r="N2012" s="42">
        <v>0.2</v>
      </c>
      <c r="O2012" s="33">
        <v>0.3</v>
      </c>
      <c r="P2012" s="42">
        <v>208.1</v>
      </c>
      <c r="Q2012" s="33">
        <v>144.78</v>
      </c>
      <c r="R2012" s="42">
        <v>167.12</v>
      </c>
      <c r="S2012" s="33">
        <v>268.64999999999998</v>
      </c>
      <c r="T2012" s="42">
        <v>13.53</v>
      </c>
      <c r="U2012" s="33">
        <v>13.64</v>
      </c>
      <c r="V2012" s="116">
        <v>12.77</v>
      </c>
    </row>
    <row r="2013" spans="1:22" x14ac:dyDescent="0.25">
      <c r="A2013" s="26" t="s">
        <v>2320</v>
      </c>
      <c r="B2013" s="42">
        <v>2.1</v>
      </c>
      <c r="C2013" s="33">
        <v>10.1</v>
      </c>
      <c r="D2013" s="42">
        <v>6</v>
      </c>
      <c r="E2013" s="33">
        <v>0.2</v>
      </c>
      <c r="F2013" s="42">
        <v>1.6</v>
      </c>
      <c r="G2013" s="33">
        <v>1.4</v>
      </c>
      <c r="H2013" s="42">
        <v>0.1</v>
      </c>
      <c r="I2013" s="33">
        <v>1.8</v>
      </c>
      <c r="J2013" s="42">
        <v>2</v>
      </c>
      <c r="K2013" s="33">
        <v>0.2</v>
      </c>
      <c r="L2013" s="42">
        <v>0.9</v>
      </c>
      <c r="M2013" s="33">
        <v>0.4</v>
      </c>
      <c r="N2013" s="42">
        <v>0.2</v>
      </c>
      <c r="O2013" s="33">
        <v>0.2</v>
      </c>
      <c r="P2013" s="42">
        <v>226.05</v>
      </c>
      <c r="Q2013" s="33">
        <v>159.88999999999999</v>
      </c>
      <c r="R2013" s="42">
        <v>185.91</v>
      </c>
      <c r="S2013" s="33">
        <v>268.62</v>
      </c>
      <c r="T2013" s="42">
        <v>12.3</v>
      </c>
      <c r="U2013" s="33">
        <v>12.1</v>
      </c>
      <c r="V2013" s="116">
        <v>11.26</v>
      </c>
    </row>
    <row r="2014" spans="1:22" x14ac:dyDescent="0.25">
      <c r="A2014" s="26" t="s">
        <v>487</v>
      </c>
      <c r="B2014" s="42">
        <v>1</v>
      </c>
      <c r="C2014" s="33">
        <v>5.9</v>
      </c>
      <c r="D2014" s="42">
        <v>4.7</v>
      </c>
      <c r="E2014" s="33">
        <v>0.2</v>
      </c>
      <c r="F2014" s="42">
        <v>0.9</v>
      </c>
      <c r="G2014" s="33">
        <v>1.2</v>
      </c>
      <c r="H2014" s="42">
        <v>0.2</v>
      </c>
      <c r="I2014" s="33">
        <v>1.6</v>
      </c>
      <c r="J2014" s="42">
        <v>1.4</v>
      </c>
      <c r="K2014" s="33">
        <v>0.4</v>
      </c>
      <c r="L2014" s="42">
        <v>0.7</v>
      </c>
      <c r="M2014" s="33">
        <v>0.3</v>
      </c>
      <c r="N2014" s="42">
        <v>0.1</v>
      </c>
      <c r="O2014" s="33">
        <v>0.1</v>
      </c>
      <c r="P2014" s="42">
        <v>273.10000000000002</v>
      </c>
      <c r="Q2014" s="33">
        <v>188.48</v>
      </c>
      <c r="R2014" s="42">
        <v>228.41</v>
      </c>
      <c r="S2014" s="33">
        <v>267.36</v>
      </c>
      <c r="T2014" s="42">
        <v>8.1300000000000008</v>
      </c>
      <c r="U2014" s="33">
        <v>8.41</v>
      </c>
      <c r="V2014" s="116">
        <v>7.86</v>
      </c>
    </row>
    <row r="2015" spans="1:22" x14ac:dyDescent="0.25">
      <c r="A2015" s="26" t="s">
        <v>2321</v>
      </c>
      <c r="B2015" s="42">
        <v>0.9</v>
      </c>
      <c r="C2015" s="33">
        <v>6.5</v>
      </c>
      <c r="D2015" s="42">
        <v>5.3</v>
      </c>
      <c r="E2015" s="33">
        <v>0.3</v>
      </c>
      <c r="F2015" s="42">
        <v>1.2</v>
      </c>
      <c r="G2015" s="33">
        <v>1.4</v>
      </c>
      <c r="H2015" s="42">
        <v>0</v>
      </c>
      <c r="I2015" s="33">
        <v>0.8</v>
      </c>
      <c r="J2015" s="42">
        <v>1.2</v>
      </c>
      <c r="K2015" s="33">
        <v>0.1</v>
      </c>
      <c r="L2015" s="42">
        <v>0.6</v>
      </c>
      <c r="M2015" s="33">
        <v>0.4</v>
      </c>
      <c r="N2015" s="42">
        <v>0.1</v>
      </c>
      <c r="O2015" s="33">
        <v>0.2</v>
      </c>
      <c r="P2015" s="42">
        <v>295.86</v>
      </c>
      <c r="Q2015" s="33">
        <v>198.53</v>
      </c>
      <c r="R2015" s="42">
        <v>243.07</v>
      </c>
      <c r="S2015" s="33">
        <v>267.39999999999998</v>
      </c>
      <c r="T2015" s="42">
        <v>8.36</v>
      </c>
      <c r="U2015" s="33">
        <v>8.6300000000000008</v>
      </c>
      <c r="V2015" s="116">
        <v>8.16</v>
      </c>
    </row>
    <row r="2016" spans="1:22" x14ac:dyDescent="0.25">
      <c r="A2016" s="26" t="s">
        <v>2322</v>
      </c>
      <c r="B2016" s="42">
        <v>1.5</v>
      </c>
      <c r="C2016" s="33">
        <v>8.1999999999999993</v>
      </c>
      <c r="D2016" s="42">
        <v>5.5</v>
      </c>
      <c r="E2016" s="33">
        <v>0.3</v>
      </c>
      <c r="F2016" s="42">
        <v>1.6</v>
      </c>
      <c r="G2016" s="33">
        <v>1.4</v>
      </c>
      <c r="H2016" s="42">
        <v>0.1</v>
      </c>
      <c r="I2016" s="33">
        <v>1.7</v>
      </c>
      <c r="J2016" s="42">
        <v>1.8</v>
      </c>
      <c r="K2016" s="33">
        <v>0.3</v>
      </c>
      <c r="L2016" s="42">
        <v>1</v>
      </c>
      <c r="M2016" s="33">
        <v>0.4</v>
      </c>
      <c r="N2016" s="42">
        <v>0.1</v>
      </c>
      <c r="O2016" s="33">
        <v>0.1</v>
      </c>
      <c r="P2016" s="42">
        <v>242.5</v>
      </c>
      <c r="Q2016" s="33">
        <v>158.22</v>
      </c>
      <c r="R2016" s="42">
        <v>196.41</v>
      </c>
      <c r="S2016" s="33">
        <v>267.95999999999998</v>
      </c>
      <c r="T2016" s="42">
        <v>10.66</v>
      </c>
      <c r="U2016" s="33">
        <v>10.75</v>
      </c>
      <c r="V2016" s="116">
        <v>10.050000000000001</v>
      </c>
    </row>
    <row r="2017" spans="1:22" x14ac:dyDescent="0.25">
      <c r="A2017" s="26" t="s">
        <v>2323</v>
      </c>
      <c r="B2017" s="42">
        <v>2.2000000000000002</v>
      </c>
      <c r="C2017" s="33">
        <v>13.2</v>
      </c>
      <c r="D2017" s="42">
        <v>7.6</v>
      </c>
      <c r="E2017" s="33">
        <v>0.5</v>
      </c>
      <c r="F2017" s="42">
        <v>1.8</v>
      </c>
      <c r="G2017" s="33">
        <v>1.7</v>
      </c>
      <c r="H2017" s="42">
        <v>0.2</v>
      </c>
      <c r="I2017" s="33">
        <v>2.4</v>
      </c>
      <c r="J2017" s="42">
        <v>2.7</v>
      </c>
      <c r="K2017" s="33">
        <v>0.4</v>
      </c>
      <c r="L2017" s="42">
        <v>1.1000000000000001</v>
      </c>
      <c r="M2017" s="33">
        <v>0.5</v>
      </c>
      <c r="N2017" s="42">
        <v>0.2</v>
      </c>
      <c r="O2017" s="33">
        <v>0.2</v>
      </c>
      <c r="P2017" s="42">
        <v>181.18</v>
      </c>
      <c r="Q2017" s="33">
        <v>124.49</v>
      </c>
      <c r="R2017" s="42">
        <v>148.91999999999999</v>
      </c>
      <c r="S2017" s="33">
        <v>270.08</v>
      </c>
      <c r="T2017" s="42">
        <v>15.19</v>
      </c>
      <c r="U2017" s="33">
        <v>15.53</v>
      </c>
      <c r="V2017" s="116">
        <v>14.53</v>
      </c>
    </row>
    <row r="2018" spans="1:22" x14ac:dyDescent="0.25">
      <c r="A2018" s="26" t="s">
        <v>2324</v>
      </c>
      <c r="B2018" s="42">
        <v>2.4</v>
      </c>
      <c r="C2018" s="33">
        <v>10.9</v>
      </c>
      <c r="D2018" s="42">
        <v>6.2</v>
      </c>
      <c r="E2018" s="33">
        <v>0.4</v>
      </c>
      <c r="F2018" s="42">
        <v>2.2000000000000002</v>
      </c>
      <c r="G2018" s="33">
        <v>3.7</v>
      </c>
      <c r="H2018" s="42">
        <v>0.1</v>
      </c>
      <c r="I2018" s="33">
        <v>4.4000000000000004</v>
      </c>
      <c r="J2018" s="42">
        <v>2.2000000000000002</v>
      </c>
      <c r="K2018" s="33">
        <v>0.5</v>
      </c>
      <c r="L2018" s="42">
        <v>0.3</v>
      </c>
      <c r="M2018" s="33">
        <v>0.1</v>
      </c>
      <c r="N2018" s="42">
        <v>0.2</v>
      </c>
      <c r="O2018" s="33">
        <v>0.2</v>
      </c>
      <c r="P2018" s="42">
        <v>184.78</v>
      </c>
      <c r="Q2018" s="33">
        <v>125.88</v>
      </c>
      <c r="R2018" s="42">
        <v>148.61000000000001</v>
      </c>
      <c r="S2018" s="33">
        <v>269.98</v>
      </c>
      <c r="T2018" s="42">
        <v>14.09</v>
      </c>
      <c r="U2018" s="33">
        <v>14.23</v>
      </c>
      <c r="V2018" s="116">
        <v>13.15</v>
      </c>
    </row>
    <row r="2019" spans="1:22" x14ac:dyDescent="0.25">
      <c r="A2019" s="26" t="s">
        <v>489</v>
      </c>
      <c r="B2019" s="42">
        <v>1.7</v>
      </c>
      <c r="C2019" s="33">
        <v>10.4</v>
      </c>
      <c r="D2019" s="42">
        <v>7.7</v>
      </c>
      <c r="E2019" s="33">
        <v>0.5</v>
      </c>
      <c r="F2019" s="42">
        <v>1.2</v>
      </c>
      <c r="G2019" s="33">
        <v>2.6</v>
      </c>
      <c r="H2019" s="42">
        <v>0.2</v>
      </c>
      <c r="I2019" s="33">
        <v>3.2</v>
      </c>
      <c r="J2019" s="42">
        <v>2.9</v>
      </c>
      <c r="K2019" s="33">
        <v>0.5</v>
      </c>
      <c r="L2019" s="42">
        <v>1.2</v>
      </c>
      <c r="M2019" s="33">
        <v>0.4</v>
      </c>
      <c r="N2019" s="42">
        <v>0.2</v>
      </c>
      <c r="O2019" s="33">
        <v>0.1</v>
      </c>
      <c r="P2019" s="42">
        <v>177.6</v>
      </c>
      <c r="Q2019" s="33">
        <v>123.83</v>
      </c>
      <c r="R2019" s="42">
        <v>151.66</v>
      </c>
      <c r="S2019" s="33">
        <v>270.81</v>
      </c>
      <c r="T2019" s="42">
        <v>14.26</v>
      </c>
      <c r="U2019" s="33">
        <v>14.52</v>
      </c>
      <c r="V2019" s="116">
        <v>13.66</v>
      </c>
    </row>
    <row r="2020" spans="1:22" x14ac:dyDescent="0.25">
      <c r="A2020" s="26" t="s">
        <v>2325</v>
      </c>
      <c r="B2020" s="42">
        <v>0.3</v>
      </c>
      <c r="C2020" s="33">
        <v>7.4</v>
      </c>
      <c r="D2020" s="42">
        <v>6</v>
      </c>
      <c r="E2020" s="33">
        <v>0.4</v>
      </c>
      <c r="F2020" s="42">
        <v>2.4</v>
      </c>
      <c r="G2020" s="33">
        <v>2.2999999999999998</v>
      </c>
      <c r="H2020" s="42">
        <v>0.9</v>
      </c>
      <c r="I2020" s="33">
        <v>5.7</v>
      </c>
      <c r="J2020" s="42">
        <v>3.3</v>
      </c>
      <c r="K2020" s="33">
        <v>0.7</v>
      </c>
      <c r="L2020" s="42">
        <v>0.9</v>
      </c>
      <c r="M2020" s="33">
        <v>0.6</v>
      </c>
      <c r="N2020" s="42">
        <v>0.1</v>
      </c>
      <c r="O2020" s="33">
        <v>0.2</v>
      </c>
      <c r="P2020" s="42">
        <v>156.29</v>
      </c>
      <c r="Q2020" s="33">
        <v>105.19</v>
      </c>
      <c r="R2020" s="42">
        <v>123.88</v>
      </c>
      <c r="S2020" s="33">
        <v>271.13</v>
      </c>
      <c r="T2020" s="42">
        <v>10.81</v>
      </c>
      <c r="U2020" s="33">
        <v>11.99</v>
      </c>
      <c r="V2020" s="116">
        <v>11.38</v>
      </c>
    </row>
    <row r="2021" spans="1:22" x14ac:dyDescent="0.25">
      <c r="A2021" s="26" t="s">
        <v>2326</v>
      </c>
      <c r="B2021" s="42">
        <v>1.3</v>
      </c>
      <c r="C2021" s="33">
        <v>10.8</v>
      </c>
      <c r="D2021" s="42">
        <v>7.5</v>
      </c>
      <c r="E2021" s="33">
        <v>0.3</v>
      </c>
      <c r="F2021" s="42">
        <v>1.4</v>
      </c>
      <c r="G2021" s="33">
        <v>2.2000000000000002</v>
      </c>
      <c r="H2021" s="42">
        <v>0.2</v>
      </c>
      <c r="I2021" s="33">
        <v>2.4</v>
      </c>
      <c r="J2021" s="42">
        <v>2.6</v>
      </c>
      <c r="K2021" s="33">
        <v>0.4</v>
      </c>
      <c r="L2021" s="42">
        <v>1.1000000000000001</v>
      </c>
      <c r="M2021" s="33">
        <v>0.5</v>
      </c>
      <c r="N2021" s="42">
        <v>0.2</v>
      </c>
      <c r="O2021" s="33">
        <v>0.2</v>
      </c>
      <c r="P2021" s="42">
        <v>188.45</v>
      </c>
      <c r="Q2021" s="33">
        <v>127.02</v>
      </c>
      <c r="R2021" s="42">
        <v>153.07</v>
      </c>
      <c r="S2021" s="33">
        <v>270.79000000000002</v>
      </c>
      <c r="T2021" s="42">
        <v>14.06</v>
      </c>
      <c r="U2021" s="33">
        <v>14.64</v>
      </c>
      <c r="V2021" s="116">
        <v>14.17</v>
      </c>
    </row>
    <row r="2022" spans="1:22" x14ac:dyDescent="0.25">
      <c r="A2022" s="26" t="s">
        <v>490</v>
      </c>
      <c r="B2022" s="42">
        <v>1.3</v>
      </c>
      <c r="C2022" s="33">
        <v>9.1999999999999993</v>
      </c>
      <c r="D2022" s="42">
        <v>6.1</v>
      </c>
      <c r="E2022" s="33">
        <v>0.1</v>
      </c>
      <c r="F2022" s="42">
        <v>2.7</v>
      </c>
      <c r="G2022" s="33">
        <v>1.9</v>
      </c>
      <c r="H2022" s="42">
        <v>0.3</v>
      </c>
      <c r="I2022" s="33">
        <v>2.2999999999999998</v>
      </c>
      <c r="J2022" s="42">
        <v>2.2000000000000002</v>
      </c>
      <c r="K2022" s="33">
        <v>0.4</v>
      </c>
      <c r="L2022" s="42">
        <v>1.1000000000000001</v>
      </c>
      <c r="M2022" s="33">
        <v>0.5</v>
      </c>
      <c r="N2022" s="42">
        <v>0.2</v>
      </c>
      <c r="O2022" s="33">
        <v>0</v>
      </c>
      <c r="P2022" s="42">
        <v>201.09</v>
      </c>
      <c r="Q2022" s="33">
        <v>134.41</v>
      </c>
      <c r="R2022" s="42">
        <v>164.44</v>
      </c>
      <c r="S2022" s="33">
        <v>269.88</v>
      </c>
      <c r="T2022" s="42">
        <v>11.48</v>
      </c>
      <c r="U2022" s="33">
        <v>11.88</v>
      </c>
      <c r="V2022" s="116">
        <v>11.08</v>
      </c>
    </row>
    <row r="2023" spans="1:22" x14ac:dyDescent="0.25">
      <c r="A2023" s="26" t="s">
        <v>2327</v>
      </c>
      <c r="B2023" s="42">
        <v>3.2</v>
      </c>
      <c r="C2023" s="33">
        <v>11</v>
      </c>
      <c r="D2023" s="42">
        <v>6.5</v>
      </c>
      <c r="E2023" s="33">
        <v>0.3</v>
      </c>
      <c r="F2023" s="42">
        <v>2.7</v>
      </c>
      <c r="G2023" s="33">
        <v>2</v>
      </c>
      <c r="H2023" s="42">
        <v>0.2</v>
      </c>
      <c r="I2023" s="33">
        <v>1.8</v>
      </c>
      <c r="J2023" s="42">
        <v>2.2999999999999998</v>
      </c>
      <c r="K2023" s="33">
        <v>0.2</v>
      </c>
      <c r="L2023" s="42">
        <v>1.1000000000000001</v>
      </c>
      <c r="M2023" s="33">
        <v>0.5</v>
      </c>
      <c r="N2023" s="42">
        <v>0.2</v>
      </c>
      <c r="O2023" s="33">
        <v>0.2</v>
      </c>
      <c r="P2023" s="42">
        <v>201.63</v>
      </c>
      <c r="Q2023" s="33">
        <v>134.9</v>
      </c>
      <c r="R2023" s="42">
        <v>154.12</v>
      </c>
      <c r="S2023" s="33">
        <v>270.54000000000002</v>
      </c>
      <c r="T2023" s="42">
        <v>14.05</v>
      </c>
      <c r="U2023" s="33">
        <v>13.83</v>
      </c>
      <c r="V2023" s="116">
        <v>12.48</v>
      </c>
    </row>
    <row r="2024" spans="1:22" x14ac:dyDescent="0.25">
      <c r="A2024" s="26" t="s">
        <v>2328</v>
      </c>
      <c r="B2024" s="42">
        <v>1.2</v>
      </c>
      <c r="C2024" s="33">
        <v>5.8</v>
      </c>
      <c r="D2024" s="42">
        <v>4.8</v>
      </c>
      <c r="E2024" s="33">
        <v>0.3</v>
      </c>
      <c r="F2024" s="42">
        <v>1.7</v>
      </c>
      <c r="G2024" s="33">
        <v>1.5</v>
      </c>
      <c r="H2024" s="42">
        <v>0</v>
      </c>
      <c r="I2024" s="33">
        <v>1.4</v>
      </c>
      <c r="J2024" s="42">
        <v>1.7</v>
      </c>
      <c r="K2024" s="33">
        <v>0.3</v>
      </c>
      <c r="L2024" s="42">
        <v>0.9</v>
      </c>
      <c r="M2024" s="33">
        <v>0.3</v>
      </c>
      <c r="N2024" s="42">
        <v>0.1</v>
      </c>
      <c r="O2024" s="33">
        <v>0.2</v>
      </c>
      <c r="P2024" s="42">
        <v>266.02</v>
      </c>
      <c r="Q2024" s="33">
        <v>179.53</v>
      </c>
      <c r="R2024" s="42">
        <v>213.85</v>
      </c>
      <c r="S2024" s="33">
        <v>269.25</v>
      </c>
      <c r="T2024" s="42">
        <v>8.77</v>
      </c>
      <c r="U2024" s="33">
        <v>8.83</v>
      </c>
      <c r="V2024" s="116">
        <v>8.06</v>
      </c>
    </row>
    <row r="2025" spans="1:22" x14ac:dyDescent="0.25">
      <c r="A2025" s="26" t="s">
        <v>491</v>
      </c>
      <c r="B2025" s="42">
        <v>1.4</v>
      </c>
      <c r="C2025" s="33">
        <v>5.3</v>
      </c>
      <c r="D2025" s="42">
        <v>4.5999999999999996</v>
      </c>
      <c r="E2025" s="33">
        <v>0.3</v>
      </c>
      <c r="F2025" s="42">
        <v>1.8</v>
      </c>
      <c r="G2025" s="33">
        <v>1.2</v>
      </c>
      <c r="H2025" s="42">
        <v>0.2</v>
      </c>
      <c r="I2025" s="33">
        <v>1.5</v>
      </c>
      <c r="J2025" s="42">
        <v>1.8</v>
      </c>
      <c r="K2025" s="33">
        <v>0.4</v>
      </c>
      <c r="L2025" s="42">
        <v>1</v>
      </c>
      <c r="M2025" s="33">
        <v>0.3</v>
      </c>
      <c r="N2025" s="42">
        <v>0.2</v>
      </c>
      <c r="O2025" s="33">
        <v>0.2</v>
      </c>
      <c r="P2025" s="42">
        <v>260.08</v>
      </c>
      <c r="Q2025" s="33">
        <v>182.05</v>
      </c>
      <c r="R2025" s="42">
        <v>219.94</v>
      </c>
      <c r="S2025" s="33">
        <v>268.95999999999998</v>
      </c>
      <c r="T2025" s="42">
        <v>8.02</v>
      </c>
      <c r="U2025" s="33">
        <v>8.1300000000000008</v>
      </c>
      <c r="V2025" s="116">
        <v>7.48</v>
      </c>
    </row>
    <row r="2026" spans="1:22" x14ac:dyDescent="0.25">
      <c r="A2026" s="26" t="s">
        <v>2329</v>
      </c>
      <c r="B2026" s="42">
        <v>1.4</v>
      </c>
      <c r="C2026" s="33">
        <v>6.3</v>
      </c>
      <c r="D2026" s="42">
        <v>5.0999999999999996</v>
      </c>
      <c r="E2026" s="33">
        <v>0.3</v>
      </c>
      <c r="F2026" s="42">
        <v>2.2000000000000002</v>
      </c>
      <c r="G2026" s="33">
        <v>1.1000000000000001</v>
      </c>
      <c r="H2026" s="42">
        <v>0.2</v>
      </c>
      <c r="I2026" s="33">
        <v>2.5</v>
      </c>
      <c r="J2026" s="42">
        <v>2</v>
      </c>
      <c r="K2026" s="33">
        <v>0.4</v>
      </c>
      <c r="L2026" s="42">
        <v>1</v>
      </c>
      <c r="M2026" s="33">
        <v>0.4</v>
      </c>
      <c r="N2026" s="42">
        <v>0.1</v>
      </c>
      <c r="O2026" s="33">
        <v>0.1</v>
      </c>
      <c r="P2026" s="42">
        <v>243.71</v>
      </c>
      <c r="Q2026" s="33">
        <v>157.16999999999999</v>
      </c>
      <c r="R2026" s="42">
        <v>196.67</v>
      </c>
      <c r="S2026" s="33">
        <v>269.42</v>
      </c>
      <c r="T2026" s="42">
        <v>9.49</v>
      </c>
      <c r="U2026" s="33">
        <v>9.59</v>
      </c>
      <c r="V2026" s="116">
        <v>8.36</v>
      </c>
    </row>
    <row r="2027" spans="1:22" x14ac:dyDescent="0.25">
      <c r="A2027" s="26" t="s">
        <v>2330</v>
      </c>
      <c r="B2027" s="42">
        <v>3.3</v>
      </c>
      <c r="C2027" s="33">
        <v>10.199999999999999</v>
      </c>
      <c r="D2027" s="42">
        <v>6.2</v>
      </c>
      <c r="E2027" s="33">
        <v>0.4</v>
      </c>
      <c r="F2027" s="42">
        <v>2.4</v>
      </c>
      <c r="G2027" s="33">
        <v>1.5</v>
      </c>
      <c r="H2027" s="42">
        <v>0.1</v>
      </c>
      <c r="I2027" s="33">
        <v>1.6</v>
      </c>
      <c r="J2027" s="42">
        <v>2.2000000000000002</v>
      </c>
      <c r="K2027" s="33">
        <v>0.2</v>
      </c>
      <c r="L2027" s="42">
        <v>1</v>
      </c>
      <c r="M2027" s="33">
        <v>0.4</v>
      </c>
      <c r="N2027" s="42">
        <v>0.1</v>
      </c>
      <c r="O2027" s="33">
        <v>0.2</v>
      </c>
      <c r="P2027" s="42">
        <v>222.02</v>
      </c>
      <c r="Q2027" s="33">
        <v>156.51</v>
      </c>
      <c r="R2027" s="42">
        <v>182.45</v>
      </c>
      <c r="S2027" s="33">
        <v>271.27999999999997</v>
      </c>
      <c r="T2027" s="42">
        <v>13.03</v>
      </c>
      <c r="U2027" s="33">
        <v>12.88</v>
      </c>
      <c r="V2027" s="116">
        <v>11.73</v>
      </c>
    </row>
    <row r="2028" spans="1:22" x14ac:dyDescent="0.25">
      <c r="A2028" s="26" t="s">
        <v>492</v>
      </c>
      <c r="B2028" s="42">
        <v>3.7</v>
      </c>
      <c r="C2028" s="33">
        <v>11.9</v>
      </c>
      <c r="D2028" s="42">
        <v>6.5</v>
      </c>
      <c r="E2028" s="33">
        <v>0.5</v>
      </c>
      <c r="F2028" s="42">
        <v>2.8</v>
      </c>
      <c r="G2028" s="33">
        <v>1.6</v>
      </c>
      <c r="H2028" s="42">
        <v>0.3</v>
      </c>
      <c r="I2028" s="33">
        <v>2.4</v>
      </c>
      <c r="J2028" s="42">
        <v>2.5</v>
      </c>
      <c r="K2028" s="33">
        <v>0.5</v>
      </c>
      <c r="L2028" s="42">
        <v>1.5</v>
      </c>
      <c r="M2028" s="33">
        <v>0.5</v>
      </c>
      <c r="N2028" s="42">
        <v>0.1</v>
      </c>
      <c r="O2028" s="33">
        <v>0.4</v>
      </c>
      <c r="P2028" s="42">
        <v>215.2</v>
      </c>
      <c r="Q2028" s="33">
        <v>145.69999999999999</v>
      </c>
      <c r="R2028" s="42">
        <v>167.98</v>
      </c>
      <c r="S2028" s="33">
        <v>270.77999999999997</v>
      </c>
      <c r="T2028" s="42">
        <v>14.56</v>
      </c>
      <c r="U2028" s="33">
        <v>14.37</v>
      </c>
      <c r="V2028" s="116">
        <v>12.98</v>
      </c>
    </row>
    <row r="2029" spans="1:22" x14ac:dyDescent="0.25">
      <c r="A2029" s="26" t="s">
        <v>2331</v>
      </c>
      <c r="B2029" s="42">
        <v>3.3</v>
      </c>
      <c r="C2029" s="33">
        <v>11.3</v>
      </c>
      <c r="D2029" s="42">
        <v>6.1</v>
      </c>
      <c r="E2029" s="33">
        <v>0.4</v>
      </c>
      <c r="F2029" s="42">
        <v>2.5</v>
      </c>
      <c r="G2029" s="33">
        <v>1.8</v>
      </c>
      <c r="H2029" s="42">
        <v>0.3</v>
      </c>
      <c r="I2029" s="33">
        <v>2.4</v>
      </c>
      <c r="J2029" s="42">
        <v>2.4</v>
      </c>
      <c r="K2029" s="33">
        <v>0.2</v>
      </c>
      <c r="L2029" s="42">
        <v>1.2</v>
      </c>
      <c r="M2029" s="33">
        <v>0.5</v>
      </c>
      <c r="N2029" s="42">
        <v>0.1</v>
      </c>
      <c r="O2029" s="33">
        <v>0.4</v>
      </c>
      <c r="P2029" s="42">
        <v>218.7</v>
      </c>
      <c r="Q2029" s="33">
        <v>153.58000000000001</v>
      </c>
      <c r="R2029" s="42">
        <v>176.87</v>
      </c>
      <c r="S2029" s="33">
        <v>270.3</v>
      </c>
      <c r="T2029" s="42">
        <v>13.8</v>
      </c>
      <c r="U2029" s="33">
        <v>13.66</v>
      </c>
      <c r="V2029" s="116">
        <v>12.25</v>
      </c>
    </row>
    <row r="2030" spans="1:22" x14ac:dyDescent="0.25">
      <c r="A2030" s="26" t="s">
        <v>2332</v>
      </c>
      <c r="B2030" s="42">
        <v>1</v>
      </c>
      <c r="C2030" s="33">
        <v>5.0999999999999996</v>
      </c>
      <c r="D2030" s="42">
        <v>4.7</v>
      </c>
      <c r="E2030" s="33">
        <v>0.3</v>
      </c>
      <c r="F2030" s="42">
        <v>1.9</v>
      </c>
      <c r="G2030" s="33">
        <v>0.9</v>
      </c>
      <c r="H2030" s="42">
        <v>0.2</v>
      </c>
      <c r="I2030" s="33">
        <v>1.8</v>
      </c>
      <c r="J2030" s="42">
        <v>1.9</v>
      </c>
      <c r="K2030" s="33">
        <v>0.3</v>
      </c>
      <c r="L2030" s="42">
        <v>1</v>
      </c>
      <c r="M2030" s="33">
        <v>0.3</v>
      </c>
      <c r="N2030" s="42">
        <v>0.1</v>
      </c>
      <c r="O2030" s="33">
        <v>0.1</v>
      </c>
      <c r="P2030" s="42">
        <v>295.2</v>
      </c>
      <c r="Q2030" s="33">
        <v>190.8</v>
      </c>
      <c r="R2030" s="42">
        <v>230.61</v>
      </c>
      <c r="S2030" s="33">
        <v>268.56</v>
      </c>
      <c r="T2030" s="42">
        <v>7.41</v>
      </c>
      <c r="U2030" s="33">
        <v>7.75</v>
      </c>
      <c r="V2030" s="116">
        <v>7.36</v>
      </c>
    </row>
    <row r="2031" spans="1:22" x14ac:dyDescent="0.25">
      <c r="A2031" s="26" t="s">
        <v>493</v>
      </c>
      <c r="B2031" s="42">
        <v>1.3</v>
      </c>
      <c r="C2031" s="33">
        <v>4.4000000000000004</v>
      </c>
      <c r="D2031" s="42">
        <v>4.2</v>
      </c>
      <c r="E2031" s="33">
        <v>0.4</v>
      </c>
      <c r="F2031" s="42">
        <v>1.9</v>
      </c>
      <c r="G2031" s="33">
        <v>1</v>
      </c>
      <c r="H2031" s="42">
        <v>0.2</v>
      </c>
      <c r="I2031" s="33">
        <v>1.8</v>
      </c>
      <c r="J2031" s="42">
        <v>1.7</v>
      </c>
      <c r="K2031" s="33">
        <v>0.3</v>
      </c>
      <c r="L2031" s="42">
        <v>0.8</v>
      </c>
      <c r="M2031" s="33">
        <v>0.4</v>
      </c>
      <c r="N2031" s="42">
        <v>0.1</v>
      </c>
      <c r="O2031" s="33">
        <v>0.1</v>
      </c>
      <c r="P2031" s="42">
        <v>280.54000000000002</v>
      </c>
      <c r="Q2031" s="33">
        <v>190.89</v>
      </c>
      <c r="R2031" s="42">
        <v>226.95</v>
      </c>
      <c r="S2031" s="33">
        <v>269.02</v>
      </c>
      <c r="T2031" s="42">
        <v>7.28</v>
      </c>
      <c r="U2031" s="33">
        <v>7.33</v>
      </c>
      <c r="V2031" s="116">
        <v>6.73</v>
      </c>
    </row>
    <row r="2032" spans="1:22" x14ac:dyDescent="0.25">
      <c r="A2032" s="26" t="s">
        <v>2333</v>
      </c>
      <c r="B2032" s="42">
        <v>2</v>
      </c>
      <c r="C2032" s="33">
        <v>7.8</v>
      </c>
      <c r="D2032" s="42">
        <v>5.4</v>
      </c>
      <c r="E2032" s="33">
        <v>0.5</v>
      </c>
      <c r="F2032" s="42">
        <v>2.4</v>
      </c>
      <c r="G2032" s="33">
        <v>1.5</v>
      </c>
      <c r="H2032" s="42">
        <v>0.1</v>
      </c>
      <c r="I2032" s="33">
        <v>1.7</v>
      </c>
      <c r="J2032" s="42">
        <v>1.5</v>
      </c>
      <c r="K2032" s="33">
        <v>0.2</v>
      </c>
      <c r="L2032" s="42">
        <v>0.9</v>
      </c>
      <c r="M2032" s="33">
        <v>0.3</v>
      </c>
      <c r="N2032" s="42">
        <v>0.1</v>
      </c>
      <c r="O2032" s="33">
        <v>0.2</v>
      </c>
      <c r="P2032" s="42">
        <v>246.74</v>
      </c>
      <c r="Q2032" s="33">
        <v>162.71</v>
      </c>
      <c r="R2032" s="42">
        <v>200.06</v>
      </c>
      <c r="S2032" s="33">
        <v>269.66000000000003</v>
      </c>
      <c r="T2032" s="42">
        <v>10.220000000000001</v>
      </c>
      <c r="U2032" s="33">
        <v>10.37</v>
      </c>
      <c r="V2032" s="116">
        <v>9.4700000000000006</v>
      </c>
    </row>
    <row r="2033" spans="1:22" x14ac:dyDescent="0.25">
      <c r="A2033" s="26" t="s">
        <v>2334</v>
      </c>
      <c r="B2033" s="42">
        <v>1</v>
      </c>
      <c r="C2033" s="33">
        <v>5.5</v>
      </c>
      <c r="D2033" s="42">
        <v>4.8</v>
      </c>
      <c r="E2033" s="33">
        <v>0.1</v>
      </c>
      <c r="F2033" s="42">
        <v>1.8</v>
      </c>
      <c r="G2033" s="33">
        <v>1.3</v>
      </c>
      <c r="H2033" s="42">
        <v>0.1</v>
      </c>
      <c r="I2033" s="33">
        <v>1.2</v>
      </c>
      <c r="J2033" s="42">
        <v>1.4</v>
      </c>
      <c r="K2033" s="33">
        <v>0.1</v>
      </c>
      <c r="L2033" s="42">
        <v>0.8</v>
      </c>
      <c r="M2033" s="33">
        <v>0.4</v>
      </c>
      <c r="N2033" s="42">
        <v>0.1</v>
      </c>
      <c r="O2033" s="33">
        <v>0.3</v>
      </c>
      <c r="P2033" s="42">
        <v>306.32</v>
      </c>
      <c r="Q2033" s="33">
        <v>210.71</v>
      </c>
      <c r="R2033" s="42">
        <v>243.87</v>
      </c>
      <c r="S2033" s="33">
        <v>267.98</v>
      </c>
      <c r="T2033" s="42">
        <v>7.73</v>
      </c>
      <c r="U2033" s="33">
        <v>7.9</v>
      </c>
      <c r="V2033" s="116">
        <v>7.3</v>
      </c>
    </row>
    <row r="2034" spans="1:22" x14ac:dyDescent="0.25">
      <c r="A2034" s="26" t="s">
        <v>494</v>
      </c>
      <c r="B2034" s="42">
        <v>2.1</v>
      </c>
      <c r="C2034" s="33">
        <v>6.4</v>
      </c>
      <c r="D2034" s="42">
        <v>5.2</v>
      </c>
      <c r="E2034" s="33">
        <v>0.2</v>
      </c>
      <c r="F2034" s="42">
        <v>1.8</v>
      </c>
      <c r="G2034" s="33">
        <v>1.5</v>
      </c>
      <c r="H2034" s="42">
        <v>0.1</v>
      </c>
      <c r="I2034" s="33">
        <v>0.8</v>
      </c>
      <c r="J2034" s="42">
        <v>1.3</v>
      </c>
      <c r="K2034" s="33">
        <v>0.1</v>
      </c>
      <c r="L2034" s="42">
        <v>0.8</v>
      </c>
      <c r="M2034" s="33">
        <v>0.2</v>
      </c>
      <c r="N2034" s="42">
        <v>0.1</v>
      </c>
      <c r="O2034" s="33">
        <v>0.2</v>
      </c>
      <c r="P2034" s="42">
        <v>309.98</v>
      </c>
      <c r="Q2034" s="33">
        <v>209.67</v>
      </c>
      <c r="R2034" s="42">
        <v>247.72</v>
      </c>
      <c r="S2034" s="33">
        <v>267.01</v>
      </c>
      <c r="T2034" s="42">
        <v>8.57</v>
      </c>
      <c r="U2034" s="33">
        <v>8.83</v>
      </c>
      <c r="V2034" s="116">
        <v>8.1</v>
      </c>
    </row>
    <row r="2035" spans="1:22" x14ac:dyDescent="0.25">
      <c r="A2035" s="26" t="s">
        <v>2335</v>
      </c>
      <c r="B2035" s="42">
        <v>2.2000000000000002</v>
      </c>
      <c r="C2035" s="33">
        <v>7.1</v>
      </c>
      <c r="D2035" s="42">
        <v>5.4</v>
      </c>
      <c r="E2035" s="33">
        <v>0.3</v>
      </c>
      <c r="F2035" s="42">
        <v>2.1</v>
      </c>
      <c r="G2035" s="33">
        <v>1.5</v>
      </c>
      <c r="H2035" s="42">
        <v>0.2</v>
      </c>
      <c r="I2035" s="33">
        <v>2.2000000000000002</v>
      </c>
      <c r="J2035" s="42">
        <v>2.2999999999999998</v>
      </c>
      <c r="K2035" s="33">
        <v>0.3</v>
      </c>
      <c r="L2035" s="42">
        <v>1</v>
      </c>
      <c r="M2035" s="33">
        <v>0.4</v>
      </c>
      <c r="N2035" s="42">
        <v>0.1</v>
      </c>
      <c r="O2035" s="33">
        <v>0.2</v>
      </c>
      <c r="P2035" s="42">
        <v>255.58</v>
      </c>
      <c r="Q2035" s="33">
        <v>165.18</v>
      </c>
      <c r="R2035" s="42">
        <v>203.9</v>
      </c>
      <c r="S2035" s="33">
        <v>266.43</v>
      </c>
      <c r="T2035" s="42">
        <v>9.92</v>
      </c>
      <c r="U2035" s="33">
        <v>9.99</v>
      </c>
      <c r="V2035" s="116">
        <v>9.2799999999999994</v>
      </c>
    </row>
    <row r="2036" spans="1:22" x14ac:dyDescent="0.25">
      <c r="A2036" s="26" t="s">
        <v>2336</v>
      </c>
      <c r="B2036" s="42">
        <v>2.8</v>
      </c>
      <c r="C2036" s="33">
        <v>10.3</v>
      </c>
      <c r="D2036" s="42">
        <v>6.2</v>
      </c>
      <c r="E2036" s="33">
        <v>0.2</v>
      </c>
      <c r="F2036" s="42">
        <v>2.4</v>
      </c>
      <c r="G2036" s="33">
        <v>1.9</v>
      </c>
      <c r="H2036" s="42">
        <v>0</v>
      </c>
      <c r="I2036" s="33">
        <v>0.8</v>
      </c>
      <c r="J2036" s="42">
        <v>1.6</v>
      </c>
      <c r="K2036" s="33">
        <v>0.2</v>
      </c>
      <c r="L2036" s="42">
        <v>1.1000000000000001</v>
      </c>
      <c r="M2036" s="33">
        <v>0.5</v>
      </c>
      <c r="N2036" s="42">
        <v>0.1</v>
      </c>
      <c r="O2036" s="33">
        <v>0.4</v>
      </c>
      <c r="P2036" s="42">
        <v>220.77</v>
      </c>
      <c r="Q2036" s="33">
        <v>148.19</v>
      </c>
      <c r="R2036" s="42">
        <v>175.14</v>
      </c>
      <c r="S2036" s="33">
        <v>267.83999999999997</v>
      </c>
      <c r="T2036" s="42">
        <v>13.7</v>
      </c>
      <c r="U2036" s="33">
        <v>13.8</v>
      </c>
      <c r="V2036" s="116">
        <v>12.7</v>
      </c>
    </row>
    <row r="2037" spans="1:22" x14ac:dyDescent="0.25">
      <c r="A2037" s="26" t="s">
        <v>495</v>
      </c>
      <c r="B2037" s="42">
        <v>0.9</v>
      </c>
      <c r="C2037" s="33">
        <v>5.3</v>
      </c>
      <c r="D2037" s="42">
        <v>4.7</v>
      </c>
      <c r="E2037" s="33">
        <v>0</v>
      </c>
      <c r="F2037" s="42">
        <v>1.6</v>
      </c>
      <c r="G2037" s="33">
        <v>1.2</v>
      </c>
      <c r="H2037" s="42">
        <v>0.2</v>
      </c>
      <c r="I2037" s="33">
        <v>0.8</v>
      </c>
      <c r="J2037" s="42">
        <v>1.4</v>
      </c>
      <c r="K2037" s="33">
        <v>0.2</v>
      </c>
      <c r="L2037" s="42">
        <v>0.8</v>
      </c>
      <c r="M2037" s="33">
        <v>0.3</v>
      </c>
      <c r="N2037" s="42">
        <v>0.1</v>
      </c>
      <c r="O2037" s="33">
        <v>0.1</v>
      </c>
      <c r="P2037" s="42">
        <v>313.55</v>
      </c>
      <c r="Q2037" s="33">
        <v>215.29</v>
      </c>
      <c r="R2037" s="42">
        <v>248.22</v>
      </c>
      <c r="S2037" s="33">
        <v>266.06</v>
      </c>
      <c r="T2037" s="42">
        <v>7.82</v>
      </c>
      <c r="U2037" s="33">
        <v>7.76</v>
      </c>
      <c r="V2037" s="116">
        <v>7.31</v>
      </c>
    </row>
    <row r="2038" spans="1:22" x14ac:dyDescent="0.25">
      <c r="A2038" s="26" t="s">
        <v>2337</v>
      </c>
      <c r="B2038" s="42">
        <v>1.6</v>
      </c>
      <c r="C2038" s="33">
        <v>6.8</v>
      </c>
      <c r="D2038" s="42">
        <v>5.4</v>
      </c>
      <c r="E2038" s="33">
        <v>0.2</v>
      </c>
      <c r="F2038" s="42">
        <v>2.2999999999999998</v>
      </c>
      <c r="G2038" s="33">
        <v>1.5</v>
      </c>
      <c r="H2038" s="42">
        <v>0</v>
      </c>
      <c r="I2038" s="33">
        <v>1.5</v>
      </c>
      <c r="J2038" s="42">
        <v>1.7</v>
      </c>
      <c r="K2038" s="33">
        <v>0.2</v>
      </c>
      <c r="L2038" s="42">
        <v>1.1000000000000001</v>
      </c>
      <c r="M2038" s="33">
        <v>0.4</v>
      </c>
      <c r="N2038" s="42">
        <v>0.1</v>
      </c>
      <c r="O2038" s="33">
        <v>0.2</v>
      </c>
      <c r="P2038" s="42">
        <v>268.54000000000002</v>
      </c>
      <c r="Q2038" s="33">
        <v>174.62</v>
      </c>
      <c r="R2038" s="42">
        <v>207.94</v>
      </c>
      <c r="S2038" s="33">
        <v>266.98</v>
      </c>
      <c r="T2038" s="42">
        <v>9.43</v>
      </c>
      <c r="U2038" s="33">
        <v>9.67</v>
      </c>
      <c r="V2038" s="116">
        <v>9.17</v>
      </c>
    </row>
    <row r="2039" spans="1:22" x14ac:dyDescent="0.25">
      <c r="A2039" s="26" t="s">
        <v>2338</v>
      </c>
      <c r="B2039" s="42">
        <v>1.7</v>
      </c>
      <c r="C2039" s="33">
        <v>6.4</v>
      </c>
      <c r="D2039" s="42">
        <v>5</v>
      </c>
      <c r="E2039" s="33">
        <v>0.1</v>
      </c>
      <c r="F2039" s="42">
        <v>1.7</v>
      </c>
      <c r="G2039" s="33">
        <v>1.3</v>
      </c>
      <c r="H2039" s="42">
        <v>0.1</v>
      </c>
      <c r="I2039" s="33">
        <v>1.1000000000000001</v>
      </c>
      <c r="J2039" s="42">
        <v>1.6</v>
      </c>
      <c r="K2039" s="33">
        <v>0.1</v>
      </c>
      <c r="L2039" s="42">
        <v>0.8</v>
      </c>
      <c r="M2039" s="33">
        <v>0.3</v>
      </c>
      <c r="N2039" s="42">
        <v>0.1</v>
      </c>
      <c r="O2039" s="33">
        <v>0.2</v>
      </c>
      <c r="P2039" s="42">
        <v>307.54000000000002</v>
      </c>
      <c r="Q2039" s="33">
        <v>206.37</v>
      </c>
      <c r="R2039" s="42">
        <v>237.76</v>
      </c>
      <c r="S2039" s="33">
        <v>266.18</v>
      </c>
      <c r="T2039" s="42">
        <v>8.4</v>
      </c>
      <c r="U2039" s="33">
        <v>8.6300000000000008</v>
      </c>
      <c r="V2039" s="116">
        <v>7.8</v>
      </c>
    </row>
    <row r="2040" spans="1:22" x14ac:dyDescent="0.25">
      <c r="A2040" s="26" t="s">
        <v>496</v>
      </c>
      <c r="B2040" s="42">
        <v>1.6</v>
      </c>
      <c r="C2040" s="33">
        <v>7.8</v>
      </c>
      <c r="D2040" s="42">
        <v>5.6</v>
      </c>
      <c r="E2040" s="33">
        <v>0.2</v>
      </c>
      <c r="F2040" s="42">
        <v>1.8</v>
      </c>
      <c r="G2040" s="33">
        <v>1.4</v>
      </c>
      <c r="H2040" s="42">
        <v>0.1</v>
      </c>
      <c r="I2040" s="33">
        <v>0.9</v>
      </c>
      <c r="J2040" s="42">
        <v>1.8</v>
      </c>
      <c r="K2040" s="33">
        <v>0.3</v>
      </c>
      <c r="L2040" s="42">
        <v>0.9</v>
      </c>
      <c r="M2040" s="33">
        <v>0.4</v>
      </c>
      <c r="N2040" s="42">
        <v>0.1</v>
      </c>
      <c r="O2040" s="33">
        <v>0.3</v>
      </c>
      <c r="P2040" s="42">
        <v>244.26</v>
      </c>
      <c r="Q2040" s="33">
        <v>162.99</v>
      </c>
      <c r="R2040" s="42">
        <v>195.41</v>
      </c>
      <c r="S2040" s="33">
        <v>267.89</v>
      </c>
      <c r="T2040" s="42">
        <v>11.34</v>
      </c>
      <c r="U2040" s="33">
        <v>11.52</v>
      </c>
      <c r="V2040" s="116">
        <v>10.39</v>
      </c>
    </row>
    <row r="2041" spans="1:22" x14ac:dyDescent="0.25">
      <c r="A2041" s="26" t="s">
        <v>2339</v>
      </c>
      <c r="B2041" s="42">
        <v>2.1</v>
      </c>
      <c r="C2041" s="33">
        <v>10</v>
      </c>
      <c r="D2041" s="42">
        <v>5.5</v>
      </c>
      <c r="E2041" s="33">
        <v>0.1</v>
      </c>
      <c r="F2041" s="42">
        <v>2.1</v>
      </c>
      <c r="G2041" s="33">
        <v>1.7</v>
      </c>
      <c r="H2041" s="42">
        <v>0.2</v>
      </c>
      <c r="I2041" s="33">
        <v>0.8</v>
      </c>
      <c r="J2041" s="42">
        <v>1.8</v>
      </c>
      <c r="K2041" s="33">
        <v>0.3</v>
      </c>
      <c r="L2041" s="42">
        <v>1</v>
      </c>
      <c r="M2041" s="33">
        <v>0.4</v>
      </c>
      <c r="N2041" s="42">
        <v>0.1</v>
      </c>
      <c r="O2041" s="33">
        <v>0.4</v>
      </c>
      <c r="P2041" s="42">
        <v>242.78</v>
      </c>
      <c r="Q2041" s="33">
        <v>166.89</v>
      </c>
      <c r="R2041" s="42">
        <v>194.65</v>
      </c>
      <c r="S2041" s="33">
        <v>268.55</v>
      </c>
      <c r="T2041" s="42">
        <v>12.43</v>
      </c>
      <c r="U2041" s="33">
        <v>12.64</v>
      </c>
      <c r="V2041" s="116">
        <v>11.76</v>
      </c>
    </row>
    <row r="2042" spans="1:22" x14ac:dyDescent="0.25">
      <c r="A2042" s="26" t="s">
        <v>2340</v>
      </c>
      <c r="B2042" s="42">
        <v>2.6</v>
      </c>
      <c r="C2042" s="33">
        <v>10.5</v>
      </c>
      <c r="D2042" s="42">
        <v>6.4</v>
      </c>
      <c r="E2042" s="33">
        <v>0.1</v>
      </c>
      <c r="F2042" s="42">
        <v>2.7</v>
      </c>
      <c r="G2042" s="33">
        <v>1.9</v>
      </c>
      <c r="H2042" s="42">
        <v>0.2</v>
      </c>
      <c r="I2042" s="33">
        <v>1.4</v>
      </c>
      <c r="J2042" s="42">
        <v>2</v>
      </c>
      <c r="K2042" s="33">
        <v>0.2</v>
      </c>
      <c r="L2042" s="42">
        <v>1</v>
      </c>
      <c r="M2042" s="33">
        <v>0.4</v>
      </c>
      <c r="N2042" s="42">
        <v>0.1</v>
      </c>
      <c r="O2042" s="33">
        <v>0.2</v>
      </c>
      <c r="P2042" s="42">
        <v>198.66</v>
      </c>
      <c r="Q2042" s="33">
        <v>146.66</v>
      </c>
      <c r="R2042" s="42">
        <v>175.39</v>
      </c>
      <c r="S2042" s="33">
        <v>269.01</v>
      </c>
      <c r="T2042" s="42">
        <v>13.83</v>
      </c>
      <c r="U2042" s="33">
        <v>13.89</v>
      </c>
      <c r="V2042" s="116">
        <v>12.59</v>
      </c>
    </row>
    <row r="2043" spans="1:22" x14ac:dyDescent="0.25">
      <c r="A2043" s="26" t="s">
        <v>497</v>
      </c>
      <c r="B2043" s="42">
        <v>2.2999999999999998</v>
      </c>
      <c r="C2043" s="33">
        <v>9.5</v>
      </c>
      <c r="D2043" s="42">
        <v>4.9000000000000004</v>
      </c>
      <c r="E2043" s="33">
        <v>0.2</v>
      </c>
      <c r="F2043" s="42">
        <v>2.4</v>
      </c>
      <c r="G2043" s="33">
        <v>1.6</v>
      </c>
      <c r="H2043" s="42">
        <v>0.1</v>
      </c>
      <c r="I2043" s="33">
        <v>1.8</v>
      </c>
      <c r="J2043" s="42">
        <v>2</v>
      </c>
      <c r="K2043" s="33">
        <v>0.3</v>
      </c>
      <c r="L2043" s="42">
        <v>1</v>
      </c>
      <c r="M2043" s="33">
        <v>0.5</v>
      </c>
      <c r="N2043" s="42">
        <v>0.1</v>
      </c>
      <c r="O2043" s="33">
        <v>0.2</v>
      </c>
      <c r="P2043" s="42">
        <v>231.41</v>
      </c>
      <c r="Q2043" s="33">
        <v>156.31</v>
      </c>
      <c r="R2043" s="42">
        <v>180.42</v>
      </c>
      <c r="S2043" s="33">
        <v>268.62</v>
      </c>
      <c r="T2043" s="42">
        <v>11.76</v>
      </c>
      <c r="U2043" s="33">
        <v>11.82</v>
      </c>
      <c r="V2043" s="116">
        <v>11.08</v>
      </c>
    </row>
    <row r="2044" spans="1:22" x14ac:dyDescent="0.25">
      <c r="A2044" s="26" t="s">
        <v>2341</v>
      </c>
      <c r="B2044" s="42">
        <v>2.4</v>
      </c>
      <c r="C2044" s="33">
        <v>9.5</v>
      </c>
      <c r="D2044" s="42">
        <v>5.9</v>
      </c>
      <c r="E2044" s="33">
        <v>0.3</v>
      </c>
      <c r="F2044" s="42">
        <v>2.2999999999999998</v>
      </c>
      <c r="G2044" s="33">
        <v>1.5</v>
      </c>
      <c r="H2044" s="42">
        <v>0.1</v>
      </c>
      <c r="I2044" s="33">
        <v>1.7</v>
      </c>
      <c r="J2044" s="42">
        <v>2.2000000000000002</v>
      </c>
      <c r="K2044" s="33">
        <v>0.3</v>
      </c>
      <c r="L2044" s="42">
        <v>1</v>
      </c>
      <c r="M2044" s="33">
        <v>0.4</v>
      </c>
      <c r="N2044" s="42">
        <v>0.1</v>
      </c>
      <c r="O2044" s="33">
        <v>0.2</v>
      </c>
      <c r="P2044" s="42">
        <v>216.93</v>
      </c>
      <c r="Q2044" s="33">
        <v>147.6</v>
      </c>
      <c r="R2044" s="42">
        <v>186.07</v>
      </c>
      <c r="S2044" s="33">
        <v>269.17</v>
      </c>
      <c r="T2044" s="42">
        <v>12.83</v>
      </c>
      <c r="U2044" s="33">
        <v>12.91</v>
      </c>
      <c r="V2044" s="116">
        <v>11.39</v>
      </c>
    </row>
    <row r="2045" spans="1:22" x14ac:dyDescent="0.25">
      <c r="A2045" s="26" t="s">
        <v>2342</v>
      </c>
      <c r="B2045" s="42">
        <v>1.8</v>
      </c>
      <c r="C2045" s="33">
        <v>9.1999999999999993</v>
      </c>
      <c r="D2045" s="42">
        <v>5.8</v>
      </c>
      <c r="E2045" s="33">
        <v>0.2</v>
      </c>
      <c r="F2045" s="42">
        <v>2.7</v>
      </c>
      <c r="G2045" s="33">
        <v>1.5</v>
      </c>
      <c r="H2045" s="42">
        <v>0.3</v>
      </c>
      <c r="I2045" s="33">
        <v>2</v>
      </c>
      <c r="J2045" s="42">
        <v>2.2000000000000002</v>
      </c>
      <c r="K2045" s="33">
        <v>0.3</v>
      </c>
      <c r="L2045" s="42">
        <v>1</v>
      </c>
      <c r="M2045" s="33">
        <v>0.4</v>
      </c>
      <c r="N2045" s="42">
        <v>0.1</v>
      </c>
      <c r="O2045" s="33">
        <v>0.1</v>
      </c>
      <c r="P2045" s="42">
        <v>228.11</v>
      </c>
      <c r="Q2045" s="33">
        <v>159.38</v>
      </c>
      <c r="R2045" s="42">
        <v>180.78</v>
      </c>
      <c r="S2045" s="33">
        <v>269.26</v>
      </c>
      <c r="T2045" s="42">
        <v>11.53</v>
      </c>
      <c r="U2045" s="33">
        <v>11.67</v>
      </c>
      <c r="V2045" s="116">
        <v>10.5</v>
      </c>
    </row>
    <row r="2046" spans="1:22" x14ac:dyDescent="0.25">
      <c r="A2046" s="26" t="s">
        <v>498</v>
      </c>
      <c r="B2046" s="42">
        <v>2.1</v>
      </c>
      <c r="C2046" s="33">
        <v>10.1</v>
      </c>
      <c r="D2046" s="42">
        <v>5.8</v>
      </c>
      <c r="E2046" s="33">
        <v>0.2</v>
      </c>
      <c r="F2046" s="42">
        <v>2.2999999999999998</v>
      </c>
      <c r="G2046" s="33">
        <v>1.6</v>
      </c>
      <c r="H2046" s="42">
        <v>0.1</v>
      </c>
      <c r="I2046" s="33">
        <v>1.3</v>
      </c>
      <c r="J2046" s="42">
        <v>1.9</v>
      </c>
      <c r="K2046" s="33">
        <v>0.2</v>
      </c>
      <c r="L2046" s="42">
        <v>1.1000000000000001</v>
      </c>
      <c r="M2046" s="33">
        <v>0.5</v>
      </c>
      <c r="N2046" s="42">
        <v>0.1</v>
      </c>
      <c r="O2046" s="33">
        <v>0.4</v>
      </c>
      <c r="P2046" s="42">
        <v>241.22</v>
      </c>
      <c r="Q2046" s="33">
        <v>167.34</v>
      </c>
      <c r="R2046" s="42">
        <v>193.89</v>
      </c>
      <c r="S2046" s="33">
        <v>268.82</v>
      </c>
      <c r="T2046" s="42">
        <v>12.32</v>
      </c>
      <c r="U2046" s="33">
        <v>12.69</v>
      </c>
      <c r="V2046" s="116">
        <v>11.29</v>
      </c>
    </row>
    <row r="2047" spans="1:22" x14ac:dyDescent="0.25">
      <c r="A2047" s="26" t="s">
        <v>2343</v>
      </c>
      <c r="B2047" s="42">
        <v>1.1000000000000001</v>
      </c>
      <c r="C2047" s="33">
        <v>6.3</v>
      </c>
      <c r="D2047" s="42">
        <v>4.8</v>
      </c>
      <c r="E2047" s="33">
        <v>0.1</v>
      </c>
      <c r="F2047" s="42">
        <v>1.8</v>
      </c>
      <c r="G2047" s="33">
        <v>1.5</v>
      </c>
      <c r="H2047" s="42">
        <v>0.3</v>
      </c>
      <c r="I2047" s="33">
        <v>0.7</v>
      </c>
      <c r="J2047" s="42">
        <v>1.4</v>
      </c>
      <c r="K2047" s="33">
        <v>0.2</v>
      </c>
      <c r="L2047" s="42">
        <v>0.8</v>
      </c>
      <c r="M2047" s="33">
        <v>0.4</v>
      </c>
      <c r="N2047" s="42">
        <v>0.1</v>
      </c>
      <c r="O2047" s="33">
        <v>0.2</v>
      </c>
      <c r="P2047" s="42">
        <v>327.71</v>
      </c>
      <c r="Q2047" s="33">
        <v>214.1</v>
      </c>
      <c r="R2047" s="42">
        <v>255.64</v>
      </c>
      <c r="S2047" s="33">
        <v>268.02</v>
      </c>
      <c r="T2047" s="42">
        <v>8.19</v>
      </c>
      <c r="U2047" s="33">
        <v>8.39</v>
      </c>
      <c r="V2047" s="116">
        <v>7.83</v>
      </c>
    </row>
    <row r="2048" spans="1:22" x14ac:dyDescent="0.25">
      <c r="A2048" s="26" t="s">
        <v>2344</v>
      </c>
      <c r="B2048" s="42">
        <v>1</v>
      </c>
      <c r="C2048" s="33">
        <v>5.4</v>
      </c>
      <c r="D2048" s="42">
        <v>4.7</v>
      </c>
      <c r="E2048" s="33">
        <v>0.1</v>
      </c>
      <c r="F2048" s="42">
        <v>1.5</v>
      </c>
      <c r="G2048" s="33">
        <v>1.3</v>
      </c>
      <c r="H2048" s="42">
        <v>0.2</v>
      </c>
      <c r="I2048" s="33">
        <v>1.3</v>
      </c>
      <c r="J2048" s="42">
        <v>1.6</v>
      </c>
      <c r="K2048" s="33">
        <v>0.2</v>
      </c>
      <c r="L2048" s="42">
        <v>0.9</v>
      </c>
      <c r="M2048" s="33">
        <v>0.4</v>
      </c>
      <c r="N2048" s="42">
        <v>0.1</v>
      </c>
      <c r="O2048" s="33">
        <v>0.1</v>
      </c>
      <c r="P2048" s="42">
        <v>298.61</v>
      </c>
      <c r="Q2048" s="33">
        <v>209.91</v>
      </c>
      <c r="R2048" s="42">
        <v>239.17</v>
      </c>
      <c r="S2048" s="33">
        <v>268.76</v>
      </c>
      <c r="T2048" s="42">
        <v>7.44</v>
      </c>
      <c r="U2048" s="33">
        <v>7.56</v>
      </c>
      <c r="V2048" s="116">
        <v>6.96</v>
      </c>
    </row>
    <row r="2049" spans="1:22" x14ac:dyDescent="0.25">
      <c r="A2049" s="26" t="s">
        <v>499</v>
      </c>
      <c r="B2049" s="42">
        <v>1</v>
      </c>
      <c r="C2049" s="33">
        <v>3.9</v>
      </c>
      <c r="D2049" s="42">
        <v>4.7</v>
      </c>
      <c r="E2049" s="33">
        <v>0.1</v>
      </c>
      <c r="F2049" s="42">
        <v>1.6</v>
      </c>
      <c r="G2049" s="33">
        <v>1.1000000000000001</v>
      </c>
      <c r="H2049" s="42">
        <v>0</v>
      </c>
      <c r="I2049" s="33">
        <v>1</v>
      </c>
      <c r="J2049" s="42">
        <v>1.4</v>
      </c>
      <c r="K2049" s="33">
        <v>0.2</v>
      </c>
      <c r="L2049" s="42">
        <v>1</v>
      </c>
      <c r="M2049" s="33">
        <v>0.3</v>
      </c>
      <c r="N2049" s="42">
        <v>0.1</v>
      </c>
      <c r="O2049" s="33">
        <v>0.1</v>
      </c>
      <c r="P2049" s="42">
        <v>321.63</v>
      </c>
      <c r="Q2049" s="33">
        <v>213.31</v>
      </c>
      <c r="R2049" s="42">
        <v>257.73</v>
      </c>
      <c r="S2049" s="33">
        <v>268.02999999999997</v>
      </c>
      <c r="T2049" s="42">
        <v>6.5</v>
      </c>
      <c r="U2049" s="33">
        <v>6.7</v>
      </c>
      <c r="V2049" s="116">
        <v>6.41</v>
      </c>
    </row>
    <row r="2050" spans="1:22" x14ac:dyDescent="0.25">
      <c r="A2050" s="26" t="s">
        <v>2345</v>
      </c>
      <c r="B2050" s="42">
        <v>0.5</v>
      </c>
      <c r="C2050" s="33">
        <v>5.0999999999999996</v>
      </c>
      <c r="D2050" s="42">
        <v>4.4000000000000004</v>
      </c>
      <c r="E2050" s="33">
        <v>0.1</v>
      </c>
      <c r="F2050" s="42">
        <v>1.5</v>
      </c>
      <c r="G2050" s="33">
        <v>1.3</v>
      </c>
      <c r="H2050" s="42">
        <v>0.5</v>
      </c>
      <c r="I2050" s="33">
        <v>0.9</v>
      </c>
      <c r="J2050" s="42">
        <v>1.2</v>
      </c>
      <c r="K2050" s="33">
        <v>0.3</v>
      </c>
      <c r="L2050" s="42">
        <v>0.7</v>
      </c>
      <c r="M2050" s="33">
        <v>0.3</v>
      </c>
      <c r="N2050" s="42">
        <v>0.1</v>
      </c>
      <c r="O2050" s="33">
        <v>0.2</v>
      </c>
      <c r="P2050" s="42">
        <v>289.04000000000002</v>
      </c>
      <c r="Q2050" s="33">
        <v>193.32</v>
      </c>
      <c r="R2050" s="42">
        <v>231.38</v>
      </c>
      <c r="S2050" s="33">
        <v>269.18</v>
      </c>
      <c r="T2050" s="42">
        <v>7.58</v>
      </c>
      <c r="U2050" s="33">
        <v>7.99</v>
      </c>
      <c r="V2050" s="116">
        <v>7.49</v>
      </c>
    </row>
    <row r="2051" spans="1:22" x14ac:dyDescent="0.25">
      <c r="A2051" s="26" t="s">
        <v>2346</v>
      </c>
      <c r="B2051" s="42">
        <v>1.6</v>
      </c>
      <c r="C2051" s="33">
        <v>7.9</v>
      </c>
      <c r="D2051" s="42">
        <v>5.9</v>
      </c>
      <c r="E2051" s="33">
        <v>0.3</v>
      </c>
      <c r="F2051" s="42">
        <v>2.2999999999999998</v>
      </c>
      <c r="G2051" s="33">
        <v>1.8</v>
      </c>
      <c r="H2051" s="42">
        <v>0.1</v>
      </c>
      <c r="I2051" s="33">
        <v>1.1000000000000001</v>
      </c>
      <c r="J2051" s="42">
        <v>2</v>
      </c>
      <c r="K2051" s="33">
        <v>0.1</v>
      </c>
      <c r="L2051" s="42">
        <v>1</v>
      </c>
      <c r="M2051" s="33">
        <v>0.5</v>
      </c>
      <c r="N2051" s="42">
        <v>0.1</v>
      </c>
      <c r="O2051" s="33">
        <v>0.3</v>
      </c>
      <c r="P2051" s="42">
        <v>239.1</v>
      </c>
      <c r="Q2051" s="33">
        <v>150.54</v>
      </c>
      <c r="R2051" s="42">
        <v>190.54</v>
      </c>
      <c r="S2051" s="33">
        <v>269.91000000000003</v>
      </c>
      <c r="T2051" s="42">
        <v>10.62</v>
      </c>
      <c r="U2051" s="33">
        <v>10.79</v>
      </c>
      <c r="V2051" s="116">
        <v>10.199999999999999</v>
      </c>
    </row>
    <row r="2052" spans="1:22" x14ac:dyDescent="0.25">
      <c r="A2052" s="26" t="s">
        <v>500</v>
      </c>
      <c r="B2052" s="42">
        <v>0.9</v>
      </c>
      <c r="C2052" s="33">
        <v>12.5</v>
      </c>
      <c r="D2052" s="42">
        <v>7</v>
      </c>
      <c r="E2052" s="33">
        <v>0.1</v>
      </c>
      <c r="F2052" s="42">
        <v>2.4</v>
      </c>
      <c r="G2052" s="33">
        <v>2.5</v>
      </c>
      <c r="H2052" s="42">
        <v>0.5</v>
      </c>
      <c r="I2052" s="33">
        <v>1.3</v>
      </c>
      <c r="J2052" s="42">
        <v>2.2999999999999998</v>
      </c>
      <c r="K2052" s="33">
        <v>0.3</v>
      </c>
      <c r="L2052" s="42">
        <v>1.2</v>
      </c>
      <c r="M2052" s="33">
        <v>0.7</v>
      </c>
      <c r="N2052" s="42">
        <v>0.1</v>
      </c>
      <c r="O2052" s="33">
        <v>0.3</v>
      </c>
      <c r="P2052" s="42">
        <v>197.18</v>
      </c>
      <c r="Q2052" s="33">
        <v>139.02000000000001</v>
      </c>
      <c r="R2052" s="42">
        <v>159.71</v>
      </c>
      <c r="S2052" s="33">
        <v>271.52</v>
      </c>
      <c r="T2052" s="42">
        <v>13.7</v>
      </c>
      <c r="U2052" s="33">
        <v>14.65</v>
      </c>
      <c r="V2052" s="116">
        <v>13.8</v>
      </c>
    </row>
    <row r="2053" spans="1:22" x14ac:dyDescent="0.25">
      <c r="A2053" s="26" t="s">
        <v>2347</v>
      </c>
      <c r="B2053" s="42">
        <v>1.7</v>
      </c>
      <c r="C2053" s="33">
        <v>11.5</v>
      </c>
      <c r="D2053" s="42">
        <v>7.1</v>
      </c>
      <c r="E2053" s="33">
        <v>0.1</v>
      </c>
      <c r="F2053" s="42">
        <v>2.2999999999999998</v>
      </c>
      <c r="G2053" s="33">
        <v>2.4</v>
      </c>
      <c r="H2053" s="42">
        <v>0.2</v>
      </c>
      <c r="I2053" s="33">
        <v>1.9</v>
      </c>
      <c r="J2053" s="42">
        <v>2.4</v>
      </c>
      <c r="K2053" s="33">
        <v>0.3</v>
      </c>
      <c r="L2053" s="42">
        <v>1.4</v>
      </c>
      <c r="M2053" s="33">
        <v>0.7</v>
      </c>
      <c r="N2053" s="42">
        <v>0.1</v>
      </c>
      <c r="O2053" s="33">
        <v>0.3</v>
      </c>
      <c r="P2053" s="42">
        <v>193.33</v>
      </c>
      <c r="Q2053" s="33">
        <v>130.97</v>
      </c>
      <c r="R2053" s="42">
        <v>157.99</v>
      </c>
      <c r="S2053" s="33">
        <v>271.39999999999998</v>
      </c>
      <c r="T2053" s="42">
        <v>13.7</v>
      </c>
      <c r="U2053" s="33">
        <v>14.53</v>
      </c>
      <c r="V2053" s="116">
        <v>13.56</v>
      </c>
    </row>
    <row r="2054" spans="1:22" x14ac:dyDescent="0.25">
      <c r="A2054" s="26" t="s">
        <v>2348</v>
      </c>
      <c r="B2054" s="42">
        <v>1.3</v>
      </c>
      <c r="C2054" s="33">
        <v>11.6</v>
      </c>
      <c r="D2054" s="42">
        <v>6.4</v>
      </c>
      <c r="E2054" s="33">
        <v>0.3</v>
      </c>
      <c r="F2054" s="42">
        <v>3</v>
      </c>
      <c r="G2054" s="33">
        <v>2.2999999999999998</v>
      </c>
      <c r="H2054" s="42">
        <v>0.1</v>
      </c>
      <c r="I2054" s="33">
        <v>1.5</v>
      </c>
      <c r="J2054" s="42">
        <v>2.2000000000000002</v>
      </c>
      <c r="K2054" s="33">
        <v>0.2</v>
      </c>
      <c r="L2054" s="42">
        <v>1.2</v>
      </c>
      <c r="M2054" s="33">
        <v>0.6</v>
      </c>
      <c r="N2054" s="42">
        <v>0.1</v>
      </c>
      <c r="O2054" s="33">
        <v>0.3</v>
      </c>
      <c r="P2054" s="42">
        <v>202.02</v>
      </c>
      <c r="Q2054" s="33">
        <v>140.97</v>
      </c>
      <c r="R2054" s="42">
        <v>163.36000000000001</v>
      </c>
      <c r="S2054" s="33">
        <v>271.20999999999998</v>
      </c>
      <c r="T2054" s="42">
        <v>12.83</v>
      </c>
      <c r="U2054" s="33">
        <v>13.8</v>
      </c>
      <c r="V2054" s="116">
        <v>13.09</v>
      </c>
    </row>
    <row r="2055" spans="1:22" x14ac:dyDescent="0.25">
      <c r="A2055" s="26" t="s">
        <v>501</v>
      </c>
      <c r="B2055" s="42">
        <v>1.1000000000000001</v>
      </c>
      <c r="C2055" s="33">
        <v>9.6999999999999993</v>
      </c>
      <c r="D2055" s="42">
        <v>6.1</v>
      </c>
      <c r="E2055" s="33">
        <v>0.2</v>
      </c>
      <c r="F2055" s="42">
        <v>2.5</v>
      </c>
      <c r="G2055" s="33">
        <v>2.2000000000000002</v>
      </c>
      <c r="H2055" s="42">
        <v>0.1</v>
      </c>
      <c r="I2055" s="33">
        <v>2.2000000000000002</v>
      </c>
      <c r="J2055" s="42">
        <v>2.7</v>
      </c>
      <c r="K2055" s="33">
        <v>0.3</v>
      </c>
      <c r="L2055" s="42">
        <v>1.2</v>
      </c>
      <c r="M2055" s="33">
        <v>0.6</v>
      </c>
      <c r="N2055" s="42">
        <v>0.2</v>
      </c>
      <c r="O2055" s="33">
        <v>0.1</v>
      </c>
      <c r="P2055" s="42">
        <v>189.57</v>
      </c>
      <c r="Q2055" s="33">
        <v>127.07</v>
      </c>
      <c r="R2055" s="42">
        <v>153.61000000000001</v>
      </c>
      <c r="S2055" s="33">
        <v>271.89999999999998</v>
      </c>
      <c r="T2055" s="42">
        <v>12.53</v>
      </c>
      <c r="U2055" s="33">
        <v>13.41</v>
      </c>
      <c r="V2055" s="116">
        <v>12.56</v>
      </c>
    </row>
    <row r="2056" spans="1:22" x14ac:dyDescent="0.25">
      <c r="A2056" s="26" t="s">
        <v>2349</v>
      </c>
      <c r="B2056" s="42">
        <v>0.7</v>
      </c>
      <c r="C2056" s="33">
        <v>10.3</v>
      </c>
      <c r="D2056" s="42">
        <v>6.3</v>
      </c>
      <c r="E2056" s="33">
        <v>0.1</v>
      </c>
      <c r="F2056" s="42">
        <v>1.6</v>
      </c>
      <c r="G2056" s="33">
        <v>2.1</v>
      </c>
      <c r="H2056" s="42">
        <v>0.2</v>
      </c>
      <c r="I2056" s="33">
        <v>2.2000000000000002</v>
      </c>
      <c r="J2056" s="42">
        <v>2.4</v>
      </c>
      <c r="K2056" s="33">
        <v>0.3</v>
      </c>
      <c r="L2056" s="42">
        <v>1.1000000000000001</v>
      </c>
      <c r="M2056" s="33">
        <v>0.6</v>
      </c>
      <c r="N2056" s="42">
        <v>0.2</v>
      </c>
      <c r="O2056" s="33">
        <v>0.2</v>
      </c>
      <c r="P2056" s="42">
        <v>206.05</v>
      </c>
      <c r="Q2056" s="33">
        <v>144.97</v>
      </c>
      <c r="R2056" s="42">
        <v>169.72</v>
      </c>
      <c r="S2056" s="33">
        <v>272.11</v>
      </c>
      <c r="T2056" s="42">
        <v>11.82</v>
      </c>
      <c r="U2056" s="33">
        <v>12.5</v>
      </c>
      <c r="V2056" s="116">
        <v>12.16</v>
      </c>
    </row>
    <row r="2057" spans="1:22" x14ac:dyDescent="0.25">
      <c r="A2057" s="26" t="s">
        <v>2350</v>
      </c>
      <c r="B2057" s="42">
        <v>1</v>
      </c>
      <c r="C2057" s="33">
        <v>8</v>
      </c>
      <c r="D2057" s="42">
        <v>5.7</v>
      </c>
      <c r="E2057" s="33">
        <v>0.1</v>
      </c>
      <c r="F2057" s="42">
        <v>2.2999999999999998</v>
      </c>
      <c r="G2057" s="33">
        <v>1.7</v>
      </c>
      <c r="H2057" s="42">
        <v>0.4</v>
      </c>
      <c r="I2057" s="33">
        <v>3.2</v>
      </c>
      <c r="J2057" s="42">
        <v>2.9</v>
      </c>
      <c r="K2057" s="33">
        <v>0.5</v>
      </c>
      <c r="L2057" s="42">
        <v>1.1000000000000001</v>
      </c>
      <c r="M2057" s="33">
        <v>0.6</v>
      </c>
      <c r="N2057" s="42">
        <v>0.2</v>
      </c>
      <c r="O2057" s="33">
        <v>0.1</v>
      </c>
      <c r="P2057" s="42">
        <v>186.37</v>
      </c>
      <c r="Q2057" s="33">
        <v>123.55</v>
      </c>
      <c r="R2057" s="42">
        <v>154.81</v>
      </c>
      <c r="S2057" s="33">
        <v>272.12</v>
      </c>
      <c r="T2057" s="42">
        <v>10.66</v>
      </c>
      <c r="U2057" s="33">
        <v>11.21</v>
      </c>
      <c r="V2057" s="116">
        <v>10.67</v>
      </c>
    </row>
    <row r="2058" spans="1:22" x14ac:dyDescent="0.25">
      <c r="A2058" s="26" t="s">
        <v>502</v>
      </c>
      <c r="B2058" s="42">
        <v>2.8</v>
      </c>
      <c r="C2058" s="33">
        <v>9.8000000000000007</v>
      </c>
      <c r="D2058" s="42">
        <v>4.9000000000000004</v>
      </c>
      <c r="E2058" s="33">
        <v>0.5</v>
      </c>
      <c r="F2058" s="42">
        <v>2.1</v>
      </c>
      <c r="G2058" s="33">
        <v>1.7</v>
      </c>
      <c r="H2058" s="42">
        <v>0.1</v>
      </c>
      <c r="I2058" s="33">
        <v>1.3</v>
      </c>
      <c r="J2058" s="42">
        <v>1.8</v>
      </c>
      <c r="K2058" s="33">
        <v>0.2</v>
      </c>
      <c r="L2058" s="42">
        <v>1.1000000000000001</v>
      </c>
      <c r="M2058" s="33">
        <v>0.4</v>
      </c>
      <c r="N2058" s="42">
        <v>0.1</v>
      </c>
      <c r="O2058" s="33">
        <v>0.2</v>
      </c>
      <c r="P2058" s="42">
        <v>210.78</v>
      </c>
      <c r="Q2058" s="33">
        <v>146.63</v>
      </c>
      <c r="R2058" s="42">
        <v>171.54</v>
      </c>
      <c r="S2058" s="33">
        <v>272.20999999999998</v>
      </c>
      <c r="T2058" s="42">
        <v>11.87</v>
      </c>
      <c r="U2058" s="33">
        <v>11.94</v>
      </c>
      <c r="V2058" s="116">
        <v>10.81</v>
      </c>
    </row>
    <row r="2059" spans="1:22" x14ac:dyDescent="0.25">
      <c r="A2059" s="26" t="s">
        <v>2351</v>
      </c>
      <c r="B2059" s="42">
        <v>1.9</v>
      </c>
      <c r="C2059" s="33">
        <v>9</v>
      </c>
      <c r="D2059" s="42">
        <v>5.8</v>
      </c>
      <c r="E2059" s="33">
        <v>0.3</v>
      </c>
      <c r="F2059" s="42">
        <v>1.8</v>
      </c>
      <c r="G2059" s="33">
        <v>1.5</v>
      </c>
      <c r="H2059" s="42">
        <v>0.2</v>
      </c>
      <c r="I2059" s="33">
        <v>2.5</v>
      </c>
      <c r="J2059" s="42">
        <v>2</v>
      </c>
      <c r="K2059" s="33">
        <v>0.3</v>
      </c>
      <c r="L2059" s="42">
        <v>1.1000000000000001</v>
      </c>
      <c r="M2059" s="33">
        <v>0.5</v>
      </c>
      <c r="N2059" s="42">
        <v>0.1</v>
      </c>
      <c r="O2059" s="33">
        <v>0.1</v>
      </c>
      <c r="P2059" s="42">
        <v>207.82</v>
      </c>
      <c r="Q2059" s="33">
        <v>144.28</v>
      </c>
      <c r="R2059" s="42">
        <v>169.9</v>
      </c>
      <c r="S2059" s="33">
        <v>272.43</v>
      </c>
      <c r="T2059" s="42">
        <v>10.96</v>
      </c>
      <c r="U2059" s="33">
        <v>10.98</v>
      </c>
      <c r="V2059" s="116">
        <v>10.16</v>
      </c>
    </row>
    <row r="2060" spans="1:22" x14ac:dyDescent="0.25">
      <c r="A2060" s="26" t="s">
        <v>2352</v>
      </c>
      <c r="B2060" s="42">
        <v>3.3</v>
      </c>
      <c r="C2060" s="33">
        <v>10</v>
      </c>
      <c r="D2060" s="42">
        <v>6.1</v>
      </c>
      <c r="E2060" s="33">
        <v>0.3</v>
      </c>
      <c r="F2060" s="42">
        <v>2</v>
      </c>
      <c r="G2060" s="33">
        <v>1.8</v>
      </c>
      <c r="H2060" s="42">
        <v>0.2</v>
      </c>
      <c r="I2060" s="33">
        <v>1</v>
      </c>
      <c r="J2060" s="42">
        <v>2</v>
      </c>
      <c r="K2060" s="33">
        <v>0.2</v>
      </c>
      <c r="L2060" s="42">
        <v>1</v>
      </c>
      <c r="M2060" s="33">
        <v>0.5</v>
      </c>
      <c r="N2060" s="42">
        <v>0.1</v>
      </c>
      <c r="O2060" s="33">
        <v>0.2</v>
      </c>
      <c r="P2060" s="42">
        <v>212.4</v>
      </c>
      <c r="Q2060" s="33">
        <v>146.97999999999999</v>
      </c>
      <c r="R2060" s="42">
        <v>174.15</v>
      </c>
      <c r="S2060" s="33">
        <v>272.64</v>
      </c>
      <c r="T2060" s="42">
        <v>12.72</v>
      </c>
      <c r="U2060" s="33">
        <v>12.48</v>
      </c>
      <c r="V2060" s="116">
        <v>11.26</v>
      </c>
    </row>
    <row r="2061" spans="1:22" x14ac:dyDescent="0.25">
      <c r="A2061" s="26" t="s">
        <v>503</v>
      </c>
      <c r="B2061" s="42">
        <v>1.2</v>
      </c>
      <c r="C2061" s="33">
        <v>5.8</v>
      </c>
      <c r="D2061" s="42">
        <v>4.5999999999999996</v>
      </c>
      <c r="E2061" s="33">
        <v>0.2</v>
      </c>
      <c r="F2061" s="42">
        <v>1.5</v>
      </c>
      <c r="G2061" s="33">
        <v>1.6</v>
      </c>
      <c r="H2061" s="42">
        <v>0.1</v>
      </c>
      <c r="I2061" s="33">
        <v>0.7</v>
      </c>
      <c r="J2061" s="42">
        <v>1.3</v>
      </c>
      <c r="K2061" s="33">
        <v>0.1</v>
      </c>
      <c r="L2061" s="42">
        <v>0.8</v>
      </c>
      <c r="M2061" s="33">
        <v>0.3</v>
      </c>
      <c r="N2061" s="42">
        <v>0.1</v>
      </c>
      <c r="O2061" s="33">
        <v>0.2</v>
      </c>
      <c r="P2061" s="42">
        <v>301.55</v>
      </c>
      <c r="Q2061" s="33">
        <v>206.82</v>
      </c>
      <c r="R2061" s="42">
        <v>241.75</v>
      </c>
      <c r="S2061" s="33">
        <v>270.45999999999998</v>
      </c>
      <c r="T2061" s="42">
        <v>7.77</v>
      </c>
      <c r="U2061" s="33">
        <v>8.0299999999999994</v>
      </c>
      <c r="V2061" s="116">
        <v>7.32</v>
      </c>
    </row>
    <row r="2062" spans="1:22" x14ac:dyDescent="0.25">
      <c r="A2062" s="26" t="s">
        <v>2353</v>
      </c>
      <c r="B2062" s="42">
        <v>1.6</v>
      </c>
      <c r="C2062" s="33">
        <v>6.2</v>
      </c>
      <c r="D2062" s="42">
        <v>4.5999999999999996</v>
      </c>
      <c r="E2062" s="33">
        <v>0.2</v>
      </c>
      <c r="F2062" s="42">
        <v>1.7</v>
      </c>
      <c r="G2062" s="33">
        <v>1.3</v>
      </c>
      <c r="H2062" s="42">
        <v>0.1</v>
      </c>
      <c r="I2062" s="33">
        <v>0.9</v>
      </c>
      <c r="J2062" s="42">
        <v>1</v>
      </c>
      <c r="K2062" s="33">
        <v>0.1</v>
      </c>
      <c r="L2062" s="42">
        <v>0.9</v>
      </c>
      <c r="M2062" s="33">
        <v>0.3</v>
      </c>
      <c r="N2062" s="42">
        <v>0.1</v>
      </c>
      <c r="O2062" s="33">
        <v>0.3</v>
      </c>
      <c r="P2062" s="42">
        <v>295.64999999999998</v>
      </c>
      <c r="Q2062" s="33">
        <v>198.27</v>
      </c>
      <c r="R2062" s="42">
        <v>240.86</v>
      </c>
      <c r="S2062" s="33">
        <v>270.33999999999997</v>
      </c>
      <c r="T2062" s="42">
        <v>8.02</v>
      </c>
      <c r="U2062" s="33">
        <v>8.34</v>
      </c>
      <c r="V2062" s="116">
        <v>7.39</v>
      </c>
    </row>
    <row r="2063" spans="1:22" x14ac:dyDescent="0.25">
      <c r="A2063" s="26" t="s">
        <v>2354</v>
      </c>
      <c r="B2063" s="42">
        <v>0.8</v>
      </c>
      <c r="C2063" s="33">
        <v>5</v>
      </c>
      <c r="D2063" s="42">
        <v>4.2</v>
      </c>
      <c r="E2063" s="33">
        <v>0.2</v>
      </c>
      <c r="F2063" s="42">
        <v>1.9</v>
      </c>
      <c r="G2063" s="33">
        <v>1.1000000000000001</v>
      </c>
      <c r="H2063" s="42">
        <v>0.1</v>
      </c>
      <c r="I2063" s="33">
        <v>1.6</v>
      </c>
      <c r="J2063" s="42">
        <v>1.7</v>
      </c>
      <c r="K2063" s="33">
        <v>0.2</v>
      </c>
      <c r="L2063" s="42">
        <v>0.7</v>
      </c>
      <c r="M2063" s="33">
        <v>0.2</v>
      </c>
      <c r="N2063" s="42">
        <v>0</v>
      </c>
      <c r="O2063" s="33">
        <v>0.1</v>
      </c>
      <c r="P2063" s="42">
        <v>278.26</v>
      </c>
      <c r="Q2063" s="33">
        <v>190.72</v>
      </c>
      <c r="R2063" s="42">
        <v>227.06</v>
      </c>
      <c r="S2063" s="33">
        <v>269.92</v>
      </c>
      <c r="T2063" s="42">
        <v>7.08</v>
      </c>
      <c r="U2063" s="33">
        <v>7.35</v>
      </c>
      <c r="V2063" s="116">
        <v>6.69</v>
      </c>
    </row>
    <row r="2064" spans="1:22" x14ac:dyDescent="0.25">
      <c r="A2064" s="26" t="s">
        <v>504</v>
      </c>
      <c r="B2064" s="42">
        <v>0.6</v>
      </c>
      <c r="C2064" s="33">
        <v>6.3</v>
      </c>
      <c r="D2064" s="42">
        <v>4.7</v>
      </c>
      <c r="E2064" s="33">
        <v>0.1</v>
      </c>
      <c r="F2064" s="42">
        <v>1.4</v>
      </c>
      <c r="G2064" s="33">
        <v>1.3</v>
      </c>
      <c r="H2064" s="42">
        <v>0.1</v>
      </c>
      <c r="I2064" s="33">
        <v>1.4</v>
      </c>
      <c r="J2064" s="42">
        <v>2.2000000000000002</v>
      </c>
      <c r="K2064" s="33">
        <v>0.3</v>
      </c>
      <c r="L2064" s="42">
        <v>0.9</v>
      </c>
      <c r="M2064" s="33">
        <v>0.4</v>
      </c>
      <c r="N2064" s="42">
        <v>0.1</v>
      </c>
      <c r="O2064" s="33">
        <v>0.2</v>
      </c>
      <c r="P2064" s="42">
        <v>279.38</v>
      </c>
      <c r="Q2064" s="33">
        <v>189.04</v>
      </c>
      <c r="R2064" s="42">
        <v>225.73</v>
      </c>
      <c r="S2064" s="33">
        <v>269.64</v>
      </c>
      <c r="T2064" s="42">
        <v>8.6</v>
      </c>
      <c r="U2064" s="33">
        <v>8.83</v>
      </c>
      <c r="V2064" s="116">
        <v>7.96</v>
      </c>
    </row>
    <row r="2065" spans="1:22" x14ac:dyDescent="0.25">
      <c r="A2065" s="26" t="s">
        <v>2355</v>
      </c>
      <c r="B2065" s="42">
        <v>0.6</v>
      </c>
      <c r="C2065" s="33">
        <v>5.6</v>
      </c>
      <c r="D2065" s="42">
        <v>4.5</v>
      </c>
      <c r="E2065" s="33">
        <v>0.2</v>
      </c>
      <c r="F2065" s="42">
        <v>1.6</v>
      </c>
      <c r="G2065" s="33">
        <v>0.9</v>
      </c>
      <c r="H2065" s="42">
        <v>0.1</v>
      </c>
      <c r="I2065" s="33">
        <v>2.9</v>
      </c>
      <c r="J2065" s="42">
        <v>2.4</v>
      </c>
      <c r="K2065" s="33">
        <v>0.3</v>
      </c>
      <c r="L2065" s="42">
        <v>0.9</v>
      </c>
      <c r="M2065" s="33">
        <v>0.3</v>
      </c>
      <c r="N2065" s="42">
        <v>0.1</v>
      </c>
      <c r="O2065" s="33">
        <v>0.1</v>
      </c>
      <c r="P2065" s="42">
        <v>237.1</v>
      </c>
      <c r="Q2065" s="33">
        <v>151.29</v>
      </c>
      <c r="R2065" s="42">
        <v>191.58</v>
      </c>
      <c r="S2065" s="33">
        <v>270.45999999999998</v>
      </c>
      <c r="T2065" s="42">
        <v>7.94</v>
      </c>
      <c r="U2065" s="33">
        <v>8.3000000000000007</v>
      </c>
      <c r="V2065" s="116">
        <v>7.58</v>
      </c>
    </row>
    <row r="2066" spans="1:22" x14ac:dyDescent="0.25">
      <c r="A2066" s="26" t="s">
        <v>2356</v>
      </c>
      <c r="B2066" s="42">
        <v>0.3</v>
      </c>
      <c r="C2066" s="33">
        <v>4.3</v>
      </c>
      <c r="D2066" s="42">
        <v>4.2</v>
      </c>
      <c r="E2066" s="33">
        <v>0.2</v>
      </c>
      <c r="F2066" s="42">
        <v>1.7</v>
      </c>
      <c r="G2066" s="33">
        <v>1.2</v>
      </c>
      <c r="H2066" s="42">
        <v>0.1</v>
      </c>
      <c r="I2066" s="33">
        <v>1.9</v>
      </c>
      <c r="J2066" s="42">
        <v>1.8</v>
      </c>
      <c r="K2066" s="33">
        <v>0.3</v>
      </c>
      <c r="L2066" s="42">
        <v>0.8</v>
      </c>
      <c r="M2066" s="33">
        <v>0.3</v>
      </c>
      <c r="N2066" s="42">
        <v>0.1</v>
      </c>
      <c r="O2066" s="33">
        <v>0.1</v>
      </c>
      <c r="P2066" s="42">
        <v>287.58</v>
      </c>
      <c r="Q2066" s="33">
        <v>190.35</v>
      </c>
      <c r="R2066" s="42">
        <v>231.37</v>
      </c>
      <c r="S2066" s="33">
        <v>269.14</v>
      </c>
      <c r="T2066" s="42">
        <v>6.94</v>
      </c>
      <c r="U2066" s="33">
        <v>7.1</v>
      </c>
      <c r="V2066" s="116">
        <v>6.62</v>
      </c>
    </row>
    <row r="2067" spans="1:22" x14ac:dyDescent="0.25">
      <c r="A2067" s="26" t="s">
        <v>505</v>
      </c>
      <c r="B2067" s="42">
        <v>0.3</v>
      </c>
      <c r="C2067" s="33">
        <v>4.3</v>
      </c>
      <c r="D2067" s="42">
        <v>4.3</v>
      </c>
      <c r="E2067" s="33">
        <v>0</v>
      </c>
      <c r="F2067" s="42">
        <v>1.2</v>
      </c>
      <c r="G2067" s="33">
        <v>1</v>
      </c>
      <c r="H2067" s="42">
        <v>0.1</v>
      </c>
      <c r="I2067" s="33">
        <v>1.6</v>
      </c>
      <c r="J2067" s="42">
        <v>1.6</v>
      </c>
      <c r="K2067" s="33">
        <v>0.2</v>
      </c>
      <c r="L2067" s="42">
        <v>0.9</v>
      </c>
      <c r="M2067" s="33">
        <v>0.2</v>
      </c>
      <c r="N2067" s="42">
        <v>0.1</v>
      </c>
      <c r="O2067" s="33">
        <v>0.1</v>
      </c>
      <c r="P2067" s="42">
        <v>294.14</v>
      </c>
      <c r="Q2067" s="33">
        <v>197.86</v>
      </c>
      <c r="R2067" s="42">
        <v>235.75</v>
      </c>
      <c r="S2067" s="33">
        <v>269.06</v>
      </c>
      <c r="T2067" s="42">
        <v>6.78</v>
      </c>
      <c r="U2067" s="33">
        <v>7.16</v>
      </c>
      <c r="V2067" s="116">
        <v>6.67</v>
      </c>
    </row>
    <row r="2068" spans="1:22" x14ac:dyDescent="0.25">
      <c r="A2068" s="26" t="s">
        <v>2357</v>
      </c>
      <c r="B2068" s="42">
        <v>1.2</v>
      </c>
      <c r="C2068" s="33">
        <v>5.4</v>
      </c>
      <c r="D2068" s="42">
        <v>4.5</v>
      </c>
      <c r="E2068" s="33">
        <v>0.2</v>
      </c>
      <c r="F2068" s="42">
        <v>1.4</v>
      </c>
      <c r="G2068" s="33">
        <v>1.3</v>
      </c>
      <c r="H2068" s="42">
        <v>0</v>
      </c>
      <c r="I2068" s="33">
        <v>1.3</v>
      </c>
      <c r="J2068" s="42">
        <v>1.6</v>
      </c>
      <c r="K2068" s="33">
        <v>0.2</v>
      </c>
      <c r="L2068" s="42">
        <v>1</v>
      </c>
      <c r="M2068" s="33">
        <v>0.4</v>
      </c>
      <c r="N2068" s="42">
        <v>0.1</v>
      </c>
      <c r="O2068" s="33">
        <v>0.2</v>
      </c>
      <c r="P2068" s="42">
        <v>300.10000000000002</v>
      </c>
      <c r="Q2068" s="33">
        <v>200.83</v>
      </c>
      <c r="R2068" s="42">
        <v>241.1</v>
      </c>
      <c r="S2068" s="33">
        <v>268.74</v>
      </c>
      <c r="T2068" s="42">
        <v>7.16</v>
      </c>
      <c r="U2068" s="33">
        <v>7.43</v>
      </c>
      <c r="V2068" s="116">
        <v>6.97</v>
      </c>
    </row>
    <row r="2069" spans="1:22" x14ac:dyDescent="0.25">
      <c r="A2069" s="26" t="s">
        <v>2358</v>
      </c>
      <c r="B2069" s="42">
        <v>1.7</v>
      </c>
      <c r="C2069" s="33">
        <v>8.4</v>
      </c>
      <c r="D2069" s="42">
        <v>5.0999999999999996</v>
      </c>
      <c r="E2069" s="33">
        <v>0.3</v>
      </c>
      <c r="F2069" s="42">
        <v>2.2000000000000002</v>
      </c>
      <c r="G2069" s="33">
        <v>1.4</v>
      </c>
      <c r="H2069" s="42">
        <v>0.1</v>
      </c>
      <c r="I2069" s="33">
        <v>1.8</v>
      </c>
      <c r="J2069" s="42">
        <v>2.4</v>
      </c>
      <c r="K2069" s="33">
        <v>0.3</v>
      </c>
      <c r="L2069" s="42">
        <v>1.2</v>
      </c>
      <c r="M2069" s="33">
        <v>0.6</v>
      </c>
      <c r="N2069" s="42">
        <v>0.1</v>
      </c>
      <c r="O2069" s="33">
        <v>0.2</v>
      </c>
      <c r="P2069" s="42">
        <v>219.04</v>
      </c>
      <c r="Q2069" s="33">
        <v>150.68</v>
      </c>
      <c r="R2069" s="42">
        <v>177.02</v>
      </c>
      <c r="S2069" s="33">
        <v>269.89999999999998</v>
      </c>
      <c r="T2069" s="42">
        <v>11.22</v>
      </c>
      <c r="U2069" s="33">
        <v>11.44</v>
      </c>
      <c r="V2069" s="116">
        <v>10.08</v>
      </c>
    </row>
    <row r="2070" spans="1:22" x14ac:dyDescent="0.25">
      <c r="A2070" s="26" t="s">
        <v>506</v>
      </c>
      <c r="B2070" s="42">
        <v>2.8</v>
      </c>
      <c r="C2070" s="33">
        <v>10.5</v>
      </c>
      <c r="D2070" s="42">
        <v>6.1</v>
      </c>
      <c r="E2070" s="33">
        <v>0.6</v>
      </c>
      <c r="F2070" s="42">
        <v>2.4</v>
      </c>
      <c r="G2070" s="33">
        <v>2</v>
      </c>
      <c r="H2070" s="42">
        <v>0</v>
      </c>
      <c r="I2070" s="33">
        <v>1.9</v>
      </c>
      <c r="J2070" s="42">
        <v>2.5</v>
      </c>
      <c r="K2070" s="33">
        <v>0.1</v>
      </c>
      <c r="L2070" s="42">
        <v>1.1000000000000001</v>
      </c>
      <c r="M2070" s="33">
        <v>0.6</v>
      </c>
      <c r="N2070" s="42">
        <v>0.1</v>
      </c>
      <c r="O2070" s="33">
        <v>0.2</v>
      </c>
      <c r="P2070" s="42">
        <v>204.72</v>
      </c>
      <c r="Q2070" s="33">
        <v>143.19999999999999</v>
      </c>
      <c r="R2070" s="42">
        <v>170.95</v>
      </c>
      <c r="S2070" s="33">
        <v>270.87</v>
      </c>
      <c r="T2070" s="42">
        <v>12.43</v>
      </c>
      <c r="U2070" s="33">
        <v>12.83</v>
      </c>
      <c r="V2070" s="116">
        <v>11.07</v>
      </c>
    </row>
    <row r="2071" spans="1:22" x14ac:dyDescent="0.25">
      <c r="A2071" s="26" t="s">
        <v>2359</v>
      </c>
      <c r="B2071" s="42">
        <v>2.7</v>
      </c>
      <c r="C2071" s="33">
        <v>9.6</v>
      </c>
      <c r="D2071" s="42">
        <v>5.6</v>
      </c>
      <c r="E2071" s="33">
        <v>0.4</v>
      </c>
      <c r="F2071" s="42">
        <v>2.2000000000000002</v>
      </c>
      <c r="G2071" s="33">
        <v>1.8</v>
      </c>
      <c r="H2071" s="42">
        <v>0</v>
      </c>
      <c r="I2071" s="33">
        <v>1.2</v>
      </c>
      <c r="J2071" s="42">
        <v>2</v>
      </c>
      <c r="K2071" s="33">
        <v>0.2</v>
      </c>
      <c r="L2071" s="42">
        <v>0.8</v>
      </c>
      <c r="M2071" s="33">
        <v>0.4</v>
      </c>
      <c r="N2071" s="42">
        <v>0</v>
      </c>
      <c r="O2071" s="33">
        <v>0.2</v>
      </c>
      <c r="P2071" s="42">
        <v>220.43</v>
      </c>
      <c r="Q2071" s="33">
        <v>151.28</v>
      </c>
      <c r="R2071" s="42">
        <v>179.12</v>
      </c>
      <c r="S2071" s="33">
        <v>270.57</v>
      </c>
      <c r="T2071" s="42">
        <v>11.96</v>
      </c>
      <c r="U2071" s="33">
        <v>12.15</v>
      </c>
      <c r="V2071" s="116">
        <v>10.61</v>
      </c>
    </row>
    <row r="2072" spans="1:22" x14ac:dyDescent="0.25">
      <c r="A2072" s="26" t="s">
        <v>2360</v>
      </c>
      <c r="B2072" s="42">
        <v>2.5</v>
      </c>
      <c r="C2072" s="33">
        <v>10.199999999999999</v>
      </c>
      <c r="D2072" s="42">
        <v>5.5</v>
      </c>
      <c r="E2072" s="33">
        <v>0.5</v>
      </c>
      <c r="F2072" s="42">
        <v>3</v>
      </c>
      <c r="G2072" s="33">
        <v>1.1000000000000001</v>
      </c>
      <c r="H2072" s="42">
        <v>0.4</v>
      </c>
      <c r="I2072" s="33">
        <v>2.8</v>
      </c>
      <c r="J2072" s="42">
        <v>2.9</v>
      </c>
      <c r="K2072" s="33">
        <v>0.4</v>
      </c>
      <c r="L2072" s="42">
        <v>1</v>
      </c>
      <c r="M2072" s="33">
        <v>0.6</v>
      </c>
      <c r="N2072" s="42">
        <v>0.1</v>
      </c>
      <c r="O2072" s="33">
        <v>0.2</v>
      </c>
      <c r="P2072" s="42">
        <v>192.14</v>
      </c>
      <c r="Q2072" s="33">
        <v>132.28</v>
      </c>
      <c r="R2072" s="42">
        <v>155.80000000000001</v>
      </c>
      <c r="S2072" s="33">
        <v>271.01</v>
      </c>
      <c r="T2072" s="42">
        <v>12.27</v>
      </c>
      <c r="U2072" s="33">
        <v>12.58</v>
      </c>
      <c r="V2072" s="116">
        <v>10.76</v>
      </c>
    </row>
    <row r="2073" spans="1:22" x14ac:dyDescent="0.25">
      <c r="A2073" s="26" t="s">
        <v>507</v>
      </c>
      <c r="B2073" s="42">
        <v>3.4</v>
      </c>
      <c r="C2073" s="33">
        <v>11.5</v>
      </c>
      <c r="D2073" s="42">
        <v>4.7</v>
      </c>
      <c r="E2073" s="33">
        <v>0.8</v>
      </c>
      <c r="F2073" s="42">
        <v>3.3</v>
      </c>
      <c r="G2073" s="33">
        <v>1.3</v>
      </c>
      <c r="H2073" s="42">
        <v>0.3</v>
      </c>
      <c r="I2073" s="33">
        <v>2.7</v>
      </c>
      <c r="J2073" s="42">
        <v>2.7</v>
      </c>
      <c r="K2073" s="33">
        <v>0.3</v>
      </c>
      <c r="L2073" s="42">
        <v>1.1000000000000001</v>
      </c>
      <c r="M2073" s="33">
        <v>0.6</v>
      </c>
      <c r="N2073" s="42">
        <v>0.1</v>
      </c>
      <c r="O2073" s="33">
        <v>0.2</v>
      </c>
      <c r="P2073" s="42">
        <v>190.18</v>
      </c>
      <c r="Q2073" s="33">
        <v>138.74</v>
      </c>
      <c r="R2073" s="42">
        <v>148.83000000000001</v>
      </c>
      <c r="S2073" s="33">
        <v>271.89999999999998</v>
      </c>
      <c r="T2073" s="42">
        <v>14.13</v>
      </c>
      <c r="U2073" s="33">
        <v>14.95</v>
      </c>
      <c r="V2073" s="116">
        <v>12.76</v>
      </c>
    </row>
    <row r="2074" spans="1:22" x14ac:dyDescent="0.25">
      <c r="A2074" s="26" t="s">
        <v>2361</v>
      </c>
      <c r="B2074" s="42">
        <v>2.2999999999999998</v>
      </c>
      <c r="C2074" s="33">
        <v>11.3</v>
      </c>
      <c r="D2074" s="42">
        <v>6.6</v>
      </c>
      <c r="E2074" s="33">
        <v>0.4</v>
      </c>
      <c r="F2074" s="42">
        <v>2.7</v>
      </c>
      <c r="G2074" s="33">
        <v>1.9</v>
      </c>
      <c r="H2074" s="42">
        <v>0.1</v>
      </c>
      <c r="I2074" s="33">
        <v>2.4</v>
      </c>
      <c r="J2074" s="42">
        <v>2.6</v>
      </c>
      <c r="K2074" s="33">
        <v>0.2</v>
      </c>
      <c r="L2074" s="42">
        <v>1.3</v>
      </c>
      <c r="M2074" s="33">
        <v>0.5</v>
      </c>
      <c r="N2074" s="42">
        <v>0.1</v>
      </c>
      <c r="O2074" s="33">
        <v>0.2</v>
      </c>
      <c r="P2074" s="42">
        <v>200.93</v>
      </c>
      <c r="Q2074" s="33">
        <v>140.68</v>
      </c>
      <c r="R2074" s="42">
        <v>162.72999999999999</v>
      </c>
      <c r="S2074" s="33">
        <v>270.85000000000002</v>
      </c>
      <c r="T2074" s="42">
        <v>13.21</v>
      </c>
      <c r="U2074" s="33">
        <v>13.57</v>
      </c>
      <c r="V2074" s="116">
        <v>12.23</v>
      </c>
    </row>
    <row r="2075" spans="1:22" x14ac:dyDescent="0.25">
      <c r="A2075" s="26" t="s">
        <v>2362</v>
      </c>
      <c r="B2075" s="42">
        <v>2.9</v>
      </c>
      <c r="C2075" s="33">
        <v>11.9</v>
      </c>
      <c r="D2075" s="42">
        <v>6.4</v>
      </c>
      <c r="E2075" s="33">
        <v>0.5</v>
      </c>
      <c r="F2075" s="42">
        <v>2.6</v>
      </c>
      <c r="G2075" s="33">
        <v>1.9</v>
      </c>
      <c r="H2075" s="42">
        <v>0.1</v>
      </c>
      <c r="I2075" s="33">
        <v>3</v>
      </c>
      <c r="J2075" s="42">
        <v>3.2</v>
      </c>
      <c r="K2075" s="33">
        <v>0.4</v>
      </c>
      <c r="L2075" s="42">
        <v>1.2</v>
      </c>
      <c r="M2075" s="33">
        <v>0.6</v>
      </c>
      <c r="N2075" s="42">
        <v>0.1</v>
      </c>
      <c r="O2075" s="33">
        <v>0.2</v>
      </c>
      <c r="P2075" s="42">
        <v>196.14</v>
      </c>
      <c r="Q2075" s="33">
        <v>133.4</v>
      </c>
      <c r="R2075" s="42">
        <v>152.22</v>
      </c>
      <c r="S2075" s="33">
        <v>271.32</v>
      </c>
      <c r="T2075" s="42">
        <v>14.86</v>
      </c>
      <c r="U2075" s="33">
        <v>14.86</v>
      </c>
      <c r="V2075" s="116">
        <v>13.25</v>
      </c>
    </row>
    <row r="2076" spans="1:22" x14ac:dyDescent="0.25">
      <c r="A2076" s="26" t="s">
        <v>508</v>
      </c>
      <c r="B2076" s="42">
        <v>1.1000000000000001</v>
      </c>
      <c r="C2076" s="33">
        <v>5.7</v>
      </c>
      <c r="D2076" s="42">
        <v>4.7</v>
      </c>
      <c r="E2076" s="33">
        <v>0.2</v>
      </c>
      <c r="F2076" s="42">
        <v>1.9</v>
      </c>
      <c r="G2076" s="33">
        <v>1</v>
      </c>
      <c r="H2076" s="42">
        <v>0.1</v>
      </c>
      <c r="I2076" s="33">
        <v>1.9</v>
      </c>
      <c r="J2076" s="42">
        <v>1.9</v>
      </c>
      <c r="K2076" s="33">
        <v>0.3</v>
      </c>
      <c r="L2076" s="42">
        <v>0.9</v>
      </c>
      <c r="M2076" s="33">
        <v>0.4</v>
      </c>
      <c r="N2076" s="42">
        <v>0</v>
      </c>
      <c r="O2076" s="33">
        <v>0.1</v>
      </c>
      <c r="P2076" s="42">
        <v>258.58999999999997</v>
      </c>
      <c r="Q2076" s="33">
        <v>171.85</v>
      </c>
      <c r="R2076" s="42">
        <v>200.99</v>
      </c>
      <c r="S2076" s="33">
        <v>270.3</v>
      </c>
      <c r="T2076" s="42">
        <v>7.87</v>
      </c>
      <c r="U2076" s="33">
        <v>8.11</v>
      </c>
      <c r="V2076" s="116">
        <v>7.38</v>
      </c>
    </row>
    <row r="2077" spans="1:22" x14ac:dyDescent="0.25">
      <c r="A2077" s="26" t="s">
        <v>2363</v>
      </c>
      <c r="B2077" s="42">
        <v>0.7</v>
      </c>
      <c r="C2077" s="33">
        <v>4.5</v>
      </c>
      <c r="D2077" s="42">
        <v>4.3</v>
      </c>
      <c r="E2077" s="33">
        <v>0.1</v>
      </c>
      <c r="F2077" s="42">
        <v>2</v>
      </c>
      <c r="G2077" s="33">
        <v>0.9</v>
      </c>
      <c r="H2077" s="42">
        <v>0.1</v>
      </c>
      <c r="I2077" s="33">
        <v>1.9</v>
      </c>
      <c r="J2077" s="42">
        <v>1.3</v>
      </c>
      <c r="K2077" s="33">
        <v>0.3</v>
      </c>
      <c r="L2077" s="42">
        <v>0.9</v>
      </c>
      <c r="M2077" s="33">
        <v>0.3</v>
      </c>
      <c r="N2077" s="42">
        <v>0.1</v>
      </c>
      <c r="O2077" s="33">
        <v>0</v>
      </c>
      <c r="P2077" s="42">
        <v>277.22000000000003</v>
      </c>
      <c r="Q2077" s="33">
        <v>188.75</v>
      </c>
      <c r="R2077" s="42">
        <v>224.42</v>
      </c>
      <c r="S2077" s="33">
        <v>269.45</v>
      </c>
      <c r="T2077" s="42">
        <v>7.05</v>
      </c>
      <c r="U2077" s="33">
        <v>7.25</v>
      </c>
      <c r="V2077" s="116">
        <v>6.65</v>
      </c>
    </row>
    <row r="2078" spans="1:22" x14ac:dyDescent="0.25">
      <c r="A2078" s="26" t="s">
        <v>2364</v>
      </c>
      <c r="B2078" s="42">
        <v>2.6</v>
      </c>
      <c r="C2078" s="33">
        <v>9.1999999999999993</v>
      </c>
      <c r="D2078" s="42">
        <v>5.6</v>
      </c>
      <c r="E2078" s="33">
        <v>0.3</v>
      </c>
      <c r="F2078" s="42">
        <v>2.6</v>
      </c>
      <c r="G2078" s="33">
        <v>1.7</v>
      </c>
      <c r="H2078" s="42">
        <v>0.2</v>
      </c>
      <c r="I2078" s="33">
        <v>2.6</v>
      </c>
      <c r="J2078" s="42">
        <v>2.9</v>
      </c>
      <c r="K2078" s="33">
        <v>0.3</v>
      </c>
      <c r="L2078" s="42">
        <v>1.1000000000000001</v>
      </c>
      <c r="M2078" s="33">
        <v>0.5</v>
      </c>
      <c r="N2078" s="42">
        <v>0.1</v>
      </c>
      <c r="O2078" s="33">
        <v>0.1</v>
      </c>
      <c r="P2078" s="42">
        <v>210.35</v>
      </c>
      <c r="Q2078" s="33">
        <v>140.97</v>
      </c>
      <c r="R2078" s="42">
        <v>170.38</v>
      </c>
      <c r="S2078" s="33">
        <v>270.68</v>
      </c>
      <c r="T2078" s="42">
        <v>12.2</v>
      </c>
      <c r="U2078" s="33">
        <v>12.22</v>
      </c>
      <c r="V2078" s="116">
        <v>11.2</v>
      </c>
    </row>
    <row r="2079" spans="1:22" x14ac:dyDescent="0.25">
      <c r="A2079" s="26" t="s">
        <v>509</v>
      </c>
      <c r="B2079" s="42">
        <v>2.2000000000000002</v>
      </c>
      <c r="C2079" s="33">
        <v>9.6999999999999993</v>
      </c>
      <c r="D2079" s="42">
        <v>5.9</v>
      </c>
      <c r="E2079" s="33">
        <v>0.2</v>
      </c>
      <c r="F2079" s="42">
        <v>2.2000000000000002</v>
      </c>
      <c r="G2079" s="33">
        <v>2</v>
      </c>
      <c r="H2079" s="42">
        <v>0.1</v>
      </c>
      <c r="I2079" s="33">
        <v>1.9</v>
      </c>
      <c r="J2079" s="42">
        <v>2</v>
      </c>
      <c r="K2079" s="33">
        <v>0.2</v>
      </c>
      <c r="L2079" s="42">
        <v>1.1000000000000001</v>
      </c>
      <c r="M2079" s="33">
        <v>0.5</v>
      </c>
      <c r="N2079" s="42">
        <v>0.1</v>
      </c>
      <c r="O2079" s="33">
        <v>0.2</v>
      </c>
      <c r="P2079" s="42">
        <v>217.98</v>
      </c>
      <c r="Q2079" s="33">
        <v>148.59</v>
      </c>
      <c r="R2079" s="42">
        <v>175.45</v>
      </c>
      <c r="S2079" s="33">
        <v>270.75</v>
      </c>
      <c r="T2079" s="42">
        <v>11.8</v>
      </c>
      <c r="U2079" s="33">
        <v>12.01</v>
      </c>
      <c r="V2079" s="116">
        <v>11.31</v>
      </c>
    </row>
    <row r="2080" spans="1:22" x14ac:dyDescent="0.25">
      <c r="A2080" s="26" t="s">
        <v>2365</v>
      </c>
      <c r="B2080" s="42">
        <v>1.3</v>
      </c>
      <c r="C2080" s="33">
        <v>6.7</v>
      </c>
      <c r="D2080" s="42">
        <v>5</v>
      </c>
      <c r="E2080" s="33">
        <v>0.2</v>
      </c>
      <c r="F2080" s="42">
        <v>1.9</v>
      </c>
      <c r="G2080" s="33">
        <v>1.3</v>
      </c>
      <c r="H2080" s="42">
        <v>0.2</v>
      </c>
      <c r="I2080" s="33">
        <v>1.4</v>
      </c>
      <c r="J2080" s="42">
        <v>1.9</v>
      </c>
      <c r="K2080" s="33">
        <v>0.3</v>
      </c>
      <c r="L2080" s="42">
        <v>0.9</v>
      </c>
      <c r="M2080" s="33">
        <v>0.4</v>
      </c>
      <c r="N2080" s="42">
        <v>0.2</v>
      </c>
      <c r="O2080" s="33">
        <v>0.1</v>
      </c>
      <c r="P2080" s="42">
        <v>250.54</v>
      </c>
      <c r="Q2080" s="33">
        <v>162.06</v>
      </c>
      <c r="R2080" s="42">
        <v>203.43</v>
      </c>
      <c r="S2080" s="33">
        <v>270.02999999999997</v>
      </c>
      <c r="T2080" s="42">
        <v>9.44</v>
      </c>
      <c r="U2080" s="33">
        <v>9.57</v>
      </c>
      <c r="V2080" s="116">
        <v>8.86</v>
      </c>
    </row>
    <row r="2081" spans="1:22" x14ac:dyDescent="0.25">
      <c r="A2081" s="26" t="s">
        <v>2366</v>
      </c>
      <c r="B2081" s="42">
        <v>1.8</v>
      </c>
      <c r="C2081" s="33">
        <v>8.6</v>
      </c>
      <c r="D2081" s="42">
        <v>5.6</v>
      </c>
      <c r="E2081" s="33">
        <v>0.2</v>
      </c>
      <c r="F2081" s="42">
        <v>2.2999999999999998</v>
      </c>
      <c r="G2081" s="33">
        <v>1.5</v>
      </c>
      <c r="H2081" s="42">
        <v>0.1</v>
      </c>
      <c r="I2081" s="33">
        <v>2.2999999999999998</v>
      </c>
      <c r="J2081" s="42">
        <v>2.2999999999999998</v>
      </c>
      <c r="K2081" s="33">
        <v>0.4</v>
      </c>
      <c r="L2081" s="42">
        <v>1</v>
      </c>
      <c r="M2081" s="33">
        <v>0.4</v>
      </c>
      <c r="N2081" s="42">
        <v>0.1</v>
      </c>
      <c r="O2081" s="33">
        <v>0</v>
      </c>
      <c r="P2081" s="42">
        <v>215.06</v>
      </c>
      <c r="Q2081" s="33">
        <v>148.51</v>
      </c>
      <c r="R2081" s="42">
        <v>175.76</v>
      </c>
      <c r="S2081" s="33">
        <v>271.01</v>
      </c>
      <c r="T2081" s="42">
        <v>11.1</v>
      </c>
      <c r="U2081" s="33">
        <v>11.11</v>
      </c>
      <c r="V2081" s="116">
        <v>10.31</v>
      </c>
    </row>
    <row r="2082" spans="1:22" x14ac:dyDescent="0.25">
      <c r="A2082" s="26" t="s">
        <v>510</v>
      </c>
      <c r="B2082" s="42">
        <v>2</v>
      </c>
      <c r="C2082" s="33">
        <v>9.5</v>
      </c>
      <c r="D2082" s="42">
        <v>5.5</v>
      </c>
      <c r="E2082" s="33">
        <v>0.4</v>
      </c>
      <c r="F2082" s="42">
        <v>2.1</v>
      </c>
      <c r="G2082" s="33">
        <v>1.5</v>
      </c>
      <c r="H2082" s="42">
        <v>0.1</v>
      </c>
      <c r="I2082" s="33">
        <v>2.2999999999999998</v>
      </c>
      <c r="J2082" s="42">
        <v>2.2000000000000002</v>
      </c>
      <c r="K2082" s="33">
        <v>0.3</v>
      </c>
      <c r="L2082" s="42">
        <v>1.2</v>
      </c>
      <c r="M2082" s="33">
        <v>0.4</v>
      </c>
      <c r="N2082" s="42">
        <v>0.1</v>
      </c>
      <c r="O2082" s="33">
        <v>0.2</v>
      </c>
      <c r="P2082" s="42">
        <v>228.88</v>
      </c>
      <c r="Q2082" s="33">
        <v>151.51</v>
      </c>
      <c r="R2082" s="42">
        <v>183.28</v>
      </c>
      <c r="S2082" s="33">
        <v>270.54000000000002</v>
      </c>
      <c r="T2082" s="42">
        <v>11.45</v>
      </c>
      <c r="U2082" s="33">
        <v>11.56</v>
      </c>
      <c r="V2082" s="116">
        <v>10.57</v>
      </c>
    </row>
    <row r="2083" spans="1:22" x14ac:dyDescent="0.25">
      <c r="A2083" s="26" t="s">
        <v>2367</v>
      </c>
      <c r="B2083" s="42">
        <v>3</v>
      </c>
      <c r="C2083" s="33">
        <v>10.7</v>
      </c>
      <c r="D2083" s="42">
        <v>5.5</v>
      </c>
      <c r="E2083" s="33">
        <v>0.5</v>
      </c>
      <c r="F2083" s="42">
        <v>2.7</v>
      </c>
      <c r="G2083" s="33">
        <v>2.2999999999999998</v>
      </c>
      <c r="H2083" s="42">
        <v>0.1</v>
      </c>
      <c r="I2083" s="33">
        <v>0.9</v>
      </c>
      <c r="J2083" s="42">
        <v>1.9</v>
      </c>
      <c r="K2083" s="33">
        <v>0.2</v>
      </c>
      <c r="L2083" s="42">
        <v>1.1000000000000001</v>
      </c>
      <c r="M2083" s="33">
        <v>0.5</v>
      </c>
      <c r="N2083" s="42">
        <v>0.2</v>
      </c>
      <c r="O2083" s="33">
        <v>0.3</v>
      </c>
      <c r="P2083" s="42">
        <v>213.15</v>
      </c>
      <c r="Q2083" s="33">
        <v>148.57</v>
      </c>
      <c r="R2083" s="42">
        <v>174.21</v>
      </c>
      <c r="S2083" s="33">
        <v>271.2</v>
      </c>
      <c r="T2083" s="42">
        <v>12.32</v>
      </c>
      <c r="U2083" s="33">
        <v>12.54</v>
      </c>
      <c r="V2083" s="116">
        <v>11.63</v>
      </c>
    </row>
    <row r="2084" spans="1:22" x14ac:dyDescent="0.25">
      <c r="A2084" s="26" t="s">
        <v>2368</v>
      </c>
      <c r="B2084" s="42">
        <v>2.2000000000000002</v>
      </c>
      <c r="C2084" s="33">
        <v>9.8000000000000007</v>
      </c>
      <c r="D2084" s="42">
        <v>6</v>
      </c>
      <c r="E2084" s="33">
        <v>0.2</v>
      </c>
      <c r="F2084" s="42">
        <v>2.2999999999999998</v>
      </c>
      <c r="G2084" s="33">
        <v>2</v>
      </c>
      <c r="H2084" s="42">
        <v>0.3</v>
      </c>
      <c r="I2084" s="33">
        <v>1.2</v>
      </c>
      <c r="J2084" s="42">
        <v>2</v>
      </c>
      <c r="K2084" s="33">
        <v>0.3</v>
      </c>
      <c r="L2084" s="42">
        <v>1.1000000000000001</v>
      </c>
      <c r="M2084" s="33">
        <v>0.5</v>
      </c>
      <c r="N2084" s="42">
        <v>0.2</v>
      </c>
      <c r="O2084" s="33">
        <v>0.3</v>
      </c>
      <c r="P2084" s="42">
        <v>230.27</v>
      </c>
      <c r="Q2084" s="33">
        <v>158.84</v>
      </c>
      <c r="R2084" s="42">
        <v>187.91</v>
      </c>
      <c r="S2084" s="33">
        <v>270.73</v>
      </c>
      <c r="T2084" s="42">
        <v>11.75</v>
      </c>
      <c r="U2084" s="33">
        <v>12.03</v>
      </c>
      <c r="V2084" s="116">
        <v>11.26</v>
      </c>
    </row>
    <row r="2085" spans="1:22" x14ac:dyDescent="0.25">
      <c r="A2085" s="26" t="s">
        <v>511</v>
      </c>
      <c r="B2085" s="42">
        <v>1.9</v>
      </c>
      <c r="C2085" s="33">
        <v>11.5</v>
      </c>
      <c r="D2085" s="42">
        <v>6.6</v>
      </c>
      <c r="E2085" s="33">
        <v>0.3</v>
      </c>
      <c r="F2085" s="42">
        <v>2.4</v>
      </c>
      <c r="G2085" s="33">
        <v>2.5</v>
      </c>
      <c r="H2085" s="42">
        <v>0.2</v>
      </c>
      <c r="I2085" s="33">
        <v>1.3</v>
      </c>
      <c r="J2085" s="42">
        <v>1.9</v>
      </c>
      <c r="K2085" s="33">
        <v>0.3</v>
      </c>
      <c r="L2085" s="42">
        <v>1.2</v>
      </c>
      <c r="M2085" s="33">
        <v>0.6</v>
      </c>
      <c r="N2085" s="42">
        <v>0.1</v>
      </c>
      <c r="O2085" s="33">
        <v>0.3</v>
      </c>
      <c r="P2085" s="42">
        <v>206.21</v>
      </c>
      <c r="Q2085" s="33">
        <v>136.02000000000001</v>
      </c>
      <c r="R2085" s="42">
        <v>165.7</v>
      </c>
      <c r="S2085" s="33">
        <v>271.32</v>
      </c>
      <c r="T2085" s="42">
        <v>13.77</v>
      </c>
      <c r="U2085" s="33">
        <v>14.03</v>
      </c>
      <c r="V2085" s="116">
        <v>12.84</v>
      </c>
    </row>
    <row r="2086" spans="1:22" x14ac:dyDescent="0.25">
      <c r="A2086" s="26" t="s">
        <v>2369</v>
      </c>
      <c r="B2086" s="42">
        <v>2.5</v>
      </c>
      <c r="C2086" s="33">
        <v>10</v>
      </c>
      <c r="D2086" s="42">
        <v>6</v>
      </c>
      <c r="E2086" s="33">
        <v>0.3</v>
      </c>
      <c r="F2086" s="42">
        <v>2.4</v>
      </c>
      <c r="G2086" s="33">
        <v>1.6</v>
      </c>
      <c r="H2086" s="42">
        <v>0.1</v>
      </c>
      <c r="I2086" s="33">
        <v>2.2999999999999998</v>
      </c>
      <c r="J2086" s="42">
        <v>2.4</v>
      </c>
      <c r="K2086" s="33">
        <v>0.2</v>
      </c>
      <c r="L2086" s="42">
        <v>1.1000000000000001</v>
      </c>
      <c r="M2086" s="33">
        <v>0.5</v>
      </c>
      <c r="N2086" s="42">
        <v>0.1</v>
      </c>
      <c r="O2086" s="33">
        <v>0.3</v>
      </c>
      <c r="P2086" s="42">
        <v>210</v>
      </c>
      <c r="Q2086" s="33">
        <v>143.34</v>
      </c>
      <c r="R2086" s="42">
        <v>173.9</v>
      </c>
      <c r="S2086" s="33">
        <v>271.26</v>
      </c>
      <c r="T2086" s="42">
        <v>13.08</v>
      </c>
      <c r="U2086" s="33">
        <v>12.93</v>
      </c>
      <c r="V2086" s="116">
        <v>11.73</v>
      </c>
    </row>
    <row r="2087" spans="1:22" x14ac:dyDescent="0.25">
      <c r="A2087" s="26" t="s">
        <v>2370</v>
      </c>
      <c r="B2087" s="42">
        <v>1.5</v>
      </c>
      <c r="C2087" s="33">
        <v>10</v>
      </c>
      <c r="D2087" s="42">
        <v>5.6</v>
      </c>
      <c r="E2087" s="33">
        <v>0.1</v>
      </c>
      <c r="F2087" s="42">
        <v>2.2999999999999998</v>
      </c>
      <c r="G2087" s="33">
        <v>2</v>
      </c>
      <c r="H2087" s="42">
        <v>0.2</v>
      </c>
      <c r="I2087" s="33">
        <v>1.2</v>
      </c>
      <c r="J2087" s="42">
        <v>2</v>
      </c>
      <c r="K2087" s="33">
        <v>0.2</v>
      </c>
      <c r="L2087" s="42">
        <v>1.1000000000000001</v>
      </c>
      <c r="M2087" s="33">
        <v>0.5</v>
      </c>
      <c r="N2087" s="42">
        <v>0.1</v>
      </c>
      <c r="O2087" s="33">
        <v>0.3</v>
      </c>
      <c r="P2087" s="42">
        <v>230.96</v>
      </c>
      <c r="Q2087" s="33">
        <v>158.77000000000001</v>
      </c>
      <c r="R2087" s="42">
        <v>184.97</v>
      </c>
      <c r="S2087" s="33">
        <v>270.81</v>
      </c>
      <c r="T2087" s="42">
        <v>12.26</v>
      </c>
      <c r="U2087" s="33">
        <v>12.4</v>
      </c>
      <c r="V2087" s="116">
        <v>11.57</v>
      </c>
    </row>
    <row r="2088" spans="1:22" x14ac:dyDescent="0.25">
      <c r="A2088" s="26" t="s">
        <v>512</v>
      </c>
      <c r="B2088" s="42">
        <v>1.4</v>
      </c>
      <c r="C2088" s="33">
        <v>10.6</v>
      </c>
      <c r="D2088" s="42">
        <v>6.3</v>
      </c>
      <c r="E2088" s="33">
        <v>0.1</v>
      </c>
      <c r="F2088" s="42">
        <v>2.2999999999999998</v>
      </c>
      <c r="G2088" s="33">
        <v>2</v>
      </c>
      <c r="H2088" s="42">
        <v>0.3</v>
      </c>
      <c r="I2088" s="33">
        <v>1.6</v>
      </c>
      <c r="J2088" s="42">
        <v>2.2000000000000002</v>
      </c>
      <c r="K2088" s="33">
        <v>0.1</v>
      </c>
      <c r="L2088" s="42">
        <v>1.1000000000000001</v>
      </c>
      <c r="M2088" s="33">
        <v>0.4</v>
      </c>
      <c r="N2088" s="42">
        <v>0.1</v>
      </c>
      <c r="O2088" s="33">
        <v>0.3</v>
      </c>
      <c r="P2088" s="42">
        <v>209.98</v>
      </c>
      <c r="Q2088" s="33">
        <v>145.09</v>
      </c>
      <c r="R2088" s="42">
        <v>166.82</v>
      </c>
      <c r="S2088" s="33">
        <v>271.45999999999998</v>
      </c>
      <c r="T2088" s="42">
        <v>13.42</v>
      </c>
      <c r="U2088" s="33">
        <v>13.43</v>
      </c>
      <c r="V2088" s="116">
        <v>12.7</v>
      </c>
    </row>
    <row r="2089" spans="1:22" x14ac:dyDescent="0.25">
      <c r="A2089" s="26" t="s">
        <v>2371</v>
      </c>
      <c r="B2089" s="42">
        <v>2.8</v>
      </c>
      <c r="C2089" s="33">
        <v>13.4</v>
      </c>
      <c r="D2089" s="42">
        <v>6.8</v>
      </c>
      <c r="E2089" s="33">
        <v>0.4</v>
      </c>
      <c r="F2089" s="42">
        <v>2.5</v>
      </c>
      <c r="G2089" s="33">
        <v>2.1</v>
      </c>
      <c r="H2089" s="42">
        <v>0</v>
      </c>
      <c r="I2089" s="33">
        <v>2.2000000000000002</v>
      </c>
      <c r="J2089" s="42">
        <v>2.2000000000000002</v>
      </c>
      <c r="K2089" s="33">
        <v>0.3</v>
      </c>
      <c r="L2089" s="42">
        <v>1.3</v>
      </c>
      <c r="M2089" s="33">
        <v>0.4</v>
      </c>
      <c r="N2089" s="42">
        <v>0.1</v>
      </c>
      <c r="O2089" s="33">
        <v>0.3</v>
      </c>
      <c r="P2089" s="42">
        <v>187.22</v>
      </c>
      <c r="Q2089" s="33">
        <v>131.5</v>
      </c>
      <c r="R2089" s="42">
        <v>152.52000000000001</v>
      </c>
      <c r="S2089" s="33">
        <v>271.73</v>
      </c>
      <c r="T2089" s="42">
        <v>14.91</v>
      </c>
      <c r="U2089" s="33">
        <v>14.95</v>
      </c>
      <c r="V2089" s="116">
        <v>13.97</v>
      </c>
    </row>
    <row r="2090" spans="1:22" x14ac:dyDescent="0.25">
      <c r="A2090" s="26" t="s">
        <v>2372</v>
      </c>
      <c r="B2090" s="42">
        <v>2.7</v>
      </c>
      <c r="C2090" s="33">
        <v>9.4</v>
      </c>
      <c r="D2090" s="42">
        <v>5.3</v>
      </c>
      <c r="E2090" s="33">
        <v>0.2</v>
      </c>
      <c r="F2090" s="42">
        <v>2.5</v>
      </c>
      <c r="G2090" s="33">
        <v>1.5</v>
      </c>
      <c r="H2090" s="42">
        <v>0.1</v>
      </c>
      <c r="I2090" s="33">
        <v>2.2999999999999998</v>
      </c>
      <c r="J2090" s="42">
        <v>2.9</v>
      </c>
      <c r="K2090" s="33">
        <v>0.2</v>
      </c>
      <c r="L2090" s="42">
        <v>1.2</v>
      </c>
      <c r="M2090" s="33">
        <v>0.6</v>
      </c>
      <c r="N2090" s="42">
        <v>0.1</v>
      </c>
      <c r="O2090" s="33">
        <v>0.2</v>
      </c>
      <c r="P2090" s="42">
        <v>206.11</v>
      </c>
      <c r="Q2090" s="33">
        <v>138.91999999999999</v>
      </c>
      <c r="R2090" s="42">
        <v>167.37</v>
      </c>
      <c r="S2090" s="33">
        <v>271.05</v>
      </c>
      <c r="T2090" s="42">
        <v>12.31</v>
      </c>
      <c r="U2090" s="33">
        <v>12.1</v>
      </c>
      <c r="V2090" s="116">
        <v>10.81</v>
      </c>
    </row>
    <row r="2091" spans="1:22" x14ac:dyDescent="0.25">
      <c r="A2091" s="26" t="s">
        <v>513</v>
      </c>
      <c r="B2091" s="42">
        <v>0.5</v>
      </c>
      <c r="C2091" s="33">
        <v>5.8</v>
      </c>
      <c r="D2091" s="42">
        <v>5.2</v>
      </c>
      <c r="E2091" s="33">
        <v>0.1</v>
      </c>
      <c r="F2091" s="42">
        <v>1.7</v>
      </c>
      <c r="G2091" s="33">
        <v>1.5</v>
      </c>
      <c r="H2091" s="42">
        <v>0.1</v>
      </c>
      <c r="I2091" s="33">
        <v>1.5</v>
      </c>
      <c r="J2091" s="42">
        <v>2</v>
      </c>
      <c r="K2091" s="33">
        <v>0.3</v>
      </c>
      <c r="L2091" s="42">
        <v>1</v>
      </c>
      <c r="M2091" s="33">
        <v>0.5</v>
      </c>
      <c r="N2091" s="42">
        <v>0.1</v>
      </c>
      <c r="O2091" s="33">
        <v>0.2</v>
      </c>
      <c r="P2091" s="42">
        <v>278.37</v>
      </c>
      <c r="Q2091" s="33">
        <v>190.46</v>
      </c>
      <c r="R2091" s="42">
        <v>220.13</v>
      </c>
      <c r="S2091" s="33">
        <v>269.60000000000002</v>
      </c>
      <c r="T2091" s="42">
        <v>8.36</v>
      </c>
      <c r="U2091" s="33">
        <v>8.5299999999999994</v>
      </c>
      <c r="V2091" s="116">
        <v>7.93</v>
      </c>
    </row>
    <row r="2092" spans="1:22" x14ac:dyDescent="0.25">
      <c r="A2092" s="26" t="s">
        <v>2373</v>
      </c>
      <c r="B2092" s="42">
        <v>1.3</v>
      </c>
      <c r="C2092" s="33">
        <v>6.6</v>
      </c>
      <c r="D2092" s="42">
        <v>5.0999999999999996</v>
      </c>
      <c r="E2092" s="33">
        <v>0.2</v>
      </c>
      <c r="F2092" s="42">
        <v>2</v>
      </c>
      <c r="G2092" s="33">
        <v>1.4</v>
      </c>
      <c r="H2092" s="42">
        <v>0.1</v>
      </c>
      <c r="I2092" s="33">
        <v>1.7</v>
      </c>
      <c r="J2092" s="42">
        <v>2.1</v>
      </c>
      <c r="K2092" s="33">
        <v>0.2</v>
      </c>
      <c r="L2092" s="42">
        <v>1.1000000000000001</v>
      </c>
      <c r="M2092" s="33">
        <v>0.4</v>
      </c>
      <c r="N2092" s="42">
        <v>0.1</v>
      </c>
      <c r="O2092" s="33">
        <v>0.2</v>
      </c>
      <c r="P2092" s="42">
        <v>250.61</v>
      </c>
      <c r="Q2092" s="33">
        <v>170.35</v>
      </c>
      <c r="R2092" s="42">
        <v>215.09</v>
      </c>
      <c r="S2092" s="33">
        <v>269.13</v>
      </c>
      <c r="T2092" s="42">
        <v>9.3000000000000007</v>
      </c>
      <c r="U2092" s="33">
        <v>9.52</v>
      </c>
      <c r="V2092" s="116">
        <v>8.73</v>
      </c>
    </row>
    <row r="2093" spans="1:22" x14ac:dyDescent="0.25">
      <c r="A2093" s="26" t="s">
        <v>2374</v>
      </c>
      <c r="B2093" s="42">
        <v>2</v>
      </c>
      <c r="C2093" s="33">
        <v>9.4</v>
      </c>
      <c r="D2093" s="42">
        <v>5.6</v>
      </c>
      <c r="E2093" s="33">
        <v>0.2</v>
      </c>
      <c r="F2093" s="42">
        <v>2.5</v>
      </c>
      <c r="G2093" s="33">
        <v>1.7</v>
      </c>
      <c r="H2093" s="42">
        <v>0.1</v>
      </c>
      <c r="I2093" s="33">
        <v>2.2999999999999998</v>
      </c>
      <c r="J2093" s="42">
        <v>2.5</v>
      </c>
      <c r="K2093" s="33">
        <v>0.3</v>
      </c>
      <c r="L2093" s="42">
        <v>1.3</v>
      </c>
      <c r="M2093" s="33">
        <v>0.5</v>
      </c>
      <c r="N2093" s="42">
        <v>0.1</v>
      </c>
      <c r="O2093" s="33">
        <v>0.2</v>
      </c>
      <c r="P2093" s="42">
        <v>216.22</v>
      </c>
      <c r="Q2093" s="33">
        <v>152.01</v>
      </c>
      <c r="R2093" s="42">
        <v>176.47</v>
      </c>
      <c r="S2093" s="33">
        <v>270.66000000000003</v>
      </c>
      <c r="T2093" s="42">
        <v>12</v>
      </c>
      <c r="U2093" s="33">
        <v>11.94</v>
      </c>
      <c r="V2093" s="116">
        <v>11.1</v>
      </c>
    </row>
    <row r="2094" spans="1:22" x14ac:dyDescent="0.25">
      <c r="A2094" s="26" t="s">
        <v>514</v>
      </c>
      <c r="B2094" s="42">
        <v>0.4</v>
      </c>
      <c r="C2094" s="33">
        <v>5.5</v>
      </c>
      <c r="D2094" s="42">
        <v>5.0999999999999996</v>
      </c>
      <c r="E2094" s="33">
        <v>0.1</v>
      </c>
      <c r="F2094" s="42">
        <v>1.9</v>
      </c>
      <c r="G2094" s="33">
        <v>1.3</v>
      </c>
      <c r="H2094" s="42">
        <v>0</v>
      </c>
      <c r="I2094" s="33">
        <v>1.5</v>
      </c>
      <c r="J2094" s="42">
        <v>1.8</v>
      </c>
      <c r="K2094" s="33">
        <v>0.2</v>
      </c>
      <c r="L2094" s="42">
        <v>0.7</v>
      </c>
      <c r="M2094" s="33">
        <v>0.3</v>
      </c>
      <c r="N2094" s="42">
        <v>0.1</v>
      </c>
      <c r="O2094" s="33">
        <v>0.1</v>
      </c>
      <c r="P2094" s="42">
        <v>306.35000000000002</v>
      </c>
      <c r="Q2094" s="33">
        <v>205.8</v>
      </c>
      <c r="R2094" s="42">
        <v>244.26</v>
      </c>
      <c r="S2094" s="33">
        <v>268.81</v>
      </c>
      <c r="T2094" s="42">
        <v>7.16</v>
      </c>
      <c r="U2094" s="33">
        <v>7.48</v>
      </c>
      <c r="V2094" s="116">
        <v>7.4</v>
      </c>
    </row>
    <row r="2095" spans="1:22" x14ac:dyDescent="0.25">
      <c r="A2095" s="26" t="s">
        <v>2375</v>
      </c>
      <c r="B2095" s="42">
        <v>0.4</v>
      </c>
      <c r="C2095" s="33">
        <v>4.5</v>
      </c>
      <c r="D2095" s="42">
        <v>4.3</v>
      </c>
      <c r="E2095" s="33">
        <v>0.1</v>
      </c>
      <c r="F2095" s="42">
        <v>1.9</v>
      </c>
      <c r="G2095" s="33">
        <v>0.9</v>
      </c>
      <c r="H2095" s="42">
        <v>0.1</v>
      </c>
      <c r="I2095" s="33">
        <v>1.9</v>
      </c>
      <c r="J2095" s="42">
        <v>1.8</v>
      </c>
      <c r="K2095" s="33">
        <v>0.3</v>
      </c>
      <c r="L2095" s="42">
        <v>0.7</v>
      </c>
      <c r="M2095" s="33">
        <v>0.3</v>
      </c>
      <c r="N2095" s="42">
        <v>0</v>
      </c>
      <c r="O2095" s="33">
        <v>0.1</v>
      </c>
      <c r="P2095" s="42">
        <v>304.64</v>
      </c>
      <c r="Q2095" s="33">
        <v>205.88</v>
      </c>
      <c r="R2095" s="42">
        <v>239.12</v>
      </c>
      <c r="S2095" s="33">
        <v>268.64</v>
      </c>
      <c r="T2095" s="42">
        <v>6.88</v>
      </c>
      <c r="U2095" s="33">
        <v>7.05</v>
      </c>
      <c r="V2095" s="116">
        <v>6.84</v>
      </c>
    </row>
    <row r="2096" spans="1:22" x14ac:dyDescent="0.25">
      <c r="A2096" s="26" t="s">
        <v>2376</v>
      </c>
      <c r="B2096" s="42">
        <v>1</v>
      </c>
      <c r="C2096" s="33">
        <v>7.4</v>
      </c>
      <c r="D2096" s="42">
        <v>6</v>
      </c>
      <c r="E2096" s="33">
        <v>0.2</v>
      </c>
      <c r="F2096" s="42">
        <v>2.6</v>
      </c>
      <c r="G2096" s="33">
        <v>1.7</v>
      </c>
      <c r="H2096" s="42">
        <v>0.2</v>
      </c>
      <c r="I2096" s="33">
        <v>1.8</v>
      </c>
      <c r="J2096" s="42">
        <v>2</v>
      </c>
      <c r="K2096" s="33">
        <v>0.3</v>
      </c>
      <c r="L2096" s="42">
        <v>0.9</v>
      </c>
      <c r="M2096" s="33">
        <v>0.5</v>
      </c>
      <c r="N2096" s="42">
        <v>0.1</v>
      </c>
      <c r="O2096" s="33">
        <v>0.2</v>
      </c>
      <c r="P2096" s="42">
        <v>252.42</v>
      </c>
      <c r="Q2096" s="33">
        <v>163.31</v>
      </c>
      <c r="R2096" s="42">
        <v>193.52</v>
      </c>
      <c r="S2096" s="33">
        <v>269.70999999999998</v>
      </c>
      <c r="T2096" s="42">
        <v>9.8699999999999992</v>
      </c>
      <c r="U2096" s="33">
        <v>10.09</v>
      </c>
      <c r="V2096" s="116">
        <v>9.9600000000000009</v>
      </c>
    </row>
    <row r="2097" spans="1:22" x14ac:dyDescent="0.25">
      <c r="A2097" s="26" t="s">
        <v>515</v>
      </c>
      <c r="B2097" s="42">
        <v>2.2000000000000002</v>
      </c>
      <c r="C2097" s="33">
        <v>9.6999999999999993</v>
      </c>
      <c r="D2097" s="42">
        <v>6.4</v>
      </c>
      <c r="E2097" s="33">
        <v>0.4</v>
      </c>
      <c r="F2097" s="42">
        <v>2.2999999999999998</v>
      </c>
      <c r="G2097" s="33">
        <v>1.4</v>
      </c>
      <c r="H2097" s="42">
        <v>0.1</v>
      </c>
      <c r="I2097" s="33">
        <v>2.5</v>
      </c>
      <c r="J2097" s="42">
        <v>2.5</v>
      </c>
      <c r="K2097" s="33">
        <v>0.2</v>
      </c>
      <c r="L2097" s="42">
        <v>1.1000000000000001</v>
      </c>
      <c r="M2097" s="33">
        <v>0.6</v>
      </c>
      <c r="N2097" s="42">
        <v>0</v>
      </c>
      <c r="O2097" s="33">
        <v>0.2</v>
      </c>
      <c r="P2097" s="42">
        <v>216.4</v>
      </c>
      <c r="Q2097" s="33">
        <v>151.72999999999999</v>
      </c>
      <c r="R2097" s="42">
        <v>174.8</v>
      </c>
      <c r="S2097" s="33">
        <v>270.8</v>
      </c>
      <c r="T2097" s="42">
        <v>12.12</v>
      </c>
      <c r="U2097" s="33">
        <v>12.33</v>
      </c>
      <c r="V2097" s="116">
        <v>11.82</v>
      </c>
    </row>
    <row r="2098" spans="1:22" x14ac:dyDescent="0.25">
      <c r="A2098" s="26" t="s">
        <v>2377</v>
      </c>
      <c r="B2098" s="42">
        <v>2.7</v>
      </c>
      <c r="C2098" s="33">
        <v>9</v>
      </c>
      <c r="D2098" s="42">
        <v>5.4</v>
      </c>
      <c r="E2098" s="33">
        <v>0.4</v>
      </c>
      <c r="F2098" s="42">
        <v>2.2999999999999998</v>
      </c>
      <c r="G2098" s="33">
        <v>1.2</v>
      </c>
      <c r="H2098" s="42">
        <v>0.1</v>
      </c>
      <c r="I2098" s="33">
        <v>1.8</v>
      </c>
      <c r="J2098" s="42">
        <v>1.9</v>
      </c>
      <c r="K2098" s="33">
        <v>0.2</v>
      </c>
      <c r="L2098" s="42">
        <v>1</v>
      </c>
      <c r="M2098" s="33">
        <v>0.5</v>
      </c>
      <c r="N2098" s="42">
        <v>0.1</v>
      </c>
      <c r="O2098" s="33">
        <v>0.2</v>
      </c>
      <c r="P2098" s="42">
        <v>239.76</v>
      </c>
      <c r="Q2098" s="33">
        <v>169.74</v>
      </c>
      <c r="R2098" s="42">
        <v>198.21</v>
      </c>
      <c r="S2098" s="33">
        <v>270.75</v>
      </c>
      <c r="T2098" s="42">
        <v>11.36</v>
      </c>
      <c r="U2098" s="33">
        <v>11.29</v>
      </c>
      <c r="V2098" s="116">
        <v>10.43</v>
      </c>
    </row>
    <row r="2099" spans="1:22" x14ac:dyDescent="0.25">
      <c r="A2099" s="26" t="s">
        <v>2378</v>
      </c>
      <c r="B2099" s="42">
        <v>3.3</v>
      </c>
      <c r="C2099" s="33">
        <v>11.7</v>
      </c>
      <c r="D2099" s="42">
        <v>5.8</v>
      </c>
      <c r="E2099" s="33">
        <v>0.3</v>
      </c>
      <c r="F2099" s="42">
        <v>2.2000000000000002</v>
      </c>
      <c r="G2099" s="33">
        <v>1.9</v>
      </c>
      <c r="H2099" s="42">
        <v>0.1</v>
      </c>
      <c r="I2099" s="33">
        <v>0.8</v>
      </c>
      <c r="J2099" s="42">
        <v>1.7</v>
      </c>
      <c r="K2099" s="33">
        <v>0.1</v>
      </c>
      <c r="L2099" s="42">
        <v>1</v>
      </c>
      <c r="M2099" s="33">
        <v>0.5</v>
      </c>
      <c r="N2099" s="42">
        <v>0.1</v>
      </c>
      <c r="O2099" s="33">
        <v>0.3</v>
      </c>
      <c r="P2099" s="42">
        <v>235.04</v>
      </c>
      <c r="Q2099" s="33">
        <v>172.91</v>
      </c>
      <c r="R2099" s="42">
        <v>190.15</v>
      </c>
      <c r="S2099" s="33">
        <v>270.37</v>
      </c>
      <c r="T2099" s="42">
        <v>13.34</v>
      </c>
      <c r="U2099" s="33">
        <v>13.42</v>
      </c>
      <c r="V2099" s="116">
        <v>12.43</v>
      </c>
    </row>
    <row r="2100" spans="1:22" x14ac:dyDescent="0.25">
      <c r="A2100" s="26" t="s">
        <v>516</v>
      </c>
      <c r="B2100" s="42">
        <v>2.8</v>
      </c>
      <c r="C2100" s="33">
        <v>9.9</v>
      </c>
      <c r="D2100" s="42">
        <v>5.9</v>
      </c>
      <c r="E2100" s="33">
        <v>0.3</v>
      </c>
      <c r="F2100" s="42">
        <v>2.2000000000000002</v>
      </c>
      <c r="G2100" s="33">
        <v>1.9</v>
      </c>
      <c r="H2100" s="42">
        <v>0.1</v>
      </c>
      <c r="I2100" s="33">
        <v>1.5</v>
      </c>
      <c r="J2100" s="42">
        <v>2.1</v>
      </c>
      <c r="K2100" s="33">
        <v>0.4</v>
      </c>
      <c r="L2100" s="42">
        <v>1.1000000000000001</v>
      </c>
      <c r="M2100" s="33">
        <v>0.6</v>
      </c>
      <c r="N2100" s="42">
        <v>0.1</v>
      </c>
      <c r="O2100" s="33">
        <v>0.3</v>
      </c>
      <c r="P2100" s="42">
        <v>235.49</v>
      </c>
      <c r="Q2100" s="33">
        <v>164.99</v>
      </c>
      <c r="R2100" s="42">
        <v>189.63</v>
      </c>
      <c r="S2100" s="33">
        <v>270.51</v>
      </c>
      <c r="T2100" s="42">
        <v>12.85</v>
      </c>
      <c r="U2100" s="33">
        <v>12.9</v>
      </c>
      <c r="V2100" s="116">
        <v>11.8</v>
      </c>
    </row>
    <row r="2101" spans="1:22" x14ac:dyDescent="0.25">
      <c r="A2101" s="26" t="s">
        <v>2379</v>
      </c>
      <c r="B2101" s="42">
        <v>2.9</v>
      </c>
      <c r="C2101" s="33">
        <v>9</v>
      </c>
      <c r="D2101" s="42">
        <v>5.5</v>
      </c>
      <c r="E2101" s="33">
        <v>0.5</v>
      </c>
      <c r="F2101" s="42">
        <v>2.2000000000000002</v>
      </c>
      <c r="G2101" s="33">
        <v>1.5</v>
      </c>
      <c r="H2101" s="42">
        <v>0.1</v>
      </c>
      <c r="I2101" s="33">
        <v>2.4</v>
      </c>
      <c r="J2101" s="42">
        <v>2.1</v>
      </c>
      <c r="K2101" s="33">
        <v>0.3</v>
      </c>
      <c r="L2101" s="42">
        <v>1.1000000000000001</v>
      </c>
      <c r="M2101" s="33">
        <v>0.5</v>
      </c>
      <c r="N2101" s="42">
        <v>0.1</v>
      </c>
      <c r="O2101" s="33">
        <v>0.1</v>
      </c>
      <c r="P2101" s="42">
        <v>220.85</v>
      </c>
      <c r="Q2101" s="33">
        <v>157.19999999999999</v>
      </c>
      <c r="R2101" s="42">
        <v>178.84</v>
      </c>
      <c r="S2101" s="33">
        <v>270.92</v>
      </c>
      <c r="T2101" s="42">
        <v>12.11</v>
      </c>
      <c r="U2101" s="33">
        <v>11.92</v>
      </c>
      <c r="V2101" s="116">
        <v>10.93</v>
      </c>
    </row>
    <row r="2102" spans="1:22" x14ac:dyDescent="0.25">
      <c r="A2102" s="26" t="s">
        <v>2380</v>
      </c>
      <c r="B2102" s="42">
        <v>2.2000000000000002</v>
      </c>
      <c r="C2102" s="33">
        <v>9.5</v>
      </c>
      <c r="D2102" s="42">
        <v>5.5</v>
      </c>
      <c r="E2102" s="33">
        <v>0.3</v>
      </c>
      <c r="F2102" s="42">
        <v>2.1</v>
      </c>
      <c r="G2102" s="33">
        <v>1.5</v>
      </c>
      <c r="H2102" s="42">
        <v>0.1</v>
      </c>
      <c r="I2102" s="33">
        <v>2.1</v>
      </c>
      <c r="J2102" s="42">
        <v>2.4</v>
      </c>
      <c r="K2102" s="33">
        <v>0.3</v>
      </c>
      <c r="L2102" s="42">
        <v>1</v>
      </c>
      <c r="M2102" s="33">
        <v>0.6</v>
      </c>
      <c r="N2102" s="42">
        <v>0.1</v>
      </c>
      <c r="O2102" s="33">
        <v>0.2</v>
      </c>
      <c r="P2102" s="42">
        <v>232.45</v>
      </c>
      <c r="Q2102" s="33">
        <v>162.55000000000001</v>
      </c>
      <c r="R2102" s="42">
        <v>188.48</v>
      </c>
      <c r="S2102" s="33">
        <v>270.77</v>
      </c>
      <c r="T2102" s="42">
        <v>11.97</v>
      </c>
      <c r="U2102" s="33">
        <v>11.76</v>
      </c>
      <c r="V2102" s="116">
        <v>10.92</v>
      </c>
    </row>
    <row r="2103" spans="1:22" x14ac:dyDescent="0.25">
      <c r="A2103" s="26" t="s">
        <v>517</v>
      </c>
      <c r="B2103" s="42">
        <v>2.2000000000000002</v>
      </c>
      <c r="C2103" s="33">
        <v>10.4</v>
      </c>
      <c r="D2103" s="42">
        <v>6</v>
      </c>
      <c r="E2103" s="33">
        <v>0.2</v>
      </c>
      <c r="F2103" s="42">
        <v>2.5</v>
      </c>
      <c r="G2103" s="33">
        <v>1.9</v>
      </c>
      <c r="H2103" s="42">
        <v>0.2</v>
      </c>
      <c r="I2103" s="33">
        <v>1.2</v>
      </c>
      <c r="J2103" s="42">
        <v>1.8</v>
      </c>
      <c r="K2103" s="33">
        <v>0.2</v>
      </c>
      <c r="L2103" s="42">
        <v>1</v>
      </c>
      <c r="M2103" s="33">
        <v>0.5</v>
      </c>
      <c r="N2103" s="42">
        <v>0.1</v>
      </c>
      <c r="O2103" s="33">
        <v>0.3</v>
      </c>
      <c r="P2103" s="42">
        <v>231.62</v>
      </c>
      <c r="Q2103" s="33">
        <v>165.64</v>
      </c>
      <c r="R2103" s="42">
        <v>188.12</v>
      </c>
      <c r="S2103" s="33">
        <v>271.10000000000002</v>
      </c>
      <c r="T2103" s="42">
        <v>13.01</v>
      </c>
      <c r="U2103" s="33">
        <v>13.03</v>
      </c>
      <c r="V2103" s="116">
        <v>12.26</v>
      </c>
    </row>
    <row r="2104" spans="1:22" x14ac:dyDescent="0.25">
      <c r="A2104" s="26" t="s">
        <v>2381</v>
      </c>
      <c r="B2104" s="42">
        <v>2.8</v>
      </c>
      <c r="C2104" s="33">
        <v>11.5</v>
      </c>
      <c r="D2104" s="42">
        <v>5.7</v>
      </c>
      <c r="E2104" s="33">
        <v>0.3</v>
      </c>
      <c r="F2104" s="42">
        <v>2.6</v>
      </c>
      <c r="G2104" s="33">
        <v>1.7</v>
      </c>
      <c r="H2104" s="42">
        <v>0.1</v>
      </c>
      <c r="I2104" s="33">
        <v>1.4</v>
      </c>
      <c r="J2104" s="42">
        <v>1.9</v>
      </c>
      <c r="K2104" s="33">
        <v>0.2</v>
      </c>
      <c r="L2104" s="42">
        <v>1</v>
      </c>
      <c r="M2104" s="33">
        <v>0.4</v>
      </c>
      <c r="N2104" s="42">
        <v>0.1</v>
      </c>
      <c r="O2104" s="33">
        <v>0.3</v>
      </c>
      <c r="P2104" s="42">
        <v>239.01</v>
      </c>
      <c r="Q2104" s="33">
        <v>172.28</v>
      </c>
      <c r="R2104" s="42">
        <v>191.85</v>
      </c>
      <c r="S2104" s="33">
        <v>271.14999999999998</v>
      </c>
      <c r="T2104" s="42">
        <v>14.13</v>
      </c>
      <c r="U2104" s="33">
        <v>13.88</v>
      </c>
      <c r="V2104" s="116">
        <v>12.58</v>
      </c>
    </row>
    <row r="2105" spans="1:22" x14ac:dyDescent="0.25">
      <c r="A2105" s="26" t="s">
        <v>2382</v>
      </c>
      <c r="B2105" s="42">
        <v>1.9</v>
      </c>
      <c r="C2105" s="33">
        <v>6.5</v>
      </c>
      <c r="D2105" s="42">
        <v>4.9000000000000004</v>
      </c>
      <c r="E2105" s="33">
        <v>0.3</v>
      </c>
      <c r="F2105" s="42">
        <v>1.7</v>
      </c>
      <c r="G2105" s="33">
        <v>1</v>
      </c>
      <c r="H2105" s="42">
        <v>0.1</v>
      </c>
      <c r="I2105" s="33">
        <v>1.1000000000000001</v>
      </c>
      <c r="J2105" s="42">
        <v>1.5</v>
      </c>
      <c r="K2105" s="33">
        <v>0.1</v>
      </c>
      <c r="L2105" s="42">
        <v>0.6</v>
      </c>
      <c r="M2105" s="33">
        <v>0.3</v>
      </c>
      <c r="N2105" s="42">
        <v>0.1</v>
      </c>
      <c r="O2105" s="33">
        <v>0.2</v>
      </c>
      <c r="P2105" s="42">
        <v>306</v>
      </c>
      <c r="Q2105" s="33">
        <v>214.64</v>
      </c>
      <c r="R2105" s="42">
        <v>248.5</v>
      </c>
      <c r="S2105" s="33">
        <v>269.60000000000002</v>
      </c>
      <c r="T2105" s="42">
        <v>8.85</v>
      </c>
      <c r="U2105" s="33">
        <v>8.81</v>
      </c>
      <c r="V2105" s="116">
        <v>8.19</v>
      </c>
    </row>
    <row r="2106" spans="1:22" x14ac:dyDescent="0.25">
      <c r="A2106" s="26" t="s">
        <v>518</v>
      </c>
      <c r="B2106" s="42">
        <v>1.7</v>
      </c>
      <c r="C2106" s="33">
        <v>7.3</v>
      </c>
      <c r="D2106" s="42">
        <v>5.6</v>
      </c>
      <c r="E2106" s="33">
        <v>0.4</v>
      </c>
      <c r="F2106" s="42">
        <v>2.2999999999999998</v>
      </c>
      <c r="G2106" s="33">
        <v>1.3</v>
      </c>
      <c r="H2106" s="42">
        <v>0.1</v>
      </c>
      <c r="I2106" s="33">
        <v>1.4</v>
      </c>
      <c r="J2106" s="42">
        <v>1.7</v>
      </c>
      <c r="K2106" s="33">
        <v>0.2</v>
      </c>
      <c r="L2106" s="42">
        <v>0.9</v>
      </c>
      <c r="M2106" s="33">
        <v>0.3</v>
      </c>
      <c r="N2106" s="42">
        <v>0.1</v>
      </c>
      <c r="O2106" s="33">
        <v>0.2</v>
      </c>
      <c r="P2106" s="42">
        <v>271.60000000000002</v>
      </c>
      <c r="Q2106" s="33">
        <v>179.19</v>
      </c>
      <c r="R2106" s="42">
        <v>219.05</v>
      </c>
      <c r="S2106" s="33">
        <v>269.62</v>
      </c>
      <c r="T2106" s="42">
        <v>9.8800000000000008</v>
      </c>
      <c r="U2106" s="33">
        <v>9.93</v>
      </c>
      <c r="V2106" s="116">
        <v>9.08</v>
      </c>
    </row>
    <row r="2107" spans="1:22" x14ac:dyDescent="0.25">
      <c r="A2107" s="26" t="s">
        <v>2383</v>
      </c>
      <c r="B2107" s="42">
        <v>2.4</v>
      </c>
      <c r="C2107" s="33">
        <v>9.6999999999999993</v>
      </c>
      <c r="D2107" s="42">
        <v>5.9</v>
      </c>
      <c r="E2107" s="33">
        <v>0.4</v>
      </c>
      <c r="F2107" s="42">
        <v>2.4</v>
      </c>
      <c r="G2107" s="33">
        <v>1.6</v>
      </c>
      <c r="H2107" s="42">
        <v>0.1</v>
      </c>
      <c r="I2107" s="33">
        <v>1.6</v>
      </c>
      <c r="J2107" s="42">
        <v>1.9</v>
      </c>
      <c r="K2107" s="33">
        <v>0.2</v>
      </c>
      <c r="L2107" s="42">
        <v>1</v>
      </c>
      <c r="M2107" s="33">
        <v>0.5</v>
      </c>
      <c r="N2107" s="42">
        <v>0.1</v>
      </c>
      <c r="O2107" s="33">
        <v>0.3</v>
      </c>
      <c r="P2107" s="42">
        <v>238.1</v>
      </c>
      <c r="Q2107" s="33">
        <v>166.85</v>
      </c>
      <c r="R2107" s="42">
        <v>195.57</v>
      </c>
      <c r="S2107" s="33">
        <v>270.99</v>
      </c>
      <c r="T2107" s="42">
        <v>12.2</v>
      </c>
      <c r="U2107" s="33">
        <v>12.2</v>
      </c>
      <c r="V2107" s="116">
        <v>11.33</v>
      </c>
    </row>
    <row r="2108" spans="1:22" x14ac:dyDescent="0.25">
      <c r="A2108" s="26" t="s">
        <v>2384</v>
      </c>
      <c r="B2108" s="42">
        <v>3.1</v>
      </c>
      <c r="C2108" s="33">
        <v>10.5</v>
      </c>
      <c r="D2108" s="42">
        <v>6.3</v>
      </c>
      <c r="E2108" s="33">
        <v>0.6</v>
      </c>
      <c r="F2108" s="42">
        <v>2.6</v>
      </c>
      <c r="G2108" s="33">
        <v>1.9</v>
      </c>
      <c r="H2108" s="42">
        <v>0.2</v>
      </c>
      <c r="I2108" s="33">
        <v>0.7</v>
      </c>
      <c r="J2108" s="42">
        <v>1.5</v>
      </c>
      <c r="K2108" s="33">
        <v>0.2</v>
      </c>
      <c r="L2108" s="42">
        <v>0.8</v>
      </c>
      <c r="M2108" s="33">
        <v>0.5</v>
      </c>
      <c r="N2108" s="42">
        <v>0.1</v>
      </c>
      <c r="O2108" s="33">
        <v>0.3</v>
      </c>
      <c r="P2108" s="42">
        <v>234.24</v>
      </c>
      <c r="Q2108" s="33">
        <v>165.28</v>
      </c>
      <c r="R2108" s="42">
        <v>186.22</v>
      </c>
      <c r="S2108" s="33">
        <v>270.08999999999997</v>
      </c>
      <c r="T2108" s="42">
        <v>13.28</v>
      </c>
      <c r="U2108" s="33">
        <v>13.38</v>
      </c>
      <c r="V2108" s="116">
        <v>12.55</v>
      </c>
    </row>
    <row r="2109" spans="1:22" x14ac:dyDescent="0.25">
      <c r="A2109" s="26" t="s">
        <v>519</v>
      </c>
      <c r="B2109" s="42">
        <v>3.2</v>
      </c>
      <c r="C2109" s="33">
        <v>10.6</v>
      </c>
      <c r="D2109" s="42">
        <v>6.1</v>
      </c>
      <c r="E2109" s="33">
        <v>0.3</v>
      </c>
      <c r="F2109" s="42">
        <v>1.9</v>
      </c>
      <c r="G2109" s="33">
        <v>1.4</v>
      </c>
      <c r="H2109" s="42">
        <v>0.2</v>
      </c>
      <c r="I2109" s="33">
        <v>1.5</v>
      </c>
      <c r="J2109" s="42">
        <v>1.8</v>
      </c>
      <c r="K2109" s="33">
        <v>0.2</v>
      </c>
      <c r="L2109" s="42">
        <v>0.9</v>
      </c>
      <c r="M2109" s="33">
        <v>0.4</v>
      </c>
      <c r="N2109" s="42">
        <v>0.1</v>
      </c>
      <c r="O2109" s="33">
        <v>0.3</v>
      </c>
      <c r="P2109" s="42">
        <v>230.58</v>
      </c>
      <c r="Q2109" s="33">
        <v>161.13</v>
      </c>
      <c r="R2109" s="42">
        <v>185.22</v>
      </c>
      <c r="S2109" s="33">
        <v>271.33999999999997</v>
      </c>
      <c r="T2109" s="42">
        <v>13.24</v>
      </c>
      <c r="U2109" s="33">
        <v>13.01</v>
      </c>
      <c r="V2109" s="116">
        <v>12.02</v>
      </c>
    </row>
    <row r="2110" spans="1:22" x14ac:dyDescent="0.25">
      <c r="A2110" s="26" t="s">
        <v>2385</v>
      </c>
      <c r="B2110" s="42">
        <v>1.9</v>
      </c>
      <c r="C2110" s="33">
        <v>11.3</v>
      </c>
      <c r="D2110" s="42">
        <v>6.3</v>
      </c>
      <c r="E2110" s="33">
        <v>0.1</v>
      </c>
      <c r="F2110" s="42">
        <v>2.5</v>
      </c>
      <c r="G2110" s="33">
        <v>2.2999999999999998</v>
      </c>
      <c r="H2110" s="42">
        <v>0.1</v>
      </c>
      <c r="I2110" s="33">
        <v>0.8</v>
      </c>
      <c r="J2110" s="42">
        <v>1.6</v>
      </c>
      <c r="K2110" s="33">
        <v>0.1</v>
      </c>
      <c r="L2110" s="42">
        <v>0.9</v>
      </c>
      <c r="M2110" s="33">
        <v>0.4</v>
      </c>
      <c r="N2110" s="42">
        <v>0.1</v>
      </c>
      <c r="O2110" s="33">
        <v>0.3</v>
      </c>
      <c r="P2110" s="42">
        <v>243.78</v>
      </c>
      <c r="Q2110" s="33">
        <v>164.68</v>
      </c>
      <c r="R2110" s="42">
        <v>185.56</v>
      </c>
      <c r="S2110" s="33">
        <v>270.77</v>
      </c>
      <c r="T2110" s="42">
        <v>13.34</v>
      </c>
      <c r="U2110" s="33">
        <v>13.21</v>
      </c>
      <c r="V2110" s="116">
        <v>12.57</v>
      </c>
    </row>
    <row r="2111" spans="1:22" x14ac:dyDescent="0.25">
      <c r="A2111" s="26" t="s">
        <v>2386</v>
      </c>
      <c r="B2111" s="42">
        <v>2.1</v>
      </c>
      <c r="C2111" s="33">
        <v>11.1</v>
      </c>
      <c r="D2111" s="42">
        <v>6.2</v>
      </c>
      <c r="E2111" s="33">
        <v>0.1</v>
      </c>
      <c r="F2111" s="42">
        <v>2.2000000000000002</v>
      </c>
      <c r="G2111" s="33">
        <v>2.1</v>
      </c>
      <c r="H2111" s="42">
        <v>0.3</v>
      </c>
      <c r="I2111" s="33">
        <v>1</v>
      </c>
      <c r="J2111" s="42">
        <v>1.5</v>
      </c>
      <c r="K2111" s="33">
        <v>0.2</v>
      </c>
      <c r="L2111" s="42">
        <v>0.8</v>
      </c>
      <c r="M2111" s="33">
        <v>0.5</v>
      </c>
      <c r="N2111" s="42">
        <v>0.1</v>
      </c>
      <c r="O2111" s="33">
        <v>0.3</v>
      </c>
      <c r="P2111" s="42">
        <v>233.1</v>
      </c>
      <c r="Q2111" s="33">
        <v>163.69999999999999</v>
      </c>
      <c r="R2111" s="42">
        <v>189.03</v>
      </c>
      <c r="S2111" s="33">
        <v>270.11</v>
      </c>
      <c r="T2111" s="42">
        <v>13.21</v>
      </c>
      <c r="U2111" s="33">
        <v>13.25</v>
      </c>
      <c r="V2111" s="116">
        <v>12.63</v>
      </c>
    </row>
    <row r="2112" spans="1:22" x14ac:dyDescent="0.25">
      <c r="A2112" s="26" t="s">
        <v>520</v>
      </c>
      <c r="B2112" s="42">
        <v>2.6</v>
      </c>
      <c r="C2112" s="33">
        <v>11.4</v>
      </c>
      <c r="D2112" s="42">
        <v>6.4</v>
      </c>
      <c r="E2112" s="33">
        <v>0.2</v>
      </c>
      <c r="F2112" s="42">
        <v>2.5</v>
      </c>
      <c r="G2112" s="33">
        <v>2</v>
      </c>
      <c r="H2112" s="42">
        <v>0.1</v>
      </c>
      <c r="I2112" s="33">
        <v>1</v>
      </c>
      <c r="J2112" s="42">
        <v>1.9</v>
      </c>
      <c r="K2112" s="33">
        <v>0.2</v>
      </c>
      <c r="L2112" s="42">
        <v>1.1000000000000001</v>
      </c>
      <c r="M2112" s="33">
        <v>0.5</v>
      </c>
      <c r="N2112" s="42">
        <v>0.1</v>
      </c>
      <c r="O2112" s="33">
        <v>0.3</v>
      </c>
      <c r="P2112" s="42">
        <v>235.49</v>
      </c>
      <c r="Q2112" s="33">
        <v>166.32</v>
      </c>
      <c r="R2112" s="42">
        <v>188.82</v>
      </c>
      <c r="S2112" s="33">
        <v>270.45</v>
      </c>
      <c r="T2112" s="42">
        <v>13.56</v>
      </c>
      <c r="U2112" s="33">
        <v>13.75</v>
      </c>
      <c r="V2112" s="116">
        <v>12.86</v>
      </c>
    </row>
    <row r="2113" spans="1:22" x14ac:dyDescent="0.25">
      <c r="A2113" s="26" t="s">
        <v>2387</v>
      </c>
      <c r="B2113" s="42">
        <v>1.7</v>
      </c>
      <c r="C2113" s="33">
        <v>10.6</v>
      </c>
      <c r="D2113" s="42">
        <v>6.3</v>
      </c>
      <c r="E2113" s="33">
        <v>0.2</v>
      </c>
      <c r="F2113" s="42">
        <v>2</v>
      </c>
      <c r="G2113" s="33">
        <v>1.8</v>
      </c>
      <c r="H2113" s="42">
        <v>0.1</v>
      </c>
      <c r="I2113" s="33">
        <v>1</v>
      </c>
      <c r="J2113" s="42">
        <v>1.9</v>
      </c>
      <c r="K2113" s="33">
        <v>0.2</v>
      </c>
      <c r="L2113" s="42">
        <v>1</v>
      </c>
      <c r="M2113" s="33">
        <v>0.5</v>
      </c>
      <c r="N2113" s="42">
        <v>0.1</v>
      </c>
      <c r="O2113" s="33">
        <v>0.3</v>
      </c>
      <c r="P2113" s="42">
        <v>244.18</v>
      </c>
      <c r="Q2113" s="33">
        <v>174.15</v>
      </c>
      <c r="R2113" s="42">
        <v>196.03</v>
      </c>
      <c r="S2113" s="33">
        <v>270.45</v>
      </c>
      <c r="T2113" s="42">
        <v>12.93</v>
      </c>
      <c r="U2113" s="33">
        <v>12.89</v>
      </c>
      <c r="V2113" s="116">
        <v>12.46</v>
      </c>
    </row>
    <row r="2114" spans="1:22" x14ac:dyDescent="0.25">
      <c r="A2114" s="26" t="s">
        <v>2388</v>
      </c>
      <c r="B2114" s="42">
        <v>1.1000000000000001</v>
      </c>
      <c r="C2114" s="33">
        <v>7.1</v>
      </c>
      <c r="D2114" s="42">
        <v>5.0999999999999996</v>
      </c>
      <c r="E2114" s="33">
        <v>0.2</v>
      </c>
      <c r="F2114" s="42">
        <v>1.8</v>
      </c>
      <c r="G2114" s="33">
        <v>1.3</v>
      </c>
      <c r="H2114" s="42">
        <v>0.1</v>
      </c>
      <c r="I2114" s="33">
        <v>2.2000000000000002</v>
      </c>
      <c r="J2114" s="42">
        <v>1.9</v>
      </c>
      <c r="K2114" s="33">
        <v>0.3</v>
      </c>
      <c r="L2114" s="42">
        <v>0.9</v>
      </c>
      <c r="M2114" s="33">
        <v>0.5</v>
      </c>
      <c r="N2114" s="42">
        <v>0</v>
      </c>
      <c r="O2114" s="33">
        <v>0</v>
      </c>
      <c r="P2114" s="42">
        <v>232.02</v>
      </c>
      <c r="Q2114" s="33">
        <v>159.05000000000001</v>
      </c>
      <c r="R2114" s="42">
        <v>187.32</v>
      </c>
      <c r="S2114" s="33">
        <v>269.95999999999998</v>
      </c>
      <c r="T2114" s="42">
        <v>9.3699999999999992</v>
      </c>
      <c r="U2114" s="33">
        <v>9.39</v>
      </c>
      <c r="V2114" s="116">
        <v>9.09</v>
      </c>
    </row>
    <row r="2115" spans="1:22" x14ac:dyDescent="0.25">
      <c r="A2115" s="26" t="s">
        <v>521</v>
      </c>
      <c r="B2115" s="42">
        <v>1.6</v>
      </c>
      <c r="C2115" s="33">
        <v>11</v>
      </c>
      <c r="D2115" s="42">
        <v>6.1</v>
      </c>
      <c r="E2115" s="33">
        <v>0.2</v>
      </c>
      <c r="F2115" s="42">
        <v>1.5</v>
      </c>
      <c r="G2115" s="33">
        <v>1.9</v>
      </c>
      <c r="H2115" s="42">
        <v>0.2</v>
      </c>
      <c r="I2115" s="33">
        <v>1.6</v>
      </c>
      <c r="J2115" s="42">
        <v>2.1</v>
      </c>
      <c r="K2115" s="33">
        <v>0.4</v>
      </c>
      <c r="L2115" s="42">
        <v>1.3</v>
      </c>
      <c r="M2115" s="33">
        <v>0.6</v>
      </c>
      <c r="N2115" s="42">
        <v>0.1</v>
      </c>
      <c r="O2115" s="33">
        <v>0.2</v>
      </c>
      <c r="P2115" s="42">
        <v>216.82</v>
      </c>
      <c r="Q2115" s="33">
        <v>152.84</v>
      </c>
      <c r="R2115" s="42">
        <v>176.55</v>
      </c>
      <c r="S2115" s="33">
        <v>269.83999999999997</v>
      </c>
      <c r="T2115" s="42">
        <v>13.36</v>
      </c>
      <c r="U2115" s="33">
        <v>13.31</v>
      </c>
      <c r="V2115" s="116">
        <v>12.63</v>
      </c>
    </row>
    <row r="2116" spans="1:22" x14ac:dyDescent="0.25">
      <c r="A2116" s="26" t="s">
        <v>2389</v>
      </c>
      <c r="B2116" s="42">
        <v>1.2</v>
      </c>
      <c r="C2116" s="33">
        <v>10.7</v>
      </c>
      <c r="D2116" s="42">
        <v>6.7</v>
      </c>
      <c r="E2116" s="33">
        <v>0.1</v>
      </c>
      <c r="F2116" s="42">
        <v>1.5</v>
      </c>
      <c r="G2116" s="33">
        <v>1.5</v>
      </c>
      <c r="H2116" s="42">
        <v>0.3</v>
      </c>
      <c r="I2116" s="33">
        <v>3.3</v>
      </c>
      <c r="J2116" s="42">
        <v>2.5</v>
      </c>
      <c r="K2116" s="33">
        <v>0.3</v>
      </c>
      <c r="L2116" s="42">
        <v>1.1000000000000001</v>
      </c>
      <c r="M2116" s="33">
        <v>0.4</v>
      </c>
      <c r="N2116" s="42">
        <v>0.1</v>
      </c>
      <c r="O2116" s="33">
        <v>0.1</v>
      </c>
      <c r="P2116" s="42">
        <v>185.25</v>
      </c>
      <c r="Q2116" s="33">
        <v>128.91999999999999</v>
      </c>
      <c r="R2116" s="42">
        <v>150.05000000000001</v>
      </c>
      <c r="S2116" s="33">
        <v>271.85000000000002</v>
      </c>
      <c r="T2116" s="42">
        <v>13.6</v>
      </c>
      <c r="U2116" s="33">
        <v>13.8</v>
      </c>
      <c r="V2116" s="116">
        <v>13.7</v>
      </c>
    </row>
    <row r="2117" spans="1:22" x14ac:dyDescent="0.25">
      <c r="A2117" s="26" t="s">
        <v>2390</v>
      </c>
      <c r="B2117" s="42">
        <v>1.4</v>
      </c>
      <c r="C2117" s="33">
        <v>10.8</v>
      </c>
      <c r="D2117" s="42">
        <v>8.1</v>
      </c>
      <c r="E2117" s="33">
        <v>0.4</v>
      </c>
      <c r="F2117" s="42">
        <v>1.1000000000000001</v>
      </c>
      <c r="G2117" s="33">
        <v>2.5</v>
      </c>
      <c r="H2117" s="42">
        <v>0.3</v>
      </c>
      <c r="I2117" s="33">
        <v>3</v>
      </c>
      <c r="J2117" s="42">
        <v>2.7</v>
      </c>
      <c r="K2117" s="33">
        <v>0.6</v>
      </c>
      <c r="L2117" s="42">
        <v>1.5</v>
      </c>
      <c r="M2117" s="33">
        <v>0.7</v>
      </c>
      <c r="N2117" s="42">
        <v>0.1</v>
      </c>
      <c r="O2117" s="33">
        <v>0.3</v>
      </c>
      <c r="P2117" s="42">
        <v>198.34</v>
      </c>
      <c r="Q2117" s="33">
        <v>132.66</v>
      </c>
      <c r="R2117" s="42">
        <v>161.33000000000001</v>
      </c>
      <c r="S2117" s="33">
        <v>271.44</v>
      </c>
      <c r="T2117" s="42">
        <v>13.14</v>
      </c>
      <c r="U2117" s="33">
        <v>14.42</v>
      </c>
      <c r="V2117" s="116">
        <v>14.05</v>
      </c>
    </row>
    <row r="2118" spans="1:22" x14ac:dyDescent="0.25">
      <c r="A2118" s="26" t="s">
        <v>522</v>
      </c>
      <c r="B2118" s="42">
        <v>1.6</v>
      </c>
      <c r="C2118" s="33">
        <v>11.8</v>
      </c>
      <c r="D2118" s="42">
        <v>7.6</v>
      </c>
      <c r="E2118" s="33">
        <v>0.3</v>
      </c>
      <c r="F2118" s="42">
        <v>1.2</v>
      </c>
      <c r="G2118" s="33">
        <v>2.2999999999999998</v>
      </c>
      <c r="H2118" s="42">
        <v>0.2</v>
      </c>
      <c r="I2118" s="33">
        <v>2.8</v>
      </c>
      <c r="J2118" s="42">
        <v>2.4</v>
      </c>
      <c r="K2118" s="33">
        <v>0.5</v>
      </c>
      <c r="L2118" s="42">
        <v>1.3</v>
      </c>
      <c r="M2118" s="33">
        <v>0.5</v>
      </c>
      <c r="N2118" s="42">
        <v>0.1</v>
      </c>
      <c r="O2118" s="33">
        <v>0.3</v>
      </c>
      <c r="P2118" s="42">
        <v>196.22</v>
      </c>
      <c r="Q2118" s="33">
        <v>134.04</v>
      </c>
      <c r="R2118" s="42">
        <v>166.99</v>
      </c>
      <c r="S2118" s="33">
        <v>271.22000000000003</v>
      </c>
      <c r="T2118" s="42">
        <v>14.51</v>
      </c>
      <c r="U2118" s="33">
        <v>15.8</v>
      </c>
      <c r="V2118" s="116">
        <v>15.16</v>
      </c>
    </row>
    <row r="2119" spans="1:22" x14ac:dyDescent="0.25">
      <c r="A2119" s="26" t="s">
        <v>2391</v>
      </c>
      <c r="B2119" s="42">
        <v>0.8</v>
      </c>
      <c r="C2119" s="33">
        <v>7.2</v>
      </c>
      <c r="D2119" s="42">
        <v>5.7</v>
      </c>
      <c r="E2119" s="33">
        <v>0.2</v>
      </c>
      <c r="F2119" s="42">
        <v>1.2</v>
      </c>
      <c r="G2119" s="33">
        <v>1.6</v>
      </c>
      <c r="H2119" s="42">
        <v>0.1</v>
      </c>
      <c r="I2119" s="33">
        <v>1.8</v>
      </c>
      <c r="J2119" s="42">
        <v>1.8</v>
      </c>
      <c r="K2119" s="33">
        <v>0.4</v>
      </c>
      <c r="L2119" s="42">
        <v>1</v>
      </c>
      <c r="M2119" s="33">
        <v>0.4</v>
      </c>
      <c r="N2119" s="42">
        <v>0.1</v>
      </c>
      <c r="O2119" s="33">
        <v>0.2</v>
      </c>
      <c r="P2119" s="42">
        <v>285.2</v>
      </c>
      <c r="Q2119" s="33">
        <v>192.5</v>
      </c>
      <c r="R2119" s="42">
        <v>229.29</v>
      </c>
      <c r="S2119" s="33">
        <v>269.39</v>
      </c>
      <c r="T2119" s="42">
        <v>9.3800000000000008</v>
      </c>
      <c r="U2119" s="33">
        <v>9.9</v>
      </c>
      <c r="V2119" s="116">
        <v>9.1199999999999992</v>
      </c>
    </row>
    <row r="2120" spans="1:22" x14ac:dyDescent="0.25">
      <c r="A2120" s="26" t="s">
        <v>2392</v>
      </c>
      <c r="B2120" s="42">
        <v>0.7</v>
      </c>
      <c r="C2120" s="33">
        <v>6</v>
      </c>
      <c r="D2120" s="42">
        <v>4.5999999999999996</v>
      </c>
      <c r="E2120" s="33">
        <v>0.3</v>
      </c>
      <c r="F2120" s="42">
        <v>1</v>
      </c>
      <c r="G2120" s="33">
        <v>1.3</v>
      </c>
      <c r="H2120" s="42">
        <v>0.1</v>
      </c>
      <c r="I2120" s="33">
        <v>1.4</v>
      </c>
      <c r="J2120" s="42">
        <v>1.4</v>
      </c>
      <c r="K2120" s="33">
        <v>0.2</v>
      </c>
      <c r="L2120" s="42">
        <v>0.9</v>
      </c>
      <c r="M2120" s="33">
        <v>0.2</v>
      </c>
      <c r="N2120" s="42">
        <v>0.1</v>
      </c>
      <c r="O2120" s="33">
        <v>0.2</v>
      </c>
      <c r="P2120" s="42">
        <v>318.8</v>
      </c>
      <c r="Q2120" s="33">
        <v>222.8</v>
      </c>
      <c r="R2120" s="42">
        <v>254.11</v>
      </c>
      <c r="S2120" s="33">
        <v>268.38</v>
      </c>
      <c r="T2120" s="42">
        <v>7.76</v>
      </c>
      <c r="U2120" s="33">
        <v>8.4</v>
      </c>
      <c r="V2120" s="116">
        <v>7.73</v>
      </c>
    </row>
    <row r="2121" spans="1:22" x14ac:dyDescent="0.25">
      <c r="A2121" s="26" t="s">
        <v>523</v>
      </c>
      <c r="B2121" s="42">
        <v>0.9</v>
      </c>
      <c r="C2121" s="33">
        <v>6.6</v>
      </c>
      <c r="D2121" s="42">
        <v>5</v>
      </c>
      <c r="E2121" s="33">
        <v>0.2</v>
      </c>
      <c r="F2121" s="42">
        <v>1</v>
      </c>
      <c r="G2121" s="33">
        <v>1.3</v>
      </c>
      <c r="H2121" s="42">
        <v>0.1</v>
      </c>
      <c r="I2121" s="33">
        <v>1.3</v>
      </c>
      <c r="J2121" s="42">
        <v>1.2</v>
      </c>
      <c r="K2121" s="33">
        <v>0.2</v>
      </c>
      <c r="L2121" s="42">
        <v>0.9</v>
      </c>
      <c r="M2121" s="33">
        <v>0.2</v>
      </c>
      <c r="N2121" s="42">
        <v>0.1</v>
      </c>
      <c r="O2121" s="33">
        <v>0.2</v>
      </c>
      <c r="P2121" s="42">
        <v>320.16000000000003</v>
      </c>
      <c r="Q2121" s="33">
        <v>224.99</v>
      </c>
      <c r="R2121" s="42">
        <v>258.45</v>
      </c>
      <c r="S2121" s="33">
        <v>268.37</v>
      </c>
      <c r="T2121" s="42">
        <v>8.58</v>
      </c>
      <c r="U2121" s="33">
        <v>9.23</v>
      </c>
      <c r="V2121" s="116">
        <v>8.66</v>
      </c>
    </row>
    <row r="2122" spans="1:22" x14ac:dyDescent="0.25">
      <c r="A2122" s="26" t="s">
        <v>2393</v>
      </c>
      <c r="B2122" s="42">
        <v>0.9</v>
      </c>
      <c r="C2122" s="33">
        <v>6.9</v>
      </c>
      <c r="D2122" s="42">
        <v>5.2</v>
      </c>
      <c r="E2122" s="33">
        <v>0.2</v>
      </c>
      <c r="F2122" s="42">
        <v>0.9</v>
      </c>
      <c r="G2122" s="33">
        <v>1.4</v>
      </c>
      <c r="H2122" s="42">
        <v>0.1</v>
      </c>
      <c r="I2122" s="33">
        <v>0.6</v>
      </c>
      <c r="J2122" s="42">
        <v>1</v>
      </c>
      <c r="K2122" s="33">
        <v>0.2</v>
      </c>
      <c r="L2122" s="42">
        <v>0.9</v>
      </c>
      <c r="M2122" s="33">
        <v>0.5</v>
      </c>
      <c r="N2122" s="42">
        <v>0.1</v>
      </c>
      <c r="O2122" s="33">
        <v>0.3</v>
      </c>
      <c r="P2122" s="42">
        <v>323.07</v>
      </c>
      <c r="Q2122" s="33">
        <v>224.87</v>
      </c>
      <c r="R2122" s="42">
        <v>262.57</v>
      </c>
      <c r="S2122" s="33">
        <v>267.62</v>
      </c>
      <c r="T2122" s="42">
        <v>8.66</v>
      </c>
      <c r="U2122" s="33">
        <v>9.41</v>
      </c>
      <c r="V2122" s="116">
        <v>8.64</v>
      </c>
    </row>
    <row r="2123" spans="1:22" x14ac:dyDescent="0.25">
      <c r="A2123" s="26" t="s">
        <v>2394</v>
      </c>
      <c r="B2123" s="42">
        <v>0.6</v>
      </c>
      <c r="C2123" s="33">
        <v>5.8</v>
      </c>
      <c r="D2123" s="42">
        <v>5.2</v>
      </c>
      <c r="E2123" s="33">
        <v>0.2</v>
      </c>
      <c r="F2123" s="42">
        <v>0.9</v>
      </c>
      <c r="G2123" s="33">
        <v>1.4</v>
      </c>
      <c r="H2123" s="42">
        <v>0.1</v>
      </c>
      <c r="I2123" s="33">
        <v>1.7</v>
      </c>
      <c r="J2123" s="42">
        <v>1.3</v>
      </c>
      <c r="K2123" s="33">
        <v>0.3</v>
      </c>
      <c r="L2123" s="42">
        <v>0.9</v>
      </c>
      <c r="M2123" s="33">
        <v>0.2</v>
      </c>
      <c r="N2123" s="42">
        <v>0</v>
      </c>
      <c r="O2123" s="33">
        <v>0.2</v>
      </c>
      <c r="P2123" s="42">
        <v>302.22000000000003</v>
      </c>
      <c r="Q2123" s="33">
        <v>203.52</v>
      </c>
      <c r="R2123" s="42">
        <v>241.16</v>
      </c>
      <c r="S2123" s="33">
        <v>267.57</v>
      </c>
      <c r="T2123" s="42">
        <v>7.78</v>
      </c>
      <c r="U2123" s="33">
        <v>8.56</v>
      </c>
      <c r="V2123" s="116">
        <v>8.0399999999999991</v>
      </c>
    </row>
    <row r="2124" spans="1:22" x14ac:dyDescent="0.25">
      <c r="A2124" s="26" t="s">
        <v>524</v>
      </c>
      <c r="B2124" s="42">
        <v>0.7</v>
      </c>
      <c r="C2124" s="33">
        <v>7.3</v>
      </c>
      <c r="D2124" s="42">
        <v>5.9</v>
      </c>
      <c r="E2124" s="33">
        <v>0.3</v>
      </c>
      <c r="F2124" s="42">
        <v>1.2</v>
      </c>
      <c r="G2124" s="33">
        <v>1.6</v>
      </c>
      <c r="H2124" s="42">
        <v>0.1</v>
      </c>
      <c r="I2124" s="33">
        <v>2.1</v>
      </c>
      <c r="J2124" s="42">
        <v>2.1</v>
      </c>
      <c r="K2124" s="33">
        <v>0.3</v>
      </c>
      <c r="L2124" s="42">
        <v>1</v>
      </c>
      <c r="M2124" s="33">
        <v>0.5</v>
      </c>
      <c r="N2124" s="42">
        <v>0.1</v>
      </c>
      <c r="O2124" s="33">
        <v>0.3</v>
      </c>
      <c r="P2124" s="42">
        <v>278.52999999999997</v>
      </c>
      <c r="Q2124" s="33">
        <v>190.52</v>
      </c>
      <c r="R2124" s="42">
        <v>221.15</v>
      </c>
      <c r="S2124" s="33">
        <v>267.95</v>
      </c>
      <c r="T2124" s="42">
        <v>9.06</v>
      </c>
      <c r="U2124" s="33">
        <v>9.93</v>
      </c>
      <c r="V2124" s="116">
        <v>9.32</v>
      </c>
    </row>
    <row r="2125" spans="1:22" x14ac:dyDescent="0.25">
      <c r="A2125" s="26" t="s">
        <v>2395</v>
      </c>
      <c r="B2125" s="42">
        <v>1</v>
      </c>
      <c r="C2125" s="33">
        <v>7.5</v>
      </c>
      <c r="D2125" s="42">
        <v>6</v>
      </c>
      <c r="E2125" s="33">
        <v>0.4</v>
      </c>
      <c r="F2125" s="42">
        <v>1.2</v>
      </c>
      <c r="G2125" s="33">
        <v>2.2000000000000002</v>
      </c>
      <c r="H2125" s="42">
        <v>0.3</v>
      </c>
      <c r="I2125" s="33">
        <v>2.9</v>
      </c>
      <c r="J2125" s="42">
        <v>2.4</v>
      </c>
      <c r="K2125" s="33">
        <v>0.3</v>
      </c>
      <c r="L2125" s="42">
        <v>1.1000000000000001</v>
      </c>
      <c r="M2125" s="33">
        <v>0.3</v>
      </c>
      <c r="N2125" s="42">
        <v>0.1</v>
      </c>
      <c r="O2125" s="33">
        <v>0.1</v>
      </c>
      <c r="P2125" s="42">
        <v>224.75</v>
      </c>
      <c r="Q2125" s="33">
        <v>142.9</v>
      </c>
      <c r="R2125" s="42">
        <v>175.12</v>
      </c>
      <c r="S2125" s="33">
        <v>267.63</v>
      </c>
      <c r="T2125" s="42">
        <v>11.36</v>
      </c>
      <c r="U2125" s="33">
        <v>12.4</v>
      </c>
      <c r="V2125" s="116">
        <v>11.69</v>
      </c>
    </row>
    <row r="2126" spans="1:22" x14ac:dyDescent="0.25">
      <c r="A2126" s="26" t="s">
        <v>2396</v>
      </c>
      <c r="B2126" s="42">
        <v>0.6</v>
      </c>
      <c r="C2126" s="33">
        <v>7.1</v>
      </c>
      <c r="D2126" s="42">
        <v>5.7</v>
      </c>
      <c r="E2126" s="33">
        <v>0.2</v>
      </c>
      <c r="F2126" s="42">
        <v>1.1000000000000001</v>
      </c>
      <c r="G2126" s="33">
        <v>1.6</v>
      </c>
      <c r="H2126" s="42">
        <v>0.1</v>
      </c>
      <c r="I2126" s="33">
        <v>2.2999999999999998</v>
      </c>
      <c r="J2126" s="42">
        <v>1.6</v>
      </c>
      <c r="K2126" s="33">
        <v>0.2</v>
      </c>
      <c r="L2126" s="42">
        <v>1</v>
      </c>
      <c r="M2126" s="33">
        <v>0.3</v>
      </c>
      <c r="N2126" s="42">
        <v>0.1</v>
      </c>
      <c r="O2126" s="33">
        <v>0.2</v>
      </c>
      <c r="P2126" s="42">
        <v>283.10000000000002</v>
      </c>
      <c r="Q2126" s="33">
        <v>195.32</v>
      </c>
      <c r="R2126" s="42">
        <v>225.61</v>
      </c>
      <c r="S2126" s="33">
        <v>266.04000000000002</v>
      </c>
      <c r="T2126" s="42">
        <v>8.83</v>
      </c>
      <c r="U2126" s="33">
        <v>9.68</v>
      </c>
      <c r="V2126" s="116">
        <v>9.2899999999999991</v>
      </c>
    </row>
    <row r="2127" spans="1:22" x14ac:dyDescent="0.25">
      <c r="A2127" s="26" t="s">
        <v>525</v>
      </c>
      <c r="B2127" s="42">
        <v>0.4</v>
      </c>
      <c r="C2127" s="33">
        <v>6.7</v>
      </c>
      <c r="D2127" s="42">
        <v>5.5</v>
      </c>
      <c r="E2127" s="33">
        <v>0.2</v>
      </c>
      <c r="F2127" s="42">
        <v>1.2</v>
      </c>
      <c r="G2127" s="33">
        <v>1.5</v>
      </c>
      <c r="H2127" s="42">
        <v>0.1</v>
      </c>
      <c r="I2127" s="33">
        <v>1.7</v>
      </c>
      <c r="J2127" s="42">
        <v>1.8</v>
      </c>
      <c r="K2127" s="33">
        <v>0.3</v>
      </c>
      <c r="L2127" s="42">
        <v>0.9</v>
      </c>
      <c r="M2127" s="33">
        <v>0.4</v>
      </c>
      <c r="N2127" s="42">
        <v>0.1</v>
      </c>
      <c r="O2127" s="33">
        <v>0.2</v>
      </c>
      <c r="P2127" s="42">
        <v>303.60000000000002</v>
      </c>
      <c r="Q2127" s="33">
        <v>205.53</v>
      </c>
      <c r="R2127" s="42">
        <v>243.37</v>
      </c>
      <c r="S2127" s="33">
        <v>265.61</v>
      </c>
      <c r="T2127" s="42">
        <v>8.69</v>
      </c>
      <c r="U2127" s="33">
        <v>9.4</v>
      </c>
      <c r="V2127" s="116">
        <v>8.82</v>
      </c>
    </row>
    <row r="2128" spans="1:22" x14ac:dyDescent="0.25">
      <c r="A2128" s="26" t="s">
        <v>2397</v>
      </c>
      <c r="B2128" s="42">
        <v>0.7</v>
      </c>
      <c r="C2128" s="33">
        <v>8.4</v>
      </c>
      <c r="D2128" s="42">
        <v>5.9</v>
      </c>
      <c r="E2128" s="33">
        <v>0.2</v>
      </c>
      <c r="F2128" s="42">
        <v>1.3</v>
      </c>
      <c r="G2128" s="33">
        <v>1.8</v>
      </c>
      <c r="H2128" s="42">
        <v>0.1</v>
      </c>
      <c r="I2128" s="33">
        <v>2.1</v>
      </c>
      <c r="J2128" s="42">
        <v>1.9</v>
      </c>
      <c r="K2128" s="33">
        <v>0.3</v>
      </c>
      <c r="L2128" s="42">
        <v>1</v>
      </c>
      <c r="M2128" s="33">
        <v>0.3</v>
      </c>
      <c r="N2128" s="42">
        <v>0.1</v>
      </c>
      <c r="O2128" s="33">
        <v>0.2</v>
      </c>
      <c r="P2128" s="42">
        <v>259.58</v>
      </c>
      <c r="Q2128" s="33">
        <v>169.98</v>
      </c>
      <c r="R2128" s="42">
        <v>209.16</v>
      </c>
      <c r="S2128" s="33">
        <v>266.45</v>
      </c>
      <c r="T2128" s="42">
        <v>10.25</v>
      </c>
      <c r="U2128" s="33">
        <v>11.15</v>
      </c>
      <c r="V2128" s="116">
        <v>10.39</v>
      </c>
    </row>
    <row r="2129" spans="1:22" x14ac:dyDescent="0.25">
      <c r="A2129" s="26" t="s">
        <v>2398</v>
      </c>
      <c r="B2129" s="42">
        <v>1.1000000000000001</v>
      </c>
      <c r="C2129" s="33">
        <v>13.2</v>
      </c>
      <c r="D2129" s="42">
        <v>9.1999999999999993</v>
      </c>
      <c r="E2129" s="33">
        <v>0.2</v>
      </c>
      <c r="F2129" s="42">
        <v>2</v>
      </c>
      <c r="G2129" s="33">
        <v>2.6</v>
      </c>
      <c r="H2129" s="42">
        <v>0.5</v>
      </c>
      <c r="I2129" s="33">
        <v>2.2000000000000002</v>
      </c>
      <c r="J2129" s="42">
        <v>2.2999999999999998</v>
      </c>
      <c r="K2129" s="33">
        <v>0.4</v>
      </c>
      <c r="L2129" s="42">
        <v>1.2</v>
      </c>
      <c r="M2129" s="33">
        <v>0.7</v>
      </c>
      <c r="N2129" s="42">
        <v>0.1</v>
      </c>
      <c r="O2129" s="33">
        <v>0.3</v>
      </c>
      <c r="P2129" s="42">
        <v>205.82</v>
      </c>
      <c r="Q2129" s="33">
        <v>138.6</v>
      </c>
      <c r="R2129" s="42">
        <v>162.08000000000001</v>
      </c>
      <c r="S2129" s="33">
        <v>267.94</v>
      </c>
      <c r="T2129" s="42">
        <v>14.75</v>
      </c>
      <c r="U2129" s="33">
        <v>16.329999999999998</v>
      </c>
      <c r="V2129" s="116">
        <v>15.36</v>
      </c>
    </row>
    <row r="2130" spans="1:22" x14ac:dyDescent="0.25">
      <c r="A2130" s="26" t="s">
        <v>526</v>
      </c>
      <c r="B2130" s="42">
        <v>0.9</v>
      </c>
      <c r="C2130" s="33">
        <v>10.3</v>
      </c>
      <c r="D2130" s="42">
        <v>6.8</v>
      </c>
      <c r="E2130" s="33">
        <v>0.1</v>
      </c>
      <c r="F2130" s="42">
        <v>2.8</v>
      </c>
      <c r="G2130" s="33">
        <v>2.2000000000000002</v>
      </c>
      <c r="H2130" s="42">
        <v>0.3</v>
      </c>
      <c r="I2130" s="33">
        <v>2.4</v>
      </c>
      <c r="J2130" s="42">
        <v>2.2000000000000002</v>
      </c>
      <c r="K2130" s="33">
        <v>0.4</v>
      </c>
      <c r="L2130" s="42">
        <v>1.2</v>
      </c>
      <c r="M2130" s="33">
        <v>0.6</v>
      </c>
      <c r="N2130" s="42">
        <v>0.1</v>
      </c>
      <c r="O2130" s="33">
        <v>0.3</v>
      </c>
      <c r="P2130" s="42">
        <v>208.46</v>
      </c>
      <c r="Q2130" s="33">
        <v>136.25</v>
      </c>
      <c r="R2130" s="42">
        <v>164.88</v>
      </c>
      <c r="S2130" s="33">
        <v>265.91000000000003</v>
      </c>
      <c r="T2130" s="42">
        <v>11.99</v>
      </c>
      <c r="U2130" s="33">
        <v>13.42</v>
      </c>
      <c r="V2130" s="116">
        <v>12.62</v>
      </c>
    </row>
    <row r="2131" spans="1:22" x14ac:dyDescent="0.25">
      <c r="A2131" s="26" t="s">
        <v>2399</v>
      </c>
      <c r="B2131" s="42">
        <v>0.9</v>
      </c>
      <c r="C2131" s="33">
        <v>11.5</v>
      </c>
      <c r="D2131" s="42">
        <v>7.6</v>
      </c>
      <c r="E2131" s="33">
        <v>0.1</v>
      </c>
      <c r="F2131" s="42">
        <v>2.6</v>
      </c>
      <c r="G2131" s="33">
        <v>2.7</v>
      </c>
      <c r="H2131" s="42">
        <v>0.3</v>
      </c>
      <c r="I2131" s="33">
        <v>1.6</v>
      </c>
      <c r="J2131" s="42">
        <v>1.9</v>
      </c>
      <c r="K2131" s="33">
        <v>0.4</v>
      </c>
      <c r="L2131" s="42">
        <v>1.1000000000000001</v>
      </c>
      <c r="M2131" s="33">
        <v>0.7</v>
      </c>
      <c r="N2131" s="42">
        <v>0.1</v>
      </c>
      <c r="O2131" s="33">
        <v>0.3</v>
      </c>
      <c r="P2131" s="42">
        <v>214.93</v>
      </c>
      <c r="Q2131" s="33">
        <v>147.36000000000001</v>
      </c>
      <c r="R2131" s="42">
        <v>174.28</v>
      </c>
      <c r="S2131" s="33">
        <v>265.98</v>
      </c>
      <c r="T2131" s="42">
        <v>13.73</v>
      </c>
      <c r="U2131" s="33">
        <v>15.23</v>
      </c>
      <c r="V2131" s="116">
        <v>14.38</v>
      </c>
    </row>
    <row r="2132" spans="1:22" x14ac:dyDescent="0.25">
      <c r="A2132" s="26" t="s">
        <v>2400</v>
      </c>
      <c r="B2132" s="42">
        <v>0.2</v>
      </c>
      <c r="C2132" s="33">
        <v>6.6</v>
      </c>
      <c r="D2132" s="42">
        <v>5.7</v>
      </c>
      <c r="E2132" s="33">
        <v>0</v>
      </c>
      <c r="F2132" s="42">
        <v>2.2000000000000002</v>
      </c>
      <c r="G2132" s="33">
        <v>1.5</v>
      </c>
      <c r="H2132" s="42">
        <v>0.3</v>
      </c>
      <c r="I2132" s="33">
        <v>1.6</v>
      </c>
      <c r="J2132" s="42">
        <v>1.9</v>
      </c>
      <c r="K2132" s="33">
        <v>0.2</v>
      </c>
      <c r="L2132" s="42">
        <v>1</v>
      </c>
      <c r="M2132" s="33">
        <v>0.4</v>
      </c>
      <c r="N2132" s="42">
        <v>0.1</v>
      </c>
      <c r="O2132" s="33">
        <v>0.2</v>
      </c>
      <c r="P2132" s="42">
        <v>282.75</v>
      </c>
      <c r="Q2132" s="33">
        <v>190.05</v>
      </c>
      <c r="R2132" s="42">
        <v>229.48</v>
      </c>
      <c r="S2132" s="33">
        <v>264.55</v>
      </c>
      <c r="T2132" s="42">
        <v>8.5299999999999994</v>
      </c>
      <c r="U2132" s="33">
        <v>9.6199999999999992</v>
      </c>
      <c r="V2132" s="116">
        <v>8.99</v>
      </c>
    </row>
    <row r="2133" spans="1:22" x14ac:dyDescent="0.25">
      <c r="A2133" s="26" t="s">
        <v>527</v>
      </c>
      <c r="B2133" s="42">
        <v>0.3</v>
      </c>
      <c r="C2133" s="33">
        <v>6.7</v>
      </c>
      <c r="D2133" s="42">
        <v>5.9</v>
      </c>
      <c r="E2133" s="33">
        <v>0.1</v>
      </c>
      <c r="F2133" s="42">
        <v>2.2999999999999998</v>
      </c>
      <c r="G2133" s="33">
        <v>1.7</v>
      </c>
      <c r="H2133" s="42">
        <v>0.2</v>
      </c>
      <c r="I2133" s="33">
        <v>1.5</v>
      </c>
      <c r="J2133" s="42">
        <v>1.7</v>
      </c>
      <c r="K2133" s="33">
        <v>0.1</v>
      </c>
      <c r="L2133" s="42">
        <v>0.9</v>
      </c>
      <c r="M2133" s="33">
        <v>0.4</v>
      </c>
      <c r="N2133" s="42">
        <v>0</v>
      </c>
      <c r="O2133" s="33">
        <v>0.2</v>
      </c>
      <c r="P2133" s="42">
        <v>297.42</v>
      </c>
      <c r="Q2133" s="33">
        <v>199.82</v>
      </c>
      <c r="R2133" s="42">
        <v>233.81</v>
      </c>
      <c r="S2133" s="33">
        <v>263.87</v>
      </c>
      <c r="T2133" s="42">
        <v>8.5</v>
      </c>
      <c r="U2133" s="33">
        <v>9.6</v>
      </c>
      <c r="V2133" s="116">
        <v>8.89</v>
      </c>
    </row>
    <row r="2134" spans="1:22" x14ac:dyDescent="0.25">
      <c r="A2134" s="26" t="s">
        <v>2401</v>
      </c>
      <c r="B2134" s="42">
        <v>0.5</v>
      </c>
      <c r="C2134" s="33">
        <v>6.5</v>
      </c>
      <c r="D2134" s="42">
        <v>6.2</v>
      </c>
      <c r="E2134" s="33">
        <v>0</v>
      </c>
      <c r="F2134" s="42">
        <v>3</v>
      </c>
      <c r="G2134" s="33">
        <v>1.3</v>
      </c>
      <c r="H2134" s="42">
        <v>0.4</v>
      </c>
      <c r="I2134" s="33">
        <v>2.9</v>
      </c>
      <c r="J2134" s="42">
        <v>2.6</v>
      </c>
      <c r="K2134" s="33">
        <v>0.5</v>
      </c>
      <c r="L2134" s="42">
        <v>1.1000000000000001</v>
      </c>
      <c r="M2134" s="33">
        <v>0.5</v>
      </c>
      <c r="N2134" s="42">
        <v>0.1</v>
      </c>
      <c r="O2134" s="33">
        <v>0.1</v>
      </c>
      <c r="P2134" s="42">
        <v>221.79</v>
      </c>
      <c r="Q2134" s="33">
        <v>134.28</v>
      </c>
      <c r="R2134" s="42">
        <v>177.62</v>
      </c>
      <c r="S2134" s="33">
        <v>264.83999999999997</v>
      </c>
      <c r="T2134" s="42">
        <v>9.09</v>
      </c>
      <c r="U2134" s="33">
        <v>10.5</v>
      </c>
      <c r="V2134" s="116">
        <v>9.73</v>
      </c>
    </row>
    <row r="2135" spans="1:22" x14ac:dyDescent="0.25">
      <c r="A2135" s="26" t="s">
        <v>2402</v>
      </c>
      <c r="B2135" s="42">
        <v>0.8</v>
      </c>
      <c r="C2135" s="33">
        <v>10.4</v>
      </c>
      <c r="D2135" s="42">
        <v>6.7</v>
      </c>
      <c r="E2135" s="33">
        <v>0.2</v>
      </c>
      <c r="F2135" s="42">
        <v>3.1</v>
      </c>
      <c r="G2135" s="33">
        <v>2.2999999999999998</v>
      </c>
      <c r="H2135" s="42">
        <v>0.3</v>
      </c>
      <c r="I2135" s="33">
        <v>2.7</v>
      </c>
      <c r="J2135" s="42">
        <v>2.6</v>
      </c>
      <c r="K2135" s="33">
        <v>0.4</v>
      </c>
      <c r="L2135" s="42">
        <v>1.2</v>
      </c>
      <c r="M2135" s="33">
        <v>0.6</v>
      </c>
      <c r="N2135" s="42">
        <v>0.1</v>
      </c>
      <c r="O2135" s="33">
        <v>0.1</v>
      </c>
      <c r="P2135" s="42">
        <v>187.17</v>
      </c>
      <c r="Q2135" s="33">
        <v>121.09</v>
      </c>
      <c r="R2135" s="42">
        <v>151.13</v>
      </c>
      <c r="S2135" s="33">
        <v>265.77999999999997</v>
      </c>
      <c r="T2135" s="42">
        <v>11.7</v>
      </c>
      <c r="U2135" s="33">
        <v>13.5</v>
      </c>
      <c r="V2135" s="116">
        <v>12.24</v>
      </c>
    </row>
    <row r="2136" spans="1:22" x14ac:dyDescent="0.25">
      <c r="A2136" s="26" t="s">
        <v>528</v>
      </c>
      <c r="B2136" s="42">
        <v>1.8</v>
      </c>
      <c r="C2136" s="33">
        <v>14</v>
      </c>
      <c r="D2136" s="42">
        <v>8.4</v>
      </c>
      <c r="E2136" s="33">
        <v>0.4</v>
      </c>
      <c r="F2136" s="42">
        <v>3.5</v>
      </c>
      <c r="G2136" s="33">
        <v>2.8</v>
      </c>
      <c r="H2136" s="42">
        <v>0.4</v>
      </c>
      <c r="I2136" s="33">
        <v>2.8</v>
      </c>
      <c r="J2136" s="42">
        <v>2.8</v>
      </c>
      <c r="K2136" s="33">
        <v>0.3</v>
      </c>
      <c r="L2136" s="42">
        <v>1.6</v>
      </c>
      <c r="M2136" s="33">
        <v>0.6</v>
      </c>
      <c r="N2136" s="42">
        <v>0.1</v>
      </c>
      <c r="O2136" s="33">
        <v>0.4</v>
      </c>
      <c r="P2136" s="42">
        <v>173.84</v>
      </c>
      <c r="Q2136" s="33">
        <v>116.69</v>
      </c>
      <c r="R2136" s="42">
        <v>142.99</v>
      </c>
      <c r="S2136" s="33">
        <v>265.66000000000003</v>
      </c>
      <c r="T2136" s="42">
        <v>15.14</v>
      </c>
      <c r="U2136" s="33">
        <v>17.66</v>
      </c>
      <c r="V2136" s="116">
        <v>15.23</v>
      </c>
    </row>
    <row r="2137" spans="1:22" x14ac:dyDescent="0.25">
      <c r="A2137" s="26" t="s">
        <v>2403</v>
      </c>
      <c r="B2137" s="42">
        <v>0.5</v>
      </c>
      <c r="C2137" s="33">
        <v>12.2</v>
      </c>
      <c r="D2137" s="42">
        <v>7.7</v>
      </c>
      <c r="E2137" s="33">
        <v>0.3</v>
      </c>
      <c r="F2137" s="42">
        <v>3.3</v>
      </c>
      <c r="G2137" s="33">
        <v>2.8</v>
      </c>
      <c r="H2137" s="42">
        <v>0.3</v>
      </c>
      <c r="I2137" s="33">
        <v>2.5</v>
      </c>
      <c r="J2137" s="42">
        <v>3.1</v>
      </c>
      <c r="K2137" s="33">
        <v>0.4</v>
      </c>
      <c r="L2137" s="42">
        <v>1.7</v>
      </c>
      <c r="M2137" s="33">
        <v>0.9</v>
      </c>
      <c r="N2137" s="42">
        <v>0.1</v>
      </c>
      <c r="O2137" s="33">
        <v>0.3</v>
      </c>
      <c r="P2137" s="42">
        <v>189.39</v>
      </c>
      <c r="Q2137" s="33">
        <v>127.13</v>
      </c>
      <c r="R2137" s="42">
        <v>150.44999999999999</v>
      </c>
      <c r="S2137" s="33">
        <v>265.17</v>
      </c>
      <c r="T2137" s="42">
        <v>13.8</v>
      </c>
      <c r="U2137" s="33">
        <v>15.87</v>
      </c>
      <c r="V2137" s="116">
        <v>14.33</v>
      </c>
    </row>
    <row r="2138" spans="1:22" x14ac:dyDescent="0.25">
      <c r="A2138" s="26" t="s">
        <v>2404</v>
      </c>
      <c r="B2138" s="42">
        <v>0.8</v>
      </c>
      <c r="C2138" s="33">
        <v>12.1</v>
      </c>
      <c r="D2138" s="42">
        <v>7.4</v>
      </c>
      <c r="E2138" s="33">
        <v>0.4</v>
      </c>
      <c r="F2138" s="42">
        <v>3.1</v>
      </c>
      <c r="G2138" s="33">
        <v>2.7</v>
      </c>
      <c r="H2138" s="42">
        <v>0.1</v>
      </c>
      <c r="I2138" s="33">
        <v>3.5</v>
      </c>
      <c r="J2138" s="42">
        <v>3.5</v>
      </c>
      <c r="K2138" s="33">
        <v>0.3</v>
      </c>
      <c r="L2138" s="42">
        <v>1.6</v>
      </c>
      <c r="M2138" s="33">
        <v>0.6</v>
      </c>
      <c r="N2138" s="42">
        <v>0.1</v>
      </c>
      <c r="O2138" s="33">
        <v>0.2</v>
      </c>
      <c r="P2138" s="42">
        <v>180.58</v>
      </c>
      <c r="Q2138" s="33">
        <v>120.13</v>
      </c>
      <c r="R2138" s="42">
        <v>144.81</v>
      </c>
      <c r="S2138" s="33">
        <v>265.05</v>
      </c>
      <c r="T2138" s="42">
        <v>14.03</v>
      </c>
      <c r="U2138" s="33">
        <v>16.23</v>
      </c>
      <c r="V2138" s="116">
        <v>14.17</v>
      </c>
    </row>
    <row r="2139" spans="1:22" x14ac:dyDescent="0.25">
      <c r="A2139" s="26" t="s">
        <v>529</v>
      </c>
      <c r="B2139" s="42">
        <v>1.2</v>
      </c>
      <c r="C2139" s="33">
        <v>11.2</v>
      </c>
      <c r="D2139" s="42">
        <v>7.4</v>
      </c>
      <c r="E2139" s="33">
        <v>0.1</v>
      </c>
      <c r="F2139" s="42">
        <v>3.4</v>
      </c>
      <c r="G2139" s="33">
        <v>2.2999999999999998</v>
      </c>
      <c r="H2139" s="42">
        <v>0.4</v>
      </c>
      <c r="I2139" s="33">
        <v>3.2</v>
      </c>
      <c r="J2139" s="42">
        <v>3.4</v>
      </c>
      <c r="K2139" s="33">
        <v>0.5</v>
      </c>
      <c r="L2139" s="42">
        <v>1.5</v>
      </c>
      <c r="M2139" s="33">
        <v>0.7</v>
      </c>
      <c r="N2139" s="42">
        <v>0.1</v>
      </c>
      <c r="O2139" s="33">
        <v>0.1</v>
      </c>
      <c r="P2139" s="42">
        <v>186.8</v>
      </c>
      <c r="Q2139" s="33">
        <v>122.6</v>
      </c>
      <c r="R2139" s="42">
        <v>149.75</v>
      </c>
      <c r="S2139" s="33">
        <v>265.39999999999998</v>
      </c>
      <c r="T2139" s="42">
        <v>13.19</v>
      </c>
      <c r="U2139" s="33">
        <v>15.36</v>
      </c>
      <c r="V2139" s="116">
        <v>13.5</v>
      </c>
    </row>
    <row r="2140" spans="1:22" x14ac:dyDescent="0.25">
      <c r="A2140" s="26" t="s">
        <v>2405</v>
      </c>
      <c r="B2140" s="42">
        <v>0.7</v>
      </c>
      <c r="C2140" s="33">
        <v>12.5</v>
      </c>
      <c r="D2140" s="42">
        <v>7.9</v>
      </c>
      <c r="E2140" s="33">
        <v>0.2</v>
      </c>
      <c r="F2140" s="42">
        <v>3</v>
      </c>
      <c r="G2140" s="33">
        <v>2.8</v>
      </c>
      <c r="H2140" s="42">
        <v>0.5</v>
      </c>
      <c r="I2140" s="33">
        <v>3.4</v>
      </c>
      <c r="J2140" s="42">
        <v>3.2</v>
      </c>
      <c r="K2140" s="33">
        <v>0.3</v>
      </c>
      <c r="L2140" s="42">
        <v>1.6</v>
      </c>
      <c r="M2140" s="33">
        <v>0.7</v>
      </c>
      <c r="N2140" s="42">
        <v>0.1</v>
      </c>
      <c r="O2140" s="33">
        <v>0.2</v>
      </c>
      <c r="P2140" s="42">
        <v>192.45</v>
      </c>
      <c r="Q2140" s="33">
        <v>125.06</v>
      </c>
      <c r="R2140" s="42">
        <v>150.61000000000001</v>
      </c>
      <c r="S2140" s="33">
        <v>265.83</v>
      </c>
      <c r="T2140" s="42">
        <v>14.41</v>
      </c>
      <c r="U2140" s="33">
        <v>16.38</v>
      </c>
      <c r="V2140" s="116">
        <v>14.74</v>
      </c>
    </row>
    <row r="2141" spans="1:22" x14ac:dyDescent="0.25">
      <c r="A2141" s="26" t="s">
        <v>2406</v>
      </c>
      <c r="B2141" s="42">
        <v>0.4</v>
      </c>
      <c r="C2141" s="33">
        <v>6.5</v>
      </c>
      <c r="D2141" s="42">
        <v>6.1</v>
      </c>
      <c r="E2141" s="33">
        <v>0.1</v>
      </c>
      <c r="F2141" s="42">
        <v>2.2000000000000002</v>
      </c>
      <c r="G2141" s="33">
        <v>1.8</v>
      </c>
      <c r="H2141" s="42">
        <v>0.2</v>
      </c>
      <c r="I2141" s="33">
        <v>2.6</v>
      </c>
      <c r="J2141" s="42">
        <v>2.2999999999999998</v>
      </c>
      <c r="K2141" s="33">
        <v>0.4</v>
      </c>
      <c r="L2141" s="42">
        <v>1.3</v>
      </c>
      <c r="M2141" s="33">
        <v>0.6</v>
      </c>
      <c r="N2141" s="42">
        <v>0</v>
      </c>
      <c r="O2141" s="33">
        <v>0.2</v>
      </c>
      <c r="P2141" s="42">
        <v>251.74</v>
      </c>
      <c r="Q2141" s="33">
        <v>161.74</v>
      </c>
      <c r="R2141" s="42">
        <v>194.93</v>
      </c>
      <c r="S2141" s="33">
        <v>265.77999999999997</v>
      </c>
      <c r="T2141" s="42">
        <v>8.92</v>
      </c>
      <c r="U2141" s="33">
        <v>10.15</v>
      </c>
      <c r="V2141" s="116">
        <v>9.36</v>
      </c>
    </row>
    <row r="2142" spans="1:22" x14ac:dyDescent="0.25">
      <c r="A2142" s="26" t="s">
        <v>530</v>
      </c>
      <c r="B2142" s="42">
        <v>0.5</v>
      </c>
      <c r="C2142" s="33">
        <v>5.5</v>
      </c>
      <c r="D2142" s="42">
        <v>5.2</v>
      </c>
      <c r="E2142" s="33">
        <v>0.1</v>
      </c>
      <c r="F2142" s="42">
        <v>2.6</v>
      </c>
      <c r="G2142" s="33">
        <v>1.6</v>
      </c>
      <c r="H2142" s="42">
        <v>0.2</v>
      </c>
      <c r="I2142" s="33">
        <v>3.1</v>
      </c>
      <c r="J2142" s="42">
        <v>2.9</v>
      </c>
      <c r="K2142" s="33">
        <v>0.3</v>
      </c>
      <c r="L2142" s="42">
        <v>1.1000000000000001</v>
      </c>
      <c r="M2142" s="33">
        <v>0.5</v>
      </c>
      <c r="N2142" s="42">
        <v>0.1</v>
      </c>
      <c r="O2142" s="33">
        <v>0</v>
      </c>
      <c r="P2142" s="42">
        <v>234.7</v>
      </c>
      <c r="Q2142" s="33">
        <v>162.63</v>
      </c>
      <c r="R2142" s="42">
        <v>195.53</v>
      </c>
      <c r="S2142" s="33">
        <v>266.2</v>
      </c>
      <c r="T2142" s="42">
        <v>8.6999999999999993</v>
      </c>
      <c r="U2142" s="33">
        <v>10.25</v>
      </c>
      <c r="V2142" s="116">
        <v>9.2200000000000006</v>
      </c>
    </row>
    <row r="2143" spans="1:22" x14ac:dyDescent="0.25">
      <c r="A2143" s="26" t="s">
        <v>2407</v>
      </c>
      <c r="B2143" s="42">
        <v>0.4</v>
      </c>
      <c r="C2143" s="33">
        <v>7.7</v>
      </c>
      <c r="D2143" s="42">
        <v>6.5</v>
      </c>
      <c r="E2143" s="33">
        <v>0.2</v>
      </c>
      <c r="F2143" s="42">
        <v>2.1</v>
      </c>
      <c r="G2143" s="33">
        <v>2.2000000000000002</v>
      </c>
      <c r="H2143" s="42">
        <v>0.1</v>
      </c>
      <c r="I2143" s="33">
        <v>1.3</v>
      </c>
      <c r="J2143" s="42">
        <v>1.8</v>
      </c>
      <c r="K2143" s="33">
        <v>0.3</v>
      </c>
      <c r="L2143" s="42">
        <v>1.1000000000000001</v>
      </c>
      <c r="M2143" s="33">
        <v>0.5</v>
      </c>
      <c r="N2143" s="42">
        <v>0</v>
      </c>
      <c r="O2143" s="33">
        <v>0.3</v>
      </c>
      <c r="P2143" s="42">
        <v>245.66</v>
      </c>
      <c r="Q2143" s="33">
        <v>163.63</v>
      </c>
      <c r="R2143" s="42">
        <v>194.55</v>
      </c>
      <c r="S2143" s="33">
        <v>266.97000000000003</v>
      </c>
      <c r="T2143" s="42">
        <v>9.8800000000000008</v>
      </c>
      <c r="U2143" s="33">
        <v>11.3</v>
      </c>
      <c r="V2143" s="116">
        <v>10.33</v>
      </c>
    </row>
    <row r="2144" spans="1:22" x14ac:dyDescent="0.25">
      <c r="A2144" s="26" t="s">
        <v>2408</v>
      </c>
      <c r="B2144" s="42">
        <v>1</v>
      </c>
      <c r="C2144" s="33">
        <v>9</v>
      </c>
      <c r="D2144" s="42">
        <v>6.6</v>
      </c>
      <c r="E2144" s="33">
        <v>0.2</v>
      </c>
      <c r="F2144" s="42">
        <v>2.7</v>
      </c>
      <c r="G2144" s="33">
        <v>2</v>
      </c>
      <c r="H2144" s="42">
        <v>0.3</v>
      </c>
      <c r="I2144" s="33">
        <v>2.5</v>
      </c>
      <c r="J2144" s="42">
        <v>2.6</v>
      </c>
      <c r="K2144" s="33">
        <v>0.4</v>
      </c>
      <c r="L2144" s="42">
        <v>1.3</v>
      </c>
      <c r="M2144" s="33">
        <v>0.5</v>
      </c>
      <c r="N2144" s="42">
        <v>0.1</v>
      </c>
      <c r="O2144" s="33">
        <v>0.1</v>
      </c>
      <c r="P2144" s="42">
        <v>205.22</v>
      </c>
      <c r="Q2144" s="33">
        <v>124.41</v>
      </c>
      <c r="R2144" s="42">
        <v>161.22</v>
      </c>
      <c r="S2144" s="33">
        <v>266.24</v>
      </c>
      <c r="T2144" s="42">
        <v>10.95</v>
      </c>
      <c r="U2144" s="33">
        <v>12.77</v>
      </c>
      <c r="V2144" s="116">
        <v>11.56</v>
      </c>
    </row>
    <row r="2145" spans="1:22" x14ac:dyDescent="0.25">
      <c r="A2145" s="26" t="s">
        <v>531</v>
      </c>
      <c r="B2145" s="42">
        <v>1</v>
      </c>
      <c r="C2145" s="33">
        <v>11.4</v>
      </c>
      <c r="D2145" s="42">
        <v>7.2</v>
      </c>
      <c r="E2145" s="33">
        <v>0</v>
      </c>
      <c r="F2145" s="42">
        <v>3</v>
      </c>
      <c r="G2145" s="33">
        <v>3</v>
      </c>
      <c r="H2145" s="42">
        <v>0.2</v>
      </c>
      <c r="I2145" s="33">
        <v>2.2000000000000002</v>
      </c>
      <c r="J2145" s="42">
        <v>2.4</v>
      </c>
      <c r="K2145" s="33">
        <v>0.4</v>
      </c>
      <c r="L2145" s="42">
        <v>1.1000000000000001</v>
      </c>
      <c r="M2145" s="33">
        <v>0.7</v>
      </c>
      <c r="N2145" s="42">
        <v>0.1</v>
      </c>
      <c r="O2145" s="33">
        <v>0.2</v>
      </c>
      <c r="P2145" s="42">
        <v>180.88</v>
      </c>
      <c r="Q2145" s="33">
        <v>125.96</v>
      </c>
      <c r="R2145" s="42">
        <v>150.21</v>
      </c>
      <c r="S2145" s="33">
        <v>267.32</v>
      </c>
      <c r="T2145" s="42">
        <v>13.6</v>
      </c>
      <c r="U2145" s="33">
        <v>15.58</v>
      </c>
      <c r="V2145" s="116">
        <v>13.93</v>
      </c>
    </row>
    <row r="2146" spans="1:22" x14ac:dyDescent="0.25">
      <c r="A2146" s="26" t="s">
        <v>2409</v>
      </c>
      <c r="B2146" s="42">
        <v>0.8</v>
      </c>
      <c r="C2146" s="33">
        <v>11.3</v>
      </c>
      <c r="D2146" s="42">
        <v>7.6</v>
      </c>
      <c r="E2146" s="33">
        <v>0.2</v>
      </c>
      <c r="F2146" s="42">
        <v>2.5</v>
      </c>
      <c r="G2146" s="33">
        <v>2.6</v>
      </c>
      <c r="H2146" s="42">
        <v>0.2</v>
      </c>
      <c r="I2146" s="33">
        <v>2.2999999999999998</v>
      </c>
      <c r="J2146" s="42">
        <v>2.8</v>
      </c>
      <c r="K2146" s="33">
        <v>0.3</v>
      </c>
      <c r="L2146" s="42">
        <v>1.6</v>
      </c>
      <c r="M2146" s="33">
        <v>0.7</v>
      </c>
      <c r="N2146" s="42">
        <v>0.1</v>
      </c>
      <c r="O2146" s="33">
        <v>0.3</v>
      </c>
      <c r="P2146" s="42">
        <v>201.42</v>
      </c>
      <c r="Q2146" s="33">
        <v>130.08000000000001</v>
      </c>
      <c r="R2146" s="42">
        <v>159.09</v>
      </c>
      <c r="S2146" s="33">
        <v>266.72000000000003</v>
      </c>
      <c r="T2146" s="42">
        <v>13.04</v>
      </c>
      <c r="U2146" s="33">
        <v>14.98</v>
      </c>
      <c r="V2146" s="116">
        <v>13.36</v>
      </c>
    </row>
    <row r="2147" spans="1:22" x14ac:dyDescent="0.25">
      <c r="A2147" s="26" t="s">
        <v>2410</v>
      </c>
      <c r="B2147" s="42">
        <v>0.5</v>
      </c>
      <c r="C2147" s="33">
        <v>11.8</v>
      </c>
      <c r="D2147" s="42">
        <v>7.7</v>
      </c>
      <c r="E2147" s="33">
        <v>0.1</v>
      </c>
      <c r="F2147" s="42">
        <v>2.6</v>
      </c>
      <c r="G2147" s="33">
        <v>2.8</v>
      </c>
      <c r="H2147" s="42">
        <v>0.3</v>
      </c>
      <c r="I2147" s="33">
        <v>3.9</v>
      </c>
      <c r="J2147" s="42">
        <v>3</v>
      </c>
      <c r="K2147" s="33">
        <v>0.5</v>
      </c>
      <c r="L2147" s="42">
        <v>1.7</v>
      </c>
      <c r="M2147" s="33">
        <v>0.7</v>
      </c>
      <c r="N2147" s="42">
        <v>0.1</v>
      </c>
      <c r="O2147" s="33">
        <v>0.2</v>
      </c>
      <c r="P2147" s="42">
        <v>193.62</v>
      </c>
      <c r="Q2147" s="33">
        <v>126.97</v>
      </c>
      <c r="R2147" s="42">
        <v>156.87</v>
      </c>
      <c r="S2147" s="33">
        <v>266.45</v>
      </c>
      <c r="T2147" s="42">
        <v>13.66</v>
      </c>
      <c r="U2147" s="33">
        <v>15.75</v>
      </c>
      <c r="V2147" s="116">
        <v>13.86</v>
      </c>
    </row>
    <row r="2148" spans="1:22" x14ac:dyDescent="0.25">
      <c r="A2148" s="26" t="s">
        <v>532</v>
      </c>
      <c r="B2148" s="42">
        <v>0.9</v>
      </c>
      <c r="C2148" s="33">
        <v>12.5</v>
      </c>
      <c r="D2148" s="42">
        <v>7.4</v>
      </c>
      <c r="E2148" s="33">
        <v>0.1</v>
      </c>
      <c r="F2148" s="42">
        <v>2.7</v>
      </c>
      <c r="G2148" s="33">
        <v>2.4</v>
      </c>
      <c r="H2148" s="42">
        <v>0.2</v>
      </c>
      <c r="I2148" s="33">
        <v>3.2</v>
      </c>
      <c r="J2148" s="42">
        <v>3</v>
      </c>
      <c r="K2148" s="33">
        <v>0.5</v>
      </c>
      <c r="L2148" s="42">
        <v>1.7</v>
      </c>
      <c r="M2148" s="33">
        <v>0.8</v>
      </c>
      <c r="N2148" s="42">
        <v>0.1</v>
      </c>
      <c r="O2148" s="33">
        <v>0.1</v>
      </c>
      <c r="P2148" s="42">
        <v>192.62</v>
      </c>
      <c r="Q2148" s="33">
        <v>130.16999999999999</v>
      </c>
      <c r="R2148" s="42">
        <v>153.88</v>
      </c>
      <c r="S2148" s="33">
        <v>266.81</v>
      </c>
      <c r="T2148" s="42">
        <v>13.52</v>
      </c>
      <c r="U2148" s="33">
        <v>15.4</v>
      </c>
      <c r="V2148" s="116">
        <v>14.33</v>
      </c>
    </row>
    <row r="2149" spans="1:22" x14ac:dyDescent="0.25">
      <c r="A2149" s="26" t="s">
        <v>2411</v>
      </c>
      <c r="B2149" s="42">
        <v>0.6</v>
      </c>
      <c r="C2149" s="33">
        <v>5.6</v>
      </c>
      <c r="D2149" s="42">
        <v>5.0999999999999996</v>
      </c>
      <c r="E2149" s="33">
        <v>0.2</v>
      </c>
      <c r="F2149" s="42">
        <v>1.7</v>
      </c>
      <c r="G2149" s="33">
        <v>1.4</v>
      </c>
      <c r="H2149" s="42">
        <v>0.2</v>
      </c>
      <c r="I2149" s="33">
        <v>1.8</v>
      </c>
      <c r="J2149" s="42">
        <v>1.3</v>
      </c>
      <c r="K2149" s="33">
        <v>0.2</v>
      </c>
      <c r="L2149" s="42">
        <v>0.9</v>
      </c>
      <c r="M2149" s="33">
        <v>0.3</v>
      </c>
      <c r="N2149" s="42">
        <v>0.1</v>
      </c>
      <c r="O2149" s="33">
        <v>0.1</v>
      </c>
      <c r="P2149" s="42">
        <v>280.51</v>
      </c>
      <c r="Q2149" s="33">
        <v>188.78</v>
      </c>
      <c r="R2149" s="42">
        <v>225.04</v>
      </c>
      <c r="S2149" s="33">
        <v>264.64999999999998</v>
      </c>
      <c r="T2149" s="42">
        <v>7.89</v>
      </c>
      <c r="U2149" s="33">
        <v>8.85</v>
      </c>
      <c r="V2149" s="116">
        <v>7.7</v>
      </c>
    </row>
    <row r="2150" spans="1:22" x14ac:dyDescent="0.25">
      <c r="A2150" s="26" t="s">
        <v>2412</v>
      </c>
      <c r="B2150" s="42">
        <v>0.9</v>
      </c>
      <c r="C2150" s="33">
        <v>5.9</v>
      </c>
      <c r="D2150" s="42">
        <v>5.5</v>
      </c>
      <c r="E2150" s="33">
        <v>0.1</v>
      </c>
      <c r="F2150" s="42">
        <v>1.9</v>
      </c>
      <c r="G2150" s="33">
        <v>1.6</v>
      </c>
      <c r="H2150" s="42">
        <v>0.2</v>
      </c>
      <c r="I2150" s="33">
        <v>1.4</v>
      </c>
      <c r="J2150" s="42">
        <v>1.5</v>
      </c>
      <c r="K2150" s="33">
        <v>0.2</v>
      </c>
      <c r="L2150" s="42">
        <v>0.9</v>
      </c>
      <c r="M2150" s="33">
        <v>0.3</v>
      </c>
      <c r="N2150" s="42">
        <v>0.1</v>
      </c>
      <c r="O2150" s="33">
        <v>0.2</v>
      </c>
      <c r="P2150" s="42">
        <v>286.85000000000002</v>
      </c>
      <c r="Q2150" s="33">
        <v>187.11</v>
      </c>
      <c r="R2150" s="42">
        <v>227.37</v>
      </c>
      <c r="S2150" s="33">
        <v>264.81</v>
      </c>
      <c r="T2150" s="42">
        <v>8.31</v>
      </c>
      <c r="U2150" s="33">
        <v>8.81</v>
      </c>
      <c r="V2150" s="116">
        <v>8.24</v>
      </c>
    </row>
    <row r="2151" spans="1:22" x14ac:dyDescent="0.25">
      <c r="A2151" s="26" t="s">
        <v>533</v>
      </c>
      <c r="B2151" s="42">
        <v>0.3</v>
      </c>
      <c r="C2151" s="33">
        <v>8</v>
      </c>
      <c r="D2151" s="42">
        <v>6.4</v>
      </c>
      <c r="E2151" s="33">
        <v>0.2</v>
      </c>
      <c r="F2151" s="42">
        <v>2.4</v>
      </c>
      <c r="G2151" s="33">
        <v>2.1</v>
      </c>
      <c r="H2151" s="42">
        <v>0</v>
      </c>
      <c r="I2151" s="33">
        <v>1.8</v>
      </c>
      <c r="J2151" s="42">
        <v>1.9</v>
      </c>
      <c r="K2151" s="33">
        <v>0.3</v>
      </c>
      <c r="L2151" s="42">
        <v>1</v>
      </c>
      <c r="M2151" s="33">
        <v>0.4</v>
      </c>
      <c r="N2151" s="42">
        <v>0.1</v>
      </c>
      <c r="O2151" s="33">
        <v>0.2</v>
      </c>
      <c r="P2151" s="42">
        <v>250.27</v>
      </c>
      <c r="Q2151" s="33">
        <v>157.1</v>
      </c>
      <c r="R2151" s="42">
        <v>199.95</v>
      </c>
      <c r="S2151" s="33">
        <v>265.26</v>
      </c>
      <c r="T2151" s="42">
        <v>9.41</v>
      </c>
      <c r="U2151" s="33">
        <v>10.8</v>
      </c>
      <c r="V2151" s="116">
        <v>10.11</v>
      </c>
    </row>
    <row r="2152" spans="1:22" x14ac:dyDescent="0.25">
      <c r="A2152" s="26" t="s">
        <v>2413</v>
      </c>
      <c r="B2152" s="42">
        <v>0.8</v>
      </c>
      <c r="C2152" s="33">
        <v>10.1</v>
      </c>
      <c r="D2152" s="42">
        <v>6.7</v>
      </c>
      <c r="E2152" s="33">
        <v>0.3</v>
      </c>
      <c r="F2152" s="42">
        <v>3.2</v>
      </c>
      <c r="G2152" s="33">
        <v>2.2000000000000002</v>
      </c>
      <c r="H2152" s="42">
        <v>0.4</v>
      </c>
      <c r="I2152" s="33">
        <v>3.2</v>
      </c>
      <c r="J2152" s="42">
        <v>3</v>
      </c>
      <c r="K2152" s="33">
        <v>0.4</v>
      </c>
      <c r="L2152" s="42">
        <v>1.2</v>
      </c>
      <c r="M2152" s="33">
        <v>0.7</v>
      </c>
      <c r="N2152" s="42">
        <v>0.1</v>
      </c>
      <c r="O2152" s="33">
        <v>0</v>
      </c>
      <c r="P2152" s="42">
        <v>193.39</v>
      </c>
      <c r="Q2152" s="33">
        <v>128.41999999999999</v>
      </c>
      <c r="R2152" s="42">
        <v>154.02000000000001</v>
      </c>
      <c r="S2152" s="33">
        <v>266.63</v>
      </c>
      <c r="T2152" s="42">
        <v>11.96</v>
      </c>
      <c r="U2152" s="33">
        <v>13.63</v>
      </c>
      <c r="V2152" s="116">
        <v>13.03</v>
      </c>
    </row>
    <row r="2153" spans="1:22" x14ac:dyDescent="0.25">
      <c r="A2153" s="26" t="s">
        <v>2414</v>
      </c>
      <c r="B2153" s="42">
        <v>1.3</v>
      </c>
      <c r="C2153" s="33">
        <v>11.3</v>
      </c>
      <c r="D2153" s="42">
        <v>7.2</v>
      </c>
      <c r="E2153" s="33">
        <v>0.2</v>
      </c>
      <c r="F2153" s="42">
        <v>2.1</v>
      </c>
      <c r="G2153" s="33">
        <v>2</v>
      </c>
      <c r="H2153" s="42">
        <v>0.1</v>
      </c>
      <c r="I2153" s="33">
        <v>2.2000000000000002</v>
      </c>
      <c r="J2153" s="42">
        <v>2.6</v>
      </c>
      <c r="K2153" s="33">
        <v>0.4</v>
      </c>
      <c r="L2153" s="42">
        <v>1.4</v>
      </c>
      <c r="M2153" s="33">
        <v>0.7</v>
      </c>
      <c r="N2153" s="42">
        <v>0.1</v>
      </c>
      <c r="O2153" s="33">
        <v>0.3</v>
      </c>
      <c r="P2153" s="42">
        <v>207.33</v>
      </c>
      <c r="Q2153" s="33">
        <v>138.65</v>
      </c>
      <c r="R2153" s="42">
        <v>168.19</v>
      </c>
      <c r="S2153" s="33">
        <v>266.32</v>
      </c>
      <c r="T2153" s="42">
        <v>12.57</v>
      </c>
      <c r="U2153" s="33">
        <v>13.83</v>
      </c>
      <c r="V2153" s="116">
        <v>12.56</v>
      </c>
    </row>
    <row r="2154" spans="1:22" x14ac:dyDescent="0.25">
      <c r="A2154" s="26" t="s">
        <v>534</v>
      </c>
      <c r="B2154" s="42">
        <v>0.9</v>
      </c>
      <c r="C2154" s="33">
        <v>9.8000000000000007</v>
      </c>
      <c r="D2154" s="42">
        <v>6.4</v>
      </c>
      <c r="E2154" s="33">
        <v>0.2</v>
      </c>
      <c r="F2154" s="42">
        <v>2.7</v>
      </c>
      <c r="G2154" s="33">
        <v>1.7</v>
      </c>
      <c r="H2154" s="42">
        <v>0.1</v>
      </c>
      <c r="I2154" s="33">
        <v>3.7</v>
      </c>
      <c r="J2154" s="42">
        <v>2.8</v>
      </c>
      <c r="K2154" s="33">
        <v>0.5</v>
      </c>
      <c r="L2154" s="42">
        <v>1.3</v>
      </c>
      <c r="M2154" s="33">
        <v>0.5</v>
      </c>
      <c r="N2154" s="42">
        <v>0.1</v>
      </c>
      <c r="O2154" s="33">
        <v>0.1</v>
      </c>
      <c r="P2154" s="42">
        <v>192.03</v>
      </c>
      <c r="Q2154" s="33">
        <v>132.18</v>
      </c>
      <c r="R2154" s="42">
        <v>152.85</v>
      </c>
      <c r="S2154" s="33">
        <v>266.68</v>
      </c>
      <c r="T2154" s="42">
        <v>11.76</v>
      </c>
      <c r="U2154" s="33">
        <v>13.31</v>
      </c>
      <c r="V2154" s="116">
        <v>12.02</v>
      </c>
    </row>
    <row r="2155" spans="1:22" x14ac:dyDescent="0.25">
      <c r="A2155" s="26" t="s">
        <v>2415</v>
      </c>
      <c r="B2155" s="42">
        <v>1.1000000000000001</v>
      </c>
      <c r="C2155" s="33">
        <v>7.3</v>
      </c>
      <c r="D2155" s="42">
        <v>6.5</v>
      </c>
      <c r="E2155" s="33">
        <v>0.1</v>
      </c>
      <c r="F2155" s="42">
        <v>1.6</v>
      </c>
      <c r="G2155" s="33">
        <v>1.9</v>
      </c>
      <c r="H2155" s="42">
        <v>0.3</v>
      </c>
      <c r="I2155" s="33">
        <v>2.5</v>
      </c>
      <c r="J2155" s="42">
        <v>2</v>
      </c>
      <c r="K2155" s="33">
        <v>0.4</v>
      </c>
      <c r="L2155" s="42">
        <v>1.3</v>
      </c>
      <c r="M2155" s="33">
        <v>0.7</v>
      </c>
      <c r="N2155" s="42">
        <v>0.1</v>
      </c>
      <c r="O2155" s="33">
        <v>0.2</v>
      </c>
      <c r="P2155" s="42">
        <v>257.94</v>
      </c>
      <c r="Q2155" s="33">
        <v>168.48</v>
      </c>
      <c r="R2155" s="42">
        <v>195.96</v>
      </c>
      <c r="S2155" s="33">
        <v>266.58999999999997</v>
      </c>
      <c r="T2155" s="42">
        <v>9.16</v>
      </c>
      <c r="U2155" s="33">
        <v>10.7</v>
      </c>
      <c r="V2155" s="116">
        <v>9.86</v>
      </c>
    </row>
    <row r="2156" spans="1:22" x14ac:dyDescent="0.25">
      <c r="A2156" s="26" t="s">
        <v>2416</v>
      </c>
      <c r="B2156" s="42">
        <v>0.5</v>
      </c>
      <c r="C2156" s="33">
        <v>8.1999999999999993</v>
      </c>
      <c r="D2156" s="42">
        <v>6.8</v>
      </c>
      <c r="E2156" s="33">
        <v>0.2</v>
      </c>
      <c r="F2156" s="42">
        <v>2.6</v>
      </c>
      <c r="G2156" s="33">
        <v>2</v>
      </c>
      <c r="H2156" s="42">
        <v>0.1</v>
      </c>
      <c r="I2156" s="33">
        <v>2.5</v>
      </c>
      <c r="J2156" s="42">
        <v>3</v>
      </c>
      <c r="K2156" s="33">
        <v>0.4</v>
      </c>
      <c r="L2156" s="42">
        <v>1.4</v>
      </c>
      <c r="M2156" s="33">
        <v>0.6</v>
      </c>
      <c r="N2156" s="42">
        <v>0.1</v>
      </c>
      <c r="O2156" s="33">
        <v>0.1</v>
      </c>
      <c r="P2156" s="42">
        <v>236.08</v>
      </c>
      <c r="Q2156" s="33">
        <v>146.78</v>
      </c>
      <c r="R2156" s="42">
        <v>185.26</v>
      </c>
      <c r="S2156" s="33">
        <v>265.86</v>
      </c>
      <c r="T2156" s="42">
        <v>9.98</v>
      </c>
      <c r="U2156" s="33">
        <v>11.19</v>
      </c>
      <c r="V2156" s="116">
        <v>10.69</v>
      </c>
    </row>
    <row r="2157" spans="1:22" x14ac:dyDescent="0.25">
      <c r="A2157" s="26" t="s">
        <v>535</v>
      </c>
      <c r="B2157" s="42">
        <v>1.1000000000000001</v>
      </c>
      <c r="C2157" s="33">
        <v>12.9</v>
      </c>
      <c r="D2157" s="42">
        <v>7.3</v>
      </c>
      <c r="E2157" s="33">
        <v>0.1</v>
      </c>
      <c r="F2157" s="42">
        <v>2.7</v>
      </c>
      <c r="G2157" s="33">
        <v>2.1</v>
      </c>
      <c r="H2157" s="42">
        <v>0.3</v>
      </c>
      <c r="I2157" s="33">
        <v>3.3</v>
      </c>
      <c r="J2157" s="42">
        <v>2.9</v>
      </c>
      <c r="K2157" s="33">
        <v>0.4</v>
      </c>
      <c r="L2157" s="42">
        <v>1.3</v>
      </c>
      <c r="M2157" s="33">
        <v>0.7</v>
      </c>
      <c r="N2157" s="42">
        <v>0.1</v>
      </c>
      <c r="O2157" s="33">
        <v>0.2</v>
      </c>
      <c r="P2157" s="42">
        <v>186.82</v>
      </c>
      <c r="Q2157" s="33">
        <v>132.49</v>
      </c>
      <c r="R2157" s="42">
        <v>149.93</v>
      </c>
      <c r="S2157" s="33">
        <v>268.01</v>
      </c>
      <c r="T2157" s="42">
        <v>14</v>
      </c>
      <c r="U2157" s="33">
        <v>16.5</v>
      </c>
      <c r="V2157" s="116">
        <v>14.43</v>
      </c>
    </row>
    <row r="2158" spans="1:22" x14ac:dyDescent="0.25">
      <c r="A2158" s="26" t="s">
        <v>2417</v>
      </c>
      <c r="B2158" s="42">
        <v>0.7</v>
      </c>
      <c r="C2158" s="33">
        <v>12.2</v>
      </c>
      <c r="D2158" s="42">
        <v>7.8</v>
      </c>
      <c r="E2158" s="33">
        <v>0.1</v>
      </c>
      <c r="F2158" s="42">
        <v>2.2000000000000002</v>
      </c>
      <c r="G2158" s="33">
        <v>2.5</v>
      </c>
      <c r="H2158" s="42">
        <v>0.2</v>
      </c>
      <c r="I2158" s="33">
        <v>2.2000000000000002</v>
      </c>
      <c r="J2158" s="42">
        <v>2</v>
      </c>
      <c r="K2158" s="33">
        <v>0.3</v>
      </c>
      <c r="L2158" s="42">
        <v>1.3</v>
      </c>
      <c r="M2158" s="33">
        <v>0.6</v>
      </c>
      <c r="N2158" s="42">
        <v>0.1</v>
      </c>
      <c r="O2158" s="33">
        <v>0.3</v>
      </c>
      <c r="P2158" s="42">
        <v>214.58</v>
      </c>
      <c r="Q2158" s="33">
        <v>152.32</v>
      </c>
      <c r="R2158" s="42">
        <v>175.45</v>
      </c>
      <c r="S2158" s="33">
        <v>266.60000000000002</v>
      </c>
      <c r="T2158" s="42">
        <v>13.06</v>
      </c>
      <c r="U2158" s="33">
        <v>14.75</v>
      </c>
      <c r="V2158" s="116">
        <v>14.44</v>
      </c>
    </row>
    <row r="2159" spans="1:22" x14ac:dyDescent="0.25">
      <c r="A2159" s="26" t="s">
        <v>2418</v>
      </c>
      <c r="B2159" s="42">
        <v>0.3</v>
      </c>
      <c r="C2159" s="33">
        <v>7.9</v>
      </c>
      <c r="D2159" s="42">
        <v>5.8</v>
      </c>
      <c r="E2159" s="33">
        <v>0.2</v>
      </c>
      <c r="F2159" s="42">
        <v>2.7</v>
      </c>
      <c r="G2159" s="33">
        <v>0.9</v>
      </c>
      <c r="H2159" s="42">
        <v>0.6</v>
      </c>
      <c r="I2159" s="33">
        <v>3.2</v>
      </c>
      <c r="J2159" s="42">
        <v>2.7</v>
      </c>
      <c r="K2159" s="33">
        <v>0.5</v>
      </c>
      <c r="L2159" s="42">
        <v>1.2</v>
      </c>
      <c r="M2159" s="33">
        <v>0.6</v>
      </c>
      <c r="N2159" s="42">
        <v>0.1</v>
      </c>
      <c r="O2159" s="33">
        <v>0.2</v>
      </c>
      <c r="P2159" s="42">
        <v>212.46</v>
      </c>
      <c r="Q2159" s="33">
        <v>148.16</v>
      </c>
      <c r="R2159" s="42">
        <v>172.7</v>
      </c>
      <c r="S2159" s="33">
        <v>266.02999999999997</v>
      </c>
      <c r="T2159" s="42">
        <v>9.6999999999999993</v>
      </c>
      <c r="U2159" s="33">
        <v>11.38</v>
      </c>
      <c r="V2159" s="116">
        <v>10.46</v>
      </c>
    </row>
    <row r="2160" spans="1:22" x14ac:dyDescent="0.25">
      <c r="A2160" s="26" t="s">
        <v>536</v>
      </c>
      <c r="B2160" s="42">
        <v>0.6</v>
      </c>
      <c r="C2160" s="33">
        <v>11.2</v>
      </c>
      <c r="D2160" s="42">
        <v>7.2</v>
      </c>
      <c r="E2160" s="33">
        <v>0.2</v>
      </c>
      <c r="F2160" s="42">
        <v>2.9</v>
      </c>
      <c r="G2160" s="33">
        <v>2.2000000000000002</v>
      </c>
      <c r="H2160" s="42">
        <v>0.6</v>
      </c>
      <c r="I2160" s="33">
        <v>2.9</v>
      </c>
      <c r="J2160" s="42">
        <v>2.9</v>
      </c>
      <c r="K2160" s="33">
        <v>0.3</v>
      </c>
      <c r="L2160" s="42">
        <v>1.3</v>
      </c>
      <c r="M2160" s="33">
        <v>0.5</v>
      </c>
      <c r="N2160" s="42">
        <v>0.1</v>
      </c>
      <c r="O2160" s="33">
        <v>0.2</v>
      </c>
      <c r="P2160" s="42">
        <v>211.28</v>
      </c>
      <c r="Q2160" s="33">
        <v>147.56</v>
      </c>
      <c r="R2160" s="42">
        <v>166.45</v>
      </c>
      <c r="S2160" s="33">
        <v>266.19</v>
      </c>
      <c r="T2160" s="42">
        <v>11.76</v>
      </c>
      <c r="U2160" s="33">
        <v>13.74</v>
      </c>
      <c r="V2160" s="116">
        <v>12.72</v>
      </c>
    </row>
    <row r="2161" spans="1:22" x14ac:dyDescent="0.25">
      <c r="A2161" s="26" t="s">
        <v>2419</v>
      </c>
      <c r="B2161" s="42">
        <v>0.9</v>
      </c>
      <c r="C2161" s="33">
        <v>13.1</v>
      </c>
      <c r="D2161" s="42">
        <v>7.6</v>
      </c>
      <c r="E2161" s="33">
        <v>0.2</v>
      </c>
      <c r="F2161" s="42">
        <v>3</v>
      </c>
      <c r="G2161" s="33">
        <v>2.5</v>
      </c>
      <c r="H2161" s="42">
        <v>0.2</v>
      </c>
      <c r="I2161" s="33">
        <v>3</v>
      </c>
      <c r="J2161" s="42">
        <v>2.6</v>
      </c>
      <c r="K2161" s="33">
        <v>0.3</v>
      </c>
      <c r="L2161" s="42">
        <v>1.5</v>
      </c>
      <c r="M2161" s="33">
        <v>0.6</v>
      </c>
      <c r="N2161" s="42">
        <v>0.1</v>
      </c>
      <c r="O2161" s="33">
        <v>0.2</v>
      </c>
      <c r="P2161" s="42">
        <v>176.72</v>
      </c>
      <c r="Q2161" s="33">
        <v>120.71</v>
      </c>
      <c r="R2161" s="42">
        <v>141.63</v>
      </c>
      <c r="S2161" s="33">
        <v>266.27999999999997</v>
      </c>
      <c r="T2161" s="42">
        <v>14.89</v>
      </c>
      <c r="U2161" s="33">
        <v>17.52</v>
      </c>
      <c r="V2161" s="116">
        <v>15.36</v>
      </c>
    </row>
    <row r="2162" spans="1:22" x14ac:dyDescent="0.25">
      <c r="A2162" s="26" t="s">
        <v>2420</v>
      </c>
      <c r="B2162" s="42">
        <v>0.5</v>
      </c>
      <c r="C2162" s="33">
        <v>8.6999999999999993</v>
      </c>
      <c r="D2162" s="42">
        <v>6.2</v>
      </c>
      <c r="E2162" s="33">
        <v>0.1</v>
      </c>
      <c r="F2162" s="42">
        <v>2.6</v>
      </c>
      <c r="G2162" s="33">
        <v>2.1</v>
      </c>
      <c r="H2162" s="42">
        <v>0.3</v>
      </c>
      <c r="I2162" s="33">
        <v>2.6</v>
      </c>
      <c r="J2162" s="42">
        <v>2.5</v>
      </c>
      <c r="K2162" s="33">
        <v>0.3</v>
      </c>
      <c r="L2162" s="42">
        <v>1.3</v>
      </c>
      <c r="M2162" s="33">
        <v>0.6</v>
      </c>
      <c r="N2162" s="42">
        <v>0.1</v>
      </c>
      <c r="O2162" s="33">
        <v>0.1</v>
      </c>
      <c r="P2162" s="42">
        <v>223.74</v>
      </c>
      <c r="Q2162" s="33">
        <v>159.28</v>
      </c>
      <c r="R2162" s="42">
        <v>171.78</v>
      </c>
      <c r="S2162" s="33">
        <v>265.2</v>
      </c>
      <c r="T2162" s="42">
        <v>11.3</v>
      </c>
      <c r="U2162" s="33">
        <v>13.16</v>
      </c>
      <c r="V2162" s="116">
        <v>11.79</v>
      </c>
    </row>
    <row r="2163" spans="1:22" x14ac:dyDescent="0.25">
      <c r="A2163" s="26" t="s">
        <v>537</v>
      </c>
      <c r="B2163" s="42">
        <v>0.5</v>
      </c>
      <c r="C2163" s="33">
        <v>12.6</v>
      </c>
      <c r="D2163" s="42">
        <v>6.9</v>
      </c>
      <c r="E2163" s="33">
        <v>0.3</v>
      </c>
      <c r="F2163" s="42">
        <v>2.4</v>
      </c>
      <c r="G2163" s="33">
        <v>1.9</v>
      </c>
      <c r="H2163" s="42">
        <v>0.3</v>
      </c>
      <c r="I2163" s="33">
        <v>1.6</v>
      </c>
      <c r="J2163" s="42">
        <v>1.9</v>
      </c>
      <c r="K2163" s="33">
        <v>0.2</v>
      </c>
      <c r="L2163" s="42">
        <v>1.1000000000000001</v>
      </c>
      <c r="M2163" s="33">
        <v>0.6</v>
      </c>
      <c r="N2163" s="42">
        <v>0.1</v>
      </c>
      <c r="O2163" s="33">
        <v>0.2</v>
      </c>
      <c r="P2163" s="42">
        <v>204.13</v>
      </c>
      <c r="Q2163" s="33">
        <v>146.44</v>
      </c>
      <c r="R2163" s="42">
        <v>163.55000000000001</v>
      </c>
      <c r="S2163" s="33">
        <v>265.77</v>
      </c>
      <c r="T2163" s="42">
        <v>12.86</v>
      </c>
      <c r="U2163" s="33">
        <v>14.88</v>
      </c>
      <c r="V2163" s="116">
        <v>13.25</v>
      </c>
    </row>
    <row r="2164" spans="1:22" x14ac:dyDescent="0.25">
      <c r="A2164" s="26" t="s">
        <v>2421</v>
      </c>
      <c r="B2164" s="42">
        <v>0.5</v>
      </c>
      <c r="C2164" s="33">
        <v>12.9</v>
      </c>
      <c r="D2164" s="42">
        <v>7.5</v>
      </c>
      <c r="E2164" s="33">
        <v>0.2</v>
      </c>
      <c r="F2164" s="42">
        <v>3</v>
      </c>
      <c r="G2164" s="33">
        <v>2.8</v>
      </c>
      <c r="H2164" s="42">
        <v>0.3</v>
      </c>
      <c r="I2164" s="33">
        <v>1.9</v>
      </c>
      <c r="J2164" s="42">
        <v>1.9</v>
      </c>
      <c r="K2164" s="33">
        <v>0.3</v>
      </c>
      <c r="L2164" s="42">
        <v>1.3</v>
      </c>
      <c r="M2164" s="33">
        <v>0.5</v>
      </c>
      <c r="N2164" s="42">
        <v>0.1</v>
      </c>
      <c r="O2164" s="33">
        <v>0.3</v>
      </c>
      <c r="P2164" s="42">
        <v>204.05</v>
      </c>
      <c r="Q2164" s="33">
        <v>143.85</v>
      </c>
      <c r="R2164" s="42">
        <v>162.07</v>
      </c>
      <c r="S2164" s="33">
        <v>265.47000000000003</v>
      </c>
      <c r="T2164" s="42">
        <v>13.57</v>
      </c>
      <c r="U2164" s="33">
        <v>15.72</v>
      </c>
      <c r="V2164" s="116">
        <v>14.09</v>
      </c>
    </row>
    <row r="2165" spans="1:22" x14ac:dyDescent="0.25">
      <c r="A2165" s="26" t="s">
        <v>2422</v>
      </c>
      <c r="B2165" s="42">
        <v>0.7</v>
      </c>
      <c r="C2165" s="33">
        <v>11.8</v>
      </c>
      <c r="D2165" s="42">
        <v>6.9</v>
      </c>
      <c r="E2165" s="33">
        <v>0.2</v>
      </c>
      <c r="F2165" s="42">
        <v>2.2999999999999998</v>
      </c>
      <c r="G2165" s="33">
        <v>2.5</v>
      </c>
      <c r="H2165" s="42">
        <v>0.2</v>
      </c>
      <c r="I2165" s="33">
        <v>1.9</v>
      </c>
      <c r="J2165" s="42">
        <v>2.2999999999999998</v>
      </c>
      <c r="K2165" s="33">
        <v>0.3</v>
      </c>
      <c r="L2165" s="42">
        <v>1.2</v>
      </c>
      <c r="M2165" s="33">
        <v>0.6</v>
      </c>
      <c r="N2165" s="42">
        <v>0.1</v>
      </c>
      <c r="O2165" s="33">
        <v>0.2</v>
      </c>
      <c r="P2165" s="42">
        <v>209.66</v>
      </c>
      <c r="Q2165" s="33">
        <v>149.87</v>
      </c>
      <c r="R2165" s="42">
        <v>166.28</v>
      </c>
      <c r="S2165" s="33">
        <v>264.94</v>
      </c>
      <c r="T2165" s="42">
        <v>12.96</v>
      </c>
      <c r="U2165" s="33">
        <v>15.2</v>
      </c>
      <c r="V2165" s="116">
        <v>13.23</v>
      </c>
    </row>
    <row r="2166" spans="1:22" x14ac:dyDescent="0.25">
      <c r="A2166" s="26" t="s">
        <v>538</v>
      </c>
      <c r="B2166" s="42">
        <v>0.4</v>
      </c>
      <c r="C2166" s="33">
        <v>11.9</v>
      </c>
      <c r="D2166" s="42">
        <v>7.5</v>
      </c>
      <c r="E2166" s="33">
        <v>0</v>
      </c>
      <c r="F2166" s="42">
        <v>2.7</v>
      </c>
      <c r="G2166" s="33">
        <v>2.5</v>
      </c>
      <c r="H2166" s="42">
        <v>0.2</v>
      </c>
      <c r="I2166" s="33">
        <v>2.4</v>
      </c>
      <c r="J2166" s="42">
        <v>2.2999999999999998</v>
      </c>
      <c r="K2166" s="33">
        <v>0.3</v>
      </c>
      <c r="L2166" s="42">
        <v>1.3</v>
      </c>
      <c r="M2166" s="33">
        <v>0.5</v>
      </c>
      <c r="N2166" s="42">
        <v>0.1</v>
      </c>
      <c r="O2166" s="33">
        <v>0.2</v>
      </c>
      <c r="P2166" s="42">
        <v>193.66</v>
      </c>
      <c r="Q2166" s="33">
        <v>135.11000000000001</v>
      </c>
      <c r="R2166" s="42">
        <v>154.19999999999999</v>
      </c>
      <c r="S2166" s="33">
        <v>264.97000000000003</v>
      </c>
      <c r="T2166" s="42">
        <v>13.1</v>
      </c>
      <c r="U2166" s="33">
        <v>15.76</v>
      </c>
      <c r="V2166" s="116">
        <v>14.07</v>
      </c>
    </row>
    <row r="2167" spans="1:22" x14ac:dyDescent="0.25">
      <c r="A2167" s="26" t="s">
        <v>2423</v>
      </c>
      <c r="B2167" s="42">
        <v>0.4</v>
      </c>
      <c r="C2167" s="33">
        <v>9.9</v>
      </c>
      <c r="D2167" s="42">
        <v>6.1</v>
      </c>
      <c r="E2167" s="33">
        <v>0.1</v>
      </c>
      <c r="F2167" s="42">
        <v>2.4</v>
      </c>
      <c r="G2167" s="33">
        <v>1.7</v>
      </c>
      <c r="H2167" s="42">
        <v>0.3</v>
      </c>
      <c r="I2167" s="33">
        <v>2.4</v>
      </c>
      <c r="J2167" s="42">
        <v>2.2999999999999998</v>
      </c>
      <c r="K2167" s="33">
        <v>0.3</v>
      </c>
      <c r="L2167" s="42">
        <v>1.1000000000000001</v>
      </c>
      <c r="M2167" s="33">
        <v>0.6</v>
      </c>
      <c r="N2167" s="42">
        <v>0.1</v>
      </c>
      <c r="O2167" s="33">
        <v>0.2</v>
      </c>
      <c r="P2167" s="42">
        <v>224.21</v>
      </c>
      <c r="Q2167" s="33">
        <v>155.47</v>
      </c>
      <c r="R2167" s="42">
        <v>177.64</v>
      </c>
      <c r="S2167" s="33">
        <v>264.67</v>
      </c>
      <c r="T2167" s="42">
        <v>10.66</v>
      </c>
      <c r="U2167" s="33">
        <v>12.75</v>
      </c>
      <c r="V2167" s="116">
        <v>11.27</v>
      </c>
    </row>
    <row r="2168" spans="1:22" x14ac:dyDescent="0.25">
      <c r="A2168" s="26" t="s">
        <v>2424</v>
      </c>
      <c r="B2168" s="42">
        <v>0.5</v>
      </c>
      <c r="C2168" s="33">
        <v>10.3</v>
      </c>
      <c r="D2168" s="42">
        <v>6.8</v>
      </c>
      <c r="E2168" s="33">
        <v>0.1</v>
      </c>
      <c r="F2168" s="42">
        <v>2.6</v>
      </c>
      <c r="G2168" s="33">
        <v>2</v>
      </c>
      <c r="H2168" s="42">
        <v>0.3</v>
      </c>
      <c r="I2168" s="33">
        <v>2</v>
      </c>
      <c r="J2168" s="42">
        <v>2.1</v>
      </c>
      <c r="K2168" s="33">
        <v>0.2</v>
      </c>
      <c r="L2168" s="42">
        <v>1.2</v>
      </c>
      <c r="M2168" s="33">
        <v>0.6</v>
      </c>
      <c r="N2168" s="42">
        <v>0.1</v>
      </c>
      <c r="O2168" s="33">
        <v>0.3</v>
      </c>
      <c r="P2168" s="42">
        <v>227.71</v>
      </c>
      <c r="Q2168" s="33">
        <v>159.26</v>
      </c>
      <c r="R2168" s="42">
        <v>189.95</v>
      </c>
      <c r="S2168" s="33">
        <v>264.76</v>
      </c>
      <c r="T2168" s="42">
        <v>11.5</v>
      </c>
      <c r="U2168" s="33">
        <v>13.78</v>
      </c>
      <c r="V2168" s="116">
        <v>12.43</v>
      </c>
    </row>
    <row r="2169" spans="1:22" x14ac:dyDescent="0.25">
      <c r="A2169" s="26" t="s">
        <v>539</v>
      </c>
      <c r="B2169" s="42">
        <v>0.5</v>
      </c>
      <c r="C2169" s="33">
        <v>11</v>
      </c>
      <c r="D2169" s="42">
        <v>6.8</v>
      </c>
      <c r="E2169" s="33">
        <v>0</v>
      </c>
      <c r="F2169" s="42">
        <v>2.4</v>
      </c>
      <c r="G2169" s="33">
        <v>2.1</v>
      </c>
      <c r="H2169" s="42">
        <v>0.3</v>
      </c>
      <c r="I2169" s="33">
        <v>2</v>
      </c>
      <c r="J2169" s="42">
        <v>2</v>
      </c>
      <c r="K2169" s="33">
        <v>0.3</v>
      </c>
      <c r="L2169" s="42">
        <v>1.1000000000000001</v>
      </c>
      <c r="M2169" s="33">
        <v>0.5</v>
      </c>
      <c r="N2169" s="42">
        <v>0.1</v>
      </c>
      <c r="O2169" s="33">
        <v>0.2</v>
      </c>
      <c r="P2169" s="42">
        <v>236.64</v>
      </c>
      <c r="Q2169" s="33">
        <v>159.22999999999999</v>
      </c>
      <c r="R2169" s="42">
        <v>183.19</v>
      </c>
      <c r="S2169" s="33">
        <v>263.94</v>
      </c>
      <c r="T2169" s="42">
        <v>11.44</v>
      </c>
      <c r="U2169" s="33">
        <v>13.4</v>
      </c>
      <c r="V2169" s="116">
        <v>12.17</v>
      </c>
    </row>
    <row r="2170" spans="1:22" x14ac:dyDescent="0.25">
      <c r="A2170" s="26" t="s">
        <v>2425</v>
      </c>
      <c r="B2170" s="42">
        <v>1.2</v>
      </c>
      <c r="C2170" s="33">
        <v>12.7</v>
      </c>
      <c r="D2170" s="42">
        <v>7.1</v>
      </c>
      <c r="E2170" s="33">
        <v>0.4</v>
      </c>
      <c r="F2170" s="42">
        <v>2.6</v>
      </c>
      <c r="G2170" s="33">
        <v>2.1</v>
      </c>
      <c r="H2170" s="42">
        <v>0.1</v>
      </c>
      <c r="I2170" s="33">
        <v>1.7</v>
      </c>
      <c r="J2170" s="42">
        <v>1.9</v>
      </c>
      <c r="K2170" s="33">
        <v>0.2</v>
      </c>
      <c r="L2170" s="42">
        <v>1.2</v>
      </c>
      <c r="M2170" s="33">
        <v>0.5</v>
      </c>
      <c r="N2170" s="42">
        <v>0.1</v>
      </c>
      <c r="O2170" s="33">
        <v>0.3</v>
      </c>
      <c r="P2170" s="42">
        <v>227.06</v>
      </c>
      <c r="Q2170" s="33">
        <v>149.41</v>
      </c>
      <c r="R2170" s="42">
        <v>171.84</v>
      </c>
      <c r="S2170" s="33">
        <v>264.56</v>
      </c>
      <c r="T2170" s="42">
        <v>12.56</v>
      </c>
      <c r="U2170" s="33">
        <v>14.8</v>
      </c>
      <c r="V2170" s="116">
        <v>13.08</v>
      </c>
    </row>
    <row r="2171" spans="1:22" x14ac:dyDescent="0.25">
      <c r="A2171" s="26" t="s">
        <v>2426</v>
      </c>
      <c r="B2171" s="42">
        <v>1.2</v>
      </c>
      <c r="C2171" s="33">
        <v>13.3</v>
      </c>
      <c r="D2171" s="42">
        <v>8.1</v>
      </c>
      <c r="E2171" s="33">
        <v>0.3</v>
      </c>
      <c r="F2171" s="42">
        <v>2.4</v>
      </c>
      <c r="G2171" s="33">
        <v>2.6</v>
      </c>
      <c r="H2171" s="42">
        <v>0</v>
      </c>
      <c r="I2171" s="33">
        <v>1.9</v>
      </c>
      <c r="J2171" s="42">
        <v>1.8</v>
      </c>
      <c r="K2171" s="33">
        <v>0.2</v>
      </c>
      <c r="L2171" s="42">
        <v>1.4</v>
      </c>
      <c r="M2171" s="33">
        <v>0.5</v>
      </c>
      <c r="N2171" s="42">
        <v>0.1</v>
      </c>
      <c r="O2171" s="33">
        <v>0.3</v>
      </c>
      <c r="P2171" s="42">
        <v>208.69</v>
      </c>
      <c r="Q2171" s="33">
        <v>143.80000000000001</v>
      </c>
      <c r="R2171" s="42">
        <v>166.44</v>
      </c>
      <c r="S2171" s="33">
        <v>264.26</v>
      </c>
      <c r="T2171" s="42">
        <v>14.2</v>
      </c>
      <c r="U2171" s="33">
        <v>16.690000000000001</v>
      </c>
      <c r="V2171" s="116">
        <v>14.61</v>
      </c>
    </row>
    <row r="2172" spans="1:22" x14ac:dyDescent="0.25">
      <c r="A2172" s="26" t="s">
        <v>540</v>
      </c>
      <c r="B2172" s="42">
        <v>0.6</v>
      </c>
      <c r="C2172" s="33">
        <v>10.4</v>
      </c>
      <c r="D2172" s="42">
        <v>7.3</v>
      </c>
      <c r="E2172" s="33">
        <v>0.1</v>
      </c>
      <c r="F2172" s="42">
        <v>2.2000000000000002</v>
      </c>
      <c r="G2172" s="33">
        <v>2</v>
      </c>
      <c r="H2172" s="42">
        <v>0.2</v>
      </c>
      <c r="I2172" s="33">
        <v>3.1</v>
      </c>
      <c r="J2172" s="42">
        <v>3</v>
      </c>
      <c r="K2172" s="33">
        <v>0.4</v>
      </c>
      <c r="L2172" s="42">
        <v>1.5</v>
      </c>
      <c r="M2172" s="33">
        <v>0.6</v>
      </c>
      <c r="N2172" s="42">
        <v>0.1</v>
      </c>
      <c r="O2172" s="33">
        <v>0</v>
      </c>
      <c r="P2172" s="42">
        <v>184.14</v>
      </c>
      <c r="Q2172" s="33">
        <v>123.8</v>
      </c>
      <c r="R2172" s="42">
        <v>153.74</v>
      </c>
      <c r="S2172" s="33">
        <v>264.08</v>
      </c>
      <c r="T2172" s="42">
        <v>12.64</v>
      </c>
      <c r="U2172" s="33">
        <v>15.3</v>
      </c>
      <c r="V2172" s="116">
        <v>13.56</v>
      </c>
    </row>
    <row r="2173" spans="1:22" x14ac:dyDescent="0.25">
      <c r="A2173" s="26" t="s">
        <v>2427</v>
      </c>
      <c r="B2173" s="42">
        <v>0.6</v>
      </c>
      <c r="C2173" s="33">
        <v>10.5</v>
      </c>
      <c r="D2173" s="42">
        <v>7.3</v>
      </c>
      <c r="E2173" s="33">
        <v>0.2</v>
      </c>
      <c r="F2173" s="42">
        <v>2.2000000000000002</v>
      </c>
      <c r="G2173" s="33">
        <v>2</v>
      </c>
      <c r="H2173" s="42">
        <v>0.3</v>
      </c>
      <c r="I2173" s="33">
        <v>2.5</v>
      </c>
      <c r="J2173" s="42">
        <v>2.2999999999999998</v>
      </c>
      <c r="K2173" s="33">
        <v>0.3</v>
      </c>
      <c r="L2173" s="42">
        <v>1.3</v>
      </c>
      <c r="M2173" s="33">
        <v>0.6</v>
      </c>
      <c r="N2173" s="42">
        <v>0.1</v>
      </c>
      <c r="O2173" s="33">
        <v>0.1</v>
      </c>
      <c r="P2173" s="42">
        <v>212.26</v>
      </c>
      <c r="Q2173" s="33">
        <v>146.62</v>
      </c>
      <c r="R2173" s="42">
        <v>167.64</v>
      </c>
      <c r="S2173" s="33">
        <v>263.41000000000003</v>
      </c>
      <c r="T2173" s="42">
        <v>12.19</v>
      </c>
      <c r="U2173" s="33">
        <v>14.1</v>
      </c>
      <c r="V2173" s="116">
        <v>12.71</v>
      </c>
    </row>
    <row r="2174" spans="1:22" x14ac:dyDescent="0.25">
      <c r="A2174" s="26" t="s">
        <v>2428</v>
      </c>
      <c r="B2174" s="42">
        <v>0.3</v>
      </c>
      <c r="C2174" s="33">
        <v>6.5</v>
      </c>
      <c r="D2174" s="42">
        <v>5.5</v>
      </c>
      <c r="E2174" s="33">
        <v>0.1</v>
      </c>
      <c r="F2174" s="42">
        <v>1.7</v>
      </c>
      <c r="G2174" s="33">
        <v>1.5</v>
      </c>
      <c r="H2174" s="42">
        <v>0.2</v>
      </c>
      <c r="I2174" s="33">
        <v>1.7</v>
      </c>
      <c r="J2174" s="42">
        <v>1.8</v>
      </c>
      <c r="K2174" s="33">
        <v>0.2</v>
      </c>
      <c r="L2174" s="42">
        <v>1</v>
      </c>
      <c r="M2174" s="33">
        <v>0.3</v>
      </c>
      <c r="N2174" s="42">
        <v>0.1</v>
      </c>
      <c r="O2174" s="33">
        <v>0.1</v>
      </c>
      <c r="P2174" s="42">
        <v>290.56</v>
      </c>
      <c r="Q2174" s="33">
        <v>197.07</v>
      </c>
      <c r="R2174" s="42">
        <v>228.36</v>
      </c>
      <c r="S2174" s="33">
        <v>261.5</v>
      </c>
      <c r="T2174" s="42">
        <v>8.1</v>
      </c>
      <c r="U2174" s="33">
        <v>9.2899999999999991</v>
      </c>
      <c r="V2174" s="116">
        <v>8.36</v>
      </c>
    </row>
    <row r="2175" spans="1:22" x14ac:dyDescent="0.25">
      <c r="A2175" s="26" t="s">
        <v>541</v>
      </c>
      <c r="B2175" s="42">
        <v>0.4</v>
      </c>
      <c r="C2175" s="33">
        <v>6</v>
      </c>
      <c r="D2175" s="42">
        <v>4.9000000000000004</v>
      </c>
      <c r="E2175" s="33">
        <v>0.2</v>
      </c>
      <c r="F2175" s="42">
        <v>1.9</v>
      </c>
      <c r="G2175" s="33">
        <v>1.5</v>
      </c>
      <c r="H2175" s="42">
        <v>0</v>
      </c>
      <c r="I2175" s="33">
        <v>1.3</v>
      </c>
      <c r="J2175" s="42">
        <v>1.5</v>
      </c>
      <c r="K2175" s="33">
        <v>0.1</v>
      </c>
      <c r="L2175" s="42">
        <v>0.6</v>
      </c>
      <c r="M2175" s="33">
        <v>0.3</v>
      </c>
      <c r="N2175" s="42">
        <v>0</v>
      </c>
      <c r="O2175" s="33">
        <v>0.1</v>
      </c>
      <c r="P2175" s="42">
        <v>308.42</v>
      </c>
      <c r="Q2175" s="33">
        <v>207.55</v>
      </c>
      <c r="R2175" s="42">
        <v>239.01</v>
      </c>
      <c r="S2175" s="33">
        <v>259.37</v>
      </c>
      <c r="T2175" s="42">
        <v>5.03</v>
      </c>
      <c r="U2175" s="33">
        <v>5.96</v>
      </c>
      <c r="V2175" s="116">
        <v>5.53</v>
      </c>
    </row>
    <row r="2176" spans="1:22" x14ac:dyDescent="0.25">
      <c r="A2176" s="26" t="s">
        <v>2429</v>
      </c>
      <c r="B2176" s="42">
        <v>0.6</v>
      </c>
      <c r="C2176" s="33">
        <v>2.9</v>
      </c>
      <c r="D2176" s="42">
        <v>4.3</v>
      </c>
      <c r="E2176" s="33">
        <v>0.1</v>
      </c>
      <c r="F2176" s="42">
        <v>1.5</v>
      </c>
      <c r="G2176" s="33">
        <v>0.9</v>
      </c>
      <c r="H2176" s="42">
        <v>0.2</v>
      </c>
      <c r="I2176" s="33">
        <v>1.2</v>
      </c>
      <c r="J2176" s="42">
        <v>1.2</v>
      </c>
      <c r="K2176" s="33">
        <v>0.1</v>
      </c>
      <c r="L2176" s="42">
        <v>0.7</v>
      </c>
      <c r="M2176" s="33">
        <v>0.3</v>
      </c>
      <c r="N2176" s="42">
        <v>0</v>
      </c>
      <c r="O2176" s="33">
        <v>0.1</v>
      </c>
      <c r="P2176" s="42">
        <v>370.11</v>
      </c>
      <c r="Q2176" s="33">
        <v>244.88</v>
      </c>
      <c r="R2176" s="42">
        <v>291.01</v>
      </c>
      <c r="S2176" s="33">
        <v>259.02</v>
      </c>
      <c r="T2176" s="42">
        <v>5.0599999999999996</v>
      </c>
      <c r="U2176" s="33">
        <v>5.99</v>
      </c>
      <c r="V2176" s="116">
        <v>5.67</v>
      </c>
    </row>
    <row r="2177" spans="1:22" x14ac:dyDescent="0.25">
      <c r="A2177" s="26" t="s">
        <v>2430</v>
      </c>
      <c r="B2177" s="42">
        <v>0.5</v>
      </c>
      <c r="C2177" s="33">
        <v>4.0999999999999996</v>
      </c>
      <c r="D2177" s="42">
        <v>5</v>
      </c>
      <c r="E2177" s="33">
        <v>0.1</v>
      </c>
      <c r="F2177" s="42">
        <v>1.5</v>
      </c>
      <c r="G2177" s="33">
        <v>1.2</v>
      </c>
      <c r="H2177" s="42">
        <v>0.2</v>
      </c>
      <c r="I2177" s="33">
        <v>0.9</v>
      </c>
      <c r="J2177" s="42">
        <v>1.3</v>
      </c>
      <c r="K2177" s="33">
        <v>0.1</v>
      </c>
      <c r="L2177" s="42">
        <v>0.6</v>
      </c>
      <c r="M2177" s="33">
        <v>0.3</v>
      </c>
      <c r="N2177" s="42">
        <v>0.1</v>
      </c>
      <c r="O2177" s="33">
        <v>0</v>
      </c>
      <c r="P2177" s="42">
        <v>337.09</v>
      </c>
      <c r="Q2177" s="33">
        <v>217.72</v>
      </c>
      <c r="R2177" s="42">
        <v>244.6</v>
      </c>
      <c r="S2177" s="33">
        <v>258.58999999999997</v>
      </c>
      <c r="T2177" s="42">
        <v>5.79</v>
      </c>
      <c r="U2177" s="33">
        <v>6.79</v>
      </c>
      <c r="V2177" s="116">
        <v>6.36</v>
      </c>
    </row>
    <row r="2178" spans="1:22" x14ac:dyDescent="0.25">
      <c r="A2178" s="26" t="s">
        <v>542</v>
      </c>
      <c r="B2178" s="42">
        <v>0.5</v>
      </c>
      <c r="C2178" s="33">
        <v>4.3</v>
      </c>
      <c r="D2178" s="42">
        <v>4.3</v>
      </c>
      <c r="E2178" s="33">
        <v>0.2</v>
      </c>
      <c r="F2178" s="42">
        <v>1.6</v>
      </c>
      <c r="G2178" s="33">
        <v>1.1000000000000001</v>
      </c>
      <c r="H2178" s="42">
        <v>0.1</v>
      </c>
      <c r="I2178" s="33">
        <v>0.7</v>
      </c>
      <c r="J2178" s="42">
        <v>0.8</v>
      </c>
      <c r="K2178" s="33">
        <v>0.1</v>
      </c>
      <c r="L2178" s="42">
        <v>0.1</v>
      </c>
      <c r="M2178" s="33">
        <v>0</v>
      </c>
      <c r="N2178" s="42">
        <v>0.1</v>
      </c>
      <c r="O2178" s="33">
        <v>0.1</v>
      </c>
      <c r="P2178" s="42">
        <v>341.14</v>
      </c>
      <c r="Q2178" s="33">
        <v>233.19</v>
      </c>
      <c r="R2178" s="42">
        <v>268.89</v>
      </c>
      <c r="S2178" s="33">
        <v>259.05</v>
      </c>
      <c r="T2178" s="42">
        <v>5.79</v>
      </c>
      <c r="U2178" s="33">
        <v>6.71</v>
      </c>
      <c r="V2178" s="116">
        <v>6.18</v>
      </c>
    </row>
    <row r="2179" spans="1:22" x14ac:dyDescent="0.25">
      <c r="A2179" s="26" t="s">
        <v>2431</v>
      </c>
      <c r="B2179" s="42">
        <v>0.5</v>
      </c>
      <c r="C2179" s="33">
        <v>4</v>
      </c>
      <c r="D2179" s="42">
        <v>4.7</v>
      </c>
      <c r="E2179" s="33">
        <v>0.2</v>
      </c>
      <c r="F2179" s="42">
        <v>1.4</v>
      </c>
      <c r="G2179" s="33">
        <v>1.1000000000000001</v>
      </c>
      <c r="H2179" s="42">
        <v>0.1</v>
      </c>
      <c r="I2179" s="33">
        <v>1.1000000000000001</v>
      </c>
      <c r="J2179" s="42">
        <v>0.9</v>
      </c>
      <c r="K2179" s="33">
        <v>0.2</v>
      </c>
      <c r="L2179" s="42">
        <v>0.4</v>
      </c>
      <c r="M2179" s="33">
        <v>0.1</v>
      </c>
      <c r="N2179" s="42">
        <v>0</v>
      </c>
      <c r="O2179" s="33">
        <v>0.2</v>
      </c>
      <c r="P2179" s="42">
        <v>335.52</v>
      </c>
      <c r="Q2179" s="33">
        <v>228.86</v>
      </c>
      <c r="R2179" s="42">
        <v>258.24</v>
      </c>
      <c r="S2179" s="33">
        <v>259.45</v>
      </c>
      <c r="T2179" s="42">
        <v>5.98</v>
      </c>
      <c r="U2179" s="33">
        <v>6.62</v>
      </c>
      <c r="V2179" s="116">
        <v>6.43</v>
      </c>
    </row>
    <row r="2180" spans="1:22" x14ac:dyDescent="0.25">
      <c r="A2180" s="26" t="s">
        <v>2432</v>
      </c>
      <c r="B2180" s="42">
        <v>0.3</v>
      </c>
      <c r="C2180" s="33">
        <v>3.8</v>
      </c>
      <c r="D2180" s="42">
        <v>4.7</v>
      </c>
      <c r="E2180" s="33">
        <v>0.1</v>
      </c>
      <c r="F2180" s="42">
        <v>1.8</v>
      </c>
      <c r="G2180" s="33">
        <v>1.2</v>
      </c>
      <c r="H2180" s="42">
        <v>0.3</v>
      </c>
      <c r="I2180" s="33">
        <v>0.7</v>
      </c>
      <c r="J2180" s="42">
        <v>1.1000000000000001</v>
      </c>
      <c r="K2180" s="33">
        <v>0.2</v>
      </c>
      <c r="L2180" s="42">
        <v>0.2</v>
      </c>
      <c r="M2180" s="33">
        <v>0.1</v>
      </c>
      <c r="N2180" s="42">
        <v>0</v>
      </c>
      <c r="O2180" s="33">
        <v>0.2</v>
      </c>
      <c r="P2180" s="42">
        <v>332.51</v>
      </c>
      <c r="Q2180" s="33">
        <v>225.92</v>
      </c>
      <c r="R2180" s="42">
        <v>252.24</v>
      </c>
      <c r="S2180" s="33">
        <v>259.18</v>
      </c>
      <c r="T2180" s="42">
        <v>5.59</v>
      </c>
      <c r="U2180" s="33">
        <v>6.31</v>
      </c>
      <c r="V2180" s="116">
        <v>5.95</v>
      </c>
    </row>
    <row r="2181" spans="1:22" x14ac:dyDescent="0.25">
      <c r="A2181" s="26" t="s">
        <v>543</v>
      </c>
      <c r="B2181" s="42">
        <v>0.3</v>
      </c>
      <c r="C2181" s="33">
        <v>4.5999999999999996</v>
      </c>
      <c r="D2181" s="42">
        <v>4.8</v>
      </c>
      <c r="E2181" s="33">
        <v>0.2</v>
      </c>
      <c r="F2181" s="42">
        <v>1.6</v>
      </c>
      <c r="G2181" s="33">
        <v>1.2</v>
      </c>
      <c r="H2181" s="42">
        <v>0.1</v>
      </c>
      <c r="I2181" s="33">
        <v>0.9</v>
      </c>
      <c r="J2181" s="42">
        <v>0.8</v>
      </c>
      <c r="K2181" s="33">
        <v>0.1</v>
      </c>
      <c r="L2181" s="42">
        <v>0.4</v>
      </c>
      <c r="M2181" s="33">
        <v>0.1</v>
      </c>
      <c r="N2181" s="42">
        <v>0.1</v>
      </c>
      <c r="O2181" s="33">
        <v>0.1</v>
      </c>
      <c r="P2181" s="42">
        <v>349.62</v>
      </c>
      <c r="Q2181" s="33">
        <v>237.43</v>
      </c>
      <c r="R2181" s="42">
        <v>270.14</v>
      </c>
      <c r="S2181" s="33">
        <v>258.93</v>
      </c>
      <c r="T2181" s="42">
        <v>6.2</v>
      </c>
      <c r="U2181" s="33">
        <v>6.87</v>
      </c>
      <c r="V2181" s="116">
        <v>6.62</v>
      </c>
    </row>
    <row r="2182" spans="1:22" x14ac:dyDescent="0.25">
      <c r="A2182" s="26" t="s">
        <v>2433</v>
      </c>
      <c r="B2182" s="42">
        <v>0.4</v>
      </c>
      <c r="C2182" s="33">
        <v>4.2</v>
      </c>
      <c r="D2182" s="42">
        <v>4.4000000000000004</v>
      </c>
      <c r="E2182" s="33">
        <v>0.2</v>
      </c>
      <c r="F2182" s="42">
        <v>1.3</v>
      </c>
      <c r="G2182" s="33">
        <v>1.2</v>
      </c>
      <c r="H2182" s="42">
        <v>0.1</v>
      </c>
      <c r="I2182" s="33">
        <v>0.8</v>
      </c>
      <c r="J2182" s="42">
        <v>1</v>
      </c>
      <c r="K2182" s="33">
        <v>0.2</v>
      </c>
      <c r="L2182" s="42">
        <v>0.2</v>
      </c>
      <c r="M2182" s="33">
        <v>0.1</v>
      </c>
      <c r="N2182" s="42">
        <v>0</v>
      </c>
      <c r="O2182" s="33">
        <v>0.1</v>
      </c>
      <c r="P2182" s="42">
        <v>350.7</v>
      </c>
      <c r="Q2182" s="33">
        <v>240.17</v>
      </c>
      <c r="R2182" s="42">
        <v>275.86</v>
      </c>
      <c r="S2182" s="33">
        <v>258.58999999999997</v>
      </c>
      <c r="T2182" s="42">
        <v>6.2</v>
      </c>
      <c r="U2182" s="33">
        <v>7</v>
      </c>
      <c r="V2182" s="116">
        <v>6.62</v>
      </c>
    </row>
    <row r="2183" spans="1:22" x14ac:dyDescent="0.25">
      <c r="A2183" s="26" t="s">
        <v>2434</v>
      </c>
      <c r="B2183" s="42">
        <v>0.6</v>
      </c>
      <c r="C2183" s="33">
        <v>3.5</v>
      </c>
      <c r="D2183" s="42">
        <v>4.2</v>
      </c>
      <c r="E2183" s="33">
        <v>0.1</v>
      </c>
      <c r="F2183" s="42">
        <v>1.5</v>
      </c>
      <c r="G2183" s="33">
        <v>0.9</v>
      </c>
      <c r="H2183" s="42">
        <v>0.1</v>
      </c>
      <c r="I2183" s="33">
        <v>0.6</v>
      </c>
      <c r="J2183" s="42">
        <v>0.9</v>
      </c>
      <c r="K2183" s="33">
        <v>0.2</v>
      </c>
      <c r="L2183" s="42">
        <v>0.3</v>
      </c>
      <c r="M2183" s="33">
        <v>0</v>
      </c>
      <c r="N2183" s="42">
        <v>0.1</v>
      </c>
      <c r="O2183" s="33">
        <v>0.1</v>
      </c>
      <c r="P2183" s="42">
        <v>345.65</v>
      </c>
      <c r="Q2183" s="33">
        <v>234.12</v>
      </c>
      <c r="R2183" s="42">
        <v>268.07</v>
      </c>
      <c r="S2183" s="33">
        <v>258.41000000000003</v>
      </c>
      <c r="T2183" s="42">
        <v>5.32</v>
      </c>
      <c r="U2183" s="33">
        <v>6.04</v>
      </c>
      <c r="V2183" s="116">
        <v>5.6</v>
      </c>
    </row>
    <row r="2184" spans="1:22" x14ac:dyDescent="0.25">
      <c r="A2184" s="26" t="s">
        <v>544</v>
      </c>
      <c r="B2184" s="42">
        <v>0.9</v>
      </c>
      <c r="C2184" s="33">
        <v>3.7</v>
      </c>
      <c r="D2184" s="42">
        <v>4.4000000000000004</v>
      </c>
      <c r="E2184" s="33">
        <v>0.1</v>
      </c>
      <c r="F2184" s="42">
        <v>1.7</v>
      </c>
      <c r="G2184" s="33">
        <v>1.1000000000000001</v>
      </c>
      <c r="H2184" s="42">
        <v>0.1</v>
      </c>
      <c r="I2184" s="33">
        <v>0.9</v>
      </c>
      <c r="J2184" s="42">
        <v>0.6</v>
      </c>
      <c r="K2184" s="33">
        <v>0.2</v>
      </c>
      <c r="L2184" s="42">
        <v>0.4</v>
      </c>
      <c r="M2184" s="33">
        <v>0</v>
      </c>
      <c r="N2184" s="42">
        <v>0</v>
      </c>
      <c r="O2184" s="33">
        <v>0</v>
      </c>
      <c r="P2184" s="42">
        <v>346.94</v>
      </c>
      <c r="Q2184" s="33">
        <v>238.38</v>
      </c>
      <c r="R2184" s="42">
        <v>268.88</v>
      </c>
      <c r="S2184" s="33">
        <v>258.45999999999998</v>
      </c>
      <c r="T2184" s="42">
        <v>5.41</v>
      </c>
      <c r="U2184" s="33">
        <v>6.07</v>
      </c>
      <c r="V2184" s="116">
        <v>5.5</v>
      </c>
    </row>
    <row r="2185" spans="1:22" x14ac:dyDescent="0.25">
      <c r="A2185" s="26" t="s">
        <v>2435</v>
      </c>
      <c r="B2185" s="42">
        <v>1.1000000000000001</v>
      </c>
      <c r="C2185" s="33">
        <v>4.4000000000000004</v>
      </c>
      <c r="D2185" s="42">
        <v>4.0999999999999996</v>
      </c>
      <c r="E2185" s="33">
        <v>0.1</v>
      </c>
      <c r="F2185" s="42">
        <v>1.6</v>
      </c>
      <c r="G2185" s="33">
        <v>1.1000000000000001</v>
      </c>
      <c r="H2185" s="42">
        <v>0.2</v>
      </c>
      <c r="I2185" s="33">
        <v>0.7</v>
      </c>
      <c r="J2185" s="42">
        <v>0.7</v>
      </c>
      <c r="K2185" s="33">
        <v>0.2</v>
      </c>
      <c r="L2185" s="42">
        <v>0.5</v>
      </c>
      <c r="M2185" s="33">
        <v>0.2</v>
      </c>
      <c r="N2185" s="42">
        <v>0.1</v>
      </c>
      <c r="O2185" s="33">
        <v>0.1</v>
      </c>
      <c r="P2185" s="42">
        <v>348.42</v>
      </c>
      <c r="Q2185" s="33">
        <v>239.72</v>
      </c>
      <c r="R2185" s="42">
        <v>271.8</v>
      </c>
      <c r="S2185" s="33">
        <v>259.14</v>
      </c>
      <c r="T2185" s="42">
        <v>6.39</v>
      </c>
      <c r="U2185" s="33">
        <v>7.11</v>
      </c>
      <c r="V2185" s="116">
        <v>6.43</v>
      </c>
    </row>
    <row r="2186" spans="1:22" x14ac:dyDescent="0.25">
      <c r="A2186" s="26" t="s">
        <v>2436</v>
      </c>
      <c r="B2186" s="42">
        <v>0.4</v>
      </c>
      <c r="C2186" s="33">
        <v>4.4000000000000004</v>
      </c>
      <c r="D2186" s="42">
        <v>4.3</v>
      </c>
      <c r="E2186" s="33">
        <v>0.2</v>
      </c>
      <c r="F2186" s="42">
        <v>1.3</v>
      </c>
      <c r="G2186" s="33">
        <v>1</v>
      </c>
      <c r="H2186" s="42">
        <v>0.1</v>
      </c>
      <c r="I2186" s="33">
        <v>0.6</v>
      </c>
      <c r="J2186" s="42">
        <v>0.7</v>
      </c>
      <c r="K2186" s="33">
        <v>0.1</v>
      </c>
      <c r="L2186" s="42">
        <v>0.6</v>
      </c>
      <c r="M2186" s="33">
        <v>0.1</v>
      </c>
      <c r="N2186" s="42">
        <v>0.1</v>
      </c>
      <c r="O2186" s="33">
        <v>0.2</v>
      </c>
      <c r="P2186" s="42">
        <v>366.96</v>
      </c>
      <c r="Q2186" s="33">
        <v>257.08999999999997</v>
      </c>
      <c r="R2186" s="42">
        <v>286.27</v>
      </c>
      <c r="S2186" s="33">
        <v>260.89</v>
      </c>
      <c r="T2186" s="42">
        <v>6.15</v>
      </c>
      <c r="U2186" s="33">
        <v>6.78</v>
      </c>
      <c r="V2186" s="116">
        <v>6.33</v>
      </c>
    </row>
    <row r="2187" spans="1:22" x14ac:dyDescent="0.25">
      <c r="A2187" s="26" t="s">
        <v>545</v>
      </c>
      <c r="B2187" s="42">
        <v>0.9</v>
      </c>
      <c r="C2187" s="33">
        <v>4.0999999999999996</v>
      </c>
      <c r="D2187" s="42">
        <v>4.4000000000000004</v>
      </c>
      <c r="E2187" s="33">
        <v>0.2</v>
      </c>
      <c r="F2187" s="42">
        <v>1.6</v>
      </c>
      <c r="G2187" s="33">
        <v>1</v>
      </c>
      <c r="H2187" s="42">
        <v>0.1</v>
      </c>
      <c r="I2187" s="33">
        <v>1</v>
      </c>
      <c r="J2187" s="42">
        <v>0.7</v>
      </c>
      <c r="K2187" s="33">
        <v>0.2</v>
      </c>
      <c r="L2187" s="42">
        <v>0.6</v>
      </c>
      <c r="M2187" s="33">
        <v>0.1</v>
      </c>
      <c r="N2187" s="42">
        <v>0.1</v>
      </c>
      <c r="O2187" s="33">
        <v>0.2</v>
      </c>
      <c r="P2187" s="42">
        <v>344.37</v>
      </c>
      <c r="Q2187" s="33">
        <v>241.36</v>
      </c>
      <c r="R2187" s="42">
        <v>267.47000000000003</v>
      </c>
      <c r="S2187" s="33">
        <v>260.5</v>
      </c>
      <c r="T2187" s="42">
        <v>6.01</v>
      </c>
      <c r="U2187" s="33">
        <v>6.69</v>
      </c>
      <c r="V2187" s="116">
        <v>6.11</v>
      </c>
    </row>
    <row r="2188" spans="1:22" x14ac:dyDescent="0.25">
      <c r="A2188" s="26" t="s">
        <v>2437</v>
      </c>
      <c r="B2188" s="42">
        <v>0.7</v>
      </c>
      <c r="C2188" s="33">
        <v>4.7</v>
      </c>
      <c r="D2188" s="42">
        <v>4.4000000000000004</v>
      </c>
      <c r="E2188" s="33">
        <v>0.1</v>
      </c>
      <c r="F2188" s="42">
        <v>1.3</v>
      </c>
      <c r="G2188" s="33">
        <v>0.9</v>
      </c>
      <c r="H2188" s="42">
        <v>0.2</v>
      </c>
      <c r="I2188" s="33">
        <v>0.9</v>
      </c>
      <c r="J2188" s="42">
        <v>0.8</v>
      </c>
      <c r="K2188" s="33">
        <v>0.3</v>
      </c>
      <c r="L2188" s="42">
        <v>0.6</v>
      </c>
      <c r="M2188" s="33">
        <v>0.2</v>
      </c>
      <c r="N2188" s="42">
        <v>0.1</v>
      </c>
      <c r="O2188" s="33">
        <v>0.1</v>
      </c>
      <c r="P2188" s="42">
        <v>358.14</v>
      </c>
      <c r="Q2188" s="33">
        <v>251.35</v>
      </c>
      <c r="R2188" s="42">
        <v>281.27999999999997</v>
      </c>
      <c r="S2188" s="33">
        <v>260.27</v>
      </c>
      <c r="T2188" s="42">
        <v>5.95</v>
      </c>
      <c r="U2188" s="33">
        <v>6.36</v>
      </c>
      <c r="V2188" s="116">
        <v>5.81</v>
      </c>
    </row>
    <row r="2189" spans="1:22" x14ac:dyDescent="0.25">
      <c r="A2189" s="26" t="s">
        <v>2438</v>
      </c>
      <c r="B2189" s="42">
        <v>0.4</v>
      </c>
      <c r="C2189" s="33">
        <v>3</v>
      </c>
      <c r="D2189" s="42">
        <v>3.7</v>
      </c>
      <c r="E2189" s="33">
        <v>0.1</v>
      </c>
      <c r="F2189" s="42">
        <v>1.3</v>
      </c>
      <c r="G2189" s="33">
        <v>1</v>
      </c>
      <c r="H2189" s="42">
        <v>0.1</v>
      </c>
      <c r="I2189" s="33">
        <v>0.6</v>
      </c>
      <c r="J2189" s="42">
        <v>0.5</v>
      </c>
      <c r="K2189" s="33">
        <v>0.2</v>
      </c>
      <c r="L2189" s="42">
        <v>0.6</v>
      </c>
      <c r="M2189" s="33">
        <v>0.1</v>
      </c>
      <c r="N2189" s="42">
        <v>0.1</v>
      </c>
      <c r="O2189" s="33">
        <v>0.1</v>
      </c>
      <c r="P2189" s="42">
        <v>381.71</v>
      </c>
      <c r="Q2189" s="33">
        <v>262.69</v>
      </c>
      <c r="R2189" s="42">
        <v>302.51</v>
      </c>
      <c r="S2189" s="33">
        <v>259.22000000000003</v>
      </c>
      <c r="T2189" s="42">
        <v>5.6</v>
      </c>
      <c r="U2189" s="33">
        <v>6.07</v>
      </c>
      <c r="V2189" s="116">
        <v>5.69</v>
      </c>
    </row>
    <row r="2190" spans="1:22" x14ac:dyDescent="0.25">
      <c r="A2190" s="26" t="s">
        <v>546</v>
      </c>
      <c r="B2190" s="42">
        <v>0.5</v>
      </c>
      <c r="C2190" s="33">
        <v>2.5</v>
      </c>
      <c r="D2190" s="42">
        <v>4.0999999999999996</v>
      </c>
      <c r="E2190" s="33">
        <v>0.1</v>
      </c>
      <c r="F2190" s="42">
        <v>1.5</v>
      </c>
      <c r="G2190" s="33">
        <v>0.8</v>
      </c>
      <c r="H2190" s="42">
        <v>0.2</v>
      </c>
      <c r="I2190" s="33">
        <v>0.7</v>
      </c>
      <c r="J2190" s="42">
        <v>0.9</v>
      </c>
      <c r="K2190" s="33">
        <v>0.2</v>
      </c>
      <c r="L2190" s="42">
        <v>0.5</v>
      </c>
      <c r="M2190" s="33">
        <v>0.2</v>
      </c>
      <c r="N2190" s="42">
        <v>0.1</v>
      </c>
      <c r="O2190" s="33">
        <v>0.1</v>
      </c>
      <c r="P2190" s="42">
        <v>410.21</v>
      </c>
      <c r="Q2190" s="33">
        <v>285.32</v>
      </c>
      <c r="R2190" s="42">
        <v>318.86</v>
      </c>
      <c r="S2190" s="33">
        <v>258.83</v>
      </c>
      <c r="T2190" s="42">
        <v>4.7</v>
      </c>
      <c r="U2190" s="33">
        <v>5.09</v>
      </c>
      <c r="V2190" s="116">
        <v>4.8600000000000003</v>
      </c>
    </row>
    <row r="2191" spans="1:22" x14ac:dyDescent="0.25">
      <c r="A2191" s="26" t="s">
        <v>2439</v>
      </c>
      <c r="B2191" s="42">
        <v>0.3</v>
      </c>
      <c r="C2191" s="33">
        <v>2.2999999999999998</v>
      </c>
      <c r="D2191" s="42">
        <v>3.8</v>
      </c>
      <c r="E2191" s="33">
        <v>0.1</v>
      </c>
      <c r="F2191" s="42">
        <v>1.2</v>
      </c>
      <c r="G2191" s="33">
        <v>1</v>
      </c>
      <c r="H2191" s="42">
        <v>0.1</v>
      </c>
      <c r="I2191" s="33">
        <v>0.5</v>
      </c>
      <c r="J2191" s="42">
        <v>0.7</v>
      </c>
      <c r="K2191" s="33">
        <v>0.2</v>
      </c>
      <c r="L2191" s="42">
        <v>0.5</v>
      </c>
      <c r="M2191" s="33">
        <v>0.2</v>
      </c>
      <c r="N2191" s="42">
        <v>0</v>
      </c>
      <c r="O2191" s="33">
        <v>0.1</v>
      </c>
      <c r="P2191" s="42">
        <v>434.94</v>
      </c>
      <c r="Q2191" s="33">
        <v>302.18</v>
      </c>
      <c r="R2191" s="42">
        <v>338.84</v>
      </c>
      <c r="S2191" s="33">
        <v>258.41000000000003</v>
      </c>
      <c r="T2191" s="42">
        <v>4.26</v>
      </c>
      <c r="U2191" s="33">
        <v>4.6900000000000004</v>
      </c>
      <c r="V2191" s="116">
        <v>4.53</v>
      </c>
    </row>
    <row r="2192" spans="1:22" x14ac:dyDescent="0.25">
      <c r="A2192" s="26" t="s">
        <v>2440</v>
      </c>
      <c r="B2192" s="42">
        <v>0.6</v>
      </c>
      <c r="C2192" s="33">
        <v>4</v>
      </c>
      <c r="D2192" s="42">
        <v>4.7</v>
      </c>
      <c r="E2192" s="33">
        <v>0.1</v>
      </c>
      <c r="F2192" s="42">
        <v>1.4</v>
      </c>
      <c r="G2192" s="33">
        <v>1.3</v>
      </c>
      <c r="H2192" s="42">
        <v>0.2</v>
      </c>
      <c r="I2192" s="33">
        <v>0.8</v>
      </c>
      <c r="J2192" s="42">
        <v>1.1000000000000001</v>
      </c>
      <c r="K2192" s="33">
        <v>0.2</v>
      </c>
      <c r="L2192" s="42">
        <v>0.6</v>
      </c>
      <c r="M2192" s="33">
        <v>0.3</v>
      </c>
      <c r="N2192" s="42">
        <v>0</v>
      </c>
      <c r="O2192" s="33">
        <v>0.2</v>
      </c>
      <c r="P2192" s="42">
        <v>343.74</v>
      </c>
      <c r="Q2192" s="33">
        <v>240.97</v>
      </c>
      <c r="R2192" s="42">
        <v>271.86</v>
      </c>
      <c r="S2192" s="33">
        <v>259.95</v>
      </c>
      <c r="T2192" s="42">
        <v>6.18</v>
      </c>
      <c r="U2192" s="33">
        <v>6.75</v>
      </c>
      <c r="V2192" s="116">
        <v>6.32</v>
      </c>
    </row>
    <row r="2193" spans="1:22" x14ac:dyDescent="0.25">
      <c r="A2193" s="26" t="s">
        <v>547</v>
      </c>
      <c r="B2193" s="42">
        <v>0.7</v>
      </c>
      <c r="C2193" s="33">
        <v>4.3</v>
      </c>
      <c r="D2193" s="42">
        <v>4.4000000000000004</v>
      </c>
      <c r="E2193" s="33">
        <v>0.1</v>
      </c>
      <c r="F2193" s="42">
        <v>1.5</v>
      </c>
      <c r="G2193" s="33">
        <v>1.4</v>
      </c>
      <c r="H2193" s="42">
        <v>0.2</v>
      </c>
      <c r="I2193" s="33">
        <v>0.7</v>
      </c>
      <c r="J2193" s="42">
        <v>0.8</v>
      </c>
      <c r="K2193" s="33">
        <v>0.2</v>
      </c>
      <c r="L2193" s="42">
        <v>0.4</v>
      </c>
      <c r="M2193" s="33">
        <v>0.2</v>
      </c>
      <c r="N2193" s="42">
        <v>0.1</v>
      </c>
      <c r="O2193" s="33">
        <v>0.1</v>
      </c>
      <c r="P2193" s="42">
        <v>355.31</v>
      </c>
      <c r="Q2193" s="33">
        <v>250.57</v>
      </c>
      <c r="R2193" s="42">
        <v>276.36</v>
      </c>
      <c r="S2193" s="33">
        <v>259.89999999999998</v>
      </c>
      <c r="T2193" s="42">
        <v>6.16</v>
      </c>
      <c r="U2193" s="33">
        <v>6.72</v>
      </c>
      <c r="V2193" s="116">
        <v>6.26</v>
      </c>
    </row>
    <row r="2194" spans="1:22" x14ac:dyDescent="0.25">
      <c r="A2194" s="26" t="s">
        <v>2441</v>
      </c>
      <c r="B2194" s="42">
        <v>0.7</v>
      </c>
      <c r="C2194" s="33">
        <v>4.9000000000000004</v>
      </c>
      <c r="D2194" s="42">
        <v>4.3</v>
      </c>
      <c r="E2194" s="33">
        <v>0.1</v>
      </c>
      <c r="F2194" s="42">
        <v>1.4</v>
      </c>
      <c r="G2194" s="33">
        <v>1.3</v>
      </c>
      <c r="H2194" s="42">
        <v>0.2</v>
      </c>
      <c r="I2194" s="33">
        <v>0.6</v>
      </c>
      <c r="J2194" s="42">
        <v>0.8</v>
      </c>
      <c r="K2194" s="33">
        <v>0.2</v>
      </c>
      <c r="L2194" s="42">
        <v>0.6</v>
      </c>
      <c r="M2194" s="33">
        <v>0.2</v>
      </c>
      <c r="N2194" s="42">
        <v>0.1</v>
      </c>
      <c r="O2194" s="33">
        <v>0.1</v>
      </c>
      <c r="P2194" s="42">
        <v>352.54</v>
      </c>
      <c r="Q2194" s="33">
        <v>247.88</v>
      </c>
      <c r="R2194" s="42">
        <v>273.62</v>
      </c>
      <c r="S2194" s="33">
        <v>260.08999999999997</v>
      </c>
      <c r="T2194" s="42">
        <v>6.97</v>
      </c>
      <c r="U2194" s="33">
        <v>7.44</v>
      </c>
      <c r="V2194" s="116">
        <v>6.93</v>
      </c>
    </row>
    <row r="2195" spans="1:22" x14ac:dyDescent="0.25">
      <c r="A2195" s="26" t="s">
        <v>2442</v>
      </c>
      <c r="B2195" s="42">
        <v>0.8</v>
      </c>
      <c r="C2195" s="33">
        <v>4.2</v>
      </c>
      <c r="D2195" s="42">
        <v>4.5</v>
      </c>
      <c r="E2195" s="33">
        <v>0.2</v>
      </c>
      <c r="F2195" s="42">
        <v>1.7</v>
      </c>
      <c r="G2195" s="33">
        <v>1.2</v>
      </c>
      <c r="H2195" s="42">
        <v>0.3</v>
      </c>
      <c r="I2195" s="33">
        <v>0.6</v>
      </c>
      <c r="J2195" s="42">
        <v>1.1000000000000001</v>
      </c>
      <c r="K2195" s="33">
        <v>0.3</v>
      </c>
      <c r="L2195" s="42">
        <v>0.5</v>
      </c>
      <c r="M2195" s="33">
        <v>0.2</v>
      </c>
      <c r="N2195" s="42">
        <v>0.1</v>
      </c>
      <c r="O2195" s="33">
        <v>0.1</v>
      </c>
      <c r="P2195" s="42">
        <v>336.54</v>
      </c>
      <c r="Q2195" s="33">
        <v>234.05</v>
      </c>
      <c r="R2195" s="42">
        <v>261.58999999999997</v>
      </c>
      <c r="S2195" s="33">
        <v>260.24</v>
      </c>
      <c r="T2195" s="42">
        <v>6.24</v>
      </c>
      <c r="U2195" s="33">
        <v>6.73</v>
      </c>
      <c r="V2195" s="116">
        <v>6.22</v>
      </c>
    </row>
    <row r="2196" spans="1:22" x14ac:dyDescent="0.25">
      <c r="A2196" s="26" t="s">
        <v>548</v>
      </c>
      <c r="B2196" s="42">
        <v>0.5</v>
      </c>
      <c r="C2196" s="33">
        <v>2.8</v>
      </c>
      <c r="D2196" s="42">
        <v>3.9</v>
      </c>
      <c r="E2196" s="33">
        <v>0.1</v>
      </c>
      <c r="F2196" s="42">
        <v>1.4</v>
      </c>
      <c r="G2196" s="33">
        <v>1</v>
      </c>
      <c r="H2196" s="42">
        <v>0</v>
      </c>
      <c r="I2196" s="33">
        <v>0.3</v>
      </c>
      <c r="J2196" s="42">
        <v>0.6</v>
      </c>
      <c r="K2196" s="33">
        <v>0.1</v>
      </c>
      <c r="L2196" s="42">
        <v>0.4</v>
      </c>
      <c r="M2196" s="33">
        <v>0.2</v>
      </c>
      <c r="N2196" s="42">
        <v>0.1</v>
      </c>
      <c r="O2196" s="33">
        <v>0.1</v>
      </c>
      <c r="P2196" s="42">
        <v>421.55</v>
      </c>
      <c r="Q2196" s="33">
        <v>292.44</v>
      </c>
      <c r="R2196" s="42">
        <v>328.03</v>
      </c>
      <c r="S2196" s="33">
        <v>259.70999999999998</v>
      </c>
      <c r="T2196" s="42">
        <v>4.83</v>
      </c>
      <c r="U2196" s="33">
        <v>5.0599999999999996</v>
      </c>
      <c r="V2196" s="116">
        <v>5.07</v>
      </c>
    </row>
    <row r="2197" spans="1:22" x14ac:dyDescent="0.25">
      <c r="A2197" s="26" t="s">
        <v>2443</v>
      </c>
      <c r="B2197" s="42">
        <v>0.5</v>
      </c>
      <c r="C2197" s="33">
        <v>2.2999999999999998</v>
      </c>
      <c r="D2197" s="42">
        <v>3.9</v>
      </c>
      <c r="E2197" s="33">
        <v>0.1</v>
      </c>
      <c r="F2197" s="42">
        <v>1.2</v>
      </c>
      <c r="G2197" s="33">
        <v>1</v>
      </c>
      <c r="H2197" s="42">
        <v>0.1</v>
      </c>
      <c r="I2197" s="33">
        <v>0.5</v>
      </c>
      <c r="J2197" s="42">
        <v>0.8</v>
      </c>
      <c r="K2197" s="33">
        <v>0.2</v>
      </c>
      <c r="L2197" s="42">
        <v>0.5</v>
      </c>
      <c r="M2197" s="33">
        <v>0.2</v>
      </c>
      <c r="N2197" s="42">
        <v>0</v>
      </c>
      <c r="O2197" s="33">
        <v>0.2</v>
      </c>
      <c r="P2197" s="42">
        <v>403.3</v>
      </c>
      <c r="Q2197" s="33">
        <v>276.88</v>
      </c>
      <c r="R2197" s="42">
        <v>312.89</v>
      </c>
      <c r="S2197" s="33">
        <v>259.82</v>
      </c>
      <c r="T2197" s="42">
        <v>4.43</v>
      </c>
      <c r="U2197" s="33">
        <v>4.8099999999999996</v>
      </c>
      <c r="V2197" s="116">
        <v>4.72</v>
      </c>
    </row>
    <row r="2198" spans="1:22" x14ac:dyDescent="0.25">
      <c r="A2198" s="26" t="s">
        <v>2444</v>
      </c>
      <c r="B2198" s="42">
        <v>0.3</v>
      </c>
      <c r="C2198" s="33">
        <v>1.2</v>
      </c>
      <c r="D2198" s="42">
        <v>3.3</v>
      </c>
      <c r="E2198" s="33">
        <v>0.1</v>
      </c>
      <c r="F2198" s="42">
        <v>0.9</v>
      </c>
      <c r="G2198" s="33">
        <v>0.7</v>
      </c>
      <c r="H2198" s="42">
        <v>0</v>
      </c>
      <c r="I2198" s="33">
        <v>1</v>
      </c>
      <c r="J2198" s="42">
        <v>1</v>
      </c>
      <c r="K2198" s="33">
        <v>0.1</v>
      </c>
      <c r="L2198" s="42">
        <v>0.6</v>
      </c>
      <c r="M2198" s="33">
        <v>0.2</v>
      </c>
      <c r="N2198" s="42">
        <v>0</v>
      </c>
      <c r="O2198" s="33">
        <v>0.1</v>
      </c>
      <c r="P2198" s="42">
        <v>402.51</v>
      </c>
      <c r="Q2198" s="33">
        <v>276.42</v>
      </c>
      <c r="R2198" s="42">
        <v>313.36</v>
      </c>
      <c r="S2198" s="33">
        <v>259.91000000000003</v>
      </c>
      <c r="T2198" s="42">
        <v>3.79</v>
      </c>
      <c r="U2198" s="33">
        <v>4.1900000000000004</v>
      </c>
      <c r="V2198" s="116">
        <v>4.09</v>
      </c>
    </row>
    <row r="2199" spans="1:22" x14ac:dyDescent="0.25">
      <c r="A2199" s="26" t="s">
        <v>549</v>
      </c>
      <c r="B2199" s="42">
        <v>0.2</v>
      </c>
      <c r="C2199" s="33">
        <v>1.7</v>
      </c>
      <c r="D2199" s="42">
        <v>3.7</v>
      </c>
      <c r="E2199" s="33">
        <v>0.1</v>
      </c>
      <c r="F2199" s="42">
        <v>1</v>
      </c>
      <c r="G2199" s="33">
        <v>0.9</v>
      </c>
      <c r="H2199" s="42">
        <v>0.2</v>
      </c>
      <c r="I2199" s="33">
        <v>0.5</v>
      </c>
      <c r="J2199" s="42">
        <v>0.8</v>
      </c>
      <c r="K2199" s="33">
        <v>0.2</v>
      </c>
      <c r="L2199" s="42">
        <v>0.4</v>
      </c>
      <c r="M2199" s="33">
        <v>0.2</v>
      </c>
      <c r="N2199" s="42">
        <v>0</v>
      </c>
      <c r="O2199" s="33">
        <v>0.1</v>
      </c>
      <c r="P2199" s="42">
        <v>423.81</v>
      </c>
      <c r="Q2199" s="33">
        <v>288.16000000000003</v>
      </c>
      <c r="R2199" s="42">
        <v>328.39</v>
      </c>
      <c r="S2199" s="33">
        <v>259.48</v>
      </c>
      <c r="T2199" s="42">
        <v>3.75</v>
      </c>
      <c r="U2199" s="33">
        <v>4.3</v>
      </c>
      <c r="V2199" s="116">
        <v>4.18</v>
      </c>
    </row>
    <row r="2200" spans="1:22" x14ac:dyDescent="0.25">
      <c r="A2200" s="26" t="s">
        <v>2445</v>
      </c>
      <c r="B2200" s="42">
        <v>0.5</v>
      </c>
      <c r="C2200" s="33">
        <v>2</v>
      </c>
      <c r="D2200" s="42">
        <v>3.6</v>
      </c>
      <c r="E2200" s="33">
        <v>0.1</v>
      </c>
      <c r="F2200" s="42">
        <v>1.1000000000000001</v>
      </c>
      <c r="G2200" s="33">
        <v>1</v>
      </c>
      <c r="H2200" s="42">
        <v>0.2</v>
      </c>
      <c r="I2200" s="33">
        <v>0.8</v>
      </c>
      <c r="J2200" s="42">
        <v>1.1000000000000001</v>
      </c>
      <c r="K2200" s="33">
        <v>0.2</v>
      </c>
      <c r="L2200" s="42">
        <v>0.5</v>
      </c>
      <c r="M2200" s="33">
        <v>0.2</v>
      </c>
      <c r="N2200" s="42">
        <v>0</v>
      </c>
      <c r="O2200" s="33">
        <v>0.2</v>
      </c>
      <c r="P2200" s="42">
        <v>419.66</v>
      </c>
      <c r="Q2200" s="33">
        <v>285</v>
      </c>
      <c r="R2200" s="42">
        <v>322.52</v>
      </c>
      <c r="S2200" s="33">
        <v>258.89</v>
      </c>
      <c r="T2200" s="42">
        <v>4.04</v>
      </c>
      <c r="U2200" s="33">
        <v>4.6399999999999997</v>
      </c>
      <c r="V2200" s="116">
        <v>4.5</v>
      </c>
    </row>
    <row r="2201" spans="1:22" x14ac:dyDescent="0.25">
      <c r="A2201" s="26" t="s">
        <v>2446</v>
      </c>
      <c r="B2201" s="42">
        <v>0.2</v>
      </c>
      <c r="C2201" s="33">
        <v>1.6</v>
      </c>
      <c r="D2201" s="42">
        <v>3.5</v>
      </c>
      <c r="E2201" s="33">
        <v>0.1</v>
      </c>
      <c r="F2201" s="42">
        <v>1.2</v>
      </c>
      <c r="G2201" s="33">
        <v>0.6</v>
      </c>
      <c r="H2201" s="42">
        <v>0.2</v>
      </c>
      <c r="I2201" s="33">
        <v>0.4</v>
      </c>
      <c r="J2201" s="42">
        <v>0.6</v>
      </c>
      <c r="K2201" s="33">
        <v>0.2</v>
      </c>
      <c r="L2201" s="42">
        <v>0.2</v>
      </c>
      <c r="M2201" s="33">
        <v>0.1</v>
      </c>
      <c r="N2201" s="42">
        <v>0.1</v>
      </c>
      <c r="O2201" s="33">
        <v>0.1</v>
      </c>
      <c r="P2201" s="42">
        <v>412.54</v>
      </c>
      <c r="Q2201" s="33">
        <v>287.11</v>
      </c>
      <c r="R2201" s="42">
        <v>323.35000000000002</v>
      </c>
      <c r="S2201" s="33">
        <v>259.55</v>
      </c>
      <c r="T2201" s="42">
        <v>3.82</v>
      </c>
      <c r="U2201" s="33">
        <v>4.21</v>
      </c>
      <c r="V2201" s="116">
        <v>4.13</v>
      </c>
    </row>
    <row r="2202" spans="1:22" x14ac:dyDescent="0.25">
      <c r="A2202" s="26" t="s">
        <v>550</v>
      </c>
      <c r="B2202" s="42">
        <v>0.3</v>
      </c>
      <c r="C2202" s="33">
        <v>2.2999999999999998</v>
      </c>
      <c r="D2202" s="42">
        <v>4</v>
      </c>
      <c r="E2202" s="33">
        <v>0.1</v>
      </c>
      <c r="F2202" s="42">
        <v>1.2</v>
      </c>
      <c r="G2202" s="33">
        <v>1</v>
      </c>
      <c r="H2202" s="42">
        <v>0.1</v>
      </c>
      <c r="I2202" s="33">
        <v>0.9</v>
      </c>
      <c r="J2202" s="42">
        <v>1.2</v>
      </c>
      <c r="K2202" s="33">
        <v>0.3</v>
      </c>
      <c r="L2202" s="42">
        <v>0.5</v>
      </c>
      <c r="M2202" s="33">
        <v>0.2</v>
      </c>
      <c r="N2202" s="42">
        <v>0</v>
      </c>
      <c r="O2202" s="33">
        <v>0.1</v>
      </c>
      <c r="P2202" s="42">
        <v>376.13</v>
      </c>
      <c r="Q2202" s="33">
        <v>254.06</v>
      </c>
      <c r="R2202" s="42">
        <v>301.36</v>
      </c>
      <c r="S2202" s="33">
        <v>261.02999999999997</v>
      </c>
      <c r="T2202" s="42">
        <v>4.42</v>
      </c>
      <c r="U2202" s="33">
        <v>5.16</v>
      </c>
      <c r="V2202" s="116">
        <v>5.0599999999999996</v>
      </c>
    </row>
    <row r="2203" spans="1:22" x14ac:dyDescent="0.25">
      <c r="A2203" s="26" t="s">
        <v>2447</v>
      </c>
      <c r="B2203" s="42">
        <v>0.4</v>
      </c>
      <c r="C2203" s="33">
        <v>3.9</v>
      </c>
      <c r="D2203" s="42">
        <v>4.5</v>
      </c>
      <c r="E2203" s="33">
        <v>0.2</v>
      </c>
      <c r="F2203" s="42">
        <v>1.3</v>
      </c>
      <c r="G2203" s="33">
        <v>1.3</v>
      </c>
      <c r="H2203" s="42">
        <v>0.3</v>
      </c>
      <c r="I2203" s="33">
        <v>1</v>
      </c>
      <c r="J2203" s="42">
        <v>1</v>
      </c>
      <c r="K2203" s="33">
        <v>0.2</v>
      </c>
      <c r="L2203" s="42">
        <v>0.7</v>
      </c>
      <c r="M2203" s="33">
        <v>0.3</v>
      </c>
      <c r="N2203" s="42">
        <v>0.1</v>
      </c>
      <c r="O2203" s="33">
        <v>0.1</v>
      </c>
      <c r="P2203" s="42">
        <v>338.98</v>
      </c>
      <c r="Q2203" s="33">
        <v>235.92</v>
      </c>
      <c r="R2203" s="42">
        <v>266.18</v>
      </c>
      <c r="S2203" s="33">
        <v>261.69</v>
      </c>
      <c r="T2203" s="42">
        <v>5.72</v>
      </c>
      <c r="U2203" s="33">
        <v>6.18</v>
      </c>
      <c r="V2203" s="116">
        <v>6.13</v>
      </c>
    </row>
    <row r="2204" spans="1:22" x14ac:dyDescent="0.25">
      <c r="A2204" s="26" t="s">
        <v>2448</v>
      </c>
      <c r="B2204" s="42">
        <v>0.2</v>
      </c>
      <c r="C2204" s="33">
        <v>2.5</v>
      </c>
      <c r="D2204" s="42">
        <v>4.2</v>
      </c>
      <c r="E2204" s="33">
        <v>0.2</v>
      </c>
      <c r="F2204" s="42">
        <v>1.5</v>
      </c>
      <c r="G2204" s="33">
        <v>1</v>
      </c>
      <c r="H2204" s="42">
        <v>0.3</v>
      </c>
      <c r="I2204" s="33">
        <v>1</v>
      </c>
      <c r="J2204" s="42">
        <v>1</v>
      </c>
      <c r="K2204" s="33">
        <v>0.2</v>
      </c>
      <c r="L2204" s="42">
        <v>0.5</v>
      </c>
      <c r="M2204" s="33">
        <v>0.2</v>
      </c>
      <c r="N2204" s="42">
        <v>0</v>
      </c>
      <c r="O2204" s="33">
        <v>0</v>
      </c>
      <c r="P2204" s="42">
        <v>354.21</v>
      </c>
      <c r="Q2204" s="33">
        <v>248.16</v>
      </c>
      <c r="R2204" s="42">
        <v>273.24</v>
      </c>
      <c r="S2204" s="33">
        <v>261.83</v>
      </c>
      <c r="T2204" s="42">
        <v>4.7300000000000004</v>
      </c>
      <c r="U2204" s="33">
        <v>5.36</v>
      </c>
      <c r="V2204" s="116">
        <v>5.23</v>
      </c>
    </row>
    <row r="2205" spans="1:22" x14ac:dyDescent="0.25">
      <c r="A2205" s="26" t="s">
        <v>551</v>
      </c>
      <c r="B2205" s="42">
        <v>0.8</v>
      </c>
      <c r="C2205" s="33">
        <v>4</v>
      </c>
      <c r="D2205" s="42">
        <v>4.4000000000000004</v>
      </c>
      <c r="E2205" s="33">
        <v>0.1</v>
      </c>
      <c r="F2205" s="42">
        <v>1.4</v>
      </c>
      <c r="G2205" s="33">
        <v>1.3</v>
      </c>
      <c r="H2205" s="42">
        <v>0.2</v>
      </c>
      <c r="I2205" s="33">
        <v>0.7</v>
      </c>
      <c r="J2205" s="42">
        <v>0.8</v>
      </c>
      <c r="K2205" s="33">
        <v>0.1</v>
      </c>
      <c r="L2205" s="42">
        <v>0.6</v>
      </c>
      <c r="M2205" s="33">
        <v>0.2</v>
      </c>
      <c r="N2205" s="42">
        <v>0.1</v>
      </c>
      <c r="O2205" s="33">
        <v>0.1</v>
      </c>
      <c r="P2205" s="42">
        <v>356.3</v>
      </c>
      <c r="Q2205" s="33">
        <v>248.08</v>
      </c>
      <c r="R2205" s="42">
        <v>272.93</v>
      </c>
      <c r="S2205" s="33">
        <v>260.55</v>
      </c>
      <c r="T2205" s="42">
        <v>5.77</v>
      </c>
      <c r="U2205" s="33">
        <v>6.29</v>
      </c>
      <c r="V2205" s="116">
        <v>6.26</v>
      </c>
    </row>
    <row r="2206" spans="1:22" x14ac:dyDescent="0.25">
      <c r="A2206" s="26" t="s">
        <v>2449</v>
      </c>
      <c r="B2206" s="42">
        <v>0.6</v>
      </c>
      <c r="C2206" s="33">
        <v>2.8</v>
      </c>
      <c r="D2206" s="42">
        <v>3.9</v>
      </c>
      <c r="E2206" s="33">
        <v>0.1</v>
      </c>
      <c r="F2206" s="42">
        <v>1.5</v>
      </c>
      <c r="G2206" s="33">
        <v>0.8</v>
      </c>
      <c r="H2206" s="42">
        <v>0.2</v>
      </c>
      <c r="I2206" s="33">
        <v>0.7</v>
      </c>
      <c r="J2206" s="42">
        <v>1</v>
      </c>
      <c r="K2206" s="33">
        <v>0.2</v>
      </c>
      <c r="L2206" s="42">
        <v>0.5</v>
      </c>
      <c r="M2206" s="33">
        <v>0.3</v>
      </c>
      <c r="N2206" s="42">
        <v>0</v>
      </c>
      <c r="O2206" s="33">
        <v>0.2</v>
      </c>
      <c r="P2206" s="42">
        <v>362.86</v>
      </c>
      <c r="Q2206" s="33">
        <v>257.16000000000003</v>
      </c>
      <c r="R2206" s="42">
        <v>287.17</v>
      </c>
      <c r="S2206" s="33">
        <v>259.69</v>
      </c>
      <c r="T2206" s="42">
        <v>4.99</v>
      </c>
      <c r="U2206" s="33">
        <v>5.43</v>
      </c>
      <c r="V2206" s="116">
        <v>5.18</v>
      </c>
    </row>
    <row r="2207" spans="1:22" x14ac:dyDescent="0.25">
      <c r="A2207" s="26" t="s">
        <v>2450</v>
      </c>
      <c r="B2207" s="42">
        <v>0.6</v>
      </c>
      <c r="C2207" s="33">
        <v>3.8</v>
      </c>
      <c r="D2207" s="42">
        <v>4.3</v>
      </c>
      <c r="E2207" s="33">
        <v>0.1</v>
      </c>
      <c r="F2207" s="42">
        <v>1.4</v>
      </c>
      <c r="G2207" s="33">
        <v>1.3</v>
      </c>
      <c r="H2207" s="42">
        <v>0.1</v>
      </c>
      <c r="I2207" s="33">
        <v>0.5</v>
      </c>
      <c r="J2207" s="42">
        <v>0.7</v>
      </c>
      <c r="K2207" s="33">
        <v>0.1</v>
      </c>
      <c r="L2207" s="42">
        <v>0.7</v>
      </c>
      <c r="M2207" s="33">
        <v>0.2</v>
      </c>
      <c r="N2207" s="42">
        <v>0.1</v>
      </c>
      <c r="O2207" s="33">
        <v>0.2</v>
      </c>
      <c r="P2207" s="42">
        <v>390.61</v>
      </c>
      <c r="Q2207" s="33">
        <v>272.64</v>
      </c>
      <c r="R2207" s="42">
        <v>300.89999999999998</v>
      </c>
      <c r="S2207" s="33">
        <v>259.54000000000002</v>
      </c>
      <c r="T2207" s="42">
        <v>5.86</v>
      </c>
      <c r="U2207" s="33">
        <v>6.15</v>
      </c>
      <c r="V2207" s="116">
        <v>5.97</v>
      </c>
    </row>
    <row r="2208" spans="1:22" x14ac:dyDescent="0.25">
      <c r="A2208" s="26" t="s">
        <v>552</v>
      </c>
      <c r="B2208" s="42">
        <v>1.1000000000000001</v>
      </c>
      <c r="C2208" s="33">
        <v>3.9</v>
      </c>
      <c r="D2208" s="42">
        <v>4.4000000000000004</v>
      </c>
      <c r="E2208" s="33">
        <v>0.1</v>
      </c>
      <c r="F2208" s="42">
        <v>1.5</v>
      </c>
      <c r="G2208" s="33">
        <v>1.1000000000000001</v>
      </c>
      <c r="H2208" s="42">
        <v>0.2</v>
      </c>
      <c r="I2208" s="33">
        <v>0.6</v>
      </c>
      <c r="J2208" s="42">
        <v>0.9</v>
      </c>
      <c r="K2208" s="33">
        <v>0.2</v>
      </c>
      <c r="L2208" s="42">
        <v>0.6</v>
      </c>
      <c r="M2208" s="33">
        <v>0.2</v>
      </c>
      <c r="N2208" s="42">
        <v>0</v>
      </c>
      <c r="O2208" s="33">
        <v>0.1</v>
      </c>
      <c r="P2208" s="42">
        <v>360.14</v>
      </c>
      <c r="Q2208" s="33">
        <v>249.84</v>
      </c>
      <c r="R2208" s="42">
        <v>279.60000000000002</v>
      </c>
      <c r="S2208" s="33">
        <v>259.67</v>
      </c>
      <c r="T2208" s="42">
        <v>5.9</v>
      </c>
      <c r="U2208" s="33">
        <v>6.26</v>
      </c>
      <c r="V2208" s="116">
        <v>5.87</v>
      </c>
    </row>
    <row r="2209" spans="1:22" x14ac:dyDescent="0.25">
      <c r="A2209" s="26" t="s">
        <v>2451</v>
      </c>
      <c r="B2209" s="42">
        <v>0.4</v>
      </c>
      <c r="C2209" s="33">
        <v>1.7</v>
      </c>
      <c r="D2209" s="42">
        <v>3.5</v>
      </c>
      <c r="E2209" s="33">
        <v>0.1</v>
      </c>
      <c r="F2209" s="42">
        <v>1.3</v>
      </c>
      <c r="G2209" s="33">
        <v>0.7</v>
      </c>
      <c r="H2209" s="42">
        <v>0.1</v>
      </c>
      <c r="I2209" s="33">
        <v>0.5</v>
      </c>
      <c r="J2209" s="42">
        <v>0.9</v>
      </c>
      <c r="K2209" s="33">
        <v>0.1</v>
      </c>
      <c r="L2209" s="42">
        <v>0.4</v>
      </c>
      <c r="M2209" s="33">
        <v>0.2</v>
      </c>
      <c r="N2209" s="42">
        <v>0</v>
      </c>
      <c r="O2209" s="33">
        <v>0.1</v>
      </c>
      <c r="P2209" s="42">
        <v>421.97</v>
      </c>
      <c r="Q2209" s="33">
        <v>292.64</v>
      </c>
      <c r="R2209" s="42">
        <v>326.64</v>
      </c>
      <c r="S2209" s="33">
        <v>258.52</v>
      </c>
      <c r="T2209" s="42">
        <v>4.07</v>
      </c>
      <c r="U2209" s="33">
        <v>4.2699999999999996</v>
      </c>
      <c r="V2209" s="116">
        <v>4.32</v>
      </c>
    </row>
    <row r="2210" spans="1:22" x14ac:dyDescent="0.25">
      <c r="A2210" s="26" t="s">
        <v>2452</v>
      </c>
      <c r="B2210" s="42">
        <v>0.3</v>
      </c>
      <c r="C2210" s="33">
        <v>2.4</v>
      </c>
      <c r="D2210" s="42">
        <v>4.2</v>
      </c>
      <c r="E2210" s="33">
        <v>0.1</v>
      </c>
      <c r="F2210" s="42">
        <v>1.3</v>
      </c>
      <c r="G2210" s="33">
        <v>1.1000000000000001</v>
      </c>
      <c r="H2210" s="42">
        <v>0.2</v>
      </c>
      <c r="I2210" s="33">
        <v>0.5</v>
      </c>
      <c r="J2210" s="42">
        <v>0.9</v>
      </c>
      <c r="K2210" s="33">
        <v>0.1</v>
      </c>
      <c r="L2210" s="42">
        <v>0.4</v>
      </c>
      <c r="M2210" s="33">
        <v>0.3</v>
      </c>
      <c r="N2210" s="42">
        <v>0</v>
      </c>
      <c r="O2210" s="33">
        <v>0.1</v>
      </c>
      <c r="P2210" s="42">
        <v>389.82</v>
      </c>
      <c r="Q2210" s="33">
        <v>268.64999999999998</v>
      </c>
      <c r="R2210" s="42">
        <v>300.16000000000003</v>
      </c>
      <c r="S2210" s="33">
        <v>259.11</v>
      </c>
      <c r="T2210" s="42">
        <v>4.7</v>
      </c>
      <c r="U2210" s="33">
        <v>5.28</v>
      </c>
      <c r="V2210" s="116">
        <v>5.2</v>
      </c>
    </row>
    <row r="2211" spans="1:22" x14ac:dyDescent="0.25">
      <c r="A2211" s="26" t="s">
        <v>553</v>
      </c>
      <c r="B2211" s="42">
        <v>0.4</v>
      </c>
      <c r="C2211" s="33">
        <v>2.5</v>
      </c>
      <c r="D2211" s="42">
        <v>3.9</v>
      </c>
      <c r="E2211" s="33">
        <v>0.1</v>
      </c>
      <c r="F2211" s="42">
        <v>1.2</v>
      </c>
      <c r="G2211" s="33">
        <v>0.9</v>
      </c>
      <c r="H2211" s="42">
        <v>0.2</v>
      </c>
      <c r="I2211" s="33">
        <v>0.9</v>
      </c>
      <c r="J2211" s="42">
        <v>1.2</v>
      </c>
      <c r="K2211" s="33">
        <v>0.2</v>
      </c>
      <c r="L2211" s="42">
        <v>0.6</v>
      </c>
      <c r="M2211" s="33">
        <v>0.4</v>
      </c>
      <c r="N2211" s="42">
        <v>0.1</v>
      </c>
      <c r="O2211" s="33">
        <v>0.2</v>
      </c>
      <c r="P2211" s="42">
        <v>359.41</v>
      </c>
      <c r="Q2211" s="33">
        <v>235.68</v>
      </c>
      <c r="R2211" s="42">
        <v>279.45</v>
      </c>
      <c r="S2211" s="33">
        <v>259.58</v>
      </c>
      <c r="T2211" s="42">
        <v>4.79</v>
      </c>
      <c r="U2211" s="33">
        <v>5.23</v>
      </c>
      <c r="V2211" s="116">
        <v>5.04</v>
      </c>
    </row>
    <row r="2212" spans="1:22" x14ac:dyDescent="0.25">
      <c r="A2212" s="26" t="s">
        <v>2453</v>
      </c>
      <c r="B2212" s="42">
        <v>0.6</v>
      </c>
      <c r="C2212" s="33">
        <v>3</v>
      </c>
      <c r="D2212" s="42">
        <v>4.0999999999999996</v>
      </c>
      <c r="E2212" s="33">
        <v>0.1</v>
      </c>
      <c r="F2212" s="42">
        <v>1.4</v>
      </c>
      <c r="G2212" s="33">
        <v>1</v>
      </c>
      <c r="H2212" s="42">
        <v>0.2</v>
      </c>
      <c r="I2212" s="33">
        <v>1.4</v>
      </c>
      <c r="J2212" s="42">
        <v>1.3</v>
      </c>
      <c r="K2212" s="33">
        <v>0.2</v>
      </c>
      <c r="L2212" s="42">
        <v>0.7</v>
      </c>
      <c r="M2212" s="33">
        <v>0.2</v>
      </c>
      <c r="N2212" s="42">
        <v>0</v>
      </c>
      <c r="O2212" s="33">
        <v>0.2</v>
      </c>
      <c r="P2212" s="42">
        <v>305.81</v>
      </c>
      <c r="Q2212" s="33">
        <v>209.83</v>
      </c>
      <c r="R2212" s="42">
        <v>239.06</v>
      </c>
      <c r="S2212" s="33">
        <v>260.68</v>
      </c>
      <c r="T2212" s="42">
        <v>5.41</v>
      </c>
      <c r="U2212" s="33">
        <v>5.86</v>
      </c>
      <c r="V2212" s="116">
        <v>5.53</v>
      </c>
    </row>
    <row r="2213" spans="1:22" x14ac:dyDescent="0.25">
      <c r="A2213" s="26" t="s">
        <v>2454</v>
      </c>
      <c r="B2213" s="42">
        <v>0.5</v>
      </c>
      <c r="C2213" s="33">
        <v>1.2</v>
      </c>
      <c r="D2213" s="42">
        <v>4</v>
      </c>
      <c r="E2213" s="33">
        <v>0.2</v>
      </c>
      <c r="F2213" s="42">
        <v>1.8</v>
      </c>
      <c r="G2213" s="33">
        <v>0.5</v>
      </c>
      <c r="H2213" s="42">
        <v>0.2</v>
      </c>
      <c r="I2213" s="33">
        <v>2.1</v>
      </c>
      <c r="J2213" s="42">
        <v>1.6</v>
      </c>
      <c r="K2213" s="33">
        <v>0.2</v>
      </c>
      <c r="L2213" s="42">
        <v>0.6</v>
      </c>
      <c r="M2213" s="33">
        <v>0.2</v>
      </c>
      <c r="N2213" s="42">
        <v>0.1</v>
      </c>
      <c r="O2213" s="33">
        <v>0.2</v>
      </c>
      <c r="P2213" s="42">
        <v>295.92</v>
      </c>
      <c r="Q2213" s="33">
        <v>200</v>
      </c>
      <c r="R2213" s="42">
        <v>231.73</v>
      </c>
      <c r="S2213" s="33">
        <v>260.82</v>
      </c>
      <c r="T2213" s="42">
        <v>4.67</v>
      </c>
      <c r="U2213" s="33">
        <v>5.0999999999999996</v>
      </c>
      <c r="V2213" s="116">
        <v>5</v>
      </c>
    </row>
    <row r="2214" spans="1:22" x14ac:dyDescent="0.25">
      <c r="A2214" s="26" t="s">
        <v>554</v>
      </c>
      <c r="B2214" s="42">
        <v>0.4</v>
      </c>
      <c r="C2214" s="33">
        <v>2.2000000000000002</v>
      </c>
      <c r="D2214" s="42">
        <v>4.2</v>
      </c>
      <c r="E2214" s="33">
        <v>0.2</v>
      </c>
      <c r="F2214" s="42">
        <v>1.6</v>
      </c>
      <c r="G2214" s="33">
        <v>1</v>
      </c>
      <c r="H2214" s="42">
        <v>0.2</v>
      </c>
      <c r="I2214" s="33">
        <v>1.8</v>
      </c>
      <c r="J2214" s="42">
        <v>1.7</v>
      </c>
      <c r="K2214" s="33">
        <v>0.3</v>
      </c>
      <c r="L2214" s="42">
        <v>0.8</v>
      </c>
      <c r="M2214" s="33">
        <v>0.2</v>
      </c>
      <c r="N2214" s="42">
        <v>0</v>
      </c>
      <c r="O2214" s="33">
        <v>0.2</v>
      </c>
      <c r="P2214" s="42">
        <v>299.81</v>
      </c>
      <c r="Q2214" s="33">
        <v>202.99</v>
      </c>
      <c r="R2214" s="42">
        <v>233.78</v>
      </c>
      <c r="S2214" s="33">
        <v>260.91000000000003</v>
      </c>
      <c r="T2214" s="42">
        <v>5.16</v>
      </c>
      <c r="U2214" s="33">
        <v>5.94</v>
      </c>
      <c r="V2214" s="116">
        <v>5.56</v>
      </c>
    </row>
    <row r="2215" spans="1:22" x14ac:dyDescent="0.25">
      <c r="A2215" s="26" t="s">
        <v>2455</v>
      </c>
      <c r="B2215" s="42">
        <v>0.5</v>
      </c>
      <c r="C2215" s="33">
        <v>3.5</v>
      </c>
      <c r="D2215" s="42">
        <v>4.7</v>
      </c>
      <c r="E2215" s="33">
        <v>0.2</v>
      </c>
      <c r="F2215" s="42">
        <v>1.6</v>
      </c>
      <c r="G2215" s="33">
        <v>1</v>
      </c>
      <c r="H2215" s="42">
        <v>0.2</v>
      </c>
      <c r="I2215" s="33">
        <v>1.6</v>
      </c>
      <c r="J2215" s="42">
        <v>1.5</v>
      </c>
      <c r="K2215" s="33">
        <v>0.3</v>
      </c>
      <c r="L2215" s="42">
        <v>1.1000000000000001</v>
      </c>
      <c r="M2215" s="33">
        <v>0.4</v>
      </c>
      <c r="N2215" s="42">
        <v>0.1</v>
      </c>
      <c r="O2215" s="33">
        <v>0.2</v>
      </c>
      <c r="P2215" s="42">
        <v>314.37</v>
      </c>
      <c r="Q2215" s="33">
        <v>205.14</v>
      </c>
      <c r="R2215" s="42">
        <v>234.31</v>
      </c>
      <c r="S2215" s="33">
        <v>260.63</v>
      </c>
      <c r="T2215" s="42">
        <v>5.87</v>
      </c>
      <c r="U2215" s="33">
        <v>6.76</v>
      </c>
      <c r="V2215" s="116">
        <v>6.38</v>
      </c>
    </row>
    <row r="2216" spans="1:22" x14ac:dyDescent="0.25">
      <c r="A2216" s="26" t="s">
        <v>2456</v>
      </c>
      <c r="B2216" s="42">
        <v>0.6</v>
      </c>
      <c r="C2216" s="33">
        <v>3.3</v>
      </c>
      <c r="D2216" s="42">
        <v>4.2</v>
      </c>
      <c r="E2216" s="33">
        <v>0.2</v>
      </c>
      <c r="F2216" s="42">
        <v>1.4</v>
      </c>
      <c r="G2216" s="33">
        <v>0.9</v>
      </c>
      <c r="H2216" s="42">
        <v>0.2</v>
      </c>
      <c r="I2216" s="33">
        <v>1.6</v>
      </c>
      <c r="J2216" s="42">
        <v>1.1000000000000001</v>
      </c>
      <c r="K2216" s="33">
        <v>0.3</v>
      </c>
      <c r="L2216" s="42">
        <v>0.8</v>
      </c>
      <c r="M2216" s="33">
        <v>0.3</v>
      </c>
      <c r="N2216" s="42">
        <v>0.1</v>
      </c>
      <c r="O2216" s="33">
        <v>0.1</v>
      </c>
      <c r="P2216" s="42">
        <v>333.52</v>
      </c>
      <c r="Q2216" s="33">
        <v>227.51</v>
      </c>
      <c r="R2216" s="42">
        <v>259.52999999999997</v>
      </c>
      <c r="S2216" s="33">
        <v>260.58999999999997</v>
      </c>
      <c r="T2216" s="42">
        <v>5.6</v>
      </c>
      <c r="U2216" s="33">
        <v>6.1</v>
      </c>
      <c r="V2216" s="116">
        <v>5.73</v>
      </c>
    </row>
    <row r="2217" spans="1:22" x14ac:dyDescent="0.25">
      <c r="A2217" s="26" t="s">
        <v>555</v>
      </c>
      <c r="B2217" s="42">
        <v>0.6</v>
      </c>
      <c r="C2217" s="33">
        <v>3.4</v>
      </c>
      <c r="D2217" s="42">
        <v>3.9</v>
      </c>
      <c r="E2217" s="33">
        <v>0.2</v>
      </c>
      <c r="F2217" s="42">
        <v>1.5</v>
      </c>
      <c r="G2217" s="33">
        <v>0.9</v>
      </c>
      <c r="H2217" s="42">
        <v>0.2</v>
      </c>
      <c r="I2217" s="33">
        <v>1</v>
      </c>
      <c r="J2217" s="42">
        <v>1.2</v>
      </c>
      <c r="K2217" s="33">
        <v>0.2</v>
      </c>
      <c r="L2217" s="42">
        <v>0.7</v>
      </c>
      <c r="M2217" s="33">
        <v>0.3</v>
      </c>
      <c r="N2217" s="42">
        <v>0.1</v>
      </c>
      <c r="O2217" s="33">
        <v>0.2</v>
      </c>
      <c r="P2217" s="42">
        <v>347.5</v>
      </c>
      <c r="Q2217" s="33">
        <v>237.58</v>
      </c>
      <c r="R2217" s="42">
        <v>271.27</v>
      </c>
      <c r="S2217" s="33">
        <v>260.41000000000003</v>
      </c>
      <c r="T2217" s="42">
        <v>5.32</v>
      </c>
      <c r="U2217" s="33">
        <v>6</v>
      </c>
      <c r="V2217" s="116">
        <v>5.48</v>
      </c>
    </row>
    <row r="2218" spans="1:22" x14ac:dyDescent="0.25">
      <c r="A2218" s="26" t="s">
        <v>2457</v>
      </c>
      <c r="B2218" s="42">
        <v>0.3</v>
      </c>
      <c r="C2218" s="33">
        <v>0.9</v>
      </c>
      <c r="D2218" s="42">
        <v>3.6</v>
      </c>
      <c r="E2218" s="33">
        <v>0.1</v>
      </c>
      <c r="F2218" s="42">
        <v>1.2</v>
      </c>
      <c r="G2218" s="33">
        <v>0.5</v>
      </c>
      <c r="H2218" s="42">
        <v>0.2</v>
      </c>
      <c r="I2218" s="33">
        <v>1.2</v>
      </c>
      <c r="J2218" s="42">
        <v>1.4</v>
      </c>
      <c r="K2218" s="33">
        <v>0.2</v>
      </c>
      <c r="L2218" s="42">
        <v>0.5</v>
      </c>
      <c r="M2218" s="33">
        <v>0.3</v>
      </c>
      <c r="N2218" s="42">
        <v>0</v>
      </c>
      <c r="O2218" s="33">
        <v>0.1</v>
      </c>
      <c r="P2218" s="42">
        <v>412.05</v>
      </c>
      <c r="Q2218" s="33">
        <v>279.27</v>
      </c>
      <c r="R2218" s="42">
        <v>319.26</v>
      </c>
      <c r="S2218" s="33">
        <v>258.64</v>
      </c>
      <c r="T2218" s="42">
        <v>4.03</v>
      </c>
      <c r="U2218" s="33">
        <v>4.3499999999999996</v>
      </c>
      <c r="V2218" s="116">
        <v>4.2</v>
      </c>
    </row>
    <row r="2219" spans="1:22" x14ac:dyDescent="0.25">
      <c r="A2219" s="26" t="s">
        <v>2458</v>
      </c>
      <c r="B2219" s="42">
        <v>0.3</v>
      </c>
      <c r="C2219" s="33">
        <v>0.5</v>
      </c>
      <c r="D2219" s="42">
        <v>2.9</v>
      </c>
      <c r="E2219" s="33">
        <v>0.2</v>
      </c>
      <c r="F2219" s="42">
        <v>1.1000000000000001</v>
      </c>
      <c r="G2219" s="33">
        <v>0.4</v>
      </c>
      <c r="H2219" s="42">
        <v>0.1</v>
      </c>
      <c r="I2219" s="33">
        <v>0.9</v>
      </c>
      <c r="J2219" s="42">
        <v>0.6</v>
      </c>
      <c r="K2219" s="33">
        <v>0.2</v>
      </c>
      <c r="L2219" s="42">
        <v>0.6</v>
      </c>
      <c r="M2219" s="33">
        <v>0.1</v>
      </c>
      <c r="N2219" s="42">
        <v>0.1</v>
      </c>
      <c r="O2219" s="33">
        <v>0</v>
      </c>
      <c r="P2219" s="42">
        <v>424.21</v>
      </c>
      <c r="Q2219" s="33">
        <v>292.20999999999998</v>
      </c>
      <c r="R2219" s="42">
        <v>330.09</v>
      </c>
      <c r="S2219" s="33">
        <v>258.13</v>
      </c>
      <c r="T2219" s="42">
        <v>3.32</v>
      </c>
      <c r="U2219" s="33">
        <v>3.66</v>
      </c>
      <c r="V2219" s="116">
        <v>3.58</v>
      </c>
    </row>
    <row r="2220" spans="1:22" x14ac:dyDescent="0.25">
      <c r="A2220" s="26" t="s">
        <v>556</v>
      </c>
      <c r="B2220" s="42">
        <v>0.3</v>
      </c>
      <c r="C2220" s="33">
        <v>0.9</v>
      </c>
      <c r="D2220" s="42">
        <v>3.5</v>
      </c>
      <c r="E2220" s="33">
        <v>0.1</v>
      </c>
      <c r="F2220" s="42">
        <v>1.1000000000000001</v>
      </c>
      <c r="G2220" s="33">
        <v>0.6</v>
      </c>
      <c r="H2220" s="42">
        <v>0.1</v>
      </c>
      <c r="I2220" s="33">
        <v>0.8</v>
      </c>
      <c r="J2220" s="42">
        <v>0.9</v>
      </c>
      <c r="K2220" s="33">
        <v>0.2</v>
      </c>
      <c r="L2220" s="42">
        <v>0.5</v>
      </c>
      <c r="M2220" s="33">
        <v>0.1</v>
      </c>
      <c r="N2220" s="42">
        <v>0</v>
      </c>
      <c r="O2220" s="33">
        <v>0.1</v>
      </c>
      <c r="P2220" s="42">
        <v>423.47</v>
      </c>
      <c r="Q2220" s="33">
        <v>284.02999999999997</v>
      </c>
      <c r="R2220" s="42">
        <v>325.47000000000003</v>
      </c>
      <c r="S2220" s="33">
        <v>258.27999999999997</v>
      </c>
      <c r="T2220" s="42">
        <v>3.5</v>
      </c>
      <c r="U2220" s="33">
        <v>3.94</v>
      </c>
      <c r="V2220" s="116">
        <v>3.96</v>
      </c>
    </row>
    <row r="2221" spans="1:22" x14ac:dyDescent="0.25">
      <c r="A2221" s="26" t="s">
        <v>2459</v>
      </c>
      <c r="B2221" s="42">
        <v>0.3</v>
      </c>
      <c r="C2221" s="33">
        <v>0.6</v>
      </c>
      <c r="D2221" s="42">
        <v>3.1</v>
      </c>
      <c r="E2221" s="33">
        <v>0.1</v>
      </c>
      <c r="F2221" s="42">
        <v>1.2</v>
      </c>
      <c r="G2221" s="33">
        <v>0.4</v>
      </c>
      <c r="H2221" s="42">
        <v>0.1</v>
      </c>
      <c r="I2221" s="33">
        <v>1</v>
      </c>
      <c r="J2221" s="42">
        <v>1.2</v>
      </c>
      <c r="K2221" s="33">
        <v>0.2</v>
      </c>
      <c r="L2221" s="42">
        <v>0.4</v>
      </c>
      <c r="M2221" s="33">
        <v>0.2</v>
      </c>
      <c r="N2221" s="42">
        <v>0</v>
      </c>
      <c r="O2221" s="33">
        <v>0</v>
      </c>
      <c r="P2221" s="42">
        <v>389.7</v>
      </c>
      <c r="Q2221" s="33">
        <v>265.68</v>
      </c>
      <c r="R2221" s="42">
        <v>302.72000000000003</v>
      </c>
      <c r="S2221" s="33">
        <v>258.95999999999998</v>
      </c>
      <c r="T2221" s="42">
        <v>3.4</v>
      </c>
      <c r="U2221" s="33">
        <v>3.86</v>
      </c>
      <c r="V2221" s="116">
        <v>3.84</v>
      </c>
    </row>
    <row r="2222" spans="1:22" x14ac:dyDescent="0.25">
      <c r="A2222" s="26" t="s">
        <v>2460</v>
      </c>
      <c r="B2222" s="42">
        <v>0.5</v>
      </c>
      <c r="C2222" s="33">
        <v>1.1000000000000001</v>
      </c>
      <c r="D2222" s="42">
        <v>3.1</v>
      </c>
      <c r="E2222" s="33">
        <v>0.1</v>
      </c>
      <c r="F2222" s="42">
        <v>1.1000000000000001</v>
      </c>
      <c r="G2222" s="33">
        <v>0.3</v>
      </c>
      <c r="H2222" s="42">
        <v>0.1</v>
      </c>
      <c r="I2222" s="33">
        <v>1.4</v>
      </c>
      <c r="J2222" s="42">
        <v>1.3</v>
      </c>
      <c r="K2222" s="33">
        <v>0.2</v>
      </c>
      <c r="L2222" s="42">
        <v>0.6</v>
      </c>
      <c r="M2222" s="33">
        <v>0.3</v>
      </c>
      <c r="N2222" s="42">
        <v>0.1</v>
      </c>
      <c r="O2222" s="33">
        <v>0</v>
      </c>
      <c r="P2222" s="42">
        <v>404.8</v>
      </c>
      <c r="Q2222" s="33">
        <v>271.36</v>
      </c>
      <c r="R2222" s="42">
        <v>311.66000000000003</v>
      </c>
      <c r="S2222" s="33">
        <v>257.77999999999997</v>
      </c>
      <c r="T2222" s="42">
        <v>3.25</v>
      </c>
      <c r="U2222" s="33">
        <v>3.63</v>
      </c>
      <c r="V2222" s="116">
        <v>3.59</v>
      </c>
    </row>
    <row r="2223" spans="1:22" x14ac:dyDescent="0.25">
      <c r="A2223" s="26" t="s">
        <v>557</v>
      </c>
      <c r="B2223" s="42">
        <v>0.3</v>
      </c>
      <c r="C2223" s="33">
        <v>1.2</v>
      </c>
      <c r="D2223" s="42">
        <v>3.3</v>
      </c>
      <c r="E2223" s="33">
        <v>0.1</v>
      </c>
      <c r="F2223" s="42">
        <v>1.2</v>
      </c>
      <c r="G2223" s="33">
        <v>0.7</v>
      </c>
      <c r="H2223" s="42">
        <v>0.1</v>
      </c>
      <c r="I2223" s="33">
        <v>0.9</v>
      </c>
      <c r="J2223" s="42">
        <v>1</v>
      </c>
      <c r="K2223" s="33">
        <v>0.2</v>
      </c>
      <c r="L2223" s="42">
        <v>0.6</v>
      </c>
      <c r="M2223" s="33">
        <v>0.2</v>
      </c>
      <c r="N2223" s="42">
        <v>0</v>
      </c>
      <c r="O2223" s="33">
        <v>0.1</v>
      </c>
      <c r="P2223" s="42">
        <v>418.37</v>
      </c>
      <c r="Q2223" s="33">
        <v>283.72000000000003</v>
      </c>
      <c r="R2223" s="42">
        <v>316.76</v>
      </c>
      <c r="S2223" s="33">
        <v>258.67</v>
      </c>
      <c r="T2223" s="42">
        <v>3.66</v>
      </c>
      <c r="U2223" s="33">
        <v>4</v>
      </c>
      <c r="V2223" s="116">
        <v>4.0199999999999996</v>
      </c>
    </row>
    <row r="2224" spans="1:22" x14ac:dyDescent="0.25">
      <c r="A2224" s="26" t="s">
        <v>2461</v>
      </c>
      <c r="B2224" s="42">
        <v>0.3</v>
      </c>
      <c r="C2224" s="33">
        <v>1.6</v>
      </c>
      <c r="D2224" s="42">
        <v>3.3</v>
      </c>
      <c r="E2224" s="33">
        <v>0.1</v>
      </c>
      <c r="F2224" s="42">
        <v>1.1000000000000001</v>
      </c>
      <c r="G2224" s="33">
        <v>0.5</v>
      </c>
      <c r="H2224" s="42">
        <v>0.1</v>
      </c>
      <c r="I2224" s="33">
        <v>0.8</v>
      </c>
      <c r="J2224" s="42">
        <v>1</v>
      </c>
      <c r="K2224" s="33">
        <v>0.2</v>
      </c>
      <c r="L2224" s="42">
        <v>0.6</v>
      </c>
      <c r="M2224" s="33">
        <v>0.2</v>
      </c>
      <c r="N2224" s="42">
        <v>0</v>
      </c>
      <c r="O2224" s="33">
        <v>0.1</v>
      </c>
      <c r="P2224" s="42">
        <v>422.66</v>
      </c>
      <c r="Q2224" s="33">
        <v>291.91000000000003</v>
      </c>
      <c r="R2224" s="42">
        <v>328.66</v>
      </c>
      <c r="S2224" s="33">
        <v>258.55</v>
      </c>
      <c r="T2224" s="42">
        <v>3.79</v>
      </c>
      <c r="U2224" s="33">
        <v>4.3</v>
      </c>
      <c r="V2224" s="116">
        <v>4.0599999999999996</v>
      </c>
    </row>
    <row r="2225" spans="1:22" x14ac:dyDescent="0.25">
      <c r="A2225" s="26" t="s">
        <v>2462</v>
      </c>
      <c r="B2225" s="42">
        <v>0.2</v>
      </c>
      <c r="C2225" s="33">
        <v>2.4</v>
      </c>
      <c r="D2225" s="42">
        <v>3.6</v>
      </c>
      <c r="E2225" s="33">
        <v>0.1</v>
      </c>
      <c r="F2225" s="42">
        <v>0.9</v>
      </c>
      <c r="G2225" s="33">
        <v>0.6</v>
      </c>
      <c r="H2225" s="42">
        <v>0.1</v>
      </c>
      <c r="I2225" s="33">
        <v>1.1000000000000001</v>
      </c>
      <c r="J2225" s="42">
        <v>1</v>
      </c>
      <c r="K2225" s="33">
        <v>0.1</v>
      </c>
      <c r="L2225" s="42">
        <v>0.6</v>
      </c>
      <c r="M2225" s="33">
        <v>0.1</v>
      </c>
      <c r="N2225" s="42">
        <v>0.1</v>
      </c>
      <c r="O2225" s="33">
        <v>0</v>
      </c>
      <c r="P2225" s="42">
        <v>422.72</v>
      </c>
      <c r="Q2225" s="33">
        <v>291.86</v>
      </c>
      <c r="R2225" s="42">
        <v>326.86</v>
      </c>
      <c r="S2225" s="33">
        <v>258.36</v>
      </c>
      <c r="T2225" s="42">
        <v>4.26</v>
      </c>
      <c r="U2225" s="33">
        <v>4.76</v>
      </c>
      <c r="V2225" s="116">
        <v>4.5999999999999996</v>
      </c>
    </row>
    <row r="2226" spans="1:22" x14ac:dyDescent="0.25">
      <c r="A2226" s="26" t="s">
        <v>558</v>
      </c>
      <c r="B2226" s="42">
        <v>0.2</v>
      </c>
      <c r="C2226" s="33">
        <v>2.8</v>
      </c>
      <c r="D2226" s="42">
        <v>3.6</v>
      </c>
      <c r="E2226" s="33">
        <v>0.1</v>
      </c>
      <c r="F2226" s="42">
        <v>0.8</v>
      </c>
      <c r="G2226" s="33">
        <v>0.7</v>
      </c>
      <c r="H2226" s="42">
        <v>0.1</v>
      </c>
      <c r="I2226" s="33">
        <v>0.7</v>
      </c>
      <c r="J2226" s="42">
        <v>0.8</v>
      </c>
      <c r="K2226" s="33">
        <v>0.2</v>
      </c>
      <c r="L2226" s="42">
        <v>0.7</v>
      </c>
      <c r="M2226" s="33">
        <v>0.3</v>
      </c>
      <c r="N2226" s="42">
        <v>0.1</v>
      </c>
      <c r="O2226" s="33">
        <v>0.1</v>
      </c>
      <c r="P2226" s="42">
        <v>378.69</v>
      </c>
      <c r="Q2226" s="33">
        <v>256.5</v>
      </c>
      <c r="R2226" s="42">
        <v>291.45999999999998</v>
      </c>
      <c r="S2226" s="33">
        <v>259.68</v>
      </c>
      <c r="T2226" s="42">
        <v>4.4800000000000004</v>
      </c>
      <c r="U2226" s="33">
        <v>5.3</v>
      </c>
      <c r="V2226" s="116">
        <v>4.92</v>
      </c>
    </row>
    <row r="2227" spans="1:22" x14ac:dyDescent="0.25">
      <c r="A2227" s="26" t="s">
        <v>2463</v>
      </c>
      <c r="B2227" s="42">
        <v>0.4</v>
      </c>
      <c r="C2227" s="33">
        <v>4.2</v>
      </c>
      <c r="D2227" s="42">
        <v>4.4000000000000004</v>
      </c>
      <c r="E2227" s="33">
        <v>0.1</v>
      </c>
      <c r="F2227" s="42">
        <v>1.1000000000000001</v>
      </c>
      <c r="G2227" s="33">
        <v>1.1000000000000001</v>
      </c>
      <c r="H2227" s="42">
        <v>0.1</v>
      </c>
      <c r="I2227" s="33">
        <v>0.5</v>
      </c>
      <c r="J2227" s="42">
        <v>0.3</v>
      </c>
      <c r="K2227" s="33">
        <v>0.1</v>
      </c>
      <c r="L2227" s="42">
        <v>0.5</v>
      </c>
      <c r="M2227" s="33">
        <v>0.2</v>
      </c>
      <c r="N2227" s="42">
        <v>0</v>
      </c>
      <c r="O2227" s="33">
        <v>0.1</v>
      </c>
      <c r="P2227" s="42">
        <v>365.74</v>
      </c>
      <c r="Q2227" s="33">
        <v>245.74</v>
      </c>
      <c r="R2227" s="42">
        <v>278.29000000000002</v>
      </c>
      <c r="S2227" s="33">
        <v>260.82</v>
      </c>
      <c r="T2227" s="42">
        <v>5.92</v>
      </c>
      <c r="U2227" s="33">
        <v>6.4</v>
      </c>
      <c r="V2227" s="116">
        <v>6.25</v>
      </c>
    </row>
    <row r="2228" spans="1:22" x14ac:dyDescent="0.25">
      <c r="A2228" s="26" t="s">
        <v>2464</v>
      </c>
      <c r="B2228" s="42">
        <v>0.6</v>
      </c>
      <c r="C2228" s="33">
        <v>4.5999999999999996</v>
      </c>
      <c r="D2228" s="42">
        <v>4.3</v>
      </c>
      <c r="E2228" s="33">
        <v>0.1</v>
      </c>
      <c r="F2228" s="42">
        <v>1.1000000000000001</v>
      </c>
      <c r="G2228" s="33">
        <v>0.9</v>
      </c>
      <c r="H2228" s="42">
        <v>0.1</v>
      </c>
      <c r="I2228" s="33">
        <v>0.3</v>
      </c>
      <c r="J2228" s="42">
        <v>0.5</v>
      </c>
      <c r="K2228" s="33">
        <v>0.1</v>
      </c>
      <c r="L2228" s="42">
        <v>0.4</v>
      </c>
      <c r="M2228" s="33">
        <v>0.2</v>
      </c>
      <c r="N2228" s="42">
        <v>0.1</v>
      </c>
      <c r="O2228" s="33">
        <v>0.2</v>
      </c>
      <c r="P2228" s="42">
        <v>352.98</v>
      </c>
      <c r="Q2228" s="33">
        <v>255.21</v>
      </c>
      <c r="R2228" s="42">
        <v>272.14</v>
      </c>
      <c r="S2228" s="33">
        <v>261.08</v>
      </c>
      <c r="T2228" s="42">
        <v>5.98</v>
      </c>
      <c r="U2228" s="33">
        <v>6.66</v>
      </c>
      <c r="V2228" s="116">
        <v>6.14</v>
      </c>
    </row>
    <row r="2229" spans="1:22" x14ac:dyDescent="0.25">
      <c r="A2229" s="26" t="s">
        <v>559</v>
      </c>
      <c r="B2229" s="42">
        <v>0.5</v>
      </c>
      <c r="C2229" s="33">
        <v>4.4000000000000004</v>
      </c>
      <c r="D2229" s="42">
        <v>4.2</v>
      </c>
      <c r="E2229" s="33">
        <v>0.1</v>
      </c>
      <c r="F2229" s="42">
        <v>1.2</v>
      </c>
      <c r="G2229" s="33">
        <v>0.9</v>
      </c>
      <c r="H2229" s="42">
        <v>0.1</v>
      </c>
      <c r="I2229" s="33">
        <v>0.8</v>
      </c>
      <c r="J2229" s="42">
        <v>0.1</v>
      </c>
      <c r="K2229" s="33">
        <v>0.1</v>
      </c>
      <c r="L2229" s="42">
        <v>0.3</v>
      </c>
      <c r="M2229" s="33">
        <v>0.2</v>
      </c>
      <c r="N2229" s="42">
        <v>0</v>
      </c>
      <c r="O2229" s="33">
        <v>0.1</v>
      </c>
      <c r="P2229" s="42">
        <v>369.78</v>
      </c>
      <c r="Q2229" s="33">
        <v>259.29000000000002</v>
      </c>
      <c r="R2229" s="42">
        <v>291.23</v>
      </c>
      <c r="S2229" s="33">
        <v>260.99</v>
      </c>
      <c r="T2229" s="42">
        <v>6.13</v>
      </c>
      <c r="U2229" s="33">
        <v>6.69</v>
      </c>
      <c r="V2229" s="116">
        <v>6.29</v>
      </c>
    </row>
    <row r="2230" spans="1:22" x14ac:dyDescent="0.25">
      <c r="A2230" s="26" t="s">
        <v>2465</v>
      </c>
      <c r="B2230" s="42">
        <v>0.5</v>
      </c>
      <c r="C2230" s="33">
        <v>3.9</v>
      </c>
      <c r="D2230" s="42">
        <v>4.2</v>
      </c>
      <c r="E2230" s="33">
        <v>0.1</v>
      </c>
      <c r="F2230" s="42">
        <v>1.1000000000000001</v>
      </c>
      <c r="G2230" s="33">
        <v>1.1000000000000001</v>
      </c>
      <c r="H2230" s="42">
        <v>0.1</v>
      </c>
      <c r="I2230" s="33">
        <v>0.7</v>
      </c>
      <c r="J2230" s="42">
        <v>0.4</v>
      </c>
      <c r="K2230" s="33">
        <v>0</v>
      </c>
      <c r="L2230" s="42">
        <v>0.2</v>
      </c>
      <c r="M2230" s="33">
        <v>0.2</v>
      </c>
      <c r="N2230" s="42">
        <v>0</v>
      </c>
      <c r="O2230" s="33">
        <v>0.2</v>
      </c>
      <c r="P2230" s="42">
        <v>373.23</v>
      </c>
      <c r="Q2230" s="33">
        <v>259.08</v>
      </c>
      <c r="R2230" s="42">
        <v>293</v>
      </c>
      <c r="S2230" s="33">
        <v>260.91000000000003</v>
      </c>
      <c r="T2230" s="42">
        <v>5.86</v>
      </c>
      <c r="U2230" s="33">
        <v>6.17</v>
      </c>
      <c r="V2230" s="116">
        <v>5.87</v>
      </c>
    </row>
    <row r="2231" spans="1:22" x14ac:dyDescent="0.25">
      <c r="A2231" s="26" t="s">
        <v>2466</v>
      </c>
      <c r="B2231" s="42">
        <v>0.4</v>
      </c>
      <c r="C2231" s="33">
        <v>5</v>
      </c>
      <c r="D2231" s="42">
        <v>4.9000000000000004</v>
      </c>
      <c r="E2231" s="33">
        <v>0</v>
      </c>
      <c r="F2231" s="42">
        <v>1.2</v>
      </c>
      <c r="G2231" s="33">
        <v>1.3</v>
      </c>
      <c r="H2231" s="42">
        <v>0.1</v>
      </c>
      <c r="I2231" s="33">
        <v>0.3</v>
      </c>
      <c r="J2231" s="42">
        <v>0.2</v>
      </c>
      <c r="K2231" s="33">
        <v>0.1</v>
      </c>
      <c r="L2231" s="42">
        <v>0.4</v>
      </c>
      <c r="M2231" s="33">
        <v>0.2</v>
      </c>
      <c r="N2231" s="42">
        <v>0</v>
      </c>
      <c r="O2231" s="33">
        <v>0.1</v>
      </c>
      <c r="P2231" s="42">
        <v>343.33</v>
      </c>
      <c r="Q2231" s="33">
        <v>238.05</v>
      </c>
      <c r="R2231" s="42">
        <v>268.63</v>
      </c>
      <c r="S2231" s="33">
        <v>261.81</v>
      </c>
      <c r="T2231" s="42">
        <v>6.34</v>
      </c>
      <c r="U2231" s="33">
        <v>7.16</v>
      </c>
      <c r="V2231" s="116">
        <v>6.64</v>
      </c>
    </row>
    <row r="2232" spans="1:22" x14ac:dyDescent="0.25">
      <c r="A2232" s="26" t="s">
        <v>560</v>
      </c>
      <c r="B2232" s="42">
        <v>1.1000000000000001</v>
      </c>
      <c r="C2232" s="33">
        <v>8.1</v>
      </c>
      <c r="D2232" s="42">
        <v>5.5</v>
      </c>
      <c r="E2232" s="33">
        <v>0.2</v>
      </c>
      <c r="F2232" s="42">
        <v>1.5</v>
      </c>
      <c r="G2232" s="33">
        <v>1.6</v>
      </c>
      <c r="H2232" s="42">
        <v>0.1</v>
      </c>
      <c r="I2232" s="33">
        <v>0.8</v>
      </c>
      <c r="J2232" s="42">
        <v>0.3</v>
      </c>
      <c r="K2232" s="33">
        <v>0.1</v>
      </c>
      <c r="L2232" s="42">
        <v>0.4</v>
      </c>
      <c r="M2232" s="33">
        <v>0.3</v>
      </c>
      <c r="N2232" s="42">
        <v>0.1</v>
      </c>
      <c r="O2232" s="33">
        <v>0.2</v>
      </c>
      <c r="P2232" s="42">
        <v>280.83</v>
      </c>
      <c r="Q2232" s="33">
        <v>186.87</v>
      </c>
      <c r="R2232" s="42">
        <v>221.79</v>
      </c>
      <c r="S2232" s="33">
        <v>262.27999999999997</v>
      </c>
      <c r="T2232" s="42">
        <v>9.0299999999999994</v>
      </c>
      <c r="U2232" s="33">
        <v>10.08</v>
      </c>
      <c r="V2232" s="116">
        <v>9.2100000000000009</v>
      </c>
    </row>
    <row r="2233" spans="1:22" x14ac:dyDescent="0.25">
      <c r="A2233" s="26" t="s">
        <v>2467</v>
      </c>
      <c r="B2233" s="42">
        <v>1.2</v>
      </c>
      <c r="C2233" s="33">
        <v>8.4</v>
      </c>
      <c r="D2233" s="42">
        <v>5.5</v>
      </c>
      <c r="E2233" s="33">
        <v>0.3</v>
      </c>
      <c r="F2233" s="42">
        <v>1.7</v>
      </c>
      <c r="G2233" s="33">
        <v>1.6</v>
      </c>
      <c r="H2233" s="42">
        <v>0.1</v>
      </c>
      <c r="I2233" s="33">
        <v>1.1000000000000001</v>
      </c>
      <c r="J2233" s="42">
        <v>0.1</v>
      </c>
      <c r="K2233" s="33">
        <v>0.1</v>
      </c>
      <c r="L2233" s="42">
        <v>0.4</v>
      </c>
      <c r="M2233" s="33">
        <v>0.2</v>
      </c>
      <c r="N2233" s="42">
        <v>0</v>
      </c>
      <c r="O2233" s="33">
        <v>0.2</v>
      </c>
      <c r="P2233" s="42">
        <v>285.58</v>
      </c>
      <c r="Q2233" s="33">
        <v>186.44</v>
      </c>
      <c r="R2233" s="42">
        <v>224.87</v>
      </c>
      <c r="S2233" s="33">
        <v>262.22000000000003</v>
      </c>
      <c r="T2233" s="42">
        <v>9.35</v>
      </c>
      <c r="U2233" s="33">
        <v>10.89</v>
      </c>
      <c r="V2233" s="116">
        <v>9.74</v>
      </c>
    </row>
    <row r="2234" spans="1:22" x14ac:dyDescent="0.25">
      <c r="A2234" s="26" t="s">
        <v>2468</v>
      </c>
      <c r="B2234" s="42">
        <v>0.5</v>
      </c>
      <c r="C2234" s="33">
        <v>5</v>
      </c>
      <c r="D2234" s="42">
        <v>4.5</v>
      </c>
      <c r="E2234" s="33">
        <v>0.1</v>
      </c>
      <c r="F2234" s="42">
        <v>1.3</v>
      </c>
      <c r="G2234" s="33">
        <v>1.3</v>
      </c>
      <c r="H2234" s="42">
        <v>0.1</v>
      </c>
      <c r="I2234" s="33">
        <v>0.8</v>
      </c>
      <c r="J2234" s="42">
        <v>0.3</v>
      </c>
      <c r="K2234" s="33">
        <v>0.1</v>
      </c>
      <c r="L2234" s="42">
        <v>0.1</v>
      </c>
      <c r="M2234" s="33">
        <v>0.3</v>
      </c>
      <c r="N2234" s="42">
        <v>0</v>
      </c>
      <c r="O2234" s="33">
        <v>0.2</v>
      </c>
      <c r="P2234" s="42">
        <v>363.84</v>
      </c>
      <c r="Q2234" s="33">
        <v>249.88</v>
      </c>
      <c r="R2234" s="42">
        <v>281.68</v>
      </c>
      <c r="S2234" s="33">
        <v>261.3</v>
      </c>
      <c r="T2234" s="42">
        <v>6.5</v>
      </c>
      <c r="U2234" s="33">
        <v>7.27</v>
      </c>
      <c r="V2234" s="116">
        <v>6.85</v>
      </c>
    </row>
    <row r="2235" spans="1:22" x14ac:dyDescent="0.25">
      <c r="A2235" s="26" t="s">
        <v>561</v>
      </c>
      <c r="B2235" s="42">
        <v>0.6</v>
      </c>
      <c r="C2235" s="33">
        <v>4.8</v>
      </c>
      <c r="D2235" s="42">
        <v>4.3</v>
      </c>
      <c r="E2235" s="33">
        <v>0.2</v>
      </c>
      <c r="F2235" s="42">
        <v>1.2</v>
      </c>
      <c r="G2235" s="33">
        <v>1.2</v>
      </c>
      <c r="H2235" s="42">
        <v>0.1</v>
      </c>
      <c r="I2235" s="33">
        <v>0.4</v>
      </c>
      <c r="J2235" s="42">
        <v>0.1</v>
      </c>
      <c r="K2235" s="33">
        <v>0.1</v>
      </c>
      <c r="L2235" s="42">
        <v>0.4</v>
      </c>
      <c r="M2235" s="33">
        <v>0.3</v>
      </c>
      <c r="N2235" s="42">
        <v>0</v>
      </c>
      <c r="O2235" s="33">
        <v>0.2</v>
      </c>
      <c r="P2235" s="42">
        <v>356.46</v>
      </c>
      <c r="Q2235" s="33">
        <v>248.42</v>
      </c>
      <c r="R2235" s="42">
        <v>281.91000000000003</v>
      </c>
      <c r="S2235" s="33">
        <v>262</v>
      </c>
      <c r="T2235" s="42">
        <v>6.08</v>
      </c>
      <c r="U2235" s="33">
        <v>6.93</v>
      </c>
      <c r="V2235" s="116">
        <v>6.28</v>
      </c>
    </row>
    <row r="2236" spans="1:22" x14ac:dyDescent="0.25">
      <c r="A2236" s="26" t="s">
        <v>2469</v>
      </c>
      <c r="B2236" s="42">
        <v>0.7</v>
      </c>
      <c r="C2236" s="33">
        <v>5.5</v>
      </c>
      <c r="D2236" s="42">
        <v>4.9000000000000004</v>
      </c>
      <c r="E2236" s="33">
        <v>0.1</v>
      </c>
      <c r="F2236" s="42">
        <v>1.3</v>
      </c>
      <c r="G2236" s="33">
        <v>1</v>
      </c>
      <c r="H2236" s="42">
        <v>0.1</v>
      </c>
      <c r="I2236" s="33">
        <v>0.8</v>
      </c>
      <c r="J2236" s="42">
        <v>0.2</v>
      </c>
      <c r="K2236" s="33">
        <v>0.1</v>
      </c>
      <c r="L2236" s="42">
        <v>0.4</v>
      </c>
      <c r="M2236" s="33">
        <v>0.2</v>
      </c>
      <c r="N2236" s="42">
        <v>0</v>
      </c>
      <c r="O2236" s="33">
        <v>0.2</v>
      </c>
      <c r="P2236" s="42">
        <v>346.78</v>
      </c>
      <c r="Q2236" s="33">
        <v>241.93</v>
      </c>
      <c r="R2236" s="42">
        <v>273.32</v>
      </c>
      <c r="S2236" s="33">
        <v>262.74</v>
      </c>
      <c r="T2236" s="42">
        <v>6.88</v>
      </c>
      <c r="U2236" s="33">
        <v>7.84</v>
      </c>
      <c r="V2236" s="116">
        <v>7.1</v>
      </c>
    </row>
    <row r="2237" spans="1:22" x14ac:dyDescent="0.25">
      <c r="A2237" s="26" t="s">
        <v>2470</v>
      </c>
      <c r="B2237" s="42">
        <v>0.5</v>
      </c>
      <c r="C2237" s="33">
        <v>4.7</v>
      </c>
      <c r="D2237" s="42">
        <v>4.5999999999999996</v>
      </c>
      <c r="E2237" s="33">
        <v>0.1</v>
      </c>
      <c r="F2237" s="42">
        <v>1.3</v>
      </c>
      <c r="G2237" s="33">
        <v>1.1000000000000001</v>
      </c>
      <c r="H2237" s="42">
        <v>0.1</v>
      </c>
      <c r="I2237" s="33">
        <v>0.9</v>
      </c>
      <c r="J2237" s="42">
        <v>0.4</v>
      </c>
      <c r="K2237" s="33">
        <v>0.1</v>
      </c>
      <c r="L2237" s="42">
        <v>0.4</v>
      </c>
      <c r="M2237" s="33">
        <v>0.3</v>
      </c>
      <c r="N2237" s="42">
        <v>0.1</v>
      </c>
      <c r="O2237" s="33">
        <v>0.2</v>
      </c>
      <c r="P2237" s="42">
        <v>345.84</v>
      </c>
      <c r="Q2237" s="33">
        <v>240.69</v>
      </c>
      <c r="R2237" s="42">
        <v>274.58</v>
      </c>
      <c r="S2237" s="33">
        <v>262.79000000000002</v>
      </c>
      <c r="T2237" s="42">
        <v>6.18</v>
      </c>
      <c r="U2237" s="33">
        <v>7</v>
      </c>
      <c r="V2237" s="116">
        <v>6.57</v>
      </c>
    </row>
    <row r="2238" spans="1:22" x14ac:dyDescent="0.25">
      <c r="A2238" s="26" t="s">
        <v>562</v>
      </c>
      <c r="B2238" s="42">
        <v>0.5</v>
      </c>
      <c r="C2238" s="33">
        <v>4.5</v>
      </c>
      <c r="D2238" s="42">
        <v>4.5999999999999996</v>
      </c>
      <c r="E2238" s="33">
        <v>0.1</v>
      </c>
      <c r="F2238" s="42">
        <v>1.3</v>
      </c>
      <c r="G2238" s="33">
        <v>1.1000000000000001</v>
      </c>
      <c r="H2238" s="42">
        <v>0.1</v>
      </c>
      <c r="I2238" s="33">
        <v>0.4</v>
      </c>
      <c r="J2238" s="42">
        <v>0.3</v>
      </c>
      <c r="K2238" s="33">
        <v>0.1</v>
      </c>
      <c r="L2238" s="42">
        <v>0.5</v>
      </c>
      <c r="M2238" s="33">
        <v>0.2</v>
      </c>
      <c r="N2238" s="42">
        <v>0.1</v>
      </c>
      <c r="O2238" s="33">
        <v>0.1</v>
      </c>
      <c r="P2238" s="42">
        <v>344.45</v>
      </c>
      <c r="Q2238" s="33">
        <v>237.04</v>
      </c>
      <c r="R2238" s="42">
        <v>263.52</v>
      </c>
      <c r="S2238" s="33">
        <v>263.44</v>
      </c>
      <c r="T2238" s="42">
        <v>5.89</v>
      </c>
      <c r="U2238" s="33">
        <v>6.66</v>
      </c>
      <c r="V2238" s="116">
        <v>6.45</v>
      </c>
    </row>
    <row r="2239" spans="1:22" x14ac:dyDescent="0.25">
      <c r="A2239" s="26" t="s">
        <v>2471</v>
      </c>
      <c r="B2239" s="42">
        <v>0.5</v>
      </c>
      <c r="C2239" s="33">
        <v>6.5</v>
      </c>
      <c r="D2239" s="42">
        <v>5.8</v>
      </c>
      <c r="E2239" s="33">
        <v>0.1</v>
      </c>
      <c r="F2239" s="42">
        <v>1.4</v>
      </c>
      <c r="G2239" s="33">
        <v>1.6</v>
      </c>
      <c r="H2239" s="42">
        <v>0.2</v>
      </c>
      <c r="I2239" s="33">
        <v>0.8</v>
      </c>
      <c r="J2239" s="42">
        <v>0.6</v>
      </c>
      <c r="K2239" s="33">
        <v>0.2</v>
      </c>
      <c r="L2239" s="42">
        <v>0.6</v>
      </c>
      <c r="M2239" s="33">
        <v>0.4</v>
      </c>
      <c r="N2239" s="42">
        <v>0</v>
      </c>
      <c r="O2239" s="33">
        <v>0.2</v>
      </c>
      <c r="P2239" s="42">
        <v>270.26</v>
      </c>
      <c r="Q2239" s="33">
        <v>178.88</v>
      </c>
      <c r="R2239" s="42">
        <v>214.91</v>
      </c>
      <c r="S2239" s="33">
        <v>264.39999999999998</v>
      </c>
      <c r="T2239" s="42">
        <v>7.82</v>
      </c>
      <c r="U2239" s="33">
        <v>8.73</v>
      </c>
      <c r="V2239" s="116">
        <v>8.76</v>
      </c>
    </row>
    <row r="2240" spans="1:22" x14ac:dyDescent="0.25">
      <c r="A2240" s="26" t="s">
        <v>2472</v>
      </c>
      <c r="B2240" s="42">
        <v>1.1000000000000001</v>
      </c>
      <c r="C2240" s="33">
        <v>9.6</v>
      </c>
      <c r="D2240" s="42">
        <v>7</v>
      </c>
      <c r="E2240" s="33">
        <v>0.3</v>
      </c>
      <c r="F2240" s="42">
        <v>1.9</v>
      </c>
      <c r="G2240" s="33">
        <v>2.4</v>
      </c>
      <c r="H2240" s="42">
        <v>0.1</v>
      </c>
      <c r="I2240" s="33">
        <v>1.3</v>
      </c>
      <c r="J2240" s="42">
        <v>0.4</v>
      </c>
      <c r="K2240" s="33">
        <v>0.1</v>
      </c>
      <c r="L2240" s="42">
        <v>0.6</v>
      </c>
      <c r="M2240" s="33">
        <v>0.4</v>
      </c>
      <c r="N2240" s="42">
        <v>0.1</v>
      </c>
      <c r="O2240" s="33">
        <v>0.3</v>
      </c>
      <c r="P2240" s="42">
        <v>247.17</v>
      </c>
      <c r="Q2240" s="33">
        <v>163.88</v>
      </c>
      <c r="R2240" s="42">
        <v>198.34</v>
      </c>
      <c r="S2240" s="33">
        <v>264.83</v>
      </c>
      <c r="T2240" s="42">
        <v>10.7</v>
      </c>
      <c r="U2240" s="33">
        <v>12.56</v>
      </c>
      <c r="V2240" s="116">
        <v>11.69</v>
      </c>
    </row>
    <row r="2241" spans="1:22" x14ac:dyDescent="0.25">
      <c r="A2241" s="26" t="s">
        <v>563</v>
      </c>
      <c r="B2241" s="42">
        <v>0.3</v>
      </c>
      <c r="C2241" s="33">
        <v>2.2000000000000002</v>
      </c>
      <c r="D2241" s="42">
        <v>3.7</v>
      </c>
      <c r="E2241" s="33">
        <v>0.1</v>
      </c>
      <c r="F2241" s="42">
        <v>1</v>
      </c>
      <c r="G2241" s="33">
        <v>0.6</v>
      </c>
      <c r="H2241" s="42">
        <v>0.1</v>
      </c>
      <c r="I2241" s="33">
        <v>1</v>
      </c>
      <c r="J2241" s="42">
        <v>0.7</v>
      </c>
      <c r="K2241" s="33">
        <v>0.2</v>
      </c>
      <c r="L2241" s="42">
        <v>0.6</v>
      </c>
      <c r="M2241" s="33">
        <v>0.2</v>
      </c>
      <c r="N2241" s="42">
        <v>0</v>
      </c>
      <c r="O2241" s="33">
        <v>0</v>
      </c>
      <c r="P2241" s="42">
        <v>368.11</v>
      </c>
      <c r="Q2241" s="33">
        <v>252.69</v>
      </c>
      <c r="R2241" s="42">
        <v>293.41000000000003</v>
      </c>
      <c r="S2241" s="33">
        <v>262.93</v>
      </c>
      <c r="T2241" s="42">
        <v>4.49</v>
      </c>
      <c r="U2241" s="33">
        <v>5.15</v>
      </c>
      <c r="V2241" s="116">
        <v>5.0599999999999996</v>
      </c>
    </row>
    <row r="2242" spans="1:22" x14ac:dyDescent="0.25">
      <c r="A2242" s="26" t="s">
        <v>2473</v>
      </c>
      <c r="B2242" s="42">
        <v>0.5</v>
      </c>
      <c r="C2242" s="33">
        <v>4.2</v>
      </c>
      <c r="D2242" s="42">
        <v>4.4000000000000004</v>
      </c>
      <c r="E2242" s="33">
        <v>0.1</v>
      </c>
      <c r="F2242" s="42">
        <v>1.3</v>
      </c>
      <c r="G2242" s="33">
        <v>1</v>
      </c>
      <c r="H2242" s="42">
        <v>0.1</v>
      </c>
      <c r="I2242" s="33">
        <v>0.5</v>
      </c>
      <c r="J2242" s="42">
        <v>0.3</v>
      </c>
      <c r="K2242" s="33">
        <v>0.1</v>
      </c>
      <c r="L2242" s="42">
        <v>0.5</v>
      </c>
      <c r="M2242" s="33">
        <v>0.3</v>
      </c>
      <c r="N2242" s="42">
        <v>0</v>
      </c>
      <c r="O2242" s="33">
        <v>0.1</v>
      </c>
      <c r="P2242" s="42">
        <v>361.74</v>
      </c>
      <c r="Q2242" s="33">
        <v>235.79</v>
      </c>
      <c r="R2242" s="42">
        <v>276.97000000000003</v>
      </c>
      <c r="S2242" s="33">
        <v>262.77999999999997</v>
      </c>
      <c r="T2242" s="42">
        <v>5.46</v>
      </c>
      <c r="U2242" s="33">
        <v>6.19</v>
      </c>
      <c r="V2242" s="116">
        <v>6.03</v>
      </c>
    </row>
    <row r="2243" spans="1:22" x14ac:dyDescent="0.25">
      <c r="A2243" s="26" t="s">
        <v>2474</v>
      </c>
      <c r="B2243" s="42">
        <v>0.7</v>
      </c>
      <c r="C2243" s="33">
        <v>6.6</v>
      </c>
      <c r="D2243" s="42">
        <v>5.8</v>
      </c>
      <c r="E2243" s="33">
        <v>0.1</v>
      </c>
      <c r="F2243" s="42">
        <v>1.6</v>
      </c>
      <c r="G2243" s="33">
        <v>1.7</v>
      </c>
      <c r="H2243" s="42">
        <v>0.1</v>
      </c>
      <c r="I2243" s="33">
        <v>1.1000000000000001</v>
      </c>
      <c r="J2243" s="42">
        <v>0.3</v>
      </c>
      <c r="K2243" s="33">
        <v>0.1</v>
      </c>
      <c r="L2243" s="42">
        <v>0.4</v>
      </c>
      <c r="M2243" s="33">
        <v>0.2</v>
      </c>
      <c r="N2243" s="42">
        <v>0</v>
      </c>
      <c r="O2243" s="33">
        <v>0.2</v>
      </c>
      <c r="P2243" s="42">
        <v>317.73</v>
      </c>
      <c r="Q2243" s="33">
        <v>223.93</v>
      </c>
      <c r="R2243" s="42">
        <v>253.16</v>
      </c>
      <c r="S2243" s="33">
        <v>264.16000000000003</v>
      </c>
      <c r="T2243" s="42">
        <v>7.64</v>
      </c>
      <c r="U2243" s="33">
        <v>8.77</v>
      </c>
      <c r="V2243" s="116">
        <v>8.34</v>
      </c>
    </row>
    <row r="2244" spans="1:22" x14ac:dyDescent="0.25">
      <c r="A2244" s="26" t="s">
        <v>564</v>
      </c>
      <c r="B2244" s="42">
        <v>0.6</v>
      </c>
      <c r="C2244" s="33">
        <v>5.3</v>
      </c>
      <c r="D2244" s="42">
        <v>5.0999999999999996</v>
      </c>
      <c r="E2244" s="33">
        <v>0.1</v>
      </c>
      <c r="F2244" s="42">
        <v>1.4</v>
      </c>
      <c r="G2244" s="33">
        <v>1.4</v>
      </c>
      <c r="H2244" s="42">
        <v>0</v>
      </c>
      <c r="I2244" s="33">
        <v>0.7</v>
      </c>
      <c r="J2244" s="42">
        <v>0.3</v>
      </c>
      <c r="K2244" s="33">
        <v>0.1</v>
      </c>
      <c r="L2244" s="42">
        <v>0.4</v>
      </c>
      <c r="M2244" s="33">
        <v>0.2</v>
      </c>
      <c r="N2244" s="42">
        <v>0</v>
      </c>
      <c r="O2244" s="33">
        <v>0.1</v>
      </c>
      <c r="P2244" s="42">
        <v>327.44</v>
      </c>
      <c r="Q2244" s="33">
        <v>228.4</v>
      </c>
      <c r="R2244" s="42">
        <v>257.16000000000003</v>
      </c>
      <c r="S2244" s="33">
        <v>264.52999999999997</v>
      </c>
      <c r="T2244" s="42">
        <v>6.95</v>
      </c>
      <c r="U2244" s="33">
        <v>7.9</v>
      </c>
      <c r="V2244" s="116">
        <v>7.53</v>
      </c>
    </row>
    <row r="2245" spans="1:22" x14ac:dyDescent="0.25">
      <c r="A2245" s="26" t="s">
        <v>2475</v>
      </c>
      <c r="B2245" s="42">
        <v>0.7</v>
      </c>
      <c r="C2245" s="33">
        <v>5.3</v>
      </c>
      <c r="D2245" s="42">
        <v>5</v>
      </c>
      <c r="E2245" s="33">
        <v>0.1</v>
      </c>
      <c r="F2245" s="42">
        <v>1.5</v>
      </c>
      <c r="G2245" s="33">
        <v>1</v>
      </c>
      <c r="H2245" s="42">
        <v>0</v>
      </c>
      <c r="I2245" s="33">
        <v>0.6</v>
      </c>
      <c r="J2245" s="42">
        <v>0.4</v>
      </c>
      <c r="K2245" s="33">
        <v>0.1</v>
      </c>
      <c r="L2245" s="42">
        <v>0.4</v>
      </c>
      <c r="M2245" s="33">
        <v>0.2</v>
      </c>
      <c r="N2245" s="42">
        <v>0</v>
      </c>
      <c r="O2245" s="33">
        <v>0.2</v>
      </c>
      <c r="P2245" s="42">
        <v>332.67</v>
      </c>
      <c r="Q2245" s="33">
        <v>233.14</v>
      </c>
      <c r="R2245" s="42">
        <v>258.95</v>
      </c>
      <c r="S2245" s="33">
        <v>264.27</v>
      </c>
      <c r="T2245" s="42">
        <v>6.89</v>
      </c>
      <c r="U2245" s="33">
        <v>7.77</v>
      </c>
      <c r="V2245" s="116">
        <v>7.42</v>
      </c>
    </row>
    <row r="2246" spans="1:22" x14ac:dyDescent="0.25">
      <c r="A2246" s="26" t="s">
        <v>2476</v>
      </c>
      <c r="B2246" s="42">
        <v>0.6</v>
      </c>
      <c r="C2246" s="33">
        <v>4.7</v>
      </c>
      <c r="D2246" s="42">
        <v>5.0999999999999996</v>
      </c>
      <c r="E2246" s="33">
        <v>0.1</v>
      </c>
      <c r="F2246" s="42">
        <v>1.2</v>
      </c>
      <c r="G2246" s="33">
        <v>1.5</v>
      </c>
      <c r="H2246" s="42">
        <v>0.1</v>
      </c>
      <c r="I2246" s="33">
        <v>0.7</v>
      </c>
      <c r="J2246" s="42">
        <v>0.6</v>
      </c>
      <c r="K2246" s="33">
        <v>0.1</v>
      </c>
      <c r="L2246" s="42">
        <v>0.6</v>
      </c>
      <c r="M2246" s="33">
        <v>0.3</v>
      </c>
      <c r="N2246" s="42">
        <v>0</v>
      </c>
      <c r="O2246" s="33">
        <v>0.2</v>
      </c>
      <c r="P2246" s="42">
        <v>324.93</v>
      </c>
      <c r="Q2246" s="33">
        <v>220.4</v>
      </c>
      <c r="R2246" s="42">
        <v>257.70999999999998</v>
      </c>
      <c r="S2246" s="33">
        <v>264.25</v>
      </c>
      <c r="T2246" s="42">
        <v>6.42</v>
      </c>
      <c r="U2246" s="33">
        <v>7.2</v>
      </c>
      <c r="V2246" s="116">
        <v>6.93</v>
      </c>
    </row>
    <row r="2247" spans="1:22" x14ac:dyDescent="0.25">
      <c r="A2247" s="26" t="s">
        <v>565</v>
      </c>
      <c r="B2247" s="42">
        <v>0.5</v>
      </c>
      <c r="C2247" s="33">
        <v>4.7</v>
      </c>
      <c r="D2247" s="42">
        <v>5</v>
      </c>
      <c r="E2247" s="33">
        <v>0</v>
      </c>
      <c r="F2247" s="42">
        <v>1.2</v>
      </c>
      <c r="G2247" s="33">
        <v>1.3</v>
      </c>
      <c r="H2247" s="42">
        <v>0.1</v>
      </c>
      <c r="I2247" s="33">
        <v>0.5</v>
      </c>
      <c r="J2247" s="42">
        <v>0.7</v>
      </c>
      <c r="K2247" s="33">
        <v>0</v>
      </c>
      <c r="L2247" s="42">
        <v>0.6</v>
      </c>
      <c r="M2247" s="33">
        <v>0.3</v>
      </c>
      <c r="N2247" s="42">
        <v>0</v>
      </c>
      <c r="O2247" s="33">
        <v>0.2</v>
      </c>
      <c r="P2247" s="42">
        <v>334.82</v>
      </c>
      <c r="Q2247" s="33">
        <v>233.92</v>
      </c>
      <c r="R2247" s="42">
        <v>274.87</v>
      </c>
      <c r="S2247" s="33">
        <v>264.58999999999997</v>
      </c>
      <c r="T2247" s="42">
        <v>6.02</v>
      </c>
      <c r="U2247" s="33">
        <v>6.94</v>
      </c>
      <c r="V2247" s="116">
        <v>6.6</v>
      </c>
    </row>
    <row r="2248" spans="1:22" x14ac:dyDescent="0.25">
      <c r="A2248" s="26" t="s">
        <v>2477</v>
      </c>
      <c r="B2248" s="42">
        <v>0.7</v>
      </c>
      <c r="C2248" s="33">
        <v>4.9000000000000004</v>
      </c>
      <c r="D2248" s="42">
        <v>4.5999999999999996</v>
      </c>
      <c r="E2248" s="33">
        <v>0</v>
      </c>
      <c r="F2248" s="42">
        <v>1.1000000000000001</v>
      </c>
      <c r="G2248" s="33">
        <v>1.3</v>
      </c>
      <c r="H2248" s="42">
        <v>0.2</v>
      </c>
      <c r="I2248" s="33">
        <v>0.6</v>
      </c>
      <c r="J2248" s="42">
        <v>0.6</v>
      </c>
      <c r="K2248" s="33">
        <v>0.3</v>
      </c>
      <c r="L2248" s="42">
        <v>0.5</v>
      </c>
      <c r="M2248" s="33">
        <v>0.3</v>
      </c>
      <c r="N2248" s="42">
        <v>0.1</v>
      </c>
      <c r="O2248" s="33">
        <v>0.1</v>
      </c>
      <c r="P2248" s="42">
        <v>340.66</v>
      </c>
      <c r="Q2248" s="33">
        <v>235.19</v>
      </c>
      <c r="R2248" s="42">
        <v>270.7</v>
      </c>
      <c r="S2248" s="33">
        <v>264.89</v>
      </c>
      <c r="T2248" s="42">
        <v>6.13</v>
      </c>
      <c r="U2248" s="33">
        <v>7</v>
      </c>
      <c r="V2248" s="116">
        <v>6.71</v>
      </c>
    </row>
    <row r="2249" spans="1:22" x14ac:dyDescent="0.25">
      <c r="A2249" s="26" t="s">
        <v>2478</v>
      </c>
      <c r="B2249" s="42">
        <v>0.8</v>
      </c>
      <c r="C2249" s="33">
        <v>5.7</v>
      </c>
      <c r="D2249" s="42">
        <v>5.2</v>
      </c>
      <c r="E2249" s="33">
        <v>0.1</v>
      </c>
      <c r="F2249" s="42">
        <v>1.2</v>
      </c>
      <c r="G2249" s="33">
        <v>1.3</v>
      </c>
      <c r="H2249" s="42">
        <v>0.2</v>
      </c>
      <c r="I2249" s="33">
        <v>0.6</v>
      </c>
      <c r="J2249" s="42">
        <v>0.4</v>
      </c>
      <c r="K2249" s="33">
        <v>0.2</v>
      </c>
      <c r="L2249" s="42">
        <v>0.5</v>
      </c>
      <c r="M2249" s="33">
        <v>0.3</v>
      </c>
      <c r="N2249" s="42">
        <v>0</v>
      </c>
      <c r="O2249" s="33">
        <v>0.1</v>
      </c>
      <c r="P2249" s="42">
        <v>334.46</v>
      </c>
      <c r="Q2249" s="33">
        <v>230.64</v>
      </c>
      <c r="R2249" s="42">
        <v>264.83</v>
      </c>
      <c r="S2249" s="33">
        <v>265.61</v>
      </c>
      <c r="T2249" s="42">
        <v>6.71</v>
      </c>
      <c r="U2249" s="33">
        <v>7.63</v>
      </c>
      <c r="V2249" s="116">
        <v>7.33</v>
      </c>
    </row>
    <row r="2250" spans="1:22" x14ac:dyDescent="0.25">
      <c r="A2250" s="26" t="s">
        <v>566</v>
      </c>
      <c r="B2250" s="42">
        <v>0.6</v>
      </c>
      <c r="C2250" s="33">
        <v>5.3</v>
      </c>
      <c r="D2250" s="42">
        <v>4.9000000000000004</v>
      </c>
      <c r="E2250" s="33">
        <v>0.1</v>
      </c>
      <c r="F2250" s="42">
        <v>1.4</v>
      </c>
      <c r="G2250" s="33">
        <v>1.1000000000000001</v>
      </c>
      <c r="H2250" s="42">
        <v>0.1</v>
      </c>
      <c r="I2250" s="33">
        <v>0.8</v>
      </c>
      <c r="J2250" s="42">
        <v>0.6</v>
      </c>
      <c r="K2250" s="33">
        <v>0.1</v>
      </c>
      <c r="L2250" s="42">
        <v>0.5</v>
      </c>
      <c r="M2250" s="33">
        <v>0.2</v>
      </c>
      <c r="N2250" s="42">
        <v>0</v>
      </c>
      <c r="O2250" s="33">
        <v>0.2</v>
      </c>
      <c r="P2250" s="42">
        <v>323.63</v>
      </c>
      <c r="Q2250" s="33">
        <v>223.55</v>
      </c>
      <c r="R2250" s="42">
        <v>260.61</v>
      </c>
      <c r="S2250" s="33">
        <v>265.52</v>
      </c>
      <c r="T2250" s="42">
        <v>6.79</v>
      </c>
      <c r="U2250" s="33">
        <v>7.76</v>
      </c>
      <c r="V2250" s="116">
        <v>7.35</v>
      </c>
    </row>
    <row r="2251" spans="1:22" x14ac:dyDescent="0.25">
      <c r="A2251" s="26" t="s">
        <v>2479</v>
      </c>
      <c r="B2251" s="42">
        <v>0.5</v>
      </c>
      <c r="C2251" s="33">
        <v>5.6</v>
      </c>
      <c r="D2251" s="42">
        <v>5</v>
      </c>
      <c r="E2251" s="33">
        <v>0</v>
      </c>
      <c r="F2251" s="42">
        <v>1.3</v>
      </c>
      <c r="G2251" s="33">
        <v>1.4</v>
      </c>
      <c r="H2251" s="42">
        <v>0.1</v>
      </c>
      <c r="I2251" s="33">
        <v>0.3</v>
      </c>
      <c r="J2251" s="42">
        <v>0.4</v>
      </c>
      <c r="K2251" s="33">
        <v>0.1</v>
      </c>
      <c r="L2251" s="42">
        <v>0.5</v>
      </c>
      <c r="M2251" s="33">
        <v>0.3</v>
      </c>
      <c r="N2251" s="42">
        <v>0</v>
      </c>
      <c r="O2251" s="33">
        <v>0.2</v>
      </c>
      <c r="P2251" s="42">
        <v>356.88</v>
      </c>
      <c r="Q2251" s="33">
        <v>246.32</v>
      </c>
      <c r="R2251" s="42">
        <v>285.69</v>
      </c>
      <c r="S2251" s="33">
        <v>265.3</v>
      </c>
      <c r="T2251" s="42">
        <v>6.69</v>
      </c>
      <c r="U2251" s="33">
        <v>7.56</v>
      </c>
      <c r="V2251" s="116">
        <v>7.3</v>
      </c>
    </row>
    <row r="2252" spans="1:22" x14ac:dyDescent="0.25">
      <c r="A2252" s="26" t="s">
        <v>2480</v>
      </c>
      <c r="B2252" s="42">
        <v>0.6</v>
      </c>
      <c r="C2252" s="33">
        <v>5.5</v>
      </c>
      <c r="D2252" s="42">
        <v>5.6</v>
      </c>
      <c r="E2252" s="33">
        <v>0.1</v>
      </c>
      <c r="F2252" s="42">
        <v>1.3</v>
      </c>
      <c r="G2252" s="33">
        <v>1.1000000000000001</v>
      </c>
      <c r="H2252" s="42">
        <v>0.2</v>
      </c>
      <c r="I2252" s="33">
        <v>0.8</v>
      </c>
      <c r="J2252" s="42">
        <v>0.9</v>
      </c>
      <c r="K2252" s="33">
        <v>0.1</v>
      </c>
      <c r="L2252" s="42">
        <v>0.6</v>
      </c>
      <c r="M2252" s="33">
        <v>0.3</v>
      </c>
      <c r="N2252" s="42">
        <v>0.1</v>
      </c>
      <c r="O2252" s="33">
        <v>0.2</v>
      </c>
      <c r="P2252" s="42">
        <v>307.76</v>
      </c>
      <c r="Q2252" s="33">
        <v>210.68</v>
      </c>
      <c r="R2252" s="42">
        <v>246.51</v>
      </c>
      <c r="S2252" s="33">
        <v>266.45</v>
      </c>
      <c r="T2252" s="42">
        <v>6.7</v>
      </c>
      <c r="U2252" s="33">
        <v>7.72</v>
      </c>
      <c r="V2252" s="116">
        <v>7.21</v>
      </c>
    </row>
    <row r="2253" spans="1:22" x14ac:dyDescent="0.25">
      <c r="A2253" s="26" t="s">
        <v>567</v>
      </c>
      <c r="B2253" s="42">
        <v>0.6</v>
      </c>
      <c r="C2253" s="33">
        <v>6.2</v>
      </c>
      <c r="D2253" s="42">
        <v>5.5</v>
      </c>
      <c r="E2253" s="33">
        <v>0.1</v>
      </c>
      <c r="F2253" s="42">
        <v>1.4</v>
      </c>
      <c r="G2253" s="33">
        <v>1.4</v>
      </c>
      <c r="H2253" s="42">
        <v>0.1</v>
      </c>
      <c r="I2253" s="33">
        <v>1.3</v>
      </c>
      <c r="J2253" s="42">
        <v>1.3</v>
      </c>
      <c r="K2253" s="33">
        <v>0.2</v>
      </c>
      <c r="L2253" s="42">
        <v>0.5</v>
      </c>
      <c r="M2253" s="33">
        <v>0.2</v>
      </c>
      <c r="N2253" s="42">
        <v>0.1</v>
      </c>
      <c r="O2253" s="33">
        <v>0.2</v>
      </c>
      <c r="P2253" s="42">
        <v>322.22000000000003</v>
      </c>
      <c r="Q2253" s="33">
        <v>224.42</v>
      </c>
      <c r="R2253" s="42">
        <v>254.42</v>
      </c>
      <c r="S2253" s="33">
        <v>264.31</v>
      </c>
      <c r="T2253" s="42">
        <v>7.68</v>
      </c>
      <c r="U2253" s="33">
        <v>8.8000000000000007</v>
      </c>
      <c r="V2253" s="116">
        <v>8.11</v>
      </c>
    </row>
    <row r="2254" spans="1:22" x14ac:dyDescent="0.25">
      <c r="A2254" s="26" t="s">
        <v>2481</v>
      </c>
      <c r="B2254" s="42">
        <v>0.7</v>
      </c>
      <c r="C2254" s="33">
        <v>4.4000000000000004</v>
      </c>
      <c r="D2254" s="42">
        <v>4.9000000000000004</v>
      </c>
      <c r="E2254" s="33">
        <v>0.1</v>
      </c>
      <c r="F2254" s="42">
        <v>1.2</v>
      </c>
      <c r="G2254" s="33">
        <v>1.3</v>
      </c>
      <c r="H2254" s="42">
        <v>0.2</v>
      </c>
      <c r="I2254" s="33">
        <v>1.2</v>
      </c>
      <c r="J2254" s="42">
        <v>1.3</v>
      </c>
      <c r="K2254" s="33">
        <v>0.2</v>
      </c>
      <c r="L2254" s="42">
        <v>0.6</v>
      </c>
      <c r="M2254" s="33">
        <v>0.2</v>
      </c>
      <c r="N2254" s="42">
        <v>0</v>
      </c>
      <c r="O2254" s="33">
        <v>0.1</v>
      </c>
      <c r="P2254" s="42">
        <v>343.95</v>
      </c>
      <c r="Q2254" s="33">
        <v>233.54</v>
      </c>
      <c r="R2254" s="42">
        <v>269</v>
      </c>
      <c r="S2254" s="33">
        <v>263.89</v>
      </c>
      <c r="T2254" s="42">
        <v>6.23</v>
      </c>
      <c r="U2254" s="33">
        <v>7.23</v>
      </c>
      <c r="V2254" s="116">
        <v>7.01</v>
      </c>
    </row>
    <row r="2255" spans="1:22" x14ac:dyDescent="0.25">
      <c r="A2255" s="26" t="s">
        <v>2482</v>
      </c>
      <c r="B2255" s="42">
        <v>0.5</v>
      </c>
      <c r="C2255" s="33">
        <v>4.3</v>
      </c>
      <c r="D2255" s="42">
        <v>4.8</v>
      </c>
      <c r="E2255" s="33">
        <v>0.1</v>
      </c>
      <c r="F2255" s="42">
        <v>1.2</v>
      </c>
      <c r="G2255" s="33">
        <v>1.2</v>
      </c>
      <c r="H2255" s="42">
        <v>0.2</v>
      </c>
      <c r="I2255" s="33">
        <v>1.8</v>
      </c>
      <c r="J2255" s="42">
        <v>1.6</v>
      </c>
      <c r="K2255" s="33">
        <v>0.2</v>
      </c>
      <c r="L2255" s="42">
        <v>0.7</v>
      </c>
      <c r="M2255" s="33">
        <v>0.1</v>
      </c>
      <c r="N2255" s="42">
        <v>0</v>
      </c>
      <c r="O2255" s="33">
        <v>0.1</v>
      </c>
      <c r="P2255" s="42">
        <v>329.94</v>
      </c>
      <c r="Q2255" s="33">
        <v>228.6</v>
      </c>
      <c r="R2255" s="42">
        <v>262.24</v>
      </c>
      <c r="S2255" s="33">
        <v>264.60000000000002</v>
      </c>
      <c r="T2255" s="42">
        <v>6.18</v>
      </c>
      <c r="U2255" s="33">
        <v>7.21</v>
      </c>
      <c r="V2255" s="116">
        <v>7</v>
      </c>
    </row>
    <row r="2256" spans="1:22" x14ac:dyDescent="0.25">
      <c r="A2256" s="26" t="s">
        <v>568</v>
      </c>
      <c r="B2256" s="42">
        <v>0.5</v>
      </c>
      <c r="C2256" s="33">
        <v>4.8</v>
      </c>
      <c r="D2256" s="42">
        <v>5</v>
      </c>
      <c r="E2256" s="33">
        <v>0.1</v>
      </c>
      <c r="F2256" s="42">
        <v>1.5</v>
      </c>
      <c r="G2256" s="33">
        <v>1.3</v>
      </c>
      <c r="H2256" s="42">
        <v>0.2</v>
      </c>
      <c r="I2256" s="33">
        <v>2</v>
      </c>
      <c r="J2256" s="42">
        <v>1.6</v>
      </c>
      <c r="K2256" s="33">
        <v>0.3</v>
      </c>
      <c r="L2256" s="42">
        <v>0.5</v>
      </c>
      <c r="M2256" s="33">
        <v>0.2</v>
      </c>
      <c r="N2256" s="42">
        <v>0</v>
      </c>
      <c r="O2256" s="33">
        <v>0.2</v>
      </c>
      <c r="P2256" s="42">
        <v>315.95</v>
      </c>
      <c r="Q2256" s="33">
        <v>221.91</v>
      </c>
      <c r="R2256" s="42">
        <v>254.14</v>
      </c>
      <c r="S2256" s="33">
        <v>265.13</v>
      </c>
      <c r="T2256" s="42">
        <v>6.73</v>
      </c>
      <c r="U2256" s="33">
        <v>7.83</v>
      </c>
      <c r="V2256" s="116">
        <v>7.3</v>
      </c>
    </row>
    <row r="2257" spans="1:22" x14ac:dyDescent="0.25">
      <c r="A2257" s="26" t="s">
        <v>2483</v>
      </c>
      <c r="B2257" s="42">
        <v>0.6</v>
      </c>
      <c r="C2257" s="33">
        <v>4.3</v>
      </c>
      <c r="D2257" s="42">
        <v>4.7</v>
      </c>
      <c r="E2257" s="33">
        <v>0.1</v>
      </c>
      <c r="F2257" s="42">
        <v>1.2</v>
      </c>
      <c r="G2257" s="33">
        <v>1.1000000000000001</v>
      </c>
      <c r="H2257" s="42">
        <v>0.1</v>
      </c>
      <c r="I2257" s="33">
        <v>1.8</v>
      </c>
      <c r="J2257" s="42">
        <v>1.3</v>
      </c>
      <c r="K2257" s="33">
        <v>0.2</v>
      </c>
      <c r="L2257" s="42">
        <v>0.6</v>
      </c>
      <c r="M2257" s="33">
        <v>0.2</v>
      </c>
      <c r="N2257" s="42">
        <v>0</v>
      </c>
      <c r="O2257" s="33">
        <v>0.1</v>
      </c>
      <c r="P2257" s="42">
        <v>323.2</v>
      </c>
      <c r="Q2257" s="33">
        <v>224.4</v>
      </c>
      <c r="R2257" s="42">
        <v>258.11</v>
      </c>
      <c r="S2257" s="33">
        <v>264.67</v>
      </c>
      <c r="T2257" s="42">
        <v>6.23</v>
      </c>
      <c r="U2257" s="33">
        <v>7.22</v>
      </c>
      <c r="V2257" s="116">
        <v>6.85</v>
      </c>
    </row>
    <row r="2258" spans="1:22" x14ac:dyDescent="0.25">
      <c r="A2258" s="26" t="s">
        <v>2484</v>
      </c>
      <c r="B2258" s="42">
        <v>0.5</v>
      </c>
      <c r="C2258" s="33">
        <v>3.7</v>
      </c>
      <c r="D2258" s="42">
        <v>4.0999999999999996</v>
      </c>
      <c r="E2258" s="33">
        <v>0.2</v>
      </c>
      <c r="F2258" s="42">
        <v>1.2</v>
      </c>
      <c r="G2258" s="33">
        <v>1.2</v>
      </c>
      <c r="H2258" s="42">
        <v>0.1</v>
      </c>
      <c r="I2258" s="33">
        <v>1.3</v>
      </c>
      <c r="J2258" s="42">
        <v>1.4</v>
      </c>
      <c r="K2258" s="33">
        <v>0.2</v>
      </c>
      <c r="L2258" s="42">
        <v>0.4</v>
      </c>
      <c r="M2258" s="33">
        <v>0.2</v>
      </c>
      <c r="N2258" s="42">
        <v>0</v>
      </c>
      <c r="O2258" s="33">
        <v>0.2</v>
      </c>
      <c r="P2258" s="42">
        <v>341.36</v>
      </c>
      <c r="Q2258" s="33">
        <v>236.16</v>
      </c>
      <c r="R2258" s="42">
        <v>278.83999999999997</v>
      </c>
      <c r="S2258" s="33">
        <v>264.02</v>
      </c>
      <c r="T2258" s="42">
        <v>5.46</v>
      </c>
      <c r="U2258" s="33">
        <v>6.17</v>
      </c>
      <c r="V2258" s="116">
        <v>5.97</v>
      </c>
    </row>
    <row r="2259" spans="1:22" x14ac:dyDescent="0.25">
      <c r="A2259" s="26" t="s">
        <v>569</v>
      </c>
      <c r="B2259" s="42">
        <v>0.6</v>
      </c>
      <c r="C2259" s="33">
        <v>2.2999999999999998</v>
      </c>
      <c r="D2259" s="42">
        <v>3.6</v>
      </c>
      <c r="E2259" s="33">
        <v>0.1</v>
      </c>
      <c r="F2259" s="42">
        <v>1.2</v>
      </c>
      <c r="G2259" s="33">
        <v>0.9</v>
      </c>
      <c r="H2259" s="42">
        <v>0.3</v>
      </c>
      <c r="I2259" s="33">
        <v>1.8</v>
      </c>
      <c r="J2259" s="42">
        <v>0.9</v>
      </c>
      <c r="K2259" s="33">
        <v>0.2</v>
      </c>
      <c r="L2259" s="42">
        <v>0.1</v>
      </c>
      <c r="M2259" s="33">
        <v>0.1</v>
      </c>
      <c r="N2259" s="42">
        <v>0</v>
      </c>
      <c r="O2259" s="33">
        <v>0.1</v>
      </c>
      <c r="P2259" s="42">
        <v>307.33</v>
      </c>
      <c r="Q2259" s="33">
        <v>215.02</v>
      </c>
      <c r="R2259" s="42">
        <v>250.63</v>
      </c>
      <c r="S2259" s="33">
        <v>265.08999999999997</v>
      </c>
      <c r="T2259" s="42">
        <v>4.4800000000000004</v>
      </c>
      <c r="U2259" s="33">
        <v>5.18</v>
      </c>
      <c r="V2259" s="116">
        <v>4.8099999999999996</v>
      </c>
    </row>
    <row r="2260" spans="1:22" x14ac:dyDescent="0.25">
      <c r="A2260" s="26" t="s">
        <v>2485</v>
      </c>
      <c r="B2260" s="42">
        <v>0.5</v>
      </c>
      <c r="C2260" s="33">
        <v>3.2</v>
      </c>
      <c r="D2260" s="42">
        <v>3.8</v>
      </c>
      <c r="E2260" s="33">
        <v>0.1</v>
      </c>
      <c r="F2260" s="42">
        <v>1.4</v>
      </c>
      <c r="G2260" s="33">
        <v>1</v>
      </c>
      <c r="H2260" s="42">
        <v>0.2</v>
      </c>
      <c r="I2260" s="33">
        <v>1.8</v>
      </c>
      <c r="J2260" s="42">
        <v>1</v>
      </c>
      <c r="K2260" s="33">
        <v>0.2</v>
      </c>
      <c r="L2260" s="42">
        <v>0.3</v>
      </c>
      <c r="M2260" s="33">
        <v>0</v>
      </c>
      <c r="N2260" s="42">
        <v>0.1</v>
      </c>
      <c r="O2260" s="33">
        <v>0.1</v>
      </c>
      <c r="P2260" s="42">
        <v>313.89999999999998</v>
      </c>
      <c r="Q2260" s="33">
        <v>223.19</v>
      </c>
      <c r="R2260" s="42">
        <v>260.95999999999998</v>
      </c>
      <c r="S2260" s="33">
        <v>264.5</v>
      </c>
      <c r="T2260" s="42">
        <v>4.7300000000000004</v>
      </c>
      <c r="U2260" s="33">
        <v>5.49</v>
      </c>
      <c r="V2260" s="116">
        <v>5.29</v>
      </c>
    </row>
    <row r="2261" spans="1:22" x14ac:dyDescent="0.25">
      <c r="A2261" s="26" t="s">
        <v>2486</v>
      </c>
      <c r="B2261" s="42">
        <v>0.8</v>
      </c>
      <c r="C2261" s="33">
        <v>4.9000000000000004</v>
      </c>
      <c r="D2261" s="42">
        <v>5</v>
      </c>
      <c r="E2261" s="33">
        <v>0</v>
      </c>
      <c r="F2261" s="42">
        <v>1.1000000000000001</v>
      </c>
      <c r="G2261" s="33">
        <v>1.4</v>
      </c>
      <c r="H2261" s="42">
        <v>0.3</v>
      </c>
      <c r="I2261" s="33">
        <v>1.5</v>
      </c>
      <c r="J2261" s="42">
        <v>1.4</v>
      </c>
      <c r="K2261" s="33">
        <v>0.3</v>
      </c>
      <c r="L2261" s="42">
        <v>0.4</v>
      </c>
      <c r="M2261" s="33">
        <v>0.2</v>
      </c>
      <c r="N2261" s="42">
        <v>0</v>
      </c>
      <c r="O2261" s="33">
        <v>0.2</v>
      </c>
      <c r="P2261" s="42">
        <v>342.86</v>
      </c>
      <c r="Q2261" s="33">
        <v>243.92</v>
      </c>
      <c r="R2261" s="42">
        <v>280.42</v>
      </c>
      <c r="S2261" s="33">
        <v>264.89</v>
      </c>
      <c r="T2261" s="42">
        <v>6.62</v>
      </c>
      <c r="U2261" s="33">
        <v>7.54</v>
      </c>
      <c r="V2261" s="116">
        <v>7.26</v>
      </c>
    </row>
    <row r="2262" spans="1:22" x14ac:dyDescent="0.25">
      <c r="A2262" s="26" t="s">
        <v>570</v>
      </c>
      <c r="B2262" s="42">
        <v>0.4</v>
      </c>
      <c r="C2262" s="33">
        <v>5.4</v>
      </c>
      <c r="D2262" s="42">
        <v>5.3</v>
      </c>
      <c r="E2262" s="33">
        <v>0.3</v>
      </c>
      <c r="F2262" s="42">
        <v>1.2</v>
      </c>
      <c r="G2262" s="33">
        <v>1.4</v>
      </c>
      <c r="H2262" s="42">
        <v>0.2</v>
      </c>
      <c r="I2262" s="33">
        <v>1.7</v>
      </c>
      <c r="J2262" s="42">
        <v>1.2</v>
      </c>
      <c r="K2262" s="33">
        <v>0.2</v>
      </c>
      <c r="L2262" s="42">
        <v>0.6</v>
      </c>
      <c r="M2262" s="33">
        <v>0.2</v>
      </c>
      <c r="N2262" s="42">
        <v>0.1</v>
      </c>
      <c r="O2262" s="33">
        <v>0.2</v>
      </c>
      <c r="P2262" s="42">
        <v>317.33999999999997</v>
      </c>
      <c r="Q2262" s="33">
        <v>219.71</v>
      </c>
      <c r="R2262" s="42">
        <v>250.58</v>
      </c>
      <c r="S2262" s="33">
        <v>265.88</v>
      </c>
      <c r="T2262" s="42">
        <v>7.6</v>
      </c>
      <c r="U2262" s="33">
        <v>8.23</v>
      </c>
      <c r="V2262" s="116">
        <v>7.76</v>
      </c>
    </row>
    <row r="2263" spans="1:22" x14ac:dyDescent="0.25">
      <c r="A2263" s="26" t="s">
        <v>2487</v>
      </c>
      <c r="B2263" s="42">
        <v>0.7</v>
      </c>
      <c r="C2263" s="33">
        <v>4.5999999999999996</v>
      </c>
      <c r="D2263" s="42">
        <v>5.0999999999999996</v>
      </c>
      <c r="E2263" s="33">
        <v>0.2</v>
      </c>
      <c r="F2263" s="42">
        <v>1.1000000000000001</v>
      </c>
      <c r="G2263" s="33">
        <v>1.5</v>
      </c>
      <c r="H2263" s="42">
        <v>0.2</v>
      </c>
      <c r="I2263" s="33">
        <v>1.7</v>
      </c>
      <c r="J2263" s="42">
        <v>1.4</v>
      </c>
      <c r="K2263" s="33">
        <v>0.3</v>
      </c>
      <c r="L2263" s="42">
        <v>0.6</v>
      </c>
      <c r="M2263" s="33">
        <v>0.3</v>
      </c>
      <c r="N2263" s="42">
        <v>0.1</v>
      </c>
      <c r="O2263" s="33">
        <v>0.2</v>
      </c>
      <c r="P2263" s="42">
        <v>320.67</v>
      </c>
      <c r="Q2263" s="33">
        <v>225.72</v>
      </c>
      <c r="R2263" s="42">
        <v>254.96</v>
      </c>
      <c r="S2263" s="33">
        <v>265.7</v>
      </c>
      <c r="T2263" s="42">
        <v>7.17</v>
      </c>
      <c r="U2263" s="33">
        <v>7.56</v>
      </c>
      <c r="V2263" s="116">
        <v>7.5</v>
      </c>
    </row>
    <row r="2264" spans="1:22" x14ac:dyDescent="0.25">
      <c r="A2264" s="26" t="s">
        <v>2488</v>
      </c>
      <c r="B2264" s="42">
        <v>0.5</v>
      </c>
      <c r="C2264" s="33">
        <v>4.7</v>
      </c>
      <c r="D2264" s="42">
        <v>4.5</v>
      </c>
      <c r="E2264" s="33">
        <v>0.2</v>
      </c>
      <c r="F2264" s="42">
        <v>1</v>
      </c>
      <c r="G2264" s="33">
        <v>0.9</v>
      </c>
      <c r="H2264" s="42">
        <v>0.1</v>
      </c>
      <c r="I2264" s="33">
        <v>0.7</v>
      </c>
      <c r="J2264" s="42">
        <v>0.7</v>
      </c>
      <c r="K2264" s="33">
        <v>0.1</v>
      </c>
      <c r="L2264" s="42">
        <v>0.3</v>
      </c>
      <c r="M2264" s="33">
        <v>0.2</v>
      </c>
      <c r="N2264" s="42">
        <v>0.1</v>
      </c>
      <c r="O2264" s="33">
        <v>0</v>
      </c>
      <c r="P2264" s="42">
        <v>319.42</v>
      </c>
      <c r="Q2264" s="33">
        <v>222.14</v>
      </c>
      <c r="R2264" s="42">
        <v>249.11</v>
      </c>
      <c r="S2264" s="33">
        <v>264.87</v>
      </c>
      <c r="T2264" s="42">
        <v>5.86</v>
      </c>
      <c r="U2264" s="33">
        <v>6.25</v>
      </c>
      <c r="V2264" s="116">
        <v>6.16</v>
      </c>
    </row>
    <row r="2265" spans="1:22" x14ac:dyDescent="0.25">
      <c r="A2265" s="26" t="s">
        <v>571</v>
      </c>
      <c r="B2265" s="42">
        <v>0.5</v>
      </c>
      <c r="C2265" s="33">
        <v>5.0999999999999996</v>
      </c>
      <c r="D2265" s="42">
        <v>5</v>
      </c>
      <c r="E2265" s="33">
        <v>0.3</v>
      </c>
      <c r="F2265" s="42">
        <v>1.2</v>
      </c>
      <c r="G2265" s="33">
        <v>1</v>
      </c>
      <c r="H2265" s="42">
        <v>0.1</v>
      </c>
      <c r="I2265" s="33">
        <v>0.9</v>
      </c>
      <c r="J2265" s="42">
        <v>0.5</v>
      </c>
      <c r="K2265" s="33">
        <v>0.2</v>
      </c>
      <c r="L2265" s="42">
        <v>0.5</v>
      </c>
      <c r="M2265" s="33">
        <v>0.3</v>
      </c>
      <c r="N2265" s="42">
        <v>0.1</v>
      </c>
      <c r="O2265" s="33">
        <v>0.2</v>
      </c>
      <c r="P2265" s="42">
        <v>308.45999999999998</v>
      </c>
      <c r="Q2265" s="33">
        <v>211.94</v>
      </c>
      <c r="R2265" s="42">
        <v>243.72</v>
      </c>
      <c r="S2265" s="33">
        <v>264.25</v>
      </c>
      <c r="T2265" s="42">
        <v>7.11</v>
      </c>
      <c r="U2265" s="33">
        <v>7.33</v>
      </c>
      <c r="V2265" s="116">
        <v>7.16</v>
      </c>
    </row>
    <row r="2266" spans="1:22" x14ac:dyDescent="0.25">
      <c r="A2266" s="26" t="s">
        <v>2489</v>
      </c>
      <c r="B2266" s="42">
        <v>0.1</v>
      </c>
      <c r="C2266" s="33">
        <v>3.1</v>
      </c>
      <c r="D2266" s="42">
        <v>3.8</v>
      </c>
      <c r="E2266" s="33">
        <v>0.2</v>
      </c>
      <c r="F2266" s="42">
        <v>1.1000000000000001</v>
      </c>
      <c r="G2266" s="33">
        <v>0.8</v>
      </c>
      <c r="H2266" s="42">
        <v>0.1</v>
      </c>
      <c r="I2266" s="33">
        <v>0.7</v>
      </c>
      <c r="J2266" s="42">
        <v>0.9</v>
      </c>
      <c r="K2266" s="33">
        <v>0.2</v>
      </c>
      <c r="L2266" s="42">
        <v>0.4</v>
      </c>
      <c r="M2266" s="33">
        <v>0.3</v>
      </c>
      <c r="N2266" s="42">
        <v>0.1</v>
      </c>
      <c r="O2266" s="33">
        <v>0.2</v>
      </c>
      <c r="P2266" s="42">
        <v>396.1</v>
      </c>
      <c r="Q2266" s="33">
        <v>268.98</v>
      </c>
      <c r="R2266" s="42">
        <v>309.79000000000002</v>
      </c>
      <c r="S2266" s="33">
        <v>261.95</v>
      </c>
      <c r="T2266" s="42">
        <v>4.97</v>
      </c>
      <c r="U2266" s="33">
        <v>5.26</v>
      </c>
      <c r="V2266" s="116">
        <v>5.17</v>
      </c>
    </row>
    <row r="2267" spans="1:22" x14ac:dyDescent="0.25">
      <c r="A2267" s="26" t="s">
        <v>2490</v>
      </c>
      <c r="B2267" s="42">
        <v>0.3</v>
      </c>
      <c r="C2267" s="33">
        <v>3.3</v>
      </c>
      <c r="D2267" s="42">
        <v>3.8</v>
      </c>
      <c r="E2267" s="33">
        <v>0.2</v>
      </c>
      <c r="F2267" s="42">
        <v>1.2</v>
      </c>
      <c r="G2267" s="33">
        <v>0.7</v>
      </c>
      <c r="H2267" s="42">
        <v>0</v>
      </c>
      <c r="I2267" s="33">
        <v>0.6</v>
      </c>
      <c r="J2267" s="42">
        <v>0.8</v>
      </c>
      <c r="K2267" s="33">
        <v>0.1</v>
      </c>
      <c r="L2267" s="42">
        <v>0.5</v>
      </c>
      <c r="M2267" s="33">
        <v>0.3</v>
      </c>
      <c r="N2267" s="42">
        <v>0</v>
      </c>
      <c r="O2267" s="33">
        <v>0.1</v>
      </c>
      <c r="P2267" s="42">
        <v>357.79</v>
      </c>
      <c r="Q2267" s="33">
        <v>247.03</v>
      </c>
      <c r="R2267" s="42">
        <v>280.99</v>
      </c>
      <c r="S2267" s="33">
        <v>262.45</v>
      </c>
      <c r="T2267" s="42">
        <v>5.48</v>
      </c>
      <c r="U2267" s="33">
        <v>5.74</v>
      </c>
      <c r="V2267" s="116">
        <v>5.76</v>
      </c>
    </row>
    <row r="2268" spans="1:22" x14ac:dyDescent="0.25">
      <c r="A2268" s="26" t="s">
        <v>572</v>
      </c>
      <c r="B2268" s="42">
        <v>0.4</v>
      </c>
      <c r="C2268" s="33">
        <v>4.5</v>
      </c>
      <c r="D2268" s="42">
        <v>4.5999999999999996</v>
      </c>
      <c r="E2268" s="33">
        <v>0.1</v>
      </c>
      <c r="F2268" s="42">
        <v>1.3</v>
      </c>
      <c r="G2268" s="33">
        <v>1.3</v>
      </c>
      <c r="H2268" s="42">
        <v>0.1</v>
      </c>
      <c r="I2268" s="33">
        <v>0.8</v>
      </c>
      <c r="J2268" s="42">
        <v>0.6</v>
      </c>
      <c r="K2268" s="33">
        <v>0.1</v>
      </c>
      <c r="L2268" s="42">
        <v>0.2</v>
      </c>
      <c r="M2268" s="33">
        <v>0.2</v>
      </c>
      <c r="N2268" s="42">
        <v>0.1</v>
      </c>
      <c r="O2268" s="33">
        <v>0.2</v>
      </c>
      <c r="P2268" s="42">
        <v>366.58</v>
      </c>
      <c r="Q2268" s="33">
        <v>254.89</v>
      </c>
      <c r="R2268" s="42">
        <v>290.31</v>
      </c>
      <c r="S2268" s="33">
        <v>261.57</v>
      </c>
      <c r="T2268" s="42">
        <v>6.26</v>
      </c>
      <c r="U2268" s="33">
        <v>6.7</v>
      </c>
      <c r="V2268" s="116">
        <v>6.48</v>
      </c>
    </row>
    <row r="2269" spans="1:22" x14ac:dyDescent="0.25">
      <c r="A2269" s="26" t="s">
        <v>2491</v>
      </c>
      <c r="B2269" s="42">
        <v>0.5</v>
      </c>
      <c r="C2269" s="33">
        <v>4.2</v>
      </c>
      <c r="D2269" s="42">
        <v>4.5999999999999996</v>
      </c>
      <c r="E2269" s="33">
        <v>0.2</v>
      </c>
      <c r="F2269" s="42">
        <v>1.3</v>
      </c>
      <c r="G2269" s="33">
        <v>1.3</v>
      </c>
      <c r="H2269" s="42">
        <v>0.1</v>
      </c>
      <c r="I2269" s="33">
        <v>0.7</v>
      </c>
      <c r="J2269" s="42">
        <v>0.3</v>
      </c>
      <c r="K2269" s="33">
        <v>0.1</v>
      </c>
      <c r="L2269" s="42">
        <v>0.4</v>
      </c>
      <c r="M2269" s="33">
        <v>0.2</v>
      </c>
      <c r="N2269" s="42">
        <v>0.1</v>
      </c>
      <c r="O2269" s="33">
        <v>0.2</v>
      </c>
      <c r="P2269" s="42">
        <v>400.69</v>
      </c>
      <c r="Q2269" s="33">
        <v>276.26</v>
      </c>
      <c r="R2269" s="42">
        <v>316.99</v>
      </c>
      <c r="S2269" s="33">
        <v>261.35000000000002</v>
      </c>
      <c r="T2269" s="42">
        <v>6.05</v>
      </c>
      <c r="U2269" s="33">
        <v>6.5</v>
      </c>
      <c r="V2269" s="116">
        <v>6.52</v>
      </c>
    </row>
    <row r="2270" spans="1:22" x14ac:dyDescent="0.25">
      <c r="A2270" s="26" t="s">
        <v>2492</v>
      </c>
      <c r="B2270" s="42">
        <v>0.2</v>
      </c>
      <c r="C2270" s="33">
        <v>3.4</v>
      </c>
      <c r="D2270" s="42">
        <v>3.9</v>
      </c>
      <c r="E2270" s="33">
        <v>0.1</v>
      </c>
      <c r="F2270" s="42">
        <v>1.1000000000000001</v>
      </c>
      <c r="G2270" s="33">
        <v>0.8</v>
      </c>
      <c r="H2270" s="42">
        <v>0</v>
      </c>
      <c r="I2270" s="33">
        <v>0.5</v>
      </c>
      <c r="J2270" s="42">
        <v>0.6</v>
      </c>
      <c r="K2270" s="33">
        <v>0.1</v>
      </c>
      <c r="L2270" s="42">
        <v>0.3</v>
      </c>
      <c r="M2270" s="33">
        <v>0.2</v>
      </c>
      <c r="N2270" s="42">
        <v>0</v>
      </c>
      <c r="O2270" s="33">
        <v>0.2</v>
      </c>
      <c r="P2270" s="42">
        <v>406.58</v>
      </c>
      <c r="Q2270" s="33">
        <v>272.75</v>
      </c>
      <c r="R2270" s="42">
        <v>310.16000000000003</v>
      </c>
      <c r="S2270" s="33">
        <v>261.23</v>
      </c>
      <c r="T2270" s="42">
        <v>4.96</v>
      </c>
      <c r="U2270" s="33">
        <v>5.13</v>
      </c>
      <c r="V2270" s="116">
        <v>5.28</v>
      </c>
    </row>
    <row r="2271" spans="1:22" x14ac:dyDescent="0.25">
      <c r="A2271" s="26" t="s">
        <v>573</v>
      </c>
      <c r="B2271" s="42">
        <v>0.4</v>
      </c>
      <c r="C2271" s="33">
        <v>3</v>
      </c>
      <c r="D2271" s="42">
        <v>3.9</v>
      </c>
      <c r="E2271" s="33">
        <v>0.1</v>
      </c>
      <c r="F2271" s="42">
        <v>1.1000000000000001</v>
      </c>
      <c r="G2271" s="33">
        <v>1</v>
      </c>
      <c r="H2271" s="42">
        <v>0.1</v>
      </c>
      <c r="I2271" s="33">
        <v>0.3</v>
      </c>
      <c r="J2271" s="42">
        <v>0.5</v>
      </c>
      <c r="K2271" s="33">
        <v>0.1</v>
      </c>
      <c r="L2271" s="42">
        <v>0.5</v>
      </c>
      <c r="M2271" s="33">
        <v>0.3</v>
      </c>
      <c r="N2271" s="42">
        <v>0</v>
      </c>
      <c r="O2271" s="33">
        <v>0.1</v>
      </c>
      <c r="P2271" s="42">
        <v>387.6</v>
      </c>
      <c r="Q2271" s="33">
        <v>268.82</v>
      </c>
      <c r="R2271" s="42">
        <v>312.22000000000003</v>
      </c>
      <c r="S2271" s="33">
        <v>261.62</v>
      </c>
      <c r="T2271" s="42">
        <v>4.83</v>
      </c>
      <c r="U2271" s="33">
        <v>4.97</v>
      </c>
      <c r="V2271" s="116">
        <v>5.32</v>
      </c>
    </row>
    <row r="2272" spans="1:22" x14ac:dyDescent="0.25">
      <c r="A2272" s="26" t="s">
        <v>2493</v>
      </c>
      <c r="B2272" s="42">
        <v>0.5</v>
      </c>
      <c r="C2272" s="33">
        <v>4.0999999999999996</v>
      </c>
      <c r="D2272" s="42">
        <v>4.5</v>
      </c>
      <c r="E2272" s="33">
        <v>0.1</v>
      </c>
      <c r="F2272" s="42">
        <v>1.3</v>
      </c>
      <c r="G2272" s="33">
        <v>1.2</v>
      </c>
      <c r="H2272" s="42">
        <v>0</v>
      </c>
      <c r="I2272" s="33">
        <v>0.5</v>
      </c>
      <c r="J2272" s="42">
        <v>0.3</v>
      </c>
      <c r="K2272" s="33">
        <v>0.1</v>
      </c>
      <c r="L2272" s="42">
        <v>0.3</v>
      </c>
      <c r="M2272" s="33">
        <v>0.2</v>
      </c>
      <c r="N2272" s="42">
        <v>0.1</v>
      </c>
      <c r="O2272" s="33">
        <v>0.1</v>
      </c>
      <c r="P2272" s="42">
        <v>397.42</v>
      </c>
      <c r="Q2272" s="33">
        <v>270.99</v>
      </c>
      <c r="R2272" s="42">
        <v>311.48</v>
      </c>
      <c r="S2272" s="33">
        <v>261.08</v>
      </c>
      <c r="T2272" s="42">
        <v>5.83</v>
      </c>
      <c r="U2272" s="33">
        <v>6.03</v>
      </c>
      <c r="V2272" s="116">
        <v>6.23</v>
      </c>
    </row>
    <row r="2273" spans="1:22" x14ac:dyDescent="0.25">
      <c r="A2273" s="26" t="s">
        <v>2494</v>
      </c>
      <c r="B2273" s="42">
        <v>0.2</v>
      </c>
      <c r="C2273" s="33">
        <v>4.4000000000000004</v>
      </c>
      <c r="D2273" s="42">
        <v>4.5999999999999996</v>
      </c>
      <c r="E2273" s="33">
        <v>0.1</v>
      </c>
      <c r="F2273" s="42">
        <v>1.3</v>
      </c>
      <c r="G2273" s="33">
        <v>1.1000000000000001</v>
      </c>
      <c r="H2273" s="42">
        <v>0.1</v>
      </c>
      <c r="I2273" s="33">
        <v>0.6</v>
      </c>
      <c r="J2273" s="42">
        <v>0.4</v>
      </c>
      <c r="K2273" s="33">
        <v>0.1</v>
      </c>
      <c r="L2273" s="42">
        <v>0.4</v>
      </c>
      <c r="M2273" s="33">
        <v>0.2</v>
      </c>
      <c r="N2273" s="42">
        <v>0</v>
      </c>
      <c r="O2273" s="33">
        <v>0.1</v>
      </c>
      <c r="P2273" s="42">
        <v>378.3</v>
      </c>
      <c r="Q2273" s="33">
        <v>257.04000000000002</v>
      </c>
      <c r="R2273" s="42">
        <v>298.66000000000003</v>
      </c>
      <c r="S2273" s="33">
        <v>261.58</v>
      </c>
      <c r="T2273" s="42">
        <v>6.06</v>
      </c>
      <c r="U2273" s="33">
        <v>6.31</v>
      </c>
      <c r="V2273" s="116">
        <v>6.52</v>
      </c>
    </row>
    <row r="2274" spans="1:22" x14ac:dyDescent="0.25">
      <c r="A2274" s="26" t="s">
        <v>574</v>
      </c>
      <c r="B2274" s="42">
        <v>0.4</v>
      </c>
      <c r="C2274" s="33">
        <v>3.8</v>
      </c>
      <c r="D2274" s="42">
        <v>4.3</v>
      </c>
      <c r="E2274" s="33">
        <v>0.1</v>
      </c>
      <c r="F2274" s="42">
        <v>1.2</v>
      </c>
      <c r="G2274" s="33">
        <v>1.2</v>
      </c>
      <c r="H2274" s="42">
        <v>0</v>
      </c>
      <c r="I2274" s="33">
        <v>0.6</v>
      </c>
      <c r="J2274" s="42">
        <v>0.4</v>
      </c>
      <c r="K2274" s="33">
        <v>0.1</v>
      </c>
      <c r="L2274" s="42">
        <v>0.2</v>
      </c>
      <c r="M2274" s="33">
        <v>0.2</v>
      </c>
      <c r="N2274" s="42">
        <v>0</v>
      </c>
      <c r="O2274" s="33">
        <v>0.2</v>
      </c>
      <c r="P2274" s="42">
        <v>442.64</v>
      </c>
      <c r="Q2274" s="33">
        <v>303.01</v>
      </c>
      <c r="R2274" s="42">
        <v>345.9</v>
      </c>
      <c r="S2274" s="33">
        <v>260.62</v>
      </c>
      <c r="T2274" s="42">
        <v>5.56</v>
      </c>
      <c r="U2274" s="33">
        <v>5.76</v>
      </c>
      <c r="V2274" s="116">
        <v>5.9</v>
      </c>
    </row>
    <row r="2275" spans="1:22" x14ac:dyDescent="0.25">
      <c r="A2275" s="26" t="s">
        <v>2495</v>
      </c>
      <c r="B2275" s="42">
        <v>0.1</v>
      </c>
      <c r="C2275" s="33">
        <v>4</v>
      </c>
      <c r="D2275" s="42">
        <v>4.3</v>
      </c>
      <c r="E2275" s="33">
        <v>0.1</v>
      </c>
      <c r="F2275" s="42">
        <v>1.2</v>
      </c>
      <c r="G2275" s="33">
        <v>1.1000000000000001</v>
      </c>
      <c r="H2275" s="42">
        <v>0.1</v>
      </c>
      <c r="I2275" s="33">
        <v>0.8</v>
      </c>
      <c r="J2275" s="42">
        <v>0.5</v>
      </c>
      <c r="K2275" s="33">
        <v>0.1</v>
      </c>
      <c r="L2275" s="42">
        <v>0.3</v>
      </c>
      <c r="M2275" s="33">
        <v>0.2</v>
      </c>
      <c r="N2275" s="42">
        <v>0</v>
      </c>
      <c r="O2275" s="33">
        <v>0.1</v>
      </c>
      <c r="P2275" s="42">
        <v>429.41</v>
      </c>
      <c r="Q2275" s="33">
        <v>294.20999999999998</v>
      </c>
      <c r="R2275" s="42">
        <v>334.83</v>
      </c>
      <c r="S2275" s="33">
        <v>261.14999999999998</v>
      </c>
      <c r="T2275" s="42">
        <v>5.43</v>
      </c>
      <c r="U2275" s="33">
        <v>5.75</v>
      </c>
      <c r="V2275" s="116">
        <v>6.03</v>
      </c>
    </row>
    <row r="2276" spans="1:22" x14ac:dyDescent="0.25">
      <c r="A2276" s="26" t="s">
        <v>2496</v>
      </c>
      <c r="B2276" s="42">
        <v>0.2</v>
      </c>
      <c r="C2276" s="33">
        <v>3.7</v>
      </c>
      <c r="D2276" s="42">
        <v>4.0999999999999996</v>
      </c>
      <c r="E2276" s="33">
        <v>0.2</v>
      </c>
      <c r="F2276" s="42">
        <v>1.1000000000000001</v>
      </c>
      <c r="G2276" s="33">
        <v>1.1000000000000001</v>
      </c>
      <c r="H2276" s="42">
        <v>0.2</v>
      </c>
      <c r="I2276" s="33">
        <v>0.5</v>
      </c>
      <c r="J2276" s="42">
        <v>0.3</v>
      </c>
      <c r="K2276" s="33">
        <v>0.1</v>
      </c>
      <c r="L2276" s="42">
        <v>0.3</v>
      </c>
      <c r="M2276" s="33">
        <v>0.2</v>
      </c>
      <c r="N2276" s="42">
        <v>0</v>
      </c>
      <c r="O2276" s="33">
        <v>0.2</v>
      </c>
      <c r="P2276" s="42">
        <v>417.1</v>
      </c>
      <c r="Q2276" s="33">
        <v>283.2</v>
      </c>
      <c r="R2276" s="42">
        <v>331.11</v>
      </c>
      <c r="S2276" s="33">
        <v>260.83999999999997</v>
      </c>
      <c r="T2276" s="42">
        <v>5.48</v>
      </c>
      <c r="U2276" s="33">
        <v>5.74</v>
      </c>
      <c r="V2276" s="116">
        <v>5.85</v>
      </c>
    </row>
    <row r="2277" spans="1:22" x14ac:dyDescent="0.25">
      <c r="A2277" s="26" t="s">
        <v>575</v>
      </c>
      <c r="B2277" s="42">
        <v>0.1</v>
      </c>
      <c r="C2277" s="33">
        <v>3.4</v>
      </c>
      <c r="D2277" s="42">
        <v>4</v>
      </c>
      <c r="E2277" s="33">
        <v>0.2</v>
      </c>
      <c r="F2277" s="42">
        <v>1</v>
      </c>
      <c r="G2277" s="33">
        <v>0.9</v>
      </c>
      <c r="H2277" s="42">
        <v>0.1</v>
      </c>
      <c r="I2277" s="33">
        <v>0.6</v>
      </c>
      <c r="J2277" s="42">
        <v>0.3</v>
      </c>
      <c r="K2277" s="33">
        <v>0.1</v>
      </c>
      <c r="L2277" s="42">
        <v>0.4</v>
      </c>
      <c r="M2277" s="33">
        <v>0.2</v>
      </c>
      <c r="N2277" s="42">
        <v>0</v>
      </c>
      <c r="O2277" s="33">
        <v>0.1</v>
      </c>
      <c r="P2277" s="42">
        <v>436.13</v>
      </c>
      <c r="Q2277" s="33">
        <v>297.76</v>
      </c>
      <c r="R2277" s="42">
        <v>341.87</v>
      </c>
      <c r="S2277" s="33">
        <v>260.97000000000003</v>
      </c>
      <c r="T2277" s="42">
        <v>5.1100000000000003</v>
      </c>
      <c r="U2277" s="33">
        <v>5.3</v>
      </c>
      <c r="V2277" s="116">
        <v>5.46</v>
      </c>
    </row>
    <row r="2278" spans="1:22" x14ac:dyDescent="0.25">
      <c r="A2278" s="26" t="s">
        <v>2497</v>
      </c>
      <c r="B2278" s="42">
        <v>0</v>
      </c>
      <c r="C2278" s="33">
        <v>2.6</v>
      </c>
      <c r="D2278" s="42">
        <v>3.7</v>
      </c>
      <c r="E2278" s="33">
        <v>0.2</v>
      </c>
      <c r="F2278" s="42">
        <v>0.9</v>
      </c>
      <c r="G2278" s="33">
        <v>0.8</v>
      </c>
      <c r="H2278" s="42">
        <v>0.2</v>
      </c>
      <c r="I2278" s="33">
        <v>0.6</v>
      </c>
      <c r="J2278" s="42">
        <v>0.5</v>
      </c>
      <c r="K2278" s="33">
        <v>0.2</v>
      </c>
      <c r="L2278" s="42">
        <v>0.6</v>
      </c>
      <c r="M2278" s="33">
        <v>0.2</v>
      </c>
      <c r="N2278" s="42">
        <v>0</v>
      </c>
      <c r="O2278" s="33">
        <v>0.1</v>
      </c>
      <c r="P2278" s="42">
        <v>417.58</v>
      </c>
      <c r="Q2278" s="33">
        <v>286.60000000000002</v>
      </c>
      <c r="R2278" s="42">
        <v>329.48</v>
      </c>
      <c r="S2278" s="33">
        <v>260.36</v>
      </c>
      <c r="T2278" s="42">
        <v>4.3</v>
      </c>
      <c r="U2278" s="33">
        <v>4.43</v>
      </c>
      <c r="V2278" s="116">
        <v>4.58</v>
      </c>
    </row>
    <row r="2279" spans="1:22" x14ac:dyDescent="0.25">
      <c r="A2279" s="26" t="s">
        <v>2498</v>
      </c>
      <c r="B2279" s="42">
        <v>0.3</v>
      </c>
      <c r="C2279" s="33">
        <v>3.7</v>
      </c>
      <c r="D2279" s="42">
        <v>4.0999999999999996</v>
      </c>
      <c r="E2279" s="33">
        <v>0.1</v>
      </c>
      <c r="F2279" s="42">
        <v>1</v>
      </c>
      <c r="G2279" s="33">
        <v>1</v>
      </c>
      <c r="H2279" s="42">
        <v>0.1</v>
      </c>
      <c r="I2279" s="33">
        <v>0.2</v>
      </c>
      <c r="J2279" s="42">
        <v>0.3</v>
      </c>
      <c r="K2279" s="33">
        <v>0.1</v>
      </c>
      <c r="L2279" s="42">
        <v>0.3</v>
      </c>
      <c r="M2279" s="33">
        <v>0.2</v>
      </c>
      <c r="N2279" s="42">
        <v>0.1</v>
      </c>
      <c r="O2279" s="33">
        <v>0.1</v>
      </c>
      <c r="P2279" s="42">
        <v>425.23</v>
      </c>
      <c r="Q2279" s="33">
        <v>295.04000000000002</v>
      </c>
      <c r="R2279" s="42">
        <v>338.58</v>
      </c>
      <c r="S2279" s="33">
        <v>260.44</v>
      </c>
      <c r="T2279" s="42">
        <v>5.32</v>
      </c>
      <c r="U2279" s="33">
        <v>5.56</v>
      </c>
      <c r="V2279" s="116">
        <v>5.66</v>
      </c>
    </row>
    <row r="2280" spans="1:22" x14ac:dyDescent="0.25">
      <c r="A2280" s="26" t="s">
        <v>576</v>
      </c>
      <c r="B2280" s="42">
        <v>0.4</v>
      </c>
      <c r="C2280" s="33">
        <v>3</v>
      </c>
      <c r="D2280" s="42">
        <v>3.8</v>
      </c>
      <c r="E2280" s="33">
        <v>0.1</v>
      </c>
      <c r="F2280" s="42">
        <v>1</v>
      </c>
      <c r="G2280" s="33">
        <v>0.7</v>
      </c>
      <c r="H2280" s="42">
        <v>0.1</v>
      </c>
      <c r="I2280" s="33">
        <v>0.5</v>
      </c>
      <c r="J2280" s="42">
        <v>0.5</v>
      </c>
      <c r="K2280" s="33">
        <v>0.1</v>
      </c>
      <c r="L2280" s="42">
        <v>0.5</v>
      </c>
      <c r="M2280" s="33">
        <v>0.2</v>
      </c>
      <c r="N2280" s="42">
        <v>0.1</v>
      </c>
      <c r="O2280" s="33">
        <v>0.1</v>
      </c>
      <c r="P2280" s="42">
        <v>422.91</v>
      </c>
      <c r="Q2280" s="33">
        <v>294.77999999999997</v>
      </c>
      <c r="R2280" s="42">
        <v>332.7</v>
      </c>
      <c r="S2280" s="33">
        <v>261.39</v>
      </c>
      <c r="T2280" s="42">
        <v>5.13</v>
      </c>
      <c r="U2280" s="33">
        <v>5.25</v>
      </c>
      <c r="V2280" s="116">
        <v>5.32</v>
      </c>
    </row>
    <row r="2281" spans="1:22" x14ac:dyDescent="0.25">
      <c r="A2281" s="26" t="s">
        <v>2499</v>
      </c>
      <c r="B2281" s="42">
        <v>0.5</v>
      </c>
      <c r="C2281" s="33">
        <v>3.7</v>
      </c>
      <c r="D2281" s="42">
        <v>4.0999999999999996</v>
      </c>
      <c r="E2281" s="33">
        <v>0.2</v>
      </c>
      <c r="F2281" s="42">
        <v>1</v>
      </c>
      <c r="G2281" s="33">
        <v>0.9</v>
      </c>
      <c r="H2281" s="42">
        <v>0.1</v>
      </c>
      <c r="I2281" s="33">
        <v>1.1000000000000001</v>
      </c>
      <c r="J2281" s="42">
        <v>1</v>
      </c>
      <c r="K2281" s="33">
        <v>0.2</v>
      </c>
      <c r="L2281" s="42">
        <v>0.5</v>
      </c>
      <c r="M2281" s="33">
        <v>0.2</v>
      </c>
      <c r="N2281" s="42">
        <v>0.1</v>
      </c>
      <c r="O2281" s="33">
        <v>0.2</v>
      </c>
      <c r="P2281" s="42">
        <v>369.31</v>
      </c>
      <c r="Q2281" s="33">
        <v>259.05</v>
      </c>
      <c r="R2281" s="42">
        <v>301.33</v>
      </c>
      <c r="S2281" s="33">
        <v>261.74</v>
      </c>
      <c r="T2281" s="42">
        <v>5.4</v>
      </c>
      <c r="U2281" s="33">
        <v>5.8</v>
      </c>
      <c r="V2281" s="116">
        <v>5.75</v>
      </c>
    </row>
    <row r="2282" spans="1:22" x14ac:dyDescent="0.25">
      <c r="A2282" s="26" t="s">
        <v>2500</v>
      </c>
      <c r="B2282" s="42">
        <v>0.9</v>
      </c>
      <c r="C2282" s="33">
        <v>5.2</v>
      </c>
      <c r="D2282" s="42">
        <v>5</v>
      </c>
      <c r="E2282" s="33">
        <v>0.2</v>
      </c>
      <c r="F2282" s="42">
        <v>1.1000000000000001</v>
      </c>
      <c r="G2282" s="33">
        <v>1.4</v>
      </c>
      <c r="H2282" s="42">
        <v>0.1</v>
      </c>
      <c r="I2282" s="33">
        <v>1.2</v>
      </c>
      <c r="J2282" s="42">
        <v>1.3</v>
      </c>
      <c r="K2282" s="33">
        <v>0.2</v>
      </c>
      <c r="L2282" s="42">
        <v>0.4</v>
      </c>
      <c r="M2282" s="33">
        <v>0.2</v>
      </c>
      <c r="N2282" s="42">
        <v>0</v>
      </c>
      <c r="O2282" s="33">
        <v>0.2</v>
      </c>
      <c r="P2282" s="42">
        <v>343.25</v>
      </c>
      <c r="Q2282" s="33">
        <v>238.32</v>
      </c>
      <c r="R2282" s="42">
        <v>263.81</v>
      </c>
      <c r="S2282" s="33">
        <v>262.48</v>
      </c>
      <c r="T2282" s="42">
        <v>7.45</v>
      </c>
      <c r="U2282" s="33">
        <v>7.7</v>
      </c>
      <c r="V2282" s="116">
        <v>7.63</v>
      </c>
    </row>
    <row r="2283" spans="1:22" x14ac:dyDescent="0.25">
      <c r="A2283" s="26" t="s">
        <v>577</v>
      </c>
      <c r="B2283" s="42">
        <v>0.5</v>
      </c>
      <c r="C2283" s="33">
        <v>3.6</v>
      </c>
      <c r="D2283" s="42">
        <v>4.0999999999999996</v>
      </c>
      <c r="E2283" s="33">
        <v>0.2</v>
      </c>
      <c r="F2283" s="42">
        <v>1</v>
      </c>
      <c r="G2283" s="33">
        <v>1.2</v>
      </c>
      <c r="H2283" s="42">
        <v>0</v>
      </c>
      <c r="I2283" s="33">
        <v>1.5</v>
      </c>
      <c r="J2283" s="42">
        <v>1.1000000000000001</v>
      </c>
      <c r="K2283" s="33">
        <v>0.1</v>
      </c>
      <c r="L2283" s="42">
        <v>0.4</v>
      </c>
      <c r="M2283" s="33">
        <v>0.1</v>
      </c>
      <c r="N2283" s="42">
        <v>0</v>
      </c>
      <c r="O2283" s="33">
        <v>0.1</v>
      </c>
      <c r="P2283" s="42">
        <v>345.79</v>
      </c>
      <c r="Q2283" s="33">
        <v>241.22</v>
      </c>
      <c r="R2283" s="42">
        <v>272.01</v>
      </c>
      <c r="S2283" s="33">
        <v>261.89999999999998</v>
      </c>
      <c r="T2283" s="42">
        <v>6.01</v>
      </c>
      <c r="U2283" s="33">
        <v>6.26</v>
      </c>
      <c r="V2283" s="116">
        <v>6.13</v>
      </c>
    </row>
    <row r="2284" spans="1:22" x14ac:dyDescent="0.25">
      <c r="A2284" s="26" t="s">
        <v>2501</v>
      </c>
      <c r="B2284" s="42">
        <v>0.4</v>
      </c>
      <c r="C2284" s="33">
        <v>2.5</v>
      </c>
      <c r="D2284" s="42">
        <v>3.7</v>
      </c>
      <c r="E2284" s="33">
        <v>0.2</v>
      </c>
      <c r="F2284" s="42">
        <v>0.9</v>
      </c>
      <c r="G2284" s="33">
        <v>0.9</v>
      </c>
      <c r="H2284" s="42">
        <v>0.1</v>
      </c>
      <c r="I2284" s="33">
        <v>1.1000000000000001</v>
      </c>
      <c r="J2284" s="42">
        <v>1</v>
      </c>
      <c r="K2284" s="33">
        <v>0.2</v>
      </c>
      <c r="L2284" s="42">
        <v>0.2</v>
      </c>
      <c r="M2284" s="33">
        <v>0.1</v>
      </c>
      <c r="N2284" s="42">
        <v>0</v>
      </c>
      <c r="O2284" s="33">
        <v>0.2</v>
      </c>
      <c r="P2284" s="42">
        <v>425.71</v>
      </c>
      <c r="Q2284" s="33">
        <v>295.56</v>
      </c>
      <c r="R2284" s="42">
        <v>343.57</v>
      </c>
      <c r="S2284" s="33">
        <v>260.62</v>
      </c>
      <c r="T2284" s="42">
        <v>4.7300000000000004</v>
      </c>
      <c r="U2284" s="33">
        <v>5</v>
      </c>
      <c r="V2284" s="116">
        <v>5.0199999999999996</v>
      </c>
    </row>
    <row r="2285" spans="1:22" x14ac:dyDescent="0.25">
      <c r="A2285" s="26" t="s">
        <v>2502</v>
      </c>
      <c r="B2285" s="42">
        <v>0.4</v>
      </c>
      <c r="C2285" s="33">
        <v>3.5</v>
      </c>
      <c r="D2285" s="42">
        <v>4.3</v>
      </c>
      <c r="E2285" s="33">
        <v>0.1</v>
      </c>
      <c r="F2285" s="42">
        <v>1.2</v>
      </c>
      <c r="G2285" s="33">
        <v>0.9</v>
      </c>
      <c r="H2285" s="42">
        <v>0.1</v>
      </c>
      <c r="I2285" s="33">
        <v>0.9</v>
      </c>
      <c r="J2285" s="42">
        <v>0.7</v>
      </c>
      <c r="K2285" s="33">
        <v>0.1</v>
      </c>
      <c r="L2285" s="42">
        <v>0.5</v>
      </c>
      <c r="M2285" s="33">
        <v>0.2</v>
      </c>
      <c r="N2285" s="42">
        <v>0.1</v>
      </c>
      <c r="O2285" s="33">
        <v>0.1</v>
      </c>
      <c r="P2285" s="42">
        <v>406.93</v>
      </c>
      <c r="Q2285" s="33">
        <v>283.52999999999997</v>
      </c>
      <c r="R2285" s="42">
        <v>327.06</v>
      </c>
      <c r="S2285" s="33">
        <v>261.61</v>
      </c>
      <c r="T2285" s="42">
        <v>5.49</v>
      </c>
      <c r="U2285" s="33">
        <v>5.66</v>
      </c>
      <c r="V2285" s="116">
        <v>5.77</v>
      </c>
    </row>
    <row r="2286" spans="1:22" x14ac:dyDescent="0.25">
      <c r="A2286" s="26" t="s">
        <v>578</v>
      </c>
      <c r="B2286" s="42">
        <v>0.3</v>
      </c>
      <c r="C2286" s="33">
        <v>2.2000000000000002</v>
      </c>
      <c r="D2286" s="42">
        <v>3.6</v>
      </c>
      <c r="E2286" s="33">
        <v>0.2</v>
      </c>
      <c r="F2286" s="42">
        <v>1.2</v>
      </c>
      <c r="G2286" s="33">
        <v>0.7</v>
      </c>
      <c r="H2286" s="42">
        <v>0</v>
      </c>
      <c r="I2286" s="33">
        <v>1.3</v>
      </c>
      <c r="J2286" s="42">
        <v>1</v>
      </c>
      <c r="K2286" s="33">
        <v>0.2</v>
      </c>
      <c r="L2286" s="42">
        <v>0.4</v>
      </c>
      <c r="M2286" s="33">
        <v>0.1</v>
      </c>
      <c r="N2286" s="42">
        <v>0</v>
      </c>
      <c r="O2286" s="33">
        <v>0.2</v>
      </c>
      <c r="P2286" s="42">
        <v>392.83</v>
      </c>
      <c r="Q2286" s="33">
        <v>275.19</v>
      </c>
      <c r="R2286" s="42">
        <v>318.08</v>
      </c>
      <c r="S2286" s="33">
        <v>261.88</v>
      </c>
      <c r="T2286" s="42">
        <v>4.66</v>
      </c>
      <c r="U2286" s="33">
        <v>4.7699999999999996</v>
      </c>
      <c r="V2286" s="116">
        <v>4.8099999999999996</v>
      </c>
    </row>
    <row r="2287" spans="1:22" x14ac:dyDescent="0.25">
      <c r="A2287" s="26" t="s">
        <v>2503</v>
      </c>
      <c r="B2287" s="42">
        <v>0.4</v>
      </c>
      <c r="C2287" s="33">
        <v>4.8</v>
      </c>
      <c r="D2287" s="42">
        <v>4.9000000000000004</v>
      </c>
      <c r="E2287" s="33">
        <v>0.2</v>
      </c>
      <c r="F2287" s="42">
        <v>1.1000000000000001</v>
      </c>
      <c r="G2287" s="33">
        <v>1.2</v>
      </c>
      <c r="H2287" s="42">
        <v>0.2</v>
      </c>
      <c r="I2287" s="33">
        <v>1.3</v>
      </c>
      <c r="J2287" s="42">
        <v>1.3</v>
      </c>
      <c r="K2287" s="33">
        <v>0.3</v>
      </c>
      <c r="L2287" s="42">
        <v>0.5</v>
      </c>
      <c r="M2287" s="33">
        <v>0.1</v>
      </c>
      <c r="N2287" s="42">
        <v>0</v>
      </c>
      <c r="O2287" s="33">
        <v>0.2</v>
      </c>
      <c r="P2287" s="42">
        <v>347.58</v>
      </c>
      <c r="Q2287" s="33">
        <v>237.73</v>
      </c>
      <c r="R2287" s="42">
        <v>272.70999999999998</v>
      </c>
      <c r="S2287" s="33">
        <v>263.01</v>
      </c>
      <c r="T2287" s="42">
        <v>6.87</v>
      </c>
      <c r="U2287" s="33">
        <v>6.94</v>
      </c>
      <c r="V2287" s="116">
        <v>6.9</v>
      </c>
    </row>
    <row r="2288" spans="1:22" x14ac:dyDescent="0.25">
      <c r="A2288" s="26" t="s">
        <v>2504</v>
      </c>
      <c r="B2288" s="42">
        <v>0.5</v>
      </c>
      <c r="C2288" s="33">
        <v>4.7</v>
      </c>
      <c r="D2288" s="42">
        <v>4.9000000000000004</v>
      </c>
      <c r="E2288" s="33">
        <v>0.1</v>
      </c>
      <c r="F2288" s="42">
        <v>1</v>
      </c>
      <c r="G2288" s="33">
        <v>1.2</v>
      </c>
      <c r="H2288" s="42">
        <v>0.1</v>
      </c>
      <c r="I2288" s="33">
        <v>1.3</v>
      </c>
      <c r="J2288" s="42">
        <v>1.1000000000000001</v>
      </c>
      <c r="K2288" s="33">
        <v>0.2</v>
      </c>
      <c r="L2288" s="42">
        <v>0.5</v>
      </c>
      <c r="M2288" s="33">
        <v>0.2</v>
      </c>
      <c r="N2288" s="42">
        <v>0</v>
      </c>
      <c r="O2288" s="33">
        <v>0.1</v>
      </c>
      <c r="P2288" s="42">
        <v>347.76</v>
      </c>
      <c r="Q2288" s="33">
        <v>239.47</v>
      </c>
      <c r="R2288" s="42">
        <v>275.48</v>
      </c>
      <c r="S2288" s="33">
        <v>262.49</v>
      </c>
      <c r="T2288" s="42">
        <v>6.95</v>
      </c>
      <c r="U2288" s="33">
        <v>7.06</v>
      </c>
      <c r="V2288" s="116">
        <v>7.11</v>
      </c>
    </row>
    <row r="2289" spans="1:22" x14ac:dyDescent="0.25">
      <c r="A2289" s="26" t="s">
        <v>579</v>
      </c>
      <c r="B2289" s="42">
        <v>0.6</v>
      </c>
      <c r="C2289" s="33">
        <v>5.6</v>
      </c>
      <c r="D2289" s="42">
        <v>5.3</v>
      </c>
      <c r="E2289" s="33">
        <v>0.2</v>
      </c>
      <c r="F2289" s="42">
        <v>1.3</v>
      </c>
      <c r="G2289" s="33">
        <v>1.3</v>
      </c>
      <c r="H2289" s="42">
        <v>0.1</v>
      </c>
      <c r="I2289" s="33">
        <v>1.4</v>
      </c>
      <c r="J2289" s="42">
        <v>1.2</v>
      </c>
      <c r="K2289" s="33">
        <v>0.3</v>
      </c>
      <c r="L2289" s="42">
        <v>0.6</v>
      </c>
      <c r="M2289" s="33">
        <v>0.1</v>
      </c>
      <c r="N2289" s="42">
        <v>0.1</v>
      </c>
      <c r="O2289" s="33">
        <v>0.1</v>
      </c>
      <c r="P2289" s="42">
        <v>354.45</v>
      </c>
      <c r="Q2289" s="33">
        <v>239</v>
      </c>
      <c r="R2289" s="42">
        <v>270.19</v>
      </c>
      <c r="S2289" s="33">
        <v>262.87</v>
      </c>
      <c r="T2289" s="42">
        <v>7.81</v>
      </c>
      <c r="U2289" s="33">
        <v>7.92</v>
      </c>
      <c r="V2289" s="116">
        <v>7.83</v>
      </c>
    </row>
    <row r="2290" spans="1:22" x14ac:dyDescent="0.25">
      <c r="A2290" s="26" t="s">
        <v>2505</v>
      </c>
      <c r="B2290" s="42">
        <v>0.6</v>
      </c>
      <c r="C2290" s="33">
        <v>4.5999999999999996</v>
      </c>
      <c r="D2290" s="42">
        <v>5.0999999999999996</v>
      </c>
      <c r="E2290" s="33">
        <v>0.1</v>
      </c>
      <c r="F2290" s="42">
        <v>1.1000000000000001</v>
      </c>
      <c r="G2290" s="33">
        <v>1.1000000000000001</v>
      </c>
      <c r="H2290" s="42">
        <v>0.1</v>
      </c>
      <c r="I2290" s="33">
        <v>1.6</v>
      </c>
      <c r="J2290" s="42">
        <v>1.4</v>
      </c>
      <c r="K2290" s="33">
        <v>0.3</v>
      </c>
      <c r="L2290" s="42">
        <v>0.6</v>
      </c>
      <c r="M2290" s="33">
        <v>0</v>
      </c>
      <c r="N2290" s="42">
        <v>0</v>
      </c>
      <c r="O2290" s="33">
        <v>0.1</v>
      </c>
      <c r="P2290" s="42">
        <v>341.9</v>
      </c>
      <c r="Q2290" s="33">
        <v>233.7</v>
      </c>
      <c r="R2290" s="42">
        <v>270.04000000000002</v>
      </c>
      <c r="S2290" s="33">
        <v>263.64</v>
      </c>
      <c r="T2290" s="42">
        <v>6.85</v>
      </c>
      <c r="U2290" s="33">
        <v>7.09</v>
      </c>
      <c r="V2290" s="116">
        <v>7.13</v>
      </c>
    </row>
    <row r="2291" spans="1:22" x14ac:dyDescent="0.25">
      <c r="A2291" s="26" t="s">
        <v>2506</v>
      </c>
      <c r="B2291" s="42">
        <v>0.6</v>
      </c>
      <c r="C2291" s="33">
        <v>4.4000000000000004</v>
      </c>
      <c r="D2291" s="42">
        <v>4.8</v>
      </c>
      <c r="E2291" s="33">
        <v>0.1</v>
      </c>
      <c r="F2291" s="42">
        <v>1.3</v>
      </c>
      <c r="G2291" s="33">
        <v>1</v>
      </c>
      <c r="H2291" s="42">
        <v>0.1</v>
      </c>
      <c r="I2291" s="33">
        <v>1.5</v>
      </c>
      <c r="J2291" s="42">
        <v>1.2</v>
      </c>
      <c r="K2291" s="33">
        <v>0.3</v>
      </c>
      <c r="L2291" s="42">
        <v>0.4</v>
      </c>
      <c r="M2291" s="33">
        <v>0.1</v>
      </c>
      <c r="N2291" s="42">
        <v>0</v>
      </c>
      <c r="O2291" s="33">
        <v>0.2</v>
      </c>
      <c r="P2291" s="42">
        <v>354.83</v>
      </c>
      <c r="Q2291" s="33">
        <v>239.34</v>
      </c>
      <c r="R2291" s="42">
        <v>272.33999999999997</v>
      </c>
      <c r="S2291" s="33">
        <v>264.54000000000002</v>
      </c>
      <c r="T2291" s="42">
        <v>6.7</v>
      </c>
      <c r="U2291" s="33">
        <v>6.84</v>
      </c>
      <c r="V2291" s="116">
        <v>6.92</v>
      </c>
    </row>
    <row r="2292" spans="1:22" x14ac:dyDescent="0.25">
      <c r="A2292" s="26" t="s">
        <v>580</v>
      </c>
      <c r="B2292" s="42">
        <v>0.2</v>
      </c>
      <c r="C2292" s="33">
        <v>3.4</v>
      </c>
      <c r="D2292" s="42">
        <v>4.4000000000000004</v>
      </c>
      <c r="E2292" s="33">
        <v>0.2</v>
      </c>
      <c r="F2292" s="42">
        <v>0.8</v>
      </c>
      <c r="G2292" s="33">
        <v>1</v>
      </c>
      <c r="H2292" s="42">
        <v>0.1</v>
      </c>
      <c r="I2292" s="33">
        <v>1.3</v>
      </c>
      <c r="J2292" s="42">
        <v>1</v>
      </c>
      <c r="K2292" s="33">
        <v>0.3</v>
      </c>
      <c r="L2292" s="42">
        <v>0.5</v>
      </c>
      <c r="M2292" s="33">
        <v>0.2</v>
      </c>
      <c r="N2292" s="42">
        <v>0</v>
      </c>
      <c r="O2292" s="33">
        <v>0.1</v>
      </c>
      <c r="P2292" s="42">
        <v>344.19</v>
      </c>
      <c r="Q2292" s="33">
        <v>233.1</v>
      </c>
      <c r="R2292" s="42">
        <v>273</v>
      </c>
      <c r="S2292" s="33">
        <v>264.08999999999997</v>
      </c>
      <c r="T2292" s="42">
        <v>5.86</v>
      </c>
      <c r="U2292" s="33">
        <v>6.01</v>
      </c>
      <c r="V2292" s="116">
        <v>5.96</v>
      </c>
    </row>
    <row r="2293" spans="1:22" x14ac:dyDescent="0.25">
      <c r="A2293" s="26" t="s">
        <v>2507</v>
      </c>
      <c r="B2293" s="42">
        <v>0.3</v>
      </c>
      <c r="C2293" s="33">
        <v>4.2</v>
      </c>
      <c r="D2293" s="42">
        <v>4.8</v>
      </c>
      <c r="E2293" s="33">
        <v>0.1</v>
      </c>
      <c r="F2293" s="42">
        <v>1.1000000000000001</v>
      </c>
      <c r="G2293" s="33">
        <v>1.1000000000000001</v>
      </c>
      <c r="H2293" s="42">
        <v>0.2</v>
      </c>
      <c r="I2293" s="33">
        <v>1.3</v>
      </c>
      <c r="J2293" s="42">
        <v>1.1000000000000001</v>
      </c>
      <c r="K2293" s="33">
        <v>0.3</v>
      </c>
      <c r="L2293" s="42">
        <v>0.6</v>
      </c>
      <c r="M2293" s="33">
        <v>0.1</v>
      </c>
      <c r="N2293" s="42">
        <v>0.1</v>
      </c>
      <c r="O2293" s="33">
        <v>0.1</v>
      </c>
      <c r="P2293" s="42">
        <v>339.44</v>
      </c>
      <c r="Q2293" s="33">
        <v>231.8</v>
      </c>
      <c r="R2293" s="42">
        <v>269.55</v>
      </c>
      <c r="S2293" s="33">
        <v>264.73</v>
      </c>
      <c r="T2293" s="42">
        <v>6.45</v>
      </c>
      <c r="U2293" s="33">
        <v>6.76</v>
      </c>
      <c r="V2293" s="116">
        <v>6.79</v>
      </c>
    </row>
    <row r="2294" spans="1:22" x14ac:dyDescent="0.25">
      <c r="A2294" s="26" t="s">
        <v>2508</v>
      </c>
      <c r="B2294" s="42">
        <v>0.3</v>
      </c>
      <c r="C2294" s="33">
        <v>3.5</v>
      </c>
      <c r="D2294" s="42">
        <v>4.2</v>
      </c>
      <c r="E2294" s="33">
        <v>0.1</v>
      </c>
      <c r="F2294" s="42">
        <v>1.1000000000000001</v>
      </c>
      <c r="G2294" s="33">
        <v>0.8</v>
      </c>
      <c r="H2294" s="42">
        <v>0.1</v>
      </c>
      <c r="I2294" s="33">
        <v>1.6</v>
      </c>
      <c r="J2294" s="42">
        <v>1.2</v>
      </c>
      <c r="K2294" s="33">
        <v>0.2</v>
      </c>
      <c r="L2294" s="42">
        <v>0.6</v>
      </c>
      <c r="M2294" s="33">
        <v>0</v>
      </c>
      <c r="N2294" s="42">
        <v>0</v>
      </c>
      <c r="O2294" s="33">
        <v>0</v>
      </c>
      <c r="P2294" s="42">
        <v>344.98</v>
      </c>
      <c r="Q2294" s="33">
        <v>233.61</v>
      </c>
      <c r="R2294" s="42">
        <v>274.61</v>
      </c>
      <c r="S2294" s="33">
        <v>264.56</v>
      </c>
      <c r="T2294" s="42">
        <v>5.67</v>
      </c>
      <c r="U2294" s="33">
        <v>5.91</v>
      </c>
      <c r="V2294" s="116">
        <v>5.92</v>
      </c>
    </row>
    <row r="2295" spans="1:22" x14ac:dyDescent="0.25">
      <c r="A2295" s="26" t="s">
        <v>581</v>
      </c>
      <c r="B2295" s="42">
        <v>0.6</v>
      </c>
      <c r="C2295" s="33">
        <v>5.0999999999999996</v>
      </c>
      <c r="D2295" s="42">
        <v>5.2</v>
      </c>
      <c r="E2295" s="33">
        <v>0.2</v>
      </c>
      <c r="F2295" s="42">
        <v>1</v>
      </c>
      <c r="G2295" s="33">
        <v>1.1000000000000001</v>
      </c>
      <c r="H2295" s="42">
        <v>0.1</v>
      </c>
      <c r="I2295" s="33">
        <v>1.6</v>
      </c>
      <c r="J2295" s="42">
        <v>1.1000000000000001</v>
      </c>
      <c r="K2295" s="33">
        <v>0.2</v>
      </c>
      <c r="L2295" s="42">
        <v>0.7</v>
      </c>
      <c r="M2295" s="33">
        <v>0.1</v>
      </c>
      <c r="N2295" s="42">
        <v>0</v>
      </c>
      <c r="O2295" s="33">
        <v>0.1</v>
      </c>
      <c r="P2295" s="42">
        <v>313.3</v>
      </c>
      <c r="Q2295" s="33">
        <v>218.68</v>
      </c>
      <c r="R2295" s="42">
        <v>256.72000000000003</v>
      </c>
      <c r="S2295" s="33">
        <v>264.83</v>
      </c>
      <c r="T2295" s="42">
        <v>6.79</v>
      </c>
      <c r="U2295" s="33">
        <v>7.05</v>
      </c>
      <c r="V2295" s="116">
        <v>7.11</v>
      </c>
    </row>
    <row r="2296" spans="1:22" x14ac:dyDescent="0.25">
      <c r="A2296" s="26" t="s">
        <v>2509</v>
      </c>
      <c r="B2296" s="42">
        <v>0.5</v>
      </c>
      <c r="C2296" s="33">
        <v>4.7</v>
      </c>
      <c r="D2296" s="42">
        <v>4.9000000000000004</v>
      </c>
      <c r="E2296" s="33">
        <v>0</v>
      </c>
      <c r="F2296" s="42">
        <v>1.1000000000000001</v>
      </c>
      <c r="G2296" s="33">
        <v>1.3</v>
      </c>
      <c r="H2296" s="42">
        <v>0</v>
      </c>
      <c r="I2296" s="33">
        <v>1.7</v>
      </c>
      <c r="J2296" s="42">
        <v>1.2</v>
      </c>
      <c r="K2296" s="33">
        <v>0.2</v>
      </c>
      <c r="L2296" s="42">
        <v>0.3</v>
      </c>
      <c r="M2296" s="33">
        <v>0.2</v>
      </c>
      <c r="N2296" s="42">
        <v>0</v>
      </c>
      <c r="O2296" s="33">
        <v>0.2</v>
      </c>
      <c r="P2296" s="42">
        <v>338.5</v>
      </c>
      <c r="Q2296" s="33">
        <v>222.22</v>
      </c>
      <c r="R2296" s="42">
        <v>256.87</v>
      </c>
      <c r="S2296" s="33">
        <v>263.61</v>
      </c>
      <c r="T2296" s="42">
        <v>6.85</v>
      </c>
      <c r="U2296" s="33">
        <v>7.01</v>
      </c>
      <c r="V2296" s="116">
        <v>7.11</v>
      </c>
    </row>
    <row r="2297" spans="1:22" x14ac:dyDescent="0.25">
      <c r="A2297" s="26" t="s">
        <v>2510</v>
      </c>
      <c r="B2297" s="42">
        <v>0.7</v>
      </c>
      <c r="C2297" s="33">
        <v>5</v>
      </c>
      <c r="D2297" s="42">
        <v>5</v>
      </c>
      <c r="E2297" s="33">
        <v>0.1</v>
      </c>
      <c r="F2297" s="42">
        <v>1</v>
      </c>
      <c r="G2297" s="33">
        <v>1.2</v>
      </c>
      <c r="H2297" s="42">
        <v>0</v>
      </c>
      <c r="I2297" s="33">
        <v>1.6</v>
      </c>
      <c r="J2297" s="42">
        <v>1</v>
      </c>
      <c r="K2297" s="33">
        <v>0.3</v>
      </c>
      <c r="L2297" s="42">
        <v>0.6</v>
      </c>
      <c r="M2297" s="33">
        <v>0.2</v>
      </c>
      <c r="N2297" s="42">
        <v>0.1</v>
      </c>
      <c r="O2297" s="33">
        <v>0.1</v>
      </c>
      <c r="P2297" s="42">
        <v>328.64</v>
      </c>
      <c r="Q2297" s="33">
        <v>227.83</v>
      </c>
      <c r="R2297" s="42">
        <v>260.51</v>
      </c>
      <c r="S2297" s="33">
        <v>263.95</v>
      </c>
      <c r="T2297" s="42">
        <v>6.97</v>
      </c>
      <c r="U2297" s="33">
        <v>7.22</v>
      </c>
      <c r="V2297" s="116">
        <v>7.33</v>
      </c>
    </row>
    <row r="2298" spans="1:22" x14ac:dyDescent="0.25">
      <c r="A2298" s="26" t="s">
        <v>582</v>
      </c>
      <c r="B2298" s="42">
        <v>0.5</v>
      </c>
      <c r="C2298" s="33">
        <v>4.9000000000000004</v>
      </c>
      <c r="D2298" s="42">
        <v>4.7</v>
      </c>
      <c r="E2298" s="33">
        <v>0.1</v>
      </c>
      <c r="F2298" s="42">
        <v>1.3</v>
      </c>
      <c r="G2298" s="33">
        <v>0.9</v>
      </c>
      <c r="H2298" s="42">
        <v>0</v>
      </c>
      <c r="I2298" s="33">
        <v>1.5</v>
      </c>
      <c r="J2298" s="42">
        <v>1.2</v>
      </c>
      <c r="K2298" s="33">
        <v>0.2</v>
      </c>
      <c r="L2298" s="42">
        <v>0.6</v>
      </c>
      <c r="M2298" s="33">
        <v>0.1</v>
      </c>
      <c r="N2298" s="42">
        <v>0</v>
      </c>
      <c r="O2298" s="33">
        <v>0.1</v>
      </c>
      <c r="P2298" s="42">
        <v>324.10000000000002</v>
      </c>
      <c r="Q2298" s="33">
        <v>222.25</v>
      </c>
      <c r="R2298" s="42">
        <v>256.95999999999998</v>
      </c>
      <c r="S2298" s="33">
        <v>264.06</v>
      </c>
      <c r="T2298" s="42">
        <v>6.9</v>
      </c>
      <c r="U2298" s="33">
        <v>7.1</v>
      </c>
      <c r="V2298" s="116">
        <v>7.11</v>
      </c>
    </row>
    <row r="2299" spans="1:22" x14ac:dyDescent="0.25">
      <c r="A2299" s="26" t="s">
        <v>2511</v>
      </c>
      <c r="B2299" s="42">
        <v>0.3</v>
      </c>
      <c r="C2299" s="33">
        <v>2.5</v>
      </c>
      <c r="D2299" s="42">
        <v>3.9</v>
      </c>
      <c r="E2299" s="33">
        <v>0.1</v>
      </c>
      <c r="F2299" s="42">
        <v>0.9</v>
      </c>
      <c r="G2299" s="33">
        <v>0.8</v>
      </c>
      <c r="H2299" s="42">
        <v>0.1</v>
      </c>
      <c r="I2299" s="33">
        <v>1.4</v>
      </c>
      <c r="J2299" s="42">
        <v>1.1000000000000001</v>
      </c>
      <c r="K2299" s="33">
        <v>0.2</v>
      </c>
      <c r="L2299" s="42">
        <v>0.4</v>
      </c>
      <c r="M2299" s="33">
        <v>0.1</v>
      </c>
      <c r="N2299" s="42">
        <v>0</v>
      </c>
      <c r="O2299" s="33">
        <v>0.1</v>
      </c>
      <c r="P2299" s="42">
        <v>414.26</v>
      </c>
      <c r="Q2299" s="33">
        <v>281.39999999999998</v>
      </c>
      <c r="R2299" s="42">
        <v>330.89</v>
      </c>
      <c r="S2299" s="33">
        <v>261.66000000000003</v>
      </c>
      <c r="T2299" s="42">
        <v>4.5599999999999996</v>
      </c>
      <c r="U2299" s="33">
        <v>4.7300000000000004</v>
      </c>
      <c r="V2299" s="116">
        <v>4.7300000000000004</v>
      </c>
    </row>
    <row r="2300" spans="1:22" x14ac:dyDescent="0.25">
      <c r="A2300" s="26" t="s">
        <v>2512</v>
      </c>
      <c r="B2300" s="42">
        <v>0.4</v>
      </c>
      <c r="C2300" s="33">
        <v>3.3</v>
      </c>
      <c r="D2300" s="42">
        <v>4.2</v>
      </c>
      <c r="E2300" s="33">
        <v>0.1</v>
      </c>
      <c r="F2300" s="42">
        <v>1.1000000000000001</v>
      </c>
      <c r="G2300" s="33">
        <v>1</v>
      </c>
      <c r="H2300" s="42">
        <v>0.1</v>
      </c>
      <c r="I2300" s="33">
        <v>1.3</v>
      </c>
      <c r="J2300" s="42">
        <v>1.2</v>
      </c>
      <c r="K2300" s="33">
        <v>0.2</v>
      </c>
      <c r="L2300" s="42">
        <v>0.3</v>
      </c>
      <c r="M2300" s="33">
        <v>0.1</v>
      </c>
      <c r="N2300" s="42">
        <v>0</v>
      </c>
      <c r="O2300" s="33">
        <v>0.2</v>
      </c>
      <c r="P2300" s="42">
        <v>360.93</v>
      </c>
      <c r="Q2300" s="33">
        <v>240.53</v>
      </c>
      <c r="R2300" s="42">
        <v>283.86</v>
      </c>
      <c r="S2300" s="33">
        <v>262.51</v>
      </c>
      <c r="T2300" s="42">
        <v>5.54</v>
      </c>
      <c r="U2300" s="33">
        <v>5.74</v>
      </c>
      <c r="V2300" s="116">
        <v>5.83</v>
      </c>
    </row>
    <row r="2301" spans="1:22" x14ac:dyDescent="0.25">
      <c r="A2301" s="26" t="s">
        <v>583</v>
      </c>
      <c r="B2301" s="42">
        <v>0.6</v>
      </c>
      <c r="C2301" s="33">
        <v>3.2</v>
      </c>
      <c r="D2301" s="42">
        <v>4.5</v>
      </c>
      <c r="E2301" s="33">
        <v>0.3</v>
      </c>
      <c r="F2301" s="42">
        <v>1.1000000000000001</v>
      </c>
      <c r="G2301" s="33">
        <v>1.4</v>
      </c>
      <c r="H2301" s="42">
        <v>0.2</v>
      </c>
      <c r="I2301" s="33">
        <v>2.1</v>
      </c>
      <c r="J2301" s="42">
        <v>1.3</v>
      </c>
      <c r="K2301" s="33">
        <v>0.2</v>
      </c>
      <c r="L2301" s="42">
        <v>0.4</v>
      </c>
      <c r="M2301" s="33">
        <v>0.1</v>
      </c>
      <c r="N2301" s="42">
        <v>0.1</v>
      </c>
      <c r="O2301" s="33">
        <v>0.1</v>
      </c>
      <c r="P2301" s="42">
        <v>320.29000000000002</v>
      </c>
      <c r="Q2301" s="33">
        <v>219.03</v>
      </c>
      <c r="R2301" s="42">
        <v>255.08</v>
      </c>
      <c r="S2301" s="33">
        <v>263.51</v>
      </c>
      <c r="T2301" s="42">
        <v>6.06</v>
      </c>
      <c r="U2301" s="33">
        <v>6.46</v>
      </c>
      <c r="V2301" s="116">
        <v>6.09</v>
      </c>
    </row>
    <row r="2302" spans="1:22" x14ac:dyDescent="0.25">
      <c r="A2302" s="26" t="s">
        <v>2513</v>
      </c>
      <c r="B2302" s="42">
        <v>0.4</v>
      </c>
      <c r="C2302" s="33">
        <v>4.5999999999999996</v>
      </c>
      <c r="D2302" s="42">
        <v>4.5999999999999996</v>
      </c>
      <c r="E2302" s="33">
        <v>0.1</v>
      </c>
      <c r="F2302" s="42">
        <v>1.1000000000000001</v>
      </c>
      <c r="G2302" s="33">
        <v>1.1000000000000001</v>
      </c>
      <c r="H2302" s="42">
        <v>0.1</v>
      </c>
      <c r="I2302" s="33">
        <v>1.4</v>
      </c>
      <c r="J2302" s="42">
        <v>1</v>
      </c>
      <c r="K2302" s="33">
        <v>0.2</v>
      </c>
      <c r="L2302" s="42">
        <v>0.6</v>
      </c>
      <c r="M2302" s="33">
        <v>0.1</v>
      </c>
      <c r="N2302" s="42">
        <v>0.1</v>
      </c>
      <c r="O2302" s="33">
        <v>0.1</v>
      </c>
      <c r="P2302" s="42">
        <v>327.78</v>
      </c>
      <c r="Q2302" s="33">
        <v>225.87</v>
      </c>
      <c r="R2302" s="42">
        <v>261.39</v>
      </c>
      <c r="S2302" s="33">
        <v>263.86</v>
      </c>
      <c r="T2302" s="42">
        <v>6.67</v>
      </c>
      <c r="U2302" s="33">
        <v>6.91</v>
      </c>
      <c r="V2302" s="116">
        <v>6.94</v>
      </c>
    </row>
    <row r="2303" spans="1:22" x14ac:dyDescent="0.25">
      <c r="A2303" s="26" t="s">
        <v>2514</v>
      </c>
      <c r="B2303" s="42">
        <v>0.3</v>
      </c>
      <c r="C2303" s="33">
        <v>4.7</v>
      </c>
      <c r="D2303" s="42">
        <v>4.8</v>
      </c>
      <c r="E2303" s="33">
        <v>0.1</v>
      </c>
      <c r="F2303" s="42">
        <v>1.2</v>
      </c>
      <c r="G2303" s="33">
        <v>1.3</v>
      </c>
      <c r="H2303" s="42">
        <v>0.1</v>
      </c>
      <c r="I2303" s="33">
        <v>1.5</v>
      </c>
      <c r="J2303" s="42">
        <v>1.2</v>
      </c>
      <c r="K2303" s="33">
        <v>0.2</v>
      </c>
      <c r="L2303" s="42">
        <v>0.3</v>
      </c>
      <c r="M2303" s="33">
        <v>0.1</v>
      </c>
      <c r="N2303" s="42">
        <v>0.1</v>
      </c>
      <c r="O2303" s="33">
        <v>0.1</v>
      </c>
      <c r="P2303" s="42">
        <v>343.79</v>
      </c>
      <c r="Q2303" s="33">
        <v>233.02</v>
      </c>
      <c r="R2303" s="42">
        <v>270.2</v>
      </c>
      <c r="S2303" s="33">
        <v>263.23</v>
      </c>
      <c r="T2303" s="42">
        <v>7</v>
      </c>
      <c r="U2303" s="33">
        <v>7.2</v>
      </c>
      <c r="V2303" s="116">
        <v>7.21</v>
      </c>
    </row>
    <row r="2304" spans="1:22" x14ac:dyDescent="0.25">
      <c r="A2304" s="26" t="s">
        <v>584</v>
      </c>
      <c r="B2304" s="42">
        <v>0.8</v>
      </c>
      <c r="C2304" s="33">
        <v>7.6</v>
      </c>
      <c r="D2304" s="42">
        <v>5.5</v>
      </c>
      <c r="E2304" s="33">
        <v>0.1</v>
      </c>
      <c r="F2304" s="42">
        <v>1.4</v>
      </c>
      <c r="G2304" s="33">
        <v>1.2</v>
      </c>
      <c r="H2304" s="42">
        <v>0.2</v>
      </c>
      <c r="I2304" s="33">
        <v>2.2000000000000002</v>
      </c>
      <c r="J2304" s="42">
        <v>1.2</v>
      </c>
      <c r="K2304" s="33">
        <v>0.3</v>
      </c>
      <c r="L2304" s="42">
        <v>0.3</v>
      </c>
      <c r="M2304" s="33">
        <v>0.1</v>
      </c>
      <c r="N2304" s="42">
        <v>0.1</v>
      </c>
      <c r="O2304" s="33">
        <v>0.2</v>
      </c>
      <c r="P2304" s="42">
        <v>242.96</v>
      </c>
      <c r="Q2304" s="33">
        <v>158.77000000000001</v>
      </c>
      <c r="R2304" s="42">
        <v>193.82</v>
      </c>
      <c r="S2304" s="33">
        <v>264.93</v>
      </c>
      <c r="T2304" s="42">
        <v>9.77</v>
      </c>
      <c r="U2304" s="33">
        <v>10.42</v>
      </c>
      <c r="V2304" s="116">
        <v>10.06</v>
      </c>
    </row>
    <row r="2305" spans="1:22" x14ac:dyDescent="0.25">
      <c r="A2305" s="26" t="s">
        <v>2515</v>
      </c>
      <c r="B2305" s="42">
        <v>0.4</v>
      </c>
      <c r="C2305" s="33">
        <v>8.3000000000000007</v>
      </c>
      <c r="D2305" s="42">
        <v>6.6</v>
      </c>
      <c r="E2305" s="33">
        <v>0.1</v>
      </c>
      <c r="F2305" s="42">
        <v>1.3</v>
      </c>
      <c r="G2305" s="33">
        <v>2.1</v>
      </c>
      <c r="H2305" s="42">
        <v>0.1</v>
      </c>
      <c r="I2305" s="33">
        <v>1.9</v>
      </c>
      <c r="J2305" s="42">
        <v>1.8</v>
      </c>
      <c r="K2305" s="33">
        <v>0.4</v>
      </c>
      <c r="L2305" s="42">
        <v>0.6</v>
      </c>
      <c r="M2305" s="33">
        <v>0.2</v>
      </c>
      <c r="N2305" s="42">
        <v>0</v>
      </c>
      <c r="O2305" s="33">
        <v>0.3</v>
      </c>
      <c r="P2305" s="42">
        <v>239.33</v>
      </c>
      <c r="Q2305" s="33">
        <v>161.6</v>
      </c>
      <c r="R2305" s="42">
        <v>189.58</v>
      </c>
      <c r="S2305" s="33">
        <v>265.44</v>
      </c>
      <c r="T2305" s="42">
        <v>10.3</v>
      </c>
      <c r="U2305" s="33">
        <v>11.06</v>
      </c>
      <c r="V2305" s="116">
        <v>10.7</v>
      </c>
    </row>
    <row r="2306" spans="1:22" x14ac:dyDescent="0.25">
      <c r="A2306" s="26" t="s">
        <v>2516</v>
      </c>
      <c r="B2306" s="42">
        <v>0.3</v>
      </c>
      <c r="C2306" s="33">
        <v>5.3</v>
      </c>
      <c r="D2306" s="42">
        <v>5.0999999999999996</v>
      </c>
      <c r="E2306" s="33">
        <v>0.1</v>
      </c>
      <c r="F2306" s="42">
        <v>1.3</v>
      </c>
      <c r="G2306" s="33">
        <v>1.5</v>
      </c>
      <c r="H2306" s="42">
        <v>0.1</v>
      </c>
      <c r="I2306" s="33">
        <v>1.6</v>
      </c>
      <c r="J2306" s="42">
        <v>1.4</v>
      </c>
      <c r="K2306" s="33">
        <v>0.3</v>
      </c>
      <c r="L2306" s="42">
        <v>0.3</v>
      </c>
      <c r="M2306" s="33">
        <v>0.1</v>
      </c>
      <c r="N2306" s="42">
        <v>0</v>
      </c>
      <c r="O2306" s="33">
        <v>0.3</v>
      </c>
      <c r="P2306" s="42">
        <v>312.8</v>
      </c>
      <c r="Q2306" s="33">
        <v>218.68</v>
      </c>
      <c r="R2306" s="42">
        <v>248.24</v>
      </c>
      <c r="S2306" s="33">
        <v>264.43</v>
      </c>
      <c r="T2306" s="42">
        <v>7.31</v>
      </c>
      <c r="U2306" s="33">
        <v>7.95</v>
      </c>
      <c r="V2306" s="116">
        <v>7.73</v>
      </c>
    </row>
    <row r="2307" spans="1:22" x14ac:dyDescent="0.25">
      <c r="A2307" s="26" t="s">
        <v>585</v>
      </c>
      <c r="B2307" s="42">
        <v>0.2</v>
      </c>
      <c r="C2307" s="33">
        <v>4.7</v>
      </c>
      <c r="D2307" s="42">
        <v>5</v>
      </c>
      <c r="E2307" s="33">
        <v>0.2</v>
      </c>
      <c r="F2307" s="42">
        <v>1.1000000000000001</v>
      </c>
      <c r="G2307" s="33">
        <v>1.2</v>
      </c>
      <c r="H2307" s="42">
        <v>0.2</v>
      </c>
      <c r="I2307" s="33">
        <v>1.6</v>
      </c>
      <c r="J2307" s="42">
        <v>1.4</v>
      </c>
      <c r="K2307" s="33">
        <v>0.2</v>
      </c>
      <c r="L2307" s="42">
        <v>0.6</v>
      </c>
      <c r="M2307" s="33">
        <v>0.1</v>
      </c>
      <c r="N2307" s="42">
        <v>0</v>
      </c>
      <c r="O2307" s="33">
        <v>0.2</v>
      </c>
      <c r="P2307" s="42">
        <v>306.19</v>
      </c>
      <c r="Q2307" s="33">
        <v>215.34</v>
      </c>
      <c r="R2307" s="42">
        <v>243.11</v>
      </c>
      <c r="S2307" s="33">
        <v>265.05</v>
      </c>
      <c r="T2307" s="42">
        <v>7.01</v>
      </c>
      <c r="U2307" s="33">
        <v>7.42</v>
      </c>
      <c r="V2307" s="116">
        <v>7.34</v>
      </c>
    </row>
    <row r="2308" spans="1:22" x14ac:dyDescent="0.25">
      <c r="A2308" s="26" t="s">
        <v>2517</v>
      </c>
      <c r="B2308" s="42">
        <v>0.3</v>
      </c>
      <c r="C2308" s="33">
        <v>6.4</v>
      </c>
      <c r="D2308" s="42">
        <v>6</v>
      </c>
      <c r="E2308" s="33">
        <v>0.2</v>
      </c>
      <c r="F2308" s="42">
        <v>1.6</v>
      </c>
      <c r="G2308" s="33">
        <v>2</v>
      </c>
      <c r="H2308" s="42">
        <v>0.1</v>
      </c>
      <c r="I2308" s="33">
        <v>2.5</v>
      </c>
      <c r="J2308" s="42">
        <v>1.9</v>
      </c>
      <c r="K2308" s="33">
        <v>0.4</v>
      </c>
      <c r="L2308" s="42">
        <v>0.5</v>
      </c>
      <c r="M2308" s="33">
        <v>0.1</v>
      </c>
      <c r="N2308" s="42">
        <v>0</v>
      </c>
      <c r="O2308" s="33">
        <v>0.3</v>
      </c>
      <c r="P2308" s="42">
        <v>258.8</v>
      </c>
      <c r="Q2308" s="33">
        <v>170.37</v>
      </c>
      <c r="R2308" s="42">
        <v>201.28</v>
      </c>
      <c r="S2308" s="33">
        <v>265.73</v>
      </c>
      <c r="T2308" s="42">
        <v>8.5</v>
      </c>
      <c r="U2308" s="33">
        <v>9.48</v>
      </c>
      <c r="V2308" s="116">
        <v>9.0299999999999994</v>
      </c>
    </row>
    <row r="2309" spans="1:22" x14ac:dyDescent="0.25">
      <c r="A2309" s="26" t="s">
        <v>2518</v>
      </c>
      <c r="B2309" s="42">
        <v>0.3</v>
      </c>
      <c r="C2309" s="33">
        <v>4.9000000000000004</v>
      </c>
      <c r="D2309" s="42">
        <v>5.4</v>
      </c>
      <c r="E2309" s="33">
        <v>0.2</v>
      </c>
      <c r="F2309" s="42">
        <v>1.4</v>
      </c>
      <c r="G2309" s="33">
        <v>1.6</v>
      </c>
      <c r="H2309" s="42">
        <v>0.1</v>
      </c>
      <c r="I2309" s="33">
        <v>2</v>
      </c>
      <c r="J2309" s="42">
        <v>1.6</v>
      </c>
      <c r="K2309" s="33">
        <v>0.3</v>
      </c>
      <c r="L2309" s="42">
        <v>0.8</v>
      </c>
      <c r="M2309" s="33">
        <v>0.2</v>
      </c>
      <c r="N2309" s="42">
        <v>0.1</v>
      </c>
      <c r="O2309" s="33">
        <v>0.2</v>
      </c>
      <c r="P2309" s="42">
        <v>288.77999999999997</v>
      </c>
      <c r="Q2309" s="33">
        <v>198.27</v>
      </c>
      <c r="R2309" s="42">
        <v>227.9</v>
      </c>
      <c r="S2309" s="33">
        <v>265.61</v>
      </c>
      <c r="T2309" s="42">
        <v>7.38</v>
      </c>
      <c r="U2309" s="33">
        <v>7.92</v>
      </c>
      <c r="V2309" s="116">
        <v>7.53</v>
      </c>
    </row>
    <row r="2310" spans="1:22" x14ac:dyDescent="0.25">
      <c r="A2310" s="26" t="s">
        <v>586</v>
      </c>
      <c r="B2310" s="42">
        <v>0.5</v>
      </c>
      <c r="C2310" s="33">
        <v>7.6</v>
      </c>
      <c r="D2310" s="42">
        <v>6.7</v>
      </c>
      <c r="E2310" s="33">
        <v>0.1</v>
      </c>
      <c r="F2310" s="42">
        <v>2.8</v>
      </c>
      <c r="G2310" s="33">
        <v>2.4</v>
      </c>
      <c r="H2310" s="42">
        <v>0.3</v>
      </c>
      <c r="I2310" s="33">
        <v>1.7</v>
      </c>
      <c r="J2310" s="42">
        <v>1.6</v>
      </c>
      <c r="K2310" s="33">
        <v>0.3</v>
      </c>
      <c r="L2310" s="42">
        <v>0.7</v>
      </c>
      <c r="M2310" s="33">
        <v>0.3</v>
      </c>
      <c r="N2310" s="42">
        <v>0</v>
      </c>
      <c r="O2310" s="33">
        <v>0.3</v>
      </c>
      <c r="P2310" s="42">
        <v>217.98</v>
      </c>
      <c r="Q2310" s="33">
        <v>138.78</v>
      </c>
      <c r="R2310" s="42">
        <v>171.42</v>
      </c>
      <c r="S2310" s="33">
        <v>266.08999999999997</v>
      </c>
      <c r="T2310" s="42">
        <v>10.130000000000001</v>
      </c>
      <c r="U2310" s="33">
        <v>10.8</v>
      </c>
      <c r="V2310" s="116">
        <v>10.53</v>
      </c>
    </row>
    <row r="2311" spans="1:22" x14ac:dyDescent="0.25">
      <c r="A2311" s="26" t="s">
        <v>2519</v>
      </c>
      <c r="B2311" s="42">
        <v>1.3</v>
      </c>
      <c r="C2311" s="33">
        <v>10.5</v>
      </c>
      <c r="D2311" s="42">
        <v>6.3</v>
      </c>
      <c r="E2311" s="33">
        <v>0.2</v>
      </c>
      <c r="F2311" s="42">
        <v>2.8</v>
      </c>
      <c r="G2311" s="33">
        <v>1.8</v>
      </c>
      <c r="H2311" s="42">
        <v>0.2</v>
      </c>
      <c r="I2311" s="33">
        <v>1.8</v>
      </c>
      <c r="J2311" s="42">
        <v>2.1</v>
      </c>
      <c r="K2311" s="33">
        <v>0.4</v>
      </c>
      <c r="L2311" s="42">
        <v>0.5</v>
      </c>
      <c r="M2311" s="33">
        <v>0.2</v>
      </c>
      <c r="N2311" s="42">
        <v>0</v>
      </c>
      <c r="O2311" s="33">
        <v>0.3</v>
      </c>
      <c r="P2311" s="42">
        <v>198.26</v>
      </c>
      <c r="Q2311" s="33">
        <v>130.78</v>
      </c>
      <c r="R2311" s="42">
        <v>147.65</v>
      </c>
      <c r="S2311" s="33">
        <v>266.52</v>
      </c>
      <c r="T2311" s="42">
        <v>12.16</v>
      </c>
      <c r="U2311" s="33">
        <v>12.95</v>
      </c>
      <c r="V2311" s="116">
        <v>11.68</v>
      </c>
    </row>
    <row r="2312" spans="1:22" x14ac:dyDescent="0.25">
      <c r="A2312" s="26" t="s">
        <v>2520</v>
      </c>
      <c r="B2312" s="42">
        <v>1.4</v>
      </c>
      <c r="C2312" s="33">
        <v>10.1</v>
      </c>
      <c r="D2312" s="42">
        <v>6.5</v>
      </c>
      <c r="E2312" s="33">
        <v>0.3</v>
      </c>
      <c r="F2312" s="42">
        <v>2.9</v>
      </c>
      <c r="G2312" s="33">
        <v>2</v>
      </c>
      <c r="H2312" s="42">
        <v>0.1</v>
      </c>
      <c r="I2312" s="33">
        <v>2.1</v>
      </c>
      <c r="J2312" s="42">
        <v>1.9</v>
      </c>
      <c r="K2312" s="33">
        <v>0.4</v>
      </c>
      <c r="L2312" s="42">
        <v>0.7</v>
      </c>
      <c r="M2312" s="33">
        <v>0.2</v>
      </c>
      <c r="N2312" s="42">
        <v>0</v>
      </c>
      <c r="O2312" s="33">
        <v>0.4</v>
      </c>
      <c r="P2312" s="42">
        <v>199.28</v>
      </c>
      <c r="Q2312" s="33">
        <v>131.94999999999999</v>
      </c>
      <c r="R2312" s="42">
        <v>159.35</v>
      </c>
      <c r="S2312" s="33">
        <v>266.44</v>
      </c>
      <c r="T2312" s="42">
        <v>12.32</v>
      </c>
      <c r="U2312" s="33">
        <v>12.9</v>
      </c>
      <c r="V2312" s="116">
        <v>12.15</v>
      </c>
    </row>
    <row r="2313" spans="1:22" x14ac:dyDescent="0.25">
      <c r="A2313" s="26" t="s">
        <v>587</v>
      </c>
      <c r="B2313" s="42">
        <v>2.5</v>
      </c>
      <c r="C2313" s="33">
        <v>15</v>
      </c>
      <c r="D2313" s="42">
        <v>8.1</v>
      </c>
      <c r="E2313" s="33">
        <v>0.5</v>
      </c>
      <c r="F2313" s="42">
        <v>3.4</v>
      </c>
      <c r="G2313" s="33">
        <v>2.6</v>
      </c>
      <c r="H2313" s="42">
        <v>0.3</v>
      </c>
      <c r="I2313" s="33">
        <v>2.5</v>
      </c>
      <c r="J2313" s="42">
        <v>2.2000000000000002</v>
      </c>
      <c r="K2313" s="33">
        <v>0.4</v>
      </c>
      <c r="L2313" s="42">
        <v>0.7</v>
      </c>
      <c r="M2313" s="33">
        <v>0.1</v>
      </c>
      <c r="N2313" s="42">
        <v>0.1</v>
      </c>
      <c r="O2313" s="33">
        <v>0.4</v>
      </c>
      <c r="P2313" s="42">
        <v>166.5</v>
      </c>
      <c r="Q2313" s="33">
        <v>115.6</v>
      </c>
      <c r="R2313" s="42">
        <v>132.80000000000001</v>
      </c>
      <c r="S2313" s="33">
        <v>267.52999999999997</v>
      </c>
      <c r="T2313" s="42">
        <v>17.329999999999998</v>
      </c>
      <c r="U2313" s="33">
        <v>18.440000000000001</v>
      </c>
      <c r="V2313" s="116">
        <v>16.149999999999999</v>
      </c>
    </row>
    <row r="2314" spans="1:22" x14ac:dyDescent="0.25">
      <c r="A2314" s="26" t="s">
        <v>2521</v>
      </c>
      <c r="B2314" s="42">
        <v>0.6</v>
      </c>
      <c r="C2314" s="33">
        <v>5.4</v>
      </c>
      <c r="D2314" s="42">
        <v>4.8</v>
      </c>
      <c r="E2314" s="33">
        <v>0.2</v>
      </c>
      <c r="F2314" s="42">
        <v>2</v>
      </c>
      <c r="G2314" s="33">
        <v>1.2</v>
      </c>
      <c r="H2314" s="42">
        <v>0.1</v>
      </c>
      <c r="I2314" s="33">
        <v>1.5</v>
      </c>
      <c r="J2314" s="42">
        <v>1</v>
      </c>
      <c r="K2314" s="33">
        <v>0.2</v>
      </c>
      <c r="L2314" s="42">
        <v>0.5</v>
      </c>
      <c r="M2314" s="33">
        <v>0.1</v>
      </c>
      <c r="N2314" s="42">
        <v>0</v>
      </c>
      <c r="O2314" s="33">
        <v>0.3</v>
      </c>
      <c r="P2314" s="42">
        <v>267.66000000000003</v>
      </c>
      <c r="Q2314" s="33">
        <v>174.62</v>
      </c>
      <c r="R2314" s="42">
        <v>210.38</v>
      </c>
      <c r="S2314" s="33">
        <v>265.14</v>
      </c>
      <c r="T2314" s="42">
        <v>8.19</v>
      </c>
      <c r="U2314" s="33">
        <v>8.76</v>
      </c>
      <c r="V2314" s="116">
        <v>8.4</v>
      </c>
    </row>
    <row r="2315" spans="1:22" x14ac:dyDescent="0.25">
      <c r="A2315" s="26" t="s">
        <v>2522</v>
      </c>
      <c r="B2315" s="42">
        <v>0.4</v>
      </c>
      <c r="C2315" s="33">
        <v>5.9</v>
      </c>
      <c r="D2315" s="42">
        <v>5.2</v>
      </c>
      <c r="E2315" s="33">
        <v>0.1</v>
      </c>
      <c r="F2315" s="42">
        <v>1.9</v>
      </c>
      <c r="G2315" s="33">
        <v>1.2</v>
      </c>
      <c r="H2315" s="42">
        <v>0.1</v>
      </c>
      <c r="I2315" s="33">
        <v>1.4</v>
      </c>
      <c r="J2315" s="42">
        <v>1.5</v>
      </c>
      <c r="K2315" s="33">
        <v>0.1</v>
      </c>
      <c r="L2315" s="42">
        <v>0.6</v>
      </c>
      <c r="M2315" s="33">
        <v>0.2</v>
      </c>
      <c r="N2315" s="42">
        <v>0</v>
      </c>
      <c r="O2315" s="33">
        <v>0.3</v>
      </c>
      <c r="P2315" s="42">
        <v>271.25</v>
      </c>
      <c r="Q2315" s="33">
        <v>183.43</v>
      </c>
      <c r="R2315" s="42">
        <v>215.28</v>
      </c>
      <c r="S2315" s="33">
        <v>265.07</v>
      </c>
      <c r="T2315" s="42">
        <v>7.43</v>
      </c>
      <c r="U2315" s="33">
        <v>7.9</v>
      </c>
      <c r="V2315" s="116">
        <v>7.44</v>
      </c>
    </row>
    <row r="2316" spans="1:22" x14ac:dyDescent="0.25">
      <c r="A2316" s="26" t="s">
        <v>588</v>
      </c>
      <c r="B2316" s="42">
        <v>0.3</v>
      </c>
      <c r="C2316" s="33">
        <v>5.9</v>
      </c>
      <c r="D2316" s="42">
        <v>5</v>
      </c>
      <c r="E2316" s="33">
        <v>0.1</v>
      </c>
      <c r="F2316" s="42">
        <v>1.6</v>
      </c>
      <c r="G2316" s="33">
        <v>1.2</v>
      </c>
      <c r="H2316" s="42">
        <v>0.2</v>
      </c>
      <c r="I2316" s="33">
        <v>1.5</v>
      </c>
      <c r="J2316" s="42">
        <v>1.5</v>
      </c>
      <c r="K2316" s="33">
        <v>0.2</v>
      </c>
      <c r="L2316" s="42">
        <v>0.6</v>
      </c>
      <c r="M2316" s="33">
        <v>0.3</v>
      </c>
      <c r="N2316" s="42">
        <v>0</v>
      </c>
      <c r="O2316" s="33">
        <v>0.3</v>
      </c>
      <c r="P2316" s="42">
        <v>275.49</v>
      </c>
      <c r="Q2316" s="33">
        <v>184.55</v>
      </c>
      <c r="R2316" s="42">
        <v>218.12</v>
      </c>
      <c r="S2316" s="33">
        <v>265.14</v>
      </c>
      <c r="T2316" s="42">
        <v>7.91</v>
      </c>
      <c r="U2316" s="33">
        <v>8.33</v>
      </c>
      <c r="V2316" s="116">
        <v>7.92</v>
      </c>
    </row>
    <row r="2317" spans="1:22" x14ac:dyDescent="0.25">
      <c r="A2317" s="26" t="s">
        <v>2523</v>
      </c>
      <c r="B2317" s="42">
        <v>1.5</v>
      </c>
      <c r="C2317" s="33">
        <v>6.4</v>
      </c>
      <c r="D2317" s="42">
        <v>5.5</v>
      </c>
      <c r="E2317" s="33">
        <v>0.3</v>
      </c>
      <c r="F2317" s="42">
        <v>2.1</v>
      </c>
      <c r="G2317" s="33">
        <v>1.6</v>
      </c>
      <c r="H2317" s="42">
        <v>0.1</v>
      </c>
      <c r="I2317" s="33">
        <v>1.2</v>
      </c>
      <c r="J2317" s="42">
        <v>1.2</v>
      </c>
      <c r="K2317" s="33">
        <v>0.2</v>
      </c>
      <c r="L2317" s="42">
        <v>0.5</v>
      </c>
      <c r="M2317" s="33">
        <v>0.2</v>
      </c>
      <c r="N2317" s="42">
        <v>0</v>
      </c>
      <c r="O2317" s="33">
        <v>0.3</v>
      </c>
      <c r="P2317" s="42">
        <v>275.77999999999997</v>
      </c>
      <c r="Q2317" s="33">
        <v>184.61</v>
      </c>
      <c r="R2317" s="42">
        <v>217.63</v>
      </c>
      <c r="S2317" s="33">
        <v>264.83</v>
      </c>
      <c r="T2317" s="42">
        <v>8.8000000000000007</v>
      </c>
      <c r="U2317" s="33">
        <v>9.36</v>
      </c>
      <c r="V2317" s="116">
        <v>8.6300000000000008</v>
      </c>
    </row>
    <row r="2318" spans="1:22" x14ac:dyDescent="0.25">
      <c r="A2318" s="26" t="s">
        <v>2524</v>
      </c>
      <c r="B2318" s="42">
        <v>0.8</v>
      </c>
      <c r="C2318" s="33">
        <v>7.3</v>
      </c>
      <c r="D2318" s="42">
        <v>5.9</v>
      </c>
      <c r="E2318" s="33">
        <v>0.1</v>
      </c>
      <c r="F2318" s="42">
        <v>2.2000000000000002</v>
      </c>
      <c r="G2318" s="33">
        <v>1.8</v>
      </c>
      <c r="H2318" s="42">
        <v>0.2</v>
      </c>
      <c r="I2318" s="33">
        <v>2.5</v>
      </c>
      <c r="J2318" s="42">
        <v>2</v>
      </c>
      <c r="K2318" s="33">
        <v>0.3</v>
      </c>
      <c r="L2318" s="42">
        <v>0.7</v>
      </c>
      <c r="M2318" s="33">
        <v>0.1</v>
      </c>
      <c r="N2318" s="42">
        <v>0.1</v>
      </c>
      <c r="O2318" s="33">
        <v>0.2</v>
      </c>
      <c r="P2318" s="42">
        <v>233.98</v>
      </c>
      <c r="Q2318" s="33">
        <v>160.69</v>
      </c>
      <c r="R2318" s="42">
        <v>195.74</v>
      </c>
      <c r="S2318" s="33">
        <v>266.37</v>
      </c>
      <c r="T2318" s="42">
        <v>9.9700000000000006</v>
      </c>
      <c r="U2318" s="33">
        <v>10.49</v>
      </c>
      <c r="V2318" s="116">
        <v>9.5299999999999994</v>
      </c>
    </row>
    <row r="2319" spans="1:22" x14ac:dyDescent="0.25">
      <c r="A2319" s="26" t="s">
        <v>589</v>
      </c>
      <c r="B2319" s="42">
        <v>1.1000000000000001</v>
      </c>
      <c r="C2319" s="33">
        <v>4.5999999999999996</v>
      </c>
      <c r="D2319" s="42">
        <v>4.5999999999999996</v>
      </c>
      <c r="E2319" s="33">
        <v>0.3</v>
      </c>
      <c r="F2319" s="42">
        <v>2</v>
      </c>
      <c r="G2319" s="33">
        <v>0.8</v>
      </c>
      <c r="H2319" s="42">
        <v>0.3</v>
      </c>
      <c r="I2319" s="33">
        <v>1.7</v>
      </c>
      <c r="J2319" s="42">
        <v>1</v>
      </c>
      <c r="K2319" s="33">
        <v>0.2</v>
      </c>
      <c r="L2319" s="42">
        <v>0.4</v>
      </c>
      <c r="M2319" s="33">
        <v>0.1</v>
      </c>
      <c r="N2319" s="42">
        <v>0</v>
      </c>
      <c r="O2319" s="33">
        <v>0.2</v>
      </c>
      <c r="P2319" s="42">
        <v>271.2</v>
      </c>
      <c r="Q2319" s="33">
        <v>184.68</v>
      </c>
      <c r="R2319" s="42">
        <v>217.4</v>
      </c>
      <c r="S2319" s="33">
        <v>265</v>
      </c>
      <c r="T2319" s="42">
        <v>6.58</v>
      </c>
      <c r="U2319" s="33">
        <v>6.98</v>
      </c>
      <c r="V2319" s="116">
        <v>6.2</v>
      </c>
    </row>
    <row r="2320" spans="1:22" x14ac:dyDescent="0.25">
      <c r="A2320" s="26" t="s">
        <v>2525</v>
      </c>
      <c r="B2320" s="42">
        <v>1.2</v>
      </c>
      <c r="C2320" s="33">
        <v>7</v>
      </c>
      <c r="D2320" s="42">
        <v>5.7</v>
      </c>
      <c r="E2320" s="33">
        <v>0.3</v>
      </c>
      <c r="F2320" s="42">
        <v>2.1</v>
      </c>
      <c r="G2320" s="33">
        <v>1.7</v>
      </c>
      <c r="H2320" s="42">
        <v>0.2</v>
      </c>
      <c r="I2320" s="33">
        <v>1.4</v>
      </c>
      <c r="J2320" s="42">
        <v>1.2</v>
      </c>
      <c r="K2320" s="33">
        <v>0.2</v>
      </c>
      <c r="L2320" s="42">
        <v>0.7</v>
      </c>
      <c r="M2320" s="33">
        <v>0.3</v>
      </c>
      <c r="N2320" s="42">
        <v>0</v>
      </c>
      <c r="O2320" s="33">
        <v>0.3</v>
      </c>
      <c r="P2320" s="42">
        <v>263.95</v>
      </c>
      <c r="Q2320" s="33">
        <v>177.97</v>
      </c>
      <c r="R2320" s="42">
        <v>209.13</v>
      </c>
      <c r="S2320" s="33">
        <v>265.5</v>
      </c>
      <c r="T2320" s="42">
        <v>9.23</v>
      </c>
      <c r="U2320" s="33">
        <v>9.8000000000000007</v>
      </c>
      <c r="V2320" s="116">
        <v>8.8800000000000008</v>
      </c>
    </row>
    <row r="2321" spans="1:22" x14ac:dyDescent="0.25">
      <c r="A2321" s="26" t="s">
        <v>2526</v>
      </c>
      <c r="B2321" s="42">
        <v>1</v>
      </c>
      <c r="C2321" s="33">
        <v>6.1</v>
      </c>
      <c r="D2321" s="42">
        <v>5.4</v>
      </c>
      <c r="E2321" s="33">
        <v>0.2</v>
      </c>
      <c r="F2321" s="42">
        <v>1.8</v>
      </c>
      <c r="G2321" s="33">
        <v>1.3</v>
      </c>
      <c r="H2321" s="42">
        <v>0</v>
      </c>
      <c r="I2321" s="33">
        <v>1.1000000000000001</v>
      </c>
      <c r="J2321" s="42">
        <v>1.4</v>
      </c>
      <c r="K2321" s="33">
        <v>0.3</v>
      </c>
      <c r="L2321" s="42">
        <v>0.6</v>
      </c>
      <c r="M2321" s="33">
        <v>0.2</v>
      </c>
      <c r="N2321" s="42">
        <v>0</v>
      </c>
      <c r="O2321" s="33">
        <v>0.2</v>
      </c>
      <c r="P2321" s="42">
        <v>280.7</v>
      </c>
      <c r="Q2321" s="33">
        <v>189.75</v>
      </c>
      <c r="R2321" s="42">
        <v>223.21</v>
      </c>
      <c r="S2321" s="33">
        <v>265.88</v>
      </c>
      <c r="T2321" s="42">
        <v>8.09</v>
      </c>
      <c r="U2321" s="33">
        <v>8.5</v>
      </c>
      <c r="V2321" s="116">
        <v>7.94</v>
      </c>
    </row>
    <row r="2322" spans="1:22" x14ac:dyDescent="0.25">
      <c r="A2322" s="26" t="s">
        <v>590</v>
      </c>
      <c r="B2322" s="42">
        <v>0.3</v>
      </c>
      <c r="C2322" s="33">
        <v>5.0999999999999996</v>
      </c>
      <c r="D2322" s="42">
        <v>4.8</v>
      </c>
      <c r="E2322" s="33">
        <v>0.1</v>
      </c>
      <c r="F2322" s="42">
        <v>1.6</v>
      </c>
      <c r="G2322" s="33">
        <v>1.4</v>
      </c>
      <c r="H2322" s="42">
        <v>0.2</v>
      </c>
      <c r="I2322" s="33">
        <v>1.3</v>
      </c>
      <c r="J2322" s="42">
        <v>1.5</v>
      </c>
      <c r="K2322" s="33">
        <v>0.2</v>
      </c>
      <c r="L2322" s="42">
        <v>0.6</v>
      </c>
      <c r="M2322" s="33">
        <v>0.3</v>
      </c>
      <c r="N2322" s="42">
        <v>0</v>
      </c>
      <c r="O2322" s="33">
        <v>0.2</v>
      </c>
      <c r="P2322" s="42">
        <v>283.94</v>
      </c>
      <c r="Q2322" s="33">
        <v>185.45</v>
      </c>
      <c r="R2322" s="42">
        <v>226.55</v>
      </c>
      <c r="S2322" s="33">
        <v>266.05</v>
      </c>
      <c r="T2322" s="42">
        <v>7.62</v>
      </c>
      <c r="U2322" s="33">
        <v>7.93</v>
      </c>
      <c r="V2322" s="116">
        <v>7.38</v>
      </c>
    </row>
    <row r="2323" spans="1:22" x14ac:dyDescent="0.25">
      <c r="A2323" s="26" t="s">
        <v>2527</v>
      </c>
      <c r="B2323" s="42">
        <v>1</v>
      </c>
      <c r="C2323" s="33">
        <v>5</v>
      </c>
      <c r="D2323" s="42">
        <v>5.2</v>
      </c>
      <c r="E2323" s="33">
        <v>0.2</v>
      </c>
      <c r="F2323" s="42">
        <v>2</v>
      </c>
      <c r="G2323" s="33">
        <v>1.3</v>
      </c>
      <c r="H2323" s="42">
        <v>0.2</v>
      </c>
      <c r="I2323" s="33">
        <v>1.6</v>
      </c>
      <c r="J2323" s="42">
        <v>1.3</v>
      </c>
      <c r="K2323" s="33">
        <v>0.3</v>
      </c>
      <c r="L2323" s="42">
        <v>0.7</v>
      </c>
      <c r="M2323" s="33">
        <v>0.2</v>
      </c>
      <c r="N2323" s="42">
        <v>0</v>
      </c>
      <c r="O2323" s="33">
        <v>0.2</v>
      </c>
      <c r="P2323" s="42">
        <v>277.58</v>
      </c>
      <c r="Q2323" s="33">
        <v>183.02</v>
      </c>
      <c r="R2323" s="42">
        <v>221.66</v>
      </c>
      <c r="S2323" s="33">
        <v>266.24</v>
      </c>
      <c r="T2323" s="42">
        <v>7.5</v>
      </c>
      <c r="U2323" s="33">
        <v>7.95</v>
      </c>
      <c r="V2323" s="116">
        <v>7.33</v>
      </c>
    </row>
    <row r="2324" spans="1:22" x14ac:dyDescent="0.25">
      <c r="A2324" s="26" t="s">
        <v>2528</v>
      </c>
      <c r="B2324" s="42">
        <v>0.4</v>
      </c>
      <c r="C2324" s="33">
        <v>4.5999999999999996</v>
      </c>
      <c r="D2324" s="42">
        <v>5.0999999999999996</v>
      </c>
      <c r="E2324" s="33">
        <v>0.1</v>
      </c>
      <c r="F2324" s="42">
        <v>1.7</v>
      </c>
      <c r="G2324" s="33">
        <v>1.2</v>
      </c>
      <c r="H2324" s="42">
        <v>0.1</v>
      </c>
      <c r="I2324" s="33">
        <v>1.7</v>
      </c>
      <c r="J2324" s="42">
        <v>1.4</v>
      </c>
      <c r="K2324" s="33">
        <v>0.2</v>
      </c>
      <c r="L2324" s="42">
        <v>0.4</v>
      </c>
      <c r="M2324" s="33">
        <v>0.1</v>
      </c>
      <c r="N2324" s="42">
        <v>0</v>
      </c>
      <c r="O2324" s="33">
        <v>0.2</v>
      </c>
      <c r="P2324" s="42">
        <v>285.49</v>
      </c>
      <c r="Q2324" s="33">
        <v>190.66</v>
      </c>
      <c r="R2324" s="42">
        <v>225.89</v>
      </c>
      <c r="S2324" s="33">
        <v>266.66000000000003</v>
      </c>
      <c r="T2324" s="42">
        <v>7.3</v>
      </c>
      <c r="U2324" s="33">
        <v>7.74</v>
      </c>
      <c r="V2324" s="116">
        <v>7.23</v>
      </c>
    </row>
    <row r="2325" spans="1:22" x14ac:dyDescent="0.25">
      <c r="A2325" s="26" t="s">
        <v>591</v>
      </c>
      <c r="B2325" s="42">
        <v>0</v>
      </c>
      <c r="C2325" s="33">
        <v>5</v>
      </c>
      <c r="D2325" s="42">
        <v>5.2</v>
      </c>
      <c r="E2325" s="33">
        <v>0</v>
      </c>
      <c r="F2325" s="42">
        <v>1.9</v>
      </c>
      <c r="G2325" s="33">
        <v>1.4</v>
      </c>
      <c r="H2325" s="42">
        <v>0.2</v>
      </c>
      <c r="I2325" s="33">
        <v>1.8</v>
      </c>
      <c r="J2325" s="42">
        <v>1.5</v>
      </c>
      <c r="K2325" s="33">
        <v>0.3</v>
      </c>
      <c r="L2325" s="42">
        <v>0.7</v>
      </c>
      <c r="M2325" s="33">
        <v>0.2</v>
      </c>
      <c r="N2325" s="42">
        <v>0</v>
      </c>
      <c r="O2325" s="33">
        <v>0.3</v>
      </c>
      <c r="P2325" s="42">
        <v>279.2</v>
      </c>
      <c r="Q2325" s="33">
        <v>185.4</v>
      </c>
      <c r="R2325" s="42">
        <v>222.67</v>
      </c>
      <c r="S2325" s="33">
        <v>266.63</v>
      </c>
      <c r="T2325" s="42">
        <v>7.65</v>
      </c>
      <c r="U2325" s="33">
        <v>8.1300000000000008</v>
      </c>
      <c r="V2325" s="116">
        <v>7.65</v>
      </c>
    </row>
    <row r="2326" spans="1:22" x14ac:dyDescent="0.25">
      <c r="A2326" s="26" t="s">
        <v>2529</v>
      </c>
      <c r="B2326" s="42">
        <v>1.4</v>
      </c>
      <c r="C2326" s="33">
        <v>11.9</v>
      </c>
      <c r="D2326" s="42">
        <v>6.4</v>
      </c>
      <c r="E2326" s="33">
        <v>0.2</v>
      </c>
      <c r="F2326" s="42">
        <v>2.5</v>
      </c>
      <c r="G2326" s="33">
        <v>1.9</v>
      </c>
      <c r="H2326" s="42">
        <v>0.2</v>
      </c>
      <c r="I2326" s="33">
        <v>1.5</v>
      </c>
      <c r="J2326" s="42">
        <v>1.7</v>
      </c>
      <c r="K2326" s="33">
        <v>0.3</v>
      </c>
      <c r="L2326" s="42">
        <v>0.7</v>
      </c>
      <c r="M2326" s="33">
        <v>0.3</v>
      </c>
      <c r="N2326" s="42">
        <v>0.1</v>
      </c>
      <c r="O2326" s="33">
        <v>0.3</v>
      </c>
      <c r="P2326" s="42">
        <v>215.9</v>
      </c>
      <c r="Q2326" s="33">
        <v>152.68</v>
      </c>
      <c r="R2326" s="42">
        <v>174.28</v>
      </c>
      <c r="S2326" s="33">
        <v>268.75</v>
      </c>
      <c r="T2326" s="42">
        <v>13.22</v>
      </c>
      <c r="U2326" s="33">
        <v>14.1</v>
      </c>
      <c r="V2326" s="116">
        <v>12.7</v>
      </c>
    </row>
    <row r="2327" spans="1:22" x14ac:dyDescent="0.25">
      <c r="A2327" s="26" t="s">
        <v>2530</v>
      </c>
      <c r="B2327" s="42">
        <v>1.8</v>
      </c>
      <c r="C2327" s="33">
        <v>11.8</v>
      </c>
      <c r="D2327" s="42">
        <v>6.8</v>
      </c>
      <c r="E2327" s="33">
        <v>0.3</v>
      </c>
      <c r="F2327" s="42">
        <v>3</v>
      </c>
      <c r="G2327" s="33">
        <v>2.1</v>
      </c>
      <c r="H2327" s="42">
        <v>0.3</v>
      </c>
      <c r="I2327" s="33">
        <v>1.9</v>
      </c>
      <c r="J2327" s="42">
        <v>2.2000000000000002</v>
      </c>
      <c r="K2327" s="33">
        <v>0.4</v>
      </c>
      <c r="L2327" s="42">
        <v>0.9</v>
      </c>
      <c r="M2327" s="33">
        <v>0.3</v>
      </c>
      <c r="N2327" s="42">
        <v>0.1</v>
      </c>
      <c r="O2327" s="33">
        <v>0.3</v>
      </c>
      <c r="P2327" s="42">
        <v>210.21</v>
      </c>
      <c r="Q2327" s="33">
        <v>143.55000000000001</v>
      </c>
      <c r="R2327" s="42">
        <v>160.66999999999999</v>
      </c>
      <c r="S2327" s="33">
        <v>269.67</v>
      </c>
      <c r="T2327" s="42">
        <v>14.47</v>
      </c>
      <c r="U2327" s="33">
        <v>15.11</v>
      </c>
      <c r="V2327" s="116">
        <v>13.56</v>
      </c>
    </row>
    <row r="2328" spans="1:22" x14ac:dyDescent="0.25">
      <c r="A2328" s="26" t="s">
        <v>592</v>
      </c>
      <c r="B2328" s="42">
        <v>1.7</v>
      </c>
      <c r="C2328" s="33">
        <v>10.9</v>
      </c>
      <c r="D2328" s="42">
        <v>6.5</v>
      </c>
      <c r="E2328" s="33">
        <v>0.3</v>
      </c>
      <c r="F2328" s="42">
        <v>2.2000000000000002</v>
      </c>
      <c r="G2328" s="33">
        <v>1.6</v>
      </c>
      <c r="H2328" s="42">
        <v>0.1</v>
      </c>
      <c r="I2328" s="33">
        <v>1.8</v>
      </c>
      <c r="J2328" s="42">
        <v>1.9</v>
      </c>
      <c r="K2328" s="33">
        <v>0.2</v>
      </c>
      <c r="L2328" s="42">
        <v>0.8</v>
      </c>
      <c r="M2328" s="33">
        <v>0.2</v>
      </c>
      <c r="N2328" s="42">
        <v>0</v>
      </c>
      <c r="O2328" s="33">
        <v>0.3</v>
      </c>
      <c r="P2328" s="42">
        <v>202.88</v>
      </c>
      <c r="Q2328" s="33">
        <v>155.46</v>
      </c>
      <c r="R2328" s="42">
        <v>171.71</v>
      </c>
      <c r="S2328" s="33">
        <v>270.29000000000002</v>
      </c>
      <c r="T2328" s="42">
        <v>12.62</v>
      </c>
      <c r="U2328" s="33">
        <v>13.66</v>
      </c>
      <c r="V2328" s="116">
        <v>12.11</v>
      </c>
    </row>
    <row r="2329" spans="1:22" x14ac:dyDescent="0.25">
      <c r="A2329" s="26" t="s">
        <v>2531</v>
      </c>
      <c r="B2329" s="42">
        <v>2.2000000000000002</v>
      </c>
      <c r="C2329" s="33">
        <v>11.4</v>
      </c>
      <c r="D2329" s="42">
        <v>6.6</v>
      </c>
      <c r="E2329" s="33">
        <v>0.4</v>
      </c>
      <c r="F2329" s="42">
        <v>2.2999999999999998</v>
      </c>
      <c r="G2329" s="33">
        <v>1.9</v>
      </c>
      <c r="H2329" s="42">
        <v>0.2</v>
      </c>
      <c r="I2329" s="33">
        <v>1.6</v>
      </c>
      <c r="J2329" s="42">
        <v>1.7</v>
      </c>
      <c r="K2329" s="33">
        <v>0.3</v>
      </c>
      <c r="L2329" s="42">
        <v>0.8</v>
      </c>
      <c r="M2329" s="33">
        <v>0.3</v>
      </c>
      <c r="N2329" s="42">
        <v>0.1</v>
      </c>
      <c r="O2329" s="33">
        <v>0.4</v>
      </c>
      <c r="P2329" s="42">
        <v>206.46</v>
      </c>
      <c r="Q2329" s="33">
        <v>146.12</v>
      </c>
      <c r="R2329" s="42">
        <v>167.41</v>
      </c>
      <c r="S2329" s="33">
        <v>270.43</v>
      </c>
      <c r="T2329" s="42">
        <v>13.3</v>
      </c>
      <c r="U2329" s="33">
        <v>13.53</v>
      </c>
      <c r="V2329" s="116">
        <v>11.65</v>
      </c>
    </row>
    <row r="2330" spans="1:22" x14ac:dyDescent="0.25">
      <c r="A2330" s="26" t="s">
        <v>2532</v>
      </c>
      <c r="B2330" s="42">
        <v>1.3</v>
      </c>
      <c r="C2330" s="33">
        <v>10.6</v>
      </c>
      <c r="D2330" s="42">
        <v>5.6</v>
      </c>
      <c r="E2330" s="33">
        <v>0.2</v>
      </c>
      <c r="F2330" s="42">
        <v>2.5</v>
      </c>
      <c r="G2330" s="33">
        <v>1.8</v>
      </c>
      <c r="H2330" s="42">
        <v>0.1</v>
      </c>
      <c r="I2330" s="33">
        <v>1.1000000000000001</v>
      </c>
      <c r="J2330" s="42">
        <v>1.3</v>
      </c>
      <c r="K2330" s="33">
        <v>0.3</v>
      </c>
      <c r="L2330" s="42">
        <v>0.5</v>
      </c>
      <c r="M2330" s="33">
        <v>0.2</v>
      </c>
      <c r="N2330" s="42">
        <v>0.1</v>
      </c>
      <c r="O2330" s="33">
        <v>0.3</v>
      </c>
      <c r="P2330" s="42">
        <v>237.39</v>
      </c>
      <c r="Q2330" s="33">
        <v>165.72</v>
      </c>
      <c r="R2330" s="42">
        <v>186.76</v>
      </c>
      <c r="S2330" s="33">
        <v>269.95999999999998</v>
      </c>
      <c r="T2330" s="42">
        <v>12.27</v>
      </c>
      <c r="U2330" s="33">
        <v>12.88</v>
      </c>
      <c r="V2330" s="116">
        <v>11.83</v>
      </c>
    </row>
    <row r="2331" spans="1:22" x14ac:dyDescent="0.25">
      <c r="A2331" s="26" t="s">
        <v>593</v>
      </c>
      <c r="B2331" s="42">
        <v>1.6</v>
      </c>
      <c r="C2331" s="33">
        <v>10</v>
      </c>
      <c r="D2331" s="42">
        <v>6.2</v>
      </c>
      <c r="E2331" s="33">
        <v>0.2</v>
      </c>
      <c r="F2331" s="42">
        <v>2.9</v>
      </c>
      <c r="G2331" s="33">
        <v>2.1</v>
      </c>
      <c r="H2331" s="42">
        <v>0.5</v>
      </c>
      <c r="I2331" s="33">
        <v>1.8</v>
      </c>
      <c r="J2331" s="42">
        <v>1.7</v>
      </c>
      <c r="K2331" s="33">
        <v>0.2</v>
      </c>
      <c r="L2331" s="42">
        <v>0.7</v>
      </c>
      <c r="M2331" s="33">
        <v>0.3</v>
      </c>
      <c r="N2331" s="42">
        <v>0.1</v>
      </c>
      <c r="O2331" s="33">
        <v>0.3</v>
      </c>
      <c r="P2331" s="42">
        <v>214.35</v>
      </c>
      <c r="Q2331" s="33">
        <v>152.22</v>
      </c>
      <c r="R2331" s="42">
        <v>183.6</v>
      </c>
      <c r="S2331" s="33">
        <v>269.14999999999998</v>
      </c>
      <c r="T2331" s="42">
        <v>12.89</v>
      </c>
      <c r="U2331" s="33">
        <v>13</v>
      </c>
      <c r="V2331" s="116">
        <v>11.73</v>
      </c>
    </row>
    <row r="2332" spans="1:22" x14ac:dyDescent="0.25">
      <c r="A2332" s="26" t="s">
        <v>2533</v>
      </c>
      <c r="B2332" s="42">
        <v>1.1000000000000001</v>
      </c>
      <c r="C2332" s="33">
        <v>6.4</v>
      </c>
      <c r="D2332" s="42">
        <v>5.3</v>
      </c>
      <c r="E2332" s="33">
        <v>0.4</v>
      </c>
      <c r="F2332" s="42">
        <v>2</v>
      </c>
      <c r="G2332" s="33">
        <v>1.4</v>
      </c>
      <c r="H2332" s="42">
        <v>0.1</v>
      </c>
      <c r="I2332" s="33">
        <v>1.3</v>
      </c>
      <c r="J2332" s="42">
        <v>1</v>
      </c>
      <c r="K2332" s="33">
        <v>0.2</v>
      </c>
      <c r="L2332" s="42">
        <v>0.5</v>
      </c>
      <c r="M2332" s="33">
        <v>0.2</v>
      </c>
      <c r="N2332" s="42">
        <v>0.1</v>
      </c>
      <c r="O2332" s="33">
        <v>0.3</v>
      </c>
      <c r="P2332" s="42">
        <v>303.38</v>
      </c>
      <c r="Q2332" s="33">
        <v>213.97</v>
      </c>
      <c r="R2332" s="42">
        <v>249.63</v>
      </c>
      <c r="S2332" s="33">
        <v>267.97000000000003</v>
      </c>
      <c r="T2332" s="42">
        <v>8.6199999999999992</v>
      </c>
      <c r="U2332" s="33">
        <v>9.18</v>
      </c>
      <c r="V2332" s="116">
        <v>8.33</v>
      </c>
    </row>
    <row r="2333" spans="1:22" x14ac:dyDescent="0.25">
      <c r="A2333" s="26" t="s">
        <v>2534</v>
      </c>
      <c r="B2333" s="42">
        <v>0.3</v>
      </c>
      <c r="C2333" s="33">
        <v>6.8</v>
      </c>
      <c r="D2333" s="42">
        <v>5.7</v>
      </c>
      <c r="E2333" s="33">
        <v>0.1</v>
      </c>
      <c r="F2333" s="42">
        <v>2</v>
      </c>
      <c r="G2333" s="33">
        <v>1.8</v>
      </c>
      <c r="H2333" s="42">
        <v>0</v>
      </c>
      <c r="I2333" s="33">
        <v>1.4</v>
      </c>
      <c r="J2333" s="42">
        <v>1.3</v>
      </c>
      <c r="K2333" s="33">
        <v>0.2</v>
      </c>
      <c r="L2333" s="42">
        <v>0.4</v>
      </c>
      <c r="M2333" s="33">
        <v>0.2</v>
      </c>
      <c r="N2333" s="42">
        <v>0</v>
      </c>
      <c r="O2333" s="33">
        <v>0.3</v>
      </c>
      <c r="P2333" s="42">
        <v>292</v>
      </c>
      <c r="Q2333" s="33">
        <v>201.06</v>
      </c>
      <c r="R2333" s="42">
        <v>236.27</v>
      </c>
      <c r="S2333" s="33">
        <v>268.22000000000003</v>
      </c>
      <c r="T2333" s="42">
        <v>8.9499999999999993</v>
      </c>
      <c r="U2333" s="33">
        <v>9.39</v>
      </c>
      <c r="V2333" s="116">
        <v>9.0299999999999994</v>
      </c>
    </row>
    <row r="2334" spans="1:22" x14ac:dyDescent="0.25">
      <c r="A2334" s="26" t="s">
        <v>594</v>
      </c>
      <c r="B2334" s="42">
        <v>0.6</v>
      </c>
      <c r="C2334" s="33">
        <v>8</v>
      </c>
      <c r="D2334" s="42">
        <v>6</v>
      </c>
      <c r="E2334" s="33">
        <v>0.1</v>
      </c>
      <c r="F2334" s="42">
        <v>2.2000000000000002</v>
      </c>
      <c r="G2334" s="33">
        <v>1.8</v>
      </c>
      <c r="H2334" s="42">
        <v>0.2</v>
      </c>
      <c r="I2334" s="33">
        <v>1.6</v>
      </c>
      <c r="J2334" s="42">
        <v>1.5</v>
      </c>
      <c r="K2334" s="33">
        <v>0.2</v>
      </c>
      <c r="L2334" s="42">
        <v>0.6</v>
      </c>
      <c r="M2334" s="33">
        <v>0.2</v>
      </c>
      <c r="N2334" s="42">
        <v>0</v>
      </c>
      <c r="O2334" s="33">
        <v>0.3</v>
      </c>
      <c r="P2334" s="42">
        <v>261.97000000000003</v>
      </c>
      <c r="Q2334" s="33">
        <v>173.71</v>
      </c>
      <c r="R2334" s="42">
        <v>212.37</v>
      </c>
      <c r="S2334" s="33">
        <v>268.51</v>
      </c>
      <c r="T2334" s="42">
        <v>10.16</v>
      </c>
      <c r="U2334" s="33">
        <v>10.96</v>
      </c>
      <c r="V2334" s="116">
        <v>10.23</v>
      </c>
    </row>
    <row r="2335" spans="1:22" x14ac:dyDescent="0.25">
      <c r="A2335" s="26" t="s">
        <v>2535</v>
      </c>
      <c r="B2335" s="42">
        <v>1.7</v>
      </c>
      <c r="C2335" s="33">
        <v>12</v>
      </c>
      <c r="D2335" s="42">
        <v>6.8</v>
      </c>
      <c r="E2335" s="33">
        <v>0.1</v>
      </c>
      <c r="F2335" s="42">
        <v>3.2</v>
      </c>
      <c r="G2335" s="33">
        <v>2.2000000000000002</v>
      </c>
      <c r="H2335" s="42">
        <v>0.5</v>
      </c>
      <c r="I2335" s="33">
        <v>2.2000000000000002</v>
      </c>
      <c r="J2335" s="42">
        <v>2</v>
      </c>
      <c r="K2335" s="33">
        <v>0.4</v>
      </c>
      <c r="L2335" s="42">
        <v>0.8</v>
      </c>
      <c r="M2335" s="33">
        <v>0.3</v>
      </c>
      <c r="N2335" s="42">
        <v>0</v>
      </c>
      <c r="O2335" s="33">
        <v>0.3</v>
      </c>
      <c r="P2335" s="42">
        <v>193.42</v>
      </c>
      <c r="Q2335" s="33">
        <v>138.24</v>
      </c>
      <c r="R2335" s="42">
        <v>155.41999999999999</v>
      </c>
      <c r="S2335" s="33">
        <v>270.19</v>
      </c>
      <c r="T2335" s="42">
        <v>14.1</v>
      </c>
      <c r="U2335" s="33">
        <v>14.63</v>
      </c>
      <c r="V2335" s="116">
        <v>13.78</v>
      </c>
    </row>
    <row r="2336" spans="1:22" x14ac:dyDescent="0.25">
      <c r="A2336" s="26" t="s">
        <v>2536</v>
      </c>
      <c r="B2336" s="42">
        <v>0.9</v>
      </c>
      <c r="C2336" s="33">
        <v>11.7</v>
      </c>
      <c r="D2336" s="42">
        <v>6.7</v>
      </c>
      <c r="E2336" s="33">
        <v>0.2</v>
      </c>
      <c r="F2336" s="42">
        <v>2.7</v>
      </c>
      <c r="G2336" s="33">
        <v>2.5</v>
      </c>
      <c r="H2336" s="42">
        <v>0.1</v>
      </c>
      <c r="I2336" s="33">
        <v>1.1000000000000001</v>
      </c>
      <c r="J2336" s="42">
        <v>1.4</v>
      </c>
      <c r="K2336" s="33">
        <v>0.1</v>
      </c>
      <c r="L2336" s="42">
        <v>0.8</v>
      </c>
      <c r="M2336" s="33">
        <v>0.3</v>
      </c>
      <c r="N2336" s="42">
        <v>0</v>
      </c>
      <c r="O2336" s="33">
        <v>0.3</v>
      </c>
      <c r="P2336" s="42">
        <v>225.79</v>
      </c>
      <c r="Q2336" s="33">
        <v>159.52000000000001</v>
      </c>
      <c r="R2336" s="42">
        <v>190.94</v>
      </c>
      <c r="S2336" s="33">
        <v>269.22000000000003</v>
      </c>
      <c r="T2336" s="42">
        <v>13.17</v>
      </c>
      <c r="U2336" s="33">
        <v>14.33</v>
      </c>
      <c r="V2336" s="116">
        <v>13.36</v>
      </c>
    </row>
    <row r="2337" spans="1:22" x14ac:dyDescent="0.25">
      <c r="A2337" s="26" t="s">
        <v>595</v>
      </c>
      <c r="B2337" s="42">
        <v>2.2999999999999998</v>
      </c>
      <c r="C2337" s="33">
        <v>12.5</v>
      </c>
      <c r="D2337" s="42">
        <v>6.9</v>
      </c>
      <c r="E2337" s="33">
        <v>0.3</v>
      </c>
      <c r="F2337" s="42">
        <v>3.1</v>
      </c>
      <c r="G2337" s="33">
        <v>2.9</v>
      </c>
      <c r="H2337" s="42">
        <v>0.3</v>
      </c>
      <c r="I2337" s="33">
        <v>0.8</v>
      </c>
      <c r="J2337" s="42">
        <v>1.4</v>
      </c>
      <c r="K2337" s="33">
        <v>0.1</v>
      </c>
      <c r="L2337" s="42">
        <v>0.8</v>
      </c>
      <c r="M2337" s="33">
        <v>0.4</v>
      </c>
      <c r="N2337" s="42">
        <v>0</v>
      </c>
      <c r="O2337" s="33">
        <v>0.4</v>
      </c>
      <c r="P2337" s="42">
        <v>205.94</v>
      </c>
      <c r="Q2337" s="33">
        <v>141.88</v>
      </c>
      <c r="R2337" s="42">
        <v>167.57</v>
      </c>
      <c r="S2337" s="33">
        <v>269.33999999999997</v>
      </c>
      <c r="T2337" s="42">
        <v>14.29</v>
      </c>
      <c r="U2337" s="33">
        <v>15.16</v>
      </c>
      <c r="V2337" s="116">
        <v>14.23</v>
      </c>
    </row>
    <row r="2338" spans="1:22" x14ac:dyDescent="0.25">
      <c r="A2338" s="26" t="s">
        <v>2537</v>
      </c>
      <c r="B2338" s="42">
        <v>0.9</v>
      </c>
      <c r="C2338" s="33">
        <v>12.6</v>
      </c>
      <c r="D2338" s="42">
        <v>6.3</v>
      </c>
      <c r="E2338" s="33">
        <v>0.2</v>
      </c>
      <c r="F2338" s="42">
        <v>2.6</v>
      </c>
      <c r="G2338" s="33">
        <v>2.2999999999999998</v>
      </c>
      <c r="H2338" s="42">
        <v>0.3</v>
      </c>
      <c r="I2338" s="33">
        <v>1.1000000000000001</v>
      </c>
      <c r="J2338" s="42">
        <v>1.5</v>
      </c>
      <c r="K2338" s="33">
        <v>0.3</v>
      </c>
      <c r="L2338" s="42">
        <v>0.6</v>
      </c>
      <c r="M2338" s="33">
        <v>0.3</v>
      </c>
      <c r="N2338" s="42">
        <v>0.1</v>
      </c>
      <c r="O2338" s="33">
        <v>0.4</v>
      </c>
      <c r="P2338" s="42">
        <v>212.18</v>
      </c>
      <c r="Q2338" s="33">
        <v>152.38999999999999</v>
      </c>
      <c r="R2338" s="42">
        <v>171.02</v>
      </c>
      <c r="S2338" s="33">
        <v>269.7</v>
      </c>
      <c r="T2338" s="42">
        <v>13.53</v>
      </c>
      <c r="U2338" s="33">
        <v>14.64</v>
      </c>
      <c r="V2338" s="116">
        <v>13.34</v>
      </c>
    </row>
    <row r="2339" spans="1:22" x14ac:dyDescent="0.25">
      <c r="A2339" s="26" t="s">
        <v>2538</v>
      </c>
      <c r="B2339" s="42">
        <v>0.8</v>
      </c>
      <c r="C2339" s="33">
        <v>7</v>
      </c>
      <c r="D2339" s="42">
        <v>5.4</v>
      </c>
      <c r="E2339" s="33">
        <v>0.1</v>
      </c>
      <c r="F2339" s="42">
        <v>1.9</v>
      </c>
      <c r="G2339" s="33">
        <v>1.8</v>
      </c>
      <c r="H2339" s="42">
        <v>0</v>
      </c>
      <c r="I2339" s="33">
        <v>1</v>
      </c>
      <c r="J2339" s="42">
        <v>1.2</v>
      </c>
      <c r="K2339" s="33">
        <v>0.2</v>
      </c>
      <c r="L2339" s="42">
        <v>0.6</v>
      </c>
      <c r="M2339" s="33">
        <v>0.3</v>
      </c>
      <c r="N2339" s="42">
        <v>0.1</v>
      </c>
      <c r="O2339" s="33">
        <v>0.3</v>
      </c>
      <c r="P2339" s="42">
        <v>278.24</v>
      </c>
      <c r="Q2339" s="33">
        <v>190.89</v>
      </c>
      <c r="R2339" s="42">
        <v>231.86</v>
      </c>
      <c r="S2339" s="33">
        <v>267.58</v>
      </c>
      <c r="T2339" s="42">
        <v>8.73</v>
      </c>
      <c r="U2339" s="33">
        <v>9.18</v>
      </c>
      <c r="V2339" s="116">
        <v>8.6999999999999993</v>
      </c>
    </row>
    <row r="2340" spans="1:22" x14ac:dyDescent="0.25">
      <c r="A2340" s="26" t="s">
        <v>596</v>
      </c>
      <c r="B2340" s="42">
        <v>0.5</v>
      </c>
      <c r="C2340" s="33">
        <v>7.1</v>
      </c>
      <c r="D2340" s="42">
        <v>5.0999999999999996</v>
      </c>
      <c r="E2340" s="33">
        <v>0.2</v>
      </c>
      <c r="F2340" s="42">
        <v>1.5</v>
      </c>
      <c r="G2340" s="33">
        <v>1.5</v>
      </c>
      <c r="H2340" s="42">
        <v>0.1</v>
      </c>
      <c r="I2340" s="33">
        <v>1.6</v>
      </c>
      <c r="J2340" s="42">
        <v>1.3</v>
      </c>
      <c r="K2340" s="33">
        <v>0.3</v>
      </c>
      <c r="L2340" s="42">
        <v>0.7</v>
      </c>
      <c r="M2340" s="33">
        <v>0.1</v>
      </c>
      <c r="N2340" s="42">
        <v>0</v>
      </c>
      <c r="O2340" s="33">
        <v>0.3</v>
      </c>
      <c r="P2340" s="42">
        <v>285.08999999999997</v>
      </c>
      <c r="Q2340" s="33">
        <v>203.42</v>
      </c>
      <c r="R2340" s="42">
        <v>239.64</v>
      </c>
      <c r="S2340" s="33">
        <v>267.94</v>
      </c>
      <c r="T2340" s="42">
        <v>8.52</v>
      </c>
      <c r="U2340" s="33">
        <v>9.2200000000000006</v>
      </c>
      <c r="V2340" s="116">
        <v>8.56</v>
      </c>
    </row>
    <row r="2341" spans="1:22" x14ac:dyDescent="0.25">
      <c r="A2341" s="26" t="s">
        <v>2539</v>
      </c>
      <c r="B2341" s="42">
        <v>2.1</v>
      </c>
      <c r="C2341" s="33">
        <v>14.2</v>
      </c>
      <c r="D2341" s="42">
        <v>7.3</v>
      </c>
      <c r="E2341" s="33">
        <v>0.5</v>
      </c>
      <c r="F2341" s="42">
        <v>3.2</v>
      </c>
      <c r="G2341" s="33">
        <v>3</v>
      </c>
      <c r="H2341" s="42">
        <v>0.3</v>
      </c>
      <c r="I2341" s="33">
        <v>1.8</v>
      </c>
      <c r="J2341" s="42">
        <v>2.1</v>
      </c>
      <c r="K2341" s="33">
        <v>0.4</v>
      </c>
      <c r="L2341" s="42">
        <v>0.7</v>
      </c>
      <c r="M2341" s="33">
        <v>0.3</v>
      </c>
      <c r="N2341" s="42">
        <v>0.1</v>
      </c>
      <c r="O2341" s="33">
        <v>0.4</v>
      </c>
      <c r="P2341" s="42">
        <v>196.7</v>
      </c>
      <c r="Q2341" s="33">
        <v>140.69</v>
      </c>
      <c r="R2341" s="42">
        <v>155.79</v>
      </c>
      <c r="S2341" s="33">
        <v>270.43</v>
      </c>
      <c r="T2341" s="42">
        <v>14.86</v>
      </c>
      <c r="U2341" s="33">
        <v>16.34</v>
      </c>
      <c r="V2341" s="116">
        <v>15.13</v>
      </c>
    </row>
    <row r="2342" spans="1:22" x14ac:dyDescent="0.25">
      <c r="A2342" s="26" t="s">
        <v>2540</v>
      </c>
      <c r="B2342" s="42">
        <v>1.1000000000000001</v>
      </c>
      <c r="C2342" s="33">
        <v>11.3</v>
      </c>
      <c r="D2342" s="42">
        <v>6.6</v>
      </c>
      <c r="E2342" s="33">
        <v>0.3</v>
      </c>
      <c r="F2342" s="42">
        <v>2.2999999999999998</v>
      </c>
      <c r="G2342" s="33">
        <v>2.2999999999999998</v>
      </c>
      <c r="H2342" s="42">
        <v>0.1</v>
      </c>
      <c r="I2342" s="33">
        <v>1.8</v>
      </c>
      <c r="J2342" s="42">
        <v>2.2000000000000002</v>
      </c>
      <c r="K2342" s="33">
        <v>0.2</v>
      </c>
      <c r="L2342" s="42">
        <v>0.8</v>
      </c>
      <c r="M2342" s="33">
        <v>0.4</v>
      </c>
      <c r="N2342" s="42">
        <v>0.1</v>
      </c>
      <c r="O2342" s="33">
        <v>0.3</v>
      </c>
      <c r="P2342" s="42">
        <v>190.82</v>
      </c>
      <c r="Q2342" s="33">
        <v>131.35</v>
      </c>
      <c r="R2342" s="42">
        <v>154.63999999999999</v>
      </c>
      <c r="S2342" s="33">
        <v>269.56</v>
      </c>
      <c r="T2342" s="42">
        <v>12.66</v>
      </c>
      <c r="U2342" s="33">
        <v>13.56</v>
      </c>
      <c r="V2342" s="116">
        <v>12.82</v>
      </c>
    </row>
    <row r="2343" spans="1:22" x14ac:dyDescent="0.25">
      <c r="A2343" s="26" t="s">
        <v>597</v>
      </c>
      <c r="B2343" s="42">
        <v>0.8</v>
      </c>
      <c r="C2343" s="33">
        <v>11.3</v>
      </c>
      <c r="D2343" s="42">
        <v>6.7</v>
      </c>
      <c r="E2343" s="33">
        <v>0.1</v>
      </c>
      <c r="F2343" s="42">
        <v>2.2000000000000002</v>
      </c>
      <c r="G2343" s="33">
        <v>2.2999999999999998</v>
      </c>
      <c r="H2343" s="42">
        <v>0.2</v>
      </c>
      <c r="I2343" s="33">
        <v>1.8</v>
      </c>
      <c r="J2343" s="42">
        <v>2.1</v>
      </c>
      <c r="K2343" s="33">
        <v>0.4</v>
      </c>
      <c r="L2343" s="42">
        <v>0.8</v>
      </c>
      <c r="M2343" s="33">
        <v>0.4</v>
      </c>
      <c r="N2343" s="42">
        <v>0.1</v>
      </c>
      <c r="O2343" s="33">
        <v>0.4</v>
      </c>
      <c r="P2343" s="42">
        <v>193.1</v>
      </c>
      <c r="Q2343" s="33">
        <v>131.22</v>
      </c>
      <c r="R2343" s="42">
        <v>159.13999999999999</v>
      </c>
      <c r="S2343" s="33">
        <v>269.08</v>
      </c>
      <c r="T2343" s="42">
        <v>13.11</v>
      </c>
      <c r="U2343" s="33">
        <v>13.78</v>
      </c>
      <c r="V2343" s="116">
        <v>13.38</v>
      </c>
    </row>
    <row r="2344" spans="1:22" x14ac:dyDescent="0.25">
      <c r="A2344" s="26" t="s">
        <v>2541</v>
      </c>
      <c r="B2344" s="42">
        <v>0.5</v>
      </c>
      <c r="C2344" s="33">
        <v>9.3000000000000007</v>
      </c>
      <c r="D2344" s="42">
        <v>5.7</v>
      </c>
      <c r="E2344" s="33">
        <v>0.3</v>
      </c>
      <c r="F2344" s="42">
        <v>2.9</v>
      </c>
      <c r="G2344" s="33">
        <v>1.9</v>
      </c>
      <c r="H2344" s="42">
        <v>0.4</v>
      </c>
      <c r="I2344" s="33">
        <v>2.5</v>
      </c>
      <c r="J2344" s="42">
        <v>2</v>
      </c>
      <c r="K2344" s="33">
        <v>0.2</v>
      </c>
      <c r="L2344" s="42">
        <v>0.8</v>
      </c>
      <c r="M2344" s="33">
        <v>0.3</v>
      </c>
      <c r="N2344" s="42">
        <v>0.1</v>
      </c>
      <c r="O2344" s="33">
        <v>0.3</v>
      </c>
      <c r="P2344" s="42">
        <v>195.6</v>
      </c>
      <c r="Q2344" s="33">
        <v>131.16999999999999</v>
      </c>
      <c r="R2344" s="42">
        <v>152.75</v>
      </c>
      <c r="S2344" s="33">
        <v>269.06</v>
      </c>
      <c r="T2344" s="42">
        <v>11.44</v>
      </c>
      <c r="U2344" s="33">
        <v>12.26</v>
      </c>
      <c r="V2344" s="116">
        <v>11.34</v>
      </c>
    </row>
    <row r="2345" spans="1:22" x14ac:dyDescent="0.25">
      <c r="A2345" s="26" t="s">
        <v>2542</v>
      </c>
      <c r="B2345" s="42">
        <v>0.1</v>
      </c>
      <c r="C2345" s="33">
        <v>5.6</v>
      </c>
      <c r="D2345" s="42">
        <v>5.0999999999999996</v>
      </c>
      <c r="E2345" s="33">
        <v>0.1</v>
      </c>
      <c r="F2345" s="42">
        <v>2</v>
      </c>
      <c r="G2345" s="33">
        <v>1.8</v>
      </c>
      <c r="H2345" s="42">
        <v>0.1</v>
      </c>
      <c r="I2345" s="33">
        <v>0.9</v>
      </c>
      <c r="J2345" s="42">
        <v>1.2</v>
      </c>
      <c r="K2345" s="33">
        <v>0.2</v>
      </c>
      <c r="L2345" s="42">
        <v>0.6</v>
      </c>
      <c r="M2345" s="33">
        <v>0.3</v>
      </c>
      <c r="N2345" s="42">
        <v>0.1</v>
      </c>
      <c r="O2345" s="33">
        <v>0.2</v>
      </c>
      <c r="P2345" s="42">
        <v>285.14999999999998</v>
      </c>
      <c r="Q2345" s="33">
        <v>189.13</v>
      </c>
      <c r="R2345" s="42">
        <v>226.02</v>
      </c>
      <c r="S2345" s="33">
        <v>266.85000000000002</v>
      </c>
      <c r="T2345" s="42">
        <v>7.73</v>
      </c>
      <c r="U2345" s="33">
        <v>8.07</v>
      </c>
      <c r="V2345" s="116">
        <v>7.88</v>
      </c>
    </row>
    <row r="2346" spans="1:22" x14ac:dyDescent="0.25">
      <c r="A2346" s="26" t="s">
        <v>598</v>
      </c>
      <c r="B2346" s="42">
        <v>0.5</v>
      </c>
      <c r="C2346" s="33">
        <v>5.6</v>
      </c>
      <c r="D2346" s="42">
        <v>5</v>
      </c>
      <c r="E2346" s="33">
        <v>0.1</v>
      </c>
      <c r="F2346" s="42">
        <v>2.1</v>
      </c>
      <c r="G2346" s="33">
        <v>1.7</v>
      </c>
      <c r="H2346" s="42">
        <v>0.3</v>
      </c>
      <c r="I2346" s="33">
        <v>2</v>
      </c>
      <c r="J2346" s="42">
        <v>2.2999999999999998</v>
      </c>
      <c r="K2346" s="33">
        <v>0.3</v>
      </c>
      <c r="L2346" s="42">
        <v>0.8</v>
      </c>
      <c r="M2346" s="33">
        <v>0.3</v>
      </c>
      <c r="N2346" s="42">
        <v>0.1</v>
      </c>
      <c r="O2346" s="33">
        <v>0.2</v>
      </c>
      <c r="P2346" s="42">
        <v>256.02999999999997</v>
      </c>
      <c r="Q2346" s="33">
        <v>169.41</v>
      </c>
      <c r="R2346" s="42">
        <v>205.02</v>
      </c>
      <c r="S2346" s="33">
        <v>267.67</v>
      </c>
      <c r="T2346" s="42">
        <v>8.0500000000000007</v>
      </c>
      <c r="U2346" s="33">
        <v>8.43</v>
      </c>
      <c r="V2346" s="116">
        <v>8.1</v>
      </c>
    </row>
    <row r="2347" spans="1:22" x14ac:dyDescent="0.25">
      <c r="A2347" s="26" t="s">
        <v>2543</v>
      </c>
      <c r="B2347" s="42">
        <v>0.9</v>
      </c>
      <c r="C2347" s="33">
        <v>6.5</v>
      </c>
      <c r="D2347" s="42">
        <v>5.6</v>
      </c>
      <c r="E2347" s="33">
        <v>0.1</v>
      </c>
      <c r="F2347" s="42">
        <v>2</v>
      </c>
      <c r="G2347" s="33">
        <v>2</v>
      </c>
      <c r="H2347" s="42">
        <v>0.2</v>
      </c>
      <c r="I2347" s="33">
        <v>1.2</v>
      </c>
      <c r="J2347" s="42">
        <v>1.5</v>
      </c>
      <c r="K2347" s="33">
        <v>0.2</v>
      </c>
      <c r="L2347" s="42">
        <v>0.5</v>
      </c>
      <c r="M2347" s="33">
        <v>0.3</v>
      </c>
      <c r="N2347" s="42">
        <v>0.1</v>
      </c>
      <c r="O2347" s="33">
        <v>0.3</v>
      </c>
      <c r="P2347" s="42">
        <v>282.98</v>
      </c>
      <c r="Q2347" s="33">
        <v>190.46</v>
      </c>
      <c r="R2347" s="42">
        <v>230.02</v>
      </c>
      <c r="S2347" s="33">
        <v>267.14999999999998</v>
      </c>
      <c r="T2347" s="42">
        <v>8.52</v>
      </c>
      <c r="U2347" s="33">
        <v>8.93</v>
      </c>
      <c r="V2347" s="116">
        <v>8.7899999999999991</v>
      </c>
    </row>
    <row r="2348" spans="1:22" x14ac:dyDescent="0.25">
      <c r="A2348" s="26" t="s">
        <v>2544</v>
      </c>
      <c r="B2348" s="42">
        <v>1.5</v>
      </c>
      <c r="C2348" s="33">
        <v>6.1</v>
      </c>
      <c r="D2348" s="42">
        <v>5</v>
      </c>
      <c r="E2348" s="33">
        <v>0.2</v>
      </c>
      <c r="F2348" s="42">
        <v>1.8</v>
      </c>
      <c r="G2348" s="33">
        <v>1.3</v>
      </c>
      <c r="H2348" s="42">
        <v>0.2</v>
      </c>
      <c r="I2348" s="33">
        <v>1.4</v>
      </c>
      <c r="J2348" s="42">
        <v>1.8</v>
      </c>
      <c r="K2348" s="33">
        <v>0.1</v>
      </c>
      <c r="L2348" s="42">
        <v>0.7</v>
      </c>
      <c r="M2348" s="33">
        <v>0.2</v>
      </c>
      <c r="N2348" s="42">
        <v>0</v>
      </c>
      <c r="O2348" s="33">
        <v>0.2</v>
      </c>
      <c r="P2348" s="42">
        <v>266.75</v>
      </c>
      <c r="Q2348" s="33">
        <v>180.48</v>
      </c>
      <c r="R2348" s="42">
        <v>212.5</v>
      </c>
      <c r="S2348" s="33">
        <v>267.3</v>
      </c>
      <c r="T2348" s="42">
        <v>8.9</v>
      </c>
      <c r="U2348" s="33">
        <v>8.9499999999999993</v>
      </c>
      <c r="V2348" s="116">
        <v>8.25</v>
      </c>
    </row>
    <row r="2349" spans="1:22" x14ac:dyDescent="0.25">
      <c r="A2349" s="26" t="s">
        <v>599</v>
      </c>
      <c r="B2349" s="42">
        <v>0.9</v>
      </c>
      <c r="C2349" s="33">
        <v>5.8</v>
      </c>
      <c r="D2349" s="42">
        <v>4.5999999999999996</v>
      </c>
      <c r="E2349" s="33">
        <v>0.2</v>
      </c>
      <c r="F2349" s="42">
        <v>1.7</v>
      </c>
      <c r="G2349" s="33">
        <v>1.5</v>
      </c>
      <c r="H2349" s="42">
        <v>0.1</v>
      </c>
      <c r="I2349" s="33">
        <v>1.2</v>
      </c>
      <c r="J2349" s="42">
        <v>1.3</v>
      </c>
      <c r="K2349" s="33">
        <v>0.1</v>
      </c>
      <c r="L2349" s="42">
        <v>0.7</v>
      </c>
      <c r="M2349" s="33">
        <v>0.3</v>
      </c>
      <c r="N2349" s="42">
        <v>0.1</v>
      </c>
      <c r="O2349" s="33">
        <v>0.3</v>
      </c>
      <c r="P2349" s="42">
        <v>283.2</v>
      </c>
      <c r="Q2349" s="33">
        <v>194.55</v>
      </c>
      <c r="R2349" s="42">
        <v>226.32</v>
      </c>
      <c r="S2349" s="33">
        <v>267.02</v>
      </c>
      <c r="T2349" s="42">
        <v>8.11</v>
      </c>
      <c r="U2349" s="33">
        <v>8.26</v>
      </c>
      <c r="V2349" s="116">
        <v>7.66</v>
      </c>
    </row>
    <row r="2350" spans="1:22" x14ac:dyDescent="0.25">
      <c r="A2350" s="26" t="s">
        <v>2545</v>
      </c>
      <c r="B2350" s="42">
        <v>0.9</v>
      </c>
      <c r="C2350" s="33">
        <v>6.9</v>
      </c>
      <c r="D2350" s="42">
        <v>5.5</v>
      </c>
      <c r="E2350" s="33">
        <v>0.2</v>
      </c>
      <c r="F2350" s="42">
        <v>2</v>
      </c>
      <c r="G2350" s="33">
        <v>1.8</v>
      </c>
      <c r="H2350" s="42">
        <v>0</v>
      </c>
      <c r="I2350" s="33">
        <v>1</v>
      </c>
      <c r="J2350" s="42">
        <v>1.6</v>
      </c>
      <c r="K2350" s="33">
        <v>0.2</v>
      </c>
      <c r="L2350" s="42">
        <v>0.6</v>
      </c>
      <c r="M2350" s="33">
        <v>0.3</v>
      </c>
      <c r="N2350" s="42">
        <v>0</v>
      </c>
      <c r="O2350" s="33">
        <v>0.2</v>
      </c>
      <c r="P2350" s="42">
        <v>249.95</v>
      </c>
      <c r="Q2350" s="33">
        <v>163.81</v>
      </c>
      <c r="R2350" s="42">
        <v>198.59</v>
      </c>
      <c r="S2350" s="33">
        <v>267.68</v>
      </c>
      <c r="T2350" s="42">
        <v>8.68</v>
      </c>
      <c r="U2350" s="33">
        <v>8.74</v>
      </c>
      <c r="V2350" s="116">
        <v>8.24</v>
      </c>
    </row>
    <row r="2351" spans="1:22" x14ac:dyDescent="0.25">
      <c r="A2351" s="26" t="s">
        <v>2546</v>
      </c>
      <c r="B2351" s="42">
        <v>0.8</v>
      </c>
      <c r="C2351" s="33">
        <v>11</v>
      </c>
      <c r="D2351" s="42">
        <v>7</v>
      </c>
      <c r="E2351" s="33">
        <v>0.1</v>
      </c>
      <c r="F2351" s="42">
        <v>2</v>
      </c>
      <c r="G2351" s="33">
        <v>2.2999999999999998</v>
      </c>
      <c r="H2351" s="42">
        <v>0.2</v>
      </c>
      <c r="I2351" s="33">
        <v>2.2000000000000002</v>
      </c>
      <c r="J2351" s="42">
        <v>2.1</v>
      </c>
      <c r="K2351" s="33">
        <v>0.3</v>
      </c>
      <c r="L2351" s="42">
        <v>0.8</v>
      </c>
      <c r="M2351" s="33">
        <v>0.3</v>
      </c>
      <c r="N2351" s="42">
        <v>0</v>
      </c>
      <c r="O2351" s="33">
        <v>0.3</v>
      </c>
      <c r="P2351" s="42">
        <v>201.2</v>
      </c>
      <c r="Q2351" s="33">
        <v>137.1</v>
      </c>
      <c r="R2351" s="42">
        <v>160.88999999999999</v>
      </c>
      <c r="S2351" s="33">
        <v>269.04000000000002</v>
      </c>
      <c r="T2351" s="42">
        <v>12.61</v>
      </c>
      <c r="U2351" s="33">
        <v>13.11</v>
      </c>
      <c r="V2351" s="116">
        <v>12.95</v>
      </c>
    </row>
    <row r="2352" spans="1:22" x14ac:dyDescent="0.25">
      <c r="A2352" s="26" t="s">
        <v>600</v>
      </c>
      <c r="B2352" s="42">
        <v>1.3</v>
      </c>
      <c r="C2352" s="33">
        <v>10.4</v>
      </c>
      <c r="D2352" s="42">
        <v>5.7</v>
      </c>
      <c r="E2352" s="33">
        <v>0.1</v>
      </c>
      <c r="F2352" s="42">
        <v>2.1</v>
      </c>
      <c r="G2352" s="33">
        <v>1.7</v>
      </c>
      <c r="H2352" s="42">
        <v>0.2</v>
      </c>
      <c r="I2352" s="33">
        <v>1.2</v>
      </c>
      <c r="J2352" s="42">
        <v>1.4</v>
      </c>
      <c r="K2352" s="33">
        <v>0.2</v>
      </c>
      <c r="L2352" s="42">
        <v>0.7</v>
      </c>
      <c r="M2352" s="33">
        <v>0.3</v>
      </c>
      <c r="N2352" s="42">
        <v>0.1</v>
      </c>
      <c r="O2352" s="33">
        <v>0.4</v>
      </c>
      <c r="P2352" s="42">
        <v>224.14</v>
      </c>
      <c r="Q2352" s="33">
        <v>156.41</v>
      </c>
      <c r="R2352" s="42">
        <v>181.16</v>
      </c>
      <c r="S2352" s="33">
        <v>268.52</v>
      </c>
      <c r="T2352" s="42">
        <v>12.36</v>
      </c>
      <c r="U2352" s="33">
        <v>12.6</v>
      </c>
      <c r="V2352" s="116">
        <v>11.92</v>
      </c>
    </row>
    <row r="2353" spans="1:22" x14ac:dyDescent="0.25">
      <c r="A2353" s="26" t="s">
        <v>2547</v>
      </c>
      <c r="B2353" s="42">
        <v>1.9</v>
      </c>
      <c r="C2353" s="33">
        <v>11.2</v>
      </c>
      <c r="D2353" s="42">
        <v>7.3</v>
      </c>
      <c r="E2353" s="33">
        <v>0.2</v>
      </c>
      <c r="F2353" s="42">
        <v>2</v>
      </c>
      <c r="G2353" s="33">
        <v>2.6</v>
      </c>
      <c r="H2353" s="42">
        <v>0.1</v>
      </c>
      <c r="I2353" s="33">
        <v>1.2</v>
      </c>
      <c r="J2353" s="42">
        <v>1.9</v>
      </c>
      <c r="K2353" s="33">
        <v>0.2</v>
      </c>
      <c r="L2353" s="42">
        <v>1</v>
      </c>
      <c r="M2353" s="33">
        <v>0.5</v>
      </c>
      <c r="N2353" s="42">
        <v>0.1</v>
      </c>
      <c r="O2353" s="33">
        <v>0.4</v>
      </c>
      <c r="P2353" s="42">
        <v>212.51</v>
      </c>
      <c r="Q2353" s="33">
        <v>143.6</v>
      </c>
      <c r="R2353" s="42">
        <v>167.32</v>
      </c>
      <c r="S2353" s="33">
        <v>268.72000000000003</v>
      </c>
      <c r="T2353" s="42">
        <v>13.01</v>
      </c>
      <c r="U2353" s="33">
        <v>12.97</v>
      </c>
      <c r="V2353" s="116">
        <v>12.17</v>
      </c>
    </row>
    <row r="2354" spans="1:22" x14ac:dyDescent="0.25">
      <c r="A2354" s="26" t="s">
        <v>2548</v>
      </c>
      <c r="B2354" s="42">
        <v>1.8</v>
      </c>
      <c r="C2354" s="33">
        <v>11.3</v>
      </c>
      <c r="D2354" s="42">
        <v>6.4</v>
      </c>
      <c r="E2354" s="33">
        <v>0.2</v>
      </c>
      <c r="F2354" s="42">
        <v>2.2000000000000002</v>
      </c>
      <c r="G2354" s="33">
        <v>2.2000000000000002</v>
      </c>
      <c r="H2354" s="42">
        <v>0.3</v>
      </c>
      <c r="I2354" s="33">
        <v>2.5</v>
      </c>
      <c r="J2354" s="42">
        <v>2.2000000000000002</v>
      </c>
      <c r="K2354" s="33">
        <v>0.1</v>
      </c>
      <c r="L2354" s="42">
        <v>0.8</v>
      </c>
      <c r="M2354" s="33">
        <v>0.3</v>
      </c>
      <c r="N2354" s="42">
        <v>0.1</v>
      </c>
      <c r="O2354" s="33">
        <v>0.4</v>
      </c>
      <c r="P2354" s="42">
        <v>197.33</v>
      </c>
      <c r="Q2354" s="33">
        <v>137.49</v>
      </c>
      <c r="R2354" s="42">
        <v>160.81</v>
      </c>
      <c r="S2354" s="33">
        <v>269.11</v>
      </c>
      <c r="T2354" s="42">
        <v>14.16</v>
      </c>
      <c r="U2354" s="33">
        <v>14.31</v>
      </c>
      <c r="V2354" s="116">
        <v>13.11</v>
      </c>
    </row>
    <row r="2355" spans="1:22" x14ac:dyDescent="0.25">
      <c r="A2355" s="26" t="s">
        <v>601</v>
      </c>
      <c r="B2355" s="42">
        <v>2.4</v>
      </c>
      <c r="C2355" s="33">
        <v>12</v>
      </c>
      <c r="D2355" s="42">
        <v>6.3</v>
      </c>
      <c r="E2355" s="33">
        <v>0.2</v>
      </c>
      <c r="F2355" s="42">
        <v>2.2999999999999998</v>
      </c>
      <c r="G2355" s="33">
        <v>2</v>
      </c>
      <c r="H2355" s="42">
        <v>0.2</v>
      </c>
      <c r="I2355" s="33">
        <v>1.7</v>
      </c>
      <c r="J2355" s="42">
        <v>2.2999999999999998</v>
      </c>
      <c r="K2355" s="33">
        <v>0.2</v>
      </c>
      <c r="L2355" s="42">
        <v>0.8</v>
      </c>
      <c r="M2355" s="33">
        <v>0.3</v>
      </c>
      <c r="N2355" s="42">
        <v>0</v>
      </c>
      <c r="O2355" s="33">
        <v>0.3</v>
      </c>
      <c r="P2355" s="42">
        <v>187.47</v>
      </c>
      <c r="Q2355" s="33">
        <v>130.94999999999999</v>
      </c>
      <c r="R2355" s="42">
        <v>152.41999999999999</v>
      </c>
      <c r="S2355" s="33">
        <v>269.72000000000003</v>
      </c>
      <c r="T2355" s="42">
        <v>14.48</v>
      </c>
      <c r="U2355" s="33">
        <v>14.33</v>
      </c>
      <c r="V2355" s="116">
        <v>13.37</v>
      </c>
    </row>
    <row r="2356" spans="1:22" x14ac:dyDescent="0.25">
      <c r="A2356" s="26" t="s">
        <v>2549</v>
      </c>
      <c r="B2356" s="42">
        <v>1.2</v>
      </c>
      <c r="C2356" s="33">
        <v>8.8000000000000007</v>
      </c>
      <c r="D2356" s="42">
        <v>5.6</v>
      </c>
      <c r="E2356" s="33">
        <v>0.1</v>
      </c>
      <c r="F2356" s="42">
        <v>1.8</v>
      </c>
      <c r="G2356" s="33">
        <v>1.7</v>
      </c>
      <c r="H2356" s="42">
        <v>0.2</v>
      </c>
      <c r="I2356" s="33">
        <v>1.8</v>
      </c>
      <c r="J2356" s="42">
        <v>1.9</v>
      </c>
      <c r="K2356" s="33">
        <v>0.4</v>
      </c>
      <c r="L2356" s="42">
        <v>0.7</v>
      </c>
      <c r="M2356" s="33">
        <v>0.2</v>
      </c>
      <c r="N2356" s="42">
        <v>0.1</v>
      </c>
      <c r="O2356" s="33">
        <v>0.2</v>
      </c>
      <c r="P2356" s="42">
        <v>216.02</v>
      </c>
      <c r="Q2356" s="33">
        <v>147.35</v>
      </c>
      <c r="R2356" s="42">
        <v>172.9</v>
      </c>
      <c r="S2356" s="33">
        <v>268.33</v>
      </c>
      <c r="T2356" s="42">
        <v>10.9</v>
      </c>
      <c r="U2356" s="33">
        <v>10.84</v>
      </c>
      <c r="V2356" s="116">
        <v>10.68</v>
      </c>
    </row>
    <row r="2357" spans="1:22" x14ac:dyDescent="0.25">
      <c r="A2357" s="26" t="s">
        <v>2550</v>
      </c>
      <c r="B2357" s="42">
        <v>1.2</v>
      </c>
      <c r="C2357" s="33">
        <v>9.3000000000000007</v>
      </c>
      <c r="D2357" s="42">
        <v>5.5</v>
      </c>
      <c r="E2357" s="33">
        <v>0</v>
      </c>
      <c r="F2357" s="42">
        <v>2</v>
      </c>
      <c r="G2357" s="33">
        <v>1.8</v>
      </c>
      <c r="H2357" s="42">
        <v>0.1</v>
      </c>
      <c r="I2357" s="33">
        <v>2.1</v>
      </c>
      <c r="J2357" s="42">
        <v>2.2999999999999998</v>
      </c>
      <c r="K2357" s="33">
        <v>0.3</v>
      </c>
      <c r="L2357" s="42">
        <v>0.5</v>
      </c>
      <c r="M2357" s="33">
        <v>0.2</v>
      </c>
      <c r="N2357" s="42">
        <v>0.1</v>
      </c>
      <c r="O2357" s="33">
        <v>0.2</v>
      </c>
      <c r="P2357" s="42">
        <v>206.54</v>
      </c>
      <c r="Q2357" s="33">
        <v>134.65</v>
      </c>
      <c r="R2357" s="42">
        <v>163.12</v>
      </c>
      <c r="S2357" s="33">
        <v>268.63</v>
      </c>
      <c r="T2357" s="42">
        <v>11.89</v>
      </c>
      <c r="U2357" s="33">
        <v>11.86</v>
      </c>
      <c r="V2357" s="116">
        <v>11.29</v>
      </c>
    </row>
    <row r="2358" spans="1:22" x14ac:dyDescent="0.25">
      <c r="A2358" s="26" t="s">
        <v>602</v>
      </c>
      <c r="B2358" s="42">
        <v>1.7</v>
      </c>
      <c r="C2358" s="33">
        <v>8.1999999999999993</v>
      </c>
      <c r="D2358" s="42">
        <v>5.0999999999999996</v>
      </c>
      <c r="E2358" s="33">
        <v>0.2</v>
      </c>
      <c r="F2358" s="42">
        <v>1.9</v>
      </c>
      <c r="G2358" s="33">
        <v>1.5</v>
      </c>
      <c r="H2358" s="42">
        <v>0</v>
      </c>
      <c r="I2358" s="33">
        <v>1.8</v>
      </c>
      <c r="J2358" s="42">
        <v>1.7</v>
      </c>
      <c r="K2358" s="33">
        <v>0.3</v>
      </c>
      <c r="L2358" s="42">
        <v>0.4</v>
      </c>
      <c r="M2358" s="33">
        <v>0.2</v>
      </c>
      <c r="N2358" s="42">
        <v>0.1</v>
      </c>
      <c r="O2358" s="33">
        <v>0.2</v>
      </c>
      <c r="P2358" s="42">
        <v>229.86</v>
      </c>
      <c r="Q2358" s="33">
        <v>154.16</v>
      </c>
      <c r="R2358" s="42">
        <v>182.04</v>
      </c>
      <c r="S2358" s="33">
        <v>268.5</v>
      </c>
      <c r="T2358" s="42">
        <v>10.96</v>
      </c>
      <c r="U2358" s="33">
        <v>10.84</v>
      </c>
      <c r="V2358" s="116">
        <v>10.210000000000001</v>
      </c>
    </row>
    <row r="2359" spans="1:22" x14ac:dyDescent="0.25">
      <c r="A2359" s="26" t="s">
        <v>2551</v>
      </c>
      <c r="B2359" s="42">
        <v>2.2000000000000002</v>
      </c>
      <c r="C2359" s="33">
        <v>8.3000000000000007</v>
      </c>
      <c r="D2359" s="42">
        <v>5.5</v>
      </c>
      <c r="E2359" s="33">
        <v>0.3</v>
      </c>
      <c r="F2359" s="42">
        <v>2.4</v>
      </c>
      <c r="G2359" s="33">
        <v>1.8</v>
      </c>
      <c r="H2359" s="42">
        <v>0.2</v>
      </c>
      <c r="I2359" s="33">
        <v>2.1</v>
      </c>
      <c r="J2359" s="42">
        <v>1.6</v>
      </c>
      <c r="K2359" s="33">
        <v>0.3</v>
      </c>
      <c r="L2359" s="42">
        <v>0.6</v>
      </c>
      <c r="M2359" s="33">
        <v>0.2</v>
      </c>
      <c r="N2359" s="42">
        <v>0.1</v>
      </c>
      <c r="O2359" s="33">
        <v>0.2</v>
      </c>
      <c r="P2359" s="42">
        <v>224.11</v>
      </c>
      <c r="Q2359" s="33">
        <v>150.44999999999999</v>
      </c>
      <c r="R2359" s="42">
        <v>180.28</v>
      </c>
      <c r="S2359" s="33">
        <v>268.23</v>
      </c>
      <c r="T2359" s="42">
        <v>10.72</v>
      </c>
      <c r="U2359" s="33">
        <v>10.79</v>
      </c>
      <c r="V2359" s="116">
        <v>10.15</v>
      </c>
    </row>
    <row r="2360" spans="1:22" x14ac:dyDescent="0.25">
      <c r="A2360" s="26" t="s">
        <v>2552</v>
      </c>
      <c r="B2360" s="42">
        <v>1.6</v>
      </c>
      <c r="C2360" s="33">
        <v>9.3000000000000007</v>
      </c>
      <c r="D2360" s="42">
        <v>5.7</v>
      </c>
      <c r="E2360" s="33">
        <v>0.4</v>
      </c>
      <c r="F2360" s="42">
        <v>2.1</v>
      </c>
      <c r="G2360" s="33">
        <v>1.6</v>
      </c>
      <c r="H2360" s="42">
        <v>0.1</v>
      </c>
      <c r="I2360" s="33">
        <v>1.6</v>
      </c>
      <c r="J2360" s="42">
        <v>2</v>
      </c>
      <c r="K2360" s="33">
        <v>0.2</v>
      </c>
      <c r="L2360" s="42">
        <v>0.7</v>
      </c>
      <c r="M2360" s="33">
        <v>0.3</v>
      </c>
      <c r="N2360" s="42">
        <v>0</v>
      </c>
      <c r="O2360" s="33">
        <v>0.2</v>
      </c>
      <c r="P2360" s="42">
        <v>209.86</v>
      </c>
      <c r="Q2360" s="33">
        <v>137.57</v>
      </c>
      <c r="R2360" s="42">
        <v>163.41999999999999</v>
      </c>
      <c r="S2360" s="33">
        <v>268.83</v>
      </c>
      <c r="T2360" s="42">
        <v>12.61</v>
      </c>
      <c r="U2360" s="33">
        <v>12.56</v>
      </c>
      <c r="V2360" s="116">
        <v>11.56</v>
      </c>
    </row>
    <row r="2361" spans="1:22" x14ac:dyDescent="0.25">
      <c r="A2361" s="26" t="s">
        <v>603</v>
      </c>
      <c r="B2361" s="42">
        <v>1.2</v>
      </c>
      <c r="C2361" s="33">
        <v>8.8000000000000007</v>
      </c>
      <c r="D2361" s="42">
        <v>5.2</v>
      </c>
      <c r="E2361" s="33">
        <v>0.2</v>
      </c>
      <c r="F2361" s="42">
        <v>1.9</v>
      </c>
      <c r="G2361" s="33">
        <v>1.7</v>
      </c>
      <c r="H2361" s="42">
        <v>0</v>
      </c>
      <c r="I2361" s="33">
        <v>1.2</v>
      </c>
      <c r="J2361" s="42">
        <v>1.6</v>
      </c>
      <c r="K2361" s="33">
        <v>0.2</v>
      </c>
      <c r="L2361" s="42">
        <v>0.7</v>
      </c>
      <c r="M2361" s="33">
        <v>0.3</v>
      </c>
      <c r="N2361" s="42">
        <v>0.1</v>
      </c>
      <c r="O2361" s="33">
        <v>0.2</v>
      </c>
      <c r="P2361" s="42">
        <v>224.34</v>
      </c>
      <c r="Q2361" s="33">
        <v>153.04</v>
      </c>
      <c r="R2361" s="42">
        <v>180.04</v>
      </c>
      <c r="S2361" s="33">
        <v>268.5</v>
      </c>
      <c r="T2361" s="42">
        <v>11.23</v>
      </c>
      <c r="U2361" s="33">
        <v>11.1</v>
      </c>
      <c r="V2361" s="116">
        <v>10.48</v>
      </c>
    </row>
    <row r="2362" spans="1:22" x14ac:dyDescent="0.25">
      <c r="A2362" s="26" t="s">
        <v>2553</v>
      </c>
      <c r="B2362" s="42">
        <v>1.6</v>
      </c>
      <c r="C2362" s="33">
        <v>10.199999999999999</v>
      </c>
      <c r="D2362" s="42">
        <v>6.4</v>
      </c>
      <c r="E2362" s="33">
        <v>0.3</v>
      </c>
      <c r="F2362" s="42">
        <v>2.2000000000000002</v>
      </c>
      <c r="G2362" s="33">
        <v>2</v>
      </c>
      <c r="H2362" s="42">
        <v>0.2</v>
      </c>
      <c r="I2362" s="33">
        <v>2</v>
      </c>
      <c r="J2362" s="42">
        <v>1.9</v>
      </c>
      <c r="K2362" s="33">
        <v>0.4</v>
      </c>
      <c r="L2362" s="42">
        <v>0.6</v>
      </c>
      <c r="M2362" s="33">
        <v>0.2</v>
      </c>
      <c r="N2362" s="42">
        <v>0</v>
      </c>
      <c r="O2362" s="33">
        <v>0.4</v>
      </c>
      <c r="P2362" s="42">
        <v>212.51</v>
      </c>
      <c r="Q2362" s="33">
        <v>140.66</v>
      </c>
      <c r="R2362" s="42">
        <v>169.95</v>
      </c>
      <c r="S2362" s="33">
        <v>268.66000000000003</v>
      </c>
      <c r="T2362" s="42">
        <v>13.01</v>
      </c>
      <c r="U2362" s="33">
        <v>13.1</v>
      </c>
      <c r="V2362" s="116">
        <v>12</v>
      </c>
    </row>
    <row r="2363" spans="1:22" x14ac:dyDescent="0.25">
      <c r="A2363" s="26" t="s">
        <v>2554</v>
      </c>
      <c r="B2363" s="42">
        <v>2.2999999999999998</v>
      </c>
      <c r="C2363" s="33">
        <v>9.8000000000000007</v>
      </c>
      <c r="D2363" s="42">
        <v>5.6</v>
      </c>
      <c r="E2363" s="33">
        <v>0.4</v>
      </c>
      <c r="F2363" s="42">
        <v>2.5</v>
      </c>
      <c r="G2363" s="33">
        <v>1.7</v>
      </c>
      <c r="H2363" s="42">
        <v>0.3</v>
      </c>
      <c r="I2363" s="33">
        <v>2.1</v>
      </c>
      <c r="J2363" s="42">
        <v>2</v>
      </c>
      <c r="K2363" s="33">
        <v>0.3</v>
      </c>
      <c r="L2363" s="42">
        <v>0.8</v>
      </c>
      <c r="M2363" s="33">
        <v>0.3</v>
      </c>
      <c r="N2363" s="42">
        <v>0.1</v>
      </c>
      <c r="O2363" s="33">
        <v>0.3</v>
      </c>
      <c r="P2363" s="42">
        <v>200.4</v>
      </c>
      <c r="Q2363" s="33">
        <v>133.29</v>
      </c>
      <c r="R2363" s="42">
        <v>160.63</v>
      </c>
      <c r="S2363" s="33">
        <v>268.87</v>
      </c>
      <c r="T2363" s="42">
        <v>12.58</v>
      </c>
      <c r="U2363" s="33">
        <v>12.37</v>
      </c>
      <c r="V2363" s="116">
        <v>11.46</v>
      </c>
    </row>
    <row r="2364" spans="1:22" x14ac:dyDescent="0.25">
      <c r="A2364" s="26" t="s">
        <v>604</v>
      </c>
      <c r="B2364" s="42">
        <v>2.7</v>
      </c>
      <c r="C2364" s="33">
        <v>12.5</v>
      </c>
      <c r="D2364" s="42">
        <v>6.9</v>
      </c>
      <c r="E2364" s="33">
        <v>0.2</v>
      </c>
      <c r="F2364" s="42">
        <v>2.6</v>
      </c>
      <c r="G2364" s="33">
        <v>2.5</v>
      </c>
      <c r="H2364" s="42">
        <v>0.4</v>
      </c>
      <c r="I2364" s="33">
        <v>3</v>
      </c>
      <c r="J2364" s="42">
        <v>2.2999999999999998</v>
      </c>
      <c r="K2364" s="33">
        <v>0.4</v>
      </c>
      <c r="L2364" s="42">
        <v>0.7</v>
      </c>
      <c r="M2364" s="33">
        <v>0.3</v>
      </c>
      <c r="N2364" s="42">
        <v>0</v>
      </c>
      <c r="O2364" s="33">
        <v>0.3</v>
      </c>
      <c r="P2364" s="42">
        <v>190.08</v>
      </c>
      <c r="Q2364" s="33">
        <v>129.87</v>
      </c>
      <c r="R2364" s="42">
        <v>153.33000000000001</v>
      </c>
      <c r="S2364" s="33">
        <v>269.31</v>
      </c>
      <c r="T2364" s="42">
        <v>15.56</v>
      </c>
      <c r="U2364" s="33">
        <v>14.96</v>
      </c>
      <c r="V2364" s="116">
        <v>13.5</v>
      </c>
    </row>
    <row r="2365" spans="1:22" x14ac:dyDescent="0.25">
      <c r="A2365" s="26" t="s">
        <v>2555</v>
      </c>
      <c r="B2365" s="42">
        <v>1.8</v>
      </c>
      <c r="C2365" s="33">
        <v>11.9</v>
      </c>
      <c r="D2365" s="42">
        <v>7.3</v>
      </c>
      <c r="E2365" s="33">
        <v>0.2</v>
      </c>
      <c r="F2365" s="42">
        <v>2.6</v>
      </c>
      <c r="G2365" s="33">
        <v>2.8</v>
      </c>
      <c r="H2365" s="42">
        <v>0.4</v>
      </c>
      <c r="I2365" s="33">
        <v>2.5</v>
      </c>
      <c r="J2365" s="42">
        <v>2.2999999999999998</v>
      </c>
      <c r="K2365" s="33">
        <v>0.6</v>
      </c>
      <c r="L2365" s="42">
        <v>0.6</v>
      </c>
      <c r="M2365" s="33">
        <v>0.1</v>
      </c>
      <c r="N2365" s="42">
        <v>0</v>
      </c>
      <c r="O2365" s="33">
        <v>0.3</v>
      </c>
      <c r="P2365" s="42">
        <v>182.5</v>
      </c>
      <c r="Q2365" s="33">
        <v>121.41</v>
      </c>
      <c r="R2365" s="42">
        <v>147.72</v>
      </c>
      <c r="S2365" s="33">
        <v>269.39</v>
      </c>
      <c r="T2365" s="42">
        <v>14.94</v>
      </c>
      <c r="U2365" s="33">
        <v>15.38</v>
      </c>
      <c r="V2365" s="116">
        <v>14.66</v>
      </c>
    </row>
    <row r="2366" spans="1:22" x14ac:dyDescent="0.25">
      <c r="A2366" s="26" t="s">
        <v>2556</v>
      </c>
      <c r="B2366" s="42">
        <v>2.2999999999999998</v>
      </c>
      <c r="C2366" s="33">
        <v>11.9</v>
      </c>
      <c r="D2366" s="42">
        <v>6.3</v>
      </c>
      <c r="E2366" s="33">
        <v>0.5</v>
      </c>
      <c r="F2366" s="42">
        <v>2.6</v>
      </c>
      <c r="G2366" s="33">
        <v>1.9</v>
      </c>
      <c r="H2366" s="42">
        <v>0.3</v>
      </c>
      <c r="I2366" s="33">
        <v>1.4</v>
      </c>
      <c r="J2366" s="42">
        <v>1.7</v>
      </c>
      <c r="K2366" s="33">
        <v>0.3</v>
      </c>
      <c r="L2366" s="42">
        <v>0.8</v>
      </c>
      <c r="M2366" s="33">
        <v>0.3</v>
      </c>
      <c r="N2366" s="42">
        <v>0</v>
      </c>
      <c r="O2366" s="33">
        <v>0.4</v>
      </c>
      <c r="P2366" s="42">
        <v>199.26</v>
      </c>
      <c r="Q2366" s="33">
        <v>133.63999999999999</v>
      </c>
      <c r="R2366" s="42">
        <v>161.01</v>
      </c>
      <c r="S2366" s="33">
        <v>268.68</v>
      </c>
      <c r="T2366" s="42">
        <v>13.63</v>
      </c>
      <c r="U2366" s="33">
        <v>13.38</v>
      </c>
      <c r="V2366" s="116">
        <v>11.81</v>
      </c>
    </row>
    <row r="2367" spans="1:22" x14ac:dyDescent="0.25">
      <c r="A2367" s="26" t="s">
        <v>605</v>
      </c>
      <c r="B2367" s="42">
        <v>0.6</v>
      </c>
      <c r="C2367" s="33">
        <v>3.2</v>
      </c>
      <c r="D2367" s="42">
        <v>4.4000000000000004</v>
      </c>
      <c r="E2367" s="33">
        <v>0.2</v>
      </c>
      <c r="F2367" s="42">
        <v>1.5</v>
      </c>
      <c r="G2367" s="33">
        <v>1.2</v>
      </c>
      <c r="H2367" s="42">
        <v>0.1</v>
      </c>
      <c r="I2367" s="33">
        <v>1.3</v>
      </c>
      <c r="J2367" s="42">
        <v>1.4</v>
      </c>
      <c r="K2367" s="33">
        <v>0.1</v>
      </c>
      <c r="L2367" s="42">
        <v>0.6</v>
      </c>
      <c r="M2367" s="33">
        <v>0.1</v>
      </c>
      <c r="N2367" s="42">
        <v>0</v>
      </c>
      <c r="O2367" s="33">
        <v>0.2</v>
      </c>
      <c r="P2367" s="42">
        <v>358.48</v>
      </c>
      <c r="Q2367" s="33">
        <v>238.28</v>
      </c>
      <c r="R2367" s="42">
        <v>286.68</v>
      </c>
      <c r="S2367" s="33">
        <v>265.61</v>
      </c>
      <c r="T2367" s="42">
        <v>5.73</v>
      </c>
      <c r="U2367" s="33">
        <v>5.93</v>
      </c>
      <c r="V2367" s="116">
        <v>5.73</v>
      </c>
    </row>
    <row r="2368" spans="1:22" x14ac:dyDescent="0.25">
      <c r="A2368" s="26" t="s">
        <v>2557</v>
      </c>
      <c r="B2368" s="42">
        <v>0.7</v>
      </c>
      <c r="C2368" s="33">
        <v>3.6</v>
      </c>
      <c r="D2368" s="42">
        <v>4.9000000000000004</v>
      </c>
      <c r="E2368" s="33">
        <v>0.2</v>
      </c>
      <c r="F2368" s="42">
        <v>1.7</v>
      </c>
      <c r="G2368" s="33">
        <v>1.3</v>
      </c>
      <c r="H2368" s="42">
        <v>0.2</v>
      </c>
      <c r="I2368" s="33">
        <v>1.3</v>
      </c>
      <c r="J2368" s="42">
        <v>1.6</v>
      </c>
      <c r="K2368" s="33">
        <v>0.3</v>
      </c>
      <c r="L2368" s="42">
        <v>0.4</v>
      </c>
      <c r="M2368" s="33">
        <v>0.2</v>
      </c>
      <c r="N2368" s="42">
        <v>0.1</v>
      </c>
      <c r="O2368" s="33">
        <v>0.2</v>
      </c>
      <c r="P2368" s="42">
        <v>321.36</v>
      </c>
      <c r="Q2368" s="33">
        <v>220.08</v>
      </c>
      <c r="R2368" s="42">
        <v>257.22000000000003</v>
      </c>
      <c r="S2368" s="33">
        <v>266.77999999999997</v>
      </c>
      <c r="T2368" s="42">
        <v>6.66</v>
      </c>
      <c r="U2368" s="33">
        <v>6.81</v>
      </c>
      <c r="V2368" s="116">
        <v>6.27</v>
      </c>
    </row>
    <row r="2369" spans="1:22" x14ac:dyDescent="0.25">
      <c r="A2369" s="26" t="s">
        <v>2558</v>
      </c>
      <c r="B2369" s="42">
        <v>0.7</v>
      </c>
      <c r="C2369" s="33">
        <v>3.6</v>
      </c>
      <c r="D2369" s="42">
        <v>4.3</v>
      </c>
      <c r="E2369" s="33">
        <v>0.2</v>
      </c>
      <c r="F2369" s="42">
        <v>1.6</v>
      </c>
      <c r="G2369" s="33">
        <v>1.1000000000000001</v>
      </c>
      <c r="H2369" s="42">
        <v>0.1</v>
      </c>
      <c r="I2369" s="33">
        <v>1.5</v>
      </c>
      <c r="J2369" s="42">
        <v>1.3</v>
      </c>
      <c r="K2369" s="33">
        <v>0.4</v>
      </c>
      <c r="L2369" s="42">
        <v>0.5</v>
      </c>
      <c r="M2369" s="33">
        <v>0.1</v>
      </c>
      <c r="N2369" s="42">
        <v>0.1</v>
      </c>
      <c r="O2369" s="33">
        <v>0.2</v>
      </c>
      <c r="P2369" s="42">
        <v>325.22000000000003</v>
      </c>
      <c r="Q2369" s="33">
        <v>224.63</v>
      </c>
      <c r="R2369" s="42">
        <v>260.10000000000002</v>
      </c>
      <c r="S2369" s="33">
        <v>267.51</v>
      </c>
      <c r="T2369" s="42">
        <v>6.35</v>
      </c>
      <c r="U2369" s="33">
        <v>6.36</v>
      </c>
      <c r="V2369" s="116">
        <v>6.17</v>
      </c>
    </row>
    <row r="2370" spans="1:22" x14ac:dyDescent="0.25">
      <c r="A2370" s="26" t="s">
        <v>606</v>
      </c>
      <c r="B2370" s="42">
        <v>0.7</v>
      </c>
      <c r="C2370" s="33">
        <v>4.5999999999999996</v>
      </c>
      <c r="D2370" s="42">
        <v>5</v>
      </c>
      <c r="E2370" s="33">
        <v>0.2</v>
      </c>
      <c r="F2370" s="42">
        <v>1.4</v>
      </c>
      <c r="G2370" s="33">
        <v>1.5</v>
      </c>
      <c r="H2370" s="42">
        <v>0.2</v>
      </c>
      <c r="I2370" s="33">
        <v>1.5</v>
      </c>
      <c r="J2370" s="42">
        <v>1.4</v>
      </c>
      <c r="K2370" s="33">
        <v>0.3</v>
      </c>
      <c r="L2370" s="42">
        <v>0.5</v>
      </c>
      <c r="M2370" s="33">
        <v>0.2</v>
      </c>
      <c r="N2370" s="42">
        <v>0.1</v>
      </c>
      <c r="O2370" s="33">
        <v>0.1</v>
      </c>
      <c r="P2370" s="42">
        <v>317.58</v>
      </c>
      <c r="Q2370" s="33">
        <v>218.18</v>
      </c>
      <c r="R2370" s="42">
        <v>254.87</v>
      </c>
      <c r="S2370" s="33">
        <v>267.63</v>
      </c>
      <c r="T2370" s="42">
        <v>7.47</v>
      </c>
      <c r="U2370" s="33">
        <v>7.6</v>
      </c>
      <c r="V2370" s="116">
        <v>7.16</v>
      </c>
    </row>
    <row r="2371" spans="1:22" x14ac:dyDescent="0.25">
      <c r="A2371" s="26" t="s">
        <v>2559</v>
      </c>
      <c r="B2371" s="42">
        <v>1</v>
      </c>
      <c r="C2371" s="33">
        <v>4.9000000000000004</v>
      </c>
      <c r="D2371" s="42">
        <v>4.5</v>
      </c>
      <c r="E2371" s="33">
        <v>0.2</v>
      </c>
      <c r="F2371" s="42">
        <v>1.7</v>
      </c>
      <c r="G2371" s="33">
        <v>1.1000000000000001</v>
      </c>
      <c r="H2371" s="42">
        <v>0.3</v>
      </c>
      <c r="I2371" s="33">
        <v>1.6</v>
      </c>
      <c r="J2371" s="42">
        <v>1.4</v>
      </c>
      <c r="K2371" s="33">
        <v>0.3</v>
      </c>
      <c r="L2371" s="42">
        <v>0.5</v>
      </c>
      <c r="M2371" s="33">
        <v>0.1</v>
      </c>
      <c r="N2371" s="42">
        <v>0.1</v>
      </c>
      <c r="O2371" s="33">
        <v>0.2</v>
      </c>
      <c r="P2371" s="42">
        <v>320.45999999999998</v>
      </c>
      <c r="Q2371" s="33">
        <v>221.45</v>
      </c>
      <c r="R2371" s="42">
        <v>259.27999999999997</v>
      </c>
      <c r="S2371" s="33">
        <v>267.02</v>
      </c>
      <c r="T2371" s="42">
        <v>7.14</v>
      </c>
      <c r="U2371" s="33">
        <v>7.49</v>
      </c>
      <c r="V2371" s="116">
        <v>7.31</v>
      </c>
    </row>
    <row r="2372" spans="1:22" x14ac:dyDescent="0.25">
      <c r="A2372" s="26" t="s">
        <v>2560</v>
      </c>
      <c r="B2372" s="42">
        <v>1.2</v>
      </c>
      <c r="C2372" s="33">
        <v>4.2</v>
      </c>
      <c r="D2372" s="42">
        <v>4.3</v>
      </c>
      <c r="E2372" s="33">
        <v>0.1</v>
      </c>
      <c r="F2372" s="42">
        <v>1.4</v>
      </c>
      <c r="G2372" s="33">
        <v>1.1000000000000001</v>
      </c>
      <c r="H2372" s="42">
        <v>0.2</v>
      </c>
      <c r="I2372" s="33">
        <v>1.4</v>
      </c>
      <c r="J2372" s="42">
        <v>1.5</v>
      </c>
      <c r="K2372" s="33">
        <v>0.2</v>
      </c>
      <c r="L2372" s="42">
        <v>0.5</v>
      </c>
      <c r="M2372" s="33">
        <v>0.2</v>
      </c>
      <c r="N2372" s="42">
        <v>0.1</v>
      </c>
      <c r="O2372" s="33">
        <v>0.2</v>
      </c>
      <c r="P2372" s="42">
        <v>332.26</v>
      </c>
      <c r="Q2372" s="33">
        <v>227.6</v>
      </c>
      <c r="R2372" s="42">
        <v>257.72000000000003</v>
      </c>
      <c r="S2372" s="33">
        <v>266.8</v>
      </c>
      <c r="T2372" s="42">
        <v>6.83</v>
      </c>
      <c r="U2372" s="33">
        <v>6.88</v>
      </c>
      <c r="V2372" s="116">
        <v>6.6</v>
      </c>
    </row>
    <row r="2373" spans="1:22" x14ac:dyDescent="0.25">
      <c r="A2373" s="26" t="s">
        <v>607</v>
      </c>
      <c r="B2373" s="42">
        <v>1.2</v>
      </c>
      <c r="C2373" s="33">
        <v>3.8</v>
      </c>
      <c r="D2373" s="42">
        <v>4.2</v>
      </c>
      <c r="E2373" s="33">
        <v>0.1</v>
      </c>
      <c r="F2373" s="42">
        <v>1.8</v>
      </c>
      <c r="G2373" s="33">
        <v>1.1000000000000001</v>
      </c>
      <c r="H2373" s="42">
        <v>0.1</v>
      </c>
      <c r="I2373" s="33">
        <v>1.1000000000000001</v>
      </c>
      <c r="J2373" s="42">
        <v>1.2</v>
      </c>
      <c r="K2373" s="33">
        <v>0.2</v>
      </c>
      <c r="L2373" s="42">
        <v>0.6</v>
      </c>
      <c r="M2373" s="33">
        <v>0.1</v>
      </c>
      <c r="N2373" s="42">
        <v>0.1</v>
      </c>
      <c r="O2373" s="33">
        <v>0.2</v>
      </c>
      <c r="P2373" s="42">
        <v>326.37</v>
      </c>
      <c r="Q2373" s="33">
        <v>222.66</v>
      </c>
      <c r="R2373" s="42">
        <v>260.10000000000002</v>
      </c>
      <c r="S2373" s="33">
        <v>266.69</v>
      </c>
      <c r="T2373" s="42">
        <v>6.5</v>
      </c>
      <c r="U2373" s="33">
        <v>6.59</v>
      </c>
      <c r="V2373" s="116">
        <v>6.26</v>
      </c>
    </row>
    <row r="2374" spans="1:22" x14ac:dyDescent="0.25">
      <c r="A2374" s="26" t="s">
        <v>2561</v>
      </c>
      <c r="B2374" s="42">
        <v>0.6</v>
      </c>
      <c r="C2374" s="33">
        <v>3.7</v>
      </c>
      <c r="D2374" s="42">
        <v>4.5999999999999996</v>
      </c>
      <c r="E2374" s="33">
        <v>0.1</v>
      </c>
      <c r="F2374" s="42">
        <v>1.5</v>
      </c>
      <c r="G2374" s="33">
        <v>1</v>
      </c>
      <c r="H2374" s="42">
        <v>0.2</v>
      </c>
      <c r="I2374" s="33">
        <v>1.7</v>
      </c>
      <c r="J2374" s="42">
        <v>1.7</v>
      </c>
      <c r="K2374" s="33">
        <v>0.3</v>
      </c>
      <c r="L2374" s="42">
        <v>0.4</v>
      </c>
      <c r="M2374" s="33">
        <v>0.2</v>
      </c>
      <c r="N2374" s="42">
        <v>0.1</v>
      </c>
      <c r="O2374" s="33">
        <v>0.3</v>
      </c>
      <c r="P2374" s="42">
        <v>305.83999999999997</v>
      </c>
      <c r="Q2374" s="33">
        <v>212.41</v>
      </c>
      <c r="R2374" s="42">
        <v>248.48</v>
      </c>
      <c r="S2374" s="33">
        <v>267.83999999999997</v>
      </c>
      <c r="T2374" s="42">
        <v>6.88</v>
      </c>
      <c r="U2374" s="33">
        <v>6.84</v>
      </c>
      <c r="V2374" s="116">
        <v>6.56</v>
      </c>
    </row>
    <row r="2375" spans="1:22" x14ac:dyDescent="0.25">
      <c r="A2375" s="26" t="s">
        <v>2562</v>
      </c>
      <c r="B2375" s="42">
        <v>0.9</v>
      </c>
      <c r="C2375" s="33">
        <v>4.9000000000000004</v>
      </c>
      <c r="D2375" s="42">
        <v>4.9000000000000004</v>
      </c>
      <c r="E2375" s="33">
        <v>0.1</v>
      </c>
      <c r="F2375" s="42">
        <v>1.6</v>
      </c>
      <c r="G2375" s="33">
        <v>1.3</v>
      </c>
      <c r="H2375" s="42">
        <v>0.1</v>
      </c>
      <c r="I2375" s="33">
        <v>2</v>
      </c>
      <c r="J2375" s="42">
        <v>1.6</v>
      </c>
      <c r="K2375" s="33">
        <v>0.2</v>
      </c>
      <c r="L2375" s="42">
        <v>0.7</v>
      </c>
      <c r="M2375" s="33">
        <v>0.1</v>
      </c>
      <c r="N2375" s="42">
        <v>0</v>
      </c>
      <c r="O2375" s="33">
        <v>0.2</v>
      </c>
      <c r="P2375" s="42">
        <v>301.89</v>
      </c>
      <c r="Q2375" s="33">
        <v>211.32</v>
      </c>
      <c r="R2375" s="42">
        <v>251.58</v>
      </c>
      <c r="S2375" s="33">
        <v>267.45</v>
      </c>
      <c r="T2375" s="42">
        <v>7.52</v>
      </c>
      <c r="U2375" s="33">
        <v>7.68</v>
      </c>
      <c r="V2375" s="116">
        <v>7.17</v>
      </c>
    </row>
    <row r="2376" spans="1:22" x14ac:dyDescent="0.25">
      <c r="A2376" s="26" t="s">
        <v>608</v>
      </c>
      <c r="B2376" s="42">
        <v>0.9</v>
      </c>
      <c r="C2376" s="33">
        <v>3.7</v>
      </c>
      <c r="D2376" s="42">
        <v>4.8</v>
      </c>
      <c r="E2376" s="33">
        <v>0.2</v>
      </c>
      <c r="F2376" s="42">
        <v>1.8</v>
      </c>
      <c r="G2376" s="33">
        <v>1.4</v>
      </c>
      <c r="H2376" s="42">
        <v>0.1</v>
      </c>
      <c r="I2376" s="33">
        <v>2</v>
      </c>
      <c r="J2376" s="42">
        <v>1.7</v>
      </c>
      <c r="K2376" s="33">
        <v>0.2</v>
      </c>
      <c r="L2376" s="42">
        <v>0.4</v>
      </c>
      <c r="M2376" s="33">
        <v>0.2</v>
      </c>
      <c r="N2376" s="42">
        <v>0</v>
      </c>
      <c r="O2376" s="33">
        <v>0.2</v>
      </c>
      <c r="P2376" s="42">
        <v>286.13</v>
      </c>
      <c r="Q2376" s="33">
        <v>199.93</v>
      </c>
      <c r="R2376" s="42">
        <v>229.41</v>
      </c>
      <c r="S2376" s="33">
        <v>267.57</v>
      </c>
      <c r="T2376" s="42">
        <v>6.83</v>
      </c>
      <c r="U2376" s="33">
        <v>7.04</v>
      </c>
      <c r="V2376" s="116">
        <v>6.42</v>
      </c>
    </row>
    <row r="2377" spans="1:22" x14ac:dyDescent="0.25">
      <c r="A2377" s="26" t="s">
        <v>2563</v>
      </c>
      <c r="B2377" s="42">
        <v>1.4</v>
      </c>
      <c r="C2377" s="33">
        <v>4.3</v>
      </c>
      <c r="D2377" s="42">
        <v>4.7</v>
      </c>
      <c r="E2377" s="33">
        <v>0.4</v>
      </c>
      <c r="F2377" s="42">
        <v>1.8</v>
      </c>
      <c r="G2377" s="33">
        <v>1.4</v>
      </c>
      <c r="H2377" s="42">
        <v>0.2</v>
      </c>
      <c r="I2377" s="33">
        <v>2.2999999999999998</v>
      </c>
      <c r="J2377" s="42">
        <v>1.5</v>
      </c>
      <c r="K2377" s="33">
        <v>0.2</v>
      </c>
      <c r="L2377" s="42">
        <v>0.6</v>
      </c>
      <c r="M2377" s="33">
        <v>0.2</v>
      </c>
      <c r="N2377" s="42">
        <v>0</v>
      </c>
      <c r="O2377" s="33">
        <v>0.1</v>
      </c>
      <c r="P2377" s="42">
        <v>302.45</v>
      </c>
      <c r="Q2377" s="33">
        <v>209.97</v>
      </c>
      <c r="R2377" s="42">
        <v>248.88</v>
      </c>
      <c r="S2377" s="33">
        <v>267.42</v>
      </c>
      <c r="T2377" s="42">
        <v>7.17</v>
      </c>
      <c r="U2377" s="33">
        <v>7.2</v>
      </c>
      <c r="V2377" s="116">
        <v>6.6</v>
      </c>
    </row>
    <row r="2378" spans="1:22" x14ac:dyDescent="0.25">
      <c r="A2378" s="26" t="s">
        <v>2564</v>
      </c>
      <c r="B2378" s="42">
        <v>1.4</v>
      </c>
      <c r="C2378" s="33">
        <v>6.2</v>
      </c>
      <c r="D2378" s="42">
        <v>5.2</v>
      </c>
      <c r="E2378" s="33">
        <v>0.5</v>
      </c>
      <c r="F2378" s="42">
        <v>2.4</v>
      </c>
      <c r="G2378" s="33">
        <v>1.6</v>
      </c>
      <c r="H2378" s="42">
        <v>0.3</v>
      </c>
      <c r="I2378" s="33">
        <v>1.3</v>
      </c>
      <c r="J2378" s="42">
        <v>1.8</v>
      </c>
      <c r="K2378" s="33">
        <v>0.1</v>
      </c>
      <c r="L2378" s="42">
        <v>0.8</v>
      </c>
      <c r="M2378" s="33">
        <v>0.3</v>
      </c>
      <c r="N2378" s="42">
        <v>0</v>
      </c>
      <c r="O2378" s="33">
        <v>0.3</v>
      </c>
      <c r="P2378" s="42">
        <v>256.37</v>
      </c>
      <c r="Q2378" s="33">
        <v>158.13999999999999</v>
      </c>
      <c r="R2378" s="42">
        <v>197.2</v>
      </c>
      <c r="S2378" s="33">
        <v>268.02</v>
      </c>
      <c r="T2378" s="42">
        <v>8.67</v>
      </c>
      <c r="U2378" s="33">
        <v>8.83</v>
      </c>
      <c r="V2378" s="116">
        <v>8.16</v>
      </c>
    </row>
    <row r="2379" spans="1:22" x14ac:dyDescent="0.25">
      <c r="A2379" s="26" t="s">
        <v>609</v>
      </c>
      <c r="B2379" s="42">
        <v>1.1000000000000001</v>
      </c>
      <c r="C2379" s="33">
        <v>3.7</v>
      </c>
      <c r="D2379" s="42">
        <v>4.7</v>
      </c>
      <c r="E2379" s="33">
        <v>0.2</v>
      </c>
      <c r="F2379" s="42">
        <v>1.7</v>
      </c>
      <c r="G2379" s="33">
        <v>1.1000000000000001</v>
      </c>
      <c r="H2379" s="42">
        <v>0.1</v>
      </c>
      <c r="I2379" s="33">
        <v>1.6</v>
      </c>
      <c r="J2379" s="42">
        <v>1.4</v>
      </c>
      <c r="K2379" s="33">
        <v>0.3</v>
      </c>
      <c r="L2379" s="42">
        <v>0.5</v>
      </c>
      <c r="M2379" s="33">
        <v>0</v>
      </c>
      <c r="N2379" s="42">
        <v>0.1</v>
      </c>
      <c r="O2379" s="33">
        <v>0.2</v>
      </c>
      <c r="P2379" s="42">
        <v>305.31</v>
      </c>
      <c r="Q2379" s="33">
        <v>212.01</v>
      </c>
      <c r="R2379" s="42">
        <v>242.74</v>
      </c>
      <c r="S2379" s="33">
        <v>267.42</v>
      </c>
      <c r="T2379" s="42">
        <v>6.71</v>
      </c>
      <c r="U2379" s="33">
        <v>6.8</v>
      </c>
      <c r="V2379" s="116">
        <v>6.4</v>
      </c>
    </row>
    <row r="2380" spans="1:22" x14ac:dyDescent="0.25">
      <c r="A2380" s="26" t="s">
        <v>2565</v>
      </c>
      <c r="B2380" s="42">
        <v>0.2</v>
      </c>
      <c r="C2380" s="33">
        <v>2.6</v>
      </c>
      <c r="D2380" s="42">
        <v>4.0999999999999996</v>
      </c>
      <c r="E2380" s="33">
        <v>0.1</v>
      </c>
      <c r="F2380" s="42">
        <v>1.4</v>
      </c>
      <c r="G2380" s="33">
        <v>1</v>
      </c>
      <c r="H2380" s="42">
        <v>0.1</v>
      </c>
      <c r="I2380" s="33">
        <v>1</v>
      </c>
      <c r="J2380" s="42">
        <v>1.1000000000000001</v>
      </c>
      <c r="K2380" s="33">
        <v>0.2</v>
      </c>
      <c r="L2380" s="42">
        <v>0.6</v>
      </c>
      <c r="M2380" s="33">
        <v>0.2</v>
      </c>
      <c r="N2380" s="42">
        <v>0</v>
      </c>
      <c r="O2380" s="33">
        <v>0.3</v>
      </c>
      <c r="P2380" s="42">
        <v>366.38</v>
      </c>
      <c r="Q2380" s="33">
        <v>250.01</v>
      </c>
      <c r="R2380" s="42">
        <v>298.58999999999997</v>
      </c>
      <c r="S2380" s="33">
        <v>266.44</v>
      </c>
      <c r="T2380" s="42">
        <v>4.8899999999999997</v>
      </c>
      <c r="U2380" s="33">
        <v>5.13</v>
      </c>
      <c r="V2380" s="116">
        <v>5.23</v>
      </c>
    </row>
    <row r="2381" spans="1:22" x14ac:dyDescent="0.25">
      <c r="A2381" s="26" t="s">
        <v>2566</v>
      </c>
      <c r="B2381" s="42">
        <v>0.3</v>
      </c>
      <c r="C2381" s="33">
        <v>2.6</v>
      </c>
      <c r="D2381" s="42">
        <v>4.2</v>
      </c>
      <c r="E2381" s="33">
        <v>0.2</v>
      </c>
      <c r="F2381" s="42">
        <v>1.6</v>
      </c>
      <c r="G2381" s="33">
        <v>1</v>
      </c>
      <c r="H2381" s="42">
        <v>0</v>
      </c>
      <c r="I2381" s="33">
        <v>1.7</v>
      </c>
      <c r="J2381" s="42">
        <v>1.3</v>
      </c>
      <c r="K2381" s="33">
        <v>0.3</v>
      </c>
      <c r="L2381" s="42">
        <v>0.5</v>
      </c>
      <c r="M2381" s="33">
        <v>0.1</v>
      </c>
      <c r="N2381" s="42">
        <v>0</v>
      </c>
      <c r="O2381" s="33">
        <v>0.2</v>
      </c>
      <c r="P2381" s="42">
        <v>373.2</v>
      </c>
      <c r="Q2381" s="33">
        <v>254.85</v>
      </c>
      <c r="R2381" s="42">
        <v>297.83999999999997</v>
      </c>
      <c r="S2381" s="33">
        <v>266.08</v>
      </c>
      <c r="T2381" s="42">
        <v>5.34</v>
      </c>
      <c r="U2381" s="33">
        <v>5.49</v>
      </c>
      <c r="V2381" s="116">
        <v>5.33</v>
      </c>
    </row>
    <row r="2382" spans="1:22" x14ac:dyDescent="0.25">
      <c r="A2382" s="26" t="s">
        <v>610</v>
      </c>
      <c r="B2382" s="42">
        <v>0.2</v>
      </c>
      <c r="C2382" s="33">
        <v>3.4</v>
      </c>
      <c r="D2382" s="42">
        <v>5</v>
      </c>
      <c r="E2382" s="33">
        <v>0.1</v>
      </c>
      <c r="F2382" s="42">
        <v>1.7</v>
      </c>
      <c r="G2382" s="33">
        <v>1.3</v>
      </c>
      <c r="H2382" s="42">
        <v>0.1</v>
      </c>
      <c r="I2382" s="33">
        <v>1.8</v>
      </c>
      <c r="J2382" s="42">
        <v>2</v>
      </c>
      <c r="K2382" s="33">
        <v>0.3</v>
      </c>
      <c r="L2382" s="42">
        <v>0.5</v>
      </c>
      <c r="M2382" s="33">
        <v>0.1</v>
      </c>
      <c r="N2382" s="42">
        <v>0</v>
      </c>
      <c r="O2382" s="33">
        <v>0.2</v>
      </c>
      <c r="P2382" s="42">
        <v>317.94</v>
      </c>
      <c r="Q2382" s="33">
        <v>215.97</v>
      </c>
      <c r="R2382" s="42">
        <v>256.67</v>
      </c>
      <c r="S2382" s="33">
        <v>267.37</v>
      </c>
      <c r="T2382" s="42">
        <v>6.29</v>
      </c>
      <c r="U2382" s="33">
        <v>6.69</v>
      </c>
      <c r="V2382" s="116">
        <v>6.7</v>
      </c>
    </row>
    <row r="2383" spans="1:22" x14ac:dyDescent="0.25">
      <c r="A2383" s="26" t="s">
        <v>2567</v>
      </c>
      <c r="B2383" s="42">
        <v>0.5</v>
      </c>
      <c r="C2383" s="33">
        <v>3.2</v>
      </c>
      <c r="D2383" s="42">
        <v>4.7</v>
      </c>
      <c r="E2383" s="33">
        <v>0.1</v>
      </c>
      <c r="F2383" s="42">
        <v>1.5</v>
      </c>
      <c r="G2383" s="33">
        <v>1.1000000000000001</v>
      </c>
      <c r="H2383" s="42">
        <v>0</v>
      </c>
      <c r="I2383" s="33">
        <v>1.7</v>
      </c>
      <c r="J2383" s="42">
        <v>1.5</v>
      </c>
      <c r="K2383" s="33">
        <v>0.3</v>
      </c>
      <c r="L2383" s="42">
        <v>0.2</v>
      </c>
      <c r="M2383" s="33">
        <v>0</v>
      </c>
      <c r="N2383" s="42">
        <v>0</v>
      </c>
      <c r="O2383" s="33">
        <v>0.3</v>
      </c>
      <c r="P2383" s="42">
        <v>327.73</v>
      </c>
      <c r="Q2383" s="33">
        <v>223.3</v>
      </c>
      <c r="R2383" s="42">
        <v>263.04000000000002</v>
      </c>
      <c r="S2383" s="33">
        <v>267.45</v>
      </c>
      <c r="T2383" s="42">
        <v>5.97</v>
      </c>
      <c r="U2383" s="33">
        <v>6.4</v>
      </c>
      <c r="V2383" s="116">
        <v>6.2</v>
      </c>
    </row>
    <row r="2384" spans="1:22" x14ac:dyDescent="0.25">
      <c r="A2384" s="26" t="s">
        <v>2568</v>
      </c>
      <c r="B2384" s="42">
        <v>0.2</v>
      </c>
      <c r="C2384" s="33">
        <v>3</v>
      </c>
      <c r="D2384" s="42">
        <v>4.0999999999999996</v>
      </c>
      <c r="E2384" s="33">
        <v>0</v>
      </c>
      <c r="F2384" s="42">
        <v>1.6</v>
      </c>
      <c r="G2384" s="33">
        <v>1</v>
      </c>
      <c r="H2384" s="42">
        <v>0.1</v>
      </c>
      <c r="I2384" s="33">
        <v>1.3</v>
      </c>
      <c r="J2384" s="42">
        <v>1.2</v>
      </c>
      <c r="K2384" s="33">
        <v>0.2</v>
      </c>
      <c r="L2384" s="42">
        <v>0.6</v>
      </c>
      <c r="M2384" s="33">
        <v>0.1</v>
      </c>
      <c r="N2384" s="42">
        <v>0</v>
      </c>
      <c r="O2384" s="33">
        <v>0.2</v>
      </c>
      <c r="P2384" s="42">
        <v>343.12</v>
      </c>
      <c r="Q2384" s="33">
        <v>242.37</v>
      </c>
      <c r="R2384" s="42">
        <v>279.44</v>
      </c>
      <c r="S2384" s="33">
        <v>267.49</v>
      </c>
      <c r="T2384" s="42">
        <v>5.63</v>
      </c>
      <c r="U2384" s="33">
        <v>5.9</v>
      </c>
      <c r="V2384" s="116">
        <v>5.76</v>
      </c>
    </row>
    <row r="2385" spans="1:22" x14ac:dyDescent="0.25">
      <c r="A2385" s="26" t="s">
        <v>611</v>
      </c>
      <c r="B2385" s="42">
        <v>0.6</v>
      </c>
      <c r="C2385" s="33">
        <v>3.2</v>
      </c>
      <c r="D2385" s="42">
        <v>4.2</v>
      </c>
      <c r="E2385" s="33">
        <v>0.2</v>
      </c>
      <c r="F2385" s="42">
        <v>1.4</v>
      </c>
      <c r="G2385" s="33">
        <v>0.8</v>
      </c>
      <c r="H2385" s="42">
        <v>0.1</v>
      </c>
      <c r="I2385" s="33">
        <v>1.7</v>
      </c>
      <c r="J2385" s="42">
        <v>1</v>
      </c>
      <c r="K2385" s="33">
        <v>0.2</v>
      </c>
      <c r="L2385" s="42">
        <v>0.3</v>
      </c>
      <c r="M2385" s="33">
        <v>0.1</v>
      </c>
      <c r="N2385" s="42">
        <v>0.1</v>
      </c>
      <c r="O2385" s="33">
        <v>0.1</v>
      </c>
      <c r="P2385" s="42">
        <v>307.7</v>
      </c>
      <c r="Q2385" s="33">
        <v>219.78</v>
      </c>
      <c r="R2385" s="42">
        <v>254.88</v>
      </c>
      <c r="S2385" s="33">
        <v>267.25</v>
      </c>
      <c r="T2385" s="42">
        <v>5.63</v>
      </c>
      <c r="U2385" s="33">
        <v>6.14</v>
      </c>
      <c r="V2385" s="116">
        <v>6</v>
      </c>
    </row>
    <row r="2386" spans="1:22" x14ac:dyDescent="0.25">
      <c r="A2386" s="26" t="s">
        <v>2569</v>
      </c>
      <c r="B2386" s="42">
        <v>0.7</v>
      </c>
      <c r="C2386" s="33">
        <v>4.3</v>
      </c>
      <c r="D2386" s="42">
        <v>4.5999999999999996</v>
      </c>
      <c r="E2386" s="33">
        <v>0.1</v>
      </c>
      <c r="F2386" s="42">
        <v>1.4</v>
      </c>
      <c r="G2386" s="33">
        <v>1.3</v>
      </c>
      <c r="H2386" s="42">
        <v>0</v>
      </c>
      <c r="I2386" s="33">
        <v>1.7</v>
      </c>
      <c r="J2386" s="42">
        <v>1.7</v>
      </c>
      <c r="K2386" s="33">
        <v>0.3</v>
      </c>
      <c r="L2386" s="42">
        <v>0.6</v>
      </c>
      <c r="M2386" s="33">
        <v>0.1</v>
      </c>
      <c r="N2386" s="42">
        <v>0</v>
      </c>
      <c r="O2386" s="33">
        <v>0.2</v>
      </c>
      <c r="P2386" s="42">
        <v>316.45</v>
      </c>
      <c r="Q2386" s="33">
        <v>219.8</v>
      </c>
      <c r="R2386" s="42">
        <v>251.76</v>
      </c>
      <c r="S2386" s="33">
        <v>267.38</v>
      </c>
      <c r="T2386" s="42">
        <v>6.9</v>
      </c>
      <c r="U2386" s="33">
        <v>7.1</v>
      </c>
      <c r="V2386" s="116">
        <v>7.1</v>
      </c>
    </row>
    <row r="2387" spans="1:22" x14ac:dyDescent="0.25">
      <c r="A2387" s="26" t="s">
        <v>2570</v>
      </c>
      <c r="B2387" s="42">
        <v>0.5</v>
      </c>
      <c r="C2387" s="33">
        <v>3.3</v>
      </c>
      <c r="D2387" s="42">
        <v>4.3</v>
      </c>
      <c r="E2387" s="33">
        <v>0.1</v>
      </c>
      <c r="F2387" s="42">
        <v>1.4</v>
      </c>
      <c r="G2387" s="33">
        <v>1.2</v>
      </c>
      <c r="H2387" s="42">
        <v>0.1</v>
      </c>
      <c r="I2387" s="33">
        <v>1.4</v>
      </c>
      <c r="J2387" s="42">
        <v>0.9</v>
      </c>
      <c r="K2387" s="33">
        <v>0.2</v>
      </c>
      <c r="L2387" s="42">
        <v>0.2</v>
      </c>
      <c r="M2387" s="33">
        <v>0.2</v>
      </c>
      <c r="N2387" s="42">
        <v>0</v>
      </c>
      <c r="O2387" s="33">
        <v>0.2</v>
      </c>
      <c r="P2387" s="42">
        <v>347.26</v>
      </c>
      <c r="Q2387" s="33">
        <v>243.76</v>
      </c>
      <c r="R2387" s="42">
        <v>280.38</v>
      </c>
      <c r="S2387" s="33">
        <v>266.60000000000002</v>
      </c>
      <c r="T2387" s="42">
        <v>5.66</v>
      </c>
      <c r="U2387" s="33">
        <v>6</v>
      </c>
      <c r="V2387" s="116">
        <v>6</v>
      </c>
    </row>
    <row r="2388" spans="1:22" x14ac:dyDescent="0.25">
      <c r="A2388" s="26" t="s">
        <v>612</v>
      </c>
      <c r="B2388" s="42">
        <v>0.6</v>
      </c>
      <c r="C2388" s="33">
        <v>3.9</v>
      </c>
      <c r="D2388" s="42">
        <v>4.5999999999999996</v>
      </c>
      <c r="E2388" s="33">
        <v>0.1</v>
      </c>
      <c r="F2388" s="42">
        <v>1.6</v>
      </c>
      <c r="G2388" s="33">
        <v>1.3</v>
      </c>
      <c r="H2388" s="42">
        <v>0.1</v>
      </c>
      <c r="I2388" s="33">
        <v>1.7</v>
      </c>
      <c r="J2388" s="42">
        <v>1.5</v>
      </c>
      <c r="K2388" s="33">
        <v>0.3</v>
      </c>
      <c r="L2388" s="42">
        <v>0.5</v>
      </c>
      <c r="M2388" s="33">
        <v>0</v>
      </c>
      <c r="N2388" s="42">
        <v>0</v>
      </c>
      <c r="O2388" s="33">
        <v>0.1</v>
      </c>
      <c r="P2388" s="42">
        <v>313.26</v>
      </c>
      <c r="Q2388" s="33">
        <v>222.68</v>
      </c>
      <c r="R2388" s="42">
        <v>253.18</v>
      </c>
      <c r="S2388" s="33">
        <v>267.61</v>
      </c>
      <c r="T2388" s="42">
        <v>6.81</v>
      </c>
      <c r="U2388" s="33">
        <v>6.95</v>
      </c>
      <c r="V2388" s="116">
        <v>6.95</v>
      </c>
    </row>
    <row r="2389" spans="1:22" x14ac:dyDescent="0.25">
      <c r="A2389" s="26" t="s">
        <v>2571</v>
      </c>
      <c r="B2389" s="42">
        <v>0.3</v>
      </c>
      <c r="C2389" s="33">
        <v>3.2</v>
      </c>
      <c r="D2389" s="42">
        <v>4.2</v>
      </c>
      <c r="E2389" s="33">
        <v>0.1</v>
      </c>
      <c r="F2389" s="42">
        <v>1.5</v>
      </c>
      <c r="G2389" s="33">
        <v>1</v>
      </c>
      <c r="H2389" s="42">
        <v>0.1</v>
      </c>
      <c r="I2389" s="33">
        <v>0.8</v>
      </c>
      <c r="J2389" s="42">
        <v>1</v>
      </c>
      <c r="K2389" s="33">
        <v>0.2</v>
      </c>
      <c r="L2389" s="42">
        <v>0.6</v>
      </c>
      <c r="M2389" s="33">
        <v>0.2</v>
      </c>
      <c r="N2389" s="42">
        <v>0</v>
      </c>
      <c r="O2389" s="33">
        <v>0.1</v>
      </c>
      <c r="P2389" s="42">
        <v>342.1</v>
      </c>
      <c r="Q2389" s="33">
        <v>238.65</v>
      </c>
      <c r="R2389" s="42">
        <v>283.88</v>
      </c>
      <c r="S2389" s="33">
        <v>266.52999999999997</v>
      </c>
      <c r="T2389" s="42">
        <v>5.42</v>
      </c>
      <c r="U2389" s="33">
        <v>5.74</v>
      </c>
      <c r="V2389" s="116">
        <v>5.68</v>
      </c>
    </row>
    <row r="2390" spans="1:22" x14ac:dyDescent="0.25">
      <c r="A2390" s="26" t="s">
        <v>2572</v>
      </c>
      <c r="B2390" s="42">
        <v>0.6</v>
      </c>
      <c r="C2390" s="33">
        <v>3.7</v>
      </c>
      <c r="D2390" s="42">
        <v>4.2</v>
      </c>
      <c r="E2390" s="33">
        <v>0.1</v>
      </c>
      <c r="F2390" s="42">
        <v>1.5</v>
      </c>
      <c r="G2390" s="33">
        <v>1.2</v>
      </c>
      <c r="H2390" s="42">
        <v>0.1</v>
      </c>
      <c r="I2390" s="33">
        <v>1.5</v>
      </c>
      <c r="J2390" s="42">
        <v>1.5</v>
      </c>
      <c r="K2390" s="33">
        <v>0.2</v>
      </c>
      <c r="L2390" s="42">
        <v>0.5</v>
      </c>
      <c r="M2390" s="33">
        <v>0.2</v>
      </c>
      <c r="N2390" s="42">
        <v>0</v>
      </c>
      <c r="O2390" s="33">
        <v>0.3</v>
      </c>
      <c r="P2390" s="42">
        <v>332.21</v>
      </c>
      <c r="Q2390" s="33">
        <v>232.19</v>
      </c>
      <c r="R2390" s="42">
        <v>265.70999999999998</v>
      </c>
      <c r="S2390" s="33">
        <v>266.77</v>
      </c>
      <c r="T2390" s="42">
        <v>6.23</v>
      </c>
      <c r="U2390" s="33">
        <v>6.43</v>
      </c>
      <c r="V2390" s="116">
        <v>6.41</v>
      </c>
    </row>
    <row r="2391" spans="1:22" x14ac:dyDescent="0.25">
      <c r="A2391" s="26" t="s">
        <v>613</v>
      </c>
      <c r="B2391" s="42">
        <v>0.7</v>
      </c>
      <c r="C2391" s="33">
        <v>5.3</v>
      </c>
      <c r="D2391" s="42">
        <v>4.7</v>
      </c>
      <c r="E2391" s="33">
        <v>0.1</v>
      </c>
      <c r="F2391" s="42">
        <v>1.9</v>
      </c>
      <c r="G2391" s="33">
        <v>1.3</v>
      </c>
      <c r="H2391" s="42">
        <v>0.2</v>
      </c>
      <c r="I2391" s="33">
        <v>1.1000000000000001</v>
      </c>
      <c r="J2391" s="42">
        <v>1.1000000000000001</v>
      </c>
      <c r="K2391" s="33">
        <v>0.2</v>
      </c>
      <c r="L2391" s="42">
        <v>0.6</v>
      </c>
      <c r="M2391" s="33">
        <v>0.2</v>
      </c>
      <c r="N2391" s="42">
        <v>0</v>
      </c>
      <c r="O2391" s="33">
        <v>0.2</v>
      </c>
      <c r="P2391" s="42">
        <v>329.62</v>
      </c>
      <c r="Q2391" s="33">
        <v>233.51</v>
      </c>
      <c r="R2391" s="42">
        <v>276.81</v>
      </c>
      <c r="S2391" s="33">
        <v>266.77</v>
      </c>
      <c r="T2391" s="42">
        <v>6.82</v>
      </c>
      <c r="U2391" s="33">
        <v>7.2</v>
      </c>
      <c r="V2391" s="116">
        <v>6.86</v>
      </c>
    </row>
    <row r="2392" spans="1:22" x14ac:dyDescent="0.25">
      <c r="A2392" s="26" t="s">
        <v>2573</v>
      </c>
      <c r="B2392" s="42">
        <v>0.6</v>
      </c>
      <c r="C2392" s="33">
        <v>4.9000000000000004</v>
      </c>
      <c r="D2392" s="42">
        <v>4.5</v>
      </c>
      <c r="E2392" s="33">
        <v>0.2</v>
      </c>
      <c r="F2392" s="42">
        <v>1.4</v>
      </c>
      <c r="G2392" s="33">
        <v>1.4</v>
      </c>
      <c r="H2392" s="42">
        <v>0.1</v>
      </c>
      <c r="I2392" s="33">
        <v>0.8</v>
      </c>
      <c r="J2392" s="42">
        <v>1.2</v>
      </c>
      <c r="K2392" s="33">
        <v>0.2</v>
      </c>
      <c r="L2392" s="42">
        <v>0.3</v>
      </c>
      <c r="M2392" s="33">
        <v>0.2</v>
      </c>
      <c r="N2392" s="42">
        <v>0</v>
      </c>
      <c r="O2392" s="33">
        <v>0.3</v>
      </c>
      <c r="P2392" s="42">
        <v>338.46</v>
      </c>
      <c r="Q2392" s="33">
        <v>243.7</v>
      </c>
      <c r="R2392" s="42">
        <v>278.77999999999997</v>
      </c>
      <c r="S2392" s="33">
        <v>266.55</v>
      </c>
      <c r="T2392" s="42">
        <v>6.57</v>
      </c>
      <c r="U2392" s="33">
        <v>6.87</v>
      </c>
      <c r="V2392" s="116">
        <v>6.93</v>
      </c>
    </row>
    <row r="2393" spans="1:22" x14ac:dyDescent="0.25">
      <c r="A2393" s="26" t="s">
        <v>2574</v>
      </c>
      <c r="B2393" s="42">
        <v>0.4</v>
      </c>
      <c r="C2393" s="33">
        <v>5.4</v>
      </c>
      <c r="D2393" s="42">
        <v>5</v>
      </c>
      <c r="E2393" s="33">
        <v>0.1</v>
      </c>
      <c r="F2393" s="42">
        <v>1.5</v>
      </c>
      <c r="G2393" s="33">
        <v>1.5</v>
      </c>
      <c r="H2393" s="42">
        <v>0</v>
      </c>
      <c r="I2393" s="33">
        <v>0.7</v>
      </c>
      <c r="J2393" s="42">
        <v>1.1000000000000001</v>
      </c>
      <c r="K2393" s="33">
        <v>0.2</v>
      </c>
      <c r="L2393" s="42">
        <v>0.5</v>
      </c>
      <c r="M2393" s="33">
        <v>0.1</v>
      </c>
      <c r="N2393" s="42">
        <v>0</v>
      </c>
      <c r="O2393" s="33">
        <v>0.2</v>
      </c>
      <c r="P2393" s="42">
        <v>345.92</v>
      </c>
      <c r="Q2393" s="33">
        <v>242.7</v>
      </c>
      <c r="R2393" s="42">
        <v>276.12</v>
      </c>
      <c r="S2393" s="33">
        <v>266.33</v>
      </c>
      <c r="T2393" s="42">
        <v>6.96</v>
      </c>
      <c r="U2393" s="33">
        <v>7.39</v>
      </c>
      <c r="V2393" s="116">
        <v>7.06</v>
      </c>
    </row>
    <row r="2394" spans="1:22" x14ac:dyDescent="0.25">
      <c r="A2394" s="26" t="s">
        <v>614</v>
      </c>
      <c r="B2394" s="42">
        <v>0.7</v>
      </c>
      <c r="C2394" s="33">
        <v>4.5999999999999996</v>
      </c>
      <c r="D2394" s="42">
        <v>4.8</v>
      </c>
      <c r="E2394" s="33">
        <v>0.1</v>
      </c>
      <c r="F2394" s="42">
        <v>1.5</v>
      </c>
      <c r="G2394" s="33">
        <v>1.6</v>
      </c>
      <c r="H2394" s="42">
        <v>0.1</v>
      </c>
      <c r="I2394" s="33">
        <v>1.7</v>
      </c>
      <c r="J2394" s="42">
        <v>1.4</v>
      </c>
      <c r="K2394" s="33">
        <v>0.2</v>
      </c>
      <c r="L2394" s="42">
        <v>0.7</v>
      </c>
      <c r="M2394" s="33">
        <v>0.1</v>
      </c>
      <c r="N2394" s="42">
        <v>0</v>
      </c>
      <c r="O2394" s="33">
        <v>0.2</v>
      </c>
      <c r="P2394" s="42">
        <v>316.94</v>
      </c>
      <c r="Q2394" s="33">
        <v>221.29</v>
      </c>
      <c r="R2394" s="42">
        <v>255.75</v>
      </c>
      <c r="S2394" s="33">
        <v>266.64999999999998</v>
      </c>
      <c r="T2394" s="42">
        <v>6.96</v>
      </c>
      <c r="U2394" s="33">
        <v>7.46</v>
      </c>
      <c r="V2394" s="116">
        <v>7.33</v>
      </c>
    </row>
    <row r="2395" spans="1:22" x14ac:dyDescent="0.25">
      <c r="A2395" s="26" t="s">
        <v>2575</v>
      </c>
      <c r="B2395" s="42">
        <v>0.5</v>
      </c>
      <c r="C2395" s="33">
        <v>4.5</v>
      </c>
      <c r="D2395" s="42">
        <v>4.5</v>
      </c>
      <c r="E2395" s="33">
        <v>0.1</v>
      </c>
      <c r="F2395" s="42">
        <v>1.6</v>
      </c>
      <c r="G2395" s="33">
        <v>1.2</v>
      </c>
      <c r="H2395" s="42">
        <v>0.1</v>
      </c>
      <c r="I2395" s="33">
        <v>1.1000000000000001</v>
      </c>
      <c r="J2395" s="42">
        <v>1.1000000000000001</v>
      </c>
      <c r="K2395" s="33">
        <v>0.2</v>
      </c>
      <c r="L2395" s="42">
        <v>0.5</v>
      </c>
      <c r="M2395" s="33">
        <v>0.1</v>
      </c>
      <c r="N2395" s="42">
        <v>0.1</v>
      </c>
      <c r="O2395" s="33">
        <v>0.2</v>
      </c>
      <c r="P2395" s="42">
        <v>336.13</v>
      </c>
      <c r="Q2395" s="33">
        <v>235.18</v>
      </c>
      <c r="R2395" s="42">
        <v>270.58</v>
      </c>
      <c r="S2395" s="33">
        <v>266.93</v>
      </c>
      <c r="T2395" s="42">
        <v>6.41</v>
      </c>
      <c r="U2395" s="33">
        <v>6.86</v>
      </c>
      <c r="V2395" s="116">
        <v>6.6</v>
      </c>
    </row>
    <row r="2396" spans="1:22" x14ac:dyDescent="0.25">
      <c r="A2396" s="26" t="s">
        <v>2576</v>
      </c>
      <c r="B2396" s="42">
        <v>0.9</v>
      </c>
      <c r="C2396" s="33">
        <v>4.3</v>
      </c>
      <c r="D2396" s="42">
        <v>4.8</v>
      </c>
      <c r="E2396" s="33">
        <v>0.1</v>
      </c>
      <c r="F2396" s="42">
        <v>1.8</v>
      </c>
      <c r="G2396" s="33">
        <v>1.5</v>
      </c>
      <c r="H2396" s="42">
        <v>0.1</v>
      </c>
      <c r="I2396" s="33">
        <v>1.2</v>
      </c>
      <c r="J2396" s="42">
        <v>1.1000000000000001</v>
      </c>
      <c r="K2396" s="33">
        <v>0.3</v>
      </c>
      <c r="L2396" s="42">
        <v>0.4</v>
      </c>
      <c r="M2396" s="33">
        <v>0.2</v>
      </c>
      <c r="N2396" s="42">
        <v>0</v>
      </c>
      <c r="O2396" s="33">
        <v>0.1</v>
      </c>
      <c r="P2396" s="42">
        <v>354.9</v>
      </c>
      <c r="Q2396" s="33">
        <v>247.1</v>
      </c>
      <c r="R2396" s="42">
        <v>283.93</v>
      </c>
      <c r="S2396" s="33">
        <v>266.20999999999998</v>
      </c>
      <c r="T2396" s="42">
        <v>6.5</v>
      </c>
      <c r="U2396" s="33">
        <v>6.9</v>
      </c>
      <c r="V2396" s="116">
        <v>6.9</v>
      </c>
    </row>
    <row r="2397" spans="1:22" x14ac:dyDescent="0.25">
      <c r="A2397" s="26" t="s">
        <v>615</v>
      </c>
      <c r="B2397" s="42">
        <v>0.4</v>
      </c>
      <c r="C2397" s="33">
        <v>4.4000000000000004</v>
      </c>
      <c r="D2397" s="42">
        <v>4.7</v>
      </c>
      <c r="E2397" s="33">
        <v>0.1</v>
      </c>
      <c r="F2397" s="42">
        <v>1.4</v>
      </c>
      <c r="G2397" s="33">
        <v>1.2</v>
      </c>
      <c r="H2397" s="42">
        <v>0.1</v>
      </c>
      <c r="I2397" s="33">
        <v>1</v>
      </c>
      <c r="J2397" s="42">
        <v>1.2</v>
      </c>
      <c r="K2397" s="33">
        <v>0.3</v>
      </c>
      <c r="L2397" s="42">
        <v>0.6</v>
      </c>
      <c r="M2397" s="33">
        <v>0.1</v>
      </c>
      <c r="N2397" s="42">
        <v>0</v>
      </c>
      <c r="O2397" s="33">
        <v>0.3</v>
      </c>
      <c r="P2397" s="42">
        <v>328.05</v>
      </c>
      <c r="Q2397" s="33">
        <v>225.31</v>
      </c>
      <c r="R2397" s="42">
        <v>261.12</v>
      </c>
      <c r="S2397" s="33">
        <v>266.89999999999998</v>
      </c>
      <c r="T2397" s="42">
        <v>6.44</v>
      </c>
      <c r="U2397" s="33">
        <v>6.96</v>
      </c>
      <c r="V2397" s="116">
        <v>6.62</v>
      </c>
    </row>
    <row r="2398" spans="1:22" x14ac:dyDescent="0.25">
      <c r="A2398" s="26" t="s">
        <v>2577</v>
      </c>
      <c r="B2398" s="42">
        <v>0.7</v>
      </c>
      <c r="C2398" s="33">
        <v>5.0999999999999996</v>
      </c>
      <c r="D2398" s="42">
        <v>4.8</v>
      </c>
      <c r="E2398" s="33">
        <v>0.2</v>
      </c>
      <c r="F2398" s="42">
        <v>1.6</v>
      </c>
      <c r="G2398" s="33">
        <v>1.2</v>
      </c>
      <c r="H2398" s="42">
        <v>0.1</v>
      </c>
      <c r="I2398" s="33">
        <v>1.2</v>
      </c>
      <c r="J2398" s="42">
        <v>1.1000000000000001</v>
      </c>
      <c r="K2398" s="33">
        <v>0.2</v>
      </c>
      <c r="L2398" s="42">
        <v>0.3</v>
      </c>
      <c r="M2398" s="33">
        <v>0.1</v>
      </c>
      <c r="N2398" s="42">
        <v>0.1</v>
      </c>
      <c r="O2398" s="33">
        <v>0.3</v>
      </c>
      <c r="P2398" s="42">
        <v>314.58</v>
      </c>
      <c r="Q2398" s="33">
        <v>227.15</v>
      </c>
      <c r="R2398" s="42">
        <v>260.89999999999998</v>
      </c>
      <c r="S2398" s="33">
        <v>267.51</v>
      </c>
      <c r="T2398" s="42">
        <v>7.39</v>
      </c>
      <c r="U2398" s="33">
        <v>7.93</v>
      </c>
      <c r="V2398" s="116">
        <v>7.66</v>
      </c>
    </row>
    <row r="2399" spans="1:22" x14ac:dyDescent="0.25">
      <c r="A2399" s="26" t="s">
        <v>2578</v>
      </c>
      <c r="B2399" s="42">
        <v>0.5</v>
      </c>
      <c r="C2399" s="33">
        <v>5.4</v>
      </c>
      <c r="D2399" s="42">
        <v>4.7</v>
      </c>
      <c r="E2399" s="33">
        <v>0.1</v>
      </c>
      <c r="F2399" s="42">
        <v>1.5</v>
      </c>
      <c r="G2399" s="33">
        <v>1.2</v>
      </c>
      <c r="H2399" s="42">
        <v>0.1</v>
      </c>
      <c r="I2399" s="33">
        <v>1.7</v>
      </c>
      <c r="J2399" s="42">
        <v>1.5</v>
      </c>
      <c r="K2399" s="33">
        <v>0.3</v>
      </c>
      <c r="L2399" s="42">
        <v>0.4</v>
      </c>
      <c r="M2399" s="33">
        <v>0.1</v>
      </c>
      <c r="N2399" s="42">
        <v>0</v>
      </c>
      <c r="O2399" s="33">
        <v>0.2</v>
      </c>
      <c r="P2399" s="42">
        <v>310.14</v>
      </c>
      <c r="Q2399" s="33">
        <v>213.92</v>
      </c>
      <c r="R2399" s="42">
        <v>238.84</v>
      </c>
      <c r="S2399" s="33">
        <v>267.47000000000003</v>
      </c>
      <c r="T2399" s="42">
        <v>7.45</v>
      </c>
      <c r="U2399" s="33">
        <v>8.01</v>
      </c>
      <c r="V2399" s="116">
        <v>7.69</v>
      </c>
    </row>
    <row r="2400" spans="1:22" x14ac:dyDescent="0.25">
      <c r="A2400" s="26" t="s">
        <v>616</v>
      </c>
      <c r="B2400" s="42">
        <v>0.4</v>
      </c>
      <c r="C2400" s="33">
        <v>4.4000000000000004</v>
      </c>
      <c r="D2400" s="42">
        <v>4.3</v>
      </c>
      <c r="E2400" s="33">
        <v>0.1</v>
      </c>
      <c r="F2400" s="42">
        <v>1.6</v>
      </c>
      <c r="G2400" s="33">
        <v>1.2</v>
      </c>
      <c r="H2400" s="42">
        <v>0.1</v>
      </c>
      <c r="I2400" s="33">
        <v>1.3</v>
      </c>
      <c r="J2400" s="42">
        <v>1.3</v>
      </c>
      <c r="K2400" s="33">
        <v>0.2</v>
      </c>
      <c r="L2400" s="42">
        <v>0.5</v>
      </c>
      <c r="M2400" s="33">
        <v>0.2</v>
      </c>
      <c r="N2400" s="42">
        <v>0</v>
      </c>
      <c r="O2400" s="33">
        <v>0.2</v>
      </c>
      <c r="P2400" s="42">
        <v>324.33999999999997</v>
      </c>
      <c r="Q2400" s="33">
        <v>230.5</v>
      </c>
      <c r="R2400" s="42">
        <v>259.74</v>
      </c>
      <c r="S2400" s="33">
        <v>267.08999999999997</v>
      </c>
      <c r="T2400" s="42">
        <v>6.53</v>
      </c>
      <c r="U2400" s="33">
        <v>7</v>
      </c>
      <c r="V2400" s="116">
        <v>6.83</v>
      </c>
    </row>
    <row r="2401" spans="1:22" x14ac:dyDescent="0.25">
      <c r="A2401" s="26" t="s">
        <v>2579</v>
      </c>
      <c r="B2401" s="42">
        <v>0.5</v>
      </c>
      <c r="C2401" s="33">
        <v>4.4000000000000004</v>
      </c>
      <c r="D2401" s="42">
        <v>4.7</v>
      </c>
      <c r="E2401" s="33">
        <v>0.2</v>
      </c>
      <c r="F2401" s="42">
        <v>1.6</v>
      </c>
      <c r="G2401" s="33">
        <v>1</v>
      </c>
      <c r="H2401" s="42">
        <v>0.1</v>
      </c>
      <c r="I2401" s="33">
        <v>1.1000000000000001</v>
      </c>
      <c r="J2401" s="42">
        <v>0.9</v>
      </c>
      <c r="K2401" s="33">
        <v>0.1</v>
      </c>
      <c r="L2401" s="42">
        <v>0.5</v>
      </c>
      <c r="M2401" s="33">
        <v>0.2</v>
      </c>
      <c r="N2401" s="42">
        <v>0</v>
      </c>
      <c r="O2401" s="33">
        <v>0.2</v>
      </c>
      <c r="P2401" s="42">
        <v>314.58</v>
      </c>
      <c r="Q2401" s="33">
        <v>219.78</v>
      </c>
      <c r="R2401" s="42">
        <v>252.09</v>
      </c>
      <c r="S2401" s="33">
        <v>267.20999999999998</v>
      </c>
      <c r="T2401" s="42">
        <v>6.26</v>
      </c>
      <c r="U2401" s="33">
        <v>6.74</v>
      </c>
      <c r="V2401" s="116">
        <v>6.36</v>
      </c>
    </row>
    <row r="2402" spans="1:22" x14ac:dyDescent="0.25">
      <c r="A2402" s="26" t="s">
        <v>2580</v>
      </c>
      <c r="B2402" s="42">
        <v>0.5</v>
      </c>
      <c r="C2402" s="33">
        <v>2.5</v>
      </c>
      <c r="D2402" s="42">
        <v>4</v>
      </c>
      <c r="E2402" s="33">
        <v>0.1</v>
      </c>
      <c r="F2402" s="42">
        <v>1.3</v>
      </c>
      <c r="G2402" s="33">
        <v>0.7</v>
      </c>
      <c r="H2402" s="42">
        <v>0.1</v>
      </c>
      <c r="I2402" s="33">
        <v>1.6</v>
      </c>
      <c r="J2402" s="42">
        <v>1.4</v>
      </c>
      <c r="K2402" s="33">
        <v>0.2</v>
      </c>
      <c r="L2402" s="42">
        <v>0.7</v>
      </c>
      <c r="M2402" s="33">
        <v>0.2</v>
      </c>
      <c r="N2402" s="42">
        <v>0</v>
      </c>
      <c r="O2402" s="33">
        <v>0.1</v>
      </c>
      <c r="P2402" s="42">
        <v>344.51</v>
      </c>
      <c r="Q2402" s="33">
        <v>225.54</v>
      </c>
      <c r="R2402" s="42">
        <v>273.79000000000002</v>
      </c>
      <c r="S2402" s="33">
        <v>265.35000000000002</v>
      </c>
      <c r="T2402" s="42">
        <v>4.74</v>
      </c>
      <c r="U2402" s="33">
        <v>5.33</v>
      </c>
      <c r="V2402" s="116">
        <v>5.17</v>
      </c>
    </row>
    <row r="2403" spans="1:22" x14ac:dyDescent="0.25">
      <c r="A2403" s="26" t="s">
        <v>617</v>
      </c>
      <c r="B2403" s="42">
        <v>0.1</v>
      </c>
      <c r="C2403" s="33">
        <v>3.5</v>
      </c>
      <c r="D2403" s="42">
        <v>4.2</v>
      </c>
      <c r="E2403" s="33">
        <v>0.1</v>
      </c>
      <c r="F2403" s="42">
        <v>1.5</v>
      </c>
      <c r="G2403" s="33">
        <v>0.9</v>
      </c>
      <c r="H2403" s="42">
        <v>0</v>
      </c>
      <c r="I2403" s="33">
        <v>1.6</v>
      </c>
      <c r="J2403" s="42">
        <v>1.3</v>
      </c>
      <c r="K2403" s="33">
        <v>0.1</v>
      </c>
      <c r="L2403" s="42">
        <v>0.3</v>
      </c>
      <c r="M2403" s="33">
        <v>0</v>
      </c>
      <c r="N2403" s="42">
        <v>0</v>
      </c>
      <c r="O2403" s="33">
        <v>0.2</v>
      </c>
      <c r="P2403" s="42">
        <v>312.8</v>
      </c>
      <c r="Q2403" s="33">
        <v>216.41</v>
      </c>
      <c r="R2403" s="42">
        <v>252.28</v>
      </c>
      <c r="S2403" s="33">
        <v>267.32</v>
      </c>
      <c r="T2403" s="42">
        <v>5.71</v>
      </c>
      <c r="U2403" s="33">
        <v>6.16</v>
      </c>
      <c r="V2403" s="116">
        <v>5.87</v>
      </c>
    </row>
    <row r="2404" spans="1:22" x14ac:dyDescent="0.25">
      <c r="A2404" s="26" t="s">
        <v>2581</v>
      </c>
      <c r="B2404" s="42">
        <v>0.6</v>
      </c>
      <c r="C2404" s="33">
        <v>6</v>
      </c>
      <c r="D2404" s="42">
        <v>5.2</v>
      </c>
      <c r="E2404" s="33">
        <v>0.2</v>
      </c>
      <c r="F2404" s="42">
        <v>1.3</v>
      </c>
      <c r="G2404" s="33">
        <v>1.5</v>
      </c>
      <c r="H2404" s="42">
        <v>0.1</v>
      </c>
      <c r="I2404" s="33">
        <v>1.8</v>
      </c>
      <c r="J2404" s="42">
        <v>1.8</v>
      </c>
      <c r="K2404" s="33">
        <v>0.4</v>
      </c>
      <c r="L2404" s="42">
        <v>0.8</v>
      </c>
      <c r="M2404" s="33">
        <v>0.3</v>
      </c>
      <c r="N2404" s="42">
        <v>0.1</v>
      </c>
      <c r="O2404" s="33">
        <v>0.2</v>
      </c>
      <c r="P2404" s="42">
        <v>289.36</v>
      </c>
      <c r="Q2404" s="33">
        <v>201.17</v>
      </c>
      <c r="R2404" s="42">
        <v>231.24</v>
      </c>
      <c r="S2404" s="33">
        <v>268.23</v>
      </c>
      <c r="T2404" s="42">
        <v>8.0399999999999991</v>
      </c>
      <c r="U2404" s="33">
        <v>8.67</v>
      </c>
      <c r="V2404" s="116">
        <v>8.16</v>
      </c>
    </row>
    <row r="2405" spans="1:22" x14ac:dyDescent="0.25">
      <c r="A2405" s="26" t="s">
        <v>2582</v>
      </c>
      <c r="B2405" s="42">
        <v>0.5</v>
      </c>
      <c r="C2405" s="33">
        <v>4.9000000000000004</v>
      </c>
      <c r="D2405" s="42">
        <v>4.5</v>
      </c>
      <c r="E2405" s="33">
        <v>0.2</v>
      </c>
      <c r="F2405" s="42">
        <v>1.1000000000000001</v>
      </c>
      <c r="G2405" s="33">
        <v>1.4</v>
      </c>
      <c r="H2405" s="42">
        <v>0.2</v>
      </c>
      <c r="I2405" s="33">
        <v>2.4</v>
      </c>
      <c r="J2405" s="42">
        <v>1.6</v>
      </c>
      <c r="K2405" s="33">
        <v>0.3</v>
      </c>
      <c r="L2405" s="42">
        <v>0.6</v>
      </c>
      <c r="M2405" s="33">
        <v>0.1</v>
      </c>
      <c r="N2405" s="42">
        <v>0</v>
      </c>
      <c r="O2405" s="33">
        <v>0.3</v>
      </c>
      <c r="P2405" s="42">
        <v>303.47000000000003</v>
      </c>
      <c r="Q2405" s="33">
        <v>210.6</v>
      </c>
      <c r="R2405" s="42">
        <v>242.95</v>
      </c>
      <c r="S2405" s="33">
        <v>267.76</v>
      </c>
      <c r="T2405" s="42">
        <v>7.85</v>
      </c>
      <c r="U2405" s="33">
        <v>8.33</v>
      </c>
      <c r="V2405" s="116">
        <v>7.87</v>
      </c>
    </row>
    <row r="2406" spans="1:22" x14ac:dyDescent="0.25">
      <c r="A2406" s="26" t="s">
        <v>618</v>
      </c>
      <c r="B2406" s="42">
        <v>0.5</v>
      </c>
      <c r="C2406" s="33">
        <v>8.4</v>
      </c>
      <c r="D2406" s="42">
        <v>6.2</v>
      </c>
      <c r="E2406" s="33">
        <v>0.4</v>
      </c>
      <c r="F2406" s="42">
        <v>1.4</v>
      </c>
      <c r="G2406" s="33">
        <v>1.9</v>
      </c>
      <c r="H2406" s="42">
        <v>0</v>
      </c>
      <c r="I2406" s="33">
        <v>2.2000000000000002</v>
      </c>
      <c r="J2406" s="42">
        <v>1.8</v>
      </c>
      <c r="K2406" s="33">
        <v>0.4</v>
      </c>
      <c r="L2406" s="42">
        <v>1.1000000000000001</v>
      </c>
      <c r="M2406" s="33">
        <v>0.4</v>
      </c>
      <c r="N2406" s="42">
        <v>0.1</v>
      </c>
      <c r="O2406" s="33">
        <v>0.4</v>
      </c>
      <c r="P2406" s="42">
        <v>234.77</v>
      </c>
      <c r="Q2406" s="33">
        <v>148.69</v>
      </c>
      <c r="R2406" s="42">
        <v>190.28</v>
      </c>
      <c r="S2406" s="33">
        <v>268.33999999999997</v>
      </c>
      <c r="T2406" s="42">
        <v>11</v>
      </c>
      <c r="U2406" s="33">
        <v>11.6</v>
      </c>
      <c r="V2406" s="116">
        <v>11.1</v>
      </c>
    </row>
    <row r="2407" spans="1:22" x14ac:dyDescent="0.25">
      <c r="A2407" s="26" t="s">
        <v>2583</v>
      </c>
      <c r="B2407" s="42">
        <v>0.6</v>
      </c>
      <c r="C2407" s="33">
        <v>4.9000000000000004</v>
      </c>
      <c r="D2407" s="42">
        <v>4.8</v>
      </c>
      <c r="E2407" s="33">
        <v>0.3</v>
      </c>
      <c r="F2407" s="42">
        <v>1.2</v>
      </c>
      <c r="G2407" s="33">
        <v>1.3</v>
      </c>
      <c r="H2407" s="42">
        <v>0.3</v>
      </c>
      <c r="I2407" s="33">
        <v>2</v>
      </c>
      <c r="J2407" s="42">
        <v>1.5</v>
      </c>
      <c r="K2407" s="33">
        <v>0.3</v>
      </c>
      <c r="L2407" s="42">
        <v>0.5</v>
      </c>
      <c r="M2407" s="33">
        <v>0.1</v>
      </c>
      <c r="N2407" s="42">
        <v>0</v>
      </c>
      <c r="O2407" s="33">
        <v>0.2</v>
      </c>
      <c r="P2407" s="42">
        <v>305.66000000000003</v>
      </c>
      <c r="Q2407" s="33">
        <v>209.45</v>
      </c>
      <c r="R2407" s="42">
        <v>245.24</v>
      </c>
      <c r="S2407" s="33">
        <v>266.82</v>
      </c>
      <c r="T2407" s="42">
        <v>7.46</v>
      </c>
      <c r="U2407" s="33">
        <v>8.0399999999999991</v>
      </c>
      <c r="V2407" s="116">
        <v>7.3</v>
      </c>
    </row>
    <row r="2408" spans="1:22" x14ac:dyDescent="0.25">
      <c r="A2408" s="26" t="s">
        <v>2584</v>
      </c>
      <c r="B2408" s="42">
        <v>0.2</v>
      </c>
      <c r="C2408" s="33">
        <v>4.5999999999999996</v>
      </c>
      <c r="D2408" s="42">
        <v>4.9000000000000004</v>
      </c>
      <c r="E2408" s="33">
        <v>0.1</v>
      </c>
      <c r="F2408" s="42">
        <v>1</v>
      </c>
      <c r="G2408" s="33">
        <v>1.3</v>
      </c>
      <c r="H2408" s="42">
        <v>0.1</v>
      </c>
      <c r="I2408" s="33">
        <v>1.6</v>
      </c>
      <c r="J2408" s="42">
        <v>1.5</v>
      </c>
      <c r="K2408" s="33">
        <v>0.2</v>
      </c>
      <c r="L2408" s="42">
        <v>0.5</v>
      </c>
      <c r="M2408" s="33">
        <v>0.1</v>
      </c>
      <c r="N2408" s="42">
        <v>0.1</v>
      </c>
      <c r="O2408" s="33">
        <v>0.3</v>
      </c>
      <c r="P2408" s="42">
        <v>319.60000000000002</v>
      </c>
      <c r="Q2408" s="33">
        <v>220.06</v>
      </c>
      <c r="R2408" s="42">
        <v>251.26</v>
      </c>
      <c r="S2408" s="33">
        <v>266.68</v>
      </c>
      <c r="T2408" s="42">
        <v>6.98</v>
      </c>
      <c r="U2408" s="33">
        <v>7.38</v>
      </c>
      <c r="V2408" s="116">
        <v>7.22</v>
      </c>
    </row>
    <row r="2409" spans="1:22" x14ac:dyDescent="0.25">
      <c r="A2409" s="26" t="s">
        <v>619</v>
      </c>
      <c r="B2409" s="42">
        <v>0.3</v>
      </c>
      <c r="C2409" s="33">
        <v>5.8</v>
      </c>
      <c r="D2409" s="42">
        <v>4.7</v>
      </c>
      <c r="E2409" s="33">
        <v>0.2</v>
      </c>
      <c r="F2409" s="42">
        <v>1.2</v>
      </c>
      <c r="G2409" s="33">
        <v>1.1000000000000001</v>
      </c>
      <c r="H2409" s="42">
        <v>0.1</v>
      </c>
      <c r="I2409" s="33">
        <v>1.1000000000000001</v>
      </c>
      <c r="J2409" s="42">
        <v>1.1000000000000001</v>
      </c>
      <c r="K2409" s="33">
        <v>0.1</v>
      </c>
      <c r="L2409" s="42">
        <v>0.5</v>
      </c>
      <c r="M2409" s="33">
        <v>0.2</v>
      </c>
      <c r="N2409" s="42">
        <v>0</v>
      </c>
      <c r="O2409" s="33">
        <v>0.2</v>
      </c>
      <c r="P2409" s="42">
        <v>352.38</v>
      </c>
      <c r="Q2409" s="33">
        <v>248.92</v>
      </c>
      <c r="R2409" s="42">
        <v>280.67</v>
      </c>
      <c r="S2409" s="33">
        <v>266.04000000000002</v>
      </c>
      <c r="T2409" s="42">
        <v>7.55</v>
      </c>
      <c r="U2409" s="33">
        <v>7.99</v>
      </c>
      <c r="V2409" s="116">
        <v>7.53</v>
      </c>
    </row>
    <row r="2410" spans="1:22" x14ac:dyDescent="0.25">
      <c r="A2410" s="26" t="s">
        <v>2585</v>
      </c>
      <c r="B2410" s="42">
        <v>0.8</v>
      </c>
      <c r="C2410" s="33">
        <v>5.7</v>
      </c>
      <c r="D2410" s="42">
        <v>5.0999999999999996</v>
      </c>
      <c r="E2410" s="33">
        <v>0.2</v>
      </c>
      <c r="F2410" s="42">
        <v>1.1000000000000001</v>
      </c>
      <c r="G2410" s="33">
        <v>1.4</v>
      </c>
      <c r="H2410" s="42">
        <v>0</v>
      </c>
      <c r="I2410" s="33">
        <v>1.9</v>
      </c>
      <c r="J2410" s="42">
        <v>1.2</v>
      </c>
      <c r="K2410" s="33">
        <v>0.3</v>
      </c>
      <c r="L2410" s="42">
        <v>0.8</v>
      </c>
      <c r="M2410" s="33">
        <v>0.1</v>
      </c>
      <c r="N2410" s="42">
        <v>0.1</v>
      </c>
      <c r="O2410" s="33">
        <v>0.1</v>
      </c>
      <c r="P2410" s="42">
        <v>311.3</v>
      </c>
      <c r="Q2410" s="33">
        <v>213.41</v>
      </c>
      <c r="R2410" s="42">
        <v>245.9</v>
      </c>
      <c r="S2410" s="33">
        <v>265.39999999999998</v>
      </c>
      <c r="T2410" s="42">
        <v>7.8</v>
      </c>
      <c r="U2410" s="33">
        <v>8.3000000000000007</v>
      </c>
      <c r="V2410" s="116">
        <v>7.86</v>
      </c>
    </row>
    <row r="2411" spans="1:22" x14ac:dyDescent="0.25">
      <c r="A2411" s="26" t="s">
        <v>2586</v>
      </c>
      <c r="B2411" s="42">
        <v>0.2</v>
      </c>
      <c r="C2411" s="33">
        <v>4</v>
      </c>
      <c r="D2411" s="42">
        <v>4</v>
      </c>
      <c r="E2411" s="33">
        <v>0.3</v>
      </c>
      <c r="F2411" s="42">
        <v>0.9</v>
      </c>
      <c r="G2411" s="33">
        <v>1.1000000000000001</v>
      </c>
      <c r="H2411" s="42">
        <v>0</v>
      </c>
      <c r="I2411" s="33">
        <v>1.4</v>
      </c>
      <c r="J2411" s="42">
        <v>1</v>
      </c>
      <c r="K2411" s="33">
        <v>0.2</v>
      </c>
      <c r="L2411" s="42">
        <v>0.3</v>
      </c>
      <c r="M2411" s="33">
        <v>0.1</v>
      </c>
      <c r="N2411" s="42">
        <v>0</v>
      </c>
      <c r="O2411" s="33">
        <v>0.2</v>
      </c>
      <c r="P2411" s="42">
        <v>357.28</v>
      </c>
      <c r="Q2411" s="33">
        <v>246.63</v>
      </c>
      <c r="R2411" s="42">
        <v>283.24</v>
      </c>
      <c r="S2411" s="33">
        <v>265.06</v>
      </c>
      <c r="T2411" s="42">
        <v>5.77</v>
      </c>
      <c r="U2411" s="33">
        <v>6.17</v>
      </c>
      <c r="V2411" s="116">
        <v>5.7</v>
      </c>
    </row>
    <row r="2412" spans="1:22" x14ac:dyDescent="0.25">
      <c r="A2412" s="26" t="s">
        <v>620</v>
      </c>
      <c r="B2412" s="42">
        <v>0.5</v>
      </c>
      <c r="C2412" s="33">
        <v>5</v>
      </c>
      <c r="D2412" s="42">
        <v>4.5999999999999996</v>
      </c>
      <c r="E2412" s="33">
        <v>0.2</v>
      </c>
      <c r="F2412" s="42">
        <v>0.9</v>
      </c>
      <c r="G2412" s="33">
        <v>1.4</v>
      </c>
      <c r="H2412" s="42">
        <v>0.1</v>
      </c>
      <c r="I2412" s="33">
        <v>1.5</v>
      </c>
      <c r="J2412" s="42">
        <v>1.2</v>
      </c>
      <c r="K2412" s="33">
        <v>0.2</v>
      </c>
      <c r="L2412" s="42">
        <v>0.4</v>
      </c>
      <c r="M2412" s="33">
        <v>0.1</v>
      </c>
      <c r="N2412" s="42">
        <v>0.1</v>
      </c>
      <c r="O2412" s="33">
        <v>0.2</v>
      </c>
      <c r="P2412" s="42">
        <v>343.34</v>
      </c>
      <c r="Q2412" s="33">
        <v>233.85</v>
      </c>
      <c r="R2412" s="42">
        <v>269.64</v>
      </c>
      <c r="S2412" s="33">
        <v>264.8</v>
      </c>
      <c r="T2412" s="42">
        <v>7.03</v>
      </c>
      <c r="U2412" s="33">
        <v>7.39</v>
      </c>
      <c r="V2412" s="116">
        <v>7.1</v>
      </c>
    </row>
    <row r="2413" spans="1:22" x14ac:dyDescent="0.25">
      <c r="A2413" s="26" t="s">
        <v>2587</v>
      </c>
      <c r="B2413" s="42">
        <v>0.6</v>
      </c>
      <c r="C2413" s="33">
        <v>5.6</v>
      </c>
      <c r="D2413" s="42">
        <v>5.0999999999999996</v>
      </c>
      <c r="E2413" s="33">
        <v>0.2</v>
      </c>
      <c r="F2413" s="42">
        <v>0.9</v>
      </c>
      <c r="G2413" s="33">
        <v>1.5</v>
      </c>
      <c r="H2413" s="42">
        <v>0</v>
      </c>
      <c r="I2413" s="33">
        <v>1.2</v>
      </c>
      <c r="J2413" s="42">
        <v>1</v>
      </c>
      <c r="K2413" s="33">
        <v>0.2</v>
      </c>
      <c r="L2413" s="42">
        <v>0.6</v>
      </c>
      <c r="M2413" s="33">
        <v>0.1</v>
      </c>
      <c r="N2413" s="42">
        <v>0.1</v>
      </c>
      <c r="O2413" s="33">
        <v>0.2</v>
      </c>
      <c r="P2413" s="42">
        <v>364.29</v>
      </c>
      <c r="Q2413" s="33">
        <v>252.13</v>
      </c>
      <c r="R2413" s="42">
        <v>283.18</v>
      </c>
      <c r="S2413" s="33">
        <v>264.74</v>
      </c>
      <c r="T2413" s="42">
        <v>7.46</v>
      </c>
      <c r="U2413" s="33">
        <v>8.06</v>
      </c>
      <c r="V2413" s="116">
        <v>7.77</v>
      </c>
    </row>
    <row r="2414" spans="1:22" x14ac:dyDescent="0.25">
      <c r="A2414" s="26" t="s">
        <v>2588</v>
      </c>
      <c r="B2414" s="42">
        <v>0.3</v>
      </c>
      <c r="C2414" s="33">
        <v>4.9000000000000004</v>
      </c>
      <c r="D2414" s="42">
        <v>4.5999999999999996</v>
      </c>
      <c r="E2414" s="33">
        <v>0.2</v>
      </c>
      <c r="F2414" s="42">
        <v>1</v>
      </c>
      <c r="G2414" s="33">
        <v>1.5</v>
      </c>
      <c r="H2414" s="42">
        <v>0.1</v>
      </c>
      <c r="I2414" s="33">
        <v>1.4</v>
      </c>
      <c r="J2414" s="42">
        <v>1.2</v>
      </c>
      <c r="K2414" s="33">
        <v>0.3</v>
      </c>
      <c r="L2414" s="42">
        <v>0.4</v>
      </c>
      <c r="M2414" s="33">
        <v>0.1</v>
      </c>
      <c r="N2414" s="42">
        <v>0</v>
      </c>
      <c r="O2414" s="33">
        <v>0.2</v>
      </c>
      <c r="P2414" s="42">
        <v>355.82</v>
      </c>
      <c r="Q2414" s="33">
        <v>246.91</v>
      </c>
      <c r="R2414" s="42">
        <v>281.70999999999998</v>
      </c>
      <c r="S2414" s="33">
        <v>264.39999999999998</v>
      </c>
      <c r="T2414" s="42">
        <v>6.9</v>
      </c>
      <c r="U2414" s="33">
        <v>7.24</v>
      </c>
      <c r="V2414" s="116">
        <v>7.03</v>
      </c>
    </row>
    <row r="2415" spans="1:22" x14ac:dyDescent="0.25">
      <c r="A2415" s="26" t="s">
        <v>621</v>
      </c>
      <c r="B2415" s="42">
        <v>0.7</v>
      </c>
      <c r="C2415" s="33">
        <v>5.8</v>
      </c>
      <c r="D2415" s="42">
        <v>4.8</v>
      </c>
      <c r="E2415" s="33">
        <v>0.1</v>
      </c>
      <c r="F2415" s="42">
        <v>1</v>
      </c>
      <c r="G2415" s="33">
        <v>1.2</v>
      </c>
      <c r="H2415" s="42">
        <v>0</v>
      </c>
      <c r="I2415" s="33">
        <v>0.8</v>
      </c>
      <c r="J2415" s="42">
        <v>1</v>
      </c>
      <c r="K2415" s="33">
        <v>0.1</v>
      </c>
      <c r="L2415" s="42">
        <v>0.3</v>
      </c>
      <c r="M2415" s="33">
        <v>0.2</v>
      </c>
      <c r="N2415" s="42">
        <v>0</v>
      </c>
      <c r="O2415" s="33">
        <v>0.2</v>
      </c>
      <c r="P2415" s="42">
        <v>335.6</v>
      </c>
      <c r="Q2415" s="33">
        <v>235.71</v>
      </c>
      <c r="R2415" s="42">
        <v>266.97000000000003</v>
      </c>
      <c r="S2415" s="33">
        <v>264.73</v>
      </c>
      <c r="T2415" s="42">
        <v>7.53</v>
      </c>
      <c r="U2415" s="33">
        <v>7.99</v>
      </c>
      <c r="V2415" s="116">
        <v>7.56</v>
      </c>
    </row>
    <row r="2416" spans="1:22" x14ac:dyDescent="0.25">
      <c r="A2416" s="26" t="s">
        <v>2589</v>
      </c>
      <c r="B2416" s="42">
        <v>0.2</v>
      </c>
      <c r="C2416" s="33">
        <v>6</v>
      </c>
      <c r="D2416" s="42">
        <v>4.9000000000000004</v>
      </c>
      <c r="E2416" s="33">
        <v>0.1</v>
      </c>
      <c r="F2416" s="42">
        <v>1.1000000000000001</v>
      </c>
      <c r="G2416" s="33">
        <v>1.3</v>
      </c>
      <c r="H2416" s="42">
        <v>0.1</v>
      </c>
      <c r="I2416" s="33">
        <v>0.7</v>
      </c>
      <c r="J2416" s="42">
        <v>1.1000000000000001</v>
      </c>
      <c r="K2416" s="33">
        <v>0.1</v>
      </c>
      <c r="L2416" s="42">
        <v>0.3</v>
      </c>
      <c r="M2416" s="33">
        <v>0.2</v>
      </c>
      <c r="N2416" s="42">
        <v>0</v>
      </c>
      <c r="O2416" s="33">
        <v>0.1</v>
      </c>
      <c r="P2416" s="42">
        <v>340.54</v>
      </c>
      <c r="Q2416" s="33">
        <v>241.38</v>
      </c>
      <c r="R2416" s="42">
        <v>270.13</v>
      </c>
      <c r="S2416" s="33">
        <v>264.64999999999998</v>
      </c>
      <c r="T2416" s="42">
        <v>7.55</v>
      </c>
      <c r="U2416" s="33">
        <v>8.01</v>
      </c>
      <c r="V2416" s="116">
        <v>7.7</v>
      </c>
    </row>
    <row r="2417" spans="1:22" x14ac:dyDescent="0.25">
      <c r="A2417" s="26" t="s">
        <v>2590</v>
      </c>
      <c r="B2417" s="42">
        <v>0.5</v>
      </c>
      <c r="C2417" s="33">
        <v>4.9000000000000004</v>
      </c>
      <c r="D2417" s="42">
        <v>4.3</v>
      </c>
      <c r="E2417" s="33">
        <v>0.2</v>
      </c>
      <c r="F2417" s="42">
        <v>1</v>
      </c>
      <c r="G2417" s="33">
        <v>1.2</v>
      </c>
      <c r="H2417" s="42">
        <v>0</v>
      </c>
      <c r="I2417" s="33">
        <v>1.1000000000000001</v>
      </c>
      <c r="J2417" s="42">
        <v>0.9</v>
      </c>
      <c r="K2417" s="33">
        <v>0.2</v>
      </c>
      <c r="L2417" s="42">
        <v>0.4</v>
      </c>
      <c r="M2417" s="33">
        <v>0</v>
      </c>
      <c r="N2417" s="42">
        <v>0</v>
      </c>
      <c r="O2417" s="33">
        <v>0.1</v>
      </c>
      <c r="P2417" s="42">
        <v>367.09</v>
      </c>
      <c r="Q2417" s="33">
        <v>265.94</v>
      </c>
      <c r="R2417" s="42">
        <v>298.2</v>
      </c>
      <c r="S2417" s="33">
        <v>264.05</v>
      </c>
      <c r="T2417" s="42">
        <v>7.3</v>
      </c>
      <c r="U2417" s="33">
        <v>7.5</v>
      </c>
      <c r="V2417" s="116">
        <v>6.92</v>
      </c>
    </row>
    <row r="2418" spans="1:22" x14ac:dyDescent="0.25">
      <c r="A2418" s="26" t="s">
        <v>622</v>
      </c>
      <c r="B2418" s="42">
        <v>0.9</v>
      </c>
      <c r="C2418" s="33">
        <v>4.5999999999999996</v>
      </c>
      <c r="D2418" s="42">
        <v>4.4000000000000004</v>
      </c>
      <c r="E2418" s="33">
        <v>0.2</v>
      </c>
      <c r="F2418" s="42">
        <v>1.7</v>
      </c>
      <c r="G2418" s="33">
        <v>1.1000000000000001</v>
      </c>
      <c r="H2418" s="42">
        <v>0.2</v>
      </c>
      <c r="I2418" s="33">
        <v>0.8</v>
      </c>
      <c r="J2418" s="42">
        <v>0.8</v>
      </c>
      <c r="K2418" s="33">
        <v>0.2</v>
      </c>
      <c r="L2418" s="42">
        <v>0.5</v>
      </c>
      <c r="M2418" s="33">
        <v>0.2</v>
      </c>
      <c r="N2418" s="42">
        <v>0.1</v>
      </c>
      <c r="O2418" s="33">
        <v>0.2</v>
      </c>
      <c r="P2418" s="42">
        <v>350.35</v>
      </c>
      <c r="Q2418" s="33">
        <v>244.02</v>
      </c>
      <c r="R2418" s="42">
        <v>275.33999999999997</v>
      </c>
      <c r="S2418" s="33">
        <v>262.94</v>
      </c>
      <c r="T2418" s="42">
        <v>6.93</v>
      </c>
      <c r="U2418" s="33">
        <v>7.24</v>
      </c>
      <c r="V2418" s="116">
        <v>6.76</v>
      </c>
    </row>
    <row r="2419" spans="1:22" x14ac:dyDescent="0.25">
      <c r="A2419" s="26" t="s">
        <v>2591</v>
      </c>
      <c r="B2419" s="42">
        <v>0.6</v>
      </c>
      <c r="C2419" s="33">
        <v>3.9</v>
      </c>
      <c r="D2419" s="42">
        <v>4.8</v>
      </c>
      <c r="E2419" s="33">
        <v>0</v>
      </c>
      <c r="F2419" s="42">
        <v>1.6</v>
      </c>
      <c r="G2419" s="33">
        <v>1.3</v>
      </c>
      <c r="H2419" s="42">
        <v>0.1</v>
      </c>
      <c r="I2419" s="33">
        <v>1.3</v>
      </c>
      <c r="J2419" s="42">
        <v>1</v>
      </c>
      <c r="K2419" s="33">
        <v>0.2</v>
      </c>
      <c r="L2419" s="42">
        <v>0.2</v>
      </c>
      <c r="M2419" s="33">
        <v>0.1</v>
      </c>
      <c r="N2419" s="42">
        <v>0</v>
      </c>
      <c r="O2419" s="33">
        <v>0.2</v>
      </c>
      <c r="P2419" s="42">
        <v>341.15</v>
      </c>
      <c r="Q2419" s="33">
        <v>240.49</v>
      </c>
      <c r="R2419" s="42">
        <v>272.62</v>
      </c>
      <c r="S2419" s="33">
        <v>262.43</v>
      </c>
      <c r="T2419" s="42">
        <v>6</v>
      </c>
      <c r="U2419" s="33">
        <v>6.21</v>
      </c>
      <c r="V2419" s="116">
        <v>5.88</v>
      </c>
    </row>
    <row r="2420" spans="1:22" x14ac:dyDescent="0.25">
      <c r="A2420" s="26" t="s">
        <v>2592</v>
      </c>
      <c r="B2420" s="42">
        <v>0.4</v>
      </c>
      <c r="C2420" s="33">
        <v>3.3</v>
      </c>
      <c r="D2420" s="42">
        <v>4.0999999999999996</v>
      </c>
      <c r="E2420" s="33">
        <v>0.2</v>
      </c>
      <c r="F2420" s="42">
        <v>1.5</v>
      </c>
      <c r="G2420" s="33">
        <v>1</v>
      </c>
      <c r="H2420" s="42">
        <v>0.2</v>
      </c>
      <c r="I2420" s="33">
        <v>1</v>
      </c>
      <c r="J2420" s="42">
        <v>1</v>
      </c>
      <c r="K2420" s="33">
        <v>0.2</v>
      </c>
      <c r="L2420" s="42">
        <v>0.4</v>
      </c>
      <c r="M2420" s="33">
        <v>0.1</v>
      </c>
      <c r="N2420" s="42">
        <v>0</v>
      </c>
      <c r="O2420" s="33">
        <v>0.1</v>
      </c>
      <c r="P2420" s="42">
        <v>348.43</v>
      </c>
      <c r="Q2420" s="33">
        <v>239.64</v>
      </c>
      <c r="R2420" s="42">
        <v>274.70999999999998</v>
      </c>
      <c r="S2420" s="33">
        <v>261.95</v>
      </c>
      <c r="T2420" s="42">
        <v>5.47</v>
      </c>
      <c r="U2420" s="33">
        <v>5.73</v>
      </c>
      <c r="V2420" s="116">
        <v>5.76</v>
      </c>
    </row>
    <row r="2421" spans="1:22" x14ac:dyDescent="0.25">
      <c r="A2421" s="26" t="s">
        <v>623</v>
      </c>
      <c r="B2421" s="42">
        <v>0.1</v>
      </c>
      <c r="C2421" s="33">
        <v>4.2</v>
      </c>
      <c r="D2421" s="42">
        <v>4.7</v>
      </c>
      <c r="E2421" s="33">
        <v>0.2</v>
      </c>
      <c r="F2421" s="42">
        <v>1.3</v>
      </c>
      <c r="G2421" s="33">
        <v>1.2</v>
      </c>
      <c r="H2421" s="42">
        <v>0.1</v>
      </c>
      <c r="I2421" s="33">
        <v>1.2</v>
      </c>
      <c r="J2421" s="42">
        <v>1.1000000000000001</v>
      </c>
      <c r="K2421" s="33">
        <v>0.2</v>
      </c>
      <c r="L2421" s="42">
        <v>0.5</v>
      </c>
      <c r="M2421" s="33">
        <v>0.1</v>
      </c>
      <c r="N2421" s="42">
        <v>0</v>
      </c>
      <c r="O2421" s="33">
        <v>0.2</v>
      </c>
      <c r="P2421" s="42">
        <v>339.54</v>
      </c>
      <c r="Q2421" s="33">
        <v>235.44</v>
      </c>
      <c r="R2421" s="42">
        <v>268.85000000000002</v>
      </c>
      <c r="S2421" s="33">
        <v>262.19</v>
      </c>
      <c r="T2421" s="42">
        <v>6.23</v>
      </c>
      <c r="U2421" s="33">
        <v>6.46</v>
      </c>
      <c r="V2421" s="116">
        <v>6.45</v>
      </c>
    </row>
    <row r="2422" spans="1:22" x14ac:dyDescent="0.25">
      <c r="A2422" s="26" t="s">
        <v>2593</v>
      </c>
      <c r="B2422" s="42">
        <v>0.3</v>
      </c>
      <c r="C2422" s="33">
        <v>4.5</v>
      </c>
      <c r="D2422" s="42">
        <v>4.7</v>
      </c>
      <c r="E2422" s="33">
        <v>0.1</v>
      </c>
      <c r="F2422" s="42">
        <v>1.6</v>
      </c>
      <c r="G2422" s="33">
        <v>1.4</v>
      </c>
      <c r="H2422" s="42">
        <v>0.1</v>
      </c>
      <c r="I2422" s="33">
        <v>0.8</v>
      </c>
      <c r="J2422" s="42">
        <v>1.1000000000000001</v>
      </c>
      <c r="K2422" s="33">
        <v>0.2</v>
      </c>
      <c r="L2422" s="42">
        <v>0.3</v>
      </c>
      <c r="M2422" s="33">
        <v>0.1</v>
      </c>
      <c r="N2422" s="42">
        <v>0</v>
      </c>
      <c r="O2422" s="33">
        <v>0.2</v>
      </c>
      <c r="P2422" s="42">
        <v>370.94</v>
      </c>
      <c r="Q2422" s="33">
        <v>259.93</v>
      </c>
      <c r="R2422" s="42">
        <v>291.08999999999997</v>
      </c>
      <c r="S2422" s="33">
        <v>262.07</v>
      </c>
      <c r="T2422" s="42">
        <v>6.4</v>
      </c>
      <c r="U2422" s="33">
        <v>6.79</v>
      </c>
      <c r="V2422" s="116">
        <v>6.67</v>
      </c>
    </row>
    <row r="2423" spans="1:22" x14ac:dyDescent="0.25">
      <c r="A2423" s="26" t="s">
        <v>2594</v>
      </c>
      <c r="B2423" s="42">
        <v>0.4</v>
      </c>
      <c r="C2423" s="33">
        <v>5</v>
      </c>
      <c r="D2423" s="42">
        <v>5.2</v>
      </c>
      <c r="E2423" s="33">
        <v>0.1</v>
      </c>
      <c r="F2423" s="42">
        <v>1.6</v>
      </c>
      <c r="G2423" s="33">
        <v>1.5</v>
      </c>
      <c r="H2423" s="42">
        <v>0.1</v>
      </c>
      <c r="I2423" s="33">
        <v>1</v>
      </c>
      <c r="J2423" s="42">
        <v>1.2</v>
      </c>
      <c r="K2423" s="33">
        <v>0.2</v>
      </c>
      <c r="L2423" s="42">
        <v>0.4</v>
      </c>
      <c r="M2423" s="33">
        <v>0.1</v>
      </c>
      <c r="N2423" s="42">
        <v>0.1</v>
      </c>
      <c r="O2423" s="33">
        <v>0.2</v>
      </c>
      <c r="P2423" s="42">
        <v>358.88</v>
      </c>
      <c r="Q2423" s="33">
        <v>248.17</v>
      </c>
      <c r="R2423" s="42">
        <v>279.06</v>
      </c>
      <c r="S2423" s="33">
        <v>261.39</v>
      </c>
      <c r="T2423" s="42">
        <v>7.03</v>
      </c>
      <c r="U2423" s="33">
        <v>7.57</v>
      </c>
      <c r="V2423" s="116">
        <v>7.36</v>
      </c>
    </row>
    <row r="2424" spans="1:22" x14ac:dyDescent="0.25">
      <c r="A2424" s="26" t="s">
        <v>624</v>
      </c>
      <c r="B2424" s="42">
        <v>0.8</v>
      </c>
      <c r="C2424" s="33">
        <v>5</v>
      </c>
      <c r="D2424" s="42">
        <v>5.0999999999999996</v>
      </c>
      <c r="E2424" s="33">
        <v>0.1</v>
      </c>
      <c r="F2424" s="42">
        <v>1.7</v>
      </c>
      <c r="G2424" s="33">
        <v>1.5</v>
      </c>
      <c r="H2424" s="42">
        <v>0.1</v>
      </c>
      <c r="I2424" s="33">
        <v>0.9</v>
      </c>
      <c r="J2424" s="42">
        <v>1.1000000000000001</v>
      </c>
      <c r="K2424" s="33">
        <v>0.3</v>
      </c>
      <c r="L2424" s="42">
        <v>0.4</v>
      </c>
      <c r="M2424" s="33">
        <v>0.1</v>
      </c>
      <c r="N2424" s="42">
        <v>0</v>
      </c>
      <c r="O2424" s="33">
        <v>0.2</v>
      </c>
      <c r="P2424" s="42">
        <v>355.47</v>
      </c>
      <c r="Q2424" s="33">
        <v>244.87</v>
      </c>
      <c r="R2424" s="42">
        <v>277.83999999999997</v>
      </c>
      <c r="S2424" s="33">
        <v>261.69</v>
      </c>
      <c r="T2424" s="42">
        <v>7.2</v>
      </c>
      <c r="U2424" s="33">
        <v>7.48</v>
      </c>
      <c r="V2424" s="116">
        <v>7.1</v>
      </c>
    </row>
    <row r="2425" spans="1:22" x14ac:dyDescent="0.25">
      <c r="A2425" s="26" t="s">
        <v>2595</v>
      </c>
      <c r="B2425" s="42">
        <v>0.3</v>
      </c>
      <c r="C2425" s="33">
        <v>4.7</v>
      </c>
      <c r="D2425" s="42">
        <v>5</v>
      </c>
      <c r="E2425" s="33">
        <v>0.1</v>
      </c>
      <c r="F2425" s="42">
        <v>1.6</v>
      </c>
      <c r="G2425" s="33">
        <v>1.3</v>
      </c>
      <c r="H2425" s="42">
        <v>0.1</v>
      </c>
      <c r="I2425" s="33">
        <v>1.1000000000000001</v>
      </c>
      <c r="J2425" s="42">
        <v>1.3</v>
      </c>
      <c r="K2425" s="33">
        <v>0.2</v>
      </c>
      <c r="L2425" s="42">
        <v>0.7</v>
      </c>
      <c r="M2425" s="33">
        <v>0.2</v>
      </c>
      <c r="N2425" s="42">
        <v>0</v>
      </c>
      <c r="O2425" s="33">
        <v>0.1</v>
      </c>
      <c r="P2425" s="42">
        <v>359.87</v>
      </c>
      <c r="Q2425" s="33">
        <v>243.96</v>
      </c>
      <c r="R2425" s="42">
        <v>277.27</v>
      </c>
      <c r="S2425" s="33">
        <v>260.74</v>
      </c>
      <c r="T2425" s="42">
        <v>6.86</v>
      </c>
      <c r="U2425" s="33">
        <v>7.25</v>
      </c>
      <c r="V2425" s="116">
        <v>7.19</v>
      </c>
    </row>
    <row r="2426" spans="1:22" x14ac:dyDescent="0.25">
      <c r="A2426" s="26" t="s">
        <v>2596</v>
      </c>
      <c r="B2426" s="42">
        <v>0.8</v>
      </c>
      <c r="C2426" s="33">
        <v>5.4</v>
      </c>
      <c r="D2426" s="42">
        <v>5.3</v>
      </c>
      <c r="E2426" s="33">
        <v>0.1</v>
      </c>
      <c r="F2426" s="42">
        <v>1.9</v>
      </c>
      <c r="G2426" s="33">
        <v>1.5</v>
      </c>
      <c r="H2426" s="42">
        <v>0.1</v>
      </c>
      <c r="I2426" s="33">
        <v>0.9</v>
      </c>
      <c r="J2426" s="42">
        <v>0.8</v>
      </c>
      <c r="K2426" s="33">
        <v>0.1</v>
      </c>
      <c r="L2426" s="42">
        <v>0.4</v>
      </c>
      <c r="M2426" s="33">
        <v>0.3</v>
      </c>
      <c r="N2426" s="42">
        <v>0.1</v>
      </c>
      <c r="O2426" s="33">
        <v>0.1</v>
      </c>
      <c r="P2426" s="42">
        <v>326.18</v>
      </c>
      <c r="Q2426" s="33">
        <v>225.43</v>
      </c>
      <c r="R2426" s="42">
        <v>252.43</v>
      </c>
      <c r="S2426" s="33">
        <v>261.14999999999998</v>
      </c>
      <c r="T2426" s="42">
        <v>7.48</v>
      </c>
      <c r="U2426" s="33">
        <v>8.01</v>
      </c>
      <c r="V2426" s="116">
        <v>7.86</v>
      </c>
    </row>
    <row r="2427" spans="1:22" x14ac:dyDescent="0.25">
      <c r="A2427" s="26" t="s">
        <v>625</v>
      </c>
      <c r="B2427" s="42">
        <v>0.6</v>
      </c>
      <c r="C2427" s="33">
        <v>4.8</v>
      </c>
      <c r="D2427" s="42">
        <v>5</v>
      </c>
      <c r="E2427" s="33">
        <v>0.2</v>
      </c>
      <c r="F2427" s="42">
        <v>1.8</v>
      </c>
      <c r="G2427" s="33">
        <v>1.1000000000000001</v>
      </c>
      <c r="H2427" s="42">
        <v>0.1</v>
      </c>
      <c r="I2427" s="33">
        <v>1.3</v>
      </c>
      <c r="J2427" s="42">
        <v>1.1000000000000001</v>
      </c>
      <c r="K2427" s="33">
        <v>0.2</v>
      </c>
      <c r="L2427" s="42">
        <v>0.4</v>
      </c>
      <c r="M2427" s="33">
        <v>0</v>
      </c>
      <c r="N2427" s="42">
        <v>0</v>
      </c>
      <c r="O2427" s="33">
        <v>0.1</v>
      </c>
      <c r="P2427" s="42">
        <v>323.3</v>
      </c>
      <c r="Q2427" s="33">
        <v>220.35</v>
      </c>
      <c r="R2427" s="42">
        <v>262.60000000000002</v>
      </c>
      <c r="S2427" s="33">
        <v>263.64999999999998</v>
      </c>
      <c r="T2427" s="42">
        <v>6.96</v>
      </c>
      <c r="U2427" s="33">
        <v>7.45</v>
      </c>
      <c r="V2427" s="116">
        <v>7.06</v>
      </c>
    </row>
    <row r="2428" spans="1:22" x14ac:dyDescent="0.25">
      <c r="A2428" s="26" t="s">
        <v>2597</v>
      </c>
      <c r="B2428" s="42">
        <v>0.4</v>
      </c>
      <c r="C2428" s="33">
        <v>5</v>
      </c>
      <c r="D2428" s="42">
        <v>5.2</v>
      </c>
      <c r="E2428" s="33">
        <v>0.1</v>
      </c>
      <c r="F2428" s="42">
        <v>1.9</v>
      </c>
      <c r="G2428" s="33">
        <v>1.4</v>
      </c>
      <c r="H2428" s="42">
        <v>0.2</v>
      </c>
      <c r="I2428" s="33">
        <v>1.1000000000000001</v>
      </c>
      <c r="J2428" s="42">
        <v>1.1000000000000001</v>
      </c>
      <c r="K2428" s="33">
        <v>0.2</v>
      </c>
      <c r="L2428" s="42">
        <v>0.6</v>
      </c>
      <c r="M2428" s="33">
        <v>0.1</v>
      </c>
      <c r="N2428" s="42">
        <v>0</v>
      </c>
      <c r="O2428" s="33">
        <v>0.1</v>
      </c>
      <c r="P2428" s="42">
        <v>332.69</v>
      </c>
      <c r="Q2428" s="33">
        <v>234.76</v>
      </c>
      <c r="R2428" s="42">
        <v>263.32</v>
      </c>
      <c r="S2428" s="33">
        <v>263.73</v>
      </c>
      <c r="T2428" s="42">
        <v>6.88</v>
      </c>
      <c r="U2428" s="33">
        <v>7.39</v>
      </c>
      <c r="V2428" s="116">
        <v>7.13</v>
      </c>
    </row>
    <row r="2429" spans="1:22" x14ac:dyDescent="0.25">
      <c r="A2429" s="26" t="s">
        <v>2598</v>
      </c>
      <c r="B2429" s="42">
        <v>0.7</v>
      </c>
      <c r="C2429" s="33">
        <v>5</v>
      </c>
      <c r="D2429" s="42">
        <v>5.4</v>
      </c>
      <c r="E2429" s="33">
        <v>0.1</v>
      </c>
      <c r="F2429" s="42">
        <v>1.9</v>
      </c>
      <c r="G2429" s="33">
        <v>1.4</v>
      </c>
      <c r="H2429" s="42">
        <v>0.1</v>
      </c>
      <c r="I2429" s="33">
        <v>1.5</v>
      </c>
      <c r="J2429" s="42">
        <v>1.4</v>
      </c>
      <c r="K2429" s="33">
        <v>0.2</v>
      </c>
      <c r="L2429" s="42">
        <v>0.7</v>
      </c>
      <c r="M2429" s="33">
        <v>0.1</v>
      </c>
      <c r="N2429" s="42">
        <v>0</v>
      </c>
      <c r="O2429" s="33">
        <v>0.1</v>
      </c>
      <c r="P2429" s="42">
        <v>332.62</v>
      </c>
      <c r="Q2429" s="33">
        <v>233.77</v>
      </c>
      <c r="R2429" s="42">
        <v>264.36</v>
      </c>
      <c r="S2429" s="33">
        <v>263.92</v>
      </c>
      <c r="T2429" s="42">
        <v>7.3</v>
      </c>
      <c r="U2429" s="33">
        <v>8</v>
      </c>
      <c r="V2429" s="116">
        <v>7.63</v>
      </c>
    </row>
    <row r="2430" spans="1:22" x14ac:dyDescent="0.25">
      <c r="A2430" s="26" t="s">
        <v>626</v>
      </c>
      <c r="B2430" s="42">
        <v>0.5</v>
      </c>
      <c r="C2430" s="33">
        <v>3.4</v>
      </c>
      <c r="D2430" s="42">
        <v>4.5999999999999996</v>
      </c>
      <c r="E2430" s="33">
        <v>0.2</v>
      </c>
      <c r="F2430" s="42">
        <v>1.8</v>
      </c>
      <c r="G2430" s="33">
        <v>1</v>
      </c>
      <c r="H2430" s="42">
        <v>0.2</v>
      </c>
      <c r="I2430" s="33">
        <v>1.2</v>
      </c>
      <c r="J2430" s="42">
        <v>1</v>
      </c>
      <c r="K2430" s="33">
        <v>0.2</v>
      </c>
      <c r="L2430" s="42">
        <v>0.5</v>
      </c>
      <c r="M2430" s="33">
        <v>0.1</v>
      </c>
      <c r="N2430" s="42">
        <v>0.1</v>
      </c>
      <c r="O2430" s="33">
        <v>0.2</v>
      </c>
      <c r="P2430" s="42">
        <v>341.9</v>
      </c>
      <c r="Q2430" s="33">
        <v>238.08</v>
      </c>
      <c r="R2430" s="42">
        <v>272.02999999999997</v>
      </c>
      <c r="S2430" s="33">
        <v>263.70999999999998</v>
      </c>
      <c r="T2430" s="42">
        <v>5.9</v>
      </c>
      <c r="U2430" s="33">
        <v>6.45</v>
      </c>
      <c r="V2430" s="116">
        <v>6.09</v>
      </c>
    </row>
    <row r="2431" spans="1:22" x14ac:dyDescent="0.25">
      <c r="A2431" s="26" t="s">
        <v>2599</v>
      </c>
      <c r="B2431" s="42">
        <v>0.2</v>
      </c>
      <c r="C2431" s="33">
        <v>5.3</v>
      </c>
      <c r="D2431" s="42">
        <v>5.2</v>
      </c>
      <c r="E2431" s="33">
        <v>0</v>
      </c>
      <c r="F2431" s="42">
        <v>1.5</v>
      </c>
      <c r="G2431" s="33">
        <v>1.6</v>
      </c>
      <c r="H2431" s="42">
        <v>0.1</v>
      </c>
      <c r="I2431" s="33">
        <v>1.3</v>
      </c>
      <c r="J2431" s="42">
        <v>1.2</v>
      </c>
      <c r="K2431" s="33">
        <v>0.2</v>
      </c>
      <c r="L2431" s="42">
        <v>0.6</v>
      </c>
      <c r="M2431" s="33">
        <v>0.1</v>
      </c>
      <c r="N2431" s="42">
        <v>0</v>
      </c>
      <c r="O2431" s="33">
        <v>0.1</v>
      </c>
      <c r="P2431" s="42">
        <v>342.69</v>
      </c>
      <c r="Q2431" s="33">
        <v>238.85</v>
      </c>
      <c r="R2431" s="42">
        <v>262.06</v>
      </c>
      <c r="S2431" s="33">
        <v>263.18</v>
      </c>
      <c r="T2431" s="42">
        <v>7.35</v>
      </c>
      <c r="U2431" s="33">
        <v>7.99</v>
      </c>
      <c r="V2431" s="116">
        <v>7.8</v>
      </c>
    </row>
    <row r="2432" spans="1:22" x14ac:dyDescent="0.25">
      <c r="A2432" s="26" t="s">
        <v>2600</v>
      </c>
      <c r="B2432" s="42">
        <v>0.2</v>
      </c>
      <c r="C2432" s="33">
        <v>3.9</v>
      </c>
      <c r="D2432" s="42">
        <v>4.8</v>
      </c>
      <c r="E2432" s="33">
        <v>0.1</v>
      </c>
      <c r="F2432" s="42">
        <v>2.1</v>
      </c>
      <c r="G2432" s="33">
        <v>1.1000000000000001</v>
      </c>
      <c r="H2432" s="42">
        <v>0.1</v>
      </c>
      <c r="I2432" s="33">
        <v>1.4</v>
      </c>
      <c r="J2432" s="42">
        <v>0.9</v>
      </c>
      <c r="K2432" s="33">
        <v>0.2</v>
      </c>
      <c r="L2432" s="42">
        <v>0.4</v>
      </c>
      <c r="M2432" s="33">
        <v>0.1</v>
      </c>
      <c r="N2432" s="42">
        <v>0</v>
      </c>
      <c r="O2432" s="33">
        <v>0.2</v>
      </c>
      <c r="P2432" s="42">
        <v>336.64</v>
      </c>
      <c r="Q2432" s="33">
        <v>235</v>
      </c>
      <c r="R2432" s="42">
        <v>264.79000000000002</v>
      </c>
      <c r="S2432" s="33">
        <v>263.22000000000003</v>
      </c>
      <c r="T2432" s="42">
        <v>6.18</v>
      </c>
      <c r="U2432" s="33">
        <v>6.83</v>
      </c>
      <c r="V2432" s="116">
        <v>6.45</v>
      </c>
    </row>
    <row r="2433" spans="1:22" x14ac:dyDescent="0.25">
      <c r="A2433" s="26" t="s">
        <v>627</v>
      </c>
      <c r="B2433" s="42">
        <v>0.3</v>
      </c>
      <c r="C2433" s="33">
        <v>4.8</v>
      </c>
      <c r="D2433" s="42">
        <v>5.4</v>
      </c>
      <c r="E2433" s="33">
        <v>0.1</v>
      </c>
      <c r="F2433" s="42">
        <v>1.6</v>
      </c>
      <c r="G2433" s="33">
        <v>1.5</v>
      </c>
      <c r="H2433" s="42">
        <v>0.1</v>
      </c>
      <c r="I2433" s="33">
        <v>1.2</v>
      </c>
      <c r="J2433" s="42">
        <v>1</v>
      </c>
      <c r="K2433" s="33">
        <v>0.2</v>
      </c>
      <c r="L2433" s="42">
        <v>0.5</v>
      </c>
      <c r="M2433" s="33">
        <v>0.1</v>
      </c>
      <c r="N2433" s="42">
        <v>0</v>
      </c>
      <c r="O2433" s="33">
        <v>0.1</v>
      </c>
      <c r="P2433" s="42">
        <v>332.58</v>
      </c>
      <c r="Q2433" s="33">
        <v>228.9</v>
      </c>
      <c r="R2433" s="42">
        <v>260.22000000000003</v>
      </c>
      <c r="S2433" s="33">
        <v>263.13</v>
      </c>
      <c r="T2433" s="42">
        <v>6.8</v>
      </c>
      <c r="U2433" s="33">
        <v>7.25</v>
      </c>
      <c r="V2433" s="116">
        <v>7.04</v>
      </c>
    </row>
    <row r="2434" spans="1:22" x14ac:dyDescent="0.25">
      <c r="A2434" s="26" t="s">
        <v>2601</v>
      </c>
      <c r="B2434" s="42">
        <v>1.1000000000000001</v>
      </c>
      <c r="C2434" s="33">
        <v>9.3000000000000007</v>
      </c>
      <c r="D2434" s="42">
        <v>6.7</v>
      </c>
      <c r="E2434" s="33">
        <v>0.4</v>
      </c>
      <c r="F2434" s="42">
        <v>2</v>
      </c>
      <c r="G2434" s="33">
        <v>2</v>
      </c>
      <c r="H2434" s="42">
        <v>0.1</v>
      </c>
      <c r="I2434" s="33">
        <v>1.3</v>
      </c>
      <c r="J2434" s="42">
        <v>1.2</v>
      </c>
      <c r="K2434" s="33">
        <v>0.2</v>
      </c>
      <c r="L2434" s="42">
        <v>0.6</v>
      </c>
      <c r="M2434" s="33">
        <v>0.2</v>
      </c>
      <c r="N2434" s="42">
        <v>0.1</v>
      </c>
      <c r="O2434" s="33">
        <v>0.3</v>
      </c>
      <c r="P2434" s="42">
        <v>241.86</v>
      </c>
      <c r="Q2434" s="33">
        <v>159.81</v>
      </c>
      <c r="R2434" s="42">
        <v>192.26</v>
      </c>
      <c r="S2434" s="33">
        <v>264.27</v>
      </c>
      <c r="T2434" s="42">
        <v>10.7</v>
      </c>
      <c r="U2434" s="33">
        <v>11.72</v>
      </c>
      <c r="V2434" s="116">
        <v>11</v>
      </c>
    </row>
    <row r="2435" spans="1:22" x14ac:dyDescent="0.25">
      <c r="A2435" s="26" t="s">
        <v>2602</v>
      </c>
      <c r="B2435" s="42">
        <v>0.3</v>
      </c>
      <c r="C2435" s="33">
        <v>10.9</v>
      </c>
      <c r="D2435" s="42">
        <v>6.7</v>
      </c>
      <c r="E2435" s="33">
        <v>0.2</v>
      </c>
      <c r="F2435" s="42">
        <v>2.8</v>
      </c>
      <c r="G2435" s="33">
        <v>2.7</v>
      </c>
      <c r="H2435" s="42">
        <v>0.2</v>
      </c>
      <c r="I2435" s="33">
        <v>2.1</v>
      </c>
      <c r="J2435" s="42">
        <v>1.7</v>
      </c>
      <c r="K2435" s="33">
        <v>0.3</v>
      </c>
      <c r="L2435" s="42">
        <v>0.7</v>
      </c>
      <c r="M2435" s="33">
        <v>0.3</v>
      </c>
      <c r="N2435" s="42">
        <v>0.1</v>
      </c>
      <c r="O2435" s="33">
        <v>0.3</v>
      </c>
      <c r="P2435" s="42">
        <v>185.39</v>
      </c>
      <c r="Q2435" s="33">
        <v>131.04</v>
      </c>
      <c r="R2435" s="42">
        <v>149.49</v>
      </c>
      <c r="S2435" s="33">
        <v>265.52999999999997</v>
      </c>
      <c r="T2435" s="42">
        <v>12.5</v>
      </c>
      <c r="U2435" s="33">
        <v>13.77</v>
      </c>
      <c r="V2435" s="116">
        <v>12.46</v>
      </c>
    </row>
    <row r="2436" spans="1:22" x14ac:dyDescent="0.25">
      <c r="A2436" s="26" t="s">
        <v>628</v>
      </c>
      <c r="B2436" s="42">
        <v>0.2</v>
      </c>
      <c r="C2436" s="33">
        <v>3.9</v>
      </c>
      <c r="D2436" s="42">
        <v>4.9000000000000004</v>
      </c>
      <c r="E2436" s="33">
        <v>0.2</v>
      </c>
      <c r="F2436" s="42">
        <v>2.1</v>
      </c>
      <c r="G2436" s="33">
        <v>1.3</v>
      </c>
      <c r="H2436" s="42">
        <v>0.2</v>
      </c>
      <c r="I2436" s="33">
        <v>1</v>
      </c>
      <c r="J2436" s="42">
        <v>1.5</v>
      </c>
      <c r="K2436" s="33">
        <v>0.2</v>
      </c>
      <c r="L2436" s="42">
        <v>0.9</v>
      </c>
      <c r="M2436" s="33">
        <v>0.3</v>
      </c>
      <c r="N2436" s="42">
        <v>0.1</v>
      </c>
      <c r="O2436" s="33">
        <v>0.2</v>
      </c>
      <c r="P2436" s="42">
        <v>295.5</v>
      </c>
      <c r="Q2436" s="33">
        <v>196.12</v>
      </c>
      <c r="R2436" s="42">
        <v>233.36</v>
      </c>
      <c r="S2436" s="33">
        <v>262.83999999999997</v>
      </c>
      <c r="T2436" s="42">
        <v>6.43</v>
      </c>
      <c r="U2436" s="33">
        <v>6.82</v>
      </c>
      <c r="V2436" s="116">
        <v>6.83</v>
      </c>
    </row>
    <row r="2437" spans="1:22" x14ac:dyDescent="0.25">
      <c r="A2437" s="26" t="s">
        <v>2603</v>
      </c>
      <c r="B2437" s="42">
        <v>0.2</v>
      </c>
      <c r="C2437" s="33">
        <v>6.2</v>
      </c>
      <c r="D2437" s="42">
        <v>6.4</v>
      </c>
      <c r="E2437" s="33">
        <v>0.1</v>
      </c>
      <c r="F2437" s="42">
        <v>2.9</v>
      </c>
      <c r="G2437" s="33">
        <v>2.5</v>
      </c>
      <c r="H2437" s="42">
        <v>0.3</v>
      </c>
      <c r="I2437" s="33">
        <v>2.5</v>
      </c>
      <c r="J2437" s="42">
        <v>1.8</v>
      </c>
      <c r="K2437" s="33">
        <v>0.3</v>
      </c>
      <c r="L2437" s="42">
        <v>0.6</v>
      </c>
      <c r="M2437" s="33">
        <v>0.3</v>
      </c>
      <c r="N2437" s="42">
        <v>0.1</v>
      </c>
      <c r="O2437" s="33">
        <v>0.3</v>
      </c>
      <c r="P2437" s="42">
        <v>245.14</v>
      </c>
      <c r="Q2437" s="33">
        <v>157.07</v>
      </c>
      <c r="R2437" s="42">
        <v>194.72</v>
      </c>
      <c r="S2437" s="33">
        <v>263.47000000000003</v>
      </c>
      <c r="T2437" s="42">
        <v>8.8000000000000007</v>
      </c>
      <c r="U2437" s="33">
        <v>10.119999999999999</v>
      </c>
      <c r="V2437" s="116">
        <v>9.27</v>
      </c>
    </row>
    <row r="2438" spans="1:22" x14ac:dyDescent="0.25">
      <c r="A2438" s="26" t="s">
        <v>2604</v>
      </c>
      <c r="B2438" s="42">
        <v>1.2</v>
      </c>
      <c r="C2438" s="33">
        <v>11.8</v>
      </c>
      <c r="D2438" s="42">
        <v>7.6</v>
      </c>
      <c r="E2438" s="33">
        <v>0.2</v>
      </c>
      <c r="F2438" s="42">
        <v>3.3</v>
      </c>
      <c r="G2438" s="33">
        <v>3.3</v>
      </c>
      <c r="H2438" s="42">
        <v>0.3</v>
      </c>
      <c r="I2438" s="33">
        <v>2.5</v>
      </c>
      <c r="J2438" s="42">
        <v>1.9</v>
      </c>
      <c r="K2438" s="33">
        <v>0.4</v>
      </c>
      <c r="L2438" s="42">
        <v>0.8</v>
      </c>
      <c r="M2438" s="33">
        <v>0.4</v>
      </c>
      <c r="N2438" s="42">
        <v>0</v>
      </c>
      <c r="O2438" s="33">
        <v>0.3</v>
      </c>
      <c r="P2438" s="42">
        <v>199.41</v>
      </c>
      <c r="Q2438" s="33">
        <v>135.43</v>
      </c>
      <c r="R2438" s="42">
        <v>159.56</v>
      </c>
      <c r="S2438" s="33">
        <v>265.02999999999997</v>
      </c>
      <c r="T2438" s="42">
        <v>14.29</v>
      </c>
      <c r="U2438" s="33">
        <v>15.75</v>
      </c>
      <c r="V2438" s="116">
        <v>14.21</v>
      </c>
    </row>
    <row r="2439" spans="1:22" x14ac:dyDescent="0.25">
      <c r="A2439" s="26" t="s">
        <v>629</v>
      </c>
      <c r="B2439" s="42">
        <v>1.1000000000000001</v>
      </c>
      <c r="C2439" s="33">
        <v>11.4</v>
      </c>
      <c r="D2439" s="42">
        <v>7.9</v>
      </c>
      <c r="E2439" s="33">
        <v>0.3</v>
      </c>
      <c r="F2439" s="42">
        <v>2.6</v>
      </c>
      <c r="G2439" s="33">
        <v>2.8</v>
      </c>
      <c r="H2439" s="42">
        <v>0.3</v>
      </c>
      <c r="I2439" s="33">
        <v>2.2999999999999998</v>
      </c>
      <c r="J2439" s="42">
        <v>2</v>
      </c>
      <c r="K2439" s="33">
        <v>0.3</v>
      </c>
      <c r="L2439" s="42">
        <v>0.8</v>
      </c>
      <c r="M2439" s="33">
        <v>0.4</v>
      </c>
      <c r="N2439" s="42">
        <v>0.1</v>
      </c>
      <c r="O2439" s="33">
        <v>0.4</v>
      </c>
      <c r="P2439" s="42">
        <v>202.61</v>
      </c>
      <c r="Q2439" s="33">
        <v>136.31</v>
      </c>
      <c r="R2439" s="42">
        <v>158.91</v>
      </c>
      <c r="S2439" s="33">
        <v>265.08999999999997</v>
      </c>
      <c r="T2439" s="42">
        <v>13.74</v>
      </c>
      <c r="U2439" s="33">
        <v>14.5</v>
      </c>
      <c r="V2439" s="116">
        <v>13.62</v>
      </c>
    </row>
    <row r="2440" spans="1:22" x14ac:dyDescent="0.25">
      <c r="A2440" s="26" t="s">
        <v>2605</v>
      </c>
      <c r="B2440" s="42">
        <v>2</v>
      </c>
      <c r="C2440" s="33">
        <v>12.9</v>
      </c>
      <c r="D2440" s="42">
        <v>8</v>
      </c>
      <c r="E2440" s="33">
        <v>0.7</v>
      </c>
      <c r="F2440" s="42">
        <v>3</v>
      </c>
      <c r="G2440" s="33">
        <v>3.1</v>
      </c>
      <c r="H2440" s="42">
        <v>0.4</v>
      </c>
      <c r="I2440" s="33">
        <v>2.5</v>
      </c>
      <c r="J2440" s="42">
        <v>2</v>
      </c>
      <c r="K2440" s="33">
        <v>0.3</v>
      </c>
      <c r="L2440" s="42">
        <v>0.8</v>
      </c>
      <c r="M2440" s="33">
        <v>0.3</v>
      </c>
      <c r="N2440" s="42">
        <v>0</v>
      </c>
      <c r="O2440" s="33">
        <v>0.3</v>
      </c>
      <c r="P2440" s="42">
        <v>197.86</v>
      </c>
      <c r="Q2440" s="33">
        <v>135.55000000000001</v>
      </c>
      <c r="R2440" s="42">
        <v>157.62</v>
      </c>
      <c r="S2440" s="33">
        <v>265.23</v>
      </c>
      <c r="T2440" s="42">
        <v>15</v>
      </c>
      <c r="U2440" s="33">
        <v>16.559999999999999</v>
      </c>
      <c r="V2440" s="116">
        <v>14.76</v>
      </c>
    </row>
    <row r="2441" spans="1:22" x14ac:dyDescent="0.25">
      <c r="A2441" s="26" t="s">
        <v>2606</v>
      </c>
      <c r="B2441" s="42">
        <v>1.7</v>
      </c>
      <c r="C2441" s="33">
        <v>11</v>
      </c>
      <c r="D2441" s="42">
        <v>7.3</v>
      </c>
      <c r="E2441" s="33">
        <v>0.2</v>
      </c>
      <c r="F2441" s="42">
        <v>3.1</v>
      </c>
      <c r="G2441" s="33">
        <v>3</v>
      </c>
      <c r="H2441" s="42">
        <v>0.4</v>
      </c>
      <c r="I2441" s="33">
        <v>2.2999999999999998</v>
      </c>
      <c r="J2441" s="42">
        <v>1.8</v>
      </c>
      <c r="K2441" s="33">
        <v>0.4</v>
      </c>
      <c r="L2441" s="42">
        <v>0.7</v>
      </c>
      <c r="M2441" s="33">
        <v>0.3</v>
      </c>
      <c r="N2441" s="42">
        <v>0</v>
      </c>
      <c r="O2441" s="33">
        <v>0.3</v>
      </c>
      <c r="P2441" s="42">
        <v>199.65</v>
      </c>
      <c r="Q2441" s="33">
        <v>134.09</v>
      </c>
      <c r="R2441" s="42">
        <v>162.72999999999999</v>
      </c>
      <c r="S2441" s="33">
        <v>264.64999999999998</v>
      </c>
      <c r="T2441" s="42">
        <v>13.75</v>
      </c>
      <c r="U2441" s="33">
        <v>15.02</v>
      </c>
      <c r="V2441" s="116">
        <v>13.64</v>
      </c>
    </row>
    <row r="2442" spans="1:22" x14ac:dyDescent="0.25">
      <c r="A2442" s="26" t="s">
        <v>630</v>
      </c>
      <c r="B2442" s="42">
        <v>0.5</v>
      </c>
      <c r="C2442" s="33">
        <v>6.3</v>
      </c>
      <c r="D2442" s="42">
        <v>6</v>
      </c>
      <c r="E2442" s="33">
        <v>0.1</v>
      </c>
      <c r="F2442" s="42">
        <v>2.2000000000000002</v>
      </c>
      <c r="G2442" s="33">
        <v>2.1</v>
      </c>
      <c r="H2442" s="42">
        <v>0.3</v>
      </c>
      <c r="I2442" s="33">
        <v>2</v>
      </c>
      <c r="J2442" s="42">
        <v>1.4</v>
      </c>
      <c r="K2442" s="33">
        <v>0.3</v>
      </c>
      <c r="L2442" s="42">
        <v>0.5</v>
      </c>
      <c r="M2442" s="33">
        <v>0.3</v>
      </c>
      <c r="N2442" s="42">
        <v>0</v>
      </c>
      <c r="O2442" s="33">
        <v>0.3</v>
      </c>
      <c r="P2442" s="42">
        <v>267.73</v>
      </c>
      <c r="Q2442" s="33">
        <v>179.68</v>
      </c>
      <c r="R2442" s="42">
        <v>211.92</v>
      </c>
      <c r="S2442" s="33">
        <v>263.85000000000002</v>
      </c>
      <c r="T2442" s="42">
        <v>8.4</v>
      </c>
      <c r="U2442" s="33">
        <v>9.18</v>
      </c>
      <c r="V2442" s="116">
        <v>8.76</v>
      </c>
    </row>
    <row r="2443" spans="1:22" x14ac:dyDescent="0.25">
      <c r="A2443" s="26" t="s">
        <v>2607</v>
      </c>
      <c r="B2443" s="42">
        <v>0.3</v>
      </c>
      <c r="C2443" s="33">
        <v>5.5</v>
      </c>
      <c r="D2443" s="42">
        <v>5.4</v>
      </c>
      <c r="E2443" s="33">
        <v>0.3</v>
      </c>
      <c r="F2443" s="42">
        <v>2.1</v>
      </c>
      <c r="G2443" s="33">
        <v>1.9</v>
      </c>
      <c r="H2443" s="42">
        <v>0.3</v>
      </c>
      <c r="I2443" s="33">
        <v>1.8</v>
      </c>
      <c r="J2443" s="42">
        <v>1.7</v>
      </c>
      <c r="K2443" s="33">
        <v>0.4</v>
      </c>
      <c r="L2443" s="42">
        <v>0.7</v>
      </c>
      <c r="M2443" s="33">
        <v>0.2</v>
      </c>
      <c r="N2443" s="42">
        <v>0.1</v>
      </c>
      <c r="O2443" s="33">
        <v>0.3</v>
      </c>
      <c r="P2443" s="42">
        <v>284.37</v>
      </c>
      <c r="Q2443" s="33">
        <v>186.89</v>
      </c>
      <c r="R2443" s="42">
        <v>221.83</v>
      </c>
      <c r="S2443" s="33">
        <v>263.47000000000003</v>
      </c>
      <c r="T2443" s="42">
        <v>8.23</v>
      </c>
      <c r="U2443" s="33">
        <v>9.2200000000000006</v>
      </c>
      <c r="V2443" s="116">
        <v>8.24</v>
      </c>
    </row>
    <row r="2444" spans="1:22" x14ac:dyDescent="0.25">
      <c r="A2444" s="26" t="s">
        <v>2608</v>
      </c>
      <c r="B2444" s="42">
        <v>0.3</v>
      </c>
      <c r="C2444" s="33">
        <v>6.3</v>
      </c>
      <c r="D2444" s="42">
        <v>5.0999999999999996</v>
      </c>
      <c r="E2444" s="33">
        <v>0.2</v>
      </c>
      <c r="F2444" s="42">
        <v>1.8</v>
      </c>
      <c r="G2444" s="33">
        <v>1.8</v>
      </c>
      <c r="H2444" s="42">
        <v>0.3</v>
      </c>
      <c r="I2444" s="33">
        <v>2</v>
      </c>
      <c r="J2444" s="42">
        <v>1.7</v>
      </c>
      <c r="K2444" s="33">
        <v>0.3</v>
      </c>
      <c r="L2444" s="42">
        <v>0.6</v>
      </c>
      <c r="M2444" s="33">
        <v>0.2</v>
      </c>
      <c r="N2444" s="42">
        <v>0</v>
      </c>
      <c r="O2444" s="33">
        <v>0.3</v>
      </c>
      <c r="P2444" s="42">
        <v>290.77999999999997</v>
      </c>
      <c r="Q2444" s="33">
        <v>194.39</v>
      </c>
      <c r="R2444" s="42">
        <v>228.3</v>
      </c>
      <c r="S2444" s="33">
        <v>263.22000000000003</v>
      </c>
      <c r="T2444" s="42">
        <v>7.88</v>
      </c>
      <c r="U2444" s="33">
        <v>9</v>
      </c>
      <c r="V2444" s="116">
        <v>8.0500000000000007</v>
      </c>
    </row>
    <row r="2445" spans="1:22" x14ac:dyDescent="0.25">
      <c r="A2445" s="26" t="s">
        <v>631</v>
      </c>
      <c r="B2445" s="42">
        <v>0.8</v>
      </c>
      <c r="C2445" s="33">
        <v>5.9</v>
      </c>
      <c r="D2445" s="42">
        <v>5.8</v>
      </c>
      <c r="E2445" s="33">
        <v>0.1</v>
      </c>
      <c r="F2445" s="42">
        <v>2</v>
      </c>
      <c r="G2445" s="33">
        <v>1.9</v>
      </c>
      <c r="H2445" s="42">
        <v>0.3</v>
      </c>
      <c r="I2445" s="33">
        <v>2</v>
      </c>
      <c r="J2445" s="42">
        <v>1.6</v>
      </c>
      <c r="K2445" s="33">
        <v>0.3</v>
      </c>
      <c r="L2445" s="42">
        <v>0.8</v>
      </c>
      <c r="M2445" s="33">
        <v>0.2</v>
      </c>
      <c r="N2445" s="42">
        <v>0</v>
      </c>
      <c r="O2445" s="33">
        <v>0.2</v>
      </c>
      <c r="P2445" s="42">
        <v>281.33999999999997</v>
      </c>
      <c r="Q2445" s="33">
        <v>188.31</v>
      </c>
      <c r="R2445" s="42">
        <v>221.46</v>
      </c>
      <c r="S2445" s="33">
        <v>263.56</v>
      </c>
      <c r="T2445" s="42">
        <v>8.0399999999999991</v>
      </c>
      <c r="U2445" s="33">
        <v>9.44</v>
      </c>
      <c r="V2445" s="116">
        <v>8.76</v>
      </c>
    </row>
    <row r="2446" spans="1:22" x14ac:dyDescent="0.25">
      <c r="A2446" s="26" t="s">
        <v>2609</v>
      </c>
      <c r="B2446" s="42">
        <v>0.5</v>
      </c>
      <c r="C2446" s="33">
        <v>6.9</v>
      </c>
      <c r="D2446" s="42">
        <v>6.5</v>
      </c>
      <c r="E2446" s="33">
        <v>0.1</v>
      </c>
      <c r="F2446" s="42">
        <v>2.2999999999999998</v>
      </c>
      <c r="G2446" s="33">
        <v>2.1</v>
      </c>
      <c r="H2446" s="42">
        <v>0.2</v>
      </c>
      <c r="I2446" s="33">
        <v>2</v>
      </c>
      <c r="J2446" s="42">
        <v>2</v>
      </c>
      <c r="K2446" s="33">
        <v>0.3</v>
      </c>
      <c r="L2446" s="42">
        <v>0.9</v>
      </c>
      <c r="M2446" s="33">
        <v>0.3</v>
      </c>
      <c r="N2446" s="42">
        <v>0.1</v>
      </c>
      <c r="O2446" s="33">
        <v>0.2</v>
      </c>
      <c r="P2446" s="42">
        <v>253.02</v>
      </c>
      <c r="Q2446" s="33">
        <v>172.05</v>
      </c>
      <c r="R2446" s="42">
        <v>202.1</v>
      </c>
      <c r="S2446" s="33">
        <v>263.85000000000002</v>
      </c>
      <c r="T2446" s="42">
        <v>8.83</v>
      </c>
      <c r="U2446" s="33">
        <v>10.41</v>
      </c>
      <c r="V2446" s="116">
        <v>9.5500000000000007</v>
      </c>
    </row>
    <row r="2447" spans="1:22" x14ac:dyDescent="0.25">
      <c r="A2447" s="26" t="s">
        <v>2610</v>
      </c>
      <c r="B2447" s="42">
        <v>0.2</v>
      </c>
      <c r="C2447" s="33">
        <v>6.4</v>
      </c>
      <c r="D2447" s="42">
        <v>5.5</v>
      </c>
      <c r="E2447" s="33">
        <v>0</v>
      </c>
      <c r="F2447" s="42">
        <v>2</v>
      </c>
      <c r="G2447" s="33">
        <v>1.9</v>
      </c>
      <c r="H2447" s="42">
        <v>0.2</v>
      </c>
      <c r="I2447" s="33">
        <v>1.1000000000000001</v>
      </c>
      <c r="J2447" s="42">
        <v>1.1000000000000001</v>
      </c>
      <c r="K2447" s="33">
        <v>0.2</v>
      </c>
      <c r="L2447" s="42">
        <v>0.7</v>
      </c>
      <c r="M2447" s="33">
        <v>0.3</v>
      </c>
      <c r="N2447" s="42">
        <v>0.1</v>
      </c>
      <c r="O2447" s="33">
        <v>0.2</v>
      </c>
      <c r="P2447" s="42">
        <v>300.32</v>
      </c>
      <c r="Q2447" s="33">
        <v>202.52</v>
      </c>
      <c r="R2447" s="42">
        <v>234.63</v>
      </c>
      <c r="S2447" s="33">
        <v>263.32</v>
      </c>
      <c r="T2447" s="42">
        <v>8.16</v>
      </c>
      <c r="U2447" s="33">
        <v>9.32</v>
      </c>
      <c r="V2447" s="116">
        <v>8.4600000000000009</v>
      </c>
    </row>
    <row r="2448" spans="1:22" x14ac:dyDescent="0.25">
      <c r="A2448" s="26" t="s">
        <v>632</v>
      </c>
      <c r="B2448" s="42">
        <v>0.4</v>
      </c>
      <c r="C2448" s="33">
        <v>5.6</v>
      </c>
      <c r="D2448" s="42">
        <v>6</v>
      </c>
      <c r="E2448" s="33">
        <v>0.1</v>
      </c>
      <c r="F2448" s="42">
        <v>2.2999999999999998</v>
      </c>
      <c r="G2448" s="33">
        <v>1.9</v>
      </c>
      <c r="H2448" s="42">
        <v>0.3</v>
      </c>
      <c r="I2448" s="33">
        <v>2.2999999999999998</v>
      </c>
      <c r="J2448" s="42">
        <v>2.2000000000000002</v>
      </c>
      <c r="K2448" s="33">
        <v>0.3</v>
      </c>
      <c r="L2448" s="42">
        <v>0.7</v>
      </c>
      <c r="M2448" s="33">
        <v>0.2</v>
      </c>
      <c r="N2448" s="42">
        <v>0</v>
      </c>
      <c r="O2448" s="33">
        <v>0.3</v>
      </c>
      <c r="P2448" s="42">
        <v>277.60000000000002</v>
      </c>
      <c r="Q2448" s="33">
        <v>176.97</v>
      </c>
      <c r="R2448" s="42">
        <v>207.98</v>
      </c>
      <c r="S2448" s="33">
        <v>262.88</v>
      </c>
      <c r="T2448" s="42">
        <v>8</v>
      </c>
      <c r="U2448" s="33">
        <v>9.1300000000000008</v>
      </c>
      <c r="V2448" s="116">
        <v>8.6999999999999993</v>
      </c>
    </row>
    <row r="2449" spans="1:22" x14ac:dyDescent="0.25">
      <c r="A2449" s="26" t="s">
        <v>2611</v>
      </c>
      <c r="B2449" s="42">
        <v>0.2</v>
      </c>
      <c r="C2449" s="33">
        <v>5.8</v>
      </c>
      <c r="D2449" s="42">
        <v>5.7</v>
      </c>
      <c r="E2449" s="33">
        <v>0.1</v>
      </c>
      <c r="F2449" s="42">
        <v>2</v>
      </c>
      <c r="G2449" s="33">
        <v>1.8</v>
      </c>
      <c r="H2449" s="42">
        <v>0.2</v>
      </c>
      <c r="I2449" s="33">
        <v>2.6</v>
      </c>
      <c r="J2449" s="42">
        <v>2</v>
      </c>
      <c r="K2449" s="33">
        <v>0.3</v>
      </c>
      <c r="L2449" s="42">
        <v>0.8</v>
      </c>
      <c r="M2449" s="33">
        <v>0.2</v>
      </c>
      <c r="N2449" s="42">
        <v>0</v>
      </c>
      <c r="O2449" s="33">
        <v>0.2</v>
      </c>
      <c r="P2449" s="42">
        <v>260.5</v>
      </c>
      <c r="Q2449" s="33">
        <v>169.66</v>
      </c>
      <c r="R2449" s="42">
        <v>205</v>
      </c>
      <c r="S2449" s="33">
        <v>262.61</v>
      </c>
      <c r="T2449" s="42">
        <v>8.01</v>
      </c>
      <c r="U2449" s="33">
        <v>9.32</v>
      </c>
      <c r="V2449" s="116">
        <v>8.6300000000000008</v>
      </c>
    </row>
    <row r="2450" spans="1:22" x14ac:dyDescent="0.25">
      <c r="A2450" s="26" t="s">
        <v>2612</v>
      </c>
      <c r="B2450" s="42">
        <v>0.3</v>
      </c>
      <c r="C2450" s="33">
        <v>7.1</v>
      </c>
      <c r="D2450" s="42">
        <v>6.8</v>
      </c>
      <c r="E2450" s="33">
        <v>0.1</v>
      </c>
      <c r="F2450" s="42">
        <v>2.6</v>
      </c>
      <c r="G2450" s="33">
        <v>2.2999999999999998</v>
      </c>
      <c r="H2450" s="42">
        <v>0.3</v>
      </c>
      <c r="I2450" s="33">
        <v>2.5</v>
      </c>
      <c r="J2450" s="42">
        <v>2.8</v>
      </c>
      <c r="K2450" s="33">
        <v>0.4</v>
      </c>
      <c r="L2450" s="42">
        <v>0.8</v>
      </c>
      <c r="M2450" s="33">
        <v>0.3</v>
      </c>
      <c r="N2450" s="42">
        <v>0</v>
      </c>
      <c r="O2450" s="33">
        <v>0.2</v>
      </c>
      <c r="P2450" s="42">
        <v>223.28</v>
      </c>
      <c r="Q2450" s="33">
        <v>134.77000000000001</v>
      </c>
      <c r="R2450" s="42">
        <v>173.32</v>
      </c>
      <c r="S2450" s="33">
        <v>262.87</v>
      </c>
      <c r="T2450" s="42">
        <v>9.49</v>
      </c>
      <c r="U2450" s="33">
        <v>11.33</v>
      </c>
      <c r="V2450" s="116">
        <v>10.28</v>
      </c>
    </row>
    <row r="2451" spans="1:22" x14ac:dyDescent="0.25">
      <c r="A2451" s="26" t="s">
        <v>633</v>
      </c>
      <c r="B2451" s="42">
        <v>0.5</v>
      </c>
      <c r="C2451" s="33">
        <v>11.5</v>
      </c>
      <c r="D2451" s="42">
        <v>8</v>
      </c>
      <c r="E2451" s="33">
        <v>0.1</v>
      </c>
      <c r="F2451" s="42">
        <v>3.3</v>
      </c>
      <c r="G2451" s="33">
        <v>2.6</v>
      </c>
      <c r="H2451" s="42">
        <v>0.2</v>
      </c>
      <c r="I2451" s="33">
        <v>3</v>
      </c>
      <c r="J2451" s="42">
        <v>3</v>
      </c>
      <c r="K2451" s="33">
        <v>0.5</v>
      </c>
      <c r="L2451" s="42">
        <v>1</v>
      </c>
      <c r="M2451" s="33">
        <v>0.3</v>
      </c>
      <c r="N2451" s="42">
        <v>0</v>
      </c>
      <c r="O2451" s="33">
        <v>0.3</v>
      </c>
      <c r="P2451" s="42">
        <v>172.08</v>
      </c>
      <c r="Q2451" s="33">
        <v>112.64</v>
      </c>
      <c r="R2451" s="42">
        <v>136.09</v>
      </c>
      <c r="S2451" s="33">
        <v>264.81</v>
      </c>
      <c r="T2451" s="42">
        <v>12.99</v>
      </c>
      <c r="U2451" s="33">
        <v>15.44</v>
      </c>
      <c r="V2451" s="116">
        <v>14.03</v>
      </c>
    </row>
    <row r="2452" spans="1:22" x14ac:dyDescent="0.25">
      <c r="A2452" s="26" t="s">
        <v>2613</v>
      </c>
      <c r="B2452" s="42">
        <v>0.4</v>
      </c>
      <c r="C2452" s="33">
        <v>3.4</v>
      </c>
      <c r="D2452" s="42">
        <v>4.7</v>
      </c>
      <c r="E2452" s="33">
        <v>0</v>
      </c>
      <c r="F2452" s="42">
        <v>2</v>
      </c>
      <c r="G2452" s="33">
        <v>1.1000000000000001</v>
      </c>
      <c r="H2452" s="42">
        <v>0.2</v>
      </c>
      <c r="I2452" s="33">
        <v>2</v>
      </c>
      <c r="J2452" s="42">
        <v>1.5</v>
      </c>
      <c r="K2452" s="33">
        <v>0.3</v>
      </c>
      <c r="L2452" s="42">
        <v>0.7</v>
      </c>
      <c r="M2452" s="33">
        <v>0.2</v>
      </c>
      <c r="N2452" s="42">
        <v>0.1</v>
      </c>
      <c r="O2452" s="33">
        <v>0.2</v>
      </c>
      <c r="P2452" s="42">
        <v>280.72000000000003</v>
      </c>
      <c r="Q2452" s="33">
        <v>180.5</v>
      </c>
      <c r="R2452" s="42">
        <v>220.84</v>
      </c>
      <c r="S2452" s="33">
        <v>262.41000000000003</v>
      </c>
      <c r="T2452" s="42">
        <v>6.02</v>
      </c>
      <c r="U2452" s="33">
        <v>6.92</v>
      </c>
      <c r="V2452" s="116">
        <v>6.59</v>
      </c>
    </row>
    <row r="2453" spans="1:22" x14ac:dyDescent="0.25">
      <c r="A2453" s="26" t="s">
        <v>2614</v>
      </c>
      <c r="B2453" s="42">
        <v>0.3</v>
      </c>
      <c r="C2453" s="33">
        <v>4.7</v>
      </c>
      <c r="D2453" s="42">
        <v>4.8</v>
      </c>
      <c r="E2453" s="33">
        <v>0.1</v>
      </c>
      <c r="F2453" s="42">
        <v>1.5</v>
      </c>
      <c r="G2453" s="33">
        <v>1.6</v>
      </c>
      <c r="H2453" s="42">
        <v>0.1</v>
      </c>
      <c r="I2453" s="33">
        <v>1.8</v>
      </c>
      <c r="J2453" s="42">
        <v>1.3</v>
      </c>
      <c r="K2453" s="33">
        <v>0.2</v>
      </c>
      <c r="L2453" s="42">
        <v>0.7</v>
      </c>
      <c r="M2453" s="33">
        <v>0.3</v>
      </c>
      <c r="N2453" s="42">
        <v>0</v>
      </c>
      <c r="O2453" s="33">
        <v>0.2</v>
      </c>
      <c r="P2453" s="42">
        <v>309.26</v>
      </c>
      <c r="Q2453" s="33">
        <v>195.06</v>
      </c>
      <c r="R2453" s="42">
        <v>230.73</v>
      </c>
      <c r="S2453" s="33">
        <v>261.72000000000003</v>
      </c>
      <c r="T2453" s="42">
        <v>6.7</v>
      </c>
      <c r="U2453" s="33">
        <v>7.84</v>
      </c>
      <c r="V2453" s="116">
        <v>6.96</v>
      </c>
    </row>
    <row r="2454" spans="1:22" x14ac:dyDescent="0.25">
      <c r="A2454" s="26" t="s">
        <v>634</v>
      </c>
      <c r="B2454" s="42">
        <v>0.2</v>
      </c>
      <c r="C2454" s="33">
        <v>4.7</v>
      </c>
      <c r="D2454" s="42">
        <v>5.3</v>
      </c>
      <c r="E2454" s="33">
        <v>0</v>
      </c>
      <c r="F2454" s="42">
        <v>1.6</v>
      </c>
      <c r="G2454" s="33">
        <v>1.7</v>
      </c>
      <c r="H2454" s="42">
        <v>0.2</v>
      </c>
      <c r="I2454" s="33">
        <v>2.2999999999999998</v>
      </c>
      <c r="J2454" s="42">
        <v>1.2</v>
      </c>
      <c r="K2454" s="33">
        <v>0.2</v>
      </c>
      <c r="L2454" s="42">
        <v>0.9</v>
      </c>
      <c r="M2454" s="33">
        <v>0.2</v>
      </c>
      <c r="N2454" s="42">
        <v>0</v>
      </c>
      <c r="O2454" s="33">
        <v>0.3</v>
      </c>
      <c r="P2454" s="42">
        <v>298.74</v>
      </c>
      <c r="Q2454" s="33">
        <v>198.51</v>
      </c>
      <c r="R2454" s="42">
        <v>245.59</v>
      </c>
      <c r="S2454" s="33">
        <v>261.67</v>
      </c>
      <c r="T2454" s="42">
        <v>7.02</v>
      </c>
      <c r="U2454" s="33">
        <v>8.0299999999999994</v>
      </c>
      <c r="V2454" s="116">
        <v>7.33</v>
      </c>
    </row>
    <row r="2455" spans="1:22" x14ac:dyDescent="0.25">
      <c r="A2455" s="26" t="s">
        <v>2615</v>
      </c>
      <c r="B2455" s="42">
        <v>0.3</v>
      </c>
      <c r="C2455" s="33">
        <v>5.2</v>
      </c>
      <c r="D2455" s="42">
        <v>5.0999999999999996</v>
      </c>
      <c r="E2455" s="33">
        <v>0.1</v>
      </c>
      <c r="F2455" s="42">
        <v>1.8</v>
      </c>
      <c r="G2455" s="33">
        <v>1.4</v>
      </c>
      <c r="H2455" s="42">
        <v>0.2</v>
      </c>
      <c r="I2455" s="33">
        <v>2.2000000000000002</v>
      </c>
      <c r="J2455" s="42">
        <v>1.6</v>
      </c>
      <c r="K2455" s="33">
        <v>0.3</v>
      </c>
      <c r="L2455" s="42">
        <v>0.8</v>
      </c>
      <c r="M2455" s="33">
        <v>0.2</v>
      </c>
      <c r="N2455" s="42">
        <v>0.1</v>
      </c>
      <c r="O2455" s="33">
        <v>0.2</v>
      </c>
      <c r="P2455" s="42">
        <v>302.11</v>
      </c>
      <c r="Q2455" s="33">
        <v>191.05</v>
      </c>
      <c r="R2455" s="42">
        <v>230.28</v>
      </c>
      <c r="S2455" s="33">
        <v>261.89</v>
      </c>
      <c r="T2455" s="42">
        <v>7.11</v>
      </c>
      <c r="U2455" s="33">
        <v>8.11</v>
      </c>
      <c r="V2455" s="116">
        <v>7.44</v>
      </c>
    </row>
    <row r="2456" spans="1:22" x14ac:dyDescent="0.25">
      <c r="A2456" s="26" t="s">
        <v>2616</v>
      </c>
      <c r="B2456" s="42">
        <v>0.1</v>
      </c>
      <c r="C2456" s="33">
        <v>4.8</v>
      </c>
      <c r="D2456" s="42">
        <v>5.3</v>
      </c>
      <c r="E2456" s="33">
        <v>0.1</v>
      </c>
      <c r="F2456" s="42">
        <v>1.7</v>
      </c>
      <c r="G2456" s="33">
        <v>1.7</v>
      </c>
      <c r="H2456" s="42">
        <v>0.2</v>
      </c>
      <c r="I2456" s="33">
        <v>2</v>
      </c>
      <c r="J2456" s="42">
        <v>1.3</v>
      </c>
      <c r="K2456" s="33">
        <v>0.3</v>
      </c>
      <c r="L2456" s="42">
        <v>0.6</v>
      </c>
      <c r="M2456" s="33">
        <v>0.1</v>
      </c>
      <c r="N2456" s="42">
        <v>0.1</v>
      </c>
      <c r="O2456" s="33">
        <v>0.2</v>
      </c>
      <c r="P2456" s="42">
        <v>302.83</v>
      </c>
      <c r="Q2456" s="33">
        <v>196.94</v>
      </c>
      <c r="R2456" s="42">
        <v>239.6</v>
      </c>
      <c r="S2456" s="33">
        <v>261.73</v>
      </c>
      <c r="T2456" s="42">
        <v>6.9</v>
      </c>
      <c r="U2456" s="33">
        <v>7.84</v>
      </c>
      <c r="V2456" s="116">
        <v>7.23</v>
      </c>
    </row>
    <row r="2457" spans="1:22" x14ac:dyDescent="0.25">
      <c r="A2457" s="26" t="s">
        <v>635</v>
      </c>
      <c r="B2457" s="42">
        <v>0.2</v>
      </c>
      <c r="C2457" s="33">
        <v>4.3</v>
      </c>
      <c r="D2457" s="42">
        <v>4.8</v>
      </c>
      <c r="E2457" s="33">
        <v>0.1</v>
      </c>
      <c r="F2457" s="42">
        <v>1.5</v>
      </c>
      <c r="G2457" s="33">
        <v>1.7</v>
      </c>
      <c r="H2457" s="42">
        <v>0.2</v>
      </c>
      <c r="I2457" s="33">
        <v>2.2000000000000002</v>
      </c>
      <c r="J2457" s="42">
        <v>2.2000000000000002</v>
      </c>
      <c r="K2457" s="33">
        <v>0.3</v>
      </c>
      <c r="L2457" s="42">
        <v>0.8</v>
      </c>
      <c r="M2457" s="33">
        <v>0.2</v>
      </c>
      <c r="N2457" s="42">
        <v>0</v>
      </c>
      <c r="O2457" s="33">
        <v>0.1</v>
      </c>
      <c r="P2457" s="42">
        <v>298.77999999999997</v>
      </c>
      <c r="Q2457" s="33">
        <v>190.12</v>
      </c>
      <c r="R2457" s="42">
        <v>235.17</v>
      </c>
      <c r="S2457" s="33">
        <v>261.22000000000003</v>
      </c>
      <c r="T2457" s="42">
        <v>7.07</v>
      </c>
      <c r="U2457" s="33">
        <v>7.95</v>
      </c>
      <c r="V2457" s="116">
        <v>7.4</v>
      </c>
    </row>
    <row r="2458" spans="1:22" x14ac:dyDescent="0.25">
      <c r="A2458" s="26" t="s">
        <v>2617</v>
      </c>
      <c r="B2458" s="42">
        <v>0.5</v>
      </c>
      <c r="C2458" s="33">
        <v>5.2</v>
      </c>
      <c r="D2458" s="42">
        <v>5.4</v>
      </c>
      <c r="E2458" s="33">
        <v>0.1</v>
      </c>
      <c r="F2458" s="42">
        <v>1.6</v>
      </c>
      <c r="G2458" s="33">
        <v>1.4</v>
      </c>
      <c r="H2458" s="42">
        <v>0.1</v>
      </c>
      <c r="I2458" s="33">
        <v>2</v>
      </c>
      <c r="J2458" s="42">
        <v>1.7</v>
      </c>
      <c r="K2458" s="33">
        <v>0.3</v>
      </c>
      <c r="L2458" s="42">
        <v>0.5</v>
      </c>
      <c r="M2458" s="33">
        <v>0.2</v>
      </c>
      <c r="N2458" s="42">
        <v>0</v>
      </c>
      <c r="O2458" s="33">
        <v>0.2</v>
      </c>
      <c r="P2458" s="42">
        <v>295.54000000000002</v>
      </c>
      <c r="Q2458" s="33">
        <v>190.38</v>
      </c>
      <c r="R2458" s="42">
        <v>229.87</v>
      </c>
      <c r="S2458" s="33">
        <v>261.56</v>
      </c>
      <c r="T2458" s="42">
        <v>7.43</v>
      </c>
      <c r="U2458" s="33">
        <v>8.3800000000000008</v>
      </c>
      <c r="V2458" s="116">
        <v>7.68</v>
      </c>
    </row>
    <row r="2459" spans="1:22" x14ac:dyDescent="0.25">
      <c r="A2459" s="26" t="s">
        <v>2618</v>
      </c>
      <c r="B2459" s="42">
        <v>0.4</v>
      </c>
      <c r="C2459" s="33">
        <v>2.2999999999999998</v>
      </c>
      <c r="D2459" s="42">
        <v>4</v>
      </c>
      <c r="E2459" s="33">
        <v>0.1</v>
      </c>
      <c r="F2459" s="42">
        <v>1.3</v>
      </c>
      <c r="G2459" s="33">
        <v>1.1000000000000001</v>
      </c>
      <c r="H2459" s="42">
        <v>0.1</v>
      </c>
      <c r="I2459" s="33">
        <v>1.3</v>
      </c>
      <c r="J2459" s="42">
        <v>1.1000000000000001</v>
      </c>
      <c r="K2459" s="33">
        <v>0.3</v>
      </c>
      <c r="L2459" s="42">
        <v>0.6</v>
      </c>
      <c r="M2459" s="33">
        <v>0.1</v>
      </c>
      <c r="N2459" s="42">
        <v>0</v>
      </c>
      <c r="O2459" s="33">
        <v>0.2</v>
      </c>
      <c r="P2459" s="42">
        <v>373.06</v>
      </c>
      <c r="Q2459" s="33">
        <v>239.44</v>
      </c>
      <c r="R2459" s="42">
        <v>304.2</v>
      </c>
      <c r="S2459" s="33">
        <v>260.25</v>
      </c>
      <c r="T2459" s="42">
        <v>4.8</v>
      </c>
      <c r="U2459" s="33">
        <v>5.49</v>
      </c>
      <c r="V2459" s="116">
        <v>5.3</v>
      </c>
    </row>
    <row r="2460" spans="1:22" x14ac:dyDescent="0.25">
      <c r="A2460" s="26" t="s">
        <v>636</v>
      </c>
      <c r="B2460" s="42">
        <v>0.2</v>
      </c>
      <c r="C2460" s="33">
        <v>3.1</v>
      </c>
      <c r="D2460" s="42">
        <v>4.2</v>
      </c>
      <c r="E2460" s="33">
        <v>0.1</v>
      </c>
      <c r="F2460" s="42">
        <v>1.2</v>
      </c>
      <c r="G2460" s="33">
        <v>0.8</v>
      </c>
      <c r="H2460" s="42">
        <v>0</v>
      </c>
      <c r="I2460" s="33">
        <v>1.6</v>
      </c>
      <c r="J2460" s="42">
        <v>1.3</v>
      </c>
      <c r="K2460" s="33">
        <v>0.2</v>
      </c>
      <c r="L2460" s="42">
        <v>0.4</v>
      </c>
      <c r="M2460" s="33">
        <v>0.1</v>
      </c>
      <c r="N2460" s="42">
        <v>0</v>
      </c>
      <c r="O2460" s="33">
        <v>0.2</v>
      </c>
      <c r="P2460" s="42">
        <v>341.17</v>
      </c>
      <c r="Q2460" s="33">
        <v>228.59</v>
      </c>
      <c r="R2460" s="42">
        <v>268.25</v>
      </c>
      <c r="S2460" s="33">
        <v>261.41000000000003</v>
      </c>
      <c r="T2460" s="42">
        <v>5.73</v>
      </c>
      <c r="U2460" s="33">
        <v>6.31</v>
      </c>
      <c r="V2460" s="116">
        <v>6.02</v>
      </c>
    </row>
    <row r="2461" spans="1:22" x14ac:dyDescent="0.25">
      <c r="A2461" s="26" t="s">
        <v>2619</v>
      </c>
      <c r="B2461" s="42">
        <v>0.4</v>
      </c>
      <c r="C2461" s="33">
        <v>2.2000000000000002</v>
      </c>
      <c r="D2461" s="42">
        <v>3.6</v>
      </c>
      <c r="E2461" s="33">
        <v>0.1</v>
      </c>
      <c r="F2461" s="42">
        <v>1.2</v>
      </c>
      <c r="G2461" s="33">
        <v>0.6</v>
      </c>
      <c r="H2461" s="42">
        <v>0.2</v>
      </c>
      <c r="I2461" s="33">
        <v>1.5</v>
      </c>
      <c r="J2461" s="42">
        <v>1.3</v>
      </c>
      <c r="K2461" s="33">
        <v>0.2</v>
      </c>
      <c r="L2461" s="42">
        <v>0.5</v>
      </c>
      <c r="M2461" s="33">
        <v>0.1</v>
      </c>
      <c r="N2461" s="42">
        <v>0</v>
      </c>
      <c r="O2461" s="33">
        <v>0.2</v>
      </c>
      <c r="P2461" s="42">
        <v>417.6</v>
      </c>
      <c r="Q2461" s="33">
        <v>277.2</v>
      </c>
      <c r="R2461" s="42">
        <v>327.25</v>
      </c>
      <c r="S2461" s="33">
        <v>259.07</v>
      </c>
      <c r="T2461" s="42">
        <v>4.21</v>
      </c>
      <c r="U2461" s="33">
        <v>4.79</v>
      </c>
      <c r="V2461" s="116">
        <v>4.5</v>
      </c>
    </row>
    <row r="2462" spans="1:22" x14ac:dyDescent="0.25">
      <c r="A2462" s="26" t="s">
        <v>2620</v>
      </c>
      <c r="B2462" s="42">
        <v>0.2</v>
      </c>
      <c r="C2462" s="33">
        <v>1.4</v>
      </c>
      <c r="D2462" s="42">
        <v>3.6</v>
      </c>
      <c r="E2462" s="33">
        <v>0.1</v>
      </c>
      <c r="F2462" s="42">
        <v>1.2</v>
      </c>
      <c r="G2462" s="33">
        <v>0.8</v>
      </c>
      <c r="H2462" s="42">
        <v>0.1</v>
      </c>
      <c r="I2462" s="33">
        <v>0.8</v>
      </c>
      <c r="J2462" s="42">
        <v>1</v>
      </c>
      <c r="K2462" s="33">
        <v>0.2</v>
      </c>
      <c r="L2462" s="42">
        <v>0.3</v>
      </c>
      <c r="M2462" s="33">
        <v>0.1</v>
      </c>
      <c r="N2462" s="42">
        <v>0</v>
      </c>
      <c r="O2462" s="33">
        <v>0.2</v>
      </c>
      <c r="P2462" s="42">
        <v>435.57</v>
      </c>
      <c r="Q2462" s="33">
        <v>285.61</v>
      </c>
      <c r="R2462" s="42">
        <v>337.23</v>
      </c>
      <c r="S2462" s="33">
        <v>258.52</v>
      </c>
      <c r="T2462" s="42">
        <v>3.95</v>
      </c>
      <c r="U2462" s="33">
        <v>4.41</v>
      </c>
      <c r="V2462" s="116">
        <v>4.34</v>
      </c>
    </row>
    <row r="2463" spans="1:22" x14ac:dyDescent="0.25">
      <c r="A2463" s="26" t="s">
        <v>637</v>
      </c>
      <c r="B2463" s="42">
        <v>0.4</v>
      </c>
      <c r="C2463" s="33">
        <v>1.6</v>
      </c>
      <c r="D2463" s="42">
        <v>4</v>
      </c>
      <c r="E2463" s="33">
        <v>0.1</v>
      </c>
      <c r="F2463" s="42">
        <v>1.3</v>
      </c>
      <c r="G2463" s="33">
        <v>0.7</v>
      </c>
      <c r="H2463" s="42">
        <v>0.2</v>
      </c>
      <c r="I2463" s="33">
        <v>0.8</v>
      </c>
      <c r="J2463" s="42">
        <v>1.2</v>
      </c>
      <c r="K2463" s="33">
        <v>0.2</v>
      </c>
      <c r="L2463" s="42">
        <v>0.4</v>
      </c>
      <c r="M2463" s="33">
        <v>0.2</v>
      </c>
      <c r="N2463" s="42">
        <v>0</v>
      </c>
      <c r="O2463" s="33">
        <v>0.1</v>
      </c>
      <c r="P2463" s="42">
        <v>429.06</v>
      </c>
      <c r="Q2463" s="33">
        <v>279.52</v>
      </c>
      <c r="R2463" s="42">
        <v>331.16</v>
      </c>
      <c r="S2463" s="33">
        <v>258.5</v>
      </c>
      <c r="T2463" s="42">
        <v>4.21</v>
      </c>
      <c r="U2463" s="33">
        <v>4.7300000000000004</v>
      </c>
      <c r="V2463" s="116">
        <v>4.67</v>
      </c>
    </row>
    <row r="2464" spans="1:22" x14ac:dyDescent="0.25">
      <c r="A2464" s="26" t="s">
        <v>2621</v>
      </c>
      <c r="B2464" s="42">
        <v>0.4</v>
      </c>
      <c r="C2464" s="33">
        <v>2</v>
      </c>
      <c r="D2464" s="42">
        <v>3.8</v>
      </c>
      <c r="E2464" s="33">
        <v>0.1</v>
      </c>
      <c r="F2464" s="42">
        <v>1.1000000000000001</v>
      </c>
      <c r="G2464" s="33">
        <v>1</v>
      </c>
      <c r="H2464" s="42">
        <v>0.2</v>
      </c>
      <c r="I2464" s="33">
        <v>1.4</v>
      </c>
      <c r="J2464" s="42">
        <v>1.3</v>
      </c>
      <c r="K2464" s="33">
        <v>0.2</v>
      </c>
      <c r="L2464" s="42">
        <v>0.6</v>
      </c>
      <c r="M2464" s="33">
        <v>0.2</v>
      </c>
      <c r="N2464" s="42">
        <v>0</v>
      </c>
      <c r="O2464" s="33">
        <v>0.1</v>
      </c>
      <c r="P2464" s="42">
        <v>411.1</v>
      </c>
      <c r="Q2464" s="33">
        <v>271.08</v>
      </c>
      <c r="R2464" s="42">
        <v>319.07</v>
      </c>
      <c r="S2464" s="33">
        <v>259.33</v>
      </c>
      <c r="T2464" s="42">
        <v>4.2699999999999996</v>
      </c>
      <c r="U2464" s="33">
        <v>4.83</v>
      </c>
      <c r="V2464" s="116">
        <v>4.66</v>
      </c>
    </row>
    <row r="2465" spans="1:22" x14ac:dyDescent="0.25">
      <c r="A2465" s="26" t="s">
        <v>2622</v>
      </c>
      <c r="B2465" s="42">
        <v>0.4</v>
      </c>
      <c r="C2465" s="33">
        <v>2.4</v>
      </c>
      <c r="D2465" s="42">
        <v>4.5</v>
      </c>
      <c r="E2465" s="33">
        <v>0.1</v>
      </c>
      <c r="F2465" s="42">
        <v>1.7</v>
      </c>
      <c r="G2465" s="33">
        <v>0.9</v>
      </c>
      <c r="H2465" s="42">
        <v>0.2</v>
      </c>
      <c r="I2465" s="33">
        <v>1.5</v>
      </c>
      <c r="J2465" s="42">
        <v>1.6</v>
      </c>
      <c r="K2465" s="33">
        <v>0.3</v>
      </c>
      <c r="L2465" s="42">
        <v>0.5</v>
      </c>
      <c r="M2465" s="33">
        <v>0</v>
      </c>
      <c r="N2465" s="42">
        <v>0</v>
      </c>
      <c r="O2465" s="33">
        <v>0.2</v>
      </c>
      <c r="P2465" s="42">
        <v>373.52</v>
      </c>
      <c r="Q2465" s="33">
        <v>239.94</v>
      </c>
      <c r="R2465" s="42">
        <v>289.95999999999998</v>
      </c>
      <c r="S2465" s="33">
        <v>259.58999999999997</v>
      </c>
      <c r="T2465" s="42">
        <v>5.04</v>
      </c>
      <c r="U2465" s="33">
        <v>5.7</v>
      </c>
      <c r="V2465" s="116">
        <v>5.47</v>
      </c>
    </row>
    <row r="2466" spans="1:22" x14ac:dyDescent="0.25">
      <c r="A2466" s="26" t="s">
        <v>638</v>
      </c>
      <c r="B2466" s="42">
        <v>0.4</v>
      </c>
      <c r="C2466" s="33">
        <v>1.3</v>
      </c>
      <c r="D2466" s="42">
        <v>3.6</v>
      </c>
      <c r="E2466" s="33">
        <v>0.1</v>
      </c>
      <c r="F2466" s="42">
        <v>1.5</v>
      </c>
      <c r="G2466" s="33">
        <v>0.9</v>
      </c>
      <c r="H2466" s="42">
        <v>0.1</v>
      </c>
      <c r="I2466" s="33">
        <v>1.5</v>
      </c>
      <c r="J2466" s="42">
        <v>1</v>
      </c>
      <c r="K2466" s="33">
        <v>0.1</v>
      </c>
      <c r="L2466" s="42">
        <v>0.5</v>
      </c>
      <c r="M2466" s="33">
        <v>0</v>
      </c>
      <c r="N2466" s="42">
        <v>0</v>
      </c>
      <c r="O2466" s="33">
        <v>0.1</v>
      </c>
      <c r="P2466" s="42">
        <v>382.22</v>
      </c>
      <c r="Q2466" s="33">
        <v>255.31</v>
      </c>
      <c r="R2466" s="42">
        <v>297.52999999999997</v>
      </c>
      <c r="S2466" s="33">
        <v>259.54000000000002</v>
      </c>
      <c r="T2466" s="42">
        <v>4.0999999999999996</v>
      </c>
      <c r="U2466" s="33">
        <v>4.67</v>
      </c>
      <c r="V2466" s="116">
        <v>4.46</v>
      </c>
    </row>
    <row r="2467" spans="1:22" x14ac:dyDescent="0.25">
      <c r="A2467" s="26" t="s">
        <v>2623</v>
      </c>
      <c r="B2467" s="42">
        <v>0.3</v>
      </c>
      <c r="C2467" s="33">
        <v>1.2</v>
      </c>
      <c r="D2467" s="42">
        <v>3.7</v>
      </c>
      <c r="E2467" s="33">
        <v>0.1</v>
      </c>
      <c r="F2467" s="42">
        <v>1.2</v>
      </c>
      <c r="G2467" s="33">
        <v>0.7</v>
      </c>
      <c r="H2467" s="42">
        <v>0.1</v>
      </c>
      <c r="I2467" s="33">
        <v>1.2</v>
      </c>
      <c r="J2467" s="42">
        <v>1.1000000000000001</v>
      </c>
      <c r="K2467" s="33">
        <v>0.2</v>
      </c>
      <c r="L2467" s="42">
        <v>0.5</v>
      </c>
      <c r="M2467" s="33">
        <v>0</v>
      </c>
      <c r="N2467" s="42">
        <v>0</v>
      </c>
      <c r="O2467" s="33">
        <v>0.2</v>
      </c>
      <c r="P2467" s="42">
        <v>402.77</v>
      </c>
      <c r="Q2467" s="33">
        <v>265.58999999999997</v>
      </c>
      <c r="R2467" s="42">
        <v>314.26</v>
      </c>
      <c r="S2467" s="33">
        <v>259.23</v>
      </c>
      <c r="T2467" s="42">
        <v>3.91</v>
      </c>
      <c r="U2467" s="33">
        <v>4.3600000000000003</v>
      </c>
      <c r="V2467" s="116">
        <v>4.2300000000000004</v>
      </c>
    </row>
    <row r="2468" spans="1:22" x14ac:dyDescent="0.25">
      <c r="A2468" s="26" t="s">
        <v>2624</v>
      </c>
      <c r="B2468" s="42">
        <v>0.4</v>
      </c>
      <c r="C2468" s="33">
        <v>3.1</v>
      </c>
      <c r="D2468" s="42">
        <v>4.5</v>
      </c>
      <c r="E2468" s="33">
        <v>0.2</v>
      </c>
      <c r="F2468" s="42">
        <v>1.5</v>
      </c>
      <c r="G2468" s="33">
        <v>1.5</v>
      </c>
      <c r="H2468" s="42">
        <v>0.2</v>
      </c>
      <c r="I2468" s="33">
        <v>1.4</v>
      </c>
      <c r="J2468" s="42">
        <v>1.4</v>
      </c>
      <c r="K2468" s="33">
        <v>0.2</v>
      </c>
      <c r="L2468" s="42">
        <v>0.4</v>
      </c>
      <c r="M2468" s="33">
        <v>0.1</v>
      </c>
      <c r="N2468" s="42">
        <v>0</v>
      </c>
      <c r="O2468" s="33">
        <v>0.1</v>
      </c>
      <c r="P2468" s="42">
        <v>339.68</v>
      </c>
      <c r="Q2468" s="33">
        <v>226.17</v>
      </c>
      <c r="R2468" s="42">
        <v>270.87</v>
      </c>
      <c r="S2468" s="33">
        <v>260.20999999999998</v>
      </c>
      <c r="T2468" s="42">
        <v>5.42</v>
      </c>
      <c r="U2468" s="33">
        <v>6.13</v>
      </c>
      <c r="V2468" s="116">
        <v>5.91</v>
      </c>
    </row>
    <row r="2469" spans="1:22" x14ac:dyDescent="0.25">
      <c r="A2469" s="26" t="s">
        <v>639</v>
      </c>
      <c r="B2469" s="42">
        <v>0.5</v>
      </c>
      <c r="C2469" s="33">
        <v>3.4</v>
      </c>
      <c r="D2469" s="42">
        <v>4.4000000000000004</v>
      </c>
      <c r="E2469" s="33">
        <v>0.1</v>
      </c>
      <c r="F2469" s="42">
        <v>1.2</v>
      </c>
      <c r="G2469" s="33">
        <v>1.2</v>
      </c>
      <c r="H2469" s="42">
        <v>0.1</v>
      </c>
      <c r="I2469" s="33">
        <v>1.3</v>
      </c>
      <c r="J2469" s="42">
        <v>1.3</v>
      </c>
      <c r="K2469" s="33">
        <v>0.2</v>
      </c>
      <c r="L2469" s="42">
        <v>0.6</v>
      </c>
      <c r="M2469" s="33">
        <v>0.1</v>
      </c>
      <c r="N2469" s="42">
        <v>0</v>
      </c>
      <c r="O2469" s="33">
        <v>0.1</v>
      </c>
      <c r="P2469" s="42">
        <v>339.14</v>
      </c>
      <c r="Q2469" s="33">
        <v>228.68</v>
      </c>
      <c r="R2469" s="42">
        <v>265.95999999999998</v>
      </c>
      <c r="S2469" s="33">
        <v>261.24</v>
      </c>
      <c r="T2469" s="42">
        <v>5.56</v>
      </c>
      <c r="U2469" s="33">
        <v>6.43</v>
      </c>
      <c r="V2469" s="116">
        <v>6.03</v>
      </c>
    </row>
    <row r="2470" spans="1:22" x14ac:dyDescent="0.25">
      <c r="A2470" s="26" t="s">
        <v>2625</v>
      </c>
      <c r="B2470" s="42">
        <v>0.2</v>
      </c>
      <c r="C2470" s="33">
        <v>2.4</v>
      </c>
      <c r="D2470" s="42">
        <v>3.9</v>
      </c>
      <c r="E2470" s="33">
        <v>0.1</v>
      </c>
      <c r="F2470" s="42">
        <v>1.3</v>
      </c>
      <c r="G2470" s="33">
        <v>1</v>
      </c>
      <c r="H2470" s="42">
        <v>0.1</v>
      </c>
      <c r="I2470" s="33">
        <v>1</v>
      </c>
      <c r="J2470" s="42">
        <v>1.1000000000000001</v>
      </c>
      <c r="K2470" s="33">
        <v>0.1</v>
      </c>
      <c r="L2470" s="42">
        <v>0.4</v>
      </c>
      <c r="M2470" s="33">
        <v>0.1</v>
      </c>
      <c r="N2470" s="42">
        <v>0</v>
      </c>
      <c r="O2470" s="33">
        <v>0.1</v>
      </c>
      <c r="P2470" s="42">
        <v>408.05</v>
      </c>
      <c r="Q2470" s="33">
        <v>274.70999999999998</v>
      </c>
      <c r="R2470" s="42">
        <v>317.72000000000003</v>
      </c>
      <c r="S2470" s="33">
        <v>259.11</v>
      </c>
      <c r="T2470" s="42">
        <v>4.53</v>
      </c>
      <c r="U2470" s="33">
        <v>4.9400000000000004</v>
      </c>
      <c r="V2470" s="116">
        <v>4.93</v>
      </c>
    </row>
    <row r="2471" spans="1:22" x14ac:dyDescent="0.25">
      <c r="A2471" s="26" t="s">
        <v>2626</v>
      </c>
      <c r="B2471" s="42">
        <v>0</v>
      </c>
      <c r="C2471" s="33">
        <v>2.4</v>
      </c>
      <c r="D2471" s="42">
        <v>4.0999999999999996</v>
      </c>
      <c r="E2471" s="33">
        <v>0.1</v>
      </c>
      <c r="F2471" s="42">
        <v>1.1000000000000001</v>
      </c>
      <c r="G2471" s="33">
        <v>0.8</v>
      </c>
      <c r="H2471" s="42">
        <v>0.1</v>
      </c>
      <c r="I2471" s="33">
        <v>1.4</v>
      </c>
      <c r="J2471" s="42">
        <v>1.3</v>
      </c>
      <c r="K2471" s="33">
        <v>0.2</v>
      </c>
      <c r="L2471" s="42">
        <v>0.5</v>
      </c>
      <c r="M2471" s="33">
        <v>0.1</v>
      </c>
      <c r="N2471" s="42">
        <v>0</v>
      </c>
      <c r="O2471" s="33">
        <v>0.1</v>
      </c>
      <c r="P2471" s="42">
        <v>393.73</v>
      </c>
      <c r="Q2471" s="33">
        <v>262.48</v>
      </c>
      <c r="R2471" s="42">
        <v>307.42</v>
      </c>
      <c r="S2471" s="33">
        <v>260.05</v>
      </c>
      <c r="T2471" s="42">
        <v>4.63</v>
      </c>
      <c r="U2471" s="33">
        <v>5.0999999999999996</v>
      </c>
      <c r="V2471" s="116">
        <v>5.08</v>
      </c>
    </row>
    <row r="2472" spans="1:22" x14ac:dyDescent="0.25">
      <c r="A2472" s="26" t="s">
        <v>640</v>
      </c>
      <c r="B2472" s="42">
        <v>0.3</v>
      </c>
      <c r="C2472" s="33">
        <v>3.2</v>
      </c>
      <c r="D2472" s="42">
        <v>4.4000000000000004</v>
      </c>
      <c r="E2472" s="33">
        <v>0</v>
      </c>
      <c r="F2472" s="42">
        <v>1.4</v>
      </c>
      <c r="G2472" s="33">
        <v>1.2</v>
      </c>
      <c r="H2472" s="42">
        <v>0.1</v>
      </c>
      <c r="I2472" s="33">
        <v>1.3</v>
      </c>
      <c r="J2472" s="42">
        <v>1.4</v>
      </c>
      <c r="K2472" s="33">
        <v>0.2</v>
      </c>
      <c r="L2472" s="42">
        <v>0.4</v>
      </c>
      <c r="M2472" s="33">
        <v>0.1</v>
      </c>
      <c r="N2472" s="42">
        <v>0</v>
      </c>
      <c r="O2472" s="33">
        <v>0.2</v>
      </c>
      <c r="P2472" s="42">
        <v>361.82</v>
      </c>
      <c r="Q2472" s="33">
        <v>232.84</v>
      </c>
      <c r="R2472" s="42">
        <v>278.77</v>
      </c>
      <c r="S2472" s="33">
        <v>259.87</v>
      </c>
      <c r="T2472" s="42">
        <v>5.0599999999999996</v>
      </c>
      <c r="U2472" s="33">
        <v>5.9</v>
      </c>
      <c r="V2472" s="116">
        <v>5.63</v>
      </c>
    </row>
    <row r="2473" spans="1:22" x14ac:dyDescent="0.25">
      <c r="A2473" s="26" t="s">
        <v>2627</v>
      </c>
      <c r="B2473" s="42">
        <v>0.4</v>
      </c>
      <c r="C2473" s="33">
        <v>3.7</v>
      </c>
      <c r="D2473" s="42">
        <v>4.5</v>
      </c>
      <c r="E2473" s="33">
        <v>0.1</v>
      </c>
      <c r="F2473" s="42">
        <v>1.6</v>
      </c>
      <c r="G2473" s="33">
        <v>1.2</v>
      </c>
      <c r="H2473" s="42">
        <v>0.1</v>
      </c>
      <c r="I2473" s="33">
        <v>1.1000000000000001</v>
      </c>
      <c r="J2473" s="42">
        <v>1.4</v>
      </c>
      <c r="K2473" s="33">
        <v>0.3</v>
      </c>
      <c r="L2473" s="42">
        <v>0.3</v>
      </c>
      <c r="M2473" s="33">
        <v>0.1</v>
      </c>
      <c r="N2473" s="42">
        <v>0</v>
      </c>
      <c r="O2473" s="33">
        <v>0.2</v>
      </c>
      <c r="P2473" s="42">
        <v>341.71</v>
      </c>
      <c r="Q2473" s="33">
        <v>230.31</v>
      </c>
      <c r="R2473" s="42">
        <v>266.19</v>
      </c>
      <c r="S2473" s="33">
        <v>261.25</v>
      </c>
      <c r="T2473" s="42">
        <v>6.01</v>
      </c>
      <c r="U2473" s="33">
        <v>6.74</v>
      </c>
      <c r="V2473" s="116">
        <v>6.46</v>
      </c>
    </row>
    <row r="2474" spans="1:22" x14ac:dyDescent="0.25">
      <c r="A2474" s="26" t="s">
        <v>2628</v>
      </c>
      <c r="B2474" s="42">
        <v>0.3</v>
      </c>
      <c r="C2474" s="33">
        <v>3.7</v>
      </c>
      <c r="D2474" s="42">
        <v>5</v>
      </c>
      <c r="E2474" s="33">
        <v>0.1</v>
      </c>
      <c r="F2474" s="42">
        <v>1.8</v>
      </c>
      <c r="G2474" s="33">
        <v>1.4</v>
      </c>
      <c r="H2474" s="42">
        <v>0.2</v>
      </c>
      <c r="I2474" s="33">
        <v>1.5</v>
      </c>
      <c r="J2474" s="42">
        <v>2</v>
      </c>
      <c r="K2474" s="33">
        <v>0.2</v>
      </c>
      <c r="L2474" s="42">
        <v>0.6</v>
      </c>
      <c r="M2474" s="33">
        <v>0.2</v>
      </c>
      <c r="N2474" s="42">
        <v>0</v>
      </c>
      <c r="O2474" s="33">
        <v>0.1</v>
      </c>
      <c r="P2474" s="42">
        <v>320.91000000000003</v>
      </c>
      <c r="Q2474" s="33">
        <v>215.39</v>
      </c>
      <c r="R2474" s="42">
        <v>251.43</v>
      </c>
      <c r="S2474" s="33">
        <v>261</v>
      </c>
      <c r="T2474" s="42">
        <v>6.37</v>
      </c>
      <c r="U2474" s="33">
        <v>7.14</v>
      </c>
      <c r="V2474" s="116">
        <v>6.9</v>
      </c>
    </row>
    <row r="2475" spans="1:22" x14ac:dyDescent="0.25">
      <c r="A2475" s="26" t="s">
        <v>641</v>
      </c>
      <c r="B2475" s="42">
        <v>0.4</v>
      </c>
      <c r="C2475" s="33">
        <v>2.1</v>
      </c>
      <c r="D2475" s="42">
        <v>3.7</v>
      </c>
      <c r="E2475" s="33">
        <v>0.1</v>
      </c>
      <c r="F2475" s="42">
        <v>1.2</v>
      </c>
      <c r="G2475" s="33">
        <v>1</v>
      </c>
      <c r="H2475" s="42">
        <v>0.1</v>
      </c>
      <c r="I2475" s="33">
        <v>0.9</v>
      </c>
      <c r="J2475" s="42">
        <v>0.9</v>
      </c>
      <c r="K2475" s="33">
        <v>0.1</v>
      </c>
      <c r="L2475" s="42">
        <v>0.4</v>
      </c>
      <c r="M2475" s="33">
        <v>0.1</v>
      </c>
      <c r="N2475" s="42">
        <v>0</v>
      </c>
      <c r="O2475" s="33">
        <v>0.1</v>
      </c>
      <c r="P2475" s="42">
        <v>395.76</v>
      </c>
      <c r="Q2475" s="33">
        <v>269.75</v>
      </c>
      <c r="R2475" s="42">
        <v>309.10000000000002</v>
      </c>
      <c r="S2475" s="33">
        <v>259.83999999999997</v>
      </c>
      <c r="T2475" s="42">
        <v>4.55</v>
      </c>
      <c r="U2475" s="33">
        <v>5.17</v>
      </c>
      <c r="V2475" s="116">
        <v>4.99</v>
      </c>
    </row>
    <row r="2476" spans="1:22" x14ac:dyDescent="0.25">
      <c r="A2476" s="26" t="s">
        <v>2629</v>
      </c>
      <c r="B2476" s="42">
        <v>0.4</v>
      </c>
      <c r="C2476" s="33">
        <v>1.6</v>
      </c>
      <c r="D2476" s="42">
        <v>3.9</v>
      </c>
      <c r="E2476" s="33">
        <v>0.1</v>
      </c>
      <c r="F2476" s="42">
        <v>1.3</v>
      </c>
      <c r="G2476" s="33">
        <v>0.9</v>
      </c>
      <c r="H2476" s="42">
        <v>0.1</v>
      </c>
      <c r="I2476" s="33">
        <v>1</v>
      </c>
      <c r="J2476" s="42">
        <v>1.1000000000000001</v>
      </c>
      <c r="K2476" s="33">
        <v>0.1</v>
      </c>
      <c r="L2476" s="42">
        <v>0.5</v>
      </c>
      <c r="M2476" s="33">
        <v>0.1</v>
      </c>
      <c r="N2476" s="42">
        <v>0</v>
      </c>
      <c r="O2476" s="33">
        <v>0.1</v>
      </c>
      <c r="P2476" s="42">
        <v>420.77</v>
      </c>
      <c r="Q2476" s="33">
        <v>281.83</v>
      </c>
      <c r="R2476" s="42">
        <v>321.18</v>
      </c>
      <c r="S2476" s="33">
        <v>258.77</v>
      </c>
      <c r="T2476" s="42">
        <v>4.16</v>
      </c>
      <c r="U2476" s="33">
        <v>4.59</v>
      </c>
      <c r="V2476" s="116">
        <v>4.5599999999999996</v>
      </c>
    </row>
    <row r="2477" spans="1:22" x14ac:dyDescent="0.25">
      <c r="A2477" s="26" t="s">
        <v>2630</v>
      </c>
      <c r="B2477" s="42">
        <v>0.3</v>
      </c>
      <c r="C2477" s="33">
        <v>1.9</v>
      </c>
      <c r="D2477" s="42">
        <v>4</v>
      </c>
      <c r="E2477" s="33">
        <v>0.1</v>
      </c>
      <c r="F2477" s="42">
        <v>1.3</v>
      </c>
      <c r="G2477" s="33">
        <v>1.1000000000000001</v>
      </c>
      <c r="H2477" s="42">
        <v>0</v>
      </c>
      <c r="I2477" s="33">
        <v>1.2</v>
      </c>
      <c r="J2477" s="42">
        <v>1.4</v>
      </c>
      <c r="K2477" s="33">
        <v>0.2</v>
      </c>
      <c r="L2477" s="42">
        <v>0.5</v>
      </c>
      <c r="M2477" s="33">
        <v>0.3</v>
      </c>
      <c r="N2477" s="42">
        <v>0</v>
      </c>
      <c r="O2477" s="33">
        <v>0.1</v>
      </c>
      <c r="P2477" s="42">
        <v>396.78</v>
      </c>
      <c r="Q2477" s="33">
        <v>271.22000000000003</v>
      </c>
      <c r="R2477" s="42">
        <v>309.76</v>
      </c>
      <c r="S2477" s="33">
        <v>259.22000000000003</v>
      </c>
      <c r="T2477" s="42">
        <v>4.4800000000000004</v>
      </c>
      <c r="U2477" s="33">
        <v>5.13</v>
      </c>
      <c r="V2477" s="116">
        <v>5.0199999999999996</v>
      </c>
    </row>
    <row r="2478" spans="1:22" x14ac:dyDescent="0.25">
      <c r="A2478" s="26" t="s">
        <v>642</v>
      </c>
      <c r="B2478" s="42">
        <v>0.2</v>
      </c>
      <c r="C2478" s="33">
        <v>1.6</v>
      </c>
      <c r="D2478" s="42">
        <v>3.6</v>
      </c>
      <c r="E2478" s="33">
        <v>0.1</v>
      </c>
      <c r="F2478" s="42">
        <v>1.1000000000000001</v>
      </c>
      <c r="G2478" s="33">
        <v>0.8</v>
      </c>
      <c r="H2478" s="42">
        <v>0</v>
      </c>
      <c r="I2478" s="33">
        <v>1</v>
      </c>
      <c r="J2478" s="42">
        <v>0.9</v>
      </c>
      <c r="K2478" s="33">
        <v>0.1</v>
      </c>
      <c r="L2478" s="42">
        <v>0.5</v>
      </c>
      <c r="M2478" s="33">
        <v>0.2</v>
      </c>
      <c r="N2478" s="42">
        <v>0</v>
      </c>
      <c r="O2478" s="33">
        <v>0.1</v>
      </c>
      <c r="P2478" s="42">
        <v>462.66</v>
      </c>
      <c r="Q2478" s="33">
        <v>315.19</v>
      </c>
      <c r="R2478" s="42">
        <v>359.48</v>
      </c>
      <c r="S2478" s="33">
        <v>258.16000000000003</v>
      </c>
      <c r="T2478" s="42">
        <v>3.96</v>
      </c>
      <c r="U2478" s="33">
        <v>4.4800000000000004</v>
      </c>
      <c r="V2478" s="116">
        <v>4.4000000000000004</v>
      </c>
    </row>
    <row r="2479" spans="1:22" x14ac:dyDescent="0.25">
      <c r="A2479" s="26" t="s">
        <v>2631</v>
      </c>
      <c r="B2479" s="42">
        <v>0.4</v>
      </c>
      <c r="C2479" s="33">
        <v>1.7</v>
      </c>
      <c r="D2479" s="42">
        <v>3.7</v>
      </c>
      <c r="E2479" s="33">
        <v>0.1</v>
      </c>
      <c r="F2479" s="42">
        <v>1.1000000000000001</v>
      </c>
      <c r="G2479" s="33">
        <v>0.9</v>
      </c>
      <c r="H2479" s="42">
        <v>0.1</v>
      </c>
      <c r="I2479" s="33">
        <v>1.1000000000000001</v>
      </c>
      <c r="J2479" s="42">
        <v>1.3</v>
      </c>
      <c r="K2479" s="33">
        <v>0.1</v>
      </c>
      <c r="L2479" s="42">
        <v>0.6</v>
      </c>
      <c r="M2479" s="33">
        <v>0.1</v>
      </c>
      <c r="N2479" s="42">
        <v>0</v>
      </c>
      <c r="O2479" s="33">
        <v>0</v>
      </c>
      <c r="P2479" s="42">
        <v>452.18</v>
      </c>
      <c r="Q2479" s="33">
        <v>306.42</v>
      </c>
      <c r="R2479" s="42">
        <v>349.03</v>
      </c>
      <c r="S2479" s="33">
        <v>258.37</v>
      </c>
      <c r="T2479" s="42">
        <v>4.2699999999999996</v>
      </c>
      <c r="U2479" s="33">
        <v>4.82</v>
      </c>
      <c r="V2479" s="116">
        <v>4.63</v>
      </c>
    </row>
    <row r="2480" spans="1:22" x14ac:dyDescent="0.25">
      <c r="A2480" s="26" t="s">
        <v>2632</v>
      </c>
      <c r="B2480" s="42">
        <v>0.1</v>
      </c>
      <c r="C2480" s="33">
        <v>1.4</v>
      </c>
      <c r="D2480" s="42">
        <v>3.4</v>
      </c>
      <c r="E2480" s="33">
        <v>0.1</v>
      </c>
      <c r="F2480" s="42">
        <v>1.3</v>
      </c>
      <c r="G2480" s="33">
        <v>0.7</v>
      </c>
      <c r="H2480" s="42">
        <v>0</v>
      </c>
      <c r="I2480" s="33">
        <v>1.1000000000000001</v>
      </c>
      <c r="J2480" s="42">
        <v>1.3</v>
      </c>
      <c r="K2480" s="33">
        <v>0.1</v>
      </c>
      <c r="L2480" s="42">
        <v>0.7</v>
      </c>
      <c r="M2480" s="33">
        <v>0.2</v>
      </c>
      <c r="N2480" s="42">
        <v>0.1</v>
      </c>
      <c r="O2480" s="33">
        <v>0</v>
      </c>
      <c r="P2480" s="42">
        <v>445.71</v>
      </c>
      <c r="Q2480" s="33">
        <v>300.8</v>
      </c>
      <c r="R2480" s="42">
        <v>341.65</v>
      </c>
      <c r="S2480" s="33">
        <v>258.05</v>
      </c>
      <c r="T2480" s="42">
        <v>3.98</v>
      </c>
      <c r="U2480" s="33">
        <v>4.54</v>
      </c>
      <c r="V2480" s="116">
        <v>4.26</v>
      </c>
    </row>
    <row r="2481" spans="1:22" x14ac:dyDescent="0.25">
      <c r="A2481" s="26" t="s">
        <v>643</v>
      </c>
      <c r="B2481" s="42">
        <v>0.4</v>
      </c>
      <c r="C2481" s="33">
        <v>1.5</v>
      </c>
      <c r="D2481" s="42">
        <v>3.6</v>
      </c>
      <c r="E2481" s="33">
        <v>0.1</v>
      </c>
      <c r="F2481" s="42">
        <v>1.2</v>
      </c>
      <c r="G2481" s="33">
        <v>0.7</v>
      </c>
      <c r="H2481" s="42">
        <v>0.1</v>
      </c>
      <c r="I2481" s="33">
        <v>1.2</v>
      </c>
      <c r="J2481" s="42">
        <v>1.3</v>
      </c>
      <c r="K2481" s="33">
        <v>0.1</v>
      </c>
      <c r="L2481" s="42">
        <v>0.6</v>
      </c>
      <c r="M2481" s="33">
        <v>0.1</v>
      </c>
      <c r="N2481" s="42">
        <v>0</v>
      </c>
      <c r="O2481" s="33">
        <v>0</v>
      </c>
      <c r="P2481" s="42">
        <v>452.18</v>
      </c>
      <c r="Q2481" s="33">
        <v>306.64999999999998</v>
      </c>
      <c r="R2481" s="42">
        <v>348.01</v>
      </c>
      <c r="S2481" s="33">
        <v>258.16000000000003</v>
      </c>
      <c r="T2481" s="42">
        <v>3.96</v>
      </c>
      <c r="U2481" s="33">
        <v>4.53</v>
      </c>
      <c r="V2481" s="116">
        <v>4.41</v>
      </c>
    </row>
    <row r="2482" spans="1:22" x14ac:dyDescent="0.25">
      <c r="A2482" s="26" t="s">
        <v>2633</v>
      </c>
      <c r="B2482" s="42">
        <v>0.3</v>
      </c>
      <c r="C2482" s="33">
        <v>2.6</v>
      </c>
      <c r="D2482" s="42">
        <v>4</v>
      </c>
      <c r="E2482" s="33">
        <v>0.1</v>
      </c>
      <c r="F2482" s="42">
        <v>1.4</v>
      </c>
      <c r="G2482" s="33">
        <v>1.3</v>
      </c>
      <c r="H2482" s="42">
        <v>0.1</v>
      </c>
      <c r="I2482" s="33">
        <v>1.5</v>
      </c>
      <c r="J2482" s="42">
        <v>1.2</v>
      </c>
      <c r="K2482" s="33">
        <v>0.1</v>
      </c>
      <c r="L2482" s="42">
        <v>0.6</v>
      </c>
      <c r="M2482" s="33">
        <v>0.2</v>
      </c>
      <c r="N2482" s="42">
        <v>0</v>
      </c>
      <c r="O2482" s="33">
        <v>0.1</v>
      </c>
      <c r="P2482" s="42">
        <v>401.55</v>
      </c>
      <c r="Q2482" s="33">
        <v>268.87</v>
      </c>
      <c r="R2482" s="42">
        <v>314.44</v>
      </c>
      <c r="S2482" s="33">
        <v>258.73</v>
      </c>
      <c r="T2482" s="42">
        <v>4.93</v>
      </c>
      <c r="U2482" s="33">
        <v>5.62</v>
      </c>
      <c r="V2482" s="116">
        <v>5.44</v>
      </c>
    </row>
    <row r="2483" spans="1:22" x14ac:dyDescent="0.25">
      <c r="A2483" s="26" t="s">
        <v>2634</v>
      </c>
      <c r="B2483" s="42">
        <v>0.2</v>
      </c>
      <c r="C2483" s="33">
        <v>2</v>
      </c>
      <c r="D2483" s="42">
        <v>3.8</v>
      </c>
      <c r="E2483" s="33">
        <v>0.1</v>
      </c>
      <c r="F2483" s="42">
        <v>1.3</v>
      </c>
      <c r="G2483" s="33">
        <v>1.1000000000000001</v>
      </c>
      <c r="H2483" s="42">
        <v>0</v>
      </c>
      <c r="I2483" s="33">
        <v>0.6</v>
      </c>
      <c r="J2483" s="42">
        <v>1.2</v>
      </c>
      <c r="K2483" s="33">
        <v>0.2</v>
      </c>
      <c r="L2483" s="42">
        <v>0.6</v>
      </c>
      <c r="M2483" s="33">
        <v>0.2</v>
      </c>
      <c r="N2483" s="42">
        <v>0</v>
      </c>
      <c r="O2483" s="33">
        <v>0.1</v>
      </c>
      <c r="P2483" s="42">
        <v>462.54</v>
      </c>
      <c r="Q2483" s="33">
        <v>313.60000000000002</v>
      </c>
      <c r="R2483" s="42">
        <v>357.27</v>
      </c>
      <c r="S2483" s="33">
        <v>258.08</v>
      </c>
      <c r="T2483" s="42">
        <v>4.4000000000000004</v>
      </c>
      <c r="U2483" s="33">
        <v>5</v>
      </c>
      <c r="V2483" s="116">
        <v>4.7</v>
      </c>
    </row>
    <row r="2484" spans="1:22" x14ac:dyDescent="0.25">
      <c r="A2484" s="26" t="s">
        <v>644</v>
      </c>
      <c r="B2484" s="42">
        <v>0.1</v>
      </c>
      <c r="C2484" s="33">
        <v>2.7</v>
      </c>
      <c r="D2484" s="42">
        <v>4.0999999999999996</v>
      </c>
      <c r="E2484" s="33">
        <v>0.2</v>
      </c>
      <c r="F2484" s="42">
        <v>1.2</v>
      </c>
      <c r="G2484" s="33">
        <v>1.1000000000000001</v>
      </c>
      <c r="H2484" s="42">
        <v>0.1</v>
      </c>
      <c r="I2484" s="33">
        <v>0.9</v>
      </c>
      <c r="J2484" s="42">
        <v>1</v>
      </c>
      <c r="K2484" s="33">
        <v>0.2</v>
      </c>
      <c r="L2484" s="42">
        <v>0.5</v>
      </c>
      <c r="M2484" s="33">
        <v>0.3</v>
      </c>
      <c r="N2484" s="42">
        <v>0</v>
      </c>
      <c r="O2484" s="33">
        <v>0.2</v>
      </c>
      <c r="P2484" s="42">
        <v>459.5</v>
      </c>
      <c r="Q2484" s="33">
        <v>311.24</v>
      </c>
      <c r="R2484" s="42">
        <v>354.39</v>
      </c>
      <c r="S2484" s="33">
        <v>258.2</v>
      </c>
      <c r="T2484" s="42">
        <v>4.53</v>
      </c>
      <c r="U2484" s="33">
        <v>5.1100000000000003</v>
      </c>
      <c r="V2484" s="116">
        <v>4.96</v>
      </c>
    </row>
    <row r="2485" spans="1:22" x14ac:dyDescent="0.25">
      <c r="A2485" s="26" t="s">
        <v>2635</v>
      </c>
      <c r="B2485" s="42">
        <v>0.6</v>
      </c>
      <c r="C2485" s="33">
        <v>5.0999999999999996</v>
      </c>
      <c r="D2485" s="42">
        <v>4.9000000000000004</v>
      </c>
      <c r="E2485" s="33">
        <v>0.2</v>
      </c>
      <c r="F2485" s="42">
        <v>1.8</v>
      </c>
      <c r="G2485" s="33">
        <v>1.4</v>
      </c>
      <c r="H2485" s="42">
        <v>0.1</v>
      </c>
      <c r="I2485" s="33">
        <v>1.6</v>
      </c>
      <c r="J2485" s="42">
        <v>1.4</v>
      </c>
      <c r="K2485" s="33">
        <v>0.3</v>
      </c>
      <c r="L2485" s="42">
        <v>0.8</v>
      </c>
      <c r="M2485" s="33">
        <v>0.3</v>
      </c>
      <c r="N2485" s="42">
        <v>0</v>
      </c>
      <c r="O2485" s="33">
        <v>0.2</v>
      </c>
      <c r="P2485" s="42">
        <v>325.54000000000002</v>
      </c>
      <c r="Q2485" s="33">
        <v>227.62</v>
      </c>
      <c r="R2485" s="42">
        <v>255.55</v>
      </c>
      <c r="S2485" s="33">
        <v>260.89999999999998</v>
      </c>
      <c r="T2485" s="42">
        <v>7</v>
      </c>
      <c r="U2485" s="33">
        <v>8.0299999999999994</v>
      </c>
      <c r="V2485" s="116">
        <v>7.4</v>
      </c>
    </row>
    <row r="2486" spans="1:22" x14ac:dyDescent="0.25">
      <c r="A2486" s="26" t="s">
        <v>2636</v>
      </c>
      <c r="B2486" s="42">
        <v>0.4</v>
      </c>
      <c r="C2486" s="33">
        <v>4.4000000000000004</v>
      </c>
      <c r="D2486" s="42">
        <v>4.7</v>
      </c>
      <c r="E2486" s="33">
        <v>0.1</v>
      </c>
      <c r="F2486" s="42">
        <v>1.4</v>
      </c>
      <c r="G2486" s="33">
        <v>1.4</v>
      </c>
      <c r="H2486" s="42">
        <v>0.2</v>
      </c>
      <c r="I2486" s="33">
        <v>1.3</v>
      </c>
      <c r="J2486" s="42">
        <v>1.5</v>
      </c>
      <c r="K2486" s="33">
        <v>0.2</v>
      </c>
      <c r="L2486" s="42">
        <v>0.8</v>
      </c>
      <c r="M2486" s="33">
        <v>0.3</v>
      </c>
      <c r="N2486" s="42">
        <v>0</v>
      </c>
      <c r="O2486" s="33">
        <v>0.2</v>
      </c>
      <c r="P2486" s="42">
        <v>350.53</v>
      </c>
      <c r="Q2486" s="33">
        <v>243.97</v>
      </c>
      <c r="R2486" s="42">
        <v>273.23</v>
      </c>
      <c r="S2486" s="33">
        <v>260.42</v>
      </c>
      <c r="T2486" s="42">
        <v>6.33</v>
      </c>
      <c r="U2486" s="33">
        <v>7.13</v>
      </c>
      <c r="V2486" s="116">
        <v>6.73</v>
      </c>
    </row>
    <row r="2487" spans="1:22" x14ac:dyDescent="0.25">
      <c r="A2487" s="26" t="s">
        <v>645</v>
      </c>
      <c r="B2487" s="42">
        <v>0.1</v>
      </c>
      <c r="C2487" s="33">
        <v>2.5</v>
      </c>
      <c r="D2487" s="42">
        <v>4.3</v>
      </c>
      <c r="E2487" s="33">
        <v>0.1</v>
      </c>
      <c r="F2487" s="42">
        <v>1.3</v>
      </c>
      <c r="G2487" s="33">
        <v>1.1000000000000001</v>
      </c>
      <c r="H2487" s="42">
        <v>0.2</v>
      </c>
      <c r="I2487" s="33">
        <v>1</v>
      </c>
      <c r="J2487" s="42">
        <v>1.4</v>
      </c>
      <c r="K2487" s="33">
        <v>0.2</v>
      </c>
      <c r="L2487" s="42">
        <v>0.5</v>
      </c>
      <c r="M2487" s="33">
        <v>0.1</v>
      </c>
      <c r="N2487" s="42">
        <v>0</v>
      </c>
      <c r="O2487" s="33">
        <v>0.2</v>
      </c>
      <c r="P2487" s="42">
        <v>432.94</v>
      </c>
      <c r="Q2487" s="33">
        <v>292.5</v>
      </c>
      <c r="R2487" s="42">
        <v>334.34</v>
      </c>
      <c r="S2487" s="33">
        <v>258.83</v>
      </c>
      <c r="T2487" s="42">
        <v>4.83</v>
      </c>
      <c r="U2487" s="33">
        <v>5.56</v>
      </c>
      <c r="V2487" s="116">
        <v>5.33</v>
      </c>
    </row>
    <row r="2488" spans="1:22" x14ac:dyDescent="0.25">
      <c r="A2488" s="26" t="s">
        <v>2637</v>
      </c>
      <c r="B2488" s="42">
        <v>0.4</v>
      </c>
      <c r="C2488" s="33">
        <v>2.9</v>
      </c>
      <c r="D2488" s="42">
        <v>4.3</v>
      </c>
      <c r="E2488" s="33">
        <v>0.2</v>
      </c>
      <c r="F2488" s="42">
        <v>1.3</v>
      </c>
      <c r="G2488" s="33">
        <v>1.1000000000000001</v>
      </c>
      <c r="H2488" s="42">
        <v>0.1</v>
      </c>
      <c r="I2488" s="33">
        <v>1.2</v>
      </c>
      <c r="J2488" s="42">
        <v>1.2</v>
      </c>
      <c r="K2488" s="33">
        <v>0.2</v>
      </c>
      <c r="L2488" s="42">
        <v>0.7</v>
      </c>
      <c r="M2488" s="33">
        <v>0.3</v>
      </c>
      <c r="N2488" s="42">
        <v>0</v>
      </c>
      <c r="O2488" s="33">
        <v>0.1</v>
      </c>
      <c r="P2488" s="42">
        <v>431.49</v>
      </c>
      <c r="Q2488" s="33">
        <v>296.49</v>
      </c>
      <c r="R2488" s="42">
        <v>334.68</v>
      </c>
      <c r="S2488" s="33">
        <v>258.35000000000002</v>
      </c>
      <c r="T2488" s="42">
        <v>4.97</v>
      </c>
      <c r="U2488" s="33">
        <v>5.6</v>
      </c>
      <c r="V2488" s="116">
        <v>5.46</v>
      </c>
    </row>
    <row r="2489" spans="1:22" x14ac:dyDescent="0.25">
      <c r="A2489" s="26" t="s">
        <v>2638</v>
      </c>
      <c r="B2489" s="42">
        <v>0.2</v>
      </c>
      <c r="C2489" s="33">
        <v>2.4</v>
      </c>
      <c r="D2489" s="42">
        <v>4.0999999999999996</v>
      </c>
      <c r="E2489" s="33">
        <v>0.1</v>
      </c>
      <c r="F2489" s="42">
        <v>1.3</v>
      </c>
      <c r="G2489" s="33">
        <v>1</v>
      </c>
      <c r="H2489" s="42">
        <v>0.2</v>
      </c>
      <c r="I2489" s="33">
        <v>1.5</v>
      </c>
      <c r="J2489" s="42">
        <v>1.1000000000000001</v>
      </c>
      <c r="K2489" s="33">
        <v>0.2</v>
      </c>
      <c r="L2489" s="42">
        <v>0.8</v>
      </c>
      <c r="M2489" s="33">
        <v>0.2</v>
      </c>
      <c r="N2489" s="42">
        <v>0</v>
      </c>
      <c r="O2489" s="33">
        <v>0</v>
      </c>
      <c r="P2489" s="42">
        <v>421.94</v>
      </c>
      <c r="Q2489" s="33">
        <v>289.38</v>
      </c>
      <c r="R2489" s="42">
        <v>327.22000000000003</v>
      </c>
      <c r="S2489" s="33">
        <v>259.22000000000003</v>
      </c>
      <c r="T2489" s="42">
        <v>4.72</v>
      </c>
      <c r="U2489" s="33">
        <v>5.3</v>
      </c>
      <c r="V2489" s="116">
        <v>5.0999999999999996</v>
      </c>
    </row>
    <row r="2490" spans="1:22" x14ac:dyDescent="0.25">
      <c r="A2490" s="26" t="s">
        <v>646</v>
      </c>
      <c r="B2490" s="42">
        <v>0.7</v>
      </c>
      <c r="C2490" s="33">
        <v>5.5</v>
      </c>
      <c r="D2490" s="42">
        <v>5.2</v>
      </c>
      <c r="E2490" s="33">
        <v>0.1</v>
      </c>
      <c r="F2490" s="42">
        <v>1.5</v>
      </c>
      <c r="G2490" s="33">
        <v>1.4</v>
      </c>
      <c r="H2490" s="42">
        <v>0.1</v>
      </c>
      <c r="I2490" s="33">
        <v>1.7</v>
      </c>
      <c r="J2490" s="42">
        <v>1.6</v>
      </c>
      <c r="K2490" s="33">
        <v>0.3</v>
      </c>
      <c r="L2490" s="42">
        <v>0.7</v>
      </c>
      <c r="M2490" s="33">
        <v>0.4</v>
      </c>
      <c r="N2490" s="42">
        <v>0</v>
      </c>
      <c r="O2490" s="33">
        <v>0.2</v>
      </c>
      <c r="P2490" s="42">
        <v>332.13</v>
      </c>
      <c r="Q2490" s="33">
        <v>232.85</v>
      </c>
      <c r="R2490" s="42">
        <v>263.33</v>
      </c>
      <c r="S2490" s="33">
        <v>261.32</v>
      </c>
      <c r="T2490" s="42">
        <v>7.36</v>
      </c>
      <c r="U2490" s="33">
        <v>8.15</v>
      </c>
      <c r="V2490" s="116">
        <v>7.57</v>
      </c>
    </row>
    <row r="2491" spans="1:22" x14ac:dyDescent="0.25">
      <c r="A2491" s="26" t="s">
        <v>2639</v>
      </c>
      <c r="B2491" s="42">
        <v>0.2</v>
      </c>
      <c r="C2491" s="33">
        <v>2.8</v>
      </c>
      <c r="D2491" s="42">
        <v>4</v>
      </c>
      <c r="E2491" s="33">
        <v>0.1</v>
      </c>
      <c r="F2491" s="42">
        <v>1.3</v>
      </c>
      <c r="G2491" s="33">
        <v>1</v>
      </c>
      <c r="H2491" s="42">
        <v>0.1</v>
      </c>
      <c r="I2491" s="33">
        <v>0.9</v>
      </c>
      <c r="J2491" s="42">
        <v>1.3</v>
      </c>
      <c r="K2491" s="33">
        <v>0.2</v>
      </c>
      <c r="L2491" s="42">
        <v>0.7</v>
      </c>
      <c r="M2491" s="33">
        <v>0.3</v>
      </c>
      <c r="N2491" s="42">
        <v>0</v>
      </c>
      <c r="O2491" s="33">
        <v>0.2</v>
      </c>
      <c r="P2491" s="42">
        <v>434.78</v>
      </c>
      <c r="Q2491" s="33">
        <v>296.68</v>
      </c>
      <c r="R2491" s="42">
        <v>338.59</v>
      </c>
      <c r="S2491" s="33">
        <v>258.58</v>
      </c>
      <c r="T2491" s="42">
        <v>4.63</v>
      </c>
      <c r="U2491" s="33">
        <v>5.33</v>
      </c>
      <c r="V2491" s="116">
        <v>5.12</v>
      </c>
    </row>
    <row r="2492" spans="1:22" x14ac:dyDescent="0.25">
      <c r="A2492" s="26" t="s">
        <v>2640</v>
      </c>
      <c r="B2492" s="42">
        <v>0.3</v>
      </c>
      <c r="C2492" s="33">
        <v>3</v>
      </c>
      <c r="D2492" s="42">
        <v>4.4000000000000004</v>
      </c>
      <c r="E2492" s="33">
        <v>0.1</v>
      </c>
      <c r="F2492" s="42">
        <v>1.4</v>
      </c>
      <c r="G2492" s="33">
        <v>1.3</v>
      </c>
      <c r="H2492" s="42">
        <v>0.1</v>
      </c>
      <c r="I2492" s="33">
        <v>1.3</v>
      </c>
      <c r="J2492" s="42">
        <v>1.5</v>
      </c>
      <c r="K2492" s="33">
        <v>0.2</v>
      </c>
      <c r="L2492" s="42">
        <v>0.6</v>
      </c>
      <c r="M2492" s="33">
        <v>0.4</v>
      </c>
      <c r="N2492" s="42">
        <v>0</v>
      </c>
      <c r="O2492" s="33">
        <v>0.2</v>
      </c>
      <c r="P2492" s="42">
        <v>392.94</v>
      </c>
      <c r="Q2492" s="33">
        <v>273.02</v>
      </c>
      <c r="R2492" s="42">
        <v>308.72000000000003</v>
      </c>
      <c r="S2492" s="33">
        <v>259.87</v>
      </c>
      <c r="T2492" s="42">
        <v>5.18</v>
      </c>
      <c r="U2492" s="33">
        <v>5.85</v>
      </c>
      <c r="V2492" s="116">
        <v>5.64</v>
      </c>
    </row>
    <row r="2493" spans="1:22" x14ac:dyDescent="0.25">
      <c r="A2493" s="26" t="s">
        <v>647</v>
      </c>
      <c r="B2493" s="42">
        <v>0.2</v>
      </c>
      <c r="C2493" s="33">
        <v>2.2999999999999998</v>
      </c>
      <c r="D2493" s="42">
        <v>4</v>
      </c>
      <c r="E2493" s="33">
        <v>0.2</v>
      </c>
      <c r="F2493" s="42">
        <v>1.4</v>
      </c>
      <c r="G2493" s="33">
        <v>1</v>
      </c>
      <c r="H2493" s="42">
        <v>0.1</v>
      </c>
      <c r="I2493" s="33">
        <v>1.1000000000000001</v>
      </c>
      <c r="J2493" s="42">
        <v>1.2</v>
      </c>
      <c r="K2493" s="33">
        <v>0.1</v>
      </c>
      <c r="L2493" s="42">
        <v>0.7</v>
      </c>
      <c r="M2493" s="33">
        <v>0.2</v>
      </c>
      <c r="N2493" s="42">
        <v>0</v>
      </c>
      <c r="O2493" s="33">
        <v>0.1</v>
      </c>
      <c r="P2493" s="42">
        <v>432.64</v>
      </c>
      <c r="Q2493" s="33">
        <v>297.36</v>
      </c>
      <c r="R2493" s="42">
        <v>337.86</v>
      </c>
      <c r="S2493" s="33">
        <v>259.39</v>
      </c>
      <c r="T2493" s="42">
        <v>4.6100000000000003</v>
      </c>
      <c r="U2493" s="33">
        <v>5.23</v>
      </c>
      <c r="V2493" s="116">
        <v>5.16</v>
      </c>
    </row>
    <row r="2494" spans="1:22" x14ac:dyDescent="0.25">
      <c r="A2494" s="26" t="s">
        <v>2641</v>
      </c>
      <c r="B2494" s="42">
        <v>0.2</v>
      </c>
      <c r="C2494" s="33">
        <v>3.3</v>
      </c>
      <c r="D2494" s="42">
        <v>4.5</v>
      </c>
      <c r="E2494" s="33">
        <v>0.2</v>
      </c>
      <c r="F2494" s="42">
        <v>1.3</v>
      </c>
      <c r="G2494" s="33">
        <v>1.2</v>
      </c>
      <c r="H2494" s="42">
        <v>0.2</v>
      </c>
      <c r="I2494" s="33">
        <v>1.7</v>
      </c>
      <c r="J2494" s="42">
        <v>1.6</v>
      </c>
      <c r="K2494" s="33">
        <v>0.1</v>
      </c>
      <c r="L2494" s="42">
        <v>0.9</v>
      </c>
      <c r="M2494" s="33">
        <v>0.2</v>
      </c>
      <c r="N2494" s="42">
        <v>0</v>
      </c>
      <c r="O2494" s="33">
        <v>0.1</v>
      </c>
      <c r="P2494" s="42">
        <v>386</v>
      </c>
      <c r="Q2494" s="33">
        <v>261.69</v>
      </c>
      <c r="R2494" s="42">
        <v>301.73</v>
      </c>
      <c r="S2494" s="33">
        <v>260.13</v>
      </c>
      <c r="T2494" s="42">
        <v>5.5</v>
      </c>
      <c r="U2494" s="33">
        <v>6.33</v>
      </c>
      <c r="V2494" s="116">
        <v>6.17</v>
      </c>
    </row>
    <row r="2495" spans="1:22" x14ac:dyDescent="0.25">
      <c r="A2495" s="26" t="s">
        <v>2642</v>
      </c>
      <c r="B2495" s="42">
        <v>0.3</v>
      </c>
      <c r="C2495" s="33">
        <v>3.1</v>
      </c>
      <c r="D2495" s="42">
        <v>4.4000000000000004</v>
      </c>
      <c r="E2495" s="33">
        <v>0</v>
      </c>
      <c r="F2495" s="42">
        <v>1.5</v>
      </c>
      <c r="G2495" s="33">
        <v>1.1000000000000001</v>
      </c>
      <c r="H2495" s="42">
        <v>0.1</v>
      </c>
      <c r="I2495" s="33">
        <v>1.6</v>
      </c>
      <c r="J2495" s="42">
        <v>1.6</v>
      </c>
      <c r="K2495" s="33">
        <v>0.1</v>
      </c>
      <c r="L2495" s="42">
        <v>0.8</v>
      </c>
      <c r="M2495" s="33">
        <v>0.2</v>
      </c>
      <c r="N2495" s="42">
        <v>0</v>
      </c>
      <c r="O2495" s="33">
        <v>0.1</v>
      </c>
      <c r="P2495" s="42">
        <v>373.14</v>
      </c>
      <c r="Q2495" s="33">
        <v>255.45</v>
      </c>
      <c r="R2495" s="42">
        <v>296.38</v>
      </c>
      <c r="S2495" s="33">
        <v>260.24</v>
      </c>
      <c r="T2495" s="42">
        <v>5.51</v>
      </c>
      <c r="U2495" s="33">
        <v>6.36</v>
      </c>
      <c r="V2495" s="116">
        <v>6.14</v>
      </c>
    </row>
    <row r="2496" spans="1:22" x14ac:dyDescent="0.25">
      <c r="A2496" s="26" t="s">
        <v>648</v>
      </c>
      <c r="B2496" s="42">
        <v>0.3</v>
      </c>
      <c r="C2496" s="33">
        <v>4</v>
      </c>
      <c r="D2496" s="42">
        <v>4.7</v>
      </c>
      <c r="E2496" s="33">
        <v>0.1</v>
      </c>
      <c r="F2496" s="42">
        <v>1.5</v>
      </c>
      <c r="G2496" s="33">
        <v>1.1000000000000001</v>
      </c>
      <c r="H2496" s="42">
        <v>0.2</v>
      </c>
      <c r="I2496" s="33">
        <v>1.7</v>
      </c>
      <c r="J2496" s="42">
        <v>1.5</v>
      </c>
      <c r="K2496" s="33">
        <v>0.2</v>
      </c>
      <c r="L2496" s="42">
        <v>0.9</v>
      </c>
      <c r="M2496" s="33">
        <v>0.3</v>
      </c>
      <c r="N2496" s="42">
        <v>0</v>
      </c>
      <c r="O2496" s="33">
        <v>0.1</v>
      </c>
      <c r="P2496" s="42">
        <v>370.82</v>
      </c>
      <c r="Q2496" s="33">
        <v>240.35</v>
      </c>
      <c r="R2496" s="42">
        <v>278.32</v>
      </c>
      <c r="S2496" s="33">
        <v>259.92</v>
      </c>
      <c r="T2496" s="42">
        <v>6.16</v>
      </c>
      <c r="U2496" s="33">
        <v>7.09</v>
      </c>
      <c r="V2496" s="116">
        <v>6.63</v>
      </c>
    </row>
    <row r="2497" spans="1:22" x14ac:dyDescent="0.25">
      <c r="A2497" s="26" t="s">
        <v>2643</v>
      </c>
      <c r="B2497" s="42">
        <v>0.4</v>
      </c>
      <c r="C2497" s="33">
        <v>5.2</v>
      </c>
      <c r="D2497" s="42">
        <v>5.2</v>
      </c>
      <c r="E2497" s="33">
        <v>0.1</v>
      </c>
      <c r="F2497" s="42">
        <v>1.8</v>
      </c>
      <c r="G2497" s="33">
        <v>1.3</v>
      </c>
      <c r="H2497" s="42">
        <v>0.2</v>
      </c>
      <c r="I2497" s="33">
        <v>1.6</v>
      </c>
      <c r="J2497" s="42">
        <v>1.9</v>
      </c>
      <c r="K2497" s="33">
        <v>0.2</v>
      </c>
      <c r="L2497" s="42">
        <v>1</v>
      </c>
      <c r="M2497" s="33">
        <v>0.3</v>
      </c>
      <c r="N2497" s="42">
        <v>0.1</v>
      </c>
      <c r="O2497" s="33">
        <v>0.1</v>
      </c>
      <c r="P2497" s="42">
        <v>325.77999999999997</v>
      </c>
      <c r="Q2497" s="33">
        <v>230.36</v>
      </c>
      <c r="R2497" s="42">
        <v>263.45</v>
      </c>
      <c r="S2497" s="33">
        <v>261.33999999999997</v>
      </c>
      <c r="T2497" s="42">
        <v>7.13</v>
      </c>
      <c r="U2497" s="33">
        <v>8.3699999999999992</v>
      </c>
      <c r="V2497" s="116">
        <v>7.83</v>
      </c>
    </row>
    <row r="2498" spans="1:22" x14ac:dyDescent="0.25">
      <c r="A2498" s="26" t="s">
        <v>2644</v>
      </c>
      <c r="B2498" s="42">
        <v>0.2</v>
      </c>
      <c r="C2498" s="33">
        <v>4</v>
      </c>
      <c r="D2498" s="42">
        <v>5</v>
      </c>
      <c r="E2498" s="33">
        <v>0</v>
      </c>
      <c r="F2498" s="42">
        <v>1.8</v>
      </c>
      <c r="G2498" s="33">
        <v>1.1000000000000001</v>
      </c>
      <c r="H2498" s="42">
        <v>0.2</v>
      </c>
      <c r="I2498" s="33">
        <v>2</v>
      </c>
      <c r="J2498" s="42">
        <v>2</v>
      </c>
      <c r="K2498" s="33">
        <v>0.3</v>
      </c>
      <c r="L2498" s="42">
        <v>0.9</v>
      </c>
      <c r="M2498" s="33">
        <v>0.4</v>
      </c>
      <c r="N2498" s="42">
        <v>0.1</v>
      </c>
      <c r="O2498" s="33">
        <v>0</v>
      </c>
      <c r="P2498" s="42">
        <v>337.07</v>
      </c>
      <c r="Q2498" s="33">
        <v>227.58</v>
      </c>
      <c r="R2498" s="42">
        <v>261.39999999999998</v>
      </c>
      <c r="S2498" s="33">
        <v>261.07</v>
      </c>
      <c r="T2498" s="42">
        <v>6.31</v>
      </c>
      <c r="U2498" s="33">
        <v>7.5</v>
      </c>
      <c r="V2498" s="116">
        <v>6.96</v>
      </c>
    </row>
    <row r="2499" spans="1:22" x14ac:dyDescent="0.25">
      <c r="A2499" s="26" t="s">
        <v>649</v>
      </c>
      <c r="B2499" s="42">
        <v>0.3</v>
      </c>
      <c r="C2499" s="33">
        <v>4.7</v>
      </c>
      <c r="D2499" s="42">
        <v>4.7</v>
      </c>
      <c r="E2499" s="33">
        <v>0.1</v>
      </c>
      <c r="F2499" s="42">
        <v>1.6</v>
      </c>
      <c r="G2499" s="33">
        <v>1.2</v>
      </c>
      <c r="H2499" s="42">
        <v>0.1</v>
      </c>
      <c r="I2499" s="33">
        <v>1.8</v>
      </c>
      <c r="J2499" s="42">
        <v>1.9</v>
      </c>
      <c r="K2499" s="33">
        <v>0.2</v>
      </c>
      <c r="L2499" s="42">
        <v>0.9</v>
      </c>
      <c r="M2499" s="33">
        <v>0.4</v>
      </c>
      <c r="N2499" s="42">
        <v>0.1</v>
      </c>
      <c r="O2499" s="33">
        <v>0.1</v>
      </c>
      <c r="P2499" s="42">
        <v>354.51</v>
      </c>
      <c r="Q2499" s="33">
        <v>246.52</v>
      </c>
      <c r="R2499" s="42">
        <v>279.93</v>
      </c>
      <c r="S2499" s="33">
        <v>261.35000000000002</v>
      </c>
      <c r="T2499" s="42">
        <v>6.21</v>
      </c>
      <c r="U2499" s="33">
        <v>7.31</v>
      </c>
      <c r="V2499" s="116">
        <v>6.7</v>
      </c>
    </row>
    <row r="2500" spans="1:22" x14ac:dyDescent="0.25">
      <c r="A2500" s="26" t="s">
        <v>2645</v>
      </c>
      <c r="B2500" s="42">
        <v>0.3</v>
      </c>
      <c r="C2500" s="33">
        <v>3.7</v>
      </c>
      <c r="D2500" s="42">
        <v>5.0999999999999996</v>
      </c>
      <c r="E2500" s="33">
        <v>0.1</v>
      </c>
      <c r="F2500" s="42">
        <v>1.8</v>
      </c>
      <c r="G2500" s="33">
        <v>1.5</v>
      </c>
      <c r="H2500" s="42">
        <v>0.1</v>
      </c>
      <c r="I2500" s="33">
        <v>2.4</v>
      </c>
      <c r="J2500" s="42">
        <v>2.2000000000000002</v>
      </c>
      <c r="K2500" s="33">
        <v>0.3</v>
      </c>
      <c r="L2500" s="42">
        <v>1</v>
      </c>
      <c r="M2500" s="33">
        <v>0.3</v>
      </c>
      <c r="N2500" s="42">
        <v>0</v>
      </c>
      <c r="O2500" s="33">
        <v>0.2</v>
      </c>
      <c r="P2500" s="42">
        <v>302.5</v>
      </c>
      <c r="Q2500" s="33">
        <v>207.81</v>
      </c>
      <c r="R2500" s="42">
        <v>238.68</v>
      </c>
      <c r="S2500" s="33">
        <v>261.98</v>
      </c>
      <c r="T2500" s="42">
        <v>6.62</v>
      </c>
      <c r="U2500" s="33">
        <v>7.72</v>
      </c>
      <c r="V2500" s="116">
        <v>7.31</v>
      </c>
    </row>
    <row r="2501" spans="1:22" x14ac:dyDescent="0.25">
      <c r="A2501" s="26" t="s">
        <v>2646</v>
      </c>
      <c r="B2501" s="42">
        <v>0.6</v>
      </c>
      <c r="C2501" s="33">
        <v>4.0999999999999996</v>
      </c>
      <c r="D2501" s="42">
        <v>5.2</v>
      </c>
      <c r="E2501" s="33">
        <v>0.1</v>
      </c>
      <c r="F2501" s="42">
        <v>1.7</v>
      </c>
      <c r="G2501" s="33">
        <v>1.6</v>
      </c>
      <c r="H2501" s="42">
        <v>0.2</v>
      </c>
      <c r="I2501" s="33">
        <v>2.6</v>
      </c>
      <c r="J2501" s="42">
        <v>2.2999999999999998</v>
      </c>
      <c r="K2501" s="33">
        <v>0.3</v>
      </c>
      <c r="L2501" s="42">
        <v>1.1000000000000001</v>
      </c>
      <c r="M2501" s="33">
        <v>0.3</v>
      </c>
      <c r="N2501" s="42">
        <v>0</v>
      </c>
      <c r="O2501" s="33">
        <v>0.1</v>
      </c>
      <c r="P2501" s="42">
        <v>305.08999999999997</v>
      </c>
      <c r="Q2501" s="33">
        <v>209.01</v>
      </c>
      <c r="R2501" s="42">
        <v>241.77</v>
      </c>
      <c r="S2501" s="33">
        <v>262.43</v>
      </c>
      <c r="T2501" s="42">
        <v>6.88</v>
      </c>
      <c r="U2501" s="33">
        <v>7.85</v>
      </c>
      <c r="V2501" s="116">
        <v>7.51</v>
      </c>
    </row>
    <row r="2502" spans="1:22" x14ac:dyDescent="0.25">
      <c r="A2502" s="26" t="s">
        <v>650</v>
      </c>
      <c r="B2502" s="42">
        <v>0.4</v>
      </c>
      <c r="C2502" s="33">
        <v>3.3</v>
      </c>
      <c r="D2502" s="42">
        <v>4.8</v>
      </c>
      <c r="E2502" s="33">
        <v>0.1</v>
      </c>
      <c r="F2502" s="42">
        <v>1.9</v>
      </c>
      <c r="G2502" s="33">
        <v>1.2</v>
      </c>
      <c r="H2502" s="42">
        <v>0.1</v>
      </c>
      <c r="I2502" s="33">
        <v>2.2000000000000002</v>
      </c>
      <c r="J2502" s="42">
        <v>2.2000000000000002</v>
      </c>
      <c r="K2502" s="33">
        <v>0.4</v>
      </c>
      <c r="L2502" s="42">
        <v>0.8</v>
      </c>
      <c r="M2502" s="33">
        <v>0.3</v>
      </c>
      <c r="N2502" s="42">
        <v>0.1</v>
      </c>
      <c r="O2502" s="33">
        <v>0.1</v>
      </c>
      <c r="P2502" s="42">
        <v>307.38</v>
      </c>
      <c r="Q2502" s="33">
        <v>210.68</v>
      </c>
      <c r="R2502" s="42">
        <v>241.57</v>
      </c>
      <c r="S2502" s="33">
        <v>262.18</v>
      </c>
      <c r="T2502" s="42">
        <v>6.4</v>
      </c>
      <c r="U2502" s="33">
        <v>7.21</v>
      </c>
      <c r="V2502" s="116">
        <v>6.87</v>
      </c>
    </row>
    <row r="2503" spans="1:22" x14ac:dyDescent="0.25">
      <c r="A2503" s="26" t="s">
        <v>2647</v>
      </c>
      <c r="B2503" s="42">
        <v>0.4</v>
      </c>
      <c r="C2503" s="33">
        <v>2.5</v>
      </c>
      <c r="D2503" s="42">
        <v>4.3</v>
      </c>
      <c r="E2503" s="33">
        <v>0.1</v>
      </c>
      <c r="F2503" s="42">
        <v>1.4</v>
      </c>
      <c r="G2503" s="33">
        <v>0.9</v>
      </c>
      <c r="H2503" s="42">
        <v>0.1</v>
      </c>
      <c r="I2503" s="33">
        <v>1.8</v>
      </c>
      <c r="J2503" s="42">
        <v>1.8</v>
      </c>
      <c r="K2503" s="33">
        <v>0.2</v>
      </c>
      <c r="L2503" s="42">
        <v>0.9</v>
      </c>
      <c r="M2503" s="33">
        <v>0.4</v>
      </c>
      <c r="N2503" s="42">
        <v>0</v>
      </c>
      <c r="O2503" s="33">
        <v>0.1</v>
      </c>
      <c r="P2503" s="42">
        <v>388.59</v>
      </c>
      <c r="Q2503" s="33">
        <v>265.25</v>
      </c>
      <c r="R2503" s="42">
        <v>313.85000000000002</v>
      </c>
      <c r="S2503" s="33">
        <v>260.62</v>
      </c>
      <c r="T2503" s="42">
        <v>5.3</v>
      </c>
      <c r="U2503" s="33">
        <v>6.14</v>
      </c>
      <c r="V2503" s="116">
        <v>5.76</v>
      </c>
    </row>
    <row r="2504" spans="1:22" x14ac:dyDescent="0.25">
      <c r="A2504" s="26" t="s">
        <v>2648</v>
      </c>
      <c r="B2504" s="42">
        <v>0.3</v>
      </c>
      <c r="C2504" s="33">
        <v>1.9</v>
      </c>
      <c r="D2504" s="42">
        <v>4</v>
      </c>
      <c r="E2504" s="33">
        <v>0.1</v>
      </c>
      <c r="F2504" s="42">
        <v>1.2</v>
      </c>
      <c r="G2504" s="33">
        <v>0.8</v>
      </c>
      <c r="H2504" s="42">
        <v>0.2</v>
      </c>
      <c r="I2504" s="33">
        <v>1.3</v>
      </c>
      <c r="J2504" s="42">
        <v>1.4</v>
      </c>
      <c r="K2504" s="33">
        <v>0.3</v>
      </c>
      <c r="L2504" s="42">
        <v>0.7</v>
      </c>
      <c r="M2504" s="33">
        <v>0.3</v>
      </c>
      <c r="N2504" s="42">
        <v>0</v>
      </c>
      <c r="O2504" s="33">
        <v>0</v>
      </c>
      <c r="P2504" s="42">
        <v>406.83</v>
      </c>
      <c r="Q2504" s="33">
        <v>272.16000000000003</v>
      </c>
      <c r="R2504" s="42">
        <v>312.69</v>
      </c>
      <c r="S2504" s="33">
        <v>260.58999999999997</v>
      </c>
      <c r="T2504" s="42">
        <v>4.76</v>
      </c>
      <c r="U2504" s="33">
        <v>5.46</v>
      </c>
      <c r="V2504" s="116">
        <v>5.34</v>
      </c>
    </row>
    <row r="2505" spans="1:22" x14ac:dyDescent="0.25">
      <c r="A2505" s="26" t="s">
        <v>651</v>
      </c>
      <c r="B2505" s="42">
        <v>0.2</v>
      </c>
      <c r="C2505" s="33">
        <v>2.5</v>
      </c>
      <c r="D2505" s="42">
        <v>4.3</v>
      </c>
      <c r="E2505" s="33">
        <v>0.1</v>
      </c>
      <c r="F2505" s="42">
        <v>1.7</v>
      </c>
      <c r="G2505" s="33">
        <v>1</v>
      </c>
      <c r="H2505" s="42">
        <v>0.1</v>
      </c>
      <c r="I2505" s="33">
        <v>1.7</v>
      </c>
      <c r="J2505" s="42">
        <v>1.5</v>
      </c>
      <c r="K2505" s="33">
        <v>0.2</v>
      </c>
      <c r="L2505" s="42">
        <v>0.6</v>
      </c>
      <c r="M2505" s="33">
        <v>0.3</v>
      </c>
      <c r="N2505" s="42">
        <v>0</v>
      </c>
      <c r="O2505" s="33">
        <v>0</v>
      </c>
      <c r="P2505" s="42">
        <v>352.22</v>
      </c>
      <c r="Q2505" s="33">
        <v>227.99</v>
      </c>
      <c r="R2505" s="42">
        <v>271.52</v>
      </c>
      <c r="S2505" s="33">
        <v>260.75</v>
      </c>
      <c r="T2505" s="42">
        <v>5.33</v>
      </c>
      <c r="U2505" s="33">
        <v>6.21</v>
      </c>
      <c r="V2505" s="116">
        <v>5.76</v>
      </c>
    </row>
    <row r="2506" spans="1:22" x14ac:dyDescent="0.25">
      <c r="A2506" s="26" t="s">
        <v>2649</v>
      </c>
      <c r="B2506" s="42">
        <v>0.1</v>
      </c>
      <c r="C2506" s="33">
        <v>1.1000000000000001</v>
      </c>
      <c r="D2506" s="42">
        <v>4.0999999999999996</v>
      </c>
      <c r="E2506" s="33">
        <v>0.1</v>
      </c>
      <c r="F2506" s="42">
        <v>1.5</v>
      </c>
      <c r="G2506" s="33">
        <v>0.7</v>
      </c>
      <c r="H2506" s="42">
        <v>0.1</v>
      </c>
      <c r="I2506" s="33">
        <v>1.6</v>
      </c>
      <c r="J2506" s="42">
        <v>1.7</v>
      </c>
      <c r="K2506" s="33">
        <v>0.2</v>
      </c>
      <c r="L2506" s="42">
        <v>0.7</v>
      </c>
      <c r="M2506" s="33">
        <v>0.2</v>
      </c>
      <c r="N2506" s="42">
        <v>0</v>
      </c>
      <c r="O2506" s="33">
        <v>0.1</v>
      </c>
      <c r="P2506" s="42">
        <v>388.99</v>
      </c>
      <c r="Q2506" s="33">
        <v>264.75</v>
      </c>
      <c r="R2506" s="42">
        <v>304.19</v>
      </c>
      <c r="S2506" s="33">
        <v>260.56</v>
      </c>
      <c r="T2506" s="42">
        <v>4.41</v>
      </c>
      <c r="U2506" s="33">
        <v>4.8499999999999996</v>
      </c>
      <c r="V2506" s="116">
        <v>4.83</v>
      </c>
    </row>
    <row r="2507" spans="1:22" x14ac:dyDescent="0.25">
      <c r="A2507" s="26" t="s">
        <v>2650</v>
      </c>
      <c r="B2507" s="42">
        <v>0.1</v>
      </c>
      <c r="C2507" s="33">
        <v>2.5</v>
      </c>
      <c r="D2507" s="42">
        <v>4.2</v>
      </c>
      <c r="E2507" s="33">
        <v>0.1</v>
      </c>
      <c r="F2507" s="42">
        <v>1.3</v>
      </c>
      <c r="G2507" s="33">
        <v>1.1000000000000001</v>
      </c>
      <c r="H2507" s="42">
        <v>0.1</v>
      </c>
      <c r="I2507" s="33">
        <v>1.4</v>
      </c>
      <c r="J2507" s="42">
        <v>1.3</v>
      </c>
      <c r="K2507" s="33">
        <v>0.1</v>
      </c>
      <c r="L2507" s="42">
        <v>0.8</v>
      </c>
      <c r="M2507" s="33">
        <v>0.3</v>
      </c>
      <c r="N2507" s="42">
        <v>0</v>
      </c>
      <c r="O2507" s="33">
        <v>0.1</v>
      </c>
      <c r="P2507" s="42">
        <v>419.28</v>
      </c>
      <c r="Q2507" s="33">
        <v>282.60000000000002</v>
      </c>
      <c r="R2507" s="42">
        <v>323.47000000000003</v>
      </c>
      <c r="S2507" s="33">
        <v>260.20999999999998</v>
      </c>
      <c r="T2507" s="42">
        <v>4.83</v>
      </c>
      <c r="U2507" s="33">
        <v>5.49</v>
      </c>
      <c r="V2507" s="116">
        <v>5.15</v>
      </c>
    </row>
    <row r="2508" spans="1:22" x14ac:dyDescent="0.25">
      <c r="A2508" s="26" t="s">
        <v>652</v>
      </c>
      <c r="B2508" s="42">
        <v>0.2</v>
      </c>
      <c r="C2508" s="33">
        <v>2.5</v>
      </c>
      <c r="D2508" s="42">
        <v>4.0999999999999996</v>
      </c>
      <c r="E2508" s="33">
        <v>0.1</v>
      </c>
      <c r="F2508" s="42">
        <v>1.4</v>
      </c>
      <c r="G2508" s="33">
        <v>0.9</v>
      </c>
      <c r="H2508" s="42">
        <v>0.1</v>
      </c>
      <c r="I2508" s="33">
        <v>1.5</v>
      </c>
      <c r="J2508" s="42">
        <v>1.3</v>
      </c>
      <c r="K2508" s="33">
        <v>0.2</v>
      </c>
      <c r="L2508" s="42">
        <v>0.7</v>
      </c>
      <c r="M2508" s="33">
        <v>0.2</v>
      </c>
      <c r="N2508" s="42">
        <v>0.1</v>
      </c>
      <c r="O2508" s="33">
        <v>0.1</v>
      </c>
      <c r="P2508" s="42">
        <v>409.9</v>
      </c>
      <c r="Q2508" s="33">
        <v>278.8</v>
      </c>
      <c r="R2508" s="42">
        <v>316.8</v>
      </c>
      <c r="S2508" s="33">
        <v>260.16000000000003</v>
      </c>
      <c r="T2508" s="42">
        <v>4.88</v>
      </c>
      <c r="U2508" s="33">
        <v>5.29</v>
      </c>
      <c r="V2508" s="116">
        <v>5.0999999999999996</v>
      </c>
    </row>
    <row r="2509" spans="1:22" x14ac:dyDescent="0.25">
      <c r="A2509" s="26" t="s">
        <v>2651</v>
      </c>
      <c r="B2509" s="42">
        <v>0.2</v>
      </c>
      <c r="C2509" s="33">
        <v>2.5</v>
      </c>
      <c r="D2509" s="42">
        <v>4.0999999999999996</v>
      </c>
      <c r="E2509" s="33">
        <v>0.1</v>
      </c>
      <c r="F2509" s="42">
        <v>1.2</v>
      </c>
      <c r="G2509" s="33">
        <v>0.9</v>
      </c>
      <c r="H2509" s="42">
        <v>0.1</v>
      </c>
      <c r="I2509" s="33">
        <v>1.1000000000000001</v>
      </c>
      <c r="J2509" s="42">
        <v>1.3</v>
      </c>
      <c r="K2509" s="33">
        <v>0.1</v>
      </c>
      <c r="L2509" s="42">
        <v>0.7</v>
      </c>
      <c r="M2509" s="33">
        <v>0.2</v>
      </c>
      <c r="N2509" s="42">
        <v>0</v>
      </c>
      <c r="O2509" s="33">
        <v>0.1</v>
      </c>
      <c r="P2509" s="42">
        <v>428.29</v>
      </c>
      <c r="Q2509" s="33">
        <v>294</v>
      </c>
      <c r="R2509" s="42">
        <v>336.08</v>
      </c>
      <c r="S2509" s="33">
        <v>259.89</v>
      </c>
      <c r="T2509" s="42">
        <v>4.7</v>
      </c>
      <c r="U2509" s="33">
        <v>5.21</v>
      </c>
      <c r="V2509" s="116">
        <v>5.0999999999999996</v>
      </c>
    </row>
    <row r="2510" spans="1:22" x14ac:dyDescent="0.25">
      <c r="A2510" s="26" t="s">
        <v>2652</v>
      </c>
      <c r="B2510" s="42">
        <v>0.3</v>
      </c>
      <c r="C2510" s="33">
        <v>2.1</v>
      </c>
      <c r="D2510" s="42">
        <v>4</v>
      </c>
      <c r="E2510" s="33">
        <v>0.1</v>
      </c>
      <c r="F2510" s="42">
        <v>1.4</v>
      </c>
      <c r="G2510" s="33">
        <v>0.9</v>
      </c>
      <c r="H2510" s="42">
        <v>0</v>
      </c>
      <c r="I2510" s="33">
        <v>1.3</v>
      </c>
      <c r="J2510" s="42">
        <v>1.5</v>
      </c>
      <c r="K2510" s="33">
        <v>0.2</v>
      </c>
      <c r="L2510" s="42">
        <v>0.6</v>
      </c>
      <c r="M2510" s="33">
        <v>0.2</v>
      </c>
      <c r="N2510" s="42">
        <v>0</v>
      </c>
      <c r="O2510" s="33">
        <v>0.2</v>
      </c>
      <c r="P2510" s="42">
        <v>419.3</v>
      </c>
      <c r="Q2510" s="33">
        <v>287.37</v>
      </c>
      <c r="R2510" s="42">
        <v>328.67</v>
      </c>
      <c r="S2510" s="33">
        <v>260.45</v>
      </c>
      <c r="T2510" s="42">
        <v>4.88</v>
      </c>
      <c r="U2510" s="33">
        <v>5.35</v>
      </c>
      <c r="V2510" s="116">
        <v>5.14</v>
      </c>
    </row>
    <row r="2511" spans="1:22" x14ac:dyDescent="0.25">
      <c r="A2511" s="26" t="s">
        <v>653</v>
      </c>
      <c r="B2511" s="42">
        <v>0.3</v>
      </c>
      <c r="C2511" s="33">
        <v>4.4000000000000004</v>
      </c>
      <c r="D2511" s="42">
        <v>4.5</v>
      </c>
      <c r="E2511" s="33">
        <v>0.2</v>
      </c>
      <c r="F2511" s="42">
        <v>1.7</v>
      </c>
      <c r="G2511" s="33">
        <v>1.5</v>
      </c>
      <c r="H2511" s="42">
        <v>0.1</v>
      </c>
      <c r="I2511" s="33">
        <v>1.6</v>
      </c>
      <c r="J2511" s="42">
        <v>2</v>
      </c>
      <c r="K2511" s="33">
        <v>0.2</v>
      </c>
      <c r="L2511" s="42">
        <v>0.9</v>
      </c>
      <c r="M2511" s="33">
        <v>0.2</v>
      </c>
      <c r="N2511" s="42">
        <v>0</v>
      </c>
      <c r="O2511" s="33">
        <v>0.1</v>
      </c>
      <c r="P2511" s="42">
        <v>356.18</v>
      </c>
      <c r="Q2511" s="33">
        <v>228.15</v>
      </c>
      <c r="R2511" s="42">
        <v>262.87</v>
      </c>
      <c r="S2511" s="33">
        <v>261.57</v>
      </c>
      <c r="T2511" s="42">
        <v>6.52</v>
      </c>
      <c r="U2511" s="33">
        <v>7.45</v>
      </c>
      <c r="V2511" s="116">
        <v>7.22</v>
      </c>
    </row>
    <row r="2512" spans="1:22" x14ac:dyDescent="0.25">
      <c r="A2512" s="26" t="s">
        <v>2653</v>
      </c>
      <c r="B2512" s="42">
        <v>0.2</v>
      </c>
      <c r="C2512" s="33">
        <v>4.7</v>
      </c>
      <c r="D2512" s="42">
        <v>4.5999999999999996</v>
      </c>
      <c r="E2512" s="33">
        <v>0</v>
      </c>
      <c r="F2512" s="42">
        <v>1.5</v>
      </c>
      <c r="G2512" s="33">
        <v>1.2</v>
      </c>
      <c r="H2512" s="42">
        <v>0.1</v>
      </c>
      <c r="I2512" s="33">
        <v>1.8</v>
      </c>
      <c r="J2512" s="42">
        <v>1.7</v>
      </c>
      <c r="K2512" s="33">
        <v>0.1</v>
      </c>
      <c r="L2512" s="42">
        <v>0.9</v>
      </c>
      <c r="M2512" s="33">
        <v>0.3</v>
      </c>
      <c r="N2512" s="42">
        <v>0</v>
      </c>
      <c r="O2512" s="33">
        <v>0.2</v>
      </c>
      <c r="P2512" s="42">
        <v>340.02</v>
      </c>
      <c r="Q2512" s="33">
        <v>240.29</v>
      </c>
      <c r="R2512" s="42">
        <v>270.07</v>
      </c>
      <c r="S2512" s="33">
        <v>262.45</v>
      </c>
      <c r="T2512" s="42">
        <v>6.63</v>
      </c>
      <c r="U2512" s="33">
        <v>7.36</v>
      </c>
      <c r="V2512" s="116">
        <v>6.96</v>
      </c>
    </row>
    <row r="2513" spans="1:22" x14ac:dyDescent="0.25">
      <c r="A2513" s="26" t="s">
        <v>2654</v>
      </c>
      <c r="B2513" s="42">
        <v>0.5</v>
      </c>
      <c r="C2513" s="33">
        <v>5.0999999999999996</v>
      </c>
      <c r="D2513" s="42">
        <v>4.8</v>
      </c>
      <c r="E2513" s="33">
        <v>0.2</v>
      </c>
      <c r="F2513" s="42">
        <v>0.8</v>
      </c>
      <c r="G2513" s="33">
        <v>1.4</v>
      </c>
      <c r="H2513" s="42">
        <v>0.2</v>
      </c>
      <c r="I2513" s="33">
        <v>1.6</v>
      </c>
      <c r="J2513" s="42">
        <v>1.4</v>
      </c>
      <c r="K2513" s="33">
        <v>0.2</v>
      </c>
      <c r="L2513" s="42">
        <v>0.9</v>
      </c>
      <c r="M2513" s="33">
        <v>0.2</v>
      </c>
      <c r="N2513" s="42">
        <v>0</v>
      </c>
      <c r="O2513" s="33">
        <v>0.2</v>
      </c>
      <c r="P2513" s="42">
        <v>377.02</v>
      </c>
      <c r="Q2513" s="33">
        <v>258.95</v>
      </c>
      <c r="R2513" s="42">
        <v>288.60000000000002</v>
      </c>
      <c r="S2513" s="33">
        <v>262.41000000000003</v>
      </c>
      <c r="T2513" s="42">
        <v>6.61</v>
      </c>
      <c r="U2513" s="33">
        <v>7.23</v>
      </c>
      <c r="V2513" s="116">
        <v>7.05</v>
      </c>
    </row>
    <row r="2514" spans="1:22" x14ac:dyDescent="0.25">
      <c r="A2514" s="26" t="s">
        <v>654</v>
      </c>
      <c r="B2514" s="42">
        <v>0.5</v>
      </c>
      <c r="C2514" s="33">
        <v>3.9</v>
      </c>
      <c r="D2514" s="42">
        <v>4.8</v>
      </c>
      <c r="E2514" s="33">
        <v>0.2</v>
      </c>
      <c r="F2514" s="42">
        <v>1.1000000000000001</v>
      </c>
      <c r="G2514" s="33">
        <v>1.4</v>
      </c>
      <c r="H2514" s="42">
        <v>0.1</v>
      </c>
      <c r="I2514" s="33">
        <v>2.4</v>
      </c>
      <c r="J2514" s="42">
        <v>1.4</v>
      </c>
      <c r="K2514" s="33">
        <v>0.2</v>
      </c>
      <c r="L2514" s="42">
        <v>0.5</v>
      </c>
      <c r="M2514" s="33">
        <v>0.2</v>
      </c>
      <c r="N2514" s="42">
        <v>0</v>
      </c>
      <c r="O2514" s="33">
        <v>0.1</v>
      </c>
      <c r="P2514" s="42">
        <v>338.82</v>
      </c>
      <c r="Q2514" s="33">
        <v>239.78</v>
      </c>
      <c r="R2514" s="42">
        <v>275.49</v>
      </c>
      <c r="S2514" s="33">
        <v>263.24</v>
      </c>
      <c r="T2514" s="42">
        <v>6.3</v>
      </c>
      <c r="U2514" s="33">
        <v>6.87</v>
      </c>
      <c r="V2514" s="116">
        <v>6.48</v>
      </c>
    </row>
    <row r="2515" spans="1:22" x14ac:dyDescent="0.25">
      <c r="A2515" s="26" t="s">
        <v>2655</v>
      </c>
      <c r="B2515" s="42">
        <v>0.4</v>
      </c>
      <c r="C2515" s="33">
        <v>4.4000000000000004</v>
      </c>
      <c r="D2515" s="42">
        <v>4.8</v>
      </c>
      <c r="E2515" s="33">
        <v>0.1</v>
      </c>
      <c r="F2515" s="42">
        <v>0.8</v>
      </c>
      <c r="G2515" s="33">
        <v>1.4</v>
      </c>
      <c r="H2515" s="42">
        <v>0.2</v>
      </c>
      <c r="I2515" s="33">
        <v>1.6</v>
      </c>
      <c r="J2515" s="42">
        <v>1.6</v>
      </c>
      <c r="K2515" s="33">
        <v>0.2</v>
      </c>
      <c r="L2515" s="42">
        <v>0.8</v>
      </c>
      <c r="M2515" s="33">
        <v>0.3</v>
      </c>
      <c r="N2515" s="42">
        <v>0</v>
      </c>
      <c r="O2515" s="33">
        <v>0.2</v>
      </c>
      <c r="P2515" s="42">
        <v>370.14</v>
      </c>
      <c r="Q2515" s="33">
        <v>255.12</v>
      </c>
      <c r="R2515" s="42">
        <v>287.69</v>
      </c>
      <c r="S2515" s="33">
        <v>262.94</v>
      </c>
      <c r="T2515" s="42">
        <v>6.54</v>
      </c>
      <c r="U2515" s="33">
        <v>7.26</v>
      </c>
      <c r="V2515" s="116">
        <v>6.99</v>
      </c>
    </row>
    <row r="2516" spans="1:22" x14ac:dyDescent="0.25">
      <c r="A2516" s="26" t="s">
        <v>2656</v>
      </c>
      <c r="B2516" s="42">
        <v>0.3</v>
      </c>
      <c r="C2516" s="33">
        <v>4.3</v>
      </c>
      <c r="D2516" s="42">
        <v>4.8</v>
      </c>
      <c r="E2516" s="33">
        <v>0.2</v>
      </c>
      <c r="F2516" s="42">
        <v>1</v>
      </c>
      <c r="G2516" s="33">
        <v>1.4</v>
      </c>
      <c r="H2516" s="42">
        <v>0.1</v>
      </c>
      <c r="I2516" s="33">
        <v>1.6</v>
      </c>
      <c r="J2516" s="42">
        <v>1.7</v>
      </c>
      <c r="K2516" s="33">
        <v>0.2</v>
      </c>
      <c r="L2516" s="42">
        <v>0.6</v>
      </c>
      <c r="M2516" s="33">
        <v>0.2</v>
      </c>
      <c r="N2516" s="42">
        <v>0.1</v>
      </c>
      <c r="O2516" s="33">
        <v>0.1</v>
      </c>
      <c r="P2516" s="42">
        <v>348.05</v>
      </c>
      <c r="Q2516" s="33">
        <v>236.91</v>
      </c>
      <c r="R2516" s="42">
        <v>272.22000000000003</v>
      </c>
      <c r="S2516" s="33">
        <v>262.62</v>
      </c>
      <c r="T2516" s="42">
        <v>6.63</v>
      </c>
      <c r="U2516" s="33">
        <v>7.08</v>
      </c>
      <c r="V2516" s="116">
        <v>6.87</v>
      </c>
    </row>
    <row r="2517" spans="1:22" x14ac:dyDescent="0.25">
      <c r="A2517" s="26" t="s">
        <v>655</v>
      </c>
      <c r="B2517" s="42">
        <v>0.4</v>
      </c>
      <c r="C2517" s="33">
        <v>4.2</v>
      </c>
      <c r="D2517" s="42">
        <v>4.5999999999999996</v>
      </c>
      <c r="E2517" s="33">
        <v>0.2</v>
      </c>
      <c r="F2517" s="42">
        <v>1</v>
      </c>
      <c r="G2517" s="33">
        <v>1.6</v>
      </c>
      <c r="H2517" s="42">
        <v>0.1</v>
      </c>
      <c r="I2517" s="33">
        <v>2</v>
      </c>
      <c r="J2517" s="42">
        <v>1.8</v>
      </c>
      <c r="K2517" s="33">
        <v>0.2</v>
      </c>
      <c r="L2517" s="42">
        <v>0.9</v>
      </c>
      <c r="M2517" s="33">
        <v>0.2</v>
      </c>
      <c r="N2517" s="42">
        <v>0</v>
      </c>
      <c r="O2517" s="33">
        <v>0.1</v>
      </c>
      <c r="P2517" s="42">
        <v>354.03</v>
      </c>
      <c r="Q2517" s="33">
        <v>243.76</v>
      </c>
      <c r="R2517" s="42">
        <v>277.95</v>
      </c>
      <c r="S2517" s="33">
        <v>262.63</v>
      </c>
      <c r="T2517" s="42">
        <v>6.7</v>
      </c>
      <c r="U2517" s="33">
        <v>7.42</v>
      </c>
      <c r="V2517" s="116">
        <v>6.99</v>
      </c>
    </row>
    <row r="2518" spans="1:22" x14ac:dyDescent="0.25">
      <c r="A2518" s="26" t="s">
        <v>2657</v>
      </c>
      <c r="B2518" s="42">
        <v>0.6</v>
      </c>
      <c r="C2518" s="33">
        <v>4.5</v>
      </c>
      <c r="D2518" s="42">
        <v>4.8</v>
      </c>
      <c r="E2518" s="33">
        <v>0.2</v>
      </c>
      <c r="F2518" s="42">
        <v>0.8</v>
      </c>
      <c r="G2518" s="33">
        <v>1.6</v>
      </c>
      <c r="H2518" s="42">
        <v>0</v>
      </c>
      <c r="I2518" s="33">
        <v>2.2999999999999998</v>
      </c>
      <c r="J2518" s="42">
        <v>1.6</v>
      </c>
      <c r="K2518" s="33">
        <v>0.2</v>
      </c>
      <c r="L2518" s="42">
        <v>1</v>
      </c>
      <c r="M2518" s="33">
        <v>0.2</v>
      </c>
      <c r="N2518" s="42">
        <v>0.1</v>
      </c>
      <c r="O2518" s="33">
        <v>0.1</v>
      </c>
      <c r="P2518" s="42">
        <v>328.88</v>
      </c>
      <c r="Q2518" s="33">
        <v>228.26</v>
      </c>
      <c r="R2518" s="42">
        <v>266.41000000000003</v>
      </c>
      <c r="S2518" s="33">
        <v>263.57</v>
      </c>
      <c r="T2518" s="42">
        <v>7.1</v>
      </c>
      <c r="U2518" s="33">
        <v>7.75</v>
      </c>
      <c r="V2518" s="116">
        <v>7.2</v>
      </c>
    </row>
    <row r="2519" spans="1:22" x14ac:dyDescent="0.25">
      <c r="A2519" s="26" t="s">
        <v>2658</v>
      </c>
      <c r="B2519" s="42">
        <v>0.7</v>
      </c>
      <c r="C2519" s="33">
        <v>4.5999999999999996</v>
      </c>
      <c r="D2519" s="42">
        <v>5.0999999999999996</v>
      </c>
      <c r="E2519" s="33">
        <v>0.2</v>
      </c>
      <c r="F2519" s="42">
        <v>1</v>
      </c>
      <c r="G2519" s="33">
        <v>1.8</v>
      </c>
      <c r="H2519" s="42">
        <v>0.1</v>
      </c>
      <c r="I2519" s="33">
        <v>2.2000000000000002</v>
      </c>
      <c r="J2519" s="42">
        <v>1.9</v>
      </c>
      <c r="K2519" s="33">
        <v>0.2</v>
      </c>
      <c r="L2519" s="42">
        <v>0.9</v>
      </c>
      <c r="M2519" s="33">
        <v>0.2</v>
      </c>
      <c r="N2519" s="42">
        <v>0.1</v>
      </c>
      <c r="O2519" s="33">
        <v>0.1</v>
      </c>
      <c r="P2519" s="42">
        <v>322.05</v>
      </c>
      <c r="Q2519" s="33">
        <v>218.36</v>
      </c>
      <c r="R2519" s="42">
        <v>256.72000000000003</v>
      </c>
      <c r="S2519" s="33">
        <v>263.25</v>
      </c>
      <c r="T2519" s="42">
        <v>7.58</v>
      </c>
      <c r="U2519" s="33">
        <v>8.19</v>
      </c>
      <c r="V2519" s="116">
        <v>7.7</v>
      </c>
    </row>
    <row r="2520" spans="1:22" x14ac:dyDescent="0.25">
      <c r="A2520" s="26" t="s">
        <v>656</v>
      </c>
      <c r="B2520" s="42">
        <v>0.4</v>
      </c>
      <c r="C2520" s="33">
        <v>3</v>
      </c>
      <c r="D2520" s="42">
        <v>4.0999999999999996</v>
      </c>
      <c r="E2520" s="33">
        <v>0.2</v>
      </c>
      <c r="F2520" s="42">
        <v>1.1000000000000001</v>
      </c>
      <c r="G2520" s="33">
        <v>1.2</v>
      </c>
      <c r="H2520" s="42">
        <v>0.2</v>
      </c>
      <c r="I2520" s="33">
        <v>1.9</v>
      </c>
      <c r="J2520" s="42">
        <v>1.6</v>
      </c>
      <c r="K2520" s="33">
        <v>0.2</v>
      </c>
      <c r="L2520" s="42">
        <v>0.6</v>
      </c>
      <c r="M2520" s="33">
        <v>0.2</v>
      </c>
      <c r="N2520" s="42">
        <v>0.1</v>
      </c>
      <c r="O2520" s="33">
        <v>0.1</v>
      </c>
      <c r="P2520" s="42">
        <v>374.13</v>
      </c>
      <c r="Q2520" s="33">
        <v>246.06</v>
      </c>
      <c r="R2520" s="42">
        <v>294.23</v>
      </c>
      <c r="S2520" s="33">
        <v>261.75</v>
      </c>
      <c r="T2520" s="42">
        <v>5.4</v>
      </c>
      <c r="U2520" s="33">
        <v>5.99</v>
      </c>
      <c r="V2520" s="116">
        <v>5.64</v>
      </c>
    </row>
    <row r="2521" spans="1:22" x14ac:dyDescent="0.25">
      <c r="A2521" s="26" t="s">
        <v>2659</v>
      </c>
      <c r="B2521" s="42">
        <v>0.6</v>
      </c>
      <c r="C2521" s="33">
        <v>4.7</v>
      </c>
      <c r="D2521" s="42">
        <v>4.9000000000000004</v>
      </c>
      <c r="E2521" s="33">
        <v>0.2</v>
      </c>
      <c r="F2521" s="42">
        <v>1</v>
      </c>
      <c r="G2521" s="33">
        <v>1.6</v>
      </c>
      <c r="H2521" s="42">
        <v>0.1</v>
      </c>
      <c r="I2521" s="33">
        <v>2.2000000000000002</v>
      </c>
      <c r="J2521" s="42">
        <v>2</v>
      </c>
      <c r="K2521" s="33">
        <v>0.2</v>
      </c>
      <c r="L2521" s="42">
        <v>1</v>
      </c>
      <c r="M2521" s="33">
        <v>0.3</v>
      </c>
      <c r="N2521" s="42">
        <v>0.1</v>
      </c>
      <c r="O2521" s="33">
        <v>0.1</v>
      </c>
      <c r="P2521" s="42">
        <v>339.1</v>
      </c>
      <c r="Q2521" s="33">
        <v>232.46</v>
      </c>
      <c r="R2521" s="42">
        <v>266.02999999999997</v>
      </c>
      <c r="S2521" s="33">
        <v>263.89999999999998</v>
      </c>
      <c r="T2521" s="42">
        <v>7.06</v>
      </c>
      <c r="U2521" s="33">
        <v>7.66</v>
      </c>
      <c r="V2521" s="116">
        <v>7.27</v>
      </c>
    </row>
    <row r="2522" spans="1:22" x14ac:dyDescent="0.25">
      <c r="A2522" s="26" t="s">
        <v>2660</v>
      </c>
      <c r="B2522" s="42">
        <v>0.7</v>
      </c>
      <c r="C2522" s="33">
        <v>3.2</v>
      </c>
      <c r="D2522" s="42">
        <v>4.3</v>
      </c>
      <c r="E2522" s="33">
        <v>0.3</v>
      </c>
      <c r="F2522" s="42">
        <v>1.2</v>
      </c>
      <c r="G2522" s="33">
        <v>1.2</v>
      </c>
      <c r="H2522" s="42">
        <v>0.2</v>
      </c>
      <c r="I2522" s="33">
        <v>2.2000000000000002</v>
      </c>
      <c r="J2522" s="42">
        <v>1.7</v>
      </c>
      <c r="K2522" s="33">
        <v>0.2</v>
      </c>
      <c r="L2522" s="42">
        <v>0.9</v>
      </c>
      <c r="M2522" s="33">
        <v>0.2</v>
      </c>
      <c r="N2522" s="42">
        <v>0.1</v>
      </c>
      <c r="O2522" s="33">
        <v>0.1</v>
      </c>
      <c r="P2522" s="42">
        <v>367.65</v>
      </c>
      <c r="Q2522" s="33">
        <v>243.32</v>
      </c>
      <c r="R2522" s="42">
        <v>284.89999999999998</v>
      </c>
      <c r="S2522" s="33">
        <v>262.70999999999998</v>
      </c>
      <c r="T2522" s="42">
        <v>5.49</v>
      </c>
      <c r="U2522" s="33">
        <v>6.12</v>
      </c>
      <c r="V2522" s="116">
        <v>5.5</v>
      </c>
    </row>
    <row r="2523" spans="1:22" x14ac:dyDescent="0.25">
      <c r="A2523" s="26" t="s">
        <v>657</v>
      </c>
      <c r="B2523" s="42">
        <v>0.3</v>
      </c>
      <c r="C2523" s="33">
        <v>3.2</v>
      </c>
      <c r="D2523" s="42">
        <v>4.5</v>
      </c>
      <c r="E2523" s="33">
        <v>0.1</v>
      </c>
      <c r="F2523" s="42">
        <v>1</v>
      </c>
      <c r="G2523" s="33">
        <v>1.3</v>
      </c>
      <c r="H2523" s="42">
        <v>0.1</v>
      </c>
      <c r="I2523" s="33">
        <v>1.7</v>
      </c>
      <c r="J2523" s="42">
        <v>1.4</v>
      </c>
      <c r="K2523" s="33">
        <v>0.2</v>
      </c>
      <c r="L2523" s="42">
        <v>0.8</v>
      </c>
      <c r="M2523" s="33">
        <v>0.2</v>
      </c>
      <c r="N2523" s="42">
        <v>0</v>
      </c>
      <c r="O2523" s="33">
        <v>0.1</v>
      </c>
      <c r="P2523" s="42">
        <v>417.46</v>
      </c>
      <c r="Q2523" s="33">
        <v>279.55</v>
      </c>
      <c r="R2523" s="42">
        <v>328.26</v>
      </c>
      <c r="S2523" s="33">
        <v>261.58</v>
      </c>
      <c r="T2523" s="42">
        <v>5.0999999999999996</v>
      </c>
      <c r="U2523" s="33">
        <v>5.61</v>
      </c>
      <c r="V2523" s="116">
        <v>5.56</v>
      </c>
    </row>
    <row r="2524" spans="1:22" x14ac:dyDescent="0.25">
      <c r="A2524" s="26" t="s">
        <v>2661</v>
      </c>
      <c r="B2524" s="42">
        <v>0.5</v>
      </c>
      <c r="C2524" s="33">
        <v>4.0999999999999996</v>
      </c>
      <c r="D2524" s="42">
        <v>4.9000000000000004</v>
      </c>
      <c r="E2524" s="33">
        <v>0</v>
      </c>
      <c r="F2524" s="42">
        <v>1.3</v>
      </c>
      <c r="G2524" s="33">
        <v>1.5</v>
      </c>
      <c r="H2524" s="42">
        <v>0</v>
      </c>
      <c r="I2524" s="33">
        <v>2.2000000000000002</v>
      </c>
      <c r="J2524" s="42">
        <v>2.1</v>
      </c>
      <c r="K2524" s="33">
        <v>0.2</v>
      </c>
      <c r="L2524" s="42">
        <v>0.9</v>
      </c>
      <c r="M2524" s="33">
        <v>0.3</v>
      </c>
      <c r="N2524" s="42">
        <v>0.1</v>
      </c>
      <c r="O2524" s="33">
        <v>0.1</v>
      </c>
      <c r="P2524" s="42">
        <v>345.55</v>
      </c>
      <c r="Q2524" s="33">
        <v>225.65</v>
      </c>
      <c r="R2524" s="42">
        <v>271.52999999999997</v>
      </c>
      <c r="S2524" s="33">
        <v>263.14999999999998</v>
      </c>
      <c r="T2524" s="42">
        <v>6.9</v>
      </c>
      <c r="U2524" s="33">
        <v>7.63</v>
      </c>
      <c r="V2524" s="116">
        <v>7.16</v>
      </c>
    </row>
    <row r="2525" spans="1:22" x14ac:dyDescent="0.25">
      <c r="A2525" s="26" t="s">
        <v>2662</v>
      </c>
      <c r="B2525" s="42">
        <v>0.5</v>
      </c>
      <c r="C2525" s="33">
        <v>4.0999999999999996</v>
      </c>
      <c r="D2525" s="42">
        <v>4.7</v>
      </c>
      <c r="E2525" s="33">
        <v>0.2</v>
      </c>
      <c r="F2525" s="42">
        <v>1.3</v>
      </c>
      <c r="G2525" s="33">
        <v>1.6</v>
      </c>
      <c r="H2525" s="42">
        <v>0</v>
      </c>
      <c r="I2525" s="33">
        <v>2.8</v>
      </c>
      <c r="J2525" s="42">
        <v>2.2000000000000002</v>
      </c>
      <c r="K2525" s="33">
        <v>0.4</v>
      </c>
      <c r="L2525" s="42">
        <v>1</v>
      </c>
      <c r="M2525" s="33">
        <v>0.1</v>
      </c>
      <c r="N2525" s="42">
        <v>0.1</v>
      </c>
      <c r="O2525" s="33">
        <v>0.1</v>
      </c>
      <c r="P2525" s="42">
        <v>323.44</v>
      </c>
      <c r="Q2525" s="33">
        <v>212.98</v>
      </c>
      <c r="R2525" s="42">
        <v>253.09</v>
      </c>
      <c r="S2525" s="33">
        <v>263.57</v>
      </c>
      <c r="T2525" s="42">
        <v>6.88</v>
      </c>
      <c r="U2525" s="33">
        <v>7.49</v>
      </c>
      <c r="V2525" s="116">
        <v>6.98</v>
      </c>
    </row>
    <row r="2526" spans="1:22" x14ac:dyDescent="0.25">
      <c r="A2526" s="26" t="s">
        <v>658</v>
      </c>
      <c r="B2526" s="42">
        <v>0.5</v>
      </c>
      <c r="C2526" s="33">
        <v>5.9</v>
      </c>
      <c r="D2526" s="42">
        <v>5.9</v>
      </c>
      <c r="E2526" s="33">
        <v>0.2</v>
      </c>
      <c r="F2526" s="42">
        <v>1.5</v>
      </c>
      <c r="G2526" s="33">
        <v>2</v>
      </c>
      <c r="H2526" s="42">
        <v>0.3</v>
      </c>
      <c r="I2526" s="33">
        <v>2.9</v>
      </c>
      <c r="J2526" s="42">
        <v>2.5</v>
      </c>
      <c r="K2526" s="33">
        <v>0.4</v>
      </c>
      <c r="L2526" s="42">
        <v>0.9</v>
      </c>
      <c r="M2526" s="33">
        <v>0.2</v>
      </c>
      <c r="N2526" s="42">
        <v>0.1</v>
      </c>
      <c r="O2526" s="33">
        <v>0</v>
      </c>
      <c r="P2526" s="42">
        <v>260.88</v>
      </c>
      <c r="Q2526" s="33">
        <v>162.37</v>
      </c>
      <c r="R2526" s="42">
        <v>210.07</v>
      </c>
      <c r="S2526" s="33">
        <v>263.57</v>
      </c>
      <c r="T2526" s="42">
        <v>8.76</v>
      </c>
      <c r="U2526" s="33">
        <v>9.6</v>
      </c>
      <c r="V2526" s="116">
        <v>9.2799999999999994</v>
      </c>
    </row>
    <row r="2527" spans="1:22" x14ac:dyDescent="0.25">
      <c r="A2527" s="26" t="s">
        <v>2663</v>
      </c>
      <c r="B2527" s="42">
        <v>0.6</v>
      </c>
      <c r="C2527" s="33">
        <v>5.5</v>
      </c>
      <c r="D2527" s="42">
        <v>5.2</v>
      </c>
      <c r="E2527" s="33">
        <v>0.2</v>
      </c>
      <c r="F2527" s="42">
        <v>1.1000000000000001</v>
      </c>
      <c r="G2527" s="33">
        <v>1.6</v>
      </c>
      <c r="H2527" s="42">
        <v>0</v>
      </c>
      <c r="I2527" s="33">
        <v>2.2999999999999998</v>
      </c>
      <c r="J2527" s="42">
        <v>1.8</v>
      </c>
      <c r="K2527" s="33">
        <v>0.2</v>
      </c>
      <c r="L2527" s="42">
        <v>1.1000000000000001</v>
      </c>
      <c r="M2527" s="33">
        <v>0.2</v>
      </c>
      <c r="N2527" s="42">
        <v>0.1</v>
      </c>
      <c r="O2527" s="33">
        <v>0.2</v>
      </c>
      <c r="P2527" s="42">
        <v>329.09</v>
      </c>
      <c r="Q2527" s="33">
        <v>220.82</v>
      </c>
      <c r="R2527" s="42">
        <v>264.83999999999997</v>
      </c>
      <c r="S2527" s="33">
        <v>263.64</v>
      </c>
      <c r="T2527" s="42">
        <v>7.76</v>
      </c>
      <c r="U2527" s="33">
        <v>8.4</v>
      </c>
      <c r="V2527" s="116">
        <v>7.94</v>
      </c>
    </row>
    <row r="2528" spans="1:22" x14ac:dyDescent="0.25">
      <c r="A2528" s="26" t="s">
        <v>2664</v>
      </c>
      <c r="B2528" s="42">
        <v>0.6</v>
      </c>
      <c r="C2528" s="33">
        <v>4.0999999999999996</v>
      </c>
      <c r="D2528" s="42">
        <v>4.3</v>
      </c>
      <c r="E2528" s="33">
        <v>0.1</v>
      </c>
      <c r="F2528" s="42">
        <v>1.3</v>
      </c>
      <c r="G2528" s="33">
        <v>1.2</v>
      </c>
      <c r="H2528" s="42">
        <v>0</v>
      </c>
      <c r="I2528" s="33">
        <v>2.4</v>
      </c>
      <c r="J2528" s="42">
        <v>1.9</v>
      </c>
      <c r="K2528" s="33">
        <v>0.2</v>
      </c>
      <c r="L2528" s="42">
        <v>0.9</v>
      </c>
      <c r="M2528" s="33">
        <v>0.2</v>
      </c>
      <c r="N2528" s="42">
        <v>0.1</v>
      </c>
      <c r="O2528" s="33">
        <v>0.1</v>
      </c>
      <c r="P2528" s="42">
        <v>333.01</v>
      </c>
      <c r="Q2528" s="33">
        <v>221.85</v>
      </c>
      <c r="R2528" s="42">
        <v>263.48</v>
      </c>
      <c r="S2528" s="33">
        <v>263.52999999999997</v>
      </c>
      <c r="T2528" s="42">
        <v>6.45</v>
      </c>
      <c r="U2528" s="33">
        <v>7.03</v>
      </c>
      <c r="V2528" s="116">
        <v>6.67</v>
      </c>
    </row>
    <row r="2529" spans="1:22" x14ac:dyDescent="0.25">
      <c r="A2529" s="26" t="s">
        <v>659</v>
      </c>
      <c r="B2529" s="42">
        <v>0.6</v>
      </c>
      <c r="C2529" s="33">
        <v>3.5</v>
      </c>
      <c r="D2529" s="42">
        <v>4.7</v>
      </c>
      <c r="E2529" s="33">
        <v>0.1</v>
      </c>
      <c r="F2529" s="42">
        <v>1.4</v>
      </c>
      <c r="G2529" s="33">
        <v>1.1000000000000001</v>
      </c>
      <c r="H2529" s="42">
        <v>0.1</v>
      </c>
      <c r="I2529" s="33">
        <v>2</v>
      </c>
      <c r="J2529" s="42">
        <v>1.9</v>
      </c>
      <c r="K2529" s="33">
        <v>0.2</v>
      </c>
      <c r="L2529" s="42">
        <v>0.8</v>
      </c>
      <c r="M2529" s="33">
        <v>0.2</v>
      </c>
      <c r="N2529" s="42">
        <v>0</v>
      </c>
      <c r="O2529" s="33">
        <v>0.1</v>
      </c>
      <c r="P2529" s="42">
        <v>354.43</v>
      </c>
      <c r="Q2529" s="33">
        <v>224.24</v>
      </c>
      <c r="R2529" s="42">
        <v>277.88</v>
      </c>
      <c r="S2529" s="33">
        <v>262.91000000000003</v>
      </c>
      <c r="T2529" s="42">
        <v>5.86</v>
      </c>
      <c r="U2529" s="33">
        <v>6.34</v>
      </c>
      <c r="V2529" s="116">
        <v>6.2</v>
      </c>
    </row>
    <row r="2530" spans="1:22" x14ac:dyDescent="0.25">
      <c r="A2530" s="26" t="s">
        <v>2665</v>
      </c>
      <c r="B2530" s="42">
        <v>0.6</v>
      </c>
      <c r="C2530" s="33">
        <v>3.9</v>
      </c>
      <c r="D2530" s="42">
        <v>4.5999999999999996</v>
      </c>
      <c r="E2530" s="33">
        <v>0.1</v>
      </c>
      <c r="F2530" s="42">
        <v>1.2</v>
      </c>
      <c r="G2530" s="33">
        <v>1.3</v>
      </c>
      <c r="H2530" s="42">
        <v>0.1</v>
      </c>
      <c r="I2530" s="33">
        <v>1.9</v>
      </c>
      <c r="J2530" s="42">
        <v>2</v>
      </c>
      <c r="K2530" s="33">
        <v>0.2</v>
      </c>
      <c r="L2530" s="42">
        <v>1</v>
      </c>
      <c r="M2530" s="33">
        <v>0.3</v>
      </c>
      <c r="N2530" s="42">
        <v>0.1</v>
      </c>
      <c r="O2530" s="33">
        <v>0.2</v>
      </c>
      <c r="P2530" s="42">
        <v>343.78</v>
      </c>
      <c r="Q2530" s="33">
        <v>232.66</v>
      </c>
      <c r="R2530" s="42">
        <v>273.23</v>
      </c>
      <c r="S2530" s="33">
        <v>263.87</v>
      </c>
      <c r="T2530" s="42">
        <v>6.79</v>
      </c>
      <c r="U2530" s="33">
        <v>7.32</v>
      </c>
      <c r="V2530" s="116">
        <v>7.02</v>
      </c>
    </row>
    <row r="2531" spans="1:22" x14ac:dyDescent="0.25">
      <c r="A2531" s="26" t="s">
        <v>2666</v>
      </c>
      <c r="B2531" s="42">
        <v>0.5</v>
      </c>
      <c r="C2531" s="33">
        <v>3.8</v>
      </c>
      <c r="D2531" s="42">
        <v>4.5999999999999996</v>
      </c>
      <c r="E2531" s="33">
        <v>0.2</v>
      </c>
      <c r="F2531" s="42">
        <v>1.2</v>
      </c>
      <c r="G2531" s="33">
        <v>1.4</v>
      </c>
      <c r="H2531" s="42">
        <v>0.1</v>
      </c>
      <c r="I2531" s="33">
        <v>2</v>
      </c>
      <c r="J2531" s="42">
        <v>2</v>
      </c>
      <c r="K2531" s="33">
        <v>0.2</v>
      </c>
      <c r="L2531" s="42">
        <v>0.9</v>
      </c>
      <c r="M2531" s="33">
        <v>0.2</v>
      </c>
      <c r="N2531" s="42">
        <v>0</v>
      </c>
      <c r="O2531" s="33">
        <v>0.1</v>
      </c>
      <c r="P2531" s="42">
        <v>355.94</v>
      </c>
      <c r="Q2531" s="33">
        <v>229.37</v>
      </c>
      <c r="R2531" s="42">
        <v>280.41000000000003</v>
      </c>
      <c r="S2531" s="33">
        <v>263.10000000000002</v>
      </c>
      <c r="T2531" s="42">
        <v>6.08</v>
      </c>
      <c r="U2531" s="33">
        <v>6.71</v>
      </c>
      <c r="V2531" s="116">
        <v>6.36</v>
      </c>
    </row>
    <row r="2532" spans="1:22" x14ac:dyDescent="0.25">
      <c r="A2532" s="26" t="s">
        <v>660</v>
      </c>
      <c r="B2532" s="42">
        <v>0.9</v>
      </c>
      <c r="C2532" s="33">
        <v>5.2</v>
      </c>
      <c r="D2532" s="42">
        <v>5.0999999999999996</v>
      </c>
      <c r="E2532" s="33">
        <v>0.1</v>
      </c>
      <c r="F2532" s="42">
        <v>1.5</v>
      </c>
      <c r="G2532" s="33">
        <v>1.4</v>
      </c>
      <c r="H2532" s="42">
        <v>0.1</v>
      </c>
      <c r="I2532" s="33">
        <v>2.2000000000000002</v>
      </c>
      <c r="J2532" s="42">
        <v>2.2000000000000002</v>
      </c>
      <c r="K2532" s="33">
        <v>0.3</v>
      </c>
      <c r="L2532" s="42">
        <v>1</v>
      </c>
      <c r="M2532" s="33">
        <v>0.3</v>
      </c>
      <c r="N2532" s="42">
        <v>0.1</v>
      </c>
      <c r="O2532" s="33">
        <v>0.2</v>
      </c>
      <c r="P2532" s="42">
        <v>324.42</v>
      </c>
      <c r="Q2532" s="33">
        <v>219.67</v>
      </c>
      <c r="R2532" s="42">
        <v>258.74</v>
      </c>
      <c r="S2532" s="33">
        <v>264.45</v>
      </c>
      <c r="T2532" s="42">
        <v>7.49</v>
      </c>
      <c r="U2532" s="33">
        <v>8.1199999999999992</v>
      </c>
      <c r="V2532" s="116">
        <v>7.76</v>
      </c>
    </row>
    <row r="2533" spans="1:22" x14ac:dyDescent="0.25">
      <c r="A2533" s="26" t="s">
        <v>2667</v>
      </c>
      <c r="B2533" s="42">
        <v>0.3</v>
      </c>
      <c r="C2533" s="33">
        <v>3.5</v>
      </c>
      <c r="D2533" s="42">
        <v>4.8</v>
      </c>
      <c r="E2533" s="33">
        <v>0.1</v>
      </c>
      <c r="F2533" s="42">
        <v>1.5</v>
      </c>
      <c r="G2533" s="33">
        <v>1.2</v>
      </c>
      <c r="H2533" s="42">
        <v>0.1</v>
      </c>
      <c r="I2533" s="33">
        <v>2.2000000000000002</v>
      </c>
      <c r="J2533" s="42">
        <v>2.1</v>
      </c>
      <c r="K2533" s="33">
        <v>0.3</v>
      </c>
      <c r="L2533" s="42">
        <v>1.1000000000000001</v>
      </c>
      <c r="M2533" s="33">
        <v>0.4</v>
      </c>
      <c r="N2533" s="42">
        <v>0</v>
      </c>
      <c r="O2533" s="33">
        <v>0.1</v>
      </c>
      <c r="P2533" s="42">
        <v>330.96</v>
      </c>
      <c r="Q2533" s="33">
        <v>214.5</v>
      </c>
      <c r="R2533" s="42">
        <v>268.14999999999998</v>
      </c>
      <c r="S2533" s="33">
        <v>264.26</v>
      </c>
      <c r="T2533" s="42">
        <v>6.42</v>
      </c>
      <c r="U2533" s="33">
        <v>7.19</v>
      </c>
      <c r="V2533" s="116">
        <v>6.69</v>
      </c>
    </row>
    <row r="2534" spans="1:22" x14ac:dyDescent="0.25">
      <c r="A2534" s="26" t="s">
        <v>2668</v>
      </c>
      <c r="B2534" s="42">
        <v>0.3</v>
      </c>
      <c r="C2534" s="33">
        <v>2.8</v>
      </c>
      <c r="D2534" s="42">
        <v>4.4000000000000004</v>
      </c>
      <c r="E2534" s="33">
        <v>0.1</v>
      </c>
      <c r="F2534" s="42">
        <v>1.3</v>
      </c>
      <c r="G2534" s="33">
        <v>1</v>
      </c>
      <c r="H2534" s="42">
        <v>0.1</v>
      </c>
      <c r="I2534" s="33">
        <v>1.8</v>
      </c>
      <c r="J2534" s="42">
        <v>1.8</v>
      </c>
      <c r="K2534" s="33">
        <v>0.2</v>
      </c>
      <c r="L2534" s="42">
        <v>0.8</v>
      </c>
      <c r="M2534" s="33">
        <v>0.3</v>
      </c>
      <c r="N2534" s="42">
        <v>0.1</v>
      </c>
      <c r="O2534" s="33">
        <v>0.1</v>
      </c>
      <c r="P2534" s="42">
        <v>388.98</v>
      </c>
      <c r="Q2534" s="33">
        <v>260.79000000000002</v>
      </c>
      <c r="R2534" s="42">
        <v>307.44</v>
      </c>
      <c r="S2534" s="33">
        <v>263.12</v>
      </c>
      <c r="T2534" s="42">
        <v>5.53</v>
      </c>
      <c r="U2534" s="33">
        <v>6.09</v>
      </c>
      <c r="V2534" s="116">
        <v>5.86</v>
      </c>
    </row>
    <row r="2535" spans="1:22" x14ac:dyDescent="0.25">
      <c r="A2535" s="26" t="s">
        <v>661</v>
      </c>
      <c r="B2535" s="42">
        <v>0.6</v>
      </c>
      <c r="C2535" s="33">
        <v>4.3</v>
      </c>
      <c r="D2535" s="42">
        <v>5</v>
      </c>
      <c r="E2535" s="33">
        <v>0</v>
      </c>
      <c r="F2535" s="42">
        <v>1.4</v>
      </c>
      <c r="G2535" s="33">
        <v>1.4</v>
      </c>
      <c r="H2535" s="42">
        <v>0</v>
      </c>
      <c r="I2535" s="33">
        <v>1.7</v>
      </c>
      <c r="J2535" s="42">
        <v>2</v>
      </c>
      <c r="K2535" s="33">
        <v>0.2</v>
      </c>
      <c r="L2535" s="42">
        <v>0.8</v>
      </c>
      <c r="M2535" s="33">
        <v>0.3</v>
      </c>
      <c r="N2535" s="42">
        <v>0.1</v>
      </c>
      <c r="O2535" s="33">
        <v>0.1</v>
      </c>
      <c r="P2535" s="42">
        <v>323.60000000000002</v>
      </c>
      <c r="Q2535" s="33">
        <v>223.05</v>
      </c>
      <c r="R2535" s="42">
        <v>263.10000000000002</v>
      </c>
      <c r="S2535" s="33">
        <v>264.2</v>
      </c>
      <c r="T2535" s="42">
        <v>6.89</v>
      </c>
      <c r="U2535" s="33">
        <v>7.47</v>
      </c>
      <c r="V2535" s="116">
        <v>7.08</v>
      </c>
    </row>
    <row r="2536" spans="1:22" x14ac:dyDescent="0.25">
      <c r="A2536" s="26" t="s">
        <v>2669</v>
      </c>
      <c r="B2536" s="42">
        <v>0.3</v>
      </c>
      <c r="C2536" s="33">
        <v>3.6</v>
      </c>
      <c r="D2536" s="42">
        <v>4.9000000000000004</v>
      </c>
      <c r="E2536" s="33">
        <v>0</v>
      </c>
      <c r="F2536" s="42">
        <v>1.1000000000000001</v>
      </c>
      <c r="G2536" s="33">
        <v>1.3</v>
      </c>
      <c r="H2536" s="42">
        <v>0</v>
      </c>
      <c r="I2536" s="33">
        <v>1.9</v>
      </c>
      <c r="J2536" s="42">
        <v>2</v>
      </c>
      <c r="K2536" s="33">
        <v>0.2</v>
      </c>
      <c r="L2536" s="42">
        <v>1</v>
      </c>
      <c r="M2536" s="33">
        <v>0.2</v>
      </c>
      <c r="N2536" s="42">
        <v>0</v>
      </c>
      <c r="O2536" s="33">
        <v>0</v>
      </c>
      <c r="P2536" s="42">
        <v>352.88</v>
      </c>
      <c r="Q2536" s="33">
        <v>229.51</v>
      </c>
      <c r="R2536" s="42">
        <v>279.72000000000003</v>
      </c>
      <c r="S2536" s="33">
        <v>263.97000000000003</v>
      </c>
      <c r="T2536" s="42">
        <v>6</v>
      </c>
      <c r="U2536" s="33">
        <v>6.52</v>
      </c>
      <c r="V2536" s="116">
        <v>6.46</v>
      </c>
    </row>
    <row r="2537" spans="1:22" x14ac:dyDescent="0.25">
      <c r="A2537" s="26" t="s">
        <v>2670</v>
      </c>
      <c r="B2537" s="42">
        <v>0.5</v>
      </c>
      <c r="C2537" s="33">
        <v>2.4</v>
      </c>
      <c r="D2537" s="42">
        <v>4.5</v>
      </c>
      <c r="E2537" s="33">
        <v>0.1</v>
      </c>
      <c r="F2537" s="42">
        <v>1.5</v>
      </c>
      <c r="G2537" s="33">
        <v>1.2</v>
      </c>
      <c r="H2537" s="42">
        <v>0.1</v>
      </c>
      <c r="I2537" s="33">
        <v>2.5</v>
      </c>
      <c r="J2537" s="42">
        <v>2.1</v>
      </c>
      <c r="K2537" s="33">
        <v>0.2</v>
      </c>
      <c r="L2537" s="42">
        <v>0.8</v>
      </c>
      <c r="M2537" s="33">
        <v>0.2</v>
      </c>
      <c r="N2537" s="42">
        <v>0.1</v>
      </c>
      <c r="O2537" s="33">
        <v>0.1</v>
      </c>
      <c r="P2537" s="42">
        <v>349.17</v>
      </c>
      <c r="Q2537" s="33">
        <v>224.12</v>
      </c>
      <c r="R2537" s="42">
        <v>277.41000000000003</v>
      </c>
      <c r="S2537" s="33">
        <v>264.39999999999998</v>
      </c>
      <c r="T2537" s="42">
        <v>5.57</v>
      </c>
      <c r="U2537" s="33">
        <v>6.31</v>
      </c>
      <c r="V2537" s="116">
        <v>6.08</v>
      </c>
    </row>
    <row r="2538" spans="1:22" x14ac:dyDescent="0.25">
      <c r="A2538" s="26" t="s">
        <v>662</v>
      </c>
      <c r="B2538" s="42">
        <v>0.5</v>
      </c>
      <c r="C2538" s="33">
        <v>2.8</v>
      </c>
      <c r="D2538" s="42">
        <v>4.3</v>
      </c>
      <c r="E2538" s="33">
        <v>0</v>
      </c>
      <c r="F2538" s="42">
        <v>1.1000000000000001</v>
      </c>
      <c r="G2538" s="33">
        <v>1.2</v>
      </c>
      <c r="H2538" s="42">
        <v>0.1</v>
      </c>
      <c r="I2538" s="33">
        <v>2.1</v>
      </c>
      <c r="J2538" s="42">
        <v>1.8</v>
      </c>
      <c r="K2538" s="33">
        <v>0.2</v>
      </c>
      <c r="L2538" s="42">
        <v>1</v>
      </c>
      <c r="M2538" s="33">
        <v>0.2</v>
      </c>
      <c r="N2538" s="42">
        <v>0</v>
      </c>
      <c r="O2538" s="33">
        <v>0</v>
      </c>
      <c r="P2538" s="42">
        <v>394.98</v>
      </c>
      <c r="Q2538" s="33">
        <v>270.87</v>
      </c>
      <c r="R2538" s="42">
        <v>312.88</v>
      </c>
      <c r="S2538" s="33">
        <v>264.37</v>
      </c>
      <c r="T2538" s="42">
        <v>5.38</v>
      </c>
      <c r="U2538" s="33">
        <v>5.9</v>
      </c>
      <c r="V2538" s="116">
        <v>5.75</v>
      </c>
    </row>
    <row r="2539" spans="1:22" x14ac:dyDescent="0.25">
      <c r="A2539" s="26" t="s">
        <v>2671</v>
      </c>
      <c r="B2539" s="42">
        <v>0.6</v>
      </c>
      <c r="C2539" s="33">
        <v>3.8</v>
      </c>
      <c r="D2539" s="42">
        <v>4.8</v>
      </c>
      <c r="E2539" s="33">
        <v>0.1</v>
      </c>
      <c r="F2539" s="42">
        <v>0.9</v>
      </c>
      <c r="G2539" s="33">
        <v>1.3</v>
      </c>
      <c r="H2539" s="42">
        <v>0.1</v>
      </c>
      <c r="I2539" s="33">
        <v>1.9</v>
      </c>
      <c r="J2539" s="42">
        <v>1.5</v>
      </c>
      <c r="K2539" s="33">
        <v>0.3</v>
      </c>
      <c r="L2539" s="42">
        <v>0.8</v>
      </c>
      <c r="M2539" s="33">
        <v>0.1</v>
      </c>
      <c r="N2539" s="42">
        <v>0.1</v>
      </c>
      <c r="O2539" s="33">
        <v>0.1</v>
      </c>
      <c r="P2539" s="42">
        <v>380.61</v>
      </c>
      <c r="Q2539" s="33">
        <v>248.27</v>
      </c>
      <c r="R2539" s="42">
        <v>302.83999999999997</v>
      </c>
      <c r="S2539" s="33">
        <v>263.82</v>
      </c>
      <c r="T2539" s="42">
        <v>5.76</v>
      </c>
      <c r="U2539" s="33">
        <v>6.53</v>
      </c>
      <c r="V2539" s="116">
        <v>6.33</v>
      </c>
    </row>
    <row r="2540" spans="1:22" x14ac:dyDescent="0.25">
      <c r="A2540" s="26" t="s">
        <v>2672</v>
      </c>
      <c r="B2540" s="42">
        <v>0.5</v>
      </c>
      <c r="C2540" s="33">
        <v>2.7</v>
      </c>
      <c r="D2540" s="42">
        <v>3.9</v>
      </c>
      <c r="E2540" s="33">
        <v>0.1</v>
      </c>
      <c r="F2540" s="42">
        <v>1</v>
      </c>
      <c r="G2540" s="33">
        <v>1</v>
      </c>
      <c r="H2540" s="42">
        <v>0.1</v>
      </c>
      <c r="I2540" s="33">
        <v>1.2</v>
      </c>
      <c r="J2540" s="42">
        <v>1.8</v>
      </c>
      <c r="K2540" s="33">
        <v>0.2</v>
      </c>
      <c r="L2540" s="42">
        <v>0.7</v>
      </c>
      <c r="M2540" s="33">
        <v>0.2</v>
      </c>
      <c r="N2540" s="42">
        <v>0</v>
      </c>
      <c r="O2540" s="33">
        <v>0.1</v>
      </c>
      <c r="P2540" s="42">
        <v>419.68</v>
      </c>
      <c r="Q2540" s="33">
        <v>279.37</v>
      </c>
      <c r="R2540" s="42">
        <v>325.95999999999998</v>
      </c>
      <c r="S2540" s="33">
        <v>264</v>
      </c>
      <c r="T2540" s="42">
        <v>4.8</v>
      </c>
      <c r="U2540" s="33">
        <v>5.4</v>
      </c>
      <c r="V2540" s="116">
        <v>5.4</v>
      </c>
    </row>
    <row r="2541" spans="1:22" x14ac:dyDescent="0.25">
      <c r="A2541" s="26" t="s">
        <v>663</v>
      </c>
      <c r="B2541" s="42">
        <v>0.6</v>
      </c>
      <c r="C2541" s="33">
        <v>2.7</v>
      </c>
      <c r="D2541" s="42">
        <v>4.0999999999999996</v>
      </c>
      <c r="E2541" s="33">
        <v>0.1</v>
      </c>
      <c r="F2541" s="42">
        <v>1.3</v>
      </c>
      <c r="G2541" s="33">
        <v>1</v>
      </c>
      <c r="H2541" s="42">
        <v>0.1</v>
      </c>
      <c r="I2541" s="33">
        <v>1.7</v>
      </c>
      <c r="J2541" s="42">
        <v>1.7</v>
      </c>
      <c r="K2541" s="33">
        <v>0.2</v>
      </c>
      <c r="L2541" s="42">
        <v>0.7</v>
      </c>
      <c r="M2541" s="33">
        <v>0.2</v>
      </c>
      <c r="N2541" s="42">
        <v>0</v>
      </c>
      <c r="O2541" s="33">
        <v>0.1</v>
      </c>
      <c r="P2541" s="42">
        <v>381.23</v>
      </c>
      <c r="Q2541" s="33">
        <v>256.25</v>
      </c>
      <c r="R2541" s="42">
        <v>311.58999999999997</v>
      </c>
      <c r="S2541" s="33">
        <v>264.77</v>
      </c>
      <c r="T2541" s="42">
        <v>5.04</v>
      </c>
      <c r="U2541" s="33">
        <v>5.69</v>
      </c>
      <c r="V2541" s="116">
        <v>5.56</v>
      </c>
    </row>
    <row r="2542" spans="1:22" x14ac:dyDescent="0.25">
      <c r="A2542" s="26" t="s">
        <v>2673</v>
      </c>
      <c r="B2542" s="42">
        <v>0.4</v>
      </c>
      <c r="C2542" s="33">
        <v>2</v>
      </c>
      <c r="D2542" s="42">
        <v>3.9</v>
      </c>
      <c r="E2542" s="33">
        <v>0.1</v>
      </c>
      <c r="F2542" s="42">
        <v>1.3</v>
      </c>
      <c r="G2542" s="33">
        <v>0.9</v>
      </c>
      <c r="H2542" s="42">
        <v>0.1</v>
      </c>
      <c r="I2542" s="33">
        <v>1.7</v>
      </c>
      <c r="J2542" s="42">
        <v>1.5</v>
      </c>
      <c r="K2542" s="33">
        <v>0.2</v>
      </c>
      <c r="L2542" s="42">
        <v>0.4</v>
      </c>
      <c r="M2542" s="33">
        <v>0.2</v>
      </c>
      <c r="N2542" s="42">
        <v>0.1</v>
      </c>
      <c r="O2542" s="33">
        <v>0</v>
      </c>
      <c r="P2542" s="42">
        <v>390.82</v>
      </c>
      <c r="Q2542" s="33">
        <v>255.45</v>
      </c>
      <c r="R2542" s="42">
        <v>310.23</v>
      </c>
      <c r="S2542" s="33">
        <v>264.76</v>
      </c>
      <c r="T2542" s="42">
        <v>4.5999999999999996</v>
      </c>
      <c r="U2542" s="33">
        <v>5.16</v>
      </c>
      <c r="V2542" s="116">
        <v>5.1100000000000003</v>
      </c>
    </row>
    <row r="2543" spans="1:22" x14ac:dyDescent="0.25">
      <c r="A2543" s="26" t="s">
        <v>2674</v>
      </c>
      <c r="B2543" s="42">
        <v>0.6</v>
      </c>
      <c r="C2543" s="33">
        <v>1.9</v>
      </c>
      <c r="D2543" s="42">
        <v>3.7</v>
      </c>
      <c r="E2543" s="33">
        <v>0.1</v>
      </c>
      <c r="F2543" s="42">
        <v>1.2</v>
      </c>
      <c r="G2543" s="33">
        <v>0.8</v>
      </c>
      <c r="H2543" s="42">
        <v>0.2</v>
      </c>
      <c r="I2543" s="33">
        <v>1.4</v>
      </c>
      <c r="J2543" s="42">
        <v>1.5</v>
      </c>
      <c r="K2543" s="33">
        <v>0.2</v>
      </c>
      <c r="L2543" s="42">
        <v>0.5</v>
      </c>
      <c r="M2543" s="33">
        <v>0.2</v>
      </c>
      <c r="N2543" s="42">
        <v>0.1</v>
      </c>
      <c r="O2543" s="33">
        <v>0.1</v>
      </c>
      <c r="P2543" s="42">
        <v>403.65</v>
      </c>
      <c r="Q2543" s="33">
        <v>267.2</v>
      </c>
      <c r="R2543" s="42">
        <v>314</v>
      </c>
      <c r="S2543" s="33">
        <v>264.04000000000002</v>
      </c>
      <c r="T2543" s="42">
        <v>4.2</v>
      </c>
      <c r="U2543" s="33">
        <v>4.7300000000000004</v>
      </c>
      <c r="V2543" s="116">
        <v>4.8099999999999996</v>
      </c>
    </row>
    <row r="2544" spans="1:22" x14ac:dyDescent="0.25">
      <c r="A2544" s="26" t="s">
        <v>664</v>
      </c>
      <c r="B2544" s="42">
        <v>0.7</v>
      </c>
      <c r="C2544" s="33">
        <v>3.1</v>
      </c>
      <c r="D2544" s="42">
        <v>4.5999999999999996</v>
      </c>
      <c r="E2544" s="33">
        <v>0.1</v>
      </c>
      <c r="F2544" s="42">
        <v>1.3</v>
      </c>
      <c r="G2544" s="33">
        <v>1.1000000000000001</v>
      </c>
      <c r="H2544" s="42">
        <v>0.3</v>
      </c>
      <c r="I2544" s="33">
        <v>2.1</v>
      </c>
      <c r="J2544" s="42">
        <v>1.9</v>
      </c>
      <c r="K2544" s="33">
        <v>0.2</v>
      </c>
      <c r="L2544" s="42">
        <v>0.7</v>
      </c>
      <c r="M2544" s="33">
        <v>0.2</v>
      </c>
      <c r="N2544" s="42">
        <v>0.1</v>
      </c>
      <c r="O2544" s="33">
        <v>0.1</v>
      </c>
      <c r="P2544" s="42">
        <v>360.45</v>
      </c>
      <c r="Q2544" s="33">
        <v>232.44</v>
      </c>
      <c r="R2544" s="42">
        <v>287.70999999999998</v>
      </c>
      <c r="S2544" s="33">
        <v>264.38</v>
      </c>
      <c r="T2544" s="42">
        <v>4.6399999999999997</v>
      </c>
      <c r="U2544" s="33">
        <v>5.36</v>
      </c>
      <c r="V2544" s="116">
        <v>5.4</v>
      </c>
    </row>
    <row r="2545" spans="1:22" x14ac:dyDescent="0.25">
      <c r="A2545" s="26" t="s">
        <v>2675</v>
      </c>
      <c r="B2545" s="42">
        <v>0.7</v>
      </c>
      <c r="C2545" s="33">
        <v>4</v>
      </c>
      <c r="D2545" s="42">
        <v>4.8</v>
      </c>
      <c r="E2545" s="33">
        <v>0</v>
      </c>
      <c r="F2545" s="42">
        <v>1.3</v>
      </c>
      <c r="G2545" s="33">
        <v>1.5</v>
      </c>
      <c r="H2545" s="42">
        <v>0</v>
      </c>
      <c r="I2545" s="33">
        <v>2.5</v>
      </c>
      <c r="J2545" s="42">
        <v>2.2999999999999998</v>
      </c>
      <c r="K2545" s="33">
        <v>0.2</v>
      </c>
      <c r="L2545" s="42">
        <v>0.9</v>
      </c>
      <c r="M2545" s="33">
        <v>0.3</v>
      </c>
      <c r="N2545" s="42">
        <v>0.1</v>
      </c>
      <c r="O2545" s="33">
        <v>0.2</v>
      </c>
      <c r="P2545" s="42">
        <v>322.98</v>
      </c>
      <c r="Q2545" s="33">
        <v>218.44</v>
      </c>
      <c r="R2545" s="42">
        <v>257.60000000000002</v>
      </c>
      <c r="S2545" s="33">
        <v>265.89</v>
      </c>
      <c r="T2545" s="42">
        <v>6.63</v>
      </c>
      <c r="U2545" s="33">
        <v>7.37</v>
      </c>
      <c r="V2545" s="116">
        <v>7.39</v>
      </c>
    </row>
    <row r="2546" spans="1:22" x14ac:dyDescent="0.25">
      <c r="A2546" s="26" t="s">
        <v>2676</v>
      </c>
      <c r="B2546" s="42">
        <v>0.2</v>
      </c>
      <c r="C2546" s="33">
        <v>5.7</v>
      </c>
      <c r="D2546" s="42">
        <v>5.8</v>
      </c>
      <c r="E2546" s="33">
        <v>0.2</v>
      </c>
      <c r="F2546" s="42">
        <v>1.6</v>
      </c>
      <c r="G2546" s="33">
        <v>2</v>
      </c>
      <c r="H2546" s="42">
        <v>0.2</v>
      </c>
      <c r="I2546" s="33">
        <v>2.7</v>
      </c>
      <c r="J2546" s="42">
        <v>2.6</v>
      </c>
      <c r="K2546" s="33">
        <v>0.4</v>
      </c>
      <c r="L2546" s="42">
        <v>1.3</v>
      </c>
      <c r="M2546" s="33">
        <v>0.4</v>
      </c>
      <c r="N2546" s="42">
        <v>0.1</v>
      </c>
      <c r="O2546" s="33">
        <v>0.2</v>
      </c>
      <c r="P2546" s="42">
        <v>289.79000000000002</v>
      </c>
      <c r="Q2546" s="33">
        <v>181.65</v>
      </c>
      <c r="R2546" s="42">
        <v>221.98</v>
      </c>
      <c r="S2546" s="33">
        <v>266.58999999999997</v>
      </c>
      <c r="T2546" s="42">
        <v>8.4</v>
      </c>
      <c r="U2546" s="33">
        <v>8.9600000000000009</v>
      </c>
      <c r="V2546" s="116">
        <v>8.86</v>
      </c>
    </row>
    <row r="2547" spans="1:22" x14ac:dyDescent="0.25">
      <c r="A2547" s="26" t="s">
        <v>665</v>
      </c>
      <c r="B2547" s="42">
        <v>0.4</v>
      </c>
      <c r="C2547" s="33">
        <v>3.5</v>
      </c>
      <c r="D2547" s="42">
        <v>4.7</v>
      </c>
      <c r="E2547" s="33">
        <v>0.2</v>
      </c>
      <c r="F2547" s="42">
        <v>1.5</v>
      </c>
      <c r="G2547" s="33">
        <v>1.4</v>
      </c>
      <c r="H2547" s="42">
        <v>0.1</v>
      </c>
      <c r="I2547" s="33">
        <v>1.8</v>
      </c>
      <c r="J2547" s="42">
        <v>2</v>
      </c>
      <c r="K2547" s="33">
        <v>0.3</v>
      </c>
      <c r="L2547" s="42">
        <v>0.9</v>
      </c>
      <c r="M2547" s="33">
        <v>0.3</v>
      </c>
      <c r="N2547" s="42">
        <v>0.1</v>
      </c>
      <c r="O2547" s="33">
        <v>0.2</v>
      </c>
      <c r="P2547" s="42">
        <v>359.87</v>
      </c>
      <c r="Q2547" s="33">
        <v>229.18</v>
      </c>
      <c r="R2547" s="42">
        <v>282.3</v>
      </c>
      <c r="S2547" s="33">
        <v>264.98</v>
      </c>
      <c r="T2547" s="42">
        <v>6.32</v>
      </c>
      <c r="U2547" s="33">
        <v>6.74</v>
      </c>
      <c r="V2547" s="116">
        <v>6.5</v>
      </c>
    </row>
    <row r="2548" spans="1:22" x14ac:dyDescent="0.25">
      <c r="A2548" s="26" t="s">
        <v>2677</v>
      </c>
      <c r="B2548" s="42">
        <v>0.3</v>
      </c>
      <c r="C2548" s="33">
        <v>2.1</v>
      </c>
      <c r="D2548" s="42">
        <v>3.5</v>
      </c>
      <c r="E2548" s="33">
        <v>0.1</v>
      </c>
      <c r="F2548" s="42">
        <v>1.4</v>
      </c>
      <c r="G2548" s="33">
        <v>1</v>
      </c>
      <c r="H2548" s="42">
        <v>0.1</v>
      </c>
      <c r="I2548" s="33">
        <v>2.2000000000000002</v>
      </c>
      <c r="J2548" s="42">
        <v>1.7</v>
      </c>
      <c r="K2548" s="33">
        <v>0.2</v>
      </c>
      <c r="L2548" s="42">
        <v>0.7</v>
      </c>
      <c r="M2548" s="33">
        <v>0.3</v>
      </c>
      <c r="N2548" s="42">
        <v>0.1</v>
      </c>
      <c r="O2548" s="33">
        <v>0.1</v>
      </c>
      <c r="P2548" s="42">
        <v>362.53</v>
      </c>
      <c r="Q2548" s="33">
        <v>248.33</v>
      </c>
      <c r="R2548" s="42">
        <v>289.24</v>
      </c>
      <c r="S2548" s="33">
        <v>264.89999999999998</v>
      </c>
      <c r="T2548" s="42">
        <v>5.26</v>
      </c>
      <c r="U2548" s="33">
        <v>5.7</v>
      </c>
      <c r="V2548" s="116">
        <v>5.37</v>
      </c>
    </row>
    <row r="2549" spans="1:22" x14ac:dyDescent="0.25">
      <c r="A2549" s="26" t="s">
        <v>2678</v>
      </c>
      <c r="B2549" s="42">
        <v>0.4</v>
      </c>
      <c r="C2549" s="33">
        <v>3.6</v>
      </c>
      <c r="D2549" s="42">
        <v>4.7</v>
      </c>
      <c r="E2549" s="33">
        <v>0.2</v>
      </c>
      <c r="F2549" s="42">
        <v>1.6</v>
      </c>
      <c r="G2549" s="33">
        <v>1.4</v>
      </c>
      <c r="H2549" s="42">
        <v>0.1</v>
      </c>
      <c r="I2549" s="33">
        <v>2</v>
      </c>
      <c r="J2549" s="42">
        <v>2.1</v>
      </c>
      <c r="K2549" s="33">
        <v>0.3</v>
      </c>
      <c r="L2549" s="42">
        <v>1</v>
      </c>
      <c r="M2549" s="33">
        <v>0.3</v>
      </c>
      <c r="N2549" s="42">
        <v>0.1</v>
      </c>
      <c r="O2549" s="33">
        <v>0.1</v>
      </c>
      <c r="P2549" s="42">
        <v>342.05</v>
      </c>
      <c r="Q2549" s="33">
        <v>223.42</v>
      </c>
      <c r="R2549" s="42">
        <v>271.37</v>
      </c>
      <c r="S2549" s="33">
        <v>265.55</v>
      </c>
      <c r="T2549" s="42">
        <v>6.5</v>
      </c>
      <c r="U2549" s="33">
        <v>6.88</v>
      </c>
      <c r="V2549" s="116">
        <v>6.82</v>
      </c>
    </row>
    <row r="2550" spans="1:22" x14ac:dyDescent="0.25">
      <c r="A2550" s="26" t="s">
        <v>666</v>
      </c>
      <c r="B2550" s="42">
        <v>0.3</v>
      </c>
      <c r="C2550" s="33">
        <v>4.4000000000000004</v>
      </c>
      <c r="D2550" s="42">
        <v>5.3</v>
      </c>
      <c r="E2550" s="33">
        <v>0.2</v>
      </c>
      <c r="F2550" s="42">
        <v>1.5</v>
      </c>
      <c r="G2550" s="33">
        <v>1.4</v>
      </c>
      <c r="H2550" s="42">
        <v>0.1</v>
      </c>
      <c r="I2550" s="33">
        <v>2.2999999999999998</v>
      </c>
      <c r="J2550" s="42">
        <v>2.4</v>
      </c>
      <c r="K2550" s="33">
        <v>0.3</v>
      </c>
      <c r="L2550" s="42">
        <v>1</v>
      </c>
      <c r="M2550" s="33">
        <v>0.2</v>
      </c>
      <c r="N2550" s="42">
        <v>0.1</v>
      </c>
      <c r="O2550" s="33">
        <v>0.1</v>
      </c>
      <c r="P2550" s="42">
        <v>326.77999999999997</v>
      </c>
      <c r="Q2550" s="33">
        <v>226.48</v>
      </c>
      <c r="R2550" s="42">
        <v>250.97</v>
      </c>
      <c r="S2550" s="33">
        <v>266.02999999999997</v>
      </c>
      <c r="T2550" s="42">
        <v>7.06</v>
      </c>
      <c r="U2550" s="33">
        <v>7.3</v>
      </c>
      <c r="V2550" s="116">
        <v>7.23</v>
      </c>
    </row>
    <row r="2551" spans="1:22" x14ac:dyDescent="0.25">
      <c r="A2551" s="26" t="s">
        <v>2679</v>
      </c>
      <c r="B2551" s="42">
        <v>0.4</v>
      </c>
      <c r="C2551" s="33">
        <v>5</v>
      </c>
      <c r="D2551" s="42">
        <v>5.0999999999999996</v>
      </c>
      <c r="E2551" s="33">
        <v>0.3</v>
      </c>
      <c r="F2551" s="42">
        <v>1.8</v>
      </c>
      <c r="G2551" s="33">
        <v>1.6</v>
      </c>
      <c r="H2551" s="42">
        <v>0.2</v>
      </c>
      <c r="I2551" s="33">
        <v>2.7</v>
      </c>
      <c r="J2551" s="42">
        <v>2.2999999999999998</v>
      </c>
      <c r="K2551" s="33">
        <v>0.2</v>
      </c>
      <c r="L2551" s="42">
        <v>0.9</v>
      </c>
      <c r="M2551" s="33">
        <v>0.3</v>
      </c>
      <c r="N2551" s="42">
        <v>0.1</v>
      </c>
      <c r="O2551" s="33">
        <v>0.1</v>
      </c>
      <c r="P2551" s="42">
        <v>298.11</v>
      </c>
      <c r="Q2551" s="33">
        <v>197.82</v>
      </c>
      <c r="R2551" s="42">
        <v>238.5</v>
      </c>
      <c r="S2551" s="33">
        <v>266.64999999999998</v>
      </c>
      <c r="T2551" s="42">
        <v>7.53</v>
      </c>
      <c r="U2551" s="33">
        <v>8</v>
      </c>
      <c r="V2551" s="116">
        <v>7.56</v>
      </c>
    </row>
    <row r="2552" spans="1:22" x14ac:dyDescent="0.25">
      <c r="A2552" s="26" t="s">
        <v>2680</v>
      </c>
      <c r="B2552" s="42">
        <v>0.6</v>
      </c>
      <c r="C2552" s="33">
        <v>4.9000000000000004</v>
      </c>
      <c r="D2552" s="42">
        <v>5.2</v>
      </c>
      <c r="E2552" s="33">
        <v>0.3</v>
      </c>
      <c r="F2552" s="42">
        <v>1.4</v>
      </c>
      <c r="G2552" s="33">
        <v>1.6</v>
      </c>
      <c r="H2552" s="42">
        <v>0.1</v>
      </c>
      <c r="I2552" s="33">
        <v>2.4</v>
      </c>
      <c r="J2552" s="42">
        <v>2</v>
      </c>
      <c r="K2552" s="33">
        <v>0.3</v>
      </c>
      <c r="L2552" s="42">
        <v>0.9</v>
      </c>
      <c r="M2552" s="33">
        <v>0.3</v>
      </c>
      <c r="N2552" s="42">
        <v>0.1</v>
      </c>
      <c r="O2552" s="33">
        <v>0.2</v>
      </c>
      <c r="P2552" s="42">
        <v>318.83</v>
      </c>
      <c r="Q2552" s="33">
        <v>220.48</v>
      </c>
      <c r="R2552" s="42">
        <v>255.81</v>
      </c>
      <c r="S2552" s="33">
        <v>266.5</v>
      </c>
      <c r="T2552" s="42">
        <v>7.6</v>
      </c>
      <c r="U2552" s="33">
        <v>8.1</v>
      </c>
      <c r="V2552" s="116">
        <v>7.65</v>
      </c>
    </row>
    <row r="2553" spans="1:22" x14ac:dyDescent="0.25">
      <c r="A2553" s="26" t="s">
        <v>667</v>
      </c>
      <c r="B2553" s="42">
        <v>0.6</v>
      </c>
      <c r="C2553" s="33">
        <v>5.0999999999999996</v>
      </c>
      <c r="D2553" s="42">
        <v>5</v>
      </c>
      <c r="E2553" s="33">
        <v>0.3</v>
      </c>
      <c r="F2553" s="42">
        <v>1.5</v>
      </c>
      <c r="G2553" s="33">
        <v>1.4</v>
      </c>
      <c r="H2553" s="42">
        <v>0.1</v>
      </c>
      <c r="I2553" s="33">
        <v>1.9</v>
      </c>
      <c r="J2553" s="42">
        <v>1.7</v>
      </c>
      <c r="K2553" s="33">
        <v>0.3</v>
      </c>
      <c r="L2553" s="42">
        <v>0.7</v>
      </c>
      <c r="M2553" s="33">
        <v>0.3</v>
      </c>
      <c r="N2553" s="42">
        <v>0.1</v>
      </c>
      <c r="O2553" s="33">
        <v>0.2</v>
      </c>
      <c r="P2553" s="42">
        <v>325.22000000000003</v>
      </c>
      <c r="Q2553" s="33">
        <v>223.3</v>
      </c>
      <c r="R2553" s="42">
        <v>258.41000000000003</v>
      </c>
      <c r="S2553" s="33">
        <v>266.24</v>
      </c>
      <c r="T2553" s="42">
        <v>7.56</v>
      </c>
      <c r="U2553" s="33">
        <v>7.99</v>
      </c>
      <c r="V2553" s="116">
        <v>7.71</v>
      </c>
    </row>
    <row r="2554" spans="1:22" x14ac:dyDescent="0.25">
      <c r="A2554" s="26" t="s">
        <v>2681</v>
      </c>
      <c r="B2554" s="42">
        <v>0.6</v>
      </c>
      <c r="C2554" s="33">
        <v>8.3000000000000007</v>
      </c>
      <c r="D2554" s="42">
        <v>7</v>
      </c>
      <c r="E2554" s="33">
        <v>0.3</v>
      </c>
      <c r="F2554" s="42">
        <v>1.8</v>
      </c>
      <c r="G2554" s="33">
        <v>1.9</v>
      </c>
      <c r="H2554" s="42">
        <v>0.2</v>
      </c>
      <c r="I2554" s="33">
        <v>2.7</v>
      </c>
      <c r="J2554" s="42">
        <v>2.6</v>
      </c>
      <c r="K2554" s="33">
        <v>0.3</v>
      </c>
      <c r="L2554" s="42">
        <v>1</v>
      </c>
      <c r="M2554" s="33">
        <v>0.3</v>
      </c>
      <c r="N2554" s="42">
        <v>0.1</v>
      </c>
      <c r="O2554" s="33">
        <v>0.3</v>
      </c>
      <c r="P2554" s="42">
        <v>258.74</v>
      </c>
      <c r="Q2554" s="33">
        <v>177.96</v>
      </c>
      <c r="R2554" s="42">
        <v>205.27</v>
      </c>
      <c r="S2554" s="33">
        <v>266.25</v>
      </c>
      <c r="T2554" s="42">
        <v>10.45</v>
      </c>
      <c r="U2554" s="33">
        <v>11.13</v>
      </c>
      <c r="V2554" s="116">
        <v>10.72</v>
      </c>
    </row>
    <row r="2555" spans="1:22" x14ac:dyDescent="0.25">
      <c r="A2555" s="26" t="s">
        <v>2682</v>
      </c>
      <c r="B2555" s="42">
        <v>0.5</v>
      </c>
      <c r="C2555" s="33">
        <v>5</v>
      </c>
      <c r="D2555" s="42">
        <v>4.9000000000000004</v>
      </c>
      <c r="E2555" s="33">
        <v>0.2</v>
      </c>
      <c r="F2555" s="42">
        <v>1.3</v>
      </c>
      <c r="G2555" s="33">
        <v>1.4</v>
      </c>
      <c r="H2555" s="42">
        <v>0.1</v>
      </c>
      <c r="I2555" s="33">
        <v>2.2000000000000002</v>
      </c>
      <c r="J2555" s="42">
        <v>2.2999999999999998</v>
      </c>
      <c r="K2555" s="33">
        <v>0.1</v>
      </c>
      <c r="L2555" s="42">
        <v>0.9</v>
      </c>
      <c r="M2555" s="33">
        <v>0.3</v>
      </c>
      <c r="N2555" s="42">
        <v>0.1</v>
      </c>
      <c r="O2555" s="33">
        <v>0.1</v>
      </c>
      <c r="P2555" s="42">
        <v>322.88</v>
      </c>
      <c r="Q2555" s="33">
        <v>224.55</v>
      </c>
      <c r="R2555" s="42">
        <v>258.18</v>
      </c>
      <c r="S2555" s="33">
        <v>265.27999999999997</v>
      </c>
      <c r="T2555" s="42">
        <v>6.86</v>
      </c>
      <c r="U2555" s="33">
        <v>7.36</v>
      </c>
      <c r="V2555" s="116">
        <v>6.99</v>
      </c>
    </row>
    <row r="2556" spans="1:22" x14ac:dyDescent="0.25">
      <c r="A2556" s="26" t="s">
        <v>668</v>
      </c>
      <c r="B2556" s="42">
        <v>0.3</v>
      </c>
      <c r="C2556" s="33">
        <v>5.3</v>
      </c>
      <c r="D2556" s="42">
        <v>4.8</v>
      </c>
      <c r="E2556" s="33">
        <v>0.2</v>
      </c>
      <c r="F2556" s="42">
        <v>1.3</v>
      </c>
      <c r="G2556" s="33">
        <v>1.5</v>
      </c>
      <c r="H2556" s="42">
        <v>0</v>
      </c>
      <c r="I2556" s="33">
        <v>1.9</v>
      </c>
      <c r="J2556" s="42">
        <v>1.9</v>
      </c>
      <c r="K2556" s="33">
        <v>0.3</v>
      </c>
      <c r="L2556" s="42">
        <v>1</v>
      </c>
      <c r="M2556" s="33">
        <v>0.2</v>
      </c>
      <c r="N2556" s="42">
        <v>0.1</v>
      </c>
      <c r="O2556" s="33">
        <v>0.1</v>
      </c>
      <c r="P2556" s="42">
        <v>324.37</v>
      </c>
      <c r="Q2556" s="33">
        <v>225.29</v>
      </c>
      <c r="R2556" s="42">
        <v>257.5</v>
      </c>
      <c r="S2556" s="33">
        <v>264.94</v>
      </c>
      <c r="T2556" s="42">
        <v>7.8</v>
      </c>
      <c r="U2556" s="33">
        <v>8.3699999999999992</v>
      </c>
      <c r="V2556" s="116">
        <v>8</v>
      </c>
    </row>
    <row r="2557" spans="1:22" x14ac:dyDescent="0.25">
      <c r="A2557" s="26" t="s">
        <v>2683</v>
      </c>
      <c r="B2557" s="42">
        <v>0.4</v>
      </c>
      <c r="C2557" s="33">
        <v>4.4000000000000004</v>
      </c>
      <c r="D2557" s="42">
        <v>4.9000000000000004</v>
      </c>
      <c r="E2557" s="33">
        <v>0.1</v>
      </c>
      <c r="F2557" s="42">
        <v>1.2</v>
      </c>
      <c r="G2557" s="33">
        <v>1.5</v>
      </c>
      <c r="H2557" s="42">
        <v>0.1</v>
      </c>
      <c r="I2557" s="33">
        <v>1.3</v>
      </c>
      <c r="J2557" s="42">
        <v>1.6</v>
      </c>
      <c r="K2557" s="33">
        <v>0.2</v>
      </c>
      <c r="L2557" s="42">
        <v>0.7</v>
      </c>
      <c r="M2557" s="33">
        <v>0.2</v>
      </c>
      <c r="N2557" s="42">
        <v>0.1</v>
      </c>
      <c r="O2557" s="33">
        <v>0.2</v>
      </c>
      <c r="P2557" s="42">
        <v>344.24</v>
      </c>
      <c r="Q2557" s="33">
        <v>231.87</v>
      </c>
      <c r="R2557" s="42">
        <v>274.67</v>
      </c>
      <c r="S2557" s="33">
        <v>265.08</v>
      </c>
      <c r="T2557" s="42">
        <v>6.58</v>
      </c>
      <c r="U2557" s="33">
        <v>7.25</v>
      </c>
      <c r="V2557" s="116">
        <v>7.2</v>
      </c>
    </row>
    <row r="2558" spans="1:22" x14ac:dyDescent="0.25">
      <c r="A2558" s="26" t="s">
        <v>2684</v>
      </c>
      <c r="B2558" s="42">
        <v>0.3</v>
      </c>
      <c r="C2558" s="33">
        <v>2.5</v>
      </c>
      <c r="D2558" s="42">
        <v>4</v>
      </c>
      <c r="E2558" s="33">
        <v>0.1</v>
      </c>
      <c r="F2558" s="42">
        <v>1.1000000000000001</v>
      </c>
      <c r="G2558" s="33">
        <v>1.2</v>
      </c>
      <c r="H2558" s="42">
        <v>0.1</v>
      </c>
      <c r="I2558" s="33">
        <v>1.3</v>
      </c>
      <c r="J2558" s="42">
        <v>1.3</v>
      </c>
      <c r="K2558" s="33">
        <v>0.1</v>
      </c>
      <c r="L2558" s="42">
        <v>0.5</v>
      </c>
      <c r="M2558" s="33">
        <v>0.1</v>
      </c>
      <c r="N2558" s="42">
        <v>0</v>
      </c>
      <c r="O2558" s="33">
        <v>0.1</v>
      </c>
      <c r="P2558" s="42">
        <v>419.18</v>
      </c>
      <c r="Q2558" s="33">
        <v>285.14</v>
      </c>
      <c r="R2558" s="42">
        <v>332.1</v>
      </c>
      <c r="S2558" s="33">
        <v>263.29000000000002</v>
      </c>
      <c r="T2558" s="42">
        <v>4.8099999999999996</v>
      </c>
      <c r="U2558" s="33">
        <v>5.08</v>
      </c>
      <c r="V2558" s="116">
        <v>5.26</v>
      </c>
    </row>
    <row r="2559" spans="1:22" x14ac:dyDescent="0.25">
      <c r="A2559" s="26" t="s">
        <v>669</v>
      </c>
      <c r="B2559" s="42">
        <v>0.5</v>
      </c>
      <c r="C2559" s="33">
        <v>2.8</v>
      </c>
      <c r="D2559" s="42">
        <v>4</v>
      </c>
      <c r="E2559" s="33">
        <v>0.1</v>
      </c>
      <c r="F2559" s="42">
        <v>1.1000000000000001</v>
      </c>
      <c r="G2559" s="33">
        <v>0.9</v>
      </c>
      <c r="H2559" s="42">
        <v>0.1</v>
      </c>
      <c r="I2559" s="33">
        <v>1.6</v>
      </c>
      <c r="J2559" s="42">
        <v>1.4</v>
      </c>
      <c r="K2559" s="33">
        <v>0.2</v>
      </c>
      <c r="L2559" s="42">
        <v>0.5</v>
      </c>
      <c r="M2559" s="33">
        <v>0.1</v>
      </c>
      <c r="N2559" s="42">
        <v>0.1</v>
      </c>
      <c r="O2559" s="33">
        <v>0</v>
      </c>
      <c r="P2559" s="42">
        <v>368.62</v>
      </c>
      <c r="Q2559" s="33">
        <v>244.74</v>
      </c>
      <c r="R2559" s="42">
        <v>290.20999999999998</v>
      </c>
      <c r="S2559" s="33">
        <v>263.85000000000002</v>
      </c>
      <c r="T2559" s="42">
        <v>4.9400000000000004</v>
      </c>
      <c r="U2559" s="33">
        <v>5.37</v>
      </c>
      <c r="V2559" s="116">
        <v>5.48</v>
      </c>
    </row>
    <row r="2560" spans="1:22" x14ac:dyDescent="0.25">
      <c r="A2560" s="26" t="s">
        <v>2685</v>
      </c>
      <c r="B2560" s="42">
        <v>0.3</v>
      </c>
      <c r="C2560" s="33">
        <v>5.8</v>
      </c>
      <c r="D2560" s="42">
        <v>5.0999999999999996</v>
      </c>
      <c r="E2560" s="33">
        <v>0.1</v>
      </c>
      <c r="F2560" s="42">
        <v>1.6</v>
      </c>
      <c r="G2560" s="33">
        <v>1.2</v>
      </c>
      <c r="H2560" s="42">
        <v>0.1</v>
      </c>
      <c r="I2560" s="33">
        <v>2.7</v>
      </c>
      <c r="J2560" s="42">
        <v>2</v>
      </c>
      <c r="K2560" s="33">
        <v>0.2</v>
      </c>
      <c r="L2560" s="42">
        <v>0.8</v>
      </c>
      <c r="M2560" s="33">
        <v>0.3</v>
      </c>
      <c r="N2560" s="42">
        <v>0.1</v>
      </c>
      <c r="O2560" s="33">
        <v>0</v>
      </c>
      <c r="P2560" s="42">
        <v>278.45</v>
      </c>
      <c r="Q2560" s="33">
        <v>174.12</v>
      </c>
      <c r="R2560" s="42">
        <v>214.36</v>
      </c>
      <c r="S2560" s="33">
        <v>266.17</v>
      </c>
      <c r="T2560" s="42">
        <v>7.81</v>
      </c>
      <c r="U2560" s="33">
        <v>8.49</v>
      </c>
      <c r="V2560" s="116">
        <v>8.27</v>
      </c>
    </row>
    <row r="2561" spans="1:22" x14ac:dyDescent="0.25">
      <c r="A2561" s="26" t="s">
        <v>2686</v>
      </c>
      <c r="B2561" s="42">
        <v>0.2</v>
      </c>
      <c r="C2561" s="33">
        <v>4</v>
      </c>
      <c r="D2561" s="42">
        <v>4.5</v>
      </c>
      <c r="E2561" s="33">
        <v>0.1</v>
      </c>
      <c r="F2561" s="42">
        <v>1.2</v>
      </c>
      <c r="G2561" s="33">
        <v>1.2</v>
      </c>
      <c r="H2561" s="42">
        <v>0</v>
      </c>
      <c r="I2561" s="33">
        <v>1.8</v>
      </c>
      <c r="J2561" s="42">
        <v>1.7</v>
      </c>
      <c r="K2561" s="33">
        <v>0.2</v>
      </c>
      <c r="L2561" s="42">
        <v>0.6</v>
      </c>
      <c r="M2561" s="33">
        <v>0.2</v>
      </c>
      <c r="N2561" s="42">
        <v>0</v>
      </c>
      <c r="O2561" s="33">
        <v>0.1</v>
      </c>
      <c r="P2561" s="42">
        <v>359.98</v>
      </c>
      <c r="Q2561" s="33">
        <v>249.33</v>
      </c>
      <c r="R2561" s="42">
        <v>289.42</v>
      </c>
      <c r="S2561" s="33">
        <v>264.67</v>
      </c>
      <c r="T2561" s="42">
        <v>6.28</v>
      </c>
      <c r="U2561" s="33">
        <v>6.7</v>
      </c>
      <c r="V2561" s="116">
        <v>6.56</v>
      </c>
    </row>
    <row r="2562" spans="1:22" x14ac:dyDescent="0.25">
      <c r="A2562" s="26" t="s">
        <v>670</v>
      </c>
      <c r="B2562" s="42">
        <v>0.8</v>
      </c>
      <c r="C2562" s="33">
        <v>3.9</v>
      </c>
      <c r="D2562" s="42">
        <v>4.8</v>
      </c>
      <c r="E2562" s="33">
        <v>0.2</v>
      </c>
      <c r="F2562" s="42">
        <v>1.5</v>
      </c>
      <c r="G2562" s="33">
        <v>1</v>
      </c>
      <c r="H2562" s="42">
        <v>0.1</v>
      </c>
      <c r="I2562" s="33">
        <v>1.8</v>
      </c>
      <c r="J2562" s="42">
        <v>1.7</v>
      </c>
      <c r="K2562" s="33">
        <v>0.3</v>
      </c>
      <c r="L2562" s="42">
        <v>0.7</v>
      </c>
      <c r="M2562" s="33">
        <v>0.1</v>
      </c>
      <c r="N2562" s="42">
        <v>0.1</v>
      </c>
      <c r="O2562" s="33">
        <v>0.1</v>
      </c>
      <c r="P2562" s="42">
        <v>352.32</v>
      </c>
      <c r="Q2562" s="33">
        <v>240.94</v>
      </c>
      <c r="R2562" s="42">
        <v>280.2</v>
      </c>
      <c r="S2562" s="33">
        <v>264.88</v>
      </c>
      <c r="T2562" s="42">
        <v>6.67</v>
      </c>
      <c r="U2562" s="33">
        <v>6.8</v>
      </c>
      <c r="V2562" s="116">
        <v>6.83</v>
      </c>
    </row>
    <row r="2563" spans="1:22" x14ac:dyDescent="0.25">
      <c r="A2563" s="26" t="s">
        <v>2687</v>
      </c>
      <c r="B2563" s="42">
        <v>0.5</v>
      </c>
      <c r="C2563" s="33">
        <v>4.4000000000000004</v>
      </c>
      <c r="D2563" s="42">
        <v>4.8</v>
      </c>
      <c r="E2563" s="33">
        <v>0.2</v>
      </c>
      <c r="F2563" s="42">
        <v>1.4</v>
      </c>
      <c r="G2563" s="33">
        <v>1.1000000000000001</v>
      </c>
      <c r="H2563" s="42">
        <v>0.1</v>
      </c>
      <c r="I2563" s="33">
        <v>1.9</v>
      </c>
      <c r="J2563" s="42">
        <v>1.6</v>
      </c>
      <c r="K2563" s="33">
        <v>0.2</v>
      </c>
      <c r="L2563" s="42">
        <v>0.6</v>
      </c>
      <c r="M2563" s="33">
        <v>0.1</v>
      </c>
      <c r="N2563" s="42">
        <v>0.1</v>
      </c>
      <c r="O2563" s="33">
        <v>0.1</v>
      </c>
      <c r="P2563" s="42">
        <v>332.29</v>
      </c>
      <c r="Q2563" s="33">
        <v>229.89</v>
      </c>
      <c r="R2563" s="42">
        <v>265.25</v>
      </c>
      <c r="S2563" s="33">
        <v>264.98</v>
      </c>
      <c r="T2563" s="42">
        <v>7</v>
      </c>
      <c r="U2563" s="33">
        <v>7.3</v>
      </c>
      <c r="V2563" s="116">
        <v>7.28</v>
      </c>
    </row>
    <row r="2564" spans="1:22" x14ac:dyDescent="0.25">
      <c r="A2564" s="26" t="s">
        <v>2688</v>
      </c>
      <c r="B2564" s="42">
        <v>0.7</v>
      </c>
      <c r="C2564" s="33">
        <v>4.8</v>
      </c>
      <c r="D2564" s="42">
        <v>4.7</v>
      </c>
      <c r="E2564" s="33">
        <v>0.1</v>
      </c>
      <c r="F2564" s="42">
        <v>1.2</v>
      </c>
      <c r="G2564" s="33">
        <v>1.1000000000000001</v>
      </c>
      <c r="H2564" s="42">
        <v>0.1</v>
      </c>
      <c r="I2564" s="33">
        <v>1.5</v>
      </c>
      <c r="J2564" s="42">
        <v>1.3</v>
      </c>
      <c r="K2564" s="33">
        <v>0.2</v>
      </c>
      <c r="L2564" s="42">
        <v>0.6</v>
      </c>
      <c r="M2564" s="33">
        <v>0.2</v>
      </c>
      <c r="N2564" s="42">
        <v>0</v>
      </c>
      <c r="O2564" s="33">
        <v>0.2</v>
      </c>
      <c r="P2564" s="42">
        <v>365.49</v>
      </c>
      <c r="Q2564" s="33">
        <v>256.42</v>
      </c>
      <c r="R2564" s="42">
        <v>289.16000000000003</v>
      </c>
      <c r="S2564" s="33">
        <v>264.55</v>
      </c>
      <c r="T2564" s="42">
        <v>6.95</v>
      </c>
      <c r="U2564" s="33">
        <v>7.47</v>
      </c>
      <c r="V2564" s="116">
        <v>7.3</v>
      </c>
    </row>
    <row r="2565" spans="1:22" x14ac:dyDescent="0.25">
      <c r="A2565" s="26" t="s">
        <v>671</v>
      </c>
      <c r="B2565" s="42">
        <v>0.7</v>
      </c>
      <c r="C2565" s="33">
        <v>5.6</v>
      </c>
      <c r="D2565" s="42">
        <v>5.8</v>
      </c>
      <c r="E2565" s="33">
        <v>0.4</v>
      </c>
      <c r="F2565" s="42">
        <v>1.5</v>
      </c>
      <c r="G2565" s="33">
        <v>2</v>
      </c>
      <c r="H2565" s="42">
        <v>0</v>
      </c>
      <c r="I2565" s="33">
        <v>3</v>
      </c>
      <c r="J2565" s="42">
        <v>2.2000000000000002</v>
      </c>
      <c r="K2565" s="33">
        <v>0.3</v>
      </c>
      <c r="L2565" s="42">
        <v>0.9</v>
      </c>
      <c r="M2565" s="33">
        <v>0.2</v>
      </c>
      <c r="N2565" s="42">
        <v>0.1</v>
      </c>
      <c r="O2565" s="33">
        <v>0.1</v>
      </c>
      <c r="P2565" s="42">
        <v>279.42</v>
      </c>
      <c r="Q2565" s="33">
        <v>188.77</v>
      </c>
      <c r="R2565" s="42">
        <v>221.34</v>
      </c>
      <c r="S2565" s="33">
        <v>265.60000000000002</v>
      </c>
      <c r="T2565" s="42">
        <v>8.83</v>
      </c>
      <c r="U2565" s="33">
        <v>9.23</v>
      </c>
      <c r="V2565" s="116">
        <v>8.99</v>
      </c>
    </row>
    <row r="2566" spans="1:22" x14ac:dyDescent="0.25">
      <c r="A2566" s="26" t="s">
        <v>2689</v>
      </c>
      <c r="B2566" s="42">
        <v>0.5</v>
      </c>
      <c r="C2566" s="33">
        <v>3.9</v>
      </c>
      <c r="D2566" s="42">
        <v>4.9000000000000004</v>
      </c>
      <c r="E2566" s="33">
        <v>0.2</v>
      </c>
      <c r="F2566" s="42">
        <v>1.3</v>
      </c>
      <c r="G2566" s="33">
        <v>1.4</v>
      </c>
      <c r="H2566" s="42">
        <v>0</v>
      </c>
      <c r="I2566" s="33">
        <v>2.2000000000000002</v>
      </c>
      <c r="J2566" s="42">
        <v>1.9</v>
      </c>
      <c r="K2566" s="33">
        <v>0.3</v>
      </c>
      <c r="L2566" s="42">
        <v>0.7</v>
      </c>
      <c r="M2566" s="33">
        <v>0.1</v>
      </c>
      <c r="N2566" s="42">
        <v>0.1</v>
      </c>
      <c r="O2566" s="33">
        <v>0.1</v>
      </c>
      <c r="P2566" s="42">
        <v>335.97</v>
      </c>
      <c r="Q2566" s="33">
        <v>229.84</v>
      </c>
      <c r="R2566" s="42">
        <v>266.98</v>
      </c>
      <c r="S2566" s="33">
        <v>264.83</v>
      </c>
      <c r="T2566" s="42">
        <v>6.81</v>
      </c>
      <c r="U2566" s="33">
        <v>7.02</v>
      </c>
      <c r="V2566" s="116">
        <v>7.12</v>
      </c>
    </row>
    <row r="2567" spans="1:22" x14ac:dyDescent="0.25">
      <c r="A2567" s="26" t="s">
        <v>2690</v>
      </c>
      <c r="B2567" s="42">
        <v>0.2</v>
      </c>
      <c r="C2567" s="33">
        <v>2.7</v>
      </c>
      <c r="D2567" s="42">
        <v>4.0999999999999996</v>
      </c>
      <c r="E2567" s="33">
        <v>0.2</v>
      </c>
      <c r="F2567" s="42">
        <v>1.1000000000000001</v>
      </c>
      <c r="G2567" s="33">
        <v>1.1000000000000001</v>
      </c>
      <c r="H2567" s="42">
        <v>0.1</v>
      </c>
      <c r="I2567" s="33">
        <v>1.3</v>
      </c>
      <c r="J2567" s="42">
        <v>1.5</v>
      </c>
      <c r="K2567" s="33">
        <v>0.2</v>
      </c>
      <c r="L2567" s="42">
        <v>0.7</v>
      </c>
      <c r="M2567" s="33">
        <v>0.2</v>
      </c>
      <c r="N2567" s="42">
        <v>0</v>
      </c>
      <c r="O2567" s="33">
        <v>0.2</v>
      </c>
      <c r="P2567" s="42">
        <v>415.49</v>
      </c>
      <c r="Q2567" s="33">
        <v>280.89999999999998</v>
      </c>
      <c r="R2567" s="42">
        <v>326.88</v>
      </c>
      <c r="S2567" s="33">
        <v>263.51</v>
      </c>
      <c r="T2567" s="42">
        <v>5.08</v>
      </c>
      <c r="U2567" s="33">
        <v>5.46</v>
      </c>
      <c r="V2567" s="116">
        <v>5.42</v>
      </c>
    </row>
    <row r="2568" spans="1:22" x14ac:dyDescent="0.25">
      <c r="A2568" s="26" t="s">
        <v>672</v>
      </c>
      <c r="B2568" s="42">
        <v>0.2</v>
      </c>
      <c r="C2568" s="33">
        <v>3.5</v>
      </c>
      <c r="D2568" s="42">
        <v>4.5999999999999996</v>
      </c>
      <c r="E2568" s="33">
        <v>0.2</v>
      </c>
      <c r="F2568" s="42">
        <v>1.3</v>
      </c>
      <c r="G2568" s="33">
        <v>1.3</v>
      </c>
      <c r="H2568" s="42">
        <v>0.1</v>
      </c>
      <c r="I2568" s="33">
        <v>1.6</v>
      </c>
      <c r="J2568" s="42">
        <v>1.7</v>
      </c>
      <c r="K2568" s="33">
        <v>0.2</v>
      </c>
      <c r="L2568" s="42">
        <v>0.8</v>
      </c>
      <c r="M2568" s="33">
        <v>0.2</v>
      </c>
      <c r="N2568" s="42">
        <v>0.1</v>
      </c>
      <c r="O2568" s="33">
        <v>0.2</v>
      </c>
      <c r="P2568" s="42">
        <v>381.52</v>
      </c>
      <c r="Q2568" s="33">
        <v>256.14</v>
      </c>
      <c r="R2568" s="42">
        <v>301.87</v>
      </c>
      <c r="S2568" s="33">
        <v>264.38</v>
      </c>
      <c r="T2568" s="42">
        <v>5.91</v>
      </c>
      <c r="U2568" s="33">
        <v>6.3</v>
      </c>
      <c r="V2568" s="116">
        <v>6.23</v>
      </c>
    </row>
    <row r="2569" spans="1:22" x14ac:dyDescent="0.25">
      <c r="A2569" s="26" t="s">
        <v>2691</v>
      </c>
      <c r="B2569" s="42">
        <v>0.5</v>
      </c>
      <c r="C2569" s="33">
        <v>4.2</v>
      </c>
      <c r="D2569" s="42">
        <v>4.9000000000000004</v>
      </c>
      <c r="E2569" s="33">
        <v>0.1</v>
      </c>
      <c r="F2569" s="42">
        <v>1.3</v>
      </c>
      <c r="G2569" s="33">
        <v>1.1000000000000001</v>
      </c>
      <c r="H2569" s="42">
        <v>0.1</v>
      </c>
      <c r="I2569" s="33">
        <v>1.6</v>
      </c>
      <c r="J2569" s="42">
        <v>1.5</v>
      </c>
      <c r="K2569" s="33">
        <v>0.2</v>
      </c>
      <c r="L2569" s="42">
        <v>0.7</v>
      </c>
      <c r="M2569" s="33">
        <v>0.2</v>
      </c>
      <c r="N2569" s="42">
        <v>0.1</v>
      </c>
      <c r="O2569" s="33">
        <v>0.1</v>
      </c>
      <c r="P2569" s="42">
        <v>360.38</v>
      </c>
      <c r="Q2569" s="33">
        <v>241.94</v>
      </c>
      <c r="R2569" s="42">
        <v>284.14999999999998</v>
      </c>
      <c r="S2569" s="33">
        <v>264.75</v>
      </c>
      <c r="T2569" s="42">
        <v>6.46</v>
      </c>
      <c r="U2569" s="33">
        <v>6.88</v>
      </c>
      <c r="V2569" s="116">
        <v>6.91</v>
      </c>
    </row>
    <row r="2570" spans="1:22" x14ac:dyDescent="0.25">
      <c r="A2570" s="26" t="s">
        <v>2692</v>
      </c>
      <c r="B2570" s="42">
        <v>0.5</v>
      </c>
      <c r="C2570" s="33">
        <v>5</v>
      </c>
      <c r="D2570" s="42">
        <v>5</v>
      </c>
      <c r="E2570" s="33">
        <v>0.2</v>
      </c>
      <c r="F2570" s="42">
        <v>1.5</v>
      </c>
      <c r="G2570" s="33">
        <v>1.2</v>
      </c>
      <c r="H2570" s="42">
        <v>0.1</v>
      </c>
      <c r="I2570" s="33">
        <v>2.1</v>
      </c>
      <c r="J2570" s="42">
        <v>1.8</v>
      </c>
      <c r="K2570" s="33">
        <v>0.3</v>
      </c>
      <c r="L2570" s="42">
        <v>0.7</v>
      </c>
      <c r="M2570" s="33">
        <v>0.2</v>
      </c>
      <c r="N2570" s="42">
        <v>0</v>
      </c>
      <c r="O2570" s="33">
        <v>0.1</v>
      </c>
      <c r="P2570" s="42">
        <v>330.88</v>
      </c>
      <c r="Q2570" s="33">
        <v>230.03</v>
      </c>
      <c r="R2570" s="42">
        <v>261.39999999999998</v>
      </c>
      <c r="S2570" s="33">
        <v>265.75</v>
      </c>
      <c r="T2570" s="42">
        <v>7.46</v>
      </c>
      <c r="U2570" s="33">
        <v>7.83</v>
      </c>
      <c r="V2570" s="116">
        <v>7.66</v>
      </c>
    </row>
    <row r="2571" spans="1:22" x14ac:dyDescent="0.25">
      <c r="A2571" s="26" t="s">
        <v>673</v>
      </c>
      <c r="B2571" s="42">
        <v>0.6</v>
      </c>
      <c r="C2571" s="33">
        <v>4.4000000000000004</v>
      </c>
      <c r="D2571" s="42">
        <v>5.0999999999999996</v>
      </c>
      <c r="E2571" s="33">
        <v>0.2</v>
      </c>
      <c r="F2571" s="42">
        <v>1.4</v>
      </c>
      <c r="G2571" s="33">
        <v>1.4</v>
      </c>
      <c r="H2571" s="42">
        <v>0</v>
      </c>
      <c r="I2571" s="33">
        <v>2.7</v>
      </c>
      <c r="J2571" s="42">
        <v>2.2000000000000002</v>
      </c>
      <c r="K2571" s="33">
        <v>0.3</v>
      </c>
      <c r="L2571" s="42">
        <v>1</v>
      </c>
      <c r="M2571" s="33">
        <v>0.3</v>
      </c>
      <c r="N2571" s="42">
        <v>0.1</v>
      </c>
      <c r="O2571" s="33">
        <v>0.1</v>
      </c>
      <c r="P2571" s="42">
        <v>306.56</v>
      </c>
      <c r="Q2571" s="33">
        <v>214.77</v>
      </c>
      <c r="R2571" s="42">
        <v>244.62</v>
      </c>
      <c r="S2571" s="33">
        <v>266.38</v>
      </c>
      <c r="T2571" s="42">
        <v>7.49</v>
      </c>
      <c r="U2571" s="33">
        <v>8.07</v>
      </c>
      <c r="V2571" s="116">
        <v>7.76</v>
      </c>
    </row>
    <row r="2572" spans="1:22" x14ac:dyDescent="0.25">
      <c r="A2572" s="26" t="s">
        <v>2693</v>
      </c>
      <c r="B2572" s="42">
        <v>0.2</v>
      </c>
      <c r="C2572" s="33">
        <v>2.6</v>
      </c>
      <c r="D2572" s="42">
        <v>4</v>
      </c>
      <c r="E2572" s="33">
        <v>0.2</v>
      </c>
      <c r="F2572" s="42">
        <v>1.2</v>
      </c>
      <c r="G2572" s="33">
        <v>1.2</v>
      </c>
      <c r="H2572" s="42">
        <v>0.1</v>
      </c>
      <c r="I2572" s="33">
        <v>1.7</v>
      </c>
      <c r="J2572" s="42">
        <v>1.8</v>
      </c>
      <c r="K2572" s="33">
        <v>0.2</v>
      </c>
      <c r="L2572" s="42">
        <v>0.8</v>
      </c>
      <c r="M2572" s="33">
        <v>0.1</v>
      </c>
      <c r="N2572" s="42">
        <v>0</v>
      </c>
      <c r="O2572" s="33">
        <v>0.1</v>
      </c>
      <c r="P2572" s="42">
        <v>402.08</v>
      </c>
      <c r="Q2572" s="33">
        <v>275.43</v>
      </c>
      <c r="R2572" s="42">
        <v>320.56</v>
      </c>
      <c r="S2572" s="33">
        <v>264.10000000000002</v>
      </c>
      <c r="T2572" s="42">
        <v>5.3</v>
      </c>
      <c r="U2572" s="33">
        <v>5.59</v>
      </c>
      <c r="V2572" s="116">
        <v>5.63</v>
      </c>
    </row>
    <row r="2573" spans="1:22" x14ac:dyDescent="0.25">
      <c r="A2573" s="26" t="s">
        <v>2694</v>
      </c>
      <c r="B2573" s="42">
        <v>0.3</v>
      </c>
      <c r="C2573" s="33">
        <v>3.5</v>
      </c>
      <c r="D2573" s="42">
        <v>4.7</v>
      </c>
      <c r="E2573" s="33">
        <v>0.2</v>
      </c>
      <c r="F2573" s="42">
        <v>1.4</v>
      </c>
      <c r="G2573" s="33">
        <v>1.3</v>
      </c>
      <c r="H2573" s="42">
        <v>0.1</v>
      </c>
      <c r="I2573" s="33">
        <v>1.8</v>
      </c>
      <c r="J2573" s="42">
        <v>1.7</v>
      </c>
      <c r="K2573" s="33">
        <v>0.3</v>
      </c>
      <c r="L2573" s="42">
        <v>0.7</v>
      </c>
      <c r="M2573" s="33">
        <v>0.2</v>
      </c>
      <c r="N2573" s="42">
        <v>0.1</v>
      </c>
      <c r="O2573" s="33">
        <v>0.1</v>
      </c>
      <c r="P2573" s="42">
        <v>353.86</v>
      </c>
      <c r="Q2573" s="33">
        <v>234.81</v>
      </c>
      <c r="R2573" s="42">
        <v>289.61</v>
      </c>
      <c r="S2573" s="33">
        <v>264.95</v>
      </c>
      <c r="T2573" s="42">
        <v>6.17</v>
      </c>
      <c r="U2573" s="33">
        <v>6.51</v>
      </c>
      <c r="V2573" s="116">
        <v>6.56</v>
      </c>
    </row>
    <row r="2574" spans="1:22" x14ac:dyDescent="0.25">
      <c r="A2574" s="26" t="s">
        <v>674</v>
      </c>
      <c r="B2574" s="42">
        <v>0.7</v>
      </c>
      <c r="C2574" s="33">
        <v>4.2</v>
      </c>
      <c r="D2574" s="42">
        <v>5.0999999999999996</v>
      </c>
      <c r="E2574" s="33">
        <v>0.2</v>
      </c>
      <c r="F2574" s="42">
        <v>1.4</v>
      </c>
      <c r="G2574" s="33">
        <v>1.4</v>
      </c>
      <c r="H2574" s="42">
        <v>0.1</v>
      </c>
      <c r="I2574" s="33">
        <v>2.2999999999999998</v>
      </c>
      <c r="J2574" s="42">
        <v>1.8</v>
      </c>
      <c r="K2574" s="33">
        <v>0.2</v>
      </c>
      <c r="L2574" s="42">
        <v>0.8</v>
      </c>
      <c r="M2574" s="33">
        <v>0.2</v>
      </c>
      <c r="N2574" s="42">
        <v>0.1</v>
      </c>
      <c r="O2574" s="33">
        <v>0.1</v>
      </c>
      <c r="P2574" s="42">
        <v>326.98</v>
      </c>
      <c r="Q2574" s="33">
        <v>226.91</v>
      </c>
      <c r="R2574" s="42">
        <v>262.01</v>
      </c>
      <c r="S2574" s="33">
        <v>266.08999999999997</v>
      </c>
      <c r="T2574" s="42">
        <v>7.2</v>
      </c>
      <c r="U2574" s="33">
        <v>7.6</v>
      </c>
      <c r="V2574" s="116">
        <v>7.43</v>
      </c>
    </row>
    <row r="2575" spans="1:22" x14ac:dyDescent="0.25">
      <c r="A2575" s="26" t="s">
        <v>2695</v>
      </c>
      <c r="B2575" s="42">
        <v>0.5</v>
      </c>
      <c r="C2575" s="33">
        <v>5.0999999999999996</v>
      </c>
      <c r="D2575" s="42">
        <v>5.3</v>
      </c>
      <c r="E2575" s="33">
        <v>0.3</v>
      </c>
      <c r="F2575" s="42">
        <v>1.3</v>
      </c>
      <c r="G2575" s="33">
        <v>1.4</v>
      </c>
      <c r="H2575" s="42">
        <v>0.1</v>
      </c>
      <c r="I2575" s="33">
        <v>1.8</v>
      </c>
      <c r="J2575" s="42">
        <v>1.5</v>
      </c>
      <c r="K2575" s="33">
        <v>0.2</v>
      </c>
      <c r="L2575" s="42">
        <v>0.7</v>
      </c>
      <c r="M2575" s="33">
        <v>0.2</v>
      </c>
      <c r="N2575" s="42">
        <v>0</v>
      </c>
      <c r="O2575" s="33">
        <v>0.2</v>
      </c>
      <c r="P2575" s="42">
        <v>327.26</v>
      </c>
      <c r="Q2575" s="33">
        <v>232.98</v>
      </c>
      <c r="R2575" s="42">
        <v>262.36</v>
      </c>
      <c r="S2575" s="33">
        <v>266.58999999999997</v>
      </c>
      <c r="T2575" s="42">
        <v>7.77</v>
      </c>
      <c r="U2575" s="33">
        <v>8.19</v>
      </c>
      <c r="V2575" s="116">
        <v>7.98</v>
      </c>
    </row>
    <row r="2576" spans="1:22" x14ac:dyDescent="0.25">
      <c r="A2576" s="26" t="s">
        <v>2696</v>
      </c>
      <c r="B2576" s="42">
        <v>0.8</v>
      </c>
      <c r="C2576" s="33">
        <v>5.2</v>
      </c>
      <c r="D2576" s="42">
        <v>5.4</v>
      </c>
      <c r="E2576" s="33">
        <v>0.3</v>
      </c>
      <c r="F2576" s="42">
        <v>1.2</v>
      </c>
      <c r="G2576" s="33">
        <v>1.6</v>
      </c>
      <c r="H2576" s="42">
        <v>0.2</v>
      </c>
      <c r="I2576" s="33">
        <v>2</v>
      </c>
      <c r="J2576" s="42">
        <v>1.8</v>
      </c>
      <c r="K2576" s="33">
        <v>0.2</v>
      </c>
      <c r="L2576" s="42">
        <v>0.8</v>
      </c>
      <c r="M2576" s="33">
        <v>0.3</v>
      </c>
      <c r="N2576" s="42">
        <v>0.1</v>
      </c>
      <c r="O2576" s="33">
        <v>0.2</v>
      </c>
      <c r="P2576" s="42">
        <v>331.92</v>
      </c>
      <c r="Q2576" s="33">
        <v>232.46</v>
      </c>
      <c r="R2576" s="42">
        <v>267.64999999999998</v>
      </c>
      <c r="S2576" s="33">
        <v>266.27</v>
      </c>
      <c r="T2576" s="42">
        <v>7.8</v>
      </c>
      <c r="U2576" s="33">
        <v>8.1999999999999993</v>
      </c>
      <c r="V2576" s="116">
        <v>7.97</v>
      </c>
    </row>
    <row r="2577" spans="1:22" x14ac:dyDescent="0.25">
      <c r="A2577" s="26" t="s">
        <v>675</v>
      </c>
      <c r="B2577" s="42">
        <v>0.6</v>
      </c>
      <c r="C2577" s="33">
        <v>5.2</v>
      </c>
      <c r="D2577" s="42">
        <v>5.2</v>
      </c>
      <c r="E2577" s="33">
        <v>0.3</v>
      </c>
      <c r="F2577" s="42">
        <v>1.3</v>
      </c>
      <c r="G2577" s="33">
        <v>1.6</v>
      </c>
      <c r="H2577" s="42">
        <v>0</v>
      </c>
      <c r="I2577" s="33">
        <v>2.2999999999999998</v>
      </c>
      <c r="J2577" s="42">
        <v>1.8</v>
      </c>
      <c r="K2577" s="33">
        <v>0.2</v>
      </c>
      <c r="L2577" s="42">
        <v>0.8</v>
      </c>
      <c r="M2577" s="33">
        <v>0.2</v>
      </c>
      <c r="N2577" s="42">
        <v>0.1</v>
      </c>
      <c r="O2577" s="33">
        <v>0</v>
      </c>
      <c r="P2577" s="42">
        <v>320.85000000000002</v>
      </c>
      <c r="Q2577" s="33">
        <v>224.84</v>
      </c>
      <c r="R2577" s="42">
        <v>255.87</v>
      </c>
      <c r="S2577" s="33">
        <v>266.72000000000003</v>
      </c>
      <c r="T2577" s="42">
        <v>7.97</v>
      </c>
      <c r="U2577" s="33">
        <v>8.34</v>
      </c>
      <c r="V2577" s="116">
        <v>8.16</v>
      </c>
    </row>
    <row r="2578" spans="1:22" x14ac:dyDescent="0.25">
      <c r="A2578" s="26" t="s">
        <v>2697</v>
      </c>
      <c r="B2578" s="42">
        <v>0.3</v>
      </c>
      <c r="C2578" s="33">
        <v>4</v>
      </c>
      <c r="D2578" s="42">
        <v>4.5</v>
      </c>
      <c r="E2578" s="33">
        <v>0.1</v>
      </c>
      <c r="F2578" s="42">
        <v>1.2</v>
      </c>
      <c r="G2578" s="33">
        <v>1.3</v>
      </c>
      <c r="H2578" s="42">
        <v>0.1</v>
      </c>
      <c r="I2578" s="33">
        <v>2</v>
      </c>
      <c r="J2578" s="42">
        <v>1.7</v>
      </c>
      <c r="K2578" s="33">
        <v>0.2</v>
      </c>
      <c r="L2578" s="42">
        <v>0.7</v>
      </c>
      <c r="M2578" s="33">
        <v>0.3</v>
      </c>
      <c r="N2578" s="42">
        <v>0.1</v>
      </c>
      <c r="O2578" s="33">
        <v>0.1</v>
      </c>
      <c r="P2578" s="42">
        <v>340.62</v>
      </c>
      <c r="Q2578" s="33">
        <v>234.96</v>
      </c>
      <c r="R2578" s="42">
        <v>268.33999999999997</v>
      </c>
      <c r="S2578" s="33">
        <v>266.20999999999998</v>
      </c>
      <c r="T2578" s="42">
        <v>6.3</v>
      </c>
      <c r="U2578" s="33">
        <v>6.7</v>
      </c>
      <c r="V2578" s="116">
        <v>6.36</v>
      </c>
    </row>
    <row r="2579" spans="1:22" x14ac:dyDescent="0.25">
      <c r="A2579" s="26" t="s">
        <v>2698</v>
      </c>
      <c r="B2579" s="42">
        <v>0.3</v>
      </c>
      <c r="C2579" s="33">
        <v>2.8</v>
      </c>
      <c r="D2579" s="42">
        <v>4.0999999999999996</v>
      </c>
      <c r="E2579" s="33">
        <v>0.1</v>
      </c>
      <c r="F2579" s="42">
        <v>1.2</v>
      </c>
      <c r="G2579" s="33">
        <v>1.1000000000000001</v>
      </c>
      <c r="H2579" s="42">
        <v>0.1</v>
      </c>
      <c r="I2579" s="33">
        <v>1.2</v>
      </c>
      <c r="J2579" s="42">
        <v>1.4</v>
      </c>
      <c r="K2579" s="33">
        <v>0.1</v>
      </c>
      <c r="L2579" s="42">
        <v>0.5</v>
      </c>
      <c r="M2579" s="33">
        <v>0.1</v>
      </c>
      <c r="N2579" s="42">
        <v>0.1</v>
      </c>
      <c r="O2579" s="33">
        <v>0.2</v>
      </c>
      <c r="P2579" s="42">
        <v>416.32</v>
      </c>
      <c r="Q2579" s="33">
        <v>284.62</v>
      </c>
      <c r="R2579" s="42">
        <v>329.47</v>
      </c>
      <c r="S2579" s="33">
        <v>265.06</v>
      </c>
      <c r="T2579" s="42">
        <v>5.16</v>
      </c>
      <c r="U2579" s="33">
        <v>5.53</v>
      </c>
      <c r="V2579" s="116">
        <v>5.36</v>
      </c>
    </row>
    <row r="2580" spans="1:22" x14ac:dyDescent="0.25">
      <c r="A2580" s="26" t="s">
        <v>676</v>
      </c>
      <c r="B2580" s="42">
        <v>0.4</v>
      </c>
      <c r="C2580" s="33">
        <v>3.3</v>
      </c>
      <c r="D2580" s="42">
        <v>4.4000000000000004</v>
      </c>
      <c r="E2580" s="33">
        <v>0.1</v>
      </c>
      <c r="F2580" s="42">
        <v>1.2</v>
      </c>
      <c r="G2580" s="33">
        <v>1.2</v>
      </c>
      <c r="H2580" s="42">
        <v>0.1</v>
      </c>
      <c r="I2580" s="33">
        <v>1.6</v>
      </c>
      <c r="J2580" s="42">
        <v>1.4</v>
      </c>
      <c r="K2580" s="33">
        <v>0.1</v>
      </c>
      <c r="L2580" s="42">
        <v>0.7</v>
      </c>
      <c r="M2580" s="33">
        <v>0.2</v>
      </c>
      <c r="N2580" s="42">
        <v>0</v>
      </c>
      <c r="O2580" s="33">
        <v>0.1</v>
      </c>
      <c r="P2580" s="42">
        <v>398.03</v>
      </c>
      <c r="Q2580" s="33">
        <v>270.70999999999998</v>
      </c>
      <c r="R2580" s="42">
        <v>316.22000000000003</v>
      </c>
      <c r="S2580" s="33">
        <v>265.35000000000002</v>
      </c>
      <c r="T2580" s="42">
        <v>5.63</v>
      </c>
      <c r="U2580" s="33">
        <v>5.94</v>
      </c>
      <c r="V2580" s="116">
        <v>6</v>
      </c>
    </row>
    <row r="2581" spans="1:22" x14ac:dyDescent="0.25">
      <c r="A2581" s="26" t="s">
        <v>2699</v>
      </c>
      <c r="B2581" s="42">
        <v>0.3</v>
      </c>
      <c r="C2581" s="33">
        <v>3.2</v>
      </c>
      <c r="D2581" s="42">
        <v>4.5999999999999996</v>
      </c>
      <c r="E2581" s="33">
        <v>0.2</v>
      </c>
      <c r="F2581" s="42">
        <v>1.4</v>
      </c>
      <c r="G2581" s="33">
        <v>1.1000000000000001</v>
      </c>
      <c r="H2581" s="42">
        <v>0</v>
      </c>
      <c r="I2581" s="33">
        <v>1.9</v>
      </c>
      <c r="J2581" s="42">
        <v>1.9</v>
      </c>
      <c r="K2581" s="33">
        <v>0.3</v>
      </c>
      <c r="L2581" s="42">
        <v>0.7</v>
      </c>
      <c r="M2581" s="33">
        <v>0.2</v>
      </c>
      <c r="N2581" s="42">
        <v>0.1</v>
      </c>
      <c r="O2581" s="33">
        <v>0.1</v>
      </c>
      <c r="P2581" s="42">
        <v>367.31</v>
      </c>
      <c r="Q2581" s="33">
        <v>246.63</v>
      </c>
      <c r="R2581" s="42">
        <v>294.04000000000002</v>
      </c>
      <c r="S2581" s="33">
        <v>266.27999999999997</v>
      </c>
      <c r="T2581" s="42">
        <v>6</v>
      </c>
      <c r="U2581" s="33">
        <v>6.41</v>
      </c>
      <c r="V2581" s="116">
        <v>6.23</v>
      </c>
    </row>
    <row r="2582" spans="1:22" x14ac:dyDescent="0.25">
      <c r="A2582" s="26" t="s">
        <v>2700</v>
      </c>
      <c r="B2582" s="42">
        <v>0.2</v>
      </c>
      <c r="C2582" s="33">
        <v>2.4</v>
      </c>
      <c r="D2582" s="42">
        <v>4</v>
      </c>
      <c r="E2582" s="33">
        <v>0.1</v>
      </c>
      <c r="F2582" s="42">
        <v>1.1000000000000001</v>
      </c>
      <c r="G2582" s="33">
        <v>0.9</v>
      </c>
      <c r="H2582" s="42">
        <v>0.1</v>
      </c>
      <c r="I2582" s="33">
        <v>1.5</v>
      </c>
      <c r="J2582" s="42">
        <v>1.5</v>
      </c>
      <c r="K2582" s="33">
        <v>0.2</v>
      </c>
      <c r="L2582" s="42">
        <v>0.6</v>
      </c>
      <c r="M2582" s="33">
        <v>0.2</v>
      </c>
      <c r="N2582" s="42">
        <v>0</v>
      </c>
      <c r="O2582" s="33">
        <v>0.1</v>
      </c>
      <c r="P2582" s="42">
        <v>417.79</v>
      </c>
      <c r="Q2582" s="33">
        <v>286.14999999999998</v>
      </c>
      <c r="R2582" s="42">
        <v>333.4</v>
      </c>
      <c r="S2582" s="33">
        <v>265.58999999999997</v>
      </c>
      <c r="T2582" s="42">
        <v>4.93</v>
      </c>
      <c r="U2582" s="33">
        <v>5.23</v>
      </c>
      <c r="V2582" s="116">
        <v>5.12</v>
      </c>
    </row>
    <row r="2583" spans="1:22" x14ac:dyDescent="0.25">
      <c r="A2583" s="26" t="s">
        <v>677</v>
      </c>
      <c r="B2583" s="42">
        <v>0.3</v>
      </c>
      <c r="C2583" s="33">
        <v>3.1</v>
      </c>
      <c r="D2583" s="42">
        <v>4.3</v>
      </c>
      <c r="E2583" s="33">
        <v>0.2</v>
      </c>
      <c r="F2583" s="42">
        <v>1.3</v>
      </c>
      <c r="G2583" s="33">
        <v>1.1000000000000001</v>
      </c>
      <c r="H2583" s="42">
        <v>0.1</v>
      </c>
      <c r="I2583" s="33">
        <v>1.5</v>
      </c>
      <c r="J2583" s="42">
        <v>1.7</v>
      </c>
      <c r="K2583" s="33">
        <v>0.2</v>
      </c>
      <c r="L2583" s="42">
        <v>0.7</v>
      </c>
      <c r="M2583" s="33">
        <v>0.3</v>
      </c>
      <c r="N2583" s="42">
        <v>0</v>
      </c>
      <c r="O2583" s="33">
        <v>0.2</v>
      </c>
      <c r="P2583" s="42">
        <v>417.22</v>
      </c>
      <c r="Q2583" s="33">
        <v>286.14999999999998</v>
      </c>
      <c r="R2583" s="42">
        <v>326.39999999999998</v>
      </c>
      <c r="S2583" s="33">
        <v>265.77</v>
      </c>
      <c r="T2583" s="42">
        <v>5.37</v>
      </c>
      <c r="U2583" s="33">
        <v>5.62</v>
      </c>
      <c r="V2583" s="116">
        <v>5.59</v>
      </c>
    </row>
    <row r="2584" spans="1:22" x14ac:dyDescent="0.25">
      <c r="A2584" s="26" t="s">
        <v>2701</v>
      </c>
      <c r="B2584" s="42">
        <v>0.1</v>
      </c>
      <c r="C2584" s="33">
        <v>2.5</v>
      </c>
      <c r="D2584" s="42">
        <v>4.0999999999999996</v>
      </c>
      <c r="E2584" s="33">
        <v>0.1</v>
      </c>
      <c r="F2584" s="42">
        <v>1.2</v>
      </c>
      <c r="G2584" s="33">
        <v>1.1000000000000001</v>
      </c>
      <c r="H2584" s="42">
        <v>0</v>
      </c>
      <c r="I2584" s="33">
        <v>1.3</v>
      </c>
      <c r="J2584" s="42">
        <v>1.3</v>
      </c>
      <c r="K2584" s="33">
        <v>0.2</v>
      </c>
      <c r="L2584" s="42">
        <v>0.6</v>
      </c>
      <c r="M2584" s="33">
        <v>0.2</v>
      </c>
      <c r="N2584" s="42">
        <v>0</v>
      </c>
      <c r="O2584" s="33">
        <v>0.2</v>
      </c>
      <c r="P2584" s="42">
        <v>421.94</v>
      </c>
      <c r="Q2584" s="33">
        <v>292.14</v>
      </c>
      <c r="R2584" s="42">
        <v>334.25</v>
      </c>
      <c r="S2584" s="33">
        <v>265.83999999999997</v>
      </c>
      <c r="T2584" s="42">
        <v>5.14</v>
      </c>
      <c r="U2584" s="33">
        <v>5.41</v>
      </c>
      <c r="V2584" s="116">
        <v>5.4</v>
      </c>
    </row>
    <row r="2585" spans="1:22" x14ac:dyDescent="0.25">
      <c r="A2585" s="26" t="s">
        <v>2702</v>
      </c>
      <c r="B2585" s="42">
        <v>0.4</v>
      </c>
      <c r="C2585" s="33">
        <v>3.3</v>
      </c>
      <c r="D2585" s="42">
        <v>4.0999999999999996</v>
      </c>
      <c r="E2585" s="33">
        <v>0.1</v>
      </c>
      <c r="F2585" s="42">
        <v>1.2</v>
      </c>
      <c r="G2585" s="33">
        <v>1.1000000000000001</v>
      </c>
      <c r="H2585" s="42">
        <v>0.1</v>
      </c>
      <c r="I2585" s="33">
        <v>1.3</v>
      </c>
      <c r="J2585" s="42">
        <v>1.4</v>
      </c>
      <c r="K2585" s="33">
        <v>0.2</v>
      </c>
      <c r="L2585" s="42">
        <v>0.8</v>
      </c>
      <c r="M2585" s="33">
        <v>0.3</v>
      </c>
      <c r="N2585" s="42">
        <v>0.1</v>
      </c>
      <c r="O2585" s="33">
        <v>0.2</v>
      </c>
      <c r="P2585" s="42">
        <v>400.03</v>
      </c>
      <c r="Q2585" s="33">
        <v>268</v>
      </c>
      <c r="R2585" s="42">
        <v>318.06</v>
      </c>
      <c r="S2585" s="33">
        <v>266.11</v>
      </c>
      <c r="T2585" s="42">
        <v>5.43</v>
      </c>
      <c r="U2585" s="33">
        <v>5.86</v>
      </c>
      <c r="V2585" s="116">
        <v>5.81</v>
      </c>
    </row>
    <row r="2586" spans="1:22" x14ac:dyDescent="0.25">
      <c r="A2586" s="26" t="s">
        <v>678</v>
      </c>
      <c r="B2586" s="42">
        <v>0.2</v>
      </c>
      <c r="C2586" s="33">
        <v>3.2</v>
      </c>
      <c r="D2586" s="42">
        <v>4.0999999999999996</v>
      </c>
      <c r="E2586" s="33">
        <v>0.1</v>
      </c>
      <c r="F2586" s="42">
        <v>1</v>
      </c>
      <c r="G2586" s="33">
        <v>1.1000000000000001</v>
      </c>
      <c r="H2586" s="42">
        <v>0.1</v>
      </c>
      <c r="I2586" s="33">
        <v>1.2</v>
      </c>
      <c r="J2586" s="42">
        <v>1.2</v>
      </c>
      <c r="K2586" s="33">
        <v>0.2</v>
      </c>
      <c r="L2586" s="42">
        <v>0.7</v>
      </c>
      <c r="M2586" s="33">
        <v>0.1</v>
      </c>
      <c r="N2586" s="42">
        <v>0</v>
      </c>
      <c r="O2586" s="33">
        <v>0.1</v>
      </c>
      <c r="P2586" s="42">
        <v>448.62</v>
      </c>
      <c r="Q2586" s="33">
        <v>313</v>
      </c>
      <c r="R2586" s="42">
        <v>368.28</v>
      </c>
      <c r="S2586" s="33">
        <v>264.79000000000002</v>
      </c>
      <c r="T2586" s="42">
        <v>5.17</v>
      </c>
      <c r="U2586" s="33">
        <v>5.36</v>
      </c>
      <c r="V2586" s="116">
        <v>5.52</v>
      </c>
    </row>
    <row r="2587" spans="1:22" x14ac:dyDescent="0.25">
      <c r="A2587" s="26" t="s">
        <v>2703</v>
      </c>
      <c r="B2587" s="42">
        <v>0.2</v>
      </c>
      <c r="C2587" s="33">
        <v>2.8</v>
      </c>
      <c r="D2587" s="42">
        <v>3.9</v>
      </c>
      <c r="E2587" s="33">
        <v>0.1</v>
      </c>
      <c r="F2587" s="42">
        <v>1.1000000000000001</v>
      </c>
      <c r="G2587" s="33">
        <v>1</v>
      </c>
      <c r="H2587" s="42">
        <v>0.1</v>
      </c>
      <c r="I2587" s="33">
        <v>1.1000000000000001</v>
      </c>
      <c r="J2587" s="42">
        <v>1.4</v>
      </c>
      <c r="K2587" s="33">
        <v>0.2</v>
      </c>
      <c r="L2587" s="42">
        <v>0.7</v>
      </c>
      <c r="M2587" s="33">
        <v>0.3</v>
      </c>
      <c r="N2587" s="42">
        <v>0</v>
      </c>
      <c r="O2587" s="33">
        <v>0.1</v>
      </c>
      <c r="P2587" s="42">
        <v>434.86</v>
      </c>
      <c r="Q2587" s="33">
        <v>298.05</v>
      </c>
      <c r="R2587" s="42">
        <v>350.3</v>
      </c>
      <c r="S2587" s="33">
        <v>265.19</v>
      </c>
      <c r="T2587" s="42">
        <v>5.26</v>
      </c>
      <c r="U2587" s="33">
        <v>5.45</v>
      </c>
      <c r="V2587" s="116">
        <v>5.5</v>
      </c>
    </row>
    <row r="2588" spans="1:22" x14ac:dyDescent="0.25">
      <c r="A2588" s="26" t="s">
        <v>2704</v>
      </c>
      <c r="B2588" s="42">
        <v>0.3</v>
      </c>
      <c r="C2588" s="33">
        <v>3.3</v>
      </c>
      <c r="D2588" s="42">
        <v>4.3</v>
      </c>
      <c r="E2588" s="33">
        <v>0.1</v>
      </c>
      <c r="F2588" s="42">
        <v>1</v>
      </c>
      <c r="G2588" s="33">
        <v>1.2</v>
      </c>
      <c r="H2588" s="42">
        <v>0.1</v>
      </c>
      <c r="I2588" s="33">
        <v>1.2</v>
      </c>
      <c r="J2588" s="42">
        <v>1.3</v>
      </c>
      <c r="K2588" s="33">
        <v>0.1</v>
      </c>
      <c r="L2588" s="42">
        <v>0.5</v>
      </c>
      <c r="M2588" s="33">
        <v>0.1</v>
      </c>
      <c r="N2588" s="42">
        <v>0.1</v>
      </c>
      <c r="O2588" s="33">
        <v>0.2</v>
      </c>
      <c r="P2588" s="42">
        <v>382.7</v>
      </c>
      <c r="Q2588" s="33">
        <v>258.37</v>
      </c>
      <c r="R2588" s="42">
        <v>315.39999999999998</v>
      </c>
      <c r="S2588" s="33">
        <v>266.72000000000003</v>
      </c>
      <c r="T2588" s="42">
        <v>5.65</v>
      </c>
      <c r="U2588" s="33">
        <v>6.17</v>
      </c>
      <c r="V2588" s="116">
        <v>6.07</v>
      </c>
    </row>
    <row r="2589" spans="1:22" x14ac:dyDescent="0.25">
      <c r="A2589" s="26" t="s">
        <v>679</v>
      </c>
      <c r="B2589" s="42">
        <v>0.4</v>
      </c>
      <c r="C2589" s="33">
        <v>5</v>
      </c>
      <c r="D2589" s="42">
        <v>4.5</v>
      </c>
      <c r="E2589" s="33">
        <v>0.2</v>
      </c>
      <c r="F2589" s="42">
        <v>1.1000000000000001</v>
      </c>
      <c r="G2589" s="33">
        <v>1.2</v>
      </c>
      <c r="H2589" s="42">
        <v>0</v>
      </c>
      <c r="I2589" s="33">
        <v>1.2</v>
      </c>
      <c r="J2589" s="42">
        <v>1.3</v>
      </c>
      <c r="K2589" s="33">
        <v>0.1</v>
      </c>
      <c r="L2589" s="42">
        <v>0.5</v>
      </c>
      <c r="M2589" s="33">
        <v>0.1</v>
      </c>
      <c r="N2589" s="42">
        <v>0</v>
      </c>
      <c r="O2589" s="33">
        <v>0.2</v>
      </c>
      <c r="P2589" s="42">
        <v>355.26</v>
      </c>
      <c r="Q2589" s="33">
        <v>250.5</v>
      </c>
      <c r="R2589" s="42">
        <v>291.38</v>
      </c>
      <c r="S2589" s="33">
        <v>267.83999999999997</v>
      </c>
      <c r="T2589" s="42">
        <v>6.9</v>
      </c>
      <c r="U2589" s="33">
        <v>7.25</v>
      </c>
      <c r="V2589" s="116">
        <v>6.98</v>
      </c>
    </row>
    <row r="2590" spans="1:22" x14ac:dyDescent="0.25">
      <c r="A2590" s="26" t="s">
        <v>2705</v>
      </c>
      <c r="B2590" s="42">
        <v>0.2</v>
      </c>
      <c r="C2590" s="33">
        <v>2.7</v>
      </c>
      <c r="D2590" s="42">
        <v>3.9</v>
      </c>
      <c r="E2590" s="33">
        <v>0.1</v>
      </c>
      <c r="F2590" s="42">
        <v>1</v>
      </c>
      <c r="G2590" s="33">
        <v>1.1000000000000001</v>
      </c>
      <c r="H2590" s="42">
        <v>0.1</v>
      </c>
      <c r="I2590" s="33">
        <v>1.3</v>
      </c>
      <c r="J2590" s="42">
        <v>1.2</v>
      </c>
      <c r="K2590" s="33">
        <v>0.2</v>
      </c>
      <c r="L2590" s="42">
        <v>0.4</v>
      </c>
      <c r="M2590" s="33">
        <v>0.1</v>
      </c>
      <c r="N2590" s="42">
        <v>0</v>
      </c>
      <c r="O2590" s="33">
        <v>0</v>
      </c>
      <c r="P2590" s="42">
        <v>424.45</v>
      </c>
      <c r="Q2590" s="33">
        <v>294.83999999999997</v>
      </c>
      <c r="R2590" s="42">
        <v>339.71</v>
      </c>
      <c r="S2590" s="33">
        <v>266.66000000000003</v>
      </c>
      <c r="T2590" s="42">
        <v>4.8600000000000003</v>
      </c>
      <c r="U2590" s="33">
        <v>5.08</v>
      </c>
      <c r="V2590" s="116">
        <v>5.18</v>
      </c>
    </row>
    <row r="2591" spans="1:22" x14ac:dyDescent="0.25">
      <c r="A2591" s="26" t="s">
        <v>2706</v>
      </c>
      <c r="B2591" s="42">
        <v>0.2</v>
      </c>
      <c r="C2591" s="33">
        <v>4.5999999999999996</v>
      </c>
      <c r="D2591" s="42">
        <v>4.7</v>
      </c>
      <c r="E2591" s="33">
        <v>0.2</v>
      </c>
      <c r="F2591" s="42">
        <v>1</v>
      </c>
      <c r="G2591" s="33">
        <v>1.1000000000000001</v>
      </c>
      <c r="H2591" s="42">
        <v>0</v>
      </c>
      <c r="I2591" s="33">
        <v>1</v>
      </c>
      <c r="J2591" s="42">
        <v>1.1000000000000001</v>
      </c>
      <c r="K2591" s="33">
        <v>0.2</v>
      </c>
      <c r="L2591" s="42">
        <v>0.3</v>
      </c>
      <c r="M2591" s="33">
        <v>0.1</v>
      </c>
      <c r="N2591" s="42">
        <v>0.1</v>
      </c>
      <c r="O2591" s="33">
        <v>0.1</v>
      </c>
      <c r="P2591" s="42">
        <v>362.21</v>
      </c>
      <c r="Q2591" s="33">
        <v>259.02</v>
      </c>
      <c r="R2591" s="42">
        <v>289.79000000000002</v>
      </c>
      <c r="S2591" s="33">
        <v>266.95</v>
      </c>
      <c r="T2591" s="42">
        <v>6.53</v>
      </c>
      <c r="U2591" s="33">
        <v>6.8</v>
      </c>
      <c r="V2591" s="116">
        <v>6.84</v>
      </c>
    </row>
    <row r="2592" spans="1:22" x14ac:dyDescent="0.25">
      <c r="A2592" s="26" t="s">
        <v>680</v>
      </c>
      <c r="B2592" s="42">
        <v>0.2</v>
      </c>
      <c r="C2592" s="33">
        <v>4.8</v>
      </c>
      <c r="D2592" s="42">
        <v>5</v>
      </c>
      <c r="E2592" s="33">
        <v>0.1</v>
      </c>
      <c r="F2592" s="42">
        <v>1</v>
      </c>
      <c r="G2592" s="33">
        <v>1.2</v>
      </c>
      <c r="H2592" s="42">
        <v>0.1</v>
      </c>
      <c r="I2592" s="33">
        <v>0.9</v>
      </c>
      <c r="J2592" s="42">
        <v>0.9</v>
      </c>
      <c r="K2592" s="33">
        <v>0.2</v>
      </c>
      <c r="L2592" s="42">
        <v>0.7</v>
      </c>
      <c r="M2592" s="33">
        <v>0.2</v>
      </c>
      <c r="N2592" s="42">
        <v>0</v>
      </c>
      <c r="O2592" s="33">
        <v>0.2</v>
      </c>
      <c r="P2592" s="42">
        <v>376.83</v>
      </c>
      <c r="Q2592" s="33">
        <v>262.31</v>
      </c>
      <c r="R2592" s="42">
        <v>301.14</v>
      </c>
      <c r="S2592" s="33">
        <v>266.58</v>
      </c>
      <c r="T2592" s="42">
        <v>6.61</v>
      </c>
      <c r="U2592" s="33">
        <v>6.89</v>
      </c>
      <c r="V2592" s="116">
        <v>6.88</v>
      </c>
    </row>
    <row r="2593" spans="1:22" x14ac:dyDescent="0.25">
      <c r="A2593" s="26" t="s">
        <v>2707</v>
      </c>
      <c r="B2593" s="42">
        <v>0.4</v>
      </c>
      <c r="C2593" s="33">
        <v>2.2999999999999998</v>
      </c>
      <c r="D2593" s="42">
        <v>3.9</v>
      </c>
      <c r="E2593" s="33">
        <v>0.1</v>
      </c>
      <c r="F2593" s="42">
        <v>1</v>
      </c>
      <c r="G2593" s="33">
        <v>1</v>
      </c>
      <c r="H2593" s="42">
        <v>0.1</v>
      </c>
      <c r="I2593" s="33">
        <v>1.4</v>
      </c>
      <c r="J2593" s="42">
        <v>1.5</v>
      </c>
      <c r="K2593" s="33">
        <v>0.1</v>
      </c>
      <c r="L2593" s="42">
        <v>0.6</v>
      </c>
      <c r="M2593" s="33">
        <v>0.3</v>
      </c>
      <c r="N2593" s="42">
        <v>0.1</v>
      </c>
      <c r="O2593" s="33">
        <v>0.1</v>
      </c>
      <c r="P2593" s="42">
        <v>403.71</v>
      </c>
      <c r="Q2593" s="33">
        <v>282.19</v>
      </c>
      <c r="R2593" s="42">
        <v>329.61</v>
      </c>
      <c r="S2593" s="33">
        <v>266.47000000000003</v>
      </c>
      <c r="T2593" s="42">
        <v>5.16</v>
      </c>
      <c r="U2593" s="33">
        <v>5.37</v>
      </c>
      <c r="V2593" s="116">
        <v>5.48</v>
      </c>
    </row>
    <row r="2594" spans="1:22" x14ac:dyDescent="0.25">
      <c r="A2594" s="26" t="s">
        <v>2708</v>
      </c>
      <c r="B2594" s="42">
        <v>0.4</v>
      </c>
      <c r="C2594" s="33">
        <v>3</v>
      </c>
      <c r="D2594" s="42">
        <v>4.4000000000000004</v>
      </c>
      <c r="E2594" s="33">
        <v>0.1</v>
      </c>
      <c r="F2594" s="42">
        <v>1.1000000000000001</v>
      </c>
      <c r="G2594" s="33">
        <v>1</v>
      </c>
      <c r="H2594" s="42">
        <v>0.1</v>
      </c>
      <c r="I2594" s="33">
        <v>2</v>
      </c>
      <c r="J2594" s="42">
        <v>1.6</v>
      </c>
      <c r="K2594" s="33">
        <v>0.3</v>
      </c>
      <c r="L2594" s="42">
        <v>0.8</v>
      </c>
      <c r="M2594" s="33">
        <v>0.2</v>
      </c>
      <c r="N2594" s="42">
        <v>0</v>
      </c>
      <c r="O2594" s="33">
        <v>0</v>
      </c>
      <c r="P2594" s="42">
        <v>348.08</v>
      </c>
      <c r="Q2594" s="33">
        <v>238.54</v>
      </c>
      <c r="R2594" s="42">
        <v>275.62</v>
      </c>
      <c r="S2594" s="33">
        <v>267.08</v>
      </c>
      <c r="T2594" s="42">
        <v>5.55</v>
      </c>
      <c r="U2594" s="33">
        <v>5.96</v>
      </c>
      <c r="V2594" s="116">
        <v>6.06</v>
      </c>
    </row>
    <row r="2595" spans="1:22" x14ac:dyDescent="0.25">
      <c r="A2595" s="26" t="s">
        <v>681</v>
      </c>
      <c r="B2595" s="42">
        <v>0.2</v>
      </c>
      <c r="C2595" s="33">
        <v>3.5</v>
      </c>
      <c r="D2595" s="42">
        <v>4.7</v>
      </c>
      <c r="E2595" s="33">
        <v>0.2</v>
      </c>
      <c r="F2595" s="42">
        <v>1.3</v>
      </c>
      <c r="G2595" s="33">
        <v>1.3</v>
      </c>
      <c r="H2595" s="42">
        <v>0.1</v>
      </c>
      <c r="I2595" s="33">
        <v>2.6</v>
      </c>
      <c r="J2595" s="42">
        <v>1.9</v>
      </c>
      <c r="K2595" s="33">
        <v>0.3</v>
      </c>
      <c r="L2595" s="42">
        <v>0.6</v>
      </c>
      <c r="M2595" s="33">
        <v>0.2</v>
      </c>
      <c r="N2595" s="42">
        <v>0.1</v>
      </c>
      <c r="O2595" s="33">
        <v>0.1</v>
      </c>
      <c r="P2595" s="42">
        <v>313.5</v>
      </c>
      <c r="Q2595" s="33">
        <v>213.82</v>
      </c>
      <c r="R2595" s="42">
        <v>252.98</v>
      </c>
      <c r="S2595" s="33">
        <v>268.04000000000002</v>
      </c>
      <c r="T2595" s="42">
        <v>6.56</v>
      </c>
      <c r="U2595" s="33">
        <v>6.83</v>
      </c>
      <c r="V2595" s="116">
        <v>6.72</v>
      </c>
    </row>
    <row r="2596" spans="1:22" x14ac:dyDescent="0.25">
      <c r="A2596" s="26" t="s">
        <v>2709</v>
      </c>
      <c r="B2596" s="42">
        <v>0.5</v>
      </c>
      <c r="C2596" s="33">
        <v>7.4</v>
      </c>
      <c r="D2596" s="42">
        <v>6.4</v>
      </c>
      <c r="E2596" s="33">
        <v>0.2</v>
      </c>
      <c r="F2596" s="42">
        <v>1.9</v>
      </c>
      <c r="G2596" s="33">
        <v>2.2999999999999998</v>
      </c>
      <c r="H2596" s="42">
        <v>0.1</v>
      </c>
      <c r="I2596" s="33">
        <v>3.7</v>
      </c>
      <c r="J2596" s="42">
        <v>2.9</v>
      </c>
      <c r="K2596" s="33">
        <v>0.3</v>
      </c>
      <c r="L2596" s="42">
        <v>1.1000000000000001</v>
      </c>
      <c r="M2596" s="33">
        <v>0.2</v>
      </c>
      <c r="N2596" s="42">
        <v>0.1</v>
      </c>
      <c r="O2596" s="33">
        <v>0.1</v>
      </c>
      <c r="P2596" s="42">
        <v>221.5</v>
      </c>
      <c r="Q2596" s="33">
        <v>148.93</v>
      </c>
      <c r="R2596" s="42">
        <v>183.18</v>
      </c>
      <c r="S2596" s="33">
        <v>269.88</v>
      </c>
      <c r="T2596" s="42">
        <v>10.59</v>
      </c>
      <c r="U2596" s="33">
        <v>11.2</v>
      </c>
      <c r="V2596" s="116">
        <v>11.3</v>
      </c>
    </row>
    <row r="2597" spans="1:22" x14ac:dyDescent="0.25">
      <c r="A2597" s="26" t="s">
        <v>2710</v>
      </c>
      <c r="B2597" s="42">
        <v>0.3</v>
      </c>
      <c r="C2597" s="33">
        <v>4.2</v>
      </c>
      <c r="D2597" s="42">
        <v>4.8</v>
      </c>
      <c r="E2597" s="33">
        <v>0.1</v>
      </c>
      <c r="F2597" s="42">
        <v>1.4</v>
      </c>
      <c r="G2597" s="33">
        <v>1.2</v>
      </c>
      <c r="H2597" s="42">
        <v>0.1</v>
      </c>
      <c r="I2597" s="33">
        <v>2.4</v>
      </c>
      <c r="J2597" s="42">
        <v>2.4</v>
      </c>
      <c r="K2597" s="33">
        <v>0.3</v>
      </c>
      <c r="L2597" s="42">
        <v>0.9</v>
      </c>
      <c r="M2597" s="33">
        <v>0.3</v>
      </c>
      <c r="N2597" s="42">
        <v>0.1</v>
      </c>
      <c r="O2597" s="33">
        <v>0.1</v>
      </c>
      <c r="P2597" s="42">
        <v>312.13</v>
      </c>
      <c r="Q2597" s="33">
        <v>215.2</v>
      </c>
      <c r="R2597" s="42">
        <v>252.14</v>
      </c>
      <c r="S2597" s="33">
        <v>268.20999999999998</v>
      </c>
      <c r="T2597" s="42">
        <v>6.9</v>
      </c>
      <c r="U2597" s="33">
        <v>7.29</v>
      </c>
      <c r="V2597" s="116">
        <v>7.18</v>
      </c>
    </row>
    <row r="2598" spans="1:22" x14ac:dyDescent="0.25">
      <c r="A2598" s="26" t="s">
        <v>682</v>
      </c>
      <c r="B2598" s="42">
        <v>0.8</v>
      </c>
      <c r="C2598" s="33">
        <v>4.5999999999999996</v>
      </c>
      <c r="D2598" s="42">
        <v>5.5</v>
      </c>
      <c r="E2598" s="33">
        <v>0.2</v>
      </c>
      <c r="F2598" s="42">
        <v>1.9</v>
      </c>
      <c r="G2598" s="33">
        <v>1.7</v>
      </c>
      <c r="H2598" s="42">
        <v>0.2</v>
      </c>
      <c r="I2598" s="33">
        <v>2.8</v>
      </c>
      <c r="J2598" s="42">
        <v>2.2000000000000002</v>
      </c>
      <c r="K2598" s="33">
        <v>0.4</v>
      </c>
      <c r="L2598" s="42">
        <v>1</v>
      </c>
      <c r="M2598" s="33">
        <v>0.2</v>
      </c>
      <c r="N2598" s="42">
        <v>0.1</v>
      </c>
      <c r="O2598" s="33">
        <v>0.2</v>
      </c>
      <c r="P2598" s="42">
        <v>299.49</v>
      </c>
      <c r="Q2598" s="33">
        <v>206.61</v>
      </c>
      <c r="R2598" s="42">
        <v>242.57</v>
      </c>
      <c r="S2598" s="33">
        <v>268.05</v>
      </c>
      <c r="T2598" s="42">
        <v>7.56</v>
      </c>
      <c r="U2598" s="33">
        <v>7.87</v>
      </c>
      <c r="V2598" s="116">
        <v>7.61</v>
      </c>
    </row>
    <row r="2599" spans="1:22" x14ac:dyDescent="0.25">
      <c r="A2599" s="26" t="s">
        <v>2711</v>
      </c>
      <c r="B2599" s="42">
        <v>0.2</v>
      </c>
      <c r="C2599" s="33">
        <v>2.9</v>
      </c>
      <c r="D2599" s="42">
        <v>5.0999999999999996</v>
      </c>
      <c r="E2599" s="33">
        <v>0.1</v>
      </c>
      <c r="F2599" s="42">
        <v>1.6</v>
      </c>
      <c r="G2599" s="33">
        <v>0.9</v>
      </c>
      <c r="H2599" s="42">
        <v>0.1</v>
      </c>
      <c r="I2599" s="33">
        <v>1.9</v>
      </c>
      <c r="J2599" s="42">
        <v>2</v>
      </c>
      <c r="K2599" s="33">
        <v>0.2</v>
      </c>
      <c r="L2599" s="42">
        <v>0.7</v>
      </c>
      <c r="M2599" s="33">
        <v>0.3</v>
      </c>
      <c r="N2599" s="42">
        <v>0</v>
      </c>
      <c r="O2599" s="33">
        <v>0</v>
      </c>
      <c r="P2599" s="42">
        <v>331.1</v>
      </c>
      <c r="Q2599" s="33">
        <v>228.95</v>
      </c>
      <c r="R2599" s="42">
        <v>259.38</v>
      </c>
      <c r="S2599" s="33">
        <v>267.64999999999998</v>
      </c>
      <c r="T2599" s="42">
        <v>6.22</v>
      </c>
      <c r="U2599" s="33">
        <v>6.4</v>
      </c>
      <c r="V2599" s="116">
        <v>6.5</v>
      </c>
    </row>
    <row r="2600" spans="1:22" x14ac:dyDescent="0.25">
      <c r="A2600" s="26" t="s">
        <v>2712</v>
      </c>
      <c r="B2600" s="42">
        <v>0.1</v>
      </c>
      <c r="C2600" s="33">
        <v>1.8</v>
      </c>
      <c r="D2600" s="42">
        <v>4.3</v>
      </c>
      <c r="E2600" s="33">
        <v>0.1</v>
      </c>
      <c r="F2600" s="42">
        <v>1.3</v>
      </c>
      <c r="G2600" s="33">
        <v>0.8</v>
      </c>
      <c r="H2600" s="42">
        <v>0.1</v>
      </c>
      <c r="I2600" s="33">
        <v>1.5</v>
      </c>
      <c r="J2600" s="42">
        <v>1.3</v>
      </c>
      <c r="K2600" s="33">
        <v>0.1</v>
      </c>
      <c r="L2600" s="42">
        <v>0.7</v>
      </c>
      <c r="M2600" s="33">
        <v>0.3</v>
      </c>
      <c r="N2600" s="42">
        <v>0.1</v>
      </c>
      <c r="O2600" s="33">
        <v>0.1</v>
      </c>
      <c r="P2600" s="42">
        <v>402.88</v>
      </c>
      <c r="Q2600" s="33">
        <v>277.18</v>
      </c>
      <c r="R2600" s="42">
        <v>319.77999999999997</v>
      </c>
      <c r="S2600" s="33">
        <v>266.14</v>
      </c>
      <c r="T2600" s="42">
        <v>4.6900000000000004</v>
      </c>
      <c r="U2600" s="33">
        <v>4.8899999999999997</v>
      </c>
      <c r="V2600" s="116">
        <v>5</v>
      </c>
    </row>
    <row r="2601" spans="1:22" x14ac:dyDescent="0.25">
      <c r="A2601" s="26" t="s">
        <v>683</v>
      </c>
      <c r="B2601" s="42">
        <v>0.1</v>
      </c>
      <c r="C2601" s="33">
        <v>2.6</v>
      </c>
      <c r="D2601" s="42">
        <v>4.5</v>
      </c>
      <c r="E2601" s="33">
        <v>0.1</v>
      </c>
      <c r="F2601" s="42">
        <v>1.7</v>
      </c>
      <c r="G2601" s="33">
        <v>0.9</v>
      </c>
      <c r="H2601" s="42">
        <v>0</v>
      </c>
      <c r="I2601" s="33">
        <v>1.3</v>
      </c>
      <c r="J2601" s="42">
        <v>1.5</v>
      </c>
      <c r="K2601" s="33">
        <v>0.2</v>
      </c>
      <c r="L2601" s="42">
        <v>0.8</v>
      </c>
      <c r="M2601" s="33">
        <v>0.3</v>
      </c>
      <c r="N2601" s="42">
        <v>0.1</v>
      </c>
      <c r="O2601" s="33">
        <v>0.1</v>
      </c>
      <c r="P2601" s="42">
        <v>363.28</v>
      </c>
      <c r="Q2601" s="33">
        <v>239.24</v>
      </c>
      <c r="R2601" s="42">
        <v>291.79000000000002</v>
      </c>
      <c r="S2601" s="33">
        <v>267.01</v>
      </c>
      <c r="T2601" s="42">
        <v>5.63</v>
      </c>
      <c r="U2601" s="33">
        <v>5.96</v>
      </c>
      <c r="V2601" s="116">
        <v>5.9</v>
      </c>
    </row>
    <row r="2602" spans="1:22" x14ac:dyDescent="0.25">
      <c r="A2602" s="26" t="s">
        <v>2713</v>
      </c>
      <c r="B2602" s="42">
        <v>0.3</v>
      </c>
      <c r="C2602" s="33">
        <v>1.4</v>
      </c>
      <c r="D2602" s="42">
        <v>3.7</v>
      </c>
      <c r="E2602" s="33">
        <v>0.2</v>
      </c>
      <c r="F2602" s="42">
        <v>1.2</v>
      </c>
      <c r="G2602" s="33">
        <v>0.6</v>
      </c>
      <c r="H2602" s="42">
        <v>0.1</v>
      </c>
      <c r="I2602" s="33">
        <v>1</v>
      </c>
      <c r="J2602" s="42">
        <v>1.3</v>
      </c>
      <c r="K2602" s="33">
        <v>0.2</v>
      </c>
      <c r="L2602" s="42">
        <v>0.7</v>
      </c>
      <c r="M2602" s="33">
        <v>0.2</v>
      </c>
      <c r="N2602" s="42">
        <v>0</v>
      </c>
      <c r="O2602" s="33">
        <v>0.1</v>
      </c>
      <c r="P2602" s="42">
        <v>434.24</v>
      </c>
      <c r="Q2602" s="33">
        <v>296.48</v>
      </c>
      <c r="R2602" s="42">
        <v>344.33</v>
      </c>
      <c r="S2602" s="33">
        <v>266.08999999999997</v>
      </c>
      <c r="T2602" s="42">
        <v>4.28</v>
      </c>
      <c r="U2602" s="33">
        <v>4.46</v>
      </c>
      <c r="V2602" s="116">
        <v>4.6100000000000003</v>
      </c>
    </row>
    <row r="2603" spans="1:22" x14ac:dyDescent="0.25">
      <c r="A2603" s="26" t="s">
        <v>2714</v>
      </c>
      <c r="B2603" s="42">
        <v>0.7</v>
      </c>
      <c r="C2603" s="33">
        <v>3.2</v>
      </c>
      <c r="D2603" s="42">
        <v>4.8</v>
      </c>
      <c r="E2603" s="33">
        <v>0.2</v>
      </c>
      <c r="F2603" s="42">
        <v>1.7</v>
      </c>
      <c r="G2603" s="33">
        <v>0.9</v>
      </c>
      <c r="H2603" s="42">
        <v>0.1</v>
      </c>
      <c r="I2603" s="33">
        <v>1.5</v>
      </c>
      <c r="J2603" s="42">
        <v>1.5</v>
      </c>
      <c r="K2603" s="33">
        <v>0.2</v>
      </c>
      <c r="L2603" s="42">
        <v>0.7</v>
      </c>
      <c r="M2603" s="33">
        <v>0.2</v>
      </c>
      <c r="N2603" s="42">
        <v>0</v>
      </c>
      <c r="O2603" s="33">
        <v>0</v>
      </c>
      <c r="P2603" s="42">
        <v>350</v>
      </c>
      <c r="Q2603" s="33">
        <v>246.03</v>
      </c>
      <c r="R2603" s="42">
        <v>281.70999999999998</v>
      </c>
      <c r="S2603" s="33">
        <v>267.79000000000002</v>
      </c>
      <c r="T2603" s="42">
        <v>6.08</v>
      </c>
      <c r="U2603" s="33">
        <v>6.29</v>
      </c>
      <c r="V2603" s="116">
        <v>6.17</v>
      </c>
    </row>
    <row r="2604" spans="1:22" x14ac:dyDescent="0.25">
      <c r="A2604" s="26" t="s">
        <v>684</v>
      </c>
      <c r="B2604" s="42">
        <v>0.2</v>
      </c>
      <c r="C2604" s="33">
        <v>3.2</v>
      </c>
      <c r="D2604" s="42">
        <v>4.5999999999999996</v>
      </c>
      <c r="E2604" s="33">
        <v>0.1</v>
      </c>
      <c r="F2604" s="42">
        <v>1.5</v>
      </c>
      <c r="G2604" s="33">
        <v>1.1000000000000001</v>
      </c>
      <c r="H2604" s="42">
        <v>0</v>
      </c>
      <c r="I2604" s="33">
        <v>1.5</v>
      </c>
      <c r="J2604" s="42">
        <v>1.6</v>
      </c>
      <c r="K2604" s="33">
        <v>0.1</v>
      </c>
      <c r="L2604" s="42">
        <v>0.7</v>
      </c>
      <c r="M2604" s="33">
        <v>0.3</v>
      </c>
      <c r="N2604" s="42">
        <v>0.1</v>
      </c>
      <c r="O2604" s="33">
        <v>0.2</v>
      </c>
      <c r="P2604" s="42">
        <v>383.46</v>
      </c>
      <c r="Q2604" s="33">
        <v>258.66000000000003</v>
      </c>
      <c r="R2604" s="42">
        <v>304.72000000000003</v>
      </c>
      <c r="S2604" s="33">
        <v>266.57</v>
      </c>
      <c r="T2604" s="42">
        <v>5.87</v>
      </c>
      <c r="U2604" s="33">
        <v>6.09</v>
      </c>
      <c r="V2604" s="116">
        <v>6.14</v>
      </c>
    </row>
    <row r="2605" spans="1:22" x14ac:dyDescent="0.25">
      <c r="A2605" s="26" t="s">
        <v>2715</v>
      </c>
      <c r="B2605" s="42">
        <v>0.3</v>
      </c>
      <c r="C2605" s="33">
        <v>1.7</v>
      </c>
      <c r="D2605" s="42">
        <v>4</v>
      </c>
      <c r="E2605" s="33">
        <v>0.1</v>
      </c>
      <c r="F2605" s="42">
        <v>1.3</v>
      </c>
      <c r="G2605" s="33">
        <v>0.7</v>
      </c>
      <c r="H2605" s="42">
        <v>0.1</v>
      </c>
      <c r="I2605" s="33">
        <v>1.4</v>
      </c>
      <c r="J2605" s="42">
        <v>1.3</v>
      </c>
      <c r="K2605" s="33">
        <v>0.2</v>
      </c>
      <c r="L2605" s="42">
        <v>0.7</v>
      </c>
      <c r="M2605" s="33">
        <v>0.3</v>
      </c>
      <c r="N2605" s="42">
        <v>0</v>
      </c>
      <c r="O2605" s="33">
        <v>0.2</v>
      </c>
      <c r="P2605" s="42">
        <v>401.74</v>
      </c>
      <c r="Q2605" s="33">
        <v>273.5</v>
      </c>
      <c r="R2605" s="42">
        <v>320.32</v>
      </c>
      <c r="S2605" s="33">
        <v>266.64999999999998</v>
      </c>
      <c r="T2605" s="42">
        <v>4.92</v>
      </c>
      <c r="U2605" s="33">
        <v>5.23</v>
      </c>
      <c r="V2605" s="116">
        <v>5.15</v>
      </c>
    </row>
    <row r="2606" spans="1:22" x14ac:dyDescent="0.25">
      <c r="A2606" s="26" t="s">
        <v>2716</v>
      </c>
      <c r="B2606" s="42">
        <v>0.4</v>
      </c>
      <c r="C2606" s="33">
        <v>2.1</v>
      </c>
      <c r="D2606" s="42">
        <v>4.2</v>
      </c>
      <c r="E2606" s="33">
        <v>0.1</v>
      </c>
      <c r="F2606" s="42">
        <v>1.5</v>
      </c>
      <c r="G2606" s="33">
        <v>0.8</v>
      </c>
      <c r="H2606" s="42">
        <v>0.2</v>
      </c>
      <c r="I2606" s="33">
        <v>1.4</v>
      </c>
      <c r="J2606" s="42">
        <v>1.3</v>
      </c>
      <c r="K2606" s="33">
        <v>0.2</v>
      </c>
      <c r="L2606" s="42">
        <v>0.6</v>
      </c>
      <c r="M2606" s="33">
        <v>0.2</v>
      </c>
      <c r="N2606" s="42">
        <v>0</v>
      </c>
      <c r="O2606" s="33">
        <v>0.1</v>
      </c>
      <c r="P2606" s="42">
        <v>404.22</v>
      </c>
      <c r="Q2606" s="33">
        <v>276.39999999999998</v>
      </c>
      <c r="R2606" s="42">
        <v>322.57</v>
      </c>
      <c r="S2606" s="33">
        <v>267.02999999999997</v>
      </c>
      <c r="T2606" s="42">
        <v>5.23</v>
      </c>
      <c r="U2606" s="33">
        <v>5.46</v>
      </c>
      <c r="V2606" s="116">
        <v>5.33</v>
      </c>
    </row>
    <row r="2607" spans="1:22" x14ac:dyDescent="0.25">
      <c r="A2607" s="26" t="s">
        <v>685</v>
      </c>
      <c r="B2607" s="42">
        <v>0.4</v>
      </c>
      <c r="C2607" s="33">
        <v>2.4</v>
      </c>
      <c r="D2607" s="42">
        <v>4.5</v>
      </c>
      <c r="E2607" s="33">
        <v>0.1</v>
      </c>
      <c r="F2607" s="42">
        <v>1.4</v>
      </c>
      <c r="G2607" s="33">
        <v>1</v>
      </c>
      <c r="H2607" s="42">
        <v>0.1</v>
      </c>
      <c r="I2607" s="33">
        <v>1.2</v>
      </c>
      <c r="J2607" s="42">
        <v>1.4</v>
      </c>
      <c r="K2607" s="33">
        <v>0.2</v>
      </c>
      <c r="L2607" s="42">
        <v>0.7</v>
      </c>
      <c r="M2607" s="33">
        <v>0.3</v>
      </c>
      <c r="N2607" s="42">
        <v>0.1</v>
      </c>
      <c r="O2607" s="33">
        <v>0.2</v>
      </c>
      <c r="P2607" s="42">
        <v>404.75</v>
      </c>
      <c r="Q2607" s="33">
        <v>272.77</v>
      </c>
      <c r="R2607" s="42">
        <v>315.69</v>
      </c>
      <c r="S2607" s="33">
        <v>266.83</v>
      </c>
      <c r="T2607" s="42">
        <v>5.35</v>
      </c>
      <c r="U2607" s="33">
        <v>5.59</v>
      </c>
      <c r="V2607" s="116">
        <v>5.6</v>
      </c>
    </row>
    <row r="2608" spans="1:22" x14ac:dyDescent="0.25">
      <c r="A2608" s="26" t="s">
        <v>2717</v>
      </c>
      <c r="B2608" s="42">
        <v>0.9</v>
      </c>
      <c r="C2608" s="33">
        <v>4.4000000000000004</v>
      </c>
      <c r="D2608" s="42">
        <v>5.2</v>
      </c>
      <c r="E2608" s="33">
        <v>0.2</v>
      </c>
      <c r="F2608" s="42">
        <v>1.7</v>
      </c>
      <c r="G2608" s="33">
        <v>1</v>
      </c>
      <c r="H2608" s="42">
        <v>0</v>
      </c>
      <c r="I2608" s="33">
        <v>1.7</v>
      </c>
      <c r="J2608" s="42">
        <v>1.7</v>
      </c>
      <c r="K2608" s="33">
        <v>0.2</v>
      </c>
      <c r="L2608" s="42">
        <v>0.9</v>
      </c>
      <c r="M2608" s="33">
        <v>0.3</v>
      </c>
      <c r="N2608" s="42">
        <v>0</v>
      </c>
      <c r="O2608" s="33">
        <v>0.1</v>
      </c>
      <c r="P2608" s="42">
        <v>324.58999999999997</v>
      </c>
      <c r="Q2608" s="33">
        <v>232.96</v>
      </c>
      <c r="R2608" s="42">
        <v>256.49</v>
      </c>
      <c r="S2608" s="33">
        <v>269.02</v>
      </c>
      <c r="T2608" s="42">
        <v>6.99</v>
      </c>
      <c r="U2608" s="33">
        <v>7.28</v>
      </c>
      <c r="V2608" s="116">
        <v>6.91</v>
      </c>
    </row>
    <row r="2609" spans="1:22" x14ac:dyDescent="0.25">
      <c r="A2609" s="26" t="s">
        <v>2718</v>
      </c>
      <c r="B2609" s="42">
        <v>0.4</v>
      </c>
      <c r="C2609" s="33">
        <v>3.1</v>
      </c>
      <c r="D2609" s="42">
        <v>4.7</v>
      </c>
      <c r="E2609" s="33">
        <v>0.1</v>
      </c>
      <c r="F2609" s="42">
        <v>1.9</v>
      </c>
      <c r="G2609" s="33">
        <v>1.4</v>
      </c>
      <c r="H2609" s="42">
        <v>0</v>
      </c>
      <c r="I2609" s="33">
        <v>2.4</v>
      </c>
      <c r="J2609" s="42">
        <v>1.8</v>
      </c>
      <c r="K2609" s="33">
        <v>0.3</v>
      </c>
      <c r="L2609" s="42">
        <v>0.9</v>
      </c>
      <c r="M2609" s="33">
        <v>0.3</v>
      </c>
      <c r="N2609" s="42">
        <v>0.1</v>
      </c>
      <c r="O2609" s="33">
        <v>0.1</v>
      </c>
      <c r="P2609" s="42">
        <v>298.61</v>
      </c>
      <c r="Q2609" s="33">
        <v>210.32</v>
      </c>
      <c r="R2609" s="42">
        <v>243.33</v>
      </c>
      <c r="S2609" s="33">
        <v>269.54000000000002</v>
      </c>
      <c r="T2609" s="42">
        <v>6.18</v>
      </c>
      <c r="U2609" s="33">
        <v>6.66</v>
      </c>
      <c r="V2609" s="116">
        <v>6.63</v>
      </c>
    </row>
    <row r="2610" spans="1:22" x14ac:dyDescent="0.25">
      <c r="A2610" s="26" t="s">
        <v>686</v>
      </c>
      <c r="B2610" s="42">
        <v>0.3</v>
      </c>
      <c r="C2610" s="33">
        <v>1.8</v>
      </c>
      <c r="D2610" s="42">
        <v>4.5</v>
      </c>
      <c r="E2610" s="33">
        <v>0.1</v>
      </c>
      <c r="F2610" s="42">
        <v>1.5</v>
      </c>
      <c r="G2610" s="33">
        <v>0.8</v>
      </c>
      <c r="H2610" s="42">
        <v>0.1</v>
      </c>
      <c r="I2610" s="33">
        <v>1.9</v>
      </c>
      <c r="J2610" s="42">
        <v>1.7</v>
      </c>
      <c r="K2610" s="33">
        <v>0.2</v>
      </c>
      <c r="L2610" s="42">
        <v>0.8</v>
      </c>
      <c r="M2610" s="33">
        <v>0.2</v>
      </c>
      <c r="N2610" s="42">
        <v>0.1</v>
      </c>
      <c r="O2610" s="33">
        <v>0.1</v>
      </c>
      <c r="P2610" s="42">
        <v>359.62</v>
      </c>
      <c r="Q2610" s="33">
        <v>237.4</v>
      </c>
      <c r="R2610" s="42">
        <v>288.93</v>
      </c>
      <c r="S2610" s="33">
        <v>267.86</v>
      </c>
      <c r="T2610" s="42">
        <v>5.18</v>
      </c>
      <c r="U2610" s="33">
        <v>5.47</v>
      </c>
      <c r="V2610" s="116">
        <v>5.48</v>
      </c>
    </row>
    <row r="2611" spans="1:22" x14ac:dyDescent="0.25">
      <c r="A2611" s="26" t="s">
        <v>2719</v>
      </c>
      <c r="B2611" s="42">
        <v>0.2</v>
      </c>
      <c r="C2611" s="33">
        <v>5.5</v>
      </c>
      <c r="D2611" s="42">
        <v>5.4</v>
      </c>
      <c r="E2611" s="33">
        <v>0.2</v>
      </c>
      <c r="F2611" s="42">
        <v>2.2999999999999998</v>
      </c>
      <c r="G2611" s="33">
        <v>1.6</v>
      </c>
      <c r="H2611" s="42">
        <v>0.2</v>
      </c>
      <c r="I2611" s="33">
        <v>2.4</v>
      </c>
      <c r="J2611" s="42">
        <v>2</v>
      </c>
      <c r="K2611" s="33">
        <v>0.2</v>
      </c>
      <c r="L2611" s="42">
        <v>0.7</v>
      </c>
      <c r="M2611" s="33">
        <v>0.2</v>
      </c>
      <c r="N2611" s="42">
        <v>0.1</v>
      </c>
      <c r="O2611" s="33">
        <v>0</v>
      </c>
      <c r="P2611" s="42">
        <v>265.31</v>
      </c>
      <c r="Q2611" s="33">
        <v>170.64</v>
      </c>
      <c r="R2611" s="42">
        <v>214.54</v>
      </c>
      <c r="S2611" s="33">
        <v>269.70999999999998</v>
      </c>
      <c r="T2611" s="42">
        <v>8.0500000000000007</v>
      </c>
      <c r="U2611" s="33">
        <v>8.56</v>
      </c>
      <c r="V2611" s="116">
        <v>8.2200000000000006</v>
      </c>
    </row>
    <row r="2612" spans="1:22" x14ac:dyDescent="0.25">
      <c r="A2612" s="26" t="s">
        <v>2720</v>
      </c>
      <c r="B2612" s="42">
        <v>0.6</v>
      </c>
      <c r="C2612" s="33">
        <v>2.8</v>
      </c>
      <c r="D2612" s="42">
        <v>4.7</v>
      </c>
      <c r="E2612" s="33">
        <v>0.2</v>
      </c>
      <c r="F2612" s="42">
        <v>1.9</v>
      </c>
      <c r="G2612" s="33">
        <v>1</v>
      </c>
      <c r="H2612" s="42">
        <v>0.1</v>
      </c>
      <c r="I2612" s="33">
        <v>2.1</v>
      </c>
      <c r="J2612" s="42">
        <v>1.8</v>
      </c>
      <c r="K2612" s="33">
        <v>0.2</v>
      </c>
      <c r="L2612" s="42">
        <v>0.7</v>
      </c>
      <c r="M2612" s="33">
        <v>0.3</v>
      </c>
      <c r="N2612" s="42">
        <v>0.1</v>
      </c>
      <c r="O2612" s="33">
        <v>0.1</v>
      </c>
      <c r="P2612" s="42">
        <v>316</v>
      </c>
      <c r="Q2612" s="33">
        <v>215.64</v>
      </c>
      <c r="R2612" s="42">
        <v>253.79</v>
      </c>
      <c r="S2612" s="33">
        <v>268.7</v>
      </c>
      <c r="T2612" s="42">
        <v>6.15</v>
      </c>
      <c r="U2612" s="33">
        <v>6.39</v>
      </c>
      <c r="V2612" s="116">
        <v>6.29</v>
      </c>
    </row>
    <row r="2613" spans="1:22" x14ac:dyDescent="0.25">
      <c r="A2613" s="26" t="s">
        <v>687</v>
      </c>
      <c r="B2613" s="42">
        <v>0.3</v>
      </c>
      <c r="C2613" s="33">
        <v>2.4</v>
      </c>
      <c r="D2613" s="42">
        <v>4.4000000000000004</v>
      </c>
      <c r="E2613" s="33">
        <v>0.1</v>
      </c>
      <c r="F2613" s="42">
        <v>1.7</v>
      </c>
      <c r="G2613" s="33">
        <v>0.9</v>
      </c>
      <c r="H2613" s="42">
        <v>0</v>
      </c>
      <c r="I2613" s="33">
        <v>2.2000000000000002</v>
      </c>
      <c r="J2613" s="42">
        <v>1.9</v>
      </c>
      <c r="K2613" s="33">
        <v>0.3</v>
      </c>
      <c r="L2613" s="42">
        <v>0.8</v>
      </c>
      <c r="M2613" s="33">
        <v>0.2</v>
      </c>
      <c r="N2613" s="42">
        <v>0.1</v>
      </c>
      <c r="O2613" s="33">
        <v>0.1</v>
      </c>
      <c r="P2613" s="42">
        <v>337.68</v>
      </c>
      <c r="Q2613" s="33">
        <v>227.81</v>
      </c>
      <c r="R2613" s="42">
        <v>280.01</v>
      </c>
      <c r="S2613" s="33">
        <v>267.95999999999998</v>
      </c>
      <c r="T2613" s="42">
        <v>5.53</v>
      </c>
      <c r="U2613" s="33">
        <v>5.8</v>
      </c>
      <c r="V2613" s="116">
        <v>5.87</v>
      </c>
    </row>
    <row r="2614" spans="1:22" x14ac:dyDescent="0.25">
      <c r="A2614" s="26" t="s">
        <v>2721</v>
      </c>
      <c r="B2614" s="42">
        <v>0.2</v>
      </c>
      <c r="C2614" s="33">
        <v>1.3</v>
      </c>
      <c r="D2614" s="42">
        <v>3.9</v>
      </c>
      <c r="E2614" s="33">
        <v>0.2</v>
      </c>
      <c r="F2614" s="42">
        <v>1.4</v>
      </c>
      <c r="G2614" s="33">
        <v>0.8</v>
      </c>
      <c r="H2614" s="42">
        <v>0.1</v>
      </c>
      <c r="I2614" s="33">
        <v>1.8</v>
      </c>
      <c r="J2614" s="42">
        <v>1.6</v>
      </c>
      <c r="K2614" s="33">
        <v>0.3</v>
      </c>
      <c r="L2614" s="42">
        <v>0.6</v>
      </c>
      <c r="M2614" s="33">
        <v>0.2</v>
      </c>
      <c r="N2614" s="42">
        <v>0</v>
      </c>
      <c r="O2614" s="33">
        <v>0</v>
      </c>
      <c r="P2614" s="42">
        <v>389.01</v>
      </c>
      <c r="Q2614" s="33">
        <v>258.93</v>
      </c>
      <c r="R2614" s="42">
        <v>303.08999999999997</v>
      </c>
      <c r="S2614" s="33">
        <v>267.74</v>
      </c>
      <c r="T2614" s="42">
        <v>4.66</v>
      </c>
      <c r="U2614" s="33">
        <v>4.8899999999999997</v>
      </c>
      <c r="V2614" s="116">
        <v>4.96</v>
      </c>
    </row>
    <row r="2615" spans="1:22" x14ac:dyDescent="0.25">
      <c r="A2615" s="26" t="s">
        <v>2722</v>
      </c>
      <c r="B2615" s="42">
        <v>0.3</v>
      </c>
      <c r="C2615" s="33">
        <v>1.6</v>
      </c>
      <c r="D2615" s="42">
        <v>4.5999999999999996</v>
      </c>
      <c r="E2615" s="33">
        <v>0.1</v>
      </c>
      <c r="F2615" s="42">
        <v>1.6</v>
      </c>
      <c r="G2615" s="33">
        <v>0.9</v>
      </c>
      <c r="H2615" s="42">
        <v>0.1</v>
      </c>
      <c r="I2615" s="33">
        <v>2</v>
      </c>
      <c r="J2615" s="42">
        <v>1.6</v>
      </c>
      <c r="K2615" s="33">
        <v>0.2</v>
      </c>
      <c r="L2615" s="42">
        <v>0.7</v>
      </c>
      <c r="M2615" s="33">
        <v>0.3</v>
      </c>
      <c r="N2615" s="42">
        <v>0.1</v>
      </c>
      <c r="O2615" s="33">
        <v>0</v>
      </c>
      <c r="P2615" s="42">
        <v>348.91</v>
      </c>
      <c r="Q2615" s="33">
        <v>224.4</v>
      </c>
      <c r="R2615" s="42">
        <v>274.10000000000002</v>
      </c>
      <c r="S2615" s="33">
        <v>267.74</v>
      </c>
      <c r="T2615" s="42">
        <v>5.43</v>
      </c>
      <c r="U2615" s="33">
        <v>5.73</v>
      </c>
      <c r="V2615" s="116">
        <v>5.81</v>
      </c>
    </row>
    <row r="2616" spans="1:22" x14ac:dyDescent="0.25">
      <c r="A2616" s="26" t="s">
        <v>688</v>
      </c>
      <c r="B2616" s="42">
        <v>0.4</v>
      </c>
      <c r="C2616" s="33">
        <v>1.9</v>
      </c>
      <c r="D2616" s="42">
        <v>4.4000000000000004</v>
      </c>
      <c r="E2616" s="33">
        <v>0.1</v>
      </c>
      <c r="F2616" s="42">
        <v>1.7</v>
      </c>
      <c r="G2616" s="33">
        <v>0.8</v>
      </c>
      <c r="H2616" s="42">
        <v>0.1</v>
      </c>
      <c r="I2616" s="33">
        <v>2.2000000000000002</v>
      </c>
      <c r="J2616" s="42">
        <v>2.4</v>
      </c>
      <c r="K2616" s="33">
        <v>0.2</v>
      </c>
      <c r="L2616" s="42">
        <v>0.8</v>
      </c>
      <c r="M2616" s="33">
        <v>0.3</v>
      </c>
      <c r="N2616" s="42">
        <v>0.1</v>
      </c>
      <c r="O2616" s="33">
        <v>0.1</v>
      </c>
      <c r="P2616" s="42">
        <v>320.11</v>
      </c>
      <c r="Q2616" s="33">
        <v>209.95</v>
      </c>
      <c r="R2616" s="42">
        <v>257.07</v>
      </c>
      <c r="S2616" s="33">
        <v>269.25</v>
      </c>
      <c r="T2616" s="42">
        <v>5.74</v>
      </c>
      <c r="U2616" s="33">
        <v>6.1</v>
      </c>
      <c r="V2616" s="116">
        <v>6.14</v>
      </c>
    </row>
    <row r="2617" spans="1:22" x14ac:dyDescent="0.25">
      <c r="A2617" s="26" t="s">
        <v>2723</v>
      </c>
      <c r="B2617" s="42">
        <v>0.5</v>
      </c>
      <c r="C2617" s="33">
        <v>6</v>
      </c>
      <c r="D2617" s="42">
        <v>5.6</v>
      </c>
      <c r="E2617" s="33">
        <v>0.1</v>
      </c>
      <c r="F2617" s="42">
        <v>2.2999999999999998</v>
      </c>
      <c r="G2617" s="33">
        <v>1.4</v>
      </c>
      <c r="H2617" s="42">
        <v>0.2</v>
      </c>
      <c r="I2617" s="33">
        <v>2.2000000000000002</v>
      </c>
      <c r="J2617" s="42">
        <v>2.2999999999999998</v>
      </c>
      <c r="K2617" s="33">
        <v>0.4</v>
      </c>
      <c r="L2617" s="42">
        <v>1</v>
      </c>
      <c r="M2617" s="33">
        <v>0.4</v>
      </c>
      <c r="N2617" s="42">
        <v>0</v>
      </c>
      <c r="O2617" s="33">
        <v>0.2</v>
      </c>
      <c r="P2617" s="42">
        <v>229.68</v>
      </c>
      <c r="Q2617" s="33">
        <v>148.54</v>
      </c>
      <c r="R2617" s="42">
        <v>183.65</v>
      </c>
      <c r="S2617" s="33">
        <v>270.35000000000002</v>
      </c>
      <c r="T2617" s="42">
        <v>10.44</v>
      </c>
      <c r="U2617" s="33">
        <v>11.17</v>
      </c>
      <c r="V2617" s="116">
        <v>10.81</v>
      </c>
    </row>
    <row r="2618" spans="1:22" x14ac:dyDescent="0.25">
      <c r="A2618" s="26" t="s">
        <v>2724</v>
      </c>
      <c r="B2618" s="42">
        <v>0.4</v>
      </c>
      <c r="C2618" s="33">
        <v>3.9</v>
      </c>
      <c r="D2618" s="42">
        <v>5</v>
      </c>
      <c r="E2618" s="33">
        <v>0.2</v>
      </c>
      <c r="F2618" s="42">
        <v>1.8</v>
      </c>
      <c r="G2618" s="33">
        <v>1.2</v>
      </c>
      <c r="H2618" s="42">
        <v>0</v>
      </c>
      <c r="I2618" s="33">
        <v>2.4</v>
      </c>
      <c r="J2618" s="42">
        <v>2.2999999999999998</v>
      </c>
      <c r="K2618" s="33">
        <v>0.2</v>
      </c>
      <c r="L2618" s="42">
        <v>0.7</v>
      </c>
      <c r="M2618" s="33">
        <v>0.2</v>
      </c>
      <c r="N2618" s="42">
        <v>0.1</v>
      </c>
      <c r="O2618" s="33">
        <v>0.1</v>
      </c>
      <c r="P2618" s="42">
        <v>298.8</v>
      </c>
      <c r="Q2618" s="33">
        <v>207.25</v>
      </c>
      <c r="R2618" s="42">
        <v>240.06</v>
      </c>
      <c r="S2618" s="33">
        <v>267.36</v>
      </c>
      <c r="T2618" s="42">
        <v>6.86</v>
      </c>
      <c r="U2618" s="33">
        <v>7.18</v>
      </c>
      <c r="V2618" s="116">
        <v>7.31</v>
      </c>
    </row>
    <row r="2619" spans="1:22" x14ac:dyDescent="0.25">
      <c r="A2619" s="26" t="s">
        <v>689</v>
      </c>
      <c r="B2619" s="42">
        <v>0.1</v>
      </c>
      <c r="C2619" s="33">
        <v>1.5</v>
      </c>
      <c r="D2619" s="42">
        <v>4.0999999999999996</v>
      </c>
      <c r="E2619" s="33">
        <v>0.1</v>
      </c>
      <c r="F2619" s="42">
        <v>1.6</v>
      </c>
      <c r="G2619" s="33">
        <v>0.9</v>
      </c>
      <c r="H2619" s="42">
        <v>0.1</v>
      </c>
      <c r="I2619" s="33">
        <v>1.6</v>
      </c>
      <c r="J2619" s="42">
        <v>1.8</v>
      </c>
      <c r="K2619" s="33">
        <v>0.2</v>
      </c>
      <c r="L2619" s="42">
        <v>0.6</v>
      </c>
      <c r="M2619" s="33">
        <v>0.3</v>
      </c>
      <c r="N2619" s="42">
        <v>0.1</v>
      </c>
      <c r="O2619" s="33">
        <v>0.1</v>
      </c>
      <c r="P2619" s="42">
        <v>366.64</v>
      </c>
      <c r="Q2619" s="33">
        <v>249.35</v>
      </c>
      <c r="R2619" s="42">
        <v>291.89999999999998</v>
      </c>
      <c r="S2619" s="33">
        <v>265.54000000000002</v>
      </c>
      <c r="T2619" s="42">
        <v>4.93</v>
      </c>
      <c r="U2619" s="33">
        <v>5.2</v>
      </c>
      <c r="V2619" s="116">
        <v>5.26</v>
      </c>
    </row>
    <row r="2620" spans="1:22" x14ac:dyDescent="0.25">
      <c r="A2620" s="26" t="s">
        <v>2725</v>
      </c>
      <c r="B2620" s="42">
        <v>0.1</v>
      </c>
      <c r="C2620" s="33">
        <v>1.7</v>
      </c>
      <c r="D2620" s="42">
        <v>4.0999999999999996</v>
      </c>
      <c r="E2620" s="33">
        <v>0.1</v>
      </c>
      <c r="F2620" s="42">
        <v>1.5</v>
      </c>
      <c r="G2620" s="33">
        <v>1</v>
      </c>
      <c r="H2620" s="42">
        <v>0</v>
      </c>
      <c r="I2620" s="33">
        <v>1.5</v>
      </c>
      <c r="J2620" s="42">
        <v>1.6</v>
      </c>
      <c r="K2620" s="33">
        <v>0.2</v>
      </c>
      <c r="L2620" s="42">
        <v>0.6</v>
      </c>
      <c r="M2620" s="33">
        <v>0.2</v>
      </c>
      <c r="N2620" s="42">
        <v>0.1</v>
      </c>
      <c r="O2620" s="33">
        <v>0.1</v>
      </c>
      <c r="P2620" s="42">
        <v>365.22</v>
      </c>
      <c r="Q2620" s="33">
        <v>247.77</v>
      </c>
      <c r="R2620" s="42">
        <v>289.52</v>
      </c>
      <c r="S2620" s="33">
        <v>266.24</v>
      </c>
      <c r="T2620" s="42">
        <v>4.8600000000000003</v>
      </c>
      <c r="U2620" s="33">
        <v>5.21</v>
      </c>
      <c r="V2620" s="116">
        <v>5.23</v>
      </c>
    </row>
    <row r="2621" spans="1:22" x14ac:dyDescent="0.25">
      <c r="A2621" s="26" t="s">
        <v>2726</v>
      </c>
      <c r="B2621" s="42">
        <v>0.2</v>
      </c>
      <c r="C2621" s="33">
        <v>1.7</v>
      </c>
      <c r="D2621" s="42">
        <v>4.0999999999999996</v>
      </c>
      <c r="E2621" s="33">
        <v>0.1</v>
      </c>
      <c r="F2621" s="42">
        <v>1.4</v>
      </c>
      <c r="G2621" s="33">
        <v>0.9</v>
      </c>
      <c r="H2621" s="42">
        <v>0.1</v>
      </c>
      <c r="I2621" s="33">
        <v>1.4</v>
      </c>
      <c r="J2621" s="42">
        <v>1.5</v>
      </c>
      <c r="K2621" s="33">
        <v>0.3</v>
      </c>
      <c r="L2621" s="42">
        <v>0.6</v>
      </c>
      <c r="M2621" s="33">
        <v>0.1</v>
      </c>
      <c r="N2621" s="42">
        <v>0.1</v>
      </c>
      <c r="O2621" s="33">
        <v>0.1</v>
      </c>
      <c r="P2621" s="42">
        <v>380.78</v>
      </c>
      <c r="Q2621" s="33">
        <v>257.42</v>
      </c>
      <c r="R2621" s="42">
        <v>303.51</v>
      </c>
      <c r="S2621" s="33">
        <v>265.45999999999998</v>
      </c>
      <c r="T2621" s="42">
        <v>4.8600000000000003</v>
      </c>
      <c r="U2621" s="33">
        <v>5.0999999999999996</v>
      </c>
      <c r="V2621" s="116">
        <v>5.21</v>
      </c>
    </row>
    <row r="2622" spans="1:22" x14ac:dyDescent="0.25">
      <c r="A2622" s="26" t="s">
        <v>690</v>
      </c>
      <c r="B2622" s="42">
        <v>0.4</v>
      </c>
      <c r="C2622" s="33">
        <v>1.8</v>
      </c>
      <c r="D2622" s="42">
        <v>4.4000000000000004</v>
      </c>
      <c r="E2622" s="33">
        <v>0.1</v>
      </c>
      <c r="F2622" s="42">
        <v>1.6</v>
      </c>
      <c r="G2622" s="33">
        <v>1.1000000000000001</v>
      </c>
      <c r="H2622" s="42">
        <v>0.2</v>
      </c>
      <c r="I2622" s="33">
        <v>1.8</v>
      </c>
      <c r="J2622" s="42">
        <v>1.9</v>
      </c>
      <c r="K2622" s="33">
        <v>0.3</v>
      </c>
      <c r="L2622" s="42">
        <v>0.7</v>
      </c>
      <c r="M2622" s="33">
        <v>0.2</v>
      </c>
      <c r="N2622" s="42">
        <v>0.1</v>
      </c>
      <c r="O2622" s="33">
        <v>0.1</v>
      </c>
      <c r="P2622" s="42">
        <v>345.74</v>
      </c>
      <c r="Q2622" s="33">
        <v>224.24</v>
      </c>
      <c r="R2622" s="42">
        <v>272.82</v>
      </c>
      <c r="S2622" s="33">
        <v>265.91000000000003</v>
      </c>
      <c r="T2622" s="42">
        <v>5.25</v>
      </c>
      <c r="U2622" s="33">
        <v>5.55</v>
      </c>
      <c r="V2622" s="116">
        <v>5.73</v>
      </c>
    </row>
    <row r="2623" spans="1:22" x14ac:dyDescent="0.25">
      <c r="A2623" s="26" t="s">
        <v>2727</v>
      </c>
      <c r="B2623" s="42">
        <v>0.2</v>
      </c>
      <c r="C2623" s="33">
        <v>2.2999999999999998</v>
      </c>
      <c r="D2623" s="42">
        <v>4.2</v>
      </c>
      <c r="E2623" s="33">
        <v>0.1</v>
      </c>
      <c r="F2623" s="42">
        <v>1.5</v>
      </c>
      <c r="G2623" s="33">
        <v>0.9</v>
      </c>
      <c r="H2623" s="42">
        <v>0.1</v>
      </c>
      <c r="I2623" s="33">
        <v>2.2999999999999998</v>
      </c>
      <c r="J2623" s="42">
        <v>1.8</v>
      </c>
      <c r="K2623" s="33">
        <v>0.3</v>
      </c>
      <c r="L2623" s="42">
        <v>0.8</v>
      </c>
      <c r="M2623" s="33">
        <v>0.3</v>
      </c>
      <c r="N2623" s="42">
        <v>0.2</v>
      </c>
      <c r="O2623" s="33">
        <v>0</v>
      </c>
      <c r="P2623" s="42">
        <v>323.70999999999998</v>
      </c>
      <c r="Q2623" s="33">
        <v>214.14</v>
      </c>
      <c r="R2623" s="42">
        <v>255.01</v>
      </c>
      <c r="S2623" s="33">
        <v>266.32</v>
      </c>
      <c r="T2623" s="42">
        <v>5.51</v>
      </c>
      <c r="U2623" s="33">
        <v>5.9</v>
      </c>
      <c r="V2623" s="116">
        <v>5.73</v>
      </c>
    </row>
    <row r="2624" spans="1:22" x14ac:dyDescent="0.25">
      <c r="A2624" s="26" t="s">
        <v>2728</v>
      </c>
      <c r="B2624" s="42">
        <v>0.8</v>
      </c>
      <c r="C2624" s="33">
        <v>6.6</v>
      </c>
      <c r="D2624" s="42">
        <v>5.8</v>
      </c>
      <c r="E2624" s="33">
        <v>0.1</v>
      </c>
      <c r="F2624" s="42">
        <v>2.5</v>
      </c>
      <c r="G2624" s="33">
        <v>1.8</v>
      </c>
      <c r="H2624" s="42">
        <v>0.2</v>
      </c>
      <c r="I2624" s="33">
        <v>2.7</v>
      </c>
      <c r="J2624" s="42">
        <v>2.8</v>
      </c>
      <c r="K2624" s="33">
        <v>0.3</v>
      </c>
      <c r="L2624" s="42">
        <v>1</v>
      </c>
      <c r="M2624" s="33">
        <v>0.4</v>
      </c>
      <c r="N2624" s="42">
        <v>0.1</v>
      </c>
      <c r="O2624" s="33">
        <v>0.1</v>
      </c>
      <c r="P2624" s="42">
        <v>231.66</v>
      </c>
      <c r="Q2624" s="33">
        <v>145.35</v>
      </c>
      <c r="R2624" s="42">
        <v>185.49</v>
      </c>
      <c r="S2624" s="33">
        <v>267.16000000000003</v>
      </c>
      <c r="T2624" s="42">
        <v>9.16</v>
      </c>
      <c r="U2624" s="33">
        <v>9.65</v>
      </c>
      <c r="V2624" s="116">
        <v>9.6300000000000008</v>
      </c>
    </row>
    <row r="2625" spans="1:22" x14ac:dyDescent="0.25">
      <c r="A2625" s="26" t="s">
        <v>691</v>
      </c>
      <c r="B2625" s="42">
        <v>0.3</v>
      </c>
      <c r="C2625" s="33">
        <v>3.6</v>
      </c>
      <c r="D2625" s="42">
        <v>5.0999999999999996</v>
      </c>
      <c r="E2625" s="33">
        <v>0.1</v>
      </c>
      <c r="F2625" s="42">
        <v>1.9</v>
      </c>
      <c r="G2625" s="33">
        <v>1.4</v>
      </c>
      <c r="H2625" s="42">
        <v>0.1</v>
      </c>
      <c r="I2625" s="33">
        <v>2.2999999999999998</v>
      </c>
      <c r="J2625" s="42">
        <v>2.2000000000000002</v>
      </c>
      <c r="K2625" s="33">
        <v>0.2</v>
      </c>
      <c r="L2625" s="42">
        <v>0.6</v>
      </c>
      <c r="M2625" s="33">
        <v>0.2</v>
      </c>
      <c r="N2625" s="42">
        <v>0.1</v>
      </c>
      <c r="O2625" s="33">
        <v>0.1</v>
      </c>
      <c r="P2625" s="42">
        <v>301.92</v>
      </c>
      <c r="Q2625" s="33">
        <v>207.76</v>
      </c>
      <c r="R2625" s="42">
        <v>240.3</v>
      </c>
      <c r="S2625" s="33">
        <v>265.83999999999997</v>
      </c>
      <c r="T2625" s="42">
        <v>6.84</v>
      </c>
      <c r="U2625" s="33">
        <v>7.25</v>
      </c>
      <c r="V2625" s="116">
        <v>7.1</v>
      </c>
    </row>
    <row r="2626" spans="1:22" x14ac:dyDescent="0.25">
      <c r="A2626" s="26" t="s">
        <v>2729</v>
      </c>
      <c r="B2626" s="42">
        <v>0.1</v>
      </c>
      <c r="C2626" s="33">
        <v>2.7</v>
      </c>
      <c r="D2626" s="42">
        <v>4.5999999999999996</v>
      </c>
      <c r="E2626" s="33">
        <v>0.1</v>
      </c>
      <c r="F2626" s="42">
        <v>1.3</v>
      </c>
      <c r="G2626" s="33">
        <v>1.1000000000000001</v>
      </c>
      <c r="H2626" s="42">
        <v>0.2</v>
      </c>
      <c r="I2626" s="33">
        <v>2</v>
      </c>
      <c r="J2626" s="42">
        <v>2</v>
      </c>
      <c r="K2626" s="33">
        <v>0.1</v>
      </c>
      <c r="L2626" s="42">
        <v>0.8</v>
      </c>
      <c r="M2626" s="33">
        <v>0.3</v>
      </c>
      <c r="N2626" s="42">
        <v>0.1</v>
      </c>
      <c r="O2626" s="33">
        <v>0.1</v>
      </c>
      <c r="P2626" s="42">
        <v>344.74</v>
      </c>
      <c r="Q2626" s="33">
        <v>224.11</v>
      </c>
      <c r="R2626" s="42">
        <v>271.73</v>
      </c>
      <c r="S2626" s="33">
        <v>263.99</v>
      </c>
      <c r="T2626" s="42">
        <v>5.61</v>
      </c>
      <c r="U2626" s="33">
        <v>5.96</v>
      </c>
      <c r="V2626" s="116">
        <v>6.07</v>
      </c>
    </row>
    <row r="2627" spans="1:22" x14ac:dyDescent="0.25">
      <c r="A2627" s="26" t="s">
        <v>2730</v>
      </c>
      <c r="B2627" s="42">
        <v>0.4</v>
      </c>
      <c r="C2627" s="33">
        <v>2.8</v>
      </c>
      <c r="D2627" s="42">
        <v>4.8</v>
      </c>
      <c r="E2627" s="33">
        <v>0</v>
      </c>
      <c r="F2627" s="42">
        <v>1.7</v>
      </c>
      <c r="G2627" s="33">
        <v>1</v>
      </c>
      <c r="H2627" s="42">
        <v>0.1</v>
      </c>
      <c r="I2627" s="33">
        <v>1.9</v>
      </c>
      <c r="J2627" s="42">
        <v>1.8</v>
      </c>
      <c r="K2627" s="33">
        <v>0.2</v>
      </c>
      <c r="L2627" s="42">
        <v>0.8</v>
      </c>
      <c r="M2627" s="33">
        <v>0.2</v>
      </c>
      <c r="N2627" s="42">
        <v>0.1</v>
      </c>
      <c r="O2627" s="33">
        <v>0</v>
      </c>
      <c r="P2627" s="42">
        <v>331.06</v>
      </c>
      <c r="Q2627" s="33">
        <v>216.36</v>
      </c>
      <c r="R2627" s="42">
        <v>262.25</v>
      </c>
      <c r="S2627" s="33">
        <v>264.45</v>
      </c>
      <c r="T2627" s="42">
        <v>5.8</v>
      </c>
      <c r="U2627" s="33">
        <v>6.13</v>
      </c>
      <c r="V2627" s="116">
        <v>6.16</v>
      </c>
    </row>
    <row r="2628" spans="1:22" x14ac:dyDescent="0.25">
      <c r="A2628" s="26" t="s">
        <v>692</v>
      </c>
      <c r="B2628" s="42">
        <v>0.2</v>
      </c>
      <c r="C2628" s="33">
        <v>3</v>
      </c>
      <c r="D2628" s="42">
        <v>4.7</v>
      </c>
      <c r="E2628" s="33">
        <v>0</v>
      </c>
      <c r="F2628" s="42">
        <v>1.5</v>
      </c>
      <c r="G2628" s="33">
        <v>1.1000000000000001</v>
      </c>
      <c r="H2628" s="42">
        <v>0.1</v>
      </c>
      <c r="I2628" s="33">
        <v>2.2999999999999998</v>
      </c>
      <c r="J2628" s="42">
        <v>2.1</v>
      </c>
      <c r="K2628" s="33">
        <v>0.2</v>
      </c>
      <c r="L2628" s="42">
        <v>0.8</v>
      </c>
      <c r="M2628" s="33">
        <v>0.2</v>
      </c>
      <c r="N2628" s="42">
        <v>0.1</v>
      </c>
      <c r="O2628" s="33">
        <v>0</v>
      </c>
      <c r="P2628" s="42">
        <v>332.62</v>
      </c>
      <c r="Q2628" s="33">
        <v>220.08</v>
      </c>
      <c r="R2628" s="42">
        <v>261.41000000000003</v>
      </c>
      <c r="S2628" s="33">
        <v>264.26</v>
      </c>
      <c r="T2628" s="42">
        <v>5.9</v>
      </c>
      <c r="U2628" s="33">
        <v>6.35</v>
      </c>
      <c r="V2628" s="116">
        <v>6.37</v>
      </c>
    </row>
    <row r="2629" spans="1:22" x14ac:dyDescent="0.25">
      <c r="A2629" s="26" t="s">
        <v>2731</v>
      </c>
      <c r="B2629" s="42">
        <v>0.3</v>
      </c>
      <c r="C2629" s="33">
        <v>4.2</v>
      </c>
      <c r="D2629" s="42">
        <v>5</v>
      </c>
      <c r="E2629" s="33">
        <v>0.2</v>
      </c>
      <c r="F2629" s="42">
        <v>1.8</v>
      </c>
      <c r="G2629" s="33">
        <v>1.5</v>
      </c>
      <c r="H2629" s="42">
        <v>0.1</v>
      </c>
      <c r="I2629" s="33">
        <v>2.2000000000000002</v>
      </c>
      <c r="J2629" s="42">
        <v>2.2000000000000002</v>
      </c>
      <c r="K2629" s="33">
        <v>0.3</v>
      </c>
      <c r="L2629" s="42">
        <v>0.8</v>
      </c>
      <c r="M2629" s="33">
        <v>0.3</v>
      </c>
      <c r="N2629" s="42">
        <v>0.1</v>
      </c>
      <c r="O2629" s="33">
        <v>0</v>
      </c>
      <c r="P2629" s="42">
        <v>314.05</v>
      </c>
      <c r="Q2629" s="33">
        <v>212.99</v>
      </c>
      <c r="R2629" s="42">
        <v>251.37</v>
      </c>
      <c r="S2629" s="33">
        <v>264.81</v>
      </c>
      <c r="T2629" s="42">
        <v>6.94</v>
      </c>
      <c r="U2629" s="33">
        <v>7.2</v>
      </c>
      <c r="V2629" s="116">
        <v>7.33</v>
      </c>
    </row>
    <row r="2630" spans="1:22" x14ac:dyDescent="0.25">
      <c r="A2630" s="26" t="s">
        <v>2732</v>
      </c>
      <c r="B2630" s="42">
        <v>0.3</v>
      </c>
      <c r="C2630" s="33">
        <v>4</v>
      </c>
      <c r="D2630" s="42">
        <v>4.7</v>
      </c>
      <c r="E2630" s="33">
        <v>0.2</v>
      </c>
      <c r="F2630" s="42">
        <v>1.5</v>
      </c>
      <c r="G2630" s="33">
        <v>1.3</v>
      </c>
      <c r="H2630" s="42">
        <v>0.2</v>
      </c>
      <c r="I2630" s="33">
        <v>1.8</v>
      </c>
      <c r="J2630" s="42">
        <v>1.6</v>
      </c>
      <c r="K2630" s="33">
        <v>0.2</v>
      </c>
      <c r="L2630" s="42">
        <v>0.7</v>
      </c>
      <c r="M2630" s="33">
        <v>0.2</v>
      </c>
      <c r="N2630" s="42">
        <v>0.1</v>
      </c>
      <c r="O2630" s="33">
        <v>0.2</v>
      </c>
      <c r="P2630" s="42">
        <v>496.1</v>
      </c>
      <c r="Q2630" s="33">
        <v>280.22000000000003</v>
      </c>
      <c r="R2630" s="42">
        <v>373.37</v>
      </c>
      <c r="S2630" s="33">
        <v>259.79000000000002</v>
      </c>
      <c r="T2630" s="42">
        <v>5.78</v>
      </c>
      <c r="U2630" s="33">
        <v>5.94</v>
      </c>
      <c r="V2630" s="116">
        <v>5.96</v>
      </c>
    </row>
    <row r="2631" spans="1:22" x14ac:dyDescent="0.25">
      <c r="A2631" s="26" t="s">
        <v>693</v>
      </c>
      <c r="B2631" s="42">
        <v>0.2</v>
      </c>
      <c r="C2631" s="33">
        <v>3.3</v>
      </c>
      <c r="D2631" s="42">
        <v>4.5999999999999996</v>
      </c>
      <c r="E2631" s="33">
        <v>0.1</v>
      </c>
      <c r="F2631" s="42">
        <v>1.7</v>
      </c>
      <c r="G2631" s="33">
        <v>1.3</v>
      </c>
      <c r="H2631" s="42">
        <v>0.1</v>
      </c>
      <c r="I2631" s="33">
        <v>2.2999999999999998</v>
      </c>
      <c r="J2631" s="42">
        <v>2.2000000000000002</v>
      </c>
      <c r="K2631" s="33">
        <v>0.2</v>
      </c>
      <c r="L2631" s="42">
        <v>0.6</v>
      </c>
      <c r="M2631" s="33">
        <v>0.2</v>
      </c>
      <c r="N2631" s="42">
        <v>0.1</v>
      </c>
      <c r="O2631" s="33">
        <v>0.1</v>
      </c>
      <c r="P2631" s="42">
        <v>313.5</v>
      </c>
      <c r="Q2631" s="33">
        <v>213.16</v>
      </c>
      <c r="R2631" s="42">
        <v>248.42</v>
      </c>
      <c r="S2631" s="33">
        <v>265.39</v>
      </c>
      <c r="T2631" s="42">
        <v>6.18</v>
      </c>
      <c r="U2631" s="33">
        <v>6.59</v>
      </c>
      <c r="V2631" s="116">
        <v>6.61</v>
      </c>
    </row>
    <row r="2632" spans="1:22" x14ac:dyDescent="0.25">
      <c r="A2632" s="26" t="s">
        <v>2733</v>
      </c>
      <c r="B2632" s="42">
        <v>0.3</v>
      </c>
      <c r="C2632" s="33">
        <v>3.6</v>
      </c>
      <c r="D2632" s="42">
        <v>4.8</v>
      </c>
      <c r="E2632" s="33">
        <v>0.1</v>
      </c>
      <c r="F2632" s="42">
        <v>1.7</v>
      </c>
      <c r="G2632" s="33">
        <v>1.2</v>
      </c>
      <c r="H2632" s="42">
        <v>0.1</v>
      </c>
      <c r="I2632" s="33">
        <v>2.2999999999999998</v>
      </c>
      <c r="J2632" s="42">
        <v>2</v>
      </c>
      <c r="K2632" s="33">
        <v>0.3</v>
      </c>
      <c r="L2632" s="42">
        <v>0.8</v>
      </c>
      <c r="M2632" s="33">
        <v>0.2</v>
      </c>
      <c r="N2632" s="42">
        <v>0.1</v>
      </c>
      <c r="O2632" s="33">
        <v>0.1</v>
      </c>
      <c r="P2632" s="42">
        <v>315.54000000000002</v>
      </c>
      <c r="Q2632" s="33">
        <v>211.53</v>
      </c>
      <c r="R2632" s="42">
        <v>249.63</v>
      </c>
      <c r="S2632" s="33">
        <v>265.27999999999997</v>
      </c>
      <c r="T2632" s="42">
        <v>6.52</v>
      </c>
      <c r="U2632" s="33">
        <v>6.76</v>
      </c>
      <c r="V2632" s="116">
        <v>6.81</v>
      </c>
    </row>
    <row r="2633" spans="1:22" x14ac:dyDescent="0.25">
      <c r="A2633" s="26" t="s">
        <v>2734</v>
      </c>
      <c r="B2633" s="42">
        <v>0.4</v>
      </c>
      <c r="C2633" s="33">
        <v>4.3</v>
      </c>
      <c r="D2633" s="42">
        <v>5.4</v>
      </c>
      <c r="E2633" s="33">
        <v>0.1</v>
      </c>
      <c r="F2633" s="42">
        <v>1.8</v>
      </c>
      <c r="G2633" s="33">
        <v>1.4</v>
      </c>
      <c r="H2633" s="42">
        <v>0.1</v>
      </c>
      <c r="I2633" s="33">
        <v>1.8</v>
      </c>
      <c r="J2633" s="42">
        <v>2</v>
      </c>
      <c r="K2633" s="33">
        <v>0.2</v>
      </c>
      <c r="L2633" s="42">
        <v>0.8</v>
      </c>
      <c r="M2633" s="33">
        <v>0.2</v>
      </c>
      <c r="N2633" s="42">
        <v>0.1</v>
      </c>
      <c r="O2633" s="33">
        <v>0</v>
      </c>
      <c r="P2633" s="42">
        <v>308.16000000000003</v>
      </c>
      <c r="Q2633" s="33">
        <v>211.91</v>
      </c>
      <c r="R2633" s="42">
        <v>246.24</v>
      </c>
      <c r="S2633" s="33">
        <v>265.56</v>
      </c>
      <c r="T2633" s="42">
        <v>6.92</v>
      </c>
      <c r="U2633" s="33">
        <v>7.5</v>
      </c>
      <c r="V2633" s="116">
        <v>7.27</v>
      </c>
    </row>
    <row r="2634" spans="1:22" x14ac:dyDescent="0.25">
      <c r="A2634" s="26" t="s">
        <v>694</v>
      </c>
      <c r="B2634" s="42">
        <v>0.3</v>
      </c>
      <c r="C2634" s="33">
        <v>4.7</v>
      </c>
      <c r="D2634" s="42">
        <v>5.2</v>
      </c>
      <c r="E2634" s="33">
        <v>0.2</v>
      </c>
      <c r="F2634" s="42">
        <v>1.6</v>
      </c>
      <c r="G2634" s="33">
        <v>1.5</v>
      </c>
      <c r="H2634" s="42">
        <v>0</v>
      </c>
      <c r="I2634" s="33">
        <v>1.8</v>
      </c>
      <c r="J2634" s="42">
        <v>2</v>
      </c>
      <c r="K2634" s="33">
        <v>0.3</v>
      </c>
      <c r="L2634" s="42">
        <v>0.9</v>
      </c>
      <c r="M2634" s="33">
        <v>0.2</v>
      </c>
      <c r="N2634" s="42">
        <v>0</v>
      </c>
      <c r="O2634" s="33">
        <v>0.2</v>
      </c>
      <c r="P2634" s="42">
        <v>299.92</v>
      </c>
      <c r="Q2634" s="33">
        <v>208.14</v>
      </c>
      <c r="R2634" s="42">
        <v>247.33</v>
      </c>
      <c r="S2634" s="33">
        <v>265.61</v>
      </c>
      <c r="T2634" s="42">
        <v>7.49</v>
      </c>
      <c r="U2634" s="33">
        <v>7.9</v>
      </c>
      <c r="V2634" s="116">
        <v>7.86</v>
      </c>
    </row>
    <row r="2635" spans="1:22" x14ac:dyDescent="0.25">
      <c r="A2635" s="26" t="s">
        <v>2735</v>
      </c>
      <c r="B2635" s="42">
        <v>0.8</v>
      </c>
      <c r="C2635" s="33">
        <v>4.2</v>
      </c>
      <c r="D2635" s="42">
        <v>4.9000000000000004</v>
      </c>
      <c r="E2635" s="33">
        <v>0.1</v>
      </c>
      <c r="F2635" s="42">
        <v>1.7</v>
      </c>
      <c r="G2635" s="33">
        <v>1.5</v>
      </c>
      <c r="H2635" s="42">
        <v>0.1</v>
      </c>
      <c r="I2635" s="33">
        <v>2.6</v>
      </c>
      <c r="J2635" s="42">
        <v>2</v>
      </c>
      <c r="K2635" s="33">
        <v>0.3</v>
      </c>
      <c r="L2635" s="42">
        <v>0.7</v>
      </c>
      <c r="M2635" s="33">
        <v>0.3</v>
      </c>
      <c r="N2635" s="42">
        <v>0</v>
      </c>
      <c r="O2635" s="33">
        <v>0</v>
      </c>
      <c r="P2635" s="42">
        <v>292.77999999999997</v>
      </c>
      <c r="Q2635" s="33">
        <v>206.16</v>
      </c>
      <c r="R2635" s="42">
        <v>245.75</v>
      </c>
      <c r="S2635" s="33">
        <v>265.64</v>
      </c>
      <c r="T2635" s="42">
        <v>7.27</v>
      </c>
      <c r="U2635" s="33">
        <v>7.62</v>
      </c>
      <c r="V2635" s="116">
        <v>7.73</v>
      </c>
    </row>
    <row r="2636" spans="1:22" x14ac:dyDescent="0.25">
      <c r="A2636" s="26" t="s">
        <v>2736</v>
      </c>
      <c r="B2636" s="42">
        <v>0.3</v>
      </c>
      <c r="C2636" s="33">
        <v>2.4</v>
      </c>
      <c r="D2636" s="42">
        <v>4.3</v>
      </c>
      <c r="E2636" s="33">
        <v>0.1</v>
      </c>
      <c r="F2636" s="42">
        <v>1.5</v>
      </c>
      <c r="G2636" s="33">
        <v>0.8</v>
      </c>
      <c r="H2636" s="42">
        <v>0.1</v>
      </c>
      <c r="I2636" s="33">
        <v>1.9</v>
      </c>
      <c r="J2636" s="42">
        <v>1.6</v>
      </c>
      <c r="K2636" s="33">
        <v>0.2</v>
      </c>
      <c r="L2636" s="42">
        <v>0.6</v>
      </c>
      <c r="M2636" s="33">
        <v>0.2</v>
      </c>
      <c r="N2636" s="42">
        <v>0.1</v>
      </c>
      <c r="O2636" s="33">
        <v>0</v>
      </c>
      <c r="P2636" s="42">
        <v>379.14</v>
      </c>
      <c r="Q2636" s="33">
        <v>257.97000000000003</v>
      </c>
      <c r="R2636" s="42">
        <v>300.14999999999998</v>
      </c>
      <c r="S2636" s="33">
        <v>263.85000000000002</v>
      </c>
      <c r="T2636" s="42">
        <v>5.23</v>
      </c>
      <c r="U2636" s="33">
        <v>5.61</v>
      </c>
      <c r="V2636" s="116">
        <v>5.44</v>
      </c>
    </row>
    <row r="2637" spans="1:22" x14ac:dyDescent="0.25">
      <c r="A2637" s="26" t="s">
        <v>695</v>
      </c>
      <c r="B2637" s="42">
        <v>0.1</v>
      </c>
      <c r="C2637" s="33">
        <v>2.5</v>
      </c>
      <c r="D2637" s="42">
        <v>4</v>
      </c>
      <c r="E2637" s="33">
        <v>0</v>
      </c>
      <c r="F2637" s="42">
        <v>1.3</v>
      </c>
      <c r="G2637" s="33">
        <v>1.1000000000000001</v>
      </c>
      <c r="H2637" s="42">
        <v>0</v>
      </c>
      <c r="I2637" s="33">
        <v>1.4</v>
      </c>
      <c r="J2637" s="42">
        <v>1.4</v>
      </c>
      <c r="K2637" s="33">
        <v>0.2</v>
      </c>
      <c r="L2637" s="42">
        <v>0.6</v>
      </c>
      <c r="M2637" s="33">
        <v>0.2</v>
      </c>
      <c r="N2637" s="42">
        <v>0</v>
      </c>
      <c r="O2637" s="33">
        <v>0.2</v>
      </c>
      <c r="P2637" s="42">
        <v>386.3</v>
      </c>
      <c r="Q2637" s="33">
        <v>264.77999999999997</v>
      </c>
      <c r="R2637" s="42">
        <v>307.38</v>
      </c>
      <c r="S2637" s="33">
        <v>264.11</v>
      </c>
      <c r="T2637" s="42">
        <v>5.16</v>
      </c>
      <c r="U2637" s="33">
        <v>5.42</v>
      </c>
      <c r="V2637" s="116">
        <v>5.3</v>
      </c>
    </row>
    <row r="2638" spans="1:22" x14ac:dyDescent="0.25">
      <c r="A2638" s="26" t="s">
        <v>2737</v>
      </c>
      <c r="B2638" s="42">
        <v>0.2</v>
      </c>
      <c r="C2638" s="33">
        <v>3</v>
      </c>
      <c r="D2638" s="42">
        <v>4.9000000000000004</v>
      </c>
      <c r="E2638" s="33">
        <v>0.1</v>
      </c>
      <c r="F2638" s="42">
        <v>1.6</v>
      </c>
      <c r="G2638" s="33">
        <v>1.3</v>
      </c>
      <c r="H2638" s="42">
        <v>0.2</v>
      </c>
      <c r="I2638" s="33">
        <v>1.8</v>
      </c>
      <c r="J2638" s="42">
        <v>1.7</v>
      </c>
      <c r="K2638" s="33">
        <v>0.1</v>
      </c>
      <c r="L2638" s="42">
        <v>0.7</v>
      </c>
      <c r="M2638" s="33">
        <v>0.2</v>
      </c>
      <c r="N2638" s="42">
        <v>0</v>
      </c>
      <c r="O2638" s="33">
        <v>0.2</v>
      </c>
      <c r="P2638" s="42">
        <v>343.76</v>
      </c>
      <c r="Q2638" s="33">
        <v>227.27</v>
      </c>
      <c r="R2638" s="42">
        <v>274.75</v>
      </c>
      <c r="S2638" s="33">
        <v>264.35000000000002</v>
      </c>
      <c r="T2638" s="42">
        <v>5.93</v>
      </c>
      <c r="U2638" s="33">
        <v>6.24</v>
      </c>
      <c r="V2638" s="116">
        <v>6.26</v>
      </c>
    </row>
    <row r="2639" spans="1:22" x14ac:dyDescent="0.25">
      <c r="A2639" s="26" t="s">
        <v>2738</v>
      </c>
      <c r="B2639" s="42">
        <v>0.2</v>
      </c>
      <c r="C2639" s="33">
        <v>3.3</v>
      </c>
      <c r="D2639" s="42">
        <v>4.5999999999999996</v>
      </c>
      <c r="E2639" s="33">
        <v>0.2</v>
      </c>
      <c r="F2639" s="42">
        <v>1.5</v>
      </c>
      <c r="G2639" s="33">
        <v>1.2</v>
      </c>
      <c r="H2639" s="42">
        <v>0.1</v>
      </c>
      <c r="I2639" s="33">
        <v>1.9</v>
      </c>
      <c r="J2639" s="42">
        <v>1.9</v>
      </c>
      <c r="K2639" s="33">
        <v>0.2</v>
      </c>
      <c r="L2639" s="42">
        <v>0.8</v>
      </c>
      <c r="M2639" s="33">
        <v>0.3</v>
      </c>
      <c r="N2639" s="42">
        <v>0.1</v>
      </c>
      <c r="O2639" s="33">
        <v>0.1</v>
      </c>
      <c r="P2639" s="42">
        <v>344.11</v>
      </c>
      <c r="Q2639" s="33">
        <v>226.49</v>
      </c>
      <c r="R2639" s="42">
        <v>274</v>
      </c>
      <c r="S2639" s="33">
        <v>264.52999999999997</v>
      </c>
      <c r="T2639" s="42">
        <v>5.96</v>
      </c>
      <c r="U2639" s="33">
        <v>6.35</v>
      </c>
      <c r="V2639" s="116">
        <v>6.19</v>
      </c>
    </row>
    <row r="2640" spans="1:22" x14ac:dyDescent="0.25">
      <c r="A2640" s="26" t="s">
        <v>696</v>
      </c>
      <c r="B2640" s="42">
        <v>1</v>
      </c>
      <c r="C2640" s="33">
        <v>3.5</v>
      </c>
      <c r="D2640" s="42">
        <v>4.0999999999999996</v>
      </c>
      <c r="E2640" s="33">
        <v>0.1</v>
      </c>
      <c r="F2640" s="42">
        <v>1.3</v>
      </c>
      <c r="G2640" s="33">
        <v>1.1000000000000001</v>
      </c>
      <c r="H2640" s="42">
        <v>0.2</v>
      </c>
      <c r="I2640" s="33">
        <v>2</v>
      </c>
      <c r="J2640" s="42">
        <v>1.5</v>
      </c>
      <c r="K2640" s="33">
        <v>0.1</v>
      </c>
      <c r="L2640" s="42">
        <v>0.8</v>
      </c>
      <c r="M2640" s="33">
        <v>0.3</v>
      </c>
      <c r="N2640" s="42">
        <v>0.1</v>
      </c>
      <c r="O2640" s="33">
        <v>0.1</v>
      </c>
      <c r="P2640" s="42">
        <v>346.38</v>
      </c>
      <c r="Q2640" s="33">
        <v>232.23</v>
      </c>
      <c r="R2640" s="42">
        <v>274.42</v>
      </c>
      <c r="S2640" s="33">
        <v>265.04000000000002</v>
      </c>
      <c r="T2640" s="42">
        <v>6.01</v>
      </c>
      <c r="U2640" s="33">
        <v>6.27</v>
      </c>
      <c r="V2640" s="116">
        <v>5.9</v>
      </c>
    </row>
    <row r="2641" spans="1:22" x14ac:dyDescent="0.25">
      <c r="A2641" s="26" t="s">
        <v>2739</v>
      </c>
      <c r="B2641" s="42">
        <v>0.8</v>
      </c>
      <c r="C2641" s="33">
        <v>7.1</v>
      </c>
      <c r="D2641" s="42">
        <v>5.5</v>
      </c>
      <c r="E2641" s="33">
        <v>0.2</v>
      </c>
      <c r="F2641" s="42">
        <v>1.8</v>
      </c>
      <c r="G2641" s="33">
        <v>1.5</v>
      </c>
      <c r="H2641" s="42">
        <v>0.4</v>
      </c>
      <c r="I2641" s="33">
        <v>3.1</v>
      </c>
      <c r="J2641" s="42">
        <v>2.2999999999999998</v>
      </c>
      <c r="K2641" s="33">
        <v>0.3</v>
      </c>
      <c r="L2641" s="42">
        <v>1.1000000000000001</v>
      </c>
      <c r="M2641" s="33">
        <v>0.3</v>
      </c>
      <c r="N2641" s="42">
        <v>0.1</v>
      </c>
      <c r="O2641" s="33">
        <v>0</v>
      </c>
      <c r="P2641" s="42">
        <v>239.01</v>
      </c>
      <c r="Q2641" s="33">
        <v>153.88</v>
      </c>
      <c r="R2641" s="42">
        <v>195.16</v>
      </c>
      <c r="S2641" s="33">
        <v>266.83999999999997</v>
      </c>
      <c r="T2641" s="42">
        <v>9.7100000000000009</v>
      </c>
      <c r="U2641" s="33">
        <v>10.029999999999999</v>
      </c>
      <c r="V2641" s="116">
        <v>9.3800000000000008</v>
      </c>
    </row>
    <row r="2642" spans="1:22" x14ac:dyDescent="0.25">
      <c r="A2642" s="26" t="s">
        <v>2740</v>
      </c>
      <c r="B2642" s="42">
        <v>1.5</v>
      </c>
      <c r="C2642" s="33">
        <v>5.0999999999999996</v>
      </c>
      <c r="D2642" s="42">
        <v>5</v>
      </c>
      <c r="E2642" s="33">
        <v>0.2</v>
      </c>
      <c r="F2642" s="42">
        <v>1.6</v>
      </c>
      <c r="G2642" s="33">
        <v>1.1000000000000001</v>
      </c>
      <c r="H2642" s="42">
        <v>0.3</v>
      </c>
      <c r="I2642" s="33">
        <v>1.9</v>
      </c>
      <c r="J2642" s="42">
        <v>1.6</v>
      </c>
      <c r="K2642" s="33">
        <v>0.2</v>
      </c>
      <c r="L2642" s="42">
        <v>0.8</v>
      </c>
      <c r="M2642" s="33">
        <v>0.2</v>
      </c>
      <c r="N2642" s="42">
        <v>0.1</v>
      </c>
      <c r="O2642" s="33">
        <v>0.1</v>
      </c>
      <c r="P2642" s="42">
        <v>310.38</v>
      </c>
      <c r="Q2642" s="33">
        <v>213.99</v>
      </c>
      <c r="R2642" s="42">
        <v>247.8</v>
      </c>
      <c r="S2642" s="33">
        <v>265.76</v>
      </c>
      <c r="T2642" s="42">
        <v>7.4</v>
      </c>
      <c r="U2642" s="33">
        <v>7.6</v>
      </c>
      <c r="V2642" s="116">
        <v>7.05</v>
      </c>
    </row>
    <row r="2643" spans="1:22" x14ac:dyDescent="0.25">
      <c r="A2643" s="26" t="s">
        <v>697</v>
      </c>
      <c r="B2643" s="42">
        <v>0.6</v>
      </c>
      <c r="C2643" s="33">
        <v>3.4</v>
      </c>
      <c r="D2643" s="42">
        <v>4</v>
      </c>
      <c r="E2643" s="33">
        <v>0.1</v>
      </c>
      <c r="F2643" s="42">
        <v>1.2</v>
      </c>
      <c r="G2643" s="33">
        <v>1.1000000000000001</v>
      </c>
      <c r="H2643" s="42">
        <v>0.2</v>
      </c>
      <c r="I2643" s="33">
        <v>2.4</v>
      </c>
      <c r="J2643" s="42">
        <v>1.8</v>
      </c>
      <c r="K2643" s="33">
        <v>0.2</v>
      </c>
      <c r="L2643" s="42">
        <v>0.7</v>
      </c>
      <c r="M2643" s="33">
        <v>0.3</v>
      </c>
      <c r="N2643" s="42">
        <v>0.2</v>
      </c>
      <c r="O2643" s="33">
        <v>0.1</v>
      </c>
      <c r="P2643" s="42">
        <v>299.33</v>
      </c>
      <c r="Q2643" s="33">
        <v>207.67</v>
      </c>
      <c r="R2643" s="42">
        <v>238.73</v>
      </c>
      <c r="S2643" s="33">
        <v>266.24</v>
      </c>
      <c r="T2643" s="42">
        <v>6.57</v>
      </c>
      <c r="U2643" s="33">
        <v>6.6</v>
      </c>
      <c r="V2643" s="116">
        <v>6.38</v>
      </c>
    </row>
    <row r="2644" spans="1:22" x14ac:dyDescent="0.25">
      <c r="A2644" s="26" t="s">
        <v>2741</v>
      </c>
      <c r="B2644" s="42">
        <v>1.5</v>
      </c>
      <c r="C2644" s="33">
        <v>5.8</v>
      </c>
      <c r="D2644" s="42">
        <v>5.4</v>
      </c>
      <c r="E2644" s="33">
        <v>0.3</v>
      </c>
      <c r="F2644" s="42">
        <v>1.8</v>
      </c>
      <c r="G2644" s="33">
        <v>1.4</v>
      </c>
      <c r="H2644" s="42">
        <v>0.2</v>
      </c>
      <c r="I2644" s="33">
        <v>1.9</v>
      </c>
      <c r="J2644" s="42">
        <v>1.9</v>
      </c>
      <c r="K2644" s="33">
        <v>0.2</v>
      </c>
      <c r="L2644" s="42">
        <v>0.9</v>
      </c>
      <c r="M2644" s="33">
        <v>0.3</v>
      </c>
      <c r="N2644" s="42">
        <v>0.1</v>
      </c>
      <c r="O2644" s="33">
        <v>0.1</v>
      </c>
      <c r="P2644" s="42">
        <v>293.2</v>
      </c>
      <c r="Q2644" s="33">
        <v>197.83</v>
      </c>
      <c r="R2644" s="42">
        <v>231.29</v>
      </c>
      <c r="S2644" s="33">
        <v>265.83999999999997</v>
      </c>
      <c r="T2644" s="42">
        <v>8.1</v>
      </c>
      <c r="U2644" s="33">
        <v>8.2899999999999991</v>
      </c>
      <c r="V2644" s="116">
        <v>7.6</v>
      </c>
    </row>
    <row r="2645" spans="1:22" x14ac:dyDescent="0.25">
      <c r="A2645" s="26" t="s">
        <v>2742</v>
      </c>
      <c r="B2645" s="42">
        <v>1.3</v>
      </c>
      <c r="C2645" s="33">
        <v>2.8</v>
      </c>
      <c r="D2645" s="42">
        <v>3.9</v>
      </c>
      <c r="E2645" s="33">
        <v>0.2</v>
      </c>
      <c r="F2645" s="42">
        <v>1.7</v>
      </c>
      <c r="G2645" s="33">
        <v>0.7</v>
      </c>
      <c r="H2645" s="42">
        <v>0.1</v>
      </c>
      <c r="I2645" s="33">
        <v>1.9</v>
      </c>
      <c r="J2645" s="42">
        <v>1.2</v>
      </c>
      <c r="K2645" s="33">
        <v>0.2</v>
      </c>
      <c r="L2645" s="42">
        <v>0.6</v>
      </c>
      <c r="M2645" s="33">
        <v>0.2</v>
      </c>
      <c r="N2645" s="42">
        <v>0.1</v>
      </c>
      <c r="O2645" s="33">
        <v>0.1</v>
      </c>
      <c r="P2645" s="42">
        <v>336</v>
      </c>
      <c r="Q2645" s="33">
        <v>224.77</v>
      </c>
      <c r="R2645" s="42">
        <v>257.81</v>
      </c>
      <c r="S2645" s="33">
        <v>265.60000000000002</v>
      </c>
      <c r="T2645" s="42">
        <v>5.89</v>
      </c>
      <c r="U2645" s="33">
        <v>6.37</v>
      </c>
      <c r="V2645" s="116">
        <v>5.72</v>
      </c>
    </row>
    <row r="2646" spans="1:22" x14ac:dyDescent="0.25">
      <c r="A2646" s="26" t="s">
        <v>698</v>
      </c>
      <c r="B2646" s="42">
        <v>0.3</v>
      </c>
      <c r="C2646" s="33">
        <v>2.1</v>
      </c>
      <c r="D2646" s="42">
        <v>3.6</v>
      </c>
      <c r="E2646" s="33">
        <v>0.1</v>
      </c>
      <c r="F2646" s="42">
        <v>1.4</v>
      </c>
      <c r="G2646" s="33">
        <v>0.7</v>
      </c>
      <c r="H2646" s="42">
        <v>0</v>
      </c>
      <c r="I2646" s="33">
        <v>1.6</v>
      </c>
      <c r="J2646" s="42">
        <v>1.3</v>
      </c>
      <c r="K2646" s="33">
        <v>0.2</v>
      </c>
      <c r="L2646" s="42">
        <v>0.6</v>
      </c>
      <c r="M2646" s="33">
        <v>0.2</v>
      </c>
      <c r="N2646" s="42">
        <v>0</v>
      </c>
      <c r="O2646" s="33">
        <v>0.1</v>
      </c>
      <c r="P2646" s="42">
        <v>374.08</v>
      </c>
      <c r="Q2646" s="33">
        <v>250.93</v>
      </c>
      <c r="R2646" s="42">
        <v>293.52999999999997</v>
      </c>
      <c r="S2646" s="33">
        <v>264.25</v>
      </c>
      <c r="T2646" s="42">
        <v>4.7</v>
      </c>
      <c r="U2646" s="33">
        <v>5.01</v>
      </c>
      <c r="V2646" s="116">
        <v>4.7699999999999996</v>
      </c>
    </row>
    <row r="2647" spans="1:22" x14ac:dyDescent="0.25">
      <c r="A2647" s="26" t="s">
        <v>2743</v>
      </c>
      <c r="B2647" s="42">
        <v>0.5</v>
      </c>
      <c r="C2647" s="33">
        <v>2.4</v>
      </c>
      <c r="D2647" s="42">
        <v>3.7</v>
      </c>
      <c r="E2647" s="33">
        <v>0.1</v>
      </c>
      <c r="F2647" s="42">
        <v>1.6</v>
      </c>
      <c r="G2647" s="33">
        <v>0.7</v>
      </c>
      <c r="H2647" s="42">
        <v>0.1</v>
      </c>
      <c r="I2647" s="33">
        <v>1.9</v>
      </c>
      <c r="J2647" s="42">
        <v>1.5</v>
      </c>
      <c r="K2647" s="33">
        <v>0.2</v>
      </c>
      <c r="L2647" s="42">
        <v>0.6</v>
      </c>
      <c r="M2647" s="33">
        <v>0.1</v>
      </c>
      <c r="N2647" s="42">
        <v>0.1</v>
      </c>
      <c r="O2647" s="33">
        <v>0.1</v>
      </c>
      <c r="P2647" s="42">
        <v>347.81</v>
      </c>
      <c r="Q2647" s="33">
        <v>233.07</v>
      </c>
      <c r="R2647" s="42">
        <v>275.5</v>
      </c>
      <c r="S2647" s="33">
        <v>264.33999999999997</v>
      </c>
      <c r="T2647" s="42">
        <v>5.18</v>
      </c>
      <c r="U2647" s="33">
        <v>5.45</v>
      </c>
      <c r="V2647" s="116">
        <v>5.16</v>
      </c>
    </row>
    <row r="2648" spans="1:22" x14ac:dyDescent="0.25">
      <c r="A2648" s="26" t="s">
        <v>2744</v>
      </c>
      <c r="B2648" s="42">
        <v>0.6</v>
      </c>
      <c r="C2648" s="33">
        <v>3.3</v>
      </c>
      <c r="D2648" s="42">
        <v>3.8</v>
      </c>
      <c r="E2648" s="33">
        <v>0.1</v>
      </c>
      <c r="F2648" s="42">
        <v>1.6</v>
      </c>
      <c r="G2648" s="33">
        <v>0.7</v>
      </c>
      <c r="H2648" s="42">
        <v>0.1</v>
      </c>
      <c r="I2648" s="33">
        <v>1.7</v>
      </c>
      <c r="J2648" s="42">
        <v>1.6</v>
      </c>
      <c r="K2648" s="33">
        <v>0.2</v>
      </c>
      <c r="L2648" s="42">
        <v>0.5</v>
      </c>
      <c r="M2648" s="33">
        <v>0.2</v>
      </c>
      <c r="N2648" s="42">
        <v>0.1</v>
      </c>
      <c r="O2648" s="33">
        <v>0.1</v>
      </c>
      <c r="P2648" s="42">
        <v>339.98</v>
      </c>
      <c r="Q2648" s="33">
        <v>245.92</v>
      </c>
      <c r="R2648" s="42">
        <v>274.02999999999997</v>
      </c>
      <c r="S2648" s="33">
        <v>264.7</v>
      </c>
      <c r="T2648" s="42">
        <v>5.67</v>
      </c>
      <c r="U2648" s="33">
        <v>6</v>
      </c>
      <c r="V2648" s="116">
        <v>5.35</v>
      </c>
    </row>
    <row r="2649" spans="1:22" x14ac:dyDescent="0.25">
      <c r="A2649" s="26" t="s">
        <v>699</v>
      </c>
      <c r="B2649" s="42">
        <v>1</v>
      </c>
      <c r="C2649" s="33">
        <v>3.4</v>
      </c>
      <c r="D2649" s="42">
        <v>4.2</v>
      </c>
      <c r="E2649" s="33">
        <v>0.2</v>
      </c>
      <c r="F2649" s="42">
        <v>1.9</v>
      </c>
      <c r="G2649" s="33">
        <v>1.2</v>
      </c>
      <c r="H2649" s="42">
        <v>0.1</v>
      </c>
      <c r="I2649" s="33">
        <v>2</v>
      </c>
      <c r="J2649" s="42">
        <v>1.4</v>
      </c>
      <c r="K2649" s="33">
        <v>0.2</v>
      </c>
      <c r="L2649" s="42">
        <v>0.5</v>
      </c>
      <c r="M2649" s="33">
        <v>0.2</v>
      </c>
      <c r="N2649" s="42">
        <v>0.1</v>
      </c>
      <c r="O2649" s="33">
        <v>0</v>
      </c>
      <c r="P2649" s="42">
        <v>324.83</v>
      </c>
      <c r="Q2649" s="33">
        <v>226.65</v>
      </c>
      <c r="R2649" s="42">
        <v>259.05</v>
      </c>
      <c r="S2649" s="33">
        <v>265.31</v>
      </c>
      <c r="T2649" s="42">
        <v>6.36</v>
      </c>
      <c r="U2649" s="33">
        <v>6.55</v>
      </c>
      <c r="V2649" s="116">
        <v>6.03</v>
      </c>
    </row>
    <row r="2650" spans="1:22" x14ac:dyDescent="0.25">
      <c r="A2650" s="26" t="s">
        <v>2745</v>
      </c>
      <c r="B2650" s="42">
        <v>0.8</v>
      </c>
      <c r="C2650" s="33">
        <v>3.9</v>
      </c>
      <c r="D2650" s="42">
        <v>4.0999999999999996</v>
      </c>
      <c r="E2650" s="33">
        <v>0.2</v>
      </c>
      <c r="F2650" s="42">
        <v>1.3</v>
      </c>
      <c r="G2650" s="33">
        <v>0.8</v>
      </c>
      <c r="H2650" s="42">
        <v>0</v>
      </c>
      <c r="I2650" s="33">
        <v>1.9</v>
      </c>
      <c r="J2650" s="42">
        <v>1.4</v>
      </c>
      <c r="K2650" s="33">
        <v>0.1</v>
      </c>
      <c r="L2650" s="42">
        <v>0.8</v>
      </c>
      <c r="M2650" s="33">
        <v>0.2</v>
      </c>
      <c r="N2650" s="42">
        <v>0.1</v>
      </c>
      <c r="O2650" s="33">
        <v>0.1</v>
      </c>
      <c r="P2650" s="42">
        <v>331.28</v>
      </c>
      <c r="Q2650" s="33">
        <v>238.07</v>
      </c>
      <c r="R2650" s="42">
        <v>266.48</v>
      </c>
      <c r="S2650" s="33">
        <v>265.33</v>
      </c>
      <c r="T2650" s="42">
        <v>6.1</v>
      </c>
      <c r="U2650" s="33">
        <v>6.24</v>
      </c>
      <c r="V2650" s="116">
        <v>5.97</v>
      </c>
    </row>
    <row r="2651" spans="1:22" x14ac:dyDescent="0.25">
      <c r="A2651" s="26" t="s">
        <v>2746</v>
      </c>
      <c r="B2651" s="42">
        <v>0.3</v>
      </c>
      <c r="C2651" s="33">
        <v>2.2999999999999998</v>
      </c>
      <c r="D2651" s="42">
        <v>3.2</v>
      </c>
      <c r="E2651" s="33">
        <v>0.1</v>
      </c>
      <c r="F2651" s="42">
        <v>1.3</v>
      </c>
      <c r="G2651" s="33">
        <v>0.7</v>
      </c>
      <c r="H2651" s="42">
        <v>0.1</v>
      </c>
      <c r="I2651" s="33">
        <v>1.3</v>
      </c>
      <c r="J2651" s="42">
        <v>1.1000000000000001</v>
      </c>
      <c r="K2651" s="33">
        <v>0.1</v>
      </c>
      <c r="L2651" s="42">
        <v>0.5</v>
      </c>
      <c r="M2651" s="33">
        <v>0.3</v>
      </c>
      <c r="N2651" s="42">
        <v>0</v>
      </c>
      <c r="O2651" s="33">
        <v>0.1</v>
      </c>
      <c r="P2651" s="42">
        <v>418.91</v>
      </c>
      <c r="Q2651" s="33">
        <v>300.52999999999997</v>
      </c>
      <c r="R2651" s="42">
        <v>345.4</v>
      </c>
      <c r="S2651" s="33">
        <v>263.72000000000003</v>
      </c>
      <c r="T2651" s="42">
        <v>4.24</v>
      </c>
      <c r="U2651" s="33">
        <v>4.57</v>
      </c>
      <c r="V2651" s="116">
        <v>4.2300000000000004</v>
      </c>
    </row>
    <row r="2652" spans="1:22" x14ac:dyDescent="0.25">
      <c r="A2652" s="26" t="s">
        <v>700</v>
      </c>
      <c r="B2652" s="42">
        <v>0.5</v>
      </c>
      <c r="C2652" s="33">
        <v>2.2000000000000002</v>
      </c>
      <c r="D2652" s="42">
        <v>3.4</v>
      </c>
      <c r="E2652" s="33">
        <v>0.2</v>
      </c>
      <c r="F2652" s="42">
        <v>1.1000000000000001</v>
      </c>
      <c r="G2652" s="33">
        <v>0.6</v>
      </c>
      <c r="H2652" s="42">
        <v>0.1</v>
      </c>
      <c r="I2652" s="33">
        <v>1.5</v>
      </c>
      <c r="J2652" s="42">
        <v>1.3</v>
      </c>
      <c r="K2652" s="33">
        <v>0.2</v>
      </c>
      <c r="L2652" s="42">
        <v>0.7</v>
      </c>
      <c r="M2652" s="33">
        <v>0.2</v>
      </c>
      <c r="N2652" s="42">
        <v>0.1</v>
      </c>
      <c r="O2652" s="33">
        <v>0</v>
      </c>
      <c r="P2652" s="42">
        <v>400.5</v>
      </c>
      <c r="Q2652" s="33">
        <v>278.55</v>
      </c>
      <c r="R2652" s="42">
        <v>320.29000000000002</v>
      </c>
      <c r="S2652" s="33">
        <v>263.92</v>
      </c>
      <c r="T2652" s="42">
        <v>4.6900000000000004</v>
      </c>
      <c r="U2652" s="33">
        <v>4.82</v>
      </c>
      <c r="V2652" s="116">
        <v>4.63</v>
      </c>
    </row>
    <row r="2653" spans="1:22" x14ac:dyDescent="0.25">
      <c r="A2653" s="26" t="s">
        <v>2747</v>
      </c>
      <c r="B2653" s="42">
        <v>0.6</v>
      </c>
      <c r="C2653" s="33">
        <v>2</v>
      </c>
      <c r="D2653" s="42">
        <v>3.5</v>
      </c>
      <c r="E2653" s="33">
        <v>0.1</v>
      </c>
      <c r="F2653" s="42">
        <v>1.2</v>
      </c>
      <c r="G2653" s="33">
        <v>0.7</v>
      </c>
      <c r="H2653" s="42">
        <v>0.1</v>
      </c>
      <c r="I2653" s="33">
        <v>1.2</v>
      </c>
      <c r="J2653" s="42">
        <v>1.1000000000000001</v>
      </c>
      <c r="K2653" s="33">
        <v>0.2</v>
      </c>
      <c r="L2653" s="42">
        <v>0.6</v>
      </c>
      <c r="M2653" s="33">
        <v>0.2</v>
      </c>
      <c r="N2653" s="42">
        <v>0</v>
      </c>
      <c r="O2653" s="33">
        <v>0.1</v>
      </c>
      <c r="P2653" s="42">
        <v>419.07</v>
      </c>
      <c r="Q2653" s="33">
        <v>285.02</v>
      </c>
      <c r="R2653" s="42">
        <v>331.11</v>
      </c>
      <c r="S2653" s="33">
        <v>263.68</v>
      </c>
      <c r="T2653" s="42">
        <v>4.57</v>
      </c>
      <c r="U2653" s="33">
        <v>4.67</v>
      </c>
      <c r="V2653" s="116">
        <v>4.58</v>
      </c>
    </row>
    <row r="2654" spans="1:22" x14ac:dyDescent="0.25">
      <c r="A2654" s="26" t="s">
        <v>2748</v>
      </c>
      <c r="B2654" s="42">
        <v>0.9</v>
      </c>
      <c r="C2654" s="33">
        <v>3.9</v>
      </c>
      <c r="D2654" s="42">
        <v>4.3</v>
      </c>
      <c r="E2654" s="33">
        <v>0.1</v>
      </c>
      <c r="F2654" s="42">
        <v>1.5</v>
      </c>
      <c r="G2654" s="33">
        <v>1</v>
      </c>
      <c r="H2654" s="42">
        <v>0.1</v>
      </c>
      <c r="I2654" s="33">
        <v>1.1000000000000001</v>
      </c>
      <c r="J2654" s="42">
        <v>1.4</v>
      </c>
      <c r="K2654" s="33">
        <v>0.1</v>
      </c>
      <c r="L2654" s="42">
        <v>0.6</v>
      </c>
      <c r="M2654" s="33">
        <v>0.1</v>
      </c>
      <c r="N2654" s="42">
        <v>0</v>
      </c>
      <c r="O2654" s="33">
        <v>0.1</v>
      </c>
      <c r="P2654" s="42">
        <v>346.14</v>
      </c>
      <c r="Q2654" s="33">
        <v>244.09</v>
      </c>
      <c r="R2654" s="42">
        <v>273.93</v>
      </c>
      <c r="S2654" s="33">
        <v>265.57</v>
      </c>
      <c r="T2654" s="42">
        <v>6.3</v>
      </c>
      <c r="U2654" s="33">
        <v>6.55</v>
      </c>
      <c r="V2654" s="116">
        <v>6.2</v>
      </c>
    </row>
    <row r="2655" spans="1:22" x14ac:dyDescent="0.25">
      <c r="A2655" s="26" t="s">
        <v>701</v>
      </c>
      <c r="B2655" s="42">
        <v>0.7</v>
      </c>
      <c r="C2655" s="33">
        <v>4.8</v>
      </c>
      <c r="D2655" s="42">
        <v>5.0999999999999996</v>
      </c>
      <c r="E2655" s="33">
        <v>0.1</v>
      </c>
      <c r="F2655" s="42">
        <v>1.8</v>
      </c>
      <c r="G2655" s="33">
        <v>1.2</v>
      </c>
      <c r="H2655" s="42">
        <v>0.1</v>
      </c>
      <c r="I2655" s="33">
        <v>1.3</v>
      </c>
      <c r="J2655" s="42">
        <v>1.5</v>
      </c>
      <c r="K2655" s="33">
        <v>0.2</v>
      </c>
      <c r="L2655" s="42">
        <v>0.7</v>
      </c>
      <c r="M2655" s="33">
        <v>0.3</v>
      </c>
      <c r="N2655" s="42">
        <v>0</v>
      </c>
      <c r="O2655" s="33">
        <v>0.1</v>
      </c>
      <c r="P2655" s="42">
        <v>334.02</v>
      </c>
      <c r="Q2655" s="33">
        <v>232.13</v>
      </c>
      <c r="R2655" s="42">
        <v>264.60000000000002</v>
      </c>
      <c r="S2655" s="33">
        <v>265.95999999999998</v>
      </c>
      <c r="T2655" s="42">
        <v>7.65</v>
      </c>
      <c r="U2655" s="33">
        <v>7.93</v>
      </c>
      <c r="V2655" s="116">
        <v>7.6</v>
      </c>
    </row>
    <row r="2656" spans="1:22" x14ac:dyDescent="0.25">
      <c r="A2656" s="26" t="s">
        <v>2749</v>
      </c>
      <c r="B2656" s="42">
        <v>0.9</v>
      </c>
      <c r="C2656" s="33">
        <v>4.5</v>
      </c>
      <c r="D2656" s="42">
        <v>4.7</v>
      </c>
      <c r="E2656" s="33">
        <v>0.1</v>
      </c>
      <c r="F2656" s="42">
        <v>1.7</v>
      </c>
      <c r="G2656" s="33">
        <v>1</v>
      </c>
      <c r="H2656" s="42">
        <v>0.1</v>
      </c>
      <c r="I2656" s="33">
        <v>1.4</v>
      </c>
      <c r="J2656" s="42">
        <v>1.4</v>
      </c>
      <c r="K2656" s="33">
        <v>0.2</v>
      </c>
      <c r="L2656" s="42">
        <v>0.8</v>
      </c>
      <c r="M2656" s="33">
        <v>0.2</v>
      </c>
      <c r="N2656" s="42">
        <v>0</v>
      </c>
      <c r="O2656" s="33">
        <v>0.2</v>
      </c>
      <c r="P2656" s="42">
        <v>337.95</v>
      </c>
      <c r="Q2656" s="33">
        <v>240.92</v>
      </c>
      <c r="R2656" s="42">
        <v>270.14</v>
      </c>
      <c r="S2656" s="33">
        <v>266.06</v>
      </c>
      <c r="T2656" s="42">
        <v>7.39</v>
      </c>
      <c r="U2656" s="33">
        <v>7.46</v>
      </c>
      <c r="V2656" s="116">
        <v>7.23</v>
      </c>
    </row>
    <row r="2657" spans="1:22" x14ac:dyDescent="0.25">
      <c r="A2657" s="26" t="s">
        <v>2750</v>
      </c>
      <c r="B2657" s="42">
        <v>0.5</v>
      </c>
      <c r="C2657" s="33">
        <v>4.3</v>
      </c>
      <c r="D2657" s="42">
        <v>4.5999999999999996</v>
      </c>
      <c r="E2657" s="33">
        <v>0.1</v>
      </c>
      <c r="F2657" s="42">
        <v>1.4</v>
      </c>
      <c r="G2657" s="33">
        <v>1.2</v>
      </c>
      <c r="H2657" s="42">
        <v>0.1</v>
      </c>
      <c r="I2657" s="33">
        <v>1.5</v>
      </c>
      <c r="J2657" s="42">
        <v>1.4</v>
      </c>
      <c r="K2657" s="33">
        <v>0.2</v>
      </c>
      <c r="L2657" s="42">
        <v>0.7</v>
      </c>
      <c r="M2657" s="33">
        <v>0.3</v>
      </c>
      <c r="N2657" s="42">
        <v>0.1</v>
      </c>
      <c r="O2657" s="33">
        <v>0.1</v>
      </c>
      <c r="P2657" s="42">
        <v>365.47</v>
      </c>
      <c r="Q2657" s="33">
        <v>256.64999999999998</v>
      </c>
      <c r="R2657" s="42">
        <v>289.7</v>
      </c>
      <c r="S2657" s="33">
        <v>265.27</v>
      </c>
      <c r="T2657" s="42">
        <v>6.52</v>
      </c>
      <c r="U2657" s="33">
        <v>6.86</v>
      </c>
      <c r="V2657" s="116">
        <v>6.52</v>
      </c>
    </row>
    <row r="2658" spans="1:22" x14ac:dyDescent="0.25">
      <c r="A2658" s="26" t="s">
        <v>702</v>
      </c>
      <c r="B2658" s="42">
        <v>1.3</v>
      </c>
      <c r="C2658" s="33">
        <v>4.4000000000000004</v>
      </c>
      <c r="D2658" s="42">
        <v>4.5999999999999996</v>
      </c>
      <c r="E2658" s="33">
        <v>0.2</v>
      </c>
      <c r="F2658" s="42">
        <v>1.6</v>
      </c>
      <c r="G2658" s="33">
        <v>1.1000000000000001</v>
      </c>
      <c r="H2658" s="42">
        <v>0.2</v>
      </c>
      <c r="I2658" s="33">
        <v>1.5</v>
      </c>
      <c r="J2658" s="42">
        <v>1.5</v>
      </c>
      <c r="K2658" s="33">
        <v>0.2</v>
      </c>
      <c r="L2658" s="42">
        <v>0.8</v>
      </c>
      <c r="M2658" s="33">
        <v>0.2</v>
      </c>
      <c r="N2658" s="42">
        <v>0</v>
      </c>
      <c r="O2658" s="33">
        <v>0.1</v>
      </c>
      <c r="P2658" s="42">
        <v>334.27</v>
      </c>
      <c r="Q2658" s="33">
        <v>232.92</v>
      </c>
      <c r="R2658" s="42">
        <v>268.18</v>
      </c>
      <c r="S2658" s="33">
        <v>265.72000000000003</v>
      </c>
      <c r="T2658" s="42">
        <v>7</v>
      </c>
      <c r="U2658" s="33">
        <v>7.21</v>
      </c>
      <c r="V2658" s="116">
        <v>6.83</v>
      </c>
    </row>
    <row r="2659" spans="1:22" x14ac:dyDescent="0.25">
      <c r="A2659" s="26" t="s">
        <v>2751</v>
      </c>
      <c r="B2659" s="42">
        <v>0.6</v>
      </c>
      <c r="C2659" s="33">
        <v>2.8</v>
      </c>
      <c r="D2659" s="42">
        <v>3.8</v>
      </c>
      <c r="E2659" s="33">
        <v>0.2</v>
      </c>
      <c r="F2659" s="42">
        <v>1.1000000000000001</v>
      </c>
      <c r="G2659" s="33">
        <v>0.9</v>
      </c>
      <c r="H2659" s="42">
        <v>0.1</v>
      </c>
      <c r="I2659" s="33">
        <v>1.1000000000000001</v>
      </c>
      <c r="J2659" s="42">
        <v>1.1000000000000001</v>
      </c>
      <c r="K2659" s="33">
        <v>0.1</v>
      </c>
      <c r="L2659" s="42">
        <v>0.8</v>
      </c>
      <c r="M2659" s="33">
        <v>0.3</v>
      </c>
      <c r="N2659" s="42">
        <v>0</v>
      </c>
      <c r="O2659" s="33">
        <v>0.2</v>
      </c>
      <c r="P2659" s="42">
        <v>439.71</v>
      </c>
      <c r="Q2659" s="33">
        <v>302.36</v>
      </c>
      <c r="R2659" s="42">
        <v>346.19</v>
      </c>
      <c r="S2659" s="33">
        <v>263.64999999999998</v>
      </c>
      <c r="T2659" s="42">
        <v>4.8899999999999997</v>
      </c>
      <c r="U2659" s="33">
        <v>5.0599999999999996</v>
      </c>
      <c r="V2659" s="116">
        <v>5.07</v>
      </c>
    </row>
    <row r="2660" spans="1:22" x14ac:dyDescent="0.25">
      <c r="A2660" s="26" t="s">
        <v>2752</v>
      </c>
      <c r="B2660" s="42">
        <v>0.2</v>
      </c>
      <c r="C2660" s="33">
        <v>2.7</v>
      </c>
      <c r="D2660" s="42">
        <v>4.0999999999999996</v>
      </c>
      <c r="E2660" s="33">
        <v>0.1</v>
      </c>
      <c r="F2660" s="42">
        <v>1.4</v>
      </c>
      <c r="G2660" s="33">
        <v>1</v>
      </c>
      <c r="H2660" s="42">
        <v>0.1</v>
      </c>
      <c r="I2660" s="33">
        <v>0.6</v>
      </c>
      <c r="J2660" s="42">
        <v>1.1000000000000001</v>
      </c>
      <c r="K2660" s="33">
        <v>0.1</v>
      </c>
      <c r="L2660" s="42">
        <v>0.5</v>
      </c>
      <c r="M2660" s="33">
        <v>0.3</v>
      </c>
      <c r="N2660" s="42">
        <v>0</v>
      </c>
      <c r="O2660" s="33">
        <v>0.2</v>
      </c>
      <c r="P2660" s="42">
        <v>448.98</v>
      </c>
      <c r="Q2660" s="33">
        <v>309.39999999999998</v>
      </c>
      <c r="R2660" s="42">
        <v>356.19</v>
      </c>
      <c r="S2660" s="33">
        <v>263.33</v>
      </c>
      <c r="T2660" s="42">
        <v>4.88</v>
      </c>
      <c r="U2660" s="33">
        <v>5.18</v>
      </c>
      <c r="V2660" s="116">
        <v>5.16</v>
      </c>
    </row>
    <row r="2661" spans="1:22" x14ac:dyDescent="0.25">
      <c r="A2661" s="26" t="s">
        <v>703</v>
      </c>
      <c r="B2661" s="42">
        <v>0.4</v>
      </c>
      <c r="C2661" s="33">
        <v>4.4000000000000004</v>
      </c>
      <c r="D2661" s="42">
        <v>5</v>
      </c>
      <c r="E2661" s="33">
        <v>0.2</v>
      </c>
      <c r="F2661" s="42">
        <v>1.8</v>
      </c>
      <c r="G2661" s="33">
        <v>1</v>
      </c>
      <c r="H2661" s="42">
        <v>0.1</v>
      </c>
      <c r="I2661" s="33">
        <v>1.8</v>
      </c>
      <c r="J2661" s="42">
        <v>1.5</v>
      </c>
      <c r="K2661" s="33">
        <v>0.3</v>
      </c>
      <c r="L2661" s="42">
        <v>0.8</v>
      </c>
      <c r="M2661" s="33">
        <v>0.2</v>
      </c>
      <c r="N2661" s="42">
        <v>0</v>
      </c>
      <c r="O2661" s="33">
        <v>0.2</v>
      </c>
      <c r="P2661" s="42">
        <v>344.22</v>
      </c>
      <c r="Q2661" s="33">
        <v>226.37</v>
      </c>
      <c r="R2661" s="42">
        <v>265.3</v>
      </c>
      <c r="S2661" s="33">
        <v>265.27999999999997</v>
      </c>
      <c r="T2661" s="42">
        <v>6.83</v>
      </c>
      <c r="U2661" s="33">
        <v>7.13</v>
      </c>
      <c r="V2661" s="116">
        <v>6.91</v>
      </c>
    </row>
    <row r="2662" spans="1:22" x14ac:dyDescent="0.25">
      <c r="A2662" s="26" t="s">
        <v>2753</v>
      </c>
      <c r="B2662" s="42">
        <v>0.4</v>
      </c>
      <c r="C2662" s="33">
        <v>2.6</v>
      </c>
      <c r="D2662" s="42">
        <v>4</v>
      </c>
      <c r="E2662" s="33">
        <v>0.1</v>
      </c>
      <c r="F2662" s="42">
        <v>1.3</v>
      </c>
      <c r="G2662" s="33">
        <v>0.9</v>
      </c>
      <c r="H2662" s="42">
        <v>0.1</v>
      </c>
      <c r="I2662" s="33">
        <v>1.1000000000000001</v>
      </c>
      <c r="J2662" s="42">
        <v>1.1000000000000001</v>
      </c>
      <c r="K2662" s="33">
        <v>0.2</v>
      </c>
      <c r="L2662" s="42">
        <v>0.8</v>
      </c>
      <c r="M2662" s="33">
        <v>0.2</v>
      </c>
      <c r="N2662" s="42">
        <v>0</v>
      </c>
      <c r="O2662" s="33">
        <v>0.2</v>
      </c>
      <c r="P2662" s="42">
        <v>427.58</v>
      </c>
      <c r="Q2662" s="33">
        <v>289.45</v>
      </c>
      <c r="R2662" s="42">
        <v>337.95</v>
      </c>
      <c r="S2662" s="33">
        <v>263.47000000000003</v>
      </c>
      <c r="T2662" s="42">
        <v>5.0599999999999996</v>
      </c>
      <c r="U2662" s="33">
        <v>5.17</v>
      </c>
      <c r="V2662" s="116">
        <v>5.23</v>
      </c>
    </row>
    <row r="2663" spans="1:22" x14ac:dyDescent="0.25">
      <c r="A2663" s="26" t="s">
        <v>2754</v>
      </c>
      <c r="B2663" s="42">
        <v>0.5</v>
      </c>
      <c r="C2663" s="33">
        <v>2.1</v>
      </c>
      <c r="D2663" s="42">
        <v>3.7</v>
      </c>
      <c r="E2663" s="33">
        <v>0.1</v>
      </c>
      <c r="F2663" s="42">
        <v>1.2</v>
      </c>
      <c r="G2663" s="33">
        <v>0.8</v>
      </c>
      <c r="H2663" s="42">
        <v>0</v>
      </c>
      <c r="I2663" s="33">
        <v>1.1000000000000001</v>
      </c>
      <c r="J2663" s="42">
        <v>1</v>
      </c>
      <c r="K2663" s="33">
        <v>0.2</v>
      </c>
      <c r="L2663" s="42">
        <v>0.5</v>
      </c>
      <c r="M2663" s="33">
        <v>0.2</v>
      </c>
      <c r="N2663" s="42">
        <v>0</v>
      </c>
      <c r="O2663" s="33">
        <v>0.1</v>
      </c>
      <c r="P2663" s="42">
        <v>449.01</v>
      </c>
      <c r="Q2663" s="33">
        <v>302.07</v>
      </c>
      <c r="R2663" s="42">
        <v>346.88</v>
      </c>
      <c r="S2663" s="33">
        <v>263.82</v>
      </c>
      <c r="T2663" s="42">
        <v>4.6399999999999997</v>
      </c>
      <c r="U2663" s="33">
        <v>4.76</v>
      </c>
      <c r="V2663" s="116">
        <v>4.67</v>
      </c>
    </row>
    <row r="2664" spans="1:22" x14ac:dyDescent="0.25">
      <c r="A2664" s="26" t="s">
        <v>704</v>
      </c>
      <c r="B2664" s="42">
        <v>0.6</v>
      </c>
      <c r="C2664" s="33">
        <v>4</v>
      </c>
      <c r="D2664" s="42">
        <v>4.9000000000000004</v>
      </c>
      <c r="E2664" s="33">
        <v>0.2</v>
      </c>
      <c r="F2664" s="42">
        <v>1.6</v>
      </c>
      <c r="G2664" s="33">
        <v>1.1000000000000001</v>
      </c>
      <c r="H2664" s="42">
        <v>0.2</v>
      </c>
      <c r="I2664" s="33">
        <v>1.4</v>
      </c>
      <c r="J2664" s="42">
        <v>1.2</v>
      </c>
      <c r="K2664" s="33">
        <v>0.2</v>
      </c>
      <c r="L2664" s="42">
        <v>0.6</v>
      </c>
      <c r="M2664" s="33">
        <v>0.2</v>
      </c>
      <c r="N2664" s="42">
        <v>0</v>
      </c>
      <c r="O2664" s="33">
        <v>0.1</v>
      </c>
      <c r="P2664" s="42">
        <v>352.26</v>
      </c>
      <c r="Q2664" s="33">
        <v>248.2</v>
      </c>
      <c r="R2664" s="42">
        <v>280.75</v>
      </c>
      <c r="S2664" s="33">
        <v>266.08</v>
      </c>
      <c r="T2664" s="42">
        <v>5.91</v>
      </c>
      <c r="U2664" s="33">
        <v>6.28</v>
      </c>
      <c r="V2664" s="116">
        <v>5.97</v>
      </c>
    </row>
    <row r="2665" spans="1:22" x14ac:dyDescent="0.25">
      <c r="A2665" s="26" t="s">
        <v>2755</v>
      </c>
      <c r="B2665" s="42">
        <v>0.5</v>
      </c>
      <c r="C2665" s="33">
        <v>2.8</v>
      </c>
      <c r="D2665" s="42">
        <v>3.7</v>
      </c>
      <c r="E2665" s="33">
        <v>0.1</v>
      </c>
      <c r="F2665" s="42">
        <v>1.1000000000000001</v>
      </c>
      <c r="G2665" s="33">
        <v>0.7</v>
      </c>
      <c r="H2665" s="42">
        <v>0.1</v>
      </c>
      <c r="I2665" s="33">
        <v>1.1000000000000001</v>
      </c>
      <c r="J2665" s="42">
        <v>1.2</v>
      </c>
      <c r="K2665" s="33">
        <v>0.2</v>
      </c>
      <c r="L2665" s="42">
        <v>0.6</v>
      </c>
      <c r="M2665" s="33">
        <v>0.3</v>
      </c>
      <c r="N2665" s="42">
        <v>0</v>
      </c>
      <c r="O2665" s="33">
        <v>0.2</v>
      </c>
      <c r="P2665" s="42">
        <v>431.49</v>
      </c>
      <c r="Q2665" s="33">
        <v>298.16000000000003</v>
      </c>
      <c r="R2665" s="42">
        <v>341.85</v>
      </c>
      <c r="S2665" s="33">
        <v>264.11</v>
      </c>
      <c r="T2665" s="42">
        <v>4.8099999999999996</v>
      </c>
      <c r="U2665" s="33">
        <v>4.8</v>
      </c>
      <c r="V2665" s="116">
        <v>4.79</v>
      </c>
    </row>
    <row r="2666" spans="1:22" x14ac:dyDescent="0.25">
      <c r="A2666" s="26" t="s">
        <v>2756</v>
      </c>
      <c r="B2666" s="42">
        <v>0.1</v>
      </c>
      <c r="C2666" s="33">
        <v>1.8</v>
      </c>
      <c r="D2666" s="42">
        <v>3.6</v>
      </c>
      <c r="E2666" s="33">
        <v>0.1</v>
      </c>
      <c r="F2666" s="42">
        <v>1.2</v>
      </c>
      <c r="G2666" s="33">
        <v>0.9</v>
      </c>
      <c r="H2666" s="42">
        <v>0.1</v>
      </c>
      <c r="I2666" s="33">
        <v>1.5</v>
      </c>
      <c r="J2666" s="42">
        <v>1</v>
      </c>
      <c r="K2666" s="33">
        <v>0.1</v>
      </c>
      <c r="L2666" s="42">
        <v>0.5</v>
      </c>
      <c r="M2666" s="33">
        <v>0.1</v>
      </c>
      <c r="N2666" s="42">
        <v>0</v>
      </c>
      <c r="O2666" s="33">
        <v>0</v>
      </c>
      <c r="P2666" s="42">
        <v>405.12</v>
      </c>
      <c r="Q2666" s="33">
        <v>277.52</v>
      </c>
      <c r="R2666" s="42">
        <v>331.53</v>
      </c>
      <c r="S2666" s="33">
        <v>264.07</v>
      </c>
      <c r="T2666" s="42">
        <v>4.9000000000000004</v>
      </c>
      <c r="U2666" s="33">
        <v>5.0599999999999996</v>
      </c>
      <c r="V2666" s="116">
        <v>4.83</v>
      </c>
    </row>
    <row r="2667" spans="1:22" x14ac:dyDescent="0.25">
      <c r="A2667" s="26" t="s">
        <v>705</v>
      </c>
      <c r="B2667" s="42">
        <v>0.2</v>
      </c>
      <c r="C2667" s="33">
        <v>2.2000000000000002</v>
      </c>
      <c r="D2667" s="42">
        <v>3.9</v>
      </c>
      <c r="E2667" s="33">
        <v>0.1</v>
      </c>
      <c r="F2667" s="42">
        <v>1.1000000000000001</v>
      </c>
      <c r="G2667" s="33">
        <v>0.9</v>
      </c>
      <c r="H2667" s="42">
        <v>0</v>
      </c>
      <c r="I2667" s="33">
        <v>1.3</v>
      </c>
      <c r="J2667" s="42">
        <v>1.1000000000000001</v>
      </c>
      <c r="K2667" s="33">
        <v>0.1</v>
      </c>
      <c r="L2667" s="42">
        <v>0.6</v>
      </c>
      <c r="M2667" s="33">
        <v>0.2</v>
      </c>
      <c r="N2667" s="42">
        <v>0</v>
      </c>
      <c r="O2667" s="33">
        <v>0.1</v>
      </c>
      <c r="P2667" s="42">
        <v>446.64</v>
      </c>
      <c r="Q2667" s="33">
        <v>311.2</v>
      </c>
      <c r="R2667" s="42">
        <v>355.78</v>
      </c>
      <c r="S2667" s="33">
        <v>263.74</v>
      </c>
      <c r="T2667" s="42">
        <v>4.83</v>
      </c>
      <c r="U2667" s="33">
        <v>5.04</v>
      </c>
      <c r="V2667" s="116">
        <v>5.01</v>
      </c>
    </row>
    <row r="2668" spans="1:22" x14ac:dyDescent="0.25">
      <c r="A2668" s="26" t="s">
        <v>2757</v>
      </c>
      <c r="B2668" s="42">
        <v>0.3</v>
      </c>
      <c r="C2668" s="33">
        <v>2.2999999999999998</v>
      </c>
      <c r="D2668" s="42">
        <v>4.2</v>
      </c>
      <c r="E2668" s="33">
        <v>0.1</v>
      </c>
      <c r="F2668" s="42">
        <v>1.4</v>
      </c>
      <c r="G2668" s="33">
        <v>0.7</v>
      </c>
      <c r="H2668" s="42">
        <v>0.1</v>
      </c>
      <c r="I2668" s="33">
        <v>1.2</v>
      </c>
      <c r="J2668" s="42">
        <v>1</v>
      </c>
      <c r="K2668" s="33">
        <v>0.2</v>
      </c>
      <c r="L2668" s="42">
        <v>0.6</v>
      </c>
      <c r="M2668" s="33">
        <v>0.2</v>
      </c>
      <c r="N2668" s="42">
        <v>0.1</v>
      </c>
      <c r="O2668" s="33">
        <v>0.1</v>
      </c>
      <c r="P2668" s="42">
        <v>386.66</v>
      </c>
      <c r="Q2668" s="33">
        <v>261.49</v>
      </c>
      <c r="R2668" s="42">
        <v>307.12</v>
      </c>
      <c r="S2668" s="33">
        <v>264.33</v>
      </c>
      <c r="T2668" s="42">
        <v>5.08</v>
      </c>
      <c r="U2668" s="33">
        <v>5.23</v>
      </c>
      <c r="V2668" s="116">
        <v>5.14</v>
      </c>
    </row>
    <row r="2669" spans="1:22" x14ac:dyDescent="0.25">
      <c r="A2669" s="26" t="s">
        <v>2758</v>
      </c>
      <c r="B2669" s="42">
        <v>0.7</v>
      </c>
      <c r="C2669" s="33">
        <v>3</v>
      </c>
      <c r="D2669" s="42">
        <v>4.2</v>
      </c>
      <c r="E2669" s="33">
        <v>0.1</v>
      </c>
      <c r="F2669" s="42">
        <v>1.5</v>
      </c>
      <c r="G2669" s="33">
        <v>0.9</v>
      </c>
      <c r="H2669" s="42">
        <v>0.1</v>
      </c>
      <c r="I2669" s="33">
        <v>1.4</v>
      </c>
      <c r="J2669" s="42">
        <v>1.5</v>
      </c>
      <c r="K2669" s="33">
        <v>0.2</v>
      </c>
      <c r="L2669" s="42">
        <v>0.5</v>
      </c>
      <c r="M2669" s="33">
        <v>0.2</v>
      </c>
      <c r="N2669" s="42">
        <v>0.1</v>
      </c>
      <c r="O2669" s="33">
        <v>0.1</v>
      </c>
      <c r="P2669" s="42">
        <v>385.22</v>
      </c>
      <c r="Q2669" s="33">
        <v>259.38</v>
      </c>
      <c r="R2669" s="42">
        <v>305.49</v>
      </c>
      <c r="S2669" s="33">
        <v>264.57</v>
      </c>
      <c r="T2669" s="42">
        <v>5.56</v>
      </c>
      <c r="U2669" s="33">
        <v>5.76</v>
      </c>
      <c r="V2669" s="116">
        <v>5.47</v>
      </c>
    </row>
    <row r="2670" spans="1:22" x14ac:dyDescent="0.25">
      <c r="A2670" s="26" t="s">
        <v>706</v>
      </c>
      <c r="B2670" s="42">
        <v>0.5</v>
      </c>
      <c r="C2670" s="33">
        <v>3.3</v>
      </c>
      <c r="D2670" s="42">
        <v>4.5</v>
      </c>
      <c r="E2670" s="33">
        <v>0.1</v>
      </c>
      <c r="F2670" s="42">
        <v>1.5</v>
      </c>
      <c r="G2670" s="33">
        <v>1.2</v>
      </c>
      <c r="H2670" s="42">
        <v>0</v>
      </c>
      <c r="I2670" s="33">
        <v>1.4</v>
      </c>
      <c r="J2670" s="42">
        <v>1.4</v>
      </c>
      <c r="K2670" s="33">
        <v>0.2</v>
      </c>
      <c r="L2670" s="42">
        <v>0.7</v>
      </c>
      <c r="M2670" s="33">
        <v>0.2</v>
      </c>
      <c r="N2670" s="42">
        <v>0.1</v>
      </c>
      <c r="O2670" s="33">
        <v>0.1</v>
      </c>
      <c r="P2670" s="42">
        <v>346.53</v>
      </c>
      <c r="Q2670" s="33">
        <v>240.48</v>
      </c>
      <c r="R2670" s="42">
        <v>278.58</v>
      </c>
      <c r="S2670" s="33">
        <v>265.06</v>
      </c>
      <c r="T2670" s="42">
        <v>6.03</v>
      </c>
      <c r="U2670" s="33">
        <v>6.3</v>
      </c>
      <c r="V2670" s="116">
        <v>6.09</v>
      </c>
    </row>
    <row r="2671" spans="1:22" x14ac:dyDescent="0.25">
      <c r="A2671" s="26" t="s">
        <v>2759</v>
      </c>
      <c r="B2671" s="42">
        <v>0.7</v>
      </c>
      <c r="C2671" s="33">
        <v>3.9</v>
      </c>
      <c r="D2671" s="42">
        <v>4.7</v>
      </c>
      <c r="E2671" s="33">
        <v>0</v>
      </c>
      <c r="F2671" s="42">
        <v>1.7</v>
      </c>
      <c r="G2671" s="33">
        <v>1.1000000000000001</v>
      </c>
      <c r="H2671" s="42">
        <v>0.1</v>
      </c>
      <c r="I2671" s="33">
        <v>1.6</v>
      </c>
      <c r="J2671" s="42">
        <v>1.7</v>
      </c>
      <c r="K2671" s="33">
        <v>0.2</v>
      </c>
      <c r="L2671" s="42">
        <v>0.8</v>
      </c>
      <c r="M2671" s="33">
        <v>0.3</v>
      </c>
      <c r="N2671" s="42">
        <v>0</v>
      </c>
      <c r="O2671" s="33">
        <v>0.2</v>
      </c>
      <c r="P2671" s="42">
        <v>333.2</v>
      </c>
      <c r="Q2671" s="33">
        <v>231.92</v>
      </c>
      <c r="R2671" s="42">
        <v>267.85000000000002</v>
      </c>
      <c r="S2671" s="33">
        <v>265.43</v>
      </c>
      <c r="T2671" s="42">
        <v>6.63</v>
      </c>
      <c r="U2671" s="33">
        <v>6.86</v>
      </c>
      <c r="V2671" s="116">
        <v>6.86</v>
      </c>
    </row>
    <row r="2672" spans="1:22" x14ac:dyDescent="0.25">
      <c r="A2672" s="26" t="s">
        <v>2760</v>
      </c>
      <c r="B2672" s="42">
        <v>0.6</v>
      </c>
      <c r="C2672" s="33">
        <v>4.3</v>
      </c>
      <c r="D2672" s="42">
        <v>4.8</v>
      </c>
      <c r="E2672" s="33">
        <v>0.1</v>
      </c>
      <c r="F2672" s="42">
        <v>1.6</v>
      </c>
      <c r="G2672" s="33">
        <v>1.3</v>
      </c>
      <c r="H2672" s="42">
        <v>0.1</v>
      </c>
      <c r="I2672" s="33">
        <v>1.6</v>
      </c>
      <c r="J2672" s="42">
        <v>1.4</v>
      </c>
      <c r="K2672" s="33">
        <v>0.2</v>
      </c>
      <c r="L2672" s="42">
        <v>0.5</v>
      </c>
      <c r="M2672" s="33">
        <v>0.3</v>
      </c>
      <c r="N2672" s="42">
        <v>0.1</v>
      </c>
      <c r="O2672" s="33">
        <v>0.2</v>
      </c>
      <c r="P2672" s="42">
        <v>378.11</v>
      </c>
      <c r="Q2672" s="33">
        <v>265.19</v>
      </c>
      <c r="R2672" s="42">
        <v>298.45</v>
      </c>
      <c r="S2672" s="33">
        <v>264.82</v>
      </c>
      <c r="T2672" s="42">
        <v>6.78</v>
      </c>
      <c r="U2672" s="33">
        <v>7.03</v>
      </c>
      <c r="V2672" s="116">
        <v>6.67</v>
      </c>
    </row>
    <row r="2673" spans="1:22" x14ac:dyDescent="0.25">
      <c r="A2673" s="26" t="s">
        <v>707</v>
      </c>
      <c r="B2673" s="42">
        <v>1.1000000000000001</v>
      </c>
      <c r="C2673" s="33">
        <v>4.5999999999999996</v>
      </c>
      <c r="D2673" s="42">
        <v>4.7</v>
      </c>
      <c r="E2673" s="33">
        <v>0.1</v>
      </c>
      <c r="F2673" s="42">
        <v>1.6</v>
      </c>
      <c r="G2673" s="33">
        <v>1.2</v>
      </c>
      <c r="H2673" s="42">
        <v>0.1</v>
      </c>
      <c r="I2673" s="33">
        <v>1.9</v>
      </c>
      <c r="J2673" s="42">
        <v>1.5</v>
      </c>
      <c r="K2673" s="33">
        <v>0.2</v>
      </c>
      <c r="L2673" s="42">
        <v>0.8</v>
      </c>
      <c r="M2673" s="33">
        <v>0.2</v>
      </c>
      <c r="N2673" s="42">
        <v>0.1</v>
      </c>
      <c r="O2673" s="33">
        <v>0.1</v>
      </c>
      <c r="P2673" s="42">
        <v>326.98</v>
      </c>
      <c r="Q2673" s="33">
        <v>229.95</v>
      </c>
      <c r="R2673" s="42">
        <v>268.58</v>
      </c>
      <c r="S2673" s="33">
        <v>265.39999999999998</v>
      </c>
      <c r="T2673" s="42">
        <v>7.12</v>
      </c>
      <c r="U2673" s="33">
        <v>7.28</v>
      </c>
      <c r="V2673" s="116">
        <v>6.93</v>
      </c>
    </row>
    <row r="2674" spans="1:22" x14ac:dyDescent="0.25">
      <c r="A2674" s="26" t="s">
        <v>2761</v>
      </c>
      <c r="B2674" s="42">
        <v>0.2</v>
      </c>
      <c r="C2674" s="33">
        <v>2.5</v>
      </c>
      <c r="D2674" s="42">
        <v>4</v>
      </c>
      <c r="E2674" s="33">
        <v>0.2</v>
      </c>
      <c r="F2674" s="42">
        <v>1.4</v>
      </c>
      <c r="G2674" s="33">
        <v>0.9</v>
      </c>
      <c r="H2674" s="42">
        <v>0.1</v>
      </c>
      <c r="I2674" s="33">
        <v>1.1000000000000001</v>
      </c>
      <c r="J2674" s="42">
        <v>1.4</v>
      </c>
      <c r="K2674" s="33">
        <v>0.2</v>
      </c>
      <c r="L2674" s="42">
        <v>0.6</v>
      </c>
      <c r="M2674" s="33">
        <v>0.3</v>
      </c>
      <c r="N2674" s="42">
        <v>0.1</v>
      </c>
      <c r="O2674" s="33">
        <v>0.1</v>
      </c>
      <c r="P2674" s="42">
        <v>409.76</v>
      </c>
      <c r="Q2674" s="33">
        <v>281.35000000000002</v>
      </c>
      <c r="R2674" s="42">
        <v>323.5</v>
      </c>
      <c r="S2674" s="33">
        <v>263.8</v>
      </c>
      <c r="T2674" s="42">
        <v>5.13</v>
      </c>
      <c r="U2674" s="33">
        <v>5.16</v>
      </c>
      <c r="V2674" s="116">
        <v>5.14</v>
      </c>
    </row>
    <row r="2675" spans="1:22" x14ac:dyDescent="0.25">
      <c r="A2675" s="26" t="s">
        <v>2762</v>
      </c>
      <c r="B2675" s="42">
        <v>0.5</v>
      </c>
      <c r="C2675" s="33">
        <v>2.8</v>
      </c>
      <c r="D2675" s="42">
        <v>3.9</v>
      </c>
      <c r="E2675" s="33">
        <v>0</v>
      </c>
      <c r="F2675" s="42">
        <v>1.5</v>
      </c>
      <c r="G2675" s="33">
        <v>0.8</v>
      </c>
      <c r="H2675" s="42">
        <v>0.1</v>
      </c>
      <c r="I2675" s="33">
        <v>1.2</v>
      </c>
      <c r="J2675" s="42">
        <v>1.1000000000000001</v>
      </c>
      <c r="K2675" s="33">
        <v>0.2</v>
      </c>
      <c r="L2675" s="42">
        <v>0.5</v>
      </c>
      <c r="M2675" s="33">
        <v>0.2</v>
      </c>
      <c r="N2675" s="42">
        <v>0</v>
      </c>
      <c r="O2675" s="33">
        <v>0.1</v>
      </c>
      <c r="P2675" s="42">
        <v>415.55</v>
      </c>
      <c r="Q2675" s="33">
        <v>285.91000000000003</v>
      </c>
      <c r="R2675" s="42">
        <v>325.82</v>
      </c>
      <c r="S2675" s="33">
        <v>263.68</v>
      </c>
      <c r="T2675" s="42">
        <v>5.42</v>
      </c>
      <c r="U2675" s="33">
        <v>5.5</v>
      </c>
      <c r="V2675" s="116">
        <v>5.23</v>
      </c>
    </row>
    <row r="2676" spans="1:22" x14ac:dyDescent="0.25">
      <c r="A2676" s="26" t="s">
        <v>708</v>
      </c>
      <c r="B2676" s="42">
        <v>0.9</v>
      </c>
      <c r="C2676" s="33">
        <v>5.3</v>
      </c>
      <c r="D2676" s="42">
        <v>5</v>
      </c>
      <c r="E2676" s="33">
        <v>0.1</v>
      </c>
      <c r="F2676" s="42">
        <v>1.7</v>
      </c>
      <c r="G2676" s="33">
        <v>1.4</v>
      </c>
      <c r="H2676" s="42">
        <v>0.1</v>
      </c>
      <c r="I2676" s="33">
        <v>1.5</v>
      </c>
      <c r="J2676" s="42">
        <v>1.7</v>
      </c>
      <c r="K2676" s="33">
        <v>0.1</v>
      </c>
      <c r="L2676" s="42">
        <v>0.7</v>
      </c>
      <c r="M2676" s="33">
        <v>0.3</v>
      </c>
      <c r="N2676" s="42">
        <v>0.1</v>
      </c>
      <c r="O2676" s="33">
        <v>0.3</v>
      </c>
      <c r="P2676" s="42">
        <v>346.45</v>
      </c>
      <c r="Q2676" s="33">
        <v>239.12</v>
      </c>
      <c r="R2676" s="42">
        <v>276.75</v>
      </c>
      <c r="S2676" s="33">
        <v>265.18</v>
      </c>
      <c r="T2676" s="42">
        <v>6.99</v>
      </c>
      <c r="U2676" s="33">
        <v>7.38</v>
      </c>
      <c r="V2676" s="116">
        <v>7.23</v>
      </c>
    </row>
    <row r="2677" spans="1:22" x14ac:dyDescent="0.25">
      <c r="A2677" s="26" t="s">
        <v>2763</v>
      </c>
      <c r="B2677" s="42">
        <v>0.2</v>
      </c>
      <c r="C2677" s="33">
        <v>2.5</v>
      </c>
      <c r="D2677" s="42">
        <v>4.4000000000000004</v>
      </c>
      <c r="E2677" s="33">
        <v>0.1</v>
      </c>
      <c r="F2677" s="42">
        <v>1.5</v>
      </c>
      <c r="G2677" s="33">
        <v>1</v>
      </c>
      <c r="H2677" s="42">
        <v>0</v>
      </c>
      <c r="I2677" s="33">
        <v>1.7</v>
      </c>
      <c r="J2677" s="42">
        <v>1.6</v>
      </c>
      <c r="K2677" s="33">
        <v>0</v>
      </c>
      <c r="L2677" s="42">
        <v>0.4</v>
      </c>
      <c r="M2677" s="33">
        <v>0.3</v>
      </c>
      <c r="N2677" s="42">
        <v>0.1</v>
      </c>
      <c r="O2677" s="33">
        <v>0</v>
      </c>
      <c r="P2677" s="42">
        <v>394.59</v>
      </c>
      <c r="Q2677" s="33">
        <v>271.79000000000002</v>
      </c>
      <c r="R2677" s="42">
        <v>311.81</v>
      </c>
      <c r="S2677" s="33">
        <v>263.81</v>
      </c>
      <c r="T2677" s="42">
        <v>5.46</v>
      </c>
      <c r="U2677" s="33">
        <v>5.7</v>
      </c>
      <c r="V2677" s="116">
        <v>5.61</v>
      </c>
    </row>
    <row r="2678" spans="1:22" x14ac:dyDescent="0.25">
      <c r="A2678" s="26" t="s">
        <v>2764</v>
      </c>
      <c r="B2678" s="42">
        <v>0.2</v>
      </c>
      <c r="C2678" s="33">
        <v>4.3</v>
      </c>
      <c r="D2678" s="42">
        <v>5.0999999999999996</v>
      </c>
      <c r="E2678" s="33">
        <v>0.2</v>
      </c>
      <c r="F2678" s="42">
        <v>1.8</v>
      </c>
      <c r="G2678" s="33">
        <v>1.2</v>
      </c>
      <c r="H2678" s="42">
        <v>0.1</v>
      </c>
      <c r="I2678" s="33">
        <v>1.6</v>
      </c>
      <c r="J2678" s="42">
        <v>1.6</v>
      </c>
      <c r="K2678" s="33">
        <v>0.3</v>
      </c>
      <c r="L2678" s="42">
        <v>0.7</v>
      </c>
      <c r="M2678" s="33">
        <v>0.2</v>
      </c>
      <c r="N2678" s="42">
        <v>0</v>
      </c>
      <c r="O2678" s="33">
        <v>0.2</v>
      </c>
      <c r="P2678" s="42">
        <v>358.72</v>
      </c>
      <c r="Q2678" s="33">
        <v>240.79</v>
      </c>
      <c r="R2678" s="42">
        <v>292.58</v>
      </c>
      <c r="S2678" s="33">
        <v>264.69</v>
      </c>
      <c r="T2678" s="42">
        <v>6.63</v>
      </c>
      <c r="U2678" s="33">
        <v>6.93</v>
      </c>
      <c r="V2678" s="116">
        <v>6.87</v>
      </c>
    </row>
    <row r="2679" spans="1:22" x14ac:dyDescent="0.25">
      <c r="A2679" s="26" t="s">
        <v>709</v>
      </c>
      <c r="B2679" s="42">
        <v>0.3</v>
      </c>
      <c r="C2679" s="33">
        <v>3.3</v>
      </c>
      <c r="D2679" s="42">
        <v>4.5999999999999996</v>
      </c>
      <c r="E2679" s="33">
        <v>0.1</v>
      </c>
      <c r="F2679" s="42">
        <v>1.3</v>
      </c>
      <c r="G2679" s="33">
        <v>1.1000000000000001</v>
      </c>
      <c r="H2679" s="42">
        <v>0.1</v>
      </c>
      <c r="I2679" s="33">
        <v>1.3</v>
      </c>
      <c r="J2679" s="42">
        <v>1.6</v>
      </c>
      <c r="K2679" s="33">
        <v>0.1</v>
      </c>
      <c r="L2679" s="42">
        <v>0.8</v>
      </c>
      <c r="M2679" s="33">
        <v>0.3</v>
      </c>
      <c r="N2679" s="42">
        <v>0</v>
      </c>
      <c r="O2679" s="33">
        <v>0.2</v>
      </c>
      <c r="P2679" s="42">
        <v>398.82</v>
      </c>
      <c r="Q2679" s="33">
        <v>272.69</v>
      </c>
      <c r="R2679" s="42">
        <v>315.41000000000003</v>
      </c>
      <c r="S2679" s="33">
        <v>263.69</v>
      </c>
      <c r="T2679" s="42">
        <v>5.82</v>
      </c>
      <c r="U2679" s="33">
        <v>5.95</v>
      </c>
      <c r="V2679" s="116">
        <v>6.03</v>
      </c>
    </row>
    <row r="2680" spans="1:22" x14ac:dyDescent="0.25">
      <c r="A2680" s="26" t="s">
        <v>2765</v>
      </c>
      <c r="B2680" s="42">
        <v>0.5</v>
      </c>
      <c r="C2680" s="33">
        <v>3.1</v>
      </c>
      <c r="D2680" s="42">
        <v>4.7</v>
      </c>
      <c r="E2680" s="33">
        <v>0.1</v>
      </c>
      <c r="F2680" s="42">
        <v>1.8</v>
      </c>
      <c r="G2680" s="33">
        <v>1.1000000000000001</v>
      </c>
      <c r="H2680" s="42">
        <v>0.1</v>
      </c>
      <c r="I2680" s="33">
        <v>2</v>
      </c>
      <c r="J2680" s="42">
        <v>1.8</v>
      </c>
      <c r="K2680" s="33">
        <v>0.2</v>
      </c>
      <c r="L2680" s="42">
        <v>0.8</v>
      </c>
      <c r="M2680" s="33">
        <v>0.4</v>
      </c>
      <c r="N2680" s="42">
        <v>0.1</v>
      </c>
      <c r="O2680" s="33">
        <v>0.1</v>
      </c>
      <c r="P2680" s="42">
        <v>343.71</v>
      </c>
      <c r="Q2680" s="33">
        <v>230.32</v>
      </c>
      <c r="R2680" s="42">
        <v>272.48</v>
      </c>
      <c r="S2680" s="33">
        <v>264.44</v>
      </c>
      <c r="T2680" s="42">
        <v>6.04</v>
      </c>
      <c r="U2680" s="33">
        <v>6.56</v>
      </c>
      <c r="V2680" s="116">
        <v>6.24</v>
      </c>
    </row>
    <row r="2681" spans="1:22" x14ac:dyDescent="0.25">
      <c r="A2681" s="26" t="s">
        <v>2766</v>
      </c>
      <c r="B2681" s="42">
        <v>0.2</v>
      </c>
      <c r="C2681" s="33">
        <v>2.8</v>
      </c>
      <c r="D2681" s="42">
        <v>4.0999999999999996</v>
      </c>
      <c r="E2681" s="33">
        <v>0.2</v>
      </c>
      <c r="F2681" s="42">
        <v>1.6</v>
      </c>
      <c r="G2681" s="33">
        <v>0.7</v>
      </c>
      <c r="H2681" s="42">
        <v>0.1</v>
      </c>
      <c r="I2681" s="33">
        <v>2.1</v>
      </c>
      <c r="J2681" s="42">
        <v>1.6</v>
      </c>
      <c r="K2681" s="33">
        <v>0.2</v>
      </c>
      <c r="L2681" s="42">
        <v>0.5</v>
      </c>
      <c r="M2681" s="33">
        <v>0.3</v>
      </c>
      <c r="N2681" s="42">
        <v>0.1</v>
      </c>
      <c r="O2681" s="33">
        <v>0.1</v>
      </c>
      <c r="P2681" s="42">
        <v>356</v>
      </c>
      <c r="Q2681" s="33">
        <v>235.27</v>
      </c>
      <c r="R2681" s="42">
        <v>282.83</v>
      </c>
      <c r="S2681" s="33">
        <v>264.02999999999997</v>
      </c>
      <c r="T2681" s="42">
        <v>5.32</v>
      </c>
      <c r="U2681" s="33">
        <v>5.59</v>
      </c>
      <c r="V2681" s="116">
        <v>5.29</v>
      </c>
    </row>
    <row r="2682" spans="1:22" x14ac:dyDescent="0.25">
      <c r="A2682" s="26" t="s">
        <v>710</v>
      </c>
      <c r="B2682" s="42">
        <v>1.1000000000000001</v>
      </c>
      <c r="C2682" s="33">
        <v>4.5999999999999996</v>
      </c>
      <c r="D2682" s="42">
        <v>5.2</v>
      </c>
      <c r="E2682" s="33">
        <v>0.1</v>
      </c>
      <c r="F2682" s="42">
        <v>1.8</v>
      </c>
      <c r="G2682" s="33">
        <v>1.3</v>
      </c>
      <c r="H2682" s="42">
        <v>0.2</v>
      </c>
      <c r="I2682" s="33">
        <v>1.8</v>
      </c>
      <c r="J2682" s="42">
        <v>1.6</v>
      </c>
      <c r="K2682" s="33">
        <v>0.2</v>
      </c>
      <c r="L2682" s="42">
        <v>0.6</v>
      </c>
      <c r="M2682" s="33">
        <v>0.3</v>
      </c>
      <c r="N2682" s="42">
        <v>0</v>
      </c>
      <c r="O2682" s="33">
        <v>0.2</v>
      </c>
      <c r="P2682" s="42">
        <v>331.94</v>
      </c>
      <c r="Q2682" s="33">
        <v>227.27</v>
      </c>
      <c r="R2682" s="42">
        <v>261.68</v>
      </c>
      <c r="S2682" s="33">
        <v>264.58</v>
      </c>
      <c r="T2682" s="42">
        <v>7.49</v>
      </c>
      <c r="U2682" s="33">
        <v>7.69</v>
      </c>
      <c r="V2682" s="116">
        <v>7.54</v>
      </c>
    </row>
    <row r="2683" spans="1:22" x14ac:dyDescent="0.25">
      <c r="A2683" s="26" t="s">
        <v>2767</v>
      </c>
      <c r="B2683" s="42">
        <v>0.1</v>
      </c>
      <c r="C2683" s="33">
        <v>2.2999999999999998</v>
      </c>
      <c r="D2683" s="42">
        <v>4.0999999999999996</v>
      </c>
      <c r="E2683" s="33">
        <v>0.2</v>
      </c>
      <c r="F2683" s="42">
        <v>1.4</v>
      </c>
      <c r="G2683" s="33">
        <v>0.9</v>
      </c>
      <c r="H2683" s="42">
        <v>0.1</v>
      </c>
      <c r="I2683" s="33">
        <v>1.3</v>
      </c>
      <c r="J2683" s="42">
        <v>1.5</v>
      </c>
      <c r="K2683" s="33">
        <v>0.1</v>
      </c>
      <c r="L2683" s="42">
        <v>0.5</v>
      </c>
      <c r="M2683" s="33">
        <v>0.2</v>
      </c>
      <c r="N2683" s="42">
        <v>0</v>
      </c>
      <c r="O2683" s="33">
        <v>0.1</v>
      </c>
      <c r="P2683" s="42">
        <v>405.31</v>
      </c>
      <c r="Q2683" s="33">
        <v>277.81</v>
      </c>
      <c r="R2683" s="42">
        <v>321.51</v>
      </c>
      <c r="S2683" s="33">
        <v>263.20999999999998</v>
      </c>
      <c r="T2683" s="42">
        <v>5.03</v>
      </c>
      <c r="U2683" s="33">
        <v>5.26</v>
      </c>
      <c r="V2683" s="116">
        <v>5.14</v>
      </c>
    </row>
    <row r="2684" spans="1:22" x14ac:dyDescent="0.25">
      <c r="A2684" s="26" t="s">
        <v>2768</v>
      </c>
      <c r="B2684" s="42">
        <v>0.5</v>
      </c>
      <c r="C2684" s="33">
        <v>4.5999999999999996</v>
      </c>
      <c r="D2684" s="42">
        <v>4.9000000000000004</v>
      </c>
      <c r="E2684" s="33">
        <v>0.2</v>
      </c>
      <c r="F2684" s="42">
        <v>1.6</v>
      </c>
      <c r="G2684" s="33">
        <v>1.2</v>
      </c>
      <c r="H2684" s="42">
        <v>0</v>
      </c>
      <c r="I2684" s="33">
        <v>1.9</v>
      </c>
      <c r="J2684" s="42">
        <v>1.7</v>
      </c>
      <c r="K2684" s="33">
        <v>0.2</v>
      </c>
      <c r="L2684" s="42">
        <v>0.7</v>
      </c>
      <c r="M2684" s="33">
        <v>0.2</v>
      </c>
      <c r="N2684" s="42">
        <v>0</v>
      </c>
      <c r="O2684" s="33">
        <v>0.1</v>
      </c>
      <c r="P2684" s="42">
        <v>337.06</v>
      </c>
      <c r="Q2684" s="33">
        <v>231.37</v>
      </c>
      <c r="R2684" s="42">
        <v>269.60000000000002</v>
      </c>
      <c r="S2684" s="33">
        <v>264.99</v>
      </c>
      <c r="T2684" s="42">
        <v>7.06</v>
      </c>
      <c r="U2684" s="33">
        <v>7.22</v>
      </c>
      <c r="V2684" s="116">
        <v>7.11</v>
      </c>
    </row>
    <row r="2685" spans="1:22" x14ac:dyDescent="0.25">
      <c r="A2685" s="26" t="s">
        <v>711</v>
      </c>
      <c r="B2685" s="42">
        <v>0.3</v>
      </c>
      <c r="C2685" s="33">
        <v>4.2</v>
      </c>
      <c r="D2685" s="42">
        <v>4.7</v>
      </c>
      <c r="E2685" s="33">
        <v>0.1</v>
      </c>
      <c r="F2685" s="42">
        <v>1.6</v>
      </c>
      <c r="G2685" s="33">
        <v>1.2</v>
      </c>
      <c r="H2685" s="42">
        <v>0</v>
      </c>
      <c r="I2685" s="33">
        <v>2</v>
      </c>
      <c r="J2685" s="42">
        <v>1.8</v>
      </c>
      <c r="K2685" s="33">
        <v>0.2</v>
      </c>
      <c r="L2685" s="42">
        <v>0.5</v>
      </c>
      <c r="M2685" s="33">
        <v>0.4</v>
      </c>
      <c r="N2685" s="42">
        <v>0</v>
      </c>
      <c r="O2685" s="33">
        <v>0.1</v>
      </c>
      <c r="P2685" s="42">
        <v>321.12</v>
      </c>
      <c r="Q2685" s="33">
        <v>222.23</v>
      </c>
      <c r="R2685" s="42">
        <v>255.19</v>
      </c>
      <c r="S2685" s="33">
        <v>264.8</v>
      </c>
      <c r="T2685" s="42">
        <v>7</v>
      </c>
      <c r="U2685" s="33">
        <v>7.31</v>
      </c>
      <c r="V2685" s="116">
        <v>7.1</v>
      </c>
    </row>
    <row r="2686" spans="1:22" x14ac:dyDescent="0.25">
      <c r="A2686" s="26" t="s">
        <v>2769</v>
      </c>
      <c r="B2686" s="42">
        <v>0.6</v>
      </c>
      <c r="C2686" s="33">
        <v>4.5999999999999996</v>
      </c>
      <c r="D2686" s="42">
        <v>5.3</v>
      </c>
      <c r="E2686" s="33">
        <v>0.1</v>
      </c>
      <c r="F2686" s="42">
        <v>1.9</v>
      </c>
      <c r="G2686" s="33">
        <v>1.4</v>
      </c>
      <c r="H2686" s="42">
        <v>0.3</v>
      </c>
      <c r="I2686" s="33">
        <v>2</v>
      </c>
      <c r="J2686" s="42">
        <v>2.1</v>
      </c>
      <c r="K2686" s="33">
        <v>0.2</v>
      </c>
      <c r="L2686" s="42">
        <v>0.8</v>
      </c>
      <c r="M2686" s="33">
        <v>0.3</v>
      </c>
      <c r="N2686" s="42">
        <v>0.1</v>
      </c>
      <c r="O2686" s="33">
        <v>0.1</v>
      </c>
      <c r="P2686" s="42">
        <v>326.69</v>
      </c>
      <c r="Q2686" s="33">
        <v>224.18</v>
      </c>
      <c r="R2686" s="42">
        <v>258.60000000000002</v>
      </c>
      <c r="S2686" s="33">
        <v>264.44</v>
      </c>
      <c r="T2686" s="42">
        <v>7.44</v>
      </c>
      <c r="U2686" s="33">
        <v>7.67</v>
      </c>
      <c r="V2686" s="116">
        <v>7.52</v>
      </c>
    </row>
    <row r="2687" spans="1:22" x14ac:dyDescent="0.25">
      <c r="A2687" s="26" t="s">
        <v>2770</v>
      </c>
      <c r="B2687" s="42">
        <v>0.1</v>
      </c>
      <c r="C2687" s="33">
        <v>2.7</v>
      </c>
      <c r="D2687" s="42">
        <v>4.5</v>
      </c>
      <c r="E2687" s="33">
        <v>0</v>
      </c>
      <c r="F2687" s="42">
        <v>1.3</v>
      </c>
      <c r="G2687" s="33">
        <v>1.1000000000000001</v>
      </c>
      <c r="H2687" s="42">
        <v>0.1</v>
      </c>
      <c r="I2687" s="33">
        <v>1.7</v>
      </c>
      <c r="J2687" s="42">
        <v>1.7</v>
      </c>
      <c r="K2687" s="33">
        <v>0.1</v>
      </c>
      <c r="L2687" s="42">
        <v>0.8</v>
      </c>
      <c r="M2687" s="33">
        <v>0.3</v>
      </c>
      <c r="N2687" s="42">
        <v>0</v>
      </c>
      <c r="O2687" s="33">
        <v>0.1</v>
      </c>
      <c r="P2687" s="42">
        <v>396.85</v>
      </c>
      <c r="Q2687" s="33">
        <v>271.92</v>
      </c>
      <c r="R2687" s="42">
        <v>313.08</v>
      </c>
      <c r="S2687" s="33">
        <v>263.41000000000003</v>
      </c>
      <c r="T2687" s="42">
        <v>5.7</v>
      </c>
      <c r="U2687" s="33">
        <v>5.96</v>
      </c>
      <c r="V2687" s="116">
        <v>5.96</v>
      </c>
    </row>
    <row r="2688" spans="1:22" x14ac:dyDescent="0.25">
      <c r="A2688" s="26" t="s">
        <v>712</v>
      </c>
      <c r="B2688" s="42">
        <v>0.4</v>
      </c>
      <c r="C2688" s="33">
        <v>2.2999999999999998</v>
      </c>
      <c r="D2688" s="42">
        <v>4.5</v>
      </c>
      <c r="E2688" s="33">
        <v>0.3</v>
      </c>
      <c r="F2688" s="42">
        <v>1.4</v>
      </c>
      <c r="G2688" s="33">
        <v>0.8</v>
      </c>
      <c r="H2688" s="42">
        <v>0</v>
      </c>
      <c r="I2688" s="33">
        <v>1.7</v>
      </c>
      <c r="J2688" s="42">
        <v>1.5</v>
      </c>
      <c r="K2688" s="33">
        <v>0.2</v>
      </c>
      <c r="L2688" s="42">
        <v>0.5</v>
      </c>
      <c r="M2688" s="33">
        <v>0.2</v>
      </c>
      <c r="N2688" s="42">
        <v>0.1</v>
      </c>
      <c r="O2688" s="33">
        <v>0.1</v>
      </c>
      <c r="P2688" s="42">
        <v>383.79</v>
      </c>
      <c r="Q2688" s="33">
        <v>265.39999999999998</v>
      </c>
      <c r="R2688" s="42">
        <v>305.83</v>
      </c>
      <c r="S2688" s="33">
        <v>263.58</v>
      </c>
      <c r="T2688" s="42">
        <v>5.37</v>
      </c>
      <c r="U2688" s="33">
        <v>5.62</v>
      </c>
      <c r="V2688" s="116">
        <v>5.68</v>
      </c>
    </row>
    <row r="2689" spans="1:22" x14ac:dyDescent="0.25">
      <c r="A2689" s="26" t="s">
        <v>2771</v>
      </c>
      <c r="B2689" s="42">
        <v>0.5</v>
      </c>
      <c r="C2689" s="33">
        <v>3</v>
      </c>
      <c r="D2689" s="42">
        <v>4.4000000000000004</v>
      </c>
      <c r="E2689" s="33">
        <v>0.1</v>
      </c>
      <c r="F2689" s="42">
        <v>1.4</v>
      </c>
      <c r="G2689" s="33">
        <v>0.9</v>
      </c>
      <c r="H2689" s="42">
        <v>0.1</v>
      </c>
      <c r="I2689" s="33">
        <v>1.7</v>
      </c>
      <c r="J2689" s="42">
        <v>1.6</v>
      </c>
      <c r="K2689" s="33">
        <v>0.2</v>
      </c>
      <c r="L2689" s="42">
        <v>0.6</v>
      </c>
      <c r="M2689" s="33">
        <v>0.2</v>
      </c>
      <c r="N2689" s="42">
        <v>0.1</v>
      </c>
      <c r="O2689" s="33">
        <v>0.1</v>
      </c>
      <c r="P2689" s="42">
        <v>409.12</v>
      </c>
      <c r="Q2689" s="33">
        <v>281.62</v>
      </c>
      <c r="R2689" s="42">
        <v>322.24</v>
      </c>
      <c r="S2689" s="33">
        <v>262.2</v>
      </c>
      <c r="T2689" s="42">
        <v>5.66</v>
      </c>
      <c r="U2689" s="33">
        <v>5.7</v>
      </c>
      <c r="V2689" s="116">
        <v>5.83</v>
      </c>
    </row>
    <row r="2690" spans="1:22" x14ac:dyDescent="0.25">
      <c r="A2690" s="26" t="s">
        <v>2772</v>
      </c>
      <c r="B2690" s="42">
        <v>0.1</v>
      </c>
      <c r="C2690" s="33">
        <v>3.6</v>
      </c>
      <c r="D2690" s="42">
        <v>5.2</v>
      </c>
      <c r="E2690" s="33">
        <v>0.2</v>
      </c>
      <c r="F2690" s="42">
        <v>1.6</v>
      </c>
      <c r="G2690" s="33">
        <v>1.3</v>
      </c>
      <c r="H2690" s="42">
        <v>0.1</v>
      </c>
      <c r="I2690" s="33">
        <v>2.4</v>
      </c>
      <c r="J2690" s="42">
        <v>2.2999999999999998</v>
      </c>
      <c r="K2690" s="33">
        <v>0.3</v>
      </c>
      <c r="L2690" s="42">
        <v>0.9</v>
      </c>
      <c r="M2690" s="33">
        <v>0.2</v>
      </c>
      <c r="N2690" s="42">
        <v>0.1</v>
      </c>
      <c r="O2690" s="33">
        <v>0.1</v>
      </c>
      <c r="P2690" s="42">
        <v>342.64</v>
      </c>
      <c r="Q2690" s="33">
        <v>222.55</v>
      </c>
      <c r="R2690" s="42">
        <v>271.27</v>
      </c>
      <c r="S2690" s="33">
        <v>264.27</v>
      </c>
      <c r="T2690" s="42">
        <v>6.66</v>
      </c>
      <c r="U2690" s="33">
        <v>6.99</v>
      </c>
      <c r="V2690" s="116">
        <v>6.96</v>
      </c>
    </row>
    <row r="2691" spans="1:22" x14ac:dyDescent="0.25">
      <c r="A2691" s="26" t="s">
        <v>713</v>
      </c>
      <c r="B2691" s="42">
        <v>0.4</v>
      </c>
      <c r="C2691" s="33">
        <v>4.9000000000000004</v>
      </c>
      <c r="D2691" s="42">
        <v>5.5</v>
      </c>
      <c r="E2691" s="33">
        <v>0.1</v>
      </c>
      <c r="F2691" s="42">
        <v>1.8</v>
      </c>
      <c r="G2691" s="33">
        <v>1.4</v>
      </c>
      <c r="H2691" s="42">
        <v>0.1</v>
      </c>
      <c r="I2691" s="33">
        <v>2.1</v>
      </c>
      <c r="J2691" s="42">
        <v>1.9</v>
      </c>
      <c r="K2691" s="33">
        <v>0.2</v>
      </c>
      <c r="L2691" s="42">
        <v>0.9</v>
      </c>
      <c r="M2691" s="33">
        <v>0.3</v>
      </c>
      <c r="N2691" s="42">
        <v>0</v>
      </c>
      <c r="O2691" s="33">
        <v>0.1</v>
      </c>
      <c r="P2691" s="42">
        <v>306.74</v>
      </c>
      <c r="Q2691" s="33">
        <v>208.5</v>
      </c>
      <c r="R2691" s="42">
        <v>243.72</v>
      </c>
      <c r="S2691" s="33">
        <v>265.02</v>
      </c>
      <c r="T2691" s="42">
        <v>7.81</v>
      </c>
      <c r="U2691" s="33">
        <v>8.06</v>
      </c>
      <c r="V2691" s="116">
        <v>8.08</v>
      </c>
    </row>
    <row r="2692" spans="1:22" x14ac:dyDescent="0.25">
      <c r="A2692" s="26" t="s">
        <v>2773</v>
      </c>
      <c r="B2692" s="42">
        <v>0.3</v>
      </c>
      <c r="C2692" s="33">
        <v>6.1</v>
      </c>
      <c r="D2692" s="42">
        <v>6</v>
      </c>
      <c r="E2692" s="33">
        <v>0.2</v>
      </c>
      <c r="F2692" s="42">
        <v>1.8</v>
      </c>
      <c r="G2692" s="33">
        <v>2.1</v>
      </c>
      <c r="H2692" s="42">
        <v>0.1</v>
      </c>
      <c r="I2692" s="33">
        <v>3.2</v>
      </c>
      <c r="J2692" s="42">
        <v>2.7</v>
      </c>
      <c r="K2692" s="33">
        <v>0.4</v>
      </c>
      <c r="L2692" s="42">
        <v>0.9</v>
      </c>
      <c r="M2692" s="33">
        <v>0.3</v>
      </c>
      <c r="N2692" s="42">
        <v>0.1</v>
      </c>
      <c r="O2692" s="33">
        <v>0.1</v>
      </c>
      <c r="P2692" s="42">
        <v>242.96</v>
      </c>
      <c r="Q2692" s="33">
        <v>153.83000000000001</v>
      </c>
      <c r="R2692" s="42">
        <v>195.14</v>
      </c>
      <c r="S2692" s="33">
        <v>266.16000000000003</v>
      </c>
      <c r="T2692" s="42">
        <v>9.4499999999999993</v>
      </c>
      <c r="U2692" s="33">
        <v>9.84</v>
      </c>
      <c r="V2692" s="116">
        <v>9.6</v>
      </c>
    </row>
    <row r="2693" spans="1:22" x14ac:dyDescent="0.25">
      <c r="A2693" s="26" t="s">
        <v>2774</v>
      </c>
      <c r="B2693" s="42">
        <v>0.7</v>
      </c>
      <c r="C2693" s="33">
        <v>3.8</v>
      </c>
      <c r="D2693" s="42">
        <v>5.0999999999999996</v>
      </c>
      <c r="E2693" s="33">
        <v>0.2</v>
      </c>
      <c r="F2693" s="42">
        <v>1.4</v>
      </c>
      <c r="G2693" s="33">
        <v>1.7</v>
      </c>
      <c r="H2693" s="42">
        <v>0.2</v>
      </c>
      <c r="I2693" s="33">
        <v>2.7</v>
      </c>
      <c r="J2693" s="42">
        <v>2</v>
      </c>
      <c r="K2693" s="33">
        <v>0.3</v>
      </c>
      <c r="L2693" s="42">
        <v>0.7</v>
      </c>
      <c r="M2693" s="33">
        <v>0.3</v>
      </c>
      <c r="N2693" s="42">
        <v>0.1</v>
      </c>
      <c r="O2693" s="33">
        <v>0.1</v>
      </c>
      <c r="P2693" s="42">
        <v>296.77999999999997</v>
      </c>
      <c r="Q2693" s="33">
        <v>202.88</v>
      </c>
      <c r="R2693" s="42">
        <v>243</v>
      </c>
      <c r="S2693" s="33">
        <v>265.75</v>
      </c>
      <c r="T2693" s="42">
        <v>6.64</v>
      </c>
      <c r="U2693" s="33">
        <v>7.36</v>
      </c>
      <c r="V2693" s="116">
        <v>7.26</v>
      </c>
    </row>
    <row r="2694" spans="1:22" x14ac:dyDescent="0.25">
      <c r="A2694" s="26" t="s">
        <v>714</v>
      </c>
      <c r="B2694" s="42">
        <v>0.6</v>
      </c>
      <c r="C2694" s="33">
        <v>4.3</v>
      </c>
      <c r="D2694" s="42">
        <v>5.0999999999999996</v>
      </c>
      <c r="E2694" s="33">
        <v>0.2</v>
      </c>
      <c r="F2694" s="42">
        <v>1.4</v>
      </c>
      <c r="G2694" s="33">
        <v>1.7</v>
      </c>
      <c r="H2694" s="42">
        <v>0.2</v>
      </c>
      <c r="I2694" s="33">
        <v>2.2999999999999998</v>
      </c>
      <c r="J2694" s="42">
        <v>2</v>
      </c>
      <c r="K2694" s="33">
        <v>0.2</v>
      </c>
      <c r="L2694" s="42">
        <v>0.7</v>
      </c>
      <c r="M2694" s="33">
        <v>0.3</v>
      </c>
      <c r="N2694" s="42">
        <v>0.1</v>
      </c>
      <c r="O2694" s="33">
        <v>0.1</v>
      </c>
      <c r="P2694" s="42">
        <v>313.36</v>
      </c>
      <c r="Q2694" s="33">
        <v>217.9</v>
      </c>
      <c r="R2694" s="42">
        <v>253.04</v>
      </c>
      <c r="S2694" s="33">
        <v>265.57</v>
      </c>
      <c r="T2694" s="42">
        <v>7.27</v>
      </c>
      <c r="U2694" s="33">
        <v>7.68</v>
      </c>
      <c r="V2694" s="116">
        <v>7.63</v>
      </c>
    </row>
    <row r="2695" spans="1:22" x14ac:dyDescent="0.25">
      <c r="A2695" s="26" t="s">
        <v>2775</v>
      </c>
      <c r="B2695" s="42">
        <v>0.9</v>
      </c>
      <c r="C2695" s="33">
        <v>3</v>
      </c>
      <c r="D2695" s="42">
        <v>4.5</v>
      </c>
      <c r="E2695" s="33">
        <v>0.2</v>
      </c>
      <c r="F2695" s="42">
        <v>1.4</v>
      </c>
      <c r="G2695" s="33">
        <v>1.8</v>
      </c>
      <c r="H2695" s="42">
        <v>0.2</v>
      </c>
      <c r="I2695" s="33">
        <v>2.7</v>
      </c>
      <c r="J2695" s="42">
        <v>1.6</v>
      </c>
      <c r="K2695" s="33">
        <v>0.2</v>
      </c>
      <c r="L2695" s="42">
        <v>0.6</v>
      </c>
      <c r="M2695" s="33">
        <v>0.2</v>
      </c>
      <c r="N2695" s="42">
        <v>0.1</v>
      </c>
      <c r="O2695" s="33">
        <v>0.1</v>
      </c>
      <c r="P2695" s="42">
        <v>315.58</v>
      </c>
      <c r="Q2695" s="33">
        <v>212.42</v>
      </c>
      <c r="R2695" s="42">
        <v>250.39</v>
      </c>
      <c r="S2695" s="33">
        <v>265.01</v>
      </c>
      <c r="T2695" s="42">
        <v>5.95</v>
      </c>
      <c r="U2695" s="33">
        <v>6.35</v>
      </c>
      <c r="V2695" s="116">
        <v>6.33</v>
      </c>
    </row>
    <row r="2696" spans="1:22" x14ac:dyDescent="0.25">
      <c r="A2696" s="26" t="s">
        <v>2776</v>
      </c>
      <c r="B2696" s="42">
        <v>0.7</v>
      </c>
      <c r="C2696" s="33">
        <v>5</v>
      </c>
      <c r="D2696" s="42">
        <v>5.6</v>
      </c>
      <c r="E2696" s="33">
        <v>0.3</v>
      </c>
      <c r="F2696" s="42">
        <v>1.2</v>
      </c>
      <c r="G2696" s="33">
        <v>1.6</v>
      </c>
      <c r="H2696" s="42">
        <v>0</v>
      </c>
      <c r="I2696" s="33">
        <v>2.5</v>
      </c>
      <c r="J2696" s="42">
        <v>2</v>
      </c>
      <c r="K2696" s="33">
        <v>0.3</v>
      </c>
      <c r="L2696" s="42">
        <v>1.1000000000000001</v>
      </c>
      <c r="M2696" s="33">
        <v>0.3</v>
      </c>
      <c r="N2696" s="42">
        <v>0.1</v>
      </c>
      <c r="O2696" s="33">
        <v>0.2</v>
      </c>
      <c r="P2696" s="42">
        <v>308.58999999999997</v>
      </c>
      <c r="Q2696" s="33">
        <v>210.12</v>
      </c>
      <c r="R2696" s="42">
        <v>244.25</v>
      </c>
      <c r="S2696" s="33">
        <v>264.31</v>
      </c>
      <c r="T2696" s="42">
        <v>7.68</v>
      </c>
      <c r="U2696" s="33">
        <v>8.4600000000000009</v>
      </c>
      <c r="V2696" s="116">
        <v>8</v>
      </c>
    </row>
    <row r="2697" spans="1:22" x14ac:dyDescent="0.25">
      <c r="A2697" s="26" t="s">
        <v>715</v>
      </c>
      <c r="B2697" s="42">
        <v>0.6</v>
      </c>
      <c r="C2697" s="33">
        <v>3.5</v>
      </c>
      <c r="D2697" s="42">
        <v>4.7</v>
      </c>
      <c r="E2697" s="33">
        <v>0.1</v>
      </c>
      <c r="F2697" s="42">
        <v>1.4</v>
      </c>
      <c r="G2697" s="33">
        <v>1.5</v>
      </c>
      <c r="H2697" s="42">
        <v>0.1</v>
      </c>
      <c r="I2697" s="33">
        <v>2</v>
      </c>
      <c r="J2697" s="42">
        <v>1.8</v>
      </c>
      <c r="K2697" s="33">
        <v>0.3</v>
      </c>
      <c r="L2697" s="42">
        <v>0.8</v>
      </c>
      <c r="M2697" s="33">
        <v>0.3</v>
      </c>
      <c r="N2697" s="42">
        <v>0</v>
      </c>
      <c r="O2697" s="33">
        <v>0.2</v>
      </c>
      <c r="P2697" s="42">
        <v>353.89</v>
      </c>
      <c r="Q2697" s="33">
        <v>234.56</v>
      </c>
      <c r="R2697" s="42">
        <v>277.92</v>
      </c>
      <c r="S2697" s="33">
        <v>262.83</v>
      </c>
      <c r="T2697" s="42">
        <v>6.02</v>
      </c>
      <c r="U2697" s="33">
        <v>6.69</v>
      </c>
      <c r="V2697" s="116">
        <v>6.5</v>
      </c>
    </row>
    <row r="2698" spans="1:22" x14ac:dyDescent="0.25">
      <c r="A2698" s="26" t="s">
        <v>2777</v>
      </c>
      <c r="B2698" s="42">
        <v>0.4</v>
      </c>
      <c r="C2698" s="33">
        <v>2.2000000000000002</v>
      </c>
      <c r="D2698" s="42">
        <v>4.2</v>
      </c>
      <c r="E2698" s="33">
        <v>0.1</v>
      </c>
      <c r="F2698" s="42">
        <v>1.1000000000000001</v>
      </c>
      <c r="G2698" s="33">
        <v>1.2</v>
      </c>
      <c r="H2698" s="42">
        <v>0.1</v>
      </c>
      <c r="I2698" s="33">
        <v>1.9</v>
      </c>
      <c r="J2698" s="42">
        <v>1.1000000000000001</v>
      </c>
      <c r="K2698" s="33">
        <v>0.2</v>
      </c>
      <c r="L2698" s="42">
        <v>0.5</v>
      </c>
      <c r="M2698" s="33">
        <v>0.3</v>
      </c>
      <c r="N2698" s="42">
        <v>0.1</v>
      </c>
      <c r="O2698" s="33">
        <v>0.1</v>
      </c>
      <c r="P2698" s="42">
        <v>392.05</v>
      </c>
      <c r="Q2698" s="33">
        <v>262.66000000000003</v>
      </c>
      <c r="R2698" s="42">
        <v>308.31</v>
      </c>
      <c r="S2698" s="33">
        <v>262.60000000000002</v>
      </c>
      <c r="T2698" s="42">
        <v>5.09</v>
      </c>
      <c r="U2698" s="33">
        <v>5.53</v>
      </c>
      <c r="V2698" s="116">
        <v>5.36</v>
      </c>
    </row>
    <row r="2699" spans="1:22" x14ac:dyDescent="0.25">
      <c r="A2699" s="26" t="s">
        <v>2778</v>
      </c>
      <c r="B2699" s="42">
        <v>0.4</v>
      </c>
      <c r="C2699" s="33">
        <v>4</v>
      </c>
      <c r="D2699" s="42">
        <v>4.8</v>
      </c>
      <c r="E2699" s="33">
        <v>0.1</v>
      </c>
      <c r="F2699" s="42">
        <v>1.5</v>
      </c>
      <c r="G2699" s="33">
        <v>1.3</v>
      </c>
      <c r="H2699" s="42">
        <v>0.1</v>
      </c>
      <c r="I2699" s="33">
        <v>2</v>
      </c>
      <c r="J2699" s="42">
        <v>1.7</v>
      </c>
      <c r="K2699" s="33">
        <v>0.3</v>
      </c>
      <c r="L2699" s="42">
        <v>0.4</v>
      </c>
      <c r="M2699" s="33">
        <v>0.1</v>
      </c>
      <c r="N2699" s="42">
        <v>0.1</v>
      </c>
      <c r="O2699" s="33">
        <v>0.2</v>
      </c>
      <c r="P2699" s="42">
        <v>360.35</v>
      </c>
      <c r="Q2699" s="33">
        <v>232.88</v>
      </c>
      <c r="R2699" s="42">
        <v>280.86</v>
      </c>
      <c r="S2699" s="33">
        <v>262.91000000000003</v>
      </c>
      <c r="T2699" s="42">
        <v>6.31</v>
      </c>
      <c r="U2699" s="33">
        <v>6.86</v>
      </c>
      <c r="V2699" s="116">
        <v>6.75</v>
      </c>
    </row>
    <row r="2700" spans="1:22" x14ac:dyDescent="0.25">
      <c r="A2700" s="26" t="s">
        <v>716</v>
      </c>
      <c r="B2700" s="42">
        <v>0.4</v>
      </c>
      <c r="C2700" s="33">
        <v>2.8</v>
      </c>
      <c r="D2700" s="42">
        <v>3.9</v>
      </c>
      <c r="E2700" s="33">
        <v>0.2</v>
      </c>
      <c r="F2700" s="42">
        <v>1.3</v>
      </c>
      <c r="G2700" s="33">
        <v>1.3</v>
      </c>
      <c r="H2700" s="42">
        <v>0.1</v>
      </c>
      <c r="I2700" s="33">
        <v>1.8</v>
      </c>
      <c r="J2700" s="42">
        <v>1.5</v>
      </c>
      <c r="K2700" s="33">
        <v>0.3</v>
      </c>
      <c r="L2700" s="42">
        <v>0.3</v>
      </c>
      <c r="M2700" s="33">
        <v>0.1</v>
      </c>
      <c r="N2700" s="42">
        <v>0.1</v>
      </c>
      <c r="O2700" s="33">
        <v>0.1</v>
      </c>
      <c r="P2700" s="42">
        <v>339.6</v>
      </c>
      <c r="Q2700" s="33">
        <v>217.96</v>
      </c>
      <c r="R2700" s="42">
        <v>267.88</v>
      </c>
      <c r="S2700" s="33">
        <v>263.13</v>
      </c>
      <c r="T2700" s="42">
        <v>4.8600000000000003</v>
      </c>
      <c r="U2700" s="33">
        <v>5.62</v>
      </c>
      <c r="V2700" s="116">
        <v>5.36</v>
      </c>
    </row>
    <row r="2701" spans="1:22" x14ac:dyDescent="0.25">
      <c r="A2701" s="26" t="s">
        <v>2779</v>
      </c>
      <c r="B2701" s="42">
        <v>0.3</v>
      </c>
      <c r="C2701" s="33">
        <v>4.3</v>
      </c>
      <c r="D2701" s="42">
        <v>4.8</v>
      </c>
      <c r="E2701" s="33">
        <v>0</v>
      </c>
      <c r="F2701" s="42">
        <v>1.2</v>
      </c>
      <c r="G2701" s="33">
        <v>1.4</v>
      </c>
      <c r="H2701" s="42">
        <v>0.1</v>
      </c>
      <c r="I2701" s="33">
        <v>2.4</v>
      </c>
      <c r="J2701" s="42">
        <v>1.7</v>
      </c>
      <c r="K2701" s="33">
        <v>0.3</v>
      </c>
      <c r="L2701" s="42">
        <v>0.7</v>
      </c>
      <c r="M2701" s="33">
        <v>0</v>
      </c>
      <c r="N2701" s="42">
        <v>0.1</v>
      </c>
      <c r="O2701" s="33">
        <v>0.1</v>
      </c>
      <c r="P2701" s="42">
        <v>342.98</v>
      </c>
      <c r="Q2701" s="33">
        <v>222.49</v>
      </c>
      <c r="R2701" s="42">
        <v>270.8</v>
      </c>
      <c r="S2701" s="33">
        <v>263.91000000000003</v>
      </c>
      <c r="T2701" s="42">
        <v>6.33</v>
      </c>
      <c r="U2701" s="33">
        <v>7.03</v>
      </c>
      <c r="V2701" s="116">
        <v>7.1</v>
      </c>
    </row>
    <row r="2702" spans="1:22" x14ac:dyDescent="0.25">
      <c r="A2702" s="26" t="s">
        <v>2780</v>
      </c>
      <c r="B2702" s="42">
        <v>0.6</v>
      </c>
      <c r="C2702" s="33">
        <v>3.2</v>
      </c>
      <c r="D2702" s="42">
        <v>4.2</v>
      </c>
      <c r="E2702" s="33">
        <v>0.1</v>
      </c>
      <c r="F2702" s="42">
        <v>1.2</v>
      </c>
      <c r="G2702" s="33">
        <v>1</v>
      </c>
      <c r="H2702" s="42">
        <v>0.1</v>
      </c>
      <c r="I2702" s="33">
        <v>1.8</v>
      </c>
      <c r="J2702" s="42">
        <v>1.8</v>
      </c>
      <c r="K2702" s="33">
        <v>0.4</v>
      </c>
      <c r="L2702" s="42">
        <v>0.5</v>
      </c>
      <c r="M2702" s="33">
        <v>0.1</v>
      </c>
      <c r="N2702" s="42">
        <v>0.1</v>
      </c>
      <c r="O2702" s="33">
        <v>0.1</v>
      </c>
      <c r="P2702" s="42">
        <v>393.86</v>
      </c>
      <c r="Q2702" s="33">
        <v>257.8</v>
      </c>
      <c r="R2702" s="42">
        <v>307.62</v>
      </c>
      <c r="S2702" s="33">
        <v>263.83</v>
      </c>
      <c r="T2702" s="42">
        <v>5.16</v>
      </c>
      <c r="U2702" s="33">
        <v>5.81</v>
      </c>
      <c r="V2702" s="116">
        <v>5.85</v>
      </c>
    </row>
    <row r="2703" spans="1:22" x14ac:dyDescent="0.25">
      <c r="A2703" s="26" t="s">
        <v>717</v>
      </c>
      <c r="B2703" s="42">
        <v>0.4</v>
      </c>
      <c r="C2703" s="33">
        <v>4.4000000000000004</v>
      </c>
      <c r="D2703" s="42">
        <v>5.0999999999999996</v>
      </c>
      <c r="E2703" s="33">
        <v>0.1</v>
      </c>
      <c r="F2703" s="42">
        <v>1.5</v>
      </c>
      <c r="G2703" s="33">
        <v>1.5</v>
      </c>
      <c r="H2703" s="42">
        <v>0.1</v>
      </c>
      <c r="I2703" s="33">
        <v>2.5</v>
      </c>
      <c r="J2703" s="42">
        <v>1.8</v>
      </c>
      <c r="K2703" s="33">
        <v>0.3</v>
      </c>
      <c r="L2703" s="42">
        <v>0.5</v>
      </c>
      <c r="M2703" s="33">
        <v>0.1</v>
      </c>
      <c r="N2703" s="42">
        <v>0.1</v>
      </c>
      <c r="O2703" s="33">
        <v>0</v>
      </c>
      <c r="P2703" s="42">
        <v>355.89</v>
      </c>
      <c r="Q2703" s="33">
        <v>230.25</v>
      </c>
      <c r="R2703" s="42">
        <v>279.33999999999997</v>
      </c>
      <c r="S2703" s="33">
        <v>264.39</v>
      </c>
      <c r="T2703" s="42">
        <v>6.71</v>
      </c>
      <c r="U2703" s="33">
        <v>7.39</v>
      </c>
      <c r="V2703" s="116">
        <v>7.36</v>
      </c>
    </row>
    <row r="2704" spans="1:22" x14ac:dyDescent="0.25">
      <c r="A2704" s="26" t="s">
        <v>2781</v>
      </c>
      <c r="B2704" s="42">
        <v>0.4</v>
      </c>
      <c r="C2704" s="33">
        <v>3</v>
      </c>
      <c r="D2704" s="42">
        <v>4.3</v>
      </c>
      <c r="E2704" s="33">
        <v>0</v>
      </c>
      <c r="F2704" s="42">
        <v>1.2</v>
      </c>
      <c r="G2704" s="33">
        <v>1</v>
      </c>
      <c r="H2704" s="42">
        <v>0</v>
      </c>
      <c r="I2704" s="33">
        <v>2.2000000000000002</v>
      </c>
      <c r="J2704" s="42">
        <v>1.7</v>
      </c>
      <c r="K2704" s="33">
        <v>0.3</v>
      </c>
      <c r="L2704" s="42">
        <v>0.5</v>
      </c>
      <c r="M2704" s="33">
        <v>0.1</v>
      </c>
      <c r="N2704" s="42">
        <v>0</v>
      </c>
      <c r="O2704" s="33">
        <v>0.1</v>
      </c>
      <c r="P2704" s="42">
        <v>391.95</v>
      </c>
      <c r="Q2704" s="33">
        <v>259.52999999999997</v>
      </c>
      <c r="R2704" s="42">
        <v>309</v>
      </c>
      <c r="S2704" s="33">
        <v>263.39999999999998</v>
      </c>
      <c r="T2704" s="42">
        <v>5.16</v>
      </c>
      <c r="U2704" s="33">
        <v>5.72</v>
      </c>
      <c r="V2704" s="116">
        <v>5.81</v>
      </c>
    </row>
    <row r="2705" spans="1:22" x14ac:dyDescent="0.25">
      <c r="A2705" s="26" t="s">
        <v>2782</v>
      </c>
      <c r="B2705" s="42">
        <v>0.4</v>
      </c>
      <c r="C2705" s="33">
        <v>3.5</v>
      </c>
      <c r="D2705" s="42">
        <v>4.5</v>
      </c>
      <c r="E2705" s="33">
        <v>0.1</v>
      </c>
      <c r="F2705" s="42">
        <v>1.4</v>
      </c>
      <c r="G2705" s="33">
        <v>1.3</v>
      </c>
      <c r="H2705" s="42">
        <v>0</v>
      </c>
      <c r="I2705" s="33">
        <v>2.4</v>
      </c>
      <c r="J2705" s="42">
        <v>1.9</v>
      </c>
      <c r="K2705" s="33">
        <v>0.2</v>
      </c>
      <c r="L2705" s="42">
        <v>0.7</v>
      </c>
      <c r="M2705" s="33">
        <v>0.1</v>
      </c>
      <c r="N2705" s="42">
        <v>0</v>
      </c>
      <c r="O2705" s="33">
        <v>0</v>
      </c>
      <c r="P2705" s="42">
        <v>371.15</v>
      </c>
      <c r="Q2705" s="33">
        <v>248.11</v>
      </c>
      <c r="R2705" s="42">
        <v>294.86</v>
      </c>
      <c r="S2705" s="33">
        <v>263.61</v>
      </c>
      <c r="T2705" s="42">
        <v>5.87</v>
      </c>
      <c r="U2705" s="33">
        <v>6.56</v>
      </c>
      <c r="V2705" s="116">
        <v>6.46</v>
      </c>
    </row>
    <row r="2706" spans="1:22" x14ac:dyDescent="0.25">
      <c r="A2706" s="26" t="s">
        <v>718</v>
      </c>
      <c r="B2706" s="42">
        <v>0.2</v>
      </c>
      <c r="C2706" s="33">
        <v>3.3</v>
      </c>
      <c r="D2706" s="42">
        <v>4.8</v>
      </c>
      <c r="E2706" s="33">
        <v>0.1</v>
      </c>
      <c r="F2706" s="42">
        <v>2.1</v>
      </c>
      <c r="G2706" s="33">
        <v>1.2</v>
      </c>
      <c r="H2706" s="42">
        <v>0</v>
      </c>
      <c r="I2706" s="33">
        <v>1.9</v>
      </c>
      <c r="J2706" s="42">
        <v>1.6</v>
      </c>
      <c r="K2706" s="33">
        <v>0.3</v>
      </c>
      <c r="L2706" s="42">
        <v>0.4</v>
      </c>
      <c r="M2706" s="33">
        <v>0.1</v>
      </c>
      <c r="N2706" s="42">
        <v>0</v>
      </c>
      <c r="O2706" s="33">
        <v>0.1</v>
      </c>
      <c r="P2706" s="42">
        <v>330.96</v>
      </c>
      <c r="Q2706" s="33">
        <v>212.87</v>
      </c>
      <c r="R2706" s="42">
        <v>262.95</v>
      </c>
      <c r="S2706" s="33">
        <v>262.94</v>
      </c>
      <c r="T2706" s="42">
        <v>6.11</v>
      </c>
      <c r="U2706" s="33">
        <v>6.89</v>
      </c>
      <c r="V2706" s="116">
        <v>6.79</v>
      </c>
    </row>
    <row r="2707" spans="1:22" x14ac:dyDescent="0.25">
      <c r="A2707" s="26" t="s">
        <v>2783</v>
      </c>
      <c r="B2707" s="42">
        <v>0.4</v>
      </c>
      <c r="C2707" s="33">
        <v>3.1</v>
      </c>
      <c r="D2707" s="42">
        <v>4.5999999999999996</v>
      </c>
      <c r="E2707" s="33">
        <v>0.1</v>
      </c>
      <c r="F2707" s="42">
        <v>1.6</v>
      </c>
      <c r="G2707" s="33">
        <v>1</v>
      </c>
      <c r="H2707" s="42">
        <v>0.1</v>
      </c>
      <c r="I2707" s="33">
        <v>1.7</v>
      </c>
      <c r="J2707" s="42">
        <v>1.7</v>
      </c>
      <c r="K2707" s="33">
        <v>0.3</v>
      </c>
      <c r="L2707" s="42">
        <v>0.4</v>
      </c>
      <c r="M2707" s="33">
        <v>0.1</v>
      </c>
      <c r="N2707" s="42">
        <v>0</v>
      </c>
      <c r="O2707" s="33">
        <v>0.1</v>
      </c>
      <c r="P2707" s="42">
        <v>375.92</v>
      </c>
      <c r="Q2707" s="33">
        <v>246.62</v>
      </c>
      <c r="R2707" s="42">
        <v>293.44</v>
      </c>
      <c r="S2707" s="33">
        <v>262.38</v>
      </c>
      <c r="T2707" s="42">
        <v>5.49</v>
      </c>
      <c r="U2707" s="33">
        <v>6.21</v>
      </c>
      <c r="V2707" s="116">
        <v>6.1</v>
      </c>
    </row>
    <row r="2708" spans="1:22" x14ac:dyDescent="0.25">
      <c r="A2708" s="26" t="s">
        <v>2784</v>
      </c>
      <c r="B2708" s="42">
        <v>0.4</v>
      </c>
      <c r="C2708" s="33">
        <v>3.5</v>
      </c>
      <c r="D2708" s="42">
        <v>4.4000000000000004</v>
      </c>
      <c r="E2708" s="33">
        <v>0.2</v>
      </c>
      <c r="F2708" s="42">
        <v>1.6</v>
      </c>
      <c r="G2708" s="33">
        <v>1</v>
      </c>
      <c r="H2708" s="42">
        <v>0</v>
      </c>
      <c r="I2708" s="33">
        <v>1.8</v>
      </c>
      <c r="J2708" s="42">
        <v>1.6</v>
      </c>
      <c r="K2708" s="33">
        <v>0.3</v>
      </c>
      <c r="L2708" s="42">
        <v>0.5</v>
      </c>
      <c r="M2708" s="33">
        <v>0.1</v>
      </c>
      <c r="N2708" s="42">
        <v>0</v>
      </c>
      <c r="O2708" s="33">
        <v>0</v>
      </c>
      <c r="P2708" s="42">
        <v>339.25</v>
      </c>
      <c r="Q2708" s="33">
        <v>218.97</v>
      </c>
      <c r="R2708" s="42">
        <v>266.29000000000002</v>
      </c>
      <c r="S2708" s="33">
        <v>262.74</v>
      </c>
      <c r="T2708" s="42">
        <v>5.85</v>
      </c>
      <c r="U2708" s="33">
        <v>6.46</v>
      </c>
      <c r="V2708" s="116">
        <v>6.18</v>
      </c>
    </row>
    <row r="2709" spans="1:22" x14ac:dyDescent="0.25">
      <c r="A2709" s="26" t="s">
        <v>719</v>
      </c>
      <c r="B2709" s="42">
        <v>0.4</v>
      </c>
      <c r="C2709" s="33">
        <v>3.9</v>
      </c>
      <c r="D2709" s="42">
        <v>4.9000000000000004</v>
      </c>
      <c r="E2709" s="33">
        <v>0.1</v>
      </c>
      <c r="F2709" s="42">
        <v>2</v>
      </c>
      <c r="G2709" s="33">
        <v>1.3</v>
      </c>
      <c r="H2709" s="42">
        <v>0.2</v>
      </c>
      <c r="I2709" s="33">
        <v>2.7</v>
      </c>
      <c r="J2709" s="42">
        <v>2</v>
      </c>
      <c r="K2709" s="33">
        <v>0.3</v>
      </c>
      <c r="L2709" s="42">
        <v>0.3</v>
      </c>
      <c r="M2709" s="33">
        <v>0.1</v>
      </c>
      <c r="N2709" s="42">
        <v>0.1</v>
      </c>
      <c r="O2709" s="33">
        <v>0.1</v>
      </c>
      <c r="P2709" s="42">
        <v>308.95999999999998</v>
      </c>
      <c r="Q2709" s="33">
        <v>199.87</v>
      </c>
      <c r="R2709" s="42">
        <v>235.24</v>
      </c>
      <c r="S2709" s="33">
        <v>262.51</v>
      </c>
      <c r="T2709" s="42">
        <v>6.77</v>
      </c>
      <c r="U2709" s="33">
        <v>7.5</v>
      </c>
      <c r="V2709" s="116">
        <v>7.41</v>
      </c>
    </row>
    <row r="2710" spans="1:22" x14ac:dyDescent="0.25">
      <c r="A2710" s="26" t="s">
        <v>2785</v>
      </c>
      <c r="B2710" s="42">
        <v>0.4</v>
      </c>
      <c r="C2710" s="33">
        <v>2.6</v>
      </c>
      <c r="D2710" s="42">
        <v>4.2</v>
      </c>
      <c r="E2710" s="33">
        <v>0.1</v>
      </c>
      <c r="F2710" s="42">
        <v>1.3</v>
      </c>
      <c r="G2710" s="33">
        <v>0.9</v>
      </c>
      <c r="H2710" s="42">
        <v>0.1</v>
      </c>
      <c r="I2710" s="33">
        <v>1.9</v>
      </c>
      <c r="J2710" s="42">
        <v>1.6</v>
      </c>
      <c r="K2710" s="33">
        <v>0.3</v>
      </c>
      <c r="L2710" s="42">
        <v>0.6</v>
      </c>
      <c r="M2710" s="33">
        <v>0.1</v>
      </c>
      <c r="N2710" s="42">
        <v>0</v>
      </c>
      <c r="O2710" s="33">
        <v>0.1</v>
      </c>
      <c r="P2710" s="42">
        <v>383.98</v>
      </c>
      <c r="Q2710" s="33">
        <v>256.13</v>
      </c>
      <c r="R2710" s="42">
        <v>298.67</v>
      </c>
      <c r="S2710" s="33">
        <v>261.57</v>
      </c>
      <c r="T2710" s="42">
        <v>4.8899999999999997</v>
      </c>
      <c r="U2710" s="33">
        <v>5.21</v>
      </c>
      <c r="V2710" s="116">
        <v>5.18</v>
      </c>
    </row>
    <row r="2711" spans="1:22" x14ac:dyDescent="0.25">
      <c r="A2711" s="26" t="s">
        <v>2786</v>
      </c>
      <c r="B2711" s="42">
        <v>0.4</v>
      </c>
      <c r="C2711" s="33">
        <v>4</v>
      </c>
      <c r="D2711" s="42">
        <v>5.4</v>
      </c>
      <c r="E2711" s="33">
        <v>0.1</v>
      </c>
      <c r="F2711" s="42">
        <v>2.1</v>
      </c>
      <c r="G2711" s="33">
        <v>1.3</v>
      </c>
      <c r="H2711" s="42">
        <v>0.2</v>
      </c>
      <c r="I2711" s="33">
        <v>2.2000000000000002</v>
      </c>
      <c r="J2711" s="42">
        <v>1.7</v>
      </c>
      <c r="K2711" s="33">
        <v>0.3</v>
      </c>
      <c r="L2711" s="42">
        <v>0.5</v>
      </c>
      <c r="M2711" s="33">
        <v>0.1</v>
      </c>
      <c r="N2711" s="42">
        <v>0</v>
      </c>
      <c r="O2711" s="33">
        <v>0.2</v>
      </c>
      <c r="P2711" s="42">
        <v>336.86</v>
      </c>
      <c r="Q2711" s="33">
        <v>216.38</v>
      </c>
      <c r="R2711" s="42">
        <v>264.66000000000003</v>
      </c>
      <c r="S2711" s="33">
        <v>261.93</v>
      </c>
      <c r="T2711" s="42">
        <v>6.42</v>
      </c>
      <c r="U2711" s="33">
        <v>7.38</v>
      </c>
      <c r="V2711" s="116">
        <v>7.08</v>
      </c>
    </row>
    <row r="2712" spans="1:22" x14ac:dyDescent="0.25">
      <c r="A2712" s="26" t="s">
        <v>720</v>
      </c>
      <c r="B2712" s="42">
        <v>0.4</v>
      </c>
      <c r="C2712" s="33">
        <v>3.1</v>
      </c>
      <c r="D2712" s="42">
        <v>4.5999999999999996</v>
      </c>
      <c r="E2712" s="33">
        <v>0.2</v>
      </c>
      <c r="F2712" s="42">
        <v>1.8</v>
      </c>
      <c r="G2712" s="33">
        <v>0.9</v>
      </c>
      <c r="H2712" s="42">
        <v>0.1</v>
      </c>
      <c r="I2712" s="33">
        <v>2.2000000000000002</v>
      </c>
      <c r="J2712" s="42">
        <v>1.7</v>
      </c>
      <c r="K2712" s="33">
        <v>0.2</v>
      </c>
      <c r="L2712" s="42">
        <v>0.5</v>
      </c>
      <c r="M2712" s="33">
        <v>0.1</v>
      </c>
      <c r="N2712" s="42">
        <v>0.1</v>
      </c>
      <c r="O2712" s="33">
        <v>0.2</v>
      </c>
      <c r="P2712" s="42">
        <v>338.9</v>
      </c>
      <c r="Q2712" s="33">
        <v>215.48</v>
      </c>
      <c r="R2712" s="42">
        <v>262.77999999999997</v>
      </c>
      <c r="S2712" s="33">
        <v>261.32</v>
      </c>
      <c r="T2712" s="42">
        <v>5.45</v>
      </c>
      <c r="U2712" s="33">
        <v>6.31</v>
      </c>
      <c r="V2712" s="116">
        <v>6.13</v>
      </c>
    </row>
    <row r="2713" spans="1:22" x14ac:dyDescent="0.25">
      <c r="A2713" s="26" t="s">
        <v>2787</v>
      </c>
      <c r="B2713" s="42">
        <v>0.3</v>
      </c>
      <c r="C2713" s="33">
        <v>4.5999999999999996</v>
      </c>
      <c r="D2713" s="42">
        <v>5.4</v>
      </c>
      <c r="E2713" s="33">
        <v>0.1</v>
      </c>
      <c r="F2713" s="42">
        <v>2.4</v>
      </c>
      <c r="G2713" s="33">
        <v>1.4</v>
      </c>
      <c r="H2713" s="42">
        <v>0.2</v>
      </c>
      <c r="I2713" s="33">
        <v>2.9</v>
      </c>
      <c r="J2713" s="42">
        <v>2</v>
      </c>
      <c r="K2713" s="33">
        <v>0.4</v>
      </c>
      <c r="L2713" s="42">
        <v>0.6</v>
      </c>
      <c r="M2713" s="33">
        <v>0.1</v>
      </c>
      <c r="N2713" s="42">
        <v>0.1</v>
      </c>
      <c r="O2713" s="33">
        <v>0.2</v>
      </c>
      <c r="P2713" s="42">
        <v>277.7</v>
      </c>
      <c r="Q2713" s="33">
        <v>187.18</v>
      </c>
      <c r="R2713" s="42">
        <v>218.89</v>
      </c>
      <c r="S2713" s="33">
        <v>262.70999999999998</v>
      </c>
      <c r="T2713" s="42">
        <v>7.24</v>
      </c>
      <c r="U2713" s="33">
        <v>8.44</v>
      </c>
      <c r="V2713" s="116">
        <v>8.1199999999999992</v>
      </c>
    </row>
    <row r="2714" spans="1:22" x14ac:dyDescent="0.25">
      <c r="A2714" s="26" t="s">
        <v>2788</v>
      </c>
      <c r="B2714" s="42">
        <v>0.5</v>
      </c>
      <c r="C2714" s="33">
        <v>2.2000000000000002</v>
      </c>
      <c r="D2714" s="42">
        <v>4.0999999999999996</v>
      </c>
      <c r="E2714" s="33">
        <v>0.1</v>
      </c>
      <c r="F2714" s="42">
        <v>1.5</v>
      </c>
      <c r="G2714" s="33">
        <v>0.9</v>
      </c>
      <c r="H2714" s="42">
        <v>0.1</v>
      </c>
      <c r="I2714" s="33">
        <v>1.4</v>
      </c>
      <c r="J2714" s="42">
        <v>1.5</v>
      </c>
      <c r="K2714" s="33">
        <v>0.3</v>
      </c>
      <c r="L2714" s="42">
        <v>0.4</v>
      </c>
      <c r="M2714" s="33">
        <v>0.2</v>
      </c>
      <c r="N2714" s="42">
        <v>0</v>
      </c>
      <c r="O2714" s="33">
        <v>0.2</v>
      </c>
      <c r="P2714" s="42">
        <v>394.4</v>
      </c>
      <c r="Q2714" s="33">
        <v>255.98</v>
      </c>
      <c r="R2714" s="42">
        <v>303.27999999999997</v>
      </c>
      <c r="S2714" s="33">
        <v>260.73</v>
      </c>
      <c r="T2714" s="42">
        <v>4.7</v>
      </c>
      <c r="U2714" s="33">
        <v>5.3</v>
      </c>
      <c r="V2714" s="116">
        <v>5.31</v>
      </c>
    </row>
    <row r="2715" spans="1:22" x14ac:dyDescent="0.25">
      <c r="A2715" s="26" t="s">
        <v>721</v>
      </c>
      <c r="B2715" s="42">
        <v>0.4</v>
      </c>
      <c r="C2715" s="33">
        <v>2.7</v>
      </c>
      <c r="D2715" s="42">
        <v>4.2</v>
      </c>
      <c r="E2715" s="33">
        <v>0.1</v>
      </c>
      <c r="F2715" s="42">
        <v>1.5</v>
      </c>
      <c r="G2715" s="33">
        <v>0.9</v>
      </c>
      <c r="H2715" s="42">
        <v>0.1</v>
      </c>
      <c r="I2715" s="33">
        <v>2.1</v>
      </c>
      <c r="J2715" s="42">
        <v>1.6</v>
      </c>
      <c r="K2715" s="33">
        <v>0.3</v>
      </c>
      <c r="L2715" s="42">
        <v>0.6</v>
      </c>
      <c r="M2715" s="33">
        <v>0</v>
      </c>
      <c r="N2715" s="42">
        <v>0.1</v>
      </c>
      <c r="O2715" s="33">
        <v>0.2</v>
      </c>
      <c r="P2715" s="42">
        <v>392</v>
      </c>
      <c r="Q2715" s="33">
        <v>259.95</v>
      </c>
      <c r="R2715" s="42">
        <v>308.83999999999997</v>
      </c>
      <c r="S2715" s="33">
        <v>260.91000000000003</v>
      </c>
      <c r="T2715" s="42">
        <v>5.12</v>
      </c>
      <c r="U2715" s="33">
        <v>5.62</v>
      </c>
      <c r="V2715" s="116">
        <v>5.66</v>
      </c>
    </row>
    <row r="2716" spans="1:22" x14ac:dyDescent="0.25">
      <c r="A2716" s="26" t="s">
        <v>2789</v>
      </c>
      <c r="B2716" s="42">
        <v>0.4</v>
      </c>
      <c r="C2716" s="33">
        <v>3</v>
      </c>
      <c r="D2716" s="42">
        <v>4.5999999999999996</v>
      </c>
      <c r="E2716" s="33">
        <v>0</v>
      </c>
      <c r="F2716" s="42">
        <v>1.6</v>
      </c>
      <c r="G2716" s="33">
        <v>1</v>
      </c>
      <c r="H2716" s="42">
        <v>0.1</v>
      </c>
      <c r="I2716" s="33">
        <v>1.8</v>
      </c>
      <c r="J2716" s="42">
        <v>1.5</v>
      </c>
      <c r="K2716" s="33">
        <v>0.3</v>
      </c>
      <c r="L2716" s="42">
        <v>0.7</v>
      </c>
      <c r="M2716" s="33">
        <v>0.1</v>
      </c>
      <c r="N2716" s="42">
        <v>0</v>
      </c>
      <c r="O2716" s="33">
        <v>0.1</v>
      </c>
      <c r="P2716" s="42">
        <v>384.8</v>
      </c>
      <c r="Q2716" s="33">
        <v>249.57</v>
      </c>
      <c r="R2716" s="42">
        <v>293.35000000000002</v>
      </c>
      <c r="S2716" s="33">
        <v>260.37</v>
      </c>
      <c r="T2716" s="42">
        <v>5.51</v>
      </c>
      <c r="U2716" s="33">
        <v>6.2</v>
      </c>
      <c r="V2716" s="116">
        <v>6.06</v>
      </c>
    </row>
    <row r="2717" spans="1:22" x14ac:dyDescent="0.25">
      <c r="A2717" s="26" t="s">
        <v>2790</v>
      </c>
      <c r="B2717" s="42">
        <v>0.4</v>
      </c>
      <c r="C2717" s="33">
        <v>3.8</v>
      </c>
      <c r="D2717" s="42">
        <v>5.2</v>
      </c>
      <c r="E2717" s="33">
        <v>0.1</v>
      </c>
      <c r="F2717" s="42">
        <v>1.8</v>
      </c>
      <c r="G2717" s="33">
        <v>1.1000000000000001</v>
      </c>
      <c r="H2717" s="42">
        <v>0.1</v>
      </c>
      <c r="I2717" s="33">
        <v>2.1</v>
      </c>
      <c r="J2717" s="42">
        <v>1.5</v>
      </c>
      <c r="K2717" s="33">
        <v>0.3</v>
      </c>
      <c r="L2717" s="42">
        <v>0.4</v>
      </c>
      <c r="M2717" s="33">
        <v>0.1</v>
      </c>
      <c r="N2717" s="42">
        <v>0.1</v>
      </c>
      <c r="O2717" s="33">
        <v>0.1</v>
      </c>
      <c r="P2717" s="42">
        <v>339.5</v>
      </c>
      <c r="Q2717" s="33">
        <v>215.7</v>
      </c>
      <c r="R2717" s="42">
        <v>259.35000000000002</v>
      </c>
      <c r="S2717" s="33">
        <v>261.89</v>
      </c>
      <c r="T2717" s="42">
        <v>6.2</v>
      </c>
      <c r="U2717" s="33">
        <v>6.89</v>
      </c>
      <c r="V2717" s="116">
        <v>6.8</v>
      </c>
    </row>
    <row r="2718" spans="1:22" x14ac:dyDescent="0.25">
      <c r="A2718" s="26" t="s">
        <v>722</v>
      </c>
      <c r="B2718" s="42">
        <v>0.2</v>
      </c>
      <c r="C2718" s="33">
        <v>3.6</v>
      </c>
      <c r="D2718" s="42">
        <v>4.9000000000000004</v>
      </c>
      <c r="E2718" s="33">
        <v>0.1</v>
      </c>
      <c r="F2718" s="42">
        <v>1.8</v>
      </c>
      <c r="G2718" s="33">
        <v>1.1000000000000001</v>
      </c>
      <c r="H2718" s="42">
        <v>0.1</v>
      </c>
      <c r="I2718" s="33">
        <v>1.7</v>
      </c>
      <c r="J2718" s="42">
        <v>1.8</v>
      </c>
      <c r="K2718" s="33">
        <v>0.3</v>
      </c>
      <c r="L2718" s="42">
        <v>0.6</v>
      </c>
      <c r="M2718" s="33">
        <v>0</v>
      </c>
      <c r="N2718" s="42">
        <v>0</v>
      </c>
      <c r="O2718" s="33">
        <v>0.2</v>
      </c>
      <c r="P2718" s="42">
        <v>340.4</v>
      </c>
      <c r="Q2718" s="33">
        <v>218.4</v>
      </c>
      <c r="R2718" s="42">
        <v>266.08999999999997</v>
      </c>
      <c r="S2718" s="33">
        <v>261.52999999999997</v>
      </c>
      <c r="T2718" s="42">
        <v>6.28</v>
      </c>
      <c r="U2718" s="33">
        <v>6.95</v>
      </c>
      <c r="V2718" s="116">
        <v>6.93</v>
      </c>
    </row>
    <row r="2719" spans="1:22" x14ac:dyDescent="0.25">
      <c r="A2719" s="26" t="s">
        <v>2791</v>
      </c>
      <c r="B2719" s="42">
        <v>0.5</v>
      </c>
      <c r="C2719" s="33">
        <v>4.8</v>
      </c>
      <c r="D2719" s="42">
        <v>5.2</v>
      </c>
      <c r="E2719" s="33">
        <v>0.2</v>
      </c>
      <c r="F2719" s="42">
        <v>2.2999999999999998</v>
      </c>
      <c r="G2719" s="33">
        <v>1.5</v>
      </c>
      <c r="H2719" s="42">
        <v>0.1</v>
      </c>
      <c r="I2719" s="33">
        <v>2.4</v>
      </c>
      <c r="J2719" s="42">
        <v>1.8</v>
      </c>
      <c r="K2719" s="33">
        <v>0.4</v>
      </c>
      <c r="L2719" s="42">
        <v>0.5</v>
      </c>
      <c r="M2719" s="33">
        <v>0.1</v>
      </c>
      <c r="N2719" s="42">
        <v>0.1</v>
      </c>
      <c r="O2719" s="33">
        <v>0.2</v>
      </c>
      <c r="P2719" s="42">
        <v>303.25</v>
      </c>
      <c r="Q2719" s="33">
        <v>202.59</v>
      </c>
      <c r="R2719" s="42">
        <v>240.81</v>
      </c>
      <c r="S2719" s="33">
        <v>262.69</v>
      </c>
      <c r="T2719" s="42">
        <v>7.29</v>
      </c>
      <c r="U2719" s="33">
        <v>7.82</v>
      </c>
      <c r="V2719" s="116">
        <v>7.72</v>
      </c>
    </row>
    <row r="2720" spans="1:22" x14ac:dyDescent="0.25">
      <c r="A2720" s="26" t="s">
        <v>2792</v>
      </c>
      <c r="B2720" s="42">
        <v>0.6</v>
      </c>
      <c r="C2720" s="33">
        <v>4.2</v>
      </c>
      <c r="D2720" s="42">
        <v>3</v>
      </c>
      <c r="E2720" s="33">
        <v>0.1</v>
      </c>
      <c r="F2720" s="42">
        <v>2.1</v>
      </c>
      <c r="G2720" s="33">
        <v>1</v>
      </c>
      <c r="H2720" s="42">
        <v>0.1</v>
      </c>
      <c r="I2720" s="33">
        <v>1.7</v>
      </c>
      <c r="J2720" s="42">
        <v>1</v>
      </c>
      <c r="K2720" s="33">
        <v>0.2</v>
      </c>
      <c r="L2720" s="42">
        <v>0.5</v>
      </c>
      <c r="M2720" s="33">
        <v>0.1</v>
      </c>
      <c r="N2720" s="42">
        <v>0</v>
      </c>
      <c r="O2720" s="33">
        <v>0.1</v>
      </c>
      <c r="P2720" s="42">
        <v>301.97000000000003</v>
      </c>
      <c r="Q2720" s="33">
        <v>206.68</v>
      </c>
      <c r="R2720" s="42">
        <v>253.42</v>
      </c>
      <c r="S2720" s="33">
        <v>261.74</v>
      </c>
      <c r="T2720" s="42">
        <v>6.9</v>
      </c>
      <c r="U2720" s="33">
        <v>7.67</v>
      </c>
      <c r="V2720" s="116">
        <v>7.76</v>
      </c>
    </row>
    <row r="2721" spans="1:22" x14ac:dyDescent="0.25">
      <c r="A2721" s="26" t="s">
        <v>723</v>
      </c>
      <c r="B2721" s="42">
        <v>0.5</v>
      </c>
      <c r="C2721" s="33">
        <v>3.7</v>
      </c>
      <c r="D2721" s="42">
        <v>4.8</v>
      </c>
      <c r="E2721" s="33">
        <v>0.2</v>
      </c>
      <c r="F2721" s="42">
        <v>1.7</v>
      </c>
      <c r="G2721" s="33">
        <v>1.5</v>
      </c>
      <c r="H2721" s="42">
        <v>0.1</v>
      </c>
      <c r="I2721" s="33">
        <v>1.8</v>
      </c>
      <c r="J2721" s="42">
        <v>2</v>
      </c>
      <c r="K2721" s="33">
        <v>0.3</v>
      </c>
      <c r="L2721" s="42">
        <v>0.5</v>
      </c>
      <c r="M2721" s="33">
        <v>0.1</v>
      </c>
      <c r="N2721" s="42">
        <v>0.1</v>
      </c>
      <c r="O2721" s="33">
        <v>0.1</v>
      </c>
      <c r="P2721" s="42">
        <v>345.95</v>
      </c>
      <c r="Q2721" s="33">
        <v>221.79</v>
      </c>
      <c r="R2721" s="42">
        <v>269</v>
      </c>
      <c r="S2721" s="33">
        <v>259.81</v>
      </c>
      <c r="T2721" s="42">
        <v>5.81</v>
      </c>
      <c r="U2721" s="33">
        <v>6.69</v>
      </c>
      <c r="V2721" s="116">
        <v>6.58</v>
      </c>
    </row>
    <row r="2722" spans="1:22" x14ac:dyDescent="0.25">
      <c r="A2722" s="26" t="s">
        <v>2793</v>
      </c>
      <c r="B2722" s="42">
        <v>0.4</v>
      </c>
      <c r="C2722" s="33">
        <v>2.4</v>
      </c>
      <c r="D2722" s="42">
        <v>3.9</v>
      </c>
      <c r="E2722" s="33">
        <v>0.1</v>
      </c>
      <c r="F2722" s="42">
        <v>1.4</v>
      </c>
      <c r="G2722" s="33">
        <v>1</v>
      </c>
      <c r="H2722" s="42">
        <v>0</v>
      </c>
      <c r="I2722" s="33">
        <v>1.6</v>
      </c>
      <c r="J2722" s="42">
        <v>1.6</v>
      </c>
      <c r="K2722" s="33">
        <v>0.2</v>
      </c>
      <c r="L2722" s="42">
        <v>0.4</v>
      </c>
      <c r="M2722" s="33">
        <v>0.1</v>
      </c>
      <c r="N2722" s="42">
        <v>0</v>
      </c>
      <c r="O2722" s="33">
        <v>0.1</v>
      </c>
      <c r="P2722" s="42">
        <v>384.9</v>
      </c>
      <c r="Q2722" s="33">
        <v>255.15</v>
      </c>
      <c r="R2722" s="42">
        <v>299.31</v>
      </c>
      <c r="S2722" s="33">
        <v>259.85000000000002</v>
      </c>
      <c r="T2722" s="42">
        <v>4.7300000000000004</v>
      </c>
      <c r="U2722" s="33">
        <v>5.15</v>
      </c>
      <c r="V2722" s="116">
        <v>5.28</v>
      </c>
    </row>
    <row r="2723" spans="1:22" x14ac:dyDescent="0.25">
      <c r="A2723" s="26" t="s">
        <v>2794</v>
      </c>
      <c r="B2723" s="42">
        <v>0.4</v>
      </c>
      <c r="C2723" s="33">
        <v>1.7</v>
      </c>
      <c r="D2723" s="42">
        <v>3.3</v>
      </c>
      <c r="E2723" s="33">
        <v>0.3</v>
      </c>
      <c r="F2723" s="42">
        <v>1.3</v>
      </c>
      <c r="G2723" s="33">
        <v>0.7</v>
      </c>
      <c r="H2723" s="42">
        <v>0.1</v>
      </c>
      <c r="I2723" s="33">
        <v>1.6</v>
      </c>
      <c r="J2723" s="42">
        <v>1.2</v>
      </c>
      <c r="K2723" s="33">
        <v>0.2</v>
      </c>
      <c r="L2723" s="42">
        <v>0.5</v>
      </c>
      <c r="M2723" s="33">
        <v>0</v>
      </c>
      <c r="N2723" s="42">
        <v>0</v>
      </c>
      <c r="O2723" s="33">
        <v>0</v>
      </c>
      <c r="P2723" s="42">
        <v>380.05</v>
      </c>
      <c r="Q2723" s="33">
        <v>252.48</v>
      </c>
      <c r="R2723" s="42">
        <v>297.8</v>
      </c>
      <c r="S2723" s="33">
        <v>259.43</v>
      </c>
      <c r="T2723" s="42">
        <v>4.2300000000000004</v>
      </c>
      <c r="U2723" s="33">
        <v>4.74</v>
      </c>
      <c r="V2723" s="116">
        <v>4.71</v>
      </c>
    </row>
    <row r="2724" spans="1:22" x14ac:dyDescent="0.25">
      <c r="A2724" s="26" t="s">
        <v>724</v>
      </c>
      <c r="B2724" s="42">
        <v>0.3</v>
      </c>
      <c r="C2724" s="33">
        <v>3.2</v>
      </c>
      <c r="D2724" s="42">
        <v>4.7</v>
      </c>
      <c r="E2724" s="33">
        <v>0</v>
      </c>
      <c r="F2724" s="42">
        <v>1.8</v>
      </c>
      <c r="G2724" s="33">
        <v>1.1000000000000001</v>
      </c>
      <c r="H2724" s="42">
        <v>0.1</v>
      </c>
      <c r="I2724" s="33">
        <v>1.9</v>
      </c>
      <c r="J2724" s="42">
        <v>1.6</v>
      </c>
      <c r="K2724" s="33">
        <v>0.2</v>
      </c>
      <c r="L2724" s="42">
        <v>0.5</v>
      </c>
      <c r="M2724" s="33">
        <v>0</v>
      </c>
      <c r="N2724" s="42">
        <v>0</v>
      </c>
      <c r="O2724" s="33">
        <v>0</v>
      </c>
      <c r="P2724" s="42">
        <v>336.5</v>
      </c>
      <c r="Q2724" s="33">
        <v>221.35</v>
      </c>
      <c r="R2724" s="42">
        <v>262.33</v>
      </c>
      <c r="S2724" s="33">
        <v>260.97000000000003</v>
      </c>
      <c r="T2724" s="42">
        <v>5.88</v>
      </c>
      <c r="U2724" s="33">
        <v>6.64</v>
      </c>
      <c r="V2724" s="116">
        <v>6.63</v>
      </c>
    </row>
    <row r="2725" spans="1:22" x14ac:dyDescent="0.25">
      <c r="A2725" s="26" t="s">
        <v>2795</v>
      </c>
      <c r="B2725" s="42">
        <v>0.2</v>
      </c>
      <c r="C2725" s="33">
        <v>2.4</v>
      </c>
      <c r="D2725" s="42">
        <v>4.4000000000000004</v>
      </c>
      <c r="E2725" s="33">
        <v>0.2</v>
      </c>
      <c r="F2725" s="42">
        <v>1.7</v>
      </c>
      <c r="G2725" s="33">
        <v>0.9</v>
      </c>
      <c r="H2725" s="42">
        <v>0.2</v>
      </c>
      <c r="I2725" s="33">
        <v>1.9</v>
      </c>
      <c r="J2725" s="42">
        <v>1.7</v>
      </c>
      <c r="K2725" s="33">
        <v>0.2</v>
      </c>
      <c r="L2725" s="42">
        <v>0.5</v>
      </c>
      <c r="M2725" s="33">
        <v>0.1</v>
      </c>
      <c r="N2725" s="42">
        <v>0</v>
      </c>
      <c r="O2725" s="33">
        <v>0.1</v>
      </c>
      <c r="P2725" s="42">
        <v>336.99</v>
      </c>
      <c r="Q2725" s="33">
        <v>223.59</v>
      </c>
      <c r="R2725" s="42">
        <v>267.22000000000003</v>
      </c>
      <c r="S2725" s="33">
        <v>259.99</v>
      </c>
      <c r="T2725" s="42">
        <v>4.87</v>
      </c>
      <c r="U2725" s="33">
        <v>5.79</v>
      </c>
      <c r="V2725" s="116">
        <v>5.57</v>
      </c>
    </row>
    <row r="2726" spans="1:22" x14ac:dyDescent="0.25">
      <c r="A2726" s="26" t="s">
        <v>2796</v>
      </c>
      <c r="B2726" s="42">
        <v>0.5</v>
      </c>
      <c r="C2726" s="33">
        <v>2.5</v>
      </c>
      <c r="D2726" s="42">
        <v>4.7</v>
      </c>
      <c r="E2726" s="33">
        <v>0.1</v>
      </c>
      <c r="F2726" s="42">
        <v>2</v>
      </c>
      <c r="G2726" s="33">
        <v>1.1000000000000001</v>
      </c>
      <c r="H2726" s="42">
        <v>0.2</v>
      </c>
      <c r="I2726" s="33">
        <v>1.6</v>
      </c>
      <c r="J2726" s="42">
        <v>1.3</v>
      </c>
      <c r="K2726" s="33">
        <v>0.2</v>
      </c>
      <c r="L2726" s="42">
        <v>0.2</v>
      </c>
      <c r="M2726" s="33">
        <v>0</v>
      </c>
      <c r="N2726" s="42">
        <v>0.1</v>
      </c>
      <c r="O2726" s="33">
        <v>0.2</v>
      </c>
      <c r="P2726" s="42">
        <v>307.18</v>
      </c>
      <c r="Q2726" s="33">
        <v>208.58</v>
      </c>
      <c r="R2726" s="42">
        <v>241.24</v>
      </c>
      <c r="S2726" s="33">
        <v>263.49</v>
      </c>
      <c r="T2726" s="42">
        <v>5.43</v>
      </c>
      <c r="U2726" s="33">
        <v>6.02</v>
      </c>
      <c r="V2726" s="116">
        <v>6.01</v>
      </c>
    </row>
    <row r="2727" spans="1:22" x14ac:dyDescent="0.25">
      <c r="A2727" s="26" t="s">
        <v>725</v>
      </c>
      <c r="B2727" s="42">
        <v>0.2</v>
      </c>
      <c r="C2727" s="33">
        <v>3.5</v>
      </c>
      <c r="D2727" s="42">
        <v>5.0999999999999996</v>
      </c>
      <c r="E2727" s="33">
        <v>0.3</v>
      </c>
      <c r="F2727" s="42">
        <v>1.7</v>
      </c>
      <c r="G2727" s="33">
        <v>1.3</v>
      </c>
      <c r="H2727" s="42">
        <v>0.4</v>
      </c>
      <c r="I2727" s="33">
        <v>1.9</v>
      </c>
      <c r="J2727" s="42">
        <v>1.8</v>
      </c>
      <c r="K2727" s="33">
        <v>0.1</v>
      </c>
      <c r="L2727" s="42">
        <v>0.5</v>
      </c>
      <c r="M2727" s="33">
        <v>0</v>
      </c>
      <c r="N2727" s="42">
        <v>0</v>
      </c>
      <c r="O2727" s="33">
        <v>0.2</v>
      </c>
      <c r="P2727" s="42">
        <v>318.35000000000002</v>
      </c>
      <c r="Q2727" s="33">
        <v>203.85</v>
      </c>
      <c r="R2727" s="42">
        <v>240.64</v>
      </c>
      <c r="S2727" s="33">
        <v>263.13</v>
      </c>
      <c r="T2727" s="42">
        <v>5.58</v>
      </c>
      <c r="U2727" s="33">
        <v>6.48</v>
      </c>
      <c r="V2727" s="116">
        <v>6.39</v>
      </c>
    </row>
    <row r="2728" spans="1:22" x14ac:dyDescent="0.25">
      <c r="A2728" s="26" t="s">
        <v>2797</v>
      </c>
      <c r="B2728" s="42">
        <v>0.5</v>
      </c>
      <c r="C2728" s="33">
        <v>4.5</v>
      </c>
      <c r="D2728" s="42">
        <v>5.2</v>
      </c>
      <c r="E2728" s="33">
        <v>0.1</v>
      </c>
      <c r="F2728" s="42">
        <v>1.9</v>
      </c>
      <c r="G2728" s="33">
        <v>1.2</v>
      </c>
      <c r="H2728" s="42">
        <v>0.2</v>
      </c>
      <c r="I2728" s="33">
        <v>2</v>
      </c>
      <c r="J2728" s="42">
        <v>1.4</v>
      </c>
      <c r="K2728" s="33">
        <v>0.3</v>
      </c>
      <c r="L2728" s="42">
        <v>0.4</v>
      </c>
      <c r="M2728" s="33">
        <v>0.1</v>
      </c>
      <c r="N2728" s="42">
        <v>0</v>
      </c>
      <c r="O2728" s="33">
        <v>0.2</v>
      </c>
      <c r="P2728" s="42">
        <v>328.66</v>
      </c>
      <c r="Q2728" s="33">
        <v>225.41</v>
      </c>
      <c r="R2728" s="42">
        <v>261.10000000000002</v>
      </c>
      <c r="S2728" s="33">
        <v>262.81</v>
      </c>
      <c r="T2728" s="42">
        <v>6.91</v>
      </c>
      <c r="U2728" s="33">
        <v>7.7</v>
      </c>
      <c r="V2728" s="116">
        <v>7.46</v>
      </c>
    </row>
    <row r="2729" spans="1:22" x14ac:dyDescent="0.25">
      <c r="A2729" s="26" t="s">
        <v>2798</v>
      </c>
      <c r="B2729" s="42">
        <v>0.5</v>
      </c>
      <c r="C2729" s="33">
        <v>3.6</v>
      </c>
      <c r="D2729" s="42">
        <v>5.0999999999999996</v>
      </c>
      <c r="E2729" s="33">
        <v>0.1</v>
      </c>
      <c r="F2729" s="42">
        <v>1.8</v>
      </c>
      <c r="G2729" s="33">
        <v>1.2</v>
      </c>
      <c r="H2729" s="42">
        <v>0.2</v>
      </c>
      <c r="I2729" s="33">
        <v>1.6</v>
      </c>
      <c r="J2729" s="42">
        <v>1.2</v>
      </c>
      <c r="K2729" s="33">
        <v>0.2</v>
      </c>
      <c r="L2729" s="42">
        <v>0.3</v>
      </c>
      <c r="M2729" s="33">
        <v>0</v>
      </c>
      <c r="N2729" s="42">
        <v>0.1</v>
      </c>
      <c r="O2729" s="33">
        <v>0.2</v>
      </c>
      <c r="P2729" s="42">
        <v>312.52999999999997</v>
      </c>
      <c r="Q2729" s="33">
        <v>211.12</v>
      </c>
      <c r="R2729" s="42">
        <v>251.67</v>
      </c>
      <c r="S2729" s="33">
        <v>263.02</v>
      </c>
      <c r="T2729" s="42">
        <v>6.08</v>
      </c>
      <c r="U2729" s="33">
        <v>6.88</v>
      </c>
      <c r="V2729" s="116">
        <v>6.71</v>
      </c>
    </row>
    <row r="2730" spans="1:22" x14ac:dyDescent="0.25">
      <c r="A2730" s="26" t="s">
        <v>726</v>
      </c>
      <c r="B2730" s="42">
        <v>0.4</v>
      </c>
      <c r="C2730" s="33">
        <v>3.2</v>
      </c>
      <c r="D2730" s="42">
        <v>4.5</v>
      </c>
      <c r="E2730" s="33">
        <v>0.1</v>
      </c>
      <c r="F2730" s="42">
        <v>1.6</v>
      </c>
      <c r="G2730" s="33">
        <v>1.2</v>
      </c>
      <c r="H2730" s="42">
        <v>0.1</v>
      </c>
      <c r="I2730" s="33">
        <v>1.4</v>
      </c>
      <c r="J2730" s="42">
        <v>1.3</v>
      </c>
      <c r="K2730" s="33">
        <v>0.2</v>
      </c>
      <c r="L2730" s="42">
        <v>0.4</v>
      </c>
      <c r="M2730" s="33">
        <v>0.1</v>
      </c>
      <c r="N2730" s="42">
        <v>0</v>
      </c>
      <c r="O2730" s="33">
        <v>0.2</v>
      </c>
      <c r="P2730" s="42">
        <v>358.19</v>
      </c>
      <c r="Q2730" s="33">
        <v>236.11</v>
      </c>
      <c r="R2730" s="42">
        <v>279.86</v>
      </c>
      <c r="S2730" s="33">
        <v>262.02</v>
      </c>
      <c r="T2730" s="42">
        <v>5.43</v>
      </c>
      <c r="U2730" s="33">
        <v>6.27</v>
      </c>
      <c r="V2730" s="116">
        <v>6.13</v>
      </c>
    </row>
    <row r="2731" spans="1:22" x14ac:dyDescent="0.25">
      <c r="A2731" s="26" t="s">
        <v>2799</v>
      </c>
      <c r="B2731" s="42">
        <v>0.2</v>
      </c>
      <c r="C2731" s="33">
        <v>2.5</v>
      </c>
      <c r="D2731" s="42">
        <v>4.2</v>
      </c>
      <c r="E2731" s="33">
        <v>0.1</v>
      </c>
      <c r="F2731" s="42">
        <v>1.5</v>
      </c>
      <c r="G2731" s="33">
        <v>1</v>
      </c>
      <c r="H2731" s="42">
        <v>0.1</v>
      </c>
      <c r="I2731" s="33">
        <v>1.4</v>
      </c>
      <c r="J2731" s="42">
        <v>1</v>
      </c>
      <c r="K2731" s="33">
        <v>0.2</v>
      </c>
      <c r="L2731" s="42">
        <v>0.5</v>
      </c>
      <c r="M2731" s="33">
        <v>0.1</v>
      </c>
      <c r="N2731" s="42">
        <v>0.1</v>
      </c>
      <c r="O2731" s="33">
        <v>0.1</v>
      </c>
      <c r="P2731" s="42">
        <v>415.6</v>
      </c>
      <c r="Q2731" s="33">
        <v>270.16000000000003</v>
      </c>
      <c r="R2731" s="42">
        <v>316.86</v>
      </c>
      <c r="S2731" s="33">
        <v>260.89999999999998</v>
      </c>
      <c r="T2731" s="42">
        <v>4.62</v>
      </c>
      <c r="U2731" s="33">
        <v>5.3</v>
      </c>
      <c r="V2731" s="116">
        <v>5.2</v>
      </c>
    </row>
    <row r="2732" spans="1:22" x14ac:dyDescent="0.25">
      <c r="A2732" s="26" t="s">
        <v>2800</v>
      </c>
      <c r="B2732" s="42">
        <v>0.2</v>
      </c>
      <c r="C2732" s="33">
        <v>2.5</v>
      </c>
      <c r="D2732" s="42">
        <v>4.7</v>
      </c>
      <c r="E2732" s="33">
        <v>0.1</v>
      </c>
      <c r="F2732" s="42">
        <v>1.6</v>
      </c>
      <c r="G2732" s="33">
        <v>0.9</v>
      </c>
      <c r="H2732" s="42">
        <v>0.2</v>
      </c>
      <c r="I2732" s="33">
        <v>1.5</v>
      </c>
      <c r="J2732" s="42">
        <v>1.1000000000000001</v>
      </c>
      <c r="K2732" s="33">
        <v>0.2</v>
      </c>
      <c r="L2732" s="42">
        <v>0.4</v>
      </c>
      <c r="M2732" s="33">
        <v>0</v>
      </c>
      <c r="N2732" s="42">
        <v>0</v>
      </c>
      <c r="O2732" s="33">
        <v>0.1</v>
      </c>
      <c r="P2732" s="42">
        <v>373.95</v>
      </c>
      <c r="Q2732" s="33">
        <v>239.46</v>
      </c>
      <c r="R2732" s="42">
        <v>294.73</v>
      </c>
      <c r="S2732" s="33">
        <v>261.14</v>
      </c>
      <c r="T2732" s="42">
        <v>5.23</v>
      </c>
      <c r="U2732" s="33">
        <v>5.93</v>
      </c>
      <c r="V2732" s="116">
        <v>5.96</v>
      </c>
    </row>
    <row r="2733" spans="1:22" x14ac:dyDescent="0.25">
      <c r="A2733" s="26" t="s">
        <v>727</v>
      </c>
      <c r="B2733" s="42">
        <v>0.2</v>
      </c>
      <c r="C2733" s="33">
        <v>4.0999999999999996</v>
      </c>
      <c r="D2733" s="42">
        <v>5.2</v>
      </c>
      <c r="E2733" s="33">
        <v>0.2</v>
      </c>
      <c r="F2733" s="42">
        <v>1.6</v>
      </c>
      <c r="G2733" s="33">
        <v>1.3</v>
      </c>
      <c r="H2733" s="42">
        <v>0.2</v>
      </c>
      <c r="I2733" s="33">
        <v>1.2</v>
      </c>
      <c r="J2733" s="42">
        <v>1.1000000000000001</v>
      </c>
      <c r="K2733" s="33">
        <v>0.2</v>
      </c>
      <c r="L2733" s="42">
        <v>0.4</v>
      </c>
      <c r="M2733" s="33">
        <v>0.1</v>
      </c>
      <c r="N2733" s="42">
        <v>0.1</v>
      </c>
      <c r="O2733" s="33">
        <v>0.1</v>
      </c>
      <c r="P2733" s="42">
        <v>342.11</v>
      </c>
      <c r="Q2733" s="33">
        <v>230.44</v>
      </c>
      <c r="R2733" s="42">
        <v>270.42</v>
      </c>
      <c r="S2733" s="33">
        <v>262.08</v>
      </c>
      <c r="T2733" s="42">
        <v>6.24</v>
      </c>
      <c r="U2733" s="33">
        <v>7.33</v>
      </c>
      <c r="V2733" s="116">
        <v>6.93</v>
      </c>
    </row>
    <row r="2734" spans="1:22" x14ac:dyDescent="0.25">
      <c r="A2734" s="26" t="s">
        <v>2801</v>
      </c>
      <c r="B2734" s="42">
        <v>0.4</v>
      </c>
      <c r="C2734" s="33">
        <v>3.8</v>
      </c>
      <c r="D2734" s="42">
        <v>4.9000000000000004</v>
      </c>
      <c r="E2734" s="33">
        <v>0.2</v>
      </c>
      <c r="F2734" s="42">
        <v>1.9</v>
      </c>
      <c r="G2734" s="33">
        <v>1.2</v>
      </c>
      <c r="H2734" s="42">
        <v>0.4</v>
      </c>
      <c r="I2734" s="33">
        <v>1.2</v>
      </c>
      <c r="J2734" s="42">
        <v>1.3</v>
      </c>
      <c r="K2734" s="33">
        <v>0.3</v>
      </c>
      <c r="L2734" s="42">
        <v>0.3</v>
      </c>
      <c r="M2734" s="33">
        <v>0.1</v>
      </c>
      <c r="N2734" s="42">
        <v>0.1</v>
      </c>
      <c r="O2734" s="33">
        <v>0.2</v>
      </c>
      <c r="P2734" s="42">
        <v>333.46</v>
      </c>
      <c r="Q2734" s="33">
        <v>225.33</v>
      </c>
      <c r="R2734" s="42">
        <v>263.93</v>
      </c>
      <c r="S2734" s="33">
        <v>262.08</v>
      </c>
      <c r="T2734" s="42">
        <v>6.22</v>
      </c>
      <c r="U2734" s="33">
        <v>7.02</v>
      </c>
      <c r="V2734" s="116">
        <v>6.86</v>
      </c>
    </row>
    <row r="2735" spans="1:22" x14ac:dyDescent="0.25">
      <c r="A2735" s="26" t="s">
        <v>2802</v>
      </c>
      <c r="B2735" s="42">
        <v>0.3</v>
      </c>
      <c r="C2735" s="33">
        <v>3.8</v>
      </c>
      <c r="D2735" s="42">
        <v>5</v>
      </c>
      <c r="E2735" s="33">
        <v>0.2</v>
      </c>
      <c r="F2735" s="42">
        <v>1.4</v>
      </c>
      <c r="G2735" s="33">
        <v>1.2</v>
      </c>
      <c r="H2735" s="42">
        <v>0.3</v>
      </c>
      <c r="I2735" s="33">
        <v>1.4</v>
      </c>
      <c r="J2735" s="42">
        <v>1.3</v>
      </c>
      <c r="K2735" s="33">
        <v>0.2</v>
      </c>
      <c r="L2735" s="42">
        <v>0.5</v>
      </c>
      <c r="M2735" s="33">
        <v>0</v>
      </c>
      <c r="N2735" s="42">
        <v>0</v>
      </c>
      <c r="O2735" s="33">
        <v>0.1</v>
      </c>
      <c r="P2735" s="42">
        <v>340.14</v>
      </c>
      <c r="Q2735" s="33">
        <v>230.97</v>
      </c>
      <c r="R2735" s="42">
        <v>267.43</v>
      </c>
      <c r="S2735" s="33">
        <v>262.27999999999997</v>
      </c>
      <c r="T2735" s="42">
        <v>5.99</v>
      </c>
      <c r="U2735" s="33">
        <v>6.73</v>
      </c>
      <c r="V2735" s="116">
        <v>6.63</v>
      </c>
    </row>
    <row r="2736" spans="1:22" x14ac:dyDescent="0.25">
      <c r="A2736" s="26" t="s">
        <v>728</v>
      </c>
      <c r="B2736" s="42">
        <v>0.5</v>
      </c>
      <c r="C2736" s="33">
        <v>4.3</v>
      </c>
      <c r="D2736" s="42">
        <v>5.5</v>
      </c>
      <c r="E2736" s="33">
        <v>0.2</v>
      </c>
      <c r="F2736" s="42">
        <v>1.7</v>
      </c>
      <c r="G2736" s="33">
        <v>1.2</v>
      </c>
      <c r="H2736" s="42">
        <v>0.1</v>
      </c>
      <c r="I2736" s="33">
        <v>1.6</v>
      </c>
      <c r="J2736" s="42">
        <v>1.4</v>
      </c>
      <c r="K2736" s="33">
        <v>0.2</v>
      </c>
      <c r="L2736" s="42">
        <v>0.5</v>
      </c>
      <c r="M2736" s="33">
        <v>0.1</v>
      </c>
      <c r="N2736" s="42">
        <v>0</v>
      </c>
      <c r="O2736" s="33">
        <v>0.1</v>
      </c>
      <c r="P2736" s="42">
        <v>328.69</v>
      </c>
      <c r="Q2736" s="33">
        <v>226.56</v>
      </c>
      <c r="R2736" s="42">
        <v>257.95</v>
      </c>
      <c r="S2736" s="33">
        <v>262.8</v>
      </c>
      <c r="T2736" s="42">
        <v>6.44</v>
      </c>
      <c r="U2736" s="33">
        <v>7.21</v>
      </c>
      <c r="V2736" s="116">
        <v>6.97</v>
      </c>
    </row>
    <row r="2737" spans="1:22" x14ac:dyDescent="0.25">
      <c r="A2737" s="26" t="s">
        <v>2803</v>
      </c>
      <c r="B2737" s="42">
        <v>0.6</v>
      </c>
      <c r="C2737" s="33">
        <v>3</v>
      </c>
      <c r="D2737" s="42">
        <v>5.0999999999999996</v>
      </c>
      <c r="E2737" s="33">
        <v>0.2</v>
      </c>
      <c r="F2737" s="42">
        <v>1.7</v>
      </c>
      <c r="G2737" s="33">
        <v>1.1000000000000001</v>
      </c>
      <c r="H2737" s="42">
        <v>0.3</v>
      </c>
      <c r="I2737" s="33">
        <v>1.1000000000000001</v>
      </c>
      <c r="J2737" s="42">
        <v>1.3</v>
      </c>
      <c r="K2737" s="33">
        <v>0.3</v>
      </c>
      <c r="L2737" s="42">
        <v>0.5</v>
      </c>
      <c r="M2737" s="33">
        <v>0.2</v>
      </c>
      <c r="N2737" s="42">
        <v>0</v>
      </c>
      <c r="O2737" s="33">
        <v>0.2</v>
      </c>
      <c r="P2737" s="42">
        <v>364.02</v>
      </c>
      <c r="Q2737" s="33">
        <v>233.61</v>
      </c>
      <c r="R2737" s="42">
        <v>279.42</v>
      </c>
      <c r="S2737" s="33">
        <v>261.97000000000003</v>
      </c>
      <c r="T2737" s="42">
        <v>5.6</v>
      </c>
      <c r="U2737" s="33">
        <v>6.31</v>
      </c>
      <c r="V2737" s="116">
        <v>6.44</v>
      </c>
    </row>
    <row r="2738" spans="1:22" x14ac:dyDescent="0.25">
      <c r="A2738" s="26" t="s">
        <v>2804</v>
      </c>
      <c r="B2738" s="42">
        <v>0.2</v>
      </c>
      <c r="C2738" s="33">
        <v>3.7</v>
      </c>
      <c r="D2738" s="42">
        <v>5.0999999999999996</v>
      </c>
      <c r="E2738" s="33">
        <v>0.2</v>
      </c>
      <c r="F2738" s="42">
        <v>1.6</v>
      </c>
      <c r="G2738" s="33">
        <v>1.1000000000000001</v>
      </c>
      <c r="H2738" s="42">
        <v>0.1</v>
      </c>
      <c r="I2738" s="33">
        <v>1.5</v>
      </c>
      <c r="J2738" s="42">
        <v>1.3</v>
      </c>
      <c r="K2738" s="33">
        <v>0.2</v>
      </c>
      <c r="L2738" s="42">
        <v>0.5</v>
      </c>
      <c r="M2738" s="33">
        <v>0.1</v>
      </c>
      <c r="N2738" s="42">
        <v>0.1</v>
      </c>
      <c r="O2738" s="33">
        <v>0.2</v>
      </c>
      <c r="P2738" s="42">
        <v>340.99</v>
      </c>
      <c r="Q2738" s="33">
        <v>229.09</v>
      </c>
      <c r="R2738" s="42">
        <v>270.88</v>
      </c>
      <c r="S2738" s="33">
        <v>261.72000000000003</v>
      </c>
      <c r="T2738" s="42">
        <v>5.77</v>
      </c>
      <c r="U2738" s="33">
        <v>6.62</v>
      </c>
      <c r="V2738" s="116">
        <v>6.53</v>
      </c>
    </row>
    <row r="2739" spans="1:22" x14ac:dyDescent="0.25">
      <c r="A2739" s="26" t="s">
        <v>729</v>
      </c>
      <c r="B2739" s="42">
        <v>0.6</v>
      </c>
      <c r="C2739" s="33">
        <v>3.8</v>
      </c>
      <c r="D2739" s="42">
        <v>5</v>
      </c>
      <c r="E2739" s="33">
        <v>0.2</v>
      </c>
      <c r="F2739" s="42">
        <v>2.2999999999999998</v>
      </c>
      <c r="G2739" s="33">
        <v>1</v>
      </c>
      <c r="H2739" s="42">
        <v>0.2</v>
      </c>
      <c r="I2739" s="33">
        <v>1.5</v>
      </c>
      <c r="J2739" s="42">
        <v>1</v>
      </c>
      <c r="K2739" s="33">
        <v>0.3</v>
      </c>
      <c r="L2739" s="42">
        <v>0.2</v>
      </c>
      <c r="M2739" s="33">
        <v>0.1</v>
      </c>
      <c r="N2739" s="42">
        <v>0.1</v>
      </c>
      <c r="O2739" s="33">
        <v>0.2</v>
      </c>
      <c r="P2739" s="42">
        <v>293.74</v>
      </c>
      <c r="Q2739" s="33">
        <v>207.91</v>
      </c>
      <c r="R2739" s="42">
        <v>232.69</v>
      </c>
      <c r="S2739" s="33">
        <v>262.77999999999997</v>
      </c>
      <c r="T2739" s="42">
        <v>6.02</v>
      </c>
      <c r="U2739" s="33">
        <v>6.89</v>
      </c>
      <c r="V2739" s="116">
        <v>6.76</v>
      </c>
    </row>
    <row r="2740" spans="1:22" x14ac:dyDescent="0.25">
      <c r="A2740" s="26" t="s">
        <v>2805</v>
      </c>
      <c r="B2740" s="42">
        <v>0.5</v>
      </c>
      <c r="C2740" s="33">
        <v>3.5</v>
      </c>
      <c r="D2740" s="42">
        <v>4.7</v>
      </c>
      <c r="E2740" s="33">
        <v>0.2</v>
      </c>
      <c r="F2740" s="42">
        <v>1.6</v>
      </c>
      <c r="G2740" s="33">
        <v>0.9</v>
      </c>
      <c r="H2740" s="42">
        <v>0.2</v>
      </c>
      <c r="I2740" s="33">
        <v>1.5</v>
      </c>
      <c r="J2740" s="42">
        <v>0.9</v>
      </c>
      <c r="K2740" s="33">
        <v>0.3</v>
      </c>
      <c r="L2740" s="42">
        <v>0.2</v>
      </c>
      <c r="M2740" s="33">
        <v>0.1</v>
      </c>
      <c r="N2740" s="42">
        <v>0</v>
      </c>
      <c r="O2740" s="33">
        <v>0.2</v>
      </c>
      <c r="P2740" s="42">
        <v>319.52</v>
      </c>
      <c r="Q2740" s="33">
        <v>220.23</v>
      </c>
      <c r="R2740" s="42">
        <v>250.72</v>
      </c>
      <c r="S2740" s="33">
        <v>262.83999999999997</v>
      </c>
      <c r="T2740" s="42">
        <v>5.66</v>
      </c>
      <c r="U2740" s="33">
        <v>6.34</v>
      </c>
      <c r="V2740" s="116">
        <v>6.22</v>
      </c>
    </row>
    <row r="2741" spans="1:22" x14ac:dyDescent="0.25">
      <c r="A2741" s="26" t="s">
        <v>2806</v>
      </c>
      <c r="B2741" s="42">
        <v>0.3</v>
      </c>
      <c r="C2741" s="33">
        <v>4.0999999999999996</v>
      </c>
      <c r="D2741" s="42">
        <v>5.3</v>
      </c>
      <c r="E2741" s="33">
        <v>0.2</v>
      </c>
      <c r="F2741" s="42">
        <v>1.8</v>
      </c>
      <c r="G2741" s="33">
        <v>1.4</v>
      </c>
      <c r="H2741" s="42">
        <v>0.1</v>
      </c>
      <c r="I2741" s="33">
        <v>1.6</v>
      </c>
      <c r="J2741" s="42">
        <v>1.5</v>
      </c>
      <c r="K2741" s="33">
        <v>0.2</v>
      </c>
      <c r="L2741" s="42">
        <v>0.4</v>
      </c>
      <c r="M2741" s="33">
        <v>0</v>
      </c>
      <c r="N2741" s="42">
        <v>0</v>
      </c>
      <c r="O2741" s="33">
        <v>0.2</v>
      </c>
      <c r="P2741" s="42">
        <v>321.26</v>
      </c>
      <c r="Q2741" s="33">
        <v>222.73</v>
      </c>
      <c r="R2741" s="42">
        <v>255.31</v>
      </c>
      <c r="S2741" s="33">
        <v>262.12</v>
      </c>
      <c r="T2741" s="42">
        <v>6.23</v>
      </c>
      <c r="U2741" s="33">
        <v>7.2</v>
      </c>
      <c r="V2741" s="116">
        <v>6.92</v>
      </c>
    </row>
    <row r="2742" spans="1:22" x14ac:dyDescent="0.25">
      <c r="A2742" s="26" t="s">
        <v>730</v>
      </c>
      <c r="B2742" s="42">
        <v>0.4</v>
      </c>
      <c r="C2742" s="33">
        <v>3.9</v>
      </c>
      <c r="D2742" s="42">
        <v>5.2</v>
      </c>
      <c r="E2742" s="33">
        <v>0.1</v>
      </c>
      <c r="F2742" s="42">
        <v>1.7</v>
      </c>
      <c r="G2742" s="33">
        <v>1.1000000000000001</v>
      </c>
      <c r="H2742" s="42">
        <v>0.2</v>
      </c>
      <c r="I2742" s="33">
        <v>1.4</v>
      </c>
      <c r="J2742" s="42">
        <v>1.3</v>
      </c>
      <c r="K2742" s="33">
        <v>0.2</v>
      </c>
      <c r="L2742" s="42">
        <v>0.2</v>
      </c>
      <c r="M2742" s="33">
        <v>0</v>
      </c>
      <c r="N2742" s="42">
        <v>0</v>
      </c>
      <c r="O2742" s="33">
        <v>0.1</v>
      </c>
      <c r="P2742" s="42">
        <v>333.58</v>
      </c>
      <c r="Q2742" s="33">
        <v>228.9</v>
      </c>
      <c r="R2742" s="42">
        <v>263.27</v>
      </c>
      <c r="S2742" s="33">
        <v>261.95999999999998</v>
      </c>
      <c r="T2742" s="42">
        <v>6.1</v>
      </c>
      <c r="U2742" s="33">
        <v>6.93</v>
      </c>
      <c r="V2742" s="116">
        <v>6.83</v>
      </c>
    </row>
    <row r="2743" spans="1:22" x14ac:dyDescent="0.25">
      <c r="A2743" s="26" t="s">
        <v>2807</v>
      </c>
      <c r="B2743" s="42">
        <v>0.6</v>
      </c>
      <c r="C2743" s="33">
        <v>4.7</v>
      </c>
      <c r="D2743" s="42">
        <v>5.4</v>
      </c>
      <c r="E2743" s="33">
        <v>0.1</v>
      </c>
      <c r="F2743" s="42">
        <v>1.6</v>
      </c>
      <c r="G2743" s="33">
        <v>1.4</v>
      </c>
      <c r="H2743" s="42">
        <v>0.1</v>
      </c>
      <c r="I2743" s="33">
        <v>1.8</v>
      </c>
      <c r="J2743" s="42">
        <v>1.4</v>
      </c>
      <c r="K2743" s="33">
        <v>0.3</v>
      </c>
      <c r="L2743" s="42">
        <v>0.5</v>
      </c>
      <c r="M2743" s="33">
        <v>0.1</v>
      </c>
      <c r="N2743" s="42">
        <v>0</v>
      </c>
      <c r="O2743" s="33">
        <v>0.2</v>
      </c>
      <c r="P2743" s="42">
        <v>314.98</v>
      </c>
      <c r="Q2743" s="33">
        <v>224.77</v>
      </c>
      <c r="R2743" s="42">
        <v>255.14</v>
      </c>
      <c r="S2743" s="33">
        <v>262.43</v>
      </c>
      <c r="T2743" s="42">
        <v>6.96</v>
      </c>
      <c r="U2743" s="33">
        <v>7.85</v>
      </c>
      <c r="V2743" s="116">
        <v>7.76</v>
      </c>
    </row>
    <row r="2744" spans="1:22" x14ac:dyDescent="0.25">
      <c r="A2744" s="26" t="s">
        <v>2808</v>
      </c>
      <c r="B2744" s="42">
        <v>0.1</v>
      </c>
      <c r="C2744" s="33">
        <v>3.2</v>
      </c>
      <c r="D2744" s="42">
        <v>5.0999999999999996</v>
      </c>
      <c r="E2744" s="33">
        <v>0.1</v>
      </c>
      <c r="F2744" s="42">
        <v>1.7</v>
      </c>
      <c r="G2744" s="33">
        <v>1.2</v>
      </c>
      <c r="H2744" s="42">
        <v>0.1</v>
      </c>
      <c r="I2744" s="33">
        <v>1.3</v>
      </c>
      <c r="J2744" s="42">
        <v>1.3</v>
      </c>
      <c r="K2744" s="33">
        <v>0.2</v>
      </c>
      <c r="L2744" s="42">
        <v>0.4</v>
      </c>
      <c r="M2744" s="33">
        <v>0.1</v>
      </c>
      <c r="N2744" s="42">
        <v>0</v>
      </c>
      <c r="O2744" s="33">
        <v>0.1</v>
      </c>
      <c r="P2744" s="42">
        <v>358.14</v>
      </c>
      <c r="Q2744" s="33">
        <v>237.11</v>
      </c>
      <c r="R2744" s="42">
        <v>278.58</v>
      </c>
      <c r="S2744" s="33">
        <v>260.82</v>
      </c>
      <c r="T2744" s="42">
        <v>5.72</v>
      </c>
      <c r="U2744" s="33">
        <v>6.36</v>
      </c>
      <c r="V2744" s="116">
        <v>6.46</v>
      </c>
    </row>
    <row r="2745" spans="1:22" x14ac:dyDescent="0.25">
      <c r="A2745" s="26" t="s">
        <v>731</v>
      </c>
      <c r="B2745" s="42">
        <v>0.6</v>
      </c>
      <c r="C2745" s="33">
        <v>4.3</v>
      </c>
      <c r="D2745" s="42">
        <v>5.2</v>
      </c>
      <c r="E2745" s="33">
        <v>0.1</v>
      </c>
      <c r="F2745" s="42">
        <v>1.8</v>
      </c>
      <c r="G2745" s="33">
        <v>1.4</v>
      </c>
      <c r="H2745" s="42">
        <v>0.2</v>
      </c>
      <c r="I2745" s="33">
        <v>1.5</v>
      </c>
      <c r="J2745" s="42">
        <v>1.3</v>
      </c>
      <c r="K2745" s="33">
        <v>0.1</v>
      </c>
      <c r="L2745" s="42">
        <v>0.2</v>
      </c>
      <c r="M2745" s="33">
        <v>0</v>
      </c>
      <c r="N2745" s="42">
        <v>0</v>
      </c>
      <c r="O2745" s="33">
        <v>0.2</v>
      </c>
      <c r="P2745" s="42">
        <v>323.22000000000003</v>
      </c>
      <c r="Q2745" s="33">
        <v>217.11</v>
      </c>
      <c r="R2745" s="42">
        <v>246.1</v>
      </c>
      <c r="S2745" s="33">
        <v>262.45</v>
      </c>
      <c r="T2745" s="42">
        <v>6.5</v>
      </c>
      <c r="U2745" s="33">
        <v>7.36</v>
      </c>
      <c r="V2745" s="116">
        <v>7.06</v>
      </c>
    </row>
    <row r="2746" spans="1:22" x14ac:dyDescent="0.25">
      <c r="A2746" s="26" t="s">
        <v>2809</v>
      </c>
      <c r="B2746" s="42">
        <v>0.5</v>
      </c>
      <c r="C2746" s="33">
        <v>4.5999999999999996</v>
      </c>
      <c r="D2746" s="42">
        <v>5.3</v>
      </c>
      <c r="E2746" s="33">
        <v>0.2</v>
      </c>
      <c r="F2746" s="42">
        <v>1.5</v>
      </c>
      <c r="G2746" s="33">
        <v>1.4</v>
      </c>
      <c r="H2746" s="42">
        <v>0.2</v>
      </c>
      <c r="I2746" s="33">
        <v>2</v>
      </c>
      <c r="J2746" s="42">
        <v>1.7</v>
      </c>
      <c r="K2746" s="33">
        <v>0.2</v>
      </c>
      <c r="L2746" s="42">
        <v>0.4</v>
      </c>
      <c r="M2746" s="33">
        <v>0.2</v>
      </c>
      <c r="N2746" s="42">
        <v>0</v>
      </c>
      <c r="O2746" s="33">
        <v>0.2</v>
      </c>
      <c r="P2746" s="42">
        <v>296.39999999999998</v>
      </c>
      <c r="Q2746" s="33">
        <v>204.2</v>
      </c>
      <c r="R2746" s="42">
        <v>243.25</v>
      </c>
      <c r="S2746" s="33">
        <v>262.56</v>
      </c>
      <c r="T2746" s="42">
        <v>6.8</v>
      </c>
      <c r="U2746" s="33">
        <v>7.89</v>
      </c>
      <c r="V2746" s="116">
        <v>7.54</v>
      </c>
    </row>
    <row r="2747" spans="1:22" x14ac:dyDescent="0.25">
      <c r="A2747" s="26" t="s">
        <v>2810</v>
      </c>
      <c r="B2747" s="42">
        <v>0.4</v>
      </c>
      <c r="C2747" s="33">
        <v>4</v>
      </c>
      <c r="D2747" s="42">
        <v>5.3</v>
      </c>
      <c r="E2747" s="33">
        <v>0.1</v>
      </c>
      <c r="F2747" s="42">
        <v>1.3</v>
      </c>
      <c r="G2747" s="33">
        <v>1.1000000000000001</v>
      </c>
      <c r="H2747" s="42">
        <v>0.2</v>
      </c>
      <c r="I2747" s="33">
        <v>1.9</v>
      </c>
      <c r="J2747" s="42">
        <v>1.5</v>
      </c>
      <c r="K2747" s="33">
        <v>0.3</v>
      </c>
      <c r="L2747" s="42">
        <v>0.5</v>
      </c>
      <c r="M2747" s="33">
        <v>0.1</v>
      </c>
      <c r="N2747" s="42">
        <v>0</v>
      </c>
      <c r="O2747" s="33">
        <v>0.2</v>
      </c>
      <c r="P2747" s="42">
        <v>323.73</v>
      </c>
      <c r="Q2747" s="33">
        <v>217.35</v>
      </c>
      <c r="R2747" s="42">
        <v>253.31</v>
      </c>
      <c r="S2747" s="33">
        <v>261.69</v>
      </c>
      <c r="T2747" s="42">
        <v>6.3</v>
      </c>
      <c r="U2747" s="33">
        <v>7.09</v>
      </c>
      <c r="V2747" s="116">
        <v>6.96</v>
      </c>
    </row>
    <row r="2748" spans="1:22" x14ac:dyDescent="0.25">
      <c r="A2748" s="26" t="s">
        <v>732</v>
      </c>
      <c r="B2748" s="42">
        <v>0.4</v>
      </c>
      <c r="C2748" s="33">
        <v>3.1</v>
      </c>
      <c r="D2748" s="42">
        <v>4.5999999999999996</v>
      </c>
      <c r="E2748" s="33">
        <v>0.2</v>
      </c>
      <c r="F2748" s="42">
        <v>1.3</v>
      </c>
      <c r="G2748" s="33">
        <v>0.8</v>
      </c>
      <c r="H2748" s="42">
        <v>0.2</v>
      </c>
      <c r="I2748" s="33">
        <v>2</v>
      </c>
      <c r="J2748" s="42">
        <v>1.2</v>
      </c>
      <c r="K2748" s="33">
        <v>0.3</v>
      </c>
      <c r="L2748" s="42">
        <v>0.3</v>
      </c>
      <c r="M2748" s="33">
        <v>0.2</v>
      </c>
      <c r="N2748" s="42">
        <v>0</v>
      </c>
      <c r="O2748" s="33">
        <v>0.2</v>
      </c>
      <c r="P2748" s="42">
        <v>310.02999999999997</v>
      </c>
      <c r="Q2748" s="33">
        <v>208.99</v>
      </c>
      <c r="R2748" s="42">
        <v>245.01</v>
      </c>
      <c r="S2748" s="33">
        <v>262.49</v>
      </c>
      <c r="T2748" s="42">
        <v>5.68</v>
      </c>
      <c r="U2748" s="33">
        <v>6.4</v>
      </c>
      <c r="V2748" s="116">
        <v>6.16</v>
      </c>
    </row>
    <row r="2749" spans="1:22" x14ac:dyDescent="0.25">
      <c r="A2749" s="26" t="s">
        <v>2811</v>
      </c>
      <c r="B2749" s="42">
        <v>0.3</v>
      </c>
      <c r="C2749" s="33">
        <v>2.8</v>
      </c>
      <c r="D2749" s="42">
        <v>4.2</v>
      </c>
      <c r="E2749" s="33">
        <v>0.1</v>
      </c>
      <c r="F2749" s="42">
        <v>1.1000000000000001</v>
      </c>
      <c r="G2749" s="33">
        <v>0.9</v>
      </c>
      <c r="H2749" s="42">
        <v>0.1</v>
      </c>
      <c r="I2749" s="33">
        <v>1.5</v>
      </c>
      <c r="J2749" s="42">
        <v>1.3</v>
      </c>
      <c r="K2749" s="33">
        <v>0.2</v>
      </c>
      <c r="L2749" s="42">
        <v>0.4</v>
      </c>
      <c r="M2749" s="33">
        <v>0.2</v>
      </c>
      <c r="N2749" s="42">
        <v>0</v>
      </c>
      <c r="O2749" s="33">
        <v>0.2</v>
      </c>
      <c r="P2749" s="42">
        <v>378.66</v>
      </c>
      <c r="Q2749" s="33">
        <v>250.72</v>
      </c>
      <c r="R2749" s="42">
        <v>300.26</v>
      </c>
      <c r="S2749" s="33">
        <v>260.45</v>
      </c>
      <c r="T2749" s="42">
        <v>4.87</v>
      </c>
      <c r="U2749" s="33">
        <v>5.67</v>
      </c>
      <c r="V2749" s="116">
        <v>5.5</v>
      </c>
    </row>
    <row r="2750" spans="1:22" x14ac:dyDescent="0.25">
      <c r="A2750" s="26" t="s">
        <v>2812</v>
      </c>
      <c r="B2750" s="42">
        <v>0.5</v>
      </c>
      <c r="C2750" s="33">
        <v>1.5</v>
      </c>
      <c r="D2750" s="42">
        <v>3.9</v>
      </c>
      <c r="E2750" s="33">
        <v>0.2</v>
      </c>
      <c r="F2750" s="42">
        <v>1.1000000000000001</v>
      </c>
      <c r="G2750" s="33">
        <v>0.6</v>
      </c>
      <c r="H2750" s="42">
        <v>0.2</v>
      </c>
      <c r="I2750" s="33">
        <v>1.6</v>
      </c>
      <c r="J2750" s="42">
        <v>0.9</v>
      </c>
      <c r="K2750" s="33">
        <v>0.1</v>
      </c>
      <c r="L2750" s="42">
        <v>0.4</v>
      </c>
      <c r="M2750" s="33">
        <v>0</v>
      </c>
      <c r="N2750" s="42">
        <v>0</v>
      </c>
      <c r="O2750" s="33">
        <v>0.2</v>
      </c>
      <c r="P2750" s="42">
        <v>383.74</v>
      </c>
      <c r="Q2750" s="33">
        <v>258.61</v>
      </c>
      <c r="R2750" s="42">
        <v>299.07</v>
      </c>
      <c r="S2750" s="33">
        <v>259.95</v>
      </c>
      <c r="T2750" s="42">
        <v>4.26</v>
      </c>
      <c r="U2750" s="33">
        <v>4.74</v>
      </c>
      <c r="V2750" s="116">
        <v>4.83</v>
      </c>
    </row>
    <row r="2751" spans="1:22" x14ac:dyDescent="0.25">
      <c r="A2751" s="26" t="s">
        <v>733</v>
      </c>
      <c r="B2751" s="42">
        <v>0.5</v>
      </c>
      <c r="C2751" s="33">
        <v>3</v>
      </c>
      <c r="D2751" s="42">
        <v>4.9000000000000004</v>
      </c>
      <c r="E2751" s="33">
        <v>0.1</v>
      </c>
      <c r="F2751" s="42">
        <v>1.3</v>
      </c>
      <c r="G2751" s="33">
        <v>1</v>
      </c>
      <c r="H2751" s="42">
        <v>0.1</v>
      </c>
      <c r="I2751" s="33">
        <v>1.7</v>
      </c>
      <c r="J2751" s="42">
        <v>1.3</v>
      </c>
      <c r="K2751" s="33">
        <v>0.2</v>
      </c>
      <c r="L2751" s="42">
        <v>0.5</v>
      </c>
      <c r="M2751" s="33">
        <v>0.1</v>
      </c>
      <c r="N2751" s="42">
        <v>0</v>
      </c>
      <c r="O2751" s="33">
        <v>0.1</v>
      </c>
      <c r="P2751" s="42">
        <v>344.91</v>
      </c>
      <c r="Q2751" s="33">
        <v>220.68</v>
      </c>
      <c r="R2751" s="42">
        <v>268.12</v>
      </c>
      <c r="S2751" s="33">
        <v>259.97000000000003</v>
      </c>
      <c r="T2751" s="42">
        <v>5.36</v>
      </c>
      <c r="U2751" s="33">
        <v>5.99</v>
      </c>
      <c r="V2751" s="116">
        <v>5.88</v>
      </c>
    </row>
    <row r="2752" spans="1:22" x14ac:dyDescent="0.25">
      <c r="A2752" s="26" t="s">
        <v>2813</v>
      </c>
      <c r="B2752" s="42">
        <v>0.5</v>
      </c>
      <c r="C2752" s="33">
        <v>3.8</v>
      </c>
      <c r="D2752" s="42">
        <v>4.8</v>
      </c>
      <c r="E2752" s="33">
        <v>0</v>
      </c>
      <c r="F2752" s="42">
        <v>1.5</v>
      </c>
      <c r="G2752" s="33">
        <v>1.4</v>
      </c>
      <c r="H2752" s="42">
        <v>0.1</v>
      </c>
      <c r="I2752" s="33">
        <v>1.7</v>
      </c>
      <c r="J2752" s="42">
        <v>1.3</v>
      </c>
      <c r="K2752" s="33">
        <v>0.1</v>
      </c>
      <c r="L2752" s="42">
        <v>0.2</v>
      </c>
      <c r="M2752" s="33">
        <v>0.1</v>
      </c>
      <c r="N2752" s="42">
        <v>0</v>
      </c>
      <c r="O2752" s="33">
        <v>0.2</v>
      </c>
      <c r="P2752" s="42">
        <v>315.33</v>
      </c>
      <c r="Q2752" s="33">
        <v>213.92</v>
      </c>
      <c r="R2752" s="42">
        <v>246.37</v>
      </c>
      <c r="S2752" s="33">
        <v>260.97000000000003</v>
      </c>
      <c r="T2752" s="42">
        <v>6.06</v>
      </c>
      <c r="U2752" s="33">
        <v>6.83</v>
      </c>
      <c r="V2752" s="116">
        <v>6.69</v>
      </c>
    </row>
    <row r="2753" spans="1:22" x14ac:dyDescent="0.25">
      <c r="A2753" s="26" t="s">
        <v>2814</v>
      </c>
      <c r="B2753" s="42">
        <v>0.8</v>
      </c>
      <c r="C2753" s="33">
        <v>3.8</v>
      </c>
      <c r="D2753" s="42">
        <v>4.8</v>
      </c>
      <c r="E2753" s="33">
        <v>0</v>
      </c>
      <c r="F2753" s="42">
        <v>1.5</v>
      </c>
      <c r="G2753" s="33">
        <v>1.1000000000000001</v>
      </c>
      <c r="H2753" s="42">
        <v>0.1</v>
      </c>
      <c r="I2753" s="33">
        <v>1.4</v>
      </c>
      <c r="J2753" s="42">
        <v>0.9</v>
      </c>
      <c r="K2753" s="33">
        <v>0.2</v>
      </c>
      <c r="L2753" s="42">
        <v>0.2</v>
      </c>
      <c r="M2753" s="33">
        <v>0.1</v>
      </c>
      <c r="N2753" s="42">
        <v>0</v>
      </c>
      <c r="O2753" s="33">
        <v>0.2</v>
      </c>
      <c r="P2753" s="42">
        <v>320.93</v>
      </c>
      <c r="Q2753" s="33">
        <v>218.73</v>
      </c>
      <c r="R2753" s="42">
        <v>250.21</v>
      </c>
      <c r="S2753" s="33">
        <v>261.69</v>
      </c>
      <c r="T2753" s="42">
        <v>6.16</v>
      </c>
      <c r="U2753" s="33">
        <v>6.69</v>
      </c>
      <c r="V2753" s="116">
        <v>6.4</v>
      </c>
    </row>
    <row r="2754" spans="1:22" x14ac:dyDescent="0.25">
      <c r="A2754" s="26" t="s">
        <v>734</v>
      </c>
      <c r="B2754" s="42">
        <v>0.5</v>
      </c>
      <c r="C2754" s="33">
        <v>3.3</v>
      </c>
      <c r="D2754" s="42">
        <v>4.4000000000000004</v>
      </c>
      <c r="E2754" s="33">
        <v>0.2</v>
      </c>
      <c r="F2754" s="42">
        <v>1.2</v>
      </c>
      <c r="G2754" s="33">
        <v>1</v>
      </c>
      <c r="H2754" s="42">
        <v>0.1</v>
      </c>
      <c r="I2754" s="33">
        <v>1.4</v>
      </c>
      <c r="J2754" s="42">
        <v>1.1000000000000001</v>
      </c>
      <c r="K2754" s="33">
        <v>0.1</v>
      </c>
      <c r="L2754" s="42">
        <v>0.3</v>
      </c>
      <c r="M2754" s="33">
        <v>0</v>
      </c>
      <c r="N2754" s="42">
        <v>0</v>
      </c>
      <c r="O2754" s="33">
        <v>0.1</v>
      </c>
      <c r="P2754" s="42">
        <v>344.62</v>
      </c>
      <c r="Q2754" s="33">
        <v>232</v>
      </c>
      <c r="R2754" s="42">
        <v>271.17</v>
      </c>
      <c r="S2754" s="33">
        <v>261.70999999999998</v>
      </c>
      <c r="T2754" s="42">
        <v>5.99</v>
      </c>
      <c r="U2754" s="33">
        <v>6.1</v>
      </c>
      <c r="V2754" s="116">
        <v>5.84</v>
      </c>
    </row>
    <row r="2755" spans="1:22" x14ac:dyDescent="0.25">
      <c r="A2755" s="26" t="s">
        <v>2815</v>
      </c>
      <c r="B2755" s="42">
        <v>0.7</v>
      </c>
      <c r="C2755" s="33">
        <v>3.6</v>
      </c>
      <c r="D2755" s="42">
        <v>5.0999999999999996</v>
      </c>
      <c r="E2755" s="33">
        <v>0.2</v>
      </c>
      <c r="F2755" s="42">
        <v>1.5</v>
      </c>
      <c r="G2755" s="33">
        <v>1</v>
      </c>
      <c r="H2755" s="42">
        <v>0.1</v>
      </c>
      <c r="I2755" s="33">
        <v>1.4</v>
      </c>
      <c r="J2755" s="42">
        <v>1.2</v>
      </c>
      <c r="K2755" s="33">
        <v>0.1</v>
      </c>
      <c r="L2755" s="42">
        <v>0.4</v>
      </c>
      <c r="M2755" s="33">
        <v>0.1</v>
      </c>
      <c r="N2755" s="42">
        <v>0</v>
      </c>
      <c r="O2755" s="33">
        <v>0.2</v>
      </c>
      <c r="P2755" s="42">
        <v>325.06</v>
      </c>
      <c r="Q2755" s="33">
        <v>216.45</v>
      </c>
      <c r="R2755" s="42">
        <v>253.76</v>
      </c>
      <c r="S2755" s="33">
        <v>261.27999999999997</v>
      </c>
      <c r="T2755" s="42">
        <v>6.22</v>
      </c>
      <c r="U2755" s="33">
        <v>6.33</v>
      </c>
      <c r="V2755" s="116">
        <v>6.09</v>
      </c>
    </row>
    <row r="2756" spans="1:22" x14ac:dyDescent="0.25">
      <c r="A2756" s="26" t="s">
        <v>2816</v>
      </c>
      <c r="B2756" s="42">
        <v>1</v>
      </c>
      <c r="C2756" s="33">
        <v>3.3</v>
      </c>
      <c r="D2756" s="42">
        <v>4.5</v>
      </c>
      <c r="E2756" s="33">
        <v>0.2</v>
      </c>
      <c r="F2756" s="42">
        <v>1.6</v>
      </c>
      <c r="G2756" s="33">
        <v>1.1000000000000001</v>
      </c>
      <c r="H2756" s="42">
        <v>0.1</v>
      </c>
      <c r="I2756" s="33">
        <v>1.7</v>
      </c>
      <c r="J2756" s="42">
        <v>1.2</v>
      </c>
      <c r="K2756" s="33">
        <v>0.3</v>
      </c>
      <c r="L2756" s="42">
        <v>0.3</v>
      </c>
      <c r="M2756" s="33">
        <v>0.1</v>
      </c>
      <c r="N2756" s="42">
        <v>0</v>
      </c>
      <c r="O2756" s="33">
        <v>0.1</v>
      </c>
      <c r="P2756" s="42">
        <v>323.23</v>
      </c>
      <c r="Q2756" s="33">
        <v>220.72</v>
      </c>
      <c r="R2756" s="42">
        <v>253.56</v>
      </c>
      <c r="S2756" s="33">
        <v>261.58999999999997</v>
      </c>
      <c r="T2756" s="42">
        <v>6.2</v>
      </c>
      <c r="U2756" s="33">
        <v>6.38</v>
      </c>
      <c r="V2756" s="116">
        <v>6.1</v>
      </c>
    </row>
    <row r="2757" spans="1:22" x14ac:dyDescent="0.25">
      <c r="A2757" s="26" t="s">
        <v>735</v>
      </c>
      <c r="B2757" s="42">
        <v>0.5</v>
      </c>
      <c r="C2757" s="33">
        <v>3.6</v>
      </c>
      <c r="D2757" s="42">
        <v>4.8</v>
      </c>
      <c r="E2757" s="33">
        <v>0.3</v>
      </c>
      <c r="F2757" s="42">
        <v>1.7</v>
      </c>
      <c r="G2757" s="33">
        <v>1.1000000000000001</v>
      </c>
      <c r="H2757" s="42">
        <v>0.2</v>
      </c>
      <c r="I2757" s="33">
        <v>1.5</v>
      </c>
      <c r="J2757" s="42">
        <v>1.3</v>
      </c>
      <c r="K2757" s="33">
        <v>0.3</v>
      </c>
      <c r="L2757" s="42">
        <v>0.1</v>
      </c>
      <c r="M2757" s="33">
        <v>0.1</v>
      </c>
      <c r="N2757" s="42">
        <v>0</v>
      </c>
      <c r="O2757" s="33">
        <v>0.2</v>
      </c>
      <c r="P2757" s="42">
        <v>303.94</v>
      </c>
      <c r="Q2757" s="33">
        <v>206.68</v>
      </c>
      <c r="R2757" s="42">
        <v>240.31</v>
      </c>
      <c r="S2757" s="33">
        <v>261.45</v>
      </c>
      <c r="T2757" s="42">
        <v>6.17</v>
      </c>
      <c r="U2757" s="33">
        <v>6.6</v>
      </c>
      <c r="V2757" s="116">
        <v>6.6</v>
      </c>
    </row>
    <row r="2758" spans="1:22" x14ac:dyDescent="0.25">
      <c r="A2758" s="26" t="s">
        <v>2817</v>
      </c>
      <c r="B2758" s="42">
        <v>0.6</v>
      </c>
      <c r="C2758" s="33">
        <v>2.1</v>
      </c>
      <c r="D2758" s="42">
        <v>4.0999999999999996</v>
      </c>
      <c r="E2758" s="33">
        <v>0.2</v>
      </c>
      <c r="F2758" s="42">
        <v>1.2</v>
      </c>
      <c r="G2758" s="33">
        <v>0.5</v>
      </c>
      <c r="H2758" s="42">
        <v>0.1</v>
      </c>
      <c r="I2758" s="33">
        <v>1.2</v>
      </c>
      <c r="J2758" s="42">
        <v>1</v>
      </c>
      <c r="K2758" s="33">
        <v>0.2</v>
      </c>
      <c r="L2758" s="42">
        <v>0.4</v>
      </c>
      <c r="M2758" s="33">
        <v>0</v>
      </c>
      <c r="N2758" s="42">
        <v>0</v>
      </c>
      <c r="O2758" s="33">
        <v>0.1</v>
      </c>
      <c r="P2758" s="42">
        <v>396.67</v>
      </c>
      <c r="Q2758" s="33">
        <v>262.45999999999998</v>
      </c>
      <c r="R2758" s="42">
        <v>308.68</v>
      </c>
      <c r="S2758" s="33">
        <v>259.72000000000003</v>
      </c>
      <c r="T2758" s="42">
        <v>4.8099999999999996</v>
      </c>
      <c r="U2758" s="33">
        <v>4.8499999999999996</v>
      </c>
      <c r="V2758" s="116">
        <v>4.83</v>
      </c>
    </row>
    <row r="2759" spans="1:22" x14ac:dyDescent="0.25">
      <c r="A2759" s="26" t="s">
        <v>2818</v>
      </c>
      <c r="B2759" s="42">
        <v>0.9</v>
      </c>
      <c r="C2759" s="33">
        <v>2.8</v>
      </c>
      <c r="D2759" s="42">
        <v>4.5</v>
      </c>
      <c r="E2759" s="33">
        <v>0.1</v>
      </c>
      <c r="F2759" s="42">
        <v>1.3</v>
      </c>
      <c r="G2759" s="33">
        <v>0.6</v>
      </c>
      <c r="H2759" s="42">
        <v>0.2</v>
      </c>
      <c r="I2759" s="33">
        <v>1.4</v>
      </c>
      <c r="J2759" s="42">
        <v>1</v>
      </c>
      <c r="K2759" s="33">
        <v>0.2</v>
      </c>
      <c r="L2759" s="42">
        <v>0.4</v>
      </c>
      <c r="M2759" s="33">
        <v>0.1</v>
      </c>
      <c r="N2759" s="42">
        <v>0</v>
      </c>
      <c r="O2759" s="33">
        <v>0.1</v>
      </c>
      <c r="P2759" s="42">
        <v>350.75</v>
      </c>
      <c r="Q2759" s="33">
        <v>233.56</v>
      </c>
      <c r="R2759" s="42">
        <v>281.26</v>
      </c>
      <c r="S2759" s="33">
        <v>260.37</v>
      </c>
      <c r="T2759" s="42">
        <v>5.49</v>
      </c>
      <c r="U2759" s="33">
        <v>5.77</v>
      </c>
      <c r="V2759" s="116">
        <v>5.46</v>
      </c>
    </row>
    <row r="2760" spans="1:22" x14ac:dyDescent="0.25">
      <c r="A2760" s="26" t="s">
        <v>736</v>
      </c>
      <c r="B2760" s="42">
        <v>0.6</v>
      </c>
      <c r="C2760" s="33">
        <v>3.9</v>
      </c>
      <c r="D2760" s="42">
        <v>4.7</v>
      </c>
      <c r="E2760" s="33">
        <v>0.2</v>
      </c>
      <c r="F2760" s="42">
        <v>1.4</v>
      </c>
      <c r="G2760" s="33">
        <v>1.1000000000000001</v>
      </c>
      <c r="H2760" s="42">
        <v>0.1</v>
      </c>
      <c r="I2760" s="33">
        <v>1.5</v>
      </c>
      <c r="J2760" s="42">
        <v>1.4</v>
      </c>
      <c r="K2760" s="33">
        <v>0.2</v>
      </c>
      <c r="L2760" s="42">
        <v>0.5</v>
      </c>
      <c r="M2760" s="33">
        <v>0.2</v>
      </c>
      <c r="N2760" s="42">
        <v>0</v>
      </c>
      <c r="O2760" s="33">
        <v>0.2</v>
      </c>
      <c r="P2760" s="42">
        <v>353.65</v>
      </c>
      <c r="Q2760" s="33">
        <v>234.35</v>
      </c>
      <c r="R2760" s="42">
        <v>263.99</v>
      </c>
      <c r="S2760" s="33">
        <v>260.60000000000002</v>
      </c>
      <c r="T2760" s="42">
        <v>6.13</v>
      </c>
      <c r="U2760" s="33">
        <v>6.2</v>
      </c>
      <c r="V2760" s="116">
        <v>6.05</v>
      </c>
    </row>
    <row r="2761" spans="1:22" x14ac:dyDescent="0.25">
      <c r="A2761" s="26" t="s">
        <v>2819</v>
      </c>
      <c r="B2761" s="42">
        <v>1</v>
      </c>
      <c r="C2761" s="33">
        <v>4</v>
      </c>
      <c r="D2761" s="42">
        <v>4.8</v>
      </c>
      <c r="E2761" s="33">
        <v>0.1</v>
      </c>
      <c r="F2761" s="42">
        <v>1.4</v>
      </c>
      <c r="G2761" s="33">
        <v>1.2</v>
      </c>
      <c r="H2761" s="42">
        <v>0.1</v>
      </c>
      <c r="I2761" s="33">
        <v>1.7</v>
      </c>
      <c r="J2761" s="42">
        <v>1.3</v>
      </c>
      <c r="K2761" s="33">
        <v>0.2</v>
      </c>
      <c r="L2761" s="42">
        <v>0.4</v>
      </c>
      <c r="M2761" s="33">
        <v>0.1</v>
      </c>
      <c r="N2761" s="42">
        <v>0.1</v>
      </c>
      <c r="O2761" s="33">
        <v>0.1</v>
      </c>
      <c r="P2761" s="42">
        <v>331.84</v>
      </c>
      <c r="Q2761" s="33">
        <v>222.31</v>
      </c>
      <c r="R2761" s="42">
        <v>262.2</v>
      </c>
      <c r="S2761" s="33">
        <v>260.67</v>
      </c>
      <c r="T2761" s="42">
        <v>6.25</v>
      </c>
      <c r="U2761" s="33">
        <v>6.4</v>
      </c>
      <c r="V2761" s="116">
        <v>6.23</v>
      </c>
    </row>
    <row r="2762" spans="1:22" x14ac:dyDescent="0.25">
      <c r="A2762" s="26" t="s">
        <v>2820</v>
      </c>
      <c r="B2762" s="42">
        <v>1</v>
      </c>
      <c r="C2762" s="33">
        <v>4.2</v>
      </c>
      <c r="D2762" s="42">
        <v>4.9000000000000004</v>
      </c>
      <c r="E2762" s="33">
        <v>0.2</v>
      </c>
      <c r="F2762" s="42">
        <v>1.7</v>
      </c>
      <c r="G2762" s="33">
        <v>1.3</v>
      </c>
      <c r="H2762" s="42">
        <v>0.1</v>
      </c>
      <c r="I2762" s="33">
        <v>1.4</v>
      </c>
      <c r="J2762" s="42">
        <v>1.4</v>
      </c>
      <c r="K2762" s="33">
        <v>0.3</v>
      </c>
      <c r="L2762" s="42">
        <v>0.4</v>
      </c>
      <c r="M2762" s="33">
        <v>0.1</v>
      </c>
      <c r="N2762" s="42">
        <v>0.1</v>
      </c>
      <c r="O2762" s="33">
        <v>0.1</v>
      </c>
      <c r="P2762" s="42">
        <v>314.08</v>
      </c>
      <c r="Q2762" s="33">
        <v>211.77</v>
      </c>
      <c r="R2762" s="42">
        <v>246.53</v>
      </c>
      <c r="S2762" s="33">
        <v>261.05</v>
      </c>
      <c r="T2762" s="42">
        <v>6.58</v>
      </c>
      <c r="U2762" s="33">
        <v>6.92</v>
      </c>
      <c r="V2762" s="116">
        <v>6.46</v>
      </c>
    </row>
    <row r="2763" spans="1:22" x14ac:dyDescent="0.25">
      <c r="A2763" s="26" t="s">
        <v>737</v>
      </c>
      <c r="B2763" s="42">
        <v>0.3</v>
      </c>
      <c r="C2763" s="33">
        <v>2</v>
      </c>
      <c r="D2763" s="42">
        <v>3.9</v>
      </c>
      <c r="E2763" s="33">
        <v>0.2</v>
      </c>
      <c r="F2763" s="42">
        <v>1.3</v>
      </c>
      <c r="G2763" s="33">
        <v>0.7</v>
      </c>
      <c r="H2763" s="42">
        <v>0.1</v>
      </c>
      <c r="I2763" s="33">
        <v>1</v>
      </c>
      <c r="J2763" s="42">
        <v>0.9</v>
      </c>
      <c r="K2763" s="33">
        <v>0.2</v>
      </c>
      <c r="L2763" s="42">
        <v>0.4</v>
      </c>
      <c r="M2763" s="33">
        <v>0.1</v>
      </c>
      <c r="N2763" s="42">
        <v>0</v>
      </c>
      <c r="O2763" s="33">
        <v>0.1</v>
      </c>
      <c r="P2763" s="42">
        <v>393.87</v>
      </c>
      <c r="Q2763" s="33">
        <v>262.5</v>
      </c>
      <c r="R2763" s="42">
        <v>305.86</v>
      </c>
      <c r="S2763" s="33">
        <v>259.06</v>
      </c>
      <c r="T2763" s="42">
        <v>4.71</v>
      </c>
      <c r="U2763" s="33">
        <v>4.8899999999999997</v>
      </c>
      <c r="V2763" s="116">
        <v>4.95</v>
      </c>
    </row>
    <row r="2764" spans="1:22" x14ac:dyDescent="0.25">
      <c r="A2764" s="26" t="s">
        <v>2821</v>
      </c>
      <c r="B2764" s="42">
        <v>0.7</v>
      </c>
      <c r="C2764" s="33">
        <v>2.7</v>
      </c>
      <c r="D2764" s="42">
        <v>4.2</v>
      </c>
      <c r="E2764" s="33">
        <v>0.2</v>
      </c>
      <c r="F2764" s="42">
        <v>1.4</v>
      </c>
      <c r="G2764" s="33">
        <v>0.8</v>
      </c>
      <c r="H2764" s="42">
        <v>0.1</v>
      </c>
      <c r="I2764" s="33">
        <v>1.1000000000000001</v>
      </c>
      <c r="J2764" s="42">
        <v>1</v>
      </c>
      <c r="K2764" s="33">
        <v>0.2</v>
      </c>
      <c r="L2764" s="42">
        <v>0.3</v>
      </c>
      <c r="M2764" s="33">
        <v>0.1</v>
      </c>
      <c r="N2764" s="42">
        <v>0</v>
      </c>
      <c r="O2764" s="33">
        <v>0.2</v>
      </c>
      <c r="P2764" s="42">
        <v>357.82</v>
      </c>
      <c r="Q2764" s="33">
        <v>231.93</v>
      </c>
      <c r="R2764" s="42">
        <v>276.61</v>
      </c>
      <c r="S2764" s="33">
        <v>259.27999999999997</v>
      </c>
      <c r="T2764" s="42">
        <v>5.26</v>
      </c>
      <c r="U2764" s="33">
        <v>5.61</v>
      </c>
      <c r="V2764" s="116">
        <v>5.39</v>
      </c>
    </row>
    <row r="2765" spans="1:22" x14ac:dyDescent="0.25">
      <c r="A2765" s="26" t="s">
        <v>2822</v>
      </c>
      <c r="B2765" s="42">
        <v>0.7</v>
      </c>
      <c r="C2765" s="33">
        <v>3.1</v>
      </c>
      <c r="D2765" s="42">
        <v>4.0999999999999996</v>
      </c>
      <c r="E2765" s="33">
        <v>0.1</v>
      </c>
      <c r="F2765" s="42">
        <v>1.3</v>
      </c>
      <c r="G2765" s="33">
        <v>1</v>
      </c>
      <c r="H2765" s="42">
        <v>0.1</v>
      </c>
      <c r="I2765" s="33">
        <v>1.2</v>
      </c>
      <c r="J2765" s="42">
        <v>1.2</v>
      </c>
      <c r="K2765" s="33">
        <v>0.3</v>
      </c>
      <c r="L2765" s="42">
        <v>0.2</v>
      </c>
      <c r="M2765" s="33">
        <v>0.1</v>
      </c>
      <c r="N2765" s="42">
        <v>0.1</v>
      </c>
      <c r="O2765" s="33">
        <v>0.1</v>
      </c>
      <c r="P2765" s="42">
        <v>340.24</v>
      </c>
      <c r="Q2765" s="33">
        <v>223.03</v>
      </c>
      <c r="R2765" s="42">
        <v>256.95999999999998</v>
      </c>
      <c r="S2765" s="33">
        <v>259.39999999999998</v>
      </c>
      <c r="T2765" s="42">
        <v>5.38</v>
      </c>
      <c r="U2765" s="33">
        <v>5.72</v>
      </c>
      <c r="V2765" s="116">
        <v>5.49</v>
      </c>
    </row>
    <row r="2766" spans="1:22" x14ac:dyDescent="0.25">
      <c r="A2766" s="26" t="s">
        <v>738</v>
      </c>
      <c r="B2766" s="42">
        <v>0.3</v>
      </c>
      <c r="C2766" s="33">
        <v>1.8</v>
      </c>
      <c r="D2766" s="42">
        <v>4</v>
      </c>
      <c r="E2766" s="33">
        <v>0.2</v>
      </c>
      <c r="F2766" s="42">
        <v>1.8</v>
      </c>
      <c r="G2766" s="33">
        <v>0.8</v>
      </c>
      <c r="H2766" s="42">
        <v>0.1</v>
      </c>
      <c r="I2766" s="33">
        <v>1.2</v>
      </c>
      <c r="J2766" s="42">
        <v>1.1000000000000001</v>
      </c>
      <c r="K2766" s="33">
        <v>0.2</v>
      </c>
      <c r="L2766" s="42">
        <v>0.3</v>
      </c>
      <c r="M2766" s="33">
        <v>0</v>
      </c>
      <c r="N2766" s="42">
        <v>0.1</v>
      </c>
      <c r="O2766" s="33">
        <v>0.2</v>
      </c>
      <c r="P2766" s="42">
        <v>338.64</v>
      </c>
      <c r="Q2766" s="33">
        <v>216.43</v>
      </c>
      <c r="R2766" s="42">
        <v>260.8</v>
      </c>
      <c r="S2766" s="33">
        <v>258.02999999999997</v>
      </c>
      <c r="T2766" s="42">
        <v>4.5</v>
      </c>
      <c r="U2766" s="33">
        <v>4.93</v>
      </c>
      <c r="V2766" s="116">
        <v>4.8899999999999997</v>
      </c>
    </row>
    <row r="2767" spans="1:22" x14ac:dyDescent="0.25">
      <c r="A2767" s="26" t="s">
        <v>2823</v>
      </c>
      <c r="B2767" s="42">
        <v>0.3</v>
      </c>
      <c r="C2767" s="33">
        <v>1.1000000000000001</v>
      </c>
      <c r="D2767" s="42">
        <v>3.6</v>
      </c>
      <c r="E2767" s="33">
        <v>0.1</v>
      </c>
      <c r="F2767" s="42">
        <v>1.2</v>
      </c>
      <c r="G2767" s="33">
        <v>0.6</v>
      </c>
      <c r="H2767" s="42">
        <v>0.1</v>
      </c>
      <c r="I2767" s="33">
        <v>1</v>
      </c>
      <c r="J2767" s="42">
        <v>1.1000000000000001</v>
      </c>
      <c r="K2767" s="33">
        <v>0.2</v>
      </c>
      <c r="L2767" s="42">
        <v>0.4</v>
      </c>
      <c r="M2767" s="33">
        <v>0.1</v>
      </c>
      <c r="N2767" s="42">
        <v>0.1</v>
      </c>
      <c r="O2767" s="33">
        <v>0.1</v>
      </c>
      <c r="P2767" s="42">
        <v>408.59</v>
      </c>
      <c r="Q2767" s="33">
        <v>269.55</v>
      </c>
      <c r="R2767" s="42">
        <v>308.47000000000003</v>
      </c>
      <c r="S2767" s="33">
        <v>257.47000000000003</v>
      </c>
      <c r="T2767" s="42">
        <v>3.93</v>
      </c>
      <c r="U2767" s="33">
        <v>4.1399999999999997</v>
      </c>
      <c r="V2767" s="116">
        <v>4.08</v>
      </c>
    </row>
    <row r="2768" spans="1:22" x14ac:dyDescent="0.25">
      <c r="A2768" s="26" t="s">
        <v>2824</v>
      </c>
      <c r="B2768" s="42">
        <v>0.3</v>
      </c>
      <c r="C2768" s="33">
        <v>1.8</v>
      </c>
      <c r="D2768" s="42">
        <v>3.6</v>
      </c>
      <c r="E2768" s="33">
        <v>0.1</v>
      </c>
      <c r="F2768" s="42">
        <v>1.3</v>
      </c>
      <c r="G2768" s="33">
        <v>0.7</v>
      </c>
      <c r="H2768" s="42">
        <v>0.1</v>
      </c>
      <c r="I2768" s="33">
        <v>1.4</v>
      </c>
      <c r="J2768" s="42">
        <v>0.8</v>
      </c>
      <c r="K2768" s="33">
        <v>0.2</v>
      </c>
      <c r="L2768" s="42">
        <v>0.5</v>
      </c>
      <c r="M2768" s="33">
        <v>0.1</v>
      </c>
      <c r="N2768" s="42">
        <v>0.1</v>
      </c>
      <c r="O2768" s="33">
        <v>0.2</v>
      </c>
      <c r="P2768" s="42">
        <v>355.07</v>
      </c>
      <c r="Q2768" s="33">
        <v>234.31</v>
      </c>
      <c r="R2768" s="42">
        <v>281.14</v>
      </c>
      <c r="S2768" s="33">
        <v>258.44</v>
      </c>
      <c r="T2768" s="42">
        <v>4.3</v>
      </c>
      <c r="U2768" s="33">
        <v>4.63</v>
      </c>
      <c r="V2768" s="116">
        <v>4.53</v>
      </c>
    </row>
    <row r="2769" spans="1:22" x14ac:dyDescent="0.25">
      <c r="A2769" s="26" t="s">
        <v>739</v>
      </c>
      <c r="B2769" s="42">
        <v>0.8</v>
      </c>
      <c r="C2769" s="33">
        <v>2.7</v>
      </c>
      <c r="D2769" s="42">
        <v>4.4000000000000004</v>
      </c>
      <c r="E2769" s="33">
        <v>0.2</v>
      </c>
      <c r="F2769" s="42">
        <v>1.6</v>
      </c>
      <c r="G2769" s="33">
        <v>1.1000000000000001</v>
      </c>
      <c r="H2769" s="42">
        <v>0.5</v>
      </c>
      <c r="I2769" s="33">
        <v>1.2</v>
      </c>
      <c r="J2769" s="42">
        <v>0.9</v>
      </c>
      <c r="K2769" s="33">
        <v>0.1</v>
      </c>
      <c r="L2769" s="42">
        <v>0.4</v>
      </c>
      <c r="M2769" s="33">
        <v>0.1</v>
      </c>
      <c r="N2769" s="42">
        <v>0</v>
      </c>
      <c r="O2769" s="33">
        <v>0.1</v>
      </c>
      <c r="P2769" s="42">
        <v>329.09</v>
      </c>
      <c r="Q2769" s="33">
        <v>218.88</v>
      </c>
      <c r="R2769" s="42">
        <v>254.98</v>
      </c>
      <c r="S2769" s="33">
        <v>258.44</v>
      </c>
      <c r="T2769" s="42">
        <v>5.61</v>
      </c>
      <c r="U2769" s="33">
        <v>5.8</v>
      </c>
      <c r="V2769" s="116">
        <v>5.71</v>
      </c>
    </row>
    <row r="2770" spans="1:22" x14ac:dyDescent="0.25">
      <c r="A2770" s="26" t="s">
        <v>2825</v>
      </c>
      <c r="B2770" s="42">
        <v>0.1</v>
      </c>
      <c r="C2770" s="33">
        <v>1.4</v>
      </c>
      <c r="D2770" s="42">
        <v>3.7</v>
      </c>
      <c r="E2770" s="33">
        <v>0.2</v>
      </c>
      <c r="F2770" s="42">
        <v>1.2</v>
      </c>
      <c r="G2770" s="33">
        <v>0.8</v>
      </c>
      <c r="H2770" s="42">
        <v>0.1</v>
      </c>
      <c r="I2770" s="33">
        <v>0.9</v>
      </c>
      <c r="J2770" s="42">
        <v>0.9</v>
      </c>
      <c r="K2770" s="33">
        <v>0.2</v>
      </c>
      <c r="L2770" s="42">
        <v>0.2</v>
      </c>
      <c r="M2770" s="33">
        <v>0.2</v>
      </c>
      <c r="N2770" s="42">
        <v>0</v>
      </c>
      <c r="O2770" s="33">
        <v>0.2</v>
      </c>
      <c r="P2770" s="42">
        <v>390.51</v>
      </c>
      <c r="Q2770" s="33">
        <v>255.45</v>
      </c>
      <c r="R2770" s="42">
        <v>299.76</v>
      </c>
      <c r="S2770" s="33">
        <v>257.17</v>
      </c>
      <c r="T2770" s="42">
        <v>4.04</v>
      </c>
      <c r="U2770" s="33">
        <v>4.42</v>
      </c>
      <c r="V2770" s="116">
        <v>4.4400000000000004</v>
      </c>
    </row>
    <row r="2771" spans="1:22" x14ac:dyDescent="0.25">
      <c r="A2771" s="26" t="s">
        <v>2826</v>
      </c>
      <c r="B2771" s="42">
        <v>0.2</v>
      </c>
      <c r="C2771" s="33">
        <v>1.7</v>
      </c>
      <c r="D2771" s="42">
        <v>3.9</v>
      </c>
      <c r="E2771" s="33">
        <v>0.2</v>
      </c>
      <c r="F2771" s="42">
        <v>1.5</v>
      </c>
      <c r="G2771" s="33">
        <v>0.6</v>
      </c>
      <c r="H2771" s="42">
        <v>0.1</v>
      </c>
      <c r="I2771" s="33">
        <v>1</v>
      </c>
      <c r="J2771" s="42">
        <v>0.7</v>
      </c>
      <c r="K2771" s="33">
        <v>0.3</v>
      </c>
      <c r="L2771" s="42">
        <v>0.3</v>
      </c>
      <c r="M2771" s="33">
        <v>0.2</v>
      </c>
      <c r="N2771" s="42">
        <v>0</v>
      </c>
      <c r="O2771" s="33">
        <v>0.1</v>
      </c>
      <c r="P2771" s="42">
        <v>350.98</v>
      </c>
      <c r="Q2771" s="33">
        <v>219.36</v>
      </c>
      <c r="R2771" s="42">
        <v>281.68</v>
      </c>
      <c r="S2771" s="33">
        <v>257.11</v>
      </c>
      <c r="T2771" s="42">
        <v>4.18</v>
      </c>
      <c r="U2771" s="33">
        <v>4.6100000000000003</v>
      </c>
      <c r="V2771" s="116">
        <v>4.63</v>
      </c>
    </row>
    <row r="2772" spans="1:22" x14ac:dyDescent="0.25">
      <c r="A2772" s="26" t="s">
        <v>740</v>
      </c>
      <c r="B2772" s="42">
        <v>0.8</v>
      </c>
      <c r="C2772" s="33">
        <v>3.7</v>
      </c>
      <c r="D2772" s="42">
        <v>4.5999999999999996</v>
      </c>
      <c r="E2772" s="33">
        <v>0.2</v>
      </c>
      <c r="F2772" s="42">
        <v>1.5</v>
      </c>
      <c r="G2772" s="33">
        <v>1.2</v>
      </c>
      <c r="H2772" s="42">
        <v>0</v>
      </c>
      <c r="I2772" s="33">
        <v>1</v>
      </c>
      <c r="J2772" s="42">
        <v>1</v>
      </c>
      <c r="K2772" s="33">
        <v>0.2</v>
      </c>
      <c r="L2772" s="42">
        <v>0.4</v>
      </c>
      <c r="M2772" s="33">
        <v>0.2</v>
      </c>
      <c r="N2772" s="42">
        <v>0.1</v>
      </c>
      <c r="O2772" s="33">
        <v>0.1</v>
      </c>
      <c r="P2772" s="42">
        <v>332.59</v>
      </c>
      <c r="Q2772" s="33">
        <v>226.48</v>
      </c>
      <c r="R2772" s="42">
        <v>257.27</v>
      </c>
      <c r="S2772" s="33">
        <v>258.74</v>
      </c>
      <c r="T2772" s="42">
        <v>6.17</v>
      </c>
      <c r="U2772" s="33">
        <v>6.6</v>
      </c>
      <c r="V2772" s="116">
        <v>6.17</v>
      </c>
    </row>
    <row r="2773" spans="1:22" x14ac:dyDescent="0.25">
      <c r="A2773" s="26" t="s">
        <v>2827</v>
      </c>
      <c r="B2773" s="42">
        <v>0.9</v>
      </c>
      <c r="C2773" s="33">
        <v>3.5</v>
      </c>
      <c r="D2773" s="42">
        <v>4.5999999999999996</v>
      </c>
      <c r="E2773" s="33">
        <v>0.2</v>
      </c>
      <c r="F2773" s="42">
        <v>1.4</v>
      </c>
      <c r="G2773" s="33">
        <v>1.1000000000000001</v>
      </c>
      <c r="H2773" s="42">
        <v>0</v>
      </c>
      <c r="I2773" s="33">
        <v>1.5</v>
      </c>
      <c r="J2773" s="42">
        <v>1.1000000000000001</v>
      </c>
      <c r="K2773" s="33">
        <v>0.3</v>
      </c>
      <c r="L2773" s="42">
        <v>0.3</v>
      </c>
      <c r="M2773" s="33">
        <v>0.1</v>
      </c>
      <c r="N2773" s="42">
        <v>0</v>
      </c>
      <c r="O2773" s="33">
        <v>0.1</v>
      </c>
      <c r="P2773" s="42">
        <v>310.74</v>
      </c>
      <c r="Q2773" s="33">
        <v>212.39</v>
      </c>
      <c r="R2773" s="42">
        <v>246.22</v>
      </c>
      <c r="S2773" s="33">
        <v>259</v>
      </c>
      <c r="T2773" s="42">
        <v>6.07</v>
      </c>
      <c r="U2773" s="33">
        <v>6.33</v>
      </c>
      <c r="V2773" s="116">
        <v>6.3</v>
      </c>
    </row>
    <row r="2774" spans="1:22" x14ac:dyDescent="0.25">
      <c r="A2774" s="26" t="s">
        <v>2828</v>
      </c>
      <c r="B2774" s="42">
        <v>0.5</v>
      </c>
      <c r="C2774" s="33">
        <v>1.9</v>
      </c>
      <c r="D2774" s="42">
        <v>3.7</v>
      </c>
      <c r="E2774" s="33">
        <v>0.1</v>
      </c>
      <c r="F2774" s="42">
        <v>1.3</v>
      </c>
      <c r="G2774" s="33">
        <v>0.7</v>
      </c>
      <c r="H2774" s="42">
        <v>0.1</v>
      </c>
      <c r="I2774" s="33">
        <v>1</v>
      </c>
      <c r="J2774" s="42">
        <v>0.9</v>
      </c>
      <c r="K2774" s="33">
        <v>0.1</v>
      </c>
      <c r="L2774" s="42">
        <v>0.3</v>
      </c>
      <c r="M2774" s="33">
        <v>0.1</v>
      </c>
      <c r="N2774" s="42">
        <v>0</v>
      </c>
      <c r="O2774" s="33">
        <v>0.1</v>
      </c>
      <c r="P2774" s="42">
        <v>400.61</v>
      </c>
      <c r="Q2774" s="33">
        <v>264.87</v>
      </c>
      <c r="R2774" s="42">
        <v>308.68</v>
      </c>
      <c r="S2774" s="33">
        <v>257.19</v>
      </c>
      <c r="T2774" s="42">
        <v>4.5</v>
      </c>
      <c r="U2774" s="33">
        <v>4.5999999999999996</v>
      </c>
      <c r="V2774" s="116">
        <v>4.6399999999999997</v>
      </c>
    </row>
    <row r="2775" spans="1:22" x14ac:dyDescent="0.25">
      <c r="A2775" s="26" t="s">
        <v>741</v>
      </c>
      <c r="B2775" s="42">
        <v>0.3</v>
      </c>
      <c r="C2775" s="33">
        <v>2.1</v>
      </c>
      <c r="D2775" s="42">
        <v>3.7</v>
      </c>
      <c r="E2775" s="33">
        <v>0.2</v>
      </c>
      <c r="F2775" s="42">
        <v>1.3</v>
      </c>
      <c r="G2775" s="33">
        <v>0.6</v>
      </c>
      <c r="H2775" s="42">
        <v>0.2</v>
      </c>
      <c r="I2775" s="33">
        <v>0.9</v>
      </c>
      <c r="J2775" s="42">
        <v>0.8</v>
      </c>
      <c r="K2775" s="33">
        <v>0.2</v>
      </c>
      <c r="L2775" s="42">
        <v>0.2</v>
      </c>
      <c r="M2775" s="33">
        <v>0.2</v>
      </c>
      <c r="N2775" s="42">
        <v>0</v>
      </c>
      <c r="O2775" s="33">
        <v>0.1</v>
      </c>
      <c r="P2775" s="42">
        <v>426.82</v>
      </c>
      <c r="Q2775" s="33">
        <v>283.10000000000002</v>
      </c>
      <c r="R2775" s="42">
        <v>327.25</v>
      </c>
      <c r="S2775" s="33">
        <v>256.38</v>
      </c>
      <c r="T2775" s="42">
        <v>4.4800000000000004</v>
      </c>
      <c r="U2775" s="33">
        <v>4.7</v>
      </c>
      <c r="V2775" s="116">
        <v>4.54</v>
      </c>
    </row>
    <row r="2776" spans="1:22" x14ac:dyDescent="0.25">
      <c r="A2776" s="26" t="s">
        <v>2829</v>
      </c>
      <c r="B2776" s="42">
        <v>0.3</v>
      </c>
      <c r="C2776" s="33">
        <v>1.9</v>
      </c>
      <c r="D2776" s="42">
        <v>3.4</v>
      </c>
      <c r="E2776" s="33">
        <v>0.2</v>
      </c>
      <c r="F2776" s="42">
        <v>1.1000000000000001</v>
      </c>
      <c r="G2776" s="33">
        <v>0.6</v>
      </c>
      <c r="H2776" s="42">
        <v>0.1</v>
      </c>
      <c r="I2776" s="33">
        <v>1</v>
      </c>
      <c r="J2776" s="42">
        <v>0.7</v>
      </c>
      <c r="K2776" s="33">
        <v>0.1</v>
      </c>
      <c r="L2776" s="42">
        <v>0.3</v>
      </c>
      <c r="M2776" s="33">
        <v>0.1</v>
      </c>
      <c r="N2776" s="42">
        <v>0</v>
      </c>
      <c r="O2776" s="33">
        <v>0.2</v>
      </c>
      <c r="P2776" s="42">
        <v>418.34</v>
      </c>
      <c r="Q2776" s="33">
        <v>282.52</v>
      </c>
      <c r="R2776" s="42">
        <v>320.67</v>
      </c>
      <c r="S2776" s="33">
        <v>256.39</v>
      </c>
      <c r="T2776" s="42">
        <v>4.24</v>
      </c>
      <c r="U2776" s="33">
        <v>4.3899999999999997</v>
      </c>
      <c r="V2776" s="116">
        <v>4.33</v>
      </c>
    </row>
    <row r="2777" spans="1:22" x14ac:dyDescent="0.25">
      <c r="A2777" s="26" t="s">
        <v>2830</v>
      </c>
      <c r="B2777" s="42">
        <v>0.9</v>
      </c>
      <c r="C2777" s="33">
        <v>3.8</v>
      </c>
      <c r="D2777" s="42">
        <v>4.5</v>
      </c>
      <c r="E2777" s="33">
        <v>0.2</v>
      </c>
      <c r="F2777" s="42">
        <v>1.5</v>
      </c>
      <c r="G2777" s="33">
        <v>1.1000000000000001</v>
      </c>
      <c r="H2777" s="42">
        <v>0.2</v>
      </c>
      <c r="I2777" s="33">
        <v>1.3</v>
      </c>
      <c r="J2777" s="42">
        <v>1</v>
      </c>
      <c r="K2777" s="33">
        <v>0.2</v>
      </c>
      <c r="L2777" s="42">
        <v>0.2</v>
      </c>
      <c r="M2777" s="33">
        <v>0.3</v>
      </c>
      <c r="N2777" s="42">
        <v>0</v>
      </c>
      <c r="O2777" s="33">
        <v>0.2</v>
      </c>
      <c r="P2777" s="42">
        <v>332.46</v>
      </c>
      <c r="Q2777" s="33">
        <v>226.75</v>
      </c>
      <c r="R2777" s="42">
        <v>257.17</v>
      </c>
      <c r="S2777" s="33">
        <v>258.83</v>
      </c>
      <c r="T2777" s="42">
        <v>6.43</v>
      </c>
      <c r="U2777" s="33">
        <v>6.46</v>
      </c>
      <c r="V2777" s="116">
        <v>6.4</v>
      </c>
    </row>
    <row r="2778" spans="1:22" x14ac:dyDescent="0.25">
      <c r="A2778" s="26" t="s">
        <v>742</v>
      </c>
      <c r="B2778" s="42">
        <v>0.9</v>
      </c>
      <c r="C2778" s="33">
        <v>3.6</v>
      </c>
      <c r="D2778" s="42">
        <v>4.2</v>
      </c>
      <c r="E2778" s="33">
        <v>0.3</v>
      </c>
      <c r="F2778" s="42">
        <v>1.4</v>
      </c>
      <c r="G2778" s="33">
        <v>0.9</v>
      </c>
      <c r="H2778" s="42">
        <v>0.2</v>
      </c>
      <c r="I2778" s="33">
        <v>1.1000000000000001</v>
      </c>
      <c r="J2778" s="42">
        <v>0.9</v>
      </c>
      <c r="K2778" s="33">
        <v>0.2</v>
      </c>
      <c r="L2778" s="42">
        <v>0.4</v>
      </c>
      <c r="M2778" s="33">
        <v>0</v>
      </c>
      <c r="N2778" s="42">
        <v>0</v>
      </c>
      <c r="O2778" s="33">
        <v>0.1</v>
      </c>
      <c r="P2778" s="42">
        <v>347.74</v>
      </c>
      <c r="Q2778" s="33">
        <v>236.71</v>
      </c>
      <c r="R2778" s="42">
        <v>268.74</v>
      </c>
      <c r="S2778" s="33">
        <v>258.8</v>
      </c>
      <c r="T2778" s="42">
        <v>5.76</v>
      </c>
      <c r="U2778" s="33">
        <v>5.92</v>
      </c>
      <c r="V2778" s="116">
        <v>5.48</v>
      </c>
    </row>
    <row r="2779" spans="1:22" x14ac:dyDescent="0.25">
      <c r="A2779" s="26" t="s">
        <v>2831</v>
      </c>
      <c r="B2779" s="42">
        <v>0.9</v>
      </c>
      <c r="C2779" s="33">
        <v>3.5</v>
      </c>
      <c r="D2779" s="42">
        <v>4.0999999999999996</v>
      </c>
      <c r="E2779" s="33">
        <v>0.2</v>
      </c>
      <c r="F2779" s="42">
        <v>1.2</v>
      </c>
      <c r="G2779" s="33">
        <v>1</v>
      </c>
      <c r="H2779" s="42">
        <v>0.1</v>
      </c>
      <c r="I2779" s="33">
        <v>0</v>
      </c>
      <c r="J2779" s="42">
        <v>0.5</v>
      </c>
      <c r="K2779" s="33">
        <v>0.2</v>
      </c>
      <c r="L2779" s="42">
        <v>0.6</v>
      </c>
      <c r="M2779" s="33">
        <v>0.2</v>
      </c>
      <c r="N2779" s="42">
        <v>0.1</v>
      </c>
      <c r="O2779" s="33">
        <v>0.2</v>
      </c>
      <c r="P2779" s="42">
        <v>365.33</v>
      </c>
      <c r="Q2779" s="33">
        <v>232.12</v>
      </c>
      <c r="R2779" s="42">
        <v>285.74</v>
      </c>
      <c r="S2779" s="33">
        <v>258.26</v>
      </c>
      <c r="T2779" s="42">
        <v>5.47</v>
      </c>
      <c r="U2779" s="33">
        <v>5.9</v>
      </c>
      <c r="V2779" s="116">
        <v>5.43</v>
      </c>
    </row>
    <row r="2780" spans="1:22" x14ac:dyDescent="0.25">
      <c r="A2780" s="26" t="s">
        <v>2832</v>
      </c>
      <c r="B2780" s="42">
        <v>0.8</v>
      </c>
      <c r="C2780" s="33">
        <v>4.2</v>
      </c>
      <c r="D2780" s="42">
        <v>4.5999999999999996</v>
      </c>
      <c r="E2780" s="33">
        <v>0.2</v>
      </c>
      <c r="F2780" s="42">
        <v>1.5</v>
      </c>
      <c r="G2780" s="33">
        <v>1.6</v>
      </c>
      <c r="H2780" s="42">
        <v>0.1</v>
      </c>
      <c r="I2780" s="33">
        <v>0.6</v>
      </c>
      <c r="J2780" s="42">
        <v>0.3</v>
      </c>
      <c r="K2780" s="33">
        <v>0.1</v>
      </c>
      <c r="L2780" s="42">
        <v>0.4</v>
      </c>
      <c r="M2780" s="33">
        <v>0.2</v>
      </c>
      <c r="N2780" s="42">
        <v>0.1</v>
      </c>
      <c r="O2780" s="33">
        <v>0.2</v>
      </c>
      <c r="P2780" s="42">
        <v>355.18</v>
      </c>
      <c r="Q2780" s="33">
        <v>242.75</v>
      </c>
      <c r="R2780" s="42">
        <v>266.92</v>
      </c>
      <c r="S2780" s="33">
        <v>258.60000000000002</v>
      </c>
      <c r="T2780" s="42">
        <v>6.24</v>
      </c>
      <c r="U2780" s="33">
        <v>6.38</v>
      </c>
      <c r="V2780" s="116">
        <v>6.2</v>
      </c>
    </row>
    <row r="2781" spans="1:22" x14ac:dyDescent="0.25">
      <c r="A2781" s="26" t="s">
        <v>743</v>
      </c>
      <c r="B2781" s="42">
        <v>0.6</v>
      </c>
      <c r="C2781" s="33">
        <v>3.7</v>
      </c>
      <c r="D2781" s="42">
        <v>4.0999999999999996</v>
      </c>
      <c r="E2781" s="33">
        <v>0.1</v>
      </c>
      <c r="F2781" s="42">
        <v>1.4</v>
      </c>
      <c r="G2781" s="33">
        <v>1.2</v>
      </c>
      <c r="H2781" s="42">
        <v>0.1</v>
      </c>
      <c r="I2781" s="33">
        <v>0.7</v>
      </c>
      <c r="J2781" s="42">
        <v>0.1</v>
      </c>
      <c r="K2781" s="33">
        <v>0.1</v>
      </c>
      <c r="L2781" s="42">
        <v>0.2</v>
      </c>
      <c r="M2781" s="33">
        <v>0.2</v>
      </c>
      <c r="N2781" s="42">
        <v>0.1</v>
      </c>
      <c r="O2781" s="33">
        <v>0.2</v>
      </c>
      <c r="P2781" s="42">
        <v>406.7</v>
      </c>
      <c r="Q2781" s="33">
        <v>272.10000000000002</v>
      </c>
      <c r="R2781" s="42">
        <v>314.56</v>
      </c>
      <c r="S2781" s="33">
        <v>257.92</v>
      </c>
      <c r="T2781" s="42">
        <v>5.42</v>
      </c>
      <c r="U2781" s="33">
        <v>5.84</v>
      </c>
      <c r="V2781" s="116">
        <v>5.37</v>
      </c>
    </row>
    <row r="2782" spans="1:22" x14ac:dyDescent="0.25">
      <c r="A2782" s="26" t="s">
        <v>2833</v>
      </c>
      <c r="B2782" s="42">
        <v>0.6</v>
      </c>
      <c r="C2782" s="33">
        <v>2.9</v>
      </c>
      <c r="D2782" s="42">
        <v>3.7</v>
      </c>
      <c r="E2782" s="33">
        <v>0.2</v>
      </c>
      <c r="F2782" s="42">
        <v>1.3</v>
      </c>
      <c r="G2782" s="33">
        <v>1</v>
      </c>
      <c r="H2782" s="42">
        <v>0.1</v>
      </c>
      <c r="I2782" s="33">
        <v>0.3</v>
      </c>
      <c r="J2782" s="42">
        <v>0.2</v>
      </c>
      <c r="K2782" s="33">
        <v>0.1</v>
      </c>
      <c r="L2782" s="42">
        <v>0.2</v>
      </c>
      <c r="M2782" s="33">
        <v>0.2</v>
      </c>
      <c r="N2782" s="42">
        <v>0.1</v>
      </c>
      <c r="O2782" s="33">
        <v>0.2</v>
      </c>
      <c r="P2782" s="42">
        <v>442.24</v>
      </c>
      <c r="Q2782" s="33">
        <v>303.12</v>
      </c>
      <c r="R2782" s="42">
        <v>339.97</v>
      </c>
      <c r="S2782" s="33">
        <v>257.49</v>
      </c>
      <c r="T2782" s="42">
        <v>4.7</v>
      </c>
      <c r="U2782" s="33">
        <v>5.03</v>
      </c>
      <c r="V2782" s="116">
        <v>4.7300000000000004</v>
      </c>
    </row>
    <row r="2783" spans="1:22" x14ac:dyDescent="0.25">
      <c r="A2783" s="26" t="s">
        <v>2834</v>
      </c>
      <c r="B2783" s="42">
        <v>0.9</v>
      </c>
      <c r="C2783" s="33">
        <v>2.7</v>
      </c>
      <c r="D2783" s="42">
        <v>3.5</v>
      </c>
      <c r="E2783" s="33">
        <v>0.2</v>
      </c>
      <c r="F2783" s="42">
        <v>1.2</v>
      </c>
      <c r="G2783" s="33">
        <v>0.9</v>
      </c>
      <c r="H2783" s="42">
        <v>0.1</v>
      </c>
      <c r="I2783" s="33">
        <v>0.5</v>
      </c>
      <c r="J2783" s="42">
        <v>0.3</v>
      </c>
      <c r="K2783" s="33">
        <v>0.1</v>
      </c>
      <c r="L2783" s="42">
        <v>0.1</v>
      </c>
      <c r="M2783" s="33">
        <v>0.1</v>
      </c>
      <c r="N2783" s="42">
        <v>0</v>
      </c>
      <c r="O2783" s="33">
        <v>0.2</v>
      </c>
      <c r="P2783" s="42">
        <v>436.06</v>
      </c>
      <c r="Q2783" s="33">
        <v>294.88</v>
      </c>
      <c r="R2783" s="42">
        <v>337.97</v>
      </c>
      <c r="S2783" s="33">
        <v>257.05</v>
      </c>
      <c r="T2783" s="42">
        <v>4.63</v>
      </c>
      <c r="U2783" s="33">
        <v>4.76</v>
      </c>
      <c r="V2783" s="116">
        <v>4.49</v>
      </c>
    </row>
    <row r="2784" spans="1:22" x14ac:dyDescent="0.25">
      <c r="A2784" s="26" t="s">
        <v>744</v>
      </c>
      <c r="B2784" s="42">
        <v>0.1</v>
      </c>
      <c r="C2784" s="33">
        <v>2.2000000000000002</v>
      </c>
      <c r="D2784" s="42">
        <v>3.5</v>
      </c>
      <c r="E2784" s="33">
        <v>0.2</v>
      </c>
      <c r="F2784" s="42">
        <v>1.2</v>
      </c>
      <c r="G2784" s="33">
        <v>0.8</v>
      </c>
      <c r="H2784" s="42">
        <v>0.1</v>
      </c>
      <c r="I2784" s="33">
        <v>0.3</v>
      </c>
      <c r="J2784" s="42">
        <v>0.5</v>
      </c>
      <c r="K2784" s="33">
        <v>0.1</v>
      </c>
      <c r="L2784" s="42">
        <v>0.3</v>
      </c>
      <c r="M2784" s="33">
        <v>0.2</v>
      </c>
      <c r="N2784" s="42">
        <v>0</v>
      </c>
      <c r="O2784" s="33">
        <v>0.2</v>
      </c>
      <c r="P2784" s="42">
        <v>418.35</v>
      </c>
      <c r="Q2784" s="33">
        <v>282.64999999999998</v>
      </c>
      <c r="R2784" s="42">
        <v>322.93</v>
      </c>
      <c r="S2784" s="33">
        <v>257.89</v>
      </c>
      <c r="T2784" s="42">
        <v>4.0999999999999996</v>
      </c>
      <c r="U2784" s="33">
        <v>4.7</v>
      </c>
      <c r="V2784" s="116">
        <v>4.46</v>
      </c>
    </row>
    <row r="2785" spans="1:22" x14ac:dyDescent="0.25">
      <c r="A2785" s="26" t="s">
        <v>2835</v>
      </c>
      <c r="B2785" s="42">
        <v>0.4</v>
      </c>
      <c r="C2785" s="33">
        <v>2.4</v>
      </c>
      <c r="D2785" s="42">
        <v>3.6</v>
      </c>
      <c r="E2785" s="33">
        <v>0.1</v>
      </c>
      <c r="F2785" s="42">
        <v>1.3</v>
      </c>
      <c r="G2785" s="33">
        <v>0.8</v>
      </c>
      <c r="H2785" s="42">
        <v>0</v>
      </c>
      <c r="I2785" s="33">
        <v>0.1</v>
      </c>
      <c r="J2785" s="42">
        <v>0.4</v>
      </c>
      <c r="K2785" s="33">
        <v>0.1</v>
      </c>
      <c r="L2785" s="42">
        <v>0.5</v>
      </c>
      <c r="M2785" s="33">
        <v>0.2</v>
      </c>
      <c r="N2785" s="42">
        <v>0</v>
      </c>
      <c r="O2785" s="33">
        <v>0.1</v>
      </c>
      <c r="P2785" s="42">
        <v>417.49</v>
      </c>
      <c r="Q2785" s="33">
        <v>285.82</v>
      </c>
      <c r="R2785" s="42">
        <v>323.27</v>
      </c>
      <c r="S2785" s="33">
        <v>258.02999999999997</v>
      </c>
      <c r="T2785" s="42">
        <v>4.2300000000000004</v>
      </c>
      <c r="U2785" s="33">
        <v>4.6100000000000003</v>
      </c>
      <c r="V2785" s="116">
        <v>4.45</v>
      </c>
    </row>
    <row r="2786" spans="1:22" x14ac:dyDescent="0.25">
      <c r="A2786" s="26" t="s">
        <v>2836</v>
      </c>
      <c r="B2786" s="42">
        <v>0.5</v>
      </c>
      <c r="C2786" s="33">
        <v>2.7</v>
      </c>
      <c r="D2786" s="42">
        <v>4</v>
      </c>
      <c r="E2786" s="33">
        <v>0.1</v>
      </c>
      <c r="F2786" s="42">
        <v>1.3</v>
      </c>
      <c r="G2786" s="33">
        <v>1</v>
      </c>
      <c r="H2786" s="42">
        <v>0.1</v>
      </c>
      <c r="I2786" s="33">
        <v>0.1</v>
      </c>
      <c r="J2786" s="42">
        <v>0.3</v>
      </c>
      <c r="K2786" s="33">
        <v>0.1</v>
      </c>
      <c r="L2786" s="42">
        <v>0.5</v>
      </c>
      <c r="M2786" s="33">
        <v>0.2</v>
      </c>
      <c r="N2786" s="42">
        <v>0.1</v>
      </c>
      <c r="O2786" s="33">
        <v>0.1</v>
      </c>
      <c r="P2786" s="42">
        <v>373.36</v>
      </c>
      <c r="Q2786" s="33">
        <v>251.4</v>
      </c>
      <c r="R2786" s="42">
        <v>292.20999999999998</v>
      </c>
      <c r="S2786" s="33">
        <v>258.67</v>
      </c>
      <c r="T2786" s="42">
        <v>4.53</v>
      </c>
      <c r="U2786" s="33">
        <v>5.05</v>
      </c>
      <c r="V2786" s="116">
        <v>4.9000000000000004</v>
      </c>
    </row>
    <row r="2787" spans="1:22" x14ac:dyDescent="0.25">
      <c r="A2787" s="26" t="s">
        <v>745</v>
      </c>
      <c r="B2787" s="42">
        <v>0.3</v>
      </c>
      <c r="C2787" s="33">
        <v>3.9</v>
      </c>
      <c r="D2787" s="42">
        <v>4.0999999999999996</v>
      </c>
      <c r="E2787" s="33">
        <v>0.1</v>
      </c>
      <c r="F2787" s="42">
        <v>1.5</v>
      </c>
      <c r="G2787" s="33">
        <v>1.2</v>
      </c>
      <c r="H2787" s="42">
        <v>0.1</v>
      </c>
      <c r="I2787" s="33">
        <v>0.6</v>
      </c>
      <c r="J2787" s="42">
        <v>0.1</v>
      </c>
      <c r="K2787" s="33">
        <v>0</v>
      </c>
      <c r="L2787" s="42">
        <v>0.2</v>
      </c>
      <c r="M2787" s="33">
        <v>0.2</v>
      </c>
      <c r="N2787" s="42">
        <v>0.1</v>
      </c>
      <c r="O2787" s="33">
        <v>0.2</v>
      </c>
      <c r="P2787" s="42">
        <v>357.52</v>
      </c>
      <c r="Q2787" s="33">
        <v>244.46</v>
      </c>
      <c r="R2787" s="42">
        <v>275.04000000000002</v>
      </c>
      <c r="S2787" s="33">
        <v>259.20999999999998</v>
      </c>
      <c r="T2787" s="42">
        <v>5.62</v>
      </c>
      <c r="U2787" s="33">
        <v>6.14</v>
      </c>
      <c r="V2787" s="116">
        <v>5.71</v>
      </c>
    </row>
    <row r="2788" spans="1:22" x14ac:dyDescent="0.25">
      <c r="A2788" s="26" t="s">
        <v>2837</v>
      </c>
      <c r="B2788" s="42">
        <v>0.5</v>
      </c>
      <c r="C2788" s="33">
        <v>1.5</v>
      </c>
      <c r="D2788" s="42">
        <v>3.4</v>
      </c>
      <c r="E2788" s="33">
        <v>0.2</v>
      </c>
      <c r="F2788" s="42">
        <v>1.4</v>
      </c>
      <c r="G2788" s="33">
        <v>0.7</v>
      </c>
      <c r="H2788" s="42">
        <v>0.2</v>
      </c>
      <c r="I2788" s="33">
        <v>0.6</v>
      </c>
      <c r="J2788" s="42">
        <v>0.5</v>
      </c>
      <c r="K2788" s="33">
        <v>0.2</v>
      </c>
      <c r="L2788" s="42">
        <v>0.4</v>
      </c>
      <c r="M2788" s="33">
        <v>0.2</v>
      </c>
      <c r="N2788" s="42">
        <v>0.1</v>
      </c>
      <c r="O2788" s="33">
        <v>0.2</v>
      </c>
      <c r="P2788" s="42">
        <v>313.49</v>
      </c>
      <c r="Q2788" s="33">
        <v>207.2</v>
      </c>
      <c r="R2788" s="42">
        <v>244.75</v>
      </c>
      <c r="S2788" s="33">
        <v>259.82</v>
      </c>
      <c r="T2788" s="42">
        <v>3.63</v>
      </c>
      <c r="U2788" s="33">
        <v>4.13</v>
      </c>
      <c r="V2788" s="116">
        <v>3.93</v>
      </c>
    </row>
    <row r="2789" spans="1:22" x14ac:dyDescent="0.25">
      <c r="A2789" s="26" t="s">
        <v>2838</v>
      </c>
      <c r="B2789" s="42">
        <v>0.5</v>
      </c>
      <c r="C2789" s="33">
        <v>4.5999999999999996</v>
      </c>
      <c r="D2789" s="42">
        <v>5.5</v>
      </c>
      <c r="E2789" s="33">
        <v>0.2</v>
      </c>
      <c r="F2789" s="42">
        <v>1.8</v>
      </c>
      <c r="G2789" s="33">
        <v>1.9</v>
      </c>
      <c r="H2789" s="42">
        <v>0.2</v>
      </c>
      <c r="I2789" s="33">
        <v>0.5</v>
      </c>
      <c r="J2789" s="42">
        <v>0.2</v>
      </c>
      <c r="K2789" s="33">
        <v>0.2</v>
      </c>
      <c r="L2789" s="42">
        <v>0.5</v>
      </c>
      <c r="M2789" s="33">
        <v>0.3</v>
      </c>
      <c r="N2789" s="42">
        <v>0</v>
      </c>
      <c r="O2789" s="33">
        <v>0.1</v>
      </c>
      <c r="P2789" s="42">
        <v>295.33999999999997</v>
      </c>
      <c r="Q2789" s="33">
        <v>200.35</v>
      </c>
      <c r="R2789" s="42">
        <v>230.8</v>
      </c>
      <c r="S2789" s="33">
        <v>260.72000000000003</v>
      </c>
      <c r="T2789" s="42">
        <v>6.66</v>
      </c>
      <c r="U2789" s="33">
        <v>7.36</v>
      </c>
      <c r="V2789" s="116">
        <v>7.11</v>
      </c>
    </row>
    <row r="2790" spans="1:22" x14ac:dyDescent="0.25">
      <c r="A2790" s="26" t="s">
        <v>746</v>
      </c>
      <c r="B2790" s="42">
        <v>0.5</v>
      </c>
      <c r="C2790" s="33">
        <v>3.9</v>
      </c>
      <c r="D2790" s="42">
        <v>4.5999999999999996</v>
      </c>
      <c r="E2790" s="33">
        <v>0.1</v>
      </c>
      <c r="F2790" s="42">
        <v>2</v>
      </c>
      <c r="G2790" s="33">
        <v>1.4</v>
      </c>
      <c r="H2790" s="42">
        <v>0.1</v>
      </c>
      <c r="I2790" s="33">
        <v>0.5</v>
      </c>
      <c r="J2790" s="42">
        <v>1</v>
      </c>
      <c r="K2790" s="33">
        <v>0.1</v>
      </c>
      <c r="L2790" s="42">
        <v>0.6</v>
      </c>
      <c r="M2790" s="33">
        <v>0.3</v>
      </c>
      <c r="N2790" s="42">
        <v>0.1</v>
      </c>
      <c r="O2790" s="33">
        <v>0.3</v>
      </c>
      <c r="P2790" s="42">
        <v>278.02999999999997</v>
      </c>
      <c r="Q2790" s="33">
        <v>191.16</v>
      </c>
      <c r="R2790" s="42">
        <v>215.88</v>
      </c>
      <c r="S2790" s="33">
        <v>261</v>
      </c>
      <c r="T2790" s="42">
        <v>5.76</v>
      </c>
      <c r="U2790" s="33">
        <v>6.4</v>
      </c>
      <c r="V2790" s="116">
        <v>6.02</v>
      </c>
    </row>
    <row r="2791" spans="1:22" x14ac:dyDescent="0.25">
      <c r="A2791" s="26" t="s">
        <v>2839</v>
      </c>
      <c r="B2791" s="42">
        <v>0.3</v>
      </c>
      <c r="C2791" s="33">
        <v>2.1</v>
      </c>
      <c r="D2791" s="42">
        <v>3.7</v>
      </c>
      <c r="E2791" s="33">
        <v>0</v>
      </c>
      <c r="F2791" s="42">
        <v>1.4</v>
      </c>
      <c r="G2791" s="33">
        <v>0.9</v>
      </c>
      <c r="H2791" s="42">
        <v>0.1</v>
      </c>
      <c r="I2791" s="33">
        <v>0.3</v>
      </c>
      <c r="J2791" s="42">
        <v>0.6</v>
      </c>
      <c r="K2791" s="33">
        <v>0.1</v>
      </c>
      <c r="L2791" s="42">
        <v>0.5</v>
      </c>
      <c r="M2791" s="33">
        <v>0.2</v>
      </c>
      <c r="N2791" s="42">
        <v>0</v>
      </c>
      <c r="O2791" s="33">
        <v>0.1</v>
      </c>
      <c r="P2791" s="42">
        <v>363.68</v>
      </c>
      <c r="Q2791" s="33">
        <v>247.88</v>
      </c>
      <c r="R2791" s="42">
        <v>284.82</v>
      </c>
      <c r="S2791" s="33">
        <v>259.63</v>
      </c>
      <c r="T2791" s="42">
        <v>4.18</v>
      </c>
      <c r="U2791" s="33">
        <v>4.7</v>
      </c>
      <c r="V2791" s="116">
        <v>4.43</v>
      </c>
    </row>
    <row r="2792" spans="1:22" x14ac:dyDescent="0.25">
      <c r="A2792" s="26" t="s">
        <v>2840</v>
      </c>
      <c r="B2792" s="42">
        <v>0.3</v>
      </c>
      <c r="C2792" s="33">
        <v>3</v>
      </c>
      <c r="D2792" s="42">
        <v>3.9</v>
      </c>
      <c r="E2792" s="33">
        <v>0</v>
      </c>
      <c r="F2792" s="42">
        <v>1.2</v>
      </c>
      <c r="G2792" s="33">
        <v>1.3</v>
      </c>
      <c r="H2792" s="42">
        <v>0</v>
      </c>
      <c r="I2792" s="33">
        <v>0.6</v>
      </c>
      <c r="J2792" s="42">
        <v>0.2</v>
      </c>
      <c r="K2792" s="33">
        <v>0.1</v>
      </c>
      <c r="L2792" s="42">
        <v>0.2</v>
      </c>
      <c r="M2792" s="33">
        <v>0.2</v>
      </c>
      <c r="N2792" s="42">
        <v>0</v>
      </c>
      <c r="O2792" s="33">
        <v>0.1</v>
      </c>
      <c r="P2792" s="42">
        <v>404.1</v>
      </c>
      <c r="Q2792" s="33">
        <v>273.2</v>
      </c>
      <c r="R2792" s="42">
        <v>311.62</v>
      </c>
      <c r="S2792" s="33">
        <v>258.64999999999998</v>
      </c>
      <c r="T2792" s="42">
        <v>4.79</v>
      </c>
      <c r="U2792" s="33">
        <v>5.39</v>
      </c>
      <c r="V2792" s="116">
        <v>5.29</v>
      </c>
    </row>
    <row r="2793" spans="1:22" x14ac:dyDescent="0.25">
      <c r="A2793" s="26" t="s">
        <v>747</v>
      </c>
      <c r="B2793" s="42">
        <v>0.3</v>
      </c>
      <c r="C2793" s="33">
        <v>3</v>
      </c>
      <c r="D2793" s="42">
        <v>4.2</v>
      </c>
      <c r="E2793" s="33">
        <v>0.1</v>
      </c>
      <c r="F2793" s="42">
        <v>1.4</v>
      </c>
      <c r="G2793" s="33">
        <v>1.1000000000000001</v>
      </c>
      <c r="H2793" s="42">
        <v>0</v>
      </c>
      <c r="I2793" s="33">
        <v>0.8</v>
      </c>
      <c r="J2793" s="42">
        <v>0.2</v>
      </c>
      <c r="K2793" s="33">
        <v>0.1</v>
      </c>
      <c r="L2793" s="42">
        <v>0.2</v>
      </c>
      <c r="M2793" s="33">
        <v>0.2</v>
      </c>
      <c r="N2793" s="42">
        <v>0</v>
      </c>
      <c r="O2793" s="33">
        <v>0.1</v>
      </c>
      <c r="P2793" s="42">
        <v>423.41</v>
      </c>
      <c r="Q2793" s="33">
        <v>282.27999999999997</v>
      </c>
      <c r="R2793" s="42">
        <v>324.42</v>
      </c>
      <c r="S2793" s="33">
        <v>257.85000000000002</v>
      </c>
      <c r="T2793" s="42">
        <v>4.8600000000000003</v>
      </c>
      <c r="U2793" s="33">
        <v>5.47</v>
      </c>
      <c r="V2793" s="116">
        <v>5.27</v>
      </c>
    </row>
    <row r="2794" spans="1:22" x14ac:dyDescent="0.25">
      <c r="A2794" s="26" t="s">
        <v>2841</v>
      </c>
      <c r="B2794" s="42">
        <v>0.2</v>
      </c>
      <c r="C2794" s="33">
        <v>2.6</v>
      </c>
      <c r="D2794" s="42">
        <v>4</v>
      </c>
      <c r="E2794" s="33">
        <v>0.2</v>
      </c>
      <c r="F2794" s="42">
        <v>1.4</v>
      </c>
      <c r="G2794" s="33">
        <v>1.2</v>
      </c>
      <c r="H2794" s="42">
        <v>0.2</v>
      </c>
      <c r="I2794" s="33">
        <v>0.4</v>
      </c>
      <c r="J2794" s="42">
        <v>0.3</v>
      </c>
      <c r="K2794" s="33">
        <v>0.1</v>
      </c>
      <c r="L2794" s="42">
        <v>0.4</v>
      </c>
      <c r="M2794" s="33">
        <v>0.1</v>
      </c>
      <c r="N2794" s="42">
        <v>0.1</v>
      </c>
      <c r="O2794" s="33">
        <v>0.1</v>
      </c>
      <c r="P2794" s="42">
        <v>402.4</v>
      </c>
      <c r="Q2794" s="33">
        <v>276.44</v>
      </c>
      <c r="R2794" s="42">
        <v>303.73</v>
      </c>
      <c r="S2794" s="33">
        <v>258.91000000000003</v>
      </c>
      <c r="T2794" s="42">
        <v>4.5999999999999996</v>
      </c>
      <c r="U2794" s="33">
        <v>5.26</v>
      </c>
      <c r="V2794" s="116">
        <v>5.0599999999999996</v>
      </c>
    </row>
    <row r="2795" spans="1:22" x14ac:dyDescent="0.25">
      <c r="A2795" s="26" t="s">
        <v>2842</v>
      </c>
      <c r="B2795" s="42">
        <v>0.1</v>
      </c>
      <c r="C2795" s="33">
        <v>2.2000000000000002</v>
      </c>
      <c r="D2795" s="42">
        <v>3.8</v>
      </c>
      <c r="E2795" s="33">
        <v>0.1</v>
      </c>
      <c r="F2795" s="42">
        <v>1.5</v>
      </c>
      <c r="G2795" s="33">
        <v>1.1000000000000001</v>
      </c>
      <c r="H2795" s="42">
        <v>0.2</v>
      </c>
      <c r="I2795" s="33">
        <v>0.3</v>
      </c>
      <c r="J2795" s="42">
        <v>0.3</v>
      </c>
      <c r="K2795" s="33">
        <v>0.1</v>
      </c>
      <c r="L2795" s="42">
        <v>0.4</v>
      </c>
      <c r="M2795" s="33">
        <v>0.1</v>
      </c>
      <c r="N2795" s="42">
        <v>0.1</v>
      </c>
      <c r="O2795" s="33">
        <v>0.2</v>
      </c>
      <c r="P2795" s="42">
        <v>362.99</v>
      </c>
      <c r="Q2795" s="33">
        <v>249.69</v>
      </c>
      <c r="R2795" s="42">
        <v>283.79000000000002</v>
      </c>
      <c r="S2795" s="33">
        <v>259.63</v>
      </c>
      <c r="T2795" s="42">
        <v>4.46</v>
      </c>
      <c r="U2795" s="33">
        <v>4.8</v>
      </c>
      <c r="V2795" s="116">
        <v>4.78</v>
      </c>
    </row>
    <row r="2796" spans="1:22" x14ac:dyDescent="0.25">
      <c r="A2796" s="26" t="s">
        <v>748</v>
      </c>
      <c r="B2796" s="42">
        <v>0.3</v>
      </c>
      <c r="C2796" s="33">
        <v>3.6</v>
      </c>
      <c r="D2796" s="42">
        <v>4.4000000000000004</v>
      </c>
      <c r="E2796" s="33">
        <v>0.1</v>
      </c>
      <c r="F2796" s="42">
        <v>1.5</v>
      </c>
      <c r="G2796" s="33">
        <v>1.2</v>
      </c>
      <c r="H2796" s="42">
        <v>0.1</v>
      </c>
      <c r="I2796" s="33">
        <v>0.5</v>
      </c>
      <c r="J2796" s="42">
        <v>0.2</v>
      </c>
      <c r="K2796" s="33">
        <v>0</v>
      </c>
      <c r="L2796" s="42">
        <v>0.4</v>
      </c>
      <c r="M2796" s="33">
        <v>0.3</v>
      </c>
      <c r="N2796" s="42">
        <v>0</v>
      </c>
      <c r="O2796" s="33">
        <v>0.2</v>
      </c>
      <c r="P2796" s="42">
        <v>342.3</v>
      </c>
      <c r="Q2796" s="33">
        <v>233.97</v>
      </c>
      <c r="R2796" s="42">
        <v>269.17</v>
      </c>
      <c r="S2796" s="33">
        <v>260.26</v>
      </c>
      <c r="T2796" s="42">
        <v>5.67</v>
      </c>
      <c r="U2796" s="33">
        <v>6.26</v>
      </c>
      <c r="V2796" s="116">
        <v>6.08</v>
      </c>
    </row>
    <row r="2797" spans="1:22" x14ac:dyDescent="0.25">
      <c r="A2797" s="26" t="s">
        <v>2843</v>
      </c>
      <c r="B2797" s="42">
        <v>0.4</v>
      </c>
      <c r="C2797" s="33">
        <v>3.7</v>
      </c>
      <c r="D2797" s="42">
        <v>4.5</v>
      </c>
      <c r="E2797" s="33">
        <v>0.1</v>
      </c>
      <c r="F2797" s="42">
        <v>1.4</v>
      </c>
      <c r="G2797" s="33">
        <v>1.4</v>
      </c>
      <c r="H2797" s="42">
        <v>0.2</v>
      </c>
      <c r="I2797" s="33">
        <v>0.6</v>
      </c>
      <c r="J2797" s="42">
        <v>0.4</v>
      </c>
      <c r="K2797" s="33">
        <v>0.2</v>
      </c>
      <c r="L2797" s="42">
        <v>0.1</v>
      </c>
      <c r="M2797" s="33">
        <v>0.2</v>
      </c>
      <c r="N2797" s="42">
        <v>0</v>
      </c>
      <c r="O2797" s="33">
        <v>0.2</v>
      </c>
      <c r="P2797" s="42">
        <v>391.94</v>
      </c>
      <c r="Q2797" s="33">
        <v>260.95999999999998</v>
      </c>
      <c r="R2797" s="42">
        <v>302.75</v>
      </c>
      <c r="S2797" s="33">
        <v>259.16000000000003</v>
      </c>
      <c r="T2797" s="42">
        <v>5.24</v>
      </c>
      <c r="U2797" s="33">
        <v>6.06</v>
      </c>
      <c r="V2797" s="116">
        <v>5.8</v>
      </c>
    </row>
    <row r="2798" spans="1:22" x14ac:dyDescent="0.25">
      <c r="A2798" s="26" t="s">
        <v>2844</v>
      </c>
      <c r="B2798" s="42">
        <v>0.2</v>
      </c>
      <c r="C2798" s="33">
        <v>2.8</v>
      </c>
      <c r="D2798" s="42">
        <v>4</v>
      </c>
      <c r="E2798" s="33">
        <v>0.1</v>
      </c>
      <c r="F2798" s="42">
        <v>1.5</v>
      </c>
      <c r="G2798" s="33">
        <v>1.2</v>
      </c>
      <c r="H2798" s="42">
        <v>0</v>
      </c>
      <c r="I2798" s="33">
        <v>0.4</v>
      </c>
      <c r="J2798" s="42">
        <v>0.1</v>
      </c>
      <c r="K2798" s="33">
        <v>0.1</v>
      </c>
      <c r="L2798" s="42">
        <v>0.4</v>
      </c>
      <c r="M2798" s="33">
        <v>0.3</v>
      </c>
      <c r="N2798" s="42">
        <v>0</v>
      </c>
      <c r="O2798" s="33">
        <v>0.1</v>
      </c>
      <c r="P2798" s="42">
        <v>411.92</v>
      </c>
      <c r="Q2798" s="33">
        <v>279.47000000000003</v>
      </c>
      <c r="R2798" s="42">
        <v>318.68</v>
      </c>
      <c r="S2798" s="33">
        <v>258.36</v>
      </c>
      <c r="T2798" s="42">
        <v>4.5599999999999996</v>
      </c>
      <c r="U2798" s="33">
        <v>5.05</v>
      </c>
      <c r="V2798" s="116">
        <v>4.9400000000000004</v>
      </c>
    </row>
    <row r="2799" spans="1:22" x14ac:dyDescent="0.25">
      <c r="A2799" s="26" t="s">
        <v>749</v>
      </c>
      <c r="B2799" s="42">
        <v>0.4</v>
      </c>
      <c r="C2799" s="33">
        <v>3.7</v>
      </c>
      <c r="D2799" s="42">
        <v>4.5</v>
      </c>
      <c r="E2799" s="33">
        <v>0.2</v>
      </c>
      <c r="F2799" s="42">
        <v>1.5</v>
      </c>
      <c r="G2799" s="33">
        <v>1.5</v>
      </c>
      <c r="H2799" s="42">
        <v>0</v>
      </c>
      <c r="I2799" s="33">
        <v>0.4</v>
      </c>
      <c r="J2799" s="42">
        <v>0.6</v>
      </c>
      <c r="K2799" s="33">
        <v>0.1</v>
      </c>
      <c r="L2799" s="42">
        <v>0.6</v>
      </c>
      <c r="M2799" s="33">
        <v>0.4</v>
      </c>
      <c r="N2799" s="42">
        <v>0.1</v>
      </c>
      <c r="O2799" s="33">
        <v>0.2</v>
      </c>
      <c r="P2799" s="42">
        <v>308.18</v>
      </c>
      <c r="Q2799" s="33">
        <v>209.77</v>
      </c>
      <c r="R2799" s="42">
        <v>237.9</v>
      </c>
      <c r="S2799" s="33">
        <v>260.89</v>
      </c>
      <c r="T2799" s="42">
        <v>6.2</v>
      </c>
      <c r="U2799" s="33">
        <v>7.04</v>
      </c>
      <c r="V2799" s="116">
        <v>6.7</v>
      </c>
    </row>
    <row r="2800" spans="1:22" x14ac:dyDescent="0.25">
      <c r="A2800" s="26" t="s">
        <v>2845</v>
      </c>
      <c r="B2800" s="42">
        <v>0.4</v>
      </c>
      <c r="C2800" s="33">
        <v>4.2</v>
      </c>
      <c r="D2800" s="42">
        <v>4.7</v>
      </c>
      <c r="E2800" s="33">
        <v>0.1</v>
      </c>
      <c r="F2800" s="42">
        <v>1.4</v>
      </c>
      <c r="G2800" s="33">
        <v>1.2</v>
      </c>
      <c r="H2800" s="42">
        <v>0.1</v>
      </c>
      <c r="I2800" s="33">
        <v>1.2</v>
      </c>
      <c r="J2800" s="42">
        <v>0.7</v>
      </c>
      <c r="K2800" s="33">
        <v>0.2</v>
      </c>
      <c r="L2800" s="42">
        <v>0.4</v>
      </c>
      <c r="M2800" s="33">
        <v>0.3</v>
      </c>
      <c r="N2800" s="42">
        <v>0.1</v>
      </c>
      <c r="O2800" s="33">
        <v>0.2</v>
      </c>
      <c r="P2800" s="42">
        <v>298.7</v>
      </c>
      <c r="Q2800" s="33">
        <v>207.05</v>
      </c>
      <c r="R2800" s="42">
        <v>235.05</v>
      </c>
      <c r="S2800" s="33">
        <v>262.07</v>
      </c>
      <c r="T2800" s="42">
        <v>6.43</v>
      </c>
      <c r="U2800" s="33">
        <v>6.86</v>
      </c>
      <c r="V2800" s="116">
        <v>6.8</v>
      </c>
    </row>
    <row r="2801" spans="1:22" x14ac:dyDescent="0.25">
      <c r="A2801" s="26" t="s">
        <v>2846</v>
      </c>
      <c r="B2801" s="42">
        <v>0.3</v>
      </c>
      <c r="C2801" s="33">
        <v>4.5999999999999996</v>
      </c>
      <c r="D2801" s="42">
        <v>4.4000000000000004</v>
      </c>
      <c r="E2801" s="33">
        <v>0.2</v>
      </c>
      <c r="F2801" s="42">
        <v>1.2</v>
      </c>
      <c r="G2801" s="33">
        <v>1.1000000000000001</v>
      </c>
      <c r="H2801" s="42">
        <v>0.1</v>
      </c>
      <c r="I2801" s="33">
        <v>0.6</v>
      </c>
      <c r="J2801" s="42">
        <v>0.4</v>
      </c>
      <c r="K2801" s="33">
        <v>0.1</v>
      </c>
      <c r="L2801" s="42">
        <v>0.3</v>
      </c>
      <c r="M2801" s="33">
        <v>0.3</v>
      </c>
      <c r="N2801" s="42">
        <v>0.1</v>
      </c>
      <c r="O2801" s="33">
        <v>0.2</v>
      </c>
      <c r="P2801" s="42">
        <v>370.22</v>
      </c>
      <c r="Q2801" s="33">
        <v>247.71</v>
      </c>
      <c r="R2801" s="42">
        <v>284.16000000000003</v>
      </c>
      <c r="S2801" s="33">
        <v>262.14</v>
      </c>
      <c r="T2801" s="42">
        <v>6.16</v>
      </c>
      <c r="U2801" s="33">
        <v>6.61</v>
      </c>
      <c r="V2801" s="116">
        <v>6.63</v>
      </c>
    </row>
    <row r="2802" spans="1:22" x14ac:dyDescent="0.25">
      <c r="A2802" s="26" t="s">
        <v>750</v>
      </c>
      <c r="B2802" s="42">
        <v>0.3</v>
      </c>
      <c r="C2802" s="33">
        <v>3.7</v>
      </c>
      <c r="D2802" s="42">
        <v>4.0999999999999996</v>
      </c>
      <c r="E2802" s="33">
        <v>0.1</v>
      </c>
      <c r="F2802" s="42">
        <v>1.3</v>
      </c>
      <c r="G2802" s="33">
        <v>1</v>
      </c>
      <c r="H2802" s="42">
        <v>0.1</v>
      </c>
      <c r="I2802" s="33">
        <v>0.8</v>
      </c>
      <c r="J2802" s="42">
        <v>0.6</v>
      </c>
      <c r="K2802" s="33">
        <v>0.1</v>
      </c>
      <c r="L2802" s="42">
        <v>0.2</v>
      </c>
      <c r="M2802" s="33">
        <v>0.3</v>
      </c>
      <c r="N2802" s="42">
        <v>0</v>
      </c>
      <c r="O2802" s="33">
        <v>0.2</v>
      </c>
      <c r="P2802" s="42">
        <v>370.66</v>
      </c>
      <c r="Q2802" s="33">
        <v>245.96</v>
      </c>
      <c r="R2802" s="42">
        <v>290.83999999999997</v>
      </c>
      <c r="S2802" s="33">
        <v>261.33</v>
      </c>
      <c r="T2802" s="42">
        <v>5.43</v>
      </c>
      <c r="U2802" s="33">
        <v>5.93</v>
      </c>
      <c r="V2802" s="116">
        <v>5.68</v>
      </c>
    </row>
    <row r="2803" spans="1:22" x14ac:dyDescent="0.25">
      <c r="A2803" s="26" t="s">
        <v>2847</v>
      </c>
      <c r="B2803" s="42">
        <v>0.3</v>
      </c>
      <c r="C2803" s="33">
        <v>3</v>
      </c>
      <c r="D2803" s="42">
        <v>3.7</v>
      </c>
      <c r="E2803" s="33">
        <v>0.2</v>
      </c>
      <c r="F2803" s="42">
        <v>1.1000000000000001</v>
      </c>
      <c r="G2803" s="33">
        <v>0.9</v>
      </c>
      <c r="H2803" s="42">
        <v>0.1</v>
      </c>
      <c r="I2803" s="33">
        <v>0.4</v>
      </c>
      <c r="J2803" s="42">
        <v>0.6</v>
      </c>
      <c r="K2803" s="33">
        <v>0.1</v>
      </c>
      <c r="L2803" s="42">
        <v>0.4</v>
      </c>
      <c r="M2803" s="33">
        <v>0.1</v>
      </c>
      <c r="N2803" s="42">
        <v>0</v>
      </c>
      <c r="O2803" s="33">
        <v>0.2</v>
      </c>
      <c r="P2803" s="42">
        <v>399.78</v>
      </c>
      <c r="Q2803" s="33">
        <v>272.67</v>
      </c>
      <c r="R2803" s="42">
        <v>309.88</v>
      </c>
      <c r="S2803" s="33">
        <v>260.86</v>
      </c>
      <c r="T2803" s="42">
        <v>4.84</v>
      </c>
      <c r="U2803" s="33">
        <v>5.39</v>
      </c>
      <c r="V2803" s="116">
        <v>5.27</v>
      </c>
    </row>
    <row r="2804" spans="1:22" x14ac:dyDescent="0.25">
      <c r="A2804" s="26" t="s">
        <v>2848</v>
      </c>
      <c r="B2804" s="42">
        <v>0.3</v>
      </c>
      <c r="C2804" s="33">
        <v>5.7</v>
      </c>
      <c r="D2804" s="42">
        <v>5.3</v>
      </c>
      <c r="E2804" s="33">
        <v>0.2</v>
      </c>
      <c r="F2804" s="42">
        <v>1.5</v>
      </c>
      <c r="G2804" s="33">
        <v>1.3</v>
      </c>
      <c r="H2804" s="42">
        <v>0.1</v>
      </c>
      <c r="I2804" s="33">
        <v>0.9</v>
      </c>
      <c r="J2804" s="42">
        <v>0.5</v>
      </c>
      <c r="K2804" s="33">
        <v>0.1</v>
      </c>
      <c r="L2804" s="42">
        <v>0.4</v>
      </c>
      <c r="M2804" s="33">
        <v>0.2</v>
      </c>
      <c r="N2804" s="42">
        <v>0</v>
      </c>
      <c r="O2804" s="33">
        <v>0.2</v>
      </c>
      <c r="P2804" s="42">
        <v>318.10000000000002</v>
      </c>
      <c r="Q2804" s="33">
        <v>199.68</v>
      </c>
      <c r="R2804" s="42">
        <v>248.11</v>
      </c>
      <c r="S2804" s="33">
        <v>262.18</v>
      </c>
      <c r="T2804" s="42">
        <v>7.2</v>
      </c>
      <c r="U2804" s="33">
        <v>7.88</v>
      </c>
      <c r="V2804" s="116">
        <v>7.82</v>
      </c>
    </row>
    <row r="2805" spans="1:22" x14ac:dyDescent="0.25">
      <c r="A2805" s="26" t="s">
        <v>751</v>
      </c>
      <c r="B2805" s="42">
        <v>0.7</v>
      </c>
      <c r="C2805" s="33">
        <v>5.6</v>
      </c>
      <c r="D2805" s="42">
        <v>5</v>
      </c>
      <c r="E2805" s="33">
        <v>0.1</v>
      </c>
      <c r="F2805" s="42">
        <v>1.3</v>
      </c>
      <c r="G2805" s="33">
        <v>1.4</v>
      </c>
      <c r="H2805" s="42">
        <v>0</v>
      </c>
      <c r="I2805" s="33">
        <v>0.8</v>
      </c>
      <c r="J2805" s="42">
        <v>0.1</v>
      </c>
      <c r="K2805" s="33">
        <v>0.1</v>
      </c>
      <c r="L2805" s="42">
        <v>0.3</v>
      </c>
      <c r="M2805" s="33">
        <v>0.2</v>
      </c>
      <c r="N2805" s="42">
        <v>0</v>
      </c>
      <c r="O2805" s="33">
        <v>0.1</v>
      </c>
      <c r="P2805" s="42">
        <v>362.3</v>
      </c>
      <c r="Q2805" s="33">
        <v>250.57</v>
      </c>
      <c r="R2805" s="42">
        <v>285.39</v>
      </c>
      <c r="S2805" s="33">
        <v>262.51</v>
      </c>
      <c r="T2805" s="42">
        <v>7.3</v>
      </c>
      <c r="U2805" s="33">
        <v>7.71</v>
      </c>
      <c r="V2805" s="116">
        <v>7.66</v>
      </c>
    </row>
    <row r="2806" spans="1:22" x14ac:dyDescent="0.25">
      <c r="A2806" s="26" t="s">
        <v>2849</v>
      </c>
      <c r="B2806" s="42">
        <v>0.1</v>
      </c>
      <c r="C2806" s="33">
        <v>3.5</v>
      </c>
      <c r="D2806" s="42">
        <v>4.3</v>
      </c>
      <c r="E2806" s="33">
        <v>0.1</v>
      </c>
      <c r="F2806" s="42">
        <v>1.3</v>
      </c>
      <c r="G2806" s="33">
        <v>1.1000000000000001</v>
      </c>
      <c r="H2806" s="42">
        <v>0</v>
      </c>
      <c r="I2806" s="33">
        <v>0.7</v>
      </c>
      <c r="J2806" s="42">
        <v>0.7</v>
      </c>
      <c r="K2806" s="33">
        <v>0.2</v>
      </c>
      <c r="L2806" s="42">
        <v>0.4</v>
      </c>
      <c r="M2806" s="33">
        <v>0.2</v>
      </c>
      <c r="N2806" s="42">
        <v>0</v>
      </c>
      <c r="O2806" s="33">
        <v>0.2</v>
      </c>
      <c r="P2806" s="42">
        <v>364.48</v>
      </c>
      <c r="Q2806" s="33">
        <v>233.91</v>
      </c>
      <c r="R2806" s="42">
        <v>284.35000000000002</v>
      </c>
      <c r="S2806" s="33">
        <v>261.39</v>
      </c>
      <c r="T2806" s="42">
        <v>5.0599999999999996</v>
      </c>
      <c r="U2806" s="33">
        <v>5.47</v>
      </c>
      <c r="V2806" s="116">
        <v>5.3</v>
      </c>
    </row>
    <row r="2807" spans="1:22" x14ac:dyDescent="0.25">
      <c r="A2807" s="26" t="s">
        <v>2850</v>
      </c>
      <c r="B2807" s="42">
        <v>0.4</v>
      </c>
      <c r="C2807" s="33">
        <v>4.8</v>
      </c>
      <c r="D2807" s="42">
        <v>5.0999999999999996</v>
      </c>
      <c r="E2807" s="33">
        <v>0.2</v>
      </c>
      <c r="F2807" s="42">
        <v>1.4</v>
      </c>
      <c r="G2807" s="33">
        <v>1.2</v>
      </c>
      <c r="H2807" s="42">
        <v>0.1</v>
      </c>
      <c r="I2807" s="33">
        <v>0.8</v>
      </c>
      <c r="J2807" s="42">
        <v>0.9</v>
      </c>
      <c r="K2807" s="33">
        <v>0.1</v>
      </c>
      <c r="L2807" s="42">
        <v>0.6</v>
      </c>
      <c r="M2807" s="33">
        <v>0.4</v>
      </c>
      <c r="N2807" s="42">
        <v>0.1</v>
      </c>
      <c r="O2807" s="33">
        <v>0.2</v>
      </c>
      <c r="P2807" s="42">
        <v>284.22000000000003</v>
      </c>
      <c r="Q2807" s="33">
        <v>188.7</v>
      </c>
      <c r="R2807" s="42">
        <v>225.25</v>
      </c>
      <c r="S2807" s="33">
        <v>263.19</v>
      </c>
      <c r="T2807" s="42">
        <v>6.54</v>
      </c>
      <c r="U2807" s="33">
        <v>7.03</v>
      </c>
      <c r="V2807" s="116">
        <v>7</v>
      </c>
    </row>
    <row r="2808" spans="1:22" x14ac:dyDescent="0.25">
      <c r="A2808" s="26" t="s">
        <v>752</v>
      </c>
      <c r="B2808" s="42">
        <v>0.3</v>
      </c>
      <c r="C2808" s="33">
        <v>4.3</v>
      </c>
      <c r="D2808" s="42">
        <v>4.8</v>
      </c>
      <c r="E2808" s="33">
        <v>0.2</v>
      </c>
      <c r="F2808" s="42">
        <v>1.3</v>
      </c>
      <c r="G2808" s="33">
        <v>1.3</v>
      </c>
      <c r="H2808" s="42">
        <v>0</v>
      </c>
      <c r="I2808" s="33">
        <v>1</v>
      </c>
      <c r="J2808" s="42">
        <v>0.8</v>
      </c>
      <c r="K2808" s="33">
        <v>0.1</v>
      </c>
      <c r="L2808" s="42">
        <v>0.4</v>
      </c>
      <c r="M2808" s="33">
        <v>0.4</v>
      </c>
      <c r="N2808" s="42">
        <v>0.1</v>
      </c>
      <c r="O2808" s="33">
        <v>0.2</v>
      </c>
      <c r="P2808" s="42">
        <v>330.43</v>
      </c>
      <c r="Q2808" s="33">
        <v>225.53</v>
      </c>
      <c r="R2808" s="42">
        <v>258.24</v>
      </c>
      <c r="S2808" s="33">
        <v>262.36</v>
      </c>
      <c r="T2808" s="42">
        <v>6.16</v>
      </c>
      <c r="U2808" s="33">
        <v>6.39</v>
      </c>
      <c r="V2808" s="116">
        <v>6.58</v>
      </c>
    </row>
    <row r="2809" spans="1:22" x14ac:dyDescent="0.25">
      <c r="A2809" s="26" t="s">
        <v>2851</v>
      </c>
      <c r="B2809" s="42">
        <v>0.3</v>
      </c>
      <c r="C2809" s="33">
        <v>4.5999999999999996</v>
      </c>
      <c r="D2809" s="42">
        <v>4.5999999999999996</v>
      </c>
      <c r="E2809" s="33">
        <v>0.2</v>
      </c>
      <c r="F2809" s="42">
        <v>1.3</v>
      </c>
      <c r="G2809" s="33">
        <v>1.2</v>
      </c>
      <c r="H2809" s="42">
        <v>0.1</v>
      </c>
      <c r="I2809" s="33">
        <v>0.8</v>
      </c>
      <c r="J2809" s="42">
        <v>0.3</v>
      </c>
      <c r="K2809" s="33">
        <v>0.1</v>
      </c>
      <c r="L2809" s="42">
        <v>0.3</v>
      </c>
      <c r="M2809" s="33">
        <v>0.3</v>
      </c>
      <c r="N2809" s="42">
        <v>0.1</v>
      </c>
      <c r="O2809" s="33">
        <v>0.2</v>
      </c>
      <c r="P2809" s="42">
        <v>332.26</v>
      </c>
      <c r="Q2809" s="33">
        <v>231.41</v>
      </c>
      <c r="R2809" s="42">
        <v>263.85000000000002</v>
      </c>
      <c r="S2809" s="33">
        <v>263.11</v>
      </c>
      <c r="T2809" s="42">
        <v>6.4</v>
      </c>
      <c r="U2809" s="33">
        <v>6.98</v>
      </c>
      <c r="V2809" s="116">
        <v>6.8</v>
      </c>
    </row>
    <row r="2810" spans="1:22" x14ac:dyDescent="0.25">
      <c r="A2810" s="26" t="s">
        <v>2852</v>
      </c>
      <c r="B2810" s="42">
        <v>0.3</v>
      </c>
      <c r="C2810" s="33">
        <v>3.4</v>
      </c>
      <c r="D2810" s="42">
        <v>4</v>
      </c>
      <c r="E2810" s="33">
        <v>0.2</v>
      </c>
      <c r="F2810" s="42">
        <v>1.2</v>
      </c>
      <c r="G2810" s="33">
        <v>0.9</v>
      </c>
      <c r="H2810" s="42">
        <v>0.2</v>
      </c>
      <c r="I2810" s="33">
        <v>0.4</v>
      </c>
      <c r="J2810" s="42">
        <v>0.4</v>
      </c>
      <c r="K2810" s="33">
        <v>0.1</v>
      </c>
      <c r="L2810" s="42">
        <v>0.4</v>
      </c>
      <c r="M2810" s="33">
        <v>0.2</v>
      </c>
      <c r="N2810" s="42">
        <v>0</v>
      </c>
      <c r="O2810" s="33">
        <v>0.2</v>
      </c>
      <c r="P2810" s="42">
        <v>342.62</v>
      </c>
      <c r="Q2810" s="33">
        <v>232.93</v>
      </c>
      <c r="R2810" s="42">
        <v>269.02999999999997</v>
      </c>
      <c r="S2810" s="33">
        <v>262.86</v>
      </c>
      <c r="T2810" s="42">
        <v>5.33</v>
      </c>
      <c r="U2810" s="33">
        <v>5.43</v>
      </c>
      <c r="V2810" s="116">
        <v>5.46</v>
      </c>
    </row>
    <row r="2811" spans="1:22" x14ac:dyDescent="0.25">
      <c r="A2811" s="26" t="s">
        <v>753</v>
      </c>
      <c r="B2811" s="42">
        <v>0.2</v>
      </c>
      <c r="C2811" s="33">
        <v>2.7</v>
      </c>
      <c r="D2811" s="42">
        <v>3.7</v>
      </c>
      <c r="E2811" s="33">
        <v>0.1</v>
      </c>
      <c r="F2811" s="42">
        <v>0.9</v>
      </c>
      <c r="G2811" s="33">
        <v>0.8</v>
      </c>
      <c r="H2811" s="42">
        <v>0.1</v>
      </c>
      <c r="I2811" s="33">
        <v>0.4</v>
      </c>
      <c r="J2811" s="42">
        <v>0.5</v>
      </c>
      <c r="K2811" s="33">
        <v>0</v>
      </c>
      <c r="L2811" s="42">
        <v>0.4</v>
      </c>
      <c r="M2811" s="33">
        <v>0.2</v>
      </c>
      <c r="N2811" s="42">
        <v>0</v>
      </c>
      <c r="O2811" s="33">
        <v>0.2</v>
      </c>
      <c r="P2811" s="42">
        <v>436.72</v>
      </c>
      <c r="Q2811" s="33">
        <v>299.24</v>
      </c>
      <c r="R2811" s="42">
        <v>344.31</v>
      </c>
      <c r="S2811" s="33">
        <v>260.45</v>
      </c>
      <c r="T2811" s="42">
        <v>4.3</v>
      </c>
      <c r="U2811" s="33">
        <v>4.7300000000000004</v>
      </c>
      <c r="V2811" s="116">
        <v>4.8</v>
      </c>
    </row>
    <row r="2812" spans="1:22" x14ac:dyDescent="0.25">
      <c r="A2812" s="26" t="s">
        <v>2853</v>
      </c>
      <c r="B2812" s="42">
        <v>0.2</v>
      </c>
      <c r="C2812" s="33">
        <v>3.8</v>
      </c>
      <c r="D2812" s="42">
        <v>4.5999999999999996</v>
      </c>
      <c r="E2812" s="33">
        <v>0.1</v>
      </c>
      <c r="F2812" s="42">
        <v>1.4</v>
      </c>
      <c r="G2812" s="33">
        <v>1.2</v>
      </c>
      <c r="H2812" s="42">
        <v>0.1</v>
      </c>
      <c r="I2812" s="33">
        <v>0.7</v>
      </c>
      <c r="J2812" s="42">
        <v>0.6</v>
      </c>
      <c r="K2812" s="33">
        <v>0.1</v>
      </c>
      <c r="L2812" s="42">
        <v>0.3</v>
      </c>
      <c r="M2812" s="33">
        <v>0.2</v>
      </c>
      <c r="N2812" s="42">
        <v>0</v>
      </c>
      <c r="O2812" s="33">
        <v>0.1</v>
      </c>
      <c r="P2812" s="42">
        <v>377.36</v>
      </c>
      <c r="Q2812" s="33">
        <v>249.12</v>
      </c>
      <c r="R2812" s="42">
        <v>298.32</v>
      </c>
      <c r="S2812" s="33">
        <v>262.16000000000003</v>
      </c>
      <c r="T2812" s="42">
        <v>5.47</v>
      </c>
      <c r="U2812" s="33">
        <v>6.13</v>
      </c>
      <c r="V2812" s="116">
        <v>5.96</v>
      </c>
    </row>
    <row r="2813" spans="1:22" x14ac:dyDescent="0.25">
      <c r="A2813" s="26" t="s">
        <v>2854</v>
      </c>
      <c r="B2813" s="42">
        <v>0.2</v>
      </c>
      <c r="C2813" s="33">
        <v>5</v>
      </c>
      <c r="D2813" s="42">
        <v>4.9000000000000004</v>
      </c>
      <c r="E2813" s="33">
        <v>0.2</v>
      </c>
      <c r="F2813" s="42">
        <v>1.2</v>
      </c>
      <c r="G2813" s="33">
        <v>1.2</v>
      </c>
      <c r="H2813" s="42">
        <v>0.2</v>
      </c>
      <c r="I2813" s="33">
        <v>0.8</v>
      </c>
      <c r="J2813" s="42">
        <v>0.3</v>
      </c>
      <c r="K2813" s="33">
        <v>0.1</v>
      </c>
      <c r="L2813" s="42">
        <v>0.1</v>
      </c>
      <c r="M2813" s="33">
        <v>0.3</v>
      </c>
      <c r="N2813" s="42">
        <v>0.1</v>
      </c>
      <c r="O2813" s="33">
        <v>0.2</v>
      </c>
      <c r="P2813" s="42">
        <v>358.99</v>
      </c>
      <c r="Q2813" s="33">
        <v>247.93</v>
      </c>
      <c r="R2813" s="42">
        <v>282.58</v>
      </c>
      <c r="S2813" s="33">
        <v>262.75</v>
      </c>
      <c r="T2813" s="42">
        <v>6.7</v>
      </c>
      <c r="U2813" s="33">
        <v>7.26</v>
      </c>
      <c r="V2813" s="116">
        <v>7.28</v>
      </c>
    </row>
    <row r="2814" spans="1:22" x14ac:dyDescent="0.25">
      <c r="A2814" s="26" t="s">
        <v>754</v>
      </c>
      <c r="B2814" s="42">
        <v>0.3</v>
      </c>
      <c r="C2814" s="33">
        <v>3.8</v>
      </c>
      <c r="D2814" s="42">
        <v>4.0999999999999996</v>
      </c>
      <c r="E2814" s="33">
        <v>0.1</v>
      </c>
      <c r="F2814" s="42">
        <v>1.3</v>
      </c>
      <c r="G2814" s="33">
        <v>1</v>
      </c>
      <c r="H2814" s="42">
        <v>0</v>
      </c>
      <c r="I2814" s="33">
        <v>0.5</v>
      </c>
      <c r="J2814" s="42">
        <v>0.4</v>
      </c>
      <c r="K2814" s="33">
        <v>0.1</v>
      </c>
      <c r="L2814" s="42">
        <v>0.3</v>
      </c>
      <c r="M2814" s="33">
        <v>0.2</v>
      </c>
      <c r="N2814" s="42">
        <v>0</v>
      </c>
      <c r="O2814" s="33">
        <v>0.2</v>
      </c>
      <c r="P2814" s="42">
        <v>386.1</v>
      </c>
      <c r="Q2814" s="33">
        <v>265.41000000000003</v>
      </c>
      <c r="R2814" s="42">
        <v>314.77999999999997</v>
      </c>
      <c r="S2814" s="33">
        <v>262.20999999999998</v>
      </c>
      <c r="T2814" s="42">
        <v>6.03</v>
      </c>
      <c r="U2814" s="33">
        <v>6.42</v>
      </c>
      <c r="V2814" s="116">
        <v>6.35</v>
      </c>
    </row>
    <row r="2815" spans="1:22" x14ac:dyDescent="0.25">
      <c r="A2815" s="26" t="s">
        <v>2855</v>
      </c>
      <c r="B2815" s="42">
        <v>0.3</v>
      </c>
      <c r="C2815" s="33">
        <v>5.5</v>
      </c>
      <c r="D2815" s="42">
        <v>5</v>
      </c>
      <c r="E2815" s="33">
        <v>0.1</v>
      </c>
      <c r="F2815" s="42">
        <v>1.4</v>
      </c>
      <c r="G2815" s="33">
        <v>1.2</v>
      </c>
      <c r="H2815" s="42">
        <v>0.2</v>
      </c>
      <c r="I2815" s="33">
        <v>0.6</v>
      </c>
      <c r="J2815" s="42">
        <v>0.5</v>
      </c>
      <c r="K2815" s="33">
        <v>0.1</v>
      </c>
      <c r="L2815" s="42">
        <v>0.4</v>
      </c>
      <c r="M2815" s="33">
        <v>0.2</v>
      </c>
      <c r="N2815" s="42">
        <v>0.1</v>
      </c>
      <c r="O2815" s="33">
        <v>0.2</v>
      </c>
      <c r="P2815" s="42">
        <v>323.41000000000003</v>
      </c>
      <c r="Q2815" s="33">
        <v>200.31</v>
      </c>
      <c r="R2815" s="42">
        <v>255.5</v>
      </c>
      <c r="S2815" s="33">
        <v>262.99</v>
      </c>
      <c r="T2815" s="42">
        <v>6.99</v>
      </c>
      <c r="U2815" s="33">
        <v>7.66</v>
      </c>
      <c r="V2815" s="116">
        <v>7.64</v>
      </c>
    </row>
    <row r="2816" spans="1:22" x14ac:dyDescent="0.25">
      <c r="A2816" s="26" t="s">
        <v>2856</v>
      </c>
      <c r="B2816" s="42">
        <v>0.4</v>
      </c>
      <c r="C2816" s="33">
        <v>4.8</v>
      </c>
      <c r="D2816" s="42">
        <v>4.8</v>
      </c>
      <c r="E2816" s="33">
        <v>0.1</v>
      </c>
      <c r="F2816" s="42">
        <v>1.3</v>
      </c>
      <c r="G2816" s="33">
        <v>1.1000000000000001</v>
      </c>
      <c r="H2816" s="42">
        <v>0.1</v>
      </c>
      <c r="I2816" s="33">
        <v>0.6</v>
      </c>
      <c r="J2816" s="42">
        <v>0.2</v>
      </c>
      <c r="K2816" s="33">
        <v>0.1</v>
      </c>
      <c r="L2816" s="42">
        <v>0.1</v>
      </c>
      <c r="M2816" s="33">
        <v>0.3</v>
      </c>
      <c r="N2816" s="42">
        <v>0.1</v>
      </c>
      <c r="O2816" s="33">
        <v>0.2</v>
      </c>
      <c r="P2816" s="42">
        <v>362.45</v>
      </c>
      <c r="Q2816" s="33">
        <v>250.11</v>
      </c>
      <c r="R2816" s="42">
        <v>289.10000000000002</v>
      </c>
      <c r="S2816" s="33">
        <v>263.5</v>
      </c>
      <c r="T2816" s="42">
        <v>6.53</v>
      </c>
      <c r="U2816" s="33">
        <v>7.03</v>
      </c>
      <c r="V2816" s="116">
        <v>7.05</v>
      </c>
    </row>
    <row r="2817" spans="1:22" x14ac:dyDescent="0.25">
      <c r="A2817" s="26" t="s">
        <v>755</v>
      </c>
      <c r="B2817" s="42">
        <v>0.3</v>
      </c>
      <c r="C2817" s="33">
        <v>3.8</v>
      </c>
      <c r="D2817" s="42">
        <v>4.5</v>
      </c>
      <c r="E2817" s="33">
        <v>0.2</v>
      </c>
      <c r="F2817" s="42">
        <v>1.2</v>
      </c>
      <c r="G2817" s="33">
        <v>1</v>
      </c>
      <c r="H2817" s="42">
        <v>0.2</v>
      </c>
      <c r="I2817" s="33">
        <v>0.4</v>
      </c>
      <c r="J2817" s="42">
        <v>0.8</v>
      </c>
      <c r="K2817" s="33">
        <v>0.1</v>
      </c>
      <c r="L2817" s="42">
        <v>0.4</v>
      </c>
      <c r="M2817" s="33">
        <v>0.2</v>
      </c>
      <c r="N2817" s="42">
        <v>0.1</v>
      </c>
      <c r="O2817" s="33">
        <v>0.2</v>
      </c>
      <c r="P2817" s="42">
        <v>352.85</v>
      </c>
      <c r="Q2817" s="33">
        <v>239.47</v>
      </c>
      <c r="R2817" s="42">
        <v>280.8</v>
      </c>
      <c r="S2817" s="33">
        <v>263.83</v>
      </c>
      <c r="T2817" s="42">
        <v>5.36</v>
      </c>
      <c r="U2817" s="33">
        <v>5.83</v>
      </c>
      <c r="V2817" s="116">
        <v>5.74</v>
      </c>
    </row>
    <row r="2818" spans="1:22" x14ac:dyDescent="0.25">
      <c r="A2818" s="26" t="s">
        <v>2857</v>
      </c>
      <c r="B2818" s="42">
        <v>0.3</v>
      </c>
      <c r="C2818" s="33">
        <v>4.5</v>
      </c>
      <c r="D2818" s="42">
        <v>4.7</v>
      </c>
      <c r="E2818" s="33">
        <v>0.1</v>
      </c>
      <c r="F2818" s="42">
        <v>1.3</v>
      </c>
      <c r="G2818" s="33">
        <v>1.2</v>
      </c>
      <c r="H2818" s="42">
        <v>0.1</v>
      </c>
      <c r="I2818" s="33">
        <v>0.6</v>
      </c>
      <c r="J2818" s="42">
        <v>0.2</v>
      </c>
      <c r="K2818" s="33">
        <v>0.1</v>
      </c>
      <c r="L2818" s="42">
        <v>0.2</v>
      </c>
      <c r="M2818" s="33">
        <v>0.2</v>
      </c>
      <c r="N2818" s="42">
        <v>0.1</v>
      </c>
      <c r="O2818" s="33">
        <v>0.2</v>
      </c>
      <c r="P2818" s="42">
        <v>356.9</v>
      </c>
      <c r="Q2818" s="33">
        <v>241.66</v>
      </c>
      <c r="R2818" s="42">
        <v>279.7</v>
      </c>
      <c r="S2818" s="33">
        <v>263.47000000000003</v>
      </c>
      <c r="T2818" s="42">
        <v>6.1</v>
      </c>
      <c r="U2818" s="33">
        <v>6.56</v>
      </c>
      <c r="V2818" s="116">
        <v>6.59</v>
      </c>
    </row>
    <row r="2819" spans="1:22" x14ac:dyDescent="0.25">
      <c r="A2819" s="26" t="s">
        <v>2858</v>
      </c>
      <c r="B2819" s="42">
        <v>0.6</v>
      </c>
      <c r="C2819" s="33">
        <v>4.3</v>
      </c>
      <c r="D2819" s="42">
        <v>4.4000000000000004</v>
      </c>
      <c r="E2819" s="33">
        <v>0.2</v>
      </c>
      <c r="F2819" s="42">
        <v>1.3</v>
      </c>
      <c r="G2819" s="33">
        <v>0.9</v>
      </c>
      <c r="H2819" s="42">
        <v>0.1</v>
      </c>
      <c r="I2819" s="33">
        <v>0.7</v>
      </c>
      <c r="J2819" s="42">
        <v>0.7</v>
      </c>
      <c r="K2819" s="33">
        <v>0</v>
      </c>
      <c r="L2819" s="42">
        <v>0.5</v>
      </c>
      <c r="M2819" s="33">
        <v>0.2</v>
      </c>
      <c r="N2819" s="42">
        <v>0.1</v>
      </c>
      <c r="O2819" s="33">
        <v>0.1</v>
      </c>
      <c r="P2819" s="42">
        <v>343.7</v>
      </c>
      <c r="Q2819" s="33">
        <v>224.37</v>
      </c>
      <c r="R2819" s="42">
        <v>262.52</v>
      </c>
      <c r="S2819" s="33">
        <v>263.52999999999997</v>
      </c>
      <c r="T2819" s="42">
        <v>6.1</v>
      </c>
      <c r="U2819" s="33">
        <v>6.51</v>
      </c>
      <c r="V2819" s="116">
        <v>6.43</v>
      </c>
    </row>
    <row r="2820" spans="1:22" x14ac:dyDescent="0.25">
      <c r="A2820" s="26" t="s">
        <v>756</v>
      </c>
      <c r="B2820" s="42">
        <v>0.6</v>
      </c>
      <c r="C2820" s="33">
        <v>4.2</v>
      </c>
      <c r="D2820" s="42">
        <v>4.2</v>
      </c>
      <c r="E2820" s="33">
        <v>0.2</v>
      </c>
      <c r="F2820" s="42">
        <v>1.4</v>
      </c>
      <c r="G2820" s="33">
        <v>0.9</v>
      </c>
      <c r="H2820" s="42">
        <v>0.1</v>
      </c>
      <c r="I2820" s="33">
        <v>0.3</v>
      </c>
      <c r="J2820" s="42">
        <v>0.5</v>
      </c>
      <c r="K2820" s="33">
        <v>0.1</v>
      </c>
      <c r="L2820" s="42">
        <v>0.4</v>
      </c>
      <c r="M2820" s="33">
        <v>0.2</v>
      </c>
      <c r="N2820" s="42">
        <v>0.1</v>
      </c>
      <c r="O2820" s="33">
        <v>0.2</v>
      </c>
      <c r="P2820" s="42">
        <v>348.64</v>
      </c>
      <c r="Q2820" s="33">
        <v>242.97</v>
      </c>
      <c r="R2820" s="42">
        <v>276.93</v>
      </c>
      <c r="S2820" s="33">
        <v>263.74</v>
      </c>
      <c r="T2820" s="42">
        <v>5.87</v>
      </c>
      <c r="U2820" s="33">
        <v>6.4</v>
      </c>
      <c r="V2820" s="116">
        <v>5.89</v>
      </c>
    </row>
    <row r="2821" spans="1:22" x14ac:dyDescent="0.25">
      <c r="A2821" s="26" t="s">
        <v>2859</v>
      </c>
      <c r="B2821" s="42">
        <v>0.5</v>
      </c>
      <c r="C2821" s="33">
        <v>5.7</v>
      </c>
      <c r="D2821" s="42">
        <v>5.0999999999999996</v>
      </c>
      <c r="E2821" s="33">
        <v>0.1</v>
      </c>
      <c r="F2821" s="42">
        <v>1.3</v>
      </c>
      <c r="G2821" s="33">
        <v>1.1000000000000001</v>
      </c>
      <c r="H2821" s="42">
        <v>0</v>
      </c>
      <c r="I2821" s="33">
        <v>0.7</v>
      </c>
      <c r="J2821" s="42">
        <v>0.2</v>
      </c>
      <c r="K2821" s="33">
        <v>0.1</v>
      </c>
      <c r="L2821" s="42">
        <v>0.2</v>
      </c>
      <c r="M2821" s="33">
        <v>0.2</v>
      </c>
      <c r="N2821" s="42">
        <v>0.1</v>
      </c>
      <c r="O2821" s="33">
        <v>0.2</v>
      </c>
      <c r="P2821" s="42">
        <v>357.23</v>
      </c>
      <c r="Q2821" s="33">
        <v>241.27</v>
      </c>
      <c r="R2821" s="42">
        <v>273.43</v>
      </c>
      <c r="S2821" s="33">
        <v>264.13</v>
      </c>
      <c r="T2821" s="42">
        <v>6.74</v>
      </c>
      <c r="U2821" s="33">
        <v>7.54</v>
      </c>
      <c r="V2821" s="116">
        <v>7.13</v>
      </c>
    </row>
    <row r="2822" spans="1:22" x14ac:dyDescent="0.25">
      <c r="A2822" s="26" t="s">
        <v>2860</v>
      </c>
      <c r="B2822" s="42">
        <v>0.7</v>
      </c>
      <c r="C2822" s="33">
        <v>5.5</v>
      </c>
      <c r="D2822" s="42">
        <v>4.8</v>
      </c>
      <c r="E2822" s="33">
        <v>0.1</v>
      </c>
      <c r="F2822" s="42">
        <v>1.2</v>
      </c>
      <c r="G2822" s="33">
        <v>0.9</v>
      </c>
      <c r="H2822" s="42">
        <v>0.1</v>
      </c>
      <c r="I2822" s="33">
        <v>0.4</v>
      </c>
      <c r="J2822" s="42">
        <v>0.3</v>
      </c>
      <c r="K2822" s="33">
        <v>0</v>
      </c>
      <c r="L2822" s="42">
        <v>0.5</v>
      </c>
      <c r="M2822" s="33">
        <v>0.2</v>
      </c>
      <c r="N2822" s="42">
        <v>0</v>
      </c>
      <c r="O2822" s="33">
        <v>0.1</v>
      </c>
      <c r="P2822" s="42">
        <v>337.26</v>
      </c>
      <c r="Q2822" s="33">
        <v>239.96</v>
      </c>
      <c r="R2822" s="42">
        <v>278.22000000000003</v>
      </c>
      <c r="S2822" s="33">
        <v>264.29000000000002</v>
      </c>
      <c r="T2822" s="42">
        <v>6.64</v>
      </c>
      <c r="U2822" s="33">
        <v>7.31</v>
      </c>
      <c r="V2822" s="116">
        <v>6.96</v>
      </c>
    </row>
    <row r="2823" spans="1:22" x14ac:dyDescent="0.25">
      <c r="A2823" s="26" t="s">
        <v>757</v>
      </c>
      <c r="B2823" s="42">
        <v>0.4</v>
      </c>
      <c r="C2823" s="33">
        <v>5.2</v>
      </c>
      <c r="D2823" s="42">
        <v>4.9000000000000004</v>
      </c>
      <c r="E2823" s="33">
        <v>0.1</v>
      </c>
      <c r="F2823" s="42">
        <v>1.3</v>
      </c>
      <c r="G2823" s="33">
        <v>1.2</v>
      </c>
      <c r="H2823" s="42">
        <v>0.1</v>
      </c>
      <c r="I2823" s="33">
        <v>0.6</v>
      </c>
      <c r="J2823" s="42">
        <v>0.2</v>
      </c>
      <c r="K2823" s="33">
        <v>0.2</v>
      </c>
      <c r="L2823" s="42">
        <v>0.2</v>
      </c>
      <c r="M2823" s="33">
        <v>0.2</v>
      </c>
      <c r="N2823" s="42">
        <v>0.1</v>
      </c>
      <c r="O2823" s="33">
        <v>0.2</v>
      </c>
      <c r="P2823" s="42">
        <v>360.37</v>
      </c>
      <c r="Q2823" s="33">
        <v>250.65</v>
      </c>
      <c r="R2823" s="42">
        <v>285.92</v>
      </c>
      <c r="S2823" s="33">
        <v>264.02</v>
      </c>
      <c r="T2823" s="42">
        <v>6.64</v>
      </c>
      <c r="U2823" s="33">
        <v>7.31</v>
      </c>
      <c r="V2823" s="116">
        <v>6.99</v>
      </c>
    </row>
    <row r="2824" spans="1:22" x14ac:dyDescent="0.25">
      <c r="A2824" s="26" t="s">
        <v>2861</v>
      </c>
      <c r="B2824" s="42">
        <v>0.4</v>
      </c>
      <c r="C2824" s="33">
        <v>6</v>
      </c>
      <c r="D2824" s="42">
        <v>4.9000000000000004</v>
      </c>
      <c r="E2824" s="33">
        <v>0.1</v>
      </c>
      <c r="F2824" s="42">
        <v>1.2</v>
      </c>
      <c r="G2824" s="33">
        <v>1.3</v>
      </c>
      <c r="H2824" s="42">
        <v>0</v>
      </c>
      <c r="I2824" s="33">
        <v>0.9</v>
      </c>
      <c r="J2824" s="42">
        <v>0.2</v>
      </c>
      <c r="K2824" s="33">
        <v>0.1</v>
      </c>
      <c r="L2824" s="42">
        <v>0.1</v>
      </c>
      <c r="M2824" s="33">
        <v>0.2</v>
      </c>
      <c r="N2824" s="42">
        <v>0</v>
      </c>
      <c r="O2824" s="33">
        <v>0.1</v>
      </c>
      <c r="P2824" s="42">
        <v>358.88</v>
      </c>
      <c r="Q2824" s="33">
        <v>252.14</v>
      </c>
      <c r="R2824" s="42">
        <v>273.20999999999998</v>
      </c>
      <c r="S2824" s="33">
        <v>264.98</v>
      </c>
      <c r="T2824" s="42">
        <v>7.01</v>
      </c>
      <c r="U2824" s="33">
        <v>7.93</v>
      </c>
      <c r="V2824" s="116">
        <v>7.53</v>
      </c>
    </row>
    <row r="2825" spans="1:22" x14ac:dyDescent="0.25">
      <c r="A2825" s="26" t="s">
        <v>2862</v>
      </c>
      <c r="B2825" s="42">
        <v>0.8</v>
      </c>
      <c r="C2825" s="33">
        <v>6.5</v>
      </c>
      <c r="D2825" s="42">
        <v>5.2</v>
      </c>
      <c r="E2825" s="33">
        <v>0.2</v>
      </c>
      <c r="F2825" s="42">
        <v>1.5</v>
      </c>
      <c r="G2825" s="33">
        <v>1.4</v>
      </c>
      <c r="H2825" s="42">
        <v>0.2</v>
      </c>
      <c r="I2825" s="33">
        <v>0.5</v>
      </c>
      <c r="J2825" s="42">
        <v>0.3</v>
      </c>
      <c r="K2825" s="33">
        <v>0.1</v>
      </c>
      <c r="L2825" s="42">
        <v>0.1</v>
      </c>
      <c r="M2825" s="33">
        <v>0.3</v>
      </c>
      <c r="N2825" s="42">
        <v>0.1</v>
      </c>
      <c r="O2825" s="33">
        <v>0.1</v>
      </c>
      <c r="P2825" s="42">
        <v>288.77999999999997</v>
      </c>
      <c r="Q2825" s="33">
        <v>186.5</v>
      </c>
      <c r="R2825" s="42">
        <v>230.78</v>
      </c>
      <c r="S2825" s="33">
        <v>265.73</v>
      </c>
      <c r="T2825" s="42">
        <v>9.15</v>
      </c>
      <c r="U2825" s="33">
        <v>10.33</v>
      </c>
      <c r="V2825" s="116">
        <v>9.6300000000000008</v>
      </c>
    </row>
    <row r="2826" spans="1:22" x14ac:dyDescent="0.25">
      <c r="A2826" s="26" t="s">
        <v>758</v>
      </c>
      <c r="B2826" s="42">
        <v>0.5</v>
      </c>
      <c r="C2826" s="33">
        <v>4.9000000000000004</v>
      </c>
      <c r="D2826" s="42">
        <v>4.5</v>
      </c>
      <c r="E2826" s="33">
        <v>0.2</v>
      </c>
      <c r="F2826" s="42">
        <v>1.1000000000000001</v>
      </c>
      <c r="G2826" s="33">
        <v>0.7</v>
      </c>
      <c r="H2826" s="42">
        <v>0.1</v>
      </c>
      <c r="I2826" s="33">
        <v>0.3</v>
      </c>
      <c r="J2826" s="42">
        <v>0.3</v>
      </c>
      <c r="K2826" s="33">
        <v>0.1</v>
      </c>
      <c r="L2826" s="42">
        <v>0.4</v>
      </c>
      <c r="M2826" s="33">
        <v>0.2</v>
      </c>
      <c r="N2826" s="42">
        <v>0</v>
      </c>
      <c r="O2826" s="33">
        <v>0.1</v>
      </c>
      <c r="P2826" s="42">
        <v>360.9</v>
      </c>
      <c r="Q2826" s="33">
        <v>247.37</v>
      </c>
      <c r="R2826" s="42">
        <v>286.74</v>
      </c>
      <c r="S2826" s="33">
        <v>263.99</v>
      </c>
      <c r="T2826" s="42">
        <v>6.3</v>
      </c>
      <c r="U2826" s="33">
        <v>6.92</v>
      </c>
      <c r="V2826" s="116">
        <v>6.49</v>
      </c>
    </row>
    <row r="2827" spans="1:22" x14ac:dyDescent="0.25">
      <c r="A2827" s="26" t="s">
        <v>2863</v>
      </c>
      <c r="B2827" s="42">
        <v>0.2</v>
      </c>
      <c r="C2827" s="33">
        <v>4.3</v>
      </c>
      <c r="D2827" s="42">
        <v>4.2</v>
      </c>
      <c r="E2827" s="33">
        <v>0.1</v>
      </c>
      <c r="F2827" s="42">
        <v>1.1000000000000001</v>
      </c>
      <c r="G2827" s="33">
        <v>1.1000000000000001</v>
      </c>
      <c r="H2827" s="42">
        <v>0</v>
      </c>
      <c r="I2827" s="33">
        <v>0.7</v>
      </c>
      <c r="J2827" s="42">
        <v>0</v>
      </c>
      <c r="K2827" s="33">
        <v>0.1</v>
      </c>
      <c r="L2827" s="42">
        <v>0.1</v>
      </c>
      <c r="M2827" s="33">
        <v>0.2</v>
      </c>
      <c r="N2827" s="42">
        <v>0.1</v>
      </c>
      <c r="O2827" s="33">
        <v>0.2</v>
      </c>
      <c r="P2827" s="42">
        <v>427.9</v>
      </c>
      <c r="Q2827" s="33">
        <v>290.33</v>
      </c>
      <c r="R2827" s="42">
        <v>334.21</v>
      </c>
      <c r="S2827" s="33">
        <v>262.64</v>
      </c>
      <c r="T2827" s="42">
        <v>5.46</v>
      </c>
      <c r="U2827" s="33">
        <v>6.14</v>
      </c>
      <c r="V2827" s="116">
        <v>5.88</v>
      </c>
    </row>
    <row r="2828" spans="1:22" x14ac:dyDescent="0.25">
      <c r="A2828" s="26" t="s">
        <v>2864</v>
      </c>
      <c r="B2828" s="42">
        <v>0.3</v>
      </c>
      <c r="C2828" s="33">
        <v>3.2</v>
      </c>
      <c r="D2828" s="42">
        <v>3.5</v>
      </c>
      <c r="E2828" s="33">
        <v>0.1</v>
      </c>
      <c r="F2828" s="42">
        <v>1.1000000000000001</v>
      </c>
      <c r="G2828" s="33">
        <v>0.8</v>
      </c>
      <c r="H2828" s="42">
        <v>0.1</v>
      </c>
      <c r="I2828" s="33">
        <v>0.1</v>
      </c>
      <c r="J2828" s="42">
        <v>0.5</v>
      </c>
      <c r="K2828" s="33">
        <v>0</v>
      </c>
      <c r="L2828" s="42">
        <v>0.3</v>
      </c>
      <c r="M2828" s="33">
        <v>0.3</v>
      </c>
      <c r="N2828" s="42">
        <v>0</v>
      </c>
      <c r="O2828" s="33">
        <v>0.2</v>
      </c>
      <c r="P2828" s="42">
        <v>433.39</v>
      </c>
      <c r="Q2828" s="33">
        <v>297.10000000000002</v>
      </c>
      <c r="R2828" s="42">
        <v>341.54</v>
      </c>
      <c r="S2828" s="33">
        <v>262.32</v>
      </c>
      <c r="T2828" s="42">
        <v>4.4000000000000004</v>
      </c>
      <c r="U2828" s="33">
        <v>4.8600000000000003</v>
      </c>
      <c r="V2828" s="116">
        <v>4.68</v>
      </c>
    </row>
    <row r="2829" spans="1:22" x14ac:dyDescent="0.25">
      <c r="A2829" s="26" t="s">
        <v>759</v>
      </c>
      <c r="B2829" s="42">
        <v>0.3</v>
      </c>
      <c r="C2829" s="33">
        <v>2.6</v>
      </c>
      <c r="D2829" s="42">
        <v>3.6</v>
      </c>
      <c r="E2829" s="33">
        <v>0.1</v>
      </c>
      <c r="F2829" s="42">
        <v>1</v>
      </c>
      <c r="G2829" s="33">
        <v>0.7</v>
      </c>
      <c r="H2829" s="42">
        <v>0.1</v>
      </c>
      <c r="I2829" s="33">
        <v>0.4</v>
      </c>
      <c r="J2829" s="42">
        <v>0.5</v>
      </c>
      <c r="K2829" s="33">
        <v>0.1</v>
      </c>
      <c r="L2829" s="42">
        <v>0.4</v>
      </c>
      <c r="M2829" s="33">
        <v>0.2</v>
      </c>
      <c r="N2829" s="42">
        <v>0.1</v>
      </c>
      <c r="O2829" s="33">
        <v>0.1</v>
      </c>
      <c r="P2829" s="42">
        <v>437.38</v>
      </c>
      <c r="Q2829" s="33">
        <v>290.51</v>
      </c>
      <c r="R2829" s="42">
        <v>339.83</v>
      </c>
      <c r="S2829" s="33">
        <v>262.11</v>
      </c>
      <c r="T2829" s="42">
        <v>4.0599999999999996</v>
      </c>
      <c r="U2829" s="33">
        <v>4.53</v>
      </c>
      <c r="V2829" s="116">
        <v>4.41</v>
      </c>
    </row>
    <row r="2830" spans="1:22" x14ac:dyDescent="0.25">
      <c r="A2830" s="26" t="s">
        <v>2865</v>
      </c>
      <c r="B2830" s="42">
        <v>0.4</v>
      </c>
      <c r="C2830" s="33">
        <v>4.9000000000000004</v>
      </c>
      <c r="D2830" s="42">
        <v>4.8</v>
      </c>
      <c r="E2830" s="33">
        <v>0.1</v>
      </c>
      <c r="F2830" s="42">
        <v>1.2</v>
      </c>
      <c r="G2830" s="33">
        <v>1</v>
      </c>
      <c r="H2830" s="42">
        <v>0.2</v>
      </c>
      <c r="I2830" s="33">
        <v>0.4</v>
      </c>
      <c r="J2830" s="42">
        <v>0.2</v>
      </c>
      <c r="K2830" s="33">
        <v>0.1</v>
      </c>
      <c r="L2830" s="42">
        <v>0.4</v>
      </c>
      <c r="M2830" s="33">
        <v>0.2</v>
      </c>
      <c r="N2830" s="42">
        <v>0.1</v>
      </c>
      <c r="O2830" s="33">
        <v>0.1</v>
      </c>
      <c r="P2830" s="42">
        <v>350.82</v>
      </c>
      <c r="Q2830" s="33">
        <v>244.52</v>
      </c>
      <c r="R2830" s="42">
        <v>277.5</v>
      </c>
      <c r="S2830" s="33">
        <v>264.24</v>
      </c>
      <c r="T2830" s="42">
        <v>6.31</v>
      </c>
      <c r="U2830" s="33">
        <v>6.84</v>
      </c>
      <c r="V2830" s="116">
        <v>6.62</v>
      </c>
    </row>
    <row r="2831" spans="1:22" x14ac:dyDescent="0.25">
      <c r="A2831" s="26" t="s">
        <v>2866</v>
      </c>
      <c r="B2831" s="42">
        <v>0.8</v>
      </c>
      <c r="C2831" s="33">
        <v>5.7</v>
      </c>
      <c r="D2831" s="42">
        <v>5.2</v>
      </c>
      <c r="E2831" s="33">
        <v>0</v>
      </c>
      <c r="F2831" s="42">
        <v>1.4</v>
      </c>
      <c r="G2831" s="33">
        <v>1.2</v>
      </c>
      <c r="H2831" s="42">
        <v>0.1</v>
      </c>
      <c r="I2831" s="33">
        <v>0.7</v>
      </c>
      <c r="J2831" s="42">
        <v>0.2</v>
      </c>
      <c r="K2831" s="33">
        <v>0.1</v>
      </c>
      <c r="L2831" s="42">
        <v>0</v>
      </c>
      <c r="M2831" s="33">
        <v>0.3</v>
      </c>
      <c r="N2831" s="42">
        <v>0.1</v>
      </c>
      <c r="O2831" s="33">
        <v>0.2</v>
      </c>
      <c r="P2831" s="42">
        <v>346.4</v>
      </c>
      <c r="Q2831" s="33">
        <v>238.57</v>
      </c>
      <c r="R2831" s="42">
        <v>274.14999999999998</v>
      </c>
      <c r="S2831" s="33">
        <v>264.91000000000003</v>
      </c>
      <c r="T2831" s="42">
        <v>7.26</v>
      </c>
      <c r="U2831" s="33">
        <v>7.86</v>
      </c>
      <c r="V2831" s="116">
        <v>7.54</v>
      </c>
    </row>
    <row r="2832" spans="1:22" x14ac:dyDescent="0.25">
      <c r="A2832" s="26" t="s">
        <v>760</v>
      </c>
      <c r="B2832" s="42">
        <v>0.3</v>
      </c>
      <c r="C2832" s="33">
        <v>4.7</v>
      </c>
      <c r="D2832" s="42">
        <v>4.9000000000000004</v>
      </c>
      <c r="E2832" s="33">
        <v>0.2</v>
      </c>
      <c r="F2832" s="42">
        <v>1.1000000000000001</v>
      </c>
      <c r="G2832" s="33">
        <v>0.9</v>
      </c>
      <c r="H2832" s="42">
        <v>0.2</v>
      </c>
      <c r="I2832" s="33">
        <v>0.3</v>
      </c>
      <c r="J2832" s="42">
        <v>0.2</v>
      </c>
      <c r="K2832" s="33">
        <v>0</v>
      </c>
      <c r="L2832" s="42">
        <v>0.3</v>
      </c>
      <c r="M2832" s="33">
        <v>0.2</v>
      </c>
      <c r="N2832" s="42">
        <v>0</v>
      </c>
      <c r="O2832" s="33">
        <v>0.1</v>
      </c>
      <c r="P2832" s="42">
        <v>353.6</v>
      </c>
      <c r="Q2832" s="33">
        <v>244.06</v>
      </c>
      <c r="R2832" s="42">
        <v>279.91000000000003</v>
      </c>
      <c r="S2832" s="33">
        <v>264.39999999999998</v>
      </c>
      <c r="T2832" s="42">
        <v>6.07</v>
      </c>
      <c r="U2832" s="33">
        <v>6.74</v>
      </c>
      <c r="V2832" s="116">
        <v>6.61</v>
      </c>
    </row>
    <row r="2833" spans="1:22" x14ac:dyDescent="0.25">
      <c r="A2833" s="26" t="s">
        <v>2867</v>
      </c>
      <c r="B2833" s="42">
        <v>0.4</v>
      </c>
      <c r="C2833" s="33">
        <v>5.3</v>
      </c>
      <c r="D2833" s="42">
        <v>4.8</v>
      </c>
      <c r="E2833" s="33">
        <v>0.1</v>
      </c>
      <c r="F2833" s="42">
        <v>1.3</v>
      </c>
      <c r="G2833" s="33">
        <v>1.2</v>
      </c>
      <c r="H2833" s="42">
        <v>0.1</v>
      </c>
      <c r="I2833" s="33">
        <v>0.7</v>
      </c>
      <c r="J2833" s="42">
        <v>0.3</v>
      </c>
      <c r="K2833" s="33">
        <v>0.2</v>
      </c>
      <c r="L2833" s="42">
        <v>0.1</v>
      </c>
      <c r="M2833" s="33">
        <v>0.3</v>
      </c>
      <c r="N2833" s="42">
        <v>0.1</v>
      </c>
      <c r="O2833" s="33">
        <v>0.2</v>
      </c>
      <c r="P2833" s="42">
        <v>342.16</v>
      </c>
      <c r="Q2833" s="33">
        <v>236.07</v>
      </c>
      <c r="R2833" s="42">
        <v>269.14</v>
      </c>
      <c r="S2833" s="33">
        <v>264.79000000000002</v>
      </c>
      <c r="T2833" s="42">
        <v>6.9</v>
      </c>
      <c r="U2833" s="33">
        <v>7.41</v>
      </c>
      <c r="V2833" s="116">
        <v>7.06</v>
      </c>
    </row>
    <row r="2834" spans="1:22" x14ac:dyDescent="0.25">
      <c r="A2834" s="26" t="s">
        <v>2868</v>
      </c>
      <c r="B2834" s="42">
        <v>0.3</v>
      </c>
      <c r="C2834" s="33">
        <v>4.9000000000000004</v>
      </c>
      <c r="D2834" s="42">
        <v>4.7</v>
      </c>
      <c r="E2834" s="33">
        <v>0.2</v>
      </c>
      <c r="F2834" s="42">
        <v>1.2</v>
      </c>
      <c r="G2834" s="33">
        <v>1.1000000000000001</v>
      </c>
      <c r="H2834" s="42">
        <v>0.2</v>
      </c>
      <c r="I2834" s="33">
        <v>0.3</v>
      </c>
      <c r="J2834" s="42">
        <v>0.5</v>
      </c>
      <c r="K2834" s="33">
        <v>0.2</v>
      </c>
      <c r="L2834" s="42">
        <v>0.4</v>
      </c>
      <c r="M2834" s="33">
        <v>0.3</v>
      </c>
      <c r="N2834" s="42">
        <v>0.1</v>
      </c>
      <c r="O2834" s="33">
        <v>0.2</v>
      </c>
      <c r="P2834" s="42">
        <v>335.57</v>
      </c>
      <c r="Q2834" s="33">
        <v>228.13</v>
      </c>
      <c r="R2834" s="42">
        <v>263.49</v>
      </c>
      <c r="S2834" s="33">
        <v>264.94</v>
      </c>
      <c r="T2834" s="42">
        <v>6.59</v>
      </c>
      <c r="U2834" s="33">
        <v>7.18</v>
      </c>
      <c r="V2834" s="116">
        <v>6.84</v>
      </c>
    </row>
    <row r="2835" spans="1:22" x14ac:dyDescent="0.25">
      <c r="A2835" s="26" t="s">
        <v>761</v>
      </c>
      <c r="B2835" s="42">
        <v>0.6</v>
      </c>
      <c r="C2835" s="33">
        <v>5</v>
      </c>
      <c r="D2835" s="42">
        <v>5</v>
      </c>
      <c r="E2835" s="33">
        <v>0.1</v>
      </c>
      <c r="F2835" s="42">
        <v>1.3</v>
      </c>
      <c r="G2835" s="33">
        <v>1.1000000000000001</v>
      </c>
      <c r="H2835" s="42">
        <v>0</v>
      </c>
      <c r="I2835" s="33">
        <v>0.3</v>
      </c>
      <c r="J2835" s="42">
        <v>0.5</v>
      </c>
      <c r="K2835" s="33">
        <v>0.1</v>
      </c>
      <c r="L2835" s="42">
        <v>0.3</v>
      </c>
      <c r="M2835" s="33">
        <v>0.4</v>
      </c>
      <c r="N2835" s="42">
        <v>0.1</v>
      </c>
      <c r="O2835" s="33">
        <v>0.2</v>
      </c>
      <c r="P2835" s="42">
        <v>334.99</v>
      </c>
      <c r="Q2835" s="33">
        <v>239.16</v>
      </c>
      <c r="R2835" s="42">
        <v>273.17</v>
      </c>
      <c r="S2835" s="33">
        <v>265.14</v>
      </c>
      <c r="T2835" s="42">
        <v>6.61</v>
      </c>
      <c r="U2835" s="33">
        <v>7.13</v>
      </c>
      <c r="V2835" s="116">
        <v>6.76</v>
      </c>
    </row>
    <row r="2836" spans="1:22" x14ac:dyDescent="0.25">
      <c r="A2836" s="26" t="s">
        <v>2869</v>
      </c>
      <c r="B2836" s="42">
        <v>0.4</v>
      </c>
      <c r="C2836" s="33">
        <v>5.5</v>
      </c>
      <c r="D2836" s="42">
        <v>5</v>
      </c>
      <c r="E2836" s="33">
        <v>0.1</v>
      </c>
      <c r="F2836" s="42">
        <v>1.3</v>
      </c>
      <c r="G2836" s="33">
        <v>1.2</v>
      </c>
      <c r="H2836" s="42">
        <v>0.1</v>
      </c>
      <c r="I2836" s="33">
        <v>0.7</v>
      </c>
      <c r="J2836" s="42">
        <v>0.3</v>
      </c>
      <c r="K2836" s="33">
        <v>0.1</v>
      </c>
      <c r="L2836" s="42">
        <v>0.2</v>
      </c>
      <c r="M2836" s="33">
        <v>0.3</v>
      </c>
      <c r="N2836" s="42">
        <v>0.1</v>
      </c>
      <c r="O2836" s="33">
        <v>0.2</v>
      </c>
      <c r="P2836" s="42">
        <v>343.66</v>
      </c>
      <c r="Q2836" s="33">
        <v>239.03</v>
      </c>
      <c r="R2836" s="42">
        <v>265.58</v>
      </c>
      <c r="S2836" s="33">
        <v>265.31</v>
      </c>
      <c r="T2836" s="42">
        <v>7.06</v>
      </c>
      <c r="U2836" s="33">
        <v>7.54</v>
      </c>
      <c r="V2836" s="116">
        <v>7.25</v>
      </c>
    </row>
    <row r="2837" spans="1:22" x14ac:dyDescent="0.25">
      <c r="A2837" s="26" t="s">
        <v>2870</v>
      </c>
      <c r="B2837" s="42">
        <v>0.3</v>
      </c>
      <c r="C2837" s="33">
        <v>4.5999999999999996</v>
      </c>
      <c r="D2837" s="42">
        <v>4.4000000000000004</v>
      </c>
      <c r="E2837" s="33">
        <v>0.2</v>
      </c>
      <c r="F2837" s="42">
        <v>1.2</v>
      </c>
      <c r="G2837" s="33">
        <v>1</v>
      </c>
      <c r="H2837" s="42">
        <v>0.2</v>
      </c>
      <c r="I2837" s="33">
        <v>0.8</v>
      </c>
      <c r="J2837" s="42">
        <v>0.5</v>
      </c>
      <c r="K2837" s="33">
        <v>0.2</v>
      </c>
      <c r="L2837" s="42">
        <v>0.5</v>
      </c>
      <c r="M2837" s="33">
        <v>0.3</v>
      </c>
      <c r="N2837" s="42">
        <v>0.1</v>
      </c>
      <c r="O2837" s="33">
        <v>0.2</v>
      </c>
      <c r="P2837" s="42">
        <v>310.51</v>
      </c>
      <c r="Q2837" s="33">
        <v>210.77</v>
      </c>
      <c r="R2837" s="42">
        <v>247.67</v>
      </c>
      <c r="S2837" s="33">
        <v>265.83999999999997</v>
      </c>
      <c r="T2837" s="42">
        <v>6.06</v>
      </c>
      <c r="U2837" s="33">
        <v>6.62</v>
      </c>
      <c r="V2837" s="116">
        <v>6.36</v>
      </c>
    </row>
    <row r="2838" spans="1:22" x14ac:dyDescent="0.25">
      <c r="A2838" s="26" t="s">
        <v>762</v>
      </c>
      <c r="B2838" s="42">
        <v>0.4</v>
      </c>
      <c r="C2838" s="33">
        <v>2.8</v>
      </c>
      <c r="D2838" s="42">
        <v>3.3</v>
      </c>
      <c r="E2838" s="33">
        <v>0.2</v>
      </c>
      <c r="F2838" s="42">
        <v>0.8</v>
      </c>
      <c r="G2838" s="33">
        <v>0.5</v>
      </c>
      <c r="H2838" s="42">
        <v>0.2</v>
      </c>
      <c r="I2838" s="33">
        <v>1.2</v>
      </c>
      <c r="J2838" s="42">
        <v>1</v>
      </c>
      <c r="K2838" s="33">
        <v>0.3</v>
      </c>
      <c r="L2838" s="42">
        <v>0.7</v>
      </c>
      <c r="M2838" s="33">
        <v>0.2</v>
      </c>
      <c r="N2838" s="42">
        <v>0</v>
      </c>
      <c r="O2838" s="33">
        <v>0</v>
      </c>
      <c r="P2838" s="42">
        <v>304.99</v>
      </c>
      <c r="Q2838" s="33">
        <v>208.28</v>
      </c>
      <c r="R2838" s="42">
        <v>240.41</v>
      </c>
      <c r="S2838" s="33">
        <v>265.93</v>
      </c>
      <c r="T2838" s="42">
        <v>4.3600000000000003</v>
      </c>
      <c r="U2838" s="33">
        <v>4.7300000000000004</v>
      </c>
      <c r="V2838" s="116">
        <v>4.5599999999999996</v>
      </c>
    </row>
    <row r="2839" spans="1:22" x14ac:dyDescent="0.25">
      <c r="A2839" s="26" t="s">
        <v>2871</v>
      </c>
      <c r="B2839" s="42">
        <v>0.4</v>
      </c>
      <c r="C2839" s="33">
        <v>7</v>
      </c>
      <c r="D2839" s="42">
        <v>5.2</v>
      </c>
      <c r="E2839" s="33">
        <v>0.3</v>
      </c>
      <c r="F2839" s="42">
        <v>1.3</v>
      </c>
      <c r="G2839" s="33">
        <v>0.9</v>
      </c>
      <c r="H2839" s="42">
        <v>0.3</v>
      </c>
      <c r="I2839" s="33">
        <v>0.8</v>
      </c>
      <c r="J2839" s="42">
        <v>0.7</v>
      </c>
      <c r="K2839" s="33">
        <v>0.3</v>
      </c>
      <c r="L2839" s="42">
        <v>0.6</v>
      </c>
      <c r="M2839" s="33">
        <v>0.4</v>
      </c>
      <c r="N2839" s="42">
        <v>0.1</v>
      </c>
      <c r="O2839" s="33">
        <v>0.2</v>
      </c>
      <c r="P2839" s="42">
        <v>244.93</v>
      </c>
      <c r="Q2839" s="33">
        <v>156.21</v>
      </c>
      <c r="R2839" s="42">
        <v>198.65</v>
      </c>
      <c r="S2839" s="33">
        <v>266.91000000000003</v>
      </c>
      <c r="T2839" s="42">
        <v>8.0500000000000007</v>
      </c>
      <c r="U2839" s="33">
        <v>8.7100000000000009</v>
      </c>
      <c r="V2839" s="116">
        <v>8.26</v>
      </c>
    </row>
    <row r="2840" spans="1:22" x14ac:dyDescent="0.25">
      <c r="A2840" s="26" t="s">
        <v>2872</v>
      </c>
      <c r="B2840" s="42">
        <v>0.4</v>
      </c>
      <c r="C2840" s="33">
        <v>6.6</v>
      </c>
      <c r="D2840" s="42">
        <v>5.9</v>
      </c>
      <c r="E2840" s="33">
        <v>0.2</v>
      </c>
      <c r="F2840" s="42">
        <v>1.6</v>
      </c>
      <c r="G2840" s="33">
        <v>1.2</v>
      </c>
      <c r="H2840" s="42">
        <v>0.3</v>
      </c>
      <c r="I2840" s="33">
        <v>1.4</v>
      </c>
      <c r="J2840" s="42">
        <v>0.7</v>
      </c>
      <c r="K2840" s="33">
        <v>0.2</v>
      </c>
      <c r="L2840" s="42">
        <v>0.5</v>
      </c>
      <c r="M2840" s="33">
        <v>0.3</v>
      </c>
      <c r="N2840" s="42">
        <v>0.1</v>
      </c>
      <c r="O2840" s="33">
        <v>0.3</v>
      </c>
      <c r="P2840" s="42">
        <v>237.55</v>
      </c>
      <c r="Q2840" s="33">
        <v>153.97999999999999</v>
      </c>
      <c r="R2840" s="42">
        <v>190.8</v>
      </c>
      <c r="S2840" s="33">
        <v>266.89999999999998</v>
      </c>
      <c r="T2840" s="42">
        <v>8.2899999999999991</v>
      </c>
      <c r="U2840" s="33">
        <v>9.23</v>
      </c>
      <c r="V2840" s="116">
        <v>8.9700000000000006</v>
      </c>
    </row>
    <row r="2841" spans="1:22" x14ac:dyDescent="0.25">
      <c r="A2841" s="26" t="s">
        <v>763</v>
      </c>
      <c r="B2841" s="42">
        <v>0.3</v>
      </c>
      <c r="C2841" s="33">
        <v>4.3</v>
      </c>
      <c r="D2841" s="42">
        <v>4.5</v>
      </c>
      <c r="E2841" s="33">
        <v>0.2</v>
      </c>
      <c r="F2841" s="42">
        <v>1.3</v>
      </c>
      <c r="G2841" s="33">
        <v>0.9</v>
      </c>
      <c r="H2841" s="42">
        <v>0.1</v>
      </c>
      <c r="I2841" s="33">
        <v>0.9</v>
      </c>
      <c r="J2841" s="42">
        <v>0.9</v>
      </c>
      <c r="K2841" s="33">
        <v>0.2</v>
      </c>
      <c r="L2841" s="42">
        <v>0.4</v>
      </c>
      <c r="M2841" s="33">
        <v>0.3</v>
      </c>
      <c r="N2841" s="42">
        <v>0.1</v>
      </c>
      <c r="O2841" s="33">
        <v>0.2</v>
      </c>
      <c r="P2841" s="42">
        <v>309.01</v>
      </c>
      <c r="Q2841" s="33">
        <v>209.31</v>
      </c>
      <c r="R2841" s="42">
        <v>247.81</v>
      </c>
      <c r="S2841" s="33">
        <v>266.3</v>
      </c>
      <c r="T2841" s="42">
        <v>6.47</v>
      </c>
      <c r="U2841" s="33">
        <v>6.56</v>
      </c>
      <c r="V2841" s="116">
        <v>6.56</v>
      </c>
    </row>
    <row r="2842" spans="1:22" x14ac:dyDescent="0.25">
      <c r="A2842" s="26" t="s">
        <v>2873</v>
      </c>
      <c r="B2842" s="42">
        <v>0.2</v>
      </c>
      <c r="C2842" s="33">
        <v>5.6</v>
      </c>
      <c r="D2842" s="42">
        <v>5.2</v>
      </c>
      <c r="E2842" s="33">
        <v>0.2</v>
      </c>
      <c r="F2842" s="42">
        <v>1.6</v>
      </c>
      <c r="G2842" s="33">
        <v>1.1000000000000001</v>
      </c>
      <c r="H2842" s="42">
        <v>0.1</v>
      </c>
      <c r="I2842" s="33">
        <v>1.2</v>
      </c>
      <c r="J2842" s="42">
        <v>0.6</v>
      </c>
      <c r="K2842" s="33">
        <v>0.3</v>
      </c>
      <c r="L2842" s="42">
        <v>0.1</v>
      </c>
      <c r="M2842" s="33">
        <v>0.3</v>
      </c>
      <c r="N2842" s="42">
        <v>0.1</v>
      </c>
      <c r="O2842" s="33">
        <v>0.2</v>
      </c>
      <c r="P2842" s="42">
        <v>309.44</v>
      </c>
      <c r="Q2842" s="33">
        <v>210.15</v>
      </c>
      <c r="R2842" s="42">
        <v>244.26</v>
      </c>
      <c r="S2842" s="33">
        <v>265.12</v>
      </c>
      <c r="T2842" s="42">
        <v>7.7</v>
      </c>
      <c r="U2842" s="33">
        <v>7.9</v>
      </c>
      <c r="V2842" s="116">
        <v>7.8</v>
      </c>
    </row>
    <row r="2843" spans="1:22" x14ac:dyDescent="0.25">
      <c r="A2843" s="26" t="s">
        <v>2874</v>
      </c>
      <c r="B2843" s="42">
        <v>0.2</v>
      </c>
      <c r="C2843" s="33">
        <v>4.7</v>
      </c>
      <c r="D2843" s="42">
        <v>4.5</v>
      </c>
      <c r="E2843" s="33">
        <v>0.2</v>
      </c>
      <c r="F2843" s="42">
        <v>1.3</v>
      </c>
      <c r="G2843" s="33">
        <v>1.2</v>
      </c>
      <c r="H2843" s="42">
        <v>0.2</v>
      </c>
      <c r="I2843" s="33">
        <v>0.5</v>
      </c>
      <c r="J2843" s="42">
        <v>0.5</v>
      </c>
      <c r="K2843" s="33">
        <v>0.1</v>
      </c>
      <c r="L2843" s="42">
        <v>0.4</v>
      </c>
      <c r="M2843" s="33">
        <v>0.2</v>
      </c>
      <c r="N2843" s="42">
        <v>0.1</v>
      </c>
      <c r="O2843" s="33">
        <v>0.1</v>
      </c>
      <c r="P2843" s="42">
        <v>327.23</v>
      </c>
      <c r="Q2843" s="33">
        <v>220.65</v>
      </c>
      <c r="R2843" s="42">
        <v>258.79000000000002</v>
      </c>
      <c r="S2843" s="33">
        <v>264.23</v>
      </c>
      <c r="T2843" s="42">
        <v>6.5</v>
      </c>
      <c r="U2843" s="33">
        <v>6.6</v>
      </c>
      <c r="V2843" s="116">
        <v>6.61</v>
      </c>
    </row>
    <row r="2844" spans="1:22" x14ac:dyDescent="0.25">
      <c r="A2844" s="26" t="s">
        <v>764</v>
      </c>
      <c r="B2844" s="42">
        <v>0.2</v>
      </c>
      <c r="C2844" s="33">
        <v>5.2</v>
      </c>
      <c r="D2844" s="42">
        <v>4.7</v>
      </c>
      <c r="E2844" s="33">
        <v>0.2</v>
      </c>
      <c r="F2844" s="42">
        <v>1.2</v>
      </c>
      <c r="G2844" s="33">
        <v>1.2</v>
      </c>
      <c r="H2844" s="42">
        <v>0.2</v>
      </c>
      <c r="I2844" s="33">
        <v>0.4</v>
      </c>
      <c r="J2844" s="42">
        <v>0.3</v>
      </c>
      <c r="K2844" s="33">
        <v>0.1</v>
      </c>
      <c r="L2844" s="42">
        <v>0.4</v>
      </c>
      <c r="M2844" s="33">
        <v>0.2</v>
      </c>
      <c r="N2844" s="42">
        <v>0.1</v>
      </c>
      <c r="O2844" s="33">
        <v>0.2</v>
      </c>
      <c r="P2844" s="42">
        <v>332.8</v>
      </c>
      <c r="Q2844" s="33">
        <v>228.37</v>
      </c>
      <c r="R2844" s="42">
        <v>263.54000000000002</v>
      </c>
      <c r="S2844" s="33">
        <v>264.69</v>
      </c>
      <c r="T2844" s="42">
        <v>6.77</v>
      </c>
      <c r="U2844" s="33">
        <v>6.95</v>
      </c>
      <c r="V2844" s="116">
        <v>7.2</v>
      </c>
    </row>
    <row r="2845" spans="1:22" x14ac:dyDescent="0.25">
      <c r="A2845" s="26" t="s">
        <v>2875</v>
      </c>
      <c r="B2845" s="42">
        <v>0.2</v>
      </c>
      <c r="C2845" s="33">
        <v>4.0999999999999996</v>
      </c>
      <c r="D2845" s="42">
        <v>4.2</v>
      </c>
      <c r="E2845" s="33">
        <v>0.2</v>
      </c>
      <c r="F2845" s="42">
        <v>1.2</v>
      </c>
      <c r="G2845" s="33">
        <v>0.7</v>
      </c>
      <c r="H2845" s="42">
        <v>0.3</v>
      </c>
      <c r="I2845" s="33">
        <v>0.6</v>
      </c>
      <c r="J2845" s="42">
        <v>0.7</v>
      </c>
      <c r="K2845" s="33">
        <v>0.2</v>
      </c>
      <c r="L2845" s="42">
        <v>0.6</v>
      </c>
      <c r="M2845" s="33">
        <v>0.2</v>
      </c>
      <c r="N2845" s="42">
        <v>0.1</v>
      </c>
      <c r="O2845" s="33">
        <v>0.2</v>
      </c>
      <c r="P2845" s="42">
        <v>296.69</v>
      </c>
      <c r="Q2845" s="33">
        <v>201.52</v>
      </c>
      <c r="R2845" s="42">
        <v>236</v>
      </c>
      <c r="S2845" s="33">
        <v>264.91000000000003</v>
      </c>
      <c r="T2845" s="42">
        <v>5.96</v>
      </c>
      <c r="U2845" s="33">
        <v>6.06</v>
      </c>
      <c r="V2845" s="116">
        <v>6.18</v>
      </c>
    </row>
    <row r="2846" spans="1:22" x14ac:dyDescent="0.25">
      <c r="A2846" s="26" t="s">
        <v>2876</v>
      </c>
      <c r="B2846" s="42">
        <v>0.3</v>
      </c>
      <c r="C2846" s="33">
        <v>4.4000000000000004</v>
      </c>
      <c r="D2846" s="42">
        <v>4.5</v>
      </c>
      <c r="E2846" s="33">
        <v>0.1</v>
      </c>
      <c r="F2846" s="42">
        <v>1.1000000000000001</v>
      </c>
      <c r="G2846" s="33">
        <v>1.1000000000000001</v>
      </c>
      <c r="H2846" s="42">
        <v>0.2</v>
      </c>
      <c r="I2846" s="33">
        <v>0.6</v>
      </c>
      <c r="J2846" s="42">
        <v>0.6</v>
      </c>
      <c r="K2846" s="33">
        <v>0.1</v>
      </c>
      <c r="L2846" s="42">
        <v>0.4</v>
      </c>
      <c r="M2846" s="33">
        <v>0.2</v>
      </c>
      <c r="N2846" s="42">
        <v>0.1</v>
      </c>
      <c r="O2846" s="33">
        <v>0.1</v>
      </c>
      <c r="P2846" s="42">
        <v>324.95999999999998</v>
      </c>
      <c r="Q2846" s="33">
        <v>222.87</v>
      </c>
      <c r="R2846" s="42">
        <v>250.08</v>
      </c>
      <c r="S2846" s="33">
        <v>264.85000000000002</v>
      </c>
      <c r="T2846" s="42">
        <v>6.36</v>
      </c>
      <c r="U2846" s="33">
        <v>6.5</v>
      </c>
      <c r="V2846" s="116">
        <v>6.8</v>
      </c>
    </row>
    <row r="2847" spans="1:22" x14ac:dyDescent="0.25">
      <c r="A2847" s="26" t="s">
        <v>765</v>
      </c>
      <c r="B2847" s="42">
        <v>0.3</v>
      </c>
      <c r="C2847" s="33">
        <v>5.8</v>
      </c>
      <c r="D2847" s="42">
        <v>5.4</v>
      </c>
      <c r="E2847" s="33">
        <v>0.2</v>
      </c>
      <c r="F2847" s="42">
        <v>1.3</v>
      </c>
      <c r="G2847" s="33">
        <v>1.2</v>
      </c>
      <c r="H2847" s="42">
        <v>0.3</v>
      </c>
      <c r="I2847" s="33">
        <v>0.5</v>
      </c>
      <c r="J2847" s="42">
        <v>0.9</v>
      </c>
      <c r="K2847" s="33">
        <v>0.2</v>
      </c>
      <c r="L2847" s="42">
        <v>0.6</v>
      </c>
      <c r="M2847" s="33">
        <v>0.4</v>
      </c>
      <c r="N2847" s="42">
        <v>0.1</v>
      </c>
      <c r="O2847" s="33">
        <v>0.2</v>
      </c>
      <c r="P2847" s="42">
        <v>272.5</v>
      </c>
      <c r="Q2847" s="33">
        <v>177.33</v>
      </c>
      <c r="R2847" s="42">
        <v>213.21</v>
      </c>
      <c r="S2847" s="33">
        <v>266.31</v>
      </c>
      <c r="T2847" s="42">
        <v>7.82</v>
      </c>
      <c r="U2847" s="33">
        <v>7.92</v>
      </c>
      <c r="V2847" s="116">
        <v>8.2100000000000009</v>
      </c>
    </row>
    <row r="2848" spans="1:22" x14ac:dyDescent="0.25">
      <c r="A2848" s="26" t="s">
        <v>2877</v>
      </c>
      <c r="B2848" s="42">
        <v>0.3</v>
      </c>
      <c r="C2848" s="33">
        <v>6.7</v>
      </c>
      <c r="D2848" s="42">
        <v>5.3</v>
      </c>
      <c r="E2848" s="33">
        <v>0.2</v>
      </c>
      <c r="F2848" s="42">
        <v>1.3</v>
      </c>
      <c r="G2848" s="33">
        <v>1.3</v>
      </c>
      <c r="H2848" s="42">
        <v>0.4</v>
      </c>
      <c r="I2848" s="33">
        <v>0.9</v>
      </c>
      <c r="J2848" s="42">
        <v>0.9</v>
      </c>
      <c r="K2848" s="33">
        <v>0.3</v>
      </c>
      <c r="L2848" s="42">
        <v>0.6</v>
      </c>
      <c r="M2848" s="33">
        <v>0.4</v>
      </c>
      <c r="N2848" s="42">
        <v>0.1</v>
      </c>
      <c r="O2848" s="33">
        <v>0.2</v>
      </c>
      <c r="P2848" s="42">
        <v>267.79000000000002</v>
      </c>
      <c r="Q2848" s="33">
        <v>161.19</v>
      </c>
      <c r="R2848" s="42">
        <v>203.51</v>
      </c>
      <c r="S2848" s="33">
        <v>265.5</v>
      </c>
      <c r="T2848" s="42">
        <v>8.5299999999999994</v>
      </c>
      <c r="U2848" s="33">
        <v>8.58</v>
      </c>
      <c r="V2848" s="116">
        <v>8.73</v>
      </c>
    </row>
    <row r="2849" spans="1:22" x14ac:dyDescent="0.25">
      <c r="A2849" s="26" t="s">
        <v>2878</v>
      </c>
      <c r="B2849" s="42">
        <v>0.2</v>
      </c>
      <c r="C2849" s="33">
        <v>3.9</v>
      </c>
      <c r="D2849" s="42">
        <v>4.5</v>
      </c>
      <c r="E2849" s="33">
        <v>0.2</v>
      </c>
      <c r="F2849" s="42">
        <v>1.2</v>
      </c>
      <c r="G2849" s="33">
        <v>0.9</v>
      </c>
      <c r="H2849" s="42">
        <v>0.2</v>
      </c>
      <c r="I2849" s="33">
        <v>0.6</v>
      </c>
      <c r="J2849" s="42">
        <v>0.9</v>
      </c>
      <c r="K2849" s="33">
        <v>0.2</v>
      </c>
      <c r="L2849" s="42">
        <v>0.6</v>
      </c>
      <c r="M2849" s="33">
        <v>0.4</v>
      </c>
      <c r="N2849" s="42">
        <v>0.1</v>
      </c>
      <c r="O2849" s="33">
        <v>0.2</v>
      </c>
      <c r="P2849" s="42">
        <v>320.27</v>
      </c>
      <c r="Q2849" s="33">
        <v>219.16</v>
      </c>
      <c r="R2849" s="42">
        <v>252.68</v>
      </c>
      <c r="S2849" s="33">
        <v>265.18</v>
      </c>
      <c r="T2849" s="42">
        <v>6.2</v>
      </c>
      <c r="U2849" s="33">
        <v>6.41</v>
      </c>
      <c r="V2849" s="116">
        <v>6.62</v>
      </c>
    </row>
    <row r="2850" spans="1:22" x14ac:dyDescent="0.25">
      <c r="A2850" s="26" t="s">
        <v>766</v>
      </c>
      <c r="B2850" s="42">
        <v>0.9</v>
      </c>
      <c r="C2850" s="33">
        <v>4.9000000000000004</v>
      </c>
      <c r="D2850" s="42">
        <v>4.9000000000000004</v>
      </c>
      <c r="E2850" s="33">
        <v>0.2</v>
      </c>
      <c r="F2850" s="42">
        <v>1.2</v>
      </c>
      <c r="G2850" s="33">
        <v>0.8</v>
      </c>
      <c r="H2850" s="42">
        <v>0</v>
      </c>
      <c r="I2850" s="33">
        <v>0.6</v>
      </c>
      <c r="J2850" s="42">
        <v>0.5</v>
      </c>
      <c r="K2850" s="33">
        <v>0.2</v>
      </c>
      <c r="L2850" s="42">
        <v>0.5</v>
      </c>
      <c r="M2850" s="33">
        <v>0.3</v>
      </c>
      <c r="N2850" s="42">
        <v>0.1</v>
      </c>
      <c r="O2850" s="33">
        <v>0.2</v>
      </c>
      <c r="P2850" s="42">
        <v>330.83</v>
      </c>
      <c r="Q2850" s="33">
        <v>225.11</v>
      </c>
      <c r="R2850" s="42">
        <v>261.51</v>
      </c>
      <c r="S2850" s="33">
        <v>265.19</v>
      </c>
      <c r="T2850" s="42">
        <v>6.97</v>
      </c>
      <c r="U2850" s="33">
        <v>7.06</v>
      </c>
      <c r="V2850" s="116">
        <v>6.85</v>
      </c>
    </row>
    <row r="2851" spans="1:22" x14ac:dyDescent="0.25">
      <c r="A2851" s="26" t="s">
        <v>2879</v>
      </c>
      <c r="B2851" s="42">
        <v>0.4</v>
      </c>
      <c r="C2851" s="33">
        <v>4.0999999999999996</v>
      </c>
      <c r="D2851" s="42">
        <v>4</v>
      </c>
      <c r="E2851" s="33">
        <v>0.3</v>
      </c>
      <c r="F2851" s="42">
        <v>1</v>
      </c>
      <c r="G2851" s="33">
        <v>0.6</v>
      </c>
      <c r="H2851" s="42">
        <v>0.1</v>
      </c>
      <c r="I2851" s="33">
        <v>0.6</v>
      </c>
      <c r="J2851" s="42">
        <v>0.8</v>
      </c>
      <c r="K2851" s="33">
        <v>0.1</v>
      </c>
      <c r="L2851" s="42">
        <v>0.4</v>
      </c>
      <c r="M2851" s="33">
        <v>0.3</v>
      </c>
      <c r="N2851" s="42">
        <v>0.1</v>
      </c>
      <c r="O2851" s="33">
        <v>0.1</v>
      </c>
      <c r="P2851" s="42">
        <v>335.76</v>
      </c>
      <c r="Q2851" s="33">
        <v>235.42</v>
      </c>
      <c r="R2851" s="42">
        <v>275.97000000000003</v>
      </c>
      <c r="S2851" s="33">
        <v>265.42</v>
      </c>
      <c r="T2851" s="42">
        <v>5.86</v>
      </c>
      <c r="U2851" s="33">
        <v>5.86</v>
      </c>
      <c r="V2851" s="116">
        <v>5.9</v>
      </c>
    </row>
    <row r="2852" spans="1:22" x14ac:dyDescent="0.25">
      <c r="A2852" s="26" t="s">
        <v>2880</v>
      </c>
      <c r="B2852" s="42">
        <v>0.9</v>
      </c>
      <c r="C2852" s="33">
        <v>4.7</v>
      </c>
      <c r="D2852" s="42">
        <v>4.3</v>
      </c>
      <c r="E2852" s="33">
        <v>0.3</v>
      </c>
      <c r="F2852" s="42">
        <v>1.2</v>
      </c>
      <c r="G2852" s="33">
        <v>0.7</v>
      </c>
      <c r="H2852" s="42">
        <v>0</v>
      </c>
      <c r="I2852" s="33">
        <v>0.6</v>
      </c>
      <c r="J2852" s="42">
        <v>0.7</v>
      </c>
      <c r="K2852" s="33">
        <v>0.2</v>
      </c>
      <c r="L2852" s="42">
        <v>0.4</v>
      </c>
      <c r="M2852" s="33">
        <v>0.2</v>
      </c>
      <c r="N2852" s="42">
        <v>0.1</v>
      </c>
      <c r="O2852" s="33">
        <v>0.1</v>
      </c>
      <c r="P2852" s="42">
        <v>311.45999999999998</v>
      </c>
      <c r="Q2852" s="33">
        <v>213.24</v>
      </c>
      <c r="R2852" s="42">
        <v>251.3</v>
      </c>
      <c r="S2852" s="33">
        <v>265.75</v>
      </c>
      <c r="T2852" s="42">
        <v>6.7</v>
      </c>
      <c r="U2852" s="33">
        <v>6.65</v>
      </c>
      <c r="V2852" s="116">
        <v>6.54</v>
      </c>
    </row>
    <row r="2853" spans="1:22" x14ac:dyDescent="0.25">
      <c r="A2853" s="26" t="s">
        <v>767</v>
      </c>
      <c r="B2853" s="42">
        <v>1</v>
      </c>
      <c r="C2853" s="33">
        <v>5.5</v>
      </c>
      <c r="D2853" s="42">
        <v>4.7</v>
      </c>
      <c r="E2853" s="33">
        <v>0.2</v>
      </c>
      <c r="F2853" s="42">
        <v>1.3</v>
      </c>
      <c r="G2853" s="33">
        <v>1.1000000000000001</v>
      </c>
      <c r="H2853" s="42">
        <v>0.1</v>
      </c>
      <c r="I2853" s="33">
        <v>0.5</v>
      </c>
      <c r="J2853" s="42">
        <v>0.6</v>
      </c>
      <c r="K2853" s="33">
        <v>0.2</v>
      </c>
      <c r="L2853" s="42">
        <v>0.4</v>
      </c>
      <c r="M2853" s="33">
        <v>0.3</v>
      </c>
      <c r="N2853" s="42">
        <v>0.1</v>
      </c>
      <c r="O2853" s="33">
        <v>0.2</v>
      </c>
      <c r="P2853" s="42">
        <v>353.57</v>
      </c>
      <c r="Q2853" s="33">
        <v>238.59</v>
      </c>
      <c r="R2853" s="42">
        <v>266.83</v>
      </c>
      <c r="S2853" s="33">
        <v>265.11</v>
      </c>
      <c r="T2853" s="42">
        <v>7.16</v>
      </c>
      <c r="U2853" s="33">
        <v>7.43</v>
      </c>
      <c r="V2853" s="116">
        <v>7.16</v>
      </c>
    </row>
    <row r="2854" spans="1:22" x14ac:dyDescent="0.25">
      <c r="A2854" s="26" t="s">
        <v>2881</v>
      </c>
      <c r="B2854" s="42">
        <v>1</v>
      </c>
      <c r="C2854" s="33">
        <v>5.5</v>
      </c>
      <c r="D2854" s="42">
        <v>4.3</v>
      </c>
      <c r="E2854" s="33">
        <v>0.3</v>
      </c>
      <c r="F2854" s="42">
        <v>1.4</v>
      </c>
      <c r="G2854" s="33">
        <v>1</v>
      </c>
      <c r="H2854" s="42">
        <v>0</v>
      </c>
      <c r="I2854" s="33">
        <v>0.3</v>
      </c>
      <c r="J2854" s="42">
        <v>0.6</v>
      </c>
      <c r="K2854" s="33">
        <v>0.1</v>
      </c>
      <c r="L2854" s="42">
        <v>0.3</v>
      </c>
      <c r="M2854" s="33">
        <v>0.3</v>
      </c>
      <c r="N2854" s="42">
        <v>0.1</v>
      </c>
      <c r="O2854" s="33">
        <v>0.2</v>
      </c>
      <c r="P2854" s="42">
        <v>334.43</v>
      </c>
      <c r="Q2854" s="33">
        <v>228.24</v>
      </c>
      <c r="R2854" s="42">
        <v>266.7</v>
      </c>
      <c r="S2854" s="33">
        <v>265.8</v>
      </c>
      <c r="T2854" s="42">
        <v>7.63</v>
      </c>
      <c r="U2854" s="33">
        <v>7.66</v>
      </c>
      <c r="V2854" s="116">
        <v>7.32</v>
      </c>
    </row>
    <row r="2855" spans="1:22" x14ac:dyDescent="0.25">
      <c r="A2855" s="26" t="s">
        <v>2882</v>
      </c>
      <c r="B2855" s="42">
        <v>0.2</v>
      </c>
      <c r="C2855" s="33">
        <v>2.8</v>
      </c>
      <c r="D2855" s="42">
        <v>3.4</v>
      </c>
      <c r="E2855" s="33">
        <v>0.2</v>
      </c>
      <c r="F2855" s="42">
        <v>1</v>
      </c>
      <c r="G2855" s="33">
        <v>0.7</v>
      </c>
      <c r="H2855" s="42">
        <v>0.1</v>
      </c>
      <c r="I2855" s="33">
        <v>0.3</v>
      </c>
      <c r="J2855" s="42">
        <v>0.8</v>
      </c>
      <c r="K2855" s="33">
        <v>0.1</v>
      </c>
      <c r="L2855" s="42">
        <v>0.4</v>
      </c>
      <c r="M2855" s="33">
        <v>0.3</v>
      </c>
      <c r="N2855" s="42">
        <v>0.1</v>
      </c>
      <c r="O2855" s="33">
        <v>0.2</v>
      </c>
      <c r="P2855" s="42">
        <v>427.02</v>
      </c>
      <c r="Q2855" s="33">
        <v>289.3</v>
      </c>
      <c r="R2855" s="42">
        <v>331.79</v>
      </c>
      <c r="S2855" s="33">
        <v>264.02</v>
      </c>
      <c r="T2855" s="42">
        <v>4.46</v>
      </c>
      <c r="U2855" s="33">
        <v>4.58</v>
      </c>
      <c r="V2855" s="116">
        <v>4.55</v>
      </c>
    </row>
    <row r="2856" spans="1:22" x14ac:dyDescent="0.25">
      <c r="A2856" s="26" t="s">
        <v>768</v>
      </c>
      <c r="B2856" s="42">
        <v>0.3</v>
      </c>
      <c r="C2856" s="33">
        <v>3.1</v>
      </c>
      <c r="D2856" s="42">
        <v>3.8</v>
      </c>
      <c r="E2856" s="33">
        <v>0.2</v>
      </c>
      <c r="F2856" s="42">
        <v>1.2</v>
      </c>
      <c r="G2856" s="33">
        <v>0.7</v>
      </c>
      <c r="H2856" s="42">
        <v>0.1</v>
      </c>
      <c r="I2856" s="33">
        <v>0.7</v>
      </c>
      <c r="J2856" s="42">
        <v>1</v>
      </c>
      <c r="K2856" s="33">
        <v>0.2</v>
      </c>
      <c r="L2856" s="42">
        <v>0.6</v>
      </c>
      <c r="M2856" s="33">
        <v>0.2</v>
      </c>
      <c r="N2856" s="42">
        <v>0</v>
      </c>
      <c r="O2856" s="33">
        <v>0.2</v>
      </c>
      <c r="P2856" s="42">
        <v>366.3</v>
      </c>
      <c r="Q2856" s="33">
        <v>244.27</v>
      </c>
      <c r="R2856" s="42">
        <v>295.77999999999997</v>
      </c>
      <c r="S2856" s="33">
        <v>265.37</v>
      </c>
      <c r="T2856" s="42">
        <v>5.08</v>
      </c>
      <c r="U2856" s="33">
        <v>5.23</v>
      </c>
      <c r="V2856" s="116">
        <v>5.0599999999999996</v>
      </c>
    </row>
    <row r="2857" spans="1:22" x14ac:dyDescent="0.25">
      <c r="A2857" s="26" t="s">
        <v>2883</v>
      </c>
      <c r="B2857" s="42">
        <v>0.9</v>
      </c>
      <c r="C2857" s="33">
        <v>4.2</v>
      </c>
      <c r="D2857" s="42">
        <v>4.4000000000000004</v>
      </c>
      <c r="E2857" s="33">
        <v>0.2</v>
      </c>
      <c r="F2857" s="42">
        <v>1.1000000000000001</v>
      </c>
      <c r="G2857" s="33">
        <v>0.7</v>
      </c>
      <c r="H2857" s="42">
        <v>0.1</v>
      </c>
      <c r="I2857" s="33">
        <v>0.5</v>
      </c>
      <c r="J2857" s="42">
        <v>0.8</v>
      </c>
      <c r="K2857" s="33">
        <v>0.1</v>
      </c>
      <c r="L2857" s="42">
        <v>0.5</v>
      </c>
      <c r="M2857" s="33">
        <v>0.3</v>
      </c>
      <c r="N2857" s="42">
        <v>0.1</v>
      </c>
      <c r="O2857" s="33">
        <v>0.1</v>
      </c>
      <c r="P2857" s="42">
        <v>350.93</v>
      </c>
      <c r="Q2857" s="33">
        <v>248.87</v>
      </c>
      <c r="R2857" s="42">
        <v>282.45</v>
      </c>
      <c r="S2857" s="33">
        <v>265.77</v>
      </c>
      <c r="T2857" s="42">
        <v>6.2</v>
      </c>
      <c r="U2857" s="33">
        <v>6.26</v>
      </c>
      <c r="V2857" s="116">
        <v>6.12</v>
      </c>
    </row>
    <row r="2858" spans="1:22" x14ac:dyDescent="0.25">
      <c r="A2858" s="26" t="s">
        <v>2884</v>
      </c>
      <c r="B2858" s="42">
        <v>0.8</v>
      </c>
      <c r="C2858" s="33">
        <v>4.4000000000000004</v>
      </c>
      <c r="D2858" s="42">
        <v>4.0999999999999996</v>
      </c>
      <c r="E2858" s="33">
        <v>0.2</v>
      </c>
      <c r="F2858" s="42">
        <v>1.2</v>
      </c>
      <c r="G2858" s="33">
        <v>0.9</v>
      </c>
      <c r="H2858" s="42">
        <v>0.1</v>
      </c>
      <c r="I2858" s="33">
        <v>0.2</v>
      </c>
      <c r="J2858" s="42">
        <v>0.3</v>
      </c>
      <c r="K2858" s="33">
        <v>0.1</v>
      </c>
      <c r="L2858" s="42">
        <v>0.2</v>
      </c>
      <c r="M2858" s="33">
        <v>0.2</v>
      </c>
      <c r="N2858" s="42">
        <v>0.1</v>
      </c>
      <c r="O2858" s="33">
        <v>0.2</v>
      </c>
      <c r="P2858" s="42">
        <v>340.45</v>
      </c>
      <c r="Q2858" s="33">
        <v>237.13</v>
      </c>
      <c r="R2858" s="42">
        <v>279.83</v>
      </c>
      <c r="S2858" s="33">
        <v>266.20999999999998</v>
      </c>
      <c r="T2858" s="42">
        <v>6.49</v>
      </c>
      <c r="U2858" s="33">
        <v>6.49</v>
      </c>
      <c r="V2858" s="116">
        <v>6.41</v>
      </c>
    </row>
    <row r="2859" spans="1:22" x14ac:dyDescent="0.25">
      <c r="A2859" s="26" t="s">
        <v>769</v>
      </c>
      <c r="B2859" s="42">
        <v>0.8</v>
      </c>
      <c r="C2859" s="33">
        <v>5.0999999999999996</v>
      </c>
      <c r="D2859" s="42">
        <v>4.5999999999999996</v>
      </c>
      <c r="E2859" s="33">
        <v>0.2</v>
      </c>
      <c r="F2859" s="42">
        <v>1.4</v>
      </c>
      <c r="G2859" s="33">
        <v>1</v>
      </c>
      <c r="H2859" s="42">
        <v>0.1</v>
      </c>
      <c r="I2859" s="33">
        <v>0.5</v>
      </c>
      <c r="J2859" s="42">
        <v>0.4</v>
      </c>
      <c r="K2859" s="33">
        <v>0.2</v>
      </c>
      <c r="L2859" s="42">
        <v>0.3</v>
      </c>
      <c r="M2859" s="33">
        <v>0.2</v>
      </c>
      <c r="N2859" s="42">
        <v>0.1</v>
      </c>
      <c r="O2859" s="33">
        <v>0.2</v>
      </c>
      <c r="P2859" s="42">
        <v>347.09</v>
      </c>
      <c r="Q2859" s="33">
        <v>244.54</v>
      </c>
      <c r="R2859" s="42">
        <v>278.73</v>
      </c>
      <c r="S2859" s="33">
        <v>266.33</v>
      </c>
      <c r="T2859" s="42">
        <v>7.29</v>
      </c>
      <c r="U2859" s="33">
        <v>7.25</v>
      </c>
      <c r="V2859" s="116">
        <v>7.17</v>
      </c>
    </row>
    <row r="2860" spans="1:22" x14ac:dyDescent="0.25">
      <c r="A2860" s="26" t="s">
        <v>2885</v>
      </c>
      <c r="B2860" s="42">
        <v>1.2</v>
      </c>
      <c r="C2860" s="33">
        <v>5.5</v>
      </c>
      <c r="D2860" s="42">
        <v>5</v>
      </c>
      <c r="E2860" s="33">
        <v>0.2</v>
      </c>
      <c r="F2860" s="42">
        <v>1.5</v>
      </c>
      <c r="G2860" s="33">
        <v>1.1000000000000001</v>
      </c>
      <c r="H2860" s="42">
        <v>0.1</v>
      </c>
      <c r="I2860" s="33">
        <v>0.3</v>
      </c>
      <c r="J2860" s="42">
        <v>0.3</v>
      </c>
      <c r="K2860" s="33">
        <v>0.1</v>
      </c>
      <c r="L2860" s="42">
        <v>0.2</v>
      </c>
      <c r="M2860" s="33">
        <v>0.3</v>
      </c>
      <c r="N2860" s="42">
        <v>0.1</v>
      </c>
      <c r="O2860" s="33">
        <v>0.2</v>
      </c>
      <c r="P2860" s="42">
        <v>330.13</v>
      </c>
      <c r="Q2860" s="33">
        <v>233.85</v>
      </c>
      <c r="R2860" s="42">
        <v>266.72000000000003</v>
      </c>
      <c r="S2860" s="33">
        <v>266.76</v>
      </c>
      <c r="T2860" s="42">
        <v>8.2200000000000006</v>
      </c>
      <c r="U2860" s="33">
        <v>8.39</v>
      </c>
      <c r="V2860" s="116">
        <v>7.82</v>
      </c>
    </row>
    <row r="2861" spans="1:22" x14ac:dyDescent="0.25">
      <c r="A2861" s="26" t="s">
        <v>2886</v>
      </c>
      <c r="B2861" s="42">
        <v>1.3</v>
      </c>
      <c r="C2861" s="33">
        <v>5.4</v>
      </c>
      <c r="D2861" s="42">
        <v>4.7</v>
      </c>
      <c r="E2861" s="33">
        <v>0.2</v>
      </c>
      <c r="F2861" s="42">
        <v>1.3</v>
      </c>
      <c r="G2861" s="33">
        <v>1.3</v>
      </c>
      <c r="H2861" s="42">
        <v>0</v>
      </c>
      <c r="I2861" s="33">
        <v>0.5</v>
      </c>
      <c r="J2861" s="42">
        <v>0.2</v>
      </c>
      <c r="K2861" s="33">
        <v>0.2</v>
      </c>
      <c r="L2861" s="42">
        <v>0.2</v>
      </c>
      <c r="M2861" s="33">
        <v>0.3</v>
      </c>
      <c r="N2861" s="42">
        <v>0.1</v>
      </c>
      <c r="O2861" s="33">
        <v>0.2</v>
      </c>
      <c r="P2861" s="42">
        <v>369.92</v>
      </c>
      <c r="Q2861" s="33">
        <v>261.75</v>
      </c>
      <c r="R2861" s="42">
        <v>296.79000000000002</v>
      </c>
      <c r="S2861" s="33">
        <v>266.10000000000002</v>
      </c>
      <c r="T2861" s="42">
        <v>7.52</v>
      </c>
      <c r="U2861" s="33">
        <v>7.48</v>
      </c>
      <c r="V2861" s="116">
        <v>7.22</v>
      </c>
    </row>
    <row r="2862" spans="1:22" x14ac:dyDescent="0.25">
      <c r="A2862" s="26" t="s">
        <v>770</v>
      </c>
      <c r="B2862" s="42">
        <v>1</v>
      </c>
      <c r="C2862" s="33">
        <v>4.5999999999999996</v>
      </c>
      <c r="D2862" s="42">
        <v>4.2</v>
      </c>
      <c r="E2862" s="33">
        <v>0.1</v>
      </c>
      <c r="F2862" s="42">
        <v>1.4</v>
      </c>
      <c r="G2862" s="33">
        <v>0.9</v>
      </c>
      <c r="H2862" s="42">
        <v>0.1</v>
      </c>
      <c r="I2862" s="33">
        <v>0.2</v>
      </c>
      <c r="J2862" s="42">
        <v>0.6</v>
      </c>
      <c r="K2862" s="33">
        <v>0.2</v>
      </c>
      <c r="L2862" s="42">
        <v>0.4</v>
      </c>
      <c r="M2862" s="33">
        <v>0.3</v>
      </c>
      <c r="N2862" s="42">
        <v>0.1</v>
      </c>
      <c r="O2862" s="33">
        <v>0.2</v>
      </c>
      <c r="P2862" s="42">
        <v>359.26</v>
      </c>
      <c r="Q2862" s="33">
        <v>243.84</v>
      </c>
      <c r="R2862" s="42">
        <v>287.64999999999998</v>
      </c>
      <c r="S2862" s="33">
        <v>266.01</v>
      </c>
      <c r="T2862" s="42">
        <v>6.55</v>
      </c>
      <c r="U2862" s="33">
        <v>6.49</v>
      </c>
      <c r="V2862" s="116">
        <v>6.28</v>
      </c>
    </row>
    <row r="2863" spans="1:22" x14ac:dyDescent="0.25">
      <c r="A2863" s="26" t="s">
        <v>2887</v>
      </c>
      <c r="B2863" s="42">
        <v>0.7</v>
      </c>
      <c r="C2863" s="33">
        <v>4.4000000000000004</v>
      </c>
      <c r="D2863" s="42">
        <v>4.0999999999999996</v>
      </c>
      <c r="E2863" s="33">
        <v>0.2</v>
      </c>
      <c r="F2863" s="42">
        <v>1.1000000000000001</v>
      </c>
      <c r="G2863" s="33">
        <v>0.9</v>
      </c>
      <c r="H2863" s="42">
        <v>0.1</v>
      </c>
      <c r="I2863" s="33">
        <v>0.2</v>
      </c>
      <c r="J2863" s="42">
        <v>0.5</v>
      </c>
      <c r="K2863" s="33">
        <v>0.1</v>
      </c>
      <c r="L2863" s="42">
        <v>0.3</v>
      </c>
      <c r="M2863" s="33">
        <v>0.3</v>
      </c>
      <c r="N2863" s="42">
        <v>0</v>
      </c>
      <c r="O2863" s="33">
        <v>0.2</v>
      </c>
      <c r="P2863" s="42">
        <v>375.92</v>
      </c>
      <c r="Q2863" s="33">
        <v>260.22000000000003</v>
      </c>
      <c r="R2863" s="42">
        <v>307.27999999999997</v>
      </c>
      <c r="S2863" s="33">
        <v>265.92</v>
      </c>
      <c r="T2863" s="42">
        <v>6.3</v>
      </c>
      <c r="U2863" s="33">
        <v>6.16</v>
      </c>
      <c r="V2863" s="116">
        <v>6.11</v>
      </c>
    </row>
    <row r="2864" spans="1:22" x14ac:dyDescent="0.25">
      <c r="A2864" s="26" t="s">
        <v>2888</v>
      </c>
      <c r="B2864" s="42">
        <v>0.6</v>
      </c>
      <c r="C2864" s="33">
        <v>3.6</v>
      </c>
      <c r="D2864" s="42">
        <v>3.8</v>
      </c>
      <c r="E2864" s="33">
        <v>0.2</v>
      </c>
      <c r="F2864" s="42">
        <v>1.1000000000000001</v>
      </c>
      <c r="G2864" s="33">
        <v>0.9</v>
      </c>
      <c r="H2864" s="42">
        <v>0</v>
      </c>
      <c r="I2864" s="33">
        <v>0.6</v>
      </c>
      <c r="J2864" s="42">
        <v>0.4</v>
      </c>
      <c r="K2864" s="33">
        <v>0.2</v>
      </c>
      <c r="L2864" s="42">
        <v>0.2</v>
      </c>
      <c r="M2864" s="33">
        <v>0.3</v>
      </c>
      <c r="N2864" s="42">
        <v>0.1</v>
      </c>
      <c r="O2864" s="33">
        <v>0.2</v>
      </c>
      <c r="P2864" s="42">
        <v>432.35</v>
      </c>
      <c r="Q2864" s="33">
        <v>298.43</v>
      </c>
      <c r="R2864" s="42">
        <v>345.2</v>
      </c>
      <c r="S2864" s="33">
        <v>265.49</v>
      </c>
      <c r="T2864" s="42">
        <v>5.28</v>
      </c>
      <c r="U2864" s="33">
        <v>5.42</v>
      </c>
      <c r="V2864" s="116">
        <v>5.19</v>
      </c>
    </row>
    <row r="2865" spans="1:22" x14ac:dyDescent="0.25">
      <c r="A2865" s="26" t="s">
        <v>771</v>
      </c>
      <c r="B2865" s="42">
        <v>0.4</v>
      </c>
      <c r="C2865" s="33">
        <v>4.4000000000000004</v>
      </c>
      <c r="D2865" s="42">
        <v>4</v>
      </c>
      <c r="E2865" s="33">
        <v>0.1</v>
      </c>
      <c r="F2865" s="42">
        <v>1.2</v>
      </c>
      <c r="G2865" s="33">
        <v>0.9</v>
      </c>
      <c r="H2865" s="42">
        <v>0.1</v>
      </c>
      <c r="I2865" s="33">
        <v>0.5</v>
      </c>
      <c r="J2865" s="42">
        <v>0.2</v>
      </c>
      <c r="K2865" s="33">
        <v>0</v>
      </c>
      <c r="L2865" s="42">
        <v>0.2</v>
      </c>
      <c r="M2865" s="33">
        <v>0.2</v>
      </c>
      <c r="N2865" s="42">
        <v>0.1</v>
      </c>
      <c r="O2865" s="33">
        <v>0.1</v>
      </c>
      <c r="P2865" s="42">
        <v>414.11</v>
      </c>
      <c r="Q2865" s="33">
        <v>272.35000000000002</v>
      </c>
      <c r="R2865" s="42">
        <v>320.82</v>
      </c>
      <c r="S2865" s="33">
        <v>265.25</v>
      </c>
      <c r="T2865" s="42">
        <v>5.9</v>
      </c>
      <c r="U2865" s="33">
        <v>6.18</v>
      </c>
      <c r="V2865" s="116">
        <v>6.1</v>
      </c>
    </row>
    <row r="2866" spans="1:22" x14ac:dyDescent="0.25">
      <c r="A2866" s="26" t="s">
        <v>2889</v>
      </c>
      <c r="B2866" s="42">
        <v>1</v>
      </c>
      <c r="C2866" s="33">
        <v>5.0999999999999996</v>
      </c>
      <c r="D2866" s="42">
        <v>4.3</v>
      </c>
      <c r="E2866" s="33">
        <v>0.1</v>
      </c>
      <c r="F2866" s="42">
        <v>1.2</v>
      </c>
      <c r="G2866" s="33">
        <v>1.1000000000000001</v>
      </c>
      <c r="H2866" s="42">
        <v>0.1</v>
      </c>
      <c r="I2866" s="33">
        <v>0.3</v>
      </c>
      <c r="J2866" s="42">
        <v>0.4</v>
      </c>
      <c r="K2866" s="33">
        <v>0.1</v>
      </c>
      <c r="L2866" s="42">
        <v>0.4</v>
      </c>
      <c r="M2866" s="33">
        <v>0.3</v>
      </c>
      <c r="N2866" s="42">
        <v>0.1</v>
      </c>
      <c r="O2866" s="33">
        <v>0.1</v>
      </c>
      <c r="P2866" s="42">
        <v>381.39</v>
      </c>
      <c r="Q2866" s="33">
        <v>265.32</v>
      </c>
      <c r="R2866" s="42">
        <v>301.45999999999998</v>
      </c>
      <c r="S2866" s="33">
        <v>266.45999999999998</v>
      </c>
      <c r="T2866" s="42">
        <v>7</v>
      </c>
      <c r="U2866" s="33">
        <v>7.07</v>
      </c>
      <c r="V2866" s="116">
        <v>6.9</v>
      </c>
    </row>
    <row r="2867" spans="1:22" x14ac:dyDescent="0.25">
      <c r="A2867" s="26" t="s">
        <v>2890</v>
      </c>
      <c r="B2867" s="42">
        <v>0.9</v>
      </c>
      <c r="C2867" s="33">
        <v>4.8</v>
      </c>
      <c r="D2867" s="42">
        <v>4.2</v>
      </c>
      <c r="E2867" s="33">
        <v>0.2</v>
      </c>
      <c r="F2867" s="42">
        <v>1.2</v>
      </c>
      <c r="G2867" s="33">
        <v>1</v>
      </c>
      <c r="H2867" s="42">
        <v>0.1</v>
      </c>
      <c r="I2867" s="33">
        <v>0.5</v>
      </c>
      <c r="J2867" s="42">
        <v>0.4</v>
      </c>
      <c r="K2867" s="33">
        <v>0.1</v>
      </c>
      <c r="L2867" s="42">
        <v>0.3</v>
      </c>
      <c r="M2867" s="33">
        <v>0.2</v>
      </c>
      <c r="N2867" s="42">
        <v>0.1</v>
      </c>
      <c r="O2867" s="33">
        <v>0.1</v>
      </c>
      <c r="P2867" s="42">
        <v>383.44</v>
      </c>
      <c r="Q2867" s="33">
        <v>269.68</v>
      </c>
      <c r="R2867" s="42">
        <v>313.88</v>
      </c>
      <c r="S2867" s="33">
        <v>266.48</v>
      </c>
      <c r="T2867" s="42">
        <v>6.65</v>
      </c>
      <c r="U2867" s="33">
        <v>6.63</v>
      </c>
      <c r="V2867" s="116">
        <v>6.58</v>
      </c>
    </row>
    <row r="2868" spans="1:22" x14ac:dyDescent="0.25">
      <c r="A2868" s="26" t="s">
        <v>772</v>
      </c>
      <c r="B2868" s="42">
        <v>0.9</v>
      </c>
      <c r="C2868" s="33">
        <v>4.0999999999999996</v>
      </c>
      <c r="D2868" s="42">
        <v>3.7</v>
      </c>
      <c r="E2868" s="33">
        <v>0.2</v>
      </c>
      <c r="F2868" s="42">
        <v>1.2</v>
      </c>
      <c r="G2868" s="33">
        <v>0.7</v>
      </c>
      <c r="H2868" s="42">
        <v>0.1</v>
      </c>
      <c r="I2868" s="33">
        <v>0.3</v>
      </c>
      <c r="J2868" s="42">
        <v>0.6</v>
      </c>
      <c r="K2868" s="33">
        <v>0.1</v>
      </c>
      <c r="L2868" s="42">
        <v>0.3</v>
      </c>
      <c r="M2868" s="33">
        <v>0.2</v>
      </c>
      <c r="N2868" s="42">
        <v>0.1</v>
      </c>
      <c r="O2868" s="33">
        <v>0.1</v>
      </c>
      <c r="P2868" s="42">
        <v>365.41</v>
      </c>
      <c r="Q2868" s="33">
        <v>259.36</v>
      </c>
      <c r="R2868" s="42">
        <v>293.11</v>
      </c>
      <c r="S2868" s="33">
        <v>267.22000000000003</v>
      </c>
      <c r="T2868" s="42">
        <v>6.07</v>
      </c>
      <c r="U2868" s="33">
        <v>6.04</v>
      </c>
      <c r="V2868" s="116">
        <v>5.8</v>
      </c>
    </row>
    <row r="2869" spans="1:22" x14ac:dyDescent="0.25">
      <c r="A2869" s="26" t="s">
        <v>2891</v>
      </c>
      <c r="B2869" s="42">
        <v>0.9</v>
      </c>
      <c r="C2869" s="33">
        <v>4.5999999999999996</v>
      </c>
      <c r="D2869" s="42">
        <v>4.5</v>
      </c>
      <c r="E2869" s="33">
        <v>0.1</v>
      </c>
      <c r="F2869" s="42">
        <v>1.3</v>
      </c>
      <c r="G2869" s="33">
        <v>1.1000000000000001</v>
      </c>
      <c r="H2869" s="42">
        <v>0.1</v>
      </c>
      <c r="I2869" s="33">
        <v>0.5</v>
      </c>
      <c r="J2869" s="42">
        <v>0.4</v>
      </c>
      <c r="K2869" s="33">
        <v>0.2</v>
      </c>
      <c r="L2869" s="42">
        <v>0.3</v>
      </c>
      <c r="M2869" s="33">
        <v>0.3</v>
      </c>
      <c r="N2869" s="42">
        <v>0.1</v>
      </c>
      <c r="O2869" s="33">
        <v>0.1</v>
      </c>
      <c r="P2869" s="42">
        <v>373.47</v>
      </c>
      <c r="Q2869" s="33">
        <v>261.24</v>
      </c>
      <c r="R2869" s="42">
        <v>298.16000000000003</v>
      </c>
      <c r="S2869" s="33">
        <v>266.91000000000003</v>
      </c>
      <c r="T2869" s="42">
        <v>6.76</v>
      </c>
      <c r="U2869" s="33">
        <v>6.94</v>
      </c>
      <c r="V2869" s="116">
        <v>6.8</v>
      </c>
    </row>
    <row r="2870" spans="1:22" x14ac:dyDescent="0.25">
      <c r="A2870" s="26" t="s">
        <v>2892</v>
      </c>
      <c r="B2870" s="42">
        <v>0.5</v>
      </c>
      <c r="C2870" s="33">
        <v>3.3</v>
      </c>
      <c r="D2870" s="42">
        <v>3.8</v>
      </c>
      <c r="E2870" s="33">
        <v>0.1</v>
      </c>
      <c r="F2870" s="42">
        <v>1</v>
      </c>
      <c r="G2870" s="33">
        <v>0.9</v>
      </c>
      <c r="H2870" s="42">
        <v>0</v>
      </c>
      <c r="I2870" s="33">
        <v>0.3</v>
      </c>
      <c r="J2870" s="42">
        <v>0.3</v>
      </c>
      <c r="K2870" s="33">
        <v>0.1</v>
      </c>
      <c r="L2870" s="42">
        <v>0.4</v>
      </c>
      <c r="M2870" s="33">
        <v>0.2</v>
      </c>
      <c r="N2870" s="42">
        <v>0.1</v>
      </c>
      <c r="O2870" s="33">
        <v>0.1</v>
      </c>
      <c r="P2870" s="42">
        <v>465.3</v>
      </c>
      <c r="Q2870" s="33">
        <v>313.55</v>
      </c>
      <c r="R2870" s="42">
        <v>367</v>
      </c>
      <c r="S2870" s="33">
        <v>265.41000000000003</v>
      </c>
      <c r="T2870" s="42">
        <v>5.0599999999999996</v>
      </c>
      <c r="U2870" s="33">
        <v>5.0999999999999996</v>
      </c>
      <c r="V2870" s="116">
        <v>5.05</v>
      </c>
    </row>
    <row r="2871" spans="1:22" x14ac:dyDescent="0.25">
      <c r="A2871" s="26" t="s">
        <v>773</v>
      </c>
      <c r="B2871" s="42">
        <v>0.7</v>
      </c>
      <c r="C2871" s="33">
        <v>3.2</v>
      </c>
      <c r="D2871" s="42">
        <v>3.9</v>
      </c>
      <c r="E2871" s="33">
        <v>0.2</v>
      </c>
      <c r="F2871" s="42">
        <v>1</v>
      </c>
      <c r="G2871" s="33">
        <v>0.9</v>
      </c>
      <c r="H2871" s="42">
        <v>0</v>
      </c>
      <c r="I2871" s="33">
        <v>0.3</v>
      </c>
      <c r="J2871" s="42">
        <v>0.4</v>
      </c>
      <c r="K2871" s="33">
        <v>0.2</v>
      </c>
      <c r="L2871" s="42">
        <v>0.2</v>
      </c>
      <c r="M2871" s="33">
        <v>0.2</v>
      </c>
      <c r="N2871" s="42">
        <v>0.1</v>
      </c>
      <c r="O2871" s="33">
        <v>0.2</v>
      </c>
      <c r="P2871" s="42">
        <v>413.84</v>
      </c>
      <c r="Q2871" s="33">
        <v>279.67</v>
      </c>
      <c r="R2871" s="42">
        <v>333.2</v>
      </c>
      <c r="S2871" s="33">
        <v>266.93</v>
      </c>
      <c r="T2871" s="42">
        <v>5.37</v>
      </c>
      <c r="U2871" s="33">
        <v>5.5</v>
      </c>
      <c r="V2871" s="116">
        <v>5.38</v>
      </c>
    </row>
    <row r="2872" spans="1:22" x14ac:dyDescent="0.25">
      <c r="A2872" s="26" t="s">
        <v>2893</v>
      </c>
      <c r="B2872" s="42">
        <v>1.2</v>
      </c>
      <c r="C2872" s="33">
        <v>5.7</v>
      </c>
      <c r="D2872" s="42">
        <v>5.0999999999999996</v>
      </c>
      <c r="E2872" s="33">
        <v>0.2</v>
      </c>
      <c r="F2872" s="42">
        <v>1.5</v>
      </c>
      <c r="G2872" s="33">
        <v>1.2</v>
      </c>
      <c r="H2872" s="42">
        <v>0</v>
      </c>
      <c r="I2872" s="33">
        <v>0.8</v>
      </c>
      <c r="J2872" s="42">
        <v>0.2</v>
      </c>
      <c r="K2872" s="33">
        <v>0.2</v>
      </c>
      <c r="L2872" s="42">
        <v>0.1</v>
      </c>
      <c r="M2872" s="33">
        <v>0.2</v>
      </c>
      <c r="N2872" s="42">
        <v>0.1</v>
      </c>
      <c r="O2872" s="33">
        <v>0.1</v>
      </c>
      <c r="P2872" s="42">
        <v>371.04</v>
      </c>
      <c r="Q2872" s="33">
        <v>260.49</v>
      </c>
      <c r="R2872" s="42">
        <v>298.18</v>
      </c>
      <c r="S2872" s="33">
        <v>268.02999999999997</v>
      </c>
      <c r="T2872" s="42">
        <v>7.67</v>
      </c>
      <c r="U2872" s="33">
        <v>7.79</v>
      </c>
      <c r="V2872" s="116">
        <v>7.28</v>
      </c>
    </row>
    <row r="2873" spans="1:22" x14ac:dyDescent="0.25">
      <c r="A2873" s="26" t="s">
        <v>2894</v>
      </c>
      <c r="B2873" s="42">
        <v>1</v>
      </c>
      <c r="C2873" s="33">
        <v>5.0999999999999996</v>
      </c>
      <c r="D2873" s="42">
        <v>4.4000000000000004</v>
      </c>
      <c r="E2873" s="33">
        <v>0.3</v>
      </c>
      <c r="F2873" s="42">
        <v>1.2</v>
      </c>
      <c r="G2873" s="33">
        <v>1</v>
      </c>
      <c r="H2873" s="42">
        <v>0.1</v>
      </c>
      <c r="I2873" s="33">
        <v>0.4</v>
      </c>
      <c r="J2873" s="42">
        <v>0.4</v>
      </c>
      <c r="K2873" s="33">
        <v>0.1</v>
      </c>
      <c r="L2873" s="42">
        <v>0.3</v>
      </c>
      <c r="M2873" s="33">
        <v>0.3</v>
      </c>
      <c r="N2873" s="42">
        <v>0.1</v>
      </c>
      <c r="O2873" s="33">
        <v>0.1</v>
      </c>
      <c r="P2873" s="42">
        <v>382.4</v>
      </c>
      <c r="Q2873" s="33">
        <v>269.68</v>
      </c>
      <c r="R2873" s="42">
        <v>303.39999999999998</v>
      </c>
      <c r="S2873" s="33">
        <v>268.19</v>
      </c>
      <c r="T2873" s="42">
        <v>6.63</v>
      </c>
      <c r="U2873" s="33">
        <v>6.6</v>
      </c>
      <c r="V2873" s="116">
        <v>6.25</v>
      </c>
    </row>
    <row r="2874" spans="1:22" x14ac:dyDescent="0.25">
      <c r="A2874" s="26" t="s">
        <v>774</v>
      </c>
      <c r="B2874" s="42">
        <v>1.1000000000000001</v>
      </c>
      <c r="C2874" s="33">
        <v>4.9000000000000004</v>
      </c>
      <c r="D2874" s="42">
        <v>4.3</v>
      </c>
      <c r="E2874" s="33">
        <v>0.2</v>
      </c>
      <c r="F2874" s="42">
        <v>1.3</v>
      </c>
      <c r="G2874" s="33">
        <v>0.7</v>
      </c>
      <c r="H2874" s="42">
        <v>0</v>
      </c>
      <c r="I2874" s="33">
        <v>0.2</v>
      </c>
      <c r="J2874" s="42">
        <v>0.2</v>
      </c>
      <c r="K2874" s="33">
        <v>0.1</v>
      </c>
      <c r="L2874" s="42">
        <v>0.2</v>
      </c>
      <c r="M2874" s="33">
        <v>0.2</v>
      </c>
      <c r="N2874" s="42">
        <v>0.1</v>
      </c>
      <c r="O2874" s="33">
        <v>0.1</v>
      </c>
      <c r="P2874" s="42">
        <v>353.17</v>
      </c>
      <c r="Q2874" s="33">
        <v>246.55</v>
      </c>
      <c r="R2874" s="42">
        <v>286.76</v>
      </c>
      <c r="S2874" s="33">
        <v>268.64999999999998</v>
      </c>
      <c r="T2874" s="42">
        <v>7.2</v>
      </c>
      <c r="U2874" s="33">
        <v>7.23</v>
      </c>
      <c r="V2874" s="116">
        <v>6.71</v>
      </c>
    </row>
    <row r="2875" spans="1:22" x14ac:dyDescent="0.25">
      <c r="A2875" s="26" t="s">
        <v>2895</v>
      </c>
      <c r="B2875" s="42">
        <v>0.4</v>
      </c>
      <c r="C2875" s="33">
        <v>3.4</v>
      </c>
      <c r="D2875" s="42">
        <v>3.7</v>
      </c>
      <c r="E2875" s="33">
        <v>0.2</v>
      </c>
      <c r="F2875" s="42">
        <v>1</v>
      </c>
      <c r="G2875" s="33">
        <v>0.8</v>
      </c>
      <c r="H2875" s="42">
        <v>0.1</v>
      </c>
      <c r="I2875" s="33">
        <v>0.3</v>
      </c>
      <c r="J2875" s="42">
        <v>0.6</v>
      </c>
      <c r="K2875" s="33">
        <v>0.1</v>
      </c>
      <c r="L2875" s="42">
        <v>0.2</v>
      </c>
      <c r="M2875" s="33">
        <v>0.4</v>
      </c>
      <c r="N2875" s="42">
        <v>0.1</v>
      </c>
      <c r="O2875" s="33">
        <v>0.2</v>
      </c>
      <c r="P2875" s="42">
        <v>420.19</v>
      </c>
      <c r="Q2875" s="33">
        <v>291.10000000000002</v>
      </c>
      <c r="R2875" s="42">
        <v>334.79</v>
      </c>
      <c r="S2875" s="33">
        <v>267.17</v>
      </c>
      <c r="T2875" s="42">
        <v>4.93</v>
      </c>
      <c r="U2875" s="33">
        <v>5.03</v>
      </c>
      <c r="V2875" s="116">
        <v>4.8499999999999996</v>
      </c>
    </row>
    <row r="2876" spans="1:22" x14ac:dyDescent="0.25">
      <c r="A2876" s="26" t="s">
        <v>2896</v>
      </c>
      <c r="B2876" s="42">
        <v>0.9</v>
      </c>
      <c r="C2876" s="33">
        <v>3.4</v>
      </c>
      <c r="D2876" s="42">
        <v>3.7</v>
      </c>
      <c r="E2876" s="33">
        <v>0.2</v>
      </c>
      <c r="F2876" s="42">
        <v>1.1000000000000001</v>
      </c>
      <c r="G2876" s="33">
        <v>0.9</v>
      </c>
      <c r="H2876" s="42">
        <v>0.1</v>
      </c>
      <c r="I2876" s="33">
        <v>0.1</v>
      </c>
      <c r="J2876" s="42">
        <v>0.6</v>
      </c>
      <c r="K2876" s="33">
        <v>0.1</v>
      </c>
      <c r="L2876" s="42">
        <v>0.2</v>
      </c>
      <c r="M2876" s="33">
        <v>0.2</v>
      </c>
      <c r="N2876" s="42">
        <v>0</v>
      </c>
      <c r="O2876" s="33">
        <v>0.2</v>
      </c>
      <c r="P2876" s="42">
        <v>420.72</v>
      </c>
      <c r="Q2876" s="33">
        <v>291.19</v>
      </c>
      <c r="R2876" s="42">
        <v>336.85</v>
      </c>
      <c r="S2876" s="33">
        <v>267.08999999999997</v>
      </c>
      <c r="T2876" s="42">
        <v>5.21</v>
      </c>
      <c r="U2876" s="33">
        <v>5.35</v>
      </c>
      <c r="V2876" s="116">
        <v>4.99</v>
      </c>
    </row>
    <row r="2877" spans="1:22" x14ac:dyDescent="0.25">
      <c r="A2877" s="26" t="s">
        <v>775</v>
      </c>
      <c r="B2877" s="42">
        <v>0.3</v>
      </c>
      <c r="C2877" s="33">
        <v>4</v>
      </c>
      <c r="D2877" s="42">
        <v>4</v>
      </c>
      <c r="E2877" s="33">
        <v>0.2</v>
      </c>
      <c r="F2877" s="42">
        <v>1</v>
      </c>
      <c r="G2877" s="33">
        <v>0.8</v>
      </c>
      <c r="H2877" s="42">
        <v>0.1</v>
      </c>
      <c r="I2877" s="33">
        <v>0.4</v>
      </c>
      <c r="J2877" s="42">
        <v>0.3</v>
      </c>
      <c r="K2877" s="33">
        <v>0.1</v>
      </c>
      <c r="L2877" s="42">
        <v>0.4</v>
      </c>
      <c r="M2877" s="33">
        <v>0.2</v>
      </c>
      <c r="N2877" s="42">
        <v>0.1</v>
      </c>
      <c r="O2877" s="33">
        <v>0.1</v>
      </c>
      <c r="P2877" s="42">
        <v>420.54</v>
      </c>
      <c r="Q2877" s="33">
        <v>283.77999999999997</v>
      </c>
      <c r="R2877" s="42">
        <v>334.59</v>
      </c>
      <c r="S2877" s="33">
        <v>265.23</v>
      </c>
      <c r="T2877" s="42">
        <v>5.54</v>
      </c>
      <c r="U2877" s="33">
        <v>5.64</v>
      </c>
      <c r="V2877" s="116">
        <v>5.56</v>
      </c>
    </row>
    <row r="2878" spans="1:22" x14ac:dyDescent="0.25">
      <c r="A2878" s="26" t="s">
        <v>2897</v>
      </c>
      <c r="B2878" s="42">
        <v>1</v>
      </c>
      <c r="C2878" s="33">
        <v>5</v>
      </c>
      <c r="D2878" s="42">
        <v>4.3</v>
      </c>
      <c r="E2878" s="33">
        <v>0.1</v>
      </c>
      <c r="F2878" s="42">
        <v>1.3</v>
      </c>
      <c r="G2878" s="33">
        <v>1.1000000000000001</v>
      </c>
      <c r="H2878" s="42">
        <v>0</v>
      </c>
      <c r="I2878" s="33">
        <v>0.5</v>
      </c>
      <c r="J2878" s="42">
        <v>0.5</v>
      </c>
      <c r="K2878" s="33">
        <v>0.1</v>
      </c>
      <c r="L2878" s="42">
        <v>0.4</v>
      </c>
      <c r="M2878" s="33">
        <v>0.2</v>
      </c>
      <c r="N2878" s="42">
        <v>0.1</v>
      </c>
      <c r="O2878" s="33">
        <v>0.2</v>
      </c>
      <c r="P2878" s="42">
        <v>365.57</v>
      </c>
      <c r="Q2878" s="33">
        <v>255.56</v>
      </c>
      <c r="R2878" s="42">
        <v>293.85000000000002</v>
      </c>
      <c r="S2878" s="33">
        <v>266.98</v>
      </c>
      <c r="T2878" s="42">
        <v>7.13</v>
      </c>
      <c r="U2878" s="33">
        <v>7.23</v>
      </c>
      <c r="V2878" s="116">
        <v>6.93</v>
      </c>
    </row>
    <row r="2879" spans="1:22" x14ac:dyDescent="0.25">
      <c r="A2879" s="26" t="s">
        <v>2898</v>
      </c>
      <c r="B2879" s="42">
        <v>0.7</v>
      </c>
      <c r="C2879" s="33">
        <v>5</v>
      </c>
      <c r="D2879" s="42">
        <v>4.3</v>
      </c>
      <c r="E2879" s="33">
        <v>0.2</v>
      </c>
      <c r="F2879" s="42">
        <v>1.2</v>
      </c>
      <c r="G2879" s="33">
        <v>1.1000000000000001</v>
      </c>
      <c r="H2879" s="42">
        <v>0</v>
      </c>
      <c r="I2879" s="33">
        <v>0.4</v>
      </c>
      <c r="J2879" s="42">
        <v>0.3</v>
      </c>
      <c r="K2879" s="33">
        <v>0.2</v>
      </c>
      <c r="L2879" s="42">
        <v>0.3</v>
      </c>
      <c r="M2879" s="33">
        <v>0.2</v>
      </c>
      <c r="N2879" s="42">
        <v>0.1</v>
      </c>
      <c r="O2879" s="33">
        <v>0.2</v>
      </c>
      <c r="P2879" s="42">
        <v>381.31</v>
      </c>
      <c r="Q2879" s="33">
        <v>266.04000000000002</v>
      </c>
      <c r="R2879" s="42">
        <v>304.88</v>
      </c>
      <c r="S2879" s="33">
        <v>266.47000000000003</v>
      </c>
      <c r="T2879" s="42">
        <v>6.74</v>
      </c>
      <c r="U2879" s="33">
        <v>6.83</v>
      </c>
      <c r="V2879" s="116">
        <v>6.71</v>
      </c>
    </row>
    <row r="2880" spans="1:22" x14ac:dyDescent="0.25">
      <c r="A2880" s="26" t="s">
        <v>776</v>
      </c>
      <c r="B2880" s="42">
        <v>1.5</v>
      </c>
      <c r="C2880" s="33">
        <v>5.9</v>
      </c>
      <c r="D2880" s="42">
        <v>4.7</v>
      </c>
      <c r="E2880" s="33">
        <v>0.1</v>
      </c>
      <c r="F2880" s="42">
        <v>1.5</v>
      </c>
      <c r="G2880" s="33">
        <v>1.2</v>
      </c>
      <c r="H2880" s="42">
        <v>0.1</v>
      </c>
      <c r="I2880" s="33">
        <v>0.9</v>
      </c>
      <c r="J2880" s="42">
        <v>0.1</v>
      </c>
      <c r="K2880" s="33">
        <v>0.2</v>
      </c>
      <c r="L2880" s="42">
        <v>0.2</v>
      </c>
      <c r="M2880" s="33">
        <v>0.2</v>
      </c>
      <c r="N2880" s="42">
        <v>0.1</v>
      </c>
      <c r="O2880" s="33">
        <v>0.2</v>
      </c>
      <c r="P2880" s="42">
        <v>364.1</v>
      </c>
      <c r="Q2880" s="33">
        <v>254.61</v>
      </c>
      <c r="R2880" s="42">
        <v>291.66000000000003</v>
      </c>
      <c r="S2880" s="33">
        <v>267.27</v>
      </c>
      <c r="T2880" s="42">
        <v>7.75</v>
      </c>
      <c r="U2880" s="33">
        <v>8.0299999999999994</v>
      </c>
      <c r="V2880" s="116">
        <v>7.61</v>
      </c>
    </row>
    <row r="2881" spans="1:22" x14ac:dyDescent="0.25">
      <c r="A2881" s="26" t="s">
        <v>2899</v>
      </c>
      <c r="B2881" s="42">
        <v>0.9</v>
      </c>
      <c r="C2881" s="33">
        <v>5.5</v>
      </c>
      <c r="D2881" s="42">
        <v>4.8</v>
      </c>
      <c r="E2881" s="33">
        <v>0.1</v>
      </c>
      <c r="F2881" s="42">
        <v>1.3</v>
      </c>
      <c r="G2881" s="33">
        <v>1</v>
      </c>
      <c r="H2881" s="42">
        <v>0.1</v>
      </c>
      <c r="I2881" s="33">
        <v>0.7</v>
      </c>
      <c r="J2881" s="42">
        <v>0.2</v>
      </c>
      <c r="K2881" s="33">
        <v>0.1</v>
      </c>
      <c r="L2881" s="42">
        <v>0</v>
      </c>
      <c r="M2881" s="33">
        <v>0.2</v>
      </c>
      <c r="N2881" s="42">
        <v>0</v>
      </c>
      <c r="O2881" s="33">
        <v>0.2</v>
      </c>
      <c r="P2881" s="42">
        <v>386.05</v>
      </c>
      <c r="Q2881" s="33">
        <v>269.26</v>
      </c>
      <c r="R2881" s="42">
        <v>308.95999999999998</v>
      </c>
      <c r="S2881" s="33">
        <v>267.2</v>
      </c>
      <c r="T2881" s="42">
        <v>7.04</v>
      </c>
      <c r="U2881" s="33">
        <v>7.27</v>
      </c>
      <c r="V2881" s="116">
        <v>7.21</v>
      </c>
    </row>
    <row r="2882" spans="1:22" x14ac:dyDescent="0.25">
      <c r="A2882" s="26" t="s">
        <v>2900</v>
      </c>
      <c r="B2882" s="42">
        <v>0.5</v>
      </c>
      <c r="C2882" s="33">
        <v>4.0999999999999996</v>
      </c>
      <c r="D2882" s="42">
        <v>3.9</v>
      </c>
      <c r="E2882" s="33">
        <v>0.2</v>
      </c>
      <c r="F2882" s="42">
        <v>1.1000000000000001</v>
      </c>
      <c r="G2882" s="33">
        <v>0.9</v>
      </c>
      <c r="H2882" s="42">
        <v>0.1</v>
      </c>
      <c r="I2882" s="33">
        <v>0.5</v>
      </c>
      <c r="J2882" s="42">
        <v>0.1</v>
      </c>
      <c r="K2882" s="33">
        <v>0.1</v>
      </c>
      <c r="L2882" s="42">
        <v>0.1</v>
      </c>
      <c r="M2882" s="33">
        <v>0.1</v>
      </c>
      <c r="N2882" s="42">
        <v>0.1</v>
      </c>
      <c r="O2882" s="33">
        <v>0.1</v>
      </c>
      <c r="P2882" s="42">
        <v>435.84</v>
      </c>
      <c r="Q2882" s="33">
        <v>300.04000000000002</v>
      </c>
      <c r="R2882" s="42">
        <v>347.65</v>
      </c>
      <c r="S2882" s="33">
        <v>266.25</v>
      </c>
      <c r="T2882" s="42">
        <v>5.64</v>
      </c>
      <c r="U2882" s="33">
        <v>5.77</v>
      </c>
      <c r="V2882" s="116">
        <v>5.63</v>
      </c>
    </row>
    <row r="2883" spans="1:22" x14ac:dyDescent="0.25">
      <c r="A2883" s="26" t="s">
        <v>777</v>
      </c>
      <c r="B2883" s="42">
        <v>0.3</v>
      </c>
      <c r="C2883" s="33">
        <v>4.8</v>
      </c>
      <c r="D2883" s="42">
        <v>4.5999999999999996</v>
      </c>
      <c r="E2883" s="33">
        <v>0.1</v>
      </c>
      <c r="F2883" s="42">
        <v>1.2</v>
      </c>
      <c r="G2883" s="33">
        <v>1</v>
      </c>
      <c r="H2883" s="42">
        <v>0</v>
      </c>
      <c r="I2883" s="33">
        <v>0.6</v>
      </c>
      <c r="J2883" s="42">
        <v>0.5</v>
      </c>
      <c r="K2883" s="33">
        <v>0.1</v>
      </c>
      <c r="L2883" s="42">
        <v>0.2</v>
      </c>
      <c r="M2883" s="33">
        <v>0.2</v>
      </c>
      <c r="N2883" s="42">
        <v>0.1</v>
      </c>
      <c r="O2883" s="33">
        <v>0.1</v>
      </c>
      <c r="P2883" s="42">
        <v>338.61</v>
      </c>
      <c r="Q2883" s="33">
        <v>235.44</v>
      </c>
      <c r="R2883" s="42">
        <v>272.01</v>
      </c>
      <c r="S2883" s="33">
        <v>268.08</v>
      </c>
      <c r="T2883" s="42">
        <v>6.53</v>
      </c>
      <c r="U2883" s="33">
        <v>6.56</v>
      </c>
      <c r="V2883" s="116">
        <v>6.63</v>
      </c>
    </row>
    <row r="2884" spans="1:22" x14ac:dyDescent="0.25">
      <c r="A2884" s="26" t="s">
        <v>2901</v>
      </c>
      <c r="B2884" s="42">
        <v>0.6</v>
      </c>
      <c r="C2884" s="33">
        <v>4.5</v>
      </c>
      <c r="D2884" s="42">
        <v>4.5999999999999996</v>
      </c>
      <c r="E2884" s="33">
        <v>0.1</v>
      </c>
      <c r="F2884" s="42">
        <v>1.5</v>
      </c>
      <c r="G2884" s="33">
        <v>1.4</v>
      </c>
      <c r="H2884" s="42">
        <v>0.1</v>
      </c>
      <c r="I2884" s="33">
        <v>1.1000000000000001</v>
      </c>
      <c r="J2884" s="42">
        <v>0.6</v>
      </c>
      <c r="K2884" s="33">
        <v>0.2</v>
      </c>
      <c r="L2884" s="42">
        <v>0.4</v>
      </c>
      <c r="M2884" s="33">
        <v>0.2</v>
      </c>
      <c r="N2884" s="42">
        <v>0.1</v>
      </c>
      <c r="O2884" s="33">
        <v>0.1</v>
      </c>
      <c r="P2884" s="42">
        <v>314.08</v>
      </c>
      <c r="Q2884" s="33">
        <v>213.93</v>
      </c>
      <c r="R2884" s="42">
        <v>252.67</v>
      </c>
      <c r="S2884" s="33">
        <v>268.92</v>
      </c>
      <c r="T2884" s="42">
        <v>6.83</v>
      </c>
      <c r="U2884" s="33">
        <v>6.91</v>
      </c>
      <c r="V2884" s="116">
        <v>6.64</v>
      </c>
    </row>
    <row r="2885" spans="1:22" x14ac:dyDescent="0.25">
      <c r="A2885" s="26" t="s">
        <v>2902</v>
      </c>
      <c r="B2885" s="42">
        <v>0.8</v>
      </c>
      <c r="C2885" s="33">
        <v>6.7</v>
      </c>
      <c r="D2885" s="42">
        <v>5.4</v>
      </c>
      <c r="E2885" s="33">
        <v>0.4</v>
      </c>
      <c r="F2885" s="42">
        <v>1.6</v>
      </c>
      <c r="G2885" s="33">
        <v>1.1000000000000001</v>
      </c>
      <c r="H2885" s="42">
        <v>0.2</v>
      </c>
      <c r="I2885" s="33">
        <v>1.8</v>
      </c>
      <c r="J2885" s="42">
        <v>1.5</v>
      </c>
      <c r="K2885" s="33">
        <v>0.3</v>
      </c>
      <c r="L2885" s="42">
        <v>0.9</v>
      </c>
      <c r="M2885" s="33">
        <v>0.3</v>
      </c>
      <c r="N2885" s="42">
        <v>0.1</v>
      </c>
      <c r="O2885" s="33">
        <v>0.1</v>
      </c>
      <c r="P2885" s="42">
        <v>213.01</v>
      </c>
      <c r="Q2885" s="33">
        <v>133.81</v>
      </c>
      <c r="R2885" s="42">
        <v>172.22</v>
      </c>
      <c r="S2885" s="33">
        <v>270.37</v>
      </c>
      <c r="T2885" s="42">
        <v>8.8000000000000007</v>
      </c>
      <c r="U2885" s="33">
        <v>9.26</v>
      </c>
      <c r="V2885" s="116">
        <v>8.8000000000000007</v>
      </c>
    </row>
    <row r="2886" spans="1:22" x14ac:dyDescent="0.25">
      <c r="A2886" s="26" t="s">
        <v>778</v>
      </c>
      <c r="B2886" s="42">
        <v>1.6</v>
      </c>
      <c r="C2886" s="33">
        <v>10.7</v>
      </c>
      <c r="D2886" s="42">
        <v>7.3</v>
      </c>
      <c r="E2886" s="33">
        <v>0.6</v>
      </c>
      <c r="F2886" s="42">
        <v>2.2999999999999998</v>
      </c>
      <c r="G2886" s="33">
        <v>2.7</v>
      </c>
      <c r="H2886" s="42">
        <v>0.1</v>
      </c>
      <c r="I2886" s="33">
        <v>1</v>
      </c>
      <c r="J2886" s="42">
        <v>0.9</v>
      </c>
      <c r="K2886" s="33">
        <v>0.3</v>
      </c>
      <c r="L2886" s="42">
        <v>0.6</v>
      </c>
      <c r="M2886" s="33">
        <v>0.5</v>
      </c>
      <c r="N2886" s="42">
        <v>0.1</v>
      </c>
      <c r="O2886" s="33">
        <v>0.3</v>
      </c>
      <c r="P2886" s="42">
        <v>190.42</v>
      </c>
      <c r="Q2886" s="33">
        <v>125.54</v>
      </c>
      <c r="R2886" s="42">
        <v>151.12</v>
      </c>
      <c r="S2886" s="33">
        <v>268.70999999999998</v>
      </c>
      <c r="T2886" s="42">
        <v>13.37</v>
      </c>
      <c r="U2886" s="33">
        <v>13.46</v>
      </c>
      <c r="V2886" s="116">
        <v>12.32</v>
      </c>
    </row>
    <row r="2887" spans="1:22" x14ac:dyDescent="0.25">
      <c r="A2887" s="26" t="s">
        <v>2903</v>
      </c>
      <c r="B2887" s="42">
        <v>1.3</v>
      </c>
      <c r="C2887" s="33">
        <v>7.7</v>
      </c>
      <c r="D2887" s="42">
        <v>5.5</v>
      </c>
      <c r="E2887" s="33">
        <v>0.2</v>
      </c>
      <c r="F2887" s="42">
        <v>2.1</v>
      </c>
      <c r="G2887" s="33">
        <v>1.7</v>
      </c>
      <c r="H2887" s="42">
        <v>0</v>
      </c>
      <c r="I2887" s="33">
        <v>0.9</v>
      </c>
      <c r="J2887" s="42">
        <v>0.7</v>
      </c>
      <c r="K2887" s="33">
        <v>0.3</v>
      </c>
      <c r="L2887" s="42">
        <v>0.5</v>
      </c>
      <c r="M2887" s="33">
        <v>0.4</v>
      </c>
      <c r="N2887" s="42">
        <v>0.2</v>
      </c>
      <c r="O2887" s="33">
        <v>0.3</v>
      </c>
      <c r="P2887" s="42">
        <v>283.41000000000003</v>
      </c>
      <c r="Q2887" s="33">
        <v>189.97</v>
      </c>
      <c r="R2887" s="42">
        <v>223.91</v>
      </c>
      <c r="S2887" s="33">
        <v>266</v>
      </c>
      <c r="T2887" s="42">
        <v>9.85</v>
      </c>
      <c r="U2887" s="33">
        <v>10.1</v>
      </c>
      <c r="V2887" s="116">
        <v>9.08</v>
      </c>
    </row>
    <row r="2888" spans="1:22" x14ac:dyDescent="0.25">
      <c r="A2888" s="26" t="s">
        <v>2904</v>
      </c>
      <c r="B2888" s="42">
        <v>1.5</v>
      </c>
      <c r="C2888" s="33">
        <v>6</v>
      </c>
      <c r="D2888" s="42">
        <v>5</v>
      </c>
      <c r="E2888" s="33">
        <v>0.3</v>
      </c>
      <c r="F2888" s="42">
        <v>1.7</v>
      </c>
      <c r="G2888" s="33">
        <v>1.6</v>
      </c>
      <c r="H2888" s="42">
        <v>0.1</v>
      </c>
      <c r="I2888" s="33">
        <v>0.3</v>
      </c>
      <c r="J2888" s="42">
        <v>1</v>
      </c>
      <c r="K2888" s="33">
        <v>0.2</v>
      </c>
      <c r="L2888" s="42">
        <v>0.5</v>
      </c>
      <c r="M2888" s="33">
        <v>0.5</v>
      </c>
      <c r="N2888" s="42">
        <v>0.1</v>
      </c>
      <c r="O2888" s="33">
        <v>0.3</v>
      </c>
      <c r="P2888" s="42">
        <v>283.33</v>
      </c>
      <c r="Q2888" s="33">
        <v>189.88</v>
      </c>
      <c r="R2888" s="42">
        <v>227.06</v>
      </c>
      <c r="S2888" s="33">
        <v>266.66000000000003</v>
      </c>
      <c r="T2888" s="42">
        <v>8.4600000000000009</v>
      </c>
      <c r="U2888" s="33">
        <v>8.5</v>
      </c>
      <c r="V2888" s="116">
        <v>7.46</v>
      </c>
    </row>
    <row r="2889" spans="1:22" x14ac:dyDescent="0.25">
      <c r="A2889" s="26" t="s">
        <v>779</v>
      </c>
      <c r="B2889" s="42">
        <v>1.4</v>
      </c>
      <c r="C2889" s="33">
        <v>5.9</v>
      </c>
      <c r="D2889" s="42">
        <v>4.4000000000000004</v>
      </c>
      <c r="E2889" s="33">
        <v>0.4</v>
      </c>
      <c r="F2889" s="42">
        <v>2.1</v>
      </c>
      <c r="G2889" s="33">
        <v>1.1000000000000001</v>
      </c>
      <c r="H2889" s="42">
        <v>0.2</v>
      </c>
      <c r="I2889" s="33">
        <v>0.4</v>
      </c>
      <c r="J2889" s="42">
        <v>0.9</v>
      </c>
      <c r="K2889" s="33">
        <v>0.1</v>
      </c>
      <c r="L2889" s="42">
        <v>0.4</v>
      </c>
      <c r="M2889" s="33">
        <v>0.4</v>
      </c>
      <c r="N2889" s="42">
        <v>0.1</v>
      </c>
      <c r="O2889" s="33">
        <v>0.2</v>
      </c>
      <c r="P2889" s="42">
        <v>286.58999999999997</v>
      </c>
      <c r="Q2889" s="33">
        <v>206.51</v>
      </c>
      <c r="R2889" s="42">
        <v>237.01</v>
      </c>
      <c r="S2889" s="33">
        <v>266.98</v>
      </c>
      <c r="T2889" s="42">
        <v>8</v>
      </c>
      <c r="U2889" s="33">
        <v>8.1300000000000008</v>
      </c>
      <c r="V2889" s="116">
        <v>7.39</v>
      </c>
    </row>
    <row r="2890" spans="1:22" x14ac:dyDescent="0.25">
      <c r="A2890" s="26" t="s">
        <v>2905</v>
      </c>
      <c r="B2890" s="42">
        <v>1.9</v>
      </c>
      <c r="C2890" s="33">
        <v>7.5</v>
      </c>
      <c r="D2890" s="42">
        <v>5.5</v>
      </c>
      <c r="E2890" s="33">
        <v>0.3</v>
      </c>
      <c r="F2890" s="42">
        <v>1.7</v>
      </c>
      <c r="G2890" s="33">
        <v>1.8</v>
      </c>
      <c r="H2890" s="42">
        <v>0.2</v>
      </c>
      <c r="I2890" s="33">
        <v>0.8</v>
      </c>
      <c r="J2890" s="42">
        <v>0.4</v>
      </c>
      <c r="K2890" s="33">
        <v>0.2</v>
      </c>
      <c r="L2890" s="42">
        <v>0.4</v>
      </c>
      <c r="M2890" s="33">
        <v>0.4</v>
      </c>
      <c r="N2890" s="42">
        <v>0.2</v>
      </c>
      <c r="O2890" s="33">
        <v>0.3</v>
      </c>
      <c r="P2890" s="42">
        <v>281.49</v>
      </c>
      <c r="Q2890" s="33">
        <v>186.71</v>
      </c>
      <c r="R2890" s="42">
        <v>224.91</v>
      </c>
      <c r="S2890" s="33">
        <v>266.38</v>
      </c>
      <c r="T2890" s="42">
        <v>9.8800000000000008</v>
      </c>
      <c r="U2890" s="33">
        <v>9.99</v>
      </c>
      <c r="V2890" s="116">
        <v>9.02</v>
      </c>
    </row>
    <row r="2891" spans="1:22" x14ac:dyDescent="0.25">
      <c r="A2891" s="26" t="s">
        <v>2906</v>
      </c>
      <c r="B2891" s="42">
        <v>4.2</v>
      </c>
      <c r="C2891" s="33">
        <v>11.5</v>
      </c>
      <c r="D2891" s="42">
        <v>5.9</v>
      </c>
      <c r="E2891" s="33">
        <v>0.7</v>
      </c>
      <c r="F2891" s="42">
        <v>2.4</v>
      </c>
      <c r="G2891" s="33">
        <v>2.2000000000000002</v>
      </c>
      <c r="H2891" s="42">
        <v>0.3</v>
      </c>
      <c r="I2891" s="33">
        <v>0.7</v>
      </c>
      <c r="J2891" s="42">
        <v>0.7</v>
      </c>
      <c r="K2891" s="33">
        <v>0.3</v>
      </c>
      <c r="L2891" s="42">
        <v>0.4</v>
      </c>
      <c r="M2891" s="33">
        <v>0.4</v>
      </c>
      <c r="N2891" s="42">
        <v>0.2</v>
      </c>
      <c r="O2891" s="33">
        <v>0.4</v>
      </c>
      <c r="P2891" s="42">
        <v>225.31</v>
      </c>
      <c r="Q2891" s="33">
        <v>161.19</v>
      </c>
      <c r="R2891" s="42">
        <v>190.24</v>
      </c>
      <c r="S2891" s="33">
        <v>267.77</v>
      </c>
      <c r="T2891" s="42">
        <v>14.57</v>
      </c>
      <c r="U2891" s="33">
        <v>14.43</v>
      </c>
      <c r="V2891" s="116">
        <v>12.65</v>
      </c>
    </row>
    <row r="2892" spans="1:22" x14ac:dyDescent="0.25">
      <c r="A2892" s="26" t="s">
        <v>780</v>
      </c>
      <c r="B2892" s="42">
        <v>0.9</v>
      </c>
      <c r="C2892" s="33">
        <v>6.5</v>
      </c>
      <c r="D2892" s="42">
        <v>5.3</v>
      </c>
      <c r="E2892" s="33">
        <v>0.4</v>
      </c>
      <c r="F2892" s="42">
        <v>1.8</v>
      </c>
      <c r="G2892" s="33">
        <v>1.7</v>
      </c>
      <c r="H2892" s="42">
        <v>0.1</v>
      </c>
      <c r="I2892" s="33">
        <v>0.2</v>
      </c>
      <c r="J2892" s="42">
        <v>0.6</v>
      </c>
      <c r="K2892" s="33">
        <v>0.1</v>
      </c>
      <c r="L2892" s="42">
        <v>0.4</v>
      </c>
      <c r="M2892" s="33">
        <v>0.3</v>
      </c>
      <c r="N2892" s="42">
        <v>0</v>
      </c>
      <c r="O2892" s="33">
        <v>0.3</v>
      </c>
      <c r="P2892" s="42">
        <v>303.07</v>
      </c>
      <c r="Q2892" s="33">
        <v>207.6</v>
      </c>
      <c r="R2892" s="42">
        <v>248.68</v>
      </c>
      <c r="S2892" s="33">
        <v>266.45</v>
      </c>
      <c r="T2892" s="42">
        <v>8.7200000000000006</v>
      </c>
      <c r="U2892" s="33">
        <v>8.9</v>
      </c>
      <c r="V2892" s="116">
        <v>8.33</v>
      </c>
    </row>
    <row r="2893" spans="1:22" x14ac:dyDescent="0.25">
      <c r="A2893" s="26" t="s">
        <v>2907</v>
      </c>
      <c r="B2893" s="42">
        <v>1</v>
      </c>
      <c r="C2893" s="33">
        <v>5.8</v>
      </c>
      <c r="D2893" s="42">
        <v>4.8</v>
      </c>
      <c r="E2893" s="33">
        <v>0.2</v>
      </c>
      <c r="F2893" s="42">
        <v>1.9</v>
      </c>
      <c r="G2893" s="33">
        <v>1.6</v>
      </c>
      <c r="H2893" s="42">
        <v>0.2</v>
      </c>
      <c r="I2893" s="33">
        <v>0.4</v>
      </c>
      <c r="J2893" s="42">
        <v>0.4</v>
      </c>
      <c r="K2893" s="33">
        <v>0.2</v>
      </c>
      <c r="L2893" s="42">
        <v>0.3</v>
      </c>
      <c r="M2893" s="33">
        <v>0.3</v>
      </c>
      <c r="N2893" s="42">
        <v>0.1</v>
      </c>
      <c r="O2893" s="33">
        <v>0.2</v>
      </c>
      <c r="P2893" s="42">
        <v>316.26</v>
      </c>
      <c r="Q2893" s="33">
        <v>214.91</v>
      </c>
      <c r="R2893" s="42">
        <v>250.12</v>
      </c>
      <c r="S2893" s="33">
        <v>265.32</v>
      </c>
      <c r="T2893" s="42">
        <v>7.67</v>
      </c>
      <c r="U2893" s="33">
        <v>7.93</v>
      </c>
      <c r="V2893" s="116">
        <v>7.39</v>
      </c>
    </row>
    <row r="2894" spans="1:22" x14ac:dyDescent="0.25">
      <c r="A2894" s="26" t="s">
        <v>2908</v>
      </c>
      <c r="B2894" s="42">
        <v>0.3</v>
      </c>
      <c r="C2894" s="33">
        <v>2.5</v>
      </c>
      <c r="D2894" s="42">
        <v>3.7</v>
      </c>
      <c r="E2894" s="33">
        <v>0.2</v>
      </c>
      <c r="F2894" s="42">
        <v>1.3</v>
      </c>
      <c r="G2894" s="33">
        <v>1</v>
      </c>
      <c r="H2894" s="42">
        <v>0.1</v>
      </c>
      <c r="I2894" s="33">
        <v>0.6</v>
      </c>
      <c r="J2894" s="42">
        <v>0.2</v>
      </c>
      <c r="K2894" s="33">
        <v>0.1</v>
      </c>
      <c r="L2894" s="42">
        <v>0.1</v>
      </c>
      <c r="M2894" s="33">
        <v>0.2</v>
      </c>
      <c r="N2894" s="42">
        <v>0.1</v>
      </c>
      <c r="O2894" s="33">
        <v>0.1</v>
      </c>
      <c r="P2894" s="42">
        <v>427.98</v>
      </c>
      <c r="Q2894" s="33">
        <v>294.42</v>
      </c>
      <c r="R2894" s="42">
        <v>338.05</v>
      </c>
      <c r="S2894" s="33">
        <v>263.49</v>
      </c>
      <c r="T2894" s="42">
        <v>4.7</v>
      </c>
      <c r="U2894" s="33">
        <v>4.8</v>
      </c>
      <c r="V2894" s="116">
        <v>4.8899999999999997</v>
      </c>
    </row>
    <row r="2895" spans="1:22" x14ac:dyDescent="0.25">
      <c r="A2895" s="26" t="s">
        <v>781</v>
      </c>
      <c r="B2895" s="42">
        <v>0.3</v>
      </c>
      <c r="C2895" s="33">
        <v>2.9</v>
      </c>
      <c r="D2895" s="42">
        <v>4.0999999999999996</v>
      </c>
      <c r="E2895" s="33">
        <v>0.1</v>
      </c>
      <c r="F2895" s="42">
        <v>1.4</v>
      </c>
      <c r="G2895" s="33">
        <v>1.1000000000000001</v>
      </c>
      <c r="H2895" s="42">
        <v>0.1</v>
      </c>
      <c r="I2895" s="33">
        <v>0.6</v>
      </c>
      <c r="J2895" s="42">
        <v>0.4</v>
      </c>
      <c r="K2895" s="33">
        <v>0.1</v>
      </c>
      <c r="L2895" s="42">
        <v>0.3</v>
      </c>
      <c r="M2895" s="33">
        <v>0.2</v>
      </c>
      <c r="N2895" s="42">
        <v>0</v>
      </c>
      <c r="O2895" s="33">
        <v>0.2</v>
      </c>
      <c r="P2895" s="42">
        <v>377.76</v>
      </c>
      <c r="Q2895" s="33">
        <v>263.83</v>
      </c>
      <c r="R2895" s="42">
        <v>304.73</v>
      </c>
      <c r="S2895" s="33">
        <v>264.20999999999998</v>
      </c>
      <c r="T2895" s="42">
        <v>5.22</v>
      </c>
      <c r="U2895" s="33">
        <v>5.58</v>
      </c>
      <c r="V2895" s="116">
        <v>5.39</v>
      </c>
    </row>
    <row r="2896" spans="1:22" x14ac:dyDescent="0.25">
      <c r="A2896" s="26" t="s">
        <v>2909</v>
      </c>
      <c r="B2896" s="42">
        <v>0.6</v>
      </c>
      <c r="C2896" s="33">
        <v>4.5</v>
      </c>
      <c r="D2896" s="42">
        <v>4.7</v>
      </c>
      <c r="E2896" s="33">
        <v>0.1</v>
      </c>
      <c r="F2896" s="42">
        <v>1.7</v>
      </c>
      <c r="G2896" s="33">
        <v>1.5</v>
      </c>
      <c r="H2896" s="42">
        <v>0.2</v>
      </c>
      <c r="I2896" s="33">
        <v>0.8</v>
      </c>
      <c r="J2896" s="42">
        <v>0.3</v>
      </c>
      <c r="K2896" s="33">
        <v>0.1</v>
      </c>
      <c r="L2896" s="42">
        <v>0.2</v>
      </c>
      <c r="M2896" s="33">
        <v>0.3</v>
      </c>
      <c r="N2896" s="42">
        <v>0</v>
      </c>
      <c r="O2896" s="33">
        <v>0.1</v>
      </c>
      <c r="P2896" s="42">
        <v>353.84</v>
      </c>
      <c r="Q2896" s="33">
        <v>249.31</v>
      </c>
      <c r="R2896" s="42">
        <v>282.8</v>
      </c>
      <c r="S2896" s="33">
        <v>265.3</v>
      </c>
      <c r="T2896" s="42">
        <v>6.6</v>
      </c>
      <c r="U2896" s="33">
        <v>6.96</v>
      </c>
      <c r="V2896" s="116">
        <v>6.73</v>
      </c>
    </row>
    <row r="2897" spans="1:22" x14ac:dyDescent="0.25">
      <c r="A2897" s="26" t="s">
        <v>2910</v>
      </c>
      <c r="B2897" s="42">
        <v>0.4</v>
      </c>
      <c r="C2897" s="33">
        <v>4.0999999999999996</v>
      </c>
      <c r="D2897" s="42">
        <v>4.4000000000000004</v>
      </c>
      <c r="E2897" s="33">
        <v>0.2</v>
      </c>
      <c r="F2897" s="42">
        <v>1.5</v>
      </c>
      <c r="G2897" s="33">
        <v>1.2</v>
      </c>
      <c r="H2897" s="42">
        <v>0.1</v>
      </c>
      <c r="I2897" s="33">
        <v>0.1</v>
      </c>
      <c r="J2897" s="42">
        <v>0.5</v>
      </c>
      <c r="K2897" s="33">
        <v>0.1</v>
      </c>
      <c r="L2897" s="42">
        <v>0.3</v>
      </c>
      <c r="M2897" s="33">
        <v>0.3</v>
      </c>
      <c r="N2897" s="42">
        <v>0.1</v>
      </c>
      <c r="O2897" s="33">
        <v>0.3</v>
      </c>
      <c r="P2897" s="42">
        <v>365.97</v>
      </c>
      <c r="Q2897" s="33">
        <v>251.12</v>
      </c>
      <c r="R2897" s="42">
        <v>282.89</v>
      </c>
      <c r="S2897" s="33">
        <v>265.10000000000002</v>
      </c>
      <c r="T2897" s="42">
        <v>6.05</v>
      </c>
      <c r="U2897" s="33">
        <v>6.08</v>
      </c>
      <c r="V2897" s="116">
        <v>6.02</v>
      </c>
    </row>
    <row r="2898" spans="1:22" x14ac:dyDescent="0.25">
      <c r="A2898" s="26" t="s">
        <v>782</v>
      </c>
      <c r="B2898" s="42">
        <v>0.6</v>
      </c>
      <c r="C2898" s="33">
        <v>4.3</v>
      </c>
      <c r="D2898" s="42">
        <v>4.3</v>
      </c>
      <c r="E2898" s="33">
        <v>0.3</v>
      </c>
      <c r="F2898" s="42">
        <v>1.6</v>
      </c>
      <c r="G2898" s="33">
        <v>1.4</v>
      </c>
      <c r="H2898" s="42">
        <v>0.1</v>
      </c>
      <c r="I2898" s="33">
        <v>0.5</v>
      </c>
      <c r="J2898" s="42">
        <v>0.3</v>
      </c>
      <c r="K2898" s="33">
        <v>0.1</v>
      </c>
      <c r="L2898" s="42">
        <v>0.3</v>
      </c>
      <c r="M2898" s="33">
        <v>0.3</v>
      </c>
      <c r="N2898" s="42">
        <v>0.1</v>
      </c>
      <c r="O2898" s="33">
        <v>0.1</v>
      </c>
      <c r="P2898" s="42">
        <v>345.68</v>
      </c>
      <c r="Q2898" s="33">
        <v>247.91</v>
      </c>
      <c r="R2898" s="42">
        <v>284.27</v>
      </c>
      <c r="S2898" s="33">
        <v>266.08</v>
      </c>
      <c r="T2898" s="42">
        <v>6.46</v>
      </c>
      <c r="U2898" s="33">
        <v>6.39</v>
      </c>
      <c r="V2898" s="116">
        <v>6.2</v>
      </c>
    </row>
    <row r="2899" spans="1:22" x14ac:dyDescent="0.25">
      <c r="A2899" s="26" t="s">
        <v>2911</v>
      </c>
      <c r="B2899" s="42">
        <v>1.1000000000000001</v>
      </c>
      <c r="C2899" s="33">
        <v>4.3</v>
      </c>
      <c r="D2899" s="42">
        <v>4.7</v>
      </c>
      <c r="E2899" s="33">
        <v>0.3</v>
      </c>
      <c r="F2899" s="42">
        <v>1.8</v>
      </c>
      <c r="G2899" s="33">
        <v>1.6</v>
      </c>
      <c r="H2899" s="42">
        <v>0.1</v>
      </c>
      <c r="I2899" s="33">
        <v>0.4</v>
      </c>
      <c r="J2899" s="42">
        <v>0.2</v>
      </c>
      <c r="K2899" s="33">
        <v>0.1</v>
      </c>
      <c r="L2899" s="42">
        <v>0.4</v>
      </c>
      <c r="M2899" s="33">
        <v>0.2</v>
      </c>
      <c r="N2899" s="42">
        <v>0</v>
      </c>
      <c r="O2899" s="33">
        <v>0.2</v>
      </c>
      <c r="P2899" s="42">
        <v>337.22</v>
      </c>
      <c r="Q2899" s="33">
        <v>237.5</v>
      </c>
      <c r="R2899" s="42">
        <v>269.36</v>
      </c>
      <c r="S2899" s="33">
        <v>266.11</v>
      </c>
      <c r="T2899" s="42">
        <v>6.83</v>
      </c>
      <c r="U2899" s="33">
        <v>7.02</v>
      </c>
      <c r="V2899" s="116">
        <v>6.72</v>
      </c>
    </row>
    <row r="2900" spans="1:22" x14ac:dyDescent="0.25">
      <c r="A2900" s="26" t="s">
        <v>2912</v>
      </c>
      <c r="B2900" s="42">
        <v>1.1000000000000001</v>
      </c>
      <c r="C2900" s="33">
        <v>4.8</v>
      </c>
      <c r="D2900" s="42">
        <v>4.3</v>
      </c>
      <c r="E2900" s="33">
        <v>0.2</v>
      </c>
      <c r="F2900" s="42">
        <v>1.7</v>
      </c>
      <c r="G2900" s="33">
        <v>1.3</v>
      </c>
      <c r="H2900" s="42">
        <v>0</v>
      </c>
      <c r="I2900" s="33">
        <v>0.8</v>
      </c>
      <c r="J2900" s="42">
        <v>0.1</v>
      </c>
      <c r="K2900" s="33">
        <v>0.1</v>
      </c>
      <c r="L2900" s="42">
        <v>0.2</v>
      </c>
      <c r="M2900" s="33">
        <v>0.3</v>
      </c>
      <c r="N2900" s="42">
        <v>0.1</v>
      </c>
      <c r="O2900" s="33">
        <v>0.2</v>
      </c>
      <c r="P2900" s="42">
        <v>335.46</v>
      </c>
      <c r="Q2900" s="33">
        <v>237.6</v>
      </c>
      <c r="R2900" s="42">
        <v>276.83</v>
      </c>
      <c r="S2900" s="33">
        <v>266.64</v>
      </c>
      <c r="T2900" s="42">
        <v>7.36</v>
      </c>
      <c r="U2900" s="33">
        <v>7.53</v>
      </c>
      <c r="V2900" s="116">
        <v>7.25</v>
      </c>
    </row>
    <row r="2901" spans="1:22" x14ac:dyDescent="0.25">
      <c r="A2901" s="26" t="s">
        <v>783</v>
      </c>
      <c r="B2901" s="42">
        <v>1</v>
      </c>
      <c r="C2901" s="33">
        <v>5.4</v>
      </c>
      <c r="D2901" s="42">
        <v>5</v>
      </c>
      <c r="E2901" s="33">
        <v>0.1</v>
      </c>
      <c r="F2901" s="42">
        <v>1.9</v>
      </c>
      <c r="G2901" s="33">
        <v>1.7</v>
      </c>
      <c r="H2901" s="42">
        <v>0</v>
      </c>
      <c r="I2901" s="33">
        <v>1.4</v>
      </c>
      <c r="J2901" s="42">
        <v>0.4</v>
      </c>
      <c r="K2901" s="33">
        <v>0.2</v>
      </c>
      <c r="L2901" s="42">
        <v>0.2</v>
      </c>
      <c r="M2901" s="33">
        <v>0.2</v>
      </c>
      <c r="N2901" s="42">
        <v>0.1</v>
      </c>
      <c r="O2901" s="33">
        <v>0.2</v>
      </c>
      <c r="P2901" s="42">
        <v>352.77</v>
      </c>
      <c r="Q2901" s="33">
        <v>247.72</v>
      </c>
      <c r="R2901" s="42">
        <v>280.85000000000002</v>
      </c>
      <c r="S2901" s="33">
        <v>266.31</v>
      </c>
      <c r="T2901" s="42">
        <v>7.47</v>
      </c>
      <c r="U2901" s="33">
        <v>7.71</v>
      </c>
      <c r="V2901" s="116">
        <v>7.56</v>
      </c>
    </row>
    <row r="2902" spans="1:22" x14ac:dyDescent="0.25">
      <c r="A2902" s="26" t="s">
        <v>2913</v>
      </c>
      <c r="B2902" s="42">
        <v>1.4</v>
      </c>
      <c r="C2902" s="33">
        <v>7.6</v>
      </c>
      <c r="D2902" s="42">
        <v>5.7</v>
      </c>
      <c r="E2902" s="33">
        <v>0.3</v>
      </c>
      <c r="F2902" s="42">
        <v>2</v>
      </c>
      <c r="G2902" s="33">
        <v>1.9</v>
      </c>
      <c r="H2902" s="42">
        <v>0</v>
      </c>
      <c r="I2902" s="33">
        <v>1.1000000000000001</v>
      </c>
      <c r="J2902" s="42">
        <v>0.2</v>
      </c>
      <c r="K2902" s="33">
        <v>0.2</v>
      </c>
      <c r="L2902" s="42">
        <v>0.1</v>
      </c>
      <c r="M2902" s="33">
        <v>0.2</v>
      </c>
      <c r="N2902" s="42">
        <v>0.2</v>
      </c>
      <c r="O2902" s="33">
        <v>0.2</v>
      </c>
      <c r="P2902" s="42">
        <v>280.86</v>
      </c>
      <c r="Q2902" s="33">
        <v>189.49</v>
      </c>
      <c r="R2902" s="42">
        <v>225.55</v>
      </c>
      <c r="S2902" s="33">
        <v>267.3</v>
      </c>
      <c r="T2902" s="42">
        <v>9.76</v>
      </c>
      <c r="U2902" s="33">
        <v>10.029999999999999</v>
      </c>
      <c r="V2902" s="116">
        <v>9.41</v>
      </c>
    </row>
    <row r="2903" spans="1:22" x14ac:dyDescent="0.25">
      <c r="A2903" s="26" t="s">
        <v>2914</v>
      </c>
      <c r="B2903" s="42">
        <v>0.8</v>
      </c>
      <c r="C2903" s="33">
        <v>4.7</v>
      </c>
      <c r="D2903" s="42">
        <v>5</v>
      </c>
      <c r="E2903" s="33">
        <v>0</v>
      </c>
      <c r="F2903" s="42">
        <v>1.7</v>
      </c>
      <c r="G2903" s="33">
        <v>1.6</v>
      </c>
      <c r="H2903" s="42">
        <v>0.1</v>
      </c>
      <c r="I2903" s="33">
        <v>0.7</v>
      </c>
      <c r="J2903" s="42">
        <v>0.3</v>
      </c>
      <c r="K2903" s="33">
        <v>0.2</v>
      </c>
      <c r="L2903" s="42">
        <v>0.2</v>
      </c>
      <c r="M2903" s="33">
        <v>0.2</v>
      </c>
      <c r="N2903" s="42">
        <v>0.1</v>
      </c>
      <c r="O2903" s="33">
        <v>0.1</v>
      </c>
      <c r="P2903" s="42">
        <v>337.68</v>
      </c>
      <c r="Q2903" s="33">
        <v>243.34</v>
      </c>
      <c r="R2903" s="42">
        <v>274.3</v>
      </c>
      <c r="S2903" s="33">
        <v>266.87</v>
      </c>
      <c r="T2903" s="42">
        <v>6.55</v>
      </c>
      <c r="U2903" s="33">
        <v>6.6</v>
      </c>
      <c r="V2903" s="116">
        <v>6.38</v>
      </c>
    </row>
    <row r="2904" spans="1:22" x14ac:dyDescent="0.25">
      <c r="A2904" s="26" t="s">
        <v>784</v>
      </c>
      <c r="B2904" s="42">
        <v>0.9</v>
      </c>
      <c r="C2904" s="33">
        <v>4.0999999999999996</v>
      </c>
      <c r="D2904" s="42">
        <v>4.3</v>
      </c>
      <c r="E2904" s="33">
        <v>0.2</v>
      </c>
      <c r="F2904" s="42">
        <v>1.6</v>
      </c>
      <c r="G2904" s="33">
        <v>1.3</v>
      </c>
      <c r="H2904" s="42">
        <v>0.1</v>
      </c>
      <c r="I2904" s="33">
        <v>0.5</v>
      </c>
      <c r="J2904" s="42">
        <v>0.1</v>
      </c>
      <c r="K2904" s="33">
        <v>0.1</v>
      </c>
      <c r="L2904" s="42">
        <v>0.2</v>
      </c>
      <c r="M2904" s="33">
        <v>0.2</v>
      </c>
      <c r="N2904" s="42">
        <v>0.1</v>
      </c>
      <c r="O2904" s="33">
        <v>0.2</v>
      </c>
      <c r="P2904" s="42">
        <v>350.29</v>
      </c>
      <c r="Q2904" s="33">
        <v>237.42</v>
      </c>
      <c r="R2904" s="42">
        <v>279.38</v>
      </c>
      <c r="S2904" s="33">
        <v>266.64</v>
      </c>
      <c r="T2904" s="42">
        <v>6.33</v>
      </c>
      <c r="U2904" s="33">
        <v>6.33</v>
      </c>
      <c r="V2904" s="116">
        <v>6.2</v>
      </c>
    </row>
    <row r="2905" spans="1:22" x14ac:dyDescent="0.25">
      <c r="A2905" s="26" t="s">
        <v>2915</v>
      </c>
      <c r="B2905" s="42">
        <v>0.6</v>
      </c>
      <c r="C2905" s="33">
        <v>3.4</v>
      </c>
      <c r="D2905" s="42">
        <v>4.0999999999999996</v>
      </c>
      <c r="E2905" s="33">
        <v>0.2</v>
      </c>
      <c r="F2905" s="42">
        <v>1.5</v>
      </c>
      <c r="G2905" s="33">
        <v>1.2</v>
      </c>
      <c r="H2905" s="42">
        <v>0.1</v>
      </c>
      <c r="I2905" s="33">
        <v>0.3</v>
      </c>
      <c r="J2905" s="42">
        <v>0.3</v>
      </c>
      <c r="K2905" s="33">
        <v>0.1</v>
      </c>
      <c r="L2905" s="42">
        <v>0.3</v>
      </c>
      <c r="M2905" s="33">
        <v>0.2</v>
      </c>
      <c r="N2905" s="42">
        <v>0.1</v>
      </c>
      <c r="O2905" s="33">
        <v>0.2</v>
      </c>
      <c r="P2905" s="42">
        <v>343.2</v>
      </c>
      <c r="Q2905" s="33">
        <v>237.85</v>
      </c>
      <c r="R2905" s="42">
        <v>278.12</v>
      </c>
      <c r="S2905" s="33">
        <v>266.39999999999998</v>
      </c>
      <c r="T2905" s="42">
        <v>5.76</v>
      </c>
      <c r="U2905" s="33">
        <v>5.67</v>
      </c>
      <c r="V2905" s="116">
        <v>5.69</v>
      </c>
    </row>
    <row r="2906" spans="1:22" x14ac:dyDescent="0.25">
      <c r="A2906" s="26" t="s">
        <v>2916</v>
      </c>
      <c r="B2906" s="42">
        <v>1</v>
      </c>
      <c r="C2906" s="33">
        <v>5.3</v>
      </c>
      <c r="D2906" s="42">
        <v>5</v>
      </c>
      <c r="E2906" s="33">
        <v>0.2</v>
      </c>
      <c r="F2906" s="42">
        <v>1.8</v>
      </c>
      <c r="G2906" s="33">
        <v>1.7</v>
      </c>
      <c r="H2906" s="42">
        <v>0.2</v>
      </c>
      <c r="I2906" s="33">
        <v>1.1000000000000001</v>
      </c>
      <c r="J2906" s="42">
        <v>0.4</v>
      </c>
      <c r="K2906" s="33">
        <v>0.1</v>
      </c>
      <c r="L2906" s="42">
        <v>0.1</v>
      </c>
      <c r="M2906" s="33">
        <v>0.2</v>
      </c>
      <c r="N2906" s="42">
        <v>0.1</v>
      </c>
      <c r="O2906" s="33">
        <v>0.2</v>
      </c>
      <c r="P2906" s="42">
        <v>328.26</v>
      </c>
      <c r="Q2906" s="33">
        <v>227.27</v>
      </c>
      <c r="R2906" s="42">
        <v>262.24</v>
      </c>
      <c r="S2906" s="33">
        <v>266.91000000000003</v>
      </c>
      <c r="T2906" s="42">
        <v>7.81</v>
      </c>
      <c r="U2906" s="33">
        <v>7.91</v>
      </c>
      <c r="V2906" s="116">
        <v>7.64</v>
      </c>
    </row>
    <row r="2907" spans="1:22" x14ac:dyDescent="0.25">
      <c r="A2907" s="26" t="s">
        <v>785</v>
      </c>
      <c r="B2907" s="42">
        <v>1</v>
      </c>
      <c r="C2907" s="33">
        <v>5.2</v>
      </c>
      <c r="D2907" s="42">
        <v>4.3</v>
      </c>
      <c r="E2907" s="33">
        <v>0.2</v>
      </c>
      <c r="F2907" s="42">
        <v>1.6</v>
      </c>
      <c r="G2907" s="33">
        <v>1.5</v>
      </c>
      <c r="H2907" s="42">
        <v>0</v>
      </c>
      <c r="I2907" s="33">
        <v>0.9</v>
      </c>
      <c r="J2907" s="42">
        <v>0.2</v>
      </c>
      <c r="K2907" s="33">
        <v>0.1</v>
      </c>
      <c r="L2907" s="42">
        <v>0.2</v>
      </c>
      <c r="M2907" s="33">
        <v>0.2</v>
      </c>
      <c r="N2907" s="42">
        <v>0.1</v>
      </c>
      <c r="O2907" s="33">
        <v>0.2</v>
      </c>
      <c r="P2907" s="42">
        <v>327.18</v>
      </c>
      <c r="Q2907" s="33">
        <v>230.12</v>
      </c>
      <c r="R2907" s="42">
        <v>263.22000000000003</v>
      </c>
      <c r="S2907" s="33">
        <v>266.83</v>
      </c>
      <c r="T2907" s="42">
        <v>7.13</v>
      </c>
      <c r="U2907" s="33">
        <v>7.36</v>
      </c>
      <c r="V2907" s="116">
        <v>7</v>
      </c>
    </row>
    <row r="2908" spans="1:22" x14ac:dyDescent="0.25">
      <c r="A2908" s="26" t="s">
        <v>2917</v>
      </c>
      <c r="B2908" s="42">
        <v>0.8</v>
      </c>
      <c r="C2908" s="33">
        <v>5.0999999999999996</v>
      </c>
      <c r="D2908" s="42">
        <v>4.8</v>
      </c>
      <c r="E2908" s="33">
        <v>0.2</v>
      </c>
      <c r="F2908" s="42">
        <v>1.6</v>
      </c>
      <c r="G2908" s="33">
        <v>1.6</v>
      </c>
      <c r="H2908" s="42">
        <v>0</v>
      </c>
      <c r="I2908" s="33">
        <v>0.9</v>
      </c>
      <c r="J2908" s="42">
        <v>0</v>
      </c>
      <c r="K2908" s="33">
        <v>0.2</v>
      </c>
      <c r="L2908" s="42">
        <v>0.2</v>
      </c>
      <c r="M2908" s="33">
        <v>0.2</v>
      </c>
      <c r="N2908" s="42">
        <v>0.1</v>
      </c>
      <c r="O2908" s="33">
        <v>0.2</v>
      </c>
      <c r="P2908" s="42">
        <v>317.60000000000002</v>
      </c>
      <c r="Q2908" s="33">
        <v>215.83</v>
      </c>
      <c r="R2908" s="42">
        <v>252.8</v>
      </c>
      <c r="S2908" s="33">
        <v>265.97000000000003</v>
      </c>
      <c r="T2908" s="42">
        <v>7.2</v>
      </c>
      <c r="U2908" s="33">
        <v>7.12</v>
      </c>
      <c r="V2908" s="116">
        <v>6.88</v>
      </c>
    </row>
    <row r="2909" spans="1:22" x14ac:dyDescent="0.25">
      <c r="A2909" s="26" t="s">
        <v>2918</v>
      </c>
      <c r="B2909" s="42">
        <v>0.4</v>
      </c>
      <c r="C2909" s="33">
        <v>5.7</v>
      </c>
      <c r="D2909" s="42">
        <v>5</v>
      </c>
      <c r="E2909" s="33">
        <v>0.2</v>
      </c>
      <c r="F2909" s="42">
        <v>1.9</v>
      </c>
      <c r="G2909" s="33">
        <v>1.9</v>
      </c>
      <c r="H2909" s="42">
        <v>0.3</v>
      </c>
      <c r="I2909" s="33">
        <v>1.4</v>
      </c>
      <c r="J2909" s="42">
        <v>0.4</v>
      </c>
      <c r="K2909" s="33">
        <v>0.2</v>
      </c>
      <c r="L2909" s="42">
        <v>0</v>
      </c>
      <c r="M2909" s="33">
        <v>0.2</v>
      </c>
      <c r="N2909" s="42">
        <v>0.1</v>
      </c>
      <c r="O2909" s="33">
        <v>0.2</v>
      </c>
      <c r="P2909" s="42">
        <v>290.18</v>
      </c>
      <c r="Q2909" s="33">
        <v>185.48</v>
      </c>
      <c r="R2909" s="42">
        <v>230.37</v>
      </c>
      <c r="S2909" s="33">
        <v>266.2</v>
      </c>
      <c r="T2909" s="42">
        <v>7.89</v>
      </c>
      <c r="U2909" s="33">
        <v>7.96</v>
      </c>
      <c r="V2909" s="116">
        <v>7.86</v>
      </c>
    </row>
    <row r="2910" spans="1:22" x14ac:dyDescent="0.25">
      <c r="A2910" s="26" t="s">
        <v>786</v>
      </c>
      <c r="B2910" s="42">
        <v>0.6</v>
      </c>
      <c r="C2910" s="33">
        <v>3.4</v>
      </c>
      <c r="D2910" s="42">
        <v>4.3</v>
      </c>
      <c r="E2910" s="33">
        <v>0.1</v>
      </c>
      <c r="F2910" s="42">
        <v>1.8</v>
      </c>
      <c r="G2910" s="33">
        <v>1.4</v>
      </c>
      <c r="H2910" s="42">
        <v>0.2</v>
      </c>
      <c r="I2910" s="33">
        <v>0.6</v>
      </c>
      <c r="J2910" s="42">
        <v>0.1</v>
      </c>
      <c r="K2910" s="33">
        <v>0.2</v>
      </c>
      <c r="L2910" s="42">
        <v>0.1</v>
      </c>
      <c r="M2910" s="33">
        <v>0.2</v>
      </c>
      <c r="N2910" s="42">
        <v>0.1</v>
      </c>
      <c r="O2910" s="33">
        <v>0.2</v>
      </c>
      <c r="P2910" s="42">
        <v>336.96</v>
      </c>
      <c r="Q2910" s="33">
        <v>229.46</v>
      </c>
      <c r="R2910" s="42">
        <v>268.86</v>
      </c>
      <c r="S2910" s="33">
        <v>264.52</v>
      </c>
      <c r="T2910" s="42">
        <v>5.97</v>
      </c>
      <c r="U2910" s="33">
        <v>5.89</v>
      </c>
      <c r="V2910" s="116">
        <v>5.86</v>
      </c>
    </row>
    <row r="2911" spans="1:22" x14ac:dyDescent="0.25">
      <c r="A2911" s="26" t="s">
        <v>2919</v>
      </c>
      <c r="B2911" s="42">
        <v>0.7</v>
      </c>
      <c r="C2911" s="33">
        <v>3.8</v>
      </c>
      <c r="D2911" s="42">
        <v>4.5999999999999996</v>
      </c>
      <c r="E2911" s="33">
        <v>0.1</v>
      </c>
      <c r="F2911" s="42">
        <v>1.6</v>
      </c>
      <c r="G2911" s="33">
        <v>1.6</v>
      </c>
      <c r="H2911" s="42">
        <v>0.1</v>
      </c>
      <c r="I2911" s="33">
        <v>1.1000000000000001</v>
      </c>
      <c r="J2911" s="42">
        <v>0.4</v>
      </c>
      <c r="K2911" s="33">
        <v>0.2</v>
      </c>
      <c r="L2911" s="42">
        <v>0.2</v>
      </c>
      <c r="M2911" s="33">
        <v>0.2</v>
      </c>
      <c r="N2911" s="42">
        <v>0</v>
      </c>
      <c r="O2911" s="33">
        <v>0.1</v>
      </c>
      <c r="P2911" s="42">
        <v>344.67</v>
      </c>
      <c r="Q2911" s="33">
        <v>235.22</v>
      </c>
      <c r="R2911" s="42">
        <v>272.38</v>
      </c>
      <c r="S2911" s="33">
        <v>264.08999999999997</v>
      </c>
      <c r="T2911" s="42">
        <v>6.52</v>
      </c>
      <c r="U2911" s="33">
        <v>6.5</v>
      </c>
      <c r="V2911" s="116">
        <v>6.34</v>
      </c>
    </row>
    <row r="2912" spans="1:22" x14ac:dyDescent="0.25">
      <c r="A2912" s="26" t="s">
        <v>2920</v>
      </c>
      <c r="B2912" s="42">
        <v>0.4</v>
      </c>
      <c r="C2912" s="33">
        <v>4.4000000000000004</v>
      </c>
      <c r="D2912" s="42">
        <v>4.4000000000000004</v>
      </c>
      <c r="E2912" s="33">
        <v>0.1</v>
      </c>
      <c r="F2912" s="42">
        <v>1.7</v>
      </c>
      <c r="G2912" s="33">
        <v>1.6</v>
      </c>
      <c r="H2912" s="42">
        <v>0.2</v>
      </c>
      <c r="I2912" s="33">
        <v>0.8</v>
      </c>
      <c r="J2912" s="42">
        <v>0.2</v>
      </c>
      <c r="K2912" s="33">
        <v>0.2</v>
      </c>
      <c r="L2912" s="42">
        <v>0.2</v>
      </c>
      <c r="M2912" s="33">
        <v>0.2</v>
      </c>
      <c r="N2912" s="42">
        <v>0.1</v>
      </c>
      <c r="O2912" s="33">
        <v>0.2</v>
      </c>
      <c r="P2912" s="42">
        <v>339.15</v>
      </c>
      <c r="Q2912" s="33">
        <v>232.99</v>
      </c>
      <c r="R2912" s="42">
        <v>268.2</v>
      </c>
      <c r="S2912" s="33">
        <v>263.91000000000003</v>
      </c>
      <c r="T2912" s="42">
        <v>6.76</v>
      </c>
      <c r="U2912" s="33">
        <v>6.78</v>
      </c>
      <c r="V2912" s="116">
        <v>6.6</v>
      </c>
    </row>
    <row r="2913" spans="1:22" x14ac:dyDescent="0.25">
      <c r="A2913" s="26" t="s">
        <v>787</v>
      </c>
      <c r="B2913" s="42">
        <v>0.6</v>
      </c>
      <c r="C2913" s="33">
        <v>3.4</v>
      </c>
      <c r="D2913" s="42">
        <v>4</v>
      </c>
      <c r="E2913" s="33">
        <v>0.2</v>
      </c>
      <c r="F2913" s="42">
        <v>1.4</v>
      </c>
      <c r="G2913" s="33">
        <v>1.2</v>
      </c>
      <c r="H2913" s="42">
        <v>0.1</v>
      </c>
      <c r="I2913" s="33">
        <v>0.4</v>
      </c>
      <c r="J2913" s="42">
        <v>0.2</v>
      </c>
      <c r="K2913" s="33">
        <v>0.1</v>
      </c>
      <c r="L2913" s="42">
        <v>0.3</v>
      </c>
      <c r="M2913" s="33">
        <v>0.2</v>
      </c>
      <c r="N2913" s="42">
        <v>0</v>
      </c>
      <c r="O2913" s="33">
        <v>0.2</v>
      </c>
      <c r="P2913" s="42">
        <v>345.71</v>
      </c>
      <c r="Q2913" s="33">
        <v>234.83</v>
      </c>
      <c r="R2913" s="42">
        <v>272.41000000000003</v>
      </c>
      <c r="S2913" s="33">
        <v>263.06</v>
      </c>
      <c r="T2913" s="42">
        <v>5.68</v>
      </c>
      <c r="U2913" s="33">
        <v>5.49</v>
      </c>
      <c r="V2913" s="116">
        <v>5.47</v>
      </c>
    </row>
    <row r="2914" spans="1:22" x14ac:dyDescent="0.25">
      <c r="A2914" s="26" t="s">
        <v>2921</v>
      </c>
      <c r="B2914" s="42">
        <v>0.4</v>
      </c>
      <c r="C2914" s="33">
        <v>3.2</v>
      </c>
      <c r="D2914" s="42">
        <v>4</v>
      </c>
      <c r="E2914" s="33">
        <v>0.2</v>
      </c>
      <c r="F2914" s="42">
        <v>1.4</v>
      </c>
      <c r="G2914" s="33">
        <v>1.1000000000000001</v>
      </c>
      <c r="H2914" s="42">
        <v>0.1</v>
      </c>
      <c r="I2914" s="33">
        <v>0.5</v>
      </c>
      <c r="J2914" s="42">
        <v>0.2</v>
      </c>
      <c r="K2914" s="33">
        <v>0.1</v>
      </c>
      <c r="L2914" s="42">
        <v>0.1</v>
      </c>
      <c r="M2914" s="33">
        <v>0.2</v>
      </c>
      <c r="N2914" s="42">
        <v>0.1</v>
      </c>
      <c r="O2914" s="33">
        <v>0.2</v>
      </c>
      <c r="P2914" s="42">
        <v>353.3</v>
      </c>
      <c r="Q2914" s="33">
        <v>241.75</v>
      </c>
      <c r="R2914" s="42">
        <v>276.16000000000003</v>
      </c>
      <c r="S2914" s="33">
        <v>263.57</v>
      </c>
      <c r="T2914" s="42">
        <v>5.73</v>
      </c>
      <c r="U2914" s="33">
        <v>5.54</v>
      </c>
      <c r="V2914" s="116">
        <v>5.27</v>
      </c>
    </row>
    <row r="2915" spans="1:22" x14ac:dyDescent="0.25">
      <c r="A2915" s="26" t="s">
        <v>2922</v>
      </c>
      <c r="B2915" s="42">
        <v>0.3</v>
      </c>
      <c r="C2915" s="33">
        <v>3</v>
      </c>
      <c r="D2915" s="42">
        <v>4</v>
      </c>
      <c r="E2915" s="33">
        <v>0.1</v>
      </c>
      <c r="F2915" s="42">
        <v>1.3</v>
      </c>
      <c r="G2915" s="33">
        <v>1.1000000000000001</v>
      </c>
      <c r="H2915" s="42">
        <v>0.2</v>
      </c>
      <c r="I2915" s="33">
        <v>0.3</v>
      </c>
      <c r="J2915" s="42">
        <v>0.3</v>
      </c>
      <c r="K2915" s="33">
        <v>0.2</v>
      </c>
      <c r="L2915" s="42">
        <v>0.5</v>
      </c>
      <c r="M2915" s="33">
        <v>0.2</v>
      </c>
      <c r="N2915" s="42">
        <v>0.1</v>
      </c>
      <c r="O2915" s="33">
        <v>0.1</v>
      </c>
      <c r="P2915" s="42">
        <v>345.98</v>
      </c>
      <c r="Q2915" s="33">
        <v>228.11</v>
      </c>
      <c r="R2915" s="42">
        <v>271.60000000000002</v>
      </c>
      <c r="S2915" s="33">
        <v>263.20999999999998</v>
      </c>
      <c r="T2915" s="42">
        <v>5.42</v>
      </c>
      <c r="U2915" s="33">
        <v>5.22</v>
      </c>
      <c r="V2915" s="116">
        <v>5.3</v>
      </c>
    </row>
    <row r="2916" spans="1:22" x14ac:dyDescent="0.25">
      <c r="A2916" s="26" t="s">
        <v>788</v>
      </c>
      <c r="B2916" s="42">
        <v>0.5</v>
      </c>
      <c r="C2916" s="33">
        <v>3.4</v>
      </c>
      <c r="D2916" s="42">
        <v>4.3</v>
      </c>
      <c r="E2916" s="33">
        <v>0.1</v>
      </c>
      <c r="F2916" s="42">
        <v>1.5</v>
      </c>
      <c r="G2916" s="33">
        <v>1.5</v>
      </c>
      <c r="H2916" s="42">
        <v>0.2</v>
      </c>
      <c r="I2916" s="33">
        <v>0.6</v>
      </c>
      <c r="J2916" s="42">
        <v>0.3</v>
      </c>
      <c r="K2916" s="33">
        <v>0.2</v>
      </c>
      <c r="L2916" s="42">
        <v>0.4</v>
      </c>
      <c r="M2916" s="33">
        <v>0.2</v>
      </c>
      <c r="N2916" s="42">
        <v>0.1</v>
      </c>
      <c r="O2916" s="33">
        <v>0.2</v>
      </c>
      <c r="P2916" s="42">
        <v>323.47000000000003</v>
      </c>
      <c r="Q2916" s="33">
        <v>221.08</v>
      </c>
      <c r="R2916" s="42">
        <v>255.11</v>
      </c>
      <c r="S2916" s="33">
        <v>263.93</v>
      </c>
      <c r="T2916" s="42">
        <v>5.78</v>
      </c>
      <c r="U2916" s="33">
        <v>5.67</v>
      </c>
      <c r="V2916" s="116">
        <v>5.56</v>
      </c>
    </row>
    <row r="2917" spans="1:22" x14ac:dyDescent="0.25">
      <c r="A2917" s="26" t="s">
        <v>2923</v>
      </c>
      <c r="B2917" s="42">
        <v>0.4</v>
      </c>
      <c r="C2917" s="33">
        <v>4.0999999999999996</v>
      </c>
      <c r="D2917" s="42">
        <v>4.5</v>
      </c>
      <c r="E2917" s="33">
        <v>0.1</v>
      </c>
      <c r="F2917" s="42">
        <v>1.4</v>
      </c>
      <c r="G2917" s="33">
        <v>1.5</v>
      </c>
      <c r="H2917" s="42">
        <v>0.2</v>
      </c>
      <c r="I2917" s="33">
        <v>1</v>
      </c>
      <c r="J2917" s="42">
        <v>0.2</v>
      </c>
      <c r="K2917" s="33">
        <v>0.1</v>
      </c>
      <c r="L2917" s="42">
        <v>0.1</v>
      </c>
      <c r="M2917" s="33">
        <v>0.2</v>
      </c>
      <c r="N2917" s="42">
        <v>0.1</v>
      </c>
      <c r="O2917" s="33">
        <v>0.2</v>
      </c>
      <c r="P2917" s="42">
        <v>351.01</v>
      </c>
      <c r="Q2917" s="33">
        <v>237.37</v>
      </c>
      <c r="R2917" s="42">
        <v>275.2</v>
      </c>
      <c r="S2917" s="33">
        <v>263.72000000000003</v>
      </c>
      <c r="T2917" s="42">
        <v>6.45</v>
      </c>
      <c r="U2917" s="33">
        <v>6.52</v>
      </c>
      <c r="V2917" s="116">
        <v>6.43</v>
      </c>
    </row>
    <row r="2918" spans="1:22" x14ac:dyDescent="0.25">
      <c r="A2918" s="26" t="s">
        <v>2924</v>
      </c>
      <c r="B2918" s="42">
        <v>0.6</v>
      </c>
      <c r="C2918" s="33">
        <v>4.5999999999999996</v>
      </c>
      <c r="D2918" s="42">
        <v>4.7</v>
      </c>
      <c r="E2918" s="33">
        <v>0</v>
      </c>
      <c r="F2918" s="42">
        <v>1.6</v>
      </c>
      <c r="G2918" s="33">
        <v>1.7</v>
      </c>
      <c r="H2918" s="42">
        <v>0.1</v>
      </c>
      <c r="I2918" s="33">
        <v>1</v>
      </c>
      <c r="J2918" s="42">
        <v>0.1</v>
      </c>
      <c r="K2918" s="33">
        <v>0.2</v>
      </c>
      <c r="L2918" s="42">
        <v>0.1</v>
      </c>
      <c r="M2918" s="33">
        <v>0.2</v>
      </c>
      <c r="N2918" s="42">
        <v>0.1</v>
      </c>
      <c r="O2918" s="33">
        <v>0.2</v>
      </c>
      <c r="P2918" s="42">
        <v>325.97000000000003</v>
      </c>
      <c r="Q2918" s="33">
        <v>225.3</v>
      </c>
      <c r="R2918" s="42">
        <v>258.08</v>
      </c>
      <c r="S2918" s="33">
        <v>264.27999999999997</v>
      </c>
      <c r="T2918" s="42">
        <v>7.06</v>
      </c>
      <c r="U2918" s="33">
        <v>6.99</v>
      </c>
      <c r="V2918" s="116">
        <v>6.93</v>
      </c>
    </row>
    <row r="2919" spans="1:22" x14ac:dyDescent="0.25">
      <c r="A2919" s="26" t="s">
        <v>789</v>
      </c>
      <c r="B2919" s="42">
        <v>0.6</v>
      </c>
      <c r="C2919" s="33">
        <v>5</v>
      </c>
      <c r="D2919" s="42">
        <v>5</v>
      </c>
      <c r="E2919" s="33">
        <v>0</v>
      </c>
      <c r="F2919" s="42">
        <v>1.6</v>
      </c>
      <c r="G2919" s="33">
        <v>2.1</v>
      </c>
      <c r="H2919" s="42">
        <v>0.4</v>
      </c>
      <c r="I2919" s="33">
        <v>0.6</v>
      </c>
      <c r="J2919" s="42">
        <v>0.2</v>
      </c>
      <c r="K2919" s="33">
        <v>0.2</v>
      </c>
      <c r="L2919" s="42">
        <v>0.3</v>
      </c>
      <c r="M2919" s="33">
        <v>0.3</v>
      </c>
      <c r="N2919" s="42">
        <v>0.1</v>
      </c>
      <c r="O2919" s="33">
        <v>0.2</v>
      </c>
      <c r="P2919" s="42">
        <v>286.54000000000002</v>
      </c>
      <c r="Q2919" s="33">
        <v>186.07</v>
      </c>
      <c r="R2919" s="42">
        <v>218.8</v>
      </c>
      <c r="S2919" s="33">
        <v>264.62</v>
      </c>
      <c r="T2919" s="42">
        <v>7.53</v>
      </c>
      <c r="U2919" s="33">
        <v>7.28</v>
      </c>
      <c r="V2919" s="116">
        <v>7.46</v>
      </c>
    </row>
    <row r="2920" spans="1:22" x14ac:dyDescent="0.25">
      <c r="A2920" s="26" t="s">
        <v>2925</v>
      </c>
      <c r="B2920" s="42">
        <v>0.4</v>
      </c>
      <c r="C2920" s="33">
        <v>3.3</v>
      </c>
      <c r="D2920" s="42">
        <v>4.3</v>
      </c>
      <c r="E2920" s="33">
        <v>0.1</v>
      </c>
      <c r="F2920" s="42">
        <v>1.5</v>
      </c>
      <c r="G2920" s="33">
        <v>1.4</v>
      </c>
      <c r="H2920" s="42">
        <v>0.3</v>
      </c>
      <c r="I2920" s="33">
        <v>0.6</v>
      </c>
      <c r="J2920" s="42">
        <v>0.2</v>
      </c>
      <c r="K2920" s="33">
        <v>0.2</v>
      </c>
      <c r="L2920" s="42">
        <v>0.2</v>
      </c>
      <c r="M2920" s="33">
        <v>0.2</v>
      </c>
      <c r="N2920" s="42">
        <v>0.1</v>
      </c>
      <c r="O2920" s="33">
        <v>0.1</v>
      </c>
      <c r="P2920" s="42">
        <v>337.6</v>
      </c>
      <c r="Q2920" s="33">
        <v>230.08</v>
      </c>
      <c r="R2920" s="42">
        <v>267.68</v>
      </c>
      <c r="S2920" s="33">
        <v>263.95</v>
      </c>
      <c r="T2920" s="42">
        <v>5.83</v>
      </c>
      <c r="U2920" s="33">
        <v>5.67</v>
      </c>
      <c r="V2920" s="116">
        <v>5.9</v>
      </c>
    </row>
    <row r="2921" spans="1:22" x14ac:dyDescent="0.25">
      <c r="A2921" s="26" t="s">
        <v>2926</v>
      </c>
      <c r="B2921" s="42">
        <v>0.3</v>
      </c>
      <c r="C2921" s="33">
        <v>3.2</v>
      </c>
      <c r="D2921" s="42">
        <v>4.3</v>
      </c>
      <c r="E2921" s="33">
        <v>0.1</v>
      </c>
      <c r="F2921" s="42">
        <v>1.6</v>
      </c>
      <c r="G2921" s="33">
        <v>1.4</v>
      </c>
      <c r="H2921" s="42">
        <v>0.2</v>
      </c>
      <c r="I2921" s="33">
        <v>0.8</v>
      </c>
      <c r="J2921" s="42">
        <v>0.4</v>
      </c>
      <c r="K2921" s="33">
        <v>0.2</v>
      </c>
      <c r="L2921" s="42">
        <v>0.3</v>
      </c>
      <c r="M2921" s="33">
        <v>0.3</v>
      </c>
      <c r="N2921" s="42">
        <v>0.1</v>
      </c>
      <c r="O2921" s="33">
        <v>0.1</v>
      </c>
      <c r="P2921" s="42">
        <v>329.42</v>
      </c>
      <c r="Q2921" s="33">
        <v>224.25</v>
      </c>
      <c r="R2921" s="42">
        <v>260.52999999999997</v>
      </c>
      <c r="S2921" s="33">
        <v>264.08</v>
      </c>
      <c r="T2921" s="42">
        <v>5.79</v>
      </c>
      <c r="U2921" s="33">
        <v>5.57</v>
      </c>
      <c r="V2921" s="116">
        <v>5.9</v>
      </c>
    </row>
    <row r="2922" spans="1:22" x14ac:dyDescent="0.25">
      <c r="A2922" s="26" t="s">
        <v>790</v>
      </c>
      <c r="B2922" s="42">
        <v>0.3</v>
      </c>
      <c r="C2922" s="33">
        <v>3.1</v>
      </c>
      <c r="D2922" s="42">
        <v>4</v>
      </c>
      <c r="E2922" s="33">
        <v>0.3</v>
      </c>
      <c r="F2922" s="42">
        <v>1.3</v>
      </c>
      <c r="G2922" s="33">
        <v>1.3</v>
      </c>
      <c r="H2922" s="42">
        <v>0.2</v>
      </c>
      <c r="I2922" s="33">
        <v>0.3</v>
      </c>
      <c r="J2922" s="42">
        <v>0.5</v>
      </c>
      <c r="K2922" s="33">
        <v>0.2</v>
      </c>
      <c r="L2922" s="42">
        <v>0.5</v>
      </c>
      <c r="M2922" s="33">
        <v>0.3</v>
      </c>
      <c r="N2922" s="42">
        <v>0.1</v>
      </c>
      <c r="O2922" s="33">
        <v>0.2</v>
      </c>
      <c r="P2922" s="42">
        <v>328.3</v>
      </c>
      <c r="Q2922" s="33">
        <v>225.39</v>
      </c>
      <c r="R2922" s="42">
        <v>260.36</v>
      </c>
      <c r="S2922" s="33">
        <v>264.33</v>
      </c>
      <c r="T2922" s="42">
        <v>5.31</v>
      </c>
      <c r="U2922" s="33">
        <v>5.2</v>
      </c>
      <c r="V2922" s="116">
        <v>5.27</v>
      </c>
    </row>
    <row r="2923" spans="1:22" x14ac:dyDescent="0.25">
      <c r="A2923" s="26" t="s">
        <v>2927</v>
      </c>
      <c r="B2923" s="42">
        <v>0.5</v>
      </c>
      <c r="C2923" s="33">
        <v>3.8</v>
      </c>
      <c r="D2923" s="42">
        <v>4.2</v>
      </c>
      <c r="E2923" s="33">
        <v>0.1</v>
      </c>
      <c r="F2923" s="42">
        <v>1.4</v>
      </c>
      <c r="G2923" s="33">
        <v>1.4</v>
      </c>
      <c r="H2923" s="42">
        <v>0.3</v>
      </c>
      <c r="I2923" s="33">
        <v>0.7</v>
      </c>
      <c r="J2923" s="42">
        <v>0.2</v>
      </c>
      <c r="K2923" s="33">
        <v>0.1</v>
      </c>
      <c r="L2923" s="42">
        <v>0.2</v>
      </c>
      <c r="M2923" s="33">
        <v>0.2</v>
      </c>
      <c r="N2923" s="42">
        <v>0.1</v>
      </c>
      <c r="O2923" s="33">
        <v>0.2</v>
      </c>
      <c r="P2923" s="42">
        <v>332.66</v>
      </c>
      <c r="Q2923" s="33">
        <v>228.88</v>
      </c>
      <c r="R2923" s="42">
        <v>262.82</v>
      </c>
      <c r="S2923" s="33">
        <v>264.45</v>
      </c>
      <c r="T2923" s="42">
        <v>6.2</v>
      </c>
      <c r="U2923" s="33">
        <v>5.89</v>
      </c>
      <c r="V2923" s="116">
        <v>6.09</v>
      </c>
    </row>
    <row r="2924" spans="1:22" x14ac:dyDescent="0.25">
      <c r="A2924" s="26" t="s">
        <v>2928</v>
      </c>
      <c r="B2924" s="42">
        <v>0.3</v>
      </c>
      <c r="C2924" s="33">
        <v>3.3</v>
      </c>
      <c r="D2924" s="42">
        <v>4.0999999999999996</v>
      </c>
      <c r="E2924" s="33">
        <v>0.2</v>
      </c>
      <c r="F2924" s="42">
        <v>1.3</v>
      </c>
      <c r="G2924" s="33">
        <v>1.3</v>
      </c>
      <c r="H2924" s="42">
        <v>0</v>
      </c>
      <c r="I2924" s="33">
        <v>0.4</v>
      </c>
      <c r="J2924" s="42">
        <v>0.3</v>
      </c>
      <c r="K2924" s="33">
        <v>0.1</v>
      </c>
      <c r="L2924" s="42">
        <v>0.3</v>
      </c>
      <c r="M2924" s="33">
        <v>0.1</v>
      </c>
      <c r="N2924" s="42">
        <v>0.1</v>
      </c>
      <c r="O2924" s="33">
        <v>0.1</v>
      </c>
      <c r="P2924" s="42">
        <v>352.61</v>
      </c>
      <c r="Q2924" s="33">
        <v>243.11</v>
      </c>
      <c r="R2924" s="42">
        <v>281.5</v>
      </c>
      <c r="S2924" s="33">
        <v>264.07</v>
      </c>
      <c r="T2924" s="42">
        <v>5.66</v>
      </c>
      <c r="U2924" s="33">
        <v>5.26</v>
      </c>
      <c r="V2924" s="116">
        <v>5.3</v>
      </c>
    </row>
    <row r="2925" spans="1:22" x14ac:dyDescent="0.25">
      <c r="A2925" s="26" t="s">
        <v>791</v>
      </c>
      <c r="B2925" s="42">
        <v>0.4</v>
      </c>
      <c r="C2925" s="33">
        <v>4.5</v>
      </c>
      <c r="D2925" s="42">
        <v>4.4000000000000004</v>
      </c>
      <c r="E2925" s="33">
        <v>0.1</v>
      </c>
      <c r="F2925" s="42">
        <v>1.6</v>
      </c>
      <c r="G2925" s="33">
        <v>1.5</v>
      </c>
      <c r="H2925" s="42">
        <v>0.1</v>
      </c>
      <c r="I2925" s="33">
        <v>1</v>
      </c>
      <c r="J2925" s="42">
        <v>0.4</v>
      </c>
      <c r="K2925" s="33">
        <v>0.2</v>
      </c>
      <c r="L2925" s="42">
        <v>0.1</v>
      </c>
      <c r="M2925" s="33">
        <v>0.1</v>
      </c>
      <c r="N2925" s="42">
        <v>0.1</v>
      </c>
      <c r="O2925" s="33">
        <v>0.1</v>
      </c>
      <c r="P2925" s="42">
        <v>341.78</v>
      </c>
      <c r="Q2925" s="33">
        <v>234.73</v>
      </c>
      <c r="R2925" s="42">
        <v>270.77999999999997</v>
      </c>
      <c r="S2925" s="33">
        <v>264.27999999999997</v>
      </c>
      <c r="T2925" s="42">
        <v>6.74</v>
      </c>
      <c r="U2925" s="33">
        <v>6.64</v>
      </c>
      <c r="V2925" s="116">
        <v>6.43</v>
      </c>
    </row>
    <row r="2926" spans="1:22" x14ac:dyDescent="0.25">
      <c r="A2926" s="26" t="s">
        <v>2929</v>
      </c>
      <c r="B2926" s="42">
        <v>0.8</v>
      </c>
      <c r="C2926" s="33">
        <v>4.5</v>
      </c>
      <c r="D2926" s="42">
        <v>4.2</v>
      </c>
      <c r="E2926" s="33">
        <v>0.1</v>
      </c>
      <c r="F2926" s="42">
        <v>1.4</v>
      </c>
      <c r="G2926" s="33">
        <v>1.4</v>
      </c>
      <c r="H2926" s="42">
        <v>0</v>
      </c>
      <c r="I2926" s="33">
        <v>0.6</v>
      </c>
      <c r="J2926" s="42">
        <v>0.3</v>
      </c>
      <c r="K2926" s="33">
        <v>0.1</v>
      </c>
      <c r="L2926" s="42">
        <v>0.2</v>
      </c>
      <c r="M2926" s="33">
        <v>0.2</v>
      </c>
      <c r="N2926" s="42">
        <v>0.1</v>
      </c>
      <c r="O2926" s="33">
        <v>0.1</v>
      </c>
      <c r="P2926" s="42">
        <v>338.29</v>
      </c>
      <c r="Q2926" s="33">
        <v>235.54</v>
      </c>
      <c r="R2926" s="42">
        <v>268.02999999999997</v>
      </c>
      <c r="S2926" s="33">
        <v>264.5</v>
      </c>
      <c r="T2926" s="42">
        <v>6.6</v>
      </c>
      <c r="U2926" s="33">
        <v>6.36</v>
      </c>
      <c r="V2926" s="116">
        <v>6.06</v>
      </c>
    </row>
    <row r="2927" spans="1:22" x14ac:dyDescent="0.25">
      <c r="A2927" s="26" t="s">
        <v>2930</v>
      </c>
      <c r="B2927" s="42">
        <v>1.1000000000000001</v>
      </c>
      <c r="C2927" s="33">
        <v>3.7</v>
      </c>
      <c r="D2927" s="42">
        <v>3.5</v>
      </c>
      <c r="E2927" s="33">
        <v>0.2</v>
      </c>
      <c r="F2927" s="42">
        <v>1.5</v>
      </c>
      <c r="G2927" s="33">
        <v>1</v>
      </c>
      <c r="H2927" s="42">
        <v>0</v>
      </c>
      <c r="I2927" s="33">
        <v>0.4</v>
      </c>
      <c r="J2927" s="42">
        <v>0.1</v>
      </c>
      <c r="K2927" s="33">
        <v>0.1</v>
      </c>
      <c r="L2927" s="42">
        <v>0.2</v>
      </c>
      <c r="M2927" s="33">
        <v>0.1</v>
      </c>
      <c r="N2927" s="42">
        <v>0.1</v>
      </c>
      <c r="O2927" s="33">
        <v>0.2</v>
      </c>
      <c r="P2927" s="42">
        <v>336.27</v>
      </c>
      <c r="Q2927" s="33">
        <v>238.31</v>
      </c>
      <c r="R2927" s="42">
        <v>274.52</v>
      </c>
      <c r="S2927" s="33">
        <v>264.27999999999997</v>
      </c>
      <c r="T2927" s="42">
        <v>5.99</v>
      </c>
      <c r="U2927" s="33">
        <v>5.73</v>
      </c>
      <c r="V2927" s="116">
        <v>5.33</v>
      </c>
    </row>
    <row r="2928" spans="1:22" x14ac:dyDescent="0.25">
      <c r="A2928" s="26" t="s">
        <v>792</v>
      </c>
      <c r="B2928" s="42">
        <v>1.3</v>
      </c>
      <c r="C2928" s="33">
        <v>5.9</v>
      </c>
      <c r="D2928" s="42">
        <v>4.5</v>
      </c>
      <c r="E2928" s="33">
        <v>0.2</v>
      </c>
      <c r="F2928" s="42">
        <v>1.3</v>
      </c>
      <c r="G2928" s="33">
        <v>1.3</v>
      </c>
      <c r="H2928" s="42">
        <v>0.1</v>
      </c>
      <c r="I2928" s="33">
        <v>0.7</v>
      </c>
      <c r="J2928" s="42">
        <v>0.8</v>
      </c>
      <c r="K2928" s="33">
        <v>0.1</v>
      </c>
      <c r="L2928" s="42">
        <v>0.5</v>
      </c>
      <c r="M2928" s="33">
        <v>0.2</v>
      </c>
      <c r="N2928" s="42">
        <v>0.1</v>
      </c>
      <c r="O2928" s="33">
        <v>0.1</v>
      </c>
      <c r="P2928" s="42">
        <v>272.67</v>
      </c>
      <c r="Q2928" s="33">
        <v>178.91</v>
      </c>
      <c r="R2928" s="42">
        <v>215.52</v>
      </c>
      <c r="S2928" s="33">
        <v>264.67</v>
      </c>
      <c r="T2928" s="42">
        <v>8.1</v>
      </c>
      <c r="U2928" s="33">
        <v>7.81</v>
      </c>
      <c r="V2928" s="116">
        <v>7.39</v>
      </c>
    </row>
    <row r="2929" spans="1:22" x14ac:dyDescent="0.25">
      <c r="A2929" s="26" t="s">
        <v>2931</v>
      </c>
      <c r="B2929" s="42">
        <v>0.5</v>
      </c>
      <c r="C2929" s="33">
        <v>3.6</v>
      </c>
      <c r="D2929" s="42">
        <v>4</v>
      </c>
      <c r="E2929" s="33">
        <v>0.1</v>
      </c>
      <c r="F2929" s="42">
        <v>1.1000000000000001</v>
      </c>
      <c r="G2929" s="33">
        <v>1</v>
      </c>
      <c r="H2929" s="42">
        <v>0.1</v>
      </c>
      <c r="I2929" s="33">
        <v>0.2</v>
      </c>
      <c r="J2929" s="42">
        <v>0.5</v>
      </c>
      <c r="K2929" s="33">
        <v>0.1</v>
      </c>
      <c r="L2929" s="42">
        <v>0.6</v>
      </c>
      <c r="M2929" s="33">
        <v>0.3</v>
      </c>
      <c r="N2929" s="42">
        <v>0.1</v>
      </c>
      <c r="O2929" s="33">
        <v>0.2</v>
      </c>
      <c r="P2929" s="42">
        <v>336.26</v>
      </c>
      <c r="Q2929" s="33">
        <v>231.48</v>
      </c>
      <c r="R2929" s="42">
        <v>263.8</v>
      </c>
      <c r="S2929" s="33">
        <v>263.19</v>
      </c>
      <c r="T2929" s="42">
        <v>5.7</v>
      </c>
      <c r="U2929" s="33">
        <v>5.38</v>
      </c>
      <c r="V2929" s="116">
        <v>5.36</v>
      </c>
    </row>
    <row r="2930" spans="1:22" x14ac:dyDescent="0.25">
      <c r="A2930" s="26" t="s">
        <v>2932</v>
      </c>
      <c r="B2930" s="42">
        <v>0.6</v>
      </c>
      <c r="C2930" s="33">
        <v>4.2</v>
      </c>
      <c r="D2930" s="42">
        <v>4.0999999999999996</v>
      </c>
      <c r="E2930" s="33">
        <v>0.1</v>
      </c>
      <c r="F2930" s="42">
        <v>1.2</v>
      </c>
      <c r="G2930" s="33">
        <v>1</v>
      </c>
      <c r="H2930" s="42">
        <v>0</v>
      </c>
      <c r="I2930" s="33">
        <v>0.2</v>
      </c>
      <c r="J2930" s="42">
        <v>0.5</v>
      </c>
      <c r="K2930" s="33">
        <v>0.1</v>
      </c>
      <c r="L2930" s="42">
        <v>0.5</v>
      </c>
      <c r="M2930" s="33">
        <v>0.3</v>
      </c>
      <c r="N2930" s="42">
        <v>0.1</v>
      </c>
      <c r="O2930" s="33">
        <v>0.2</v>
      </c>
      <c r="P2930" s="42">
        <v>346.29</v>
      </c>
      <c r="Q2930" s="33">
        <v>241.67</v>
      </c>
      <c r="R2930" s="42">
        <v>276.77999999999997</v>
      </c>
      <c r="S2930" s="33">
        <v>262.79000000000002</v>
      </c>
      <c r="T2930" s="42">
        <v>5.33</v>
      </c>
      <c r="U2930" s="33">
        <v>4.99</v>
      </c>
      <c r="V2930" s="116">
        <v>5.0999999999999996</v>
      </c>
    </row>
    <row r="2931" spans="1:22" x14ac:dyDescent="0.25">
      <c r="A2931" s="26" t="s">
        <v>793</v>
      </c>
      <c r="B2931" s="42">
        <v>0.6</v>
      </c>
      <c r="C2931" s="33">
        <v>4.2</v>
      </c>
      <c r="D2931" s="42">
        <v>3.8</v>
      </c>
      <c r="E2931" s="33">
        <v>0.1</v>
      </c>
      <c r="F2931" s="42">
        <v>1.1000000000000001</v>
      </c>
      <c r="G2931" s="33">
        <v>1</v>
      </c>
      <c r="H2931" s="42">
        <v>0.1</v>
      </c>
      <c r="I2931" s="33">
        <v>0.2</v>
      </c>
      <c r="J2931" s="42">
        <v>0.3</v>
      </c>
      <c r="K2931" s="33">
        <v>0.1</v>
      </c>
      <c r="L2931" s="42">
        <v>0.4</v>
      </c>
      <c r="M2931" s="33">
        <v>0.3</v>
      </c>
      <c r="N2931" s="42">
        <v>0.1</v>
      </c>
      <c r="O2931" s="33">
        <v>0.1</v>
      </c>
      <c r="P2931" s="42">
        <v>355.12</v>
      </c>
      <c r="Q2931" s="33">
        <v>247.55</v>
      </c>
      <c r="R2931" s="42">
        <v>287.83999999999997</v>
      </c>
      <c r="S2931" s="33">
        <v>262.95999999999998</v>
      </c>
      <c r="T2931" s="42">
        <v>5.88</v>
      </c>
      <c r="U2931" s="33">
        <v>5.71</v>
      </c>
      <c r="V2931" s="116">
        <v>5.66</v>
      </c>
    </row>
    <row r="2932" spans="1:22" x14ac:dyDescent="0.25">
      <c r="A2932" s="26" t="s">
        <v>2933</v>
      </c>
      <c r="B2932" s="42">
        <v>0.9</v>
      </c>
      <c r="C2932" s="33">
        <v>4.8</v>
      </c>
      <c r="D2932" s="42">
        <v>4.3</v>
      </c>
      <c r="E2932" s="33">
        <v>0.1</v>
      </c>
      <c r="F2932" s="42">
        <v>1.4</v>
      </c>
      <c r="G2932" s="33">
        <v>1.5</v>
      </c>
      <c r="H2932" s="42">
        <v>0.1</v>
      </c>
      <c r="I2932" s="33">
        <v>0.7</v>
      </c>
      <c r="J2932" s="42">
        <v>0.1</v>
      </c>
      <c r="K2932" s="33">
        <v>0.2</v>
      </c>
      <c r="L2932" s="42">
        <v>0.4</v>
      </c>
      <c r="M2932" s="33">
        <v>0.3</v>
      </c>
      <c r="N2932" s="42">
        <v>0.1</v>
      </c>
      <c r="O2932" s="33">
        <v>0.2</v>
      </c>
      <c r="P2932" s="42">
        <v>316.54000000000002</v>
      </c>
      <c r="Q2932" s="33">
        <v>210.29</v>
      </c>
      <c r="R2932" s="42">
        <v>248.94</v>
      </c>
      <c r="S2932" s="33">
        <v>263.60000000000002</v>
      </c>
      <c r="T2932" s="42">
        <v>7.31</v>
      </c>
      <c r="U2932" s="33">
        <v>6.92</v>
      </c>
      <c r="V2932" s="116">
        <v>6.92</v>
      </c>
    </row>
    <row r="2933" spans="1:22" x14ac:dyDescent="0.25">
      <c r="A2933" s="26" t="s">
        <v>2934</v>
      </c>
      <c r="B2933" s="42">
        <v>0.6</v>
      </c>
      <c r="C2933" s="33">
        <v>3.2</v>
      </c>
      <c r="D2933" s="42">
        <v>3.9</v>
      </c>
      <c r="E2933" s="33">
        <v>0.2</v>
      </c>
      <c r="F2933" s="42">
        <v>1.2</v>
      </c>
      <c r="G2933" s="33">
        <v>1.1000000000000001</v>
      </c>
      <c r="H2933" s="42">
        <v>0.1</v>
      </c>
      <c r="I2933" s="33">
        <v>0.3</v>
      </c>
      <c r="J2933" s="42">
        <v>0.2</v>
      </c>
      <c r="K2933" s="33">
        <v>0.1</v>
      </c>
      <c r="L2933" s="42">
        <v>0.2</v>
      </c>
      <c r="M2933" s="33">
        <v>0.3</v>
      </c>
      <c r="N2933" s="42">
        <v>0.1</v>
      </c>
      <c r="O2933" s="33">
        <v>0.2</v>
      </c>
      <c r="P2933" s="42">
        <v>353.34</v>
      </c>
      <c r="Q2933" s="33">
        <v>241.41</v>
      </c>
      <c r="R2933" s="42">
        <v>290.51</v>
      </c>
      <c r="S2933" s="33">
        <v>262.77</v>
      </c>
      <c r="T2933" s="42">
        <v>5.61</v>
      </c>
      <c r="U2933" s="33">
        <v>5.47</v>
      </c>
      <c r="V2933" s="116">
        <v>5.47</v>
      </c>
    </row>
    <row r="2934" spans="1:22" x14ac:dyDescent="0.25">
      <c r="A2934" s="26" t="s">
        <v>794</v>
      </c>
      <c r="B2934" s="42">
        <v>0.5</v>
      </c>
      <c r="C2934" s="33">
        <v>3.7</v>
      </c>
      <c r="D2934" s="42">
        <v>4.0999999999999996</v>
      </c>
      <c r="E2934" s="33">
        <v>0.1</v>
      </c>
      <c r="F2934" s="42">
        <v>1.3</v>
      </c>
      <c r="G2934" s="33">
        <v>1</v>
      </c>
      <c r="H2934" s="42">
        <v>0.1</v>
      </c>
      <c r="I2934" s="33">
        <v>0.2</v>
      </c>
      <c r="J2934" s="42">
        <v>0.6</v>
      </c>
      <c r="K2934" s="33">
        <v>0.1</v>
      </c>
      <c r="L2934" s="42">
        <v>0.5</v>
      </c>
      <c r="M2934" s="33">
        <v>0.4</v>
      </c>
      <c r="N2934" s="42">
        <v>0.1</v>
      </c>
      <c r="O2934" s="33">
        <v>0.1</v>
      </c>
      <c r="P2934" s="42">
        <v>319.12</v>
      </c>
      <c r="Q2934" s="33">
        <v>230.72</v>
      </c>
      <c r="R2934" s="42">
        <v>254.22</v>
      </c>
      <c r="S2934" s="33">
        <v>264.17</v>
      </c>
      <c r="T2934" s="42">
        <v>6.13</v>
      </c>
      <c r="U2934" s="33">
        <v>5.8</v>
      </c>
      <c r="V2934" s="116">
        <v>5.57</v>
      </c>
    </row>
    <row r="2935" spans="1:22" x14ac:dyDescent="0.25">
      <c r="A2935" s="26" t="s">
        <v>2935</v>
      </c>
      <c r="B2935" s="42">
        <v>1.4</v>
      </c>
      <c r="C2935" s="33">
        <v>5.8</v>
      </c>
      <c r="D2935" s="42">
        <v>4.8</v>
      </c>
      <c r="E2935" s="33">
        <v>0.3</v>
      </c>
      <c r="F2935" s="42">
        <v>1.8</v>
      </c>
      <c r="G2935" s="33">
        <v>1.5</v>
      </c>
      <c r="H2935" s="42">
        <v>0.1</v>
      </c>
      <c r="I2935" s="33">
        <v>0.1</v>
      </c>
      <c r="J2935" s="42">
        <v>0.7</v>
      </c>
      <c r="K2935" s="33">
        <v>0.2</v>
      </c>
      <c r="L2935" s="42">
        <v>0.5</v>
      </c>
      <c r="M2935" s="33">
        <v>0.3</v>
      </c>
      <c r="N2935" s="42">
        <v>0.1</v>
      </c>
      <c r="O2935" s="33">
        <v>0.2</v>
      </c>
      <c r="P2935" s="42">
        <v>274.93</v>
      </c>
      <c r="Q2935" s="33">
        <v>172.34</v>
      </c>
      <c r="R2935" s="42">
        <v>208.17</v>
      </c>
      <c r="S2935" s="33">
        <v>264.24</v>
      </c>
      <c r="T2935" s="42">
        <v>8.26</v>
      </c>
      <c r="U2935" s="33">
        <v>8.07</v>
      </c>
      <c r="V2935" s="116">
        <v>7.74</v>
      </c>
    </row>
    <row r="2936" spans="1:22" x14ac:dyDescent="0.25">
      <c r="A2936" s="26" t="s">
        <v>2936</v>
      </c>
      <c r="B2936" s="42">
        <v>0.7</v>
      </c>
      <c r="C2936" s="33">
        <v>3.8</v>
      </c>
      <c r="D2936" s="42">
        <v>3.9</v>
      </c>
      <c r="E2936" s="33">
        <v>0.1</v>
      </c>
      <c r="F2936" s="42">
        <v>1.4</v>
      </c>
      <c r="G2936" s="33">
        <v>1.2</v>
      </c>
      <c r="H2936" s="42">
        <v>0</v>
      </c>
      <c r="I2936" s="33">
        <v>0.3</v>
      </c>
      <c r="J2936" s="42">
        <v>0.2</v>
      </c>
      <c r="K2936" s="33">
        <v>0</v>
      </c>
      <c r="L2936" s="42">
        <v>0.4</v>
      </c>
      <c r="M2936" s="33">
        <v>0.3</v>
      </c>
      <c r="N2936" s="42">
        <v>0.1</v>
      </c>
      <c r="O2936" s="33">
        <v>0.2</v>
      </c>
      <c r="P2936" s="42">
        <v>345.49</v>
      </c>
      <c r="Q2936" s="33">
        <v>237.42</v>
      </c>
      <c r="R2936" s="42">
        <v>280.2</v>
      </c>
      <c r="S2936" s="33">
        <v>262.93</v>
      </c>
      <c r="T2936" s="42">
        <v>6.17</v>
      </c>
      <c r="U2936" s="33">
        <v>5.91</v>
      </c>
      <c r="V2936" s="116">
        <v>5.8</v>
      </c>
    </row>
    <row r="2937" spans="1:22" x14ac:dyDescent="0.25">
      <c r="A2937" s="26" t="s">
        <v>795</v>
      </c>
      <c r="B2937" s="42">
        <v>0.9</v>
      </c>
      <c r="C2937" s="33">
        <v>4</v>
      </c>
      <c r="D2937" s="42">
        <v>4.3</v>
      </c>
      <c r="E2937" s="33">
        <v>0.1</v>
      </c>
      <c r="F2937" s="42">
        <v>1.6</v>
      </c>
      <c r="G2937" s="33">
        <v>1</v>
      </c>
      <c r="H2937" s="42">
        <v>0.1</v>
      </c>
      <c r="I2937" s="33">
        <v>0.1</v>
      </c>
      <c r="J2937" s="42">
        <v>0.4</v>
      </c>
      <c r="K2937" s="33">
        <v>0.1</v>
      </c>
      <c r="L2937" s="42">
        <v>0.5</v>
      </c>
      <c r="M2937" s="33">
        <v>0.2</v>
      </c>
      <c r="N2937" s="42">
        <v>0</v>
      </c>
      <c r="O2937" s="33">
        <v>0.2</v>
      </c>
      <c r="P2937" s="42">
        <v>332.4</v>
      </c>
      <c r="Q2937" s="33">
        <v>230.76</v>
      </c>
      <c r="R2937" s="42">
        <v>258.43</v>
      </c>
      <c r="S2937" s="33">
        <v>263.45</v>
      </c>
      <c r="T2937" s="42">
        <v>6.11</v>
      </c>
      <c r="U2937" s="33">
        <v>5.94</v>
      </c>
      <c r="V2937" s="116">
        <v>5.75</v>
      </c>
    </row>
    <row r="2938" spans="1:22" x14ac:dyDescent="0.25">
      <c r="A2938" s="26" t="s">
        <v>2937</v>
      </c>
      <c r="B2938" s="42">
        <v>0.3</v>
      </c>
      <c r="C2938" s="33">
        <v>2.1</v>
      </c>
      <c r="D2938" s="42">
        <v>3.3</v>
      </c>
      <c r="E2938" s="33">
        <v>0.1</v>
      </c>
      <c r="F2938" s="42">
        <v>1.2</v>
      </c>
      <c r="G2938" s="33">
        <v>0.5</v>
      </c>
      <c r="H2938" s="42">
        <v>0.1</v>
      </c>
      <c r="I2938" s="33">
        <v>0.4</v>
      </c>
      <c r="J2938" s="42">
        <v>0.5</v>
      </c>
      <c r="K2938" s="33">
        <v>0.1</v>
      </c>
      <c r="L2938" s="42">
        <v>0.6</v>
      </c>
      <c r="M2938" s="33">
        <v>0.2</v>
      </c>
      <c r="N2938" s="42">
        <v>0</v>
      </c>
      <c r="O2938" s="33">
        <v>0.1</v>
      </c>
      <c r="P2938" s="42">
        <v>359.33</v>
      </c>
      <c r="Q2938" s="33">
        <v>237.67</v>
      </c>
      <c r="R2938" s="42">
        <v>282.39999999999998</v>
      </c>
      <c r="S2938" s="33">
        <v>262.75</v>
      </c>
      <c r="T2938" s="42">
        <v>4.0999999999999996</v>
      </c>
      <c r="U2938" s="33">
        <v>4.01</v>
      </c>
      <c r="V2938" s="116">
        <v>3.73</v>
      </c>
    </row>
    <row r="2939" spans="1:22" x14ac:dyDescent="0.25">
      <c r="A2939" s="26" t="s">
        <v>2938</v>
      </c>
      <c r="B2939" s="42">
        <v>0.8</v>
      </c>
      <c r="C2939" s="33">
        <v>4.7</v>
      </c>
      <c r="D2939" s="42">
        <v>4.3</v>
      </c>
      <c r="E2939" s="33">
        <v>0</v>
      </c>
      <c r="F2939" s="42">
        <v>1.4</v>
      </c>
      <c r="G2939" s="33">
        <v>1.6</v>
      </c>
      <c r="H2939" s="42">
        <v>0.1</v>
      </c>
      <c r="I2939" s="33">
        <v>0.8</v>
      </c>
      <c r="J2939" s="42">
        <v>0.2</v>
      </c>
      <c r="K2939" s="33">
        <v>0.2</v>
      </c>
      <c r="L2939" s="42">
        <v>0.3</v>
      </c>
      <c r="M2939" s="33">
        <v>0.3</v>
      </c>
      <c r="N2939" s="42">
        <v>0</v>
      </c>
      <c r="O2939" s="33">
        <v>0.2</v>
      </c>
      <c r="P2939" s="42">
        <v>326.48</v>
      </c>
      <c r="Q2939" s="33">
        <v>232.53</v>
      </c>
      <c r="R2939" s="42">
        <v>265.52</v>
      </c>
      <c r="S2939" s="33">
        <v>264.10000000000002</v>
      </c>
      <c r="T2939" s="42">
        <v>6.63</v>
      </c>
      <c r="U2939" s="33">
        <v>6.4</v>
      </c>
      <c r="V2939" s="116">
        <v>6.16</v>
      </c>
    </row>
    <row r="2940" spans="1:22" x14ac:dyDescent="0.25">
      <c r="A2940" s="26" t="s">
        <v>796</v>
      </c>
      <c r="B2940" s="42">
        <v>0.6</v>
      </c>
      <c r="C2940" s="33">
        <v>3.1</v>
      </c>
      <c r="D2940" s="42">
        <v>3.9</v>
      </c>
      <c r="E2940" s="33">
        <v>0.1</v>
      </c>
      <c r="F2940" s="42">
        <v>1.2</v>
      </c>
      <c r="G2940" s="33">
        <v>1.3</v>
      </c>
      <c r="H2940" s="42">
        <v>0.2</v>
      </c>
      <c r="I2940" s="33">
        <v>0.1</v>
      </c>
      <c r="J2940" s="42">
        <v>0.4</v>
      </c>
      <c r="K2940" s="33">
        <v>0.2</v>
      </c>
      <c r="L2940" s="42">
        <v>0.5</v>
      </c>
      <c r="M2940" s="33">
        <v>0.3</v>
      </c>
      <c r="N2940" s="42">
        <v>0.1</v>
      </c>
      <c r="O2940" s="33">
        <v>0.1</v>
      </c>
      <c r="P2940" s="42">
        <v>326.61</v>
      </c>
      <c r="Q2940" s="33">
        <v>228.08</v>
      </c>
      <c r="R2940" s="42">
        <v>259.02999999999997</v>
      </c>
      <c r="S2940" s="33">
        <v>263.64</v>
      </c>
      <c r="T2940" s="42">
        <v>5.61</v>
      </c>
      <c r="U2940" s="33">
        <v>5.4</v>
      </c>
      <c r="V2940" s="116">
        <v>5.36</v>
      </c>
    </row>
    <row r="2941" spans="1:22" x14ac:dyDescent="0.25">
      <c r="A2941" s="26" t="s">
        <v>2939</v>
      </c>
      <c r="B2941" s="42">
        <v>0.9</v>
      </c>
      <c r="C2941" s="33">
        <v>3.4</v>
      </c>
      <c r="D2941" s="42">
        <v>3.7</v>
      </c>
      <c r="E2941" s="33">
        <v>0.3</v>
      </c>
      <c r="F2941" s="42">
        <v>1.4</v>
      </c>
      <c r="G2941" s="33">
        <v>0.9</v>
      </c>
      <c r="H2941" s="42">
        <v>0.1</v>
      </c>
      <c r="I2941" s="33">
        <v>0.1</v>
      </c>
      <c r="J2941" s="42">
        <v>0.3</v>
      </c>
      <c r="K2941" s="33">
        <v>0.1</v>
      </c>
      <c r="L2941" s="42">
        <v>0.3</v>
      </c>
      <c r="M2941" s="33">
        <v>0.2</v>
      </c>
      <c r="N2941" s="42">
        <v>0.1</v>
      </c>
      <c r="O2941" s="33">
        <v>0.2</v>
      </c>
      <c r="P2941" s="42">
        <v>370.21</v>
      </c>
      <c r="Q2941" s="33">
        <v>249.91</v>
      </c>
      <c r="R2941" s="42">
        <v>282.45</v>
      </c>
      <c r="S2941" s="33">
        <v>262.89</v>
      </c>
      <c r="T2941" s="42">
        <v>5.0999999999999996</v>
      </c>
      <c r="U2941" s="33">
        <v>4.97</v>
      </c>
      <c r="V2941" s="116">
        <v>4.6399999999999997</v>
      </c>
    </row>
    <row r="2942" spans="1:22" x14ac:dyDescent="0.25">
      <c r="A2942" s="26" t="s">
        <v>2940</v>
      </c>
      <c r="B2942" s="42">
        <v>0.4</v>
      </c>
      <c r="C2942" s="33">
        <v>2</v>
      </c>
      <c r="D2942" s="42">
        <v>3</v>
      </c>
      <c r="E2942" s="33">
        <v>0.1</v>
      </c>
      <c r="F2942" s="42">
        <v>1</v>
      </c>
      <c r="G2942" s="33">
        <v>0.7</v>
      </c>
      <c r="H2942" s="42">
        <v>0.1</v>
      </c>
      <c r="I2942" s="33">
        <v>0.3</v>
      </c>
      <c r="J2942" s="42">
        <v>0.3</v>
      </c>
      <c r="K2942" s="33">
        <v>0</v>
      </c>
      <c r="L2942" s="42">
        <v>0.4</v>
      </c>
      <c r="M2942" s="33">
        <v>0.3</v>
      </c>
      <c r="N2942" s="42">
        <v>0.1</v>
      </c>
      <c r="O2942" s="33">
        <v>0.1</v>
      </c>
      <c r="P2942" s="42">
        <v>421.97</v>
      </c>
      <c r="Q2942" s="33">
        <v>284.79000000000002</v>
      </c>
      <c r="R2942" s="42">
        <v>332.02</v>
      </c>
      <c r="S2942" s="33">
        <v>261.7</v>
      </c>
      <c r="T2942" s="42">
        <v>4.0999999999999996</v>
      </c>
      <c r="U2942" s="33">
        <v>4.08</v>
      </c>
      <c r="V2942" s="116">
        <v>4</v>
      </c>
    </row>
    <row r="2943" spans="1:22" x14ac:dyDescent="0.25">
      <c r="A2943" s="26" t="s">
        <v>797</v>
      </c>
      <c r="B2943" s="42">
        <v>0.4</v>
      </c>
      <c r="C2943" s="33">
        <v>2.7</v>
      </c>
      <c r="D2943" s="42">
        <v>3.3</v>
      </c>
      <c r="E2943" s="33">
        <v>0.1</v>
      </c>
      <c r="F2943" s="42">
        <v>1.1000000000000001</v>
      </c>
      <c r="G2943" s="33">
        <v>1</v>
      </c>
      <c r="H2943" s="42">
        <v>0.1</v>
      </c>
      <c r="I2943" s="33">
        <v>0.2</v>
      </c>
      <c r="J2943" s="42">
        <v>0.1</v>
      </c>
      <c r="K2943" s="33">
        <v>0.1</v>
      </c>
      <c r="L2943" s="42">
        <v>0.3</v>
      </c>
      <c r="M2943" s="33">
        <v>0.1</v>
      </c>
      <c r="N2943" s="42">
        <v>0.1</v>
      </c>
      <c r="O2943" s="33">
        <v>0.1</v>
      </c>
      <c r="P2943" s="42">
        <v>428.99</v>
      </c>
      <c r="Q2943" s="33">
        <v>296.69</v>
      </c>
      <c r="R2943" s="42">
        <v>335.12</v>
      </c>
      <c r="S2943" s="33">
        <v>261.58999999999997</v>
      </c>
      <c r="T2943" s="42">
        <v>4.53</v>
      </c>
      <c r="U2943" s="33">
        <v>4.46</v>
      </c>
      <c r="V2943" s="116">
        <v>4.3</v>
      </c>
    </row>
    <row r="2944" spans="1:22" x14ac:dyDescent="0.25">
      <c r="A2944" s="26" t="s">
        <v>2941</v>
      </c>
      <c r="B2944" s="42">
        <v>0.5</v>
      </c>
      <c r="C2944" s="33">
        <v>4.2</v>
      </c>
      <c r="D2944" s="42">
        <v>4.2</v>
      </c>
      <c r="E2944" s="33">
        <v>0.1</v>
      </c>
      <c r="F2944" s="42">
        <v>1.5</v>
      </c>
      <c r="G2944" s="33">
        <v>1.2</v>
      </c>
      <c r="H2944" s="42">
        <v>0.1</v>
      </c>
      <c r="I2944" s="33">
        <v>0.3</v>
      </c>
      <c r="J2944" s="42">
        <v>0.3</v>
      </c>
      <c r="K2944" s="33">
        <v>0.1</v>
      </c>
      <c r="L2944" s="42">
        <v>0.4</v>
      </c>
      <c r="M2944" s="33">
        <v>0.3</v>
      </c>
      <c r="N2944" s="42">
        <v>0.1</v>
      </c>
      <c r="O2944" s="33">
        <v>0.1</v>
      </c>
      <c r="P2944" s="42">
        <v>360.1</v>
      </c>
      <c r="Q2944" s="33">
        <v>250</v>
      </c>
      <c r="R2944" s="42">
        <v>287.76</v>
      </c>
      <c r="S2944" s="33">
        <v>263.27</v>
      </c>
      <c r="T2944" s="42">
        <v>6.23</v>
      </c>
      <c r="U2944" s="33">
        <v>6.03</v>
      </c>
      <c r="V2944" s="116">
        <v>5.63</v>
      </c>
    </row>
    <row r="2945" spans="1:22" x14ac:dyDescent="0.25">
      <c r="A2945" s="26" t="s">
        <v>2942</v>
      </c>
      <c r="B2945" s="42">
        <v>0.8</v>
      </c>
      <c r="C2945" s="33">
        <v>4.5</v>
      </c>
      <c r="D2945" s="42">
        <v>4.2</v>
      </c>
      <c r="E2945" s="33">
        <v>0.1</v>
      </c>
      <c r="F2945" s="42">
        <v>1.4</v>
      </c>
      <c r="G2945" s="33">
        <v>1.3</v>
      </c>
      <c r="H2945" s="42">
        <v>0</v>
      </c>
      <c r="I2945" s="33">
        <v>0.7</v>
      </c>
      <c r="J2945" s="42">
        <v>0.1</v>
      </c>
      <c r="K2945" s="33">
        <v>0.1</v>
      </c>
      <c r="L2945" s="42">
        <v>0.2</v>
      </c>
      <c r="M2945" s="33">
        <v>0.3</v>
      </c>
      <c r="N2945" s="42">
        <v>0.1</v>
      </c>
      <c r="O2945" s="33">
        <v>0.1</v>
      </c>
      <c r="P2945" s="42">
        <v>365.31</v>
      </c>
      <c r="Q2945" s="33">
        <v>254.98</v>
      </c>
      <c r="R2945" s="42">
        <v>287.79000000000002</v>
      </c>
      <c r="S2945" s="33">
        <v>263.26</v>
      </c>
      <c r="T2945" s="42">
        <v>6.65</v>
      </c>
      <c r="U2945" s="33">
        <v>6.39</v>
      </c>
      <c r="V2945" s="116">
        <v>6.1</v>
      </c>
    </row>
    <row r="2946" spans="1:22" x14ac:dyDescent="0.25">
      <c r="A2946" s="26" t="s">
        <v>798</v>
      </c>
      <c r="B2946" s="42">
        <v>0.7</v>
      </c>
      <c r="C2946" s="33">
        <v>3.3</v>
      </c>
      <c r="D2946" s="42">
        <v>3.8</v>
      </c>
      <c r="E2946" s="33">
        <v>0.2</v>
      </c>
      <c r="F2946" s="42">
        <v>1.3</v>
      </c>
      <c r="G2946" s="33">
        <v>1.1000000000000001</v>
      </c>
      <c r="H2946" s="42">
        <v>0.1</v>
      </c>
      <c r="I2946" s="33">
        <v>0.4</v>
      </c>
      <c r="J2946" s="42">
        <v>0.2</v>
      </c>
      <c r="K2946" s="33">
        <v>0.1</v>
      </c>
      <c r="L2946" s="42">
        <v>0.3</v>
      </c>
      <c r="M2946" s="33">
        <v>0.3</v>
      </c>
      <c r="N2946" s="42">
        <v>0</v>
      </c>
      <c r="O2946" s="33">
        <v>0.1</v>
      </c>
      <c r="P2946" s="42">
        <v>370.22</v>
      </c>
      <c r="Q2946" s="33">
        <v>256.10000000000002</v>
      </c>
      <c r="R2946" s="42">
        <v>291.64999999999998</v>
      </c>
      <c r="S2946" s="33">
        <v>263.23</v>
      </c>
      <c r="T2946" s="42">
        <v>5.8</v>
      </c>
      <c r="U2946" s="33">
        <v>5.56</v>
      </c>
      <c r="V2946" s="116">
        <v>5.3</v>
      </c>
    </row>
    <row r="2947" spans="1:22" x14ac:dyDescent="0.25">
      <c r="A2947" s="26" t="s">
        <v>2943</v>
      </c>
      <c r="B2947" s="42">
        <v>0.8</v>
      </c>
      <c r="C2947" s="33">
        <v>4.0999999999999996</v>
      </c>
      <c r="D2947" s="42">
        <v>4.4000000000000004</v>
      </c>
      <c r="E2947" s="33">
        <v>0.2</v>
      </c>
      <c r="F2947" s="42">
        <v>1.4</v>
      </c>
      <c r="G2947" s="33">
        <v>1.3</v>
      </c>
      <c r="H2947" s="42">
        <v>0.1</v>
      </c>
      <c r="I2947" s="33">
        <v>0.4</v>
      </c>
      <c r="J2947" s="42">
        <v>0.2</v>
      </c>
      <c r="K2947" s="33">
        <v>0.2</v>
      </c>
      <c r="L2947" s="42">
        <v>0.2</v>
      </c>
      <c r="M2947" s="33">
        <v>0.1</v>
      </c>
      <c r="N2947" s="42">
        <v>0.1</v>
      </c>
      <c r="O2947" s="33">
        <v>0</v>
      </c>
      <c r="P2947" s="42">
        <v>366.16</v>
      </c>
      <c r="Q2947" s="33">
        <v>255.58</v>
      </c>
      <c r="R2947" s="42">
        <v>289.68</v>
      </c>
      <c r="S2947" s="33">
        <v>263.19</v>
      </c>
      <c r="T2947" s="42">
        <v>6.33</v>
      </c>
      <c r="U2947" s="33">
        <v>6.06</v>
      </c>
      <c r="V2947" s="116">
        <v>5.76</v>
      </c>
    </row>
    <row r="2948" spans="1:22" x14ac:dyDescent="0.25">
      <c r="A2948" s="26" t="s">
        <v>2944</v>
      </c>
      <c r="B2948" s="42">
        <v>1.5</v>
      </c>
      <c r="C2948" s="33">
        <v>7</v>
      </c>
      <c r="D2948" s="42">
        <v>4.4000000000000004</v>
      </c>
      <c r="E2948" s="33">
        <v>0.3</v>
      </c>
      <c r="F2948" s="42">
        <v>1.9</v>
      </c>
      <c r="G2948" s="33">
        <v>1.4</v>
      </c>
      <c r="H2948" s="42">
        <v>0.2</v>
      </c>
      <c r="I2948" s="33">
        <v>0.7</v>
      </c>
      <c r="J2948" s="42">
        <v>0.2</v>
      </c>
      <c r="K2948" s="33">
        <v>0.1</v>
      </c>
      <c r="L2948" s="42">
        <v>0.1</v>
      </c>
      <c r="M2948" s="33">
        <v>0.2</v>
      </c>
      <c r="N2948" s="42">
        <v>0.1</v>
      </c>
      <c r="O2948" s="33">
        <v>0.2</v>
      </c>
      <c r="P2948" s="42">
        <v>271.36</v>
      </c>
      <c r="Q2948" s="33">
        <v>183.68</v>
      </c>
      <c r="R2948" s="42">
        <v>222.21</v>
      </c>
      <c r="S2948" s="33">
        <v>264.7</v>
      </c>
      <c r="T2948" s="42">
        <v>9.5399999999999991</v>
      </c>
      <c r="U2948" s="33">
        <v>9.4</v>
      </c>
      <c r="V2948" s="116">
        <v>8.6999999999999993</v>
      </c>
    </row>
    <row r="2949" spans="1:22" x14ac:dyDescent="0.25">
      <c r="A2949" s="26" t="s">
        <v>799</v>
      </c>
      <c r="B2949" s="42">
        <v>0.6</v>
      </c>
      <c r="C2949" s="33">
        <v>4.3</v>
      </c>
      <c r="D2949" s="42">
        <v>4.0999999999999996</v>
      </c>
      <c r="E2949" s="33">
        <v>0.2</v>
      </c>
      <c r="F2949" s="42">
        <v>1.6</v>
      </c>
      <c r="G2949" s="33">
        <v>1.4</v>
      </c>
      <c r="H2949" s="42">
        <v>0.1</v>
      </c>
      <c r="I2949" s="33">
        <v>0.5</v>
      </c>
      <c r="J2949" s="42">
        <v>0.1</v>
      </c>
      <c r="K2949" s="33">
        <v>0.2</v>
      </c>
      <c r="L2949" s="42">
        <v>0.3</v>
      </c>
      <c r="M2949" s="33">
        <v>0.2</v>
      </c>
      <c r="N2949" s="42">
        <v>0.1</v>
      </c>
      <c r="O2949" s="33">
        <v>0.1</v>
      </c>
      <c r="P2949" s="42">
        <v>354.14</v>
      </c>
      <c r="Q2949" s="33">
        <v>251.47</v>
      </c>
      <c r="R2949" s="42">
        <v>283.5</v>
      </c>
      <c r="S2949" s="33">
        <v>263.92</v>
      </c>
      <c r="T2949" s="42">
        <v>6.47</v>
      </c>
      <c r="U2949" s="33">
        <v>6.37</v>
      </c>
      <c r="V2949" s="116">
        <v>5.96</v>
      </c>
    </row>
    <row r="2950" spans="1:22" x14ac:dyDescent="0.25">
      <c r="A2950" s="26" t="s">
        <v>2945</v>
      </c>
      <c r="B2950" s="42">
        <v>0.9</v>
      </c>
      <c r="C2950" s="33">
        <v>3.5</v>
      </c>
      <c r="D2950" s="42">
        <v>4</v>
      </c>
      <c r="E2950" s="33">
        <v>0.1</v>
      </c>
      <c r="F2950" s="42">
        <v>1.5</v>
      </c>
      <c r="G2950" s="33">
        <v>1.3</v>
      </c>
      <c r="H2950" s="42">
        <v>0.1</v>
      </c>
      <c r="I2950" s="33">
        <v>0.5</v>
      </c>
      <c r="J2950" s="42">
        <v>0.2</v>
      </c>
      <c r="K2950" s="33">
        <v>0.1</v>
      </c>
      <c r="L2950" s="42">
        <v>0.1</v>
      </c>
      <c r="M2950" s="33">
        <v>0.1</v>
      </c>
      <c r="N2950" s="42">
        <v>0.1</v>
      </c>
      <c r="O2950" s="33">
        <v>0.1</v>
      </c>
      <c r="P2950" s="42">
        <v>395.15</v>
      </c>
      <c r="Q2950" s="33">
        <v>266.26</v>
      </c>
      <c r="R2950" s="42">
        <v>304.41000000000003</v>
      </c>
      <c r="S2950" s="33">
        <v>262.5</v>
      </c>
      <c r="T2950" s="42">
        <v>6.06</v>
      </c>
      <c r="U2950" s="33">
        <v>6.02</v>
      </c>
      <c r="V2950" s="116">
        <v>5.61</v>
      </c>
    </row>
    <row r="2951" spans="1:22" x14ac:dyDescent="0.25">
      <c r="A2951" s="26" t="s">
        <v>2946</v>
      </c>
      <c r="B2951" s="42">
        <v>0.8</v>
      </c>
      <c r="C2951" s="33">
        <v>3.9</v>
      </c>
      <c r="D2951" s="42">
        <v>3.9</v>
      </c>
      <c r="E2951" s="33">
        <v>0.1</v>
      </c>
      <c r="F2951" s="42">
        <v>1.3</v>
      </c>
      <c r="G2951" s="33">
        <v>1.1000000000000001</v>
      </c>
      <c r="H2951" s="42">
        <v>0.1</v>
      </c>
      <c r="I2951" s="33">
        <v>0.7</v>
      </c>
      <c r="J2951" s="42">
        <v>0.1</v>
      </c>
      <c r="K2951" s="33">
        <v>0.1</v>
      </c>
      <c r="L2951" s="42">
        <v>0.1</v>
      </c>
      <c r="M2951" s="33">
        <v>0.1</v>
      </c>
      <c r="N2951" s="42">
        <v>0.1</v>
      </c>
      <c r="O2951" s="33">
        <v>0.1</v>
      </c>
      <c r="P2951" s="42">
        <v>387.74</v>
      </c>
      <c r="Q2951" s="33">
        <v>262.2</v>
      </c>
      <c r="R2951" s="42">
        <v>306.72000000000003</v>
      </c>
      <c r="S2951" s="33">
        <v>263.13</v>
      </c>
      <c r="T2951" s="42">
        <v>5.78</v>
      </c>
      <c r="U2951" s="33">
        <v>5.65</v>
      </c>
      <c r="V2951" s="116">
        <v>5.39</v>
      </c>
    </row>
    <row r="2952" spans="1:22" x14ac:dyDescent="0.25">
      <c r="A2952" s="26" t="s">
        <v>800</v>
      </c>
      <c r="B2952" s="42">
        <v>0.7</v>
      </c>
      <c r="C2952" s="33">
        <v>4</v>
      </c>
      <c r="D2952" s="42">
        <v>4</v>
      </c>
      <c r="E2952" s="33">
        <v>0.1</v>
      </c>
      <c r="F2952" s="42">
        <v>1.5</v>
      </c>
      <c r="G2952" s="33">
        <v>1.2</v>
      </c>
      <c r="H2952" s="42">
        <v>0.1</v>
      </c>
      <c r="I2952" s="33">
        <v>0.7</v>
      </c>
      <c r="J2952" s="42">
        <v>0.1</v>
      </c>
      <c r="K2952" s="33">
        <v>0.1</v>
      </c>
      <c r="L2952" s="42">
        <v>0.1</v>
      </c>
      <c r="M2952" s="33">
        <v>0.2</v>
      </c>
      <c r="N2952" s="42">
        <v>0.1</v>
      </c>
      <c r="O2952" s="33">
        <v>0.1</v>
      </c>
      <c r="P2952" s="42">
        <v>386.59</v>
      </c>
      <c r="Q2952" s="33">
        <v>266.95999999999998</v>
      </c>
      <c r="R2952" s="42">
        <v>314.39999999999998</v>
      </c>
      <c r="S2952" s="33">
        <v>262.92</v>
      </c>
      <c r="T2952" s="42">
        <v>6.44</v>
      </c>
      <c r="U2952" s="33">
        <v>6.44</v>
      </c>
      <c r="V2952" s="116">
        <v>6.13</v>
      </c>
    </row>
    <row r="2953" spans="1:22" x14ac:dyDescent="0.25">
      <c r="A2953" s="26" t="s">
        <v>2947</v>
      </c>
      <c r="B2953" s="42">
        <v>1</v>
      </c>
      <c r="C2953" s="33">
        <v>4.5</v>
      </c>
      <c r="D2953" s="42">
        <v>4.0999999999999996</v>
      </c>
      <c r="E2953" s="33">
        <v>0.2</v>
      </c>
      <c r="F2953" s="42">
        <v>1.5</v>
      </c>
      <c r="G2953" s="33">
        <v>1.4</v>
      </c>
      <c r="H2953" s="42">
        <v>0</v>
      </c>
      <c r="I2953" s="33">
        <v>0.6</v>
      </c>
      <c r="J2953" s="42">
        <v>0.2</v>
      </c>
      <c r="K2953" s="33">
        <v>0.2</v>
      </c>
      <c r="L2953" s="42">
        <v>0.1</v>
      </c>
      <c r="M2953" s="33">
        <v>0.2</v>
      </c>
      <c r="N2953" s="42">
        <v>0.1</v>
      </c>
      <c r="O2953" s="33">
        <v>0</v>
      </c>
      <c r="P2953" s="42">
        <v>364.64</v>
      </c>
      <c r="Q2953" s="33">
        <v>250.81</v>
      </c>
      <c r="R2953" s="42">
        <v>290.26</v>
      </c>
      <c r="S2953" s="33">
        <v>263.82</v>
      </c>
      <c r="T2953" s="42">
        <v>6.81</v>
      </c>
      <c r="U2953" s="33">
        <v>6.77</v>
      </c>
      <c r="V2953" s="116">
        <v>6.31</v>
      </c>
    </row>
    <row r="2954" spans="1:22" x14ac:dyDescent="0.25">
      <c r="A2954" s="26" t="s">
        <v>2948</v>
      </c>
      <c r="B2954" s="42">
        <v>1.2</v>
      </c>
      <c r="C2954" s="33">
        <v>5.0999999999999996</v>
      </c>
      <c r="D2954" s="42">
        <v>4.4000000000000004</v>
      </c>
      <c r="E2954" s="33">
        <v>0.2</v>
      </c>
      <c r="F2954" s="42">
        <v>1.6</v>
      </c>
      <c r="G2954" s="33">
        <v>1.4</v>
      </c>
      <c r="H2954" s="42">
        <v>0.1</v>
      </c>
      <c r="I2954" s="33">
        <v>1.1000000000000001</v>
      </c>
      <c r="J2954" s="42">
        <v>0.6</v>
      </c>
      <c r="K2954" s="33">
        <v>0.2</v>
      </c>
      <c r="L2954" s="42">
        <v>0.2</v>
      </c>
      <c r="M2954" s="33">
        <v>0.1</v>
      </c>
      <c r="N2954" s="42">
        <v>0.1</v>
      </c>
      <c r="O2954" s="33">
        <v>0.1</v>
      </c>
      <c r="P2954" s="42">
        <v>371.47</v>
      </c>
      <c r="Q2954" s="33">
        <v>260.57</v>
      </c>
      <c r="R2954" s="42">
        <v>295.60000000000002</v>
      </c>
      <c r="S2954" s="33">
        <v>263.72000000000003</v>
      </c>
      <c r="T2954" s="42">
        <v>7.34</v>
      </c>
      <c r="U2954" s="33">
        <v>7.22</v>
      </c>
      <c r="V2954" s="116">
        <v>6.76</v>
      </c>
    </row>
    <row r="2955" spans="1:22" x14ac:dyDescent="0.25">
      <c r="A2955" s="26" t="s">
        <v>801</v>
      </c>
      <c r="B2955" s="42">
        <v>0.8</v>
      </c>
      <c r="C2955" s="33">
        <v>4.9000000000000004</v>
      </c>
      <c r="D2955" s="42">
        <v>4.3</v>
      </c>
      <c r="E2955" s="33">
        <v>0.1</v>
      </c>
      <c r="F2955" s="42">
        <v>1.6</v>
      </c>
      <c r="G2955" s="33">
        <v>1.4</v>
      </c>
      <c r="H2955" s="42">
        <v>0.2</v>
      </c>
      <c r="I2955" s="33">
        <v>0.8</v>
      </c>
      <c r="J2955" s="42">
        <v>0.3</v>
      </c>
      <c r="K2955" s="33">
        <v>0.2</v>
      </c>
      <c r="L2955" s="42">
        <v>0</v>
      </c>
      <c r="M2955" s="33">
        <v>0.2</v>
      </c>
      <c r="N2955" s="42">
        <v>0.1</v>
      </c>
      <c r="O2955" s="33">
        <v>0.1</v>
      </c>
      <c r="P2955" s="42">
        <v>379.26</v>
      </c>
      <c r="Q2955" s="33">
        <v>266.54000000000002</v>
      </c>
      <c r="R2955" s="42">
        <v>301.24</v>
      </c>
      <c r="S2955" s="33">
        <v>263.18</v>
      </c>
      <c r="T2955" s="42">
        <v>6.96</v>
      </c>
      <c r="U2955" s="33">
        <v>6.95</v>
      </c>
      <c r="V2955" s="116">
        <v>6.53</v>
      </c>
    </row>
    <row r="2956" spans="1:22" x14ac:dyDescent="0.25">
      <c r="A2956" s="26" t="s">
        <v>2949</v>
      </c>
      <c r="B2956" s="42">
        <v>0.8</v>
      </c>
      <c r="C2956" s="33">
        <v>4.4000000000000004</v>
      </c>
      <c r="D2956" s="42">
        <v>4</v>
      </c>
      <c r="E2956" s="33">
        <v>0.2</v>
      </c>
      <c r="F2956" s="42">
        <v>1.2</v>
      </c>
      <c r="G2956" s="33">
        <v>1</v>
      </c>
      <c r="H2956" s="42">
        <v>0.1</v>
      </c>
      <c r="I2956" s="33">
        <v>0.5</v>
      </c>
      <c r="J2956" s="42">
        <v>0.1</v>
      </c>
      <c r="K2956" s="33">
        <v>0.1</v>
      </c>
      <c r="L2956" s="42">
        <v>0.1</v>
      </c>
      <c r="M2956" s="33">
        <v>0.2</v>
      </c>
      <c r="N2956" s="42">
        <v>0</v>
      </c>
      <c r="O2956" s="33">
        <v>0.1</v>
      </c>
      <c r="P2956" s="42">
        <v>357.38</v>
      </c>
      <c r="Q2956" s="33">
        <v>249.8</v>
      </c>
      <c r="R2956" s="42">
        <v>283.2</v>
      </c>
      <c r="S2956" s="33">
        <v>263.70999999999998</v>
      </c>
      <c r="T2956" s="42">
        <v>6.4</v>
      </c>
      <c r="U2956" s="33">
        <v>6.23</v>
      </c>
      <c r="V2956" s="116">
        <v>6.03</v>
      </c>
    </row>
    <row r="2957" spans="1:22" x14ac:dyDescent="0.25">
      <c r="A2957" s="26" t="s">
        <v>2950</v>
      </c>
      <c r="B2957" s="42">
        <v>0.9</v>
      </c>
      <c r="C2957" s="33">
        <v>4.0999999999999996</v>
      </c>
      <c r="D2957" s="42">
        <v>4</v>
      </c>
      <c r="E2957" s="33">
        <v>0.2</v>
      </c>
      <c r="F2957" s="42">
        <v>1.3</v>
      </c>
      <c r="G2957" s="33">
        <v>1.2</v>
      </c>
      <c r="H2957" s="42">
        <v>0.1</v>
      </c>
      <c r="I2957" s="33">
        <v>0.3</v>
      </c>
      <c r="J2957" s="42">
        <v>0.2</v>
      </c>
      <c r="K2957" s="33">
        <v>0.1</v>
      </c>
      <c r="L2957" s="42">
        <v>0.3</v>
      </c>
      <c r="M2957" s="33">
        <v>0.2</v>
      </c>
      <c r="N2957" s="42">
        <v>0.1</v>
      </c>
      <c r="O2957" s="33">
        <v>0.2</v>
      </c>
      <c r="P2957" s="42">
        <v>363.54</v>
      </c>
      <c r="Q2957" s="33">
        <v>253.61</v>
      </c>
      <c r="R2957" s="42">
        <v>286.62</v>
      </c>
      <c r="S2957" s="33">
        <v>263.08999999999997</v>
      </c>
      <c r="T2957" s="42">
        <v>6.16</v>
      </c>
      <c r="U2957" s="33">
        <v>6.05</v>
      </c>
      <c r="V2957" s="116">
        <v>5.8</v>
      </c>
    </row>
    <row r="2958" spans="1:22" x14ac:dyDescent="0.25">
      <c r="A2958" s="26" t="s">
        <v>802</v>
      </c>
      <c r="B2958" s="42">
        <v>1</v>
      </c>
      <c r="C2958" s="33">
        <v>4.5</v>
      </c>
      <c r="D2958" s="42">
        <v>4</v>
      </c>
      <c r="E2958" s="33">
        <v>0.2</v>
      </c>
      <c r="F2958" s="42">
        <v>1.5</v>
      </c>
      <c r="G2958" s="33">
        <v>1.2</v>
      </c>
      <c r="H2958" s="42">
        <v>0.1</v>
      </c>
      <c r="I2958" s="33">
        <v>0.5</v>
      </c>
      <c r="J2958" s="42">
        <v>0.2</v>
      </c>
      <c r="K2958" s="33">
        <v>0.1</v>
      </c>
      <c r="L2958" s="42">
        <v>0.2</v>
      </c>
      <c r="M2958" s="33">
        <v>0.3</v>
      </c>
      <c r="N2958" s="42">
        <v>0.1</v>
      </c>
      <c r="O2958" s="33">
        <v>0.3</v>
      </c>
      <c r="P2958" s="42">
        <v>366.66</v>
      </c>
      <c r="Q2958" s="33">
        <v>255.5</v>
      </c>
      <c r="R2958" s="42">
        <v>288.70999999999998</v>
      </c>
      <c r="S2958" s="33">
        <v>263.17</v>
      </c>
      <c r="T2958" s="42">
        <v>6.61</v>
      </c>
      <c r="U2958" s="33">
        <v>6.53</v>
      </c>
      <c r="V2958" s="116">
        <v>6.21</v>
      </c>
    </row>
    <row r="2959" spans="1:22" x14ac:dyDescent="0.25">
      <c r="A2959" s="26" t="s">
        <v>2951</v>
      </c>
      <c r="B2959" s="42">
        <v>0.7</v>
      </c>
      <c r="C2959" s="33">
        <v>4.5999999999999996</v>
      </c>
      <c r="D2959" s="42">
        <v>4.2</v>
      </c>
      <c r="E2959" s="33">
        <v>0.2</v>
      </c>
      <c r="F2959" s="42">
        <v>1.4</v>
      </c>
      <c r="G2959" s="33">
        <v>1.2</v>
      </c>
      <c r="H2959" s="42">
        <v>0.1</v>
      </c>
      <c r="I2959" s="33">
        <v>0.3</v>
      </c>
      <c r="J2959" s="42">
        <v>0.1</v>
      </c>
      <c r="K2959" s="33">
        <v>0.1</v>
      </c>
      <c r="L2959" s="42">
        <v>0.2</v>
      </c>
      <c r="M2959" s="33">
        <v>0.2</v>
      </c>
      <c r="N2959" s="42">
        <v>0.1</v>
      </c>
      <c r="O2959" s="33">
        <v>0.1</v>
      </c>
      <c r="P2959" s="42">
        <v>339.62</v>
      </c>
      <c r="Q2959" s="33">
        <v>247.41</v>
      </c>
      <c r="R2959" s="42">
        <v>279.38</v>
      </c>
      <c r="S2959" s="33">
        <v>263.47000000000003</v>
      </c>
      <c r="T2959" s="42">
        <v>7.03</v>
      </c>
      <c r="U2959" s="33">
        <v>6.8</v>
      </c>
      <c r="V2959" s="116">
        <v>6.37</v>
      </c>
    </row>
    <row r="2960" spans="1:22" x14ac:dyDescent="0.25">
      <c r="A2960" s="26" t="s">
        <v>2952</v>
      </c>
      <c r="B2960" s="42">
        <v>0.9</v>
      </c>
      <c r="C2960" s="33">
        <v>4.7</v>
      </c>
      <c r="D2960" s="42">
        <v>4.0999999999999996</v>
      </c>
      <c r="E2960" s="33">
        <v>0.1</v>
      </c>
      <c r="F2960" s="42">
        <v>1.6</v>
      </c>
      <c r="G2960" s="33">
        <v>1.3</v>
      </c>
      <c r="H2960" s="42">
        <v>0</v>
      </c>
      <c r="I2960" s="33">
        <v>0.8</v>
      </c>
      <c r="J2960" s="42">
        <v>0.2</v>
      </c>
      <c r="K2960" s="33">
        <v>0.1</v>
      </c>
      <c r="L2960" s="42">
        <v>0</v>
      </c>
      <c r="M2960" s="33">
        <v>0.2</v>
      </c>
      <c r="N2960" s="42">
        <v>0.1</v>
      </c>
      <c r="O2960" s="33">
        <v>0.2</v>
      </c>
      <c r="P2960" s="42">
        <v>383.74</v>
      </c>
      <c r="Q2960" s="33">
        <v>266.82</v>
      </c>
      <c r="R2960" s="42">
        <v>300.14999999999998</v>
      </c>
      <c r="S2960" s="33">
        <v>263.70999999999998</v>
      </c>
      <c r="T2960" s="42">
        <v>7.04</v>
      </c>
      <c r="U2960" s="33">
        <v>6.97</v>
      </c>
      <c r="V2960" s="116">
        <v>6.69</v>
      </c>
    </row>
    <row r="2961" spans="1:22" x14ac:dyDescent="0.25">
      <c r="A2961" s="26" t="s">
        <v>803</v>
      </c>
      <c r="B2961" s="42">
        <v>1.1000000000000001</v>
      </c>
      <c r="C2961" s="33">
        <v>5.3</v>
      </c>
      <c r="D2961" s="42">
        <v>4.5</v>
      </c>
      <c r="E2961" s="33">
        <v>0.1</v>
      </c>
      <c r="F2961" s="42">
        <v>1.6</v>
      </c>
      <c r="G2961" s="33">
        <v>1.4</v>
      </c>
      <c r="H2961" s="42">
        <v>0.1</v>
      </c>
      <c r="I2961" s="33">
        <v>0.8</v>
      </c>
      <c r="J2961" s="42">
        <v>0.2</v>
      </c>
      <c r="K2961" s="33">
        <v>0.2</v>
      </c>
      <c r="L2961" s="42">
        <v>0.1</v>
      </c>
      <c r="M2961" s="33">
        <v>0.2</v>
      </c>
      <c r="N2961" s="42">
        <v>0.1</v>
      </c>
      <c r="O2961" s="33">
        <v>0.1</v>
      </c>
      <c r="P2961" s="42">
        <v>365.62</v>
      </c>
      <c r="Q2961" s="33">
        <v>256.19</v>
      </c>
      <c r="R2961" s="42">
        <v>289.7</v>
      </c>
      <c r="S2961" s="33">
        <v>263.85000000000002</v>
      </c>
      <c r="T2961" s="42">
        <v>7.76</v>
      </c>
      <c r="U2961" s="33">
        <v>7.7</v>
      </c>
      <c r="V2961" s="116">
        <v>7.18</v>
      </c>
    </row>
    <row r="2962" spans="1:22" x14ac:dyDescent="0.25">
      <c r="A2962" s="26" t="s">
        <v>2953</v>
      </c>
      <c r="B2962" s="42">
        <v>0.6</v>
      </c>
      <c r="C2962" s="33">
        <v>6.1</v>
      </c>
      <c r="D2962" s="42">
        <v>4.9000000000000004</v>
      </c>
      <c r="E2962" s="33">
        <v>0.1</v>
      </c>
      <c r="F2962" s="42">
        <v>1.7</v>
      </c>
      <c r="G2962" s="33">
        <v>1.7</v>
      </c>
      <c r="H2962" s="42">
        <v>0.1</v>
      </c>
      <c r="I2962" s="33">
        <v>1</v>
      </c>
      <c r="J2962" s="42">
        <v>0.3</v>
      </c>
      <c r="K2962" s="33">
        <v>0.1</v>
      </c>
      <c r="L2962" s="42">
        <v>0</v>
      </c>
      <c r="M2962" s="33">
        <v>0.2</v>
      </c>
      <c r="N2962" s="42">
        <v>0.1</v>
      </c>
      <c r="O2962" s="33">
        <v>0.2</v>
      </c>
      <c r="P2962" s="42">
        <v>350.1</v>
      </c>
      <c r="Q2962" s="33">
        <v>246.92</v>
      </c>
      <c r="R2962" s="42">
        <v>276.95</v>
      </c>
      <c r="S2962" s="33">
        <v>263.94</v>
      </c>
      <c r="T2962" s="42">
        <v>8.14</v>
      </c>
      <c r="U2962" s="33">
        <v>8.27</v>
      </c>
      <c r="V2962" s="116">
        <v>7.89</v>
      </c>
    </row>
    <row r="2963" spans="1:22" x14ac:dyDescent="0.25">
      <c r="A2963" s="26" t="s">
        <v>2954</v>
      </c>
      <c r="B2963" s="42">
        <v>0.8</v>
      </c>
      <c r="C2963" s="33">
        <v>5</v>
      </c>
      <c r="D2963" s="42">
        <v>4.3</v>
      </c>
      <c r="E2963" s="33">
        <v>0.1</v>
      </c>
      <c r="F2963" s="42">
        <v>1.7</v>
      </c>
      <c r="G2963" s="33">
        <v>1.3</v>
      </c>
      <c r="H2963" s="42">
        <v>0.1</v>
      </c>
      <c r="I2963" s="33">
        <v>0.9</v>
      </c>
      <c r="J2963" s="42">
        <v>0.2</v>
      </c>
      <c r="K2963" s="33">
        <v>0.2</v>
      </c>
      <c r="L2963" s="42">
        <v>0.1</v>
      </c>
      <c r="M2963" s="33">
        <v>0.2</v>
      </c>
      <c r="N2963" s="42">
        <v>0.1</v>
      </c>
      <c r="O2963" s="33">
        <v>0.2</v>
      </c>
      <c r="P2963" s="42">
        <v>351.89</v>
      </c>
      <c r="Q2963" s="33">
        <v>248.58</v>
      </c>
      <c r="R2963" s="42">
        <v>279.05</v>
      </c>
      <c r="S2963" s="33">
        <v>264.02999999999997</v>
      </c>
      <c r="T2963" s="42">
        <v>7.19</v>
      </c>
      <c r="U2963" s="33">
        <v>7.1</v>
      </c>
      <c r="V2963" s="116">
        <v>6.95</v>
      </c>
    </row>
    <row r="2964" spans="1:22" x14ac:dyDescent="0.25">
      <c r="A2964" s="26" t="s">
        <v>804</v>
      </c>
      <c r="B2964" s="42">
        <v>1</v>
      </c>
      <c r="C2964" s="33">
        <v>5.4</v>
      </c>
      <c r="D2964" s="42">
        <v>4.5999999999999996</v>
      </c>
      <c r="E2964" s="33">
        <v>0.1</v>
      </c>
      <c r="F2964" s="42">
        <v>1.7</v>
      </c>
      <c r="G2964" s="33">
        <v>1.5</v>
      </c>
      <c r="H2964" s="42">
        <v>0.2</v>
      </c>
      <c r="I2964" s="33">
        <v>0.8</v>
      </c>
      <c r="J2964" s="42">
        <v>0.3</v>
      </c>
      <c r="K2964" s="33">
        <v>0.1</v>
      </c>
      <c r="L2964" s="42">
        <v>0.2</v>
      </c>
      <c r="M2964" s="33">
        <v>0.1</v>
      </c>
      <c r="N2964" s="42">
        <v>0.1</v>
      </c>
      <c r="O2964" s="33">
        <v>0.1</v>
      </c>
      <c r="P2964" s="42">
        <v>363.87</v>
      </c>
      <c r="Q2964" s="33">
        <v>255.61</v>
      </c>
      <c r="R2964" s="42">
        <v>288.73</v>
      </c>
      <c r="S2964" s="33">
        <v>263.97000000000003</v>
      </c>
      <c r="T2964" s="42">
        <v>7.8</v>
      </c>
      <c r="U2964" s="33">
        <v>7.7</v>
      </c>
      <c r="V2964" s="116">
        <v>7.28</v>
      </c>
    </row>
    <row r="2965" spans="1:22" x14ac:dyDescent="0.25">
      <c r="A2965" s="26" t="s">
        <v>2955</v>
      </c>
      <c r="B2965" s="42">
        <v>1</v>
      </c>
      <c r="C2965" s="33">
        <v>5.3</v>
      </c>
      <c r="D2965" s="42">
        <v>4.5999999999999996</v>
      </c>
      <c r="E2965" s="33">
        <v>0.1</v>
      </c>
      <c r="F2965" s="42">
        <v>1.6</v>
      </c>
      <c r="G2965" s="33">
        <v>1.4</v>
      </c>
      <c r="H2965" s="42">
        <v>0.1</v>
      </c>
      <c r="I2965" s="33">
        <v>1</v>
      </c>
      <c r="J2965" s="42">
        <v>0.1</v>
      </c>
      <c r="K2965" s="33">
        <v>0.1</v>
      </c>
      <c r="L2965" s="42">
        <v>0.2</v>
      </c>
      <c r="M2965" s="33">
        <v>0.1</v>
      </c>
      <c r="N2965" s="42">
        <v>0.1</v>
      </c>
      <c r="O2965" s="33">
        <v>0.1</v>
      </c>
      <c r="P2965" s="42">
        <v>385.79</v>
      </c>
      <c r="Q2965" s="33">
        <v>269.12</v>
      </c>
      <c r="R2965" s="42">
        <v>306.14</v>
      </c>
      <c r="S2965" s="33">
        <v>263.12</v>
      </c>
      <c r="T2965" s="42">
        <v>7.35</v>
      </c>
      <c r="U2965" s="33">
        <v>7.21</v>
      </c>
      <c r="V2965" s="116">
        <v>6.76</v>
      </c>
    </row>
    <row r="2966" spans="1:22" x14ac:dyDescent="0.25">
      <c r="A2966" s="26" t="s">
        <v>2956</v>
      </c>
      <c r="B2966" s="42">
        <v>0.9</v>
      </c>
      <c r="C2966" s="33">
        <v>5.3</v>
      </c>
      <c r="D2966" s="42">
        <v>4.5</v>
      </c>
      <c r="E2966" s="33">
        <v>0.1</v>
      </c>
      <c r="F2966" s="42">
        <v>1.7</v>
      </c>
      <c r="G2966" s="33">
        <v>1.4</v>
      </c>
      <c r="H2966" s="42">
        <v>0.1</v>
      </c>
      <c r="I2966" s="33">
        <v>1.1000000000000001</v>
      </c>
      <c r="J2966" s="42">
        <v>0.1</v>
      </c>
      <c r="K2966" s="33">
        <v>0.1</v>
      </c>
      <c r="L2966" s="42">
        <v>0.1</v>
      </c>
      <c r="M2966" s="33">
        <v>0.1</v>
      </c>
      <c r="N2966" s="42">
        <v>0.1</v>
      </c>
      <c r="O2966" s="33">
        <v>0.1</v>
      </c>
      <c r="P2966" s="42">
        <v>382.16</v>
      </c>
      <c r="Q2966" s="33">
        <v>265.64999999999998</v>
      </c>
      <c r="R2966" s="42">
        <v>295.13</v>
      </c>
      <c r="S2966" s="33">
        <v>263.38</v>
      </c>
      <c r="T2966" s="42">
        <v>7.54</v>
      </c>
      <c r="U2966" s="33">
        <v>7.39</v>
      </c>
      <c r="V2966" s="116">
        <v>6.95</v>
      </c>
    </row>
    <row r="2967" spans="1:22" x14ac:dyDescent="0.25">
      <c r="A2967" s="26" t="s">
        <v>805</v>
      </c>
      <c r="B2967" s="42">
        <v>0.5</v>
      </c>
      <c r="C2967" s="33">
        <v>4.3</v>
      </c>
      <c r="D2967" s="42">
        <v>4.3</v>
      </c>
      <c r="E2967" s="33">
        <v>0.1</v>
      </c>
      <c r="F2967" s="42">
        <v>1.4</v>
      </c>
      <c r="G2967" s="33">
        <v>1.3</v>
      </c>
      <c r="H2967" s="42">
        <v>0.1</v>
      </c>
      <c r="I2967" s="33">
        <v>0.7</v>
      </c>
      <c r="J2967" s="42">
        <v>0.1</v>
      </c>
      <c r="K2967" s="33">
        <v>0.1</v>
      </c>
      <c r="L2967" s="42">
        <v>0.1</v>
      </c>
      <c r="M2967" s="33">
        <v>0.2</v>
      </c>
      <c r="N2967" s="42">
        <v>0.1</v>
      </c>
      <c r="O2967" s="33">
        <v>0.2</v>
      </c>
      <c r="P2967" s="42">
        <v>379.23</v>
      </c>
      <c r="Q2967" s="33">
        <v>259.89</v>
      </c>
      <c r="R2967" s="42">
        <v>293.32</v>
      </c>
      <c r="S2967" s="33">
        <v>263.35000000000002</v>
      </c>
      <c r="T2967" s="42">
        <v>6.36</v>
      </c>
      <c r="U2967" s="33">
        <v>6.23</v>
      </c>
      <c r="V2967" s="116">
        <v>6.09</v>
      </c>
    </row>
    <row r="2968" spans="1:22" x14ac:dyDescent="0.25">
      <c r="A2968" s="26" t="s">
        <v>2957</v>
      </c>
      <c r="B2968" s="42">
        <v>0.6</v>
      </c>
      <c r="C2968" s="33">
        <v>5.2</v>
      </c>
      <c r="D2968" s="42">
        <v>4.0999999999999996</v>
      </c>
      <c r="E2968" s="33">
        <v>0.1</v>
      </c>
      <c r="F2968" s="42">
        <v>1.5</v>
      </c>
      <c r="G2968" s="33">
        <v>1.4</v>
      </c>
      <c r="H2968" s="42">
        <v>0.1</v>
      </c>
      <c r="I2968" s="33">
        <v>0.8</v>
      </c>
      <c r="J2968" s="42">
        <v>0.1</v>
      </c>
      <c r="K2968" s="33">
        <v>0.1</v>
      </c>
      <c r="L2968" s="42">
        <v>0.2</v>
      </c>
      <c r="M2968" s="33">
        <v>0.1</v>
      </c>
      <c r="N2968" s="42">
        <v>0.1</v>
      </c>
      <c r="O2968" s="33">
        <v>0.1</v>
      </c>
      <c r="P2968" s="42">
        <v>374.34</v>
      </c>
      <c r="Q2968" s="33">
        <v>261.64</v>
      </c>
      <c r="R2968" s="42">
        <v>296.02</v>
      </c>
      <c r="S2968" s="33">
        <v>263.92</v>
      </c>
      <c r="T2968" s="42">
        <v>7.23</v>
      </c>
      <c r="U2968" s="33">
        <v>7.18</v>
      </c>
      <c r="V2968" s="116">
        <v>6.82</v>
      </c>
    </row>
    <row r="2969" spans="1:22" x14ac:dyDescent="0.25">
      <c r="A2969" s="26" t="s">
        <v>2958</v>
      </c>
      <c r="B2969" s="42">
        <v>0.7</v>
      </c>
      <c r="C2969" s="33">
        <v>4.3</v>
      </c>
      <c r="D2969" s="42">
        <v>4.0999999999999996</v>
      </c>
      <c r="E2969" s="33">
        <v>0.2</v>
      </c>
      <c r="F2969" s="42">
        <v>1.5</v>
      </c>
      <c r="G2969" s="33">
        <v>1.2</v>
      </c>
      <c r="H2969" s="42">
        <v>0</v>
      </c>
      <c r="I2969" s="33">
        <v>0.4</v>
      </c>
      <c r="J2969" s="42">
        <v>0.1</v>
      </c>
      <c r="K2969" s="33">
        <v>0.1</v>
      </c>
      <c r="L2969" s="42">
        <v>0.2</v>
      </c>
      <c r="M2969" s="33">
        <v>0.2</v>
      </c>
      <c r="N2969" s="42">
        <v>0.1</v>
      </c>
      <c r="O2969" s="33">
        <v>0.1</v>
      </c>
      <c r="P2969" s="42">
        <v>376.7</v>
      </c>
      <c r="Q2969" s="33">
        <v>257.42</v>
      </c>
      <c r="R2969" s="42">
        <v>294.95999999999998</v>
      </c>
      <c r="S2969" s="33">
        <v>262.94</v>
      </c>
      <c r="T2969" s="42">
        <v>6.54</v>
      </c>
      <c r="U2969" s="33">
        <v>6.43</v>
      </c>
      <c r="V2969" s="116">
        <v>6.16</v>
      </c>
    </row>
    <row r="2970" spans="1:22" x14ac:dyDescent="0.25">
      <c r="A2970" s="26" t="s">
        <v>806</v>
      </c>
      <c r="B2970" s="42">
        <v>0.6</v>
      </c>
      <c r="C2970" s="33">
        <v>5.3</v>
      </c>
      <c r="D2970" s="42">
        <v>4.9000000000000004</v>
      </c>
      <c r="E2970" s="33">
        <v>0.2</v>
      </c>
      <c r="F2970" s="42">
        <v>1.6</v>
      </c>
      <c r="G2970" s="33">
        <v>1.6</v>
      </c>
      <c r="H2970" s="42">
        <v>0.1</v>
      </c>
      <c r="I2970" s="33">
        <v>1</v>
      </c>
      <c r="J2970" s="42">
        <v>0.4</v>
      </c>
      <c r="K2970" s="33">
        <v>0.2</v>
      </c>
      <c r="L2970" s="42">
        <v>0.2</v>
      </c>
      <c r="M2970" s="33">
        <v>0.2</v>
      </c>
      <c r="N2970" s="42">
        <v>0.1</v>
      </c>
      <c r="O2970" s="33">
        <v>0.2</v>
      </c>
      <c r="P2970" s="42">
        <v>357.25</v>
      </c>
      <c r="Q2970" s="33">
        <v>250.12</v>
      </c>
      <c r="R2970" s="42">
        <v>281.94</v>
      </c>
      <c r="S2970" s="33">
        <v>263.33</v>
      </c>
      <c r="T2970" s="42">
        <v>7.08</v>
      </c>
      <c r="U2970" s="33">
        <v>7.13</v>
      </c>
      <c r="V2970" s="116">
        <v>6.85</v>
      </c>
    </row>
    <row r="2971" spans="1:22" x14ac:dyDescent="0.25">
      <c r="A2971" s="26" t="s">
        <v>2959</v>
      </c>
      <c r="B2971" s="42">
        <v>0.9</v>
      </c>
      <c r="C2971" s="33">
        <v>5.6</v>
      </c>
      <c r="D2971" s="42">
        <v>4.5999999999999996</v>
      </c>
      <c r="E2971" s="33">
        <v>0.1</v>
      </c>
      <c r="F2971" s="42">
        <v>1.6</v>
      </c>
      <c r="G2971" s="33">
        <v>1.5</v>
      </c>
      <c r="H2971" s="42">
        <v>0</v>
      </c>
      <c r="I2971" s="33">
        <v>0.7</v>
      </c>
      <c r="J2971" s="42">
        <v>0.1</v>
      </c>
      <c r="K2971" s="33">
        <v>0.1</v>
      </c>
      <c r="L2971" s="42">
        <v>0.1</v>
      </c>
      <c r="M2971" s="33">
        <v>0.2</v>
      </c>
      <c r="N2971" s="42">
        <v>0.1</v>
      </c>
      <c r="O2971" s="33">
        <v>0.1</v>
      </c>
      <c r="P2971" s="42">
        <v>362.38</v>
      </c>
      <c r="Q2971" s="33">
        <v>251.49</v>
      </c>
      <c r="R2971" s="42">
        <v>282.94</v>
      </c>
      <c r="S2971" s="33">
        <v>263</v>
      </c>
      <c r="T2971" s="42">
        <v>7.49</v>
      </c>
      <c r="U2971" s="33">
        <v>7.49</v>
      </c>
      <c r="V2971" s="116">
        <v>6.94</v>
      </c>
    </row>
    <row r="2972" spans="1:22" x14ac:dyDescent="0.25">
      <c r="A2972" s="26" t="s">
        <v>2960</v>
      </c>
      <c r="B2972" s="42">
        <v>0.7</v>
      </c>
      <c r="C2972" s="33">
        <v>4.9000000000000004</v>
      </c>
      <c r="D2972" s="42">
        <v>4.2</v>
      </c>
      <c r="E2972" s="33">
        <v>0</v>
      </c>
      <c r="F2972" s="42">
        <v>1.6</v>
      </c>
      <c r="G2972" s="33">
        <v>1.5</v>
      </c>
      <c r="H2972" s="42">
        <v>0.1</v>
      </c>
      <c r="I2972" s="33">
        <v>1.1000000000000001</v>
      </c>
      <c r="J2972" s="42">
        <v>0.3</v>
      </c>
      <c r="K2972" s="33">
        <v>0</v>
      </c>
      <c r="L2972" s="42">
        <v>0.1</v>
      </c>
      <c r="M2972" s="33">
        <v>0.1</v>
      </c>
      <c r="N2972" s="42">
        <v>0.1</v>
      </c>
      <c r="O2972" s="33">
        <v>0.1</v>
      </c>
      <c r="P2972" s="42">
        <v>379.7</v>
      </c>
      <c r="Q2972" s="33">
        <v>262.69</v>
      </c>
      <c r="R2972" s="42">
        <v>297.60000000000002</v>
      </c>
      <c r="S2972" s="33">
        <v>262.37</v>
      </c>
      <c r="T2972" s="42">
        <v>6.91</v>
      </c>
      <c r="U2972" s="33">
        <v>6.98</v>
      </c>
      <c r="V2972" s="116">
        <v>6.63</v>
      </c>
    </row>
    <row r="2973" spans="1:22" x14ac:dyDescent="0.25">
      <c r="A2973" s="26" t="s">
        <v>807</v>
      </c>
      <c r="B2973" s="42">
        <v>0.6</v>
      </c>
      <c r="C2973" s="33">
        <v>5.2</v>
      </c>
      <c r="D2973" s="42">
        <v>4.7</v>
      </c>
      <c r="E2973" s="33">
        <v>0.1</v>
      </c>
      <c r="F2973" s="42">
        <v>1.6</v>
      </c>
      <c r="G2973" s="33">
        <v>1.5</v>
      </c>
      <c r="H2973" s="42">
        <v>0.1</v>
      </c>
      <c r="I2973" s="33">
        <v>0.7</v>
      </c>
      <c r="J2973" s="42">
        <v>0.2</v>
      </c>
      <c r="K2973" s="33">
        <v>0.1</v>
      </c>
      <c r="L2973" s="42">
        <v>0.1</v>
      </c>
      <c r="M2973" s="33">
        <v>0.2</v>
      </c>
      <c r="N2973" s="42">
        <v>0.1</v>
      </c>
      <c r="O2973" s="33">
        <v>0.1</v>
      </c>
      <c r="P2973" s="42">
        <v>364.06</v>
      </c>
      <c r="Q2973" s="33">
        <v>251.96</v>
      </c>
      <c r="R2973" s="42">
        <v>283.43</v>
      </c>
      <c r="S2973" s="33">
        <v>262.89</v>
      </c>
      <c r="T2973" s="42">
        <v>7.28</v>
      </c>
      <c r="U2973" s="33">
        <v>7.21</v>
      </c>
      <c r="V2973" s="116">
        <v>6.93</v>
      </c>
    </row>
    <row r="2974" spans="1:22" x14ac:dyDescent="0.25">
      <c r="A2974" s="26" t="s">
        <v>2961</v>
      </c>
      <c r="B2974" s="42">
        <v>0.2</v>
      </c>
      <c r="C2974" s="33">
        <v>4.0999999999999996</v>
      </c>
      <c r="D2974" s="42">
        <v>3.8</v>
      </c>
      <c r="E2974" s="33">
        <v>0.1</v>
      </c>
      <c r="F2974" s="42">
        <v>1.5</v>
      </c>
      <c r="G2974" s="33">
        <v>0.8</v>
      </c>
      <c r="H2974" s="42">
        <v>0.1</v>
      </c>
      <c r="I2974" s="33">
        <v>0.1</v>
      </c>
      <c r="J2974" s="42">
        <v>0.4</v>
      </c>
      <c r="K2974" s="33">
        <v>0.1</v>
      </c>
      <c r="L2974" s="42">
        <v>0.4</v>
      </c>
      <c r="M2974" s="33">
        <v>0.2</v>
      </c>
      <c r="N2974" s="42">
        <v>0.1</v>
      </c>
      <c r="O2974" s="33">
        <v>0.2</v>
      </c>
      <c r="P2974" s="42">
        <v>374.56</v>
      </c>
      <c r="Q2974" s="33">
        <v>252.35</v>
      </c>
      <c r="R2974" s="42">
        <v>291.16000000000003</v>
      </c>
      <c r="S2974" s="33">
        <v>262.48</v>
      </c>
      <c r="T2974" s="42">
        <v>6.09</v>
      </c>
      <c r="U2974" s="33">
        <v>6.01</v>
      </c>
      <c r="V2974" s="116">
        <v>5.7</v>
      </c>
    </row>
    <row r="2975" spans="1:22" x14ac:dyDescent="0.25">
      <c r="A2975" s="26" t="s">
        <v>2962</v>
      </c>
      <c r="B2975" s="42">
        <v>0.8</v>
      </c>
      <c r="C2975" s="33">
        <v>4.5</v>
      </c>
      <c r="D2975" s="42">
        <v>4</v>
      </c>
      <c r="E2975" s="33">
        <v>0.2</v>
      </c>
      <c r="F2975" s="42">
        <v>1.4</v>
      </c>
      <c r="G2975" s="33">
        <v>1.1000000000000001</v>
      </c>
      <c r="H2975" s="42">
        <v>0.1</v>
      </c>
      <c r="I2975" s="33">
        <v>0.3</v>
      </c>
      <c r="J2975" s="42">
        <v>0.2</v>
      </c>
      <c r="K2975" s="33">
        <v>0.2</v>
      </c>
      <c r="L2975" s="42">
        <v>0.3</v>
      </c>
      <c r="M2975" s="33">
        <v>0.1</v>
      </c>
      <c r="N2975" s="42">
        <v>0.1</v>
      </c>
      <c r="O2975" s="33">
        <v>0.1</v>
      </c>
      <c r="P2975" s="42">
        <v>368.48</v>
      </c>
      <c r="Q2975" s="33">
        <v>256.17</v>
      </c>
      <c r="R2975" s="42">
        <v>290.3</v>
      </c>
      <c r="S2975" s="33">
        <v>262.88</v>
      </c>
      <c r="T2975" s="42">
        <v>6.56</v>
      </c>
      <c r="U2975" s="33">
        <v>6.5</v>
      </c>
      <c r="V2975" s="116">
        <v>6.07</v>
      </c>
    </row>
    <row r="2976" spans="1:22" x14ac:dyDescent="0.25">
      <c r="A2976" s="26" t="s">
        <v>808</v>
      </c>
      <c r="B2976" s="42">
        <v>0.6</v>
      </c>
      <c r="C2976" s="33">
        <v>4.9000000000000004</v>
      </c>
      <c r="D2976" s="42">
        <v>4.5</v>
      </c>
      <c r="E2976" s="33">
        <v>0.2</v>
      </c>
      <c r="F2976" s="42">
        <v>1.6</v>
      </c>
      <c r="G2976" s="33">
        <v>1.2</v>
      </c>
      <c r="H2976" s="42">
        <v>0.2</v>
      </c>
      <c r="I2976" s="33">
        <v>0.2</v>
      </c>
      <c r="J2976" s="42">
        <v>0.1</v>
      </c>
      <c r="K2976" s="33">
        <v>0.1</v>
      </c>
      <c r="L2976" s="42">
        <v>0.3</v>
      </c>
      <c r="M2976" s="33">
        <v>0.1</v>
      </c>
      <c r="N2976" s="42">
        <v>0.1</v>
      </c>
      <c r="O2976" s="33">
        <v>0.1</v>
      </c>
      <c r="P2976" s="42">
        <v>341.17</v>
      </c>
      <c r="Q2976" s="33">
        <v>240.92</v>
      </c>
      <c r="R2976" s="42">
        <v>271.57</v>
      </c>
      <c r="S2976" s="33">
        <v>263.85000000000002</v>
      </c>
      <c r="T2976" s="42">
        <v>6.88</v>
      </c>
      <c r="U2976" s="33">
        <v>6.76</v>
      </c>
      <c r="V2976" s="116">
        <v>6.39</v>
      </c>
    </row>
    <row r="2977" spans="1:22" x14ac:dyDescent="0.25">
      <c r="A2977" s="26" t="s">
        <v>2963</v>
      </c>
      <c r="B2977" s="42">
        <v>0.8</v>
      </c>
      <c r="C2977" s="33">
        <v>4.9000000000000004</v>
      </c>
      <c r="D2977" s="42">
        <v>4.0999999999999996</v>
      </c>
      <c r="E2977" s="33">
        <v>0.2</v>
      </c>
      <c r="F2977" s="42">
        <v>1.6</v>
      </c>
      <c r="G2977" s="33">
        <v>1.2</v>
      </c>
      <c r="H2977" s="42">
        <v>0.1</v>
      </c>
      <c r="I2977" s="33">
        <v>1</v>
      </c>
      <c r="J2977" s="42">
        <v>0.2</v>
      </c>
      <c r="K2977" s="33">
        <v>0.1</v>
      </c>
      <c r="L2977" s="42">
        <v>0.2</v>
      </c>
      <c r="M2977" s="33">
        <v>0.1</v>
      </c>
      <c r="N2977" s="42">
        <v>0</v>
      </c>
      <c r="O2977" s="33">
        <v>0</v>
      </c>
      <c r="P2977" s="42">
        <v>355.65</v>
      </c>
      <c r="Q2977" s="33">
        <v>248.27</v>
      </c>
      <c r="R2977" s="42">
        <v>281.55</v>
      </c>
      <c r="S2977" s="33">
        <v>263.12</v>
      </c>
      <c r="T2977" s="42">
        <v>6.96</v>
      </c>
      <c r="U2977" s="33">
        <v>7.06</v>
      </c>
      <c r="V2977" s="116">
        <v>6.61</v>
      </c>
    </row>
    <row r="2978" spans="1:22" x14ac:dyDescent="0.25">
      <c r="A2978" s="26" t="s">
        <v>2964</v>
      </c>
      <c r="B2978" s="42">
        <v>0.5</v>
      </c>
      <c r="C2978" s="33">
        <v>3.8</v>
      </c>
      <c r="D2978" s="42">
        <v>3.9</v>
      </c>
      <c r="E2978" s="33">
        <v>0.1</v>
      </c>
      <c r="F2978" s="42">
        <v>1.3</v>
      </c>
      <c r="G2978" s="33">
        <v>1</v>
      </c>
      <c r="H2978" s="42">
        <v>0.1</v>
      </c>
      <c r="I2978" s="33">
        <v>0.1</v>
      </c>
      <c r="J2978" s="42">
        <v>0.4</v>
      </c>
      <c r="K2978" s="33">
        <v>0</v>
      </c>
      <c r="L2978" s="42">
        <v>0.3</v>
      </c>
      <c r="M2978" s="33">
        <v>0.1</v>
      </c>
      <c r="N2978" s="42">
        <v>0.1</v>
      </c>
      <c r="O2978" s="33">
        <v>0</v>
      </c>
      <c r="P2978" s="42">
        <v>344.85</v>
      </c>
      <c r="Q2978" s="33">
        <v>238.1</v>
      </c>
      <c r="R2978" s="42">
        <v>278.39</v>
      </c>
      <c r="S2978" s="33">
        <v>263.24</v>
      </c>
      <c r="T2978" s="42">
        <v>5.77</v>
      </c>
      <c r="U2978" s="33">
        <v>5.61</v>
      </c>
      <c r="V2978" s="116">
        <v>5.36</v>
      </c>
    </row>
    <row r="2979" spans="1:22" x14ac:dyDescent="0.25">
      <c r="A2979" s="26" t="s">
        <v>809</v>
      </c>
      <c r="B2979" s="42">
        <v>1.1000000000000001</v>
      </c>
      <c r="C2979" s="33">
        <v>7.1</v>
      </c>
      <c r="D2979" s="42">
        <v>5.3</v>
      </c>
      <c r="E2979" s="33">
        <v>0.2</v>
      </c>
      <c r="F2979" s="42">
        <v>1.4</v>
      </c>
      <c r="G2979" s="33">
        <v>1.5</v>
      </c>
      <c r="H2979" s="42">
        <v>0.2</v>
      </c>
      <c r="I2979" s="33">
        <v>0.8</v>
      </c>
      <c r="J2979" s="42">
        <v>0.6</v>
      </c>
      <c r="K2979" s="33">
        <v>0.2</v>
      </c>
      <c r="L2979" s="42">
        <v>0.2</v>
      </c>
      <c r="M2979" s="33">
        <v>0.2</v>
      </c>
      <c r="N2979" s="42">
        <v>0.1</v>
      </c>
      <c r="O2979" s="33">
        <v>0.1</v>
      </c>
      <c r="P2979" s="42">
        <v>280.02999999999997</v>
      </c>
      <c r="Q2979" s="33">
        <v>189.2</v>
      </c>
      <c r="R2979" s="42">
        <v>222.27</v>
      </c>
      <c r="S2979" s="33">
        <v>265.69</v>
      </c>
      <c r="T2979" s="42">
        <v>9.1999999999999993</v>
      </c>
      <c r="U2979" s="33">
        <v>9.15</v>
      </c>
      <c r="V2979" s="116">
        <v>8.57</v>
      </c>
    </row>
    <row r="2980" spans="1:22" x14ac:dyDescent="0.25">
      <c r="A2980" s="26" t="s">
        <v>2965</v>
      </c>
      <c r="B2980" s="42">
        <v>0.7</v>
      </c>
      <c r="C2980" s="33">
        <v>5.2</v>
      </c>
      <c r="D2980" s="42">
        <v>4.3</v>
      </c>
      <c r="E2980" s="33">
        <v>0.2</v>
      </c>
      <c r="F2980" s="42">
        <v>1.4</v>
      </c>
      <c r="G2980" s="33">
        <v>1.2</v>
      </c>
      <c r="H2980" s="42">
        <v>0.1</v>
      </c>
      <c r="I2980" s="33">
        <v>1.1000000000000001</v>
      </c>
      <c r="J2980" s="42">
        <v>0.4</v>
      </c>
      <c r="K2980" s="33">
        <v>0.2</v>
      </c>
      <c r="L2980" s="42">
        <v>0.3</v>
      </c>
      <c r="M2980" s="33">
        <v>0.1</v>
      </c>
      <c r="N2980" s="42">
        <v>0</v>
      </c>
      <c r="O2980" s="33">
        <v>0.1</v>
      </c>
      <c r="P2980" s="42">
        <v>337.09</v>
      </c>
      <c r="Q2980" s="33">
        <v>234.88</v>
      </c>
      <c r="R2980" s="42">
        <v>268.14</v>
      </c>
      <c r="S2980" s="33">
        <v>265.07</v>
      </c>
      <c r="T2980" s="42">
        <v>6.92</v>
      </c>
      <c r="U2980" s="33">
        <v>6.9</v>
      </c>
      <c r="V2980" s="116">
        <v>6.29</v>
      </c>
    </row>
    <row r="2981" spans="1:22" x14ac:dyDescent="0.25">
      <c r="A2981" s="26" t="s">
        <v>2966</v>
      </c>
      <c r="B2981" s="42">
        <v>0.5</v>
      </c>
      <c r="C2981" s="33">
        <v>5.4</v>
      </c>
      <c r="D2981" s="42">
        <v>4.8</v>
      </c>
      <c r="E2981" s="33">
        <v>0.2</v>
      </c>
      <c r="F2981" s="42">
        <v>1.8</v>
      </c>
      <c r="G2981" s="33">
        <v>1.2</v>
      </c>
      <c r="H2981" s="42">
        <v>0.1</v>
      </c>
      <c r="I2981" s="33">
        <v>1.3</v>
      </c>
      <c r="J2981" s="42">
        <v>0.8</v>
      </c>
      <c r="K2981" s="33">
        <v>0.2</v>
      </c>
      <c r="L2981" s="42">
        <v>0.4</v>
      </c>
      <c r="M2981" s="33">
        <v>0.1</v>
      </c>
      <c r="N2981" s="42">
        <v>0</v>
      </c>
      <c r="O2981" s="33">
        <v>0.2</v>
      </c>
      <c r="P2981" s="42">
        <v>293.89</v>
      </c>
      <c r="Q2981" s="33">
        <v>203.12</v>
      </c>
      <c r="R2981" s="42">
        <v>232.08</v>
      </c>
      <c r="S2981" s="33">
        <v>265.77999999999997</v>
      </c>
      <c r="T2981" s="42">
        <v>7.2</v>
      </c>
      <c r="U2981" s="33">
        <v>7.23</v>
      </c>
      <c r="V2981" s="116">
        <v>7.02</v>
      </c>
    </row>
    <row r="2982" spans="1:22" x14ac:dyDescent="0.25">
      <c r="A2982" s="26" t="s">
        <v>810</v>
      </c>
      <c r="B2982" s="42">
        <v>0.8</v>
      </c>
      <c r="C2982" s="33">
        <v>9.1999999999999993</v>
      </c>
      <c r="D2982" s="42">
        <v>6.2</v>
      </c>
      <c r="E2982" s="33">
        <v>0.3</v>
      </c>
      <c r="F2982" s="42">
        <v>2.2000000000000002</v>
      </c>
      <c r="G2982" s="33">
        <v>2.1</v>
      </c>
      <c r="H2982" s="42">
        <v>0.2</v>
      </c>
      <c r="I2982" s="33">
        <v>1.9</v>
      </c>
      <c r="J2982" s="42">
        <v>1.1000000000000001</v>
      </c>
      <c r="K2982" s="33">
        <v>0.3</v>
      </c>
      <c r="L2982" s="42">
        <v>0.5</v>
      </c>
      <c r="M2982" s="33">
        <v>0.3</v>
      </c>
      <c r="N2982" s="42">
        <v>0.1</v>
      </c>
      <c r="O2982" s="33">
        <v>0.1</v>
      </c>
      <c r="P2982" s="42">
        <v>265.36</v>
      </c>
      <c r="Q2982" s="33">
        <v>159.09</v>
      </c>
      <c r="R2982" s="42">
        <v>197.52</v>
      </c>
      <c r="S2982" s="33">
        <v>265.70999999999998</v>
      </c>
      <c r="T2982" s="42">
        <v>11.21</v>
      </c>
      <c r="U2982" s="33">
        <v>11.83</v>
      </c>
      <c r="V2982" s="116">
        <v>11.24</v>
      </c>
    </row>
    <row r="2983" spans="1:22" x14ac:dyDescent="0.25">
      <c r="A2983" s="26" t="s">
        <v>2967</v>
      </c>
      <c r="B2983" s="42">
        <v>1.3</v>
      </c>
      <c r="C2983" s="33">
        <v>9.6</v>
      </c>
      <c r="D2983" s="42">
        <v>6.2</v>
      </c>
      <c r="E2983" s="33">
        <v>0.3</v>
      </c>
      <c r="F2983" s="42">
        <v>2.4</v>
      </c>
      <c r="G2983" s="33">
        <v>2.1</v>
      </c>
      <c r="H2983" s="42">
        <v>0.1</v>
      </c>
      <c r="I2983" s="33">
        <v>2.2999999999999998</v>
      </c>
      <c r="J2983" s="42">
        <v>1.3</v>
      </c>
      <c r="K2983" s="33">
        <v>0.4</v>
      </c>
      <c r="L2983" s="42">
        <v>0.6</v>
      </c>
      <c r="M2983" s="33">
        <v>0.2</v>
      </c>
      <c r="N2983" s="42">
        <v>0.2</v>
      </c>
      <c r="O2983" s="33">
        <v>0.2</v>
      </c>
      <c r="P2983" s="42">
        <v>252.99</v>
      </c>
      <c r="Q2983" s="33">
        <v>162.91</v>
      </c>
      <c r="R2983" s="42">
        <v>202.91</v>
      </c>
      <c r="S2983" s="33">
        <v>265.27999999999997</v>
      </c>
      <c r="T2983" s="42">
        <v>11.93</v>
      </c>
      <c r="U2983" s="33">
        <v>12.68</v>
      </c>
      <c r="V2983" s="116">
        <v>11.55</v>
      </c>
    </row>
    <row r="2984" spans="1:22" x14ac:dyDescent="0.25">
      <c r="A2984" s="26" t="s">
        <v>2968</v>
      </c>
      <c r="B2984" s="42">
        <v>1</v>
      </c>
      <c r="C2984" s="33">
        <v>6</v>
      </c>
      <c r="D2984" s="42">
        <v>5</v>
      </c>
      <c r="E2984" s="33">
        <v>0.2</v>
      </c>
      <c r="F2984" s="42">
        <v>1.9</v>
      </c>
      <c r="G2984" s="33">
        <v>1.3</v>
      </c>
      <c r="H2984" s="42">
        <v>0.2</v>
      </c>
      <c r="I2984" s="33">
        <v>1.2</v>
      </c>
      <c r="J2984" s="42">
        <v>0.9</v>
      </c>
      <c r="K2984" s="33">
        <v>0.2</v>
      </c>
      <c r="L2984" s="42">
        <v>0.4</v>
      </c>
      <c r="M2984" s="33">
        <v>0.2</v>
      </c>
      <c r="N2984" s="42">
        <v>0.1</v>
      </c>
      <c r="O2984" s="33">
        <v>0.2</v>
      </c>
      <c r="P2984" s="42">
        <v>332.85</v>
      </c>
      <c r="Q2984" s="33">
        <v>224.92</v>
      </c>
      <c r="R2984" s="42">
        <v>264.56</v>
      </c>
      <c r="S2984" s="33">
        <v>264.45</v>
      </c>
      <c r="T2984" s="42">
        <v>8.23</v>
      </c>
      <c r="U2984" s="33">
        <v>8.51</v>
      </c>
      <c r="V2984" s="116">
        <v>8</v>
      </c>
    </row>
    <row r="2985" spans="1:22" x14ac:dyDescent="0.25">
      <c r="A2985" s="26" t="s">
        <v>811</v>
      </c>
      <c r="B2985" s="42">
        <v>0.7</v>
      </c>
      <c r="C2985" s="33">
        <v>5.5</v>
      </c>
      <c r="D2985" s="42">
        <v>4.9000000000000004</v>
      </c>
      <c r="E2985" s="33">
        <v>0.2</v>
      </c>
      <c r="F2985" s="42">
        <v>1.8</v>
      </c>
      <c r="G2985" s="33">
        <v>1.3</v>
      </c>
      <c r="H2985" s="42">
        <v>0.2</v>
      </c>
      <c r="I2985" s="33">
        <v>1.1000000000000001</v>
      </c>
      <c r="J2985" s="42">
        <v>0.9</v>
      </c>
      <c r="K2985" s="33">
        <v>0.2</v>
      </c>
      <c r="L2985" s="42">
        <v>0.3</v>
      </c>
      <c r="M2985" s="33">
        <v>0.2</v>
      </c>
      <c r="N2985" s="42">
        <v>0.1</v>
      </c>
      <c r="O2985" s="33">
        <v>0.1</v>
      </c>
      <c r="P2985" s="42">
        <v>314.58999999999997</v>
      </c>
      <c r="Q2985" s="33">
        <v>213.29</v>
      </c>
      <c r="R2985" s="42">
        <v>250.08</v>
      </c>
      <c r="S2985" s="33">
        <v>264.74</v>
      </c>
      <c r="T2985" s="42">
        <v>7.54</v>
      </c>
      <c r="U2985" s="33">
        <v>7.78</v>
      </c>
      <c r="V2985" s="116">
        <v>7.31</v>
      </c>
    </row>
    <row r="2986" spans="1:22" x14ac:dyDescent="0.25">
      <c r="A2986" s="26" t="s">
        <v>2969</v>
      </c>
      <c r="B2986" s="42">
        <v>0.7</v>
      </c>
      <c r="C2986" s="33">
        <v>4.8</v>
      </c>
      <c r="D2986" s="42">
        <v>4.2</v>
      </c>
      <c r="E2986" s="33">
        <v>0.2</v>
      </c>
      <c r="F2986" s="42">
        <v>1.1000000000000001</v>
      </c>
      <c r="G2986" s="33">
        <v>0.9</v>
      </c>
      <c r="H2986" s="42">
        <v>0</v>
      </c>
      <c r="I2986" s="33">
        <v>0.6</v>
      </c>
      <c r="J2986" s="42">
        <v>0.4</v>
      </c>
      <c r="K2986" s="33">
        <v>0.1</v>
      </c>
      <c r="L2986" s="42">
        <v>0.1</v>
      </c>
      <c r="M2986" s="33">
        <v>0.2</v>
      </c>
      <c r="N2986" s="42">
        <v>0.1</v>
      </c>
      <c r="O2986" s="33">
        <v>0</v>
      </c>
      <c r="P2986" s="42">
        <v>348.03</v>
      </c>
      <c r="Q2986" s="33">
        <v>238.99</v>
      </c>
      <c r="R2986" s="42">
        <v>275.11</v>
      </c>
      <c r="S2986" s="33">
        <v>263.7</v>
      </c>
      <c r="T2986" s="42">
        <v>6.59</v>
      </c>
      <c r="U2986" s="33">
        <v>6.51</v>
      </c>
      <c r="V2986" s="116">
        <v>6.06</v>
      </c>
    </row>
    <row r="2987" spans="1:22" x14ac:dyDescent="0.25">
      <c r="A2987" s="26" t="s">
        <v>2970</v>
      </c>
      <c r="B2987" s="42">
        <v>1.3</v>
      </c>
      <c r="C2987" s="33">
        <v>6.6</v>
      </c>
      <c r="D2987" s="42">
        <v>4.8</v>
      </c>
      <c r="E2987" s="33">
        <v>0.2</v>
      </c>
      <c r="F2987" s="42">
        <v>1.7</v>
      </c>
      <c r="G2987" s="33">
        <v>1.3</v>
      </c>
      <c r="H2987" s="42">
        <v>0.2</v>
      </c>
      <c r="I2987" s="33">
        <v>1</v>
      </c>
      <c r="J2987" s="42">
        <v>0.6</v>
      </c>
      <c r="K2987" s="33">
        <v>0.1</v>
      </c>
      <c r="L2987" s="42">
        <v>0.1</v>
      </c>
      <c r="M2987" s="33">
        <v>0.2</v>
      </c>
      <c r="N2987" s="42">
        <v>0.1</v>
      </c>
      <c r="O2987" s="33">
        <v>0.2</v>
      </c>
      <c r="P2987" s="42">
        <v>331.5</v>
      </c>
      <c r="Q2987" s="33">
        <v>229.56</v>
      </c>
      <c r="R2987" s="42">
        <v>262.16000000000003</v>
      </c>
      <c r="S2987" s="33">
        <v>264.16000000000003</v>
      </c>
      <c r="T2987" s="42">
        <v>8.26</v>
      </c>
      <c r="U2987" s="33">
        <v>8.33</v>
      </c>
      <c r="V2987" s="116">
        <v>7.64</v>
      </c>
    </row>
    <row r="2988" spans="1:22" x14ac:dyDescent="0.25">
      <c r="A2988" s="26" t="s">
        <v>812</v>
      </c>
      <c r="B2988" s="42">
        <v>0.7</v>
      </c>
      <c r="C2988" s="33">
        <v>5.4</v>
      </c>
      <c r="D2988" s="42">
        <v>4.4000000000000004</v>
      </c>
      <c r="E2988" s="33">
        <v>0.1</v>
      </c>
      <c r="F2988" s="42">
        <v>1.3</v>
      </c>
      <c r="G2988" s="33">
        <v>1.1000000000000001</v>
      </c>
      <c r="H2988" s="42">
        <v>0.1</v>
      </c>
      <c r="I2988" s="33">
        <v>1.1000000000000001</v>
      </c>
      <c r="J2988" s="42">
        <v>0.4</v>
      </c>
      <c r="K2988" s="33">
        <v>0.1</v>
      </c>
      <c r="L2988" s="42">
        <v>0.2</v>
      </c>
      <c r="M2988" s="33">
        <v>0.1</v>
      </c>
      <c r="N2988" s="42">
        <v>0.1</v>
      </c>
      <c r="O2988" s="33">
        <v>0.1</v>
      </c>
      <c r="P2988" s="42">
        <v>338.22</v>
      </c>
      <c r="Q2988" s="33">
        <v>233.92</v>
      </c>
      <c r="R2988" s="42">
        <v>266.64</v>
      </c>
      <c r="S2988" s="33">
        <v>263</v>
      </c>
      <c r="T2988" s="42">
        <v>7</v>
      </c>
      <c r="U2988" s="33">
        <v>7</v>
      </c>
      <c r="V2988" s="116">
        <v>6.68</v>
      </c>
    </row>
    <row r="2989" spans="1:22" x14ac:dyDescent="0.25">
      <c r="A2989" s="26" t="s">
        <v>2971</v>
      </c>
      <c r="B2989" s="42">
        <v>0.7</v>
      </c>
      <c r="C2989" s="33">
        <v>4.9000000000000004</v>
      </c>
      <c r="D2989" s="42">
        <v>4.3</v>
      </c>
      <c r="E2989" s="33">
        <v>0.1</v>
      </c>
      <c r="F2989" s="42">
        <v>1.2</v>
      </c>
      <c r="G2989" s="33">
        <v>1.2</v>
      </c>
      <c r="H2989" s="42">
        <v>0.1</v>
      </c>
      <c r="I2989" s="33">
        <v>1</v>
      </c>
      <c r="J2989" s="42">
        <v>0.4</v>
      </c>
      <c r="K2989" s="33">
        <v>0.1</v>
      </c>
      <c r="L2989" s="42">
        <v>0.2</v>
      </c>
      <c r="M2989" s="33">
        <v>0.1</v>
      </c>
      <c r="N2989" s="42">
        <v>0.1</v>
      </c>
      <c r="O2989" s="33">
        <v>0</v>
      </c>
      <c r="P2989" s="42">
        <v>374.48</v>
      </c>
      <c r="Q2989" s="33">
        <v>249.4</v>
      </c>
      <c r="R2989" s="42">
        <v>284.58999999999997</v>
      </c>
      <c r="S2989" s="33">
        <v>261.93</v>
      </c>
      <c r="T2989" s="42">
        <v>6.69</v>
      </c>
      <c r="U2989" s="33">
        <v>6.76</v>
      </c>
      <c r="V2989" s="116">
        <v>6.33</v>
      </c>
    </row>
    <row r="2990" spans="1:22" x14ac:dyDescent="0.25">
      <c r="A2990" s="26" t="s">
        <v>2972</v>
      </c>
      <c r="B2990" s="42">
        <v>0.6</v>
      </c>
      <c r="C2990" s="33">
        <v>5</v>
      </c>
      <c r="D2990" s="42">
        <v>4.4000000000000004</v>
      </c>
      <c r="E2990" s="33">
        <v>0.1</v>
      </c>
      <c r="F2990" s="42">
        <v>1.4</v>
      </c>
      <c r="G2990" s="33">
        <v>0.8</v>
      </c>
      <c r="H2990" s="42">
        <v>0</v>
      </c>
      <c r="I2990" s="33">
        <v>0.7</v>
      </c>
      <c r="J2990" s="42">
        <v>0.4</v>
      </c>
      <c r="K2990" s="33">
        <v>0.1</v>
      </c>
      <c r="L2990" s="42">
        <v>0.1</v>
      </c>
      <c r="M2990" s="33">
        <v>0.1</v>
      </c>
      <c r="N2990" s="42">
        <v>0.1</v>
      </c>
      <c r="O2990" s="33">
        <v>0.1</v>
      </c>
      <c r="P2990" s="42">
        <v>375.6</v>
      </c>
      <c r="Q2990" s="33">
        <v>254.71</v>
      </c>
      <c r="R2990" s="42">
        <v>294.57</v>
      </c>
      <c r="S2990" s="33">
        <v>262.06</v>
      </c>
      <c r="T2990" s="42">
        <v>6.71</v>
      </c>
      <c r="U2990" s="33">
        <v>6.76</v>
      </c>
      <c r="V2990" s="116">
        <v>6.27</v>
      </c>
    </row>
    <row r="2991" spans="1:22" x14ac:dyDescent="0.25">
      <c r="A2991" s="26" t="s">
        <v>813</v>
      </c>
      <c r="B2991" s="42">
        <v>0.3</v>
      </c>
      <c r="C2991" s="33">
        <v>4.5</v>
      </c>
      <c r="D2991" s="42">
        <v>4.0999999999999996</v>
      </c>
      <c r="E2991" s="33">
        <v>0.1</v>
      </c>
      <c r="F2991" s="42">
        <v>1.3</v>
      </c>
      <c r="G2991" s="33">
        <v>0.7</v>
      </c>
      <c r="H2991" s="42">
        <v>0.1</v>
      </c>
      <c r="I2991" s="33">
        <v>0.7</v>
      </c>
      <c r="J2991" s="42">
        <v>0.5</v>
      </c>
      <c r="K2991" s="33">
        <v>0.1</v>
      </c>
      <c r="L2991" s="42">
        <v>0.3</v>
      </c>
      <c r="M2991" s="33">
        <v>0</v>
      </c>
      <c r="N2991" s="42">
        <v>0</v>
      </c>
      <c r="O2991" s="33">
        <v>0.1</v>
      </c>
      <c r="P2991" s="42">
        <v>330.82</v>
      </c>
      <c r="Q2991" s="33">
        <v>227.59</v>
      </c>
      <c r="R2991" s="42">
        <v>261</v>
      </c>
      <c r="S2991" s="33">
        <v>261.68</v>
      </c>
      <c r="T2991" s="42">
        <v>5.9</v>
      </c>
      <c r="U2991" s="33">
        <v>5.93</v>
      </c>
      <c r="V2991" s="116">
        <v>5.85</v>
      </c>
    </row>
    <row r="2992" spans="1:22" x14ac:dyDescent="0.25">
      <c r="A2992" s="26" t="s">
        <v>2973</v>
      </c>
      <c r="B2992" s="42">
        <v>0.2</v>
      </c>
      <c r="C2992" s="33">
        <v>5</v>
      </c>
      <c r="D2992" s="42">
        <v>4.5</v>
      </c>
      <c r="E2992" s="33">
        <v>0.1</v>
      </c>
      <c r="F2992" s="42">
        <v>1.4</v>
      </c>
      <c r="G2992" s="33">
        <v>0.9</v>
      </c>
      <c r="H2992" s="42">
        <v>0.1</v>
      </c>
      <c r="I2992" s="33">
        <v>0.8</v>
      </c>
      <c r="J2992" s="42">
        <v>0.5</v>
      </c>
      <c r="K2992" s="33">
        <v>0.1</v>
      </c>
      <c r="L2992" s="42">
        <v>0.2</v>
      </c>
      <c r="M2992" s="33">
        <v>0</v>
      </c>
      <c r="N2992" s="42">
        <v>0.1</v>
      </c>
      <c r="O2992" s="33">
        <v>0.1</v>
      </c>
      <c r="P2992" s="42">
        <v>330.61</v>
      </c>
      <c r="Q2992" s="33">
        <v>224.35</v>
      </c>
      <c r="R2992" s="42">
        <v>261.97000000000003</v>
      </c>
      <c r="S2992" s="33">
        <v>263.61</v>
      </c>
      <c r="T2992" s="42">
        <v>6.44</v>
      </c>
      <c r="U2992" s="33">
        <v>6.53</v>
      </c>
      <c r="V2992" s="116">
        <v>6.55</v>
      </c>
    </row>
    <row r="2993" spans="1:22" x14ac:dyDescent="0.25">
      <c r="A2993" s="26" t="s">
        <v>2974</v>
      </c>
      <c r="B2993" s="42">
        <v>0.2</v>
      </c>
      <c r="C2993" s="33">
        <v>4.8</v>
      </c>
      <c r="D2993" s="42">
        <v>4.5999999999999996</v>
      </c>
      <c r="E2993" s="33">
        <v>0.1</v>
      </c>
      <c r="F2993" s="42">
        <v>1.3</v>
      </c>
      <c r="G2993" s="33">
        <v>1.1000000000000001</v>
      </c>
      <c r="H2993" s="42">
        <v>0</v>
      </c>
      <c r="I2993" s="33">
        <v>0.8</v>
      </c>
      <c r="J2993" s="42">
        <v>0.7</v>
      </c>
      <c r="K2993" s="33">
        <v>0</v>
      </c>
      <c r="L2993" s="42">
        <v>0.2</v>
      </c>
      <c r="M2993" s="33">
        <v>0.2</v>
      </c>
      <c r="N2993" s="42">
        <v>0.1</v>
      </c>
      <c r="O2993" s="33">
        <v>0</v>
      </c>
      <c r="P2993" s="42">
        <v>335.97</v>
      </c>
      <c r="Q2993" s="33">
        <v>229.68</v>
      </c>
      <c r="R2993" s="42">
        <v>264.3</v>
      </c>
      <c r="S2993" s="33">
        <v>263.37</v>
      </c>
      <c r="T2993" s="42">
        <v>6.68</v>
      </c>
      <c r="U2993" s="33">
        <v>6.94</v>
      </c>
      <c r="V2993" s="116">
        <v>6.67</v>
      </c>
    </row>
    <row r="2994" spans="1:22" x14ac:dyDescent="0.25">
      <c r="A2994" s="26" t="s">
        <v>814</v>
      </c>
      <c r="B2994" s="42">
        <v>1.4</v>
      </c>
      <c r="C2994" s="33">
        <v>4.9000000000000004</v>
      </c>
      <c r="D2994" s="42">
        <v>5</v>
      </c>
      <c r="E2994" s="33">
        <v>0.2</v>
      </c>
      <c r="F2994" s="42">
        <v>1.8</v>
      </c>
      <c r="G2994" s="33">
        <v>1.6</v>
      </c>
      <c r="H2994" s="42">
        <v>0.2</v>
      </c>
      <c r="I2994" s="33">
        <v>0.6</v>
      </c>
      <c r="J2994" s="42">
        <v>0.4</v>
      </c>
      <c r="K2994" s="33">
        <v>0.2</v>
      </c>
      <c r="L2994" s="42">
        <v>0.1</v>
      </c>
      <c r="M2994" s="33">
        <v>0.2</v>
      </c>
      <c r="N2994" s="42">
        <v>0.1</v>
      </c>
      <c r="O2994" s="33">
        <v>0.2</v>
      </c>
      <c r="P2994" s="42">
        <v>308.26</v>
      </c>
      <c r="Q2994" s="33">
        <v>211.88</v>
      </c>
      <c r="R2994" s="42">
        <v>246.72</v>
      </c>
      <c r="S2994" s="33">
        <v>262.64</v>
      </c>
      <c r="T2994" s="42">
        <v>7.32</v>
      </c>
      <c r="U2994" s="33">
        <v>7.36</v>
      </c>
      <c r="V2994" s="116">
        <v>7.3</v>
      </c>
    </row>
    <row r="2995" spans="1:22" x14ac:dyDescent="0.25">
      <c r="A2995" s="26" t="s">
        <v>2975</v>
      </c>
      <c r="B2995" s="42">
        <v>0.8</v>
      </c>
      <c r="C2995" s="33">
        <v>4.2</v>
      </c>
      <c r="D2995" s="42">
        <v>5</v>
      </c>
      <c r="E2995" s="33">
        <v>0.1</v>
      </c>
      <c r="F2995" s="42">
        <v>2</v>
      </c>
      <c r="G2995" s="33">
        <v>1.7</v>
      </c>
      <c r="H2995" s="42">
        <v>0.1</v>
      </c>
      <c r="I2995" s="33">
        <v>1</v>
      </c>
      <c r="J2995" s="42">
        <v>0.9</v>
      </c>
      <c r="K2995" s="33">
        <v>0.1</v>
      </c>
      <c r="L2995" s="42">
        <v>0.3</v>
      </c>
      <c r="M2995" s="33">
        <v>0.1</v>
      </c>
      <c r="N2995" s="42">
        <v>0.1</v>
      </c>
      <c r="O2995" s="33">
        <v>0.1</v>
      </c>
      <c r="P2995" s="42">
        <v>335.79</v>
      </c>
      <c r="Q2995" s="33">
        <v>229.23</v>
      </c>
      <c r="R2995" s="42">
        <v>255.31</v>
      </c>
      <c r="S2995" s="33">
        <v>261.58999999999997</v>
      </c>
      <c r="T2995" s="42">
        <v>6.89</v>
      </c>
      <c r="U2995" s="33">
        <v>6.9</v>
      </c>
      <c r="V2995" s="116">
        <v>6.78</v>
      </c>
    </row>
    <row r="2996" spans="1:22" x14ac:dyDescent="0.25">
      <c r="A2996" s="26" t="s">
        <v>2976</v>
      </c>
      <c r="B2996" s="42">
        <v>1.1000000000000001</v>
      </c>
      <c r="C2996" s="33">
        <v>4.7</v>
      </c>
      <c r="D2996" s="42">
        <v>5.0999999999999996</v>
      </c>
      <c r="E2996" s="33">
        <v>0.1</v>
      </c>
      <c r="F2996" s="42">
        <v>1.9</v>
      </c>
      <c r="G2996" s="33">
        <v>1.8</v>
      </c>
      <c r="H2996" s="42">
        <v>0.2</v>
      </c>
      <c r="I2996" s="33">
        <v>1.2</v>
      </c>
      <c r="J2996" s="42">
        <v>0.8</v>
      </c>
      <c r="K2996" s="33">
        <v>0.1</v>
      </c>
      <c r="L2996" s="42">
        <v>0.6</v>
      </c>
      <c r="M2996" s="33">
        <v>0.1</v>
      </c>
      <c r="N2996" s="42">
        <v>0.1</v>
      </c>
      <c r="O2996" s="33">
        <v>0.1</v>
      </c>
      <c r="P2996" s="42">
        <v>251.63</v>
      </c>
      <c r="Q2996" s="33">
        <v>166.31</v>
      </c>
      <c r="R2996" s="42">
        <v>218.08</v>
      </c>
      <c r="S2996" s="33">
        <v>262</v>
      </c>
      <c r="T2996" s="42">
        <v>10.029999999999999</v>
      </c>
      <c r="U2996" s="33">
        <v>10.24</v>
      </c>
      <c r="V2996" s="116">
        <v>9.83</v>
      </c>
    </row>
    <row r="2997" spans="1:22" x14ac:dyDescent="0.25">
      <c r="A2997" s="26" t="s">
        <v>815</v>
      </c>
      <c r="B2997" s="42">
        <v>0.7</v>
      </c>
      <c r="C2997" s="33">
        <v>4.5</v>
      </c>
      <c r="D2997" s="42">
        <v>5.4</v>
      </c>
      <c r="E2997" s="33">
        <v>0.2</v>
      </c>
      <c r="F2997" s="42">
        <v>1.8</v>
      </c>
      <c r="G2997" s="33">
        <v>1.5</v>
      </c>
      <c r="H2997" s="42">
        <v>0.1</v>
      </c>
      <c r="I2997" s="33">
        <v>1</v>
      </c>
      <c r="J2997" s="42">
        <v>1.1000000000000001</v>
      </c>
      <c r="K2997" s="33">
        <v>0</v>
      </c>
      <c r="L2997" s="42">
        <v>0.4</v>
      </c>
      <c r="M2997" s="33">
        <v>0.2</v>
      </c>
      <c r="N2997" s="42">
        <v>0.1</v>
      </c>
      <c r="O2997" s="33">
        <v>0.2</v>
      </c>
      <c r="P2997" s="42">
        <v>298</v>
      </c>
      <c r="Q2997" s="33">
        <v>201.23</v>
      </c>
      <c r="R2997" s="42">
        <v>237.04</v>
      </c>
      <c r="S2997" s="33">
        <v>261.87</v>
      </c>
      <c r="T2997" s="42">
        <v>7.12</v>
      </c>
      <c r="U2997" s="33">
        <v>7.21</v>
      </c>
      <c r="V2997" s="116">
        <v>7.03</v>
      </c>
    </row>
    <row r="2998" spans="1:22" x14ac:dyDescent="0.25">
      <c r="A2998" s="26" t="s">
        <v>2977</v>
      </c>
      <c r="B2998" s="42">
        <v>0.8</v>
      </c>
      <c r="C2998" s="33">
        <v>4.8</v>
      </c>
      <c r="D2998" s="42">
        <v>5</v>
      </c>
      <c r="E2998" s="33">
        <v>0.2</v>
      </c>
      <c r="F2998" s="42">
        <v>2</v>
      </c>
      <c r="G2998" s="33">
        <v>1.6</v>
      </c>
      <c r="H2998" s="42">
        <v>0</v>
      </c>
      <c r="I2998" s="33">
        <v>1.6</v>
      </c>
      <c r="J2998" s="42">
        <v>1.3</v>
      </c>
      <c r="K2998" s="33">
        <v>0.1</v>
      </c>
      <c r="L2998" s="42">
        <v>0.4</v>
      </c>
      <c r="M2998" s="33">
        <v>0.2</v>
      </c>
      <c r="N2998" s="42">
        <v>0.1</v>
      </c>
      <c r="O2998" s="33">
        <v>0.2</v>
      </c>
      <c r="P2998" s="42">
        <v>295.06</v>
      </c>
      <c r="Q2998" s="33">
        <v>200.54</v>
      </c>
      <c r="R2998" s="42">
        <v>232.42</v>
      </c>
      <c r="S2998" s="33">
        <v>263.31</v>
      </c>
      <c r="T2998" s="42">
        <v>7.69</v>
      </c>
      <c r="U2998" s="33">
        <v>7.87</v>
      </c>
      <c r="V2998" s="116">
        <v>7.56</v>
      </c>
    </row>
    <row r="2999" spans="1:22" x14ac:dyDescent="0.25">
      <c r="A2999" s="26" t="s">
        <v>2978</v>
      </c>
      <c r="B2999" s="42">
        <v>0.9</v>
      </c>
      <c r="C2999" s="33">
        <v>4.5999999999999996</v>
      </c>
      <c r="D2999" s="42">
        <v>5.8</v>
      </c>
      <c r="E2999" s="33">
        <v>0.1</v>
      </c>
      <c r="F2999" s="42">
        <v>2.2000000000000002</v>
      </c>
      <c r="G2999" s="33">
        <v>2</v>
      </c>
      <c r="H2999" s="42">
        <v>0.1</v>
      </c>
      <c r="I2999" s="33">
        <v>1.3</v>
      </c>
      <c r="J2999" s="42">
        <v>1.2</v>
      </c>
      <c r="K2999" s="33">
        <v>0.1</v>
      </c>
      <c r="L2999" s="42">
        <v>0.6</v>
      </c>
      <c r="M2999" s="33">
        <v>0.2</v>
      </c>
      <c r="N2999" s="42">
        <v>0.1</v>
      </c>
      <c r="O2999" s="33">
        <v>0.1</v>
      </c>
      <c r="P2999" s="42">
        <v>294.35000000000002</v>
      </c>
      <c r="Q2999" s="33">
        <v>198.44</v>
      </c>
      <c r="R2999" s="42">
        <v>231.99</v>
      </c>
      <c r="S2999" s="33">
        <v>262.56</v>
      </c>
      <c r="T2999" s="42">
        <v>7.8</v>
      </c>
      <c r="U2999" s="33">
        <v>8.0399999999999991</v>
      </c>
      <c r="V2999" s="116">
        <v>8.0399999999999991</v>
      </c>
    </row>
    <row r="3000" spans="1:22" x14ac:dyDescent="0.25">
      <c r="A3000" s="26" t="s">
        <v>816</v>
      </c>
      <c r="B3000" s="42">
        <v>0.8</v>
      </c>
      <c r="C3000" s="33">
        <v>4.5</v>
      </c>
      <c r="D3000" s="42">
        <v>5.5</v>
      </c>
      <c r="E3000" s="33">
        <v>0.1</v>
      </c>
      <c r="F3000" s="42">
        <v>1.8</v>
      </c>
      <c r="G3000" s="33">
        <v>1.8</v>
      </c>
      <c r="H3000" s="42">
        <v>0.1</v>
      </c>
      <c r="I3000" s="33">
        <v>1.1000000000000001</v>
      </c>
      <c r="J3000" s="42">
        <v>1.2</v>
      </c>
      <c r="K3000" s="33">
        <v>0.1</v>
      </c>
      <c r="L3000" s="42">
        <v>0.7</v>
      </c>
      <c r="M3000" s="33">
        <v>0.3</v>
      </c>
      <c r="N3000" s="42">
        <v>0.1</v>
      </c>
      <c r="O3000" s="33">
        <v>0.2</v>
      </c>
      <c r="P3000" s="42">
        <v>306.24</v>
      </c>
      <c r="Q3000" s="33">
        <v>209.66</v>
      </c>
      <c r="R3000" s="42">
        <v>244.81</v>
      </c>
      <c r="S3000" s="33">
        <v>264.47000000000003</v>
      </c>
      <c r="T3000" s="42">
        <v>7.44</v>
      </c>
      <c r="U3000" s="33">
        <v>7.74</v>
      </c>
      <c r="V3000" s="116">
        <v>7.63</v>
      </c>
    </row>
    <row r="3001" spans="1:22" x14ac:dyDescent="0.25">
      <c r="A3001" s="26" t="s">
        <v>2979</v>
      </c>
      <c r="B3001" s="42">
        <v>0.9</v>
      </c>
      <c r="C3001" s="33">
        <v>4.2</v>
      </c>
      <c r="D3001" s="42">
        <v>5.4</v>
      </c>
      <c r="E3001" s="33">
        <v>0</v>
      </c>
      <c r="F3001" s="42">
        <v>1.9</v>
      </c>
      <c r="G3001" s="33">
        <v>1.5</v>
      </c>
      <c r="H3001" s="42">
        <v>0.1</v>
      </c>
      <c r="I3001" s="33">
        <v>1.1000000000000001</v>
      </c>
      <c r="J3001" s="42">
        <v>0.9</v>
      </c>
      <c r="K3001" s="33">
        <v>0</v>
      </c>
      <c r="L3001" s="42">
        <v>0.3</v>
      </c>
      <c r="M3001" s="33">
        <v>0.1</v>
      </c>
      <c r="N3001" s="42">
        <v>0.2</v>
      </c>
      <c r="O3001" s="33">
        <v>0.2</v>
      </c>
      <c r="P3001" s="42">
        <v>320.05</v>
      </c>
      <c r="Q3001" s="33">
        <v>225</v>
      </c>
      <c r="R3001" s="42">
        <v>261.52999999999997</v>
      </c>
      <c r="S3001" s="33">
        <v>263.70999999999998</v>
      </c>
      <c r="T3001" s="42">
        <v>6.85</v>
      </c>
      <c r="U3001" s="33">
        <v>6.96</v>
      </c>
      <c r="V3001" s="116">
        <v>6.79</v>
      </c>
    </row>
    <row r="3002" spans="1:22" x14ac:dyDescent="0.25">
      <c r="A3002" s="26" t="s">
        <v>2980</v>
      </c>
      <c r="B3002" s="42">
        <v>0.6</v>
      </c>
      <c r="C3002" s="33">
        <v>3.2</v>
      </c>
      <c r="D3002" s="42">
        <v>4.8</v>
      </c>
      <c r="E3002" s="33">
        <v>0.2</v>
      </c>
      <c r="F3002" s="42">
        <v>1.7</v>
      </c>
      <c r="G3002" s="33">
        <v>1.2</v>
      </c>
      <c r="H3002" s="42">
        <v>0.1</v>
      </c>
      <c r="I3002" s="33">
        <v>0.9</v>
      </c>
      <c r="J3002" s="42">
        <v>1.1000000000000001</v>
      </c>
      <c r="K3002" s="33">
        <v>0.2</v>
      </c>
      <c r="L3002" s="42">
        <v>0.2</v>
      </c>
      <c r="M3002" s="33">
        <v>0.2</v>
      </c>
      <c r="N3002" s="42">
        <v>0.1</v>
      </c>
      <c r="O3002" s="33">
        <v>0.1</v>
      </c>
      <c r="P3002" s="42">
        <v>311.42</v>
      </c>
      <c r="Q3002" s="33">
        <v>209.63</v>
      </c>
      <c r="R3002" s="42">
        <v>245.12</v>
      </c>
      <c r="S3002" s="33">
        <v>263.24</v>
      </c>
      <c r="T3002" s="42">
        <v>5.83</v>
      </c>
      <c r="U3002" s="33">
        <v>6.01</v>
      </c>
      <c r="V3002" s="116">
        <v>5.94</v>
      </c>
    </row>
    <row r="3003" spans="1:22" x14ac:dyDescent="0.25">
      <c r="A3003" s="26" t="s">
        <v>817</v>
      </c>
      <c r="B3003" s="42">
        <v>0.3</v>
      </c>
      <c r="C3003" s="33">
        <v>3.1</v>
      </c>
      <c r="D3003" s="42">
        <v>4.5</v>
      </c>
      <c r="E3003" s="33">
        <v>0.2</v>
      </c>
      <c r="F3003" s="42">
        <v>1.7</v>
      </c>
      <c r="G3003" s="33">
        <v>1.2</v>
      </c>
      <c r="H3003" s="42">
        <v>0.1</v>
      </c>
      <c r="I3003" s="33">
        <v>1.5</v>
      </c>
      <c r="J3003" s="42">
        <v>1.1000000000000001</v>
      </c>
      <c r="K3003" s="33">
        <v>0.2</v>
      </c>
      <c r="L3003" s="42">
        <v>0.4</v>
      </c>
      <c r="M3003" s="33">
        <v>0.1</v>
      </c>
      <c r="N3003" s="42">
        <v>0.1</v>
      </c>
      <c r="O3003" s="33">
        <v>0.2</v>
      </c>
      <c r="P3003" s="42">
        <v>314.91000000000003</v>
      </c>
      <c r="Q3003" s="33">
        <v>210.42</v>
      </c>
      <c r="R3003" s="42">
        <v>249.54</v>
      </c>
      <c r="S3003" s="33">
        <v>262.47000000000003</v>
      </c>
      <c r="T3003" s="42">
        <v>5.68</v>
      </c>
      <c r="U3003" s="33">
        <v>5.86</v>
      </c>
      <c r="V3003" s="116">
        <v>5.75</v>
      </c>
    </row>
    <row r="3004" spans="1:22" x14ac:dyDescent="0.25">
      <c r="A3004" s="26" t="s">
        <v>2981</v>
      </c>
      <c r="B3004" s="42">
        <v>0.2</v>
      </c>
      <c r="C3004" s="33">
        <v>1.8</v>
      </c>
      <c r="D3004" s="42">
        <v>3.9</v>
      </c>
      <c r="E3004" s="33">
        <v>0.1</v>
      </c>
      <c r="F3004" s="42">
        <v>1.3</v>
      </c>
      <c r="G3004" s="33">
        <v>1.1000000000000001</v>
      </c>
      <c r="H3004" s="42">
        <v>0</v>
      </c>
      <c r="I3004" s="33">
        <v>1.1000000000000001</v>
      </c>
      <c r="J3004" s="42">
        <v>0.6</v>
      </c>
      <c r="K3004" s="33">
        <v>0.2</v>
      </c>
      <c r="L3004" s="42">
        <v>0.3</v>
      </c>
      <c r="M3004" s="33">
        <v>0</v>
      </c>
      <c r="N3004" s="42">
        <v>0.1</v>
      </c>
      <c r="O3004" s="33">
        <v>0.1</v>
      </c>
      <c r="P3004" s="42">
        <v>399.23</v>
      </c>
      <c r="Q3004" s="33">
        <v>265.42</v>
      </c>
      <c r="R3004" s="42">
        <v>310.93</v>
      </c>
      <c r="S3004" s="33">
        <v>260.62</v>
      </c>
      <c r="T3004" s="42">
        <v>4.5999999999999996</v>
      </c>
      <c r="U3004" s="33">
        <v>4.72</v>
      </c>
      <c r="V3004" s="116">
        <v>4.7300000000000004</v>
      </c>
    </row>
    <row r="3005" spans="1:22" x14ac:dyDescent="0.25">
      <c r="A3005" s="26" t="s">
        <v>2982</v>
      </c>
      <c r="B3005" s="42">
        <v>0.4</v>
      </c>
      <c r="C3005" s="33">
        <v>2</v>
      </c>
      <c r="D3005" s="42">
        <v>4.2</v>
      </c>
      <c r="E3005" s="33">
        <v>0.2</v>
      </c>
      <c r="F3005" s="42">
        <v>1.5</v>
      </c>
      <c r="G3005" s="33">
        <v>1</v>
      </c>
      <c r="H3005" s="42">
        <v>0.1</v>
      </c>
      <c r="I3005" s="33">
        <v>0.8</v>
      </c>
      <c r="J3005" s="42">
        <v>0.7</v>
      </c>
      <c r="K3005" s="33">
        <v>0.2</v>
      </c>
      <c r="L3005" s="42">
        <v>0.5</v>
      </c>
      <c r="M3005" s="33">
        <v>0.1</v>
      </c>
      <c r="N3005" s="42">
        <v>0.1</v>
      </c>
      <c r="O3005" s="33">
        <v>0.1</v>
      </c>
      <c r="P3005" s="42">
        <v>388.34</v>
      </c>
      <c r="Q3005" s="33">
        <v>257.06</v>
      </c>
      <c r="R3005" s="42">
        <v>306.85000000000002</v>
      </c>
      <c r="S3005" s="33">
        <v>260.99</v>
      </c>
      <c r="T3005" s="42">
        <v>4.8499999999999996</v>
      </c>
      <c r="U3005" s="33">
        <v>4.9800000000000004</v>
      </c>
      <c r="V3005" s="116">
        <v>5.13</v>
      </c>
    </row>
    <row r="3006" spans="1:22" x14ac:dyDescent="0.25">
      <c r="A3006" s="26" t="s">
        <v>818</v>
      </c>
      <c r="B3006" s="42">
        <v>0.2</v>
      </c>
      <c r="C3006" s="33">
        <v>1.9</v>
      </c>
      <c r="D3006" s="42">
        <v>4.0999999999999996</v>
      </c>
      <c r="E3006" s="33">
        <v>0.1</v>
      </c>
      <c r="F3006" s="42">
        <v>1.3</v>
      </c>
      <c r="G3006" s="33">
        <v>1.1000000000000001</v>
      </c>
      <c r="H3006" s="42">
        <v>0.1</v>
      </c>
      <c r="I3006" s="33">
        <v>0.8</v>
      </c>
      <c r="J3006" s="42">
        <v>0.7</v>
      </c>
      <c r="K3006" s="33">
        <v>0.1</v>
      </c>
      <c r="L3006" s="42">
        <v>0.5</v>
      </c>
      <c r="M3006" s="33">
        <v>0.2</v>
      </c>
      <c r="N3006" s="42">
        <v>0.1</v>
      </c>
      <c r="O3006" s="33">
        <v>0.1</v>
      </c>
      <c r="P3006" s="42">
        <v>418.75</v>
      </c>
      <c r="Q3006" s="33">
        <v>275.52</v>
      </c>
      <c r="R3006" s="42">
        <v>319.73</v>
      </c>
      <c r="S3006" s="33">
        <v>261.60000000000002</v>
      </c>
      <c r="T3006" s="42">
        <v>4.7</v>
      </c>
      <c r="U3006" s="33">
        <v>5.0199999999999996</v>
      </c>
      <c r="V3006" s="116">
        <v>4.8600000000000003</v>
      </c>
    </row>
    <row r="3007" spans="1:22" x14ac:dyDescent="0.25">
      <c r="A3007" s="26" t="s">
        <v>2983</v>
      </c>
      <c r="B3007" s="42">
        <v>0.3</v>
      </c>
      <c r="C3007" s="33">
        <v>3.4</v>
      </c>
      <c r="D3007" s="42">
        <v>4.5999999999999996</v>
      </c>
      <c r="E3007" s="33">
        <v>0.1</v>
      </c>
      <c r="F3007" s="42">
        <v>1.5</v>
      </c>
      <c r="G3007" s="33">
        <v>1.4</v>
      </c>
      <c r="H3007" s="42">
        <v>0</v>
      </c>
      <c r="I3007" s="33">
        <v>0.9</v>
      </c>
      <c r="J3007" s="42">
        <v>1.1000000000000001</v>
      </c>
      <c r="K3007" s="33">
        <v>0.1</v>
      </c>
      <c r="L3007" s="42">
        <v>0.4</v>
      </c>
      <c r="M3007" s="33">
        <v>0.2</v>
      </c>
      <c r="N3007" s="42">
        <v>0.1</v>
      </c>
      <c r="O3007" s="33">
        <v>0.1</v>
      </c>
      <c r="P3007" s="42">
        <v>341.49</v>
      </c>
      <c r="Q3007" s="33">
        <v>221.2</v>
      </c>
      <c r="R3007" s="42">
        <v>270.39999999999998</v>
      </c>
      <c r="S3007" s="33">
        <v>263.27</v>
      </c>
      <c r="T3007" s="42">
        <v>5.87</v>
      </c>
      <c r="U3007" s="33">
        <v>6.23</v>
      </c>
      <c r="V3007" s="116">
        <v>6.12</v>
      </c>
    </row>
    <row r="3008" spans="1:22" x14ac:dyDescent="0.25">
      <c r="A3008" s="26" t="s">
        <v>2984</v>
      </c>
      <c r="B3008" s="42">
        <v>0.5</v>
      </c>
      <c r="C3008" s="33">
        <v>3.5</v>
      </c>
      <c r="D3008" s="42">
        <v>4.9000000000000004</v>
      </c>
      <c r="E3008" s="33">
        <v>0.1</v>
      </c>
      <c r="F3008" s="42">
        <v>2</v>
      </c>
      <c r="G3008" s="33">
        <v>1.8</v>
      </c>
      <c r="H3008" s="42">
        <v>0.1</v>
      </c>
      <c r="I3008" s="33">
        <v>1.2</v>
      </c>
      <c r="J3008" s="42">
        <v>1.3</v>
      </c>
      <c r="K3008" s="33">
        <v>0.1</v>
      </c>
      <c r="L3008" s="42">
        <v>0.5</v>
      </c>
      <c r="M3008" s="33">
        <v>0.3</v>
      </c>
      <c r="N3008" s="42">
        <v>0.1</v>
      </c>
      <c r="O3008" s="33">
        <v>0.2</v>
      </c>
      <c r="P3008" s="42">
        <v>314.67</v>
      </c>
      <c r="Q3008" s="33">
        <v>213.3</v>
      </c>
      <c r="R3008" s="42">
        <v>248.78</v>
      </c>
      <c r="S3008" s="33">
        <v>264.39</v>
      </c>
      <c r="T3008" s="42">
        <v>6.31</v>
      </c>
      <c r="U3008" s="33">
        <v>6.51</v>
      </c>
      <c r="V3008" s="116">
        <v>6.42</v>
      </c>
    </row>
    <row r="3009" spans="1:22" x14ac:dyDescent="0.25">
      <c r="A3009" s="26" t="s">
        <v>819</v>
      </c>
      <c r="B3009" s="42">
        <v>0.8</v>
      </c>
      <c r="C3009" s="33">
        <v>4.3</v>
      </c>
      <c r="D3009" s="42">
        <v>5.0999999999999996</v>
      </c>
      <c r="E3009" s="33">
        <v>0.2</v>
      </c>
      <c r="F3009" s="42">
        <v>1.8</v>
      </c>
      <c r="G3009" s="33">
        <v>2</v>
      </c>
      <c r="H3009" s="42">
        <v>0.1</v>
      </c>
      <c r="I3009" s="33">
        <v>1.1000000000000001</v>
      </c>
      <c r="J3009" s="42">
        <v>1.1000000000000001</v>
      </c>
      <c r="K3009" s="33">
        <v>0.1</v>
      </c>
      <c r="L3009" s="42">
        <v>0.6</v>
      </c>
      <c r="M3009" s="33">
        <v>0.3</v>
      </c>
      <c r="N3009" s="42">
        <v>0.1</v>
      </c>
      <c r="O3009" s="33">
        <v>0.2</v>
      </c>
      <c r="P3009" s="42">
        <v>284.35000000000002</v>
      </c>
      <c r="Q3009" s="33">
        <v>197.44</v>
      </c>
      <c r="R3009" s="42">
        <v>226.57</v>
      </c>
      <c r="S3009" s="33">
        <v>264.63</v>
      </c>
      <c r="T3009" s="42">
        <v>7.22</v>
      </c>
      <c r="U3009" s="33">
        <v>7.63</v>
      </c>
      <c r="V3009" s="116">
        <v>7.27</v>
      </c>
    </row>
    <row r="3010" spans="1:22" x14ac:dyDescent="0.25">
      <c r="A3010" s="26" t="s">
        <v>2985</v>
      </c>
      <c r="B3010" s="42">
        <v>0.4</v>
      </c>
      <c r="C3010" s="33">
        <v>4.4000000000000004</v>
      </c>
      <c r="D3010" s="42">
        <v>5</v>
      </c>
      <c r="E3010" s="33">
        <v>0.2</v>
      </c>
      <c r="F3010" s="42">
        <v>1.7</v>
      </c>
      <c r="G3010" s="33">
        <v>1.5</v>
      </c>
      <c r="H3010" s="42">
        <v>0.1</v>
      </c>
      <c r="I3010" s="33">
        <v>1.2</v>
      </c>
      <c r="J3010" s="42">
        <v>1.2</v>
      </c>
      <c r="K3010" s="33">
        <v>0.1</v>
      </c>
      <c r="L3010" s="42">
        <v>0.7</v>
      </c>
      <c r="M3010" s="33">
        <v>0.3</v>
      </c>
      <c r="N3010" s="42">
        <v>0.1</v>
      </c>
      <c r="O3010" s="33">
        <v>0.1</v>
      </c>
      <c r="P3010" s="42">
        <v>300.24</v>
      </c>
      <c r="Q3010" s="33">
        <v>204.19</v>
      </c>
      <c r="R3010" s="42">
        <v>239.4</v>
      </c>
      <c r="S3010" s="33">
        <v>264.39</v>
      </c>
      <c r="T3010" s="42">
        <v>6.85</v>
      </c>
      <c r="U3010" s="33">
        <v>6.94</v>
      </c>
      <c r="V3010" s="116">
        <v>6.9</v>
      </c>
    </row>
    <row r="3011" spans="1:22" x14ac:dyDescent="0.25">
      <c r="A3011" s="26" t="s">
        <v>2986</v>
      </c>
      <c r="B3011" s="42">
        <v>1.2</v>
      </c>
      <c r="C3011" s="33">
        <v>4</v>
      </c>
      <c r="D3011" s="42">
        <v>4.5999999999999996</v>
      </c>
      <c r="E3011" s="33">
        <v>0.3</v>
      </c>
      <c r="F3011" s="42">
        <v>2.1</v>
      </c>
      <c r="G3011" s="33">
        <v>1.4</v>
      </c>
      <c r="H3011" s="42">
        <v>0.1</v>
      </c>
      <c r="I3011" s="33">
        <v>0.8</v>
      </c>
      <c r="J3011" s="42">
        <v>0.6</v>
      </c>
      <c r="K3011" s="33">
        <v>0.1</v>
      </c>
      <c r="L3011" s="42">
        <v>0.5</v>
      </c>
      <c r="M3011" s="33">
        <v>0.2</v>
      </c>
      <c r="N3011" s="42">
        <v>0.1</v>
      </c>
      <c r="O3011" s="33">
        <v>0.1</v>
      </c>
      <c r="P3011" s="42">
        <v>325.22000000000003</v>
      </c>
      <c r="Q3011" s="33">
        <v>228.04</v>
      </c>
      <c r="R3011" s="42">
        <v>259.37</v>
      </c>
      <c r="S3011" s="33">
        <v>263.04000000000002</v>
      </c>
      <c r="T3011" s="42">
        <v>6.7</v>
      </c>
      <c r="U3011" s="33">
        <v>6.93</v>
      </c>
      <c r="V3011" s="116">
        <v>6.61</v>
      </c>
    </row>
    <row r="3012" spans="1:22" x14ac:dyDescent="0.25">
      <c r="A3012" s="26" t="s">
        <v>820</v>
      </c>
      <c r="B3012" s="42">
        <v>1.4</v>
      </c>
      <c r="C3012" s="33">
        <v>5.0999999999999996</v>
      </c>
      <c r="D3012" s="42">
        <v>4.8</v>
      </c>
      <c r="E3012" s="33">
        <v>0.4</v>
      </c>
      <c r="F3012" s="42">
        <v>1.7</v>
      </c>
      <c r="G3012" s="33">
        <v>1.5</v>
      </c>
      <c r="H3012" s="42">
        <v>0.3</v>
      </c>
      <c r="I3012" s="33">
        <v>1.1000000000000001</v>
      </c>
      <c r="J3012" s="42">
        <v>0.7</v>
      </c>
      <c r="K3012" s="33">
        <v>0.1</v>
      </c>
      <c r="L3012" s="42">
        <v>0.6</v>
      </c>
      <c r="M3012" s="33">
        <v>0.2</v>
      </c>
      <c r="N3012" s="42">
        <v>0.1</v>
      </c>
      <c r="O3012" s="33">
        <v>0.1</v>
      </c>
      <c r="P3012" s="42">
        <v>300.77999999999997</v>
      </c>
      <c r="Q3012" s="33">
        <v>215.48</v>
      </c>
      <c r="R3012" s="42">
        <v>248.99</v>
      </c>
      <c r="S3012" s="33">
        <v>263.73</v>
      </c>
      <c r="T3012" s="42">
        <v>7.63</v>
      </c>
      <c r="U3012" s="33">
        <v>7.93</v>
      </c>
      <c r="V3012" s="116">
        <v>7.11</v>
      </c>
    </row>
    <row r="3013" spans="1:22" x14ac:dyDescent="0.25">
      <c r="A3013" s="26" t="s">
        <v>2987</v>
      </c>
      <c r="B3013" s="42">
        <v>0.5</v>
      </c>
      <c r="C3013" s="33">
        <v>3.4</v>
      </c>
      <c r="D3013" s="42">
        <v>4.3</v>
      </c>
      <c r="E3013" s="33">
        <v>0.2</v>
      </c>
      <c r="F3013" s="42">
        <v>1.6</v>
      </c>
      <c r="G3013" s="33">
        <v>1.1000000000000001</v>
      </c>
      <c r="H3013" s="42">
        <v>0.1</v>
      </c>
      <c r="I3013" s="33">
        <v>0.6</v>
      </c>
      <c r="J3013" s="42">
        <v>0.8</v>
      </c>
      <c r="K3013" s="33">
        <v>0</v>
      </c>
      <c r="L3013" s="42">
        <v>0.4</v>
      </c>
      <c r="M3013" s="33">
        <v>0.2</v>
      </c>
      <c r="N3013" s="42">
        <v>0</v>
      </c>
      <c r="O3013" s="33">
        <v>0.2</v>
      </c>
      <c r="P3013" s="42">
        <v>344.51</v>
      </c>
      <c r="Q3013" s="33">
        <v>232.06</v>
      </c>
      <c r="R3013" s="42">
        <v>269.58999999999997</v>
      </c>
      <c r="S3013" s="33">
        <v>263.02</v>
      </c>
      <c r="T3013" s="42">
        <v>5.61</v>
      </c>
      <c r="U3013" s="33">
        <v>5.96</v>
      </c>
      <c r="V3013" s="116">
        <v>5.63</v>
      </c>
    </row>
    <row r="3014" spans="1:22" x14ac:dyDescent="0.25">
      <c r="A3014" s="26" t="s">
        <v>2988</v>
      </c>
      <c r="B3014" s="42">
        <v>0.8</v>
      </c>
      <c r="C3014" s="33">
        <v>3.5</v>
      </c>
      <c r="D3014" s="42">
        <v>4.0999999999999996</v>
      </c>
      <c r="E3014" s="33">
        <v>0.2</v>
      </c>
      <c r="F3014" s="42">
        <v>1.4</v>
      </c>
      <c r="G3014" s="33">
        <v>1</v>
      </c>
      <c r="H3014" s="42">
        <v>0.1</v>
      </c>
      <c r="I3014" s="33">
        <v>0.9</v>
      </c>
      <c r="J3014" s="42">
        <v>0.5</v>
      </c>
      <c r="K3014" s="33">
        <v>0</v>
      </c>
      <c r="L3014" s="42">
        <v>0.4</v>
      </c>
      <c r="M3014" s="33">
        <v>0.2</v>
      </c>
      <c r="N3014" s="42">
        <v>0.1</v>
      </c>
      <c r="O3014" s="33">
        <v>0.2</v>
      </c>
      <c r="P3014" s="42">
        <v>373.28</v>
      </c>
      <c r="Q3014" s="33">
        <v>253.19</v>
      </c>
      <c r="R3014" s="42">
        <v>293.05</v>
      </c>
      <c r="S3014" s="33">
        <v>262.37</v>
      </c>
      <c r="T3014" s="42">
        <v>5.49</v>
      </c>
      <c r="U3014" s="33">
        <v>5.62</v>
      </c>
      <c r="V3014" s="116">
        <v>5.32</v>
      </c>
    </row>
    <row r="3015" spans="1:22" x14ac:dyDescent="0.25">
      <c r="A3015" s="26" t="s">
        <v>821</v>
      </c>
      <c r="B3015" s="42">
        <v>0.8</v>
      </c>
      <c r="C3015" s="33">
        <v>4</v>
      </c>
      <c r="D3015" s="42">
        <v>4.7</v>
      </c>
      <c r="E3015" s="33">
        <v>0.2</v>
      </c>
      <c r="F3015" s="42">
        <v>1.7</v>
      </c>
      <c r="G3015" s="33">
        <v>1.5</v>
      </c>
      <c r="H3015" s="42">
        <v>0.1</v>
      </c>
      <c r="I3015" s="33">
        <v>0.8</v>
      </c>
      <c r="J3015" s="42">
        <v>0.8</v>
      </c>
      <c r="K3015" s="33">
        <v>0</v>
      </c>
      <c r="L3015" s="42">
        <v>0.5</v>
      </c>
      <c r="M3015" s="33">
        <v>0.2</v>
      </c>
      <c r="N3015" s="42">
        <v>0.1</v>
      </c>
      <c r="O3015" s="33">
        <v>0.1</v>
      </c>
      <c r="P3015" s="42">
        <v>368.91</v>
      </c>
      <c r="Q3015" s="33">
        <v>248.33</v>
      </c>
      <c r="R3015" s="42">
        <v>288.42</v>
      </c>
      <c r="S3015" s="33">
        <v>262.24</v>
      </c>
      <c r="T3015" s="42">
        <v>6.43</v>
      </c>
      <c r="U3015" s="33">
        <v>6.66</v>
      </c>
      <c r="V3015" s="116">
        <v>6.22</v>
      </c>
    </row>
    <row r="3016" spans="1:22" x14ac:dyDescent="0.25">
      <c r="A3016" s="26" t="s">
        <v>2989</v>
      </c>
      <c r="B3016" s="42">
        <v>0.8</v>
      </c>
      <c r="C3016" s="33">
        <v>3.8</v>
      </c>
      <c r="D3016" s="42">
        <v>4.5</v>
      </c>
      <c r="E3016" s="33">
        <v>0.2</v>
      </c>
      <c r="F3016" s="42">
        <v>1.6</v>
      </c>
      <c r="G3016" s="33">
        <v>1.2</v>
      </c>
      <c r="H3016" s="42">
        <v>0</v>
      </c>
      <c r="I3016" s="33">
        <v>1</v>
      </c>
      <c r="J3016" s="42">
        <v>0.7</v>
      </c>
      <c r="K3016" s="33">
        <v>0.1</v>
      </c>
      <c r="L3016" s="42">
        <v>0.5</v>
      </c>
      <c r="M3016" s="33">
        <v>0.2</v>
      </c>
      <c r="N3016" s="42">
        <v>0.1</v>
      </c>
      <c r="O3016" s="33">
        <v>0</v>
      </c>
      <c r="P3016" s="42">
        <v>350.54</v>
      </c>
      <c r="Q3016" s="33">
        <v>239.41</v>
      </c>
      <c r="R3016" s="42">
        <v>275.86</v>
      </c>
      <c r="S3016" s="33">
        <v>262.74</v>
      </c>
      <c r="T3016" s="42">
        <v>6.5</v>
      </c>
      <c r="U3016" s="33">
        <v>6.67</v>
      </c>
      <c r="V3016" s="116">
        <v>6.3</v>
      </c>
    </row>
    <row r="3017" spans="1:22" x14ac:dyDescent="0.25">
      <c r="A3017" s="26" t="s">
        <v>2990</v>
      </c>
      <c r="B3017" s="42">
        <v>1.1000000000000001</v>
      </c>
      <c r="C3017" s="33">
        <v>4</v>
      </c>
      <c r="D3017" s="42">
        <v>4.4000000000000004</v>
      </c>
      <c r="E3017" s="33">
        <v>0.1</v>
      </c>
      <c r="F3017" s="42">
        <v>1.6</v>
      </c>
      <c r="G3017" s="33">
        <v>1.4</v>
      </c>
      <c r="H3017" s="42">
        <v>0.1</v>
      </c>
      <c r="I3017" s="33">
        <v>1.1000000000000001</v>
      </c>
      <c r="J3017" s="42">
        <v>0.7</v>
      </c>
      <c r="K3017" s="33">
        <v>0.1</v>
      </c>
      <c r="L3017" s="42">
        <v>0.6</v>
      </c>
      <c r="M3017" s="33">
        <v>0.2</v>
      </c>
      <c r="N3017" s="42">
        <v>0.1</v>
      </c>
      <c r="O3017" s="33">
        <v>0.1</v>
      </c>
      <c r="P3017" s="42">
        <v>362.03</v>
      </c>
      <c r="Q3017" s="33">
        <v>247.84</v>
      </c>
      <c r="R3017" s="42">
        <v>282.82</v>
      </c>
      <c r="S3017" s="33">
        <v>262.29000000000002</v>
      </c>
      <c r="T3017" s="42">
        <v>6.42</v>
      </c>
      <c r="U3017" s="33">
        <v>6.66</v>
      </c>
      <c r="V3017" s="116">
        <v>6.28</v>
      </c>
    </row>
    <row r="3018" spans="1:22" x14ac:dyDescent="0.25">
      <c r="A3018" s="26" t="s">
        <v>822</v>
      </c>
      <c r="B3018" s="42">
        <v>1.2</v>
      </c>
      <c r="C3018" s="33">
        <v>3.9</v>
      </c>
      <c r="D3018" s="42">
        <v>4.5999999999999996</v>
      </c>
      <c r="E3018" s="33">
        <v>0.3</v>
      </c>
      <c r="F3018" s="42">
        <v>1.7</v>
      </c>
      <c r="G3018" s="33">
        <v>1.2</v>
      </c>
      <c r="H3018" s="42">
        <v>0.1</v>
      </c>
      <c r="I3018" s="33">
        <v>0.9</v>
      </c>
      <c r="J3018" s="42">
        <v>0.9</v>
      </c>
      <c r="K3018" s="33">
        <v>0.2</v>
      </c>
      <c r="L3018" s="42">
        <v>0.5</v>
      </c>
      <c r="M3018" s="33">
        <v>0.2</v>
      </c>
      <c r="N3018" s="42">
        <v>0.1</v>
      </c>
      <c r="O3018" s="33">
        <v>0.2</v>
      </c>
      <c r="P3018" s="42">
        <v>352.56</v>
      </c>
      <c r="Q3018" s="33">
        <v>237.08</v>
      </c>
      <c r="R3018" s="42">
        <v>274.55</v>
      </c>
      <c r="S3018" s="33">
        <v>262.58999999999997</v>
      </c>
      <c r="T3018" s="42">
        <v>6.67</v>
      </c>
      <c r="U3018" s="33">
        <v>6.84</v>
      </c>
      <c r="V3018" s="116">
        <v>6.18</v>
      </c>
    </row>
    <row r="3019" spans="1:22" x14ac:dyDescent="0.25">
      <c r="A3019" s="26" t="s">
        <v>2991</v>
      </c>
      <c r="B3019" s="42">
        <v>1.2</v>
      </c>
      <c r="C3019" s="33">
        <v>4.5999999999999996</v>
      </c>
      <c r="D3019" s="42">
        <v>4.7</v>
      </c>
      <c r="E3019" s="33">
        <v>0.2</v>
      </c>
      <c r="F3019" s="42">
        <v>1.7</v>
      </c>
      <c r="G3019" s="33">
        <v>1.5</v>
      </c>
      <c r="H3019" s="42">
        <v>0.2</v>
      </c>
      <c r="I3019" s="33">
        <v>0.9</v>
      </c>
      <c r="J3019" s="42">
        <v>0.7</v>
      </c>
      <c r="K3019" s="33">
        <v>0.1</v>
      </c>
      <c r="L3019" s="42">
        <v>0.5</v>
      </c>
      <c r="M3019" s="33">
        <v>0.2</v>
      </c>
      <c r="N3019" s="42">
        <v>0.1</v>
      </c>
      <c r="O3019" s="33">
        <v>0.2</v>
      </c>
      <c r="P3019" s="42">
        <v>359.92</v>
      </c>
      <c r="Q3019" s="33">
        <v>248.3</v>
      </c>
      <c r="R3019" s="42">
        <v>285.82</v>
      </c>
      <c r="S3019" s="33">
        <v>262.44</v>
      </c>
      <c r="T3019" s="42">
        <v>6.87</v>
      </c>
      <c r="U3019" s="33">
        <v>7.16</v>
      </c>
      <c r="V3019" s="116">
        <v>6.6</v>
      </c>
    </row>
    <row r="3020" spans="1:22" x14ac:dyDescent="0.25">
      <c r="A3020" s="26" t="s">
        <v>2992</v>
      </c>
      <c r="B3020" s="42">
        <v>0.4</v>
      </c>
      <c r="C3020" s="33">
        <v>2.4</v>
      </c>
      <c r="D3020" s="42">
        <v>3.9</v>
      </c>
      <c r="E3020" s="33">
        <v>0.2</v>
      </c>
      <c r="F3020" s="42">
        <v>1.4</v>
      </c>
      <c r="G3020" s="33">
        <v>1.1000000000000001</v>
      </c>
      <c r="H3020" s="42">
        <v>0.1</v>
      </c>
      <c r="I3020" s="33">
        <v>0.7</v>
      </c>
      <c r="J3020" s="42">
        <v>0.5</v>
      </c>
      <c r="K3020" s="33">
        <v>0.1</v>
      </c>
      <c r="L3020" s="42">
        <v>0.5</v>
      </c>
      <c r="M3020" s="33">
        <v>0.1</v>
      </c>
      <c r="N3020" s="42">
        <v>0.1</v>
      </c>
      <c r="O3020" s="33">
        <v>0.1</v>
      </c>
      <c r="P3020" s="42">
        <v>424.4</v>
      </c>
      <c r="Q3020" s="33">
        <v>283.98</v>
      </c>
      <c r="R3020" s="42">
        <v>328.44</v>
      </c>
      <c r="S3020" s="33">
        <v>260.66000000000003</v>
      </c>
      <c r="T3020" s="42">
        <v>5</v>
      </c>
      <c r="U3020" s="33">
        <v>5.24</v>
      </c>
      <c r="V3020" s="116">
        <v>4.95</v>
      </c>
    </row>
    <row r="3021" spans="1:22" x14ac:dyDescent="0.25">
      <c r="A3021" s="26" t="s">
        <v>823</v>
      </c>
      <c r="B3021" s="42">
        <v>0.4</v>
      </c>
      <c r="C3021" s="33">
        <v>2</v>
      </c>
      <c r="D3021" s="42">
        <v>3.6</v>
      </c>
      <c r="E3021" s="33">
        <v>0.2</v>
      </c>
      <c r="F3021" s="42">
        <v>1.3</v>
      </c>
      <c r="G3021" s="33">
        <v>1</v>
      </c>
      <c r="H3021" s="42">
        <v>0.1</v>
      </c>
      <c r="I3021" s="33">
        <v>0.8</v>
      </c>
      <c r="J3021" s="42">
        <v>0.7</v>
      </c>
      <c r="K3021" s="33">
        <v>0</v>
      </c>
      <c r="L3021" s="42">
        <v>0.5</v>
      </c>
      <c r="M3021" s="33">
        <v>0.1</v>
      </c>
      <c r="N3021" s="42">
        <v>0.1</v>
      </c>
      <c r="O3021" s="33">
        <v>0.1</v>
      </c>
      <c r="P3021" s="42">
        <v>428.26</v>
      </c>
      <c r="Q3021" s="33">
        <v>298.20999999999998</v>
      </c>
      <c r="R3021" s="42">
        <v>336.19</v>
      </c>
      <c r="S3021" s="33">
        <v>260.45999999999998</v>
      </c>
      <c r="T3021" s="42">
        <v>4.54</v>
      </c>
      <c r="U3021" s="33">
        <v>4.7</v>
      </c>
      <c r="V3021" s="116">
        <v>4.5</v>
      </c>
    </row>
    <row r="3022" spans="1:22" x14ac:dyDescent="0.25">
      <c r="A3022" s="26" t="s">
        <v>2993</v>
      </c>
      <c r="B3022" s="42">
        <v>0.3</v>
      </c>
      <c r="C3022" s="33">
        <v>2.8</v>
      </c>
      <c r="D3022" s="42">
        <v>4.4000000000000004</v>
      </c>
      <c r="E3022" s="33">
        <v>0.2</v>
      </c>
      <c r="F3022" s="42">
        <v>1.8</v>
      </c>
      <c r="G3022" s="33">
        <v>1.2</v>
      </c>
      <c r="H3022" s="42">
        <v>0</v>
      </c>
      <c r="I3022" s="33">
        <v>0.9</v>
      </c>
      <c r="J3022" s="42">
        <v>0.8</v>
      </c>
      <c r="K3022" s="33">
        <v>0.1</v>
      </c>
      <c r="L3022" s="42">
        <v>0.4</v>
      </c>
      <c r="M3022" s="33">
        <v>0.3</v>
      </c>
      <c r="N3022" s="42">
        <v>0.1</v>
      </c>
      <c r="O3022" s="33">
        <v>0.2</v>
      </c>
      <c r="P3022" s="42">
        <v>384.26</v>
      </c>
      <c r="Q3022" s="33">
        <v>252.16</v>
      </c>
      <c r="R3022" s="42">
        <v>300.91000000000003</v>
      </c>
      <c r="S3022" s="33">
        <v>260.5</v>
      </c>
      <c r="T3022" s="42">
        <v>5.58</v>
      </c>
      <c r="U3022" s="33">
        <v>5.87</v>
      </c>
      <c r="V3022" s="116">
        <v>5.71</v>
      </c>
    </row>
    <row r="3023" spans="1:22" x14ac:dyDescent="0.25">
      <c r="A3023" s="26" t="s">
        <v>2994</v>
      </c>
      <c r="B3023" s="42">
        <v>1</v>
      </c>
      <c r="C3023" s="33">
        <v>3.7</v>
      </c>
      <c r="D3023" s="42">
        <v>4.5999999999999996</v>
      </c>
      <c r="E3023" s="33">
        <v>0.2</v>
      </c>
      <c r="F3023" s="42">
        <v>1.8</v>
      </c>
      <c r="G3023" s="33">
        <v>1.6</v>
      </c>
      <c r="H3023" s="42">
        <v>0.1</v>
      </c>
      <c r="I3023" s="33">
        <v>1.1000000000000001</v>
      </c>
      <c r="J3023" s="42">
        <v>0.8</v>
      </c>
      <c r="K3023" s="33">
        <v>0.1</v>
      </c>
      <c r="L3023" s="42">
        <v>0.4</v>
      </c>
      <c r="M3023" s="33">
        <v>0.1</v>
      </c>
      <c r="N3023" s="42">
        <v>0.1</v>
      </c>
      <c r="O3023" s="33">
        <v>0.1</v>
      </c>
      <c r="P3023" s="42">
        <v>364.03</v>
      </c>
      <c r="Q3023" s="33">
        <v>248.73</v>
      </c>
      <c r="R3023" s="42">
        <v>285.72000000000003</v>
      </c>
      <c r="S3023" s="33">
        <v>261.32</v>
      </c>
      <c r="T3023" s="42">
        <v>6.34</v>
      </c>
      <c r="U3023" s="33">
        <v>6.48</v>
      </c>
      <c r="V3023" s="116">
        <v>6.23</v>
      </c>
    </row>
    <row r="3024" spans="1:22" x14ac:dyDescent="0.25">
      <c r="A3024" s="26" t="s">
        <v>824</v>
      </c>
      <c r="B3024" s="42">
        <v>0.8</v>
      </c>
      <c r="C3024" s="33">
        <v>3.9</v>
      </c>
      <c r="D3024" s="42">
        <v>4.5</v>
      </c>
      <c r="E3024" s="33">
        <v>0.3</v>
      </c>
      <c r="F3024" s="42">
        <v>1.6</v>
      </c>
      <c r="G3024" s="33">
        <v>1.1000000000000001</v>
      </c>
      <c r="H3024" s="42">
        <v>0</v>
      </c>
      <c r="I3024" s="33">
        <v>1.1000000000000001</v>
      </c>
      <c r="J3024" s="42">
        <v>0.8</v>
      </c>
      <c r="K3024" s="33">
        <v>0.1</v>
      </c>
      <c r="L3024" s="42">
        <v>0.4</v>
      </c>
      <c r="M3024" s="33">
        <v>0.1</v>
      </c>
      <c r="N3024" s="42">
        <v>0.1</v>
      </c>
      <c r="O3024" s="33">
        <v>0.1</v>
      </c>
      <c r="P3024" s="42">
        <v>349.47</v>
      </c>
      <c r="Q3024" s="33">
        <v>242.55</v>
      </c>
      <c r="R3024" s="42">
        <v>283.75</v>
      </c>
      <c r="S3024" s="33">
        <v>261.93</v>
      </c>
      <c r="T3024" s="42">
        <v>6.36</v>
      </c>
      <c r="U3024" s="33">
        <v>6.46</v>
      </c>
      <c r="V3024" s="116">
        <v>6</v>
      </c>
    </row>
    <row r="3025" spans="1:22" x14ac:dyDescent="0.25">
      <c r="A3025" s="26" t="s">
        <v>2995</v>
      </c>
      <c r="B3025" s="42">
        <v>0.5</v>
      </c>
      <c r="C3025" s="33">
        <v>3.9</v>
      </c>
      <c r="D3025" s="42">
        <v>4.5</v>
      </c>
      <c r="E3025" s="33">
        <v>0.2</v>
      </c>
      <c r="F3025" s="42">
        <v>1.7</v>
      </c>
      <c r="G3025" s="33">
        <v>1.4</v>
      </c>
      <c r="H3025" s="42">
        <v>0</v>
      </c>
      <c r="I3025" s="33">
        <v>0.9</v>
      </c>
      <c r="J3025" s="42">
        <v>0.6</v>
      </c>
      <c r="K3025" s="33">
        <v>0.1</v>
      </c>
      <c r="L3025" s="42">
        <v>0.5</v>
      </c>
      <c r="M3025" s="33">
        <v>0.2</v>
      </c>
      <c r="N3025" s="42">
        <v>0.2</v>
      </c>
      <c r="O3025" s="33">
        <v>0</v>
      </c>
      <c r="P3025" s="42">
        <v>363.15</v>
      </c>
      <c r="Q3025" s="33">
        <v>248.4</v>
      </c>
      <c r="R3025" s="42">
        <v>283.8</v>
      </c>
      <c r="S3025" s="33">
        <v>261.58</v>
      </c>
      <c r="T3025" s="42">
        <v>6.05</v>
      </c>
      <c r="U3025" s="33">
        <v>6.35</v>
      </c>
      <c r="V3025" s="116">
        <v>6.06</v>
      </c>
    </row>
    <row r="3026" spans="1:22" x14ac:dyDescent="0.25">
      <c r="A3026" s="26" t="s">
        <v>2996</v>
      </c>
      <c r="B3026" s="42">
        <v>0.8</v>
      </c>
      <c r="C3026" s="33">
        <v>4.4000000000000004</v>
      </c>
      <c r="D3026" s="42">
        <v>4.5</v>
      </c>
      <c r="E3026" s="33">
        <v>0.2</v>
      </c>
      <c r="F3026" s="42">
        <v>1.5</v>
      </c>
      <c r="G3026" s="33">
        <v>1.3</v>
      </c>
      <c r="H3026" s="42">
        <v>0</v>
      </c>
      <c r="I3026" s="33">
        <v>0.6</v>
      </c>
      <c r="J3026" s="42">
        <v>0.9</v>
      </c>
      <c r="K3026" s="33">
        <v>0</v>
      </c>
      <c r="L3026" s="42">
        <v>0.3</v>
      </c>
      <c r="M3026" s="33">
        <v>0.3</v>
      </c>
      <c r="N3026" s="42">
        <v>0.1</v>
      </c>
      <c r="O3026" s="33">
        <v>0.1</v>
      </c>
      <c r="P3026" s="42">
        <v>328.96</v>
      </c>
      <c r="Q3026" s="33">
        <v>231.07</v>
      </c>
      <c r="R3026" s="42">
        <v>264.87</v>
      </c>
      <c r="S3026" s="33">
        <v>262.18</v>
      </c>
      <c r="T3026" s="42">
        <v>6.9</v>
      </c>
      <c r="U3026" s="33">
        <v>7.09</v>
      </c>
      <c r="V3026" s="116">
        <v>6.72</v>
      </c>
    </row>
    <row r="3027" spans="1:22" x14ac:dyDescent="0.25">
      <c r="A3027" s="26" t="s">
        <v>825</v>
      </c>
      <c r="B3027" s="42">
        <v>0.5</v>
      </c>
      <c r="C3027" s="33">
        <v>4.0999999999999996</v>
      </c>
      <c r="D3027" s="42">
        <v>4.7</v>
      </c>
      <c r="E3027" s="33">
        <v>0.1</v>
      </c>
      <c r="F3027" s="42">
        <v>1.4</v>
      </c>
      <c r="G3027" s="33">
        <v>1.4</v>
      </c>
      <c r="H3027" s="42">
        <v>0.1</v>
      </c>
      <c r="I3027" s="33">
        <v>0.9</v>
      </c>
      <c r="J3027" s="42">
        <v>0.8</v>
      </c>
      <c r="K3027" s="33">
        <v>0.1</v>
      </c>
      <c r="L3027" s="42">
        <v>0.5</v>
      </c>
      <c r="M3027" s="33">
        <v>0.1</v>
      </c>
      <c r="N3027" s="42">
        <v>0.2</v>
      </c>
      <c r="O3027" s="33">
        <v>0.1</v>
      </c>
      <c r="P3027" s="42">
        <v>345.52</v>
      </c>
      <c r="Q3027" s="33">
        <v>237.6</v>
      </c>
      <c r="R3027" s="42">
        <v>270.13</v>
      </c>
      <c r="S3027" s="33">
        <v>261.3</v>
      </c>
      <c r="T3027" s="42">
        <v>6.1</v>
      </c>
      <c r="U3027" s="33">
        <v>6.36</v>
      </c>
      <c r="V3027" s="116">
        <v>6.1</v>
      </c>
    </row>
    <row r="3028" spans="1:22" x14ac:dyDescent="0.25">
      <c r="A3028" s="26" t="s">
        <v>2997</v>
      </c>
      <c r="B3028" s="42">
        <v>0.5</v>
      </c>
      <c r="C3028" s="33">
        <v>3.8</v>
      </c>
      <c r="D3028" s="42">
        <v>4.5</v>
      </c>
      <c r="E3028" s="33">
        <v>0.2</v>
      </c>
      <c r="F3028" s="42">
        <v>1.6</v>
      </c>
      <c r="G3028" s="33">
        <v>1.5</v>
      </c>
      <c r="H3028" s="42">
        <v>0</v>
      </c>
      <c r="I3028" s="33">
        <v>1.1000000000000001</v>
      </c>
      <c r="J3028" s="42">
        <v>0.6</v>
      </c>
      <c r="K3028" s="33">
        <v>0.1</v>
      </c>
      <c r="L3028" s="42">
        <v>0.5</v>
      </c>
      <c r="M3028" s="33">
        <v>0.2</v>
      </c>
      <c r="N3028" s="42">
        <v>0.1</v>
      </c>
      <c r="O3028" s="33">
        <v>0.1</v>
      </c>
      <c r="P3028" s="42">
        <v>346</v>
      </c>
      <c r="Q3028" s="33">
        <v>236.94</v>
      </c>
      <c r="R3028" s="42">
        <v>271.17</v>
      </c>
      <c r="S3028" s="33">
        <v>262.19</v>
      </c>
      <c r="T3028" s="42">
        <v>6.2</v>
      </c>
      <c r="U3028" s="33">
        <v>6.35</v>
      </c>
      <c r="V3028" s="116">
        <v>6.13</v>
      </c>
    </row>
    <row r="3029" spans="1:22" x14ac:dyDescent="0.25">
      <c r="A3029" s="26" t="s">
        <v>2998</v>
      </c>
      <c r="B3029" s="42">
        <v>0.3</v>
      </c>
      <c r="C3029" s="33">
        <v>2.7</v>
      </c>
      <c r="D3029" s="42">
        <v>3.8</v>
      </c>
      <c r="E3029" s="33">
        <v>0.1</v>
      </c>
      <c r="F3029" s="42">
        <v>1.3</v>
      </c>
      <c r="G3029" s="33">
        <v>1</v>
      </c>
      <c r="H3029" s="42">
        <v>0</v>
      </c>
      <c r="I3029" s="33">
        <v>0.6</v>
      </c>
      <c r="J3029" s="42">
        <v>0.6</v>
      </c>
      <c r="K3029" s="33">
        <v>0.1</v>
      </c>
      <c r="L3029" s="42">
        <v>0.3</v>
      </c>
      <c r="M3029" s="33">
        <v>0.2</v>
      </c>
      <c r="N3029" s="42">
        <v>0</v>
      </c>
      <c r="O3029" s="33">
        <v>0.1</v>
      </c>
      <c r="P3029" s="42">
        <v>424.02</v>
      </c>
      <c r="Q3029" s="33">
        <v>288.85000000000002</v>
      </c>
      <c r="R3029" s="42">
        <v>333.49</v>
      </c>
      <c r="S3029" s="33">
        <v>261.08999999999997</v>
      </c>
      <c r="T3029" s="42">
        <v>4.99</v>
      </c>
      <c r="U3029" s="33">
        <v>5.15</v>
      </c>
      <c r="V3029" s="116">
        <v>4.96</v>
      </c>
    </row>
    <row r="3030" spans="1:22" x14ac:dyDescent="0.25">
      <c r="A3030" s="26" t="s">
        <v>826</v>
      </c>
      <c r="B3030" s="42">
        <v>0.5</v>
      </c>
      <c r="C3030" s="33">
        <v>3.4</v>
      </c>
      <c r="D3030" s="42">
        <v>4.2</v>
      </c>
      <c r="E3030" s="33">
        <v>0.2</v>
      </c>
      <c r="F3030" s="42">
        <v>1.5</v>
      </c>
      <c r="G3030" s="33">
        <v>1.2</v>
      </c>
      <c r="H3030" s="42">
        <v>0.1</v>
      </c>
      <c r="I3030" s="33">
        <v>0.7</v>
      </c>
      <c r="J3030" s="42">
        <v>0.6</v>
      </c>
      <c r="K3030" s="33">
        <v>0</v>
      </c>
      <c r="L3030" s="42">
        <v>0.4</v>
      </c>
      <c r="M3030" s="33">
        <v>0.2</v>
      </c>
      <c r="N3030" s="42">
        <v>0.1</v>
      </c>
      <c r="O3030" s="33">
        <v>0.1</v>
      </c>
      <c r="P3030" s="42">
        <v>391.14</v>
      </c>
      <c r="Q3030" s="33">
        <v>255.91</v>
      </c>
      <c r="R3030" s="42">
        <v>307.39999999999998</v>
      </c>
      <c r="S3030" s="33">
        <v>261.32</v>
      </c>
      <c r="T3030" s="42">
        <v>5.6</v>
      </c>
      <c r="U3030" s="33">
        <v>5.98</v>
      </c>
      <c r="V3030" s="116">
        <v>5.7</v>
      </c>
    </row>
    <row r="3031" spans="1:22" x14ac:dyDescent="0.25">
      <c r="A3031" s="26" t="s">
        <v>2999</v>
      </c>
      <c r="B3031" s="42">
        <v>1.2</v>
      </c>
      <c r="C3031" s="33">
        <v>4.5999999999999996</v>
      </c>
      <c r="D3031" s="42">
        <v>4.3</v>
      </c>
      <c r="E3031" s="33">
        <v>0.2</v>
      </c>
      <c r="F3031" s="42">
        <v>1.6</v>
      </c>
      <c r="G3031" s="33">
        <v>1.3</v>
      </c>
      <c r="H3031" s="42">
        <v>0.1</v>
      </c>
      <c r="I3031" s="33">
        <v>0.5</v>
      </c>
      <c r="J3031" s="42">
        <v>0.5</v>
      </c>
      <c r="K3031" s="33">
        <v>0.1</v>
      </c>
      <c r="L3031" s="42">
        <v>0.4</v>
      </c>
      <c r="M3031" s="33">
        <v>0.4</v>
      </c>
      <c r="N3031" s="42">
        <v>0</v>
      </c>
      <c r="O3031" s="33">
        <v>0.1</v>
      </c>
      <c r="P3031" s="42">
        <v>364.43</v>
      </c>
      <c r="Q3031" s="33">
        <v>242.01</v>
      </c>
      <c r="R3031" s="42">
        <v>276.85000000000002</v>
      </c>
      <c r="S3031" s="33">
        <v>262.37</v>
      </c>
      <c r="T3031" s="42">
        <v>6.47</v>
      </c>
      <c r="U3031" s="33">
        <v>6.62</v>
      </c>
      <c r="V3031" s="116">
        <v>6.23</v>
      </c>
    </row>
    <row r="3032" spans="1:22" x14ac:dyDescent="0.25">
      <c r="A3032" s="26" t="s">
        <v>3000</v>
      </c>
      <c r="B3032" s="42">
        <v>1</v>
      </c>
      <c r="C3032" s="33">
        <v>4.9000000000000004</v>
      </c>
      <c r="D3032" s="42">
        <v>4.3</v>
      </c>
      <c r="E3032" s="33">
        <v>0.3</v>
      </c>
      <c r="F3032" s="42">
        <v>1.7</v>
      </c>
      <c r="G3032" s="33">
        <v>1.2</v>
      </c>
      <c r="H3032" s="42">
        <v>0.2</v>
      </c>
      <c r="I3032" s="33">
        <v>0.9</v>
      </c>
      <c r="J3032" s="42">
        <v>0.3</v>
      </c>
      <c r="K3032" s="33">
        <v>0.1</v>
      </c>
      <c r="L3032" s="42">
        <v>0.4</v>
      </c>
      <c r="M3032" s="33">
        <v>0.2</v>
      </c>
      <c r="N3032" s="42">
        <v>0.1</v>
      </c>
      <c r="O3032" s="33">
        <v>0.1</v>
      </c>
      <c r="P3032" s="42">
        <v>353.74</v>
      </c>
      <c r="Q3032" s="33">
        <v>243.18</v>
      </c>
      <c r="R3032" s="42">
        <v>277.69</v>
      </c>
      <c r="S3032" s="33">
        <v>261.52999999999997</v>
      </c>
      <c r="T3032" s="42">
        <v>6.87</v>
      </c>
      <c r="U3032" s="33">
        <v>7.41</v>
      </c>
      <c r="V3032" s="116">
        <v>6.51</v>
      </c>
    </row>
    <row r="3033" spans="1:22" x14ac:dyDescent="0.25">
      <c r="A3033" s="26" t="s">
        <v>827</v>
      </c>
      <c r="B3033" s="42">
        <v>1.2</v>
      </c>
      <c r="C3033" s="33">
        <v>4.9000000000000004</v>
      </c>
      <c r="D3033" s="42">
        <v>4.4000000000000004</v>
      </c>
      <c r="E3033" s="33">
        <v>0.3</v>
      </c>
      <c r="F3033" s="42">
        <v>1.7</v>
      </c>
      <c r="G3033" s="33">
        <v>1.3</v>
      </c>
      <c r="H3033" s="42">
        <v>0.2</v>
      </c>
      <c r="I3033" s="33">
        <v>0.8</v>
      </c>
      <c r="J3033" s="42">
        <v>0.4</v>
      </c>
      <c r="K3033" s="33">
        <v>0.1</v>
      </c>
      <c r="L3033" s="42">
        <v>0.4</v>
      </c>
      <c r="M3033" s="33">
        <v>0.2</v>
      </c>
      <c r="N3033" s="42">
        <v>0</v>
      </c>
      <c r="O3033" s="33">
        <v>0.1</v>
      </c>
      <c r="P3033" s="42">
        <v>335.07</v>
      </c>
      <c r="Q3033" s="33">
        <v>230.58</v>
      </c>
      <c r="R3033" s="42">
        <v>269.99</v>
      </c>
      <c r="S3033" s="33">
        <v>262.01</v>
      </c>
      <c r="T3033" s="42">
        <v>6.97</v>
      </c>
      <c r="U3033" s="33">
        <v>7.32</v>
      </c>
      <c r="V3033" s="116">
        <v>6.37</v>
      </c>
    </row>
    <row r="3034" spans="1:22" x14ac:dyDescent="0.25">
      <c r="A3034" s="26" t="s">
        <v>3001</v>
      </c>
      <c r="B3034" s="42">
        <v>1.6</v>
      </c>
      <c r="C3034" s="33">
        <v>5.0999999999999996</v>
      </c>
      <c r="D3034" s="42">
        <v>4.3</v>
      </c>
      <c r="E3034" s="33">
        <v>0.3</v>
      </c>
      <c r="F3034" s="42">
        <v>1.5</v>
      </c>
      <c r="G3034" s="33">
        <v>1.5</v>
      </c>
      <c r="H3034" s="42">
        <v>0.2</v>
      </c>
      <c r="I3034" s="33">
        <v>0.7</v>
      </c>
      <c r="J3034" s="42">
        <v>0.6</v>
      </c>
      <c r="K3034" s="33">
        <v>0.2</v>
      </c>
      <c r="L3034" s="42">
        <v>0.4</v>
      </c>
      <c r="M3034" s="33">
        <v>0.2</v>
      </c>
      <c r="N3034" s="42">
        <v>0.1</v>
      </c>
      <c r="O3034" s="33">
        <v>0.3</v>
      </c>
      <c r="P3034" s="42">
        <v>342.98</v>
      </c>
      <c r="Q3034" s="33">
        <v>235.56</v>
      </c>
      <c r="R3034" s="42">
        <v>270.89</v>
      </c>
      <c r="S3034" s="33">
        <v>261.64999999999998</v>
      </c>
      <c r="T3034" s="42">
        <v>7.14</v>
      </c>
      <c r="U3034" s="33">
        <v>7.57</v>
      </c>
      <c r="V3034" s="116">
        <v>6.68</v>
      </c>
    </row>
    <row r="3035" spans="1:22" x14ac:dyDescent="0.25">
      <c r="A3035" s="26" t="s">
        <v>3002</v>
      </c>
      <c r="B3035" s="42">
        <v>0.8</v>
      </c>
      <c r="C3035" s="33">
        <v>4.9000000000000004</v>
      </c>
      <c r="D3035" s="42">
        <v>4.5999999999999996</v>
      </c>
      <c r="E3035" s="33">
        <v>0.1</v>
      </c>
      <c r="F3035" s="42">
        <v>1.5</v>
      </c>
      <c r="G3035" s="33">
        <v>1.5</v>
      </c>
      <c r="H3035" s="42">
        <v>0.1</v>
      </c>
      <c r="I3035" s="33">
        <v>0.7</v>
      </c>
      <c r="J3035" s="42">
        <v>0.6</v>
      </c>
      <c r="K3035" s="33">
        <v>0.1</v>
      </c>
      <c r="L3035" s="42">
        <v>0.5</v>
      </c>
      <c r="M3035" s="33">
        <v>0.2</v>
      </c>
      <c r="N3035" s="42">
        <v>0.1</v>
      </c>
      <c r="O3035" s="33">
        <v>0.2</v>
      </c>
      <c r="P3035" s="42">
        <v>376.21</v>
      </c>
      <c r="Q3035" s="33">
        <v>254.88</v>
      </c>
      <c r="R3035" s="42">
        <v>284.95</v>
      </c>
      <c r="S3035" s="33">
        <v>261.89999999999998</v>
      </c>
      <c r="T3035" s="42">
        <v>6.8</v>
      </c>
      <c r="U3035" s="33">
        <v>7.13</v>
      </c>
      <c r="V3035" s="116">
        <v>6.59</v>
      </c>
    </row>
    <row r="3036" spans="1:22" x14ac:dyDescent="0.25">
      <c r="A3036" s="26" t="s">
        <v>828</v>
      </c>
      <c r="B3036" s="42">
        <v>0.5</v>
      </c>
      <c r="C3036" s="33">
        <v>4.2</v>
      </c>
      <c r="D3036" s="42">
        <v>4</v>
      </c>
      <c r="E3036" s="33">
        <v>0.2</v>
      </c>
      <c r="F3036" s="42">
        <v>1.4</v>
      </c>
      <c r="G3036" s="33">
        <v>1.2</v>
      </c>
      <c r="H3036" s="42">
        <v>0.1</v>
      </c>
      <c r="I3036" s="33">
        <v>0.7</v>
      </c>
      <c r="J3036" s="42">
        <v>0.7</v>
      </c>
      <c r="K3036" s="33">
        <v>0.1</v>
      </c>
      <c r="L3036" s="42">
        <v>0.6</v>
      </c>
      <c r="M3036" s="33">
        <v>0.2</v>
      </c>
      <c r="N3036" s="42">
        <v>0.1</v>
      </c>
      <c r="O3036" s="33">
        <v>0.2</v>
      </c>
      <c r="P3036" s="42">
        <v>375.71</v>
      </c>
      <c r="Q3036" s="33">
        <v>256.64</v>
      </c>
      <c r="R3036" s="42">
        <v>294.88</v>
      </c>
      <c r="S3036" s="33">
        <v>261.47000000000003</v>
      </c>
      <c r="T3036" s="42">
        <v>6.1</v>
      </c>
      <c r="U3036" s="33">
        <v>6.51</v>
      </c>
      <c r="V3036" s="116">
        <v>5.94</v>
      </c>
    </row>
    <row r="3037" spans="1:22" x14ac:dyDescent="0.25">
      <c r="A3037" s="26" t="s">
        <v>3003</v>
      </c>
      <c r="B3037" s="42">
        <v>0.6</v>
      </c>
      <c r="C3037" s="33">
        <v>2.8</v>
      </c>
      <c r="D3037" s="42">
        <v>3.6</v>
      </c>
      <c r="E3037" s="33">
        <v>0.2</v>
      </c>
      <c r="F3037" s="42">
        <v>1.2</v>
      </c>
      <c r="G3037" s="33">
        <v>0.8</v>
      </c>
      <c r="H3037" s="42">
        <v>0</v>
      </c>
      <c r="I3037" s="33">
        <v>0.4</v>
      </c>
      <c r="J3037" s="42">
        <v>0.6</v>
      </c>
      <c r="K3037" s="33">
        <v>0</v>
      </c>
      <c r="L3037" s="42">
        <v>0.4</v>
      </c>
      <c r="M3037" s="33">
        <v>0.2</v>
      </c>
      <c r="N3037" s="42">
        <v>0.1</v>
      </c>
      <c r="O3037" s="33">
        <v>0.1</v>
      </c>
      <c r="P3037" s="42">
        <v>439.09</v>
      </c>
      <c r="Q3037" s="33">
        <v>294.32</v>
      </c>
      <c r="R3037" s="42">
        <v>342.12</v>
      </c>
      <c r="S3037" s="33">
        <v>259.79000000000002</v>
      </c>
      <c r="T3037" s="42">
        <v>4.76</v>
      </c>
      <c r="U3037" s="33">
        <v>5.01</v>
      </c>
      <c r="V3037" s="116">
        <v>4.5199999999999996</v>
      </c>
    </row>
    <row r="3038" spans="1:22" x14ac:dyDescent="0.25">
      <c r="A3038" s="26" t="s">
        <v>3004</v>
      </c>
      <c r="B3038" s="42">
        <v>0.8</v>
      </c>
      <c r="C3038" s="33">
        <v>3</v>
      </c>
      <c r="D3038" s="42">
        <v>3.7</v>
      </c>
      <c r="E3038" s="33">
        <v>0.2</v>
      </c>
      <c r="F3038" s="42">
        <v>1.3</v>
      </c>
      <c r="G3038" s="33">
        <v>1.1000000000000001</v>
      </c>
      <c r="H3038" s="42">
        <v>0.1</v>
      </c>
      <c r="I3038" s="33">
        <v>0.8</v>
      </c>
      <c r="J3038" s="42">
        <v>0.6</v>
      </c>
      <c r="K3038" s="33">
        <v>0.1</v>
      </c>
      <c r="L3038" s="42">
        <v>0.5</v>
      </c>
      <c r="M3038" s="33">
        <v>0.3</v>
      </c>
      <c r="N3038" s="42">
        <v>0.1</v>
      </c>
      <c r="O3038" s="33">
        <v>0.2</v>
      </c>
      <c r="P3038" s="42">
        <v>433.87</v>
      </c>
      <c r="Q3038" s="33">
        <v>287.61</v>
      </c>
      <c r="R3038" s="42">
        <v>331.73</v>
      </c>
      <c r="S3038" s="33">
        <v>259.79000000000002</v>
      </c>
      <c r="T3038" s="42">
        <v>5.24</v>
      </c>
      <c r="U3038" s="33">
        <v>5.41</v>
      </c>
      <c r="V3038" s="116">
        <v>5</v>
      </c>
    </row>
    <row r="3039" spans="1:22" x14ac:dyDescent="0.25">
      <c r="A3039" s="26" t="s">
        <v>829</v>
      </c>
      <c r="B3039" s="42">
        <v>0.8</v>
      </c>
      <c r="C3039" s="33">
        <v>2.6</v>
      </c>
      <c r="D3039" s="42">
        <v>3.6</v>
      </c>
      <c r="E3039" s="33">
        <v>0.2</v>
      </c>
      <c r="F3039" s="42">
        <v>1.4</v>
      </c>
      <c r="G3039" s="33">
        <v>1</v>
      </c>
      <c r="H3039" s="42">
        <v>0.1</v>
      </c>
      <c r="I3039" s="33">
        <v>0.6</v>
      </c>
      <c r="J3039" s="42">
        <v>0.5</v>
      </c>
      <c r="K3039" s="33">
        <v>0.1</v>
      </c>
      <c r="L3039" s="42">
        <v>0.5</v>
      </c>
      <c r="M3039" s="33">
        <v>0.1</v>
      </c>
      <c r="N3039" s="42">
        <v>0.1</v>
      </c>
      <c r="O3039" s="33">
        <v>0.1</v>
      </c>
      <c r="P3039" s="42">
        <v>422.91</v>
      </c>
      <c r="Q3039" s="33">
        <v>284.11</v>
      </c>
      <c r="R3039" s="42">
        <v>327.24</v>
      </c>
      <c r="S3039" s="33">
        <v>260.42</v>
      </c>
      <c r="T3039" s="42">
        <v>4.8899999999999997</v>
      </c>
      <c r="U3039" s="33">
        <v>5.16</v>
      </c>
      <c r="V3039" s="116">
        <v>4.62</v>
      </c>
    </row>
    <row r="3040" spans="1:22" x14ac:dyDescent="0.25">
      <c r="A3040" s="26" t="s">
        <v>3005</v>
      </c>
      <c r="B3040" s="42">
        <v>0.7</v>
      </c>
      <c r="C3040" s="33">
        <v>3.8</v>
      </c>
      <c r="D3040" s="42">
        <v>4.3</v>
      </c>
      <c r="E3040" s="33">
        <v>0.2</v>
      </c>
      <c r="F3040" s="42">
        <v>1.5</v>
      </c>
      <c r="G3040" s="33">
        <v>1.3</v>
      </c>
      <c r="H3040" s="42">
        <v>0.1</v>
      </c>
      <c r="I3040" s="33">
        <v>0.6</v>
      </c>
      <c r="J3040" s="42">
        <v>0.5</v>
      </c>
      <c r="K3040" s="33">
        <v>0.1</v>
      </c>
      <c r="L3040" s="42">
        <v>0.6</v>
      </c>
      <c r="M3040" s="33">
        <v>0.2</v>
      </c>
      <c r="N3040" s="42">
        <v>0.1</v>
      </c>
      <c r="O3040" s="33">
        <v>0.2</v>
      </c>
      <c r="P3040" s="42">
        <v>387.42</v>
      </c>
      <c r="Q3040" s="33">
        <v>255.96</v>
      </c>
      <c r="R3040" s="42">
        <v>302.61</v>
      </c>
      <c r="S3040" s="33">
        <v>260.39</v>
      </c>
      <c r="T3040" s="42">
        <v>5.6</v>
      </c>
      <c r="U3040" s="33">
        <v>5.94</v>
      </c>
      <c r="V3040" s="116">
        <v>5.38</v>
      </c>
    </row>
    <row r="3041" spans="1:22" x14ac:dyDescent="0.25">
      <c r="A3041" s="26" t="s">
        <v>3006</v>
      </c>
      <c r="B3041" s="42">
        <v>0.3</v>
      </c>
      <c r="C3041" s="33">
        <v>4.9000000000000004</v>
      </c>
      <c r="D3041" s="42">
        <v>4.5</v>
      </c>
      <c r="E3041" s="33">
        <v>0.1</v>
      </c>
      <c r="F3041" s="42">
        <v>1.4</v>
      </c>
      <c r="G3041" s="33">
        <v>1.4</v>
      </c>
      <c r="H3041" s="42">
        <v>0.1</v>
      </c>
      <c r="I3041" s="33">
        <v>0.5</v>
      </c>
      <c r="J3041" s="42">
        <v>0.6</v>
      </c>
      <c r="K3041" s="33">
        <v>0.2</v>
      </c>
      <c r="L3041" s="42">
        <v>0.5</v>
      </c>
      <c r="M3041" s="33">
        <v>0.3</v>
      </c>
      <c r="N3041" s="42">
        <v>0</v>
      </c>
      <c r="O3041" s="33">
        <v>0.2</v>
      </c>
      <c r="P3041" s="42">
        <v>342.4</v>
      </c>
      <c r="Q3041" s="33">
        <v>224.3</v>
      </c>
      <c r="R3041" s="42">
        <v>261.44</v>
      </c>
      <c r="S3041" s="33">
        <v>261.94</v>
      </c>
      <c r="T3041" s="42">
        <v>6.39</v>
      </c>
      <c r="U3041" s="33">
        <v>6.8</v>
      </c>
      <c r="V3041" s="116">
        <v>6.59</v>
      </c>
    </row>
    <row r="3042" spans="1:22" x14ac:dyDescent="0.25">
      <c r="A3042" s="26" t="s">
        <v>830</v>
      </c>
      <c r="B3042" s="42">
        <v>0.9</v>
      </c>
      <c r="C3042" s="33">
        <v>3.6</v>
      </c>
      <c r="D3042" s="42">
        <v>4</v>
      </c>
      <c r="E3042" s="33">
        <v>0.2</v>
      </c>
      <c r="F3042" s="42">
        <v>1.4</v>
      </c>
      <c r="G3042" s="33">
        <v>1</v>
      </c>
      <c r="H3042" s="42">
        <v>0.2</v>
      </c>
      <c r="I3042" s="33">
        <v>0.8</v>
      </c>
      <c r="J3042" s="42">
        <v>0.9</v>
      </c>
      <c r="K3042" s="33">
        <v>0</v>
      </c>
      <c r="L3042" s="42">
        <v>0.3</v>
      </c>
      <c r="M3042" s="33">
        <v>0.3</v>
      </c>
      <c r="N3042" s="42">
        <v>0.1</v>
      </c>
      <c r="O3042" s="33">
        <v>0.1</v>
      </c>
      <c r="P3042" s="42">
        <v>326.62</v>
      </c>
      <c r="Q3042" s="33">
        <v>219.01</v>
      </c>
      <c r="R3042" s="42">
        <v>266.01</v>
      </c>
      <c r="S3042" s="33">
        <v>262</v>
      </c>
      <c r="T3042" s="42">
        <v>5.82</v>
      </c>
      <c r="U3042" s="33">
        <v>6.06</v>
      </c>
      <c r="V3042" s="116">
        <v>5.7</v>
      </c>
    </row>
    <row r="3043" spans="1:22" x14ac:dyDescent="0.25">
      <c r="A3043" s="26" t="s">
        <v>3007</v>
      </c>
      <c r="B3043" s="42">
        <v>0.7</v>
      </c>
      <c r="C3043" s="33">
        <v>4</v>
      </c>
      <c r="D3043" s="42">
        <v>4.4000000000000004</v>
      </c>
      <c r="E3043" s="33">
        <v>0.1</v>
      </c>
      <c r="F3043" s="42">
        <v>1.5</v>
      </c>
      <c r="G3043" s="33">
        <v>1.4</v>
      </c>
      <c r="H3043" s="42">
        <v>0</v>
      </c>
      <c r="I3043" s="33">
        <v>0.7</v>
      </c>
      <c r="J3043" s="42">
        <v>0.6</v>
      </c>
      <c r="K3043" s="33">
        <v>0.2</v>
      </c>
      <c r="L3043" s="42">
        <v>0.4</v>
      </c>
      <c r="M3043" s="33">
        <v>0.3</v>
      </c>
      <c r="N3043" s="42">
        <v>0.1</v>
      </c>
      <c r="O3043" s="33">
        <v>0.2</v>
      </c>
      <c r="P3043" s="42">
        <v>346.53</v>
      </c>
      <c r="Q3043" s="33">
        <v>226.99</v>
      </c>
      <c r="R3043" s="42">
        <v>268.83</v>
      </c>
      <c r="S3043" s="33">
        <v>261.83</v>
      </c>
      <c r="T3043" s="42">
        <v>6.18</v>
      </c>
      <c r="U3043" s="33">
        <v>6.4</v>
      </c>
      <c r="V3043" s="116">
        <v>5.82</v>
      </c>
    </row>
    <row r="3044" spans="1:22" x14ac:dyDescent="0.25">
      <c r="A3044" s="26" t="s">
        <v>3008</v>
      </c>
      <c r="B3044" s="42">
        <v>0.9</v>
      </c>
      <c r="C3044" s="33">
        <v>4.2</v>
      </c>
      <c r="D3044" s="42">
        <v>4.5</v>
      </c>
      <c r="E3044" s="33">
        <v>0.1</v>
      </c>
      <c r="F3044" s="42">
        <v>1.6</v>
      </c>
      <c r="G3044" s="33">
        <v>1.5</v>
      </c>
      <c r="H3044" s="42">
        <v>0.1</v>
      </c>
      <c r="I3044" s="33">
        <v>0.6</v>
      </c>
      <c r="J3044" s="42">
        <v>0.8</v>
      </c>
      <c r="K3044" s="33">
        <v>0.1</v>
      </c>
      <c r="L3044" s="42">
        <v>0.5</v>
      </c>
      <c r="M3044" s="33">
        <v>0.2</v>
      </c>
      <c r="N3044" s="42">
        <v>0.1</v>
      </c>
      <c r="O3044" s="33">
        <v>0.2</v>
      </c>
      <c r="P3044" s="42">
        <v>329.12</v>
      </c>
      <c r="Q3044" s="33">
        <v>220.41</v>
      </c>
      <c r="R3044" s="42">
        <v>256.36</v>
      </c>
      <c r="S3044" s="33">
        <v>261.83999999999997</v>
      </c>
      <c r="T3044" s="42">
        <v>6.67</v>
      </c>
      <c r="U3044" s="33">
        <v>6.72</v>
      </c>
      <c r="V3044" s="116">
        <v>6.24</v>
      </c>
    </row>
    <row r="3045" spans="1:22" x14ac:dyDescent="0.25">
      <c r="A3045" s="26" t="s">
        <v>831</v>
      </c>
      <c r="B3045" s="42">
        <v>0.8</v>
      </c>
      <c r="C3045" s="33">
        <v>3.8</v>
      </c>
      <c r="D3045" s="42">
        <v>4.5999999999999996</v>
      </c>
      <c r="E3045" s="33">
        <v>0.1</v>
      </c>
      <c r="F3045" s="42">
        <v>1.5</v>
      </c>
      <c r="G3045" s="33">
        <v>1.4</v>
      </c>
      <c r="H3045" s="42">
        <v>0.1</v>
      </c>
      <c r="I3045" s="33">
        <v>0.5</v>
      </c>
      <c r="J3045" s="42">
        <v>0.8</v>
      </c>
      <c r="K3045" s="33">
        <v>0.2</v>
      </c>
      <c r="L3045" s="42">
        <v>0.4</v>
      </c>
      <c r="M3045" s="33">
        <v>0.4</v>
      </c>
      <c r="N3045" s="42">
        <v>0.1</v>
      </c>
      <c r="O3045" s="33">
        <v>0</v>
      </c>
      <c r="P3045" s="42">
        <v>340.69</v>
      </c>
      <c r="Q3045" s="33">
        <v>229.13</v>
      </c>
      <c r="R3045" s="42">
        <v>266.92</v>
      </c>
      <c r="S3045" s="33">
        <v>261.22000000000003</v>
      </c>
      <c r="T3045" s="42">
        <v>6</v>
      </c>
      <c r="U3045" s="33">
        <v>6.23</v>
      </c>
      <c r="V3045" s="116">
        <v>5.86</v>
      </c>
    </row>
    <row r="3046" spans="1:22" x14ac:dyDescent="0.25">
      <c r="A3046" s="26" t="s">
        <v>3009</v>
      </c>
      <c r="B3046" s="42">
        <v>0.5</v>
      </c>
      <c r="C3046" s="33">
        <v>3.6</v>
      </c>
      <c r="D3046" s="42">
        <v>4.5999999999999996</v>
      </c>
      <c r="E3046" s="33">
        <v>0.1</v>
      </c>
      <c r="F3046" s="42">
        <v>1.8</v>
      </c>
      <c r="G3046" s="33">
        <v>1.4</v>
      </c>
      <c r="H3046" s="42">
        <v>0.2</v>
      </c>
      <c r="I3046" s="33">
        <v>0.5</v>
      </c>
      <c r="J3046" s="42">
        <v>0.9</v>
      </c>
      <c r="K3046" s="33">
        <v>0.2</v>
      </c>
      <c r="L3046" s="42">
        <v>0.5</v>
      </c>
      <c r="M3046" s="33">
        <v>0.3</v>
      </c>
      <c r="N3046" s="42">
        <v>0.1</v>
      </c>
      <c r="O3046" s="33">
        <v>0.1</v>
      </c>
      <c r="P3046" s="42">
        <v>320.38</v>
      </c>
      <c r="Q3046" s="33">
        <v>214.35</v>
      </c>
      <c r="R3046" s="42">
        <v>251.81</v>
      </c>
      <c r="S3046" s="33">
        <v>261.64</v>
      </c>
      <c r="T3046" s="42">
        <v>6.08</v>
      </c>
      <c r="U3046" s="33">
        <v>6.43</v>
      </c>
      <c r="V3046" s="116">
        <v>5.96</v>
      </c>
    </row>
    <row r="3047" spans="1:22" x14ac:dyDescent="0.25">
      <c r="A3047" s="26" t="s">
        <v>3010</v>
      </c>
      <c r="B3047" s="42">
        <v>1.4</v>
      </c>
      <c r="C3047" s="33">
        <v>3.9</v>
      </c>
      <c r="D3047" s="42">
        <v>4.5</v>
      </c>
      <c r="E3047" s="33">
        <v>0.2</v>
      </c>
      <c r="F3047" s="42">
        <v>1.7</v>
      </c>
      <c r="G3047" s="33">
        <v>1.3</v>
      </c>
      <c r="H3047" s="42">
        <v>0.1</v>
      </c>
      <c r="I3047" s="33">
        <v>0.8</v>
      </c>
      <c r="J3047" s="42">
        <v>0.8</v>
      </c>
      <c r="K3047" s="33">
        <v>0.2</v>
      </c>
      <c r="L3047" s="42">
        <v>0.4</v>
      </c>
      <c r="M3047" s="33">
        <v>0.3</v>
      </c>
      <c r="N3047" s="42">
        <v>0.1</v>
      </c>
      <c r="O3047" s="33">
        <v>0.1</v>
      </c>
      <c r="P3047" s="42">
        <v>331.63</v>
      </c>
      <c r="Q3047" s="33">
        <v>226.67</v>
      </c>
      <c r="R3047" s="42">
        <v>264.18</v>
      </c>
      <c r="S3047" s="33">
        <v>261.49</v>
      </c>
      <c r="T3047" s="42">
        <v>6.5</v>
      </c>
      <c r="U3047" s="33">
        <v>6.74</v>
      </c>
      <c r="V3047" s="116">
        <v>6.23</v>
      </c>
    </row>
    <row r="3048" spans="1:22" x14ac:dyDescent="0.25">
      <c r="A3048" s="26" t="s">
        <v>832</v>
      </c>
      <c r="B3048" s="42">
        <v>0.2</v>
      </c>
      <c r="C3048" s="33">
        <v>2.4</v>
      </c>
      <c r="D3048" s="42">
        <v>3.7</v>
      </c>
      <c r="E3048" s="33">
        <v>0</v>
      </c>
      <c r="F3048" s="42">
        <v>1.2</v>
      </c>
      <c r="G3048" s="33">
        <v>0.9</v>
      </c>
      <c r="H3048" s="42">
        <v>0.1</v>
      </c>
      <c r="I3048" s="33">
        <v>1</v>
      </c>
      <c r="J3048" s="42">
        <v>0.9</v>
      </c>
      <c r="K3048" s="33">
        <v>0</v>
      </c>
      <c r="L3048" s="42">
        <v>0.6</v>
      </c>
      <c r="M3048" s="33">
        <v>0.2</v>
      </c>
      <c r="N3048" s="42">
        <v>0.1</v>
      </c>
      <c r="O3048" s="33">
        <v>0.1</v>
      </c>
      <c r="P3048" s="42">
        <v>400.24</v>
      </c>
      <c r="Q3048" s="33">
        <v>271.25</v>
      </c>
      <c r="R3048" s="42">
        <v>309.77999999999997</v>
      </c>
      <c r="S3048" s="33">
        <v>260.5</v>
      </c>
      <c r="T3048" s="42">
        <v>4.5999999999999996</v>
      </c>
      <c r="U3048" s="33">
        <v>4.76</v>
      </c>
      <c r="V3048" s="116">
        <v>4.5599999999999996</v>
      </c>
    </row>
    <row r="3049" spans="1:22" x14ac:dyDescent="0.25">
      <c r="A3049" s="26" t="s">
        <v>3011</v>
      </c>
      <c r="B3049" s="42">
        <v>0.9</v>
      </c>
      <c r="C3049" s="33">
        <v>2.4</v>
      </c>
      <c r="D3049" s="42">
        <v>3.7</v>
      </c>
      <c r="E3049" s="33">
        <v>0.1</v>
      </c>
      <c r="F3049" s="42">
        <v>1.4</v>
      </c>
      <c r="G3049" s="33">
        <v>0.9</v>
      </c>
      <c r="H3049" s="42">
        <v>0.1</v>
      </c>
      <c r="I3049" s="33">
        <v>0.9</v>
      </c>
      <c r="J3049" s="42">
        <v>0.7</v>
      </c>
      <c r="K3049" s="33">
        <v>0.1</v>
      </c>
      <c r="L3049" s="42">
        <v>0.5</v>
      </c>
      <c r="M3049" s="33">
        <v>0.1</v>
      </c>
      <c r="N3049" s="42">
        <v>0.1</v>
      </c>
      <c r="O3049" s="33">
        <v>0.1</v>
      </c>
      <c r="P3049" s="42">
        <v>415.23</v>
      </c>
      <c r="Q3049" s="33">
        <v>277.45999999999998</v>
      </c>
      <c r="R3049" s="42">
        <v>326.02</v>
      </c>
      <c r="S3049" s="33">
        <v>259.42</v>
      </c>
      <c r="T3049" s="42">
        <v>4.66</v>
      </c>
      <c r="U3049" s="33">
        <v>4.88</v>
      </c>
      <c r="V3049" s="116">
        <v>4.49</v>
      </c>
    </row>
    <row r="3050" spans="1:22" x14ac:dyDescent="0.25">
      <c r="A3050" s="26" t="s">
        <v>3012</v>
      </c>
      <c r="B3050" s="42">
        <v>0.3</v>
      </c>
      <c r="C3050" s="33">
        <v>3.1</v>
      </c>
      <c r="D3050" s="42">
        <v>4.7</v>
      </c>
      <c r="E3050" s="33">
        <v>0.1</v>
      </c>
      <c r="F3050" s="42">
        <v>1.5</v>
      </c>
      <c r="G3050" s="33">
        <v>1.2</v>
      </c>
      <c r="H3050" s="42">
        <v>0.1</v>
      </c>
      <c r="I3050" s="33">
        <v>0.9</v>
      </c>
      <c r="J3050" s="42">
        <v>1</v>
      </c>
      <c r="K3050" s="33">
        <v>0.1</v>
      </c>
      <c r="L3050" s="42">
        <v>0.6</v>
      </c>
      <c r="M3050" s="33">
        <v>0.2</v>
      </c>
      <c r="N3050" s="42">
        <v>0.1</v>
      </c>
      <c r="O3050" s="33">
        <v>0.1</v>
      </c>
      <c r="P3050" s="42">
        <v>376.82</v>
      </c>
      <c r="Q3050" s="33">
        <v>241.55</v>
      </c>
      <c r="R3050" s="42">
        <v>290.72000000000003</v>
      </c>
      <c r="S3050" s="33">
        <v>259.95</v>
      </c>
      <c r="T3050" s="42">
        <v>5.46</v>
      </c>
      <c r="U3050" s="33">
        <v>5.75</v>
      </c>
      <c r="V3050" s="116">
        <v>5.53</v>
      </c>
    </row>
    <row r="3051" spans="1:22" x14ac:dyDescent="0.25">
      <c r="A3051" s="26" t="s">
        <v>833</v>
      </c>
      <c r="B3051" s="42">
        <v>0.9</v>
      </c>
      <c r="C3051" s="33">
        <v>4.0999999999999996</v>
      </c>
      <c r="D3051" s="42">
        <v>4.5999999999999996</v>
      </c>
      <c r="E3051" s="33">
        <v>0.1</v>
      </c>
      <c r="F3051" s="42">
        <v>1.6</v>
      </c>
      <c r="G3051" s="33">
        <v>1.3</v>
      </c>
      <c r="H3051" s="42">
        <v>0</v>
      </c>
      <c r="I3051" s="33">
        <v>0.8</v>
      </c>
      <c r="J3051" s="42">
        <v>0.5</v>
      </c>
      <c r="K3051" s="33">
        <v>0.1</v>
      </c>
      <c r="L3051" s="42">
        <v>0.5</v>
      </c>
      <c r="M3051" s="33">
        <v>0.2</v>
      </c>
      <c r="N3051" s="42">
        <v>0.1</v>
      </c>
      <c r="O3051" s="33">
        <v>0</v>
      </c>
      <c r="P3051" s="42">
        <v>375.1</v>
      </c>
      <c r="Q3051" s="33">
        <v>255.86</v>
      </c>
      <c r="R3051" s="42">
        <v>292.27</v>
      </c>
      <c r="S3051" s="33">
        <v>260.57</v>
      </c>
      <c r="T3051" s="42">
        <v>6.46</v>
      </c>
      <c r="U3051" s="33">
        <v>6.58</v>
      </c>
      <c r="V3051" s="116">
        <v>6.05</v>
      </c>
    </row>
    <row r="3052" spans="1:22" x14ac:dyDescent="0.25">
      <c r="A3052" s="26" t="s">
        <v>3013</v>
      </c>
      <c r="B3052" s="42">
        <v>0.5</v>
      </c>
      <c r="C3052" s="33">
        <v>1.7</v>
      </c>
      <c r="D3052" s="42">
        <v>3.3</v>
      </c>
      <c r="E3052" s="33">
        <v>0.2</v>
      </c>
      <c r="F3052" s="42">
        <v>1.2</v>
      </c>
      <c r="G3052" s="33">
        <v>0.7</v>
      </c>
      <c r="H3052" s="42">
        <v>0.1</v>
      </c>
      <c r="I3052" s="33">
        <v>0.6</v>
      </c>
      <c r="J3052" s="42">
        <v>0.8</v>
      </c>
      <c r="K3052" s="33">
        <v>0.1</v>
      </c>
      <c r="L3052" s="42">
        <v>0.2</v>
      </c>
      <c r="M3052" s="33">
        <v>0.2</v>
      </c>
      <c r="N3052" s="42">
        <v>0</v>
      </c>
      <c r="O3052" s="33">
        <v>0.1</v>
      </c>
      <c r="P3052" s="42">
        <v>436.02</v>
      </c>
      <c r="Q3052" s="33">
        <v>286.44</v>
      </c>
      <c r="R3052" s="42">
        <v>334.69</v>
      </c>
      <c r="S3052" s="33">
        <v>259.35000000000002</v>
      </c>
      <c r="T3052" s="42">
        <v>3.97</v>
      </c>
      <c r="U3052" s="33">
        <v>4.16</v>
      </c>
      <c r="V3052" s="116">
        <v>3.94</v>
      </c>
    </row>
    <row r="3053" spans="1:22" x14ac:dyDescent="0.25">
      <c r="A3053" s="26" t="s">
        <v>3014</v>
      </c>
      <c r="B3053" s="42">
        <v>0.4</v>
      </c>
      <c r="C3053" s="33">
        <v>2</v>
      </c>
      <c r="D3053" s="42">
        <v>3.7</v>
      </c>
      <c r="E3053" s="33">
        <v>0.2</v>
      </c>
      <c r="F3053" s="42">
        <v>1.2</v>
      </c>
      <c r="G3053" s="33">
        <v>0.9</v>
      </c>
      <c r="H3053" s="42">
        <v>0</v>
      </c>
      <c r="I3053" s="33">
        <v>0.8</v>
      </c>
      <c r="J3053" s="42">
        <v>0.7</v>
      </c>
      <c r="K3053" s="33">
        <v>0.1</v>
      </c>
      <c r="L3053" s="42">
        <v>0.5</v>
      </c>
      <c r="M3053" s="33">
        <v>0.1</v>
      </c>
      <c r="N3053" s="42">
        <v>0.1</v>
      </c>
      <c r="O3053" s="33">
        <v>0.1</v>
      </c>
      <c r="P3053" s="42">
        <v>414.05</v>
      </c>
      <c r="Q3053" s="33">
        <v>272.5</v>
      </c>
      <c r="R3053" s="42">
        <v>322.08</v>
      </c>
      <c r="S3053" s="33">
        <v>259.99</v>
      </c>
      <c r="T3053" s="42">
        <v>4.57</v>
      </c>
      <c r="U3053" s="33">
        <v>4.5999999999999996</v>
      </c>
      <c r="V3053" s="116">
        <v>4.51</v>
      </c>
    </row>
    <row r="3054" spans="1:22" x14ac:dyDescent="0.25">
      <c r="A3054" s="26" t="s">
        <v>834</v>
      </c>
      <c r="B3054" s="42">
        <v>0.7</v>
      </c>
      <c r="C3054" s="33">
        <v>2.2000000000000002</v>
      </c>
      <c r="D3054" s="42">
        <v>4</v>
      </c>
      <c r="E3054" s="33">
        <v>0.2</v>
      </c>
      <c r="F3054" s="42">
        <v>1.4</v>
      </c>
      <c r="G3054" s="33">
        <v>1.3</v>
      </c>
      <c r="H3054" s="42">
        <v>0.1</v>
      </c>
      <c r="I3054" s="33">
        <v>1.1000000000000001</v>
      </c>
      <c r="J3054" s="42">
        <v>0.9</v>
      </c>
      <c r="K3054" s="33">
        <v>0.1</v>
      </c>
      <c r="L3054" s="42">
        <v>0.4</v>
      </c>
      <c r="M3054" s="33">
        <v>0.1</v>
      </c>
      <c r="N3054" s="42">
        <v>0.1</v>
      </c>
      <c r="O3054" s="33">
        <v>0.1</v>
      </c>
      <c r="P3054" s="42">
        <v>397.28</v>
      </c>
      <c r="Q3054" s="33">
        <v>264.36</v>
      </c>
      <c r="R3054" s="42">
        <v>310.76</v>
      </c>
      <c r="S3054" s="33">
        <v>260.06</v>
      </c>
      <c r="T3054" s="42">
        <v>5.0599999999999996</v>
      </c>
      <c r="U3054" s="33">
        <v>5.29</v>
      </c>
      <c r="V3054" s="116">
        <v>4.9000000000000004</v>
      </c>
    </row>
    <row r="3055" spans="1:22" x14ac:dyDescent="0.25">
      <c r="A3055" s="26" t="s">
        <v>3015</v>
      </c>
      <c r="B3055" s="42">
        <v>0.1</v>
      </c>
      <c r="C3055" s="33">
        <v>1.6</v>
      </c>
      <c r="D3055" s="42">
        <v>3.5</v>
      </c>
      <c r="E3055" s="33">
        <v>0.1</v>
      </c>
      <c r="F3055" s="42">
        <v>1.2</v>
      </c>
      <c r="G3055" s="33">
        <v>0.8</v>
      </c>
      <c r="H3055" s="42">
        <v>0.1</v>
      </c>
      <c r="I3055" s="33">
        <v>0.6</v>
      </c>
      <c r="J3055" s="42">
        <v>0.8</v>
      </c>
      <c r="K3055" s="33">
        <v>0.1</v>
      </c>
      <c r="L3055" s="42">
        <v>0.3</v>
      </c>
      <c r="M3055" s="33">
        <v>0.1</v>
      </c>
      <c r="N3055" s="42">
        <v>0.1</v>
      </c>
      <c r="O3055" s="33">
        <v>0</v>
      </c>
      <c r="P3055" s="42">
        <v>415.23</v>
      </c>
      <c r="Q3055" s="33">
        <v>277.26</v>
      </c>
      <c r="R3055" s="42">
        <v>323.58</v>
      </c>
      <c r="S3055" s="33">
        <v>259.61</v>
      </c>
      <c r="T3055" s="42">
        <v>4.03</v>
      </c>
      <c r="U3055" s="33">
        <v>4.13</v>
      </c>
      <c r="V3055" s="116">
        <v>4.21</v>
      </c>
    </row>
    <row r="3056" spans="1:22" x14ac:dyDescent="0.25">
      <c r="A3056" s="26" t="s">
        <v>3016</v>
      </c>
      <c r="B3056" s="42">
        <v>0.2</v>
      </c>
      <c r="C3056" s="33">
        <v>1.6</v>
      </c>
      <c r="D3056" s="42">
        <v>3.6</v>
      </c>
      <c r="E3056" s="33">
        <v>0.1</v>
      </c>
      <c r="F3056" s="42">
        <v>1.4</v>
      </c>
      <c r="G3056" s="33">
        <v>1</v>
      </c>
      <c r="H3056" s="42">
        <v>0.1</v>
      </c>
      <c r="I3056" s="33">
        <v>0.7</v>
      </c>
      <c r="J3056" s="42">
        <v>0.7</v>
      </c>
      <c r="K3056" s="33">
        <v>0.1</v>
      </c>
      <c r="L3056" s="42">
        <v>0.5</v>
      </c>
      <c r="M3056" s="33">
        <v>0.2</v>
      </c>
      <c r="N3056" s="42">
        <v>0.1</v>
      </c>
      <c r="O3056" s="33">
        <v>0.1</v>
      </c>
      <c r="P3056" s="42">
        <v>400.74</v>
      </c>
      <c r="Q3056" s="33">
        <v>266.69</v>
      </c>
      <c r="R3056" s="42">
        <v>311.56</v>
      </c>
      <c r="S3056" s="33">
        <v>260.25</v>
      </c>
      <c r="T3056" s="42">
        <v>4.29</v>
      </c>
      <c r="U3056" s="33">
        <v>4.26</v>
      </c>
      <c r="V3056" s="116">
        <v>4.2300000000000004</v>
      </c>
    </row>
    <row r="3057" spans="1:22" x14ac:dyDescent="0.25">
      <c r="A3057" s="26" t="s">
        <v>835</v>
      </c>
      <c r="B3057" s="42">
        <v>0.1</v>
      </c>
      <c r="C3057" s="33">
        <v>1.7</v>
      </c>
      <c r="D3057" s="42">
        <v>3.6</v>
      </c>
      <c r="E3057" s="33">
        <v>0.2</v>
      </c>
      <c r="F3057" s="42">
        <v>1.3</v>
      </c>
      <c r="G3057" s="33">
        <v>1.1000000000000001</v>
      </c>
      <c r="H3057" s="42">
        <v>0.1</v>
      </c>
      <c r="I3057" s="33">
        <v>1.3</v>
      </c>
      <c r="J3057" s="42">
        <v>0.9</v>
      </c>
      <c r="K3057" s="33">
        <v>0.1</v>
      </c>
      <c r="L3057" s="42">
        <v>0.6</v>
      </c>
      <c r="M3057" s="33">
        <v>0.1</v>
      </c>
      <c r="N3057" s="42">
        <v>0.1</v>
      </c>
      <c r="O3057" s="33">
        <v>0.2</v>
      </c>
      <c r="P3057" s="42">
        <v>405.28</v>
      </c>
      <c r="Q3057" s="33">
        <v>270.48</v>
      </c>
      <c r="R3057" s="42">
        <v>317.56</v>
      </c>
      <c r="S3057" s="33">
        <v>259.86</v>
      </c>
      <c r="T3057" s="42">
        <v>4.3</v>
      </c>
      <c r="U3057" s="33">
        <v>4.5199999999999996</v>
      </c>
      <c r="V3057" s="116">
        <v>4.5599999999999996</v>
      </c>
    </row>
    <row r="3058" spans="1:22" x14ac:dyDescent="0.25">
      <c r="A3058" s="26" t="s">
        <v>3017</v>
      </c>
      <c r="B3058" s="42">
        <v>0.3</v>
      </c>
      <c r="C3058" s="33">
        <v>2.9</v>
      </c>
      <c r="D3058" s="42">
        <v>4</v>
      </c>
      <c r="E3058" s="33">
        <v>0.2</v>
      </c>
      <c r="F3058" s="42">
        <v>1.4</v>
      </c>
      <c r="G3058" s="33">
        <v>1</v>
      </c>
      <c r="H3058" s="42">
        <v>0.1</v>
      </c>
      <c r="I3058" s="33">
        <v>1.1000000000000001</v>
      </c>
      <c r="J3058" s="42">
        <v>0.8</v>
      </c>
      <c r="K3058" s="33">
        <v>0.2</v>
      </c>
      <c r="L3058" s="42">
        <v>0.5</v>
      </c>
      <c r="M3058" s="33">
        <v>0.1</v>
      </c>
      <c r="N3058" s="42">
        <v>0.1</v>
      </c>
      <c r="O3058" s="33">
        <v>0.1</v>
      </c>
      <c r="P3058" s="42">
        <v>366.14</v>
      </c>
      <c r="Q3058" s="33">
        <v>233.98</v>
      </c>
      <c r="R3058" s="42">
        <v>277.19</v>
      </c>
      <c r="S3058" s="33">
        <v>260.07</v>
      </c>
      <c r="T3058" s="42">
        <v>5.32</v>
      </c>
      <c r="U3058" s="33">
        <v>5.53</v>
      </c>
      <c r="V3058" s="116">
        <v>5.17</v>
      </c>
    </row>
    <row r="3059" spans="1:22" x14ac:dyDescent="0.25">
      <c r="A3059" s="26" t="s">
        <v>3018</v>
      </c>
      <c r="B3059" s="42">
        <v>0.6</v>
      </c>
      <c r="C3059" s="33">
        <v>3</v>
      </c>
      <c r="D3059" s="42">
        <v>4.4000000000000004</v>
      </c>
      <c r="E3059" s="33">
        <v>0.2</v>
      </c>
      <c r="F3059" s="42">
        <v>1.4</v>
      </c>
      <c r="G3059" s="33">
        <v>1.1000000000000001</v>
      </c>
      <c r="H3059" s="42">
        <v>0.1</v>
      </c>
      <c r="I3059" s="33">
        <v>1.4</v>
      </c>
      <c r="J3059" s="42">
        <v>0.9</v>
      </c>
      <c r="K3059" s="33">
        <v>0.2</v>
      </c>
      <c r="L3059" s="42">
        <v>0.5</v>
      </c>
      <c r="M3059" s="33">
        <v>0.1</v>
      </c>
      <c r="N3059" s="42">
        <v>0.1</v>
      </c>
      <c r="O3059" s="33">
        <v>0.2</v>
      </c>
      <c r="P3059" s="42">
        <v>336.54</v>
      </c>
      <c r="Q3059" s="33">
        <v>219.68</v>
      </c>
      <c r="R3059" s="42">
        <v>262.92</v>
      </c>
      <c r="S3059" s="33">
        <v>261.22000000000003</v>
      </c>
      <c r="T3059" s="42">
        <v>5.76</v>
      </c>
      <c r="U3059" s="33">
        <v>5.8</v>
      </c>
      <c r="V3059" s="116">
        <v>5.57</v>
      </c>
    </row>
    <row r="3060" spans="1:22" x14ac:dyDescent="0.25">
      <c r="A3060" s="26" t="s">
        <v>836</v>
      </c>
      <c r="B3060" s="42">
        <v>0.9</v>
      </c>
      <c r="C3060" s="33">
        <v>4.3</v>
      </c>
      <c r="D3060" s="42">
        <v>4.8</v>
      </c>
      <c r="E3060" s="33">
        <v>0.3</v>
      </c>
      <c r="F3060" s="42">
        <v>1.7</v>
      </c>
      <c r="G3060" s="33">
        <v>1.5</v>
      </c>
      <c r="H3060" s="42">
        <v>0</v>
      </c>
      <c r="I3060" s="33">
        <v>0.8</v>
      </c>
      <c r="J3060" s="42">
        <v>0.7</v>
      </c>
      <c r="K3060" s="33">
        <v>0.2</v>
      </c>
      <c r="L3060" s="42">
        <v>0.7</v>
      </c>
      <c r="M3060" s="33">
        <v>0.2</v>
      </c>
      <c r="N3060" s="42">
        <v>0.1</v>
      </c>
      <c r="O3060" s="33">
        <v>0.2</v>
      </c>
      <c r="P3060" s="42">
        <v>306.13</v>
      </c>
      <c r="Q3060" s="33">
        <v>210.47</v>
      </c>
      <c r="R3060" s="42">
        <v>250.12</v>
      </c>
      <c r="S3060" s="33">
        <v>262.99</v>
      </c>
      <c r="T3060" s="42">
        <v>6.83</v>
      </c>
      <c r="U3060" s="33">
        <v>7.03</v>
      </c>
      <c r="V3060" s="116">
        <v>6.76</v>
      </c>
    </row>
    <row r="3061" spans="1:22" x14ac:dyDescent="0.25">
      <c r="A3061" s="26" t="s">
        <v>3019</v>
      </c>
      <c r="B3061" s="42">
        <v>0.5</v>
      </c>
      <c r="C3061" s="33">
        <v>3.6</v>
      </c>
      <c r="D3061" s="42">
        <v>4.2</v>
      </c>
      <c r="E3061" s="33">
        <v>0</v>
      </c>
      <c r="F3061" s="42">
        <v>1.5</v>
      </c>
      <c r="G3061" s="33">
        <v>1.3</v>
      </c>
      <c r="H3061" s="42">
        <v>0.1</v>
      </c>
      <c r="I3061" s="33">
        <v>1.1000000000000001</v>
      </c>
      <c r="J3061" s="42">
        <v>0.2</v>
      </c>
      <c r="K3061" s="33">
        <v>0.1</v>
      </c>
      <c r="L3061" s="42">
        <v>0.3</v>
      </c>
      <c r="M3061" s="33">
        <v>0.1</v>
      </c>
      <c r="N3061" s="42">
        <v>0.1</v>
      </c>
      <c r="O3061" s="33">
        <v>0</v>
      </c>
      <c r="P3061" s="42">
        <v>395.22</v>
      </c>
      <c r="Q3061" s="33">
        <v>261.45999999999998</v>
      </c>
      <c r="R3061" s="42">
        <v>308.39</v>
      </c>
      <c r="S3061" s="33">
        <v>261.74</v>
      </c>
      <c r="T3061" s="42">
        <v>5.7</v>
      </c>
      <c r="U3061" s="33">
        <v>5.8</v>
      </c>
      <c r="V3061" s="116">
        <v>5.73</v>
      </c>
    </row>
    <row r="3062" spans="1:22" x14ac:dyDescent="0.25">
      <c r="A3062" s="26" t="s">
        <v>3020</v>
      </c>
      <c r="B3062" s="42">
        <v>0.3</v>
      </c>
      <c r="C3062" s="33">
        <v>3.2</v>
      </c>
      <c r="D3062" s="42">
        <v>4.5</v>
      </c>
      <c r="E3062" s="33">
        <v>0.1</v>
      </c>
      <c r="F3062" s="42">
        <v>1.6</v>
      </c>
      <c r="G3062" s="33">
        <v>1.3</v>
      </c>
      <c r="H3062" s="42">
        <v>0.1</v>
      </c>
      <c r="I3062" s="33">
        <v>0.8</v>
      </c>
      <c r="J3062" s="42">
        <v>0.2</v>
      </c>
      <c r="K3062" s="33">
        <v>0.2</v>
      </c>
      <c r="L3062" s="42">
        <v>0.2</v>
      </c>
      <c r="M3062" s="33">
        <v>0.1</v>
      </c>
      <c r="N3062" s="42">
        <v>0.1</v>
      </c>
      <c r="O3062" s="33">
        <v>0.1</v>
      </c>
      <c r="P3062" s="42">
        <v>403.9</v>
      </c>
      <c r="Q3062" s="33">
        <v>269.18</v>
      </c>
      <c r="R3062" s="42">
        <v>314</v>
      </c>
      <c r="S3062" s="33">
        <v>262</v>
      </c>
      <c r="T3062" s="42">
        <v>5.5</v>
      </c>
      <c r="U3062" s="33">
        <v>5.62</v>
      </c>
      <c r="V3062" s="116">
        <v>5.33</v>
      </c>
    </row>
    <row r="3063" spans="1:22" x14ac:dyDescent="0.25">
      <c r="A3063" s="26" t="s">
        <v>837</v>
      </c>
      <c r="B3063" s="42">
        <v>0.7</v>
      </c>
      <c r="C3063" s="33">
        <v>5.4</v>
      </c>
      <c r="D3063" s="42">
        <v>4.7</v>
      </c>
      <c r="E3063" s="33">
        <v>0.1</v>
      </c>
      <c r="F3063" s="42">
        <v>1.8</v>
      </c>
      <c r="G3063" s="33">
        <v>1.6</v>
      </c>
      <c r="H3063" s="42">
        <v>0.1</v>
      </c>
      <c r="I3063" s="33">
        <v>1</v>
      </c>
      <c r="J3063" s="42">
        <v>0.1</v>
      </c>
      <c r="K3063" s="33">
        <v>0.1</v>
      </c>
      <c r="L3063" s="42">
        <v>0.3</v>
      </c>
      <c r="M3063" s="33">
        <v>0.1</v>
      </c>
      <c r="N3063" s="42">
        <v>0.1</v>
      </c>
      <c r="O3063" s="33">
        <v>0</v>
      </c>
      <c r="P3063" s="42">
        <v>309.64999999999998</v>
      </c>
      <c r="Q3063" s="33">
        <v>207.29</v>
      </c>
      <c r="R3063" s="42">
        <v>245.04</v>
      </c>
      <c r="S3063" s="33">
        <v>263.56</v>
      </c>
      <c r="T3063" s="42">
        <v>7.62</v>
      </c>
      <c r="U3063" s="33">
        <v>7.82</v>
      </c>
      <c r="V3063" s="116">
        <v>7.37</v>
      </c>
    </row>
    <row r="3064" spans="1:22" x14ac:dyDescent="0.25">
      <c r="A3064" s="26" t="s">
        <v>3021</v>
      </c>
      <c r="B3064" s="42">
        <v>0.6</v>
      </c>
      <c r="C3064" s="33">
        <v>5.0999999999999996</v>
      </c>
      <c r="D3064" s="42">
        <v>5.0999999999999996</v>
      </c>
      <c r="E3064" s="33">
        <v>0.1</v>
      </c>
      <c r="F3064" s="42">
        <v>1.8</v>
      </c>
      <c r="G3064" s="33">
        <v>2</v>
      </c>
      <c r="H3064" s="42">
        <v>0.1</v>
      </c>
      <c r="I3064" s="33">
        <v>1.3</v>
      </c>
      <c r="J3064" s="42">
        <v>0.6</v>
      </c>
      <c r="K3064" s="33">
        <v>0.1</v>
      </c>
      <c r="L3064" s="42">
        <v>0.2</v>
      </c>
      <c r="M3064" s="33">
        <v>0.2</v>
      </c>
      <c r="N3064" s="42">
        <v>0.1</v>
      </c>
      <c r="O3064" s="33">
        <v>0.1</v>
      </c>
      <c r="P3064" s="42">
        <v>317.01</v>
      </c>
      <c r="Q3064" s="33">
        <v>211.84</v>
      </c>
      <c r="R3064" s="42">
        <v>249.84</v>
      </c>
      <c r="S3064" s="33">
        <v>263.26</v>
      </c>
      <c r="T3064" s="42">
        <v>7.31</v>
      </c>
      <c r="U3064" s="33">
        <v>7.66</v>
      </c>
      <c r="V3064" s="116">
        <v>7.2</v>
      </c>
    </row>
    <row r="3065" spans="1:22" x14ac:dyDescent="0.25">
      <c r="A3065" s="26" t="s">
        <v>3022</v>
      </c>
      <c r="B3065" s="42">
        <v>0.6</v>
      </c>
      <c r="C3065" s="33">
        <v>4.5999999999999996</v>
      </c>
      <c r="D3065" s="42">
        <v>5.2</v>
      </c>
      <c r="E3065" s="33">
        <v>0.1</v>
      </c>
      <c r="F3065" s="42">
        <v>2.1</v>
      </c>
      <c r="G3065" s="33">
        <v>1.8</v>
      </c>
      <c r="H3065" s="42">
        <v>0.1</v>
      </c>
      <c r="I3065" s="33">
        <v>1.1000000000000001</v>
      </c>
      <c r="J3065" s="42">
        <v>0.3</v>
      </c>
      <c r="K3065" s="33">
        <v>0.2</v>
      </c>
      <c r="L3065" s="42">
        <v>0</v>
      </c>
      <c r="M3065" s="33">
        <v>0.2</v>
      </c>
      <c r="N3065" s="42">
        <v>0.1</v>
      </c>
      <c r="O3065" s="33">
        <v>0.1</v>
      </c>
      <c r="P3065" s="42">
        <v>307.68</v>
      </c>
      <c r="Q3065" s="33">
        <v>203.23</v>
      </c>
      <c r="R3065" s="42">
        <v>250.99</v>
      </c>
      <c r="S3065" s="33">
        <v>263.66000000000003</v>
      </c>
      <c r="T3065" s="42">
        <v>7.48</v>
      </c>
      <c r="U3065" s="33">
        <v>7.69</v>
      </c>
      <c r="V3065" s="116">
        <v>7.48</v>
      </c>
    </row>
    <row r="3066" spans="1:22" x14ac:dyDescent="0.25">
      <c r="A3066" s="26" t="s">
        <v>838</v>
      </c>
      <c r="B3066" s="42">
        <v>1</v>
      </c>
      <c r="C3066" s="33">
        <v>4.7</v>
      </c>
      <c r="D3066" s="42">
        <v>4.8</v>
      </c>
      <c r="E3066" s="33">
        <v>0.1</v>
      </c>
      <c r="F3066" s="42">
        <v>1.7</v>
      </c>
      <c r="G3066" s="33">
        <v>2</v>
      </c>
      <c r="H3066" s="42">
        <v>0.1</v>
      </c>
      <c r="I3066" s="33">
        <v>1.6</v>
      </c>
      <c r="J3066" s="42">
        <v>0.2</v>
      </c>
      <c r="K3066" s="33">
        <v>0.1</v>
      </c>
      <c r="L3066" s="42">
        <v>0.2</v>
      </c>
      <c r="M3066" s="33">
        <v>0.2</v>
      </c>
      <c r="N3066" s="42">
        <v>0.1</v>
      </c>
      <c r="O3066" s="33">
        <v>0.1</v>
      </c>
      <c r="P3066" s="42">
        <v>331.06</v>
      </c>
      <c r="Q3066" s="33">
        <v>218.99</v>
      </c>
      <c r="R3066" s="42">
        <v>256.42</v>
      </c>
      <c r="S3066" s="33">
        <v>263.13</v>
      </c>
      <c r="T3066" s="42">
        <v>6.89</v>
      </c>
      <c r="U3066" s="33">
        <v>7.23</v>
      </c>
      <c r="V3066" s="116">
        <v>6.78</v>
      </c>
    </row>
    <row r="3067" spans="1:22" x14ac:dyDescent="0.25">
      <c r="A3067" s="26" t="s">
        <v>3023</v>
      </c>
      <c r="B3067" s="42">
        <v>0.7</v>
      </c>
      <c r="C3067" s="33">
        <v>4.5</v>
      </c>
      <c r="D3067" s="42">
        <v>5.0999999999999996</v>
      </c>
      <c r="E3067" s="33">
        <v>0.2</v>
      </c>
      <c r="F3067" s="42">
        <v>1.8</v>
      </c>
      <c r="G3067" s="33">
        <v>2</v>
      </c>
      <c r="H3067" s="42">
        <v>0.1</v>
      </c>
      <c r="I3067" s="33">
        <v>1.4</v>
      </c>
      <c r="J3067" s="42">
        <v>0.1</v>
      </c>
      <c r="K3067" s="33">
        <v>0.1</v>
      </c>
      <c r="L3067" s="42">
        <v>0.2</v>
      </c>
      <c r="M3067" s="33">
        <v>0.3</v>
      </c>
      <c r="N3067" s="42">
        <v>0.1</v>
      </c>
      <c r="O3067" s="33">
        <v>0.2</v>
      </c>
      <c r="P3067" s="42">
        <v>321.27999999999997</v>
      </c>
      <c r="Q3067" s="33">
        <v>211.76</v>
      </c>
      <c r="R3067" s="42">
        <v>251.58</v>
      </c>
      <c r="S3067" s="33">
        <v>263.77999999999997</v>
      </c>
      <c r="T3067" s="42">
        <v>7.43</v>
      </c>
      <c r="U3067" s="33">
        <v>7.7</v>
      </c>
      <c r="V3067" s="116">
        <v>7.73</v>
      </c>
    </row>
    <row r="3068" spans="1:22" x14ac:dyDescent="0.25">
      <c r="A3068" s="26" t="s">
        <v>3024</v>
      </c>
      <c r="B3068" s="42">
        <v>0.2</v>
      </c>
      <c r="C3068" s="33">
        <v>2.5</v>
      </c>
      <c r="D3068" s="42">
        <v>4</v>
      </c>
      <c r="E3068" s="33">
        <v>0.1</v>
      </c>
      <c r="F3068" s="42">
        <v>1.3</v>
      </c>
      <c r="G3068" s="33">
        <v>1.3</v>
      </c>
      <c r="H3068" s="42">
        <v>0.1</v>
      </c>
      <c r="I3068" s="33">
        <v>0.8</v>
      </c>
      <c r="J3068" s="42">
        <v>0.4</v>
      </c>
      <c r="K3068" s="33">
        <v>0.1</v>
      </c>
      <c r="L3068" s="42">
        <v>0.2</v>
      </c>
      <c r="M3068" s="33">
        <v>0.1</v>
      </c>
      <c r="N3068" s="42">
        <v>0.1</v>
      </c>
      <c r="O3068" s="33">
        <v>0.1</v>
      </c>
      <c r="P3068" s="42">
        <v>418.26</v>
      </c>
      <c r="Q3068" s="33">
        <v>272.17</v>
      </c>
      <c r="R3068" s="42">
        <v>327.76</v>
      </c>
      <c r="S3068" s="33">
        <v>261.67</v>
      </c>
      <c r="T3068" s="42">
        <v>4.7</v>
      </c>
      <c r="U3068" s="33">
        <v>4.8499999999999996</v>
      </c>
      <c r="V3068" s="116">
        <v>4.91</v>
      </c>
    </row>
    <row r="3069" spans="1:22" x14ac:dyDescent="0.25">
      <c r="A3069" s="26" t="s">
        <v>839</v>
      </c>
      <c r="B3069" s="42">
        <v>0.1</v>
      </c>
      <c r="C3069" s="33">
        <v>2.4</v>
      </c>
      <c r="D3069" s="42">
        <v>3.8</v>
      </c>
      <c r="E3069" s="33">
        <v>0.1</v>
      </c>
      <c r="F3069" s="42">
        <v>1.4</v>
      </c>
      <c r="G3069" s="33">
        <v>1.2</v>
      </c>
      <c r="H3069" s="42">
        <v>0.1</v>
      </c>
      <c r="I3069" s="33">
        <v>0.8</v>
      </c>
      <c r="J3069" s="42">
        <v>0.4</v>
      </c>
      <c r="K3069" s="33">
        <v>0.2</v>
      </c>
      <c r="L3069" s="42">
        <v>0.2</v>
      </c>
      <c r="M3069" s="33">
        <v>0.2</v>
      </c>
      <c r="N3069" s="42">
        <v>0.1</v>
      </c>
      <c r="O3069" s="33">
        <v>0.2</v>
      </c>
      <c r="P3069" s="42">
        <v>384.64</v>
      </c>
      <c r="Q3069" s="33">
        <v>253.51</v>
      </c>
      <c r="R3069" s="42">
        <v>303.16000000000003</v>
      </c>
      <c r="S3069" s="33">
        <v>262.94</v>
      </c>
      <c r="T3069" s="42">
        <v>4.62</v>
      </c>
      <c r="U3069" s="33">
        <v>4.83</v>
      </c>
      <c r="V3069" s="116">
        <v>5.01</v>
      </c>
    </row>
    <row r="3070" spans="1:22" x14ac:dyDescent="0.25">
      <c r="A3070" s="26" t="s">
        <v>3025</v>
      </c>
      <c r="B3070" s="42">
        <v>0</v>
      </c>
      <c r="C3070" s="33">
        <v>2.7</v>
      </c>
      <c r="D3070" s="42">
        <v>4</v>
      </c>
      <c r="E3070" s="33">
        <v>0.1</v>
      </c>
      <c r="F3070" s="42">
        <v>1.3</v>
      </c>
      <c r="G3070" s="33">
        <v>1.2</v>
      </c>
      <c r="H3070" s="42">
        <v>0.1</v>
      </c>
      <c r="I3070" s="33">
        <v>0.8</v>
      </c>
      <c r="J3070" s="42">
        <v>0.2</v>
      </c>
      <c r="K3070" s="33">
        <v>0.2</v>
      </c>
      <c r="L3070" s="42">
        <v>0.2</v>
      </c>
      <c r="M3070" s="33">
        <v>0.2</v>
      </c>
      <c r="N3070" s="42">
        <v>0.1</v>
      </c>
      <c r="O3070" s="33">
        <v>0.2</v>
      </c>
      <c r="P3070" s="42">
        <v>394.61</v>
      </c>
      <c r="Q3070" s="33">
        <v>258.95</v>
      </c>
      <c r="R3070" s="42">
        <v>309.13</v>
      </c>
      <c r="S3070" s="33">
        <v>262.77999999999997</v>
      </c>
      <c r="T3070" s="42">
        <v>4.6900000000000004</v>
      </c>
      <c r="U3070" s="33">
        <v>4.82</v>
      </c>
      <c r="V3070" s="116">
        <v>4.8099999999999996</v>
      </c>
    </row>
    <row r="3071" spans="1:22" x14ac:dyDescent="0.25">
      <c r="A3071" s="26" t="s">
        <v>3026</v>
      </c>
      <c r="B3071" s="42">
        <v>0.5</v>
      </c>
      <c r="C3071" s="33">
        <v>4.7</v>
      </c>
      <c r="D3071" s="42">
        <v>5.2</v>
      </c>
      <c r="E3071" s="33">
        <v>0.1</v>
      </c>
      <c r="F3071" s="42">
        <v>1.8</v>
      </c>
      <c r="G3071" s="33">
        <v>1.9</v>
      </c>
      <c r="H3071" s="42">
        <v>0.2</v>
      </c>
      <c r="I3071" s="33">
        <v>1.3</v>
      </c>
      <c r="J3071" s="42">
        <v>0.4</v>
      </c>
      <c r="K3071" s="33">
        <v>0.1</v>
      </c>
      <c r="L3071" s="42">
        <v>0</v>
      </c>
      <c r="M3071" s="33">
        <v>0.1</v>
      </c>
      <c r="N3071" s="42">
        <v>0.1</v>
      </c>
      <c r="O3071" s="33">
        <v>0.1</v>
      </c>
      <c r="P3071" s="42">
        <v>293.12</v>
      </c>
      <c r="Q3071" s="33">
        <v>202.2</v>
      </c>
      <c r="R3071" s="42">
        <v>241.7</v>
      </c>
      <c r="S3071" s="33">
        <v>264.97000000000003</v>
      </c>
      <c r="T3071" s="42">
        <v>7.3</v>
      </c>
      <c r="U3071" s="33">
        <v>7.42</v>
      </c>
      <c r="V3071" s="116">
        <v>7.5</v>
      </c>
    </row>
    <row r="3072" spans="1:22" x14ac:dyDescent="0.25">
      <c r="A3072" s="26" t="s">
        <v>840</v>
      </c>
      <c r="B3072" s="42">
        <v>0.2</v>
      </c>
      <c r="C3072" s="33">
        <v>4.7</v>
      </c>
      <c r="D3072" s="42">
        <v>5.3</v>
      </c>
      <c r="E3072" s="33">
        <v>0</v>
      </c>
      <c r="F3072" s="42">
        <v>1.5</v>
      </c>
      <c r="G3072" s="33">
        <v>2.1</v>
      </c>
      <c r="H3072" s="42">
        <v>0.2</v>
      </c>
      <c r="I3072" s="33">
        <v>1.3</v>
      </c>
      <c r="J3072" s="42">
        <v>0.2</v>
      </c>
      <c r="K3072" s="33">
        <v>0.1</v>
      </c>
      <c r="L3072" s="42">
        <v>0.3</v>
      </c>
      <c r="M3072" s="33">
        <v>0.2</v>
      </c>
      <c r="N3072" s="42">
        <v>0.1</v>
      </c>
      <c r="O3072" s="33">
        <v>0</v>
      </c>
      <c r="P3072" s="42">
        <v>302.51</v>
      </c>
      <c r="Q3072" s="33">
        <v>208.3</v>
      </c>
      <c r="R3072" s="42">
        <v>238.38</v>
      </c>
      <c r="S3072" s="33">
        <v>265.39</v>
      </c>
      <c r="T3072" s="42">
        <v>7.03</v>
      </c>
      <c r="U3072" s="33">
        <v>7.41</v>
      </c>
      <c r="V3072" s="116">
        <v>7.33</v>
      </c>
    </row>
    <row r="3073" spans="1:22" x14ac:dyDescent="0.25">
      <c r="A3073" s="26" t="s">
        <v>3027</v>
      </c>
      <c r="B3073" s="42">
        <v>1.1000000000000001</v>
      </c>
      <c r="C3073" s="33">
        <v>5.2</v>
      </c>
      <c r="D3073" s="42">
        <v>5.6</v>
      </c>
      <c r="E3073" s="33">
        <v>0.3</v>
      </c>
      <c r="F3073" s="42">
        <v>2.2000000000000002</v>
      </c>
      <c r="G3073" s="33">
        <v>2.1</v>
      </c>
      <c r="H3073" s="42">
        <v>0.1</v>
      </c>
      <c r="I3073" s="33">
        <v>1.4</v>
      </c>
      <c r="J3073" s="42">
        <v>0.3</v>
      </c>
      <c r="K3073" s="33">
        <v>0.1</v>
      </c>
      <c r="L3073" s="42">
        <v>0.3</v>
      </c>
      <c r="M3073" s="33">
        <v>0.2</v>
      </c>
      <c r="N3073" s="42">
        <v>0.1</v>
      </c>
      <c r="O3073" s="33">
        <v>0.1</v>
      </c>
      <c r="P3073" s="42">
        <v>287.26</v>
      </c>
      <c r="Q3073" s="33">
        <v>192.91</v>
      </c>
      <c r="R3073" s="42">
        <v>228.93</v>
      </c>
      <c r="S3073" s="33">
        <v>265.85000000000002</v>
      </c>
      <c r="T3073" s="42">
        <v>7.83</v>
      </c>
      <c r="U3073" s="33">
        <v>8.1999999999999993</v>
      </c>
      <c r="V3073" s="116">
        <v>8.0299999999999994</v>
      </c>
    </row>
    <row r="3074" spans="1:22" x14ac:dyDescent="0.25">
      <c r="A3074" s="26" t="s">
        <v>3028</v>
      </c>
      <c r="B3074" s="42">
        <v>0.7</v>
      </c>
      <c r="C3074" s="33">
        <v>4.7</v>
      </c>
      <c r="D3074" s="42">
        <v>4.9000000000000004</v>
      </c>
      <c r="E3074" s="33">
        <v>0.2</v>
      </c>
      <c r="F3074" s="42">
        <v>2</v>
      </c>
      <c r="G3074" s="33">
        <v>1.7</v>
      </c>
      <c r="H3074" s="42">
        <v>0.1</v>
      </c>
      <c r="I3074" s="33">
        <v>1.6</v>
      </c>
      <c r="J3074" s="42">
        <v>0.6</v>
      </c>
      <c r="K3074" s="33">
        <v>0.2</v>
      </c>
      <c r="L3074" s="42">
        <v>0.4</v>
      </c>
      <c r="M3074" s="33">
        <v>0.1</v>
      </c>
      <c r="N3074" s="42">
        <v>0.1</v>
      </c>
      <c r="O3074" s="33">
        <v>0</v>
      </c>
      <c r="P3074" s="42">
        <v>289.92</v>
      </c>
      <c r="Q3074" s="33">
        <v>196.91</v>
      </c>
      <c r="R3074" s="42">
        <v>234.74</v>
      </c>
      <c r="S3074" s="33">
        <v>266.19</v>
      </c>
      <c r="T3074" s="42">
        <v>7.31</v>
      </c>
      <c r="U3074" s="33">
        <v>7.7</v>
      </c>
      <c r="V3074" s="116">
        <v>7.36</v>
      </c>
    </row>
    <row r="3075" spans="1:22" x14ac:dyDescent="0.25">
      <c r="A3075" s="26" t="s">
        <v>841</v>
      </c>
      <c r="B3075" s="42">
        <v>0.4</v>
      </c>
      <c r="C3075" s="33">
        <v>4.5999999999999996</v>
      </c>
      <c r="D3075" s="42">
        <v>4.8</v>
      </c>
      <c r="E3075" s="33">
        <v>0.2</v>
      </c>
      <c r="F3075" s="42">
        <v>1.9</v>
      </c>
      <c r="G3075" s="33">
        <v>1.6</v>
      </c>
      <c r="H3075" s="42">
        <v>0.2</v>
      </c>
      <c r="I3075" s="33">
        <v>1.5</v>
      </c>
      <c r="J3075" s="42">
        <v>0.3</v>
      </c>
      <c r="K3075" s="33">
        <v>0.2</v>
      </c>
      <c r="L3075" s="42">
        <v>0.3</v>
      </c>
      <c r="M3075" s="33">
        <v>0.2</v>
      </c>
      <c r="N3075" s="42">
        <v>0.1</v>
      </c>
      <c r="O3075" s="33">
        <v>0.1</v>
      </c>
      <c r="P3075" s="42">
        <v>312.10000000000002</v>
      </c>
      <c r="Q3075" s="33">
        <v>206.33</v>
      </c>
      <c r="R3075" s="42">
        <v>249</v>
      </c>
      <c r="S3075" s="33">
        <v>265.97000000000003</v>
      </c>
      <c r="T3075" s="42">
        <v>6.66</v>
      </c>
      <c r="U3075" s="33">
        <v>7.06</v>
      </c>
      <c r="V3075" s="116">
        <v>6.63</v>
      </c>
    </row>
    <row r="3076" spans="1:22" x14ac:dyDescent="0.25">
      <c r="A3076" s="26" t="s">
        <v>3029</v>
      </c>
      <c r="B3076" s="42">
        <v>1.3</v>
      </c>
      <c r="C3076" s="33">
        <v>3.7</v>
      </c>
      <c r="D3076" s="42">
        <v>4.5999999999999996</v>
      </c>
      <c r="E3076" s="33">
        <v>0.5</v>
      </c>
      <c r="F3076" s="42">
        <v>3.2</v>
      </c>
      <c r="G3076" s="33">
        <v>1.2</v>
      </c>
      <c r="H3076" s="42">
        <v>0.4</v>
      </c>
      <c r="I3076" s="33">
        <v>0.8</v>
      </c>
      <c r="J3076" s="42">
        <v>0.6</v>
      </c>
      <c r="K3076" s="33">
        <v>0.2</v>
      </c>
      <c r="L3076" s="42">
        <v>0.7</v>
      </c>
      <c r="M3076" s="33">
        <v>0.2</v>
      </c>
      <c r="N3076" s="42">
        <v>0.1</v>
      </c>
      <c r="O3076" s="33">
        <v>0.1</v>
      </c>
      <c r="P3076" s="42">
        <v>192.27</v>
      </c>
      <c r="Q3076" s="33">
        <v>136.93</v>
      </c>
      <c r="R3076" s="42">
        <v>152.54</v>
      </c>
      <c r="S3076" s="33">
        <v>269.68</v>
      </c>
      <c r="T3076" s="42">
        <v>6.16</v>
      </c>
      <c r="U3076" s="33">
        <v>7.16</v>
      </c>
      <c r="V3076" s="116">
        <v>6.45</v>
      </c>
    </row>
    <row r="3077" spans="1:22" x14ac:dyDescent="0.25">
      <c r="A3077" s="26" t="s">
        <v>3030</v>
      </c>
      <c r="B3077" s="42">
        <v>0.9</v>
      </c>
      <c r="C3077" s="33">
        <v>1.2</v>
      </c>
      <c r="D3077" s="42">
        <v>2.2999999999999998</v>
      </c>
      <c r="E3077" s="33">
        <v>0.6</v>
      </c>
      <c r="F3077" s="42">
        <v>3.9</v>
      </c>
      <c r="G3077" s="33">
        <v>1.7</v>
      </c>
      <c r="H3077" s="42">
        <v>0.3</v>
      </c>
      <c r="I3077" s="33">
        <v>2</v>
      </c>
      <c r="J3077" s="42">
        <v>1</v>
      </c>
      <c r="K3077" s="33">
        <v>0.3</v>
      </c>
      <c r="L3077" s="42">
        <v>0.1</v>
      </c>
      <c r="M3077" s="33">
        <v>0.1</v>
      </c>
      <c r="N3077" s="42">
        <v>0.1</v>
      </c>
      <c r="O3077" s="33">
        <v>0.3</v>
      </c>
      <c r="P3077" s="42">
        <v>147.44</v>
      </c>
      <c r="Q3077" s="33">
        <v>111.72</v>
      </c>
      <c r="R3077" s="42">
        <v>118.95</v>
      </c>
      <c r="S3077" s="33">
        <v>270.83</v>
      </c>
      <c r="T3077" s="42">
        <v>5</v>
      </c>
      <c r="U3077" s="33">
        <v>5.98</v>
      </c>
      <c r="V3077" s="116">
        <v>5.97</v>
      </c>
    </row>
    <row r="3078" spans="1:22" x14ac:dyDescent="0.25">
      <c r="A3078" s="26" t="s">
        <v>3031</v>
      </c>
      <c r="B3078" s="42">
        <v>1.6</v>
      </c>
      <c r="C3078" s="33">
        <v>14.9</v>
      </c>
      <c r="D3078" s="42">
        <v>7.4</v>
      </c>
      <c r="E3078" s="33">
        <v>0.9</v>
      </c>
      <c r="F3078" s="42">
        <v>3.2</v>
      </c>
      <c r="G3078" s="33">
        <v>1.9</v>
      </c>
      <c r="H3078" s="42">
        <v>0.5</v>
      </c>
      <c r="I3078" s="33">
        <v>2.1</v>
      </c>
      <c r="J3078" s="42">
        <v>1.2</v>
      </c>
      <c r="K3078" s="33">
        <v>0.6</v>
      </c>
      <c r="L3078" s="42">
        <v>0.7</v>
      </c>
      <c r="M3078" s="33">
        <v>0.4</v>
      </c>
      <c r="N3078" s="42">
        <v>0.3</v>
      </c>
      <c r="O3078" s="33">
        <v>0.2</v>
      </c>
      <c r="P3078" s="42">
        <v>159.41999999999999</v>
      </c>
      <c r="Q3078" s="33">
        <v>114.79</v>
      </c>
      <c r="R3078" s="42">
        <v>132.32</v>
      </c>
      <c r="S3078" s="33">
        <v>272.54000000000002</v>
      </c>
      <c r="T3078" s="42">
        <v>16.79</v>
      </c>
      <c r="U3078" s="33">
        <v>18.489999999999998</v>
      </c>
      <c r="V3078" s="116">
        <v>16.170000000000002</v>
      </c>
    </row>
    <row r="3079" spans="1:22" x14ac:dyDescent="0.25">
      <c r="A3079" s="26" t="s">
        <v>947</v>
      </c>
      <c r="B3079" s="42">
        <v>0.7</v>
      </c>
      <c r="C3079" s="33">
        <v>7.8</v>
      </c>
      <c r="D3079" s="42">
        <v>5.0999999999999996</v>
      </c>
      <c r="E3079" s="33">
        <v>0.2</v>
      </c>
      <c r="F3079" s="42">
        <v>1.7</v>
      </c>
      <c r="G3079" s="33">
        <v>1.7</v>
      </c>
      <c r="H3079" s="42">
        <v>0.1</v>
      </c>
      <c r="I3079" s="33">
        <v>1.5</v>
      </c>
      <c r="J3079" s="42">
        <v>0.9</v>
      </c>
      <c r="K3079" s="33">
        <v>0.3</v>
      </c>
      <c r="L3079" s="42">
        <v>0.5</v>
      </c>
      <c r="M3079" s="33">
        <v>0.3</v>
      </c>
      <c r="N3079" s="42">
        <v>0.2</v>
      </c>
      <c r="O3079" s="33">
        <v>0.2</v>
      </c>
      <c r="P3079" s="42">
        <v>276.26</v>
      </c>
      <c r="Q3079" s="33">
        <v>182.36</v>
      </c>
      <c r="R3079" s="42">
        <v>231.28</v>
      </c>
      <c r="S3079" s="33">
        <v>269.76</v>
      </c>
      <c r="T3079" s="42">
        <v>9.2799999999999994</v>
      </c>
      <c r="U3079" s="33">
        <v>10.1</v>
      </c>
      <c r="V3079" s="116">
        <v>9.0399999999999991</v>
      </c>
    </row>
    <row r="3080" spans="1:22" x14ac:dyDescent="0.25">
      <c r="A3080" s="26" t="s">
        <v>3032</v>
      </c>
      <c r="B3080" s="42">
        <v>0.7</v>
      </c>
      <c r="C3080" s="33">
        <v>6.9</v>
      </c>
      <c r="D3080" s="42">
        <v>4.7</v>
      </c>
      <c r="E3080" s="33">
        <v>0.4</v>
      </c>
      <c r="F3080" s="42">
        <v>2</v>
      </c>
      <c r="G3080" s="33">
        <v>1.4</v>
      </c>
      <c r="H3080" s="42">
        <v>0.1</v>
      </c>
      <c r="I3080" s="33">
        <v>1.4</v>
      </c>
      <c r="J3080" s="42">
        <v>0.9</v>
      </c>
      <c r="K3080" s="33">
        <v>0.4</v>
      </c>
      <c r="L3080" s="42">
        <v>0.4</v>
      </c>
      <c r="M3080" s="33">
        <v>0.2</v>
      </c>
      <c r="N3080" s="42">
        <v>0.2</v>
      </c>
      <c r="O3080" s="33">
        <v>0.2</v>
      </c>
      <c r="P3080" s="42">
        <v>277.04000000000002</v>
      </c>
      <c r="Q3080" s="33">
        <v>183.43</v>
      </c>
      <c r="R3080" s="42">
        <v>223.99</v>
      </c>
      <c r="S3080" s="33">
        <v>269.47000000000003</v>
      </c>
      <c r="T3080" s="42">
        <v>8.74</v>
      </c>
      <c r="U3080" s="33">
        <v>9.2799999999999994</v>
      </c>
      <c r="V3080" s="116">
        <v>8.14</v>
      </c>
    </row>
    <row r="3081" spans="1:22" x14ac:dyDescent="0.25">
      <c r="A3081" s="26" t="s">
        <v>3033</v>
      </c>
      <c r="B3081" s="42">
        <v>1</v>
      </c>
      <c r="C3081" s="33">
        <v>8.1999999999999993</v>
      </c>
      <c r="D3081" s="42">
        <v>5.3</v>
      </c>
      <c r="E3081" s="33">
        <v>0.3</v>
      </c>
      <c r="F3081" s="42">
        <v>2.2000000000000002</v>
      </c>
      <c r="G3081" s="33">
        <v>1.6</v>
      </c>
      <c r="H3081" s="42">
        <v>0.3</v>
      </c>
      <c r="I3081" s="33">
        <v>1.6</v>
      </c>
      <c r="J3081" s="42">
        <v>0.7</v>
      </c>
      <c r="K3081" s="33">
        <v>0.3</v>
      </c>
      <c r="L3081" s="42">
        <v>0.5</v>
      </c>
      <c r="M3081" s="33">
        <v>0.2</v>
      </c>
      <c r="N3081" s="42">
        <v>0.1</v>
      </c>
      <c r="O3081" s="33">
        <v>0.2</v>
      </c>
      <c r="P3081" s="42">
        <v>281.63</v>
      </c>
      <c r="Q3081" s="33">
        <v>189.53</v>
      </c>
      <c r="R3081" s="42">
        <v>227.96</v>
      </c>
      <c r="S3081" s="33">
        <v>269.27999999999997</v>
      </c>
      <c r="T3081" s="42">
        <v>9.83</v>
      </c>
      <c r="U3081" s="33">
        <v>10.52</v>
      </c>
      <c r="V3081" s="116">
        <v>9.43</v>
      </c>
    </row>
    <row r="3082" spans="1:22" x14ac:dyDescent="0.25">
      <c r="A3082" s="26" t="s">
        <v>948</v>
      </c>
      <c r="B3082" s="42">
        <v>0.7</v>
      </c>
      <c r="C3082" s="33">
        <v>9.1</v>
      </c>
      <c r="D3082" s="42">
        <v>6</v>
      </c>
      <c r="E3082" s="33">
        <v>0.4</v>
      </c>
      <c r="F3082" s="42">
        <v>2.2000000000000002</v>
      </c>
      <c r="G3082" s="33">
        <v>2</v>
      </c>
      <c r="H3082" s="42">
        <v>0.4</v>
      </c>
      <c r="I3082" s="33">
        <v>1.8</v>
      </c>
      <c r="J3082" s="42">
        <v>0.9</v>
      </c>
      <c r="K3082" s="33">
        <v>0.4</v>
      </c>
      <c r="L3082" s="42">
        <v>0.5</v>
      </c>
      <c r="M3082" s="33">
        <v>0.2</v>
      </c>
      <c r="N3082" s="42">
        <v>0.2</v>
      </c>
      <c r="O3082" s="33">
        <v>0.2</v>
      </c>
      <c r="P3082" s="42">
        <v>289.79000000000002</v>
      </c>
      <c r="Q3082" s="33">
        <v>195.08</v>
      </c>
      <c r="R3082" s="42">
        <v>230.81</v>
      </c>
      <c r="S3082" s="33">
        <v>269.16000000000003</v>
      </c>
      <c r="T3082" s="42">
        <v>10.32</v>
      </c>
      <c r="U3082" s="33">
        <v>10.99</v>
      </c>
      <c r="V3082" s="116">
        <v>9.86</v>
      </c>
    </row>
    <row r="3083" spans="1:22" x14ac:dyDescent="0.25">
      <c r="A3083" s="26" t="s">
        <v>3034</v>
      </c>
      <c r="B3083" s="42">
        <v>1.4</v>
      </c>
      <c r="C3083" s="33">
        <v>9.1999999999999993</v>
      </c>
      <c r="D3083" s="42">
        <v>5.4</v>
      </c>
      <c r="E3083" s="33">
        <v>0.5</v>
      </c>
      <c r="F3083" s="42">
        <v>2.4</v>
      </c>
      <c r="G3083" s="33">
        <v>1.8</v>
      </c>
      <c r="H3083" s="42">
        <v>0.3</v>
      </c>
      <c r="I3083" s="33">
        <v>1.4</v>
      </c>
      <c r="J3083" s="42">
        <v>0.8</v>
      </c>
      <c r="K3083" s="33">
        <v>0.4</v>
      </c>
      <c r="L3083" s="42">
        <v>0.4</v>
      </c>
      <c r="M3083" s="33">
        <v>0.2</v>
      </c>
      <c r="N3083" s="42">
        <v>0.1</v>
      </c>
      <c r="O3083" s="33">
        <v>0.2</v>
      </c>
      <c r="P3083" s="42">
        <v>266.51</v>
      </c>
      <c r="Q3083" s="33">
        <v>179.2</v>
      </c>
      <c r="R3083" s="42">
        <v>216.54</v>
      </c>
      <c r="S3083" s="33">
        <v>269.41000000000003</v>
      </c>
      <c r="T3083" s="42">
        <v>10.47</v>
      </c>
      <c r="U3083" s="33">
        <v>11.2</v>
      </c>
      <c r="V3083" s="116">
        <v>9.94</v>
      </c>
    </row>
    <row r="3084" spans="1:22" x14ac:dyDescent="0.25">
      <c r="A3084" s="26" t="s">
        <v>3035</v>
      </c>
      <c r="B3084" s="42">
        <v>1.1000000000000001</v>
      </c>
      <c r="C3084" s="33">
        <v>8.3000000000000007</v>
      </c>
      <c r="D3084" s="42">
        <v>5.6</v>
      </c>
      <c r="E3084" s="33">
        <v>0.5</v>
      </c>
      <c r="F3084" s="42">
        <v>2.2999999999999998</v>
      </c>
      <c r="G3084" s="33">
        <v>1.8</v>
      </c>
      <c r="H3084" s="42">
        <v>0.4</v>
      </c>
      <c r="I3084" s="33">
        <v>1.7</v>
      </c>
      <c r="J3084" s="42">
        <v>0.6</v>
      </c>
      <c r="K3084" s="33">
        <v>0.4</v>
      </c>
      <c r="L3084" s="42">
        <v>0.3</v>
      </c>
      <c r="M3084" s="33">
        <v>0.3</v>
      </c>
      <c r="N3084" s="42">
        <v>0.2</v>
      </c>
      <c r="O3084" s="33">
        <v>0.2</v>
      </c>
      <c r="P3084" s="42">
        <v>269.86</v>
      </c>
      <c r="Q3084" s="33">
        <v>189.38</v>
      </c>
      <c r="R3084" s="42">
        <v>220.61</v>
      </c>
      <c r="S3084" s="33">
        <v>269.52999999999997</v>
      </c>
      <c r="T3084" s="42">
        <v>10.199999999999999</v>
      </c>
      <c r="U3084" s="33">
        <v>11.32</v>
      </c>
      <c r="V3084" s="116">
        <v>9.68</v>
      </c>
    </row>
    <row r="3085" spans="1:22" x14ac:dyDescent="0.25">
      <c r="A3085" s="26" t="s">
        <v>949</v>
      </c>
      <c r="B3085" s="42">
        <v>0.9</v>
      </c>
      <c r="C3085" s="33">
        <v>8.6</v>
      </c>
      <c r="D3085" s="42">
        <v>5.3</v>
      </c>
      <c r="E3085" s="33">
        <v>0.4</v>
      </c>
      <c r="F3085" s="42">
        <v>2.2000000000000002</v>
      </c>
      <c r="G3085" s="33">
        <v>1.9</v>
      </c>
      <c r="H3085" s="42">
        <v>0.4</v>
      </c>
      <c r="I3085" s="33">
        <v>1.7</v>
      </c>
      <c r="J3085" s="42">
        <v>0.7</v>
      </c>
      <c r="K3085" s="33">
        <v>0.4</v>
      </c>
      <c r="L3085" s="42">
        <v>0.4</v>
      </c>
      <c r="M3085" s="33">
        <v>0.3</v>
      </c>
      <c r="N3085" s="42">
        <v>0.1</v>
      </c>
      <c r="O3085" s="33">
        <v>0.2</v>
      </c>
      <c r="P3085" s="42">
        <v>265.60000000000002</v>
      </c>
      <c r="Q3085" s="33">
        <v>183.41</v>
      </c>
      <c r="R3085" s="42">
        <v>226.5</v>
      </c>
      <c r="S3085" s="33">
        <v>268.86</v>
      </c>
      <c r="T3085" s="42">
        <v>9.83</v>
      </c>
      <c r="U3085" s="33">
        <v>10.7</v>
      </c>
      <c r="V3085" s="116">
        <v>10.06</v>
      </c>
    </row>
    <row r="3086" spans="1:22" x14ac:dyDescent="0.25">
      <c r="A3086" s="26" t="s">
        <v>3036</v>
      </c>
      <c r="B3086" s="42">
        <v>0.8</v>
      </c>
      <c r="C3086" s="33">
        <v>8.1</v>
      </c>
      <c r="D3086" s="42">
        <v>5.2</v>
      </c>
      <c r="E3086" s="33">
        <v>0.3</v>
      </c>
      <c r="F3086" s="42">
        <v>2.1</v>
      </c>
      <c r="G3086" s="33">
        <v>1.3</v>
      </c>
      <c r="H3086" s="42">
        <v>0.2</v>
      </c>
      <c r="I3086" s="33">
        <v>1.5</v>
      </c>
      <c r="J3086" s="42">
        <v>0.8</v>
      </c>
      <c r="K3086" s="33">
        <v>0.3</v>
      </c>
      <c r="L3086" s="42">
        <v>0.4</v>
      </c>
      <c r="M3086" s="33">
        <v>0.2</v>
      </c>
      <c r="N3086" s="42">
        <v>0.1</v>
      </c>
      <c r="O3086" s="33">
        <v>0.2</v>
      </c>
      <c r="P3086" s="42">
        <v>291.98</v>
      </c>
      <c r="Q3086" s="33">
        <v>190.3</v>
      </c>
      <c r="R3086" s="42">
        <v>232</v>
      </c>
      <c r="S3086" s="33">
        <v>267.69</v>
      </c>
      <c r="T3086" s="42">
        <v>9.1199999999999992</v>
      </c>
      <c r="U3086" s="33">
        <v>10.01</v>
      </c>
      <c r="V3086" s="116">
        <v>8.73</v>
      </c>
    </row>
    <row r="3087" spans="1:22" x14ac:dyDescent="0.25">
      <c r="A3087" s="26" t="s">
        <v>3037</v>
      </c>
      <c r="B3087" s="42">
        <v>1.1000000000000001</v>
      </c>
      <c r="C3087" s="33">
        <v>9.1</v>
      </c>
      <c r="D3087" s="42">
        <v>5.9</v>
      </c>
      <c r="E3087" s="33">
        <v>0.5</v>
      </c>
      <c r="F3087" s="42">
        <v>2.4</v>
      </c>
      <c r="G3087" s="33">
        <v>1.8</v>
      </c>
      <c r="H3087" s="42">
        <v>0.4</v>
      </c>
      <c r="I3087" s="33">
        <v>1.6</v>
      </c>
      <c r="J3087" s="42">
        <v>1</v>
      </c>
      <c r="K3087" s="33">
        <v>0.3</v>
      </c>
      <c r="L3087" s="42">
        <v>0.4</v>
      </c>
      <c r="M3087" s="33">
        <v>0.2</v>
      </c>
      <c r="N3087" s="42">
        <v>0.2</v>
      </c>
      <c r="O3087" s="33">
        <v>0.2</v>
      </c>
      <c r="P3087" s="42">
        <v>267.86</v>
      </c>
      <c r="Q3087" s="33">
        <v>180.66</v>
      </c>
      <c r="R3087" s="42">
        <v>214.26</v>
      </c>
      <c r="S3087" s="33">
        <v>267.83999999999997</v>
      </c>
      <c r="T3087" s="42">
        <v>10.78</v>
      </c>
      <c r="U3087" s="33">
        <v>11.52</v>
      </c>
      <c r="V3087" s="116">
        <v>10.48</v>
      </c>
    </row>
    <row r="3088" spans="1:22" x14ac:dyDescent="0.25">
      <c r="A3088" s="26" t="s">
        <v>950</v>
      </c>
      <c r="B3088" s="42">
        <v>1</v>
      </c>
      <c r="C3088" s="33">
        <v>8</v>
      </c>
      <c r="D3088" s="42">
        <v>5.5</v>
      </c>
      <c r="E3088" s="33">
        <v>0.4</v>
      </c>
      <c r="F3088" s="42">
        <v>2.2000000000000002</v>
      </c>
      <c r="G3088" s="33">
        <v>1.6</v>
      </c>
      <c r="H3088" s="42">
        <v>0.2</v>
      </c>
      <c r="I3088" s="33">
        <v>1.5</v>
      </c>
      <c r="J3088" s="42">
        <v>0.9</v>
      </c>
      <c r="K3088" s="33">
        <v>0.3</v>
      </c>
      <c r="L3088" s="42">
        <v>0.3</v>
      </c>
      <c r="M3088" s="33">
        <v>0.2</v>
      </c>
      <c r="N3088" s="42">
        <v>0.1</v>
      </c>
      <c r="O3088" s="33">
        <v>0.2</v>
      </c>
      <c r="P3088" s="42">
        <v>269.25</v>
      </c>
      <c r="Q3088" s="33">
        <v>181.56</v>
      </c>
      <c r="R3088" s="42">
        <v>216.21</v>
      </c>
      <c r="S3088" s="33">
        <v>267.87</v>
      </c>
      <c r="T3088" s="42">
        <v>9.6999999999999993</v>
      </c>
      <c r="U3088" s="33">
        <v>10.55</v>
      </c>
      <c r="V3088" s="116">
        <v>9.36</v>
      </c>
    </row>
    <row r="3089" spans="1:22" x14ac:dyDescent="0.25">
      <c r="A3089" s="26" t="s">
        <v>3038</v>
      </c>
      <c r="B3089" s="42">
        <v>0.8</v>
      </c>
      <c r="C3089" s="33">
        <v>7.7</v>
      </c>
      <c r="D3089" s="42">
        <v>5.4</v>
      </c>
      <c r="E3089" s="33">
        <v>0.3</v>
      </c>
      <c r="F3089" s="42">
        <v>1.9</v>
      </c>
      <c r="G3089" s="33">
        <v>1.8</v>
      </c>
      <c r="H3089" s="42">
        <v>0.2</v>
      </c>
      <c r="I3089" s="33">
        <v>1.3</v>
      </c>
      <c r="J3089" s="42">
        <v>0.7</v>
      </c>
      <c r="K3089" s="33">
        <v>0.3</v>
      </c>
      <c r="L3089" s="42">
        <v>0.2</v>
      </c>
      <c r="M3089" s="33">
        <v>0.2</v>
      </c>
      <c r="N3089" s="42">
        <v>0.1</v>
      </c>
      <c r="O3089" s="33">
        <v>0.2</v>
      </c>
      <c r="P3089" s="42">
        <v>279.98</v>
      </c>
      <c r="Q3089" s="33">
        <v>185.04</v>
      </c>
      <c r="R3089" s="42">
        <v>225.54</v>
      </c>
      <c r="S3089" s="33">
        <v>267.02999999999997</v>
      </c>
      <c r="T3089" s="42">
        <v>9.6</v>
      </c>
      <c r="U3089" s="33">
        <v>10.220000000000001</v>
      </c>
      <c r="V3089" s="116">
        <v>9.4700000000000006</v>
      </c>
    </row>
    <row r="3090" spans="1:22" x14ac:dyDescent="0.25">
      <c r="A3090" s="26" t="s">
        <v>3039</v>
      </c>
      <c r="B3090" s="42">
        <v>1.5</v>
      </c>
      <c r="C3090" s="33">
        <v>10.3</v>
      </c>
      <c r="D3090" s="42">
        <v>6.5</v>
      </c>
      <c r="E3090" s="33">
        <v>0.4</v>
      </c>
      <c r="F3090" s="42">
        <v>2.5</v>
      </c>
      <c r="G3090" s="33">
        <v>2.2000000000000002</v>
      </c>
      <c r="H3090" s="42">
        <v>0.4</v>
      </c>
      <c r="I3090" s="33">
        <v>2.2999999999999998</v>
      </c>
      <c r="J3090" s="42">
        <v>0.9</v>
      </c>
      <c r="K3090" s="33">
        <v>0.4</v>
      </c>
      <c r="L3090" s="42">
        <v>0.6</v>
      </c>
      <c r="M3090" s="33">
        <v>0.2</v>
      </c>
      <c r="N3090" s="42">
        <v>0.2</v>
      </c>
      <c r="O3090" s="33">
        <v>0.2</v>
      </c>
      <c r="P3090" s="42">
        <v>258.72000000000003</v>
      </c>
      <c r="Q3090" s="33">
        <v>179.64</v>
      </c>
      <c r="R3090" s="42">
        <v>207.75</v>
      </c>
      <c r="S3090" s="33">
        <v>268.08</v>
      </c>
      <c r="T3090" s="42">
        <v>11.21</v>
      </c>
      <c r="U3090" s="33">
        <v>12.23</v>
      </c>
      <c r="V3090" s="116">
        <v>10.96</v>
      </c>
    </row>
    <row r="3091" spans="1:22" x14ac:dyDescent="0.25">
      <c r="A3091" s="26" t="s">
        <v>951</v>
      </c>
      <c r="B3091" s="42">
        <v>0.3</v>
      </c>
      <c r="C3091" s="33">
        <v>6.1</v>
      </c>
      <c r="D3091" s="42">
        <v>5.4</v>
      </c>
      <c r="E3091" s="33">
        <v>0.1</v>
      </c>
      <c r="F3091" s="42">
        <v>1.7</v>
      </c>
      <c r="G3091" s="33">
        <v>1.8</v>
      </c>
      <c r="H3091" s="42">
        <v>0.1</v>
      </c>
      <c r="I3091" s="33">
        <v>1</v>
      </c>
      <c r="J3091" s="42">
        <v>0.4</v>
      </c>
      <c r="K3091" s="33">
        <v>0.2</v>
      </c>
      <c r="L3091" s="42">
        <v>0.4</v>
      </c>
      <c r="M3091" s="33">
        <v>0.2</v>
      </c>
      <c r="N3091" s="42">
        <v>0.1</v>
      </c>
      <c r="O3091" s="33">
        <v>0.1</v>
      </c>
      <c r="P3091" s="42">
        <v>284.10000000000002</v>
      </c>
      <c r="Q3091" s="33">
        <v>193.21</v>
      </c>
      <c r="R3091" s="42">
        <v>229.79</v>
      </c>
      <c r="S3091" s="33">
        <v>265.32</v>
      </c>
      <c r="T3091" s="42">
        <v>8.1</v>
      </c>
      <c r="U3091" s="33">
        <v>8.76</v>
      </c>
      <c r="V3091" s="116">
        <v>8.43</v>
      </c>
    </row>
    <row r="3092" spans="1:22" x14ac:dyDescent="0.25">
      <c r="A3092" s="26" t="s">
        <v>3040</v>
      </c>
      <c r="B3092" s="42">
        <v>0.8</v>
      </c>
      <c r="C3092" s="33">
        <v>6.3</v>
      </c>
      <c r="D3092" s="42">
        <v>4.5999999999999996</v>
      </c>
      <c r="E3092" s="33">
        <v>0.2</v>
      </c>
      <c r="F3092" s="42">
        <v>1.8</v>
      </c>
      <c r="G3092" s="33">
        <v>1.6</v>
      </c>
      <c r="H3092" s="42">
        <v>0.2</v>
      </c>
      <c r="I3092" s="33">
        <v>0.9</v>
      </c>
      <c r="J3092" s="42">
        <v>0.6</v>
      </c>
      <c r="K3092" s="33">
        <v>0.2</v>
      </c>
      <c r="L3092" s="42">
        <v>0.4</v>
      </c>
      <c r="M3092" s="33">
        <v>0.1</v>
      </c>
      <c r="N3092" s="42">
        <v>0.1</v>
      </c>
      <c r="O3092" s="33">
        <v>0.2</v>
      </c>
      <c r="P3092" s="42">
        <v>287.33</v>
      </c>
      <c r="Q3092" s="33">
        <v>197.1</v>
      </c>
      <c r="R3092" s="42">
        <v>228.35</v>
      </c>
      <c r="S3092" s="33">
        <v>265.70999999999998</v>
      </c>
      <c r="T3092" s="42">
        <v>8.1999999999999993</v>
      </c>
      <c r="U3092" s="33">
        <v>8.4</v>
      </c>
      <c r="V3092" s="116">
        <v>7.66</v>
      </c>
    </row>
    <row r="3093" spans="1:22" x14ac:dyDescent="0.25">
      <c r="A3093" s="26" t="s">
        <v>3041</v>
      </c>
      <c r="B3093" s="42">
        <v>0.5</v>
      </c>
      <c r="C3093" s="33">
        <v>7.9</v>
      </c>
      <c r="D3093" s="42">
        <v>5.0999999999999996</v>
      </c>
      <c r="E3093" s="33">
        <v>0.2</v>
      </c>
      <c r="F3093" s="42">
        <v>2.1</v>
      </c>
      <c r="G3093" s="33">
        <v>2.2000000000000002</v>
      </c>
      <c r="H3093" s="42">
        <v>0.1</v>
      </c>
      <c r="I3093" s="33">
        <v>1.4</v>
      </c>
      <c r="J3093" s="42">
        <v>0.3</v>
      </c>
      <c r="K3093" s="33">
        <v>0.2</v>
      </c>
      <c r="L3093" s="42">
        <v>0.1</v>
      </c>
      <c r="M3093" s="33">
        <v>0.2</v>
      </c>
      <c r="N3093" s="42">
        <v>0.1</v>
      </c>
      <c r="O3093" s="33">
        <v>0.2</v>
      </c>
      <c r="P3093" s="42">
        <v>304.02</v>
      </c>
      <c r="Q3093" s="33">
        <v>208.92</v>
      </c>
      <c r="R3093" s="42">
        <v>237.76</v>
      </c>
      <c r="S3093" s="33">
        <v>265.93</v>
      </c>
      <c r="T3093" s="42">
        <v>8.77</v>
      </c>
      <c r="U3093" s="33">
        <v>9.6999999999999993</v>
      </c>
      <c r="V3093" s="116">
        <v>8.64</v>
      </c>
    </row>
    <row r="3094" spans="1:22" x14ac:dyDescent="0.25">
      <c r="A3094" s="26" t="s">
        <v>952</v>
      </c>
      <c r="B3094" s="42">
        <v>0.3</v>
      </c>
      <c r="C3094" s="33">
        <v>6.3</v>
      </c>
      <c r="D3094" s="42">
        <v>4.5999999999999996</v>
      </c>
      <c r="E3094" s="33">
        <v>0.2</v>
      </c>
      <c r="F3094" s="42">
        <v>1.7</v>
      </c>
      <c r="G3094" s="33">
        <v>1.6</v>
      </c>
      <c r="H3094" s="42">
        <v>0.1</v>
      </c>
      <c r="I3094" s="33">
        <v>0.8</v>
      </c>
      <c r="J3094" s="42">
        <v>0.8</v>
      </c>
      <c r="K3094" s="33">
        <v>0.2</v>
      </c>
      <c r="L3094" s="42">
        <v>0.3</v>
      </c>
      <c r="M3094" s="33">
        <v>0.2</v>
      </c>
      <c r="N3094" s="42">
        <v>0.1</v>
      </c>
      <c r="O3094" s="33">
        <v>0.1</v>
      </c>
      <c r="P3094" s="42">
        <v>292.98</v>
      </c>
      <c r="Q3094" s="33">
        <v>196.25</v>
      </c>
      <c r="R3094" s="42">
        <v>233.26</v>
      </c>
      <c r="S3094" s="33">
        <v>265.67</v>
      </c>
      <c r="T3094" s="42">
        <v>7.33</v>
      </c>
      <c r="U3094" s="33">
        <v>8.1300000000000008</v>
      </c>
      <c r="V3094" s="116">
        <v>7.15</v>
      </c>
    </row>
    <row r="3095" spans="1:22" x14ac:dyDescent="0.25">
      <c r="A3095" s="26" t="s">
        <v>3042</v>
      </c>
      <c r="B3095" s="42">
        <v>0.8</v>
      </c>
      <c r="C3095" s="33">
        <v>6.8</v>
      </c>
      <c r="D3095" s="42">
        <v>5</v>
      </c>
      <c r="E3095" s="33">
        <v>0.2</v>
      </c>
      <c r="F3095" s="42">
        <v>2.1</v>
      </c>
      <c r="G3095" s="33">
        <v>1.9</v>
      </c>
      <c r="H3095" s="42">
        <v>0.1</v>
      </c>
      <c r="I3095" s="33">
        <v>0.8</v>
      </c>
      <c r="J3095" s="42">
        <v>0.8</v>
      </c>
      <c r="K3095" s="33">
        <v>0.2</v>
      </c>
      <c r="L3095" s="42">
        <v>0.3</v>
      </c>
      <c r="M3095" s="33">
        <v>0.3</v>
      </c>
      <c r="N3095" s="42">
        <v>0.1</v>
      </c>
      <c r="O3095" s="33">
        <v>0.1</v>
      </c>
      <c r="P3095" s="42">
        <v>287.08999999999997</v>
      </c>
      <c r="Q3095" s="33">
        <v>201.34</v>
      </c>
      <c r="R3095" s="42">
        <v>229.5</v>
      </c>
      <c r="S3095" s="33">
        <v>265.12</v>
      </c>
      <c r="T3095" s="42">
        <v>8.44</v>
      </c>
      <c r="U3095" s="33">
        <v>8.98</v>
      </c>
      <c r="V3095" s="116">
        <v>8.31</v>
      </c>
    </row>
    <row r="3096" spans="1:22" x14ac:dyDescent="0.25">
      <c r="A3096" s="26" t="s">
        <v>3043</v>
      </c>
      <c r="B3096" s="42">
        <v>0.4</v>
      </c>
      <c r="C3096" s="33">
        <v>2.8</v>
      </c>
      <c r="D3096" s="42">
        <v>3.3</v>
      </c>
      <c r="E3096" s="33">
        <v>0.1</v>
      </c>
      <c r="F3096" s="42">
        <v>1.2</v>
      </c>
      <c r="G3096" s="33">
        <v>0.8</v>
      </c>
      <c r="H3096" s="42">
        <v>0.1</v>
      </c>
      <c r="I3096" s="33">
        <v>0.5</v>
      </c>
      <c r="J3096" s="42">
        <v>0.5</v>
      </c>
      <c r="K3096" s="33">
        <v>0.1</v>
      </c>
      <c r="L3096" s="42">
        <v>0.2</v>
      </c>
      <c r="M3096" s="33">
        <v>0.1</v>
      </c>
      <c r="N3096" s="42">
        <v>0.1</v>
      </c>
      <c r="O3096" s="33">
        <v>0.1</v>
      </c>
      <c r="P3096" s="42">
        <v>404.91</v>
      </c>
      <c r="Q3096" s="33">
        <v>274.5</v>
      </c>
      <c r="R3096" s="42">
        <v>318.45999999999998</v>
      </c>
      <c r="S3096" s="33">
        <v>262.67</v>
      </c>
      <c r="T3096" s="42">
        <v>4.34</v>
      </c>
      <c r="U3096" s="33">
        <v>4.75</v>
      </c>
      <c r="V3096" s="116">
        <v>4.4800000000000004</v>
      </c>
    </row>
    <row r="3097" spans="1:22" x14ac:dyDescent="0.25">
      <c r="A3097" s="26" t="s">
        <v>953</v>
      </c>
      <c r="B3097" s="42">
        <v>0.4</v>
      </c>
      <c r="C3097" s="33">
        <v>4.2</v>
      </c>
      <c r="D3097" s="42">
        <v>4.3</v>
      </c>
      <c r="E3097" s="33">
        <v>0.2</v>
      </c>
      <c r="F3097" s="42">
        <v>1.5</v>
      </c>
      <c r="G3097" s="33">
        <v>1.3</v>
      </c>
      <c r="H3097" s="42">
        <v>0</v>
      </c>
      <c r="I3097" s="33">
        <v>0.9</v>
      </c>
      <c r="J3097" s="42">
        <v>0.6</v>
      </c>
      <c r="K3097" s="33">
        <v>0.1</v>
      </c>
      <c r="L3097" s="42">
        <v>0.1</v>
      </c>
      <c r="M3097" s="33">
        <v>0.1</v>
      </c>
      <c r="N3097" s="42">
        <v>0.1</v>
      </c>
      <c r="O3097" s="33">
        <v>0.1</v>
      </c>
      <c r="P3097" s="42">
        <v>383.6</v>
      </c>
      <c r="Q3097" s="33">
        <v>260.74</v>
      </c>
      <c r="R3097" s="42">
        <v>296.2</v>
      </c>
      <c r="S3097" s="33">
        <v>262.45999999999998</v>
      </c>
      <c r="T3097" s="42">
        <v>5.8</v>
      </c>
      <c r="U3097" s="33">
        <v>6.3</v>
      </c>
      <c r="V3097" s="116">
        <v>5.78</v>
      </c>
    </row>
    <row r="3098" spans="1:22" x14ac:dyDescent="0.25">
      <c r="A3098" s="26" t="s">
        <v>3044</v>
      </c>
      <c r="B3098" s="42">
        <v>0.6</v>
      </c>
      <c r="C3098" s="33">
        <v>4</v>
      </c>
      <c r="D3098" s="42">
        <v>4.2</v>
      </c>
      <c r="E3098" s="33">
        <v>0.1</v>
      </c>
      <c r="F3098" s="42">
        <v>1.4</v>
      </c>
      <c r="G3098" s="33">
        <v>1.4</v>
      </c>
      <c r="H3098" s="42">
        <v>0.1</v>
      </c>
      <c r="I3098" s="33">
        <v>0.7</v>
      </c>
      <c r="J3098" s="42">
        <v>0.4</v>
      </c>
      <c r="K3098" s="33">
        <v>0.1</v>
      </c>
      <c r="L3098" s="42">
        <v>0.3</v>
      </c>
      <c r="M3098" s="33">
        <v>0.1</v>
      </c>
      <c r="N3098" s="42">
        <v>0.1</v>
      </c>
      <c r="O3098" s="33">
        <v>0</v>
      </c>
      <c r="P3098" s="42">
        <v>344.64</v>
      </c>
      <c r="Q3098" s="33">
        <v>237.43</v>
      </c>
      <c r="R3098" s="42">
        <v>270.24</v>
      </c>
      <c r="S3098" s="33">
        <v>263.54000000000002</v>
      </c>
      <c r="T3098" s="42">
        <v>5.83</v>
      </c>
      <c r="U3098" s="33">
        <v>6.13</v>
      </c>
      <c r="V3098" s="116">
        <v>5.86</v>
      </c>
    </row>
    <row r="3099" spans="1:22" x14ac:dyDescent="0.25">
      <c r="A3099" s="26" t="s">
        <v>3045</v>
      </c>
      <c r="B3099" s="42">
        <v>1.1000000000000001</v>
      </c>
      <c r="C3099" s="33">
        <v>5.7</v>
      </c>
      <c r="D3099" s="42">
        <v>4.8</v>
      </c>
      <c r="E3099" s="33">
        <v>0.2</v>
      </c>
      <c r="F3099" s="42">
        <v>1.8</v>
      </c>
      <c r="G3099" s="33">
        <v>1.9</v>
      </c>
      <c r="H3099" s="42">
        <v>0.1</v>
      </c>
      <c r="I3099" s="33">
        <v>1.5</v>
      </c>
      <c r="J3099" s="42">
        <v>0.4</v>
      </c>
      <c r="K3099" s="33">
        <v>0.2</v>
      </c>
      <c r="L3099" s="42">
        <v>0.3</v>
      </c>
      <c r="M3099" s="33">
        <v>0.1</v>
      </c>
      <c r="N3099" s="42">
        <v>0.1</v>
      </c>
      <c r="O3099" s="33">
        <v>0.1</v>
      </c>
      <c r="P3099" s="42">
        <v>345.23</v>
      </c>
      <c r="Q3099" s="33">
        <v>247.8</v>
      </c>
      <c r="R3099" s="42">
        <v>280.26</v>
      </c>
      <c r="S3099" s="33">
        <v>263.49</v>
      </c>
      <c r="T3099" s="42">
        <v>7.81</v>
      </c>
      <c r="U3099" s="33">
        <v>8.24</v>
      </c>
      <c r="V3099" s="116">
        <v>7.56</v>
      </c>
    </row>
    <row r="3100" spans="1:22" x14ac:dyDescent="0.25">
      <c r="A3100" s="26" t="s">
        <v>954</v>
      </c>
      <c r="B3100" s="42">
        <v>1.2</v>
      </c>
      <c r="C3100" s="33">
        <v>5.2</v>
      </c>
      <c r="D3100" s="42">
        <v>4.5999999999999996</v>
      </c>
      <c r="E3100" s="33">
        <v>0.2</v>
      </c>
      <c r="F3100" s="42">
        <v>1.7</v>
      </c>
      <c r="G3100" s="33">
        <v>1.4</v>
      </c>
      <c r="H3100" s="42">
        <v>0.1</v>
      </c>
      <c r="I3100" s="33">
        <v>1</v>
      </c>
      <c r="J3100" s="42">
        <v>0.2</v>
      </c>
      <c r="K3100" s="33">
        <v>0.1</v>
      </c>
      <c r="L3100" s="42">
        <v>0.2</v>
      </c>
      <c r="M3100" s="33">
        <v>0.1</v>
      </c>
      <c r="N3100" s="42">
        <v>0.1</v>
      </c>
      <c r="O3100" s="33">
        <v>0.1</v>
      </c>
      <c r="P3100" s="42">
        <v>351.34</v>
      </c>
      <c r="Q3100" s="33">
        <v>245.93</v>
      </c>
      <c r="R3100" s="42">
        <v>280.10000000000002</v>
      </c>
      <c r="S3100" s="33">
        <v>262.98</v>
      </c>
      <c r="T3100" s="42">
        <v>6.98</v>
      </c>
      <c r="U3100" s="33">
        <v>7.53</v>
      </c>
      <c r="V3100" s="116">
        <v>6.75</v>
      </c>
    </row>
    <row r="3101" spans="1:22" x14ac:dyDescent="0.25">
      <c r="A3101" s="26" t="s">
        <v>3046</v>
      </c>
      <c r="B3101" s="42">
        <v>1.4</v>
      </c>
      <c r="C3101" s="33">
        <v>6</v>
      </c>
      <c r="D3101" s="42">
        <v>5</v>
      </c>
      <c r="E3101" s="33">
        <v>0.2</v>
      </c>
      <c r="F3101" s="42">
        <v>1.8</v>
      </c>
      <c r="G3101" s="33">
        <v>1.8</v>
      </c>
      <c r="H3101" s="42">
        <v>0.2</v>
      </c>
      <c r="I3101" s="33">
        <v>1.6</v>
      </c>
      <c r="J3101" s="42">
        <v>0.3</v>
      </c>
      <c r="K3101" s="33">
        <v>0.2</v>
      </c>
      <c r="L3101" s="42">
        <v>0.3</v>
      </c>
      <c r="M3101" s="33">
        <v>0.1</v>
      </c>
      <c r="N3101" s="42">
        <v>0.1</v>
      </c>
      <c r="O3101" s="33">
        <v>0.2</v>
      </c>
      <c r="P3101" s="42">
        <v>356.62</v>
      </c>
      <c r="Q3101" s="33">
        <v>250.43</v>
      </c>
      <c r="R3101" s="42">
        <v>282.04000000000002</v>
      </c>
      <c r="S3101" s="33">
        <v>262.55</v>
      </c>
      <c r="T3101" s="42">
        <v>7.84</v>
      </c>
      <c r="U3101" s="33">
        <v>8.32</v>
      </c>
      <c r="V3101" s="116">
        <v>7.51</v>
      </c>
    </row>
    <row r="3102" spans="1:22" x14ac:dyDescent="0.25">
      <c r="A3102" s="26" t="s">
        <v>3047</v>
      </c>
      <c r="B3102" s="42">
        <v>1.3</v>
      </c>
      <c r="C3102" s="33">
        <v>6.1</v>
      </c>
      <c r="D3102" s="42">
        <v>4.7</v>
      </c>
      <c r="E3102" s="33">
        <v>0.2</v>
      </c>
      <c r="F3102" s="42">
        <v>1.6</v>
      </c>
      <c r="G3102" s="33">
        <v>1.5</v>
      </c>
      <c r="H3102" s="42">
        <v>0.1</v>
      </c>
      <c r="I3102" s="33">
        <v>1.3</v>
      </c>
      <c r="J3102" s="42">
        <v>0.3</v>
      </c>
      <c r="K3102" s="33">
        <v>0.1</v>
      </c>
      <c r="L3102" s="42">
        <v>0.3</v>
      </c>
      <c r="M3102" s="33">
        <v>0.1</v>
      </c>
      <c r="N3102" s="42">
        <v>0.1</v>
      </c>
      <c r="O3102" s="33">
        <v>0.1</v>
      </c>
      <c r="P3102" s="42">
        <v>368.18</v>
      </c>
      <c r="Q3102" s="33">
        <v>263.51</v>
      </c>
      <c r="R3102" s="42">
        <v>301.70999999999998</v>
      </c>
      <c r="S3102" s="33">
        <v>262.83999999999997</v>
      </c>
      <c r="T3102" s="42">
        <v>7.7</v>
      </c>
      <c r="U3102" s="33">
        <v>8.39</v>
      </c>
      <c r="V3102" s="116">
        <v>7.6</v>
      </c>
    </row>
    <row r="3103" spans="1:22" x14ac:dyDescent="0.25">
      <c r="A3103" s="26" t="s">
        <v>955</v>
      </c>
      <c r="B3103" s="42">
        <v>1.1000000000000001</v>
      </c>
      <c r="C3103" s="33">
        <v>6.1</v>
      </c>
      <c r="D3103" s="42">
        <v>4.5999999999999996</v>
      </c>
      <c r="E3103" s="33">
        <v>0.2</v>
      </c>
      <c r="F3103" s="42">
        <v>1.6</v>
      </c>
      <c r="G3103" s="33">
        <v>1.5</v>
      </c>
      <c r="H3103" s="42">
        <v>0.3</v>
      </c>
      <c r="I3103" s="33">
        <v>1.6</v>
      </c>
      <c r="J3103" s="42">
        <v>0.3</v>
      </c>
      <c r="K3103" s="33">
        <v>0.1</v>
      </c>
      <c r="L3103" s="42">
        <v>0.4</v>
      </c>
      <c r="M3103" s="33">
        <v>0.1</v>
      </c>
      <c r="N3103" s="42">
        <v>0.1</v>
      </c>
      <c r="O3103" s="33">
        <v>0</v>
      </c>
      <c r="P3103" s="42">
        <v>334.61</v>
      </c>
      <c r="Q3103" s="33">
        <v>235.4</v>
      </c>
      <c r="R3103" s="42">
        <v>268.11</v>
      </c>
      <c r="S3103" s="33">
        <v>263.23</v>
      </c>
      <c r="T3103" s="42">
        <v>8.0299999999999994</v>
      </c>
      <c r="U3103" s="33">
        <v>8.36</v>
      </c>
      <c r="V3103" s="116">
        <v>7.53</v>
      </c>
    </row>
    <row r="3104" spans="1:22" x14ac:dyDescent="0.25">
      <c r="A3104" s="26" t="s">
        <v>3048</v>
      </c>
      <c r="B3104" s="42">
        <v>1.1000000000000001</v>
      </c>
      <c r="C3104" s="33">
        <v>5.7</v>
      </c>
      <c r="D3104" s="42">
        <v>4.9000000000000004</v>
      </c>
      <c r="E3104" s="33">
        <v>0.2</v>
      </c>
      <c r="F3104" s="42">
        <v>1.8</v>
      </c>
      <c r="G3104" s="33">
        <v>1.9</v>
      </c>
      <c r="H3104" s="42">
        <v>0.2</v>
      </c>
      <c r="I3104" s="33">
        <v>1.4</v>
      </c>
      <c r="J3104" s="42">
        <v>0.5</v>
      </c>
      <c r="K3104" s="33">
        <v>0.1</v>
      </c>
      <c r="L3104" s="42">
        <v>0.4</v>
      </c>
      <c r="M3104" s="33">
        <v>0.1</v>
      </c>
      <c r="N3104" s="42">
        <v>0.1</v>
      </c>
      <c r="O3104" s="33">
        <v>0.1</v>
      </c>
      <c r="P3104" s="42">
        <v>340.98</v>
      </c>
      <c r="Q3104" s="33">
        <v>236</v>
      </c>
      <c r="R3104" s="42">
        <v>267.88</v>
      </c>
      <c r="S3104" s="33">
        <v>262.44</v>
      </c>
      <c r="T3104" s="42">
        <v>7.85</v>
      </c>
      <c r="U3104" s="33">
        <v>8.18</v>
      </c>
      <c r="V3104" s="116">
        <v>7.5</v>
      </c>
    </row>
    <row r="3105" spans="1:22" x14ac:dyDescent="0.25">
      <c r="A3105" s="26" t="s">
        <v>3049</v>
      </c>
      <c r="B3105" s="42">
        <v>1.1000000000000001</v>
      </c>
      <c r="C3105" s="33">
        <v>5.7</v>
      </c>
      <c r="D3105" s="42">
        <v>4.9000000000000004</v>
      </c>
      <c r="E3105" s="33">
        <v>0.1</v>
      </c>
      <c r="F3105" s="42">
        <v>1.8</v>
      </c>
      <c r="G3105" s="33">
        <v>1.9</v>
      </c>
      <c r="H3105" s="42">
        <v>0.1</v>
      </c>
      <c r="I3105" s="33">
        <v>1.3</v>
      </c>
      <c r="J3105" s="42">
        <v>0.5</v>
      </c>
      <c r="K3105" s="33">
        <v>0.1</v>
      </c>
      <c r="L3105" s="42">
        <v>0.2</v>
      </c>
      <c r="M3105" s="33">
        <v>0.1</v>
      </c>
      <c r="N3105" s="42">
        <v>0.1</v>
      </c>
      <c r="O3105" s="33">
        <v>0.1</v>
      </c>
      <c r="P3105" s="42">
        <v>369.26</v>
      </c>
      <c r="Q3105" s="33">
        <v>255.28</v>
      </c>
      <c r="R3105" s="42">
        <v>291.05</v>
      </c>
      <c r="S3105" s="33">
        <v>262.08999999999997</v>
      </c>
      <c r="T3105" s="42">
        <v>7.62</v>
      </c>
      <c r="U3105" s="33">
        <v>8.07</v>
      </c>
      <c r="V3105" s="116">
        <v>7.32</v>
      </c>
    </row>
    <row r="3106" spans="1:22" x14ac:dyDescent="0.25">
      <c r="A3106" s="26" t="s">
        <v>956</v>
      </c>
      <c r="B3106" s="42">
        <v>0.9</v>
      </c>
      <c r="C3106" s="33">
        <v>5.4</v>
      </c>
      <c r="D3106" s="42">
        <v>4.5999999999999996</v>
      </c>
      <c r="E3106" s="33">
        <v>0.2</v>
      </c>
      <c r="F3106" s="42">
        <v>1.7</v>
      </c>
      <c r="G3106" s="33">
        <v>1.7</v>
      </c>
      <c r="H3106" s="42">
        <v>0.1</v>
      </c>
      <c r="I3106" s="33">
        <v>1.1000000000000001</v>
      </c>
      <c r="J3106" s="42">
        <v>0.4</v>
      </c>
      <c r="K3106" s="33">
        <v>0</v>
      </c>
      <c r="L3106" s="42">
        <v>0.3</v>
      </c>
      <c r="M3106" s="33">
        <v>0.1</v>
      </c>
      <c r="N3106" s="42">
        <v>0.1</v>
      </c>
      <c r="O3106" s="33">
        <v>0.1</v>
      </c>
      <c r="P3106" s="42">
        <v>365.49</v>
      </c>
      <c r="Q3106" s="33">
        <v>254.66</v>
      </c>
      <c r="R3106" s="42">
        <v>287.31</v>
      </c>
      <c r="S3106" s="33">
        <v>261.91000000000003</v>
      </c>
      <c r="T3106" s="42">
        <v>7.1</v>
      </c>
      <c r="U3106" s="33">
        <v>7.52</v>
      </c>
      <c r="V3106" s="116">
        <v>6.86</v>
      </c>
    </row>
    <row r="3107" spans="1:22" x14ac:dyDescent="0.25">
      <c r="A3107" s="26" t="s">
        <v>3050</v>
      </c>
      <c r="B3107" s="42">
        <v>1</v>
      </c>
      <c r="C3107" s="33">
        <v>4.7</v>
      </c>
      <c r="D3107" s="42">
        <v>4.4000000000000004</v>
      </c>
      <c r="E3107" s="33">
        <v>0.1</v>
      </c>
      <c r="F3107" s="42">
        <v>1.6</v>
      </c>
      <c r="G3107" s="33">
        <v>1.6</v>
      </c>
      <c r="H3107" s="42">
        <v>0.1</v>
      </c>
      <c r="I3107" s="33">
        <v>1.3</v>
      </c>
      <c r="J3107" s="42">
        <v>0.5</v>
      </c>
      <c r="K3107" s="33">
        <v>0.2</v>
      </c>
      <c r="L3107" s="42">
        <v>0.4</v>
      </c>
      <c r="M3107" s="33">
        <v>0.1</v>
      </c>
      <c r="N3107" s="42">
        <v>0.1</v>
      </c>
      <c r="O3107" s="33">
        <v>0.1</v>
      </c>
      <c r="P3107" s="42">
        <v>358.02</v>
      </c>
      <c r="Q3107" s="33">
        <v>248.21</v>
      </c>
      <c r="R3107" s="42">
        <v>280.91000000000003</v>
      </c>
      <c r="S3107" s="33">
        <v>261.79000000000002</v>
      </c>
      <c r="T3107" s="42">
        <v>6.84</v>
      </c>
      <c r="U3107" s="33">
        <v>7.21</v>
      </c>
      <c r="V3107" s="116">
        <v>6.73</v>
      </c>
    </row>
    <row r="3108" spans="1:22" x14ac:dyDescent="0.25">
      <c r="A3108" s="26" t="s">
        <v>3051</v>
      </c>
      <c r="B3108" s="42">
        <v>0.9</v>
      </c>
      <c r="C3108" s="33">
        <v>4.7</v>
      </c>
      <c r="D3108" s="42">
        <v>4.2</v>
      </c>
      <c r="E3108" s="33">
        <v>0.1</v>
      </c>
      <c r="F3108" s="42">
        <v>1.5</v>
      </c>
      <c r="G3108" s="33">
        <v>1.5</v>
      </c>
      <c r="H3108" s="42">
        <v>0.1</v>
      </c>
      <c r="I3108" s="33">
        <v>1.1000000000000001</v>
      </c>
      <c r="J3108" s="42">
        <v>0.3</v>
      </c>
      <c r="K3108" s="33">
        <v>0.1</v>
      </c>
      <c r="L3108" s="42">
        <v>0.3</v>
      </c>
      <c r="M3108" s="33">
        <v>0.1</v>
      </c>
      <c r="N3108" s="42">
        <v>0.1</v>
      </c>
      <c r="O3108" s="33">
        <v>0</v>
      </c>
      <c r="P3108" s="42">
        <v>354.62</v>
      </c>
      <c r="Q3108" s="33">
        <v>247.29</v>
      </c>
      <c r="R3108" s="42">
        <v>278.89999999999998</v>
      </c>
      <c r="S3108" s="33">
        <v>261.94</v>
      </c>
      <c r="T3108" s="42">
        <v>6.58</v>
      </c>
      <c r="U3108" s="33">
        <v>6.91</v>
      </c>
      <c r="V3108" s="116">
        <v>6.3</v>
      </c>
    </row>
    <row r="3109" spans="1:22" x14ac:dyDescent="0.25">
      <c r="A3109" s="26" t="s">
        <v>957</v>
      </c>
      <c r="B3109" s="42">
        <v>0.2</v>
      </c>
      <c r="C3109" s="33">
        <v>3.4</v>
      </c>
      <c r="D3109" s="42">
        <v>4</v>
      </c>
      <c r="E3109" s="33">
        <v>0</v>
      </c>
      <c r="F3109" s="42">
        <v>1.2</v>
      </c>
      <c r="G3109" s="33">
        <v>1.3</v>
      </c>
      <c r="H3109" s="42">
        <v>0</v>
      </c>
      <c r="I3109" s="33">
        <v>0.7</v>
      </c>
      <c r="J3109" s="42">
        <v>0.7</v>
      </c>
      <c r="K3109" s="33">
        <v>0.1</v>
      </c>
      <c r="L3109" s="42">
        <v>0.3</v>
      </c>
      <c r="M3109" s="33">
        <v>0.2</v>
      </c>
      <c r="N3109" s="42">
        <v>0.1</v>
      </c>
      <c r="O3109" s="33">
        <v>0</v>
      </c>
      <c r="P3109" s="42">
        <v>411.31</v>
      </c>
      <c r="Q3109" s="33">
        <v>281.33</v>
      </c>
      <c r="R3109" s="42">
        <v>320.63</v>
      </c>
      <c r="S3109" s="33">
        <v>260.63</v>
      </c>
      <c r="T3109" s="42">
        <v>5.19</v>
      </c>
      <c r="U3109" s="33">
        <v>5.45</v>
      </c>
      <c r="V3109" s="116">
        <v>5.41</v>
      </c>
    </row>
    <row r="3110" spans="1:22" x14ac:dyDescent="0.25">
      <c r="A3110" s="26" t="s">
        <v>3052</v>
      </c>
      <c r="B3110" s="42">
        <v>0.2</v>
      </c>
      <c r="C3110" s="33">
        <v>3.2</v>
      </c>
      <c r="D3110" s="42">
        <v>3.7</v>
      </c>
      <c r="E3110" s="33">
        <v>0.2</v>
      </c>
      <c r="F3110" s="42">
        <v>1.1000000000000001</v>
      </c>
      <c r="G3110" s="33">
        <v>1.1000000000000001</v>
      </c>
      <c r="H3110" s="42">
        <v>0.1</v>
      </c>
      <c r="I3110" s="33">
        <v>0.8</v>
      </c>
      <c r="J3110" s="42">
        <v>0.4</v>
      </c>
      <c r="K3110" s="33">
        <v>0.1</v>
      </c>
      <c r="L3110" s="42">
        <v>0.2</v>
      </c>
      <c r="M3110" s="33">
        <v>0.1</v>
      </c>
      <c r="N3110" s="42">
        <v>0.1</v>
      </c>
      <c r="O3110" s="33">
        <v>0</v>
      </c>
      <c r="P3110" s="42">
        <v>405.07</v>
      </c>
      <c r="Q3110" s="33">
        <v>274.77</v>
      </c>
      <c r="R3110" s="42">
        <v>318.85000000000002</v>
      </c>
      <c r="S3110" s="33">
        <v>260.56</v>
      </c>
      <c r="T3110" s="42">
        <v>4.7300000000000004</v>
      </c>
      <c r="U3110" s="33">
        <v>5.01</v>
      </c>
      <c r="V3110" s="116">
        <v>5.07</v>
      </c>
    </row>
    <row r="3111" spans="1:22" x14ac:dyDescent="0.25">
      <c r="A3111" s="26" t="s">
        <v>3053</v>
      </c>
      <c r="B3111" s="42">
        <v>0.1</v>
      </c>
      <c r="C3111" s="33">
        <v>2.6</v>
      </c>
      <c r="D3111" s="42">
        <v>3.8</v>
      </c>
      <c r="E3111" s="33">
        <v>0.1</v>
      </c>
      <c r="F3111" s="42">
        <v>1.2</v>
      </c>
      <c r="G3111" s="33">
        <v>1</v>
      </c>
      <c r="H3111" s="42">
        <v>0.1</v>
      </c>
      <c r="I3111" s="33">
        <v>0.7</v>
      </c>
      <c r="J3111" s="42">
        <v>0.5</v>
      </c>
      <c r="K3111" s="33">
        <v>0.1</v>
      </c>
      <c r="L3111" s="42">
        <v>0.2</v>
      </c>
      <c r="M3111" s="33">
        <v>0.1</v>
      </c>
      <c r="N3111" s="42">
        <v>0</v>
      </c>
      <c r="O3111" s="33">
        <v>0</v>
      </c>
      <c r="P3111" s="42">
        <v>412.66</v>
      </c>
      <c r="Q3111" s="33">
        <v>279.16000000000003</v>
      </c>
      <c r="R3111" s="42">
        <v>320.77</v>
      </c>
      <c r="S3111" s="33">
        <v>260.73</v>
      </c>
      <c r="T3111" s="42">
        <v>4.5599999999999996</v>
      </c>
      <c r="U3111" s="33">
        <v>4.88</v>
      </c>
      <c r="V3111" s="116">
        <v>4.79</v>
      </c>
    </row>
    <row r="3112" spans="1:22" x14ac:dyDescent="0.25">
      <c r="A3112" s="26" t="s">
        <v>958</v>
      </c>
      <c r="B3112" s="42">
        <v>0.2</v>
      </c>
      <c r="C3112" s="33">
        <v>2.4</v>
      </c>
      <c r="D3112" s="42">
        <v>3.5</v>
      </c>
      <c r="E3112" s="33">
        <v>0.1</v>
      </c>
      <c r="F3112" s="42">
        <v>1.1000000000000001</v>
      </c>
      <c r="G3112" s="33">
        <v>1</v>
      </c>
      <c r="H3112" s="42">
        <v>0</v>
      </c>
      <c r="I3112" s="33">
        <v>0.6</v>
      </c>
      <c r="J3112" s="42">
        <v>0.2</v>
      </c>
      <c r="K3112" s="33">
        <v>0.1</v>
      </c>
      <c r="L3112" s="42">
        <v>0.1</v>
      </c>
      <c r="M3112" s="33">
        <v>0.1</v>
      </c>
      <c r="N3112" s="42">
        <v>0.1</v>
      </c>
      <c r="O3112" s="33">
        <v>0.1</v>
      </c>
      <c r="P3112" s="42">
        <v>408.14</v>
      </c>
      <c r="Q3112" s="33">
        <v>277.33999999999997</v>
      </c>
      <c r="R3112" s="42">
        <v>328.32</v>
      </c>
      <c r="S3112" s="33">
        <v>260.58</v>
      </c>
      <c r="T3112" s="42">
        <v>4.21</v>
      </c>
      <c r="U3112" s="33">
        <v>4.4000000000000004</v>
      </c>
      <c r="V3112" s="116">
        <v>4.34</v>
      </c>
    </row>
    <row r="3113" spans="1:22" x14ac:dyDescent="0.25">
      <c r="A3113" s="26" t="s">
        <v>3054</v>
      </c>
      <c r="B3113" s="42">
        <v>0.3</v>
      </c>
      <c r="C3113" s="33">
        <v>4.0999999999999996</v>
      </c>
      <c r="D3113" s="42">
        <v>4.2</v>
      </c>
      <c r="E3113" s="33">
        <v>0.1</v>
      </c>
      <c r="F3113" s="42">
        <v>1.4</v>
      </c>
      <c r="G3113" s="33">
        <v>1.4</v>
      </c>
      <c r="H3113" s="42">
        <v>0.1</v>
      </c>
      <c r="I3113" s="33">
        <v>0.9</v>
      </c>
      <c r="J3113" s="42">
        <v>0.6</v>
      </c>
      <c r="K3113" s="33">
        <v>0</v>
      </c>
      <c r="L3113" s="42">
        <v>0.3</v>
      </c>
      <c r="M3113" s="33">
        <v>0.1</v>
      </c>
      <c r="N3113" s="42">
        <v>0.1</v>
      </c>
      <c r="O3113" s="33">
        <v>0.1</v>
      </c>
      <c r="P3113" s="42">
        <v>401.06</v>
      </c>
      <c r="Q3113" s="33">
        <v>269.35000000000002</v>
      </c>
      <c r="R3113" s="42">
        <v>314</v>
      </c>
      <c r="S3113" s="33">
        <v>261.35000000000002</v>
      </c>
      <c r="T3113" s="42">
        <v>5.73</v>
      </c>
      <c r="U3113" s="33">
        <v>6.3</v>
      </c>
      <c r="V3113" s="116">
        <v>6.04</v>
      </c>
    </row>
    <row r="3114" spans="1:22" x14ac:dyDescent="0.25">
      <c r="A3114" s="26" t="s">
        <v>3055</v>
      </c>
      <c r="B3114" s="42">
        <v>0.7</v>
      </c>
      <c r="C3114" s="33">
        <v>5.5</v>
      </c>
      <c r="D3114" s="42">
        <v>4.9000000000000004</v>
      </c>
      <c r="E3114" s="33">
        <v>0.1</v>
      </c>
      <c r="F3114" s="42">
        <v>1.7</v>
      </c>
      <c r="G3114" s="33">
        <v>1.8</v>
      </c>
      <c r="H3114" s="42">
        <v>0.1</v>
      </c>
      <c r="I3114" s="33">
        <v>1.6</v>
      </c>
      <c r="J3114" s="42">
        <v>0.6</v>
      </c>
      <c r="K3114" s="33">
        <v>0.1</v>
      </c>
      <c r="L3114" s="42">
        <v>0.4</v>
      </c>
      <c r="M3114" s="33">
        <v>0.2</v>
      </c>
      <c r="N3114" s="42">
        <v>0.1</v>
      </c>
      <c r="O3114" s="33">
        <v>0.1</v>
      </c>
      <c r="P3114" s="42">
        <v>371.89</v>
      </c>
      <c r="Q3114" s="33">
        <v>256.02</v>
      </c>
      <c r="R3114" s="42">
        <v>290.19</v>
      </c>
      <c r="S3114" s="33">
        <v>263.08999999999997</v>
      </c>
      <c r="T3114" s="42">
        <v>7.23</v>
      </c>
      <c r="U3114" s="33">
        <v>7.81</v>
      </c>
      <c r="V3114" s="116">
        <v>7.4</v>
      </c>
    </row>
    <row r="3115" spans="1:22" x14ac:dyDescent="0.25">
      <c r="A3115" s="26" t="s">
        <v>959</v>
      </c>
      <c r="B3115" s="42">
        <v>0.4</v>
      </c>
      <c r="C3115" s="33">
        <v>4.5</v>
      </c>
      <c r="D3115" s="42">
        <v>4.8</v>
      </c>
      <c r="E3115" s="33">
        <v>0.1</v>
      </c>
      <c r="F3115" s="42">
        <v>1.7</v>
      </c>
      <c r="G3115" s="33">
        <v>1.8</v>
      </c>
      <c r="H3115" s="42">
        <v>0.1</v>
      </c>
      <c r="I3115" s="33">
        <v>1.1000000000000001</v>
      </c>
      <c r="J3115" s="42">
        <v>0.1</v>
      </c>
      <c r="K3115" s="33">
        <v>0.1</v>
      </c>
      <c r="L3115" s="42">
        <v>0.1</v>
      </c>
      <c r="M3115" s="33">
        <v>0.2</v>
      </c>
      <c r="N3115" s="42">
        <v>0.1</v>
      </c>
      <c r="O3115" s="33">
        <v>0.2</v>
      </c>
      <c r="P3115" s="42">
        <v>346.26</v>
      </c>
      <c r="Q3115" s="33">
        <v>238.49</v>
      </c>
      <c r="R3115" s="42">
        <v>272.64</v>
      </c>
      <c r="S3115" s="33">
        <v>263.08</v>
      </c>
      <c r="T3115" s="42">
        <v>6.42</v>
      </c>
      <c r="U3115" s="33">
        <v>7.19</v>
      </c>
      <c r="V3115" s="116">
        <v>6.65</v>
      </c>
    </row>
    <row r="3116" spans="1:22" x14ac:dyDescent="0.25">
      <c r="A3116" s="26" t="s">
        <v>3056</v>
      </c>
      <c r="B3116" s="42">
        <v>0.5</v>
      </c>
      <c r="C3116" s="33">
        <v>4.7</v>
      </c>
      <c r="D3116" s="42">
        <v>4.4000000000000004</v>
      </c>
      <c r="E3116" s="33">
        <v>0.1</v>
      </c>
      <c r="F3116" s="42">
        <v>1.6</v>
      </c>
      <c r="G3116" s="33">
        <v>1.6</v>
      </c>
      <c r="H3116" s="42">
        <v>0.2</v>
      </c>
      <c r="I3116" s="33">
        <v>0.6</v>
      </c>
      <c r="J3116" s="42">
        <v>0.2</v>
      </c>
      <c r="K3116" s="33">
        <v>0.1</v>
      </c>
      <c r="L3116" s="42">
        <v>0.3</v>
      </c>
      <c r="M3116" s="33">
        <v>0.2</v>
      </c>
      <c r="N3116" s="42">
        <v>0.1</v>
      </c>
      <c r="O3116" s="33">
        <v>0.1</v>
      </c>
      <c r="P3116" s="42">
        <v>356.99</v>
      </c>
      <c r="Q3116" s="33">
        <v>242.81</v>
      </c>
      <c r="R3116" s="42">
        <v>274.92</v>
      </c>
      <c r="S3116" s="33">
        <v>263.23</v>
      </c>
      <c r="T3116" s="42">
        <v>6.55</v>
      </c>
      <c r="U3116" s="33">
        <v>7.3</v>
      </c>
      <c r="V3116" s="116">
        <v>6.91</v>
      </c>
    </row>
    <row r="3117" spans="1:22" x14ac:dyDescent="0.25">
      <c r="A3117" s="26" t="s">
        <v>3057</v>
      </c>
      <c r="B3117" s="42">
        <v>0.3</v>
      </c>
      <c r="C3117" s="33">
        <v>2.2999999999999998</v>
      </c>
      <c r="D3117" s="42">
        <v>3.8</v>
      </c>
      <c r="E3117" s="33">
        <v>0.1</v>
      </c>
      <c r="F3117" s="42">
        <v>1.4</v>
      </c>
      <c r="G3117" s="33">
        <v>0.8</v>
      </c>
      <c r="H3117" s="42">
        <v>0.1</v>
      </c>
      <c r="I3117" s="33">
        <v>0.6</v>
      </c>
      <c r="J3117" s="42">
        <v>0.5</v>
      </c>
      <c r="K3117" s="33">
        <v>0.1</v>
      </c>
      <c r="L3117" s="42">
        <v>0.3</v>
      </c>
      <c r="M3117" s="33">
        <v>0.1</v>
      </c>
      <c r="N3117" s="42">
        <v>0.1</v>
      </c>
      <c r="O3117" s="33">
        <v>0.2</v>
      </c>
      <c r="P3117" s="42">
        <v>429.54</v>
      </c>
      <c r="Q3117" s="33">
        <v>290.92</v>
      </c>
      <c r="R3117" s="42">
        <v>335.16</v>
      </c>
      <c r="S3117" s="33">
        <v>261.61</v>
      </c>
      <c r="T3117" s="42">
        <v>4.37</v>
      </c>
      <c r="U3117" s="33">
        <v>4.9000000000000004</v>
      </c>
      <c r="V3117" s="116">
        <v>4.66</v>
      </c>
    </row>
    <row r="3118" spans="1:22" x14ac:dyDescent="0.25">
      <c r="A3118" s="26" t="s">
        <v>960</v>
      </c>
      <c r="B3118" s="42">
        <v>0.6</v>
      </c>
      <c r="C3118" s="33">
        <v>3.7</v>
      </c>
      <c r="D3118" s="42">
        <v>4.2</v>
      </c>
      <c r="E3118" s="33">
        <v>0.1</v>
      </c>
      <c r="F3118" s="42">
        <v>1.4</v>
      </c>
      <c r="G3118" s="33">
        <v>1.3</v>
      </c>
      <c r="H3118" s="42">
        <v>0.1</v>
      </c>
      <c r="I3118" s="33">
        <v>0.9</v>
      </c>
      <c r="J3118" s="42">
        <v>0.7</v>
      </c>
      <c r="K3118" s="33">
        <v>0.1</v>
      </c>
      <c r="L3118" s="42">
        <v>0.6</v>
      </c>
      <c r="M3118" s="33">
        <v>0.2</v>
      </c>
      <c r="N3118" s="42">
        <v>0.1</v>
      </c>
      <c r="O3118" s="33">
        <v>0.1</v>
      </c>
      <c r="P3118" s="42">
        <v>393.76</v>
      </c>
      <c r="Q3118" s="33">
        <v>256.93</v>
      </c>
      <c r="R3118" s="42">
        <v>302.91000000000003</v>
      </c>
      <c r="S3118" s="33">
        <v>262.14999999999998</v>
      </c>
      <c r="T3118" s="42">
        <v>5.7</v>
      </c>
      <c r="U3118" s="33">
        <v>6.19</v>
      </c>
      <c r="V3118" s="116">
        <v>5.79</v>
      </c>
    </row>
    <row r="3119" spans="1:22" x14ac:dyDescent="0.25">
      <c r="A3119" s="26" t="s">
        <v>3058</v>
      </c>
      <c r="B3119" s="42">
        <v>0.5</v>
      </c>
      <c r="C3119" s="33">
        <v>4.8</v>
      </c>
      <c r="D3119" s="42">
        <v>4.5999999999999996</v>
      </c>
      <c r="E3119" s="33">
        <v>0.1</v>
      </c>
      <c r="F3119" s="42">
        <v>1.5</v>
      </c>
      <c r="G3119" s="33">
        <v>1.4</v>
      </c>
      <c r="H3119" s="42">
        <v>0.1</v>
      </c>
      <c r="I3119" s="33">
        <v>1.1000000000000001</v>
      </c>
      <c r="J3119" s="42">
        <v>0.6</v>
      </c>
      <c r="K3119" s="33">
        <v>0.2</v>
      </c>
      <c r="L3119" s="42">
        <v>0.5</v>
      </c>
      <c r="M3119" s="33">
        <v>0.1</v>
      </c>
      <c r="N3119" s="42">
        <v>0.1</v>
      </c>
      <c r="O3119" s="33">
        <v>0.1</v>
      </c>
      <c r="P3119" s="42">
        <v>360.34</v>
      </c>
      <c r="Q3119" s="33">
        <v>248.66</v>
      </c>
      <c r="R3119" s="42">
        <v>281.20999999999998</v>
      </c>
      <c r="S3119" s="33">
        <v>262.42</v>
      </c>
      <c r="T3119" s="42">
        <v>6.67</v>
      </c>
      <c r="U3119" s="33">
        <v>7.35</v>
      </c>
      <c r="V3119" s="116">
        <v>6.81</v>
      </c>
    </row>
    <row r="3120" spans="1:22" x14ac:dyDescent="0.25">
      <c r="A3120" s="26" t="s">
        <v>3059</v>
      </c>
      <c r="B3120" s="42">
        <v>0.4</v>
      </c>
      <c r="C3120" s="33">
        <v>2.6</v>
      </c>
      <c r="D3120" s="42">
        <v>4.0999999999999996</v>
      </c>
      <c r="E3120" s="33">
        <v>0.1</v>
      </c>
      <c r="F3120" s="42">
        <v>1.5</v>
      </c>
      <c r="G3120" s="33">
        <v>1.2</v>
      </c>
      <c r="H3120" s="42">
        <v>0.1</v>
      </c>
      <c r="I3120" s="33">
        <v>0.5</v>
      </c>
      <c r="J3120" s="42">
        <v>0.7</v>
      </c>
      <c r="K3120" s="33">
        <v>0.1</v>
      </c>
      <c r="L3120" s="42">
        <v>0.3</v>
      </c>
      <c r="M3120" s="33">
        <v>0.2</v>
      </c>
      <c r="N3120" s="42">
        <v>0.1</v>
      </c>
      <c r="O3120" s="33">
        <v>0.1</v>
      </c>
      <c r="P3120" s="42">
        <v>416.66</v>
      </c>
      <c r="Q3120" s="33">
        <v>284.69</v>
      </c>
      <c r="R3120" s="42">
        <v>327.99</v>
      </c>
      <c r="S3120" s="33">
        <v>260.52</v>
      </c>
      <c r="T3120" s="42">
        <v>5.04</v>
      </c>
      <c r="U3120" s="33">
        <v>5.38</v>
      </c>
      <c r="V3120" s="116">
        <v>5.18</v>
      </c>
    </row>
    <row r="3121" spans="1:22" x14ac:dyDescent="0.25">
      <c r="A3121" s="26" t="s">
        <v>961</v>
      </c>
      <c r="B3121" s="42">
        <v>0.5</v>
      </c>
      <c r="C3121" s="33">
        <v>2.8</v>
      </c>
      <c r="D3121" s="42">
        <v>3.8</v>
      </c>
      <c r="E3121" s="33">
        <v>0.1</v>
      </c>
      <c r="F3121" s="42">
        <v>1.3</v>
      </c>
      <c r="G3121" s="33">
        <v>1.1000000000000001</v>
      </c>
      <c r="H3121" s="42">
        <v>0</v>
      </c>
      <c r="I3121" s="33">
        <v>0.7</v>
      </c>
      <c r="J3121" s="42">
        <v>0.6</v>
      </c>
      <c r="K3121" s="33">
        <v>0.1</v>
      </c>
      <c r="L3121" s="42">
        <v>0.6</v>
      </c>
      <c r="M3121" s="33">
        <v>0.2</v>
      </c>
      <c r="N3121" s="42">
        <v>0.1</v>
      </c>
      <c r="O3121" s="33">
        <v>0.2</v>
      </c>
      <c r="P3121" s="42">
        <v>414.22</v>
      </c>
      <c r="Q3121" s="33">
        <v>280.82</v>
      </c>
      <c r="R3121" s="42">
        <v>321.49</v>
      </c>
      <c r="S3121" s="33">
        <v>260.92</v>
      </c>
      <c r="T3121" s="42">
        <v>4.7300000000000004</v>
      </c>
      <c r="U3121" s="33">
        <v>5.26</v>
      </c>
      <c r="V3121" s="116">
        <v>4.8600000000000003</v>
      </c>
    </row>
    <row r="3122" spans="1:22" x14ac:dyDescent="0.25">
      <c r="A3122" s="26" t="s">
        <v>3060</v>
      </c>
      <c r="B3122" s="42">
        <v>0.4</v>
      </c>
      <c r="C3122" s="33">
        <v>2.2999999999999998</v>
      </c>
      <c r="D3122" s="42">
        <v>3.9</v>
      </c>
      <c r="E3122" s="33">
        <v>0.1</v>
      </c>
      <c r="F3122" s="42">
        <v>1.2</v>
      </c>
      <c r="G3122" s="33">
        <v>1.1000000000000001</v>
      </c>
      <c r="H3122" s="42">
        <v>0</v>
      </c>
      <c r="I3122" s="33">
        <v>0.8</v>
      </c>
      <c r="J3122" s="42">
        <v>1</v>
      </c>
      <c r="K3122" s="33">
        <v>0.1</v>
      </c>
      <c r="L3122" s="42">
        <v>0.4</v>
      </c>
      <c r="M3122" s="33">
        <v>0.2</v>
      </c>
      <c r="N3122" s="42">
        <v>0.1</v>
      </c>
      <c r="O3122" s="33">
        <v>0</v>
      </c>
      <c r="P3122" s="42">
        <v>383.44</v>
      </c>
      <c r="Q3122" s="33">
        <v>260.14</v>
      </c>
      <c r="R3122" s="42">
        <v>303.94</v>
      </c>
      <c r="S3122" s="33">
        <v>261.18</v>
      </c>
      <c r="T3122" s="42">
        <v>4.57</v>
      </c>
      <c r="U3122" s="33">
        <v>4.72</v>
      </c>
      <c r="V3122" s="116">
        <v>4.9000000000000004</v>
      </c>
    </row>
    <row r="3123" spans="1:22" x14ac:dyDescent="0.25">
      <c r="A3123" s="26" t="s">
        <v>3061</v>
      </c>
      <c r="B3123" s="42">
        <v>0.4</v>
      </c>
      <c r="C3123" s="33">
        <v>1.9</v>
      </c>
      <c r="D3123" s="42">
        <v>3.7</v>
      </c>
      <c r="E3123" s="33">
        <v>0.2</v>
      </c>
      <c r="F3123" s="42">
        <v>1.2</v>
      </c>
      <c r="G3123" s="33">
        <v>1.1000000000000001</v>
      </c>
      <c r="H3123" s="42">
        <v>0.1</v>
      </c>
      <c r="I3123" s="33">
        <v>0.9</v>
      </c>
      <c r="J3123" s="42">
        <v>0.7</v>
      </c>
      <c r="K3123" s="33">
        <v>0.2</v>
      </c>
      <c r="L3123" s="42">
        <v>0.5</v>
      </c>
      <c r="M3123" s="33">
        <v>0.2</v>
      </c>
      <c r="N3123" s="42">
        <v>0.1</v>
      </c>
      <c r="O3123" s="33">
        <v>0.1</v>
      </c>
      <c r="P3123" s="42">
        <v>413.81</v>
      </c>
      <c r="Q3123" s="33">
        <v>275.05</v>
      </c>
      <c r="R3123" s="42">
        <v>314.85000000000002</v>
      </c>
      <c r="S3123" s="33">
        <v>260.43</v>
      </c>
      <c r="T3123" s="42">
        <v>4.43</v>
      </c>
      <c r="U3123" s="33">
        <v>4.78</v>
      </c>
      <c r="V3123" s="116">
        <v>4.76</v>
      </c>
    </row>
    <row r="3124" spans="1:22" x14ac:dyDescent="0.25">
      <c r="A3124" s="26" t="s">
        <v>962</v>
      </c>
      <c r="B3124" s="42">
        <v>0.4</v>
      </c>
      <c r="C3124" s="33">
        <v>1.9</v>
      </c>
      <c r="D3124" s="42">
        <v>3.9</v>
      </c>
      <c r="E3124" s="33">
        <v>0.1</v>
      </c>
      <c r="F3124" s="42">
        <v>1.2</v>
      </c>
      <c r="G3124" s="33">
        <v>0.9</v>
      </c>
      <c r="H3124" s="42">
        <v>0.1</v>
      </c>
      <c r="I3124" s="33">
        <v>0.8</v>
      </c>
      <c r="J3124" s="42">
        <v>1</v>
      </c>
      <c r="K3124" s="33">
        <v>0.2</v>
      </c>
      <c r="L3124" s="42">
        <v>0.4</v>
      </c>
      <c r="M3124" s="33">
        <v>0.1</v>
      </c>
      <c r="N3124" s="42">
        <v>0.1</v>
      </c>
      <c r="O3124" s="33">
        <v>0.1</v>
      </c>
      <c r="P3124" s="42">
        <v>390.4</v>
      </c>
      <c r="Q3124" s="33">
        <v>262.32</v>
      </c>
      <c r="R3124" s="42">
        <v>305.45999999999998</v>
      </c>
      <c r="S3124" s="33">
        <v>260.67</v>
      </c>
      <c r="T3124" s="42">
        <v>4.5999999999999996</v>
      </c>
      <c r="U3124" s="33">
        <v>4.76</v>
      </c>
      <c r="V3124" s="116">
        <v>4.7699999999999996</v>
      </c>
    </row>
    <row r="3125" spans="1:22" x14ac:dyDescent="0.25">
      <c r="A3125" s="26" t="s">
        <v>3062</v>
      </c>
      <c r="B3125" s="42">
        <v>0.5</v>
      </c>
      <c r="C3125" s="33">
        <v>3.5</v>
      </c>
      <c r="D3125" s="42">
        <v>4.4000000000000004</v>
      </c>
      <c r="E3125" s="33">
        <v>0.1</v>
      </c>
      <c r="F3125" s="42">
        <v>1.6</v>
      </c>
      <c r="G3125" s="33">
        <v>1.2</v>
      </c>
      <c r="H3125" s="42">
        <v>0</v>
      </c>
      <c r="I3125" s="33">
        <v>1.5</v>
      </c>
      <c r="J3125" s="42">
        <v>1.1000000000000001</v>
      </c>
      <c r="K3125" s="33">
        <v>0.2</v>
      </c>
      <c r="L3125" s="42">
        <v>0.5</v>
      </c>
      <c r="M3125" s="33">
        <v>0.2</v>
      </c>
      <c r="N3125" s="42">
        <v>0</v>
      </c>
      <c r="O3125" s="33">
        <v>0.2</v>
      </c>
      <c r="P3125" s="42">
        <v>317.14999999999998</v>
      </c>
      <c r="Q3125" s="33">
        <v>213.03</v>
      </c>
      <c r="R3125" s="42">
        <v>240.49</v>
      </c>
      <c r="S3125" s="33">
        <v>262.83999999999997</v>
      </c>
      <c r="T3125" s="42">
        <v>5.9</v>
      </c>
      <c r="U3125" s="33">
        <v>6.4</v>
      </c>
      <c r="V3125" s="116">
        <v>6.1</v>
      </c>
    </row>
    <row r="3126" spans="1:22" x14ac:dyDescent="0.25">
      <c r="A3126" s="26" t="s">
        <v>3063</v>
      </c>
      <c r="B3126" s="42">
        <v>0.6</v>
      </c>
      <c r="C3126" s="33">
        <v>4.5</v>
      </c>
      <c r="D3126" s="42">
        <v>5.2</v>
      </c>
      <c r="E3126" s="33">
        <v>0.1</v>
      </c>
      <c r="F3126" s="42">
        <v>1.8</v>
      </c>
      <c r="G3126" s="33">
        <v>1.6</v>
      </c>
      <c r="H3126" s="42">
        <v>0.1</v>
      </c>
      <c r="I3126" s="33">
        <v>1.2</v>
      </c>
      <c r="J3126" s="42">
        <v>1.2</v>
      </c>
      <c r="K3126" s="33">
        <v>0.1</v>
      </c>
      <c r="L3126" s="42">
        <v>0.6</v>
      </c>
      <c r="M3126" s="33">
        <v>0.3</v>
      </c>
      <c r="N3126" s="42">
        <v>0.1</v>
      </c>
      <c r="O3126" s="33">
        <v>0</v>
      </c>
      <c r="P3126" s="42">
        <v>311.60000000000002</v>
      </c>
      <c r="Q3126" s="33">
        <v>210.37</v>
      </c>
      <c r="R3126" s="42">
        <v>239.69</v>
      </c>
      <c r="S3126" s="33">
        <v>263.07</v>
      </c>
      <c r="T3126" s="42">
        <v>7.12</v>
      </c>
      <c r="U3126" s="33">
        <v>7.4</v>
      </c>
      <c r="V3126" s="116">
        <v>7.03</v>
      </c>
    </row>
    <row r="3127" spans="1:22" x14ac:dyDescent="0.25">
      <c r="A3127" s="26" t="s">
        <v>963</v>
      </c>
      <c r="B3127" s="42">
        <v>0.7</v>
      </c>
      <c r="C3127" s="33">
        <v>4.5</v>
      </c>
      <c r="D3127" s="42">
        <v>4.8</v>
      </c>
      <c r="E3127" s="33">
        <v>0.2</v>
      </c>
      <c r="F3127" s="42">
        <v>1.8</v>
      </c>
      <c r="G3127" s="33">
        <v>1.5</v>
      </c>
      <c r="H3127" s="42">
        <v>0.1</v>
      </c>
      <c r="I3127" s="33">
        <v>1.2</v>
      </c>
      <c r="J3127" s="42">
        <v>1</v>
      </c>
      <c r="K3127" s="33">
        <v>0.2</v>
      </c>
      <c r="L3127" s="42">
        <v>0.6</v>
      </c>
      <c r="M3127" s="33">
        <v>0.2</v>
      </c>
      <c r="N3127" s="42">
        <v>0.1</v>
      </c>
      <c r="O3127" s="33">
        <v>0.2</v>
      </c>
      <c r="P3127" s="42">
        <v>313.18</v>
      </c>
      <c r="Q3127" s="33">
        <v>217.46</v>
      </c>
      <c r="R3127" s="42">
        <v>248.56</v>
      </c>
      <c r="S3127" s="33">
        <v>262.63</v>
      </c>
      <c r="T3127" s="42">
        <v>6.87</v>
      </c>
      <c r="U3127" s="33">
        <v>7.49</v>
      </c>
      <c r="V3127" s="116">
        <v>7.02</v>
      </c>
    </row>
    <row r="3128" spans="1:22" x14ac:dyDescent="0.25">
      <c r="A3128" s="26" t="s">
        <v>3064</v>
      </c>
      <c r="B3128" s="42">
        <v>0.5</v>
      </c>
      <c r="C3128" s="33">
        <v>3.8</v>
      </c>
      <c r="D3128" s="42">
        <v>4.5999999999999996</v>
      </c>
      <c r="E3128" s="33">
        <v>0.2</v>
      </c>
      <c r="F3128" s="42">
        <v>1.5</v>
      </c>
      <c r="G3128" s="33">
        <v>1.2</v>
      </c>
      <c r="H3128" s="42">
        <v>0.1</v>
      </c>
      <c r="I3128" s="33">
        <v>1.1000000000000001</v>
      </c>
      <c r="J3128" s="42">
        <v>0.9</v>
      </c>
      <c r="K3128" s="33">
        <v>0.2</v>
      </c>
      <c r="L3128" s="42">
        <v>0.6</v>
      </c>
      <c r="M3128" s="33">
        <v>0.2</v>
      </c>
      <c r="N3128" s="42">
        <v>0.1</v>
      </c>
      <c r="O3128" s="33">
        <v>0</v>
      </c>
      <c r="P3128" s="42">
        <v>337.7</v>
      </c>
      <c r="Q3128" s="33">
        <v>231.16</v>
      </c>
      <c r="R3128" s="42">
        <v>266.64</v>
      </c>
      <c r="S3128" s="33">
        <v>261.74</v>
      </c>
      <c r="T3128" s="42">
        <v>6</v>
      </c>
      <c r="U3128" s="33">
        <v>6.5</v>
      </c>
      <c r="V3128" s="116">
        <v>6.12</v>
      </c>
    </row>
    <row r="3129" spans="1:22" x14ac:dyDescent="0.25">
      <c r="A3129" s="26" t="s">
        <v>3065</v>
      </c>
      <c r="B3129" s="42">
        <v>0.4</v>
      </c>
      <c r="C3129" s="33">
        <v>3.6</v>
      </c>
      <c r="D3129" s="42">
        <v>4.4000000000000004</v>
      </c>
      <c r="E3129" s="33">
        <v>0.1</v>
      </c>
      <c r="F3129" s="42">
        <v>1.6</v>
      </c>
      <c r="G3129" s="33">
        <v>1.3</v>
      </c>
      <c r="H3129" s="42">
        <v>0.1</v>
      </c>
      <c r="I3129" s="33">
        <v>1.8</v>
      </c>
      <c r="J3129" s="42">
        <v>1.3</v>
      </c>
      <c r="K3129" s="33">
        <v>0.2</v>
      </c>
      <c r="L3129" s="42">
        <v>0.6</v>
      </c>
      <c r="M3129" s="33">
        <v>0.2</v>
      </c>
      <c r="N3129" s="42">
        <v>0.1</v>
      </c>
      <c r="O3129" s="33">
        <v>0.1</v>
      </c>
      <c r="P3129" s="42">
        <v>306.58</v>
      </c>
      <c r="Q3129" s="33">
        <v>208.84</v>
      </c>
      <c r="R3129" s="42">
        <v>241.04</v>
      </c>
      <c r="S3129" s="33">
        <v>262.79000000000002</v>
      </c>
      <c r="T3129" s="42">
        <v>5.93</v>
      </c>
      <c r="U3129" s="33">
        <v>6.36</v>
      </c>
      <c r="V3129" s="116">
        <v>6.3</v>
      </c>
    </row>
    <row r="3130" spans="1:22" x14ac:dyDescent="0.25">
      <c r="A3130" s="26" t="s">
        <v>964</v>
      </c>
      <c r="B3130" s="42">
        <v>0.3</v>
      </c>
      <c r="C3130" s="33">
        <v>3.7</v>
      </c>
      <c r="D3130" s="42">
        <v>4.0999999999999996</v>
      </c>
      <c r="E3130" s="33">
        <v>0.1</v>
      </c>
      <c r="F3130" s="42">
        <v>1.4</v>
      </c>
      <c r="G3130" s="33">
        <v>1.1000000000000001</v>
      </c>
      <c r="H3130" s="42">
        <v>0</v>
      </c>
      <c r="I3130" s="33">
        <v>1</v>
      </c>
      <c r="J3130" s="42">
        <v>1.2</v>
      </c>
      <c r="K3130" s="33">
        <v>0.2</v>
      </c>
      <c r="L3130" s="42">
        <v>0.6</v>
      </c>
      <c r="M3130" s="33">
        <v>0.3</v>
      </c>
      <c r="N3130" s="42">
        <v>0.1</v>
      </c>
      <c r="O3130" s="33">
        <v>0.1</v>
      </c>
      <c r="P3130" s="42">
        <v>331.84</v>
      </c>
      <c r="Q3130" s="33">
        <v>229.49</v>
      </c>
      <c r="R3130" s="42">
        <v>265.25</v>
      </c>
      <c r="S3130" s="33">
        <v>262.37</v>
      </c>
      <c r="T3130" s="42">
        <v>5.53</v>
      </c>
      <c r="U3130" s="33">
        <v>6.13</v>
      </c>
      <c r="V3130" s="116">
        <v>5.89</v>
      </c>
    </row>
    <row r="3131" spans="1:22" x14ac:dyDescent="0.25">
      <c r="A3131" s="26" t="s">
        <v>3066</v>
      </c>
      <c r="B3131" s="42">
        <v>0.2</v>
      </c>
      <c r="C3131" s="33">
        <v>2.2999999999999998</v>
      </c>
      <c r="D3131" s="42">
        <v>3.7</v>
      </c>
      <c r="E3131" s="33">
        <v>0.1</v>
      </c>
      <c r="F3131" s="42">
        <v>1</v>
      </c>
      <c r="G3131" s="33">
        <v>1.1000000000000001</v>
      </c>
      <c r="H3131" s="42">
        <v>0.1</v>
      </c>
      <c r="I3131" s="33">
        <v>1</v>
      </c>
      <c r="J3131" s="42">
        <v>0.8</v>
      </c>
      <c r="K3131" s="33">
        <v>0.1</v>
      </c>
      <c r="L3131" s="42">
        <v>0.6</v>
      </c>
      <c r="M3131" s="33">
        <v>0.1</v>
      </c>
      <c r="N3131" s="42">
        <v>0</v>
      </c>
      <c r="O3131" s="33">
        <v>0.1</v>
      </c>
      <c r="P3131" s="42">
        <v>410.67</v>
      </c>
      <c r="Q3131" s="33">
        <v>273.91000000000003</v>
      </c>
      <c r="R3131" s="42">
        <v>320.36</v>
      </c>
      <c r="S3131" s="33">
        <v>260.33</v>
      </c>
      <c r="T3131" s="42">
        <v>4.62</v>
      </c>
      <c r="U3131" s="33">
        <v>5.0199999999999996</v>
      </c>
      <c r="V3131" s="116">
        <v>4.97</v>
      </c>
    </row>
    <row r="3132" spans="1:22" x14ac:dyDescent="0.25">
      <c r="A3132" s="26" t="s">
        <v>3067</v>
      </c>
      <c r="B3132" s="42">
        <v>0.4</v>
      </c>
      <c r="C3132" s="33">
        <v>2.2000000000000002</v>
      </c>
      <c r="D3132" s="42">
        <v>3.6</v>
      </c>
      <c r="E3132" s="33">
        <v>0.2</v>
      </c>
      <c r="F3132" s="42">
        <v>1.1000000000000001</v>
      </c>
      <c r="G3132" s="33">
        <v>1</v>
      </c>
      <c r="H3132" s="42">
        <v>0.1</v>
      </c>
      <c r="I3132" s="33">
        <v>0.9</v>
      </c>
      <c r="J3132" s="42">
        <v>0.9</v>
      </c>
      <c r="K3132" s="33">
        <v>0.1</v>
      </c>
      <c r="L3132" s="42">
        <v>0.4</v>
      </c>
      <c r="M3132" s="33">
        <v>0.1</v>
      </c>
      <c r="N3132" s="42">
        <v>0.1</v>
      </c>
      <c r="O3132" s="33">
        <v>0.1</v>
      </c>
      <c r="P3132" s="42">
        <v>428.64</v>
      </c>
      <c r="Q3132" s="33">
        <v>284.76</v>
      </c>
      <c r="R3132" s="42">
        <v>329.88</v>
      </c>
      <c r="S3132" s="33">
        <v>259.95999999999998</v>
      </c>
      <c r="T3132" s="42">
        <v>4.18</v>
      </c>
      <c r="U3132" s="33">
        <v>4.58</v>
      </c>
      <c r="V3132" s="116">
        <v>4.5199999999999996</v>
      </c>
    </row>
    <row r="3133" spans="1:22" x14ac:dyDescent="0.25">
      <c r="A3133" s="26" t="s">
        <v>965</v>
      </c>
      <c r="B3133" s="42">
        <v>0.5</v>
      </c>
      <c r="C3133" s="33">
        <v>0.8</v>
      </c>
      <c r="D3133" s="42">
        <v>2.7</v>
      </c>
      <c r="E3133" s="33">
        <v>0.1</v>
      </c>
      <c r="F3133" s="42">
        <v>0.8</v>
      </c>
      <c r="G3133" s="33">
        <v>0.2</v>
      </c>
      <c r="H3133" s="42">
        <v>0.1</v>
      </c>
      <c r="I3133" s="33">
        <v>1.3</v>
      </c>
      <c r="J3133" s="42">
        <v>1</v>
      </c>
      <c r="K3133" s="33">
        <v>0.2</v>
      </c>
      <c r="L3133" s="42">
        <v>0.3</v>
      </c>
      <c r="M3133" s="33">
        <v>0.2</v>
      </c>
      <c r="N3133" s="42">
        <v>0</v>
      </c>
      <c r="O3133" s="33">
        <v>0.2</v>
      </c>
      <c r="P3133" s="42">
        <v>400.59</v>
      </c>
      <c r="Q3133" s="33">
        <v>264.05</v>
      </c>
      <c r="R3133" s="42">
        <v>310.42</v>
      </c>
      <c r="S3133" s="33">
        <v>260.06</v>
      </c>
      <c r="T3133" s="42">
        <v>2.95</v>
      </c>
      <c r="U3133" s="33">
        <v>3.2</v>
      </c>
      <c r="V3133" s="116">
        <v>3.26</v>
      </c>
    </row>
    <row r="3134" spans="1:22" x14ac:dyDescent="0.25">
      <c r="A3134" s="26" t="s">
        <v>3068</v>
      </c>
      <c r="B3134" s="42">
        <v>0.6</v>
      </c>
      <c r="C3134" s="33">
        <v>1.8</v>
      </c>
      <c r="D3134" s="42">
        <v>3.2</v>
      </c>
      <c r="E3134" s="33">
        <v>0.2</v>
      </c>
      <c r="F3134" s="42">
        <v>1</v>
      </c>
      <c r="G3134" s="33">
        <v>0.5</v>
      </c>
      <c r="H3134" s="42">
        <v>0.2</v>
      </c>
      <c r="I3134" s="33">
        <v>1</v>
      </c>
      <c r="J3134" s="42">
        <v>1</v>
      </c>
      <c r="K3134" s="33">
        <v>0.1</v>
      </c>
      <c r="L3134" s="42">
        <v>0.6</v>
      </c>
      <c r="M3134" s="33">
        <v>0.3</v>
      </c>
      <c r="N3134" s="42">
        <v>0.1</v>
      </c>
      <c r="O3134" s="33">
        <v>0.1</v>
      </c>
      <c r="P3134" s="42">
        <v>415.47</v>
      </c>
      <c r="Q3134" s="33">
        <v>277.89</v>
      </c>
      <c r="R3134" s="42">
        <v>323.98</v>
      </c>
      <c r="S3134" s="33">
        <v>260.02999999999997</v>
      </c>
      <c r="T3134" s="42">
        <v>3.88</v>
      </c>
      <c r="U3134" s="33">
        <v>4.2</v>
      </c>
      <c r="V3134" s="116">
        <v>3.9</v>
      </c>
    </row>
    <row r="3135" spans="1:22" x14ac:dyDescent="0.25">
      <c r="A3135" s="26" t="s">
        <v>3069</v>
      </c>
      <c r="B3135" s="42">
        <v>0.2</v>
      </c>
      <c r="C3135" s="33">
        <v>1.8</v>
      </c>
      <c r="D3135" s="42">
        <v>3.2</v>
      </c>
      <c r="E3135" s="33">
        <v>0.2</v>
      </c>
      <c r="F3135" s="42">
        <v>0.9</v>
      </c>
      <c r="G3135" s="33">
        <v>0.6</v>
      </c>
      <c r="H3135" s="42">
        <v>0.1</v>
      </c>
      <c r="I3135" s="33">
        <v>0.9</v>
      </c>
      <c r="J3135" s="42">
        <v>0.7</v>
      </c>
      <c r="K3135" s="33">
        <v>0.1</v>
      </c>
      <c r="L3135" s="42">
        <v>0.4</v>
      </c>
      <c r="M3135" s="33">
        <v>0.1</v>
      </c>
      <c r="N3135" s="42">
        <v>0.1</v>
      </c>
      <c r="O3135" s="33">
        <v>0.1</v>
      </c>
      <c r="P3135" s="42">
        <v>424</v>
      </c>
      <c r="Q3135" s="33">
        <v>286.02</v>
      </c>
      <c r="R3135" s="42">
        <v>324.27999999999997</v>
      </c>
      <c r="S3135" s="33">
        <v>259.86</v>
      </c>
      <c r="T3135" s="42">
        <v>3.96</v>
      </c>
      <c r="U3135" s="33">
        <v>4.08</v>
      </c>
      <c r="V3135" s="116">
        <v>3.93</v>
      </c>
    </row>
    <row r="3136" spans="1:22" x14ac:dyDescent="0.25">
      <c r="A3136" s="26" t="s">
        <v>966</v>
      </c>
      <c r="B3136" s="42">
        <v>0.3</v>
      </c>
      <c r="C3136" s="33">
        <v>2</v>
      </c>
      <c r="D3136" s="42">
        <v>3.7</v>
      </c>
      <c r="E3136" s="33">
        <v>0.1</v>
      </c>
      <c r="F3136" s="42">
        <v>1.3</v>
      </c>
      <c r="G3136" s="33">
        <v>0.8</v>
      </c>
      <c r="H3136" s="42">
        <v>0</v>
      </c>
      <c r="I3136" s="33">
        <v>0.9</v>
      </c>
      <c r="J3136" s="42">
        <v>1</v>
      </c>
      <c r="K3136" s="33">
        <v>0.1</v>
      </c>
      <c r="L3136" s="42">
        <v>0.5</v>
      </c>
      <c r="M3136" s="33">
        <v>0.2</v>
      </c>
      <c r="N3136" s="42">
        <v>0.1</v>
      </c>
      <c r="O3136" s="33">
        <v>0</v>
      </c>
      <c r="P3136" s="42">
        <v>384.69</v>
      </c>
      <c r="Q3136" s="33">
        <v>261.02</v>
      </c>
      <c r="R3136" s="42">
        <v>302.60000000000002</v>
      </c>
      <c r="S3136" s="33">
        <v>259.58</v>
      </c>
      <c r="T3136" s="42">
        <v>4.4400000000000004</v>
      </c>
      <c r="U3136" s="33">
        <v>4.6900000000000004</v>
      </c>
      <c r="V3136" s="116">
        <v>4.5599999999999996</v>
      </c>
    </row>
    <row r="3137" spans="1:22" x14ac:dyDescent="0.25">
      <c r="A3137" s="26" t="s">
        <v>3070</v>
      </c>
      <c r="B3137" s="42">
        <v>0.3</v>
      </c>
      <c r="C3137" s="33">
        <v>2.4</v>
      </c>
      <c r="D3137" s="42">
        <v>4</v>
      </c>
      <c r="E3137" s="33">
        <v>0.1</v>
      </c>
      <c r="F3137" s="42">
        <v>1.4</v>
      </c>
      <c r="G3137" s="33">
        <v>1</v>
      </c>
      <c r="H3137" s="42">
        <v>0</v>
      </c>
      <c r="I3137" s="33">
        <v>0.9</v>
      </c>
      <c r="J3137" s="42">
        <v>0.8</v>
      </c>
      <c r="K3137" s="33">
        <v>0.1</v>
      </c>
      <c r="L3137" s="42">
        <v>0.3</v>
      </c>
      <c r="M3137" s="33">
        <v>0.2</v>
      </c>
      <c r="N3137" s="42">
        <v>0.1</v>
      </c>
      <c r="O3137" s="33">
        <v>0</v>
      </c>
      <c r="P3137" s="42">
        <v>351.86</v>
      </c>
      <c r="Q3137" s="33">
        <v>231.67</v>
      </c>
      <c r="R3137" s="42">
        <v>274.63</v>
      </c>
      <c r="S3137" s="33">
        <v>260.38</v>
      </c>
      <c r="T3137" s="42">
        <v>5.0199999999999996</v>
      </c>
      <c r="U3137" s="33">
        <v>5.4</v>
      </c>
      <c r="V3137" s="116">
        <v>5.45</v>
      </c>
    </row>
    <row r="3138" spans="1:22" x14ac:dyDescent="0.25">
      <c r="A3138" s="26" t="s">
        <v>3071</v>
      </c>
      <c r="B3138" s="42">
        <v>0.3</v>
      </c>
      <c r="C3138" s="33">
        <v>3.4</v>
      </c>
      <c r="D3138" s="42">
        <v>4.0999999999999996</v>
      </c>
      <c r="E3138" s="33">
        <v>0.2</v>
      </c>
      <c r="F3138" s="42">
        <v>1.1000000000000001</v>
      </c>
      <c r="G3138" s="33">
        <v>1.1000000000000001</v>
      </c>
      <c r="H3138" s="42">
        <v>0.1</v>
      </c>
      <c r="I3138" s="33">
        <v>0.9</v>
      </c>
      <c r="J3138" s="42">
        <v>0.7</v>
      </c>
      <c r="K3138" s="33">
        <v>0.1</v>
      </c>
      <c r="L3138" s="42">
        <v>0.5</v>
      </c>
      <c r="M3138" s="33">
        <v>0.2</v>
      </c>
      <c r="N3138" s="42">
        <v>0.1</v>
      </c>
      <c r="O3138" s="33">
        <v>0.1</v>
      </c>
      <c r="P3138" s="42">
        <v>338.64</v>
      </c>
      <c r="Q3138" s="33">
        <v>228.27</v>
      </c>
      <c r="R3138" s="42">
        <v>262.36</v>
      </c>
      <c r="S3138" s="33">
        <v>261.26</v>
      </c>
      <c r="T3138" s="42">
        <v>5.35</v>
      </c>
      <c r="U3138" s="33">
        <v>5.63</v>
      </c>
      <c r="V3138" s="116">
        <v>5.32</v>
      </c>
    </row>
    <row r="3139" spans="1:22" x14ac:dyDescent="0.25">
      <c r="A3139" s="26" t="s">
        <v>967</v>
      </c>
      <c r="B3139" s="42">
        <v>0.5</v>
      </c>
      <c r="C3139" s="33">
        <v>3.7</v>
      </c>
      <c r="D3139" s="42">
        <v>4.2</v>
      </c>
      <c r="E3139" s="33">
        <v>0.2</v>
      </c>
      <c r="F3139" s="42">
        <v>1.3</v>
      </c>
      <c r="G3139" s="33">
        <v>1.2</v>
      </c>
      <c r="H3139" s="42">
        <v>0</v>
      </c>
      <c r="I3139" s="33">
        <v>1</v>
      </c>
      <c r="J3139" s="42">
        <v>0.9</v>
      </c>
      <c r="K3139" s="33">
        <v>0.1</v>
      </c>
      <c r="L3139" s="42">
        <v>0.6</v>
      </c>
      <c r="M3139" s="33">
        <v>0.2</v>
      </c>
      <c r="N3139" s="42">
        <v>0.1</v>
      </c>
      <c r="O3139" s="33">
        <v>0</v>
      </c>
      <c r="P3139" s="42">
        <v>326.58999999999997</v>
      </c>
      <c r="Q3139" s="33">
        <v>225.1</v>
      </c>
      <c r="R3139" s="42">
        <v>256.22000000000003</v>
      </c>
      <c r="S3139" s="33">
        <v>261.31</v>
      </c>
      <c r="T3139" s="42">
        <v>5.66</v>
      </c>
      <c r="U3139" s="33">
        <v>5.92</v>
      </c>
      <c r="V3139" s="116">
        <v>5.76</v>
      </c>
    </row>
    <row r="3140" spans="1:22" x14ac:dyDescent="0.25">
      <c r="A3140" s="26" t="s">
        <v>3072</v>
      </c>
      <c r="B3140" s="42">
        <v>0.3</v>
      </c>
      <c r="C3140" s="33">
        <v>3.1</v>
      </c>
      <c r="D3140" s="42">
        <v>4.2</v>
      </c>
      <c r="E3140" s="33">
        <v>0.1</v>
      </c>
      <c r="F3140" s="42">
        <v>1.2</v>
      </c>
      <c r="G3140" s="33">
        <v>1.2</v>
      </c>
      <c r="H3140" s="42">
        <v>0.1</v>
      </c>
      <c r="I3140" s="33">
        <v>0.6</v>
      </c>
      <c r="J3140" s="42">
        <v>0.9</v>
      </c>
      <c r="K3140" s="33">
        <v>0.2</v>
      </c>
      <c r="L3140" s="42">
        <v>0.3</v>
      </c>
      <c r="M3140" s="33">
        <v>0.2</v>
      </c>
      <c r="N3140" s="42">
        <v>0.1</v>
      </c>
      <c r="O3140" s="33">
        <v>0.1</v>
      </c>
      <c r="P3140" s="42">
        <v>350.61</v>
      </c>
      <c r="Q3140" s="33">
        <v>239.06</v>
      </c>
      <c r="R3140" s="42">
        <v>272.83</v>
      </c>
      <c r="S3140" s="33">
        <v>260.19</v>
      </c>
      <c r="T3140" s="42">
        <v>5.23</v>
      </c>
      <c r="U3140" s="33">
        <v>5.56</v>
      </c>
      <c r="V3140" s="116">
        <v>5.3</v>
      </c>
    </row>
    <row r="3141" spans="1:22" x14ac:dyDescent="0.25">
      <c r="A3141" s="26" t="s">
        <v>3073</v>
      </c>
      <c r="B3141" s="42">
        <v>0.4</v>
      </c>
      <c r="C3141" s="33">
        <v>3.3</v>
      </c>
      <c r="D3141" s="42">
        <v>4</v>
      </c>
      <c r="E3141" s="33">
        <v>0.1</v>
      </c>
      <c r="F3141" s="42">
        <v>1.4</v>
      </c>
      <c r="G3141" s="33">
        <v>0.8</v>
      </c>
      <c r="H3141" s="42">
        <v>0.2</v>
      </c>
      <c r="I3141" s="33">
        <v>1.1000000000000001</v>
      </c>
      <c r="J3141" s="42">
        <v>1</v>
      </c>
      <c r="K3141" s="33">
        <v>0.2</v>
      </c>
      <c r="L3141" s="42">
        <v>0.5</v>
      </c>
      <c r="M3141" s="33">
        <v>0.2</v>
      </c>
      <c r="N3141" s="42">
        <v>0.1</v>
      </c>
      <c r="O3141" s="33">
        <v>0.2</v>
      </c>
      <c r="P3141" s="42">
        <v>320.72000000000003</v>
      </c>
      <c r="Q3141" s="33">
        <v>217.53</v>
      </c>
      <c r="R3141" s="42">
        <v>251.9</v>
      </c>
      <c r="S3141" s="33">
        <v>261.8</v>
      </c>
      <c r="T3141" s="42">
        <v>5.28</v>
      </c>
      <c r="U3141" s="33">
        <v>5.66</v>
      </c>
      <c r="V3141" s="116">
        <v>5.28</v>
      </c>
    </row>
    <row r="3142" spans="1:22" x14ac:dyDescent="0.25">
      <c r="A3142" s="26" t="s">
        <v>968</v>
      </c>
      <c r="B3142" s="42">
        <v>0.6</v>
      </c>
      <c r="C3142" s="33">
        <v>2.4</v>
      </c>
      <c r="D3142" s="42">
        <v>3.7</v>
      </c>
      <c r="E3142" s="33">
        <v>0.1</v>
      </c>
      <c r="F3142" s="42">
        <v>1.3</v>
      </c>
      <c r="G3142" s="33">
        <v>0.7</v>
      </c>
      <c r="H3142" s="42">
        <v>0.1</v>
      </c>
      <c r="I3142" s="33">
        <v>1.1000000000000001</v>
      </c>
      <c r="J3142" s="42">
        <v>0.9</v>
      </c>
      <c r="K3142" s="33">
        <v>0.2</v>
      </c>
      <c r="L3142" s="42">
        <v>0.3</v>
      </c>
      <c r="M3142" s="33">
        <v>0.2</v>
      </c>
      <c r="N3142" s="42">
        <v>0.1</v>
      </c>
      <c r="O3142" s="33">
        <v>0.1</v>
      </c>
      <c r="P3142" s="42">
        <v>333.25</v>
      </c>
      <c r="Q3142" s="33">
        <v>226.77</v>
      </c>
      <c r="R3142" s="42">
        <v>261.5</v>
      </c>
      <c r="S3142" s="33">
        <v>261.27</v>
      </c>
      <c r="T3142" s="42">
        <v>4.82</v>
      </c>
      <c r="U3142" s="33">
        <v>5.18</v>
      </c>
      <c r="V3142" s="116">
        <v>4.96</v>
      </c>
    </row>
    <row r="3143" spans="1:22" x14ac:dyDescent="0.25">
      <c r="A3143" s="26" t="s">
        <v>3074</v>
      </c>
      <c r="B3143" s="42">
        <v>0.3</v>
      </c>
      <c r="C3143" s="33">
        <v>2.6</v>
      </c>
      <c r="D3143" s="42">
        <v>4.0999999999999996</v>
      </c>
      <c r="E3143" s="33">
        <v>0.2</v>
      </c>
      <c r="F3143" s="42">
        <v>1.5</v>
      </c>
      <c r="G3143" s="33">
        <v>0.9</v>
      </c>
      <c r="H3143" s="42">
        <v>0.1</v>
      </c>
      <c r="I3143" s="33">
        <v>1.1000000000000001</v>
      </c>
      <c r="J3143" s="42">
        <v>1.1000000000000001</v>
      </c>
      <c r="K3143" s="33">
        <v>0.2</v>
      </c>
      <c r="L3143" s="42">
        <v>0.4</v>
      </c>
      <c r="M3143" s="33">
        <v>0.2</v>
      </c>
      <c r="N3143" s="42">
        <v>0.1</v>
      </c>
      <c r="O3143" s="33">
        <v>0.2</v>
      </c>
      <c r="P3143" s="42">
        <v>329.78</v>
      </c>
      <c r="Q3143" s="33">
        <v>219.41</v>
      </c>
      <c r="R3143" s="42">
        <v>259.58999999999997</v>
      </c>
      <c r="S3143" s="33">
        <v>260.39</v>
      </c>
      <c r="T3143" s="42">
        <v>4.96</v>
      </c>
      <c r="U3143" s="33">
        <v>5.45</v>
      </c>
      <c r="V3143" s="116">
        <v>5.2</v>
      </c>
    </row>
    <row r="3144" spans="1:22" x14ac:dyDescent="0.25">
      <c r="A3144" s="26" t="s">
        <v>3075</v>
      </c>
      <c r="B3144" s="42">
        <v>0.3</v>
      </c>
      <c r="C3144" s="33">
        <v>2.2999999999999998</v>
      </c>
      <c r="D3144" s="42">
        <v>3.8</v>
      </c>
      <c r="E3144" s="33">
        <v>0.2</v>
      </c>
      <c r="F3144" s="42">
        <v>1.3</v>
      </c>
      <c r="G3144" s="33">
        <v>0.9</v>
      </c>
      <c r="H3144" s="42">
        <v>0.1</v>
      </c>
      <c r="I3144" s="33">
        <v>1.4</v>
      </c>
      <c r="J3144" s="42">
        <v>1.4</v>
      </c>
      <c r="K3144" s="33">
        <v>0.1</v>
      </c>
      <c r="L3144" s="42">
        <v>0.5</v>
      </c>
      <c r="M3144" s="33">
        <v>0.3</v>
      </c>
      <c r="N3144" s="42">
        <v>0</v>
      </c>
      <c r="O3144" s="33">
        <v>0.2</v>
      </c>
      <c r="P3144" s="42">
        <v>311.89</v>
      </c>
      <c r="Q3144" s="33">
        <v>211.47</v>
      </c>
      <c r="R3144" s="42">
        <v>244.47</v>
      </c>
      <c r="S3144" s="33">
        <v>260.95</v>
      </c>
      <c r="T3144" s="42">
        <v>4.76</v>
      </c>
      <c r="U3144" s="33">
        <v>5.19</v>
      </c>
      <c r="V3144" s="116">
        <v>5.05</v>
      </c>
    </row>
    <row r="3145" spans="1:22" x14ac:dyDescent="0.25">
      <c r="A3145" s="26" t="s">
        <v>969</v>
      </c>
      <c r="B3145" s="42">
        <v>0.6</v>
      </c>
      <c r="C3145" s="33">
        <v>2.9</v>
      </c>
      <c r="D3145" s="42">
        <v>4.2</v>
      </c>
      <c r="E3145" s="33">
        <v>0.2</v>
      </c>
      <c r="F3145" s="42">
        <v>1.6</v>
      </c>
      <c r="G3145" s="33">
        <v>1.1000000000000001</v>
      </c>
      <c r="H3145" s="42">
        <v>0.2</v>
      </c>
      <c r="I3145" s="33">
        <v>1</v>
      </c>
      <c r="J3145" s="42">
        <v>1.3</v>
      </c>
      <c r="K3145" s="33">
        <v>0.2</v>
      </c>
      <c r="L3145" s="42">
        <v>0.5</v>
      </c>
      <c r="M3145" s="33">
        <v>0.3</v>
      </c>
      <c r="N3145" s="42">
        <v>0.1</v>
      </c>
      <c r="O3145" s="33">
        <v>0</v>
      </c>
      <c r="P3145" s="42">
        <v>336.24</v>
      </c>
      <c r="Q3145" s="33">
        <v>225.5</v>
      </c>
      <c r="R3145" s="42">
        <v>262.25</v>
      </c>
      <c r="S3145" s="33">
        <v>260.29000000000002</v>
      </c>
      <c r="T3145" s="42">
        <v>5.36</v>
      </c>
      <c r="U3145" s="33">
        <v>5.8</v>
      </c>
      <c r="V3145" s="116">
        <v>5.59</v>
      </c>
    </row>
    <row r="3146" spans="1:22" x14ac:dyDescent="0.25">
      <c r="A3146" s="26" t="s">
        <v>3076</v>
      </c>
      <c r="B3146" s="42">
        <v>0.5</v>
      </c>
      <c r="C3146" s="33">
        <v>4.3</v>
      </c>
      <c r="D3146" s="42">
        <v>4.7</v>
      </c>
      <c r="E3146" s="33">
        <v>0.1</v>
      </c>
      <c r="F3146" s="42">
        <v>1.6</v>
      </c>
      <c r="G3146" s="33">
        <v>1.6</v>
      </c>
      <c r="H3146" s="42">
        <v>0.1</v>
      </c>
      <c r="I3146" s="33">
        <v>1.1000000000000001</v>
      </c>
      <c r="J3146" s="42">
        <v>1.2</v>
      </c>
      <c r="K3146" s="33">
        <v>0.1</v>
      </c>
      <c r="L3146" s="42">
        <v>0.6</v>
      </c>
      <c r="M3146" s="33">
        <v>0.3</v>
      </c>
      <c r="N3146" s="42">
        <v>0.1</v>
      </c>
      <c r="O3146" s="33">
        <v>0.2</v>
      </c>
      <c r="P3146" s="42">
        <v>319.94</v>
      </c>
      <c r="Q3146" s="33">
        <v>218.11</v>
      </c>
      <c r="R3146" s="42">
        <v>250.53</v>
      </c>
      <c r="S3146" s="33">
        <v>260.52</v>
      </c>
      <c r="T3146" s="42">
        <v>6.5</v>
      </c>
      <c r="U3146" s="33">
        <v>7.05</v>
      </c>
      <c r="V3146" s="116">
        <v>6.7</v>
      </c>
    </row>
    <row r="3147" spans="1:22" x14ac:dyDescent="0.25">
      <c r="A3147" s="26" t="s">
        <v>3077</v>
      </c>
      <c r="B3147" s="42">
        <v>0.7</v>
      </c>
      <c r="C3147" s="33">
        <v>3.8</v>
      </c>
      <c r="D3147" s="42">
        <v>4.4000000000000004</v>
      </c>
      <c r="E3147" s="33">
        <v>0.1</v>
      </c>
      <c r="F3147" s="42">
        <v>1.5</v>
      </c>
      <c r="G3147" s="33">
        <v>1.4</v>
      </c>
      <c r="H3147" s="42">
        <v>0</v>
      </c>
      <c r="I3147" s="33">
        <v>0.8</v>
      </c>
      <c r="J3147" s="42">
        <v>0.9</v>
      </c>
      <c r="K3147" s="33">
        <v>0.1</v>
      </c>
      <c r="L3147" s="42">
        <v>0.5</v>
      </c>
      <c r="M3147" s="33">
        <v>0.3</v>
      </c>
      <c r="N3147" s="42">
        <v>0.1</v>
      </c>
      <c r="O3147" s="33">
        <v>0.2</v>
      </c>
      <c r="P3147" s="42">
        <v>330.14</v>
      </c>
      <c r="Q3147" s="33">
        <v>229.38</v>
      </c>
      <c r="R3147" s="42">
        <v>263.39999999999998</v>
      </c>
      <c r="S3147" s="33">
        <v>259.67</v>
      </c>
      <c r="T3147" s="42">
        <v>6.17</v>
      </c>
      <c r="U3147" s="33">
        <v>6.63</v>
      </c>
      <c r="V3147" s="116">
        <v>6.2</v>
      </c>
    </row>
    <row r="3148" spans="1:22" x14ac:dyDescent="0.25">
      <c r="A3148" s="26" t="s">
        <v>970</v>
      </c>
      <c r="B3148" s="42">
        <v>0.5</v>
      </c>
      <c r="C3148" s="33">
        <v>4.0999999999999996</v>
      </c>
      <c r="D3148" s="42">
        <v>4.7</v>
      </c>
      <c r="E3148" s="33">
        <v>0.1</v>
      </c>
      <c r="F3148" s="42">
        <v>1.4</v>
      </c>
      <c r="G3148" s="33">
        <v>1.4</v>
      </c>
      <c r="H3148" s="42">
        <v>0.2</v>
      </c>
      <c r="I3148" s="33">
        <v>1</v>
      </c>
      <c r="J3148" s="42">
        <v>1</v>
      </c>
      <c r="K3148" s="33">
        <v>0.2</v>
      </c>
      <c r="L3148" s="42">
        <v>0.5</v>
      </c>
      <c r="M3148" s="33">
        <v>0.2</v>
      </c>
      <c r="N3148" s="42">
        <v>0.1</v>
      </c>
      <c r="O3148" s="33">
        <v>0.1</v>
      </c>
      <c r="P3148" s="42">
        <v>337.58</v>
      </c>
      <c r="Q3148" s="33">
        <v>231.25</v>
      </c>
      <c r="R3148" s="42">
        <v>260.94</v>
      </c>
      <c r="S3148" s="33">
        <v>259.38</v>
      </c>
      <c r="T3148" s="42">
        <v>6.11</v>
      </c>
      <c r="U3148" s="33">
        <v>6.57</v>
      </c>
      <c r="V3148" s="116">
        <v>6.39</v>
      </c>
    </row>
    <row r="3149" spans="1:22" x14ac:dyDescent="0.25">
      <c r="A3149" s="26" t="s">
        <v>3078</v>
      </c>
      <c r="B3149" s="42">
        <v>0.4</v>
      </c>
      <c r="C3149" s="33">
        <v>4.2</v>
      </c>
      <c r="D3149" s="42">
        <v>4.3</v>
      </c>
      <c r="E3149" s="33">
        <v>0.2</v>
      </c>
      <c r="F3149" s="42">
        <v>1.3</v>
      </c>
      <c r="G3149" s="33">
        <v>1.2</v>
      </c>
      <c r="H3149" s="42">
        <v>0.1</v>
      </c>
      <c r="I3149" s="33">
        <v>0.9</v>
      </c>
      <c r="J3149" s="42">
        <v>1.1000000000000001</v>
      </c>
      <c r="K3149" s="33">
        <v>0.1</v>
      </c>
      <c r="L3149" s="42">
        <v>0.5</v>
      </c>
      <c r="M3149" s="33">
        <v>0.2</v>
      </c>
      <c r="N3149" s="42">
        <v>0.1</v>
      </c>
      <c r="O3149" s="33">
        <v>0</v>
      </c>
      <c r="P3149" s="42">
        <v>338.62</v>
      </c>
      <c r="Q3149" s="33">
        <v>227.07</v>
      </c>
      <c r="R3149" s="42">
        <v>262.92</v>
      </c>
      <c r="S3149" s="33">
        <v>259.39</v>
      </c>
      <c r="T3149" s="42">
        <v>6.07</v>
      </c>
      <c r="U3149" s="33">
        <v>6.43</v>
      </c>
      <c r="V3149" s="116">
        <v>6.2</v>
      </c>
    </row>
    <row r="3150" spans="1:22" x14ac:dyDescent="0.25">
      <c r="A3150" s="26" t="s">
        <v>3079</v>
      </c>
      <c r="B3150" s="42">
        <v>0.3</v>
      </c>
      <c r="C3150" s="33">
        <v>4.0999999999999996</v>
      </c>
      <c r="D3150" s="42">
        <v>4.4000000000000004</v>
      </c>
      <c r="E3150" s="33">
        <v>0.1</v>
      </c>
      <c r="F3150" s="42">
        <v>1.3</v>
      </c>
      <c r="G3150" s="33">
        <v>1.3</v>
      </c>
      <c r="H3150" s="42">
        <v>0.1</v>
      </c>
      <c r="I3150" s="33">
        <v>0.9</v>
      </c>
      <c r="J3150" s="42">
        <v>0.7</v>
      </c>
      <c r="K3150" s="33">
        <v>0.2</v>
      </c>
      <c r="L3150" s="42">
        <v>0.6</v>
      </c>
      <c r="M3150" s="33">
        <v>0.2</v>
      </c>
      <c r="N3150" s="42">
        <v>0.1</v>
      </c>
      <c r="O3150" s="33">
        <v>0.1</v>
      </c>
      <c r="P3150" s="42">
        <v>353.54</v>
      </c>
      <c r="Q3150" s="33">
        <v>242.89</v>
      </c>
      <c r="R3150" s="42">
        <v>272.51</v>
      </c>
      <c r="S3150" s="33">
        <v>259.12</v>
      </c>
      <c r="T3150" s="42">
        <v>6.06</v>
      </c>
      <c r="U3150" s="33">
        <v>6.43</v>
      </c>
      <c r="V3150" s="116">
        <v>6.38</v>
      </c>
    </row>
    <row r="3151" spans="1:22" x14ac:dyDescent="0.25">
      <c r="A3151" s="26" t="s">
        <v>971</v>
      </c>
      <c r="B3151" s="42">
        <v>0.3</v>
      </c>
      <c r="C3151" s="33">
        <v>1.6</v>
      </c>
      <c r="D3151" s="42">
        <v>3.4</v>
      </c>
      <c r="E3151" s="33">
        <v>0.1</v>
      </c>
      <c r="F3151" s="42">
        <v>0.9</v>
      </c>
      <c r="G3151" s="33">
        <v>0.8</v>
      </c>
      <c r="H3151" s="42">
        <v>0.1</v>
      </c>
      <c r="I3151" s="33">
        <v>0.9</v>
      </c>
      <c r="J3151" s="42">
        <v>1</v>
      </c>
      <c r="K3151" s="33">
        <v>0.1</v>
      </c>
      <c r="L3151" s="42">
        <v>0.3</v>
      </c>
      <c r="M3151" s="33">
        <v>0.2</v>
      </c>
      <c r="N3151" s="42">
        <v>0</v>
      </c>
      <c r="O3151" s="33">
        <v>0.1</v>
      </c>
      <c r="P3151" s="42">
        <v>399.26</v>
      </c>
      <c r="Q3151" s="33">
        <v>266.29000000000002</v>
      </c>
      <c r="R3151" s="42">
        <v>309.33</v>
      </c>
      <c r="S3151" s="33">
        <v>258.36</v>
      </c>
      <c r="T3151" s="42">
        <v>3.86</v>
      </c>
      <c r="U3151" s="33">
        <v>4.16</v>
      </c>
      <c r="V3151" s="116">
        <v>4.2</v>
      </c>
    </row>
    <row r="3152" spans="1:22" x14ac:dyDescent="0.25">
      <c r="A3152" s="26" t="s">
        <v>3080</v>
      </c>
      <c r="B3152" s="42">
        <v>0.1</v>
      </c>
      <c r="C3152" s="33">
        <v>2.2999999999999998</v>
      </c>
      <c r="D3152" s="42">
        <v>3.5</v>
      </c>
      <c r="E3152" s="33">
        <v>0.2</v>
      </c>
      <c r="F3152" s="42">
        <v>1.1000000000000001</v>
      </c>
      <c r="G3152" s="33">
        <v>0.9</v>
      </c>
      <c r="H3152" s="42">
        <v>0.1</v>
      </c>
      <c r="I3152" s="33">
        <v>0.6</v>
      </c>
      <c r="J3152" s="42">
        <v>0.6</v>
      </c>
      <c r="K3152" s="33">
        <v>0.1</v>
      </c>
      <c r="L3152" s="42">
        <v>0.4</v>
      </c>
      <c r="M3152" s="33">
        <v>0.1</v>
      </c>
      <c r="N3152" s="42">
        <v>0.1</v>
      </c>
      <c r="O3152" s="33">
        <v>0.1</v>
      </c>
      <c r="P3152" s="42">
        <v>424.93</v>
      </c>
      <c r="Q3152" s="33">
        <v>285.58</v>
      </c>
      <c r="R3152" s="42">
        <v>326.08</v>
      </c>
      <c r="S3152" s="33">
        <v>257.97000000000003</v>
      </c>
      <c r="T3152" s="42">
        <v>4.1500000000000004</v>
      </c>
      <c r="U3152" s="33">
        <v>4.4000000000000004</v>
      </c>
      <c r="V3152" s="116">
        <v>4.3099999999999996</v>
      </c>
    </row>
    <row r="3153" spans="1:22" x14ac:dyDescent="0.25">
      <c r="A3153" s="26" t="s">
        <v>3081</v>
      </c>
      <c r="B3153" s="42">
        <v>0.4</v>
      </c>
      <c r="C3153" s="33">
        <v>2.2000000000000002</v>
      </c>
      <c r="D3153" s="42">
        <v>3.6</v>
      </c>
      <c r="E3153" s="33">
        <v>0.1</v>
      </c>
      <c r="F3153" s="42">
        <v>1.1000000000000001</v>
      </c>
      <c r="G3153" s="33">
        <v>0.9</v>
      </c>
      <c r="H3153" s="42">
        <v>0.1</v>
      </c>
      <c r="I3153" s="33">
        <v>0.5</v>
      </c>
      <c r="J3153" s="42">
        <v>0.7</v>
      </c>
      <c r="K3153" s="33">
        <v>0.1</v>
      </c>
      <c r="L3153" s="42">
        <v>0.3</v>
      </c>
      <c r="M3153" s="33">
        <v>0.2</v>
      </c>
      <c r="N3153" s="42">
        <v>0.1</v>
      </c>
      <c r="O3153" s="33">
        <v>0.1</v>
      </c>
      <c r="P3153" s="42">
        <v>421.07</v>
      </c>
      <c r="Q3153" s="33">
        <v>288.22000000000003</v>
      </c>
      <c r="R3153" s="42">
        <v>328.26</v>
      </c>
      <c r="S3153" s="33">
        <v>258.05</v>
      </c>
      <c r="T3153" s="42">
        <v>4.3899999999999997</v>
      </c>
      <c r="U3153" s="33">
        <v>4.76</v>
      </c>
      <c r="V3153" s="116">
        <v>4.57</v>
      </c>
    </row>
    <row r="3154" spans="1:22" x14ac:dyDescent="0.25">
      <c r="A3154" s="26" t="s">
        <v>972</v>
      </c>
      <c r="B3154" s="42">
        <v>0.5</v>
      </c>
      <c r="C3154" s="33">
        <v>2.8</v>
      </c>
      <c r="D3154" s="42">
        <v>4</v>
      </c>
      <c r="E3154" s="33">
        <v>0.1</v>
      </c>
      <c r="F3154" s="42">
        <v>1.2</v>
      </c>
      <c r="G3154" s="33">
        <v>1.1000000000000001</v>
      </c>
      <c r="H3154" s="42">
        <v>0.1</v>
      </c>
      <c r="I3154" s="33">
        <v>0.8</v>
      </c>
      <c r="J3154" s="42">
        <v>0.6</v>
      </c>
      <c r="K3154" s="33">
        <v>0.1</v>
      </c>
      <c r="L3154" s="42">
        <v>0.4</v>
      </c>
      <c r="M3154" s="33">
        <v>0.2</v>
      </c>
      <c r="N3154" s="42">
        <v>0.1</v>
      </c>
      <c r="O3154" s="33">
        <v>0.1</v>
      </c>
      <c r="P3154" s="42">
        <v>374.11</v>
      </c>
      <c r="Q3154" s="33">
        <v>239.4</v>
      </c>
      <c r="R3154" s="42">
        <v>292.45</v>
      </c>
      <c r="S3154" s="33">
        <v>258.64999999999998</v>
      </c>
      <c r="T3154" s="42">
        <v>4.96</v>
      </c>
      <c r="U3154" s="33">
        <v>5.21</v>
      </c>
      <c r="V3154" s="116">
        <v>5.17</v>
      </c>
    </row>
    <row r="3155" spans="1:22" x14ac:dyDescent="0.25">
      <c r="A3155" s="26" t="s">
        <v>3082</v>
      </c>
      <c r="B3155" s="42">
        <v>0.4</v>
      </c>
      <c r="C3155" s="33">
        <v>3.1</v>
      </c>
      <c r="D3155" s="42">
        <v>3.9</v>
      </c>
      <c r="E3155" s="33">
        <v>0.1</v>
      </c>
      <c r="F3155" s="42">
        <v>1.3</v>
      </c>
      <c r="G3155" s="33">
        <v>1</v>
      </c>
      <c r="H3155" s="42">
        <v>0.1</v>
      </c>
      <c r="I3155" s="33">
        <v>0.4</v>
      </c>
      <c r="J3155" s="42">
        <v>0.6</v>
      </c>
      <c r="K3155" s="33">
        <v>0.1</v>
      </c>
      <c r="L3155" s="42">
        <v>0.5</v>
      </c>
      <c r="M3155" s="33">
        <v>0.3</v>
      </c>
      <c r="N3155" s="42">
        <v>0</v>
      </c>
      <c r="O3155" s="33">
        <v>0.1</v>
      </c>
      <c r="P3155" s="42">
        <v>356.26</v>
      </c>
      <c r="Q3155" s="33">
        <v>242.41</v>
      </c>
      <c r="R3155" s="42">
        <v>279.48</v>
      </c>
      <c r="S3155" s="33">
        <v>259.10000000000002</v>
      </c>
      <c r="T3155" s="42">
        <v>5.23</v>
      </c>
      <c r="U3155" s="33">
        <v>5.65</v>
      </c>
      <c r="V3155" s="116">
        <v>5.4</v>
      </c>
    </row>
    <row r="3156" spans="1:22" x14ac:dyDescent="0.25">
      <c r="A3156" s="26" t="s">
        <v>3083</v>
      </c>
      <c r="B3156" s="42">
        <v>0.2</v>
      </c>
      <c r="C3156" s="33">
        <v>3</v>
      </c>
      <c r="D3156" s="42">
        <v>3.8</v>
      </c>
      <c r="E3156" s="33">
        <v>0.1</v>
      </c>
      <c r="F3156" s="42">
        <v>1.1000000000000001</v>
      </c>
      <c r="G3156" s="33">
        <v>1</v>
      </c>
      <c r="H3156" s="42">
        <v>0</v>
      </c>
      <c r="I3156" s="33">
        <v>0.4</v>
      </c>
      <c r="J3156" s="42">
        <v>0.7</v>
      </c>
      <c r="K3156" s="33">
        <v>0</v>
      </c>
      <c r="L3156" s="42">
        <v>0.5</v>
      </c>
      <c r="M3156" s="33">
        <v>0.2</v>
      </c>
      <c r="N3156" s="42">
        <v>0.1</v>
      </c>
      <c r="O3156" s="33">
        <v>0.1</v>
      </c>
      <c r="P3156" s="42">
        <v>419.23</v>
      </c>
      <c r="Q3156" s="33">
        <v>277.89999999999998</v>
      </c>
      <c r="R3156" s="42">
        <v>322.45</v>
      </c>
      <c r="S3156" s="33">
        <v>258.27</v>
      </c>
      <c r="T3156" s="42">
        <v>4.6100000000000003</v>
      </c>
      <c r="U3156" s="33">
        <v>4.87</v>
      </c>
      <c r="V3156" s="116">
        <v>4.88</v>
      </c>
    </row>
    <row r="3157" spans="1:22" x14ac:dyDescent="0.25">
      <c r="A3157" s="26" t="s">
        <v>973</v>
      </c>
      <c r="B3157" s="42">
        <v>0.3</v>
      </c>
      <c r="C3157" s="33">
        <v>4.0999999999999996</v>
      </c>
      <c r="D3157" s="42">
        <v>4.3</v>
      </c>
      <c r="E3157" s="33">
        <v>0.1</v>
      </c>
      <c r="F3157" s="42">
        <v>1.3</v>
      </c>
      <c r="G3157" s="33">
        <v>1.5</v>
      </c>
      <c r="H3157" s="42">
        <v>0.1</v>
      </c>
      <c r="I3157" s="33">
        <v>0.7</v>
      </c>
      <c r="J3157" s="42">
        <v>0.6</v>
      </c>
      <c r="K3157" s="33">
        <v>0</v>
      </c>
      <c r="L3157" s="42">
        <v>0.5</v>
      </c>
      <c r="M3157" s="33">
        <v>0.2</v>
      </c>
      <c r="N3157" s="42">
        <v>0.1</v>
      </c>
      <c r="O3157" s="33">
        <v>0.1</v>
      </c>
      <c r="P3157" s="42">
        <v>384.4</v>
      </c>
      <c r="Q3157" s="33">
        <v>253.76</v>
      </c>
      <c r="R3157" s="42">
        <v>292.45</v>
      </c>
      <c r="S3157" s="33">
        <v>258.87</v>
      </c>
      <c r="T3157" s="42">
        <v>5.52</v>
      </c>
      <c r="U3157" s="33">
        <v>6.29</v>
      </c>
      <c r="V3157" s="116">
        <v>5.96</v>
      </c>
    </row>
    <row r="3158" spans="1:22" x14ac:dyDescent="0.25">
      <c r="A3158" s="26" t="s">
        <v>3084</v>
      </c>
      <c r="B3158" s="42">
        <v>0.4</v>
      </c>
      <c r="C3158" s="33">
        <v>2.4</v>
      </c>
      <c r="D3158" s="42">
        <v>3.4</v>
      </c>
      <c r="E3158" s="33">
        <v>0.1</v>
      </c>
      <c r="F3158" s="42">
        <v>1.2</v>
      </c>
      <c r="G3158" s="33">
        <v>1</v>
      </c>
      <c r="H3158" s="42">
        <v>0.1</v>
      </c>
      <c r="I3158" s="33">
        <v>0.5</v>
      </c>
      <c r="J3158" s="42">
        <v>0.8</v>
      </c>
      <c r="K3158" s="33">
        <v>0.1</v>
      </c>
      <c r="L3158" s="42">
        <v>0.3</v>
      </c>
      <c r="M3158" s="33">
        <v>0.2</v>
      </c>
      <c r="N3158" s="42">
        <v>0.1</v>
      </c>
      <c r="O3158" s="33">
        <v>0</v>
      </c>
      <c r="P3158" s="42">
        <v>425.63</v>
      </c>
      <c r="Q3158" s="33">
        <v>287.72000000000003</v>
      </c>
      <c r="R3158" s="42">
        <v>326.3</v>
      </c>
      <c r="S3158" s="33">
        <v>257.44</v>
      </c>
      <c r="T3158" s="42">
        <v>4.2300000000000004</v>
      </c>
      <c r="U3158" s="33">
        <v>4.5599999999999996</v>
      </c>
      <c r="V3158" s="116">
        <v>4.33</v>
      </c>
    </row>
    <row r="3159" spans="1:22" x14ac:dyDescent="0.25">
      <c r="A3159" s="26" t="s">
        <v>3085</v>
      </c>
      <c r="B3159" s="42">
        <v>0.2</v>
      </c>
      <c r="C3159" s="33">
        <v>2.4</v>
      </c>
      <c r="D3159" s="42">
        <v>3.2</v>
      </c>
      <c r="E3159" s="33">
        <v>0</v>
      </c>
      <c r="F3159" s="42">
        <v>1</v>
      </c>
      <c r="G3159" s="33">
        <v>0.9</v>
      </c>
      <c r="H3159" s="42">
        <v>0</v>
      </c>
      <c r="I3159" s="33">
        <v>0.4</v>
      </c>
      <c r="J3159" s="42">
        <v>0.5</v>
      </c>
      <c r="K3159" s="33">
        <v>0</v>
      </c>
      <c r="L3159" s="42">
        <v>0.4</v>
      </c>
      <c r="M3159" s="33">
        <v>0.2</v>
      </c>
      <c r="N3159" s="42">
        <v>0.1</v>
      </c>
      <c r="O3159" s="33">
        <v>0.1</v>
      </c>
      <c r="P3159" s="42">
        <v>437.33</v>
      </c>
      <c r="Q3159" s="33">
        <v>305.45999999999998</v>
      </c>
      <c r="R3159" s="42">
        <v>347.12</v>
      </c>
      <c r="S3159" s="33">
        <v>257.69</v>
      </c>
      <c r="T3159" s="42">
        <v>4.26</v>
      </c>
      <c r="U3159" s="33">
        <v>4.55</v>
      </c>
      <c r="V3159" s="116">
        <v>4.47</v>
      </c>
    </row>
    <row r="3160" spans="1:22" x14ac:dyDescent="0.25">
      <c r="A3160" s="26" t="s">
        <v>974</v>
      </c>
      <c r="B3160" s="42">
        <v>0.5</v>
      </c>
      <c r="C3160" s="33">
        <v>3.1</v>
      </c>
      <c r="D3160" s="42">
        <v>3.7</v>
      </c>
      <c r="E3160" s="33">
        <v>0.2</v>
      </c>
      <c r="F3160" s="42">
        <v>1.4</v>
      </c>
      <c r="G3160" s="33">
        <v>1.2</v>
      </c>
      <c r="H3160" s="42">
        <v>0.1</v>
      </c>
      <c r="I3160" s="33">
        <v>0.5</v>
      </c>
      <c r="J3160" s="42">
        <v>0.5</v>
      </c>
      <c r="K3160" s="33">
        <v>0.1</v>
      </c>
      <c r="L3160" s="42">
        <v>0.4</v>
      </c>
      <c r="M3160" s="33">
        <v>0.2</v>
      </c>
      <c r="N3160" s="42">
        <v>0</v>
      </c>
      <c r="O3160" s="33">
        <v>0.1</v>
      </c>
      <c r="P3160" s="42">
        <v>396.45</v>
      </c>
      <c r="Q3160" s="33">
        <v>266.23</v>
      </c>
      <c r="R3160" s="42">
        <v>307.19</v>
      </c>
      <c r="S3160" s="33">
        <v>258.20999999999998</v>
      </c>
      <c r="T3160" s="42">
        <v>5.03</v>
      </c>
      <c r="U3160" s="33">
        <v>5.4</v>
      </c>
      <c r="V3160" s="116">
        <v>5.03</v>
      </c>
    </row>
    <row r="3161" spans="1:22" x14ac:dyDescent="0.25">
      <c r="A3161" s="26" t="s">
        <v>3086</v>
      </c>
      <c r="B3161" s="42">
        <v>0.8</v>
      </c>
      <c r="C3161" s="33">
        <v>4.9000000000000004</v>
      </c>
      <c r="D3161" s="42">
        <v>3.9</v>
      </c>
      <c r="E3161" s="33">
        <v>0.2</v>
      </c>
      <c r="F3161" s="42">
        <v>1.3</v>
      </c>
      <c r="G3161" s="33">
        <v>1.4</v>
      </c>
      <c r="H3161" s="42">
        <v>0.2</v>
      </c>
      <c r="I3161" s="33">
        <v>0.7</v>
      </c>
      <c r="J3161" s="42">
        <v>0.5</v>
      </c>
      <c r="K3161" s="33">
        <v>0.1</v>
      </c>
      <c r="L3161" s="42">
        <v>0.4</v>
      </c>
      <c r="M3161" s="33">
        <v>0.2</v>
      </c>
      <c r="N3161" s="42">
        <v>0</v>
      </c>
      <c r="O3161" s="33">
        <v>0.2</v>
      </c>
      <c r="P3161" s="42">
        <v>371.34</v>
      </c>
      <c r="Q3161" s="33">
        <v>255.26</v>
      </c>
      <c r="R3161" s="42">
        <v>289.52999999999997</v>
      </c>
      <c r="S3161" s="33">
        <v>259.36</v>
      </c>
      <c r="T3161" s="42">
        <v>6.47</v>
      </c>
      <c r="U3161" s="33">
        <v>7.18</v>
      </c>
      <c r="V3161" s="116">
        <v>6.57</v>
      </c>
    </row>
    <row r="3162" spans="1:22" x14ac:dyDescent="0.25">
      <c r="A3162" s="26" t="s">
        <v>3087</v>
      </c>
      <c r="B3162" s="42">
        <v>1.1000000000000001</v>
      </c>
      <c r="C3162" s="33">
        <v>4.3</v>
      </c>
      <c r="D3162" s="42">
        <v>4.0999999999999996</v>
      </c>
      <c r="E3162" s="33">
        <v>0.3</v>
      </c>
      <c r="F3162" s="42">
        <v>1.6</v>
      </c>
      <c r="G3162" s="33">
        <v>1.1000000000000001</v>
      </c>
      <c r="H3162" s="42">
        <v>0.2</v>
      </c>
      <c r="I3162" s="33">
        <v>0.7</v>
      </c>
      <c r="J3162" s="42">
        <v>0.6</v>
      </c>
      <c r="K3162" s="33">
        <v>0.1</v>
      </c>
      <c r="L3162" s="42">
        <v>0.4</v>
      </c>
      <c r="M3162" s="33">
        <v>0.1</v>
      </c>
      <c r="N3162" s="42">
        <v>0.1</v>
      </c>
      <c r="O3162" s="33">
        <v>0.1</v>
      </c>
      <c r="P3162" s="42">
        <v>323.73</v>
      </c>
      <c r="Q3162" s="33">
        <v>224.22</v>
      </c>
      <c r="R3162" s="42">
        <v>249.73</v>
      </c>
      <c r="S3162" s="33">
        <v>260.18</v>
      </c>
      <c r="T3162" s="42">
        <v>6.63</v>
      </c>
      <c r="U3162" s="33">
        <v>7.17</v>
      </c>
      <c r="V3162" s="116">
        <v>6.46</v>
      </c>
    </row>
    <row r="3163" spans="1:22" x14ac:dyDescent="0.25">
      <c r="A3163" s="26" t="s">
        <v>975</v>
      </c>
      <c r="B3163" s="42">
        <v>1.1000000000000001</v>
      </c>
      <c r="C3163" s="33">
        <v>5.0999999999999996</v>
      </c>
      <c r="D3163" s="42">
        <v>4.7</v>
      </c>
      <c r="E3163" s="33">
        <v>0.3</v>
      </c>
      <c r="F3163" s="42">
        <v>1.4</v>
      </c>
      <c r="G3163" s="33">
        <v>1.6</v>
      </c>
      <c r="H3163" s="42">
        <v>0.2</v>
      </c>
      <c r="I3163" s="33">
        <v>1.2</v>
      </c>
      <c r="J3163" s="42">
        <v>0.9</v>
      </c>
      <c r="K3163" s="33">
        <v>0.2</v>
      </c>
      <c r="L3163" s="42">
        <v>0.7</v>
      </c>
      <c r="M3163" s="33">
        <v>0.3</v>
      </c>
      <c r="N3163" s="42">
        <v>0.1</v>
      </c>
      <c r="O3163" s="33">
        <v>0.2</v>
      </c>
      <c r="P3163" s="42">
        <v>346.67</v>
      </c>
      <c r="Q3163" s="33">
        <v>235.68</v>
      </c>
      <c r="R3163" s="42">
        <v>268.10000000000002</v>
      </c>
      <c r="S3163" s="33">
        <v>259.73</v>
      </c>
      <c r="T3163" s="42">
        <v>7.07</v>
      </c>
      <c r="U3163" s="33">
        <v>7.46</v>
      </c>
      <c r="V3163" s="116">
        <v>7.17</v>
      </c>
    </row>
    <row r="3164" spans="1:22" x14ac:dyDescent="0.25">
      <c r="A3164" s="26" t="s">
        <v>3088</v>
      </c>
      <c r="B3164" s="42">
        <v>0.4</v>
      </c>
      <c r="C3164" s="33">
        <v>2.4</v>
      </c>
      <c r="D3164" s="42">
        <v>3.7</v>
      </c>
      <c r="E3164" s="33">
        <v>0.2</v>
      </c>
      <c r="F3164" s="42">
        <v>1.2</v>
      </c>
      <c r="G3164" s="33">
        <v>1.3</v>
      </c>
      <c r="H3164" s="42">
        <v>0.1</v>
      </c>
      <c r="I3164" s="33">
        <v>0.7</v>
      </c>
      <c r="J3164" s="42">
        <v>0.7</v>
      </c>
      <c r="K3164" s="33">
        <v>0.1</v>
      </c>
      <c r="L3164" s="42">
        <v>0.5</v>
      </c>
      <c r="M3164" s="33">
        <v>0.2</v>
      </c>
      <c r="N3164" s="42">
        <v>0.1</v>
      </c>
      <c r="O3164" s="33">
        <v>0.1</v>
      </c>
      <c r="P3164" s="42">
        <v>419.54</v>
      </c>
      <c r="Q3164" s="33">
        <v>280.23</v>
      </c>
      <c r="R3164" s="42">
        <v>320.95999999999998</v>
      </c>
      <c r="S3164" s="33">
        <v>258.06</v>
      </c>
      <c r="T3164" s="42">
        <v>5</v>
      </c>
      <c r="U3164" s="33">
        <v>5.16</v>
      </c>
      <c r="V3164" s="116">
        <v>5.04</v>
      </c>
    </row>
    <row r="3165" spans="1:22" x14ac:dyDescent="0.25">
      <c r="A3165" s="26" t="s">
        <v>3089</v>
      </c>
      <c r="B3165" s="42">
        <v>0.8</v>
      </c>
      <c r="C3165" s="33">
        <v>3</v>
      </c>
      <c r="D3165" s="42">
        <v>3.6</v>
      </c>
      <c r="E3165" s="33">
        <v>0.2</v>
      </c>
      <c r="F3165" s="42">
        <v>1.3</v>
      </c>
      <c r="G3165" s="33">
        <v>1.2</v>
      </c>
      <c r="H3165" s="42">
        <v>0.1</v>
      </c>
      <c r="I3165" s="33">
        <v>0.7</v>
      </c>
      <c r="J3165" s="42">
        <v>0.3</v>
      </c>
      <c r="K3165" s="33">
        <v>0.1</v>
      </c>
      <c r="L3165" s="42">
        <v>0.3</v>
      </c>
      <c r="M3165" s="33">
        <v>0.3</v>
      </c>
      <c r="N3165" s="42">
        <v>0.1</v>
      </c>
      <c r="O3165" s="33">
        <v>0.2</v>
      </c>
      <c r="P3165" s="42">
        <v>426.62</v>
      </c>
      <c r="Q3165" s="33">
        <v>291.99</v>
      </c>
      <c r="R3165" s="42">
        <v>329.91</v>
      </c>
      <c r="S3165" s="33">
        <v>258.37</v>
      </c>
      <c r="T3165" s="42">
        <v>5.28</v>
      </c>
      <c r="U3165" s="33">
        <v>5.33</v>
      </c>
      <c r="V3165" s="116">
        <v>5.08</v>
      </c>
    </row>
    <row r="3166" spans="1:22" x14ac:dyDescent="0.25">
      <c r="A3166" s="26" t="s">
        <v>976</v>
      </c>
      <c r="B3166" s="42">
        <v>1.4</v>
      </c>
      <c r="C3166" s="33">
        <v>4.5</v>
      </c>
      <c r="D3166" s="42">
        <v>4.0999999999999996</v>
      </c>
      <c r="E3166" s="33">
        <v>0.2</v>
      </c>
      <c r="F3166" s="42">
        <v>1.4</v>
      </c>
      <c r="G3166" s="33">
        <v>1.5</v>
      </c>
      <c r="H3166" s="42">
        <v>0.1</v>
      </c>
      <c r="I3166" s="33">
        <v>0.9</v>
      </c>
      <c r="J3166" s="42">
        <v>0.7</v>
      </c>
      <c r="K3166" s="33">
        <v>0.1</v>
      </c>
      <c r="L3166" s="42">
        <v>0.7</v>
      </c>
      <c r="M3166" s="33">
        <v>0.3</v>
      </c>
      <c r="N3166" s="42">
        <v>0.1</v>
      </c>
      <c r="O3166" s="33">
        <v>0.2</v>
      </c>
      <c r="P3166" s="42">
        <v>369.38</v>
      </c>
      <c r="Q3166" s="33">
        <v>247.33</v>
      </c>
      <c r="R3166" s="42">
        <v>295.76</v>
      </c>
      <c r="S3166" s="33">
        <v>259.19</v>
      </c>
      <c r="T3166" s="42">
        <v>6.61</v>
      </c>
      <c r="U3166" s="33">
        <v>6.82</v>
      </c>
      <c r="V3166" s="116">
        <v>6.29</v>
      </c>
    </row>
    <row r="3167" spans="1:22" x14ac:dyDescent="0.25">
      <c r="A3167" s="26" t="s">
        <v>3090</v>
      </c>
      <c r="B3167" s="42">
        <v>0.6</v>
      </c>
      <c r="C3167" s="33">
        <v>4.0999999999999996</v>
      </c>
      <c r="D3167" s="42">
        <v>3.9</v>
      </c>
      <c r="E3167" s="33">
        <v>0.2</v>
      </c>
      <c r="F3167" s="42">
        <v>1.3</v>
      </c>
      <c r="G3167" s="33">
        <v>1.3</v>
      </c>
      <c r="H3167" s="42">
        <v>0.2</v>
      </c>
      <c r="I3167" s="33">
        <v>0.7</v>
      </c>
      <c r="J3167" s="42">
        <v>0.8</v>
      </c>
      <c r="K3167" s="33">
        <v>0.1</v>
      </c>
      <c r="L3167" s="42">
        <v>0.5</v>
      </c>
      <c r="M3167" s="33">
        <v>0.2</v>
      </c>
      <c r="N3167" s="42">
        <v>0.1</v>
      </c>
      <c r="O3167" s="33">
        <v>0.2</v>
      </c>
      <c r="P3167" s="42">
        <v>367.28</v>
      </c>
      <c r="Q3167" s="33">
        <v>249.8</v>
      </c>
      <c r="R3167" s="42">
        <v>288.49</v>
      </c>
      <c r="S3167" s="33">
        <v>259.63</v>
      </c>
      <c r="T3167" s="42">
        <v>6.19</v>
      </c>
      <c r="U3167" s="33">
        <v>6.5</v>
      </c>
      <c r="V3167" s="116">
        <v>6.15</v>
      </c>
    </row>
    <row r="3168" spans="1:22" x14ac:dyDescent="0.25">
      <c r="A3168" s="26" t="s">
        <v>3091</v>
      </c>
      <c r="B3168" s="42">
        <v>1.1000000000000001</v>
      </c>
      <c r="C3168" s="33">
        <v>4</v>
      </c>
      <c r="D3168" s="42">
        <v>4.2</v>
      </c>
      <c r="E3168" s="33">
        <v>0.2</v>
      </c>
      <c r="F3168" s="42">
        <v>1.5</v>
      </c>
      <c r="G3168" s="33">
        <v>1.5</v>
      </c>
      <c r="H3168" s="42">
        <v>0.1</v>
      </c>
      <c r="I3168" s="33">
        <v>0.6</v>
      </c>
      <c r="J3168" s="42">
        <v>0.7</v>
      </c>
      <c r="K3168" s="33">
        <v>0.1</v>
      </c>
      <c r="L3168" s="42">
        <v>0.5</v>
      </c>
      <c r="M3168" s="33">
        <v>0.3</v>
      </c>
      <c r="N3168" s="42">
        <v>0.1</v>
      </c>
      <c r="O3168" s="33">
        <v>0.1</v>
      </c>
      <c r="P3168" s="42">
        <v>361.41</v>
      </c>
      <c r="Q3168" s="33">
        <v>247.61</v>
      </c>
      <c r="R3168" s="42">
        <v>279.8</v>
      </c>
      <c r="S3168" s="33">
        <v>259.64</v>
      </c>
      <c r="T3168" s="42">
        <v>6.26</v>
      </c>
      <c r="U3168" s="33">
        <v>6.3</v>
      </c>
      <c r="V3168" s="116">
        <v>6</v>
      </c>
    </row>
    <row r="3169" spans="1:22" x14ac:dyDescent="0.25">
      <c r="A3169" s="26" t="s">
        <v>977</v>
      </c>
      <c r="B3169" s="42">
        <v>1</v>
      </c>
      <c r="C3169" s="33">
        <v>4.5</v>
      </c>
      <c r="D3169" s="42">
        <v>4.2</v>
      </c>
      <c r="E3169" s="33">
        <v>0.2</v>
      </c>
      <c r="F3169" s="42">
        <v>1.5</v>
      </c>
      <c r="G3169" s="33">
        <v>1.4</v>
      </c>
      <c r="H3169" s="42">
        <v>0.1</v>
      </c>
      <c r="I3169" s="33">
        <v>0.8</v>
      </c>
      <c r="J3169" s="42">
        <v>0.8</v>
      </c>
      <c r="K3169" s="33">
        <v>0</v>
      </c>
      <c r="L3169" s="42">
        <v>0.5</v>
      </c>
      <c r="M3169" s="33">
        <v>0.2</v>
      </c>
      <c r="N3169" s="42">
        <v>0.1</v>
      </c>
      <c r="O3169" s="33">
        <v>0.2</v>
      </c>
      <c r="P3169" s="42">
        <v>352.64</v>
      </c>
      <c r="Q3169" s="33">
        <v>245.82</v>
      </c>
      <c r="R3169" s="42">
        <v>276.51</v>
      </c>
      <c r="S3169" s="33">
        <v>259.72000000000003</v>
      </c>
      <c r="T3169" s="42">
        <v>6.71</v>
      </c>
      <c r="U3169" s="33">
        <v>6.76</v>
      </c>
      <c r="V3169" s="116">
        <v>6.52</v>
      </c>
    </row>
    <row r="3170" spans="1:22" x14ac:dyDescent="0.25">
      <c r="A3170" s="26" t="s">
        <v>3092</v>
      </c>
      <c r="B3170" s="42">
        <v>0.9</v>
      </c>
      <c r="C3170" s="33">
        <v>3.9</v>
      </c>
      <c r="D3170" s="42">
        <v>4.3</v>
      </c>
      <c r="E3170" s="33">
        <v>0.3</v>
      </c>
      <c r="F3170" s="42">
        <v>1.3</v>
      </c>
      <c r="G3170" s="33">
        <v>1.3</v>
      </c>
      <c r="H3170" s="42">
        <v>0.1</v>
      </c>
      <c r="I3170" s="33">
        <v>0.6</v>
      </c>
      <c r="J3170" s="42">
        <v>0.4</v>
      </c>
      <c r="K3170" s="33">
        <v>0.2</v>
      </c>
      <c r="L3170" s="42">
        <v>0.4</v>
      </c>
      <c r="M3170" s="33">
        <v>0.2</v>
      </c>
      <c r="N3170" s="42">
        <v>0.1</v>
      </c>
      <c r="O3170" s="33">
        <v>0.2</v>
      </c>
      <c r="P3170" s="42">
        <v>352.59</v>
      </c>
      <c r="Q3170" s="33">
        <v>244.84</v>
      </c>
      <c r="R3170" s="42">
        <v>279.12</v>
      </c>
      <c r="S3170" s="33">
        <v>259.44</v>
      </c>
      <c r="T3170" s="42">
        <v>6</v>
      </c>
      <c r="U3170" s="33">
        <v>5.94</v>
      </c>
      <c r="V3170" s="116">
        <v>5.66</v>
      </c>
    </row>
    <row r="3171" spans="1:22" x14ac:dyDescent="0.25">
      <c r="A3171" s="26" t="s">
        <v>3093</v>
      </c>
      <c r="B3171" s="42">
        <v>0.6</v>
      </c>
      <c r="C3171" s="33">
        <v>4</v>
      </c>
      <c r="D3171" s="42">
        <v>4.4000000000000004</v>
      </c>
      <c r="E3171" s="33">
        <v>0.3</v>
      </c>
      <c r="F3171" s="42">
        <v>1.5</v>
      </c>
      <c r="G3171" s="33">
        <v>1.3</v>
      </c>
      <c r="H3171" s="42">
        <v>0.2</v>
      </c>
      <c r="I3171" s="33">
        <v>1</v>
      </c>
      <c r="J3171" s="42">
        <v>0.6</v>
      </c>
      <c r="K3171" s="33">
        <v>0</v>
      </c>
      <c r="L3171" s="42">
        <v>0.5</v>
      </c>
      <c r="M3171" s="33">
        <v>0.2</v>
      </c>
      <c r="N3171" s="42">
        <v>0.1</v>
      </c>
      <c r="O3171" s="33">
        <v>0.1</v>
      </c>
      <c r="P3171" s="42">
        <v>335.79</v>
      </c>
      <c r="Q3171" s="33">
        <v>230.26</v>
      </c>
      <c r="R3171" s="42">
        <v>261.89999999999998</v>
      </c>
      <c r="S3171" s="33">
        <v>260.29000000000002</v>
      </c>
      <c r="T3171" s="42">
        <v>6.43</v>
      </c>
      <c r="U3171" s="33">
        <v>6.43</v>
      </c>
      <c r="V3171" s="116">
        <v>6.24</v>
      </c>
    </row>
    <row r="3172" spans="1:22" x14ac:dyDescent="0.25">
      <c r="A3172" s="26" t="s">
        <v>978</v>
      </c>
      <c r="B3172" s="42">
        <v>1.5</v>
      </c>
      <c r="C3172" s="33">
        <v>4.7</v>
      </c>
      <c r="D3172" s="42">
        <v>4.5999999999999996</v>
      </c>
      <c r="E3172" s="33">
        <v>0.2</v>
      </c>
      <c r="F3172" s="42">
        <v>1.6</v>
      </c>
      <c r="G3172" s="33">
        <v>1.5</v>
      </c>
      <c r="H3172" s="42">
        <v>0.2</v>
      </c>
      <c r="I3172" s="33">
        <v>1.1000000000000001</v>
      </c>
      <c r="J3172" s="42">
        <v>0.3</v>
      </c>
      <c r="K3172" s="33">
        <v>0.3</v>
      </c>
      <c r="L3172" s="42">
        <v>0.6</v>
      </c>
      <c r="M3172" s="33">
        <v>0.2</v>
      </c>
      <c r="N3172" s="42">
        <v>0</v>
      </c>
      <c r="O3172" s="33">
        <v>0.2</v>
      </c>
      <c r="P3172" s="42">
        <v>347.87</v>
      </c>
      <c r="Q3172" s="33">
        <v>241.23</v>
      </c>
      <c r="R3172" s="42">
        <v>271.16000000000003</v>
      </c>
      <c r="S3172" s="33">
        <v>260.44</v>
      </c>
      <c r="T3172" s="42">
        <v>7.06</v>
      </c>
      <c r="U3172" s="33">
        <v>7.16</v>
      </c>
      <c r="V3172" s="116">
        <v>6.73</v>
      </c>
    </row>
    <row r="3173" spans="1:22" x14ac:dyDescent="0.25">
      <c r="A3173" s="26" t="s">
        <v>3094</v>
      </c>
      <c r="B3173" s="42">
        <v>1</v>
      </c>
      <c r="C3173" s="33">
        <v>2.8</v>
      </c>
      <c r="D3173" s="42">
        <v>3.4</v>
      </c>
      <c r="E3173" s="33">
        <v>0.4</v>
      </c>
      <c r="F3173" s="42">
        <v>1.5</v>
      </c>
      <c r="G3173" s="33">
        <v>1</v>
      </c>
      <c r="H3173" s="42">
        <v>0.1</v>
      </c>
      <c r="I3173" s="33">
        <v>1.2</v>
      </c>
      <c r="J3173" s="42">
        <v>0.8</v>
      </c>
      <c r="K3173" s="33">
        <v>0.1</v>
      </c>
      <c r="L3173" s="42">
        <v>0.4</v>
      </c>
      <c r="M3173" s="33">
        <v>0.2</v>
      </c>
      <c r="N3173" s="42">
        <v>0</v>
      </c>
      <c r="O3173" s="33">
        <v>0.1</v>
      </c>
      <c r="P3173" s="42">
        <v>312.37</v>
      </c>
      <c r="Q3173" s="33">
        <v>216.3</v>
      </c>
      <c r="R3173" s="42">
        <v>243.72</v>
      </c>
      <c r="S3173" s="33">
        <v>260.94</v>
      </c>
      <c r="T3173" s="42">
        <v>5.0999999999999996</v>
      </c>
      <c r="U3173" s="33">
        <v>5.2</v>
      </c>
      <c r="V3173" s="116">
        <v>4.8600000000000003</v>
      </c>
    </row>
    <row r="3174" spans="1:22" x14ac:dyDescent="0.25">
      <c r="A3174" s="26" t="s">
        <v>3095</v>
      </c>
      <c r="B3174" s="42">
        <v>1</v>
      </c>
      <c r="C3174" s="33">
        <v>3.3</v>
      </c>
      <c r="D3174" s="42">
        <v>4.3</v>
      </c>
      <c r="E3174" s="33">
        <v>0.2</v>
      </c>
      <c r="F3174" s="42">
        <v>1.5</v>
      </c>
      <c r="G3174" s="33">
        <v>1.3</v>
      </c>
      <c r="H3174" s="42">
        <v>0.1</v>
      </c>
      <c r="I3174" s="33">
        <v>0.9</v>
      </c>
      <c r="J3174" s="42">
        <v>0.8</v>
      </c>
      <c r="K3174" s="33">
        <v>0.1</v>
      </c>
      <c r="L3174" s="42">
        <v>0.5</v>
      </c>
      <c r="M3174" s="33">
        <v>0.1</v>
      </c>
      <c r="N3174" s="42">
        <v>0.1</v>
      </c>
      <c r="O3174" s="33">
        <v>0.1</v>
      </c>
      <c r="P3174" s="42">
        <v>295.52</v>
      </c>
      <c r="Q3174" s="33">
        <v>204.87</v>
      </c>
      <c r="R3174" s="42">
        <v>233.84</v>
      </c>
      <c r="S3174" s="33">
        <v>261.8</v>
      </c>
      <c r="T3174" s="42">
        <v>6.12</v>
      </c>
      <c r="U3174" s="33">
        <v>6.08</v>
      </c>
      <c r="V3174" s="116">
        <v>6.08</v>
      </c>
    </row>
    <row r="3175" spans="1:22" x14ac:dyDescent="0.25">
      <c r="A3175" s="26" t="s">
        <v>979</v>
      </c>
      <c r="B3175" s="42">
        <v>0.7</v>
      </c>
      <c r="C3175" s="33">
        <v>4.2</v>
      </c>
      <c r="D3175" s="42">
        <v>5</v>
      </c>
      <c r="E3175" s="33">
        <v>0.3</v>
      </c>
      <c r="F3175" s="42">
        <v>1.8</v>
      </c>
      <c r="G3175" s="33">
        <v>1.6</v>
      </c>
      <c r="H3175" s="42">
        <v>0.1</v>
      </c>
      <c r="I3175" s="33">
        <v>1.2</v>
      </c>
      <c r="J3175" s="42">
        <v>1.2</v>
      </c>
      <c r="K3175" s="33">
        <v>0.2</v>
      </c>
      <c r="L3175" s="42">
        <v>0.5</v>
      </c>
      <c r="M3175" s="33">
        <v>0.3</v>
      </c>
      <c r="N3175" s="42">
        <v>0.1</v>
      </c>
      <c r="O3175" s="33">
        <v>0.1</v>
      </c>
      <c r="P3175" s="42">
        <v>291.06</v>
      </c>
      <c r="Q3175" s="33">
        <v>199.96</v>
      </c>
      <c r="R3175" s="42">
        <v>228.37</v>
      </c>
      <c r="S3175" s="33">
        <v>261.58</v>
      </c>
      <c r="T3175" s="42">
        <v>6.8</v>
      </c>
      <c r="U3175" s="33">
        <v>6.88</v>
      </c>
      <c r="V3175" s="116">
        <v>6.66</v>
      </c>
    </row>
    <row r="3176" spans="1:22" x14ac:dyDescent="0.25">
      <c r="A3176" s="26" t="s">
        <v>3096</v>
      </c>
      <c r="B3176" s="42">
        <v>0.4</v>
      </c>
      <c r="C3176" s="33">
        <v>4.0999999999999996</v>
      </c>
      <c r="D3176" s="42">
        <v>4.7</v>
      </c>
      <c r="E3176" s="33">
        <v>0.1</v>
      </c>
      <c r="F3176" s="42">
        <v>1.5</v>
      </c>
      <c r="G3176" s="33">
        <v>1.6</v>
      </c>
      <c r="H3176" s="42">
        <v>0</v>
      </c>
      <c r="I3176" s="33">
        <v>1.3</v>
      </c>
      <c r="J3176" s="42">
        <v>1.4</v>
      </c>
      <c r="K3176" s="33">
        <v>0.2</v>
      </c>
      <c r="L3176" s="42">
        <v>0.5</v>
      </c>
      <c r="M3176" s="33">
        <v>0.3</v>
      </c>
      <c r="N3176" s="42">
        <v>0.1</v>
      </c>
      <c r="O3176" s="33">
        <v>0.2</v>
      </c>
      <c r="P3176" s="42">
        <v>310.56</v>
      </c>
      <c r="Q3176" s="33">
        <v>209.82</v>
      </c>
      <c r="R3176" s="42">
        <v>244.41</v>
      </c>
      <c r="S3176" s="33">
        <v>261.24</v>
      </c>
      <c r="T3176" s="42">
        <v>6.65</v>
      </c>
      <c r="U3176" s="33">
        <v>7.09</v>
      </c>
      <c r="V3176" s="116">
        <v>7.02</v>
      </c>
    </row>
    <row r="3177" spans="1:22" x14ac:dyDescent="0.25">
      <c r="A3177" s="26" t="s">
        <v>3097</v>
      </c>
      <c r="B3177" s="42">
        <v>0.3</v>
      </c>
      <c r="C3177" s="33">
        <v>1.7</v>
      </c>
      <c r="D3177" s="42">
        <v>3.3</v>
      </c>
      <c r="E3177" s="33">
        <v>0.3</v>
      </c>
      <c r="F3177" s="42">
        <v>1.1000000000000001</v>
      </c>
      <c r="G3177" s="33">
        <v>0.8</v>
      </c>
      <c r="H3177" s="42">
        <v>0.2</v>
      </c>
      <c r="I3177" s="33">
        <v>0.8</v>
      </c>
      <c r="J3177" s="42">
        <v>0.8</v>
      </c>
      <c r="K3177" s="33">
        <v>0.1</v>
      </c>
      <c r="L3177" s="42">
        <v>0.5</v>
      </c>
      <c r="M3177" s="33">
        <v>0.1</v>
      </c>
      <c r="N3177" s="42">
        <v>0.1</v>
      </c>
      <c r="O3177" s="33">
        <v>0.1</v>
      </c>
      <c r="P3177" s="42">
        <v>403.34</v>
      </c>
      <c r="Q3177" s="33">
        <v>275.92</v>
      </c>
      <c r="R3177" s="42">
        <v>314.95</v>
      </c>
      <c r="S3177" s="33">
        <v>259.67</v>
      </c>
      <c r="T3177" s="42">
        <v>4.16</v>
      </c>
      <c r="U3177" s="33">
        <v>4.3</v>
      </c>
      <c r="V3177" s="116">
        <v>3.98</v>
      </c>
    </row>
    <row r="3178" spans="1:22" x14ac:dyDescent="0.25">
      <c r="A3178" s="26" t="s">
        <v>980</v>
      </c>
      <c r="B3178" s="42">
        <v>0.5</v>
      </c>
      <c r="C3178" s="33">
        <v>2.9</v>
      </c>
      <c r="D3178" s="42">
        <v>3.7</v>
      </c>
      <c r="E3178" s="33">
        <v>0.2</v>
      </c>
      <c r="F3178" s="42">
        <v>1.4</v>
      </c>
      <c r="G3178" s="33">
        <v>1</v>
      </c>
      <c r="H3178" s="42">
        <v>0.1</v>
      </c>
      <c r="I3178" s="33">
        <v>0.4</v>
      </c>
      <c r="J3178" s="42">
        <v>0.6</v>
      </c>
      <c r="K3178" s="33">
        <v>0</v>
      </c>
      <c r="L3178" s="42">
        <v>0.3</v>
      </c>
      <c r="M3178" s="33">
        <v>0.1</v>
      </c>
      <c r="N3178" s="42">
        <v>0.1</v>
      </c>
      <c r="O3178" s="33">
        <v>0</v>
      </c>
      <c r="P3178" s="42">
        <v>418.9</v>
      </c>
      <c r="Q3178" s="33">
        <v>282.77999999999997</v>
      </c>
      <c r="R3178" s="42">
        <v>316.16000000000003</v>
      </c>
      <c r="S3178" s="33">
        <v>259.43</v>
      </c>
      <c r="T3178" s="42">
        <v>4.8600000000000003</v>
      </c>
      <c r="U3178" s="33">
        <v>5.0599999999999996</v>
      </c>
      <c r="V3178" s="116">
        <v>4.83</v>
      </c>
    </row>
    <row r="3179" spans="1:22" x14ac:dyDescent="0.25">
      <c r="A3179" s="26" t="s">
        <v>3098</v>
      </c>
      <c r="B3179" s="42">
        <v>0.5</v>
      </c>
      <c r="C3179" s="33">
        <v>2.6</v>
      </c>
      <c r="D3179" s="42">
        <v>3.6</v>
      </c>
      <c r="E3179" s="33">
        <v>0.2</v>
      </c>
      <c r="F3179" s="42">
        <v>1.1000000000000001</v>
      </c>
      <c r="G3179" s="33">
        <v>0.9</v>
      </c>
      <c r="H3179" s="42">
        <v>0.1</v>
      </c>
      <c r="I3179" s="33">
        <v>0.7</v>
      </c>
      <c r="J3179" s="42">
        <v>0.7</v>
      </c>
      <c r="K3179" s="33">
        <v>0</v>
      </c>
      <c r="L3179" s="42">
        <v>0.4</v>
      </c>
      <c r="M3179" s="33">
        <v>0.1</v>
      </c>
      <c r="N3179" s="42">
        <v>0.1</v>
      </c>
      <c r="O3179" s="33">
        <v>0.1</v>
      </c>
      <c r="P3179" s="42">
        <v>440.53</v>
      </c>
      <c r="Q3179" s="33">
        <v>299.38</v>
      </c>
      <c r="R3179" s="42">
        <v>341.39</v>
      </c>
      <c r="S3179" s="33">
        <v>259</v>
      </c>
      <c r="T3179" s="42">
        <v>4.5599999999999996</v>
      </c>
      <c r="U3179" s="33">
        <v>4.7300000000000004</v>
      </c>
      <c r="V3179" s="116">
        <v>4.4400000000000004</v>
      </c>
    </row>
    <row r="3180" spans="1:22" x14ac:dyDescent="0.25">
      <c r="A3180" s="26" t="s">
        <v>3099</v>
      </c>
      <c r="B3180" s="42">
        <v>0.4</v>
      </c>
      <c r="C3180" s="33">
        <v>2.9</v>
      </c>
      <c r="D3180" s="42">
        <v>3.9</v>
      </c>
      <c r="E3180" s="33">
        <v>0.2</v>
      </c>
      <c r="F3180" s="42">
        <v>1.4</v>
      </c>
      <c r="G3180" s="33">
        <v>1.1000000000000001</v>
      </c>
      <c r="H3180" s="42">
        <v>0.1</v>
      </c>
      <c r="I3180" s="33">
        <v>0.9</v>
      </c>
      <c r="J3180" s="42">
        <v>0.9</v>
      </c>
      <c r="K3180" s="33">
        <v>0.1</v>
      </c>
      <c r="L3180" s="42">
        <v>0.6</v>
      </c>
      <c r="M3180" s="33">
        <v>0.3</v>
      </c>
      <c r="N3180" s="42">
        <v>0.1</v>
      </c>
      <c r="O3180" s="33">
        <v>0.1</v>
      </c>
      <c r="P3180" s="42">
        <v>379.01</v>
      </c>
      <c r="Q3180" s="33">
        <v>249.04</v>
      </c>
      <c r="R3180" s="42">
        <v>294.64999999999998</v>
      </c>
      <c r="S3180" s="33">
        <v>259.43</v>
      </c>
      <c r="T3180" s="42">
        <v>5.46</v>
      </c>
      <c r="U3180" s="33">
        <v>5.93</v>
      </c>
      <c r="V3180" s="116">
        <v>5.46</v>
      </c>
    </row>
    <row r="3181" spans="1:22" x14ac:dyDescent="0.25">
      <c r="A3181" s="26" t="s">
        <v>981</v>
      </c>
      <c r="B3181" s="42">
        <v>0.6</v>
      </c>
      <c r="C3181" s="33">
        <v>2.4</v>
      </c>
      <c r="D3181" s="42">
        <v>3.2</v>
      </c>
      <c r="E3181" s="33">
        <v>0.2</v>
      </c>
      <c r="F3181" s="42">
        <v>1.3</v>
      </c>
      <c r="G3181" s="33">
        <v>0.8</v>
      </c>
      <c r="H3181" s="42">
        <v>0.2</v>
      </c>
      <c r="I3181" s="33">
        <v>0.4</v>
      </c>
      <c r="J3181" s="42">
        <v>0.7</v>
      </c>
      <c r="K3181" s="33">
        <v>0.2</v>
      </c>
      <c r="L3181" s="42">
        <v>0.3</v>
      </c>
      <c r="M3181" s="33">
        <v>0.2</v>
      </c>
      <c r="N3181" s="42">
        <v>0.1</v>
      </c>
      <c r="O3181" s="33">
        <v>0</v>
      </c>
      <c r="P3181" s="42">
        <v>426</v>
      </c>
      <c r="Q3181" s="33">
        <v>293.67</v>
      </c>
      <c r="R3181" s="42">
        <v>332.07</v>
      </c>
      <c r="S3181" s="33">
        <v>259.17</v>
      </c>
      <c r="T3181" s="42">
        <v>4.55</v>
      </c>
      <c r="U3181" s="33">
        <v>4.82</v>
      </c>
      <c r="V3181" s="116">
        <v>4.43</v>
      </c>
    </row>
    <row r="3182" spans="1:22" x14ac:dyDescent="0.25">
      <c r="A3182" s="26" t="s">
        <v>3100</v>
      </c>
      <c r="B3182" s="42">
        <v>0.4</v>
      </c>
      <c r="C3182" s="33">
        <v>1.7</v>
      </c>
      <c r="D3182" s="42">
        <v>3.2</v>
      </c>
      <c r="E3182" s="33">
        <v>0.2</v>
      </c>
      <c r="F3182" s="42">
        <v>1.1000000000000001</v>
      </c>
      <c r="G3182" s="33">
        <v>0.7</v>
      </c>
      <c r="H3182" s="42">
        <v>0.1</v>
      </c>
      <c r="I3182" s="33">
        <v>0.4</v>
      </c>
      <c r="J3182" s="42">
        <v>0.4</v>
      </c>
      <c r="K3182" s="33">
        <v>0.1</v>
      </c>
      <c r="L3182" s="42">
        <v>0.4</v>
      </c>
      <c r="M3182" s="33">
        <v>0.2</v>
      </c>
      <c r="N3182" s="42">
        <v>0</v>
      </c>
      <c r="O3182" s="33">
        <v>0</v>
      </c>
      <c r="P3182" s="42">
        <v>432.83</v>
      </c>
      <c r="Q3182" s="33">
        <v>293.13</v>
      </c>
      <c r="R3182" s="42">
        <v>328.84</v>
      </c>
      <c r="S3182" s="33">
        <v>259.44</v>
      </c>
      <c r="T3182" s="42">
        <v>3.76</v>
      </c>
      <c r="U3182" s="33">
        <v>4</v>
      </c>
      <c r="V3182" s="116">
        <v>3.78</v>
      </c>
    </row>
    <row r="3183" spans="1:22" x14ac:dyDescent="0.25">
      <c r="A3183" s="26" t="s">
        <v>3101</v>
      </c>
      <c r="B3183" s="42">
        <v>0.1</v>
      </c>
      <c r="C3183" s="33">
        <v>1.3</v>
      </c>
      <c r="D3183" s="42">
        <v>2.9</v>
      </c>
      <c r="E3183" s="33">
        <v>0.2</v>
      </c>
      <c r="F3183" s="42">
        <v>0.9</v>
      </c>
      <c r="G3183" s="33">
        <v>0.6</v>
      </c>
      <c r="H3183" s="42">
        <v>0.2</v>
      </c>
      <c r="I3183" s="33">
        <v>0.3</v>
      </c>
      <c r="J3183" s="42">
        <v>0.4</v>
      </c>
      <c r="K3183" s="33">
        <v>0</v>
      </c>
      <c r="L3183" s="42">
        <v>0.2</v>
      </c>
      <c r="M3183" s="33">
        <v>0.1</v>
      </c>
      <c r="N3183" s="42">
        <v>0</v>
      </c>
      <c r="O3183" s="33">
        <v>0.1</v>
      </c>
      <c r="P3183" s="42">
        <v>458.46</v>
      </c>
      <c r="Q3183" s="33">
        <v>309.94</v>
      </c>
      <c r="R3183" s="42">
        <v>352.43</v>
      </c>
      <c r="S3183" s="33">
        <v>258.79000000000002</v>
      </c>
      <c r="T3183" s="42">
        <v>3.27</v>
      </c>
      <c r="U3183" s="33">
        <v>3.38</v>
      </c>
      <c r="V3183" s="116">
        <v>3.28</v>
      </c>
    </row>
    <row r="3184" spans="1:22" x14ac:dyDescent="0.25">
      <c r="A3184" s="26" t="s">
        <v>982</v>
      </c>
      <c r="B3184" s="42">
        <v>1.2</v>
      </c>
      <c r="C3184" s="33">
        <v>4.2</v>
      </c>
      <c r="D3184" s="42">
        <v>3.9</v>
      </c>
      <c r="E3184" s="33">
        <v>0.4</v>
      </c>
      <c r="F3184" s="42">
        <v>1.4</v>
      </c>
      <c r="G3184" s="33">
        <v>1.2</v>
      </c>
      <c r="H3184" s="42">
        <v>0.1</v>
      </c>
      <c r="I3184" s="33">
        <v>0.5</v>
      </c>
      <c r="J3184" s="42">
        <v>0.3</v>
      </c>
      <c r="K3184" s="33">
        <v>0.2</v>
      </c>
      <c r="L3184" s="42">
        <v>0.2</v>
      </c>
      <c r="M3184" s="33">
        <v>0.1</v>
      </c>
      <c r="N3184" s="42">
        <v>0.1</v>
      </c>
      <c r="O3184" s="33">
        <v>0.2</v>
      </c>
      <c r="P3184" s="42">
        <v>369.79</v>
      </c>
      <c r="Q3184" s="33">
        <v>258.02999999999997</v>
      </c>
      <c r="R3184" s="42">
        <v>284.89999999999998</v>
      </c>
      <c r="S3184" s="33">
        <v>261.42</v>
      </c>
      <c r="T3184" s="42">
        <v>5.56</v>
      </c>
      <c r="U3184" s="33">
        <v>5.72</v>
      </c>
      <c r="V3184" s="116">
        <v>5.33</v>
      </c>
    </row>
    <row r="3185" spans="1:22" x14ac:dyDescent="0.25">
      <c r="A3185" s="26" t="s">
        <v>3102</v>
      </c>
      <c r="B3185" s="42">
        <v>0.9</v>
      </c>
      <c r="C3185" s="33">
        <v>3.8</v>
      </c>
      <c r="D3185" s="42">
        <v>4</v>
      </c>
      <c r="E3185" s="33">
        <v>0.2</v>
      </c>
      <c r="F3185" s="42">
        <v>1.3</v>
      </c>
      <c r="G3185" s="33">
        <v>1.1000000000000001</v>
      </c>
      <c r="H3185" s="42">
        <v>0.1</v>
      </c>
      <c r="I3185" s="33">
        <v>0.4</v>
      </c>
      <c r="J3185" s="42">
        <v>0.4</v>
      </c>
      <c r="K3185" s="33">
        <v>0.1</v>
      </c>
      <c r="L3185" s="42">
        <v>0.4</v>
      </c>
      <c r="M3185" s="33">
        <v>0.2</v>
      </c>
      <c r="N3185" s="42">
        <v>0.1</v>
      </c>
      <c r="O3185" s="33">
        <v>0.2</v>
      </c>
      <c r="P3185" s="42">
        <v>348.9</v>
      </c>
      <c r="Q3185" s="33">
        <v>241.32</v>
      </c>
      <c r="R3185" s="42">
        <v>274.66000000000003</v>
      </c>
      <c r="S3185" s="33">
        <v>262.26</v>
      </c>
      <c r="T3185" s="42">
        <v>5.51</v>
      </c>
      <c r="U3185" s="33">
        <v>5.91</v>
      </c>
      <c r="V3185" s="116">
        <v>5.39</v>
      </c>
    </row>
    <row r="3186" spans="1:22" x14ac:dyDescent="0.25">
      <c r="A3186" s="26" t="s">
        <v>3103</v>
      </c>
      <c r="B3186" s="42">
        <v>0.5</v>
      </c>
      <c r="C3186" s="33">
        <v>4.5999999999999996</v>
      </c>
      <c r="D3186" s="42">
        <v>3.9</v>
      </c>
      <c r="E3186" s="33">
        <v>0.2</v>
      </c>
      <c r="F3186" s="42">
        <v>0.9</v>
      </c>
      <c r="G3186" s="33">
        <v>1.1000000000000001</v>
      </c>
      <c r="H3186" s="42">
        <v>0.1</v>
      </c>
      <c r="I3186" s="33">
        <v>0.6</v>
      </c>
      <c r="J3186" s="42">
        <v>0.4</v>
      </c>
      <c r="K3186" s="33">
        <v>0.2</v>
      </c>
      <c r="L3186" s="42">
        <v>0.3</v>
      </c>
      <c r="M3186" s="33">
        <v>0.2</v>
      </c>
      <c r="N3186" s="42">
        <v>0.1</v>
      </c>
      <c r="O3186" s="33">
        <v>0.1</v>
      </c>
      <c r="P3186" s="42">
        <v>383.44</v>
      </c>
      <c r="Q3186" s="33">
        <v>263.87</v>
      </c>
      <c r="R3186" s="42">
        <v>300.66000000000003</v>
      </c>
      <c r="S3186" s="33">
        <v>261.67</v>
      </c>
      <c r="T3186" s="42">
        <v>5.83</v>
      </c>
      <c r="U3186" s="33">
        <v>6.19</v>
      </c>
      <c r="V3186" s="116">
        <v>5.79</v>
      </c>
    </row>
    <row r="3187" spans="1:22" x14ac:dyDescent="0.25">
      <c r="A3187" s="26" t="s">
        <v>983</v>
      </c>
      <c r="B3187" s="42">
        <v>1.2</v>
      </c>
      <c r="C3187" s="33">
        <v>4.7</v>
      </c>
      <c r="D3187" s="42">
        <v>4.0999999999999996</v>
      </c>
      <c r="E3187" s="33">
        <v>0.1</v>
      </c>
      <c r="F3187" s="42">
        <v>1.1000000000000001</v>
      </c>
      <c r="G3187" s="33">
        <v>1</v>
      </c>
      <c r="H3187" s="42">
        <v>0.1</v>
      </c>
      <c r="I3187" s="33">
        <v>0.7</v>
      </c>
      <c r="J3187" s="42">
        <v>0.4</v>
      </c>
      <c r="K3187" s="33">
        <v>0.1</v>
      </c>
      <c r="L3187" s="42">
        <v>0.2</v>
      </c>
      <c r="M3187" s="33">
        <v>0.1</v>
      </c>
      <c r="N3187" s="42">
        <v>0.1</v>
      </c>
      <c r="O3187" s="33">
        <v>0.1</v>
      </c>
      <c r="P3187" s="42">
        <v>376.26</v>
      </c>
      <c r="Q3187" s="33">
        <v>257.73</v>
      </c>
      <c r="R3187" s="42">
        <v>297.14999999999998</v>
      </c>
      <c r="S3187" s="33">
        <v>261.8</v>
      </c>
      <c r="T3187" s="42">
        <v>6.57</v>
      </c>
      <c r="U3187" s="33">
        <v>6.69</v>
      </c>
      <c r="V3187" s="116">
        <v>6.29</v>
      </c>
    </row>
    <row r="3188" spans="1:22" x14ac:dyDescent="0.25">
      <c r="A3188" s="26" t="s">
        <v>3104</v>
      </c>
      <c r="B3188" s="42">
        <v>1.1000000000000001</v>
      </c>
      <c r="C3188" s="33">
        <v>5</v>
      </c>
      <c r="D3188" s="42">
        <v>4</v>
      </c>
      <c r="E3188" s="33">
        <v>0.1</v>
      </c>
      <c r="F3188" s="42">
        <v>1.1000000000000001</v>
      </c>
      <c r="G3188" s="33">
        <v>0.9</v>
      </c>
      <c r="H3188" s="42">
        <v>0.1</v>
      </c>
      <c r="I3188" s="33">
        <v>0.7</v>
      </c>
      <c r="J3188" s="42">
        <v>0.2</v>
      </c>
      <c r="K3188" s="33">
        <v>0.2</v>
      </c>
      <c r="L3188" s="42">
        <v>0.3</v>
      </c>
      <c r="M3188" s="33">
        <v>0.1</v>
      </c>
      <c r="N3188" s="42">
        <v>0</v>
      </c>
      <c r="O3188" s="33">
        <v>0.1</v>
      </c>
      <c r="P3188" s="42">
        <v>368.74</v>
      </c>
      <c r="Q3188" s="33">
        <v>257.27</v>
      </c>
      <c r="R3188" s="42">
        <v>287.07</v>
      </c>
      <c r="S3188" s="33">
        <v>261.87</v>
      </c>
      <c r="T3188" s="42">
        <v>6.68</v>
      </c>
      <c r="U3188" s="33">
        <v>7.12</v>
      </c>
      <c r="V3188" s="116">
        <v>6.39</v>
      </c>
    </row>
    <row r="3189" spans="1:22" x14ac:dyDescent="0.25">
      <c r="A3189" s="26" t="s">
        <v>3105</v>
      </c>
      <c r="B3189" s="42">
        <v>0.6</v>
      </c>
      <c r="C3189" s="33">
        <v>4</v>
      </c>
      <c r="D3189" s="42">
        <v>3.9</v>
      </c>
      <c r="E3189" s="33">
        <v>0.2</v>
      </c>
      <c r="F3189" s="42">
        <v>1.1000000000000001</v>
      </c>
      <c r="G3189" s="33">
        <v>0.9</v>
      </c>
      <c r="H3189" s="42">
        <v>0</v>
      </c>
      <c r="I3189" s="33">
        <v>0.7</v>
      </c>
      <c r="J3189" s="42">
        <v>0.5</v>
      </c>
      <c r="K3189" s="33">
        <v>0.2</v>
      </c>
      <c r="L3189" s="42">
        <v>0.3</v>
      </c>
      <c r="M3189" s="33">
        <v>0.2</v>
      </c>
      <c r="N3189" s="42">
        <v>0.1</v>
      </c>
      <c r="O3189" s="33">
        <v>0.2</v>
      </c>
      <c r="P3189" s="42">
        <v>384.22</v>
      </c>
      <c r="Q3189" s="33">
        <v>253.67</v>
      </c>
      <c r="R3189" s="42">
        <v>301.61</v>
      </c>
      <c r="S3189" s="33">
        <v>261.98</v>
      </c>
      <c r="T3189" s="42">
        <v>5.63</v>
      </c>
      <c r="U3189" s="33">
        <v>5.95</v>
      </c>
      <c r="V3189" s="116">
        <v>5.73</v>
      </c>
    </row>
    <row r="3190" spans="1:22" x14ac:dyDescent="0.25">
      <c r="A3190" s="26" t="s">
        <v>984</v>
      </c>
      <c r="B3190" s="42">
        <v>0.7</v>
      </c>
      <c r="C3190" s="33">
        <v>4.5</v>
      </c>
      <c r="D3190" s="42">
        <v>3.8</v>
      </c>
      <c r="E3190" s="33">
        <v>0.1</v>
      </c>
      <c r="F3190" s="42">
        <v>1.1000000000000001</v>
      </c>
      <c r="G3190" s="33">
        <v>0.9</v>
      </c>
      <c r="H3190" s="42">
        <v>0.1</v>
      </c>
      <c r="I3190" s="33">
        <v>0.5</v>
      </c>
      <c r="J3190" s="42">
        <v>0.4</v>
      </c>
      <c r="K3190" s="33">
        <v>0</v>
      </c>
      <c r="L3190" s="42">
        <v>0.1</v>
      </c>
      <c r="M3190" s="33">
        <v>0</v>
      </c>
      <c r="N3190" s="42">
        <v>0</v>
      </c>
      <c r="O3190" s="33">
        <v>0.1</v>
      </c>
      <c r="P3190" s="42">
        <v>347.44</v>
      </c>
      <c r="Q3190" s="33">
        <v>244.83</v>
      </c>
      <c r="R3190" s="42">
        <v>281.63</v>
      </c>
      <c r="S3190" s="33">
        <v>263.37</v>
      </c>
      <c r="T3190" s="42">
        <v>6.8</v>
      </c>
      <c r="U3190" s="33">
        <v>7.23</v>
      </c>
      <c r="V3190" s="116">
        <v>6.61</v>
      </c>
    </row>
    <row r="3191" spans="1:22" x14ac:dyDescent="0.25">
      <c r="A3191" s="26" t="s">
        <v>3106</v>
      </c>
      <c r="B3191" s="42">
        <v>0.9</v>
      </c>
      <c r="C3191" s="33">
        <v>4.8</v>
      </c>
      <c r="D3191" s="42">
        <v>4.3</v>
      </c>
      <c r="E3191" s="33">
        <v>0.2</v>
      </c>
      <c r="F3191" s="42">
        <v>1.2</v>
      </c>
      <c r="G3191" s="33">
        <v>1.1000000000000001</v>
      </c>
      <c r="H3191" s="42">
        <v>0.1</v>
      </c>
      <c r="I3191" s="33">
        <v>0.7</v>
      </c>
      <c r="J3191" s="42">
        <v>0.3</v>
      </c>
      <c r="K3191" s="33">
        <v>0</v>
      </c>
      <c r="L3191" s="42">
        <v>0.3</v>
      </c>
      <c r="M3191" s="33">
        <v>0.1</v>
      </c>
      <c r="N3191" s="42">
        <v>0.1</v>
      </c>
      <c r="O3191" s="33">
        <v>0.1</v>
      </c>
      <c r="P3191" s="42">
        <v>376.03</v>
      </c>
      <c r="Q3191" s="33">
        <v>258.45999999999998</v>
      </c>
      <c r="R3191" s="42">
        <v>288.69</v>
      </c>
      <c r="S3191" s="33">
        <v>262.86</v>
      </c>
      <c r="T3191" s="42">
        <v>6.34</v>
      </c>
      <c r="U3191" s="33">
        <v>6.47</v>
      </c>
      <c r="V3191" s="116">
        <v>6.13</v>
      </c>
    </row>
    <row r="3192" spans="1:22" x14ac:dyDescent="0.25">
      <c r="A3192" s="26" t="s">
        <v>3107</v>
      </c>
      <c r="B3192" s="42">
        <v>1.2</v>
      </c>
      <c r="C3192" s="33">
        <v>5</v>
      </c>
      <c r="D3192" s="42">
        <v>4.2</v>
      </c>
      <c r="E3192" s="33">
        <v>0.2</v>
      </c>
      <c r="F3192" s="42">
        <v>1.2</v>
      </c>
      <c r="G3192" s="33">
        <v>1.1000000000000001</v>
      </c>
      <c r="H3192" s="42">
        <v>0.2</v>
      </c>
      <c r="I3192" s="33">
        <v>1.1000000000000001</v>
      </c>
      <c r="J3192" s="42">
        <v>0.1</v>
      </c>
      <c r="K3192" s="33">
        <v>0.1</v>
      </c>
      <c r="L3192" s="42">
        <v>0.3</v>
      </c>
      <c r="M3192" s="33">
        <v>0.1</v>
      </c>
      <c r="N3192" s="42">
        <v>0.1</v>
      </c>
      <c r="O3192" s="33">
        <v>0.2</v>
      </c>
      <c r="P3192" s="42">
        <v>376.53</v>
      </c>
      <c r="Q3192" s="33">
        <v>257.31</v>
      </c>
      <c r="R3192" s="42">
        <v>291.35000000000002</v>
      </c>
      <c r="S3192" s="33">
        <v>262.39</v>
      </c>
      <c r="T3192" s="42">
        <v>7</v>
      </c>
      <c r="U3192" s="33">
        <v>7.14</v>
      </c>
      <c r="V3192" s="116">
        <v>6.59</v>
      </c>
    </row>
    <row r="3193" spans="1:22" x14ac:dyDescent="0.25">
      <c r="A3193" s="26" t="s">
        <v>985</v>
      </c>
      <c r="B3193" s="42">
        <v>0.5</v>
      </c>
      <c r="C3193" s="33">
        <v>4.7</v>
      </c>
      <c r="D3193" s="42">
        <v>4.2</v>
      </c>
      <c r="E3193" s="33">
        <v>0.1</v>
      </c>
      <c r="F3193" s="42">
        <v>1.1000000000000001</v>
      </c>
      <c r="G3193" s="33">
        <v>1.1000000000000001</v>
      </c>
      <c r="H3193" s="42">
        <v>0.1</v>
      </c>
      <c r="I3193" s="33">
        <v>0.5</v>
      </c>
      <c r="J3193" s="42">
        <v>0.3</v>
      </c>
      <c r="K3193" s="33">
        <v>0.1</v>
      </c>
      <c r="L3193" s="42">
        <v>0.3</v>
      </c>
      <c r="M3193" s="33">
        <v>0.1</v>
      </c>
      <c r="N3193" s="42">
        <v>0.1</v>
      </c>
      <c r="O3193" s="33">
        <v>0.1</v>
      </c>
      <c r="P3193" s="42">
        <v>384</v>
      </c>
      <c r="Q3193" s="33">
        <v>265.48</v>
      </c>
      <c r="R3193" s="42">
        <v>301.37</v>
      </c>
      <c r="S3193" s="33">
        <v>262.61</v>
      </c>
      <c r="T3193" s="42">
        <v>6.08</v>
      </c>
      <c r="U3193" s="33">
        <v>6.36</v>
      </c>
      <c r="V3193" s="116">
        <v>6.15</v>
      </c>
    </row>
    <row r="3194" spans="1:22" x14ac:dyDescent="0.25">
      <c r="A3194" s="26" t="s">
        <v>3108</v>
      </c>
      <c r="B3194" s="42">
        <v>1.2</v>
      </c>
      <c r="C3194" s="33">
        <v>6.3</v>
      </c>
      <c r="D3194" s="42">
        <v>4.9000000000000004</v>
      </c>
      <c r="E3194" s="33">
        <v>0.2</v>
      </c>
      <c r="F3194" s="42">
        <v>1.4</v>
      </c>
      <c r="G3194" s="33">
        <v>1.3</v>
      </c>
      <c r="H3194" s="42">
        <v>0.1</v>
      </c>
      <c r="I3194" s="33">
        <v>0.9</v>
      </c>
      <c r="J3194" s="42">
        <v>0.4</v>
      </c>
      <c r="K3194" s="33">
        <v>0.2</v>
      </c>
      <c r="L3194" s="42">
        <v>0.4</v>
      </c>
      <c r="M3194" s="33">
        <v>0.2</v>
      </c>
      <c r="N3194" s="42">
        <v>0.1</v>
      </c>
      <c r="O3194" s="33">
        <v>0.1</v>
      </c>
      <c r="P3194" s="42">
        <v>302.37</v>
      </c>
      <c r="Q3194" s="33">
        <v>203.71</v>
      </c>
      <c r="R3194" s="42">
        <v>237.21</v>
      </c>
      <c r="S3194" s="33">
        <v>263.56</v>
      </c>
      <c r="T3194" s="42">
        <v>8.06</v>
      </c>
      <c r="U3194" s="33">
        <v>8.18</v>
      </c>
      <c r="V3194" s="116">
        <v>7.63</v>
      </c>
    </row>
    <row r="3195" spans="1:22" x14ac:dyDescent="0.25">
      <c r="A3195" s="26" t="s">
        <v>3109</v>
      </c>
      <c r="B3195" s="42">
        <v>0.6</v>
      </c>
      <c r="C3195" s="33">
        <v>3.8</v>
      </c>
      <c r="D3195" s="42">
        <v>4</v>
      </c>
      <c r="E3195" s="33">
        <v>0.2</v>
      </c>
      <c r="F3195" s="42">
        <v>0.9</v>
      </c>
      <c r="G3195" s="33">
        <v>1</v>
      </c>
      <c r="H3195" s="42">
        <v>0.2</v>
      </c>
      <c r="I3195" s="33">
        <v>0.3</v>
      </c>
      <c r="J3195" s="42">
        <v>0.6</v>
      </c>
      <c r="K3195" s="33">
        <v>0.1</v>
      </c>
      <c r="L3195" s="42">
        <v>0.4</v>
      </c>
      <c r="M3195" s="33">
        <v>0.2</v>
      </c>
      <c r="N3195" s="42">
        <v>0.1</v>
      </c>
      <c r="O3195" s="33">
        <v>0</v>
      </c>
      <c r="P3195" s="42">
        <v>354.35</v>
      </c>
      <c r="Q3195" s="33">
        <v>248.11</v>
      </c>
      <c r="R3195" s="42">
        <v>285.10000000000002</v>
      </c>
      <c r="S3195" s="33">
        <v>263.37</v>
      </c>
      <c r="T3195" s="42">
        <v>5.56</v>
      </c>
      <c r="U3195" s="33">
        <v>5.65</v>
      </c>
      <c r="V3195" s="116">
        <v>5.66</v>
      </c>
    </row>
    <row r="3196" spans="1:22" x14ac:dyDescent="0.25">
      <c r="A3196" s="26" t="s">
        <v>986</v>
      </c>
      <c r="B3196" s="42">
        <v>0.4</v>
      </c>
      <c r="C3196" s="33">
        <v>3.4</v>
      </c>
      <c r="D3196" s="42">
        <v>3.9</v>
      </c>
      <c r="E3196" s="33">
        <v>0.1</v>
      </c>
      <c r="F3196" s="42">
        <v>0.8</v>
      </c>
      <c r="G3196" s="33">
        <v>1</v>
      </c>
      <c r="H3196" s="42">
        <v>0.2</v>
      </c>
      <c r="I3196" s="33">
        <v>0.4</v>
      </c>
      <c r="J3196" s="42">
        <v>0.5</v>
      </c>
      <c r="K3196" s="33">
        <v>0.1</v>
      </c>
      <c r="L3196" s="42">
        <v>0.3</v>
      </c>
      <c r="M3196" s="33">
        <v>0.1</v>
      </c>
      <c r="N3196" s="42">
        <v>0</v>
      </c>
      <c r="O3196" s="33">
        <v>0.1</v>
      </c>
      <c r="P3196" s="42">
        <v>367.1</v>
      </c>
      <c r="Q3196" s="33">
        <v>254.43</v>
      </c>
      <c r="R3196" s="42">
        <v>289.12</v>
      </c>
      <c r="S3196" s="33">
        <v>262.77999999999997</v>
      </c>
      <c r="T3196" s="42">
        <v>4.9400000000000004</v>
      </c>
      <c r="U3196" s="33">
        <v>5.3</v>
      </c>
      <c r="V3196" s="116">
        <v>5.16</v>
      </c>
    </row>
    <row r="3197" spans="1:22" x14ac:dyDescent="0.25">
      <c r="A3197" s="26" t="s">
        <v>3110</v>
      </c>
      <c r="B3197" s="42">
        <v>0.8</v>
      </c>
      <c r="C3197" s="33">
        <v>4.9000000000000004</v>
      </c>
      <c r="D3197" s="42">
        <v>4.3</v>
      </c>
      <c r="E3197" s="33">
        <v>0.1</v>
      </c>
      <c r="F3197" s="42">
        <v>1.1000000000000001</v>
      </c>
      <c r="G3197" s="33">
        <v>1.3</v>
      </c>
      <c r="H3197" s="42">
        <v>0.1</v>
      </c>
      <c r="I3197" s="33">
        <v>1.1000000000000001</v>
      </c>
      <c r="J3197" s="42">
        <v>0.4</v>
      </c>
      <c r="K3197" s="33">
        <v>0</v>
      </c>
      <c r="L3197" s="42">
        <v>0.1</v>
      </c>
      <c r="M3197" s="33">
        <v>0.1</v>
      </c>
      <c r="N3197" s="42">
        <v>0.1</v>
      </c>
      <c r="O3197" s="33">
        <v>0.1</v>
      </c>
      <c r="P3197" s="42">
        <v>343.2</v>
      </c>
      <c r="Q3197" s="33">
        <v>235.08</v>
      </c>
      <c r="R3197" s="42">
        <v>272.05</v>
      </c>
      <c r="S3197" s="33">
        <v>263.8</v>
      </c>
      <c r="T3197" s="42">
        <v>6.93</v>
      </c>
      <c r="U3197" s="33">
        <v>7.13</v>
      </c>
      <c r="V3197" s="116">
        <v>6.99</v>
      </c>
    </row>
    <row r="3198" spans="1:22" x14ac:dyDescent="0.25">
      <c r="A3198" s="26" t="s">
        <v>3111</v>
      </c>
      <c r="B3198" s="42">
        <v>0.3</v>
      </c>
      <c r="C3198" s="33">
        <v>3.6</v>
      </c>
      <c r="D3198" s="42">
        <v>3.7</v>
      </c>
      <c r="E3198" s="33">
        <v>0.1</v>
      </c>
      <c r="F3198" s="42">
        <v>1</v>
      </c>
      <c r="G3198" s="33">
        <v>0.9</v>
      </c>
      <c r="H3198" s="42">
        <v>0.1</v>
      </c>
      <c r="I3198" s="33">
        <v>0.3</v>
      </c>
      <c r="J3198" s="42">
        <v>0.5</v>
      </c>
      <c r="K3198" s="33">
        <v>0.1</v>
      </c>
      <c r="L3198" s="42">
        <v>0.2</v>
      </c>
      <c r="M3198" s="33">
        <v>0.2</v>
      </c>
      <c r="N3198" s="42">
        <v>0.1</v>
      </c>
      <c r="O3198" s="33">
        <v>0.1</v>
      </c>
      <c r="P3198" s="42">
        <v>371.28</v>
      </c>
      <c r="Q3198" s="33">
        <v>257.14999999999998</v>
      </c>
      <c r="R3198" s="42">
        <v>292.98</v>
      </c>
      <c r="S3198" s="33">
        <v>263.33</v>
      </c>
      <c r="T3198" s="42">
        <v>5.26</v>
      </c>
      <c r="U3198" s="33">
        <v>5.54</v>
      </c>
      <c r="V3198" s="116">
        <v>5.36</v>
      </c>
    </row>
    <row r="3199" spans="1:22" x14ac:dyDescent="0.25">
      <c r="A3199" s="26" t="s">
        <v>987</v>
      </c>
      <c r="B3199" s="42">
        <v>0.6</v>
      </c>
      <c r="C3199" s="33">
        <v>5.4</v>
      </c>
      <c r="D3199" s="42">
        <v>4.4000000000000004</v>
      </c>
      <c r="E3199" s="33">
        <v>0.1</v>
      </c>
      <c r="F3199" s="42">
        <v>1.3</v>
      </c>
      <c r="G3199" s="33">
        <v>1</v>
      </c>
      <c r="H3199" s="42">
        <v>0.1</v>
      </c>
      <c r="I3199" s="33">
        <v>0.7</v>
      </c>
      <c r="J3199" s="42">
        <v>0.3</v>
      </c>
      <c r="K3199" s="33">
        <v>0.2</v>
      </c>
      <c r="L3199" s="42">
        <v>0.2</v>
      </c>
      <c r="M3199" s="33">
        <v>0.2</v>
      </c>
      <c r="N3199" s="42">
        <v>0.1</v>
      </c>
      <c r="O3199" s="33">
        <v>0.1</v>
      </c>
      <c r="P3199" s="42">
        <v>344.16</v>
      </c>
      <c r="Q3199" s="33">
        <v>232.82</v>
      </c>
      <c r="R3199" s="42">
        <v>266.73</v>
      </c>
      <c r="S3199" s="33">
        <v>264.54000000000002</v>
      </c>
      <c r="T3199" s="42">
        <v>7.08</v>
      </c>
      <c r="U3199" s="33">
        <v>7.33</v>
      </c>
      <c r="V3199" s="116">
        <v>6.96</v>
      </c>
    </row>
    <row r="3200" spans="1:22" x14ac:dyDescent="0.25">
      <c r="A3200" s="26" t="s">
        <v>3112</v>
      </c>
      <c r="B3200" s="42">
        <v>0.6</v>
      </c>
      <c r="C3200" s="33">
        <v>5</v>
      </c>
      <c r="D3200" s="42">
        <v>4.5</v>
      </c>
      <c r="E3200" s="33">
        <v>0.1</v>
      </c>
      <c r="F3200" s="42">
        <v>1.1000000000000001</v>
      </c>
      <c r="G3200" s="33">
        <v>1.1000000000000001</v>
      </c>
      <c r="H3200" s="42">
        <v>0.1</v>
      </c>
      <c r="I3200" s="33">
        <v>0.8</v>
      </c>
      <c r="J3200" s="42">
        <v>0.2</v>
      </c>
      <c r="K3200" s="33">
        <v>0.1</v>
      </c>
      <c r="L3200" s="42">
        <v>0.3</v>
      </c>
      <c r="M3200" s="33">
        <v>0.1</v>
      </c>
      <c r="N3200" s="42">
        <v>0</v>
      </c>
      <c r="O3200" s="33">
        <v>0</v>
      </c>
      <c r="P3200" s="42">
        <v>365.81</v>
      </c>
      <c r="Q3200" s="33">
        <v>254.72</v>
      </c>
      <c r="R3200" s="42">
        <v>298.31</v>
      </c>
      <c r="S3200" s="33">
        <v>264.27999999999997</v>
      </c>
      <c r="T3200" s="42">
        <v>6.55</v>
      </c>
      <c r="U3200" s="33">
        <v>7.04</v>
      </c>
      <c r="V3200" s="116">
        <v>6.77</v>
      </c>
    </row>
    <row r="3201" spans="1:22" x14ac:dyDescent="0.25">
      <c r="A3201" s="26" t="s">
        <v>3113</v>
      </c>
      <c r="B3201" s="42">
        <v>0.6</v>
      </c>
      <c r="C3201" s="33">
        <v>5.8</v>
      </c>
      <c r="D3201" s="42">
        <v>4.8</v>
      </c>
      <c r="E3201" s="33">
        <v>0.1</v>
      </c>
      <c r="F3201" s="42">
        <v>1.3</v>
      </c>
      <c r="G3201" s="33">
        <v>1.4</v>
      </c>
      <c r="H3201" s="42">
        <v>0.1</v>
      </c>
      <c r="I3201" s="33">
        <v>0.8</v>
      </c>
      <c r="J3201" s="42">
        <v>0.4</v>
      </c>
      <c r="K3201" s="33">
        <v>0.1</v>
      </c>
      <c r="L3201" s="42">
        <v>0.4</v>
      </c>
      <c r="M3201" s="33">
        <v>0.1</v>
      </c>
      <c r="N3201" s="42">
        <v>0.1</v>
      </c>
      <c r="O3201" s="33">
        <v>0.1</v>
      </c>
      <c r="P3201" s="42">
        <v>363.86</v>
      </c>
      <c r="Q3201" s="33">
        <v>250.28</v>
      </c>
      <c r="R3201" s="42">
        <v>287.16000000000003</v>
      </c>
      <c r="S3201" s="33">
        <v>264.14999999999998</v>
      </c>
      <c r="T3201" s="42">
        <v>7.03</v>
      </c>
      <c r="U3201" s="33">
        <v>7.9</v>
      </c>
      <c r="V3201" s="116">
        <v>7.26</v>
      </c>
    </row>
    <row r="3202" spans="1:22" x14ac:dyDescent="0.25">
      <c r="A3202" s="26" t="s">
        <v>988</v>
      </c>
      <c r="B3202" s="42">
        <v>0.8</v>
      </c>
      <c r="C3202" s="33">
        <v>5.5</v>
      </c>
      <c r="D3202" s="42">
        <v>4.5999999999999996</v>
      </c>
      <c r="E3202" s="33">
        <v>0.3</v>
      </c>
      <c r="F3202" s="42">
        <v>1.4</v>
      </c>
      <c r="G3202" s="33">
        <v>1.2</v>
      </c>
      <c r="H3202" s="42">
        <v>0.1</v>
      </c>
      <c r="I3202" s="33">
        <v>1.3</v>
      </c>
      <c r="J3202" s="42">
        <v>0.5</v>
      </c>
      <c r="K3202" s="33">
        <v>0.2</v>
      </c>
      <c r="L3202" s="42">
        <v>0.5</v>
      </c>
      <c r="M3202" s="33">
        <v>0.1</v>
      </c>
      <c r="N3202" s="42">
        <v>0.1</v>
      </c>
      <c r="O3202" s="33">
        <v>0.1</v>
      </c>
      <c r="P3202" s="42">
        <v>342.86</v>
      </c>
      <c r="Q3202" s="33">
        <v>235.15</v>
      </c>
      <c r="R3202" s="42">
        <v>267.35000000000002</v>
      </c>
      <c r="S3202" s="33">
        <v>264.99</v>
      </c>
      <c r="T3202" s="42">
        <v>7.04</v>
      </c>
      <c r="U3202" s="33">
        <v>7.73</v>
      </c>
      <c r="V3202" s="116">
        <v>7.16</v>
      </c>
    </row>
    <row r="3203" spans="1:22" x14ac:dyDescent="0.25">
      <c r="A3203" s="26" t="s">
        <v>3114</v>
      </c>
      <c r="B3203" s="42">
        <v>0.6</v>
      </c>
      <c r="C3203" s="33">
        <v>7.1</v>
      </c>
      <c r="D3203" s="42">
        <v>5.5</v>
      </c>
      <c r="E3203" s="33">
        <v>0.2</v>
      </c>
      <c r="F3203" s="42">
        <v>1.5</v>
      </c>
      <c r="G3203" s="33">
        <v>1.3</v>
      </c>
      <c r="H3203" s="42">
        <v>0.1</v>
      </c>
      <c r="I3203" s="33">
        <v>1.3</v>
      </c>
      <c r="J3203" s="42">
        <v>0.6</v>
      </c>
      <c r="K3203" s="33">
        <v>0.2</v>
      </c>
      <c r="L3203" s="42">
        <v>0.5</v>
      </c>
      <c r="M3203" s="33">
        <v>0.2</v>
      </c>
      <c r="N3203" s="42">
        <v>0.1</v>
      </c>
      <c r="O3203" s="33">
        <v>0.3</v>
      </c>
      <c r="P3203" s="42">
        <v>316.88</v>
      </c>
      <c r="Q3203" s="33">
        <v>213.27</v>
      </c>
      <c r="R3203" s="42">
        <v>258.44</v>
      </c>
      <c r="S3203" s="33">
        <v>265.10000000000002</v>
      </c>
      <c r="T3203" s="42">
        <v>8.25</v>
      </c>
      <c r="U3203" s="33">
        <v>9.51</v>
      </c>
      <c r="V3203" s="116">
        <v>8.49</v>
      </c>
    </row>
    <row r="3204" spans="1:22" x14ac:dyDescent="0.25">
      <c r="A3204" s="26" t="s">
        <v>3115</v>
      </c>
      <c r="B3204" s="42">
        <v>0.3</v>
      </c>
      <c r="C3204" s="33">
        <v>3.5</v>
      </c>
      <c r="D3204" s="42">
        <v>3.9</v>
      </c>
      <c r="E3204" s="33">
        <v>0.1</v>
      </c>
      <c r="F3204" s="42">
        <v>1.2</v>
      </c>
      <c r="G3204" s="33">
        <v>1</v>
      </c>
      <c r="H3204" s="42">
        <v>0.1</v>
      </c>
      <c r="I3204" s="33">
        <v>0.6</v>
      </c>
      <c r="J3204" s="42">
        <v>0.4</v>
      </c>
      <c r="K3204" s="33">
        <v>0.1</v>
      </c>
      <c r="L3204" s="42">
        <v>0.2</v>
      </c>
      <c r="M3204" s="33">
        <v>0.2</v>
      </c>
      <c r="N3204" s="42">
        <v>0.1</v>
      </c>
      <c r="O3204" s="33">
        <v>0.2</v>
      </c>
      <c r="P3204" s="42">
        <v>445.49</v>
      </c>
      <c r="Q3204" s="33">
        <v>293.83999999999997</v>
      </c>
      <c r="R3204" s="42">
        <v>339.85</v>
      </c>
      <c r="S3204" s="33">
        <v>263.18</v>
      </c>
      <c r="T3204" s="42">
        <v>5.09</v>
      </c>
      <c r="U3204" s="33">
        <v>5.67</v>
      </c>
      <c r="V3204" s="116">
        <v>5.27</v>
      </c>
    </row>
    <row r="3205" spans="1:22" x14ac:dyDescent="0.25">
      <c r="A3205" s="26" t="s">
        <v>989</v>
      </c>
      <c r="B3205" s="42">
        <v>0.5</v>
      </c>
      <c r="C3205" s="33">
        <v>4.8</v>
      </c>
      <c r="D3205" s="42">
        <v>4.4000000000000004</v>
      </c>
      <c r="E3205" s="33">
        <v>0.1</v>
      </c>
      <c r="F3205" s="42">
        <v>1.4</v>
      </c>
      <c r="G3205" s="33">
        <v>1.1000000000000001</v>
      </c>
      <c r="H3205" s="42">
        <v>0.1</v>
      </c>
      <c r="I3205" s="33">
        <v>0.9</v>
      </c>
      <c r="J3205" s="42">
        <v>0.2</v>
      </c>
      <c r="K3205" s="33">
        <v>0.1</v>
      </c>
      <c r="L3205" s="42">
        <v>0.3</v>
      </c>
      <c r="M3205" s="33">
        <v>0.1</v>
      </c>
      <c r="N3205" s="42">
        <v>0.1</v>
      </c>
      <c r="O3205" s="33">
        <v>0.1</v>
      </c>
      <c r="P3205" s="42">
        <v>362.93</v>
      </c>
      <c r="Q3205" s="33">
        <v>248.79</v>
      </c>
      <c r="R3205" s="42">
        <v>288.99</v>
      </c>
      <c r="S3205" s="33">
        <v>264.02999999999997</v>
      </c>
      <c r="T3205" s="42">
        <v>6.22</v>
      </c>
      <c r="U3205" s="33">
        <v>6.96</v>
      </c>
      <c r="V3205" s="116">
        <v>6.31</v>
      </c>
    </row>
    <row r="3206" spans="1:22" x14ac:dyDescent="0.25">
      <c r="A3206" s="26" t="s">
        <v>3116</v>
      </c>
      <c r="B3206" s="42">
        <v>0.8</v>
      </c>
      <c r="C3206" s="33">
        <v>5.4</v>
      </c>
      <c r="D3206" s="42">
        <v>4.5999999999999996</v>
      </c>
      <c r="E3206" s="33">
        <v>0.1</v>
      </c>
      <c r="F3206" s="42">
        <v>1.4</v>
      </c>
      <c r="G3206" s="33">
        <v>1.2</v>
      </c>
      <c r="H3206" s="42">
        <v>0.1</v>
      </c>
      <c r="I3206" s="33">
        <v>1</v>
      </c>
      <c r="J3206" s="42">
        <v>0.5</v>
      </c>
      <c r="K3206" s="33">
        <v>0.1</v>
      </c>
      <c r="L3206" s="42">
        <v>0.3</v>
      </c>
      <c r="M3206" s="33">
        <v>0.1</v>
      </c>
      <c r="N3206" s="42">
        <v>0</v>
      </c>
      <c r="O3206" s="33">
        <v>0.2</v>
      </c>
      <c r="P3206" s="42">
        <v>370.18</v>
      </c>
      <c r="Q3206" s="33">
        <v>251.99</v>
      </c>
      <c r="R3206" s="42">
        <v>293.45</v>
      </c>
      <c r="S3206" s="33">
        <v>264.87</v>
      </c>
      <c r="T3206" s="42">
        <v>7.08</v>
      </c>
      <c r="U3206" s="33">
        <v>7.77</v>
      </c>
      <c r="V3206" s="116">
        <v>7.22</v>
      </c>
    </row>
    <row r="3207" spans="1:22" x14ac:dyDescent="0.25">
      <c r="A3207" s="26" t="s">
        <v>3117</v>
      </c>
      <c r="B3207" s="42">
        <v>0.7</v>
      </c>
      <c r="C3207" s="33">
        <v>4.5999999999999996</v>
      </c>
      <c r="D3207" s="42">
        <v>4.2</v>
      </c>
      <c r="E3207" s="33">
        <v>0.1</v>
      </c>
      <c r="F3207" s="42">
        <v>1.2</v>
      </c>
      <c r="G3207" s="33">
        <v>1.2</v>
      </c>
      <c r="H3207" s="42">
        <v>0.1</v>
      </c>
      <c r="I3207" s="33">
        <v>0.8</v>
      </c>
      <c r="J3207" s="42">
        <v>0.3</v>
      </c>
      <c r="K3207" s="33">
        <v>0.1</v>
      </c>
      <c r="L3207" s="42">
        <v>0.4</v>
      </c>
      <c r="M3207" s="33">
        <v>0.2</v>
      </c>
      <c r="N3207" s="42">
        <v>0.1</v>
      </c>
      <c r="O3207" s="33">
        <v>0.1</v>
      </c>
      <c r="P3207" s="42">
        <v>361.65</v>
      </c>
      <c r="Q3207" s="33">
        <v>244.71</v>
      </c>
      <c r="R3207" s="42">
        <v>284.83999999999997</v>
      </c>
      <c r="S3207" s="33">
        <v>264.81</v>
      </c>
      <c r="T3207" s="42">
        <v>6.54</v>
      </c>
      <c r="U3207" s="33">
        <v>7.3</v>
      </c>
      <c r="V3207" s="116">
        <v>6.43</v>
      </c>
    </row>
    <row r="3208" spans="1:22" x14ac:dyDescent="0.25">
      <c r="A3208" s="26" t="s">
        <v>990</v>
      </c>
      <c r="B3208" s="42">
        <v>1</v>
      </c>
      <c r="C3208" s="33">
        <v>5.9</v>
      </c>
      <c r="D3208" s="42">
        <v>5</v>
      </c>
      <c r="E3208" s="33">
        <v>0.3</v>
      </c>
      <c r="F3208" s="42">
        <v>1.4</v>
      </c>
      <c r="G3208" s="33">
        <v>1.1000000000000001</v>
      </c>
      <c r="H3208" s="42">
        <v>0.2</v>
      </c>
      <c r="I3208" s="33">
        <v>1.3</v>
      </c>
      <c r="J3208" s="42">
        <v>1</v>
      </c>
      <c r="K3208" s="33">
        <v>0.1</v>
      </c>
      <c r="L3208" s="42">
        <v>0.6</v>
      </c>
      <c r="M3208" s="33">
        <v>0.2</v>
      </c>
      <c r="N3208" s="42">
        <v>0</v>
      </c>
      <c r="O3208" s="33">
        <v>0.1</v>
      </c>
      <c r="P3208" s="42">
        <v>277.01</v>
      </c>
      <c r="Q3208" s="33">
        <v>173.54</v>
      </c>
      <c r="R3208" s="42">
        <v>211.99</v>
      </c>
      <c r="S3208" s="33">
        <v>265.82</v>
      </c>
      <c r="T3208" s="42">
        <v>7.45</v>
      </c>
      <c r="U3208" s="33">
        <v>8.4600000000000009</v>
      </c>
      <c r="V3208" s="116">
        <v>7.6</v>
      </c>
    </row>
    <row r="3209" spans="1:22" x14ac:dyDescent="0.25">
      <c r="A3209" s="26" t="s">
        <v>3118</v>
      </c>
      <c r="B3209" s="42">
        <v>0.7</v>
      </c>
      <c r="C3209" s="33">
        <v>5.2</v>
      </c>
      <c r="D3209" s="42">
        <v>4.4000000000000004</v>
      </c>
      <c r="E3209" s="33">
        <v>0.2</v>
      </c>
      <c r="F3209" s="42">
        <v>1.3</v>
      </c>
      <c r="G3209" s="33">
        <v>1.3</v>
      </c>
      <c r="H3209" s="42">
        <v>0.1</v>
      </c>
      <c r="I3209" s="33">
        <v>0.8</v>
      </c>
      <c r="J3209" s="42">
        <v>0.6</v>
      </c>
      <c r="K3209" s="33">
        <v>0.2</v>
      </c>
      <c r="L3209" s="42">
        <v>0.5</v>
      </c>
      <c r="M3209" s="33">
        <v>0.2</v>
      </c>
      <c r="N3209" s="42">
        <v>0.1</v>
      </c>
      <c r="O3209" s="33">
        <v>0.2</v>
      </c>
      <c r="P3209" s="42">
        <v>355.2</v>
      </c>
      <c r="Q3209" s="33">
        <v>244.19</v>
      </c>
      <c r="R3209" s="42">
        <v>280.29000000000002</v>
      </c>
      <c r="S3209" s="33">
        <v>265.64</v>
      </c>
      <c r="T3209" s="42">
        <v>6.88</v>
      </c>
      <c r="U3209" s="33">
        <v>7.86</v>
      </c>
      <c r="V3209" s="116">
        <v>7.09</v>
      </c>
    </row>
    <row r="3210" spans="1:22" x14ac:dyDescent="0.25">
      <c r="A3210" s="26" t="s">
        <v>3119</v>
      </c>
      <c r="B3210" s="42">
        <v>0.7</v>
      </c>
      <c r="C3210" s="33">
        <v>3.8</v>
      </c>
      <c r="D3210" s="42">
        <v>4.3</v>
      </c>
      <c r="E3210" s="33">
        <v>0.2</v>
      </c>
      <c r="F3210" s="42">
        <v>1.2</v>
      </c>
      <c r="G3210" s="33">
        <v>1.1000000000000001</v>
      </c>
      <c r="H3210" s="42">
        <v>0.2</v>
      </c>
      <c r="I3210" s="33">
        <v>1.1000000000000001</v>
      </c>
      <c r="J3210" s="42">
        <v>1.2</v>
      </c>
      <c r="K3210" s="33">
        <v>0.1</v>
      </c>
      <c r="L3210" s="42">
        <v>0.6</v>
      </c>
      <c r="M3210" s="33">
        <v>0.2</v>
      </c>
      <c r="N3210" s="42">
        <v>0.1</v>
      </c>
      <c r="O3210" s="33">
        <v>0.1</v>
      </c>
      <c r="P3210" s="42">
        <v>346.1</v>
      </c>
      <c r="Q3210" s="33">
        <v>235.16</v>
      </c>
      <c r="R3210" s="42">
        <v>276.76</v>
      </c>
      <c r="S3210" s="33">
        <v>265.39999999999998</v>
      </c>
      <c r="T3210" s="42">
        <v>5.67</v>
      </c>
      <c r="U3210" s="33">
        <v>6.14</v>
      </c>
      <c r="V3210" s="116">
        <v>5.64</v>
      </c>
    </row>
    <row r="3211" spans="1:22" x14ac:dyDescent="0.25">
      <c r="A3211" s="26" t="s">
        <v>991</v>
      </c>
      <c r="B3211" s="42">
        <v>0.5</v>
      </c>
      <c r="C3211" s="33">
        <v>4.2</v>
      </c>
      <c r="D3211" s="42">
        <v>4.7</v>
      </c>
      <c r="E3211" s="33">
        <v>0.1</v>
      </c>
      <c r="F3211" s="42">
        <v>1.3</v>
      </c>
      <c r="G3211" s="33">
        <v>1.3</v>
      </c>
      <c r="H3211" s="42">
        <v>0.1</v>
      </c>
      <c r="I3211" s="33">
        <v>1.1000000000000001</v>
      </c>
      <c r="J3211" s="42">
        <v>1.2</v>
      </c>
      <c r="K3211" s="33">
        <v>0.1</v>
      </c>
      <c r="L3211" s="42">
        <v>0.6</v>
      </c>
      <c r="M3211" s="33">
        <v>0.3</v>
      </c>
      <c r="N3211" s="42">
        <v>0.1</v>
      </c>
      <c r="O3211" s="33">
        <v>0.1</v>
      </c>
      <c r="P3211" s="42">
        <v>346</v>
      </c>
      <c r="Q3211" s="33">
        <v>228.42</v>
      </c>
      <c r="R3211" s="42">
        <v>272.45999999999998</v>
      </c>
      <c r="S3211" s="33">
        <v>265.5</v>
      </c>
      <c r="T3211" s="42">
        <v>6.36</v>
      </c>
      <c r="U3211" s="33">
        <v>7.11</v>
      </c>
      <c r="V3211" s="116">
        <v>6.5</v>
      </c>
    </row>
    <row r="3212" spans="1:22" x14ac:dyDescent="0.25">
      <c r="A3212" s="26" t="s">
        <v>3120</v>
      </c>
      <c r="B3212" s="42">
        <v>0.5</v>
      </c>
      <c r="C3212" s="33">
        <v>4.4000000000000004</v>
      </c>
      <c r="D3212" s="42">
        <v>4.5</v>
      </c>
      <c r="E3212" s="33">
        <v>0.1</v>
      </c>
      <c r="F3212" s="42">
        <v>1.4</v>
      </c>
      <c r="G3212" s="33">
        <v>1.4</v>
      </c>
      <c r="H3212" s="42">
        <v>0.1</v>
      </c>
      <c r="I3212" s="33">
        <v>1.3</v>
      </c>
      <c r="J3212" s="42">
        <v>1.4</v>
      </c>
      <c r="K3212" s="33">
        <v>0.2</v>
      </c>
      <c r="L3212" s="42">
        <v>0.5</v>
      </c>
      <c r="M3212" s="33">
        <v>0.2</v>
      </c>
      <c r="N3212" s="42">
        <v>0.1</v>
      </c>
      <c r="O3212" s="33">
        <v>0.1</v>
      </c>
      <c r="P3212" s="42">
        <v>328.5</v>
      </c>
      <c r="Q3212" s="33">
        <v>220.36</v>
      </c>
      <c r="R3212" s="42">
        <v>262.31</v>
      </c>
      <c r="S3212" s="33">
        <v>265.97000000000003</v>
      </c>
      <c r="T3212" s="42">
        <v>6.31</v>
      </c>
      <c r="U3212" s="33">
        <v>7.26</v>
      </c>
      <c r="V3212" s="116">
        <v>6.48</v>
      </c>
    </row>
    <row r="3213" spans="1:22" x14ac:dyDescent="0.25">
      <c r="A3213" s="26" t="s">
        <v>3121</v>
      </c>
      <c r="B3213" s="42">
        <v>0.6</v>
      </c>
      <c r="C3213" s="33">
        <v>4.7</v>
      </c>
      <c r="D3213" s="42">
        <v>4.8</v>
      </c>
      <c r="E3213" s="33">
        <v>0.2</v>
      </c>
      <c r="F3213" s="42">
        <v>1.3</v>
      </c>
      <c r="G3213" s="33">
        <v>1.1000000000000001</v>
      </c>
      <c r="H3213" s="42">
        <v>0.2</v>
      </c>
      <c r="I3213" s="33">
        <v>1.3</v>
      </c>
      <c r="J3213" s="42">
        <v>0.9</v>
      </c>
      <c r="K3213" s="33">
        <v>0.2</v>
      </c>
      <c r="L3213" s="42">
        <v>0.6</v>
      </c>
      <c r="M3213" s="33">
        <v>0.2</v>
      </c>
      <c r="N3213" s="42">
        <v>0.1</v>
      </c>
      <c r="O3213" s="33">
        <v>0</v>
      </c>
      <c r="P3213" s="42">
        <v>349.49</v>
      </c>
      <c r="Q3213" s="33">
        <v>239.81</v>
      </c>
      <c r="R3213" s="42">
        <v>280.31</v>
      </c>
      <c r="S3213" s="33">
        <v>266.17</v>
      </c>
      <c r="T3213" s="42">
        <v>6.52</v>
      </c>
      <c r="U3213" s="33">
        <v>7.24</v>
      </c>
      <c r="V3213" s="116">
        <v>6.56</v>
      </c>
    </row>
    <row r="3214" spans="1:22" x14ac:dyDescent="0.25">
      <c r="A3214" s="26" t="s">
        <v>992</v>
      </c>
      <c r="B3214" s="42">
        <v>0.8</v>
      </c>
      <c r="C3214" s="33">
        <v>4.9000000000000004</v>
      </c>
      <c r="D3214" s="42">
        <v>4.5</v>
      </c>
      <c r="E3214" s="33">
        <v>0.3</v>
      </c>
      <c r="F3214" s="42">
        <v>1.5</v>
      </c>
      <c r="G3214" s="33">
        <v>1.2</v>
      </c>
      <c r="H3214" s="42">
        <v>0.1</v>
      </c>
      <c r="I3214" s="33">
        <v>1.2</v>
      </c>
      <c r="J3214" s="42">
        <v>0.7</v>
      </c>
      <c r="K3214" s="33">
        <v>0.2</v>
      </c>
      <c r="L3214" s="42">
        <v>0.6</v>
      </c>
      <c r="M3214" s="33">
        <v>0.2</v>
      </c>
      <c r="N3214" s="42">
        <v>0.1</v>
      </c>
      <c r="O3214" s="33">
        <v>0.1</v>
      </c>
      <c r="P3214" s="42">
        <v>356.45</v>
      </c>
      <c r="Q3214" s="33">
        <v>243.18</v>
      </c>
      <c r="R3214" s="42">
        <v>286.29000000000002</v>
      </c>
      <c r="S3214" s="33">
        <v>266.29000000000002</v>
      </c>
      <c r="T3214" s="42">
        <v>6.82</v>
      </c>
      <c r="U3214" s="33">
        <v>7.33</v>
      </c>
      <c r="V3214" s="116">
        <v>6.56</v>
      </c>
    </row>
    <row r="3215" spans="1:22" x14ac:dyDescent="0.25">
      <c r="A3215" s="26" t="s">
        <v>3122</v>
      </c>
      <c r="B3215" s="42">
        <v>0.8</v>
      </c>
      <c r="C3215" s="33">
        <v>5.2</v>
      </c>
      <c r="D3215" s="42">
        <v>4.8</v>
      </c>
      <c r="E3215" s="33">
        <v>0.3</v>
      </c>
      <c r="F3215" s="42">
        <v>1.5</v>
      </c>
      <c r="G3215" s="33">
        <v>1.3</v>
      </c>
      <c r="H3215" s="42">
        <v>0.2</v>
      </c>
      <c r="I3215" s="33">
        <v>1</v>
      </c>
      <c r="J3215" s="42">
        <v>0.7</v>
      </c>
      <c r="K3215" s="33">
        <v>0.2</v>
      </c>
      <c r="L3215" s="42">
        <v>0.5</v>
      </c>
      <c r="M3215" s="33">
        <v>0.2</v>
      </c>
      <c r="N3215" s="42">
        <v>0</v>
      </c>
      <c r="O3215" s="33">
        <v>0.2</v>
      </c>
      <c r="P3215" s="42">
        <v>358.38</v>
      </c>
      <c r="Q3215" s="33">
        <v>247.89</v>
      </c>
      <c r="R3215" s="42">
        <v>289.93</v>
      </c>
      <c r="S3215" s="33">
        <v>266.77999999999997</v>
      </c>
      <c r="T3215" s="42">
        <v>7.17</v>
      </c>
      <c r="U3215" s="33">
        <v>7.59</v>
      </c>
      <c r="V3215" s="116">
        <v>6.85</v>
      </c>
    </row>
    <row r="3216" spans="1:22" x14ac:dyDescent="0.25">
      <c r="A3216" s="26" t="s">
        <v>3123</v>
      </c>
      <c r="B3216" s="42">
        <v>0.7</v>
      </c>
      <c r="C3216" s="33">
        <v>4.9000000000000004</v>
      </c>
      <c r="D3216" s="42">
        <v>4.7</v>
      </c>
      <c r="E3216" s="33">
        <v>0.2</v>
      </c>
      <c r="F3216" s="42">
        <v>1.3</v>
      </c>
      <c r="G3216" s="33">
        <v>1.4</v>
      </c>
      <c r="H3216" s="42">
        <v>0.2</v>
      </c>
      <c r="I3216" s="33">
        <v>1</v>
      </c>
      <c r="J3216" s="42">
        <v>1</v>
      </c>
      <c r="K3216" s="33">
        <v>0.1</v>
      </c>
      <c r="L3216" s="42">
        <v>0.6</v>
      </c>
      <c r="M3216" s="33">
        <v>0.2</v>
      </c>
      <c r="N3216" s="42">
        <v>0</v>
      </c>
      <c r="O3216" s="33">
        <v>0.2</v>
      </c>
      <c r="P3216" s="42">
        <v>350.67</v>
      </c>
      <c r="Q3216" s="33">
        <v>243.22</v>
      </c>
      <c r="R3216" s="42">
        <v>280.33999999999997</v>
      </c>
      <c r="S3216" s="33">
        <v>266.7</v>
      </c>
      <c r="T3216" s="42">
        <v>6.61</v>
      </c>
      <c r="U3216" s="33">
        <v>7.46</v>
      </c>
      <c r="V3216" s="116">
        <v>6.58</v>
      </c>
    </row>
    <row r="3217" spans="1:22" x14ac:dyDescent="0.25">
      <c r="A3217" s="26" t="s">
        <v>993</v>
      </c>
      <c r="B3217" s="42">
        <v>1</v>
      </c>
      <c r="C3217" s="33">
        <v>4.8</v>
      </c>
      <c r="D3217" s="42">
        <v>4.4000000000000004</v>
      </c>
      <c r="E3217" s="33">
        <v>0.1</v>
      </c>
      <c r="F3217" s="42">
        <v>1.1000000000000001</v>
      </c>
      <c r="G3217" s="33">
        <v>1.3</v>
      </c>
      <c r="H3217" s="42">
        <v>0.1</v>
      </c>
      <c r="I3217" s="33">
        <v>0.9</v>
      </c>
      <c r="J3217" s="42">
        <v>0.6</v>
      </c>
      <c r="K3217" s="33">
        <v>0.2</v>
      </c>
      <c r="L3217" s="42">
        <v>0.6</v>
      </c>
      <c r="M3217" s="33">
        <v>0.2</v>
      </c>
      <c r="N3217" s="42">
        <v>0</v>
      </c>
      <c r="O3217" s="33">
        <v>0.2</v>
      </c>
      <c r="P3217" s="42">
        <v>370.67</v>
      </c>
      <c r="Q3217" s="33">
        <v>258.33999999999997</v>
      </c>
      <c r="R3217" s="42">
        <v>298.64</v>
      </c>
      <c r="S3217" s="33">
        <v>266.97000000000003</v>
      </c>
      <c r="T3217" s="42">
        <v>6.67</v>
      </c>
      <c r="U3217" s="33">
        <v>7.19</v>
      </c>
      <c r="V3217" s="116">
        <v>6.39</v>
      </c>
    </row>
    <row r="3218" spans="1:22" x14ac:dyDescent="0.25">
      <c r="A3218" s="26" t="s">
        <v>3124</v>
      </c>
      <c r="B3218" s="42">
        <v>0.6</v>
      </c>
      <c r="C3218" s="33">
        <v>4.0999999999999996</v>
      </c>
      <c r="D3218" s="42">
        <v>4.0999999999999996</v>
      </c>
      <c r="E3218" s="33">
        <v>0.3</v>
      </c>
      <c r="F3218" s="42">
        <v>1.2</v>
      </c>
      <c r="G3218" s="33">
        <v>1.2</v>
      </c>
      <c r="H3218" s="42">
        <v>0.2</v>
      </c>
      <c r="I3218" s="33">
        <v>1</v>
      </c>
      <c r="J3218" s="42">
        <v>0.9</v>
      </c>
      <c r="K3218" s="33">
        <v>0.1</v>
      </c>
      <c r="L3218" s="42">
        <v>0.6</v>
      </c>
      <c r="M3218" s="33">
        <v>0.2</v>
      </c>
      <c r="N3218" s="42">
        <v>0.1</v>
      </c>
      <c r="O3218" s="33">
        <v>0.2</v>
      </c>
      <c r="P3218" s="42">
        <v>367.54</v>
      </c>
      <c r="Q3218" s="33">
        <v>244.16</v>
      </c>
      <c r="R3218" s="42">
        <v>287.92</v>
      </c>
      <c r="S3218" s="33">
        <v>267.39</v>
      </c>
      <c r="T3218" s="42">
        <v>6.01</v>
      </c>
      <c r="U3218" s="33">
        <v>6.43</v>
      </c>
      <c r="V3218" s="116">
        <v>5.79</v>
      </c>
    </row>
    <row r="3219" spans="1:22" x14ac:dyDescent="0.25">
      <c r="A3219" s="26" t="s">
        <v>3125</v>
      </c>
      <c r="B3219" s="42">
        <v>0.4</v>
      </c>
      <c r="C3219" s="33">
        <v>4.3</v>
      </c>
      <c r="D3219" s="42">
        <v>4.0999999999999996</v>
      </c>
      <c r="E3219" s="33">
        <v>0.3</v>
      </c>
      <c r="F3219" s="42">
        <v>1.2</v>
      </c>
      <c r="G3219" s="33">
        <v>1.3</v>
      </c>
      <c r="H3219" s="42">
        <v>0.1</v>
      </c>
      <c r="I3219" s="33">
        <v>1.2</v>
      </c>
      <c r="J3219" s="42">
        <v>1</v>
      </c>
      <c r="K3219" s="33">
        <v>0.2</v>
      </c>
      <c r="L3219" s="42">
        <v>0.7</v>
      </c>
      <c r="M3219" s="33">
        <v>0.1</v>
      </c>
      <c r="N3219" s="42">
        <v>0.1</v>
      </c>
      <c r="O3219" s="33">
        <v>0.1</v>
      </c>
      <c r="P3219" s="42">
        <v>350.26</v>
      </c>
      <c r="Q3219" s="33">
        <v>242.37</v>
      </c>
      <c r="R3219" s="42">
        <v>278.82</v>
      </c>
      <c r="S3219" s="33">
        <v>266.89999999999998</v>
      </c>
      <c r="T3219" s="42">
        <v>6.16</v>
      </c>
      <c r="U3219" s="33">
        <v>6.37</v>
      </c>
      <c r="V3219" s="116">
        <v>6.09</v>
      </c>
    </row>
    <row r="3220" spans="1:22" x14ac:dyDescent="0.25">
      <c r="A3220" s="26" t="s">
        <v>994</v>
      </c>
      <c r="B3220" s="42">
        <v>0.9</v>
      </c>
      <c r="C3220" s="33">
        <v>7.2</v>
      </c>
      <c r="D3220" s="42">
        <v>5</v>
      </c>
      <c r="E3220" s="33">
        <v>0.4</v>
      </c>
      <c r="F3220" s="42">
        <v>1.6</v>
      </c>
      <c r="G3220" s="33">
        <v>1.6</v>
      </c>
      <c r="H3220" s="42">
        <v>0.2</v>
      </c>
      <c r="I3220" s="33">
        <v>1.7</v>
      </c>
      <c r="J3220" s="42">
        <v>1.5</v>
      </c>
      <c r="K3220" s="33">
        <v>0.2</v>
      </c>
      <c r="L3220" s="42">
        <v>0.9</v>
      </c>
      <c r="M3220" s="33">
        <v>0.1</v>
      </c>
      <c r="N3220" s="42">
        <v>0.1</v>
      </c>
      <c r="O3220" s="33">
        <v>0.1</v>
      </c>
      <c r="P3220" s="42">
        <v>254.03</v>
      </c>
      <c r="Q3220" s="33">
        <v>167.17</v>
      </c>
      <c r="R3220" s="42">
        <v>205.16</v>
      </c>
      <c r="S3220" s="33">
        <v>268.87</v>
      </c>
      <c r="T3220" s="42">
        <v>8.9</v>
      </c>
      <c r="U3220" s="33">
        <v>9.59</v>
      </c>
      <c r="V3220" s="116">
        <v>8.67</v>
      </c>
    </row>
    <row r="3221" spans="1:22" x14ac:dyDescent="0.25">
      <c r="A3221" s="26" t="s">
        <v>3126</v>
      </c>
      <c r="B3221" s="42">
        <v>1.3</v>
      </c>
      <c r="C3221" s="33">
        <v>7.7</v>
      </c>
      <c r="D3221" s="42">
        <v>5.6</v>
      </c>
      <c r="E3221" s="33">
        <v>0.4</v>
      </c>
      <c r="F3221" s="42">
        <v>1.7</v>
      </c>
      <c r="G3221" s="33">
        <v>1.9</v>
      </c>
      <c r="H3221" s="42">
        <v>0.2</v>
      </c>
      <c r="I3221" s="33">
        <v>1.8</v>
      </c>
      <c r="J3221" s="42">
        <v>2</v>
      </c>
      <c r="K3221" s="33">
        <v>0.2</v>
      </c>
      <c r="L3221" s="42">
        <v>0.7</v>
      </c>
      <c r="M3221" s="33">
        <v>0.3</v>
      </c>
      <c r="N3221" s="42">
        <v>0.1</v>
      </c>
      <c r="O3221" s="33">
        <v>0.1</v>
      </c>
      <c r="P3221" s="42">
        <v>223.02</v>
      </c>
      <c r="Q3221" s="33">
        <v>142.41</v>
      </c>
      <c r="R3221" s="42">
        <v>179.06</v>
      </c>
      <c r="S3221" s="33">
        <v>269.16000000000003</v>
      </c>
      <c r="T3221" s="42">
        <v>10.18</v>
      </c>
      <c r="U3221" s="33">
        <v>10.67</v>
      </c>
      <c r="V3221" s="116">
        <v>9.66</v>
      </c>
    </row>
    <row r="3222" spans="1:22" x14ac:dyDescent="0.25">
      <c r="A3222" s="26" t="s">
        <v>3127</v>
      </c>
      <c r="B3222" s="42">
        <v>1.1000000000000001</v>
      </c>
      <c r="C3222" s="33">
        <v>11.3</v>
      </c>
      <c r="D3222" s="42">
        <v>7.1</v>
      </c>
      <c r="E3222" s="33">
        <v>0.5</v>
      </c>
      <c r="F3222" s="42">
        <v>1.6</v>
      </c>
      <c r="G3222" s="33">
        <v>2.1</v>
      </c>
      <c r="H3222" s="42">
        <v>0.3</v>
      </c>
      <c r="I3222" s="33">
        <v>2.5</v>
      </c>
      <c r="J3222" s="42">
        <v>2.1</v>
      </c>
      <c r="K3222" s="33">
        <v>0.4</v>
      </c>
      <c r="L3222" s="42">
        <v>1</v>
      </c>
      <c r="M3222" s="33">
        <v>0.4</v>
      </c>
      <c r="N3222" s="42">
        <v>0.2</v>
      </c>
      <c r="O3222" s="33">
        <v>0.2</v>
      </c>
      <c r="P3222" s="42">
        <v>193.39</v>
      </c>
      <c r="Q3222" s="33">
        <v>129.80000000000001</v>
      </c>
      <c r="R3222" s="42">
        <v>158.69999999999999</v>
      </c>
      <c r="S3222" s="33">
        <v>270.64</v>
      </c>
      <c r="T3222" s="42">
        <v>13.4</v>
      </c>
      <c r="U3222" s="33">
        <v>14.16</v>
      </c>
      <c r="V3222" s="116">
        <v>12.44</v>
      </c>
    </row>
    <row r="3223" spans="1:22" x14ac:dyDescent="0.25">
      <c r="A3223" s="26" t="s">
        <v>995</v>
      </c>
      <c r="B3223" s="42">
        <v>0.4</v>
      </c>
      <c r="C3223" s="33">
        <v>6.2</v>
      </c>
      <c r="D3223" s="42">
        <v>5.5</v>
      </c>
      <c r="E3223" s="33">
        <v>0.3</v>
      </c>
      <c r="F3223" s="42">
        <v>1.3</v>
      </c>
      <c r="G3223" s="33">
        <v>1.6</v>
      </c>
      <c r="H3223" s="42">
        <v>0.2</v>
      </c>
      <c r="I3223" s="33">
        <v>1.7</v>
      </c>
      <c r="J3223" s="42">
        <v>1.4</v>
      </c>
      <c r="K3223" s="33">
        <v>0.2</v>
      </c>
      <c r="L3223" s="42">
        <v>0.8</v>
      </c>
      <c r="M3223" s="33">
        <v>0.2</v>
      </c>
      <c r="N3223" s="42">
        <v>0.1</v>
      </c>
      <c r="O3223" s="33">
        <v>0.2</v>
      </c>
      <c r="P3223" s="42">
        <v>299.07</v>
      </c>
      <c r="Q3223" s="33">
        <v>193.65</v>
      </c>
      <c r="R3223" s="42">
        <v>238.54</v>
      </c>
      <c r="S3223" s="33">
        <v>268.79000000000002</v>
      </c>
      <c r="T3223" s="42">
        <v>8.4</v>
      </c>
      <c r="U3223" s="33">
        <v>8.86</v>
      </c>
      <c r="V3223" s="116">
        <v>8.16</v>
      </c>
    </row>
    <row r="3224" spans="1:22" x14ac:dyDescent="0.25">
      <c r="A3224" s="26" t="s">
        <v>3128</v>
      </c>
      <c r="B3224" s="42">
        <v>0.4</v>
      </c>
      <c r="C3224" s="33">
        <v>5.4</v>
      </c>
      <c r="D3224" s="42">
        <v>4.8</v>
      </c>
      <c r="E3224" s="33">
        <v>0.4</v>
      </c>
      <c r="F3224" s="42">
        <v>1.4</v>
      </c>
      <c r="G3224" s="33">
        <v>1.1000000000000001</v>
      </c>
      <c r="H3224" s="42">
        <v>0.1</v>
      </c>
      <c r="I3224" s="33">
        <v>1.5</v>
      </c>
      <c r="J3224" s="42">
        <v>1.6</v>
      </c>
      <c r="K3224" s="33">
        <v>0.2</v>
      </c>
      <c r="L3224" s="42">
        <v>0.6</v>
      </c>
      <c r="M3224" s="33">
        <v>0.3</v>
      </c>
      <c r="N3224" s="42">
        <v>0.1</v>
      </c>
      <c r="O3224" s="33">
        <v>0.1</v>
      </c>
      <c r="P3224" s="42">
        <v>276.85000000000002</v>
      </c>
      <c r="Q3224" s="33">
        <v>178.32</v>
      </c>
      <c r="R3224" s="42">
        <v>224.55</v>
      </c>
      <c r="S3224" s="33">
        <v>268.27999999999997</v>
      </c>
      <c r="T3224" s="42">
        <v>7.27</v>
      </c>
      <c r="U3224" s="33">
        <v>7.7</v>
      </c>
      <c r="V3224" s="116">
        <v>6.94</v>
      </c>
    </row>
    <row r="3225" spans="1:22" x14ac:dyDescent="0.25">
      <c r="A3225" s="26" t="s">
        <v>3129</v>
      </c>
      <c r="B3225" s="42">
        <v>0.6</v>
      </c>
      <c r="C3225" s="33">
        <v>5.7</v>
      </c>
      <c r="D3225" s="42">
        <v>4.7</v>
      </c>
      <c r="E3225" s="33">
        <v>0.3</v>
      </c>
      <c r="F3225" s="42">
        <v>1.4</v>
      </c>
      <c r="G3225" s="33">
        <v>1.1000000000000001</v>
      </c>
      <c r="H3225" s="42">
        <v>0.1</v>
      </c>
      <c r="I3225" s="33">
        <v>1.3</v>
      </c>
      <c r="J3225" s="42">
        <v>1.6</v>
      </c>
      <c r="K3225" s="33">
        <v>0.3</v>
      </c>
      <c r="L3225" s="42">
        <v>0.5</v>
      </c>
      <c r="M3225" s="33">
        <v>0.3</v>
      </c>
      <c r="N3225" s="42">
        <v>0.1</v>
      </c>
      <c r="O3225" s="33">
        <v>0.1</v>
      </c>
      <c r="P3225" s="42">
        <v>280.16000000000003</v>
      </c>
      <c r="Q3225" s="33">
        <v>180.24</v>
      </c>
      <c r="R3225" s="42">
        <v>223.5</v>
      </c>
      <c r="S3225" s="33">
        <v>268.20999999999998</v>
      </c>
      <c r="T3225" s="42">
        <v>7.63</v>
      </c>
      <c r="U3225" s="33">
        <v>8.0500000000000007</v>
      </c>
      <c r="V3225" s="116">
        <v>7.07</v>
      </c>
    </row>
    <row r="3226" spans="1:22" x14ac:dyDescent="0.25">
      <c r="A3226" s="26" t="s">
        <v>996</v>
      </c>
      <c r="B3226" s="42">
        <v>0.7</v>
      </c>
      <c r="C3226" s="33">
        <v>6.4</v>
      </c>
      <c r="D3226" s="42">
        <v>4.8</v>
      </c>
      <c r="E3226" s="33">
        <v>0.3</v>
      </c>
      <c r="F3226" s="42">
        <v>1.4</v>
      </c>
      <c r="G3226" s="33">
        <v>1.1000000000000001</v>
      </c>
      <c r="H3226" s="42">
        <v>0.1</v>
      </c>
      <c r="I3226" s="33">
        <v>0.9</v>
      </c>
      <c r="J3226" s="42">
        <v>1</v>
      </c>
      <c r="K3226" s="33">
        <v>0.1</v>
      </c>
      <c r="L3226" s="42">
        <v>0.7</v>
      </c>
      <c r="M3226" s="33">
        <v>0.4</v>
      </c>
      <c r="N3226" s="42">
        <v>0.1</v>
      </c>
      <c r="O3226" s="33">
        <v>0.2</v>
      </c>
      <c r="P3226" s="42">
        <v>280.83</v>
      </c>
      <c r="Q3226" s="33">
        <v>188.95</v>
      </c>
      <c r="R3226" s="42">
        <v>223.93</v>
      </c>
      <c r="S3226" s="33">
        <v>267.43</v>
      </c>
      <c r="T3226" s="42">
        <v>8.39</v>
      </c>
      <c r="U3226" s="33">
        <v>8.85</v>
      </c>
      <c r="V3226" s="116">
        <v>7.91</v>
      </c>
    </row>
    <row r="3227" spans="1:22" x14ac:dyDescent="0.25">
      <c r="A3227" s="26" t="s">
        <v>3130</v>
      </c>
      <c r="B3227" s="42">
        <v>1.2</v>
      </c>
      <c r="C3227" s="33">
        <v>7</v>
      </c>
      <c r="D3227" s="42">
        <v>5</v>
      </c>
      <c r="E3227" s="33">
        <v>0.3</v>
      </c>
      <c r="F3227" s="42">
        <v>1.5</v>
      </c>
      <c r="G3227" s="33">
        <v>1.4</v>
      </c>
      <c r="H3227" s="42">
        <v>0.2</v>
      </c>
      <c r="I3227" s="33">
        <v>1.1000000000000001</v>
      </c>
      <c r="J3227" s="42">
        <v>0.9</v>
      </c>
      <c r="K3227" s="33">
        <v>0.2</v>
      </c>
      <c r="L3227" s="42">
        <v>0.6</v>
      </c>
      <c r="M3227" s="33">
        <v>0.3</v>
      </c>
      <c r="N3227" s="42">
        <v>0.1</v>
      </c>
      <c r="O3227" s="33">
        <v>0.2</v>
      </c>
      <c r="P3227" s="42">
        <v>266.45999999999998</v>
      </c>
      <c r="Q3227" s="33">
        <v>177.14</v>
      </c>
      <c r="R3227" s="42">
        <v>213.93</v>
      </c>
      <c r="S3227" s="33">
        <v>264.44</v>
      </c>
      <c r="T3227" s="42">
        <v>9</v>
      </c>
      <c r="U3227" s="33">
        <v>9.36</v>
      </c>
      <c r="V3227" s="116">
        <v>8.08</v>
      </c>
    </row>
    <row r="3228" spans="1:22" x14ac:dyDescent="0.25">
      <c r="A3228" s="26" t="s">
        <v>3131</v>
      </c>
      <c r="B3228" s="42">
        <v>0.5</v>
      </c>
      <c r="C3228" s="33">
        <v>8.6999999999999993</v>
      </c>
      <c r="D3228" s="42">
        <v>5.8</v>
      </c>
      <c r="E3228" s="33">
        <v>0.4</v>
      </c>
      <c r="F3228" s="42">
        <v>1.7</v>
      </c>
      <c r="G3228" s="33">
        <v>1.7</v>
      </c>
      <c r="H3228" s="42">
        <v>0.2</v>
      </c>
      <c r="I3228" s="33">
        <v>1.5</v>
      </c>
      <c r="J3228" s="42">
        <v>1.5</v>
      </c>
      <c r="K3228" s="33">
        <v>0.3</v>
      </c>
      <c r="L3228" s="42">
        <v>0.9</v>
      </c>
      <c r="M3228" s="33">
        <v>0.4</v>
      </c>
      <c r="N3228" s="42">
        <v>0.1</v>
      </c>
      <c r="O3228" s="33">
        <v>0.2</v>
      </c>
      <c r="P3228" s="42">
        <v>230.66</v>
      </c>
      <c r="Q3228" s="33">
        <v>147.22</v>
      </c>
      <c r="R3228" s="42">
        <v>191.54</v>
      </c>
      <c r="S3228" s="33">
        <v>264.45999999999998</v>
      </c>
      <c r="T3228" s="42">
        <v>11.23</v>
      </c>
      <c r="U3228" s="33">
        <v>11.65</v>
      </c>
      <c r="V3228" s="116">
        <v>10.24</v>
      </c>
    </row>
    <row r="3229" spans="1:22" x14ac:dyDescent="0.25">
      <c r="A3229" s="26" t="s">
        <v>997</v>
      </c>
      <c r="B3229" s="42">
        <v>1.6</v>
      </c>
      <c r="C3229" s="33">
        <v>11.6</v>
      </c>
      <c r="D3229" s="42">
        <v>7.2</v>
      </c>
      <c r="E3229" s="33">
        <v>0.5</v>
      </c>
      <c r="F3229" s="42">
        <v>1.9</v>
      </c>
      <c r="G3229" s="33">
        <v>1.8</v>
      </c>
      <c r="H3229" s="42">
        <v>0.4</v>
      </c>
      <c r="I3229" s="33">
        <v>1.7</v>
      </c>
      <c r="J3229" s="42">
        <v>1.8</v>
      </c>
      <c r="K3229" s="33">
        <v>0.4</v>
      </c>
      <c r="L3229" s="42">
        <v>0.8</v>
      </c>
      <c r="M3229" s="33">
        <v>0.5</v>
      </c>
      <c r="N3229" s="42">
        <v>0.1</v>
      </c>
      <c r="O3229" s="33">
        <v>0.2</v>
      </c>
      <c r="P3229" s="42">
        <v>200.64</v>
      </c>
      <c r="Q3229" s="33">
        <v>131.85</v>
      </c>
      <c r="R3229" s="42">
        <v>158.37</v>
      </c>
      <c r="S3229" s="33">
        <v>265.48</v>
      </c>
      <c r="T3229" s="42">
        <v>13.77</v>
      </c>
      <c r="U3229" s="33">
        <v>14.11</v>
      </c>
      <c r="V3229" s="116">
        <v>12.24</v>
      </c>
    </row>
    <row r="3230" spans="1:22" x14ac:dyDescent="0.25">
      <c r="A3230" s="26" t="s">
        <v>3132</v>
      </c>
      <c r="B3230" s="42">
        <v>1.8</v>
      </c>
      <c r="C3230" s="33">
        <v>11.8</v>
      </c>
      <c r="D3230" s="42">
        <v>7.2</v>
      </c>
      <c r="E3230" s="33">
        <v>0.5</v>
      </c>
      <c r="F3230" s="42">
        <v>1.9</v>
      </c>
      <c r="G3230" s="33">
        <v>2.2000000000000002</v>
      </c>
      <c r="H3230" s="42">
        <v>0.1</v>
      </c>
      <c r="I3230" s="33">
        <v>2.2999999999999998</v>
      </c>
      <c r="J3230" s="42">
        <v>1.7</v>
      </c>
      <c r="K3230" s="33">
        <v>0.3</v>
      </c>
      <c r="L3230" s="42">
        <v>0.9</v>
      </c>
      <c r="M3230" s="33">
        <v>0.3</v>
      </c>
      <c r="N3230" s="42">
        <v>0.1</v>
      </c>
      <c r="O3230" s="33">
        <v>0.1</v>
      </c>
      <c r="P3230" s="42">
        <v>203.42</v>
      </c>
      <c r="Q3230" s="33">
        <v>136</v>
      </c>
      <c r="R3230" s="42">
        <v>163.65</v>
      </c>
      <c r="S3230" s="33">
        <v>266.58999999999997</v>
      </c>
      <c r="T3230" s="42">
        <v>13.95</v>
      </c>
      <c r="U3230" s="33">
        <v>14.67</v>
      </c>
      <c r="V3230" s="116">
        <v>12.95</v>
      </c>
    </row>
    <row r="3231" spans="1:22" x14ac:dyDescent="0.25">
      <c r="A3231" s="26" t="s">
        <v>3133</v>
      </c>
      <c r="B3231" s="42">
        <v>1.1000000000000001</v>
      </c>
      <c r="C3231" s="33">
        <v>13.1</v>
      </c>
      <c r="D3231" s="42">
        <v>7.9</v>
      </c>
      <c r="E3231" s="33">
        <v>0.3</v>
      </c>
      <c r="F3231" s="42">
        <v>1.9</v>
      </c>
      <c r="G3231" s="33">
        <v>2.9</v>
      </c>
      <c r="H3231" s="42">
        <v>0.3</v>
      </c>
      <c r="I3231" s="33">
        <v>2.8</v>
      </c>
      <c r="J3231" s="42">
        <v>2</v>
      </c>
      <c r="K3231" s="33">
        <v>0.4</v>
      </c>
      <c r="L3231" s="42">
        <v>1.1000000000000001</v>
      </c>
      <c r="M3231" s="33">
        <v>0.2</v>
      </c>
      <c r="N3231" s="42">
        <v>0.2</v>
      </c>
      <c r="O3231" s="33">
        <v>0.2</v>
      </c>
      <c r="P3231" s="42">
        <v>182.67</v>
      </c>
      <c r="Q3231" s="33">
        <v>123.16</v>
      </c>
      <c r="R3231" s="42">
        <v>146.72</v>
      </c>
      <c r="S3231" s="33">
        <v>267.08999999999997</v>
      </c>
      <c r="T3231" s="42">
        <v>16.07</v>
      </c>
      <c r="U3231" s="33">
        <v>16.63</v>
      </c>
      <c r="V3231" s="116">
        <v>14.75</v>
      </c>
    </row>
    <row r="3232" spans="1:22" x14ac:dyDescent="0.25">
      <c r="A3232" s="26" t="s">
        <v>998</v>
      </c>
      <c r="B3232" s="42">
        <v>2.7</v>
      </c>
      <c r="C3232" s="33">
        <v>13.3</v>
      </c>
      <c r="D3232" s="42">
        <v>8.4</v>
      </c>
      <c r="E3232" s="33">
        <v>0.5</v>
      </c>
      <c r="F3232" s="42">
        <v>1.7</v>
      </c>
      <c r="G3232" s="33">
        <v>2.4</v>
      </c>
      <c r="H3232" s="42">
        <v>0.2</v>
      </c>
      <c r="I3232" s="33">
        <v>2.5</v>
      </c>
      <c r="J3232" s="42">
        <v>1.9</v>
      </c>
      <c r="K3232" s="33">
        <v>0.2</v>
      </c>
      <c r="L3232" s="42">
        <v>1</v>
      </c>
      <c r="M3232" s="33">
        <v>0.3</v>
      </c>
      <c r="N3232" s="42">
        <v>0.1</v>
      </c>
      <c r="O3232" s="33">
        <v>0</v>
      </c>
      <c r="P3232" s="42">
        <v>181.6</v>
      </c>
      <c r="Q3232" s="33">
        <v>126.73</v>
      </c>
      <c r="R3232" s="42">
        <v>145.86000000000001</v>
      </c>
      <c r="S3232" s="33">
        <v>267.16000000000003</v>
      </c>
      <c r="T3232" s="42">
        <v>16.23</v>
      </c>
      <c r="U3232" s="33">
        <v>16.72</v>
      </c>
      <c r="V3232" s="116">
        <v>15.33</v>
      </c>
    </row>
    <row r="3233" spans="1:22" x14ac:dyDescent="0.25">
      <c r="A3233" s="26" t="s">
        <v>3134</v>
      </c>
      <c r="B3233" s="42">
        <v>2.9</v>
      </c>
      <c r="C3233" s="33">
        <v>13.7</v>
      </c>
      <c r="D3233" s="42">
        <v>7.6</v>
      </c>
      <c r="E3233" s="33">
        <v>0.5</v>
      </c>
      <c r="F3233" s="42">
        <v>1.9</v>
      </c>
      <c r="G3233" s="33">
        <v>2.6</v>
      </c>
      <c r="H3233" s="42">
        <v>0.4</v>
      </c>
      <c r="I3233" s="33">
        <v>2.2000000000000002</v>
      </c>
      <c r="J3233" s="42">
        <v>1.3</v>
      </c>
      <c r="K3233" s="33">
        <v>0.3</v>
      </c>
      <c r="L3233" s="42">
        <v>1.1000000000000001</v>
      </c>
      <c r="M3233" s="33">
        <v>0.2</v>
      </c>
      <c r="N3233" s="42">
        <v>0.2</v>
      </c>
      <c r="O3233" s="33">
        <v>0.2</v>
      </c>
      <c r="P3233" s="42">
        <v>207.62</v>
      </c>
      <c r="Q3233" s="33">
        <v>143.97</v>
      </c>
      <c r="R3233" s="42">
        <v>166.25</v>
      </c>
      <c r="S3233" s="33">
        <v>267.26</v>
      </c>
      <c r="T3233" s="42">
        <v>16.059999999999999</v>
      </c>
      <c r="U3233" s="33">
        <v>16.510000000000002</v>
      </c>
      <c r="V3233" s="116">
        <v>14.54</v>
      </c>
    </row>
    <row r="3234" spans="1:22" x14ac:dyDescent="0.25">
      <c r="A3234" s="26" t="s">
        <v>3135</v>
      </c>
      <c r="B3234" s="42">
        <v>1.1000000000000001</v>
      </c>
      <c r="C3234" s="33">
        <v>7.3</v>
      </c>
      <c r="D3234" s="42">
        <v>5.0999999999999996</v>
      </c>
      <c r="E3234" s="33">
        <v>0.3</v>
      </c>
      <c r="F3234" s="42">
        <v>1.5</v>
      </c>
      <c r="G3234" s="33">
        <v>1.5</v>
      </c>
      <c r="H3234" s="42">
        <v>0.1</v>
      </c>
      <c r="I3234" s="33">
        <v>1</v>
      </c>
      <c r="J3234" s="42">
        <v>0.8</v>
      </c>
      <c r="K3234" s="33">
        <v>0.3</v>
      </c>
      <c r="L3234" s="42">
        <v>0.6</v>
      </c>
      <c r="M3234" s="33">
        <v>0.2</v>
      </c>
      <c r="N3234" s="42">
        <v>0.1</v>
      </c>
      <c r="O3234" s="33">
        <v>0.2</v>
      </c>
      <c r="P3234" s="42">
        <v>297.45999999999998</v>
      </c>
      <c r="Q3234" s="33">
        <v>194.52</v>
      </c>
      <c r="R3234" s="42">
        <v>238.98</v>
      </c>
      <c r="S3234" s="33">
        <v>265.55</v>
      </c>
      <c r="T3234" s="42">
        <v>9.16</v>
      </c>
      <c r="U3234" s="33">
        <v>9.4</v>
      </c>
      <c r="V3234" s="116">
        <v>8.57</v>
      </c>
    </row>
    <row r="3235" spans="1:22" x14ac:dyDescent="0.25">
      <c r="A3235" s="26" t="s">
        <v>999</v>
      </c>
      <c r="B3235" s="42">
        <v>0.9</v>
      </c>
      <c r="C3235" s="33">
        <v>7.8</v>
      </c>
      <c r="D3235" s="42">
        <v>5.8</v>
      </c>
      <c r="E3235" s="33">
        <v>0.3</v>
      </c>
      <c r="F3235" s="42">
        <v>1.5</v>
      </c>
      <c r="G3235" s="33">
        <v>1.5</v>
      </c>
      <c r="H3235" s="42">
        <v>0</v>
      </c>
      <c r="I3235" s="33">
        <v>1.2</v>
      </c>
      <c r="J3235" s="42">
        <v>0.9</v>
      </c>
      <c r="K3235" s="33">
        <v>0.2</v>
      </c>
      <c r="L3235" s="42">
        <v>0.6</v>
      </c>
      <c r="M3235" s="33">
        <v>0.3</v>
      </c>
      <c r="N3235" s="42">
        <v>0.1</v>
      </c>
      <c r="O3235" s="33">
        <v>0.1</v>
      </c>
      <c r="P3235" s="42">
        <v>284.61</v>
      </c>
      <c r="Q3235" s="33">
        <v>194.2</v>
      </c>
      <c r="R3235" s="42">
        <v>227.2</v>
      </c>
      <c r="S3235" s="33">
        <v>266.5</v>
      </c>
      <c r="T3235" s="42">
        <v>9.86</v>
      </c>
      <c r="U3235" s="33">
        <v>10.1</v>
      </c>
      <c r="V3235" s="116">
        <v>9.23</v>
      </c>
    </row>
    <row r="3236" spans="1:22" x14ac:dyDescent="0.25">
      <c r="A3236" s="26" t="s">
        <v>3136</v>
      </c>
      <c r="B3236" s="42">
        <v>1.3</v>
      </c>
      <c r="C3236" s="33">
        <v>7.7</v>
      </c>
      <c r="D3236" s="42">
        <v>5.6</v>
      </c>
      <c r="E3236" s="33">
        <v>0.2</v>
      </c>
      <c r="F3236" s="42">
        <v>1.7</v>
      </c>
      <c r="G3236" s="33">
        <v>1.7</v>
      </c>
      <c r="H3236" s="42">
        <v>0</v>
      </c>
      <c r="I3236" s="33">
        <v>1.1000000000000001</v>
      </c>
      <c r="J3236" s="42">
        <v>0.9</v>
      </c>
      <c r="K3236" s="33">
        <v>0.2</v>
      </c>
      <c r="L3236" s="42">
        <v>0.6</v>
      </c>
      <c r="M3236" s="33">
        <v>0.2</v>
      </c>
      <c r="N3236" s="42">
        <v>0.1</v>
      </c>
      <c r="O3236" s="33">
        <v>0.2</v>
      </c>
      <c r="P3236" s="42">
        <v>282.62</v>
      </c>
      <c r="Q3236" s="33">
        <v>186.31</v>
      </c>
      <c r="R3236" s="42">
        <v>223</v>
      </c>
      <c r="S3236" s="33">
        <v>266.33999999999997</v>
      </c>
      <c r="T3236" s="42">
        <v>10.27</v>
      </c>
      <c r="U3236" s="33">
        <v>10.36</v>
      </c>
      <c r="V3236" s="116">
        <v>9.6300000000000008</v>
      </c>
    </row>
    <row r="3237" spans="1:22" x14ac:dyDescent="0.25">
      <c r="A3237" s="26" t="s">
        <v>3137</v>
      </c>
      <c r="B3237" s="42">
        <v>0.7</v>
      </c>
      <c r="C3237" s="33">
        <v>6.8</v>
      </c>
      <c r="D3237" s="42">
        <v>5.0999999999999996</v>
      </c>
      <c r="E3237" s="33">
        <v>0.3</v>
      </c>
      <c r="F3237" s="42">
        <v>1.5</v>
      </c>
      <c r="G3237" s="33">
        <v>1.4</v>
      </c>
      <c r="H3237" s="42">
        <v>0.2</v>
      </c>
      <c r="I3237" s="33">
        <v>0.8</v>
      </c>
      <c r="J3237" s="42">
        <v>0.9</v>
      </c>
      <c r="K3237" s="33">
        <v>0.2</v>
      </c>
      <c r="L3237" s="42">
        <v>0.7</v>
      </c>
      <c r="M3237" s="33">
        <v>0.3</v>
      </c>
      <c r="N3237" s="42">
        <v>0.1</v>
      </c>
      <c r="O3237" s="33">
        <v>0.1</v>
      </c>
      <c r="P3237" s="42">
        <v>299.87</v>
      </c>
      <c r="Q3237" s="33">
        <v>203.88</v>
      </c>
      <c r="R3237" s="42">
        <v>245.48</v>
      </c>
      <c r="S3237" s="33">
        <v>265.89</v>
      </c>
      <c r="T3237" s="42">
        <v>8.52</v>
      </c>
      <c r="U3237" s="33">
        <v>8.67</v>
      </c>
      <c r="V3237" s="116">
        <v>8.0399999999999991</v>
      </c>
    </row>
    <row r="3238" spans="1:22" x14ac:dyDescent="0.25">
      <c r="A3238" s="26" t="s">
        <v>1000</v>
      </c>
      <c r="B3238" s="42">
        <v>1</v>
      </c>
      <c r="C3238" s="33">
        <v>8.3000000000000007</v>
      </c>
      <c r="D3238" s="42">
        <v>5.8</v>
      </c>
      <c r="E3238" s="33">
        <v>0.5</v>
      </c>
      <c r="F3238" s="42">
        <v>1.5</v>
      </c>
      <c r="G3238" s="33">
        <v>1.4</v>
      </c>
      <c r="H3238" s="42">
        <v>0.1</v>
      </c>
      <c r="I3238" s="33">
        <v>0.9</v>
      </c>
      <c r="J3238" s="42">
        <v>1</v>
      </c>
      <c r="K3238" s="33">
        <v>0.3</v>
      </c>
      <c r="L3238" s="42">
        <v>0.6</v>
      </c>
      <c r="M3238" s="33">
        <v>0.3</v>
      </c>
      <c r="N3238" s="42">
        <v>0.1</v>
      </c>
      <c r="O3238" s="33">
        <v>0.1</v>
      </c>
      <c r="P3238" s="42">
        <v>257.92</v>
      </c>
      <c r="Q3238" s="33">
        <v>162.13</v>
      </c>
      <c r="R3238" s="42">
        <v>204.19</v>
      </c>
      <c r="S3238" s="33">
        <v>265.87</v>
      </c>
      <c r="T3238" s="42">
        <v>10.16</v>
      </c>
      <c r="U3238" s="33">
        <v>10.09</v>
      </c>
      <c r="V3238" s="116">
        <v>9.5</v>
      </c>
    </row>
    <row r="3239" spans="1:22" x14ac:dyDescent="0.25">
      <c r="A3239" s="26" t="s">
        <v>3138</v>
      </c>
      <c r="B3239" s="42">
        <v>0.6</v>
      </c>
      <c r="C3239" s="33">
        <v>5.8</v>
      </c>
      <c r="D3239" s="42">
        <v>5</v>
      </c>
      <c r="E3239" s="33">
        <v>0.3</v>
      </c>
      <c r="F3239" s="42">
        <v>1.3</v>
      </c>
      <c r="G3239" s="33">
        <v>1</v>
      </c>
      <c r="H3239" s="42">
        <v>0.1</v>
      </c>
      <c r="I3239" s="33">
        <v>0.7</v>
      </c>
      <c r="J3239" s="42">
        <v>1</v>
      </c>
      <c r="K3239" s="33">
        <v>0.2</v>
      </c>
      <c r="L3239" s="42">
        <v>0.5</v>
      </c>
      <c r="M3239" s="33">
        <v>0.3</v>
      </c>
      <c r="N3239" s="42">
        <v>0.1</v>
      </c>
      <c r="O3239" s="33">
        <v>0</v>
      </c>
      <c r="P3239" s="42">
        <v>296.16000000000003</v>
      </c>
      <c r="Q3239" s="33">
        <v>195.17</v>
      </c>
      <c r="R3239" s="42">
        <v>233.73</v>
      </c>
      <c r="S3239" s="33">
        <v>265.86</v>
      </c>
      <c r="T3239" s="42">
        <v>8.11</v>
      </c>
      <c r="U3239" s="33">
        <v>8.24</v>
      </c>
      <c r="V3239" s="116">
        <v>7.52</v>
      </c>
    </row>
    <row r="3240" spans="1:22" x14ac:dyDescent="0.25">
      <c r="A3240" s="26" t="s">
        <v>3139</v>
      </c>
      <c r="B3240" s="42">
        <v>0.5</v>
      </c>
      <c r="C3240" s="33">
        <v>6.2</v>
      </c>
      <c r="D3240" s="42">
        <v>4.9000000000000004</v>
      </c>
      <c r="E3240" s="33">
        <v>0.3</v>
      </c>
      <c r="F3240" s="42">
        <v>1.3</v>
      </c>
      <c r="G3240" s="33">
        <v>1.1000000000000001</v>
      </c>
      <c r="H3240" s="42">
        <v>0.1</v>
      </c>
      <c r="I3240" s="33">
        <v>1</v>
      </c>
      <c r="J3240" s="42">
        <v>0.9</v>
      </c>
      <c r="K3240" s="33">
        <v>0.3</v>
      </c>
      <c r="L3240" s="42">
        <v>0.5</v>
      </c>
      <c r="M3240" s="33">
        <v>0.2</v>
      </c>
      <c r="N3240" s="42">
        <v>0.1</v>
      </c>
      <c r="O3240" s="33">
        <v>0.1</v>
      </c>
      <c r="P3240" s="42">
        <v>304.20999999999998</v>
      </c>
      <c r="Q3240" s="33">
        <v>202.34</v>
      </c>
      <c r="R3240" s="42">
        <v>243.44</v>
      </c>
      <c r="S3240" s="33">
        <v>266.27</v>
      </c>
      <c r="T3240" s="42">
        <v>7.95</v>
      </c>
      <c r="U3240" s="33">
        <v>8.06</v>
      </c>
      <c r="V3240" s="116">
        <v>7.48</v>
      </c>
    </row>
    <row r="3241" spans="1:22" x14ac:dyDescent="0.25">
      <c r="A3241" s="26" t="s">
        <v>1001</v>
      </c>
      <c r="B3241" s="42">
        <v>0.2</v>
      </c>
      <c r="C3241" s="33">
        <v>6.9</v>
      </c>
      <c r="D3241" s="42">
        <v>5.6</v>
      </c>
      <c r="E3241" s="33">
        <v>0.2</v>
      </c>
      <c r="F3241" s="42">
        <v>1.5</v>
      </c>
      <c r="G3241" s="33">
        <v>1.2</v>
      </c>
      <c r="H3241" s="42">
        <v>0.1</v>
      </c>
      <c r="I3241" s="33">
        <v>1</v>
      </c>
      <c r="J3241" s="42">
        <v>0.9</v>
      </c>
      <c r="K3241" s="33">
        <v>0.3</v>
      </c>
      <c r="L3241" s="42">
        <v>0.7</v>
      </c>
      <c r="M3241" s="33">
        <v>0.3</v>
      </c>
      <c r="N3241" s="42">
        <v>0.1</v>
      </c>
      <c r="O3241" s="33">
        <v>0.1</v>
      </c>
      <c r="P3241" s="42">
        <v>305.66000000000003</v>
      </c>
      <c r="Q3241" s="33">
        <v>204.95</v>
      </c>
      <c r="R3241" s="42">
        <v>237.83</v>
      </c>
      <c r="S3241" s="33">
        <v>264.85000000000002</v>
      </c>
      <c r="T3241" s="42">
        <v>8.7100000000000009</v>
      </c>
      <c r="U3241" s="33">
        <v>8.9</v>
      </c>
      <c r="V3241" s="116">
        <v>8.31</v>
      </c>
    </row>
    <row r="3242" spans="1:22" x14ac:dyDescent="0.25">
      <c r="A3242" s="26" t="s">
        <v>3140</v>
      </c>
      <c r="B3242" s="42">
        <v>0.4</v>
      </c>
      <c r="C3242" s="33">
        <v>6.3</v>
      </c>
      <c r="D3242" s="42">
        <v>4.9000000000000004</v>
      </c>
      <c r="E3242" s="33">
        <v>0.3</v>
      </c>
      <c r="F3242" s="42">
        <v>1.4</v>
      </c>
      <c r="G3242" s="33">
        <v>1.2</v>
      </c>
      <c r="H3242" s="42">
        <v>0</v>
      </c>
      <c r="I3242" s="33">
        <v>1</v>
      </c>
      <c r="J3242" s="42">
        <v>0.8</v>
      </c>
      <c r="K3242" s="33">
        <v>0.2</v>
      </c>
      <c r="L3242" s="42">
        <v>0.6</v>
      </c>
      <c r="M3242" s="33">
        <v>0.2</v>
      </c>
      <c r="N3242" s="42">
        <v>0.1</v>
      </c>
      <c r="O3242" s="33">
        <v>0</v>
      </c>
      <c r="P3242" s="42">
        <v>296.38</v>
      </c>
      <c r="Q3242" s="33">
        <v>194.72</v>
      </c>
      <c r="R3242" s="42">
        <v>235.94</v>
      </c>
      <c r="S3242" s="33">
        <v>264.8</v>
      </c>
      <c r="T3242" s="42">
        <v>7.77</v>
      </c>
      <c r="U3242" s="33">
        <v>8.06</v>
      </c>
      <c r="V3242" s="116">
        <v>7.5</v>
      </c>
    </row>
    <row r="3243" spans="1:22" x14ac:dyDescent="0.25">
      <c r="A3243" s="26" t="s">
        <v>3141</v>
      </c>
      <c r="B3243" s="42">
        <v>0.8</v>
      </c>
      <c r="C3243" s="33">
        <v>6.7</v>
      </c>
      <c r="D3243" s="42">
        <v>5.0999999999999996</v>
      </c>
      <c r="E3243" s="33">
        <v>0.4</v>
      </c>
      <c r="F3243" s="42">
        <v>1.4</v>
      </c>
      <c r="G3243" s="33">
        <v>1.2</v>
      </c>
      <c r="H3243" s="42">
        <v>0.1</v>
      </c>
      <c r="I3243" s="33">
        <v>0.8</v>
      </c>
      <c r="J3243" s="42">
        <v>0.7</v>
      </c>
      <c r="K3243" s="33">
        <v>0.1</v>
      </c>
      <c r="L3243" s="42">
        <v>0.3</v>
      </c>
      <c r="M3243" s="33">
        <v>0.2</v>
      </c>
      <c r="N3243" s="42">
        <v>0.1</v>
      </c>
      <c r="O3243" s="33">
        <v>0.2</v>
      </c>
      <c r="P3243" s="42">
        <v>328.78</v>
      </c>
      <c r="Q3243" s="33">
        <v>227.65</v>
      </c>
      <c r="R3243" s="42">
        <v>263.37</v>
      </c>
      <c r="S3243" s="33">
        <v>264.44</v>
      </c>
      <c r="T3243" s="42">
        <v>8.8000000000000007</v>
      </c>
      <c r="U3243" s="33">
        <v>8.91</v>
      </c>
      <c r="V3243" s="116">
        <v>8.19</v>
      </c>
    </row>
    <row r="3244" spans="1:22" x14ac:dyDescent="0.25">
      <c r="A3244" s="26" t="s">
        <v>1002</v>
      </c>
      <c r="B3244" s="42">
        <v>1.1000000000000001</v>
      </c>
      <c r="C3244" s="33">
        <v>7.3</v>
      </c>
      <c r="D3244" s="42">
        <v>5.3</v>
      </c>
      <c r="E3244" s="33">
        <v>0.2</v>
      </c>
      <c r="F3244" s="42">
        <v>1.5</v>
      </c>
      <c r="G3244" s="33">
        <v>1.6</v>
      </c>
      <c r="H3244" s="42">
        <v>0</v>
      </c>
      <c r="I3244" s="33">
        <v>1.1000000000000001</v>
      </c>
      <c r="J3244" s="42">
        <v>0.3</v>
      </c>
      <c r="K3244" s="33">
        <v>0.1</v>
      </c>
      <c r="L3244" s="42">
        <v>0.5</v>
      </c>
      <c r="M3244" s="33">
        <v>0.2</v>
      </c>
      <c r="N3244" s="42">
        <v>0.1</v>
      </c>
      <c r="O3244" s="33">
        <v>0.2</v>
      </c>
      <c r="P3244" s="42">
        <v>337.12</v>
      </c>
      <c r="Q3244" s="33">
        <v>230.45</v>
      </c>
      <c r="R3244" s="42">
        <v>267.43</v>
      </c>
      <c r="S3244" s="33">
        <v>264.02</v>
      </c>
      <c r="T3244" s="42">
        <v>9.1999999999999993</v>
      </c>
      <c r="U3244" s="33">
        <v>9.52</v>
      </c>
      <c r="V3244" s="116">
        <v>8.9499999999999993</v>
      </c>
    </row>
    <row r="3245" spans="1:22" x14ac:dyDescent="0.25">
      <c r="A3245" s="26" t="s">
        <v>3142</v>
      </c>
      <c r="B3245" s="42">
        <v>0.8</v>
      </c>
      <c r="C3245" s="33">
        <v>6.8</v>
      </c>
      <c r="D3245" s="42">
        <v>5.2</v>
      </c>
      <c r="E3245" s="33">
        <v>0.3</v>
      </c>
      <c r="F3245" s="42">
        <v>1.5</v>
      </c>
      <c r="G3245" s="33">
        <v>1.5</v>
      </c>
      <c r="H3245" s="42">
        <v>0.1</v>
      </c>
      <c r="I3245" s="33">
        <v>0.7</v>
      </c>
      <c r="J3245" s="42">
        <v>0.4</v>
      </c>
      <c r="K3245" s="33">
        <v>0.1</v>
      </c>
      <c r="L3245" s="42">
        <v>0.4</v>
      </c>
      <c r="M3245" s="33">
        <v>0.2</v>
      </c>
      <c r="N3245" s="42">
        <v>0.1</v>
      </c>
      <c r="O3245" s="33">
        <v>0.1</v>
      </c>
      <c r="P3245" s="42">
        <v>320.14</v>
      </c>
      <c r="Q3245" s="33">
        <v>215.73</v>
      </c>
      <c r="R3245" s="42">
        <v>253.73</v>
      </c>
      <c r="S3245" s="33">
        <v>264.39</v>
      </c>
      <c r="T3245" s="42">
        <v>8.6999999999999993</v>
      </c>
      <c r="U3245" s="33">
        <v>9.1</v>
      </c>
      <c r="V3245" s="116">
        <v>8.32</v>
      </c>
    </row>
    <row r="3246" spans="1:22" x14ac:dyDescent="0.25">
      <c r="A3246" s="26" t="s">
        <v>3143</v>
      </c>
      <c r="B3246" s="42">
        <v>0.4</v>
      </c>
      <c r="C3246" s="33">
        <v>6.1</v>
      </c>
      <c r="D3246" s="42">
        <v>4.9000000000000004</v>
      </c>
      <c r="E3246" s="33">
        <v>0.2</v>
      </c>
      <c r="F3246" s="42">
        <v>1.2</v>
      </c>
      <c r="G3246" s="33">
        <v>1.3</v>
      </c>
      <c r="H3246" s="42">
        <v>0.1</v>
      </c>
      <c r="I3246" s="33">
        <v>0.6</v>
      </c>
      <c r="J3246" s="42">
        <v>0.4</v>
      </c>
      <c r="K3246" s="33">
        <v>0.1</v>
      </c>
      <c r="L3246" s="42">
        <v>0.4</v>
      </c>
      <c r="M3246" s="33">
        <v>0.2</v>
      </c>
      <c r="N3246" s="42">
        <v>0.1</v>
      </c>
      <c r="O3246" s="33">
        <v>0.1</v>
      </c>
      <c r="P3246" s="42">
        <v>331.25</v>
      </c>
      <c r="Q3246" s="33">
        <v>225.19</v>
      </c>
      <c r="R3246" s="42">
        <v>263.23</v>
      </c>
      <c r="S3246" s="33">
        <v>264.58999999999997</v>
      </c>
      <c r="T3246" s="42">
        <v>8.06</v>
      </c>
      <c r="U3246" s="33">
        <v>8.4</v>
      </c>
      <c r="V3246" s="116">
        <v>7.82</v>
      </c>
    </row>
    <row r="3247" spans="1:22" x14ac:dyDescent="0.25">
      <c r="A3247" s="26" t="s">
        <v>1003</v>
      </c>
      <c r="B3247" s="42">
        <v>1.3</v>
      </c>
      <c r="C3247" s="33">
        <v>7.4</v>
      </c>
      <c r="D3247" s="42">
        <v>5.8</v>
      </c>
      <c r="E3247" s="33">
        <v>0.2</v>
      </c>
      <c r="F3247" s="42">
        <v>1.4</v>
      </c>
      <c r="G3247" s="33">
        <v>1.6</v>
      </c>
      <c r="H3247" s="42">
        <v>0.1</v>
      </c>
      <c r="I3247" s="33">
        <v>0.9</v>
      </c>
      <c r="J3247" s="42">
        <v>0.5</v>
      </c>
      <c r="K3247" s="33">
        <v>0.3</v>
      </c>
      <c r="L3247" s="42">
        <v>0.5</v>
      </c>
      <c r="M3247" s="33">
        <v>0.2</v>
      </c>
      <c r="N3247" s="42">
        <v>0.1</v>
      </c>
      <c r="O3247" s="33">
        <v>0.1</v>
      </c>
      <c r="P3247" s="42">
        <v>290.77</v>
      </c>
      <c r="Q3247" s="33">
        <v>196.42</v>
      </c>
      <c r="R3247" s="42">
        <v>231.88</v>
      </c>
      <c r="S3247" s="33">
        <v>265.41000000000003</v>
      </c>
      <c r="T3247" s="42">
        <v>9.2200000000000006</v>
      </c>
      <c r="U3247" s="33">
        <v>9.67</v>
      </c>
      <c r="V3247" s="116">
        <v>9.16</v>
      </c>
    </row>
    <row r="3248" spans="1:22" x14ac:dyDescent="0.25">
      <c r="A3248" s="26" t="s">
        <v>3144</v>
      </c>
      <c r="B3248" s="42">
        <v>2.1</v>
      </c>
      <c r="C3248" s="33">
        <v>12.4</v>
      </c>
      <c r="D3248" s="42">
        <v>7.1</v>
      </c>
      <c r="E3248" s="33">
        <v>0.4</v>
      </c>
      <c r="F3248" s="42">
        <v>2.4</v>
      </c>
      <c r="G3248" s="33">
        <v>2</v>
      </c>
      <c r="H3248" s="42">
        <v>0.2</v>
      </c>
      <c r="I3248" s="33">
        <v>1.3</v>
      </c>
      <c r="J3248" s="42">
        <v>0.6</v>
      </c>
      <c r="K3248" s="33">
        <v>0.2</v>
      </c>
      <c r="L3248" s="42">
        <v>0.6</v>
      </c>
      <c r="M3248" s="33">
        <v>0.2</v>
      </c>
      <c r="N3248" s="42">
        <v>0.1</v>
      </c>
      <c r="O3248" s="33">
        <v>0.3</v>
      </c>
      <c r="P3248" s="42">
        <v>250.62</v>
      </c>
      <c r="Q3248" s="33">
        <v>176.4</v>
      </c>
      <c r="R3248" s="42">
        <v>193.22</v>
      </c>
      <c r="S3248" s="33">
        <v>266.95999999999998</v>
      </c>
      <c r="T3248" s="42">
        <v>14.32</v>
      </c>
      <c r="U3248" s="33">
        <v>14.93</v>
      </c>
      <c r="V3248" s="116">
        <v>13.53</v>
      </c>
    </row>
    <row r="3249" spans="1:22" x14ac:dyDescent="0.25">
      <c r="A3249" s="26" t="s">
        <v>3145</v>
      </c>
      <c r="B3249" s="42">
        <v>1.3</v>
      </c>
      <c r="C3249" s="33">
        <v>11.6</v>
      </c>
      <c r="D3249" s="42">
        <v>7.1</v>
      </c>
      <c r="E3249" s="33">
        <v>0.4</v>
      </c>
      <c r="F3249" s="42">
        <v>2</v>
      </c>
      <c r="G3249" s="33">
        <v>2.1</v>
      </c>
      <c r="H3249" s="42">
        <v>0.1</v>
      </c>
      <c r="I3249" s="33">
        <v>1.2</v>
      </c>
      <c r="J3249" s="42">
        <v>0.6</v>
      </c>
      <c r="K3249" s="33">
        <v>0.1</v>
      </c>
      <c r="L3249" s="42">
        <v>0.5</v>
      </c>
      <c r="M3249" s="33">
        <v>0.2</v>
      </c>
      <c r="N3249" s="42">
        <v>0.1</v>
      </c>
      <c r="O3249" s="33">
        <v>0.2</v>
      </c>
      <c r="P3249" s="42">
        <v>254.34</v>
      </c>
      <c r="Q3249" s="33">
        <v>177.01</v>
      </c>
      <c r="R3249" s="42">
        <v>203.21</v>
      </c>
      <c r="S3249" s="33">
        <v>266.58999999999997</v>
      </c>
      <c r="T3249" s="42">
        <v>13.26</v>
      </c>
      <c r="U3249" s="33">
        <v>13.68</v>
      </c>
      <c r="V3249" s="116">
        <v>12.9</v>
      </c>
    </row>
    <row r="3250" spans="1:22" x14ac:dyDescent="0.25">
      <c r="A3250" s="26" t="s">
        <v>1004</v>
      </c>
      <c r="B3250" s="42">
        <v>1.5</v>
      </c>
      <c r="C3250" s="33">
        <v>10.3</v>
      </c>
      <c r="D3250" s="42">
        <v>6.5</v>
      </c>
      <c r="E3250" s="33">
        <v>0.4</v>
      </c>
      <c r="F3250" s="42">
        <v>1.8</v>
      </c>
      <c r="G3250" s="33">
        <v>1.7</v>
      </c>
      <c r="H3250" s="42">
        <v>0.1</v>
      </c>
      <c r="I3250" s="33">
        <v>0.9</v>
      </c>
      <c r="J3250" s="42">
        <v>0.9</v>
      </c>
      <c r="K3250" s="33">
        <v>0.2</v>
      </c>
      <c r="L3250" s="42">
        <v>0.4</v>
      </c>
      <c r="M3250" s="33">
        <v>0.1</v>
      </c>
      <c r="N3250" s="42">
        <v>0.1</v>
      </c>
      <c r="O3250" s="33">
        <v>0.2</v>
      </c>
      <c r="P3250" s="42">
        <v>257.33</v>
      </c>
      <c r="Q3250" s="33">
        <v>178.54</v>
      </c>
      <c r="R3250" s="42">
        <v>208.97</v>
      </c>
      <c r="S3250" s="33">
        <v>266.79000000000002</v>
      </c>
      <c r="T3250" s="42">
        <v>12.06</v>
      </c>
      <c r="U3250" s="33">
        <v>12.41</v>
      </c>
      <c r="V3250" s="116">
        <v>11.23</v>
      </c>
    </row>
    <row r="3251" spans="1:22" x14ac:dyDescent="0.25">
      <c r="A3251" s="26" t="s">
        <v>3146</v>
      </c>
      <c r="B3251" s="42">
        <v>2</v>
      </c>
      <c r="C3251" s="33">
        <v>11.4</v>
      </c>
      <c r="D3251" s="42">
        <v>6.7</v>
      </c>
      <c r="E3251" s="33">
        <v>0.4</v>
      </c>
      <c r="F3251" s="42">
        <v>2.1</v>
      </c>
      <c r="G3251" s="33">
        <v>1.8</v>
      </c>
      <c r="H3251" s="42">
        <v>0</v>
      </c>
      <c r="I3251" s="33">
        <v>1.2</v>
      </c>
      <c r="J3251" s="42">
        <v>0.5</v>
      </c>
      <c r="K3251" s="33">
        <v>0.2</v>
      </c>
      <c r="L3251" s="42">
        <v>0.5</v>
      </c>
      <c r="M3251" s="33">
        <v>0.2</v>
      </c>
      <c r="N3251" s="42">
        <v>0.1</v>
      </c>
      <c r="O3251" s="33">
        <v>0.3</v>
      </c>
      <c r="P3251" s="42">
        <v>253.89</v>
      </c>
      <c r="Q3251" s="33">
        <v>182.3</v>
      </c>
      <c r="R3251" s="42">
        <v>214.28</v>
      </c>
      <c r="S3251" s="33">
        <v>266.77</v>
      </c>
      <c r="T3251" s="42">
        <v>13.32</v>
      </c>
      <c r="U3251" s="33">
        <v>13.59</v>
      </c>
      <c r="V3251" s="116">
        <v>12.91</v>
      </c>
    </row>
    <row r="3252" spans="1:22" x14ac:dyDescent="0.25">
      <c r="A3252" s="26" t="s">
        <v>3147</v>
      </c>
      <c r="B3252" s="42">
        <v>1.8</v>
      </c>
      <c r="C3252" s="33">
        <v>12.2</v>
      </c>
      <c r="D3252" s="42">
        <v>7.1</v>
      </c>
      <c r="E3252" s="33">
        <v>0.4</v>
      </c>
      <c r="F3252" s="42">
        <v>2</v>
      </c>
      <c r="G3252" s="33">
        <v>2</v>
      </c>
      <c r="H3252" s="42">
        <v>0.1</v>
      </c>
      <c r="I3252" s="33">
        <v>1.2</v>
      </c>
      <c r="J3252" s="42">
        <v>0.5</v>
      </c>
      <c r="K3252" s="33">
        <v>0.2</v>
      </c>
      <c r="L3252" s="42">
        <v>0.5</v>
      </c>
      <c r="M3252" s="33">
        <v>0.2</v>
      </c>
      <c r="N3252" s="42">
        <v>0.2</v>
      </c>
      <c r="O3252" s="33">
        <v>0.2</v>
      </c>
      <c r="P3252" s="42">
        <v>234.78</v>
      </c>
      <c r="Q3252" s="33">
        <v>163.82</v>
      </c>
      <c r="R3252" s="42">
        <v>186.68</v>
      </c>
      <c r="S3252" s="33">
        <v>267.23</v>
      </c>
      <c r="T3252" s="42">
        <v>14.44</v>
      </c>
      <c r="U3252" s="33">
        <v>15.03</v>
      </c>
      <c r="V3252" s="116">
        <v>13.93</v>
      </c>
    </row>
    <row r="3253" spans="1:22" x14ac:dyDescent="0.25">
      <c r="A3253" s="26" t="s">
        <v>1005</v>
      </c>
      <c r="B3253" s="42">
        <v>1.5</v>
      </c>
      <c r="C3253" s="33">
        <v>11.9</v>
      </c>
      <c r="D3253" s="42">
        <v>7.7</v>
      </c>
      <c r="E3253" s="33">
        <v>0.2</v>
      </c>
      <c r="F3253" s="42">
        <v>1.9</v>
      </c>
      <c r="G3253" s="33">
        <v>2.2000000000000002</v>
      </c>
      <c r="H3253" s="42">
        <v>0.1</v>
      </c>
      <c r="I3253" s="33">
        <v>1.1000000000000001</v>
      </c>
      <c r="J3253" s="42">
        <v>0.6</v>
      </c>
      <c r="K3253" s="33">
        <v>0.2</v>
      </c>
      <c r="L3253" s="42">
        <v>0.5</v>
      </c>
      <c r="M3253" s="33">
        <v>0.2</v>
      </c>
      <c r="N3253" s="42">
        <v>0.1</v>
      </c>
      <c r="O3253" s="33">
        <v>0.2</v>
      </c>
      <c r="P3253" s="42">
        <v>251.01</v>
      </c>
      <c r="Q3253" s="33">
        <v>170.37</v>
      </c>
      <c r="R3253" s="42">
        <v>191.62</v>
      </c>
      <c r="S3253" s="33">
        <v>266.73</v>
      </c>
      <c r="T3253" s="42">
        <v>13.38</v>
      </c>
      <c r="U3253" s="33">
        <v>13.99</v>
      </c>
      <c r="V3253" s="116">
        <v>13.14</v>
      </c>
    </row>
    <row r="3254" spans="1:22" x14ac:dyDescent="0.25">
      <c r="A3254" s="26" t="s">
        <v>3148</v>
      </c>
      <c r="B3254" s="42">
        <v>1.3</v>
      </c>
      <c r="C3254" s="33">
        <v>10.6</v>
      </c>
      <c r="D3254" s="42">
        <v>6.1</v>
      </c>
      <c r="E3254" s="33">
        <v>0.3</v>
      </c>
      <c r="F3254" s="42">
        <v>2</v>
      </c>
      <c r="G3254" s="33">
        <v>1.6</v>
      </c>
      <c r="H3254" s="42">
        <v>0</v>
      </c>
      <c r="I3254" s="33">
        <v>1.4</v>
      </c>
      <c r="J3254" s="42">
        <v>0.5</v>
      </c>
      <c r="K3254" s="33">
        <v>0.2</v>
      </c>
      <c r="L3254" s="42">
        <v>0.6</v>
      </c>
      <c r="M3254" s="33">
        <v>0.2</v>
      </c>
      <c r="N3254" s="42">
        <v>0.2</v>
      </c>
      <c r="O3254" s="33">
        <v>0.2</v>
      </c>
      <c r="P3254" s="42">
        <v>250.58</v>
      </c>
      <c r="Q3254" s="33">
        <v>170.78</v>
      </c>
      <c r="R3254" s="42">
        <v>199.45</v>
      </c>
      <c r="S3254" s="33">
        <v>267.08999999999997</v>
      </c>
      <c r="T3254" s="42">
        <v>12.78</v>
      </c>
      <c r="U3254" s="33">
        <v>13.32</v>
      </c>
      <c r="V3254" s="116">
        <v>12.06</v>
      </c>
    </row>
    <row r="3255" spans="1:22" x14ac:dyDescent="0.25">
      <c r="A3255" s="26" t="s">
        <v>3149</v>
      </c>
      <c r="B3255" s="42">
        <v>1.2</v>
      </c>
      <c r="C3255" s="33">
        <v>11.1</v>
      </c>
      <c r="D3255" s="42">
        <v>7.3</v>
      </c>
      <c r="E3255" s="33">
        <v>0.4</v>
      </c>
      <c r="F3255" s="42">
        <v>2.1</v>
      </c>
      <c r="G3255" s="33">
        <v>2.1</v>
      </c>
      <c r="H3255" s="42">
        <v>0.1</v>
      </c>
      <c r="I3255" s="33">
        <v>1.3</v>
      </c>
      <c r="J3255" s="42">
        <v>0.5</v>
      </c>
      <c r="K3255" s="33">
        <v>0.2</v>
      </c>
      <c r="L3255" s="42">
        <v>0.5</v>
      </c>
      <c r="M3255" s="33">
        <v>0.2</v>
      </c>
      <c r="N3255" s="42">
        <v>0.2</v>
      </c>
      <c r="O3255" s="33">
        <v>0.2</v>
      </c>
      <c r="P3255" s="42">
        <v>254.7</v>
      </c>
      <c r="Q3255" s="33">
        <v>174.14</v>
      </c>
      <c r="R3255" s="42">
        <v>201.67</v>
      </c>
      <c r="S3255" s="33">
        <v>267.29000000000002</v>
      </c>
      <c r="T3255" s="42">
        <v>13.08</v>
      </c>
      <c r="U3255" s="33">
        <v>13.81</v>
      </c>
      <c r="V3255" s="116">
        <v>12.47</v>
      </c>
    </row>
    <row r="3256" spans="1:22" x14ac:dyDescent="0.25">
      <c r="A3256" s="26" t="s">
        <v>1006</v>
      </c>
      <c r="B3256" s="42">
        <v>1</v>
      </c>
      <c r="C3256" s="33">
        <v>7.3</v>
      </c>
      <c r="D3256" s="42">
        <v>4.9000000000000004</v>
      </c>
      <c r="E3256" s="33">
        <v>0.3</v>
      </c>
      <c r="F3256" s="42">
        <v>1.4</v>
      </c>
      <c r="G3256" s="33">
        <v>1.5</v>
      </c>
      <c r="H3256" s="42">
        <v>0</v>
      </c>
      <c r="I3256" s="33">
        <v>1</v>
      </c>
      <c r="J3256" s="42">
        <v>0.5</v>
      </c>
      <c r="K3256" s="33">
        <v>0.2</v>
      </c>
      <c r="L3256" s="42">
        <v>0.6</v>
      </c>
      <c r="M3256" s="33">
        <v>0.1</v>
      </c>
      <c r="N3256" s="42">
        <v>0.1</v>
      </c>
      <c r="O3256" s="33">
        <v>0.2</v>
      </c>
      <c r="P3256" s="42">
        <v>316.93</v>
      </c>
      <c r="Q3256" s="33">
        <v>208.69</v>
      </c>
      <c r="R3256" s="42">
        <v>248.33</v>
      </c>
      <c r="S3256" s="33">
        <v>265.51</v>
      </c>
      <c r="T3256" s="42">
        <v>8.76</v>
      </c>
      <c r="U3256" s="33">
        <v>9.2799999999999994</v>
      </c>
      <c r="V3256" s="116">
        <v>8.33</v>
      </c>
    </row>
    <row r="3257" spans="1:22" x14ac:dyDescent="0.25">
      <c r="A3257" s="26" t="s">
        <v>3150</v>
      </c>
      <c r="B3257" s="42">
        <v>0.9</v>
      </c>
      <c r="C3257" s="33">
        <v>5.9</v>
      </c>
      <c r="D3257" s="42">
        <v>4.4000000000000004</v>
      </c>
      <c r="E3257" s="33">
        <v>0.2</v>
      </c>
      <c r="F3257" s="42">
        <v>1.4</v>
      </c>
      <c r="G3257" s="33">
        <v>1.2</v>
      </c>
      <c r="H3257" s="42">
        <v>0</v>
      </c>
      <c r="I3257" s="33">
        <v>0.8</v>
      </c>
      <c r="J3257" s="42">
        <v>0.7</v>
      </c>
      <c r="K3257" s="33">
        <v>0.1</v>
      </c>
      <c r="L3257" s="42">
        <v>0.4</v>
      </c>
      <c r="M3257" s="33">
        <v>0.2</v>
      </c>
      <c r="N3257" s="42">
        <v>0.1</v>
      </c>
      <c r="O3257" s="33">
        <v>0.1</v>
      </c>
      <c r="P3257" s="42">
        <v>329.22</v>
      </c>
      <c r="Q3257" s="33">
        <v>224.72</v>
      </c>
      <c r="R3257" s="42">
        <v>262.08</v>
      </c>
      <c r="S3257" s="33">
        <v>265.57</v>
      </c>
      <c r="T3257" s="42">
        <v>7.68</v>
      </c>
      <c r="U3257" s="33">
        <v>8.16</v>
      </c>
      <c r="V3257" s="116">
        <v>7.45</v>
      </c>
    </row>
    <row r="3258" spans="1:22" x14ac:dyDescent="0.25">
      <c r="A3258" s="26" t="s">
        <v>3151</v>
      </c>
      <c r="B3258" s="42">
        <v>1.1000000000000001</v>
      </c>
      <c r="C3258" s="33">
        <v>8.4</v>
      </c>
      <c r="D3258" s="42">
        <v>5.5</v>
      </c>
      <c r="E3258" s="33">
        <v>0.3</v>
      </c>
      <c r="F3258" s="42">
        <v>1.7</v>
      </c>
      <c r="G3258" s="33">
        <v>1.5</v>
      </c>
      <c r="H3258" s="42">
        <v>0</v>
      </c>
      <c r="I3258" s="33">
        <v>0.8</v>
      </c>
      <c r="J3258" s="42">
        <v>0.7</v>
      </c>
      <c r="K3258" s="33">
        <v>0.2</v>
      </c>
      <c r="L3258" s="42">
        <v>0.5</v>
      </c>
      <c r="M3258" s="33">
        <v>0.2</v>
      </c>
      <c r="N3258" s="42">
        <v>0.1</v>
      </c>
      <c r="O3258" s="33">
        <v>0.2</v>
      </c>
      <c r="P3258" s="42">
        <v>281.82</v>
      </c>
      <c r="Q3258" s="33">
        <v>190.7</v>
      </c>
      <c r="R3258" s="42">
        <v>231.8</v>
      </c>
      <c r="S3258" s="33">
        <v>266.51</v>
      </c>
      <c r="T3258" s="42">
        <v>10.42</v>
      </c>
      <c r="U3258" s="33">
        <v>11.2</v>
      </c>
      <c r="V3258" s="116">
        <v>10.07</v>
      </c>
    </row>
    <row r="3259" spans="1:22" x14ac:dyDescent="0.25">
      <c r="A3259" s="26" t="s">
        <v>1007</v>
      </c>
      <c r="B3259" s="42">
        <v>1.5</v>
      </c>
      <c r="C3259" s="33">
        <v>11</v>
      </c>
      <c r="D3259" s="42">
        <v>6.3</v>
      </c>
      <c r="E3259" s="33">
        <v>0.4</v>
      </c>
      <c r="F3259" s="42">
        <v>2</v>
      </c>
      <c r="G3259" s="33">
        <v>1.5</v>
      </c>
      <c r="H3259" s="42">
        <v>0.2</v>
      </c>
      <c r="I3259" s="33">
        <v>1.1000000000000001</v>
      </c>
      <c r="J3259" s="42">
        <v>0.7</v>
      </c>
      <c r="K3259" s="33">
        <v>0.3</v>
      </c>
      <c r="L3259" s="42">
        <v>0.5</v>
      </c>
      <c r="M3259" s="33">
        <v>0.2</v>
      </c>
      <c r="N3259" s="42">
        <v>0.2</v>
      </c>
      <c r="O3259" s="33">
        <v>0.2</v>
      </c>
      <c r="P3259" s="42">
        <v>230.51</v>
      </c>
      <c r="Q3259" s="33">
        <v>158.69999999999999</v>
      </c>
      <c r="R3259" s="42">
        <v>184.39</v>
      </c>
      <c r="S3259" s="33">
        <v>267.73</v>
      </c>
      <c r="T3259" s="42">
        <v>13.03</v>
      </c>
      <c r="U3259" s="33">
        <v>13.66</v>
      </c>
      <c r="V3259" s="116">
        <v>12.3</v>
      </c>
    </row>
    <row r="3260" spans="1:22" x14ac:dyDescent="0.25">
      <c r="A3260" s="26" t="s">
        <v>3152</v>
      </c>
      <c r="B3260" s="42">
        <v>0.8</v>
      </c>
      <c r="C3260" s="33">
        <v>11.1</v>
      </c>
      <c r="D3260" s="42">
        <v>7</v>
      </c>
      <c r="E3260" s="33">
        <v>0.4</v>
      </c>
      <c r="F3260" s="42">
        <v>1.7</v>
      </c>
      <c r="G3260" s="33">
        <v>1.9</v>
      </c>
      <c r="H3260" s="42">
        <v>0.1</v>
      </c>
      <c r="I3260" s="33">
        <v>1.3</v>
      </c>
      <c r="J3260" s="42">
        <v>0.6</v>
      </c>
      <c r="K3260" s="33">
        <v>0.3</v>
      </c>
      <c r="L3260" s="42">
        <v>0.5</v>
      </c>
      <c r="M3260" s="33">
        <v>0.2</v>
      </c>
      <c r="N3260" s="42">
        <v>0.1</v>
      </c>
      <c r="O3260" s="33">
        <v>0.2</v>
      </c>
      <c r="P3260" s="42">
        <v>238</v>
      </c>
      <c r="Q3260" s="33">
        <v>163.13</v>
      </c>
      <c r="R3260" s="42">
        <v>189.74</v>
      </c>
      <c r="S3260" s="33">
        <v>267.92</v>
      </c>
      <c r="T3260" s="42">
        <v>12.69</v>
      </c>
      <c r="U3260" s="33">
        <v>13.2</v>
      </c>
      <c r="V3260" s="116">
        <v>12.56</v>
      </c>
    </row>
    <row r="3261" spans="1:22" x14ac:dyDescent="0.25">
      <c r="A3261" s="26" t="s">
        <v>3153</v>
      </c>
      <c r="B3261" s="42">
        <v>2</v>
      </c>
      <c r="C3261" s="33">
        <v>11</v>
      </c>
      <c r="D3261" s="42">
        <v>6.6</v>
      </c>
      <c r="E3261" s="33">
        <v>0.4</v>
      </c>
      <c r="F3261" s="42">
        <v>1.7</v>
      </c>
      <c r="G3261" s="33">
        <v>1.5</v>
      </c>
      <c r="H3261" s="42">
        <v>0.3</v>
      </c>
      <c r="I3261" s="33">
        <v>0.8</v>
      </c>
      <c r="J3261" s="42">
        <v>0.4</v>
      </c>
      <c r="K3261" s="33">
        <v>0.2</v>
      </c>
      <c r="L3261" s="42">
        <v>0.4</v>
      </c>
      <c r="M3261" s="33">
        <v>0.1</v>
      </c>
      <c r="N3261" s="42">
        <v>0.1</v>
      </c>
      <c r="O3261" s="33">
        <v>0.2</v>
      </c>
      <c r="P3261" s="42">
        <v>247.58</v>
      </c>
      <c r="Q3261" s="33">
        <v>175.67</v>
      </c>
      <c r="R3261" s="42">
        <v>199.53</v>
      </c>
      <c r="S3261" s="33">
        <v>269.10000000000002</v>
      </c>
      <c r="T3261" s="42">
        <v>12.46</v>
      </c>
      <c r="U3261" s="33">
        <v>12.77</v>
      </c>
      <c r="V3261" s="116">
        <v>11.29</v>
      </c>
    </row>
    <row r="3262" spans="1:22" x14ac:dyDescent="0.25">
      <c r="A3262" s="26" t="s">
        <v>1008</v>
      </c>
      <c r="B3262" s="42">
        <v>2.8</v>
      </c>
      <c r="C3262" s="33">
        <v>11.3</v>
      </c>
      <c r="D3262" s="42">
        <v>6.9</v>
      </c>
      <c r="E3262" s="33">
        <v>0.4</v>
      </c>
      <c r="F3262" s="42">
        <v>1.6</v>
      </c>
      <c r="G3262" s="33">
        <v>1.6</v>
      </c>
      <c r="H3262" s="42">
        <v>0.3</v>
      </c>
      <c r="I3262" s="33">
        <v>1.1000000000000001</v>
      </c>
      <c r="J3262" s="42">
        <v>0.6</v>
      </c>
      <c r="K3262" s="33">
        <v>0.4</v>
      </c>
      <c r="L3262" s="42">
        <v>0.6</v>
      </c>
      <c r="M3262" s="33">
        <v>0.3</v>
      </c>
      <c r="N3262" s="42">
        <v>0.1</v>
      </c>
      <c r="O3262" s="33">
        <v>0.3</v>
      </c>
      <c r="P3262" s="42">
        <v>250.9</v>
      </c>
      <c r="Q3262" s="33">
        <v>169.03</v>
      </c>
      <c r="R3262" s="42">
        <v>193.67</v>
      </c>
      <c r="S3262" s="33">
        <v>268.67</v>
      </c>
      <c r="T3262" s="42">
        <v>12.83</v>
      </c>
      <c r="U3262" s="33">
        <v>13</v>
      </c>
      <c r="V3262" s="116">
        <v>12.12</v>
      </c>
    </row>
    <row r="3263" spans="1:22" x14ac:dyDescent="0.25">
      <c r="A3263" s="26" t="s">
        <v>3154</v>
      </c>
      <c r="B3263" s="42">
        <v>0.6</v>
      </c>
      <c r="C3263" s="33">
        <v>5.6</v>
      </c>
      <c r="D3263" s="42">
        <v>4.3</v>
      </c>
      <c r="E3263" s="33">
        <v>0.3</v>
      </c>
      <c r="F3263" s="42">
        <v>1.1000000000000001</v>
      </c>
      <c r="G3263" s="33">
        <v>1.1000000000000001</v>
      </c>
      <c r="H3263" s="42">
        <v>0.1</v>
      </c>
      <c r="I3263" s="33">
        <v>0.7</v>
      </c>
      <c r="J3263" s="42">
        <v>0.7</v>
      </c>
      <c r="K3263" s="33">
        <v>0.1</v>
      </c>
      <c r="L3263" s="42">
        <v>0.5</v>
      </c>
      <c r="M3263" s="33">
        <v>0.2</v>
      </c>
      <c r="N3263" s="42">
        <v>0.1</v>
      </c>
      <c r="O3263" s="33">
        <v>0.1</v>
      </c>
      <c r="P3263" s="42">
        <v>336.74</v>
      </c>
      <c r="Q3263" s="33">
        <v>234.08</v>
      </c>
      <c r="R3263" s="42">
        <v>276.47000000000003</v>
      </c>
      <c r="S3263" s="33">
        <v>266.64999999999998</v>
      </c>
      <c r="T3263" s="42">
        <v>7.33</v>
      </c>
      <c r="U3263" s="33">
        <v>7.61</v>
      </c>
      <c r="V3263" s="116">
        <v>6.82</v>
      </c>
    </row>
    <row r="3264" spans="1:22" x14ac:dyDescent="0.25">
      <c r="A3264" s="26" t="s">
        <v>3155</v>
      </c>
      <c r="B3264" s="42">
        <v>1.1000000000000001</v>
      </c>
      <c r="C3264" s="33">
        <v>6</v>
      </c>
      <c r="D3264" s="42">
        <v>4.5</v>
      </c>
      <c r="E3264" s="33">
        <v>0.3</v>
      </c>
      <c r="F3264" s="42">
        <v>1.1000000000000001</v>
      </c>
      <c r="G3264" s="33">
        <v>1.3</v>
      </c>
      <c r="H3264" s="42">
        <v>0.1</v>
      </c>
      <c r="I3264" s="33">
        <v>0.5</v>
      </c>
      <c r="J3264" s="42">
        <v>0.8</v>
      </c>
      <c r="K3264" s="33">
        <v>0.1</v>
      </c>
      <c r="L3264" s="42">
        <v>0.6</v>
      </c>
      <c r="M3264" s="33">
        <v>0.3</v>
      </c>
      <c r="N3264" s="42">
        <v>0.1</v>
      </c>
      <c r="O3264" s="33">
        <v>0.2</v>
      </c>
      <c r="P3264" s="42">
        <v>318.91000000000003</v>
      </c>
      <c r="Q3264" s="33">
        <v>219.35</v>
      </c>
      <c r="R3264" s="42">
        <v>256.89999999999998</v>
      </c>
      <c r="S3264" s="33">
        <v>266.95</v>
      </c>
      <c r="T3264" s="42">
        <v>7.82</v>
      </c>
      <c r="U3264" s="33">
        <v>8.06</v>
      </c>
      <c r="V3264" s="116">
        <v>7.57</v>
      </c>
    </row>
    <row r="3265" spans="1:22" x14ac:dyDescent="0.25">
      <c r="A3265" s="26" t="s">
        <v>1009</v>
      </c>
      <c r="B3265" s="42">
        <v>1.2</v>
      </c>
      <c r="C3265" s="33">
        <v>7.3</v>
      </c>
      <c r="D3265" s="42">
        <v>4.5999999999999996</v>
      </c>
      <c r="E3265" s="33">
        <v>0.3</v>
      </c>
      <c r="F3265" s="42">
        <v>1.2</v>
      </c>
      <c r="G3265" s="33">
        <v>1.2</v>
      </c>
      <c r="H3265" s="42">
        <v>0.1</v>
      </c>
      <c r="I3265" s="33">
        <v>0.8</v>
      </c>
      <c r="J3265" s="42">
        <v>0.9</v>
      </c>
      <c r="K3265" s="33">
        <v>0.1</v>
      </c>
      <c r="L3265" s="42">
        <v>0.5</v>
      </c>
      <c r="M3265" s="33">
        <v>0.2</v>
      </c>
      <c r="N3265" s="42">
        <v>0.1</v>
      </c>
      <c r="O3265" s="33">
        <v>0.1</v>
      </c>
      <c r="P3265" s="42">
        <v>297.39</v>
      </c>
      <c r="Q3265" s="33">
        <v>197.22</v>
      </c>
      <c r="R3265" s="42">
        <v>235.31</v>
      </c>
      <c r="S3265" s="33">
        <v>267.88</v>
      </c>
      <c r="T3265" s="42">
        <v>8.25</v>
      </c>
      <c r="U3265" s="33">
        <v>8.68</v>
      </c>
      <c r="V3265" s="116">
        <v>7.76</v>
      </c>
    </row>
    <row r="3266" spans="1:22" x14ac:dyDescent="0.25">
      <c r="A3266" s="26" t="s">
        <v>3156</v>
      </c>
      <c r="B3266" s="42">
        <v>0.9</v>
      </c>
      <c r="C3266" s="33">
        <v>6.8</v>
      </c>
      <c r="D3266" s="42">
        <v>5.0999999999999996</v>
      </c>
      <c r="E3266" s="33">
        <v>0.1</v>
      </c>
      <c r="F3266" s="42">
        <v>1.3</v>
      </c>
      <c r="G3266" s="33">
        <v>1.3</v>
      </c>
      <c r="H3266" s="42">
        <v>0.1</v>
      </c>
      <c r="I3266" s="33">
        <v>0.5</v>
      </c>
      <c r="J3266" s="42">
        <v>0.8</v>
      </c>
      <c r="K3266" s="33">
        <v>0</v>
      </c>
      <c r="L3266" s="42">
        <v>0.6</v>
      </c>
      <c r="M3266" s="33">
        <v>0.2</v>
      </c>
      <c r="N3266" s="42">
        <v>0.1</v>
      </c>
      <c r="O3266" s="33">
        <v>0.2</v>
      </c>
      <c r="P3266" s="42">
        <v>310.38</v>
      </c>
      <c r="Q3266" s="33">
        <v>207.48</v>
      </c>
      <c r="R3266" s="42">
        <v>250.14</v>
      </c>
      <c r="S3266" s="33">
        <v>268.29000000000002</v>
      </c>
      <c r="T3266" s="42">
        <v>8.17</v>
      </c>
      <c r="U3266" s="33">
        <v>8.4499999999999993</v>
      </c>
      <c r="V3266" s="116">
        <v>7.79</v>
      </c>
    </row>
    <row r="3267" spans="1:22" x14ac:dyDescent="0.25">
      <c r="A3267" s="26" t="s">
        <v>3157</v>
      </c>
      <c r="B3267" s="42">
        <v>1.9</v>
      </c>
      <c r="C3267" s="33">
        <v>11</v>
      </c>
      <c r="D3267" s="42">
        <v>6.6</v>
      </c>
      <c r="E3267" s="33">
        <v>0.4</v>
      </c>
      <c r="F3267" s="42">
        <v>1.7</v>
      </c>
      <c r="G3267" s="33">
        <v>1.9</v>
      </c>
      <c r="H3267" s="42">
        <v>0.3</v>
      </c>
      <c r="I3267" s="33">
        <v>1.2</v>
      </c>
      <c r="J3267" s="42">
        <v>1.2</v>
      </c>
      <c r="K3267" s="33">
        <v>0.1</v>
      </c>
      <c r="L3267" s="42">
        <v>0.8</v>
      </c>
      <c r="M3267" s="33">
        <v>0.3</v>
      </c>
      <c r="N3267" s="42">
        <v>0.2</v>
      </c>
      <c r="O3267" s="33">
        <v>0.3</v>
      </c>
      <c r="P3267" s="42">
        <v>223.57</v>
      </c>
      <c r="Q3267" s="33">
        <v>149.71</v>
      </c>
      <c r="R3267" s="42">
        <v>182.9</v>
      </c>
      <c r="S3267" s="33">
        <v>270.38</v>
      </c>
      <c r="T3267" s="42">
        <v>13.35</v>
      </c>
      <c r="U3267" s="33">
        <v>13.57</v>
      </c>
      <c r="V3267" s="116">
        <v>11.92</v>
      </c>
    </row>
    <row r="3268" spans="1:22" x14ac:dyDescent="0.25">
      <c r="A3268" s="26" t="s">
        <v>1010</v>
      </c>
      <c r="B3268" s="42">
        <v>1.4</v>
      </c>
      <c r="C3268" s="33">
        <v>11.2</v>
      </c>
      <c r="D3268" s="42">
        <v>6.7</v>
      </c>
      <c r="E3268" s="33">
        <v>0.3</v>
      </c>
      <c r="F3268" s="42">
        <v>1.7</v>
      </c>
      <c r="G3268" s="33">
        <v>1.8</v>
      </c>
      <c r="H3268" s="42">
        <v>0.2</v>
      </c>
      <c r="I3268" s="33">
        <v>1</v>
      </c>
      <c r="J3268" s="42">
        <v>1.1000000000000001</v>
      </c>
      <c r="K3268" s="33">
        <v>0.2</v>
      </c>
      <c r="L3268" s="42">
        <v>0.8</v>
      </c>
      <c r="M3268" s="33">
        <v>0.3</v>
      </c>
      <c r="N3268" s="42">
        <v>0.2</v>
      </c>
      <c r="O3268" s="33">
        <v>0.2</v>
      </c>
      <c r="P3268" s="42">
        <v>229.44</v>
      </c>
      <c r="Q3268" s="33">
        <v>156.88999999999999</v>
      </c>
      <c r="R3268" s="42">
        <v>192.22</v>
      </c>
      <c r="S3268" s="33">
        <v>270.64</v>
      </c>
      <c r="T3268" s="42">
        <v>13.04</v>
      </c>
      <c r="U3268" s="33">
        <v>13.46</v>
      </c>
      <c r="V3268" s="116">
        <v>11.92</v>
      </c>
    </row>
    <row r="3269" spans="1:22" x14ac:dyDescent="0.25">
      <c r="A3269" s="26" t="s">
        <v>3158</v>
      </c>
      <c r="B3269" s="42">
        <v>1</v>
      </c>
      <c r="C3269" s="33">
        <v>10.1</v>
      </c>
      <c r="D3269" s="42">
        <v>6</v>
      </c>
      <c r="E3269" s="33">
        <v>0.3</v>
      </c>
      <c r="F3269" s="42">
        <v>1.8</v>
      </c>
      <c r="G3269" s="33">
        <v>2</v>
      </c>
      <c r="H3269" s="42">
        <v>0.1</v>
      </c>
      <c r="I3269" s="33">
        <v>1.8</v>
      </c>
      <c r="J3269" s="42">
        <v>1.5</v>
      </c>
      <c r="K3269" s="33">
        <v>0.3</v>
      </c>
      <c r="L3269" s="42">
        <v>0.9</v>
      </c>
      <c r="M3269" s="33">
        <v>0.2</v>
      </c>
      <c r="N3269" s="42">
        <v>0.1</v>
      </c>
      <c r="O3269" s="33">
        <v>0.2</v>
      </c>
      <c r="P3269" s="42">
        <v>215.49</v>
      </c>
      <c r="Q3269" s="33">
        <v>144.57</v>
      </c>
      <c r="R3269" s="42">
        <v>176.68</v>
      </c>
      <c r="S3269" s="33">
        <v>270.31</v>
      </c>
      <c r="T3269" s="42">
        <v>12.72</v>
      </c>
      <c r="U3269" s="33">
        <v>12.76</v>
      </c>
      <c r="V3269" s="116">
        <v>11.13</v>
      </c>
    </row>
    <row r="3270" spans="1:22" x14ac:dyDescent="0.25">
      <c r="A3270" s="26" t="s">
        <v>3159</v>
      </c>
      <c r="B3270" s="42">
        <v>1.9</v>
      </c>
      <c r="C3270" s="33">
        <v>13.7</v>
      </c>
      <c r="D3270" s="42">
        <v>6.9</v>
      </c>
      <c r="E3270" s="33">
        <v>0.5</v>
      </c>
      <c r="F3270" s="42">
        <v>2.1</v>
      </c>
      <c r="G3270" s="33">
        <v>2.4</v>
      </c>
      <c r="H3270" s="42">
        <v>0.3</v>
      </c>
      <c r="I3270" s="33">
        <v>1.9</v>
      </c>
      <c r="J3270" s="42">
        <v>1.8</v>
      </c>
      <c r="K3270" s="33">
        <v>0.2</v>
      </c>
      <c r="L3270" s="42">
        <v>1</v>
      </c>
      <c r="M3270" s="33">
        <v>0.3</v>
      </c>
      <c r="N3270" s="42">
        <v>0.1</v>
      </c>
      <c r="O3270" s="33">
        <v>0.2</v>
      </c>
      <c r="P3270" s="42">
        <v>186.3</v>
      </c>
      <c r="Q3270" s="33">
        <v>129.31</v>
      </c>
      <c r="R3270" s="42">
        <v>163.24</v>
      </c>
      <c r="S3270" s="33">
        <v>271.67</v>
      </c>
      <c r="T3270" s="42">
        <v>15.67</v>
      </c>
      <c r="U3270" s="33">
        <v>16.670000000000002</v>
      </c>
      <c r="V3270" s="116">
        <v>14.91</v>
      </c>
    </row>
    <row r="3271" spans="1:22" x14ac:dyDescent="0.25">
      <c r="A3271" s="26" t="s">
        <v>1011</v>
      </c>
      <c r="B3271" s="42">
        <v>2.7</v>
      </c>
      <c r="C3271" s="33">
        <v>11.9</v>
      </c>
      <c r="D3271" s="42">
        <v>6.4</v>
      </c>
      <c r="E3271" s="33">
        <v>0.8</v>
      </c>
      <c r="F3271" s="42">
        <v>2.2000000000000002</v>
      </c>
      <c r="G3271" s="33">
        <v>2.7</v>
      </c>
      <c r="H3271" s="42">
        <v>0.4</v>
      </c>
      <c r="I3271" s="33">
        <v>1.2</v>
      </c>
      <c r="J3271" s="42">
        <v>1.2</v>
      </c>
      <c r="K3271" s="33">
        <v>0.3</v>
      </c>
      <c r="L3271" s="42">
        <v>0.9</v>
      </c>
      <c r="M3271" s="33">
        <v>0.3</v>
      </c>
      <c r="N3271" s="42">
        <v>0.2</v>
      </c>
      <c r="O3271" s="33">
        <v>0.3</v>
      </c>
      <c r="P3271" s="42">
        <v>199.44</v>
      </c>
      <c r="Q3271" s="33">
        <v>135.66</v>
      </c>
      <c r="R3271" s="42">
        <v>163.27000000000001</v>
      </c>
      <c r="S3271" s="33">
        <v>271.38</v>
      </c>
      <c r="T3271" s="42">
        <v>14.8</v>
      </c>
      <c r="U3271" s="33">
        <v>15.68</v>
      </c>
      <c r="V3271" s="116">
        <v>13.55</v>
      </c>
    </row>
    <row r="3272" spans="1:22" x14ac:dyDescent="0.25">
      <c r="A3272" s="26" t="s">
        <v>3160</v>
      </c>
      <c r="B3272" s="42">
        <v>1.8</v>
      </c>
      <c r="C3272" s="33">
        <v>11.8</v>
      </c>
      <c r="D3272" s="42">
        <v>6.9</v>
      </c>
      <c r="E3272" s="33">
        <v>0.4</v>
      </c>
      <c r="F3272" s="42">
        <v>2.2999999999999998</v>
      </c>
      <c r="G3272" s="33">
        <v>2.4</v>
      </c>
      <c r="H3272" s="42">
        <v>0.4</v>
      </c>
      <c r="I3272" s="33">
        <v>1.8</v>
      </c>
      <c r="J3272" s="42">
        <v>1.2</v>
      </c>
      <c r="K3272" s="33">
        <v>0.2</v>
      </c>
      <c r="L3272" s="42">
        <v>1</v>
      </c>
      <c r="M3272" s="33">
        <v>0.3</v>
      </c>
      <c r="N3272" s="42">
        <v>0.2</v>
      </c>
      <c r="O3272" s="33">
        <v>0.2</v>
      </c>
      <c r="P3272" s="42">
        <v>231.57</v>
      </c>
      <c r="Q3272" s="33">
        <v>159.6</v>
      </c>
      <c r="R3272" s="42">
        <v>187.75</v>
      </c>
      <c r="S3272" s="33">
        <v>266.69</v>
      </c>
      <c r="T3272" s="42">
        <v>13.37</v>
      </c>
      <c r="U3272" s="33">
        <v>13.69</v>
      </c>
      <c r="V3272" s="116">
        <v>11.76</v>
      </c>
    </row>
    <row r="3273" spans="1:22" x14ac:dyDescent="0.25">
      <c r="A3273" s="26" t="s">
        <v>3161</v>
      </c>
      <c r="B3273" s="42">
        <v>1.7</v>
      </c>
      <c r="C3273" s="33">
        <v>6.4</v>
      </c>
      <c r="D3273" s="42">
        <v>4.9000000000000004</v>
      </c>
      <c r="E3273" s="33">
        <v>0.4</v>
      </c>
      <c r="F3273" s="42">
        <v>1.8</v>
      </c>
      <c r="G3273" s="33">
        <v>1.6</v>
      </c>
      <c r="H3273" s="42">
        <v>0.2</v>
      </c>
      <c r="I3273" s="33">
        <v>1.2</v>
      </c>
      <c r="J3273" s="42">
        <v>1.1000000000000001</v>
      </c>
      <c r="K3273" s="33">
        <v>0.2</v>
      </c>
      <c r="L3273" s="42">
        <v>0.6</v>
      </c>
      <c r="M3273" s="33">
        <v>0.2</v>
      </c>
      <c r="N3273" s="42">
        <v>0.1</v>
      </c>
      <c r="O3273" s="33">
        <v>0.1</v>
      </c>
      <c r="P3273" s="42">
        <v>306.61</v>
      </c>
      <c r="Q3273" s="33">
        <v>208.34</v>
      </c>
      <c r="R3273" s="42">
        <v>245.03</v>
      </c>
      <c r="S3273" s="33">
        <v>265.49</v>
      </c>
      <c r="T3273" s="42">
        <v>9.2899999999999991</v>
      </c>
      <c r="U3273" s="33">
        <v>9.6</v>
      </c>
      <c r="V3273" s="116">
        <v>8.61</v>
      </c>
    </row>
    <row r="3274" spans="1:22" x14ac:dyDescent="0.25">
      <c r="A3274" s="26" t="s">
        <v>1012</v>
      </c>
      <c r="B3274" s="42">
        <v>1.2</v>
      </c>
      <c r="C3274" s="33">
        <v>5.9</v>
      </c>
      <c r="D3274" s="42">
        <v>4.5999999999999996</v>
      </c>
      <c r="E3274" s="33">
        <v>0.4</v>
      </c>
      <c r="F3274" s="42">
        <v>1.9</v>
      </c>
      <c r="G3274" s="33">
        <v>1.4</v>
      </c>
      <c r="H3274" s="42">
        <v>0.2</v>
      </c>
      <c r="I3274" s="33">
        <v>1</v>
      </c>
      <c r="J3274" s="42">
        <v>0.9</v>
      </c>
      <c r="K3274" s="33">
        <v>0.2</v>
      </c>
      <c r="L3274" s="42">
        <v>0.6</v>
      </c>
      <c r="M3274" s="33">
        <v>0.3</v>
      </c>
      <c r="N3274" s="42">
        <v>0.1</v>
      </c>
      <c r="O3274" s="33">
        <v>0.2</v>
      </c>
      <c r="P3274" s="42">
        <v>310.48</v>
      </c>
      <c r="Q3274" s="33">
        <v>208.91</v>
      </c>
      <c r="R3274" s="42">
        <v>245.39</v>
      </c>
      <c r="S3274" s="33">
        <v>265.10000000000002</v>
      </c>
      <c r="T3274" s="42">
        <v>8.0299999999999994</v>
      </c>
      <c r="U3274" s="33">
        <v>8.4499999999999993</v>
      </c>
      <c r="V3274" s="116">
        <v>7.2</v>
      </c>
    </row>
    <row r="3275" spans="1:22" x14ac:dyDescent="0.25">
      <c r="A3275" s="26" t="s">
        <v>3162</v>
      </c>
      <c r="B3275" s="42">
        <v>1.3</v>
      </c>
      <c r="C3275" s="33">
        <v>6.7</v>
      </c>
      <c r="D3275" s="42">
        <v>4.9000000000000004</v>
      </c>
      <c r="E3275" s="33">
        <v>0.3</v>
      </c>
      <c r="F3275" s="42">
        <v>1.9</v>
      </c>
      <c r="G3275" s="33">
        <v>1.6</v>
      </c>
      <c r="H3275" s="42">
        <v>0.2</v>
      </c>
      <c r="I3275" s="33">
        <v>0.9</v>
      </c>
      <c r="J3275" s="42">
        <v>0.9</v>
      </c>
      <c r="K3275" s="33">
        <v>0.2</v>
      </c>
      <c r="L3275" s="42">
        <v>0.7</v>
      </c>
      <c r="M3275" s="33">
        <v>0.4</v>
      </c>
      <c r="N3275" s="42">
        <v>0.1</v>
      </c>
      <c r="O3275" s="33">
        <v>0.3</v>
      </c>
      <c r="P3275" s="42">
        <v>304.67</v>
      </c>
      <c r="Q3275" s="33">
        <v>208.59</v>
      </c>
      <c r="R3275" s="42">
        <v>240.29</v>
      </c>
      <c r="S3275" s="33">
        <v>264.92</v>
      </c>
      <c r="T3275" s="42">
        <v>9.01</v>
      </c>
      <c r="U3275" s="33">
        <v>9.3699999999999992</v>
      </c>
      <c r="V3275" s="116">
        <v>8.36</v>
      </c>
    </row>
    <row r="3276" spans="1:22" x14ac:dyDescent="0.25">
      <c r="A3276" s="26" t="s">
        <v>3163</v>
      </c>
      <c r="B3276" s="42">
        <v>0.7</v>
      </c>
      <c r="C3276" s="33">
        <v>5.6</v>
      </c>
      <c r="D3276" s="42">
        <v>4.4000000000000004</v>
      </c>
      <c r="E3276" s="33">
        <v>0.5</v>
      </c>
      <c r="F3276" s="42">
        <v>1.9</v>
      </c>
      <c r="G3276" s="33">
        <v>1.1000000000000001</v>
      </c>
      <c r="H3276" s="42">
        <v>0.3</v>
      </c>
      <c r="I3276" s="33">
        <v>2.1</v>
      </c>
      <c r="J3276" s="42">
        <v>1.5</v>
      </c>
      <c r="K3276" s="33">
        <v>0.2</v>
      </c>
      <c r="L3276" s="42">
        <v>0.6</v>
      </c>
      <c r="M3276" s="33">
        <v>0.3</v>
      </c>
      <c r="N3276" s="42">
        <v>0.1</v>
      </c>
      <c r="O3276" s="33">
        <v>0.2</v>
      </c>
      <c r="P3276" s="42">
        <v>259.06</v>
      </c>
      <c r="Q3276" s="33">
        <v>178.45</v>
      </c>
      <c r="R3276" s="42">
        <v>206.59</v>
      </c>
      <c r="S3276" s="33">
        <v>266.13</v>
      </c>
      <c r="T3276" s="42">
        <v>7.76</v>
      </c>
      <c r="U3276" s="33">
        <v>8.3000000000000007</v>
      </c>
      <c r="V3276" s="116">
        <v>7.27</v>
      </c>
    </row>
    <row r="3277" spans="1:22" x14ac:dyDescent="0.25">
      <c r="A3277" s="26" t="s">
        <v>1013</v>
      </c>
      <c r="B3277" s="42">
        <v>0.6</v>
      </c>
      <c r="C3277" s="33">
        <v>5.8</v>
      </c>
      <c r="D3277" s="42">
        <v>5.0999999999999996</v>
      </c>
      <c r="E3277" s="33">
        <v>0.2</v>
      </c>
      <c r="F3277" s="42">
        <v>1.9</v>
      </c>
      <c r="G3277" s="33">
        <v>1.7</v>
      </c>
      <c r="H3277" s="42">
        <v>0.2</v>
      </c>
      <c r="I3277" s="33">
        <v>1.4</v>
      </c>
      <c r="J3277" s="42">
        <v>1.4</v>
      </c>
      <c r="K3277" s="33">
        <v>0.2</v>
      </c>
      <c r="L3277" s="42">
        <v>0.8</v>
      </c>
      <c r="M3277" s="33">
        <v>0.2</v>
      </c>
      <c r="N3277" s="42">
        <v>0.1</v>
      </c>
      <c r="O3277" s="33">
        <v>0</v>
      </c>
      <c r="P3277" s="42">
        <v>296.88</v>
      </c>
      <c r="Q3277" s="33">
        <v>198.54</v>
      </c>
      <c r="R3277" s="42">
        <v>236.43</v>
      </c>
      <c r="S3277" s="33">
        <v>265.29000000000002</v>
      </c>
      <c r="T3277" s="42">
        <v>8.16</v>
      </c>
      <c r="U3277" s="33">
        <v>8.3800000000000008</v>
      </c>
      <c r="V3277" s="116">
        <v>7.73</v>
      </c>
    </row>
    <row r="3278" spans="1:22" x14ac:dyDescent="0.25">
      <c r="A3278" s="26" t="s">
        <v>3164</v>
      </c>
      <c r="B3278" s="42">
        <v>0.1</v>
      </c>
      <c r="C3278" s="33">
        <v>5.9</v>
      </c>
      <c r="D3278" s="42">
        <v>4.9000000000000004</v>
      </c>
      <c r="E3278" s="33">
        <v>0.3</v>
      </c>
      <c r="F3278" s="42">
        <v>1.8</v>
      </c>
      <c r="G3278" s="33">
        <v>1.6</v>
      </c>
      <c r="H3278" s="42">
        <v>0.2</v>
      </c>
      <c r="I3278" s="33">
        <v>1.5</v>
      </c>
      <c r="J3278" s="42">
        <v>1.1000000000000001</v>
      </c>
      <c r="K3278" s="33">
        <v>0.2</v>
      </c>
      <c r="L3278" s="42">
        <v>0.7</v>
      </c>
      <c r="M3278" s="33">
        <v>0.2</v>
      </c>
      <c r="N3278" s="42">
        <v>0.1</v>
      </c>
      <c r="O3278" s="33">
        <v>0</v>
      </c>
      <c r="P3278" s="42">
        <v>297.94</v>
      </c>
      <c r="Q3278" s="33">
        <v>198.34</v>
      </c>
      <c r="R3278" s="42">
        <v>231.65</v>
      </c>
      <c r="S3278" s="33">
        <v>265.41000000000003</v>
      </c>
      <c r="T3278" s="42">
        <v>7.73</v>
      </c>
      <c r="U3278" s="33">
        <v>8.2100000000000009</v>
      </c>
      <c r="V3278" s="116">
        <v>7.29</v>
      </c>
    </row>
    <row r="3279" spans="1:22" x14ac:dyDescent="0.25">
      <c r="A3279" s="26" t="s">
        <v>3165</v>
      </c>
      <c r="B3279" s="42">
        <v>0.1</v>
      </c>
      <c r="C3279" s="33">
        <v>4.8</v>
      </c>
      <c r="D3279" s="42">
        <v>4.7</v>
      </c>
      <c r="E3279" s="33">
        <v>0.1</v>
      </c>
      <c r="F3279" s="42">
        <v>2.1</v>
      </c>
      <c r="G3279" s="33">
        <v>1.9</v>
      </c>
      <c r="H3279" s="42">
        <v>0.2</v>
      </c>
      <c r="I3279" s="33">
        <v>1.5</v>
      </c>
      <c r="J3279" s="42">
        <v>1.4</v>
      </c>
      <c r="K3279" s="33">
        <v>0.2</v>
      </c>
      <c r="L3279" s="42">
        <v>0.7</v>
      </c>
      <c r="M3279" s="33">
        <v>0.2</v>
      </c>
      <c r="N3279" s="42">
        <v>0.1</v>
      </c>
      <c r="O3279" s="33">
        <v>0.1</v>
      </c>
      <c r="P3279" s="42">
        <v>290.64</v>
      </c>
      <c r="Q3279" s="33">
        <v>196.47</v>
      </c>
      <c r="R3279" s="42">
        <v>229.42</v>
      </c>
      <c r="S3279" s="33">
        <v>265.62</v>
      </c>
      <c r="T3279" s="42">
        <v>7.24</v>
      </c>
      <c r="U3279" s="33">
        <v>7.61</v>
      </c>
      <c r="V3279" s="116">
        <v>7.06</v>
      </c>
    </row>
    <row r="3280" spans="1:22" x14ac:dyDescent="0.25">
      <c r="A3280" s="26" t="s">
        <v>1014</v>
      </c>
      <c r="B3280" s="42">
        <v>0.3</v>
      </c>
      <c r="C3280" s="33">
        <v>5</v>
      </c>
      <c r="D3280" s="42">
        <v>4.5999999999999996</v>
      </c>
      <c r="E3280" s="33">
        <v>0.2</v>
      </c>
      <c r="F3280" s="42">
        <v>2</v>
      </c>
      <c r="G3280" s="33">
        <v>1.7</v>
      </c>
      <c r="H3280" s="42">
        <v>0.2</v>
      </c>
      <c r="I3280" s="33">
        <v>1.3</v>
      </c>
      <c r="J3280" s="42">
        <v>1.2</v>
      </c>
      <c r="K3280" s="33">
        <v>0.1</v>
      </c>
      <c r="L3280" s="42">
        <v>0.7</v>
      </c>
      <c r="M3280" s="33">
        <v>0.3</v>
      </c>
      <c r="N3280" s="42">
        <v>0.1</v>
      </c>
      <c r="O3280" s="33">
        <v>0.1</v>
      </c>
      <c r="P3280" s="42">
        <v>306.13</v>
      </c>
      <c r="Q3280" s="33">
        <v>204.03</v>
      </c>
      <c r="R3280" s="42">
        <v>243.22</v>
      </c>
      <c r="S3280" s="33">
        <v>265.20999999999998</v>
      </c>
      <c r="T3280" s="42">
        <v>7.55</v>
      </c>
      <c r="U3280" s="33">
        <v>7.96</v>
      </c>
      <c r="V3280" s="116">
        <v>7.24</v>
      </c>
    </row>
    <row r="3281" spans="1:22" x14ac:dyDescent="0.25">
      <c r="A3281" s="26" t="s">
        <v>3166</v>
      </c>
      <c r="B3281" s="42">
        <v>1</v>
      </c>
      <c r="C3281" s="33">
        <v>7.5</v>
      </c>
      <c r="D3281" s="42">
        <v>5.2</v>
      </c>
      <c r="E3281" s="33">
        <v>0.3</v>
      </c>
      <c r="F3281" s="42">
        <v>2.2000000000000002</v>
      </c>
      <c r="G3281" s="33">
        <v>2</v>
      </c>
      <c r="H3281" s="42">
        <v>0.1</v>
      </c>
      <c r="I3281" s="33">
        <v>1.2</v>
      </c>
      <c r="J3281" s="42">
        <v>1.2</v>
      </c>
      <c r="K3281" s="33">
        <v>0.1</v>
      </c>
      <c r="L3281" s="42">
        <v>0.6</v>
      </c>
      <c r="M3281" s="33">
        <v>0.3</v>
      </c>
      <c r="N3281" s="42">
        <v>0.1</v>
      </c>
      <c r="O3281" s="33">
        <v>0.1</v>
      </c>
      <c r="P3281" s="42">
        <v>244.62</v>
      </c>
      <c r="Q3281" s="33">
        <v>158.16999999999999</v>
      </c>
      <c r="R3281" s="42">
        <v>195.55</v>
      </c>
      <c r="S3281" s="33">
        <v>266.39</v>
      </c>
      <c r="T3281" s="42">
        <v>9.86</v>
      </c>
      <c r="U3281" s="33">
        <v>10.37</v>
      </c>
      <c r="V3281" s="116">
        <v>9.17</v>
      </c>
    </row>
    <row r="3282" spans="1:22" x14ac:dyDescent="0.25">
      <c r="A3282" s="26" t="s">
        <v>3167</v>
      </c>
      <c r="B3282" s="42">
        <v>0.8</v>
      </c>
      <c r="C3282" s="33">
        <v>6.2</v>
      </c>
      <c r="D3282" s="42">
        <v>4.8</v>
      </c>
      <c r="E3282" s="33">
        <v>0.3</v>
      </c>
      <c r="F3282" s="42">
        <v>1.8</v>
      </c>
      <c r="G3282" s="33">
        <v>1.7</v>
      </c>
      <c r="H3282" s="42">
        <v>0.1</v>
      </c>
      <c r="I3282" s="33">
        <v>1.2</v>
      </c>
      <c r="J3282" s="42">
        <v>1.1000000000000001</v>
      </c>
      <c r="K3282" s="33">
        <v>0.2</v>
      </c>
      <c r="L3282" s="42">
        <v>0.7</v>
      </c>
      <c r="M3282" s="33">
        <v>0.3</v>
      </c>
      <c r="N3282" s="42">
        <v>0.1</v>
      </c>
      <c r="O3282" s="33">
        <v>0.2</v>
      </c>
      <c r="P3282" s="42">
        <v>289.07</v>
      </c>
      <c r="Q3282" s="33">
        <v>192.01</v>
      </c>
      <c r="R3282" s="42">
        <v>239.3</v>
      </c>
      <c r="S3282" s="33">
        <v>265.85000000000002</v>
      </c>
      <c r="T3282" s="42">
        <v>8.4</v>
      </c>
      <c r="U3282" s="33">
        <v>9.01</v>
      </c>
      <c r="V3282" s="116">
        <v>7.93</v>
      </c>
    </row>
    <row r="3283" spans="1:22" x14ac:dyDescent="0.25">
      <c r="A3283" s="26" t="s">
        <v>1015</v>
      </c>
      <c r="B3283" s="42">
        <v>0.5</v>
      </c>
      <c r="C3283" s="33">
        <v>5.9</v>
      </c>
      <c r="D3283" s="42">
        <v>4.5999999999999996</v>
      </c>
      <c r="E3283" s="33">
        <v>0.3</v>
      </c>
      <c r="F3283" s="42">
        <v>1.7</v>
      </c>
      <c r="G3283" s="33">
        <v>1.9</v>
      </c>
      <c r="H3283" s="42">
        <v>0.1</v>
      </c>
      <c r="I3283" s="33">
        <v>1.3</v>
      </c>
      <c r="J3283" s="42">
        <v>1.1000000000000001</v>
      </c>
      <c r="K3283" s="33">
        <v>0.1</v>
      </c>
      <c r="L3283" s="42">
        <v>0.8</v>
      </c>
      <c r="M3283" s="33">
        <v>0.2</v>
      </c>
      <c r="N3283" s="42">
        <v>0.1</v>
      </c>
      <c r="O3283" s="33">
        <v>0.2</v>
      </c>
      <c r="P3283" s="42">
        <v>298.72000000000003</v>
      </c>
      <c r="Q3283" s="33">
        <v>188.45</v>
      </c>
      <c r="R3283" s="42">
        <v>230.2</v>
      </c>
      <c r="S3283" s="33">
        <v>265.83999999999997</v>
      </c>
      <c r="T3283" s="42">
        <v>8.11</v>
      </c>
      <c r="U3283" s="33">
        <v>8.68</v>
      </c>
      <c r="V3283" s="116">
        <v>7.69</v>
      </c>
    </row>
    <row r="3284" spans="1:22" x14ac:dyDescent="0.25">
      <c r="A3284" s="26" t="s">
        <v>3168</v>
      </c>
      <c r="B3284" s="42">
        <v>0.2</v>
      </c>
      <c r="C3284" s="33">
        <v>5.9</v>
      </c>
      <c r="D3284" s="42">
        <v>5</v>
      </c>
      <c r="E3284" s="33">
        <v>0.2</v>
      </c>
      <c r="F3284" s="42">
        <v>1.9</v>
      </c>
      <c r="G3284" s="33">
        <v>1.8</v>
      </c>
      <c r="H3284" s="42">
        <v>0.1</v>
      </c>
      <c r="I3284" s="33">
        <v>1</v>
      </c>
      <c r="J3284" s="42">
        <v>1.4</v>
      </c>
      <c r="K3284" s="33">
        <v>0.2</v>
      </c>
      <c r="L3284" s="42">
        <v>0.8</v>
      </c>
      <c r="M3284" s="33">
        <v>0.4</v>
      </c>
      <c r="N3284" s="42">
        <v>0.1</v>
      </c>
      <c r="O3284" s="33">
        <v>0.3</v>
      </c>
      <c r="P3284" s="42">
        <v>292.45</v>
      </c>
      <c r="Q3284" s="33">
        <v>198.95</v>
      </c>
      <c r="R3284" s="42">
        <v>234.76</v>
      </c>
      <c r="S3284" s="33">
        <v>265.89999999999998</v>
      </c>
      <c r="T3284" s="42">
        <v>8</v>
      </c>
      <c r="U3284" s="33">
        <v>8.5</v>
      </c>
      <c r="V3284" s="116">
        <v>7.73</v>
      </c>
    </row>
    <row r="3285" spans="1:22" x14ac:dyDescent="0.25">
      <c r="A3285" s="26" t="s">
        <v>3169</v>
      </c>
      <c r="B3285" s="42">
        <v>0.5</v>
      </c>
      <c r="C3285" s="33">
        <v>6.4</v>
      </c>
      <c r="D3285" s="42">
        <v>5.6</v>
      </c>
      <c r="E3285" s="33">
        <v>0.3</v>
      </c>
      <c r="F3285" s="42">
        <v>1.8</v>
      </c>
      <c r="G3285" s="33">
        <v>2.2000000000000002</v>
      </c>
      <c r="H3285" s="42">
        <v>0</v>
      </c>
      <c r="I3285" s="33">
        <v>1.3</v>
      </c>
      <c r="J3285" s="42">
        <v>0.9</v>
      </c>
      <c r="K3285" s="33">
        <v>0.2</v>
      </c>
      <c r="L3285" s="42">
        <v>0.8</v>
      </c>
      <c r="M3285" s="33">
        <v>0.3</v>
      </c>
      <c r="N3285" s="42">
        <v>0.1</v>
      </c>
      <c r="O3285" s="33">
        <v>0.3</v>
      </c>
      <c r="P3285" s="42">
        <v>300.39999999999998</v>
      </c>
      <c r="Q3285" s="33">
        <v>200.76</v>
      </c>
      <c r="R3285" s="42">
        <v>247.1</v>
      </c>
      <c r="S3285" s="33">
        <v>266.39999999999998</v>
      </c>
      <c r="T3285" s="42">
        <v>8.4</v>
      </c>
      <c r="U3285" s="33">
        <v>8.9</v>
      </c>
      <c r="V3285" s="116">
        <v>8.34</v>
      </c>
    </row>
    <row r="3286" spans="1:22" x14ac:dyDescent="0.25">
      <c r="A3286" s="26" t="s">
        <v>1016</v>
      </c>
      <c r="B3286" s="42">
        <v>1</v>
      </c>
      <c r="C3286" s="33">
        <v>5.7</v>
      </c>
      <c r="D3286" s="42">
        <v>4.7</v>
      </c>
      <c r="E3286" s="33">
        <v>0.2</v>
      </c>
      <c r="F3286" s="42">
        <v>1.6</v>
      </c>
      <c r="G3286" s="33">
        <v>1.7</v>
      </c>
      <c r="H3286" s="42">
        <v>0.1</v>
      </c>
      <c r="I3286" s="33">
        <v>1.3</v>
      </c>
      <c r="J3286" s="42">
        <v>1.2</v>
      </c>
      <c r="K3286" s="33">
        <v>0.2</v>
      </c>
      <c r="L3286" s="42">
        <v>1.1000000000000001</v>
      </c>
      <c r="M3286" s="33">
        <v>0.4</v>
      </c>
      <c r="N3286" s="42">
        <v>0.1</v>
      </c>
      <c r="O3286" s="33">
        <v>0.3</v>
      </c>
      <c r="P3286" s="42">
        <v>292.11</v>
      </c>
      <c r="Q3286" s="33">
        <v>195.24</v>
      </c>
      <c r="R3286" s="42">
        <v>233.2</v>
      </c>
      <c r="S3286" s="33">
        <v>265.91000000000003</v>
      </c>
      <c r="T3286" s="42">
        <v>8.06</v>
      </c>
      <c r="U3286" s="33">
        <v>8.4600000000000009</v>
      </c>
      <c r="V3286" s="116">
        <v>7.83</v>
      </c>
    </row>
    <row r="3287" spans="1:22" x14ac:dyDescent="0.25">
      <c r="A3287" s="26" t="s">
        <v>3170</v>
      </c>
      <c r="B3287" s="42">
        <v>0.6</v>
      </c>
      <c r="C3287" s="33">
        <v>7.9</v>
      </c>
      <c r="D3287" s="42">
        <v>5.3</v>
      </c>
      <c r="E3287" s="33">
        <v>0.4</v>
      </c>
      <c r="F3287" s="42">
        <v>2.2000000000000002</v>
      </c>
      <c r="G3287" s="33">
        <v>2.7</v>
      </c>
      <c r="H3287" s="42">
        <v>0.2</v>
      </c>
      <c r="I3287" s="33">
        <v>1.3</v>
      </c>
      <c r="J3287" s="42">
        <v>1.2</v>
      </c>
      <c r="K3287" s="33">
        <v>0.1</v>
      </c>
      <c r="L3287" s="42">
        <v>1</v>
      </c>
      <c r="M3287" s="33">
        <v>0.5</v>
      </c>
      <c r="N3287" s="42">
        <v>0.1</v>
      </c>
      <c r="O3287" s="33">
        <v>0.3</v>
      </c>
      <c r="P3287" s="42">
        <v>253.31</v>
      </c>
      <c r="Q3287" s="33">
        <v>163.37</v>
      </c>
      <c r="R3287" s="42">
        <v>201.8</v>
      </c>
      <c r="S3287" s="33">
        <v>266.37</v>
      </c>
      <c r="T3287" s="42">
        <v>9.83</v>
      </c>
      <c r="U3287" s="33">
        <v>10.47</v>
      </c>
      <c r="V3287" s="116">
        <v>9.4</v>
      </c>
    </row>
    <row r="3288" spans="1:22" x14ac:dyDescent="0.25">
      <c r="A3288" s="26" t="s">
        <v>3171</v>
      </c>
      <c r="B3288" s="42">
        <v>1.2</v>
      </c>
      <c r="C3288" s="33">
        <v>10.7</v>
      </c>
      <c r="D3288" s="42">
        <v>6.6</v>
      </c>
      <c r="E3288" s="33">
        <v>0.2</v>
      </c>
      <c r="F3288" s="42">
        <v>2.4</v>
      </c>
      <c r="G3288" s="33">
        <v>2.7</v>
      </c>
      <c r="H3288" s="42">
        <v>0.2</v>
      </c>
      <c r="I3288" s="33">
        <v>1.5</v>
      </c>
      <c r="J3288" s="42">
        <v>1.2</v>
      </c>
      <c r="K3288" s="33">
        <v>0.1</v>
      </c>
      <c r="L3288" s="42">
        <v>1</v>
      </c>
      <c r="M3288" s="33">
        <v>0.4</v>
      </c>
      <c r="N3288" s="42">
        <v>0.1</v>
      </c>
      <c r="O3288" s="33">
        <v>0.4</v>
      </c>
      <c r="P3288" s="42">
        <v>222.32</v>
      </c>
      <c r="Q3288" s="33">
        <v>151.68</v>
      </c>
      <c r="R3288" s="42">
        <v>175.79</v>
      </c>
      <c r="S3288" s="33">
        <v>267.26</v>
      </c>
      <c r="T3288" s="42">
        <v>12.94</v>
      </c>
      <c r="U3288" s="33">
        <v>13.42</v>
      </c>
      <c r="V3288" s="116">
        <v>12.23</v>
      </c>
    </row>
    <row r="3289" spans="1:22" x14ac:dyDescent="0.25">
      <c r="A3289" s="26" t="s">
        <v>1017</v>
      </c>
      <c r="B3289" s="42">
        <v>1.9</v>
      </c>
      <c r="C3289" s="33">
        <v>10.1</v>
      </c>
      <c r="D3289" s="42">
        <v>5.7</v>
      </c>
      <c r="E3289" s="33">
        <v>0.4</v>
      </c>
      <c r="F3289" s="42">
        <v>2.2000000000000002</v>
      </c>
      <c r="G3289" s="33">
        <v>2.2999999999999998</v>
      </c>
      <c r="H3289" s="42">
        <v>0.1</v>
      </c>
      <c r="I3289" s="33">
        <v>1.4</v>
      </c>
      <c r="J3289" s="42">
        <v>1.5</v>
      </c>
      <c r="K3289" s="33">
        <v>0.1</v>
      </c>
      <c r="L3289" s="42">
        <v>1.1000000000000001</v>
      </c>
      <c r="M3289" s="33">
        <v>0.5</v>
      </c>
      <c r="N3289" s="42">
        <v>0.1</v>
      </c>
      <c r="O3289" s="33">
        <v>0.3</v>
      </c>
      <c r="P3289" s="42">
        <v>215.68</v>
      </c>
      <c r="Q3289" s="33">
        <v>146.18</v>
      </c>
      <c r="R3289" s="42">
        <v>172.22</v>
      </c>
      <c r="S3289" s="33">
        <v>267.29000000000002</v>
      </c>
      <c r="T3289" s="42">
        <v>12.06</v>
      </c>
      <c r="U3289" s="33">
        <v>12.76</v>
      </c>
      <c r="V3289" s="116">
        <v>11.1</v>
      </c>
    </row>
    <row r="3290" spans="1:22" x14ac:dyDescent="0.25">
      <c r="A3290" s="26" t="s">
        <v>3172</v>
      </c>
      <c r="B3290" s="42">
        <v>1</v>
      </c>
      <c r="C3290" s="33">
        <v>6.7</v>
      </c>
      <c r="D3290" s="42">
        <v>5</v>
      </c>
      <c r="E3290" s="33">
        <v>0.3</v>
      </c>
      <c r="F3290" s="42">
        <v>1.9</v>
      </c>
      <c r="G3290" s="33">
        <v>2.2000000000000002</v>
      </c>
      <c r="H3290" s="42">
        <v>0.2</v>
      </c>
      <c r="I3290" s="33">
        <v>1.6</v>
      </c>
      <c r="J3290" s="42">
        <v>1</v>
      </c>
      <c r="K3290" s="33">
        <v>0.1</v>
      </c>
      <c r="L3290" s="42">
        <v>0.8</v>
      </c>
      <c r="M3290" s="33">
        <v>0.2</v>
      </c>
      <c r="N3290" s="42">
        <v>0.1</v>
      </c>
      <c r="O3290" s="33">
        <v>0.2</v>
      </c>
      <c r="P3290" s="42">
        <v>288.75</v>
      </c>
      <c r="Q3290" s="33">
        <v>194.07</v>
      </c>
      <c r="R3290" s="42">
        <v>230.27</v>
      </c>
      <c r="S3290" s="33">
        <v>265.44</v>
      </c>
      <c r="T3290" s="42">
        <v>8.9</v>
      </c>
      <c r="U3290" s="33">
        <v>9.23</v>
      </c>
      <c r="V3290" s="116">
        <v>8.6</v>
      </c>
    </row>
    <row r="3291" spans="1:22" x14ac:dyDescent="0.25">
      <c r="A3291" s="26" t="s">
        <v>3173</v>
      </c>
      <c r="B3291" s="42">
        <v>1.6</v>
      </c>
      <c r="C3291" s="33">
        <v>6.6</v>
      </c>
      <c r="D3291" s="42">
        <v>5</v>
      </c>
      <c r="E3291" s="33">
        <v>0.3</v>
      </c>
      <c r="F3291" s="42">
        <v>2.1</v>
      </c>
      <c r="G3291" s="33">
        <v>1.9</v>
      </c>
      <c r="H3291" s="42">
        <v>0.1</v>
      </c>
      <c r="I3291" s="33">
        <v>1.2</v>
      </c>
      <c r="J3291" s="42">
        <v>1</v>
      </c>
      <c r="K3291" s="33">
        <v>0.1</v>
      </c>
      <c r="L3291" s="42">
        <v>0.7</v>
      </c>
      <c r="M3291" s="33">
        <v>0.3</v>
      </c>
      <c r="N3291" s="42">
        <v>0.1</v>
      </c>
      <c r="O3291" s="33">
        <v>0.3</v>
      </c>
      <c r="P3291" s="42">
        <v>296.38</v>
      </c>
      <c r="Q3291" s="33">
        <v>192.1</v>
      </c>
      <c r="R3291" s="42">
        <v>235.05</v>
      </c>
      <c r="S3291" s="33">
        <v>265.81</v>
      </c>
      <c r="T3291" s="42">
        <v>8.61</v>
      </c>
      <c r="U3291" s="33">
        <v>9.2100000000000009</v>
      </c>
      <c r="V3291" s="116">
        <v>8.26</v>
      </c>
    </row>
    <row r="3292" spans="1:22" x14ac:dyDescent="0.25">
      <c r="A3292" s="26" t="s">
        <v>1018</v>
      </c>
      <c r="B3292" s="42">
        <v>0.9</v>
      </c>
      <c r="C3292" s="33">
        <v>6.3</v>
      </c>
      <c r="D3292" s="42">
        <v>5</v>
      </c>
      <c r="E3292" s="33">
        <v>0.2</v>
      </c>
      <c r="F3292" s="42">
        <v>2.2000000000000002</v>
      </c>
      <c r="G3292" s="33">
        <v>1.9</v>
      </c>
      <c r="H3292" s="42">
        <v>0.1</v>
      </c>
      <c r="I3292" s="33">
        <v>1.1000000000000001</v>
      </c>
      <c r="J3292" s="42">
        <v>1</v>
      </c>
      <c r="K3292" s="33">
        <v>0.1</v>
      </c>
      <c r="L3292" s="42">
        <v>0.7</v>
      </c>
      <c r="M3292" s="33">
        <v>0.3</v>
      </c>
      <c r="N3292" s="42">
        <v>0.1</v>
      </c>
      <c r="O3292" s="33">
        <v>0.2</v>
      </c>
      <c r="P3292" s="42">
        <v>314.39999999999998</v>
      </c>
      <c r="Q3292" s="33">
        <v>209.56</v>
      </c>
      <c r="R3292" s="42">
        <v>250.76</v>
      </c>
      <c r="S3292" s="33">
        <v>266.05</v>
      </c>
      <c r="T3292" s="42">
        <v>8.16</v>
      </c>
      <c r="U3292" s="33">
        <v>8.85</v>
      </c>
      <c r="V3292" s="116">
        <v>8.3000000000000007</v>
      </c>
    </row>
    <row r="3293" spans="1:22" x14ac:dyDescent="0.25">
      <c r="A3293" s="26" t="s">
        <v>3174</v>
      </c>
      <c r="B3293" s="42">
        <v>0.2</v>
      </c>
      <c r="C3293" s="33">
        <v>9.4</v>
      </c>
      <c r="D3293" s="42">
        <v>6</v>
      </c>
      <c r="E3293" s="33">
        <v>0.2</v>
      </c>
      <c r="F3293" s="42">
        <v>2.4</v>
      </c>
      <c r="G3293" s="33">
        <v>2.6</v>
      </c>
      <c r="H3293" s="42">
        <v>0.1</v>
      </c>
      <c r="I3293" s="33">
        <v>1.5</v>
      </c>
      <c r="J3293" s="42">
        <v>1.2</v>
      </c>
      <c r="K3293" s="33">
        <v>0.1</v>
      </c>
      <c r="L3293" s="42">
        <v>0.8</v>
      </c>
      <c r="M3293" s="33">
        <v>0.3</v>
      </c>
      <c r="N3293" s="42">
        <v>0.1</v>
      </c>
      <c r="O3293" s="33">
        <v>0.3</v>
      </c>
      <c r="P3293" s="42">
        <v>242.75</v>
      </c>
      <c r="Q3293" s="33">
        <v>167.86</v>
      </c>
      <c r="R3293" s="42">
        <v>204.53</v>
      </c>
      <c r="S3293" s="33">
        <v>267.42</v>
      </c>
      <c r="T3293" s="42">
        <v>11.09</v>
      </c>
      <c r="U3293" s="33">
        <v>12</v>
      </c>
      <c r="V3293" s="116">
        <v>10.85</v>
      </c>
    </row>
    <row r="3294" spans="1:22" x14ac:dyDescent="0.25">
      <c r="A3294" s="26" t="s">
        <v>3175</v>
      </c>
      <c r="B3294" s="42">
        <v>0.7</v>
      </c>
      <c r="C3294" s="33">
        <v>9.1999999999999993</v>
      </c>
      <c r="D3294" s="42">
        <v>5.9</v>
      </c>
      <c r="E3294" s="33">
        <v>0.4</v>
      </c>
      <c r="F3294" s="42">
        <v>2.1</v>
      </c>
      <c r="G3294" s="33">
        <v>2.1</v>
      </c>
      <c r="H3294" s="42">
        <v>0</v>
      </c>
      <c r="I3294" s="33">
        <v>1.4</v>
      </c>
      <c r="J3294" s="42">
        <v>1.5</v>
      </c>
      <c r="K3294" s="33">
        <v>0.1</v>
      </c>
      <c r="L3294" s="42">
        <v>0.8</v>
      </c>
      <c r="M3294" s="33">
        <v>0.4</v>
      </c>
      <c r="N3294" s="42">
        <v>0.1</v>
      </c>
      <c r="O3294" s="33">
        <v>0.2</v>
      </c>
      <c r="P3294" s="42">
        <v>244.99</v>
      </c>
      <c r="Q3294" s="33">
        <v>164.84</v>
      </c>
      <c r="R3294" s="42">
        <v>195.22</v>
      </c>
      <c r="S3294" s="33">
        <v>267.04000000000002</v>
      </c>
      <c r="T3294" s="42">
        <v>11.1</v>
      </c>
      <c r="U3294" s="33">
        <v>11.43</v>
      </c>
      <c r="V3294" s="116">
        <v>10.3</v>
      </c>
    </row>
    <row r="3295" spans="1:22" x14ac:dyDescent="0.25">
      <c r="A3295" s="26" t="s">
        <v>1019</v>
      </c>
      <c r="B3295" s="42">
        <v>0.8</v>
      </c>
      <c r="C3295" s="33">
        <v>10.9</v>
      </c>
      <c r="D3295" s="42">
        <v>6.6</v>
      </c>
      <c r="E3295" s="33">
        <v>0.4</v>
      </c>
      <c r="F3295" s="42">
        <v>2.9</v>
      </c>
      <c r="G3295" s="33">
        <v>2.9</v>
      </c>
      <c r="H3295" s="42">
        <v>0.1</v>
      </c>
      <c r="I3295" s="33">
        <v>1.8</v>
      </c>
      <c r="J3295" s="42">
        <v>1.6</v>
      </c>
      <c r="K3295" s="33">
        <v>0.2</v>
      </c>
      <c r="L3295" s="42">
        <v>0.9</v>
      </c>
      <c r="M3295" s="33">
        <v>0.4</v>
      </c>
      <c r="N3295" s="42">
        <v>0.1</v>
      </c>
      <c r="O3295" s="33">
        <v>0.3</v>
      </c>
      <c r="P3295" s="42">
        <v>215.79</v>
      </c>
      <c r="Q3295" s="33">
        <v>147.03</v>
      </c>
      <c r="R3295" s="42">
        <v>174.38</v>
      </c>
      <c r="S3295" s="33">
        <v>266.79000000000002</v>
      </c>
      <c r="T3295" s="42">
        <v>13.53</v>
      </c>
      <c r="U3295" s="33">
        <v>14.25</v>
      </c>
      <c r="V3295" s="116">
        <v>12.62</v>
      </c>
    </row>
    <row r="3296" spans="1:22" x14ac:dyDescent="0.25">
      <c r="A3296" s="26" t="s">
        <v>3176</v>
      </c>
      <c r="B3296" s="42">
        <v>0.5</v>
      </c>
      <c r="C3296" s="33">
        <v>6.7</v>
      </c>
      <c r="D3296" s="42">
        <v>5.0999999999999996</v>
      </c>
      <c r="E3296" s="33">
        <v>0.3</v>
      </c>
      <c r="F3296" s="42">
        <v>2.1</v>
      </c>
      <c r="G3296" s="33">
        <v>2</v>
      </c>
      <c r="H3296" s="42">
        <v>0.2</v>
      </c>
      <c r="I3296" s="33">
        <v>1.5</v>
      </c>
      <c r="J3296" s="42">
        <v>1.5</v>
      </c>
      <c r="K3296" s="33">
        <v>0.1</v>
      </c>
      <c r="L3296" s="42">
        <v>0.6</v>
      </c>
      <c r="M3296" s="33">
        <v>0.3</v>
      </c>
      <c r="N3296" s="42">
        <v>0.1</v>
      </c>
      <c r="O3296" s="33">
        <v>0.1</v>
      </c>
      <c r="P3296" s="42">
        <v>276.43</v>
      </c>
      <c r="Q3296" s="33">
        <v>189.09</v>
      </c>
      <c r="R3296" s="42">
        <v>220.05</v>
      </c>
      <c r="S3296" s="33">
        <v>264.85000000000002</v>
      </c>
      <c r="T3296" s="42">
        <v>8.76</v>
      </c>
      <c r="U3296" s="33">
        <v>9.16</v>
      </c>
      <c r="V3296" s="116">
        <v>8.08</v>
      </c>
    </row>
    <row r="3297" spans="1:22" x14ac:dyDescent="0.25">
      <c r="A3297" s="26" t="s">
        <v>3177</v>
      </c>
      <c r="B3297" s="42">
        <v>0.7</v>
      </c>
      <c r="C3297" s="33">
        <v>5.9</v>
      </c>
      <c r="D3297" s="42">
        <v>4.7</v>
      </c>
      <c r="E3297" s="33">
        <v>0.3</v>
      </c>
      <c r="F3297" s="42">
        <v>2</v>
      </c>
      <c r="G3297" s="33">
        <v>1.8</v>
      </c>
      <c r="H3297" s="42">
        <v>0.2</v>
      </c>
      <c r="I3297" s="33">
        <v>1.5</v>
      </c>
      <c r="J3297" s="42">
        <v>1.2</v>
      </c>
      <c r="K3297" s="33">
        <v>0.2</v>
      </c>
      <c r="L3297" s="42">
        <v>0.7</v>
      </c>
      <c r="M3297" s="33">
        <v>0.3</v>
      </c>
      <c r="N3297" s="42">
        <v>0.1</v>
      </c>
      <c r="O3297" s="33">
        <v>0.2</v>
      </c>
      <c r="P3297" s="42">
        <v>285.7</v>
      </c>
      <c r="Q3297" s="33">
        <v>191.42</v>
      </c>
      <c r="R3297" s="42">
        <v>224.45</v>
      </c>
      <c r="S3297" s="33">
        <v>264.39999999999998</v>
      </c>
      <c r="T3297" s="42">
        <v>7.82</v>
      </c>
      <c r="U3297" s="33">
        <v>8.23</v>
      </c>
      <c r="V3297" s="116">
        <v>7.37</v>
      </c>
    </row>
    <row r="3298" spans="1:22" x14ac:dyDescent="0.25">
      <c r="A3298" s="26" t="s">
        <v>1020</v>
      </c>
      <c r="B3298" s="42">
        <v>0.8</v>
      </c>
      <c r="C3298" s="33">
        <v>5.6</v>
      </c>
      <c r="D3298" s="42">
        <v>4.4000000000000004</v>
      </c>
      <c r="E3298" s="33">
        <v>0.4</v>
      </c>
      <c r="F3298" s="42">
        <v>1.9</v>
      </c>
      <c r="G3298" s="33">
        <v>1.2</v>
      </c>
      <c r="H3298" s="42">
        <v>0.1</v>
      </c>
      <c r="I3298" s="33">
        <v>1.7</v>
      </c>
      <c r="J3298" s="42">
        <v>1.2</v>
      </c>
      <c r="K3298" s="33">
        <v>0.2</v>
      </c>
      <c r="L3298" s="42">
        <v>0.4</v>
      </c>
      <c r="M3298" s="33">
        <v>0.2</v>
      </c>
      <c r="N3298" s="42">
        <v>0.1</v>
      </c>
      <c r="O3298" s="33">
        <v>0.1</v>
      </c>
      <c r="P3298" s="42">
        <v>258.19</v>
      </c>
      <c r="Q3298" s="33">
        <v>170.49</v>
      </c>
      <c r="R3298" s="42">
        <v>213.67</v>
      </c>
      <c r="S3298" s="33">
        <v>265.17</v>
      </c>
      <c r="T3298" s="42">
        <v>7.12</v>
      </c>
      <c r="U3298" s="33">
        <v>7.7</v>
      </c>
      <c r="V3298" s="116">
        <v>6.52</v>
      </c>
    </row>
    <row r="3299" spans="1:22" x14ac:dyDescent="0.25">
      <c r="A3299" s="26" t="s">
        <v>3178</v>
      </c>
      <c r="B3299" s="42">
        <v>1</v>
      </c>
      <c r="C3299" s="33">
        <v>9</v>
      </c>
      <c r="D3299" s="42">
        <v>5.5</v>
      </c>
      <c r="E3299" s="33">
        <v>0.4</v>
      </c>
      <c r="F3299" s="42">
        <v>2.2999999999999998</v>
      </c>
      <c r="G3299" s="33">
        <v>1.8</v>
      </c>
      <c r="H3299" s="42">
        <v>0.1</v>
      </c>
      <c r="I3299" s="33">
        <v>0.9</v>
      </c>
      <c r="J3299" s="42">
        <v>1.3</v>
      </c>
      <c r="K3299" s="33">
        <v>0.1</v>
      </c>
      <c r="L3299" s="42">
        <v>0.6</v>
      </c>
      <c r="M3299" s="33">
        <v>0.3</v>
      </c>
      <c r="N3299" s="42">
        <v>0.1</v>
      </c>
      <c r="O3299" s="33">
        <v>0.1</v>
      </c>
      <c r="P3299" s="42">
        <v>224.5</v>
      </c>
      <c r="Q3299" s="33">
        <v>151.49</v>
      </c>
      <c r="R3299" s="42">
        <v>185.68</v>
      </c>
      <c r="S3299" s="33">
        <v>266.60000000000002</v>
      </c>
      <c r="T3299" s="42">
        <v>10.44</v>
      </c>
      <c r="U3299" s="33">
        <v>10.92</v>
      </c>
      <c r="V3299" s="116">
        <v>9.2899999999999991</v>
      </c>
    </row>
    <row r="3300" spans="1:22" x14ac:dyDescent="0.25">
      <c r="A3300" s="26" t="s">
        <v>3179</v>
      </c>
      <c r="B3300" s="42">
        <v>2</v>
      </c>
      <c r="C3300" s="33">
        <v>10.4</v>
      </c>
      <c r="D3300" s="42">
        <v>6.3</v>
      </c>
      <c r="E3300" s="33">
        <v>0.3</v>
      </c>
      <c r="F3300" s="42">
        <v>2.6</v>
      </c>
      <c r="G3300" s="33">
        <v>2.7</v>
      </c>
      <c r="H3300" s="42">
        <v>0.2</v>
      </c>
      <c r="I3300" s="33">
        <v>1.6</v>
      </c>
      <c r="J3300" s="42">
        <v>1.5</v>
      </c>
      <c r="K3300" s="33">
        <v>0.2</v>
      </c>
      <c r="L3300" s="42">
        <v>0.9</v>
      </c>
      <c r="M3300" s="33">
        <v>0.3</v>
      </c>
      <c r="N3300" s="42">
        <v>0.1</v>
      </c>
      <c r="O3300" s="33">
        <v>0.2</v>
      </c>
      <c r="P3300" s="42">
        <v>218.72</v>
      </c>
      <c r="Q3300" s="33">
        <v>148.28</v>
      </c>
      <c r="R3300" s="42">
        <v>166.01</v>
      </c>
      <c r="S3300" s="33">
        <v>266.8</v>
      </c>
      <c r="T3300" s="42">
        <v>12.63</v>
      </c>
      <c r="U3300" s="33">
        <v>13.16</v>
      </c>
      <c r="V3300" s="116">
        <v>11.41</v>
      </c>
    </row>
    <row r="3301" spans="1:22" x14ac:dyDescent="0.25">
      <c r="A3301" s="26" t="s">
        <v>1021</v>
      </c>
      <c r="B3301" s="42">
        <v>2.2000000000000002</v>
      </c>
      <c r="C3301" s="33">
        <v>11.2</v>
      </c>
      <c r="D3301" s="42">
        <v>6.3</v>
      </c>
      <c r="E3301" s="33">
        <v>0.1</v>
      </c>
      <c r="F3301" s="42">
        <v>2.5</v>
      </c>
      <c r="G3301" s="33">
        <v>2.7</v>
      </c>
      <c r="H3301" s="42">
        <v>0.1</v>
      </c>
      <c r="I3301" s="33">
        <v>1.7</v>
      </c>
      <c r="J3301" s="42">
        <v>1.2</v>
      </c>
      <c r="K3301" s="33">
        <v>0.1</v>
      </c>
      <c r="L3301" s="42">
        <v>0.8</v>
      </c>
      <c r="M3301" s="33">
        <v>0.3</v>
      </c>
      <c r="N3301" s="42">
        <v>0.1</v>
      </c>
      <c r="O3301" s="33">
        <v>0.2</v>
      </c>
      <c r="P3301" s="42">
        <v>232.7</v>
      </c>
      <c r="Q3301" s="33">
        <v>161.80000000000001</v>
      </c>
      <c r="R3301" s="42">
        <v>186.19</v>
      </c>
      <c r="S3301" s="33">
        <v>266.89</v>
      </c>
      <c r="T3301" s="42">
        <v>12.93</v>
      </c>
      <c r="U3301" s="33">
        <v>13.83</v>
      </c>
      <c r="V3301" s="116">
        <v>12.35</v>
      </c>
    </row>
    <row r="3302" spans="1:22" x14ac:dyDescent="0.25">
      <c r="A3302" s="26" t="s">
        <v>3180</v>
      </c>
      <c r="B3302" s="42">
        <v>0.6</v>
      </c>
      <c r="C3302" s="33">
        <v>6.3</v>
      </c>
      <c r="D3302" s="42">
        <v>4.8</v>
      </c>
      <c r="E3302" s="33">
        <v>0.2</v>
      </c>
      <c r="F3302" s="42">
        <v>1.8</v>
      </c>
      <c r="G3302" s="33">
        <v>1.7</v>
      </c>
      <c r="H3302" s="42">
        <v>0.1</v>
      </c>
      <c r="I3302" s="33">
        <v>1.1000000000000001</v>
      </c>
      <c r="J3302" s="42">
        <v>0.9</v>
      </c>
      <c r="K3302" s="33">
        <v>0.1</v>
      </c>
      <c r="L3302" s="42">
        <v>0.7</v>
      </c>
      <c r="M3302" s="33">
        <v>0.2</v>
      </c>
      <c r="N3302" s="42">
        <v>0.1</v>
      </c>
      <c r="O3302" s="33">
        <v>0.2</v>
      </c>
      <c r="P3302" s="42">
        <v>311.01</v>
      </c>
      <c r="Q3302" s="33">
        <v>211.01</v>
      </c>
      <c r="R3302" s="42">
        <v>246.04</v>
      </c>
      <c r="S3302" s="33">
        <v>264.87</v>
      </c>
      <c r="T3302" s="42">
        <v>8.1</v>
      </c>
      <c r="U3302" s="33">
        <v>8.73</v>
      </c>
      <c r="V3302" s="116">
        <v>7.66</v>
      </c>
    </row>
    <row r="3303" spans="1:22" x14ac:dyDescent="0.25">
      <c r="A3303" s="26" t="s">
        <v>3181</v>
      </c>
      <c r="B3303" s="42">
        <v>1.1000000000000001</v>
      </c>
      <c r="C3303" s="33">
        <v>6.5</v>
      </c>
      <c r="D3303" s="42">
        <v>5.2</v>
      </c>
      <c r="E3303" s="33">
        <v>0.4</v>
      </c>
      <c r="F3303" s="42">
        <v>2</v>
      </c>
      <c r="G3303" s="33">
        <v>1.9</v>
      </c>
      <c r="H3303" s="42">
        <v>0.2</v>
      </c>
      <c r="I3303" s="33">
        <v>1.2</v>
      </c>
      <c r="J3303" s="42">
        <v>1.2</v>
      </c>
      <c r="K3303" s="33">
        <v>0.2</v>
      </c>
      <c r="L3303" s="42">
        <v>0.8</v>
      </c>
      <c r="M3303" s="33">
        <v>0.3</v>
      </c>
      <c r="N3303" s="42">
        <v>0.1</v>
      </c>
      <c r="O3303" s="33">
        <v>0.2</v>
      </c>
      <c r="P3303" s="42">
        <v>284.39999999999998</v>
      </c>
      <c r="Q3303" s="33">
        <v>191.63</v>
      </c>
      <c r="R3303" s="42">
        <v>227.09</v>
      </c>
      <c r="S3303" s="33">
        <v>265.58999999999997</v>
      </c>
      <c r="T3303" s="42">
        <v>8.66</v>
      </c>
      <c r="U3303" s="33">
        <v>9.1300000000000008</v>
      </c>
      <c r="V3303" s="116">
        <v>8.1</v>
      </c>
    </row>
    <row r="3304" spans="1:22" x14ac:dyDescent="0.25">
      <c r="A3304" s="26" t="s">
        <v>1022</v>
      </c>
      <c r="B3304" s="42">
        <v>1.7</v>
      </c>
      <c r="C3304" s="33">
        <v>11.5</v>
      </c>
      <c r="D3304" s="42">
        <v>6.3</v>
      </c>
      <c r="E3304" s="33">
        <v>0.5</v>
      </c>
      <c r="F3304" s="42">
        <v>2.2999999999999998</v>
      </c>
      <c r="G3304" s="33">
        <v>2.7</v>
      </c>
      <c r="H3304" s="42">
        <v>0.3</v>
      </c>
      <c r="I3304" s="33">
        <v>2</v>
      </c>
      <c r="J3304" s="42">
        <v>1.5</v>
      </c>
      <c r="K3304" s="33">
        <v>0.3</v>
      </c>
      <c r="L3304" s="42">
        <v>0.9</v>
      </c>
      <c r="M3304" s="33">
        <v>0.3</v>
      </c>
      <c r="N3304" s="42">
        <v>0.2</v>
      </c>
      <c r="O3304" s="33">
        <v>0.2</v>
      </c>
      <c r="P3304" s="42">
        <v>198.8</v>
      </c>
      <c r="Q3304" s="33">
        <v>139.19</v>
      </c>
      <c r="R3304" s="42">
        <v>158.9</v>
      </c>
      <c r="S3304" s="33">
        <v>267.66000000000003</v>
      </c>
      <c r="T3304" s="42">
        <v>14.7</v>
      </c>
      <c r="U3304" s="33">
        <v>15.3</v>
      </c>
      <c r="V3304" s="116">
        <v>13.42</v>
      </c>
    </row>
    <row r="3305" spans="1:22" x14ac:dyDescent="0.25">
      <c r="A3305" s="26" t="s">
        <v>3182</v>
      </c>
      <c r="B3305" s="42">
        <v>1.3</v>
      </c>
      <c r="C3305" s="33">
        <v>11.3</v>
      </c>
      <c r="D3305" s="42">
        <v>7</v>
      </c>
      <c r="E3305" s="33">
        <v>0.2</v>
      </c>
      <c r="F3305" s="42">
        <v>2.4</v>
      </c>
      <c r="G3305" s="33">
        <v>2.8</v>
      </c>
      <c r="H3305" s="42">
        <v>0.3</v>
      </c>
      <c r="I3305" s="33">
        <v>2</v>
      </c>
      <c r="J3305" s="42">
        <v>1.6</v>
      </c>
      <c r="K3305" s="33">
        <v>0.2</v>
      </c>
      <c r="L3305" s="42">
        <v>1.1000000000000001</v>
      </c>
      <c r="M3305" s="33">
        <v>0.3</v>
      </c>
      <c r="N3305" s="42">
        <v>0.1</v>
      </c>
      <c r="O3305" s="33">
        <v>0.2</v>
      </c>
      <c r="P3305" s="42">
        <v>201.01</v>
      </c>
      <c r="Q3305" s="33">
        <v>137.26</v>
      </c>
      <c r="R3305" s="42">
        <v>161.41999999999999</v>
      </c>
      <c r="S3305" s="33">
        <v>267.73</v>
      </c>
      <c r="T3305" s="42">
        <v>13.86</v>
      </c>
      <c r="U3305" s="33">
        <v>14.85</v>
      </c>
      <c r="V3305" s="116">
        <v>13.47</v>
      </c>
    </row>
    <row r="3306" spans="1:22" x14ac:dyDescent="0.25">
      <c r="A3306" s="26" t="s">
        <v>3183</v>
      </c>
      <c r="B3306" s="42">
        <v>1.3</v>
      </c>
      <c r="C3306" s="33">
        <v>11.6</v>
      </c>
      <c r="D3306" s="42">
        <v>6.5</v>
      </c>
      <c r="E3306" s="33">
        <v>0.2</v>
      </c>
      <c r="F3306" s="42">
        <v>1.6</v>
      </c>
      <c r="G3306" s="33">
        <v>2.7</v>
      </c>
      <c r="H3306" s="42">
        <v>0.1</v>
      </c>
      <c r="I3306" s="33">
        <v>2.2999999999999998</v>
      </c>
      <c r="J3306" s="42">
        <v>1</v>
      </c>
      <c r="K3306" s="33">
        <v>0.2</v>
      </c>
      <c r="L3306" s="42">
        <v>0.9</v>
      </c>
      <c r="M3306" s="33">
        <v>0.2</v>
      </c>
      <c r="N3306" s="42">
        <v>0.1</v>
      </c>
      <c r="O3306" s="33">
        <v>0.2</v>
      </c>
      <c r="P3306" s="42">
        <v>220.5</v>
      </c>
      <c r="Q3306" s="33">
        <v>151.69999999999999</v>
      </c>
      <c r="R3306" s="42">
        <v>176.02</v>
      </c>
      <c r="S3306" s="33">
        <v>267.49</v>
      </c>
      <c r="T3306" s="42">
        <v>12.77</v>
      </c>
      <c r="U3306" s="33">
        <v>13.83</v>
      </c>
      <c r="V3306" s="116">
        <v>12.57</v>
      </c>
    </row>
    <row r="3307" spans="1:22" x14ac:dyDescent="0.25">
      <c r="A3307" s="26" t="s">
        <v>1023</v>
      </c>
      <c r="B3307" s="42">
        <v>1.3</v>
      </c>
      <c r="C3307" s="33">
        <v>11.2</v>
      </c>
      <c r="D3307" s="42">
        <v>6.9</v>
      </c>
      <c r="E3307" s="33">
        <v>0.4</v>
      </c>
      <c r="F3307" s="42">
        <v>2.2999999999999998</v>
      </c>
      <c r="G3307" s="33">
        <v>3.3</v>
      </c>
      <c r="H3307" s="42">
        <v>0.2</v>
      </c>
      <c r="I3307" s="33">
        <v>1.6</v>
      </c>
      <c r="J3307" s="42">
        <v>1.4</v>
      </c>
      <c r="K3307" s="33">
        <v>0.3</v>
      </c>
      <c r="L3307" s="42">
        <v>1.1000000000000001</v>
      </c>
      <c r="M3307" s="33">
        <v>0.4</v>
      </c>
      <c r="N3307" s="42">
        <v>0.2</v>
      </c>
      <c r="O3307" s="33">
        <v>0.3</v>
      </c>
      <c r="P3307" s="42">
        <v>199.49</v>
      </c>
      <c r="Q3307" s="33">
        <v>135.19</v>
      </c>
      <c r="R3307" s="42">
        <v>157.56</v>
      </c>
      <c r="S3307" s="33">
        <v>267.95</v>
      </c>
      <c r="T3307" s="42">
        <v>14.02</v>
      </c>
      <c r="U3307" s="33">
        <v>14.6</v>
      </c>
      <c r="V3307" s="116">
        <v>13.33</v>
      </c>
    </row>
    <row r="3308" spans="1:22" x14ac:dyDescent="0.25">
      <c r="A3308" s="26" t="s">
        <v>3184</v>
      </c>
      <c r="B3308" s="42">
        <v>2.4</v>
      </c>
      <c r="C3308" s="33">
        <v>11.8</v>
      </c>
      <c r="D3308" s="42">
        <v>5.9</v>
      </c>
      <c r="E3308" s="33">
        <v>0.5</v>
      </c>
      <c r="F3308" s="42">
        <v>2.4</v>
      </c>
      <c r="G3308" s="33">
        <v>2.5</v>
      </c>
      <c r="H3308" s="42">
        <v>0.1</v>
      </c>
      <c r="I3308" s="33">
        <v>1.6</v>
      </c>
      <c r="J3308" s="42">
        <v>1.9</v>
      </c>
      <c r="K3308" s="33">
        <v>0.2</v>
      </c>
      <c r="L3308" s="42">
        <v>0.6</v>
      </c>
      <c r="M3308" s="33">
        <v>0.3</v>
      </c>
      <c r="N3308" s="42">
        <v>0.2</v>
      </c>
      <c r="O3308" s="33">
        <v>0.2</v>
      </c>
      <c r="P3308" s="42">
        <v>169.02</v>
      </c>
      <c r="Q3308" s="33">
        <v>120.02</v>
      </c>
      <c r="R3308" s="42">
        <v>135.94</v>
      </c>
      <c r="S3308" s="33">
        <v>268.77</v>
      </c>
      <c r="T3308" s="42">
        <v>13.11</v>
      </c>
      <c r="U3308" s="33">
        <v>13.95</v>
      </c>
      <c r="V3308" s="116">
        <v>12.02</v>
      </c>
    </row>
    <row r="3309" spans="1:22" x14ac:dyDescent="0.25">
      <c r="A3309" s="26" t="s">
        <v>3185</v>
      </c>
      <c r="B3309" s="42">
        <v>0.6</v>
      </c>
      <c r="C3309" s="33">
        <v>5.7</v>
      </c>
      <c r="D3309" s="42">
        <v>4.3</v>
      </c>
      <c r="E3309" s="33">
        <v>0.2</v>
      </c>
      <c r="F3309" s="42">
        <v>1.7</v>
      </c>
      <c r="G3309" s="33">
        <v>1.3</v>
      </c>
      <c r="H3309" s="42">
        <v>0.1</v>
      </c>
      <c r="I3309" s="33">
        <v>1.5</v>
      </c>
      <c r="J3309" s="42">
        <v>1.9</v>
      </c>
      <c r="K3309" s="33">
        <v>0.2</v>
      </c>
      <c r="L3309" s="42">
        <v>0.6</v>
      </c>
      <c r="M3309" s="33">
        <v>0.4</v>
      </c>
      <c r="N3309" s="42">
        <v>0.1</v>
      </c>
      <c r="O3309" s="33">
        <v>0.2</v>
      </c>
      <c r="P3309" s="42">
        <v>251.49</v>
      </c>
      <c r="Q3309" s="33">
        <v>173.32</v>
      </c>
      <c r="R3309" s="42">
        <v>202.96</v>
      </c>
      <c r="S3309" s="33">
        <v>266.94</v>
      </c>
      <c r="T3309" s="42">
        <v>7.56</v>
      </c>
      <c r="U3309" s="33">
        <v>7.69</v>
      </c>
      <c r="V3309" s="116">
        <v>7.4</v>
      </c>
    </row>
    <row r="3310" spans="1:22" x14ac:dyDescent="0.25">
      <c r="A3310" s="26" t="s">
        <v>1024</v>
      </c>
      <c r="B3310" s="42">
        <v>0.1</v>
      </c>
      <c r="C3310" s="33">
        <v>6.8</v>
      </c>
      <c r="D3310" s="42">
        <v>5.3</v>
      </c>
      <c r="E3310" s="33">
        <v>0.1</v>
      </c>
      <c r="F3310" s="42">
        <v>1.7</v>
      </c>
      <c r="G3310" s="33">
        <v>2</v>
      </c>
      <c r="H3310" s="42">
        <v>0.1</v>
      </c>
      <c r="I3310" s="33">
        <v>1.6</v>
      </c>
      <c r="J3310" s="42">
        <v>1.7</v>
      </c>
      <c r="K3310" s="33">
        <v>0.2</v>
      </c>
      <c r="L3310" s="42">
        <v>1</v>
      </c>
      <c r="M3310" s="33">
        <v>0.4</v>
      </c>
      <c r="N3310" s="42">
        <v>0.1</v>
      </c>
      <c r="O3310" s="33">
        <v>0.2</v>
      </c>
      <c r="P3310" s="42">
        <v>259.76</v>
      </c>
      <c r="Q3310" s="33">
        <v>180.85</v>
      </c>
      <c r="R3310" s="42">
        <v>214.84</v>
      </c>
      <c r="S3310" s="33">
        <v>267.02999999999997</v>
      </c>
      <c r="T3310" s="42">
        <v>8.56</v>
      </c>
      <c r="U3310" s="33">
        <v>9.36</v>
      </c>
      <c r="V3310" s="116">
        <v>8.35</v>
      </c>
    </row>
    <row r="3311" spans="1:22" x14ac:dyDescent="0.25">
      <c r="A3311" s="26" t="s">
        <v>3186</v>
      </c>
      <c r="B3311" s="42">
        <v>0.9</v>
      </c>
      <c r="C3311" s="33">
        <v>7.4</v>
      </c>
      <c r="D3311" s="42">
        <v>5.4</v>
      </c>
      <c r="E3311" s="33">
        <v>0.4</v>
      </c>
      <c r="F3311" s="42">
        <v>2.2999999999999998</v>
      </c>
      <c r="G3311" s="33">
        <v>1.9</v>
      </c>
      <c r="H3311" s="42">
        <v>0.1</v>
      </c>
      <c r="I3311" s="33">
        <v>2.1</v>
      </c>
      <c r="J3311" s="42">
        <v>2.1</v>
      </c>
      <c r="K3311" s="33">
        <v>0.3</v>
      </c>
      <c r="L3311" s="42">
        <v>0.8</v>
      </c>
      <c r="M3311" s="33">
        <v>0.5</v>
      </c>
      <c r="N3311" s="42">
        <v>0.1</v>
      </c>
      <c r="O3311" s="33">
        <v>0.2</v>
      </c>
      <c r="P3311" s="42">
        <v>218.43</v>
      </c>
      <c r="Q3311" s="33">
        <v>136.94</v>
      </c>
      <c r="R3311" s="42">
        <v>176.22</v>
      </c>
      <c r="S3311" s="33">
        <v>267.26</v>
      </c>
      <c r="T3311" s="42">
        <v>9.67</v>
      </c>
      <c r="U3311" s="33">
        <v>10.27</v>
      </c>
      <c r="V3311" s="116">
        <v>9.51</v>
      </c>
    </row>
    <row r="3312" spans="1:22" x14ac:dyDescent="0.25">
      <c r="A3312" s="26" t="s">
        <v>3187</v>
      </c>
      <c r="B3312" s="42">
        <v>1.3</v>
      </c>
      <c r="C3312" s="33">
        <v>9.8000000000000007</v>
      </c>
      <c r="D3312" s="42">
        <v>6.3</v>
      </c>
      <c r="E3312" s="33">
        <v>0.3</v>
      </c>
      <c r="F3312" s="42">
        <v>2.2999999999999998</v>
      </c>
      <c r="G3312" s="33">
        <v>2.9</v>
      </c>
      <c r="H3312" s="42">
        <v>0.1</v>
      </c>
      <c r="I3312" s="33">
        <v>1.8</v>
      </c>
      <c r="J3312" s="42">
        <v>1.8</v>
      </c>
      <c r="K3312" s="33">
        <v>0.2</v>
      </c>
      <c r="L3312" s="42">
        <v>1</v>
      </c>
      <c r="M3312" s="33">
        <v>0.3</v>
      </c>
      <c r="N3312" s="42">
        <v>0.1</v>
      </c>
      <c r="O3312" s="33">
        <v>0.1</v>
      </c>
      <c r="P3312" s="42">
        <v>193.89</v>
      </c>
      <c r="Q3312" s="33">
        <v>135.16999999999999</v>
      </c>
      <c r="R3312" s="42">
        <v>157.94</v>
      </c>
      <c r="S3312" s="33">
        <v>268.02</v>
      </c>
      <c r="T3312" s="42">
        <v>13.21</v>
      </c>
      <c r="U3312" s="33">
        <v>14.1</v>
      </c>
      <c r="V3312" s="116">
        <v>12.73</v>
      </c>
    </row>
    <row r="3313" spans="1:22" x14ac:dyDescent="0.25">
      <c r="A3313" s="26" t="s">
        <v>1025</v>
      </c>
      <c r="B3313" s="42">
        <v>0.5</v>
      </c>
      <c r="C3313" s="33">
        <v>10.8</v>
      </c>
      <c r="D3313" s="42">
        <v>6.5</v>
      </c>
      <c r="E3313" s="33">
        <v>0.2</v>
      </c>
      <c r="F3313" s="42">
        <v>1.9</v>
      </c>
      <c r="G3313" s="33">
        <v>2.4</v>
      </c>
      <c r="H3313" s="42">
        <v>0</v>
      </c>
      <c r="I3313" s="33">
        <v>1.6</v>
      </c>
      <c r="J3313" s="42">
        <v>1.8</v>
      </c>
      <c r="K3313" s="33">
        <v>0.2</v>
      </c>
      <c r="L3313" s="42">
        <v>1</v>
      </c>
      <c r="M3313" s="33">
        <v>0.4</v>
      </c>
      <c r="N3313" s="42">
        <v>0</v>
      </c>
      <c r="O3313" s="33">
        <v>0.2</v>
      </c>
      <c r="P3313" s="42">
        <v>205.06</v>
      </c>
      <c r="Q3313" s="33">
        <v>142.16</v>
      </c>
      <c r="R3313" s="42">
        <v>169.96</v>
      </c>
      <c r="S3313" s="33">
        <v>268.24</v>
      </c>
      <c r="T3313" s="42">
        <v>12.12</v>
      </c>
      <c r="U3313" s="33">
        <v>13</v>
      </c>
      <c r="V3313" s="116">
        <v>11.79</v>
      </c>
    </row>
    <row r="3314" spans="1:22" x14ac:dyDescent="0.25">
      <c r="A3314" s="26" t="s">
        <v>3188</v>
      </c>
      <c r="B3314" s="42">
        <v>0.8</v>
      </c>
      <c r="C3314" s="33">
        <v>8.6999999999999993</v>
      </c>
      <c r="D3314" s="42">
        <v>5.9</v>
      </c>
      <c r="E3314" s="33">
        <v>0.4</v>
      </c>
      <c r="F3314" s="42">
        <v>1.5</v>
      </c>
      <c r="G3314" s="33">
        <v>1.8</v>
      </c>
      <c r="H3314" s="42">
        <v>0.1</v>
      </c>
      <c r="I3314" s="33">
        <v>2.2999999999999998</v>
      </c>
      <c r="J3314" s="42">
        <v>2</v>
      </c>
      <c r="K3314" s="33">
        <v>0.3</v>
      </c>
      <c r="L3314" s="42">
        <v>0.6</v>
      </c>
      <c r="M3314" s="33">
        <v>0.3</v>
      </c>
      <c r="N3314" s="42">
        <v>0.1</v>
      </c>
      <c r="O3314" s="33">
        <v>0.2</v>
      </c>
      <c r="P3314" s="42">
        <v>200.64</v>
      </c>
      <c r="Q3314" s="33">
        <v>132.04</v>
      </c>
      <c r="R3314" s="42">
        <v>157.08000000000001</v>
      </c>
      <c r="S3314" s="33">
        <v>267.41000000000003</v>
      </c>
      <c r="T3314" s="42">
        <v>10.83</v>
      </c>
      <c r="U3314" s="33">
        <v>11.4</v>
      </c>
      <c r="V3314" s="116">
        <v>10.32</v>
      </c>
    </row>
    <row r="3315" spans="1:22" x14ac:dyDescent="0.25">
      <c r="A3315" s="26" t="s">
        <v>3189</v>
      </c>
      <c r="B3315" s="42">
        <v>1.6</v>
      </c>
      <c r="C3315" s="33">
        <v>11</v>
      </c>
      <c r="D3315" s="42">
        <v>6.5</v>
      </c>
      <c r="E3315" s="33">
        <v>0.5</v>
      </c>
      <c r="F3315" s="42">
        <v>1.9</v>
      </c>
      <c r="G3315" s="33">
        <v>2.9</v>
      </c>
      <c r="H3315" s="42">
        <v>0.1</v>
      </c>
      <c r="I3315" s="33">
        <v>1.9</v>
      </c>
      <c r="J3315" s="42">
        <v>1.6</v>
      </c>
      <c r="K3315" s="33">
        <v>0.3</v>
      </c>
      <c r="L3315" s="42">
        <v>1</v>
      </c>
      <c r="M3315" s="33">
        <v>0.3</v>
      </c>
      <c r="N3315" s="42">
        <v>0.1</v>
      </c>
      <c r="O3315" s="33">
        <v>0.2</v>
      </c>
      <c r="P3315" s="42">
        <v>206.46</v>
      </c>
      <c r="Q3315" s="33">
        <v>140.30000000000001</v>
      </c>
      <c r="R3315" s="42">
        <v>162.19999999999999</v>
      </c>
      <c r="S3315" s="33">
        <v>267.10000000000002</v>
      </c>
      <c r="T3315" s="42">
        <v>12.67</v>
      </c>
      <c r="U3315" s="33">
        <v>13.52</v>
      </c>
      <c r="V3315" s="116">
        <v>12.02</v>
      </c>
    </row>
    <row r="3316" spans="1:22" x14ac:dyDescent="0.25">
      <c r="A3316" s="26" t="s">
        <v>1026</v>
      </c>
      <c r="B3316" s="42">
        <v>1.4</v>
      </c>
      <c r="C3316" s="33">
        <v>10.1</v>
      </c>
      <c r="D3316" s="42">
        <v>6.4</v>
      </c>
      <c r="E3316" s="33">
        <v>0.3</v>
      </c>
      <c r="F3316" s="42">
        <v>2.4</v>
      </c>
      <c r="G3316" s="33">
        <v>2.5</v>
      </c>
      <c r="H3316" s="42">
        <v>0.1</v>
      </c>
      <c r="I3316" s="33">
        <v>1.7</v>
      </c>
      <c r="J3316" s="42">
        <v>1.5</v>
      </c>
      <c r="K3316" s="33">
        <v>0.1</v>
      </c>
      <c r="L3316" s="42">
        <v>0.9</v>
      </c>
      <c r="M3316" s="33">
        <v>0.3</v>
      </c>
      <c r="N3316" s="42">
        <v>0.1</v>
      </c>
      <c r="O3316" s="33">
        <v>0.3</v>
      </c>
      <c r="P3316" s="42">
        <v>218.38</v>
      </c>
      <c r="Q3316" s="33">
        <v>147.22</v>
      </c>
      <c r="R3316" s="42">
        <v>175.07</v>
      </c>
      <c r="S3316" s="33">
        <v>267.49</v>
      </c>
      <c r="T3316" s="42">
        <v>12.27</v>
      </c>
      <c r="U3316" s="33">
        <v>12.84</v>
      </c>
      <c r="V3316" s="116">
        <v>11.88</v>
      </c>
    </row>
    <row r="3317" spans="1:22" x14ac:dyDescent="0.25">
      <c r="A3317" s="26" t="s">
        <v>3190</v>
      </c>
      <c r="B3317" s="42">
        <v>1.4</v>
      </c>
      <c r="C3317" s="33">
        <v>10.9</v>
      </c>
      <c r="D3317" s="42">
        <v>6.3</v>
      </c>
      <c r="E3317" s="33">
        <v>0.4</v>
      </c>
      <c r="F3317" s="42">
        <v>2.4</v>
      </c>
      <c r="G3317" s="33">
        <v>2.5</v>
      </c>
      <c r="H3317" s="42">
        <v>0.1</v>
      </c>
      <c r="I3317" s="33">
        <v>1.5</v>
      </c>
      <c r="J3317" s="42">
        <v>1.2</v>
      </c>
      <c r="K3317" s="33">
        <v>0.1</v>
      </c>
      <c r="L3317" s="42">
        <v>0.9</v>
      </c>
      <c r="M3317" s="33">
        <v>0.3</v>
      </c>
      <c r="N3317" s="42">
        <v>0.1</v>
      </c>
      <c r="O3317" s="33">
        <v>0.3</v>
      </c>
      <c r="P3317" s="42">
        <v>219.89</v>
      </c>
      <c r="Q3317" s="33">
        <v>155.47999999999999</v>
      </c>
      <c r="R3317" s="42">
        <v>179.72</v>
      </c>
      <c r="S3317" s="33">
        <v>267.33999999999997</v>
      </c>
      <c r="T3317" s="42">
        <v>13.19</v>
      </c>
      <c r="U3317" s="33">
        <v>14.03</v>
      </c>
      <c r="V3317" s="116">
        <v>12.45</v>
      </c>
    </row>
    <row r="3318" spans="1:22" x14ac:dyDescent="0.25">
      <c r="A3318" s="26" t="s">
        <v>3191</v>
      </c>
      <c r="B3318" s="42">
        <v>0.9</v>
      </c>
      <c r="C3318" s="33">
        <v>9.9</v>
      </c>
      <c r="D3318" s="42">
        <v>5.9</v>
      </c>
      <c r="E3318" s="33">
        <v>0.3</v>
      </c>
      <c r="F3318" s="42">
        <v>2.5</v>
      </c>
      <c r="G3318" s="33">
        <v>2.6</v>
      </c>
      <c r="H3318" s="42">
        <v>0.1</v>
      </c>
      <c r="I3318" s="33">
        <v>1.9</v>
      </c>
      <c r="J3318" s="42">
        <v>1.1000000000000001</v>
      </c>
      <c r="K3318" s="33">
        <v>0.1</v>
      </c>
      <c r="L3318" s="42">
        <v>0.8</v>
      </c>
      <c r="M3318" s="33">
        <v>0.2</v>
      </c>
      <c r="N3318" s="42">
        <v>0.1</v>
      </c>
      <c r="O3318" s="33">
        <v>0.2</v>
      </c>
      <c r="P3318" s="42">
        <v>211.1</v>
      </c>
      <c r="Q3318" s="33">
        <v>146.13</v>
      </c>
      <c r="R3318" s="42">
        <v>173.85</v>
      </c>
      <c r="S3318" s="33">
        <v>267.45</v>
      </c>
      <c r="T3318" s="42">
        <v>12.93</v>
      </c>
      <c r="U3318" s="33">
        <v>13.37</v>
      </c>
      <c r="V3318" s="116">
        <v>12.53</v>
      </c>
    </row>
    <row r="3319" spans="1:22" x14ac:dyDescent="0.25">
      <c r="A3319" s="26" t="s">
        <v>1027</v>
      </c>
      <c r="B3319" s="42">
        <v>0.8</v>
      </c>
      <c r="C3319" s="33">
        <v>9.5</v>
      </c>
      <c r="D3319" s="42">
        <v>5.6</v>
      </c>
      <c r="E3319" s="33">
        <v>0.3</v>
      </c>
      <c r="F3319" s="42">
        <v>2.8</v>
      </c>
      <c r="G3319" s="33">
        <v>2.6</v>
      </c>
      <c r="H3319" s="42">
        <v>0.1</v>
      </c>
      <c r="I3319" s="33">
        <v>1.7</v>
      </c>
      <c r="J3319" s="42">
        <v>1.6</v>
      </c>
      <c r="K3319" s="33">
        <v>0.2</v>
      </c>
      <c r="L3319" s="42">
        <v>0.7</v>
      </c>
      <c r="M3319" s="33">
        <v>0.3</v>
      </c>
      <c r="N3319" s="42">
        <v>0.1</v>
      </c>
      <c r="O3319" s="33">
        <v>0.1</v>
      </c>
      <c r="P3319" s="42">
        <v>203.15</v>
      </c>
      <c r="Q3319" s="33">
        <v>135.31</v>
      </c>
      <c r="R3319" s="42">
        <v>160.31</v>
      </c>
      <c r="S3319" s="33">
        <v>267.32</v>
      </c>
      <c r="T3319" s="42">
        <v>11.71</v>
      </c>
      <c r="U3319" s="33">
        <v>12.36</v>
      </c>
      <c r="V3319" s="116">
        <v>10.67</v>
      </c>
    </row>
    <row r="3320" spans="1:22" x14ac:dyDescent="0.25">
      <c r="A3320" s="26" t="s">
        <v>3192</v>
      </c>
      <c r="B3320" s="42">
        <v>2.9</v>
      </c>
      <c r="C3320" s="33">
        <v>13.5</v>
      </c>
      <c r="D3320" s="42">
        <v>7.7</v>
      </c>
      <c r="E3320" s="33">
        <v>0.7</v>
      </c>
      <c r="F3320" s="42">
        <v>2.7</v>
      </c>
      <c r="G3320" s="33">
        <v>3.5</v>
      </c>
      <c r="H3320" s="42">
        <v>0.2</v>
      </c>
      <c r="I3320" s="33">
        <v>2.1</v>
      </c>
      <c r="J3320" s="42">
        <v>1.6</v>
      </c>
      <c r="K3320" s="33">
        <v>0.2</v>
      </c>
      <c r="L3320" s="42">
        <v>1</v>
      </c>
      <c r="M3320" s="33">
        <v>0.3</v>
      </c>
      <c r="N3320" s="42">
        <v>0.1</v>
      </c>
      <c r="O3320" s="33">
        <v>0.1</v>
      </c>
      <c r="P3320" s="42">
        <v>168.18</v>
      </c>
      <c r="Q3320" s="33">
        <v>115.78</v>
      </c>
      <c r="R3320" s="42">
        <v>132.24</v>
      </c>
      <c r="S3320" s="33">
        <v>268.62</v>
      </c>
      <c r="T3320" s="42">
        <v>15.64</v>
      </c>
      <c r="U3320" s="33">
        <v>16.420000000000002</v>
      </c>
      <c r="V3320" s="116">
        <v>14.87</v>
      </c>
    </row>
    <row r="3321" spans="1:22" x14ac:dyDescent="0.25">
      <c r="A3321" s="26" t="s">
        <v>3193</v>
      </c>
      <c r="B3321" s="42">
        <v>2</v>
      </c>
      <c r="C3321" s="33">
        <v>11.1</v>
      </c>
      <c r="D3321" s="42">
        <v>5.8</v>
      </c>
      <c r="E3321" s="33">
        <v>0.5</v>
      </c>
      <c r="F3321" s="42">
        <v>2.5</v>
      </c>
      <c r="G3321" s="33">
        <v>2.4</v>
      </c>
      <c r="H3321" s="42">
        <v>0.3</v>
      </c>
      <c r="I3321" s="33">
        <v>1.4</v>
      </c>
      <c r="J3321" s="42">
        <v>1.3</v>
      </c>
      <c r="K3321" s="33">
        <v>0.1</v>
      </c>
      <c r="L3321" s="42">
        <v>1</v>
      </c>
      <c r="M3321" s="33">
        <v>0.3</v>
      </c>
      <c r="N3321" s="42">
        <v>0.1</v>
      </c>
      <c r="O3321" s="33">
        <v>0.3</v>
      </c>
      <c r="P3321" s="42">
        <v>223.25</v>
      </c>
      <c r="Q3321" s="33">
        <v>155.32</v>
      </c>
      <c r="R3321" s="42">
        <v>178.32</v>
      </c>
      <c r="S3321" s="33">
        <v>267.31</v>
      </c>
      <c r="T3321" s="42">
        <v>13.03</v>
      </c>
      <c r="U3321" s="33">
        <v>13.33</v>
      </c>
      <c r="V3321" s="116">
        <v>11.31</v>
      </c>
    </row>
    <row r="3322" spans="1:22" x14ac:dyDescent="0.25">
      <c r="A3322" s="26" t="s">
        <v>1028</v>
      </c>
      <c r="B3322" s="42">
        <v>1.4</v>
      </c>
      <c r="C3322" s="33">
        <v>10.199999999999999</v>
      </c>
      <c r="D3322" s="42">
        <v>5.4</v>
      </c>
      <c r="E3322" s="33">
        <v>0.1</v>
      </c>
      <c r="F3322" s="42">
        <v>2.2999999999999998</v>
      </c>
      <c r="G3322" s="33">
        <v>2.6</v>
      </c>
      <c r="H3322" s="42">
        <v>0.1</v>
      </c>
      <c r="I3322" s="33">
        <v>1.1000000000000001</v>
      </c>
      <c r="J3322" s="42">
        <v>1.6</v>
      </c>
      <c r="K3322" s="33">
        <v>0.1</v>
      </c>
      <c r="L3322" s="42">
        <v>0.9</v>
      </c>
      <c r="M3322" s="33">
        <v>0.3</v>
      </c>
      <c r="N3322" s="42">
        <v>0.1</v>
      </c>
      <c r="O3322" s="33">
        <v>0.2</v>
      </c>
      <c r="P3322" s="42">
        <v>223.84</v>
      </c>
      <c r="Q3322" s="33">
        <v>151.62</v>
      </c>
      <c r="R3322" s="42">
        <v>178.77</v>
      </c>
      <c r="S3322" s="33">
        <v>267.07</v>
      </c>
      <c r="T3322" s="42">
        <v>12.22</v>
      </c>
      <c r="U3322" s="33">
        <v>12.5</v>
      </c>
      <c r="V3322" s="116">
        <v>11.43</v>
      </c>
    </row>
    <row r="3323" spans="1:22" x14ac:dyDescent="0.25">
      <c r="A3323" s="26" t="s">
        <v>3194</v>
      </c>
      <c r="B3323" s="42">
        <v>2.2000000000000002</v>
      </c>
      <c r="C3323" s="33">
        <v>11</v>
      </c>
      <c r="D3323" s="42">
        <v>6</v>
      </c>
      <c r="E3323" s="33">
        <v>0.3</v>
      </c>
      <c r="F3323" s="42">
        <v>2.6</v>
      </c>
      <c r="G3323" s="33">
        <v>2.5</v>
      </c>
      <c r="H3323" s="42">
        <v>0.2</v>
      </c>
      <c r="I3323" s="33">
        <v>1.4</v>
      </c>
      <c r="J3323" s="42">
        <v>1.1000000000000001</v>
      </c>
      <c r="K3323" s="33">
        <v>0.1</v>
      </c>
      <c r="L3323" s="42">
        <v>0.7</v>
      </c>
      <c r="M3323" s="33">
        <v>0.3</v>
      </c>
      <c r="N3323" s="42">
        <v>0.2</v>
      </c>
      <c r="O3323" s="33">
        <v>0.1</v>
      </c>
      <c r="P3323" s="42">
        <v>209.82</v>
      </c>
      <c r="Q3323" s="33">
        <v>146.91999999999999</v>
      </c>
      <c r="R3323" s="42">
        <v>168.32</v>
      </c>
      <c r="S3323" s="33">
        <v>267.77</v>
      </c>
      <c r="T3323" s="42">
        <v>13.36</v>
      </c>
      <c r="U3323" s="33">
        <v>13.58</v>
      </c>
      <c r="V3323" s="116">
        <v>11.49</v>
      </c>
    </row>
    <row r="3324" spans="1:22" x14ac:dyDescent="0.25">
      <c r="A3324" s="26" t="s">
        <v>3195</v>
      </c>
      <c r="B3324" s="42">
        <v>2.4</v>
      </c>
      <c r="C3324" s="33">
        <v>10.5</v>
      </c>
      <c r="D3324" s="42">
        <v>5.5</v>
      </c>
      <c r="E3324" s="33">
        <v>0.2</v>
      </c>
      <c r="F3324" s="42">
        <v>2.4</v>
      </c>
      <c r="G3324" s="33">
        <v>2.2000000000000002</v>
      </c>
      <c r="H3324" s="42">
        <v>0.1</v>
      </c>
      <c r="I3324" s="33">
        <v>1.1000000000000001</v>
      </c>
      <c r="J3324" s="42">
        <v>1.4</v>
      </c>
      <c r="K3324" s="33">
        <v>0</v>
      </c>
      <c r="L3324" s="42">
        <v>0.8</v>
      </c>
      <c r="M3324" s="33">
        <v>0.3</v>
      </c>
      <c r="N3324" s="42">
        <v>0.2</v>
      </c>
      <c r="O3324" s="33">
        <v>0.2</v>
      </c>
      <c r="P3324" s="42">
        <v>196.96</v>
      </c>
      <c r="Q3324" s="33">
        <v>137.4</v>
      </c>
      <c r="R3324" s="42">
        <v>170.55</v>
      </c>
      <c r="S3324" s="33">
        <v>267.55</v>
      </c>
      <c r="T3324" s="42">
        <v>13.52</v>
      </c>
      <c r="U3324" s="33">
        <v>13.56</v>
      </c>
      <c r="V3324" s="116">
        <v>12.15</v>
      </c>
    </row>
    <row r="3325" spans="1:22" x14ac:dyDescent="0.25">
      <c r="A3325" s="26" t="s">
        <v>1029</v>
      </c>
      <c r="B3325" s="42">
        <v>2.1</v>
      </c>
      <c r="C3325" s="33">
        <v>10.1</v>
      </c>
      <c r="D3325" s="42">
        <v>5.8</v>
      </c>
      <c r="E3325" s="33">
        <v>0.3</v>
      </c>
      <c r="F3325" s="42">
        <v>2.2000000000000002</v>
      </c>
      <c r="G3325" s="33">
        <v>2.2999999999999998</v>
      </c>
      <c r="H3325" s="42">
        <v>0.2</v>
      </c>
      <c r="I3325" s="33">
        <v>1.2</v>
      </c>
      <c r="J3325" s="42">
        <v>1.4</v>
      </c>
      <c r="K3325" s="33">
        <v>0.1</v>
      </c>
      <c r="L3325" s="42">
        <v>0.7</v>
      </c>
      <c r="M3325" s="33">
        <v>0.3</v>
      </c>
      <c r="N3325" s="42">
        <v>0.1</v>
      </c>
      <c r="O3325" s="33">
        <v>0.2</v>
      </c>
      <c r="P3325" s="42">
        <v>223.28</v>
      </c>
      <c r="Q3325" s="33">
        <v>160.75</v>
      </c>
      <c r="R3325" s="42">
        <v>186.96</v>
      </c>
      <c r="S3325" s="33">
        <v>267.27999999999997</v>
      </c>
      <c r="T3325" s="42">
        <v>12.07</v>
      </c>
      <c r="U3325" s="33">
        <v>12.39</v>
      </c>
      <c r="V3325" s="116">
        <v>10.81</v>
      </c>
    </row>
    <row r="3326" spans="1:22" x14ac:dyDescent="0.25">
      <c r="A3326" s="26" t="s">
        <v>3196</v>
      </c>
      <c r="B3326" s="42">
        <v>1.4</v>
      </c>
      <c r="C3326" s="33">
        <v>10.6</v>
      </c>
      <c r="D3326" s="42">
        <v>5.8</v>
      </c>
      <c r="E3326" s="33">
        <v>0.3</v>
      </c>
      <c r="F3326" s="42">
        <v>2.7</v>
      </c>
      <c r="G3326" s="33">
        <v>2.2999999999999998</v>
      </c>
      <c r="H3326" s="42">
        <v>0.2</v>
      </c>
      <c r="I3326" s="33">
        <v>0.8</v>
      </c>
      <c r="J3326" s="42">
        <v>0.9</v>
      </c>
      <c r="K3326" s="33">
        <v>0</v>
      </c>
      <c r="L3326" s="42">
        <v>0.9</v>
      </c>
      <c r="M3326" s="33">
        <v>0.4</v>
      </c>
      <c r="N3326" s="42">
        <v>0</v>
      </c>
      <c r="O3326" s="33">
        <v>0.3</v>
      </c>
      <c r="P3326" s="42">
        <v>222.54</v>
      </c>
      <c r="Q3326" s="33">
        <v>151.97999999999999</v>
      </c>
      <c r="R3326" s="42">
        <v>178.27</v>
      </c>
      <c r="S3326" s="33">
        <v>267.27</v>
      </c>
      <c r="T3326" s="42">
        <v>12.27</v>
      </c>
      <c r="U3326" s="33">
        <v>12.7</v>
      </c>
      <c r="V3326" s="116">
        <v>11.16</v>
      </c>
    </row>
    <row r="3327" spans="1:22" x14ac:dyDescent="0.25">
      <c r="A3327" s="26" t="s">
        <v>3197</v>
      </c>
      <c r="B3327" s="42">
        <v>0.2</v>
      </c>
      <c r="C3327" s="33">
        <v>5.6</v>
      </c>
      <c r="D3327" s="42">
        <v>4.5</v>
      </c>
      <c r="E3327" s="33">
        <v>0.1</v>
      </c>
      <c r="F3327" s="42">
        <v>1.5</v>
      </c>
      <c r="G3327" s="33">
        <v>1.7</v>
      </c>
      <c r="H3327" s="42">
        <v>0</v>
      </c>
      <c r="I3327" s="33">
        <v>1</v>
      </c>
      <c r="J3327" s="42">
        <v>1.2</v>
      </c>
      <c r="K3327" s="33">
        <v>0.2</v>
      </c>
      <c r="L3327" s="42">
        <v>0.8</v>
      </c>
      <c r="M3327" s="33">
        <v>0.4</v>
      </c>
      <c r="N3327" s="42">
        <v>0.1</v>
      </c>
      <c r="O3327" s="33">
        <v>0.2</v>
      </c>
      <c r="P3327" s="42">
        <v>299.52</v>
      </c>
      <c r="Q3327" s="33">
        <v>201.69</v>
      </c>
      <c r="R3327" s="42">
        <v>238.61</v>
      </c>
      <c r="S3327" s="33">
        <v>265.58</v>
      </c>
      <c r="T3327" s="42">
        <v>7.68</v>
      </c>
      <c r="U3327" s="33">
        <v>7.89</v>
      </c>
      <c r="V3327" s="116">
        <v>7.09</v>
      </c>
    </row>
    <row r="3328" spans="1:22" x14ac:dyDescent="0.25">
      <c r="A3328" s="26" t="s">
        <v>1030</v>
      </c>
      <c r="B3328" s="42">
        <v>0.7</v>
      </c>
      <c r="C3328" s="33">
        <v>5</v>
      </c>
      <c r="D3328" s="42">
        <v>3.9</v>
      </c>
      <c r="E3328" s="33">
        <v>0.2</v>
      </c>
      <c r="F3328" s="42">
        <v>1.7</v>
      </c>
      <c r="G3328" s="33">
        <v>1.7</v>
      </c>
      <c r="H3328" s="42">
        <v>0.1</v>
      </c>
      <c r="I3328" s="33">
        <v>0.8</v>
      </c>
      <c r="J3328" s="42">
        <v>0.8</v>
      </c>
      <c r="K3328" s="33">
        <v>0.1</v>
      </c>
      <c r="L3328" s="42">
        <v>0.5</v>
      </c>
      <c r="M3328" s="33">
        <v>0.2</v>
      </c>
      <c r="N3328" s="42">
        <v>0.1</v>
      </c>
      <c r="O3328" s="33">
        <v>0.1</v>
      </c>
      <c r="P3328" s="42">
        <v>297.52</v>
      </c>
      <c r="Q3328" s="33">
        <v>200.43</v>
      </c>
      <c r="R3328" s="42">
        <v>237.55</v>
      </c>
      <c r="S3328" s="33">
        <v>265.39</v>
      </c>
      <c r="T3328" s="42">
        <v>7.25</v>
      </c>
      <c r="U3328" s="33">
        <v>7.56</v>
      </c>
      <c r="V3328" s="116">
        <v>6.76</v>
      </c>
    </row>
    <row r="3329" spans="1:22" x14ac:dyDescent="0.25">
      <c r="A3329" s="26" t="s">
        <v>3198</v>
      </c>
      <c r="B3329" s="42">
        <v>1.5</v>
      </c>
      <c r="C3329" s="33">
        <v>8</v>
      </c>
      <c r="D3329" s="42">
        <v>5.2</v>
      </c>
      <c r="E3329" s="33">
        <v>0.3</v>
      </c>
      <c r="F3329" s="42">
        <v>1.9</v>
      </c>
      <c r="G3329" s="33">
        <v>1.9</v>
      </c>
      <c r="H3329" s="42">
        <v>0.2</v>
      </c>
      <c r="I3329" s="33">
        <v>0.8</v>
      </c>
      <c r="J3329" s="42">
        <v>1.1000000000000001</v>
      </c>
      <c r="K3329" s="33">
        <v>0.1</v>
      </c>
      <c r="L3329" s="42">
        <v>0.7</v>
      </c>
      <c r="M3329" s="33">
        <v>0.3</v>
      </c>
      <c r="N3329" s="42">
        <v>0.2</v>
      </c>
      <c r="O3329" s="33">
        <v>0.1</v>
      </c>
      <c r="P3329" s="42">
        <v>242.69</v>
      </c>
      <c r="Q3329" s="33">
        <v>157.96</v>
      </c>
      <c r="R3329" s="42">
        <v>195.97</v>
      </c>
      <c r="S3329" s="33">
        <v>266.47000000000003</v>
      </c>
      <c r="T3329" s="42">
        <v>9.89</v>
      </c>
      <c r="U3329" s="33">
        <v>10.199999999999999</v>
      </c>
      <c r="V3329" s="116">
        <v>8.8699999999999992</v>
      </c>
    </row>
    <row r="3330" spans="1:22" x14ac:dyDescent="0.25">
      <c r="A3330" s="26" t="s">
        <v>3199</v>
      </c>
      <c r="B3330" s="42">
        <v>0.8</v>
      </c>
      <c r="C3330" s="33">
        <v>8.1999999999999993</v>
      </c>
      <c r="D3330" s="42">
        <v>4.8</v>
      </c>
      <c r="E3330" s="33">
        <v>0.2</v>
      </c>
      <c r="F3330" s="42">
        <v>2.1</v>
      </c>
      <c r="G3330" s="33">
        <v>2</v>
      </c>
      <c r="H3330" s="42">
        <v>0.1</v>
      </c>
      <c r="I3330" s="33">
        <v>1.1000000000000001</v>
      </c>
      <c r="J3330" s="42">
        <v>1.2</v>
      </c>
      <c r="K3330" s="33">
        <v>0.2</v>
      </c>
      <c r="L3330" s="42">
        <v>0.5</v>
      </c>
      <c r="M3330" s="33">
        <v>0.2</v>
      </c>
      <c r="N3330" s="42">
        <v>0.1</v>
      </c>
      <c r="O3330" s="33">
        <v>0.1</v>
      </c>
      <c r="P3330" s="42">
        <v>220.35</v>
      </c>
      <c r="Q3330" s="33">
        <v>150.24</v>
      </c>
      <c r="R3330" s="42">
        <v>177.25</v>
      </c>
      <c r="S3330" s="33">
        <v>267.17</v>
      </c>
      <c r="T3330" s="42">
        <v>10.39</v>
      </c>
      <c r="U3330" s="33">
        <v>10.43</v>
      </c>
      <c r="V3330" s="116">
        <v>9.1999999999999993</v>
      </c>
    </row>
    <row r="3331" spans="1:22" x14ac:dyDescent="0.25">
      <c r="A3331" s="26" t="s">
        <v>1031</v>
      </c>
      <c r="B3331" s="42">
        <v>1</v>
      </c>
      <c r="C3331" s="33">
        <v>9.1</v>
      </c>
      <c r="D3331" s="42">
        <v>5.6</v>
      </c>
      <c r="E3331" s="33">
        <v>0.2</v>
      </c>
      <c r="F3331" s="42">
        <v>2.1</v>
      </c>
      <c r="G3331" s="33">
        <v>2.5</v>
      </c>
      <c r="H3331" s="42">
        <v>0.2</v>
      </c>
      <c r="I3331" s="33">
        <v>0.7</v>
      </c>
      <c r="J3331" s="42">
        <v>1.1000000000000001</v>
      </c>
      <c r="K3331" s="33">
        <v>0</v>
      </c>
      <c r="L3331" s="42">
        <v>0.8</v>
      </c>
      <c r="M3331" s="33">
        <v>0.4</v>
      </c>
      <c r="N3331" s="42">
        <v>0.1</v>
      </c>
      <c r="O3331" s="33">
        <v>0.3</v>
      </c>
      <c r="P3331" s="42">
        <v>226.91</v>
      </c>
      <c r="Q3331" s="33">
        <v>147.4</v>
      </c>
      <c r="R3331" s="42">
        <v>170.9</v>
      </c>
      <c r="S3331" s="33">
        <v>267.52999999999997</v>
      </c>
      <c r="T3331" s="42">
        <v>11.45</v>
      </c>
      <c r="U3331" s="33">
        <v>11.45</v>
      </c>
      <c r="V3331" s="116">
        <v>10.45</v>
      </c>
    </row>
    <row r="3332" spans="1:22" x14ac:dyDescent="0.25">
      <c r="A3332" s="26" t="s">
        <v>3200</v>
      </c>
      <c r="B3332" s="42">
        <v>1.7</v>
      </c>
      <c r="C3332" s="33">
        <v>9.9</v>
      </c>
      <c r="D3332" s="42">
        <v>5.8</v>
      </c>
      <c r="E3332" s="33">
        <v>0.4</v>
      </c>
      <c r="F3332" s="42">
        <v>1.7</v>
      </c>
      <c r="G3332" s="33">
        <v>2</v>
      </c>
      <c r="H3332" s="42">
        <v>0.2</v>
      </c>
      <c r="I3332" s="33">
        <v>0.8</v>
      </c>
      <c r="J3332" s="42">
        <v>1.2</v>
      </c>
      <c r="K3332" s="33">
        <v>0.1</v>
      </c>
      <c r="L3332" s="42">
        <v>0.7</v>
      </c>
      <c r="M3332" s="33">
        <v>0.3</v>
      </c>
      <c r="N3332" s="42">
        <v>0.1</v>
      </c>
      <c r="O3332" s="33">
        <v>0.2</v>
      </c>
      <c r="P3332" s="42">
        <v>208.18</v>
      </c>
      <c r="Q3332" s="33">
        <v>140.99</v>
      </c>
      <c r="R3332" s="42">
        <v>167.48</v>
      </c>
      <c r="S3332" s="33">
        <v>267.52999999999997</v>
      </c>
      <c r="T3332" s="42">
        <v>11.79</v>
      </c>
      <c r="U3332" s="33">
        <v>11.99</v>
      </c>
      <c r="V3332" s="116">
        <v>10.34</v>
      </c>
    </row>
    <row r="3333" spans="1:22" x14ac:dyDescent="0.25">
      <c r="A3333" s="26" t="s">
        <v>3201</v>
      </c>
      <c r="B3333" s="42">
        <v>2.2000000000000002</v>
      </c>
      <c r="C3333" s="33">
        <v>10.199999999999999</v>
      </c>
      <c r="D3333" s="42">
        <v>5</v>
      </c>
      <c r="E3333" s="33">
        <v>0.2</v>
      </c>
      <c r="F3333" s="42">
        <v>1.6</v>
      </c>
      <c r="G3333" s="33">
        <v>2.2000000000000002</v>
      </c>
      <c r="H3333" s="42">
        <v>0.2</v>
      </c>
      <c r="I3333" s="33">
        <v>1.1000000000000001</v>
      </c>
      <c r="J3333" s="42">
        <v>0.9</v>
      </c>
      <c r="K3333" s="33">
        <v>0.1</v>
      </c>
      <c r="L3333" s="42">
        <v>0.7</v>
      </c>
      <c r="M3333" s="33">
        <v>0.3</v>
      </c>
      <c r="N3333" s="42">
        <v>0.1</v>
      </c>
      <c r="O3333" s="33">
        <v>0.2</v>
      </c>
      <c r="P3333" s="42">
        <v>221.26</v>
      </c>
      <c r="Q3333" s="33">
        <v>151.21</v>
      </c>
      <c r="R3333" s="42">
        <v>177.07</v>
      </c>
      <c r="S3333" s="33">
        <v>267.25</v>
      </c>
      <c r="T3333" s="42">
        <v>12.26</v>
      </c>
      <c r="U3333" s="33">
        <v>12.4</v>
      </c>
      <c r="V3333" s="116">
        <v>11.06</v>
      </c>
    </row>
    <row r="3334" spans="1:22" x14ac:dyDescent="0.25">
      <c r="A3334" s="26" t="s">
        <v>1032</v>
      </c>
      <c r="B3334" s="42">
        <v>1.3</v>
      </c>
      <c r="C3334" s="33">
        <v>10.199999999999999</v>
      </c>
      <c r="D3334" s="42">
        <v>5.9</v>
      </c>
      <c r="E3334" s="33">
        <v>0.3</v>
      </c>
      <c r="F3334" s="42">
        <v>1.6</v>
      </c>
      <c r="G3334" s="33">
        <v>2.1</v>
      </c>
      <c r="H3334" s="42">
        <v>0.2</v>
      </c>
      <c r="I3334" s="33">
        <v>0.8</v>
      </c>
      <c r="J3334" s="42">
        <v>0.4</v>
      </c>
      <c r="K3334" s="33">
        <v>0.1</v>
      </c>
      <c r="L3334" s="42">
        <v>0.2</v>
      </c>
      <c r="M3334" s="33">
        <v>0.3</v>
      </c>
      <c r="N3334" s="42">
        <v>0.2</v>
      </c>
      <c r="O3334" s="33">
        <v>0.1</v>
      </c>
      <c r="P3334" s="42">
        <v>221.6</v>
      </c>
      <c r="Q3334" s="33">
        <v>149.16</v>
      </c>
      <c r="R3334" s="42">
        <v>167.14</v>
      </c>
      <c r="S3334" s="33">
        <v>268.14</v>
      </c>
      <c r="T3334" s="42">
        <v>11.88</v>
      </c>
      <c r="U3334" s="33">
        <v>12.1</v>
      </c>
      <c r="V3334" s="116">
        <v>10.46</v>
      </c>
    </row>
    <row r="3335" spans="1:22" x14ac:dyDescent="0.25">
      <c r="A3335" s="26" t="s">
        <v>3202</v>
      </c>
      <c r="B3335" s="42">
        <v>1.8</v>
      </c>
      <c r="C3335" s="33">
        <v>10.6</v>
      </c>
      <c r="D3335" s="42">
        <v>5.9</v>
      </c>
      <c r="E3335" s="33">
        <v>0.3</v>
      </c>
      <c r="F3335" s="42">
        <v>2.2999999999999998</v>
      </c>
      <c r="G3335" s="33">
        <v>2.7</v>
      </c>
      <c r="H3335" s="42">
        <v>0.3</v>
      </c>
      <c r="I3335" s="33">
        <v>2.1</v>
      </c>
      <c r="J3335" s="42">
        <v>0.1</v>
      </c>
      <c r="K3335" s="33">
        <v>0.1</v>
      </c>
      <c r="L3335" s="42">
        <v>0.2</v>
      </c>
      <c r="M3335" s="33">
        <v>0.2</v>
      </c>
      <c r="N3335" s="42">
        <v>0.2</v>
      </c>
      <c r="O3335" s="33">
        <v>0.2</v>
      </c>
      <c r="P3335" s="42">
        <v>223.36</v>
      </c>
      <c r="Q3335" s="33">
        <v>152.81</v>
      </c>
      <c r="R3335" s="42">
        <v>181.63</v>
      </c>
      <c r="S3335" s="33">
        <v>267.72000000000003</v>
      </c>
      <c r="T3335" s="42">
        <v>12.84</v>
      </c>
      <c r="U3335" s="33">
        <v>12.92</v>
      </c>
      <c r="V3335" s="116">
        <v>11.59</v>
      </c>
    </row>
    <row r="3336" spans="1:22" x14ac:dyDescent="0.25">
      <c r="A3336" s="26" t="s">
        <v>3203</v>
      </c>
      <c r="B3336" s="42">
        <v>2.2999999999999998</v>
      </c>
      <c r="C3336" s="33">
        <v>11.1</v>
      </c>
      <c r="D3336" s="42">
        <v>6</v>
      </c>
      <c r="E3336" s="33">
        <v>0.4</v>
      </c>
      <c r="F3336" s="42">
        <v>1.9</v>
      </c>
      <c r="G3336" s="33">
        <v>2.4</v>
      </c>
      <c r="H3336" s="42">
        <v>0.3</v>
      </c>
      <c r="I3336" s="33">
        <v>1.4</v>
      </c>
      <c r="J3336" s="42">
        <v>0.2</v>
      </c>
      <c r="K3336" s="33">
        <v>0.1</v>
      </c>
      <c r="L3336" s="42">
        <v>0.3</v>
      </c>
      <c r="M3336" s="33">
        <v>0.3</v>
      </c>
      <c r="N3336" s="42">
        <v>0.2</v>
      </c>
      <c r="O3336" s="33">
        <v>0.2</v>
      </c>
      <c r="P3336" s="42">
        <v>215.63</v>
      </c>
      <c r="Q3336" s="33">
        <v>152.1</v>
      </c>
      <c r="R3336" s="42">
        <v>178</v>
      </c>
      <c r="S3336" s="33">
        <v>268.32</v>
      </c>
      <c r="T3336" s="42">
        <v>12.86</v>
      </c>
      <c r="U3336" s="33">
        <v>13.3</v>
      </c>
      <c r="V3336" s="116">
        <v>11.43</v>
      </c>
    </row>
    <row r="3337" spans="1:22" x14ac:dyDescent="0.25">
      <c r="A3337" s="26" t="s">
        <v>1033</v>
      </c>
      <c r="B3337" s="42">
        <v>0.7</v>
      </c>
      <c r="C3337" s="33">
        <v>5.7</v>
      </c>
      <c r="D3337" s="42">
        <v>4.2</v>
      </c>
      <c r="E3337" s="33">
        <v>0.2</v>
      </c>
      <c r="F3337" s="42">
        <v>1.4</v>
      </c>
      <c r="G3337" s="33">
        <v>1.6</v>
      </c>
      <c r="H3337" s="42">
        <v>0.2</v>
      </c>
      <c r="I3337" s="33">
        <v>0.7</v>
      </c>
      <c r="J3337" s="42">
        <v>0.4</v>
      </c>
      <c r="K3337" s="33">
        <v>0.1</v>
      </c>
      <c r="L3337" s="42">
        <v>0.2</v>
      </c>
      <c r="M3337" s="33">
        <v>0.3</v>
      </c>
      <c r="N3337" s="42">
        <v>0.1</v>
      </c>
      <c r="O3337" s="33">
        <v>0.1</v>
      </c>
      <c r="P3337" s="42">
        <v>298.82</v>
      </c>
      <c r="Q3337" s="33">
        <v>200.6</v>
      </c>
      <c r="R3337" s="42">
        <v>238.82</v>
      </c>
      <c r="S3337" s="33">
        <v>266.13</v>
      </c>
      <c r="T3337" s="42">
        <v>7.55</v>
      </c>
      <c r="U3337" s="33">
        <v>7.76</v>
      </c>
      <c r="V3337" s="116">
        <v>6.74</v>
      </c>
    </row>
    <row r="3338" spans="1:22" x14ac:dyDescent="0.25">
      <c r="A3338" s="26" t="s">
        <v>3204</v>
      </c>
      <c r="B3338" s="42">
        <v>1.1000000000000001</v>
      </c>
      <c r="C3338" s="33">
        <v>6</v>
      </c>
      <c r="D3338" s="42">
        <v>4.3</v>
      </c>
      <c r="E3338" s="33">
        <v>0.2</v>
      </c>
      <c r="F3338" s="42">
        <v>1.5</v>
      </c>
      <c r="G3338" s="33">
        <v>1.6</v>
      </c>
      <c r="H3338" s="42">
        <v>0.1</v>
      </c>
      <c r="I3338" s="33">
        <v>1.2</v>
      </c>
      <c r="J3338" s="42">
        <v>0.4</v>
      </c>
      <c r="K3338" s="33">
        <v>0.1</v>
      </c>
      <c r="L3338" s="42">
        <v>0.2</v>
      </c>
      <c r="M3338" s="33">
        <v>0.2</v>
      </c>
      <c r="N3338" s="42">
        <v>0.1</v>
      </c>
      <c r="O3338" s="33">
        <v>0.1</v>
      </c>
      <c r="P3338" s="42">
        <v>287.44</v>
      </c>
      <c r="Q3338" s="33">
        <v>199.07</v>
      </c>
      <c r="R3338" s="42">
        <v>231.36</v>
      </c>
      <c r="S3338" s="33">
        <v>266.57</v>
      </c>
      <c r="T3338" s="42">
        <v>7.97</v>
      </c>
      <c r="U3338" s="33">
        <v>8.26</v>
      </c>
      <c r="V3338" s="116">
        <v>7.26</v>
      </c>
    </row>
    <row r="3339" spans="1:22" x14ac:dyDescent="0.25">
      <c r="A3339" s="26" t="s">
        <v>3205</v>
      </c>
      <c r="B3339" s="42">
        <v>0.3</v>
      </c>
      <c r="C3339" s="33">
        <v>5.0999999999999996</v>
      </c>
      <c r="D3339" s="42">
        <v>4</v>
      </c>
      <c r="E3339" s="33">
        <v>0.2</v>
      </c>
      <c r="F3339" s="42">
        <v>1.5</v>
      </c>
      <c r="G3339" s="33">
        <v>1.4</v>
      </c>
      <c r="H3339" s="42">
        <v>0.3</v>
      </c>
      <c r="I3339" s="33">
        <v>0.4</v>
      </c>
      <c r="J3339" s="42">
        <v>0.5</v>
      </c>
      <c r="K3339" s="33">
        <v>0.2</v>
      </c>
      <c r="L3339" s="42">
        <v>0.3</v>
      </c>
      <c r="M3339" s="33">
        <v>0.2</v>
      </c>
      <c r="N3339" s="42">
        <v>0.1</v>
      </c>
      <c r="O3339" s="33">
        <v>0.1</v>
      </c>
      <c r="P3339" s="42">
        <v>291.18</v>
      </c>
      <c r="Q3339" s="33">
        <v>191.56</v>
      </c>
      <c r="R3339" s="42">
        <v>232.84</v>
      </c>
      <c r="S3339" s="33">
        <v>266.16000000000003</v>
      </c>
      <c r="T3339" s="42">
        <v>6.86</v>
      </c>
      <c r="U3339" s="33">
        <v>7.1</v>
      </c>
      <c r="V3339" s="116">
        <v>6.56</v>
      </c>
    </row>
    <row r="3340" spans="1:22" x14ac:dyDescent="0.25">
      <c r="A3340" s="26" t="s">
        <v>1034</v>
      </c>
      <c r="B3340" s="42">
        <v>0.7</v>
      </c>
      <c r="C3340" s="33">
        <v>6.3</v>
      </c>
      <c r="D3340" s="42">
        <v>4.5</v>
      </c>
      <c r="E3340" s="33">
        <v>0.2</v>
      </c>
      <c r="F3340" s="42">
        <v>1.9</v>
      </c>
      <c r="G3340" s="33">
        <v>1.9</v>
      </c>
      <c r="H3340" s="42">
        <v>0.2</v>
      </c>
      <c r="I3340" s="33">
        <v>1.2</v>
      </c>
      <c r="J3340" s="42">
        <v>0.4</v>
      </c>
      <c r="K3340" s="33">
        <v>0.1</v>
      </c>
      <c r="L3340" s="42">
        <v>0.2</v>
      </c>
      <c r="M3340" s="33">
        <v>0.3</v>
      </c>
      <c r="N3340" s="42">
        <v>0.1</v>
      </c>
      <c r="O3340" s="33">
        <v>0.2</v>
      </c>
      <c r="P3340" s="42">
        <v>296.18</v>
      </c>
      <c r="Q3340" s="33">
        <v>191.12</v>
      </c>
      <c r="R3340" s="42">
        <v>228.1</v>
      </c>
      <c r="S3340" s="33">
        <v>266.48</v>
      </c>
      <c r="T3340" s="42">
        <v>8.1999999999999993</v>
      </c>
      <c r="U3340" s="33">
        <v>8.61</v>
      </c>
      <c r="V3340" s="116">
        <v>7.5</v>
      </c>
    </row>
    <row r="3341" spans="1:22" x14ac:dyDescent="0.25">
      <c r="A3341" s="26" t="s">
        <v>3206</v>
      </c>
      <c r="B3341" s="42">
        <v>1.1000000000000001</v>
      </c>
      <c r="C3341" s="33">
        <v>7.7</v>
      </c>
      <c r="D3341" s="42">
        <v>5.6</v>
      </c>
      <c r="E3341" s="33">
        <v>0.4</v>
      </c>
      <c r="F3341" s="42">
        <v>2.2000000000000002</v>
      </c>
      <c r="G3341" s="33">
        <v>2.2000000000000002</v>
      </c>
      <c r="H3341" s="42">
        <v>0.1</v>
      </c>
      <c r="I3341" s="33">
        <v>1.1000000000000001</v>
      </c>
      <c r="J3341" s="42">
        <v>0.6</v>
      </c>
      <c r="K3341" s="33">
        <v>0.2</v>
      </c>
      <c r="L3341" s="42">
        <v>0.4</v>
      </c>
      <c r="M3341" s="33">
        <v>0.4</v>
      </c>
      <c r="N3341" s="42">
        <v>0.2</v>
      </c>
      <c r="O3341" s="33">
        <v>0.2</v>
      </c>
      <c r="P3341" s="42">
        <v>238.62</v>
      </c>
      <c r="Q3341" s="33">
        <v>149.93</v>
      </c>
      <c r="R3341" s="42">
        <v>190.82</v>
      </c>
      <c r="S3341" s="33">
        <v>267.32</v>
      </c>
      <c r="T3341" s="42">
        <v>9.59</v>
      </c>
      <c r="U3341" s="33">
        <v>10.08</v>
      </c>
      <c r="V3341" s="116">
        <v>8.9600000000000009</v>
      </c>
    </row>
    <row r="3342" spans="1:22" x14ac:dyDescent="0.25">
      <c r="A3342" s="26" t="s">
        <v>3207</v>
      </c>
      <c r="B3342" s="42">
        <v>0.2</v>
      </c>
      <c r="C3342" s="33">
        <v>5.6</v>
      </c>
      <c r="D3342" s="42">
        <v>4.7</v>
      </c>
      <c r="E3342" s="33">
        <v>0.3</v>
      </c>
      <c r="F3342" s="42">
        <v>1.7</v>
      </c>
      <c r="G3342" s="33">
        <v>1.9</v>
      </c>
      <c r="H3342" s="42">
        <v>0.1</v>
      </c>
      <c r="I3342" s="33">
        <v>0.8</v>
      </c>
      <c r="J3342" s="42">
        <v>0.7</v>
      </c>
      <c r="K3342" s="33">
        <v>0.1</v>
      </c>
      <c r="L3342" s="42">
        <v>0.2</v>
      </c>
      <c r="M3342" s="33">
        <v>0.2</v>
      </c>
      <c r="N3342" s="42">
        <v>0.1</v>
      </c>
      <c r="O3342" s="33">
        <v>0.2</v>
      </c>
      <c r="P3342" s="42">
        <v>300.77</v>
      </c>
      <c r="Q3342" s="33">
        <v>204.48</v>
      </c>
      <c r="R3342" s="42">
        <v>238.45</v>
      </c>
      <c r="S3342" s="33">
        <v>266.5</v>
      </c>
      <c r="T3342" s="42">
        <v>7.71</v>
      </c>
      <c r="U3342" s="33">
        <v>7.98</v>
      </c>
      <c r="V3342" s="116">
        <v>7.22</v>
      </c>
    </row>
    <row r="3343" spans="1:22" x14ac:dyDescent="0.25">
      <c r="A3343" s="26" t="s">
        <v>1035</v>
      </c>
      <c r="B3343" s="42">
        <v>0.4</v>
      </c>
      <c r="C3343" s="33">
        <v>7.7</v>
      </c>
      <c r="D3343" s="42">
        <v>5.2</v>
      </c>
      <c r="E3343" s="33">
        <v>0.2</v>
      </c>
      <c r="F3343" s="42">
        <v>2.2000000000000002</v>
      </c>
      <c r="G3343" s="33">
        <v>2.2000000000000002</v>
      </c>
      <c r="H3343" s="42">
        <v>0.2</v>
      </c>
      <c r="I3343" s="33">
        <v>1.3</v>
      </c>
      <c r="J3343" s="42">
        <v>0.5</v>
      </c>
      <c r="K3343" s="33">
        <v>0.1</v>
      </c>
      <c r="L3343" s="42">
        <v>0.2</v>
      </c>
      <c r="M3343" s="33">
        <v>0.2</v>
      </c>
      <c r="N3343" s="42">
        <v>0.2</v>
      </c>
      <c r="O3343" s="33">
        <v>0.2</v>
      </c>
      <c r="P3343" s="42">
        <v>277.10000000000002</v>
      </c>
      <c r="Q3343" s="33">
        <v>178.99</v>
      </c>
      <c r="R3343" s="42">
        <v>218.29</v>
      </c>
      <c r="S3343" s="33">
        <v>266.20999999999998</v>
      </c>
      <c r="T3343" s="42">
        <v>8.92</v>
      </c>
      <c r="U3343" s="33">
        <v>9.51</v>
      </c>
      <c r="V3343" s="116">
        <v>8.69</v>
      </c>
    </row>
    <row r="3344" spans="1:22" x14ac:dyDescent="0.25">
      <c r="A3344" s="26" t="s">
        <v>3208</v>
      </c>
      <c r="B3344" s="42">
        <v>0.8</v>
      </c>
      <c r="C3344" s="33">
        <v>5.7</v>
      </c>
      <c r="D3344" s="42">
        <v>4.7</v>
      </c>
      <c r="E3344" s="33">
        <v>0.2</v>
      </c>
      <c r="F3344" s="42">
        <v>1.7</v>
      </c>
      <c r="G3344" s="33">
        <v>1.9</v>
      </c>
      <c r="H3344" s="42">
        <v>0.1</v>
      </c>
      <c r="I3344" s="33">
        <v>0.8</v>
      </c>
      <c r="J3344" s="42">
        <v>0.4</v>
      </c>
      <c r="K3344" s="33">
        <v>0.1</v>
      </c>
      <c r="L3344" s="42">
        <v>0.3</v>
      </c>
      <c r="M3344" s="33">
        <v>0.2</v>
      </c>
      <c r="N3344" s="42">
        <v>0.1</v>
      </c>
      <c r="O3344" s="33">
        <v>0.2</v>
      </c>
      <c r="P3344" s="42">
        <v>303.83999999999997</v>
      </c>
      <c r="Q3344" s="33">
        <v>205.78</v>
      </c>
      <c r="R3344" s="42">
        <v>244.55</v>
      </c>
      <c r="S3344" s="33">
        <v>265.95</v>
      </c>
      <c r="T3344" s="42">
        <v>7.72</v>
      </c>
      <c r="U3344" s="33">
        <v>7.94</v>
      </c>
      <c r="V3344" s="116">
        <v>7.72</v>
      </c>
    </row>
    <row r="3345" spans="1:22" x14ac:dyDescent="0.25">
      <c r="A3345" s="26" t="s">
        <v>3209</v>
      </c>
      <c r="B3345" s="42">
        <v>0.3</v>
      </c>
      <c r="C3345" s="33">
        <v>5.9</v>
      </c>
      <c r="D3345" s="42">
        <v>4.5999999999999996</v>
      </c>
      <c r="E3345" s="33">
        <v>0.2</v>
      </c>
      <c r="F3345" s="42">
        <v>1.7</v>
      </c>
      <c r="G3345" s="33">
        <v>1.7</v>
      </c>
      <c r="H3345" s="42">
        <v>0.1</v>
      </c>
      <c r="I3345" s="33">
        <v>1</v>
      </c>
      <c r="J3345" s="42">
        <v>0.7</v>
      </c>
      <c r="K3345" s="33">
        <v>0.1</v>
      </c>
      <c r="L3345" s="42">
        <v>0.3</v>
      </c>
      <c r="M3345" s="33">
        <v>0.2</v>
      </c>
      <c r="N3345" s="42">
        <v>0.1</v>
      </c>
      <c r="O3345" s="33">
        <v>0.2</v>
      </c>
      <c r="P3345" s="42">
        <v>303.98</v>
      </c>
      <c r="Q3345" s="33">
        <v>200.46</v>
      </c>
      <c r="R3345" s="42">
        <v>244.53</v>
      </c>
      <c r="S3345" s="33">
        <v>265.74</v>
      </c>
      <c r="T3345" s="42">
        <v>8.01</v>
      </c>
      <c r="U3345" s="33">
        <v>8.36</v>
      </c>
      <c r="V3345" s="116">
        <v>7.81</v>
      </c>
    </row>
    <row r="3346" spans="1:22" x14ac:dyDescent="0.25">
      <c r="A3346" s="26" t="s">
        <v>1036</v>
      </c>
      <c r="B3346" s="42">
        <v>0.5</v>
      </c>
      <c r="C3346" s="33">
        <v>6.5</v>
      </c>
      <c r="D3346" s="42">
        <v>5</v>
      </c>
      <c r="E3346" s="33">
        <v>0.2</v>
      </c>
      <c r="F3346" s="42">
        <v>1.8</v>
      </c>
      <c r="G3346" s="33">
        <v>1.8</v>
      </c>
      <c r="H3346" s="42">
        <v>0.1</v>
      </c>
      <c r="I3346" s="33">
        <v>0.8</v>
      </c>
      <c r="J3346" s="42">
        <v>0.5</v>
      </c>
      <c r="K3346" s="33">
        <v>0.1</v>
      </c>
      <c r="L3346" s="42">
        <v>0.2</v>
      </c>
      <c r="M3346" s="33">
        <v>0.2</v>
      </c>
      <c r="N3346" s="42">
        <v>0.1</v>
      </c>
      <c r="O3346" s="33">
        <v>0.1</v>
      </c>
      <c r="P3346" s="42">
        <v>299.57</v>
      </c>
      <c r="Q3346" s="33">
        <v>202.9</v>
      </c>
      <c r="R3346" s="42">
        <v>236.5</v>
      </c>
      <c r="S3346" s="33">
        <v>266.08</v>
      </c>
      <c r="T3346" s="42">
        <v>8.17</v>
      </c>
      <c r="U3346" s="33">
        <v>8.42</v>
      </c>
      <c r="V3346" s="116">
        <v>8.01</v>
      </c>
    </row>
    <row r="3347" spans="1:22" x14ac:dyDescent="0.25">
      <c r="A3347" s="26" t="s">
        <v>3210</v>
      </c>
      <c r="B3347" s="42">
        <v>0.7</v>
      </c>
      <c r="C3347" s="33">
        <v>8.6999999999999993</v>
      </c>
      <c r="D3347" s="42">
        <v>5.8</v>
      </c>
      <c r="E3347" s="33">
        <v>0.2</v>
      </c>
      <c r="F3347" s="42">
        <v>2.1</v>
      </c>
      <c r="G3347" s="33">
        <v>2.4</v>
      </c>
      <c r="H3347" s="42">
        <v>0.1</v>
      </c>
      <c r="I3347" s="33">
        <v>1.4</v>
      </c>
      <c r="J3347" s="42">
        <v>0.4</v>
      </c>
      <c r="K3347" s="33">
        <v>0.1</v>
      </c>
      <c r="L3347" s="42">
        <v>0.2</v>
      </c>
      <c r="M3347" s="33">
        <v>0.2</v>
      </c>
      <c r="N3347" s="42">
        <v>0.1</v>
      </c>
      <c r="O3347" s="33">
        <v>0.3</v>
      </c>
      <c r="P3347" s="42">
        <v>272.35000000000002</v>
      </c>
      <c r="Q3347" s="33">
        <v>179.87</v>
      </c>
      <c r="R3347" s="42">
        <v>218.04</v>
      </c>
      <c r="S3347" s="33">
        <v>265.85000000000002</v>
      </c>
      <c r="T3347" s="42">
        <v>10.3</v>
      </c>
      <c r="U3347" s="33">
        <v>11.06</v>
      </c>
      <c r="V3347" s="116">
        <v>10.220000000000001</v>
      </c>
    </row>
    <row r="3348" spans="1:22" x14ac:dyDescent="0.25">
      <c r="A3348" s="26" t="s">
        <v>3211</v>
      </c>
      <c r="B3348" s="42">
        <v>1.6</v>
      </c>
      <c r="C3348" s="33">
        <v>10.9</v>
      </c>
      <c r="D3348" s="42">
        <v>6.7</v>
      </c>
      <c r="E3348" s="33">
        <v>0.1</v>
      </c>
      <c r="F3348" s="42">
        <v>2.6</v>
      </c>
      <c r="G3348" s="33">
        <v>2.8</v>
      </c>
      <c r="H3348" s="42">
        <v>0.1</v>
      </c>
      <c r="I3348" s="33">
        <v>1.5</v>
      </c>
      <c r="J3348" s="42">
        <v>0.1</v>
      </c>
      <c r="K3348" s="33">
        <v>0.1</v>
      </c>
      <c r="L3348" s="42">
        <v>0.2</v>
      </c>
      <c r="M3348" s="33">
        <v>0.2</v>
      </c>
      <c r="N3348" s="42">
        <v>0.1</v>
      </c>
      <c r="O3348" s="33">
        <v>0.3</v>
      </c>
      <c r="P3348" s="42">
        <v>240.62</v>
      </c>
      <c r="Q3348" s="33">
        <v>165.35</v>
      </c>
      <c r="R3348" s="42">
        <v>191.59</v>
      </c>
      <c r="S3348" s="33">
        <v>266.77999999999997</v>
      </c>
      <c r="T3348" s="42">
        <v>13</v>
      </c>
      <c r="U3348" s="33">
        <v>13.58</v>
      </c>
      <c r="V3348" s="116">
        <v>12.96</v>
      </c>
    </row>
    <row r="3349" spans="1:22" x14ac:dyDescent="0.25">
      <c r="A3349" s="26" t="s">
        <v>1037</v>
      </c>
      <c r="B3349" s="42">
        <v>0.9</v>
      </c>
      <c r="C3349" s="33">
        <v>6.2</v>
      </c>
      <c r="D3349" s="42">
        <v>5</v>
      </c>
      <c r="E3349" s="33">
        <v>0.2</v>
      </c>
      <c r="F3349" s="42">
        <v>2</v>
      </c>
      <c r="G3349" s="33">
        <v>1.7</v>
      </c>
      <c r="H3349" s="42">
        <v>0.2</v>
      </c>
      <c r="I3349" s="33">
        <v>0.9</v>
      </c>
      <c r="J3349" s="42">
        <v>0.7</v>
      </c>
      <c r="K3349" s="33">
        <v>0.1</v>
      </c>
      <c r="L3349" s="42">
        <v>0.5</v>
      </c>
      <c r="M3349" s="33">
        <v>0.3</v>
      </c>
      <c r="N3349" s="42">
        <v>0.1</v>
      </c>
      <c r="O3349" s="33">
        <v>0.2</v>
      </c>
      <c r="P3349" s="42">
        <v>309.06</v>
      </c>
      <c r="Q3349" s="33">
        <v>209.55</v>
      </c>
      <c r="R3349" s="42">
        <v>245.85</v>
      </c>
      <c r="S3349" s="33">
        <v>264.95999999999998</v>
      </c>
      <c r="T3349" s="42">
        <v>8.0500000000000007</v>
      </c>
      <c r="U3349" s="33">
        <v>8.44</v>
      </c>
      <c r="V3349" s="116">
        <v>7.9</v>
      </c>
    </row>
    <row r="3350" spans="1:22" x14ac:dyDescent="0.25">
      <c r="A3350" s="26" t="s">
        <v>3212</v>
      </c>
      <c r="B3350" s="42">
        <v>0.8</v>
      </c>
      <c r="C3350" s="33">
        <v>6.5</v>
      </c>
      <c r="D3350" s="42">
        <v>5</v>
      </c>
      <c r="E3350" s="33">
        <v>0.2</v>
      </c>
      <c r="F3350" s="42">
        <v>1.8</v>
      </c>
      <c r="G3350" s="33">
        <v>1.7</v>
      </c>
      <c r="H3350" s="42">
        <v>0</v>
      </c>
      <c r="I3350" s="33">
        <v>1</v>
      </c>
      <c r="J3350" s="42">
        <v>0.4</v>
      </c>
      <c r="K3350" s="33">
        <v>0.1</v>
      </c>
      <c r="L3350" s="42">
        <v>0.4</v>
      </c>
      <c r="M3350" s="33">
        <v>0.3</v>
      </c>
      <c r="N3350" s="42">
        <v>0.1</v>
      </c>
      <c r="O3350" s="33">
        <v>0.2</v>
      </c>
      <c r="P3350" s="42">
        <v>321.87</v>
      </c>
      <c r="Q3350" s="33">
        <v>218.96</v>
      </c>
      <c r="R3350" s="42">
        <v>256.22000000000003</v>
      </c>
      <c r="S3350" s="33">
        <v>264.75</v>
      </c>
      <c r="T3350" s="42">
        <v>8.36</v>
      </c>
      <c r="U3350" s="33">
        <v>8.61</v>
      </c>
      <c r="V3350" s="116">
        <v>8.33</v>
      </c>
    </row>
    <row r="3351" spans="1:22" x14ac:dyDescent="0.25">
      <c r="A3351" s="26" t="s">
        <v>3213</v>
      </c>
      <c r="B3351" s="42">
        <v>0.8</v>
      </c>
      <c r="C3351" s="33">
        <v>5.7</v>
      </c>
      <c r="D3351" s="42">
        <v>5.0999999999999996</v>
      </c>
      <c r="E3351" s="33">
        <v>0.3</v>
      </c>
      <c r="F3351" s="42">
        <v>2.1</v>
      </c>
      <c r="G3351" s="33">
        <v>1.7</v>
      </c>
      <c r="H3351" s="42">
        <v>0.1</v>
      </c>
      <c r="I3351" s="33">
        <v>0.5</v>
      </c>
      <c r="J3351" s="42">
        <v>0.6</v>
      </c>
      <c r="K3351" s="33">
        <v>0.1</v>
      </c>
      <c r="L3351" s="42">
        <v>0.4</v>
      </c>
      <c r="M3351" s="33">
        <v>0.3</v>
      </c>
      <c r="N3351" s="42">
        <v>0.1</v>
      </c>
      <c r="O3351" s="33">
        <v>0.2</v>
      </c>
      <c r="P3351" s="42">
        <v>311.95</v>
      </c>
      <c r="Q3351" s="33">
        <v>216.2</v>
      </c>
      <c r="R3351" s="42">
        <v>255.79</v>
      </c>
      <c r="S3351" s="33">
        <v>264.79000000000002</v>
      </c>
      <c r="T3351" s="42">
        <v>7.9</v>
      </c>
      <c r="U3351" s="33">
        <v>8.2799999999999994</v>
      </c>
      <c r="V3351" s="116">
        <v>7.76</v>
      </c>
    </row>
    <row r="3352" spans="1:22" x14ac:dyDescent="0.25">
      <c r="A3352" s="26" t="s">
        <v>1038</v>
      </c>
      <c r="B3352" s="42">
        <v>0.9</v>
      </c>
      <c r="C3352" s="33">
        <v>5.7</v>
      </c>
      <c r="D3352" s="42">
        <v>4.9000000000000004</v>
      </c>
      <c r="E3352" s="33">
        <v>0.2</v>
      </c>
      <c r="F3352" s="42">
        <v>1.7</v>
      </c>
      <c r="G3352" s="33">
        <v>1.7</v>
      </c>
      <c r="H3352" s="42">
        <v>0</v>
      </c>
      <c r="I3352" s="33">
        <v>1</v>
      </c>
      <c r="J3352" s="42">
        <v>0.4</v>
      </c>
      <c r="K3352" s="33">
        <v>0</v>
      </c>
      <c r="L3352" s="42">
        <v>0.6</v>
      </c>
      <c r="M3352" s="33">
        <v>0.2</v>
      </c>
      <c r="N3352" s="42">
        <v>0.1</v>
      </c>
      <c r="O3352" s="33">
        <v>0.2</v>
      </c>
      <c r="P3352" s="42">
        <v>325.81</v>
      </c>
      <c r="Q3352" s="33">
        <v>215</v>
      </c>
      <c r="R3352" s="42">
        <v>252.87</v>
      </c>
      <c r="S3352" s="33">
        <v>264.48</v>
      </c>
      <c r="T3352" s="42">
        <v>7.57</v>
      </c>
      <c r="U3352" s="33">
        <v>7.8</v>
      </c>
      <c r="V3352" s="116">
        <v>7.13</v>
      </c>
    </row>
    <row r="3353" spans="1:22" x14ac:dyDescent="0.25">
      <c r="A3353" s="26" t="s">
        <v>3214</v>
      </c>
      <c r="B3353" s="42">
        <v>1.1000000000000001</v>
      </c>
      <c r="C3353" s="33">
        <v>5.6</v>
      </c>
      <c r="D3353" s="42">
        <v>4.3</v>
      </c>
      <c r="E3353" s="33">
        <v>0.3</v>
      </c>
      <c r="F3353" s="42">
        <v>2</v>
      </c>
      <c r="G3353" s="33">
        <v>1.5</v>
      </c>
      <c r="H3353" s="42">
        <v>0.1</v>
      </c>
      <c r="I3353" s="33">
        <v>0.8</v>
      </c>
      <c r="J3353" s="42">
        <v>0.6</v>
      </c>
      <c r="K3353" s="33">
        <v>0.1</v>
      </c>
      <c r="L3353" s="42">
        <v>0.5</v>
      </c>
      <c r="M3353" s="33">
        <v>0.3</v>
      </c>
      <c r="N3353" s="42">
        <v>0.1</v>
      </c>
      <c r="O3353" s="33">
        <v>0.2</v>
      </c>
      <c r="P3353" s="42">
        <v>322.35000000000002</v>
      </c>
      <c r="Q3353" s="33">
        <v>215.32</v>
      </c>
      <c r="R3353" s="42">
        <v>249.7</v>
      </c>
      <c r="S3353" s="33">
        <v>264.23</v>
      </c>
      <c r="T3353" s="42">
        <v>7.77</v>
      </c>
      <c r="U3353" s="33">
        <v>8.0500000000000007</v>
      </c>
      <c r="V3353" s="116">
        <v>7.26</v>
      </c>
    </row>
    <row r="3354" spans="1:22" x14ac:dyDescent="0.25">
      <c r="A3354" s="26" t="s">
        <v>3215</v>
      </c>
      <c r="B3354" s="42">
        <v>1.6</v>
      </c>
      <c r="C3354" s="33">
        <v>5.8</v>
      </c>
      <c r="D3354" s="42">
        <v>4.5999999999999996</v>
      </c>
      <c r="E3354" s="33">
        <v>0.3</v>
      </c>
      <c r="F3354" s="42">
        <v>1.7</v>
      </c>
      <c r="G3354" s="33">
        <v>1.2</v>
      </c>
      <c r="H3354" s="42">
        <v>0.2</v>
      </c>
      <c r="I3354" s="33">
        <v>0.7</v>
      </c>
      <c r="J3354" s="42">
        <v>0.8</v>
      </c>
      <c r="K3354" s="33">
        <v>0.1</v>
      </c>
      <c r="L3354" s="42">
        <v>0.5</v>
      </c>
      <c r="M3354" s="33">
        <v>0.2</v>
      </c>
      <c r="N3354" s="42">
        <v>0.1</v>
      </c>
      <c r="O3354" s="33">
        <v>0.1</v>
      </c>
      <c r="P3354" s="42">
        <v>305.94</v>
      </c>
      <c r="Q3354" s="33">
        <v>208.49</v>
      </c>
      <c r="R3354" s="42">
        <v>242.92</v>
      </c>
      <c r="S3354" s="33">
        <v>265.20999999999998</v>
      </c>
      <c r="T3354" s="42">
        <v>8.09</v>
      </c>
      <c r="U3354" s="33">
        <v>8.4499999999999993</v>
      </c>
      <c r="V3354" s="116">
        <v>7.63</v>
      </c>
    </row>
    <row r="3355" spans="1:22" x14ac:dyDescent="0.25">
      <c r="A3355" s="26" t="s">
        <v>1039</v>
      </c>
      <c r="B3355" s="42">
        <v>1.1000000000000001</v>
      </c>
      <c r="C3355" s="33">
        <v>5.5</v>
      </c>
      <c r="D3355" s="42">
        <v>4.5999999999999996</v>
      </c>
      <c r="E3355" s="33">
        <v>0.2</v>
      </c>
      <c r="F3355" s="42">
        <v>1.8</v>
      </c>
      <c r="G3355" s="33">
        <v>1.6</v>
      </c>
      <c r="H3355" s="42">
        <v>0.1</v>
      </c>
      <c r="I3355" s="33">
        <v>0.7</v>
      </c>
      <c r="J3355" s="42">
        <v>0.3</v>
      </c>
      <c r="K3355" s="33">
        <v>0.2</v>
      </c>
      <c r="L3355" s="42">
        <v>0.6</v>
      </c>
      <c r="M3355" s="33">
        <v>0.3</v>
      </c>
      <c r="N3355" s="42">
        <v>0.1</v>
      </c>
      <c r="O3355" s="33">
        <v>0.2</v>
      </c>
      <c r="P3355" s="42">
        <v>330.77</v>
      </c>
      <c r="Q3355" s="33">
        <v>224.72</v>
      </c>
      <c r="R3355" s="42">
        <v>268.02999999999997</v>
      </c>
      <c r="S3355" s="33">
        <v>264.42</v>
      </c>
      <c r="T3355" s="42">
        <v>7.96</v>
      </c>
      <c r="U3355" s="33">
        <v>8.06</v>
      </c>
      <c r="V3355" s="116">
        <v>7.48</v>
      </c>
    </row>
    <row r="3356" spans="1:22" x14ac:dyDescent="0.25">
      <c r="A3356" s="26" t="s">
        <v>3216</v>
      </c>
      <c r="B3356" s="42">
        <v>1</v>
      </c>
      <c r="C3356" s="33">
        <v>6</v>
      </c>
      <c r="D3356" s="42">
        <v>4.9000000000000004</v>
      </c>
      <c r="E3356" s="33">
        <v>0.2</v>
      </c>
      <c r="F3356" s="42">
        <v>1.6</v>
      </c>
      <c r="G3356" s="33">
        <v>1.8</v>
      </c>
      <c r="H3356" s="42">
        <v>0.1</v>
      </c>
      <c r="I3356" s="33">
        <v>0.8</v>
      </c>
      <c r="J3356" s="42">
        <v>0.5</v>
      </c>
      <c r="K3356" s="33">
        <v>0.2</v>
      </c>
      <c r="L3356" s="42">
        <v>0.6</v>
      </c>
      <c r="M3356" s="33">
        <v>0.3</v>
      </c>
      <c r="N3356" s="42">
        <v>0.1</v>
      </c>
      <c r="O3356" s="33">
        <v>0.3</v>
      </c>
      <c r="P3356" s="42">
        <v>319.92</v>
      </c>
      <c r="Q3356" s="33">
        <v>217.35</v>
      </c>
      <c r="R3356" s="42">
        <v>250.12</v>
      </c>
      <c r="S3356" s="33">
        <v>264.83</v>
      </c>
      <c r="T3356" s="42">
        <v>8.0299999999999994</v>
      </c>
      <c r="U3356" s="33">
        <v>8.3800000000000008</v>
      </c>
      <c r="V3356" s="116">
        <v>7.59</v>
      </c>
    </row>
    <row r="3357" spans="1:22" x14ac:dyDescent="0.25">
      <c r="A3357" s="26" t="s">
        <v>3217</v>
      </c>
      <c r="B3357" s="42">
        <v>1.2</v>
      </c>
      <c r="C3357" s="33">
        <v>6</v>
      </c>
      <c r="D3357" s="42">
        <v>4.8</v>
      </c>
      <c r="E3357" s="33">
        <v>0.2</v>
      </c>
      <c r="F3357" s="42">
        <v>1.7</v>
      </c>
      <c r="G3357" s="33">
        <v>1.5</v>
      </c>
      <c r="H3357" s="42">
        <v>0.2</v>
      </c>
      <c r="I3357" s="33">
        <v>1</v>
      </c>
      <c r="J3357" s="42">
        <v>0.9</v>
      </c>
      <c r="K3357" s="33">
        <v>0.2</v>
      </c>
      <c r="L3357" s="42">
        <v>0.8</v>
      </c>
      <c r="M3357" s="33">
        <v>0.4</v>
      </c>
      <c r="N3357" s="42">
        <v>0.1</v>
      </c>
      <c r="O3357" s="33">
        <v>0.1</v>
      </c>
      <c r="P3357" s="42">
        <v>288.06</v>
      </c>
      <c r="Q3357" s="33">
        <v>194.62</v>
      </c>
      <c r="R3357" s="42">
        <v>228.87</v>
      </c>
      <c r="S3357" s="33">
        <v>265</v>
      </c>
      <c r="T3357" s="42">
        <v>7.99</v>
      </c>
      <c r="U3357" s="33">
        <v>8.18</v>
      </c>
      <c r="V3357" s="116">
        <v>7.4</v>
      </c>
    </row>
    <row r="3358" spans="1:22" x14ac:dyDescent="0.25">
      <c r="A3358" s="26" t="s">
        <v>1040</v>
      </c>
      <c r="B3358" s="42">
        <v>0.9</v>
      </c>
      <c r="C3358" s="33">
        <v>6.7</v>
      </c>
      <c r="D3358" s="42">
        <v>5.2</v>
      </c>
      <c r="E3358" s="33">
        <v>0.3</v>
      </c>
      <c r="F3358" s="42">
        <v>1.6</v>
      </c>
      <c r="G3358" s="33">
        <v>1.8</v>
      </c>
      <c r="H3358" s="42">
        <v>0.1</v>
      </c>
      <c r="I3358" s="33">
        <v>1.2</v>
      </c>
      <c r="J3358" s="42">
        <v>1.2</v>
      </c>
      <c r="K3358" s="33">
        <v>0.2</v>
      </c>
      <c r="L3358" s="42">
        <v>0.8</v>
      </c>
      <c r="M3358" s="33">
        <v>0.3</v>
      </c>
      <c r="N3358" s="42">
        <v>0.1</v>
      </c>
      <c r="O3358" s="33">
        <v>0.1</v>
      </c>
      <c r="P3358" s="42">
        <v>270.14</v>
      </c>
      <c r="Q3358" s="33">
        <v>183.43</v>
      </c>
      <c r="R3358" s="42">
        <v>214.87</v>
      </c>
      <c r="S3358" s="33">
        <v>265.10000000000002</v>
      </c>
      <c r="T3358" s="42">
        <v>9.02</v>
      </c>
      <c r="U3358" s="33">
        <v>9.16</v>
      </c>
      <c r="V3358" s="116">
        <v>8.23</v>
      </c>
    </row>
    <row r="3359" spans="1:22" x14ac:dyDescent="0.25">
      <c r="A3359" s="26" t="s">
        <v>3218</v>
      </c>
      <c r="B3359" s="42">
        <v>1.6</v>
      </c>
      <c r="C3359" s="33">
        <v>9.6</v>
      </c>
      <c r="D3359" s="42">
        <v>6</v>
      </c>
      <c r="E3359" s="33">
        <v>0.3</v>
      </c>
      <c r="F3359" s="42">
        <v>2</v>
      </c>
      <c r="G3359" s="33">
        <v>2.2999999999999998</v>
      </c>
      <c r="H3359" s="42">
        <v>0.1</v>
      </c>
      <c r="I3359" s="33">
        <v>1</v>
      </c>
      <c r="J3359" s="42">
        <v>1</v>
      </c>
      <c r="K3359" s="33">
        <v>0.3</v>
      </c>
      <c r="L3359" s="42">
        <v>1</v>
      </c>
      <c r="M3359" s="33">
        <v>0.4</v>
      </c>
      <c r="N3359" s="42">
        <v>0.2</v>
      </c>
      <c r="O3359" s="33">
        <v>0.3</v>
      </c>
      <c r="P3359" s="42">
        <v>238.45</v>
      </c>
      <c r="Q3359" s="33">
        <v>151.19</v>
      </c>
      <c r="R3359" s="42">
        <v>188.02</v>
      </c>
      <c r="S3359" s="33">
        <v>265.61</v>
      </c>
      <c r="T3359" s="42">
        <v>11.73</v>
      </c>
      <c r="U3359" s="33">
        <v>11.98</v>
      </c>
      <c r="V3359" s="116">
        <v>10.97</v>
      </c>
    </row>
    <row r="3360" spans="1:22" x14ac:dyDescent="0.25">
      <c r="A3360" s="26" t="s">
        <v>3219</v>
      </c>
      <c r="B3360" s="42">
        <v>1.9</v>
      </c>
      <c r="C3360" s="33">
        <v>10.5</v>
      </c>
      <c r="D3360" s="42">
        <v>6</v>
      </c>
      <c r="E3360" s="33">
        <v>0.4</v>
      </c>
      <c r="F3360" s="42">
        <v>2</v>
      </c>
      <c r="G3360" s="33">
        <v>2.6</v>
      </c>
      <c r="H3360" s="42">
        <v>0.1</v>
      </c>
      <c r="I3360" s="33">
        <v>1.1000000000000001</v>
      </c>
      <c r="J3360" s="42">
        <v>1.1000000000000001</v>
      </c>
      <c r="K3360" s="33">
        <v>0.3</v>
      </c>
      <c r="L3360" s="42">
        <v>0.8</v>
      </c>
      <c r="M3360" s="33">
        <v>0.4</v>
      </c>
      <c r="N3360" s="42">
        <v>0.2</v>
      </c>
      <c r="O3360" s="33">
        <v>0.3</v>
      </c>
      <c r="P3360" s="42">
        <v>219.41</v>
      </c>
      <c r="Q3360" s="33">
        <v>146.19999999999999</v>
      </c>
      <c r="R3360" s="42">
        <v>175.49</v>
      </c>
      <c r="S3360" s="33">
        <v>265.43</v>
      </c>
      <c r="T3360" s="42">
        <v>13.04</v>
      </c>
      <c r="U3360" s="33">
        <v>13.11</v>
      </c>
      <c r="V3360" s="116">
        <v>11.65</v>
      </c>
    </row>
    <row r="3361" spans="1:22" x14ac:dyDescent="0.25">
      <c r="A3361" s="26" t="s">
        <v>1041</v>
      </c>
      <c r="B3361" s="42">
        <v>2.6</v>
      </c>
      <c r="C3361" s="33">
        <v>10.4</v>
      </c>
      <c r="D3361" s="42">
        <v>6.2</v>
      </c>
      <c r="E3361" s="33">
        <v>0.7</v>
      </c>
      <c r="F3361" s="42">
        <v>2.2999999999999998</v>
      </c>
      <c r="G3361" s="33">
        <v>2.2999999999999998</v>
      </c>
      <c r="H3361" s="42">
        <v>0.2</v>
      </c>
      <c r="I3361" s="33">
        <v>1.1000000000000001</v>
      </c>
      <c r="J3361" s="42">
        <v>1.6</v>
      </c>
      <c r="K3361" s="33">
        <v>0.2</v>
      </c>
      <c r="L3361" s="42">
        <v>0.8</v>
      </c>
      <c r="M3361" s="33">
        <v>0.5</v>
      </c>
      <c r="N3361" s="42">
        <v>0.2</v>
      </c>
      <c r="O3361" s="33">
        <v>0.2</v>
      </c>
      <c r="P3361" s="42">
        <v>208.8</v>
      </c>
      <c r="Q3361" s="33">
        <v>142.93</v>
      </c>
      <c r="R3361" s="42">
        <v>169.01</v>
      </c>
      <c r="S3361" s="33">
        <v>266.56</v>
      </c>
      <c r="T3361" s="42">
        <v>13.76</v>
      </c>
      <c r="U3361" s="33">
        <v>13.23</v>
      </c>
      <c r="V3361" s="116">
        <v>12.36</v>
      </c>
    </row>
    <row r="3362" spans="1:22" x14ac:dyDescent="0.25">
      <c r="A3362" s="26" t="s">
        <v>3220</v>
      </c>
      <c r="B3362" s="42">
        <v>1.3</v>
      </c>
      <c r="C3362" s="33">
        <v>6.6</v>
      </c>
      <c r="D3362" s="42">
        <v>4.5</v>
      </c>
      <c r="E3362" s="33">
        <v>0.4</v>
      </c>
      <c r="F3362" s="42">
        <v>1.5</v>
      </c>
      <c r="G3362" s="33">
        <v>1.6</v>
      </c>
      <c r="H3362" s="42">
        <v>0.2</v>
      </c>
      <c r="I3362" s="33">
        <v>0.9</v>
      </c>
      <c r="J3362" s="42">
        <v>1.2</v>
      </c>
      <c r="K3362" s="33">
        <v>0.1</v>
      </c>
      <c r="L3362" s="42">
        <v>0.4</v>
      </c>
      <c r="M3362" s="33">
        <v>0.3</v>
      </c>
      <c r="N3362" s="42">
        <v>0.1</v>
      </c>
      <c r="O3362" s="33">
        <v>0.1</v>
      </c>
      <c r="P3362" s="42">
        <v>284.22000000000003</v>
      </c>
      <c r="Q3362" s="33">
        <v>191.53</v>
      </c>
      <c r="R3362" s="42">
        <v>226.7</v>
      </c>
      <c r="S3362" s="33">
        <v>265.14999999999998</v>
      </c>
      <c r="T3362" s="42">
        <v>8.52</v>
      </c>
      <c r="U3362" s="33">
        <v>8.56</v>
      </c>
      <c r="V3362" s="116">
        <v>7.66</v>
      </c>
    </row>
    <row r="3363" spans="1:22" x14ac:dyDescent="0.25">
      <c r="A3363" s="26" t="s">
        <v>3221</v>
      </c>
      <c r="B3363" s="42">
        <v>1.1000000000000001</v>
      </c>
      <c r="C3363" s="33">
        <v>8.6</v>
      </c>
      <c r="D3363" s="42">
        <v>5.3</v>
      </c>
      <c r="E3363" s="33">
        <v>0.2</v>
      </c>
      <c r="F3363" s="42">
        <v>1.7</v>
      </c>
      <c r="G3363" s="33">
        <v>1.9</v>
      </c>
      <c r="H3363" s="42">
        <v>0.1</v>
      </c>
      <c r="I3363" s="33">
        <v>0.9</v>
      </c>
      <c r="J3363" s="42">
        <v>1</v>
      </c>
      <c r="K3363" s="33">
        <v>0.1</v>
      </c>
      <c r="L3363" s="42">
        <v>0.6</v>
      </c>
      <c r="M3363" s="33">
        <v>0.4</v>
      </c>
      <c r="N3363" s="42">
        <v>0.1</v>
      </c>
      <c r="O3363" s="33">
        <v>0.1</v>
      </c>
      <c r="P3363" s="42">
        <v>248.54</v>
      </c>
      <c r="Q3363" s="33">
        <v>158.41999999999999</v>
      </c>
      <c r="R3363" s="42">
        <v>198.33</v>
      </c>
      <c r="S3363" s="33">
        <v>265.87</v>
      </c>
      <c r="T3363" s="42">
        <v>10.56</v>
      </c>
      <c r="U3363" s="33">
        <v>10.69</v>
      </c>
      <c r="V3363" s="116">
        <v>9.8800000000000008</v>
      </c>
    </row>
    <row r="3364" spans="1:22" x14ac:dyDescent="0.25">
      <c r="A3364" s="26" t="s">
        <v>1042</v>
      </c>
      <c r="B3364" s="42">
        <v>1.8</v>
      </c>
      <c r="C3364" s="33">
        <v>12</v>
      </c>
      <c r="D3364" s="42">
        <v>6.3</v>
      </c>
      <c r="E3364" s="33">
        <v>0.4</v>
      </c>
      <c r="F3364" s="42">
        <v>1.9</v>
      </c>
      <c r="G3364" s="33">
        <v>2.2999999999999998</v>
      </c>
      <c r="H3364" s="42">
        <v>0.1</v>
      </c>
      <c r="I3364" s="33">
        <v>0.7</v>
      </c>
      <c r="J3364" s="42">
        <v>0.9</v>
      </c>
      <c r="K3364" s="33">
        <v>0.2</v>
      </c>
      <c r="L3364" s="42">
        <v>0.6</v>
      </c>
      <c r="M3364" s="33">
        <v>0.6</v>
      </c>
      <c r="N3364" s="42">
        <v>0.1</v>
      </c>
      <c r="O3364" s="33">
        <v>0.2</v>
      </c>
      <c r="P3364" s="42">
        <v>230.32</v>
      </c>
      <c r="Q3364" s="33">
        <v>149.4</v>
      </c>
      <c r="R3364" s="42">
        <v>176.2</v>
      </c>
      <c r="S3364" s="33">
        <v>266.39999999999998</v>
      </c>
      <c r="T3364" s="42">
        <v>13.49</v>
      </c>
      <c r="U3364" s="33">
        <v>13.19</v>
      </c>
      <c r="V3364" s="116">
        <v>11.74</v>
      </c>
    </row>
    <row r="3365" spans="1:22" x14ac:dyDescent="0.25">
      <c r="A3365" s="26" t="s">
        <v>3222</v>
      </c>
      <c r="B3365" s="42">
        <v>1.3</v>
      </c>
      <c r="C3365" s="33">
        <v>11.8</v>
      </c>
      <c r="D3365" s="42">
        <v>6.3</v>
      </c>
      <c r="E3365" s="33">
        <v>0.2</v>
      </c>
      <c r="F3365" s="42">
        <v>1.8</v>
      </c>
      <c r="G3365" s="33">
        <v>2.2000000000000002</v>
      </c>
      <c r="H3365" s="42">
        <v>0.1</v>
      </c>
      <c r="I3365" s="33">
        <v>1.1000000000000001</v>
      </c>
      <c r="J3365" s="42">
        <v>1.3</v>
      </c>
      <c r="K3365" s="33">
        <v>0.2</v>
      </c>
      <c r="L3365" s="42">
        <v>0.7</v>
      </c>
      <c r="M3365" s="33">
        <v>0.5</v>
      </c>
      <c r="N3365" s="42">
        <v>0.1</v>
      </c>
      <c r="O3365" s="33">
        <v>0.2</v>
      </c>
      <c r="P3365" s="42">
        <v>214.7</v>
      </c>
      <c r="Q3365" s="33">
        <v>148.37</v>
      </c>
      <c r="R3365" s="42">
        <v>174.32</v>
      </c>
      <c r="S3365" s="33">
        <v>266.95999999999998</v>
      </c>
      <c r="T3365" s="42">
        <v>13.33</v>
      </c>
      <c r="U3365" s="33">
        <v>14.13</v>
      </c>
      <c r="V3365" s="116">
        <v>12.67</v>
      </c>
    </row>
    <row r="3366" spans="1:22" x14ac:dyDescent="0.25">
      <c r="A3366" s="26" t="s">
        <v>3223</v>
      </c>
      <c r="B3366" s="42">
        <v>1.1000000000000001</v>
      </c>
      <c r="C3366" s="33">
        <v>12.3</v>
      </c>
      <c r="D3366" s="42">
        <v>6.7</v>
      </c>
      <c r="E3366" s="33">
        <v>0.2</v>
      </c>
      <c r="F3366" s="42">
        <v>1.9</v>
      </c>
      <c r="G3366" s="33">
        <v>2.6</v>
      </c>
      <c r="H3366" s="42">
        <v>0.1</v>
      </c>
      <c r="I3366" s="33">
        <v>1.7</v>
      </c>
      <c r="J3366" s="42">
        <v>1.5</v>
      </c>
      <c r="K3366" s="33">
        <v>0.2</v>
      </c>
      <c r="L3366" s="42">
        <v>0.8</v>
      </c>
      <c r="M3366" s="33">
        <v>0.5</v>
      </c>
      <c r="N3366" s="42">
        <v>0.1</v>
      </c>
      <c r="O3366" s="33">
        <v>0.2</v>
      </c>
      <c r="P3366" s="42">
        <v>203.25</v>
      </c>
      <c r="Q3366" s="33">
        <v>138.68</v>
      </c>
      <c r="R3366" s="42">
        <v>162.72</v>
      </c>
      <c r="S3366" s="33">
        <v>267.2</v>
      </c>
      <c r="T3366" s="42">
        <v>13.67</v>
      </c>
      <c r="U3366" s="33">
        <v>15.1</v>
      </c>
      <c r="V3366" s="116">
        <v>13.85</v>
      </c>
    </row>
    <row r="3367" spans="1:22" x14ac:dyDescent="0.25">
      <c r="A3367" s="26" t="s">
        <v>1043</v>
      </c>
      <c r="B3367" s="42">
        <v>1.8</v>
      </c>
      <c r="C3367" s="33">
        <v>11</v>
      </c>
      <c r="D3367" s="42">
        <v>6.2</v>
      </c>
      <c r="E3367" s="33">
        <v>0.4</v>
      </c>
      <c r="F3367" s="42">
        <v>1.8</v>
      </c>
      <c r="G3367" s="33">
        <v>1.8</v>
      </c>
      <c r="H3367" s="42">
        <v>0.1</v>
      </c>
      <c r="I3367" s="33">
        <v>1.1000000000000001</v>
      </c>
      <c r="J3367" s="42">
        <v>1.3</v>
      </c>
      <c r="K3367" s="33">
        <v>0.2</v>
      </c>
      <c r="L3367" s="42">
        <v>0.8</v>
      </c>
      <c r="M3367" s="33">
        <v>0.6</v>
      </c>
      <c r="N3367" s="42">
        <v>0.1</v>
      </c>
      <c r="O3367" s="33">
        <v>0.3</v>
      </c>
      <c r="P3367" s="42">
        <v>223.47</v>
      </c>
      <c r="Q3367" s="33">
        <v>148.5</v>
      </c>
      <c r="R3367" s="42">
        <v>174.33</v>
      </c>
      <c r="S3367" s="33">
        <v>267.18</v>
      </c>
      <c r="T3367" s="42">
        <v>12.99</v>
      </c>
      <c r="U3367" s="33">
        <v>13.5</v>
      </c>
      <c r="V3367" s="116">
        <v>11.57</v>
      </c>
    </row>
    <row r="3368" spans="1:22" x14ac:dyDescent="0.25">
      <c r="A3368" s="26" t="s">
        <v>3224</v>
      </c>
      <c r="B3368" s="42">
        <v>1.5</v>
      </c>
      <c r="C3368" s="33">
        <v>12</v>
      </c>
      <c r="D3368" s="42">
        <v>6.9</v>
      </c>
      <c r="E3368" s="33">
        <v>0.4</v>
      </c>
      <c r="F3368" s="42">
        <v>1.6</v>
      </c>
      <c r="G3368" s="33">
        <v>2.6</v>
      </c>
      <c r="H3368" s="42">
        <v>0.3</v>
      </c>
      <c r="I3368" s="33">
        <v>1.3</v>
      </c>
      <c r="J3368" s="42">
        <v>1</v>
      </c>
      <c r="K3368" s="33">
        <v>0.3</v>
      </c>
      <c r="L3368" s="42">
        <v>0.9</v>
      </c>
      <c r="M3368" s="33">
        <v>0.4</v>
      </c>
      <c r="N3368" s="42">
        <v>0.2</v>
      </c>
      <c r="O3368" s="33">
        <v>0.5</v>
      </c>
      <c r="P3368" s="42">
        <v>238.94</v>
      </c>
      <c r="Q3368" s="33">
        <v>164.26</v>
      </c>
      <c r="R3368" s="42">
        <v>189.34</v>
      </c>
      <c r="S3368" s="33">
        <v>266.45999999999998</v>
      </c>
      <c r="T3368" s="42">
        <v>13.83</v>
      </c>
      <c r="U3368" s="33">
        <v>14.99</v>
      </c>
      <c r="V3368" s="116">
        <v>13.33</v>
      </c>
    </row>
    <row r="3369" spans="1:22" x14ac:dyDescent="0.25">
      <c r="A3369" s="26" t="s">
        <v>3225</v>
      </c>
      <c r="B3369" s="42">
        <v>2.4</v>
      </c>
      <c r="C3369" s="33">
        <v>12.8</v>
      </c>
      <c r="D3369" s="42">
        <v>6.6</v>
      </c>
      <c r="E3369" s="33">
        <v>0.4</v>
      </c>
      <c r="F3369" s="42">
        <v>1.6</v>
      </c>
      <c r="G3369" s="33">
        <v>2.2000000000000002</v>
      </c>
      <c r="H3369" s="42">
        <v>0.3</v>
      </c>
      <c r="I3369" s="33">
        <v>1.3</v>
      </c>
      <c r="J3369" s="42">
        <v>1.3</v>
      </c>
      <c r="K3369" s="33">
        <v>0.4</v>
      </c>
      <c r="L3369" s="42">
        <v>0.9</v>
      </c>
      <c r="M3369" s="33">
        <v>0.5</v>
      </c>
      <c r="N3369" s="42">
        <v>0.2</v>
      </c>
      <c r="O3369" s="33">
        <v>0.4</v>
      </c>
      <c r="P3369" s="42">
        <v>232.74</v>
      </c>
      <c r="Q3369" s="33">
        <v>161.56</v>
      </c>
      <c r="R3369" s="42">
        <v>185.16</v>
      </c>
      <c r="S3369" s="33">
        <v>265.92</v>
      </c>
      <c r="T3369" s="42">
        <v>14.45</v>
      </c>
      <c r="U3369" s="33">
        <v>15.26</v>
      </c>
      <c r="V3369" s="116">
        <v>13.41</v>
      </c>
    </row>
    <row r="3370" spans="1:22" x14ac:dyDescent="0.25">
      <c r="A3370" s="26" t="s">
        <v>1044</v>
      </c>
      <c r="B3370" s="42">
        <v>0.9</v>
      </c>
      <c r="C3370" s="33">
        <v>7</v>
      </c>
      <c r="D3370" s="42">
        <v>4.8</v>
      </c>
      <c r="E3370" s="33">
        <v>0.2</v>
      </c>
      <c r="F3370" s="42">
        <v>1.3</v>
      </c>
      <c r="G3370" s="33">
        <v>1.6</v>
      </c>
      <c r="H3370" s="42">
        <v>0.2</v>
      </c>
      <c r="I3370" s="33">
        <v>1</v>
      </c>
      <c r="J3370" s="42">
        <v>1.1000000000000001</v>
      </c>
      <c r="K3370" s="33">
        <v>0.2</v>
      </c>
      <c r="L3370" s="42">
        <v>0.6</v>
      </c>
      <c r="M3370" s="33">
        <v>0.4</v>
      </c>
      <c r="N3370" s="42">
        <v>0.1</v>
      </c>
      <c r="O3370" s="33">
        <v>0.3</v>
      </c>
      <c r="P3370" s="42">
        <v>320.8</v>
      </c>
      <c r="Q3370" s="33">
        <v>210.61</v>
      </c>
      <c r="R3370" s="42">
        <v>247.13</v>
      </c>
      <c r="S3370" s="33">
        <v>263.44</v>
      </c>
      <c r="T3370" s="42">
        <v>8.39</v>
      </c>
      <c r="U3370" s="33">
        <v>8.74</v>
      </c>
      <c r="V3370" s="116">
        <v>8.0299999999999994</v>
      </c>
    </row>
    <row r="3371" spans="1:22" x14ac:dyDescent="0.25">
      <c r="A3371" s="26" t="s">
        <v>3226</v>
      </c>
      <c r="B3371" s="42">
        <v>1.1000000000000001</v>
      </c>
      <c r="C3371" s="33">
        <v>6</v>
      </c>
      <c r="D3371" s="42">
        <v>4.0999999999999996</v>
      </c>
      <c r="E3371" s="33">
        <v>0.4</v>
      </c>
      <c r="F3371" s="42">
        <v>1.3</v>
      </c>
      <c r="G3371" s="33">
        <v>1.2</v>
      </c>
      <c r="H3371" s="42">
        <v>0.2</v>
      </c>
      <c r="I3371" s="33">
        <v>1.2</v>
      </c>
      <c r="J3371" s="42">
        <v>1.3</v>
      </c>
      <c r="K3371" s="33">
        <v>0.3</v>
      </c>
      <c r="L3371" s="42">
        <v>0.7</v>
      </c>
      <c r="M3371" s="33">
        <v>0.4</v>
      </c>
      <c r="N3371" s="42">
        <v>0.1</v>
      </c>
      <c r="O3371" s="33">
        <v>0.2</v>
      </c>
      <c r="P3371" s="42">
        <v>297.52</v>
      </c>
      <c r="Q3371" s="33">
        <v>203.16</v>
      </c>
      <c r="R3371" s="42">
        <v>235.51</v>
      </c>
      <c r="S3371" s="33">
        <v>264</v>
      </c>
      <c r="T3371" s="42">
        <v>8.61</v>
      </c>
      <c r="U3371" s="33">
        <v>8.66</v>
      </c>
      <c r="V3371" s="116">
        <v>7.61</v>
      </c>
    </row>
    <row r="3372" spans="1:22" x14ac:dyDescent="0.25">
      <c r="A3372" s="26" t="s">
        <v>3227</v>
      </c>
      <c r="B3372" s="42">
        <v>0.9</v>
      </c>
      <c r="C3372" s="33">
        <v>6.5</v>
      </c>
      <c r="D3372" s="42">
        <v>4.5</v>
      </c>
      <c r="E3372" s="33">
        <v>0.2</v>
      </c>
      <c r="F3372" s="42">
        <v>1.3</v>
      </c>
      <c r="G3372" s="33">
        <v>1.2</v>
      </c>
      <c r="H3372" s="42">
        <v>0.2</v>
      </c>
      <c r="I3372" s="33">
        <v>0.9</v>
      </c>
      <c r="J3372" s="42">
        <v>1.1000000000000001</v>
      </c>
      <c r="K3372" s="33">
        <v>0.2</v>
      </c>
      <c r="L3372" s="42">
        <v>0.8</v>
      </c>
      <c r="M3372" s="33">
        <v>0.4</v>
      </c>
      <c r="N3372" s="42">
        <v>0</v>
      </c>
      <c r="O3372" s="33">
        <v>0.2</v>
      </c>
      <c r="P3372" s="42">
        <v>308.8</v>
      </c>
      <c r="Q3372" s="33">
        <v>209.98</v>
      </c>
      <c r="R3372" s="42">
        <v>243.69</v>
      </c>
      <c r="S3372" s="33">
        <v>263.67</v>
      </c>
      <c r="T3372" s="42">
        <v>8.24</v>
      </c>
      <c r="U3372" s="33">
        <v>8.7200000000000006</v>
      </c>
      <c r="V3372" s="116">
        <v>7.78</v>
      </c>
    </row>
    <row r="3373" spans="1:22" x14ac:dyDescent="0.25">
      <c r="A3373" s="26" t="s">
        <v>1045</v>
      </c>
      <c r="B3373" s="42">
        <v>1</v>
      </c>
      <c r="C3373" s="33">
        <v>7.6</v>
      </c>
      <c r="D3373" s="42">
        <v>5.0999999999999996</v>
      </c>
      <c r="E3373" s="33">
        <v>0.3</v>
      </c>
      <c r="F3373" s="42">
        <v>1.4</v>
      </c>
      <c r="G3373" s="33">
        <v>1.6</v>
      </c>
      <c r="H3373" s="42">
        <v>0.2</v>
      </c>
      <c r="I3373" s="33">
        <v>1</v>
      </c>
      <c r="J3373" s="42">
        <v>0.9</v>
      </c>
      <c r="K3373" s="33">
        <v>0.2</v>
      </c>
      <c r="L3373" s="42">
        <v>0.7</v>
      </c>
      <c r="M3373" s="33">
        <v>0.3</v>
      </c>
      <c r="N3373" s="42">
        <v>0.1</v>
      </c>
      <c r="O3373" s="33">
        <v>0.3</v>
      </c>
      <c r="P3373" s="42">
        <v>323.83999999999997</v>
      </c>
      <c r="Q3373" s="33">
        <v>219.77</v>
      </c>
      <c r="R3373" s="42">
        <v>251.48</v>
      </c>
      <c r="S3373" s="33">
        <v>263.27</v>
      </c>
      <c r="T3373" s="42">
        <v>8.9</v>
      </c>
      <c r="U3373" s="33">
        <v>9.5299999999999994</v>
      </c>
      <c r="V3373" s="116">
        <v>8.4600000000000009</v>
      </c>
    </row>
    <row r="3374" spans="1:22" x14ac:dyDescent="0.25">
      <c r="A3374" s="26" t="s">
        <v>3228</v>
      </c>
      <c r="B3374" s="42">
        <v>1.9</v>
      </c>
      <c r="C3374" s="33">
        <v>9.3000000000000007</v>
      </c>
      <c r="D3374" s="42">
        <v>6</v>
      </c>
      <c r="E3374" s="33">
        <v>0.5</v>
      </c>
      <c r="F3374" s="42">
        <v>1.5</v>
      </c>
      <c r="G3374" s="33">
        <v>1.8</v>
      </c>
      <c r="H3374" s="42">
        <v>0.3</v>
      </c>
      <c r="I3374" s="33">
        <v>1.8</v>
      </c>
      <c r="J3374" s="42">
        <v>1.3</v>
      </c>
      <c r="K3374" s="33">
        <v>0.3</v>
      </c>
      <c r="L3374" s="42">
        <v>0.8</v>
      </c>
      <c r="M3374" s="33">
        <v>0.3</v>
      </c>
      <c r="N3374" s="42">
        <v>0.1</v>
      </c>
      <c r="O3374" s="33">
        <v>0.2</v>
      </c>
      <c r="P3374" s="42">
        <v>255.55</v>
      </c>
      <c r="Q3374" s="33">
        <v>167.39</v>
      </c>
      <c r="R3374" s="42">
        <v>208.76</v>
      </c>
      <c r="S3374" s="33">
        <v>263.74</v>
      </c>
      <c r="T3374" s="42">
        <v>10.84</v>
      </c>
      <c r="U3374" s="33">
        <v>10.91</v>
      </c>
      <c r="V3374" s="116">
        <v>9.92</v>
      </c>
    </row>
    <row r="3375" spans="1:22" x14ac:dyDescent="0.25">
      <c r="A3375" s="26" t="s">
        <v>3229</v>
      </c>
      <c r="B3375" s="42">
        <v>2.2999999999999998</v>
      </c>
      <c r="C3375" s="33">
        <v>12.6</v>
      </c>
      <c r="D3375" s="42">
        <v>7.4</v>
      </c>
      <c r="E3375" s="33">
        <v>0.4</v>
      </c>
      <c r="F3375" s="42">
        <v>1.5</v>
      </c>
      <c r="G3375" s="33">
        <v>2.1</v>
      </c>
      <c r="H3375" s="42">
        <v>0.3</v>
      </c>
      <c r="I3375" s="33">
        <v>1.5</v>
      </c>
      <c r="J3375" s="42">
        <v>1.3</v>
      </c>
      <c r="K3375" s="33">
        <v>0.3</v>
      </c>
      <c r="L3375" s="42">
        <v>1</v>
      </c>
      <c r="M3375" s="33">
        <v>0.5</v>
      </c>
      <c r="N3375" s="42">
        <v>0.1</v>
      </c>
      <c r="O3375" s="33">
        <v>0.3</v>
      </c>
      <c r="P3375" s="42">
        <v>209.42</v>
      </c>
      <c r="Q3375" s="33">
        <v>151.02000000000001</v>
      </c>
      <c r="R3375" s="42">
        <v>167.69</v>
      </c>
      <c r="S3375" s="33">
        <v>265.56</v>
      </c>
      <c r="T3375" s="42">
        <v>14.86</v>
      </c>
      <c r="U3375" s="33">
        <v>15.35</v>
      </c>
      <c r="V3375" s="116">
        <v>13.3</v>
      </c>
    </row>
    <row r="3376" spans="1:22" x14ac:dyDescent="0.25">
      <c r="A3376" s="26" t="s">
        <v>1046</v>
      </c>
      <c r="B3376" s="42">
        <v>2.2999999999999998</v>
      </c>
      <c r="C3376" s="33">
        <v>11.3</v>
      </c>
      <c r="D3376" s="42">
        <v>6.6</v>
      </c>
      <c r="E3376" s="33">
        <v>0.5</v>
      </c>
      <c r="F3376" s="42">
        <v>1.5</v>
      </c>
      <c r="G3376" s="33">
        <v>2</v>
      </c>
      <c r="H3376" s="42">
        <v>0.3</v>
      </c>
      <c r="I3376" s="33">
        <v>1.2</v>
      </c>
      <c r="J3376" s="42">
        <v>1.1000000000000001</v>
      </c>
      <c r="K3376" s="33">
        <v>0.3</v>
      </c>
      <c r="L3376" s="42">
        <v>0.8</v>
      </c>
      <c r="M3376" s="33">
        <v>0.4</v>
      </c>
      <c r="N3376" s="42">
        <v>0.1</v>
      </c>
      <c r="O3376" s="33">
        <v>0.3</v>
      </c>
      <c r="P3376" s="42">
        <v>234.34</v>
      </c>
      <c r="Q3376" s="33">
        <v>163.52000000000001</v>
      </c>
      <c r="R3376" s="42">
        <v>184.7</v>
      </c>
      <c r="S3376" s="33">
        <v>264.81</v>
      </c>
      <c r="T3376" s="42">
        <v>13.49</v>
      </c>
      <c r="U3376" s="33">
        <v>13.65</v>
      </c>
      <c r="V3376" s="116">
        <v>12.59</v>
      </c>
    </row>
    <row r="3377" spans="1:22" x14ac:dyDescent="0.25">
      <c r="A3377" s="26" t="s">
        <v>3230</v>
      </c>
      <c r="B3377" s="42">
        <v>2</v>
      </c>
      <c r="C3377" s="33">
        <v>9.9</v>
      </c>
      <c r="D3377" s="42">
        <v>6.3</v>
      </c>
      <c r="E3377" s="33">
        <v>0.6</v>
      </c>
      <c r="F3377" s="42">
        <v>1.7</v>
      </c>
      <c r="G3377" s="33">
        <v>1.9</v>
      </c>
      <c r="H3377" s="42">
        <v>0.4</v>
      </c>
      <c r="I3377" s="33">
        <v>1.7</v>
      </c>
      <c r="J3377" s="42">
        <v>1.4</v>
      </c>
      <c r="K3377" s="33">
        <v>0.2</v>
      </c>
      <c r="L3377" s="42">
        <v>0.8</v>
      </c>
      <c r="M3377" s="33">
        <v>0.3</v>
      </c>
      <c r="N3377" s="42">
        <v>0</v>
      </c>
      <c r="O3377" s="33">
        <v>0.1</v>
      </c>
      <c r="P3377" s="42">
        <v>220.85</v>
      </c>
      <c r="Q3377" s="33">
        <v>155.55000000000001</v>
      </c>
      <c r="R3377" s="42">
        <v>182.78</v>
      </c>
      <c r="S3377" s="33">
        <v>264.55</v>
      </c>
      <c r="T3377" s="42">
        <v>11.69</v>
      </c>
      <c r="U3377" s="33">
        <v>12.55</v>
      </c>
      <c r="V3377" s="116">
        <v>11.13</v>
      </c>
    </row>
    <row r="3378" spans="1:22" x14ac:dyDescent="0.25">
      <c r="A3378" s="26" t="s">
        <v>3231</v>
      </c>
      <c r="B3378" s="42">
        <v>2.5</v>
      </c>
      <c r="C3378" s="33">
        <v>11.7</v>
      </c>
      <c r="D3378" s="42">
        <v>5.8</v>
      </c>
      <c r="E3378" s="33">
        <v>0.4</v>
      </c>
      <c r="F3378" s="42">
        <v>1.8</v>
      </c>
      <c r="G3378" s="33">
        <v>2.1</v>
      </c>
      <c r="H3378" s="42">
        <v>0.3</v>
      </c>
      <c r="I3378" s="33">
        <v>1.6</v>
      </c>
      <c r="J3378" s="42">
        <v>1.4</v>
      </c>
      <c r="K3378" s="33">
        <v>0.3</v>
      </c>
      <c r="L3378" s="42">
        <v>0.9</v>
      </c>
      <c r="M3378" s="33">
        <v>0.5</v>
      </c>
      <c r="N3378" s="42">
        <v>0.1</v>
      </c>
      <c r="O3378" s="33">
        <v>0.3</v>
      </c>
      <c r="P3378" s="42">
        <v>224.02</v>
      </c>
      <c r="Q3378" s="33">
        <v>155.26</v>
      </c>
      <c r="R3378" s="42">
        <v>177.92</v>
      </c>
      <c r="S3378" s="33">
        <v>265.08999999999997</v>
      </c>
      <c r="T3378" s="42">
        <v>13.95</v>
      </c>
      <c r="U3378" s="33">
        <v>14.22</v>
      </c>
      <c r="V3378" s="116">
        <v>12.96</v>
      </c>
    </row>
    <row r="3379" spans="1:22" x14ac:dyDescent="0.25">
      <c r="A3379" s="26" t="s">
        <v>1047</v>
      </c>
      <c r="B3379" s="42">
        <v>1.1000000000000001</v>
      </c>
      <c r="C3379" s="33">
        <v>5.7</v>
      </c>
      <c r="D3379" s="42">
        <v>4.8</v>
      </c>
      <c r="E3379" s="33">
        <v>0.2</v>
      </c>
      <c r="F3379" s="42">
        <v>2.1</v>
      </c>
      <c r="G3379" s="33">
        <v>1.3</v>
      </c>
      <c r="H3379" s="42">
        <v>0.2</v>
      </c>
      <c r="I3379" s="33">
        <v>0.6</v>
      </c>
      <c r="J3379" s="42">
        <v>0.9</v>
      </c>
      <c r="K3379" s="33">
        <v>0.1</v>
      </c>
      <c r="L3379" s="42">
        <v>0.6</v>
      </c>
      <c r="M3379" s="33">
        <v>0.4</v>
      </c>
      <c r="N3379" s="42">
        <v>0.1</v>
      </c>
      <c r="O3379" s="33">
        <v>0.2</v>
      </c>
      <c r="P3379" s="42">
        <v>315.58</v>
      </c>
      <c r="Q3379" s="33">
        <v>217.72</v>
      </c>
      <c r="R3379" s="42">
        <v>246.21</v>
      </c>
      <c r="S3379" s="33">
        <v>261.77</v>
      </c>
      <c r="T3379" s="42">
        <v>7.84</v>
      </c>
      <c r="U3379" s="33">
        <v>8.39</v>
      </c>
      <c r="V3379" s="116">
        <v>7.5</v>
      </c>
    </row>
    <row r="3380" spans="1:22" x14ac:dyDescent="0.25">
      <c r="A3380" s="26" t="s">
        <v>3232</v>
      </c>
      <c r="B3380" s="42">
        <v>1.1000000000000001</v>
      </c>
      <c r="C3380" s="33">
        <v>6.7</v>
      </c>
      <c r="D3380" s="42">
        <v>5.9</v>
      </c>
      <c r="E3380" s="33">
        <v>0.4</v>
      </c>
      <c r="F3380" s="42">
        <v>2.4</v>
      </c>
      <c r="G3380" s="33">
        <v>1.9</v>
      </c>
      <c r="H3380" s="42">
        <v>0.3</v>
      </c>
      <c r="I3380" s="33">
        <v>1.5</v>
      </c>
      <c r="J3380" s="42">
        <v>1.4</v>
      </c>
      <c r="K3380" s="33">
        <v>0.2</v>
      </c>
      <c r="L3380" s="42">
        <v>0.8</v>
      </c>
      <c r="M3380" s="33">
        <v>0.4</v>
      </c>
      <c r="N3380" s="42">
        <v>0.1</v>
      </c>
      <c r="O3380" s="33">
        <v>0.1</v>
      </c>
      <c r="P3380" s="42">
        <v>247.36</v>
      </c>
      <c r="Q3380" s="33">
        <v>159.49</v>
      </c>
      <c r="R3380" s="42">
        <v>197.33</v>
      </c>
      <c r="S3380" s="33">
        <v>263.95999999999998</v>
      </c>
      <c r="T3380" s="42">
        <v>9.4499999999999993</v>
      </c>
      <c r="U3380" s="33">
        <v>10.4</v>
      </c>
      <c r="V3380" s="116">
        <v>9.66</v>
      </c>
    </row>
    <row r="3381" spans="1:22" x14ac:dyDescent="0.25">
      <c r="A3381" s="26" t="s">
        <v>3233</v>
      </c>
      <c r="B3381" s="42">
        <v>1.4</v>
      </c>
      <c r="C3381" s="33">
        <v>11.2</v>
      </c>
      <c r="D3381" s="42">
        <v>7</v>
      </c>
      <c r="E3381" s="33">
        <v>0.3</v>
      </c>
      <c r="F3381" s="42">
        <v>2.5</v>
      </c>
      <c r="G3381" s="33">
        <v>2.7</v>
      </c>
      <c r="H3381" s="42">
        <v>0.2</v>
      </c>
      <c r="I3381" s="33">
        <v>1.5</v>
      </c>
      <c r="J3381" s="42">
        <v>1.5</v>
      </c>
      <c r="K3381" s="33">
        <v>0.3</v>
      </c>
      <c r="L3381" s="42">
        <v>1</v>
      </c>
      <c r="M3381" s="33">
        <v>0.6</v>
      </c>
      <c r="N3381" s="42">
        <v>0.1</v>
      </c>
      <c r="O3381" s="33">
        <v>0.3</v>
      </c>
      <c r="P3381" s="42">
        <v>209.09</v>
      </c>
      <c r="Q3381" s="33">
        <v>143.88999999999999</v>
      </c>
      <c r="R3381" s="42">
        <v>166.53</v>
      </c>
      <c r="S3381" s="33">
        <v>264.74</v>
      </c>
      <c r="T3381" s="42">
        <v>13.36</v>
      </c>
      <c r="U3381" s="33">
        <v>14.75</v>
      </c>
      <c r="V3381" s="116">
        <v>13.65</v>
      </c>
    </row>
    <row r="3382" spans="1:22" x14ac:dyDescent="0.25">
      <c r="A3382" s="26" t="s">
        <v>1048</v>
      </c>
      <c r="B3382" s="42">
        <v>2</v>
      </c>
      <c r="C3382" s="33">
        <v>10.9</v>
      </c>
      <c r="D3382" s="42">
        <v>6.5</v>
      </c>
      <c r="E3382" s="33">
        <v>0.2</v>
      </c>
      <c r="F3382" s="42">
        <v>2.5</v>
      </c>
      <c r="G3382" s="33">
        <v>2.7</v>
      </c>
      <c r="H3382" s="42">
        <v>0.1</v>
      </c>
      <c r="I3382" s="33">
        <v>1.4</v>
      </c>
      <c r="J3382" s="42">
        <v>1</v>
      </c>
      <c r="K3382" s="33">
        <v>0.2</v>
      </c>
      <c r="L3382" s="42">
        <v>0.8</v>
      </c>
      <c r="M3382" s="33">
        <v>0.5</v>
      </c>
      <c r="N3382" s="42">
        <v>0.1</v>
      </c>
      <c r="O3382" s="33">
        <v>0.3</v>
      </c>
      <c r="P3382" s="42">
        <v>236.53</v>
      </c>
      <c r="Q3382" s="33">
        <v>164.27</v>
      </c>
      <c r="R3382" s="42">
        <v>187.33</v>
      </c>
      <c r="S3382" s="33">
        <v>263.79000000000002</v>
      </c>
      <c r="T3382" s="42">
        <v>13.16</v>
      </c>
      <c r="U3382" s="33">
        <v>13.67</v>
      </c>
      <c r="V3382" s="116">
        <v>12.5</v>
      </c>
    </row>
    <row r="3383" spans="1:22" x14ac:dyDescent="0.25">
      <c r="A3383" s="26" t="s">
        <v>3234</v>
      </c>
      <c r="B3383" s="42">
        <v>2.2000000000000002</v>
      </c>
      <c r="C3383" s="33">
        <v>11.2</v>
      </c>
      <c r="D3383" s="42">
        <v>7.3</v>
      </c>
      <c r="E3383" s="33">
        <v>0.5</v>
      </c>
      <c r="F3383" s="42">
        <v>2.4</v>
      </c>
      <c r="G3383" s="33">
        <v>2.5</v>
      </c>
      <c r="H3383" s="42">
        <v>0.3</v>
      </c>
      <c r="I3383" s="33">
        <v>1.4</v>
      </c>
      <c r="J3383" s="42">
        <v>1.4</v>
      </c>
      <c r="K3383" s="33">
        <v>0.3</v>
      </c>
      <c r="L3383" s="42">
        <v>1.2</v>
      </c>
      <c r="M3383" s="33">
        <v>0.5</v>
      </c>
      <c r="N3383" s="42">
        <v>0.1</v>
      </c>
      <c r="O3383" s="33">
        <v>0.3</v>
      </c>
      <c r="P3383" s="42">
        <v>225.54</v>
      </c>
      <c r="Q3383" s="33">
        <v>154.65</v>
      </c>
      <c r="R3383" s="42">
        <v>176.93</v>
      </c>
      <c r="S3383" s="33">
        <v>263.69</v>
      </c>
      <c r="T3383" s="42">
        <v>12.53</v>
      </c>
      <c r="U3383" s="33">
        <v>13.1</v>
      </c>
      <c r="V3383" s="116">
        <v>11.88</v>
      </c>
    </row>
    <row r="3384" spans="1:22" x14ac:dyDescent="0.25">
      <c r="A3384" s="26" t="s">
        <v>3235</v>
      </c>
      <c r="B3384" s="42">
        <v>1.8</v>
      </c>
      <c r="C3384" s="33">
        <v>9.9</v>
      </c>
      <c r="D3384" s="42">
        <v>7</v>
      </c>
      <c r="E3384" s="33">
        <v>0.3</v>
      </c>
      <c r="F3384" s="42">
        <v>3.1</v>
      </c>
      <c r="G3384" s="33">
        <v>2.2999999999999998</v>
      </c>
      <c r="H3384" s="42">
        <v>0.2</v>
      </c>
      <c r="I3384" s="33">
        <v>2.2999999999999998</v>
      </c>
      <c r="J3384" s="42">
        <v>2.1</v>
      </c>
      <c r="K3384" s="33">
        <v>0.3</v>
      </c>
      <c r="L3384" s="42">
        <v>0.9</v>
      </c>
      <c r="M3384" s="33">
        <v>0.3</v>
      </c>
      <c r="N3384" s="42">
        <v>0.2</v>
      </c>
      <c r="O3384" s="33">
        <v>0.1</v>
      </c>
      <c r="P3384" s="42">
        <v>196.58</v>
      </c>
      <c r="Q3384" s="33">
        <v>130.68</v>
      </c>
      <c r="R3384" s="42">
        <v>155.43</v>
      </c>
      <c r="S3384" s="33">
        <v>263.73</v>
      </c>
      <c r="T3384" s="42">
        <v>12.68</v>
      </c>
      <c r="U3384" s="33">
        <v>13.7</v>
      </c>
      <c r="V3384" s="116">
        <v>11.88</v>
      </c>
    </row>
    <row r="3385" spans="1:22" x14ac:dyDescent="0.25">
      <c r="A3385" s="26" t="s">
        <v>1049</v>
      </c>
      <c r="B3385" s="42">
        <v>2.1</v>
      </c>
      <c r="C3385" s="33">
        <v>10.4</v>
      </c>
      <c r="D3385" s="42">
        <v>6.6</v>
      </c>
      <c r="E3385" s="33">
        <v>0.2</v>
      </c>
      <c r="F3385" s="42">
        <v>2.5</v>
      </c>
      <c r="G3385" s="33">
        <v>2.4</v>
      </c>
      <c r="H3385" s="42">
        <v>0.2</v>
      </c>
      <c r="I3385" s="33">
        <v>2.1</v>
      </c>
      <c r="J3385" s="42">
        <v>1.8</v>
      </c>
      <c r="K3385" s="33">
        <v>0.2</v>
      </c>
      <c r="L3385" s="42">
        <v>0.9</v>
      </c>
      <c r="M3385" s="33">
        <v>0.3</v>
      </c>
      <c r="N3385" s="42">
        <v>0.1</v>
      </c>
      <c r="O3385" s="33">
        <v>0.1</v>
      </c>
      <c r="P3385" s="42">
        <v>216.35</v>
      </c>
      <c r="Q3385" s="33">
        <v>149.91999999999999</v>
      </c>
      <c r="R3385" s="42">
        <v>170.14</v>
      </c>
      <c r="S3385" s="33">
        <v>263.17</v>
      </c>
      <c r="T3385" s="42">
        <v>12.46</v>
      </c>
      <c r="U3385" s="33">
        <v>12.84</v>
      </c>
      <c r="V3385" s="116">
        <v>11.7</v>
      </c>
    </row>
    <row r="3386" spans="1:22" x14ac:dyDescent="0.25">
      <c r="A3386" s="26" t="s">
        <v>3236</v>
      </c>
      <c r="B3386" s="42">
        <v>1.9</v>
      </c>
      <c r="C3386" s="33">
        <v>9.9</v>
      </c>
      <c r="D3386" s="42">
        <v>7.2</v>
      </c>
      <c r="E3386" s="33">
        <v>0.3</v>
      </c>
      <c r="F3386" s="42">
        <v>2.6</v>
      </c>
      <c r="G3386" s="33">
        <v>2.9</v>
      </c>
      <c r="H3386" s="42">
        <v>0.1</v>
      </c>
      <c r="I3386" s="33">
        <v>2</v>
      </c>
      <c r="J3386" s="42">
        <v>1.5</v>
      </c>
      <c r="K3386" s="33">
        <v>0.3</v>
      </c>
      <c r="L3386" s="42">
        <v>1</v>
      </c>
      <c r="M3386" s="33">
        <v>0.4</v>
      </c>
      <c r="N3386" s="42">
        <v>0.2</v>
      </c>
      <c r="O3386" s="33">
        <v>0.3</v>
      </c>
      <c r="P3386" s="42">
        <v>229.66</v>
      </c>
      <c r="Q3386" s="33">
        <v>155.21</v>
      </c>
      <c r="R3386" s="42">
        <v>181.07</v>
      </c>
      <c r="S3386" s="33">
        <v>262.47000000000003</v>
      </c>
      <c r="T3386" s="42">
        <v>12.7</v>
      </c>
      <c r="U3386" s="33">
        <v>13.82</v>
      </c>
      <c r="V3386" s="116">
        <v>12.26</v>
      </c>
    </row>
    <row r="3387" spans="1:22" x14ac:dyDescent="0.25">
      <c r="A3387" s="26" t="s">
        <v>3237</v>
      </c>
      <c r="B3387" s="42">
        <v>0.6</v>
      </c>
      <c r="C3387" s="33">
        <v>3.5</v>
      </c>
      <c r="D3387" s="42">
        <v>4.4000000000000004</v>
      </c>
      <c r="E3387" s="33">
        <v>0.2</v>
      </c>
      <c r="F3387" s="42">
        <v>1.5</v>
      </c>
      <c r="G3387" s="33">
        <v>1.2</v>
      </c>
      <c r="H3387" s="42">
        <v>0.2</v>
      </c>
      <c r="I3387" s="33">
        <v>1.2</v>
      </c>
      <c r="J3387" s="42">
        <v>1</v>
      </c>
      <c r="K3387" s="33">
        <v>0.1</v>
      </c>
      <c r="L3387" s="42">
        <v>0.5</v>
      </c>
      <c r="M3387" s="33">
        <v>0.3</v>
      </c>
      <c r="N3387" s="42">
        <v>0.1</v>
      </c>
      <c r="O3387" s="33">
        <v>0.2</v>
      </c>
      <c r="P3387" s="42">
        <v>355.86</v>
      </c>
      <c r="Q3387" s="33">
        <v>234.26</v>
      </c>
      <c r="R3387" s="42">
        <v>279.25</v>
      </c>
      <c r="S3387" s="33">
        <v>259.81</v>
      </c>
      <c r="T3387" s="42">
        <v>6.06</v>
      </c>
      <c r="U3387" s="33">
        <v>6.57</v>
      </c>
      <c r="V3387" s="116">
        <v>6.5</v>
      </c>
    </row>
    <row r="3388" spans="1:22" x14ac:dyDescent="0.25">
      <c r="A3388" s="26" t="s">
        <v>1050</v>
      </c>
      <c r="B3388" s="42">
        <v>0.7</v>
      </c>
      <c r="C3388" s="33">
        <v>4.9000000000000004</v>
      </c>
      <c r="D3388" s="42">
        <v>5.4</v>
      </c>
      <c r="E3388" s="33">
        <v>0.2</v>
      </c>
      <c r="F3388" s="42">
        <v>1.7</v>
      </c>
      <c r="G3388" s="33">
        <v>1.7</v>
      </c>
      <c r="H3388" s="42">
        <v>0.2</v>
      </c>
      <c r="I3388" s="33">
        <v>1.1000000000000001</v>
      </c>
      <c r="J3388" s="42">
        <v>1</v>
      </c>
      <c r="K3388" s="33">
        <v>0.2</v>
      </c>
      <c r="L3388" s="42">
        <v>0.9</v>
      </c>
      <c r="M3388" s="33">
        <v>0.2</v>
      </c>
      <c r="N3388" s="42">
        <v>0.1</v>
      </c>
      <c r="O3388" s="33">
        <v>0.2</v>
      </c>
      <c r="P3388" s="42">
        <v>355.92</v>
      </c>
      <c r="Q3388" s="33">
        <v>250.81</v>
      </c>
      <c r="R3388" s="42">
        <v>277.18</v>
      </c>
      <c r="S3388" s="33">
        <v>260.58999999999997</v>
      </c>
      <c r="T3388" s="42">
        <v>7.14</v>
      </c>
      <c r="U3388" s="33">
        <v>7.76</v>
      </c>
      <c r="V3388" s="116">
        <v>7.26</v>
      </c>
    </row>
    <row r="3389" spans="1:22" x14ac:dyDescent="0.25">
      <c r="A3389" s="26" t="s">
        <v>3238</v>
      </c>
      <c r="B3389" s="42">
        <v>1.1000000000000001</v>
      </c>
      <c r="C3389" s="33">
        <v>5.2</v>
      </c>
      <c r="D3389" s="42">
        <v>5.3</v>
      </c>
      <c r="E3389" s="33">
        <v>0.2</v>
      </c>
      <c r="F3389" s="42">
        <v>1.7</v>
      </c>
      <c r="G3389" s="33">
        <v>1.7</v>
      </c>
      <c r="H3389" s="42">
        <v>0.1</v>
      </c>
      <c r="I3389" s="33">
        <v>1.3</v>
      </c>
      <c r="J3389" s="42">
        <v>1</v>
      </c>
      <c r="K3389" s="33">
        <v>0.2</v>
      </c>
      <c r="L3389" s="42">
        <v>0.7</v>
      </c>
      <c r="M3389" s="33">
        <v>0.2</v>
      </c>
      <c r="N3389" s="42">
        <v>0.1</v>
      </c>
      <c r="O3389" s="33">
        <v>0.2</v>
      </c>
      <c r="P3389" s="42">
        <v>351.82</v>
      </c>
      <c r="Q3389" s="33">
        <v>241.24</v>
      </c>
      <c r="R3389" s="42">
        <v>273.33999999999997</v>
      </c>
      <c r="S3389" s="33">
        <v>260.33999999999997</v>
      </c>
      <c r="T3389" s="42">
        <v>7.43</v>
      </c>
      <c r="U3389" s="33">
        <v>8.0299999999999994</v>
      </c>
      <c r="V3389" s="116">
        <v>7.7</v>
      </c>
    </row>
    <row r="3390" spans="1:22" x14ac:dyDescent="0.25">
      <c r="A3390" s="26" t="s">
        <v>3239</v>
      </c>
      <c r="B3390" s="42">
        <v>0.9</v>
      </c>
      <c r="C3390" s="33">
        <v>3.9</v>
      </c>
      <c r="D3390" s="42">
        <v>4.5999999999999996</v>
      </c>
      <c r="E3390" s="33">
        <v>0.3</v>
      </c>
      <c r="F3390" s="42">
        <v>1.6</v>
      </c>
      <c r="G3390" s="33">
        <v>1.5</v>
      </c>
      <c r="H3390" s="42">
        <v>0.2</v>
      </c>
      <c r="I3390" s="33">
        <v>1</v>
      </c>
      <c r="J3390" s="42">
        <v>0.8</v>
      </c>
      <c r="K3390" s="33">
        <v>0.1</v>
      </c>
      <c r="L3390" s="42">
        <v>0.7</v>
      </c>
      <c r="M3390" s="33">
        <v>0.2</v>
      </c>
      <c r="N3390" s="42">
        <v>0.1</v>
      </c>
      <c r="O3390" s="33">
        <v>0.2</v>
      </c>
      <c r="P3390" s="42">
        <v>363.31</v>
      </c>
      <c r="Q3390" s="33">
        <v>249.03</v>
      </c>
      <c r="R3390" s="42">
        <v>283.3</v>
      </c>
      <c r="S3390" s="33">
        <v>259.52</v>
      </c>
      <c r="T3390" s="42">
        <v>6.48</v>
      </c>
      <c r="U3390" s="33">
        <v>7.02</v>
      </c>
      <c r="V3390" s="116">
        <v>6.36</v>
      </c>
    </row>
    <row r="3391" spans="1:22" x14ac:dyDescent="0.25">
      <c r="A3391" s="26" t="s">
        <v>1051</v>
      </c>
      <c r="B3391" s="42">
        <v>0.7</v>
      </c>
      <c r="C3391" s="33">
        <v>4.2</v>
      </c>
      <c r="D3391" s="42">
        <v>4.5999999999999996</v>
      </c>
      <c r="E3391" s="33">
        <v>0.2</v>
      </c>
      <c r="F3391" s="42">
        <v>1.6</v>
      </c>
      <c r="G3391" s="33">
        <v>1.4</v>
      </c>
      <c r="H3391" s="42">
        <v>0.1</v>
      </c>
      <c r="I3391" s="33">
        <v>1</v>
      </c>
      <c r="J3391" s="42">
        <v>1.2</v>
      </c>
      <c r="K3391" s="33">
        <v>0.2</v>
      </c>
      <c r="L3391" s="42">
        <v>0.6</v>
      </c>
      <c r="M3391" s="33">
        <v>0.3</v>
      </c>
      <c r="N3391" s="42">
        <v>0.1</v>
      </c>
      <c r="O3391" s="33">
        <v>0.1</v>
      </c>
      <c r="P3391" s="42">
        <v>334.13</v>
      </c>
      <c r="Q3391" s="33">
        <v>227.65</v>
      </c>
      <c r="R3391" s="42">
        <v>260.01</v>
      </c>
      <c r="S3391" s="33">
        <v>259.95</v>
      </c>
      <c r="T3391" s="42">
        <v>6.29</v>
      </c>
      <c r="U3391" s="33">
        <v>6.86</v>
      </c>
      <c r="V3391" s="116">
        <v>6.68</v>
      </c>
    </row>
    <row r="3392" spans="1:22" x14ac:dyDescent="0.25">
      <c r="A3392" s="26" t="s">
        <v>3240</v>
      </c>
      <c r="B3392" s="42">
        <v>0.6</v>
      </c>
      <c r="C3392" s="33">
        <v>4.2</v>
      </c>
      <c r="D3392" s="42">
        <v>4.8</v>
      </c>
      <c r="E3392" s="33">
        <v>0.2</v>
      </c>
      <c r="F3392" s="42">
        <v>1.5</v>
      </c>
      <c r="G3392" s="33">
        <v>1.6</v>
      </c>
      <c r="H3392" s="42">
        <v>0.1</v>
      </c>
      <c r="I3392" s="33">
        <v>0.6</v>
      </c>
      <c r="J3392" s="42">
        <v>0.9</v>
      </c>
      <c r="K3392" s="33">
        <v>0.1</v>
      </c>
      <c r="L3392" s="42">
        <v>0.4</v>
      </c>
      <c r="M3392" s="33">
        <v>0.3</v>
      </c>
      <c r="N3392" s="42">
        <v>0</v>
      </c>
      <c r="O3392" s="33">
        <v>0.1</v>
      </c>
      <c r="P3392" s="42">
        <v>306.02</v>
      </c>
      <c r="Q3392" s="33">
        <v>206.47</v>
      </c>
      <c r="R3392" s="42">
        <v>239.58</v>
      </c>
      <c r="S3392" s="33">
        <v>260.66000000000003</v>
      </c>
      <c r="T3392" s="42">
        <v>6.44</v>
      </c>
      <c r="U3392" s="33">
        <v>7.26</v>
      </c>
      <c r="V3392" s="116">
        <v>6.73</v>
      </c>
    </row>
    <row r="3393" spans="1:22" x14ac:dyDescent="0.25">
      <c r="A3393" s="26" t="s">
        <v>3241</v>
      </c>
      <c r="B3393" s="42">
        <v>0.5</v>
      </c>
      <c r="C3393" s="33">
        <v>4.7</v>
      </c>
      <c r="D3393" s="42">
        <v>4.7</v>
      </c>
      <c r="E3393" s="33">
        <v>0.2</v>
      </c>
      <c r="F3393" s="42">
        <v>1.5</v>
      </c>
      <c r="G3393" s="33">
        <v>1.4</v>
      </c>
      <c r="H3393" s="42">
        <v>0.1</v>
      </c>
      <c r="I3393" s="33">
        <v>1.2</v>
      </c>
      <c r="J3393" s="42">
        <v>1</v>
      </c>
      <c r="K3393" s="33">
        <v>0.2</v>
      </c>
      <c r="L3393" s="42">
        <v>0.5</v>
      </c>
      <c r="M3393" s="33">
        <v>0.2</v>
      </c>
      <c r="N3393" s="42">
        <v>0.1</v>
      </c>
      <c r="O3393" s="33">
        <v>0.1</v>
      </c>
      <c r="P3393" s="42">
        <v>319.33</v>
      </c>
      <c r="Q3393" s="33">
        <v>214.98</v>
      </c>
      <c r="R3393" s="42">
        <v>247.97</v>
      </c>
      <c r="S3393" s="33">
        <v>259.60000000000002</v>
      </c>
      <c r="T3393" s="42">
        <v>6.56</v>
      </c>
      <c r="U3393" s="33">
        <v>7.3</v>
      </c>
      <c r="V3393" s="116">
        <v>6.93</v>
      </c>
    </row>
    <row r="3394" spans="1:22" x14ac:dyDescent="0.25">
      <c r="A3394" s="26" t="s">
        <v>1052</v>
      </c>
      <c r="B3394" s="42">
        <v>0.6</v>
      </c>
      <c r="C3394" s="33">
        <v>4</v>
      </c>
      <c r="D3394" s="42">
        <v>4.3</v>
      </c>
      <c r="E3394" s="33">
        <v>0.2</v>
      </c>
      <c r="F3394" s="42">
        <v>1.5</v>
      </c>
      <c r="G3394" s="33">
        <v>1.5</v>
      </c>
      <c r="H3394" s="42">
        <v>0.2</v>
      </c>
      <c r="I3394" s="33">
        <v>0.9</v>
      </c>
      <c r="J3394" s="42">
        <v>1</v>
      </c>
      <c r="K3394" s="33">
        <v>0.1</v>
      </c>
      <c r="L3394" s="42">
        <v>0.5</v>
      </c>
      <c r="M3394" s="33">
        <v>0.2</v>
      </c>
      <c r="N3394" s="42">
        <v>0.1</v>
      </c>
      <c r="O3394" s="33">
        <v>0.1</v>
      </c>
      <c r="P3394" s="42">
        <v>346.19</v>
      </c>
      <c r="Q3394" s="33">
        <v>232.83</v>
      </c>
      <c r="R3394" s="42">
        <v>269.05</v>
      </c>
      <c r="S3394" s="33">
        <v>260.24</v>
      </c>
      <c r="T3394" s="42">
        <v>5.94</v>
      </c>
      <c r="U3394" s="33">
        <v>6.48</v>
      </c>
      <c r="V3394" s="116">
        <v>5.94</v>
      </c>
    </row>
    <row r="3395" spans="1:22" x14ac:dyDescent="0.25">
      <c r="A3395" s="26" t="s">
        <v>3242</v>
      </c>
      <c r="B3395" s="42">
        <v>0.7</v>
      </c>
      <c r="C3395" s="33">
        <v>3.3</v>
      </c>
      <c r="D3395" s="42">
        <v>4.2</v>
      </c>
      <c r="E3395" s="33">
        <v>0.1</v>
      </c>
      <c r="F3395" s="42">
        <v>1.3</v>
      </c>
      <c r="G3395" s="33">
        <v>1.4</v>
      </c>
      <c r="H3395" s="42">
        <v>0.1</v>
      </c>
      <c r="I3395" s="33">
        <v>1.1000000000000001</v>
      </c>
      <c r="J3395" s="42">
        <v>0.9</v>
      </c>
      <c r="K3395" s="33">
        <v>0.1</v>
      </c>
      <c r="L3395" s="42">
        <v>0.5</v>
      </c>
      <c r="M3395" s="33">
        <v>0.2</v>
      </c>
      <c r="N3395" s="42">
        <v>0</v>
      </c>
      <c r="O3395" s="33">
        <v>0.2</v>
      </c>
      <c r="P3395" s="42">
        <v>327.57</v>
      </c>
      <c r="Q3395" s="33">
        <v>222.17</v>
      </c>
      <c r="R3395" s="42">
        <v>263.52</v>
      </c>
      <c r="S3395" s="33">
        <v>261.14</v>
      </c>
      <c r="T3395" s="42">
        <v>5.97</v>
      </c>
      <c r="U3395" s="33">
        <v>6.53</v>
      </c>
      <c r="V3395" s="116">
        <v>6.22</v>
      </c>
    </row>
    <row r="3396" spans="1:22" x14ac:dyDescent="0.25">
      <c r="A3396" s="26" t="s">
        <v>3243</v>
      </c>
      <c r="B3396" s="42">
        <v>0.8</v>
      </c>
      <c r="C3396" s="33">
        <v>3.6</v>
      </c>
      <c r="D3396" s="42">
        <v>4.7</v>
      </c>
      <c r="E3396" s="33">
        <v>0.1</v>
      </c>
      <c r="F3396" s="42">
        <v>1.4</v>
      </c>
      <c r="G3396" s="33">
        <v>1.4</v>
      </c>
      <c r="H3396" s="42">
        <v>0.1</v>
      </c>
      <c r="I3396" s="33">
        <v>0.9</v>
      </c>
      <c r="J3396" s="42">
        <v>1.2</v>
      </c>
      <c r="K3396" s="33">
        <v>0.1</v>
      </c>
      <c r="L3396" s="42">
        <v>0.4</v>
      </c>
      <c r="M3396" s="33">
        <v>0.3</v>
      </c>
      <c r="N3396" s="42">
        <v>0</v>
      </c>
      <c r="O3396" s="33">
        <v>0</v>
      </c>
      <c r="P3396" s="42">
        <v>317.64999999999998</v>
      </c>
      <c r="Q3396" s="33">
        <v>211.48</v>
      </c>
      <c r="R3396" s="42">
        <v>246.12</v>
      </c>
      <c r="S3396" s="33">
        <v>261.32</v>
      </c>
      <c r="T3396" s="42">
        <v>5.45</v>
      </c>
      <c r="U3396" s="33">
        <v>6</v>
      </c>
      <c r="V3396" s="116">
        <v>5.94</v>
      </c>
    </row>
    <row r="3397" spans="1:22" x14ac:dyDescent="0.25">
      <c r="A3397" s="26" t="s">
        <v>1053</v>
      </c>
      <c r="B3397" s="42">
        <v>0.9</v>
      </c>
      <c r="C3397" s="33">
        <v>3.4</v>
      </c>
      <c r="D3397" s="42">
        <v>5.0999999999999996</v>
      </c>
      <c r="E3397" s="33">
        <v>0.2</v>
      </c>
      <c r="F3397" s="42">
        <v>1.6</v>
      </c>
      <c r="G3397" s="33">
        <v>1.9</v>
      </c>
      <c r="H3397" s="42">
        <v>0.3</v>
      </c>
      <c r="I3397" s="33">
        <v>1.1000000000000001</v>
      </c>
      <c r="J3397" s="42">
        <v>1.1000000000000001</v>
      </c>
      <c r="K3397" s="33">
        <v>0.2</v>
      </c>
      <c r="L3397" s="42">
        <v>0.7</v>
      </c>
      <c r="M3397" s="33">
        <v>0.3</v>
      </c>
      <c r="N3397" s="42">
        <v>0</v>
      </c>
      <c r="O3397" s="33">
        <v>0.1</v>
      </c>
      <c r="P3397" s="42">
        <v>306.58</v>
      </c>
      <c r="Q3397" s="33">
        <v>207.4</v>
      </c>
      <c r="R3397" s="42">
        <v>243.34</v>
      </c>
      <c r="S3397" s="33">
        <v>261.20999999999998</v>
      </c>
      <c r="T3397" s="42">
        <v>6.03</v>
      </c>
      <c r="U3397" s="33">
        <v>6.66</v>
      </c>
      <c r="V3397" s="116">
        <v>6.5</v>
      </c>
    </row>
    <row r="3398" spans="1:22" x14ac:dyDescent="0.25">
      <c r="A3398" s="26" t="s">
        <v>3244</v>
      </c>
      <c r="B3398" s="42">
        <v>0.7</v>
      </c>
      <c r="C3398" s="33">
        <v>4</v>
      </c>
      <c r="D3398" s="42">
        <v>4.8</v>
      </c>
      <c r="E3398" s="33">
        <v>0.3</v>
      </c>
      <c r="F3398" s="42">
        <v>1.6</v>
      </c>
      <c r="G3398" s="33">
        <v>1.8</v>
      </c>
      <c r="H3398" s="42">
        <v>0.1</v>
      </c>
      <c r="I3398" s="33">
        <v>1.4</v>
      </c>
      <c r="J3398" s="42">
        <v>1.2</v>
      </c>
      <c r="K3398" s="33">
        <v>0.1</v>
      </c>
      <c r="L3398" s="42">
        <v>0.6</v>
      </c>
      <c r="M3398" s="33">
        <v>0.3</v>
      </c>
      <c r="N3398" s="42">
        <v>0</v>
      </c>
      <c r="O3398" s="33">
        <v>0.1</v>
      </c>
      <c r="P3398" s="42">
        <v>319.70999999999998</v>
      </c>
      <c r="Q3398" s="33">
        <v>215.96</v>
      </c>
      <c r="R3398" s="42">
        <v>249.34</v>
      </c>
      <c r="S3398" s="33">
        <v>260.91000000000003</v>
      </c>
      <c r="T3398" s="42">
        <v>6.31</v>
      </c>
      <c r="U3398" s="33">
        <v>6.88</v>
      </c>
      <c r="V3398" s="116">
        <v>6.64</v>
      </c>
    </row>
    <row r="3399" spans="1:22" x14ac:dyDescent="0.25">
      <c r="A3399" s="26" t="s">
        <v>3245</v>
      </c>
      <c r="B3399" s="42">
        <v>1</v>
      </c>
      <c r="C3399" s="33">
        <v>5.4</v>
      </c>
      <c r="D3399" s="42">
        <v>5.0999999999999996</v>
      </c>
      <c r="E3399" s="33">
        <v>0.2</v>
      </c>
      <c r="F3399" s="42">
        <v>1.7</v>
      </c>
      <c r="G3399" s="33">
        <v>1.8</v>
      </c>
      <c r="H3399" s="42">
        <v>0.2</v>
      </c>
      <c r="I3399" s="33">
        <v>1.5</v>
      </c>
      <c r="J3399" s="42">
        <v>1.3</v>
      </c>
      <c r="K3399" s="33">
        <v>0.2</v>
      </c>
      <c r="L3399" s="42">
        <v>0.6</v>
      </c>
      <c r="M3399" s="33">
        <v>0.2</v>
      </c>
      <c r="N3399" s="42">
        <v>0.1</v>
      </c>
      <c r="O3399" s="33">
        <v>0.1</v>
      </c>
      <c r="P3399" s="42">
        <v>276.77</v>
      </c>
      <c r="Q3399" s="33">
        <v>184.4</v>
      </c>
      <c r="R3399" s="42">
        <v>214.01</v>
      </c>
      <c r="S3399" s="33">
        <v>261.10000000000002</v>
      </c>
      <c r="T3399" s="42">
        <v>7.53</v>
      </c>
      <c r="U3399" s="33">
        <v>8.1999999999999993</v>
      </c>
      <c r="V3399" s="116">
        <v>7.51</v>
      </c>
    </row>
    <row r="3400" spans="1:22" x14ac:dyDescent="0.25">
      <c r="A3400" s="26" t="s">
        <v>1054</v>
      </c>
      <c r="B3400" s="42">
        <v>0.7</v>
      </c>
      <c r="C3400" s="33">
        <v>4</v>
      </c>
      <c r="D3400" s="42">
        <v>5</v>
      </c>
      <c r="E3400" s="33">
        <v>0.2</v>
      </c>
      <c r="F3400" s="42">
        <v>1.6</v>
      </c>
      <c r="G3400" s="33">
        <v>1.9</v>
      </c>
      <c r="H3400" s="42">
        <v>0.1</v>
      </c>
      <c r="I3400" s="33">
        <v>0.6</v>
      </c>
      <c r="J3400" s="42">
        <v>0.6</v>
      </c>
      <c r="K3400" s="33">
        <v>0.2</v>
      </c>
      <c r="L3400" s="42">
        <v>0.5</v>
      </c>
      <c r="M3400" s="33">
        <v>0.4</v>
      </c>
      <c r="N3400" s="42">
        <v>0.1</v>
      </c>
      <c r="O3400" s="33">
        <v>0.2</v>
      </c>
      <c r="P3400" s="42">
        <v>315.22000000000003</v>
      </c>
      <c r="Q3400" s="33">
        <v>213.53</v>
      </c>
      <c r="R3400" s="42">
        <v>248.79</v>
      </c>
      <c r="S3400" s="33">
        <v>261.14999999999998</v>
      </c>
      <c r="T3400" s="42">
        <v>6.2</v>
      </c>
      <c r="U3400" s="33">
        <v>6.84</v>
      </c>
      <c r="V3400" s="116">
        <v>6.48</v>
      </c>
    </row>
    <row r="3401" spans="1:22" x14ac:dyDescent="0.25">
      <c r="A3401" s="26" t="s">
        <v>3246</v>
      </c>
      <c r="B3401" s="42">
        <v>0.7</v>
      </c>
      <c r="C3401" s="33">
        <v>4.2</v>
      </c>
      <c r="D3401" s="42">
        <v>5</v>
      </c>
      <c r="E3401" s="33">
        <v>0</v>
      </c>
      <c r="F3401" s="42">
        <v>1.8</v>
      </c>
      <c r="G3401" s="33">
        <v>1.8</v>
      </c>
      <c r="H3401" s="42">
        <v>0.1</v>
      </c>
      <c r="I3401" s="33">
        <v>0.7</v>
      </c>
      <c r="J3401" s="42">
        <v>0.5</v>
      </c>
      <c r="K3401" s="33">
        <v>0.1</v>
      </c>
      <c r="L3401" s="42">
        <v>0.5</v>
      </c>
      <c r="M3401" s="33">
        <v>0.3</v>
      </c>
      <c r="N3401" s="42">
        <v>0.1</v>
      </c>
      <c r="O3401" s="33">
        <v>0</v>
      </c>
      <c r="P3401" s="42">
        <v>308.13</v>
      </c>
      <c r="Q3401" s="33">
        <v>209.48</v>
      </c>
      <c r="R3401" s="42">
        <v>241.37</v>
      </c>
      <c r="S3401" s="33">
        <v>261.48</v>
      </c>
      <c r="T3401" s="42">
        <v>6.5</v>
      </c>
      <c r="U3401" s="33">
        <v>7.09</v>
      </c>
      <c r="V3401" s="116">
        <v>6.85</v>
      </c>
    </row>
    <row r="3402" spans="1:22" x14ac:dyDescent="0.25">
      <c r="A3402" s="26" t="s">
        <v>3247</v>
      </c>
      <c r="B3402" s="42">
        <v>0.6</v>
      </c>
      <c r="C3402" s="33">
        <v>4.2</v>
      </c>
      <c r="D3402" s="42">
        <v>5.2</v>
      </c>
      <c r="E3402" s="33">
        <v>0.2</v>
      </c>
      <c r="F3402" s="42">
        <v>1.7</v>
      </c>
      <c r="G3402" s="33">
        <v>1.8</v>
      </c>
      <c r="H3402" s="42">
        <v>0.1</v>
      </c>
      <c r="I3402" s="33">
        <v>1</v>
      </c>
      <c r="J3402" s="42">
        <v>0.3</v>
      </c>
      <c r="K3402" s="33">
        <v>0.1</v>
      </c>
      <c r="L3402" s="42">
        <v>0.2</v>
      </c>
      <c r="M3402" s="33">
        <v>0.2</v>
      </c>
      <c r="N3402" s="42">
        <v>0.1</v>
      </c>
      <c r="O3402" s="33">
        <v>0.2</v>
      </c>
      <c r="P3402" s="42">
        <v>327.39</v>
      </c>
      <c r="Q3402" s="33">
        <v>219.26</v>
      </c>
      <c r="R3402" s="42">
        <v>253.6</v>
      </c>
      <c r="S3402" s="33">
        <v>260.66000000000003</v>
      </c>
      <c r="T3402" s="42">
        <v>6.57</v>
      </c>
      <c r="U3402" s="33">
        <v>7.42</v>
      </c>
      <c r="V3402" s="116">
        <v>6.82</v>
      </c>
    </row>
    <row r="3403" spans="1:22" x14ac:dyDescent="0.25">
      <c r="A3403" s="26" t="s">
        <v>1055</v>
      </c>
      <c r="B3403" s="42">
        <v>0.6</v>
      </c>
      <c r="C3403" s="33">
        <v>4.3</v>
      </c>
      <c r="D3403" s="42">
        <v>5.2</v>
      </c>
      <c r="E3403" s="33">
        <v>0.1</v>
      </c>
      <c r="F3403" s="42">
        <v>1.7</v>
      </c>
      <c r="G3403" s="33">
        <v>1.8</v>
      </c>
      <c r="H3403" s="42">
        <v>0.2</v>
      </c>
      <c r="I3403" s="33">
        <v>1.3</v>
      </c>
      <c r="J3403" s="42">
        <v>0.3</v>
      </c>
      <c r="K3403" s="33">
        <v>0.1</v>
      </c>
      <c r="L3403" s="42">
        <v>0.3</v>
      </c>
      <c r="M3403" s="33">
        <v>0.2</v>
      </c>
      <c r="N3403" s="42">
        <v>0</v>
      </c>
      <c r="O3403" s="33">
        <v>0.1</v>
      </c>
      <c r="P3403" s="42">
        <v>319.64999999999998</v>
      </c>
      <c r="Q3403" s="33">
        <v>213.34</v>
      </c>
      <c r="R3403" s="42">
        <v>248.9</v>
      </c>
      <c r="S3403" s="33">
        <v>260.52</v>
      </c>
      <c r="T3403" s="42">
        <v>6.59</v>
      </c>
      <c r="U3403" s="33">
        <v>7.34</v>
      </c>
      <c r="V3403" s="116">
        <v>7.09</v>
      </c>
    </row>
    <row r="3404" spans="1:22" x14ac:dyDescent="0.25">
      <c r="A3404" s="26" t="s">
        <v>3248</v>
      </c>
      <c r="B3404" s="42">
        <v>0.5</v>
      </c>
      <c r="C3404" s="33">
        <v>4.7</v>
      </c>
      <c r="D3404" s="42">
        <v>4.9000000000000004</v>
      </c>
      <c r="E3404" s="33">
        <v>0.2</v>
      </c>
      <c r="F3404" s="42">
        <v>1.8</v>
      </c>
      <c r="G3404" s="33">
        <v>1.6</v>
      </c>
      <c r="H3404" s="42">
        <v>0.2</v>
      </c>
      <c r="I3404" s="33">
        <v>1.5</v>
      </c>
      <c r="J3404" s="42">
        <v>0.3</v>
      </c>
      <c r="K3404" s="33">
        <v>0.2</v>
      </c>
      <c r="L3404" s="42">
        <v>0.4</v>
      </c>
      <c r="M3404" s="33">
        <v>0.1</v>
      </c>
      <c r="N3404" s="42">
        <v>0.1</v>
      </c>
      <c r="O3404" s="33">
        <v>0</v>
      </c>
      <c r="P3404" s="42">
        <v>317.18</v>
      </c>
      <c r="Q3404" s="33">
        <v>211.88</v>
      </c>
      <c r="R3404" s="42">
        <v>247.75</v>
      </c>
      <c r="S3404" s="33">
        <v>260.45999999999998</v>
      </c>
      <c r="T3404" s="42">
        <v>6.89</v>
      </c>
      <c r="U3404" s="33">
        <v>7.36</v>
      </c>
      <c r="V3404" s="116">
        <v>6.96</v>
      </c>
    </row>
    <row r="3405" spans="1:22" x14ac:dyDescent="0.25">
      <c r="A3405" s="26" t="s">
        <v>3249</v>
      </c>
      <c r="B3405" s="42">
        <v>0.7</v>
      </c>
      <c r="C3405" s="33">
        <v>4.0999999999999996</v>
      </c>
      <c r="D3405" s="42">
        <v>4.5</v>
      </c>
      <c r="E3405" s="33">
        <v>0.3</v>
      </c>
      <c r="F3405" s="42">
        <v>1.9</v>
      </c>
      <c r="G3405" s="33">
        <v>1.7</v>
      </c>
      <c r="H3405" s="42">
        <v>0.3</v>
      </c>
      <c r="I3405" s="33">
        <v>0.7</v>
      </c>
      <c r="J3405" s="42">
        <v>0.3</v>
      </c>
      <c r="K3405" s="33">
        <v>0.1</v>
      </c>
      <c r="L3405" s="42">
        <v>0.3</v>
      </c>
      <c r="M3405" s="33">
        <v>0.2</v>
      </c>
      <c r="N3405" s="42">
        <v>0.1</v>
      </c>
      <c r="O3405" s="33">
        <v>0.1</v>
      </c>
      <c r="P3405" s="42">
        <v>326.39999999999998</v>
      </c>
      <c r="Q3405" s="33">
        <v>217.03</v>
      </c>
      <c r="R3405" s="42">
        <v>253.5</v>
      </c>
      <c r="S3405" s="33">
        <v>260.18</v>
      </c>
      <c r="T3405" s="42">
        <v>6.16</v>
      </c>
      <c r="U3405" s="33">
        <v>6.88</v>
      </c>
      <c r="V3405" s="116">
        <v>6.6</v>
      </c>
    </row>
    <row r="3406" spans="1:22" x14ac:dyDescent="0.25">
      <c r="A3406" s="26" t="s">
        <v>1056</v>
      </c>
      <c r="B3406" s="42">
        <v>0.2</v>
      </c>
      <c r="C3406" s="33">
        <v>3.7</v>
      </c>
      <c r="D3406" s="42">
        <v>4.4000000000000004</v>
      </c>
      <c r="E3406" s="33">
        <v>0.2</v>
      </c>
      <c r="F3406" s="42">
        <v>1.6</v>
      </c>
      <c r="G3406" s="33">
        <v>1.4</v>
      </c>
      <c r="H3406" s="42">
        <v>0.2</v>
      </c>
      <c r="I3406" s="33">
        <v>0.6</v>
      </c>
      <c r="J3406" s="42">
        <v>0.8</v>
      </c>
      <c r="K3406" s="33">
        <v>0.2</v>
      </c>
      <c r="L3406" s="42">
        <v>0.4</v>
      </c>
      <c r="M3406" s="33">
        <v>0.2</v>
      </c>
      <c r="N3406" s="42">
        <v>0</v>
      </c>
      <c r="O3406" s="33">
        <v>0.1</v>
      </c>
      <c r="P3406" s="42">
        <v>314.26</v>
      </c>
      <c r="Q3406" s="33">
        <v>209.33</v>
      </c>
      <c r="R3406" s="42">
        <v>245.5</v>
      </c>
      <c r="S3406" s="33">
        <v>260.29000000000002</v>
      </c>
      <c r="T3406" s="42">
        <v>5.54</v>
      </c>
      <c r="U3406" s="33">
        <v>6.15</v>
      </c>
      <c r="V3406" s="116">
        <v>5.92</v>
      </c>
    </row>
    <row r="3407" spans="1:22" x14ac:dyDescent="0.25">
      <c r="A3407" s="26" t="s">
        <v>3250</v>
      </c>
      <c r="B3407" s="42">
        <v>0.4</v>
      </c>
      <c r="C3407" s="33">
        <v>4.5</v>
      </c>
      <c r="D3407" s="42">
        <v>4.8</v>
      </c>
      <c r="E3407" s="33">
        <v>0.2</v>
      </c>
      <c r="F3407" s="42">
        <v>1.5</v>
      </c>
      <c r="G3407" s="33">
        <v>1.5</v>
      </c>
      <c r="H3407" s="42">
        <v>0.1</v>
      </c>
      <c r="I3407" s="33">
        <v>0.7</v>
      </c>
      <c r="J3407" s="42">
        <v>0.5</v>
      </c>
      <c r="K3407" s="33">
        <v>0.1</v>
      </c>
      <c r="L3407" s="42">
        <v>0.5</v>
      </c>
      <c r="M3407" s="33">
        <v>0.2</v>
      </c>
      <c r="N3407" s="42">
        <v>0.1</v>
      </c>
      <c r="O3407" s="33">
        <v>0.1</v>
      </c>
      <c r="P3407" s="42">
        <v>319.77999999999997</v>
      </c>
      <c r="Q3407" s="33">
        <v>217.8</v>
      </c>
      <c r="R3407" s="42">
        <v>253.13</v>
      </c>
      <c r="S3407" s="33">
        <v>260.95</v>
      </c>
      <c r="T3407" s="42">
        <v>6.1</v>
      </c>
      <c r="U3407" s="33">
        <v>7.07</v>
      </c>
      <c r="V3407" s="116">
        <v>6.55</v>
      </c>
    </row>
    <row r="3408" spans="1:22" x14ac:dyDescent="0.25">
      <c r="A3408" s="26" t="s">
        <v>3251</v>
      </c>
      <c r="B3408" s="42">
        <v>0.7</v>
      </c>
      <c r="C3408" s="33">
        <v>4.9000000000000004</v>
      </c>
      <c r="D3408" s="42">
        <v>4.5</v>
      </c>
      <c r="E3408" s="33">
        <v>0.2</v>
      </c>
      <c r="F3408" s="42">
        <v>1.7</v>
      </c>
      <c r="G3408" s="33">
        <v>1.5</v>
      </c>
      <c r="H3408" s="42">
        <v>0.2</v>
      </c>
      <c r="I3408" s="33">
        <v>0.5</v>
      </c>
      <c r="J3408" s="42">
        <v>0.4</v>
      </c>
      <c r="K3408" s="33">
        <v>0.1</v>
      </c>
      <c r="L3408" s="42">
        <v>0.4</v>
      </c>
      <c r="M3408" s="33">
        <v>0.3</v>
      </c>
      <c r="N3408" s="42">
        <v>0.1</v>
      </c>
      <c r="O3408" s="33">
        <v>0.2</v>
      </c>
      <c r="P3408" s="42">
        <v>342.96</v>
      </c>
      <c r="Q3408" s="33">
        <v>227.56</v>
      </c>
      <c r="R3408" s="42">
        <v>251.35</v>
      </c>
      <c r="S3408" s="33">
        <v>259.49</v>
      </c>
      <c r="T3408" s="42">
        <v>6.4</v>
      </c>
      <c r="U3408" s="33">
        <v>7</v>
      </c>
      <c r="V3408" s="116">
        <v>6.93</v>
      </c>
    </row>
    <row r="3409" spans="1:22" x14ac:dyDescent="0.25">
      <c r="A3409" s="26" t="s">
        <v>1057</v>
      </c>
      <c r="B3409" s="42">
        <v>0.5</v>
      </c>
      <c r="C3409" s="33">
        <v>4.5</v>
      </c>
      <c r="D3409" s="42">
        <v>4.5</v>
      </c>
      <c r="E3409" s="33">
        <v>0.2</v>
      </c>
      <c r="F3409" s="42">
        <v>1.6</v>
      </c>
      <c r="G3409" s="33">
        <v>1.7</v>
      </c>
      <c r="H3409" s="42">
        <v>0.2</v>
      </c>
      <c r="I3409" s="33">
        <v>0.9</v>
      </c>
      <c r="J3409" s="42">
        <v>0.3</v>
      </c>
      <c r="K3409" s="33">
        <v>0.2</v>
      </c>
      <c r="L3409" s="42">
        <v>0.3</v>
      </c>
      <c r="M3409" s="33">
        <v>0.3</v>
      </c>
      <c r="N3409" s="42">
        <v>0</v>
      </c>
      <c r="O3409" s="33">
        <v>0.2</v>
      </c>
      <c r="P3409" s="42">
        <v>341.34</v>
      </c>
      <c r="Q3409" s="33">
        <v>221.2</v>
      </c>
      <c r="R3409" s="42">
        <v>257.36</v>
      </c>
      <c r="S3409" s="33">
        <v>259.2</v>
      </c>
      <c r="T3409" s="42">
        <v>6.1</v>
      </c>
      <c r="U3409" s="33">
        <v>6.57</v>
      </c>
      <c r="V3409" s="116">
        <v>6.6</v>
      </c>
    </row>
    <row r="3410" spans="1:22" x14ac:dyDescent="0.25">
      <c r="A3410" s="26" t="s">
        <v>3252</v>
      </c>
      <c r="B3410" s="42">
        <v>0.3</v>
      </c>
      <c r="C3410" s="33">
        <v>4.8</v>
      </c>
      <c r="D3410" s="42">
        <v>4.7</v>
      </c>
      <c r="E3410" s="33">
        <v>0.2</v>
      </c>
      <c r="F3410" s="42">
        <v>1.3</v>
      </c>
      <c r="G3410" s="33">
        <v>1.6</v>
      </c>
      <c r="H3410" s="42">
        <v>0.2</v>
      </c>
      <c r="I3410" s="33">
        <v>0.9</v>
      </c>
      <c r="J3410" s="42">
        <v>0.4</v>
      </c>
      <c r="K3410" s="33">
        <v>0</v>
      </c>
      <c r="L3410" s="42">
        <v>0.1</v>
      </c>
      <c r="M3410" s="33">
        <v>0.1</v>
      </c>
      <c r="N3410" s="42">
        <v>0.1</v>
      </c>
      <c r="O3410" s="33">
        <v>0.1</v>
      </c>
      <c r="P3410" s="42">
        <v>330.22</v>
      </c>
      <c r="Q3410" s="33">
        <v>223.16</v>
      </c>
      <c r="R3410" s="42">
        <v>257.3</v>
      </c>
      <c r="S3410" s="33">
        <v>260.27999999999997</v>
      </c>
      <c r="T3410" s="42">
        <v>6.45</v>
      </c>
      <c r="U3410" s="33">
        <v>6.82</v>
      </c>
      <c r="V3410" s="116">
        <v>7.04</v>
      </c>
    </row>
    <row r="3411" spans="1:22" x14ac:dyDescent="0.25">
      <c r="A3411" s="26" t="s">
        <v>3253</v>
      </c>
      <c r="B3411" s="42">
        <v>0.8</v>
      </c>
      <c r="C3411" s="33">
        <v>4.0999999999999996</v>
      </c>
      <c r="D3411" s="42">
        <v>4.2</v>
      </c>
      <c r="E3411" s="33">
        <v>0.1</v>
      </c>
      <c r="F3411" s="42">
        <v>1.5</v>
      </c>
      <c r="G3411" s="33">
        <v>1.6</v>
      </c>
      <c r="H3411" s="42">
        <v>0.2</v>
      </c>
      <c r="I3411" s="33">
        <v>0.6</v>
      </c>
      <c r="J3411" s="42">
        <v>0.6</v>
      </c>
      <c r="K3411" s="33">
        <v>0.1</v>
      </c>
      <c r="L3411" s="42">
        <v>0.3</v>
      </c>
      <c r="M3411" s="33">
        <v>0.3</v>
      </c>
      <c r="N3411" s="42">
        <v>0</v>
      </c>
      <c r="O3411" s="33">
        <v>0.1</v>
      </c>
      <c r="P3411" s="42">
        <v>344.16</v>
      </c>
      <c r="Q3411" s="33">
        <v>227.98</v>
      </c>
      <c r="R3411" s="42">
        <v>260.83999999999997</v>
      </c>
      <c r="S3411" s="33">
        <v>258.72000000000003</v>
      </c>
      <c r="T3411" s="42">
        <v>6.08</v>
      </c>
      <c r="U3411" s="33">
        <v>6.35</v>
      </c>
      <c r="V3411" s="116">
        <v>6.46</v>
      </c>
    </row>
    <row r="3412" spans="1:22" x14ac:dyDescent="0.25">
      <c r="A3412" s="26" t="s">
        <v>1058</v>
      </c>
      <c r="B3412" s="42">
        <v>0.4</v>
      </c>
      <c r="C3412" s="33">
        <v>2.8</v>
      </c>
      <c r="D3412" s="42">
        <v>3.9</v>
      </c>
      <c r="E3412" s="33">
        <v>0.1</v>
      </c>
      <c r="F3412" s="42">
        <v>1.7</v>
      </c>
      <c r="G3412" s="33">
        <v>1.1000000000000001</v>
      </c>
      <c r="H3412" s="42">
        <v>0.1</v>
      </c>
      <c r="I3412" s="33">
        <v>0.3</v>
      </c>
      <c r="J3412" s="42">
        <v>0.9</v>
      </c>
      <c r="K3412" s="33">
        <v>0.2</v>
      </c>
      <c r="L3412" s="42">
        <v>0.3</v>
      </c>
      <c r="M3412" s="33">
        <v>0.2</v>
      </c>
      <c r="N3412" s="42">
        <v>0</v>
      </c>
      <c r="O3412" s="33">
        <v>0.1</v>
      </c>
      <c r="P3412" s="42">
        <v>316.45</v>
      </c>
      <c r="Q3412" s="33">
        <v>214.57</v>
      </c>
      <c r="R3412" s="42">
        <v>246.2</v>
      </c>
      <c r="S3412" s="33">
        <v>259.20999999999998</v>
      </c>
      <c r="T3412" s="42">
        <v>4.71</v>
      </c>
      <c r="U3412" s="33">
        <v>5.0999999999999996</v>
      </c>
      <c r="V3412" s="116">
        <v>5.1100000000000003</v>
      </c>
    </row>
    <row r="3413" spans="1:22" x14ac:dyDescent="0.25">
      <c r="A3413" s="26" t="s">
        <v>3254</v>
      </c>
      <c r="B3413" s="42">
        <v>0.7</v>
      </c>
      <c r="C3413" s="33">
        <v>3.7</v>
      </c>
      <c r="D3413" s="42">
        <v>4.5</v>
      </c>
      <c r="E3413" s="33">
        <v>0.2</v>
      </c>
      <c r="F3413" s="42">
        <v>1.5</v>
      </c>
      <c r="G3413" s="33">
        <v>1.5</v>
      </c>
      <c r="H3413" s="42">
        <v>0.3</v>
      </c>
      <c r="I3413" s="33">
        <v>0.8</v>
      </c>
      <c r="J3413" s="42">
        <v>0.4</v>
      </c>
      <c r="K3413" s="33">
        <v>0.1</v>
      </c>
      <c r="L3413" s="42">
        <v>0.3</v>
      </c>
      <c r="M3413" s="33">
        <v>0.1</v>
      </c>
      <c r="N3413" s="42">
        <v>0.1</v>
      </c>
      <c r="O3413" s="33">
        <v>0</v>
      </c>
      <c r="P3413" s="42">
        <v>305.66000000000003</v>
      </c>
      <c r="Q3413" s="33">
        <v>208.54</v>
      </c>
      <c r="R3413" s="42">
        <v>243.22</v>
      </c>
      <c r="S3413" s="33">
        <v>259.52999999999997</v>
      </c>
      <c r="T3413" s="42">
        <v>5.7</v>
      </c>
      <c r="U3413" s="33">
        <v>6.11</v>
      </c>
      <c r="V3413" s="116">
        <v>6.27</v>
      </c>
    </row>
    <row r="3414" spans="1:22" x14ac:dyDescent="0.25">
      <c r="A3414" s="26" t="s">
        <v>3255</v>
      </c>
      <c r="B3414" s="42">
        <v>0.7</v>
      </c>
      <c r="C3414" s="33">
        <v>3.3</v>
      </c>
      <c r="D3414" s="42">
        <v>4</v>
      </c>
      <c r="E3414" s="33">
        <v>0.1</v>
      </c>
      <c r="F3414" s="42">
        <v>1.3</v>
      </c>
      <c r="G3414" s="33">
        <v>1.5</v>
      </c>
      <c r="H3414" s="42">
        <v>0.2</v>
      </c>
      <c r="I3414" s="33">
        <v>0.4</v>
      </c>
      <c r="J3414" s="42">
        <v>0.7</v>
      </c>
      <c r="K3414" s="33">
        <v>0.1</v>
      </c>
      <c r="L3414" s="42">
        <v>0.3</v>
      </c>
      <c r="M3414" s="33">
        <v>0.1</v>
      </c>
      <c r="N3414" s="42">
        <v>0</v>
      </c>
      <c r="O3414" s="33">
        <v>0.1</v>
      </c>
      <c r="P3414" s="42">
        <v>335.98</v>
      </c>
      <c r="Q3414" s="33">
        <v>234.36</v>
      </c>
      <c r="R3414" s="42">
        <v>261.07</v>
      </c>
      <c r="S3414" s="33">
        <v>258.95999999999998</v>
      </c>
      <c r="T3414" s="42">
        <v>5.03</v>
      </c>
      <c r="U3414" s="33">
        <v>5.51</v>
      </c>
      <c r="V3414" s="116">
        <v>5.46</v>
      </c>
    </row>
    <row r="3415" spans="1:22" x14ac:dyDescent="0.25">
      <c r="A3415" s="26" t="s">
        <v>1059</v>
      </c>
      <c r="B3415" s="42">
        <v>0.3</v>
      </c>
      <c r="C3415" s="33">
        <v>2.7</v>
      </c>
      <c r="D3415" s="42">
        <v>4.5</v>
      </c>
      <c r="E3415" s="33">
        <v>0.2</v>
      </c>
      <c r="F3415" s="42">
        <v>1.3</v>
      </c>
      <c r="G3415" s="33">
        <v>1.3</v>
      </c>
      <c r="H3415" s="42">
        <v>0.2</v>
      </c>
      <c r="I3415" s="33">
        <v>1.1000000000000001</v>
      </c>
      <c r="J3415" s="42">
        <v>0.5</v>
      </c>
      <c r="K3415" s="33">
        <v>0.1</v>
      </c>
      <c r="L3415" s="42">
        <v>0.4</v>
      </c>
      <c r="M3415" s="33">
        <v>0.1</v>
      </c>
      <c r="N3415" s="42">
        <v>0</v>
      </c>
      <c r="O3415" s="33">
        <v>0</v>
      </c>
      <c r="P3415" s="42">
        <v>364.37</v>
      </c>
      <c r="Q3415" s="33">
        <v>248.11</v>
      </c>
      <c r="R3415" s="42">
        <v>281.83</v>
      </c>
      <c r="S3415" s="33">
        <v>259.07</v>
      </c>
      <c r="T3415" s="42">
        <v>4.5999999999999996</v>
      </c>
      <c r="U3415" s="33">
        <v>4.8600000000000003</v>
      </c>
      <c r="V3415" s="116">
        <v>5.0199999999999996</v>
      </c>
    </row>
    <row r="3416" spans="1:22" x14ac:dyDescent="0.25">
      <c r="A3416" s="26" t="s">
        <v>3256</v>
      </c>
      <c r="B3416" s="42">
        <v>0.2</v>
      </c>
      <c r="C3416" s="33">
        <v>3.1</v>
      </c>
      <c r="D3416" s="42">
        <v>4.0999999999999996</v>
      </c>
      <c r="E3416" s="33">
        <v>0.2</v>
      </c>
      <c r="F3416" s="42">
        <v>1.3</v>
      </c>
      <c r="G3416" s="33">
        <v>1.3</v>
      </c>
      <c r="H3416" s="42">
        <v>0.2</v>
      </c>
      <c r="I3416" s="33">
        <v>0.9</v>
      </c>
      <c r="J3416" s="42">
        <v>0.4</v>
      </c>
      <c r="K3416" s="33">
        <v>0.1</v>
      </c>
      <c r="L3416" s="42">
        <v>0.2</v>
      </c>
      <c r="M3416" s="33">
        <v>0.2</v>
      </c>
      <c r="N3416" s="42">
        <v>0</v>
      </c>
      <c r="O3416" s="33">
        <v>0.2</v>
      </c>
      <c r="P3416" s="42">
        <v>389.84</v>
      </c>
      <c r="Q3416" s="33">
        <v>264.75</v>
      </c>
      <c r="R3416" s="42">
        <v>304.60000000000002</v>
      </c>
      <c r="S3416" s="33">
        <v>258.23</v>
      </c>
      <c r="T3416" s="42">
        <v>5.07</v>
      </c>
      <c r="U3416" s="33">
        <v>5.49</v>
      </c>
      <c r="V3416" s="116">
        <v>5.5</v>
      </c>
    </row>
    <row r="3417" spans="1:22" x14ac:dyDescent="0.25">
      <c r="A3417" s="26" t="s">
        <v>3257</v>
      </c>
      <c r="B3417" s="42">
        <v>0.2</v>
      </c>
      <c r="C3417" s="33">
        <v>3.5</v>
      </c>
      <c r="D3417" s="42">
        <v>4.2</v>
      </c>
      <c r="E3417" s="33">
        <v>0.2</v>
      </c>
      <c r="F3417" s="42">
        <v>1.2</v>
      </c>
      <c r="G3417" s="33">
        <v>1.1000000000000001</v>
      </c>
      <c r="H3417" s="42">
        <v>0.2</v>
      </c>
      <c r="I3417" s="33">
        <v>1.2</v>
      </c>
      <c r="J3417" s="42">
        <v>0.2</v>
      </c>
      <c r="K3417" s="33">
        <v>0.1</v>
      </c>
      <c r="L3417" s="42">
        <v>0.2</v>
      </c>
      <c r="M3417" s="33">
        <v>0.2</v>
      </c>
      <c r="N3417" s="42">
        <v>0.1</v>
      </c>
      <c r="O3417" s="33">
        <v>0</v>
      </c>
      <c r="P3417" s="42">
        <v>377.76</v>
      </c>
      <c r="Q3417" s="33">
        <v>251.75</v>
      </c>
      <c r="R3417" s="42">
        <v>282.99</v>
      </c>
      <c r="S3417" s="33">
        <v>258.08</v>
      </c>
      <c r="T3417" s="42">
        <v>5.0199999999999996</v>
      </c>
      <c r="U3417" s="33">
        <v>5.45</v>
      </c>
      <c r="V3417" s="116">
        <v>5.4</v>
      </c>
    </row>
    <row r="3418" spans="1:22" x14ac:dyDescent="0.25">
      <c r="A3418" s="26" t="s">
        <v>1060</v>
      </c>
      <c r="B3418" s="42">
        <v>0.4</v>
      </c>
      <c r="C3418" s="33">
        <v>3.5</v>
      </c>
      <c r="D3418" s="42">
        <v>4.2</v>
      </c>
      <c r="E3418" s="33">
        <v>0.1</v>
      </c>
      <c r="F3418" s="42">
        <v>1.2</v>
      </c>
      <c r="G3418" s="33">
        <v>1.2</v>
      </c>
      <c r="H3418" s="42">
        <v>0.2</v>
      </c>
      <c r="I3418" s="33">
        <v>1.1000000000000001</v>
      </c>
      <c r="J3418" s="42">
        <v>0.5</v>
      </c>
      <c r="K3418" s="33">
        <v>0</v>
      </c>
      <c r="L3418" s="42">
        <v>0.3</v>
      </c>
      <c r="M3418" s="33">
        <v>0.2</v>
      </c>
      <c r="N3418" s="42">
        <v>0.1</v>
      </c>
      <c r="O3418" s="33">
        <v>0.1</v>
      </c>
      <c r="P3418" s="42">
        <v>373.7</v>
      </c>
      <c r="Q3418" s="33">
        <v>252.51</v>
      </c>
      <c r="R3418" s="42">
        <v>299.27</v>
      </c>
      <c r="S3418" s="33">
        <v>258.20999999999998</v>
      </c>
      <c r="T3418" s="42">
        <v>5.36</v>
      </c>
      <c r="U3418" s="33">
        <v>5.87</v>
      </c>
      <c r="V3418" s="116">
        <v>5.73</v>
      </c>
    </row>
    <row r="3419" spans="1:22" x14ac:dyDescent="0.25">
      <c r="A3419" s="26" t="s">
        <v>3258</v>
      </c>
      <c r="B3419" s="42">
        <v>0.3</v>
      </c>
      <c r="C3419" s="33">
        <v>2</v>
      </c>
      <c r="D3419" s="42">
        <v>3.1</v>
      </c>
      <c r="E3419" s="33">
        <v>0.2</v>
      </c>
      <c r="F3419" s="42">
        <v>1.1000000000000001</v>
      </c>
      <c r="G3419" s="33">
        <v>1.1000000000000001</v>
      </c>
      <c r="H3419" s="42">
        <v>0.2</v>
      </c>
      <c r="I3419" s="33">
        <v>0.3</v>
      </c>
      <c r="J3419" s="42">
        <v>0.3</v>
      </c>
      <c r="K3419" s="33">
        <v>0.1</v>
      </c>
      <c r="L3419" s="42">
        <v>0.1</v>
      </c>
      <c r="M3419" s="33">
        <v>0.2</v>
      </c>
      <c r="N3419" s="42">
        <v>0</v>
      </c>
      <c r="O3419" s="33">
        <v>0.1</v>
      </c>
      <c r="P3419" s="42">
        <v>469.84</v>
      </c>
      <c r="Q3419" s="33">
        <v>306.8</v>
      </c>
      <c r="R3419" s="42">
        <v>352.84</v>
      </c>
      <c r="S3419" s="33">
        <v>255.63</v>
      </c>
      <c r="T3419" s="42">
        <v>3.6</v>
      </c>
      <c r="U3419" s="33">
        <v>3.87</v>
      </c>
      <c r="V3419" s="116">
        <v>3.96</v>
      </c>
    </row>
    <row r="3420" spans="1:22" x14ac:dyDescent="0.25">
      <c r="A3420" s="26" t="s">
        <v>3259</v>
      </c>
      <c r="B3420" s="42">
        <v>0.2</v>
      </c>
      <c r="C3420" s="33">
        <v>2.4</v>
      </c>
      <c r="D3420" s="42">
        <v>3.3</v>
      </c>
      <c r="E3420" s="33">
        <v>0.2</v>
      </c>
      <c r="F3420" s="42">
        <v>1.1000000000000001</v>
      </c>
      <c r="G3420" s="33">
        <v>0.9</v>
      </c>
      <c r="H3420" s="42">
        <v>0.2</v>
      </c>
      <c r="I3420" s="33">
        <v>0.3</v>
      </c>
      <c r="J3420" s="42">
        <v>0.7</v>
      </c>
      <c r="K3420" s="33">
        <v>0</v>
      </c>
      <c r="L3420" s="42">
        <v>0.1</v>
      </c>
      <c r="M3420" s="33">
        <v>0.2</v>
      </c>
      <c r="N3420" s="42">
        <v>0</v>
      </c>
      <c r="O3420" s="33">
        <v>0.1</v>
      </c>
      <c r="P3420" s="42">
        <v>448.9</v>
      </c>
      <c r="Q3420" s="33">
        <v>300.48</v>
      </c>
      <c r="R3420" s="42">
        <v>346.2</v>
      </c>
      <c r="S3420" s="33">
        <v>256.08</v>
      </c>
      <c r="T3420" s="42">
        <v>3.8</v>
      </c>
      <c r="U3420" s="33">
        <v>4.16</v>
      </c>
      <c r="V3420" s="116">
        <v>4.16</v>
      </c>
    </row>
    <row r="3421" spans="1:22" x14ac:dyDescent="0.25">
      <c r="A3421" s="26" t="s">
        <v>1061</v>
      </c>
      <c r="B3421" s="42">
        <v>0.2</v>
      </c>
      <c r="C3421" s="33">
        <v>2.4</v>
      </c>
      <c r="D3421" s="42">
        <v>3.4</v>
      </c>
      <c r="E3421" s="33">
        <v>0.1</v>
      </c>
      <c r="F3421" s="42">
        <v>1</v>
      </c>
      <c r="G3421" s="33">
        <v>1</v>
      </c>
      <c r="H3421" s="42">
        <v>0.1</v>
      </c>
      <c r="I3421" s="33">
        <v>0.3</v>
      </c>
      <c r="J3421" s="42">
        <v>0.5</v>
      </c>
      <c r="K3421" s="33">
        <v>0.1</v>
      </c>
      <c r="L3421" s="42">
        <v>0.2</v>
      </c>
      <c r="M3421" s="33">
        <v>0</v>
      </c>
      <c r="N3421" s="42">
        <v>0</v>
      </c>
      <c r="O3421" s="33">
        <v>0.1</v>
      </c>
      <c r="P3421" s="42">
        <v>441.89</v>
      </c>
      <c r="Q3421" s="33">
        <v>292.89999999999998</v>
      </c>
      <c r="R3421" s="42">
        <v>347.07</v>
      </c>
      <c r="S3421" s="33">
        <v>255.33</v>
      </c>
      <c r="T3421" s="42">
        <v>4.0599999999999996</v>
      </c>
      <c r="U3421" s="33">
        <v>4.3600000000000003</v>
      </c>
      <c r="V3421" s="116">
        <v>4.4000000000000004</v>
      </c>
    </row>
    <row r="3422" spans="1:22" x14ac:dyDescent="0.25">
      <c r="A3422" s="26" t="s">
        <v>3260</v>
      </c>
      <c r="B3422" s="42">
        <v>0.5</v>
      </c>
      <c r="C3422" s="33">
        <v>4.0999999999999996</v>
      </c>
      <c r="D3422" s="42">
        <v>3.7</v>
      </c>
      <c r="E3422" s="33">
        <v>0.1</v>
      </c>
      <c r="F3422" s="42">
        <v>1.1000000000000001</v>
      </c>
      <c r="G3422" s="33">
        <v>1.2</v>
      </c>
      <c r="H3422" s="42">
        <v>0.1</v>
      </c>
      <c r="I3422" s="33">
        <v>0.7</v>
      </c>
      <c r="J3422" s="42">
        <v>0.1</v>
      </c>
      <c r="K3422" s="33">
        <v>0.1</v>
      </c>
      <c r="L3422" s="42">
        <v>0.4</v>
      </c>
      <c r="M3422" s="33">
        <v>0.1</v>
      </c>
      <c r="N3422" s="42">
        <v>0</v>
      </c>
      <c r="O3422" s="33">
        <v>0.1</v>
      </c>
      <c r="P3422" s="42">
        <v>369.07</v>
      </c>
      <c r="Q3422" s="33">
        <v>250.24</v>
      </c>
      <c r="R3422" s="42">
        <v>284.95</v>
      </c>
      <c r="S3422" s="33">
        <v>257.14</v>
      </c>
      <c r="T3422" s="42">
        <v>5.61</v>
      </c>
      <c r="U3422" s="33">
        <v>5.98</v>
      </c>
      <c r="V3422" s="116">
        <v>5.87</v>
      </c>
    </row>
    <row r="3423" spans="1:22" x14ac:dyDescent="0.25">
      <c r="A3423" s="26" t="s">
        <v>3261</v>
      </c>
      <c r="B3423" s="42">
        <v>0.2</v>
      </c>
      <c r="C3423" s="33">
        <v>3.4</v>
      </c>
      <c r="D3423" s="42">
        <v>3.9</v>
      </c>
      <c r="E3423" s="33">
        <v>0.1</v>
      </c>
      <c r="F3423" s="42">
        <v>1.2</v>
      </c>
      <c r="G3423" s="33">
        <v>1.1000000000000001</v>
      </c>
      <c r="H3423" s="42">
        <v>0</v>
      </c>
      <c r="I3423" s="33">
        <v>0.4</v>
      </c>
      <c r="J3423" s="42">
        <v>0.7</v>
      </c>
      <c r="K3423" s="33">
        <v>0.1</v>
      </c>
      <c r="L3423" s="42">
        <v>0.2</v>
      </c>
      <c r="M3423" s="33">
        <v>0.2</v>
      </c>
      <c r="N3423" s="42">
        <v>0.1</v>
      </c>
      <c r="O3423" s="33">
        <v>0.2</v>
      </c>
      <c r="P3423" s="42">
        <v>393.41</v>
      </c>
      <c r="Q3423" s="33">
        <v>264.5</v>
      </c>
      <c r="R3423" s="42">
        <v>296.42</v>
      </c>
      <c r="S3423" s="33">
        <v>256.68</v>
      </c>
      <c r="T3423" s="42">
        <v>5.04</v>
      </c>
      <c r="U3423" s="33">
        <v>5.43</v>
      </c>
      <c r="V3423" s="116">
        <v>5.33</v>
      </c>
    </row>
    <row r="3424" spans="1:22" x14ac:dyDescent="0.25">
      <c r="A3424" s="26" t="s">
        <v>1062</v>
      </c>
      <c r="B3424" s="42">
        <v>0.4</v>
      </c>
      <c r="C3424" s="33">
        <v>3.9</v>
      </c>
      <c r="D3424" s="42">
        <v>3.7</v>
      </c>
      <c r="E3424" s="33">
        <v>0.2</v>
      </c>
      <c r="F3424" s="42">
        <v>1.2</v>
      </c>
      <c r="G3424" s="33">
        <v>1.5</v>
      </c>
      <c r="H3424" s="42">
        <v>0.1</v>
      </c>
      <c r="I3424" s="33">
        <v>0.9</v>
      </c>
      <c r="J3424" s="42">
        <v>0.4</v>
      </c>
      <c r="K3424" s="33">
        <v>0.1</v>
      </c>
      <c r="L3424" s="42">
        <v>0.4</v>
      </c>
      <c r="M3424" s="33">
        <v>0.2</v>
      </c>
      <c r="N3424" s="42">
        <v>0</v>
      </c>
      <c r="O3424" s="33">
        <v>0.1</v>
      </c>
      <c r="P3424" s="42">
        <v>385.38</v>
      </c>
      <c r="Q3424" s="33">
        <v>265.55</v>
      </c>
      <c r="R3424" s="42">
        <v>301.45</v>
      </c>
      <c r="S3424" s="33">
        <v>260.10000000000002</v>
      </c>
      <c r="T3424" s="42">
        <v>5.26</v>
      </c>
      <c r="U3424" s="33">
        <v>5.56</v>
      </c>
      <c r="V3424" s="116">
        <v>5.65</v>
      </c>
    </row>
    <row r="3425" spans="1:22" x14ac:dyDescent="0.25">
      <c r="A3425" s="26" t="s">
        <v>3262</v>
      </c>
      <c r="B3425" s="42">
        <v>0.4</v>
      </c>
      <c r="C3425" s="33">
        <v>4</v>
      </c>
      <c r="D3425" s="42">
        <v>3.9</v>
      </c>
      <c r="E3425" s="33">
        <v>0.2</v>
      </c>
      <c r="F3425" s="42">
        <v>1.4</v>
      </c>
      <c r="G3425" s="33">
        <v>1.2</v>
      </c>
      <c r="H3425" s="42">
        <v>0.2</v>
      </c>
      <c r="I3425" s="33">
        <v>1.2</v>
      </c>
      <c r="J3425" s="42">
        <v>0.4</v>
      </c>
      <c r="K3425" s="33">
        <v>0.1</v>
      </c>
      <c r="L3425" s="42">
        <v>0.3</v>
      </c>
      <c r="M3425" s="33">
        <v>0.2</v>
      </c>
      <c r="N3425" s="42">
        <v>0</v>
      </c>
      <c r="O3425" s="33">
        <v>0.1</v>
      </c>
      <c r="P3425" s="42">
        <v>391.73</v>
      </c>
      <c r="Q3425" s="33">
        <v>273.07</v>
      </c>
      <c r="R3425" s="42">
        <v>312.45</v>
      </c>
      <c r="S3425" s="33">
        <v>260.27</v>
      </c>
      <c r="T3425" s="42">
        <v>5.53</v>
      </c>
      <c r="U3425" s="33">
        <v>6.19</v>
      </c>
      <c r="V3425" s="116">
        <v>5.89</v>
      </c>
    </row>
    <row r="3426" spans="1:22" x14ac:dyDescent="0.25">
      <c r="A3426" s="26" t="s">
        <v>3263</v>
      </c>
      <c r="B3426" s="42">
        <v>0.6</v>
      </c>
      <c r="C3426" s="33">
        <v>4.3</v>
      </c>
      <c r="D3426" s="42">
        <v>4.3</v>
      </c>
      <c r="E3426" s="33">
        <v>0.1</v>
      </c>
      <c r="F3426" s="42">
        <v>1.3</v>
      </c>
      <c r="G3426" s="33">
        <v>1.2</v>
      </c>
      <c r="H3426" s="42">
        <v>0.1</v>
      </c>
      <c r="I3426" s="33">
        <v>0.6</v>
      </c>
      <c r="J3426" s="42">
        <v>0.4</v>
      </c>
      <c r="K3426" s="33">
        <v>0.1</v>
      </c>
      <c r="L3426" s="42">
        <v>0.2</v>
      </c>
      <c r="M3426" s="33">
        <v>0.1</v>
      </c>
      <c r="N3426" s="42">
        <v>0.1</v>
      </c>
      <c r="O3426" s="33">
        <v>0.1</v>
      </c>
      <c r="P3426" s="42">
        <v>397.78</v>
      </c>
      <c r="Q3426" s="33">
        <v>272.02</v>
      </c>
      <c r="R3426" s="42">
        <v>311.54000000000002</v>
      </c>
      <c r="S3426" s="33">
        <v>260.35000000000002</v>
      </c>
      <c r="T3426" s="42">
        <v>5.77</v>
      </c>
      <c r="U3426" s="33">
        <v>6.16</v>
      </c>
      <c r="V3426" s="116">
        <v>6.19</v>
      </c>
    </row>
    <row r="3427" spans="1:22" x14ac:dyDescent="0.25">
      <c r="A3427" s="26" t="s">
        <v>1063</v>
      </c>
      <c r="B3427" s="42">
        <v>0.3</v>
      </c>
      <c r="C3427" s="33">
        <v>3.2</v>
      </c>
      <c r="D3427" s="42">
        <v>3.7</v>
      </c>
      <c r="E3427" s="33">
        <v>0.1</v>
      </c>
      <c r="F3427" s="42">
        <v>1.3</v>
      </c>
      <c r="G3427" s="33">
        <v>1.4</v>
      </c>
      <c r="H3427" s="42">
        <v>0.1</v>
      </c>
      <c r="I3427" s="33">
        <v>0.9</v>
      </c>
      <c r="J3427" s="42">
        <v>0.3</v>
      </c>
      <c r="K3427" s="33">
        <v>0</v>
      </c>
      <c r="L3427" s="42">
        <v>0.5</v>
      </c>
      <c r="M3427" s="33">
        <v>0.1</v>
      </c>
      <c r="N3427" s="42">
        <v>0.1</v>
      </c>
      <c r="O3427" s="33">
        <v>0.1</v>
      </c>
      <c r="P3427" s="42">
        <v>375.01</v>
      </c>
      <c r="Q3427" s="33">
        <v>250.79</v>
      </c>
      <c r="R3427" s="42">
        <v>292.89</v>
      </c>
      <c r="S3427" s="33">
        <v>259.83</v>
      </c>
      <c r="T3427" s="42">
        <v>5.22</v>
      </c>
      <c r="U3427" s="33">
        <v>5.83</v>
      </c>
      <c r="V3427" s="116">
        <v>5.62</v>
      </c>
    </row>
    <row r="3428" spans="1:22" x14ac:dyDescent="0.25">
      <c r="A3428" s="26" t="s">
        <v>3264</v>
      </c>
      <c r="B3428" s="42">
        <v>0.4</v>
      </c>
      <c r="C3428" s="33">
        <v>3.2</v>
      </c>
      <c r="D3428" s="42">
        <v>3.9</v>
      </c>
      <c r="E3428" s="33">
        <v>0.1</v>
      </c>
      <c r="F3428" s="42">
        <v>1.3</v>
      </c>
      <c r="G3428" s="33">
        <v>1.3</v>
      </c>
      <c r="H3428" s="42">
        <v>0.1</v>
      </c>
      <c r="I3428" s="33">
        <v>1</v>
      </c>
      <c r="J3428" s="42">
        <v>0.8</v>
      </c>
      <c r="K3428" s="33">
        <v>0.1</v>
      </c>
      <c r="L3428" s="42">
        <v>0.4</v>
      </c>
      <c r="M3428" s="33">
        <v>0.3</v>
      </c>
      <c r="N3428" s="42">
        <v>0.1</v>
      </c>
      <c r="O3428" s="33">
        <v>0.2</v>
      </c>
      <c r="P3428" s="42">
        <v>384.91</v>
      </c>
      <c r="Q3428" s="33">
        <v>261.88</v>
      </c>
      <c r="R3428" s="42">
        <v>301.66000000000003</v>
      </c>
      <c r="S3428" s="33">
        <v>260.92</v>
      </c>
      <c r="T3428" s="42">
        <v>5.19</v>
      </c>
      <c r="U3428" s="33">
        <v>5.45</v>
      </c>
      <c r="V3428" s="116">
        <v>5.33</v>
      </c>
    </row>
    <row r="3429" spans="1:22" x14ac:dyDescent="0.25">
      <c r="A3429" s="26" t="s">
        <v>3265</v>
      </c>
      <c r="B3429" s="42">
        <v>0.4</v>
      </c>
      <c r="C3429" s="33">
        <v>3.5</v>
      </c>
      <c r="D3429" s="42">
        <v>4.3</v>
      </c>
      <c r="E3429" s="33">
        <v>0.2</v>
      </c>
      <c r="F3429" s="42">
        <v>1.5</v>
      </c>
      <c r="G3429" s="33">
        <v>1.2</v>
      </c>
      <c r="H3429" s="42">
        <v>0.1</v>
      </c>
      <c r="I3429" s="33">
        <v>1.3</v>
      </c>
      <c r="J3429" s="42">
        <v>0.7</v>
      </c>
      <c r="K3429" s="33">
        <v>0</v>
      </c>
      <c r="L3429" s="42">
        <v>0.6</v>
      </c>
      <c r="M3429" s="33">
        <v>0.2</v>
      </c>
      <c r="N3429" s="42">
        <v>0</v>
      </c>
      <c r="O3429" s="33">
        <v>0</v>
      </c>
      <c r="P3429" s="42">
        <v>360.48</v>
      </c>
      <c r="Q3429" s="33">
        <v>246.75</v>
      </c>
      <c r="R3429" s="42">
        <v>279.85000000000002</v>
      </c>
      <c r="S3429" s="33">
        <v>261.23</v>
      </c>
      <c r="T3429" s="42">
        <v>5.3</v>
      </c>
      <c r="U3429" s="33">
        <v>5.96</v>
      </c>
      <c r="V3429" s="116">
        <v>5.43</v>
      </c>
    </row>
    <row r="3430" spans="1:22" x14ac:dyDescent="0.25">
      <c r="A3430" s="26" t="s">
        <v>1064</v>
      </c>
      <c r="B3430" s="42">
        <v>0.4</v>
      </c>
      <c r="C3430" s="33">
        <v>3.5</v>
      </c>
      <c r="D3430" s="42">
        <v>3.8</v>
      </c>
      <c r="E3430" s="33">
        <v>0.1</v>
      </c>
      <c r="F3430" s="42">
        <v>1.1000000000000001</v>
      </c>
      <c r="G3430" s="33">
        <v>1.1000000000000001</v>
      </c>
      <c r="H3430" s="42">
        <v>0.1</v>
      </c>
      <c r="I3430" s="33">
        <v>0.7</v>
      </c>
      <c r="J3430" s="42">
        <v>0.7</v>
      </c>
      <c r="K3430" s="33">
        <v>0.1</v>
      </c>
      <c r="L3430" s="42">
        <v>0.5</v>
      </c>
      <c r="M3430" s="33">
        <v>0.1</v>
      </c>
      <c r="N3430" s="42">
        <v>0</v>
      </c>
      <c r="O3430" s="33">
        <v>0.1</v>
      </c>
      <c r="P3430" s="42">
        <v>418.29</v>
      </c>
      <c r="Q3430" s="33">
        <v>277.83</v>
      </c>
      <c r="R3430" s="42">
        <v>316.27</v>
      </c>
      <c r="S3430" s="33">
        <v>259.77999999999997</v>
      </c>
      <c r="T3430" s="42">
        <v>4.84</v>
      </c>
      <c r="U3430" s="33">
        <v>5.23</v>
      </c>
      <c r="V3430" s="116">
        <v>5.13</v>
      </c>
    </row>
    <row r="3431" spans="1:22" x14ac:dyDescent="0.25">
      <c r="A3431" s="26" t="s">
        <v>3266</v>
      </c>
      <c r="B3431" s="42">
        <v>0.7</v>
      </c>
      <c r="C3431" s="33">
        <v>2.7</v>
      </c>
      <c r="D3431" s="42">
        <v>3.4</v>
      </c>
      <c r="E3431" s="33">
        <v>0.2</v>
      </c>
      <c r="F3431" s="42">
        <v>1.2</v>
      </c>
      <c r="G3431" s="33">
        <v>1.1000000000000001</v>
      </c>
      <c r="H3431" s="42">
        <v>0.1</v>
      </c>
      <c r="I3431" s="33">
        <v>0.4</v>
      </c>
      <c r="J3431" s="42">
        <v>0.7</v>
      </c>
      <c r="K3431" s="33">
        <v>0.1</v>
      </c>
      <c r="L3431" s="42">
        <v>0.5</v>
      </c>
      <c r="M3431" s="33">
        <v>0.1</v>
      </c>
      <c r="N3431" s="42">
        <v>0</v>
      </c>
      <c r="O3431" s="33">
        <v>0.1</v>
      </c>
      <c r="P3431" s="42">
        <v>387.79</v>
      </c>
      <c r="Q3431" s="33">
        <v>265.77</v>
      </c>
      <c r="R3431" s="42">
        <v>302.18</v>
      </c>
      <c r="S3431" s="33">
        <v>260.35000000000002</v>
      </c>
      <c r="T3431" s="42">
        <v>4.34</v>
      </c>
      <c r="U3431" s="33">
        <v>4.83</v>
      </c>
      <c r="V3431" s="116">
        <v>4.51</v>
      </c>
    </row>
    <row r="3432" spans="1:22" x14ac:dyDescent="0.25">
      <c r="A3432" s="26" t="s">
        <v>3267</v>
      </c>
      <c r="B3432" s="42">
        <v>0.8</v>
      </c>
      <c r="C3432" s="33">
        <v>3.6</v>
      </c>
      <c r="D3432" s="42">
        <v>4</v>
      </c>
      <c r="E3432" s="33">
        <v>0.2</v>
      </c>
      <c r="F3432" s="42">
        <v>1.5</v>
      </c>
      <c r="G3432" s="33">
        <v>1.5</v>
      </c>
      <c r="H3432" s="42">
        <v>0.1</v>
      </c>
      <c r="I3432" s="33">
        <v>0.9</v>
      </c>
      <c r="J3432" s="42">
        <v>0.6</v>
      </c>
      <c r="K3432" s="33">
        <v>0.1</v>
      </c>
      <c r="L3432" s="42">
        <v>0.4</v>
      </c>
      <c r="M3432" s="33">
        <v>0.2</v>
      </c>
      <c r="N3432" s="42">
        <v>0.1</v>
      </c>
      <c r="O3432" s="33">
        <v>0.1</v>
      </c>
      <c r="P3432" s="42">
        <v>384.83</v>
      </c>
      <c r="Q3432" s="33">
        <v>266.70999999999998</v>
      </c>
      <c r="R3432" s="42">
        <v>299.39</v>
      </c>
      <c r="S3432" s="33">
        <v>260.35000000000002</v>
      </c>
      <c r="T3432" s="42">
        <v>5.6</v>
      </c>
      <c r="U3432" s="33">
        <v>5.86</v>
      </c>
      <c r="V3432" s="116">
        <v>5.62</v>
      </c>
    </row>
    <row r="3433" spans="1:22" x14ac:dyDescent="0.25">
      <c r="A3433" s="26" t="s">
        <v>1065</v>
      </c>
      <c r="B3433" s="42">
        <v>0.4</v>
      </c>
      <c r="C3433" s="33">
        <v>3.6</v>
      </c>
      <c r="D3433" s="42">
        <v>3.9</v>
      </c>
      <c r="E3433" s="33">
        <v>0.1</v>
      </c>
      <c r="F3433" s="42">
        <v>1.3</v>
      </c>
      <c r="G3433" s="33">
        <v>1.4</v>
      </c>
      <c r="H3433" s="42">
        <v>0</v>
      </c>
      <c r="I3433" s="33">
        <v>0.7</v>
      </c>
      <c r="J3433" s="42">
        <v>0.5</v>
      </c>
      <c r="K3433" s="33">
        <v>0.1</v>
      </c>
      <c r="L3433" s="42">
        <v>0.4</v>
      </c>
      <c r="M3433" s="33">
        <v>0.2</v>
      </c>
      <c r="N3433" s="42">
        <v>0</v>
      </c>
      <c r="O3433" s="33">
        <v>0.1</v>
      </c>
      <c r="P3433" s="42">
        <v>407.49</v>
      </c>
      <c r="Q3433" s="33">
        <v>283.20999999999998</v>
      </c>
      <c r="R3433" s="42">
        <v>323.70999999999998</v>
      </c>
      <c r="S3433" s="33">
        <v>259.14999999999998</v>
      </c>
      <c r="T3433" s="42">
        <v>5.55</v>
      </c>
      <c r="U3433" s="33">
        <v>5.96</v>
      </c>
      <c r="V3433" s="116">
        <v>5.55</v>
      </c>
    </row>
    <row r="3434" spans="1:22" x14ac:dyDescent="0.25">
      <c r="A3434" s="26" t="s">
        <v>3268</v>
      </c>
      <c r="B3434" s="42">
        <v>0.4</v>
      </c>
      <c r="C3434" s="33">
        <v>2.9</v>
      </c>
      <c r="D3434" s="42">
        <v>3.8</v>
      </c>
      <c r="E3434" s="33">
        <v>0.1</v>
      </c>
      <c r="F3434" s="42">
        <v>1.3</v>
      </c>
      <c r="G3434" s="33">
        <v>1.2</v>
      </c>
      <c r="H3434" s="42">
        <v>0.1</v>
      </c>
      <c r="I3434" s="33">
        <v>0.5</v>
      </c>
      <c r="J3434" s="42">
        <v>0.6</v>
      </c>
      <c r="K3434" s="33">
        <v>0.1</v>
      </c>
      <c r="L3434" s="42">
        <v>0.4</v>
      </c>
      <c r="M3434" s="33">
        <v>0.2</v>
      </c>
      <c r="N3434" s="42">
        <v>0</v>
      </c>
      <c r="O3434" s="33">
        <v>0.2</v>
      </c>
      <c r="P3434" s="42">
        <v>407.73</v>
      </c>
      <c r="Q3434" s="33">
        <v>276.76</v>
      </c>
      <c r="R3434" s="42">
        <v>316.60000000000002</v>
      </c>
      <c r="S3434" s="33">
        <v>259.74</v>
      </c>
      <c r="T3434" s="42">
        <v>4.74</v>
      </c>
      <c r="U3434" s="33">
        <v>5.4</v>
      </c>
      <c r="V3434" s="116">
        <v>4.96</v>
      </c>
    </row>
    <row r="3435" spans="1:22" x14ac:dyDescent="0.25">
      <c r="A3435" s="26" t="s">
        <v>3269</v>
      </c>
      <c r="B3435" s="42">
        <v>0.7</v>
      </c>
      <c r="C3435" s="33">
        <v>4.2</v>
      </c>
      <c r="D3435" s="42">
        <v>4.5</v>
      </c>
      <c r="E3435" s="33">
        <v>0.1</v>
      </c>
      <c r="F3435" s="42">
        <v>1.6</v>
      </c>
      <c r="G3435" s="33">
        <v>1.4</v>
      </c>
      <c r="H3435" s="42">
        <v>0.1</v>
      </c>
      <c r="I3435" s="33">
        <v>0.7</v>
      </c>
      <c r="J3435" s="42">
        <v>0.6</v>
      </c>
      <c r="K3435" s="33">
        <v>0.2</v>
      </c>
      <c r="L3435" s="42">
        <v>0.5</v>
      </c>
      <c r="M3435" s="33">
        <v>0.1</v>
      </c>
      <c r="N3435" s="42">
        <v>0.1</v>
      </c>
      <c r="O3435" s="33">
        <v>0.2</v>
      </c>
      <c r="P3435" s="42">
        <v>377.26</v>
      </c>
      <c r="Q3435" s="33">
        <v>254.52</v>
      </c>
      <c r="R3435" s="42">
        <v>294.18</v>
      </c>
      <c r="S3435" s="33">
        <v>259.82</v>
      </c>
      <c r="T3435" s="42">
        <v>6.14</v>
      </c>
      <c r="U3435" s="33">
        <v>6.8</v>
      </c>
      <c r="V3435" s="116">
        <v>6.6</v>
      </c>
    </row>
    <row r="3436" spans="1:22" x14ac:dyDescent="0.25">
      <c r="A3436" s="26" t="s">
        <v>1066</v>
      </c>
      <c r="B3436" s="42">
        <v>0.7</v>
      </c>
      <c r="C3436" s="33">
        <v>3.6</v>
      </c>
      <c r="D3436" s="42">
        <v>4.0999999999999996</v>
      </c>
      <c r="E3436" s="33">
        <v>0.1</v>
      </c>
      <c r="F3436" s="42">
        <v>1.2</v>
      </c>
      <c r="G3436" s="33">
        <v>1.4</v>
      </c>
      <c r="H3436" s="42">
        <v>0.1</v>
      </c>
      <c r="I3436" s="33">
        <v>0.5</v>
      </c>
      <c r="J3436" s="42">
        <v>0.8</v>
      </c>
      <c r="K3436" s="33">
        <v>0.1</v>
      </c>
      <c r="L3436" s="42">
        <v>0.5</v>
      </c>
      <c r="M3436" s="33">
        <v>0.1</v>
      </c>
      <c r="N3436" s="42">
        <v>0.1</v>
      </c>
      <c r="O3436" s="33">
        <v>0.2</v>
      </c>
      <c r="P3436" s="42">
        <v>405.1</v>
      </c>
      <c r="Q3436" s="33">
        <v>278.02999999999997</v>
      </c>
      <c r="R3436" s="42">
        <v>317.55</v>
      </c>
      <c r="S3436" s="33">
        <v>259.32</v>
      </c>
      <c r="T3436" s="42">
        <v>5.37</v>
      </c>
      <c r="U3436" s="33">
        <v>5.73</v>
      </c>
      <c r="V3436" s="116">
        <v>5.52</v>
      </c>
    </row>
    <row r="3437" spans="1:22" x14ac:dyDescent="0.25">
      <c r="A3437" s="26" t="s">
        <v>3270</v>
      </c>
      <c r="B3437" s="42">
        <v>1.1000000000000001</v>
      </c>
      <c r="C3437" s="33">
        <v>3.8</v>
      </c>
      <c r="D3437" s="42">
        <v>3.7</v>
      </c>
      <c r="E3437" s="33">
        <v>0.3</v>
      </c>
      <c r="F3437" s="42">
        <v>1.2</v>
      </c>
      <c r="G3437" s="33">
        <v>1</v>
      </c>
      <c r="H3437" s="42">
        <v>0.1</v>
      </c>
      <c r="I3437" s="33">
        <v>0.8</v>
      </c>
      <c r="J3437" s="42">
        <v>0.3</v>
      </c>
      <c r="K3437" s="33">
        <v>0.1</v>
      </c>
      <c r="L3437" s="42">
        <v>0.5</v>
      </c>
      <c r="M3437" s="33">
        <v>0.1</v>
      </c>
      <c r="N3437" s="42">
        <v>0.1</v>
      </c>
      <c r="O3437" s="33">
        <v>0.1</v>
      </c>
      <c r="P3437" s="42">
        <v>404.13</v>
      </c>
      <c r="Q3437" s="33">
        <v>278.33999999999997</v>
      </c>
      <c r="R3437" s="42">
        <v>317.32</v>
      </c>
      <c r="S3437" s="33">
        <v>259.99</v>
      </c>
      <c r="T3437" s="42">
        <v>5.7</v>
      </c>
      <c r="U3437" s="33">
        <v>5.85</v>
      </c>
      <c r="V3437" s="116">
        <v>5.53</v>
      </c>
    </row>
    <row r="3438" spans="1:22" x14ac:dyDescent="0.25">
      <c r="A3438" s="26" t="s">
        <v>3271</v>
      </c>
      <c r="B3438" s="42">
        <v>1.1000000000000001</v>
      </c>
      <c r="C3438" s="33">
        <v>4.3</v>
      </c>
      <c r="D3438" s="42">
        <v>3.8</v>
      </c>
      <c r="E3438" s="33">
        <v>0.1</v>
      </c>
      <c r="F3438" s="42">
        <v>1.3</v>
      </c>
      <c r="G3438" s="33">
        <v>1.4</v>
      </c>
      <c r="H3438" s="42">
        <v>0.1</v>
      </c>
      <c r="I3438" s="33">
        <v>1</v>
      </c>
      <c r="J3438" s="42">
        <v>0.4</v>
      </c>
      <c r="K3438" s="33">
        <v>0.2</v>
      </c>
      <c r="L3438" s="42">
        <v>0.4</v>
      </c>
      <c r="M3438" s="33">
        <v>0.3</v>
      </c>
      <c r="N3438" s="42">
        <v>0.1</v>
      </c>
      <c r="O3438" s="33">
        <v>0.2</v>
      </c>
      <c r="P3438" s="42">
        <v>397.66</v>
      </c>
      <c r="Q3438" s="33">
        <v>273.60000000000002</v>
      </c>
      <c r="R3438" s="42">
        <v>310.19</v>
      </c>
      <c r="S3438" s="33">
        <v>259.95999999999998</v>
      </c>
      <c r="T3438" s="42">
        <v>6.11</v>
      </c>
      <c r="U3438" s="33">
        <v>6.21</v>
      </c>
      <c r="V3438" s="116">
        <v>5.93</v>
      </c>
    </row>
    <row r="3439" spans="1:22" x14ac:dyDescent="0.25">
      <c r="A3439" s="26" t="s">
        <v>1067</v>
      </c>
      <c r="B3439" s="42">
        <v>1</v>
      </c>
      <c r="C3439" s="33">
        <v>3.7</v>
      </c>
      <c r="D3439" s="42">
        <v>3.8</v>
      </c>
      <c r="E3439" s="33">
        <v>0.2</v>
      </c>
      <c r="F3439" s="42">
        <v>1.4</v>
      </c>
      <c r="G3439" s="33">
        <v>0.8</v>
      </c>
      <c r="H3439" s="42">
        <v>0.1</v>
      </c>
      <c r="I3439" s="33">
        <v>0.6</v>
      </c>
      <c r="J3439" s="42">
        <v>0.6</v>
      </c>
      <c r="K3439" s="33">
        <v>0.1</v>
      </c>
      <c r="L3439" s="42">
        <v>0.4</v>
      </c>
      <c r="M3439" s="33">
        <v>0.1</v>
      </c>
      <c r="N3439" s="42">
        <v>0</v>
      </c>
      <c r="O3439" s="33">
        <v>0.1</v>
      </c>
      <c r="P3439" s="42">
        <v>384.38</v>
      </c>
      <c r="Q3439" s="33">
        <v>264.02</v>
      </c>
      <c r="R3439" s="42">
        <v>301.56</v>
      </c>
      <c r="S3439" s="33">
        <v>259.95</v>
      </c>
      <c r="T3439" s="42">
        <v>5.47</v>
      </c>
      <c r="U3439" s="33">
        <v>5.74</v>
      </c>
      <c r="V3439" s="116">
        <v>5.32</v>
      </c>
    </row>
    <row r="3440" spans="1:22" x14ac:dyDescent="0.25">
      <c r="A3440" s="26" t="s">
        <v>3272</v>
      </c>
      <c r="B3440" s="42">
        <v>0.9</v>
      </c>
      <c r="C3440" s="33">
        <v>4.0999999999999996</v>
      </c>
      <c r="D3440" s="42">
        <v>3.7</v>
      </c>
      <c r="E3440" s="33">
        <v>0.3</v>
      </c>
      <c r="F3440" s="42">
        <v>1.5</v>
      </c>
      <c r="G3440" s="33">
        <v>1.1000000000000001</v>
      </c>
      <c r="H3440" s="42">
        <v>0.1</v>
      </c>
      <c r="I3440" s="33">
        <v>1</v>
      </c>
      <c r="J3440" s="42">
        <v>0.4</v>
      </c>
      <c r="K3440" s="33">
        <v>0.1</v>
      </c>
      <c r="L3440" s="42">
        <v>0.4</v>
      </c>
      <c r="M3440" s="33">
        <v>0.1</v>
      </c>
      <c r="N3440" s="42">
        <v>0</v>
      </c>
      <c r="O3440" s="33">
        <v>0.2</v>
      </c>
      <c r="P3440" s="42">
        <v>386.11</v>
      </c>
      <c r="Q3440" s="33">
        <v>261.91000000000003</v>
      </c>
      <c r="R3440" s="42">
        <v>295.75</v>
      </c>
      <c r="S3440" s="33">
        <v>259.75</v>
      </c>
      <c r="T3440" s="42">
        <v>5.7</v>
      </c>
      <c r="U3440" s="33">
        <v>6.3</v>
      </c>
      <c r="V3440" s="116">
        <v>5.92</v>
      </c>
    </row>
    <row r="3441" spans="1:22" x14ac:dyDescent="0.25">
      <c r="A3441" s="26" t="s">
        <v>3273</v>
      </c>
      <c r="B3441" s="42">
        <v>0.1</v>
      </c>
      <c r="C3441" s="33">
        <v>2.1</v>
      </c>
      <c r="D3441" s="42">
        <v>3.3</v>
      </c>
      <c r="E3441" s="33">
        <v>0.1</v>
      </c>
      <c r="F3441" s="42">
        <v>1.1000000000000001</v>
      </c>
      <c r="G3441" s="33">
        <v>0.9</v>
      </c>
      <c r="H3441" s="42">
        <v>0</v>
      </c>
      <c r="I3441" s="33">
        <v>0.2</v>
      </c>
      <c r="J3441" s="42">
        <v>0.5</v>
      </c>
      <c r="K3441" s="33">
        <v>0.1</v>
      </c>
      <c r="L3441" s="42">
        <v>0.3</v>
      </c>
      <c r="M3441" s="33">
        <v>0.2</v>
      </c>
      <c r="N3441" s="42">
        <v>0</v>
      </c>
      <c r="O3441" s="33">
        <v>0.2</v>
      </c>
      <c r="P3441" s="42">
        <v>489.12</v>
      </c>
      <c r="Q3441" s="33">
        <v>321.33</v>
      </c>
      <c r="R3441" s="42">
        <v>367.86</v>
      </c>
      <c r="S3441" s="33">
        <v>257.66000000000003</v>
      </c>
      <c r="T3441" s="42">
        <v>3.97</v>
      </c>
      <c r="U3441" s="33">
        <v>4.42</v>
      </c>
      <c r="V3441" s="116">
        <v>4.0599999999999996</v>
      </c>
    </row>
    <row r="3442" spans="1:22" x14ac:dyDescent="0.25">
      <c r="A3442" s="26" t="s">
        <v>1068</v>
      </c>
      <c r="B3442" s="42">
        <v>0.1</v>
      </c>
      <c r="C3442" s="33">
        <v>2.5</v>
      </c>
      <c r="D3442" s="42">
        <v>3.4</v>
      </c>
      <c r="E3442" s="33">
        <v>0.2</v>
      </c>
      <c r="F3442" s="42">
        <v>1.1000000000000001</v>
      </c>
      <c r="G3442" s="33">
        <v>1.2</v>
      </c>
      <c r="H3442" s="42">
        <v>0</v>
      </c>
      <c r="I3442" s="33">
        <v>0.9</v>
      </c>
      <c r="J3442" s="42">
        <v>0.3</v>
      </c>
      <c r="K3442" s="33">
        <v>0</v>
      </c>
      <c r="L3442" s="42">
        <v>0.4</v>
      </c>
      <c r="M3442" s="33">
        <v>0.2</v>
      </c>
      <c r="N3442" s="42">
        <v>0</v>
      </c>
      <c r="O3442" s="33">
        <v>0.1</v>
      </c>
      <c r="P3442" s="42">
        <v>466.88</v>
      </c>
      <c r="Q3442" s="33">
        <v>320.37</v>
      </c>
      <c r="R3442" s="42">
        <v>361.82</v>
      </c>
      <c r="S3442" s="33">
        <v>258.49</v>
      </c>
      <c r="T3442" s="42">
        <v>4.21</v>
      </c>
      <c r="U3442" s="33">
        <v>4.7699999999999996</v>
      </c>
      <c r="V3442" s="116">
        <v>4.5999999999999996</v>
      </c>
    </row>
    <row r="3443" spans="1:22" x14ac:dyDescent="0.25">
      <c r="A3443" s="26" t="s">
        <v>3274</v>
      </c>
      <c r="B3443" s="42">
        <v>1</v>
      </c>
      <c r="C3443" s="33">
        <v>4</v>
      </c>
      <c r="D3443" s="42">
        <v>4</v>
      </c>
      <c r="E3443" s="33">
        <v>0.2</v>
      </c>
      <c r="F3443" s="42">
        <v>1.4</v>
      </c>
      <c r="G3443" s="33">
        <v>1</v>
      </c>
      <c r="H3443" s="42">
        <v>0.1</v>
      </c>
      <c r="I3443" s="33">
        <v>0.7</v>
      </c>
      <c r="J3443" s="42">
        <v>0.1</v>
      </c>
      <c r="K3443" s="33">
        <v>0.2</v>
      </c>
      <c r="L3443" s="42">
        <v>0.3</v>
      </c>
      <c r="M3443" s="33">
        <v>0.2</v>
      </c>
      <c r="N3443" s="42">
        <v>0</v>
      </c>
      <c r="O3443" s="33">
        <v>0.1</v>
      </c>
      <c r="P3443" s="42">
        <v>392.54</v>
      </c>
      <c r="Q3443" s="33">
        <v>265.02</v>
      </c>
      <c r="R3443" s="42">
        <v>300.35000000000002</v>
      </c>
      <c r="S3443" s="33">
        <v>259.89</v>
      </c>
      <c r="T3443" s="42">
        <v>5.79</v>
      </c>
      <c r="U3443" s="33">
        <v>6.26</v>
      </c>
      <c r="V3443" s="116">
        <v>5.69</v>
      </c>
    </row>
    <row r="3444" spans="1:22" x14ac:dyDescent="0.25">
      <c r="A3444" s="26" t="s">
        <v>3275</v>
      </c>
      <c r="B3444" s="42">
        <v>0.8</v>
      </c>
      <c r="C3444" s="33">
        <v>4.2</v>
      </c>
      <c r="D3444" s="42">
        <v>3.9</v>
      </c>
      <c r="E3444" s="33">
        <v>0.1</v>
      </c>
      <c r="F3444" s="42">
        <v>1.4</v>
      </c>
      <c r="G3444" s="33">
        <v>1.3</v>
      </c>
      <c r="H3444" s="42">
        <v>0.1</v>
      </c>
      <c r="I3444" s="33">
        <v>1</v>
      </c>
      <c r="J3444" s="42">
        <v>0.2</v>
      </c>
      <c r="K3444" s="33">
        <v>0.2</v>
      </c>
      <c r="L3444" s="42">
        <v>0.4</v>
      </c>
      <c r="M3444" s="33">
        <v>0.1</v>
      </c>
      <c r="N3444" s="42">
        <v>0</v>
      </c>
      <c r="O3444" s="33">
        <v>0.1</v>
      </c>
      <c r="P3444" s="42">
        <v>398.13</v>
      </c>
      <c r="Q3444" s="33">
        <v>275.41000000000003</v>
      </c>
      <c r="R3444" s="42">
        <v>311.18</v>
      </c>
      <c r="S3444" s="33">
        <v>260.72000000000003</v>
      </c>
      <c r="T3444" s="42">
        <v>5.5</v>
      </c>
      <c r="U3444" s="33">
        <v>6.17</v>
      </c>
      <c r="V3444" s="116">
        <v>5.6</v>
      </c>
    </row>
    <row r="3445" spans="1:22" x14ac:dyDescent="0.25">
      <c r="A3445" s="26" t="s">
        <v>1069</v>
      </c>
      <c r="B3445" s="42">
        <v>1.1000000000000001</v>
      </c>
      <c r="C3445" s="33">
        <v>4.5999999999999996</v>
      </c>
      <c r="D3445" s="42">
        <v>4</v>
      </c>
      <c r="E3445" s="33">
        <v>0.2</v>
      </c>
      <c r="F3445" s="42">
        <v>1.3</v>
      </c>
      <c r="G3445" s="33">
        <v>1.2</v>
      </c>
      <c r="H3445" s="42">
        <v>0.1</v>
      </c>
      <c r="I3445" s="33">
        <v>0.7</v>
      </c>
      <c r="J3445" s="42">
        <v>0.4</v>
      </c>
      <c r="K3445" s="33">
        <v>0</v>
      </c>
      <c r="L3445" s="42">
        <v>0.2</v>
      </c>
      <c r="M3445" s="33">
        <v>0.3</v>
      </c>
      <c r="N3445" s="42">
        <v>0.1</v>
      </c>
      <c r="O3445" s="33">
        <v>0</v>
      </c>
      <c r="P3445" s="42">
        <v>360.91</v>
      </c>
      <c r="Q3445" s="33">
        <v>247.47</v>
      </c>
      <c r="R3445" s="42">
        <v>280.27</v>
      </c>
      <c r="S3445" s="33">
        <v>260.64</v>
      </c>
      <c r="T3445" s="42">
        <v>5.87</v>
      </c>
      <c r="U3445" s="33">
        <v>6.52</v>
      </c>
      <c r="V3445" s="116">
        <v>5.76</v>
      </c>
    </row>
    <row r="3446" spans="1:22" x14ac:dyDescent="0.25">
      <c r="A3446" s="26" t="s">
        <v>3276</v>
      </c>
      <c r="B3446" s="42">
        <v>0.7</v>
      </c>
      <c r="C3446" s="33">
        <v>5.0999999999999996</v>
      </c>
      <c r="D3446" s="42">
        <v>4.8</v>
      </c>
      <c r="E3446" s="33">
        <v>0.1</v>
      </c>
      <c r="F3446" s="42">
        <v>1.3</v>
      </c>
      <c r="G3446" s="33">
        <v>1.4</v>
      </c>
      <c r="H3446" s="42">
        <v>0.1</v>
      </c>
      <c r="I3446" s="33">
        <v>0.6</v>
      </c>
      <c r="J3446" s="42">
        <v>0.4</v>
      </c>
      <c r="K3446" s="33">
        <v>0.1</v>
      </c>
      <c r="L3446" s="42">
        <v>0.4</v>
      </c>
      <c r="M3446" s="33">
        <v>0.2</v>
      </c>
      <c r="N3446" s="42">
        <v>0.1</v>
      </c>
      <c r="O3446" s="33">
        <v>0.2</v>
      </c>
      <c r="P3446" s="42">
        <v>342.11</v>
      </c>
      <c r="Q3446" s="33">
        <v>236.72</v>
      </c>
      <c r="R3446" s="42">
        <v>268.29000000000002</v>
      </c>
      <c r="S3446" s="33">
        <v>262.39</v>
      </c>
      <c r="T3446" s="42">
        <v>6.78</v>
      </c>
      <c r="U3446" s="33">
        <v>7.2</v>
      </c>
      <c r="V3446" s="116">
        <v>7.2</v>
      </c>
    </row>
    <row r="3447" spans="1:22" x14ac:dyDescent="0.25">
      <c r="A3447" s="26" t="s">
        <v>3277</v>
      </c>
      <c r="B3447" s="42">
        <v>0.4</v>
      </c>
      <c r="C3447" s="33">
        <v>2.4</v>
      </c>
      <c r="D3447" s="42">
        <v>3.5</v>
      </c>
      <c r="E3447" s="33">
        <v>0.2</v>
      </c>
      <c r="F3447" s="42">
        <v>1</v>
      </c>
      <c r="G3447" s="33">
        <v>1</v>
      </c>
      <c r="H3447" s="42">
        <v>0.1</v>
      </c>
      <c r="I3447" s="33">
        <v>0.5</v>
      </c>
      <c r="J3447" s="42">
        <v>0.4</v>
      </c>
      <c r="K3447" s="33">
        <v>0.1</v>
      </c>
      <c r="L3447" s="42">
        <v>0.2</v>
      </c>
      <c r="M3447" s="33">
        <v>0.2</v>
      </c>
      <c r="N3447" s="42">
        <v>0</v>
      </c>
      <c r="O3447" s="33">
        <v>0.2</v>
      </c>
      <c r="P3447" s="42">
        <v>432.32</v>
      </c>
      <c r="Q3447" s="33">
        <v>297.73</v>
      </c>
      <c r="R3447" s="42">
        <v>339.06</v>
      </c>
      <c r="S3447" s="33">
        <v>261.3</v>
      </c>
      <c r="T3447" s="42">
        <v>4.4800000000000004</v>
      </c>
      <c r="U3447" s="33">
        <v>4.79</v>
      </c>
      <c r="V3447" s="116">
        <v>4.7699999999999996</v>
      </c>
    </row>
    <row r="3448" spans="1:22" x14ac:dyDescent="0.25">
      <c r="A3448" s="26" t="s">
        <v>1070</v>
      </c>
      <c r="B3448" s="42">
        <v>0.3</v>
      </c>
      <c r="C3448" s="33">
        <v>2.9</v>
      </c>
      <c r="D3448" s="42">
        <v>3.5</v>
      </c>
      <c r="E3448" s="33">
        <v>0</v>
      </c>
      <c r="F3448" s="42">
        <v>1.1000000000000001</v>
      </c>
      <c r="G3448" s="33">
        <v>1.1000000000000001</v>
      </c>
      <c r="H3448" s="42">
        <v>0</v>
      </c>
      <c r="I3448" s="33">
        <v>0.5</v>
      </c>
      <c r="J3448" s="42">
        <v>0.7</v>
      </c>
      <c r="K3448" s="33">
        <v>0</v>
      </c>
      <c r="L3448" s="42">
        <v>0.3</v>
      </c>
      <c r="M3448" s="33">
        <v>0.1</v>
      </c>
      <c r="N3448" s="42">
        <v>0</v>
      </c>
      <c r="O3448" s="33">
        <v>0.1</v>
      </c>
      <c r="P3448" s="42">
        <v>390.69</v>
      </c>
      <c r="Q3448" s="33">
        <v>262.42</v>
      </c>
      <c r="R3448" s="42">
        <v>314.55</v>
      </c>
      <c r="S3448" s="33">
        <v>261.16000000000003</v>
      </c>
      <c r="T3448" s="42">
        <v>4.72</v>
      </c>
      <c r="U3448" s="33">
        <v>4.83</v>
      </c>
      <c r="V3448" s="116">
        <v>5.0599999999999996</v>
      </c>
    </row>
    <row r="3449" spans="1:22" x14ac:dyDescent="0.25">
      <c r="A3449" s="26" t="s">
        <v>3278</v>
      </c>
      <c r="B3449" s="42">
        <v>0.4</v>
      </c>
      <c r="C3449" s="33">
        <v>3</v>
      </c>
      <c r="D3449" s="42">
        <v>3.7</v>
      </c>
      <c r="E3449" s="33">
        <v>0.1</v>
      </c>
      <c r="F3449" s="42">
        <v>1.2</v>
      </c>
      <c r="G3449" s="33">
        <v>1</v>
      </c>
      <c r="H3449" s="42">
        <v>0</v>
      </c>
      <c r="I3449" s="33">
        <v>0.4</v>
      </c>
      <c r="J3449" s="42">
        <v>0.6</v>
      </c>
      <c r="K3449" s="33">
        <v>0.1</v>
      </c>
      <c r="L3449" s="42">
        <v>0.3</v>
      </c>
      <c r="M3449" s="33">
        <v>0.3</v>
      </c>
      <c r="N3449" s="42">
        <v>0.1</v>
      </c>
      <c r="O3449" s="33">
        <v>0.2</v>
      </c>
      <c r="P3449" s="42">
        <v>416.72</v>
      </c>
      <c r="Q3449" s="33">
        <v>285.86</v>
      </c>
      <c r="R3449" s="42">
        <v>323.7</v>
      </c>
      <c r="S3449" s="33">
        <v>260.58999999999997</v>
      </c>
      <c r="T3449" s="42">
        <v>4.74</v>
      </c>
      <c r="U3449" s="33">
        <v>4.97</v>
      </c>
      <c r="V3449" s="116">
        <v>4.91</v>
      </c>
    </row>
    <row r="3450" spans="1:22" x14ac:dyDescent="0.25">
      <c r="A3450" s="26" t="s">
        <v>3279</v>
      </c>
      <c r="B3450" s="42">
        <v>0.5</v>
      </c>
      <c r="C3450" s="33">
        <v>3.3</v>
      </c>
      <c r="D3450" s="42">
        <v>3.8</v>
      </c>
      <c r="E3450" s="33">
        <v>0.1</v>
      </c>
      <c r="F3450" s="42">
        <v>1.1000000000000001</v>
      </c>
      <c r="G3450" s="33">
        <v>1.1000000000000001</v>
      </c>
      <c r="H3450" s="42">
        <v>0</v>
      </c>
      <c r="I3450" s="33">
        <v>0.4</v>
      </c>
      <c r="J3450" s="42">
        <v>0.2</v>
      </c>
      <c r="K3450" s="33">
        <v>0.1</v>
      </c>
      <c r="L3450" s="42">
        <v>0.4</v>
      </c>
      <c r="M3450" s="33">
        <v>0.3</v>
      </c>
      <c r="N3450" s="42">
        <v>0</v>
      </c>
      <c r="O3450" s="33">
        <v>0.2</v>
      </c>
      <c r="P3450" s="42">
        <v>417.63</v>
      </c>
      <c r="Q3450" s="33">
        <v>285.58999999999997</v>
      </c>
      <c r="R3450" s="42">
        <v>328.18</v>
      </c>
      <c r="S3450" s="33">
        <v>260.91000000000003</v>
      </c>
      <c r="T3450" s="42">
        <v>4.8600000000000003</v>
      </c>
      <c r="U3450" s="33">
        <v>5.21</v>
      </c>
      <c r="V3450" s="116">
        <v>5.2</v>
      </c>
    </row>
    <row r="3451" spans="1:22" x14ac:dyDescent="0.25">
      <c r="A3451" s="26" t="s">
        <v>1071</v>
      </c>
      <c r="B3451" s="42">
        <v>0.2</v>
      </c>
      <c r="C3451" s="33">
        <v>2.4</v>
      </c>
      <c r="D3451" s="42">
        <v>3.8</v>
      </c>
      <c r="E3451" s="33">
        <v>0.1</v>
      </c>
      <c r="F3451" s="42">
        <v>1.2</v>
      </c>
      <c r="G3451" s="33">
        <v>0.9</v>
      </c>
      <c r="H3451" s="42">
        <v>0</v>
      </c>
      <c r="I3451" s="33">
        <v>0.4</v>
      </c>
      <c r="J3451" s="42">
        <v>0.4</v>
      </c>
      <c r="K3451" s="33">
        <v>0.1</v>
      </c>
      <c r="L3451" s="42">
        <v>0.4</v>
      </c>
      <c r="M3451" s="33">
        <v>0.1</v>
      </c>
      <c r="N3451" s="42">
        <v>0</v>
      </c>
      <c r="O3451" s="33">
        <v>0.1</v>
      </c>
      <c r="P3451" s="42">
        <v>416.27</v>
      </c>
      <c r="Q3451" s="33">
        <v>284.32</v>
      </c>
      <c r="R3451" s="42">
        <v>322.14999999999998</v>
      </c>
      <c r="S3451" s="33">
        <v>260.68</v>
      </c>
      <c r="T3451" s="42">
        <v>4.4000000000000004</v>
      </c>
      <c r="U3451" s="33">
        <v>4.5</v>
      </c>
      <c r="V3451" s="116">
        <v>4.5999999999999996</v>
      </c>
    </row>
    <row r="3452" spans="1:22" x14ac:dyDescent="0.25">
      <c r="A3452" s="26" t="s">
        <v>3280</v>
      </c>
      <c r="B3452" s="42">
        <v>0.6</v>
      </c>
      <c r="C3452" s="33">
        <v>3</v>
      </c>
      <c r="D3452" s="42">
        <v>3.7</v>
      </c>
      <c r="E3452" s="33">
        <v>0.1</v>
      </c>
      <c r="F3452" s="42">
        <v>1.3</v>
      </c>
      <c r="G3452" s="33">
        <v>1.2</v>
      </c>
      <c r="H3452" s="42">
        <v>0.1</v>
      </c>
      <c r="I3452" s="33">
        <v>0.4</v>
      </c>
      <c r="J3452" s="42">
        <v>0.5</v>
      </c>
      <c r="K3452" s="33">
        <v>0.1</v>
      </c>
      <c r="L3452" s="42">
        <v>0.3</v>
      </c>
      <c r="M3452" s="33">
        <v>0.2</v>
      </c>
      <c r="N3452" s="42">
        <v>0.1</v>
      </c>
      <c r="O3452" s="33">
        <v>0.2</v>
      </c>
      <c r="P3452" s="42">
        <v>426.75</v>
      </c>
      <c r="Q3452" s="33">
        <v>293.54000000000002</v>
      </c>
      <c r="R3452" s="42">
        <v>327.27999999999997</v>
      </c>
      <c r="S3452" s="33">
        <v>261.32</v>
      </c>
      <c r="T3452" s="42">
        <v>4.78</v>
      </c>
      <c r="U3452" s="33">
        <v>5.19</v>
      </c>
      <c r="V3452" s="116">
        <v>4.8</v>
      </c>
    </row>
    <row r="3453" spans="1:22" x14ac:dyDescent="0.25">
      <c r="A3453" s="26" t="s">
        <v>3281</v>
      </c>
      <c r="B3453" s="42">
        <v>0.4</v>
      </c>
      <c r="C3453" s="33">
        <v>1.7</v>
      </c>
      <c r="D3453" s="42">
        <v>3.8</v>
      </c>
      <c r="E3453" s="33">
        <v>0.1</v>
      </c>
      <c r="F3453" s="42">
        <v>1.3</v>
      </c>
      <c r="G3453" s="33">
        <v>1.1000000000000001</v>
      </c>
      <c r="H3453" s="42">
        <v>0.1</v>
      </c>
      <c r="I3453" s="33">
        <v>0.5</v>
      </c>
      <c r="J3453" s="42">
        <v>0.6</v>
      </c>
      <c r="K3453" s="33">
        <v>0.1</v>
      </c>
      <c r="L3453" s="42">
        <v>0.3</v>
      </c>
      <c r="M3453" s="33">
        <v>0.3</v>
      </c>
      <c r="N3453" s="42">
        <v>0.1</v>
      </c>
      <c r="O3453" s="33">
        <v>0.1</v>
      </c>
      <c r="P3453" s="42">
        <v>419.46</v>
      </c>
      <c r="Q3453" s="33">
        <v>287.24</v>
      </c>
      <c r="R3453" s="42">
        <v>328.2</v>
      </c>
      <c r="S3453" s="33">
        <v>260.89</v>
      </c>
      <c r="T3453" s="42">
        <v>4.29</v>
      </c>
      <c r="U3453" s="33">
        <v>4.66</v>
      </c>
      <c r="V3453" s="116">
        <v>4.37</v>
      </c>
    </row>
    <row r="3454" spans="1:22" x14ac:dyDescent="0.25">
      <c r="A3454" s="26" t="s">
        <v>1072</v>
      </c>
      <c r="B3454" s="42">
        <v>0.3</v>
      </c>
      <c r="C3454" s="33">
        <v>2.1</v>
      </c>
      <c r="D3454" s="42">
        <v>3.7</v>
      </c>
      <c r="E3454" s="33">
        <v>0.1</v>
      </c>
      <c r="F3454" s="42">
        <v>1.1000000000000001</v>
      </c>
      <c r="G3454" s="33">
        <v>0.9</v>
      </c>
      <c r="H3454" s="42">
        <v>0.1</v>
      </c>
      <c r="I3454" s="33">
        <v>0.5</v>
      </c>
      <c r="J3454" s="42">
        <v>0.6</v>
      </c>
      <c r="K3454" s="33">
        <v>0.1</v>
      </c>
      <c r="L3454" s="42">
        <v>0.3</v>
      </c>
      <c r="M3454" s="33">
        <v>0.2</v>
      </c>
      <c r="N3454" s="42">
        <v>0</v>
      </c>
      <c r="O3454" s="33">
        <v>0.1</v>
      </c>
      <c r="P3454" s="42">
        <v>429.44</v>
      </c>
      <c r="Q3454" s="33">
        <v>300.08999999999997</v>
      </c>
      <c r="R3454" s="42">
        <v>349.41</v>
      </c>
      <c r="S3454" s="33">
        <v>260.79000000000002</v>
      </c>
      <c r="T3454" s="42">
        <v>4.1900000000000004</v>
      </c>
      <c r="U3454" s="33">
        <v>4.55</v>
      </c>
      <c r="V3454" s="116">
        <v>4.26</v>
      </c>
    </row>
    <row r="3455" spans="1:22" x14ac:dyDescent="0.25">
      <c r="A3455" s="26" t="s">
        <v>3282</v>
      </c>
      <c r="B3455" s="42">
        <v>0.3</v>
      </c>
      <c r="C3455" s="33">
        <v>2.2999999999999998</v>
      </c>
      <c r="D3455" s="42">
        <v>3.7</v>
      </c>
      <c r="E3455" s="33">
        <v>0.2</v>
      </c>
      <c r="F3455" s="42">
        <v>1.1000000000000001</v>
      </c>
      <c r="G3455" s="33">
        <v>1</v>
      </c>
      <c r="H3455" s="42">
        <v>0.1</v>
      </c>
      <c r="I3455" s="33">
        <v>0.7</v>
      </c>
      <c r="J3455" s="42">
        <v>0.6</v>
      </c>
      <c r="K3455" s="33">
        <v>0.1</v>
      </c>
      <c r="L3455" s="42">
        <v>0.4</v>
      </c>
      <c r="M3455" s="33">
        <v>0.2</v>
      </c>
      <c r="N3455" s="42">
        <v>0</v>
      </c>
      <c r="O3455" s="33">
        <v>0.1</v>
      </c>
      <c r="P3455" s="42">
        <v>423.26</v>
      </c>
      <c r="Q3455" s="33">
        <v>279.95</v>
      </c>
      <c r="R3455" s="42">
        <v>335.55</v>
      </c>
      <c r="S3455" s="33">
        <v>260.74</v>
      </c>
      <c r="T3455" s="42">
        <v>4.5</v>
      </c>
      <c r="U3455" s="33">
        <v>4.7699999999999996</v>
      </c>
      <c r="V3455" s="116">
        <v>4.79</v>
      </c>
    </row>
    <row r="3456" spans="1:22" x14ac:dyDescent="0.25">
      <c r="A3456" s="26" t="s">
        <v>3283</v>
      </c>
      <c r="B3456" s="42">
        <v>0.2</v>
      </c>
      <c r="C3456" s="33">
        <v>2.2999999999999998</v>
      </c>
      <c r="D3456" s="42">
        <v>3.7</v>
      </c>
      <c r="E3456" s="33">
        <v>0.2</v>
      </c>
      <c r="F3456" s="42">
        <v>1.2</v>
      </c>
      <c r="G3456" s="33">
        <v>1.1000000000000001</v>
      </c>
      <c r="H3456" s="42">
        <v>0.1</v>
      </c>
      <c r="I3456" s="33">
        <v>0.6</v>
      </c>
      <c r="J3456" s="42">
        <v>0.3</v>
      </c>
      <c r="K3456" s="33">
        <v>0</v>
      </c>
      <c r="L3456" s="42">
        <v>0.2</v>
      </c>
      <c r="M3456" s="33">
        <v>0.1</v>
      </c>
      <c r="N3456" s="42">
        <v>0.1</v>
      </c>
      <c r="O3456" s="33">
        <v>0.1</v>
      </c>
      <c r="P3456" s="42">
        <v>438.45</v>
      </c>
      <c r="Q3456" s="33">
        <v>299.66000000000003</v>
      </c>
      <c r="R3456" s="42">
        <v>341.95</v>
      </c>
      <c r="S3456" s="33">
        <v>260.39</v>
      </c>
      <c r="T3456" s="42">
        <v>4.1500000000000004</v>
      </c>
      <c r="U3456" s="33">
        <v>4.62</v>
      </c>
      <c r="V3456" s="116">
        <v>4.1900000000000004</v>
      </c>
    </row>
    <row r="3457" spans="1:22" x14ac:dyDescent="0.25">
      <c r="A3457" s="26" t="s">
        <v>1073</v>
      </c>
      <c r="B3457" s="42">
        <v>0.5</v>
      </c>
      <c r="C3457" s="33">
        <v>2.8</v>
      </c>
      <c r="D3457" s="42">
        <v>4</v>
      </c>
      <c r="E3457" s="33">
        <v>0.2</v>
      </c>
      <c r="F3457" s="42">
        <v>1.4</v>
      </c>
      <c r="G3457" s="33">
        <v>1.2</v>
      </c>
      <c r="H3457" s="42">
        <v>0</v>
      </c>
      <c r="I3457" s="33">
        <v>0.7</v>
      </c>
      <c r="J3457" s="42">
        <v>0.2</v>
      </c>
      <c r="K3457" s="33">
        <v>0.1</v>
      </c>
      <c r="L3457" s="42">
        <v>0.2</v>
      </c>
      <c r="M3457" s="33">
        <v>0.2</v>
      </c>
      <c r="N3457" s="42">
        <v>0</v>
      </c>
      <c r="O3457" s="33">
        <v>0.2</v>
      </c>
      <c r="P3457" s="42">
        <v>423.31</v>
      </c>
      <c r="Q3457" s="33">
        <v>290.14999999999998</v>
      </c>
      <c r="R3457" s="42">
        <v>332.24</v>
      </c>
      <c r="S3457" s="33">
        <v>260.7</v>
      </c>
      <c r="T3457" s="42">
        <v>4.79</v>
      </c>
      <c r="U3457" s="33">
        <v>5.31</v>
      </c>
      <c r="V3457" s="116">
        <v>5.03</v>
      </c>
    </row>
    <row r="3458" spans="1:22" x14ac:dyDescent="0.25">
      <c r="A3458" s="26" t="s">
        <v>3284</v>
      </c>
      <c r="B3458" s="42">
        <v>0.5</v>
      </c>
      <c r="C3458" s="33">
        <v>2.6</v>
      </c>
      <c r="D3458" s="42">
        <v>3.6</v>
      </c>
      <c r="E3458" s="33">
        <v>0.1</v>
      </c>
      <c r="F3458" s="42">
        <v>1.1000000000000001</v>
      </c>
      <c r="G3458" s="33">
        <v>1</v>
      </c>
      <c r="H3458" s="42">
        <v>0</v>
      </c>
      <c r="I3458" s="33">
        <v>0.5</v>
      </c>
      <c r="J3458" s="42">
        <v>0.5</v>
      </c>
      <c r="K3458" s="33">
        <v>0.1</v>
      </c>
      <c r="L3458" s="42">
        <v>0.3</v>
      </c>
      <c r="M3458" s="33">
        <v>0.1</v>
      </c>
      <c r="N3458" s="42">
        <v>0.1</v>
      </c>
      <c r="O3458" s="33">
        <v>0.1</v>
      </c>
      <c r="P3458" s="42">
        <v>439.49</v>
      </c>
      <c r="Q3458" s="33">
        <v>295.74</v>
      </c>
      <c r="R3458" s="42">
        <v>347.67</v>
      </c>
      <c r="S3458" s="33">
        <v>260.57</v>
      </c>
      <c r="T3458" s="42">
        <v>4.29</v>
      </c>
      <c r="U3458" s="33">
        <v>4.8099999999999996</v>
      </c>
      <c r="V3458" s="116">
        <v>4.37</v>
      </c>
    </row>
    <row r="3459" spans="1:22" x14ac:dyDescent="0.25">
      <c r="A3459" s="26" t="s">
        <v>3285</v>
      </c>
      <c r="B3459" s="42">
        <v>0.7</v>
      </c>
      <c r="C3459" s="33">
        <v>3</v>
      </c>
      <c r="D3459" s="42">
        <v>4.2</v>
      </c>
      <c r="E3459" s="33">
        <v>0.1</v>
      </c>
      <c r="F3459" s="42">
        <v>1.4</v>
      </c>
      <c r="G3459" s="33">
        <v>1.3</v>
      </c>
      <c r="H3459" s="42">
        <v>0</v>
      </c>
      <c r="I3459" s="33">
        <v>0.8</v>
      </c>
      <c r="J3459" s="42">
        <v>0.3</v>
      </c>
      <c r="K3459" s="33">
        <v>0.1</v>
      </c>
      <c r="L3459" s="42">
        <v>0.1</v>
      </c>
      <c r="M3459" s="33">
        <v>0.2</v>
      </c>
      <c r="N3459" s="42">
        <v>0.1</v>
      </c>
      <c r="O3459" s="33">
        <v>0.2</v>
      </c>
      <c r="P3459" s="42">
        <v>425.33</v>
      </c>
      <c r="Q3459" s="33">
        <v>286.24</v>
      </c>
      <c r="R3459" s="42">
        <v>327.26</v>
      </c>
      <c r="S3459" s="33">
        <v>261.39999999999998</v>
      </c>
      <c r="T3459" s="42">
        <v>5.24</v>
      </c>
      <c r="U3459" s="33">
        <v>5.73</v>
      </c>
      <c r="V3459" s="116">
        <v>5.5</v>
      </c>
    </row>
    <row r="3460" spans="1:22" x14ac:dyDescent="0.25">
      <c r="A3460" s="26" t="s">
        <v>1074</v>
      </c>
      <c r="B3460" s="42">
        <v>0.6</v>
      </c>
      <c r="C3460" s="33">
        <v>2.7</v>
      </c>
      <c r="D3460" s="42">
        <v>3.5</v>
      </c>
      <c r="E3460" s="33">
        <v>0.2</v>
      </c>
      <c r="F3460" s="42">
        <v>1.2</v>
      </c>
      <c r="G3460" s="33">
        <v>1.1000000000000001</v>
      </c>
      <c r="H3460" s="42">
        <v>0.1</v>
      </c>
      <c r="I3460" s="33">
        <v>0.5</v>
      </c>
      <c r="J3460" s="42">
        <v>0.3</v>
      </c>
      <c r="K3460" s="33">
        <v>0.1</v>
      </c>
      <c r="L3460" s="42">
        <v>0.4</v>
      </c>
      <c r="M3460" s="33">
        <v>0.2</v>
      </c>
      <c r="N3460" s="42">
        <v>0.1</v>
      </c>
      <c r="O3460" s="33">
        <v>0.1</v>
      </c>
      <c r="P3460" s="42">
        <v>430.88</v>
      </c>
      <c r="Q3460" s="33">
        <v>296.18</v>
      </c>
      <c r="R3460" s="42">
        <v>336.75</v>
      </c>
      <c r="S3460" s="33">
        <v>261.14999999999998</v>
      </c>
      <c r="T3460" s="42">
        <v>4.49</v>
      </c>
      <c r="U3460" s="33">
        <v>4.8499999999999996</v>
      </c>
      <c r="V3460" s="116">
        <v>4.58</v>
      </c>
    </row>
    <row r="3461" spans="1:22" x14ac:dyDescent="0.25">
      <c r="A3461" s="26" t="s">
        <v>3286</v>
      </c>
      <c r="B3461" s="42">
        <v>0.5</v>
      </c>
      <c r="C3461" s="33">
        <v>2.2999999999999998</v>
      </c>
      <c r="D3461" s="42">
        <v>4.4000000000000004</v>
      </c>
      <c r="E3461" s="33">
        <v>0</v>
      </c>
      <c r="F3461" s="42">
        <v>1.5</v>
      </c>
      <c r="G3461" s="33">
        <v>1.5</v>
      </c>
      <c r="H3461" s="42">
        <v>0.1</v>
      </c>
      <c r="I3461" s="33">
        <v>0.7</v>
      </c>
      <c r="J3461" s="42">
        <v>0.9</v>
      </c>
      <c r="K3461" s="33">
        <v>0.1</v>
      </c>
      <c r="L3461" s="42">
        <v>0.5</v>
      </c>
      <c r="M3461" s="33">
        <v>0.1</v>
      </c>
      <c r="N3461" s="42">
        <v>0</v>
      </c>
      <c r="O3461" s="33">
        <v>0.2</v>
      </c>
      <c r="P3461" s="42">
        <v>354.35</v>
      </c>
      <c r="Q3461" s="33">
        <v>228.09</v>
      </c>
      <c r="R3461" s="42">
        <v>276.29000000000002</v>
      </c>
      <c r="S3461" s="33">
        <v>261.87</v>
      </c>
      <c r="T3461" s="42">
        <v>4.99</v>
      </c>
      <c r="U3461" s="33">
        <v>5.36</v>
      </c>
      <c r="V3461" s="116">
        <v>5.64</v>
      </c>
    </row>
    <row r="3462" spans="1:22" x14ac:dyDescent="0.25">
      <c r="A3462" s="26" t="s">
        <v>3287</v>
      </c>
      <c r="B3462" s="42">
        <v>0.2</v>
      </c>
      <c r="C3462" s="33">
        <v>1.3</v>
      </c>
      <c r="D3462" s="42">
        <v>3.6</v>
      </c>
      <c r="E3462" s="33">
        <v>0.2</v>
      </c>
      <c r="F3462" s="42">
        <v>1.3</v>
      </c>
      <c r="G3462" s="33">
        <v>0.6</v>
      </c>
      <c r="H3462" s="42">
        <v>0.1</v>
      </c>
      <c r="I3462" s="33">
        <v>0.6</v>
      </c>
      <c r="J3462" s="42">
        <v>0.9</v>
      </c>
      <c r="K3462" s="33">
        <v>0.1</v>
      </c>
      <c r="L3462" s="42">
        <v>0.2</v>
      </c>
      <c r="M3462" s="33">
        <v>0.1</v>
      </c>
      <c r="N3462" s="42">
        <v>0.1</v>
      </c>
      <c r="O3462" s="33">
        <v>0</v>
      </c>
      <c r="P3462" s="42">
        <v>352.34</v>
      </c>
      <c r="Q3462" s="33">
        <v>237.97</v>
      </c>
      <c r="R3462" s="42">
        <v>277.22000000000003</v>
      </c>
      <c r="S3462" s="33">
        <v>262.20999999999998</v>
      </c>
      <c r="T3462" s="42">
        <v>3.61</v>
      </c>
      <c r="U3462" s="33">
        <v>4</v>
      </c>
      <c r="V3462" s="116">
        <v>4.0199999999999996</v>
      </c>
    </row>
    <row r="3463" spans="1:22" x14ac:dyDescent="0.25">
      <c r="A3463" s="26" t="s">
        <v>1075</v>
      </c>
      <c r="B3463" s="42">
        <v>0.5</v>
      </c>
      <c r="C3463" s="33">
        <v>2.5</v>
      </c>
      <c r="D3463" s="42">
        <v>4.5</v>
      </c>
      <c r="E3463" s="33">
        <v>0.1</v>
      </c>
      <c r="F3463" s="42">
        <v>1.8</v>
      </c>
      <c r="G3463" s="33">
        <v>1.3</v>
      </c>
      <c r="H3463" s="42">
        <v>0.1</v>
      </c>
      <c r="I3463" s="33">
        <v>1</v>
      </c>
      <c r="J3463" s="42">
        <v>1.4</v>
      </c>
      <c r="K3463" s="33">
        <v>0.1</v>
      </c>
      <c r="L3463" s="42">
        <v>0.6</v>
      </c>
      <c r="M3463" s="33">
        <v>0.3</v>
      </c>
      <c r="N3463" s="42">
        <v>0.1</v>
      </c>
      <c r="O3463" s="33">
        <v>0.1</v>
      </c>
      <c r="P3463" s="42">
        <v>305.47000000000003</v>
      </c>
      <c r="Q3463" s="33">
        <v>204.01</v>
      </c>
      <c r="R3463" s="42">
        <v>241.6</v>
      </c>
      <c r="S3463" s="33">
        <v>262.51</v>
      </c>
      <c r="T3463" s="42">
        <v>5.37</v>
      </c>
      <c r="U3463" s="33">
        <v>5.72</v>
      </c>
      <c r="V3463" s="116">
        <v>5.98</v>
      </c>
    </row>
    <row r="3464" spans="1:22" x14ac:dyDescent="0.25">
      <c r="A3464" s="26" t="s">
        <v>3288</v>
      </c>
      <c r="B3464" s="42">
        <v>0.9</v>
      </c>
      <c r="C3464" s="33">
        <v>4.2</v>
      </c>
      <c r="D3464" s="42">
        <v>5.0999999999999996</v>
      </c>
      <c r="E3464" s="33">
        <v>0.2</v>
      </c>
      <c r="F3464" s="42">
        <v>2.2000000000000002</v>
      </c>
      <c r="G3464" s="33">
        <v>1.4</v>
      </c>
      <c r="H3464" s="42">
        <v>0</v>
      </c>
      <c r="I3464" s="33">
        <v>0.9</v>
      </c>
      <c r="J3464" s="42">
        <v>0.8</v>
      </c>
      <c r="K3464" s="33">
        <v>0.1</v>
      </c>
      <c r="L3464" s="42">
        <v>0.3</v>
      </c>
      <c r="M3464" s="33">
        <v>0.1</v>
      </c>
      <c r="N3464" s="42">
        <v>0.1</v>
      </c>
      <c r="O3464" s="33">
        <v>0.1</v>
      </c>
      <c r="P3464" s="42">
        <v>272.85000000000002</v>
      </c>
      <c r="Q3464" s="33">
        <v>187.53</v>
      </c>
      <c r="R3464" s="42">
        <v>216.98</v>
      </c>
      <c r="S3464" s="33">
        <v>264</v>
      </c>
      <c r="T3464" s="42">
        <v>6.58</v>
      </c>
      <c r="U3464" s="33">
        <v>6.89</v>
      </c>
      <c r="V3464" s="116">
        <v>6.93</v>
      </c>
    </row>
    <row r="3465" spans="1:22" x14ac:dyDescent="0.25">
      <c r="A3465" s="26" t="s">
        <v>3289</v>
      </c>
      <c r="B3465" s="42">
        <v>0.5</v>
      </c>
      <c r="C3465" s="33">
        <v>5.2</v>
      </c>
      <c r="D3465" s="42">
        <v>5.3</v>
      </c>
      <c r="E3465" s="33">
        <v>0.2</v>
      </c>
      <c r="F3465" s="42">
        <v>1.6</v>
      </c>
      <c r="G3465" s="33">
        <v>2</v>
      </c>
      <c r="H3465" s="42">
        <v>0.2</v>
      </c>
      <c r="I3465" s="33">
        <v>1</v>
      </c>
      <c r="J3465" s="42">
        <v>0.7</v>
      </c>
      <c r="K3465" s="33">
        <v>0.1</v>
      </c>
      <c r="L3465" s="42">
        <v>0.5</v>
      </c>
      <c r="M3465" s="33">
        <v>0.3</v>
      </c>
      <c r="N3465" s="42">
        <v>0.1</v>
      </c>
      <c r="O3465" s="33">
        <v>0.2</v>
      </c>
      <c r="P3465" s="42">
        <v>313.7</v>
      </c>
      <c r="Q3465" s="33">
        <v>214.09</v>
      </c>
      <c r="R3465" s="42">
        <v>244.74</v>
      </c>
      <c r="S3465" s="33">
        <v>263.11</v>
      </c>
      <c r="T3465" s="42">
        <v>7.21</v>
      </c>
      <c r="U3465" s="33">
        <v>7.63</v>
      </c>
      <c r="V3465" s="116">
        <v>7.61</v>
      </c>
    </row>
    <row r="3466" spans="1:22" x14ac:dyDescent="0.25">
      <c r="A3466" s="26" t="s">
        <v>1076</v>
      </c>
      <c r="B3466" s="42">
        <v>0.5</v>
      </c>
      <c r="C3466" s="33">
        <v>3.2</v>
      </c>
      <c r="D3466" s="42">
        <v>4.3</v>
      </c>
      <c r="E3466" s="33">
        <v>0</v>
      </c>
      <c r="F3466" s="42">
        <v>1.4</v>
      </c>
      <c r="G3466" s="33">
        <v>1.3</v>
      </c>
      <c r="H3466" s="42">
        <v>0</v>
      </c>
      <c r="I3466" s="33">
        <v>0.4</v>
      </c>
      <c r="J3466" s="42">
        <v>0.3</v>
      </c>
      <c r="K3466" s="33">
        <v>0.1</v>
      </c>
      <c r="L3466" s="42">
        <v>0.4</v>
      </c>
      <c r="M3466" s="33">
        <v>0.3</v>
      </c>
      <c r="N3466" s="42">
        <v>0.1</v>
      </c>
      <c r="O3466" s="33">
        <v>0.1</v>
      </c>
      <c r="P3466" s="42">
        <v>399.92</v>
      </c>
      <c r="Q3466" s="33">
        <v>279.11</v>
      </c>
      <c r="R3466" s="42">
        <v>316.14</v>
      </c>
      <c r="S3466" s="33">
        <v>262.74</v>
      </c>
      <c r="T3466" s="42">
        <v>5.43</v>
      </c>
      <c r="U3466" s="33">
        <v>5.45</v>
      </c>
      <c r="V3466" s="116">
        <v>5.57</v>
      </c>
    </row>
    <row r="3467" spans="1:22" x14ac:dyDescent="0.25">
      <c r="A3467" s="26" t="s">
        <v>3290</v>
      </c>
      <c r="B3467" s="42">
        <v>0.6</v>
      </c>
      <c r="C3467" s="33">
        <v>2.5</v>
      </c>
      <c r="D3467" s="42">
        <v>3.8</v>
      </c>
      <c r="E3467" s="33">
        <v>0.2</v>
      </c>
      <c r="F3467" s="42">
        <v>1.4</v>
      </c>
      <c r="G3467" s="33">
        <v>1.1000000000000001</v>
      </c>
      <c r="H3467" s="42">
        <v>0.1</v>
      </c>
      <c r="I3467" s="33">
        <v>0.7</v>
      </c>
      <c r="J3467" s="42">
        <v>0.3</v>
      </c>
      <c r="K3467" s="33">
        <v>0</v>
      </c>
      <c r="L3467" s="42">
        <v>0.3</v>
      </c>
      <c r="M3467" s="33">
        <v>0.2</v>
      </c>
      <c r="N3467" s="42">
        <v>0.1</v>
      </c>
      <c r="O3467" s="33">
        <v>0.1</v>
      </c>
      <c r="P3467" s="42">
        <v>404.83</v>
      </c>
      <c r="Q3467" s="33">
        <v>280.89</v>
      </c>
      <c r="R3467" s="42">
        <v>320.83</v>
      </c>
      <c r="S3467" s="33">
        <v>261.79000000000002</v>
      </c>
      <c r="T3467" s="42">
        <v>4.96</v>
      </c>
      <c r="U3467" s="33">
        <v>5.16</v>
      </c>
      <c r="V3467" s="116">
        <v>5.13</v>
      </c>
    </row>
    <row r="3468" spans="1:22" x14ac:dyDescent="0.25">
      <c r="A3468" s="26" t="s">
        <v>3291</v>
      </c>
      <c r="B3468" s="42">
        <v>0.3</v>
      </c>
      <c r="C3468" s="33">
        <v>1.9</v>
      </c>
      <c r="D3468" s="42">
        <v>3.6</v>
      </c>
      <c r="E3468" s="33">
        <v>0.1</v>
      </c>
      <c r="F3468" s="42">
        <v>1.3</v>
      </c>
      <c r="G3468" s="33">
        <v>0.7</v>
      </c>
      <c r="H3468" s="42">
        <v>0</v>
      </c>
      <c r="I3468" s="33">
        <v>0.3</v>
      </c>
      <c r="J3468" s="42">
        <v>0.8</v>
      </c>
      <c r="K3468" s="33">
        <v>0.1</v>
      </c>
      <c r="L3468" s="42">
        <v>0.1</v>
      </c>
      <c r="M3468" s="33">
        <v>0.1</v>
      </c>
      <c r="N3468" s="42">
        <v>0</v>
      </c>
      <c r="O3468" s="33">
        <v>0.1</v>
      </c>
      <c r="P3468" s="42">
        <v>372.22</v>
      </c>
      <c r="Q3468" s="33">
        <v>251.41</v>
      </c>
      <c r="R3468" s="42">
        <v>290.27999999999997</v>
      </c>
      <c r="S3468" s="33">
        <v>262.24</v>
      </c>
      <c r="T3468" s="42">
        <v>4.2300000000000004</v>
      </c>
      <c r="U3468" s="33">
        <v>4.3499999999999996</v>
      </c>
      <c r="V3468" s="116">
        <v>4.5</v>
      </c>
    </row>
    <row r="3469" spans="1:22" x14ac:dyDescent="0.25">
      <c r="A3469" s="26" t="s">
        <v>1077</v>
      </c>
      <c r="B3469" s="42">
        <v>0.3</v>
      </c>
      <c r="C3469" s="33">
        <v>2.5</v>
      </c>
      <c r="D3469" s="42">
        <v>3.9</v>
      </c>
      <c r="E3469" s="33">
        <v>0.2</v>
      </c>
      <c r="F3469" s="42">
        <v>1.1000000000000001</v>
      </c>
      <c r="G3469" s="33">
        <v>1.1000000000000001</v>
      </c>
      <c r="H3469" s="42">
        <v>0</v>
      </c>
      <c r="I3469" s="33">
        <v>0.5</v>
      </c>
      <c r="J3469" s="42">
        <v>0.3</v>
      </c>
      <c r="K3469" s="33">
        <v>0.1</v>
      </c>
      <c r="L3469" s="42">
        <v>0.4</v>
      </c>
      <c r="M3469" s="33">
        <v>0.2</v>
      </c>
      <c r="N3469" s="42">
        <v>0.1</v>
      </c>
      <c r="O3469" s="33">
        <v>0.1</v>
      </c>
      <c r="P3469" s="42">
        <v>413.68</v>
      </c>
      <c r="Q3469" s="33">
        <v>288.08999999999997</v>
      </c>
      <c r="R3469" s="42">
        <v>328.48</v>
      </c>
      <c r="S3469" s="33">
        <v>261.74</v>
      </c>
      <c r="T3469" s="42">
        <v>4.51</v>
      </c>
      <c r="U3469" s="33">
        <v>4.92</v>
      </c>
      <c r="V3469" s="116">
        <v>4.76</v>
      </c>
    </row>
    <row r="3470" spans="1:22" x14ac:dyDescent="0.25">
      <c r="A3470" s="26" t="s">
        <v>3292</v>
      </c>
      <c r="B3470" s="42">
        <v>0.4</v>
      </c>
      <c r="C3470" s="33">
        <v>2.6</v>
      </c>
      <c r="D3470" s="42">
        <v>4.2</v>
      </c>
      <c r="E3470" s="33">
        <v>0.2</v>
      </c>
      <c r="F3470" s="42">
        <v>1.4</v>
      </c>
      <c r="G3470" s="33">
        <v>1.1000000000000001</v>
      </c>
      <c r="H3470" s="42">
        <v>0.1</v>
      </c>
      <c r="I3470" s="33">
        <v>0.6</v>
      </c>
      <c r="J3470" s="42">
        <v>0.6</v>
      </c>
      <c r="K3470" s="33">
        <v>0.1</v>
      </c>
      <c r="L3470" s="42">
        <v>0.3</v>
      </c>
      <c r="M3470" s="33">
        <v>0.3</v>
      </c>
      <c r="N3470" s="42">
        <v>0</v>
      </c>
      <c r="O3470" s="33">
        <v>0.2</v>
      </c>
      <c r="P3470" s="42">
        <v>408.88</v>
      </c>
      <c r="Q3470" s="33">
        <v>288.93</v>
      </c>
      <c r="R3470" s="42">
        <v>326.17</v>
      </c>
      <c r="S3470" s="33">
        <v>262.29000000000002</v>
      </c>
      <c r="T3470" s="42">
        <v>5.07</v>
      </c>
      <c r="U3470" s="33">
        <v>5.16</v>
      </c>
      <c r="V3470" s="116">
        <v>5.23</v>
      </c>
    </row>
    <row r="3471" spans="1:22" x14ac:dyDescent="0.25">
      <c r="A3471" s="26" t="s">
        <v>3293</v>
      </c>
      <c r="B3471" s="42">
        <v>0.5</v>
      </c>
      <c r="C3471" s="33">
        <v>3.3</v>
      </c>
      <c r="D3471" s="42">
        <v>4.3</v>
      </c>
      <c r="E3471" s="33">
        <v>0.1</v>
      </c>
      <c r="F3471" s="42">
        <v>1.3</v>
      </c>
      <c r="G3471" s="33">
        <v>1.2</v>
      </c>
      <c r="H3471" s="42">
        <v>0</v>
      </c>
      <c r="I3471" s="33">
        <v>0.8</v>
      </c>
      <c r="J3471" s="42">
        <v>0.4</v>
      </c>
      <c r="K3471" s="33">
        <v>0.1</v>
      </c>
      <c r="L3471" s="42">
        <v>0.2</v>
      </c>
      <c r="M3471" s="33">
        <v>0.2</v>
      </c>
      <c r="N3471" s="42">
        <v>0</v>
      </c>
      <c r="O3471" s="33">
        <v>0.2</v>
      </c>
      <c r="P3471" s="42">
        <v>413.52</v>
      </c>
      <c r="Q3471" s="33">
        <v>290.20999999999998</v>
      </c>
      <c r="R3471" s="42">
        <v>325.02</v>
      </c>
      <c r="S3471" s="33">
        <v>262.33</v>
      </c>
      <c r="T3471" s="42">
        <v>5.0599999999999996</v>
      </c>
      <c r="U3471" s="33">
        <v>5.51</v>
      </c>
      <c r="V3471" s="116">
        <v>5.34</v>
      </c>
    </row>
    <row r="3472" spans="1:22" x14ac:dyDescent="0.25">
      <c r="A3472" s="26" t="s">
        <v>1078</v>
      </c>
      <c r="B3472" s="42">
        <v>0.5</v>
      </c>
      <c r="C3472" s="33">
        <v>3.3</v>
      </c>
      <c r="D3472" s="42">
        <v>4.5</v>
      </c>
      <c r="E3472" s="33">
        <v>0.2</v>
      </c>
      <c r="F3472" s="42">
        <v>1.4</v>
      </c>
      <c r="G3472" s="33">
        <v>1.2</v>
      </c>
      <c r="H3472" s="42">
        <v>0.1</v>
      </c>
      <c r="I3472" s="33">
        <v>0.9</v>
      </c>
      <c r="J3472" s="42">
        <v>0.3</v>
      </c>
      <c r="K3472" s="33">
        <v>0</v>
      </c>
      <c r="L3472" s="42">
        <v>0.4</v>
      </c>
      <c r="M3472" s="33">
        <v>0.2</v>
      </c>
      <c r="N3472" s="42">
        <v>0</v>
      </c>
      <c r="O3472" s="33">
        <v>0.2</v>
      </c>
      <c r="P3472" s="42">
        <v>413.12</v>
      </c>
      <c r="Q3472" s="33">
        <v>290.14</v>
      </c>
      <c r="R3472" s="42">
        <v>324.85000000000002</v>
      </c>
      <c r="S3472" s="33">
        <v>262.14999999999998</v>
      </c>
      <c r="T3472" s="42">
        <v>5.04</v>
      </c>
      <c r="U3472" s="33">
        <v>5.53</v>
      </c>
      <c r="V3472" s="116">
        <v>5.5</v>
      </c>
    </row>
    <row r="3473" spans="1:22" x14ac:dyDescent="0.25">
      <c r="A3473" s="26" t="s">
        <v>3294</v>
      </c>
      <c r="B3473" s="42">
        <v>0.4</v>
      </c>
      <c r="C3473" s="33">
        <v>3</v>
      </c>
      <c r="D3473" s="42">
        <v>4.2</v>
      </c>
      <c r="E3473" s="33">
        <v>0.3</v>
      </c>
      <c r="F3473" s="42">
        <v>1.3</v>
      </c>
      <c r="G3473" s="33">
        <v>1.1000000000000001</v>
      </c>
      <c r="H3473" s="42">
        <v>0.1</v>
      </c>
      <c r="I3473" s="33">
        <v>0.8</v>
      </c>
      <c r="J3473" s="42">
        <v>0.6</v>
      </c>
      <c r="K3473" s="33">
        <v>0.1</v>
      </c>
      <c r="L3473" s="42">
        <v>0.4</v>
      </c>
      <c r="M3473" s="33">
        <v>0.2</v>
      </c>
      <c r="N3473" s="42">
        <v>0</v>
      </c>
      <c r="O3473" s="33">
        <v>0.1</v>
      </c>
      <c r="P3473" s="42">
        <v>383.31</v>
      </c>
      <c r="Q3473" s="33">
        <v>252.24</v>
      </c>
      <c r="R3473" s="42">
        <v>300.68</v>
      </c>
      <c r="S3473" s="33">
        <v>262.67</v>
      </c>
      <c r="T3473" s="42">
        <v>4.9000000000000004</v>
      </c>
      <c r="U3473" s="33">
        <v>5.35</v>
      </c>
      <c r="V3473" s="116">
        <v>5.42</v>
      </c>
    </row>
    <row r="3474" spans="1:22" x14ac:dyDescent="0.25">
      <c r="A3474" s="26" t="s">
        <v>3295</v>
      </c>
      <c r="B3474" s="42">
        <v>0.6</v>
      </c>
      <c r="C3474" s="33">
        <v>4.2</v>
      </c>
      <c r="D3474" s="42">
        <v>4.5</v>
      </c>
      <c r="E3474" s="33">
        <v>0.3</v>
      </c>
      <c r="F3474" s="42">
        <v>1.4</v>
      </c>
      <c r="G3474" s="33">
        <v>1.4</v>
      </c>
      <c r="H3474" s="42">
        <v>0.2</v>
      </c>
      <c r="I3474" s="33">
        <v>0.7</v>
      </c>
      <c r="J3474" s="42">
        <v>0.8</v>
      </c>
      <c r="K3474" s="33">
        <v>0.1</v>
      </c>
      <c r="L3474" s="42">
        <v>0.7</v>
      </c>
      <c r="M3474" s="33">
        <v>0.3</v>
      </c>
      <c r="N3474" s="42">
        <v>0.1</v>
      </c>
      <c r="O3474" s="33">
        <v>0.2</v>
      </c>
      <c r="P3474" s="42">
        <v>355.71</v>
      </c>
      <c r="Q3474" s="33">
        <v>244.53</v>
      </c>
      <c r="R3474" s="42">
        <v>281.12</v>
      </c>
      <c r="S3474" s="33">
        <v>263.76</v>
      </c>
      <c r="T3474" s="42">
        <v>6.01</v>
      </c>
      <c r="U3474" s="33">
        <v>6.39</v>
      </c>
      <c r="V3474" s="116">
        <v>6.6</v>
      </c>
    </row>
    <row r="3475" spans="1:22" x14ac:dyDescent="0.25">
      <c r="A3475" s="26" t="s">
        <v>1079</v>
      </c>
      <c r="B3475" s="42">
        <v>0.5</v>
      </c>
      <c r="C3475" s="33">
        <v>4.3</v>
      </c>
      <c r="D3475" s="42">
        <v>4.7</v>
      </c>
      <c r="E3475" s="33">
        <v>0.2</v>
      </c>
      <c r="F3475" s="42">
        <v>1.2</v>
      </c>
      <c r="G3475" s="33">
        <v>1.3</v>
      </c>
      <c r="H3475" s="42">
        <v>0.1</v>
      </c>
      <c r="I3475" s="33">
        <v>0.6</v>
      </c>
      <c r="J3475" s="42">
        <v>0.9</v>
      </c>
      <c r="K3475" s="33">
        <v>0.1</v>
      </c>
      <c r="L3475" s="42">
        <v>0.4</v>
      </c>
      <c r="M3475" s="33">
        <v>0.3</v>
      </c>
      <c r="N3475" s="42">
        <v>0.1</v>
      </c>
      <c r="O3475" s="33">
        <v>0.2</v>
      </c>
      <c r="P3475" s="42">
        <v>359.92</v>
      </c>
      <c r="Q3475" s="33">
        <v>253.61</v>
      </c>
      <c r="R3475" s="42">
        <v>284.66000000000003</v>
      </c>
      <c r="S3475" s="33">
        <v>264.41000000000003</v>
      </c>
      <c r="T3475" s="42">
        <v>6.04</v>
      </c>
      <c r="U3475" s="33">
        <v>6.46</v>
      </c>
      <c r="V3475" s="116">
        <v>6.66</v>
      </c>
    </row>
    <row r="3476" spans="1:22" x14ac:dyDescent="0.25">
      <c r="A3476" s="26" t="s">
        <v>3296</v>
      </c>
      <c r="B3476" s="42">
        <v>0.8</v>
      </c>
      <c r="C3476" s="33">
        <v>4.0999999999999996</v>
      </c>
      <c r="D3476" s="42">
        <v>4.5999999999999996</v>
      </c>
      <c r="E3476" s="33">
        <v>0.2</v>
      </c>
      <c r="F3476" s="42">
        <v>1.3</v>
      </c>
      <c r="G3476" s="33">
        <v>1.4</v>
      </c>
      <c r="H3476" s="42">
        <v>0.3</v>
      </c>
      <c r="I3476" s="33">
        <v>0.8</v>
      </c>
      <c r="J3476" s="42">
        <v>0.9</v>
      </c>
      <c r="K3476" s="33">
        <v>0.1</v>
      </c>
      <c r="L3476" s="42">
        <v>0.5</v>
      </c>
      <c r="M3476" s="33">
        <v>0.3</v>
      </c>
      <c r="N3476" s="42">
        <v>0</v>
      </c>
      <c r="O3476" s="33">
        <v>0.2</v>
      </c>
      <c r="P3476" s="42">
        <v>368.99</v>
      </c>
      <c r="Q3476" s="33">
        <v>256.36</v>
      </c>
      <c r="R3476" s="42">
        <v>290.41000000000003</v>
      </c>
      <c r="S3476" s="33">
        <v>263.74</v>
      </c>
      <c r="T3476" s="42">
        <v>5.86</v>
      </c>
      <c r="U3476" s="33">
        <v>6.44</v>
      </c>
      <c r="V3476" s="116">
        <v>6.57</v>
      </c>
    </row>
    <row r="3477" spans="1:22" x14ac:dyDescent="0.25">
      <c r="A3477" s="26" t="s">
        <v>3297</v>
      </c>
      <c r="B3477" s="42">
        <v>0.6</v>
      </c>
      <c r="C3477" s="33">
        <v>3.7</v>
      </c>
      <c r="D3477" s="42">
        <v>4.4000000000000004</v>
      </c>
      <c r="E3477" s="33">
        <v>0.1</v>
      </c>
      <c r="F3477" s="42">
        <v>1.2</v>
      </c>
      <c r="G3477" s="33">
        <v>1.2</v>
      </c>
      <c r="H3477" s="42">
        <v>0.1</v>
      </c>
      <c r="I3477" s="33">
        <v>1.1000000000000001</v>
      </c>
      <c r="J3477" s="42">
        <v>1.4</v>
      </c>
      <c r="K3477" s="33">
        <v>0.2</v>
      </c>
      <c r="L3477" s="42">
        <v>0.6</v>
      </c>
      <c r="M3477" s="33">
        <v>0.3</v>
      </c>
      <c r="N3477" s="42">
        <v>0.1</v>
      </c>
      <c r="O3477" s="33">
        <v>0.2</v>
      </c>
      <c r="P3477" s="42">
        <v>315.10000000000002</v>
      </c>
      <c r="Q3477" s="33">
        <v>212.81</v>
      </c>
      <c r="R3477" s="42">
        <v>247.97</v>
      </c>
      <c r="S3477" s="33">
        <v>264.49</v>
      </c>
      <c r="T3477" s="42">
        <v>5.75</v>
      </c>
      <c r="U3477" s="33">
        <v>5.95</v>
      </c>
      <c r="V3477" s="116">
        <v>6.32</v>
      </c>
    </row>
    <row r="3478" spans="1:22" x14ac:dyDescent="0.25">
      <c r="A3478" s="26" t="s">
        <v>1080</v>
      </c>
      <c r="B3478" s="42">
        <v>0.6</v>
      </c>
      <c r="C3478" s="33">
        <v>4.7</v>
      </c>
      <c r="D3478" s="42">
        <v>4.4000000000000004</v>
      </c>
      <c r="E3478" s="33">
        <v>0.1</v>
      </c>
      <c r="F3478" s="42">
        <v>1.3</v>
      </c>
      <c r="G3478" s="33">
        <v>1.2</v>
      </c>
      <c r="H3478" s="42">
        <v>0.1</v>
      </c>
      <c r="I3478" s="33">
        <v>0.9</v>
      </c>
      <c r="J3478" s="42">
        <v>0.8</v>
      </c>
      <c r="K3478" s="33">
        <v>0.1</v>
      </c>
      <c r="L3478" s="42">
        <v>0.6</v>
      </c>
      <c r="M3478" s="33">
        <v>0.2</v>
      </c>
      <c r="N3478" s="42">
        <v>0</v>
      </c>
      <c r="O3478" s="33">
        <v>0.1</v>
      </c>
      <c r="P3478" s="42">
        <v>356.46</v>
      </c>
      <c r="Q3478" s="33">
        <v>246.64</v>
      </c>
      <c r="R3478" s="42">
        <v>282.45</v>
      </c>
      <c r="S3478" s="33">
        <v>263.68</v>
      </c>
      <c r="T3478" s="42">
        <v>6.26</v>
      </c>
      <c r="U3478" s="33">
        <v>6.88</v>
      </c>
      <c r="V3478" s="116">
        <v>6.83</v>
      </c>
    </row>
    <row r="3479" spans="1:22" x14ac:dyDescent="0.25">
      <c r="A3479" s="26" t="s">
        <v>3298</v>
      </c>
      <c r="B3479" s="42">
        <v>0.6</v>
      </c>
      <c r="C3479" s="33">
        <v>4.5</v>
      </c>
      <c r="D3479" s="42">
        <v>4.3</v>
      </c>
      <c r="E3479" s="33">
        <v>0.1</v>
      </c>
      <c r="F3479" s="42">
        <v>1</v>
      </c>
      <c r="G3479" s="33">
        <v>1.2</v>
      </c>
      <c r="H3479" s="42">
        <v>0.2</v>
      </c>
      <c r="I3479" s="33">
        <v>0.9</v>
      </c>
      <c r="J3479" s="42">
        <v>0.7</v>
      </c>
      <c r="K3479" s="33">
        <v>0.1</v>
      </c>
      <c r="L3479" s="42">
        <v>0.6</v>
      </c>
      <c r="M3479" s="33">
        <v>0.3</v>
      </c>
      <c r="N3479" s="42">
        <v>0.1</v>
      </c>
      <c r="O3479" s="33">
        <v>0.2</v>
      </c>
      <c r="P3479" s="42">
        <v>368.93</v>
      </c>
      <c r="Q3479" s="33">
        <v>256.42</v>
      </c>
      <c r="R3479" s="42">
        <v>290.52</v>
      </c>
      <c r="S3479" s="33">
        <v>264.24</v>
      </c>
      <c r="T3479" s="42">
        <v>5.83</v>
      </c>
      <c r="U3479" s="33">
        <v>6.28</v>
      </c>
      <c r="V3479" s="116">
        <v>6.53</v>
      </c>
    </row>
    <row r="3480" spans="1:22" x14ac:dyDescent="0.25">
      <c r="A3480" s="26" t="s">
        <v>3299</v>
      </c>
      <c r="B3480" s="42">
        <v>0.5</v>
      </c>
      <c r="C3480" s="33">
        <v>4.5999999999999996</v>
      </c>
      <c r="D3480" s="42">
        <v>4.5</v>
      </c>
      <c r="E3480" s="33">
        <v>0.1</v>
      </c>
      <c r="F3480" s="42">
        <v>1</v>
      </c>
      <c r="G3480" s="33">
        <v>1.2</v>
      </c>
      <c r="H3480" s="42">
        <v>0.1</v>
      </c>
      <c r="I3480" s="33">
        <v>0.7</v>
      </c>
      <c r="J3480" s="42">
        <v>0.7</v>
      </c>
      <c r="K3480" s="33">
        <v>0.1</v>
      </c>
      <c r="L3480" s="42">
        <v>0.5</v>
      </c>
      <c r="M3480" s="33">
        <v>0.2</v>
      </c>
      <c r="N3480" s="42">
        <v>0.1</v>
      </c>
      <c r="O3480" s="33">
        <v>0.2</v>
      </c>
      <c r="P3480" s="42">
        <v>365.98</v>
      </c>
      <c r="Q3480" s="33">
        <v>253.82</v>
      </c>
      <c r="R3480" s="42">
        <v>288.58999999999997</v>
      </c>
      <c r="S3480" s="33">
        <v>263.89</v>
      </c>
      <c r="T3480" s="42">
        <v>5.96</v>
      </c>
      <c r="U3480" s="33">
        <v>6.39</v>
      </c>
      <c r="V3480" s="116">
        <v>6.6</v>
      </c>
    </row>
    <row r="3481" spans="1:22" x14ac:dyDescent="0.25">
      <c r="A3481" s="26" t="s">
        <v>1081</v>
      </c>
      <c r="B3481" s="42">
        <v>0.6</v>
      </c>
      <c r="C3481" s="33">
        <v>3.8</v>
      </c>
      <c r="D3481" s="42">
        <v>4.4000000000000004</v>
      </c>
      <c r="E3481" s="33">
        <v>0.2</v>
      </c>
      <c r="F3481" s="42">
        <v>1</v>
      </c>
      <c r="G3481" s="33">
        <v>1</v>
      </c>
      <c r="H3481" s="42">
        <v>0.1</v>
      </c>
      <c r="I3481" s="33">
        <v>0.9</v>
      </c>
      <c r="J3481" s="42">
        <v>0.9</v>
      </c>
      <c r="K3481" s="33">
        <v>0</v>
      </c>
      <c r="L3481" s="42">
        <v>0.4</v>
      </c>
      <c r="M3481" s="33">
        <v>0.2</v>
      </c>
      <c r="N3481" s="42">
        <v>0</v>
      </c>
      <c r="O3481" s="33">
        <v>0.1</v>
      </c>
      <c r="P3481" s="42">
        <v>329.33</v>
      </c>
      <c r="Q3481" s="33">
        <v>230.17</v>
      </c>
      <c r="R3481" s="42">
        <v>261.51</v>
      </c>
      <c r="S3481" s="33">
        <v>264.3</v>
      </c>
      <c r="T3481" s="42">
        <v>5.82</v>
      </c>
      <c r="U3481" s="33">
        <v>6.18</v>
      </c>
      <c r="V3481" s="116">
        <v>6.3</v>
      </c>
    </row>
    <row r="3482" spans="1:22" x14ac:dyDescent="0.25">
      <c r="A3482" s="26" t="s">
        <v>3300</v>
      </c>
      <c r="B3482" s="42">
        <v>0.5</v>
      </c>
      <c r="C3482" s="33">
        <v>4.3</v>
      </c>
      <c r="D3482" s="42">
        <v>4.5999999999999996</v>
      </c>
      <c r="E3482" s="33">
        <v>0.1</v>
      </c>
      <c r="F3482" s="42">
        <v>1.2</v>
      </c>
      <c r="G3482" s="33">
        <v>1.2</v>
      </c>
      <c r="H3482" s="42">
        <v>0.1</v>
      </c>
      <c r="I3482" s="33">
        <v>0.8</v>
      </c>
      <c r="J3482" s="42">
        <v>0.9</v>
      </c>
      <c r="K3482" s="33">
        <v>0.1</v>
      </c>
      <c r="L3482" s="42">
        <v>0.5</v>
      </c>
      <c r="M3482" s="33">
        <v>0.3</v>
      </c>
      <c r="N3482" s="42">
        <v>0.1</v>
      </c>
      <c r="O3482" s="33">
        <v>0.2</v>
      </c>
      <c r="P3482" s="42">
        <v>337.01</v>
      </c>
      <c r="Q3482" s="33">
        <v>233.92</v>
      </c>
      <c r="R3482" s="42">
        <v>267.01</v>
      </c>
      <c r="S3482" s="33">
        <v>264.32</v>
      </c>
      <c r="T3482" s="42">
        <v>6.21</v>
      </c>
      <c r="U3482" s="33">
        <v>6.78</v>
      </c>
      <c r="V3482" s="116">
        <v>6.76</v>
      </c>
    </row>
    <row r="3483" spans="1:22" x14ac:dyDescent="0.25">
      <c r="A3483" s="26" t="s">
        <v>3301</v>
      </c>
      <c r="B3483" s="42">
        <v>0.5</v>
      </c>
      <c r="C3483" s="33">
        <v>4.0999999999999996</v>
      </c>
      <c r="D3483" s="42">
        <v>4.8</v>
      </c>
      <c r="E3483" s="33">
        <v>0.1</v>
      </c>
      <c r="F3483" s="42">
        <v>1.1000000000000001</v>
      </c>
      <c r="G3483" s="33">
        <v>1.4</v>
      </c>
      <c r="H3483" s="42">
        <v>0.2</v>
      </c>
      <c r="I3483" s="33">
        <v>0.5</v>
      </c>
      <c r="J3483" s="42">
        <v>0.8</v>
      </c>
      <c r="K3483" s="33">
        <v>0</v>
      </c>
      <c r="L3483" s="42">
        <v>0.4</v>
      </c>
      <c r="M3483" s="33">
        <v>0.3</v>
      </c>
      <c r="N3483" s="42">
        <v>0.1</v>
      </c>
      <c r="O3483" s="33">
        <v>0.2</v>
      </c>
      <c r="P3483" s="42">
        <v>344.3</v>
      </c>
      <c r="Q3483" s="33">
        <v>240.85</v>
      </c>
      <c r="R3483" s="42">
        <v>274.86</v>
      </c>
      <c r="S3483" s="33">
        <v>264.64999999999998</v>
      </c>
      <c r="T3483" s="42">
        <v>5.86</v>
      </c>
      <c r="U3483" s="33">
        <v>6.55</v>
      </c>
      <c r="V3483" s="116">
        <v>6.3</v>
      </c>
    </row>
    <row r="3484" spans="1:22" x14ac:dyDescent="0.25">
      <c r="A3484" s="26" t="s">
        <v>1082</v>
      </c>
      <c r="B3484" s="42">
        <v>0.6</v>
      </c>
      <c r="C3484" s="33">
        <v>4.5999999999999996</v>
      </c>
      <c r="D3484" s="42">
        <v>4.5999999999999996</v>
      </c>
      <c r="E3484" s="33">
        <v>0.1</v>
      </c>
      <c r="F3484" s="42">
        <v>1</v>
      </c>
      <c r="G3484" s="33">
        <v>1.1000000000000001</v>
      </c>
      <c r="H3484" s="42">
        <v>0.1</v>
      </c>
      <c r="I3484" s="33">
        <v>0.7</v>
      </c>
      <c r="J3484" s="42">
        <v>0.8</v>
      </c>
      <c r="K3484" s="33">
        <v>0</v>
      </c>
      <c r="L3484" s="42">
        <v>0.5</v>
      </c>
      <c r="M3484" s="33">
        <v>0.2</v>
      </c>
      <c r="N3484" s="42">
        <v>0.1</v>
      </c>
      <c r="O3484" s="33">
        <v>0.1</v>
      </c>
      <c r="P3484" s="42">
        <v>334.45</v>
      </c>
      <c r="Q3484" s="33">
        <v>230.28</v>
      </c>
      <c r="R3484" s="42">
        <v>264.94</v>
      </c>
      <c r="S3484" s="33">
        <v>264.70999999999998</v>
      </c>
      <c r="T3484" s="42">
        <v>6.33</v>
      </c>
      <c r="U3484" s="33">
        <v>6.83</v>
      </c>
      <c r="V3484" s="116">
        <v>6.77</v>
      </c>
    </row>
    <row r="3485" spans="1:22" x14ac:dyDescent="0.25">
      <c r="A3485" s="26" t="s">
        <v>3302</v>
      </c>
      <c r="B3485" s="42">
        <v>0.6</v>
      </c>
      <c r="C3485" s="33">
        <v>4.3</v>
      </c>
      <c r="D3485" s="42">
        <v>4.5999999999999996</v>
      </c>
      <c r="E3485" s="33">
        <v>0.1</v>
      </c>
      <c r="F3485" s="42">
        <v>1.1000000000000001</v>
      </c>
      <c r="G3485" s="33">
        <v>1.3</v>
      </c>
      <c r="H3485" s="42">
        <v>0.1</v>
      </c>
      <c r="I3485" s="33">
        <v>1</v>
      </c>
      <c r="J3485" s="42">
        <v>0.7</v>
      </c>
      <c r="K3485" s="33">
        <v>0.1</v>
      </c>
      <c r="L3485" s="42">
        <v>0.6</v>
      </c>
      <c r="M3485" s="33">
        <v>0.2</v>
      </c>
      <c r="N3485" s="42">
        <v>0.1</v>
      </c>
      <c r="O3485" s="33">
        <v>0.1</v>
      </c>
      <c r="P3485" s="42">
        <v>361.38</v>
      </c>
      <c r="Q3485" s="33">
        <v>242.93</v>
      </c>
      <c r="R3485" s="42">
        <v>281.38</v>
      </c>
      <c r="S3485" s="33">
        <v>264.44</v>
      </c>
      <c r="T3485" s="42">
        <v>6.13</v>
      </c>
      <c r="U3485" s="33">
        <v>6.56</v>
      </c>
      <c r="V3485" s="116">
        <v>6.69</v>
      </c>
    </row>
    <row r="3486" spans="1:22" x14ac:dyDescent="0.25">
      <c r="A3486" s="26" t="s">
        <v>3303</v>
      </c>
      <c r="B3486" s="42">
        <v>0.4</v>
      </c>
      <c r="C3486" s="33">
        <v>4.2</v>
      </c>
      <c r="D3486" s="42">
        <v>4.8</v>
      </c>
      <c r="E3486" s="33">
        <v>0.1</v>
      </c>
      <c r="F3486" s="42">
        <v>1</v>
      </c>
      <c r="G3486" s="33">
        <v>1.3</v>
      </c>
      <c r="H3486" s="42">
        <v>0.1</v>
      </c>
      <c r="I3486" s="33">
        <v>1</v>
      </c>
      <c r="J3486" s="42">
        <v>0.7</v>
      </c>
      <c r="K3486" s="33">
        <v>0.1</v>
      </c>
      <c r="L3486" s="42">
        <v>0.6</v>
      </c>
      <c r="M3486" s="33">
        <v>0.2</v>
      </c>
      <c r="N3486" s="42">
        <v>0</v>
      </c>
      <c r="O3486" s="33">
        <v>0.1</v>
      </c>
      <c r="P3486" s="42">
        <v>370.5</v>
      </c>
      <c r="Q3486" s="33">
        <v>255.87</v>
      </c>
      <c r="R3486" s="42">
        <v>296.8</v>
      </c>
      <c r="S3486" s="33">
        <v>264.04000000000002</v>
      </c>
      <c r="T3486" s="42">
        <v>5.53</v>
      </c>
      <c r="U3486" s="33">
        <v>6.1</v>
      </c>
      <c r="V3486" s="116">
        <v>6.16</v>
      </c>
    </row>
    <row r="3487" spans="1:22" x14ac:dyDescent="0.25">
      <c r="A3487" s="26" t="s">
        <v>1083</v>
      </c>
      <c r="B3487" s="42">
        <v>0.6</v>
      </c>
      <c r="C3487" s="33">
        <v>4.9000000000000004</v>
      </c>
      <c r="D3487" s="42">
        <v>5</v>
      </c>
      <c r="E3487" s="33">
        <v>0.2</v>
      </c>
      <c r="F3487" s="42">
        <v>1.2</v>
      </c>
      <c r="G3487" s="33">
        <v>1.5</v>
      </c>
      <c r="H3487" s="42">
        <v>0.1</v>
      </c>
      <c r="I3487" s="33">
        <v>1</v>
      </c>
      <c r="J3487" s="42">
        <v>0.8</v>
      </c>
      <c r="K3487" s="33">
        <v>0.1</v>
      </c>
      <c r="L3487" s="42">
        <v>0.6</v>
      </c>
      <c r="M3487" s="33">
        <v>0.2</v>
      </c>
      <c r="N3487" s="42">
        <v>0.1</v>
      </c>
      <c r="O3487" s="33">
        <v>0.2</v>
      </c>
      <c r="P3487" s="42">
        <v>347.46</v>
      </c>
      <c r="Q3487" s="33">
        <v>238.91</v>
      </c>
      <c r="R3487" s="42">
        <v>270</v>
      </c>
      <c r="S3487" s="33">
        <v>264.83</v>
      </c>
      <c r="T3487" s="42">
        <v>6.32</v>
      </c>
      <c r="U3487" s="33">
        <v>6.86</v>
      </c>
      <c r="V3487" s="116">
        <v>6.85</v>
      </c>
    </row>
    <row r="3488" spans="1:22" x14ac:dyDescent="0.25">
      <c r="A3488" s="26" t="s">
        <v>3304</v>
      </c>
      <c r="B3488" s="42">
        <v>0.9</v>
      </c>
      <c r="C3488" s="33">
        <v>4.2</v>
      </c>
      <c r="D3488" s="42">
        <v>5</v>
      </c>
      <c r="E3488" s="33">
        <v>0.1</v>
      </c>
      <c r="F3488" s="42">
        <v>1.3</v>
      </c>
      <c r="G3488" s="33">
        <v>1.6</v>
      </c>
      <c r="H3488" s="42">
        <v>0.1</v>
      </c>
      <c r="I3488" s="33">
        <v>1.1000000000000001</v>
      </c>
      <c r="J3488" s="42">
        <v>1</v>
      </c>
      <c r="K3488" s="33">
        <v>0.1</v>
      </c>
      <c r="L3488" s="42">
        <v>0.7</v>
      </c>
      <c r="M3488" s="33">
        <v>0.3</v>
      </c>
      <c r="N3488" s="42">
        <v>0.1</v>
      </c>
      <c r="O3488" s="33">
        <v>0.2</v>
      </c>
      <c r="P3488" s="42">
        <v>322</v>
      </c>
      <c r="Q3488" s="33">
        <v>225.46</v>
      </c>
      <c r="R3488" s="42">
        <v>258.81</v>
      </c>
      <c r="S3488" s="33">
        <v>265.92</v>
      </c>
      <c r="T3488" s="42">
        <v>6.63</v>
      </c>
      <c r="U3488" s="33">
        <v>7.13</v>
      </c>
      <c r="V3488" s="116">
        <v>7.2</v>
      </c>
    </row>
    <row r="3489" spans="1:22" x14ac:dyDescent="0.25">
      <c r="A3489" s="26" t="s">
        <v>3305</v>
      </c>
      <c r="B3489" s="42">
        <v>0.5</v>
      </c>
      <c r="C3489" s="33">
        <v>4.3</v>
      </c>
      <c r="D3489" s="42">
        <v>4.7</v>
      </c>
      <c r="E3489" s="33">
        <v>0.1</v>
      </c>
      <c r="F3489" s="42">
        <v>1</v>
      </c>
      <c r="G3489" s="33">
        <v>1.4</v>
      </c>
      <c r="H3489" s="42">
        <v>0.1</v>
      </c>
      <c r="I3489" s="33">
        <v>0.8</v>
      </c>
      <c r="J3489" s="42">
        <v>1</v>
      </c>
      <c r="K3489" s="33">
        <v>0.1</v>
      </c>
      <c r="L3489" s="42">
        <v>0.6</v>
      </c>
      <c r="M3489" s="33">
        <v>0.3</v>
      </c>
      <c r="N3489" s="42">
        <v>0.1</v>
      </c>
      <c r="O3489" s="33">
        <v>0.2</v>
      </c>
      <c r="P3489" s="42">
        <v>343.12</v>
      </c>
      <c r="Q3489" s="33">
        <v>236.65</v>
      </c>
      <c r="R3489" s="42">
        <v>272.64999999999998</v>
      </c>
      <c r="S3489" s="33">
        <v>265.52</v>
      </c>
      <c r="T3489" s="42">
        <v>6.48</v>
      </c>
      <c r="U3489" s="33">
        <v>7</v>
      </c>
      <c r="V3489" s="116">
        <v>7.06</v>
      </c>
    </row>
    <row r="3490" spans="1:22" x14ac:dyDescent="0.25">
      <c r="A3490" s="26" t="s">
        <v>1084</v>
      </c>
      <c r="B3490" s="42">
        <v>0.7</v>
      </c>
      <c r="C3490" s="33">
        <v>5.2</v>
      </c>
      <c r="D3490" s="42">
        <v>4.8</v>
      </c>
      <c r="E3490" s="33">
        <v>0.1</v>
      </c>
      <c r="F3490" s="42">
        <v>1.2</v>
      </c>
      <c r="G3490" s="33">
        <v>1.2</v>
      </c>
      <c r="H3490" s="42">
        <v>0.1</v>
      </c>
      <c r="I3490" s="33">
        <v>1</v>
      </c>
      <c r="J3490" s="42">
        <v>0.7</v>
      </c>
      <c r="K3490" s="33">
        <v>0.2</v>
      </c>
      <c r="L3490" s="42">
        <v>0.5</v>
      </c>
      <c r="M3490" s="33">
        <v>0.3</v>
      </c>
      <c r="N3490" s="42">
        <v>0</v>
      </c>
      <c r="O3490" s="33">
        <v>0.2</v>
      </c>
      <c r="P3490" s="42">
        <v>339.6</v>
      </c>
      <c r="Q3490" s="33">
        <v>236.08</v>
      </c>
      <c r="R3490" s="42">
        <v>271.45999999999998</v>
      </c>
      <c r="S3490" s="33">
        <v>265.45999999999998</v>
      </c>
      <c r="T3490" s="42">
        <v>6.7</v>
      </c>
      <c r="U3490" s="33">
        <v>7.66</v>
      </c>
      <c r="V3490" s="116">
        <v>7.3</v>
      </c>
    </row>
    <row r="3491" spans="1:22" x14ac:dyDescent="0.25">
      <c r="A3491" s="26" t="s">
        <v>3306</v>
      </c>
      <c r="B3491" s="42">
        <v>0.6</v>
      </c>
      <c r="C3491" s="33">
        <v>5</v>
      </c>
      <c r="D3491" s="42">
        <v>5.0999999999999996</v>
      </c>
      <c r="E3491" s="33">
        <v>0.2</v>
      </c>
      <c r="F3491" s="42">
        <v>1.1000000000000001</v>
      </c>
      <c r="G3491" s="33">
        <v>1.5</v>
      </c>
      <c r="H3491" s="42">
        <v>0.1</v>
      </c>
      <c r="I3491" s="33">
        <v>0.7</v>
      </c>
      <c r="J3491" s="42">
        <v>0.9</v>
      </c>
      <c r="K3491" s="33">
        <v>0.2</v>
      </c>
      <c r="L3491" s="42">
        <v>0.6</v>
      </c>
      <c r="M3491" s="33">
        <v>0.3</v>
      </c>
      <c r="N3491" s="42">
        <v>0.1</v>
      </c>
      <c r="O3491" s="33">
        <v>0.2</v>
      </c>
      <c r="P3491" s="42">
        <v>351.62</v>
      </c>
      <c r="Q3491" s="33">
        <v>241.08</v>
      </c>
      <c r="R3491" s="42">
        <v>278.39</v>
      </c>
      <c r="S3491" s="33">
        <v>265.01</v>
      </c>
      <c r="T3491" s="42">
        <v>6.76</v>
      </c>
      <c r="U3491" s="33">
        <v>7.5</v>
      </c>
      <c r="V3491" s="116">
        <v>7.2</v>
      </c>
    </row>
    <row r="3492" spans="1:22" x14ac:dyDescent="0.25">
      <c r="A3492" s="26" t="s">
        <v>3307</v>
      </c>
      <c r="B3492" s="42">
        <v>0.5</v>
      </c>
      <c r="C3492" s="33">
        <v>4.9000000000000004</v>
      </c>
      <c r="D3492" s="42">
        <v>4.8</v>
      </c>
      <c r="E3492" s="33">
        <v>0.1</v>
      </c>
      <c r="F3492" s="42">
        <v>1.2</v>
      </c>
      <c r="G3492" s="33">
        <v>1.3</v>
      </c>
      <c r="H3492" s="42">
        <v>0</v>
      </c>
      <c r="I3492" s="33">
        <v>0.9</v>
      </c>
      <c r="J3492" s="42">
        <v>1</v>
      </c>
      <c r="K3492" s="33">
        <v>0.1</v>
      </c>
      <c r="L3492" s="42">
        <v>0.5</v>
      </c>
      <c r="M3492" s="33">
        <v>0.2</v>
      </c>
      <c r="N3492" s="42">
        <v>0</v>
      </c>
      <c r="O3492" s="33">
        <v>0.2</v>
      </c>
      <c r="P3492" s="42">
        <v>334.85</v>
      </c>
      <c r="Q3492" s="33">
        <v>232.15</v>
      </c>
      <c r="R3492" s="42">
        <v>263.67</v>
      </c>
      <c r="S3492" s="33">
        <v>265.47000000000003</v>
      </c>
      <c r="T3492" s="42">
        <v>6.58</v>
      </c>
      <c r="U3492" s="33">
        <v>7.46</v>
      </c>
      <c r="V3492" s="116">
        <v>7.05</v>
      </c>
    </row>
    <row r="3493" spans="1:22" x14ac:dyDescent="0.25">
      <c r="A3493" s="26" t="s">
        <v>1085</v>
      </c>
      <c r="B3493" s="42">
        <v>0.7</v>
      </c>
      <c r="C3493" s="33">
        <v>5.7</v>
      </c>
      <c r="D3493" s="42">
        <v>5.2</v>
      </c>
      <c r="E3493" s="33">
        <v>0.2</v>
      </c>
      <c r="F3493" s="42">
        <v>1.3</v>
      </c>
      <c r="G3493" s="33">
        <v>1.5</v>
      </c>
      <c r="H3493" s="42">
        <v>0.1</v>
      </c>
      <c r="I3493" s="33">
        <v>0.9</v>
      </c>
      <c r="J3493" s="42">
        <v>0.4</v>
      </c>
      <c r="K3493" s="33">
        <v>0.1</v>
      </c>
      <c r="L3493" s="42">
        <v>0.3</v>
      </c>
      <c r="M3493" s="33">
        <v>0.2</v>
      </c>
      <c r="N3493" s="42">
        <v>0.1</v>
      </c>
      <c r="O3493" s="33">
        <v>0.2</v>
      </c>
      <c r="P3493" s="42">
        <v>327.55</v>
      </c>
      <c r="Q3493" s="33">
        <v>228.34</v>
      </c>
      <c r="R3493" s="42">
        <v>262.19</v>
      </c>
      <c r="S3493" s="33">
        <v>265.83</v>
      </c>
      <c r="T3493" s="42">
        <v>7.09</v>
      </c>
      <c r="U3493" s="33">
        <v>7.97</v>
      </c>
      <c r="V3493" s="116">
        <v>7.92</v>
      </c>
    </row>
    <row r="3494" spans="1:22" x14ac:dyDescent="0.25">
      <c r="A3494" s="26" t="s">
        <v>3308</v>
      </c>
      <c r="B3494" s="42">
        <v>0.5</v>
      </c>
      <c r="C3494" s="33">
        <v>4.9000000000000004</v>
      </c>
      <c r="D3494" s="42">
        <v>4.8</v>
      </c>
      <c r="E3494" s="33">
        <v>0</v>
      </c>
      <c r="F3494" s="42">
        <v>1.4</v>
      </c>
      <c r="G3494" s="33">
        <v>1.6</v>
      </c>
      <c r="H3494" s="42">
        <v>0.1</v>
      </c>
      <c r="I3494" s="33">
        <v>0.9</v>
      </c>
      <c r="J3494" s="42">
        <v>0.7</v>
      </c>
      <c r="K3494" s="33">
        <v>0.1</v>
      </c>
      <c r="L3494" s="42">
        <v>0.5</v>
      </c>
      <c r="M3494" s="33">
        <v>0.2</v>
      </c>
      <c r="N3494" s="42">
        <v>0.1</v>
      </c>
      <c r="O3494" s="33">
        <v>0.2</v>
      </c>
      <c r="P3494" s="42">
        <v>359.92</v>
      </c>
      <c r="Q3494" s="33">
        <v>246.02</v>
      </c>
      <c r="R3494" s="42">
        <v>287.60000000000002</v>
      </c>
      <c r="S3494" s="33">
        <v>266.02</v>
      </c>
      <c r="T3494" s="42">
        <v>6.75</v>
      </c>
      <c r="U3494" s="33">
        <v>7.31</v>
      </c>
      <c r="V3494" s="116">
        <v>7.32</v>
      </c>
    </row>
    <row r="3495" spans="1:22" x14ac:dyDescent="0.25">
      <c r="A3495" s="26" t="s">
        <v>3309</v>
      </c>
      <c r="B3495" s="42">
        <v>0.6</v>
      </c>
      <c r="C3495" s="33">
        <v>5.4</v>
      </c>
      <c r="D3495" s="42">
        <v>5.5</v>
      </c>
      <c r="E3495" s="33">
        <v>0.1</v>
      </c>
      <c r="F3495" s="42">
        <v>1.4</v>
      </c>
      <c r="G3495" s="33">
        <v>1.6</v>
      </c>
      <c r="H3495" s="42">
        <v>0.2</v>
      </c>
      <c r="I3495" s="33">
        <v>1.1000000000000001</v>
      </c>
      <c r="J3495" s="42">
        <v>0.9</v>
      </c>
      <c r="K3495" s="33">
        <v>0.1</v>
      </c>
      <c r="L3495" s="42">
        <v>0.7</v>
      </c>
      <c r="M3495" s="33">
        <v>0.3</v>
      </c>
      <c r="N3495" s="42">
        <v>0</v>
      </c>
      <c r="O3495" s="33">
        <v>0.3</v>
      </c>
      <c r="P3495" s="42">
        <v>334.45</v>
      </c>
      <c r="Q3495" s="33">
        <v>232.5</v>
      </c>
      <c r="R3495" s="42">
        <v>265.64</v>
      </c>
      <c r="S3495" s="33">
        <v>266</v>
      </c>
      <c r="T3495" s="42">
        <v>7.17</v>
      </c>
      <c r="U3495" s="33">
        <v>7.92</v>
      </c>
      <c r="V3495" s="116">
        <v>7.7</v>
      </c>
    </row>
    <row r="3496" spans="1:22" x14ac:dyDescent="0.25">
      <c r="A3496" s="26" t="s">
        <v>1086</v>
      </c>
      <c r="B3496" s="42">
        <v>0.7</v>
      </c>
      <c r="C3496" s="33">
        <v>5.4</v>
      </c>
      <c r="D3496" s="42">
        <v>4.5999999999999996</v>
      </c>
      <c r="E3496" s="33">
        <v>0.1</v>
      </c>
      <c r="F3496" s="42">
        <v>1.4</v>
      </c>
      <c r="G3496" s="33">
        <v>1.4</v>
      </c>
      <c r="H3496" s="42">
        <v>0.1</v>
      </c>
      <c r="I3496" s="33">
        <v>0.8</v>
      </c>
      <c r="J3496" s="42">
        <v>0.8</v>
      </c>
      <c r="K3496" s="33">
        <v>0.1</v>
      </c>
      <c r="L3496" s="42">
        <v>0.4</v>
      </c>
      <c r="M3496" s="33">
        <v>0.1</v>
      </c>
      <c r="N3496" s="42">
        <v>0</v>
      </c>
      <c r="O3496" s="33">
        <v>0.2</v>
      </c>
      <c r="P3496" s="42">
        <v>334.19</v>
      </c>
      <c r="Q3496" s="33">
        <v>230.41</v>
      </c>
      <c r="R3496" s="42">
        <v>257.44</v>
      </c>
      <c r="S3496" s="33">
        <v>266.20999999999998</v>
      </c>
      <c r="T3496" s="42">
        <v>7.26</v>
      </c>
      <c r="U3496" s="33">
        <v>7.88</v>
      </c>
      <c r="V3496" s="116">
        <v>7.75</v>
      </c>
    </row>
    <row r="3497" spans="1:22" x14ac:dyDescent="0.25">
      <c r="A3497" s="26" t="s">
        <v>3310</v>
      </c>
      <c r="B3497" s="42">
        <v>0.7</v>
      </c>
      <c r="C3497" s="33">
        <v>4.5999999999999996</v>
      </c>
      <c r="D3497" s="42">
        <v>4.4000000000000004</v>
      </c>
      <c r="E3497" s="33">
        <v>0.2</v>
      </c>
      <c r="F3497" s="42">
        <v>1.3</v>
      </c>
      <c r="G3497" s="33">
        <v>1.3</v>
      </c>
      <c r="H3497" s="42">
        <v>0.1</v>
      </c>
      <c r="I3497" s="33">
        <v>1</v>
      </c>
      <c r="J3497" s="42">
        <v>1.1000000000000001</v>
      </c>
      <c r="K3497" s="33">
        <v>0.1</v>
      </c>
      <c r="L3497" s="42">
        <v>0.5</v>
      </c>
      <c r="M3497" s="33">
        <v>0.2</v>
      </c>
      <c r="N3497" s="42">
        <v>0.1</v>
      </c>
      <c r="O3497" s="33">
        <v>0.2</v>
      </c>
      <c r="P3497" s="42">
        <v>344.88</v>
      </c>
      <c r="Q3497" s="33">
        <v>233.02</v>
      </c>
      <c r="R3497" s="42">
        <v>269.01</v>
      </c>
      <c r="S3497" s="33">
        <v>266.08</v>
      </c>
      <c r="T3497" s="42">
        <v>6.37</v>
      </c>
      <c r="U3497" s="33">
        <v>7.12</v>
      </c>
      <c r="V3497" s="116">
        <v>6.72</v>
      </c>
    </row>
    <row r="3498" spans="1:22" x14ac:dyDescent="0.25">
      <c r="A3498" s="26" t="s">
        <v>3311</v>
      </c>
      <c r="B3498" s="42">
        <v>0.7</v>
      </c>
      <c r="C3498" s="33">
        <v>5</v>
      </c>
      <c r="D3498" s="42">
        <v>5.3</v>
      </c>
      <c r="E3498" s="33">
        <v>0.1</v>
      </c>
      <c r="F3498" s="42">
        <v>1.3</v>
      </c>
      <c r="G3498" s="33">
        <v>1.5</v>
      </c>
      <c r="H3498" s="42">
        <v>0</v>
      </c>
      <c r="I3498" s="33">
        <v>1</v>
      </c>
      <c r="J3498" s="42">
        <v>0.6</v>
      </c>
      <c r="K3498" s="33">
        <v>0.1</v>
      </c>
      <c r="L3498" s="42">
        <v>0.6</v>
      </c>
      <c r="M3498" s="33">
        <v>0.2</v>
      </c>
      <c r="N3498" s="42">
        <v>0.1</v>
      </c>
      <c r="O3498" s="33">
        <v>0.2</v>
      </c>
      <c r="P3498" s="42">
        <v>333.7</v>
      </c>
      <c r="Q3498" s="33">
        <v>233.26</v>
      </c>
      <c r="R3498" s="42">
        <v>268.58999999999997</v>
      </c>
      <c r="S3498" s="33">
        <v>267.04000000000002</v>
      </c>
      <c r="T3498" s="42">
        <v>6.82</v>
      </c>
      <c r="U3498" s="33">
        <v>7.49</v>
      </c>
      <c r="V3498" s="116">
        <v>7.34</v>
      </c>
    </row>
    <row r="3499" spans="1:22" x14ac:dyDescent="0.25">
      <c r="A3499" s="26" t="s">
        <v>1087</v>
      </c>
      <c r="B3499" s="42">
        <v>0.6</v>
      </c>
      <c r="C3499" s="33">
        <v>5</v>
      </c>
      <c r="D3499" s="42">
        <v>4.8</v>
      </c>
      <c r="E3499" s="33">
        <v>0.1</v>
      </c>
      <c r="F3499" s="42">
        <v>1.2</v>
      </c>
      <c r="G3499" s="33">
        <v>1.4</v>
      </c>
      <c r="H3499" s="42">
        <v>0.1</v>
      </c>
      <c r="I3499" s="33">
        <v>1.1000000000000001</v>
      </c>
      <c r="J3499" s="42">
        <v>0.9</v>
      </c>
      <c r="K3499" s="33">
        <v>0.1</v>
      </c>
      <c r="L3499" s="42">
        <v>0.6</v>
      </c>
      <c r="M3499" s="33">
        <v>0.3</v>
      </c>
      <c r="N3499" s="42">
        <v>0.1</v>
      </c>
      <c r="O3499" s="33">
        <v>0.2</v>
      </c>
      <c r="P3499" s="42">
        <v>337.55</v>
      </c>
      <c r="Q3499" s="33">
        <v>228.46</v>
      </c>
      <c r="R3499" s="42">
        <v>264.24</v>
      </c>
      <c r="S3499" s="33">
        <v>266.95999999999998</v>
      </c>
      <c r="T3499" s="42">
        <v>6.44</v>
      </c>
      <c r="U3499" s="33">
        <v>7.28</v>
      </c>
      <c r="V3499" s="116">
        <v>6.93</v>
      </c>
    </row>
    <row r="3500" spans="1:22" x14ac:dyDescent="0.25">
      <c r="A3500" s="26" t="s">
        <v>3312</v>
      </c>
      <c r="B3500" s="42">
        <v>0.9</v>
      </c>
      <c r="C3500" s="33">
        <v>4.5</v>
      </c>
      <c r="D3500" s="42">
        <v>4.7</v>
      </c>
      <c r="E3500" s="33">
        <v>0</v>
      </c>
      <c r="F3500" s="42">
        <v>1.2</v>
      </c>
      <c r="G3500" s="33">
        <v>1.2</v>
      </c>
      <c r="H3500" s="42">
        <v>0.2</v>
      </c>
      <c r="I3500" s="33">
        <v>0.7</v>
      </c>
      <c r="J3500" s="42">
        <v>0.8</v>
      </c>
      <c r="K3500" s="33">
        <v>0.1</v>
      </c>
      <c r="L3500" s="42">
        <v>0.4</v>
      </c>
      <c r="M3500" s="33">
        <v>0.2</v>
      </c>
      <c r="N3500" s="42">
        <v>0</v>
      </c>
      <c r="O3500" s="33">
        <v>0.2</v>
      </c>
      <c r="P3500" s="42">
        <v>349.31</v>
      </c>
      <c r="Q3500" s="33">
        <v>238.23</v>
      </c>
      <c r="R3500" s="42">
        <v>279.77999999999997</v>
      </c>
      <c r="S3500" s="33">
        <v>266.93</v>
      </c>
      <c r="T3500" s="42">
        <v>6.16</v>
      </c>
      <c r="U3500" s="33">
        <v>6.86</v>
      </c>
      <c r="V3500" s="116">
        <v>6.96</v>
      </c>
    </row>
    <row r="3501" spans="1:22" x14ac:dyDescent="0.25">
      <c r="A3501" s="26" t="s">
        <v>3313</v>
      </c>
      <c r="B3501" s="42">
        <v>0.8</v>
      </c>
      <c r="C3501" s="33">
        <v>4.8</v>
      </c>
      <c r="D3501" s="42">
        <v>4.8</v>
      </c>
      <c r="E3501" s="33">
        <v>0.2</v>
      </c>
      <c r="F3501" s="42">
        <v>1.4</v>
      </c>
      <c r="G3501" s="33">
        <v>1.4</v>
      </c>
      <c r="H3501" s="42">
        <v>0.2</v>
      </c>
      <c r="I3501" s="33">
        <v>0.8</v>
      </c>
      <c r="J3501" s="42">
        <v>1.1000000000000001</v>
      </c>
      <c r="K3501" s="33">
        <v>0.2</v>
      </c>
      <c r="L3501" s="42">
        <v>0.6</v>
      </c>
      <c r="M3501" s="33">
        <v>0.2</v>
      </c>
      <c r="N3501" s="42">
        <v>0.1</v>
      </c>
      <c r="O3501" s="33">
        <v>0.2</v>
      </c>
      <c r="P3501" s="42">
        <v>344.61</v>
      </c>
      <c r="Q3501" s="33">
        <v>239.28</v>
      </c>
      <c r="R3501" s="42">
        <v>275.89999999999998</v>
      </c>
      <c r="S3501" s="33">
        <v>267.38</v>
      </c>
      <c r="T3501" s="42">
        <v>6.36</v>
      </c>
      <c r="U3501" s="33">
        <v>7.03</v>
      </c>
      <c r="V3501" s="116">
        <v>6.83</v>
      </c>
    </row>
    <row r="3502" spans="1:22" x14ac:dyDescent="0.25">
      <c r="A3502" s="26" t="s">
        <v>1088</v>
      </c>
      <c r="B3502" s="42">
        <v>0.6</v>
      </c>
      <c r="C3502" s="33">
        <v>2.2999999999999998</v>
      </c>
      <c r="D3502" s="42">
        <v>3.4</v>
      </c>
      <c r="E3502" s="33">
        <v>0.1</v>
      </c>
      <c r="F3502" s="42">
        <v>0.9</v>
      </c>
      <c r="G3502" s="33">
        <v>1.2</v>
      </c>
      <c r="H3502" s="42">
        <v>0.1</v>
      </c>
      <c r="I3502" s="33">
        <v>0.5</v>
      </c>
      <c r="J3502" s="42">
        <v>1</v>
      </c>
      <c r="K3502" s="33">
        <v>0.1</v>
      </c>
      <c r="L3502" s="42">
        <v>0.4</v>
      </c>
      <c r="M3502" s="33">
        <v>0.2</v>
      </c>
      <c r="N3502" s="42">
        <v>0</v>
      </c>
      <c r="O3502" s="33">
        <v>0.1</v>
      </c>
      <c r="P3502" s="42">
        <v>346.75</v>
      </c>
      <c r="Q3502" s="33">
        <v>227.54</v>
      </c>
      <c r="R3502" s="42">
        <v>267.22000000000003</v>
      </c>
      <c r="S3502" s="33">
        <v>267.85000000000002</v>
      </c>
      <c r="T3502" s="42">
        <v>6.26</v>
      </c>
      <c r="U3502" s="33">
        <v>6.76</v>
      </c>
      <c r="V3502" s="116">
        <v>6.87</v>
      </c>
    </row>
    <row r="3503" spans="1:22" x14ac:dyDescent="0.25">
      <c r="A3503" s="26" t="s">
        <v>3314</v>
      </c>
      <c r="B3503" s="42">
        <v>0.4</v>
      </c>
      <c r="C3503" s="33">
        <v>3</v>
      </c>
      <c r="D3503" s="42">
        <v>4.0999999999999996</v>
      </c>
      <c r="E3503" s="33">
        <v>0.1</v>
      </c>
      <c r="F3503" s="42">
        <v>1.2</v>
      </c>
      <c r="G3503" s="33">
        <v>1.1000000000000001</v>
      </c>
      <c r="H3503" s="42">
        <v>0.1</v>
      </c>
      <c r="I3503" s="33">
        <v>0.8</v>
      </c>
      <c r="J3503" s="42">
        <v>0.9</v>
      </c>
      <c r="K3503" s="33">
        <v>0.1</v>
      </c>
      <c r="L3503" s="42">
        <v>0.5</v>
      </c>
      <c r="M3503" s="33">
        <v>0.3</v>
      </c>
      <c r="N3503" s="42">
        <v>0</v>
      </c>
      <c r="O3503" s="33">
        <v>0.2</v>
      </c>
      <c r="P3503" s="42">
        <v>398.85</v>
      </c>
      <c r="Q3503" s="33">
        <v>275.72000000000003</v>
      </c>
      <c r="R3503" s="42">
        <v>323.19</v>
      </c>
      <c r="S3503" s="33">
        <v>266.86</v>
      </c>
      <c r="T3503" s="42">
        <v>4.8600000000000003</v>
      </c>
      <c r="U3503" s="33">
        <v>5.33</v>
      </c>
      <c r="V3503" s="116">
        <v>5.23</v>
      </c>
    </row>
    <row r="3504" spans="1:22" x14ac:dyDescent="0.25">
      <c r="A3504" s="26" t="s">
        <v>3315</v>
      </c>
      <c r="B3504" s="42">
        <v>0.9</v>
      </c>
      <c r="C3504" s="33">
        <v>4.7</v>
      </c>
      <c r="D3504" s="42">
        <v>4.8</v>
      </c>
      <c r="E3504" s="33">
        <v>0.1</v>
      </c>
      <c r="F3504" s="42">
        <v>1.3</v>
      </c>
      <c r="G3504" s="33">
        <v>1.2</v>
      </c>
      <c r="H3504" s="42">
        <v>0.2</v>
      </c>
      <c r="I3504" s="33">
        <v>0.9</v>
      </c>
      <c r="J3504" s="42">
        <v>0.6</v>
      </c>
      <c r="K3504" s="33">
        <v>0.1</v>
      </c>
      <c r="L3504" s="42">
        <v>0.4</v>
      </c>
      <c r="M3504" s="33">
        <v>0.2</v>
      </c>
      <c r="N3504" s="42">
        <v>0.1</v>
      </c>
      <c r="O3504" s="33">
        <v>0.1</v>
      </c>
      <c r="P3504" s="42">
        <v>351.46</v>
      </c>
      <c r="Q3504" s="33">
        <v>241.65</v>
      </c>
      <c r="R3504" s="42">
        <v>274.76</v>
      </c>
      <c r="S3504" s="33">
        <v>268.35000000000002</v>
      </c>
      <c r="T3504" s="42">
        <v>6.23</v>
      </c>
      <c r="U3504" s="33">
        <v>6.91</v>
      </c>
      <c r="V3504" s="116">
        <v>6.55</v>
      </c>
    </row>
    <row r="3505" spans="1:22" x14ac:dyDescent="0.25">
      <c r="A3505" s="26" t="s">
        <v>1089</v>
      </c>
      <c r="B3505" s="42">
        <v>0.7</v>
      </c>
      <c r="C3505" s="33">
        <v>6.1</v>
      </c>
      <c r="D3505" s="42">
        <v>5.0999999999999996</v>
      </c>
      <c r="E3505" s="33">
        <v>0.3</v>
      </c>
      <c r="F3505" s="42">
        <v>1.4</v>
      </c>
      <c r="G3505" s="33">
        <v>1.4</v>
      </c>
      <c r="H3505" s="42">
        <v>0.1</v>
      </c>
      <c r="I3505" s="33">
        <v>1</v>
      </c>
      <c r="J3505" s="42">
        <v>0.8</v>
      </c>
      <c r="K3505" s="33">
        <v>0.1</v>
      </c>
      <c r="L3505" s="42">
        <v>0.4</v>
      </c>
      <c r="M3505" s="33">
        <v>0.2</v>
      </c>
      <c r="N3505" s="42">
        <v>0.1</v>
      </c>
      <c r="O3505" s="33">
        <v>0.2</v>
      </c>
      <c r="P3505" s="42">
        <v>334.45</v>
      </c>
      <c r="Q3505" s="33">
        <v>224.14</v>
      </c>
      <c r="R3505" s="42">
        <v>258.49</v>
      </c>
      <c r="S3505" s="33">
        <v>269.12</v>
      </c>
      <c r="T3505" s="42">
        <v>7.24</v>
      </c>
      <c r="U3505" s="33">
        <v>7.97</v>
      </c>
      <c r="V3505" s="116">
        <v>7.35</v>
      </c>
    </row>
    <row r="3506" spans="1:22" x14ac:dyDescent="0.25">
      <c r="A3506" s="26" t="s">
        <v>3316</v>
      </c>
      <c r="B3506" s="42">
        <v>0.9</v>
      </c>
      <c r="C3506" s="33">
        <v>5</v>
      </c>
      <c r="D3506" s="42">
        <v>4.8</v>
      </c>
      <c r="E3506" s="33">
        <v>0.3</v>
      </c>
      <c r="F3506" s="42">
        <v>1.2</v>
      </c>
      <c r="G3506" s="33">
        <v>1.3</v>
      </c>
      <c r="H3506" s="42">
        <v>0.2</v>
      </c>
      <c r="I3506" s="33">
        <v>0.9</v>
      </c>
      <c r="J3506" s="42">
        <v>0.5</v>
      </c>
      <c r="K3506" s="33">
        <v>0.1</v>
      </c>
      <c r="L3506" s="42">
        <v>0.4</v>
      </c>
      <c r="M3506" s="33">
        <v>0.2</v>
      </c>
      <c r="N3506" s="42">
        <v>0.1</v>
      </c>
      <c r="O3506" s="33">
        <v>0.2</v>
      </c>
      <c r="P3506" s="42">
        <v>340.93</v>
      </c>
      <c r="Q3506" s="33">
        <v>238.61</v>
      </c>
      <c r="R3506" s="42">
        <v>275.44</v>
      </c>
      <c r="S3506" s="33">
        <v>268.67</v>
      </c>
      <c r="T3506" s="42">
        <v>6.86</v>
      </c>
      <c r="U3506" s="33">
        <v>7.73</v>
      </c>
      <c r="V3506" s="116">
        <v>7.16</v>
      </c>
    </row>
    <row r="3507" spans="1:22" x14ac:dyDescent="0.25">
      <c r="A3507" s="26" t="s">
        <v>3317</v>
      </c>
      <c r="B3507" s="42">
        <v>0.7</v>
      </c>
      <c r="C3507" s="33">
        <v>4.7</v>
      </c>
      <c r="D3507" s="42">
        <v>4.9000000000000004</v>
      </c>
      <c r="E3507" s="33">
        <v>0.2</v>
      </c>
      <c r="F3507" s="42">
        <v>1.2</v>
      </c>
      <c r="G3507" s="33">
        <v>1.4</v>
      </c>
      <c r="H3507" s="42">
        <v>0</v>
      </c>
      <c r="I3507" s="33">
        <v>1</v>
      </c>
      <c r="J3507" s="42">
        <v>0.9</v>
      </c>
      <c r="K3507" s="33">
        <v>0.1</v>
      </c>
      <c r="L3507" s="42">
        <v>0.7</v>
      </c>
      <c r="M3507" s="33">
        <v>0.3</v>
      </c>
      <c r="N3507" s="42">
        <v>0.1</v>
      </c>
      <c r="O3507" s="33">
        <v>0.2</v>
      </c>
      <c r="P3507" s="42">
        <v>331.57</v>
      </c>
      <c r="Q3507" s="33">
        <v>232.96</v>
      </c>
      <c r="R3507" s="42">
        <v>264.81</v>
      </c>
      <c r="S3507" s="33">
        <v>269.32</v>
      </c>
      <c r="T3507" s="42">
        <v>6.53</v>
      </c>
      <c r="U3507" s="33">
        <v>7.46</v>
      </c>
      <c r="V3507" s="116">
        <v>6.89</v>
      </c>
    </row>
    <row r="3508" spans="1:22" x14ac:dyDescent="0.25">
      <c r="A3508" s="26" t="s">
        <v>1090</v>
      </c>
      <c r="B3508" s="42">
        <v>0.7</v>
      </c>
      <c r="C3508" s="33">
        <v>5.2</v>
      </c>
      <c r="D3508" s="42">
        <v>4.7</v>
      </c>
      <c r="E3508" s="33">
        <v>0.1</v>
      </c>
      <c r="F3508" s="42">
        <v>1.1000000000000001</v>
      </c>
      <c r="G3508" s="33">
        <v>1.3</v>
      </c>
      <c r="H3508" s="42">
        <v>0.1</v>
      </c>
      <c r="I3508" s="33">
        <v>0.9</v>
      </c>
      <c r="J3508" s="42">
        <v>0.6</v>
      </c>
      <c r="K3508" s="33">
        <v>0.1</v>
      </c>
      <c r="L3508" s="42">
        <v>0.4</v>
      </c>
      <c r="M3508" s="33">
        <v>0.2</v>
      </c>
      <c r="N3508" s="42">
        <v>0.1</v>
      </c>
      <c r="O3508" s="33">
        <v>0.2</v>
      </c>
      <c r="P3508" s="42">
        <v>342.78</v>
      </c>
      <c r="Q3508" s="33">
        <v>240.35</v>
      </c>
      <c r="R3508" s="42">
        <v>276.51</v>
      </c>
      <c r="S3508" s="33">
        <v>269.64999999999998</v>
      </c>
      <c r="T3508" s="42">
        <v>6.67</v>
      </c>
      <c r="U3508" s="33">
        <v>7.28</v>
      </c>
      <c r="V3508" s="116">
        <v>6.93</v>
      </c>
    </row>
    <row r="3509" spans="1:22" x14ac:dyDescent="0.25">
      <c r="A3509" s="26" t="s">
        <v>3318</v>
      </c>
      <c r="B3509" s="42">
        <v>0.7</v>
      </c>
      <c r="C3509" s="33">
        <v>5</v>
      </c>
      <c r="D3509" s="42">
        <v>4.7</v>
      </c>
      <c r="E3509" s="33">
        <v>0.2</v>
      </c>
      <c r="F3509" s="42">
        <v>1.3</v>
      </c>
      <c r="G3509" s="33">
        <v>1.5</v>
      </c>
      <c r="H3509" s="42">
        <v>0.1</v>
      </c>
      <c r="I3509" s="33">
        <v>1.1000000000000001</v>
      </c>
      <c r="J3509" s="42">
        <v>0.6</v>
      </c>
      <c r="K3509" s="33">
        <v>0.1</v>
      </c>
      <c r="L3509" s="42">
        <v>0.6</v>
      </c>
      <c r="M3509" s="33">
        <v>0.2</v>
      </c>
      <c r="N3509" s="42">
        <v>0.1</v>
      </c>
      <c r="O3509" s="33">
        <v>0.2</v>
      </c>
      <c r="P3509" s="42">
        <v>358.14</v>
      </c>
      <c r="Q3509" s="33">
        <v>240.2</v>
      </c>
      <c r="R3509" s="42">
        <v>271.56</v>
      </c>
      <c r="S3509" s="33">
        <v>269.47000000000003</v>
      </c>
      <c r="T3509" s="42">
        <v>6.93</v>
      </c>
      <c r="U3509" s="33">
        <v>7.48</v>
      </c>
      <c r="V3509" s="116">
        <v>7.1</v>
      </c>
    </row>
    <row r="3510" spans="1:22" x14ac:dyDescent="0.25">
      <c r="A3510" s="26" t="s">
        <v>3319</v>
      </c>
      <c r="B3510" s="42">
        <v>1</v>
      </c>
      <c r="C3510" s="33">
        <v>5.6</v>
      </c>
      <c r="D3510" s="42">
        <v>4.4000000000000004</v>
      </c>
      <c r="E3510" s="33">
        <v>0.3</v>
      </c>
      <c r="F3510" s="42">
        <v>1.3</v>
      </c>
      <c r="G3510" s="33">
        <v>1.2</v>
      </c>
      <c r="H3510" s="42">
        <v>0.2</v>
      </c>
      <c r="I3510" s="33">
        <v>0.4</v>
      </c>
      <c r="J3510" s="42">
        <v>0.9</v>
      </c>
      <c r="K3510" s="33">
        <v>0.1</v>
      </c>
      <c r="L3510" s="42">
        <v>0.4</v>
      </c>
      <c r="M3510" s="33">
        <v>0.3</v>
      </c>
      <c r="N3510" s="42">
        <v>0.1</v>
      </c>
      <c r="O3510" s="33">
        <v>0.3</v>
      </c>
      <c r="P3510" s="42">
        <v>338.78</v>
      </c>
      <c r="Q3510" s="33">
        <v>239.78</v>
      </c>
      <c r="R3510" s="42">
        <v>261.73</v>
      </c>
      <c r="S3510" s="33">
        <v>270.27999999999997</v>
      </c>
      <c r="T3510" s="42">
        <v>7</v>
      </c>
      <c r="U3510" s="33">
        <v>7.53</v>
      </c>
      <c r="V3510" s="116">
        <v>7.1</v>
      </c>
    </row>
    <row r="3511" spans="1:22" x14ac:dyDescent="0.25">
      <c r="A3511" s="26" t="s">
        <v>1091</v>
      </c>
      <c r="B3511" s="42">
        <v>0.9</v>
      </c>
      <c r="C3511" s="33">
        <v>4.2</v>
      </c>
      <c r="D3511" s="42">
        <v>4.9000000000000004</v>
      </c>
      <c r="E3511" s="33">
        <v>0.2</v>
      </c>
      <c r="F3511" s="42">
        <v>1.3</v>
      </c>
      <c r="G3511" s="33">
        <v>1.3</v>
      </c>
      <c r="H3511" s="42">
        <v>0.1</v>
      </c>
      <c r="I3511" s="33">
        <v>1.2</v>
      </c>
      <c r="J3511" s="42">
        <v>1.3</v>
      </c>
      <c r="K3511" s="33">
        <v>0.2</v>
      </c>
      <c r="L3511" s="42">
        <v>0.6</v>
      </c>
      <c r="M3511" s="33">
        <v>0.3</v>
      </c>
      <c r="N3511" s="42">
        <v>0.1</v>
      </c>
      <c r="O3511" s="33">
        <v>0.1</v>
      </c>
      <c r="P3511" s="42">
        <v>305.74</v>
      </c>
      <c r="Q3511" s="33">
        <v>210.77</v>
      </c>
      <c r="R3511" s="42">
        <v>247.93</v>
      </c>
      <c r="S3511" s="33">
        <v>270.39999999999998</v>
      </c>
      <c r="T3511" s="42">
        <v>6.32</v>
      </c>
      <c r="U3511" s="33">
        <v>6.98</v>
      </c>
      <c r="V3511" s="116">
        <v>6.96</v>
      </c>
    </row>
    <row r="3512" spans="1:22" x14ac:dyDescent="0.25">
      <c r="A3512" s="26" t="s">
        <v>3320</v>
      </c>
      <c r="B3512" s="42">
        <v>0.9</v>
      </c>
      <c r="C3512" s="33">
        <v>4.5999999999999996</v>
      </c>
      <c r="D3512" s="42">
        <v>4.9000000000000004</v>
      </c>
      <c r="E3512" s="33">
        <v>0.1</v>
      </c>
      <c r="F3512" s="42">
        <v>1.4</v>
      </c>
      <c r="G3512" s="33">
        <v>1.2</v>
      </c>
      <c r="H3512" s="42">
        <v>0.1</v>
      </c>
      <c r="I3512" s="33">
        <v>1.5</v>
      </c>
      <c r="J3512" s="42">
        <v>1.6</v>
      </c>
      <c r="K3512" s="33">
        <v>0.2</v>
      </c>
      <c r="L3512" s="42">
        <v>0.6</v>
      </c>
      <c r="M3512" s="33">
        <v>0.3</v>
      </c>
      <c r="N3512" s="42">
        <v>0.1</v>
      </c>
      <c r="O3512" s="33">
        <v>0.1</v>
      </c>
      <c r="P3512" s="42">
        <v>315.66000000000003</v>
      </c>
      <c r="Q3512" s="33">
        <v>217.82</v>
      </c>
      <c r="R3512" s="42">
        <v>257.13</v>
      </c>
      <c r="S3512" s="33">
        <v>270.39999999999998</v>
      </c>
      <c r="T3512" s="42">
        <v>6.06</v>
      </c>
      <c r="U3512" s="33">
        <v>6.58</v>
      </c>
      <c r="V3512" s="116">
        <v>6.64</v>
      </c>
    </row>
    <row r="3513" spans="1:22" x14ac:dyDescent="0.25">
      <c r="A3513" s="26" t="s">
        <v>3321</v>
      </c>
      <c r="B3513" s="42">
        <v>0.8</v>
      </c>
      <c r="C3513" s="33">
        <v>5.9</v>
      </c>
      <c r="D3513" s="42">
        <v>5.2</v>
      </c>
      <c r="E3513" s="33">
        <v>0.2</v>
      </c>
      <c r="F3513" s="42">
        <v>1.3</v>
      </c>
      <c r="G3513" s="33">
        <v>1.4</v>
      </c>
      <c r="H3513" s="42">
        <v>0</v>
      </c>
      <c r="I3513" s="33">
        <v>1.1000000000000001</v>
      </c>
      <c r="J3513" s="42">
        <v>1.4</v>
      </c>
      <c r="K3513" s="33">
        <v>0.1</v>
      </c>
      <c r="L3513" s="42">
        <v>0.7</v>
      </c>
      <c r="M3513" s="33">
        <v>0.3</v>
      </c>
      <c r="N3513" s="42">
        <v>0.1</v>
      </c>
      <c r="O3513" s="33">
        <v>0.2</v>
      </c>
      <c r="P3513" s="42">
        <v>307.3</v>
      </c>
      <c r="Q3513" s="33">
        <v>214.95</v>
      </c>
      <c r="R3513" s="42">
        <v>250.08</v>
      </c>
      <c r="S3513" s="33">
        <v>269.93</v>
      </c>
      <c r="T3513" s="42">
        <v>7.32</v>
      </c>
      <c r="U3513" s="33">
        <v>8.01</v>
      </c>
      <c r="V3513" s="116">
        <v>7.62</v>
      </c>
    </row>
    <row r="3514" spans="1:22" x14ac:dyDescent="0.25">
      <c r="A3514" s="26" t="s">
        <v>1092</v>
      </c>
      <c r="B3514" s="42">
        <v>0.7</v>
      </c>
      <c r="C3514" s="33">
        <v>4.9000000000000004</v>
      </c>
      <c r="D3514" s="42">
        <v>4.7</v>
      </c>
      <c r="E3514" s="33">
        <v>0.1</v>
      </c>
      <c r="F3514" s="42">
        <v>1.3</v>
      </c>
      <c r="G3514" s="33">
        <v>1.2</v>
      </c>
      <c r="H3514" s="42">
        <v>0.1</v>
      </c>
      <c r="I3514" s="33">
        <v>1</v>
      </c>
      <c r="J3514" s="42">
        <v>1.2</v>
      </c>
      <c r="K3514" s="33">
        <v>0.1</v>
      </c>
      <c r="L3514" s="42">
        <v>0.5</v>
      </c>
      <c r="M3514" s="33">
        <v>0.3</v>
      </c>
      <c r="N3514" s="42">
        <v>0.1</v>
      </c>
      <c r="O3514" s="33">
        <v>0.2</v>
      </c>
      <c r="P3514" s="42">
        <v>313.12</v>
      </c>
      <c r="Q3514" s="33">
        <v>216.07</v>
      </c>
      <c r="R3514" s="42">
        <v>255.26</v>
      </c>
      <c r="S3514" s="33">
        <v>269.52</v>
      </c>
      <c r="T3514" s="42">
        <v>6.8</v>
      </c>
      <c r="U3514" s="33">
        <v>7.36</v>
      </c>
      <c r="V3514" s="116">
        <v>7.11</v>
      </c>
    </row>
    <row r="3515" spans="1:22" x14ac:dyDescent="0.25">
      <c r="A3515" s="26" t="s">
        <v>3322</v>
      </c>
      <c r="B3515" s="42">
        <v>0.8</v>
      </c>
      <c r="C3515" s="33">
        <v>5.3</v>
      </c>
      <c r="D3515" s="42">
        <v>5.0999999999999996</v>
      </c>
      <c r="E3515" s="33">
        <v>0.2</v>
      </c>
      <c r="F3515" s="42">
        <v>1.4</v>
      </c>
      <c r="G3515" s="33">
        <v>1.3</v>
      </c>
      <c r="H3515" s="42">
        <v>0.1</v>
      </c>
      <c r="I3515" s="33">
        <v>0.9</v>
      </c>
      <c r="J3515" s="42">
        <v>1.1000000000000001</v>
      </c>
      <c r="K3515" s="33">
        <v>0.1</v>
      </c>
      <c r="L3515" s="42">
        <v>0.5</v>
      </c>
      <c r="M3515" s="33">
        <v>0.3</v>
      </c>
      <c r="N3515" s="42">
        <v>0.1</v>
      </c>
      <c r="O3515" s="33">
        <v>0.2</v>
      </c>
      <c r="P3515" s="42">
        <v>295.81</v>
      </c>
      <c r="Q3515" s="33">
        <v>206.21</v>
      </c>
      <c r="R3515" s="42">
        <v>238.33</v>
      </c>
      <c r="S3515" s="33">
        <v>269.18</v>
      </c>
      <c r="T3515" s="42">
        <v>7.02</v>
      </c>
      <c r="U3515" s="33">
        <v>7.78</v>
      </c>
      <c r="V3515" s="116">
        <v>7.28</v>
      </c>
    </row>
    <row r="3516" spans="1:22" x14ac:dyDescent="0.25">
      <c r="A3516" s="26" t="s">
        <v>3323</v>
      </c>
      <c r="B3516" s="42">
        <v>1.1000000000000001</v>
      </c>
      <c r="C3516" s="33">
        <v>5.2</v>
      </c>
      <c r="D3516" s="42">
        <v>4.7</v>
      </c>
      <c r="E3516" s="33">
        <v>0</v>
      </c>
      <c r="F3516" s="42">
        <v>1.4</v>
      </c>
      <c r="G3516" s="33">
        <v>1.3</v>
      </c>
      <c r="H3516" s="42">
        <v>0.1</v>
      </c>
      <c r="I3516" s="33">
        <v>1.4</v>
      </c>
      <c r="J3516" s="42">
        <v>1.6</v>
      </c>
      <c r="K3516" s="33">
        <v>0.1</v>
      </c>
      <c r="L3516" s="42">
        <v>0.7</v>
      </c>
      <c r="M3516" s="33">
        <v>0.4</v>
      </c>
      <c r="N3516" s="42">
        <v>0.1</v>
      </c>
      <c r="O3516" s="33">
        <v>0.2</v>
      </c>
      <c r="P3516" s="42">
        <v>297.66000000000003</v>
      </c>
      <c r="Q3516" s="33">
        <v>207.47</v>
      </c>
      <c r="R3516" s="42">
        <v>241.87</v>
      </c>
      <c r="S3516" s="33">
        <v>268.45</v>
      </c>
      <c r="T3516" s="42">
        <v>6.74</v>
      </c>
      <c r="U3516" s="33">
        <v>7.22</v>
      </c>
      <c r="V3516" s="116">
        <v>7.36</v>
      </c>
    </row>
    <row r="3517" spans="1:22" x14ac:dyDescent="0.25">
      <c r="A3517" s="26" t="s">
        <v>1093</v>
      </c>
      <c r="B3517" s="42">
        <v>1</v>
      </c>
      <c r="C3517" s="33">
        <v>4.8</v>
      </c>
      <c r="D3517" s="42">
        <v>4.5999999999999996</v>
      </c>
      <c r="E3517" s="33">
        <v>0.2</v>
      </c>
      <c r="F3517" s="42">
        <v>1.2</v>
      </c>
      <c r="G3517" s="33">
        <v>1.2</v>
      </c>
      <c r="H3517" s="42">
        <v>0.2</v>
      </c>
      <c r="I3517" s="33">
        <v>1.3</v>
      </c>
      <c r="J3517" s="42">
        <v>1.1000000000000001</v>
      </c>
      <c r="K3517" s="33">
        <v>0.2</v>
      </c>
      <c r="L3517" s="42">
        <v>0.5</v>
      </c>
      <c r="M3517" s="33">
        <v>0.1</v>
      </c>
      <c r="N3517" s="42">
        <v>0.1</v>
      </c>
      <c r="O3517" s="33">
        <v>0.1</v>
      </c>
      <c r="P3517" s="42">
        <v>318.45999999999998</v>
      </c>
      <c r="Q3517" s="33">
        <v>219.13</v>
      </c>
      <c r="R3517" s="42">
        <v>251.72</v>
      </c>
      <c r="S3517" s="33">
        <v>267.02</v>
      </c>
      <c r="T3517" s="42">
        <v>6.57</v>
      </c>
      <c r="U3517" s="33">
        <v>7.16</v>
      </c>
      <c r="V3517" s="116">
        <v>7.02</v>
      </c>
    </row>
    <row r="3518" spans="1:22" x14ac:dyDescent="0.25">
      <c r="A3518" s="26" t="s">
        <v>3324</v>
      </c>
      <c r="B3518" s="42">
        <v>0.8</v>
      </c>
      <c r="C3518" s="33">
        <v>4.4000000000000004</v>
      </c>
      <c r="D3518" s="42">
        <v>4.7</v>
      </c>
      <c r="E3518" s="33">
        <v>0.1</v>
      </c>
      <c r="F3518" s="42">
        <v>1.3</v>
      </c>
      <c r="G3518" s="33">
        <v>1.3</v>
      </c>
      <c r="H3518" s="42">
        <v>0.2</v>
      </c>
      <c r="I3518" s="33">
        <v>1.2</v>
      </c>
      <c r="J3518" s="42">
        <v>1.1000000000000001</v>
      </c>
      <c r="K3518" s="33">
        <v>0.2</v>
      </c>
      <c r="L3518" s="42">
        <v>0.7</v>
      </c>
      <c r="M3518" s="33">
        <v>0.2</v>
      </c>
      <c r="N3518" s="42">
        <v>0.1</v>
      </c>
      <c r="O3518" s="33">
        <v>0.1</v>
      </c>
      <c r="P3518" s="42">
        <v>337.65</v>
      </c>
      <c r="Q3518" s="33">
        <v>221.23</v>
      </c>
      <c r="R3518" s="42">
        <v>259.98</v>
      </c>
      <c r="S3518" s="33">
        <v>266.86</v>
      </c>
      <c r="T3518" s="42">
        <v>6.3</v>
      </c>
      <c r="U3518" s="33">
        <v>6.84</v>
      </c>
      <c r="V3518" s="116">
        <v>6.72</v>
      </c>
    </row>
    <row r="3519" spans="1:22" x14ac:dyDescent="0.25">
      <c r="A3519" s="26" t="s">
        <v>3325</v>
      </c>
      <c r="B3519" s="42">
        <v>0.4</v>
      </c>
      <c r="C3519" s="33">
        <v>5.4</v>
      </c>
      <c r="D3519" s="42">
        <v>5</v>
      </c>
      <c r="E3519" s="33">
        <v>0.1</v>
      </c>
      <c r="F3519" s="42">
        <v>1.4</v>
      </c>
      <c r="G3519" s="33">
        <v>1.4</v>
      </c>
      <c r="H3519" s="42">
        <v>0.1</v>
      </c>
      <c r="I3519" s="33">
        <v>1</v>
      </c>
      <c r="J3519" s="42">
        <v>1.2</v>
      </c>
      <c r="K3519" s="33">
        <v>0.2</v>
      </c>
      <c r="L3519" s="42">
        <v>0.7</v>
      </c>
      <c r="M3519" s="33">
        <v>0.3</v>
      </c>
      <c r="N3519" s="42">
        <v>0.1</v>
      </c>
      <c r="O3519" s="33">
        <v>0.2</v>
      </c>
      <c r="P3519" s="42">
        <v>310.58</v>
      </c>
      <c r="Q3519" s="33">
        <v>216.93</v>
      </c>
      <c r="R3519" s="42">
        <v>250.88</v>
      </c>
      <c r="S3519" s="33">
        <v>267.60000000000002</v>
      </c>
      <c r="T3519" s="42">
        <v>7.1</v>
      </c>
      <c r="U3519" s="33">
        <v>7.76</v>
      </c>
      <c r="V3519" s="116">
        <v>7.33</v>
      </c>
    </row>
    <row r="3520" spans="1:22" x14ac:dyDescent="0.25">
      <c r="A3520" s="26" t="s">
        <v>1094</v>
      </c>
      <c r="B3520" s="42">
        <v>0.9</v>
      </c>
      <c r="C3520" s="33">
        <v>4.5999999999999996</v>
      </c>
      <c r="D3520" s="42">
        <v>4.9000000000000004</v>
      </c>
      <c r="E3520" s="33">
        <v>0.1</v>
      </c>
      <c r="F3520" s="42">
        <v>1.3</v>
      </c>
      <c r="G3520" s="33">
        <v>1.3</v>
      </c>
      <c r="H3520" s="42">
        <v>0.1</v>
      </c>
      <c r="I3520" s="33">
        <v>1.3</v>
      </c>
      <c r="J3520" s="42">
        <v>1.5</v>
      </c>
      <c r="K3520" s="33">
        <v>0.1</v>
      </c>
      <c r="L3520" s="42">
        <v>0.7</v>
      </c>
      <c r="M3520" s="33">
        <v>0.3</v>
      </c>
      <c r="N3520" s="42">
        <v>0.1</v>
      </c>
      <c r="O3520" s="33">
        <v>0.2</v>
      </c>
      <c r="P3520" s="42">
        <v>313.97000000000003</v>
      </c>
      <c r="Q3520" s="33">
        <v>219.36</v>
      </c>
      <c r="R3520" s="42">
        <v>246</v>
      </c>
      <c r="S3520" s="33">
        <v>267.3</v>
      </c>
      <c r="T3520" s="42">
        <v>6.56</v>
      </c>
      <c r="U3520" s="33">
        <v>7.21</v>
      </c>
      <c r="V3520" s="116">
        <v>7.13</v>
      </c>
    </row>
    <row r="3521" spans="1:22" x14ac:dyDescent="0.25">
      <c r="A3521" s="26" t="s">
        <v>3326</v>
      </c>
      <c r="B3521" s="42">
        <v>0.8</v>
      </c>
      <c r="C3521" s="33">
        <v>5.0999999999999996</v>
      </c>
      <c r="D3521" s="42">
        <v>5.4</v>
      </c>
      <c r="E3521" s="33">
        <v>0.2</v>
      </c>
      <c r="F3521" s="42">
        <v>1.4</v>
      </c>
      <c r="G3521" s="33">
        <v>1.5</v>
      </c>
      <c r="H3521" s="42">
        <v>0.1</v>
      </c>
      <c r="I3521" s="33">
        <v>1.4</v>
      </c>
      <c r="J3521" s="42">
        <v>1.6</v>
      </c>
      <c r="K3521" s="33">
        <v>0.1</v>
      </c>
      <c r="L3521" s="42">
        <v>0.7</v>
      </c>
      <c r="M3521" s="33">
        <v>0.3</v>
      </c>
      <c r="N3521" s="42">
        <v>0.1</v>
      </c>
      <c r="O3521" s="33">
        <v>0.2</v>
      </c>
      <c r="P3521" s="42">
        <v>294.06</v>
      </c>
      <c r="Q3521" s="33">
        <v>205.2</v>
      </c>
      <c r="R3521" s="42">
        <v>234.03</v>
      </c>
      <c r="S3521" s="33">
        <v>267.58999999999997</v>
      </c>
      <c r="T3521" s="42">
        <v>7.08</v>
      </c>
      <c r="U3521" s="33">
        <v>7.69</v>
      </c>
      <c r="V3521" s="116">
        <v>7.53</v>
      </c>
    </row>
    <row r="3522" spans="1:22" x14ac:dyDescent="0.25">
      <c r="A3522" s="26" t="s">
        <v>3327</v>
      </c>
      <c r="B3522" s="42">
        <v>0.6</v>
      </c>
      <c r="C3522" s="33">
        <v>5.3</v>
      </c>
      <c r="D3522" s="42">
        <v>4.7</v>
      </c>
      <c r="E3522" s="33">
        <v>0.2</v>
      </c>
      <c r="F3522" s="42">
        <v>1.4</v>
      </c>
      <c r="G3522" s="33">
        <v>1.4</v>
      </c>
      <c r="H3522" s="42">
        <v>0.1</v>
      </c>
      <c r="I3522" s="33">
        <v>1</v>
      </c>
      <c r="J3522" s="42">
        <v>0.9</v>
      </c>
      <c r="K3522" s="33">
        <v>0.1</v>
      </c>
      <c r="L3522" s="42">
        <v>0.6</v>
      </c>
      <c r="M3522" s="33">
        <v>0.2</v>
      </c>
      <c r="N3522" s="42">
        <v>0.1</v>
      </c>
      <c r="O3522" s="33">
        <v>0.2</v>
      </c>
      <c r="P3522" s="42">
        <v>348.83</v>
      </c>
      <c r="Q3522" s="33">
        <v>245.19</v>
      </c>
      <c r="R3522" s="42">
        <v>278.66000000000003</v>
      </c>
      <c r="S3522" s="33">
        <v>266.14999999999998</v>
      </c>
      <c r="T3522" s="42">
        <v>7.2</v>
      </c>
      <c r="U3522" s="33">
        <v>7.6</v>
      </c>
      <c r="V3522" s="116">
        <v>7.19</v>
      </c>
    </row>
    <row r="3523" spans="1:22" x14ac:dyDescent="0.25">
      <c r="A3523" s="26" t="s">
        <v>1095</v>
      </c>
      <c r="B3523" s="42">
        <v>0.7</v>
      </c>
      <c r="C3523" s="33">
        <v>5.6</v>
      </c>
      <c r="D3523" s="42">
        <v>5.2</v>
      </c>
      <c r="E3523" s="33">
        <v>0.1</v>
      </c>
      <c r="F3523" s="42">
        <v>1.5</v>
      </c>
      <c r="G3523" s="33">
        <v>1.5</v>
      </c>
      <c r="H3523" s="42">
        <v>0.1</v>
      </c>
      <c r="I3523" s="33">
        <v>1</v>
      </c>
      <c r="J3523" s="42">
        <v>0.8</v>
      </c>
      <c r="K3523" s="33">
        <v>0.2</v>
      </c>
      <c r="L3523" s="42">
        <v>0.7</v>
      </c>
      <c r="M3523" s="33">
        <v>0.2</v>
      </c>
      <c r="N3523" s="42">
        <v>0.1</v>
      </c>
      <c r="O3523" s="33">
        <v>0.2</v>
      </c>
      <c r="P3523" s="42">
        <v>329.18</v>
      </c>
      <c r="Q3523" s="33">
        <v>234.61</v>
      </c>
      <c r="R3523" s="42">
        <v>261.55</v>
      </c>
      <c r="S3523" s="33">
        <v>266.57</v>
      </c>
      <c r="T3523" s="42">
        <v>7.78</v>
      </c>
      <c r="U3523" s="33">
        <v>8.49</v>
      </c>
      <c r="V3523" s="116">
        <v>7.87</v>
      </c>
    </row>
    <row r="3524" spans="1:22" x14ac:dyDescent="0.25">
      <c r="A3524" s="26" t="s">
        <v>3328</v>
      </c>
      <c r="B3524" s="42">
        <v>1.1000000000000001</v>
      </c>
      <c r="C3524" s="33">
        <v>5.4</v>
      </c>
      <c r="D3524" s="42">
        <v>4.5</v>
      </c>
      <c r="E3524" s="33">
        <v>0.3</v>
      </c>
      <c r="F3524" s="42">
        <v>1.2</v>
      </c>
      <c r="G3524" s="33">
        <v>1.2</v>
      </c>
      <c r="H3524" s="42">
        <v>0.2</v>
      </c>
      <c r="I3524" s="33">
        <v>0.6</v>
      </c>
      <c r="J3524" s="42">
        <v>1</v>
      </c>
      <c r="K3524" s="33">
        <v>0.1</v>
      </c>
      <c r="L3524" s="42">
        <v>0.5</v>
      </c>
      <c r="M3524" s="33">
        <v>0.2</v>
      </c>
      <c r="N3524" s="42">
        <v>0.1</v>
      </c>
      <c r="O3524" s="33">
        <v>0.1</v>
      </c>
      <c r="P3524" s="42">
        <v>333.2</v>
      </c>
      <c r="Q3524" s="33">
        <v>235.96</v>
      </c>
      <c r="R3524" s="42">
        <v>266.61</v>
      </c>
      <c r="S3524" s="33">
        <v>266.83999999999997</v>
      </c>
      <c r="T3524" s="42">
        <v>6.99</v>
      </c>
      <c r="U3524" s="33">
        <v>7.34</v>
      </c>
      <c r="V3524" s="116">
        <v>6.83</v>
      </c>
    </row>
    <row r="3525" spans="1:22" x14ac:dyDescent="0.25">
      <c r="A3525" s="26" t="s">
        <v>3329</v>
      </c>
      <c r="B3525" s="42">
        <v>1.1000000000000001</v>
      </c>
      <c r="C3525" s="33">
        <v>4.5</v>
      </c>
      <c r="D3525" s="42">
        <v>4.4000000000000004</v>
      </c>
      <c r="E3525" s="33">
        <v>0.3</v>
      </c>
      <c r="F3525" s="42">
        <v>1.2</v>
      </c>
      <c r="G3525" s="33">
        <v>1.1000000000000001</v>
      </c>
      <c r="H3525" s="42">
        <v>0.1</v>
      </c>
      <c r="I3525" s="33">
        <v>0.8</v>
      </c>
      <c r="J3525" s="42">
        <v>0.9</v>
      </c>
      <c r="K3525" s="33">
        <v>0.1</v>
      </c>
      <c r="L3525" s="42">
        <v>0.5</v>
      </c>
      <c r="M3525" s="33">
        <v>0.2</v>
      </c>
      <c r="N3525" s="42">
        <v>0.1</v>
      </c>
      <c r="O3525" s="33">
        <v>0.2</v>
      </c>
      <c r="P3525" s="42">
        <v>332.29</v>
      </c>
      <c r="Q3525" s="33">
        <v>241.43</v>
      </c>
      <c r="R3525" s="42">
        <v>268.10000000000002</v>
      </c>
      <c r="S3525" s="33">
        <v>267.20999999999998</v>
      </c>
      <c r="T3525" s="42">
        <v>6.37</v>
      </c>
      <c r="U3525" s="33">
        <v>6.51</v>
      </c>
      <c r="V3525" s="116">
        <v>6.3</v>
      </c>
    </row>
    <row r="3526" spans="1:22" x14ac:dyDescent="0.25">
      <c r="A3526" s="26" t="s">
        <v>1096</v>
      </c>
      <c r="B3526" s="42">
        <v>1.1000000000000001</v>
      </c>
      <c r="C3526" s="33">
        <v>5.0999999999999996</v>
      </c>
      <c r="D3526" s="42">
        <v>4.5999999999999996</v>
      </c>
      <c r="E3526" s="33">
        <v>0.2</v>
      </c>
      <c r="F3526" s="42">
        <v>1.3</v>
      </c>
      <c r="G3526" s="33">
        <v>1.1000000000000001</v>
      </c>
      <c r="H3526" s="42">
        <v>0.1</v>
      </c>
      <c r="I3526" s="33">
        <v>0.8</v>
      </c>
      <c r="J3526" s="42">
        <v>0.6</v>
      </c>
      <c r="K3526" s="33">
        <v>0</v>
      </c>
      <c r="L3526" s="42">
        <v>0.3</v>
      </c>
      <c r="M3526" s="33">
        <v>0.2</v>
      </c>
      <c r="N3526" s="42">
        <v>0.1</v>
      </c>
      <c r="O3526" s="33">
        <v>0.2</v>
      </c>
      <c r="P3526" s="42">
        <v>354.1</v>
      </c>
      <c r="Q3526" s="33">
        <v>254.28</v>
      </c>
      <c r="R3526" s="42">
        <v>287.61</v>
      </c>
      <c r="S3526" s="33">
        <v>266.61</v>
      </c>
      <c r="T3526" s="42">
        <v>6.9</v>
      </c>
      <c r="U3526" s="33">
        <v>7.26</v>
      </c>
      <c r="V3526" s="116">
        <v>6.81</v>
      </c>
    </row>
    <row r="3527" spans="1:22" x14ac:dyDescent="0.25">
      <c r="A3527" s="26" t="s">
        <v>3330</v>
      </c>
      <c r="B3527" s="42">
        <v>0.7</v>
      </c>
      <c r="C3527" s="33">
        <v>5.8</v>
      </c>
      <c r="D3527" s="42">
        <v>4.9000000000000004</v>
      </c>
      <c r="E3527" s="33">
        <v>0.1</v>
      </c>
      <c r="F3527" s="42">
        <v>1.4</v>
      </c>
      <c r="G3527" s="33">
        <v>1.5</v>
      </c>
      <c r="H3527" s="42">
        <v>0</v>
      </c>
      <c r="I3527" s="33">
        <v>0.9</v>
      </c>
      <c r="J3527" s="42">
        <v>0.5</v>
      </c>
      <c r="K3527" s="33">
        <v>0.1</v>
      </c>
      <c r="L3527" s="42">
        <v>0.5</v>
      </c>
      <c r="M3527" s="33">
        <v>0.3</v>
      </c>
      <c r="N3527" s="42">
        <v>0.1</v>
      </c>
      <c r="O3527" s="33">
        <v>0.3</v>
      </c>
      <c r="P3527" s="42">
        <v>351.36</v>
      </c>
      <c r="Q3527" s="33">
        <v>247.53</v>
      </c>
      <c r="R3527" s="42">
        <v>282.16000000000003</v>
      </c>
      <c r="S3527" s="33">
        <v>266.8</v>
      </c>
      <c r="T3527" s="42">
        <v>7.46</v>
      </c>
      <c r="U3527" s="33">
        <v>7.96</v>
      </c>
      <c r="V3527" s="116">
        <v>7.7</v>
      </c>
    </row>
    <row r="3528" spans="1:22" x14ac:dyDescent="0.25">
      <c r="A3528" s="26" t="s">
        <v>3331</v>
      </c>
      <c r="B3528" s="42">
        <v>0.7</v>
      </c>
      <c r="C3528" s="33">
        <v>5</v>
      </c>
      <c r="D3528" s="42">
        <v>4.9000000000000004</v>
      </c>
      <c r="E3528" s="33">
        <v>0.1</v>
      </c>
      <c r="F3528" s="42">
        <v>1.3</v>
      </c>
      <c r="G3528" s="33">
        <v>1.4</v>
      </c>
      <c r="H3528" s="42">
        <v>0.1</v>
      </c>
      <c r="I3528" s="33">
        <v>0.7</v>
      </c>
      <c r="J3528" s="42">
        <v>0.6</v>
      </c>
      <c r="K3528" s="33">
        <v>0.1</v>
      </c>
      <c r="L3528" s="42">
        <v>0.5</v>
      </c>
      <c r="M3528" s="33">
        <v>0.1</v>
      </c>
      <c r="N3528" s="42">
        <v>0.1</v>
      </c>
      <c r="O3528" s="33">
        <v>0.2</v>
      </c>
      <c r="P3528" s="42">
        <v>374.37</v>
      </c>
      <c r="Q3528" s="33">
        <v>261.93</v>
      </c>
      <c r="R3528" s="42">
        <v>301.36</v>
      </c>
      <c r="S3528" s="33">
        <v>266.2</v>
      </c>
      <c r="T3528" s="42">
        <v>6.86</v>
      </c>
      <c r="U3528" s="33">
        <v>7.38</v>
      </c>
      <c r="V3528" s="116">
        <v>7.09</v>
      </c>
    </row>
    <row r="3529" spans="1:22" x14ac:dyDescent="0.25">
      <c r="A3529" s="26" t="s">
        <v>1097</v>
      </c>
      <c r="B3529" s="42">
        <v>0.9</v>
      </c>
      <c r="C3529" s="33">
        <v>4.9000000000000004</v>
      </c>
      <c r="D3529" s="42">
        <v>4.5999999999999996</v>
      </c>
      <c r="E3529" s="33">
        <v>0.2</v>
      </c>
      <c r="F3529" s="42">
        <v>1.3</v>
      </c>
      <c r="G3529" s="33">
        <v>1.1000000000000001</v>
      </c>
      <c r="H3529" s="42">
        <v>0</v>
      </c>
      <c r="I3529" s="33">
        <v>1</v>
      </c>
      <c r="J3529" s="42">
        <v>0.5</v>
      </c>
      <c r="K3529" s="33">
        <v>0</v>
      </c>
      <c r="L3529" s="42">
        <v>0.5</v>
      </c>
      <c r="M3529" s="33">
        <v>0.2</v>
      </c>
      <c r="N3529" s="42">
        <v>0.1</v>
      </c>
      <c r="O3529" s="33">
        <v>0.3</v>
      </c>
      <c r="P3529" s="42">
        <v>379.04</v>
      </c>
      <c r="Q3529" s="33">
        <v>261.93</v>
      </c>
      <c r="R3529" s="42">
        <v>301.8</v>
      </c>
      <c r="S3529" s="33">
        <v>265.87</v>
      </c>
      <c r="T3529" s="42">
        <v>6.9</v>
      </c>
      <c r="U3529" s="33">
        <v>7.13</v>
      </c>
      <c r="V3529" s="116">
        <v>6.88</v>
      </c>
    </row>
    <row r="3530" spans="1:22" x14ac:dyDescent="0.25">
      <c r="A3530" s="26" t="s">
        <v>3332</v>
      </c>
      <c r="B3530" s="42">
        <v>0.6</v>
      </c>
      <c r="C3530" s="33">
        <v>4.2</v>
      </c>
      <c r="D3530" s="42">
        <v>4.5</v>
      </c>
      <c r="E3530" s="33">
        <v>0.1</v>
      </c>
      <c r="F3530" s="42">
        <v>1.2</v>
      </c>
      <c r="G3530" s="33">
        <v>1.2</v>
      </c>
      <c r="H3530" s="42">
        <v>0.1</v>
      </c>
      <c r="I3530" s="33">
        <v>0.9</v>
      </c>
      <c r="J3530" s="42">
        <v>1</v>
      </c>
      <c r="K3530" s="33">
        <v>0</v>
      </c>
      <c r="L3530" s="42">
        <v>0.6</v>
      </c>
      <c r="M3530" s="33">
        <v>0.3</v>
      </c>
      <c r="N3530" s="42">
        <v>0.1</v>
      </c>
      <c r="O3530" s="33">
        <v>0.2</v>
      </c>
      <c r="P3530" s="42">
        <v>351.97</v>
      </c>
      <c r="Q3530" s="33">
        <v>244</v>
      </c>
      <c r="R3530" s="42">
        <v>280.48</v>
      </c>
      <c r="S3530" s="33">
        <v>266.64999999999998</v>
      </c>
      <c r="T3530" s="42">
        <v>5.73</v>
      </c>
      <c r="U3530" s="33">
        <v>6.1</v>
      </c>
      <c r="V3530" s="116">
        <v>5.84</v>
      </c>
    </row>
    <row r="3531" spans="1:22" x14ac:dyDescent="0.25">
      <c r="A3531" s="26" t="s">
        <v>3333</v>
      </c>
      <c r="B3531" s="42">
        <v>0.6</v>
      </c>
      <c r="C3531" s="33">
        <v>4.5999999999999996</v>
      </c>
      <c r="D3531" s="42">
        <v>4.5999999999999996</v>
      </c>
      <c r="E3531" s="33">
        <v>0.1</v>
      </c>
      <c r="F3531" s="42">
        <v>1.4</v>
      </c>
      <c r="G3531" s="33">
        <v>1.3</v>
      </c>
      <c r="H3531" s="42">
        <v>0.1</v>
      </c>
      <c r="I3531" s="33">
        <v>0.9</v>
      </c>
      <c r="J3531" s="42">
        <v>0.7</v>
      </c>
      <c r="K3531" s="33">
        <v>0.1</v>
      </c>
      <c r="L3531" s="42">
        <v>0.6</v>
      </c>
      <c r="M3531" s="33">
        <v>0.2</v>
      </c>
      <c r="N3531" s="42">
        <v>0.1</v>
      </c>
      <c r="O3531" s="33">
        <v>0.2</v>
      </c>
      <c r="P3531" s="42">
        <v>360.46</v>
      </c>
      <c r="Q3531" s="33">
        <v>249.87</v>
      </c>
      <c r="R3531" s="42">
        <v>286.27999999999997</v>
      </c>
      <c r="S3531" s="33">
        <v>266.43</v>
      </c>
      <c r="T3531" s="42">
        <v>6.68</v>
      </c>
      <c r="U3531" s="33">
        <v>7.06</v>
      </c>
      <c r="V3531" s="116">
        <v>6.78</v>
      </c>
    </row>
    <row r="3532" spans="1:22" x14ac:dyDescent="0.25">
      <c r="A3532" s="26" t="s">
        <v>1098</v>
      </c>
      <c r="B3532" s="42">
        <v>0.4</v>
      </c>
      <c r="C3532" s="33">
        <v>2.9</v>
      </c>
      <c r="D3532" s="42">
        <v>3.7</v>
      </c>
      <c r="E3532" s="33">
        <v>0.1</v>
      </c>
      <c r="F3532" s="42">
        <v>1</v>
      </c>
      <c r="G3532" s="33">
        <v>0.9</v>
      </c>
      <c r="H3532" s="42">
        <v>0</v>
      </c>
      <c r="I3532" s="33">
        <v>0.6</v>
      </c>
      <c r="J3532" s="42">
        <v>0.5</v>
      </c>
      <c r="K3532" s="33">
        <v>0.1</v>
      </c>
      <c r="L3532" s="42">
        <v>0.4</v>
      </c>
      <c r="M3532" s="33">
        <v>0.2</v>
      </c>
      <c r="N3532" s="42">
        <v>0.1</v>
      </c>
      <c r="O3532" s="33">
        <v>0.2</v>
      </c>
      <c r="P3532" s="42">
        <v>440.86</v>
      </c>
      <c r="Q3532" s="33">
        <v>304.36</v>
      </c>
      <c r="R3532" s="42">
        <v>351.53</v>
      </c>
      <c r="S3532" s="33">
        <v>265</v>
      </c>
      <c r="T3532" s="42">
        <v>5.05</v>
      </c>
      <c r="U3532" s="33">
        <v>5.23</v>
      </c>
      <c r="V3532" s="116">
        <v>5.14</v>
      </c>
    </row>
    <row r="3533" spans="1:22" x14ac:dyDescent="0.25">
      <c r="A3533" s="26" t="s">
        <v>3334</v>
      </c>
      <c r="B3533" s="42">
        <v>0.5</v>
      </c>
      <c r="C3533" s="33">
        <v>3.1</v>
      </c>
      <c r="D3533" s="42">
        <v>3.9</v>
      </c>
      <c r="E3533" s="33">
        <v>0.1</v>
      </c>
      <c r="F3533" s="42">
        <v>1.1000000000000001</v>
      </c>
      <c r="G3533" s="33">
        <v>1</v>
      </c>
      <c r="H3533" s="42">
        <v>0.2</v>
      </c>
      <c r="I3533" s="33">
        <v>0.6</v>
      </c>
      <c r="J3533" s="42">
        <v>0.8</v>
      </c>
      <c r="K3533" s="33">
        <v>0.1</v>
      </c>
      <c r="L3533" s="42">
        <v>0.3</v>
      </c>
      <c r="M3533" s="33">
        <v>0.3</v>
      </c>
      <c r="N3533" s="42">
        <v>0.1</v>
      </c>
      <c r="O3533" s="33">
        <v>0.2</v>
      </c>
      <c r="P3533" s="42">
        <v>436.94</v>
      </c>
      <c r="Q3533" s="33">
        <v>298.26</v>
      </c>
      <c r="R3533" s="42">
        <v>342.69</v>
      </c>
      <c r="S3533" s="33">
        <v>265.69</v>
      </c>
      <c r="T3533" s="42">
        <v>5.03</v>
      </c>
      <c r="U3533" s="33">
        <v>5.33</v>
      </c>
      <c r="V3533" s="116">
        <v>5.44</v>
      </c>
    </row>
    <row r="3534" spans="1:22" x14ac:dyDescent="0.25">
      <c r="A3534" s="26" t="s">
        <v>3335</v>
      </c>
      <c r="B3534" s="42">
        <v>0.4</v>
      </c>
      <c r="C3534" s="33">
        <v>3.2</v>
      </c>
      <c r="D3534" s="42">
        <v>3.9</v>
      </c>
      <c r="E3534" s="33">
        <v>0</v>
      </c>
      <c r="F3534" s="42">
        <v>0.9</v>
      </c>
      <c r="G3534" s="33">
        <v>0.9</v>
      </c>
      <c r="H3534" s="42">
        <v>0.1</v>
      </c>
      <c r="I3534" s="33">
        <v>0.6</v>
      </c>
      <c r="J3534" s="42">
        <v>0.3</v>
      </c>
      <c r="K3534" s="33">
        <v>0.1</v>
      </c>
      <c r="L3534" s="42">
        <v>0.4</v>
      </c>
      <c r="M3534" s="33">
        <v>0.2</v>
      </c>
      <c r="N3534" s="42">
        <v>0</v>
      </c>
      <c r="O3534" s="33">
        <v>0.1</v>
      </c>
      <c r="P3534" s="42">
        <v>459.9</v>
      </c>
      <c r="Q3534" s="33">
        <v>315.14</v>
      </c>
      <c r="R3534" s="42">
        <v>363.1</v>
      </c>
      <c r="S3534" s="33">
        <v>265.44</v>
      </c>
      <c r="T3534" s="42">
        <v>4.5999999999999996</v>
      </c>
      <c r="U3534" s="33">
        <v>5.03</v>
      </c>
      <c r="V3534" s="116">
        <v>4.8600000000000003</v>
      </c>
    </row>
    <row r="3535" spans="1:22" x14ac:dyDescent="0.25">
      <c r="A3535" s="26" t="s">
        <v>1099</v>
      </c>
      <c r="B3535" s="42">
        <v>0.5</v>
      </c>
      <c r="C3535" s="33">
        <v>3.8</v>
      </c>
      <c r="D3535" s="42">
        <v>4.3</v>
      </c>
      <c r="E3535" s="33">
        <v>0.1</v>
      </c>
      <c r="F3535" s="42">
        <v>1.1000000000000001</v>
      </c>
      <c r="G3535" s="33">
        <v>1.2</v>
      </c>
      <c r="H3535" s="42">
        <v>0.1</v>
      </c>
      <c r="I3535" s="33">
        <v>0.8</v>
      </c>
      <c r="J3535" s="42">
        <v>0.8</v>
      </c>
      <c r="K3535" s="33">
        <v>0.1</v>
      </c>
      <c r="L3535" s="42">
        <v>0.5</v>
      </c>
      <c r="M3535" s="33">
        <v>0.1</v>
      </c>
      <c r="N3535" s="42">
        <v>0.1</v>
      </c>
      <c r="O3535" s="33">
        <v>0.1</v>
      </c>
      <c r="P3535" s="42">
        <v>396.03</v>
      </c>
      <c r="Q3535" s="33">
        <v>265.33999999999997</v>
      </c>
      <c r="R3535" s="42">
        <v>314.02999999999997</v>
      </c>
      <c r="S3535" s="33">
        <v>266.64999999999998</v>
      </c>
      <c r="T3535" s="42">
        <v>5.65</v>
      </c>
      <c r="U3535" s="33">
        <v>5.98</v>
      </c>
      <c r="V3535" s="116">
        <v>6</v>
      </c>
    </row>
    <row r="3536" spans="1:22" x14ac:dyDescent="0.25">
      <c r="A3536" s="26" t="s">
        <v>3336</v>
      </c>
      <c r="B3536" s="42">
        <v>0.5</v>
      </c>
      <c r="C3536" s="33">
        <v>2.6</v>
      </c>
      <c r="D3536" s="42">
        <v>3.4</v>
      </c>
      <c r="E3536" s="33">
        <v>0.1</v>
      </c>
      <c r="F3536" s="42">
        <v>1</v>
      </c>
      <c r="G3536" s="33">
        <v>0.8</v>
      </c>
      <c r="H3536" s="42">
        <v>0.1</v>
      </c>
      <c r="I3536" s="33">
        <v>0.5</v>
      </c>
      <c r="J3536" s="42">
        <v>0.5</v>
      </c>
      <c r="K3536" s="33">
        <v>0.1</v>
      </c>
      <c r="L3536" s="42">
        <v>0.2</v>
      </c>
      <c r="M3536" s="33">
        <v>0.2</v>
      </c>
      <c r="N3536" s="42">
        <v>0</v>
      </c>
      <c r="O3536" s="33">
        <v>0.1</v>
      </c>
      <c r="P3536" s="42">
        <v>461.39</v>
      </c>
      <c r="Q3536" s="33">
        <v>314.52999999999997</v>
      </c>
      <c r="R3536" s="42">
        <v>368.35</v>
      </c>
      <c r="S3536" s="33">
        <v>265.67</v>
      </c>
      <c r="T3536" s="42">
        <v>4.2699999999999996</v>
      </c>
      <c r="U3536" s="33">
        <v>4.5199999999999996</v>
      </c>
      <c r="V3536" s="116">
        <v>4.38</v>
      </c>
    </row>
    <row r="3537" spans="1:22" x14ac:dyDescent="0.25">
      <c r="A3537" s="26" t="s">
        <v>3337</v>
      </c>
      <c r="B3537" s="42">
        <v>0.7</v>
      </c>
      <c r="C3537" s="33">
        <v>3.9</v>
      </c>
      <c r="D3537" s="42">
        <v>4.3</v>
      </c>
      <c r="E3537" s="33">
        <v>0.1</v>
      </c>
      <c r="F3537" s="42">
        <v>1.1000000000000001</v>
      </c>
      <c r="G3537" s="33">
        <v>1</v>
      </c>
      <c r="H3537" s="42">
        <v>0.1</v>
      </c>
      <c r="I3537" s="33">
        <v>0.5</v>
      </c>
      <c r="J3537" s="42">
        <v>0.7</v>
      </c>
      <c r="K3537" s="33">
        <v>0.1</v>
      </c>
      <c r="L3537" s="42">
        <v>0.3</v>
      </c>
      <c r="M3537" s="33">
        <v>0.2</v>
      </c>
      <c r="N3537" s="42">
        <v>0.1</v>
      </c>
      <c r="O3537" s="33">
        <v>0.2</v>
      </c>
      <c r="P3537" s="42">
        <v>370.58</v>
      </c>
      <c r="Q3537" s="33">
        <v>261.52</v>
      </c>
      <c r="R3537" s="42">
        <v>297.60000000000002</v>
      </c>
      <c r="S3537" s="33">
        <v>267.81</v>
      </c>
      <c r="T3537" s="42">
        <v>5.57</v>
      </c>
      <c r="U3537" s="33">
        <v>6.05</v>
      </c>
      <c r="V3537" s="116">
        <v>5.84</v>
      </c>
    </row>
    <row r="3538" spans="1:22" x14ac:dyDescent="0.25">
      <c r="A3538" s="26" t="s">
        <v>1100</v>
      </c>
      <c r="B3538" s="42">
        <v>0.8</v>
      </c>
      <c r="C3538" s="33">
        <v>4.4000000000000004</v>
      </c>
      <c r="D3538" s="42">
        <v>4.2</v>
      </c>
      <c r="E3538" s="33">
        <v>0.1</v>
      </c>
      <c r="F3538" s="42">
        <v>1.2</v>
      </c>
      <c r="G3538" s="33">
        <v>0.8</v>
      </c>
      <c r="H3538" s="42">
        <v>0</v>
      </c>
      <c r="I3538" s="33">
        <v>0.5</v>
      </c>
      <c r="J3538" s="42">
        <v>0.5</v>
      </c>
      <c r="K3538" s="33">
        <v>0</v>
      </c>
      <c r="L3538" s="42">
        <v>0.4</v>
      </c>
      <c r="M3538" s="33">
        <v>0.2</v>
      </c>
      <c r="N3538" s="42">
        <v>0.1</v>
      </c>
      <c r="O3538" s="33">
        <v>0.1</v>
      </c>
      <c r="P3538" s="42">
        <v>362.18</v>
      </c>
      <c r="Q3538" s="33">
        <v>249.99</v>
      </c>
      <c r="R3538" s="42">
        <v>291.77999999999997</v>
      </c>
      <c r="S3538" s="33">
        <v>267.93</v>
      </c>
      <c r="T3538" s="42">
        <v>6.66</v>
      </c>
      <c r="U3538" s="33">
        <v>6.63</v>
      </c>
      <c r="V3538" s="116">
        <v>6.42</v>
      </c>
    </row>
    <row r="3539" spans="1:22" x14ac:dyDescent="0.25">
      <c r="A3539" s="26" t="s">
        <v>3338</v>
      </c>
      <c r="B3539" s="42">
        <v>0.7</v>
      </c>
      <c r="C3539" s="33">
        <v>4.5</v>
      </c>
      <c r="D3539" s="42">
        <v>4.3</v>
      </c>
      <c r="E3539" s="33">
        <v>0</v>
      </c>
      <c r="F3539" s="42">
        <v>1.1000000000000001</v>
      </c>
      <c r="G3539" s="33">
        <v>1</v>
      </c>
      <c r="H3539" s="42">
        <v>0.1</v>
      </c>
      <c r="I3539" s="33">
        <v>0.6</v>
      </c>
      <c r="J3539" s="42">
        <v>0.5</v>
      </c>
      <c r="K3539" s="33">
        <v>0.1</v>
      </c>
      <c r="L3539" s="42">
        <v>0.5</v>
      </c>
      <c r="M3539" s="33">
        <v>0.2</v>
      </c>
      <c r="N3539" s="42">
        <v>0</v>
      </c>
      <c r="O3539" s="33">
        <v>0.2</v>
      </c>
      <c r="P3539" s="42">
        <v>392.7</v>
      </c>
      <c r="Q3539" s="33">
        <v>266.67</v>
      </c>
      <c r="R3539" s="42">
        <v>297.91000000000003</v>
      </c>
      <c r="S3539" s="33">
        <v>267.76</v>
      </c>
      <c r="T3539" s="42">
        <v>6.18</v>
      </c>
      <c r="U3539" s="33">
        <v>6.58</v>
      </c>
      <c r="V3539" s="116">
        <v>6.4</v>
      </c>
    </row>
    <row r="3540" spans="1:22" x14ac:dyDescent="0.25">
      <c r="A3540" s="26" t="s">
        <v>3339</v>
      </c>
      <c r="B3540" s="42">
        <v>0.8</v>
      </c>
      <c r="C3540" s="33">
        <v>4.5</v>
      </c>
      <c r="D3540" s="42">
        <v>4.0999999999999996</v>
      </c>
      <c r="E3540" s="33">
        <v>0</v>
      </c>
      <c r="F3540" s="42">
        <v>1.2</v>
      </c>
      <c r="G3540" s="33">
        <v>0.8</v>
      </c>
      <c r="H3540" s="42">
        <v>0.1</v>
      </c>
      <c r="I3540" s="33">
        <v>0.4</v>
      </c>
      <c r="J3540" s="42">
        <v>0.5</v>
      </c>
      <c r="K3540" s="33">
        <v>0</v>
      </c>
      <c r="L3540" s="42">
        <v>0.4</v>
      </c>
      <c r="M3540" s="33">
        <v>0.2</v>
      </c>
      <c r="N3540" s="42">
        <v>0</v>
      </c>
      <c r="O3540" s="33">
        <v>0.1</v>
      </c>
      <c r="P3540" s="42">
        <v>385.87</v>
      </c>
      <c r="Q3540" s="33">
        <v>269.05</v>
      </c>
      <c r="R3540" s="42">
        <v>303.47000000000003</v>
      </c>
      <c r="S3540" s="33">
        <v>268.2</v>
      </c>
      <c r="T3540" s="42">
        <v>5.98</v>
      </c>
      <c r="U3540" s="33">
        <v>6.36</v>
      </c>
      <c r="V3540" s="116">
        <v>6.26</v>
      </c>
    </row>
    <row r="3541" spans="1:22" x14ac:dyDescent="0.25">
      <c r="A3541" s="26" t="s">
        <v>1101</v>
      </c>
      <c r="B3541" s="42">
        <v>0.6</v>
      </c>
      <c r="C3541" s="33">
        <v>4.2</v>
      </c>
      <c r="D3541" s="42">
        <v>4.5999999999999996</v>
      </c>
      <c r="E3541" s="33">
        <v>0.1</v>
      </c>
      <c r="F3541" s="42">
        <v>1.1000000000000001</v>
      </c>
      <c r="G3541" s="33">
        <v>1.2</v>
      </c>
      <c r="H3541" s="42">
        <v>0</v>
      </c>
      <c r="I3541" s="33">
        <v>0.6</v>
      </c>
      <c r="J3541" s="42">
        <v>0.9</v>
      </c>
      <c r="K3541" s="33">
        <v>0</v>
      </c>
      <c r="L3541" s="42">
        <v>0.6</v>
      </c>
      <c r="M3541" s="33">
        <v>0.2</v>
      </c>
      <c r="N3541" s="42">
        <v>0</v>
      </c>
      <c r="O3541" s="33">
        <v>0.2</v>
      </c>
      <c r="P3541" s="42">
        <v>378</v>
      </c>
      <c r="Q3541" s="33">
        <v>262.39999999999998</v>
      </c>
      <c r="R3541" s="42">
        <v>303.43</v>
      </c>
      <c r="S3541" s="33">
        <v>268.2</v>
      </c>
      <c r="T3541" s="42">
        <v>5.7</v>
      </c>
      <c r="U3541" s="33">
        <v>6.25</v>
      </c>
      <c r="V3541" s="116">
        <v>6.06</v>
      </c>
    </row>
    <row r="3542" spans="1:22" x14ac:dyDescent="0.25">
      <c r="A3542" s="26" t="s">
        <v>3340</v>
      </c>
      <c r="B3542" s="42">
        <v>0.8</v>
      </c>
      <c r="C3542" s="33">
        <v>4.2</v>
      </c>
      <c r="D3542" s="42">
        <v>4.4000000000000004</v>
      </c>
      <c r="E3542" s="33">
        <v>0.2</v>
      </c>
      <c r="F3542" s="42">
        <v>1.1000000000000001</v>
      </c>
      <c r="G3542" s="33">
        <v>0.9</v>
      </c>
      <c r="H3542" s="42">
        <v>0.1</v>
      </c>
      <c r="I3542" s="33">
        <v>0.6</v>
      </c>
      <c r="J3542" s="42">
        <v>0.6</v>
      </c>
      <c r="K3542" s="33">
        <v>0.1</v>
      </c>
      <c r="L3542" s="42">
        <v>0.4</v>
      </c>
      <c r="M3542" s="33">
        <v>0.2</v>
      </c>
      <c r="N3542" s="42">
        <v>0</v>
      </c>
      <c r="O3542" s="33">
        <v>0.2</v>
      </c>
      <c r="P3542" s="42">
        <v>367.3</v>
      </c>
      <c r="Q3542" s="33">
        <v>256.27</v>
      </c>
      <c r="R3542" s="42">
        <v>307.74</v>
      </c>
      <c r="S3542" s="33">
        <v>268.38</v>
      </c>
      <c r="T3542" s="42">
        <v>6.5</v>
      </c>
      <c r="U3542" s="33">
        <v>6.56</v>
      </c>
      <c r="V3542" s="116">
        <v>6.3</v>
      </c>
    </row>
    <row r="3543" spans="1:22" x14ac:dyDescent="0.25">
      <c r="A3543" s="26" t="s">
        <v>3341</v>
      </c>
      <c r="B3543" s="42">
        <v>0.6</v>
      </c>
      <c r="C3543" s="33">
        <v>3.7</v>
      </c>
      <c r="D3543" s="42">
        <v>4</v>
      </c>
      <c r="E3543" s="33">
        <v>0.1</v>
      </c>
      <c r="F3543" s="42">
        <v>1</v>
      </c>
      <c r="G3543" s="33">
        <v>0.8</v>
      </c>
      <c r="H3543" s="42">
        <v>0</v>
      </c>
      <c r="I3543" s="33">
        <v>0.5</v>
      </c>
      <c r="J3543" s="42">
        <v>0.7</v>
      </c>
      <c r="K3543" s="33">
        <v>0</v>
      </c>
      <c r="L3543" s="42">
        <v>0.3</v>
      </c>
      <c r="M3543" s="33">
        <v>0.1</v>
      </c>
      <c r="N3543" s="42">
        <v>0.1</v>
      </c>
      <c r="O3543" s="33">
        <v>0.1</v>
      </c>
      <c r="P3543" s="42">
        <v>362.54</v>
      </c>
      <c r="Q3543" s="33">
        <v>255.86</v>
      </c>
      <c r="R3543" s="42">
        <v>300.64999999999998</v>
      </c>
      <c r="S3543" s="33">
        <v>268.73</v>
      </c>
      <c r="T3543" s="42">
        <v>5.54</v>
      </c>
      <c r="U3543" s="33">
        <v>5.93</v>
      </c>
      <c r="V3543" s="116">
        <v>5.8</v>
      </c>
    </row>
    <row r="3544" spans="1:22" x14ac:dyDescent="0.25">
      <c r="A3544" s="26" t="s">
        <v>1102</v>
      </c>
      <c r="B3544" s="42">
        <v>0.7</v>
      </c>
      <c r="C3544" s="33">
        <v>5.2</v>
      </c>
      <c r="D3544" s="42">
        <v>4.5</v>
      </c>
      <c r="E3544" s="33">
        <v>0.1</v>
      </c>
      <c r="F3544" s="42">
        <v>1.3</v>
      </c>
      <c r="G3544" s="33">
        <v>1.3</v>
      </c>
      <c r="H3544" s="42">
        <v>0</v>
      </c>
      <c r="I3544" s="33">
        <v>0.6</v>
      </c>
      <c r="J3544" s="42">
        <v>0.8</v>
      </c>
      <c r="K3544" s="33">
        <v>0.1</v>
      </c>
      <c r="L3544" s="42">
        <v>0.5</v>
      </c>
      <c r="M3544" s="33">
        <v>0.3</v>
      </c>
      <c r="N3544" s="42">
        <v>0.1</v>
      </c>
      <c r="O3544" s="33">
        <v>0.2</v>
      </c>
      <c r="P3544" s="42">
        <v>361.36</v>
      </c>
      <c r="Q3544" s="33">
        <v>254.27</v>
      </c>
      <c r="R3544" s="42">
        <v>291.12</v>
      </c>
      <c r="S3544" s="33">
        <v>269.52999999999997</v>
      </c>
      <c r="T3544" s="42">
        <v>6.83</v>
      </c>
      <c r="U3544" s="33">
        <v>7.36</v>
      </c>
      <c r="V3544" s="116">
        <v>7.16</v>
      </c>
    </row>
    <row r="3545" spans="1:22" x14ac:dyDescent="0.25">
      <c r="A3545" s="26" t="s">
        <v>3342</v>
      </c>
      <c r="B3545" s="42">
        <v>0.7</v>
      </c>
      <c r="C3545" s="33">
        <v>5</v>
      </c>
      <c r="D3545" s="42">
        <v>4.5999999999999996</v>
      </c>
      <c r="E3545" s="33">
        <v>0.1</v>
      </c>
      <c r="F3545" s="42">
        <v>1</v>
      </c>
      <c r="G3545" s="33">
        <v>1.1000000000000001</v>
      </c>
      <c r="H3545" s="42">
        <v>0</v>
      </c>
      <c r="I3545" s="33">
        <v>0.7</v>
      </c>
      <c r="J3545" s="42">
        <v>0.4</v>
      </c>
      <c r="K3545" s="33">
        <v>0.1</v>
      </c>
      <c r="L3545" s="42">
        <v>0.6</v>
      </c>
      <c r="M3545" s="33">
        <v>0.2</v>
      </c>
      <c r="N3545" s="42">
        <v>0.1</v>
      </c>
      <c r="O3545" s="33">
        <v>0.2</v>
      </c>
      <c r="P3545" s="42">
        <v>378.85</v>
      </c>
      <c r="Q3545" s="33">
        <v>266.85000000000002</v>
      </c>
      <c r="R3545" s="42">
        <v>300.95999999999998</v>
      </c>
      <c r="S3545" s="33">
        <v>269.25</v>
      </c>
      <c r="T3545" s="42">
        <v>6.3</v>
      </c>
      <c r="U3545" s="33">
        <v>6.86</v>
      </c>
      <c r="V3545" s="116">
        <v>6.51</v>
      </c>
    </row>
    <row r="3546" spans="1:22" x14ac:dyDescent="0.25">
      <c r="A3546" s="26" t="s">
        <v>3343</v>
      </c>
      <c r="B3546" s="42">
        <v>0.8</v>
      </c>
      <c r="C3546" s="33">
        <v>4.0999999999999996</v>
      </c>
      <c r="D3546" s="42">
        <v>4.2</v>
      </c>
      <c r="E3546" s="33">
        <v>0.2</v>
      </c>
      <c r="F3546" s="42">
        <v>1.1000000000000001</v>
      </c>
      <c r="G3546" s="33">
        <v>1</v>
      </c>
      <c r="H3546" s="42">
        <v>0.1</v>
      </c>
      <c r="I3546" s="33">
        <v>0.5</v>
      </c>
      <c r="J3546" s="42">
        <v>0.8</v>
      </c>
      <c r="K3546" s="33">
        <v>0</v>
      </c>
      <c r="L3546" s="42">
        <v>0.3</v>
      </c>
      <c r="M3546" s="33">
        <v>0.2</v>
      </c>
      <c r="N3546" s="42">
        <v>0.1</v>
      </c>
      <c r="O3546" s="33">
        <v>0.2</v>
      </c>
      <c r="P3546" s="42">
        <v>345.07</v>
      </c>
      <c r="Q3546" s="33">
        <v>233.54</v>
      </c>
      <c r="R3546" s="42">
        <v>272.67</v>
      </c>
      <c r="S3546" s="33">
        <v>269.61</v>
      </c>
      <c r="T3546" s="42">
        <v>6.13</v>
      </c>
      <c r="U3546" s="33">
        <v>6.13</v>
      </c>
      <c r="V3546" s="116">
        <v>6.16</v>
      </c>
    </row>
    <row r="3547" spans="1:22" x14ac:dyDescent="0.25">
      <c r="A3547" s="26" t="s">
        <v>1103</v>
      </c>
      <c r="B3547" s="42">
        <v>0.6</v>
      </c>
      <c r="C3547" s="33">
        <v>4.3</v>
      </c>
      <c r="D3547" s="42">
        <v>4.5</v>
      </c>
      <c r="E3547" s="33">
        <v>0</v>
      </c>
      <c r="F3547" s="42">
        <v>1.1000000000000001</v>
      </c>
      <c r="G3547" s="33">
        <v>1.3</v>
      </c>
      <c r="H3547" s="42">
        <v>0.1</v>
      </c>
      <c r="I3547" s="33">
        <v>0.8</v>
      </c>
      <c r="J3547" s="42">
        <v>0.7</v>
      </c>
      <c r="K3547" s="33">
        <v>0.1</v>
      </c>
      <c r="L3547" s="42">
        <v>0.6</v>
      </c>
      <c r="M3547" s="33">
        <v>0.2</v>
      </c>
      <c r="N3547" s="42">
        <v>0.1</v>
      </c>
      <c r="O3547" s="33">
        <v>0.1</v>
      </c>
      <c r="P3547" s="42">
        <v>353.42</v>
      </c>
      <c r="Q3547" s="33">
        <v>240.44</v>
      </c>
      <c r="R3547" s="42">
        <v>283.33</v>
      </c>
      <c r="S3547" s="33">
        <v>269.79000000000002</v>
      </c>
      <c r="T3547" s="42">
        <v>6.35</v>
      </c>
      <c r="U3547" s="33">
        <v>6.68</v>
      </c>
      <c r="V3547" s="116">
        <v>6.5</v>
      </c>
    </row>
    <row r="3548" spans="1:22" x14ac:dyDescent="0.25">
      <c r="A3548" s="26" t="s">
        <v>3344</v>
      </c>
      <c r="B3548" s="42">
        <v>0.5</v>
      </c>
      <c r="C3548" s="33">
        <v>4.2</v>
      </c>
      <c r="D3548" s="42">
        <v>4.4000000000000004</v>
      </c>
      <c r="E3548" s="33">
        <v>0</v>
      </c>
      <c r="F3548" s="42">
        <v>1.1000000000000001</v>
      </c>
      <c r="G3548" s="33">
        <v>1</v>
      </c>
      <c r="H3548" s="42">
        <v>0.1</v>
      </c>
      <c r="I3548" s="33">
        <v>0.5</v>
      </c>
      <c r="J3548" s="42">
        <v>1</v>
      </c>
      <c r="K3548" s="33">
        <v>0.1</v>
      </c>
      <c r="L3548" s="42">
        <v>0.4</v>
      </c>
      <c r="M3548" s="33">
        <v>0.3</v>
      </c>
      <c r="N3548" s="42">
        <v>0</v>
      </c>
      <c r="O3548" s="33">
        <v>0.2</v>
      </c>
      <c r="P3548" s="42">
        <v>346.85</v>
      </c>
      <c r="Q3548" s="33">
        <v>239.39</v>
      </c>
      <c r="R3548" s="42">
        <v>280.72000000000003</v>
      </c>
      <c r="S3548" s="33">
        <v>270.16000000000003</v>
      </c>
      <c r="T3548" s="42">
        <v>6.27</v>
      </c>
      <c r="U3548" s="33">
        <v>6.36</v>
      </c>
      <c r="V3548" s="116">
        <v>6.3</v>
      </c>
    </row>
    <row r="3549" spans="1:22" x14ac:dyDescent="0.25">
      <c r="A3549" s="26" t="s">
        <v>3345</v>
      </c>
      <c r="B3549" s="42">
        <v>1</v>
      </c>
      <c r="C3549" s="33">
        <v>5</v>
      </c>
      <c r="D3549" s="42">
        <v>4.8</v>
      </c>
      <c r="E3549" s="33">
        <v>0.1</v>
      </c>
      <c r="F3549" s="42">
        <v>1.2</v>
      </c>
      <c r="G3549" s="33">
        <v>1.4</v>
      </c>
      <c r="H3549" s="42">
        <v>0</v>
      </c>
      <c r="I3549" s="33">
        <v>0.7</v>
      </c>
      <c r="J3549" s="42">
        <v>0.8</v>
      </c>
      <c r="K3549" s="33">
        <v>0.2</v>
      </c>
      <c r="L3549" s="42">
        <v>0.7</v>
      </c>
      <c r="M3549" s="33">
        <v>0.3</v>
      </c>
      <c r="N3549" s="42">
        <v>0</v>
      </c>
      <c r="O3549" s="33">
        <v>0.2</v>
      </c>
      <c r="P3549" s="42">
        <v>328.53</v>
      </c>
      <c r="Q3549" s="33">
        <v>227.44</v>
      </c>
      <c r="R3549" s="42">
        <v>267.68</v>
      </c>
      <c r="S3549" s="33">
        <v>270.45999999999998</v>
      </c>
      <c r="T3549" s="42">
        <v>7.2</v>
      </c>
      <c r="U3549" s="33">
        <v>7.27</v>
      </c>
      <c r="V3549" s="116">
        <v>7.13</v>
      </c>
    </row>
    <row r="3550" spans="1:22" x14ac:dyDescent="0.25">
      <c r="A3550" s="26" t="s">
        <v>1104</v>
      </c>
      <c r="B3550" s="42">
        <v>0.4</v>
      </c>
      <c r="C3550" s="33">
        <v>2.9</v>
      </c>
      <c r="D3550" s="42">
        <v>3.7</v>
      </c>
      <c r="E3550" s="33">
        <v>0.1</v>
      </c>
      <c r="F3550" s="42">
        <v>0.9</v>
      </c>
      <c r="G3550" s="33">
        <v>0.8</v>
      </c>
      <c r="H3550" s="42">
        <v>0</v>
      </c>
      <c r="I3550" s="33">
        <v>0.6</v>
      </c>
      <c r="J3550" s="42">
        <v>0.8</v>
      </c>
      <c r="K3550" s="33">
        <v>0</v>
      </c>
      <c r="L3550" s="42">
        <v>0.5</v>
      </c>
      <c r="M3550" s="33">
        <v>0.2</v>
      </c>
      <c r="N3550" s="42">
        <v>0</v>
      </c>
      <c r="O3550" s="33">
        <v>0.2</v>
      </c>
      <c r="P3550" s="42">
        <v>410.94</v>
      </c>
      <c r="Q3550" s="33">
        <v>280.45</v>
      </c>
      <c r="R3550" s="42">
        <v>329.53</v>
      </c>
      <c r="S3550" s="33">
        <v>268.79000000000002</v>
      </c>
      <c r="T3550" s="42">
        <v>4.67</v>
      </c>
      <c r="U3550" s="33">
        <v>5.03</v>
      </c>
      <c r="V3550" s="116">
        <v>4.93</v>
      </c>
    </row>
    <row r="3551" spans="1:22" x14ac:dyDescent="0.25">
      <c r="A3551" s="26" t="s">
        <v>3346</v>
      </c>
      <c r="B3551" s="42">
        <v>0.3</v>
      </c>
      <c r="C3551" s="33">
        <v>2.7</v>
      </c>
      <c r="D3551" s="42">
        <v>3.6</v>
      </c>
      <c r="E3551" s="33">
        <v>0.2</v>
      </c>
      <c r="F3551" s="42">
        <v>1</v>
      </c>
      <c r="G3551" s="33">
        <v>1</v>
      </c>
      <c r="H3551" s="42">
        <v>0.1</v>
      </c>
      <c r="I3551" s="33">
        <v>0.6</v>
      </c>
      <c r="J3551" s="42">
        <v>0.8</v>
      </c>
      <c r="K3551" s="33">
        <v>0.1</v>
      </c>
      <c r="L3551" s="42">
        <v>0.4</v>
      </c>
      <c r="M3551" s="33">
        <v>0.3</v>
      </c>
      <c r="N3551" s="42">
        <v>0</v>
      </c>
      <c r="O3551" s="33">
        <v>0.1</v>
      </c>
      <c r="P3551" s="42">
        <v>387.18</v>
      </c>
      <c r="Q3551" s="33">
        <v>258.17</v>
      </c>
      <c r="R3551" s="42">
        <v>314.49</v>
      </c>
      <c r="S3551" s="33">
        <v>269.32</v>
      </c>
      <c r="T3551" s="42">
        <v>4.8099999999999996</v>
      </c>
      <c r="U3551" s="33">
        <v>4.96</v>
      </c>
      <c r="V3551" s="116">
        <v>4.87</v>
      </c>
    </row>
    <row r="3552" spans="1:22" x14ac:dyDescent="0.25">
      <c r="A3552" s="26" t="s">
        <v>3347</v>
      </c>
      <c r="B3552" s="42">
        <v>0.9</v>
      </c>
      <c r="C3552" s="33">
        <v>4.2</v>
      </c>
      <c r="D3552" s="42">
        <v>4.4000000000000004</v>
      </c>
      <c r="E3552" s="33">
        <v>0.2</v>
      </c>
      <c r="F3552" s="42">
        <v>1.1000000000000001</v>
      </c>
      <c r="G3552" s="33">
        <v>1</v>
      </c>
      <c r="H3552" s="42">
        <v>0.1</v>
      </c>
      <c r="I3552" s="33">
        <v>0.7</v>
      </c>
      <c r="J3552" s="42">
        <v>0.9</v>
      </c>
      <c r="K3552" s="33">
        <v>0</v>
      </c>
      <c r="L3552" s="42">
        <v>0.6</v>
      </c>
      <c r="M3552" s="33">
        <v>0.3</v>
      </c>
      <c r="N3552" s="42">
        <v>0.1</v>
      </c>
      <c r="O3552" s="33">
        <v>0.1</v>
      </c>
      <c r="P3552" s="42">
        <v>326.16000000000003</v>
      </c>
      <c r="Q3552" s="33">
        <v>222.52</v>
      </c>
      <c r="R3552" s="42">
        <v>256.88</v>
      </c>
      <c r="S3552" s="33">
        <v>271.22000000000003</v>
      </c>
      <c r="T3552" s="42">
        <v>6.59</v>
      </c>
      <c r="U3552" s="33">
        <v>6.6</v>
      </c>
      <c r="V3552" s="116">
        <v>6.43</v>
      </c>
    </row>
    <row r="3553" spans="1:22" x14ac:dyDescent="0.25">
      <c r="A3553" s="26" t="s">
        <v>1105</v>
      </c>
      <c r="B3553" s="42">
        <v>1.1000000000000001</v>
      </c>
      <c r="C3553" s="33">
        <v>6.4</v>
      </c>
      <c r="D3553" s="42">
        <v>5</v>
      </c>
      <c r="E3553" s="33">
        <v>0.2</v>
      </c>
      <c r="F3553" s="42">
        <v>1.2</v>
      </c>
      <c r="G3553" s="33">
        <v>1.2</v>
      </c>
      <c r="H3553" s="42">
        <v>0.1</v>
      </c>
      <c r="I3553" s="33">
        <v>0.8</v>
      </c>
      <c r="J3553" s="42">
        <v>1</v>
      </c>
      <c r="K3553" s="33">
        <v>0.1</v>
      </c>
      <c r="L3553" s="42">
        <v>0.5</v>
      </c>
      <c r="M3553" s="33">
        <v>0.3</v>
      </c>
      <c r="N3553" s="42">
        <v>0.1</v>
      </c>
      <c r="O3553" s="33">
        <v>0.1</v>
      </c>
      <c r="P3553" s="42">
        <v>276.91000000000003</v>
      </c>
      <c r="Q3553" s="33">
        <v>183.18</v>
      </c>
      <c r="R3553" s="42">
        <v>223.79</v>
      </c>
      <c r="S3553" s="33">
        <v>272.68</v>
      </c>
      <c r="T3553" s="42">
        <v>7.87</v>
      </c>
      <c r="U3553" s="33">
        <v>8.4600000000000009</v>
      </c>
      <c r="V3553" s="116">
        <v>7.92</v>
      </c>
    </row>
    <row r="3554" spans="1:22" x14ac:dyDescent="0.25">
      <c r="A3554" s="26" t="s">
        <v>3348</v>
      </c>
      <c r="B3554" s="42">
        <v>0.7</v>
      </c>
      <c r="C3554" s="33">
        <v>4.9000000000000004</v>
      </c>
      <c r="D3554" s="42">
        <v>4.0999999999999996</v>
      </c>
      <c r="E3554" s="33">
        <v>0.2</v>
      </c>
      <c r="F3554" s="42">
        <v>1.3</v>
      </c>
      <c r="G3554" s="33">
        <v>1.1000000000000001</v>
      </c>
      <c r="H3554" s="42">
        <v>0.1</v>
      </c>
      <c r="I3554" s="33">
        <v>0.4</v>
      </c>
      <c r="J3554" s="42">
        <v>0.7</v>
      </c>
      <c r="K3554" s="33">
        <v>0.1</v>
      </c>
      <c r="L3554" s="42">
        <v>0.5</v>
      </c>
      <c r="M3554" s="33">
        <v>0.2</v>
      </c>
      <c r="N3554" s="42">
        <v>0.1</v>
      </c>
      <c r="O3554" s="33">
        <v>0.1</v>
      </c>
      <c r="P3554" s="42">
        <v>349.49</v>
      </c>
      <c r="Q3554" s="33">
        <v>240.77</v>
      </c>
      <c r="R3554" s="42">
        <v>282.85000000000002</v>
      </c>
      <c r="S3554" s="33">
        <v>271.60000000000002</v>
      </c>
      <c r="T3554" s="42">
        <v>6.49</v>
      </c>
      <c r="U3554" s="33">
        <v>6.71</v>
      </c>
      <c r="V3554" s="116">
        <v>6.43</v>
      </c>
    </row>
    <row r="3555" spans="1:22" x14ac:dyDescent="0.25">
      <c r="A3555" s="26" t="s">
        <v>1106</v>
      </c>
      <c r="B3555" s="42">
        <v>0.4</v>
      </c>
      <c r="C3555" s="33">
        <v>4.3</v>
      </c>
      <c r="D3555" s="42">
        <v>4.2</v>
      </c>
      <c r="E3555" s="33">
        <v>0.2</v>
      </c>
      <c r="F3555" s="42">
        <v>1.1000000000000001</v>
      </c>
      <c r="G3555" s="33">
        <v>1.2</v>
      </c>
      <c r="H3555" s="42">
        <v>0.1</v>
      </c>
      <c r="I3555" s="33">
        <v>0.8</v>
      </c>
      <c r="J3555" s="42">
        <v>1</v>
      </c>
      <c r="K3555" s="33">
        <v>0.1</v>
      </c>
      <c r="L3555" s="42">
        <v>0.4</v>
      </c>
      <c r="M3555" s="33">
        <v>0.2</v>
      </c>
      <c r="N3555" s="42">
        <v>0.1</v>
      </c>
      <c r="O3555" s="33">
        <v>0.2</v>
      </c>
      <c r="P3555" s="42">
        <v>338.16</v>
      </c>
      <c r="Q3555" s="33">
        <v>229.94</v>
      </c>
      <c r="R3555" s="42">
        <v>274.08999999999997</v>
      </c>
      <c r="S3555" s="33">
        <v>268.83999999999997</v>
      </c>
      <c r="T3555" s="42">
        <v>5.87</v>
      </c>
      <c r="U3555" s="33">
        <v>6.36</v>
      </c>
      <c r="V3555" s="116">
        <v>6.09</v>
      </c>
    </row>
    <row r="3556" spans="1:22" x14ac:dyDescent="0.25">
      <c r="A3556" s="26" t="s">
        <v>3349</v>
      </c>
      <c r="B3556" s="42">
        <v>0.4</v>
      </c>
      <c r="C3556" s="33">
        <v>4.5999999999999996</v>
      </c>
      <c r="D3556" s="42">
        <v>4.3</v>
      </c>
      <c r="E3556" s="33">
        <v>0.1</v>
      </c>
      <c r="F3556" s="42">
        <v>1.2</v>
      </c>
      <c r="G3556" s="33">
        <v>1.3</v>
      </c>
      <c r="H3556" s="42">
        <v>0.1</v>
      </c>
      <c r="I3556" s="33">
        <v>1.3</v>
      </c>
      <c r="J3556" s="42">
        <v>1</v>
      </c>
      <c r="K3556" s="33">
        <v>0.1</v>
      </c>
      <c r="L3556" s="42">
        <v>0.6</v>
      </c>
      <c r="M3556" s="33">
        <v>0.3</v>
      </c>
      <c r="N3556" s="42">
        <v>0.1</v>
      </c>
      <c r="O3556" s="33">
        <v>0.1</v>
      </c>
      <c r="P3556" s="42">
        <v>323.57</v>
      </c>
      <c r="Q3556" s="33">
        <v>220.63</v>
      </c>
      <c r="R3556" s="42">
        <v>259.70999999999998</v>
      </c>
      <c r="S3556" s="33">
        <v>268.5</v>
      </c>
      <c r="T3556" s="42">
        <v>6.54</v>
      </c>
      <c r="U3556" s="33">
        <v>6.71</v>
      </c>
      <c r="V3556" s="116">
        <v>6.44</v>
      </c>
    </row>
    <row r="3557" spans="1:22" x14ac:dyDescent="0.25">
      <c r="A3557" s="26" t="s">
        <v>3350</v>
      </c>
      <c r="B3557" s="42">
        <v>0.8</v>
      </c>
      <c r="C3557" s="33">
        <v>4.4000000000000004</v>
      </c>
      <c r="D3557" s="42">
        <v>3.9</v>
      </c>
      <c r="E3557" s="33">
        <v>0.1</v>
      </c>
      <c r="F3557" s="42">
        <v>1</v>
      </c>
      <c r="G3557" s="33">
        <v>1</v>
      </c>
      <c r="H3557" s="42">
        <v>0.1</v>
      </c>
      <c r="I3557" s="33">
        <v>0.9</v>
      </c>
      <c r="J3557" s="42">
        <v>0.7</v>
      </c>
      <c r="K3557" s="33">
        <v>0.1</v>
      </c>
      <c r="L3557" s="42">
        <v>0.6</v>
      </c>
      <c r="M3557" s="33">
        <v>0.2</v>
      </c>
      <c r="N3557" s="42">
        <v>0</v>
      </c>
      <c r="O3557" s="33">
        <v>0</v>
      </c>
      <c r="P3557" s="42">
        <v>332.66</v>
      </c>
      <c r="Q3557" s="33">
        <v>228.11</v>
      </c>
      <c r="R3557" s="42">
        <v>258.05</v>
      </c>
      <c r="S3557" s="33">
        <v>266.58</v>
      </c>
      <c r="T3557" s="42">
        <v>5.98</v>
      </c>
      <c r="U3557" s="33">
        <v>6.37</v>
      </c>
      <c r="V3557" s="116">
        <v>6.28</v>
      </c>
    </row>
    <row r="3558" spans="1:22" x14ac:dyDescent="0.25">
      <c r="A3558" s="26" t="s">
        <v>1107</v>
      </c>
      <c r="B3558" s="42">
        <v>0.9</v>
      </c>
      <c r="C3558" s="33">
        <v>6.2</v>
      </c>
      <c r="D3558" s="42">
        <v>4.5999999999999996</v>
      </c>
      <c r="E3558" s="33">
        <v>0.2</v>
      </c>
      <c r="F3558" s="42">
        <v>1.7</v>
      </c>
      <c r="G3558" s="33">
        <v>1.7</v>
      </c>
      <c r="H3558" s="42">
        <v>0.1</v>
      </c>
      <c r="I3558" s="33">
        <v>0.8</v>
      </c>
      <c r="J3558" s="42">
        <v>0.9</v>
      </c>
      <c r="K3558" s="33">
        <v>0.1</v>
      </c>
      <c r="L3558" s="42">
        <v>0.5</v>
      </c>
      <c r="M3558" s="33">
        <v>0.3</v>
      </c>
      <c r="N3558" s="42">
        <v>0</v>
      </c>
      <c r="O3558" s="33">
        <v>0.1</v>
      </c>
      <c r="P3558" s="42">
        <v>265.82</v>
      </c>
      <c r="Q3558" s="33">
        <v>169.29</v>
      </c>
      <c r="R3558" s="42">
        <v>212.96</v>
      </c>
      <c r="S3558" s="33">
        <v>266.72000000000003</v>
      </c>
      <c r="T3558" s="42">
        <v>7.73</v>
      </c>
      <c r="U3558" s="33">
        <v>8.58</v>
      </c>
      <c r="V3558" s="116">
        <v>7.67</v>
      </c>
    </row>
    <row r="3559" spans="1:22" x14ac:dyDescent="0.25">
      <c r="A3559" s="26" t="s">
        <v>3351</v>
      </c>
      <c r="B3559" s="42">
        <v>1</v>
      </c>
      <c r="C3559" s="33">
        <v>4</v>
      </c>
      <c r="D3559" s="42">
        <v>4.2</v>
      </c>
      <c r="E3559" s="33">
        <v>0.2</v>
      </c>
      <c r="F3559" s="42">
        <v>1.4</v>
      </c>
      <c r="G3559" s="33">
        <v>1</v>
      </c>
      <c r="H3559" s="42">
        <v>0.1</v>
      </c>
      <c r="I3559" s="33">
        <v>0.6</v>
      </c>
      <c r="J3559" s="42">
        <v>0.6</v>
      </c>
      <c r="K3559" s="33">
        <v>0.2</v>
      </c>
      <c r="L3559" s="42">
        <v>0.4</v>
      </c>
      <c r="M3559" s="33">
        <v>0.2</v>
      </c>
      <c r="N3559" s="42">
        <v>0.1</v>
      </c>
      <c r="O3559" s="33">
        <v>0.1</v>
      </c>
      <c r="P3559" s="42">
        <v>321.57</v>
      </c>
      <c r="Q3559" s="33">
        <v>220.23</v>
      </c>
      <c r="R3559" s="42">
        <v>256.25</v>
      </c>
      <c r="S3559" s="33">
        <v>265.82</v>
      </c>
      <c r="T3559" s="42">
        <v>5.9</v>
      </c>
      <c r="U3559" s="33">
        <v>5.95</v>
      </c>
      <c r="V3559" s="116">
        <v>5.56</v>
      </c>
    </row>
    <row r="3560" spans="1:22" x14ac:dyDescent="0.25">
      <c r="A3560" s="26" t="s">
        <v>3352</v>
      </c>
      <c r="B3560" s="42">
        <v>0.4</v>
      </c>
      <c r="C3560" s="33">
        <v>3.1</v>
      </c>
      <c r="D3560" s="42">
        <v>3.9</v>
      </c>
      <c r="E3560" s="33">
        <v>0.1</v>
      </c>
      <c r="F3560" s="42">
        <v>1.3</v>
      </c>
      <c r="G3560" s="33">
        <v>1</v>
      </c>
      <c r="H3560" s="42">
        <v>0.1</v>
      </c>
      <c r="I3560" s="33">
        <v>0.3</v>
      </c>
      <c r="J3560" s="42">
        <v>0.6</v>
      </c>
      <c r="K3560" s="33">
        <v>0</v>
      </c>
      <c r="L3560" s="42">
        <v>0.3</v>
      </c>
      <c r="M3560" s="33">
        <v>0.2</v>
      </c>
      <c r="N3560" s="42">
        <v>0</v>
      </c>
      <c r="O3560" s="33">
        <v>0</v>
      </c>
      <c r="P3560" s="42">
        <v>335.74</v>
      </c>
      <c r="Q3560" s="33">
        <v>232.77</v>
      </c>
      <c r="R3560" s="42">
        <v>266.19</v>
      </c>
      <c r="S3560" s="33">
        <v>265.51</v>
      </c>
      <c r="T3560" s="42">
        <v>5.19</v>
      </c>
      <c r="U3560" s="33">
        <v>5.5</v>
      </c>
      <c r="V3560" s="116">
        <v>5.36</v>
      </c>
    </row>
    <row r="3561" spans="1:22" x14ac:dyDescent="0.25">
      <c r="A3561" s="26" t="s">
        <v>1108</v>
      </c>
      <c r="B3561" s="42">
        <v>0.7</v>
      </c>
      <c r="C3561" s="33">
        <v>4.3</v>
      </c>
      <c r="D3561" s="42">
        <v>4.2</v>
      </c>
      <c r="E3561" s="33">
        <v>0.1</v>
      </c>
      <c r="F3561" s="42">
        <v>1.2</v>
      </c>
      <c r="G3561" s="33">
        <v>1.2</v>
      </c>
      <c r="H3561" s="42">
        <v>0.1</v>
      </c>
      <c r="I3561" s="33">
        <v>0.4</v>
      </c>
      <c r="J3561" s="42">
        <v>0.5</v>
      </c>
      <c r="K3561" s="33">
        <v>0.1</v>
      </c>
      <c r="L3561" s="42">
        <v>0.3</v>
      </c>
      <c r="M3561" s="33">
        <v>0.2</v>
      </c>
      <c r="N3561" s="42">
        <v>0</v>
      </c>
      <c r="O3561" s="33">
        <v>0.1</v>
      </c>
      <c r="P3561" s="42">
        <v>322.08</v>
      </c>
      <c r="Q3561" s="33">
        <v>226.34</v>
      </c>
      <c r="R3561" s="42">
        <v>264.56</v>
      </c>
      <c r="S3561" s="33">
        <v>265.48</v>
      </c>
      <c r="T3561" s="42">
        <v>5.75</v>
      </c>
      <c r="U3561" s="33">
        <v>6.25</v>
      </c>
      <c r="V3561" s="116">
        <v>6.1</v>
      </c>
    </row>
    <row r="3562" spans="1:22" x14ac:dyDescent="0.25">
      <c r="A3562" s="26" t="s">
        <v>3353</v>
      </c>
      <c r="B3562" s="42">
        <v>1.4</v>
      </c>
      <c r="C3562" s="33">
        <v>5</v>
      </c>
      <c r="D3562" s="42">
        <v>4.5</v>
      </c>
      <c r="E3562" s="33">
        <v>0.2</v>
      </c>
      <c r="F3562" s="42">
        <v>1.7</v>
      </c>
      <c r="G3562" s="33">
        <v>1.3</v>
      </c>
      <c r="H3562" s="42">
        <v>0.3</v>
      </c>
      <c r="I3562" s="33">
        <v>0.8</v>
      </c>
      <c r="J3562" s="42">
        <v>0.5</v>
      </c>
      <c r="K3562" s="33">
        <v>0.2</v>
      </c>
      <c r="L3562" s="42">
        <v>0.4</v>
      </c>
      <c r="M3562" s="33">
        <v>0.2</v>
      </c>
      <c r="N3562" s="42">
        <v>0</v>
      </c>
      <c r="O3562" s="33">
        <v>0.1</v>
      </c>
      <c r="P3562" s="42">
        <v>299.26</v>
      </c>
      <c r="Q3562" s="33">
        <v>218.25</v>
      </c>
      <c r="R3562" s="42">
        <v>242.71</v>
      </c>
      <c r="S3562" s="33">
        <v>266.86</v>
      </c>
      <c r="T3562" s="42">
        <v>6.7</v>
      </c>
      <c r="U3562" s="33">
        <v>7</v>
      </c>
      <c r="V3562" s="116">
        <v>6.3</v>
      </c>
    </row>
    <row r="3563" spans="1:22" x14ac:dyDescent="0.25">
      <c r="A3563" s="26" t="s">
        <v>3354</v>
      </c>
      <c r="B3563" s="42">
        <v>0.7</v>
      </c>
      <c r="C3563" s="33">
        <v>3.9</v>
      </c>
      <c r="D3563" s="42">
        <v>4.0999999999999996</v>
      </c>
      <c r="E3563" s="33">
        <v>0.1</v>
      </c>
      <c r="F3563" s="42">
        <v>1.3</v>
      </c>
      <c r="G3563" s="33">
        <v>1.2</v>
      </c>
      <c r="H3563" s="42">
        <v>0.1</v>
      </c>
      <c r="I3563" s="33">
        <v>0.3</v>
      </c>
      <c r="J3563" s="42">
        <v>0.4</v>
      </c>
      <c r="K3563" s="33">
        <v>0</v>
      </c>
      <c r="L3563" s="42">
        <v>0.5</v>
      </c>
      <c r="M3563" s="33">
        <v>0.2</v>
      </c>
      <c r="N3563" s="42">
        <v>0</v>
      </c>
      <c r="O3563" s="33">
        <v>0.1</v>
      </c>
      <c r="P3563" s="42">
        <v>334.7</v>
      </c>
      <c r="Q3563" s="33">
        <v>234.44</v>
      </c>
      <c r="R3563" s="42">
        <v>269.83</v>
      </c>
      <c r="S3563" s="33">
        <v>265.76</v>
      </c>
      <c r="T3563" s="42">
        <v>5.52</v>
      </c>
      <c r="U3563" s="33">
        <v>5.96</v>
      </c>
      <c r="V3563" s="116">
        <v>5.6</v>
      </c>
    </row>
    <row r="3564" spans="1:22" x14ac:dyDescent="0.25">
      <c r="A3564" s="26" t="s">
        <v>1109</v>
      </c>
      <c r="B3564" s="42">
        <v>0.6</v>
      </c>
      <c r="C3564" s="33">
        <v>4.7</v>
      </c>
      <c r="D3564" s="42">
        <v>4.4000000000000004</v>
      </c>
      <c r="E3564" s="33">
        <v>0.1</v>
      </c>
      <c r="F3564" s="42">
        <v>1.5</v>
      </c>
      <c r="G3564" s="33">
        <v>1.3</v>
      </c>
      <c r="H3564" s="42">
        <v>0.2</v>
      </c>
      <c r="I3564" s="33">
        <v>0.4</v>
      </c>
      <c r="J3564" s="42">
        <v>0.5</v>
      </c>
      <c r="K3564" s="33">
        <v>0.2</v>
      </c>
      <c r="L3564" s="42">
        <v>0.4</v>
      </c>
      <c r="M3564" s="33">
        <v>0.3</v>
      </c>
      <c r="N3564" s="42">
        <v>0.1</v>
      </c>
      <c r="O3564" s="33">
        <v>0.2</v>
      </c>
      <c r="P3564" s="42">
        <v>331.82</v>
      </c>
      <c r="Q3564" s="33">
        <v>233.09</v>
      </c>
      <c r="R3564" s="42">
        <v>261.35000000000002</v>
      </c>
      <c r="S3564" s="33">
        <v>266.38</v>
      </c>
      <c r="T3564" s="42">
        <v>6.4</v>
      </c>
      <c r="U3564" s="33">
        <v>7</v>
      </c>
      <c r="V3564" s="116">
        <v>6.43</v>
      </c>
    </row>
    <row r="3565" spans="1:22" x14ac:dyDescent="0.25">
      <c r="A3565" s="26" t="s">
        <v>3355</v>
      </c>
      <c r="B3565" s="42">
        <v>1.4</v>
      </c>
      <c r="C3565" s="33">
        <v>4.9000000000000004</v>
      </c>
      <c r="D3565" s="42">
        <v>4.4000000000000004</v>
      </c>
      <c r="E3565" s="33">
        <v>0.3</v>
      </c>
      <c r="F3565" s="42">
        <v>1.5</v>
      </c>
      <c r="G3565" s="33">
        <v>1.2</v>
      </c>
      <c r="H3565" s="42">
        <v>0.2</v>
      </c>
      <c r="I3565" s="33">
        <v>0.3</v>
      </c>
      <c r="J3565" s="42">
        <v>0.7</v>
      </c>
      <c r="K3565" s="33">
        <v>0.1</v>
      </c>
      <c r="L3565" s="42">
        <v>0.3</v>
      </c>
      <c r="M3565" s="33">
        <v>0.2</v>
      </c>
      <c r="N3565" s="42">
        <v>0.1</v>
      </c>
      <c r="O3565" s="33">
        <v>0.1</v>
      </c>
      <c r="P3565" s="42">
        <v>320.54000000000002</v>
      </c>
      <c r="Q3565" s="33">
        <v>223.65</v>
      </c>
      <c r="R3565" s="42">
        <v>258.08999999999997</v>
      </c>
      <c r="S3565" s="33">
        <v>266.39999999999998</v>
      </c>
      <c r="T3565" s="42">
        <v>6.66</v>
      </c>
      <c r="U3565" s="33">
        <v>6.81</v>
      </c>
      <c r="V3565" s="116">
        <v>6.42</v>
      </c>
    </row>
    <row r="3566" spans="1:22" x14ac:dyDescent="0.25">
      <c r="A3566" s="26" t="s">
        <v>3356</v>
      </c>
      <c r="B3566" s="42">
        <v>0.7</v>
      </c>
      <c r="C3566" s="33">
        <v>2.7</v>
      </c>
      <c r="D3566" s="42">
        <v>3.5</v>
      </c>
      <c r="E3566" s="33">
        <v>0.2</v>
      </c>
      <c r="F3566" s="42">
        <v>1.1000000000000001</v>
      </c>
      <c r="G3566" s="33">
        <v>1</v>
      </c>
      <c r="H3566" s="42">
        <v>0.1</v>
      </c>
      <c r="I3566" s="33">
        <v>0.7</v>
      </c>
      <c r="J3566" s="42">
        <v>0.6</v>
      </c>
      <c r="K3566" s="33">
        <v>0.1</v>
      </c>
      <c r="L3566" s="42">
        <v>0.5</v>
      </c>
      <c r="M3566" s="33">
        <v>0.2</v>
      </c>
      <c r="N3566" s="42">
        <v>0</v>
      </c>
      <c r="O3566" s="33">
        <v>0.1</v>
      </c>
      <c r="P3566" s="42">
        <v>321.14999999999998</v>
      </c>
      <c r="Q3566" s="33">
        <v>227.22</v>
      </c>
      <c r="R3566" s="42">
        <v>265.58</v>
      </c>
      <c r="S3566" s="33">
        <v>266.33</v>
      </c>
      <c r="T3566" s="42">
        <v>4.68</v>
      </c>
      <c r="U3566" s="33">
        <v>4.87</v>
      </c>
      <c r="V3566" s="116">
        <v>4.75</v>
      </c>
    </row>
    <row r="3567" spans="1:22" x14ac:dyDescent="0.25">
      <c r="A3567" s="26" t="s">
        <v>1110</v>
      </c>
      <c r="B3567" s="42">
        <v>0.3</v>
      </c>
      <c r="C3567" s="33">
        <v>1.5</v>
      </c>
      <c r="D3567" s="42">
        <v>3.1</v>
      </c>
      <c r="E3567" s="33">
        <v>0.1</v>
      </c>
      <c r="F3567" s="42">
        <v>1</v>
      </c>
      <c r="G3567" s="33">
        <v>0.5</v>
      </c>
      <c r="H3567" s="42">
        <v>0.1</v>
      </c>
      <c r="I3567" s="33">
        <v>0.5</v>
      </c>
      <c r="J3567" s="42">
        <v>0.7</v>
      </c>
      <c r="K3567" s="33">
        <v>0.1</v>
      </c>
      <c r="L3567" s="42">
        <v>0.4</v>
      </c>
      <c r="M3567" s="33">
        <v>0.2</v>
      </c>
      <c r="N3567" s="42">
        <v>0</v>
      </c>
      <c r="O3567" s="33">
        <v>0.1</v>
      </c>
      <c r="P3567" s="42">
        <v>403.52</v>
      </c>
      <c r="Q3567" s="33">
        <v>273.83</v>
      </c>
      <c r="R3567" s="42">
        <v>319.55</v>
      </c>
      <c r="S3567" s="33">
        <v>265.01</v>
      </c>
      <c r="T3567" s="42">
        <v>3.43</v>
      </c>
      <c r="U3567" s="33">
        <v>3.43</v>
      </c>
      <c r="V3567" s="116">
        <v>3.49</v>
      </c>
    </row>
    <row r="3568" spans="1:22" x14ac:dyDescent="0.25">
      <c r="A3568" s="26" t="s">
        <v>3357</v>
      </c>
      <c r="B3568" s="42">
        <v>0.9</v>
      </c>
      <c r="C3568" s="33">
        <v>4</v>
      </c>
      <c r="D3568" s="42">
        <v>4.2</v>
      </c>
      <c r="E3568" s="33">
        <v>0.1</v>
      </c>
      <c r="F3568" s="42">
        <v>1.5</v>
      </c>
      <c r="G3568" s="33">
        <v>1.2</v>
      </c>
      <c r="H3568" s="42">
        <v>0.1</v>
      </c>
      <c r="I3568" s="33">
        <v>0.5</v>
      </c>
      <c r="J3568" s="42">
        <v>0.5</v>
      </c>
      <c r="K3568" s="33">
        <v>0.1</v>
      </c>
      <c r="L3568" s="42">
        <v>0.3</v>
      </c>
      <c r="M3568" s="33">
        <v>0.2</v>
      </c>
      <c r="N3568" s="42">
        <v>0.1</v>
      </c>
      <c r="O3568" s="33">
        <v>0.1</v>
      </c>
      <c r="P3568" s="42">
        <v>340.82</v>
      </c>
      <c r="Q3568" s="33">
        <v>235.15</v>
      </c>
      <c r="R3568" s="42">
        <v>273.22000000000003</v>
      </c>
      <c r="S3568" s="33">
        <v>265.85000000000002</v>
      </c>
      <c r="T3568" s="42">
        <v>6</v>
      </c>
      <c r="U3568" s="33">
        <v>6.05</v>
      </c>
      <c r="V3568" s="116">
        <v>5.83</v>
      </c>
    </row>
    <row r="3569" spans="1:22" x14ac:dyDescent="0.25">
      <c r="A3569" s="26" t="s">
        <v>3358</v>
      </c>
      <c r="B3569" s="42">
        <v>0.6</v>
      </c>
      <c r="C3569" s="33">
        <v>4.3</v>
      </c>
      <c r="D3569" s="42">
        <v>4.4000000000000004</v>
      </c>
      <c r="E3569" s="33">
        <v>0.1</v>
      </c>
      <c r="F3569" s="42">
        <v>1.4</v>
      </c>
      <c r="G3569" s="33">
        <v>1.4</v>
      </c>
      <c r="H3569" s="42">
        <v>0.1</v>
      </c>
      <c r="I3569" s="33">
        <v>0.8</v>
      </c>
      <c r="J3569" s="42">
        <v>0.2</v>
      </c>
      <c r="K3569" s="33">
        <v>0</v>
      </c>
      <c r="L3569" s="42">
        <v>0.3</v>
      </c>
      <c r="M3569" s="33">
        <v>0.2</v>
      </c>
      <c r="N3569" s="42">
        <v>0</v>
      </c>
      <c r="O3569" s="33">
        <v>0.1</v>
      </c>
      <c r="P3569" s="42">
        <v>351.54</v>
      </c>
      <c r="Q3569" s="33">
        <v>241.01</v>
      </c>
      <c r="R3569" s="42">
        <v>274.8</v>
      </c>
      <c r="S3569" s="33">
        <v>265.74</v>
      </c>
      <c r="T3569" s="42">
        <v>6.15</v>
      </c>
      <c r="U3569" s="33">
        <v>6.59</v>
      </c>
      <c r="V3569" s="116">
        <v>6.52</v>
      </c>
    </row>
    <row r="3570" spans="1:22" x14ac:dyDescent="0.25">
      <c r="A3570" s="26" t="s">
        <v>1111</v>
      </c>
      <c r="B3570" s="42">
        <v>0.7</v>
      </c>
      <c r="C3570" s="33">
        <v>4.2</v>
      </c>
      <c r="D3570" s="42">
        <v>4.0999999999999996</v>
      </c>
      <c r="E3570" s="33">
        <v>0</v>
      </c>
      <c r="F3570" s="42">
        <v>1.5</v>
      </c>
      <c r="G3570" s="33">
        <v>1.5</v>
      </c>
      <c r="H3570" s="42">
        <v>0.1</v>
      </c>
      <c r="I3570" s="33">
        <v>0.7</v>
      </c>
      <c r="J3570" s="42">
        <v>0.2</v>
      </c>
      <c r="K3570" s="33">
        <v>0.2</v>
      </c>
      <c r="L3570" s="42">
        <v>0.1</v>
      </c>
      <c r="M3570" s="33">
        <v>0.3</v>
      </c>
      <c r="N3570" s="42">
        <v>0.1</v>
      </c>
      <c r="O3570" s="33">
        <v>0.2</v>
      </c>
      <c r="P3570" s="42">
        <v>340.85</v>
      </c>
      <c r="Q3570" s="33">
        <v>237.97</v>
      </c>
      <c r="R3570" s="42">
        <v>273.27</v>
      </c>
      <c r="S3570" s="33">
        <v>266.45999999999998</v>
      </c>
      <c r="T3570" s="42">
        <v>6.58</v>
      </c>
      <c r="U3570" s="33">
        <v>6.69</v>
      </c>
      <c r="V3570" s="116">
        <v>6.57</v>
      </c>
    </row>
    <row r="3571" spans="1:22" x14ac:dyDescent="0.25">
      <c r="A3571" s="26" t="s">
        <v>3359</v>
      </c>
      <c r="B3571" s="42">
        <v>0.8</v>
      </c>
      <c r="C3571" s="33">
        <v>4.4000000000000004</v>
      </c>
      <c r="D3571" s="42">
        <v>4.0999999999999996</v>
      </c>
      <c r="E3571" s="33">
        <v>0.2</v>
      </c>
      <c r="F3571" s="42">
        <v>1.5</v>
      </c>
      <c r="G3571" s="33">
        <v>1.3</v>
      </c>
      <c r="H3571" s="42">
        <v>0.1</v>
      </c>
      <c r="I3571" s="33">
        <v>0.4</v>
      </c>
      <c r="J3571" s="42">
        <v>0.4</v>
      </c>
      <c r="K3571" s="33">
        <v>0.1</v>
      </c>
      <c r="L3571" s="42">
        <v>0.2</v>
      </c>
      <c r="M3571" s="33">
        <v>0.3</v>
      </c>
      <c r="N3571" s="42">
        <v>0.1</v>
      </c>
      <c r="O3571" s="33">
        <v>0.3</v>
      </c>
      <c r="P3571" s="42">
        <v>339.41</v>
      </c>
      <c r="Q3571" s="33">
        <v>236.36</v>
      </c>
      <c r="R3571" s="42">
        <v>271.52</v>
      </c>
      <c r="S3571" s="33">
        <v>267.01</v>
      </c>
      <c r="T3571" s="42">
        <v>6.31</v>
      </c>
      <c r="U3571" s="33">
        <v>6.59</v>
      </c>
      <c r="V3571" s="116">
        <v>6.09</v>
      </c>
    </row>
    <row r="3572" spans="1:22" x14ac:dyDescent="0.25">
      <c r="A3572" s="26" t="s">
        <v>3360</v>
      </c>
      <c r="B3572" s="42">
        <v>0.7</v>
      </c>
      <c r="C3572" s="33">
        <v>3.8</v>
      </c>
      <c r="D3572" s="42">
        <v>4.2</v>
      </c>
      <c r="E3572" s="33">
        <v>0.1</v>
      </c>
      <c r="F3572" s="42">
        <v>1.3</v>
      </c>
      <c r="G3572" s="33">
        <v>1.3</v>
      </c>
      <c r="H3572" s="42">
        <v>0.1</v>
      </c>
      <c r="I3572" s="33">
        <v>0.4</v>
      </c>
      <c r="J3572" s="42">
        <v>0.5</v>
      </c>
      <c r="K3572" s="33">
        <v>0.1</v>
      </c>
      <c r="L3572" s="42">
        <v>0.4</v>
      </c>
      <c r="M3572" s="33">
        <v>0.2</v>
      </c>
      <c r="N3572" s="42">
        <v>0</v>
      </c>
      <c r="O3572" s="33">
        <v>0.2</v>
      </c>
      <c r="P3572" s="42">
        <v>358.54</v>
      </c>
      <c r="Q3572" s="33">
        <v>247.06</v>
      </c>
      <c r="R3572" s="42">
        <v>287.29000000000002</v>
      </c>
      <c r="S3572" s="33">
        <v>266.5</v>
      </c>
      <c r="T3572" s="42">
        <v>5.66</v>
      </c>
      <c r="U3572" s="33">
        <v>5.96</v>
      </c>
      <c r="V3572" s="116">
        <v>5.8</v>
      </c>
    </row>
    <row r="3573" spans="1:22" x14ac:dyDescent="0.25">
      <c r="A3573" s="26" t="s">
        <v>1112</v>
      </c>
      <c r="B3573" s="42">
        <v>1</v>
      </c>
      <c r="C3573" s="33">
        <v>3.6</v>
      </c>
      <c r="D3573" s="42">
        <v>3.8</v>
      </c>
      <c r="E3573" s="33">
        <v>0.1</v>
      </c>
      <c r="F3573" s="42">
        <v>1.5</v>
      </c>
      <c r="G3573" s="33">
        <v>1.4</v>
      </c>
      <c r="H3573" s="42">
        <v>0</v>
      </c>
      <c r="I3573" s="33">
        <v>0.5</v>
      </c>
      <c r="J3573" s="42">
        <v>0.5</v>
      </c>
      <c r="K3573" s="33">
        <v>0</v>
      </c>
      <c r="L3573" s="42">
        <v>0.3</v>
      </c>
      <c r="M3573" s="33">
        <v>0.2</v>
      </c>
      <c r="N3573" s="42">
        <v>0.1</v>
      </c>
      <c r="O3573" s="33">
        <v>0.1</v>
      </c>
      <c r="P3573" s="42">
        <v>340.7</v>
      </c>
      <c r="Q3573" s="33">
        <v>230.97</v>
      </c>
      <c r="R3573" s="42">
        <v>275.26</v>
      </c>
      <c r="S3573" s="33">
        <v>267.02</v>
      </c>
      <c r="T3573" s="42">
        <v>5.93</v>
      </c>
      <c r="U3573" s="33">
        <v>5.93</v>
      </c>
      <c r="V3573" s="116">
        <v>5.69</v>
      </c>
    </row>
    <row r="3574" spans="1:22" x14ac:dyDescent="0.25">
      <c r="A3574" s="26" t="s">
        <v>3361</v>
      </c>
      <c r="B3574" s="42">
        <v>0.6</v>
      </c>
      <c r="C3574" s="33">
        <v>4</v>
      </c>
      <c r="D3574" s="42">
        <v>3.9</v>
      </c>
      <c r="E3574" s="33">
        <v>0.1</v>
      </c>
      <c r="F3574" s="42">
        <v>1.3</v>
      </c>
      <c r="G3574" s="33">
        <v>1.1000000000000001</v>
      </c>
      <c r="H3574" s="42">
        <v>0.1</v>
      </c>
      <c r="I3574" s="33">
        <v>0.3</v>
      </c>
      <c r="J3574" s="42">
        <v>0.5</v>
      </c>
      <c r="K3574" s="33">
        <v>0.1</v>
      </c>
      <c r="L3574" s="42">
        <v>0.3</v>
      </c>
      <c r="M3574" s="33">
        <v>0.3</v>
      </c>
      <c r="N3574" s="42">
        <v>0</v>
      </c>
      <c r="O3574" s="33">
        <v>0.2</v>
      </c>
      <c r="P3574" s="42">
        <v>340.29</v>
      </c>
      <c r="Q3574" s="33">
        <v>234.47</v>
      </c>
      <c r="R3574" s="42">
        <v>271.22000000000003</v>
      </c>
      <c r="S3574" s="33">
        <v>266.94</v>
      </c>
      <c r="T3574" s="42">
        <v>6</v>
      </c>
      <c r="U3574" s="33">
        <v>6.06</v>
      </c>
      <c r="V3574" s="116">
        <v>5.87</v>
      </c>
    </row>
    <row r="3575" spans="1:22" x14ac:dyDescent="0.25">
      <c r="A3575" s="26" t="s">
        <v>3362</v>
      </c>
      <c r="B3575" s="42">
        <v>0.6</v>
      </c>
      <c r="C3575" s="33">
        <v>2.1</v>
      </c>
      <c r="D3575" s="42">
        <v>3.1</v>
      </c>
      <c r="E3575" s="33">
        <v>0.1</v>
      </c>
      <c r="F3575" s="42">
        <v>1.1000000000000001</v>
      </c>
      <c r="G3575" s="33">
        <v>0.7</v>
      </c>
      <c r="H3575" s="42">
        <v>0.1</v>
      </c>
      <c r="I3575" s="33">
        <v>0.1</v>
      </c>
      <c r="J3575" s="42">
        <v>0.6</v>
      </c>
      <c r="K3575" s="33">
        <v>0</v>
      </c>
      <c r="L3575" s="42">
        <v>0.2</v>
      </c>
      <c r="M3575" s="33">
        <v>0.2</v>
      </c>
      <c r="N3575" s="42">
        <v>0</v>
      </c>
      <c r="O3575" s="33">
        <v>0.2</v>
      </c>
      <c r="P3575" s="42">
        <v>434.35</v>
      </c>
      <c r="Q3575" s="33">
        <v>294.74</v>
      </c>
      <c r="R3575" s="42">
        <v>344.81</v>
      </c>
      <c r="S3575" s="33">
        <v>265.42</v>
      </c>
      <c r="T3575" s="42">
        <v>3.76</v>
      </c>
      <c r="U3575" s="33">
        <v>3.99</v>
      </c>
      <c r="V3575" s="116">
        <v>4</v>
      </c>
    </row>
    <row r="3576" spans="1:22" x14ac:dyDescent="0.25">
      <c r="A3576" s="26" t="s">
        <v>1113</v>
      </c>
      <c r="B3576" s="42">
        <v>0.2</v>
      </c>
      <c r="C3576" s="33">
        <v>2.2999999999999998</v>
      </c>
      <c r="D3576" s="42">
        <v>3.3</v>
      </c>
      <c r="E3576" s="33">
        <v>0.1</v>
      </c>
      <c r="F3576" s="42">
        <v>1.2</v>
      </c>
      <c r="G3576" s="33">
        <v>0.8</v>
      </c>
      <c r="H3576" s="42">
        <v>0.1</v>
      </c>
      <c r="I3576" s="33">
        <v>0.4</v>
      </c>
      <c r="J3576" s="42">
        <v>0.5</v>
      </c>
      <c r="K3576" s="33">
        <v>0</v>
      </c>
      <c r="L3576" s="42">
        <v>0.2</v>
      </c>
      <c r="M3576" s="33">
        <v>0.2</v>
      </c>
      <c r="N3576" s="42">
        <v>0</v>
      </c>
      <c r="O3576" s="33">
        <v>0.1</v>
      </c>
      <c r="P3576" s="42">
        <v>415.09</v>
      </c>
      <c r="Q3576" s="33">
        <v>285.27999999999997</v>
      </c>
      <c r="R3576" s="42">
        <v>328.18</v>
      </c>
      <c r="S3576" s="33">
        <v>266.12</v>
      </c>
      <c r="T3576" s="42">
        <v>4.18</v>
      </c>
      <c r="U3576" s="33">
        <v>4.2</v>
      </c>
      <c r="V3576" s="116">
        <v>4.1100000000000003</v>
      </c>
    </row>
    <row r="3577" spans="1:22" x14ac:dyDescent="0.25">
      <c r="A3577" s="26" t="s">
        <v>3363</v>
      </c>
      <c r="B3577" s="42">
        <v>0.4</v>
      </c>
      <c r="C3577" s="33">
        <v>2.6</v>
      </c>
      <c r="D3577" s="42">
        <v>3.4</v>
      </c>
      <c r="E3577" s="33">
        <v>0.1</v>
      </c>
      <c r="F3577" s="42">
        <v>1.2</v>
      </c>
      <c r="G3577" s="33">
        <v>0.8</v>
      </c>
      <c r="H3577" s="42">
        <v>0</v>
      </c>
      <c r="I3577" s="33">
        <v>0.3</v>
      </c>
      <c r="J3577" s="42">
        <v>0.5</v>
      </c>
      <c r="K3577" s="33">
        <v>0.1</v>
      </c>
      <c r="L3577" s="42">
        <v>0.3</v>
      </c>
      <c r="M3577" s="33">
        <v>0.2</v>
      </c>
      <c r="N3577" s="42">
        <v>0</v>
      </c>
      <c r="O3577" s="33">
        <v>0.2</v>
      </c>
      <c r="P3577" s="42">
        <v>382.24</v>
      </c>
      <c r="Q3577" s="33">
        <v>252.66</v>
      </c>
      <c r="R3577" s="42">
        <v>305.44</v>
      </c>
      <c r="S3577" s="33">
        <v>266.3</v>
      </c>
      <c r="T3577" s="42">
        <v>4.5999999999999996</v>
      </c>
      <c r="U3577" s="33">
        <v>4.6399999999999997</v>
      </c>
      <c r="V3577" s="116">
        <v>4.57</v>
      </c>
    </row>
    <row r="3578" spans="1:22" x14ac:dyDescent="0.25">
      <c r="A3578" s="26" t="s">
        <v>3364</v>
      </c>
      <c r="B3578" s="42">
        <v>0.6</v>
      </c>
      <c r="C3578" s="33">
        <v>3.7</v>
      </c>
      <c r="D3578" s="42">
        <v>4.2</v>
      </c>
      <c r="E3578" s="33">
        <v>0.1</v>
      </c>
      <c r="F3578" s="42">
        <v>1.4</v>
      </c>
      <c r="G3578" s="33">
        <v>1.2</v>
      </c>
      <c r="H3578" s="42">
        <v>0</v>
      </c>
      <c r="I3578" s="33">
        <v>0.3</v>
      </c>
      <c r="J3578" s="42">
        <v>0.4</v>
      </c>
      <c r="K3578" s="33">
        <v>0</v>
      </c>
      <c r="L3578" s="42">
        <v>0.2</v>
      </c>
      <c r="M3578" s="33">
        <v>0.3</v>
      </c>
      <c r="N3578" s="42">
        <v>0.1</v>
      </c>
      <c r="O3578" s="33">
        <v>0.1</v>
      </c>
      <c r="P3578" s="42">
        <v>326.56</v>
      </c>
      <c r="Q3578" s="33">
        <v>226.76</v>
      </c>
      <c r="R3578" s="42">
        <v>261.81</v>
      </c>
      <c r="S3578" s="33">
        <v>267.44</v>
      </c>
      <c r="T3578" s="42">
        <v>5.6</v>
      </c>
      <c r="U3578" s="33">
        <v>5.95</v>
      </c>
      <c r="V3578" s="116">
        <v>5.76</v>
      </c>
    </row>
    <row r="3579" spans="1:22" x14ac:dyDescent="0.25">
      <c r="A3579" s="26" t="s">
        <v>1114</v>
      </c>
      <c r="B3579" s="42">
        <v>1.2</v>
      </c>
      <c r="C3579" s="33">
        <v>4.5999999999999996</v>
      </c>
      <c r="D3579" s="42">
        <v>4.3</v>
      </c>
      <c r="E3579" s="33">
        <v>0.1</v>
      </c>
      <c r="F3579" s="42">
        <v>1.6</v>
      </c>
      <c r="G3579" s="33">
        <v>1.5</v>
      </c>
      <c r="H3579" s="42">
        <v>0.2</v>
      </c>
      <c r="I3579" s="33">
        <v>0.9</v>
      </c>
      <c r="J3579" s="42">
        <v>0.4</v>
      </c>
      <c r="K3579" s="33">
        <v>0.2</v>
      </c>
      <c r="L3579" s="42">
        <v>0.2</v>
      </c>
      <c r="M3579" s="33">
        <v>0.3</v>
      </c>
      <c r="N3579" s="42">
        <v>0.1</v>
      </c>
      <c r="O3579" s="33">
        <v>0.3</v>
      </c>
      <c r="P3579" s="42">
        <v>338.42</v>
      </c>
      <c r="Q3579" s="33">
        <v>232.19</v>
      </c>
      <c r="R3579" s="42">
        <v>270.57</v>
      </c>
      <c r="S3579" s="33">
        <v>267.19</v>
      </c>
      <c r="T3579" s="42">
        <v>6.6</v>
      </c>
      <c r="U3579" s="33">
        <v>6.76</v>
      </c>
      <c r="V3579" s="116">
        <v>6.16</v>
      </c>
    </row>
    <row r="3580" spans="1:22" x14ac:dyDescent="0.25">
      <c r="A3580" s="26" t="s">
        <v>3365</v>
      </c>
      <c r="B3580" s="42">
        <v>0.7</v>
      </c>
      <c r="C3580" s="33">
        <v>4</v>
      </c>
      <c r="D3580" s="42">
        <v>4.0999999999999996</v>
      </c>
      <c r="E3580" s="33">
        <v>0.1</v>
      </c>
      <c r="F3580" s="42">
        <v>1.4</v>
      </c>
      <c r="G3580" s="33">
        <v>1.2</v>
      </c>
      <c r="H3580" s="42">
        <v>0.1</v>
      </c>
      <c r="I3580" s="33">
        <v>0.7</v>
      </c>
      <c r="J3580" s="42">
        <v>0.6</v>
      </c>
      <c r="K3580" s="33">
        <v>0.1</v>
      </c>
      <c r="L3580" s="42">
        <v>0.4</v>
      </c>
      <c r="M3580" s="33">
        <v>0.2</v>
      </c>
      <c r="N3580" s="42">
        <v>0.1</v>
      </c>
      <c r="O3580" s="33">
        <v>0.1</v>
      </c>
      <c r="P3580" s="42">
        <v>322.32</v>
      </c>
      <c r="Q3580" s="33">
        <v>223.57</v>
      </c>
      <c r="R3580" s="42">
        <v>266.99</v>
      </c>
      <c r="S3580" s="33">
        <v>267.61</v>
      </c>
      <c r="T3580" s="42">
        <v>5.8</v>
      </c>
      <c r="U3580" s="33">
        <v>6.1</v>
      </c>
      <c r="V3580" s="116">
        <v>5.65</v>
      </c>
    </row>
    <row r="3581" spans="1:22" x14ac:dyDescent="0.25">
      <c r="A3581" s="26" t="s">
        <v>3366</v>
      </c>
      <c r="B3581" s="42">
        <v>0.8</v>
      </c>
      <c r="C3581" s="33">
        <v>4.0999999999999996</v>
      </c>
      <c r="D3581" s="42">
        <v>4.0999999999999996</v>
      </c>
      <c r="E3581" s="33">
        <v>0.1</v>
      </c>
      <c r="F3581" s="42">
        <v>1.5</v>
      </c>
      <c r="G3581" s="33">
        <v>1.4</v>
      </c>
      <c r="H3581" s="42">
        <v>0.1</v>
      </c>
      <c r="I3581" s="33">
        <v>0.6</v>
      </c>
      <c r="J3581" s="42">
        <v>0.6</v>
      </c>
      <c r="K3581" s="33">
        <v>0.2</v>
      </c>
      <c r="L3581" s="42">
        <v>0.5</v>
      </c>
      <c r="M3581" s="33">
        <v>0.2</v>
      </c>
      <c r="N3581" s="42">
        <v>0.1</v>
      </c>
      <c r="O3581" s="33">
        <v>0.1</v>
      </c>
      <c r="P3581" s="42">
        <v>342.3</v>
      </c>
      <c r="Q3581" s="33">
        <v>230.57</v>
      </c>
      <c r="R3581" s="42">
        <v>271.31</v>
      </c>
      <c r="S3581" s="33">
        <v>266.38</v>
      </c>
      <c r="T3581" s="42">
        <v>5.86</v>
      </c>
      <c r="U3581" s="33">
        <v>6.28</v>
      </c>
      <c r="V3581" s="116">
        <v>5.9</v>
      </c>
    </row>
    <row r="3582" spans="1:22" x14ac:dyDescent="0.25">
      <c r="A3582" s="26" t="s">
        <v>3367</v>
      </c>
      <c r="B3582" s="42">
        <v>0.9</v>
      </c>
      <c r="C3582" s="33">
        <v>4.2</v>
      </c>
      <c r="D3582" s="42">
        <v>4</v>
      </c>
      <c r="E3582" s="33">
        <v>0.1</v>
      </c>
      <c r="F3582" s="42">
        <v>1.3</v>
      </c>
      <c r="G3582" s="33">
        <v>1.3</v>
      </c>
      <c r="H3582" s="42">
        <v>0.1</v>
      </c>
      <c r="I3582" s="33">
        <v>0.5</v>
      </c>
      <c r="J3582" s="42">
        <v>0.5</v>
      </c>
      <c r="K3582" s="33">
        <v>0.1</v>
      </c>
      <c r="L3582" s="42">
        <v>0.4</v>
      </c>
      <c r="M3582" s="33">
        <v>0.2</v>
      </c>
      <c r="N3582" s="42">
        <v>0.1</v>
      </c>
      <c r="O3582" s="33">
        <v>0.1</v>
      </c>
      <c r="P3582" s="42">
        <v>339.57</v>
      </c>
      <c r="Q3582" s="33">
        <v>234.69</v>
      </c>
      <c r="R3582" s="42">
        <v>281.75</v>
      </c>
      <c r="S3582" s="33">
        <v>267.25</v>
      </c>
      <c r="T3582" s="42">
        <v>5.63</v>
      </c>
      <c r="U3582" s="33">
        <v>6.17</v>
      </c>
      <c r="V3582" s="116">
        <v>5.73</v>
      </c>
    </row>
    <row r="3583" spans="1:22" x14ac:dyDescent="0.25">
      <c r="A3583" s="26" t="s">
        <v>5270</v>
      </c>
      <c r="B3583" s="42">
        <v>0.6</v>
      </c>
      <c r="C3583" s="33">
        <v>3.9</v>
      </c>
      <c r="D3583" s="42">
        <v>4.2</v>
      </c>
      <c r="E3583" s="33">
        <v>0.1</v>
      </c>
      <c r="F3583" s="42">
        <v>1.5</v>
      </c>
      <c r="G3583" s="33">
        <v>1.6</v>
      </c>
      <c r="H3583" s="42">
        <v>0</v>
      </c>
      <c r="I3583" s="33">
        <v>0.9</v>
      </c>
      <c r="J3583" s="42">
        <v>0.3</v>
      </c>
      <c r="K3583" s="33">
        <v>0.1</v>
      </c>
      <c r="L3583" s="42">
        <v>0.3</v>
      </c>
      <c r="M3583" s="33">
        <v>0.1</v>
      </c>
      <c r="N3583" s="42">
        <v>0.1</v>
      </c>
      <c r="O3583" s="33">
        <v>0.1</v>
      </c>
      <c r="P3583" s="42">
        <v>356.26</v>
      </c>
      <c r="Q3583" s="33">
        <v>233.01</v>
      </c>
      <c r="R3583" s="42">
        <v>275.33999999999997</v>
      </c>
      <c r="S3583" s="33">
        <v>267.07</v>
      </c>
      <c r="T3583" s="42">
        <v>5.96</v>
      </c>
      <c r="U3583" s="33">
        <v>6.42</v>
      </c>
      <c r="V3583" s="116">
        <v>6.13</v>
      </c>
    </row>
    <row r="3584" spans="1:22" x14ac:dyDescent="0.25">
      <c r="A3584" s="26" t="s">
        <v>1115</v>
      </c>
      <c r="B3584" s="42">
        <v>0.5</v>
      </c>
      <c r="C3584" s="33">
        <v>4.2</v>
      </c>
      <c r="D3584" s="42">
        <v>4.7</v>
      </c>
      <c r="E3584" s="33">
        <v>0.1</v>
      </c>
      <c r="F3584" s="42">
        <v>1.6</v>
      </c>
      <c r="G3584" s="33">
        <v>1.7</v>
      </c>
      <c r="H3584" s="42">
        <v>0.1</v>
      </c>
      <c r="I3584" s="33">
        <v>0.8</v>
      </c>
      <c r="J3584" s="42">
        <v>0.5</v>
      </c>
      <c r="K3584" s="33">
        <v>0.2</v>
      </c>
      <c r="L3584" s="42">
        <v>0.5</v>
      </c>
      <c r="M3584" s="33">
        <v>0.2</v>
      </c>
      <c r="N3584" s="42">
        <v>0.1</v>
      </c>
      <c r="O3584" s="33">
        <v>0.2</v>
      </c>
      <c r="P3584" s="42">
        <v>321.52</v>
      </c>
      <c r="Q3584" s="33">
        <v>218.81</v>
      </c>
      <c r="R3584" s="42">
        <v>258.49</v>
      </c>
      <c r="S3584" s="33">
        <v>267.85000000000002</v>
      </c>
      <c r="T3584" s="42">
        <v>6.63</v>
      </c>
      <c r="U3584" s="33">
        <v>6.86</v>
      </c>
      <c r="V3584" s="116">
        <v>6.95</v>
      </c>
    </row>
    <row r="3585" spans="1:22" x14ac:dyDescent="0.25">
      <c r="A3585" s="26" t="s">
        <v>3368</v>
      </c>
      <c r="B3585" s="42">
        <v>0.6</v>
      </c>
      <c r="C3585" s="33">
        <v>4</v>
      </c>
      <c r="D3585" s="42">
        <v>4.4000000000000004</v>
      </c>
      <c r="E3585" s="33">
        <v>0.2</v>
      </c>
      <c r="F3585" s="42">
        <v>1.5</v>
      </c>
      <c r="G3585" s="33">
        <v>1.5</v>
      </c>
      <c r="H3585" s="42">
        <v>0.2</v>
      </c>
      <c r="I3585" s="33">
        <v>0.4</v>
      </c>
      <c r="J3585" s="42">
        <v>1</v>
      </c>
      <c r="K3585" s="33">
        <v>0.1</v>
      </c>
      <c r="L3585" s="42">
        <v>0.3</v>
      </c>
      <c r="M3585" s="33">
        <v>0.4</v>
      </c>
      <c r="N3585" s="42">
        <v>0.1</v>
      </c>
      <c r="O3585" s="33">
        <v>0.1</v>
      </c>
      <c r="P3585" s="42">
        <v>305.81</v>
      </c>
      <c r="Q3585" s="33">
        <v>208.55</v>
      </c>
      <c r="R3585" s="42">
        <v>246.55</v>
      </c>
      <c r="S3585" s="33">
        <v>268.95999999999998</v>
      </c>
      <c r="T3585" s="42">
        <v>6.23</v>
      </c>
      <c r="U3585" s="33">
        <v>6.51</v>
      </c>
      <c r="V3585" s="116">
        <v>6.35</v>
      </c>
    </row>
    <row r="3586" spans="1:22" x14ac:dyDescent="0.25">
      <c r="A3586" s="26" t="s">
        <v>3369</v>
      </c>
      <c r="B3586" s="42">
        <v>0.7</v>
      </c>
      <c r="C3586" s="33">
        <v>5.9</v>
      </c>
      <c r="D3586" s="42">
        <v>4.3</v>
      </c>
      <c r="E3586" s="33">
        <v>0.2</v>
      </c>
      <c r="F3586" s="42">
        <v>1.4</v>
      </c>
      <c r="G3586" s="33">
        <v>1.6</v>
      </c>
      <c r="H3586" s="42">
        <v>0.1</v>
      </c>
      <c r="I3586" s="33">
        <v>1</v>
      </c>
      <c r="J3586" s="42">
        <v>0.8</v>
      </c>
      <c r="K3586" s="33">
        <v>0.2</v>
      </c>
      <c r="L3586" s="42">
        <v>0.5</v>
      </c>
      <c r="M3586" s="33">
        <v>0.3</v>
      </c>
      <c r="N3586" s="42">
        <v>0.1</v>
      </c>
      <c r="O3586" s="33">
        <v>0.2</v>
      </c>
      <c r="P3586" s="42">
        <v>280.5</v>
      </c>
      <c r="Q3586" s="33">
        <v>179.32</v>
      </c>
      <c r="R3586" s="42">
        <v>225.83</v>
      </c>
      <c r="S3586" s="33">
        <v>267.77</v>
      </c>
      <c r="T3586" s="42">
        <v>7.71</v>
      </c>
      <c r="U3586" s="33">
        <v>7.9</v>
      </c>
      <c r="V3586" s="116">
        <v>7.5</v>
      </c>
    </row>
    <row r="3587" spans="1:22" x14ac:dyDescent="0.25">
      <c r="A3587" s="26" t="s">
        <v>3370</v>
      </c>
      <c r="B3587" s="42">
        <v>1</v>
      </c>
      <c r="C3587" s="33">
        <v>4.7</v>
      </c>
      <c r="D3587" s="42">
        <v>4.0999999999999996</v>
      </c>
      <c r="E3587" s="33">
        <v>0.1</v>
      </c>
      <c r="F3587" s="42">
        <v>1.4</v>
      </c>
      <c r="G3587" s="33">
        <v>1.3</v>
      </c>
      <c r="H3587" s="42">
        <v>0.1</v>
      </c>
      <c r="I3587" s="33">
        <v>0.7</v>
      </c>
      <c r="J3587" s="42">
        <v>0.7</v>
      </c>
      <c r="K3587" s="33">
        <v>0.2</v>
      </c>
      <c r="L3587" s="42">
        <v>0.5</v>
      </c>
      <c r="M3587" s="33">
        <v>0.2</v>
      </c>
      <c r="N3587" s="42">
        <v>0</v>
      </c>
      <c r="O3587" s="33">
        <v>0.2</v>
      </c>
      <c r="P3587" s="42">
        <v>315.04000000000002</v>
      </c>
      <c r="Q3587" s="33">
        <v>220.45</v>
      </c>
      <c r="R3587" s="42">
        <v>259.35000000000002</v>
      </c>
      <c r="S3587" s="33">
        <v>267.64999999999998</v>
      </c>
      <c r="T3587" s="42">
        <v>6.28</v>
      </c>
      <c r="U3587" s="33">
        <v>6.73</v>
      </c>
      <c r="V3587" s="116">
        <v>6.63</v>
      </c>
    </row>
    <row r="3588" spans="1:22" x14ac:dyDescent="0.25">
      <c r="A3588" s="26" t="s">
        <v>1116</v>
      </c>
      <c r="B3588" s="42">
        <v>1.1000000000000001</v>
      </c>
      <c r="C3588" s="33">
        <v>4.2</v>
      </c>
      <c r="D3588" s="42">
        <v>4</v>
      </c>
      <c r="E3588" s="33">
        <v>0.3</v>
      </c>
      <c r="F3588" s="42">
        <v>1.3</v>
      </c>
      <c r="G3588" s="33">
        <v>1.3</v>
      </c>
      <c r="H3588" s="42">
        <v>0.1</v>
      </c>
      <c r="I3588" s="33">
        <v>0.4</v>
      </c>
      <c r="J3588" s="42">
        <v>0.8</v>
      </c>
      <c r="K3588" s="33">
        <v>0.1</v>
      </c>
      <c r="L3588" s="42">
        <v>0.4</v>
      </c>
      <c r="M3588" s="33">
        <v>0.4</v>
      </c>
      <c r="N3588" s="42">
        <v>0.1</v>
      </c>
      <c r="O3588" s="33">
        <v>0.3</v>
      </c>
      <c r="P3588" s="42">
        <v>322.33999999999997</v>
      </c>
      <c r="Q3588" s="33">
        <v>220.22</v>
      </c>
      <c r="R3588" s="42">
        <v>259.42</v>
      </c>
      <c r="S3588" s="33">
        <v>266.75</v>
      </c>
      <c r="T3588" s="42">
        <v>5.81</v>
      </c>
      <c r="U3588" s="33">
        <v>6.19</v>
      </c>
      <c r="V3588" s="116">
        <v>5.9</v>
      </c>
    </row>
    <row r="3589" spans="1:22" x14ac:dyDescent="0.25">
      <c r="A3589" s="26" t="s">
        <v>3371</v>
      </c>
      <c r="B3589" s="42">
        <v>0.7</v>
      </c>
      <c r="C3589" s="33">
        <v>4.0999999999999996</v>
      </c>
      <c r="D3589" s="42">
        <v>4.3</v>
      </c>
      <c r="E3589" s="33">
        <v>0.2</v>
      </c>
      <c r="F3589" s="42">
        <v>1.5</v>
      </c>
      <c r="G3589" s="33">
        <v>1.4</v>
      </c>
      <c r="H3589" s="42">
        <v>0</v>
      </c>
      <c r="I3589" s="33">
        <v>0.8</v>
      </c>
      <c r="J3589" s="42">
        <v>0.6</v>
      </c>
      <c r="K3589" s="33">
        <v>0.1</v>
      </c>
      <c r="L3589" s="42">
        <v>0.6</v>
      </c>
      <c r="M3589" s="33">
        <v>0.3</v>
      </c>
      <c r="N3589" s="42">
        <v>0.1</v>
      </c>
      <c r="O3589" s="33">
        <v>0.1</v>
      </c>
      <c r="P3589" s="42">
        <v>307.89999999999998</v>
      </c>
      <c r="Q3589" s="33">
        <v>209.26</v>
      </c>
      <c r="R3589" s="42">
        <v>245.32</v>
      </c>
      <c r="S3589" s="33">
        <v>264.77999999999997</v>
      </c>
      <c r="T3589" s="42">
        <v>5.92</v>
      </c>
      <c r="U3589" s="33">
        <v>6.38</v>
      </c>
      <c r="V3589" s="116">
        <v>6.24</v>
      </c>
    </row>
    <row r="3590" spans="1:22" x14ac:dyDescent="0.25">
      <c r="A3590" s="26" t="s">
        <v>1117</v>
      </c>
      <c r="B3590" s="42">
        <v>0.8</v>
      </c>
      <c r="C3590" s="33">
        <v>4.7</v>
      </c>
      <c r="D3590" s="42">
        <v>4.7</v>
      </c>
      <c r="E3590" s="33">
        <v>0.1</v>
      </c>
      <c r="F3590" s="42">
        <v>1.4</v>
      </c>
      <c r="G3590" s="33">
        <v>1.5</v>
      </c>
      <c r="H3590" s="42">
        <v>0.1</v>
      </c>
      <c r="I3590" s="33">
        <v>0.7</v>
      </c>
      <c r="J3590" s="42">
        <v>0.6</v>
      </c>
      <c r="K3590" s="33">
        <v>0.2</v>
      </c>
      <c r="L3590" s="42">
        <v>0.4</v>
      </c>
      <c r="M3590" s="33">
        <v>0.3</v>
      </c>
      <c r="N3590" s="42">
        <v>0.1</v>
      </c>
      <c r="O3590" s="33">
        <v>0.2</v>
      </c>
      <c r="P3590" s="42">
        <v>309.14999999999998</v>
      </c>
      <c r="Q3590" s="33">
        <v>216.89</v>
      </c>
      <c r="R3590" s="42">
        <v>247</v>
      </c>
      <c r="S3590" s="33">
        <v>264.55</v>
      </c>
      <c r="T3590" s="42">
        <v>6.76</v>
      </c>
      <c r="U3590" s="33">
        <v>7.1</v>
      </c>
      <c r="V3590" s="116">
        <v>7</v>
      </c>
    </row>
    <row r="3591" spans="1:22" x14ac:dyDescent="0.25">
      <c r="A3591" s="26" t="s">
        <v>3372</v>
      </c>
      <c r="B3591" s="42">
        <v>0.9</v>
      </c>
      <c r="C3591" s="33">
        <v>4.0999999999999996</v>
      </c>
      <c r="D3591" s="42">
        <v>4.0999999999999996</v>
      </c>
      <c r="E3591" s="33">
        <v>0.1</v>
      </c>
      <c r="F3591" s="42">
        <v>1.3</v>
      </c>
      <c r="G3591" s="33">
        <v>1.4</v>
      </c>
      <c r="H3591" s="42">
        <v>0</v>
      </c>
      <c r="I3591" s="33">
        <v>0.6</v>
      </c>
      <c r="J3591" s="42">
        <v>0.7</v>
      </c>
      <c r="K3591" s="33">
        <v>0.1</v>
      </c>
      <c r="L3591" s="42">
        <v>0.4</v>
      </c>
      <c r="M3591" s="33">
        <v>0.4</v>
      </c>
      <c r="N3591" s="42">
        <v>0.1</v>
      </c>
      <c r="O3591" s="33">
        <v>0.2</v>
      </c>
      <c r="P3591" s="42">
        <v>325.31</v>
      </c>
      <c r="Q3591" s="33">
        <v>220.25</v>
      </c>
      <c r="R3591" s="42">
        <v>250.78</v>
      </c>
      <c r="S3591" s="33">
        <v>265.14</v>
      </c>
      <c r="T3591" s="42">
        <v>6.16</v>
      </c>
      <c r="U3591" s="33">
        <v>6.65</v>
      </c>
      <c r="V3591" s="116">
        <v>6.69</v>
      </c>
    </row>
    <row r="3592" spans="1:22" x14ac:dyDescent="0.25">
      <c r="A3592" s="26" t="s">
        <v>1118</v>
      </c>
      <c r="B3592" s="42">
        <v>0.4</v>
      </c>
      <c r="C3592" s="33">
        <v>3.5</v>
      </c>
      <c r="D3592" s="42">
        <v>3.9</v>
      </c>
      <c r="E3592" s="33">
        <v>0.2</v>
      </c>
      <c r="F3592" s="42">
        <v>1.2</v>
      </c>
      <c r="G3592" s="33">
        <v>1.1000000000000001</v>
      </c>
      <c r="H3592" s="42">
        <v>0.2</v>
      </c>
      <c r="I3592" s="33">
        <v>0.7</v>
      </c>
      <c r="J3592" s="42">
        <v>0.7</v>
      </c>
      <c r="K3592" s="33">
        <v>0.1</v>
      </c>
      <c r="L3592" s="42">
        <v>0.3</v>
      </c>
      <c r="M3592" s="33">
        <v>0.3</v>
      </c>
      <c r="N3592" s="42">
        <v>0</v>
      </c>
      <c r="O3592" s="33">
        <v>0.1</v>
      </c>
      <c r="P3592" s="42">
        <v>315.89</v>
      </c>
      <c r="Q3592" s="33">
        <v>215.39</v>
      </c>
      <c r="R3592" s="42">
        <v>252.19</v>
      </c>
      <c r="S3592" s="33">
        <v>265.11</v>
      </c>
      <c r="T3592" s="42">
        <v>5.15</v>
      </c>
      <c r="U3592" s="33">
        <v>5.3</v>
      </c>
      <c r="V3592" s="116">
        <v>5.34</v>
      </c>
    </row>
    <row r="3593" spans="1:22" x14ac:dyDescent="0.25">
      <c r="A3593" s="26" t="s">
        <v>3373</v>
      </c>
      <c r="B3593" s="42">
        <v>0.6</v>
      </c>
      <c r="C3593" s="33">
        <v>3.6</v>
      </c>
      <c r="D3593" s="42">
        <v>4.0999999999999996</v>
      </c>
      <c r="E3593" s="33">
        <v>0.2</v>
      </c>
      <c r="F3593" s="42">
        <v>1.4</v>
      </c>
      <c r="G3593" s="33">
        <v>1.2</v>
      </c>
      <c r="H3593" s="42">
        <v>0.1</v>
      </c>
      <c r="I3593" s="33">
        <v>0.5</v>
      </c>
      <c r="J3593" s="42">
        <v>0.6</v>
      </c>
      <c r="K3593" s="33">
        <v>0.2</v>
      </c>
      <c r="L3593" s="42">
        <v>0.3</v>
      </c>
      <c r="M3593" s="33">
        <v>0.2</v>
      </c>
      <c r="N3593" s="42">
        <v>0.1</v>
      </c>
      <c r="O3593" s="33">
        <v>0.1</v>
      </c>
      <c r="P3593" s="42">
        <v>321.60000000000002</v>
      </c>
      <c r="Q3593" s="33">
        <v>222.65</v>
      </c>
      <c r="R3593" s="42">
        <v>256.39</v>
      </c>
      <c r="S3593" s="33">
        <v>264.95999999999998</v>
      </c>
      <c r="T3593" s="42">
        <v>5.4</v>
      </c>
      <c r="U3593" s="33">
        <v>5.76</v>
      </c>
      <c r="V3593" s="116">
        <v>5.7</v>
      </c>
    </row>
    <row r="3594" spans="1:22" x14ac:dyDescent="0.25">
      <c r="A3594" s="26" t="s">
        <v>3374</v>
      </c>
      <c r="B3594" s="42">
        <v>0.5</v>
      </c>
      <c r="C3594" s="33">
        <v>4.0999999999999996</v>
      </c>
      <c r="D3594" s="42">
        <v>4.5999999999999996</v>
      </c>
      <c r="E3594" s="33">
        <v>0.1</v>
      </c>
      <c r="F3594" s="42">
        <v>1.5</v>
      </c>
      <c r="G3594" s="33">
        <v>1.7</v>
      </c>
      <c r="H3594" s="42">
        <v>0.1</v>
      </c>
      <c r="I3594" s="33">
        <v>0.8</v>
      </c>
      <c r="J3594" s="42">
        <v>0.6</v>
      </c>
      <c r="K3594" s="33">
        <v>0.1</v>
      </c>
      <c r="L3594" s="42">
        <v>0.4</v>
      </c>
      <c r="M3594" s="33">
        <v>0.3</v>
      </c>
      <c r="N3594" s="42">
        <v>0.1</v>
      </c>
      <c r="O3594" s="33">
        <v>0.1</v>
      </c>
      <c r="P3594" s="42">
        <v>311.62</v>
      </c>
      <c r="Q3594" s="33">
        <v>218.13</v>
      </c>
      <c r="R3594" s="42">
        <v>249.88</v>
      </c>
      <c r="S3594" s="33">
        <v>265.08999999999997</v>
      </c>
      <c r="T3594" s="42">
        <v>6.4</v>
      </c>
      <c r="U3594" s="33">
        <v>6.67</v>
      </c>
      <c r="V3594" s="116">
        <v>6.83</v>
      </c>
    </row>
    <row r="3595" spans="1:22" x14ac:dyDescent="0.25">
      <c r="A3595" s="26" t="s">
        <v>1119</v>
      </c>
      <c r="B3595" s="42">
        <v>0.3</v>
      </c>
      <c r="C3595" s="33">
        <v>4.0999999999999996</v>
      </c>
      <c r="D3595" s="42">
        <v>4.3</v>
      </c>
      <c r="E3595" s="33">
        <v>0.2</v>
      </c>
      <c r="F3595" s="42">
        <v>1.4</v>
      </c>
      <c r="G3595" s="33">
        <v>1.7</v>
      </c>
      <c r="H3595" s="42">
        <v>0.1</v>
      </c>
      <c r="I3595" s="33">
        <v>0.9</v>
      </c>
      <c r="J3595" s="42">
        <v>0.5</v>
      </c>
      <c r="K3595" s="33">
        <v>0.1</v>
      </c>
      <c r="L3595" s="42">
        <v>0.3</v>
      </c>
      <c r="M3595" s="33">
        <v>0.2</v>
      </c>
      <c r="N3595" s="42">
        <v>0.1</v>
      </c>
      <c r="O3595" s="33">
        <v>0.1</v>
      </c>
      <c r="P3595" s="42">
        <v>332.38</v>
      </c>
      <c r="Q3595" s="33">
        <v>227.14</v>
      </c>
      <c r="R3595" s="42">
        <v>261.91000000000003</v>
      </c>
      <c r="S3595" s="33">
        <v>264.82</v>
      </c>
      <c r="T3595" s="42">
        <v>6.03</v>
      </c>
      <c r="U3595" s="33">
        <v>6.16</v>
      </c>
      <c r="V3595" s="116">
        <v>6.2</v>
      </c>
    </row>
    <row r="3596" spans="1:22" x14ac:dyDescent="0.25">
      <c r="A3596" s="26" t="s">
        <v>3375</v>
      </c>
      <c r="B3596" s="42">
        <v>0.6</v>
      </c>
      <c r="C3596" s="33">
        <v>3.8</v>
      </c>
      <c r="D3596" s="42">
        <v>4</v>
      </c>
      <c r="E3596" s="33">
        <v>0</v>
      </c>
      <c r="F3596" s="42">
        <v>1.5</v>
      </c>
      <c r="G3596" s="33">
        <v>1.2</v>
      </c>
      <c r="H3596" s="42">
        <v>0.1</v>
      </c>
      <c r="I3596" s="33">
        <v>0.6</v>
      </c>
      <c r="J3596" s="42">
        <v>0.4</v>
      </c>
      <c r="K3596" s="33">
        <v>0.1</v>
      </c>
      <c r="L3596" s="42">
        <v>0.3</v>
      </c>
      <c r="M3596" s="33">
        <v>0.2</v>
      </c>
      <c r="N3596" s="42">
        <v>0</v>
      </c>
      <c r="O3596" s="33">
        <v>0.1</v>
      </c>
      <c r="P3596" s="42">
        <v>331.44</v>
      </c>
      <c r="Q3596" s="33">
        <v>227.55</v>
      </c>
      <c r="R3596" s="42">
        <v>264.31</v>
      </c>
      <c r="S3596" s="33">
        <v>265.06</v>
      </c>
      <c r="T3596" s="42">
        <v>5.52</v>
      </c>
      <c r="U3596" s="33">
        <v>5.91</v>
      </c>
      <c r="V3596" s="116">
        <v>5.81</v>
      </c>
    </row>
    <row r="3597" spans="1:22" x14ac:dyDescent="0.25">
      <c r="A3597" s="26" t="s">
        <v>3376</v>
      </c>
      <c r="B3597" s="42">
        <v>0.7</v>
      </c>
      <c r="C3597" s="33">
        <v>3.8</v>
      </c>
      <c r="D3597" s="42">
        <v>4.2</v>
      </c>
      <c r="E3597" s="33">
        <v>0.1</v>
      </c>
      <c r="F3597" s="42">
        <v>1.7</v>
      </c>
      <c r="G3597" s="33">
        <v>1.3</v>
      </c>
      <c r="H3597" s="42">
        <v>0.1</v>
      </c>
      <c r="I3597" s="33">
        <v>0.7</v>
      </c>
      <c r="J3597" s="42">
        <v>0.4</v>
      </c>
      <c r="K3597" s="33">
        <v>0.1</v>
      </c>
      <c r="L3597" s="42">
        <v>0.4</v>
      </c>
      <c r="M3597" s="33">
        <v>0.2</v>
      </c>
      <c r="N3597" s="42">
        <v>0</v>
      </c>
      <c r="O3597" s="33">
        <v>0.1</v>
      </c>
      <c r="P3597" s="42">
        <v>321.47000000000003</v>
      </c>
      <c r="Q3597" s="33">
        <v>219.11</v>
      </c>
      <c r="R3597" s="42">
        <v>261.86</v>
      </c>
      <c r="S3597" s="33">
        <v>264.86</v>
      </c>
      <c r="T3597" s="42">
        <v>5.36</v>
      </c>
      <c r="U3597" s="33">
        <v>5.72</v>
      </c>
      <c r="V3597" s="116">
        <v>5.69</v>
      </c>
    </row>
    <row r="3598" spans="1:22" x14ac:dyDescent="0.25">
      <c r="A3598" s="26" t="s">
        <v>1120</v>
      </c>
      <c r="B3598" s="42">
        <v>0.5</v>
      </c>
      <c r="C3598" s="33">
        <v>5.0999999999999996</v>
      </c>
      <c r="D3598" s="42">
        <v>5.0999999999999996</v>
      </c>
      <c r="E3598" s="33">
        <v>0.1</v>
      </c>
      <c r="F3598" s="42">
        <v>1.7</v>
      </c>
      <c r="G3598" s="33">
        <v>2.1</v>
      </c>
      <c r="H3598" s="42">
        <v>0.1</v>
      </c>
      <c r="I3598" s="33">
        <v>1.1000000000000001</v>
      </c>
      <c r="J3598" s="42">
        <v>0.3</v>
      </c>
      <c r="K3598" s="33">
        <v>0.2</v>
      </c>
      <c r="L3598" s="42">
        <v>0.3</v>
      </c>
      <c r="M3598" s="33">
        <v>0.2</v>
      </c>
      <c r="N3598" s="42">
        <v>0.1</v>
      </c>
      <c r="O3598" s="33">
        <v>0.3</v>
      </c>
      <c r="P3598" s="42">
        <v>326.51</v>
      </c>
      <c r="Q3598" s="33">
        <v>226.2</v>
      </c>
      <c r="R3598" s="42">
        <v>254.54</v>
      </c>
      <c r="S3598" s="33">
        <v>265.39</v>
      </c>
      <c r="T3598" s="42">
        <v>7.15</v>
      </c>
      <c r="U3598" s="33">
        <v>7.58</v>
      </c>
      <c r="V3598" s="116">
        <v>7.53</v>
      </c>
    </row>
    <row r="3599" spans="1:22" x14ac:dyDescent="0.25">
      <c r="A3599" s="26" t="s">
        <v>3377</v>
      </c>
      <c r="B3599" s="42">
        <v>0.6</v>
      </c>
      <c r="C3599" s="33">
        <v>4.9000000000000004</v>
      </c>
      <c r="D3599" s="42">
        <v>4.4000000000000004</v>
      </c>
      <c r="E3599" s="33">
        <v>0.3</v>
      </c>
      <c r="F3599" s="42">
        <v>1.5</v>
      </c>
      <c r="G3599" s="33">
        <v>1.4</v>
      </c>
      <c r="H3599" s="42">
        <v>0</v>
      </c>
      <c r="I3599" s="33">
        <v>0.9</v>
      </c>
      <c r="J3599" s="42">
        <v>0.4</v>
      </c>
      <c r="K3599" s="33">
        <v>0.1</v>
      </c>
      <c r="L3599" s="42">
        <v>0.4</v>
      </c>
      <c r="M3599" s="33">
        <v>0.2</v>
      </c>
      <c r="N3599" s="42">
        <v>0.1</v>
      </c>
      <c r="O3599" s="33">
        <v>0.1</v>
      </c>
      <c r="P3599" s="42">
        <v>329.44</v>
      </c>
      <c r="Q3599" s="33">
        <v>226.18</v>
      </c>
      <c r="R3599" s="42">
        <v>262.93</v>
      </c>
      <c r="S3599" s="33">
        <v>265.18</v>
      </c>
      <c r="T3599" s="42">
        <v>6.33</v>
      </c>
      <c r="U3599" s="33">
        <v>6.67</v>
      </c>
      <c r="V3599" s="116">
        <v>6.54</v>
      </c>
    </row>
    <row r="3600" spans="1:22" x14ac:dyDescent="0.25">
      <c r="A3600" s="26" t="s">
        <v>3378</v>
      </c>
      <c r="B3600" s="42">
        <v>0.6</v>
      </c>
      <c r="C3600" s="33">
        <v>5.2</v>
      </c>
      <c r="D3600" s="42">
        <v>4.5</v>
      </c>
      <c r="E3600" s="33">
        <v>0.1</v>
      </c>
      <c r="F3600" s="42">
        <v>1.5</v>
      </c>
      <c r="G3600" s="33">
        <v>1.6</v>
      </c>
      <c r="H3600" s="42">
        <v>0</v>
      </c>
      <c r="I3600" s="33">
        <v>0.9</v>
      </c>
      <c r="J3600" s="42">
        <v>0.4</v>
      </c>
      <c r="K3600" s="33">
        <v>0.2</v>
      </c>
      <c r="L3600" s="42">
        <v>0.2</v>
      </c>
      <c r="M3600" s="33">
        <v>0.2</v>
      </c>
      <c r="N3600" s="42">
        <v>0.1</v>
      </c>
      <c r="O3600" s="33">
        <v>0.2</v>
      </c>
      <c r="P3600" s="42">
        <v>340.06</v>
      </c>
      <c r="Q3600" s="33">
        <v>234.3</v>
      </c>
      <c r="R3600" s="42">
        <v>269.98</v>
      </c>
      <c r="S3600" s="33">
        <v>264.8</v>
      </c>
      <c r="T3600" s="42">
        <v>6.55</v>
      </c>
      <c r="U3600" s="33">
        <v>7.19</v>
      </c>
      <c r="V3600" s="116">
        <v>7.19</v>
      </c>
    </row>
    <row r="3601" spans="1:22" x14ac:dyDescent="0.25">
      <c r="A3601" s="26" t="s">
        <v>1121</v>
      </c>
      <c r="B3601" s="42">
        <v>0.4</v>
      </c>
      <c r="C3601" s="33">
        <v>4.5999999999999996</v>
      </c>
      <c r="D3601" s="42">
        <v>4.8</v>
      </c>
      <c r="E3601" s="33">
        <v>0.2</v>
      </c>
      <c r="F3601" s="42">
        <v>1.7</v>
      </c>
      <c r="G3601" s="33">
        <v>1.7</v>
      </c>
      <c r="H3601" s="42">
        <v>0</v>
      </c>
      <c r="I3601" s="33">
        <v>1.1000000000000001</v>
      </c>
      <c r="J3601" s="42">
        <v>0.3</v>
      </c>
      <c r="K3601" s="33">
        <v>0.2</v>
      </c>
      <c r="L3601" s="42">
        <v>0.3</v>
      </c>
      <c r="M3601" s="33">
        <v>0.2</v>
      </c>
      <c r="N3601" s="42">
        <v>0</v>
      </c>
      <c r="O3601" s="33">
        <v>0.1</v>
      </c>
      <c r="P3601" s="42">
        <v>348.24</v>
      </c>
      <c r="Q3601" s="33">
        <v>231.61</v>
      </c>
      <c r="R3601" s="42">
        <v>268.83</v>
      </c>
      <c r="S3601" s="33">
        <v>264.49</v>
      </c>
      <c r="T3601" s="42">
        <v>6.13</v>
      </c>
      <c r="U3601" s="33">
        <v>6.41</v>
      </c>
      <c r="V3601" s="116">
        <v>6.43</v>
      </c>
    </row>
    <row r="3602" spans="1:22" x14ac:dyDescent="0.25">
      <c r="A3602" s="26" t="s">
        <v>3379</v>
      </c>
      <c r="B3602" s="42">
        <v>0.5</v>
      </c>
      <c r="C3602" s="33">
        <v>3.4</v>
      </c>
      <c r="D3602" s="42">
        <v>4.2</v>
      </c>
      <c r="E3602" s="33">
        <v>0.1</v>
      </c>
      <c r="F3602" s="42">
        <v>1.5</v>
      </c>
      <c r="G3602" s="33">
        <v>1.5</v>
      </c>
      <c r="H3602" s="42">
        <v>0.1</v>
      </c>
      <c r="I3602" s="33">
        <v>0.3</v>
      </c>
      <c r="J3602" s="42">
        <v>0.6</v>
      </c>
      <c r="K3602" s="33">
        <v>0.1</v>
      </c>
      <c r="L3602" s="42">
        <v>0.3</v>
      </c>
      <c r="M3602" s="33">
        <v>0.4</v>
      </c>
      <c r="N3602" s="42">
        <v>0.1</v>
      </c>
      <c r="O3602" s="33">
        <v>0.2</v>
      </c>
      <c r="P3602" s="42">
        <v>322.64</v>
      </c>
      <c r="Q3602" s="33">
        <v>219.72</v>
      </c>
      <c r="R3602" s="42">
        <v>256.39</v>
      </c>
      <c r="S3602" s="33">
        <v>264.81</v>
      </c>
      <c r="T3602" s="42">
        <v>5.73</v>
      </c>
      <c r="U3602" s="33">
        <v>5.99</v>
      </c>
      <c r="V3602" s="116">
        <v>6.05</v>
      </c>
    </row>
    <row r="3603" spans="1:22" x14ac:dyDescent="0.25">
      <c r="A3603" s="26" t="s">
        <v>3380</v>
      </c>
      <c r="B3603" s="42">
        <v>0.5</v>
      </c>
      <c r="C3603" s="33">
        <v>3.8</v>
      </c>
      <c r="D3603" s="42">
        <v>4.3</v>
      </c>
      <c r="E3603" s="33">
        <v>0.1</v>
      </c>
      <c r="F3603" s="42">
        <v>1.5</v>
      </c>
      <c r="G3603" s="33">
        <v>1.5</v>
      </c>
      <c r="H3603" s="42">
        <v>0.1</v>
      </c>
      <c r="I3603" s="33">
        <v>0.6</v>
      </c>
      <c r="J3603" s="42">
        <v>0.5</v>
      </c>
      <c r="K3603" s="33">
        <v>0.1</v>
      </c>
      <c r="L3603" s="42">
        <v>0.3</v>
      </c>
      <c r="M3603" s="33">
        <v>0.3</v>
      </c>
      <c r="N3603" s="42">
        <v>0.1</v>
      </c>
      <c r="O3603" s="33">
        <v>0.2</v>
      </c>
      <c r="P3603" s="42">
        <v>337.68</v>
      </c>
      <c r="Q3603" s="33">
        <v>229.27</v>
      </c>
      <c r="R3603" s="42">
        <v>262.73</v>
      </c>
      <c r="S3603" s="33">
        <v>265.35000000000002</v>
      </c>
      <c r="T3603" s="42">
        <v>5.97</v>
      </c>
      <c r="U3603" s="33">
        <v>6.46</v>
      </c>
      <c r="V3603" s="116">
        <v>6.51</v>
      </c>
    </row>
    <row r="3604" spans="1:22" x14ac:dyDescent="0.25">
      <c r="A3604" s="26" t="s">
        <v>1122</v>
      </c>
      <c r="B3604" s="42">
        <v>0.6</v>
      </c>
      <c r="C3604" s="33">
        <v>4.2</v>
      </c>
      <c r="D3604" s="42">
        <v>4.0999999999999996</v>
      </c>
      <c r="E3604" s="33">
        <v>0.2</v>
      </c>
      <c r="F3604" s="42">
        <v>1.5</v>
      </c>
      <c r="G3604" s="33">
        <v>1.3</v>
      </c>
      <c r="H3604" s="42">
        <v>0.1</v>
      </c>
      <c r="I3604" s="33">
        <v>0.8</v>
      </c>
      <c r="J3604" s="42">
        <v>0.6</v>
      </c>
      <c r="K3604" s="33">
        <v>0.1</v>
      </c>
      <c r="L3604" s="42">
        <v>0.4</v>
      </c>
      <c r="M3604" s="33">
        <v>0.2</v>
      </c>
      <c r="N3604" s="42">
        <v>0.1</v>
      </c>
      <c r="O3604" s="33">
        <v>0.1</v>
      </c>
      <c r="P3604" s="42">
        <v>309.76</v>
      </c>
      <c r="Q3604" s="33">
        <v>210.36</v>
      </c>
      <c r="R3604" s="42">
        <v>244.61</v>
      </c>
      <c r="S3604" s="33">
        <v>265.82</v>
      </c>
      <c r="T3604" s="42">
        <v>5.81</v>
      </c>
      <c r="U3604" s="33">
        <v>6.06</v>
      </c>
      <c r="V3604" s="116">
        <v>6.13</v>
      </c>
    </row>
    <row r="3605" spans="1:22" x14ac:dyDescent="0.25">
      <c r="A3605" s="26" t="s">
        <v>3381</v>
      </c>
      <c r="B3605" s="42">
        <v>0.7</v>
      </c>
      <c r="C3605" s="33">
        <v>3.9</v>
      </c>
      <c r="D3605" s="42">
        <v>4.2</v>
      </c>
      <c r="E3605" s="33">
        <v>0.1</v>
      </c>
      <c r="F3605" s="42">
        <v>1.3</v>
      </c>
      <c r="G3605" s="33">
        <v>1.5</v>
      </c>
      <c r="H3605" s="42">
        <v>0.2</v>
      </c>
      <c r="I3605" s="33">
        <v>0.4</v>
      </c>
      <c r="J3605" s="42">
        <v>0.5</v>
      </c>
      <c r="K3605" s="33">
        <v>0.1</v>
      </c>
      <c r="L3605" s="42">
        <v>0.4</v>
      </c>
      <c r="M3605" s="33">
        <v>0.3</v>
      </c>
      <c r="N3605" s="42">
        <v>0.1</v>
      </c>
      <c r="O3605" s="33">
        <v>0.1</v>
      </c>
      <c r="P3605" s="42">
        <v>332.42</v>
      </c>
      <c r="Q3605" s="33">
        <v>228.36</v>
      </c>
      <c r="R3605" s="42">
        <v>264.7</v>
      </c>
      <c r="S3605" s="33">
        <v>265.33</v>
      </c>
      <c r="T3605" s="42">
        <v>5.7</v>
      </c>
      <c r="U3605" s="33">
        <v>6.22</v>
      </c>
      <c r="V3605" s="116">
        <v>6.26</v>
      </c>
    </row>
    <row r="3606" spans="1:22" x14ac:dyDescent="0.25">
      <c r="A3606" s="26" t="s">
        <v>3382</v>
      </c>
      <c r="B3606" s="42">
        <v>0.5</v>
      </c>
      <c r="C3606" s="33">
        <v>4.4000000000000004</v>
      </c>
      <c r="D3606" s="42">
        <v>4.7</v>
      </c>
      <c r="E3606" s="33">
        <v>0.2</v>
      </c>
      <c r="F3606" s="42">
        <v>1.6</v>
      </c>
      <c r="G3606" s="33">
        <v>2</v>
      </c>
      <c r="H3606" s="42">
        <v>0</v>
      </c>
      <c r="I3606" s="33">
        <v>0.9</v>
      </c>
      <c r="J3606" s="42">
        <v>0.5</v>
      </c>
      <c r="K3606" s="33">
        <v>0.2</v>
      </c>
      <c r="L3606" s="42">
        <v>0.5</v>
      </c>
      <c r="M3606" s="33">
        <v>0.3</v>
      </c>
      <c r="N3606" s="42">
        <v>0.1</v>
      </c>
      <c r="O3606" s="33">
        <v>0.1</v>
      </c>
      <c r="P3606" s="42">
        <v>319.14999999999998</v>
      </c>
      <c r="Q3606" s="33">
        <v>215.31</v>
      </c>
      <c r="R3606" s="42">
        <v>253.1</v>
      </c>
      <c r="S3606" s="33">
        <v>264.94</v>
      </c>
      <c r="T3606" s="42">
        <v>6.48</v>
      </c>
      <c r="U3606" s="33">
        <v>6.6</v>
      </c>
      <c r="V3606" s="116">
        <v>6.73</v>
      </c>
    </row>
    <row r="3607" spans="1:22" x14ac:dyDescent="0.25">
      <c r="A3607" s="26" t="s">
        <v>1123</v>
      </c>
      <c r="B3607" s="42">
        <v>0.8</v>
      </c>
      <c r="C3607" s="33">
        <v>4.5</v>
      </c>
      <c r="D3607" s="42">
        <v>4.9000000000000004</v>
      </c>
      <c r="E3607" s="33">
        <v>0.2</v>
      </c>
      <c r="F3607" s="42">
        <v>1.8</v>
      </c>
      <c r="G3607" s="33">
        <v>1.7</v>
      </c>
      <c r="H3607" s="42">
        <v>0.1</v>
      </c>
      <c r="I3607" s="33">
        <v>0.9</v>
      </c>
      <c r="J3607" s="42">
        <v>0.8</v>
      </c>
      <c r="K3607" s="33">
        <v>0.1</v>
      </c>
      <c r="L3607" s="42">
        <v>0.5</v>
      </c>
      <c r="M3607" s="33">
        <v>0.2</v>
      </c>
      <c r="N3607" s="42">
        <v>0.1</v>
      </c>
      <c r="O3607" s="33">
        <v>0.2</v>
      </c>
      <c r="P3607" s="42">
        <v>310.06</v>
      </c>
      <c r="Q3607" s="33">
        <v>210.04</v>
      </c>
      <c r="R3607" s="42">
        <v>246.67</v>
      </c>
      <c r="S3607" s="33">
        <v>265.52999999999997</v>
      </c>
      <c r="T3607" s="42">
        <v>6.8</v>
      </c>
      <c r="U3607" s="33">
        <v>7.13</v>
      </c>
      <c r="V3607" s="116">
        <v>6.89</v>
      </c>
    </row>
    <row r="3608" spans="1:22" x14ac:dyDescent="0.25">
      <c r="A3608" s="26" t="s">
        <v>3383</v>
      </c>
      <c r="B3608" s="42">
        <v>0.8</v>
      </c>
      <c r="C3608" s="33">
        <v>3.9</v>
      </c>
      <c r="D3608" s="42">
        <v>4.3</v>
      </c>
      <c r="E3608" s="33">
        <v>0.1</v>
      </c>
      <c r="F3608" s="42">
        <v>1.6</v>
      </c>
      <c r="G3608" s="33">
        <v>1.7</v>
      </c>
      <c r="H3608" s="42">
        <v>0.1</v>
      </c>
      <c r="I3608" s="33">
        <v>0.9</v>
      </c>
      <c r="J3608" s="42">
        <v>1</v>
      </c>
      <c r="K3608" s="33">
        <v>0.1</v>
      </c>
      <c r="L3608" s="42">
        <v>0.6</v>
      </c>
      <c r="M3608" s="33">
        <v>0.3</v>
      </c>
      <c r="N3608" s="42">
        <v>0.1</v>
      </c>
      <c r="O3608" s="33">
        <v>0</v>
      </c>
      <c r="P3608" s="42">
        <v>323.54000000000002</v>
      </c>
      <c r="Q3608" s="33">
        <v>219.19</v>
      </c>
      <c r="R3608" s="42">
        <v>258.02</v>
      </c>
      <c r="S3608" s="33">
        <v>264.95</v>
      </c>
      <c r="T3608" s="42">
        <v>5.73</v>
      </c>
      <c r="U3608" s="33">
        <v>6.14</v>
      </c>
      <c r="V3608" s="116">
        <v>6.3</v>
      </c>
    </row>
    <row r="3609" spans="1:22" x14ac:dyDescent="0.25">
      <c r="A3609" s="26" t="s">
        <v>3384</v>
      </c>
      <c r="B3609" s="42">
        <v>0.5</v>
      </c>
      <c r="C3609" s="33">
        <v>3.5</v>
      </c>
      <c r="D3609" s="42">
        <v>3.9</v>
      </c>
      <c r="E3609" s="33">
        <v>0.3</v>
      </c>
      <c r="F3609" s="42">
        <v>1.4</v>
      </c>
      <c r="G3609" s="33">
        <v>1.1000000000000001</v>
      </c>
      <c r="H3609" s="42">
        <v>0.1</v>
      </c>
      <c r="I3609" s="33">
        <v>0.6</v>
      </c>
      <c r="J3609" s="42">
        <v>0.8</v>
      </c>
      <c r="K3609" s="33">
        <v>0.1</v>
      </c>
      <c r="L3609" s="42">
        <v>0.4</v>
      </c>
      <c r="M3609" s="33">
        <v>0.2</v>
      </c>
      <c r="N3609" s="42">
        <v>0.1</v>
      </c>
      <c r="O3609" s="33">
        <v>0.1</v>
      </c>
      <c r="P3609" s="42">
        <v>307.07</v>
      </c>
      <c r="Q3609" s="33">
        <v>206.33</v>
      </c>
      <c r="R3609" s="42">
        <v>244.8</v>
      </c>
      <c r="S3609" s="33">
        <v>265.02</v>
      </c>
      <c r="T3609" s="42">
        <v>5.59</v>
      </c>
      <c r="U3609" s="33">
        <v>5.83</v>
      </c>
      <c r="V3609" s="116">
        <v>5.75</v>
      </c>
    </row>
    <row r="3610" spans="1:22" x14ac:dyDescent="0.25">
      <c r="A3610" s="26" t="s">
        <v>1124</v>
      </c>
      <c r="B3610" s="42">
        <v>0.4</v>
      </c>
      <c r="C3610" s="33">
        <v>4</v>
      </c>
      <c r="D3610" s="42">
        <v>4.0999999999999996</v>
      </c>
      <c r="E3610" s="33">
        <v>0.3</v>
      </c>
      <c r="F3610" s="42">
        <v>1.5</v>
      </c>
      <c r="G3610" s="33">
        <v>1.5</v>
      </c>
      <c r="H3610" s="42">
        <v>0.1</v>
      </c>
      <c r="I3610" s="33">
        <v>0.5</v>
      </c>
      <c r="J3610" s="42">
        <v>0.5</v>
      </c>
      <c r="K3610" s="33">
        <v>0.2</v>
      </c>
      <c r="L3610" s="42">
        <v>0.3</v>
      </c>
      <c r="M3610" s="33">
        <v>0.2</v>
      </c>
      <c r="N3610" s="42">
        <v>0.1</v>
      </c>
      <c r="O3610" s="33">
        <v>0.1</v>
      </c>
      <c r="P3610" s="42">
        <v>316.26</v>
      </c>
      <c r="Q3610" s="33">
        <v>210.82</v>
      </c>
      <c r="R3610" s="42">
        <v>252.4</v>
      </c>
      <c r="S3610" s="33">
        <v>264.87</v>
      </c>
      <c r="T3610" s="42">
        <v>5.93</v>
      </c>
      <c r="U3610" s="33">
        <v>6.14</v>
      </c>
      <c r="V3610" s="116">
        <v>6.2</v>
      </c>
    </row>
    <row r="3611" spans="1:22" x14ac:dyDescent="0.25">
      <c r="A3611" s="26" t="s">
        <v>3385</v>
      </c>
      <c r="B3611" s="42">
        <v>0.6</v>
      </c>
      <c r="C3611" s="33">
        <v>3.9</v>
      </c>
      <c r="D3611" s="42">
        <v>4.4000000000000004</v>
      </c>
      <c r="E3611" s="33">
        <v>0.1</v>
      </c>
      <c r="F3611" s="42">
        <v>1.7</v>
      </c>
      <c r="G3611" s="33">
        <v>1.7</v>
      </c>
      <c r="H3611" s="42">
        <v>0</v>
      </c>
      <c r="I3611" s="33">
        <v>0.4</v>
      </c>
      <c r="J3611" s="42">
        <v>0.9</v>
      </c>
      <c r="K3611" s="33">
        <v>0.1</v>
      </c>
      <c r="L3611" s="42">
        <v>0.6</v>
      </c>
      <c r="M3611" s="33">
        <v>0.3</v>
      </c>
      <c r="N3611" s="42">
        <v>0.1</v>
      </c>
      <c r="O3611" s="33">
        <v>0.1</v>
      </c>
      <c r="P3611" s="42">
        <v>314.77</v>
      </c>
      <c r="Q3611" s="33">
        <v>212.53</v>
      </c>
      <c r="R3611" s="42">
        <v>252.2</v>
      </c>
      <c r="S3611" s="33">
        <v>265.57</v>
      </c>
      <c r="T3611" s="42">
        <v>5.88</v>
      </c>
      <c r="U3611" s="33">
        <v>6.26</v>
      </c>
      <c r="V3611" s="116">
        <v>6.41</v>
      </c>
    </row>
    <row r="3612" spans="1:22" x14ac:dyDescent="0.25">
      <c r="A3612" s="26" t="s">
        <v>3386</v>
      </c>
      <c r="B3612" s="42">
        <v>0.6</v>
      </c>
      <c r="C3612" s="33">
        <v>4.0999999999999996</v>
      </c>
      <c r="D3612" s="42">
        <v>4.2</v>
      </c>
      <c r="E3612" s="33">
        <v>0.1</v>
      </c>
      <c r="F3612" s="42">
        <v>1.4</v>
      </c>
      <c r="G3612" s="33">
        <v>1.6</v>
      </c>
      <c r="H3612" s="42">
        <v>0</v>
      </c>
      <c r="I3612" s="33">
        <v>0.5</v>
      </c>
      <c r="J3612" s="42">
        <v>0.6</v>
      </c>
      <c r="K3612" s="33">
        <v>0.1</v>
      </c>
      <c r="L3612" s="42">
        <v>0.3</v>
      </c>
      <c r="M3612" s="33">
        <v>0.2</v>
      </c>
      <c r="N3612" s="42">
        <v>0.1</v>
      </c>
      <c r="O3612" s="33">
        <v>0.1</v>
      </c>
      <c r="P3612" s="42">
        <v>324.67</v>
      </c>
      <c r="Q3612" s="33">
        <v>217.24</v>
      </c>
      <c r="R3612" s="42">
        <v>257.64</v>
      </c>
      <c r="S3612" s="33">
        <v>265.07</v>
      </c>
      <c r="T3612" s="42">
        <v>5.87</v>
      </c>
      <c r="U3612" s="33">
        <v>6.1</v>
      </c>
      <c r="V3612" s="116">
        <v>6.03</v>
      </c>
    </row>
    <row r="3613" spans="1:22" x14ac:dyDescent="0.25">
      <c r="A3613" s="26" t="s">
        <v>1125</v>
      </c>
      <c r="B3613" s="42">
        <v>0.7</v>
      </c>
      <c r="C3613" s="33">
        <v>4.3</v>
      </c>
      <c r="D3613" s="42">
        <v>4.0999999999999996</v>
      </c>
      <c r="E3613" s="33">
        <v>0.1</v>
      </c>
      <c r="F3613" s="42">
        <v>1.5</v>
      </c>
      <c r="G3613" s="33">
        <v>1.4</v>
      </c>
      <c r="H3613" s="42">
        <v>0</v>
      </c>
      <c r="I3613" s="33">
        <v>0.7</v>
      </c>
      <c r="J3613" s="42">
        <v>0.7</v>
      </c>
      <c r="K3613" s="33">
        <v>0.1</v>
      </c>
      <c r="L3613" s="42">
        <v>0.4</v>
      </c>
      <c r="M3613" s="33">
        <v>0.2</v>
      </c>
      <c r="N3613" s="42">
        <v>0</v>
      </c>
      <c r="O3613" s="33">
        <v>0.1</v>
      </c>
      <c r="P3613" s="42">
        <v>325.07</v>
      </c>
      <c r="Q3613" s="33">
        <v>221.44</v>
      </c>
      <c r="R3613" s="42">
        <v>255.82</v>
      </c>
      <c r="S3613" s="33">
        <v>265.14999999999998</v>
      </c>
      <c r="T3613" s="42">
        <v>6.09</v>
      </c>
      <c r="U3613" s="33">
        <v>6.38</v>
      </c>
      <c r="V3613" s="116">
        <v>6.38</v>
      </c>
    </row>
    <row r="3614" spans="1:22" x14ac:dyDescent="0.25">
      <c r="A3614" s="26" t="s">
        <v>3387</v>
      </c>
      <c r="B3614" s="42">
        <v>0.8</v>
      </c>
      <c r="C3614" s="33">
        <v>4.2</v>
      </c>
      <c r="D3614" s="42">
        <v>4.2</v>
      </c>
      <c r="E3614" s="33">
        <v>0.1</v>
      </c>
      <c r="F3614" s="42">
        <v>1.5</v>
      </c>
      <c r="G3614" s="33">
        <v>1.6</v>
      </c>
      <c r="H3614" s="42">
        <v>0.1</v>
      </c>
      <c r="I3614" s="33">
        <v>0.9</v>
      </c>
      <c r="J3614" s="42">
        <v>0.2</v>
      </c>
      <c r="K3614" s="33">
        <v>0.2</v>
      </c>
      <c r="L3614" s="42">
        <v>0.4</v>
      </c>
      <c r="M3614" s="33">
        <v>0.2</v>
      </c>
      <c r="N3614" s="42">
        <v>0.1</v>
      </c>
      <c r="O3614" s="33">
        <v>0.1</v>
      </c>
      <c r="P3614" s="42">
        <v>346.96</v>
      </c>
      <c r="Q3614" s="33">
        <v>232.21</v>
      </c>
      <c r="R3614" s="42">
        <v>276.06</v>
      </c>
      <c r="S3614" s="33">
        <v>264.64999999999998</v>
      </c>
      <c r="T3614" s="42">
        <v>6.46</v>
      </c>
      <c r="U3614" s="33">
        <v>6.41</v>
      </c>
      <c r="V3614" s="116">
        <v>6.37</v>
      </c>
    </row>
    <row r="3615" spans="1:22" x14ac:dyDescent="0.25">
      <c r="A3615" s="26" t="s">
        <v>3388</v>
      </c>
      <c r="B3615" s="42">
        <v>0.6</v>
      </c>
      <c r="C3615" s="33">
        <v>3.7</v>
      </c>
      <c r="D3615" s="42">
        <v>3.8</v>
      </c>
      <c r="E3615" s="33">
        <v>0.2</v>
      </c>
      <c r="F3615" s="42">
        <v>1.2</v>
      </c>
      <c r="G3615" s="33">
        <v>1.2</v>
      </c>
      <c r="H3615" s="42">
        <v>0</v>
      </c>
      <c r="I3615" s="33">
        <v>0.6</v>
      </c>
      <c r="J3615" s="42">
        <v>0.6</v>
      </c>
      <c r="K3615" s="33">
        <v>0.2</v>
      </c>
      <c r="L3615" s="42">
        <v>0.5</v>
      </c>
      <c r="M3615" s="33">
        <v>0.3</v>
      </c>
      <c r="N3615" s="42">
        <v>0.1</v>
      </c>
      <c r="O3615" s="33">
        <v>0</v>
      </c>
      <c r="P3615" s="42">
        <v>337.47</v>
      </c>
      <c r="Q3615" s="33">
        <v>226.94</v>
      </c>
      <c r="R3615" s="42">
        <v>268.85000000000002</v>
      </c>
      <c r="S3615" s="33">
        <v>265.06</v>
      </c>
      <c r="T3615" s="42">
        <v>5.6</v>
      </c>
      <c r="U3615" s="33">
        <v>5.56</v>
      </c>
      <c r="V3615" s="116">
        <v>5.44</v>
      </c>
    </row>
    <row r="3616" spans="1:22" x14ac:dyDescent="0.25">
      <c r="A3616" s="26" t="s">
        <v>1126</v>
      </c>
      <c r="B3616" s="42">
        <v>0.5</v>
      </c>
      <c r="C3616" s="33">
        <v>3.9</v>
      </c>
      <c r="D3616" s="42">
        <v>4</v>
      </c>
      <c r="E3616" s="33">
        <v>0</v>
      </c>
      <c r="F3616" s="42">
        <v>1.4</v>
      </c>
      <c r="G3616" s="33">
        <v>1.4</v>
      </c>
      <c r="H3616" s="42">
        <v>0</v>
      </c>
      <c r="I3616" s="33">
        <v>0.7</v>
      </c>
      <c r="J3616" s="42">
        <v>0.5</v>
      </c>
      <c r="K3616" s="33">
        <v>0.1</v>
      </c>
      <c r="L3616" s="42">
        <v>0.4</v>
      </c>
      <c r="M3616" s="33">
        <v>0.2</v>
      </c>
      <c r="N3616" s="42">
        <v>0</v>
      </c>
      <c r="O3616" s="33">
        <v>0.1</v>
      </c>
      <c r="P3616" s="42">
        <v>344.19</v>
      </c>
      <c r="Q3616" s="33">
        <v>230.14</v>
      </c>
      <c r="R3616" s="42">
        <v>272.76</v>
      </c>
      <c r="S3616" s="33">
        <v>265.04000000000002</v>
      </c>
      <c r="T3616" s="42">
        <v>5.67</v>
      </c>
      <c r="U3616" s="33">
        <v>6</v>
      </c>
      <c r="V3616" s="116">
        <v>5.83</v>
      </c>
    </row>
    <row r="3617" spans="1:22" x14ac:dyDescent="0.25">
      <c r="A3617" s="26" t="s">
        <v>3389</v>
      </c>
      <c r="B3617" s="42">
        <v>0.9</v>
      </c>
      <c r="C3617" s="33">
        <v>4.2</v>
      </c>
      <c r="D3617" s="42">
        <v>3.9</v>
      </c>
      <c r="E3617" s="33">
        <v>0.3</v>
      </c>
      <c r="F3617" s="42">
        <v>1.4</v>
      </c>
      <c r="G3617" s="33">
        <v>1.3</v>
      </c>
      <c r="H3617" s="42">
        <v>0.1</v>
      </c>
      <c r="I3617" s="33">
        <v>0.5</v>
      </c>
      <c r="J3617" s="42">
        <v>0.6</v>
      </c>
      <c r="K3617" s="33">
        <v>0.1</v>
      </c>
      <c r="L3617" s="42">
        <v>0.5</v>
      </c>
      <c r="M3617" s="33">
        <v>0.2</v>
      </c>
      <c r="N3617" s="42">
        <v>0.1</v>
      </c>
      <c r="O3617" s="33">
        <v>0.1</v>
      </c>
      <c r="P3617" s="42">
        <v>335.23</v>
      </c>
      <c r="Q3617" s="33">
        <v>226.7</v>
      </c>
      <c r="R3617" s="42">
        <v>266.08</v>
      </c>
      <c r="S3617" s="33">
        <v>264.82</v>
      </c>
      <c r="T3617" s="42">
        <v>6.16</v>
      </c>
      <c r="U3617" s="33">
        <v>6.23</v>
      </c>
      <c r="V3617" s="116">
        <v>5.96</v>
      </c>
    </row>
    <row r="3618" spans="1:22" x14ac:dyDescent="0.25">
      <c r="A3618" s="26" t="s">
        <v>3390</v>
      </c>
      <c r="B3618" s="42">
        <v>0.7</v>
      </c>
      <c r="C3618" s="33">
        <v>4.2</v>
      </c>
      <c r="D3618" s="42">
        <v>4.5</v>
      </c>
      <c r="E3618" s="33">
        <v>0.1</v>
      </c>
      <c r="F3618" s="42">
        <v>1.6</v>
      </c>
      <c r="G3618" s="33">
        <v>1.6</v>
      </c>
      <c r="H3618" s="42">
        <v>0</v>
      </c>
      <c r="I3618" s="33">
        <v>0.8</v>
      </c>
      <c r="J3618" s="42">
        <v>0.5</v>
      </c>
      <c r="K3618" s="33">
        <v>0.2</v>
      </c>
      <c r="L3618" s="42">
        <v>0.4</v>
      </c>
      <c r="M3618" s="33">
        <v>0.2</v>
      </c>
      <c r="N3618" s="42">
        <v>0</v>
      </c>
      <c r="O3618" s="33">
        <v>0.1</v>
      </c>
      <c r="P3618" s="42">
        <v>343.73</v>
      </c>
      <c r="Q3618" s="33">
        <v>232.54</v>
      </c>
      <c r="R3618" s="42">
        <v>270.13</v>
      </c>
      <c r="S3618" s="33">
        <v>264.22000000000003</v>
      </c>
      <c r="T3618" s="42">
        <v>6.11</v>
      </c>
      <c r="U3618" s="33">
        <v>6.6</v>
      </c>
      <c r="V3618" s="116">
        <v>6.33</v>
      </c>
    </row>
    <row r="3619" spans="1:22" x14ac:dyDescent="0.25">
      <c r="A3619" s="26" t="s">
        <v>1127</v>
      </c>
      <c r="B3619" s="42">
        <v>0.9</v>
      </c>
      <c r="C3619" s="33">
        <v>4.9000000000000004</v>
      </c>
      <c r="D3619" s="42">
        <v>4.5999999999999996</v>
      </c>
      <c r="E3619" s="33">
        <v>0.1</v>
      </c>
      <c r="F3619" s="42">
        <v>1.6</v>
      </c>
      <c r="G3619" s="33">
        <v>1.8</v>
      </c>
      <c r="H3619" s="42">
        <v>0.1</v>
      </c>
      <c r="I3619" s="33">
        <v>1.1000000000000001</v>
      </c>
      <c r="J3619" s="42">
        <v>0.5</v>
      </c>
      <c r="K3619" s="33">
        <v>0.1</v>
      </c>
      <c r="L3619" s="42">
        <v>0.2</v>
      </c>
      <c r="M3619" s="33">
        <v>0.1</v>
      </c>
      <c r="N3619" s="42">
        <v>0.1</v>
      </c>
      <c r="O3619" s="33">
        <v>0.1</v>
      </c>
      <c r="P3619" s="42">
        <v>338.3</v>
      </c>
      <c r="Q3619" s="33">
        <v>226.7</v>
      </c>
      <c r="R3619" s="42">
        <v>267.11</v>
      </c>
      <c r="S3619" s="33">
        <v>265.35000000000002</v>
      </c>
      <c r="T3619" s="42">
        <v>7.15</v>
      </c>
      <c r="U3619" s="33">
        <v>6.95</v>
      </c>
      <c r="V3619" s="116">
        <v>6.87</v>
      </c>
    </row>
    <row r="3620" spans="1:22" x14ac:dyDescent="0.25">
      <c r="A3620" s="26" t="s">
        <v>3391</v>
      </c>
      <c r="B3620" s="42">
        <v>0.4</v>
      </c>
      <c r="C3620" s="33">
        <v>2.7</v>
      </c>
      <c r="D3620" s="42">
        <v>3.4</v>
      </c>
      <c r="E3620" s="33">
        <v>0.1</v>
      </c>
      <c r="F3620" s="42">
        <v>1.1000000000000001</v>
      </c>
      <c r="G3620" s="33">
        <v>1.2</v>
      </c>
      <c r="H3620" s="42">
        <v>0.1</v>
      </c>
      <c r="I3620" s="33">
        <v>0.6</v>
      </c>
      <c r="J3620" s="42">
        <v>0.5</v>
      </c>
      <c r="K3620" s="33">
        <v>0</v>
      </c>
      <c r="L3620" s="42">
        <v>0.1</v>
      </c>
      <c r="M3620" s="33">
        <v>0.2</v>
      </c>
      <c r="N3620" s="42">
        <v>0.1</v>
      </c>
      <c r="O3620" s="33">
        <v>0.1</v>
      </c>
      <c r="P3620" s="42">
        <v>421.89</v>
      </c>
      <c r="Q3620" s="33">
        <v>287.04000000000002</v>
      </c>
      <c r="R3620" s="42">
        <v>333.84</v>
      </c>
      <c r="S3620" s="33">
        <v>264.07</v>
      </c>
      <c r="T3620" s="42">
        <v>4.6900000000000004</v>
      </c>
      <c r="U3620" s="33">
        <v>4.67</v>
      </c>
      <c r="V3620" s="116">
        <v>4.8600000000000003</v>
      </c>
    </row>
    <row r="3621" spans="1:22" x14ac:dyDescent="0.25">
      <c r="A3621" s="26" t="s">
        <v>3392</v>
      </c>
      <c r="B3621" s="42">
        <v>0.5</v>
      </c>
      <c r="C3621" s="33">
        <v>3.7</v>
      </c>
      <c r="D3621" s="42">
        <v>4.0999999999999996</v>
      </c>
      <c r="E3621" s="33">
        <v>0</v>
      </c>
      <c r="F3621" s="42">
        <v>1.3</v>
      </c>
      <c r="G3621" s="33">
        <v>1.7</v>
      </c>
      <c r="H3621" s="42">
        <v>0.1</v>
      </c>
      <c r="I3621" s="33">
        <v>0.7</v>
      </c>
      <c r="J3621" s="42">
        <v>0.4</v>
      </c>
      <c r="K3621" s="33">
        <v>0.1</v>
      </c>
      <c r="L3621" s="42">
        <v>0.3</v>
      </c>
      <c r="M3621" s="33">
        <v>0.1</v>
      </c>
      <c r="N3621" s="42">
        <v>0.1</v>
      </c>
      <c r="O3621" s="33">
        <v>0.1</v>
      </c>
      <c r="P3621" s="42">
        <v>368.7</v>
      </c>
      <c r="Q3621" s="33">
        <v>243.85</v>
      </c>
      <c r="R3621" s="42">
        <v>290.47000000000003</v>
      </c>
      <c r="S3621" s="33">
        <v>264.77</v>
      </c>
      <c r="T3621" s="42">
        <v>5.48</v>
      </c>
      <c r="U3621" s="33">
        <v>5.82</v>
      </c>
      <c r="V3621" s="116">
        <v>5.88</v>
      </c>
    </row>
    <row r="3622" spans="1:22" x14ac:dyDescent="0.25">
      <c r="A3622" s="26" t="s">
        <v>1128</v>
      </c>
      <c r="B3622" s="42">
        <v>0.9</v>
      </c>
      <c r="C3622" s="33">
        <v>4.5</v>
      </c>
      <c r="D3622" s="42">
        <v>4.0999999999999996</v>
      </c>
      <c r="E3622" s="33">
        <v>0.1</v>
      </c>
      <c r="F3622" s="42">
        <v>1.4</v>
      </c>
      <c r="G3622" s="33">
        <v>1.3</v>
      </c>
      <c r="H3622" s="42">
        <v>0.2</v>
      </c>
      <c r="I3622" s="33">
        <v>0.8</v>
      </c>
      <c r="J3622" s="42">
        <v>0.3</v>
      </c>
      <c r="K3622" s="33">
        <v>0.1</v>
      </c>
      <c r="L3622" s="42">
        <v>0.2</v>
      </c>
      <c r="M3622" s="33">
        <v>0.2</v>
      </c>
      <c r="N3622" s="42">
        <v>0</v>
      </c>
      <c r="O3622" s="33">
        <v>0.1</v>
      </c>
      <c r="P3622" s="42">
        <v>326.32</v>
      </c>
      <c r="Q3622" s="33">
        <v>225.44</v>
      </c>
      <c r="R3622" s="42">
        <v>267.31</v>
      </c>
      <c r="S3622" s="33">
        <v>265.98</v>
      </c>
      <c r="T3622" s="42">
        <v>6.61</v>
      </c>
      <c r="U3622" s="33">
        <v>6.66</v>
      </c>
      <c r="V3622" s="116">
        <v>6.65</v>
      </c>
    </row>
    <row r="3623" spans="1:22" x14ac:dyDescent="0.25">
      <c r="A3623" s="26" t="s">
        <v>3393</v>
      </c>
      <c r="B3623" s="42">
        <v>0.8</v>
      </c>
      <c r="C3623" s="33">
        <v>4.0999999999999996</v>
      </c>
      <c r="D3623" s="42">
        <v>3.7</v>
      </c>
      <c r="E3623" s="33">
        <v>0.1</v>
      </c>
      <c r="F3623" s="42">
        <v>1.3</v>
      </c>
      <c r="G3623" s="33">
        <v>1.3</v>
      </c>
      <c r="H3623" s="42">
        <v>0.1</v>
      </c>
      <c r="I3623" s="33">
        <v>0.8</v>
      </c>
      <c r="J3623" s="42">
        <v>0.4</v>
      </c>
      <c r="K3623" s="33">
        <v>0.1</v>
      </c>
      <c r="L3623" s="42">
        <v>0.3</v>
      </c>
      <c r="M3623" s="33">
        <v>0.1</v>
      </c>
      <c r="N3623" s="42">
        <v>0</v>
      </c>
      <c r="O3623" s="33">
        <v>0</v>
      </c>
      <c r="P3623" s="42">
        <v>329.42</v>
      </c>
      <c r="Q3623" s="33">
        <v>227.69</v>
      </c>
      <c r="R3623" s="42">
        <v>263.27</v>
      </c>
      <c r="S3623" s="33">
        <v>265.98</v>
      </c>
      <c r="T3623" s="42">
        <v>5.65</v>
      </c>
      <c r="U3623" s="33">
        <v>5.93</v>
      </c>
      <c r="V3623" s="116">
        <v>5.71</v>
      </c>
    </row>
    <row r="3624" spans="1:22" x14ac:dyDescent="0.25">
      <c r="A3624" s="26" t="s">
        <v>3394</v>
      </c>
      <c r="B3624" s="42">
        <v>0.4</v>
      </c>
      <c r="C3624" s="33">
        <v>3.8</v>
      </c>
      <c r="D3624" s="42">
        <v>4</v>
      </c>
      <c r="E3624" s="33">
        <v>0.1</v>
      </c>
      <c r="F3624" s="42">
        <v>1.4</v>
      </c>
      <c r="G3624" s="33">
        <v>1.3</v>
      </c>
      <c r="H3624" s="42">
        <v>0.1</v>
      </c>
      <c r="I3624" s="33">
        <v>0.6</v>
      </c>
      <c r="J3624" s="42">
        <v>0.5</v>
      </c>
      <c r="K3624" s="33">
        <v>0</v>
      </c>
      <c r="L3624" s="42">
        <v>0.2</v>
      </c>
      <c r="M3624" s="33">
        <v>0.1</v>
      </c>
      <c r="N3624" s="42">
        <v>0.1</v>
      </c>
      <c r="O3624" s="33">
        <v>0.1</v>
      </c>
      <c r="P3624" s="42">
        <v>346.24</v>
      </c>
      <c r="Q3624" s="33">
        <v>230.25</v>
      </c>
      <c r="R3624" s="42">
        <v>271.7</v>
      </c>
      <c r="S3624" s="33">
        <v>265.3</v>
      </c>
      <c r="T3624" s="42">
        <v>5.89</v>
      </c>
      <c r="U3624" s="33">
        <v>5.76</v>
      </c>
      <c r="V3624" s="116">
        <v>5.88</v>
      </c>
    </row>
    <row r="3625" spans="1:22" x14ac:dyDescent="0.25">
      <c r="A3625" s="26" t="s">
        <v>1129</v>
      </c>
      <c r="B3625" s="42">
        <v>0.5</v>
      </c>
      <c r="C3625" s="33">
        <v>4.0999999999999996</v>
      </c>
      <c r="D3625" s="42">
        <v>4.0999999999999996</v>
      </c>
      <c r="E3625" s="33">
        <v>0.2</v>
      </c>
      <c r="F3625" s="42">
        <v>1.4</v>
      </c>
      <c r="G3625" s="33">
        <v>1.4</v>
      </c>
      <c r="H3625" s="42">
        <v>0.1</v>
      </c>
      <c r="I3625" s="33">
        <v>0.7</v>
      </c>
      <c r="J3625" s="42">
        <v>0.2</v>
      </c>
      <c r="K3625" s="33">
        <v>0.1</v>
      </c>
      <c r="L3625" s="42">
        <v>0.2</v>
      </c>
      <c r="M3625" s="33">
        <v>0.1</v>
      </c>
      <c r="N3625" s="42">
        <v>0.1</v>
      </c>
      <c r="O3625" s="33">
        <v>0</v>
      </c>
      <c r="P3625" s="42">
        <v>343.07</v>
      </c>
      <c r="Q3625" s="33">
        <v>237.46</v>
      </c>
      <c r="R3625" s="42">
        <v>272.49</v>
      </c>
      <c r="S3625" s="33">
        <v>265.11</v>
      </c>
      <c r="T3625" s="42">
        <v>6.11</v>
      </c>
      <c r="U3625" s="33">
        <v>6.07</v>
      </c>
      <c r="V3625" s="116">
        <v>6.13</v>
      </c>
    </row>
    <row r="3626" spans="1:22" x14ac:dyDescent="0.25">
      <c r="A3626" s="26" t="s">
        <v>3395</v>
      </c>
      <c r="B3626" s="42">
        <v>0.8</v>
      </c>
      <c r="C3626" s="33">
        <v>5.0999999999999996</v>
      </c>
      <c r="D3626" s="42">
        <v>4.9000000000000004</v>
      </c>
      <c r="E3626" s="33">
        <v>0</v>
      </c>
      <c r="F3626" s="42">
        <v>1.6</v>
      </c>
      <c r="G3626" s="33">
        <v>1.8</v>
      </c>
      <c r="H3626" s="42">
        <v>0.2</v>
      </c>
      <c r="I3626" s="33">
        <v>1.2</v>
      </c>
      <c r="J3626" s="42">
        <v>0.5</v>
      </c>
      <c r="K3626" s="33">
        <v>0.2</v>
      </c>
      <c r="L3626" s="42">
        <v>0.1</v>
      </c>
      <c r="M3626" s="33">
        <v>0.1</v>
      </c>
      <c r="N3626" s="42">
        <v>0.1</v>
      </c>
      <c r="O3626" s="33">
        <v>0.1</v>
      </c>
      <c r="P3626" s="42">
        <v>352.98</v>
      </c>
      <c r="Q3626" s="33">
        <v>242.54</v>
      </c>
      <c r="R3626" s="42">
        <v>276.49</v>
      </c>
      <c r="S3626" s="33">
        <v>265.06</v>
      </c>
      <c r="T3626" s="42">
        <v>7.36</v>
      </c>
      <c r="U3626" s="33">
        <v>7.56</v>
      </c>
      <c r="V3626" s="116">
        <v>7.54</v>
      </c>
    </row>
    <row r="3627" spans="1:22" x14ac:dyDescent="0.25">
      <c r="A3627" s="26" t="s">
        <v>3396</v>
      </c>
      <c r="B3627" s="42">
        <v>0.8</v>
      </c>
      <c r="C3627" s="33">
        <v>4.9000000000000004</v>
      </c>
      <c r="D3627" s="42">
        <v>4.4000000000000004</v>
      </c>
      <c r="E3627" s="33">
        <v>0.1</v>
      </c>
      <c r="F3627" s="42">
        <v>1.3</v>
      </c>
      <c r="G3627" s="33">
        <v>1.6</v>
      </c>
      <c r="H3627" s="42">
        <v>0.2</v>
      </c>
      <c r="I3627" s="33">
        <v>0.9</v>
      </c>
      <c r="J3627" s="42">
        <v>0.3</v>
      </c>
      <c r="K3627" s="33">
        <v>0.1</v>
      </c>
      <c r="L3627" s="42">
        <v>0.2</v>
      </c>
      <c r="M3627" s="33">
        <v>0.1</v>
      </c>
      <c r="N3627" s="42">
        <v>0.1</v>
      </c>
      <c r="O3627" s="33">
        <v>0</v>
      </c>
      <c r="P3627" s="42">
        <v>352.46</v>
      </c>
      <c r="Q3627" s="33">
        <v>241.09</v>
      </c>
      <c r="R3627" s="42">
        <v>274.95999999999998</v>
      </c>
      <c r="S3627" s="33">
        <v>264.05</v>
      </c>
      <c r="T3627" s="42">
        <v>6.46</v>
      </c>
      <c r="U3627" s="33">
        <v>6.51</v>
      </c>
      <c r="V3627" s="116">
        <v>6.48</v>
      </c>
    </row>
    <row r="3628" spans="1:22" x14ac:dyDescent="0.25">
      <c r="A3628" s="26" t="s">
        <v>1130</v>
      </c>
      <c r="B3628" s="42">
        <v>0.6</v>
      </c>
      <c r="C3628" s="33">
        <v>3.9</v>
      </c>
      <c r="D3628" s="42">
        <v>3.9</v>
      </c>
      <c r="E3628" s="33">
        <v>0</v>
      </c>
      <c r="F3628" s="42">
        <v>1.5</v>
      </c>
      <c r="G3628" s="33">
        <v>1.4</v>
      </c>
      <c r="H3628" s="42">
        <v>0.2</v>
      </c>
      <c r="I3628" s="33">
        <v>1.2</v>
      </c>
      <c r="J3628" s="42">
        <v>0.2</v>
      </c>
      <c r="K3628" s="33">
        <v>0.1</v>
      </c>
      <c r="L3628" s="42">
        <v>0</v>
      </c>
      <c r="M3628" s="33">
        <v>0.2</v>
      </c>
      <c r="N3628" s="42">
        <v>0.1</v>
      </c>
      <c r="O3628" s="33">
        <v>0.1</v>
      </c>
      <c r="P3628" s="42">
        <v>364.16</v>
      </c>
      <c r="Q3628" s="33">
        <v>244.08</v>
      </c>
      <c r="R3628" s="42">
        <v>277.69</v>
      </c>
      <c r="S3628" s="33">
        <v>263.64999999999998</v>
      </c>
      <c r="T3628" s="42">
        <v>5.95</v>
      </c>
      <c r="U3628" s="33">
        <v>6.15</v>
      </c>
      <c r="V3628" s="116">
        <v>6.19</v>
      </c>
    </row>
    <row r="3629" spans="1:22" x14ac:dyDescent="0.25">
      <c r="A3629" s="26" t="s">
        <v>3397</v>
      </c>
      <c r="B3629" s="42">
        <v>0.6</v>
      </c>
      <c r="C3629" s="33">
        <v>3.7</v>
      </c>
      <c r="D3629" s="42">
        <v>4.0999999999999996</v>
      </c>
      <c r="E3629" s="33">
        <v>0</v>
      </c>
      <c r="F3629" s="42">
        <v>1.6</v>
      </c>
      <c r="G3629" s="33">
        <v>1.5</v>
      </c>
      <c r="H3629" s="42">
        <v>0.1</v>
      </c>
      <c r="I3629" s="33">
        <v>1.1000000000000001</v>
      </c>
      <c r="J3629" s="42">
        <v>0.1</v>
      </c>
      <c r="K3629" s="33">
        <v>0.1</v>
      </c>
      <c r="L3629" s="42">
        <v>0</v>
      </c>
      <c r="M3629" s="33">
        <v>0.2</v>
      </c>
      <c r="N3629" s="42">
        <v>0.1</v>
      </c>
      <c r="O3629" s="33">
        <v>0.1</v>
      </c>
      <c r="P3629" s="42">
        <v>363.26</v>
      </c>
      <c r="Q3629" s="33">
        <v>249.74</v>
      </c>
      <c r="R3629" s="42">
        <v>288.33999999999997</v>
      </c>
      <c r="S3629" s="33">
        <v>263.42</v>
      </c>
      <c r="T3629" s="42">
        <v>6.09</v>
      </c>
      <c r="U3629" s="33">
        <v>6.05</v>
      </c>
      <c r="V3629" s="116">
        <v>6.16</v>
      </c>
    </row>
    <row r="3630" spans="1:22" x14ac:dyDescent="0.25">
      <c r="A3630" s="26" t="s">
        <v>3398</v>
      </c>
      <c r="B3630" s="42">
        <v>0.5</v>
      </c>
      <c r="C3630" s="33">
        <v>4</v>
      </c>
      <c r="D3630" s="42">
        <v>4.0999999999999996</v>
      </c>
      <c r="E3630" s="33">
        <v>0</v>
      </c>
      <c r="F3630" s="42">
        <v>1.5</v>
      </c>
      <c r="G3630" s="33">
        <v>1.5</v>
      </c>
      <c r="H3630" s="42">
        <v>0.1</v>
      </c>
      <c r="I3630" s="33">
        <v>0.8</v>
      </c>
      <c r="J3630" s="42">
        <v>0.2</v>
      </c>
      <c r="K3630" s="33">
        <v>0</v>
      </c>
      <c r="L3630" s="42">
        <v>0.2</v>
      </c>
      <c r="M3630" s="33">
        <v>0.2</v>
      </c>
      <c r="N3630" s="42">
        <v>0.1</v>
      </c>
      <c r="O3630" s="33">
        <v>0</v>
      </c>
      <c r="P3630" s="42">
        <v>356.42</v>
      </c>
      <c r="Q3630" s="33">
        <v>242.8</v>
      </c>
      <c r="R3630" s="42">
        <v>280.32</v>
      </c>
      <c r="S3630" s="33">
        <v>263.04000000000002</v>
      </c>
      <c r="T3630" s="42">
        <v>5.83</v>
      </c>
      <c r="U3630" s="33">
        <v>5.83</v>
      </c>
      <c r="V3630" s="116">
        <v>5.88</v>
      </c>
    </row>
    <row r="3631" spans="1:22" x14ac:dyDescent="0.25">
      <c r="A3631" s="26" t="s">
        <v>1131</v>
      </c>
      <c r="B3631" s="42">
        <v>0.8</v>
      </c>
      <c r="C3631" s="33">
        <v>4.4000000000000004</v>
      </c>
      <c r="D3631" s="42">
        <v>4.2</v>
      </c>
      <c r="E3631" s="33">
        <v>0</v>
      </c>
      <c r="F3631" s="42">
        <v>1.4</v>
      </c>
      <c r="G3631" s="33">
        <v>1.4</v>
      </c>
      <c r="H3631" s="42">
        <v>0.2</v>
      </c>
      <c r="I3631" s="33">
        <v>1</v>
      </c>
      <c r="J3631" s="42">
        <v>0.3</v>
      </c>
      <c r="K3631" s="33">
        <v>0.1</v>
      </c>
      <c r="L3631" s="42">
        <v>0</v>
      </c>
      <c r="M3631" s="33">
        <v>0.2</v>
      </c>
      <c r="N3631" s="42">
        <v>0.1</v>
      </c>
      <c r="O3631" s="33">
        <v>0.1</v>
      </c>
      <c r="P3631" s="42">
        <v>344.16</v>
      </c>
      <c r="Q3631" s="33">
        <v>235.64</v>
      </c>
      <c r="R3631" s="42">
        <v>275.29000000000002</v>
      </c>
      <c r="S3631" s="33">
        <v>263.52999999999997</v>
      </c>
      <c r="T3631" s="42">
        <v>6.2</v>
      </c>
      <c r="U3631" s="33">
        <v>6.3</v>
      </c>
      <c r="V3631" s="116">
        <v>6.21</v>
      </c>
    </row>
    <row r="3632" spans="1:22" x14ac:dyDescent="0.25">
      <c r="A3632" s="26" t="s">
        <v>3399</v>
      </c>
      <c r="B3632" s="42">
        <v>0.7</v>
      </c>
      <c r="C3632" s="33">
        <v>4.4000000000000004</v>
      </c>
      <c r="D3632" s="42">
        <v>4.2</v>
      </c>
      <c r="E3632" s="33">
        <v>0.1</v>
      </c>
      <c r="F3632" s="42">
        <v>1.5</v>
      </c>
      <c r="G3632" s="33">
        <v>1.7</v>
      </c>
      <c r="H3632" s="42">
        <v>0.2</v>
      </c>
      <c r="I3632" s="33">
        <v>1.1000000000000001</v>
      </c>
      <c r="J3632" s="42">
        <v>0.5</v>
      </c>
      <c r="K3632" s="33">
        <v>0.1</v>
      </c>
      <c r="L3632" s="42">
        <v>0.1</v>
      </c>
      <c r="M3632" s="33">
        <v>0.1</v>
      </c>
      <c r="N3632" s="42">
        <v>0.1</v>
      </c>
      <c r="O3632" s="33">
        <v>0.1</v>
      </c>
      <c r="P3632" s="42">
        <v>360.83</v>
      </c>
      <c r="Q3632" s="33">
        <v>247.65</v>
      </c>
      <c r="R3632" s="42">
        <v>286.95</v>
      </c>
      <c r="S3632" s="33">
        <v>263.41000000000003</v>
      </c>
      <c r="T3632" s="42">
        <v>6.19</v>
      </c>
      <c r="U3632" s="33">
        <v>6.58</v>
      </c>
      <c r="V3632" s="116">
        <v>6.64</v>
      </c>
    </row>
    <row r="3633" spans="1:22" x14ac:dyDescent="0.25">
      <c r="A3633" s="26" t="s">
        <v>3400</v>
      </c>
      <c r="B3633" s="42">
        <v>0.7</v>
      </c>
      <c r="C3633" s="33">
        <v>3.8</v>
      </c>
      <c r="D3633" s="42">
        <v>3.8</v>
      </c>
      <c r="E3633" s="33">
        <v>0.1</v>
      </c>
      <c r="F3633" s="42">
        <v>1.3</v>
      </c>
      <c r="G3633" s="33">
        <v>1.2</v>
      </c>
      <c r="H3633" s="42">
        <v>0.1</v>
      </c>
      <c r="I3633" s="33">
        <v>0.8</v>
      </c>
      <c r="J3633" s="42">
        <v>0.1</v>
      </c>
      <c r="K3633" s="33">
        <v>0</v>
      </c>
      <c r="L3633" s="42">
        <v>0.2</v>
      </c>
      <c r="M3633" s="33">
        <v>0.1</v>
      </c>
      <c r="N3633" s="42">
        <v>0</v>
      </c>
      <c r="O3633" s="33">
        <v>0</v>
      </c>
      <c r="P3633" s="42">
        <v>346.1</v>
      </c>
      <c r="Q3633" s="33">
        <v>243.12</v>
      </c>
      <c r="R3633" s="42">
        <v>276.95999999999998</v>
      </c>
      <c r="S3633" s="33">
        <v>263.47000000000003</v>
      </c>
      <c r="T3633" s="42">
        <v>5.72</v>
      </c>
      <c r="U3633" s="33">
        <v>5.86</v>
      </c>
      <c r="V3633" s="116">
        <v>5.79</v>
      </c>
    </row>
    <row r="3634" spans="1:22" x14ac:dyDescent="0.25">
      <c r="A3634" s="26" t="s">
        <v>1132</v>
      </c>
      <c r="B3634" s="42">
        <v>0.6</v>
      </c>
      <c r="C3634" s="33">
        <v>4</v>
      </c>
      <c r="D3634" s="42">
        <v>4</v>
      </c>
      <c r="E3634" s="33">
        <v>0.1</v>
      </c>
      <c r="F3634" s="42">
        <v>1.3</v>
      </c>
      <c r="G3634" s="33">
        <v>1.3</v>
      </c>
      <c r="H3634" s="42">
        <v>0.1</v>
      </c>
      <c r="I3634" s="33">
        <v>0.8</v>
      </c>
      <c r="J3634" s="42">
        <v>0.2</v>
      </c>
      <c r="K3634" s="33">
        <v>0.1</v>
      </c>
      <c r="L3634" s="42">
        <v>0.3</v>
      </c>
      <c r="M3634" s="33">
        <v>0</v>
      </c>
      <c r="N3634" s="42">
        <v>0</v>
      </c>
      <c r="O3634" s="33">
        <v>0</v>
      </c>
      <c r="P3634" s="42">
        <v>370.27</v>
      </c>
      <c r="Q3634" s="33">
        <v>244.88</v>
      </c>
      <c r="R3634" s="42">
        <v>283.14</v>
      </c>
      <c r="S3634" s="33">
        <v>262.45</v>
      </c>
      <c r="T3634" s="42">
        <v>5.45</v>
      </c>
      <c r="U3634" s="33">
        <v>5.86</v>
      </c>
      <c r="V3634" s="116">
        <v>5.73</v>
      </c>
    </row>
    <row r="3635" spans="1:22" x14ac:dyDescent="0.25">
      <c r="A3635" s="26" t="s">
        <v>3401</v>
      </c>
      <c r="B3635" s="42">
        <v>0.5</v>
      </c>
      <c r="C3635" s="33">
        <v>4.9000000000000004</v>
      </c>
      <c r="D3635" s="42">
        <v>4.2</v>
      </c>
      <c r="E3635" s="33">
        <v>0</v>
      </c>
      <c r="F3635" s="42">
        <v>1.3</v>
      </c>
      <c r="G3635" s="33">
        <v>1.6</v>
      </c>
      <c r="H3635" s="42">
        <v>0.1</v>
      </c>
      <c r="I3635" s="33">
        <v>1</v>
      </c>
      <c r="J3635" s="42">
        <v>0.3</v>
      </c>
      <c r="K3635" s="33">
        <v>0.1</v>
      </c>
      <c r="L3635" s="42">
        <v>0.2</v>
      </c>
      <c r="M3635" s="33">
        <v>0.2</v>
      </c>
      <c r="N3635" s="42">
        <v>0.1</v>
      </c>
      <c r="O3635" s="33">
        <v>0.2</v>
      </c>
      <c r="P3635" s="42">
        <v>367.81</v>
      </c>
      <c r="Q3635" s="33">
        <v>255.13</v>
      </c>
      <c r="R3635" s="42">
        <v>290.19</v>
      </c>
      <c r="S3635" s="33">
        <v>262.49</v>
      </c>
      <c r="T3635" s="42">
        <v>6.32</v>
      </c>
      <c r="U3635" s="33">
        <v>6.48</v>
      </c>
      <c r="V3635" s="116">
        <v>6.6</v>
      </c>
    </row>
    <row r="3636" spans="1:22" x14ac:dyDescent="0.25">
      <c r="A3636" s="26" t="s">
        <v>1133</v>
      </c>
      <c r="B3636" s="42">
        <v>0.8</v>
      </c>
      <c r="C3636" s="33">
        <v>3.9</v>
      </c>
      <c r="D3636" s="42">
        <v>4.3</v>
      </c>
      <c r="E3636" s="33">
        <v>0.2</v>
      </c>
      <c r="F3636" s="42">
        <v>1.2</v>
      </c>
      <c r="G3636" s="33">
        <v>1.5</v>
      </c>
      <c r="H3636" s="42">
        <v>0.1</v>
      </c>
      <c r="I3636" s="33">
        <v>0.5</v>
      </c>
      <c r="J3636" s="42">
        <v>0.3</v>
      </c>
      <c r="K3636" s="33">
        <v>0.1</v>
      </c>
      <c r="L3636" s="42">
        <v>0.2</v>
      </c>
      <c r="M3636" s="33">
        <v>0.2</v>
      </c>
      <c r="N3636" s="42">
        <v>0.1</v>
      </c>
      <c r="O3636" s="33">
        <v>0.2</v>
      </c>
      <c r="P3636" s="42">
        <v>355.95</v>
      </c>
      <c r="Q3636" s="33">
        <v>244.81</v>
      </c>
      <c r="R3636" s="42">
        <v>279.06</v>
      </c>
      <c r="S3636" s="33">
        <v>262.19</v>
      </c>
      <c r="T3636" s="42">
        <v>6.03</v>
      </c>
      <c r="U3636" s="33">
        <v>5.9</v>
      </c>
      <c r="V3636" s="116">
        <v>5.97</v>
      </c>
    </row>
    <row r="3637" spans="1:22" x14ac:dyDescent="0.25">
      <c r="A3637" s="26" t="s">
        <v>3402</v>
      </c>
      <c r="B3637" s="42">
        <v>1</v>
      </c>
      <c r="C3637" s="33">
        <v>4.9000000000000004</v>
      </c>
      <c r="D3637" s="42">
        <v>3.8</v>
      </c>
      <c r="E3637" s="33">
        <v>0.2</v>
      </c>
      <c r="F3637" s="42">
        <v>1.2</v>
      </c>
      <c r="G3637" s="33">
        <v>1.6</v>
      </c>
      <c r="H3637" s="42">
        <v>0.1</v>
      </c>
      <c r="I3637" s="33">
        <v>0.3</v>
      </c>
      <c r="J3637" s="42">
        <v>0.4</v>
      </c>
      <c r="K3637" s="33">
        <v>0.1</v>
      </c>
      <c r="L3637" s="42">
        <v>0.3</v>
      </c>
      <c r="M3637" s="33">
        <v>0.3</v>
      </c>
      <c r="N3637" s="42">
        <v>0.1</v>
      </c>
      <c r="O3637" s="33">
        <v>0.2</v>
      </c>
      <c r="P3637" s="42">
        <v>371.66</v>
      </c>
      <c r="Q3637" s="33">
        <v>256.72000000000003</v>
      </c>
      <c r="R3637" s="42">
        <v>292.22000000000003</v>
      </c>
      <c r="S3637" s="33">
        <v>262.39999999999998</v>
      </c>
      <c r="T3637" s="42">
        <v>6.2</v>
      </c>
      <c r="U3637" s="33">
        <v>6.44</v>
      </c>
      <c r="V3637" s="116">
        <v>6.33</v>
      </c>
    </row>
    <row r="3638" spans="1:22" x14ac:dyDescent="0.25">
      <c r="A3638" s="26" t="s">
        <v>3403</v>
      </c>
      <c r="B3638" s="42">
        <v>0.8</v>
      </c>
      <c r="C3638" s="33">
        <v>4.7</v>
      </c>
      <c r="D3638" s="42">
        <v>3.8</v>
      </c>
      <c r="E3638" s="33">
        <v>0.1</v>
      </c>
      <c r="F3638" s="42">
        <v>1.3</v>
      </c>
      <c r="G3638" s="33">
        <v>1.2</v>
      </c>
      <c r="H3638" s="42">
        <v>0.1</v>
      </c>
      <c r="I3638" s="33">
        <v>0.4</v>
      </c>
      <c r="J3638" s="42">
        <v>0.4</v>
      </c>
      <c r="K3638" s="33">
        <v>0.1</v>
      </c>
      <c r="L3638" s="42">
        <v>0.3</v>
      </c>
      <c r="M3638" s="33">
        <v>0.3</v>
      </c>
      <c r="N3638" s="42">
        <v>0.1</v>
      </c>
      <c r="O3638" s="33">
        <v>0.2</v>
      </c>
      <c r="P3638" s="42">
        <v>367.78</v>
      </c>
      <c r="Q3638" s="33">
        <v>253.92</v>
      </c>
      <c r="R3638" s="42">
        <v>286.82</v>
      </c>
      <c r="S3638" s="33">
        <v>262.08999999999997</v>
      </c>
      <c r="T3638" s="42">
        <v>5.92</v>
      </c>
      <c r="U3638" s="33">
        <v>6.49</v>
      </c>
      <c r="V3638" s="116">
        <v>6.34</v>
      </c>
    </row>
    <row r="3639" spans="1:22" x14ac:dyDescent="0.25">
      <c r="A3639" s="26" t="s">
        <v>1134</v>
      </c>
      <c r="B3639" s="42">
        <v>0.9</v>
      </c>
      <c r="C3639" s="33">
        <v>5.3</v>
      </c>
      <c r="D3639" s="42">
        <v>3.9</v>
      </c>
      <c r="E3639" s="33">
        <v>0.1</v>
      </c>
      <c r="F3639" s="42">
        <v>1.2</v>
      </c>
      <c r="G3639" s="33">
        <v>1.2</v>
      </c>
      <c r="H3639" s="42">
        <v>0.1</v>
      </c>
      <c r="I3639" s="33">
        <v>0.6</v>
      </c>
      <c r="J3639" s="42">
        <v>0.5</v>
      </c>
      <c r="K3639" s="33">
        <v>0.1</v>
      </c>
      <c r="L3639" s="42">
        <v>0.2</v>
      </c>
      <c r="M3639" s="33">
        <v>0.2</v>
      </c>
      <c r="N3639" s="42">
        <v>0.1</v>
      </c>
      <c r="O3639" s="33">
        <v>0.2</v>
      </c>
      <c r="P3639" s="42">
        <v>347.39</v>
      </c>
      <c r="Q3639" s="33">
        <v>243.14</v>
      </c>
      <c r="R3639" s="42">
        <v>273.79000000000002</v>
      </c>
      <c r="S3639" s="33">
        <v>262.14999999999998</v>
      </c>
      <c r="T3639" s="42">
        <v>6.6</v>
      </c>
      <c r="U3639" s="33">
        <v>6.93</v>
      </c>
      <c r="V3639" s="116">
        <v>6.79</v>
      </c>
    </row>
    <row r="3640" spans="1:22" x14ac:dyDescent="0.25">
      <c r="A3640" s="26" t="s">
        <v>3404</v>
      </c>
      <c r="B3640" s="42">
        <v>0.9</v>
      </c>
      <c r="C3640" s="33">
        <v>7.5</v>
      </c>
      <c r="D3640" s="42">
        <v>4.5999999999999996</v>
      </c>
      <c r="E3640" s="33">
        <v>0.3</v>
      </c>
      <c r="F3640" s="42">
        <v>1.3</v>
      </c>
      <c r="G3640" s="33">
        <v>1.6</v>
      </c>
      <c r="H3640" s="42">
        <v>0.2</v>
      </c>
      <c r="I3640" s="33">
        <v>0.7</v>
      </c>
      <c r="J3640" s="42">
        <v>0.7</v>
      </c>
      <c r="K3640" s="33">
        <v>0</v>
      </c>
      <c r="L3640" s="42">
        <v>0.4</v>
      </c>
      <c r="M3640" s="33">
        <v>0.3</v>
      </c>
      <c r="N3640" s="42">
        <v>0.1</v>
      </c>
      <c r="O3640" s="33">
        <v>0.2</v>
      </c>
      <c r="P3640" s="42">
        <v>276.94</v>
      </c>
      <c r="Q3640" s="33">
        <v>187.92</v>
      </c>
      <c r="R3640" s="42">
        <v>218.67</v>
      </c>
      <c r="S3640" s="33">
        <v>264.39999999999998</v>
      </c>
      <c r="T3640" s="42">
        <v>8.76</v>
      </c>
      <c r="U3640" s="33">
        <v>9.16</v>
      </c>
      <c r="V3640" s="116">
        <v>9.17</v>
      </c>
    </row>
    <row r="3641" spans="1:22" x14ac:dyDescent="0.25">
      <c r="A3641" s="26" t="s">
        <v>3405</v>
      </c>
      <c r="B3641" s="42">
        <v>1.4</v>
      </c>
      <c r="C3641" s="33">
        <v>9.1</v>
      </c>
      <c r="D3641" s="42">
        <v>6</v>
      </c>
      <c r="E3641" s="33">
        <v>0.5</v>
      </c>
      <c r="F3641" s="42">
        <v>1.3</v>
      </c>
      <c r="G3641" s="33">
        <v>2.1</v>
      </c>
      <c r="H3641" s="42">
        <v>0.2</v>
      </c>
      <c r="I3641" s="33">
        <v>1.3</v>
      </c>
      <c r="J3641" s="42">
        <v>1.1000000000000001</v>
      </c>
      <c r="K3641" s="33">
        <v>0.3</v>
      </c>
      <c r="L3641" s="42">
        <v>0.6</v>
      </c>
      <c r="M3641" s="33">
        <v>0.4</v>
      </c>
      <c r="N3641" s="42">
        <v>0.1</v>
      </c>
      <c r="O3641" s="33">
        <v>0.3</v>
      </c>
      <c r="P3641" s="42">
        <v>226.69</v>
      </c>
      <c r="Q3641" s="33">
        <v>146.78</v>
      </c>
      <c r="R3641" s="42">
        <v>175.97</v>
      </c>
      <c r="S3641" s="33">
        <v>264.88</v>
      </c>
      <c r="T3641" s="42">
        <v>11.13</v>
      </c>
      <c r="U3641" s="33">
        <v>11.29</v>
      </c>
      <c r="V3641" s="116">
        <v>11.23</v>
      </c>
    </row>
    <row r="3642" spans="1:22" x14ac:dyDescent="0.25">
      <c r="A3642" s="26" t="s">
        <v>1135</v>
      </c>
      <c r="B3642" s="42">
        <v>0.8</v>
      </c>
      <c r="C3642" s="33">
        <v>9.8000000000000007</v>
      </c>
      <c r="D3642" s="42">
        <v>6</v>
      </c>
      <c r="E3642" s="33">
        <v>0.4</v>
      </c>
      <c r="F3642" s="42">
        <v>1.5</v>
      </c>
      <c r="G3642" s="33">
        <v>2.2999999999999998</v>
      </c>
      <c r="H3642" s="42">
        <v>0.2</v>
      </c>
      <c r="I3642" s="33">
        <v>1.4</v>
      </c>
      <c r="J3642" s="42">
        <v>1.5</v>
      </c>
      <c r="K3642" s="33">
        <v>0.1</v>
      </c>
      <c r="L3642" s="42">
        <v>0.8</v>
      </c>
      <c r="M3642" s="33">
        <v>0.4</v>
      </c>
      <c r="N3642" s="42">
        <v>0.1</v>
      </c>
      <c r="O3642" s="33">
        <v>0.3</v>
      </c>
      <c r="P3642" s="42">
        <v>218.45</v>
      </c>
      <c r="Q3642" s="33">
        <v>140.41999999999999</v>
      </c>
      <c r="R3642" s="42">
        <v>173.65</v>
      </c>
      <c r="S3642" s="33">
        <v>265.3</v>
      </c>
      <c r="T3642" s="42">
        <v>10.9</v>
      </c>
      <c r="U3642" s="33">
        <v>11.8</v>
      </c>
      <c r="V3642" s="116">
        <v>11.79</v>
      </c>
    </row>
    <row r="3643" spans="1:22" x14ac:dyDescent="0.25">
      <c r="A3643" s="26" t="s">
        <v>3406</v>
      </c>
      <c r="B3643" s="42">
        <v>1.3</v>
      </c>
      <c r="C3643" s="33">
        <v>10.4</v>
      </c>
      <c r="D3643" s="42">
        <v>6.4</v>
      </c>
      <c r="E3643" s="33">
        <v>0.3</v>
      </c>
      <c r="F3643" s="42">
        <v>1.3</v>
      </c>
      <c r="G3643" s="33">
        <v>1.9</v>
      </c>
      <c r="H3643" s="42">
        <v>0.3</v>
      </c>
      <c r="I3643" s="33">
        <v>1.5</v>
      </c>
      <c r="J3643" s="42">
        <v>1.4</v>
      </c>
      <c r="K3643" s="33">
        <v>0.2</v>
      </c>
      <c r="L3643" s="42">
        <v>0.6</v>
      </c>
      <c r="M3643" s="33">
        <v>0.5</v>
      </c>
      <c r="N3643" s="42">
        <v>0.1</v>
      </c>
      <c r="O3643" s="33">
        <v>0.2</v>
      </c>
      <c r="P3643" s="42">
        <v>201.97</v>
      </c>
      <c r="Q3643" s="33">
        <v>133.29</v>
      </c>
      <c r="R3643" s="42">
        <v>158.18</v>
      </c>
      <c r="S3643" s="33">
        <v>264.67</v>
      </c>
      <c r="T3643" s="42">
        <v>11.96</v>
      </c>
      <c r="U3643" s="33">
        <v>12.96</v>
      </c>
      <c r="V3643" s="116">
        <v>12.51</v>
      </c>
    </row>
    <row r="3644" spans="1:22" x14ac:dyDescent="0.25">
      <c r="A3644" s="26" t="s">
        <v>3407</v>
      </c>
      <c r="B3644" s="42">
        <v>2.5</v>
      </c>
      <c r="C3644" s="33">
        <v>10.8</v>
      </c>
      <c r="D3644" s="42">
        <v>6.1</v>
      </c>
      <c r="E3644" s="33">
        <v>0.7</v>
      </c>
      <c r="F3644" s="42">
        <v>1.5</v>
      </c>
      <c r="G3644" s="33">
        <v>2.1</v>
      </c>
      <c r="H3644" s="42">
        <v>0.3</v>
      </c>
      <c r="I3644" s="33">
        <v>1.3</v>
      </c>
      <c r="J3644" s="42">
        <v>1.3</v>
      </c>
      <c r="K3644" s="33">
        <v>0.3</v>
      </c>
      <c r="L3644" s="42">
        <v>0.7</v>
      </c>
      <c r="M3644" s="33">
        <v>0.3</v>
      </c>
      <c r="N3644" s="42">
        <v>0.1</v>
      </c>
      <c r="O3644" s="33">
        <v>0.2</v>
      </c>
      <c r="P3644" s="42">
        <v>220.4</v>
      </c>
      <c r="Q3644" s="33">
        <v>148.94999999999999</v>
      </c>
      <c r="R3644" s="42">
        <v>174.91</v>
      </c>
      <c r="S3644" s="33">
        <v>263.89</v>
      </c>
      <c r="T3644" s="42">
        <v>13.43</v>
      </c>
      <c r="U3644" s="33">
        <v>13.63</v>
      </c>
      <c r="V3644" s="116">
        <v>12.6</v>
      </c>
    </row>
    <row r="3645" spans="1:22" x14ac:dyDescent="0.25">
      <c r="A3645" s="26" t="s">
        <v>1136</v>
      </c>
      <c r="B3645" s="42">
        <v>0.7</v>
      </c>
      <c r="C3645" s="33">
        <v>6.1</v>
      </c>
      <c r="D3645" s="42">
        <v>4.3</v>
      </c>
      <c r="E3645" s="33">
        <v>0.2</v>
      </c>
      <c r="F3645" s="42">
        <v>1.3</v>
      </c>
      <c r="G3645" s="33">
        <v>1.2</v>
      </c>
      <c r="H3645" s="42">
        <v>0.1</v>
      </c>
      <c r="I3645" s="33">
        <v>0.8</v>
      </c>
      <c r="J3645" s="42">
        <v>0.5</v>
      </c>
      <c r="K3645" s="33">
        <v>0.3</v>
      </c>
      <c r="L3645" s="42">
        <v>0.2</v>
      </c>
      <c r="M3645" s="33">
        <v>0.3</v>
      </c>
      <c r="N3645" s="42">
        <v>0.1</v>
      </c>
      <c r="O3645" s="33">
        <v>0.1</v>
      </c>
      <c r="P3645" s="42">
        <v>332.46</v>
      </c>
      <c r="Q3645" s="33">
        <v>225.88</v>
      </c>
      <c r="R3645" s="42">
        <v>261.58999999999997</v>
      </c>
      <c r="S3645" s="33">
        <v>260.45999999999998</v>
      </c>
      <c r="T3645" s="42">
        <v>7.66</v>
      </c>
      <c r="U3645" s="33">
        <v>8.18</v>
      </c>
      <c r="V3645" s="116">
        <v>7.86</v>
      </c>
    </row>
    <row r="3646" spans="1:22" x14ac:dyDescent="0.25">
      <c r="A3646" s="26" t="s">
        <v>3408</v>
      </c>
      <c r="B3646" s="42">
        <v>1.3</v>
      </c>
      <c r="C3646" s="33">
        <v>7</v>
      </c>
      <c r="D3646" s="42">
        <v>4.7</v>
      </c>
      <c r="E3646" s="33">
        <v>0.4</v>
      </c>
      <c r="F3646" s="42">
        <v>1.5</v>
      </c>
      <c r="G3646" s="33">
        <v>1.6</v>
      </c>
      <c r="H3646" s="42">
        <v>0.1</v>
      </c>
      <c r="I3646" s="33">
        <v>1</v>
      </c>
      <c r="J3646" s="42">
        <v>0</v>
      </c>
      <c r="K3646" s="33">
        <v>0.1</v>
      </c>
      <c r="L3646" s="42">
        <v>0.1</v>
      </c>
      <c r="M3646" s="33">
        <v>0.3</v>
      </c>
      <c r="N3646" s="42">
        <v>0.1</v>
      </c>
      <c r="O3646" s="33">
        <v>0.2</v>
      </c>
      <c r="P3646" s="42">
        <v>329.22</v>
      </c>
      <c r="Q3646" s="33">
        <v>227.15</v>
      </c>
      <c r="R3646" s="42">
        <v>257.75</v>
      </c>
      <c r="S3646" s="33">
        <v>260.05</v>
      </c>
      <c r="T3646" s="42">
        <v>8.56</v>
      </c>
      <c r="U3646" s="33">
        <v>8.81</v>
      </c>
      <c r="V3646" s="116">
        <v>8.68</v>
      </c>
    </row>
    <row r="3647" spans="1:22" x14ac:dyDescent="0.25">
      <c r="A3647" s="26" t="s">
        <v>3409</v>
      </c>
      <c r="B3647" s="42">
        <v>1.4</v>
      </c>
      <c r="C3647" s="33">
        <v>6.5</v>
      </c>
      <c r="D3647" s="42">
        <v>4.9000000000000004</v>
      </c>
      <c r="E3647" s="33">
        <v>0.3</v>
      </c>
      <c r="F3647" s="42">
        <v>1.5</v>
      </c>
      <c r="G3647" s="33">
        <v>1.4</v>
      </c>
      <c r="H3647" s="42">
        <v>0.2</v>
      </c>
      <c r="I3647" s="33">
        <v>0.9</v>
      </c>
      <c r="J3647" s="42">
        <v>0.1</v>
      </c>
      <c r="K3647" s="33">
        <v>0.3</v>
      </c>
      <c r="L3647" s="42">
        <v>0.3</v>
      </c>
      <c r="M3647" s="33">
        <v>0.2</v>
      </c>
      <c r="N3647" s="42">
        <v>0.1</v>
      </c>
      <c r="O3647" s="33">
        <v>0.1</v>
      </c>
      <c r="P3647" s="42">
        <v>310.51</v>
      </c>
      <c r="Q3647" s="33">
        <v>218.35</v>
      </c>
      <c r="R3647" s="42">
        <v>254.52</v>
      </c>
      <c r="S3647" s="33">
        <v>261.02</v>
      </c>
      <c r="T3647" s="42">
        <v>8.1999999999999993</v>
      </c>
      <c r="U3647" s="33">
        <v>8.5299999999999994</v>
      </c>
      <c r="V3647" s="116">
        <v>8.27</v>
      </c>
    </row>
    <row r="3648" spans="1:22" x14ac:dyDescent="0.25">
      <c r="A3648" s="26" t="s">
        <v>1137</v>
      </c>
      <c r="B3648" s="42">
        <v>0.5</v>
      </c>
      <c r="C3648" s="33">
        <v>5.3</v>
      </c>
      <c r="D3648" s="42">
        <v>4</v>
      </c>
      <c r="E3648" s="33">
        <v>0.3</v>
      </c>
      <c r="F3648" s="42">
        <v>1.1000000000000001</v>
      </c>
      <c r="G3648" s="33">
        <v>1.1000000000000001</v>
      </c>
      <c r="H3648" s="42">
        <v>0.1</v>
      </c>
      <c r="I3648" s="33">
        <v>1</v>
      </c>
      <c r="J3648" s="42">
        <v>0.7</v>
      </c>
      <c r="K3648" s="33">
        <v>0</v>
      </c>
      <c r="L3648" s="42">
        <v>0.2</v>
      </c>
      <c r="M3648" s="33">
        <v>0.1</v>
      </c>
      <c r="N3648" s="42">
        <v>0.1</v>
      </c>
      <c r="O3648" s="33">
        <v>0.1</v>
      </c>
      <c r="P3648" s="42">
        <v>310.05</v>
      </c>
      <c r="Q3648" s="33">
        <v>213.52</v>
      </c>
      <c r="R3648" s="42">
        <v>247.52</v>
      </c>
      <c r="S3648" s="33">
        <v>266.17</v>
      </c>
      <c r="T3648" s="42">
        <v>6.43</v>
      </c>
      <c r="U3648" s="33">
        <v>7.32</v>
      </c>
      <c r="V3648" s="116">
        <v>6.68</v>
      </c>
    </row>
    <row r="3649" spans="1:22" x14ac:dyDescent="0.25">
      <c r="A3649" s="26" t="s">
        <v>3410</v>
      </c>
      <c r="B3649" s="42">
        <v>1.5</v>
      </c>
      <c r="C3649" s="33">
        <v>6.4</v>
      </c>
      <c r="D3649" s="42">
        <v>4.5999999999999996</v>
      </c>
      <c r="E3649" s="33">
        <v>0.4</v>
      </c>
      <c r="F3649" s="42">
        <v>1.2</v>
      </c>
      <c r="G3649" s="33">
        <v>1.3</v>
      </c>
      <c r="H3649" s="42">
        <v>0.3</v>
      </c>
      <c r="I3649" s="33">
        <v>1</v>
      </c>
      <c r="J3649" s="42">
        <v>0.9</v>
      </c>
      <c r="K3649" s="33">
        <v>0.3</v>
      </c>
      <c r="L3649" s="42">
        <v>0.5</v>
      </c>
      <c r="M3649" s="33">
        <v>0.3</v>
      </c>
      <c r="N3649" s="42">
        <v>0</v>
      </c>
      <c r="O3649" s="33">
        <v>0.1</v>
      </c>
      <c r="P3649" s="42">
        <v>313.07</v>
      </c>
      <c r="Q3649" s="33">
        <v>216.77</v>
      </c>
      <c r="R3649" s="42">
        <v>248.71</v>
      </c>
      <c r="S3649" s="33">
        <v>265.62</v>
      </c>
      <c r="T3649" s="42">
        <v>7.6</v>
      </c>
      <c r="U3649" s="33">
        <v>8.09</v>
      </c>
      <c r="V3649" s="116">
        <v>7.23</v>
      </c>
    </row>
    <row r="3650" spans="1:22" x14ac:dyDescent="0.25">
      <c r="A3650" s="26" t="s">
        <v>3411</v>
      </c>
      <c r="B3650" s="42">
        <v>1.3</v>
      </c>
      <c r="C3650" s="33">
        <v>7.1</v>
      </c>
      <c r="D3650" s="42">
        <v>4.8</v>
      </c>
      <c r="E3650" s="33">
        <v>0.4</v>
      </c>
      <c r="F3650" s="42">
        <v>1.4</v>
      </c>
      <c r="G3650" s="33">
        <v>1.7</v>
      </c>
      <c r="H3650" s="42">
        <v>0.3</v>
      </c>
      <c r="I3650" s="33">
        <v>0.9</v>
      </c>
      <c r="J3650" s="42">
        <v>0.9</v>
      </c>
      <c r="K3650" s="33">
        <v>0.4</v>
      </c>
      <c r="L3650" s="42">
        <v>0.5</v>
      </c>
      <c r="M3650" s="33">
        <v>0.2</v>
      </c>
      <c r="N3650" s="42">
        <v>0.1</v>
      </c>
      <c r="O3650" s="33">
        <v>0.2</v>
      </c>
      <c r="P3650" s="42">
        <v>285.94</v>
      </c>
      <c r="Q3650" s="33">
        <v>201.15</v>
      </c>
      <c r="R3650" s="42">
        <v>231</v>
      </c>
      <c r="S3650" s="33">
        <v>266.57</v>
      </c>
      <c r="T3650" s="42">
        <v>9.06</v>
      </c>
      <c r="U3650" s="33">
        <v>9.8000000000000007</v>
      </c>
      <c r="V3650" s="116">
        <v>8.61</v>
      </c>
    </row>
    <row r="3651" spans="1:22" x14ac:dyDescent="0.25">
      <c r="A3651" s="26" t="s">
        <v>1138</v>
      </c>
      <c r="B3651" s="42">
        <v>1.1000000000000001</v>
      </c>
      <c r="C3651" s="33">
        <v>7</v>
      </c>
      <c r="D3651" s="42">
        <v>4.8</v>
      </c>
      <c r="E3651" s="33">
        <v>0.4</v>
      </c>
      <c r="F3651" s="42">
        <v>1.2</v>
      </c>
      <c r="G3651" s="33">
        <v>1.6</v>
      </c>
      <c r="H3651" s="42">
        <v>0.3</v>
      </c>
      <c r="I3651" s="33">
        <v>1.3</v>
      </c>
      <c r="J3651" s="42">
        <v>0.7</v>
      </c>
      <c r="K3651" s="33">
        <v>0.3</v>
      </c>
      <c r="L3651" s="42">
        <v>0.7</v>
      </c>
      <c r="M3651" s="33">
        <v>0.1</v>
      </c>
      <c r="N3651" s="42">
        <v>0.1</v>
      </c>
      <c r="O3651" s="33">
        <v>0.1</v>
      </c>
      <c r="P3651" s="42">
        <v>288.24</v>
      </c>
      <c r="Q3651" s="33">
        <v>200.93</v>
      </c>
      <c r="R3651" s="42">
        <v>234.86</v>
      </c>
      <c r="S3651" s="33">
        <v>269.11</v>
      </c>
      <c r="T3651" s="42">
        <v>8.14</v>
      </c>
      <c r="U3651" s="33">
        <v>9.3800000000000008</v>
      </c>
      <c r="V3651" s="116">
        <v>8.26</v>
      </c>
    </row>
    <row r="3652" spans="1:22" x14ac:dyDescent="0.25">
      <c r="A3652" s="26" t="s">
        <v>3412</v>
      </c>
      <c r="B3652" s="42">
        <v>1.5</v>
      </c>
      <c r="C3652" s="33">
        <v>7.2</v>
      </c>
      <c r="D3652" s="42">
        <v>4.9000000000000004</v>
      </c>
      <c r="E3652" s="33">
        <v>0.3</v>
      </c>
      <c r="F3652" s="42">
        <v>1.2</v>
      </c>
      <c r="G3652" s="33">
        <v>1.4</v>
      </c>
      <c r="H3652" s="42">
        <v>0.4</v>
      </c>
      <c r="I3652" s="33">
        <v>0.6</v>
      </c>
      <c r="J3652" s="42">
        <v>0.8</v>
      </c>
      <c r="K3652" s="33">
        <v>0.3</v>
      </c>
      <c r="L3652" s="42">
        <v>0.4</v>
      </c>
      <c r="M3652" s="33">
        <v>0.3</v>
      </c>
      <c r="N3652" s="42">
        <v>0.1</v>
      </c>
      <c r="O3652" s="33">
        <v>0.1</v>
      </c>
      <c r="P3652" s="42">
        <v>267.02</v>
      </c>
      <c r="Q3652" s="33">
        <v>179.21</v>
      </c>
      <c r="R3652" s="42">
        <v>224.94</v>
      </c>
      <c r="S3652" s="33">
        <v>267.52</v>
      </c>
      <c r="T3652" s="42">
        <v>8.66</v>
      </c>
      <c r="U3652" s="33">
        <v>9.64</v>
      </c>
      <c r="V3652" s="116">
        <v>8.26</v>
      </c>
    </row>
    <row r="3653" spans="1:22" x14ac:dyDescent="0.25">
      <c r="A3653" s="26" t="s">
        <v>3413</v>
      </c>
      <c r="B3653" s="42">
        <v>0.7</v>
      </c>
      <c r="C3653" s="33">
        <v>9.1</v>
      </c>
      <c r="D3653" s="42">
        <v>6.4</v>
      </c>
      <c r="E3653" s="33">
        <v>0.4</v>
      </c>
      <c r="F3653" s="42">
        <v>1.4</v>
      </c>
      <c r="G3653" s="33">
        <v>1.9</v>
      </c>
      <c r="H3653" s="42">
        <v>0.4</v>
      </c>
      <c r="I3653" s="33">
        <v>1.4</v>
      </c>
      <c r="J3653" s="42">
        <v>1.2</v>
      </c>
      <c r="K3653" s="33">
        <v>0.3</v>
      </c>
      <c r="L3653" s="42">
        <v>0.9</v>
      </c>
      <c r="M3653" s="33">
        <v>0.3</v>
      </c>
      <c r="N3653" s="42">
        <v>0.1</v>
      </c>
      <c r="O3653" s="33">
        <v>0.2</v>
      </c>
      <c r="P3653" s="42">
        <v>236.45</v>
      </c>
      <c r="Q3653" s="33">
        <v>152.07</v>
      </c>
      <c r="R3653" s="42">
        <v>182.76</v>
      </c>
      <c r="S3653" s="33">
        <v>267.8</v>
      </c>
      <c r="T3653" s="42">
        <v>10.46</v>
      </c>
      <c r="U3653" s="33">
        <v>11.75</v>
      </c>
      <c r="V3653" s="116">
        <v>10.130000000000001</v>
      </c>
    </row>
    <row r="3654" spans="1:22" x14ac:dyDescent="0.25">
      <c r="A3654" s="26" t="s">
        <v>1139</v>
      </c>
      <c r="B3654" s="42">
        <v>2.4</v>
      </c>
      <c r="C3654" s="33">
        <v>10.199999999999999</v>
      </c>
      <c r="D3654" s="42">
        <v>6</v>
      </c>
      <c r="E3654" s="33">
        <v>0.5</v>
      </c>
      <c r="F3654" s="42">
        <v>2.8</v>
      </c>
      <c r="G3654" s="33">
        <v>2.6</v>
      </c>
      <c r="H3654" s="42">
        <v>0.3</v>
      </c>
      <c r="I3654" s="33">
        <v>1.5</v>
      </c>
      <c r="J3654" s="42">
        <v>1.5</v>
      </c>
      <c r="K3654" s="33">
        <v>0.3</v>
      </c>
      <c r="L3654" s="42">
        <v>0.8</v>
      </c>
      <c r="M3654" s="33">
        <v>0.3</v>
      </c>
      <c r="N3654" s="42">
        <v>0.1</v>
      </c>
      <c r="O3654" s="33">
        <v>0.1</v>
      </c>
      <c r="P3654" s="42">
        <v>215.86</v>
      </c>
      <c r="Q3654" s="33">
        <v>147.49</v>
      </c>
      <c r="R3654" s="42">
        <v>173.11</v>
      </c>
      <c r="S3654" s="33">
        <v>266.48</v>
      </c>
      <c r="T3654" s="42">
        <v>12.47</v>
      </c>
      <c r="U3654" s="33">
        <v>12.96</v>
      </c>
      <c r="V3654" s="116">
        <v>11.34</v>
      </c>
    </row>
    <row r="3655" spans="1:22" x14ac:dyDescent="0.25">
      <c r="A3655" s="26" t="s">
        <v>3414</v>
      </c>
      <c r="B3655" s="42">
        <v>2.8</v>
      </c>
      <c r="C3655" s="33">
        <v>10.199999999999999</v>
      </c>
      <c r="D3655" s="42">
        <v>6.1</v>
      </c>
      <c r="E3655" s="33">
        <v>0.4</v>
      </c>
      <c r="F3655" s="42">
        <v>2.2999999999999998</v>
      </c>
      <c r="G3655" s="33">
        <v>2.5</v>
      </c>
      <c r="H3655" s="42">
        <v>0.4</v>
      </c>
      <c r="I3655" s="33">
        <v>1.4</v>
      </c>
      <c r="J3655" s="42">
        <v>1.4</v>
      </c>
      <c r="K3655" s="33">
        <v>0.4</v>
      </c>
      <c r="L3655" s="42">
        <v>0.8</v>
      </c>
      <c r="M3655" s="33">
        <v>0.3</v>
      </c>
      <c r="N3655" s="42">
        <v>0</v>
      </c>
      <c r="O3655" s="33">
        <v>0.2</v>
      </c>
      <c r="P3655" s="42">
        <v>209.81</v>
      </c>
      <c r="Q3655" s="33">
        <v>144.82</v>
      </c>
      <c r="R3655" s="42">
        <v>170.45</v>
      </c>
      <c r="S3655" s="33">
        <v>266.60000000000002</v>
      </c>
      <c r="T3655" s="42">
        <v>13.2</v>
      </c>
      <c r="U3655" s="33">
        <v>13.2</v>
      </c>
      <c r="V3655" s="116">
        <v>11.58</v>
      </c>
    </row>
    <row r="3656" spans="1:22" x14ac:dyDescent="0.25">
      <c r="A3656" s="26" t="s">
        <v>3415</v>
      </c>
      <c r="B3656" s="42">
        <v>1.7</v>
      </c>
      <c r="C3656" s="33">
        <v>10.4</v>
      </c>
      <c r="D3656" s="42">
        <v>6.5</v>
      </c>
      <c r="E3656" s="33">
        <v>0.2</v>
      </c>
      <c r="F3656" s="42">
        <v>2.5</v>
      </c>
      <c r="G3656" s="33">
        <v>2.6</v>
      </c>
      <c r="H3656" s="42">
        <v>0.3</v>
      </c>
      <c r="I3656" s="33">
        <v>1.3</v>
      </c>
      <c r="J3656" s="42">
        <v>1.1000000000000001</v>
      </c>
      <c r="K3656" s="33">
        <v>0.3</v>
      </c>
      <c r="L3656" s="42">
        <v>0.7</v>
      </c>
      <c r="M3656" s="33">
        <v>0.3</v>
      </c>
      <c r="N3656" s="42">
        <v>0</v>
      </c>
      <c r="O3656" s="33">
        <v>0.2</v>
      </c>
      <c r="P3656" s="42">
        <v>224.19</v>
      </c>
      <c r="Q3656" s="33">
        <v>152.32</v>
      </c>
      <c r="R3656" s="42">
        <v>177.08</v>
      </c>
      <c r="S3656" s="33">
        <v>266.29000000000002</v>
      </c>
      <c r="T3656" s="42">
        <v>12.99</v>
      </c>
      <c r="U3656" s="33">
        <v>13.98</v>
      </c>
      <c r="V3656" s="116">
        <v>12.61</v>
      </c>
    </row>
    <row r="3657" spans="1:22" x14ac:dyDescent="0.25">
      <c r="A3657" s="26" t="s">
        <v>1140</v>
      </c>
      <c r="B3657" s="42">
        <v>2.5</v>
      </c>
      <c r="C3657" s="33">
        <v>10.1</v>
      </c>
      <c r="D3657" s="42">
        <v>6.2</v>
      </c>
      <c r="E3657" s="33">
        <v>0.4</v>
      </c>
      <c r="F3657" s="42">
        <v>1.9</v>
      </c>
      <c r="G3657" s="33">
        <v>2.4</v>
      </c>
      <c r="H3657" s="42">
        <v>0.2</v>
      </c>
      <c r="I3657" s="33">
        <v>1.5</v>
      </c>
      <c r="J3657" s="42">
        <v>1.1000000000000001</v>
      </c>
      <c r="K3657" s="33">
        <v>0.2</v>
      </c>
      <c r="L3657" s="42">
        <v>0.7</v>
      </c>
      <c r="M3657" s="33">
        <v>0.3</v>
      </c>
      <c r="N3657" s="42">
        <v>0.1</v>
      </c>
      <c r="O3657" s="33">
        <v>0.1</v>
      </c>
      <c r="P3657" s="42">
        <v>229.9</v>
      </c>
      <c r="Q3657" s="33">
        <v>156.66999999999999</v>
      </c>
      <c r="R3657" s="42">
        <v>180.3</v>
      </c>
      <c r="S3657" s="33">
        <v>265.7</v>
      </c>
      <c r="T3657" s="42">
        <v>12.99</v>
      </c>
      <c r="U3657" s="33">
        <v>13.06</v>
      </c>
      <c r="V3657" s="116">
        <v>11.92</v>
      </c>
    </row>
    <row r="3658" spans="1:22" x14ac:dyDescent="0.25">
      <c r="A3658" s="26" t="s">
        <v>3416</v>
      </c>
      <c r="B3658" s="42">
        <v>1.8</v>
      </c>
      <c r="C3658" s="33">
        <v>10.9</v>
      </c>
      <c r="D3658" s="42">
        <v>6.5</v>
      </c>
      <c r="E3658" s="33">
        <v>0.3</v>
      </c>
      <c r="F3658" s="42">
        <v>2.5</v>
      </c>
      <c r="G3658" s="33">
        <v>2.7</v>
      </c>
      <c r="H3658" s="42">
        <v>0.3</v>
      </c>
      <c r="I3658" s="33">
        <v>1.7</v>
      </c>
      <c r="J3658" s="42">
        <v>1.1000000000000001</v>
      </c>
      <c r="K3658" s="33">
        <v>0.2</v>
      </c>
      <c r="L3658" s="42">
        <v>0.7</v>
      </c>
      <c r="M3658" s="33">
        <v>0.3</v>
      </c>
      <c r="N3658" s="42">
        <v>0</v>
      </c>
      <c r="O3658" s="33">
        <v>0.2</v>
      </c>
      <c r="P3658" s="42">
        <v>232.42</v>
      </c>
      <c r="Q3658" s="33">
        <v>157</v>
      </c>
      <c r="R3658" s="42">
        <v>175.64</v>
      </c>
      <c r="S3658" s="33">
        <v>264.88</v>
      </c>
      <c r="T3658" s="42">
        <v>12.35</v>
      </c>
      <c r="U3658" s="33">
        <v>13.13</v>
      </c>
      <c r="V3658" s="116">
        <v>12.17</v>
      </c>
    </row>
    <row r="3659" spans="1:22" x14ac:dyDescent="0.25">
      <c r="A3659" s="26" t="s">
        <v>3417</v>
      </c>
      <c r="B3659" s="42">
        <v>1.5</v>
      </c>
      <c r="C3659" s="33">
        <v>12.2</v>
      </c>
      <c r="D3659" s="42">
        <v>7.5</v>
      </c>
      <c r="E3659" s="33">
        <v>0.4</v>
      </c>
      <c r="F3659" s="42">
        <v>2.2999999999999998</v>
      </c>
      <c r="G3659" s="33">
        <v>2.9</v>
      </c>
      <c r="H3659" s="42">
        <v>0.4</v>
      </c>
      <c r="I3659" s="33">
        <v>2</v>
      </c>
      <c r="J3659" s="42">
        <v>1.2</v>
      </c>
      <c r="K3659" s="33">
        <v>0.3</v>
      </c>
      <c r="L3659" s="42">
        <v>0.8</v>
      </c>
      <c r="M3659" s="33">
        <v>0.4</v>
      </c>
      <c r="N3659" s="42">
        <v>0</v>
      </c>
      <c r="O3659" s="33">
        <v>0.2</v>
      </c>
      <c r="P3659" s="42">
        <v>210.54</v>
      </c>
      <c r="Q3659" s="33">
        <v>143.6</v>
      </c>
      <c r="R3659" s="42">
        <v>167.31</v>
      </c>
      <c r="S3659" s="33">
        <v>265.63</v>
      </c>
      <c r="T3659" s="42">
        <v>14.39</v>
      </c>
      <c r="U3659" s="33">
        <v>15.43</v>
      </c>
      <c r="V3659" s="116">
        <v>14.32</v>
      </c>
    </row>
    <row r="3660" spans="1:22" x14ac:dyDescent="0.25">
      <c r="A3660" s="26" t="s">
        <v>1141</v>
      </c>
      <c r="B3660" s="42">
        <v>3.2</v>
      </c>
      <c r="C3660" s="33">
        <v>11.9</v>
      </c>
      <c r="D3660" s="42">
        <v>6.5</v>
      </c>
      <c r="E3660" s="33">
        <v>0.6</v>
      </c>
      <c r="F3660" s="42">
        <v>2.5</v>
      </c>
      <c r="G3660" s="33">
        <v>2.6</v>
      </c>
      <c r="H3660" s="42">
        <v>0.6</v>
      </c>
      <c r="I3660" s="33">
        <v>1.9</v>
      </c>
      <c r="J3660" s="42">
        <v>0.7</v>
      </c>
      <c r="K3660" s="33">
        <v>0.4</v>
      </c>
      <c r="L3660" s="42">
        <v>0.8</v>
      </c>
      <c r="M3660" s="33">
        <v>0.2</v>
      </c>
      <c r="N3660" s="42">
        <v>0.1</v>
      </c>
      <c r="O3660" s="33">
        <v>0.2</v>
      </c>
      <c r="P3660" s="42">
        <v>227.76</v>
      </c>
      <c r="Q3660" s="33">
        <v>158.15</v>
      </c>
      <c r="R3660" s="42">
        <v>181.93</v>
      </c>
      <c r="S3660" s="33">
        <v>265.14999999999998</v>
      </c>
      <c r="T3660" s="42">
        <v>13.57</v>
      </c>
      <c r="U3660" s="33">
        <v>14.43</v>
      </c>
      <c r="V3660" s="116">
        <v>12.6</v>
      </c>
    </row>
    <row r="3661" spans="1:22" x14ac:dyDescent="0.25">
      <c r="A3661" s="26" t="s">
        <v>3418</v>
      </c>
      <c r="B3661" s="42">
        <v>3</v>
      </c>
      <c r="C3661" s="33">
        <v>11.5</v>
      </c>
      <c r="D3661" s="42">
        <v>6.7</v>
      </c>
      <c r="E3661" s="33">
        <v>0.6</v>
      </c>
      <c r="F3661" s="42">
        <v>2.9</v>
      </c>
      <c r="G3661" s="33">
        <v>2.8</v>
      </c>
      <c r="H3661" s="42">
        <v>0.4</v>
      </c>
      <c r="I3661" s="33">
        <v>1.9</v>
      </c>
      <c r="J3661" s="42">
        <v>0.9</v>
      </c>
      <c r="K3661" s="33">
        <v>0.2</v>
      </c>
      <c r="L3661" s="42">
        <v>0.7</v>
      </c>
      <c r="M3661" s="33">
        <v>0.2</v>
      </c>
      <c r="N3661" s="42">
        <v>0.1</v>
      </c>
      <c r="O3661" s="33">
        <v>0.2</v>
      </c>
      <c r="P3661" s="42">
        <v>217.2</v>
      </c>
      <c r="Q3661" s="33">
        <v>138.99</v>
      </c>
      <c r="R3661" s="42">
        <v>168.36</v>
      </c>
      <c r="S3661" s="33">
        <v>263.98</v>
      </c>
      <c r="T3661" s="42">
        <v>13.96</v>
      </c>
      <c r="U3661" s="33">
        <v>14.09</v>
      </c>
      <c r="V3661" s="116">
        <v>12.8</v>
      </c>
    </row>
    <row r="3662" spans="1:22" x14ac:dyDescent="0.25">
      <c r="A3662" s="26" t="s">
        <v>3419</v>
      </c>
      <c r="B3662" s="42">
        <v>3.5</v>
      </c>
      <c r="C3662" s="33">
        <v>12.1</v>
      </c>
      <c r="D3662" s="42">
        <v>7.3</v>
      </c>
      <c r="E3662" s="33">
        <v>0.7</v>
      </c>
      <c r="F3662" s="42">
        <v>3.1</v>
      </c>
      <c r="G3662" s="33">
        <v>3.2</v>
      </c>
      <c r="H3662" s="42">
        <v>0.6</v>
      </c>
      <c r="I3662" s="33">
        <v>1.9</v>
      </c>
      <c r="J3662" s="42">
        <v>1.3</v>
      </c>
      <c r="K3662" s="33">
        <v>0.3</v>
      </c>
      <c r="L3662" s="42">
        <v>0.6</v>
      </c>
      <c r="M3662" s="33">
        <v>0.2</v>
      </c>
      <c r="N3662" s="42">
        <v>0.1</v>
      </c>
      <c r="O3662" s="33">
        <v>0.1</v>
      </c>
      <c r="P3662" s="42">
        <v>192.02</v>
      </c>
      <c r="Q3662" s="33">
        <v>132.75</v>
      </c>
      <c r="R3662" s="42">
        <v>152.77000000000001</v>
      </c>
      <c r="S3662" s="33">
        <v>264.35000000000002</v>
      </c>
      <c r="T3662" s="42">
        <v>15.23</v>
      </c>
      <c r="U3662" s="33">
        <v>15.06</v>
      </c>
      <c r="V3662" s="116">
        <v>13.26</v>
      </c>
    </row>
    <row r="3663" spans="1:22" x14ac:dyDescent="0.25">
      <c r="A3663" s="26" t="s">
        <v>1142</v>
      </c>
      <c r="B3663" s="42">
        <v>1</v>
      </c>
      <c r="C3663" s="33">
        <v>7</v>
      </c>
      <c r="D3663" s="42">
        <v>5.9</v>
      </c>
      <c r="E3663" s="33">
        <v>0.4</v>
      </c>
      <c r="F3663" s="42">
        <v>2.5</v>
      </c>
      <c r="G3663" s="33">
        <v>2.1</v>
      </c>
      <c r="H3663" s="42">
        <v>0.2</v>
      </c>
      <c r="I3663" s="33">
        <v>1.4</v>
      </c>
      <c r="J3663" s="42">
        <v>1.5</v>
      </c>
      <c r="K3663" s="33">
        <v>0.2</v>
      </c>
      <c r="L3663" s="42">
        <v>0.5</v>
      </c>
      <c r="M3663" s="33">
        <v>0.3</v>
      </c>
      <c r="N3663" s="42">
        <v>0</v>
      </c>
      <c r="O3663" s="33">
        <v>0.1</v>
      </c>
      <c r="P3663" s="42">
        <v>262.99</v>
      </c>
      <c r="Q3663" s="33">
        <v>175.27</v>
      </c>
      <c r="R3663" s="42">
        <v>202.02</v>
      </c>
      <c r="S3663" s="33">
        <v>262.17</v>
      </c>
      <c r="T3663" s="42">
        <v>8.8000000000000007</v>
      </c>
      <c r="U3663" s="33">
        <v>9.56</v>
      </c>
      <c r="V3663" s="116">
        <v>9.01</v>
      </c>
    </row>
    <row r="3664" spans="1:22" x14ac:dyDescent="0.25">
      <c r="A3664" s="26" t="s">
        <v>3420</v>
      </c>
      <c r="B3664" s="42">
        <v>1.9</v>
      </c>
      <c r="C3664" s="33">
        <v>8.6999999999999993</v>
      </c>
      <c r="D3664" s="42">
        <v>6.4</v>
      </c>
      <c r="E3664" s="33">
        <v>0.4</v>
      </c>
      <c r="F3664" s="42">
        <v>2</v>
      </c>
      <c r="G3664" s="33">
        <v>2.2999999999999998</v>
      </c>
      <c r="H3664" s="42">
        <v>0.4</v>
      </c>
      <c r="I3664" s="33">
        <v>1.9</v>
      </c>
      <c r="J3664" s="42">
        <v>1.2</v>
      </c>
      <c r="K3664" s="33">
        <v>0.3</v>
      </c>
      <c r="L3664" s="42">
        <v>0.7</v>
      </c>
      <c r="M3664" s="33">
        <v>0.3</v>
      </c>
      <c r="N3664" s="42">
        <v>0</v>
      </c>
      <c r="O3664" s="33">
        <v>0.2</v>
      </c>
      <c r="P3664" s="42">
        <v>272.77999999999997</v>
      </c>
      <c r="Q3664" s="33">
        <v>184.02</v>
      </c>
      <c r="R3664" s="42">
        <v>215.2</v>
      </c>
      <c r="S3664" s="33">
        <v>262.52999999999997</v>
      </c>
      <c r="T3664" s="42">
        <v>10.76</v>
      </c>
      <c r="U3664" s="33">
        <v>11.23</v>
      </c>
      <c r="V3664" s="116">
        <v>10.56</v>
      </c>
    </row>
    <row r="3665" spans="1:22" x14ac:dyDescent="0.25">
      <c r="A3665" s="26" t="s">
        <v>3421</v>
      </c>
      <c r="B3665" s="42">
        <v>0.5</v>
      </c>
      <c r="C3665" s="33">
        <v>6.7</v>
      </c>
      <c r="D3665" s="42">
        <v>5.6</v>
      </c>
      <c r="E3665" s="33">
        <v>0.2</v>
      </c>
      <c r="F3665" s="42">
        <v>2.1</v>
      </c>
      <c r="G3665" s="33">
        <v>1.5</v>
      </c>
      <c r="H3665" s="42">
        <v>0.1</v>
      </c>
      <c r="I3665" s="33">
        <v>1.4</v>
      </c>
      <c r="J3665" s="42">
        <v>1.7</v>
      </c>
      <c r="K3665" s="33">
        <v>0.3</v>
      </c>
      <c r="L3665" s="42">
        <v>0.7</v>
      </c>
      <c r="M3665" s="33">
        <v>0.4</v>
      </c>
      <c r="N3665" s="42">
        <v>0.1</v>
      </c>
      <c r="O3665" s="33">
        <v>0.1</v>
      </c>
      <c r="P3665" s="42">
        <v>237.92</v>
      </c>
      <c r="Q3665" s="33">
        <v>153.63999999999999</v>
      </c>
      <c r="R3665" s="42">
        <v>184.15</v>
      </c>
      <c r="S3665" s="33">
        <v>261.99</v>
      </c>
      <c r="T3665" s="42">
        <v>8.75</v>
      </c>
      <c r="U3665" s="33">
        <v>9.15</v>
      </c>
      <c r="V3665" s="116">
        <v>8.89</v>
      </c>
    </row>
    <row r="3666" spans="1:22" x14ac:dyDescent="0.25">
      <c r="A3666" s="26" t="s">
        <v>1143</v>
      </c>
      <c r="B3666" s="42">
        <v>0.8</v>
      </c>
      <c r="C3666" s="33">
        <v>8.9</v>
      </c>
      <c r="D3666" s="42">
        <v>6.8</v>
      </c>
      <c r="E3666" s="33">
        <v>0.2</v>
      </c>
      <c r="F3666" s="42">
        <v>2.4</v>
      </c>
      <c r="G3666" s="33">
        <v>2.6</v>
      </c>
      <c r="H3666" s="42">
        <v>0</v>
      </c>
      <c r="I3666" s="33">
        <v>2.1</v>
      </c>
      <c r="J3666" s="42">
        <v>1.4</v>
      </c>
      <c r="K3666" s="33">
        <v>0.1</v>
      </c>
      <c r="L3666" s="42">
        <v>0.8</v>
      </c>
      <c r="M3666" s="33">
        <v>0.4</v>
      </c>
      <c r="N3666" s="42">
        <v>0.1</v>
      </c>
      <c r="O3666" s="33">
        <v>0.1</v>
      </c>
      <c r="P3666" s="42">
        <v>220.35</v>
      </c>
      <c r="Q3666" s="33">
        <v>131.28</v>
      </c>
      <c r="R3666" s="42">
        <v>172.79</v>
      </c>
      <c r="S3666" s="33">
        <v>261.52999999999997</v>
      </c>
      <c r="T3666" s="42">
        <v>11.58</v>
      </c>
      <c r="U3666" s="33">
        <v>12.25</v>
      </c>
      <c r="V3666" s="116">
        <v>11.43</v>
      </c>
    </row>
    <row r="3667" spans="1:22" x14ac:dyDescent="0.25">
      <c r="A3667" s="26" t="s">
        <v>3422</v>
      </c>
      <c r="B3667" s="42">
        <v>1.4</v>
      </c>
      <c r="C3667" s="33">
        <v>11.7</v>
      </c>
      <c r="D3667" s="42">
        <v>7.2</v>
      </c>
      <c r="E3667" s="33">
        <v>0.2</v>
      </c>
      <c r="F3667" s="42">
        <v>3.1</v>
      </c>
      <c r="G3667" s="33">
        <v>3.4</v>
      </c>
      <c r="H3667" s="42">
        <v>0.3</v>
      </c>
      <c r="I3667" s="33">
        <v>2.5</v>
      </c>
      <c r="J3667" s="42">
        <v>1.7</v>
      </c>
      <c r="K3667" s="33">
        <v>0.2</v>
      </c>
      <c r="L3667" s="42">
        <v>0.9</v>
      </c>
      <c r="M3667" s="33">
        <v>0.3</v>
      </c>
      <c r="N3667" s="42">
        <v>0.1</v>
      </c>
      <c r="O3667" s="33">
        <v>0.1</v>
      </c>
      <c r="P3667" s="42">
        <v>197.1</v>
      </c>
      <c r="Q3667" s="33">
        <v>121.68</v>
      </c>
      <c r="R3667" s="42">
        <v>148.13999999999999</v>
      </c>
      <c r="S3667" s="33">
        <v>262.70999999999998</v>
      </c>
      <c r="T3667" s="42">
        <v>14.29</v>
      </c>
      <c r="U3667" s="33">
        <v>14.56</v>
      </c>
      <c r="V3667" s="116">
        <v>13.58</v>
      </c>
    </row>
    <row r="3668" spans="1:22" x14ac:dyDescent="0.25">
      <c r="A3668" s="26" t="s">
        <v>3423</v>
      </c>
      <c r="B3668" s="42">
        <v>2.4</v>
      </c>
      <c r="C3668" s="33">
        <v>11.1</v>
      </c>
      <c r="D3668" s="42">
        <v>7.6</v>
      </c>
      <c r="E3668" s="33">
        <v>0.5</v>
      </c>
      <c r="F3668" s="42">
        <v>3.3</v>
      </c>
      <c r="G3668" s="33">
        <v>3.5</v>
      </c>
      <c r="H3668" s="42">
        <v>0.4</v>
      </c>
      <c r="I3668" s="33">
        <v>2</v>
      </c>
      <c r="J3668" s="42">
        <v>1.6</v>
      </c>
      <c r="K3668" s="33">
        <v>0.4</v>
      </c>
      <c r="L3668" s="42">
        <v>0.9</v>
      </c>
      <c r="M3668" s="33">
        <v>0.4</v>
      </c>
      <c r="N3668" s="42">
        <v>0.1</v>
      </c>
      <c r="O3668" s="33">
        <v>0.1</v>
      </c>
      <c r="P3668" s="42">
        <v>193.06</v>
      </c>
      <c r="Q3668" s="33">
        <v>124.08</v>
      </c>
      <c r="R3668" s="42">
        <v>150.04</v>
      </c>
      <c r="S3668" s="33">
        <v>262.38</v>
      </c>
      <c r="T3668" s="42">
        <v>14.45</v>
      </c>
      <c r="U3668" s="33">
        <v>14.36</v>
      </c>
      <c r="V3668" s="116">
        <v>13.6</v>
      </c>
    </row>
    <row r="3669" spans="1:22" x14ac:dyDescent="0.25">
      <c r="A3669" s="26" t="s">
        <v>1144</v>
      </c>
      <c r="B3669" s="42">
        <v>3</v>
      </c>
      <c r="C3669" s="33">
        <v>12.6</v>
      </c>
      <c r="D3669" s="42">
        <v>7.2</v>
      </c>
      <c r="E3669" s="33">
        <v>0.8</v>
      </c>
      <c r="F3669" s="42">
        <v>2.9</v>
      </c>
      <c r="G3669" s="33">
        <v>3.4</v>
      </c>
      <c r="H3669" s="42">
        <v>0.4</v>
      </c>
      <c r="I3669" s="33">
        <v>2.1</v>
      </c>
      <c r="J3669" s="42">
        <v>1.6</v>
      </c>
      <c r="K3669" s="33">
        <v>0.3</v>
      </c>
      <c r="L3669" s="42">
        <v>0.6</v>
      </c>
      <c r="M3669" s="33">
        <v>0.3</v>
      </c>
      <c r="N3669" s="42">
        <v>0.1</v>
      </c>
      <c r="O3669" s="33">
        <v>0</v>
      </c>
      <c r="P3669" s="42">
        <v>167.17</v>
      </c>
      <c r="Q3669" s="33">
        <v>112.98</v>
      </c>
      <c r="R3669" s="42">
        <v>133.51</v>
      </c>
      <c r="S3669" s="33">
        <v>262.66000000000003</v>
      </c>
      <c r="T3669" s="42">
        <v>15.61</v>
      </c>
      <c r="U3669" s="33">
        <v>15.93</v>
      </c>
      <c r="V3669" s="116">
        <v>14.48</v>
      </c>
    </row>
    <row r="3670" spans="1:22" x14ac:dyDescent="0.25">
      <c r="A3670" s="26" t="s">
        <v>3424</v>
      </c>
      <c r="B3670" s="42">
        <v>2.2000000000000002</v>
      </c>
      <c r="C3670" s="33">
        <v>11.1</v>
      </c>
      <c r="D3670" s="42">
        <v>7.2</v>
      </c>
      <c r="E3670" s="33">
        <v>0.5</v>
      </c>
      <c r="F3670" s="42">
        <v>2.2000000000000002</v>
      </c>
      <c r="G3670" s="33">
        <v>3.2</v>
      </c>
      <c r="H3670" s="42">
        <v>0.5</v>
      </c>
      <c r="I3670" s="33">
        <v>2.5</v>
      </c>
      <c r="J3670" s="42">
        <v>2</v>
      </c>
      <c r="K3670" s="33">
        <v>0.4</v>
      </c>
      <c r="L3670" s="42">
        <v>0.8</v>
      </c>
      <c r="M3670" s="33">
        <v>0.4</v>
      </c>
      <c r="N3670" s="42">
        <v>0.1</v>
      </c>
      <c r="O3670" s="33">
        <v>0.1</v>
      </c>
      <c r="P3670" s="42">
        <v>190.03</v>
      </c>
      <c r="Q3670" s="33">
        <v>121.21</v>
      </c>
      <c r="R3670" s="42">
        <v>139.16999999999999</v>
      </c>
      <c r="S3670" s="33">
        <v>261.72000000000003</v>
      </c>
      <c r="T3670" s="42">
        <v>13.72</v>
      </c>
      <c r="U3670" s="33">
        <v>13.71</v>
      </c>
      <c r="V3670" s="116">
        <v>12.83</v>
      </c>
    </row>
    <row r="3671" spans="1:22" x14ac:dyDescent="0.25">
      <c r="A3671" s="26" t="s">
        <v>3425</v>
      </c>
      <c r="B3671" s="42">
        <v>0.8</v>
      </c>
      <c r="C3671" s="33">
        <v>5.8</v>
      </c>
      <c r="D3671" s="42">
        <v>5.3</v>
      </c>
      <c r="E3671" s="33">
        <v>0.4</v>
      </c>
      <c r="F3671" s="42">
        <v>2</v>
      </c>
      <c r="G3671" s="33">
        <v>2.2000000000000002</v>
      </c>
      <c r="H3671" s="42">
        <v>0.1</v>
      </c>
      <c r="I3671" s="33">
        <v>1.6</v>
      </c>
      <c r="J3671" s="42">
        <v>1.4</v>
      </c>
      <c r="K3671" s="33">
        <v>0.2</v>
      </c>
      <c r="L3671" s="42">
        <v>0.6</v>
      </c>
      <c r="M3671" s="33">
        <v>0.3</v>
      </c>
      <c r="N3671" s="42">
        <v>0.1</v>
      </c>
      <c r="O3671" s="33">
        <v>0.1</v>
      </c>
      <c r="P3671" s="42">
        <v>259.81</v>
      </c>
      <c r="Q3671" s="33">
        <v>172.27</v>
      </c>
      <c r="R3671" s="42">
        <v>213.6</v>
      </c>
      <c r="S3671" s="33">
        <v>259.91000000000003</v>
      </c>
      <c r="T3671" s="42">
        <v>8.84</v>
      </c>
      <c r="U3671" s="33">
        <v>8.99</v>
      </c>
      <c r="V3671" s="116">
        <v>8.83</v>
      </c>
    </row>
    <row r="3672" spans="1:22" x14ac:dyDescent="0.25">
      <c r="A3672" s="26" t="s">
        <v>1145</v>
      </c>
      <c r="B3672" s="42">
        <v>0.1</v>
      </c>
      <c r="C3672" s="33">
        <v>6.4</v>
      </c>
      <c r="D3672" s="42">
        <v>5.6</v>
      </c>
      <c r="E3672" s="33">
        <v>0.3</v>
      </c>
      <c r="F3672" s="42">
        <v>2</v>
      </c>
      <c r="G3672" s="33">
        <v>2.2999999999999998</v>
      </c>
      <c r="H3672" s="42">
        <v>0.2</v>
      </c>
      <c r="I3672" s="33">
        <v>1.7</v>
      </c>
      <c r="J3672" s="42">
        <v>1.3</v>
      </c>
      <c r="K3672" s="33">
        <v>0.2</v>
      </c>
      <c r="L3672" s="42">
        <v>0.7</v>
      </c>
      <c r="M3672" s="33">
        <v>0.2</v>
      </c>
      <c r="N3672" s="42">
        <v>0.1</v>
      </c>
      <c r="O3672" s="33">
        <v>0</v>
      </c>
      <c r="P3672" s="42">
        <v>250.88</v>
      </c>
      <c r="Q3672" s="33">
        <v>163.29</v>
      </c>
      <c r="R3672" s="42">
        <v>195.73</v>
      </c>
      <c r="S3672" s="33">
        <v>259.95</v>
      </c>
      <c r="T3672" s="42">
        <v>8.57</v>
      </c>
      <c r="U3672" s="33">
        <v>9.06</v>
      </c>
      <c r="V3672" s="116">
        <v>8.66</v>
      </c>
    </row>
    <row r="3673" spans="1:22" x14ac:dyDescent="0.25">
      <c r="A3673" s="26" t="s">
        <v>3426</v>
      </c>
      <c r="B3673" s="42">
        <v>1.2</v>
      </c>
      <c r="C3673" s="33">
        <v>11.2</v>
      </c>
      <c r="D3673" s="42">
        <v>7.1</v>
      </c>
      <c r="E3673" s="33">
        <v>0.4</v>
      </c>
      <c r="F3673" s="42">
        <v>3</v>
      </c>
      <c r="G3673" s="33">
        <v>2.9</v>
      </c>
      <c r="H3673" s="42">
        <v>0.2</v>
      </c>
      <c r="I3673" s="33">
        <v>1.8</v>
      </c>
      <c r="J3673" s="42">
        <v>1.7</v>
      </c>
      <c r="K3673" s="33">
        <v>0.4</v>
      </c>
      <c r="L3673" s="42">
        <v>0.8</v>
      </c>
      <c r="M3673" s="33">
        <v>0.4</v>
      </c>
      <c r="N3673" s="42">
        <v>0.1</v>
      </c>
      <c r="O3673" s="33">
        <v>0.1</v>
      </c>
      <c r="P3673" s="42">
        <v>201.5</v>
      </c>
      <c r="Q3673" s="33">
        <v>128.88999999999999</v>
      </c>
      <c r="R3673" s="42">
        <v>154.82</v>
      </c>
      <c r="S3673" s="33">
        <v>260.95999999999998</v>
      </c>
      <c r="T3673" s="42">
        <v>13.26</v>
      </c>
      <c r="U3673" s="33">
        <v>13.58</v>
      </c>
      <c r="V3673" s="116">
        <v>12.86</v>
      </c>
    </row>
    <row r="3674" spans="1:22" x14ac:dyDescent="0.25">
      <c r="A3674" s="26" t="s">
        <v>3427</v>
      </c>
      <c r="B3674" s="42">
        <v>1.3</v>
      </c>
      <c r="C3674" s="33">
        <v>10.7</v>
      </c>
      <c r="D3674" s="42">
        <v>6.7</v>
      </c>
      <c r="E3674" s="33">
        <v>0.5</v>
      </c>
      <c r="F3674" s="42">
        <v>2.2999999999999998</v>
      </c>
      <c r="G3674" s="33">
        <v>2.6</v>
      </c>
      <c r="H3674" s="42">
        <v>0.3</v>
      </c>
      <c r="I3674" s="33">
        <v>0.9</v>
      </c>
      <c r="J3674" s="42">
        <v>1.3</v>
      </c>
      <c r="K3674" s="33">
        <v>0.3</v>
      </c>
      <c r="L3674" s="42">
        <v>0.6</v>
      </c>
      <c r="M3674" s="33">
        <v>0.4</v>
      </c>
      <c r="N3674" s="42">
        <v>0.2</v>
      </c>
      <c r="O3674" s="33">
        <v>0.1</v>
      </c>
      <c r="P3674" s="42">
        <v>199.26</v>
      </c>
      <c r="Q3674" s="33">
        <v>135.02000000000001</v>
      </c>
      <c r="R3674" s="42">
        <v>164.2</v>
      </c>
      <c r="S3674" s="33">
        <v>261.94</v>
      </c>
      <c r="T3674" s="42">
        <v>13</v>
      </c>
      <c r="U3674" s="33">
        <v>13.6</v>
      </c>
      <c r="V3674" s="116">
        <v>12.78</v>
      </c>
    </row>
    <row r="3675" spans="1:22" x14ac:dyDescent="0.25">
      <c r="A3675" s="26" t="s">
        <v>1146</v>
      </c>
      <c r="B3675" s="42">
        <v>1.5</v>
      </c>
      <c r="C3675" s="33">
        <v>11.5</v>
      </c>
      <c r="D3675" s="42">
        <v>7</v>
      </c>
      <c r="E3675" s="33">
        <v>0.5</v>
      </c>
      <c r="F3675" s="42">
        <v>2.7</v>
      </c>
      <c r="G3675" s="33">
        <v>2.7</v>
      </c>
      <c r="H3675" s="42">
        <v>0.2</v>
      </c>
      <c r="I3675" s="33">
        <v>0.9</v>
      </c>
      <c r="J3675" s="42">
        <v>1.8</v>
      </c>
      <c r="K3675" s="33">
        <v>0.1</v>
      </c>
      <c r="L3675" s="42">
        <v>0.8</v>
      </c>
      <c r="M3675" s="33">
        <v>0.5</v>
      </c>
      <c r="N3675" s="42">
        <v>0.1</v>
      </c>
      <c r="O3675" s="33">
        <v>0.2</v>
      </c>
      <c r="P3675" s="42">
        <v>187.26</v>
      </c>
      <c r="Q3675" s="33">
        <v>121.21</v>
      </c>
      <c r="R3675" s="42">
        <v>144.36000000000001</v>
      </c>
      <c r="S3675" s="33">
        <v>263</v>
      </c>
      <c r="T3675" s="42">
        <v>13.25</v>
      </c>
      <c r="U3675" s="33">
        <v>13.7</v>
      </c>
      <c r="V3675" s="116">
        <v>12.52</v>
      </c>
    </row>
    <row r="3676" spans="1:22" x14ac:dyDescent="0.25">
      <c r="A3676" s="26" t="s">
        <v>3428</v>
      </c>
      <c r="B3676" s="42">
        <v>1.1000000000000001</v>
      </c>
      <c r="C3676" s="33">
        <v>10.6</v>
      </c>
      <c r="D3676" s="42">
        <v>7.4</v>
      </c>
      <c r="E3676" s="33">
        <v>0.4</v>
      </c>
      <c r="F3676" s="42">
        <v>2.7</v>
      </c>
      <c r="G3676" s="33">
        <v>3</v>
      </c>
      <c r="H3676" s="42">
        <v>0.2</v>
      </c>
      <c r="I3676" s="33">
        <v>0.9</v>
      </c>
      <c r="J3676" s="42">
        <v>0.9</v>
      </c>
      <c r="K3676" s="33">
        <v>0.3</v>
      </c>
      <c r="L3676" s="42">
        <v>0.5</v>
      </c>
      <c r="M3676" s="33">
        <v>0.5</v>
      </c>
      <c r="N3676" s="42">
        <v>0.1</v>
      </c>
      <c r="O3676" s="33">
        <v>0.2</v>
      </c>
      <c r="P3676" s="42">
        <v>205.44</v>
      </c>
      <c r="Q3676" s="33">
        <v>133.05000000000001</v>
      </c>
      <c r="R3676" s="42">
        <v>160.4</v>
      </c>
      <c r="S3676" s="33">
        <v>261.93</v>
      </c>
      <c r="T3676" s="42">
        <v>13.16</v>
      </c>
      <c r="U3676" s="33">
        <v>13.41</v>
      </c>
      <c r="V3676" s="116">
        <v>12.86</v>
      </c>
    </row>
    <row r="3677" spans="1:22" x14ac:dyDescent="0.25">
      <c r="A3677" s="26" t="s">
        <v>3429</v>
      </c>
      <c r="B3677" s="42">
        <v>1.1000000000000001</v>
      </c>
      <c r="C3677" s="33">
        <v>10.7</v>
      </c>
      <c r="D3677" s="42">
        <v>6.8</v>
      </c>
      <c r="E3677" s="33">
        <v>0.3</v>
      </c>
      <c r="F3677" s="42">
        <v>2.5</v>
      </c>
      <c r="G3677" s="33">
        <v>2.7</v>
      </c>
      <c r="H3677" s="42">
        <v>0.1</v>
      </c>
      <c r="I3677" s="33">
        <v>0.7</v>
      </c>
      <c r="J3677" s="42">
        <v>1.3</v>
      </c>
      <c r="K3677" s="33">
        <v>0.3</v>
      </c>
      <c r="L3677" s="42">
        <v>0.6</v>
      </c>
      <c r="M3677" s="33">
        <v>0.5</v>
      </c>
      <c r="N3677" s="42">
        <v>0.2</v>
      </c>
      <c r="O3677" s="33">
        <v>0.3</v>
      </c>
      <c r="P3677" s="42">
        <v>215.17</v>
      </c>
      <c r="Q3677" s="33">
        <v>142.03</v>
      </c>
      <c r="R3677" s="42">
        <v>167.66</v>
      </c>
      <c r="S3677" s="33">
        <v>261.18</v>
      </c>
      <c r="T3677" s="42">
        <v>12.71</v>
      </c>
      <c r="U3677" s="33">
        <v>13.18</v>
      </c>
      <c r="V3677" s="116">
        <v>12.25</v>
      </c>
    </row>
    <row r="3678" spans="1:22" x14ac:dyDescent="0.25">
      <c r="A3678" s="26" t="s">
        <v>1147</v>
      </c>
      <c r="B3678" s="42">
        <v>2</v>
      </c>
      <c r="C3678" s="33">
        <v>10.4</v>
      </c>
      <c r="D3678" s="42">
        <v>7.1</v>
      </c>
      <c r="E3678" s="33">
        <v>0.4</v>
      </c>
      <c r="F3678" s="42">
        <v>2.5</v>
      </c>
      <c r="G3678" s="33">
        <v>2.2000000000000002</v>
      </c>
      <c r="H3678" s="42">
        <v>0.2</v>
      </c>
      <c r="I3678" s="33">
        <v>1.6</v>
      </c>
      <c r="J3678" s="42">
        <v>1.8</v>
      </c>
      <c r="K3678" s="33">
        <v>0.4</v>
      </c>
      <c r="L3678" s="42">
        <v>0.8</v>
      </c>
      <c r="M3678" s="33">
        <v>0.4</v>
      </c>
      <c r="N3678" s="42">
        <v>0.1</v>
      </c>
      <c r="O3678" s="33">
        <v>0.1</v>
      </c>
      <c r="P3678" s="42">
        <v>201.9</v>
      </c>
      <c r="Q3678" s="33">
        <v>131.78</v>
      </c>
      <c r="R3678" s="42">
        <v>166.42</v>
      </c>
      <c r="S3678" s="33">
        <v>261.57</v>
      </c>
      <c r="T3678" s="42">
        <v>12.49</v>
      </c>
      <c r="U3678" s="33">
        <v>13.04</v>
      </c>
      <c r="V3678" s="116">
        <v>12.14</v>
      </c>
    </row>
    <row r="3679" spans="1:22" x14ac:dyDescent="0.25">
      <c r="A3679" s="26" t="s">
        <v>3430</v>
      </c>
      <c r="B3679" s="42">
        <v>1.7</v>
      </c>
      <c r="C3679" s="33">
        <v>6.5</v>
      </c>
      <c r="D3679" s="42">
        <v>5.4</v>
      </c>
      <c r="E3679" s="33">
        <v>0.4</v>
      </c>
      <c r="F3679" s="42">
        <v>1.9</v>
      </c>
      <c r="G3679" s="33">
        <v>1.8</v>
      </c>
      <c r="H3679" s="42">
        <v>0.4</v>
      </c>
      <c r="I3679" s="33">
        <v>1.3</v>
      </c>
      <c r="J3679" s="42">
        <v>1.2</v>
      </c>
      <c r="K3679" s="33">
        <v>0.3</v>
      </c>
      <c r="L3679" s="42">
        <v>0.5</v>
      </c>
      <c r="M3679" s="33">
        <v>0.2</v>
      </c>
      <c r="N3679" s="42">
        <v>0</v>
      </c>
      <c r="O3679" s="33">
        <v>0.1</v>
      </c>
      <c r="P3679" s="42">
        <v>250.56</v>
      </c>
      <c r="Q3679" s="33">
        <v>163.41999999999999</v>
      </c>
      <c r="R3679" s="42">
        <v>198.12</v>
      </c>
      <c r="S3679" s="33">
        <v>260.89</v>
      </c>
      <c r="T3679" s="42">
        <v>8.7200000000000006</v>
      </c>
      <c r="U3679" s="33">
        <v>8.8000000000000007</v>
      </c>
      <c r="V3679" s="116">
        <v>8.2100000000000009</v>
      </c>
    </row>
    <row r="3680" spans="1:22" x14ac:dyDescent="0.25">
      <c r="A3680" s="26" t="s">
        <v>3431</v>
      </c>
      <c r="B3680" s="42">
        <v>0.7</v>
      </c>
      <c r="C3680" s="33">
        <v>3.9</v>
      </c>
      <c r="D3680" s="42">
        <v>4.5999999999999996</v>
      </c>
      <c r="E3680" s="33">
        <v>0.2</v>
      </c>
      <c r="F3680" s="42">
        <v>1.5</v>
      </c>
      <c r="G3680" s="33">
        <v>1.3</v>
      </c>
      <c r="H3680" s="42">
        <v>0.1</v>
      </c>
      <c r="I3680" s="33">
        <v>0.6</v>
      </c>
      <c r="J3680" s="42">
        <v>0.3</v>
      </c>
      <c r="K3680" s="33">
        <v>0</v>
      </c>
      <c r="L3680" s="42">
        <v>0.2</v>
      </c>
      <c r="M3680" s="33">
        <v>0.2</v>
      </c>
      <c r="N3680" s="42">
        <v>0</v>
      </c>
      <c r="O3680" s="33">
        <v>0.2</v>
      </c>
      <c r="P3680" s="42">
        <v>345.86</v>
      </c>
      <c r="Q3680" s="33">
        <v>229.95</v>
      </c>
      <c r="R3680" s="42">
        <v>276.95999999999998</v>
      </c>
      <c r="S3680" s="33">
        <v>258.76</v>
      </c>
      <c r="T3680" s="42">
        <v>6.37</v>
      </c>
      <c r="U3680" s="33">
        <v>6.78</v>
      </c>
      <c r="V3680" s="116">
        <v>6.43</v>
      </c>
    </row>
    <row r="3681" spans="1:22" x14ac:dyDescent="0.25">
      <c r="A3681" s="26" t="s">
        <v>1148</v>
      </c>
      <c r="B3681" s="42">
        <v>0.8</v>
      </c>
      <c r="C3681" s="33">
        <v>5</v>
      </c>
      <c r="D3681" s="42">
        <v>5.0999999999999996</v>
      </c>
      <c r="E3681" s="33">
        <v>0.2</v>
      </c>
      <c r="F3681" s="42">
        <v>1.5</v>
      </c>
      <c r="G3681" s="33">
        <v>1.8</v>
      </c>
      <c r="H3681" s="42">
        <v>0.2</v>
      </c>
      <c r="I3681" s="33">
        <v>0.9</v>
      </c>
      <c r="J3681" s="42">
        <v>0.6</v>
      </c>
      <c r="K3681" s="33">
        <v>0.2</v>
      </c>
      <c r="L3681" s="42">
        <v>0.5</v>
      </c>
      <c r="M3681" s="33">
        <v>0.2</v>
      </c>
      <c r="N3681" s="42">
        <v>0.1</v>
      </c>
      <c r="O3681" s="33">
        <v>0.1</v>
      </c>
      <c r="P3681" s="42">
        <v>310.3</v>
      </c>
      <c r="Q3681" s="33">
        <v>211.88</v>
      </c>
      <c r="R3681" s="42">
        <v>241.94</v>
      </c>
      <c r="S3681" s="33">
        <v>259.86</v>
      </c>
      <c r="T3681" s="42">
        <v>7.12</v>
      </c>
      <c r="U3681" s="33">
        <v>7.43</v>
      </c>
      <c r="V3681" s="116">
        <v>7.15</v>
      </c>
    </row>
    <row r="3682" spans="1:22" x14ac:dyDescent="0.25">
      <c r="A3682" s="26" t="s">
        <v>3432</v>
      </c>
      <c r="B3682" s="42">
        <v>0.6</v>
      </c>
      <c r="C3682" s="33">
        <v>4.5999999999999996</v>
      </c>
      <c r="D3682" s="42">
        <v>4.7</v>
      </c>
      <c r="E3682" s="33">
        <v>0.1</v>
      </c>
      <c r="F3682" s="42">
        <v>1.6</v>
      </c>
      <c r="G3682" s="33">
        <v>1.5</v>
      </c>
      <c r="H3682" s="42">
        <v>0</v>
      </c>
      <c r="I3682" s="33">
        <v>0.7</v>
      </c>
      <c r="J3682" s="42">
        <v>0.2</v>
      </c>
      <c r="K3682" s="33">
        <v>0.1</v>
      </c>
      <c r="L3682" s="42">
        <v>0.3</v>
      </c>
      <c r="M3682" s="33">
        <v>0.2</v>
      </c>
      <c r="N3682" s="42">
        <v>0.1</v>
      </c>
      <c r="O3682" s="33">
        <v>0.2</v>
      </c>
      <c r="P3682" s="42">
        <v>333.87</v>
      </c>
      <c r="Q3682" s="33">
        <v>222.21</v>
      </c>
      <c r="R3682" s="42">
        <v>258.12</v>
      </c>
      <c r="S3682" s="33">
        <v>259.04000000000002</v>
      </c>
      <c r="T3682" s="42">
        <v>6.27</v>
      </c>
      <c r="U3682" s="33">
        <v>6.76</v>
      </c>
      <c r="V3682" s="116">
        <v>6.43</v>
      </c>
    </row>
    <row r="3683" spans="1:22" x14ac:dyDescent="0.25">
      <c r="A3683" s="26" t="s">
        <v>3433</v>
      </c>
      <c r="B3683" s="42">
        <v>0.8</v>
      </c>
      <c r="C3683" s="33">
        <v>5</v>
      </c>
      <c r="D3683" s="42">
        <v>5</v>
      </c>
      <c r="E3683" s="33">
        <v>0.2</v>
      </c>
      <c r="F3683" s="42">
        <v>1.5</v>
      </c>
      <c r="G3683" s="33">
        <v>1.8</v>
      </c>
      <c r="H3683" s="42">
        <v>0.1</v>
      </c>
      <c r="I3683" s="33">
        <v>1.2</v>
      </c>
      <c r="J3683" s="42">
        <v>0.7</v>
      </c>
      <c r="K3683" s="33">
        <v>0.1</v>
      </c>
      <c r="L3683" s="42">
        <v>0.6</v>
      </c>
      <c r="M3683" s="33">
        <v>0.2</v>
      </c>
      <c r="N3683" s="42">
        <v>0</v>
      </c>
      <c r="O3683" s="33">
        <v>0</v>
      </c>
      <c r="P3683" s="42">
        <v>317.06</v>
      </c>
      <c r="Q3683" s="33">
        <v>211.07</v>
      </c>
      <c r="R3683" s="42">
        <v>247.29</v>
      </c>
      <c r="S3683" s="33">
        <v>260.17</v>
      </c>
      <c r="T3683" s="42">
        <v>7.04</v>
      </c>
      <c r="U3683" s="33">
        <v>7.29</v>
      </c>
      <c r="V3683" s="116">
        <v>7.26</v>
      </c>
    </row>
    <row r="3684" spans="1:22" x14ac:dyDescent="0.25">
      <c r="A3684" s="26" t="s">
        <v>1149</v>
      </c>
      <c r="B3684" s="42">
        <v>0.7</v>
      </c>
      <c r="C3684" s="33">
        <v>5.2</v>
      </c>
      <c r="D3684" s="42">
        <v>5.0999999999999996</v>
      </c>
      <c r="E3684" s="33">
        <v>0.3</v>
      </c>
      <c r="F3684" s="42">
        <v>1.6</v>
      </c>
      <c r="G3684" s="33">
        <v>1.8</v>
      </c>
      <c r="H3684" s="42">
        <v>0.2</v>
      </c>
      <c r="I3684" s="33">
        <v>1.3</v>
      </c>
      <c r="J3684" s="42">
        <v>0.8</v>
      </c>
      <c r="K3684" s="33">
        <v>0.2</v>
      </c>
      <c r="L3684" s="42">
        <v>0.4</v>
      </c>
      <c r="M3684" s="33">
        <v>0.1</v>
      </c>
      <c r="N3684" s="42">
        <v>0.1</v>
      </c>
      <c r="O3684" s="33">
        <v>0.1</v>
      </c>
      <c r="P3684" s="42">
        <v>313.55</v>
      </c>
      <c r="Q3684" s="33">
        <v>211.24</v>
      </c>
      <c r="R3684" s="42">
        <v>243.79</v>
      </c>
      <c r="S3684" s="33">
        <v>260.02</v>
      </c>
      <c r="T3684" s="42">
        <v>7.6</v>
      </c>
      <c r="U3684" s="33">
        <v>7.96</v>
      </c>
      <c r="V3684" s="116">
        <v>7.73</v>
      </c>
    </row>
    <row r="3685" spans="1:22" x14ac:dyDescent="0.25">
      <c r="A3685" s="26" t="s">
        <v>3434</v>
      </c>
      <c r="B3685" s="42">
        <v>0.2</v>
      </c>
      <c r="C3685" s="33">
        <v>4</v>
      </c>
      <c r="D3685" s="42">
        <v>4.9000000000000004</v>
      </c>
      <c r="E3685" s="33">
        <v>0.2</v>
      </c>
      <c r="F3685" s="42">
        <v>1.7</v>
      </c>
      <c r="G3685" s="33">
        <v>1.6</v>
      </c>
      <c r="H3685" s="42">
        <v>0.1</v>
      </c>
      <c r="I3685" s="33">
        <v>1.2</v>
      </c>
      <c r="J3685" s="42">
        <v>0.6</v>
      </c>
      <c r="K3685" s="33">
        <v>0.1</v>
      </c>
      <c r="L3685" s="42">
        <v>0.5</v>
      </c>
      <c r="M3685" s="33">
        <v>0.1</v>
      </c>
      <c r="N3685" s="42">
        <v>0.2</v>
      </c>
      <c r="O3685" s="33">
        <v>0.1</v>
      </c>
      <c r="P3685" s="42">
        <v>322.06</v>
      </c>
      <c r="Q3685" s="33">
        <v>219.28</v>
      </c>
      <c r="R3685" s="42">
        <v>251.74</v>
      </c>
      <c r="S3685" s="33">
        <v>260.37</v>
      </c>
      <c r="T3685" s="42">
        <v>6.15</v>
      </c>
      <c r="U3685" s="33">
        <v>6.63</v>
      </c>
      <c r="V3685" s="116">
        <v>6.56</v>
      </c>
    </row>
    <row r="3686" spans="1:22" x14ac:dyDescent="0.25">
      <c r="A3686" s="26" t="s">
        <v>3435</v>
      </c>
      <c r="B3686" s="42">
        <v>0.5</v>
      </c>
      <c r="C3686" s="33">
        <v>4.8</v>
      </c>
      <c r="D3686" s="42">
        <v>5.0999999999999996</v>
      </c>
      <c r="E3686" s="33">
        <v>0.2</v>
      </c>
      <c r="F3686" s="42">
        <v>1.5</v>
      </c>
      <c r="G3686" s="33">
        <v>1.8</v>
      </c>
      <c r="H3686" s="42">
        <v>0.2</v>
      </c>
      <c r="I3686" s="33">
        <v>1.2</v>
      </c>
      <c r="J3686" s="42">
        <v>1</v>
      </c>
      <c r="K3686" s="33">
        <v>0.2</v>
      </c>
      <c r="L3686" s="42">
        <v>0.4</v>
      </c>
      <c r="M3686" s="33">
        <v>0.2</v>
      </c>
      <c r="N3686" s="42">
        <v>0</v>
      </c>
      <c r="O3686" s="33">
        <v>0.1</v>
      </c>
      <c r="P3686" s="42">
        <v>299.38</v>
      </c>
      <c r="Q3686" s="33">
        <v>205.09</v>
      </c>
      <c r="R3686" s="42">
        <v>235.8</v>
      </c>
      <c r="S3686" s="33">
        <v>261.35000000000002</v>
      </c>
      <c r="T3686" s="42">
        <v>7.19</v>
      </c>
      <c r="U3686" s="33">
        <v>7.44</v>
      </c>
      <c r="V3686" s="116">
        <v>7.51</v>
      </c>
    </row>
    <row r="3687" spans="1:22" x14ac:dyDescent="0.25">
      <c r="A3687" s="26" t="s">
        <v>3436</v>
      </c>
      <c r="B3687" s="42">
        <v>0.4</v>
      </c>
      <c r="C3687" s="33">
        <v>4</v>
      </c>
      <c r="D3687" s="42">
        <v>4.5999999999999996</v>
      </c>
      <c r="E3687" s="33">
        <v>0.1</v>
      </c>
      <c r="F3687" s="42">
        <v>1.5</v>
      </c>
      <c r="G3687" s="33">
        <v>1.7</v>
      </c>
      <c r="H3687" s="42">
        <v>0.1</v>
      </c>
      <c r="I3687" s="33">
        <v>1.1000000000000001</v>
      </c>
      <c r="J3687" s="42">
        <v>1.1000000000000001</v>
      </c>
      <c r="K3687" s="33">
        <v>0.1</v>
      </c>
      <c r="L3687" s="42">
        <v>0.4</v>
      </c>
      <c r="M3687" s="33">
        <v>0.2</v>
      </c>
      <c r="N3687" s="42">
        <v>0.1</v>
      </c>
      <c r="O3687" s="33">
        <v>0.1</v>
      </c>
      <c r="P3687" s="42">
        <v>316.39999999999998</v>
      </c>
      <c r="Q3687" s="33">
        <v>212.74</v>
      </c>
      <c r="R3687" s="42">
        <v>248.51</v>
      </c>
      <c r="S3687" s="33">
        <v>260.01</v>
      </c>
      <c r="T3687" s="42">
        <v>6.49</v>
      </c>
      <c r="U3687" s="33">
        <v>6.6</v>
      </c>
      <c r="V3687" s="116">
        <v>6.76</v>
      </c>
    </row>
    <row r="3688" spans="1:22" x14ac:dyDescent="0.25">
      <c r="A3688" s="26" t="s">
        <v>3437</v>
      </c>
      <c r="B3688" s="42">
        <v>0.6</v>
      </c>
      <c r="C3688" s="33">
        <v>4.4000000000000004</v>
      </c>
      <c r="D3688" s="42">
        <v>4.9000000000000004</v>
      </c>
      <c r="E3688" s="33">
        <v>0.4</v>
      </c>
      <c r="F3688" s="42">
        <v>1.8</v>
      </c>
      <c r="G3688" s="33">
        <v>1.4</v>
      </c>
      <c r="H3688" s="42">
        <v>0.1</v>
      </c>
      <c r="I3688" s="33">
        <v>1</v>
      </c>
      <c r="J3688" s="42">
        <v>0.8</v>
      </c>
      <c r="K3688" s="33">
        <v>0.1</v>
      </c>
      <c r="L3688" s="42">
        <v>0.4</v>
      </c>
      <c r="M3688" s="33">
        <v>0.1</v>
      </c>
      <c r="N3688" s="42">
        <v>0.1</v>
      </c>
      <c r="O3688" s="33">
        <v>0.1</v>
      </c>
      <c r="P3688" s="42">
        <v>307.2</v>
      </c>
      <c r="Q3688" s="33">
        <v>206.62</v>
      </c>
      <c r="R3688" s="42">
        <v>239.84</v>
      </c>
      <c r="S3688" s="33">
        <v>259.77999999999997</v>
      </c>
      <c r="T3688" s="42">
        <v>6.58</v>
      </c>
      <c r="U3688" s="33">
        <v>6.86</v>
      </c>
      <c r="V3688" s="116">
        <v>6.84</v>
      </c>
    </row>
    <row r="3689" spans="1:22" x14ac:dyDescent="0.25">
      <c r="A3689" s="26" t="s">
        <v>1150</v>
      </c>
      <c r="B3689" s="42">
        <v>0.4</v>
      </c>
      <c r="C3689" s="33">
        <v>4.3</v>
      </c>
      <c r="D3689" s="42">
        <v>4.7</v>
      </c>
      <c r="E3689" s="33">
        <v>0.3</v>
      </c>
      <c r="F3689" s="42">
        <v>1.5</v>
      </c>
      <c r="G3689" s="33">
        <v>1.3</v>
      </c>
      <c r="H3689" s="42">
        <v>0</v>
      </c>
      <c r="I3689" s="33">
        <v>0.9</v>
      </c>
      <c r="J3689" s="42">
        <v>1</v>
      </c>
      <c r="K3689" s="33">
        <v>0.1</v>
      </c>
      <c r="L3689" s="42">
        <v>0.4</v>
      </c>
      <c r="M3689" s="33">
        <v>0.2</v>
      </c>
      <c r="N3689" s="42">
        <v>0.1</v>
      </c>
      <c r="O3689" s="33">
        <v>0</v>
      </c>
      <c r="P3689" s="42">
        <v>334.22</v>
      </c>
      <c r="Q3689" s="33">
        <v>224.25</v>
      </c>
      <c r="R3689" s="42">
        <v>260.06</v>
      </c>
      <c r="S3689" s="33">
        <v>259.26</v>
      </c>
      <c r="T3689" s="42">
        <v>6.34</v>
      </c>
      <c r="U3689" s="33">
        <v>6.37</v>
      </c>
      <c r="V3689" s="116">
        <v>6.55</v>
      </c>
    </row>
    <row r="3690" spans="1:22" x14ac:dyDescent="0.25">
      <c r="A3690" s="26" t="s">
        <v>3438</v>
      </c>
      <c r="B3690" s="42">
        <v>0.2</v>
      </c>
      <c r="C3690" s="33">
        <v>4.5</v>
      </c>
      <c r="D3690" s="42">
        <v>4.8</v>
      </c>
      <c r="E3690" s="33">
        <v>0.2</v>
      </c>
      <c r="F3690" s="42">
        <v>1.6</v>
      </c>
      <c r="G3690" s="33">
        <v>1.6</v>
      </c>
      <c r="H3690" s="42">
        <v>0.1</v>
      </c>
      <c r="I3690" s="33">
        <v>1.1000000000000001</v>
      </c>
      <c r="J3690" s="42">
        <v>0.8</v>
      </c>
      <c r="K3690" s="33">
        <v>0.1</v>
      </c>
      <c r="L3690" s="42">
        <v>0.4</v>
      </c>
      <c r="M3690" s="33">
        <v>0.1</v>
      </c>
      <c r="N3690" s="42">
        <v>0.1</v>
      </c>
      <c r="O3690" s="33">
        <v>0</v>
      </c>
      <c r="P3690" s="42">
        <v>330.96</v>
      </c>
      <c r="Q3690" s="33">
        <v>221.99</v>
      </c>
      <c r="R3690" s="42">
        <v>256.44</v>
      </c>
      <c r="S3690" s="33">
        <v>258.77</v>
      </c>
      <c r="T3690" s="42">
        <v>6.67</v>
      </c>
      <c r="U3690" s="33">
        <v>6.86</v>
      </c>
      <c r="V3690" s="116">
        <v>6.91</v>
      </c>
    </row>
    <row r="3691" spans="1:22" x14ac:dyDescent="0.25">
      <c r="A3691" s="26" t="s">
        <v>3439</v>
      </c>
      <c r="B3691" s="42">
        <v>0.3</v>
      </c>
      <c r="C3691" s="33">
        <v>3.8</v>
      </c>
      <c r="D3691" s="42">
        <v>4.5999999999999996</v>
      </c>
      <c r="E3691" s="33">
        <v>0.4</v>
      </c>
      <c r="F3691" s="42">
        <v>1.5</v>
      </c>
      <c r="G3691" s="33">
        <v>1.6</v>
      </c>
      <c r="H3691" s="42">
        <v>0.1</v>
      </c>
      <c r="I3691" s="33">
        <v>1</v>
      </c>
      <c r="J3691" s="42">
        <v>0.6</v>
      </c>
      <c r="K3691" s="33">
        <v>0</v>
      </c>
      <c r="L3691" s="42">
        <v>0.5</v>
      </c>
      <c r="M3691" s="33">
        <v>0.1</v>
      </c>
      <c r="N3691" s="42">
        <v>0.1</v>
      </c>
      <c r="O3691" s="33">
        <v>0</v>
      </c>
      <c r="P3691" s="42">
        <v>337.74</v>
      </c>
      <c r="Q3691" s="33">
        <v>231.94</v>
      </c>
      <c r="R3691" s="42">
        <v>263.55</v>
      </c>
      <c r="S3691" s="33">
        <v>259.29000000000002</v>
      </c>
      <c r="T3691" s="42">
        <v>6.25</v>
      </c>
      <c r="U3691" s="33">
        <v>6.75</v>
      </c>
      <c r="V3691" s="116">
        <v>6.53</v>
      </c>
    </row>
    <row r="3692" spans="1:22" x14ac:dyDescent="0.25">
      <c r="A3692" s="26" t="s">
        <v>1151</v>
      </c>
      <c r="B3692" s="42">
        <v>0.8</v>
      </c>
      <c r="C3692" s="33">
        <v>3.5</v>
      </c>
      <c r="D3692" s="42">
        <v>4</v>
      </c>
      <c r="E3692" s="33">
        <v>0.3</v>
      </c>
      <c r="F3692" s="42">
        <v>1.2</v>
      </c>
      <c r="G3692" s="33">
        <v>1.3</v>
      </c>
      <c r="H3692" s="42">
        <v>0.2</v>
      </c>
      <c r="I3692" s="33">
        <v>0.6</v>
      </c>
      <c r="J3692" s="42">
        <v>0.8</v>
      </c>
      <c r="K3692" s="33">
        <v>0</v>
      </c>
      <c r="L3692" s="42">
        <v>0.2</v>
      </c>
      <c r="M3692" s="33">
        <v>0</v>
      </c>
      <c r="N3692" s="42">
        <v>0.1</v>
      </c>
      <c r="O3692" s="33">
        <v>0.1</v>
      </c>
      <c r="P3692" s="42">
        <v>343.14</v>
      </c>
      <c r="Q3692" s="33">
        <v>235.78</v>
      </c>
      <c r="R3692" s="42">
        <v>268.08</v>
      </c>
      <c r="S3692" s="33">
        <v>259.06</v>
      </c>
      <c r="T3692" s="42">
        <v>5.82</v>
      </c>
      <c r="U3692" s="33">
        <v>6.05</v>
      </c>
      <c r="V3692" s="116">
        <v>5.95</v>
      </c>
    </row>
    <row r="3693" spans="1:22" x14ac:dyDescent="0.25">
      <c r="A3693" s="26" t="s">
        <v>3440</v>
      </c>
      <c r="B3693" s="42">
        <v>0.5</v>
      </c>
      <c r="C3693" s="33">
        <v>4.5</v>
      </c>
      <c r="D3693" s="42">
        <v>4.4000000000000004</v>
      </c>
      <c r="E3693" s="33">
        <v>0.1</v>
      </c>
      <c r="F3693" s="42">
        <v>1.3</v>
      </c>
      <c r="G3693" s="33">
        <v>1.6</v>
      </c>
      <c r="H3693" s="42">
        <v>0.2</v>
      </c>
      <c r="I3693" s="33">
        <v>1</v>
      </c>
      <c r="J3693" s="42">
        <v>0.7</v>
      </c>
      <c r="K3693" s="33">
        <v>0.3</v>
      </c>
      <c r="L3693" s="42">
        <v>0.5</v>
      </c>
      <c r="M3693" s="33">
        <v>0.1</v>
      </c>
      <c r="N3693" s="42">
        <v>0.1</v>
      </c>
      <c r="O3693" s="33">
        <v>0</v>
      </c>
      <c r="P3693" s="42">
        <v>346.46</v>
      </c>
      <c r="Q3693" s="33">
        <v>233.3</v>
      </c>
      <c r="R3693" s="42">
        <v>257.38</v>
      </c>
      <c r="S3693" s="33">
        <v>259.02999999999997</v>
      </c>
      <c r="T3693" s="42">
        <v>6.22</v>
      </c>
      <c r="U3693" s="33">
        <v>6.46</v>
      </c>
      <c r="V3693" s="116">
        <v>6.2</v>
      </c>
    </row>
    <row r="3694" spans="1:22" x14ac:dyDescent="0.25">
      <c r="A3694" s="26" t="s">
        <v>3441</v>
      </c>
      <c r="B3694" s="42">
        <v>0.3</v>
      </c>
      <c r="C3694" s="33">
        <v>2.4</v>
      </c>
      <c r="D3694" s="42">
        <v>3.1</v>
      </c>
      <c r="E3694" s="33">
        <v>0.3</v>
      </c>
      <c r="F3694" s="42">
        <v>1.2</v>
      </c>
      <c r="G3694" s="33">
        <v>0.9</v>
      </c>
      <c r="H3694" s="42">
        <v>0.1</v>
      </c>
      <c r="I3694" s="33">
        <v>0.7</v>
      </c>
      <c r="J3694" s="42">
        <v>0.6</v>
      </c>
      <c r="K3694" s="33">
        <v>0</v>
      </c>
      <c r="L3694" s="42">
        <v>0.3</v>
      </c>
      <c r="M3694" s="33">
        <v>0.1</v>
      </c>
      <c r="N3694" s="42">
        <v>0.1</v>
      </c>
      <c r="O3694" s="33">
        <v>0.1</v>
      </c>
      <c r="P3694" s="42">
        <v>424.19</v>
      </c>
      <c r="Q3694" s="33">
        <v>285.81</v>
      </c>
      <c r="R3694" s="42">
        <v>323.87</v>
      </c>
      <c r="S3694" s="33">
        <v>256.70999999999998</v>
      </c>
      <c r="T3694" s="42">
        <v>4.3600000000000003</v>
      </c>
      <c r="U3694" s="33">
        <v>4.5999999999999996</v>
      </c>
      <c r="V3694" s="116">
        <v>4.3099999999999996</v>
      </c>
    </row>
    <row r="3695" spans="1:22" x14ac:dyDescent="0.25">
      <c r="A3695" s="26" t="s">
        <v>1152</v>
      </c>
      <c r="B3695" s="42">
        <v>0.4</v>
      </c>
      <c r="C3695" s="33">
        <v>3.2</v>
      </c>
      <c r="D3695" s="42">
        <v>3.8</v>
      </c>
      <c r="E3695" s="33">
        <v>0.1</v>
      </c>
      <c r="F3695" s="42">
        <v>1.1000000000000001</v>
      </c>
      <c r="G3695" s="33">
        <v>1.1000000000000001</v>
      </c>
      <c r="H3695" s="42">
        <v>0.1</v>
      </c>
      <c r="I3695" s="33">
        <v>0.8</v>
      </c>
      <c r="J3695" s="42">
        <v>0.8</v>
      </c>
      <c r="K3695" s="33">
        <v>0.1</v>
      </c>
      <c r="L3695" s="42">
        <v>0.3</v>
      </c>
      <c r="M3695" s="33">
        <v>0.1</v>
      </c>
      <c r="N3695" s="42">
        <v>0</v>
      </c>
      <c r="O3695" s="33">
        <v>0.1</v>
      </c>
      <c r="P3695" s="42">
        <v>391.28</v>
      </c>
      <c r="Q3695" s="33">
        <v>256.64</v>
      </c>
      <c r="R3695" s="42">
        <v>299.92</v>
      </c>
      <c r="S3695" s="33">
        <v>256.97000000000003</v>
      </c>
      <c r="T3695" s="42">
        <v>5.04</v>
      </c>
      <c r="U3695" s="33">
        <v>5.23</v>
      </c>
      <c r="V3695" s="116">
        <v>5.13</v>
      </c>
    </row>
    <row r="3696" spans="1:22" x14ac:dyDescent="0.25">
      <c r="A3696" s="26" t="s">
        <v>3442</v>
      </c>
      <c r="B3696" s="42">
        <v>0.8</v>
      </c>
      <c r="C3696" s="33">
        <v>3.9</v>
      </c>
      <c r="D3696" s="42">
        <v>4.2</v>
      </c>
      <c r="E3696" s="33">
        <v>0.3</v>
      </c>
      <c r="F3696" s="42">
        <v>1.3</v>
      </c>
      <c r="G3696" s="33">
        <v>1.1000000000000001</v>
      </c>
      <c r="H3696" s="42">
        <v>0</v>
      </c>
      <c r="I3696" s="33">
        <v>0.8</v>
      </c>
      <c r="J3696" s="42">
        <v>0.4</v>
      </c>
      <c r="K3696" s="33">
        <v>0.1</v>
      </c>
      <c r="L3696" s="42">
        <v>0.4</v>
      </c>
      <c r="M3696" s="33">
        <v>0</v>
      </c>
      <c r="N3696" s="42">
        <v>0.1</v>
      </c>
      <c r="O3696" s="33">
        <v>0</v>
      </c>
      <c r="P3696" s="42">
        <v>333.46</v>
      </c>
      <c r="Q3696" s="33">
        <v>219.28</v>
      </c>
      <c r="R3696" s="42">
        <v>260.97000000000003</v>
      </c>
      <c r="S3696" s="33">
        <v>258.86</v>
      </c>
      <c r="T3696" s="42">
        <v>5.8</v>
      </c>
      <c r="U3696" s="33">
        <v>5.99</v>
      </c>
      <c r="V3696" s="116">
        <v>5.76</v>
      </c>
    </row>
    <row r="3697" spans="1:22" x14ac:dyDescent="0.25">
      <c r="A3697" s="26" t="s">
        <v>3443</v>
      </c>
      <c r="B3697" s="42">
        <v>1.4</v>
      </c>
      <c r="C3697" s="33">
        <v>4.9000000000000004</v>
      </c>
      <c r="D3697" s="42">
        <v>4.0999999999999996</v>
      </c>
      <c r="E3697" s="33">
        <v>0.1</v>
      </c>
      <c r="F3697" s="42">
        <v>1.4</v>
      </c>
      <c r="G3697" s="33">
        <v>1.2</v>
      </c>
      <c r="H3697" s="42">
        <v>0.1</v>
      </c>
      <c r="I3697" s="33">
        <v>0.8</v>
      </c>
      <c r="J3697" s="42">
        <v>0.3</v>
      </c>
      <c r="K3697" s="33">
        <v>0.1</v>
      </c>
      <c r="L3697" s="42">
        <v>0.2</v>
      </c>
      <c r="M3697" s="33">
        <v>0.2</v>
      </c>
      <c r="N3697" s="42">
        <v>0.1</v>
      </c>
      <c r="O3697" s="33">
        <v>0.2</v>
      </c>
      <c r="P3697" s="42">
        <v>351.57</v>
      </c>
      <c r="Q3697" s="33">
        <v>238.83</v>
      </c>
      <c r="R3697" s="42">
        <v>271.67</v>
      </c>
      <c r="S3697" s="33">
        <v>258.31</v>
      </c>
      <c r="T3697" s="42">
        <v>6.88</v>
      </c>
      <c r="U3697" s="33">
        <v>7.22</v>
      </c>
      <c r="V3697" s="116">
        <v>6.81</v>
      </c>
    </row>
    <row r="3698" spans="1:22" x14ac:dyDescent="0.25">
      <c r="A3698" s="26" t="s">
        <v>1153</v>
      </c>
      <c r="B3698" s="42">
        <v>0.5</v>
      </c>
      <c r="C3698" s="33">
        <v>4.8</v>
      </c>
      <c r="D3698" s="42">
        <v>4.5</v>
      </c>
      <c r="E3698" s="33">
        <v>0.2</v>
      </c>
      <c r="F3698" s="42">
        <v>1.6</v>
      </c>
      <c r="G3698" s="33">
        <v>1.4</v>
      </c>
      <c r="H3698" s="42">
        <v>0.1</v>
      </c>
      <c r="I3698" s="33">
        <v>0.7</v>
      </c>
      <c r="J3698" s="42">
        <v>0.2</v>
      </c>
      <c r="K3698" s="33">
        <v>0.1</v>
      </c>
      <c r="L3698" s="42">
        <v>0.3</v>
      </c>
      <c r="M3698" s="33">
        <v>0.3</v>
      </c>
      <c r="N3698" s="42">
        <v>0.1</v>
      </c>
      <c r="O3698" s="33">
        <v>0.1</v>
      </c>
      <c r="P3698" s="42">
        <v>347.23</v>
      </c>
      <c r="Q3698" s="33">
        <v>233.56</v>
      </c>
      <c r="R3698" s="42">
        <v>265.5</v>
      </c>
      <c r="S3698" s="33">
        <v>259.16000000000003</v>
      </c>
      <c r="T3698" s="42">
        <v>6.62</v>
      </c>
      <c r="U3698" s="33">
        <v>7.06</v>
      </c>
      <c r="V3698" s="116">
        <v>6.6</v>
      </c>
    </row>
    <row r="3699" spans="1:22" x14ac:dyDescent="0.25">
      <c r="A3699" s="26" t="s">
        <v>3444</v>
      </c>
      <c r="B3699" s="42">
        <v>1.3</v>
      </c>
      <c r="C3699" s="33">
        <v>4.7</v>
      </c>
      <c r="D3699" s="42">
        <v>4.4000000000000004</v>
      </c>
      <c r="E3699" s="33">
        <v>0.2</v>
      </c>
      <c r="F3699" s="42">
        <v>1.3</v>
      </c>
      <c r="G3699" s="33">
        <v>1.5</v>
      </c>
      <c r="H3699" s="42">
        <v>0.1</v>
      </c>
      <c r="I3699" s="33">
        <v>0.6</v>
      </c>
      <c r="J3699" s="42">
        <v>0.4</v>
      </c>
      <c r="K3699" s="33">
        <v>0.1</v>
      </c>
      <c r="L3699" s="42">
        <v>0.2</v>
      </c>
      <c r="M3699" s="33">
        <v>0.3</v>
      </c>
      <c r="N3699" s="42">
        <v>0.1</v>
      </c>
      <c r="O3699" s="33">
        <v>0.1</v>
      </c>
      <c r="P3699" s="42">
        <v>344.88</v>
      </c>
      <c r="Q3699" s="33">
        <v>238.21</v>
      </c>
      <c r="R3699" s="42">
        <v>266.05</v>
      </c>
      <c r="S3699" s="33">
        <v>258.29000000000002</v>
      </c>
      <c r="T3699" s="42">
        <v>6.58</v>
      </c>
      <c r="U3699" s="33">
        <v>6.75</v>
      </c>
      <c r="V3699" s="116">
        <v>6.55</v>
      </c>
    </row>
    <row r="3700" spans="1:22" x14ac:dyDescent="0.25">
      <c r="A3700" s="26" t="s">
        <v>3445</v>
      </c>
      <c r="B3700" s="42">
        <v>0.8</v>
      </c>
      <c r="C3700" s="33">
        <v>4.0999999999999996</v>
      </c>
      <c r="D3700" s="42">
        <v>4.2</v>
      </c>
      <c r="E3700" s="33">
        <v>0.3</v>
      </c>
      <c r="F3700" s="42">
        <v>1.5</v>
      </c>
      <c r="G3700" s="33">
        <v>1.3</v>
      </c>
      <c r="H3700" s="42">
        <v>0</v>
      </c>
      <c r="I3700" s="33">
        <v>0.6</v>
      </c>
      <c r="J3700" s="42">
        <v>0.2</v>
      </c>
      <c r="K3700" s="33">
        <v>0.1</v>
      </c>
      <c r="L3700" s="42">
        <v>0.3</v>
      </c>
      <c r="M3700" s="33">
        <v>0.1</v>
      </c>
      <c r="N3700" s="42">
        <v>0</v>
      </c>
      <c r="O3700" s="33">
        <v>0.1</v>
      </c>
      <c r="P3700" s="42">
        <v>368.96</v>
      </c>
      <c r="Q3700" s="33">
        <v>251.84</v>
      </c>
      <c r="R3700" s="42">
        <v>279.93</v>
      </c>
      <c r="S3700" s="33">
        <v>258.02</v>
      </c>
      <c r="T3700" s="42">
        <v>5.88</v>
      </c>
      <c r="U3700" s="33">
        <v>6.1</v>
      </c>
      <c r="V3700" s="116">
        <v>5.93</v>
      </c>
    </row>
    <row r="3701" spans="1:22" x14ac:dyDescent="0.25">
      <c r="A3701" s="26" t="s">
        <v>3446</v>
      </c>
      <c r="B3701" s="42">
        <v>0.7</v>
      </c>
      <c r="C3701" s="33">
        <v>3.9</v>
      </c>
      <c r="D3701" s="42">
        <v>4</v>
      </c>
      <c r="E3701" s="33">
        <v>0.2</v>
      </c>
      <c r="F3701" s="42">
        <v>1.3</v>
      </c>
      <c r="G3701" s="33">
        <v>1.1000000000000001</v>
      </c>
      <c r="H3701" s="42">
        <v>0.1</v>
      </c>
      <c r="I3701" s="33">
        <v>0.4</v>
      </c>
      <c r="J3701" s="42">
        <v>0.3</v>
      </c>
      <c r="K3701" s="33">
        <v>0.1</v>
      </c>
      <c r="L3701" s="42">
        <v>0.3</v>
      </c>
      <c r="M3701" s="33">
        <v>0.2</v>
      </c>
      <c r="N3701" s="42">
        <v>0.1</v>
      </c>
      <c r="O3701" s="33">
        <v>0.1</v>
      </c>
      <c r="P3701" s="42">
        <v>360.1</v>
      </c>
      <c r="Q3701" s="33">
        <v>258.06</v>
      </c>
      <c r="R3701" s="42">
        <v>294.24</v>
      </c>
      <c r="S3701" s="33">
        <v>258.8</v>
      </c>
      <c r="T3701" s="42">
        <v>5.7</v>
      </c>
      <c r="U3701" s="33">
        <v>5.97</v>
      </c>
      <c r="V3701" s="116">
        <v>5.93</v>
      </c>
    </row>
    <row r="3702" spans="1:22" x14ac:dyDescent="0.25">
      <c r="A3702" s="26" t="s">
        <v>3447</v>
      </c>
      <c r="B3702" s="42">
        <v>0.3</v>
      </c>
      <c r="C3702" s="33">
        <v>3.7</v>
      </c>
      <c r="D3702" s="42">
        <v>3.9</v>
      </c>
      <c r="E3702" s="33">
        <v>0.1</v>
      </c>
      <c r="F3702" s="42">
        <v>1.4</v>
      </c>
      <c r="G3702" s="33">
        <v>1.3</v>
      </c>
      <c r="H3702" s="42">
        <v>0.2</v>
      </c>
      <c r="I3702" s="33">
        <v>0.1</v>
      </c>
      <c r="J3702" s="42">
        <v>0.4</v>
      </c>
      <c r="K3702" s="33">
        <v>0</v>
      </c>
      <c r="L3702" s="42">
        <v>0.3</v>
      </c>
      <c r="M3702" s="33">
        <v>0.2</v>
      </c>
      <c r="N3702" s="42">
        <v>0.1</v>
      </c>
      <c r="O3702" s="33">
        <v>0.1</v>
      </c>
      <c r="P3702" s="42">
        <v>374.02</v>
      </c>
      <c r="Q3702" s="33">
        <v>251.87</v>
      </c>
      <c r="R3702" s="42">
        <v>286.52</v>
      </c>
      <c r="S3702" s="33">
        <v>258.25</v>
      </c>
      <c r="T3702" s="42">
        <v>5.36</v>
      </c>
      <c r="U3702" s="33">
        <v>5.78</v>
      </c>
      <c r="V3702" s="116">
        <v>5.56</v>
      </c>
    </row>
    <row r="3703" spans="1:22" x14ac:dyDescent="0.25">
      <c r="A3703" s="26" t="s">
        <v>1154</v>
      </c>
      <c r="B3703" s="42">
        <v>0.5</v>
      </c>
      <c r="C3703" s="33">
        <v>3.7</v>
      </c>
      <c r="D3703" s="42">
        <v>4.0999999999999996</v>
      </c>
      <c r="E3703" s="33">
        <v>0.3</v>
      </c>
      <c r="F3703" s="42">
        <v>1.5</v>
      </c>
      <c r="G3703" s="33">
        <v>1.4</v>
      </c>
      <c r="H3703" s="42">
        <v>0.1</v>
      </c>
      <c r="I3703" s="33">
        <v>0.5</v>
      </c>
      <c r="J3703" s="42">
        <v>0.4</v>
      </c>
      <c r="K3703" s="33">
        <v>0.1</v>
      </c>
      <c r="L3703" s="42">
        <v>0.2</v>
      </c>
      <c r="M3703" s="33">
        <v>0.2</v>
      </c>
      <c r="N3703" s="42">
        <v>0.1</v>
      </c>
      <c r="O3703" s="33">
        <v>0.1</v>
      </c>
      <c r="P3703" s="42">
        <v>356.51</v>
      </c>
      <c r="Q3703" s="33">
        <v>245.68</v>
      </c>
      <c r="R3703" s="42">
        <v>276.39</v>
      </c>
      <c r="S3703" s="33">
        <v>258.49</v>
      </c>
      <c r="T3703" s="42">
        <v>5.4</v>
      </c>
      <c r="U3703" s="33">
        <v>5.76</v>
      </c>
      <c r="V3703" s="116">
        <v>5.5</v>
      </c>
    </row>
    <row r="3704" spans="1:22" x14ac:dyDescent="0.25">
      <c r="A3704" s="26" t="s">
        <v>3448</v>
      </c>
      <c r="B3704" s="42">
        <v>0.8</v>
      </c>
      <c r="C3704" s="33">
        <v>4.2</v>
      </c>
      <c r="D3704" s="42">
        <v>4.2</v>
      </c>
      <c r="E3704" s="33">
        <v>0.2</v>
      </c>
      <c r="F3704" s="42">
        <v>1.3</v>
      </c>
      <c r="G3704" s="33">
        <v>1.4</v>
      </c>
      <c r="H3704" s="42">
        <v>0.1</v>
      </c>
      <c r="I3704" s="33">
        <v>0.5</v>
      </c>
      <c r="J3704" s="42">
        <v>0.1</v>
      </c>
      <c r="K3704" s="33">
        <v>0.1</v>
      </c>
      <c r="L3704" s="42">
        <v>0.3</v>
      </c>
      <c r="M3704" s="33">
        <v>0.2</v>
      </c>
      <c r="N3704" s="42">
        <v>0.1</v>
      </c>
      <c r="O3704" s="33">
        <v>0.2</v>
      </c>
      <c r="P3704" s="42">
        <v>346</v>
      </c>
      <c r="Q3704" s="33">
        <v>234.72</v>
      </c>
      <c r="R3704" s="42">
        <v>268.94</v>
      </c>
      <c r="S3704" s="33">
        <v>257.89</v>
      </c>
      <c r="T3704" s="42">
        <v>6.04</v>
      </c>
      <c r="U3704" s="33">
        <v>6.42</v>
      </c>
      <c r="V3704" s="116">
        <v>6.08</v>
      </c>
    </row>
    <row r="3705" spans="1:22" x14ac:dyDescent="0.25">
      <c r="A3705" s="26" t="s">
        <v>3449</v>
      </c>
      <c r="B3705" s="42">
        <v>0.6</v>
      </c>
      <c r="C3705" s="33">
        <v>4.2</v>
      </c>
      <c r="D3705" s="42">
        <v>4.2</v>
      </c>
      <c r="E3705" s="33">
        <v>0.2</v>
      </c>
      <c r="F3705" s="42">
        <v>1.3</v>
      </c>
      <c r="G3705" s="33">
        <v>1.5</v>
      </c>
      <c r="H3705" s="42">
        <v>0.1</v>
      </c>
      <c r="I3705" s="33">
        <v>0.5</v>
      </c>
      <c r="J3705" s="42">
        <v>0.1</v>
      </c>
      <c r="K3705" s="33">
        <v>0.1</v>
      </c>
      <c r="L3705" s="42">
        <v>0.3</v>
      </c>
      <c r="M3705" s="33">
        <v>0.1</v>
      </c>
      <c r="N3705" s="42">
        <v>0.1</v>
      </c>
      <c r="O3705" s="33">
        <v>0.1</v>
      </c>
      <c r="P3705" s="42">
        <v>376.24</v>
      </c>
      <c r="Q3705" s="33">
        <v>251.8</v>
      </c>
      <c r="R3705" s="42">
        <v>285.43</v>
      </c>
      <c r="S3705" s="33">
        <v>257.83</v>
      </c>
      <c r="T3705" s="42">
        <v>5.75</v>
      </c>
      <c r="U3705" s="33">
        <v>6.12</v>
      </c>
      <c r="V3705" s="116">
        <v>5.85</v>
      </c>
    </row>
    <row r="3706" spans="1:22" x14ac:dyDescent="0.25">
      <c r="A3706" s="26" t="s">
        <v>1155</v>
      </c>
      <c r="B3706" s="42">
        <v>0.7</v>
      </c>
      <c r="C3706" s="33">
        <v>3.7</v>
      </c>
      <c r="D3706" s="42">
        <v>3.9</v>
      </c>
      <c r="E3706" s="33">
        <v>0.3</v>
      </c>
      <c r="F3706" s="42">
        <v>1.4</v>
      </c>
      <c r="G3706" s="33">
        <v>1.1000000000000001</v>
      </c>
      <c r="H3706" s="42">
        <v>0.1</v>
      </c>
      <c r="I3706" s="33">
        <v>0.6</v>
      </c>
      <c r="J3706" s="42">
        <v>0.4</v>
      </c>
      <c r="K3706" s="33">
        <v>0.2</v>
      </c>
      <c r="L3706" s="42">
        <v>0.3</v>
      </c>
      <c r="M3706" s="33">
        <v>0.1</v>
      </c>
      <c r="N3706" s="42">
        <v>0.1</v>
      </c>
      <c r="O3706" s="33">
        <v>0.1</v>
      </c>
      <c r="P3706" s="42">
        <v>354.48</v>
      </c>
      <c r="Q3706" s="33">
        <v>240.95</v>
      </c>
      <c r="R3706" s="42">
        <v>273.83</v>
      </c>
      <c r="S3706" s="33">
        <v>257.31</v>
      </c>
      <c r="T3706" s="42">
        <v>5.4</v>
      </c>
      <c r="U3706" s="33">
        <v>5.73</v>
      </c>
      <c r="V3706" s="116">
        <v>5.59</v>
      </c>
    </row>
    <row r="3707" spans="1:22" x14ac:dyDescent="0.25">
      <c r="A3707" s="26" t="s">
        <v>3450</v>
      </c>
      <c r="B3707" s="42">
        <v>0.3</v>
      </c>
      <c r="C3707" s="33">
        <v>2.8</v>
      </c>
      <c r="D3707" s="42">
        <v>3.6</v>
      </c>
      <c r="E3707" s="33">
        <v>0.1</v>
      </c>
      <c r="F3707" s="42">
        <v>1.3</v>
      </c>
      <c r="G3707" s="33">
        <v>1</v>
      </c>
      <c r="H3707" s="42">
        <v>0.1</v>
      </c>
      <c r="I3707" s="33">
        <v>0.8</v>
      </c>
      <c r="J3707" s="42">
        <v>0.4</v>
      </c>
      <c r="K3707" s="33">
        <v>0.1</v>
      </c>
      <c r="L3707" s="42">
        <v>0.3</v>
      </c>
      <c r="M3707" s="33">
        <v>0.1</v>
      </c>
      <c r="N3707" s="42">
        <v>0</v>
      </c>
      <c r="O3707" s="33">
        <v>0.1</v>
      </c>
      <c r="P3707" s="42">
        <v>431.28</v>
      </c>
      <c r="Q3707" s="33">
        <v>287.01</v>
      </c>
      <c r="R3707" s="42">
        <v>327.39</v>
      </c>
      <c r="S3707" s="33">
        <v>256.02999999999997</v>
      </c>
      <c r="T3707" s="42">
        <v>4.7300000000000004</v>
      </c>
      <c r="U3707" s="33">
        <v>5.12</v>
      </c>
      <c r="V3707" s="116">
        <v>4.8899999999999997</v>
      </c>
    </row>
    <row r="3708" spans="1:22" x14ac:dyDescent="0.25">
      <c r="A3708" s="26" t="s">
        <v>3451</v>
      </c>
      <c r="B3708" s="42">
        <v>0.5</v>
      </c>
      <c r="C3708" s="33">
        <v>2.9</v>
      </c>
      <c r="D3708" s="42">
        <v>3.5</v>
      </c>
      <c r="E3708" s="33">
        <v>0.2</v>
      </c>
      <c r="F3708" s="42">
        <v>1.3</v>
      </c>
      <c r="G3708" s="33">
        <v>1.1000000000000001</v>
      </c>
      <c r="H3708" s="42">
        <v>0</v>
      </c>
      <c r="I3708" s="33">
        <v>0.6</v>
      </c>
      <c r="J3708" s="42">
        <v>0.4</v>
      </c>
      <c r="K3708" s="33">
        <v>0.1</v>
      </c>
      <c r="L3708" s="42">
        <v>0.4</v>
      </c>
      <c r="M3708" s="33">
        <v>0.1</v>
      </c>
      <c r="N3708" s="42">
        <v>0</v>
      </c>
      <c r="O3708" s="33">
        <v>0.1</v>
      </c>
      <c r="P3708" s="42">
        <v>445.02</v>
      </c>
      <c r="Q3708" s="33">
        <v>300.02999999999997</v>
      </c>
      <c r="R3708" s="42">
        <v>341.76</v>
      </c>
      <c r="S3708" s="33">
        <v>256.14999999999998</v>
      </c>
      <c r="T3708" s="42">
        <v>4.57</v>
      </c>
      <c r="U3708" s="33">
        <v>4.9000000000000004</v>
      </c>
      <c r="V3708" s="116">
        <v>4.74</v>
      </c>
    </row>
    <row r="3709" spans="1:22" x14ac:dyDescent="0.25">
      <c r="A3709" s="26" t="s">
        <v>1156</v>
      </c>
      <c r="B3709" s="42">
        <v>0.4</v>
      </c>
      <c r="C3709" s="33">
        <v>3.3</v>
      </c>
      <c r="D3709" s="42">
        <v>3.8</v>
      </c>
      <c r="E3709" s="33">
        <v>0.2</v>
      </c>
      <c r="F3709" s="42">
        <v>1.6</v>
      </c>
      <c r="G3709" s="33">
        <v>1.2</v>
      </c>
      <c r="H3709" s="42">
        <v>0.1</v>
      </c>
      <c r="I3709" s="33">
        <v>0.6</v>
      </c>
      <c r="J3709" s="42">
        <v>0.4</v>
      </c>
      <c r="K3709" s="33">
        <v>0.1</v>
      </c>
      <c r="L3709" s="42">
        <v>0.2</v>
      </c>
      <c r="M3709" s="33">
        <v>0</v>
      </c>
      <c r="N3709" s="42">
        <v>0</v>
      </c>
      <c r="O3709" s="33">
        <v>0.1</v>
      </c>
      <c r="P3709" s="42">
        <v>406.46</v>
      </c>
      <c r="Q3709" s="33">
        <v>266.39999999999998</v>
      </c>
      <c r="R3709" s="42">
        <v>309.38</v>
      </c>
      <c r="S3709" s="33">
        <v>256.70999999999998</v>
      </c>
      <c r="T3709" s="42">
        <v>5.05</v>
      </c>
      <c r="U3709" s="33">
        <v>5.43</v>
      </c>
      <c r="V3709" s="116">
        <v>5.24</v>
      </c>
    </row>
    <row r="3710" spans="1:22" x14ac:dyDescent="0.25">
      <c r="A3710" s="26" t="s">
        <v>3452</v>
      </c>
      <c r="B3710" s="42">
        <v>0.2</v>
      </c>
      <c r="C3710" s="33">
        <v>2.6</v>
      </c>
      <c r="D3710" s="42">
        <v>3.4</v>
      </c>
      <c r="E3710" s="33">
        <v>0.2</v>
      </c>
      <c r="F3710" s="42">
        <v>1.1000000000000001</v>
      </c>
      <c r="G3710" s="33">
        <v>1.1000000000000001</v>
      </c>
      <c r="H3710" s="42">
        <v>0.1</v>
      </c>
      <c r="I3710" s="33">
        <v>0.6</v>
      </c>
      <c r="J3710" s="42">
        <v>0.4</v>
      </c>
      <c r="K3710" s="33">
        <v>0.1</v>
      </c>
      <c r="L3710" s="42">
        <v>0.2</v>
      </c>
      <c r="M3710" s="33">
        <v>0.1</v>
      </c>
      <c r="N3710" s="42">
        <v>0</v>
      </c>
      <c r="O3710" s="33">
        <v>0.1</v>
      </c>
      <c r="P3710" s="42">
        <v>434.19</v>
      </c>
      <c r="Q3710" s="33">
        <v>292.91000000000003</v>
      </c>
      <c r="R3710" s="42">
        <v>335.34</v>
      </c>
      <c r="S3710" s="33">
        <v>256.02999999999997</v>
      </c>
      <c r="T3710" s="42">
        <v>4.32</v>
      </c>
      <c r="U3710" s="33">
        <v>4.6900000000000004</v>
      </c>
      <c r="V3710" s="116">
        <v>4.5199999999999996</v>
      </c>
    </row>
    <row r="3711" spans="1:22" x14ac:dyDescent="0.25">
      <c r="A3711" s="26" t="s">
        <v>3453</v>
      </c>
      <c r="B3711" s="42">
        <v>0.3</v>
      </c>
      <c r="C3711" s="33">
        <v>2.9</v>
      </c>
      <c r="D3711" s="42">
        <v>3.5</v>
      </c>
      <c r="E3711" s="33">
        <v>0.2</v>
      </c>
      <c r="F3711" s="42">
        <v>1.1000000000000001</v>
      </c>
      <c r="G3711" s="33">
        <v>1.1000000000000001</v>
      </c>
      <c r="H3711" s="42">
        <v>0.1</v>
      </c>
      <c r="I3711" s="33">
        <v>0.7</v>
      </c>
      <c r="J3711" s="42">
        <v>0.4</v>
      </c>
      <c r="K3711" s="33">
        <v>0.2</v>
      </c>
      <c r="L3711" s="42">
        <v>0.3</v>
      </c>
      <c r="M3711" s="33">
        <v>0.1</v>
      </c>
      <c r="N3711" s="42">
        <v>0</v>
      </c>
      <c r="O3711" s="33">
        <v>0</v>
      </c>
      <c r="P3711" s="42">
        <v>427.34</v>
      </c>
      <c r="Q3711" s="33">
        <v>287.75</v>
      </c>
      <c r="R3711" s="42">
        <v>333.16</v>
      </c>
      <c r="S3711" s="33">
        <v>255.96</v>
      </c>
      <c r="T3711" s="42">
        <v>4.5</v>
      </c>
      <c r="U3711" s="33">
        <v>4.8899999999999997</v>
      </c>
      <c r="V3711" s="116">
        <v>4.79</v>
      </c>
    </row>
    <row r="3712" spans="1:22" x14ac:dyDescent="0.25">
      <c r="A3712" s="26" t="s">
        <v>1157</v>
      </c>
      <c r="B3712" s="42">
        <v>0.8</v>
      </c>
      <c r="C3712" s="33">
        <v>2.5</v>
      </c>
      <c r="D3712" s="42">
        <v>3.5</v>
      </c>
      <c r="E3712" s="33">
        <v>0.2</v>
      </c>
      <c r="F3712" s="42">
        <v>1.1000000000000001</v>
      </c>
      <c r="G3712" s="33">
        <v>0.9</v>
      </c>
      <c r="H3712" s="42">
        <v>0.1</v>
      </c>
      <c r="I3712" s="33">
        <v>0.4</v>
      </c>
      <c r="J3712" s="42">
        <v>0.2</v>
      </c>
      <c r="K3712" s="33">
        <v>0.2</v>
      </c>
      <c r="L3712" s="42">
        <v>0.3</v>
      </c>
      <c r="M3712" s="33">
        <v>0.1</v>
      </c>
      <c r="N3712" s="42">
        <v>0</v>
      </c>
      <c r="O3712" s="33">
        <v>0</v>
      </c>
      <c r="P3712" s="42">
        <v>423.22</v>
      </c>
      <c r="Q3712" s="33">
        <v>294.87</v>
      </c>
      <c r="R3712" s="42">
        <v>334.02</v>
      </c>
      <c r="S3712" s="33">
        <v>256.14</v>
      </c>
      <c r="T3712" s="42">
        <v>4.33</v>
      </c>
      <c r="U3712" s="33">
        <v>4.74</v>
      </c>
      <c r="V3712" s="116">
        <v>4.5599999999999996</v>
      </c>
    </row>
    <row r="3713" spans="1:22" x14ac:dyDescent="0.25">
      <c r="A3713" s="26" t="s">
        <v>3454</v>
      </c>
      <c r="B3713" s="42">
        <v>0.6</v>
      </c>
      <c r="C3713" s="33">
        <v>2.7</v>
      </c>
      <c r="D3713" s="42">
        <v>3.6</v>
      </c>
      <c r="E3713" s="33">
        <v>0.2</v>
      </c>
      <c r="F3713" s="42">
        <v>1.2</v>
      </c>
      <c r="G3713" s="33">
        <v>1.1000000000000001</v>
      </c>
      <c r="H3713" s="42">
        <v>0.1</v>
      </c>
      <c r="I3713" s="33">
        <v>0.7</v>
      </c>
      <c r="J3713" s="42">
        <v>0.4</v>
      </c>
      <c r="K3713" s="33">
        <v>0.2</v>
      </c>
      <c r="L3713" s="42">
        <v>0.3</v>
      </c>
      <c r="M3713" s="33">
        <v>0.1</v>
      </c>
      <c r="N3713" s="42">
        <v>0</v>
      </c>
      <c r="O3713" s="33">
        <v>0</v>
      </c>
      <c r="P3713" s="42">
        <v>433.18</v>
      </c>
      <c r="Q3713" s="33">
        <v>292.66000000000003</v>
      </c>
      <c r="R3713" s="42">
        <v>331.17</v>
      </c>
      <c r="S3713" s="33">
        <v>255.52</v>
      </c>
      <c r="T3713" s="42">
        <v>4.58</v>
      </c>
      <c r="U3713" s="33">
        <v>5.16</v>
      </c>
      <c r="V3713" s="116">
        <v>4.82</v>
      </c>
    </row>
    <row r="3714" spans="1:22" x14ac:dyDescent="0.25">
      <c r="A3714" s="26" t="s">
        <v>3455</v>
      </c>
      <c r="B3714" s="42">
        <v>0.4</v>
      </c>
      <c r="C3714" s="33">
        <v>3</v>
      </c>
      <c r="D3714" s="42">
        <v>3.6</v>
      </c>
      <c r="E3714" s="33">
        <v>0.1</v>
      </c>
      <c r="F3714" s="42">
        <v>1.4</v>
      </c>
      <c r="G3714" s="33">
        <v>1</v>
      </c>
      <c r="H3714" s="42">
        <v>0</v>
      </c>
      <c r="I3714" s="33">
        <v>0.6</v>
      </c>
      <c r="J3714" s="42">
        <v>0.5</v>
      </c>
      <c r="K3714" s="33">
        <v>0.1</v>
      </c>
      <c r="L3714" s="42">
        <v>0.2</v>
      </c>
      <c r="M3714" s="33">
        <v>0.1</v>
      </c>
      <c r="N3714" s="42">
        <v>0.1</v>
      </c>
      <c r="O3714" s="33">
        <v>0.2</v>
      </c>
      <c r="P3714" s="42">
        <v>419.01</v>
      </c>
      <c r="Q3714" s="33">
        <v>285.89</v>
      </c>
      <c r="R3714" s="42">
        <v>323.52</v>
      </c>
      <c r="S3714" s="33">
        <v>256.37</v>
      </c>
      <c r="T3714" s="42">
        <v>4.66</v>
      </c>
      <c r="U3714" s="33">
        <v>5.03</v>
      </c>
      <c r="V3714" s="116">
        <v>4.92</v>
      </c>
    </row>
    <row r="3715" spans="1:22" x14ac:dyDescent="0.25">
      <c r="A3715" s="26" t="s">
        <v>1158</v>
      </c>
      <c r="B3715" s="42">
        <v>0.4</v>
      </c>
      <c r="C3715" s="33">
        <v>2.6</v>
      </c>
      <c r="D3715" s="42">
        <v>3.5</v>
      </c>
      <c r="E3715" s="33">
        <v>0.2</v>
      </c>
      <c r="F3715" s="42">
        <v>1.3</v>
      </c>
      <c r="G3715" s="33">
        <v>1</v>
      </c>
      <c r="H3715" s="42">
        <v>0.1</v>
      </c>
      <c r="I3715" s="33">
        <v>0.5</v>
      </c>
      <c r="J3715" s="42">
        <v>0.4</v>
      </c>
      <c r="K3715" s="33">
        <v>0.1</v>
      </c>
      <c r="L3715" s="42">
        <v>0.4</v>
      </c>
      <c r="M3715" s="33">
        <v>0.2</v>
      </c>
      <c r="N3715" s="42">
        <v>0</v>
      </c>
      <c r="O3715" s="33">
        <v>0.1</v>
      </c>
      <c r="P3715" s="42">
        <v>428.16</v>
      </c>
      <c r="Q3715" s="33">
        <v>287.98</v>
      </c>
      <c r="R3715" s="42">
        <v>322.45</v>
      </c>
      <c r="S3715" s="33">
        <v>255.98</v>
      </c>
      <c r="T3715" s="42">
        <v>4.79</v>
      </c>
      <c r="U3715" s="33">
        <v>5.0199999999999996</v>
      </c>
      <c r="V3715" s="116">
        <v>4.87</v>
      </c>
    </row>
    <row r="3716" spans="1:22" x14ac:dyDescent="0.25">
      <c r="A3716" s="26" t="s">
        <v>3456</v>
      </c>
      <c r="B3716" s="42">
        <v>0.7</v>
      </c>
      <c r="C3716" s="33">
        <v>3.4</v>
      </c>
      <c r="D3716" s="42">
        <v>3.5</v>
      </c>
      <c r="E3716" s="33">
        <v>0.2</v>
      </c>
      <c r="F3716" s="42">
        <v>1.2</v>
      </c>
      <c r="G3716" s="33">
        <v>1.1000000000000001</v>
      </c>
      <c r="H3716" s="42">
        <v>0.2</v>
      </c>
      <c r="I3716" s="33">
        <v>0.6</v>
      </c>
      <c r="J3716" s="42">
        <v>0.3</v>
      </c>
      <c r="K3716" s="33">
        <v>0.1</v>
      </c>
      <c r="L3716" s="42">
        <v>0.2</v>
      </c>
      <c r="M3716" s="33">
        <v>0.3</v>
      </c>
      <c r="N3716" s="42">
        <v>0.1</v>
      </c>
      <c r="O3716" s="33">
        <v>0.1</v>
      </c>
      <c r="P3716" s="42">
        <v>411.38</v>
      </c>
      <c r="Q3716" s="33">
        <v>280.16000000000003</v>
      </c>
      <c r="R3716" s="42">
        <v>319.70999999999998</v>
      </c>
      <c r="S3716" s="33">
        <v>258.01</v>
      </c>
      <c r="T3716" s="42">
        <v>4.96</v>
      </c>
      <c r="U3716" s="33">
        <v>5.3</v>
      </c>
      <c r="V3716" s="116">
        <v>5.12</v>
      </c>
    </row>
    <row r="3717" spans="1:22" x14ac:dyDescent="0.25">
      <c r="A3717" s="26" t="s">
        <v>3457</v>
      </c>
      <c r="B3717" s="42">
        <v>1</v>
      </c>
      <c r="C3717" s="33">
        <v>6</v>
      </c>
      <c r="D3717" s="42">
        <v>5.3</v>
      </c>
      <c r="E3717" s="33">
        <v>0.3</v>
      </c>
      <c r="F3717" s="42">
        <v>1.9</v>
      </c>
      <c r="G3717" s="33">
        <v>1.9</v>
      </c>
      <c r="H3717" s="42">
        <v>0.1</v>
      </c>
      <c r="I3717" s="33">
        <v>0.7</v>
      </c>
      <c r="J3717" s="42">
        <v>0.1</v>
      </c>
      <c r="K3717" s="33">
        <v>0.2</v>
      </c>
      <c r="L3717" s="42">
        <v>0.3</v>
      </c>
      <c r="M3717" s="33">
        <v>0.2</v>
      </c>
      <c r="N3717" s="42">
        <v>0.1</v>
      </c>
      <c r="O3717" s="33">
        <v>0.1</v>
      </c>
      <c r="P3717" s="42">
        <v>305.36</v>
      </c>
      <c r="Q3717" s="33">
        <v>214.24</v>
      </c>
      <c r="R3717" s="42">
        <v>240.34</v>
      </c>
      <c r="S3717" s="33">
        <v>259.94</v>
      </c>
      <c r="T3717" s="42">
        <v>7.75</v>
      </c>
      <c r="U3717" s="33">
        <v>8.43</v>
      </c>
      <c r="V3717" s="116">
        <v>8.11</v>
      </c>
    </row>
    <row r="3718" spans="1:22" x14ac:dyDescent="0.25">
      <c r="A3718" s="26" t="s">
        <v>1159</v>
      </c>
      <c r="B3718" s="42">
        <v>0.7</v>
      </c>
      <c r="C3718" s="33">
        <v>4.8</v>
      </c>
      <c r="D3718" s="42">
        <v>4.7</v>
      </c>
      <c r="E3718" s="33">
        <v>0.2</v>
      </c>
      <c r="F3718" s="42">
        <v>1.7</v>
      </c>
      <c r="G3718" s="33">
        <v>1.9</v>
      </c>
      <c r="H3718" s="42">
        <v>0</v>
      </c>
      <c r="I3718" s="33">
        <v>0.7</v>
      </c>
      <c r="J3718" s="42">
        <v>0.2</v>
      </c>
      <c r="K3718" s="33">
        <v>0.1</v>
      </c>
      <c r="L3718" s="42">
        <v>0.2</v>
      </c>
      <c r="M3718" s="33">
        <v>0.3</v>
      </c>
      <c r="N3718" s="42">
        <v>0.1</v>
      </c>
      <c r="O3718" s="33">
        <v>0.2</v>
      </c>
      <c r="P3718" s="42">
        <v>322.83</v>
      </c>
      <c r="Q3718" s="33">
        <v>219.23</v>
      </c>
      <c r="R3718" s="42">
        <v>249.96</v>
      </c>
      <c r="S3718" s="33">
        <v>259.37</v>
      </c>
      <c r="T3718" s="42">
        <v>6.93</v>
      </c>
      <c r="U3718" s="33">
        <v>7.41</v>
      </c>
      <c r="V3718" s="116">
        <v>7.31</v>
      </c>
    </row>
    <row r="3719" spans="1:22" x14ac:dyDescent="0.25">
      <c r="A3719" s="26" t="s">
        <v>3458</v>
      </c>
      <c r="B3719" s="42">
        <v>1.3</v>
      </c>
      <c r="C3719" s="33">
        <v>5</v>
      </c>
      <c r="D3719" s="42">
        <v>4.5</v>
      </c>
      <c r="E3719" s="33">
        <v>0.4</v>
      </c>
      <c r="F3719" s="42">
        <v>1.9</v>
      </c>
      <c r="G3719" s="33">
        <v>1.7</v>
      </c>
      <c r="H3719" s="42">
        <v>0.1</v>
      </c>
      <c r="I3719" s="33">
        <v>0.4</v>
      </c>
      <c r="J3719" s="42">
        <v>0.5</v>
      </c>
      <c r="K3719" s="33">
        <v>0.2</v>
      </c>
      <c r="L3719" s="42">
        <v>0.3</v>
      </c>
      <c r="M3719" s="33">
        <v>0.3</v>
      </c>
      <c r="N3719" s="42">
        <v>0.1</v>
      </c>
      <c r="O3719" s="33">
        <v>0.1</v>
      </c>
      <c r="P3719" s="42">
        <v>331.01</v>
      </c>
      <c r="Q3719" s="33">
        <v>227.15</v>
      </c>
      <c r="R3719" s="42">
        <v>256.58</v>
      </c>
      <c r="S3719" s="33">
        <v>259.64999999999998</v>
      </c>
      <c r="T3719" s="42">
        <v>7.05</v>
      </c>
      <c r="U3719" s="33">
        <v>7.47</v>
      </c>
      <c r="V3719" s="116">
        <v>6.84</v>
      </c>
    </row>
    <row r="3720" spans="1:22" x14ac:dyDescent="0.25">
      <c r="A3720" s="26" t="s">
        <v>3459</v>
      </c>
      <c r="B3720" s="42">
        <v>1.2</v>
      </c>
      <c r="C3720" s="33">
        <v>5.0999999999999996</v>
      </c>
      <c r="D3720" s="42">
        <v>4.3</v>
      </c>
      <c r="E3720" s="33">
        <v>0.4</v>
      </c>
      <c r="F3720" s="42">
        <v>1.4</v>
      </c>
      <c r="G3720" s="33">
        <v>1.4</v>
      </c>
      <c r="H3720" s="42">
        <v>0.2</v>
      </c>
      <c r="I3720" s="33">
        <v>0.1</v>
      </c>
      <c r="J3720" s="42">
        <v>0.7</v>
      </c>
      <c r="K3720" s="33">
        <v>0</v>
      </c>
      <c r="L3720" s="42">
        <v>0.4</v>
      </c>
      <c r="M3720" s="33">
        <v>0.2</v>
      </c>
      <c r="N3720" s="42">
        <v>0.1</v>
      </c>
      <c r="O3720" s="33">
        <v>0.2</v>
      </c>
      <c r="P3720" s="42">
        <v>324.37</v>
      </c>
      <c r="Q3720" s="33">
        <v>218.65</v>
      </c>
      <c r="R3720" s="42">
        <v>248.45</v>
      </c>
      <c r="S3720" s="33">
        <v>260.19</v>
      </c>
      <c r="T3720" s="42">
        <v>6.73</v>
      </c>
      <c r="U3720" s="33">
        <v>7.37</v>
      </c>
      <c r="V3720" s="116">
        <v>6.58</v>
      </c>
    </row>
    <row r="3721" spans="1:22" x14ac:dyDescent="0.25">
      <c r="A3721" s="26" t="s">
        <v>1160</v>
      </c>
      <c r="B3721" s="42">
        <v>1.1000000000000001</v>
      </c>
      <c r="C3721" s="33">
        <v>4.2</v>
      </c>
      <c r="D3721" s="42">
        <v>4.5999999999999996</v>
      </c>
      <c r="E3721" s="33">
        <v>0.1</v>
      </c>
      <c r="F3721" s="42">
        <v>1.4</v>
      </c>
      <c r="G3721" s="33">
        <v>1.4</v>
      </c>
      <c r="H3721" s="42">
        <v>0.2</v>
      </c>
      <c r="I3721" s="33">
        <v>0.6</v>
      </c>
      <c r="J3721" s="42">
        <v>0.3</v>
      </c>
      <c r="K3721" s="33">
        <v>0.1</v>
      </c>
      <c r="L3721" s="42">
        <v>0.4</v>
      </c>
      <c r="M3721" s="33">
        <v>0.2</v>
      </c>
      <c r="N3721" s="42">
        <v>0.1</v>
      </c>
      <c r="O3721" s="33">
        <v>0.1</v>
      </c>
      <c r="P3721" s="42">
        <v>323.38</v>
      </c>
      <c r="Q3721" s="33">
        <v>223.15</v>
      </c>
      <c r="R3721" s="42">
        <v>248.66</v>
      </c>
      <c r="S3721" s="33">
        <v>260.05</v>
      </c>
      <c r="T3721" s="42">
        <v>6.3</v>
      </c>
      <c r="U3721" s="33">
        <v>6.63</v>
      </c>
      <c r="V3721" s="116">
        <v>6.32</v>
      </c>
    </row>
    <row r="3722" spans="1:22" x14ac:dyDescent="0.25">
      <c r="A3722" s="26" t="s">
        <v>3460</v>
      </c>
      <c r="B3722" s="42">
        <v>0.6</v>
      </c>
      <c r="C3722" s="33">
        <v>2.8</v>
      </c>
      <c r="D3722" s="42">
        <v>3.6</v>
      </c>
      <c r="E3722" s="33">
        <v>0.1</v>
      </c>
      <c r="F3722" s="42">
        <v>1.2</v>
      </c>
      <c r="G3722" s="33">
        <v>1.2</v>
      </c>
      <c r="H3722" s="42">
        <v>0.2</v>
      </c>
      <c r="I3722" s="33">
        <v>0.9</v>
      </c>
      <c r="J3722" s="42">
        <v>0.2</v>
      </c>
      <c r="K3722" s="33">
        <v>0.1</v>
      </c>
      <c r="L3722" s="42">
        <v>0.1</v>
      </c>
      <c r="M3722" s="33">
        <v>0.1</v>
      </c>
      <c r="N3722" s="42">
        <v>0.1</v>
      </c>
      <c r="O3722" s="33">
        <v>0.1</v>
      </c>
      <c r="P3722" s="42">
        <v>425.55</v>
      </c>
      <c r="Q3722" s="33">
        <v>288.75</v>
      </c>
      <c r="R3722" s="42">
        <v>329.93</v>
      </c>
      <c r="S3722" s="33">
        <v>257.69</v>
      </c>
      <c r="T3722" s="42">
        <v>4.6100000000000003</v>
      </c>
      <c r="U3722" s="33">
        <v>5</v>
      </c>
      <c r="V3722" s="116">
        <v>4.9000000000000004</v>
      </c>
    </row>
    <row r="3723" spans="1:22" x14ac:dyDescent="0.25">
      <c r="A3723" s="26" t="s">
        <v>3461</v>
      </c>
      <c r="B3723" s="42">
        <v>0.5</v>
      </c>
      <c r="C3723" s="33">
        <v>2.4</v>
      </c>
      <c r="D3723" s="42">
        <v>3.5</v>
      </c>
      <c r="E3723" s="33">
        <v>0.2</v>
      </c>
      <c r="F3723" s="42">
        <v>1.3</v>
      </c>
      <c r="G3723" s="33">
        <v>1.1000000000000001</v>
      </c>
      <c r="H3723" s="42">
        <v>0.1</v>
      </c>
      <c r="I3723" s="33">
        <v>0.7</v>
      </c>
      <c r="J3723" s="42">
        <v>0.5</v>
      </c>
      <c r="K3723" s="33">
        <v>0.1</v>
      </c>
      <c r="L3723" s="42">
        <v>0.2</v>
      </c>
      <c r="M3723" s="33">
        <v>0.1</v>
      </c>
      <c r="N3723" s="42">
        <v>0</v>
      </c>
      <c r="O3723" s="33">
        <v>0.1</v>
      </c>
      <c r="P3723" s="42">
        <v>410.74</v>
      </c>
      <c r="Q3723" s="33">
        <v>277.75</v>
      </c>
      <c r="R3723" s="42">
        <v>325.86</v>
      </c>
      <c r="S3723" s="33">
        <v>257.51</v>
      </c>
      <c r="T3723" s="42">
        <v>4.5599999999999996</v>
      </c>
      <c r="U3723" s="33">
        <v>4.9800000000000004</v>
      </c>
      <c r="V3723" s="116">
        <v>4.76</v>
      </c>
    </row>
    <row r="3724" spans="1:22" x14ac:dyDescent="0.25">
      <c r="A3724" s="26" t="s">
        <v>1161</v>
      </c>
      <c r="B3724" s="42">
        <v>0.8</v>
      </c>
      <c r="C3724" s="33">
        <v>4.9000000000000004</v>
      </c>
      <c r="D3724" s="42">
        <v>4.9000000000000004</v>
      </c>
      <c r="E3724" s="33">
        <v>0.2</v>
      </c>
      <c r="F3724" s="42">
        <v>1.6</v>
      </c>
      <c r="G3724" s="33">
        <v>1.8</v>
      </c>
      <c r="H3724" s="42">
        <v>0.1</v>
      </c>
      <c r="I3724" s="33">
        <v>1</v>
      </c>
      <c r="J3724" s="42">
        <v>0.2</v>
      </c>
      <c r="K3724" s="33">
        <v>0.2</v>
      </c>
      <c r="L3724" s="42">
        <v>0.3</v>
      </c>
      <c r="M3724" s="33">
        <v>0.2</v>
      </c>
      <c r="N3724" s="42">
        <v>0.1</v>
      </c>
      <c r="O3724" s="33">
        <v>0.1</v>
      </c>
      <c r="P3724" s="42">
        <v>319.36</v>
      </c>
      <c r="Q3724" s="33">
        <v>215.33</v>
      </c>
      <c r="R3724" s="42">
        <v>246.87</v>
      </c>
      <c r="S3724" s="33">
        <v>259.63</v>
      </c>
      <c r="T3724" s="42">
        <v>6.71</v>
      </c>
      <c r="U3724" s="33">
        <v>7.32</v>
      </c>
      <c r="V3724" s="116">
        <v>7.19</v>
      </c>
    </row>
    <row r="3725" spans="1:22" x14ac:dyDescent="0.25">
      <c r="A3725" s="26" t="s">
        <v>3462</v>
      </c>
      <c r="B3725" s="42">
        <v>1.1000000000000001</v>
      </c>
      <c r="C3725" s="33">
        <v>5.0999999999999996</v>
      </c>
      <c r="D3725" s="42">
        <v>4.8</v>
      </c>
      <c r="E3725" s="33">
        <v>0.3</v>
      </c>
      <c r="F3725" s="42">
        <v>1.5</v>
      </c>
      <c r="G3725" s="33">
        <v>1.8</v>
      </c>
      <c r="H3725" s="42">
        <v>0.2</v>
      </c>
      <c r="I3725" s="33">
        <v>0.7</v>
      </c>
      <c r="J3725" s="42">
        <v>0.1</v>
      </c>
      <c r="K3725" s="33">
        <v>0.1</v>
      </c>
      <c r="L3725" s="42">
        <v>0.5</v>
      </c>
      <c r="M3725" s="33">
        <v>0.2</v>
      </c>
      <c r="N3725" s="42">
        <v>0.1</v>
      </c>
      <c r="O3725" s="33">
        <v>0.2</v>
      </c>
      <c r="P3725" s="42">
        <v>298.18</v>
      </c>
      <c r="Q3725" s="33">
        <v>202.19</v>
      </c>
      <c r="R3725" s="42">
        <v>232.79</v>
      </c>
      <c r="S3725" s="33">
        <v>260.11</v>
      </c>
      <c r="T3725" s="42">
        <v>6.93</v>
      </c>
      <c r="U3725" s="33">
        <v>7.4</v>
      </c>
      <c r="V3725" s="116">
        <v>6.91</v>
      </c>
    </row>
    <row r="3726" spans="1:22" x14ac:dyDescent="0.25">
      <c r="A3726" s="26" t="s">
        <v>3463</v>
      </c>
      <c r="B3726" s="42">
        <v>0.9</v>
      </c>
      <c r="C3726" s="33">
        <v>4.0999999999999996</v>
      </c>
      <c r="D3726" s="42">
        <v>4.4000000000000004</v>
      </c>
      <c r="E3726" s="33">
        <v>0.2</v>
      </c>
      <c r="F3726" s="42">
        <v>1.7</v>
      </c>
      <c r="G3726" s="33">
        <v>1.6</v>
      </c>
      <c r="H3726" s="42">
        <v>0.1</v>
      </c>
      <c r="I3726" s="33">
        <v>0.7</v>
      </c>
      <c r="J3726" s="42">
        <v>0.5</v>
      </c>
      <c r="K3726" s="33">
        <v>0.1</v>
      </c>
      <c r="L3726" s="42">
        <v>0.4</v>
      </c>
      <c r="M3726" s="33">
        <v>0.2</v>
      </c>
      <c r="N3726" s="42">
        <v>0.1</v>
      </c>
      <c r="O3726" s="33">
        <v>0.1</v>
      </c>
      <c r="P3726" s="42">
        <v>309.17</v>
      </c>
      <c r="Q3726" s="33">
        <v>207.48</v>
      </c>
      <c r="R3726" s="42">
        <v>238.93</v>
      </c>
      <c r="S3726" s="33">
        <v>259.85000000000002</v>
      </c>
      <c r="T3726" s="42">
        <v>6.25</v>
      </c>
      <c r="U3726" s="33">
        <v>6.53</v>
      </c>
      <c r="V3726" s="116">
        <v>6.2</v>
      </c>
    </row>
    <row r="3727" spans="1:22" x14ac:dyDescent="0.25">
      <c r="A3727" s="26" t="s">
        <v>1162</v>
      </c>
      <c r="B3727" s="42">
        <v>0.6</v>
      </c>
      <c r="C3727" s="33">
        <v>2.9</v>
      </c>
      <c r="D3727" s="42">
        <v>3.6</v>
      </c>
      <c r="E3727" s="33">
        <v>0.2</v>
      </c>
      <c r="F3727" s="42">
        <v>1.3</v>
      </c>
      <c r="G3727" s="33">
        <v>1.3</v>
      </c>
      <c r="H3727" s="42">
        <v>0.1</v>
      </c>
      <c r="I3727" s="33">
        <v>0.6</v>
      </c>
      <c r="J3727" s="42">
        <v>0.3</v>
      </c>
      <c r="K3727" s="33">
        <v>0.1</v>
      </c>
      <c r="L3727" s="42">
        <v>0.3</v>
      </c>
      <c r="M3727" s="33">
        <v>0.3</v>
      </c>
      <c r="N3727" s="42">
        <v>0.1</v>
      </c>
      <c r="O3727" s="33">
        <v>0.2</v>
      </c>
      <c r="P3727" s="42">
        <v>383.98</v>
      </c>
      <c r="Q3727" s="33">
        <v>256.64</v>
      </c>
      <c r="R3727" s="42">
        <v>296.97000000000003</v>
      </c>
      <c r="S3727" s="33">
        <v>258.47000000000003</v>
      </c>
      <c r="T3727" s="42">
        <v>4.66</v>
      </c>
      <c r="U3727" s="33">
        <v>5.0999999999999996</v>
      </c>
      <c r="V3727" s="116">
        <v>4.83</v>
      </c>
    </row>
    <row r="3728" spans="1:22" x14ac:dyDescent="0.25">
      <c r="A3728" s="26" t="s">
        <v>3464</v>
      </c>
      <c r="B3728" s="42">
        <v>0.3</v>
      </c>
      <c r="C3728" s="33">
        <v>3.3</v>
      </c>
      <c r="D3728" s="42">
        <v>4.0999999999999996</v>
      </c>
      <c r="E3728" s="33">
        <v>0.2</v>
      </c>
      <c r="F3728" s="42">
        <v>1.4</v>
      </c>
      <c r="G3728" s="33">
        <v>1.5</v>
      </c>
      <c r="H3728" s="42">
        <v>0.1</v>
      </c>
      <c r="I3728" s="33">
        <v>0.7</v>
      </c>
      <c r="J3728" s="42">
        <v>0.4</v>
      </c>
      <c r="K3728" s="33">
        <v>0.1</v>
      </c>
      <c r="L3728" s="42">
        <v>0.6</v>
      </c>
      <c r="M3728" s="33">
        <v>0.3</v>
      </c>
      <c r="N3728" s="42">
        <v>0.1</v>
      </c>
      <c r="O3728" s="33">
        <v>0.2</v>
      </c>
      <c r="P3728" s="42">
        <v>341.76</v>
      </c>
      <c r="Q3728" s="33">
        <v>222.44</v>
      </c>
      <c r="R3728" s="42">
        <v>263.39</v>
      </c>
      <c r="S3728" s="33">
        <v>260.14</v>
      </c>
      <c r="T3728" s="42">
        <v>4.95</v>
      </c>
      <c r="U3728" s="33">
        <v>5.14</v>
      </c>
      <c r="V3728" s="116">
        <v>5.32</v>
      </c>
    </row>
    <row r="3729" spans="1:22" x14ac:dyDescent="0.25">
      <c r="A3729" s="26" t="s">
        <v>3465</v>
      </c>
      <c r="B3729" s="42">
        <v>0.3</v>
      </c>
      <c r="C3729" s="33">
        <v>3.3</v>
      </c>
      <c r="D3729" s="42">
        <v>4.4000000000000004</v>
      </c>
      <c r="E3729" s="33">
        <v>0.2</v>
      </c>
      <c r="F3729" s="42">
        <v>1.4</v>
      </c>
      <c r="G3729" s="33">
        <v>1.5</v>
      </c>
      <c r="H3729" s="42">
        <v>0.1</v>
      </c>
      <c r="I3729" s="33">
        <v>0.8</v>
      </c>
      <c r="J3729" s="42">
        <v>0.9</v>
      </c>
      <c r="K3729" s="33">
        <v>0.2</v>
      </c>
      <c r="L3729" s="42">
        <v>0.5</v>
      </c>
      <c r="M3729" s="33">
        <v>0.3</v>
      </c>
      <c r="N3729" s="42">
        <v>0.1</v>
      </c>
      <c r="O3729" s="33">
        <v>0.1</v>
      </c>
      <c r="P3729" s="42">
        <v>309.87</v>
      </c>
      <c r="Q3729" s="33">
        <v>204.29</v>
      </c>
      <c r="R3729" s="42">
        <v>240.82</v>
      </c>
      <c r="S3729" s="33">
        <v>260.45999999999998</v>
      </c>
      <c r="T3729" s="42">
        <v>5.43</v>
      </c>
      <c r="U3729" s="33">
        <v>5.75</v>
      </c>
      <c r="V3729" s="116">
        <v>5.9</v>
      </c>
    </row>
    <row r="3730" spans="1:22" x14ac:dyDescent="0.25">
      <c r="A3730" s="26" t="s">
        <v>1163</v>
      </c>
      <c r="B3730" s="42">
        <v>0.5</v>
      </c>
      <c r="C3730" s="33">
        <v>2.9</v>
      </c>
      <c r="D3730" s="42">
        <v>3.5</v>
      </c>
      <c r="E3730" s="33">
        <v>0.2</v>
      </c>
      <c r="F3730" s="42">
        <v>1.2</v>
      </c>
      <c r="G3730" s="33">
        <v>1.1000000000000001</v>
      </c>
      <c r="H3730" s="42">
        <v>0.1</v>
      </c>
      <c r="I3730" s="33">
        <v>0.4</v>
      </c>
      <c r="J3730" s="42">
        <v>0.5</v>
      </c>
      <c r="K3730" s="33">
        <v>0</v>
      </c>
      <c r="L3730" s="42">
        <v>0.4</v>
      </c>
      <c r="M3730" s="33">
        <v>0.2</v>
      </c>
      <c r="N3730" s="42">
        <v>0</v>
      </c>
      <c r="O3730" s="33">
        <v>0</v>
      </c>
      <c r="P3730" s="42">
        <v>384.94</v>
      </c>
      <c r="Q3730" s="33">
        <v>259.91000000000003</v>
      </c>
      <c r="R3730" s="42">
        <v>300.08999999999997</v>
      </c>
      <c r="S3730" s="33">
        <v>258.54000000000002</v>
      </c>
      <c r="T3730" s="42">
        <v>4.7300000000000004</v>
      </c>
      <c r="U3730" s="33">
        <v>4.71</v>
      </c>
      <c r="V3730" s="116">
        <v>4.75</v>
      </c>
    </row>
    <row r="3731" spans="1:22" x14ac:dyDescent="0.25">
      <c r="A3731" s="26" t="s">
        <v>3466</v>
      </c>
      <c r="B3731" s="42">
        <v>0.5</v>
      </c>
      <c r="C3731" s="33">
        <v>2.6</v>
      </c>
      <c r="D3731" s="42">
        <v>3.9</v>
      </c>
      <c r="E3731" s="33">
        <v>0.2</v>
      </c>
      <c r="F3731" s="42">
        <v>1.4</v>
      </c>
      <c r="G3731" s="33">
        <v>1.3</v>
      </c>
      <c r="H3731" s="42">
        <v>0.2</v>
      </c>
      <c r="I3731" s="33">
        <v>0.1</v>
      </c>
      <c r="J3731" s="42">
        <v>0.9</v>
      </c>
      <c r="K3731" s="33">
        <v>0.1</v>
      </c>
      <c r="L3731" s="42">
        <v>0.4</v>
      </c>
      <c r="M3731" s="33">
        <v>0.3</v>
      </c>
      <c r="N3731" s="42">
        <v>0.1</v>
      </c>
      <c r="O3731" s="33">
        <v>0.1</v>
      </c>
      <c r="P3731" s="42">
        <v>346.96</v>
      </c>
      <c r="Q3731" s="33">
        <v>238.89</v>
      </c>
      <c r="R3731" s="42">
        <v>277.85000000000002</v>
      </c>
      <c r="S3731" s="33">
        <v>259.60000000000002</v>
      </c>
      <c r="T3731" s="42">
        <v>4.96</v>
      </c>
      <c r="U3731" s="33">
        <v>4.9000000000000004</v>
      </c>
      <c r="V3731" s="116">
        <v>5.14</v>
      </c>
    </row>
    <row r="3732" spans="1:22" x14ac:dyDescent="0.25">
      <c r="A3732" s="26" t="s">
        <v>3467</v>
      </c>
      <c r="B3732" s="42">
        <v>0.7</v>
      </c>
      <c r="C3732" s="33">
        <v>3.9</v>
      </c>
      <c r="D3732" s="42">
        <v>3.9</v>
      </c>
      <c r="E3732" s="33">
        <v>0.3</v>
      </c>
      <c r="F3732" s="42">
        <v>1.4</v>
      </c>
      <c r="G3732" s="33">
        <v>1.1000000000000001</v>
      </c>
      <c r="H3732" s="42">
        <v>0.2</v>
      </c>
      <c r="I3732" s="33">
        <v>0.6</v>
      </c>
      <c r="J3732" s="42">
        <v>0.5</v>
      </c>
      <c r="K3732" s="33">
        <v>0</v>
      </c>
      <c r="L3732" s="42">
        <v>0.4</v>
      </c>
      <c r="M3732" s="33">
        <v>0.3</v>
      </c>
      <c r="N3732" s="42">
        <v>0.1</v>
      </c>
      <c r="O3732" s="33">
        <v>0.1</v>
      </c>
      <c r="P3732" s="42">
        <v>327.07</v>
      </c>
      <c r="Q3732" s="33">
        <v>221.4</v>
      </c>
      <c r="R3732" s="42">
        <v>264.58</v>
      </c>
      <c r="S3732" s="33">
        <v>259.25</v>
      </c>
      <c r="T3732" s="42">
        <v>5.53</v>
      </c>
      <c r="U3732" s="33">
        <v>5.88</v>
      </c>
      <c r="V3732" s="116">
        <v>5.45</v>
      </c>
    </row>
    <row r="3733" spans="1:22" x14ac:dyDescent="0.25">
      <c r="A3733" s="26" t="s">
        <v>1164</v>
      </c>
      <c r="B3733" s="42">
        <v>0.6</v>
      </c>
      <c r="C3733" s="33">
        <v>4.5999999999999996</v>
      </c>
      <c r="D3733" s="42">
        <v>4.5999999999999996</v>
      </c>
      <c r="E3733" s="33">
        <v>0.2</v>
      </c>
      <c r="F3733" s="42">
        <v>1.5</v>
      </c>
      <c r="G3733" s="33">
        <v>1.6</v>
      </c>
      <c r="H3733" s="42">
        <v>0.1</v>
      </c>
      <c r="I3733" s="33">
        <v>0.8</v>
      </c>
      <c r="J3733" s="42">
        <v>0.5</v>
      </c>
      <c r="K3733" s="33">
        <v>0.1</v>
      </c>
      <c r="L3733" s="42">
        <v>0.5</v>
      </c>
      <c r="M3733" s="33">
        <v>0.3</v>
      </c>
      <c r="N3733" s="42">
        <v>0.1</v>
      </c>
      <c r="O3733" s="33">
        <v>0.2</v>
      </c>
      <c r="P3733" s="42">
        <v>319.36</v>
      </c>
      <c r="Q3733" s="33">
        <v>219.82</v>
      </c>
      <c r="R3733" s="42">
        <v>247.02</v>
      </c>
      <c r="S3733" s="33">
        <v>259.17</v>
      </c>
      <c r="T3733" s="42">
        <v>6.73</v>
      </c>
      <c r="U3733" s="33">
        <v>6.91</v>
      </c>
      <c r="V3733" s="116">
        <v>6.68</v>
      </c>
    </row>
    <row r="3734" spans="1:22" x14ac:dyDescent="0.25">
      <c r="A3734" s="26" t="s">
        <v>3468</v>
      </c>
      <c r="B3734" s="42">
        <v>0.3</v>
      </c>
      <c r="C3734" s="33">
        <v>6.5</v>
      </c>
      <c r="D3734" s="42">
        <v>5.4</v>
      </c>
      <c r="E3734" s="33">
        <v>0.3</v>
      </c>
      <c r="F3734" s="42">
        <v>2.1</v>
      </c>
      <c r="G3734" s="33">
        <v>2</v>
      </c>
      <c r="H3734" s="42">
        <v>0.3</v>
      </c>
      <c r="I3734" s="33">
        <v>1.4</v>
      </c>
      <c r="J3734" s="42">
        <v>1.6</v>
      </c>
      <c r="K3734" s="33">
        <v>0.4</v>
      </c>
      <c r="L3734" s="42">
        <v>0.8</v>
      </c>
      <c r="M3734" s="33">
        <v>0.4</v>
      </c>
      <c r="N3734" s="42">
        <v>0.1</v>
      </c>
      <c r="O3734" s="33">
        <v>0.1</v>
      </c>
      <c r="P3734" s="42">
        <v>218.48</v>
      </c>
      <c r="Q3734" s="33">
        <v>134.4</v>
      </c>
      <c r="R3734" s="42">
        <v>172.12</v>
      </c>
      <c r="S3734" s="33">
        <v>261.54000000000002</v>
      </c>
      <c r="T3734" s="42">
        <v>8.25</v>
      </c>
      <c r="U3734" s="33">
        <v>8.6999999999999993</v>
      </c>
      <c r="V3734" s="116">
        <v>8.7100000000000009</v>
      </c>
    </row>
    <row r="3735" spans="1:22" x14ac:dyDescent="0.25">
      <c r="A3735" s="26" t="s">
        <v>3469</v>
      </c>
      <c r="B3735" s="42">
        <v>0.4</v>
      </c>
      <c r="C3735" s="33">
        <v>2</v>
      </c>
      <c r="D3735" s="42">
        <v>3</v>
      </c>
      <c r="E3735" s="33">
        <v>0.3</v>
      </c>
      <c r="F3735" s="42">
        <v>1.5</v>
      </c>
      <c r="G3735" s="33">
        <v>0.4</v>
      </c>
      <c r="H3735" s="42">
        <v>0.3</v>
      </c>
      <c r="I3735" s="33">
        <v>1.5</v>
      </c>
      <c r="J3735" s="42">
        <v>1.4</v>
      </c>
      <c r="K3735" s="33">
        <v>0.4</v>
      </c>
      <c r="L3735" s="42">
        <v>0.4</v>
      </c>
      <c r="M3735" s="33">
        <v>0.2</v>
      </c>
      <c r="N3735" s="42">
        <v>0.1</v>
      </c>
      <c r="O3735" s="33">
        <v>0.1</v>
      </c>
      <c r="P3735" s="42">
        <v>273.62</v>
      </c>
      <c r="Q3735" s="33">
        <v>183.48</v>
      </c>
      <c r="R3735" s="42">
        <v>213.83</v>
      </c>
      <c r="S3735" s="33">
        <v>260.89999999999998</v>
      </c>
      <c r="T3735" s="42">
        <v>3.86</v>
      </c>
      <c r="U3735" s="33">
        <v>4.3899999999999997</v>
      </c>
      <c r="V3735" s="116">
        <v>4.55</v>
      </c>
    </row>
    <row r="3736" spans="1:22" x14ac:dyDescent="0.25">
      <c r="A3736" s="26" t="s">
        <v>1165</v>
      </c>
      <c r="B3736" s="42">
        <v>0.6</v>
      </c>
      <c r="C3736" s="33">
        <v>4.2</v>
      </c>
      <c r="D3736" s="42">
        <v>4.5999999999999996</v>
      </c>
      <c r="E3736" s="33">
        <v>0.4</v>
      </c>
      <c r="F3736" s="42">
        <v>1.5</v>
      </c>
      <c r="G3736" s="33">
        <v>1.4</v>
      </c>
      <c r="H3736" s="42">
        <v>0.2</v>
      </c>
      <c r="I3736" s="33">
        <v>0.6</v>
      </c>
      <c r="J3736" s="42">
        <v>0.9</v>
      </c>
      <c r="K3736" s="33">
        <v>0.2</v>
      </c>
      <c r="L3736" s="42">
        <v>0.5</v>
      </c>
      <c r="M3736" s="33">
        <v>0.3</v>
      </c>
      <c r="N3736" s="42">
        <v>0.2</v>
      </c>
      <c r="O3736" s="33">
        <v>0.1</v>
      </c>
      <c r="P3736" s="42">
        <v>285.17</v>
      </c>
      <c r="Q3736" s="33">
        <v>190.77</v>
      </c>
      <c r="R3736" s="42">
        <v>221.76</v>
      </c>
      <c r="S3736" s="33">
        <v>261.37</v>
      </c>
      <c r="T3736" s="42">
        <v>5.93</v>
      </c>
      <c r="U3736" s="33">
        <v>6.35</v>
      </c>
      <c r="V3736" s="116">
        <v>6.27</v>
      </c>
    </row>
    <row r="3737" spans="1:22" x14ac:dyDescent="0.25">
      <c r="A3737" s="26" t="s">
        <v>3470</v>
      </c>
      <c r="B3737" s="42">
        <v>0.3</v>
      </c>
      <c r="C3737" s="33">
        <v>4</v>
      </c>
      <c r="D3737" s="42">
        <v>4.9000000000000004</v>
      </c>
      <c r="E3737" s="33">
        <v>0.4</v>
      </c>
      <c r="F3737" s="42">
        <v>1.7</v>
      </c>
      <c r="G3737" s="33">
        <v>1.7</v>
      </c>
      <c r="H3737" s="42">
        <v>0.2</v>
      </c>
      <c r="I3737" s="33">
        <v>0.6</v>
      </c>
      <c r="J3737" s="42">
        <v>0.7</v>
      </c>
      <c r="K3737" s="33">
        <v>0.3</v>
      </c>
      <c r="L3737" s="42">
        <v>0.7</v>
      </c>
      <c r="M3737" s="33">
        <v>0.2</v>
      </c>
      <c r="N3737" s="42">
        <v>0.1</v>
      </c>
      <c r="O3737" s="33">
        <v>0</v>
      </c>
      <c r="P3737" s="42">
        <v>280.20999999999998</v>
      </c>
      <c r="Q3737" s="33">
        <v>188.2</v>
      </c>
      <c r="R3737" s="42">
        <v>223.79</v>
      </c>
      <c r="S3737" s="33">
        <v>260.70999999999998</v>
      </c>
      <c r="T3737" s="42">
        <v>6.07</v>
      </c>
      <c r="U3737" s="33">
        <v>6.65</v>
      </c>
      <c r="V3737" s="116">
        <v>6.39</v>
      </c>
    </row>
    <row r="3738" spans="1:22" x14ac:dyDescent="0.25">
      <c r="A3738" s="26" t="s">
        <v>3471</v>
      </c>
      <c r="B3738" s="42">
        <v>1.1000000000000001</v>
      </c>
      <c r="C3738" s="33">
        <v>4</v>
      </c>
      <c r="D3738" s="42">
        <v>4.8</v>
      </c>
      <c r="E3738" s="33">
        <v>0.3</v>
      </c>
      <c r="F3738" s="42">
        <v>1.8</v>
      </c>
      <c r="G3738" s="33">
        <v>1.6</v>
      </c>
      <c r="H3738" s="42">
        <v>0.2</v>
      </c>
      <c r="I3738" s="33">
        <v>0.2</v>
      </c>
      <c r="J3738" s="42">
        <v>0.8</v>
      </c>
      <c r="K3738" s="33">
        <v>0.1</v>
      </c>
      <c r="L3738" s="42">
        <v>0.5</v>
      </c>
      <c r="M3738" s="33">
        <v>0.2</v>
      </c>
      <c r="N3738" s="42">
        <v>0.1</v>
      </c>
      <c r="O3738" s="33">
        <v>0.1</v>
      </c>
      <c r="P3738" s="42">
        <v>284.89999999999998</v>
      </c>
      <c r="Q3738" s="33">
        <v>194.12</v>
      </c>
      <c r="R3738" s="42">
        <v>221.29</v>
      </c>
      <c r="S3738" s="33">
        <v>260.77999999999997</v>
      </c>
      <c r="T3738" s="42">
        <v>6.42</v>
      </c>
      <c r="U3738" s="33">
        <v>6.72</v>
      </c>
      <c r="V3738" s="116">
        <v>6.43</v>
      </c>
    </row>
    <row r="3739" spans="1:22" x14ac:dyDescent="0.25">
      <c r="A3739" s="26" t="s">
        <v>1166</v>
      </c>
      <c r="B3739" s="42">
        <v>0.9</v>
      </c>
      <c r="C3739" s="33">
        <v>4.5999999999999996</v>
      </c>
      <c r="D3739" s="42">
        <v>4.9000000000000004</v>
      </c>
      <c r="E3739" s="33">
        <v>0.3</v>
      </c>
      <c r="F3739" s="42">
        <v>1.6</v>
      </c>
      <c r="G3739" s="33">
        <v>1.9</v>
      </c>
      <c r="H3739" s="42">
        <v>0.1</v>
      </c>
      <c r="I3739" s="33">
        <v>0.1</v>
      </c>
      <c r="J3739" s="42">
        <v>1.1000000000000001</v>
      </c>
      <c r="K3739" s="33">
        <v>0.1</v>
      </c>
      <c r="L3739" s="42">
        <v>0.5</v>
      </c>
      <c r="M3739" s="33">
        <v>0.3</v>
      </c>
      <c r="N3739" s="42">
        <v>0.1</v>
      </c>
      <c r="O3739" s="33">
        <v>0.1</v>
      </c>
      <c r="P3739" s="42">
        <v>287.5</v>
      </c>
      <c r="Q3739" s="33">
        <v>193.21</v>
      </c>
      <c r="R3739" s="42">
        <v>222.96</v>
      </c>
      <c r="S3739" s="33">
        <v>260.77</v>
      </c>
      <c r="T3739" s="42">
        <v>7</v>
      </c>
      <c r="U3739" s="33">
        <v>7.08</v>
      </c>
      <c r="V3739" s="116">
        <v>7.01</v>
      </c>
    </row>
    <row r="3740" spans="1:22" x14ac:dyDescent="0.25">
      <c r="A3740" s="26" t="s">
        <v>3472</v>
      </c>
      <c r="B3740" s="42">
        <v>1</v>
      </c>
      <c r="C3740" s="33">
        <v>5</v>
      </c>
      <c r="D3740" s="42">
        <v>4.7</v>
      </c>
      <c r="E3740" s="33">
        <v>0.2</v>
      </c>
      <c r="F3740" s="42">
        <v>1.9</v>
      </c>
      <c r="G3740" s="33">
        <v>1.9</v>
      </c>
      <c r="H3740" s="42">
        <v>0.1</v>
      </c>
      <c r="I3740" s="33">
        <v>0.8</v>
      </c>
      <c r="J3740" s="42">
        <v>0.7</v>
      </c>
      <c r="K3740" s="33">
        <v>0</v>
      </c>
      <c r="L3740" s="42">
        <v>0.2</v>
      </c>
      <c r="M3740" s="33">
        <v>0.4</v>
      </c>
      <c r="N3740" s="42">
        <v>0.1</v>
      </c>
      <c r="O3740" s="33">
        <v>0.2</v>
      </c>
      <c r="P3740" s="42">
        <v>294.35000000000002</v>
      </c>
      <c r="Q3740" s="33">
        <v>204.72</v>
      </c>
      <c r="R3740" s="42">
        <v>239.08</v>
      </c>
      <c r="S3740" s="33">
        <v>260.98</v>
      </c>
      <c r="T3740" s="42">
        <v>7.14</v>
      </c>
      <c r="U3740" s="33">
        <v>7.48</v>
      </c>
      <c r="V3740" s="116">
        <v>7.44</v>
      </c>
    </row>
    <row r="3741" spans="1:22" x14ac:dyDescent="0.25">
      <c r="A3741" s="26" t="s">
        <v>3473</v>
      </c>
      <c r="B3741" s="42">
        <v>0.7</v>
      </c>
      <c r="C3741" s="33">
        <v>4.7</v>
      </c>
      <c r="D3741" s="42">
        <v>4.7</v>
      </c>
      <c r="E3741" s="33">
        <v>0.2</v>
      </c>
      <c r="F3741" s="42">
        <v>1.5</v>
      </c>
      <c r="G3741" s="33">
        <v>1.8</v>
      </c>
      <c r="H3741" s="42">
        <v>0.1</v>
      </c>
      <c r="I3741" s="33">
        <v>0.9</v>
      </c>
      <c r="J3741" s="42">
        <v>0.5</v>
      </c>
      <c r="K3741" s="33">
        <v>0.2</v>
      </c>
      <c r="L3741" s="42">
        <v>0.3</v>
      </c>
      <c r="M3741" s="33">
        <v>0.4</v>
      </c>
      <c r="N3741" s="42">
        <v>0.1</v>
      </c>
      <c r="O3741" s="33">
        <v>0.2</v>
      </c>
      <c r="P3741" s="42">
        <v>312.32</v>
      </c>
      <c r="Q3741" s="33">
        <v>209.81</v>
      </c>
      <c r="R3741" s="42">
        <v>239.43</v>
      </c>
      <c r="S3741" s="33">
        <v>259.51</v>
      </c>
      <c r="T3741" s="42">
        <v>6.95</v>
      </c>
      <c r="U3741" s="33">
        <v>7.26</v>
      </c>
      <c r="V3741" s="116">
        <v>7.21</v>
      </c>
    </row>
    <row r="3742" spans="1:22" x14ac:dyDescent="0.25">
      <c r="A3742" s="26" t="s">
        <v>1167</v>
      </c>
      <c r="B3742" s="42">
        <v>0.8</v>
      </c>
      <c r="C3742" s="33">
        <v>5.6</v>
      </c>
      <c r="D3742" s="42">
        <v>5</v>
      </c>
      <c r="E3742" s="33">
        <v>0.2</v>
      </c>
      <c r="F3742" s="42">
        <v>1.5</v>
      </c>
      <c r="G3742" s="33">
        <v>1.7</v>
      </c>
      <c r="H3742" s="42">
        <v>0.1</v>
      </c>
      <c r="I3742" s="33">
        <v>0.8</v>
      </c>
      <c r="J3742" s="42">
        <v>0.4</v>
      </c>
      <c r="K3742" s="33">
        <v>0.2</v>
      </c>
      <c r="L3742" s="42">
        <v>0.5</v>
      </c>
      <c r="M3742" s="33">
        <v>0.2</v>
      </c>
      <c r="N3742" s="42">
        <v>0.1</v>
      </c>
      <c r="O3742" s="33">
        <v>0.2</v>
      </c>
      <c r="P3742" s="42">
        <v>310.69</v>
      </c>
      <c r="Q3742" s="33">
        <v>211.84</v>
      </c>
      <c r="R3742" s="42">
        <v>250.63</v>
      </c>
      <c r="S3742" s="33">
        <v>259.58999999999997</v>
      </c>
      <c r="T3742" s="42">
        <v>7.12</v>
      </c>
      <c r="U3742" s="33">
        <v>7.56</v>
      </c>
      <c r="V3742" s="116">
        <v>7.25</v>
      </c>
    </row>
    <row r="3743" spans="1:22" x14ac:dyDescent="0.25">
      <c r="A3743" s="26" t="s">
        <v>3474</v>
      </c>
      <c r="B3743" s="42">
        <v>1</v>
      </c>
      <c r="C3743" s="33">
        <v>4.9000000000000004</v>
      </c>
      <c r="D3743" s="42">
        <v>4.7</v>
      </c>
      <c r="E3743" s="33">
        <v>0.3</v>
      </c>
      <c r="F3743" s="42">
        <v>1.5</v>
      </c>
      <c r="G3743" s="33">
        <v>1.5</v>
      </c>
      <c r="H3743" s="42">
        <v>0.2</v>
      </c>
      <c r="I3743" s="33">
        <v>0.6</v>
      </c>
      <c r="J3743" s="42">
        <v>0.6</v>
      </c>
      <c r="K3743" s="33">
        <v>0.1</v>
      </c>
      <c r="L3743" s="42">
        <v>0.5</v>
      </c>
      <c r="M3743" s="33">
        <v>0.3</v>
      </c>
      <c r="N3743" s="42">
        <v>0</v>
      </c>
      <c r="O3743" s="33">
        <v>0.2</v>
      </c>
      <c r="P3743" s="42">
        <v>321.7</v>
      </c>
      <c r="Q3743" s="33">
        <v>221.21</v>
      </c>
      <c r="R3743" s="42">
        <v>258.89999999999998</v>
      </c>
      <c r="S3743" s="33">
        <v>259.77</v>
      </c>
      <c r="T3743" s="42">
        <v>6.93</v>
      </c>
      <c r="U3743" s="33">
        <v>7.15</v>
      </c>
      <c r="V3743" s="116">
        <v>6.97</v>
      </c>
    </row>
    <row r="3744" spans="1:22" x14ac:dyDescent="0.25">
      <c r="A3744" s="26" t="s">
        <v>3475</v>
      </c>
      <c r="B3744" s="42">
        <v>0.7</v>
      </c>
      <c r="C3744" s="33">
        <v>3.2</v>
      </c>
      <c r="D3744" s="42">
        <v>3.9</v>
      </c>
      <c r="E3744" s="33">
        <v>0.4</v>
      </c>
      <c r="F3744" s="42">
        <v>1.2</v>
      </c>
      <c r="G3744" s="33">
        <v>1.1000000000000001</v>
      </c>
      <c r="H3744" s="42">
        <v>0.1</v>
      </c>
      <c r="I3744" s="33">
        <v>0.8</v>
      </c>
      <c r="J3744" s="42">
        <v>0.9</v>
      </c>
      <c r="K3744" s="33">
        <v>0.1</v>
      </c>
      <c r="L3744" s="42">
        <v>0.5</v>
      </c>
      <c r="M3744" s="33">
        <v>0.3</v>
      </c>
      <c r="N3744" s="42">
        <v>0</v>
      </c>
      <c r="O3744" s="33">
        <v>0.1</v>
      </c>
      <c r="P3744" s="42">
        <v>330</v>
      </c>
      <c r="Q3744" s="33">
        <v>223.73</v>
      </c>
      <c r="R3744" s="42">
        <v>257.06</v>
      </c>
      <c r="S3744" s="33">
        <v>260</v>
      </c>
      <c r="T3744" s="42">
        <v>5.86</v>
      </c>
      <c r="U3744" s="33">
        <v>5.8</v>
      </c>
      <c r="V3744" s="116">
        <v>5.81</v>
      </c>
    </row>
    <row r="3745" spans="1:22" x14ac:dyDescent="0.25">
      <c r="A3745" s="26" t="s">
        <v>1168</v>
      </c>
      <c r="B3745" s="42">
        <v>0.4</v>
      </c>
      <c r="C3745" s="33">
        <v>3.2</v>
      </c>
      <c r="D3745" s="42">
        <v>3.5</v>
      </c>
      <c r="E3745" s="33">
        <v>0.3</v>
      </c>
      <c r="F3745" s="42">
        <v>1.4</v>
      </c>
      <c r="G3745" s="33">
        <v>1</v>
      </c>
      <c r="H3745" s="42">
        <v>0</v>
      </c>
      <c r="I3745" s="33">
        <v>0.8</v>
      </c>
      <c r="J3745" s="42">
        <v>0.9</v>
      </c>
      <c r="K3745" s="33">
        <v>0.2</v>
      </c>
      <c r="L3745" s="42">
        <v>0.3</v>
      </c>
      <c r="M3745" s="33">
        <v>0.3</v>
      </c>
      <c r="N3745" s="42">
        <v>0</v>
      </c>
      <c r="O3745" s="33">
        <v>0.1</v>
      </c>
      <c r="P3745" s="42">
        <v>322.02</v>
      </c>
      <c r="Q3745" s="33">
        <v>214.74</v>
      </c>
      <c r="R3745" s="42">
        <v>250.23</v>
      </c>
      <c r="S3745" s="33">
        <v>259.74</v>
      </c>
      <c r="T3745" s="42">
        <v>4.97</v>
      </c>
      <c r="U3745" s="33">
        <v>5.25</v>
      </c>
      <c r="V3745" s="116">
        <v>4.93</v>
      </c>
    </row>
    <row r="3746" spans="1:22" x14ac:dyDescent="0.25">
      <c r="A3746" s="26" t="s">
        <v>3476</v>
      </c>
      <c r="B3746" s="42">
        <v>0.7</v>
      </c>
      <c r="C3746" s="33">
        <v>3.3</v>
      </c>
      <c r="D3746" s="42">
        <v>3.7</v>
      </c>
      <c r="E3746" s="33">
        <v>0.3</v>
      </c>
      <c r="F3746" s="42">
        <v>1.2</v>
      </c>
      <c r="G3746" s="33">
        <v>0.9</v>
      </c>
      <c r="H3746" s="42">
        <v>0.1</v>
      </c>
      <c r="I3746" s="33">
        <v>0.8</v>
      </c>
      <c r="J3746" s="42">
        <v>0.9</v>
      </c>
      <c r="K3746" s="33">
        <v>0.1</v>
      </c>
      <c r="L3746" s="42">
        <v>0.3</v>
      </c>
      <c r="M3746" s="33">
        <v>0.2</v>
      </c>
      <c r="N3746" s="42">
        <v>0.1</v>
      </c>
      <c r="O3746" s="33">
        <v>0.1</v>
      </c>
      <c r="P3746" s="42">
        <v>331.95</v>
      </c>
      <c r="Q3746" s="33">
        <v>223.86</v>
      </c>
      <c r="R3746" s="42">
        <v>259.02999999999997</v>
      </c>
      <c r="S3746" s="33">
        <v>260.67</v>
      </c>
      <c r="T3746" s="42">
        <v>5.36</v>
      </c>
      <c r="U3746" s="33">
        <v>5.37</v>
      </c>
      <c r="V3746" s="116">
        <v>5.31</v>
      </c>
    </row>
    <row r="3747" spans="1:22" x14ac:dyDescent="0.25">
      <c r="A3747" s="26" t="s">
        <v>3477</v>
      </c>
      <c r="B3747" s="42">
        <v>0.8</v>
      </c>
      <c r="C3747" s="33">
        <v>3.4</v>
      </c>
      <c r="D3747" s="42">
        <v>2.7</v>
      </c>
      <c r="E3747" s="33">
        <v>0.3</v>
      </c>
      <c r="F3747" s="42">
        <v>0.7</v>
      </c>
      <c r="G3747" s="33">
        <v>0.7</v>
      </c>
      <c r="H3747" s="42">
        <v>0.1</v>
      </c>
      <c r="I3747" s="33">
        <v>0.3</v>
      </c>
      <c r="J3747" s="42">
        <v>0.4</v>
      </c>
      <c r="K3747" s="33">
        <v>0.1</v>
      </c>
      <c r="L3747" s="42">
        <v>0.2</v>
      </c>
      <c r="M3747" s="33">
        <v>0.1</v>
      </c>
      <c r="N3747" s="42">
        <v>0.1</v>
      </c>
      <c r="O3747" s="33">
        <v>0.1</v>
      </c>
      <c r="P3747" s="42">
        <v>340.05</v>
      </c>
      <c r="Q3747" s="33">
        <v>232.22</v>
      </c>
      <c r="R3747" s="42">
        <v>274.60000000000002</v>
      </c>
      <c r="S3747" s="33">
        <v>260.57</v>
      </c>
      <c r="T3747" s="42">
        <v>5.0999999999999996</v>
      </c>
      <c r="U3747" s="33">
        <v>5.62</v>
      </c>
      <c r="V3747" s="116">
        <v>5.23</v>
      </c>
    </row>
    <row r="3748" spans="1:22" x14ac:dyDescent="0.25">
      <c r="A3748" s="26" t="s">
        <v>1169</v>
      </c>
      <c r="B3748" s="42">
        <v>0.3</v>
      </c>
      <c r="C3748" s="33">
        <v>2.6</v>
      </c>
      <c r="D3748" s="42">
        <v>3.5</v>
      </c>
      <c r="E3748" s="33">
        <v>0.2</v>
      </c>
      <c r="F3748" s="42">
        <v>1</v>
      </c>
      <c r="G3748" s="33">
        <v>0.7</v>
      </c>
      <c r="H3748" s="42">
        <v>0.1</v>
      </c>
      <c r="I3748" s="33">
        <v>0.4</v>
      </c>
      <c r="J3748" s="42">
        <v>0.7</v>
      </c>
      <c r="K3748" s="33">
        <v>0.1</v>
      </c>
      <c r="L3748" s="42">
        <v>0.6</v>
      </c>
      <c r="M3748" s="33">
        <v>0.2</v>
      </c>
      <c r="N3748" s="42">
        <v>0.1</v>
      </c>
      <c r="O3748" s="33">
        <v>0.1</v>
      </c>
      <c r="P3748" s="42">
        <v>358.99</v>
      </c>
      <c r="Q3748" s="33">
        <v>235.78</v>
      </c>
      <c r="R3748" s="42">
        <v>279.73</v>
      </c>
      <c r="S3748" s="33">
        <v>259.55</v>
      </c>
      <c r="T3748" s="42">
        <v>4.2</v>
      </c>
      <c r="U3748" s="33">
        <v>4.54</v>
      </c>
      <c r="V3748" s="116">
        <v>4.57</v>
      </c>
    </row>
    <row r="3749" spans="1:22" x14ac:dyDescent="0.25">
      <c r="A3749" s="26" t="s">
        <v>3478</v>
      </c>
      <c r="B3749" s="42">
        <v>0.5</v>
      </c>
      <c r="C3749" s="33">
        <v>4.4000000000000004</v>
      </c>
      <c r="D3749" s="42">
        <v>4.8</v>
      </c>
      <c r="E3749" s="33">
        <v>0.3</v>
      </c>
      <c r="F3749" s="42">
        <v>1.2</v>
      </c>
      <c r="G3749" s="33">
        <v>1.3</v>
      </c>
      <c r="H3749" s="42">
        <v>0.1</v>
      </c>
      <c r="I3749" s="33">
        <v>1.4</v>
      </c>
      <c r="J3749" s="42">
        <v>0.9</v>
      </c>
      <c r="K3749" s="33">
        <v>0.1</v>
      </c>
      <c r="L3749" s="42">
        <v>0.6</v>
      </c>
      <c r="M3749" s="33">
        <v>0.2</v>
      </c>
      <c r="N3749" s="42">
        <v>0.1</v>
      </c>
      <c r="O3749" s="33">
        <v>0</v>
      </c>
      <c r="P3749" s="42">
        <v>323.07</v>
      </c>
      <c r="Q3749" s="33">
        <v>211.77</v>
      </c>
      <c r="R3749" s="42">
        <v>241.7</v>
      </c>
      <c r="S3749" s="33">
        <v>260.93</v>
      </c>
      <c r="T3749" s="42">
        <v>6.56</v>
      </c>
      <c r="U3749" s="33">
        <v>6.83</v>
      </c>
      <c r="V3749" s="116">
        <v>6.75</v>
      </c>
    </row>
    <row r="3750" spans="1:22" x14ac:dyDescent="0.25">
      <c r="A3750" s="26" t="s">
        <v>3479</v>
      </c>
      <c r="B3750" s="42">
        <v>0.7</v>
      </c>
      <c r="C3750" s="33">
        <v>3.9</v>
      </c>
      <c r="D3750" s="42">
        <v>4.5999999999999996</v>
      </c>
      <c r="E3750" s="33">
        <v>0.3</v>
      </c>
      <c r="F3750" s="42">
        <v>1.2</v>
      </c>
      <c r="G3750" s="33">
        <v>1.3</v>
      </c>
      <c r="H3750" s="42">
        <v>0.1</v>
      </c>
      <c r="I3750" s="33">
        <v>1</v>
      </c>
      <c r="J3750" s="42">
        <v>0.9</v>
      </c>
      <c r="K3750" s="33">
        <v>0.2</v>
      </c>
      <c r="L3750" s="42">
        <v>0.6</v>
      </c>
      <c r="M3750" s="33">
        <v>0.2</v>
      </c>
      <c r="N3750" s="42">
        <v>0</v>
      </c>
      <c r="O3750" s="33">
        <v>0</v>
      </c>
      <c r="P3750" s="42">
        <v>317.82</v>
      </c>
      <c r="Q3750" s="33">
        <v>215.76</v>
      </c>
      <c r="R3750" s="42">
        <v>251.8</v>
      </c>
      <c r="S3750" s="33">
        <v>261.20999999999998</v>
      </c>
      <c r="T3750" s="42">
        <v>5.96</v>
      </c>
      <c r="U3750" s="33">
        <v>6.58</v>
      </c>
      <c r="V3750" s="116">
        <v>6.19</v>
      </c>
    </row>
    <row r="3751" spans="1:22" x14ac:dyDescent="0.25">
      <c r="A3751" s="26" t="s">
        <v>1170</v>
      </c>
      <c r="B3751" s="42">
        <v>0.4</v>
      </c>
      <c r="C3751" s="33">
        <v>3.3</v>
      </c>
      <c r="D3751" s="42">
        <v>4.0999999999999996</v>
      </c>
      <c r="E3751" s="33">
        <v>0.4</v>
      </c>
      <c r="F3751" s="42">
        <v>1.1000000000000001</v>
      </c>
      <c r="G3751" s="33">
        <v>1.1000000000000001</v>
      </c>
      <c r="H3751" s="42">
        <v>0.2</v>
      </c>
      <c r="I3751" s="33">
        <v>0.8</v>
      </c>
      <c r="J3751" s="42">
        <v>0.8</v>
      </c>
      <c r="K3751" s="33">
        <v>0.1</v>
      </c>
      <c r="L3751" s="42">
        <v>0.4</v>
      </c>
      <c r="M3751" s="33">
        <v>0.1</v>
      </c>
      <c r="N3751" s="42">
        <v>0</v>
      </c>
      <c r="O3751" s="33">
        <v>0.1</v>
      </c>
      <c r="P3751" s="42">
        <v>326.64</v>
      </c>
      <c r="Q3751" s="33">
        <v>219.79</v>
      </c>
      <c r="R3751" s="42">
        <v>254.48</v>
      </c>
      <c r="S3751" s="33">
        <v>260.64999999999998</v>
      </c>
      <c r="T3751" s="42">
        <v>5.45</v>
      </c>
      <c r="U3751" s="33">
        <v>5.74</v>
      </c>
      <c r="V3751" s="116">
        <v>5.66</v>
      </c>
    </row>
    <row r="3752" spans="1:22" x14ac:dyDescent="0.25">
      <c r="A3752" s="26" t="s">
        <v>3480</v>
      </c>
      <c r="B3752" s="42">
        <v>0.6</v>
      </c>
      <c r="C3752" s="33">
        <v>3.6</v>
      </c>
      <c r="D3752" s="42">
        <v>4.5</v>
      </c>
      <c r="E3752" s="33">
        <v>0.2</v>
      </c>
      <c r="F3752" s="42">
        <v>1.2</v>
      </c>
      <c r="G3752" s="33">
        <v>1.3</v>
      </c>
      <c r="H3752" s="42">
        <v>0.2</v>
      </c>
      <c r="I3752" s="33">
        <v>0.6</v>
      </c>
      <c r="J3752" s="42">
        <v>1</v>
      </c>
      <c r="K3752" s="33">
        <v>0.1</v>
      </c>
      <c r="L3752" s="42">
        <v>0.4</v>
      </c>
      <c r="M3752" s="33">
        <v>0.2</v>
      </c>
      <c r="N3752" s="42">
        <v>0.1</v>
      </c>
      <c r="O3752" s="33">
        <v>0.1</v>
      </c>
      <c r="P3752" s="42">
        <v>307.3</v>
      </c>
      <c r="Q3752" s="33">
        <v>206.48</v>
      </c>
      <c r="R3752" s="42">
        <v>240.32</v>
      </c>
      <c r="S3752" s="33">
        <v>260.97000000000003</v>
      </c>
      <c r="T3752" s="42">
        <v>5.74</v>
      </c>
      <c r="U3752" s="33">
        <v>6.16</v>
      </c>
      <c r="V3752" s="116">
        <v>5.96</v>
      </c>
    </row>
    <row r="3753" spans="1:22" x14ac:dyDescent="0.25">
      <c r="A3753" s="26" t="s">
        <v>3481</v>
      </c>
      <c r="B3753" s="42">
        <v>0.6</v>
      </c>
      <c r="C3753" s="33">
        <v>3.6</v>
      </c>
      <c r="D3753" s="42">
        <v>4.2</v>
      </c>
      <c r="E3753" s="33">
        <v>0.1</v>
      </c>
      <c r="F3753" s="42">
        <v>1</v>
      </c>
      <c r="G3753" s="33">
        <v>1</v>
      </c>
      <c r="H3753" s="42">
        <v>0.1</v>
      </c>
      <c r="I3753" s="33">
        <v>1</v>
      </c>
      <c r="J3753" s="42">
        <v>0.7</v>
      </c>
      <c r="K3753" s="33">
        <v>0.1</v>
      </c>
      <c r="L3753" s="42">
        <v>0.4</v>
      </c>
      <c r="M3753" s="33">
        <v>0.2</v>
      </c>
      <c r="N3753" s="42">
        <v>0.1</v>
      </c>
      <c r="O3753" s="33">
        <v>0.1</v>
      </c>
      <c r="P3753" s="42">
        <v>327.82</v>
      </c>
      <c r="Q3753" s="33">
        <v>222.95</v>
      </c>
      <c r="R3753" s="42">
        <v>263.77</v>
      </c>
      <c r="S3753" s="33">
        <v>260.16000000000003</v>
      </c>
      <c r="T3753" s="42">
        <v>5.42</v>
      </c>
      <c r="U3753" s="33">
        <v>5.76</v>
      </c>
      <c r="V3753" s="116">
        <v>5.53</v>
      </c>
    </row>
    <row r="3754" spans="1:22" x14ac:dyDescent="0.25">
      <c r="A3754" s="26" t="s">
        <v>1171</v>
      </c>
      <c r="B3754" s="42">
        <v>0.9</v>
      </c>
      <c r="C3754" s="33">
        <v>4.3</v>
      </c>
      <c r="D3754" s="42">
        <v>4.7</v>
      </c>
      <c r="E3754" s="33">
        <v>0.4</v>
      </c>
      <c r="F3754" s="42">
        <v>1.1000000000000001</v>
      </c>
      <c r="G3754" s="33">
        <v>1.5</v>
      </c>
      <c r="H3754" s="42">
        <v>0.1</v>
      </c>
      <c r="I3754" s="33">
        <v>1.2</v>
      </c>
      <c r="J3754" s="42">
        <v>0.9</v>
      </c>
      <c r="K3754" s="33">
        <v>0.1</v>
      </c>
      <c r="L3754" s="42">
        <v>0.3</v>
      </c>
      <c r="M3754" s="33">
        <v>0.2</v>
      </c>
      <c r="N3754" s="42">
        <v>0</v>
      </c>
      <c r="O3754" s="33">
        <v>0.1</v>
      </c>
      <c r="P3754" s="42">
        <v>331.62</v>
      </c>
      <c r="Q3754" s="33">
        <v>230.23</v>
      </c>
      <c r="R3754" s="42">
        <v>261.86</v>
      </c>
      <c r="S3754" s="33">
        <v>261.31</v>
      </c>
      <c r="T3754" s="42">
        <v>6.09</v>
      </c>
      <c r="U3754" s="33">
        <v>6.34</v>
      </c>
      <c r="V3754" s="116">
        <v>6.27</v>
      </c>
    </row>
    <row r="3755" spans="1:22" x14ac:dyDescent="0.25">
      <c r="A3755" s="26" t="s">
        <v>3482</v>
      </c>
      <c r="B3755" s="42">
        <v>0.8</v>
      </c>
      <c r="C3755" s="33">
        <v>3.8</v>
      </c>
      <c r="D3755" s="42">
        <v>4.0999999999999996</v>
      </c>
      <c r="E3755" s="33">
        <v>0.2</v>
      </c>
      <c r="F3755" s="42">
        <v>1</v>
      </c>
      <c r="G3755" s="33">
        <v>1.1000000000000001</v>
      </c>
      <c r="H3755" s="42">
        <v>0.1</v>
      </c>
      <c r="I3755" s="33">
        <v>0.8</v>
      </c>
      <c r="J3755" s="42">
        <v>0.6</v>
      </c>
      <c r="K3755" s="33">
        <v>0.1</v>
      </c>
      <c r="L3755" s="42">
        <v>0.4</v>
      </c>
      <c r="M3755" s="33">
        <v>0.1</v>
      </c>
      <c r="N3755" s="42">
        <v>0</v>
      </c>
      <c r="O3755" s="33">
        <v>0.1</v>
      </c>
      <c r="P3755" s="42">
        <v>341.15</v>
      </c>
      <c r="Q3755" s="33">
        <v>236.44</v>
      </c>
      <c r="R3755" s="42">
        <v>269.12</v>
      </c>
      <c r="S3755" s="33">
        <v>261.26</v>
      </c>
      <c r="T3755" s="42">
        <v>5.63</v>
      </c>
      <c r="U3755" s="33">
        <v>6.01</v>
      </c>
      <c r="V3755" s="116">
        <v>5.81</v>
      </c>
    </row>
    <row r="3756" spans="1:22" x14ac:dyDescent="0.25">
      <c r="A3756" s="26" t="s">
        <v>3483</v>
      </c>
      <c r="B3756" s="42">
        <v>1.1000000000000001</v>
      </c>
      <c r="C3756" s="33">
        <v>3.9</v>
      </c>
      <c r="D3756" s="42">
        <v>4.0999999999999996</v>
      </c>
      <c r="E3756" s="33">
        <v>0.2</v>
      </c>
      <c r="F3756" s="42">
        <v>0.9</v>
      </c>
      <c r="G3756" s="33">
        <v>1.1000000000000001</v>
      </c>
      <c r="H3756" s="42">
        <v>0</v>
      </c>
      <c r="I3756" s="33">
        <v>0.4</v>
      </c>
      <c r="J3756" s="42">
        <v>0.5</v>
      </c>
      <c r="K3756" s="33">
        <v>0</v>
      </c>
      <c r="L3756" s="42">
        <v>0.3</v>
      </c>
      <c r="M3756" s="33">
        <v>0.2</v>
      </c>
      <c r="N3756" s="42">
        <v>0.1</v>
      </c>
      <c r="O3756" s="33">
        <v>0.1</v>
      </c>
      <c r="P3756" s="42">
        <v>337.09</v>
      </c>
      <c r="Q3756" s="33">
        <v>231.59</v>
      </c>
      <c r="R3756" s="42">
        <v>259.68</v>
      </c>
      <c r="S3756" s="33">
        <v>261.36</v>
      </c>
      <c r="T3756" s="42">
        <v>5.89</v>
      </c>
      <c r="U3756" s="33">
        <v>6.06</v>
      </c>
      <c r="V3756" s="116">
        <v>5.96</v>
      </c>
    </row>
    <row r="3757" spans="1:22" x14ac:dyDescent="0.25">
      <c r="A3757" s="26" t="s">
        <v>1172</v>
      </c>
      <c r="B3757" s="42">
        <v>0.7</v>
      </c>
      <c r="C3757" s="33">
        <v>4.4000000000000004</v>
      </c>
      <c r="D3757" s="42">
        <v>4.7</v>
      </c>
      <c r="E3757" s="33">
        <v>0.1</v>
      </c>
      <c r="F3757" s="42">
        <v>1.1000000000000001</v>
      </c>
      <c r="G3757" s="33">
        <v>1.4</v>
      </c>
      <c r="H3757" s="42">
        <v>0.1</v>
      </c>
      <c r="I3757" s="33">
        <v>0.7</v>
      </c>
      <c r="J3757" s="42">
        <v>0.6</v>
      </c>
      <c r="K3757" s="33">
        <v>0.2</v>
      </c>
      <c r="L3757" s="42">
        <v>0.4</v>
      </c>
      <c r="M3757" s="33">
        <v>0.2</v>
      </c>
      <c r="N3757" s="42">
        <v>0</v>
      </c>
      <c r="O3757" s="33">
        <v>0.2</v>
      </c>
      <c r="P3757" s="42">
        <v>341.68</v>
      </c>
      <c r="Q3757" s="33">
        <v>238.89</v>
      </c>
      <c r="R3757" s="42">
        <v>272.33999999999997</v>
      </c>
      <c r="S3757" s="33">
        <v>261.39</v>
      </c>
      <c r="T3757" s="42">
        <v>6.32</v>
      </c>
      <c r="U3757" s="33">
        <v>6.6</v>
      </c>
      <c r="V3757" s="116">
        <v>6.7</v>
      </c>
    </row>
    <row r="3758" spans="1:22" x14ac:dyDescent="0.25">
      <c r="A3758" s="26" t="s">
        <v>3484</v>
      </c>
      <c r="B3758" s="42">
        <v>0.7</v>
      </c>
      <c r="C3758" s="33">
        <v>4.2</v>
      </c>
      <c r="D3758" s="42">
        <v>4.7</v>
      </c>
      <c r="E3758" s="33">
        <v>0.2</v>
      </c>
      <c r="F3758" s="42">
        <v>1.1000000000000001</v>
      </c>
      <c r="G3758" s="33">
        <v>1.3</v>
      </c>
      <c r="H3758" s="42">
        <v>0.1</v>
      </c>
      <c r="I3758" s="33">
        <v>0.9</v>
      </c>
      <c r="J3758" s="42">
        <v>0.9</v>
      </c>
      <c r="K3758" s="33">
        <v>0.2</v>
      </c>
      <c r="L3758" s="42">
        <v>0.4</v>
      </c>
      <c r="M3758" s="33">
        <v>0.1</v>
      </c>
      <c r="N3758" s="42">
        <v>0.1</v>
      </c>
      <c r="O3758" s="33">
        <v>0.1</v>
      </c>
      <c r="P3758" s="42">
        <v>311.89</v>
      </c>
      <c r="Q3758" s="33">
        <v>213.2</v>
      </c>
      <c r="R3758" s="42">
        <v>245.43</v>
      </c>
      <c r="S3758" s="33">
        <v>262.06</v>
      </c>
      <c r="T3758" s="42">
        <v>6.2</v>
      </c>
      <c r="U3758" s="33">
        <v>6.44</v>
      </c>
      <c r="V3758" s="116">
        <v>6.46</v>
      </c>
    </row>
    <row r="3759" spans="1:22" x14ac:dyDescent="0.25">
      <c r="A3759" s="26" t="s">
        <v>3485</v>
      </c>
      <c r="B3759" s="42">
        <v>0.7</v>
      </c>
      <c r="C3759" s="33">
        <v>4.4000000000000004</v>
      </c>
      <c r="D3759" s="42">
        <v>4.9000000000000004</v>
      </c>
      <c r="E3759" s="33">
        <v>0.2</v>
      </c>
      <c r="F3759" s="42">
        <v>1.1000000000000001</v>
      </c>
      <c r="G3759" s="33">
        <v>1.3</v>
      </c>
      <c r="H3759" s="42">
        <v>0</v>
      </c>
      <c r="I3759" s="33">
        <v>1.1000000000000001</v>
      </c>
      <c r="J3759" s="42">
        <v>0.7</v>
      </c>
      <c r="K3759" s="33">
        <v>0.1</v>
      </c>
      <c r="L3759" s="42">
        <v>0.5</v>
      </c>
      <c r="M3759" s="33">
        <v>0.1</v>
      </c>
      <c r="N3759" s="42">
        <v>0.1</v>
      </c>
      <c r="O3759" s="33">
        <v>0</v>
      </c>
      <c r="P3759" s="42">
        <v>328.42</v>
      </c>
      <c r="Q3759" s="33">
        <v>211.13</v>
      </c>
      <c r="R3759" s="42">
        <v>238.87</v>
      </c>
      <c r="S3759" s="33">
        <v>262.19</v>
      </c>
      <c r="T3759" s="42">
        <v>6.37</v>
      </c>
      <c r="U3759" s="33">
        <v>6.5</v>
      </c>
      <c r="V3759" s="116">
        <v>6.63</v>
      </c>
    </row>
    <row r="3760" spans="1:22" x14ac:dyDescent="0.25">
      <c r="A3760" s="26" t="s">
        <v>1173</v>
      </c>
      <c r="B3760" s="42">
        <v>0.6</v>
      </c>
      <c r="C3760" s="33">
        <v>3.7</v>
      </c>
      <c r="D3760" s="42">
        <v>4.3</v>
      </c>
      <c r="E3760" s="33">
        <v>0.1</v>
      </c>
      <c r="F3760" s="42">
        <v>1.1000000000000001</v>
      </c>
      <c r="G3760" s="33">
        <v>1.3</v>
      </c>
      <c r="H3760" s="42">
        <v>0.1</v>
      </c>
      <c r="I3760" s="33">
        <v>0.8</v>
      </c>
      <c r="J3760" s="42">
        <v>0.8</v>
      </c>
      <c r="K3760" s="33">
        <v>0</v>
      </c>
      <c r="L3760" s="42">
        <v>0.3</v>
      </c>
      <c r="M3760" s="33">
        <v>0.2</v>
      </c>
      <c r="N3760" s="42">
        <v>0</v>
      </c>
      <c r="O3760" s="33">
        <v>0.1</v>
      </c>
      <c r="P3760" s="42">
        <v>323.7</v>
      </c>
      <c r="Q3760" s="33">
        <v>218.24</v>
      </c>
      <c r="R3760" s="42">
        <v>254.42</v>
      </c>
      <c r="S3760" s="33">
        <v>262.16000000000003</v>
      </c>
      <c r="T3760" s="42">
        <v>5.59</v>
      </c>
      <c r="U3760" s="33">
        <v>5.99</v>
      </c>
      <c r="V3760" s="116">
        <v>5.76</v>
      </c>
    </row>
    <row r="3761" spans="1:22" x14ac:dyDescent="0.25">
      <c r="A3761" s="26" t="s">
        <v>3486</v>
      </c>
      <c r="B3761" s="42">
        <v>0.8</v>
      </c>
      <c r="C3761" s="33">
        <v>4.4000000000000004</v>
      </c>
      <c r="D3761" s="42">
        <v>4.7</v>
      </c>
      <c r="E3761" s="33">
        <v>0.3</v>
      </c>
      <c r="F3761" s="42">
        <v>1.1000000000000001</v>
      </c>
      <c r="G3761" s="33">
        <v>1.2</v>
      </c>
      <c r="H3761" s="42">
        <v>0</v>
      </c>
      <c r="I3761" s="33">
        <v>0.6</v>
      </c>
      <c r="J3761" s="42">
        <v>0.6</v>
      </c>
      <c r="K3761" s="33">
        <v>0.2</v>
      </c>
      <c r="L3761" s="42">
        <v>0.3</v>
      </c>
      <c r="M3761" s="33">
        <v>0.2</v>
      </c>
      <c r="N3761" s="42">
        <v>0</v>
      </c>
      <c r="O3761" s="33">
        <v>0.1</v>
      </c>
      <c r="P3761" s="42">
        <v>348.69</v>
      </c>
      <c r="Q3761" s="33">
        <v>241.84</v>
      </c>
      <c r="R3761" s="42">
        <v>284.35000000000002</v>
      </c>
      <c r="S3761" s="33">
        <v>263.48</v>
      </c>
      <c r="T3761" s="42">
        <v>6.23</v>
      </c>
      <c r="U3761" s="33">
        <v>6.53</v>
      </c>
      <c r="V3761" s="116">
        <v>6.36</v>
      </c>
    </row>
    <row r="3762" spans="1:22" x14ac:dyDescent="0.25">
      <c r="A3762" s="26" t="s">
        <v>3487</v>
      </c>
      <c r="B3762" s="42">
        <v>0.8</v>
      </c>
      <c r="C3762" s="33">
        <v>4.5</v>
      </c>
      <c r="D3762" s="42">
        <v>4.5999999999999996</v>
      </c>
      <c r="E3762" s="33">
        <v>0.2</v>
      </c>
      <c r="F3762" s="42">
        <v>1.2</v>
      </c>
      <c r="G3762" s="33">
        <v>1.3</v>
      </c>
      <c r="H3762" s="42">
        <v>0.1</v>
      </c>
      <c r="I3762" s="33">
        <v>0.8</v>
      </c>
      <c r="J3762" s="42">
        <v>0.4</v>
      </c>
      <c r="K3762" s="33">
        <v>0.2</v>
      </c>
      <c r="L3762" s="42">
        <v>0.4</v>
      </c>
      <c r="M3762" s="33">
        <v>0.1</v>
      </c>
      <c r="N3762" s="42">
        <v>0.1</v>
      </c>
      <c r="O3762" s="33">
        <v>0.2</v>
      </c>
      <c r="P3762" s="42">
        <v>365.47</v>
      </c>
      <c r="Q3762" s="33">
        <v>247.96</v>
      </c>
      <c r="R3762" s="42">
        <v>280.8</v>
      </c>
      <c r="S3762" s="33">
        <v>263.35000000000002</v>
      </c>
      <c r="T3762" s="42">
        <v>6.12</v>
      </c>
      <c r="U3762" s="33">
        <v>6.55</v>
      </c>
      <c r="V3762" s="116">
        <v>6.48</v>
      </c>
    </row>
    <row r="3763" spans="1:22" x14ac:dyDescent="0.25">
      <c r="A3763" s="26" t="s">
        <v>1174</v>
      </c>
      <c r="B3763" s="42">
        <v>0.6</v>
      </c>
      <c r="C3763" s="33">
        <v>3.4</v>
      </c>
      <c r="D3763" s="42">
        <v>3.9</v>
      </c>
      <c r="E3763" s="33">
        <v>0.3</v>
      </c>
      <c r="F3763" s="42">
        <v>0.9</v>
      </c>
      <c r="G3763" s="33">
        <v>0.9</v>
      </c>
      <c r="H3763" s="42">
        <v>0.2</v>
      </c>
      <c r="I3763" s="33">
        <v>0.3</v>
      </c>
      <c r="J3763" s="42">
        <v>0.6</v>
      </c>
      <c r="K3763" s="33">
        <v>0.1</v>
      </c>
      <c r="L3763" s="42">
        <v>0.3</v>
      </c>
      <c r="M3763" s="33">
        <v>0.2</v>
      </c>
      <c r="N3763" s="42">
        <v>0.1</v>
      </c>
      <c r="O3763" s="33">
        <v>0.1</v>
      </c>
      <c r="P3763" s="42">
        <v>340.96</v>
      </c>
      <c r="Q3763" s="33">
        <v>234.58</v>
      </c>
      <c r="R3763" s="42">
        <v>267.89</v>
      </c>
      <c r="S3763" s="33">
        <v>263.3</v>
      </c>
      <c r="T3763" s="42">
        <v>5.04</v>
      </c>
      <c r="U3763" s="33">
        <v>5.4</v>
      </c>
      <c r="V3763" s="116">
        <v>5.23</v>
      </c>
    </row>
    <row r="3764" spans="1:22" x14ac:dyDescent="0.25">
      <c r="A3764" s="26" t="s">
        <v>3488</v>
      </c>
      <c r="B3764" s="42">
        <v>0.5</v>
      </c>
      <c r="C3764" s="33">
        <v>3.7</v>
      </c>
      <c r="D3764" s="42">
        <v>4.2</v>
      </c>
      <c r="E3764" s="33">
        <v>0.2</v>
      </c>
      <c r="F3764" s="42">
        <v>1.2</v>
      </c>
      <c r="G3764" s="33">
        <v>1.1000000000000001</v>
      </c>
      <c r="H3764" s="42">
        <v>0.1</v>
      </c>
      <c r="I3764" s="33">
        <v>0.6</v>
      </c>
      <c r="J3764" s="42">
        <v>0.7</v>
      </c>
      <c r="K3764" s="33">
        <v>0.1</v>
      </c>
      <c r="L3764" s="42">
        <v>0.2</v>
      </c>
      <c r="M3764" s="33">
        <v>0.1</v>
      </c>
      <c r="N3764" s="42">
        <v>0.1</v>
      </c>
      <c r="O3764" s="33">
        <v>0</v>
      </c>
      <c r="P3764" s="42">
        <v>360.77</v>
      </c>
      <c r="Q3764" s="33">
        <v>246.39</v>
      </c>
      <c r="R3764" s="42">
        <v>276.97000000000003</v>
      </c>
      <c r="S3764" s="33">
        <v>263.22000000000003</v>
      </c>
      <c r="T3764" s="42">
        <v>5.46</v>
      </c>
      <c r="U3764" s="33">
        <v>5.73</v>
      </c>
      <c r="V3764" s="116">
        <v>5.66</v>
      </c>
    </row>
    <row r="3765" spans="1:22" x14ac:dyDescent="0.25">
      <c r="A3765" s="26" t="s">
        <v>3489</v>
      </c>
      <c r="B3765" s="42">
        <v>0.8</v>
      </c>
      <c r="C3765" s="33">
        <v>4.5</v>
      </c>
      <c r="D3765" s="42">
        <v>4.5</v>
      </c>
      <c r="E3765" s="33">
        <v>0.2</v>
      </c>
      <c r="F3765" s="42">
        <v>1.2</v>
      </c>
      <c r="G3765" s="33">
        <v>1.2</v>
      </c>
      <c r="H3765" s="42">
        <v>0</v>
      </c>
      <c r="I3765" s="33">
        <v>0.7</v>
      </c>
      <c r="J3765" s="42">
        <v>0.4</v>
      </c>
      <c r="K3765" s="33">
        <v>0.2</v>
      </c>
      <c r="L3765" s="42">
        <v>0.1</v>
      </c>
      <c r="M3765" s="33">
        <v>0.2</v>
      </c>
      <c r="N3765" s="42">
        <v>0</v>
      </c>
      <c r="O3765" s="33">
        <v>0.1</v>
      </c>
      <c r="P3765" s="42">
        <v>337.02</v>
      </c>
      <c r="Q3765" s="33">
        <v>236.1</v>
      </c>
      <c r="R3765" s="42">
        <v>267.2</v>
      </c>
      <c r="S3765" s="33">
        <v>263.01</v>
      </c>
      <c r="T3765" s="42">
        <v>6.13</v>
      </c>
      <c r="U3765" s="33">
        <v>6.63</v>
      </c>
      <c r="V3765" s="116">
        <v>6.32</v>
      </c>
    </row>
    <row r="3766" spans="1:22" x14ac:dyDescent="0.25">
      <c r="A3766" s="26" t="s">
        <v>1175</v>
      </c>
      <c r="B3766" s="42">
        <v>0.9</v>
      </c>
      <c r="C3766" s="33">
        <v>4.8</v>
      </c>
      <c r="D3766" s="42">
        <v>4.5999999999999996</v>
      </c>
      <c r="E3766" s="33">
        <v>0.2</v>
      </c>
      <c r="F3766" s="42">
        <v>1.3</v>
      </c>
      <c r="G3766" s="33">
        <v>1.4</v>
      </c>
      <c r="H3766" s="42">
        <v>0.1</v>
      </c>
      <c r="I3766" s="33">
        <v>0.8</v>
      </c>
      <c r="J3766" s="42">
        <v>0.3</v>
      </c>
      <c r="K3766" s="33">
        <v>0.2</v>
      </c>
      <c r="L3766" s="42">
        <v>0.1</v>
      </c>
      <c r="M3766" s="33">
        <v>0.1</v>
      </c>
      <c r="N3766" s="42">
        <v>0</v>
      </c>
      <c r="O3766" s="33">
        <v>0.1</v>
      </c>
      <c r="P3766" s="42">
        <v>356.37</v>
      </c>
      <c r="Q3766" s="33">
        <v>246.74</v>
      </c>
      <c r="R3766" s="42">
        <v>281.49</v>
      </c>
      <c r="S3766" s="33">
        <v>263.2</v>
      </c>
      <c r="T3766" s="42">
        <v>6.07</v>
      </c>
      <c r="U3766" s="33">
        <v>6.8</v>
      </c>
      <c r="V3766" s="116">
        <v>6.49</v>
      </c>
    </row>
    <row r="3767" spans="1:22" x14ac:dyDescent="0.25">
      <c r="A3767" s="26" t="s">
        <v>3490</v>
      </c>
      <c r="B3767" s="42">
        <v>0.9</v>
      </c>
      <c r="C3767" s="33">
        <v>4.9000000000000004</v>
      </c>
      <c r="D3767" s="42">
        <v>4.5</v>
      </c>
      <c r="E3767" s="33">
        <v>0.2</v>
      </c>
      <c r="F3767" s="42">
        <v>1.1000000000000001</v>
      </c>
      <c r="G3767" s="33">
        <v>1.2</v>
      </c>
      <c r="H3767" s="42">
        <v>0.1</v>
      </c>
      <c r="I3767" s="33">
        <v>0.9</v>
      </c>
      <c r="J3767" s="42">
        <v>0.2</v>
      </c>
      <c r="K3767" s="33">
        <v>0.2</v>
      </c>
      <c r="L3767" s="42">
        <v>0.4</v>
      </c>
      <c r="M3767" s="33">
        <v>0</v>
      </c>
      <c r="N3767" s="42">
        <v>0</v>
      </c>
      <c r="O3767" s="33">
        <v>0.1</v>
      </c>
      <c r="P3767" s="42">
        <v>358.27</v>
      </c>
      <c r="Q3767" s="33">
        <v>247.78</v>
      </c>
      <c r="R3767" s="42">
        <v>283.48</v>
      </c>
      <c r="S3767" s="33">
        <v>263.87</v>
      </c>
      <c r="T3767" s="42">
        <v>6.46</v>
      </c>
      <c r="U3767" s="33">
        <v>6.87</v>
      </c>
      <c r="V3767" s="116">
        <v>6.73</v>
      </c>
    </row>
    <row r="3768" spans="1:22" x14ac:dyDescent="0.25">
      <c r="A3768" s="26" t="s">
        <v>3491</v>
      </c>
      <c r="B3768" s="42">
        <v>0.9</v>
      </c>
      <c r="C3768" s="33">
        <v>4.5</v>
      </c>
      <c r="D3768" s="42">
        <v>4.5</v>
      </c>
      <c r="E3768" s="33">
        <v>0.3</v>
      </c>
      <c r="F3768" s="42">
        <v>1.3</v>
      </c>
      <c r="G3768" s="33">
        <v>1.2</v>
      </c>
      <c r="H3768" s="42">
        <v>0</v>
      </c>
      <c r="I3768" s="33">
        <v>0.9</v>
      </c>
      <c r="J3768" s="42">
        <v>0.1</v>
      </c>
      <c r="K3768" s="33">
        <v>0.2</v>
      </c>
      <c r="L3768" s="42">
        <v>0.3</v>
      </c>
      <c r="M3768" s="33">
        <v>0</v>
      </c>
      <c r="N3768" s="42">
        <v>0</v>
      </c>
      <c r="O3768" s="33">
        <v>0</v>
      </c>
      <c r="P3768" s="42">
        <v>358.94</v>
      </c>
      <c r="Q3768" s="33">
        <v>248.92</v>
      </c>
      <c r="R3768" s="42">
        <v>282.98</v>
      </c>
      <c r="S3768" s="33">
        <v>263.58</v>
      </c>
      <c r="T3768" s="42">
        <v>5.96</v>
      </c>
      <c r="U3768" s="33">
        <v>6.66</v>
      </c>
      <c r="V3768" s="116">
        <v>6.16</v>
      </c>
    </row>
    <row r="3769" spans="1:22" x14ac:dyDescent="0.25">
      <c r="A3769" s="26" t="s">
        <v>1176</v>
      </c>
      <c r="B3769" s="42">
        <v>0.6</v>
      </c>
      <c r="C3769" s="33">
        <v>4.5999999999999996</v>
      </c>
      <c r="D3769" s="42">
        <v>4.7</v>
      </c>
      <c r="E3769" s="33">
        <v>0.2</v>
      </c>
      <c r="F3769" s="42">
        <v>1.3</v>
      </c>
      <c r="G3769" s="33">
        <v>1.3</v>
      </c>
      <c r="H3769" s="42">
        <v>0.1</v>
      </c>
      <c r="I3769" s="33">
        <v>0.9</v>
      </c>
      <c r="J3769" s="42">
        <v>0.1</v>
      </c>
      <c r="K3769" s="33">
        <v>0.1</v>
      </c>
      <c r="L3769" s="42">
        <v>0.3</v>
      </c>
      <c r="M3769" s="33">
        <v>0.1</v>
      </c>
      <c r="N3769" s="42">
        <v>0</v>
      </c>
      <c r="O3769" s="33">
        <v>0.1</v>
      </c>
      <c r="P3769" s="42">
        <v>341.12</v>
      </c>
      <c r="Q3769" s="33">
        <v>241.74</v>
      </c>
      <c r="R3769" s="42">
        <v>270.02</v>
      </c>
      <c r="S3769" s="33">
        <v>263.98</v>
      </c>
      <c r="T3769" s="42">
        <v>6.24</v>
      </c>
      <c r="U3769" s="33">
        <v>6.84</v>
      </c>
      <c r="V3769" s="116">
        <v>6.64</v>
      </c>
    </row>
    <row r="3770" spans="1:22" x14ac:dyDescent="0.25">
      <c r="A3770" s="26" t="s">
        <v>3492</v>
      </c>
      <c r="B3770" s="42">
        <v>0.8</v>
      </c>
      <c r="C3770" s="33">
        <v>5</v>
      </c>
      <c r="D3770" s="42">
        <v>4.5999999999999996</v>
      </c>
      <c r="E3770" s="33">
        <v>0.1</v>
      </c>
      <c r="F3770" s="42">
        <v>1.4</v>
      </c>
      <c r="G3770" s="33">
        <v>1.5</v>
      </c>
      <c r="H3770" s="42">
        <v>0.1</v>
      </c>
      <c r="I3770" s="33">
        <v>0.9</v>
      </c>
      <c r="J3770" s="42">
        <v>0.2</v>
      </c>
      <c r="K3770" s="33">
        <v>0.1</v>
      </c>
      <c r="L3770" s="42">
        <v>0.2</v>
      </c>
      <c r="M3770" s="33">
        <v>0.2</v>
      </c>
      <c r="N3770" s="42">
        <v>0.1</v>
      </c>
      <c r="O3770" s="33">
        <v>0.2</v>
      </c>
      <c r="P3770" s="42">
        <v>346.61</v>
      </c>
      <c r="Q3770" s="33">
        <v>237.38</v>
      </c>
      <c r="R3770" s="42">
        <v>269.20999999999998</v>
      </c>
      <c r="S3770" s="33">
        <v>264.51</v>
      </c>
      <c r="T3770" s="42">
        <v>6.32</v>
      </c>
      <c r="U3770" s="33">
        <v>6.95</v>
      </c>
      <c r="V3770" s="116">
        <v>6.72</v>
      </c>
    </row>
    <row r="3771" spans="1:22" x14ac:dyDescent="0.25">
      <c r="A3771" s="26" t="s">
        <v>3493</v>
      </c>
      <c r="B3771" s="42">
        <v>0.9</v>
      </c>
      <c r="C3771" s="33">
        <v>4.2</v>
      </c>
      <c r="D3771" s="42">
        <v>4.4000000000000004</v>
      </c>
      <c r="E3771" s="33">
        <v>0.2</v>
      </c>
      <c r="F3771" s="42">
        <v>1.4</v>
      </c>
      <c r="G3771" s="33">
        <v>1.1000000000000001</v>
      </c>
      <c r="H3771" s="42">
        <v>0.1</v>
      </c>
      <c r="I3771" s="33">
        <v>0.7</v>
      </c>
      <c r="J3771" s="42">
        <v>0.4</v>
      </c>
      <c r="K3771" s="33">
        <v>0</v>
      </c>
      <c r="L3771" s="42">
        <v>0.2</v>
      </c>
      <c r="M3771" s="33">
        <v>0.1</v>
      </c>
      <c r="N3771" s="42">
        <v>0</v>
      </c>
      <c r="O3771" s="33">
        <v>0</v>
      </c>
      <c r="P3771" s="42">
        <v>335.17</v>
      </c>
      <c r="Q3771" s="33">
        <v>232.07</v>
      </c>
      <c r="R3771" s="42">
        <v>265.62</v>
      </c>
      <c r="S3771" s="33">
        <v>264.2</v>
      </c>
      <c r="T3771" s="42">
        <v>5.97</v>
      </c>
      <c r="U3771" s="33">
        <v>6.76</v>
      </c>
      <c r="V3771" s="116">
        <v>6.2</v>
      </c>
    </row>
    <row r="3772" spans="1:22" x14ac:dyDescent="0.25">
      <c r="A3772" s="26" t="s">
        <v>1177</v>
      </c>
      <c r="B3772" s="42">
        <v>0.9</v>
      </c>
      <c r="C3772" s="33">
        <v>3.7</v>
      </c>
      <c r="D3772" s="42">
        <v>4.0999999999999996</v>
      </c>
      <c r="E3772" s="33">
        <v>0.4</v>
      </c>
      <c r="F3772" s="42">
        <v>1.3</v>
      </c>
      <c r="G3772" s="33">
        <v>1.1000000000000001</v>
      </c>
      <c r="H3772" s="42">
        <v>0.1</v>
      </c>
      <c r="I3772" s="33">
        <v>0.5</v>
      </c>
      <c r="J3772" s="42">
        <v>0.8</v>
      </c>
      <c r="K3772" s="33">
        <v>0</v>
      </c>
      <c r="L3772" s="42">
        <v>0.4</v>
      </c>
      <c r="M3772" s="33">
        <v>0.1</v>
      </c>
      <c r="N3772" s="42">
        <v>0</v>
      </c>
      <c r="O3772" s="33">
        <v>0.1</v>
      </c>
      <c r="P3772" s="42">
        <v>323.47000000000003</v>
      </c>
      <c r="Q3772" s="33">
        <v>219.16</v>
      </c>
      <c r="R3772" s="42">
        <v>256.39</v>
      </c>
      <c r="S3772" s="33">
        <v>264.68</v>
      </c>
      <c r="T3772" s="42">
        <v>5.79</v>
      </c>
      <c r="U3772" s="33">
        <v>6.43</v>
      </c>
      <c r="V3772" s="116">
        <v>5.92</v>
      </c>
    </row>
    <row r="3773" spans="1:22" x14ac:dyDescent="0.25">
      <c r="A3773" s="26" t="s">
        <v>3494</v>
      </c>
      <c r="B3773" s="42">
        <v>0.8</v>
      </c>
      <c r="C3773" s="33">
        <v>4.2</v>
      </c>
      <c r="D3773" s="42">
        <v>4.5</v>
      </c>
      <c r="E3773" s="33">
        <v>0.3</v>
      </c>
      <c r="F3773" s="42">
        <v>1.3</v>
      </c>
      <c r="G3773" s="33">
        <v>1.2</v>
      </c>
      <c r="H3773" s="42">
        <v>0.1</v>
      </c>
      <c r="I3773" s="33">
        <v>0.8</v>
      </c>
      <c r="J3773" s="42">
        <v>0.3</v>
      </c>
      <c r="K3773" s="33">
        <v>0.1</v>
      </c>
      <c r="L3773" s="42">
        <v>0.2</v>
      </c>
      <c r="M3773" s="33">
        <v>0.1</v>
      </c>
      <c r="N3773" s="42">
        <v>0.1</v>
      </c>
      <c r="O3773" s="33">
        <v>0.1</v>
      </c>
      <c r="P3773" s="42">
        <v>331.87</v>
      </c>
      <c r="Q3773" s="33">
        <v>231.7</v>
      </c>
      <c r="R3773" s="42">
        <v>269</v>
      </c>
      <c r="S3773" s="33">
        <v>265.19</v>
      </c>
      <c r="T3773" s="42">
        <v>5.95</v>
      </c>
      <c r="U3773" s="33">
        <v>6.54</v>
      </c>
      <c r="V3773" s="116">
        <v>5.97</v>
      </c>
    </row>
    <row r="3774" spans="1:22" x14ac:dyDescent="0.25">
      <c r="A3774" s="26" t="s">
        <v>3495</v>
      </c>
      <c r="B3774" s="42">
        <v>1.4</v>
      </c>
      <c r="C3774" s="33">
        <v>4.8</v>
      </c>
      <c r="D3774" s="42">
        <v>4.7</v>
      </c>
      <c r="E3774" s="33">
        <v>0.2</v>
      </c>
      <c r="F3774" s="42">
        <v>1.5</v>
      </c>
      <c r="G3774" s="33">
        <v>1.4</v>
      </c>
      <c r="H3774" s="42">
        <v>0</v>
      </c>
      <c r="I3774" s="33">
        <v>0.7</v>
      </c>
      <c r="J3774" s="42">
        <v>0.1</v>
      </c>
      <c r="K3774" s="33">
        <v>0.1</v>
      </c>
      <c r="L3774" s="42">
        <v>0.3</v>
      </c>
      <c r="M3774" s="33">
        <v>0.1</v>
      </c>
      <c r="N3774" s="42">
        <v>0</v>
      </c>
      <c r="O3774" s="33">
        <v>0.1</v>
      </c>
      <c r="P3774" s="42">
        <v>331.89</v>
      </c>
      <c r="Q3774" s="33">
        <v>234.31</v>
      </c>
      <c r="R3774" s="42">
        <v>273.22000000000003</v>
      </c>
      <c r="S3774" s="33">
        <v>266.05</v>
      </c>
      <c r="T3774" s="42">
        <v>6.78</v>
      </c>
      <c r="U3774" s="33">
        <v>7.33</v>
      </c>
      <c r="V3774" s="116">
        <v>6.88</v>
      </c>
    </row>
    <row r="3775" spans="1:22" x14ac:dyDescent="0.25">
      <c r="A3775" s="26" t="s">
        <v>1178</v>
      </c>
      <c r="B3775" s="42">
        <v>0.9</v>
      </c>
      <c r="C3775" s="33">
        <v>5.3</v>
      </c>
      <c r="D3775" s="42">
        <v>4.5999999999999996</v>
      </c>
      <c r="E3775" s="33">
        <v>0.3</v>
      </c>
      <c r="F3775" s="42">
        <v>1.4</v>
      </c>
      <c r="G3775" s="33">
        <v>1.3</v>
      </c>
      <c r="H3775" s="42">
        <v>0.1</v>
      </c>
      <c r="I3775" s="33">
        <v>0.7</v>
      </c>
      <c r="J3775" s="42">
        <v>0.2</v>
      </c>
      <c r="K3775" s="33">
        <v>0.2</v>
      </c>
      <c r="L3775" s="42">
        <v>0.3</v>
      </c>
      <c r="M3775" s="33">
        <v>0.1</v>
      </c>
      <c r="N3775" s="42">
        <v>0.1</v>
      </c>
      <c r="O3775" s="33">
        <v>0.1</v>
      </c>
      <c r="P3775" s="42">
        <v>341.87</v>
      </c>
      <c r="Q3775" s="33">
        <v>232.14</v>
      </c>
      <c r="R3775" s="42">
        <v>270.54000000000002</v>
      </c>
      <c r="S3775" s="33">
        <v>265.88</v>
      </c>
      <c r="T3775" s="42">
        <v>7.2</v>
      </c>
      <c r="U3775" s="33">
        <v>7.67</v>
      </c>
      <c r="V3775" s="116">
        <v>7.36</v>
      </c>
    </row>
    <row r="3776" spans="1:22" x14ac:dyDescent="0.25">
      <c r="A3776" s="26" t="s">
        <v>3496</v>
      </c>
      <c r="B3776" s="42">
        <v>1.6</v>
      </c>
      <c r="C3776" s="33">
        <v>5.7</v>
      </c>
      <c r="D3776" s="42">
        <v>5</v>
      </c>
      <c r="E3776" s="33">
        <v>0.3</v>
      </c>
      <c r="F3776" s="42">
        <v>1.4</v>
      </c>
      <c r="G3776" s="33">
        <v>1.4</v>
      </c>
      <c r="H3776" s="42">
        <v>0.2</v>
      </c>
      <c r="I3776" s="33">
        <v>0.9</v>
      </c>
      <c r="J3776" s="42">
        <v>0.2</v>
      </c>
      <c r="K3776" s="33">
        <v>0.3</v>
      </c>
      <c r="L3776" s="42">
        <v>0.2</v>
      </c>
      <c r="M3776" s="33">
        <v>0.1</v>
      </c>
      <c r="N3776" s="42">
        <v>0</v>
      </c>
      <c r="O3776" s="33">
        <v>0.1</v>
      </c>
      <c r="P3776" s="42">
        <v>320.56</v>
      </c>
      <c r="Q3776" s="33">
        <v>229.52</v>
      </c>
      <c r="R3776" s="42">
        <v>255.12</v>
      </c>
      <c r="S3776" s="33">
        <v>266.89999999999998</v>
      </c>
      <c r="T3776" s="42">
        <v>7.52</v>
      </c>
      <c r="U3776" s="33">
        <v>7.94</v>
      </c>
      <c r="V3776" s="116">
        <v>7.5</v>
      </c>
    </row>
    <row r="3777" spans="1:22" x14ac:dyDescent="0.25">
      <c r="A3777" s="26" t="s">
        <v>3497</v>
      </c>
      <c r="B3777" s="42">
        <v>1</v>
      </c>
      <c r="C3777" s="33">
        <v>5</v>
      </c>
      <c r="D3777" s="42">
        <v>4.5999999999999996</v>
      </c>
      <c r="E3777" s="33">
        <v>0.2</v>
      </c>
      <c r="F3777" s="42">
        <v>1.2</v>
      </c>
      <c r="G3777" s="33">
        <v>1.4</v>
      </c>
      <c r="H3777" s="42">
        <v>0.1</v>
      </c>
      <c r="I3777" s="33">
        <v>0.9</v>
      </c>
      <c r="J3777" s="42">
        <v>0.1</v>
      </c>
      <c r="K3777" s="33">
        <v>0.1</v>
      </c>
      <c r="L3777" s="42">
        <v>0.2</v>
      </c>
      <c r="M3777" s="33">
        <v>0.2</v>
      </c>
      <c r="N3777" s="42">
        <v>0.1</v>
      </c>
      <c r="O3777" s="33">
        <v>0.1</v>
      </c>
      <c r="P3777" s="42">
        <v>350.7</v>
      </c>
      <c r="Q3777" s="33">
        <v>247.09</v>
      </c>
      <c r="R3777" s="42">
        <v>279.02</v>
      </c>
      <c r="S3777" s="33">
        <v>266.45</v>
      </c>
      <c r="T3777" s="42">
        <v>6.79</v>
      </c>
      <c r="U3777" s="33">
        <v>7.05</v>
      </c>
      <c r="V3777" s="116">
        <v>6.91</v>
      </c>
    </row>
    <row r="3778" spans="1:22" x14ac:dyDescent="0.25">
      <c r="A3778" s="26" t="s">
        <v>1179</v>
      </c>
      <c r="B3778" s="42">
        <v>0.7</v>
      </c>
      <c r="C3778" s="33">
        <v>4.4000000000000004</v>
      </c>
      <c r="D3778" s="42">
        <v>4.4000000000000004</v>
      </c>
      <c r="E3778" s="33">
        <v>0.3</v>
      </c>
      <c r="F3778" s="42">
        <v>1.2</v>
      </c>
      <c r="G3778" s="33">
        <v>1.2</v>
      </c>
      <c r="H3778" s="42">
        <v>0.1</v>
      </c>
      <c r="I3778" s="33">
        <v>0.6</v>
      </c>
      <c r="J3778" s="42">
        <v>0.5</v>
      </c>
      <c r="K3778" s="33">
        <v>0.1</v>
      </c>
      <c r="L3778" s="42">
        <v>0.4</v>
      </c>
      <c r="M3778" s="33">
        <v>0.2</v>
      </c>
      <c r="N3778" s="42">
        <v>0</v>
      </c>
      <c r="O3778" s="33">
        <v>0.1</v>
      </c>
      <c r="P3778" s="42">
        <v>342.48</v>
      </c>
      <c r="Q3778" s="33">
        <v>229.9</v>
      </c>
      <c r="R3778" s="42">
        <v>276.82</v>
      </c>
      <c r="S3778" s="33">
        <v>266.05</v>
      </c>
      <c r="T3778" s="42">
        <v>6.6</v>
      </c>
      <c r="U3778" s="33">
        <v>7.03</v>
      </c>
      <c r="V3778" s="116">
        <v>6.65</v>
      </c>
    </row>
    <row r="3779" spans="1:22" x14ac:dyDescent="0.25">
      <c r="A3779" s="26" t="s">
        <v>3498</v>
      </c>
      <c r="B3779" s="42">
        <v>0.7</v>
      </c>
      <c r="C3779" s="33">
        <v>4.5</v>
      </c>
      <c r="D3779" s="42">
        <v>4.5</v>
      </c>
      <c r="E3779" s="33">
        <v>0.1</v>
      </c>
      <c r="F3779" s="42">
        <v>1.1000000000000001</v>
      </c>
      <c r="G3779" s="33">
        <v>1.4</v>
      </c>
      <c r="H3779" s="42">
        <v>0.1</v>
      </c>
      <c r="I3779" s="33">
        <v>0.7</v>
      </c>
      <c r="J3779" s="42">
        <v>0.5</v>
      </c>
      <c r="K3779" s="33">
        <v>0.1</v>
      </c>
      <c r="L3779" s="42">
        <v>0.3</v>
      </c>
      <c r="M3779" s="33">
        <v>0.1</v>
      </c>
      <c r="N3779" s="42">
        <v>0</v>
      </c>
      <c r="O3779" s="33">
        <v>0.1</v>
      </c>
      <c r="P3779" s="42">
        <v>347.81</v>
      </c>
      <c r="Q3779" s="33">
        <v>239.96</v>
      </c>
      <c r="R3779" s="42">
        <v>278.38</v>
      </c>
      <c r="S3779" s="33">
        <v>266.74</v>
      </c>
      <c r="T3779" s="42">
        <v>6.15</v>
      </c>
      <c r="U3779" s="33">
        <v>6.39</v>
      </c>
      <c r="V3779" s="116">
        <v>6.32</v>
      </c>
    </row>
    <row r="3780" spans="1:22" x14ac:dyDescent="0.25">
      <c r="A3780" s="26" t="s">
        <v>3499</v>
      </c>
      <c r="B3780" s="42">
        <v>0.5</v>
      </c>
      <c r="C3780" s="33">
        <v>6.1</v>
      </c>
      <c r="D3780" s="42">
        <v>5</v>
      </c>
      <c r="E3780" s="33">
        <v>0.2</v>
      </c>
      <c r="F3780" s="42">
        <v>1.3</v>
      </c>
      <c r="G3780" s="33">
        <v>1.5</v>
      </c>
      <c r="H3780" s="42">
        <v>0</v>
      </c>
      <c r="I3780" s="33">
        <v>0.8</v>
      </c>
      <c r="J3780" s="42">
        <v>0.5</v>
      </c>
      <c r="K3780" s="33">
        <v>0.1</v>
      </c>
      <c r="L3780" s="42">
        <v>0.4</v>
      </c>
      <c r="M3780" s="33">
        <v>0.1</v>
      </c>
      <c r="N3780" s="42">
        <v>0.1</v>
      </c>
      <c r="O3780" s="33">
        <v>0</v>
      </c>
      <c r="P3780" s="42">
        <v>286.83</v>
      </c>
      <c r="Q3780" s="33">
        <v>180.86</v>
      </c>
      <c r="R3780" s="42">
        <v>226.59</v>
      </c>
      <c r="S3780" s="33">
        <v>267.58</v>
      </c>
      <c r="T3780" s="42">
        <v>7.68</v>
      </c>
      <c r="U3780" s="33">
        <v>8.1999999999999993</v>
      </c>
      <c r="V3780" s="116">
        <v>7.68</v>
      </c>
    </row>
    <row r="3781" spans="1:22" x14ac:dyDescent="0.25">
      <c r="A3781" s="26" t="s">
        <v>1180</v>
      </c>
      <c r="B3781" s="42">
        <v>0.5</v>
      </c>
      <c r="C3781" s="33">
        <v>4.0999999999999996</v>
      </c>
      <c r="D3781" s="42">
        <v>4</v>
      </c>
      <c r="E3781" s="33">
        <v>0.1</v>
      </c>
      <c r="F3781" s="42">
        <v>1.1000000000000001</v>
      </c>
      <c r="G3781" s="33">
        <v>1.2</v>
      </c>
      <c r="H3781" s="42">
        <v>0.1</v>
      </c>
      <c r="I3781" s="33">
        <v>0.8</v>
      </c>
      <c r="J3781" s="42">
        <v>0.4</v>
      </c>
      <c r="K3781" s="33">
        <v>0.1</v>
      </c>
      <c r="L3781" s="42">
        <v>0.4</v>
      </c>
      <c r="M3781" s="33">
        <v>0.1</v>
      </c>
      <c r="N3781" s="42">
        <v>0</v>
      </c>
      <c r="O3781" s="33">
        <v>0</v>
      </c>
      <c r="P3781" s="42">
        <v>346.67</v>
      </c>
      <c r="Q3781" s="33">
        <v>223.93</v>
      </c>
      <c r="R3781" s="42">
        <v>276.56</v>
      </c>
      <c r="S3781" s="33">
        <v>266.10000000000002</v>
      </c>
      <c r="T3781" s="42">
        <v>5.9</v>
      </c>
      <c r="U3781" s="33">
        <v>6.42</v>
      </c>
      <c r="V3781" s="116">
        <v>6.4</v>
      </c>
    </row>
    <row r="3782" spans="1:22" x14ac:dyDescent="0.25">
      <c r="A3782" s="26" t="s">
        <v>3500</v>
      </c>
      <c r="B3782" s="42">
        <v>0.7</v>
      </c>
      <c r="C3782" s="33">
        <v>5.5</v>
      </c>
      <c r="D3782" s="42">
        <v>4.5999999999999996</v>
      </c>
      <c r="E3782" s="33">
        <v>0.2</v>
      </c>
      <c r="F3782" s="42">
        <v>1.3</v>
      </c>
      <c r="G3782" s="33">
        <v>1.6</v>
      </c>
      <c r="H3782" s="42">
        <v>0.1</v>
      </c>
      <c r="I3782" s="33">
        <v>1</v>
      </c>
      <c r="J3782" s="42">
        <v>0.5</v>
      </c>
      <c r="K3782" s="33">
        <v>0.1</v>
      </c>
      <c r="L3782" s="42">
        <v>0.4</v>
      </c>
      <c r="M3782" s="33">
        <v>0</v>
      </c>
      <c r="N3782" s="42">
        <v>0.1</v>
      </c>
      <c r="O3782" s="33">
        <v>0.1</v>
      </c>
      <c r="P3782" s="42">
        <v>338.45</v>
      </c>
      <c r="Q3782" s="33">
        <v>226.13</v>
      </c>
      <c r="R3782" s="42">
        <v>271.01</v>
      </c>
      <c r="S3782" s="33">
        <v>267</v>
      </c>
      <c r="T3782" s="42">
        <v>6.94</v>
      </c>
      <c r="U3782" s="33">
        <v>7.71</v>
      </c>
      <c r="V3782" s="116">
        <v>7.31</v>
      </c>
    </row>
    <row r="3783" spans="1:22" x14ac:dyDescent="0.25">
      <c r="A3783" s="26" t="s">
        <v>3501</v>
      </c>
      <c r="B3783" s="42">
        <v>0.4</v>
      </c>
      <c r="C3783" s="33">
        <v>5.8</v>
      </c>
      <c r="D3783" s="42">
        <v>4.8</v>
      </c>
      <c r="E3783" s="33">
        <v>0.1</v>
      </c>
      <c r="F3783" s="42">
        <v>1.3</v>
      </c>
      <c r="G3783" s="33">
        <v>1.5</v>
      </c>
      <c r="H3783" s="42">
        <v>0.1</v>
      </c>
      <c r="I3783" s="33">
        <v>0.8</v>
      </c>
      <c r="J3783" s="42">
        <v>0.7</v>
      </c>
      <c r="K3783" s="33">
        <v>0.1</v>
      </c>
      <c r="L3783" s="42">
        <v>0.2</v>
      </c>
      <c r="M3783" s="33">
        <v>0.1</v>
      </c>
      <c r="N3783" s="42">
        <v>0</v>
      </c>
      <c r="O3783" s="33">
        <v>0</v>
      </c>
      <c r="P3783" s="42">
        <v>289.36</v>
      </c>
      <c r="Q3783" s="33">
        <v>190.84</v>
      </c>
      <c r="R3783" s="42">
        <v>232.42</v>
      </c>
      <c r="S3783" s="33">
        <v>268.55</v>
      </c>
      <c r="T3783" s="42">
        <v>7.4</v>
      </c>
      <c r="U3783" s="33">
        <v>7.76</v>
      </c>
      <c r="V3783" s="116">
        <v>7.34</v>
      </c>
    </row>
    <row r="3784" spans="1:22" x14ac:dyDescent="0.25">
      <c r="A3784" s="26" t="s">
        <v>1181</v>
      </c>
      <c r="B3784" s="42">
        <v>1.7</v>
      </c>
      <c r="C3784" s="33">
        <v>10.9</v>
      </c>
      <c r="D3784" s="42">
        <v>7.5</v>
      </c>
      <c r="E3784" s="33">
        <v>0.3</v>
      </c>
      <c r="F3784" s="42">
        <v>2.1</v>
      </c>
      <c r="G3784" s="33">
        <v>2.2999999999999998</v>
      </c>
      <c r="H3784" s="42">
        <v>0.3</v>
      </c>
      <c r="I3784" s="33">
        <v>1.1000000000000001</v>
      </c>
      <c r="J3784" s="42">
        <v>0.6</v>
      </c>
      <c r="K3784" s="33">
        <v>0.2</v>
      </c>
      <c r="L3784" s="42">
        <v>0.3</v>
      </c>
      <c r="M3784" s="33">
        <v>0.3</v>
      </c>
      <c r="N3784" s="42">
        <v>0.2</v>
      </c>
      <c r="O3784" s="33">
        <v>0.2</v>
      </c>
      <c r="P3784" s="42">
        <v>205.81</v>
      </c>
      <c r="Q3784" s="33">
        <v>140</v>
      </c>
      <c r="R3784" s="42">
        <v>166.54</v>
      </c>
      <c r="S3784" s="33">
        <v>270.61</v>
      </c>
      <c r="T3784" s="42">
        <v>13.76</v>
      </c>
      <c r="U3784" s="33">
        <v>13.79</v>
      </c>
      <c r="V3784" s="116">
        <v>13.27</v>
      </c>
    </row>
    <row r="3785" spans="1:22" x14ac:dyDescent="0.25">
      <c r="A3785" s="26" t="s">
        <v>3502</v>
      </c>
      <c r="B3785" s="42">
        <v>1.3</v>
      </c>
      <c r="C3785" s="33">
        <v>11</v>
      </c>
      <c r="D3785" s="42">
        <v>6.7</v>
      </c>
      <c r="E3785" s="33">
        <v>0.5</v>
      </c>
      <c r="F3785" s="42">
        <v>2</v>
      </c>
      <c r="G3785" s="33">
        <v>1.6</v>
      </c>
      <c r="H3785" s="42">
        <v>0.3</v>
      </c>
      <c r="I3785" s="33">
        <v>1</v>
      </c>
      <c r="J3785" s="42">
        <v>0.7</v>
      </c>
      <c r="K3785" s="33">
        <v>0.1</v>
      </c>
      <c r="L3785" s="42">
        <v>0.3</v>
      </c>
      <c r="M3785" s="33">
        <v>0.2</v>
      </c>
      <c r="N3785" s="42">
        <v>0.1</v>
      </c>
      <c r="O3785" s="33">
        <v>0.1</v>
      </c>
      <c r="P3785" s="42">
        <v>207.92</v>
      </c>
      <c r="Q3785" s="33">
        <v>142.51</v>
      </c>
      <c r="R3785" s="42">
        <v>168.85</v>
      </c>
      <c r="S3785" s="33">
        <v>271.47000000000003</v>
      </c>
      <c r="T3785" s="42">
        <v>13.12</v>
      </c>
      <c r="U3785" s="33">
        <v>13.36</v>
      </c>
      <c r="V3785" s="116">
        <v>12.66</v>
      </c>
    </row>
    <row r="3786" spans="1:22" x14ac:dyDescent="0.25">
      <c r="A3786" s="26" t="s">
        <v>3503</v>
      </c>
      <c r="B3786" s="42">
        <v>1.7</v>
      </c>
      <c r="C3786" s="33">
        <v>11.5</v>
      </c>
      <c r="D3786" s="42">
        <v>7.3</v>
      </c>
      <c r="E3786" s="33">
        <v>0.4</v>
      </c>
      <c r="F3786" s="42">
        <v>2</v>
      </c>
      <c r="G3786" s="33">
        <v>1.9</v>
      </c>
      <c r="H3786" s="42">
        <v>0.3</v>
      </c>
      <c r="I3786" s="33">
        <v>1.1000000000000001</v>
      </c>
      <c r="J3786" s="42">
        <v>0.8</v>
      </c>
      <c r="K3786" s="33">
        <v>0.2</v>
      </c>
      <c r="L3786" s="42">
        <v>0.3</v>
      </c>
      <c r="M3786" s="33">
        <v>0.3</v>
      </c>
      <c r="N3786" s="42">
        <v>0</v>
      </c>
      <c r="O3786" s="33">
        <v>0.1</v>
      </c>
      <c r="P3786" s="42">
        <v>204.3</v>
      </c>
      <c r="Q3786" s="33">
        <v>137.97999999999999</v>
      </c>
      <c r="R3786" s="42">
        <v>160.44999999999999</v>
      </c>
      <c r="S3786" s="33">
        <v>271.17</v>
      </c>
      <c r="T3786" s="42">
        <v>13.5</v>
      </c>
      <c r="U3786" s="33">
        <v>13.71</v>
      </c>
      <c r="V3786" s="116">
        <v>13.28</v>
      </c>
    </row>
    <row r="3787" spans="1:22" x14ac:dyDescent="0.25">
      <c r="A3787" s="26" t="s">
        <v>1182</v>
      </c>
      <c r="B3787" s="42">
        <v>0.6</v>
      </c>
      <c r="C3787" s="33">
        <v>7.3</v>
      </c>
      <c r="D3787" s="42">
        <v>6.1</v>
      </c>
      <c r="E3787" s="33">
        <v>0.3</v>
      </c>
      <c r="F3787" s="42">
        <v>1.5</v>
      </c>
      <c r="G3787" s="33">
        <v>1.3</v>
      </c>
      <c r="H3787" s="42">
        <v>0</v>
      </c>
      <c r="I3787" s="33">
        <v>1.5</v>
      </c>
      <c r="J3787" s="42">
        <v>1.1000000000000001</v>
      </c>
      <c r="K3787" s="33">
        <v>0.2</v>
      </c>
      <c r="L3787" s="42">
        <v>0.4</v>
      </c>
      <c r="M3787" s="33">
        <v>0.2</v>
      </c>
      <c r="N3787" s="42">
        <v>0.1</v>
      </c>
      <c r="O3787" s="33">
        <v>0.1</v>
      </c>
      <c r="P3787" s="42">
        <v>251.87</v>
      </c>
      <c r="Q3787" s="33">
        <v>163.77000000000001</v>
      </c>
      <c r="R3787" s="42">
        <v>192.45</v>
      </c>
      <c r="S3787" s="33">
        <v>269.82</v>
      </c>
      <c r="T3787" s="42">
        <v>10</v>
      </c>
      <c r="U3787" s="33">
        <v>10.41</v>
      </c>
      <c r="V3787" s="116">
        <v>10.15</v>
      </c>
    </row>
    <row r="3788" spans="1:22" x14ac:dyDescent="0.25">
      <c r="A3788" s="26" t="s">
        <v>3504</v>
      </c>
      <c r="B3788" s="42">
        <v>0.7</v>
      </c>
      <c r="C3788" s="33">
        <v>7.3</v>
      </c>
      <c r="D3788" s="42">
        <v>5.8</v>
      </c>
      <c r="E3788" s="33">
        <v>0.2</v>
      </c>
      <c r="F3788" s="42">
        <v>1.7</v>
      </c>
      <c r="G3788" s="33">
        <v>1.6</v>
      </c>
      <c r="H3788" s="42">
        <v>0</v>
      </c>
      <c r="I3788" s="33">
        <v>1.4</v>
      </c>
      <c r="J3788" s="42">
        <v>0.9</v>
      </c>
      <c r="K3788" s="33">
        <v>0.2</v>
      </c>
      <c r="L3788" s="42">
        <v>0.3</v>
      </c>
      <c r="M3788" s="33">
        <v>0.2</v>
      </c>
      <c r="N3788" s="42">
        <v>0.1</v>
      </c>
      <c r="O3788" s="33">
        <v>0.1</v>
      </c>
      <c r="P3788" s="42">
        <v>255.41</v>
      </c>
      <c r="Q3788" s="33">
        <v>172.43</v>
      </c>
      <c r="R3788" s="42">
        <v>206.5</v>
      </c>
      <c r="S3788" s="33">
        <v>268.23</v>
      </c>
      <c r="T3788" s="42">
        <v>9.16</v>
      </c>
      <c r="U3788" s="33">
        <v>9.56</v>
      </c>
      <c r="V3788" s="116">
        <v>9.08</v>
      </c>
    </row>
    <row r="3789" spans="1:22" x14ac:dyDescent="0.25">
      <c r="A3789" s="26" t="s">
        <v>3505</v>
      </c>
      <c r="B3789" s="42">
        <v>0.7</v>
      </c>
      <c r="C3789" s="33">
        <v>8.1999999999999993</v>
      </c>
      <c r="D3789" s="42">
        <v>6.1</v>
      </c>
      <c r="E3789" s="33">
        <v>0.3</v>
      </c>
      <c r="F3789" s="42">
        <v>1.7</v>
      </c>
      <c r="G3789" s="33">
        <v>2</v>
      </c>
      <c r="H3789" s="42">
        <v>0.2</v>
      </c>
      <c r="I3789" s="33">
        <v>1.4</v>
      </c>
      <c r="J3789" s="42">
        <v>0.8</v>
      </c>
      <c r="K3789" s="33">
        <v>0.1</v>
      </c>
      <c r="L3789" s="42">
        <v>0.3</v>
      </c>
      <c r="M3789" s="33">
        <v>0.2</v>
      </c>
      <c r="N3789" s="42">
        <v>0.1</v>
      </c>
      <c r="O3789" s="33">
        <v>0.2</v>
      </c>
      <c r="P3789" s="42">
        <v>269.5</v>
      </c>
      <c r="Q3789" s="33">
        <v>177.16</v>
      </c>
      <c r="R3789" s="42">
        <v>216.72</v>
      </c>
      <c r="S3789" s="33">
        <v>267.89999999999998</v>
      </c>
      <c r="T3789" s="42">
        <v>10.32</v>
      </c>
      <c r="U3789" s="33">
        <v>10.86</v>
      </c>
      <c r="V3789" s="116">
        <v>10.6</v>
      </c>
    </row>
    <row r="3790" spans="1:22" x14ac:dyDescent="0.25">
      <c r="A3790" s="26" t="s">
        <v>1183</v>
      </c>
      <c r="B3790" s="42">
        <v>0.2</v>
      </c>
      <c r="C3790" s="33">
        <v>4.8</v>
      </c>
      <c r="D3790" s="42">
        <v>4.4000000000000004</v>
      </c>
      <c r="E3790" s="33">
        <v>0.1</v>
      </c>
      <c r="F3790" s="42">
        <v>1.3</v>
      </c>
      <c r="G3790" s="33">
        <v>1.4</v>
      </c>
      <c r="H3790" s="42">
        <v>0</v>
      </c>
      <c r="I3790" s="33">
        <v>0.7</v>
      </c>
      <c r="J3790" s="42">
        <v>0.7</v>
      </c>
      <c r="K3790" s="33">
        <v>0.1</v>
      </c>
      <c r="L3790" s="42">
        <v>0.2</v>
      </c>
      <c r="M3790" s="33">
        <v>0.1</v>
      </c>
      <c r="N3790" s="42">
        <v>0.1</v>
      </c>
      <c r="O3790" s="33">
        <v>0.1</v>
      </c>
      <c r="P3790" s="42">
        <v>338.29</v>
      </c>
      <c r="Q3790" s="33">
        <v>220.94</v>
      </c>
      <c r="R3790" s="42">
        <v>273.07</v>
      </c>
      <c r="S3790" s="33">
        <v>266.36</v>
      </c>
      <c r="T3790" s="42">
        <v>6.52</v>
      </c>
      <c r="U3790" s="33">
        <v>7</v>
      </c>
      <c r="V3790" s="116">
        <v>7.02</v>
      </c>
    </row>
    <row r="3791" spans="1:22" x14ac:dyDescent="0.25">
      <c r="A3791" s="26" t="s">
        <v>3506</v>
      </c>
      <c r="B3791" s="42">
        <v>0.8</v>
      </c>
      <c r="C3791" s="33">
        <v>6.1</v>
      </c>
      <c r="D3791" s="42">
        <v>5.0999999999999996</v>
      </c>
      <c r="E3791" s="33">
        <v>0.2</v>
      </c>
      <c r="F3791" s="42">
        <v>1.5</v>
      </c>
      <c r="G3791" s="33">
        <v>1.5</v>
      </c>
      <c r="H3791" s="42">
        <v>0.1</v>
      </c>
      <c r="I3791" s="33">
        <v>1</v>
      </c>
      <c r="J3791" s="42">
        <v>1</v>
      </c>
      <c r="K3791" s="33">
        <v>0.2</v>
      </c>
      <c r="L3791" s="42">
        <v>0.2</v>
      </c>
      <c r="M3791" s="33">
        <v>0.2</v>
      </c>
      <c r="N3791" s="42">
        <v>0.1</v>
      </c>
      <c r="O3791" s="33">
        <v>0.1</v>
      </c>
      <c r="P3791" s="42">
        <v>294.22000000000003</v>
      </c>
      <c r="Q3791" s="33">
        <v>202.04</v>
      </c>
      <c r="R3791" s="42">
        <v>237.33</v>
      </c>
      <c r="S3791" s="33">
        <v>267.58</v>
      </c>
      <c r="T3791" s="42">
        <v>7.95</v>
      </c>
      <c r="U3791" s="33">
        <v>8.26</v>
      </c>
      <c r="V3791" s="116">
        <v>8.26</v>
      </c>
    </row>
    <row r="3792" spans="1:22" x14ac:dyDescent="0.25">
      <c r="A3792" s="26" t="s">
        <v>3507</v>
      </c>
      <c r="B3792" s="42">
        <v>0.3</v>
      </c>
      <c r="C3792" s="33">
        <v>5.4</v>
      </c>
      <c r="D3792" s="42">
        <v>4.5999999999999996</v>
      </c>
      <c r="E3792" s="33">
        <v>0.1</v>
      </c>
      <c r="F3792" s="42">
        <v>1.2</v>
      </c>
      <c r="G3792" s="33">
        <v>1.2</v>
      </c>
      <c r="H3792" s="42">
        <v>0.2</v>
      </c>
      <c r="I3792" s="33">
        <v>0.5</v>
      </c>
      <c r="J3792" s="42">
        <v>0.6</v>
      </c>
      <c r="K3792" s="33">
        <v>0.2</v>
      </c>
      <c r="L3792" s="42">
        <v>0.2</v>
      </c>
      <c r="M3792" s="33">
        <v>0.1</v>
      </c>
      <c r="N3792" s="42">
        <v>0.1</v>
      </c>
      <c r="O3792" s="33">
        <v>0.1</v>
      </c>
      <c r="P3792" s="42">
        <v>337.34</v>
      </c>
      <c r="Q3792" s="33">
        <v>230.1</v>
      </c>
      <c r="R3792" s="42">
        <v>269.02</v>
      </c>
      <c r="S3792" s="33">
        <v>266.49</v>
      </c>
      <c r="T3792" s="42">
        <v>6.61</v>
      </c>
      <c r="U3792" s="33">
        <v>6.81</v>
      </c>
      <c r="V3792" s="116">
        <v>7.01</v>
      </c>
    </row>
    <row r="3793" spans="1:22" x14ac:dyDescent="0.25">
      <c r="A3793" s="26" t="s">
        <v>1184</v>
      </c>
      <c r="B3793" s="42">
        <v>1</v>
      </c>
      <c r="C3793" s="33">
        <v>8.6</v>
      </c>
      <c r="D3793" s="42">
        <v>6.7</v>
      </c>
      <c r="E3793" s="33">
        <v>0.2</v>
      </c>
      <c r="F3793" s="42">
        <v>1.7</v>
      </c>
      <c r="G3793" s="33">
        <v>1.9</v>
      </c>
      <c r="H3793" s="42">
        <v>0.2</v>
      </c>
      <c r="I3793" s="33">
        <v>1.2</v>
      </c>
      <c r="J3793" s="42">
        <v>0.8</v>
      </c>
      <c r="K3793" s="33">
        <v>0.2</v>
      </c>
      <c r="L3793" s="42">
        <v>0.4</v>
      </c>
      <c r="M3793" s="33">
        <v>0.3</v>
      </c>
      <c r="N3793" s="42">
        <v>0.1</v>
      </c>
      <c r="O3793" s="33">
        <v>0.1</v>
      </c>
      <c r="P3793" s="42">
        <v>237.49</v>
      </c>
      <c r="Q3793" s="33">
        <v>151.22999999999999</v>
      </c>
      <c r="R3793" s="42">
        <v>190.18</v>
      </c>
      <c r="S3793" s="33">
        <v>267.54000000000002</v>
      </c>
      <c r="T3793" s="42">
        <v>11.03</v>
      </c>
      <c r="U3793" s="33">
        <v>11.2</v>
      </c>
      <c r="V3793" s="116">
        <v>11.83</v>
      </c>
    </row>
    <row r="3794" spans="1:22" x14ac:dyDescent="0.25">
      <c r="A3794" s="26" t="s">
        <v>3508</v>
      </c>
      <c r="B3794" s="42">
        <v>2.7</v>
      </c>
      <c r="C3794" s="33">
        <v>14.3</v>
      </c>
      <c r="D3794" s="42">
        <v>9</v>
      </c>
      <c r="E3794" s="33">
        <v>0.8</v>
      </c>
      <c r="F3794" s="42">
        <v>2.8</v>
      </c>
      <c r="G3794" s="33">
        <v>2.6</v>
      </c>
      <c r="H3794" s="42">
        <v>0.5</v>
      </c>
      <c r="I3794" s="33">
        <v>1.7</v>
      </c>
      <c r="J3794" s="42">
        <v>0.6</v>
      </c>
      <c r="K3794" s="33">
        <v>0.2</v>
      </c>
      <c r="L3794" s="42">
        <v>0.2</v>
      </c>
      <c r="M3794" s="33">
        <v>0.3</v>
      </c>
      <c r="N3794" s="42">
        <v>0.1</v>
      </c>
      <c r="O3794" s="33">
        <v>0.1</v>
      </c>
      <c r="P3794" s="42">
        <v>219.17</v>
      </c>
      <c r="Q3794" s="33">
        <v>147.66</v>
      </c>
      <c r="R3794" s="42">
        <v>172.86</v>
      </c>
      <c r="S3794" s="33">
        <v>268.56</v>
      </c>
      <c r="T3794" s="42">
        <v>15.83</v>
      </c>
      <c r="U3794" s="33">
        <v>16.47</v>
      </c>
      <c r="V3794" s="116">
        <v>15.8</v>
      </c>
    </row>
    <row r="3795" spans="1:22" x14ac:dyDescent="0.25">
      <c r="A3795" s="26" t="s">
        <v>3509</v>
      </c>
      <c r="B3795" s="42">
        <v>3.5</v>
      </c>
      <c r="C3795" s="33">
        <v>14.1</v>
      </c>
      <c r="D3795" s="42">
        <v>8.1</v>
      </c>
      <c r="E3795" s="33">
        <v>0.7</v>
      </c>
      <c r="F3795" s="42">
        <v>2.8</v>
      </c>
      <c r="G3795" s="33">
        <v>2.2999999999999998</v>
      </c>
      <c r="H3795" s="42">
        <v>0.6</v>
      </c>
      <c r="I3795" s="33">
        <v>1.7</v>
      </c>
      <c r="J3795" s="42">
        <v>0.4</v>
      </c>
      <c r="K3795" s="33">
        <v>0.2</v>
      </c>
      <c r="L3795" s="42">
        <v>0.4</v>
      </c>
      <c r="M3795" s="33">
        <v>0.2</v>
      </c>
      <c r="N3795" s="42">
        <v>0.2</v>
      </c>
      <c r="O3795" s="33">
        <v>0.2</v>
      </c>
      <c r="P3795" s="42">
        <v>225.62</v>
      </c>
      <c r="Q3795" s="33">
        <v>161.62</v>
      </c>
      <c r="R3795" s="42">
        <v>181.91</v>
      </c>
      <c r="S3795" s="33">
        <v>269.51</v>
      </c>
      <c r="T3795" s="42">
        <v>15.68</v>
      </c>
      <c r="U3795" s="33">
        <v>15.77</v>
      </c>
      <c r="V3795" s="116">
        <v>14.56</v>
      </c>
    </row>
    <row r="3796" spans="1:22" x14ac:dyDescent="0.25">
      <c r="A3796" s="26" t="s">
        <v>1185</v>
      </c>
      <c r="B3796" s="42">
        <v>1.6</v>
      </c>
      <c r="C3796" s="33">
        <v>7.1</v>
      </c>
      <c r="D3796" s="42">
        <v>5.2</v>
      </c>
      <c r="E3796" s="33">
        <v>0.4</v>
      </c>
      <c r="F3796" s="42">
        <v>1.3</v>
      </c>
      <c r="G3796" s="33">
        <v>1.2</v>
      </c>
      <c r="H3796" s="42">
        <v>0</v>
      </c>
      <c r="I3796" s="33">
        <v>0.6</v>
      </c>
      <c r="J3796" s="42">
        <v>0.7</v>
      </c>
      <c r="K3796" s="33">
        <v>0.1</v>
      </c>
      <c r="L3796" s="42">
        <v>0.3</v>
      </c>
      <c r="M3796" s="33">
        <v>0.2</v>
      </c>
      <c r="N3796" s="42">
        <v>0.1</v>
      </c>
      <c r="O3796" s="33">
        <v>0.1</v>
      </c>
      <c r="P3796" s="42">
        <v>291.74</v>
      </c>
      <c r="Q3796" s="33">
        <v>202.53</v>
      </c>
      <c r="R3796" s="42">
        <v>233.43</v>
      </c>
      <c r="S3796" s="33">
        <v>267.69</v>
      </c>
      <c r="T3796" s="42">
        <v>8.9700000000000006</v>
      </c>
      <c r="U3796" s="33">
        <v>9.23</v>
      </c>
      <c r="V3796" s="116">
        <v>8.83</v>
      </c>
    </row>
    <row r="3797" spans="1:22" x14ac:dyDescent="0.25">
      <c r="A3797" s="26" t="s">
        <v>3510</v>
      </c>
      <c r="B3797" s="42">
        <v>1.3</v>
      </c>
      <c r="C3797" s="33">
        <v>7.6</v>
      </c>
      <c r="D3797" s="42">
        <v>5.0999999999999996</v>
      </c>
      <c r="E3797" s="33">
        <v>0.4</v>
      </c>
      <c r="F3797" s="42">
        <v>1.5</v>
      </c>
      <c r="G3797" s="33">
        <v>1.4</v>
      </c>
      <c r="H3797" s="42">
        <v>0.2</v>
      </c>
      <c r="I3797" s="33">
        <v>0.7</v>
      </c>
      <c r="J3797" s="42">
        <v>0.5</v>
      </c>
      <c r="K3797" s="33">
        <v>0.1</v>
      </c>
      <c r="L3797" s="42">
        <v>0.2</v>
      </c>
      <c r="M3797" s="33">
        <v>0.1</v>
      </c>
      <c r="N3797" s="42">
        <v>0.1</v>
      </c>
      <c r="O3797" s="33">
        <v>0.1</v>
      </c>
      <c r="P3797" s="42">
        <v>311.81</v>
      </c>
      <c r="Q3797" s="33">
        <v>215.68</v>
      </c>
      <c r="R3797" s="42">
        <v>247.52</v>
      </c>
      <c r="S3797" s="33">
        <v>266.89</v>
      </c>
      <c r="T3797" s="42">
        <v>8.6</v>
      </c>
      <c r="U3797" s="33">
        <v>9.1</v>
      </c>
      <c r="V3797" s="116">
        <v>8.5299999999999994</v>
      </c>
    </row>
    <row r="3798" spans="1:22" x14ac:dyDescent="0.25">
      <c r="A3798" s="26" t="s">
        <v>3511</v>
      </c>
      <c r="B3798" s="42">
        <v>1.2</v>
      </c>
      <c r="C3798" s="33">
        <v>7.4</v>
      </c>
      <c r="D3798" s="42">
        <v>5.3</v>
      </c>
      <c r="E3798" s="33">
        <v>0.2</v>
      </c>
      <c r="F3798" s="42">
        <v>1.3</v>
      </c>
      <c r="G3798" s="33">
        <v>1.2</v>
      </c>
      <c r="H3798" s="42">
        <v>0</v>
      </c>
      <c r="I3798" s="33">
        <v>0.6</v>
      </c>
      <c r="J3798" s="42">
        <v>0.4</v>
      </c>
      <c r="K3798" s="33">
        <v>0.1</v>
      </c>
      <c r="L3798" s="42">
        <v>0.2</v>
      </c>
      <c r="M3798" s="33">
        <v>0.2</v>
      </c>
      <c r="N3798" s="42">
        <v>0.1</v>
      </c>
      <c r="O3798" s="33">
        <v>0.1</v>
      </c>
      <c r="P3798" s="42">
        <v>319.33999999999997</v>
      </c>
      <c r="Q3798" s="33">
        <v>220.68</v>
      </c>
      <c r="R3798" s="42">
        <v>255.28</v>
      </c>
      <c r="S3798" s="33">
        <v>267</v>
      </c>
      <c r="T3798" s="42">
        <v>8.83</v>
      </c>
      <c r="U3798" s="33">
        <v>9.16</v>
      </c>
      <c r="V3798" s="116">
        <v>8.8699999999999992</v>
      </c>
    </row>
    <row r="3799" spans="1:22" x14ac:dyDescent="0.25">
      <c r="A3799" s="26" t="s">
        <v>1186</v>
      </c>
      <c r="B3799" s="42">
        <v>1.3</v>
      </c>
      <c r="C3799" s="33">
        <v>7.4</v>
      </c>
      <c r="D3799" s="42">
        <v>5.3</v>
      </c>
      <c r="E3799" s="33">
        <v>0.3</v>
      </c>
      <c r="F3799" s="42">
        <v>1.3</v>
      </c>
      <c r="G3799" s="33">
        <v>1.2</v>
      </c>
      <c r="H3799" s="42">
        <v>0.1</v>
      </c>
      <c r="I3799" s="33">
        <v>0.7</v>
      </c>
      <c r="J3799" s="42">
        <v>0.6</v>
      </c>
      <c r="K3799" s="33">
        <v>0</v>
      </c>
      <c r="L3799" s="42">
        <v>0.4</v>
      </c>
      <c r="M3799" s="33">
        <v>0.2</v>
      </c>
      <c r="N3799" s="42">
        <v>0.1</v>
      </c>
      <c r="O3799" s="33">
        <v>0.2</v>
      </c>
      <c r="P3799" s="42">
        <v>311.27999999999997</v>
      </c>
      <c r="Q3799" s="33">
        <v>214.01</v>
      </c>
      <c r="R3799" s="42">
        <v>252.56</v>
      </c>
      <c r="S3799" s="33">
        <v>267.31</v>
      </c>
      <c r="T3799" s="42">
        <v>8.9</v>
      </c>
      <c r="U3799" s="33">
        <v>9.26</v>
      </c>
      <c r="V3799" s="116">
        <v>8.86</v>
      </c>
    </row>
    <row r="3800" spans="1:22" x14ac:dyDescent="0.25">
      <c r="A3800" s="26" t="s">
        <v>3512</v>
      </c>
      <c r="B3800" s="42">
        <v>1.3</v>
      </c>
      <c r="C3800" s="33">
        <v>7.1</v>
      </c>
      <c r="D3800" s="42">
        <v>5.0999999999999996</v>
      </c>
      <c r="E3800" s="33">
        <v>0.2</v>
      </c>
      <c r="F3800" s="42">
        <v>1.4</v>
      </c>
      <c r="G3800" s="33">
        <v>1.3</v>
      </c>
      <c r="H3800" s="42">
        <v>0.1</v>
      </c>
      <c r="I3800" s="33">
        <v>0.7</v>
      </c>
      <c r="J3800" s="42">
        <v>0.5</v>
      </c>
      <c r="K3800" s="33">
        <v>0.1</v>
      </c>
      <c r="L3800" s="42">
        <v>0.3</v>
      </c>
      <c r="M3800" s="33">
        <v>0.2</v>
      </c>
      <c r="N3800" s="42">
        <v>0.1</v>
      </c>
      <c r="O3800" s="33">
        <v>0.1</v>
      </c>
      <c r="P3800" s="42">
        <v>329.17</v>
      </c>
      <c r="Q3800" s="33">
        <v>225.21</v>
      </c>
      <c r="R3800" s="42">
        <v>262.39</v>
      </c>
      <c r="S3800" s="33">
        <v>266.43</v>
      </c>
      <c r="T3800" s="42">
        <v>8.67</v>
      </c>
      <c r="U3800" s="33">
        <v>9.0299999999999994</v>
      </c>
      <c r="V3800" s="116">
        <v>8.73</v>
      </c>
    </row>
    <row r="3801" spans="1:22" x14ac:dyDescent="0.25">
      <c r="A3801" s="26" t="s">
        <v>3513</v>
      </c>
      <c r="B3801" s="42">
        <v>1.2</v>
      </c>
      <c r="C3801" s="33">
        <v>6.8</v>
      </c>
      <c r="D3801" s="42">
        <v>4.5999999999999996</v>
      </c>
      <c r="E3801" s="33">
        <v>0.3</v>
      </c>
      <c r="F3801" s="42">
        <v>1.1000000000000001</v>
      </c>
      <c r="G3801" s="33">
        <v>1.2</v>
      </c>
      <c r="H3801" s="42">
        <v>0.1</v>
      </c>
      <c r="I3801" s="33">
        <v>0.7</v>
      </c>
      <c r="J3801" s="42">
        <v>0.3</v>
      </c>
      <c r="K3801" s="33">
        <v>0.1</v>
      </c>
      <c r="L3801" s="42">
        <v>0.4</v>
      </c>
      <c r="M3801" s="33">
        <v>0.2</v>
      </c>
      <c r="N3801" s="42">
        <v>0.1</v>
      </c>
      <c r="O3801" s="33">
        <v>0.2</v>
      </c>
      <c r="P3801" s="42">
        <v>298.77</v>
      </c>
      <c r="Q3801" s="33">
        <v>203.98</v>
      </c>
      <c r="R3801" s="42">
        <v>239.69</v>
      </c>
      <c r="S3801" s="33">
        <v>267.14999999999998</v>
      </c>
      <c r="T3801" s="42">
        <v>8.98</v>
      </c>
      <c r="U3801" s="33">
        <v>9.5</v>
      </c>
      <c r="V3801" s="116">
        <v>8.9</v>
      </c>
    </row>
    <row r="3802" spans="1:22" x14ac:dyDescent="0.25">
      <c r="A3802" s="26" t="s">
        <v>1187</v>
      </c>
      <c r="B3802" s="42">
        <v>2.7</v>
      </c>
      <c r="C3802" s="33">
        <v>10.7</v>
      </c>
      <c r="D3802" s="42">
        <v>6.7</v>
      </c>
      <c r="E3802" s="33">
        <v>0.7</v>
      </c>
      <c r="F3802" s="42">
        <v>1.9</v>
      </c>
      <c r="G3802" s="33">
        <v>1.9</v>
      </c>
      <c r="H3802" s="42">
        <v>0</v>
      </c>
      <c r="I3802" s="33">
        <v>1.1000000000000001</v>
      </c>
      <c r="J3802" s="42">
        <v>0.6</v>
      </c>
      <c r="K3802" s="33">
        <v>0.3</v>
      </c>
      <c r="L3802" s="42">
        <v>0.4</v>
      </c>
      <c r="M3802" s="33">
        <v>0.2</v>
      </c>
      <c r="N3802" s="42">
        <v>0.2</v>
      </c>
      <c r="O3802" s="33">
        <v>0.2</v>
      </c>
      <c r="P3802" s="42">
        <v>244.56</v>
      </c>
      <c r="Q3802" s="33">
        <v>172.52</v>
      </c>
      <c r="R3802" s="42">
        <v>197.65</v>
      </c>
      <c r="S3802" s="33">
        <v>269.08</v>
      </c>
      <c r="T3802" s="42">
        <v>13.7</v>
      </c>
      <c r="U3802" s="33">
        <v>13.93</v>
      </c>
      <c r="V3802" s="116">
        <v>13.5</v>
      </c>
    </row>
    <row r="3803" spans="1:22" x14ac:dyDescent="0.25">
      <c r="A3803" s="26" t="s">
        <v>3514</v>
      </c>
      <c r="B3803" s="42">
        <v>2.2999999999999998</v>
      </c>
      <c r="C3803" s="33">
        <v>10.6</v>
      </c>
      <c r="D3803" s="42">
        <v>6.5</v>
      </c>
      <c r="E3803" s="33">
        <v>0.5</v>
      </c>
      <c r="F3803" s="42">
        <v>1.6</v>
      </c>
      <c r="G3803" s="33">
        <v>1.9</v>
      </c>
      <c r="H3803" s="42">
        <v>0.2</v>
      </c>
      <c r="I3803" s="33">
        <v>1.1000000000000001</v>
      </c>
      <c r="J3803" s="42">
        <v>0.4</v>
      </c>
      <c r="K3803" s="33">
        <v>0.2</v>
      </c>
      <c r="L3803" s="42">
        <v>0.4</v>
      </c>
      <c r="M3803" s="33">
        <v>0.2</v>
      </c>
      <c r="N3803" s="42">
        <v>0.2</v>
      </c>
      <c r="O3803" s="33">
        <v>0.2</v>
      </c>
      <c r="P3803" s="42">
        <v>256.89999999999998</v>
      </c>
      <c r="Q3803" s="33">
        <v>179.43</v>
      </c>
      <c r="R3803" s="42">
        <v>200.48</v>
      </c>
      <c r="S3803" s="33">
        <v>268.36</v>
      </c>
      <c r="T3803" s="42">
        <v>12.66</v>
      </c>
      <c r="U3803" s="33">
        <v>13.14</v>
      </c>
      <c r="V3803" s="116">
        <v>12.5</v>
      </c>
    </row>
    <row r="3804" spans="1:22" x14ac:dyDescent="0.25">
      <c r="A3804" s="26" t="s">
        <v>3515</v>
      </c>
      <c r="B3804" s="42">
        <v>2.8</v>
      </c>
      <c r="C3804" s="33">
        <v>11.2</v>
      </c>
      <c r="D3804" s="42">
        <v>7.7</v>
      </c>
      <c r="E3804" s="33">
        <v>0.5</v>
      </c>
      <c r="F3804" s="42">
        <v>1.6</v>
      </c>
      <c r="G3804" s="33">
        <v>1.9</v>
      </c>
      <c r="H3804" s="42">
        <v>0.3</v>
      </c>
      <c r="I3804" s="33">
        <v>0.5</v>
      </c>
      <c r="J3804" s="42">
        <v>0.9</v>
      </c>
      <c r="K3804" s="33">
        <v>0.2</v>
      </c>
      <c r="L3804" s="42">
        <v>0.4</v>
      </c>
      <c r="M3804" s="33">
        <v>0.3</v>
      </c>
      <c r="N3804" s="42">
        <v>0.2</v>
      </c>
      <c r="O3804" s="33">
        <v>0.2</v>
      </c>
      <c r="P3804" s="42">
        <v>221.02</v>
      </c>
      <c r="Q3804" s="33">
        <v>152.49</v>
      </c>
      <c r="R3804" s="42">
        <v>175.62</v>
      </c>
      <c r="S3804" s="33">
        <v>268.83999999999997</v>
      </c>
      <c r="T3804" s="42">
        <v>13.6</v>
      </c>
      <c r="U3804" s="33">
        <v>13.69</v>
      </c>
      <c r="V3804" s="116">
        <v>13.36</v>
      </c>
    </row>
    <row r="3805" spans="1:22" x14ac:dyDescent="0.25">
      <c r="A3805" s="26" t="s">
        <v>1188</v>
      </c>
      <c r="B3805" s="42">
        <v>1.3</v>
      </c>
      <c r="C3805" s="33">
        <v>6.1</v>
      </c>
      <c r="D3805" s="42">
        <v>4.7</v>
      </c>
      <c r="E3805" s="33">
        <v>0.4</v>
      </c>
      <c r="F3805" s="42">
        <v>1.2</v>
      </c>
      <c r="G3805" s="33">
        <v>1.3</v>
      </c>
      <c r="H3805" s="42">
        <v>0.1</v>
      </c>
      <c r="I3805" s="33">
        <v>0.4</v>
      </c>
      <c r="J3805" s="42">
        <v>0.6</v>
      </c>
      <c r="K3805" s="33">
        <v>0.1</v>
      </c>
      <c r="L3805" s="42">
        <v>0.2</v>
      </c>
      <c r="M3805" s="33">
        <v>0.2</v>
      </c>
      <c r="N3805" s="42">
        <v>0.1</v>
      </c>
      <c r="O3805" s="33">
        <v>0.1</v>
      </c>
      <c r="P3805" s="42">
        <v>303.98</v>
      </c>
      <c r="Q3805" s="33">
        <v>200.71</v>
      </c>
      <c r="R3805" s="42">
        <v>237.78</v>
      </c>
      <c r="S3805" s="33">
        <v>266.87</v>
      </c>
      <c r="T3805" s="42">
        <v>7.52</v>
      </c>
      <c r="U3805" s="33">
        <v>7.92</v>
      </c>
      <c r="V3805" s="116">
        <v>7.4</v>
      </c>
    </row>
    <row r="3806" spans="1:22" x14ac:dyDescent="0.25">
      <c r="A3806" s="26" t="s">
        <v>3516</v>
      </c>
      <c r="B3806" s="42">
        <v>0.8</v>
      </c>
      <c r="C3806" s="33">
        <v>4.8</v>
      </c>
      <c r="D3806" s="42">
        <v>4.4000000000000004</v>
      </c>
      <c r="E3806" s="33">
        <v>0.1</v>
      </c>
      <c r="F3806" s="42">
        <v>1.2</v>
      </c>
      <c r="G3806" s="33">
        <v>1.1000000000000001</v>
      </c>
      <c r="H3806" s="42">
        <v>0</v>
      </c>
      <c r="I3806" s="33">
        <v>0.7</v>
      </c>
      <c r="J3806" s="42">
        <v>0.3</v>
      </c>
      <c r="K3806" s="33">
        <v>0.2</v>
      </c>
      <c r="L3806" s="42">
        <v>0.2</v>
      </c>
      <c r="M3806" s="33">
        <v>0.2</v>
      </c>
      <c r="N3806" s="42">
        <v>0.1</v>
      </c>
      <c r="O3806" s="33">
        <v>0.2</v>
      </c>
      <c r="P3806" s="42">
        <v>386.74</v>
      </c>
      <c r="Q3806" s="33">
        <v>257.86</v>
      </c>
      <c r="R3806" s="42">
        <v>306.75</v>
      </c>
      <c r="S3806" s="33">
        <v>265.13</v>
      </c>
      <c r="T3806" s="42">
        <v>6.51</v>
      </c>
      <c r="U3806" s="33">
        <v>6.76</v>
      </c>
      <c r="V3806" s="116">
        <v>6.83</v>
      </c>
    </row>
    <row r="3807" spans="1:22" x14ac:dyDescent="0.25">
      <c r="A3807" s="26" t="s">
        <v>3517</v>
      </c>
      <c r="B3807" s="42">
        <v>0.9</v>
      </c>
      <c r="C3807" s="33">
        <v>4.9000000000000004</v>
      </c>
      <c r="D3807" s="42">
        <v>4.5999999999999996</v>
      </c>
      <c r="E3807" s="33">
        <v>0.2</v>
      </c>
      <c r="F3807" s="42">
        <v>1.1000000000000001</v>
      </c>
      <c r="G3807" s="33">
        <v>1.2</v>
      </c>
      <c r="H3807" s="42">
        <v>0.1</v>
      </c>
      <c r="I3807" s="33">
        <v>0.4</v>
      </c>
      <c r="J3807" s="42">
        <v>0.6</v>
      </c>
      <c r="K3807" s="33">
        <v>0.1</v>
      </c>
      <c r="L3807" s="42">
        <v>0.2</v>
      </c>
      <c r="M3807" s="33">
        <v>0.2</v>
      </c>
      <c r="N3807" s="42">
        <v>0</v>
      </c>
      <c r="O3807" s="33">
        <v>0.1</v>
      </c>
      <c r="P3807" s="42">
        <v>371.26</v>
      </c>
      <c r="Q3807" s="33">
        <v>257.87</v>
      </c>
      <c r="R3807" s="42">
        <v>295.7</v>
      </c>
      <c r="S3807" s="33">
        <v>266.10000000000002</v>
      </c>
      <c r="T3807" s="42">
        <v>6.34</v>
      </c>
      <c r="U3807" s="33">
        <v>6.66</v>
      </c>
      <c r="V3807" s="116">
        <v>6.65</v>
      </c>
    </row>
    <row r="3808" spans="1:22" x14ac:dyDescent="0.25">
      <c r="A3808" s="26" t="s">
        <v>1189</v>
      </c>
      <c r="B3808" s="42">
        <v>1.2</v>
      </c>
      <c r="C3808" s="33">
        <v>4.8</v>
      </c>
      <c r="D3808" s="42">
        <v>4.5</v>
      </c>
      <c r="E3808" s="33">
        <v>0.2</v>
      </c>
      <c r="F3808" s="42">
        <v>1.1000000000000001</v>
      </c>
      <c r="G3808" s="33">
        <v>1.2</v>
      </c>
      <c r="H3808" s="42">
        <v>0.1</v>
      </c>
      <c r="I3808" s="33">
        <v>0.4</v>
      </c>
      <c r="J3808" s="42">
        <v>0.5</v>
      </c>
      <c r="K3808" s="33">
        <v>0.2</v>
      </c>
      <c r="L3808" s="42">
        <v>0.4</v>
      </c>
      <c r="M3808" s="33">
        <v>0.2</v>
      </c>
      <c r="N3808" s="42">
        <v>0.1</v>
      </c>
      <c r="O3808" s="33">
        <v>0.2</v>
      </c>
      <c r="P3808" s="42">
        <v>362.72</v>
      </c>
      <c r="Q3808" s="33">
        <v>255.79</v>
      </c>
      <c r="R3808" s="42">
        <v>293.61</v>
      </c>
      <c r="S3808" s="33">
        <v>266.63</v>
      </c>
      <c r="T3808" s="42">
        <v>6.78</v>
      </c>
      <c r="U3808" s="33">
        <v>6.97</v>
      </c>
      <c r="V3808" s="116">
        <v>6.9</v>
      </c>
    </row>
    <row r="3809" spans="1:22" x14ac:dyDescent="0.25">
      <c r="A3809" s="26" t="s">
        <v>3518</v>
      </c>
      <c r="B3809" s="42">
        <v>0.7</v>
      </c>
      <c r="C3809" s="33">
        <v>4.5</v>
      </c>
      <c r="D3809" s="42">
        <v>4.4000000000000004</v>
      </c>
      <c r="E3809" s="33">
        <v>0.2</v>
      </c>
      <c r="F3809" s="42">
        <v>1</v>
      </c>
      <c r="G3809" s="33">
        <v>1.1000000000000001</v>
      </c>
      <c r="H3809" s="42">
        <v>0.1</v>
      </c>
      <c r="I3809" s="33">
        <v>0.5</v>
      </c>
      <c r="J3809" s="42">
        <v>0.7</v>
      </c>
      <c r="K3809" s="33">
        <v>0.1</v>
      </c>
      <c r="L3809" s="42">
        <v>0.3</v>
      </c>
      <c r="M3809" s="33">
        <v>0.3</v>
      </c>
      <c r="N3809" s="42">
        <v>0</v>
      </c>
      <c r="O3809" s="33">
        <v>0</v>
      </c>
      <c r="P3809" s="42">
        <v>347.12</v>
      </c>
      <c r="Q3809" s="33">
        <v>245.51</v>
      </c>
      <c r="R3809" s="42">
        <v>283.42</v>
      </c>
      <c r="S3809" s="33">
        <v>266.69</v>
      </c>
      <c r="T3809" s="42">
        <v>6.22</v>
      </c>
      <c r="U3809" s="33">
        <v>6.52</v>
      </c>
      <c r="V3809" s="116">
        <v>6.48</v>
      </c>
    </row>
    <row r="3810" spans="1:22" x14ac:dyDescent="0.25">
      <c r="A3810" s="26" t="s">
        <v>3519</v>
      </c>
      <c r="B3810" s="42">
        <v>1.1000000000000001</v>
      </c>
      <c r="C3810" s="33">
        <v>5.2</v>
      </c>
      <c r="D3810" s="42">
        <v>4.3</v>
      </c>
      <c r="E3810" s="33">
        <v>0.1</v>
      </c>
      <c r="F3810" s="42">
        <v>1</v>
      </c>
      <c r="G3810" s="33">
        <v>1.1000000000000001</v>
      </c>
      <c r="H3810" s="42">
        <v>0</v>
      </c>
      <c r="I3810" s="33">
        <v>0.4</v>
      </c>
      <c r="J3810" s="42">
        <v>0.4</v>
      </c>
      <c r="K3810" s="33">
        <v>0.2</v>
      </c>
      <c r="L3810" s="42">
        <v>0.3</v>
      </c>
      <c r="M3810" s="33">
        <v>0.2</v>
      </c>
      <c r="N3810" s="42">
        <v>0.1</v>
      </c>
      <c r="O3810" s="33">
        <v>0.1</v>
      </c>
      <c r="P3810" s="42">
        <v>343.36</v>
      </c>
      <c r="Q3810" s="33">
        <v>239.46</v>
      </c>
      <c r="R3810" s="42">
        <v>289.52999999999997</v>
      </c>
      <c r="S3810" s="33">
        <v>266.89999999999998</v>
      </c>
      <c r="T3810" s="42">
        <v>6.8</v>
      </c>
      <c r="U3810" s="33">
        <v>7.16</v>
      </c>
      <c r="V3810" s="116">
        <v>7.09</v>
      </c>
    </row>
    <row r="3811" spans="1:22" x14ac:dyDescent="0.25">
      <c r="A3811" s="26" t="s">
        <v>1190</v>
      </c>
      <c r="B3811" s="42">
        <v>1.2</v>
      </c>
      <c r="C3811" s="33">
        <v>5.2</v>
      </c>
      <c r="D3811" s="42">
        <v>4.5999999999999996</v>
      </c>
      <c r="E3811" s="33">
        <v>0.2</v>
      </c>
      <c r="F3811" s="42">
        <v>1.2</v>
      </c>
      <c r="G3811" s="33">
        <v>1.1000000000000001</v>
      </c>
      <c r="H3811" s="42">
        <v>0.1</v>
      </c>
      <c r="I3811" s="33">
        <v>0.4</v>
      </c>
      <c r="J3811" s="42">
        <v>0.3</v>
      </c>
      <c r="K3811" s="33">
        <v>0.2</v>
      </c>
      <c r="L3811" s="42">
        <v>0.4</v>
      </c>
      <c r="M3811" s="33">
        <v>0.2</v>
      </c>
      <c r="N3811" s="42">
        <v>0.1</v>
      </c>
      <c r="O3811" s="33">
        <v>0.2</v>
      </c>
      <c r="P3811" s="42">
        <v>362.16</v>
      </c>
      <c r="Q3811" s="33">
        <v>254.32</v>
      </c>
      <c r="R3811" s="42">
        <v>289.60000000000002</v>
      </c>
      <c r="S3811" s="33">
        <v>267.37</v>
      </c>
      <c r="T3811" s="42">
        <v>6.93</v>
      </c>
      <c r="U3811" s="33">
        <v>7.23</v>
      </c>
      <c r="V3811" s="116">
        <v>7.19</v>
      </c>
    </row>
    <row r="3812" spans="1:22" x14ac:dyDescent="0.25">
      <c r="A3812" s="26" t="s">
        <v>3520</v>
      </c>
      <c r="B3812" s="42">
        <v>0.9</v>
      </c>
      <c r="C3812" s="33">
        <v>5.2</v>
      </c>
      <c r="D3812" s="42">
        <v>4.5999999999999996</v>
      </c>
      <c r="E3812" s="33">
        <v>0.1</v>
      </c>
      <c r="F3812" s="42">
        <v>1.2</v>
      </c>
      <c r="G3812" s="33">
        <v>1.1000000000000001</v>
      </c>
      <c r="H3812" s="42">
        <v>0.1</v>
      </c>
      <c r="I3812" s="33">
        <v>0.5</v>
      </c>
      <c r="J3812" s="42">
        <v>0.5</v>
      </c>
      <c r="K3812" s="33">
        <v>0.2</v>
      </c>
      <c r="L3812" s="42">
        <v>0.3</v>
      </c>
      <c r="M3812" s="33">
        <v>0.2</v>
      </c>
      <c r="N3812" s="42">
        <v>0.1</v>
      </c>
      <c r="O3812" s="33">
        <v>0.2</v>
      </c>
      <c r="P3812" s="42">
        <v>368.88</v>
      </c>
      <c r="Q3812" s="33">
        <v>260.05</v>
      </c>
      <c r="R3812" s="42">
        <v>290.89999999999998</v>
      </c>
      <c r="S3812" s="33">
        <v>267.70999999999998</v>
      </c>
      <c r="T3812" s="42">
        <v>6.79</v>
      </c>
      <c r="U3812" s="33">
        <v>7.21</v>
      </c>
      <c r="V3812" s="116">
        <v>7.03</v>
      </c>
    </row>
    <row r="3813" spans="1:22" x14ac:dyDescent="0.25">
      <c r="A3813" s="26" t="s">
        <v>3521</v>
      </c>
      <c r="B3813" s="42">
        <v>0.8</v>
      </c>
      <c r="C3813" s="33">
        <v>5.3</v>
      </c>
      <c r="D3813" s="42">
        <v>4.9000000000000004</v>
      </c>
      <c r="E3813" s="33">
        <v>0.2</v>
      </c>
      <c r="F3813" s="42">
        <v>1.1000000000000001</v>
      </c>
      <c r="G3813" s="33">
        <v>1.3</v>
      </c>
      <c r="H3813" s="42">
        <v>0</v>
      </c>
      <c r="I3813" s="33">
        <v>0.6</v>
      </c>
      <c r="J3813" s="42">
        <v>0.5</v>
      </c>
      <c r="K3813" s="33">
        <v>0.2</v>
      </c>
      <c r="L3813" s="42">
        <v>0.5</v>
      </c>
      <c r="M3813" s="33">
        <v>0.2</v>
      </c>
      <c r="N3813" s="42">
        <v>0.1</v>
      </c>
      <c r="O3813" s="33">
        <v>0.2</v>
      </c>
      <c r="P3813" s="42">
        <v>352.45</v>
      </c>
      <c r="Q3813" s="33">
        <v>243.22</v>
      </c>
      <c r="R3813" s="42">
        <v>279.49</v>
      </c>
      <c r="S3813" s="33">
        <v>265.76</v>
      </c>
      <c r="T3813" s="42">
        <v>7.44</v>
      </c>
      <c r="U3813" s="33">
        <v>7.83</v>
      </c>
      <c r="V3813" s="116">
        <v>7.78</v>
      </c>
    </row>
    <row r="3814" spans="1:22" x14ac:dyDescent="0.25">
      <c r="A3814" s="26" t="s">
        <v>1191</v>
      </c>
      <c r="B3814" s="42">
        <v>0.6</v>
      </c>
      <c r="C3814" s="33">
        <v>4.0999999999999996</v>
      </c>
      <c r="D3814" s="42">
        <v>4.0999999999999996</v>
      </c>
      <c r="E3814" s="33">
        <v>0.2</v>
      </c>
      <c r="F3814" s="42">
        <v>0.7</v>
      </c>
      <c r="G3814" s="33">
        <v>0.9</v>
      </c>
      <c r="H3814" s="42">
        <v>0.1</v>
      </c>
      <c r="I3814" s="33">
        <v>0.7</v>
      </c>
      <c r="J3814" s="42">
        <v>0.6</v>
      </c>
      <c r="K3814" s="33">
        <v>0.1</v>
      </c>
      <c r="L3814" s="42">
        <v>0.4</v>
      </c>
      <c r="M3814" s="33">
        <v>0.1</v>
      </c>
      <c r="N3814" s="42">
        <v>0</v>
      </c>
      <c r="O3814" s="33">
        <v>0.1</v>
      </c>
      <c r="P3814" s="42">
        <v>339.1</v>
      </c>
      <c r="Q3814" s="33">
        <v>236.26</v>
      </c>
      <c r="R3814" s="42">
        <v>261.81</v>
      </c>
      <c r="S3814" s="33">
        <v>265.63</v>
      </c>
      <c r="T3814" s="42">
        <v>5.76</v>
      </c>
      <c r="U3814" s="33">
        <v>5.96</v>
      </c>
      <c r="V3814" s="116">
        <v>5.86</v>
      </c>
    </row>
    <row r="3815" spans="1:22" x14ac:dyDescent="0.25">
      <c r="A3815" s="26" t="s">
        <v>3522</v>
      </c>
      <c r="B3815" s="42">
        <v>1</v>
      </c>
      <c r="C3815" s="33">
        <v>5.5</v>
      </c>
      <c r="D3815" s="42">
        <v>4.5999999999999996</v>
      </c>
      <c r="E3815" s="33">
        <v>0.2</v>
      </c>
      <c r="F3815" s="42">
        <v>1.1000000000000001</v>
      </c>
      <c r="G3815" s="33">
        <v>1.1000000000000001</v>
      </c>
      <c r="H3815" s="42">
        <v>0.1</v>
      </c>
      <c r="I3815" s="33">
        <v>0.5</v>
      </c>
      <c r="J3815" s="42">
        <v>0.4</v>
      </c>
      <c r="K3815" s="33">
        <v>0.2</v>
      </c>
      <c r="L3815" s="42">
        <v>0.3</v>
      </c>
      <c r="M3815" s="33">
        <v>0.1</v>
      </c>
      <c r="N3815" s="42">
        <v>0</v>
      </c>
      <c r="O3815" s="33">
        <v>0.1</v>
      </c>
      <c r="P3815" s="42">
        <v>336.88</v>
      </c>
      <c r="Q3815" s="33">
        <v>245.22</v>
      </c>
      <c r="R3815" s="42">
        <v>279.91000000000003</v>
      </c>
      <c r="S3815" s="33">
        <v>266.62</v>
      </c>
      <c r="T3815" s="42">
        <v>7.08</v>
      </c>
      <c r="U3815" s="33">
        <v>7.43</v>
      </c>
      <c r="V3815" s="116">
        <v>7.43</v>
      </c>
    </row>
    <row r="3816" spans="1:22" x14ac:dyDescent="0.25">
      <c r="A3816" s="26" t="s">
        <v>3523</v>
      </c>
      <c r="B3816" s="42">
        <v>0.8</v>
      </c>
      <c r="C3816" s="33">
        <v>4.9000000000000004</v>
      </c>
      <c r="D3816" s="42">
        <v>4.5</v>
      </c>
      <c r="E3816" s="33">
        <v>0.1</v>
      </c>
      <c r="F3816" s="42">
        <v>1</v>
      </c>
      <c r="G3816" s="33">
        <v>1.1000000000000001</v>
      </c>
      <c r="H3816" s="42">
        <v>0</v>
      </c>
      <c r="I3816" s="33">
        <v>0.6</v>
      </c>
      <c r="J3816" s="42">
        <v>0.4</v>
      </c>
      <c r="K3816" s="33">
        <v>0.1</v>
      </c>
      <c r="L3816" s="42">
        <v>0.3</v>
      </c>
      <c r="M3816" s="33">
        <v>0.1</v>
      </c>
      <c r="N3816" s="42">
        <v>0</v>
      </c>
      <c r="O3816" s="33">
        <v>0.2</v>
      </c>
      <c r="P3816" s="42">
        <v>360.62</v>
      </c>
      <c r="Q3816" s="33">
        <v>253.4</v>
      </c>
      <c r="R3816" s="42">
        <v>295.83999999999997</v>
      </c>
      <c r="S3816" s="33">
        <v>265.94</v>
      </c>
      <c r="T3816" s="42">
        <v>6.64</v>
      </c>
      <c r="U3816" s="33">
        <v>6.8</v>
      </c>
      <c r="V3816" s="116">
        <v>6.8</v>
      </c>
    </row>
    <row r="3817" spans="1:22" x14ac:dyDescent="0.25">
      <c r="A3817" s="26" t="s">
        <v>1192</v>
      </c>
      <c r="B3817" s="42">
        <v>0.3</v>
      </c>
      <c r="C3817" s="33">
        <v>2.7</v>
      </c>
      <c r="D3817" s="42">
        <v>3.2</v>
      </c>
      <c r="E3817" s="33">
        <v>0.2</v>
      </c>
      <c r="F3817" s="42">
        <v>0.7</v>
      </c>
      <c r="G3817" s="33">
        <v>0.7</v>
      </c>
      <c r="H3817" s="42">
        <v>0</v>
      </c>
      <c r="I3817" s="33">
        <v>0.4</v>
      </c>
      <c r="J3817" s="42">
        <v>0.5</v>
      </c>
      <c r="K3817" s="33">
        <v>0</v>
      </c>
      <c r="L3817" s="42">
        <v>0.2</v>
      </c>
      <c r="M3817" s="33">
        <v>0.2</v>
      </c>
      <c r="N3817" s="42">
        <v>0</v>
      </c>
      <c r="O3817" s="33">
        <v>0.1</v>
      </c>
      <c r="P3817" s="42">
        <v>438.74</v>
      </c>
      <c r="Q3817" s="33">
        <v>301.57</v>
      </c>
      <c r="R3817" s="42">
        <v>348.17</v>
      </c>
      <c r="S3817" s="33">
        <v>264.64</v>
      </c>
      <c r="T3817" s="42">
        <v>4.08</v>
      </c>
      <c r="U3817" s="33">
        <v>4.3600000000000003</v>
      </c>
      <c r="V3817" s="116">
        <v>4.33</v>
      </c>
    </row>
    <row r="3818" spans="1:22" x14ac:dyDescent="0.25">
      <c r="A3818" s="26" t="s">
        <v>3524</v>
      </c>
      <c r="B3818" s="42">
        <v>0.6</v>
      </c>
      <c r="C3818" s="33">
        <v>4.2</v>
      </c>
      <c r="D3818" s="42">
        <v>4</v>
      </c>
      <c r="E3818" s="33">
        <v>0.1</v>
      </c>
      <c r="F3818" s="42">
        <v>1</v>
      </c>
      <c r="G3818" s="33">
        <v>1.1000000000000001</v>
      </c>
      <c r="H3818" s="42">
        <v>0</v>
      </c>
      <c r="I3818" s="33">
        <v>0.8</v>
      </c>
      <c r="J3818" s="42">
        <v>0.7</v>
      </c>
      <c r="K3818" s="33">
        <v>0.1</v>
      </c>
      <c r="L3818" s="42">
        <v>0.5</v>
      </c>
      <c r="M3818" s="33">
        <v>0.2</v>
      </c>
      <c r="N3818" s="42">
        <v>0</v>
      </c>
      <c r="O3818" s="33">
        <v>0.1</v>
      </c>
      <c r="P3818" s="42">
        <v>388.69</v>
      </c>
      <c r="Q3818" s="33">
        <v>263.99</v>
      </c>
      <c r="R3818" s="42">
        <v>310.52999999999997</v>
      </c>
      <c r="S3818" s="33">
        <v>264.95</v>
      </c>
      <c r="T3818" s="42">
        <v>5.86</v>
      </c>
      <c r="U3818" s="33">
        <v>6.12</v>
      </c>
      <c r="V3818" s="116">
        <v>6.03</v>
      </c>
    </row>
    <row r="3819" spans="1:22" x14ac:dyDescent="0.25">
      <c r="A3819" s="26" t="s">
        <v>3525</v>
      </c>
      <c r="B3819" s="42">
        <v>1.3</v>
      </c>
      <c r="C3819" s="33">
        <v>5.2</v>
      </c>
      <c r="D3819" s="42">
        <v>4.4000000000000004</v>
      </c>
      <c r="E3819" s="33">
        <v>0.2</v>
      </c>
      <c r="F3819" s="42">
        <v>1.3</v>
      </c>
      <c r="G3819" s="33">
        <v>1.3</v>
      </c>
      <c r="H3819" s="42">
        <v>0.1</v>
      </c>
      <c r="I3819" s="33">
        <v>0.6</v>
      </c>
      <c r="J3819" s="42">
        <v>0.3</v>
      </c>
      <c r="K3819" s="33">
        <v>0.1</v>
      </c>
      <c r="L3819" s="42">
        <v>0.3</v>
      </c>
      <c r="M3819" s="33">
        <v>0.2</v>
      </c>
      <c r="N3819" s="42">
        <v>0.1</v>
      </c>
      <c r="O3819" s="33">
        <v>0.1</v>
      </c>
      <c r="P3819" s="42">
        <v>358.74</v>
      </c>
      <c r="Q3819" s="33">
        <v>252.28</v>
      </c>
      <c r="R3819" s="42">
        <v>287.33999999999997</v>
      </c>
      <c r="S3819" s="33">
        <v>266.8</v>
      </c>
      <c r="T3819" s="42">
        <v>6.76</v>
      </c>
      <c r="U3819" s="33">
        <v>7.07</v>
      </c>
      <c r="V3819" s="116">
        <v>7</v>
      </c>
    </row>
    <row r="3820" spans="1:22" x14ac:dyDescent="0.25">
      <c r="A3820" s="26" t="s">
        <v>1193</v>
      </c>
      <c r="B3820" s="42">
        <v>0.9</v>
      </c>
      <c r="C3820" s="33">
        <v>4.8</v>
      </c>
      <c r="D3820" s="42">
        <v>4.4000000000000004</v>
      </c>
      <c r="E3820" s="33">
        <v>0.2</v>
      </c>
      <c r="F3820" s="42">
        <v>1.1000000000000001</v>
      </c>
      <c r="G3820" s="33">
        <v>1.1000000000000001</v>
      </c>
      <c r="H3820" s="42">
        <v>0.1</v>
      </c>
      <c r="I3820" s="33">
        <v>0.3</v>
      </c>
      <c r="J3820" s="42">
        <v>0.6</v>
      </c>
      <c r="K3820" s="33">
        <v>0.2</v>
      </c>
      <c r="L3820" s="42">
        <v>0.2</v>
      </c>
      <c r="M3820" s="33">
        <v>0.3</v>
      </c>
      <c r="N3820" s="42">
        <v>0</v>
      </c>
      <c r="O3820" s="33">
        <v>0.1</v>
      </c>
      <c r="P3820" s="42">
        <v>363.14</v>
      </c>
      <c r="Q3820" s="33">
        <v>248.68</v>
      </c>
      <c r="R3820" s="42">
        <v>280.85000000000002</v>
      </c>
      <c r="S3820" s="33">
        <v>267.10000000000002</v>
      </c>
      <c r="T3820" s="42">
        <v>6.39</v>
      </c>
      <c r="U3820" s="33">
        <v>6.62</v>
      </c>
      <c r="V3820" s="116">
        <v>6.59</v>
      </c>
    </row>
    <row r="3821" spans="1:22" x14ac:dyDescent="0.25">
      <c r="A3821" s="26" t="s">
        <v>3526</v>
      </c>
      <c r="B3821" s="42">
        <v>1.2</v>
      </c>
      <c r="C3821" s="33">
        <v>4.9000000000000004</v>
      </c>
      <c r="D3821" s="42">
        <v>4.4000000000000004</v>
      </c>
      <c r="E3821" s="33">
        <v>0.2</v>
      </c>
      <c r="F3821" s="42">
        <v>1.1000000000000001</v>
      </c>
      <c r="G3821" s="33">
        <v>1.1000000000000001</v>
      </c>
      <c r="H3821" s="42">
        <v>0.1</v>
      </c>
      <c r="I3821" s="33">
        <v>0.6</v>
      </c>
      <c r="J3821" s="42">
        <v>0.7</v>
      </c>
      <c r="K3821" s="33">
        <v>0.2</v>
      </c>
      <c r="L3821" s="42">
        <v>0.4</v>
      </c>
      <c r="M3821" s="33">
        <v>0.2</v>
      </c>
      <c r="N3821" s="42">
        <v>0</v>
      </c>
      <c r="O3821" s="33">
        <v>0</v>
      </c>
      <c r="P3821" s="42">
        <v>319.70999999999998</v>
      </c>
      <c r="Q3821" s="33">
        <v>217.94</v>
      </c>
      <c r="R3821" s="42">
        <v>256.89999999999998</v>
      </c>
      <c r="S3821" s="33">
        <v>266.95</v>
      </c>
      <c r="T3821" s="42">
        <v>6.93</v>
      </c>
      <c r="U3821" s="33">
        <v>7.14</v>
      </c>
      <c r="V3821" s="116">
        <v>6.82</v>
      </c>
    </row>
    <row r="3822" spans="1:22" x14ac:dyDescent="0.25">
      <c r="A3822" s="26" t="s">
        <v>3527</v>
      </c>
      <c r="B3822" s="42">
        <v>0.6</v>
      </c>
      <c r="C3822" s="33">
        <v>4.4000000000000004</v>
      </c>
      <c r="D3822" s="42">
        <v>4.3</v>
      </c>
      <c r="E3822" s="33">
        <v>0.1</v>
      </c>
      <c r="F3822" s="42">
        <v>1.1000000000000001</v>
      </c>
      <c r="G3822" s="33">
        <v>1</v>
      </c>
      <c r="H3822" s="42">
        <v>0.1</v>
      </c>
      <c r="I3822" s="33">
        <v>0.5</v>
      </c>
      <c r="J3822" s="42">
        <v>0.5</v>
      </c>
      <c r="K3822" s="33">
        <v>0.1</v>
      </c>
      <c r="L3822" s="42">
        <v>0.3</v>
      </c>
      <c r="M3822" s="33">
        <v>0.1</v>
      </c>
      <c r="N3822" s="42">
        <v>0</v>
      </c>
      <c r="O3822" s="33">
        <v>0.2</v>
      </c>
      <c r="P3822" s="42">
        <v>335.68</v>
      </c>
      <c r="Q3822" s="33">
        <v>230.65</v>
      </c>
      <c r="R3822" s="42">
        <v>267.93</v>
      </c>
      <c r="S3822" s="33">
        <v>266.82</v>
      </c>
      <c r="T3822" s="42">
        <v>6.61</v>
      </c>
      <c r="U3822" s="33">
        <v>6.83</v>
      </c>
      <c r="V3822" s="116">
        <v>6.9</v>
      </c>
    </row>
    <row r="3823" spans="1:22" x14ac:dyDescent="0.25">
      <c r="A3823" s="26" t="s">
        <v>1194</v>
      </c>
      <c r="B3823" s="42">
        <v>0.5</v>
      </c>
      <c r="C3823" s="33">
        <v>4.4000000000000004</v>
      </c>
      <c r="D3823" s="42">
        <v>4.4000000000000004</v>
      </c>
      <c r="E3823" s="33">
        <v>0.1</v>
      </c>
      <c r="F3823" s="42">
        <v>1</v>
      </c>
      <c r="G3823" s="33">
        <v>1.1000000000000001</v>
      </c>
      <c r="H3823" s="42">
        <v>0.1</v>
      </c>
      <c r="I3823" s="33">
        <v>0.7</v>
      </c>
      <c r="J3823" s="42">
        <v>0.8</v>
      </c>
      <c r="K3823" s="33">
        <v>0.2</v>
      </c>
      <c r="L3823" s="42">
        <v>0.4</v>
      </c>
      <c r="M3823" s="33">
        <v>0.2</v>
      </c>
      <c r="N3823" s="42">
        <v>0.1</v>
      </c>
      <c r="O3823" s="33">
        <v>0</v>
      </c>
      <c r="P3823" s="42">
        <v>337.02</v>
      </c>
      <c r="Q3823" s="33">
        <v>230</v>
      </c>
      <c r="R3823" s="42">
        <v>265.64</v>
      </c>
      <c r="S3823" s="33">
        <v>267.13</v>
      </c>
      <c r="T3823" s="42">
        <v>6.05</v>
      </c>
      <c r="U3823" s="33">
        <v>6.22</v>
      </c>
      <c r="V3823" s="116">
        <v>6.18</v>
      </c>
    </row>
    <row r="3824" spans="1:22" x14ac:dyDescent="0.25">
      <c r="A3824" s="26" t="s">
        <v>3528</v>
      </c>
      <c r="B3824" s="42">
        <v>0.5</v>
      </c>
      <c r="C3824" s="33">
        <v>5.5</v>
      </c>
      <c r="D3824" s="42">
        <v>5</v>
      </c>
      <c r="E3824" s="33">
        <v>0.1</v>
      </c>
      <c r="F3824" s="42">
        <v>1.1000000000000001</v>
      </c>
      <c r="G3824" s="33">
        <v>1.3</v>
      </c>
      <c r="H3824" s="42">
        <v>0</v>
      </c>
      <c r="I3824" s="33">
        <v>0.7</v>
      </c>
      <c r="J3824" s="42">
        <v>0.7</v>
      </c>
      <c r="K3824" s="33">
        <v>0.2</v>
      </c>
      <c r="L3824" s="42">
        <v>0.4</v>
      </c>
      <c r="M3824" s="33">
        <v>0.1</v>
      </c>
      <c r="N3824" s="42">
        <v>0</v>
      </c>
      <c r="O3824" s="33">
        <v>0.2</v>
      </c>
      <c r="P3824" s="42">
        <v>335.3</v>
      </c>
      <c r="Q3824" s="33">
        <v>233.15</v>
      </c>
      <c r="R3824" s="42">
        <v>265.27</v>
      </c>
      <c r="S3824" s="33">
        <v>267.44</v>
      </c>
      <c r="T3824" s="42">
        <v>7.16</v>
      </c>
      <c r="U3824" s="33">
        <v>7.36</v>
      </c>
      <c r="V3824" s="116">
        <v>7.5</v>
      </c>
    </row>
    <row r="3825" spans="1:22" x14ac:dyDescent="0.25">
      <c r="A3825" s="26" t="s">
        <v>3529</v>
      </c>
      <c r="B3825" s="42">
        <v>0.4</v>
      </c>
      <c r="C3825" s="33">
        <v>4.2</v>
      </c>
      <c r="D3825" s="42">
        <v>4</v>
      </c>
      <c r="E3825" s="33">
        <v>0.2</v>
      </c>
      <c r="F3825" s="42">
        <v>1</v>
      </c>
      <c r="G3825" s="33">
        <v>1</v>
      </c>
      <c r="H3825" s="42">
        <v>0.1</v>
      </c>
      <c r="I3825" s="33">
        <v>0.6</v>
      </c>
      <c r="J3825" s="42">
        <v>0.7</v>
      </c>
      <c r="K3825" s="33">
        <v>0.1</v>
      </c>
      <c r="L3825" s="42">
        <v>0.4</v>
      </c>
      <c r="M3825" s="33">
        <v>0.1</v>
      </c>
      <c r="N3825" s="42">
        <v>0.1</v>
      </c>
      <c r="O3825" s="33">
        <v>0.1</v>
      </c>
      <c r="P3825" s="42">
        <v>335.15</v>
      </c>
      <c r="Q3825" s="33">
        <v>230.59</v>
      </c>
      <c r="R3825" s="42">
        <v>271.12</v>
      </c>
      <c r="S3825" s="33">
        <v>267.27</v>
      </c>
      <c r="T3825" s="42">
        <v>5.86</v>
      </c>
      <c r="U3825" s="33">
        <v>6.12</v>
      </c>
      <c r="V3825" s="116">
        <v>6.04</v>
      </c>
    </row>
    <row r="3826" spans="1:22" x14ac:dyDescent="0.25">
      <c r="A3826" s="26" t="s">
        <v>1195</v>
      </c>
      <c r="B3826" s="42">
        <v>0.9</v>
      </c>
      <c r="C3826" s="33">
        <v>5.0999999999999996</v>
      </c>
      <c r="D3826" s="42">
        <v>4.5999999999999996</v>
      </c>
      <c r="E3826" s="33">
        <v>0.1</v>
      </c>
      <c r="F3826" s="42">
        <v>1.1000000000000001</v>
      </c>
      <c r="G3826" s="33">
        <v>1.1000000000000001</v>
      </c>
      <c r="H3826" s="42">
        <v>0.2</v>
      </c>
      <c r="I3826" s="33">
        <v>0.4</v>
      </c>
      <c r="J3826" s="42">
        <v>0.5</v>
      </c>
      <c r="K3826" s="33">
        <v>0.2</v>
      </c>
      <c r="L3826" s="42">
        <v>0.3</v>
      </c>
      <c r="M3826" s="33">
        <v>0.3</v>
      </c>
      <c r="N3826" s="42">
        <v>0.1</v>
      </c>
      <c r="O3826" s="33">
        <v>0.2</v>
      </c>
      <c r="P3826" s="42">
        <v>320.67</v>
      </c>
      <c r="Q3826" s="33">
        <v>221.87</v>
      </c>
      <c r="R3826" s="42">
        <v>255.72</v>
      </c>
      <c r="S3826" s="33">
        <v>267.12</v>
      </c>
      <c r="T3826" s="42">
        <v>7.23</v>
      </c>
      <c r="U3826" s="33">
        <v>7.35</v>
      </c>
      <c r="V3826" s="116">
        <v>7.44</v>
      </c>
    </row>
    <row r="3827" spans="1:22" x14ac:dyDescent="0.25">
      <c r="A3827" s="26" t="s">
        <v>3530</v>
      </c>
      <c r="B3827" s="42">
        <v>0.7</v>
      </c>
      <c r="C3827" s="33">
        <v>4.7</v>
      </c>
      <c r="D3827" s="42">
        <v>4.4000000000000004</v>
      </c>
      <c r="E3827" s="33">
        <v>0.1</v>
      </c>
      <c r="F3827" s="42">
        <v>1</v>
      </c>
      <c r="G3827" s="33">
        <v>0.9</v>
      </c>
      <c r="H3827" s="42">
        <v>0.1</v>
      </c>
      <c r="I3827" s="33">
        <v>0.5</v>
      </c>
      <c r="J3827" s="42">
        <v>0.4</v>
      </c>
      <c r="K3827" s="33">
        <v>0</v>
      </c>
      <c r="L3827" s="42">
        <v>0.2</v>
      </c>
      <c r="M3827" s="33">
        <v>0.3</v>
      </c>
      <c r="N3827" s="42">
        <v>0</v>
      </c>
      <c r="O3827" s="33">
        <v>0.1</v>
      </c>
      <c r="P3827" s="42">
        <v>328.98</v>
      </c>
      <c r="Q3827" s="33">
        <v>226.46</v>
      </c>
      <c r="R3827" s="42">
        <v>262.26</v>
      </c>
      <c r="S3827" s="33">
        <v>266.99</v>
      </c>
      <c r="T3827" s="42">
        <v>6.18</v>
      </c>
      <c r="U3827" s="33">
        <v>6.45</v>
      </c>
      <c r="V3827" s="116">
        <v>6.36</v>
      </c>
    </row>
    <row r="3828" spans="1:22" x14ac:dyDescent="0.25">
      <c r="A3828" s="26" t="s">
        <v>3531</v>
      </c>
      <c r="B3828" s="42">
        <v>0.5</v>
      </c>
      <c r="C3828" s="33">
        <v>4.9000000000000004</v>
      </c>
      <c r="D3828" s="42">
        <v>4.5</v>
      </c>
      <c r="E3828" s="33">
        <v>0.1</v>
      </c>
      <c r="F3828" s="42">
        <v>1</v>
      </c>
      <c r="G3828" s="33">
        <v>1.3</v>
      </c>
      <c r="H3828" s="42">
        <v>0.2</v>
      </c>
      <c r="I3828" s="33">
        <v>0.3</v>
      </c>
      <c r="J3828" s="42">
        <v>0.4</v>
      </c>
      <c r="K3828" s="33">
        <v>0.2</v>
      </c>
      <c r="L3828" s="42">
        <v>0.4</v>
      </c>
      <c r="M3828" s="33">
        <v>0.4</v>
      </c>
      <c r="N3828" s="42">
        <v>0</v>
      </c>
      <c r="O3828" s="33">
        <v>0.1</v>
      </c>
      <c r="P3828" s="42">
        <v>331.33</v>
      </c>
      <c r="Q3828" s="33">
        <v>232.55</v>
      </c>
      <c r="R3828" s="42">
        <v>262.39999999999998</v>
      </c>
      <c r="S3828" s="33">
        <v>267.07</v>
      </c>
      <c r="T3828" s="42">
        <v>6.86</v>
      </c>
      <c r="U3828" s="33">
        <v>6.91</v>
      </c>
      <c r="V3828" s="116">
        <v>7.02</v>
      </c>
    </row>
    <row r="3829" spans="1:22" x14ac:dyDescent="0.25">
      <c r="A3829" s="26" t="s">
        <v>1196</v>
      </c>
      <c r="B3829" s="42">
        <v>0.6</v>
      </c>
      <c r="C3829" s="33">
        <v>5.5</v>
      </c>
      <c r="D3829" s="42">
        <v>4.5</v>
      </c>
      <c r="E3829" s="33">
        <v>0.1</v>
      </c>
      <c r="F3829" s="42">
        <v>1.4</v>
      </c>
      <c r="G3829" s="33">
        <v>1.4</v>
      </c>
      <c r="H3829" s="42">
        <v>0.1</v>
      </c>
      <c r="I3829" s="33">
        <v>0.6</v>
      </c>
      <c r="J3829" s="42">
        <v>0.6</v>
      </c>
      <c r="K3829" s="33">
        <v>0.1</v>
      </c>
      <c r="L3829" s="42">
        <v>0.3</v>
      </c>
      <c r="M3829" s="33">
        <v>0.3</v>
      </c>
      <c r="N3829" s="42">
        <v>0</v>
      </c>
      <c r="O3829" s="33">
        <v>0.2</v>
      </c>
      <c r="P3829" s="42">
        <v>328.88</v>
      </c>
      <c r="Q3829" s="33">
        <v>227.19</v>
      </c>
      <c r="R3829" s="42">
        <v>271.83999999999997</v>
      </c>
      <c r="S3829" s="33">
        <v>267.26</v>
      </c>
      <c r="T3829" s="42">
        <v>6.82</v>
      </c>
      <c r="U3829" s="33">
        <v>7.06</v>
      </c>
      <c r="V3829" s="116">
        <v>6.85</v>
      </c>
    </row>
    <row r="3830" spans="1:22" x14ac:dyDescent="0.25">
      <c r="A3830" s="26" t="s">
        <v>3532</v>
      </c>
      <c r="B3830" s="42">
        <v>0.9</v>
      </c>
      <c r="C3830" s="33">
        <v>6.4</v>
      </c>
      <c r="D3830" s="42">
        <v>5.2</v>
      </c>
      <c r="E3830" s="33">
        <v>0.2</v>
      </c>
      <c r="F3830" s="42">
        <v>1.3</v>
      </c>
      <c r="G3830" s="33">
        <v>1.4</v>
      </c>
      <c r="H3830" s="42">
        <v>0.1</v>
      </c>
      <c r="I3830" s="33">
        <v>0.7</v>
      </c>
      <c r="J3830" s="42">
        <v>0.7</v>
      </c>
      <c r="K3830" s="33">
        <v>0.2</v>
      </c>
      <c r="L3830" s="42">
        <v>0.5</v>
      </c>
      <c r="M3830" s="33">
        <v>0.4</v>
      </c>
      <c r="N3830" s="42">
        <v>0.1</v>
      </c>
      <c r="O3830" s="33">
        <v>0.2</v>
      </c>
      <c r="P3830" s="42">
        <v>273.64999999999998</v>
      </c>
      <c r="Q3830" s="33">
        <v>188.32</v>
      </c>
      <c r="R3830" s="42">
        <v>220.24</v>
      </c>
      <c r="S3830" s="33">
        <v>268.43</v>
      </c>
      <c r="T3830" s="42">
        <v>7.23</v>
      </c>
      <c r="U3830" s="33">
        <v>7.57</v>
      </c>
      <c r="V3830" s="116">
        <v>7.45</v>
      </c>
    </row>
    <row r="3831" spans="1:22" x14ac:dyDescent="0.25">
      <c r="A3831" s="26" t="s">
        <v>3533</v>
      </c>
      <c r="B3831" s="42">
        <v>0.8</v>
      </c>
      <c r="C3831" s="33">
        <v>8.1</v>
      </c>
      <c r="D3831" s="42">
        <v>5.9</v>
      </c>
      <c r="E3831" s="33">
        <v>0.3</v>
      </c>
      <c r="F3831" s="42">
        <v>1.4</v>
      </c>
      <c r="G3831" s="33">
        <v>1.6</v>
      </c>
      <c r="H3831" s="42">
        <v>0.2</v>
      </c>
      <c r="I3831" s="33">
        <v>0.9</v>
      </c>
      <c r="J3831" s="42">
        <v>1.2</v>
      </c>
      <c r="K3831" s="33">
        <v>0.3</v>
      </c>
      <c r="L3831" s="42">
        <v>0.6</v>
      </c>
      <c r="M3831" s="33">
        <v>0.5</v>
      </c>
      <c r="N3831" s="42">
        <v>0.1</v>
      </c>
      <c r="O3831" s="33">
        <v>0.2</v>
      </c>
      <c r="P3831" s="42">
        <v>226.56</v>
      </c>
      <c r="Q3831" s="33">
        <v>141.96</v>
      </c>
      <c r="R3831" s="42">
        <v>182.13</v>
      </c>
      <c r="S3831" s="33">
        <v>268.66000000000003</v>
      </c>
      <c r="T3831" s="42">
        <v>9.81</v>
      </c>
      <c r="U3831" s="33">
        <v>10.23</v>
      </c>
      <c r="V3831" s="116">
        <v>10.33</v>
      </c>
    </row>
    <row r="3832" spans="1:22" x14ac:dyDescent="0.25">
      <c r="A3832" s="26" t="s">
        <v>1197</v>
      </c>
      <c r="B3832" s="42">
        <v>0.4</v>
      </c>
      <c r="C3832" s="33">
        <v>4.0999999999999996</v>
      </c>
      <c r="D3832" s="42">
        <v>4.4000000000000004</v>
      </c>
      <c r="E3832" s="33">
        <v>0.2</v>
      </c>
      <c r="F3832" s="42">
        <v>1.5</v>
      </c>
      <c r="G3832" s="33">
        <v>1.5</v>
      </c>
      <c r="H3832" s="42">
        <v>0.2</v>
      </c>
      <c r="I3832" s="33">
        <v>0.5</v>
      </c>
      <c r="J3832" s="42">
        <v>0.7</v>
      </c>
      <c r="K3832" s="33">
        <v>0.2</v>
      </c>
      <c r="L3832" s="42">
        <v>0.5</v>
      </c>
      <c r="M3832" s="33">
        <v>0.3</v>
      </c>
      <c r="N3832" s="42">
        <v>0.1</v>
      </c>
      <c r="O3832" s="33">
        <v>0.2</v>
      </c>
      <c r="P3832" s="42">
        <v>310.99</v>
      </c>
      <c r="Q3832" s="33">
        <v>214.27</v>
      </c>
      <c r="R3832" s="42">
        <v>248.27</v>
      </c>
      <c r="S3832" s="33">
        <v>266.27999999999997</v>
      </c>
      <c r="T3832" s="42">
        <v>6</v>
      </c>
      <c r="U3832" s="33">
        <v>6.12</v>
      </c>
      <c r="V3832" s="116">
        <v>6.38</v>
      </c>
    </row>
    <row r="3833" spans="1:22" x14ac:dyDescent="0.25">
      <c r="A3833" s="26" t="s">
        <v>3534</v>
      </c>
      <c r="B3833" s="42">
        <v>0.4</v>
      </c>
      <c r="C3833" s="33">
        <v>3.8</v>
      </c>
      <c r="D3833" s="42">
        <v>4.2</v>
      </c>
      <c r="E3833" s="33">
        <v>0.3</v>
      </c>
      <c r="F3833" s="42">
        <v>1.3</v>
      </c>
      <c r="G3833" s="33">
        <v>1.2</v>
      </c>
      <c r="H3833" s="42">
        <v>0</v>
      </c>
      <c r="I3833" s="33">
        <v>0.7</v>
      </c>
      <c r="J3833" s="42">
        <v>1</v>
      </c>
      <c r="K3833" s="33">
        <v>0.2</v>
      </c>
      <c r="L3833" s="42">
        <v>0.6</v>
      </c>
      <c r="M3833" s="33">
        <v>0.3</v>
      </c>
      <c r="N3833" s="42">
        <v>0.1</v>
      </c>
      <c r="O3833" s="33">
        <v>0.1</v>
      </c>
      <c r="P3833" s="42">
        <v>304.43</v>
      </c>
      <c r="Q3833" s="33">
        <v>206.71</v>
      </c>
      <c r="R3833" s="42">
        <v>243.97</v>
      </c>
      <c r="S3833" s="33">
        <v>267.45</v>
      </c>
      <c r="T3833" s="42">
        <v>5.83</v>
      </c>
      <c r="U3833" s="33">
        <v>6.2</v>
      </c>
      <c r="V3833" s="116">
        <v>6.25</v>
      </c>
    </row>
    <row r="3834" spans="1:22" x14ac:dyDescent="0.25">
      <c r="A3834" s="26" t="s">
        <v>3535</v>
      </c>
      <c r="B3834" s="42">
        <v>0.4</v>
      </c>
      <c r="C3834" s="33">
        <v>1.8</v>
      </c>
      <c r="D3834" s="42">
        <v>3.3</v>
      </c>
      <c r="E3834" s="33">
        <v>0.1</v>
      </c>
      <c r="F3834" s="42">
        <v>1.1000000000000001</v>
      </c>
      <c r="G3834" s="33">
        <v>0.5</v>
      </c>
      <c r="H3834" s="42">
        <v>0.1</v>
      </c>
      <c r="I3834" s="33">
        <v>0.7</v>
      </c>
      <c r="J3834" s="42">
        <v>0.9</v>
      </c>
      <c r="K3834" s="33">
        <v>0.2</v>
      </c>
      <c r="L3834" s="42">
        <v>0.5</v>
      </c>
      <c r="M3834" s="33">
        <v>0.2</v>
      </c>
      <c r="N3834" s="42">
        <v>0.1</v>
      </c>
      <c r="O3834" s="33">
        <v>0.1</v>
      </c>
      <c r="P3834" s="42">
        <v>373.01</v>
      </c>
      <c r="Q3834" s="33">
        <v>253.36</v>
      </c>
      <c r="R3834" s="42">
        <v>306.45999999999998</v>
      </c>
      <c r="S3834" s="33">
        <v>266.22000000000003</v>
      </c>
      <c r="T3834" s="42">
        <v>3.56</v>
      </c>
      <c r="U3834" s="33">
        <v>3.74</v>
      </c>
      <c r="V3834" s="116">
        <v>4.05</v>
      </c>
    </row>
    <row r="3835" spans="1:22" x14ac:dyDescent="0.25">
      <c r="A3835" s="26" t="s">
        <v>1198</v>
      </c>
      <c r="B3835" s="42">
        <v>0.2</v>
      </c>
      <c r="C3835" s="33">
        <v>2.2000000000000002</v>
      </c>
      <c r="D3835" s="42">
        <v>3.3</v>
      </c>
      <c r="E3835" s="33">
        <v>0.2</v>
      </c>
      <c r="F3835" s="42">
        <v>1.1000000000000001</v>
      </c>
      <c r="G3835" s="33">
        <v>0.6</v>
      </c>
      <c r="H3835" s="42">
        <v>0.1</v>
      </c>
      <c r="I3835" s="33">
        <v>0.8</v>
      </c>
      <c r="J3835" s="42">
        <v>0.8</v>
      </c>
      <c r="K3835" s="33">
        <v>0.1</v>
      </c>
      <c r="L3835" s="42">
        <v>0.4</v>
      </c>
      <c r="M3835" s="33">
        <v>0.1</v>
      </c>
      <c r="N3835" s="42">
        <v>0.1</v>
      </c>
      <c r="O3835" s="33">
        <v>0.1</v>
      </c>
      <c r="P3835" s="42">
        <v>365.23</v>
      </c>
      <c r="Q3835" s="33">
        <v>247.98</v>
      </c>
      <c r="R3835" s="42">
        <v>293.94</v>
      </c>
      <c r="S3835" s="33">
        <v>266.64999999999998</v>
      </c>
      <c r="T3835" s="42">
        <v>4.1399999999999997</v>
      </c>
      <c r="U3835" s="33">
        <v>4.29</v>
      </c>
      <c r="V3835" s="116">
        <v>4.47</v>
      </c>
    </row>
    <row r="3836" spans="1:22" x14ac:dyDescent="0.25">
      <c r="A3836" s="26" t="s">
        <v>3536</v>
      </c>
      <c r="B3836" s="42">
        <v>1</v>
      </c>
      <c r="C3836" s="33">
        <v>4.9000000000000004</v>
      </c>
      <c r="D3836" s="42">
        <v>4.8</v>
      </c>
      <c r="E3836" s="33">
        <v>0.2</v>
      </c>
      <c r="F3836" s="42">
        <v>1.7</v>
      </c>
      <c r="G3836" s="33">
        <v>1.7</v>
      </c>
      <c r="H3836" s="42">
        <v>0.3</v>
      </c>
      <c r="I3836" s="33">
        <v>0.7</v>
      </c>
      <c r="J3836" s="42">
        <v>0.1</v>
      </c>
      <c r="K3836" s="33">
        <v>0</v>
      </c>
      <c r="L3836" s="42">
        <v>0.3</v>
      </c>
      <c r="M3836" s="33">
        <v>0.3</v>
      </c>
      <c r="N3836" s="42">
        <v>0.1</v>
      </c>
      <c r="O3836" s="33">
        <v>0.2</v>
      </c>
      <c r="P3836" s="42">
        <v>308.94</v>
      </c>
      <c r="Q3836" s="33">
        <v>218.06</v>
      </c>
      <c r="R3836" s="42">
        <v>251</v>
      </c>
      <c r="S3836" s="33">
        <v>268.16000000000003</v>
      </c>
      <c r="T3836" s="42">
        <v>6.67</v>
      </c>
      <c r="U3836" s="33">
        <v>7.26</v>
      </c>
      <c r="V3836" s="116">
        <v>7.23</v>
      </c>
    </row>
    <row r="3837" spans="1:22" x14ac:dyDescent="0.25">
      <c r="A3837" s="26" t="s">
        <v>3537</v>
      </c>
      <c r="B3837" s="42">
        <v>0.5</v>
      </c>
      <c r="C3837" s="33">
        <v>3.6</v>
      </c>
      <c r="D3837" s="42">
        <v>4.2</v>
      </c>
      <c r="E3837" s="33">
        <v>0.1</v>
      </c>
      <c r="F3837" s="42">
        <v>1.4</v>
      </c>
      <c r="G3837" s="33">
        <v>1.2</v>
      </c>
      <c r="H3837" s="42">
        <v>0.1</v>
      </c>
      <c r="I3837" s="33">
        <v>0.4</v>
      </c>
      <c r="J3837" s="42">
        <v>0.9</v>
      </c>
      <c r="K3837" s="33">
        <v>0.1</v>
      </c>
      <c r="L3837" s="42">
        <v>0.4</v>
      </c>
      <c r="M3837" s="33">
        <v>0.4</v>
      </c>
      <c r="N3837" s="42">
        <v>0.1</v>
      </c>
      <c r="O3837" s="33">
        <v>0.1</v>
      </c>
      <c r="P3837" s="42">
        <v>290.83</v>
      </c>
      <c r="Q3837" s="33">
        <v>202.59</v>
      </c>
      <c r="R3837" s="42">
        <v>234.8</v>
      </c>
      <c r="S3837" s="33">
        <v>268.54000000000002</v>
      </c>
      <c r="T3837" s="42">
        <v>5.6</v>
      </c>
      <c r="U3837" s="33">
        <v>5.76</v>
      </c>
      <c r="V3837" s="116">
        <v>5.9</v>
      </c>
    </row>
    <row r="3838" spans="1:22" x14ac:dyDescent="0.25">
      <c r="A3838" s="26" t="s">
        <v>1199</v>
      </c>
      <c r="B3838" s="42">
        <v>0.5</v>
      </c>
      <c r="C3838" s="33">
        <v>4</v>
      </c>
      <c r="D3838" s="42">
        <v>4.5</v>
      </c>
      <c r="E3838" s="33">
        <v>0.2</v>
      </c>
      <c r="F3838" s="42">
        <v>1.6</v>
      </c>
      <c r="G3838" s="33">
        <v>1.5</v>
      </c>
      <c r="H3838" s="42">
        <v>0</v>
      </c>
      <c r="I3838" s="33">
        <v>0.5</v>
      </c>
      <c r="J3838" s="42">
        <v>0.5</v>
      </c>
      <c r="K3838" s="33">
        <v>0.2</v>
      </c>
      <c r="L3838" s="42">
        <v>0.5</v>
      </c>
      <c r="M3838" s="33">
        <v>0.3</v>
      </c>
      <c r="N3838" s="42">
        <v>0.1</v>
      </c>
      <c r="O3838" s="33">
        <v>0.1</v>
      </c>
      <c r="P3838" s="42">
        <v>332.42</v>
      </c>
      <c r="Q3838" s="33">
        <v>215.77</v>
      </c>
      <c r="R3838" s="42">
        <v>259.44</v>
      </c>
      <c r="S3838" s="33">
        <v>267.18</v>
      </c>
      <c r="T3838" s="42">
        <v>6.1</v>
      </c>
      <c r="U3838" s="33">
        <v>6.43</v>
      </c>
      <c r="V3838" s="116">
        <v>6.36</v>
      </c>
    </row>
    <row r="3839" spans="1:22" x14ac:dyDescent="0.25">
      <c r="A3839" s="26" t="s">
        <v>3538</v>
      </c>
      <c r="B3839" s="42">
        <v>0.4</v>
      </c>
      <c r="C3839" s="33">
        <v>4</v>
      </c>
      <c r="D3839" s="42">
        <v>4.4000000000000004</v>
      </c>
      <c r="E3839" s="33">
        <v>0.2</v>
      </c>
      <c r="F3839" s="42">
        <v>1.6</v>
      </c>
      <c r="G3839" s="33">
        <v>1.3</v>
      </c>
      <c r="H3839" s="42">
        <v>0.1</v>
      </c>
      <c r="I3839" s="33">
        <v>0.1</v>
      </c>
      <c r="J3839" s="42">
        <v>0.4</v>
      </c>
      <c r="K3839" s="33">
        <v>0.1</v>
      </c>
      <c r="L3839" s="42">
        <v>0.4</v>
      </c>
      <c r="M3839" s="33">
        <v>0.2</v>
      </c>
      <c r="N3839" s="42">
        <v>0.1</v>
      </c>
      <c r="O3839" s="33">
        <v>0.2</v>
      </c>
      <c r="P3839" s="42">
        <v>334.37</v>
      </c>
      <c r="Q3839" s="33">
        <v>229.24</v>
      </c>
      <c r="R3839" s="42">
        <v>260.33</v>
      </c>
      <c r="S3839" s="33">
        <v>268.36</v>
      </c>
      <c r="T3839" s="42">
        <v>6.17</v>
      </c>
      <c r="U3839" s="33">
        <v>6.43</v>
      </c>
      <c r="V3839" s="116">
        <v>6.52</v>
      </c>
    </row>
    <row r="3840" spans="1:22" x14ac:dyDescent="0.25">
      <c r="A3840" s="26" t="s">
        <v>3539</v>
      </c>
      <c r="B3840" s="42">
        <v>0.7</v>
      </c>
      <c r="C3840" s="33">
        <v>4.0999999999999996</v>
      </c>
      <c r="D3840" s="42">
        <v>4.3</v>
      </c>
      <c r="E3840" s="33">
        <v>0.1</v>
      </c>
      <c r="F3840" s="42">
        <v>1.5</v>
      </c>
      <c r="G3840" s="33">
        <v>1.3</v>
      </c>
      <c r="H3840" s="42">
        <v>0.2</v>
      </c>
      <c r="I3840" s="33">
        <v>0.4</v>
      </c>
      <c r="J3840" s="42">
        <v>1</v>
      </c>
      <c r="K3840" s="33">
        <v>0.2</v>
      </c>
      <c r="L3840" s="42">
        <v>0.6</v>
      </c>
      <c r="M3840" s="33">
        <v>0.4</v>
      </c>
      <c r="N3840" s="42">
        <v>0</v>
      </c>
      <c r="O3840" s="33">
        <v>0.1</v>
      </c>
      <c r="P3840" s="42">
        <v>306.86</v>
      </c>
      <c r="Q3840" s="33">
        <v>208.83</v>
      </c>
      <c r="R3840" s="42">
        <v>248.57</v>
      </c>
      <c r="S3840" s="33">
        <v>268.55</v>
      </c>
      <c r="T3840" s="42">
        <v>6.2</v>
      </c>
      <c r="U3840" s="33">
        <v>6.36</v>
      </c>
      <c r="V3840" s="116">
        <v>6.48</v>
      </c>
    </row>
    <row r="3841" spans="1:22" x14ac:dyDescent="0.25">
      <c r="A3841" s="26" t="s">
        <v>1200</v>
      </c>
      <c r="B3841" s="42">
        <v>0.4</v>
      </c>
      <c r="C3841" s="33">
        <v>3.8</v>
      </c>
      <c r="D3841" s="42">
        <v>4</v>
      </c>
      <c r="E3841" s="33">
        <v>0.1</v>
      </c>
      <c r="F3841" s="42">
        <v>1.4</v>
      </c>
      <c r="G3841" s="33">
        <v>1.2</v>
      </c>
      <c r="H3841" s="42">
        <v>0.1</v>
      </c>
      <c r="I3841" s="33">
        <v>0.2</v>
      </c>
      <c r="J3841" s="42">
        <v>0.7</v>
      </c>
      <c r="K3841" s="33">
        <v>0.2</v>
      </c>
      <c r="L3841" s="42">
        <v>0.4</v>
      </c>
      <c r="M3841" s="33">
        <v>0.2</v>
      </c>
      <c r="N3841" s="42">
        <v>0</v>
      </c>
      <c r="O3841" s="33">
        <v>0.1</v>
      </c>
      <c r="P3841" s="42">
        <v>326.38</v>
      </c>
      <c r="Q3841" s="33">
        <v>227.43</v>
      </c>
      <c r="R3841" s="42">
        <v>266.85000000000002</v>
      </c>
      <c r="S3841" s="33">
        <v>269.04000000000002</v>
      </c>
      <c r="T3841" s="42">
        <v>5.48</v>
      </c>
      <c r="U3841" s="33">
        <v>5.79</v>
      </c>
      <c r="V3841" s="116">
        <v>5.69</v>
      </c>
    </row>
    <row r="3842" spans="1:22" x14ac:dyDescent="0.25">
      <c r="A3842" s="26" t="s">
        <v>3540</v>
      </c>
      <c r="B3842" s="42">
        <v>0.5</v>
      </c>
      <c r="C3842" s="33">
        <v>3.3</v>
      </c>
      <c r="D3842" s="42">
        <v>4</v>
      </c>
      <c r="E3842" s="33">
        <v>0.2</v>
      </c>
      <c r="F3842" s="42">
        <v>1.4</v>
      </c>
      <c r="G3842" s="33">
        <v>1</v>
      </c>
      <c r="H3842" s="42">
        <v>0.1</v>
      </c>
      <c r="I3842" s="33">
        <v>0.4</v>
      </c>
      <c r="J3842" s="42">
        <v>0.8</v>
      </c>
      <c r="K3842" s="33">
        <v>0.2</v>
      </c>
      <c r="L3842" s="42">
        <v>0.4</v>
      </c>
      <c r="M3842" s="33">
        <v>0.2</v>
      </c>
      <c r="N3842" s="42">
        <v>0</v>
      </c>
      <c r="O3842" s="33">
        <v>0.1</v>
      </c>
      <c r="P3842" s="42">
        <v>311.31</v>
      </c>
      <c r="Q3842" s="33">
        <v>210.25</v>
      </c>
      <c r="R3842" s="42">
        <v>248.21</v>
      </c>
      <c r="S3842" s="33">
        <v>268.94</v>
      </c>
      <c r="T3842" s="42">
        <v>5.43</v>
      </c>
      <c r="U3842" s="33">
        <v>5.56</v>
      </c>
      <c r="V3842" s="116">
        <v>5.58</v>
      </c>
    </row>
    <row r="3843" spans="1:22" x14ac:dyDescent="0.25">
      <c r="A3843" s="26" t="s">
        <v>3541</v>
      </c>
      <c r="B3843" s="42">
        <v>0.5</v>
      </c>
      <c r="C3843" s="33">
        <v>3.7</v>
      </c>
      <c r="D3843" s="42">
        <v>4.2</v>
      </c>
      <c r="E3843" s="33">
        <v>0.2</v>
      </c>
      <c r="F3843" s="42">
        <v>1.6</v>
      </c>
      <c r="G3843" s="33">
        <v>1.3</v>
      </c>
      <c r="H3843" s="42">
        <v>0.1</v>
      </c>
      <c r="I3843" s="33">
        <v>0.4</v>
      </c>
      <c r="J3843" s="42">
        <v>0.8</v>
      </c>
      <c r="K3843" s="33">
        <v>0.2</v>
      </c>
      <c r="L3843" s="42">
        <v>0.5</v>
      </c>
      <c r="M3843" s="33">
        <v>0.3</v>
      </c>
      <c r="N3843" s="42">
        <v>0.1</v>
      </c>
      <c r="O3843" s="33">
        <v>0.2</v>
      </c>
      <c r="P3843" s="42">
        <v>311.17</v>
      </c>
      <c r="Q3843" s="33">
        <v>215.62</v>
      </c>
      <c r="R3843" s="42">
        <v>250.88</v>
      </c>
      <c r="S3843" s="33">
        <v>269.04000000000002</v>
      </c>
      <c r="T3843" s="42">
        <v>5.74</v>
      </c>
      <c r="U3843" s="33">
        <v>6.05</v>
      </c>
      <c r="V3843" s="116">
        <v>6.06</v>
      </c>
    </row>
    <row r="3844" spans="1:22" x14ac:dyDescent="0.25">
      <c r="A3844" s="26" t="s">
        <v>1201</v>
      </c>
      <c r="B3844" s="42">
        <v>0.5</v>
      </c>
      <c r="C3844" s="33">
        <v>2.1</v>
      </c>
      <c r="D3844" s="42">
        <v>3.4</v>
      </c>
      <c r="E3844" s="33">
        <v>0.2</v>
      </c>
      <c r="F3844" s="42">
        <v>1.1000000000000001</v>
      </c>
      <c r="G3844" s="33">
        <v>1</v>
      </c>
      <c r="H3844" s="42">
        <v>0.1</v>
      </c>
      <c r="I3844" s="33">
        <v>0.3</v>
      </c>
      <c r="J3844" s="42">
        <v>0.6</v>
      </c>
      <c r="K3844" s="33">
        <v>0.1</v>
      </c>
      <c r="L3844" s="42">
        <v>0.4</v>
      </c>
      <c r="M3844" s="33">
        <v>0.2</v>
      </c>
      <c r="N3844" s="42">
        <v>0</v>
      </c>
      <c r="O3844" s="33">
        <v>0.1</v>
      </c>
      <c r="P3844" s="42">
        <v>401.65</v>
      </c>
      <c r="Q3844" s="33">
        <v>273.92</v>
      </c>
      <c r="R3844" s="42">
        <v>324.52</v>
      </c>
      <c r="S3844" s="33">
        <v>267.82</v>
      </c>
      <c r="T3844" s="42">
        <v>3.98</v>
      </c>
      <c r="U3844" s="33">
        <v>4.05</v>
      </c>
      <c r="V3844" s="116">
        <v>4.3600000000000003</v>
      </c>
    </row>
    <row r="3845" spans="1:22" x14ac:dyDescent="0.25">
      <c r="A3845" s="26" t="s">
        <v>3542</v>
      </c>
      <c r="B3845" s="42">
        <v>0.4</v>
      </c>
      <c r="C3845" s="33">
        <v>2.8</v>
      </c>
      <c r="D3845" s="42">
        <v>4</v>
      </c>
      <c r="E3845" s="33">
        <v>0.2</v>
      </c>
      <c r="F3845" s="42">
        <v>1.3</v>
      </c>
      <c r="G3845" s="33">
        <v>1.2</v>
      </c>
      <c r="H3845" s="42">
        <v>0.1</v>
      </c>
      <c r="I3845" s="33">
        <v>0.3</v>
      </c>
      <c r="J3845" s="42">
        <v>0.5</v>
      </c>
      <c r="K3845" s="33">
        <v>0.1</v>
      </c>
      <c r="L3845" s="42">
        <v>0.3</v>
      </c>
      <c r="M3845" s="33">
        <v>0.2</v>
      </c>
      <c r="N3845" s="42">
        <v>0.1</v>
      </c>
      <c r="O3845" s="33">
        <v>0.2</v>
      </c>
      <c r="P3845" s="42">
        <v>347.38</v>
      </c>
      <c r="Q3845" s="33">
        <v>229.25</v>
      </c>
      <c r="R3845" s="42">
        <v>280.87</v>
      </c>
      <c r="S3845" s="33">
        <v>267.75</v>
      </c>
      <c r="T3845" s="42">
        <v>4.9000000000000004</v>
      </c>
      <c r="U3845" s="33">
        <v>5.22</v>
      </c>
      <c r="V3845" s="116">
        <v>5.13</v>
      </c>
    </row>
    <row r="3846" spans="1:22" x14ac:dyDescent="0.25">
      <c r="A3846" s="26" t="s">
        <v>3543</v>
      </c>
      <c r="B3846" s="42">
        <v>0.6</v>
      </c>
      <c r="C3846" s="33">
        <v>3.6</v>
      </c>
      <c r="D3846" s="42">
        <v>4.4000000000000004</v>
      </c>
      <c r="E3846" s="33">
        <v>0.1</v>
      </c>
      <c r="F3846" s="42">
        <v>1.5</v>
      </c>
      <c r="G3846" s="33">
        <v>1.5</v>
      </c>
      <c r="H3846" s="42">
        <v>0.2</v>
      </c>
      <c r="I3846" s="33">
        <v>0.6</v>
      </c>
      <c r="J3846" s="42">
        <v>0.2</v>
      </c>
      <c r="K3846" s="33">
        <v>0.1</v>
      </c>
      <c r="L3846" s="42">
        <v>0.3</v>
      </c>
      <c r="M3846" s="33">
        <v>0.1</v>
      </c>
      <c r="N3846" s="42">
        <v>0</v>
      </c>
      <c r="O3846" s="33">
        <v>0.1</v>
      </c>
      <c r="P3846" s="42">
        <v>326.20999999999998</v>
      </c>
      <c r="Q3846" s="33">
        <v>222.54</v>
      </c>
      <c r="R3846" s="42">
        <v>260.73</v>
      </c>
      <c r="S3846" s="33">
        <v>265.88</v>
      </c>
      <c r="T3846" s="42">
        <v>5.99</v>
      </c>
      <c r="U3846" s="33">
        <v>6.12</v>
      </c>
      <c r="V3846" s="116">
        <v>6.36</v>
      </c>
    </row>
    <row r="3847" spans="1:22" x14ac:dyDescent="0.25">
      <c r="A3847" s="26" t="s">
        <v>1202</v>
      </c>
      <c r="B3847" s="42">
        <v>0.6</v>
      </c>
      <c r="C3847" s="33">
        <v>4.4000000000000004</v>
      </c>
      <c r="D3847" s="42">
        <v>4.5999999999999996</v>
      </c>
      <c r="E3847" s="33">
        <v>0.1</v>
      </c>
      <c r="F3847" s="42">
        <v>1.5</v>
      </c>
      <c r="G3847" s="33">
        <v>1.8</v>
      </c>
      <c r="H3847" s="42">
        <v>0.2</v>
      </c>
      <c r="I3847" s="33">
        <v>0.4</v>
      </c>
      <c r="J3847" s="42">
        <v>0.7</v>
      </c>
      <c r="K3847" s="33">
        <v>0</v>
      </c>
      <c r="L3847" s="42">
        <v>0.6</v>
      </c>
      <c r="M3847" s="33">
        <v>0.4</v>
      </c>
      <c r="N3847" s="42">
        <v>0.1</v>
      </c>
      <c r="O3847" s="33">
        <v>0.2</v>
      </c>
      <c r="P3847" s="42">
        <v>306.5</v>
      </c>
      <c r="Q3847" s="33">
        <v>209.38</v>
      </c>
      <c r="R3847" s="42">
        <v>244.34</v>
      </c>
      <c r="S3847" s="33">
        <v>266.22000000000003</v>
      </c>
      <c r="T3847" s="42">
        <v>6.44</v>
      </c>
      <c r="U3847" s="33">
        <v>6.81</v>
      </c>
      <c r="V3847" s="116">
        <v>6.72</v>
      </c>
    </row>
    <row r="3848" spans="1:22" x14ac:dyDescent="0.25">
      <c r="A3848" s="26" t="s">
        <v>3544</v>
      </c>
      <c r="B3848" s="42">
        <v>0.6</v>
      </c>
      <c r="C3848" s="33">
        <v>3.9</v>
      </c>
      <c r="D3848" s="42">
        <v>4.4000000000000004</v>
      </c>
      <c r="E3848" s="33">
        <v>0.1</v>
      </c>
      <c r="F3848" s="42">
        <v>1.5</v>
      </c>
      <c r="G3848" s="33">
        <v>1.5</v>
      </c>
      <c r="H3848" s="42">
        <v>0.1</v>
      </c>
      <c r="I3848" s="33">
        <v>0.1</v>
      </c>
      <c r="J3848" s="42">
        <v>0.9</v>
      </c>
      <c r="K3848" s="33">
        <v>0.1</v>
      </c>
      <c r="L3848" s="42">
        <v>0.3</v>
      </c>
      <c r="M3848" s="33">
        <v>0.4</v>
      </c>
      <c r="N3848" s="42">
        <v>0</v>
      </c>
      <c r="O3848" s="33">
        <v>0.2</v>
      </c>
      <c r="P3848" s="42">
        <v>321.5</v>
      </c>
      <c r="Q3848" s="33">
        <v>221.57</v>
      </c>
      <c r="R3848" s="42">
        <v>256.61</v>
      </c>
      <c r="S3848" s="33">
        <v>266.49</v>
      </c>
      <c r="T3848" s="42">
        <v>5.89</v>
      </c>
      <c r="U3848" s="33">
        <v>6.1</v>
      </c>
      <c r="V3848" s="116">
        <v>6.33</v>
      </c>
    </row>
    <row r="3849" spans="1:22" x14ac:dyDescent="0.25">
      <c r="A3849" s="26" t="s">
        <v>3545</v>
      </c>
      <c r="B3849" s="42">
        <v>0.7</v>
      </c>
      <c r="C3849" s="33">
        <v>4.0999999999999996</v>
      </c>
      <c r="D3849" s="42">
        <v>4.5999999999999996</v>
      </c>
      <c r="E3849" s="33">
        <v>0.1</v>
      </c>
      <c r="F3849" s="42">
        <v>1.4</v>
      </c>
      <c r="G3849" s="33">
        <v>1.8</v>
      </c>
      <c r="H3849" s="42">
        <v>0.2</v>
      </c>
      <c r="I3849" s="33">
        <v>0.3</v>
      </c>
      <c r="J3849" s="42">
        <v>0.9</v>
      </c>
      <c r="K3849" s="33">
        <v>0.1</v>
      </c>
      <c r="L3849" s="42">
        <v>0.6</v>
      </c>
      <c r="M3849" s="33">
        <v>0.4</v>
      </c>
      <c r="N3849" s="42">
        <v>0.1</v>
      </c>
      <c r="O3849" s="33">
        <v>0.2</v>
      </c>
      <c r="P3849" s="42">
        <v>312.51</v>
      </c>
      <c r="Q3849" s="33">
        <v>218.55</v>
      </c>
      <c r="R3849" s="42">
        <v>250.23</v>
      </c>
      <c r="S3849" s="33">
        <v>266.56</v>
      </c>
      <c r="T3849" s="42">
        <v>6.18</v>
      </c>
      <c r="U3849" s="33">
        <v>6.58</v>
      </c>
      <c r="V3849" s="116">
        <v>6.65</v>
      </c>
    </row>
    <row r="3850" spans="1:22" x14ac:dyDescent="0.25">
      <c r="A3850" s="26" t="s">
        <v>1203</v>
      </c>
      <c r="B3850" s="42">
        <v>0.6</v>
      </c>
      <c r="C3850" s="33">
        <v>3.5</v>
      </c>
      <c r="D3850" s="42">
        <v>4.4000000000000004</v>
      </c>
      <c r="E3850" s="33">
        <v>0.3</v>
      </c>
      <c r="F3850" s="42">
        <v>1.5</v>
      </c>
      <c r="G3850" s="33">
        <v>1.6</v>
      </c>
      <c r="H3850" s="42">
        <v>0.2</v>
      </c>
      <c r="I3850" s="33">
        <v>1.1000000000000001</v>
      </c>
      <c r="J3850" s="42">
        <v>1.4</v>
      </c>
      <c r="K3850" s="33">
        <v>0.1</v>
      </c>
      <c r="L3850" s="42">
        <v>0.6</v>
      </c>
      <c r="M3850" s="33">
        <v>0.3</v>
      </c>
      <c r="N3850" s="42">
        <v>0.1</v>
      </c>
      <c r="O3850" s="33">
        <v>0</v>
      </c>
      <c r="P3850" s="42">
        <v>287.25</v>
      </c>
      <c r="Q3850" s="33">
        <v>195.76</v>
      </c>
      <c r="R3850" s="42">
        <v>229.29</v>
      </c>
      <c r="S3850" s="33">
        <v>266.8</v>
      </c>
      <c r="T3850" s="42">
        <v>5.83</v>
      </c>
      <c r="U3850" s="33">
        <v>6.02</v>
      </c>
      <c r="V3850" s="116">
        <v>6.2</v>
      </c>
    </row>
    <row r="3851" spans="1:22" x14ac:dyDescent="0.25">
      <c r="A3851" s="26" t="s">
        <v>3546</v>
      </c>
      <c r="B3851" s="42">
        <v>0.4</v>
      </c>
      <c r="C3851" s="33">
        <v>3.6</v>
      </c>
      <c r="D3851" s="42">
        <v>4.4000000000000004</v>
      </c>
      <c r="E3851" s="33">
        <v>0.2</v>
      </c>
      <c r="F3851" s="42">
        <v>1.6</v>
      </c>
      <c r="G3851" s="33">
        <v>1.3</v>
      </c>
      <c r="H3851" s="42">
        <v>0.2</v>
      </c>
      <c r="I3851" s="33">
        <v>0.8</v>
      </c>
      <c r="J3851" s="42">
        <v>1.3</v>
      </c>
      <c r="K3851" s="33">
        <v>0.1</v>
      </c>
      <c r="L3851" s="42">
        <v>0.6</v>
      </c>
      <c r="M3851" s="33">
        <v>0.3</v>
      </c>
      <c r="N3851" s="42">
        <v>0</v>
      </c>
      <c r="O3851" s="33">
        <v>0.1</v>
      </c>
      <c r="P3851" s="42">
        <v>297.39</v>
      </c>
      <c r="Q3851" s="33">
        <v>202.86</v>
      </c>
      <c r="R3851" s="42">
        <v>240.78</v>
      </c>
      <c r="S3851" s="33">
        <v>266</v>
      </c>
      <c r="T3851" s="42">
        <v>6.03</v>
      </c>
      <c r="U3851" s="33">
        <v>6.33</v>
      </c>
      <c r="V3851" s="116">
        <v>6.27</v>
      </c>
    </row>
    <row r="3852" spans="1:22" x14ac:dyDescent="0.25">
      <c r="A3852" s="26" t="s">
        <v>3547</v>
      </c>
      <c r="B3852" s="42">
        <v>0.5</v>
      </c>
      <c r="C3852" s="33">
        <v>3.9</v>
      </c>
      <c r="D3852" s="42">
        <v>4.7</v>
      </c>
      <c r="E3852" s="33">
        <v>0.1</v>
      </c>
      <c r="F3852" s="42">
        <v>1.5</v>
      </c>
      <c r="G3852" s="33">
        <v>1.6</v>
      </c>
      <c r="H3852" s="42">
        <v>0.1</v>
      </c>
      <c r="I3852" s="33">
        <v>0.7</v>
      </c>
      <c r="J3852" s="42">
        <v>0.9</v>
      </c>
      <c r="K3852" s="33">
        <v>0.2</v>
      </c>
      <c r="L3852" s="42">
        <v>0.6</v>
      </c>
      <c r="M3852" s="33">
        <v>0.3</v>
      </c>
      <c r="N3852" s="42">
        <v>0</v>
      </c>
      <c r="O3852" s="33">
        <v>0.1</v>
      </c>
      <c r="P3852" s="42">
        <v>296.39999999999998</v>
      </c>
      <c r="Q3852" s="33">
        <v>199.95</v>
      </c>
      <c r="R3852" s="42">
        <v>238.84</v>
      </c>
      <c r="S3852" s="33">
        <v>266.02999999999997</v>
      </c>
      <c r="T3852" s="42">
        <v>6.03</v>
      </c>
      <c r="U3852" s="33">
        <v>6.39</v>
      </c>
      <c r="V3852" s="116">
        <v>6.39</v>
      </c>
    </row>
    <row r="3853" spans="1:22" x14ac:dyDescent="0.25">
      <c r="A3853" s="26" t="s">
        <v>1204</v>
      </c>
      <c r="B3853" s="42">
        <v>0.9</v>
      </c>
      <c r="C3853" s="33">
        <v>3.3</v>
      </c>
      <c r="D3853" s="42">
        <v>4.2</v>
      </c>
      <c r="E3853" s="33">
        <v>0.2</v>
      </c>
      <c r="F3853" s="42">
        <v>1.5</v>
      </c>
      <c r="G3853" s="33">
        <v>1.1000000000000001</v>
      </c>
      <c r="H3853" s="42">
        <v>0.2</v>
      </c>
      <c r="I3853" s="33">
        <v>1</v>
      </c>
      <c r="J3853" s="42">
        <v>1.2</v>
      </c>
      <c r="K3853" s="33">
        <v>0.2</v>
      </c>
      <c r="L3853" s="42">
        <v>0.7</v>
      </c>
      <c r="M3853" s="33">
        <v>0.2</v>
      </c>
      <c r="N3853" s="42">
        <v>0</v>
      </c>
      <c r="O3853" s="33">
        <v>0.1</v>
      </c>
      <c r="P3853" s="42">
        <v>286.77999999999997</v>
      </c>
      <c r="Q3853" s="33">
        <v>195.58</v>
      </c>
      <c r="R3853" s="42">
        <v>228.84</v>
      </c>
      <c r="S3853" s="33">
        <v>266.69</v>
      </c>
      <c r="T3853" s="42">
        <v>5.69</v>
      </c>
      <c r="U3853" s="33">
        <v>6.09</v>
      </c>
      <c r="V3853" s="116">
        <v>5.86</v>
      </c>
    </row>
    <row r="3854" spans="1:22" x14ac:dyDescent="0.25">
      <c r="A3854" s="26" t="s">
        <v>3548</v>
      </c>
      <c r="B3854" s="42">
        <v>0.6</v>
      </c>
      <c r="C3854" s="33">
        <v>3.9</v>
      </c>
      <c r="D3854" s="42">
        <v>4.3</v>
      </c>
      <c r="E3854" s="33">
        <v>0.2</v>
      </c>
      <c r="F3854" s="42">
        <v>1.7</v>
      </c>
      <c r="G3854" s="33">
        <v>1.3</v>
      </c>
      <c r="H3854" s="42">
        <v>0.2</v>
      </c>
      <c r="I3854" s="33">
        <v>0.4</v>
      </c>
      <c r="J3854" s="42">
        <v>0.8</v>
      </c>
      <c r="K3854" s="33">
        <v>0.2</v>
      </c>
      <c r="L3854" s="42">
        <v>0.5</v>
      </c>
      <c r="M3854" s="33">
        <v>0.3</v>
      </c>
      <c r="N3854" s="42">
        <v>0.1</v>
      </c>
      <c r="O3854" s="33">
        <v>0.1</v>
      </c>
      <c r="P3854" s="42">
        <v>286.82</v>
      </c>
      <c r="Q3854" s="33">
        <v>195.65</v>
      </c>
      <c r="R3854" s="42">
        <v>232.56</v>
      </c>
      <c r="S3854" s="33">
        <v>267.41000000000003</v>
      </c>
      <c r="T3854" s="42">
        <v>6.03</v>
      </c>
      <c r="U3854" s="33">
        <v>6.34</v>
      </c>
      <c r="V3854" s="116">
        <v>6.31</v>
      </c>
    </row>
    <row r="3855" spans="1:22" x14ac:dyDescent="0.25">
      <c r="A3855" s="26" t="s">
        <v>3549</v>
      </c>
      <c r="B3855" s="42">
        <v>0.6</v>
      </c>
      <c r="C3855" s="33">
        <v>4.5</v>
      </c>
      <c r="D3855" s="42">
        <v>4.8</v>
      </c>
      <c r="E3855" s="33">
        <v>0.2</v>
      </c>
      <c r="F3855" s="42">
        <v>1.7</v>
      </c>
      <c r="G3855" s="33">
        <v>1.9</v>
      </c>
      <c r="H3855" s="42">
        <v>0.1</v>
      </c>
      <c r="I3855" s="33">
        <v>0.7</v>
      </c>
      <c r="J3855" s="42">
        <v>0.7</v>
      </c>
      <c r="K3855" s="33">
        <v>0.2</v>
      </c>
      <c r="L3855" s="42">
        <v>0.5</v>
      </c>
      <c r="M3855" s="33">
        <v>0.3</v>
      </c>
      <c r="N3855" s="42">
        <v>0</v>
      </c>
      <c r="O3855" s="33">
        <v>0.2</v>
      </c>
      <c r="P3855" s="42">
        <v>293.73</v>
      </c>
      <c r="Q3855" s="33">
        <v>200.83</v>
      </c>
      <c r="R3855" s="42">
        <v>245.96</v>
      </c>
      <c r="S3855" s="33">
        <v>267.92</v>
      </c>
      <c r="T3855" s="42">
        <v>6.86</v>
      </c>
      <c r="U3855" s="33">
        <v>7.33</v>
      </c>
      <c r="V3855" s="116">
        <v>7.01</v>
      </c>
    </row>
    <row r="3856" spans="1:22" x14ac:dyDescent="0.25">
      <c r="A3856" s="26" t="s">
        <v>1205</v>
      </c>
      <c r="B3856" s="42">
        <v>0.5</v>
      </c>
      <c r="C3856" s="33">
        <v>4.8</v>
      </c>
      <c r="D3856" s="42">
        <v>5.3</v>
      </c>
      <c r="E3856" s="33">
        <v>0</v>
      </c>
      <c r="F3856" s="42">
        <v>1.7</v>
      </c>
      <c r="G3856" s="33">
        <v>1.8</v>
      </c>
      <c r="H3856" s="42">
        <v>0</v>
      </c>
      <c r="I3856" s="33">
        <v>0.8</v>
      </c>
      <c r="J3856" s="42">
        <v>0.5</v>
      </c>
      <c r="K3856" s="33">
        <v>0.1</v>
      </c>
      <c r="L3856" s="42">
        <v>0.4</v>
      </c>
      <c r="M3856" s="33">
        <v>0.3</v>
      </c>
      <c r="N3856" s="42">
        <v>0</v>
      </c>
      <c r="O3856" s="33">
        <v>0.1</v>
      </c>
      <c r="P3856" s="42">
        <v>290.75</v>
      </c>
      <c r="Q3856" s="33">
        <v>200.63</v>
      </c>
      <c r="R3856" s="42">
        <v>230.78</v>
      </c>
      <c r="S3856" s="33">
        <v>267.20999999999998</v>
      </c>
      <c r="T3856" s="42">
        <v>7.23</v>
      </c>
      <c r="U3856" s="33">
        <v>7.54</v>
      </c>
      <c r="V3856" s="116">
        <v>7.59</v>
      </c>
    </row>
    <row r="3857" spans="1:22" x14ac:dyDescent="0.25">
      <c r="A3857" s="26" t="s">
        <v>3550</v>
      </c>
      <c r="B3857" s="42">
        <v>0.4</v>
      </c>
      <c r="C3857" s="33">
        <v>4</v>
      </c>
      <c r="D3857" s="42">
        <v>4.8</v>
      </c>
      <c r="E3857" s="33">
        <v>0.2</v>
      </c>
      <c r="F3857" s="42">
        <v>1.5</v>
      </c>
      <c r="G3857" s="33">
        <v>1.5</v>
      </c>
      <c r="H3857" s="42">
        <v>0.1</v>
      </c>
      <c r="I3857" s="33">
        <v>0.9</v>
      </c>
      <c r="J3857" s="42">
        <v>1.1000000000000001</v>
      </c>
      <c r="K3857" s="33">
        <v>0.2</v>
      </c>
      <c r="L3857" s="42">
        <v>0.6</v>
      </c>
      <c r="M3857" s="33">
        <v>0.3</v>
      </c>
      <c r="N3857" s="42">
        <v>0</v>
      </c>
      <c r="O3857" s="33">
        <v>0.1</v>
      </c>
      <c r="P3857" s="42">
        <v>289.41000000000003</v>
      </c>
      <c r="Q3857" s="33">
        <v>196.87</v>
      </c>
      <c r="R3857" s="42">
        <v>228.48</v>
      </c>
      <c r="S3857" s="33">
        <v>265.56</v>
      </c>
      <c r="T3857" s="42">
        <v>6.32</v>
      </c>
      <c r="U3857" s="33">
        <v>6.6</v>
      </c>
      <c r="V3857" s="116">
        <v>6.42</v>
      </c>
    </row>
    <row r="3858" spans="1:22" x14ac:dyDescent="0.25">
      <c r="A3858" s="26" t="s">
        <v>3551</v>
      </c>
      <c r="B3858" s="42">
        <v>0.3</v>
      </c>
      <c r="C3858" s="33">
        <v>3.3</v>
      </c>
      <c r="D3858" s="42">
        <v>4.5</v>
      </c>
      <c r="E3858" s="33">
        <v>0.2</v>
      </c>
      <c r="F3858" s="42">
        <v>1.5</v>
      </c>
      <c r="G3858" s="33">
        <v>1.3</v>
      </c>
      <c r="H3858" s="42">
        <v>0.2</v>
      </c>
      <c r="I3858" s="33">
        <v>0.8</v>
      </c>
      <c r="J3858" s="42">
        <v>1</v>
      </c>
      <c r="K3858" s="33">
        <v>0</v>
      </c>
      <c r="L3858" s="42">
        <v>0.5</v>
      </c>
      <c r="M3858" s="33">
        <v>0.3</v>
      </c>
      <c r="N3858" s="42">
        <v>0</v>
      </c>
      <c r="O3858" s="33">
        <v>0.1</v>
      </c>
      <c r="P3858" s="42">
        <v>298.45999999999998</v>
      </c>
      <c r="Q3858" s="33">
        <v>199.55</v>
      </c>
      <c r="R3858" s="42">
        <v>233.33</v>
      </c>
      <c r="S3858" s="33">
        <v>262.92</v>
      </c>
      <c r="T3858" s="42">
        <v>6.03</v>
      </c>
      <c r="U3858" s="33">
        <v>6.05</v>
      </c>
      <c r="V3858" s="116">
        <v>6.1</v>
      </c>
    </row>
    <row r="3859" spans="1:22" x14ac:dyDescent="0.25">
      <c r="A3859" s="26" t="s">
        <v>1206</v>
      </c>
      <c r="B3859" s="42">
        <v>0.2</v>
      </c>
      <c r="C3859" s="33">
        <v>4.3</v>
      </c>
      <c r="D3859" s="42">
        <v>4.7</v>
      </c>
      <c r="E3859" s="33">
        <v>0.1</v>
      </c>
      <c r="F3859" s="42">
        <v>1.5</v>
      </c>
      <c r="G3859" s="33">
        <v>1.7</v>
      </c>
      <c r="H3859" s="42">
        <v>0.1</v>
      </c>
      <c r="I3859" s="33">
        <v>1</v>
      </c>
      <c r="J3859" s="42">
        <v>0.6</v>
      </c>
      <c r="K3859" s="33">
        <v>0.1</v>
      </c>
      <c r="L3859" s="42">
        <v>0.6</v>
      </c>
      <c r="M3859" s="33">
        <v>0.2</v>
      </c>
      <c r="N3859" s="42">
        <v>0</v>
      </c>
      <c r="O3859" s="33">
        <v>0.1</v>
      </c>
      <c r="P3859" s="42">
        <v>304.54000000000002</v>
      </c>
      <c r="Q3859" s="33">
        <v>206.88</v>
      </c>
      <c r="R3859" s="42">
        <v>239.04</v>
      </c>
      <c r="S3859" s="33">
        <v>261.5</v>
      </c>
      <c r="T3859" s="42">
        <v>6.4</v>
      </c>
      <c r="U3859" s="33">
        <v>6.69</v>
      </c>
      <c r="V3859" s="116">
        <v>6.61</v>
      </c>
    </row>
    <row r="3860" spans="1:22" x14ac:dyDescent="0.25">
      <c r="A3860" s="26" t="s">
        <v>3552</v>
      </c>
      <c r="B3860" s="42">
        <v>0.5</v>
      </c>
      <c r="C3860" s="33">
        <v>3</v>
      </c>
      <c r="D3860" s="42">
        <v>4.0999999999999996</v>
      </c>
      <c r="E3860" s="33">
        <v>0.2</v>
      </c>
      <c r="F3860" s="42">
        <v>1.5</v>
      </c>
      <c r="G3860" s="33">
        <v>1.1000000000000001</v>
      </c>
      <c r="H3860" s="42">
        <v>0.1</v>
      </c>
      <c r="I3860" s="33">
        <v>1</v>
      </c>
      <c r="J3860" s="42">
        <v>1</v>
      </c>
      <c r="K3860" s="33">
        <v>0.1</v>
      </c>
      <c r="L3860" s="42">
        <v>0.4</v>
      </c>
      <c r="M3860" s="33">
        <v>0.3</v>
      </c>
      <c r="N3860" s="42">
        <v>0.1</v>
      </c>
      <c r="O3860" s="33">
        <v>0.1</v>
      </c>
      <c r="P3860" s="42">
        <v>286.14</v>
      </c>
      <c r="Q3860" s="33">
        <v>192.95</v>
      </c>
      <c r="R3860" s="42">
        <v>222.82</v>
      </c>
      <c r="S3860" s="33">
        <v>261.45</v>
      </c>
      <c r="T3860" s="42">
        <v>5.41</v>
      </c>
      <c r="U3860" s="33">
        <v>5.6</v>
      </c>
      <c r="V3860" s="116">
        <v>5.55</v>
      </c>
    </row>
    <row r="3861" spans="1:22" x14ac:dyDescent="0.25">
      <c r="A3861" s="26" t="s">
        <v>3553</v>
      </c>
      <c r="B3861" s="42">
        <v>0.4</v>
      </c>
      <c r="C3861" s="33">
        <v>2.9</v>
      </c>
      <c r="D3861" s="42">
        <v>3.9</v>
      </c>
      <c r="E3861" s="33">
        <v>0.1</v>
      </c>
      <c r="F3861" s="42">
        <v>1.6</v>
      </c>
      <c r="G3861" s="33">
        <v>1</v>
      </c>
      <c r="H3861" s="42">
        <v>0.1</v>
      </c>
      <c r="I3861" s="33">
        <v>0.4</v>
      </c>
      <c r="J3861" s="42">
        <v>0.9</v>
      </c>
      <c r="K3861" s="33">
        <v>0.1</v>
      </c>
      <c r="L3861" s="42">
        <v>0.4</v>
      </c>
      <c r="M3861" s="33">
        <v>0.2</v>
      </c>
      <c r="N3861" s="42">
        <v>0.1</v>
      </c>
      <c r="O3861" s="33">
        <v>0.1</v>
      </c>
      <c r="P3861" s="42">
        <v>293.73</v>
      </c>
      <c r="Q3861" s="33">
        <v>202.67</v>
      </c>
      <c r="R3861" s="42">
        <v>237.24</v>
      </c>
      <c r="S3861" s="33">
        <v>261.87</v>
      </c>
      <c r="T3861" s="42">
        <v>5.3</v>
      </c>
      <c r="U3861" s="33">
        <v>5.5</v>
      </c>
      <c r="V3861" s="116">
        <v>5.45</v>
      </c>
    </row>
    <row r="3862" spans="1:22" x14ac:dyDescent="0.25">
      <c r="A3862" s="26" t="s">
        <v>1207</v>
      </c>
      <c r="B3862" s="42">
        <v>0.5</v>
      </c>
      <c r="C3862" s="33">
        <v>3.5</v>
      </c>
      <c r="D3862" s="42">
        <v>4.4000000000000004</v>
      </c>
      <c r="E3862" s="33">
        <v>0.1</v>
      </c>
      <c r="F3862" s="42">
        <v>1.4</v>
      </c>
      <c r="G3862" s="33">
        <v>1.2</v>
      </c>
      <c r="H3862" s="42">
        <v>0.1</v>
      </c>
      <c r="I3862" s="33">
        <v>0.7</v>
      </c>
      <c r="J3862" s="42">
        <v>0.9</v>
      </c>
      <c r="K3862" s="33">
        <v>0.1</v>
      </c>
      <c r="L3862" s="42">
        <v>0.7</v>
      </c>
      <c r="M3862" s="33">
        <v>0.4</v>
      </c>
      <c r="N3862" s="42">
        <v>0.1</v>
      </c>
      <c r="O3862" s="33">
        <v>0</v>
      </c>
      <c r="P3862" s="42">
        <v>291.79000000000002</v>
      </c>
      <c r="Q3862" s="33">
        <v>197.29</v>
      </c>
      <c r="R3862" s="42">
        <v>227.88</v>
      </c>
      <c r="S3862" s="33">
        <v>260.60000000000002</v>
      </c>
      <c r="T3862" s="42">
        <v>5.82</v>
      </c>
      <c r="U3862" s="33">
        <v>5.87</v>
      </c>
      <c r="V3862" s="116">
        <v>5.91</v>
      </c>
    </row>
    <row r="3863" spans="1:22" x14ac:dyDescent="0.25">
      <c r="A3863" s="26" t="s">
        <v>3554</v>
      </c>
      <c r="B3863" s="42">
        <v>0.3</v>
      </c>
      <c r="C3863" s="33">
        <v>3.8</v>
      </c>
      <c r="D3863" s="42">
        <v>4.7</v>
      </c>
      <c r="E3863" s="33">
        <v>0.2</v>
      </c>
      <c r="F3863" s="42">
        <v>1.5</v>
      </c>
      <c r="G3863" s="33">
        <v>1.6</v>
      </c>
      <c r="H3863" s="42">
        <v>0.2</v>
      </c>
      <c r="I3863" s="33">
        <v>0.7</v>
      </c>
      <c r="J3863" s="42">
        <v>0.7</v>
      </c>
      <c r="K3863" s="33">
        <v>0.1</v>
      </c>
      <c r="L3863" s="42">
        <v>0.5</v>
      </c>
      <c r="M3863" s="33">
        <v>0.3</v>
      </c>
      <c r="N3863" s="42">
        <v>0</v>
      </c>
      <c r="O3863" s="33">
        <v>0.2</v>
      </c>
      <c r="P3863" s="42">
        <v>319.12</v>
      </c>
      <c r="Q3863" s="33">
        <v>210.58</v>
      </c>
      <c r="R3863" s="42">
        <v>245.82</v>
      </c>
      <c r="S3863" s="33">
        <v>261.98</v>
      </c>
      <c r="T3863" s="42">
        <v>5.9</v>
      </c>
      <c r="U3863" s="33">
        <v>6.11</v>
      </c>
      <c r="V3863" s="116">
        <v>6.1</v>
      </c>
    </row>
    <row r="3864" spans="1:22" x14ac:dyDescent="0.25">
      <c r="A3864" s="26" t="s">
        <v>3555</v>
      </c>
      <c r="B3864" s="42">
        <v>0.7</v>
      </c>
      <c r="C3864" s="33">
        <v>3.7</v>
      </c>
      <c r="D3864" s="42">
        <v>4.5</v>
      </c>
      <c r="E3864" s="33">
        <v>0.1</v>
      </c>
      <c r="F3864" s="42">
        <v>1.5</v>
      </c>
      <c r="G3864" s="33">
        <v>1.6</v>
      </c>
      <c r="H3864" s="42">
        <v>0.1</v>
      </c>
      <c r="I3864" s="33">
        <v>0.5</v>
      </c>
      <c r="J3864" s="42">
        <v>0.7</v>
      </c>
      <c r="K3864" s="33">
        <v>0.1</v>
      </c>
      <c r="L3864" s="42">
        <v>0.3</v>
      </c>
      <c r="M3864" s="33">
        <v>0.4</v>
      </c>
      <c r="N3864" s="42">
        <v>0</v>
      </c>
      <c r="O3864" s="33">
        <v>0.2</v>
      </c>
      <c r="P3864" s="42">
        <v>299.08999999999997</v>
      </c>
      <c r="Q3864" s="33">
        <v>203.74</v>
      </c>
      <c r="R3864" s="42">
        <v>240.77</v>
      </c>
      <c r="S3864" s="33">
        <v>262.91000000000003</v>
      </c>
      <c r="T3864" s="42">
        <v>6.42</v>
      </c>
      <c r="U3864" s="33">
        <v>6.51</v>
      </c>
      <c r="V3864" s="116">
        <v>6.59</v>
      </c>
    </row>
    <row r="3865" spans="1:22" x14ac:dyDescent="0.25">
      <c r="A3865" s="26" t="s">
        <v>1208</v>
      </c>
      <c r="B3865" s="42">
        <v>0.5</v>
      </c>
      <c r="C3865" s="33">
        <v>3.2</v>
      </c>
      <c r="D3865" s="42">
        <v>4.0999999999999996</v>
      </c>
      <c r="E3865" s="33">
        <v>0.3</v>
      </c>
      <c r="F3865" s="42">
        <v>1.3</v>
      </c>
      <c r="G3865" s="33">
        <v>1.2</v>
      </c>
      <c r="H3865" s="42">
        <v>0.2</v>
      </c>
      <c r="I3865" s="33">
        <v>0.5</v>
      </c>
      <c r="J3865" s="42">
        <v>0.7</v>
      </c>
      <c r="K3865" s="33">
        <v>0.1</v>
      </c>
      <c r="L3865" s="42">
        <v>0.5</v>
      </c>
      <c r="M3865" s="33">
        <v>0.4</v>
      </c>
      <c r="N3865" s="42">
        <v>0</v>
      </c>
      <c r="O3865" s="33">
        <v>0</v>
      </c>
      <c r="P3865" s="42">
        <v>337.95</v>
      </c>
      <c r="Q3865" s="33">
        <v>228.96</v>
      </c>
      <c r="R3865" s="42">
        <v>264.54000000000002</v>
      </c>
      <c r="S3865" s="33">
        <v>262.27999999999997</v>
      </c>
      <c r="T3865" s="42">
        <v>5.37</v>
      </c>
      <c r="U3865" s="33">
        <v>5.53</v>
      </c>
      <c r="V3865" s="116">
        <v>5.53</v>
      </c>
    </row>
    <row r="3866" spans="1:22" x14ac:dyDescent="0.25">
      <c r="A3866" s="26" t="s">
        <v>3556</v>
      </c>
      <c r="B3866" s="42">
        <v>0.4</v>
      </c>
      <c r="C3866" s="33">
        <v>4.7</v>
      </c>
      <c r="D3866" s="42">
        <v>4.8</v>
      </c>
      <c r="E3866" s="33">
        <v>0.1</v>
      </c>
      <c r="F3866" s="42">
        <v>1.9</v>
      </c>
      <c r="G3866" s="33">
        <v>1.4</v>
      </c>
      <c r="H3866" s="42">
        <v>0.3</v>
      </c>
      <c r="I3866" s="33">
        <v>1.1000000000000001</v>
      </c>
      <c r="J3866" s="42">
        <v>1.2</v>
      </c>
      <c r="K3866" s="33">
        <v>0.1</v>
      </c>
      <c r="L3866" s="42">
        <v>0.7</v>
      </c>
      <c r="M3866" s="33">
        <v>0.2</v>
      </c>
      <c r="N3866" s="42">
        <v>0.1</v>
      </c>
      <c r="O3866" s="33">
        <v>0.1</v>
      </c>
      <c r="P3866" s="42">
        <v>253.06</v>
      </c>
      <c r="Q3866" s="33">
        <v>158.72999999999999</v>
      </c>
      <c r="R3866" s="42">
        <v>197.25</v>
      </c>
      <c r="S3866" s="33">
        <v>263.33999999999997</v>
      </c>
      <c r="T3866" s="42">
        <v>6.96</v>
      </c>
      <c r="U3866" s="33">
        <v>7.19</v>
      </c>
      <c r="V3866" s="116">
        <v>7.14</v>
      </c>
    </row>
    <row r="3867" spans="1:22" x14ac:dyDescent="0.25">
      <c r="A3867" s="26" t="s">
        <v>3557</v>
      </c>
      <c r="B3867" s="42">
        <v>0.5</v>
      </c>
      <c r="C3867" s="33">
        <v>3.6</v>
      </c>
      <c r="D3867" s="42">
        <v>4.4000000000000004</v>
      </c>
      <c r="E3867" s="33">
        <v>0.2</v>
      </c>
      <c r="F3867" s="42">
        <v>1.4</v>
      </c>
      <c r="G3867" s="33">
        <v>1.5</v>
      </c>
      <c r="H3867" s="42">
        <v>0</v>
      </c>
      <c r="I3867" s="33">
        <v>0.7</v>
      </c>
      <c r="J3867" s="42">
        <v>0.6</v>
      </c>
      <c r="K3867" s="33">
        <v>0.1</v>
      </c>
      <c r="L3867" s="42">
        <v>0.6</v>
      </c>
      <c r="M3867" s="33">
        <v>0.3</v>
      </c>
      <c r="N3867" s="42">
        <v>0.1</v>
      </c>
      <c r="O3867" s="33">
        <v>0.2</v>
      </c>
      <c r="P3867" s="42">
        <v>320.67</v>
      </c>
      <c r="Q3867" s="33">
        <v>214.73</v>
      </c>
      <c r="R3867" s="42">
        <v>252.01</v>
      </c>
      <c r="S3867" s="33">
        <v>262.52</v>
      </c>
      <c r="T3867" s="42">
        <v>5.58</v>
      </c>
      <c r="U3867" s="33">
        <v>5.63</v>
      </c>
      <c r="V3867" s="116">
        <v>5.55</v>
      </c>
    </row>
    <row r="3868" spans="1:22" x14ac:dyDescent="0.25">
      <c r="A3868" s="26" t="s">
        <v>1209</v>
      </c>
      <c r="B3868" s="42">
        <v>0.7</v>
      </c>
      <c r="C3868" s="33">
        <v>3.6</v>
      </c>
      <c r="D3868" s="42">
        <v>4.5</v>
      </c>
      <c r="E3868" s="33">
        <v>0.1</v>
      </c>
      <c r="F3868" s="42">
        <v>1.3</v>
      </c>
      <c r="G3868" s="33">
        <v>1.7</v>
      </c>
      <c r="H3868" s="42">
        <v>0.2</v>
      </c>
      <c r="I3868" s="33">
        <v>0.6</v>
      </c>
      <c r="J3868" s="42">
        <v>1</v>
      </c>
      <c r="K3868" s="33">
        <v>0.1</v>
      </c>
      <c r="L3868" s="42">
        <v>0.7</v>
      </c>
      <c r="M3868" s="33">
        <v>0.3</v>
      </c>
      <c r="N3868" s="42">
        <v>0</v>
      </c>
      <c r="O3868" s="33">
        <v>0.1</v>
      </c>
      <c r="P3868" s="42">
        <v>291.66000000000003</v>
      </c>
      <c r="Q3868" s="33">
        <v>196.92</v>
      </c>
      <c r="R3868" s="42">
        <v>229.98</v>
      </c>
      <c r="S3868" s="33">
        <v>263.73</v>
      </c>
      <c r="T3868" s="42">
        <v>5.95</v>
      </c>
      <c r="U3868" s="33">
        <v>6.06</v>
      </c>
      <c r="V3868" s="116">
        <v>6.14</v>
      </c>
    </row>
    <row r="3869" spans="1:22" x14ac:dyDescent="0.25">
      <c r="A3869" s="26" t="s">
        <v>3558</v>
      </c>
      <c r="B3869" s="42">
        <v>0.4</v>
      </c>
      <c r="C3869" s="33">
        <v>2.9</v>
      </c>
      <c r="D3869" s="42">
        <v>4.4000000000000004</v>
      </c>
      <c r="E3869" s="33">
        <v>0.2</v>
      </c>
      <c r="F3869" s="42">
        <v>1.5</v>
      </c>
      <c r="G3869" s="33">
        <v>1.7</v>
      </c>
      <c r="H3869" s="42">
        <v>0.1</v>
      </c>
      <c r="I3869" s="33">
        <v>0.5</v>
      </c>
      <c r="J3869" s="42">
        <v>1</v>
      </c>
      <c r="K3869" s="33">
        <v>0.1</v>
      </c>
      <c r="L3869" s="42">
        <v>0.5</v>
      </c>
      <c r="M3869" s="33">
        <v>0.3</v>
      </c>
      <c r="N3869" s="42">
        <v>0</v>
      </c>
      <c r="O3869" s="33">
        <v>0.1</v>
      </c>
      <c r="P3869" s="42">
        <v>286.64</v>
      </c>
      <c r="Q3869" s="33">
        <v>198.5</v>
      </c>
      <c r="R3869" s="42">
        <v>224.2</v>
      </c>
      <c r="S3869" s="33">
        <v>263.52999999999997</v>
      </c>
      <c r="T3869" s="42">
        <v>5.56</v>
      </c>
      <c r="U3869" s="33">
        <v>5.59</v>
      </c>
      <c r="V3869" s="116">
        <v>5.75</v>
      </c>
    </row>
    <row r="3870" spans="1:22" x14ac:dyDescent="0.25">
      <c r="A3870" s="26" t="s">
        <v>3559</v>
      </c>
      <c r="B3870" s="42">
        <v>0.5</v>
      </c>
      <c r="C3870" s="33">
        <v>4</v>
      </c>
      <c r="D3870" s="42">
        <v>4.5</v>
      </c>
      <c r="E3870" s="33">
        <v>0.1</v>
      </c>
      <c r="F3870" s="42">
        <v>1.5</v>
      </c>
      <c r="G3870" s="33">
        <v>1.5</v>
      </c>
      <c r="H3870" s="42">
        <v>0</v>
      </c>
      <c r="I3870" s="33">
        <v>0.5</v>
      </c>
      <c r="J3870" s="42">
        <v>0.8</v>
      </c>
      <c r="K3870" s="33">
        <v>0.1</v>
      </c>
      <c r="L3870" s="42">
        <v>0.6</v>
      </c>
      <c r="M3870" s="33">
        <v>0.3</v>
      </c>
      <c r="N3870" s="42">
        <v>0.1</v>
      </c>
      <c r="O3870" s="33">
        <v>0.2</v>
      </c>
      <c r="P3870" s="42">
        <v>289.92</v>
      </c>
      <c r="Q3870" s="33">
        <v>197.44</v>
      </c>
      <c r="R3870" s="42">
        <v>231.19</v>
      </c>
      <c r="S3870" s="33">
        <v>263.63</v>
      </c>
      <c r="T3870" s="42">
        <v>6.11</v>
      </c>
      <c r="U3870" s="33">
        <v>6.21</v>
      </c>
      <c r="V3870" s="116">
        <v>6.33</v>
      </c>
    </row>
    <row r="3871" spans="1:22" x14ac:dyDescent="0.25">
      <c r="A3871" s="26" t="s">
        <v>1210</v>
      </c>
      <c r="B3871" s="42">
        <v>0.5</v>
      </c>
      <c r="C3871" s="33">
        <v>4.0999999999999996</v>
      </c>
      <c r="D3871" s="42">
        <v>4.3</v>
      </c>
      <c r="E3871" s="33">
        <v>0.2</v>
      </c>
      <c r="F3871" s="42">
        <v>1.3</v>
      </c>
      <c r="G3871" s="33">
        <v>1.1000000000000001</v>
      </c>
      <c r="H3871" s="42">
        <v>0.1</v>
      </c>
      <c r="I3871" s="33">
        <v>0.7</v>
      </c>
      <c r="J3871" s="42">
        <v>0.8</v>
      </c>
      <c r="K3871" s="33">
        <v>0.1</v>
      </c>
      <c r="L3871" s="42">
        <v>0.6</v>
      </c>
      <c r="M3871" s="33">
        <v>0.2</v>
      </c>
      <c r="N3871" s="42">
        <v>0.1</v>
      </c>
      <c r="O3871" s="33">
        <v>0.1</v>
      </c>
      <c r="P3871" s="42">
        <v>301.62</v>
      </c>
      <c r="Q3871" s="33">
        <v>208.07</v>
      </c>
      <c r="R3871" s="42">
        <v>236.66</v>
      </c>
      <c r="S3871" s="33">
        <v>263.38</v>
      </c>
      <c r="T3871" s="42">
        <v>5.76</v>
      </c>
      <c r="U3871" s="33">
        <v>5.9</v>
      </c>
      <c r="V3871" s="116">
        <v>5.73</v>
      </c>
    </row>
    <row r="3872" spans="1:22" x14ac:dyDescent="0.25">
      <c r="A3872" s="26" t="s">
        <v>3560</v>
      </c>
      <c r="B3872" s="42">
        <v>0.6</v>
      </c>
      <c r="C3872" s="33">
        <v>3.5</v>
      </c>
      <c r="D3872" s="42">
        <v>4.4000000000000004</v>
      </c>
      <c r="E3872" s="33">
        <v>0.2</v>
      </c>
      <c r="F3872" s="42">
        <v>1.5</v>
      </c>
      <c r="G3872" s="33">
        <v>1.2</v>
      </c>
      <c r="H3872" s="42">
        <v>0.1</v>
      </c>
      <c r="I3872" s="33">
        <v>0.5</v>
      </c>
      <c r="J3872" s="42">
        <v>0.8</v>
      </c>
      <c r="K3872" s="33">
        <v>0.1</v>
      </c>
      <c r="L3872" s="42">
        <v>0.4</v>
      </c>
      <c r="M3872" s="33">
        <v>0.2</v>
      </c>
      <c r="N3872" s="42">
        <v>0.1</v>
      </c>
      <c r="O3872" s="33">
        <v>0.1</v>
      </c>
      <c r="P3872" s="42">
        <v>290.27</v>
      </c>
      <c r="Q3872" s="33">
        <v>193.85</v>
      </c>
      <c r="R3872" s="42">
        <v>234.26</v>
      </c>
      <c r="S3872" s="33">
        <v>263.24</v>
      </c>
      <c r="T3872" s="42">
        <v>7.28</v>
      </c>
      <c r="U3872" s="33">
        <v>7.3</v>
      </c>
      <c r="V3872" s="116">
        <v>7.33</v>
      </c>
    </row>
    <row r="3873" spans="1:22" x14ac:dyDescent="0.25">
      <c r="A3873" s="26" t="s">
        <v>3561</v>
      </c>
      <c r="B3873" s="42">
        <v>0.4</v>
      </c>
      <c r="C3873" s="33">
        <v>3.4</v>
      </c>
      <c r="D3873" s="42">
        <v>4.3</v>
      </c>
      <c r="E3873" s="33">
        <v>0.3</v>
      </c>
      <c r="F3873" s="42">
        <v>1.3</v>
      </c>
      <c r="G3873" s="33">
        <v>1.4</v>
      </c>
      <c r="H3873" s="42">
        <v>0.2</v>
      </c>
      <c r="I3873" s="33">
        <v>0.7</v>
      </c>
      <c r="J3873" s="42">
        <v>1</v>
      </c>
      <c r="K3873" s="33">
        <v>0.1</v>
      </c>
      <c r="L3873" s="42">
        <v>0.7</v>
      </c>
      <c r="M3873" s="33">
        <v>0.3</v>
      </c>
      <c r="N3873" s="42">
        <v>0.1</v>
      </c>
      <c r="O3873" s="33">
        <v>0.1</v>
      </c>
      <c r="P3873" s="42">
        <v>302.56</v>
      </c>
      <c r="Q3873" s="33">
        <v>204.63</v>
      </c>
      <c r="R3873" s="42">
        <v>238.16</v>
      </c>
      <c r="S3873" s="33">
        <v>263.56</v>
      </c>
      <c r="T3873" s="42">
        <v>5.64</v>
      </c>
      <c r="U3873" s="33">
        <v>5.86</v>
      </c>
      <c r="V3873" s="116">
        <v>5.83</v>
      </c>
    </row>
    <row r="3874" spans="1:22" x14ac:dyDescent="0.25">
      <c r="A3874" s="26" t="s">
        <v>1211</v>
      </c>
      <c r="B3874" s="42">
        <v>0.9</v>
      </c>
      <c r="C3874" s="33">
        <v>7.3</v>
      </c>
      <c r="D3874" s="42">
        <v>5.5</v>
      </c>
      <c r="E3874" s="33">
        <v>0.1</v>
      </c>
      <c r="F3874" s="42">
        <v>1.6</v>
      </c>
      <c r="G3874" s="33">
        <v>1.9</v>
      </c>
      <c r="H3874" s="42">
        <v>0.2</v>
      </c>
      <c r="I3874" s="33">
        <v>1</v>
      </c>
      <c r="J3874" s="42">
        <v>1.2</v>
      </c>
      <c r="K3874" s="33">
        <v>0.2</v>
      </c>
      <c r="L3874" s="42">
        <v>0.7</v>
      </c>
      <c r="M3874" s="33">
        <v>0.3</v>
      </c>
      <c r="N3874" s="42">
        <v>0.1</v>
      </c>
      <c r="O3874" s="33">
        <v>0.2</v>
      </c>
      <c r="P3874" s="42">
        <v>224.5</v>
      </c>
      <c r="Q3874" s="33">
        <v>143.32</v>
      </c>
      <c r="R3874" s="42">
        <v>180.1</v>
      </c>
      <c r="S3874" s="33">
        <v>264.52999999999997</v>
      </c>
      <c r="T3874" s="42">
        <v>9.1</v>
      </c>
      <c r="U3874" s="33">
        <v>9.36</v>
      </c>
      <c r="V3874" s="116">
        <v>9.5299999999999994</v>
      </c>
    </row>
    <row r="3875" spans="1:22" x14ac:dyDescent="0.25">
      <c r="A3875" s="26" t="s">
        <v>3562</v>
      </c>
      <c r="B3875" s="42">
        <v>1</v>
      </c>
      <c r="C3875" s="33">
        <v>4.7</v>
      </c>
      <c r="D3875" s="42">
        <v>4</v>
      </c>
      <c r="E3875" s="33">
        <v>0.2</v>
      </c>
      <c r="F3875" s="42">
        <v>1.5</v>
      </c>
      <c r="G3875" s="33">
        <v>1.2</v>
      </c>
      <c r="H3875" s="42">
        <v>0.1</v>
      </c>
      <c r="I3875" s="33">
        <v>0.5</v>
      </c>
      <c r="J3875" s="42">
        <v>0.5</v>
      </c>
      <c r="K3875" s="33">
        <v>0.1</v>
      </c>
      <c r="L3875" s="42">
        <v>0.2</v>
      </c>
      <c r="M3875" s="33">
        <v>0.2</v>
      </c>
      <c r="N3875" s="42">
        <v>0</v>
      </c>
      <c r="O3875" s="33">
        <v>0.1</v>
      </c>
      <c r="P3875" s="42">
        <v>303.87</v>
      </c>
      <c r="Q3875" s="33">
        <v>217.34</v>
      </c>
      <c r="R3875" s="42">
        <v>243.46</v>
      </c>
      <c r="S3875" s="33">
        <v>264</v>
      </c>
      <c r="T3875" s="42">
        <v>6.83</v>
      </c>
      <c r="U3875" s="33">
        <v>6.73</v>
      </c>
      <c r="V3875" s="116">
        <v>6.4</v>
      </c>
    </row>
    <row r="3876" spans="1:22" x14ac:dyDescent="0.25">
      <c r="A3876" s="26" t="s">
        <v>3563</v>
      </c>
      <c r="B3876" s="42">
        <v>0.4</v>
      </c>
      <c r="C3876" s="33">
        <v>4.3</v>
      </c>
      <c r="D3876" s="42">
        <v>3.8</v>
      </c>
      <c r="E3876" s="33">
        <v>0.1</v>
      </c>
      <c r="F3876" s="42">
        <v>1.3</v>
      </c>
      <c r="G3876" s="33">
        <v>1.1000000000000001</v>
      </c>
      <c r="H3876" s="42">
        <v>0.1</v>
      </c>
      <c r="I3876" s="33">
        <v>0.5</v>
      </c>
      <c r="J3876" s="42">
        <v>0.4</v>
      </c>
      <c r="K3876" s="33">
        <v>0.1</v>
      </c>
      <c r="L3876" s="42">
        <v>0.2</v>
      </c>
      <c r="M3876" s="33">
        <v>0.2</v>
      </c>
      <c r="N3876" s="42">
        <v>0</v>
      </c>
      <c r="O3876" s="33">
        <v>0.1</v>
      </c>
      <c r="P3876" s="42">
        <v>365.6</v>
      </c>
      <c r="Q3876" s="33">
        <v>254.37</v>
      </c>
      <c r="R3876" s="42">
        <v>291.54000000000002</v>
      </c>
      <c r="S3876" s="33">
        <v>262.95999999999998</v>
      </c>
      <c r="T3876" s="42">
        <v>6.08</v>
      </c>
      <c r="U3876" s="33">
        <v>6.04</v>
      </c>
      <c r="V3876" s="116">
        <v>5.86</v>
      </c>
    </row>
    <row r="3877" spans="1:22" x14ac:dyDescent="0.25">
      <c r="A3877" s="26" t="s">
        <v>1212</v>
      </c>
      <c r="B3877" s="42">
        <v>0.7</v>
      </c>
      <c r="C3877" s="33">
        <v>3.7</v>
      </c>
      <c r="D3877" s="42">
        <v>4</v>
      </c>
      <c r="E3877" s="33">
        <v>0.2</v>
      </c>
      <c r="F3877" s="42">
        <v>1.3</v>
      </c>
      <c r="G3877" s="33">
        <v>1.3</v>
      </c>
      <c r="H3877" s="42">
        <v>0.1</v>
      </c>
      <c r="I3877" s="33">
        <v>0.2</v>
      </c>
      <c r="J3877" s="42">
        <v>0.4</v>
      </c>
      <c r="K3877" s="33">
        <v>0.1</v>
      </c>
      <c r="L3877" s="42">
        <v>0.2</v>
      </c>
      <c r="M3877" s="33">
        <v>0.2</v>
      </c>
      <c r="N3877" s="42">
        <v>0.1</v>
      </c>
      <c r="O3877" s="33">
        <v>0</v>
      </c>
      <c r="P3877" s="42">
        <v>342.64</v>
      </c>
      <c r="Q3877" s="33">
        <v>228.04</v>
      </c>
      <c r="R3877" s="42">
        <v>261.7</v>
      </c>
      <c r="S3877" s="33">
        <v>263.61</v>
      </c>
      <c r="T3877" s="42">
        <v>5.81</v>
      </c>
      <c r="U3877" s="33">
        <v>5.88</v>
      </c>
      <c r="V3877" s="116">
        <v>5.79</v>
      </c>
    </row>
    <row r="3878" spans="1:22" x14ac:dyDescent="0.25">
      <c r="A3878" s="26" t="s">
        <v>3564</v>
      </c>
      <c r="B3878" s="42">
        <v>0.5</v>
      </c>
      <c r="C3878" s="33">
        <v>3.8</v>
      </c>
      <c r="D3878" s="42">
        <v>3.9</v>
      </c>
      <c r="E3878" s="33">
        <v>0.1</v>
      </c>
      <c r="F3878" s="42">
        <v>1.3</v>
      </c>
      <c r="G3878" s="33">
        <v>1.4</v>
      </c>
      <c r="H3878" s="42">
        <v>0.2</v>
      </c>
      <c r="I3878" s="33">
        <v>0.5</v>
      </c>
      <c r="J3878" s="42">
        <v>0.1</v>
      </c>
      <c r="K3878" s="33">
        <v>0</v>
      </c>
      <c r="L3878" s="42">
        <v>0.2</v>
      </c>
      <c r="M3878" s="33">
        <v>0.2</v>
      </c>
      <c r="N3878" s="42">
        <v>0</v>
      </c>
      <c r="O3878" s="33">
        <v>0.2</v>
      </c>
      <c r="P3878" s="42">
        <v>354.59</v>
      </c>
      <c r="Q3878" s="33">
        <v>247.26</v>
      </c>
      <c r="R3878" s="42">
        <v>277.27999999999997</v>
      </c>
      <c r="S3878" s="33">
        <v>263.2</v>
      </c>
      <c r="T3878" s="42">
        <v>5.66</v>
      </c>
      <c r="U3878" s="33">
        <v>5.7</v>
      </c>
      <c r="V3878" s="116">
        <v>5.6</v>
      </c>
    </row>
    <row r="3879" spans="1:22" x14ac:dyDescent="0.25">
      <c r="A3879" s="26" t="s">
        <v>3565</v>
      </c>
      <c r="B3879" s="42">
        <v>0.8</v>
      </c>
      <c r="C3879" s="33">
        <v>3.4</v>
      </c>
      <c r="D3879" s="42">
        <v>3.9</v>
      </c>
      <c r="E3879" s="33">
        <v>0.1</v>
      </c>
      <c r="F3879" s="42">
        <v>1.4</v>
      </c>
      <c r="G3879" s="33">
        <v>1.4</v>
      </c>
      <c r="H3879" s="42">
        <v>0</v>
      </c>
      <c r="I3879" s="33">
        <v>0.3</v>
      </c>
      <c r="J3879" s="42">
        <v>0.2</v>
      </c>
      <c r="K3879" s="33">
        <v>0</v>
      </c>
      <c r="L3879" s="42">
        <v>0.2</v>
      </c>
      <c r="M3879" s="33">
        <v>0.3</v>
      </c>
      <c r="N3879" s="42">
        <v>0</v>
      </c>
      <c r="O3879" s="33">
        <v>0.1</v>
      </c>
      <c r="P3879" s="42">
        <v>350.75</v>
      </c>
      <c r="Q3879" s="33">
        <v>245.13</v>
      </c>
      <c r="R3879" s="42">
        <v>276.85000000000002</v>
      </c>
      <c r="S3879" s="33">
        <v>263.32</v>
      </c>
      <c r="T3879" s="42">
        <v>5.67</v>
      </c>
      <c r="U3879" s="33">
        <v>5.69</v>
      </c>
      <c r="V3879" s="116">
        <v>5.68</v>
      </c>
    </row>
    <row r="3880" spans="1:22" x14ac:dyDescent="0.25">
      <c r="A3880" s="26" t="s">
        <v>1213</v>
      </c>
      <c r="B3880" s="42">
        <v>0.9</v>
      </c>
      <c r="C3880" s="33">
        <v>4.5999999999999996</v>
      </c>
      <c r="D3880" s="42">
        <v>4.2</v>
      </c>
      <c r="E3880" s="33">
        <v>0.1</v>
      </c>
      <c r="F3880" s="42">
        <v>1.5</v>
      </c>
      <c r="G3880" s="33">
        <v>1.2</v>
      </c>
      <c r="H3880" s="42">
        <v>0.1</v>
      </c>
      <c r="I3880" s="33">
        <v>0.7</v>
      </c>
      <c r="J3880" s="42">
        <v>0.2</v>
      </c>
      <c r="K3880" s="33">
        <v>0.1</v>
      </c>
      <c r="L3880" s="42">
        <v>0.2</v>
      </c>
      <c r="M3880" s="33">
        <v>0.2</v>
      </c>
      <c r="N3880" s="42">
        <v>0.1</v>
      </c>
      <c r="O3880" s="33">
        <v>0.1</v>
      </c>
      <c r="P3880" s="42">
        <v>346.9</v>
      </c>
      <c r="Q3880" s="33">
        <v>243.51</v>
      </c>
      <c r="R3880" s="42">
        <v>273.07</v>
      </c>
      <c r="S3880" s="33">
        <v>263.45</v>
      </c>
      <c r="T3880" s="42">
        <v>6.15</v>
      </c>
      <c r="U3880" s="33">
        <v>6.4</v>
      </c>
      <c r="V3880" s="116">
        <v>6.07</v>
      </c>
    </row>
    <row r="3881" spans="1:22" x14ac:dyDescent="0.25">
      <c r="A3881" s="26" t="s">
        <v>3566</v>
      </c>
      <c r="B3881" s="42">
        <v>0.7</v>
      </c>
      <c r="C3881" s="33">
        <v>4.2</v>
      </c>
      <c r="D3881" s="42">
        <v>3.9</v>
      </c>
      <c r="E3881" s="33">
        <v>0.2</v>
      </c>
      <c r="F3881" s="42">
        <v>1.4</v>
      </c>
      <c r="G3881" s="33">
        <v>1</v>
      </c>
      <c r="H3881" s="42">
        <v>0.1</v>
      </c>
      <c r="I3881" s="33">
        <v>0.3</v>
      </c>
      <c r="J3881" s="42">
        <v>0.5</v>
      </c>
      <c r="K3881" s="33">
        <v>0.1</v>
      </c>
      <c r="L3881" s="42">
        <v>0.1</v>
      </c>
      <c r="M3881" s="33">
        <v>0.2</v>
      </c>
      <c r="N3881" s="42">
        <v>0</v>
      </c>
      <c r="O3881" s="33">
        <v>0.1</v>
      </c>
      <c r="P3881" s="42">
        <v>339.34</v>
      </c>
      <c r="Q3881" s="33">
        <v>236.85</v>
      </c>
      <c r="R3881" s="42">
        <v>267.31</v>
      </c>
      <c r="S3881" s="33">
        <v>263.23</v>
      </c>
      <c r="T3881" s="42">
        <v>5.93</v>
      </c>
      <c r="U3881" s="33">
        <v>5.96</v>
      </c>
      <c r="V3881" s="116">
        <v>5.75</v>
      </c>
    </row>
    <row r="3882" spans="1:22" x14ac:dyDescent="0.25">
      <c r="A3882" s="26" t="s">
        <v>3567</v>
      </c>
      <c r="B3882" s="42">
        <v>0.9</v>
      </c>
      <c r="C3882" s="33">
        <v>3.8</v>
      </c>
      <c r="D3882" s="42">
        <v>4.2</v>
      </c>
      <c r="E3882" s="33">
        <v>0.1</v>
      </c>
      <c r="F3882" s="42">
        <v>1.6</v>
      </c>
      <c r="G3882" s="33">
        <v>1.3</v>
      </c>
      <c r="H3882" s="42">
        <v>0.1</v>
      </c>
      <c r="I3882" s="33">
        <v>0.6</v>
      </c>
      <c r="J3882" s="42">
        <v>0.1</v>
      </c>
      <c r="K3882" s="33">
        <v>0.2</v>
      </c>
      <c r="L3882" s="42">
        <v>0.2</v>
      </c>
      <c r="M3882" s="33">
        <v>0.1</v>
      </c>
      <c r="N3882" s="42">
        <v>0</v>
      </c>
      <c r="O3882" s="33">
        <v>0.1</v>
      </c>
      <c r="P3882" s="42">
        <v>344.21</v>
      </c>
      <c r="Q3882" s="33">
        <v>241.13</v>
      </c>
      <c r="R3882" s="42">
        <v>272.37</v>
      </c>
      <c r="S3882" s="33">
        <v>263.45</v>
      </c>
      <c r="T3882" s="42">
        <v>6.12</v>
      </c>
      <c r="U3882" s="33">
        <v>6.2</v>
      </c>
      <c r="V3882" s="116">
        <v>6</v>
      </c>
    </row>
    <row r="3883" spans="1:22" x14ac:dyDescent="0.25">
      <c r="A3883" s="26" t="s">
        <v>1214</v>
      </c>
      <c r="B3883" s="42">
        <v>1</v>
      </c>
      <c r="C3883" s="33">
        <v>4.0999999999999996</v>
      </c>
      <c r="D3883" s="42">
        <v>4.0999999999999996</v>
      </c>
      <c r="E3883" s="33">
        <v>0.3</v>
      </c>
      <c r="F3883" s="42">
        <v>1.4</v>
      </c>
      <c r="G3883" s="33">
        <v>1.2</v>
      </c>
      <c r="H3883" s="42">
        <v>0.1</v>
      </c>
      <c r="I3883" s="33">
        <v>0.5</v>
      </c>
      <c r="J3883" s="42">
        <v>0.5</v>
      </c>
      <c r="K3883" s="33">
        <v>0</v>
      </c>
      <c r="L3883" s="42">
        <v>0.3</v>
      </c>
      <c r="M3883" s="33">
        <v>0.1</v>
      </c>
      <c r="N3883" s="42">
        <v>0</v>
      </c>
      <c r="O3883" s="33">
        <v>0</v>
      </c>
      <c r="P3883" s="42">
        <v>341.63</v>
      </c>
      <c r="Q3883" s="33">
        <v>237.88</v>
      </c>
      <c r="R3883" s="42">
        <v>274.35000000000002</v>
      </c>
      <c r="S3883" s="33">
        <v>263.10000000000002</v>
      </c>
      <c r="T3883" s="42">
        <v>5.96</v>
      </c>
      <c r="U3883" s="33">
        <v>5.94</v>
      </c>
      <c r="V3883" s="116">
        <v>5.56</v>
      </c>
    </row>
    <row r="3884" spans="1:22" x14ac:dyDescent="0.25">
      <c r="A3884" s="26" t="s">
        <v>3568</v>
      </c>
      <c r="B3884" s="42">
        <v>0.8</v>
      </c>
      <c r="C3884" s="33">
        <v>4.3</v>
      </c>
      <c r="D3884" s="42">
        <v>4.2</v>
      </c>
      <c r="E3884" s="33">
        <v>0.1</v>
      </c>
      <c r="F3884" s="42">
        <v>1.5</v>
      </c>
      <c r="G3884" s="33">
        <v>1.4</v>
      </c>
      <c r="H3884" s="42">
        <v>0</v>
      </c>
      <c r="I3884" s="33">
        <v>0.4</v>
      </c>
      <c r="J3884" s="42">
        <v>0.4</v>
      </c>
      <c r="K3884" s="33">
        <v>0.1</v>
      </c>
      <c r="L3884" s="42">
        <v>0.2</v>
      </c>
      <c r="M3884" s="33">
        <v>0.2</v>
      </c>
      <c r="N3884" s="42">
        <v>0</v>
      </c>
      <c r="O3884" s="33">
        <v>0.2</v>
      </c>
      <c r="P3884" s="42">
        <v>357.73</v>
      </c>
      <c r="Q3884" s="33">
        <v>249.32</v>
      </c>
      <c r="R3884" s="42">
        <v>281.93</v>
      </c>
      <c r="S3884" s="33">
        <v>263.22000000000003</v>
      </c>
      <c r="T3884" s="42">
        <v>6.24</v>
      </c>
      <c r="U3884" s="33">
        <v>6.29</v>
      </c>
      <c r="V3884" s="116">
        <v>6.23</v>
      </c>
    </row>
    <row r="3885" spans="1:22" x14ac:dyDescent="0.25">
      <c r="A3885" s="26" t="s">
        <v>3569</v>
      </c>
      <c r="B3885" s="42">
        <v>0.8</v>
      </c>
      <c r="C3885" s="33">
        <v>3.6</v>
      </c>
      <c r="D3885" s="42">
        <v>3.8</v>
      </c>
      <c r="E3885" s="33">
        <v>0.2</v>
      </c>
      <c r="F3885" s="42">
        <v>1.3</v>
      </c>
      <c r="G3885" s="33">
        <v>1</v>
      </c>
      <c r="H3885" s="42">
        <v>0.1</v>
      </c>
      <c r="I3885" s="33">
        <v>0.3</v>
      </c>
      <c r="J3885" s="42">
        <v>0.5</v>
      </c>
      <c r="K3885" s="33">
        <v>0.1</v>
      </c>
      <c r="L3885" s="42">
        <v>0.3</v>
      </c>
      <c r="M3885" s="33">
        <v>0.3</v>
      </c>
      <c r="N3885" s="42">
        <v>0</v>
      </c>
      <c r="O3885" s="33">
        <v>0.1</v>
      </c>
      <c r="P3885" s="42">
        <v>349.81</v>
      </c>
      <c r="Q3885" s="33">
        <v>241.48</v>
      </c>
      <c r="R3885" s="42">
        <v>277.85000000000002</v>
      </c>
      <c r="S3885" s="33">
        <v>263.42</v>
      </c>
      <c r="T3885" s="42">
        <v>5.71</v>
      </c>
      <c r="U3885" s="33">
        <v>5.7</v>
      </c>
      <c r="V3885" s="116">
        <v>5.49</v>
      </c>
    </row>
    <row r="3886" spans="1:22" x14ac:dyDescent="0.25">
      <c r="A3886" s="26" t="s">
        <v>1215</v>
      </c>
      <c r="B3886" s="42">
        <v>0.7</v>
      </c>
      <c r="C3886" s="33">
        <v>3.6</v>
      </c>
      <c r="D3886" s="42">
        <v>4.2</v>
      </c>
      <c r="E3886" s="33">
        <v>0.2</v>
      </c>
      <c r="F3886" s="42">
        <v>1.4</v>
      </c>
      <c r="G3886" s="33">
        <v>1.1000000000000001</v>
      </c>
      <c r="H3886" s="42">
        <v>0.1</v>
      </c>
      <c r="I3886" s="33">
        <v>0.3</v>
      </c>
      <c r="J3886" s="42">
        <v>0.4</v>
      </c>
      <c r="K3886" s="33">
        <v>0</v>
      </c>
      <c r="L3886" s="42">
        <v>0.2</v>
      </c>
      <c r="M3886" s="33">
        <v>0.2</v>
      </c>
      <c r="N3886" s="42">
        <v>0</v>
      </c>
      <c r="O3886" s="33">
        <v>0</v>
      </c>
      <c r="P3886" s="42">
        <v>345.18</v>
      </c>
      <c r="Q3886" s="33">
        <v>240.01</v>
      </c>
      <c r="R3886" s="42">
        <v>273.48</v>
      </c>
      <c r="S3886" s="33">
        <v>263.62</v>
      </c>
      <c r="T3886" s="42">
        <v>5.8</v>
      </c>
      <c r="U3886" s="33">
        <v>5.64</v>
      </c>
      <c r="V3886" s="116">
        <v>5.52</v>
      </c>
    </row>
    <row r="3887" spans="1:22" x14ac:dyDescent="0.25">
      <c r="A3887" s="26" t="s">
        <v>3570</v>
      </c>
      <c r="B3887" s="42">
        <v>0.6</v>
      </c>
      <c r="C3887" s="33">
        <v>4</v>
      </c>
      <c r="D3887" s="42">
        <v>4</v>
      </c>
      <c r="E3887" s="33">
        <v>0.2</v>
      </c>
      <c r="F3887" s="42">
        <v>1.5</v>
      </c>
      <c r="G3887" s="33">
        <v>1.2</v>
      </c>
      <c r="H3887" s="42">
        <v>0</v>
      </c>
      <c r="I3887" s="33">
        <v>0.3</v>
      </c>
      <c r="J3887" s="42">
        <v>0.4</v>
      </c>
      <c r="K3887" s="33">
        <v>0</v>
      </c>
      <c r="L3887" s="42">
        <v>0.2</v>
      </c>
      <c r="M3887" s="33">
        <v>0.2</v>
      </c>
      <c r="N3887" s="42">
        <v>0</v>
      </c>
      <c r="O3887" s="33">
        <v>0.1</v>
      </c>
      <c r="P3887" s="42">
        <v>355.1</v>
      </c>
      <c r="Q3887" s="33">
        <v>247.64</v>
      </c>
      <c r="R3887" s="42">
        <v>279.63</v>
      </c>
      <c r="S3887" s="33">
        <v>263.33</v>
      </c>
      <c r="T3887" s="42">
        <v>6.04</v>
      </c>
      <c r="U3887" s="33">
        <v>6.1</v>
      </c>
      <c r="V3887" s="116">
        <v>5.87</v>
      </c>
    </row>
    <row r="3888" spans="1:22" x14ac:dyDescent="0.25">
      <c r="A3888" s="26" t="s">
        <v>3571</v>
      </c>
      <c r="B3888" s="42">
        <v>1</v>
      </c>
      <c r="C3888" s="33">
        <v>4.0999999999999996</v>
      </c>
      <c r="D3888" s="42">
        <v>4</v>
      </c>
      <c r="E3888" s="33">
        <v>0.2</v>
      </c>
      <c r="F3888" s="42">
        <v>1.6</v>
      </c>
      <c r="G3888" s="33">
        <v>1.2</v>
      </c>
      <c r="H3888" s="42">
        <v>0.1</v>
      </c>
      <c r="I3888" s="33">
        <v>0.4</v>
      </c>
      <c r="J3888" s="42">
        <v>0.4</v>
      </c>
      <c r="K3888" s="33">
        <v>0</v>
      </c>
      <c r="L3888" s="42">
        <v>0.3</v>
      </c>
      <c r="M3888" s="33">
        <v>0.3</v>
      </c>
      <c r="N3888" s="42">
        <v>0</v>
      </c>
      <c r="O3888" s="33">
        <v>0.1</v>
      </c>
      <c r="P3888" s="42">
        <v>362.56</v>
      </c>
      <c r="Q3888" s="33">
        <v>248.61</v>
      </c>
      <c r="R3888" s="42">
        <v>292.60000000000002</v>
      </c>
      <c r="S3888" s="33">
        <v>263.18</v>
      </c>
      <c r="T3888" s="42">
        <v>5.81</v>
      </c>
      <c r="U3888" s="33">
        <v>5.66</v>
      </c>
      <c r="V3888" s="116">
        <v>5.46</v>
      </c>
    </row>
    <row r="3889" spans="1:22" x14ac:dyDescent="0.25">
      <c r="A3889" s="26" t="s">
        <v>1216</v>
      </c>
      <c r="B3889" s="42">
        <v>0.8</v>
      </c>
      <c r="C3889" s="33">
        <v>3.7</v>
      </c>
      <c r="D3889" s="42">
        <v>3.9</v>
      </c>
      <c r="E3889" s="33">
        <v>0.2</v>
      </c>
      <c r="F3889" s="42">
        <v>1.4</v>
      </c>
      <c r="G3889" s="33">
        <v>1.1000000000000001</v>
      </c>
      <c r="H3889" s="42">
        <v>0.1</v>
      </c>
      <c r="I3889" s="33">
        <v>0.4</v>
      </c>
      <c r="J3889" s="42">
        <v>0.3</v>
      </c>
      <c r="K3889" s="33">
        <v>0.1</v>
      </c>
      <c r="L3889" s="42">
        <v>0.2</v>
      </c>
      <c r="M3889" s="33">
        <v>0.3</v>
      </c>
      <c r="N3889" s="42">
        <v>0</v>
      </c>
      <c r="O3889" s="33">
        <v>0.1</v>
      </c>
      <c r="P3889" s="42">
        <v>349.3</v>
      </c>
      <c r="Q3889" s="33">
        <v>243.72</v>
      </c>
      <c r="R3889" s="42">
        <v>282.77999999999997</v>
      </c>
      <c r="S3889" s="33">
        <v>263.18</v>
      </c>
      <c r="T3889" s="42">
        <v>5.83</v>
      </c>
      <c r="U3889" s="33">
        <v>5.8</v>
      </c>
      <c r="V3889" s="116">
        <v>5.6</v>
      </c>
    </row>
    <row r="3890" spans="1:22" x14ac:dyDescent="0.25">
      <c r="A3890" s="26" t="s">
        <v>3572</v>
      </c>
      <c r="B3890" s="42">
        <v>0.7</v>
      </c>
      <c r="C3890" s="33">
        <v>3.5</v>
      </c>
      <c r="D3890" s="42">
        <v>3.8</v>
      </c>
      <c r="E3890" s="33">
        <v>0.2</v>
      </c>
      <c r="F3890" s="42">
        <v>1.2</v>
      </c>
      <c r="G3890" s="33">
        <v>0.9</v>
      </c>
      <c r="H3890" s="42">
        <v>0.1</v>
      </c>
      <c r="I3890" s="33">
        <v>0.4</v>
      </c>
      <c r="J3890" s="42">
        <v>0.4</v>
      </c>
      <c r="K3890" s="33">
        <v>0.1</v>
      </c>
      <c r="L3890" s="42">
        <v>0.4</v>
      </c>
      <c r="M3890" s="33">
        <v>0.2</v>
      </c>
      <c r="N3890" s="42">
        <v>0</v>
      </c>
      <c r="O3890" s="33">
        <v>0</v>
      </c>
      <c r="P3890" s="42">
        <v>351.54</v>
      </c>
      <c r="Q3890" s="33">
        <v>242.64</v>
      </c>
      <c r="R3890" s="42">
        <v>275.16000000000003</v>
      </c>
      <c r="S3890" s="33">
        <v>263.22000000000003</v>
      </c>
      <c r="T3890" s="42">
        <v>5.42</v>
      </c>
      <c r="U3890" s="33">
        <v>5.2</v>
      </c>
      <c r="V3890" s="116">
        <v>5</v>
      </c>
    </row>
    <row r="3891" spans="1:22" x14ac:dyDescent="0.25">
      <c r="A3891" s="26" t="s">
        <v>3573</v>
      </c>
      <c r="B3891" s="42">
        <v>0.8</v>
      </c>
      <c r="C3891" s="33">
        <v>3.5</v>
      </c>
      <c r="D3891" s="42">
        <v>4.2</v>
      </c>
      <c r="E3891" s="33">
        <v>0</v>
      </c>
      <c r="F3891" s="42">
        <v>1.5</v>
      </c>
      <c r="G3891" s="33">
        <v>1.2</v>
      </c>
      <c r="H3891" s="42">
        <v>0.1</v>
      </c>
      <c r="I3891" s="33">
        <v>0.3</v>
      </c>
      <c r="J3891" s="42">
        <v>0.2</v>
      </c>
      <c r="K3891" s="33">
        <v>0.1</v>
      </c>
      <c r="L3891" s="42">
        <v>0.2</v>
      </c>
      <c r="M3891" s="33">
        <v>0.2</v>
      </c>
      <c r="N3891" s="42">
        <v>0.1</v>
      </c>
      <c r="O3891" s="33">
        <v>0.1</v>
      </c>
      <c r="P3891" s="42">
        <v>338.85</v>
      </c>
      <c r="Q3891" s="33">
        <v>236.43</v>
      </c>
      <c r="R3891" s="42">
        <v>275.70999999999998</v>
      </c>
      <c r="S3891" s="33">
        <v>263.83999999999997</v>
      </c>
      <c r="T3891" s="42">
        <v>5.95</v>
      </c>
      <c r="U3891" s="33">
        <v>5.86</v>
      </c>
      <c r="V3891" s="116">
        <v>5.74</v>
      </c>
    </row>
    <row r="3892" spans="1:22" x14ac:dyDescent="0.25">
      <c r="A3892" s="26" t="s">
        <v>1217</v>
      </c>
      <c r="B3892" s="42">
        <v>0.8</v>
      </c>
      <c r="C3892" s="33">
        <v>4</v>
      </c>
      <c r="D3892" s="42">
        <v>4.0999999999999996</v>
      </c>
      <c r="E3892" s="33">
        <v>0.2</v>
      </c>
      <c r="F3892" s="42">
        <v>1.4</v>
      </c>
      <c r="G3892" s="33">
        <v>1.2</v>
      </c>
      <c r="H3892" s="42">
        <v>0</v>
      </c>
      <c r="I3892" s="33">
        <v>0.3</v>
      </c>
      <c r="J3892" s="42">
        <v>0.6</v>
      </c>
      <c r="K3892" s="33">
        <v>0.1</v>
      </c>
      <c r="L3892" s="42">
        <v>0.4</v>
      </c>
      <c r="M3892" s="33">
        <v>0.3</v>
      </c>
      <c r="N3892" s="42">
        <v>0.1</v>
      </c>
      <c r="O3892" s="33">
        <v>0.1</v>
      </c>
      <c r="P3892" s="42">
        <v>363.73</v>
      </c>
      <c r="Q3892" s="33">
        <v>246.42</v>
      </c>
      <c r="R3892" s="42">
        <v>278.91000000000003</v>
      </c>
      <c r="S3892" s="33">
        <v>263.83999999999997</v>
      </c>
      <c r="T3892" s="42">
        <v>5.76</v>
      </c>
      <c r="U3892" s="33">
        <v>5.77</v>
      </c>
      <c r="V3892" s="116">
        <v>5.6</v>
      </c>
    </row>
    <row r="3893" spans="1:22" x14ac:dyDescent="0.25">
      <c r="A3893" s="26" t="s">
        <v>3574</v>
      </c>
      <c r="B3893" s="42">
        <v>0.5</v>
      </c>
      <c r="C3893" s="33">
        <v>4.2</v>
      </c>
      <c r="D3893" s="42">
        <v>4.2</v>
      </c>
      <c r="E3893" s="33">
        <v>0.1</v>
      </c>
      <c r="F3893" s="42">
        <v>1.5</v>
      </c>
      <c r="G3893" s="33">
        <v>1.3</v>
      </c>
      <c r="H3893" s="42">
        <v>0.1</v>
      </c>
      <c r="I3893" s="33">
        <v>0.7</v>
      </c>
      <c r="J3893" s="42">
        <v>0.3</v>
      </c>
      <c r="K3893" s="33">
        <v>0.1</v>
      </c>
      <c r="L3893" s="42">
        <v>0.4</v>
      </c>
      <c r="M3893" s="33">
        <v>0.2</v>
      </c>
      <c r="N3893" s="42">
        <v>0</v>
      </c>
      <c r="O3893" s="33">
        <v>0.1</v>
      </c>
      <c r="P3893" s="42">
        <v>355.12</v>
      </c>
      <c r="Q3893" s="33">
        <v>247.77</v>
      </c>
      <c r="R3893" s="42">
        <v>281.8</v>
      </c>
      <c r="S3893" s="33">
        <v>264.10000000000002</v>
      </c>
      <c r="T3893" s="42">
        <v>6.41</v>
      </c>
      <c r="U3893" s="33">
        <v>6.35</v>
      </c>
      <c r="V3893" s="116">
        <v>6.23</v>
      </c>
    </row>
    <row r="3894" spans="1:22" x14ac:dyDescent="0.25">
      <c r="A3894" s="26" t="s">
        <v>3575</v>
      </c>
      <c r="B3894" s="42">
        <v>0.4</v>
      </c>
      <c r="C3894" s="33">
        <v>2.4</v>
      </c>
      <c r="D3894" s="42">
        <v>3.3</v>
      </c>
      <c r="E3894" s="33">
        <v>0.1</v>
      </c>
      <c r="F3894" s="42">
        <v>1.1000000000000001</v>
      </c>
      <c r="G3894" s="33">
        <v>1</v>
      </c>
      <c r="H3894" s="42">
        <v>0.1</v>
      </c>
      <c r="I3894" s="33">
        <v>0.6</v>
      </c>
      <c r="J3894" s="42">
        <v>0.1</v>
      </c>
      <c r="K3894" s="33">
        <v>0.1</v>
      </c>
      <c r="L3894" s="42">
        <v>0.2</v>
      </c>
      <c r="M3894" s="33">
        <v>0.1</v>
      </c>
      <c r="N3894" s="42">
        <v>0</v>
      </c>
      <c r="O3894" s="33">
        <v>0.1</v>
      </c>
      <c r="P3894" s="42">
        <v>448.27</v>
      </c>
      <c r="Q3894" s="33">
        <v>303.18</v>
      </c>
      <c r="R3894" s="42">
        <v>348.8</v>
      </c>
      <c r="S3894" s="33">
        <v>262.13</v>
      </c>
      <c r="T3894" s="42">
        <v>4.16</v>
      </c>
      <c r="U3894" s="33">
        <v>4.12</v>
      </c>
      <c r="V3894" s="116">
        <v>4.09</v>
      </c>
    </row>
    <row r="3895" spans="1:22" x14ac:dyDescent="0.25">
      <c r="A3895" s="26" t="s">
        <v>1218</v>
      </c>
      <c r="B3895" s="42">
        <v>0.3</v>
      </c>
      <c r="C3895" s="33">
        <v>2.5</v>
      </c>
      <c r="D3895" s="42">
        <v>3.6</v>
      </c>
      <c r="E3895" s="33">
        <v>0.2</v>
      </c>
      <c r="F3895" s="42">
        <v>1.3</v>
      </c>
      <c r="G3895" s="33">
        <v>0.8</v>
      </c>
      <c r="H3895" s="42">
        <v>0.2</v>
      </c>
      <c r="I3895" s="33">
        <v>0.4</v>
      </c>
      <c r="J3895" s="42">
        <v>0.5</v>
      </c>
      <c r="K3895" s="33">
        <v>0.1</v>
      </c>
      <c r="L3895" s="42">
        <v>0.3</v>
      </c>
      <c r="M3895" s="33">
        <v>0.3</v>
      </c>
      <c r="N3895" s="42">
        <v>0</v>
      </c>
      <c r="O3895" s="33">
        <v>0</v>
      </c>
      <c r="P3895" s="42">
        <v>371.74</v>
      </c>
      <c r="Q3895" s="33">
        <v>245.96</v>
      </c>
      <c r="R3895" s="42">
        <v>295.44</v>
      </c>
      <c r="S3895" s="33">
        <v>262.83</v>
      </c>
      <c r="T3895" s="42">
        <v>4.8600000000000003</v>
      </c>
      <c r="U3895" s="33">
        <v>4.8499999999999996</v>
      </c>
      <c r="V3895" s="116">
        <v>4.7699999999999996</v>
      </c>
    </row>
    <row r="3896" spans="1:22" x14ac:dyDescent="0.25">
      <c r="A3896" s="26" t="s">
        <v>3576</v>
      </c>
      <c r="B3896" s="42">
        <v>1</v>
      </c>
      <c r="C3896" s="33">
        <v>3.8</v>
      </c>
      <c r="D3896" s="42">
        <v>4</v>
      </c>
      <c r="E3896" s="33">
        <v>0.2</v>
      </c>
      <c r="F3896" s="42">
        <v>1.3</v>
      </c>
      <c r="G3896" s="33">
        <v>1.1000000000000001</v>
      </c>
      <c r="H3896" s="42">
        <v>0.1</v>
      </c>
      <c r="I3896" s="33">
        <v>0.4</v>
      </c>
      <c r="J3896" s="42">
        <v>0.3</v>
      </c>
      <c r="K3896" s="33">
        <v>0.1</v>
      </c>
      <c r="L3896" s="42">
        <v>0.2</v>
      </c>
      <c r="M3896" s="33">
        <v>0.1</v>
      </c>
      <c r="N3896" s="42">
        <v>0</v>
      </c>
      <c r="O3896" s="33">
        <v>0.1</v>
      </c>
      <c r="P3896" s="42">
        <v>349.25</v>
      </c>
      <c r="Q3896" s="33">
        <v>244.43</v>
      </c>
      <c r="R3896" s="42">
        <v>278.63</v>
      </c>
      <c r="S3896" s="33">
        <v>264.11</v>
      </c>
      <c r="T3896" s="42">
        <v>5.91</v>
      </c>
      <c r="U3896" s="33">
        <v>5.86</v>
      </c>
      <c r="V3896" s="116">
        <v>5.59</v>
      </c>
    </row>
    <row r="3897" spans="1:22" x14ac:dyDescent="0.25">
      <c r="A3897" s="26" t="s">
        <v>3577</v>
      </c>
      <c r="B3897" s="42">
        <v>1.2</v>
      </c>
      <c r="C3897" s="33">
        <v>4.4000000000000004</v>
      </c>
      <c r="D3897" s="42">
        <v>4.2</v>
      </c>
      <c r="E3897" s="33">
        <v>0.2</v>
      </c>
      <c r="F3897" s="42">
        <v>1.3</v>
      </c>
      <c r="G3897" s="33">
        <v>1.3</v>
      </c>
      <c r="H3897" s="42">
        <v>0.1</v>
      </c>
      <c r="I3897" s="33">
        <v>0.5</v>
      </c>
      <c r="J3897" s="42">
        <v>0.5</v>
      </c>
      <c r="K3897" s="33">
        <v>0.2</v>
      </c>
      <c r="L3897" s="42">
        <v>0.5</v>
      </c>
      <c r="M3897" s="33">
        <v>0.2</v>
      </c>
      <c r="N3897" s="42">
        <v>0</v>
      </c>
      <c r="O3897" s="33">
        <v>0.1</v>
      </c>
      <c r="P3897" s="42">
        <v>341.55</v>
      </c>
      <c r="Q3897" s="33">
        <v>234.36</v>
      </c>
      <c r="R3897" s="42">
        <v>262.87</v>
      </c>
      <c r="S3897" s="33">
        <v>264.45999999999998</v>
      </c>
      <c r="T3897" s="42">
        <v>6.26</v>
      </c>
      <c r="U3897" s="33">
        <v>6.32</v>
      </c>
      <c r="V3897" s="116">
        <v>5.7</v>
      </c>
    </row>
    <row r="3898" spans="1:22" x14ac:dyDescent="0.25">
      <c r="A3898" s="26" t="s">
        <v>1219</v>
      </c>
      <c r="B3898" s="42">
        <v>0.7</v>
      </c>
      <c r="C3898" s="33">
        <v>3.6</v>
      </c>
      <c r="D3898" s="42">
        <v>3.7</v>
      </c>
      <c r="E3898" s="33">
        <v>0.1</v>
      </c>
      <c r="F3898" s="42">
        <v>1.6</v>
      </c>
      <c r="G3898" s="33">
        <v>1.1000000000000001</v>
      </c>
      <c r="H3898" s="42">
        <v>0</v>
      </c>
      <c r="I3898" s="33">
        <v>0.3</v>
      </c>
      <c r="J3898" s="42">
        <v>0.5</v>
      </c>
      <c r="K3898" s="33">
        <v>0</v>
      </c>
      <c r="L3898" s="42">
        <v>0.4</v>
      </c>
      <c r="M3898" s="33">
        <v>0.2</v>
      </c>
      <c r="N3898" s="42">
        <v>0</v>
      </c>
      <c r="O3898" s="33">
        <v>0.1</v>
      </c>
      <c r="P3898" s="42">
        <v>334.03</v>
      </c>
      <c r="Q3898" s="33">
        <v>234.67</v>
      </c>
      <c r="R3898" s="42">
        <v>263.20999999999998</v>
      </c>
      <c r="S3898" s="33">
        <v>264.85000000000002</v>
      </c>
      <c r="T3898" s="42">
        <v>5.57</v>
      </c>
      <c r="U3898" s="33">
        <v>5.54</v>
      </c>
      <c r="V3898" s="116">
        <v>5.37</v>
      </c>
    </row>
    <row r="3899" spans="1:22" x14ac:dyDescent="0.25">
      <c r="A3899" s="26" t="s">
        <v>3578</v>
      </c>
      <c r="B3899" s="42">
        <v>0.9</v>
      </c>
      <c r="C3899" s="33">
        <v>3.7</v>
      </c>
      <c r="D3899" s="42">
        <v>4.2</v>
      </c>
      <c r="E3899" s="33">
        <v>0.2</v>
      </c>
      <c r="F3899" s="42">
        <v>1.5</v>
      </c>
      <c r="G3899" s="33">
        <v>1.2</v>
      </c>
      <c r="H3899" s="42">
        <v>0.1</v>
      </c>
      <c r="I3899" s="33">
        <v>0.1</v>
      </c>
      <c r="J3899" s="42">
        <v>0.6</v>
      </c>
      <c r="K3899" s="33">
        <v>0.1</v>
      </c>
      <c r="L3899" s="42">
        <v>0.2</v>
      </c>
      <c r="M3899" s="33">
        <v>0.3</v>
      </c>
      <c r="N3899" s="42">
        <v>0.1</v>
      </c>
      <c r="O3899" s="33">
        <v>0</v>
      </c>
      <c r="P3899" s="42">
        <v>323.18</v>
      </c>
      <c r="Q3899" s="33">
        <v>227.88</v>
      </c>
      <c r="R3899" s="42">
        <v>256.41000000000003</v>
      </c>
      <c r="S3899" s="33">
        <v>264.86</v>
      </c>
      <c r="T3899" s="42">
        <v>6.19</v>
      </c>
      <c r="U3899" s="33">
        <v>6.25</v>
      </c>
      <c r="V3899" s="116">
        <v>5.99</v>
      </c>
    </row>
    <row r="3900" spans="1:22" x14ac:dyDescent="0.25">
      <c r="A3900" s="26" t="s">
        <v>3579</v>
      </c>
      <c r="B3900" s="42">
        <v>0.7</v>
      </c>
      <c r="C3900" s="33">
        <v>4</v>
      </c>
      <c r="D3900" s="42">
        <v>4.0999999999999996</v>
      </c>
      <c r="E3900" s="33">
        <v>0.1</v>
      </c>
      <c r="F3900" s="42">
        <v>1.3</v>
      </c>
      <c r="G3900" s="33">
        <v>1.2</v>
      </c>
      <c r="H3900" s="42">
        <v>0.1</v>
      </c>
      <c r="I3900" s="33">
        <v>0.2</v>
      </c>
      <c r="J3900" s="42">
        <v>0.5</v>
      </c>
      <c r="K3900" s="33">
        <v>0.1</v>
      </c>
      <c r="L3900" s="42">
        <v>0.3</v>
      </c>
      <c r="M3900" s="33">
        <v>0.3</v>
      </c>
      <c r="N3900" s="42">
        <v>0</v>
      </c>
      <c r="O3900" s="33">
        <v>0.1</v>
      </c>
      <c r="P3900" s="42">
        <v>360.99</v>
      </c>
      <c r="Q3900" s="33">
        <v>250.87</v>
      </c>
      <c r="R3900" s="42">
        <v>283.11</v>
      </c>
      <c r="S3900" s="33">
        <v>265.13</v>
      </c>
      <c r="T3900" s="42">
        <v>5.83</v>
      </c>
      <c r="U3900" s="33">
        <v>5.69</v>
      </c>
      <c r="V3900" s="116">
        <v>5.6</v>
      </c>
    </row>
    <row r="3901" spans="1:22" x14ac:dyDescent="0.25">
      <c r="A3901" s="26" t="s">
        <v>1220</v>
      </c>
      <c r="B3901" s="42">
        <v>0.7</v>
      </c>
      <c r="C3901" s="33">
        <v>4</v>
      </c>
      <c r="D3901" s="42">
        <v>4.2</v>
      </c>
      <c r="E3901" s="33">
        <v>0.2</v>
      </c>
      <c r="F3901" s="42">
        <v>1.4</v>
      </c>
      <c r="G3901" s="33">
        <v>1.4</v>
      </c>
      <c r="H3901" s="42">
        <v>0</v>
      </c>
      <c r="I3901" s="33">
        <v>0.3</v>
      </c>
      <c r="J3901" s="42">
        <v>0.4</v>
      </c>
      <c r="K3901" s="33">
        <v>0.1</v>
      </c>
      <c r="L3901" s="42">
        <v>0.3</v>
      </c>
      <c r="M3901" s="33">
        <v>0.2</v>
      </c>
      <c r="N3901" s="42">
        <v>0</v>
      </c>
      <c r="O3901" s="33">
        <v>0.2</v>
      </c>
      <c r="P3901" s="42">
        <v>355.09</v>
      </c>
      <c r="Q3901" s="33">
        <v>248.58</v>
      </c>
      <c r="R3901" s="42">
        <v>282.10000000000002</v>
      </c>
      <c r="S3901" s="33">
        <v>265.33</v>
      </c>
      <c r="T3901" s="42">
        <v>6.26</v>
      </c>
      <c r="U3901" s="33">
        <v>6.23</v>
      </c>
      <c r="V3901" s="116">
        <v>6.06</v>
      </c>
    </row>
    <row r="3902" spans="1:22" x14ac:dyDescent="0.25">
      <c r="A3902" s="26" t="s">
        <v>3580</v>
      </c>
      <c r="B3902" s="42">
        <v>0.4</v>
      </c>
      <c r="C3902" s="33">
        <v>2.2999999999999998</v>
      </c>
      <c r="D3902" s="42">
        <v>3.5</v>
      </c>
      <c r="E3902" s="33">
        <v>0.2</v>
      </c>
      <c r="F3902" s="42">
        <v>1.1000000000000001</v>
      </c>
      <c r="G3902" s="33">
        <v>1.1000000000000001</v>
      </c>
      <c r="H3902" s="42">
        <v>0</v>
      </c>
      <c r="I3902" s="33">
        <v>0.2</v>
      </c>
      <c r="J3902" s="42">
        <v>0.2</v>
      </c>
      <c r="K3902" s="33">
        <v>0.1</v>
      </c>
      <c r="L3902" s="42">
        <v>0.1</v>
      </c>
      <c r="M3902" s="33">
        <v>0.2</v>
      </c>
      <c r="N3902" s="42">
        <v>0</v>
      </c>
      <c r="O3902" s="33">
        <v>0.1</v>
      </c>
      <c r="P3902" s="42">
        <v>436.5</v>
      </c>
      <c r="Q3902" s="33">
        <v>296.2</v>
      </c>
      <c r="R3902" s="42">
        <v>341.33</v>
      </c>
      <c r="S3902" s="33">
        <v>264.33</v>
      </c>
      <c r="T3902" s="42">
        <v>4.38</v>
      </c>
      <c r="U3902" s="33">
        <v>4.41</v>
      </c>
      <c r="V3902" s="116">
        <v>4.46</v>
      </c>
    </row>
    <row r="3903" spans="1:22" x14ac:dyDescent="0.25">
      <c r="A3903" s="26" t="s">
        <v>3581</v>
      </c>
      <c r="B3903" s="42">
        <v>0.5</v>
      </c>
      <c r="C3903" s="33">
        <v>3</v>
      </c>
      <c r="D3903" s="42">
        <v>4.0999999999999996</v>
      </c>
      <c r="E3903" s="33">
        <v>0.2</v>
      </c>
      <c r="F3903" s="42">
        <v>1.5</v>
      </c>
      <c r="G3903" s="33">
        <v>1.2</v>
      </c>
      <c r="H3903" s="42">
        <v>0.1</v>
      </c>
      <c r="I3903" s="33">
        <v>0.6</v>
      </c>
      <c r="J3903" s="42">
        <v>0.2</v>
      </c>
      <c r="K3903" s="33">
        <v>0.1</v>
      </c>
      <c r="L3903" s="42">
        <v>0.3</v>
      </c>
      <c r="M3903" s="33">
        <v>0.2</v>
      </c>
      <c r="N3903" s="42">
        <v>0</v>
      </c>
      <c r="O3903" s="33">
        <v>0.1</v>
      </c>
      <c r="P3903" s="42">
        <v>409.34</v>
      </c>
      <c r="Q3903" s="33">
        <v>270.67</v>
      </c>
      <c r="R3903" s="42">
        <v>317.89999999999998</v>
      </c>
      <c r="S3903" s="33">
        <v>264.02</v>
      </c>
      <c r="T3903" s="42">
        <v>5.16</v>
      </c>
      <c r="U3903" s="33">
        <v>5.16</v>
      </c>
      <c r="V3903" s="116">
        <v>5.1100000000000003</v>
      </c>
    </row>
    <row r="3904" spans="1:22" x14ac:dyDescent="0.25">
      <c r="A3904" s="26" t="s">
        <v>1221</v>
      </c>
      <c r="B3904" s="42">
        <v>1</v>
      </c>
      <c r="C3904" s="33">
        <v>4.5</v>
      </c>
      <c r="D3904" s="42">
        <v>4.2</v>
      </c>
      <c r="E3904" s="33">
        <v>0.1</v>
      </c>
      <c r="F3904" s="42">
        <v>1.5</v>
      </c>
      <c r="G3904" s="33">
        <v>1.4</v>
      </c>
      <c r="H3904" s="42">
        <v>0.1</v>
      </c>
      <c r="I3904" s="33">
        <v>0.7</v>
      </c>
      <c r="J3904" s="42">
        <v>0.2</v>
      </c>
      <c r="K3904" s="33">
        <v>0.1</v>
      </c>
      <c r="L3904" s="42">
        <v>0.4</v>
      </c>
      <c r="M3904" s="33">
        <v>0.1</v>
      </c>
      <c r="N3904" s="42">
        <v>0</v>
      </c>
      <c r="O3904" s="33">
        <v>0.1</v>
      </c>
      <c r="P3904" s="42">
        <v>361.9</v>
      </c>
      <c r="Q3904" s="33">
        <v>249.55</v>
      </c>
      <c r="R3904" s="42">
        <v>283.52</v>
      </c>
      <c r="S3904" s="33">
        <v>266.39</v>
      </c>
      <c r="T3904" s="42">
        <v>6.73</v>
      </c>
      <c r="U3904" s="33">
        <v>6.57</v>
      </c>
      <c r="V3904" s="116">
        <v>6.45</v>
      </c>
    </row>
    <row r="3905" spans="1:22" x14ac:dyDescent="0.25">
      <c r="A3905" s="26" t="s">
        <v>3582</v>
      </c>
      <c r="B3905" s="42">
        <v>0.9</v>
      </c>
      <c r="C3905" s="33">
        <v>4.0999999999999996</v>
      </c>
      <c r="D3905" s="42">
        <v>4.5</v>
      </c>
      <c r="E3905" s="33">
        <v>0.1</v>
      </c>
      <c r="F3905" s="42">
        <v>1.7</v>
      </c>
      <c r="G3905" s="33">
        <v>1.4</v>
      </c>
      <c r="H3905" s="42">
        <v>0</v>
      </c>
      <c r="I3905" s="33">
        <v>0.3</v>
      </c>
      <c r="J3905" s="42">
        <v>0.6</v>
      </c>
      <c r="K3905" s="33">
        <v>0.1</v>
      </c>
      <c r="L3905" s="42">
        <v>0.4</v>
      </c>
      <c r="M3905" s="33">
        <v>0.3</v>
      </c>
      <c r="N3905" s="42">
        <v>0</v>
      </c>
      <c r="O3905" s="33">
        <v>0.1</v>
      </c>
      <c r="P3905" s="42">
        <v>344.37</v>
      </c>
      <c r="Q3905" s="33">
        <v>241.95</v>
      </c>
      <c r="R3905" s="42">
        <v>275.44</v>
      </c>
      <c r="S3905" s="33">
        <v>266.58</v>
      </c>
      <c r="T3905" s="42">
        <v>6.27</v>
      </c>
      <c r="U3905" s="33">
        <v>6.24</v>
      </c>
      <c r="V3905" s="116">
        <v>6.26</v>
      </c>
    </row>
    <row r="3906" spans="1:22" x14ac:dyDescent="0.25">
      <c r="A3906" s="26" t="s">
        <v>3583</v>
      </c>
      <c r="B3906" s="42">
        <v>0.9</v>
      </c>
      <c r="C3906" s="33">
        <v>4</v>
      </c>
      <c r="D3906" s="42">
        <v>4.4000000000000004</v>
      </c>
      <c r="E3906" s="33">
        <v>0.1</v>
      </c>
      <c r="F3906" s="42">
        <v>1.3</v>
      </c>
      <c r="G3906" s="33">
        <v>1.3</v>
      </c>
      <c r="H3906" s="42">
        <v>0</v>
      </c>
      <c r="I3906" s="33">
        <v>0.7</v>
      </c>
      <c r="J3906" s="42">
        <v>0.8</v>
      </c>
      <c r="K3906" s="33">
        <v>0.2</v>
      </c>
      <c r="L3906" s="42">
        <v>0.6</v>
      </c>
      <c r="M3906" s="33">
        <v>0.3</v>
      </c>
      <c r="N3906" s="42">
        <v>0</v>
      </c>
      <c r="O3906" s="33">
        <v>0.1</v>
      </c>
      <c r="P3906" s="42">
        <v>326.58</v>
      </c>
      <c r="Q3906" s="33">
        <v>227.73</v>
      </c>
      <c r="R3906" s="42">
        <v>260.74</v>
      </c>
      <c r="S3906" s="33">
        <v>266.22000000000003</v>
      </c>
      <c r="T3906" s="42">
        <v>6.24</v>
      </c>
      <c r="U3906" s="33">
        <v>6.2</v>
      </c>
      <c r="V3906" s="116">
        <v>5.86</v>
      </c>
    </row>
    <row r="3907" spans="1:22" x14ac:dyDescent="0.25">
      <c r="A3907" s="26" t="s">
        <v>1222</v>
      </c>
      <c r="B3907" s="42">
        <v>0.9</v>
      </c>
      <c r="C3907" s="33">
        <v>4.7</v>
      </c>
      <c r="D3907" s="42">
        <v>4.4000000000000004</v>
      </c>
      <c r="E3907" s="33">
        <v>0.1</v>
      </c>
      <c r="F3907" s="42">
        <v>1.3</v>
      </c>
      <c r="G3907" s="33">
        <v>1.5</v>
      </c>
      <c r="H3907" s="42">
        <v>0</v>
      </c>
      <c r="I3907" s="33">
        <v>0.4</v>
      </c>
      <c r="J3907" s="42">
        <v>0.3</v>
      </c>
      <c r="K3907" s="33">
        <v>0.2</v>
      </c>
      <c r="L3907" s="42">
        <v>0.3</v>
      </c>
      <c r="M3907" s="33">
        <v>0.3</v>
      </c>
      <c r="N3907" s="42">
        <v>0</v>
      </c>
      <c r="O3907" s="33">
        <v>0.2</v>
      </c>
      <c r="P3907" s="42">
        <v>336.46</v>
      </c>
      <c r="Q3907" s="33">
        <v>233.88</v>
      </c>
      <c r="R3907" s="42">
        <v>268.89999999999998</v>
      </c>
      <c r="S3907" s="33">
        <v>265.81</v>
      </c>
      <c r="T3907" s="42">
        <v>6.56</v>
      </c>
      <c r="U3907" s="33">
        <v>6.47</v>
      </c>
      <c r="V3907" s="116">
        <v>6.29</v>
      </c>
    </row>
    <row r="3908" spans="1:22" x14ac:dyDescent="0.25">
      <c r="A3908" s="26" t="s">
        <v>3584</v>
      </c>
      <c r="B3908" s="42">
        <v>0.5</v>
      </c>
      <c r="C3908" s="33">
        <v>2.6</v>
      </c>
      <c r="D3908" s="42">
        <v>3.7</v>
      </c>
      <c r="E3908" s="33">
        <v>0.1</v>
      </c>
      <c r="F3908" s="42">
        <v>1.1000000000000001</v>
      </c>
      <c r="G3908" s="33">
        <v>1</v>
      </c>
      <c r="H3908" s="42">
        <v>0.1</v>
      </c>
      <c r="I3908" s="33">
        <v>0.4</v>
      </c>
      <c r="J3908" s="42">
        <v>0.6</v>
      </c>
      <c r="K3908" s="33">
        <v>0</v>
      </c>
      <c r="L3908" s="42">
        <v>0.4</v>
      </c>
      <c r="M3908" s="33">
        <v>0.2</v>
      </c>
      <c r="N3908" s="42">
        <v>0</v>
      </c>
      <c r="O3908" s="33">
        <v>0.1</v>
      </c>
      <c r="P3908" s="42">
        <v>385.79</v>
      </c>
      <c r="Q3908" s="33">
        <v>251.64</v>
      </c>
      <c r="R3908" s="42">
        <v>304.45999999999998</v>
      </c>
      <c r="S3908" s="33">
        <v>264.27</v>
      </c>
      <c r="T3908" s="42">
        <v>4.66</v>
      </c>
      <c r="U3908" s="33">
        <v>4.5999999999999996</v>
      </c>
      <c r="V3908" s="116">
        <v>4.54</v>
      </c>
    </row>
    <row r="3909" spans="1:22" x14ac:dyDescent="0.25">
      <c r="A3909" s="26" t="s">
        <v>3585</v>
      </c>
      <c r="B3909" s="42">
        <v>0.4</v>
      </c>
      <c r="C3909" s="33">
        <v>2.1</v>
      </c>
      <c r="D3909" s="42">
        <v>3.6</v>
      </c>
      <c r="E3909" s="33">
        <v>0.1</v>
      </c>
      <c r="F3909" s="42">
        <v>1.2</v>
      </c>
      <c r="G3909" s="33">
        <v>1</v>
      </c>
      <c r="H3909" s="42">
        <v>0</v>
      </c>
      <c r="I3909" s="33">
        <v>0.2</v>
      </c>
      <c r="J3909" s="42">
        <v>0.5</v>
      </c>
      <c r="K3909" s="33">
        <v>0.1</v>
      </c>
      <c r="L3909" s="42">
        <v>0.4</v>
      </c>
      <c r="M3909" s="33">
        <v>0.2</v>
      </c>
      <c r="N3909" s="42">
        <v>0</v>
      </c>
      <c r="O3909" s="33">
        <v>0.1</v>
      </c>
      <c r="P3909" s="42">
        <v>414.37</v>
      </c>
      <c r="Q3909" s="33">
        <v>282.52999999999997</v>
      </c>
      <c r="R3909" s="42">
        <v>327.85</v>
      </c>
      <c r="S3909" s="33">
        <v>264.22000000000003</v>
      </c>
      <c r="T3909" s="42">
        <v>4.47</v>
      </c>
      <c r="U3909" s="33">
        <v>4.42</v>
      </c>
      <c r="V3909" s="116">
        <v>4.4800000000000004</v>
      </c>
    </row>
    <row r="3910" spans="1:22" x14ac:dyDescent="0.25">
      <c r="A3910" s="26" t="s">
        <v>1223</v>
      </c>
      <c r="B3910" s="42">
        <v>0.3</v>
      </c>
      <c r="C3910" s="33">
        <v>2.4</v>
      </c>
      <c r="D3910" s="42">
        <v>3.8</v>
      </c>
      <c r="E3910" s="33">
        <v>0.1</v>
      </c>
      <c r="F3910" s="42">
        <v>1.3</v>
      </c>
      <c r="G3910" s="33">
        <v>1</v>
      </c>
      <c r="H3910" s="42">
        <v>0.1</v>
      </c>
      <c r="I3910" s="33">
        <v>0.5</v>
      </c>
      <c r="J3910" s="42">
        <v>0.5</v>
      </c>
      <c r="K3910" s="33">
        <v>0</v>
      </c>
      <c r="L3910" s="42">
        <v>0.4</v>
      </c>
      <c r="M3910" s="33">
        <v>0.2</v>
      </c>
      <c r="N3910" s="42">
        <v>0</v>
      </c>
      <c r="O3910" s="33">
        <v>0.1</v>
      </c>
      <c r="P3910" s="42">
        <v>369.71</v>
      </c>
      <c r="Q3910" s="33">
        <v>244.59</v>
      </c>
      <c r="R3910" s="42">
        <v>295.22000000000003</v>
      </c>
      <c r="S3910" s="33">
        <v>264.86</v>
      </c>
      <c r="T3910" s="42">
        <v>4.68</v>
      </c>
      <c r="U3910" s="33">
        <v>4.6399999999999997</v>
      </c>
      <c r="V3910" s="116">
        <v>4.7300000000000004</v>
      </c>
    </row>
    <row r="3911" spans="1:22" x14ac:dyDescent="0.25">
      <c r="A3911" s="26" t="s">
        <v>3586</v>
      </c>
      <c r="B3911" s="42">
        <v>0.5</v>
      </c>
      <c r="C3911" s="33">
        <v>3</v>
      </c>
      <c r="D3911" s="42">
        <v>4.2</v>
      </c>
      <c r="E3911" s="33">
        <v>0.2</v>
      </c>
      <c r="F3911" s="42">
        <v>1.3</v>
      </c>
      <c r="G3911" s="33">
        <v>1</v>
      </c>
      <c r="H3911" s="42">
        <v>0.1</v>
      </c>
      <c r="I3911" s="33">
        <v>0.3</v>
      </c>
      <c r="J3911" s="42">
        <v>0.5</v>
      </c>
      <c r="K3911" s="33">
        <v>0.1</v>
      </c>
      <c r="L3911" s="42">
        <v>0.3</v>
      </c>
      <c r="M3911" s="33">
        <v>0.2</v>
      </c>
      <c r="N3911" s="42">
        <v>0</v>
      </c>
      <c r="O3911" s="33">
        <v>0.1</v>
      </c>
      <c r="P3911" s="42">
        <v>339.3</v>
      </c>
      <c r="Q3911" s="33">
        <v>232.75</v>
      </c>
      <c r="R3911" s="42">
        <v>271.39</v>
      </c>
      <c r="S3911" s="33">
        <v>265.64</v>
      </c>
      <c r="T3911" s="42">
        <v>5.35</v>
      </c>
      <c r="U3911" s="33">
        <v>5.36</v>
      </c>
      <c r="V3911" s="116">
        <v>5.2</v>
      </c>
    </row>
    <row r="3912" spans="1:22" x14ac:dyDescent="0.25">
      <c r="A3912" s="26" t="s">
        <v>3587</v>
      </c>
      <c r="B3912" s="42">
        <v>0.9</v>
      </c>
      <c r="C3912" s="33">
        <v>3.6</v>
      </c>
      <c r="D3912" s="42">
        <v>4.0999999999999996</v>
      </c>
      <c r="E3912" s="33">
        <v>0.1</v>
      </c>
      <c r="F3912" s="42">
        <v>1.4</v>
      </c>
      <c r="G3912" s="33">
        <v>1.2</v>
      </c>
      <c r="H3912" s="42">
        <v>0.1</v>
      </c>
      <c r="I3912" s="33">
        <v>0.4</v>
      </c>
      <c r="J3912" s="42">
        <v>0.6</v>
      </c>
      <c r="K3912" s="33">
        <v>0.2</v>
      </c>
      <c r="L3912" s="42">
        <v>0.2</v>
      </c>
      <c r="M3912" s="33">
        <v>0.2</v>
      </c>
      <c r="N3912" s="42">
        <v>0</v>
      </c>
      <c r="O3912" s="33">
        <v>0.1</v>
      </c>
      <c r="P3912" s="42">
        <v>322.11</v>
      </c>
      <c r="Q3912" s="33">
        <v>223.53</v>
      </c>
      <c r="R3912" s="42">
        <v>258.39</v>
      </c>
      <c r="S3912" s="33">
        <v>265.87</v>
      </c>
      <c r="T3912" s="42">
        <v>6.1</v>
      </c>
      <c r="U3912" s="33">
        <v>6.06</v>
      </c>
      <c r="V3912" s="116">
        <v>6</v>
      </c>
    </row>
    <row r="3913" spans="1:22" x14ac:dyDescent="0.25">
      <c r="A3913" s="26" t="s">
        <v>1224</v>
      </c>
      <c r="B3913" s="42">
        <v>0.9</v>
      </c>
      <c r="C3913" s="33">
        <v>4.5999999999999996</v>
      </c>
      <c r="D3913" s="42">
        <v>4.5999999999999996</v>
      </c>
      <c r="E3913" s="33">
        <v>0.2</v>
      </c>
      <c r="F3913" s="42">
        <v>1.5</v>
      </c>
      <c r="G3913" s="33">
        <v>1.5</v>
      </c>
      <c r="H3913" s="42">
        <v>0.1</v>
      </c>
      <c r="I3913" s="33">
        <v>0.7</v>
      </c>
      <c r="J3913" s="42">
        <v>0.3</v>
      </c>
      <c r="K3913" s="33">
        <v>0.1</v>
      </c>
      <c r="L3913" s="42">
        <v>0.4</v>
      </c>
      <c r="M3913" s="33">
        <v>0.3</v>
      </c>
      <c r="N3913" s="42">
        <v>0</v>
      </c>
      <c r="O3913" s="33">
        <v>0.1</v>
      </c>
      <c r="P3913" s="42">
        <v>338.58</v>
      </c>
      <c r="Q3913" s="33">
        <v>234.67</v>
      </c>
      <c r="R3913" s="42">
        <v>269.06</v>
      </c>
      <c r="S3913" s="33">
        <v>265.36</v>
      </c>
      <c r="T3913" s="42">
        <v>6.6</v>
      </c>
      <c r="U3913" s="33">
        <v>6.66</v>
      </c>
      <c r="V3913" s="116">
        <v>6.43</v>
      </c>
    </row>
    <row r="3914" spans="1:22" x14ac:dyDescent="0.25">
      <c r="A3914" s="26" t="s">
        <v>3588</v>
      </c>
      <c r="B3914" s="42">
        <v>0.7</v>
      </c>
      <c r="C3914" s="33">
        <v>3.7</v>
      </c>
      <c r="D3914" s="42">
        <v>4.5</v>
      </c>
      <c r="E3914" s="33">
        <v>0.1</v>
      </c>
      <c r="F3914" s="42">
        <v>1.2</v>
      </c>
      <c r="G3914" s="33">
        <v>1.3</v>
      </c>
      <c r="H3914" s="42">
        <v>0.1</v>
      </c>
      <c r="I3914" s="33">
        <v>0.3</v>
      </c>
      <c r="J3914" s="42">
        <v>0.6</v>
      </c>
      <c r="K3914" s="33">
        <v>0.1</v>
      </c>
      <c r="L3914" s="42">
        <v>0.4</v>
      </c>
      <c r="M3914" s="33">
        <v>0.2</v>
      </c>
      <c r="N3914" s="42">
        <v>0</v>
      </c>
      <c r="O3914" s="33">
        <v>0.1</v>
      </c>
      <c r="P3914" s="42">
        <v>339.74</v>
      </c>
      <c r="Q3914" s="33">
        <v>233.09</v>
      </c>
      <c r="R3914" s="42">
        <v>267.77</v>
      </c>
      <c r="S3914" s="33">
        <v>265.24</v>
      </c>
      <c r="T3914" s="42">
        <v>6.03</v>
      </c>
      <c r="U3914" s="33">
        <v>5.9</v>
      </c>
      <c r="V3914" s="116">
        <v>5.75</v>
      </c>
    </row>
    <row r="3915" spans="1:22" x14ac:dyDescent="0.25">
      <c r="A3915" s="26" t="s">
        <v>3589</v>
      </c>
      <c r="B3915" s="42">
        <v>1.2</v>
      </c>
      <c r="C3915" s="33">
        <v>4.2</v>
      </c>
      <c r="D3915" s="42">
        <v>4.4000000000000004</v>
      </c>
      <c r="E3915" s="33">
        <v>0.1</v>
      </c>
      <c r="F3915" s="42">
        <v>1.5</v>
      </c>
      <c r="G3915" s="33">
        <v>1.3</v>
      </c>
      <c r="H3915" s="42">
        <v>0.1</v>
      </c>
      <c r="I3915" s="33">
        <v>0.5</v>
      </c>
      <c r="J3915" s="42">
        <v>0.6</v>
      </c>
      <c r="K3915" s="33">
        <v>0.1</v>
      </c>
      <c r="L3915" s="42">
        <v>0.5</v>
      </c>
      <c r="M3915" s="33">
        <v>0.3</v>
      </c>
      <c r="N3915" s="42">
        <v>0</v>
      </c>
      <c r="O3915" s="33">
        <v>0</v>
      </c>
      <c r="P3915" s="42">
        <v>326</v>
      </c>
      <c r="Q3915" s="33">
        <v>225.69</v>
      </c>
      <c r="R3915" s="42">
        <v>259.79000000000002</v>
      </c>
      <c r="S3915" s="33">
        <v>265.43</v>
      </c>
      <c r="T3915" s="42">
        <v>6.3</v>
      </c>
      <c r="U3915" s="33">
        <v>6.27</v>
      </c>
      <c r="V3915" s="116">
        <v>6.04</v>
      </c>
    </row>
    <row r="3916" spans="1:22" x14ac:dyDescent="0.25">
      <c r="A3916" s="26" t="s">
        <v>1225</v>
      </c>
      <c r="B3916" s="42">
        <v>0.9</v>
      </c>
      <c r="C3916" s="33">
        <v>4.0999999999999996</v>
      </c>
      <c r="D3916" s="42">
        <v>4.5999999999999996</v>
      </c>
      <c r="E3916" s="33">
        <v>0.1</v>
      </c>
      <c r="F3916" s="42">
        <v>1.6</v>
      </c>
      <c r="G3916" s="33">
        <v>1.6</v>
      </c>
      <c r="H3916" s="42">
        <v>0.2</v>
      </c>
      <c r="I3916" s="33">
        <v>0.7</v>
      </c>
      <c r="J3916" s="42">
        <v>0.4</v>
      </c>
      <c r="K3916" s="33">
        <v>0.1</v>
      </c>
      <c r="L3916" s="42">
        <v>0.4</v>
      </c>
      <c r="M3916" s="33">
        <v>0.1</v>
      </c>
      <c r="N3916" s="42">
        <v>0</v>
      </c>
      <c r="O3916" s="33">
        <v>0.1</v>
      </c>
      <c r="P3916" s="42">
        <v>316.99</v>
      </c>
      <c r="Q3916" s="33">
        <v>222.34</v>
      </c>
      <c r="R3916" s="42">
        <v>253.49</v>
      </c>
      <c r="S3916" s="33">
        <v>266.02999999999997</v>
      </c>
      <c r="T3916" s="42">
        <v>6.53</v>
      </c>
      <c r="U3916" s="33">
        <v>6.56</v>
      </c>
      <c r="V3916" s="116">
        <v>6.33</v>
      </c>
    </row>
    <row r="3917" spans="1:22" x14ac:dyDescent="0.25">
      <c r="A3917" s="26" t="s">
        <v>3590</v>
      </c>
      <c r="B3917" s="42">
        <v>0.9</v>
      </c>
      <c r="C3917" s="33">
        <v>3.7</v>
      </c>
      <c r="D3917" s="42">
        <v>4.5</v>
      </c>
      <c r="E3917" s="33">
        <v>0.1</v>
      </c>
      <c r="F3917" s="42">
        <v>1.6</v>
      </c>
      <c r="G3917" s="33">
        <v>1.4</v>
      </c>
      <c r="H3917" s="42">
        <v>0.1</v>
      </c>
      <c r="I3917" s="33">
        <v>0.2</v>
      </c>
      <c r="J3917" s="42">
        <v>0.4</v>
      </c>
      <c r="K3917" s="33">
        <v>0.1</v>
      </c>
      <c r="L3917" s="42">
        <v>0.3</v>
      </c>
      <c r="M3917" s="33">
        <v>0.2</v>
      </c>
      <c r="N3917" s="42">
        <v>0</v>
      </c>
      <c r="O3917" s="33">
        <v>0</v>
      </c>
      <c r="P3917" s="42">
        <v>310.64</v>
      </c>
      <c r="Q3917" s="33">
        <v>214.15</v>
      </c>
      <c r="R3917" s="42">
        <v>245.37</v>
      </c>
      <c r="S3917" s="33">
        <v>265.77999999999997</v>
      </c>
      <c r="T3917" s="42">
        <v>6</v>
      </c>
      <c r="U3917" s="33">
        <v>6</v>
      </c>
      <c r="V3917" s="116">
        <v>5.91</v>
      </c>
    </row>
    <row r="3918" spans="1:22" x14ac:dyDescent="0.25">
      <c r="A3918" s="26" t="s">
        <v>3591</v>
      </c>
      <c r="B3918" s="42">
        <v>0.6</v>
      </c>
      <c r="C3918" s="33">
        <v>3.9</v>
      </c>
      <c r="D3918" s="42">
        <v>4.2</v>
      </c>
      <c r="E3918" s="33">
        <v>0.1</v>
      </c>
      <c r="F3918" s="42">
        <v>1.2</v>
      </c>
      <c r="G3918" s="33">
        <v>1.3</v>
      </c>
      <c r="H3918" s="42">
        <v>0.2</v>
      </c>
      <c r="I3918" s="33">
        <v>0.2</v>
      </c>
      <c r="J3918" s="42">
        <v>0.6</v>
      </c>
      <c r="K3918" s="33">
        <v>0.1</v>
      </c>
      <c r="L3918" s="42">
        <v>0.5</v>
      </c>
      <c r="M3918" s="33">
        <v>0.2</v>
      </c>
      <c r="N3918" s="42">
        <v>0</v>
      </c>
      <c r="O3918" s="33">
        <v>0.1</v>
      </c>
      <c r="P3918" s="42">
        <v>320.32</v>
      </c>
      <c r="Q3918" s="33">
        <v>219.36</v>
      </c>
      <c r="R3918" s="42">
        <v>247.3</v>
      </c>
      <c r="S3918" s="33">
        <v>265.85000000000002</v>
      </c>
      <c r="T3918" s="42">
        <v>6.33</v>
      </c>
      <c r="U3918" s="33">
        <v>6.2</v>
      </c>
      <c r="V3918" s="116">
        <v>6.18</v>
      </c>
    </row>
    <row r="3919" spans="1:22" x14ac:dyDescent="0.25">
      <c r="A3919" s="26" t="s">
        <v>1226</v>
      </c>
      <c r="B3919" s="42">
        <v>1.1000000000000001</v>
      </c>
      <c r="C3919" s="33">
        <v>4.5</v>
      </c>
      <c r="D3919" s="42">
        <v>4.7</v>
      </c>
      <c r="E3919" s="33">
        <v>0</v>
      </c>
      <c r="F3919" s="42">
        <v>1.6</v>
      </c>
      <c r="G3919" s="33">
        <v>1.4</v>
      </c>
      <c r="H3919" s="42">
        <v>0</v>
      </c>
      <c r="I3919" s="33">
        <v>0.7</v>
      </c>
      <c r="J3919" s="42">
        <v>0.2</v>
      </c>
      <c r="K3919" s="33">
        <v>0.1</v>
      </c>
      <c r="L3919" s="42">
        <v>0.3</v>
      </c>
      <c r="M3919" s="33">
        <v>0.2</v>
      </c>
      <c r="N3919" s="42">
        <v>0</v>
      </c>
      <c r="O3919" s="33">
        <v>0.1</v>
      </c>
      <c r="P3919" s="42">
        <v>328.7</v>
      </c>
      <c r="Q3919" s="33">
        <v>227.16</v>
      </c>
      <c r="R3919" s="42">
        <v>261.56</v>
      </c>
      <c r="S3919" s="33">
        <v>265.37</v>
      </c>
      <c r="T3919" s="42">
        <v>6.5</v>
      </c>
      <c r="U3919" s="33">
        <v>6.64</v>
      </c>
      <c r="V3919" s="116">
        <v>6.47</v>
      </c>
    </row>
    <row r="3920" spans="1:22" x14ac:dyDescent="0.25">
      <c r="A3920" s="26" t="s">
        <v>3592</v>
      </c>
      <c r="B3920" s="42">
        <v>0.7</v>
      </c>
      <c r="C3920" s="33">
        <v>4.2</v>
      </c>
      <c r="D3920" s="42">
        <v>4.7</v>
      </c>
      <c r="E3920" s="33">
        <v>0</v>
      </c>
      <c r="F3920" s="42">
        <v>1.5</v>
      </c>
      <c r="G3920" s="33">
        <v>1.7</v>
      </c>
      <c r="H3920" s="42">
        <v>0.1</v>
      </c>
      <c r="I3920" s="33">
        <v>0.9</v>
      </c>
      <c r="J3920" s="42">
        <v>0.2</v>
      </c>
      <c r="K3920" s="33">
        <v>0.1</v>
      </c>
      <c r="L3920" s="42">
        <v>0.4</v>
      </c>
      <c r="M3920" s="33">
        <v>0.1</v>
      </c>
      <c r="N3920" s="42">
        <v>0</v>
      </c>
      <c r="O3920" s="33">
        <v>0.1</v>
      </c>
      <c r="P3920" s="42">
        <v>332.93</v>
      </c>
      <c r="Q3920" s="33">
        <v>230.25</v>
      </c>
      <c r="R3920" s="42">
        <v>264.29000000000002</v>
      </c>
      <c r="S3920" s="33">
        <v>264.70999999999998</v>
      </c>
      <c r="T3920" s="42">
        <v>6.6</v>
      </c>
      <c r="U3920" s="33">
        <v>6.39</v>
      </c>
      <c r="V3920" s="116">
        <v>6.36</v>
      </c>
    </row>
    <row r="3921" spans="1:22" x14ac:dyDescent="0.25">
      <c r="A3921" s="26" t="s">
        <v>3593</v>
      </c>
      <c r="B3921" s="42">
        <v>0.9</v>
      </c>
      <c r="C3921" s="33">
        <v>4.0999999999999996</v>
      </c>
      <c r="D3921" s="42">
        <v>4.3</v>
      </c>
      <c r="E3921" s="33">
        <v>0.1</v>
      </c>
      <c r="F3921" s="42">
        <v>1.3</v>
      </c>
      <c r="G3921" s="33">
        <v>1.2</v>
      </c>
      <c r="H3921" s="42">
        <v>0.1</v>
      </c>
      <c r="I3921" s="33">
        <v>0.3</v>
      </c>
      <c r="J3921" s="42">
        <v>0.8</v>
      </c>
      <c r="K3921" s="33">
        <v>0.1</v>
      </c>
      <c r="L3921" s="42">
        <v>0.3</v>
      </c>
      <c r="M3921" s="33">
        <v>0.3</v>
      </c>
      <c r="N3921" s="42">
        <v>0.1</v>
      </c>
      <c r="O3921" s="33">
        <v>0.1</v>
      </c>
      <c r="P3921" s="42">
        <v>309.76</v>
      </c>
      <c r="Q3921" s="33">
        <v>218.75</v>
      </c>
      <c r="R3921" s="42">
        <v>248.34</v>
      </c>
      <c r="S3921" s="33">
        <v>265.24</v>
      </c>
      <c r="T3921" s="42">
        <v>6.03</v>
      </c>
      <c r="U3921" s="33">
        <v>6</v>
      </c>
      <c r="V3921" s="116">
        <v>5.98</v>
      </c>
    </row>
    <row r="3922" spans="1:22" x14ac:dyDescent="0.25">
      <c r="A3922" s="26" t="s">
        <v>1227</v>
      </c>
      <c r="B3922" s="42">
        <v>0.7</v>
      </c>
      <c r="C3922" s="33">
        <v>4</v>
      </c>
      <c r="D3922" s="42">
        <v>4.0999999999999996</v>
      </c>
      <c r="E3922" s="33">
        <v>0.1</v>
      </c>
      <c r="F3922" s="42">
        <v>1.6</v>
      </c>
      <c r="G3922" s="33">
        <v>1.2</v>
      </c>
      <c r="H3922" s="42">
        <v>0.1</v>
      </c>
      <c r="I3922" s="33">
        <v>0.4</v>
      </c>
      <c r="J3922" s="42">
        <v>0.2</v>
      </c>
      <c r="K3922" s="33">
        <v>0.1</v>
      </c>
      <c r="L3922" s="42">
        <v>0.2</v>
      </c>
      <c r="M3922" s="33">
        <v>0.1</v>
      </c>
      <c r="N3922" s="42">
        <v>0</v>
      </c>
      <c r="O3922" s="33">
        <v>0</v>
      </c>
      <c r="P3922" s="42">
        <v>348.06</v>
      </c>
      <c r="Q3922" s="33">
        <v>239.74</v>
      </c>
      <c r="R3922" s="42">
        <v>272.60000000000002</v>
      </c>
      <c r="S3922" s="33">
        <v>264.02</v>
      </c>
      <c r="T3922" s="42">
        <v>6.41</v>
      </c>
      <c r="U3922" s="33">
        <v>6.36</v>
      </c>
      <c r="V3922" s="116">
        <v>6.21</v>
      </c>
    </row>
    <row r="3923" spans="1:22" x14ac:dyDescent="0.25">
      <c r="A3923" s="26" t="s">
        <v>3594</v>
      </c>
      <c r="B3923" s="42">
        <v>0.5</v>
      </c>
      <c r="C3923" s="33">
        <v>2.9</v>
      </c>
      <c r="D3923" s="42">
        <v>3.3</v>
      </c>
      <c r="E3923" s="33">
        <v>0.2</v>
      </c>
      <c r="F3923" s="42">
        <v>1.2</v>
      </c>
      <c r="G3923" s="33">
        <v>0.7</v>
      </c>
      <c r="H3923" s="42">
        <v>0.1</v>
      </c>
      <c r="I3923" s="33">
        <v>0.5</v>
      </c>
      <c r="J3923" s="42">
        <v>0.5</v>
      </c>
      <c r="K3923" s="33">
        <v>0</v>
      </c>
      <c r="L3923" s="42">
        <v>0.3</v>
      </c>
      <c r="M3923" s="33">
        <v>0.1</v>
      </c>
      <c r="N3923" s="42">
        <v>0</v>
      </c>
      <c r="O3923" s="33">
        <v>0</v>
      </c>
      <c r="P3923" s="42">
        <v>394.78</v>
      </c>
      <c r="Q3923" s="33">
        <v>266.14</v>
      </c>
      <c r="R3923" s="42">
        <v>308.23</v>
      </c>
      <c r="S3923" s="33">
        <v>263.45999999999998</v>
      </c>
      <c r="T3923" s="42">
        <v>4.5599999999999996</v>
      </c>
      <c r="U3923" s="33">
        <v>4.8</v>
      </c>
      <c r="V3923" s="116">
        <v>4.5199999999999996</v>
      </c>
    </row>
    <row r="3924" spans="1:22" x14ac:dyDescent="0.25">
      <c r="A3924" s="26" t="s">
        <v>3595</v>
      </c>
      <c r="B3924" s="42">
        <v>1.1000000000000001</v>
      </c>
      <c r="C3924" s="33">
        <v>5.2</v>
      </c>
      <c r="D3924" s="42">
        <v>4.0999999999999996</v>
      </c>
      <c r="E3924" s="33">
        <v>0.2</v>
      </c>
      <c r="F3924" s="42">
        <v>1.2</v>
      </c>
      <c r="G3924" s="33">
        <v>1.2</v>
      </c>
      <c r="H3924" s="42">
        <v>0.1</v>
      </c>
      <c r="I3924" s="33">
        <v>0.4</v>
      </c>
      <c r="J3924" s="42">
        <v>0.5</v>
      </c>
      <c r="K3924" s="33">
        <v>0.1</v>
      </c>
      <c r="L3924" s="42">
        <v>0.4</v>
      </c>
      <c r="M3924" s="33">
        <v>0.2</v>
      </c>
      <c r="N3924" s="42">
        <v>0</v>
      </c>
      <c r="O3924" s="33">
        <v>0.1</v>
      </c>
      <c r="P3924" s="42">
        <v>348.3</v>
      </c>
      <c r="Q3924" s="33">
        <v>247.16</v>
      </c>
      <c r="R3924" s="42">
        <v>280.33999999999997</v>
      </c>
      <c r="S3924" s="33">
        <v>265.52999999999997</v>
      </c>
      <c r="T3924" s="42">
        <v>6.43</v>
      </c>
      <c r="U3924" s="33">
        <v>6.58</v>
      </c>
      <c r="V3924" s="116">
        <v>6.22</v>
      </c>
    </row>
    <row r="3925" spans="1:22" x14ac:dyDescent="0.25">
      <c r="A3925" s="26" t="s">
        <v>1228</v>
      </c>
      <c r="B3925" s="42">
        <v>1.2</v>
      </c>
      <c r="C3925" s="33">
        <v>4.9000000000000004</v>
      </c>
      <c r="D3925" s="42">
        <v>4</v>
      </c>
      <c r="E3925" s="33">
        <v>0.1</v>
      </c>
      <c r="F3925" s="42">
        <v>1.3</v>
      </c>
      <c r="G3925" s="33">
        <v>1.3</v>
      </c>
      <c r="H3925" s="42">
        <v>0.1</v>
      </c>
      <c r="I3925" s="33">
        <v>0.4</v>
      </c>
      <c r="J3925" s="42">
        <v>0.2</v>
      </c>
      <c r="K3925" s="33">
        <v>0.1</v>
      </c>
      <c r="L3925" s="42">
        <v>0</v>
      </c>
      <c r="M3925" s="33">
        <v>0.2</v>
      </c>
      <c r="N3925" s="42">
        <v>0.1</v>
      </c>
      <c r="O3925" s="33">
        <v>0.1</v>
      </c>
      <c r="P3925" s="42">
        <v>346.37</v>
      </c>
      <c r="Q3925" s="33">
        <v>243.37</v>
      </c>
      <c r="R3925" s="42">
        <v>275.77</v>
      </c>
      <c r="S3925" s="33">
        <v>267.33999999999997</v>
      </c>
      <c r="T3925" s="42">
        <v>6.7</v>
      </c>
      <c r="U3925" s="33">
        <v>7.01</v>
      </c>
      <c r="V3925" s="116">
        <v>6.6</v>
      </c>
    </row>
    <row r="3926" spans="1:22" x14ac:dyDescent="0.25">
      <c r="A3926" s="26" t="s">
        <v>3596</v>
      </c>
      <c r="B3926" s="42">
        <v>0.9</v>
      </c>
      <c r="C3926" s="33">
        <v>4.5999999999999996</v>
      </c>
      <c r="D3926" s="42">
        <v>4</v>
      </c>
      <c r="E3926" s="33">
        <v>0.2</v>
      </c>
      <c r="F3926" s="42">
        <v>0.8</v>
      </c>
      <c r="G3926" s="33">
        <v>0.9</v>
      </c>
      <c r="H3926" s="42">
        <v>0</v>
      </c>
      <c r="I3926" s="33">
        <v>0.4</v>
      </c>
      <c r="J3926" s="42">
        <v>0.5</v>
      </c>
      <c r="K3926" s="33">
        <v>0.1</v>
      </c>
      <c r="L3926" s="42">
        <v>0.4</v>
      </c>
      <c r="M3926" s="33">
        <v>0.3</v>
      </c>
      <c r="N3926" s="42">
        <v>0</v>
      </c>
      <c r="O3926" s="33">
        <v>0.2</v>
      </c>
      <c r="P3926" s="42">
        <v>333.09</v>
      </c>
      <c r="Q3926" s="33">
        <v>235.63</v>
      </c>
      <c r="R3926" s="42">
        <v>267.26</v>
      </c>
      <c r="S3926" s="33">
        <v>267.26</v>
      </c>
      <c r="T3926" s="42">
        <v>6.18</v>
      </c>
      <c r="U3926" s="33">
        <v>6.42</v>
      </c>
      <c r="V3926" s="116">
        <v>6.14</v>
      </c>
    </row>
    <row r="3927" spans="1:22" x14ac:dyDescent="0.25">
      <c r="A3927" s="26" t="s">
        <v>3597</v>
      </c>
      <c r="B3927" s="42">
        <v>0.9</v>
      </c>
      <c r="C3927" s="33">
        <v>5.9</v>
      </c>
      <c r="D3927" s="42">
        <v>4</v>
      </c>
      <c r="E3927" s="33">
        <v>0.2</v>
      </c>
      <c r="F3927" s="42">
        <v>1.2</v>
      </c>
      <c r="G3927" s="33">
        <v>0.9</v>
      </c>
      <c r="H3927" s="42">
        <v>0.3</v>
      </c>
      <c r="I3927" s="33">
        <v>1.1000000000000001</v>
      </c>
      <c r="J3927" s="42">
        <v>1.1000000000000001</v>
      </c>
      <c r="K3927" s="33">
        <v>0.2</v>
      </c>
      <c r="L3927" s="42">
        <v>0.6</v>
      </c>
      <c r="M3927" s="33">
        <v>0.3</v>
      </c>
      <c r="N3927" s="42">
        <v>0.1</v>
      </c>
      <c r="O3927" s="33">
        <v>0.2</v>
      </c>
      <c r="P3927" s="42">
        <v>253.68</v>
      </c>
      <c r="Q3927" s="33">
        <v>167.84</v>
      </c>
      <c r="R3927" s="42">
        <v>203.75</v>
      </c>
      <c r="S3927" s="33">
        <v>267.97000000000003</v>
      </c>
      <c r="T3927" s="42">
        <v>7.23</v>
      </c>
      <c r="U3927" s="33">
        <v>8.06</v>
      </c>
      <c r="V3927" s="116">
        <v>7.4</v>
      </c>
    </row>
    <row r="3928" spans="1:22" x14ac:dyDescent="0.25">
      <c r="A3928" s="26" t="s">
        <v>1229</v>
      </c>
      <c r="B3928" s="42">
        <v>1.2</v>
      </c>
      <c r="C3928" s="33">
        <v>5.9</v>
      </c>
      <c r="D3928" s="42">
        <v>4.9000000000000004</v>
      </c>
      <c r="E3928" s="33">
        <v>0.2</v>
      </c>
      <c r="F3928" s="42">
        <v>1.4</v>
      </c>
      <c r="G3928" s="33">
        <v>1.5</v>
      </c>
      <c r="H3928" s="42">
        <v>0.3</v>
      </c>
      <c r="I3928" s="33">
        <v>0.7</v>
      </c>
      <c r="J3928" s="42">
        <v>0.3</v>
      </c>
      <c r="K3928" s="33">
        <v>0.2</v>
      </c>
      <c r="L3928" s="42">
        <v>0.1</v>
      </c>
      <c r="M3928" s="33">
        <v>0.2</v>
      </c>
      <c r="N3928" s="42">
        <v>0.1</v>
      </c>
      <c r="O3928" s="33">
        <v>0.2</v>
      </c>
      <c r="P3928" s="42">
        <v>307.38</v>
      </c>
      <c r="Q3928" s="33">
        <v>228.36</v>
      </c>
      <c r="R3928" s="42">
        <v>256.26</v>
      </c>
      <c r="S3928" s="33">
        <v>267.29000000000002</v>
      </c>
      <c r="T3928" s="42">
        <v>7.75</v>
      </c>
      <c r="U3928" s="33">
        <v>8.4</v>
      </c>
      <c r="V3928" s="116">
        <v>7.93</v>
      </c>
    </row>
    <row r="3929" spans="1:22" x14ac:dyDescent="0.25">
      <c r="A3929" s="26" t="s">
        <v>3598</v>
      </c>
      <c r="B3929" s="42">
        <v>0.8</v>
      </c>
      <c r="C3929" s="33">
        <v>4.4000000000000004</v>
      </c>
      <c r="D3929" s="42">
        <v>3.7</v>
      </c>
      <c r="E3929" s="33">
        <v>0.1</v>
      </c>
      <c r="F3929" s="42">
        <v>0.9</v>
      </c>
      <c r="G3929" s="33">
        <v>0.8</v>
      </c>
      <c r="H3929" s="42">
        <v>0.1</v>
      </c>
      <c r="I3929" s="33">
        <v>0.4</v>
      </c>
      <c r="J3929" s="42">
        <v>0.6</v>
      </c>
      <c r="K3929" s="33">
        <v>0.1</v>
      </c>
      <c r="L3929" s="42">
        <v>0.3</v>
      </c>
      <c r="M3929" s="33">
        <v>0.2</v>
      </c>
      <c r="N3929" s="42">
        <v>0</v>
      </c>
      <c r="O3929" s="33">
        <v>0.1</v>
      </c>
      <c r="P3929" s="42">
        <v>354.77</v>
      </c>
      <c r="Q3929" s="33">
        <v>249.34</v>
      </c>
      <c r="R3929" s="42">
        <v>282.23</v>
      </c>
      <c r="S3929" s="33">
        <v>265.70999999999998</v>
      </c>
      <c r="T3929" s="42">
        <v>6.04</v>
      </c>
      <c r="U3929" s="33">
        <v>6.3</v>
      </c>
      <c r="V3929" s="116">
        <v>5.94</v>
      </c>
    </row>
    <row r="3930" spans="1:22" x14ac:dyDescent="0.25">
      <c r="A3930" s="26" t="s">
        <v>3599</v>
      </c>
      <c r="B3930" s="42">
        <v>1</v>
      </c>
      <c r="C3930" s="33">
        <v>4.5999999999999996</v>
      </c>
      <c r="D3930" s="42">
        <v>4.2</v>
      </c>
      <c r="E3930" s="33">
        <v>0.2</v>
      </c>
      <c r="F3930" s="42">
        <v>1.3</v>
      </c>
      <c r="G3930" s="33">
        <v>1</v>
      </c>
      <c r="H3930" s="42">
        <v>0.1</v>
      </c>
      <c r="I3930" s="33">
        <v>0.7</v>
      </c>
      <c r="J3930" s="42">
        <v>0.7</v>
      </c>
      <c r="K3930" s="33">
        <v>0.1</v>
      </c>
      <c r="L3930" s="42">
        <v>0.3</v>
      </c>
      <c r="M3930" s="33">
        <v>0.2</v>
      </c>
      <c r="N3930" s="42">
        <v>0.1</v>
      </c>
      <c r="O3930" s="33">
        <v>0</v>
      </c>
      <c r="P3930" s="42">
        <v>286.02</v>
      </c>
      <c r="Q3930" s="33">
        <v>192.96</v>
      </c>
      <c r="R3930" s="42">
        <v>234</v>
      </c>
      <c r="S3930" s="33">
        <v>266.14999999999998</v>
      </c>
      <c r="T3930" s="42">
        <v>6.84</v>
      </c>
      <c r="U3930" s="33">
        <v>7.14</v>
      </c>
      <c r="V3930" s="116">
        <v>6.66</v>
      </c>
    </row>
    <row r="3931" spans="1:22" x14ac:dyDescent="0.25">
      <c r="A3931" s="26" t="s">
        <v>1230</v>
      </c>
      <c r="B3931" s="42">
        <v>0.7</v>
      </c>
      <c r="C3931" s="33">
        <v>4</v>
      </c>
      <c r="D3931" s="42">
        <v>4.3</v>
      </c>
      <c r="E3931" s="33">
        <v>0.1</v>
      </c>
      <c r="F3931" s="42">
        <v>1.1000000000000001</v>
      </c>
      <c r="G3931" s="33">
        <v>1.2</v>
      </c>
      <c r="H3931" s="42">
        <v>0.1</v>
      </c>
      <c r="I3931" s="33">
        <v>0.8</v>
      </c>
      <c r="J3931" s="42">
        <v>0.6</v>
      </c>
      <c r="K3931" s="33">
        <v>0.2</v>
      </c>
      <c r="L3931" s="42">
        <v>0.4</v>
      </c>
      <c r="M3931" s="33">
        <v>0.1</v>
      </c>
      <c r="N3931" s="42">
        <v>0</v>
      </c>
      <c r="O3931" s="33">
        <v>0</v>
      </c>
      <c r="P3931" s="42">
        <v>322.05</v>
      </c>
      <c r="Q3931" s="33">
        <v>227.17</v>
      </c>
      <c r="R3931" s="42">
        <v>261.38</v>
      </c>
      <c r="S3931" s="33">
        <v>265.12</v>
      </c>
      <c r="T3931" s="42">
        <v>6.21</v>
      </c>
      <c r="U3931" s="33">
        <v>6.63</v>
      </c>
      <c r="V3931" s="116">
        <v>6.55</v>
      </c>
    </row>
    <row r="3932" spans="1:22" x14ac:dyDescent="0.25">
      <c r="A3932" s="26" t="s">
        <v>3600</v>
      </c>
      <c r="B3932" s="42">
        <v>0.8</v>
      </c>
      <c r="C3932" s="33">
        <v>3.6</v>
      </c>
      <c r="D3932" s="42">
        <v>4</v>
      </c>
      <c r="E3932" s="33">
        <v>0.2</v>
      </c>
      <c r="F3932" s="42">
        <v>1.1000000000000001</v>
      </c>
      <c r="G3932" s="33">
        <v>1.1000000000000001</v>
      </c>
      <c r="H3932" s="42">
        <v>0.3</v>
      </c>
      <c r="I3932" s="33">
        <v>0.7</v>
      </c>
      <c r="J3932" s="42">
        <v>0.8</v>
      </c>
      <c r="K3932" s="33">
        <v>0.1</v>
      </c>
      <c r="L3932" s="42">
        <v>0.3</v>
      </c>
      <c r="M3932" s="33">
        <v>0.2</v>
      </c>
      <c r="N3932" s="42">
        <v>0.1</v>
      </c>
      <c r="O3932" s="33">
        <v>0</v>
      </c>
      <c r="P3932" s="42">
        <v>339.02</v>
      </c>
      <c r="Q3932" s="33">
        <v>230.67</v>
      </c>
      <c r="R3932" s="42">
        <v>260.31</v>
      </c>
      <c r="S3932" s="33">
        <v>264.82</v>
      </c>
      <c r="T3932" s="42">
        <v>5.25</v>
      </c>
      <c r="U3932" s="33">
        <v>5.6</v>
      </c>
      <c r="V3932" s="116">
        <v>5.54</v>
      </c>
    </row>
    <row r="3933" spans="1:22" x14ac:dyDescent="0.25">
      <c r="A3933" s="26" t="s">
        <v>3601</v>
      </c>
      <c r="B3933" s="42">
        <v>0.5</v>
      </c>
      <c r="C3933" s="33">
        <v>4.9000000000000004</v>
      </c>
      <c r="D3933" s="42">
        <v>4.7</v>
      </c>
      <c r="E3933" s="33">
        <v>0.1</v>
      </c>
      <c r="F3933" s="42">
        <v>1.2</v>
      </c>
      <c r="G3933" s="33">
        <v>1.3</v>
      </c>
      <c r="H3933" s="42">
        <v>0</v>
      </c>
      <c r="I3933" s="33">
        <v>1</v>
      </c>
      <c r="J3933" s="42">
        <v>0.6</v>
      </c>
      <c r="K3933" s="33">
        <v>0.1</v>
      </c>
      <c r="L3933" s="42">
        <v>0.4</v>
      </c>
      <c r="M3933" s="33">
        <v>0.2</v>
      </c>
      <c r="N3933" s="42">
        <v>0</v>
      </c>
      <c r="O3933" s="33">
        <v>0</v>
      </c>
      <c r="P3933" s="42">
        <v>347.54</v>
      </c>
      <c r="Q3933" s="33">
        <v>237.37</v>
      </c>
      <c r="R3933" s="42">
        <v>276.39999999999998</v>
      </c>
      <c r="S3933" s="33">
        <v>264.16000000000003</v>
      </c>
      <c r="T3933" s="42">
        <v>6.52</v>
      </c>
      <c r="U3933" s="33">
        <v>7.07</v>
      </c>
      <c r="V3933" s="116">
        <v>6.98</v>
      </c>
    </row>
    <row r="3934" spans="1:22" x14ac:dyDescent="0.25">
      <c r="A3934" s="26" t="s">
        <v>1231</v>
      </c>
      <c r="B3934" s="42">
        <v>0.5</v>
      </c>
      <c r="C3934" s="33">
        <v>3.8</v>
      </c>
      <c r="D3934" s="42">
        <v>4</v>
      </c>
      <c r="E3934" s="33">
        <v>0.1</v>
      </c>
      <c r="F3934" s="42">
        <v>1.1000000000000001</v>
      </c>
      <c r="G3934" s="33">
        <v>1</v>
      </c>
      <c r="H3934" s="42">
        <v>0</v>
      </c>
      <c r="I3934" s="33">
        <v>0.8</v>
      </c>
      <c r="J3934" s="42">
        <v>0.3</v>
      </c>
      <c r="K3934" s="33">
        <v>0</v>
      </c>
      <c r="L3934" s="42">
        <v>0.2</v>
      </c>
      <c r="M3934" s="33">
        <v>0.1</v>
      </c>
      <c r="N3934" s="42">
        <v>0</v>
      </c>
      <c r="O3934" s="33">
        <v>0.1</v>
      </c>
      <c r="P3934" s="42">
        <v>367.92</v>
      </c>
      <c r="Q3934" s="33">
        <v>250.96</v>
      </c>
      <c r="R3934" s="42">
        <v>288.85000000000002</v>
      </c>
      <c r="S3934" s="33">
        <v>263.13</v>
      </c>
      <c r="T3934" s="42">
        <v>5.61</v>
      </c>
      <c r="U3934" s="33">
        <v>5.73</v>
      </c>
      <c r="V3934" s="116">
        <v>5.46</v>
      </c>
    </row>
    <row r="3935" spans="1:22" x14ac:dyDescent="0.25">
      <c r="A3935" s="26" t="s">
        <v>3602</v>
      </c>
      <c r="B3935" s="42">
        <v>1.5</v>
      </c>
      <c r="C3935" s="33">
        <v>4.5</v>
      </c>
      <c r="D3935" s="42">
        <v>4.2</v>
      </c>
      <c r="E3935" s="33">
        <v>0.2</v>
      </c>
      <c r="F3935" s="42">
        <v>1.2</v>
      </c>
      <c r="G3935" s="33">
        <v>1.1000000000000001</v>
      </c>
      <c r="H3935" s="42">
        <v>0.2</v>
      </c>
      <c r="I3935" s="33">
        <v>0.7</v>
      </c>
      <c r="J3935" s="42">
        <v>0.3</v>
      </c>
      <c r="K3935" s="33">
        <v>0.2</v>
      </c>
      <c r="L3935" s="42">
        <v>0.2</v>
      </c>
      <c r="M3935" s="33">
        <v>0.2</v>
      </c>
      <c r="N3935" s="42">
        <v>0.1</v>
      </c>
      <c r="O3935" s="33">
        <v>0.1</v>
      </c>
      <c r="P3935" s="42">
        <v>344.29</v>
      </c>
      <c r="Q3935" s="33">
        <v>239.16</v>
      </c>
      <c r="R3935" s="42">
        <v>272</v>
      </c>
      <c r="S3935" s="33">
        <v>263.7</v>
      </c>
      <c r="T3935" s="42">
        <v>6.88</v>
      </c>
      <c r="U3935" s="33">
        <v>6.89</v>
      </c>
      <c r="V3935" s="116">
        <v>6.53</v>
      </c>
    </row>
    <row r="3936" spans="1:22" x14ac:dyDescent="0.25">
      <c r="A3936" s="26" t="s">
        <v>3603</v>
      </c>
      <c r="B3936" s="42">
        <v>1.4</v>
      </c>
      <c r="C3936" s="33">
        <v>5</v>
      </c>
      <c r="D3936" s="42">
        <v>4.3</v>
      </c>
      <c r="E3936" s="33">
        <v>0.3</v>
      </c>
      <c r="F3936" s="42">
        <v>1.1000000000000001</v>
      </c>
      <c r="G3936" s="33">
        <v>1</v>
      </c>
      <c r="H3936" s="42">
        <v>0.2</v>
      </c>
      <c r="I3936" s="33">
        <v>0.8</v>
      </c>
      <c r="J3936" s="42">
        <v>0.7</v>
      </c>
      <c r="K3936" s="33">
        <v>0.1</v>
      </c>
      <c r="L3936" s="42">
        <v>0.4</v>
      </c>
      <c r="M3936" s="33">
        <v>0.2</v>
      </c>
      <c r="N3936" s="42">
        <v>0</v>
      </c>
      <c r="O3936" s="33">
        <v>0.1</v>
      </c>
      <c r="P3936" s="42">
        <v>317.86</v>
      </c>
      <c r="Q3936" s="33">
        <v>223.93</v>
      </c>
      <c r="R3936" s="42">
        <v>252.95</v>
      </c>
      <c r="S3936" s="33">
        <v>263.97000000000003</v>
      </c>
      <c r="T3936" s="42">
        <v>7.22</v>
      </c>
      <c r="U3936" s="33">
        <v>7.35</v>
      </c>
      <c r="V3936" s="116">
        <v>6.6</v>
      </c>
    </row>
    <row r="3937" spans="1:22" x14ac:dyDescent="0.25">
      <c r="A3937" s="26" t="s">
        <v>1232</v>
      </c>
      <c r="B3937" s="42">
        <v>0.9</v>
      </c>
      <c r="C3937" s="33">
        <v>4.8</v>
      </c>
      <c r="D3937" s="42">
        <v>4.5999999999999996</v>
      </c>
      <c r="E3937" s="33">
        <v>0.2</v>
      </c>
      <c r="F3937" s="42">
        <v>1.2</v>
      </c>
      <c r="G3937" s="33">
        <v>0.9</v>
      </c>
      <c r="H3937" s="42">
        <v>0.1</v>
      </c>
      <c r="I3937" s="33">
        <v>0.7</v>
      </c>
      <c r="J3937" s="42">
        <v>0.6</v>
      </c>
      <c r="K3937" s="33">
        <v>0.1</v>
      </c>
      <c r="L3937" s="42">
        <v>0.4</v>
      </c>
      <c r="M3937" s="33">
        <v>0.1</v>
      </c>
      <c r="N3937" s="42">
        <v>0</v>
      </c>
      <c r="O3937" s="33">
        <v>0</v>
      </c>
      <c r="P3937" s="42">
        <v>335.76</v>
      </c>
      <c r="Q3937" s="33">
        <v>231.53</v>
      </c>
      <c r="R3937" s="42">
        <v>265.42</v>
      </c>
      <c r="S3937" s="33">
        <v>263.43</v>
      </c>
      <c r="T3937" s="42">
        <v>6.77</v>
      </c>
      <c r="U3937" s="33">
        <v>6.89</v>
      </c>
      <c r="V3937" s="116">
        <v>6.59</v>
      </c>
    </row>
    <row r="3938" spans="1:22" x14ac:dyDescent="0.25">
      <c r="A3938" s="26" t="s">
        <v>3604</v>
      </c>
      <c r="B3938" s="42">
        <v>0.5</v>
      </c>
      <c r="C3938" s="33">
        <v>5.0999999999999996</v>
      </c>
      <c r="D3938" s="42">
        <v>4.9000000000000004</v>
      </c>
      <c r="E3938" s="33">
        <v>0.1</v>
      </c>
      <c r="F3938" s="42">
        <v>1.3</v>
      </c>
      <c r="G3938" s="33">
        <v>1.1000000000000001</v>
      </c>
      <c r="H3938" s="42">
        <v>0</v>
      </c>
      <c r="I3938" s="33">
        <v>1</v>
      </c>
      <c r="J3938" s="42">
        <v>0.6</v>
      </c>
      <c r="K3938" s="33">
        <v>0.1</v>
      </c>
      <c r="L3938" s="42">
        <v>0.5</v>
      </c>
      <c r="M3938" s="33">
        <v>0.1</v>
      </c>
      <c r="N3938" s="42">
        <v>0</v>
      </c>
      <c r="O3938" s="33">
        <v>0</v>
      </c>
      <c r="P3938" s="42">
        <v>334.18</v>
      </c>
      <c r="Q3938" s="33">
        <v>228.16</v>
      </c>
      <c r="R3938" s="42">
        <v>262.69</v>
      </c>
      <c r="S3938" s="33">
        <v>262.41000000000003</v>
      </c>
      <c r="T3938" s="42">
        <v>6.7</v>
      </c>
      <c r="U3938" s="33">
        <v>7.04</v>
      </c>
      <c r="V3938" s="116">
        <v>6.92</v>
      </c>
    </row>
    <row r="3939" spans="1:22" x14ac:dyDescent="0.25">
      <c r="A3939" s="26" t="s">
        <v>3605</v>
      </c>
      <c r="B3939" s="42">
        <v>1</v>
      </c>
      <c r="C3939" s="33">
        <v>4.5999999999999996</v>
      </c>
      <c r="D3939" s="42">
        <v>4.2</v>
      </c>
      <c r="E3939" s="33">
        <v>0.2</v>
      </c>
      <c r="F3939" s="42">
        <v>1.2</v>
      </c>
      <c r="G3939" s="33">
        <v>1</v>
      </c>
      <c r="H3939" s="42">
        <v>0</v>
      </c>
      <c r="I3939" s="33">
        <v>0.7</v>
      </c>
      <c r="J3939" s="42">
        <v>0.4</v>
      </c>
      <c r="K3939" s="33">
        <v>0.2</v>
      </c>
      <c r="L3939" s="42">
        <v>0.1</v>
      </c>
      <c r="M3939" s="33">
        <v>0.2</v>
      </c>
      <c r="N3939" s="42">
        <v>0</v>
      </c>
      <c r="O3939" s="33">
        <v>0.1</v>
      </c>
      <c r="P3939" s="42">
        <v>350.75</v>
      </c>
      <c r="Q3939" s="33">
        <v>239.86</v>
      </c>
      <c r="R3939" s="42">
        <v>282.63</v>
      </c>
      <c r="S3939" s="33">
        <v>262.85000000000002</v>
      </c>
      <c r="T3939" s="42">
        <v>6.69</v>
      </c>
      <c r="U3939" s="33">
        <v>6.83</v>
      </c>
      <c r="V3939" s="116">
        <v>6.45</v>
      </c>
    </row>
    <row r="3940" spans="1:22" x14ac:dyDescent="0.25">
      <c r="A3940" s="26" t="s">
        <v>1233</v>
      </c>
      <c r="B3940" s="42">
        <v>1.3</v>
      </c>
      <c r="C3940" s="33">
        <v>5</v>
      </c>
      <c r="D3940" s="42">
        <v>4.8</v>
      </c>
      <c r="E3940" s="33">
        <v>0.2</v>
      </c>
      <c r="F3940" s="42">
        <v>1.5</v>
      </c>
      <c r="G3940" s="33">
        <v>1.3</v>
      </c>
      <c r="H3940" s="42">
        <v>0.1</v>
      </c>
      <c r="I3940" s="33">
        <v>0.5</v>
      </c>
      <c r="J3940" s="42">
        <v>0.5</v>
      </c>
      <c r="K3940" s="33">
        <v>0</v>
      </c>
      <c r="L3940" s="42">
        <v>0.2</v>
      </c>
      <c r="M3940" s="33">
        <v>0.3</v>
      </c>
      <c r="N3940" s="42">
        <v>0</v>
      </c>
      <c r="O3940" s="33">
        <v>0.1</v>
      </c>
      <c r="P3940" s="42">
        <v>333.15</v>
      </c>
      <c r="Q3940" s="33">
        <v>229.89</v>
      </c>
      <c r="R3940" s="42">
        <v>261.63</v>
      </c>
      <c r="S3940" s="33">
        <v>261.52</v>
      </c>
      <c r="T3940" s="42">
        <v>6.8</v>
      </c>
      <c r="U3940" s="33">
        <v>7.04</v>
      </c>
      <c r="V3940" s="116">
        <v>6.74</v>
      </c>
    </row>
    <row r="3941" spans="1:22" x14ac:dyDescent="0.25">
      <c r="A3941" s="26" t="s">
        <v>3606</v>
      </c>
      <c r="B3941" s="42">
        <v>0.7</v>
      </c>
      <c r="C3941" s="33">
        <v>4.2</v>
      </c>
      <c r="D3941" s="42">
        <v>4.5999999999999996</v>
      </c>
      <c r="E3941" s="33">
        <v>0.2</v>
      </c>
      <c r="F3941" s="42">
        <v>1.4</v>
      </c>
      <c r="G3941" s="33">
        <v>1.3</v>
      </c>
      <c r="H3941" s="42">
        <v>0</v>
      </c>
      <c r="I3941" s="33">
        <v>0.8</v>
      </c>
      <c r="J3941" s="42">
        <v>0.5</v>
      </c>
      <c r="K3941" s="33">
        <v>0.1</v>
      </c>
      <c r="L3941" s="42">
        <v>0.3</v>
      </c>
      <c r="M3941" s="33">
        <v>0.2</v>
      </c>
      <c r="N3941" s="42">
        <v>0</v>
      </c>
      <c r="O3941" s="33">
        <v>0.1</v>
      </c>
      <c r="P3941" s="42">
        <v>340.43</v>
      </c>
      <c r="Q3941" s="33">
        <v>230.17</v>
      </c>
      <c r="R3941" s="42">
        <v>264.81</v>
      </c>
      <c r="S3941" s="33">
        <v>260.85000000000002</v>
      </c>
      <c r="T3941" s="42">
        <v>6.25</v>
      </c>
      <c r="U3941" s="33">
        <v>6.45</v>
      </c>
      <c r="V3941" s="116">
        <v>6.13</v>
      </c>
    </row>
    <row r="3942" spans="1:22" x14ac:dyDescent="0.25">
      <c r="A3942" s="26" t="s">
        <v>3607</v>
      </c>
      <c r="B3942" s="42">
        <v>0.7</v>
      </c>
      <c r="C3942" s="33">
        <v>3.7</v>
      </c>
      <c r="D3942" s="42">
        <v>4.0999999999999996</v>
      </c>
      <c r="E3942" s="33">
        <v>0.1</v>
      </c>
      <c r="F3942" s="42">
        <v>1.5</v>
      </c>
      <c r="G3942" s="33">
        <v>1.2</v>
      </c>
      <c r="H3942" s="42">
        <v>0.1</v>
      </c>
      <c r="I3942" s="33">
        <v>0.3</v>
      </c>
      <c r="J3942" s="42">
        <v>0.5</v>
      </c>
      <c r="K3942" s="33">
        <v>0.1</v>
      </c>
      <c r="L3942" s="42">
        <v>0.2</v>
      </c>
      <c r="M3942" s="33">
        <v>0.2</v>
      </c>
      <c r="N3942" s="42">
        <v>0</v>
      </c>
      <c r="O3942" s="33">
        <v>0.1</v>
      </c>
      <c r="P3942" s="42">
        <v>346.83</v>
      </c>
      <c r="Q3942" s="33">
        <v>236.87</v>
      </c>
      <c r="R3942" s="42">
        <v>271.64</v>
      </c>
      <c r="S3942" s="33">
        <v>260.38</v>
      </c>
      <c r="T3942" s="42">
        <v>5.66</v>
      </c>
      <c r="U3942" s="33">
        <v>5.78</v>
      </c>
      <c r="V3942" s="116">
        <v>5.6</v>
      </c>
    </row>
    <row r="3943" spans="1:22" x14ac:dyDescent="0.25">
      <c r="A3943" s="26" t="s">
        <v>1234</v>
      </c>
      <c r="B3943" s="42">
        <v>0.8</v>
      </c>
      <c r="C3943" s="33">
        <v>3.5</v>
      </c>
      <c r="D3943" s="42">
        <v>4.5999999999999996</v>
      </c>
      <c r="E3943" s="33">
        <v>0.1</v>
      </c>
      <c r="F3943" s="42">
        <v>1.5</v>
      </c>
      <c r="G3943" s="33">
        <v>1.3</v>
      </c>
      <c r="H3943" s="42">
        <v>0.1</v>
      </c>
      <c r="I3943" s="33">
        <v>0.2</v>
      </c>
      <c r="J3943" s="42">
        <v>0.6</v>
      </c>
      <c r="K3943" s="33">
        <v>0.1</v>
      </c>
      <c r="L3943" s="42">
        <v>0.4</v>
      </c>
      <c r="M3943" s="33">
        <v>0.3</v>
      </c>
      <c r="N3943" s="42">
        <v>0</v>
      </c>
      <c r="O3943" s="33">
        <v>0.1</v>
      </c>
      <c r="P3943" s="42">
        <v>350.99</v>
      </c>
      <c r="Q3943" s="33">
        <v>242.22</v>
      </c>
      <c r="R3943" s="42">
        <v>270.27</v>
      </c>
      <c r="S3943" s="33">
        <v>259.47000000000003</v>
      </c>
      <c r="T3943" s="42">
        <v>6.14</v>
      </c>
      <c r="U3943" s="33">
        <v>6.28</v>
      </c>
      <c r="V3943" s="116">
        <v>6.04</v>
      </c>
    </row>
    <row r="3944" spans="1:22" x14ac:dyDescent="0.25">
      <c r="A3944" s="26" t="s">
        <v>3608</v>
      </c>
      <c r="B3944" s="42">
        <v>1.1000000000000001</v>
      </c>
      <c r="C3944" s="33">
        <v>5.3</v>
      </c>
      <c r="D3944" s="42">
        <v>5.0999999999999996</v>
      </c>
      <c r="E3944" s="33">
        <v>0.2</v>
      </c>
      <c r="F3944" s="42">
        <v>1.7</v>
      </c>
      <c r="G3944" s="33">
        <v>1.6</v>
      </c>
      <c r="H3944" s="42">
        <v>0.1</v>
      </c>
      <c r="I3944" s="33">
        <v>0.7</v>
      </c>
      <c r="J3944" s="42">
        <v>0.6</v>
      </c>
      <c r="K3944" s="33">
        <v>0.1</v>
      </c>
      <c r="L3944" s="42">
        <v>0.3</v>
      </c>
      <c r="M3944" s="33">
        <v>0.1</v>
      </c>
      <c r="N3944" s="42">
        <v>0</v>
      </c>
      <c r="O3944" s="33">
        <v>0.1</v>
      </c>
      <c r="P3944" s="42">
        <v>312.13</v>
      </c>
      <c r="Q3944" s="33">
        <v>210.63</v>
      </c>
      <c r="R3944" s="42">
        <v>243.44</v>
      </c>
      <c r="S3944" s="33">
        <v>259.27999999999997</v>
      </c>
      <c r="T3944" s="42">
        <v>6.79</v>
      </c>
      <c r="U3944" s="33">
        <v>6.96</v>
      </c>
      <c r="V3944" s="116">
        <v>6.64</v>
      </c>
    </row>
    <row r="3945" spans="1:22" x14ac:dyDescent="0.25">
      <c r="A3945" s="26" t="s">
        <v>3609</v>
      </c>
      <c r="B3945" s="42">
        <v>0.6</v>
      </c>
      <c r="C3945" s="33">
        <v>4</v>
      </c>
      <c r="D3945" s="42">
        <v>4.4000000000000004</v>
      </c>
      <c r="E3945" s="33">
        <v>0.2</v>
      </c>
      <c r="F3945" s="42">
        <v>1.6</v>
      </c>
      <c r="G3945" s="33">
        <v>1.1000000000000001</v>
      </c>
      <c r="H3945" s="42">
        <v>0</v>
      </c>
      <c r="I3945" s="33">
        <v>0.6</v>
      </c>
      <c r="J3945" s="42">
        <v>0.8</v>
      </c>
      <c r="K3945" s="33">
        <v>0</v>
      </c>
      <c r="L3945" s="42">
        <v>0.3</v>
      </c>
      <c r="M3945" s="33">
        <v>0.2</v>
      </c>
      <c r="N3945" s="42">
        <v>0</v>
      </c>
      <c r="O3945" s="33">
        <v>0.1</v>
      </c>
      <c r="P3945" s="42">
        <v>309.42</v>
      </c>
      <c r="Q3945" s="33">
        <v>210.3</v>
      </c>
      <c r="R3945" s="42">
        <v>238.69</v>
      </c>
      <c r="S3945" s="33">
        <v>258.61</v>
      </c>
      <c r="T3945" s="42">
        <v>6.35</v>
      </c>
      <c r="U3945" s="33">
        <v>6.32</v>
      </c>
      <c r="V3945" s="116">
        <v>6.1</v>
      </c>
    </row>
    <row r="3946" spans="1:22" x14ac:dyDescent="0.25">
      <c r="A3946" s="26" t="s">
        <v>1235</v>
      </c>
      <c r="B3946" s="42">
        <v>0.7</v>
      </c>
      <c r="C3946" s="33">
        <v>3.7</v>
      </c>
      <c r="D3946" s="42">
        <v>4.4000000000000004</v>
      </c>
      <c r="E3946" s="33">
        <v>0.1</v>
      </c>
      <c r="F3946" s="42">
        <v>1.4</v>
      </c>
      <c r="G3946" s="33">
        <v>1.2</v>
      </c>
      <c r="H3946" s="42">
        <v>0.2</v>
      </c>
      <c r="I3946" s="33">
        <v>0.4</v>
      </c>
      <c r="J3946" s="42">
        <v>0.7</v>
      </c>
      <c r="K3946" s="33">
        <v>0</v>
      </c>
      <c r="L3946" s="42">
        <v>0.3</v>
      </c>
      <c r="M3946" s="33">
        <v>0.1</v>
      </c>
      <c r="N3946" s="42">
        <v>0.1</v>
      </c>
      <c r="O3946" s="33">
        <v>0</v>
      </c>
      <c r="P3946" s="42">
        <v>335.34</v>
      </c>
      <c r="Q3946" s="33">
        <v>223.11</v>
      </c>
      <c r="R3946" s="42">
        <v>258.99</v>
      </c>
      <c r="S3946" s="33">
        <v>257.72000000000003</v>
      </c>
      <c r="T3946" s="42">
        <v>5.49</v>
      </c>
      <c r="U3946" s="33">
        <v>5.63</v>
      </c>
      <c r="V3946" s="116">
        <v>5.34</v>
      </c>
    </row>
    <row r="3947" spans="1:22" x14ac:dyDescent="0.25">
      <c r="A3947" s="26" t="s">
        <v>3610</v>
      </c>
      <c r="B3947" s="42">
        <v>1.1000000000000001</v>
      </c>
      <c r="C3947" s="33">
        <v>4.2</v>
      </c>
      <c r="D3947" s="42">
        <v>4.8</v>
      </c>
      <c r="E3947" s="33">
        <v>0.1</v>
      </c>
      <c r="F3947" s="42">
        <v>1.7</v>
      </c>
      <c r="G3947" s="33">
        <v>1.5</v>
      </c>
      <c r="H3947" s="42">
        <v>0.1</v>
      </c>
      <c r="I3947" s="33">
        <v>0.2</v>
      </c>
      <c r="J3947" s="42">
        <v>0.6</v>
      </c>
      <c r="K3947" s="33">
        <v>0.1</v>
      </c>
      <c r="L3947" s="42">
        <v>0.2</v>
      </c>
      <c r="M3947" s="33">
        <v>0.1</v>
      </c>
      <c r="N3947" s="42">
        <v>0</v>
      </c>
      <c r="O3947" s="33">
        <v>0</v>
      </c>
      <c r="P3947" s="42">
        <v>311.63</v>
      </c>
      <c r="Q3947" s="33">
        <v>212.52</v>
      </c>
      <c r="R3947" s="42">
        <v>241.52</v>
      </c>
      <c r="S3947" s="33">
        <v>258.08</v>
      </c>
      <c r="T3947" s="42">
        <v>6.55</v>
      </c>
      <c r="U3947" s="33">
        <v>6.6</v>
      </c>
      <c r="V3947" s="116">
        <v>6.43</v>
      </c>
    </row>
    <row r="3948" spans="1:22" x14ac:dyDescent="0.25">
      <c r="A3948" s="26" t="s">
        <v>3611</v>
      </c>
      <c r="B3948" s="42">
        <v>0.4</v>
      </c>
      <c r="C3948" s="33">
        <v>2.9</v>
      </c>
      <c r="D3948" s="42">
        <v>4.0999999999999996</v>
      </c>
      <c r="E3948" s="33">
        <v>0.1</v>
      </c>
      <c r="F3948" s="42">
        <v>1.4</v>
      </c>
      <c r="G3948" s="33">
        <v>1.3</v>
      </c>
      <c r="H3948" s="42">
        <v>0.1</v>
      </c>
      <c r="I3948" s="33">
        <v>0.3</v>
      </c>
      <c r="J3948" s="42">
        <v>0.7</v>
      </c>
      <c r="K3948" s="33">
        <v>0</v>
      </c>
      <c r="L3948" s="42">
        <v>0.2</v>
      </c>
      <c r="M3948" s="33">
        <v>0.2</v>
      </c>
      <c r="N3948" s="42">
        <v>0.1</v>
      </c>
      <c r="O3948" s="33">
        <v>0.1</v>
      </c>
      <c r="P3948" s="42">
        <v>309.97000000000003</v>
      </c>
      <c r="Q3948" s="33">
        <v>214.3</v>
      </c>
      <c r="R3948" s="42">
        <v>249.64</v>
      </c>
      <c r="S3948" s="33">
        <v>260.86</v>
      </c>
      <c r="T3948" s="42">
        <v>5.5</v>
      </c>
      <c r="U3948" s="33">
        <v>5.71</v>
      </c>
      <c r="V3948" s="116">
        <v>5.81</v>
      </c>
    </row>
    <row r="3949" spans="1:22" x14ac:dyDescent="0.25">
      <c r="A3949" s="26" t="s">
        <v>1236</v>
      </c>
      <c r="B3949" s="42">
        <v>0.8</v>
      </c>
      <c r="C3949" s="33">
        <v>4</v>
      </c>
      <c r="D3949" s="42">
        <v>4.5</v>
      </c>
      <c r="E3949" s="33">
        <v>0.1</v>
      </c>
      <c r="F3949" s="42">
        <v>1.3</v>
      </c>
      <c r="G3949" s="33">
        <v>1.7</v>
      </c>
      <c r="H3949" s="42">
        <v>0.1</v>
      </c>
      <c r="I3949" s="33">
        <v>0.6</v>
      </c>
      <c r="J3949" s="42">
        <v>0.6</v>
      </c>
      <c r="K3949" s="33">
        <v>0.2</v>
      </c>
      <c r="L3949" s="42">
        <v>0.2</v>
      </c>
      <c r="M3949" s="33">
        <v>0.2</v>
      </c>
      <c r="N3949" s="42">
        <v>0</v>
      </c>
      <c r="O3949" s="33">
        <v>0.1</v>
      </c>
      <c r="P3949" s="42">
        <v>307.23</v>
      </c>
      <c r="Q3949" s="33">
        <v>209.91</v>
      </c>
      <c r="R3949" s="42">
        <v>240.96</v>
      </c>
      <c r="S3949" s="33">
        <v>261.58</v>
      </c>
      <c r="T3949" s="42">
        <v>6.21</v>
      </c>
      <c r="U3949" s="33">
        <v>6.34</v>
      </c>
      <c r="V3949" s="116">
        <v>6.34</v>
      </c>
    </row>
    <row r="3950" spans="1:22" x14ac:dyDescent="0.25">
      <c r="A3950" s="26" t="s">
        <v>3612</v>
      </c>
      <c r="B3950" s="42">
        <v>0.4</v>
      </c>
      <c r="C3950" s="33">
        <v>2.1</v>
      </c>
      <c r="D3950" s="42">
        <v>3.8</v>
      </c>
      <c r="E3950" s="33">
        <v>0.1</v>
      </c>
      <c r="F3950" s="42">
        <v>1.2</v>
      </c>
      <c r="G3950" s="33">
        <v>1</v>
      </c>
      <c r="H3950" s="42">
        <v>0</v>
      </c>
      <c r="I3950" s="33">
        <v>0.4</v>
      </c>
      <c r="J3950" s="42">
        <v>0.4</v>
      </c>
      <c r="K3950" s="33">
        <v>0</v>
      </c>
      <c r="L3950" s="42">
        <v>0.3</v>
      </c>
      <c r="M3950" s="33">
        <v>0</v>
      </c>
      <c r="N3950" s="42">
        <v>0</v>
      </c>
      <c r="O3950" s="33">
        <v>0</v>
      </c>
      <c r="P3950" s="42">
        <v>374.4</v>
      </c>
      <c r="Q3950" s="33">
        <v>254.04</v>
      </c>
      <c r="R3950" s="42">
        <v>295.47000000000003</v>
      </c>
      <c r="S3950" s="33">
        <v>260.3</v>
      </c>
      <c r="T3950" s="42">
        <v>4.46</v>
      </c>
      <c r="U3950" s="33">
        <v>4.6399999999999997</v>
      </c>
      <c r="V3950" s="116">
        <v>4.5</v>
      </c>
    </row>
    <row r="3951" spans="1:22" x14ac:dyDescent="0.25">
      <c r="A3951" s="26" t="s">
        <v>3613</v>
      </c>
      <c r="B3951" s="42">
        <v>0.3</v>
      </c>
      <c r="C3951" s="33">
        <v>2</v>
      </c>
      <c r="D3951" s="42">
        <v>3.7</v>
      </c>
      <c r="E3951" s="33">
        <v>0.1</v>
      </c>
      <c r="F3951" s="42">
        <v>1.3</v>
      </c>
      <c r="G3951" s="33">
        <v>0.9</v>
      </c>
      <c r="H3951" s="42">
        <v>0</v>
      </c>
      <c r="I3951" s="33">
        <v>0.5</v>
      </c>
      <c r="J3951" s="42">
        <v>0.4</v>
      </c>
      <c r="K3951" s="33">
        <v>0.1</v>
      </c>
      <c r="L3951" s="42">
        <v>0.3</v>
      </c>
      <c r="M3951" s="33">
        <v>0.2</v>
      </c>
      <c r="N3951" s="42">
        <v>0</v>
      </c>
      <c r="O3951" s="33">
        <v>0.1</v>
      </c>
      <c r="P3951" s="42">
        <v>399.78</v>
      </c>
      <c r="Q3951" s="33">
        <v>268.68</v>
      </c>
      <c r="R3951" s="42">
        <v>310.98</v>
      </c>
      <c r="S3951" s="33">
        <v>259.83</v>
      </c>
      <c r="T3951" s="42">
        <v>4.21</v>
      </c>
      <c r="U3951" s="33">
        <v>4.34</v>
      </c>
      <c r="V3951" s="116">
        <v>4.3</v>
      </c>
    </row>
    <row r="3952" spans="1:22" x14ac:dyDescent="0.25">
      <c r="A3952" s="26" t="s">
        <v>1237</v>
      </c>
      <c r="B3952" s="42">
        <v>0.5</v>
      </c>
      <c r="C3952" s="33">
        <v>3</v>
      </c>
      <c r="D3952" s="42">
        <v>4.3</v>
      </c>
      <c r="E3952" s="33">
        <v>0</v>
      </c>
      <c r="F3952" s="42">
        <v>1.4</v>
      </c>
      <c r="G3952" s="33">
        <v>1.5</v>
      </c>
      <c r="H3952" s="42">
        <v>0.1</v>
      </c>
      <c r="I3952" s="33">
        <v>0.7</v>
      </c>
      <c r="J3952" s="42">
        <v>0.5</v>
      </c>
      <c r="K3952" s="33">
        <v>0.1</v>
      </c>
      <c r="L3952" s="42">
        <v>0.2</v>
      </c>
      <c r="M3952" s="33">
        <v>0.1</v>
      </c>
      <c r="N3952" s="42">
        <v>0</v>
      </c>
      <c r="O3952" s="33">
        <v>0.1</v>
      </c>
      <c r="P3952" s="42">
        <v>366.62</v>
      </c>
      <c r="Q3952" s="33">
        <v>238.92</v>
      </c>
      <c r="R3952" s="42">
        <v>286.14</v>
      </c>
      <c r="S3952" s="33">
        <v>260.44</v>
      </c>
      <c r="T3952" s="42">
        <v>5.19</v>
      </c>
      <c r="U3952" s="33">
        <v>5.34</v>
      </c>
      <c r="V3952" s="116">
        <v>5.38</v>
      </c>
    </row>
    <row r="3953" spans="1:22" x14ac:dyDescent="0.25">
      <c r="A3953" s="26" t="s">
        <v>3614</v>
      </c>
      <c r="B3953" s="42">
        <v>0.5</v>
      </c>
      <c r="C3953" s="33">
        <v>4.2</v>
      </c>
      <c r="D3953" s="42">
        <v>4.9000000000000004</v>
      </c>
      <c r="E3953" s="33">
        <v>0</v>
      </c>
      <c r="F3953" s="42">
        <v>1.6</v>
      </c>
      <c r="G3953" s="33">
        <v>1.8</v>
      </c>
      <c r="H3953" s="42">
        <v>0.1</v>
      </c>
      <c r="I3953" s="33">
        <v>0.9</v>
      </c>
      <c r="J3953" s="42">
        <v>0.4</v>
      </c>
      <c r="K3953" s="33">
        <v>0.1</v>
      </c>
      <c r="L3953" s="42">
        <v>0.5</v>
      </c>
      <c r="M3953" s="33">
        <v>0.1</v>
      </c>
      <c r="N3953" s="42">
        <v>0</v>
      </c>
      <c r="O3953" s="33">
        <v>0.1</v>
      </c>
      <c r="P3953" s="42">
        <v>310.48</v>
      </c>
      <c r="Q3953" s="33">
        <v>210.85</v>
      </c>
      <c r="R3953" s="42">
        <v>243.87</v>
      </c>
      <c r="S3953" s="33">
        <v>261.54000000000002</v>
      </c>
      <c r="T3953" s="42">
        <v>6.5</v>
      </c>
      <c r="U3953" s="33">
        <v>6.79</v>
      </c>
      <c r="V3953" s="116">
        <v>6.84</v>
      </c>
    </row>
    <row r="3954" spans="1:22" x14ac:dyDescent="0.25">
      <c r="A3954" s="26" t="s">
        <v>3615</v>
      </c>
      <c r="B3954" s="42">
        <v>0.6</v>
      </c>
      <c r="C3954" s="33">
        <v>4.2</v>
      </c>
      <c r="D3954" s="42">
        <v>5.4</v>
      </c>
      <c r="E3954" s="33">
        <v>0.1</v>
      </c>
      <c r="F3954" s="42">
        <v>1.8</v>
      </c>
      <c r="G3954" s="33">
        <v>1.9</v>
      </c>
      <c r="H3954" s="42">
        <v>0.2</v>
      </c>
      <c r="I3954" s="33">
        <v>0.7</v>
      </c>
      <c r="J3954" s="42">
        <v>0.8</v>
      </c>
      <c r="K3954" s="33">
        <v>0.1</v>
      </c>
      <c r="L3954" s="42">
        <v>0.6</v>
      </c>
      <c r="M3954" s="33">
        <v>0.3</v>
      </c>
      <c r="N3954" s="42">
        <v>0</v>
      </c>
      <c r="O3954" s="33">
        <v>0</v>
      </c>
      <c r="P3954" s="42">
        <v>303.83999999999997</v>
      </c>
      <c r="Q3954" s="33">
        <v>200.15</v>
      </c>
      <c r="R3954" s="42">
        <v>237.46</v>
      </c>
      <c r="S3954" s="33">
        <v>261.22000000000003</v>
      </c>
      <c r="T3954" s="42">
        <v>6.58</v>
      </c>
      <c r="U3954" s="33">
        <v>6.93</v>
      </c>
      <c r="V3954" s="116">
        <v>7.12</v>
      </c>
    </row>
    <row r="3955" spans="1:22" x14ac:dyDescent="0.25">
      <c r="A3955" s="26" t="s">
        <v>1238</v>
      </c>
      <c r="B3955" s="42">
        <v>0.5</v>
      </c>
      <c r="C3955" s="33">
        <v>4.2</v>
      </c>
      <c r="D3955" s="42">
        <v>4.9000000000000004</v>
      </c>
      <c r="E3955" s="33">
        <v>0.2</v>
      </c>
      <c r="F3955" s="42">
        <v>1.6</v>
      </c>
      <c r="G3955" s="33">
        <v>1.8</v>
      </c>
      <c r="H3955" s="42">
        <v>0.2</v>
      </c>
      <c r="I3955" s="33">
        <v>0.9</v>
      </c>
      <c r="J3955" s="42">
        <v>0.9</v>
      </c>
      <c r="K3955" s="33">
        <v>0.1</v>
      </c>
      <c r="L3955" s="42">
        <v>0.5</v>
      </c>
      <c r="M3955" s="33">
        <v>0.3</v>
      </c>
      <c r="N3955" s="42">
        <v>0</v>
      </c>
      <c r="O3955" s="33">
        <v>0</v>
      </c>
      <c r="P3955" s="42">
        <v>304.19</v>
      </c>
      <c r="Q3955" s="33">
        <v>205.44</v>
      </c>
      <c r="R3955" s="42">
        <v>240.89</v>
      </c>
      <c r="S3955" s="33">
        <v>261.33999999999997</v>
      </c>
      <c r="T3955" s="42">
        <v>6.24</v>
      </c>
      <c r="U3955" s="33">
        <v>6.54</v>
      </c>
      <c r="V3955" s="116">
        <v>6.76</v>
      </c>
    </row>
    <row r="3956" spans="1:22" x14ac:dyDescent="0.25">
      <c r="A3956" s="26" t="s">
        <v>3616</v>
      </c>
      <c r="B3956" s="42">
        <v>0.3</v>
      </c>
      <c r="C3956" s="33">
        <v>3.4</v>
      </c>
      <c r="D3956" s="42">
        <v>4.7</v>
      </c>
      <c r="E3956" s="33">
        <v>0.2</v>
      </c>
      <c r="F3956" s="42">
        <v>1.6</v>
      </c>
      <c r="G3956" s="33">
        <v>1.6</v>
      </c>
      <c r="H3956" s="42">
        <v>0.2</v>
      </c>
      <c r="I3956" s="33">
        <v>0.7</v>
      </c>
      <c r="J3956" s="42">
        <v>0.7</v>
      </c>
      <c r="K3956" s="33">
        <v>0.1</v>
      </c>
      <c r="L3956" s="42">
        <v>0.4</v>
      </c>
      <c r="M3956" s="33">
        <v>0.2</v>
      </c>
      <c r="N3956" s="42">
        <v>0.1</v>
      </c>
      <c r="O3956" s="33">
        <v>0.1</v>
      </c>
      <c r="P3956" s="42">
        <v>324.45</v>
      </c>
      <c r="Q3956" s="33">
        <v>213.52</v>
      </c>
      <c r="R3956" s="42">
        <v>255.47</v>
      </c>
      <c r="S3956" s="33">
        <v>260.02</v>
      </c>
      <c r="T3956" s="42">
        <v>5.84</v>
      </c>
      <c r="U3956" s="33">
        <v>6.02</v>
      </c>
      <c r="V3956" s="116">
        <v>6.27</v>
      </c>
    </row>
    <row r="3957" spans="1:22" x14ac:dyDescent="0.25">
      <c r="A3957" s="26" t="s">
        <v>3617</v>
      </c>
      <c r="B3957" s="42">
        <v>0.7</v>
      </c>
      <c r="C3957" s="33">
        <v>4.3</v>
      </c>
      <c r="D3957" s="42">
        <v>4.4000000000000004</v>
      </c>
      <c r="E3957" s="33">
        <v>0.2</v>
      </c>
      <c r="F3957" s="42">
        <v>1.5</v>
      </c>
      <c r="G3957" s="33">
        <v>1.5</v>
      </c>
      <c r="H3957" s="42">
        <v>0.1</v>
      </c>
      <c r="I3957" s="33">
        <v>0.4</v>
      </c>
      <c r="J3957" s="42">
        <v>0.5</v>
      </c>
      <c r="K3957" s="33">
        <v>0.2</v>
      </c>
      <c r="L3957" s="42">
        <v>0.2</v>
      </c>
      <c r="M3957" s="33">
        <v>0.1</v>
      </c>
      <c r="N3957" s="42">
        <v>0</v>
      </c>
      <c r="O3957" s="33">
        <v>0.1</v>
      </c>
      <c r="P3957" s="42">
        <v>320.94</v>
      </c>
      <c r="Q3957" s="33">
        <v>217.6</v>
      </c>
      <c r="R3957" s="42">
        <v>250.04</v>
      </c>
      <c r="S3957" s="33">
        <v>260.26</v>
      </c>
      <c r="T3957" s="42">
        <v>6.17</v>
      </c>
      <c r="U3957" s="33">
        <v>6.36</v>
      </c>
      <c r="V3957" s="116">
        <v>6.4</v>
      </c>
    </row>
    <row r="3958" spans="1:22" x14ac:dyDescent="0.25">
      <c r="A3958" s="26" t="s">
        <v>1239</v>
      </c>
      <c r="B3958" s="42">
        <v>0.5</v>
      </c>
      <c r="C3958" s="33">
        <v>3.3</v>
      </c>
      <c r="D3958" s="42">
        <v>4.3</v>
      </c>
      <c r="E3958" s="33">
        <v>0.2</v>
      </c>
      <c r="F3958" s="42">
        <v>1.6</v>
      </c>
      <c r="G3958" s="33">
        <v>1.5</v>
      </c>
      <c r="H3958" s="42">
        <v>0.2</v>
      </c>
      <c r="I3958" s="33">
        <v>0.4</v>
      </c>
      <c r="J3958" s="42">
        <v>0.4</v>
      </c>
      <c r="K3958" s="33">
        <v>0.1</v>
      </c>
      <c r="L3958" s="42">
        <v>0.4</v>
      </c>
      <c r="M3958" s="33">
        <v>0.3</v>
      </c>
      <c r="N3958" s="42">
        <v>0</v>
      </c>
      <c r="O3958" s="33">
        <v>0.1</v>
      </c>
      <c r="P3958" s="42">
        <v>344.62</v>
      </c>
      <c r="Q3958" s="33">
        <v>231.38</v>
      </c>
      <c r="R3958" s="42">
        <v>268.27999999999997</v>
      </c>
      <c r="S3958" s="33">
        <v>259.68</v>
      </c>
      <c r="T3958" s="42">
        <v>5.71</v>
      </c>
      <c r="U3958" s="33">
        <v>5.9</v>
      </c>
      <c r="V3958" s="116">
        <v>5.7</v>
      </c>
    </row>
    <row r="3959" spans="1:22" x14ac:dyDescent="0.25">
      <c r="A3959" s="26" t="s">
        <v>3618</v>
      </c>
      <c r="B3959" s="42">
        <v>0.7</v>
      </c>
      <c r="C3959" s="33">
        <v>4.3</v>
      </c>
      <c r="D3959" s="42">
        <v>4.2</v>
      </c>
      <c r="E3959" s="33">
        <v>0.1</v>
      </c>
      <c r="F3959" s="42">
        <v>1.4</v>
      </c>
      <c r="G3959" s="33">
        <v>1.3</v>
      </c>
      <c r="H3959" s="42">
        <v>0.1</v>
      </c>
      <c r="I3959" s="33">
        <v>0.6</v>
      </c>
      <c r="J3959" s="42">
        <v>0.1</v>
      </c>
      <c r="K3959" s="33">
        <v>0.1</v>
      </c>
      <c r="L3959" s="42">
        <v>0.2</v>
      </c>
      <c r="M3959" s="33">
        <v>0.2</v>
      </c>
      <c r="N3959" s="42">
        <v>0</v>
      </c>
      <c r="O3959" s="33">
        <v>0.1</v>
      </c>
      <c r="P3959" s="42">
        <v>336.45</v>
      </c>
      <c r="Q3959" s="33">
        <v>230.79</v>
      </c>
      <c r="R3959" s="42">
        <v>268.64999999999998</v>
      </c>
      <c r="S3959" s="33">
        <v>260.54000000000002</v>
      </c>
      <c r="T3959" s="42">
        <v>6.03</v>
      </c>
      <c r="U3959" s="33">
        <v>6.1</v>
      </c>
      <c r="V3959" s="116">
        <v>6.08</v>
      </c>
    </row>
    <row r="3960" spans="1:22" x14ac:dyDescent="0.25">
      <c r="A3960" s="26" t="s">
        <v>3619</v>
      </c>
      <c r="B3960" s="42">
        <v>0.8</v>
      </c>
      <c r="C3960" s="33">
        <v>3.8</v>
      </c>
      <c r="D3960" s="42">
        <v>4.4000000000000004</v>
      </c>
      <c r="E3960" s="33">
        <v>0.2</v>
      </c>
      <c r="F3960" s="42">
        <v>1.5</v>
      </c>
      <c r="G3960" s="33">
        <v>1.3</v>
      </c>
      <c r="H3960" s="42">
        <v>0.1</v>
      </c>
      <c r="I3960" s="33">
        <v>0.3</v>
      </c>
      <c r="J3960" s="42">
        <v>0.3</v>
      </c>
      <c r="K3960" s="33">
        <v>0.1</v>
      </c>
      <c r="L3960" s="42">
        <v>0.3</v>
      </c>
      <c r="M3960" s="33">
        <v>0.2</v>
      </c>
      <c r="N3960" s="42">
        <v>0</v>
      </c>
      <c r="O3960" s="33">
        <v>0</v>
      </c>
      <c r="P3960" s="42">
        <v>330.27</v>
      </c>
      <c r="Q3960" s="33">
        <v>222.12</v>
      </c>
      <c r="R3960" s="42">
        <v>257.11</v>
      </c>
      <c r="S3960" s="33">
        <v>260</v>
      </c>
      <c r="T3960" s="42">
        <v>5.73</v>
      </c>
      <c r="U3960" s="33">
        <v>5.91</v>
      </c>
      <c r="V3960" s="116">
        <v>5.69</v>
      </c>
    </row>
    <row r="3961" spans="1:22" x14ac:dyDescent="0.25">
      <c r="A3961" s="26" t="s">
        <v>1240</v>
      </c>
      <c r="B3961" s="42">
        <v>1</v>
      </c>
      <c r="C3961" s="33">
        <v>4.0999999999999996</v>
      </c>
      <c r="D3961" s="42">
        <v>4.2</v>
      </c>
      <c r="E3961" s="33">
        <v>0.1</v>
      </c>
      <c r="F3961" s="42">
        <v>1.4</v>
      </c>
      <c r="G3961" s="33">
        <v>1.4</v>
      </c>
      <c r="H3961" s="42">
        <v>0.1</v>
      </c>
      <c r="I3961" s="33">
        <v>0.5</v>
      </c>
      <c r="J3961" s="42">
        <v>0.5</v>
      </c>
      <c r="K3961" s="33">
        <v>0</v>
      </c>
      <c r="L3961" s="42">
        <v>0.4</v>
      </c>
      <c r="M3961" s="33">
        <v>0.2</v>
      </c>
      <c r="N3961" s="42">
        <v>0.1</v>
      </c>
      <c r="O3961" s="33">
        <v>0.1</v>
      </c>
      <c r="P3961" s="42">
        <v>311.89999999999998</v>
      </c>
      <c r="Q3961" s="33">
        <v>216.02</v>
      </c>
      <c r="R3961" s="42">
        <v>248.49</v>
      </c>
      <c r="S3961" s="33">
        <v>260.82</v>
      </c>
      <c r="T3961" s="42">
        <v>5.89</v>
      </c>
      <c r="U3961" s="33">
        <v>6.16</v>
      </c>
      <c r="V3961" s="116">
        <v>5.8</v>
      </c>
    </row>
    <row r="3962" spans="1:22" x14ac:dyDescent="0.25">
      <c r="A3962" s="26" t="s">
        <v>3620</v>
      </c>
      <c r="B3962" s="42">
        <v>0.7</v>
      </c>
      <c r="C3962" s="33">
        <v>3.8</v>
      </c>
      <c r="D3962" s="42">
        <v>4.2</v>
      </c>
      <c r="E3962" s="33">
        <v>0.1</v>
      </c>
      <c r="F3962" s="42">
        <v>1.3</v>
      </c>
      <c r="G3962" s="33">
        <v>1.4</v>
      </c>
      <c r="H3962" s="42">
        <v>0.1</v>
      </c>
      <c r="I3962" s="33">
        <v>0.3</v>
      </c>
      <c r="J3962" s="42">
        <v>0.3</v>
      </c>
      <c r="K3962" s="33">
        <v>0.1</v>
      </c>
      <c r="L3962" s="42">
        <v>0.3</v>
      </c>
      <c r="M3962" s="33">
        <v>0.2</v>
      </c>
      <c r="N3962" s="42">
        <v>0</v>
      </c>
      <c r="O3962" s="33">
        <v>0.1</v>
      </c>
      <c r="P3962" s="42">
        <v>331.22</v>
      </c>
      <c r="Q3962" s="33">
        <v>223.08</v>
      </c>
      <c r="R3962" s="42">
        <v>259.97000000000003</v>
      </c>
      <c r="S3962" s="33">
        <v>260.27</v>
      </c>
      <c r="T3962" s="42">
        <v>5.75</v>
      </c>
      <c r="U3962" s="33">
        <v>5.89</v>
      </c>
      <c r="V3962" s="116">
        <v>5.76</v>
      </c>
    </row>
    <row r="3963" spans="1:22" x14ac:dyDescent="0.25">
      <c r="A3963" s="26" t="s">
        <v>3621</v>
      </c>
      <c r="B3963" s="42">
        <v>0.8</v>
      </c>
      <c r="C3963" s="33">
        <v>3.8</v>
      </c>
      <c r="D3963" s="42">
        <v>4.5</v>
      </c>
      <c r="E3963" s="33">
        <v>0.1</v>
      </c>
      <c r="F3963" s="42">
        <v>1.6</v>
      </c>
      <c r="G3963" s="33">
        <v>1.6</v>
      </c>
      <c r="H3963" s="42">
        <v>0</v>
      </c>
      <c r="I3963" s="33">
        <v>0.5</v>
      </c>
      <c r="J3963" s="42">
        <v>0.5</v>
      </c>
      <c r="K3963" s="33">
        <v>0.1</v>
      </c>
      <c r="L3963" s="42">
        <v>0.3</v>
      </c>
      <c r="M3963" s="33">
        <v>0.3</v>
      </c>
      <c r="N3963" s="42">
        <v>0.1</v>
      </c>
      <c r="O3963" s="33">
        <v>0.2</v>
      </c>
      <c r="P3963" s="42">
        <v>306.64</v>
      </c>
      <c r="Q3963" s="33">
        <v>207.43</v>
      </c>
      <c r="R3963" s="42">
        <v>240.5</v>
      </c>
      <c r="S3963" s="33">
        <v>261.06</v>
      </c>
      <c r="T3963" s="42">
        <v>5.97</v>
      </c>
      <c r="U3963" s="33">
        <v>6.23</v>
      </c>
      <c r="V3963" s="116">
        <v>5.72</v>
      </c>
    </row>
    <row r="3964" spans="1:22" x14ac:dyDescent="0.25">
      <c r="A3964" s="26" t="s">
        <v>1241</v>
      </c>
      <c r="B3964" s="42">
        <v>0.8</v>
      </c>
      <c r="C3964" s="33">
        <v>3.4</v>
      </c>
      <c r="D3964" s="42">
        <v>4</v>
      </c>
      <c r="E3964" s="33">
        <v>0.1</v>
      </c>
      <c r="F3964" s="42">
        <v>1.2</v>
      </c>
      <c r="G3964" s="33">
        <v>1.2</v>
      </c>
      <c r="H3964" s="42">
        <v>0.1</v>
      </c>
      <c r="I3964" s="33">
        <v>0.2</v>
      </c>
      <c r="J3964" s="42">
        <v>0.6</v>
      </c>
      <c r="K3964" s="33">
        <v>0</v>
      </c>
      <c r="L3964" s="42">
        <v>0.5</v>
      </c>
      <c r="M3964" s="33">
        <v>0.2</v>
      </c>
      <c r="N3964" s="42">
        <v>0.1</v>
      </c>
      <c r="O3964" s="33">
        <v>0.1</v>
      </c>
      <c r="P3964" s="42">
        <v>322.08</v>
      </c>
      <c r="Q3964" s="33">
        <v>216.58</v>
      </c>
      <c r="R3964" s="42">
        <v>251.6</v>
      </c>
      <c r="S3964" s="33">
        <v>261.29000000000002</v>
      </c>
      <c r="T3964" s="42">
        <v>5.51</v>
      </c>
      <c r="U3964" s="33">
        <v>5.46</v>
      </c>
      <c r="V3964" s="116">
        <v>5.33</v>
      </c>
    </row>
    <row r="3965" spans="1:22" x14ac:dyDescent="0.25">
      <c r="A3965" s="26" t="s">
        <v>3622</v>
      </c>
      <c r="B3965" s="42">
        <v>0.5</v>
      </c>
      <c r="C3965" s="33">
        <v>2.4</v>
      </c>
      <c r="D3965" s="42">
        <v>3.4</v>
      </c>
      <c r="E3965" s="33">
        <v>0.1</v>
      </c>
      <c r="F3965" s="42">
        <v>1.3</v>
      </c>
      <c r="G3965" s="33">
        <v>1.3</v>
      </c>
      <c r="H3965" s="42">
        <v>0.1</v>
      </c>
      <c r="I3965" s="33">
        <v>0.7</v>
      </c>
      <c r="J3965" s="42">
        <v>0.1</v>
      </c>
      <c r="K3965" s="33">
        <v>0.1</v>
      </c>
      <c r="L3965" s="42">
        <v>0.1</v>
      </c>
      <c r="M3965" s="33">
        <v>0.2</v>
      </c>
      <c r="N3965" s="42">
        <v>0</v>
      </c>
      <c r="O3965" s="33">
        <v>0.2</v>
      </c>
      <c r="P3965" s="42">
        <v>402.88</v>
      </c>
      <c r="Q3965" s="33">
        <v>274.54000000000002</v>
      </c>
      <c r="R3965" s="42">
        <v>317.88</v>
      </c>
      <c r="S3965" s="33">
        <v>259.85000000000002</v>
      </c>
      <c r="T3965" s="42">
        <v>4.46</v>
      </c>
      <c r="U3965" s="33">
        <v>4.75</v>
      </c>
      <c r="V3965" s="116">
        <v>4.68</v>
      </c>
    </row>
    <row r="3966" spans="1:22" x14ac:dyDescent="0.25">
      <c r="A3966" s="26" t="s">
        <v>3623</v>
      </c>
      <c r="B3966" s="42">
        <v>0.3</v>
      </c>
      <c r="C3966" s="33">
        <v>2.2000000000000002</v>
      </c>
      <c r="D3966" s="42">
        <v>3.4</v>
      </c>
      <c r="E3966" s="33">
        <v>0.1</v>
      </c>
      <c r="F3966" s="42">
        <v>1.1000000000000001</v>
      </c>
      <c r="G3966" s="33">
        <v>0.9</v>
      </c>
      <c r="H3966" s="42">
        <v>0.1</v>
      </c>
      <c r="I3966" s="33">
        <v>0.4</v>
      </c>
      <c r="J3966" s="42">
        <v>0.4</v>
      </c>
      <c r="K3966" s="33">
        <v>0.1</v>
      </c>
      <c r="L3966" s="42">
        <v>0.2</v>
      </c>
      <c r="M3966" s="33">
        <v>0.3</v>
      </c>
      <c r="N3966" s="42">
        <v>0.1</v>
      </c>
      <c r="O3966" s="33">
        <v>0.2</v>
      </c>
      <c r="P3966" s="42">
        <v>394.61</v>
      </c>
      <c r="Q3966" s="33">
        <v>266.63</v>
      </c>
      <c r="R3966" s="42">
        <v>309.02999999999997</v>
      </c>
      <c r="S3966" s="33">
        <v>259.45999999999998</v>
      </c>
      <c r="T3966" s="42">
        <v>4.2</v>
      </c>
      <c r="U3966" s="33">
        <v>4.3</v>
      </c>
      <c r="V3966" s="116">
        <v>4.3099999999999996</v>
      </c>
    </row>
    <row r="3967" spans="1:22" x14ac:dyDescent="0.25">
      <c r="A3967" s="26" t="s">
        <v>1242</v>
      </c>
      <c r="B3967" s="42">
        <v>0.4</v>
      </c>
      <c r="C3967" s="33">
        <v>2.4</v>
      </c>
      <c r="D3967" s="42">
        <v>3.6</v>
      </c>
      <c r="E3967" s="33">
        <v>0</v>
      </c>
      <c r="F3967" s="42">
        <v>1.2</v>
      </c>
      <c r="G3967" s="33">
        <v>1.3</v>
      </c>
      <c r="H3967" s="42">
        <v>0.1</v>
      </c>
      <c r="I3967" s="33">
        <v>0.4</v>
      </c>
      <c r="J3967" s="42">
        <v>0.2</v>
      </c>
      <c r="K3967" s="33">
        <v>0.1</v>
      </c>
      <c r="L3967" s="42">
        <v>0.3</v>
      </c>
      <c r="M3967" s="33">
        <v>0.3</v>
      </c>
      <c r="N3967" s="42">
        <v>0.1</v>
      </c>
      <c r="O3967" s="33">
        <v>0</v>
      </c>
      <c r="P3967" s="42">
        <v>388.77</v>
      </c>
      <c r="Q3967" s="33">
        <v>262.14999999999998</v>
      </c>
      <c r="R3967" s="42">
        <v>303.70999999999998</v>
      </c>
      <c r="S3967" s="33">
        <v>259.36</v>
      </c>
      <c r="T3967" s="42">
        <v>4.3</v>
      </c>
      <c r="U3967" s="33">
        <v>4.51</v>
      </c>
      <c r="V3967" s="116">
        <v>4.51</v>
      </c>
    </row>
    <row r="3968" spans="1:22" x14ac:dyDescent="0.25">
      <c r="A3968" s="26" t="s">
        <v>3624</v>
      </c>
      <c r="B3968" s="42">
        <v>0.3</v>
      </c>
      <c r="C3968" s="33">
        <v>2.8</v>
      </c>
      <c r="D3968" s="42">
        <v>3.7</v>
      </c>
      <c r="E3968" s="33">
        <v>0.1</v>
      </c>
      <c r="F3968" s="42">
        <v>1.1000000000000001</v>
      </c>
      <c r="G3968" s="33">
        <v>1.1000000000000001</v>
      </c>
      <c r="H3968" s="42">
        <v>0.1</v>
      </c>
      <c r="I3968" s="33">
        <v>0.3</v>
      </c>
      <c r="J3968" s="42">
        <v>0.1</v>
      </c>
      <c r="K3968" s="33">
        <v>0.1</v>
      </c>
      <c r="L3968" s="42">
        <v>0.3</v>
      </c>
      <c r="M3968" s="33">
        <v>0.1</v>
      </c>
      <c r="N3968" s="42">
        <v>0</v>
      </c>
      <c r="O3968" s="33">
        <v>0.1</v>
      </c>
      <c r="P3968" s="42">
        <v>418.05</v>
      </c>
      <c r="Q3968" s="33">
        <v>276.25</v>
      </c>
      <c r="R3968" s="42">
        <v>316.94</v>
      </c>
      <c r="S3968" s="33">
        <v>259.17</v>
      </c>
      <c r="T3968" s="42">
        <v>4.58</v>
      </c>
      <c r="U3968" s="33">
        <v>4.92</v>
      </c>
      <c r="V3968" s="116">
        <v>4.74</v>
      </c>
    </row>
    <row r="3969" spans="1:22" x14ac:dyDescent="0.25">
      <c r="A3969" s="26" t="s">
        <v>3625</v>
      </c>
      <c r="B3969" s="42">
        <v>0.6</v>
      </c>
      <c r="C3969" s="33">
        <v>3.6</v>
      </c>
      <c r="D3969" s="42">
        <v>4</v>
      </c>
      <c r="E3969" s="33">
        <v>0.1</v>
      </c>
      <c r="F3969" s="42">
        <v>1.4</v>
      </c>
      <c r="G3969" s="33">
        <v>1.4</v>
      </c>
      <c r="H3969" s="42">
        <v>0.1</v>
      </c>
      <c r="I3969" s="33">
        <v>0.7</v>
      </c>
      <c r="J3969" s="42">
        <v>0.2</v>
      </c>
      <c r="K3969" s="33">
        <v>0.1</v>
      </c>
      <c r="L3969" s="42">
        <v>0.3</v>
      </c>
      <c r="M3969" s="33">
        <v>0.1</v>
      </c>
      <c r="N3969" s="42">
        <v>0</v>
      </c>
      <c r="O3969" s="33">
        <v>0.2</v>
      </c>
      <c r="P3969" s="42">
        <v>354.82</v>
      </c>
      <c r="Q3969" s="33">
        <v>233.75</v>
      </c>
      <c r="R3969" s="42">
        <v>278.92</v>
      </c>
      <c r="S3969" s="33">
        <v>259.8</v>
      </c>
      <c r="T3969" s="42">
        <v>5.5</v>
      </c>
      <c r="U3969" s="33">
        <v>5.83</v>
      </c>
      <c r="V3969" s="116">
        <v>5.6</v>
      </c>
    </row>
    <row r="3970" spans="1:22" x14ac:dyDescent="0.25">
      <c r="A3970" s="26" t="s">
        <v>1243</v>
      </c>
      <c r="B3970" s="42">
        <v>1</v>
      </c>
      <c r="C3970" s="33">
        <v>5</v>
      </c>
      <c r="D3970" s="42">
        <v>4.8</v>
      </c>
      <c r="E3970" s="33">
        <v>0.2</v>
      </c>
      <c r="F3970" s="42">
        <v>1.5</v>
      </c>
      <c r="G3970" s="33">
        <v>1.6</v>
      </c>
      <c r="H3970" s="42">
        <v>0.1</v>
      </c>
      <c r="I3970" s="33">
        <v>0.8</v>
      </c>
      <c r="J3970" s="42">
        <v>0</v>
      </c>
      <c r="K3970" s="33">
        <v>0.1</v>
      </c>
      <c r="L3970" s="42">
        <v>0.4</v>
      </c>
      <c r="M3970" s="33">
        <v>0.2</v>
      </c>
      <c r="N3970" s="42">
        <v>0.1</v>
      </c>
      <c r="O3970" s="33">
        <v>0.1</v>
      </c>
      <c r="P3970" s="42">
        <v>309.73</v>
      </c>
      <c r="Q3970" s="33">
        <v>215.08</v>
      </c>
      <c r="R3970" s="42">
        <v>242.98</v>
      </c>
      <c r="S3970" s="33">
        <v>261.19</v>
      </c>
      <c r="T3970" s="42">
        <v>6.9</v>
      </c>
      <c r="U3970" s="33">
        <v>7.35</v>
      </c>
      <c r="V3970" s="116">
        <v>6.87</v>
      </c>
    </row>
    <row r="3971" spans="1:22" x14ac:dyDescent="0.25">
      <c r="A3971" s="26" t="s">
        <v>3626</v>
      </c>
      <c r="B3971" s="42">
        <v>1</v>
      </c>
      <c r="C3971" s="33">
        <v>5.3</v>
      </c>
      <c r="D3971" s="42">
        <v>4.8</v>
      </c>
      <c r="E3971" s="33">
        <v>0.1</v>
      </c>
      <c r="F3971" s="42">
        <v>1.6</v>
      </c>
      <c r="G3971" s="33">
        <v>2.1</v>
      </c>
      <c r="H3971" s="42">
        <v>0.2</v>
      </c>
      <c r="I3971" s="33">
        <v>1.3</v>
      </c>
      <c r="J3971" s="42">
        <v>0.2</v>
      </c>
      <c r="K3971" s="33">
        <v>0.1</v>
      </c>
      <c r="L3971" s="42">
        <v>0.3</v>
      </c>
      <c r="M3971" s="33">
        <v>0.2</v>
      </c>
      <c r="N3971" s="42">
        <v>0.1</v>
      </c>
      <c r="O3971" s="33">
        <v>0.1</v>
      </c>
      <c r="P3971" s="42">
        <v>298.43</v>
      </c>
      <c r="Q3971" s="33">
        <v>202.19</v>
      </c>
      <c r="R3971" s="42">
        <v>233.44</v>
      </c>
      <c r="S3971" s="33">
        <v>260.89</v>
      </c>
      <c r="T3971" s="42">
        <v>7.21</v>
      </c>
      <c r="U3971" s="33">
        <v>7.55</v>
      </c>
      <c r="V3971" s="116">
        <v>7.41</v>
      </c>
    </row>
    <row r="3972" spans="1:22" x14ac:dyDescent="0.25">
      <c r="A3972" s="26" t="s">
        <v>3627</v>
      </c>
      <c r="B3972" s="42">
        <v>0.7</v>
      </c>
      <c r="C3972" s="33">
        <v>5.3</v>
      </c>
      <c r="D3972" s="42">
        <v>4.8</v>
      </c>
      <c r="E3972" s="33">
        <v>0</v>
      </c>
      <c r="F3972" s="42">
        <v>1.5</v>
      </c>
      <c r="G3972" s="33">
        <v>1.9</v>
      </c>
      <c r="H3972" s="42">
        <v>0.1</v>
      </c>
      <c r="I3972" s="33">
        <v>0.7</v>
      </c>
      <c r="J3972" s="42">
        <v>0.3</v>
      </c>
      <c r="K3972" s="33">
        <v>0</v>
      </c>
      <c r="L3972" s="42">
        <v>0.4</v>
      </c>
      <c r="M3972" s="33">
        <v>0.3</v>
      </c>
      <c r="N3972" s="42">
        <v>0</v>
      </c>
      <c r="O3972" s="33">
        <v>0.1</v>
      </c>
      <c r="P3972" s="42">
        <v>293.62</v>
      </c>
      <c r="Q3972" s="33">
        <v>199.33</v>
      </c>
      <c r="R3972" s="42">
        <v>227.88</v>
      </c>
      <c r="S3972" s="33">
        <v>260.04000000000002</v>
      </c>
      <c r="T3972" s="42">
        <v>7.27</v>
      </c>
      <c r="U3972" s="33">
        <v>7.46</v>
      </c>
      <c r="V3972" s="116">
        <v>7.36</v>
      </c>
    </row>
    <row r="3973" spans="1:22" x14ac:dyDescent="0.25">
      <c r="A3973" s="26" t="s">
        <v>1244</v>
      </c>
      <c r="B3973" s="42">
        <v>0.8</v>
      </c>
      <c r="C3973" s="33">
        <v>4.9000000000000004</v>
      </c>
      <c r="D3973" s="42">
        <v>4.3</v>
      </c>
      <c r="E3973" s="33">
        <v>0.1</v>
      </c>
      <c r="F3973" s="42">
        <v>1.4</v>
      </c>
      <c r="G3973" s="33">
        <v>1.7</v>
      </c>
      <c r="H3973" s="42">
        <v>0.1</v>
      </c>
      <c r="I3973" s="33">
        <v>0.8</v>
      </c>
      <c r="J3973" s="42">
        <v>0.3</v>
      </c>
      <c r="K3973" s="33">
        <v>0.1</v>
      </c>
      <c r="L3973" s="42">
        <v>0</v>
      </c>
      <c r="M3973" s="33">
        <v>0.4</v>
      </c>
      <c r="N3973" s="42">
        <v>0.1</v>
      </c>
      <c r="O3973" s="33">
        <v>0.2</v>
      </c>
      <c r="P3973" s="42">
        <v>337.55</v>
      </c>
      <c r="Q3973" s="33">
        <v>233.85</v>
      </c>
      <c r="R3973" s="42">
        <v>262.67</v>
      </c>
      <c r="S3973" s="33">
        <v>259.95999999999998</v>
      </c>
      <c r="T3973" s="42">
        <v>6.59</v>
      </c>
      <c r="U3973" s="33">
        <v>6.77</v>
      </c>
      <c r="V3973" s="116">
        <v>6.77</v>
      </c>
    </row>
    <row r="3974" spans="1:22" x14ac:dyDescent="0.25">
      <c r="A3974" s="26" t="s">
        <v>3628</v>
      </c>
      <c r="B3974" s="42">
        <v>0.9</v>
      </c>
      <c r="C3974" s="33">
        <v>3.8</v>
      </c>
      <c r="D3974" s="42">
        <v>4.5</v>
      </c>
      <c r="E3974" s="33">
        <v>0.1</v>
      </c>
      <c r="F3974" s="42">
        <v>1.5</v>
      </c>
      <c r="G3974" s="33">
        <v>1.5</v>
      </c>
      <c r="H3974" s="42">
        <v>0.2</v>
      </c>
      <c r="I3974" s="33">
        <v>0.4</v>
      </c>
      <c r="J3974" s="42">
        <v>0.2</v>
      </c>
      <c r="K3974" s="33">
        <v>0.1</v>
      </c>
      <c r="L3974" s="42">
        <v>0.4</v>
      </c>
      <c r="M3974" s="33">
        <v>0.2</v>
      </c>
      <c r="N3974" s="42">
        <v>0.1</v>
      </c>
      <c r="O3974" s="33">
        <v>0.2</v>
      </c>
      <c r="P3974" s="42">
        <v>316.42</v>
      </c>
      <c r="Q3974" s="33">
        <v>214.08</v>
      </c>
      <c r="R3974" s="42">
        <v>244.31</v>
      </c>
      <c r="S3974" s="33">
        <v>260</v>
      </c>
      <c r="T3974" s="42">
        <v>6.13</v>
      </c>
      <c r="U3974" s="33">
        <v>6.53</v>
      </c>
      <c r="V3974" s="116">
        <v>6.87</v>
      </c>
    </row>
    <row r="3975" spans="1:22" x14ac:dyDescent="0.25">
      <c r="A3975" s="26" t="s">
        <v>3629</v>
      </c>
      <c r="B3975" s="42">
        <v>0.6</v>
      </c>
      <c r="C3975" s="33">
        <v>3.2</v>
      </c>
      <c r="D3975" s="42">
        <v>3.8</v>
      </c>
      <c r="E3975" s="33">
        <v>0.1</v>
      </c>
      <c r="F3975" s="42">
        <v>1.4</v>
      </c>
      <c r="G3975" s="33">
        <v>0.9</v>
      </c>
      <c r="H3975" s="42">
        <v>0.2</v>
      </c>
      <c r="I3975" s="33">
        <v>0.3</v>
      </c>
      <c r="J3975" s="42">
        <v>0.7</v>
      </c>
      <c r="K3975" s="33">
        <v>0.1</v>
      </c>
      <c r="L3975" s="42">
        <v>0.5</v>
      </c>
      <c r="M3975" s="33">
        <v>0.3</v>
      </c>
      <c r="N3975" s="42">
        <v>0.1</v>
      </c>
      <c r="O3975" s="33">
        <v>0.2</v>
      </c>
      <c r="P3975" s="42">
        <v>325.79000000000002</v>
      </c>
      <c r="Q3975" s="33">
        <v>223.86</v>
      </c>
      <c r="R3975" s="42">
        <v>253.86</v>
      </c>
      <c r="S3975" s="33">
        <v>259.62</v>
      </c>
      <c r="T3975" s="42">
        <v>4.34</v>
      </c>
      <c r="U3975" s="33">
        <v>4.78</v>
      </c>
      <c r="V3975" s="116">
        <v>4.82</v>
      </c>
    </row>
    <row r="3976" spans="1:22" x14ac:dyDescent="0.25">
      <c r="A3976" s="26" t="s">
        <v>1245</v>
      </c>
      <c r="B3976" s="42">
        <v>0.6</v>
      </c>
      <c r="C3976" s="33">
        <v>4.3</v>
      </c>
      <c r="D3976" s="42">
        <v>4.2</v>
      </c>
      <c r="E3976" s="33">
        <v>0</v>
      </c>
      <c r="F3976" s="42">
        <v>1.5</v>
      </c>
      <c r="G3976" s="33">
        <v>1.6</v>
      </c>
      <c r="H3976" s="42">
        <v>0.2</v>
      </c>
      <c r="I3976" s="33">
        <v>0.5</v>
      </c>
      <c r="J3976" s="42">
        <v>0.4</v>
      </c>
      <c r="K3976" s="33">
        <v>0.1</v>
      </c>
      <c r="L3976" s="42">
        <v>0.4</v>
      </c>
      <c r="M3976" s="33">
        <v>0.4</v>
      </c>
      <c r="N3976" s="42">
        <v>0.1</v>
      </c>
      <c r="O3976" s="33">
        <v>0.1</v>
      </c>
      <c r="P3976" s="42">
        <v>318.77</v>
      </c>
      <c r="Q3976" s="33">
        <v>225.96</v>
      </c>
      <c r="R3976" s="42">
        <v>253.53</v>
      </c>
      <c r="S3976" s="33">
        <v>259.69</v>
      </c>
      <c r="T3976" s="42">
        <v>6.26</v>
      </c>
      <c r="U3976" s="33">
        <v>6.76</v>
      </c>
      <c r="V3976" s="116">
        <v>6.6</v>
      </c>
    </row>
    <row r="3977" spans="1:22" x14ac:dyDescent="0.25">
      <c r="A3977" s="26" t="s">
        <v>3630</v>
      </c>
      <c r="B3977" s="42">
        <v>0.5</v>
      </c>
      <c r="C3977" s="33">
        <v>3.1</v>
      </c>
      <c r="D3977" s="42">
        <v>4.0999999999999996</v>
      </c>
      <c r="E3977" s="33">
        <v>0.2</v>
      </c>
      <c r="F3977" s="42">
        <v>1.3</v>
      </c>
      <c r="G3977" s="33">
        <v>1.4</v>
      </c>
      <c r="H3977" s="42">
        <v>0</v>
      </c>
      <c r="I3977" s="33">
        <v>0.6</v>
      </c>
      <c r="J3977" s="42">
        <v>0.2</v>
      </c>
      <c r="K3977" s="33">
        <v>0.1</v>
      </c>
      <c r="L3977" s="42">
        <v>0.4</v>
      </c>
      <c r="M3977" s="33">
        <v>0.1</v>
      </c>
      <c r="N3977" s="42">
        <v>0</v>
      </c>
      <c r="O3977" s="33">
        <v>0</v>
      </c>
      <c r="P3977" s="42">
        <v>344.72</v>
      </c>
      <c r="Q3977" s="33">
        <v>235.5</v>
      </c>
      <c r="R3977" s="42">
        <v>266.08</v>
      </c>
      <c r="S3977" s="33">
        <v>258.94</v>
      </c>
      <c r="T3977" s="42">
        <v>5.36</v>
      </c>
      <c r="U3977" s="33">
        <v>6.03</v>
      </c>
      <c r="V3977" s="116">
        <v>5.51</v>
      </c>
    </row>
    <row r="3978" spans="1:22" x14ac:dyDescent="0.25">
      <c r="A3978" s="26" t="s">
        <v>3631</v>
      </c>
      <c r="B3978" s="42">
        <v>0.6</v>
      </c>
      <c r="C3978" s="33">
        <v>4</v>
      </c>
      <c r="D3978" s="42">
        <v>4.3</v>
      </c>
      <c r="E3978" s="33">
        <v>0.1</v>
      </c>
      <c r="F3978" s="42">
        <v>1.3</v>
      </c>
      <c r="G3978" s="33">
        <v>1.3</v>
      </c>
      <c r="H3978" s="42">
        <v>0.1</v>
      </c>
      <c r="I3978" s="33">
        <v>0.3</v>
      </c>
      <c r="J3978" s="42">
        <v>0.4</v>
      </c>
      <c r="K3978" s="33">
        <v>0.1</v>
      </c>
      <c r="L3978" s="42">
        <v>0.4</v>
      </c>
      <c r="M3978" s="33">
        <v>0.3</v>
      </c>
      <c r="N3978" s="42">
        <v>0</v>
      </c>
      <c r="O3978" s="33">
        <v>0.1</v>
      </c>
      <c r="P3978" s="42">
        <v>332.94</v>
      </c>
      <c r="Q3978" s="33">
        <v>230.61</v>
      </c>
      <c r="R3978" s="42">
        <v>259.08</v>
      </c>
      <c r="S3978" s="33">
        <v>259.51</v>
      </c>
      <c r="T3978" s="42">
        <v>5.54</v>
      </c>
      <c r="U3978" s="33">
        <v>6.03</v>
      </c>
      <c r="V3978" s="116">
        <v>5.83</v>
      </c>
    </row>
    <row r="3979" spans="1:22" x14ac:dyDescent="0.25">
      <c r="A3979" s="26" t="s">
        <v>1246</v>
      </c>
      <c r="B3979" s="42">
        <v>0.8</v>
      </c>
      <c r="C3979" s="33">
        <v>4.9000000000000004</v>
      </c>
      <c r="D3979" s="42">
        <v>4.5999999999999996</v>
      </c>
      <c r="E3979" s="33">
        <v>0.1</v>
      </c>
      <c r="F3979" s="42">
        <v>1.6</v>
      </c>
      <c r="G3979" s="33">
        <v>1.7</v>
      </c>
      <c r="H3979" s="42">
        <v>0.1</v>
      </c>
      <c r="I3979" s="33">
        <v>1</v>
      </c>
      <c r="J3979" s="42">
        <v>0</v>
      </c>
      <c r="K3979" s="33">
        <v>0.1</v>
      </c>
      <c r="L3979" s="42">
        <v>0.2</v>
      </c>
      <c r="M3979" s="33">
        <v>0.1</v>
      </c>
      <c r="N3979" s="42">
        <v>0.1</v>
      </c>
      <c r="O3979" s="33">
        <v>0.1</v>
      </c>
      <c r="P3979" s="42">
        <v>334.94</v>
      </c>
      <c r="Q3979" s="33">
        <v>231.23</v>
      </c>
      <c r="R3979" s="42">
        <v>260.89999999999998</v>
      </c>
      <c r="S3979" s="33">
        <v>259.27</v>
      </c>
      <c r="T3979" s="42">
        <v>6.33</v>
      </c>
      <c r="U3979" s="33">
        <v>7.04</v>
      </c>
      <c r="V3979" s="116">
        <v>6.56</v>
      </c>
    </row>
    <row r="3980" spans="1:22" x14ac:dyDescent="0.25">
      <c r="A3980" s="26" t="s">
        <v>3632</v>
      </c>
      <c r="B3980" s="42">
        <v>0.6</v>
      </c>
      <c r="C3980" s="33">
        <v>4.2</v>
      </c>
      <c r="D3980" s="42">
        <v>4.3</v>
      </c>
      <c r="E3980" s="33">
        <v>0.1</v>
      </c>
      <c r="F3980" s="42">
        <v>1.4</v>
      </c>
      <c r="G3980" s="33">
        <v>1.5</v>
      </c>
      <c r="H3980" s="42">
        <v>0.2</v>
      </c>
      <c r="I3980" s="33">
        <v>0.7</v>
      </c>
      <c r="J3980" s="42">
        <v>0.1</v>
      </c>
      <c r="K3980" s="33">
        <v>0.2</v>
      </c>
      <c r="L3980" s="42">
        <v>0.2</v>
      </c>
      <c r="M3980" s="33">
        <v>0.2</v>
      </c>
      <c r="N3980" s="42">
        <v>0</v>
      </c>
      <c r="O3980" s="33">
        <v>0.2</v>
      </c>
      <c r="P3980" s="42">
        <v>346.1</v>
      </c>
      <c r="Q3980" s="33">
        <v>234.15</v>
      </c>
      <c r="R3980" s="42">
        <v>269.88</v>
      </c>
      <c r="S3980" s="33">
        <v>259.55</v>
      </c>
      <c r="T3980" s="42">
        <v>6</v>
      </c>
      <c r="U3980" s="33">
        <v>6.51</v>
      </c>
      <c r="V3980" s="116">
        <v>6.27</v>
      </c>
    </row>
    <row r="3981" spans="1:22" x14ac:dyDescent="0.25">
      <c r="A3981" s="26" t="s">
        <v>3633</v>
      </c>
      <c r="B3981" s="42">
        <v>0.6</v>
      </c>
      <c r="C3981" s="33">
        <v>4.7</v>
      </c>
      <c r="D3981" s="42">
        <v>4.4000000000000004</v>
      </c>
      <c r="E3981" s="33">
        <v>0.1</v>
      </c>
      <c r="F3981" s="42">
        <v>1.3</v>
      </c>
      <c r="G3981" s="33">
        <v>1.3</v>
      </c>
      <c r="H3981" s="42">
        <v>0.1</v>
      </c>
      <c r="I3981" s="33">
        <v>0.6</v>
      </c>
      <c r="J3981" s="42">
        <v>0.4</v>
      </c>
      <c r="K3981" s="33">
        <v>0.1</v>
      </c>
      <c r="L3981" s="42">
        <v>0.3</v>
      </c>
      <c r="M3981" s="33">
        <v>0.3</v>
      </c>
      <c r="N3981" s="42">
        <v>0.1</v>
      </c>
      <c r="O3981" s="33">
        <v>0.2</v>
      </c>
      <c r="P3981" s="42">
        <v>330.14</v>
      </c>
      <c r="Q3981" s="33">
        <v>223.85</v>
      </c>
      <c r="R3981" s="42">
        <v>255.82</v>
      </c>
      <c r="S3981" s="33">
        <v>260.75</v>
      </c>
      <c r="T3981" s="42">
        <v>6.1</v>
      </c>
      <c r="U3981" s="33">
        <v>6.79</v>
      </c>
      <c r="V3981" s="116">
        <v>6.37</v>
      </c>
    </row>
    <row r="3982" spans="1:22" x14ac:dyDescent="0.25">
      <c r="A3982" s="26" t="s">
        <v>1247</v>
      </c>
      <c r="B3982" s="42">
        <v>0.9</v>
      </c>
      <c r="C3982" s="33">
        <v>4.7</v>
      </c>
      <c r="D3982" s="42">
        <v>4.3</v>
      </c>
      <c r="E3982" s="33">
        <v>0.2</v>
      </c>
      <c r="F3982" s="42">
        <v>1.2</v>
      </c>
      <c r="G3982" s="33">
        <v>1.2</v>
      </c>
      <c r="H3982" s="42">
        <v>0.1</v>
      </c>
      <c r="I3982" s="33">
        <v>0.9</v>
      </c>
      <c r="J3982" s="42">
        <v>0.4</v>
      </c>
      <c r="K3982" s="33">
        <v>0.1</v>
      </c>
      <c r="L3982" s="42">
        <v>0.2</v>
      </c>
      <c r="M3982" s="33">
        <v>0.2</v>
      </c>
      <c r="N3982" s="42">
        <v>0</v>
      </c>
      <c r="O3982" s="33">
        <v>0.2</v>
      </c>
      <c r="P3982" s="42">
        <v>330.93</v>
      </c>
      <c r="Q3982" s="33">
        <v>226.3</v>
      </c>
      <c r="R3982" s="42">
        <v>259.36</v>
      </c>
      <c r="S3982" s="33">
        <v>261</v>
      </c>
      <c r="T3982" s="42">
        <v>6.26</v>
      </c>
      <c r="U3982" s="33">
        <v>6.61</v>
      </c>
      <c r="V3982" s="116">
        <v>6.39</v>
      </c>
    </row>
    <row r="3983" spans="1:22" x14ac:dyDescent="0.25">
      <c r="A3983" s="26" t="s">
        <v>3634</v>
      </c>
      <c r="B3983" s="42">
        <v>0.9</v>
      </c>
      <c r="C3983" s="33">
        <v>5</v>
      </c>
      <c r="D3983" s="42">
        <v>5.2</v>
      </c>
      <c r="E3983" s="33">
        <v>0.2</v>
      </c>
      <c r="F3983" s="42">
        <v>1.6</v>
      </c>
      <c r="G3983" s="33">
        <v>1.3</v>
      </c>
      <c r="H3983" s="42">
        <v>0.3</v>
      </c>
      <c r="I3983" s="33">
        <v>1.2</v>
      </c>
      <c r="J3983" s="42">
        <v>0.1</v>
      </c>
      <c r="K3983" s="33">
        <v>0</v>
      </c>
      <c r="L3983" s="42">
        <v>0.2</v>
      </c>
      <c r="M3983" s="33">
        <v>0.2</v>
      </c>
      <c r="N3983" s="42">
        <v>0.1</v>
      </c>
      <c r="O3983" s="33">
        <v>0.1</v>
      </c>
      <c r="P3983" s="42">
        <v>324.52999999999997</v>
      </c>
      <c r="Q3983" s="33">
        <v>226.33</v>
      </c>
      <c r="R3983" s="42">
        <v>253.79</v>
      </c>
      <c r="S3983" s="33">
        <v>261.76</v>
      </c>
      <c r="T3983" s="42">
        <v>6.63</v>
      </c>
      <c r="U3983" s="33">
        <v>7</v>
      </c>
      <c r="V3983" s="116">
        <v>6.8</v>
      </c>
    </row>
    <row r="3984" spans="1:22" x14ac:dyDescent="0.25">
      <c r="A3984" s="26" t="s">
        <v>3635</v>
      </c>
      <c r="B3984" s="42">
        <v>1.2</v>
      </c>
      <c r="C3984" s="33">
        <v>4.5</v>
      </c>
      <c r="D3984" s="42">
        <v>5</v>
      </c>
      <c r="E3984" s="33">
        <v>0.1</v>
      </c>
      <c r="F3984" s="42">
        <v>1.7</v>
      </c>
      <c r="G3984" s="33">
        <v>1.9</v>
      </c>
      <c r="H3984" s="42">
        <v>0.2</v>
      </c>
      <c r="I3984" s="33">
        <v>1.3</v>
      </c>
      <c r="J3984" s="42">
        <v>0.2</v>
      </c>
      <c r="K3984" s="33">
        <v>0</v>
      </c>
      <c r="L3984" s="42">
        <v>0.3</v>
      </c>
      <c r="M3984" s="33">
        <v>0.2</v>
      </c>
      <c r="N3984" s="42">
        <v>0.1</v>
      </c>
      <c r="O3984" s="33">
        <v>0.2</v>
      </c>
      <c r="P3984" s="42">
        <v>320.77</v>
      </c>
      <c r="Q3984" s="33">
        <v>220.77</v>
      </c>
      <c r="R3984" s="42">
        <v>250.65</v>
      </c>
      <c r="S3984" s="33">
        <v>260.64</v>
      </c>
      <c r="T3984" s="42">
        <v>6.65</v>
      </c>
      <c r="U3984" s="33">
        <v>7.22</v>
      </c>
      <c r="V3984" s="116">
        <v>6.9</v>
      </c>
    </row>
    <row r="3985" spans="1:22" x14ac:dyDescent="0.25">
      <c r="A3985" s="26" t="s">
        <v>1248</v>
      </c>
      <c r="B3985" s="42">
        <v>0.5</v>
      </c>
      <c r="C3985" s="33">
        <v>2.2000000000000002</v>
      </c>
      <c r="D3985" s="42">
        <v>3.9</v>
      </c>
      <c r="E3985" s="33">
        <v>0.2</v>
      </c>
      <c r="F3985" s="42">
        <v>1.2</v>
      </c>
      <c r="G3985" s="33">
        <v>1.1000000000000001</v>
      </c>
      <c r="H3985" s="42">
        <v>0.1</v>
      </c>
      <c r="I3985" s="33">
        <v>0.6</v>
      </c>
      <c r="J3985" s="42">
        <v>0.1</v>
      </c>
      <c r="K3985" s="33">
        <v>0</v>
      </c>
      <c r="L3985" s="42">
        <v>0.3</v>
      </c>
      <c r="M3985" s="33">
        <v>0.2</v>
      </c>
      <c r="N3985" s="42">
        <v>0</v>
      </c>
      <c r="O3985" s="33">
        <v>0.1</v>
      </c>
      <c r="P3985" s="42">
        <v>425.52</v>
      </c>
      <c r="Q3985" s="33">
        <v>285.60000000000002</v>
      </c>
      <c r="R3985" s="42">
        <v>327.88</v>
      </c>
      <c r="S3985" s="33">
        <v>257.63</v>
      </c>
      <c r="T3985" s="42">
        <v>4.46</v>
      </c>
      <c r="U3985" s="33">
        <v>4.83</v>
      </c>
      <c r="V3985" s="116">
        <v>4.76</v>
      </c>
    </row>
    <row r="3986" spans="1:22" x14ac:dyDescent="0.25">
      <c r="A3986" s="26" t="s">
        <v>3636</v>
      </c>
      <c r="B3986" s="42">
        <v>0.5</v>
      </c>
      <c r="C3986" s="33">
        <v>2.1</v>
      </c>
      <c r="D3986" s="42">
        <v>3.6</v>
      </c>
      <c r="E3986" s="33">
        <v>0</v>
      </c>
      <c r="F3986" s="42">
        <v>1.4</v>
      </c>
      <c r="G3986" s="33">
        <v>1.1000000000000001</v>
      </c>
      <c r="H3986" s="42">
        <v>0.1</v>
      </c>
      <c r="I3986" s="33">
        <v>0.5</v>
      </c>
      <c r="J3986" s="42">
        <v>0.2</v>
      </c>
      <c r="K3986" s="33">
        <v>0.1</v>
      </c>
      <c r="L3986" s="42">
        <v>0.2</v>
      </c>
      <c r="M3986" s="33">
        <v>0.2</v>
      </c>
      <c r="N3986" s="42">
        <v>0.1</v>
      </c>
      <c r="O3986" s="33">
        <v>0.2</v>
      </c>
      <c r="P3986" s="42">
        <v>417.15</v>
      </c>
      <c r="Q3986" s="33">
        <v>278.05</v>
      </c>
      <c r="R3986" s="42">
        <v>317.27</v>
      </c>
      <c r="S3986" s="33">
        <v>257.44</v>
      </c>
      <c r="T3986" s="42">
        <v>4.25</v>
      </c>
      <c r="U3986" s="33">
        <v>4.59</v>
      </c>
      <c r="V3986" s="116">
        <v>4.46</v>
      </c>
    </row>
    <row r="3987" spans="1:22" x14ac:dyDescent="0.25">
      <c r="A3987" s="26" t="s">
        <v>3637</v>
      </c>
      <c r="B3987" s="42">
        <v>0.6</v>
      </c>
      <c r="C3987" s="33">
        <v>3.1</v>
      </c>
      <c r="D3987" s="42">
        <v>4.5</v>
      </c>
      <c r="E3987" s="33">
        <v>0.2</v>
      </c>
      <c r="F3987" s="42">
        <v>2</v>
      </c>
      <c r="G3987" s="33">
        <v>1.6</v>
      </c>
      <c r="H3987" s="42">
        <v>0.1</v>
      </c>
      <c r="I3987" s="33">
        <v>0.4</v>
      </c>
      <c r="J3987" s="42">
        <v>0.5</v>
      </c>
      <c r="K3987" s="33">
        <v>0.1</v>
      </c>
      <c r="L3987" s="42">
        <v>0.2</v>
      </c>
      <c r="M3987" s="33">
        <v>0.1</v>
      </c>
      <c r="N3987" s="42">
        <v>0.1</v>
      </c>
      <c r="O3987" s="33">
        <v>0</v>
      </c>
      <c r="P3987" s="42">
        <v>316.14</v>
      </c>
      <c r="Q3987" s="33">
        <v>203.88</v>
      </c>
      <c r="R3987" s="42">
        <v>243.96</v>
      </c>
      <c r="S3987" s="33">
        <v>258.86</v>
      </c>
      <c r="T3987" s="42">
        <v>5.48</v>
      </c>
      <c r="U3987" s="33">
        <v>5.97</v>
      </c>
      <c r="V3987" s="116">
        <v>5.73</v>
      </c>
    </row>
    <row r="3988" spans="1:22" x14ac:dyDescent="0.25">
      <c r="A3988" s="26" t="s">
        <v>1249</v>
      </c>
      <c r="B3988" s="42">
        <v>0.3</v>
      </c>
      <c r="C3988" s="33">
        <v>2.8</v>
      </c>
      <c r="D3988" s="42">
        <v>3.9</v>
      </c>
      <c r="E3988" s="33">
        <v>0.2</v>
      </c>
      <c r="F3988" s="42">
        <v>1.3</v>
      </c>
      <c r="G3988" s="33">
        <v>1.2</v>
      </c>
      <c r="H3988" s="42">
        <v>0.1</v>
      </c>
      <c r="I3988" s="33">
        <v>0.4</v>
      </c>
      <c r="J3988" s="42">
        <v>0.4</v>
      </c>
      <c r="K3988" s="33">
        <v>0.1</v>
      </c>
      <c r="L3988" s="42">
        <v>0.2</v>
      </c>
      <c r="M3988" s="33">
        <v>0.1</v>
      </c>
      <c r="N3988" s="42">
        <v>0</v>
      </c>
      <c r="O3988" s="33">
        <v>0.1</v>
      </c>
      <c r="P3988" s="42">
        <v>399.55</v>
      </c>
      <c r="Q3988" s="33">
        <v>268.56</v>
      </c>
      <c r="R3988" s="42">
        <v>312.60000000000002</v>
      </c>
      <c r="S3988" s="33">
        <v>257.63</v>
      </c>
      <c r="T3988" s="42">
        <v>4.79</v>
      </c>
      <c r="U3988" s="33">
        <v>5.19</v>
      </c>
      <c r="V3988" s="116">
        <v>4.8600000000000003</v>
      </c>
    </row>
    <row r="3989" spans="1:22" x14ac:dyDescent="0.25">
      <c r="A3989" s="26" t="s">
        <v>3638</v>
      </c>
      <c r="B3989" s="42">
        <v>0.3</v>
      </c>
      <c r="C3989" s="33">
        <v>2.8</v>
      </c>
      <c r="D3989" s="42">
        <v>4</v>
      </c>
      <c r="E3989" s="33">
        <v>0.2</v>
      </c>
      <c r="F3989" s="42">
        <v>1.3</v>
      </c>
      <c r="G3989" s="33">
        <v>1.3</v>
      </c>
      <c r="H3989" s="42">
        <v>0.1</v>
      </c>
      <c r="I3989" s="33">
        <v>0.5</v>
      </c>
      <c r="J3989" s="42">
        <v>0.2</v>
      </c>
      <c r="K3989" s="33">
        <v>0.1</v>
      </c>
      <c r="L3989" s="42">
        <v>0.2</v>
      </c>
      <c r="M3989" s="33">
        <v>0.2</v>
      </c>
      <c r="N3989" s="42">
        <v>0</v>
      </c>
      <c r="O3989" s="33">
        <v>0</v>
      </c>
      <c r="P3989" s="42">
        <v>393.41</v>
      </c>
      <c r="Q3989" s="33">
        <v>267.61</v>
      </c>
      <c r="R3989" s="42">
        <v>305.8</v>
      </c>
      <c r="S3989" s="33">
        <v>258.60000000000002</v>
      </c>
      <c r="T3989" s="42">
        <v>4.76</v>
      </c>
      <c r="U3989" s="33">
        <v>5.16</v>
      </c>
      <c r="V3989" s="116">
        <v>5.29</v>
      </c>
    </row>
    <row r="3990" spans="1:22" x14ac:dyDescent="0.25">
      <c r="A3990" s="26" t="s">
        <v>3639</v>
      </c>
      <c r="B3990" s="42">
        <v>0.4</v>
      </c>
      <c r="C3990" s="33">
        <v>2.7</v>
      </c>
      <c r="D3990" s="42">
        <v>3.6</v>
      </c>
      <c r="E3990" s="33">
        <v>0.2</v>
      </c>
      <c r="F3990" s="42">
        <v>1.3</v>
      </c>
      <c r="G3990" s="33">
        <v>1.2</v>
      </c>
      <c r="H3990" s="42">
        <v>0.1</v>
      </c>
      <c r="I3990" s="33">
        <v>0.6</v>
      </c>
      <c r="J3990" s="42">
        <v>0.2</v>
      </c>
      <c r="K3990" s="33">
        <v>0.1</v>
      </c>
      <c r="L3990" s="42">
        <v>0.2</v>
      </c>
      <c r="M3990" s="33">
        <v>0.2</v>
      </c>
      <c r="N3990" s="42">
        <v>0.1</v>
      </c>
      <c r="O3990" s="33">
        <v>0.1</v>
      </c>
      <c r="P3990" s="42">
        <v>414.88</v>
      </c>
      <c r="Q3990" s="33">
        <v>281.11</v>
      </c>
      <c r="R3990" s="42">
        <v>322.02</v>
      </c>
      <c r="S3990" s="33">
        <v>258.14</v>
      </c>
      <c r="T3990" s="42">
        <v>4.53</v>
      </c>
      <c r="U3990" s="33">
        <v>4.9400000000000004</v>
      </c>
      <c r="V3990" s="116">
        <v>4.83</v>
      </c>
    </row>
    <row r="3991" spans="1:22" x14ac:dyDescent="0.25">
      <c r="A3991" s="26" t="s">
        <v>1250</v>
      </c>
      <c r="B3991" s="42">
        <v>0.5</v>
      </c>
      <c r="C3991" s="33">
        <v>2.5</v>
      </c>
      <c r="D3991" s="42">
        <v>3.7</v>
      </c>
      <c r="E3991" s="33">
        <v>0</v>
      </c>
      <c r="F3991" s="42">
        <v>1.4</v>
      </c>
      <c r="G3991" s="33">
        <v>1.1000000000000001</v>
      </c>
      <c r="H3991" s="42">
        <v>0.1</v>
      </c>
      <c r="I3991" s="33">
        <v>0.3</v>
      </c>
      <c r="J3991" s="42">
        <v>0.1</v>
      </c>
      <c r="K3991" s="33">
        <v>0</v>
      </c>
      <c r="L3991" s="42">
        <v>0.2</v>
      </c>
      <c r="M3991" s="33">
        <v>0.1</v>
      </c>
      <c r="N3991" s="42">
        <v>0.1</v>
      </c>
      <c r="O3991" s="33">
        <v>0.1</v>
      </c>
      <c r="P3991" s="42">
        <v>411.65</v>
      </c>
      <c r="Q3991" s="33">
        <v>280.57</v>
      </c>
      <c r="R3991" s="42">
        <v>318.24</v>
      </c>
      <c r="S3991" s="33">
        <v>257.8</v>
      </c>
      <c r="T3991" s="42">
        <v>4.7</v>
      </c>
      <c r="U3991" s="33">
        <v>4.93</v>
      </c>
      <c r="V3991" s="116">
        <v>4.96</v>
      </c>
    </row>
    <row r="3992" spans="1:22" x14ac:dyDescent="0.25">
      <c r="A3992" s="26" t="s">
        <v>3640</v>
      </c>
      <c r="B3992" s="42">
        <v>0.4</v>
      </c>
      <c r="C3992" s="33">
        <v>2.8</v>
      </c>
      <c r="D3992" s="42">
        <v>3.5</v>
      </c>
      <c r="E3992" s="33">
        <v>0.1</v>
      </c>
      <c r="F3992" s="42">
        <v>1.2</v>
      </c>
      <c r="G3992" s="33">
        <v>1.1000000000000001</v>
      </c>
      <c r="H3992" s="42">
        <v>0</v>
      </c>
      <c r="I3992" s="33">
        <v>0.3</v>
      </c>
      <c r="J3992" s="42">
        <v>0.1</v>
      </c>
      <c r="K3992" s="33">
        <v>0</v>
      </c>
      <c r="L3992" s="42">
        <v>0.2</v>
      </c>
      <c r="M3992" s="33">
        <v>0.1</v>
      </c>
      <c r="N3992" s="42">
        <v>0</v>
      </c>
      <c r="O3992" s="33">
        <v>0.1</v>
      </c>
      <c r="P3992" s="42">
        <v>414.35</v>
      </c>
      <c r="Q3992" s="33">
        <v>284.95999999999998</v>
      </c>
      <c r="R3992" s="42">
        <v>319.67</v>
      </c>
      <c r="S3992" s="33">
        <v>257.60000000000002</v>
      </c>
      <c r="T3992" s="42">
        <v>4.58</v>
      </c>
      <c r="U3992" s="33">
        <v>5.0999999999999996</v>
      </c>
      <c r="V3992" s="116">
        <v>4.95</v>
      </c>
    </row>
    <row r="3993" spans="1:22" x14ac:dyDescent="0.25">
      <c r="A3993" s="26" t="s">
        <v>3641</v>
      </c>
      <c r="B3993" s="42">
        <v>0.5</v>
      </c>
      <c r="C3993" s="33">
        <v>2.7</v>
      </c>
      <c r="D3993" s="42">
        <v>4</v>
      </c>
      <c r="E3993" s="33">
        <v>0.1</v>
      </c>
      <c r="F3993" s="42">
        <v>1.3</v>
      </c>
      <c r="G3993" s="33">
        <v>1.1000000000000001</v>
      </c>
      <c r="H3993" s="42">
        <v>0.1</v>
      </c>
      <c r="I3993" s="33">
        <v>0.4</v>
      </c>
      <c r="J3993" s="42">
        <v>0.5</v>
      </c>
      <c r="K3993" s="33">
        <v>0.1</v>
      </c>
      <c r="L3993" s="42">
        <v>0.3</v>
      </c>
      <c r="M3993" s="33">
        <v>0.2</v>
      </c>
      <c r="N3993" s="42">
        <v>0</v>
      </c>
      <c r="O3993" s="33">
        <v>0.2</v>
      </c>
      <c r="P3993" s="42">
        <v>377.01</v>
      </c>
      <c r="Q3993" s="33">
        <v>247.24</v>
      </c>
      <c r="R3993" s="42">
        <v>291.62</v>
      </c>
      <c r="S3993" s="33">
        <v>258.41000000000003</v>
      </c>
      <c r="T3993" s="42">
        <v>4.5</v>
      </c>
      <c r="U3993" s="33">
        <v>4.97</v>
      </c>
      <c r="V3993" s="116">
        <v>4.8</v>
      </c>
    </row>
    <row r="3994" spans="1:22" x14ac:dyDescent="0.25">
      <c r="A3994" s="26" t="s">
        <v>1251</v>
      </c>
      <c r="B3994" s="42">
        <v>0.5</v>
      </c>
      <c r="C3994" s="33">
        <v>3.9</v>
      </c>
      <c r="D3994" s="42">
        <v>4.7</v>
      </c>
      <c r="E3994" s="33">
        <v>0.1</v>
      </c>
      <c r="F3994" s="42">
        <v>1.5</v>
      </c>
      <c r="G3994" s="33">
        <v>1.9</v>
      </c>
      <c r="H3994" s="42">
        <v>0.1</v>
      </c>
      <c r="I3994" s="33">
        <v>1.1000000000000001</v>
      </c>
      <c r="J3994" s="42">
        <v>0.5</v>
      </c>
      <c r="K3994" s="33">
        <v>0.1</v>
      </c>
      <c r="L3994" s="42">
        <v>0.2</v>
      </c>
      <c r="M3994" s="33">
        <v>0.1</v>
      </c>
      <c r="N3994" s="42">
        <v>0.1</v>
      </c>
      <c r="O3994" s="33">
        <v>0.1</v>
      </c>
      <c r="P3994" s="42">
        <v>343.17</v>
      </c>
      <c r="Q3994" s="33">
        <v>231.07</v>
      </c>
      <c r="R3994" s="42">
        <v>264.47000000000003</v>
      </c>
      <c r="S3994" s="33">
        <v>259.45</v>
      </c>
      <c r="T3994" s="42">
        <v>6.06</v>
      </c>
      <c r="U3994" s="33">
        <v>6.43</v>
      </c>
      <c r="V3994" s="116">
        <v>6.43</v>
      </c>
    </row>
    <row r="3995" spans="1:22" x14ac:dyDescent="0.25">
      <c r="A3995" s="26" t="s">
        <v>3642</v>
      </c>
      <c r="B3995" s="42">
        <v>0.7</v>
      </c>
      <c r="C3995" s="33">
        <v>4.0999999999999996</v>
      </c>
      <c r="D3995" s="42">
        <v>4.4000000000000004</v>
      </c>
      <c r="E3995" s="33">
        <v>0.1</v>
      </c>
      <c r="F3995" s="42">
        <v>1.6</v>
      </c>
      <c r="G3995" s="33">
        <v>1.4</v>
      </c>
      <c r="H3995" s="42">
        <v>0.1</v>
      </c>
      <c r="I3995" s="33">
        <v>1.2</v>
      </c>
      <c r="J3995" s="42">
        <v>0.1</v>
      </c>
      <c r="K3995" s="33">
        <v>0.1</v>
      </c>
      <c r="L3995" s="42">
        <v>0.2</v>
      </c>
      <c r="M3995" s="33">
        <v>0.2</v>
      </c>
      <c r="N3995" s="42">
        <v>0.1</v>
      </c>
      <c r="O3995" s="33">
        <v>0.1</v>
      </c>
      <c r="P3995" s="42">
        <v>353.44</v>
      </c>
      <c r="Q3995" s="33">
        <v>237.32</v>
      </c>
      <c r="R3995" s="42">
        <v>271.99</v>
      </c>
      <c r="S3995" s="33">
        <v>258.55</v>
      </c>
      <c r="T3995" s="42">
        <v>5.9</v>
      </c>
      <c r="U3995" s="33">
        <v>6.26</v>
      </c>
      <c r="V3995" s="116">
        <v>6.12</v>
      </c>
    </row>
    <row r="3996" spans="1:22" x14ac:dyDescent="0.25">
      <c r="A3996" s="26" t="s">
        <v>3643</v>
      </c>
      <c r="B3996" s="42">
        <v>0.8</v>
      </c>
      <c r="C3996" s="33">
        <v>4.4000000000000004</v>
      </c>
      <c r="D3996" s="42">
        <v>4</v>
      </c>
      <c r="E3996" s="33">
        <v>0.2</v>
      </c>
      <c r="F3996" s="42">
        <v>1.3</v>
      </c>
      <c r="G3996" s="33">
        <v>1.3</v>
      </c>
      <c r="H3996" s="42">
        <v>0.1</v>
      </c>
      <c r="I3996" s="33">
        <v>1</v>
      </c>
      <c r="J3996" s="42">
        <v>0.1</v>
      </c>
      <c r="K3996" s="33">
        <v>0.1</v>
      </c>
      <c r="L3996" s="42">
        <v>0.1</v>
      </c>
      <c r="M3996" s="33">
        <v>0.1</v>
      </c>
      <c r="N3996" s="42">
        <v>0.1</v>
      </c>
      <c r="O3996" s="33">
        <v>0.1</v>
      </c>
      <c r="P3996" s="42">
        <v>356.67</v>
      </c>
      <c r="Q3996" s="33">
        <v>245.3</v>
      </c>
      <c r="R3996" s="42">
        <v>277.14999999999998</v>
      </c>
      <c r="S3996" s="33">
        <v>259.02</v>
      </c>
      <c r="T3996" s="42">
        <v>6.1</v>
      </c>
      <c r="U3996" s="33">
        <v>6.83</v>
      </c>
      <c r="V3996" s="116">
        <v>6.29</v>
      </c>
    </row>
    <row r="3997" spans="1:22" x14ac:dyDescent="0.25">
      <c r="A3997" s="26" t="s">
        <v>1252</v>
      </c>
      <c r="B3997" s="42">
        <v>1</v>
      </c>
      <c r="C3997" s="33">
        <v>3.6</v>
      </c>
      <c r="D3997" s="42">
        <v>4.0999999999999996</v>
      </c>
      <c r="E3997" s="33">
        <v>0.2</v>
      </c>
      <c r="F3997" s="42">
        <v>1.5</v>
      </c>
      <c r="G3997" s="33">
        <v>1.5</v>
      </c>
      <c r="H3997" s="42">
        <v>0.1</v>
      </c>
      <c r="I3997" s="33">
        <v>0.9</v>
      </c>
      <c r="J3997" s="42">
        <v>0.1</v>
      </c>
      <c r="K3997" s="33">
        <v>0.2</v>
      </c>
      <c r="L3997" s="42">
        <v>0.1</v>
      </c>
      <c r="M3997" s="33">
        <v>0.2</v>
      </c>
      <c r="N3997" s="42">
        <v>0.1</v>
      </c>
      <c r="O3997" s="33">
        <v>0.2</v>
      </c>
      <c r="P3997" s="42">
        <v>337.47</v>
      </c>
      <c r="Q3997" s="33">
        <v>230.59</v>
      </c>
      <c r="R3997" s="42">
        <v>262.25</v>
      </c>
      <c r="S3997" s="33">
        <v>259.13</v>
      </c>
      <c r="T3997" s="42">
        <v>5.31</v>
      </c>
      <c r="U3997" s="33">
        <v>6.19</v>
      </c>
      <c r="V3997" s="116">
        <v>5.53</v>
      </c>
    </row>
    <row r="3998" spans="1:22" x14ac:dyDescent="0.25">
      <c r="A3998" s="26" t="s">
        <v>3644</v>
      </c>
      <c r="B3998" s="42">
        <v>0.7</v>
      </c>
      <c r="C3998" s="33">
        <v>3.6</v>
      </c>
      <c r="D3998" s="42">
        <v>4.4000000000000004</v>
      </c>
      <c r="E3998" s="33">
        <v>0.2</v>
      </c>
      <c r="F3998" s="42">
        <v>1.5</v>
      </c>
      <c r="G3998" s="33">
        <v>1.5</v>
      </c>
      <c r="H3998" s="42">
        <v>0.1</v>
      </c>
      <c r="I3998" s="33">
        <v>0.6</v>
      </c>
      <c r="J3998" s="42">
        <v>0.1</v>
      </c>
      <c r="K3998" s="33">
        <v>0</v>
      </c>
      <c r="L3998" s="42">
        <v>0.2</v>
      </c>
      <c r="M3998" s="33">
        <v>0.2</v>
      </c>
      <c r="N3998" s="42">
        <v>0</v>
      </c>
      <c r="O3998" s="33">
        <v>0.1</v>
      </c>
      <c r="P3998" s="42">
        <v>355.04</v>
      </c>
      <c r="Q3998" s="33">
        <v>243.41</v>
      </c>
      <c r="R3998" s="42">
        <v>274.35000000000002</v>
      </c>
      <c r="S3998" s="33">
        <v>258.41000000000003</v>
      </c>
      <c r="T3998" s="42">
        <v>5.46</v>
      </c>
      <c r="U3998" s="33">
        <v>6.28</v>
      </c>
      <c r="V3998" s="116">
        <v>5.6</v>
      </c>
    </row>
    <row r="3999" spans="1:22" x14ac:dyDescent="0.25">
      <c r="A3999" s="26" t="s">
        <v>3645</v>
      </c>
      <c r="B3999" s="42">
        <v>0.3</v>
      </c>
      <c r="C3999" s="33">
        <v>2.2999999999999998</v>
      </c>
      <c r="D3999" s="42">
        <v>3.6</v>
      </c>
      <c r="E3999" s="33">
        <v>0.1</v>
      </c>
      <c r="F3999" s="42">
        <v>1.3</v>
      </c>
      <c r="G3999" s="33">
        <v>1.1000000000000001</v>
      </c>
      <c r="H3999" s="42">
        <v>0.1</v>
      </c>
      <c r="I3999" s="33">
        <v>0.6</v>
      </c>
      <c r="J3999" s="42">
        <v>0.3</v>
      </c>
      <c r="K3999" s="33">
        <v>0.1</v>
      </c>
      <c r="L3999" s="42">
        <v>0.1</v>
      </c>
      <c r="M3999" s="33">
        <v>0.1</v>
      </c>
      <c r="N3999" s="42">
        <v>0</v>
      </c>
      <c r="O3999" s="33">
        <v>0.1</v>
      </c>
      <c r="P3999" s="42">
        <v>438.67</v>
      </c>
      <c r="Q3999" s="33">
        <v>300.70999999999998</v>
      </c>
      <c r="R3999" s="42">
        <v>342.74</v>
      </c>
      <c r="S3999" s="33">
        <v>257.27</v>
      </c>
      <c r="T3999" s="42">
        <v>4.4000000000000004</v>
      </c>
      <c r="U3999" s="33">
        <v>4.8899999999999997</v>
      </c>
      <c r="V3999" s="116">
        <v>4.66</v>
      </c>
    </row>
    <row r="4000" spans="1:22" x14ac:dyDescent="0.25">
      <c r="A4000" s="26" t="s">
        <v>1253</v>
      </c>
      <c r="B4000" s="42">
        <v>0.3</v>
      </c>
      <c r="C4000" s="33">
        <v>2.6</v>
      </c>
      <c r="D4000" s="42">
        <v>3.3</v>
      </c>
      <c r="E4000" s="33">
        <v>0.1</v>
      </c>
      <c r="F4000" s="42">
        <v>1.2</v>
      </c>
      <c r="G4000" s="33">
        <v>1.1000000000000001</v>
      </c>
      <c r="H4000" s="42">
        <v>0</v>
      </c>
      <c r="I4000" s="33">
        <v>0.5</v>
      </c>
      <c r="J4000" s="42">
        <v>0.2</v>
      </c>
      <c r="K4000" s="33">
        <v>0.1</v>
      </c>
      <c r="L4000" s="42">
        <v>0.3</v>
      </c>
      <c r="M4000" s="33">
        <v>0.2</v>
      </c>
      <c r="N4000" s="42">
        <v>0</v>
      </c>
      <c r="O4000" s="33">
        <v>0.1</v>
      </c>
      <c r="P4000" s="42">
        <v>426.75</v>
      </c>
      <c r="Q4000" s="33">
        <v>290.06</v>
      </c>
      <c r="R4000" s="42">
        <v>333.12</v>
      </c>
      <c r="S4000" s="33">
        <v>257.13</v>
      </c>
      <c r="T4000" s="42">
        <v>3.92</v>
      </c>
      <c r="U4000" s="33">
        <v>4.63</v>
      </c>
      <c r="V4000" s="116">
        <v>4.1900000000000004</v>
      </c>
    </row>
    <row r="4001" spans="1:22" x14ac:dyDescent="0.25">
      <c r="A4001" s="26" t="s">
        <v>3646</v>
      </c>
      <c r="B4001" s="42">
        <v>0.2</v>
      </c>
      <c r="C4001" s="33">
        <v>2.6</v>
      </c>
      <c r="D4001" s="42">
        <v>3.4</v>
      </c>
      <c r="E4001" s="33">
        <v>0.1</v>
      </c>
      <c r="F4001" s="42">
        <v>1</v>
      </c>
      <c r="G4001" s="33">
        <v>1.1000000000000001</v>
      </c>
      <c r="H4001" s="42">
        <v>0.1</v>
      </c>
      <c r="I4001" s="33">
        <v>0.8</v>
      </c>
      <c r="J4001" s="42">
        <v>0.3</v>
      </c>
      <c r="K4001" s="33">
        <v>0.1</v>
      </c>
      <c r="L4001" s="42">
        <v>0.3</v>
      </c>
      <c r="M4001" s="33">
        <v>0.1</v>
      </c>
      <c r="N4001" s="42">
        <v>0</v>
      </c>
      <c r="O4001" s="33">
        <v>0.1</v>
      </c>
      <c r="P4001" s="42">
        <v>434.51</v>
      </c>
      <c r="Q4001" s="33">
        <v>291.02999999999997</v>
      </c>
      <c r="R4001" s="42">
        <v>335.78</v>
      </c>
      <c r="S4001" s="33">
        <v>257.42</v>
      </c>
      <c r="T4001" s="42">
        <v>4.0199999999999996</v>
      </c>
      <c r="U4001" s="33">
        <v>4.75</v>
      </c>
      <c r="V4001" s="116">
        <v>4.4800000000000004</v>
      </c>
    </row>
    <row r="4002" spans="1:22" x14ac:dyDescent="0.25">
      <c r="A4002" s="26" t="s">
        <v>3647</v>
      </c>
      <c r="B4002" s="42">
        <v>0.7</v>
      </c>
      <c r="C4002" s="33">
        <v>2.2999999999999998</v>
      </c>
      <c r="D4002" s="42">
        <v>3.3</v>
      </c>
      <c r="E4002" s="33">
        <v>0.1</v>
      </c>
      <c r="F4002" s="42">
        <v>1.1000000000000001</v>
      </c>
      <c r="G4002" s="33">
        <v>1.1000000000000001</v>
      </c>
      <c r="H4002" s="42">
        <v>0.1</v>
      </c>
      <c r="I4002" s="33">
        <v>0.6</v>
      </c>
      <c r="J4002" s="42">
        <v>0.1</v>
      </c>
      <c r="K4002" s="33">
        <v>0.1</v>
      </c>
      <c r="L4002" s="42">
        <v>0.2</v>
      </c>
      <c r="M4002" s="33">
        <v>0.2</v>
      </c>
      <c r="N4002" s="42">
        <v>0.1</v>
      </c>
      <c r="O4002" s="33">
        <v>0.1</v>
      </c>
      <c r="P4002" s="42">
        <v>423.86</v>
      </c>
      <c r="Q4002" s="33">
        <v>288.72000000000003</v>
      </c>
      <c r="R4002" s="42">
        <v>326.02999999999997</v>
      </c>
      <c r="S4002" s="33">
        <v>256.97000000000003</v>
      </c>
      <c r="T4002" s="42">
        <v>4.2300000000000004</v>
      </c>
      <c r="U4002" s="33">
        <v>4.8099999999999996</v>
      </c>
      <c r="V4002" s="116">
        <v>4.45</v>
      </c>
    </row>
    <row r="4003" spans="1:22" x14ac:dyDescent="0.25">
      <c r="A4003" s="26" t="s">
        <v>1254</v>
      </c>
      <c r="B4003" s="42">
        <v>0.4</v>
      </c>
      <c r="C4003" s="33">
        <v>3.1</v>
      </c>
      <c r="D4003" s="42">
        <v>3.8</v>
      </c>
      <c r="E4003" s="33">
        <v>0.2</v>
      </c>
      <c r="F4003" s="42">
        <v>1.4</v>
      </c>
      <c r="G4003" s="33">
        <v>1.2</v>
      </c>
      <c r="H4003" s="42">
        <v>0.1</v>
      </c>
      <c r="I4003" s="33">
        <v>0.2</v>
      </c>
      <c r="J4003" s="42">
        <v>0.5</v>
      </c>
      <c r="K4003" s="33">
        <v>0</v>
      </c>
      <c r="L4003" s="42">
        <v>0.5</v>
      </c>
      <c r="M4003" s="33">
        <v>0.3</v>
      </c>
      <c r="N4003" s="42">
        <v>0</v>
      </c>
      <c r="O4003" s="33">
        <v>0</v>
      </c>
      <c r="P4003" s="42">
        <v>318</v>
      </c>
      <c r="Q4003" s="33">
        <v>218.78</v>
      </c>
      <c r="R4003" s="42">
        <v>255.01</v>
      </c>
      <c r="S4003" s="33">
        <v>259.45</v>
      </c>
      <c r="T4003" s="42">
        <v>4.8</v>
      </c>
      <c r="U4003" s="33">
        <v>5.56</v>
      </c>
      <c r="V4003" s="116">
        <v>5.23</v>
      </c>
    </row>
    <row r="4004" spans="1:22" x14ac:dyDescent="0.25">
      <c r="A4004" s="26" t="s">
        <v>3648</v>
      </c>
      <c r="B4004" s="42">
        <v>0.8</v>
      </c>
      <c r="C4004" s="33">
        <v>4.0999999999999996</v>
      </c>
      <c r="D4004" s="42">
        <v>3.8</v>
      </c>
      <c r="E4004" s="33">
        <v>0.2</v>
      </c>
      <c r="F4004" s="42">
        <v>1.4</v>
      </c>
      <c r="G4004" s="33">
        <v>1.4</v>
      </c>
      <c r="H4004" s="42">
        <v>0.1</v>
      </c>
      <c r="I4004" s="33">
        <v>0.6</v>
      </c>
      <c r="J4004" s="42">
        <v>0.2</v>
      </c>
      <c r="K4004" s="33">
        <v>0.1</v>
      </c>
      <c r="L4004" s="42">
        <v>0.3</v>
      </c>
      <c r="M4004" s="33">
        <v>0.1</v>
      </c>
      <c r="N4004" s="42">
        <v>0.1</v>
      </c>
      <c r="O4004" s="33">
        <v>0.1</v>
      </c>
      <c r="P4004" s="42">
        <v>346.99</v>
      </c>
      <c r="Q4004" s="33">
        <v>231.59</v>
      </c>
      <c r="R4004" s="42">
        <v>268.52999999999997</v>
      </c>
      <c r="S4004" s="33">
        <v>259.18</v>
      </c>
      <c r="T4004" s="42">
        <v>5.5</v>
      </c>
      <c r="U4004" s="33">
        <v>6.08</v>
      </c>
      <c r="V4004" s="116">
        <v>5.52</v>
      </c>
    </row>
    <row r="4005" spans="1:22" x14ac:dyDescent="0.25">
      <c r="A4005" s="26" t="s">
        <v>3649</v>
      </c>
      <c r="B4005" s="42">
        <v>0.5</v>
      </c>
      <c r="C4005" s="33">
        <v>3.9</v>
      </c>
      <c r="D4005" s="42">
        <v>4.0999999999999996</v>
      </c>
      <c r="E4005" s="33">
        <v>0.1</v>
      </c>
      <c r="F4005" s="42">
        <v>1.3</v>
      </c>
      <c r="G4005" s="33">
        <v>1.4</v>
      </c>
      <c r="H4005" s="42">
        <v>0.1</v>
      </c>
      <c r="I4005" s="33">
        <v>0.6</v>
      </c>
      <c r="J4005" s="42">
        <v>0.2</v>
      </c>
      <c r="K4005" s="33">
        <v>0</v>
      </c>
      <c r="L4005" s="42">
        <v>0.3</v>
      </c>
      <c r="M4005" s="33">
        <v>0.2</v>
      </c>
      <c r="N4005" s="42">
        <v>0.1</v>
      </c>
      <c r="O4005" s="33">
        <v>0.1</v>
      </c>
      <c r="P4005" s="42">
        <v>355.62</v>
      </c>
      <c r="Q4005" s="33">
        <v>245.03</v>
      </c>
      <c r="R4005" s="42">
        <v>276.32</v>
      </c>
      <c r="S4005" s="33">
        <v>259.22000000000003</v>
      </c>
      <c r="T4005" s="42">
        <v>5.46</v>
      </c>
      <c r="U4005" s="33">
        <v>6.17</v>
      </c>
      <c r="V4005" s="116">
        <v>5.69</v>
      </c>
    </row>
    <row r="4006" spans="1:22" x14ac:dyDescent="0.25">
      <c r="A4006" s="26" t="s">
        <v>1255</v>
      </c>
      <c r="B4006" s="42">
        <v>0.8</v>
      </c>
      <c r="C4006" s="33">
        <v>4.5</v>
      </c>
      <c r="D4006" s="42">
        <v>4.4000000000000004</v>
      </c>
      <c r="E4006" s="33">
        <v>0.1</v>
      </c>
      <c r="F4006" s="42">
        <v>1.4</v>
      </c>
      <c r="G4006" s="33">
        <v>1.3</v>
      </c>
      <c r="H4006" s="42">
        <v>0.1</v>
      </c>
      <c r="I4006" s="33">
        <v>0.5</v>
      </c>
      <c r="J4006" s="42">
        <v>0.3</v>
      </c>
      <c r="K4006" s="33">
        <v>0.1</v>
      </c>
      <c r="L4006" s="42">
        <v>0.3</v>
      </c>
      <c r="M4006" s="33">
        <v>0.3</v>
      </c>
      <c r="N4006" s="42">
        <v>0</v>
      </c>
      <c r="O4006" s="33">
        <v>0.1</v>
      </c>
      <c r="P4006" s="42">
        <v>330.85</v>
      </c>
      <c r="Q4006" s="33">
        <v>227.96</v>
      </c>
      <c r="R4006" s="42">
        <v>256.14</v>
      </c>
      <c r="S4006" s="33">
        <v>259.33</v>
      </c>
      <c r="T4006" s="42">
        <v>6.09</v>
      </c>
      <c r="U4006" s="33">
        <v>6.85</v>
      </c>
      <c r="V4006" s="116">
        <v>6.32</v>
      </c>
    </row>
    <row r="4007" spans="1:22" x14ac:dyDescent="0.25">
      <c r="A4007" s="26" t="s">
        <v>3650</v>
      </c>
      <c r="B4007" s="42">
        <v>0.3</v>
      </c>
      <c r="C4007" s="33">
        <v>2</v>
      </c>
      <c r="D4007" s="42">
        <v>3.2</v>
      </c>
      <c r="E4007" s="33">
        <v>0.1</v>
      </c>
      <c r="F4007" s="42">
        <v>1.1000000000000001</v>
      </c>
      <c r="G4007" s="33">
        <v>0.9</v>
      </c>
      <c r="H4007" s="42">
        <v>0.1</v>
      </c>
      <c r="I4007" s="33">
        <v>0.1</v>
      </c>
      <c r="J4007" s="42">
        <v>0.4</v>
      </c>
      <c r="K4007" s="33">
        <v>0.2</v>
      </c>
      <c r="L4007" s="42">
        <v>0.5</v>
      </c>
      <c r="M4007" s="33">
        <v>0.1</v>
      </c>
      <c r="N4007" s="42">
        <v>0</v>
      </c>
      <c r="O4007" s="33">
        <v>0.1</v>
      </c>
      <c r="P4007" s="42">
        <v>397.01</v>
      </c>
      <c r="Q4007" s="33">
        <v>259.76</v>
      </c>
      <c r="R4007" s="42">
        <v>304.41000000000003</v>
      </c>
      <c r="S4007" s="33">
        <v>257.23</v>
      </c>
      <c r="T4007" s="42">
        <v>3.56</v>
      </c>
      <c r="U4007" s="33">
        <v>3.83</v>
      </c>
      <c r="V4007" s="116">
        <v>3.77</v>
      </c>
    </row>
    <row r="4008" spans="1:22" x14ac:dyDescent="0.25">
      <c r="A4008" s="26" t="s">
        <v>3651</v>
      </c>
      <c r="B4008" s="42">
        <v>0.3</v>
      </c>
      <c r="C4008" s="33">
        <v>3.5</v>
      </c>
      <c r="D4008" s="42">
        <v>3.8</v>
      </c>
      <c r="E4008" s="33">
        <v>0.1</v>
      </c>
      <c r="F4008" s="42">
        <v>1.4</v>
      </c>
      <c r="G4008" s="33">
        <v>1.2</v>
      </c>
      <c r="H4008" s="42">
        <v>0.1</v>
      </c>
      <c r="I4008" s="33">
        <v>0.5</v>
      </c>
      <c r="J4008" s="42">
        <v>0.3</v>
      </c>
      <c r="K4008" s="33">
        <v>0.1</v>
      </c>
      <c r="L4008" s="42">
        <v>0.2</v>
      </c>
      <c r="M4008" s="33">
        <v>0.1</v>
      </c>
      <c r="N4008" s="42">
        <v>0.1</v>
      </c>
      <c r="O4008" s="33">
        <v>0.1</v>
      </c>
      <c r="P4008" s="42">
        <v>374.75</v>
      </c>
      <c r="Q4008" s="33">
        <v>249.3</v>
      </c>
      <c r="R4008" s="42">
        <v>289.07</v>
      </c>
      <c r="S4008" s="33">
        <v>257.95</v>
      </c>
      <c r="T4008" s="42">
        <v>4.82</v>
      </c>
      <c r="U4008" s="33">
        <v>5.39</v>
      </c>
      <c r="V4008" s="116">
        <v>5.12</v>
      </c>
    </row>
    <row r="4009" spans="1:22" x14ac:dyDescent="0.25">
      <c r="A4009" s="26" t="s">
        <v>1256</v>
      </c>
      <c r="B4009" s="42">
        <v>0.4</v>
      </c>
      <c r="C4009" s="33">
        <v>4.9000000000000004</v>
      </c>
      <c r="D4009" s="42">
        <v>4.4000000000000004</v>
      </c>
      <c r="E4009" s="33">
        <v>0.1</v>
      </c>
      <c r="F4009" s="42">
        <v>1.4</v>
      </c>
      <c r="G4009" s="33">
        <v>1.6</v>
      </c>
      <c r="H4009" s="42">
        <v>0.1</v>
      </c>
      <c r="I4009" s="33">
        <v>1</v>
      </c>
      <c r="J4009" s="42">
        <v>0.3</v>
      </c>
      <c r="K4009" s="33">
        <v>0.1</v>
      </c>
      <c r="L4009" s="42">
        <v>0.1</v>
      </c>
      <c r="M4009" s="33">
        <v>0.3</v>
      </c>
      <c r="N4009" s="42">
        <v>0.1</v>
      </c>
      <c r="O4009" s="33">
        <v>0.1</v>
      </c>
      <c r="P4009" s="42">
        <v>361.38</v>
      </c>
      <c r="Q4009" s="33">
        <v>243.06</v>
      </c>
      <c r="R4009" s="42">
        <v>273.26</v>
      </c>
      <c r="S4009" s="33">
        <v>258.75</v>
      </c>
      <c r="T4009" s="42">
        <v>6.23</v>
      </c>
      <c r="U4009" s="33">
        <v>7.09</v>
      </c>
      <c r="V4009" s="116">
        <v>6.86</v>
      </c>
    </row>
    <row r="4010" spans="1:22" x14ac:dyDescent="0.25">
      <c r="A4010" s="26" t="s">
        <v>3652</v>
      </c>
      <c r="B4010" s="42">
        <v>0.6</v>
      </c>
      <c r="C4010" s="33">
        <v>4.3</v>
      </c>
      <c r="D4010" s="42">
        <v>4.8</v>
      </c>
      <c r="E4010" s="33">
        <v>0.2</v>
      </c>
      <c r="F4010" s="42">
        <v>1.7</v>
      </c>
      <c r="G4010" s="33">
        <v>1.7</v>
      </c>
      <c r="H4010" s="42">
        <v>0</v>
      </c>
      <c r="I4010" s="33">
        <v>0.6</v>
      </c>
      <c r="J4010" s="42">
        <v>0.1</v>
      </c>
      <c r="K4010" s="33">
        <v>0.1</v>
      </c>
      <c r="L4010" s="42">
        <v>0.2</v>
      </c>
      <c r="M4010" s="33">
        <v>0.3</v>
      </c>
      <c r="N4010" s="42">
        <v>0.1</v>
      </c>
      <c r="O4010" s="33">
        <v>0.1</v>
      </c>
      <c r="P4010" s="42">
        <v>335.2</v>
      </c>
      <c r="Q4010" s="33">
        <v>227.07</v>
      </c>
      <c r="R4010" s="42">
        <v>256.94</v>
      </c>
      <c r="S4010" s="33">
        <v>258.87</v>
      </c>
      <c r="T4010" s="42">
        <v>6.05</v>
      </c>
      <c r="U4010" s="33">
        <v>6.99</v>
      </c>
      <c r="V4010" s="116">
        <v>6.54</v>
      </c>
    </row>
    <row r="4011" spans="1:22" x14ac:dyDescent="0.25">
      <c r="A4011" s="26" t="s">
        <v>3653</v>
      </c>
      <c r="B4011" s="42">
        <v>0.4</v>
      </c>
      <c r="C4011" s="33">
        <v>4.0999999999999996</v>
      </c>
      <c r="D4011" s="42">
        <v>4</v>
      </c>
      <c r="E4011" s="33">
        <v>0.2</v>
      </c>
      <c r="F4011" s="42">
        <v>1.2</v>
      </c>
      <c r="G4011" s="33">
        <v>1.2</v>
      </c>
      <c r="H4011" s="42">
        <v>0.1</v>
      </c>
      <c r="I4011" s="33">
        <v>0.4</v>
      </c>
      <c r="J4011" s="42">
        <v>0.2</v>
      </c>
      <c r="K4011" s="33">
        <v>0</v>
      </c>
      <c r="L4011" s="42">
        <v>0.4</v>
      </c>
      <c r="M4011" s="33">
        <v>0.2</v>
      </c>
      <c r="N4011" s="42">
        <v>0.1</v>
      </c>
      <c r="O4011" s="33">
        <v>0.1</v>
      </c>
      <c r="P4011" s="42">
        <v>326.48</v>
      </c>
      <c r="Q4011" s="33">
        <v>213.19</v>
      </c>
      <c r="R4011" s="42">
        <v>252.16</v>
      </c>
      <c r="S4011" s="33">
        <v>259.42</v>
      </c>
      <c r="T4011" s="42">
        <v>5.66</v>
      </c>
      <c r="U4011" s="33">
        <v>6.56</v>
      </c>
      <c r="V4011" s="116">
        <v>6.2</v>
      </c>
    </row>
    <row r="4012" spans="1:22" x14ac:dyDescent="0.25">
      <c r="A4012" s="26" t="s">
        <v>1257</v>
      </c>
      <c r="B4012" s="42">
        <v>0.9</v>
      </c>
      <c r="C4012" s="33">
        <v>3.9</v>
      </c>
      <c r="D4012" s="42">
        <v>4.5</v>
      </c>
      <c r="E4012" s="33">
        <v>0.1</v>
      </c>
      <c r="F4012" s="42">
        <v>1.4</v>
      </c>
      <c r="G4012" s="33">
        <v>1.6</v>
      </c>
      <c r="H4012" s="42">
        <v>0.1</v>
      </c>
      <c r="I4012" s="33">
        <v>0.9</v>
      </c>
      <c r="J4012" s="42">
        <v>0.3</v>
      </c>
      <c r="K4012" s="33">
        <v>0.1</v>
      </c>
      <c r="L4012" s="42">
        <v>0.3</v>
      </c>
      <c r="M4012" s="33">
        <v>0.3</v>
      </c>
      <c r="N4012" s="42">
        <v>0.1</v>
      </c>
      <c r="O4012" s="33">
        <v>0.2</v>
      </c>
      <c r="P4012" s="42">
        <v>327.98</v>
      </c>
      <c r="Q4012" s="33">
        <v>213.23</v>
      </c>
      <c r="R4012" s="42">
        <v>251.62</v>
      </c>
      <c r="S4012" s="33">
        <v>259.54000000000002</v>
      </c>
      <c r="T4012" s="42">
        <v>6.13</v>
      </c>
      <c r="U4012" s="33">
        <v>6.86</v>
      </c>
      <c r="V4012" s="116">
        <v>6.69</v>
      </c>
    </row>
    <row r="4013" spans="1:22" x14ac:dyDescent="0.25">
      <c r="A4013" s="26" t="s">
        <v>3654</v>
      </c>
      <c r="B4013" s="42">
        <v>0.5</v>
      </c>
      <c r="C4013" s="33">
        <v>4</v>
      </c>
      <c r="D4013" s="42">
        <v>4.2</v>
      </c>
      <c r="E4013" s="33">
        <v>0.2</v>
      </c>
      <c r="F4013" s="42">
        <v>1.4</v>
      </c>
      <c r="G4013" s="33">
        <v>1.5</v>
      </c>
      <c r="H4013" s="42">
        <v>0</v>
      </c>
      <c r="I4013" s="33">
        <v>1</v>
      </c>
      <c r="J4013" s="42">
        <v>0.5</v>
      </c>
      <c r="K4013" s="33">
        <v>0.1</v>
      </c>
      <c r="L4013" s="42">
        <v>0.3</v>
      </c>
      <c r="M4013" s="33">
        <v>0.2</v>
      </c>
      <c r="N4013" s="42">
        <v>0</v>
      </c>
      <c r="O4013" s="33">
        <v>0</v>
      </c>
      <c r="P4013" s="42">
        <v>332.75</v>
      </c>
      <c r="Q4013" s="33">
        <v>230.53</v>
      </c>
      <c r="R4013" s="42">
        <v>266.88</v>
      </c>
      <c r="S4013" s="33">
        <v>259.12</v>
      </c>
      <c r="T4013" s="42">
        <v>5.62</v>
      </c>
      <c r="U4013" s="33">
        <v>6.27</v>
      </c>
      <c r="V4013" s="116">
        <v>5.67</v>
      </c>
    </row>
    <row r="4014" spans="1:22" x14ac:dyDescent="0.25">
      <c r="A4014" s="26" t="s">
        <v>3655</v>
      </c>
      <c r="B4014" s="42">
        <v>0.8</v>
      </c>
      <c r="C4014" s="33">
        <v>4.0999999999999996</v>
      </c>
      <c r="D4014" s="42">
        <v>4.5</v>
      </c>
      <c r="E4014" s="33">
        <v>0.1</v>
      </c>
      <c r="F4014" s="42">
        <v>1.5</v>
      </c>
      <c r="G4014" s="33">
        <v>1.7</v>
      </c>
      <c r="H4014" s="42">
        <v>0.1</v>
      </c>
      <c r="I4014" s="33">
        <v>1.1000000000000001</v>
      </c>
      <c r="J4014" s="42">
        <v>0.2</v>
      </c>
      <c r="K4014" s="33">
        <v>0</v>
      </c>
      <c r="L4014" s="42">
        <v>0.4</v>
      </c>
      <c r="M4014" s="33">
        <v>0.3</v>
      </c>
      <c r="N4014" s="42">
        <v>0.1</v>
      </c>
      <c r="O4014" s="33">
        <v>0.1</v>
      </c>
      <c r="P4014" s="42">
        <v>303.52</v>
      </c>
      <c r="Q4014" s="33">
        <v>206.79</v>
      </c>
      <c r="R4014" s="42">
        <v>234.64</v>
      </c>
      <c r="S4014" s="33">
        <v>260.2</v>
      </c>
      <c r="T4014" s="42">
        <v>6.26</v>
      </c>
      <c r="U4014" s="33">
        <v>7.01</v>
      </c>
      <c r="V4014" s="116">
        <v>6.56</v>
      </c>
    </row>
    <row r="4015" spans="1:22" x14ac:dyDescent="0.25">
      <c r="A4015" s="26" t="s">
        <v>1258</v>
      </c>
      <c r="B4015" s="42">
        <v>0.4</v>
      </c>
      <c r="C4015" s="33">
        <v>3.2</v>
      </c>
      <c r="D4015" s="42">
        <v>3.9</v>
      </c>
      <c r="E4015" s="33">
        <v>0</v>
      </c>
      <c r="F4015" s="42">
        <v>1.2</v>
      </c>
      <c r="G4015" s="33">
        <v>1.3</v>
      </c>
      <c r="H4015" s="42">
        <v>0.1</v>
      </c>
      <c r="I4015" s="33">
        <v>0.6</v>
      </c>
      <c r="J4015" s="42">
        <v>0.2</v>
      </c>
      <c r="K4015" s="33">
        <v>0</v>
      </c>
      <c r="L4015" s="42">
        <v>0.4</v>
      </c>
      <c r="M4015" s="33">
        <v>0.3</v>
      </c>
      <c r="N4015" s="42">
        <v>0.1</v>
      </c>
      <c r="O4015" s="33">
        <v>0.1</v>
      </c>
      <c r="P4015" s="42">
        <v>333.07</v>
      </c>
      <c r="Q4015" s="33">
        <v>228.06</v>
      </c>
      <c r="R4015" s="42">
        <v>258.3</v>
      </c>
      <c r="S4015" s="33">
        <v>259.24</v>
      </c>
      <c r="T4015" s="42">
        <v>5.17</v>
      </c>
      <c r="U4015" s="33">
        <v>5.73</v>
      </c>
      <c r="V4015" s="116">
        <v>5.53</v>
      </c>
    </row>
    <row r="4016" spans="1:22" x14ac:dyDescent="0.25">
      <c r="A4016" s="26" t="s">
        <v>3656</v>
      </c>
      <c r="B4016" s="42">
        <v>0.6</v>
      </c>
      <c r="C4016" s="33">
        <v>2.8</v>
      </c>
      <c r="D4016" s="42">
        <v>3.8</v>
      </c>
      <c r="E4016" s="33">
        <v>0.1</v>
      </c>
      <c r="F4016" s="42">
        <v>1.4</v>
      </c>
      <c r="G4016" s="33">
        <v>1.3</v>
      </c>
      <c r="H4016" s="42">
        <v>0.1</v>
      </c>
      <c r="I4016" s="33">
        <v>0.5</v>
      </c>
      <c r="J4016" s="42">
        <v>0.7</v>
      </c>
      <c r="K4016" s="33">
        <v>0.1</v>
      </c>
      <c r="L4016" s="42">
        <v>0.2</v>
      </c>
      <c r="M4016" s="33">
        <v>0.2</v>
      </c>
      <c r="N4016" s="42">
        <v>0.1</v>
      </c>
      <c r="O4016" s="33">
        <v>0.1</v>
      </c>
      <c r="P4016" s="42">
        <v>316.27</v>
      </c>
      <c r="Q4016" s="33">
        <v>216.2</v>
      </c>
      <c r="R4016" s="42">
        <v>246.67</v>
      </c>
      <c r="S4016" s="33">
        <v>259.45</v>
      </c>
      <c r="T4016" s="42">
        <v>4.8899999999999997</v>
      </c>
      <c r="U4016" s="33">
        <v>5.29</v>
      </c>
      <c r="V4016" s="116">
        <v>5.0999999999999996</v>
      </c>
    </row>
    <row r="4017" spans="1:22" x14ac:dyDescent="0.25">
      <c r="A4017" s="26" t="s">
        <v>3657</v>
      </c>
      <c r="B4017" s="42">
        <v>0.7</v>
      </c>
      <c r="C4017" s="33">
        <v>3.9</v>
      </c>
      <c r="D4017" s="42">
        <v>4.2</v>
      </c>
      <c r="E4017" s="33">
        <v>0.1</v>
      </c>
      <c r="F4017" s="42">
        <v>1.4</v>
      </c>
      <c r="G4017" s="33">
        <v>1.7</v>
      </c>
      <c r="H4017" s="42">
        <v>0.1</v>
      </c>
      <c r="I4017" s="33">
        <v>0.9</v>
      </c>
      <c r="J4017" s="42">
        <v>0.3</v>
      </c>
      <c r="K4017" s="33">
        <v>0.2</v>
      </c>
      <c r="L4017" s="42">
        <v>0.2</v>
      </c>
      <c r="M4017" s="33">
        <v>0.1</v>
      </c>
      <c r="N4017" s="42">
        <v>0.1</v>
      </c>
      <c r="O4017" s="33">
        <v>0.2</v>
      </c>
      <c r="P4017" s="42">
        <v>324.95999999999998</v>
      </c>
      <c r="Q4017" s="33">
        <v>225.82</v>
      </c>
      <c r="R4017" s="42">
        <v>254.69</v>
      </c>
      <c r="S4017" s="33">
        <v>259.26</v>
      </c>
      <c r="T4017" s="42">
        <v>5.67</v>
      </c>
      <c r="U4017" s="33">
        <v>6.35</v>
      </c>
      <c r="V4017" s="116">
        <v>6.08</v>
      </c>
    </row>
    <row r="4018" spans="1:22" x14ac:dyDescent="0.25">
      <c r="A4018" s="26" t="s">
        <v>1259</v>
      </c>
      <c r="B4018" s="42">
        <v>0.4</v>
      </c>
      <c r="C4018" s="33">
        <v>4.0999999999999996</v>
      </c>
      <c r="D4018" s="42">
        <v>4.5</v>
      </c>
      <c r="E4018" s="33">
        <v>0</v>
      </c>
      <c r="F4018" s="42">
        <v>1.5</v>
      </c>
      <c r="G4018" s="33">
        <v>1.8</v>
      </c>
      <c r="H4018" s="42">
        <v>0.1</v>
      </c>
      <c r="I4018" s="33">
        <v>0.7</v>
      </c>
      <c r="J4018" s="42">
        <v>0.3</v>
      </c>
      <c r="K4018" s="33">
        <v>0.2</v>
      </c>
      <c r="L4018" s="42">
        <v>0.2</v>
      </c>
      <c r="M4018" s="33">
        <v>0.1</v>
      </c>
      <c r="N4018" s="42">
        <v>0</v>
      </c>
      <c r="O4018" s="33">
        <v>0.1</v>
      </c>
      <c r="P4018" s="42">
        <v>333.15</v>
      </c>
      <c r="Q4018" s="33">
        <v>227.48</v>
      </c>
      <c r="R4018" s="42">
        <v>258.02</v>
      </c>
      <c r="S4018" s="33">
        <v>258.89</v>
      </c>
      <c r="T4018" s="42">
        <v>5.55</v>
      </c>
      <c r="U4018" s="33">
        <v>6.4</v>
      </c>
      <c r="V4018" s="116">
        <v>5.92</v>
      </c>
    </row>
    <row r="4019" spans="1:22" x14ac:dyDescent="0.25">
      <c r="A4019" s="26" t="s">
        <v>3658</v>
      </c>
      <c r="B4019" s="42">
        <v>1.3</v>
      </c>
      <c r="C4019" s="33">
        <v>3.6</v>
      </c>
      <c r="D4019" s="42">
        <v>4</v>
      </c>
      <c r="E4019" s="33">
        <v>0.3</v>
      </c>
      <c r="F4019" s="42">
        <v>1.4</v>
      </c>
      <c r="G4019" s="33">
        <v>1.2</v>
      </c>
      <c r="H4019" s="42">
        <v>0.2</v>
      </c>
      <c r="I4019" s="33">
        <v>0.4</v>
      </c>
      <c r="J4019" s="42">
        <v>0.7</v>
      </c>
      <c r="K4019" s="33">
        <v>0.2</v>
      </c>
      <c r="L4019" s="42">
        <v>0.2</v>
      </c>
      <c r="M4019" s="33">
        <v>0.1</v>
      </c>
      <c r="N4019" s="42">
        <v>0.1</v>
      </c>
      <c r="O4019" s="33">
        <v>0.1</v>
      </c>
      <c r="P4019" s="42">
        <v>301.52</v>
      </c>
      <c r="Q4019" s="33">
        <v>209.16</v>
      </c>
      <c r="R4019" s="42">
        <v>238.4</v>
      </c>
      <c r="S4019" s="33">
        <v>259.68</v>
      </c>
      <c r="T4019" s="42">
        <v>5.42</v>
      </c>
      <c r="U4019" s="33">
        <v>6.12</v>
      </c>
      <c r="V4019" s="116">
        <v>5.5</v>
      </c>
    </row>
    <row r="4020" spans="1:22" x14ac:dyDescent="0.25">
      <c r="A4020" s="26" t="s">
        <v>3659</v>
      </c>
      <c r="B4020" s="42">
        <v>0.6</v>
      </c>
      <c r="C4020" s="33">
        <v>3.7</v>
      </c>
      <c r="D4020" s="42">
        <v>4.0999999999999996</v>
      </c>
      <c r="E4020" s="33">
        <v>0.1</v>
      </c>
      <c r="F4020" s="42">
        <v>1.5</v>
      </c>
      <c r="G4020" s="33">
        <v>1.3</v>
      </c>
      <c r="H4020" s="42">
        <v>0.1</v>
      </c>
      <c r="I4020" s="33">
        <v>0.6</v>
      </c>
      <c r="J4020" s="42">
        <v>0.4</v>
      </c>
      <c r="K4020" s="33">
        <v>0.1</v>
      </c>
      <c r="L4020" s="42">
        <v>0.3</v>
      </c>
      <c r="M4020" s="33">
        <v>0.2</v>
      </c>
      <c r="N4020" s="42">
        <v>0</v>
      </c>
      <c r="O4020" s="33">
        <v>0.1</v>
      </c>
      <c r="P4020" s="42">
        <v>320.22000000000003</v>
      </c>
      <c r="Q4020" s="33">
        <v>218.42</v>
      </c>
      <c r="R4020" s="42">
        <v>252.09</v>
      </c>
      <c r="S4020" s="33">
        <v>260.08999999999997</v>
      </c>
      <c r="T4020" s="42">
        <v>5.6</v>
      </c>
      <c r="U4020" s="33">
        <v>6.22</v>
      </c>
      <c r="V4020" s="116">
        <v>5.73</v>
      </c>
    </row>
    <row r="4021" spans="1:22" x14ac:dyDescent="0.25">
      <c r="A4021" s="26" t="s">
        <v>1260</v>
      </c>
      <c r="B4021" s="42">
        <v>0.6</v>
      </c>
      <c r="C4021" s="33">
        <v>3.9</v>
      </c>
      <c r="D4021" s="42">
        <v>3.9</v>
      </c>
      <c r="E4021" s="33">
        <v>0.1</v>
      </c>
      <c r="F4021" s="42">
        <v>1.1000000000000001</v>
      </c>
      <c r="G4021" s="33">
        <v>1.2</v>
      </c>
      <c r="H4021" s="42">
        <v>0.2</v>
      </c>
      <c r="I4021" s="33">
        <v>0.3</v>
      </c>
      <c r="J4021" s="42">
        <v>0.1</v>
      </c>
      <c r="K4021" s="33">
        <v>0.1</v>
      </c>
      <c r="L4021" s="42">
        <v>0.4</v>
      </c>
      <c r="M4021" s="33">
        <v>0.2</v>
      </c>
      <c r="N4021" s="42">
        <v>0</v>
      </c>
      <c r="O4021" s="33">
        <v>0.1</v>
      </c>
      <c r="P4021" s="42">
        <v>328.46</v>
      </c>
      <c r="Q4021" s="33">
        <v>229.73</v>
      </c>
      <c r="R4021" s="42">
        <v>255.85</v>
      </c>
      <c r="S4021" s="33">
        <v>260.5</v>
      </c>
      <c r="T4021" s="42">
        <v>5.44</v>
      </c>
      <c r="U4021" s="33">
        <v>6.13</v>
      </c>
      <c r="V4021" s="116">
        <v>5.73</v>
      </c>
    </row>
    <row r="4022" spans="1:22" x14ac:dyDescent="0.25">
      <c r="A4022" s="26" t="s">
        <v>3660</v>
      </c>
      <c r="B4022" s="42">
        <v>0.5</v>
      </c>
      <c r="C4022" s="33">
        <v>4.4000000000000004</v>
      </c>
      <c r="D4022" s="42">
        <v>4.5999999999999996</v>
      </c>
      <c r="E4022" s="33">
        <v>0.2</v>
      </c>
      <c r="F4022" s="42">
        <v>1.5</v>
      </c>
      <c r="G4022" s="33">
        <v>1.7</v>
      </c>
      <c r="H4022" s="42">
        <v>0</v>
      </c>
      <c r="I4022" s="33">
        <v>0.5</v>
      </c>
      <c r="J4022" s="42">
        <v>0.5</v>
      </c>
      <c r="K4022" s="33">
        <v>0.1</v>
      </c>
      <c r="L4022" s="42">
        <v>0.5</v>
      </c>
      <c r="M4022" s="33">
        <v>0.2</v>
      </c>
      <c r="N4022" s="42">
        <v>0.1</v>
      </c>
      <c r="O4022" s="33">
        <v>0.1</v>
      </c>
      <c r="P4022" s="42">
        <v>289.57</v>
      </c>
      <c r="Q4022" s="33">
        <v>196.71</v>
      </c>
      <c r="R4022" s="42">
        <v>226.45</v>
      </c>
      <c r="S4022" s="33">
        <v>261.37</v>
      </c>
      <c r="T4022" s="42">
        <v>5.86</v>
      </c>
      <c r="U4022" s="33">
        <v>6.92</v>
      </c>
      <c r="V4022" s="116">
        <v>6.59</v>
      </c>
    </row>
    <row r="4023" spans="1:22" x14ac:dyDescent="0.25">
      <c r="A4023" s="26" t="s">
        <v>3661</v>
      </c>
      <c r="B4023" s="42">
        <v>0.6</v>
      </c>
      <c r="C4023" s="33">
        <v>3.1</v>
      </c>
      <c r="D4023" s="42">
        <v>4.3</v>
      </c>
      <c r="E4023" s="33">
        <v>0.1</v>
      </c>
      <c r="F4023" s="42">
        <v>1.9</v>
      </c>
      <c r="G4023" s="33">
        <v>1.4</v>
      </c>
      <c r="H4023" s="42">
        <v>0.3</v>
      </c>
      <c r="I4023" s="33">
        <v>0.3</v>
      </c>
      <c r="J4023" s="42">
        <v>0.7</v>
      </c>
      <c r="K4023" s="33">
        <v>0.2</v>
      </c>
      <c r="L4023" s="42">
        <v>0.7</v>
      </c>
      <c r="M4023" s="33">
        <v>0.3</v>
      </c>
      <c r="N4023" s="42">
        <v>0</v>
      </c>
      <c r="O4023" s="33">
        <v>0.1</v>
      </c>
      <c r="P4023" s="42">
        <v>215.28</v>
      </c>
      <c r="Q4023" s="33">
        <v>137.16999999999999</v>
      </c>
      <c r="R4023" s="42">
        <v>179.87</v>
      </c>
      <c r="S4023" s="33">
        <v>262.01</v>
      </c>
      <c r="T4023" s="42">
        <v>6.56</v>
      </c>
      <c r="U4023" s="33">
        <v>8.0399999999999991</v>
      </c>
      <c r="V4023" s="116">
        <v>7.62</v>
      </c>
    </row>
    <row r="4024" spans="1:22" x14ac:dyDescent="0.25">
      <c r="A4024" s="26" t="s">
        <v>1261</v>
      </c>
      <c r="B4024" s="42">
        <v>0.6</v>
      </c>
      <c r="C4024" s="33">
        <v>3.8</v>
      </c>
      <c r="D4024" s="42">
        <v>4.5999999999999996</v>
      </c>
      <c r="E4024" s="33">
        <v>0.1</v>
      </c>
      <c r="F4024" s="42">
        <v>1.5</v>
      </c>
      <c r="G4024" s="33">
        <v>1.9</v>
      </c>
      <c r="H4024" s="42">
        <v>0.2</v>
      </c>
      <c r="I4024" s="33">
        <v>0.5</v>
      </c>
      <c r="J4024" s="42">
        <v>0.3</v>
      </c>
      <c r="K4024" s="33">
        <v>0.1</v>
      </c>
      <c r="L4024" s="42">
        <v>0.3</v>
      </c>
      <c r="M4024" s="33">
        <v>0.2</v>
      </c>
      <c r="N4024" s="42">
        <v>0.1</v>
      </c>
      <c r="O4024" s="33">
        <v>0.1</v>
      </c>
      <c r="P4024" s="42">
        <v>306.93</v>
      </c>
      <c r="Q4024" s="33">
        <v>207.17</v>
      </c>
      <c r="R4024" s="42">
        <v>242.24</v>
      </c>
      <c r="S4024" s="33">
        <v>260.93</v>
      </c>
      <c r="T4024" s="42">
        <v>5.77</v>
      </c>
      <c r="U4024" s="33">
        <v>6.43</v>
      </c>
      <c r="V4024" s="116">
        <v>6.37</v>
      </c>
    </row>
    <row r="4025" spans="1:22" x14ac:dyDescent="0.25">
      <c r="A4025" s="26" t="s">
        <v>3662</v>
      </c>
      <c r="B4025" s="42">
        <v>0.5</v>
      </c>
      <c r="C4025" s="33">
        <v>3.9</v>
      </c>
      <c r="D4025" s="42">
        <v>4.4000000000000004</v>
      </c>
      <c r="E4025" s="33">
        <v>0.2</v>
      </c>
      <c r="F4025" s="42">
        <v>1.5</v>
      </c>
      <c r="G4025" s="33">
        <v>1.7</v>
      </c>
      <c r="H4025" s="42">
        <v>0.1</v>
      </c>
      <c r="I4025" s="33">
        <v>1</v>
      </c>
      <c r="J4025" s="42">
        <v>0.4</v>
      </c>
      <c r="K4025" s="33">
        <v>0</v>
      </c>
      <c r="L4025" s="42">
        <v>0.3</v>
      </c>
      <c r="M4025" s="33">
        <v>0.3</v>
      </c>
      <c r="N4025" s="42">
        <v>0.1</v>
      </c>
      <c r="O4025" s="33">
        <v>0.1</v>
      </c>
      <c r="P4025" s="42">
        <v>314.74</v>
      </c>
      <c r="Q4025" s="33">
        <v>213.72</v>
      </c>
      <c r="R4025" s="42">
        <v>245.96</v>
      </c>
      <c r="S4025" s="33">
        <v>260.18</v>
      </c>
      <c r="T4025" s="42">
        <v>5.73</v>
      </c>
      <c r="U4025" s="33">
        <v>6.39</v>
      </c>
      <c r="V4025" s="116">
        <v>6.07</v>
      </c>
    </row>
    <row r="4026" spans="1:22" x14ac:dyDescent="0.25">
      <c r="A4026" s="26" t="s">
        <v>3663</v>
      </c>
      <c r="B4026" s="42">
        <v>0.7</v>
      </c>
      <c r="C4026" s="33">
        <v>4.7</v>
      </c>
      <c r="D4026" s="42">
        <v>4.7</v>
      </c>
      <c r="E4026" s="33">
        <v>0.2</v>
      </c>
      <c r="F4026" s="42">
        <v>1.5</v>
      </c>
      <c r="G4026" s="33">
        <v>1.8</v>
      </c>
      <c r="H4026" s="42">
        <v>0.1</v>
      </c>
      <c r="I4026" s="33">
        <v>0.5</v>
      </c>
      <c r="J4026" s="42">
        <v>0.4</v>
      </c>
      <c r="K4026" s="33">
        <v>0.1</v>
      </c>
      <c r="L4026" s="42">
        <v>0.4</v>
      </c>
      <c r="M4026" s="33">
        <v>0.2</v>
      </c>
      <c r="N4026" s="42">
        <v>0.1</v>
      </c>
      <c r="O4026" s="33">
        <v>0.1</v>
      </c>
      <c r="P4026" s="42">
        <v>304.45</v>
      </c>
      <c r="Q4026" s="33">
        <v>206.67</v>
      </c>
      <c r="R4026" s="42">
        <v>236.16</v>
      </c>
      <c r="S4026" s="33">
        <v>261.2</v>
      </c>
      <c r="T4026" s="42">
        <v>6.58</v>
      </c>
      <c r="U4026" s="33">
        <v>7.14</v>
      </c>
      <c r="V4026" s="116">
        <v>6.6</v>
      </c>
    </row>
    <row r="4027" spans="1:22" x14ac:dyDescent="0.25">
      <c r="A4027" s="26" t="s">
        <v>1262</v>
      </c>
      <c r="B4027" s="42">
        <v>1</v>
      </c>
      <c r="C4027" s="33">
        <v>3.9</v>
      </c>
      <c r="D4027" s="42">
        <v>4.5</v>
      </c>
      <c r="E4027" s="33">
        <v>0.3</v>
      </c>
      <c r="F4027" s="42">
        <v>1.8</v>
      </c>
      <c r="G4027" s="33">
        <v>1.7</v>
      </c>
      <c r="H4027" s="42">
        <v>0.3</v>
      </c>
      <c r="I4027" s="33">
        <v>0.4</v>
      </c>
      <c r="J4027" s="42">
        <v>0.7</v>
      </c>
      <c r="K4027" s="33">
        <v>0.2</v>
      </c>
      <c r="L4027" s="42">
        <v>0.3</v>
      </c>
      <c r="M4027" s="33">
        <v>0.3</v>
      </c>
      <c r="N4027" s="42">
        <v>0.1</v>
      </c>
      <c r="O4027" s="33">
        <v>0.1</v>
      </c>
      <c r="P4027" s="42">
        <v>309.58</v>
      </c>
      <c r="Q4027" s="33">
        <v>211.72</v>
      </c>
      <c r="R4027" s="42">
        <v>232.19</v>
      </c>
      <c r="S4027" s="33">
        <v>260.63</v>
      </c>
      <c r="T4027" s="42">
        <v>6.03</v>
      </c>
      <c r="U4027" s="33">
        <v>6.59</v>
      </c>
      <c r="V4027" s="116">
        <v>6.13</v>
      </c>
    </row>
    <row r="4028" spans="1:22" x14ac:dyDescent="0.25">
      <c r="A4028" s="26" t="s">
        <v>3664</v>
      </c>
      <c r="B4028" s="42">
        <v>0.2</v>
      </c>
      <c r="C4028" s="33">
        <v>2</v>
      </c>
      <c r="D4028" s="42">
        <v>3.4</v>
      </c>
      <c r="E4028" s="33">
        <v>0.1</v>
      </c>
      <c r="F4028" s="42">
        <v>1.2</v>
      </c>
      <c r="G4028" s="33">
        <v>1.1000000000000001</v>
      </c>
      <c r="H4028" s="42">
        <v>0</v>
      </c>
      <c r="I4028" s="33">
        <v>0.7</v>
      </c>
      <c r="J4028" s="42">
        <v>0.2</v>
      </c>
      <c r="K4028" s="33">
        <v>0.1</v>
      </c>
      <c r="L4028" s="42">
        <v>0.3</v>
      </c>
      <c r="M4028" s="33">
        <v>0.2</v>
      </c>
      <c r="N4028" s="42">
        <v>0</v>
      </c>
      <c r="O4028" s="33">
        <v>0.1</v>
      </c>
      <c r="P4028" s="42">
        <v>426.91</v>
      </c>
      <c r="Q4028" s="33">
        <v>285.81</v>
      </c>
      <c r="R4028" s="42">
        <v>322.85000000000002</v>
      </c>
      <c r="S4028" s="33">
        <v>258.49</v>
      </c>
      <c r="T4028" s="42">
        <v>3.96</v>
      </c>
      <c r="U4028" s="33">
        <v>4.3899999999999997</v>
      </c>
      <c r="V4028" s="116">
        <v>4.2300000000000004</v>
      </c>
    </row>
    <row r="4029" spans="1:22" x14ac:dyDescent="0.25">
      <c r="A4029" s="26" t="s">
        <v>3665</v>
      </c>
      <c r="B4029" s="42">
        <v>0.2</v>
      </c>
      <c r="C4029" s="33">
        <v>1.8</v>
      </c>
      <c r="D4029" s="42">
        <v>3.6</v>
      </c>
      <c r="E4029" s="33">
        <v>0.1</v>
      </c>
      <c r="F4029" s="42">
        <v>1.1000000000000001</v>
      </c>
      <c r="G4029" s="33">
        <v>1.1000000000000001</v>
      </c>
      <c r="H4029" s="42">
        <v>0.1</v>
      </c>
      <c r="I4029" s="33">
        <v>0.4</v>
      </c>
      <c r="J4029" s="42">
        <v>0.3</v>
      </c>
      <c r="K4029" s="33">
        <v>0</v>
      </c>
      <c r="L4029" s="42">
        <v>0.2</v>
      </c>
      <c r="M4029" s="33">
        <v>0.2</v>
      </c>
      <c r="N4029" s="42">
        <v>0</v>
      </c>
      <c r="O4029" s="33">
        <v>0.1</v>
      </c>
      <c r="P4029" s="42">
        <v>401.18</v>
      </c>
      <c r="Q4029" s="33">
        <v>270.89999999999998</v>
      </c>
      <c r="R4029" s="42">
        <v>309.43</v>
      </c>
      <c r="S4029" s="33">
        <v>258.58999999999997</v>
      </c>
      <c r="T4029" s="42">
        <v>3.88</v>
      </c>
      <c r="U4029" s="33">
        <v>4.13</v>
      </c>
      <c r="V4029" s="116">
        <v>4.04</v>
      </c>
    </row>
    <row r="4030" spans="1:22" x14ac:dyDescent="0.25">
      <c r="A4030" s="26" t="s">
        <v>1263</v>
      </c>
      <c r="B4030" s="42">
        <v>0.4</v>
      </c>
      <c r="C4030" s="33">
        <v>0.9</v>
      </c>
      <c r="D4030" s="42">
        <v>3.2</v>
      </c>
      <c r="E4030" s="33">
        <v>0.2</v>
      </c>
      <c r="F4030" s="42">
        <v>1</v>
      </c>
      <c r="G4030" s="33">
        <v>0.9</v>
      </c>
      <c r="H4030" s="42">
        <v>0.1</v>
      </c>
      <c r="I4030" s="33">
        <v>0.3</v>
      </c>
      <c r="J4030" s="42">
        <v>0.2</v>
      </c>
      <c r="K4030" s="33">
        <v>0.1</v>
      </c>
      <c r="L4030" s="42">
        <v>0.4</v>
      </c>
      <c r="M4030" s="33">
        <v>0.2</v>
      </c>
      <c r="N4030" s="42">
        <v>0</v>
      </c>
      <c r="O4030" s="33">
        <v>0</v>
      </c>
      <c r="P4030" s="42">
        <v>445.07</v>
      </c>
      <c r="Q4030" s="33">
        <v>295.76</v>
      </c>
      <c r="R4030" s="42">
        <v>340.69</v>
      </c>
      <c r="S4030" s="33">
        <v>257.67</v>
      </c>
      <c r="T4030" s="42">
        <v>3.27</v>
      </c>
      <c r="U4030" s="33">
        <v>3.56</v>
      </c>
      <c r="V4030" s="116">
        <v>3.55</v>
      </c>
    </row>
    <row r="4031" spans="1:22" x14ac:dyDescent="0.25">
      <c r="A4031" s="26" t="s">
        <v>3666</v>
      </c>
      <c r="B4031" s="42">
        <v>0.4</v>
      </c>
      <c r="C4031" s="33">
        <v>1</v>
      </c>
      <c r="D4031" s="42">
        <v>3.2</v>
      </c>
      <c r="E4031" s="33">
        <v>0.1</v>
      </c>
      <c r="F4031" s="42">
        <v>1.2</v>
      </c>
      <c r="G4031" s="33">
        <v>1.1000000000000001</v>
      </c>
      <c r="H4031" s="42">
        <v>0.1</v>
      </c>
      <c r="I4031" s="33">
        <v>0.3</v>
      </c>
      <c r="J4031" s="42">
        <v>0.4</v>
      </c>
      <c r="K4031" s="33">
        <v>0</v>
      </c>
      <c r="L4031" s="42">
        <v>0.3</v>
      </c>
      <c r="M4031" s="33">
        <v>0.2</v>
      </c>
      <c r="N4031" s="42">
        <v>0</v>
      </c>
      <c r="O4031" s="33">
        <v>0.1</v>
      </c>
      <c r="P4031" s="42">
        <v>418.02</v>
      </c>
      <c r="Q4031" s="33">
        <v>281.14999999999998</v>
      </c>
      <c r="R4031" s="42">
        <v>322.33999999999997</v>
      </c>
      <c r="S4031" s="33">
        <v>258.37</v>
      </c>
      <c r="T4031" s="42">
        <v>3.54</v>
      </c>
      <c r="U4031" s="33">
        <v>3.88</v>
      </c>
      <c r="V4031" s="116">
        <v>3.76</v>
      </c>
    </row>
    <row r="4032" spans="1:22" x14ac:dyDescent="0.25">
      <c r="A4032" s="26" t="s">
        <v>3667</v>
      </c>
      <c r="B4032" s="42">
        <v>0.5</v>
      </c>
      <c r="C4032" s="33">
        <v>3.1</v>
      </c>
      <c r="D4032" s="42">
        <v>4.2</v>
      </c>
      <c r="E4032" s="33">
        <v>0.1</v>
      </c>
      <c r="F4032" s="42">
        <v>1.4</v>
      </c>
      <c r="G4032" s="33">
        <v>1.2</v>
      </c>
      <c r="H4032" s="42">
        <v>0</v>
      </c>
      <c r="I4032" s="33">
        <v>0.7</v>
      </c>
      <c r="J4032" s="42">
        <v>0.5</v>
      </c>
      <c r="K4032" s="33">
        <v>0.2</v>
      </c>
      <c r="L4032" s="42">
        <v>0.3</v>
      </c>
      <c r="M4032" s="33">
        <v>0.3</v>
      </c>
      <c r="N4032" s="42">
        <v>0</v>
      </c>
      <c r="O4032" s="33">
        <v>0.1</v>
      </c>
      <c r="P4032" s="42">
        <v>317.45999999999998</v>
      </c>
      <c r="Q4032" s="33">
        <v>217.51</v>
      </c>
      <c r="R4032" s="42">
        <v>249.6</v>
      </c>
      <c r="S4032" s="33">
        <v>260.54000000000002</v>
      </c>
      <c r="T4032" s="42">
        <v>5.34</v>
      </c>
      <c r="U4032" s="33">
        <v>5.81</v>
      </c>
      <c r="V4032" s="116">
        <v>5.57</v>
      </c>
    </row>
    <row r="4033" spans="1:22" x14ac:dyDescent="0.25">
      <c r="A4033" s="26" t="s">
        <v>1264</v>
      </c>
      <c r="B4033" s="42">
        <v>0.6</v>
      </c>
      <c r="C4033" s="33">
        <v>3</v>
      </c>
      <c r="D4033" s="42">
        <v>4.2</v>
      </c>
      <c r="E4033" s="33">
        <v>0.1</v>
      </c>
      <c r="F4033" s="42">
        <v>1.3</v>
      </c>
      <c r="G4033" s="33">
        <v>1.3</v>
      </c>
      <c r="H4033" s="42">
        <v>0</v>
      </c>
      <c r="I4033" s="33">
        <v>0.5</v>
      </c>
      <c r="J4033" s="42">
        <v>0.4</v>
      </c>
      <c r="K4033" s="33">
        <v>0.1</v>
      </c>
      <c r="L4033" s="42">
        <v>0.4</v>
      </c>
      <c r="M4033" s="33">
        <v>0.2</v>
      </c>
      <c r="N4033" s="42">
        <v>0</v>
      </c>
      <c r="O4033" s="33">
        <v>0</v>
      </c>
      <c r="P4033" s="42">
        <v>330.77</v>
      </c>
      <c r="Q4033" s="33">
        <v>227.23</v>
      </c>
      <c r="R4033" s="42">
        <v>258.79000000000002</v>
      </c>
      <c r="S4033" s="33">
        <v>260.56</v>
      </c>
      <c r="T4033" s="42">
        <v>5.16</v>
      </c>
      <c r="U4033" s="33">
        <v>5.61</v>
      </c>
      <c r="V4033" s="116">
        <v>5.46</v>
      </c>
    </row>
    <row r="4034" spans="1:22" x14ac:dyDescent="0.25">
      <c r="A4034" s="26" t="s">
        <v>3668</v>
      </c>
      <c r="B4034" s="42">
        <v>0.3</v>
      </c>
      <c r="C4034" s="33">
        <v>3.1</v>
      </c>
      <c r="D4034" s="42">
        <v>3.6</v>
      </c>
      <c r="E4034" s="33">
        <v>0.1</v>
      </c>
      <c r="F4034" s="42">
        <v>1.2</v>
      </c>
      <c r="G4034" s="33">
        <v>1.2</v>
      </c>
      <c r="H4034" s="42">
        <v>0</v>
      </c>
      <c r="I4034" s="33">
        <v>0.5</v>
      </c>
      <c r="J4034" s="42">
        <v>0.5</v>
      </c>
      <c r="K4034" s="33">
        <v>0</v>
      </c>
      <c r="L4034" s="42">
        <v>0.4</v>
      </c>
      <c r="M4034" s="33">
        <v>0.2</v>
      </c>
      <c r="N4034" s="42">
        <v>0</v>
      </c>
      <c r="O4034" s="33">
        <v>0.1</v>
      </c>
      <c r="P4034" s="42">
        <v>358.08</v>
      </c>
      <c r="Q4034" s="33">
        <v>238.99</v>
      </c>
      <c r="R4034" s="42">
        <v>272.37</v>
      </c>
      <c r="S4034" s="33">
        <v>260.20999999999998</v>
      </c>
      <c r="T4034" s="42">
        <v>5</v>
      </c>
      <c r="U4034" s="33">
        <v>5.42</v>
      </c>
      <c r="V4034" s="116">
        <v>5.33</v>
      </c>
    </row>
    <row r="4035" spans="1:22" x14ac:dyDescent="0.25">
      <c r="A4035" s="26" t="s">
        <v>3669</v>
      </c>
      <c r="B4035" s="42">
        <v>0.6</v>
      </c>
      <c r="C4035" s="33">
        <v>4.3</v>
      </c>
      <c r="D4035" s="42">
        <v>4.5999999999999996</v>
      </c>
      <c r="E4035" s="33">
        <v>0.1</v>
      </c>
      <c r="F4035" s="42">
        <v>1.2</v>
      </c>
      <c r="G4035" s="33">
        <v>1.5</v>
      </c>
      <c r="H4035" s="42">
        <v>0.1</v>
      </c>
      <c r="I4035" s="33">
        <v>0.8</v>
      </c>
      <c r="J4035" s="42">
        <v>0.4</v>
      </c>
      <c r="K4035" s="33">
        <v>0.2</v>
      </c>
      <c r="L4035" s="42">
        <v>0.2</v>
      </c>
      <c r="M4035" s="33">
        <v>0.2</v>
      </c>
      <c r="N4035" s="42">
        <v>0</v>
      </c>
      <c r="O4035" s="33">
        <v>0.2</v>
      </c>
      <c r="P4035" s="42">
        <v>333.57</v>
      </c>
      <c r="Q4035" s="33">
        <v>232.31</v>
      </c>
      <c r="R4035" s="42">
        <v>261.5</v>
      </c>
      <c r="S4035" s="33">
        <v>261.41000000000003</v>
      </c>
      <c r="T4035" s="42">
        <v>6.19</v>
      </c>
      <c r="U4035" s="33">
        <v>6.76</v>
      </c>
      <c r="V4035" s="116">
        <v>6.84</v>
      </c>
    </row>
    <row r="4036" spans="1:22" x14ac:dyDescent="0.25">
      <c r="A4036" s="26" t="s">
        <v>1265</v>
      </c>
      <c r="B4036" s="42">
        <v>0.3</v>
      </c>
      <c r="C4036" s="33">
        <v>3.6</v>
      </c>
      <c r="D4036" s="42">
        <v>4.2</v>
      </c>
      <c r="E4036" s="33">
        <v>0.1</v>
      </c>
      <c r="F4036" s="42">
        <v>1.1000000000000001</v>
      </c>
      <c r="G4036" s="33">
        <v>1.2</v>
      </c>
      <c r="H4036" s="42">
        <v>0.1</v>
      </c>
      <c r="I4036" s="33">
        <v>0.5</v>
      </c>
      <c r="J4036" s="42">
        <v>0.2</v>
      </c>
      <c r="K4036" s="33">
        <v>0.1</v>
      </c>
      <c r="L4036" s="42">
        <v>0.4</v>
      </c>
      <c r="M4036" s="33">
        <v>0.1</v>
      </c>
      <c r="N4036" s="42">
        <v>0</v>
      </c>
      <c r="O4036" s="33">
        <v>0.1</v>
      </c>
      <c r="P4036" s="42">
        <v>350.94</v>
      </c>
      <c r="Q4036" s="33">
        <v>240.44</v>
      </c>
      <c r="R4036" s="42">
        <v>271.97000000000003</v>
      </c>
      <c r="S4036" s="33">
        <v>261.35000000000002</v>
      </c>
      <c r="T4036" s="42">
        <v>5.87</v>
      </c>
      <c r="U4036" s="33">
        <v>6.47</v>
      </c>
      <c r="V4036" s="116">
        <v>6.22</v>
      </c>
    </row>
    <row r="4037" spans="1:22" x14ac:dyDescent="0.25">
      <c r="A4037" s="26" t="s">
        <v>3670</v>
      </c>
      <c r="B4037" s="42">
        <v>0.7</v>
      </c>
      <c r="C4037" s="33">
        <v>4</v>
      </c>
      <c r="D4037" s="42">
        <v>4.4000000000000004</v>
      </c>
      <c r="E4037" s="33">
        <v>0.1</v>
      </c>
      <c r="F4037" s="42">
        <v>1.1000000000000001</v>
      </c>
      <c r="G4037" s="33">
        <v>1.1000000000000001</v>
      </c>
      <c r="H4037" s="42">
        <v>0</v>
      </c>
      <c r="I4037" s="33">
        <v>0.7</v>
      </c>
      <c r="J4037" s="42">
        <v>0.5</v>
      </c>
      <c r="K4037" s="33">
        <v>0.1</v>
      </c>
      <c r="L4037" s="42">
        <v>0.5</v>
      </c>
      <c r="M4037" s="33">
        <v>0.1</v>
      </c>
      <c r="N4037" s="42">
        <v>0</v>
      </c>
      <c r="O4037" s="33">
        <v>0.1</v>
      </c>
      <c r="P4037" s="42">
        <v>329.42</v>
      </c>
      <c r="Q4037" s="33">
        <v>223.85</v>
      </c>
      <c r="R4037" s="42">
        <v>259.06</v>
      </c>
      <c r="S4037" s="33">
        <v>262.11</v>
      </c>
      <c r="T4037" s="42">
        <v>5.87</v>
      </c>
      <c r="U4037" s="33">
        <v>6.2</v>
      </c>
      <c r="V4037" s="116">
        <v>6.1</v>
      </c>
    </row>
    <row r="4038" spans="1:22" x14ac:dyDescent="0.25">
      <c r="A4038" s="26" t="s">
        <v>3671</v>
      </c>
      <c r="B4038" s="42">
        <v>0.4</v>
      </c>
      <c r="C4038" s="33">
        <v>3</v>
      </c>
      <c r="D4038" s="42">
        <v>3.7</v>
      </c>
      <c r="E4038" s="33">
        <v>0.2</v>
      </c>
      <c r="F4038" s="42">
        <v>0.9</v>
      </c>
      <c r="G4038" s="33">
        <v>0.9</v>
      </c>
      <c r="H4038" s="42">
        <v>0.1</v>
      </c>
      <c r="I4038" s="33">
        <v>0.3</v>
      </c>
      <c r="J4038" s="42">
        <v>0.7</v>
      </c>
      <c r="K4038" s="33">
        <v>0.1</v>
      </c>
      <c r="L4038" s="42">
        <v>0.3</v>
      </c>
      <c r="M4038" s="33">
        <v>0.1</v>
      </c>
      <c r="N4038" s="42">
        <v>0.1</v>
      </c>
      <c r="O4038" s="33">
        <v>0</v>
      </c>
      <c r="P4038" s="42">
        <v>338.72</v>
      </c>
      <c r="Q4038" s="33">
        <v>231.01</v>
      </c>
      <c r="R4038" s="42">
        <v>262.72000000000003</v>
      </c>
      <c r="S4038" s="33">
        <v>261.87</v>
      </c>
      <c r="T4038" s="42">
        <v>4.68</v>
      </c>
      <c r="U4038" s="33">
        <v>5.18</v>
      </c>
      <c r="V4038" s="116">
        <v>4.7300000000000004</v>
      </c>
    </row>
    <row r="4039" spans="1:22" x14ac:dyDescent="0.25">
      <c r="A4039" s="26" t="s">
        <v>1266</v>
      </c>
      <c r="B4039" s="42">
        <v>0.6</v>
      </c>
      <c r="C4039" s="33">
        <v>3.8</v>
      </c>
      <c r="D4039" s="42">
        <v>4.3</v>
      </c>
      <c r="E4039" s="33">
        <v>0.1</v>
      </c>
      <c r="F4039" s="42">
        <v>1.1000000000000001</v>
      </c>
      <c r="G4039" s="33">
        <v>1.1000000000000001</v>
      </c>
      <c r="H4039" s="42">
        <v>0.1</v>
      </c>
      <c r="I4039" s="33">
        <v>0.6</v>
      </c>
      <c r="J4039" s="42">
        <v>0.3</v>
      </c>
      <c r="K4039" s="33">
        <v>0.1</v>
      </c>
      <c r="L4039" s="42">
        <v>0.4</v>
      </c>
      <c r="M4039" s="33">
        <v>0.1</v>
      </c>
      <c r="N4039" s="42">
        <v>0</v>
      </c>
      <c r="O4039" s="33">
        <v>0.1</v>
      </c>
      <c r="P4039" s="42">
        <v>342.72</v>
      </c>
      <c r="Q4039" s="33">
        <v>231.96</v>
      </c>
      <c r="R4039" s="42">
        <v>268.38</v>
      </c>
      <c r="S4039" s="33">
        <v>261.36</v>
      </c>
      <c r="T4039" s="42">
        <v>5.83</v>
      </c>
      <c r="U4039" s="33">
        <v>6.22</v>
      </c>
      <c r="V4039" s="116">
        <v>6.19</v>
      </c>
    </row>
    <row r="4040" spans="1:22" x14ac:dyDescent="0.25">
      <c r="A4040" s="26" t="s">
        <v>3672</v>
      </c>
      <c r="B4040" s="42">
        <v>0.5</v>
      </c>
      <c r="C4040" s="33">
        <v>3.7</v>
      </c>
      <c r="D4040" s="42">
        <v>4.2</v>
      </c>
      <c r="E4040" s="33">
        <v>0.1</v>
      </c>
      <c r="F4040" s="42">
        <v>1</v>
      </c>
      <c r="G4040" s="33">
        <v>0.9</v>
      </c>
      <c r="H4040" s="42">
        <v>0.1</v>
      </c>
      <c r="I4040" s="33">
        <v>0.7</v>
      </c>
      <c r="J4040" s="42">
        <v>0.4</v>
      </c>
      <c r="K4040" s="33">
        <v>0.1</v>
      </c>
      <c r="L4040" s="42">
        <v>0.4</v>
      </c>
      <c r="M4040" s="33">
        <v>0.1</v>
      </c>
      <c r="N4040" s="42">
        <v>0</v>
      </c>
      <c r="O4040" s="33">
        <v>0.1</v>
      </c>
      <c r="P4040" s="42">
        <v>338.45</v>
      </c>
      <c r="Q4040" s="33">
        <v>231.83</v>
      </c>
      <c r="R4040" s="42">
        <v>266.3</v>
      </c>
      <c r="S4040" s="33">
        <v>261.54000000000002</v>
      </c>
      <c r="T4040" s="42">
        <v>5.15</v>
      </c>
      <c r="U4040" s="33">
        <v>5.75</v>
      </c>
      <c r="V4040" s="116">
        <v>5.57</v>
      </c>
    </row>
    <row r="4041" spans="1:22" x14ac:dyDescent="0.25">
      <c r="A4041" s="26" t="s">
        <v>3673</v>
      </c>
      <c r="B4041" s="42">
        <v>0.7</v>
      </c>
      <c r="C4041" s="33">
        <v>3.5</v>
      </c>
      <c r="D4041" s="42">
        <v>4.2</v>
      </c>
      <c r="E4041" s="33">
        <v>0.2</v>
      </c>
      <c r="F4041" s="42">
        <v>0.9</v>
      </c>
      <c r="G4041" s="33">
        <v>1.1000000000000001</v>
      </c>
      <c r="H4041" s="42">
        <v>0.1</v>
      </c>
      <c r="I4041" s="33">
        <v>0.8</v>
      </c>
      <c r="J4041" s="42">
        <v>0.5</v>
      </c>
      <c r="K4041" s="33">
        <v>0.1</v>
      </c>
      <c r="L4041" s="42">
        <v>0.3</v>
      </c>
      <c r="M4041" s="33">
        <v>0.1</v>
      </c>
      <c r="N4041" s="42">
        <v>0.1</v>
      </c>
      <c r="O4041" s="33">
        <v>0.1</v>
      </c>
      <c r="P4041" s="42">
        <v>333.55</v>
      </c>
      <c r="Q4041" s="33">
        <v>223.38</v>
      </c>
      <c r="R4041" s="42">
        <v>260.36</v>
      </c>
      <c r="S4041" s="33">
        <v>261.88</v>
      </c>
      <c r="T4041" s="42">
        <v>5.16</v>
      </c>
      <c r="U4041" s="33">
        <v>5.5</v>
      </c>
      <c r="V4041" s="116">
        <v>5.56</v>
      </c>
    </row>
    <row r="4042" spans="1:22" x14ac:dyDescent="0.25">
      <c r="A4042" s="26" t="s">
        <v>1267</v>
      </c>
      <c r="B4042" s="42">
        <v>0.8</v>
      </c>
      <c r="C4042" s="33">
        <v>4.2</v>
      </c>
      <c r="D4042" s="42">
        <v>4.5</v>
      </c>
      <c r="E4042" s="33">
        <v>0.2</v>
      </c>
      <c r="F4042" s="42">
        <v>1.1000000000000001</v>
      </c>
      <c r="G4042" s="33">
        <v>1.1000000000000001</v>
      </c>
      <c r="H4042" s="42">
        <v>0</v>
      </c>
      <c r="I4042" s="33">
        <v>0.6</v>
      </c>
      <c r="J4042" s="42">
        <v>0.5</v>
      </c>
      <c r="K4042" s="33">
        <v>0.2</v>
      </c>
      <c r="L4042" s="42">
        <v>0.2</v>
      </c>
      <c r="M4042" s="33">
        <v>0.2</v>
      </c>
      <c r="N4042" s="42">
        <v>0</v>
      </c>
      <c r="O4042" s="33">
        <v>0.1</v>
      </c>
      <c r="P4042" s="42">
        <v>310.67</v>
      </c>
      <c r="Q4042" s="33">
        <v>215.86</v>
      </c>
      <c r="R4042" s="42">
        <v>244.18</v>
      </c>
      <c r="S4042" s="33">
        <v>261.66000000000003</v>
      </c>
      <c r="T4042" s="42">
        <v>5.71</v>
      </c>
      <c r="U4042" s="33">
        <v>6.43</v>
      </c>
      <c r="V4042" s="116">
        <v>6.1</v>
      </c>
    </row>
    <row r="4043" spans="1:22" x14ac:dyDescent="0.25">
      <c r="A4043" s="26" t="s">
        <v>3674</v>
      </c>
      <c r="B4043" s="42">
        <v>0.6</v>
      </c>
      <c r="C4043" s="33">
        <v>3.2</v>
      </c>
      <c r="D4043" s="42">
        <v>4.2</v>
      </c>
      <c r="E4043" s="33">
        <v>0.2</v>
      </c>
      <c r="F4043" s="42">
        <v>1</v>
      </c>
      <c r="G4043" s="33">
        <v>1</v>
      </c>
      <c r="H4043" s="42">
        <v>0.1</v>
      </c>
      <c r="I4043" s="33">
        <v>0.6</v>
      </c>
      <c r="J4043" s="42">
        <v>0.6</v>
      </c>
      <c r="K4043" s="33">
        <v>0.1</v>
      </c>
      <c r="L4043" s="42">
        <v>0.2</v>
      </c>
      <c r="M4043" s="33">
        <v>0.1</v>
      </c>
      <c r="N4043" s="42">
        <v>0</v>
      </c>
      <c r="O4043" s="33">
        <v>0</v>
      </c>
      <c r="P4043" s="42">
        <v>322.61</v>
      </c>
      <c r="Q4043" s="33">
        <v>218.22</v>
      </c>
      <c r="R4043" s="42">
        <v>253.18</v>
      </c>
      <c r="S4043" s="33">
        <v>262.05</v>
      </c>
      <c r="T4043" s="42">
        <v>5.0599999999999996</v>
      </c>
      <c r="U4043" s="33">
        <v>5.39</v>
      </c>
      <c r="V4043" s="116">
        <v>5.41</v>
      </c>
    </row>
    <row r="4044" spans="1:22" x14ac:dyDescent="0.25">
      <c r="A4044" s="26" t="s">
        <v>3675</v>
      </c>
      <c r="B4044" s="42">
        <v>0.5</v>
      </c>
      <c r="C4044" s="33">
        <v>3.8</v>
      </c>
      <c r="D4044" s="42">
        <v>4.5</v>
      </c>
      <c r="E4044" s="33">
        <v>0.1</v>
      </c>
      <c r="F4044" s="42">
        <v>1.1000000000000001</v>
      </c>
      <c r="G4044" s="33">
        <v>1.2</v>
      </c>
      <c r="H4044" s="42">
        <v>0</v>
      </c>
      <c r="I4044" s="33">
        <v>0.9</v>
      </c>
      <c r="J4044" s="42">
        <v>0.3</v>
      </c>
      <c r="K4044" s="33">
        <v>0.2</v>
      </c>
      <c r="L4044" s="42">
        <v>0.5</v>
      </c>
      <c r="M4044" s="33">
        <v>0</v>
      </c>
      <c r="N4044" s="42">
        <v>0</v>
      </c>
      <c r="O4044" s="33">
        <v>0.1</v>
      </c>
      <c r="P4044" s="42">
        <v>339.58</v>
      </c>
      <c r="Q4044" s="33">
        <v>233.76</v>
      </c>
      <c r="R4044" s="42">
        <v>269.02999999999997</v>
      </c>
      <c r="S4044" s="33">
        <v>261.77</v>
      </c>
      <c r="T4044" s="42">
        <v>5.72</v>
      </c>
      <c r="U4044" s="33">
        <v>6.33</v>
      </c>
      <c r="V4044" s="116">
        <v>6.26</v>
      </c>
    </row>
    <row r="4045" spans="1:22" x14ac:dyDescent="0.25">
      <c r="A4045" s="26" t="s">
        <v>1268</v>
      </c>
      <c r="B4045" s="42">
        <v>0.8</v>
      </c>
      <c r="C4045" s="33">
        <v>3.9</v>
      </c>
      <c r="D4045" s="42">
        <v>4.4000000000000004</v>
      </c>
      <c r="E4045" s="33">
        <v>0.1</v>
      </c>
      <c r="F4045" s="42">
        <v>1.2</v>
      </c>
      <c r="G4045" s="33">
        <v>1.3</v>
      </c>
      <c r="H4045" s="42">
        <v>0.1</v>
      </c>
      <c r="I4045" s="33">
        <v>1</v>
      </c>
      <c r="J4045" s="42">
        <v>0.5</v>
      </c>
      <c r="K4045" s="33">
        <v>0.1</v>
      </c>
      <c r="L4045" s="42">
        <v>0.2</v>
      </c>
      <c r="M4045" s="33">
        <v>0.2</v>
      </c>
      <c r="N4045" s="42">
        <v>0</v>
      </c>
      <c r="O4045" s="33">
        <v>0.1</v>
      </c>
      <c r="P4045" s="42">
        <v>349.87</v>
      </c>
      <c r="Q4045" s="33">
        <v>242.6</v>
      </c>
      <c r="R4045" s="42">
        <v>272.98</v>
      </c>
      <c r="S4045" s="33">
        <v>261.74</v>
      </c>
      <c r="T4045" s="42">
        <v>5.48</v>
      </c>
      <c r="U4045" s="33">
        <v>5.81</v>
      </c>
      <c r="V4045" s="116">
        <v>6.04</v>
      </c>
    </row>
    <row r="4046" spans="1:22" x14ac:dyDescent="0.25">
      <c r="A4046" s="26" t="s">
        <v>3676</v>
      </c>
      <c r="B4046" s="42">
        <v>0.5</v>
      </c>
      <c r="C4046" s="33">
        <v>3.3</v>
      </c>
      <c r="D4046" s="42">
        <v>4.0999999999999996</v>
      </c>
      <c r="E4046" s="33">
        <v>0.1</v>
      </c>
      <c r="F4046" s="42">
        <v>1.2</v>
      </c>
      <c r="G4046" s="33">
        <v>1.1000000000000001</v>
      </c>
      <c r="H4046" s="42">
        <v>0</v>
      </c>
      <c r="I4046" s="33">
        <v>0.9</v>
      </c>
      <c r="J4046" s="42">
        <v>0.2</v>
      </c>
      <c r="K4046" s="33">
        <v>0.1</v>
      </c>
      <c r="L4046" s="42">
        <v>0.3</v>
      </c>
      <c r="M4046" s="33">
        <v>0.2</v>
      </c>
      <c r="N4046" s="42">
        <v>0</v>
      </c>
      <c r="O4046" s="33">
        <v>0.1</v>
      </c>
      <c r="P4046" s="42">
        <v>338.85</v>
      </c>
      <c r="Q4046" s="33">
        <v>229.85</v>
      </c>
      <c r="R4046" s="42">
        <v>265.86</v>
      </c>
      <c r="S4046" s="33">
        <v>261.74</v>
      </c>
      <c r="T4046" s="42">
        <v>5.21</v>
      </c>
      <c r="U4046" s="33">
        <v>5.81</v>
      </c>
      <c r="V4046" s="116">
        <v>5.56</v>
      </c>
    </row>
    <row r="4047" spans="1:22" x14ac:dyDescent="0.25">
      <c r="A4047" s="26" t="s">
        <v>3677</v>
      </c>
      <c r="B4047" s="42">
        <v>0.4</v>
      </c>
      <c r="C4047" s="33">
        <v>3.9</v>
      </c>
      <c r="D4047" s="42">
        <v>4.5999999999999996</v>
      </c>
      <c r="E4047" s="33">
        <v>0.2</v>
      </c>
      <c r="F4047" s="42">
        <v>1.3</v>
      </c>
      <c r="G4047" s="33">
        <v>1.3</v>
      </c>
      <c r="H4047" s="42">
        <v>0</v>
      </c>
      <c r="I4047" s="33">
        <v>0.9</v>
      </c>
      <c r="J4047" s="42">
        <v>0.2</v>
      </c>
      <c r="K4047" s="33">
        <v>0.2</v>
      </c>
      <c r="L4047" s="42">
        <v>0.4</v>
      </c>
      <c r="M4047" s="33">
        <v>0.2</v>
      </c>
      <c r="N4047" s="42">
        <v>0</v>
      </c>
      <c r="O4047" s="33">
        <v>0.1</v>
      </c>
      <c r="P4047" s="42">
        <v>338.59</v>
      </c>
      <c r="Q4047" s="33">
        <v>238.84</v>
      </c>
      <c r="R4047" s="42">
        <v>272.92</v>
      </c>
      <c r="S4047" s="33">
        <v>261.82</v>
      </c>
      <c r="T4047" s="42">
        <v>5.97</v>
      </c>
      <c r="U4047" s="33">
        <v>6.37</v>
      </c>
      <c r="V4047" s="116">
        <v>6.37</v>
      </c>
    </row>
    <row r="4048" spans="1:22" x14ac:dyDescent="0.25">
      <c r="A4048" s="26" t="s">
        <v>1269</v>
      </c>
      <c r="B4048" s="42">
        <v>0.8</v>
      </c>
      <c r="C4048" s="33">
        <v>3.4</v>
      </c>
      <c r="D4048" s="42">
        <v>4.2</v>
      </c>
      <c r="E4048" s="33">
        <v>0.1</v>
      </c>
      <c r="F4048" s="42">
        <v>1.1000000000000001</v>
      </c>
      <c r="G4048" s="33">
        <v>1.2</v>
      </c>
      <c r="H4048" s="42">
        <v>0.1</v>
      </c>
      <c r="I4048" s="33">
        <v>0.5</v>
      </c>
      <c r="J4048" s="42">
        <v>0.1</v>
      </c>
      <c r="K4048" s="33">
        <v>0.1</v>
      </c>
      <c r="L4048" s="42">
        <v>0.3</v>
      </c>
      <c r="M4048" s="33">
        <v>0.3</v>
      </c>
      <c r="N4048" s="42">
        <v>0.1</v>
      </c>
      <c r="O4048" s="33">
        <v>0.1</v>
      </c>
      <c r="P4048" s="42">
        <v>346</v>
      </c>
      <c r="Q4048" s="33">
        <v>234.09</v>
      </c>
      <c r="R4048" s="42">
        <v>275.8</v>
      </c>
      <c r="S4048" s="33">
        <v>262.16000000000003</v>
      </c>
      <c r="T4048" s="42">
        <v>5.09</v>
      </c>
      <c r="U4048" s="33">
        <v>5.55</v>
      </c>
      <c r="V4048" s="116">
        <v>5.55</v>
      </c>
    </row>
    <row r="4049" spans="1:22" x14ac:dyDescent="0.25">
      <c r="A4049" s="26" t="s">
        <v>3678</v>
      </c>
      <c r="B4049" s="42">
        <v>0.4</v>
      </c>
      <c r="C4049" s="33">
        <v>2.8</v>
      </c>
      <c r="D4049" s="42">
        <v>4</v>
      </c>
      <c r="E4049" s="33">
        <v>0.3</v>
      </c>
      <c r="F4049" s="42">
        <v>1.1000000000000001</v>
      </c>
      <c r="G4049" s="33">
        <v>1.1000000000000001</v>
      </c>
      <c r="H4049" s="42">
        <v>0.2</v>
      </c>
      <c r="I4049" s="33">
        <v>0.5</v>
      </c>
      <c r="J4049" s="42">
        <v>0.1</v>
      </c>
      <c r="K4049" s="33">
        <v>0.1</v>
      </c>
      <c r="L4049" s="42">
        <v>0.3</v>
      </c>
      <c r="M4049" s="33">
        <v>0.1</v>
      </c>
      <c r="N4049" s="42">
        <v>0</v>
      </c>
      <c r="O4049" s="33">
        <v>0</v>
      </c>
      <c r="P4049" s="42">
        <v>353.94</v>
      </c>
      <c r="Q4049" s="33">
        <v>242.64</v>
      </c>
      <c r="R4049" s="42">
        <v>278.02999999999997</v>
      </c>
      <c r="S4049" s="33">
        <v>261.7</v>
      </c>
      <c r="T4049" s="42">
        <v>4.79</v>
      </c>
      <c r="U4049" s="33">
        <v>5.0199999999999996</v>
      </c>
      <c r="V4049" s="116">
        <v>5.03</v>
      </c>
    </row>
    <row r="4050" spans="1:22" x14ac:dyDescent="0.25">
      <c r="A4050" s="26" t="s">
        <v>3679</v>
      </c>
      <c r="B4050" s="42">
        <v>0.4</v>
      </c>
      <c r="C4050" s="33">
        <v>3.6</v>
      </c>
      <c r="D4050" s="42">
        <v>4.5</v>
      </c>
      <c r="E4050" s="33">
        <v>0.2</v>
      </c>
      <c r="F4050" s="42">
        <v>1.4</v>
      </c>
      <c r="G4050" s="33">
        <v>1.4</v>
      </c>
      <c r="H4050" s="42">
        <v>0.1</v>
      </c>
      <c r="I4050" s="33">
        <v>1.1000000000000001</v>
      </c>
      <c r="J4050" s="42">
        <v>0.3</v>
      </c>
      <c r="K4050" s="33">
        <v>0.1</v>
      </c>
      <c r="L4050" s="42">
        <v>0.2</v>
      </c>
      <c r="M4050" s="33">
        <v>0.1</v>
      </c>
      <c r="N4050" s="42">
        <v>0</v>
      </c>
      <c r="O4050" s="33">
        <v>0.1</v>
      </c>
      <c r="P4050" s="42">
        <v>358.96</v>
      </c>
      <c r="Q4050" s="33">
        <v>247.91</v>
      </c>
      <c r="R4050" s="42">
        <v>286.42</v>
      </c>
      <c r="S4050" s="33">
        <v>261.70999999999998</v>
      </c>
      <c r="T4050" s="42">
        <v>5.5</v>
      </c>
      <c r="U4050" s="33">
        <v>5.97</v>
      </c>
      <c r="V4050" s="116">
        <v>5.91</v>
      </c>
    </row>
    <row r="4051" spans="1:22" x14ac:dyDescent="0.25">
      <c r="A4051" s="26" t="s">
        <v>1270</v>
      </c>
      <c r="B4051" s="42">
        <v>0.4</v>
      </c>
      <c r="C4051" s="33">
        <v>2.7</v>
      </c>
      <c r="D4051" s="42">
        <v>3.9</v>
      </c>
      <c r="E4051" s="33">
        <v>0.2</v>
      </c>
      <c r="F4051" s="42">
        <v>1.1000000000000001</v>
      </c>
      <c r="G4051" s="33">
        <v>1.2</v>
      </c>
      <c r="H4051" s="42">
        <v>0.2</v>
      </c>
      <c r="I4051" s="33">
        <v>0.5</v>
      </c>
      <c r="J4051" s="42">
        <v>0.5</v>
      </c>
      <c r="K4051" s="33">
        <v>0</v>
      </c>
      <c r="L4051" s="42">
        <v>0.4</v>
      </c>
      <c r="M4051" s="33">
        <v>0.2</v>
      </c>
      <c r="N4051" s="42">
        <v>0.1</v>
      </c>
      <c r="O4051" s="33">
        <v>0.1</v>
      </c>
      <c r="P4051" s="42">
        <v>361.1</v>
      </c>
      <c r="Q4051" s="33">
        <v>248.55</v>
      </c>
      <c r="R4051" s="42">
        <v>284.92</v>
      </c>
      <c r="S4051" s="33">
        <v>261.76</v>
      </c>
      <c r="T4051" s="42">
        <v>4.76</v>
      </c>
      <c r="U4051" s="33">
        <v>5.24</v>
      </c>
      <c r="V4051" s="116">
        <v>5.08</v>
      </c>
    </row>
    <row r="4052" spans="1:22" x14ac:dyDescent="0.25">
      <c r="A4052" s="26" t="s">
        <v>3680</v>
      </c>
      <c r="B4052" s="42">
        <v>0.4</v>
      </c>
      <c r="C4052" s="33">
        <v>3.1</v>
      </c>
      <c r="D4052" s="42">
        <v>4.4000000000000004</v>
      </c>
      <c r="E4052" s="33">
        <v>0.3</v>
      </c>
      <c r="F4052" s="42">
        <v>0.9</v>
      </c>
      <c r="G4052" s="33">
        <v>1.1000000000000001</v>
      </c>
      <c r="H4052" s="42">
        <v>0.2</v>
      </c>
      <c r="I4052" s="33">
        <v>0.7</v>
      </c>
      <c r="J4052" s="42">
        <v>0.5</v>
      </c>
      <c r="K4052" s="33">
        <v>0</v>
      </c>
      <c r="L4052" s="42">
        <v>0.4</v>
      </c>
      <c r="M4052" s="33">
        <v>0.1</v>
      </c>
      <c r="N4052" s="42">
        <v>0</v>
      </c>
      <c r="O4052" s="33">
        <v>0.1</v>
      </c>
      <c r="P4052" s="42">
        <v>346.19</v>
      </c>
      <c r="Q4052" s="33">
        <v>240.09</v>
      </c>
      <c r="R4052" s="42">
        <v>272.14999999999998</v>
      </c>
      <c r="S4052" s="33">
        <v>261.60000000000002</v>
      </c>
      <c r="T4052" s="42">
        <v>5.09</v>
      </c>
      <c r="U4052" s="33">
        <v>5.62</v>
      </c>
      <c r="V4052" s="116">
        <v>5.43</v>
      </c>
    </row>
    <row r="4053" spans="1:22" x14ac:dyDescent="0.25">
      <c r="A4053" s="26" t="s">
        <v>3681</v>
      </c>
      <c r="B4053" s="42">
        <v>0.6</v>
      </c>
      <c r="C4053" s="33">
        <v>3.8</v>
      </c>
      <c r="D4053" s="42">
        <v>4.5999999999999996</v>
      </c>
      <c r="E4053" s="33">
        <v>0.2</v>
      </c>
      <c r="F4053" s="42">
        <v>1</v>
      </c>
      <c r="G4053" s="33">
        <v>1.3</v>
      </c>
      <c r="H4053" s="42">
        <v>0.1</v>
      </c>
      <c r="I4053" s="33">
        <v>1.3</v>
      </c>
      <c r="J4053" s="42">
        <v>0.7</v>
      </c>
      <c r="K4053" s="33">
        <v>0.1</v>
      </c>
      <c r="L4053" s="42">
        <v>0.7</v>
      </c>
      <c r="M4053" s="33">
        <v>0.1</v>
      </c>
      <c r="N4053" s="42">
        <v>0</v>
      </c>
      <c r="O4053" s="33">
        <v>0.1</v>
      </c>
      <c r="P4053" s="42">
        <v>314.18</v>
      </c>
      <c r="Q4053" s="33">
        <v>220.08</v>
      </c>
      <c r="R4053" s="42">
        <v>250.41</v>
      </c>
      <c r="S4053" s="33">
        <v>263.3</v>
      </c>
      <c r="T4053" s="42">
        <v>5.9</v>
      </c>
      <c r="U4053" s="33">
        <v>6.47</v>
      </c>
      <c r="V4053" s="116">
        <v>6.3</v>
      </c>
    </row>
    <row r="4054" spans="1:22" x14ac:dyDescent="0.25">
      <c r="A4054" s="26" t="s">
        <v>1271</v>
      </c>
      <c r="B4054" s="42">
        <v>0.4</v>
      </c>
      <c r="C4054" s="33">
        <v>3.7</v>
      </c>
      <c r="D4054" s="42">
        <v>4.0999999999999996</v>
      </c>
      <c r="E4054" s="33">
        <v>0</v>
      </c>
      <c r="F4054" s="42">
        <v>1.1000000000000001</v>
      </c>
      <c r="G4054" s="33">
        <v>1</v>
      </c>
      <c r="H4054" s="42">
        <v>0</v>
      </c>
      <c r="I4054" s="33">
        <v>0.7</v>
      </c>
      <c r="J4054" s="42">
        <v>0.6</v>
      </c>
      <c r="K4054" s="33">
        <v>0.1</v>
      </c>
      <c r="L4054" s="42">
        <v>0.5</v>
      </c>
      <c r="M4054" s="33">
        <v>0.2</v>
      </c>
      <c r="N4054" s="42">
        <v>0</v>
      </c>
      <c r="O4054" s="33">
        <v>0.2</v>
      </c>
      <c r="P4054" s="42">
        <v>353.12</v>
      </c>
      <c r="Q4054" s="33">
        <v>245.54</v>
      </c>
      <c r="R4054" s="42">
        <v>278.14</v>
      </c>
      <c r="S4054" s="33">
        <v>262.81</v>
      </c>
      <c r="T4054" s="42">
        <v>5.59</v>
      </c>
      <c r="U4054" s="33">
        <v>6.19</v>
      </c>
      <c r="V4054" s="116">
        <v>5.99</v>
      </c>
    </row>
    <row r="4055" spans="1:22" x14ac:dyDescent="0.25">
      <c r="A4055" s="26" t="s">
        <v>3682</v>
      </c>
      <c r="B4055" s="42">
        <v>0.6</v>
      </c>
      <c r="C4055" s="33">
        <v>4</v>
      </c>
      <c r="D4055" s="42">
        <v>4.5999999999999996</v>
      </c>
      <c r="E4055" s="33">
        <v>0.1</v>
      </c>
      <c r="F4055" s="42">
        <v>1.2</v>
      </c>
      <c r="G4055" s="33">
        <v>1.5</v>
      </c>
      <c r="H4055" s="42">
        <v>0.1</v>
      </c>
      <c r="I4055" s="33">
        <v>0.8</v>
      </c>
      <c r="J4055" s="42">
        <v>0.3</v>
      </c>
      <c r="K4055" s="33">
        <v>0.1</v>
      </c>
      <c r="L4055" s="42">
        <v>0.3</v>
      </c>
      <c r="M4055" s="33">
        <v>0.2</v>
      </c>
      <c r="N4055" s="42">
        <v>0</v>
      </c>
      <c r="O4055" s="33">
        <v>0.2</v>
      </c>
      <c r="P4055" s="42">
        <v>360.42</v>
      </c>
      <c r="Q4055" s="33">
        <v>251.37</v>
      </c>
      <c r="R4055" s="42">
        <v>282.61</v>
      </c>
      <c r="S4055" s="33">
        <v>263.10000000000002</v>
      </c>
      <c r="T4055" s="42">
        <v>5.65</v>
      </c>
      <c r="U4055" s="33">
        <v>6.34</v>
      </c>
      <c r="V4055" s="116">
        <v>6.36</v>
      </c>
    </row>
    <row r="4056" spans="1:22" x14ac:dyDescent="0.25">
      <c r="A4056" s="26" t="s">
        <v>3683</v>
      </c>
      <c r="B4056" s="42">
        <v>0.8</v>
      </c>
      <c r="C4056" s="33">
        <v>4.2</v>
      </c>
      <c r="D4056" s="42">
        <v>4.8</v>
      </c>
      <c r="E4056" s="33">
        <v>0.1</v>
      </c>
      <c r="F4056" s="42">
        <v>1.3</v>
      </c>
      <c r="G4056" s="33">
        <v>1.4</v>
      </c>
      <c r="H4056" s="42">
        <v>0</v>
      </c>
      <c r="I4056" s="33">
        <v>1</v>
      </c>
      <c r="J4056" s="42">
        <v>0.2</v>
      </c>
      <c r="K4056" s="33">
        <v>0.1</v>
      </c>
      <c r="L4056" s="42">
        <v>0.5</v>
      </c>
      <c r="M4056" s="33">
        <v>0.2</v>
      </c>
      <c r="N4056" s="42">
        <v>0.1</v>
      </c>
      <c r="O4056" s="33">
        <v>0.2</v>
      </c>
      <c r="P4056" s="42">
        <v>323.60000000000002</v>
      </c>
      <c r="Q4056" s="33">
        <v>222.7</v>
      </c>
      <c r="R4056" s="42">
        <v>264</v>
      </c>
      <c r="S4056" s="33">
        <v>263.94</v>
      </c>
      <c r="T4056" s="42">
        <v>6.46</v>
      </c>
      <c r="U4056" s="33">
        <v>7.13</v>
      </c>
      <c r="V4056" s="116">
        <v>7.09</v>
      </c>
    </row>
    <row r="4057" spans="1:22" x14ac:dyDescent="0.25">
      <c r="A4057" s="26" t="s">
        <v>1272</v>
      </c>
      <c r="B4057" s="42">
        <v>0.6</v>
      </c>
      <c r="C4057" s="33">
        <v>4.5999999999999996</v>
      </c>
      <c r="D4057" s="42">
        <v>5.0999999999999996</v>
      </c>
      <c r="E4057" s="33">
        <v>0.1</v>
      </c>
      <c r="F4057" s="42">
        <v>1.3</v>
      </c>
      <c r="G4057" s="33">
        <v>1.3</v>
      </c>
      <c r="H4057" s="42">
        <v>0</v>
      </c>
      <c r="I4057" s="33">
        <v>1</v>
      </c>
      <c r="J4057" s="42">
        <v>0.4</v>
      </c>
      <c r="K4057" s="33">
        <v>0.1</v>
      </c>
      <c r="L4057" s="42">
        <v>0.6</v>
      </c>
      <c r="M4057" s="33">
        <v>0.2</v>
      </c>
      <c r="N4057" s="42">
        <v>0</v>
      </c>
      <c r="O4057" s="33">
        <v>0.2</v>
      </c>
      <c r="P4057" s="42">
        <v>365.55</v>
      </c>
      <c r="Q4057" s="33">
        <v>253.66</v>
      </c>
      <c r="R4057" s="42">
        <v>291.05</v>
      </c>
      <c r="S4057" s="33">
        <v>263.62</v>
      </c>
      <c r="T4057" s="42">
        <v>6.16</v>
      </c>
      <c r="U4057" s="33">
        <v>6.86</v>
      </c>
      <c r="V4057" s="116">
        <v>6.93</v>
      </c>
    </row>
    <row r="4058" spans="1:22" x14ac:dyDescent="0.25">
      <c r="A4058" s="26" t="s">
        <v>3684</v>
      </c>
      <c r="B4058" s="42">
        <v>0.8</v>
      </c>
      <c r="C4058" s="33">
        <v>4.3</v>
      </c>
      <c r="D4058" s="42">
        <v>4.8</v>
      </c>
      <c r="E4058" s="33">
        <v>0.1</v>
      </c>
      <c r="F4058" s="42">
        <v>1.3</v>
      </c>
      <c r="G4058" s="33">
        <v>1.5</v>
      </c>
      <c r="H4058" s="42">
        <v>0</v>
      </c>
      <c r="I4058" s="33">
        <v>0.7</v>
      </c>
      <c r="J4058" s="42">
        <v>0.4</v>
      </c>
      <c r="K4058" s="33">
        <v>0.2</v>
      </c>
      <c r="L4058" s="42">
        <v>0.4</v>
      </c>
      <c r="M4058" s="33">
        <v>0.3</v>
      </c>
      <c r="N4058" s="42">
        <v>0.1</v>
      </c>
      <c r="O4058" s="33">
        <v>0.2</v>
      </c>
      <c r="P4058" s="42">
        <v>361.41</v>
      </c>
      <c r="Q4058" s="33">
        <v>246.48</v>
      </c>
      <c r="R4058" s="42">
        <v>277.70999999999998</v>
      </c>
      <c r="S4058" s="33">
        <v>263.45</v>
      </c>
      <c r="T4058" s="42">
        <v>6.16</v>
      </c>
      <c r="U4058" s="33">
        <v>6.7</v>
      </c>
      <c r="V4058" s="116">
        <v>6.63</v>
      </c>
    </row>
    <row r="4059" spans="1:22" x14ac:dyDescent="0.25">
      <c r="A4059" s="26" t="s">
        <v>3685</v>
      </c>
      <c r="B4059" s="42">
        <v>0.7</v>
      </c>
      <c r="C4059" s="33">
        <v>4.3</v>
      </c>
      <c r="D4059" s="42">
        <v>4.7</v>
      </c>
      <c r="E4059" s="33">
        <v>0.1</v>
      </c>
      <c r="F4059" s="42">
        <v>1.3</v>
      </c>
      <c r="G4059" s="33">
        <v>1.2</v>
      </c>
      <c r="H4059" s="42">
        <v>0.1</v>
      </c>
      <c r="I4059" s="33">
        <v>0.9</v>
      </c>
      <c r="J4059" s="42">
        <v>0.4</v>
      </c>
      <c r="K4059" s="33">
        <v>0.2</v>
      </c>
      <c r="L4059" s="42">
        <v>0.7</v>
      </c>
      <c r="M4059" s="33">
        <v>0.1</v>
      </c>
      <c r="N4059" s="42">
        <v>0</v>
      </c>
      <c r="O4059" s="33">
        <v>0.1</v>
      </c>
      <c r="P4059" s="42">
        <v>355.71</v>
      </c>
      <c r="Q4059" s="33">
        <v>246.3</v>
      </c>
      <c r="R4059" s="42">
        <v>282.64999999999998</v>
      </c>
      <c r="S4059" s="33">
        <v>263.82</v>
      </c>
      <c r="T4059" s="42">
        <v>6.09</v>
      </c>
      <c r="U4059" s="33">
        <v>6.76</v>
      </c>
      <c r="V4059" s="116">
        <v>6.6</v>
      </c>
    </row>
    <row r="4060" spans="1:22" x14ac:dyDescent="0.25">
      <c r="A4060" s="26" t="s">
        <v>1273</v>
      </c>
      <c r="B4060" s="42">
        <v>0.5</v>
      </c>
      <c r="C4060" s="33">
        <v>3.3</v>
      </c>
      <c r="D4060" s="42">
        <v>4.5999999999999996</v>
      </c>
      <c r="E4060" s="33">
        <v>0.2</v>
      </c>
      <c r="F4060" s="42">
        <v>1.1000000000000001</v>
      </c>
      <c r="G4060" s="33">
        <v>1.2</v>
      </c>
      <c r="H4060" s="42">
        <v>0.1</v>
      </c>
      <c r="I4060" s="33">
        <v>0.9</v>
      </c>
      <c r="J4060" s="42">
        <v>0.4</v>
      </c>
      <c r="K4060" s="33">
        <v>0.1</v>
      </c>
      <c r="L4060" s="42">
        <v>0.7</v>
      </c>
      <c r="M4060" s="33">
        <v>0.2</v>
      </c>
      <c r="N4060" s="42">
        <v>0</v>
      </c>
      <c r="O4060" s="33">
        <v>0.2</v>
      </c>
      <c r="P4060" s="42">
        <v>360.26</v>
      </c>
      <c r="Q4060" s="33">
        <v>249.04</v>
      </c>
      <c r="R4060" s="42">
        <v>284.61</v>
      </c>
      <c r="S4060" s="33">
        <v>263.74</v>
      </c>
      <c r="T4060" s="42">
        <v>5.63</v>
      </c>
      <c r="U4060" s="33">
        <v>6.22</v>
      </c>
      <c r="V4060" s="116">
        <v>6.36</v>
      </c>
    </row>
    <row r="4061" spans="1:22" x14ac:dyDescent="0.25">
      <c r="A4061" s="26" t="s">
        <v>3686</v>
      </c>
      <c r="B4061" s="42">
        <v>0.3</v>
      </c>
      <c r="C4061" s="33">
        <v>2.9</v>
      </c>
      <c r="D4061" s="42">
        <v>3.7</v>
      </c>
      <c r="E4061" s="33">
        <v>0.1</v>
      </c>
      <c r="F4061" s="42">
        <v>1</v>
      </c>
      <c r="G4061" s="33">
        <v>1</v>
      </c>
      <c r="H4061" s="42">
        <v>0.1</v>
      </c>
      <c r="I4061" s="33">
        <v>0.7</v>
      </c>
      <c r="J4061" s="42">
        <v>0.5</v>
      </c>
      <c r="K4061" s="33">
        <v>0.1</v>
      </c>
      <c r="L4061" s="42">
        <v>0.6</v>
      </c>
      <c r="M4061" s="33">
        <v>0.2</v>
      </c>
      <c r="N4061" s="42">
        <v>0</v>
      </c>
      <c r="O4061" s="33">
        <v>0.2</v>
      </c>
      <c r="P4061" s="42">
        <v>419.81</v>
      </c>
      <c r="Q4061" s="33">
        <v>287.22000000000003</v>
      </c>
      <c r="R4061" s="42">
        <v>324.39999999999998</v>
      </c>
      <c r="S4061" s="33">
        <v>263.49</v>
      </c>
      <c r="T4061" s="42">
        <v>4.4400000000000004</v>
      </c>
      <c r="U4061" s="33">
        <v>5.03</v>
      </c>
      <c r="V4061" s="116">
        <v>4.87</v>
      </c>
    </row>
    <row r="4062" spans="1:22" x14ac:dyDescent="0.25">
      <c r="A4062" s="26" t="s">
        <v>3687</v>
      </c>
      <c r="B4062" s="42">
        <v>0.6</v>
      </c>
      <c r="C4062" s="33">
        <v>3.2</v>
      </c>
      <c r="D4062" s="42">
        <v>4.0999999999999996</v>
      </c>
      <c r="E4062" s="33">
        <v>0.1</v>
      </c>
      <c r="F4062" s="42">
        <v>1.1000000000000001</v>
      </c>
      <c r="G4062" s="33">
        <v>1</v>
      </c>
      <c r="H4062" s="42">
        <v>0.1</v>
      </c>
      <c r="I4062" s="33">
        <v>0.8</v>
      </c>
      <c r="J4062" s="42">
        <v>0.5</v>
      </c>
      <c r="K4062" s="33">
        <v>0.1</v>
      </c>
      <c r="L4062" s="42">
        <v>0.6</v>
      </c>
      <c r="M4062" s="33">
        <v>0.2</v>
      </c>
      <c r="N4062" s="42">
        <v>0</v>
      </c>
      <c r="O4062" s="33">
        <v>0.2</v>
      </c>
      <c r="P4062" s="42">
        <v>423.63</v>
      </c>
      <c r="Q4062" s="33">
        <v>293.14</v>
      </c>
      <c r="R4062" s="42">
        <v>336.04</v>
      </c>
      <c r="S4062" s="33">
        <v>263.42</v>
      </c>
      <c r="T4062" s="42">
        <v>4.8600000000000003</v>
      </c>
      <c r="U4062" s="33">
        <v>5.2</v>
      </c>
      <c r="V4062" s="116">
        <v>5.0999999999999996</v>
      </c>
    </row>
    <row r="4063" spans="1:22" x14ac:dyDescent="0.25">
      <c r="A4063" s="26" t="s">
        <v>1274</v>
      </c>
      <c r="B4063" s="42">
        <v>0.3</v>
      </c>
      <c r="C4063" s="33">
        <v>2.2999999999999998</v>
      </c>
      <c r="D4063" s="42">
        <v>3.9</v>
      </c>
      <c r="E4063" s="33">
        <v>0.1</v>
      </c>
      <c r="F4063" s="42">
        <v>0.9</v>
      </c>
      <c r="G4063" s="33">
        <v>1</v>
      </c>
      <c r="H4063" s="42">
        <v>0.1</v>
      </c>
      <c r="I4063" s="33">
        <v>0.5</v>
      </c>
      <c r="J4063" s="42">
        <v>0.6</v>
      </c>
      <c r="K4063" s="33">
        <v>0.1</v>
      </c>
      <c r="L4063" s="42">
        <v>0.4</v>
      </c>
      <c r="M4063" s="33">
        <v>0.1</v>
      </c>
      <c r="N4063" s="42">
        <v>0</v>
      </c>
      <c r="O4063" s="33">
        <v>0.1</v>
      </c>
      <c r="P4063" s="42">
        <v>433.94</v>
      </c>
      <c r="Q4063" s="33">
        <v>296.11</v>
      </c>
      <c r="R4063" s="42">
        <v>336.74</v>
      </c>
      <c r="S4063" s="33">
        <v>262.94</v>
      </c>
      <c r="T4063" s="42">
        <v>4.13</v>
      </c>
      <c r="U4063" s="33">
        <v>4.58</v>
      </c>
      <c r="V4063" s="116">
        <v>4.6100000000000003</v>
      </c>
    </row>
    <row r="4064" spans="1:22" x14ac:dyDescent="0.25">
      <c r="A4064" s="26" t="s">
        <v>3688</v>
      </c>
      <c r="B4064" s="42">
        <v>0.4</v>
      </c>
      <c r="C4064" s="33">
        <v>2.2999999999999998</v>
      </c>
      <c r="D4064" s="42">
        <v>3.6</v>
      </c>
      <c r="E4064" s="33">
        <v>0.1</v>
      </c>
      <c r="F4064" s="42">
        <v>1</v>
      </c>
      <c r="G4064" s="33">
        <v>0.9</v>
      </c>
      <c r="H4064" s="42">
        <v>0</v>
      </c>
      <c r="I4064" s="33">
        <v>0.6</v>
      </c>
      <c r="J4064" s="42">
        <v>0.4</v>
      </c>
      <c r="K4064" s="33">
        <v>0.1</v>
      </c>
      <c r="L4064" s="42">
        <v>0.4</v>
      </c>
      <c r="M4064" s="33">
        <v>0.1</v>
      </c>
      <c r="N4064" s="42">
        <v>0</v>
      </c>
      <c r="O4064" s="33">
        <v>0.1</v>
      </c>
      <c r="P4064" s="42">
        <v>441.18</v>
      </c>
      <c r="Q4064" s="33">
        <v>303.56</v>
      </c>
      <c r="R4064" s="42">
        <v>348.65</v>
      </c>
      <c r="S4064" s="33">
        <v>262.93</v>
      </c>
      <c r="T4064" s="42">
        <v>4.0599999999999996</v>
      </c>
      <c r="U4064" s="33">
        <v>4.41</v>
      </c>
      <c r="V4064" s="116">
        <v>4.46</v>
      </c>
    </row>
    <row r="4065" spans="1:22" x14ac:dyDescent="0.25">
      <c r="A4065" s="26" t="s">
        <v>3689</v>
      </c>
      <c r="B4065" s="42">
        <v>0.5</v>
      </c>
      <c r="C4065" s="33">
        <v>1.7</v>
      </c>
      <c r="D4065" s="42">
        <v>3.7</v>
      </c>
      <c r="E4065" s="33">
        <v>0.1</v>
      </c>
      <c r="F4065" s="42">
        <v>1</v>
      </c>
      <c r="G4065" s="33">
        <v>1</v>
      </c>
      <c r="H4065" s="42">
        <v>0.1</v>
      </c>
      <c r="I4065" s="33">
        <v>0.8</v>
      </c>
      <c r="J4065" s="42">
        <v>0.7</v>
      </c>
      <c r="K4065" s="33">
        <v>0.1</v>
      </c>
      <c r="L4065" s="42">
        <v>0.4</v>
      </c>
      <c r="M4065" s="33">
        <v>0.1</v>
      </c>
      <c r="N4065" s="42">
        <v>0</v>
      </c>
      <c r="O4065" s="33">
        <v>0</v>
      </c>
      <c r="P4065" s="42">
        <v>401.47</v>
      </c>
      <c r="Q4065" s="33">
        <v>268.64999999999998</v>
      </c>
      <c r="R4065" s="42">
        <v>314.54000000000002</v>
      </c>
      <c r="S4065" s="33">
        <v>263.52999999999997</v>
      </c>
      <c r="T4065" s="42">
        <v>4.13</v>
      </c>
      <c r="U4065" s="33">
        <v>4.5199999999999996</v>
      </c>
      <c r="V4065" s="116">
        <v>4.5199999999999996</v>
      </c>
    </row>
    <row r="4066" spans="1:22" x14ac:dyDescent="0.25">
      <c r="A4066" s="26" t="s">
        <v>1275</v>
      </c>
      <c r="B4066" s="42">
        <v>0.4</v>
      </c>
      <c r="C4066" s="33">
        <v>2.2999999999999998</v>
      </c>
      <c r="D4066" s="42">
        <v>3.9</v>
      </c>
      <c r="E4066" s="33">
        <v>0.1</v>
      </c>
      <c r="F4066" s="42">
        <v>1</v>
      </c>
      <c r="G4066" s="33">
        <v>1.2</v>
      </c>
      <c r="H4066" s="42">
        <v>0.1</v>
      </c>
      <c r="I4066" s="33">
        <v>0.8</v>
      </c>
      <c r="J4066" s="42">
        <v>0.7</v>
      </c>
      <c r="K4066" s="33">
        <v>0.1</v>
      </c>
      <c r="L4066" s="42">
        <v>0.4</v>
      </c>
      <c r="M4066" s="33">
        <v>0.1</v>
      </c>
      <c r="N4066" s="42">
        <v>0</v>
      </c>
      <c r="O4066" s="33">
        <v>0.1</v>
      </c>
      <c r="P4066" s="42">
        <v>432.11</v>
      </c>
      <c r="Q4066" s="33">
        <v>302.17</v>
      </c>
      <c r="R4066" s="42">
        <v>340.84</v>
      </c>
      <c r="S4066" s="33">
        <v>263.58</v>
      </c>
      <c r="T4066" s="42">
        <v>4.55</v>
      </c>
      <c r="U4066" s="33">
        <v>4.84</v>
      </c>
      <c r="V4066" s="116">
        <v>4.82</v>
      </c>
    </row>
    <row r="4067" spans="1:22" x14ac:dyDescent="0.25">
      <c r="A4067" s="26" t="s">
        <v>3690</v>
      </c>
      <c r="B4067" s="42">
        <v>0.7</v>
      </c>
      <c r="C4067" s="33">
        <v>2.1</v>
      </c>
      <c r="D4067" s="42">
        <v>3.7</v>
      </c>
      <c r="E4067" s="33">
        <v>0.2</v>
      </c>
      <c r="F4067" s="42">
        <v>0.9</v>
      </c>
      <c r="G4067" s="33">
        <v>1</v>
      </c>
      <c r="H4067" s="42">
        <v>0.1</v>
      </c>
      <c r="I4067" s="33">
        <v>0.6</v>
      </c>
      <c r="J4067" s="42">
        <v>0.6</v>
      </c>
      <c r="K4067" s="33">
        <v>0</v>
      </c>
      <c r="L4067" s="42">
        <v>0.5</v>
      </c>
      <c r="M4067" s="33">
        <v>0.1</v>
      </c>
      <c r="N4067" s="42">
        <v>0.1</v>
      </c>
      <c r="O4067" s="33">
        <v>0.1</v>
      </c>
      <c r="P4067" s="42">
        <v>412.42</v>
      </c>
      <c r="Q4067" s="33">
        <v>280.2</v>
      </c>
      <c r="R4067" s="42">
        <v>322.23</v>
      </c>
      <c r="S4067" s="33">
        <v>263.77</v>
      </c>
      <c r="T4067" s="42">
        <v>4.0999999999999996</v>
      </c>
      <c r="U4067" s="33">
        <v>4.4000000000000004</v>
      </c>
      <c r="V4067" s="116">
        <v>4.4800000000000004</v>
      </c>
    </row>
    <row r="4068" spans="1:22" x14ac:dyDescent="0.25">
      <c r="A4068" s="26" t="s">
        <v>3691</v>
      </c>
      <c r="B4068" s="42">
        <v>0.7</v>
      </c>
      <c r="C4068" s="33">
        <v>3.3</v>
      </c>
      <c r="D4068" s="42">
        <v>4.4000000000000004</v>
      </c>
      <c r="E4068" s="33">
        <v>0.2</v>
      </c>
      <c r="F4068" s="42">
        <v>1.1000000000000001</v>
      </c>
      <c r="G4068" s="33">
        <v>1.5</v>
      </c>
      <c r="H4068" s="42">
        <v>0.1</v>
      </c>
      <c r="I4068" s="33">
        <v>0.9</v>
      </c>
      <c r="J4068" s="42">
        <v>1.1000000000000001</v>
      </c>
      <c r="K4068" s="33">
        <v>0</v>
      </c>
      <c r="L4068" s="42">
        <v>0.7</v>
      </c>
      <c r="M4068" s="33">
        <v>0.3</v>
      </c>
      <c r="N4068" s="42">
        <v>0.1</v>
      </c>
      <c r="O4068" s="33">
        <v>0.2</v>
      </c>
      <c r="P4068" s="42">
        <v>363.12</v>
      </c>
      <c r="Q4068" s="33">
        <v>244.51</v>
      </c>
      <c r="R4068" s="42">
        <v>289.54000000000002</v>
      </c>
      <c r="S4068" s="33">
        <v>265.06</v>
      </c>
      <c r="T4068" s="42">
        <v>5.28</v>
      </c>
      <c r="U4068" s="33">
        <v>5.73</v>
      </c>
      <c r="V4068" s="116">
        <v>5.8</v>
      </c>
    </row>
    <row r="4069" spans="1:22" x14ac:dyDescent="0.25">
      <c r="A4069" s="26" t="s">
        <v>1276</v>
      </c>
      <c r="B4069" s="42">
        <v>0.8</v>
      </c>
      <c r="C4069" s="33">
        <v>4.4000000000000004</v>
      </c>
      <c r="D4069" s="42">
        <v>4.5</v>
      </c>
      <c r="E4069" s="33">
        <v>0.1</v>
      </c>
      <c r="F4069" s="42">
        <v>1.1000000000000001</v>
      </c>
      <c r="G4069" s="33">
        <v>1.2</v>
      </c>
      <c r="H4069" s="42">
        <v>0.1</v>
      </c>
      <c r="I4069" s="33">
        <v>0.7</v>
      </c>
      <c r="J4069" s="42">
        <v>0.5</v>
      </c>
      <c r="K4069" s="33">
        <v>0.1</v>
      </c>
      <c r="L4069" s="42">
        <v>0.5</v>
      </c>
      <c r="M4069" s="33">
        <v>0.2</v>
      </c>
      <c r="N4069" s="42">
        <v>0.1</v>
      </c>
      <c r="O4069" s="33">
        <v>0.1</v>
      </c>
      <c r="P4069" s="42">
        <v>330.74</v>
      </c>
      <c r="Q4069" s="33">
        <v>227.77</v>
      </c>
      <c r="R4069" s="42">
        <v>265.08</v>
      </c>
      <c r="S4069" s="33">
        <v>266.60000000000002</v>
      </c>
      <c r="T4069" s="42">
        <v>6.32</v>
      </c>
      <c r="U4069" s="33">
        <v>6.74</v>
      </c>
      <c r="V4069" s="116">
        <v>6.7</v>
      </c>
    </row>
    <row r="4070" spans="1:22" x14ac:dyDescent="0.25">
      <c r="A4070" s="26" t="s">
        <v>3692</v>
      </c>
      <c r="B4070" s="42">
        <v>0.9</v>
      </c>
      <c r="C4070" s="33">
        <v>4.7</v>
      </c>
      <c r="D4070" s="42">
        <v>4.5999999999999996</v>
      </c>
      <c r="E4070" s="33">
        <v>0.1</v>
      </c>
      <c r="F4070" s="42">
        <v>1</v>
      </c>
      <c r="G4070" s="33">
        <v>1.2</v>
      </c>
      <c r="H4070" s="42">
        <v>0</v>
      </c>
      <c r="I4070" s="33">
        <v>0.7</v>
      </c>
      <c r="J4070" s="42">
        <v>0.8</v>
      </c>
      <c r="K4070" s="33">
        <v>0.1</v>
      </c>
      <c r="L4070" s="42">
        <v>0.5</v>
      </c>
      <c r="M4070" s="33">
        <v>0.1</v>
      </c>
      <c r="N4070" s="42">
        <v>0</v>
      </c>
      <c r="O4070" s="33">
        <v>0.2</v>
      </c>
      <c r="P4070" s="42">
        <v>330.08</v>
      </c>
      <c r="Q4070" s="33">
        <v>233.39</v>
      </c>
      <c r="R4070" s="42">
        <v>264.39999999999998</v>
      </c>
      <c r="S4070" s="33">
        <v>266.83</v>
      </c>
      <c r="T4070" s="42">
        <v>6.27</v>
      </c>
      <c r="U4070" s="33">
        <v>6.73</v>
      </c>
      <c r="V4070" s="116">
        <v>6.56</v>
      </c>
    </row>
    <row r="4071" spans="1:22" x14ac:dyDescent="0.25">
      <c r="A4071" s="26" t="s">
        <v>3693</v>
      </c>
      <c r="B4071" s="42">
        <v>0.8</v>
      </c>
      <c r="C4071" s="33">
        <v>4.9000000000000004</v>
      </c>
      <c r="D4071" s="42">
        <v>5.0999999999999996</v>
      </c>
      <c r="E4071" s="33">
        <v>0.2</v>
      </c>
      <c r="F4071" s="42">
        <v>1.2</v>
      </c>
      <c r="G4071" s="33">
        <v>1.5</v>
      </c>
      <c r="H4071" s="42">
        <v>0</v>
      </c>
      <c r="I4071" s="33">
        <v>1</v>
      </c>
      <c r="J4071" s="42">
        <v>0.6</v>
      </c>
      <c r="K4071" s="33">
        <v>0.1</v>
      </c>
      <c r="L4071" s="42">
        <v>0.6</v>
      </c>
      <c r="M4071" s="33">
        <v>0.2</v>
      </c>
      <c r="N4071" s="42">
        <v>0.1</v>
      </c>
      <c r="O4071" s="33">
        <v>0.2</v>
      </c>
      <c r="P4071" s="42">
        <v>313.14</v>
      </c>
      <c r="Q4071" s="33">
        <v>235.53</v>
      </c>
      <c r="R4071" s="42">
        <v>259.38</v>
      </c>
      <c r="S4071" s="33">
        <v>267.11</v>
      </c>
      <c r="T4071" s="42">
        <v>6.7</v>
      </c>
      <c r="U4071" s="33">
        <v>7.2</v>
      </c>
      <c r="V4071" s="116">
        <v>7.1</v>
      </c>
    </row>
    <row r="4072" spans="1:22" x14ac:dyDescent="0.25">
      <c r="A4072" s="26" t="s">
        <v>1277</v>
      </c>
      <c r="B4072" s="42">
        <v>0.9</v>
      </c>
      <c r="C4072" s="33">
        <v>4.8</v>
      </c>
      <c r="D4072" s="42">
        <v>5.0999999999999996</v>
      </c>
      <c r="E4072" s="33">
        <v>0.1</v>
      </c>
      <c r="F4072" s="42">
        <v>1.2</v>
      </c>
      <c r="G4072" s="33">
        <v>1.5</v>
      </c>
      <c r="H4072" s="42">
        <v>0</v>
      </c>
      <c r="I4072" s="33">
        <v>1.1000000000000001</v>
      </c>
      <c r="J4072" s="42">
        <v>1.1000000000000001</v>
      </c>
      <c r="K4072" s="33">
        <v>0.1</v>
      </c>
      <c r="L4072" s="42">
        <v>0.7</v>
      </c>
      <c r="M4072" s="33">
        <v>0.2</v>
      </c>
      <c r="N4072" s="42">
        <v>0.1</v>
      </c>
      <c r="O4072" s="33">
        <v>0.2</v>
      </c>
      <c r="P4072" s="42">
        <v>304.58999999999997</v>
      </c>
      <c r="Q4072" s="33">
        <v>211.91</v>
      </c>
      <c r="R4072" s="42">
        <v>240.14</v>
      </c>
      <c r="S4072" s="33">
        <v>267.56</v>
      </c>
      <c r="T4072" s="42">
        <v>6.85</v>
      </c>
      <c r="U4072" s="33">
        <v>7.23</v>
      </c>
      <c r="V4072" s="116">
        <v>7.16</v>
      </c>
    </row>
    <row r="4073" spans="1:22" x14ac:dyDescent="0.25">
      <c r="A4073" s="26" t="s">
        <v>3694</v>
      </c>
      <c r="B4073" s="42">
        <v>0.9</v>
      </c>
      <c r="C4073" s="33">
        <v>2.9</v>
      </c>
      <c r="D4073" s="42">
        <v>4.3</v>
      </c>
      <c r="E4073" s="33">
        <v>0.1</v>
      </c>
      <c r="F4073" s="42">
        <v>1.2</v>
      </c>
      <c r="G4073" s="33">
        <v>1</v>
      </c>
      <c r="H4073" s="42">
        <v>0.1</v>
      </c>
      <c r="I4073" s="33">
        <v>0.7</v>
      </c>
      <c r="J4073" s="42">
        <v>1.1000000000000001</v>
      </c>
      <c r="K4073" s="33">
        <v>0.2</v>
      </c>
      <c r="L4073" s="42">
        <v>0.5</v>
      </c>
      <c r="M4073" s="33">
        <v>0.2</v>
      </c>
      <c r="N4073" s="42">
        <v>0.1</v>
      </c>
      <c r="O4073" s="33">
        <v>0.1</v>
      </c>
      <c r="P4073" s="42">
        <v>294.33999999999997</v>
      </c>
      <c r="Q4073" s="33">
        <v>200.99</v>
      </c>
      <c r="R4073" s="42">
        <v>234.13</v>
      </c>
      <c r="S4073" s="33">
        <v>267.47000000000003</v>
      </c>
      <c r="T4073" s="42">
        <v>5.49</v>
      </c>
      <c r="U4073" s="33">
        <v>5.93</v>
      </c>
      <c r="V4073" s="116">
        <v>5.84</v>
      </c>
    </row>
    <row r="4074" spans="1:22" x14ac:dyDescent="0.25">
      <c r="A4074" s="26" t="s">
        <v>3695</v>
      </c>
      <c r="B4074" s="42">
        <v>0.6</v>
      </c>
      <c r="C4074" s="33">
        <v>2.4</v>
      </c>
      <c r="D4074" s="42">
        <v>4.3</v>
      </c>
      <c r="E4074" s="33">
        <v>0.1</v>
      </c>
      <c r="F4074" s="42">
        <v>1.1000000000000001</v>
      </c>
      <c r="G4074" s="33">
        <v>1.2</v>
      </c>
      <c r="H4074" s="42">
        <v>0</v>
      </c>
      <c r="I4074" s="33">
        <v>0.7</v>
      </c>
      <c r="J4074" s="42">
        <v>1.2</v>
      </c>
      <c r="K4074" s="33">
        <v>0.1</v>
      </c>
      <c r="L4074" s="42">
        <v>0.7</v>
      </c>
      <c r="M4074" s="33">
        <v>0.4</v>
      </c>
      <c r="N4074" s="42">
        <v>0.1</v>
      </c>
      <c r="O4074" s="33">
        <v>0.2</v>
      </c>
      <c r="P4074" s="42">
        <v>363.6</v>
      </c>
      <c r="Q4074" s="33">
        <v>247.14</v>
      </c>
      <c r="R4074" s="42">
        <v>289.63</v>
      </c>
      <c r="S4074" s="33">
        <v>265.8</v>
      </c>
      <c r="T4074" s="42">
        <v>4.47</v>
      </c>
      <c r="U4074" s="33">
        <v>4.91</v>
      </c>
      <c r="V4074" s="116">
        <v>5.09</v>
      </c>
    </row>
    <row r="4075" spans="1:22" x14ac:dyDescent="0.25">
      <c r="A4075" s="26" t="s">
        <v>1278</v>
      </c>
      <c r="B4075" s="42">
        <v>0.8</v>
      </c>
      <c r="C4075" s="33">
        <v>2.4</v>
      </c>
      <c r="D4075" s="42">
        <v>4.3</v>
      </c>
      <c r="E4075" s="33">
        <v>0.2</v>
      </c>
      <c r="F4075" s="42">
        <v>1</v>
      </c>
      <c r="G4075" s="33">
        <v>1.2</v>
      </c>
      <c r="H4075" s="42">
        <v>0.1</v>
      </c>
      <c r="I4075" s="33">
        <v>1</v>
      </c>
      <c r="J4075" s="42">
        <v>0.7</v>
      </c>
      <c r="K4075" s="33">
        <v>0.2</v>
      </c>
      <c r="L4075" s="42">
        <v>0.4</v>
      </c>
      <c r="M4075" s="33">
        <v>0.2</v>
      </c>
      <c r="N4075" s="42">
        <v>0.1</v>
      </c>
      <c r="O4075" s="33">
        <v>0.1</v>
      </c>
      <c r="P4075" s="42">
        <v>374.77</v>
      </c>
      <c r="Q4075" s="33">
        <v>255.32</v>
      </c>
      <c r="R4075" s="42">
        <v>295.87</v>
      </c>
      <c r="S4075" s="33">
        <v>265.47000000000003</v>
      </c>
      <c r="T4075" s="42">
        <v>4.67</v>
      </c>
      <c r="U4075" s="33">
        <v>5.0599999999999996</v>
      </c>
      <c r="V4075" s="116">
        <v>5.25</v>
      </c>
    </row>
    <row r="4076" spans="1:22" x14ac:dyDescent="0.25">
      <c r="A4076" s="26" t="s">
        <v>3696</v>
      </c>
      <c r="B4076" s="42">
        <v>0.6</v>
      </c>
      <c r="C4076" s="33">
        <v>3</v>
      </c>
      <c r="D4076" s="42">
        <v>4.5</v>
      </c>
      <c r="E4076" s="33">
        <v>0.1</v>
      </c>
      <c r="F4076" s="42">
        <v>1.3</v>
      </c>
      <c r="G4076" s="33">
        <v>1.3</v>
      </c>
      <c r="H4076" s="42">
        <v>0.1</v>
      </c>
      <c r="I4076" s="33">
        <v>0.7</v>
      </c>
      <c r="J4076" s="42">
        <v>0.8</v>
      </c>
      <c r="K4076" s="33">
        <v>0.1</v>
      </c>
      <c r="L4076" s="42">
        <v>0.4</v>
      </c>
      <c r="M4076" s="33">
        <v>0.2</v>
      </c>
      <c r="N4076" s="42">
        <v>0.1</v>
      </c>
      <c r="O4076" s="33">
        <v>0.2</v>
      </c>
      <c r="P4076" s="42">
        <v>363.76</v>
      </c>
      <c r="Q4076" s="33">
        <v>249.96</v>
      </c>
      <c r="R4076" s="42">
        <v>291.12</v>
      </c>
      <c r="S4076" s="33">
        <v>265.66000000000003</v>
      </c>
      <c r="T4076" s="42">
        <v>5.03</v>
      </c>
      <c r="U4076" s="33">
        <v>5.56</v>
      </c>
      <c r="V4076" s="116">
        <v>5.7</v>
      </c>
    </row>
    <row r="4077" spans="1:22" x14ac:dyDescent="0.25">
      <c r="A4077" s="26" t="s">
        <v>3697</v>
      </c>
      <c r="B4077" s="42">
        <v>0.6</v>
      </c>
      <c r="C4077" s="33">
        <v>2.2999999999999998</v>
      </c>
      <c r="D4077" s="42">
        <v>4</v>
      </c>
      <c r="E4077" s="33">
        <v>0.2</v>
      </c>
      <c r="F4077" s="42">
        <v>1</v>
      </c>
      <c r="G4077" s="33">
        <v>1.1000000000000001</v>
      </c>
      <c r="H4077" s="42">
        <v>0.1</v>
      </c>
      <c r="I4077" s="33">
        <v>0.8</v>
      </c>
      <c r="J4077" s="42">
        <v>1</v>
      </c>
      <c r="K4077" s="33">
        <v>0.2</v>
      </c>
      <c r="L4077" s="42">
        <v>0.6</v>
      </c>
      <c r="M4077" s="33">
        <v>0.2</v>
      </c>
      <c r="N4077" s="42">
        <v>0.1</v>
      </c>
      <c r="O4077" s="33">
        <v>0.1</v>
      </c>
      <c r="P4077" s="42">
        <v>374.56</v>
      </c>
      <c r="Q4077" s="33">
        <v>253.23</v>
      </c>
      <c r="R4077" s="42">
        <v>296.95999999999998</v>
      </c>
      <c r="S4077" s="33">
        <v>264.7</v>
      </c>
      <c r="T4077" s="42">
        <v>4.33</v>
      </c>
      <c r="U4077" s="33">
        <v>4.8</v>
      </c>
      <c r="V4077" s="116">
        <v>4.95</v>
      </c>
    </row>
    <row r="4078" spans="1:22" x14ac:dyDescent="0.25">
      <c r="A4078" s="26" t="s">
        <v>1279</v>
      </c>
      <c r="B4078" s="42">
        <v>0.7</v>
      </c>
      <c r="C4078" s="33">
        <v>3</v>
      </c>
      <c r="D4078" s="42">
        <v>4.2</v>
      </c>
      <c r="E4078" s="33">
        <v>0.1</v>
      </c>
      <c r="F4078" s="42">
        <v>1</v>
      </c>
      <c r="G4078" s="33">
        <v>1.1000000000000001</v>
      </c>
      <c r="H4078" s="42">
        <v>0.2</v>
      </c>
      <c r="I4078" s="33">
        <v>0.7</v>
      </c>
      <c r="J4078" s="42">
        <v>0.9</v>
      </c>
      <c r="K4078" s="33">
        <v>0.1</v>
      </c>
      <c r="L4078" s="42">
        <v>0.5</v>
      </c>
      <c r="M4078" s="33">
        <v>0.3</v>
      </c>
      <c r="N4078" s="42">
        <v>0.1</v>
      </c>
      <c r="O4078" s="33">
        <v>0.2</v>
      </c>
      <c r="P4078" s="42">
        <v>389.52</v>
      </c>
      <c r="Q4078" s="33">
        <v>260.98</v>
      </c>
      <c r="R4078" s="42">
        <v>307.16000000000003</v>
      </c>
      <c r="S4078" s="33">
        <v>264.45</v>
      </c>
      <c r="T4078" s="42">
        <v>5</v>
      </c>
      <c r="U4078" s="33">
        <v>5.32</v>
      </c>
      <c r="V4078" s="116">
        <v>5.61</v>
      </c>
    </row>
    <row r="4079" spans="1:22" x14ac:dyDescent="0.25">
      <c r="A4079" s="26" t="s">
        <v>3698</v>
      </c>
      <c r="B4079" s="42">
        <v>0.8</v>
      </c>
      <c r="C4079" s="33">
        <v>2.8</v>
      </c>
      <c r="D4079" s="42">
        <v>4.4000000000000004</v>
      </c>
      <c r="E4079" s="33">
        <v>0.2</v>
      </c>
      <c r="F4079" s="42">
        <v>1.1000000000000001</v>
      </c>
      <c r="G4079" s="33">
        <v>1.2</v>
      </c>
      <c r="H4079" s="42">
        <v>0.2</v>
      </c>
      <c r="I4079" s="33">
        <v>0.7</v>
      </c>
      <c r="J4079" s="42">
        <v>1.1000000000000001</v>
      </c>
      <c r="K4079" s="33">
        <v>0.1</v>
      </c>
      <c r="L4079" s="42">
        <v>0.5</v>
      </c>
      <c r="M4079" s="33">
        <v>0.2</v>
      </c>
      <c r="N4079" s="42">
        <v>0</v>
      </c>
      <c r="O4079" s="33">
        <v>0.1</v>
      </c>
      <c r="P4079" s="42">
        <v>376.45</v>
      </c>
      <c r="Q4079" s="33">
        <v>256.06</v>
      </c>
      <c r="R4079" s="42">
        <v>297.70999999999998</v>
      </c>
      <c r="S4079" s="33">
        <v>264.31</v>
      </c>
      <c r="T4079" s="42">
        <v>4.95</v>
      </c>
      <c r="U4079" s="33">
        <v>5.43</v>
      </c>
      <c r="V4079" s="116">
        <v>5.63</v>
      </c>
    </row>
    <row r="4080" spans="1:22" x14ac:dyDescent="0.25">
      <c r="A4080" s="26" t="s">
        <v>3699</v>
      </c>
      <c r="B4080" s="42">
        <v>0.7</v>
      </c>
      <c r="C4080" s="33">
        <v>4</v>
      </c>
      <c r="D4080" s="42">
        <v>4.8</v>
      </c>
      <c r="E4080" s="33">
        <v>0.2</v>
      </c>
      <c r="F4080" s="42">
        <v>1.3</v>
      </c>
      <c r="G4080" s="33">
        <v>1.4</v>
      </c>
      <c r="H4080" s="42">
        <v>0.2</v>
      </c>
      <c r="I4080" s="33">
        <v>0.8</v>
      </c>
      <c r="J4080" s="42">
        <v>0.7</v>
      </c>
      <c r="K4080" s="33">
        <v>0.1</v>
      </c>
      <c r="L4080" s="42">
        <v>0.7</v>
      </c>
      <c r="M4080" s="33">
        <v>0.2</v>
      </c>
      <c r="N4080" s="42">
        <v>0</v>
      </c>
      <c r="O4080" s="33">
        <v>0.2</v>
      </c>
      <c r="P4080" s="42">
        <v>348.45</v>
      </c>
      <c r="Q4080" s="33">
        <v>237.16</v>
      </c>
      <c r="R4080" s="42">
        <v>277.32</v>
      </c>
      <c r="S4080" s="33">
        <v>265.07</v>
      </c>
      <c r="T4080" s="42">
        <v>6.12</v>
      </c>
      <c r="U4080" s="33">
        <v>6.69</v>
      </c>
      <c r="V4080" s="116">
        <v>6.73</v>
      </c>
    </row>
    <row r="4081" spans="1:22" x14ac:dyDescent="0.25">
      <c r="A4081" s="26" t="s">
        <v>1280</v>
      </c>
      <c r="B4081" s="42">
        <v>0.6</v>
      </c>
      <c r="C4081" s="33">
        <v>4.5999999999999996</v>
      </c>
      <c r="D4081" s="42">
        <v>4.7</v>
      </c>
      <c r="E4081" s="33">
        <v>0.1</v>
      </c>
      <c r="F4081" s="42">
        <v>1.3</v>
      </c>
      <c r="G4081" s="33">
        <v>1.3</v>
      </c>
      <c r="H4081" s="42">
        <v>0.1</v>
      </c>
      <c r="I4081" s="33">
        <v>1</v>
      </c>
      <c r="J4081" s="42">
        <v>0.6</v>
      </c>
      <c r="K4081" s="33">
        <v>0.2</v>
      </c>
      <c r="L4081" s="42">
        <v>0.6</v>
      </c>
      <c r="M4081" s="33">
        <v>0.2</v>
      </c>
      <c r="N4081" s="42">
        <v>0</v>
      </c>
      <c r="O4081" s="33">
        <v>0.2</v>
      </c>
      <c r="P4081" s="42">
        <v>342.16</v>
      </c>
      <c r="Q4081" s="33">
        <v>258.97000000000003</v>
      </c>
      <c r="R4081" s="42">
        <v>276.38</v>
      </c>
      <c r="S4081" s="33">
        <v>265.73</v>
      </c>
      <c r="T4081" s="42">
        <v>6.9</v>
      </c>
      <c r="U4081" s="33">
        <v>7.43</v>
      </c>
      <c r="V4081" s="116">
        <v>7.44</v>
      </c>
    </row>
    <row r="4082" spans="1:22" x14ac:dyDescent="0.25">
      <c r="A4082" s="26" t="s">
        <v>3700</v>
      </c>
      <c r="B4082" s="42">
        <v>0.7</v>
      </c>
      <c r="C4082" s="33">
        <v>4.2</v>
      </c>
      <c r="D4082" s="42">
        <v>4.5</v>
      </c>
      <c r="E4082" s="33">
        <v>0.2</v>
      </c>
      <c r="F4082" s="42">
        <v>1.1000000000000001</v>
      </c>
      <c r="G4082" s="33">
        <v>1.2</v>
      </c>
      <c r="H4082" s="42">
        <v>0</v>
      </c>
      <c r="I4082" s="33">
        <v>0.8</v>
      </c>
      <c r="J4082" s="42">
        <v>0.8</v>
      </c>
      <c r="K4082" s="33">
        <v>0</v>
      </c>
      <c r="L4082" s="42">
        <v>0.6</v>
      </c>
      <c r="M4082" s="33">
        <v>0.3</v>
      </c>
      <c r="N4082" s="42">
        <v>0</v>
      </c>
      <c r="O4082" s="33">
        <v>0.2</v>
      </c>
      <c r="P4082" s="42">
        <v>335.86</v>
      </c>
      <c r="Q4082" s="33">
        <v>228.95</v>
      </c>
      <c r="R4082" s="42">
        <v>275.64</v>
      </c>
      <c r="S4082" s="33">
        <v>265.32</v>
      </c>
      <c r="T4082" s="42">
        <v>6.5</v>
      </c>
      <c r="U4082" s="33">
        <v>6.96</v>
      </c>
      <c r="V4082" s="116">
        <v>6.74</v>
      </c>
    </row>
    <row r="4083" spans="1:22" x14ac:dyDescent="0.25">
      <c r="A4083" s="26" t="s">
        <v>3701</v>
      </c>
      <c r="B4083" s="42">
        <v>0.9</v>
      </c>
      <c r="C4083" s="33">
        <v>4.7</v>
      </c>
      <c r="D4083" s="42">
        <v>4.5</v>
      </c>
      <c r="E4083" s="33">
        <v>0.1</v>
      </c>
      <c r="F4083" s="42">
        <v>1.3</v>
      </c>
      <c r="G4083" s="33">
        <v>1.1000000000000001</v>
      </c>
      <c r="H4083" s="42">
        <v>0.1</v>
      </c>
      <c r="I4083" s="33">
        <v>0.6</v>
      </c>
      <c r="J4083" s="42">
        <v>0.8</v>
      </c>
      <c r="K4083" s="33">
        <v>0.1</v>
      </c>
      <c r="L4083" s="42">
        <v>0.7</v>
      </c>
      <c r="M4083" s="33">
        <v>0.3</v>
      </c>
      <c r="N4083" s="42">
        <v>0</v>
      </c>
      <c r="O4083" s="33">
        <v>0.2</v>
      </c>
      <c r="P4083" s="42">
        <v>342.21</v>
      </c>
      <c r="Q4083" s="33">
        <v>233.9</v>
      </c>
      <c r="R4083" s="42">
        <v>272.64999999999998</v>
      </c>
      <c r="S4083" s="33">
        <v>265.52999999999997</v>
      </c>
      <c r="T4083" s="42">
        <v>6.8</v>
      </c>
      <c r="U4083" s="33">
        <v>7.2</v>
      </c>
      <c r="V4083" s="116">
        <v>7.15</v>
      </c>
    </row>
    <row r="4084" spans="1:22" x14ac:dyDescent="0.25">
      <c r="A4084" s="26" t="s">
        <v>1281</v>
      </c>
      <c r="B4084" s="42">
        <v>0.8</v>
      </c>
      <c r="C4084" s="33">
        <v>4.8</v>
      </c>
      <c r="D4084" s="42">
        <v>5</v>
      </c>
      <c r="E4084" s="33">
        <v>0.1</v>
      </c>
      <c r="F4084" s="42">
        <v>1.2</v>
      </c>
      <c r="G4084" s="33">
        <v>1.2</v>
      </c>
      <c r="H4084" s="42">
        <v>0</v>
      </c>
      <c r="I4084" s="33">
        <v>1</v>
      </c>
      <c r="J4084" s="42">
        <v>0.7</v>
      </c>
      <c r="K4084" s="33">
        <v>0.1</v>
      </c>
      <c r="L4084" s="42">
        <v>0.7</v>
      </c>
      <c r="M4084" s="33">
        <v>0.2</v>
      </c>
      <c r="N4084" s="42">
        <v>0.1</v>
      </c>
      <c r="O4084" s="33">
        <v>0.2</v>
      </c>
      <c r="P4084" s="42">
        <v>352.18</v>
      </c>
      <c r="Q4084" s="33">
        <v>245.74</v>
      </c>
      <c r="R4084" s="42">
        <v>278.99</v>
      </c>
      <c r="S4084" s="33">
        <v>265.8</v>
      </c>
      <c r="T4084" s="42">
        <v>6.83</v>
      </c>
      <c r="U4084" s="33">
        <v>7.23</v>
      </c>
      <c r="V4084" s="116">
        <v>7.17</v>
      </c>
    </row>
    <row r="4085" spans="1:22" x14ac:dyDescent="0.25">
      <c r="A4085" s="26" t="s">
        <v>3702</v>
      </c>
      <c r="B4085" s="42">
        <v>1</v>
      </c>
      <c r="C4085" s="33">
        <v>4.7</v>
      </c>
      <c r="D4085" s="42">
        <v>4.7</v>
      </c>
      <c r="E4085" s="33">
        <v>0.2</v>
      </c>
      <c r="F4085" s="42">
        <v>1.3</v>
      </c>
      <c r="G4085" s="33">
        <v>1.2</v>
      </c>
      <c r="H4085" s="42">
        <v>0.2</v>
      </c>
      <c r="I4085" s="33">
        <v>0.9</v>
      </c>
      <c r="J4085" s="42">
        <v>0.9</v>
      </c>
      <c r="K4085" s="33">
        <v>0.2</v>
      </c>
      <c r="L4085" s="42">
        <v>0.5</v>
      </c>
      <c r="M4085" s="33">
        <v>0.1</v>
      </c>
      <c r="N4085" s="42">
        <v>0</v>
      </c>
      <c r="O4085" s="33">
        <v>0.1</v>
      </c>
      <c r="P4085" s="42">
        <v>346.59</v>
      </c>
      <c r="Q4085" s="33">
        <v>239.45</v>
      </c>
      <c r="R4085" s="42">
        <v>275.2</v>
      </c>
      <c r="S4085" s="33">
        <v>266.02999999999997</v>
      </c>
      <c r="T4085" s="42">
        <v>6.46</v>
      </c>
      <c r="U4085" s="33">
        <v>7</v>
      </c>
      <c r="V4085" s="116">
        <v>6.86</v>
      </c>
    </row>
    <row r="4086" spans="1:22" x14ac:dyDescent="0.25">
      <c r="A4086" s="26" t="s">
        <v>3703</v>
      </c>
      <c r="B4086" s="42">
        <v>0.8</v>
      </c>
      <c r="C4086" s="33">
        <v>5.0999999999999996</v>
      </c>
      <c r="D4086" s="42">
        <v>4.7</v>
      </c>
      <c r="E4086" s="33">
        <v>0.2</v>
      </c>
      <c r="F4086" s="42">
        <v>1.2</v>
      </c>
      <c r="G4086" s="33">
        <v>1.2</v>
      </c>
      <c r="H4086" s="42">
        <v>0.1</v>
      </c>
      <c r="I4086" s="33">
        <v>1.2</v>
      </c>
      <c r="J4086" s="42">
        <v>1.1000000000000001</v>
      </c>
      <c r="K4086" s="33">
        <v>0.2</v>
      </c>
      <c r="L4086" s="42">
        <v>0.7</v>
      </c>
      <c r="M4086" s="33">
        <v>0.3</v>
      </c>
      <c r="N4086" s="42">
        <v>0</v>
      </c>
      <c r="O4086" s="33">
        <v>0.2</v>
      </c>
      <c r="P4086" s="42">
        <v>336.18</v>
      </c>
      <c r="Q4086" s="33">
        <v>234.66</v>
      </c>
      <c r="R4086" s="42">
        <v>268.12</v>
      </c>
      <c r="S4086" s="33">
        <v>266.35000000000002</v>
      </c>
      <c r="T4086" s="42">
        <v>6.62</v>
      </c>
      <c r="U4086" s="33">
        <v>7.08</v>
      </c>
      <c r="V4086" s="116">
        <v>6.8</v>
      </c>
    </row>
    <row r="4087" spans="1:22" x14ac:dyDescent="0.25">
      <c r="A4087" s="26" t="s">
        <v>1282</v>
      </c>
      <c r="B4087" s="42">
        <v>0.8</v>
      </c>
      <c r="C4087" s="33">
        <v>4.9000000000000004</v>
      </c>
      <c r="D4087" s="42">
        <v>4.9000000000000004</v>
      </c>
      <c r="E4087" s="33">
        <v>0.1</v>
      </c>
      <c r="F4087" s="42">
        <v>1.3</v>
      </c>
      <c r="G4087" s="33">
        <v>1.2</v>
      </c>
      <c r="H4087" s="42">
        <v>0</v>
      </c>
      <c r="I4087" s="33">
        <v>0.8</v>
      </c>
      <c r="J4087" s="42">
        <v>0.8</v>
      </c>
      <c r="K4087" s="33">
        <v>0.1</v>
      </c>
      <c r="L4087" s="42">
        <v>0.5</v>
      </c>
      <c r="M4087" s="33">
        <v>0.1</v>
      </c>
      <c r="N4087" s="42">
        <v>0.1</v>
      </c>
      <c r="O4087" s="33">
        <v>0.2</v>
      </c>
      <c r="P4087" s="42">
        <v>357.47</v>
      </c>
      <c r="Q4087" s="33">
        <v>245.98</v>
      </c>
      <c r="R4087" s="42">
        <v>285.45</v>
      </c>
      <c r="S4087" s="33">
        <v>266.38</v>
      </c>
      <c r="T4087" s="42">
        <v>6.63</v>
      </c>
      <c r="U4087" s="33">
        <v>7.13</v>
      </c>
      <c r="V4087" s="116">
        <v>7.1</v>
      </c>
    </row>
    <row r="4088" spans="1:22" x14ac:dyDescent="0.25">
      <c r="A4088" s="26" t="s">
        <v>3704</v>
      </c>
      <c r="B4088" s="42">
        <v>1</v>
      </c>
      <c r="C4088" s="33">
        <v>4.9000000000000004</v>
      </c>
      <c r="D4088" s="42">
        <v>5</v>
      </c>
      <c r="E4088" s="33">
        <v>0.1</v>
      </c>
      <c r="F4088" s="42">
        <v>1.3</v>
      </c>
      <c r="G4088" s="33">
        <v>1.4</v>
      </c>
      <c r="H4088" s="42">
        <v>0.1</v>
      </c>
      <c r="I4088" s="33">
        <v>1.1000000000000001</v>
      </c>
      <c r="J4088" s="42">
        <v>0.9</v>
      </c>
      <c r="K4088" s="33">
        <v>0.2</v>
      </c>
      <c r="L4088" s="42">
        <v>0.6</v>
      </c>
      <c r="M4088" s="33">
        <v>0.2</v>
      </c>
      <c r="N4088" s="42">
        <v>0.1</v>
      </c>
      <c r="O4088" s="33">
        <v>0.1</v>
      </c>
      <c r="P4088" s="42">
        <v>346.08</v>
      </c>
      <c r="Q4088" s="33">
        <v>241.73</v>
      </c>
      <c r="R4088" s="42">
        <v>276.06</v>
      </c>
      <c r="S4088" s="33">
        <v>266.63</v>
      </c>
      <c r="T4088" s="42">
        <v>7.33</v>
      </c>
      <c r="U4088" s="33">
        <v>7.76</v>
      </c>
      <c r="V4088" s="116">
        <v>7.58</v>
      </c>
    </row>
    <row r="4089" spans="1:22" x14ac:dyDescent="0.25">
      <c r="A4089" s="26" t="s">
        <v>3705</v>
      </c>
      <c r="B4089" s="42">
        <v>0.8</v>
      </c>
      <c r="C4089" s="33">
        <v>4.8</v>
      </c>
      <c r="D4089" s="42">
        <v>4.8</v>
      </c>
      <c r="E4089" s="33">
        <v>0.2</v>
      </c>
      <c r="F4089" s="42">
        <v>1.4</v>
      </c>
      <c r="G4089" s="33">
        <v>1.3</v>
      </c>
      <c r="H4089" s="42">
        <v>0.1</v>
      </c>
      <c r="I4089" s="33">
        <v>0.7</v>
      </c>
      <c r="J4089" s="42">
        <v>0.7</v>
      </c>
      <c r="K4089" s="33">
        <v>0.2</v>
      </c>
      <c r="L4089" s="42">
        <v>0.6</v>
      </c>
      <c r="M4089" s="33">
        <v>0.3</v>
      </c>
      <c r="N4089" s="42">
        <v>0.1</v>
      </c>
      <c r="O4089" s="33">
        <v>0.2</v>
      </c>
      <c r="P4089" s="42">
        <v>362.83</v>
      </c>
      <c r="Q4089" s="33">
        <v>251.33</v>
      </c>
      <c r="R4089" s="42">
        <v>289.02999999999997</v>
      </c>
      <c r="S4089" s="33">
        <v>266.45999999999998</v>
      </c>
      <c r="T4089" s="42">
        <v>6.93</v>
      </c>
      <c r="U4089" s="33">
        <v>7.37</v>
      </c>
      <c r="V4089" s="116">
        <v>7.23</v>
      </c>
    </row>
    <row r="4090" spans="1:22" x14ac:dyDescent="0.25">
      <c r="A4090" s="26" t="s">
        <v>1283</v>
      </c>
      <c r="B4090" s="42">
        <v>0.8</v>
      </c>
      <c r="C4090" s="33">
        <v>5.0999999999999996</v>
      </c>
      <c r="D4090" s="42">
        <v>4.9000000000000004</v>
      </c>
      <c r="E4090" s="33">
        <v>0.1</v>
      </c>
      <c r="F4090" s="42">
        <v>1.5</v>
      </c>
      <c r="G4090" s="33">
        <v>1.5</v>
      </c>
      <c r="H4090" s="42">
        <v>0.1</v>
      </c>
      <c r="I4090" s="33">
        <v>1</v>
      </c>
      <c r="J4090" s="42">
        <v>0.9</v>
      </c>
      <c r="K4090" s="33">
        <v>0.2</v>
      </c>
      <c r="L4090" s="42">
        <v>0.7</v>
      </c>
      <c r="M4090" s="33">
        <v>0.3</v>
      </c>
      <c r="N4090" s="42">
        <v>0.1</v>
      </c>
      <c r="O4090" s="33">
        <v>0.3</v>
      </c>
      <c r="P4090" s="42">
        <v>357.09</v>
      </c>
      <c r="Q4090" s="33">
        <v>246.03</v>
      </c>
      <c r="R4090" s="42">
        <v>281.83999999999997</v>
      </c>
      <c r="S4090" s="33">
        <v>267.05</v>
      </c>
      <c r="T4090" s="42">
        <v>7.47</v>
      </c>
      <c r="U4090" s="33">
        <v>8.0500000000000007</v>
      </c>
      <c r="V4090" s="116">
        <v>7.92</v>
      </c>
    </row>
    <row r="4091" spans="1:22" x14ac:dyDescent="0.25">
      <c r="A4091" s="26" t="s">
        <v>3706</v>
      </c>
      <c r="B4091" s="42">
        <v>1</v>
      </c>
      <c r="C4091" s="33">
        <v>5.2</v>
      </c>
      <c r="D4091" s="42">
        <v>4.9000000000000004</v>
      </c>
      <c r="E4091" s="33">
        <v>0.2</v>
      </c>
      <c r="F4091" s="42">
        <v>1.3</v>
      </c>
      <c r="G4091" s="33">
        <v>1.3</v>
      </c>
      <c r="H4091" s="42">
        <v>0.1</v>
      </c>
      <c r="I4091" s="33">
        <v>1</v>
      </c>
      <c r="J4091" s="42">
        <v>1.1000000000000001</v>
      </c>
      <c r="K4091" s="33">
        <v>0.1</v>
      </c>
      <c r="L4091" s="42">
        <v>0.7</v>
      </c>
      <c r="M4091" s="33">
        <v>0.3</v>
      </c>
      <c r="N4091" s="42">
        <v>0</v>
      </c>
      <c r="O4091" s="33">
        <v>0.2</v>
      </c>
      <c r="P4091" s="42">
        <v>339.73</v>
      </c>
      <c r="Q4091" s="33">
        <v>234.38</v>
      </c>
      <c r="R4091" s="42">
        <v>267.95999999999998</v>
      </c>
      <c r="S4091" s="33">
        <v>266.68</v>
      </c>
      <c r="T4091" s="42">
        <v>6.83</v>
      </c>
      <c r="U4091" s="33">
        <v>7.23</v>
      </c>
      <c r="V4091" s="116">
        <v>7.18</v>
      </c>
    </row>
    <row r="4092" spans="1:22" x14ac:dyDescent="0.25">
      <c r="A4092" s="26" t="s">
        <v>3707</v>
      </c>
      <c r="B4092" s="42">
        <v>0.9</v>
      </c>
      <c r="C4092" s="33">
        <v>5.0999999999999996</v>
      </c>
      <c r="D4092" s="42">
        <v>4.8</v>
      </c>
      <c r="E4092" s="33">
        <v>0.1</v>
      </c>
      <c r="F4092" s="42">
        <v>1.3</v>
      </c>
      <c r="G4092" s="33">
        <v>1.2</v>
      </c>
      <c r="H4092" s="42">
        <v>0</v>
      </c>
      <c r="I4092" s="33">
        <v>0.8</v>
      </c>
      <c r="J4092" s="42">
        <v>0.8</v>
      </c>
      <c r="K4092" s="33">
        <v>0.1</v>
      </c>
      <c r="L4092" s="42">
        <v>0.6</v>
      </c>
      <c r="M4092" s="33">
        <v>0.2</v>
      </c>
      <c r="N4092" s="42">
        <v>0</v>
      </c>
      <c r="O4092" s="33">
        <v>0.2</v>
      </c>
      <c r="P4092" s="42">
        <v>351.01</v>
      </c>
      <c r="Q4092" s="33">
        <v>244.8</v>
      </c>
      <c r="R4092" s="42">
        <v>279.43</v>
      </c>
      <c r="S4092" s="33">
        <v>266.06</v>
      </c>
      <c r="T4092" s="42">
        <v>7.06</v>
      </c>
      <c r="U4092" s="33">
        <v>7.46</v>
      </c>
      <c r="V4092" s="116">
        <v>7.48</v>
      </c>
    </row>
    <row r="4093" spans="1:22" x14ac:dyDescent="0.25">
      <c r="A4093" s="26" t="s">
        <v>1284</v>
      </c>
      <c r="B4093" s="42">
        <v>0.6</v>
      </c>
      <c r="C4093" s="33">
        <v>4.5</v>
      </c>
      <c r="D4093" s="42">
        <v>5.0999999999999996</v>
      </c>
      <c r="E4093" s="33">
        <v>0.1</v>
      </c>
      <c r="F4093" s="42">
        <v>1.2</v>
      </c>
      <c r="G4093" s="33">
        <v>1.5</v>
      </c>
      <c r="H4093" s="42">
        <v>0</v>
      </c>
      <c r="I4093" s="33">
        <v>1.3</v>
      </c>
      <c r="J4093" s="42">
        <v>1.2</v>
      </c>
      <c r="K4093" s="33">
        <v>0.2</v>
      </c>
      <c r="L4093" s="42">
        <v>0.8</v>
      </c>
      <c r="M4093" s="33">
        <v>0.3</v>
      </c>
      <c r="N4093" s="42">
        <v>0</v>
      </c>
      <c r="O4093" s="33">
        <v>0.1</v>
      </c>
      <c r="P4093" s="42">
        <v>329.14</v>
      </c>
      <c r="Q4093" s="33">
        <v>224.26</v>
      </c>
      <c r="R4093" s="42">
        <v>263.07</v>
      </c>
      <c r="S4093" s="33">
        <v>266.52</v>
      </c>
      <c r="T4093" s="42">
        <v>6.97</v>
      </c>
      <c r="U4093" s="33">
        <v>7.33</v>
      </c>
      <c r="V4093" s="116">
        <v>7.25</v>
      </c>
    </row>
    <row r="4094" spans="1:22" x14ac:dyDescent="0.25">
      <c r="A4094" s="26" t="s">
        <v>3708</v>
      </c>
      <c r="B4094" s="42">
        <v>0.7</v>
      </c>
      <c r="C4094" s="33">
        <v>4.0999999999999996</v>
      </c>
      <c r="D4094" s="42">
        <v>4.5</v>
      </c>
      <c r="E4094" s="33">
        <v>0.1</v>
      </c>
      <c r="F4094" s="42">
        <v>1.2</v>
      </c>
      <c r="G4094" s="33">
        <v>1</v>
      </c>
      <c r="H4094" s="42">
        <v>0</v>
      </c>
      <c r="I4094" s="33">
        <v>1.1000000000000001</v>
      </c>
      <c r="J4094" s="42">
        <v>1.2</v>
      </c>
      <c r="K4094" s="33">
        <v>0.1</v>
      </c>
      <c r="L4094" s="42">
        <v>0.6</v>
      </c>
      <c r="M4094" s="33">
        <v>0.3</v>
      </c>
      <c r="N4094" s="42">
        <v>0</v>
      </c>
      <c r="O4094" s="33">
        <v>0</v>
      </c>
      <c r="P4094" s="42">
        <v>321.62</v>
      </c>
      <c r="Q4094" s="33">
        <v>220.35</v>
      </c>
      <c r="R4094" s="42">
        <v>256.25</v>
      </c>
      <c r="S4094" s="33">
        <v>266.95999999999998</v>
      </c>
      <c r="T4094" s="42">
        <v>6.27</v>
      </c>
      <c r="U4094" s="33">
        <v>6.63</v>
      </c>
      <c r="V4094" s="116">
        <v>6.72</v>
      </c>
    </row>
    <row r="4095" spans="1:22" x14ac:dyDescent="0.25">
      <c r="A4095" s="26" t="s">
        <v>3709</v>
      </c>
      <c r="B4095" s="42">
        <v>0.6</v>
      </c>
      <c r="C4095" s="33">
        <v>4</v>
      </c>
      <c r="D4095" s="42">
        <v>4.5999999999999996</v>
      </c>
      <c r="E4095" s="33">
        <v>0.1</v>
      </c>
      <c r="F4095" s="42">
        <v>1.2</v>
      </c>
      <c r="G4095" s="33">
        <v>1.1000000000000001</v>
      </c>
      <c r="H4095" s="42">
        <v>0.1</v>
      </c>
      <c r="I4095" s="33">
        <v>1</v>
      </c>
      <c r="J4095" s="42">
        <v>0.9</v>
      </c>
      <c r="K4095" s="33">
        <v>0.1</v>
      </c>
      <c r="L4095" s="42">
        <v>0.7</v>
      </c>
      <c r="M4095" s="33">
        <v>0.3</v>
      </c>
      <c r="N4095" s="42">
        <v>0.1</v>
      </c>
      <c r="O4095" s="33">
        <v>0.1</v>
      </c>
      <c r="P4095" s="42">
        <v>339.73</v>
      </c>
      <c r="Q4095" s="33">
        <v>233.05</v>
      </c>
      <c r="R4095" s="42">
        <v>276.56</v>
      </c>
      <c r="S4095" s="33">
        <v>266.32</v>
      </c>
      <c r="T4095" s="42">
        <v>5.91</v>
      </c>
      <c r="U4095" s="33">
        <v>6.4</v>
      </c>
      <c r="V4095" s="116">
        <v>6.53</v>
      </c>
    </row>
    <row r="4096" spans="1:22" x14ac:dyDescent="0.25">
      <c r="A4096" s="26" t="s">
        <v>1285</v>
      </c>
      <c r="B4096" s="42">
        <v>0.7</v>
      </c>
      <c r="C4096" s="33">
        <v>3.9</v>
      </c>
      <c r="D4096" s="42">
        <v>4.5</v>
      </c>
      <c r="E4096" s="33">
        <v>0.1</v>
      </c>
      <c r="F4096" s="42">
        <v>1.2</v>
      </c>
      <c r="G4096" s="33">
        <v>1.2</v>
      </c>
      <c r="H4096" s="42">
        <v>0</v>
      </c>
      <c r="I4096" s="33">
        <v>0.9</v>
      </c>
      <c r="J4096" s="42">
        <v>1.1000000000000001</v>
      </c>
      <c r="K4096" s="33">
        <v>0.1</v>
      </c>
      <c r="L4096" s="42">
        <v>0.5</v>
      </c>
      <c r="M4096" s="33">
        <v>0.3</v>
      </c>
      <c r="N4096" s="42">
        <v>0.1</v>
      </c>
      <c r="O4096" s="33">
        <v>0.2</v>
      </c>
      <c r="P4096" s="42">
        <v>350.85</v>
      </c>
      <c r="Q4096" s="33">
        <v>239.52</v>
      </c>
      <c r="R4096" s="42">
        <v>280.35000000000002</v>
      </c>
      <c r="S4096" s="33">
        <v>265.72000000000003</v>
      </c>
      <c r="T4096" s="42">
        <v>5.97</v>
      </c>
      <c r="U4096" s="33">
        <v>6.37</v>
      </c>
      <c r="V4096" s="116">
        <v>6.66</v>
      </c>
    </row>
    <row r="4097" spans="1:22" x14ac:dyDescent="0.25">
      <c r="A4097" s="26" t="s">
        <v>3710</v>
      </c>
      <c r="B4097" s="42">
        <v>0.6</v>
      </c>
      <c r="C4097" s="33">
        <v>4.7</v>
      </c>
      <c r="D4097" s="42">
        <v>4.9000000000000004</v>
      </c>
      <c r="E4097" s="33">
        <v>0</v>
      </c>
      <c r="F4097" s="42">
        <v>1.2</v>
      </c>
      <c r="G4097" s="33">
        <v>1.4</v>
      </c>
      <c r="H4097" s="42">
        <v>0.1</v>
      </c>
      <c r="I4097" s="33">
        <v>1</v>
      </c>
      <c r="J4097" s="42">
        <v>1.2</v>
      </c>
      <c r="K4097" s="33">
        <v>0.1</v>
      </c>
      <c r="L4097" s="42">
        <v>0.7</v>
      </c>
      <c r="M4097" s="33">
        <v>0.3</v>
      </c>
      <c r="N4097" s="42">
        <v>0</v>
      </c>
      <c r="O4097" s="33">
        <v>0.2</v>
      </c>
      <c r="P4097" s="42">
        <v>346.24</v>
      </c>
      <c r="Q4097" s="33">
        <v>239.06</v>
      </c>
      <c r="R4097" s="42">
        <v>279.5</v>
      </c>
      <c r="S4097" s="33">
        <v>266.27</v>
      </c>
      <c r="T4097" s="42">
        <v>6.55</v>
      </c>
      <c r="U4097" s="33">
        <v>7.02</v>
      </c>
      <c r="V4097" s="116">
        <v>7.16</v>
      </c>
    </row>
    <row r="4098" spans="1:22" x14ac:dyDescent="0.25">
      <c r="A4098" s="26" t="s">
        <v>3711</v>
      </c>
      <c r="B4098" s="42">
        <v>0.5</v>
      </c>
      <c r="C4098" s="33">
        <v>4.4000000000000004</v>
      </c>
      <c r="D4098" s="42">
        <v>4.9000000000000004</v>
      </c>
      <c r="E4098" s="33">
        <v>0</v>
      </c>
      <c r="F4098" s="42">
        <v>1.1000000000000001</v>
      </c>
      <c r="G4098" s="33">
        <v>1.2</v>
      </c>
      <c r="H4098" s="42">
        <v>0.1</v>
      </c>
      <c r="I4098" s="33">
        <v>1.1000000000000001</v>
      </c>
      <c r="J4098" s="42">
        <v>1.1000000000000001</v>
      </c>
      <c r="K4098" s="33">
        <v>0.2</v>
      </c>
      <c r="L4098" s="42">
        <v>0.8</v>
      </c>
      <c r="M4098" s="33">
        <v>0.3</v>
      </c>
      <c r="N4098" s="42">
        <v>0</v>
      </c>
      <c r="O4098" s="33">
        <v>0.1</v>
      </c>
      <c r="P4098" s="42">
        <v>332.35</v>
      </c>
      <c r="Q4098" s="33">
        <v>223.63</v>
      </c>
      <c r="R4098" s="42">
        <v>265.05</v>
      </c>
      <c r="S4098" s="33">
        <v>266.31</v>
      </c>
      <c r="T4098" s="42">
        <v>6.3</v>
      </c>
      <c r="U4098" s="33">
        <v>6.8</v>
      </c>
      <c r="V4098" s="116">
        <v>6.88</v>
      </c>
    </row>
    <row r="4099" spans="1:22" x14ac:dyDescent="0.25">
      <c r="A4099" s="26" t="s">
        <v>1286</v>
      </c>
      <c r="B4099" s="42">
        <v>0.6</v>
      </c>
      <c r="C4099" s="33">
        <v>4.2</v>
      </c>
      <c r="D4099" s="42">
        <v>4.5999999999999996</v>
      </c>
      <c r="E4099" s="33">
        <v>0.1</v>
      </c>
      <c r="F4099" s="42">
        <v>1.1000000000000001</v>
      </c>
      <c r="G4099" s="33">
        <v>1</v>
      </c>
      <c r="H4099" s="42">
        <v>0</v>
      </c>
      <c r="I4099" s="33">
        <v>0.9</v>
      </c>
      <c r="J4099" s="42">
        <v>1.2</v>
      </c>
      <c r="K4099" s="33">
        <v>0.1</v>
      </c>
      <c r="L4099" s="42">
        <v>0.5</v>
      </c>
      <c r="M4099" s="33">
        <v>0.2</v>
      </c>
      <c r="N4099" s="42">
        <v>0</v>
      </c>
      <c r="O4099" s="33">
        <v>0.1</v>
      </c>
      <c r="P4099" s="42">
        <v>336.99</v>
      </c>
      <c r="Q4099" s="33">
        <v>229.15</v>
      </c>
      <c r="R4099" s="42">
        <v>271.67</v>
      </c>
      <c r="S4099" s="33">
        <v>266.47000000000003</v>
      </c>
      <c r="T4099" s="42">
        <v>6.26</v>
      </c>
      <c r="U4099" s="33">
        <v>6.63</v>
      </c>
      <c r="V4099" s="116">
        <v>6.59</v>
      </c>
    </row>
    <row r="4100" spans="1:22" x14ac:dyDescent="0.25">
      <c r="A4100" s="26" t="s">
        <v>3712</v>
      </c>
      <c r="B4100" s="42">
        <v>0.4</v>
      </c>
      <c r="C4100" s="33">
        <v>3.4</v>
      </c>
      <c r="D4100" s="42">
        <v>4.2</v>
      </c>
      <c r="E4100" s="33">
        <v>0.1</v>
      </c>
      <c r="F4100" s="42">
        <v>1.1000000000000001</v>
      </c>
      <c r="G4100" s="33">
        <v>1</v>
      </c>
      <c r="H4100" s="42">
        <v>0.1</v>
      </c>
      <c r="I4100" s="33">
        <v>0.9</v>
      </c>
      <c r="J4100" s="42">
        <v>0.8</v>
      </c>
      <c r="K4100" s="33">
        <v>0.1</v>
      </c>
      <c r="L4100" s="42">
        <v>0.5</v>
      </c>
      <c r="M4100" s="33">
        <v>0.3</v>
      </c>
      <c r="N4100" s="42">
        <v>0</v>
      </c>
      <c r="O4100" s="33">
        <v>0.2</v>
      </c>
      <c r="P4100" s="42">
        <v>357.3</v>
      </c>
      <c r="Q4100" s="33">
        <v>240.81</v>
      </c>
      <c r="R4100" s="42">
        <v>285.31</v>
      </c>
      <c r="S4100" s="33">
        <v>266.39</v>
      </c>
      <c r="T4100" s="42">
        <v>5.43</v>
      </c>
      <c r="U4100" s="33">
        <v>5.87</v>
      </c>
      <c r="V4100" s="116">
        <v>5.97</v>
      </c>
    </row>
    <row r="4101" spans="1:22" x14ac:dyDescent="0.25">
      <c r="A4101" s="26" t="s">
        <v>3713</v>
      </c>
      <c r="B4101" s="42">
        <v>0.5</v>
      </c>
      <c r="C4101" s="33">
        <v>3.9</v>
      </c>
      <c r="D4101" s="42">
        <v>4.2</v>
      </c>
      <c r="E4101" s="33">
        <v>0.1</v>
      </c>
      <c r="F4101" s="42">
        <v>1.1000000000000001</v>
      </c>
      <c r="G4101" s="33">
        <v>1</v>
      </c>
      <c r="H4101" s="42">
        <v>0.1</v>
      </c>
      <c r="I4101" s="33">
        <v>0.8</v>
      </c>
      <c r="J4101" s="42">
        <v>1</v>
      </c>
      <c r="K4101" s="33">
        <v>0.2</v>
      </c>
      <c r="L4101" s="42">
        <v>0.5</v>
      </c>
      <c r="M4101" s="33">
        <v>0.2</v>
      </c>
      <c r="N4101" s="42">
        <v>0</v>
      </c>
      <c r="O4101" s="33">
        <v>0.1</v>
      </c>
      <c r="P4101" s="42">
        <v>359.66</v>
      </c>
      <c r="Q4101" s="33">
        <v>239.08</v>
      </c>
      <c r="R4101" s="42">
        <v>280.95999999999998</v>
      </c>
      <c r="S4101" s="33">
        <v>266.47000000000003</v>
      </c>
      <c r="T4101" s="42">
        <v>5.6</v>
      </c>
      <c r="U4101" s="33">
        <v>5.96</v>
      </c>
      <c r="V4101" s="116">
        <v>5.96</v>
      </c>
    </row>
    <row r="4102" spans="1:22" x14ac:dyDescent="0.25">
      <c r="A4102" s="26" t="s">
        <v>1287</v>
      </c>
      <c r="B4102" s="42">
        <v>0.7</v>
      </c>
      <c r="C4102" s="33">
        <v>4.3</v>
      </c>
      <c r="D4102" s="42">
        <v>4.7</v>
      </c>
      <c r="E4102" s="33">
        <v>0</v>
      </c>
      <c r="F4102" s="42">
        <v>1</v>
      </c>
      <c r="G4102" s="33">
        <v>1.3</v>
      </c>
      <c r="H4102" s="42">
        <v>0.1</v>
      </c>
      <c r="I4102" s="33">
        <v>1</v>
      </c>
      <c r="J4102" s="42">
        <v>1.2</v>
      </c>
      <c r="K4102" s="33">
        <v>0</v>
      </c>
      <c r="L4102" s="42">
        <v>0.7</v>
      </c>
      <c r="M4102" s="33">
        <v>0.3</v>
      </c>
      <c r="N4102" s="42">
        <v>0</v>
      </c>
      <c r="O4102" s="33">
        <v>0.2</v>
      </c>
      <c r="P4102" s="42">
        <v>329.97</v>
      </c>
      <c r="Q4102" s="33">
        <v>224.05</v>
      </c>
      <c r="R4102" s="42">
        <v>259.66000000000003</v>
      </c>
      <c r="S4102" s="33">
        <v>267.51</v>
      </c>
      <c r="T4102" s="42">
        <v>6.3</v>
      </c>
      <c r="U4102" s="33">
        <v>6.7</v>
      </c>
      <c r="V4102" s="116">
        <v>6.79</v>
      </c>
    </row>
    <row r="4103" spans="1:22" x14ac:dyDescent="0.25">
      <c r="A4103" s="26" t="s">
        <v>3714</v>
      </c>
      <c r="B4103" s="42">
        <v>0.9</v>
      </c>
      <c r="C4103" s="33">
        <v>4.5</v>
      </c>
      <c r="D4103" s="42">
        <v>4.9000000000000004</v>
      </c>
      <c r="E4103" s="33">
        <v>0.1</v>
      </c>
      <c r="F4103" s="42">
        <v>1.3</v>
      </c>
      <c r="G4103" s="33">
        <v>1.1000000000000001</v>
      </c>
      <c r="H4103" s="42">
        <v>0.1</v>
      </c>
      <c r="I4103" s="33">
        <v>0.8</v>
      </c>
      <c r="J4103" s="42">
        <v>1</v>
      </c>
      <c r="K4103" s="33">
        <v>0</v>
      </c>
      <c r="L4103" s="42">
        <v>0.5</v>
      </c>
      <c r="M4103" s="33">
        <v>0.2</v>
      </c>
      <c r="N4103" s="42">
        <v>0</v>
      </c>
      <c r="O4103" s="33">
        <v>0.2</v>
      </c>
      <c r="P4103" s="42">
        <v>321.73</v>
      </c>
      <c r="Q4103" s="33">
        <v>220.8</v>
      </c>
      <c r="R4103" s="42">
        <v>257.83999999999997</v>
      </c>
      <c r="S4103" s="33">
        <v>267.06</v>
      </c>
      <c r="T4103" s="42">
        <v>6.91</v>
      </c>
      <c r="U4103" s="33">
        <v>7.3</v>
      </c>
      <c r="V4103" s="116">
        <v>7.19</v>
      </c>
    </row>
    <row r="4104" spans="1:22" x14ac:dyDescent="0.25">
      <c r="A4104" s="26" t="s">
        <v>3715</v>
      </c>
      <c r="B4104" s="42">
        <v>0.7</v>
      </c>
      <c r="C4104" s="33">
        <v>4.5999999999999996</v>
      </c>
      <c r="D4104" s="42">
        <v>5</v>
      </c>
      <c r="E4104" s="33">
        <v>0</v>
      </c>
      <c r="F4104" s="42">
        <v>1.2</v>
      </c>
      <c r="G4104" s="33">
        <v>1.4</v>
      </c>
      <c r="H4104" s="42">
        <v>0.1</v>
      </c>
      <c r="I4104" s="33">
        <v>1</v>
      </c>
      <c r="J4104" s="42">
        <v>0.9</v>
      </c>
      <c r="K4104" s="33">
        <v>0.1</v>
      </c>
      <c r="L4104" s="42">
        <v>0.8</v>
      </c>
      <c r="M4104" s="33">
        <v>0.3</v>
      </c>
      <c r="N4104" s="42">
        <v>0.1</v>
      </c>
      <c r="O4104" s="33">
        <v>0.2</v>
      </c>
      <c r="P4104" s="42">
        <v>345.73</v>
      </c>
      <c r="Q4104" s="33">
        <v>237.54</v>
      </c>
      <c r="R4104" s="42">
        <v>277.19</v>
      </c>
      <c r="S4104" s="33">
        <v>267.58</v>
      </c>
      <c r="T4104" s="42">
        <v>6.64</v>
      </c>
      <c r="U4104" s="33">
        <v>7.09</v>
      </c>
      <c r="V4104" s="116">
        <v>7.27</v>
      </c>
    </row>
    <row r="4105" spans="1:22" x14ac:dyDescent="0.25">
      <c r="A4105" s="26" t="s">
        <v>1288</v>
      </c>
      <c r="B4105" s="42">
        <v>0.5</v>
      </c>
      <c r="C4105" s="33">
        <v>3.3</v>
      </c>
      <c r="D4105" s="42">
        <v>4.4000000000000004</v>
      </c>
      <c r="E4105" s="33">
        <v>0</v>
      </c>
      <c r="F4105" s="42">
        <v>1.1000000000000001</v>
      </c>
      <c r="G4105" s="33">
        <v>1.1000000000000001</v>
      </c>
      <c r="H4105" s="42">
        <v>0.1</v>
      </c>
      <c r="I4105" s="33">
        <v>1.1000000000000001</v>
      </c>
      <c r="J4105" s="42">
        <v>1.1000000000000001</v>
      </c>
      <c r="K4105" s="33">
        <v>0.1</v>
      </c>
      <c r="L4105" s="42">
        <v>0.7</v>
      </c>
      <c r="M4105" s="33">
        <v>0.3</v>
      </c>
      <c r="N4105" s="42">
        <v>0.1</v>
      </c>
      <c r="O4105" s="33">
        <v>0.2</v>
      </c>
      <c r="P4105" s="42">
        <v>347.65</v>
      </c>
      <c r="Q4105" s="33">
        <v>237.58</v>
      </c>
      <c r="R4105" s="42">
        <v>279.48</v>
      </c>
      <c r="S4105" s="33">
        <v>267.62</v>
      </c>
      <c r="T4105" s="42">
        <v>5.54</v>
      </c>
      <c r="U4105" s="33">
        <v>5.83</v>
      </c>
      <c r="V4105" s="116">
        <v>6.04</v>
      </c>
    </row>
    <row r="4106" spans="1:22" x14ac:dyDescent="0.25">
      <c r="A4106" s="26" t="s">
        <v>3716</v>
      </c>
      <c r="B4106" s="42">
        <v>0.7</v>
      </c>
      <c r="C4106" s="33">
        <v>5.7</v>
      </c>
      <c r="D4106" s="42">
        <v>5.5</v>
      </c>
      <c r="E4106" s="33">
        <v>0</v>
      </c>
      <c r="F4106" s="42">
        <v>1.3</v>
      </c>
      <c r="G4106" s="33">
        <v>1.5</v>
      </c>
      <c r="H4106" s="42">
        <v>0.1</v>
      </c>
      <c r="I4106" s="33">
        <v>1.2</v>
      </c>
      <c r="J4106" s="42">
        <v>1.2</v>
      </c>
      <c r="K4106" s="33">
        <v>0.1</v>
      </c>
      <c r="L4106" s="42">
        <v>0.8</v>
      </c>
      <c r="M4106" s="33">
        <v>0.3</v>
      </c>
      <c r="N4106" s="42">
        <v>0.1</v>
      </c>
      <c r="O4106" s="33">
        <v>0.2</v>
      </c>
      <c r="P4106" s="42">
        <v>286.38</v>
      </c>
      <c r="Q4106" s="33">
        <v>181.11</v>
      </c>
      <c r="R4106" s="42">
        <v>226.68</v>
      </c>
      <c r="S4106" s="33">
        <v>267.77999999999997</v>
      </c>
      <c r="T4106" s="42">
        <v>7.87</v>
      </c>
      <c r="U4106" s="33">
        <v>8.3699999999999992</v>
      </c>
      <c r="V4106" s="116">
        <v>8.4600000000000009</v>
      </c>
    </row>
    <row r="4107" spans="1:22" x14ac:dyDescent="0.25">
      <c r="A4107" s="26" t="s">
        <v>3717</v>
      </c>
      <c r="B4107" s="42">
        <v>0.7</v>
      </c>
      <c r="C4107" s="33">
        <v>3.6</v>
      </c>
      <c r="D4107" s="42">
        <v>4.5999999999999996</v>
      </c>
      <c r="E4107" s="33">
        <v>0.1</v>
      </c>
      <c r="F4107" s="42">
        <v>0.8</v>
      </c>
      <c r="G4107" s="33">
        <v>1.2</v>
      </c>
      <c r="H4107" s="42">
        <v>0.1</v>
      </c>
      <c r="I4107" s="33">
        <v>0.9</v>
      </c>
      <c r="J4107" s="42">
        <v>1.2</v>
      </c>
      <c r="K4107" s="33">
        <v>0.1</v>
      </c>
      <c r="L4107" s="42">
        <v>0.5</v>
      </c>
      <c r="M4107" s="33">
        <v>0.1</v>
      </c>
      <c r="N4107" s="42">
        <v>0.1</v>
      </c>
      <c r="O4107" s="33">
        <v>0.2</v>
      </c>
      <c r="P4107" s="42">
        <v>332.9</v>
      </c>
      <c r="Q4107" s="33">
        <v>227.72</v>
      </c>
      <c r="R4107" s="42">
        <v>265.02999999999997</v>
      </c>
      <c r="S4107" s="33">
        <v>266.89</v>
      </c>
      <c r="T4107" s="42">
        <v>5.59</v>
      </c>
      <c r="U4107" s="33">
        <v>5.96</v>
      </c>
      <c r="V4107" s="116">
        <v>6.13</v>
      </c>
    </row>
    <row r="4108" spans="1:22" x14ac:dyDescent="0.25">
      <c r="A4108" s="26" t="s">
        <v>1289</v>
      </c>
      <c r="B4108" s="42">
        <v>0.6</v>
      </c>
      <c r="C4108" s="33">
        <v>3.2</v>
      </c>
      <c r="D4108" s="42">
        <v>4.2</v>
      </c>
      <c r="E4108" s="33">
        <v>0.1</v>
      </c>
      <c r="F4108" s="42">
        <v>0.8</v>
      </c>
      <c r="G4108" s="33">
        <v>0.9</v>
      </c>
      <c r="H4108" s="42">
        <v>0.2</v>
      </c>
      <c r="I4108" s="33">
        <v>0.9</v>
      </c>
      <c r="J4108" s="42">
        <v>0.9</v>
      </c>
      <c r="K4108" s="33">
        <v>0.1</v>
      </c>
      <c r="L4108" s="42">
        <v>0.7</v>
      </c>
      <c r="M4108" s="33">
        <v>0.3</v>
      </c>
      <c r="N4108" s="42">
        <v>0</v>
      </c>
      <c r="O4108" s="33">
        <v>0.1</v>
      </c>
      <c r="P4108" s="42">
        <v>339.7</v>
      </c>
      <c r="Q4108" s="33">
        <v>232.54</v>
      </c>
      <c r="R4108" s="42">
        <v>280.36</v>
      </c>
      <c r="S4108" s="33">
        <v>266.85000000000002</v>
      </c>
      <c r="T4108" s="42">
        <v>5.15</v>
      </c>
      <c r="U4108" s="33">
        <v>5.53</v>
      </c>
      <c r="V4108" s="116">
        <v>5.6</v>
      </c>
    </row>
    <row r="4109" spans="1:22" x14ac:dyDescent="0.25">
      <c r="A4109" s="26" t="s">
        <v>3718</v>
      </c>
      <c r="B4109" s="42">
        <v>0.6</v>
      </c>
      <c r="C4109" s="33">
        <v>1.8</v>
      </c>
      <c r="D4109" s="42">
        <v>3.3</v>
      </c>
      <c r="E4109" s="33">
        <v>0.1</v>
      </c>
      <c r="F4109" s="42">
        <v>0.9</v>
      </c>
      <c r="G4109" s="33">
        <v>0.8</v>
      </c>
      <c r="H4109" s="42">
        <v>0.1</v>
      </c>
      <c r="I4109" s="33">
        <v>0.7</v>
      </c>
      <c r="J4109" s="42">
        <v>1</v>
      </c>
      <c r="K4109" s="33">
        <v>0.1</v>
      </c>
      <c r="L4109" s="42">
        <v>0.5</v>
      </c>
      <c r="M4109" s="33">
        <v>0.1</v>
      </c>
      <c r="N4109" s="42">
        <v>0.1</v>
      </c>
      <c r="O4109" s="33">
        <v>0.1</v>
      </c>
      <c r="P4109" s="42">
        <v>405.46</v>
      </c>
      <c r="Q4109" s="33">
        <v>279.37</v>
      </c>
      <c r="R4109" s="42">
        <v>330.41</v>
      </c>
      <c r="S4109" s="33">
        <v>264.70999999999998</v>
      </c>
      <c r="T4109" s="42">
        <v>4.03</v>
      </c>
      <c r="U4109" s="33">
        <v>4.2300000000000004</v>
      </c>
      <c r="V4109" s="116">
        <v>4.42</v>
      </c>
    </row>
    <row r="4110" spans="1:22" x14ac:dyDescent="0.25">
      <c r="A4110" s="26" t="s">
        <v>3719</v>
      </c>
      <c r="B4110" s="42">
        <v>0.5</v>
      </c>
      <c r="C4110" s="33">
        <v>2.6</v>
      </c>
      <c r="D4110" s="42">
        <v>3.8</v>
      </c>
      <c r="E4110" s="33">
        <v>0.1</v>
      </c>
      <c r="F4110" s="42">
        <v>1.1000000000000001</v>
      </c>
      <c r="G4110" s="33">
        <v>1</v>
      </c>
      <c r="H4110" s="42">
        <v>0.1</v>
      </c>
      <c r="I4110" s="33">
        <v>0.9</v>
      </c>
      <c r="J4110" s="42">
        <v>0.9</v>
      </c>
      <c r="K4110" s="33">
        <v>0.1</v>
      </c>
      <c r="L4110" s="42">
        <v>0.6</v>
      </c>
      <c r="M4110" s="33">
        <v>0.2</v>
      </c>
      <c r="N4110" s="42">
        <v>0</v>
      </c>
      <c r="O4110" s="33">
        <v>0.1</v>
      </c>
      <c r="P4110" s="42">
        <v>411.58</v>
      </c>
      <c r="Q4110" s="33">
        <v>278.32</v>
      </c>
      <c r="R4110" s="42">
        <v>329</v>
      </c>
      <c r="S4110" s="33">
        <v>264.61</v>
      </c>
      <c r="T4110" s="42">
        <v>4.7699999999999996</v>
      </c>
      <c r="U4110" s="33">
        <v>5.01</v>
      </c>
      <c r="V4110" s="116">
        <v>5.13</v>
      </c>
    </row>
    <row r="4111" spans="1:22" x14ac:dyDescent="0.25">
      <c r="A4111" s="26" t="s">
        <v>1290</v>
      </c>
      <c r="B4111" s="42">
        <v>0.6</v>
      </c>
      <c r="C4111" s="33">
        <v>1.9</v>
      </c>
      <c r="D4111" s="42">
        <v>3.9</v>
      </c>
      <c r="E4111" s="33">
        <v>0</v>
      </c>
      <c r="F4111" s="42">
        <v>0.9</v>
      </c>
      <c r="G4111" s="33">
        <v>1</v>
      </c>
      <c r="H4111" s="42">
        <v>0.1</v>
      </c>
      <c r="I4111" s="33">
        <v>1.1000000000000001</v>
      </c>
      <c r="J4111" s="42">
        <v>1</v>
      </c>
      <c r="K4111" s="33">
        <v>0.1</v>
      </c>
      <c r="L4111" s="42">
        <v>0.4</v>
      </c>
      <c r="M4111" s="33">
        <v>0.2</v>
      </c>
      <c r="N4111" s="42">
        <v>0</v>
      </c>
      <c r="O4111" s="33">
        <v>0.1</v>
      </c>
      <c r="P4111" s="42">
        <v>418.98</v>
      </c>
      <c r="Q4111" s="33">
        <v>282.37</v>
      </c>
      <c r="R4111" s="42">
        <v>338.27</v>
      </c>
      <c r="S4111" s="33">
        <v>264.39</v>
      </c>
      <c r="T4111" s="42">
        <v>4.3600000000000003</v>
      </c>
      <c r="U4111" s="33">
        <v>4.5</v>
      </c>
      <c r="V4111" s="116">
        <v>4.58</v>
      </c>
    </row>
    <row r="4112" spans="1:22" x14ac:dyDescent="0.25">
      <c r="A4112" s="26" t="s">
        <v>3720</v>
      </c>
      <c r="B4112" s="42">
        <v>0.8</v>
      </c>
      <c r="C4112" s="33">
        <v>3.9</v>
      </c>
      <c r="D4112" s="42">
        <v>4.7</v>
      </c>
      <c r="E4112" s="33">
        <v>0.1</v>
      </c>
      <c r="F4112" s="42">
        <v>1.1000000000000001</v>
      </c>
      <c r="G4112" s="33">
        <v>1.4</v>
      </c>
      <c r="H4112" s="42">
        <v>0.1</v>
      </c>
      <c r="I4112" s="33">
        <v>1</v>
      </c>
      <c r="J4112" s="42">
        <v>1</v>
      </c>
      <c r="K4112" s="33">
        <v>0.1</v>
      </c>
      <c r="L4112" s="42">
        <v>0.8</v>
      </c>
      <c r="M4112" s="33">
        <v>0.3</v>
      </c>
      <c r="N4112" s="42">
        <v>0</v>
      </c>
      <c r="O4112" s="33">
        <v>0.2</v>
      </c>
      <c r="P4112" s="42">
        <v>342.54</v>
      </c>
      <c r="Q4112" s="33">
        <v>232.11</v>
      </c>
      <c r="R4112" s="42">
        <v>274</v>
      </c>
      <c r="S4112" s="33">
        <v>266.54000000000002</v>
      </c>
      <c r="T4112" s="42">
        <v>6.18</v>
      </c>
      <c r="U4112" s="33">
        <v>6.45</v>
      </c>
      <c r="V4112" s="116">
        <v>6.53</v>
      </c>
    </row>
    <row r="4113" spans="1:22" x14ac:dyDescent="0.25">
      <c r="A4113" s="26" t="s">
        <v>3721</v>
      </c>
      <c r="B4113" s="42">
        <v>0.8</v>
      </c>
      <c r="C4113" s="33">
        <v>4.4000000000000004</v>
      </c>
      <c r="D4113" s="42">
        <v>4.9000000000000004</v>
      </c>
      <c r="E4113" s="33">
        <v>0.1</v>
      </c>
      <c r="F4113" s="42">
        <v>1.4</v>
      </c>
      <c r="G4113" s="33">
        <v>1.4</v>
      </c>
      <c r="H4113" s="42">
        <v>0.1</v>
      </c>
      <c r="I4113" s="33">
        <v>1.1000000000000001</v>
      </c>
      <c r="J4113" s="42">
        <v>1.2</v>
      </c>
      <c r="K4113" s="33">
        <v>0.1</v>
      </c>
      <c r="L4113" s="42">
        <v>0.8</v>
      </c>
      <c r="M4113" s="33">
        <v>0.2</v>
      </c>
      <c r="N4113" s="42">
        <v>0</v>
      </c>
      <c r="O4113" s="33">
        <v>0.1</v>
      </c>
      <c r="P4113" s="42">
        <v>341.42</v>
      </c>
      <c r="Q4113" s="33">
        <v>236.43</v>
      </c>
      <c r="R4113" s="42">
        <v>273.33999999999997</v>
      </c>
      <c r="S4113" s="33">
        <v>266.99</v>
      </c>
      <c r="T4113" s="42">
        <v>6.3</v>
      </c>
      <c r="U4113" s="33">
        <v>6.49</v>
      </c>
      <c r="V4113" s="116">
        <v>6.5</v>
      </c>
    </row>
    <row r="4114" spans="1:22" x14ac:dyDescent="0.25">
      <c r="A4114" s="26" t="s">
        <v>1291</v>
      </c>
      <c r="B4114" s="42">
        <v>0.8</v>
      </c>
      <c r="C4114" s="33">
        <v>3.3</v>
      </c>
      <c r="D4114" s="42">
        <v>4.2</v>
      </c>
      <c r="E4114" s="33">
        <v>0.1</v>
      </c>
      <c r="F4114" s="42">
        <v>1.1000000000000001</v>
      </c>
      <c r="G4114" s="33">
        <v>1.2</v>
      </c>
      <c r="H4114" s="42">
        <v>0.2</v>
      </c>
      <c r="I4114" s="33">
        <v>1.1000000000000001</v>
      </c>
      <c r="J4114" s="42">
        <v>1.2</v>
      </c>
      <c r="K4114" s="33">
        <v>0.1</v>
      </c>
      <c r="L4114" s="42">
        <v>0.7</v>
      </c>
      <c r="M4114" s="33">
        <v>0.2</v>
      </c>
      <c r="N4114" s="42">
        <v>0.1</v>
      </c>
      <c r="O4114" s="33">
        <v>0.2</v>
      </c>
      <c r="P4114" s="42">
        <v>344.93</v>
      </c>
      <c r="Q4114" s="33">
        <v>237.9</v>
      </c>
      <c r="R4114" s="42">
        <v>275.61</v>
      </c>
      <c r="S4114" s="33">
        <v>266.82</v>
      </c>
      <c r="T4114" s="42">
        <v>5.57</v>
      </c>
      <c r="U4114" s="33">
        <v>5.79</v>
      </c>
      <c r="V4114" s="116">
        <v>5.91</v>
      </c>
    </row>
    <row r="4115" spans="1:22" x14ac:dyDescent="0.25">
      <c r="A4115" s="26" t="s">
        <v>3722</v>
      </c>
      <c r="B4115" s="42">
        <v>0.7</v>
      </c>
      <c r="C4115" s="33">
        <v>2.9</v>
      </c>
      <c r="D4115" s="42">
        <v>4.3</v>
      </c>
      <c r="E4115" s="33">
        <v>0.1</v>
      </c>
      <c r="F4115" s="42">
        <v>1.1000000000000001</v>
      </c>
      <c r="G4115" s="33">
        <v>0.9</v>
      </c>
      <c r="H4115" s="42">
        <v>0.1</v>
      </c>
      <c r="I4115" s="33">
        <v>1.2</v>
      </c>
      <c r="J4115" s="42">
        <v>1.3</v>
      </c>
      <c r="K4115" s="33">
        <v>0.1</v>
      </c>
      <c r="L4115" s="42">
        <v>0.6</v>
      </c>
      <c r="M4115" s="33">
        <v>0.2</v>
      </c>
      <c r="N4115" s="42">
        <v>0.1</v>
      </c>
      <c r="O4115" s="33">
        <v>0.3</v>
      </c>
      <c r="P4115" s="42">
        <v>310.20999999999998</v>
      </c>
      <c r="Q4115" s="33">
        <v>209.4</v>
      </c>
      <c r="R4115" s="42">
        <v>245.6</v>
      </c>
      <c r="S4115" s="33">
        <v>266.95999999999998</v>
      </c>
      <c r="T4115" s="42">
        <v>5.5</v>
      </c>
      <c r="U4115" s="33">
        <v>5.62</v>
      </c>
      <c r="V4115" s="116">
        <v>5.89</v>
      </c>
    </row>
    <row r="4116" spans="1:22" x14ac:dyDescent="0.25">
      <c r="A4116" s="26" t="s">
        <v>3723</v>
      </c>
      <c r="B4116" s="42">
        <v>0.8</v>
      </c>
      <c r="C4116" s="33">
        <v>3.6</v>
      </c>
      <c r="D4116" s="42">
        <v>4.3</v>
      </c>
      <c r="E4116" s="33">
        <v>0.1</v>
      </c>
      <c r="F4116" s="42">
        <v>1.1000000000000001</v>
      </c>
      <c r="G4116" s="33">
        <v>1.3</v>
      </c>
      <c r="H4116" s="42">
        <v>0.1</v>
      </c>
      <c r="I4116" s="33">
        <v>1.4</v>
      </c>
      <c r="J4116" s="42">
        <v>1.2</v>
      </c>
      <c r="K4116" s="33">
        <v>0.1</v>
      </c>
      <c r="L4116" s="42">
        <v>0.5</v>
      </c>
      <c r="M4116" s="33">
        <v>0.2</v>
      </c>
      <c r="N4116" s="42">
        <v>0.1</v>
      </c>
      <c r="O4116" s="33">
        <v>0.1</v>
      </c>
      <c r="P4116" s="42">
        <v>319.92</v>
      </c>
      <c r="Q4116" s="33">
        <v>218.11</v>
      </c>
      <c r="R4116" s="42">
        <v>256.02999999999997</v>
      </c>
      <c r="S4116" s="33">
        <v>266.93</v>
      </c>
      <c r="T4116" s="42">
        <v>5.66</v>
      </c>
      <c r="U4116" s="33">
        <v>6.05</v>
      </c>
      <c r="V4116" s="116">
        <v>6.08</v>
      </c>
    </row>
    <row r="4117" spans="1:22" x14ac:dyDescent="0.25">
      <c r="A4117" s="26" t="s">
        <v>1292</v>
      </c>
      <c r="B4117" s="42">
        <v>0.9</v>
      </c>
      <c r="C4117" s="33">
        <v>4.3</v>
      </c>
      <c r="D4117" s="42">
        <v>5</v>
      </c>
      <c r="E4117" s="33">
        <v>0.1</v>
      </c>
      <c r="F4117" s="42">
        <v>1.2</v>
      </c>
      <c r="G4117" s="33">
        <v>1.6</v>
      </c>
      <c r="H4117" s="42">
        <v>0.2</v>
      </c>
      <c r="I4117" s="33">
        <v>0.9</v>
      </c>
      <c r="J4117" s="42">
        <v>1.3</v>
      </c>
      <c r="K4117" s="33">
        <v>0.1</v>
      </c>
      <c r="L4117" s="42">
        <v>0.5</v>
      </c>
      <c r="M4117" s="33">
        <v>0.3</v>
      </c>
      <c r="N4117" s="42">
        <v>0.1</v>
      </c>
      <c r="O4117" s="33">
        <v>0.2</v>
      </c>
      <c r="P4117" s="42">
        <v>305.87</v>
      </c>
      <c r="Q4117" s="33">
        <v>207.22</v>
      </c>
      <c r="R4117" s="42">
        <v>246.4</v>
      </c>
      <c r="S4117" s="33">
        <v>267.8</v>
      </c>
      <c r="T4117" s="42">
        <v>6.64</v>
      </c>
      <c r="U4117" s="33">
        <v>7.08</v>
      </c>
      <c r="V4117" s="116">
        <v>7.33</v>
      </c>
    </row>
    <row r="4118" spans="1:22" x14ac:dyDescent="0.25">
      <c r="A4118" s="26" t="s">
        <v>3724</v>
      </c>
      <c r="B4118" s="42">
        <v>0.9</v>
      </c>
      <c r="C4118" s="33">
        <v>8.1999999999999993</v>
      </c>
      <c r="D4118" s="42">
        <v>6.6</v>
      </c>
      <c r="E4118" s="33">
        <v>0.1</v>
      </c>
      <c r="F4118" s="42">
        <v>1.7</v>
      </c>
      <c r="G4118" s="33">
        <v>2.2000000000000002</v>
      </c>
      <c r="H4118" s="42">
        <v>0.2</v>
      </c>
      <c r="I4118" s="33">
        <v>1.9</v>
      </c>
      <c r="J4118" s="42">
        <v>1.5</v>
      </c>
      <c r="K4118" s="33">
        <v>0.2</v>
      </c>
      <c r="L4118" s="42">
        <v>1.1000000000000001</v>
      </c>
      <c r="M4118" s="33">
        <v>0.2</v>
      </c>
      <c r="N4118" s="42">
        <v>0.1</v>
      </c>
      <c r="O4118" s="33">
        <v>0.3</v>
      </c>
      <c r="P4118" s="42">
        <v>220.88</v>
      </c>
      <c r="Q4118" s="33">
        <v>140.01</v>
      </c>
      <c r="R4118" s="42">
        <v>178.15</v>
      </c>
      <c r="S4118" s="33">
        <v>269.12</v>
      </c>
      <c r="T4118" s="42">
        <v>9.9</v>
      </c>
      <c r="U4118" s="33">
        <v>10.89</v>
      </c>
      <c r="V4118" s="116">
        <v>11.23</v>
      </c>
    </row>
    <row r="4119" spans="1:22" x14ac:dyDescent="0.25">
      <c r="A4119" s="26" t="s">
        <v>3725</v>
      </c>
      <c r="B4119" s="42">
        <v>1</v>
      </c>
      <c r="C4119" s="33">
        <v>7.6</v>
      </c>
      <c r="D4119" s="42">
        <v>6</v>
      </c>
      <c r="E4119" s="33">
        <v>0.2</v>
      </c>
      <c r="F4119" s="42">
        <v>1.7</v>
      </c>
      <c r="G4119" s="33">
        <v>1.9</v>
      </c>
      <c r="H4119" s="42">
        <v>0.1</v>
      </c>
      <c r="I4119" s="33">
        <v>1.7</v>
      </c>
      <c r="J4119" s="42">
        <v>1.7</v>
      </c>
      <c r="K4119" s="33">
        <v>0.2</v>
      </c>
      <c r="L4119" s="42">
        <v>1</v>
      </c>
      <c r="M4119" s="33">
        <v>0.4</v>
      </c>
      <c r="N4119" s="42">
        <v>0.1</v>
      </c>
      <c r="O4119" s="33">
        <v>0.1</v>
      </c>
      <c r="P4119" s="42">
        <v>233.14</v>
      </c>
      <c r="Q4119" s="33">
        <v>147.03</v>
      </c>
      <c r="R4119" s="42">
        <v>187.59</v>
      </c>
      <c r="S4119" s="33">
        <v>268.74</v>
      </c>
      <c r="T4119" s="42">
        <v>8.8800000000000008</v>
      </c>
      <c r="U4119" s="33">
        <v>9.99</v>
      </c>
      <c r="V4119" s="116">
        <v>9.99</v>
      </c>
    </row>
    <row r="4120" spans="1:22" x14ac:dyDescent="0.25">
      <c r="A4120" s="26" t="s">
        <v>1293</v>
      </c>
      <c r="B4120" s="42">
        <v>2.4</v>
      </c>
      <c r="C4120" s="33">
        <v>12</v>
      </c>
      <c r="D4120" s="42">
        <v>6.8</v>
      </c>
      <c r="E4120" s="33">
        <v>0.5</v>
      </c>
      <c r="F4120" s="42">
        <v>2.8</v>
      </c>
      <c r="G4120" s="33">
        <v>2.7</v>
      </c>
      <c r="H4120" s="42">
        <v>0.2</v>
      </c>
      <c r="I4120" s="33">
        <v>1</v>
      </c>
      <c r="J4120" s="42">
        <v>1.8</v>
      </c>
      <c r="K4120" s="33">
        <v>0.2</v>
      </c>
      <c r="L4120" s="42">
        <v>0.9</v>
      </c>
      <c r="M4120" s="33">
        <v>0.5</v>
      </c>
      <c r="N4120" s="42">
        <v>0.1</v>
      </c>
      <c r="O4120" s="33">
        <v>0.2</v>
      </c>
      <c r="P4120" s="42">
        <v>176.58</v>
      </c>
      <c r="Q4120" s="33">
        <v>121.81</v>
      </c>
      <c r="R4120" s="42">
        <v>145.24</v>
      </c>
      <c r="S4120" s="33">
        <v>270.48</v>
      </c>
      <c r="T4120" s="42">
        <v>13.56</v>
      </c>
      <c r="U4120" s="33">
        <v>14.55</v>
      </c>
      <c r="V4120" s="116">
        <v>13</v>
      </c>
    </row>
    <row r="4121" spans="1:22" x14ac:dyDescent="0.25">
      <c r="A4121" s="26" t="s">
        <v>3726</v>
      </c>
      <c r="B4121" s="42">
        <v>0.5</v>
      </c>
      <c r="C4121" s="33">
        <v>5</v>
      </c>
      <c r="D4121" s="42">
        <v>4.5999999999999996</v>
      </c>
      <c r="E4121" s="33">
        <v>0.1</v>
      </c>
      <c r="F4121" s="42">
        <v>1.8</v>
      </c>
      <c r="G4121" s="33">
        <v>1.5</v>
      </c>
      <c r="H4121" s="42">
        <v>0.1</v>
      </c>
      <c r="I4121" s="33">
        <v>1</v>
      </c>
      <c r="J4121" s="42">
        <v>1.2</v>
      </c>
      <c r="K4121" s="33">
        <v>0.1</v>
      </c>
      <c r="L4121" s="42">
        <v>0.8</v>
      </c>
      <c r="M4121" s="33">
        <v>0.3</v>
      </c>
      <c r="N4121" s="42">
        <v>0.1</v>
      </c>
      <c r="O4121" s="33">
        <v>0.1</v>
      </c>
      <c r="P4121" s="42">
        <v>263.79000000000002</v>
      </c>
      <c r="Q4121" s="33">
        <v>179.41</v>
      </c>
      <c r="R4121" s="42">
        <v>215.3</v>
      </c>
      <c r="S4121" s="33">
        <v>268.75</v>
      </c>
      <c r="T4121" s="42">
        <v>7.33</v>
      </c>
      <c r="U4121" s="33">
        <v>7.84</v>
      </c>
      <c r="V4121" s="116">
        <v>7.17</v>
      </c>
    </row>
    <row r="4122" spans="1:22" x14ac:dyDescent="0.25">
      <c r="A4122" s="26" t="s">
        <v>3727</v>
      </c>
      <c r="B4122" s="42">
        <v>1.3</v>
      </c>
      <c r="C4122" s="33">
        <v>5.9</v>
      </c>
      <c r="D4122" s="42">
        <v>5.3</v>
      </c>
      <c r="E4122" s="33">
        <v>0.2</v>
      </c>
      <c r="F4122" s="42">
        <v>2</v>
      </c>
      <c r="G4122" s="33">
        <v>1.9</v>
      </c>
      <c r="H4122" s="42">
        <v>0.2</v>
      </c>
      <c r="I4122" s="33">
        <v>0.7</v>
      </c>
      <c r="J4122" s="42">
        <v>1.3</v>
      </c>
      <c r="K4122" s="33">
        <v>0.1</v>
      </c>
      <c r="L4122" s="42">
        <v>0.7</v>
      </c>
      <c r="M4122" s="33">
        <v>0.4</v>
      </c>
      <c r="N4122" s="42">
        <v>0.1</v>
      </c>
      <c r="O4122" s="33">
        <v>0.1</v>
      </c>
      <c r="P4122" s="42">
        <v>261.73</v>
      </c>
      <c r="Q4122" s="33">
        <v>175.31</v>
      </c>
      <c r="R4122" s="42">
        <v>209.72</v>
      </c>
      <c r="S4122" s="33">
        <v>268.38</v>
      </c>
      <c r="T4122" s="42">
        <v>7.96</v>
      </c>
      <c r="U4122" s="33">
        <v>8.4600000000000009</v>
      </c>
      <c r="V4122" s="116">
        <v>7.81</v>
      </c>
    </row>
    <row r="4123" spans="1:22" x14ac:dyDescent="0.25">
      <c r="A4123" s="26" t="s">
        <v>1294</v>
      </c>
      <c r="B4123" s="42">
        <v>1.4</v>
      </c>
      <c r="C4123" s="33">
        <v>6.2</v>
      </c>
      <c r="D4123" s="42">
        <v>5</v>
      </c>
      <c r="E4123" s="33">
        <v>0.2</v>
      </c>
      <c r="F4123" s="42">
        <v>1.7</v>
      </c>
      <c r="G4123" s="33">
        <v>1.6</v>
      </c>
      <c r="H4123" s="42">
        <v>0.1</v>
      </c>
      <c r="I4123" s="33">
        <v>0.6</v>
      </c>
      <c r="J4123" s="42">
        <v>0.7</v>
      </c>
      <c r="K4123" s="33">
        <v>0.2</v>
      </c>
      <c r="L4123" s="42">
        <v>0.7</v>
      </c>
      <c r="M4123" s="33">
        <v>0.3</v>
      </c>
      <c r="N4123" s="42">
        <v>0.1</v>
      </c>
      <c r="O4123" s="33">
        <v>0.2</v>
      </c>
      <c r="P4123" s="42">
        <v>283.14999999999998</v>
      </c>
      <c r="Q4123" s="33">
        <v>191.28</v>
      </c>
      <c r="R4123" s="42">
        <v>225.7</v>
      </c>
      <c r="S4123" s="33">
        <v>268.39999999999998</v>
      </c>
      <c r="T4123" s="42">
        <v>7.67</v>
      </c>
      <c r="U4123" s="33">
        <v>8.2200000000000006</v>
      </c>
      <c r="V4123" s="116">
        <v>7.63</v>
      </c>
    </row>
    <row r="4124" spans="1:22" x14ac:dyDescent="0.25">
      <c r="A4124" s="26" t="s">
        <v>3728</v>
      </c>
      <c r="B4124" s="42">
        <v>0.8</v>
      </c>
      <c r="C4124" s="33">
        <v>4.9000000000000004</v>
      </c>
      <c r="D4124" s="42">
        <v>4.5999999999999996</v>
      </c>
      <c r="E4124" s="33">
        <v>0.1</v>
      </c>
      <c r="F4124" s="42">
        <v>1.9</v>
      </c>
      <c r="G4124" s="33">
        <v>1.4</v>
      </c>
      <c r="H4124" s="42">
        <v>0.1</v>
      </c>
      <c r="I4124" s="33">
        <v>0.8</v>
      </c>
      <c r="J4124" s="42">
        <v>0.8</v>
      </c>
      <c r="K4124" s="33">
        <v>0.1</v>
      </c>
      <c r="L4124" s="42">
        <v>0.6</v>
      </c>
      <c r="M4124" s="33">
        <v>0.2</v>
      </c>
      <c r="N4124" s="42">
        <v>0.1</v>
      </c>
      <c r="O4124" s="33">
        <v>0.1</v>
      </c>
      <c r="P4124" s="42">
        <v>289.49</v>
      </c>
      <c r="Q4124" s="33">
        <v>196.82</v>
      </c>
      <c r="R4124" s="42">
        <v>230.7</v>
      </c>
      <c r="S4124" s="33">
        <v>268.32</v>
      </c>
      <c r="T4124" s="42">
        <v>6.94</v>
      </c>
      <c r="U4124" s="33">
        <v>7.4</v>
      </c>
      <c r="V4124" s="116">
        <v>6.79</v>
      </c>
    </row>
    <row r="4125" spans="1:22" x14ac:dyDescent="0.25">
      <c r="A4125" s="26" t="s">
        <v>3729</v>
      </c>
      <c r="B4125" s="42">
        <v>1</v>
      </c>
      <c r="C4125" s="33">
        <v>4.9000000000000004</v>
      </c>
      <c r="D4125" s="42">
        <v>4.5999999999999996</v>
      </c>
      <c r="E4125" s="33">
        <v>0.1</v>
      </c>
      <c r="F4125" s="42">
        <v>1.8</v>
      </c>
      <c r="G4125" s="33">
        <v>1.5</v>
      </c>
      <c r="H4125" s="42">
        <v>0</v>
      </c>
      <c r="I4125" s="33">
        <v>0.4</v>
      </c>
      <c r="J4125" s="42">
        <v>0.8</v>
      </c>
      <c r="K4125" s="33">
        <v>0</v>
      </c>
      <c r="L4125" s="42">
        <v>0.5</v>
      </c>
      <c r="M4125" s="33">
        <v>0.3</v>
      </c>
      <c r="N4125" s="42">
        <v>0.1</v>
      </c>
      <c r="O4125" s="33">
        <v>0.2</v>
      </c>
      <c r="P4125" s="42">
        <v>298.99</v>
      </c>
      <c r="Q4125" s="33">
        <v>205.81</v>
      </c>
      <c r="R4125" s="42">
        <v>250.03</v>
      </c>
      <c r="S4125" s="33">
        <v>268</v>
      </c>
      <c r="T4125" s="42">
        <v>7.07</v>
      </c>
      <c r="U4125" s="33">
        <v>7.43</v>
      </c>
      <c r="V4125" s="116">
        <v>7.07</v>
      </c>
    </row>
    <row r="4126" spans="1:22" x14ac:dyDescent="0.25">
      <c r="A4126" s="26" t="s">
        <v>1295</v>
      </c>
      <c r="B4126" s="42">
        <v>0.4</v>
      </c>
      <c r="C4126" s="33">
        <v>5.8</v>
      </c>
      <c r="D4126" s="42">
        <v>5.3</v>
      </c>
      <c r="E4126" s="33">
        <v>0.1</v>
      </c>
      <c r="F4126" s="42">
        <v>1.9</v>
      </c>
      <c r="G4126" s="33">
        <v>2</v>
      </c>
      <c r="H4126" s="42">
        <v>0.2</v>
      </c>
      <c r="I4126" s="33">
        <v>0.7</v>
      </c>
      <c r="J4126" s="42">
        <v>1.1000000000000001</v>
      </c>
      <c r="K4126" s="33">
        <v>0.1</v>
      </c>
      <c r="L4126" s="42">
        <v>0.7</v>
      </c>
      <c r="M4126" s="33">
        <v>0.3</v>
      </c>
      <c r="N4126" s="42">
        <v>0.1</v>
      </c>
      <c r="O4126" s="33">
        <v>0.3</v>
      </c>
      <c r="P4126" s="42">
        <v>288.51</v>
      </c>
      <c r="Q4126" s="33">
        <v>195.67</v>
      </c>
      <c r="R4126" s="42">
        <v>230.86</v>
      </c>
      <c r="S4126" s="33">
        <v>268.04000000000002</v>
      </c>
      <c r="T4126" s="42">
        <v>7.85</v>
      </c>
      <c r="U4126" s="33">
        <v>8.6</v>
      </c>
      <c r="V4126" s="116">
        <v>8.43</v>
      </c>
    </row>
    <row r="4127" spans="1:22" x14ac:dyDescent="0.25">
      <c r="A4127" s="26" t="s">
        <v>3730</v>
      </c>
      <c r="B4127" s="42">
        <v>0.6</v>
      </c>
      <c r="C4127" s="33">
        <v>5.0999999999999996</v>
      </c>
      <c r="D4127" s="42">
        <v>4.9000000000000004</v>
      </c>
      <c r="E4127" s="33">
        <v>0.1</v>
      </c>
      <c r="F4127" s="42">
        <v>2</v>
      </c>
      <c r="G4127" s="33">
        <v>1.9</v>
      </c>
      <c r="H4127" s="42">
        <v>0.1</v>
      </c>
      <c r="I4127" s="33">
        <v>0.8</v>
      </c>
      <c r="J4127" s="42">
        <v>1</v>
      </c>
      <c r="K4127" s="33">
        <v>0.1</v>
      </c>
      <c r="L4127" s="42">
        <v>0.5</v>
      </c>
      <c r="M4127" s="33">
        <v>0.3</v>
      </c>
      <c r="N4127" s="42">
        <v>0.1</v>
      </c>
      <c r="O4127" s="33">
        <v>0.2</v>
      </c>
      <c r="P4127" s="42">
        <v>282.72000000000003</v>
      </c>
      <c r="Q4127" s="33">
        <v>188.57</v>
      </c>
      <c r="R4127" s="42">
        <v>226.11</v>
      </c>
      <c r="S4127" s="33">
        <v>268.39</v>
      </c>
      <c r="T4127" s="42">
        <v>7.33</v>
      </c>
      <c r="U4127" s="33">
        <v>7.85</v>
      </c>
      <c r="V4127" s="116">
        <v>7.66</v>
      </c>
    </row>
    <row r="4128" spans="1:22" x14ac:dyDescent="0.25">
      <c r="A4128" s="26" t="s">
        <v>3731</v>
      </c>
      <c r="B4128" s="42">
        <v>0.5</v>
      </c>
      <c r="C4128" s="33">
        <v>5</v>
      </c>
      <c r="D4128" s="42">
        <v>4.7</v>
      </c>
      <c r="E4128" s="33">
        <v>0.1</v>
      </c>
      <c r="F4128" s="42">
        <v>1.9</v>
      </c>
      <c r="G4128" s="33">
        <v>1.7</v>
      </c>
      <c r="H4128" s="42">
        <v>0.2</v>
      </c>
      <c r="I4128" s="33">
        <v>1</v>
      </c>
      <c r="J4128" s="42">
        <v>1</v>
      </c>
      <c r="K4128" s="33">
        <v>0.2</v>
      </c>
      <c r="L4128" s="42">
        <v>0.4</v>
      </c>
      <c r="M4128" s="33">
        <v>0.2</v>
      </c>
      <c r="N4128" s="42">
        <v>0.1</v>
      </c>
      <c r="O4128" s="33">
        <v>0.1</v>
      </c>
      <c r="P4128" s="42">
        <v>286.45999999999998</v>
      </c>
      <c r="Q4128" s="33">
        <v>192.1</v>
      </c>
      <c r="R4128" s="42">
        <v>230.73</v>
      </c>
      <c r="S4128" s="33">
        <v>268.19</v>
      </c>
      <c r="T4128" s="42">
        <v>6.59</v>
      </c>
      <c r="U4128" s="33">
        <v>7.01</v>
      </c>
      <c r="V4128" s="116">
        <v>6.81</v>
      </c>
    </row>
    <row r="4129" spans="1:22" x14ac:dyDescent="0.25">
      <c r="A4129" s="26" t="s">
        <v>1296</v>
      </c>
      <c r="B4129" s="42">
        <v>0.5</v>
      </c>
      <c r="C4129" s="33">
        <v>5.9</v>
      </c>
      <c r="D4129" s="42">
        <v>5.9</v>
      </c>
      <c r="E4129" s="33">
        <v>0.1</v>
      </c>
      <c r="F4129" s="42">
        <v>2.5</v>
      </c>
      <c r="G4129" s="33">
        <v>2.2000000000000002</v>
      </c>
      <c r="H4129" s="42">
        <v>0.2</v>
      </c>
      <c r="I4129" s="33">
        <v>0.9</v>
      </c>
      <c r="J4129" s="42">
        <v>1</v>
      </c>
      <c r="K4129" s="33">
        <v>0.1</v>
      </c>
      <c r="L4129" s="42">
        <v>0.6</v>
      </c>
      <c r="M4129" s="33">
        <v>0.3</v>
      </c>
      <c r="N4129" s="42">
        <v>0.1</v>
      </c>
      <c r="O4129" s="33">
        <v>0.2</v>
      </c>
      <c r="P4129" s="42">
        <v>261.68</v>
      </c>
      <c r="Q4129" s="33">
        <v>163.08000000000001</v>
      </c>
      <c r="R4129" s="42">
        <v>208.37</v>
      </c>
      <c r="S4129" s="33">
        <v>268.56</v>
      </c>
      <c r="T4129" s="42">
        <v>8.42</v>
      </c>
      <c r="U4129" s="33">
        <v>9.07</v>
      </c>
      <c r="V4129" s="116">
        <v>8.9499999999999993</v>
      </c>
    </row>
    <row r="4130" spans="1:22" x14ac:dyDescent="0.25">
      <c r="A4130" s="26" t="s">
        <v>3732</v>
      </c>
      <c r="B4130" s="42">
        <v>1.1000000000000001</v>
      </c>
      <c r="C4130" s="33">
        <v>9</v>
      </c>
      <c r="D4130" s="42">
        <v>6.3</v>
      </c>
      <c r="E4130" s="33">
        <v>0.1</v>
      </c>
      <c r="F4130" s="42">
        <v>2.8</v>
      </c>
      <c r="G4130" s="33">
        <v>2.6</v>
      </c>
      <c r="H4130" s="42">
        <v>0.1</v>
      </c>
      <c r="I4130" s="33">
        <v>1</v>
      </c>
      <c r="J4130" s="42">
        <v>1</v>
      </c>
      <c r="K4130" s="33">
        <v>0.1</v>
      </c>
      <c r="L4130" s="42">
        <v>0.7</v>
      </c>
      <c r="M4130" s="33">
        <v>0.4</v>
      </c>
      <c r="N4130" s="42">
        <v>0.1</v>
      </c>
      <c r="O4130" s="33">
        <v>0.3</v>
      </c>
      <c r="P4130" s="42">
        <v>223.44</v>
      </c>
      <c r="Q4130" s="33">
        <v>153.62</v>
      </c>
      <c r="R4130" s="42">
        <v>182.74</v>
      </c>
      <c r="S4130" s="33">
        <v>270.01</v>
      </c>
      <c r="T4130" s="42">
        <v>10.9</v>
      </c>
      <c r="U4130" s="33">
        <v>11.82</v>
      </c>
      <c r="V4130" s="116">
        <v>11.58</v>
      </c>
    </row>
    <row r="4131" spans="1:22" x14ac:dyDescent="0.25">
      <c r="A4131" s="26" t="s">
        <v>3733</v>
      </c>
      <c r="B4131" s="42">
        <v>1</v>
      </c>
      <c r="C4131" s="33">
        <v>9.4</v>
      </c>
      <c r="D4131" s="42">
        <v>6.4</v>
      </c>
      <c r="E4131" s="33">
        <v>0.2</v>
      </c>
      <c r="F4131" s="42">
        <v>2.5</v>
      </c>
      <c r="G4131" s="33">
        <v>2.7</v>
      </c>
      <c r="H4131" s="42">
        <v>0.3</v>
      </c>
      <c r="I4131" s="33">
        <v>1.2</v>
      </c>
      <c r="J4131" s="42">
        <v>1.3</v>
      </c>
      <c r="K4131" s="33">
        <v>0.2</v>
      </c>
      <c r="L4131" s="42">
        <v>1</v>
      </c>
      <c r="M4131" s="33">
        <v>0.4</v>
      </c>
      <c r="N4131" s="42">
        <v>0</v>
      </c>
      <c r="O4131" s="33">
        <v>0.3</v>
      </c>
      <c r="P4131" s="42">
        <v>225.06</v>
      </c>
      <c r="Q4131" s="33">
        <v>153.53</v>
      </c>
      <c r="R4131" s="42">
        <v>182.32</v>
      </c>
      <c r="S4131" s="33">
        <v>269.87</v>
      </c>
      <c r="T4131" s="42">
        <v>11.03</v>
      </c>
      <c r="U4131" s="33">
        <v>11.93</v>
      </c>
      <c r="V4131" s="116">
        <v>11.8</v>
      </c>
    </row>
    <row r="4132" spans="1:22" x14ac:dyDescent="0.25">
      <c r="A4132" s="26" t="s">
        <v>1297</v>
      </c>
      <c r="B4132" s="42">
        <v>0.6</v>
      </c>
      <c r="C4132" s="33">
        <v>9.5</v>
      </c>
      <c r="D4132" s="42">
        <v>7</v>
      </c>
      <c r="E4132" s="33">
        <v>0</v>
      </c>
      <c r="F4132" s="42">
        <v>2.6</v>
      </c>
      <c r="G4132" s="33">
        <v>2.9</v>
      </c>
      <c r="H4132" s="42">
        <v>0.1</v>
      </c>
      <c r="I4132" s="33">
        <v>1.2</v>
      </c>
      <c r="J4132" s="42">
        <v>0.5</v>
      </c>
      <c r="K4132" s="33">
        <v>0.1</v>
      </c>
      <c r="L4132" s="42">
        <v>0.7</v>
      </c>
      <c r="M4132" s="33">
        <v>0.4</v>
      </c>
      <c r="N4132" s="42">
        <v>0.1</v>
      </c>
      <c r="O4132" s="33">
        <v>0.4</v>
      </c>
      <c r="P4132" s="42">
        <v>221.25</v>
      </c>
      <c r="Q4132" s="33">
        <v>146.44999999999999</v>
      </c>
      <c r="R4132" s="42">
        <v>177.43</v>
      </c>
      <c r="S4132" s="33">
        <v>270.33999999999997</v>
      </c>
      <c r="T4132" s="42">
        <v>11.64</v>
      </c>
      <c r="U4132" s="33">
        <v>12.73</v>
      </c>
      <c r="V4132" s="116">
        <v>12.82</v>
      </c>
    </row>
    <row r="4133" spans="1:22" x14ac:dyDescent="0.25">
      <c r="A4133" s="26" t="s">
        <v>3734</v>
      </c>
      <c r="B4133" s="42">
        <v>0.5</v>
      </c>
      <c r="C4133" s="33">
        <v>5.2</v>
      </c>
      <c r="D4133" s="42">
        <v>5.0999999999999996</v>
      </c>
      <c r="E4133" s="33">
        <v>0.1</v>
      </c>
      <c r="F4133" s="42">
        <v>1.9</v>
      </c>
      <c r="G4133" s="33">
        <v>1.7</v>
      </c>
      <c r="H4133" s="42">
        <v>0.1</v>
      </c>
      <c r="I4133" s="33">
        <v>0.5</v>
      </c>
      <c r="J4133" s="42">
        <v>0.8</v>
      </c>
      <c r="K4133" s="33">
        <v>0.1</v>
      </c>
      <c r="L4133" s="42">
        <v>0.5</v>
      </c>
      <c r="M4133" s="33">
        <v>0.4</v>
      </c>
      <c r="N4133" s="42">
        <v>0</v>
      </c>
      <c r="O4133" s="33">
        <v>0.3</v>
      </c>
      <c r="P4133" s="42">
        <v>298.56</v>
      </c>
      <c r="Q4133" s="33">
        <v>199.27</v>
      </c>
      <c r="R4133" s="42">
        <v>240.32</v>
      </c>
      <c r="S4133" s="33">
        <v>269.02999999999997</v>
      </c>
      <c r="T4133" s="42">
        <v>7.31</v>
      </c>
      <c r="U4133" s="33">
        <v>7.87</v>
      </c>
      <c r="V4133" s="116">
        <v>7.83</v>
      </c>
    </row>
    <row r="4134" spans="1:22" x14ac:dyDescent="0.25">
      <c r="A4134" s="26" t="s">
        <v>3735</v>
      </c>
      <c r="B4134" s="42">
        <v>0.4</v>
      </c>
      <c r="C4134" s="33">
        <v>4.9000000000000004</v>
      </c>
      <c r="D4134" s="42">
        <v>4.7</v>
      </c>
      <c r="E4134" s="33">
        <v>0.2</v>
      </c>
      <c r="F4134" s="42">
        <v>1.7</v>
      </c>
      <c r="G4134" s="33">
        <v>1.6</v>
      </c>
      <c r="H4134" s="42">
        <v>0.2</v>
      </c>
      <c r="I4134" s="33">
        <v>0.8</v>
      </c>
      <c r="J4134" s="42">
        <v>1</v>
      </c>
      <c r="K4134" s="33">
        <v>0.2</v>
      </c>
      <c r="L4134" s="42">
        <v>0.6</v>
      </c>
      <c r="M4134" s="33">
        <v>0.4</v>
      </c>
      <c r="N4134" s="42">
        <v>0.1</v>
      </c>
      <c r="O4134" s="33">
        <v>0.2</v>
      </c>
      <c r="P4134" s="42">
        <v>288.29000000000002</v>
      </c>
      <c r="Q4134" s="33">
        <v>204.03</v>
      </c>
      <c r="R4134" s="42">
        <v>246.39</v>
      </c>
      <c r="S4134" s="33">
        <v>269.32</v>
      </c>
      <c r="T4134" s="42">
        <v>7.57</v>
      </c>
      <c r="U4134" s="33">
        <v>8.1199999999999992</v>
      </c>
      <c r="V4134" s="116">
        <v>7.8</v>
      </c>
    </row>
    <row r="4135" spans="1:22" x14ac:dyDescent="0.25">
      <c r="A4135" s="26" t="s">
        <v>1298</v>
      </c>
      <c r="B4135" s="42">
        <v>0.8</v>
      </c>
      <c r="C4135" s="33">
        <v>8.5</v>
      </c>
      <c r="D4135" s="42">
        <v>6.2</v>
      </c>
      <c r="E4135" s="33">
        <v>0</v>
      </c>
      <c r="F4135" s="42">
        <v>3</v>
      </c>
      <c r="G4135" s="33">
        <v>2.8</v>
      </c>
      <c r="H4135" s="42">
        <v>0.3</v>
      </c>
      <c r="I4135" s="33">
        <v>0.7</v>
      </c>
      <c r="J4135" s="42">
        <v>0.9</v>
      </c>
      <c r="K4135" s="33">
        <v>0.1</v>
      </c>
      <c r="L4135" s="42">
        <v>0.7</v>
      </c>
      <c r="M4135" s="33">
        <v>0.5</v>
      </c>
      <c r="N4135" s="42">
        <v>0.1</v>
      </c>
      <c r="O4135" s="33">
        <v>0.3</v>
      </c>
      <c r="P4135" s="42">
        <v>228.51</v>
      </c>
      <c r="Q4135" s="33">
        <v>155.34</v>
      </c>
      <c r="R4135" s="42">
        <v>185.91</v>
      </c>
      <c r="S4135" s="33">
        <v>269.97000000000003</v>
      </c>
      <c r="T4135" s="42">
        <v>10.55</v>
      </c>
      <c r="U4135" s="33">
        <v>11.53</v>
      </c>
      <c r="V4135" s="116">
        <v>11.36</v>
      </c>
    </row>
    <row r="4136" spans="1:22" x14ac:dyDescent="0.25">
      <c r="A4136" s="26" t="s">
        <v>3736</v>
      </c>
      <c r="B4136" s="42">
        <v>1.3</v>
      </c>
      <c r="C4136" s="33">
        <v>10.9</v>
      </c>
      <c r="D4136" s="42">
        <v>6.7</v>
      </c>
      <c r="E4136" s="33">
        <v>0.2</v>
      </c>
      <c r="F4136" s="42">
        <v>2.9</v>
      </c>
      <c r="G4136" s="33">
        <v>3.1</v>
      </c>
      <c r="H4136" s="42">
        <v>0.3</v>
      </c>
      <c r="I4136" s="33">
        <v>1.3</v>
      </c>
      <c r="J4136" s="42">
        <v>0.6</v>
      </c>
      <c r="K4136" s="33">
        <v>0.2</v>
      </c>
      <c r="L4136" s="42">
        <v>0.8</v>
      </c>
      <c r="M4136" s="33">
        <v>0.4</v>
      </c>
      <c r="N4136" s="42">
        <v>0.1</v>
      </c>
      <c r="O4136" s="33">
        <v>0.4</v>
      </c>
      <c r="P4136" s="42">
        <v>200.42</v>
      </c>
      <c r="Q4136" s="33">
        <v>134.99</v>
      </c>
      <c r="R4136" s="42">
        <v>163.69999999999999</v>
      </c>
      <c r="S4136" s="33">
        <v>271.13</v>
      </c>
      <c r="T4136" s="42">
        <v>12.48</v>
      </c>
      <c r="U4136" s="33">
        <v>13.73</v>
      </c>
      <c r="V4136" s="116">
        <v>13.61</v>
      </c>
    </row>
    <row r="4137" spans="1:22" x14ac:dyDescent="0.25">
      <c r="A4137" s="26" t="s">
        <v>3737</v>
      </c>
      <c r="B4137" s="42">
        <v>1</v>
      </c>
      <c r="C4137" s="33">
        <v>10.4</v>
      </c>
      <c r="D4137" s="42">
        <v>6.9</v>
      </c>
      <c r="E4137" s="33">
        <v>0.2</v>
      </c>
      <c r="F4137" s="42">
        <v>3.1</v>
      </c>
      <c r="G4137" s="33">
        <v>3.1</v>
      </c>
      <c r="H4137" s="42">
        <v>0.2</v>
      </c>
      <c r="I4137" s="33">
        <v>1.3</v>
      </c>
      <c r="J4137" s="42">
        <v>0.8</v>
      </c>
      <c r="K4137" s="33">
        <v>0.1</v>
      </c>
      <c r="L4137" s="42">
        <v>0.7</v>
      </c>
      <c r="M4137" s="33">
        <v>0.3</v>
      </c>
      <c r="N4137" s="42">
        <v>0.1</v>
      </c>
      <c r="O4137" s="33">
        <v>0.3</v>
      </c>
      <c r="P4137" s="42">
        <v>216.58</v>
      </c>
      <c r="Q4137" s="33">
        <v>149.26</v>
      </c>
      <c r="R4137" s="42">
        <v>175.68</v>
      </c>
      <c r="S4137" s="33">
        <v>271.02</v>
      </c>
      <c r="T4137" s="42">
        <v>11.97</v>
      </c>
      <c r="U4137" s="33">
        <v>13.13</v>
      </c>
      <c r="V4137" s="116">
        <v>12.96</v>
      </c>
    </row>
    <row r="4138" spans="1:22" x14ac:dyDescent="0.25">
      <c r="A4138" s="26" t="s">
        <v>1299</v>
      </c>
      <c r="B4138" s="42">
        <v>1</v>
      </c>
      <c r="C4138" s="33">
        <v>10.199999999999999</v>
      </c>
      <c r="D4138" s="42">
        <v>7.2</v>
      </c>
      <c r="E4138" s="33">
        <v>0.2</v>
      </c>
      <c r="F4138" s="42">
        <v>2.7</v>
      </c>
      <c r="G4138" s="33">
        <v>3</v>
      </c>
      <c r="H4138" s="42">
        <v>0.4</v>
      </c>
      <c r="I4138" s="33">
        <v>1</v>
      </c>
      <c r="J4138" s="42">
        <v>0.6</v>
      </c>
      <c r="K4138" s="33">
        <v>0.2</v>
      </c>
      <c r="L4138" s="42">
        <v>0.2</v>
      </c>
      <c r="M4138" s="33">
        <v>0.4</v>
      </c>
      <c r="N4138" s="42">
        <v>0.2</v>
      </c>
      <c r="O4138" s="33">
        <v>0.3</v>
      </c>
      <c r="P4138" s="42">
        <v>213.97</v>
      </c>
      <c r="Q4138" s="33">
        <v>140.28</v>
      </c>
      <c r="R4138" s="42">
        <v>166.06</v>
      </c>
      <c r="S4138" s="33">
        <v>270.63</v>
      </c>
      <c r="T4138" s="42">
        <v>11.88</v>
      </c>
      <c r="U4138" s="33">
        <v>12.65</v>
      </c>
      <c r="V4138" s="116">
        <v>12.6</v>
      </c>
    </row>
    <row r="4139" spans="1:22" x14ac:dyDescent="0.25">
      <c r="A4139" s="26" t="s">
        <v>3738</v>
      </c>
      <c r="B4139" s="42">
        <v>1</v>
      </c>
      <c r="C4139" s="33">
        <v>10.4</v>
      </c>
      <c r="D4139" s="42">
        <v>7.5</v>
      </c>
      <c r="E4139" s="33">
        <v>0.1</v>
      </c>
      <c r="F4139" s="42">
        <v>2.9</v>
      </c>
      <c r="G4139" s="33">
        <v>3.4</v>
      </c>
      <c r="H4139" s="42">
        <v>0.3</v>
      </c>
      <c r="I4139" s="33">
        <v>1.5</v>
      </c>
      <c r="J4139" s="42">
        <v>0.7</v>
      </c>
      <c r="K4139" s="33">
        <v>0.2</v>
      </c>
      <c r="L4139" s="42">
        <v>0.4</v>
      </c>
      <c r="M4139" s="33">
        <v>0.3</v>
      </c>
      <c r="N4139" s="42">
        <v>0.2</v>
      </c>
      <c r="O4139" s="33">
        <v>0.2</v>
      </c>
      <c r="P4139" s="42">
        <v>203.41</v>
      </c>
      <c r="Q4139" s="33">
        <v>139.28</v>
      </c>
      <c r="R4139" s="42">
        <v>166.83</v>
      </c>
      <c r="S4139" s="33">
        <v>270.67</v>
      </c>
      <c r="T4139" s="42">
        <v>12.18</v>
      </c>
      <c r="U4139" s="33">
        <v>13.2</v>
      </c>
      <c r="V4139" s="116">
        <v>13.24</v>
      </c>
    </row>
    <row r="4140" spans="1:22" x14ac:dyDescent="0.25">
      <c r="A4140" s="26" t="s">
        <v>3739</v>
      </c>
      <c r="B4140" s="42">
        <v>1</v>
      </c>
      <c r="C4140" s="33">
        <v>11</v>
      </c>
      <c r="D4140" s="42">
        <v>7.6</v>
      </c>
      <c r="E4140" s="33">
        <v>0.3</v>
      </c>
      <c r="F4140" s="42">
        <v>3.1</v>
      </c>
      <c r="G4140" s="33">
        <v>3.9</v>
      </c>
      <c r="H4140" s="42">
        <v>0.4</v>
      </c>
      <c r="I4140" s="33">
        <v>1.9</v>
      </c>
      <c r="J4140" s="42">
        <v>0.3</v>
      </c>
      <c r="K4140" s="33">
        <v>0.1</v>
      </c>
      <c r="L4140" s="42">
        <v>0.4</v>
      </c>
      <c r="M4140" s="33">
        <v>0.2</v>
      </c>
      <c r="N4140" s="42">
        <v>0.2</v>
      </c>
      <c r="O4140" s="33">
        <v>0.3</v>
      </c>
      <c r="P4140" s="42">
        <v>219.97</v>
      </c>
      <c r="Q4140" s="33">
        <v>150.81</v>
      </c>
      <c r="R4140" s="42">
        <v>179</v>
      </c>
      <c r="S4140" s="33">
        <v>270.55</v>
      </c>
      <c r="T4140" s="42">
        <v>13.41</v>
      </c>
      <c r="U4140" s="33">
        <v>14.36</v>
      </c>
      <c r="V4140" s="116">
        <v>14.56</v>
      </c>
    </row>
    <row r="4141" spans="1:22" x14ac:dyDescent="0.25">
      <c r="A4141" s="26" t="s">
        <v>1300</v>
      </c>
      <c r="B4141" s="42">
        <v>0.6</v>
      </c>
      <c r="C4141" s="33">
        <v>5.9</v>
      </c>
      <c r="D4141" s="42">
        <v>5.3</v>
      </c>
      <c r="E4141" s="33">
        <v>0.1</v>
      </c>
      <c r="F4141" s="42">
        <v>2.2000000000000002</v>
      </c>
      <c r="G4141" s="33">
        <v>1.9</v>
      </c>
      <c r="H4141" s="42">
        <v>0.3</v>
      </c>
      <c r="I4141" s="33">
        <v>0.7</v>
      </c>
      <c r="J4141" s="42">
        <v>0.5</v>
      </c>
      <c r="K4141" s="33">
        <v>0.1</v>
      </c>
      <c r="L4141" s="42">
        <v>0.1</v>
      </c>
      <c r="M4141" s="33">
        <v>0.4</v>
      </c>
      <c r="N4141" s="42">
        <v>0.1</v>
      </c>
      <c r="O4141" s="33">
        <v>0.2</v>
      </c>
      <c r="P4141" s="42">
        <v>276.13</v>
      </c>
      <c r="Q4141" s="33">
        <v>188.34</v>
      </c>
      <c r="R4141" s="42">
        <v>223.75</v>
      </c>
      <c r="S4141" s="33">
        <v>269.07</v>
      </c>
      <c r="T4141" s="42">
        <v>8.1199999999999992</v>
      </c>
      <c r="U4141" s="33">
        <v>8.6199999999999992</v>
      </c>
      <c r="V4141" s="116">
        <v>8.49</v>
      </c>
    </row>
    <row r="4142" spans="1:22" x14ac:dyDescent="0.25">
      <c r="A4142" s="26" t="s">
        <v>3740</v>
      </c>
      <c r="B4142" s="42">
        <v>0.8</v>
      </c>
      <c r="C4142" s="33">
        <v>5.8</v>
      </c>
      <c r="D4142" s="42">
        <v>5.7</v>
      </c>
      <c r="E4142" s="33">
        <v>0.1</v>
      </c>
      <c r="F4142" s="42">
        <v>2</v>
      </c>
      <c r="G4142" s="33">
        <v>1.9</v>
      </c>
      <c r="H4142" s="42">
        <v>0.4</v>
      </c>
      <c r="I4142" s="33">
        <v>0.7</v>
      </c>
      <c r="J4142" s="42">
        <v>0.5</v>
      </c>
      <c r="K4142" s="33">
        <v>0.2</v>
      </c>
      <c r="L4142" s="42">
        <v>0.2</v>
      </c>
      <c r="M4142" s="33">
        <v>0.3</v>
      </c>
      <c r="N4142" s="42">
        <v>0.1</v>
      </c>
      <c r="O4142" s="33">
        <v>0.2</v>
      </c>
      <c r="P4142" s="42">
        <v>286.54000000000002</v>
      </c>
      <c r="Q4142" s="33">
        <v>193.82</v>
      </c>
      <c r="R4142" s="42">
        <v>232.58</v>
      </c>
      <c r="S4142" s="33">
        <v>270.55</v>
      </c>
      <c r="T4142" s="42">
        <v>8.16</v>
      </c>
      <c r="U4142" s="33">
        <v>8.5299999999999994</v>
      </c>
      <c r="V4142" s="116">
        <v>8.64</v>
      </c>
    </row>
    <row r="4143" spans="1:22" x14ac:dyDescent="0.25">
      <c r="A4143" s="26" t="s">
        <v>3741</v>
      </c>
      <c r="B4143" s="42">
        <v>0.7</v>
      </c>
      <c r="C4143" s="33">
        <v>6.6</v>
      </c>
      <c r="D4143" s="42">
        <v>5.8</v>
      </c>
      <c r="E4143" s="33">
        <v>0</v>
      </c>
      <c r="F4143" s="42">
        <v>2.1</v>
      </c>
      <c r="G4143" s="33">
        <v>2.2000000000000002</v>
      </c>
      <c r="H4143" s="42">
        <v>0.4</v>
      </c>
      <c r="I4143" s="33">
        <v>0.9</v>
      </c>
      <c r="J4143" s="42">
        <v>0.3</v>
      </c>
      <c r="K4143" s="33">
        <v>0.1</v>
      </c>
      <c r="L4143" s="42">
        <v>0.4</v>
      </c>
      <c r="M4143" s="33">
        <v>0.3</v>
      </c>
      <c r="N4143" s="42">
        <v>0.1</v>
      </c>
      <c r="O4143" s="33">
        <v>0.2</v>
      </c>
      <c r="P4143" s="42">
        <v>283.97000000000003</v>
      </c>
      <c r="Q4143" s="33">
        <v>194.41</v>
      </c>
      <c r="R4143" s="42">
        <v>230.71</v>
      </c>
      <c r="S4143" s="33">
        <v>271.3</v>
      </c>
      <c r="T4143" s="42">
        <v>8.91</v>
      </c>
      <c r="U4143" s="33">
        <v>9.4700000000000006</v>
      </c>
      <c r="V4143" s="116">
        <v>9.33</v>
      </c>
    </row>
    <row r="4144" spans="1:22" x14ac:dyDescent="0.25">
      <c r="A4144" s="26" t="s">
        <v>1301</v>
      </c>
      <c r="B4144" s="42">
        <v>0.9</v>
      </c>
      <c r="C4144" s="33">
        <v>7.8</v>
      </c>
      <c r="D4144" s="42">
        <v>6.3</v>
      </c>
      <c r="E4144" s="33">
        <v>0.1</v>
      </c>
      <c r="F4144" s="42">
        <v>2.1</v>
      </c>
      <c r="G4144" s="33">
        <v>2.6</v>
      </c>
      <c r="H4144" s="42">
        <v>0.2</v>
      </c>
      <c r="I4144" s="33">
        <v>1</v>
      </c>
      <c r="J4144" s="42">
        <v>0.5</v>
      </c>
      <c r="K4144" s="33">
        <v>0.1</v>
      </c>
      <c r="L4144" s="42">
        <v>0.4</v>
      </c>
      <c r="M4144" s="33">
        <v>0.3</v>
      </c>
      <c r="N4144" s="42">
        <v>0.1</v>
      </c>
      <c r="O4144" s="33">
        <v>0.2</v>
      </c>
      <c r="P4144" s="42">
        <v>260.27</v>
      </c>
      <c r="Q4144" s="33">
        <v>165.43</v>
      </c>
      <c r="R4144" s="42">
        <v>209.08</v>
      </c>
      <c r="S4144" s="33">
        <v>270.72000000000003</v>
      </c>
      <c r="T4144" s="42">
        <v>9.5399999999999991</v>
      </c>
      <c r="U4144" s="33">
        <v>10.51</v>
      </c>
      <c r="V4144" s="116">
        <v>10.36</v>
      </c>
    </row>
    <row r="4145" spans="1:22" x14ac:dyDescent="0.25">
      <c r="A4145" s="26" t="s">
        <v>3742</v>
      </c>
      <c r="B4145" s="42">
        <v>1.1000000000000001</v>
      </c>
      <c r="C4145" s="33">
        <v>10.7</v>
      </c>
      <c r="D4145" s="42">
        <v>7.5</v>
      </c>
      <c r="E4145" s="33">
        <v>0.1</v>
      </c>
      <c r="F4145" s="42">
        <v>2.8</v>
      </c>
      <c r="G4145" s="33">
        <v>3.3</v>
      </c>
      <c r="H4145" s="42">
        <v>0.2</v>
      </c>
      <c r="I4145" s="33">
        <v>1.6</v>
      </c>
      <c r="J4145" s="42">
        <v>0.3</v>
      </c>
      <c r="K4145" s="33">
        <v>0.1</v>
      </c>
      <c r="L4145" s="42">
        <v>0.3</v>
      </c>
      <c r="M4145" s="33">
        <v>0.3</v>
      </c>
      <c r="N4145" s="42">
        <v>0.1</v>
      </c>
      <c r="O4145" s="33">
        <v>0.3</v>
      </c>
      <c r="P4145" s="42">
        <v>214.54</v>
      </c>
      <c r="Q4145" s="33">
        <v>140.13</v>
      </c>
      <c r="R4145" s="42">
        <v>168.4</v>
      </c>
      <c r="S4145" s="33">
        <v>271.17</v>
      </c>
      <c r="T4145" s="42">
        <v>11.97</v>
      </c>
      <c r="U4145" s="33">
        <v>13.66</v>
      </c>
      <c r="V4145" s="116">
        <v>13.4</v>
      </c>
    </row>
    <row r="4146" spans="1:22" x14ac:dyDescent="0.25">
      <c r="A4146" s="26" t="s">
        <v>3743</v>
      </c>
      <c r="B4146" s="42">
        <v>1.1000000000000001</v>
      </c>
      <c r="C4146" s="33">
        <v>9.3000000000000007</v>
      </c>
      <c r="D4146" s="42">
        <v>6.5</v>
      </c>
      <c r="E4146" s="33">
        <v>0.1</v>
      </c>
      <c r="F4146" s="42">
        <v>2.2000000000000002</v>
      </c>
      <c r="G4146" s="33">
        <v>2.8</v>
      </c>
      <c r="H4146" s="42">
        <v>0.4</v>
      </c>
      <c r="I4146" s="33">
        <v>0.9</v>
      </c>
      <c r="J4146" s="42">
        <v>0.3</v>
      </c>
      <c r="K4146" s="33">
        <v>0.2</v>
      </c>
      <c r="L4146" s="42">
        <v>0.3</v>
      </c>
      <c r="M4146" s="33">
        <v>0.4</v>
      </c>
      <c r="N4146" s="42">
        <v>0.1</v>
      </c>
      <c r="O4146" s="33">
        <v>0.3</v>
      </c>
      <c r="P4146" s="42">
        <v>223.82</v>
      </c>
      <c r="Q4146" s="33">
        <v>151.76</v>
      </c>
      <c r="R4146" s="42">
        <v>180.52</v>
      </c>
      <c r="S4146" s="33">
        <v>270.89</v>
      </c>
      <c r="T4146" s="42">
        <v>10.7</v>
      </c>
      <c r="U4146" s="33">
        <v>11.85</v>
      </c>
      <c r="V4146" s="116">
        <v>11.66</v>
      </c>
    </row>
    <row r="4147" spans="1:22" x14ac:dyDescent="0.25">
      <c r="A4147" s="26" t="s">
        <v>1302</v>
      </c>
      <c r="B4147" s="42">
        <v>1</v>
      </c>
      <c r="C4147" s="33">
        <v>10</v>
      </c>
      <c r="D4147" s="42">
        <v>6.5</v>
      </c>
      <c r="E4147" s="33">
        <v>0.5</v>
      </c>
      <c r="F4147" s="42">
        <v>2.1</v>
      </c>
      <c r="G4147" s="33">
        <v>2.8</v>
      </c>
      <c r="H4147" s="42">
        <v>0.4</v>
      </c>
      <c r="I4147" s="33">
        <v>1.1000000000000001</v>
      </c>
      <c r="J4147" s="42">
        <v>0.6</v>
      </c>
      <c r="K4147" s="33">
        <v>0.2</v>
      </c>
      <c r="L4147" s="42">
        <v>0.5</v>
      </c>
      <c r="M4147" s="33">
        <v>0.3</v>
      </c>
      <c r="N4147" s="42">
        <v>0.1</v>
      </c>
      <c r="O4147" s="33">
        <v>0.3</v>
      </c>
      <c r="P4147" s="42">
        <v>216.7</v>
      </c>
      <c r="Q4147" s="33">
        <v>150.27000000000001</v>
      </c>
      <c r="R4147" s="42">
        <v>174.77</v>
      </c>
      <c r="S4147" s="33">
        <v>272.88</v>
      </c>
      <c r="T4147" s="42">
        <v>11.95</v>
      </c>
      <c r="U4147" s="33">
        <v>13.22</v>
      </c>
      <c r="V4147" s="116">
        <v>12.71</v>
      </c>
    </row>
    <row r="4148" spans="1:22" x14ac:dyDescent="0.25">
      <c r="A4148" s="26" t="s">
        <v>3744</v>
      </c>
      <c r="B4148" s="42">
        <v>1</v>
      </c>
      <c r="C4148" s="33">
        <v>9.5</v>
      </c>
      <c r="D4148" s="42">
        <v>6.9</v>
      </c>
      <c r="E4148" s="33">
        <v>0.2</v>
      </c>
      <c r="F4148" s="42">
        <v>2.5</v>
      </c>
      <c r="G4148" s="33">
        <v>3.1</v>
      </c>
      <c r="H4148" s="42">
        <v>0.1</v>
      </c>
      <c r="I4148" s="33">
        <v>1.5</v>
      </c>
      <c r="J4148" s="42">
        <v>0.2</v>
      </c>
      <c r="K4148" s="33">
        <v>0.1</v>
      </c>
      <c r="L4148" s="42">
        <v>0.4</v>
      </c>
      <c r="M4148" s="33">
        <v>0.2</v>
      </c>
      <c r="N4148" s="42">
        <v>0.1</v>
      </c>
      <c r="O4148" s="33">
        <v>0.3</v>
      </c>
      <c r="P4148" s="42">
        <v>223.01</v>
      </c>
      <c r="Q4148" s="33">
        <v>153.68</v>
      </c>
      <c r="R4148" s="42">
        <v>185.8</v>
      </c>
      <c r="S4148" s="33">
        <v>273.94</v>
      </c>
      <c r="T4148" s="42">
        <v>11.44</v>
      </c>
      <c r="U4148" s="33">
        <v>12.68</v>
      </c>
      <c r="V4148" s="116">
        <v>12.1</v>
      </c>
    </row>
    <row r="4149" spans="1:22" x14ac:dyDescent="0.25">
      <c r="A4149" s="26" t="s">
        <v>3745</v>
      </c>
      <c r="B4149" s="42">
        <v>0.8</v>
      </c>
      <c r="C4149" s="33">
        <v>9.6</v>
      </c>
      <c r="D4149" s="42">
        <v>6.2</v>
      </c>
      <c r="E4149" s="33">
        <v>0.1</v>
      </c>
      <c r="F4149" s="42">
        <v>2.5</v>
      </c>
      <c r="G4149" s="33">
        <v>2.9</v>
      </c>
      <c r="H4149" s="42">
        <v>0.3</v>
      </c>
      <c r="I4149" s="33">
        <v>1.4</v>
      </c>
      <c r="J4149" s="42">
        <v>0.5</v>
      </c>
      <c r="K4149" s="33">
        <v>0.2</v>
      </c>
      <c r="L4149" s="42">
        <v>0.4</v>
      </c>
      <c r="M4149" s="33">
        <v>0.2</v>
      </c>
      <c r="N4149" s="42">
        <v>0.1</v>
      </c>
      <c r="O4149" s="33">
        <v>0.3</v>
      </c>
      <c r="P4149" s="42">
        <v>240.99</v>
      </c>
      <c r="Q4149" s="33">
        <v>166.47</v>
      </c>
      <c r="R4149" s="42">
        <v>193.92</v>
      </c>
      <c r="S4149" s="33">
        <v>271.56</v>
      </c>
      <c r="T4149" s="42">
        <v>10.74</v>
      </c>
      <c r="U4149" s="33">
        <v>12.1</v>
      </c>
      <c r="V4149" s="116">
        <v>11.83</v>
      </c>
    </row>
    <row r="4150" spans="1:22" x14ac:dyDescent="0.25">
      <c r="A4150" s="26" t="s">
        <v>1303</v>
      </c>
      <c r="B4150" s="42">
        <v>0.7</v>
      </c>
      <c r="C4150" s="33">
        <v>5.4</v>
      </c>
      <c r="D4150" s="42">
        <v>5.0999999999999996</v>
      </c>
      <c r="E4150" s="33">
        <v>0.1</v>
      </c>
      <c r="F4150" s="42">
        <v>1.6</v>
      </c>
      <c r="G4150" s="33">
        <v>1.7</v>
      </c>
      <c r="H4150" s="42">
        <v>0.3</v>
      </c>
      <c r="I4150" s="33">
        <v>0.6</v>
      </c>
      <c r="J4150" s="42">
        <v>0.6</v>
      </c>
      <c r="K4150" s="33">
        <v>0.2</v>
      </c>
      <c r="L4150" s="42">
        <v>0.5</v>
      </c>
      <c r="M4150" s="33">
        <v>0.3</v>
      </c>
      <c r="N4150" s="42">
        <v>0.1</v>
      </c>
      <c r="O4150" s="33">
        <v>0.1</v>
      </c>
      <c r="P4150" s="42">
        <v>294.67</v>
      </c>
      <c r="Q4150" s="33">
        <v>195.92</v>
      </c>
      <c r="R4150" s="42">
        <v>236.57</v>
      </c>
      <c r="S4150" s="33">
        <v>270.02999999999997</v>
      </c>
      <c r="T4150" s="42">
        <v>7.1</v>
      </c>
      <c r="U4150" s="33">
        <v>7.69</v>
      </c>
      <c r="V4150" s="116">
        <v>7.77</v>
      </c>
    </row>
    <row r="4151" spans="1:22" x14ac:dyDescent="0.25">
      <c r="A4151" s="26" t="s">
        <v>3746</v>
      </c>
      <c r="B4151" s="42">
        <v>0.8</v>
      </c>
      <c r="C4151" s="33">
        <v>5.5</v>
      </c>
      <c r="D4151" s="42">
        <v>4.9000000000000004</v>
      </c>
      <c r="E4151" s="33">
        <v>0.1</v>
      </c>
      <c r="F4151" s="42">
        <v>1.9</v>
      </c>
      <c r="G4151" s="33">
        <v>1.8</v>
      </c>
      <c r="H4151" s="42">
        <v>0.2</v>
      </c>
      <c r="I4151" s="33">
        <v>0.9</v>
      </c>
      <c r="J4151" s="42">
        <v>0.6</v>
      </c>
      <c r="K4151" s="33">
        <v>0.1</v>
      </c>
      <c r="L4151" s="42">
        <v>0.3</v>
      </c>
      <c r="M4151" s="33">
        <v>0.3</v>
      </c>
      <c r="N4151" s="42">
        <v>0.1</v>
      </c>
      <c r="O4151" s="33">
        <v>0.2</v>
      </c>
      <c r="P4151" s="42">
        <v>307.7</v>
      </c>
      <c r="Q4151" s="33">
        <v>207.45</v>
      </c>
      <c r="R4151" s="42">
        <v>248.46</v>
      </c>
      <c r="S4151" s="33">
        <v>269.38</v>
      </c>
      <c r="T4151" s="42">
        <v>6.99</v>
      </c>
      <c r="U4151" s="33">
        <v>7.84</v>
      </c>
      <c r="V4151" s="116">
        <v>7.66</v>
      </c>
    </row>
    <row r="4152" spans="1:22" x14ac:dyDescent="0.25">
      <c r="A4152" s="26" t="s">
        <v>3747</v>
      </c>
      <c r="B4152" s="42">
        <v>1</v>
      </c>
      <c r="C4152" s="33">
        <v>7.3</v>
      </c>
      <c r="D4152" s="42">
        <v>5.7</v>
      </c>
      <c r="E4152" s="33">
        <v>0</v>
      </c>
      <c r="F4152" s="42">
        <v>1.9</v>
      </c>
      <c r="G4152" s="33">
        <v>2.2999999999999998</v>
      </c>
      <c r="H4152" s="42">
        <v>0.4</v>
      </c>
      <c r="I4152" s="33">
        <v>1.1000000000000001</v>
      </c>
      <c r="J4152" s="42">
        <v>0.6</v>
      </c>
      <c r="K4152" s="33">
        <v>0.2</v>
      </c>
      <c r="L4152" s="42">
        <v>0.4</v>
      </c>
      <c r="M4152" s="33">
        <v>0.2</v>
      </c>
      <c r="N4152" s="42">
        <v>0.1</v>
      </c>
      <c r="O4152" s="33">
        <v>0.1</v>
      </c>
      <c r="P4152" s="42">
        <v>258.69</v>
      </c>
      <c r="Q4152" s="33">
        <v>168.16</v>
      </c>
      <c r="R4152" s="42">
        <v>209.06</v>
      </c>
      <c r="S4152" s="33">
        <v>269.88</v>
      </c>
      <c r="T4152" s="42">
        <v>9.1</v>
      </c>
      <c r="U4152" s="33">
        <v>10.09</v>
      </c>
      <c r="V4152" s="116">
        <v>10.01</v>
      </c>
    </row>
    <row r="4153" spans="1:22" x14ac:dyDescent="0.25">
      <c r="A4153" s="26" t="s">
        <v>1304</v>
      </c>
      <c r="B4153" s="42">
        <v>0.7</v>
      </c>
      <c r="C4153" s="33">
        <v>8</v>
      </c>
      <c r="D4153" s="42">
        <v>5.7</v>
      </c>
      <c r="E4153" s="33">
        <v>0.1</v>
      </c>
      <c r="F4153" s="42">
        <v>1.8</v>
      </c>
      <c r="G4153" s="33">
        <v>2.4</v>
      </c>
      <c r="H4153" s="42">
        <v>0.4</v>
      </c>
      <c r="I4153" s="33">
        <v>1</v>
      </c>
      <c r="J4153" s="42">
        <v>0.2</v>
      </c>
      <c r="K4153" s="33">
        <v>0.2</v>
      </c>
      <c r="L4153" s="42">
        <v>0.2</v>
      </c>
      <c r="M4153" s="33">
        <v>0.4</v>
      </c>
      <c r="N4153" s="42">
        <v>0.1</v>
      </c>
      <c r="O4153" s="33">
        <v>0.2</v>
      </c>
      <c r="P4153" s="42">
        <v>239.54</v>
      </c>
      <c r="Q4153" s="33">
        <v>165.16</v>
      </c>
      <c r="R4153" s="42">
        <v>194.88</v>
      </c>
      <c r="S4153" s="33">
        <v>271.27</v>
      </c>
      <c r="T4153" s="42">
        <v>9.56</v>
      </c>
      <c r="U4153" s="33">
        <v>10.220000000000001</v>
      </c>
      <c r="V4153" s="116">
        <v>10.63</v>
      </c>
    </row>
    <row r="4154" spans="1:22" x14ac:dyDescent="0.25">
      <c r="A4154" s="26" t="s">
        <v>3748</v>
      </c>
      <c r="B4154" s="42">
        <v>0.8</v>
      </c>
      <c r="C4154" s="33">
        <v>8.6</v>
      </c>
      <c r="D4154" s="42">
        <v>6.2</v>
      </c>
      <c r="E4154" s="33">
        <v>0.1</v>
      </c>
      <c r="F4154" s="42">
        <v>2.1</v>
      </c>
      <c r="G4154" s="33">
        <v>2.7</v>
      </c>
      <c r="H4154" s="42">
        <v>0.3</v>
      </c>
      <c r="I4154" s="33">
        <v>0.8</v>
      </c>
      <c r="J4154" s="42">
        <v>1</v>
      </c>
      <c r="K4154" s="33">
        <v>0.2</v>
      </c>
      <c r="L4154" s="42">
        <v>0.8</v>
      </c>
      <c r="M4154" s="33">
        <v>0.4</v>
      </c>
      <c r="N4154" s="42">
        <v>0</v>
      </c>
      <c r="O4154" s="33">
        <v>0.3</v>
      </c>
      <c r="P4154" s="42">
        <v>220.48</v>
      </c>
      <c r="Q4154" s="33">
        <v>151.99</v>
      </c>
      <c r="R4154" s="42">
        <v>179.25</v>
      </c>
      <c r="S4154" s="33">
        <v>271.16000000000003</v>
      </c>
      <c r="T4154" s="42">
        <v>10.56</v>
      </c>
      <c r="U4154" s="33">
        <v>11.7</v>
      </c>
      <c r="V4154" s="116">
        <v>11.91</v>
      </c>
    </row>
    <row r="4155" spans="1:22" x14ac:dyDescent="0.25">
      <c r="A4155" s="26" t="s">
        <v>3749</v>
      </c>
      <c r="B4155" s="42">
        <v>0.8</v>
      </c>
      <c r="C4155" s="33">
        <v>7.5</v>
      </c>
      <c r="D4155" s="42">
        <v>5.6</v>
      </c>
      <c r="E4155" s="33">
        <v>0.1</v>
      </c>
      <c r="F4155" s="42">
        <v>1.9</v>
      </c>
      <c r="G4155" s="33">
        <v>2.4</v>
      </c>
      <c r="H4155" s="42">
        <v>0.3</v>
      </c>
      <c r="I4155" s="33">
        <v>1.2</v>
      </c>
      <c r="J4155" s="42">
        <v>1.3</v>
      </c>
      <c r="K4155" s="33">
        <v>0</v>
      </c>
      <c r="L4155" s="42">
        <v>0.8</v>
      </c>
      <c r="M4155" s="33">
        <v>0.4</v>
      </c>
      <c r="N4155" s="42">
        <v>0</v>
      </c>
      <c r="O4155" s="33">
        <v>0.2</v>
      </c>
      <c r="P4155" s="42">
        <v>226.29</v>
      </c>
      <c r="Q4155" s="33">
        <v>157.74</v>
      </c>
      <c r="R4155" s="42">
        <v>181.09</v>
      </c>
      <c r="S4155" s="33">
        <v>270.45999999999998</v>
      </c>
      <c r="T4155" s="42">
        <v>9.1300000000000008</v>
      </c>
      <c r="U4155" s="33">
        <v>10.02</v>
      </c>
      <c r="V4155" s="116">
        <v>10.32</v>
      </c>
    </row>
    <row r="4156" spans="1:22" x14ac:dyDescent="0.25">
      <c r="A4156" s="26" t="s">
        <v>1305</v>
      </c>
      <c r="B4156" s="42">
        <v>1</v>
      </c>
      <c r="C4156" s="33">
        <v>8.6</v>
      </c>
      <c r="D4156" s="42">
        <v>6</v>
      </c>
      <c r="E4156" s="33">
        <v>0.2</v>
      </c>
      <c r="F4156" s="42">
        <v>1.8</v>
      </c>
      <c r="G4156" s="33">
        <v>2</v>
      </c>
      <c r="H4156" s="42">
        <v>0.4</v>
      </c>
      <c r="I4156" s="33">
        <v>1.3</v>
      </c>
      <c r="J4156" s="42">
        <v>1.8</v>
      </c>
      <c r="K4156" s="33">
        <v>0.1</v>
      </c>
      <c r="L4156" s="42">
        <v>0.9</v>
      </c>
      <c r="M4156" s="33">
        <v>0.3</v>
      </c>
      <c r="N4156" s="42">
        <v>0.1</v>
      </c>
      <c r="O4156" s="33">
        <v>0.1</v>
      </c>
      <c r="P4156" s="42">
        <v>218.05</v>
      </c>
      <c r="Q4156" s="33">
        <v>151.15</v>
      </c>
      <c r="R4156" s="42">
        <v>177.23</v>
      </c>
      <c r="S4156" s="33">
        <v>269.74</v>
      </c>
      <c r="T4156" s="42">
        <v>10.45</v>
      </c>
      <c r="U4156" s="33">
        <v>11.54</v>
      </c>
      <c r="V4156" s="116">
        <v>11.09</v>
      </c>
    </row>
    <row r="4157" spans="1:22" x14ac:dyDescent="0.25">
      <c r="A4157" s="26" t="s">
        <v>3750</v>
      </c>
      <c r="B4157" s="42">
        <v>0.9</v>
      </c>
      <c r="C4157" s="33">
        <v>8.1</v>
      </c>
      <c r="D4157" s="42">
        <v>5.9</v>
      </c>
      <c r="E4157" s="33">
        <v>0.2</v>
      </c>
      <c r="F4157" s="42">
        <v>2.6</v>
      </c>
      <c r="G4157" s="33">
        <v>3.2</v>
      </c>
      <c r="H4157" s="42">
        <v>0.5</v>
      </c>
      <c r="I4157" s="33">
        <v>1.8</v>
      </c>
      <c r="J4157" s="42">
        <v>1.9</v>
      </c>
      <c r="K4157" s="33">
        <v>0.3</v>
      </c>
      <c r="L4157" s="42">
        <v>0.9</v>
      </c>
      <c r="M4157" s="33">
        <v>0.4</v>
      </c>
      <c r="N4157" s="42">
        <v>0.1</v>
      </c>
      <c r="O4157" s="33">
        <v>0.2</v>
      </c>
      <c r="P4157" s="42">
        <v>185.39</v>
      </c>
      <c r="Q4157" s="33">
        <v>132.4</v>
      </c>
      <c r="R4157" s="42">
        <v>158.63999999999999</v>
      </c>
      <c r="S4157" s="33">
        <v>270.17</v>
      </c>
      <c r="T4157" s="42">
        <v>11.53</v>
      </c>
      <c r="U4157" s="33">
        <v>12.18</v>
      </c>
      <c r="V4157" s="116">
        <v>12.54</v>
      </c>
    </row>
    <row r="4158" spans="1:22" x14ac:dyDescent="0.25">
      <c r="A4158" s="26" t="s">
        <v>3751</v>
      </c>
      <c r="B4158" s="42">
        <v>1.3</v>
      </c>
      <c r="C4158" s="33">
        <v>8.4</v>
      </c>
      <c r="D4158" s="42">
        <v>6.1</v>
      </c>
      <c r="E4158" s="33">
        <v>0.4</v>
      </c>
      <c r="F4158" s="42">
        <v>2.2999999999999998</v>
      </c>
      <c r="G4158" s="33">
        <v>3.1</v>
      </c>
      <c r="H4158" s="42">
        <v>0.6</v>
      </c>
      <c r="I4158" s="33">
        <v>1.9</v>
      </c>
      <c r="J4158" s="42">
        <v>1.9</v>
      </c>
      <c r="K4158" s="33">
        <v>0.2</v>
      </c>
      <c r="L4158" s="42">
        <v>1</v>
      </c>
      <c r="M4158" s="33">
        <v>0.4</v>
      </c>
      <c r="N4158" s="42">
        <v>0</v>
      </c>
      <c r="O4158" s="33">
        <v>0.2</v>
      </c>
      <c r="P4158" s="42">
        <v>211.73</v>
      </c>
      <c r="Q4158" s="33">
        <v>145.08000000000001</v>
      </c>
      <c r="R4158" s="42">
        <v>170.62</v>
      </c>
      <c r="S4158" s="33">
        <v>270.23</v>
      </c>
      <c r="T4158" s="42">
        <v>10.24</v>
      </c>
      <c r="U4158" s="33">
        <v>10.83</v>
      </c>
      <c r="V4158" s="116">
        <v>11.3</v>
      </c>
    </row>
    <row r="4159" spans="1:22" x14ac:dyDescent="0.25">
      <c r="A4159" s="26" t="s">
        <v>1306</v>
      </c>
      <c r="B4159" s="42">
        <v>0.8</v>
      </c>
      <c r="C4159" s="33">
        <v>4.5</v>
      </c>
      <c r="D4159" s="42">
        <v>4.7</v>
      </c>
      <c r="E4159" s="33">
        <v>0.1</v>
      </c>
      <c r="F4159" s="42">
        <v>1.5</v>
      </c>
      <c r="G4159" s="33">
        <v>2.1</v>
      </c>
      <c r="H4159" s="42">
        <v>0.3</v>
      </c>
      <c r="I4159" s="33">
        <v>1.4</v>
      </c>
      <c r="J4159" s="42">
        <v>1.4</v>
      </c>
      <c r="K4159" s="33">
        <v>0.2</v>
      </c>
      <c r="L4159" s="42">
        <v>0.7</v>
      </c>
      <c r="M4159" s="33">
        <v>0.3</v>
      </c>
      <c r="N4159" s="42">
        <v>0.1</v>
      </c>
      <c r="O4159" s="33">
        <v>0.1</v>
      </c>
      <c r="P4159" s="42">
        <v>282.5</v>
      </c>
      <c r="Q4159" s="33">
        <v>185.59</v>
      </c>
      <c r="R4159" s="42">
        <v>227.84</v>
      </c>
      <c r="S4159" s="33">
        <v>267.47000000000003</v>
      </c>
      <c r="T4159" s="42">
        <v>6.9</v>
      </c>
      <c r="U4159" s="33">
        <v>7.18</v>
      </c>
      <c r="V4159" s="116">
        <v>7.4</v>
      </c>
    </row>
    <row r="4160" spans="1:22" x14ac:dyDescent="0.25">
      <c r="A4160" s="26" t="s">
        <v>3752</v>
      </c>
      <c r="B4160" s="42">
        <v>0.4</v>
      </c>
      <c r="C4160" s="33">
        <v>6.8</v>
      </c>
      <c r="D4160" s="42">
        <v>5.8</v>
      </c>
      <c r="E4160" s="33">
        <v>0.2</v>
      </c>
      <c r="F4160" s="42">
        <v>2.1</v>
      </c>
      <c r="G4160" s="33">
        <v>2.5</v>
      </c>
      <c r="H4160" s="42">
        <v>0.3</v>
      </c>
      <c r="I4160" s="33">
        <v>1.6</v>
      </c>
      <c r="J4160" s="42">
        <v>1.7</v>
      </c>
      <c r="K4160" s="33">
        <v>0.1</v>
      </c>
      <c r="L4160" s="42">
        <v>0.9</v>
      </c>
      <c r="M4160" s="33">
        <v>0.4</v>
      </c>
      <c r="N4160" s="42">
        <v>0.1</v>
      </c>
      <c r="O4160" s="33">
        <v>0.1</v>
      </c>
      <c r="P4160" s="42">
        <v>229.22</v>
      </c>
      <c r="Q4160" s="33">
        <v>137.04</v>
      </c>
      <c r="R4160" s="42">
        <v>184.09</v>
      </c>
      <c r="S4160" s="33">
        <v>268.41000000000003</v>
      </c>
      <c r="T4160" s="42">
        <v>9.42</v>
      </c>
      <c r="U4160" s="33">
        <v>10.11</v>
      </c>
      <c r="V4160" s="116">
        <v>10.27</v>
      </c>
    </row>
    <row r="4161" spans="1:22" x14ac:dyDescent="0.25">
      <c r="A4161" s="26" t="s">
        <v>3753</v>
      </c>
      <c r="B4161" s="42">
        <v>1</v>
      </c>
      <c r="C4161" s="33">
        <v>7.2</v>
      </c>
      <c r="D4161" s="42">
        <v>5.6</v>
      </c>
      <c r="E4161" s="33">
        <v>0.1</v>
      </c>
      <c r="F4161" s="42">
        <v>1.7</v>
      </c>
      <c r="G4161" s="33">
        <v>2.1</v>
      </c>
      <c r="H4161" s="42">
        <v>0.4</v>
      </c>
      <c r="I4161" s="33">
        <v>1.1000000000000001</v>
      </c>
      <c r="J4161" s="42">
        <v>1.3</v>
      </c>
      <c r="K4161" s="33">
        <v>0.2</v>
      </c>
      <c r="L4161" s="42">
        <v>0.7</v>
      </c>
      <c r="M4161" s="33">
        <v>0.3</v>
      </c>
      <c r="N4161" s="42">
        <v>0.2</v>
      </c>
      <c r="O4161" s="33">
        <v>0.1</v>
      </c>
      <c r="P4161" s="42">
        <v>226.74</v>
      </c>
      <c r="Q4161" s="33">
        <v>153.13</v>
      </c>
      <c r="R4161" s="42">
        <v>182.63</v>
      </c>
      <c r="S4161" s="33">
        <v>269.41000000000003</v>
      </c>
      <c r="T4161" s="42">
        <v>9.1</v>
      </c>
      <c r="U4161" s="33">
        <v>9.68</v>
      </c>
      <c r="V4161" s="116">
        <v>10.130000000000001</v>
      </c>
    </row>
    <row r="4162" spans="1:22" x14ac:dyDescent="0.25">
      <c r="A4162" s="26" t="s">
        <v>1307</v>
      </c>
      <c r="B4162" s="42">
        <v>0.7</v>
      </c>
      <c r="C4162" s="33">
        <v>8.1</v>
      </c>
      <c r="D4162" s="42">
        <v>5.9</v>
      </c>
      <c r="E4162" s="33">
        <v>0.2</v>
      </c>
      <c r="F4162" s="42">
        <v>1.9</v>
      </c>
      <c r="G4162" s="33">
        <v>2.1</v>
      </c>
      <c r="H4162" s="42">
        <v>0.4</v>
      </c>
      <c r="I4162" s="33">
        <v>1.4</v>
      </c>
      <c r="J4162" s="42">
        <v>1.6</v>
      </c>
      <c r="K4162" s="33">
        <v>0.3</v>
      </c>
      <c r="L4162" s="42">
        <v>0.6</v>
      </c>
      <c r="M4162" s="33">
        <v>0.3</v>
      </c>
      <c r="N4162" s="42">
        <v>0.1</v>
      </c>
      <c r="O4162" s="33">
        <v>0.1</v>
      </c>
      <c r="P4162" s="42">
        <v>208.42</v>
      </c>
      <c r="Q4162" s="33">
        <v>149.59</v>
      </c>
      <c r="R4162" s="42">
        <v>171.39</v>
      </c>
      <c r="S4162" s="33">
        <v>270.07</v>
      </c>
      <c r="T4162" s="42">
        <v>9.4700000000000006</v>
      </c>
      <c r="U4162" s="33">
        <v>10.15</v>
      </c>
      <c r="V4162" s="116">
        <v>10.45</v>
      </c>
    </row>
    <row r="4163" spans="1:22" x14ac:dyDescent="0.25">
      <c r="A4163" s="26" t="s">
        <v>3754</v>
      </c>
      <c r="B4163" s="42">
        <v>0.9</v>
      </c>
      <c r="C4163" s="33">
        <v>10.199999999999999</v>
      </c>
      <c r="D4163" s="42">
        <v>6.5</v>
      </c>
      <c r="E4163" s="33">
        <v>0.1</v>
      </c>
      <c r="F4163" s="42">
        <v>1.9</v>
      </c>
      <c r="G4163" s="33">
        <v>2.6</v>
      </c>
      <c r="H4163" s="42">
        <v>0.5</v>
      </c>
      <c r="I4163" s="33">
        <v>1.7</v>
      </c>
      <c r="J4163" s="42">
        <v>1.7</v>
      </c>
      <c r="K4163" s="33">
        <v>0.2</v>
      </c>
      <c r="L4163" s="42">
        <v>1</v>
      </c>
      <c r="M4163" s="33">
        <v>0.5</v>
      </c>
      <c r="N4163" s="42">
        <v>0.1</v>
      </c>
      <c r="O4163" s="33">
        <v>0.2</v>
      </c>
      <c r="P4163" s="42">
        <v>200.37</v>
      </c>
      <c r="Q4163" s="33">
        <v>139.16</v>
      </c>
      <c r="R4163" s="42">
        <v>161.55000000000001</v>
      </c>
      <c r="S4163" s="33">
        <v>269.95</v>
      </c>
      <c r="T4163" s="42">
        <v>11.31</v>
      </c>
      <c r="U4163" s="33">
        <v>12.23</v>
      </c>
      <c r="V4163" s="116">
        <v>12.56</v>
      </c>
    </row>
    <row r="4164" spans="1:22" x14ac:dyDescent="0.25">
      <c r="A4164" s="26" t="s">
        <v>3755</v>
      </c>
      <c r="B4164" s="42">
        <v>0.7</v>
      </c>
      <c r="C4164" s="33">
        <v>9.4</v>
      </c>
      <c r="D4164" s="42">
        <v>6.3</v>
      </c>
      <c r="E4164" s="33">
        <v>0.2</v>
      </c>
      <c r="F4164" s="42">
        <v>1.7</v>
      </c>
      <c r="G4164" s="33">
        <v>2.1</v>
      </c>
      <c r="H4164" s="42">
        <v>0.4</v>
      </c>
      <c r="I4164" s="33">
        <v>1.9</v>
      </c>
      <c r="J4164" s="42">
        <v>1.8</v>
      </c>
      <c r="K4164" s="33">
        <v>0.2</v>
      </c>
      <c r="L4164" s="42">
        <v>0.8</v>
      </c>
      <c r="M4164" s="33">
        <v>0.4</v>
      </c>
      <c r="N4164" s="42">
        <v>0.1</v>
      </c>
      <c r="O4164" s="33">
        <v>0.2</v>
      </c>
      <c r="P4164" s="42">
        <v>201.71</v>
      </c>
      <c r="Q4164" s="33">
        <v>139.55000000000001</v>
      </c>
      <c r="R4164" s="42">
        <v>162.29</v>
      </c>
      <c r="S4164" s="33">
        <v>269.70999999999998</v>
      </c>
      <c r="T4164" s="42">
        <v>10.78</v>
      </c>
      <c r="U4164" s="33">
        <v>11.55</v>
      </c>
      <c r="V4164" s="116">
        <v>11.78</v>
      </c>
    </row>
    <row r="4165" spans="1:22" x14ac:dyDescent="0.25">
      <c r="A4165" s="26" t="s">
        <v>1308</v>
      </c>
      <c r="B4165" s="42">
        <v>0.7</v>
      </c>
      <c r="C4165" s="33">
        <v>9.3000000000000007</v>
      </c>
      <c r="D4165" s="42">
        <v>6.4</v>
      </c>
      <c r="E4165" s="33">
        <v>0.2</v>
      </c>
      <c r="F4165" s="42">
        <v>1.6</v>
      </c>
      <c r="G4165" s="33">
        <v>2.4</v>
      </c>
      <c r="H4165" s="42">
        <v>0.2</v>
      </c>
      <c r="I4165" s="33">
        <v>1.6</v>
      </c>
      <c r="J4165" s="42">
        <v>1.5</v>
      </c>
      <c r="K4165" s="33">
        <v>0.2</v>
      </c>
      <c r="L4165" s="42">
        <v>1</v>
      </c>
      <c r="M4165" s="33">
        <v>0.3</v>
      </c>
      <c r="N4165" s="42">
        <v>0.1</v>
      </c>
      <c r="O4165" s="33">
        <v>0.2</v>
      </c>
      <c r="P4165" s="42">
        <v>212.75</v>
      </c>
      <c r="Q4165" s="33">
        <v>145.59</v>
      </c>
      <c r="R4165" s="42">
        <v>169.94</v>
      </c>
      <c r="S4165" s="33">
        <v>269.83</v>
      </c>
      <c r="T4165" s="42">
        <v>10.4</v>
      </c>
      <c r="U4165" s="33">
        <v>11.53</v>
      </c>
      <c r="V4165" s="116">
        <v>11.4</v>
      </c>
    </row>
    <row r="4166" spans="1:22" x14ac:dyDescent="0.25">
      <c r="A4166" s="26" t="s">
        <v>3756</v>
      </c>
      <c r="B4166" s="42">
        <v>0.6</v>
      </c>
      <c r="C4166" s="33">
        <v>9.6999999999999993</v>
      </c>
      <c r="D4166" s="42">
        <v>6.9</v>
      </c>
      <c r="E4166" s="33">
        <v>0.1</v>
      </c>
      <c r="F4166" s="42">
        <v>2.1</v>
      </c>
      <c r="G4166" s="33">
        <v>2.8</v>
      </c>
      <c r="H4166" s="42">
        <v>0.4</v>
      </c>
      <c r="I4166" s="33">
        <v>1.9</v>
      </c>
      <c r="J4166" s="42">
        <v>1.7</v>
      </c>
      <c r="K4166" s="33">
        <v>0.2</v>
      </c>
      <c r="L4166" s="42">
        <v>1.1000000000000001</v>
      </c>
      <c r="M4166" s="33">
        <v>0.5</v>
      </c>
      <c r="N4166" s="42">
        <v>0.1</v>
      </c>
      <c r="O4166" s="33">
        <v>0.2</v>
      </c>
      <c r="P4166" s="42">
        <v>201.49</v>
      </c>
      <c r="Q4166" s="33">
        <v>136.13999999999999</v>
      </c>
      <c r="R4166" s="42">
        <v>156.9</v>
      </c>
      <c r="S4166" s="33">
        <v>269.11</v>
      </c>
      <c r="T4166" s="42">
        <v>11.47</v>
      </c>
      <c r="U4166" s="33">
        <v>12.45</v>
      </c>
      <c r="V4166" s="116">
        <v>12.64</v>
      </c>
    </row>
    <row r="4167" spans="1:22" x14ac:dyDescent="0.25">
      <c r="A4167" s="26" t="s">
        <v>3757</v>
      </c>
      <c r="B4167" s="42">
        <v>0.7</v>
      </c>
      <c r="C4167" s="33">
        <v>9.3000000000000007</v>
      </c>
      <c r="D4167" s="42">
        <v>6.3</v>
      </c>
      <c r="E4167" s="33">
        <v>0.1</v>
      </c>
      <c r="F4167" s="42">
        <v>1.9</v>
      </c>
      <c r="G4167" s="33">
        <v>2.4</v>
      </c>
      <c r="H4167" s="42">
        <v>0.4</v>
      </c>
      <c r="I4167" s="33">
        <v>1.5</v>
      </c>
      <c r="J4167" s="42">
        <v>1.5</v>
      </c>
      <c r="K4167" s="33">
        <v>0.1</v>
      </c>
      <c r="L4167" s="42">
        <v>1</v>
      </c>
      <c r="M4167" s="33">
        <v>0.4</v>
      </c>
      <c r="N4167" s="42">
        <v>0</v>
      </c>
      <c r="O4167" s="33">
        <v>0.2</v>
      </c>
      <c r="P4167" s="42">
        <v>217.47</v>
      </c>
      <c r="Q4167" s="33">
        <v>151.49</v>
      </c>
      <c r="R4167" s="42">
        <v>180.01</v>
      </c>
      <c r="S4167" s="33">
        <v>267.97000000000003</v>
      </c>
      <c r="T4167" s="42">
        <v>10.5</v>
      </c>
      <c r="U4167" s="33">
        <v>11.4</v>
      </c>
      <c r="V4167" s="116">
        <v>11.83</v>
      </c>
    </row>
    <row r="4168" spans="1:22" x14ac:dyDescent="0.25">
      <c r="A4168" s="26" t="s">
        <v>1309</v>
      </c>
      <c r="B4168" s="42">
        <v>0.6</v>
      </c>
      <c r="C4168" s="33">
        <v>9.1</v>
      </c>
      <c r="D4168" s="42">
        <v>6.7</v>
      </c>
      <c r="E4168" s="33">
        <v>0.1</v>
      </c>
      <c r="F4168" s="42">
        <v>2.2000000000000002</v>
      </c>
      <c r="G4168" s="33">
        <v>2.6</v>
      </c>
      <c r="H4168" s="42">
        <v>0.4</v>
      </c>
      <c r="I4168" s="33">
        <v>1.6</v>
      </c>
      <c r="J4168" s="42">
        <v>1.6</v>
      </c>
      <c r="K4168" s="33">
        <v>0.2</v>
      </c>
      <c r="L4168" s="42">
        <v>0.9</v>
      </c>
      <c r="M4168" s="33">
        <v>0.3</v>
      </c>
      <c r="N4168" s="42">
        <v>0.1</v>
      </c>
      <c r="O4168" s="33">
        <v>0.1</v>
      </c>
      <c r="P4168" s="42">
        <v>223.65</v>
      </c>
      <c r="Q4168" s="33">
        <v>136.32</v>
      </c>
      <c r="R4168" s="42">
        <v>160.29</v>
      </c>
      <c r="S4168" s="33">
        <v>267.55</v>
      </c>
      <c r="T4168" s="42">
        <v>10.56</v>
      </c>
      <c r="U4168" s="33">
        <v>11.2</v>
      </c>
      <c r="V4168" s="116">
        <v>11.34</v>
      </c>
    </row>
    <row r="4169" spans="1:22" x14ac:dyDescent="0.25">
      <c r="A4169" s="26" t="s">
        <v>3758</v>
      </c>
      <c r="B4169" s="42">
        <v>0.3</v>
      </c>
      <c r="C4169" s="33">
        <v>4.4000000000000004</v>
      </c>
      <c r="D4169" s="42">
        <v>4.9000000000000004</v>
      </c>
      <c r="E4169" s="33">
        <v>0.2</v>
      </c>
      <c r="F4169" s="42">
        <v>1.9</v>
      </c>
      <c r="G4169" s="33">
        <v>1.8</v>
      </c>
      <c r="H4169" s="42">
        <v>0.2</v>
      </c>
      <c r="I4169" s="33">
        <v>0.5</v>
      </c>
      <c r="J4169" s="42">
        <v>0.9</v>
      </c>
      <c r="K4169" s="33">
        <v>0.2</v>
      </c>
      <c r="L4169" s="42">
        <v>0.5</v>
      </c>
      <c r="M4169" s="33">
        <v>0.3</v>
      </c>
      <c r="N4169" s="42">
        <v>0.1</v>
      </c>
      <c r="O4169" s="33">
        <v>0</v>
      </c>
      <c r="P4169" s="42">
        <v>287.10000000000002</v>
      </c>
      <c r="Q4169" s="33">
        <v>194.21</v>
      </c>
      <c r="R4169" s="42">
        <v>231.04</v>
      </c>
      <c r="S4169" s="33">
        <v>266.43</v>
      </c>
      <c r="T4169" s="42">
        <v>6.46</v>
      </c>
      <c r="U4169" s="33">
        <v>6.54</v>
      </c>
      <c r="V4169" s="116">
        <v>6.78</v>
      </c>
    </row>
    <row r="4170" spans="1:22" x14ac:dyDescent="0.25">
      <c r="A4170" s="26" t="s">
        <v>3759</v>
      </c>
      <c r="B4170" s="42">
        <v>0.6</v>
      </c>
      <c r="C4170" s="33">
        <v>5.6</v>
      </c>
      <c r="D4170" s="42">
        <v>5.6</v>
      </c>
      <c r="E4170" s="33">
        <v>0.2</v>
      </c>
      <c r="F4170" s="42">
        <v>2</v>
      </c>
      <c r="G4170" s="33">
        <v>2</v>
      </c>
      <c r="H4170" s="42">
        <v>0.3</v>
      </c>
      <c r="I4170" s="33">
        <v>1.2</v>
      </c>
      <c r="J4170" s="42">
        <v>1.5</v>
      </c>
      <c r="K4170" s="33">
        <v>0.3</v>
      </c>
      <c r="L4170" s="42">
        <v>0.6</v>
      </c>
      <c r="M4170" s="33">
        <v>0.3</v>
      </c>
      <c r="N4170" s="42">
        <v>0.1</v>
      </c>
      <c r="O4170" s="33">
        <v>0</v>
      </c>
      <c r="P4170" s="42">
        <v>251.3</v>
      </c>
      <c r="Q4170" s="33">
        <v>161.29</v>
      </c>
      <c r="R4170" s="42">
        <v>200.56</v>
      </c>
      <c r="S4170" s="33">
        <v>266.52999999999997</v>
      </c>
      <c r="T4170" s="42">
        <v>7.76</v>
      </c>
      <c r="U4170" s="33">
        <v>8.1999999999999993</v>
      </c>
      <c r="V4170" s="116">
        <v>8.49</v>
      </c>
    </row>
    <row r="4171" spans="1:22" x14ac:dyDescent="0.25">
      <c r="A4171" s="26" t="s">
        <v>1310</v>
      </c>
      <c r="B4171" s="42">
        <v>1.1000000000000001</v>
      </c>
      <c r="C4171" s="33">
        <v>7.3</v>
      </c>
      <c r="D4171" s="42">
        <v>5.8</v>
      </c>
      <c r="E4171" s="33">
        <v>0.3</v>
      </c>
      <c r="F4171" s="42">
        <v>2.2999999999999998</v>
      </c>
      <c r="G4171" s="33">
        <v>2.2000000000000002</v>
      </c>
      <c r="H4171" s="42">
        <v>0.5</v>
      </c>
      <c r="I4171" s="33">
        <v>1.4</v>
      </c>
      <c r="J4171" s="42">
        <v>1.7</v>
      </c>
      <c r="K4171" s="33">
        <v>0.3</v>
      </c>
      <c r="L4171" s="42">
        <v>0.7</v>
      </c>
      <c r="M4171" s="33">
        <v>0.4</v>
      </c>
      <c r="N4171" s="42">
        <v>0.1</v>
      </c>
      <c r="O4171" s="33">
        <v>0.2</v>
      </c>
      <c r="P4171" s="42">
        <v>226.3</v>
      </c>
      <c r="Q4171" s="33">
        <v>150.63999999999999</v>
      </c>
      <c r="R4171" s="42">
        <v>181</v>
      </c>
      <c r="S4171" s="33">
        <v>267.69</v>
      </c>
      <c r="T4171" s="42">
        <v>8.84</v>
      </c>
      <c r="U4171" s="33">
        <v>9.3000000000000007</v>
      </c>
      <c r="V4171" s="116">
        <v>9.84</v>
      </c>
    </row>
    <row r="4172" spans="1:22" x14ac:dyDescent="0.25">
      <c r="A4172" s="26" t="s">
        <v>3760</v>
      </c>
      <c r="B4172" s="42">
        <v>0.8</v>
      </c>
      <c r="C4172" s="33">
        <v>7.5</v>
      </c>
      <c r="D4172" s="42">
        <v>5.2</v>
      </c>
      <c r="E4172" s="33">
        <v>0.2</v>
      </c>
      <c r="F4172" s="42">
        <v>2.1</v>
      </c>
      <c r="G4172" s="33">
        <v>1.8</v>
      </c>
      <c r="H4172" s="42">
        <v>0.5</v>
      </c>
      <c r="I4172" s="33">
        <v>1.6</v>
      </c>
      <c r="J4172" s="42">
        <v>1.6</v>
      </c>
      <c r="K4172" s="33">
        <v>0.2</v>
      </c>
      <c r="L4172" s="42">
        <v>0.6</v>
      </c>
      <c r="M4172" s="33">
        <v>0.3</v>
      </c>
      <c r="N4172" s="42">
        <v>0.1</v>
      </c>
      <c r="O4172" s="33">
        <v>0.2</v>
      </c>
      <c r="P4172" s="42">
        <v>217.87</v>
      </c>
      <c r="Q4172" s="33">
        <v>147.29</v>
      </c>
      <c r="R4172" s="42">
        <v>175.34</v>
      </c>
      <c r="S4172" s="33">
        <v>267.33</v>
      </c>
      <c r="T4172" s="42">
        <v>8.76</v>
      </c>
      <c r="U4172" s="33">
        <v>9.85</v>
      </c>
      <c r="V4172" s="116">
        <v>9.6199999999999992</v>
      </c>
    </row>
    <row r="4173" spans="1:22" x14ac:dyDescent="0.25">
      <c r="A4173" s="26" t="s">
        <v>3761</v>
      </c>
      <c r="B4173" s="42">
        <v>0.8</v>
      </c>
      <c r="C4173" s="33">
        <v>9.1</v>
      </c>
      <c r="D4173" s="42">
        <v>6.6</v>
      </c>
      <c r="E4173" s="33">
        <v>0.1</v>
      </c>
      <c r="F4173" s="42">
        <v>2.1</v>
      </c>
      <c r="G4173" s="33">
        <v>2.6</v>
      </c>
      <c r="H4173" s="42">
        <v>0.3</v>
      </c>
      <c r="I4173" s="33">
        <v>1</v>
      </c>
      <c r="J4173" s="42">
        <v>1.2</v>
      </c>
      <c r="K4173" s="33">
        <v>0.1</v>
      </c>
      <c r="L4173" s="42">
        <v>1.1000000000000001</v>
      </c>
      <c r="M4173" s="33">
        <v>0.4</v>
      </c>
      <c r="N4173" s="42">
        <v>0</v>
      </c>
      <c r="O4173" s="33">
        <v>0.2</v>
      </c>
      <c r="P4173" s="42">
        <v>229.87</v>
      </c>
      <c r="Q4173" s="33">
        <v>152.33000000000001</v>
      </c>
      <c r="R4173" s="42">
        <v>182.92</v>
      </c>
      <c r="S4173" s="33">
        <v>267.87</v>
      </c>
      <c r="T4173" s="42">
        <v>10.6</v>
      </c>
      <c r="U4173" s="33">
        <v>11.6</v>
      </c>
      <c r="V4173" s="116">
        <v>11.83</v>
      </c>
    </row>
    <row r="4174" spans="1:22" x14ac:dyDescent="0.25">
      <c r="A4174" s="26" t="s">
        <v>1311</v>
      </c>
      <c r="B4174" s="42">
        <v>0.9</v>
      </c>
      <c r="C4174" s="33">
        <v>10.1</v>
      </c>
      <c r="D4174" s="42">
        <v>6.8</v>
      </c>
      <c r="E4174" s="33">
        <v>0.3</v>
      </c>
      <c r="F4174" s="42">
        <v>2.8</v>
      </c>
      <c r="G4174" s="33">
        <v>2.8</v>
      </c>
      <c r="H4174" s="42">
        <v>0.4</v>
      </c>
      <c r="I4174" s="33">
        <v>1.4</v>
      </c>
      <c r="J4174" s="42">
        <v>1.9</v>
      </c>
      <c r="K4174" s="33">
        <v>0.2</v>
      </c>
      <c r="L4174" s="42">
        <v>1.1000000000000001</v>
      </c>
      <c r="M4174" s="33">
        <v>0.5</v>
      </c>
      <c r="N4174" s="42">
        <v>0.1</v>
      </c>
      <c r="O4174" s="33">
        <v>0.1</v>
      </c>
      <c r="P4174" s="42">
        <v>201.97</v>
      </c>
      <c r="Q4174" s="33">
        <v>140.22</v>
      </c>
      <c r="R4174" s="42">
        <v>162.29</v>
      </c>
      <c r="S4174" s="33">
        <v>268.54000000000002</v>
      </c>
      <c r="T4174" s="42">
        <v>11.49</v>
      </c>
      <c r="U4174" s="33">
        <v>13.09</v>
      </c>
      <c r="V4174" s="116">
        <v>12.69</v>
      </c>
    </row>
    <row r="4175" spans="1:22" x14ac:dyDescent="0.25">
      <c r="A4175" s="26" t="s">
        <v>3762</v>
      </c>
      <c r="B4175" s="42">
        <v>0.8</v>
      </c>
      <c r="C4175" s="33">
        <v>4.7</v>
      </c>
      <c r="D4175" s="42">
        <v>5</v>
      </c>
      <c r="E4175" s="33">
        <v>0.1</v>
      </c>
      <c r="F4175" s="42">
        <v>1.5</v>
      </c>
      <c r="G4175" s="33">
        <v>1.7</v>
      </c>
      <c r="H4175" s="42">
        <v>0.3</v>
      </c>
      <c r="I4175" s="33">
        <v>1.2</v>
      </c>
      <c r="J4175" s="42">
        <v>1.4</v>
      </c>
      <c r="K4175" s="33">
        <v>0.2</v>
      </c>
      <c r="L4175" s="42">
        <v>0.8</v>
      </c>
      <c r="M4175" s="33">
        <v>0.4</v>
      </c>
      <c r="N4175" s="42">
        <v>0</v>
      </c>
      <c r="O4175" s="33">
        <v>0.2</v>
      </c>
      <c r="P4175" s="42">
        <v>299.89</v>
      </c>
      <c r="Q4175" s="33">
        <v>200.44</v>
      </c>
      <c r="R4175" s="42">
        <v>239.53</v>
      </c>
      <c r="S4175" s="33">
        <v>266.20999999999998</v>
      </c>
      <c r="T4175" s="42">
        <v>6.93</v>
      </c>
      <c r="U4175" s="33">
        <v>7.36</v>
      </c>
      <c r="V4175" s="116">
        <v>7.52</v>
      </c>
    </row>
    <row r="4176" spans="1:22" x14ac:dyDescent="0.25">
      <c r="A4176" s="26" t="s">
        <v>3763</v>
      </c>
      <c r="B4176" s="42">
        <v>1</v>
      </c>
      <c r="C4176" s="33">
        <v>1.8</v>
      </c>
      <c r="D4176" s="42">
        <v>3.9</v>
      </c>
      <c r="E4176" s="33">
        <v>0.2</v>
      </c>
      <c r="F4176" s="42">
        <v>1.1000000000000001</v>
      </c>
      <c r="G4176" s="33">
        <v>1.1000000000000001</v>
      </c>
      <c r="H4176" s="42">
        <v>0.3</v>
      </c>
      <c r="I4176" s="33">
        <v>0.8</v>
      </c>
      <c r="J4176" s="42">
        <v>0.9</v>
      </c>
      <c r="K4176" s="33">
        <v>0.2</v>
      </c>
      <c r="L4176" s="42">
        <v>0.6</v>
      </c>
      <c r="M4176" s="33">
        <v>0.3</v>
      </c>
      <c r="N4176" s="42">
        <v>0</v>
      </c>
      <c r="O4176" s="33">
        <v>0.1</v>
      </c>
      <c r="P4176" s="42">
        <v>424.18</v>
      </c>
      <c r="Q4176" s="33">
        <v>288.47000000000003</v>
      </c>
      <c r="R4176" s="42">
        <v>337.63</v>
      </c>
      <c r="S4176" s="33">
        <v>264.37</v>
      </c>
      <c r="T4176" s="42">
        <v>4.25</v>
      </c>
      <c r="U4176" s="33">
        <v>4.41</v>
      </c>
      <c r="V4176" s="116">
        <v>4.83</v>
      </c>
    </row>
    <row r="4177" spans="1:22" x14ac:dyDescent="0.25">
      <c r="A4177" s="26" t="s">
        <v>1312</v>
      </c>
      <c r="B4177" s="42">
        <v>0.7</v>
      </c>
      <c r="C4177" s="33">
        <v>3.2</v>
      </c>
      <c r="D4177" s="42">
        <v>4</v>
      </c>
      <c r="E4177" s="33">
        <v>0.1</v>
      </c>
      <c r="F4177" s="42">
        <v>1.3</v>
      </c>
      <c r="G4177" s="33">
        <v>1.2</v>
      </c>
      <c r="H4177" s="42">
        <v>0.2</v>
      </c>
      <c r="I4177" s="33">
        <v>0.6</v>
      </c>
      <c r="J4177" s="42">
        <v>0.6</v>
      </c>
      <c r="K4177" s="33">
        <v>0.2</v>
      </c>
      <c r="L4177" s="42">
        <v>0.5</v>
      </c>
      <c r="M4177" s="33">
        <v>0.2</v>
      </c>
      <c r="N4177" s="42">
        <v>0.1</v>
      </c>
      <c r="O4177" s="33">
        <v>0.1</v>
      </c>
      <c r="P4177" s="42">
        <v>346.56</v>
      </c>
      <c r="Q4177" s="33">
        <v>240.31</v>
      </c>
      <c r="R4177" s="42">
        <v>276.49</v>
      </c>
      <c r="S4177" s="33">
        <v>266.13</v>
      </c>
      <c r="T4177" s="42">
        <v>5.3</v>
      </c>
      <c r="U4177" s="33">
        <v>5.49</v>
      </c>
      <c r="V4177" s="116">
        <v>5.53</v>
      </c>
    </row>
    <row r="4178" spans="1:22" x14ac:dyDescent="0.25">
      <c r="A4178" s="26" t="s">
        <v>3764</v>
      </c>
      <c r="B4178" s="42">
        <v>0.5</v>
      </c>
      <c r="C4178" s="33">
        <v>3.6</v>
      </c>
      <c r="D4178" s="42">
        <v>4.7</v>
      </c>
      <c r="E4178" s="33">
        <v>0.1</v>
      </c>
      <c r="F4178" s="42">
        <v>1.6</v>
      </c>
      <c r="G4178" s="33">
        <v>1.4</v>
      </c>
      <c r="H4178" s="42">
        <v>0.1</v>
      </c>
      <c r="I4178" s="33">
        <v>0.5</v>
      </c>
      <c r="J4178" s="42">
        <v>1</v>
      </c>
      <c r="K4178" s="33">
        <v>0.1</v>
      </c>
      <c r="L4178" s="42">
        <v>0.6</v>
      </c>
      <c r="M4178" s="33">
        <v>0.4</v>
      </c>
      <c r="N4178" s="42">
        <v>0</v>
      </c>
      <c r="O4178" s="33">
        <v>0</v>
      </c>
      <c r="P4178" s="42">
        <v>344.93</v>
      </c>
      <c r="Q4178" s="33">
        <v>244.29</v>
      </c>
      <c r="R4178" s="42">
        <v>275.33</v>
      </c>
      <c r="S4178" s="33">
        <v>265.45</v>
      </c>
      <c r="T4178" s="42">
        <v>5.58</v>
      </c>
      <c r="U4178" s="33">
        <v>5.79</v>
      </c>
      <c r="V4178" s="116">
        <v>5.9</v>
      </c>
    </row>
    <row r="4179" spans="1:22" x14ac:dyDescent="0.25">
      <c r="A4179" s="26" t="s">
        <v>3765</v>
      </c>
      <c r="B4179" s="42">
        <v>0.4</v>
      </c>
      <c r="C4179" s="33">
        <v>4</v>
      </c>
      <c r="D4179" s="42">
        <v>4.4000000000000004</v>
      </c>
      <c r="E4179" s="33">
        <v>0.2</v>
      </c>
      <c r="F4179" s="42">
        <v>1.3</v>
      </c>
      <c r="G4179" s="33">
        <v>1.3</v>
      </c>
      <c r="H4179" s="42">
        <v>0.1</v>
      </c>
      <c r="I4179" s="33">
        <v>0.5</v>
      </c>
      <c r="J4179" s="42">
        <v>0.7</v>
      </c>
      <c r="K4179" s="33">
        <v>0</v>
      </c>
      <c r="L4179" s="42">
        <v>0.6</v>
      </c>
      <c r="M4179" s="33">
        <v>0.2</v>
      </c>
      <c r="N4179" s="42">
        <v>0.1</v>
      </c>
      <c r="O4179" s="33">
        <v>0.2</v>
      </c>
      <c r="P4179" s="42">
        <v>335.38</v>
      </c>
      <c r="Q4179" s="33">
        <v>236.19</v>
      </c>
      <c r="R4179" s="42">
        <v>268.45</v>
      </c>
      <c r="S4179" s="33">
        <v>266.51</v>
      </c>
      <c r="T4179" s="42">
        <v>6</v>
      </c>
      <c r="U4179" s="33">
        <v>6.3</v>
      </c>
      <c r="V4179" s="116">
        <v>6.3</v>
      </c>
    </row>
    <row r="4180" spans="1:22" x14ac:dyDescent="0.25">
      <c r="A4180" s="26" t="s">
        <v>1313</v>
      </c>
      <c r="B4180" s="42">
        <v>0.6</v>
      </c>
      <c r="C4180" s="33">
        <v>3.6</v>
      </c>
      <c r="D4180" s="42">
        <v>4.2</v>
      </c>
      <c r="E4180" s="33">
        <v>0.2</v>
      </c>
      <c r="F4180" s="42">
        <v>1.3</v>
      </c>
      <c r="G4180" s="33">
        <v>1.5</v>
      </c>
      <c r="H4180" s="42">
        <v>0.2</v>
      </c>
      <c r="I4180" s="33">
        <v>0.5</v>
      </c>
      <c r="J4180" s="42">
        <v>0.3</v>
      </c>
      <c r="K4180" s="33">
        <v>0.2</v>
      </c>
      <c r="L4180" s="42">
        <v>0.1</v>
      </c>
      <c r="M4180" s="33">
        <v>0.2</v>
      </c>
      <c r="N4180" s="42">
        <v>0</v>
      </c>
      <c r="O4180" s="33">
        <v>0.1</v>
      </c>
      <c r="P4180" s="42">
        <v>345.98</v>
      </c>
      <c r="Q4180" s="33">
        <v>240.92</v>
      </c>
      <c r="R4180" s="42">
        <v>281.23</v>
      </c>
      <c r="S4180" s="33">
        <v>266.68</v>
      </c>
      <c r="T4180" s="42">
        <v>6.07</v>
      </c>
      <c r="U4180" s="33">
        <v>6.18</v>
      </c>
      <c r="V4180" s="116">
        <v>6.3</v>
      </c>
    </row>
    <row r="4181" spans="1:22" x14ac:dyDescent="0.25">
      <c r="A4181" s="26" t="s">
        <v>3766</v>
      </c>
      <c r="B4181" s="42">
        <v>0.9</v>
      </c>
      <c r="C4181" s="33">
        <v>4.4000000000000004</v>
      </c>
      <c r="D4181" s="42">
        <v>4.2</v>
      </c>
      <c r="E4181" s="33">
        <v>0.2</v>
      </c>
      <c r="F4181" s="42">
        <v>1.3</v>
      </c>
      <c r="G4181" s="33">
        <v>1.1000000000000001</v>
      </c>
      <c r="H4181" s="42">
        <v>0.2</v>
      </c>
      <c r="I4181" s="33">
        <v>0.6</v>
      </c>
      <c r="J4181" s="42">
        <v>0.4</v>
      </c>
      <c r="K4181" s="33">
        <v>0.1</v>
      </c>
      <c r="L4181" s="42">
        <v>0.3</v>
      </c>
      <c r="M4181" s="33">
        <v>0.2</v>
      </c>
      <c r="N4181" s="42">
        <v>0</v>
      </c>
      <c r="O4181" s="33">
        <v>0.1</v>
      </c>
      <c r="P4181" s="42">
        <v>350.08</v>
      </c>
      <c r="Q4181" s="33">
        <v>243.09</v>
      </c>
      <c r="R4181" s="42">
        <v>278.06</v>
      </c>
      <c r="S4181" s="33">
        <v>266.26</v>
      </c>
      <c r="T4181" s="42">
        <v>6.15</v>
      </c>
      <c r="U4181" s="33">
        <v>6.23</v>
      </c>
      <c r="V4181" s="116">
        <v>6.29</v>
      </c>
    </row>
    <row r="4182" spans="1:22" x14ac:dyDescent="0.25">
      <c r="A4182" s="26" t="s">
        <v>3767</v>
      </c>
      <c r="B4182" s="42">
        <v>0.8</v>
      </c>
      <c r="C4182" s="33">
        <v>3.8</v>
      </c>
      <c r="D4182" s="42">
        <v>4.5999999999999996</v>
      </c>
      <c r="E4182" s="33">
        <v>0.1</v>
      </c>
      <c r="F4182" s="42">
        <v>1.4</v>
      </c>
      <c r="G4182" s="33">
        <v>1.6</v>
      </c>
      <c r="H4182" s="42">
        <v>0.2</v>
      </c>
      <c r="I4182" s="33">
        <v>0.6</v>
      </c>
      <c r="J4182" s="42">
        <v>0.3</v>
      </c>
      <c r="K4182" s="33">
        <v>0.1</v>
      </c>
      <c r="L4182" s="42">
        <v>0.2</v>
      </c>
      <c r="M4182" s="33">
        <v>0.3</v>
      </c>
      <c r="N4182" s="42">
        <v>0.1</v>
      </c>
      <c r="O4182" s="33">
        <v>0</v>
      </c>
      <c r="P4182" s="42">
        <v>359.7</v>
      </c>
      <c r="Q4182" s="33">
        <v>247.6</v>
      </c>
      <c r="R4182" s="42">
        <v>288.44</v>
      </c>
      <c r="S4182" s="33">
        <v>266.02999999999997</v>
      </c>
      <c r="T4182" s="42">
        <v>5.94</v>
      </c>
      <c r="U4182" s="33">
        <v>6.13</v>
      </c>
      <c r="V4182" s="116">
        <v>6.5</v>
      </c>
    </row>
    <row r="4183" spans="1:22" x14ac:dyDescent="0.25">
      <c r="A4183" s="26" t="s">
        <v>1314</v>
      </c>
      <c r="B4183" s="42">
        <v>0.8</v>
      </c>
      <c r="C4183" s="33">
        <v>4.2</v>
      </c>
      <c r="D4183" s="42">
        <v>4.3</v>
      </c>
      <c r="E4183" s="33">
        <v>0.1</v>
      </c>
      <c r="F4183" s="42">
        <v>1.4</v>
      </c>
      <c r="G4183" s="33">
        <v>1.4</v>
      </c>
      <c r="H4183" s="42">
        <v>0.3</v>
      </c>
      <c r="I4183" s="33">
        <v>0.5</v>
      </c>
      <c r="J4183" s="42">
        <v>0.2</v>
      </c>
      <c r="K4183" s="33">
        <v>0.1</v>
      </c>
      <c r="L4183" s="42">
        <v>0.2</v>
      </c>
      <c r="M4183" s="33">
        <v>0.2</v>
      </c>
      <c r="N4183" s="42">
        <v>0</v>
      </c>
      <c r="O4183" s="33">
        <v>0.1</v>
      </c>
      <c r="P4183" s="42">
        <v>356.38</v>
      </c>
      <c r="Q4183" s="33">
        <v>246</v>
      </c>
      <c r="R4183" s="42">
        <v>281.19</v>
      </c>
      <c r="S4183" s="33">
        <v>266.19</v>
      </c>
      <c r="T4183" s="42">
        <v>6.01</v>
      </c>
      <c r="U4183" s="33">
        <v>6.22</v>
      </c>
      <c r="V4183" s="116">
        <v>6.45</v>
      </c>
    </row>
    <row r="4184" spans="1:22" x14ac:dyDescent="0.25">
      <c r="A4184" s="26" t="s">
        <v>3768</v>
      </c>
      <c r="B4184" s="42">
        <v>0.7</v>
      </c>
      <c r="C4184" s="33">
        <v>3.9</v>
      </c>
      <c r="D4184" s="42">
        <v>4.4000000000000004</v>
      </c>
      <c r="E4184" s="33">
        <v>0.1</v>
      </c>
      <c r="F4184" s="42">
        <v>1.4</v>
      </c>
      <c r="G4184" s="33">
        <v>1.5</v>
      </c>
      <c r="H4184" s="42">
        <v>0.2</v>
      </c>
      <c r="I4184" s="33">
        <v>0.4</v>
      </c>
      <c r="J4184" s="42">
        <v>0.3</v>
      </c>
      <c r="K4184" s="33">
        <v>0.2</v>
      </c>
      <c r="L4184" s="42">
        <v>0.3</v>
      </c>
      <c r="M4184" s="33">
        <v>0.3</v>
      </c>
      <c r="N4184" s="42">
        <v>0.1</v>
      </c>
      <c r="O4184" s="33">
        <v>0.1</v>
      </c>
      <c r="P4184" s="42">
        <v>336.13</v>
      </c>
      <c r="Q4184" s="33">
        <v>232.85</v>
      </c>
      <c r="R4184" s="42">
        <v>266.04000000000002</v>
      </c>
      <c r="S4184" s="33">
        <v>266.43</v>
      </c>
      <c r="T4184" s="42">
        <v>6.29</v>
      </c>
      <c r="U4184" s="33">
        <v>6.32</v>
      </c>
      <c r="V4184" s="116">
        <v>6.37</v>
      </c>
    </row>
    <row r="4185" spans="1:22" x14ac:dyDescent="0.25">
      <c r="A4185" s="26" t="s">
        <v>3769</v>
      </c>
      <c r="B4185" s="42">
        <v>0.7</v>
      </c>
      <c r="C4185" s="33">
        <v>4.0999999999999996</v>
      </c>
      <c r="D4185" s="42">
        <v>4.5999999999999996</v>
      </c>
      <c r="E4185" s="33">
        <v>0</v>
      </c>
      <c r="F4185" s="42">
        <v>1.7</v>
      </c>
      <c r="G4185" s="33">
        <v>1.7</v>
      </c>
      <c r="H4185" s="42">
        <v>0.1</v>
      </c>
      <c r="I4185" s="33">
        <v>0.8</v>
      </c>
      <c r="J4185" s="42">
        <v>0.4</v>
      </c>
      <c r="K4185" s="33">
        <v>0.1</v>
      </c>
      <c r="L4185" s="42">
        <v>0.2</v>
      </c>
      <c r="M4185" s="33">
        <v>0.3</v>
      </c>
      <c r="N4185" s="42">
        <v>0.1</v>
      </c>
      <c r="O4185" s="33">
        <v>0.1</v>
      </c>
      <c r="P4185" s="42">
        <v>332.42</v>
      </c>
      <c r="Q4185" s="33">
        <v>231.82</v>
      </c>
      <c r="R4185" s="42">
        <v>263.52</v>
      </c>
      <c r="S4185" s="33">
        <v>266.69</v>
      </c>
      <c r="T4185" s="42">
        <v>6.37</v>
      </c>
      <c r="U4185" s="33">
        <v>6.41</v>
      </c>
      <c r="V4185" s="116">
        <v>6.45</v>
      </c>
    </row>
    <row r="4186" spans="1:22" x14ac:dyDescent="0.25">
      <c r="A4186" s="26" t="s">
        <v>1315</v>
      </c>
      <c r="B4186" s="42">
        <v>0.7</v>
      </c>
      <c r="C4186" s="33">
        <v>4.2</v>
      </c>
      <c r="D4186" s="42">
        <v>4.4000000000000004</v>
      </c>
      <c r="E4186" s="33">
        <v>0</v>
      </c>
      <c r="F4186" s="42">
        <v>1.2</v>
      </c>
      <c r="G4186" s="33">
        <v>1.5</v>
      </c>
      <c r="H4186" s="42">
        <v>0.2</v>
      </c>
      <c r="I4186" s="33">
        <v>0.7</v>
      </c>
      <c r="J4186" s="42">
        <v>0.3</v>
      </c>
      <c r="K4186" s="33">
        <v>0.1</v>
      </c>
      <c r="L4186" s="42">
        <v>0.3</v>
      </c>
      <c r="M4186" s="33">
        <v>0.3</v>
      </c>
      <c r="N4186" s="42">
        <v>0</v>
      </c>
      <c r="O4186" s="33">
        <v>0.1</v>
      </c>
      <c r="P4186" s="42">
        <v>347.25</v>
      </c>
      <c r="Q4186" s="33">
        <v>238.78</v>
      </c>
      <c r="R4186" s="42">
        <v>275.8</v>
      </c>
      <c r="S4186" s="33">
        <v>266.36</v>
      </c>
      <c r="T4186" s="42">
        <v>5.95</v>
      </c>
      <c r="U4186" s="33">
        <v>6.19</v>
      </c>
      <c r="V4186" s="116">
        <v>6.19</v>
      </c>
    </row>
    <row r="4187" spans="1:22" x14ac:dyDescent="0.25">
      <c r="A4187" s="26" t="s">
        <v>3770</v>
      </c>
      <c r="B4187" s="42">
        <v>0.8</v>
      </c>
      <c r="C4187" s="33">
        <v>4.5</v>
      </c>
      <c r="D4187" s="42">
        <v>4.4000000000000004</v>
      </c>
      <c r="E4187" s="33">
        <v>0.2</v>
      </c>
      <c r="F4187" s="42">
        <v>1.5</v>
      </c>
      <c r="G4187" s="33">
        <v>1.6</v>
      </c>
      <c r="H4187" s="42">
        <v>0.2</v>
      </c>
      <c r="I4187" s="33">
        <v>0.8</v>
      </c>
      <c r="J4187" s="42">
        <v>0.4</v>
      </c>
      <c r="K4187" s="33">
        <v>0.1</v>
      </c>
      <c r="L4187" s="42">
        <v>0.4</v>
      </c>
      <c r="M4187" s="33">
        <v>0.2</v>
      </c>
      <c r="N4187" s="42">
        <v>0</v>
      </c>
      <c r="O4187" s="33">
        <v>0.1</v>
      </c>
      <c r="P4187" s="42">
        <v>338.99</v>
      </c>
      <c r="Q4187" s="33">
        <v>236.77</v>
      </c>
      <c r="R4187" s="42">
        <v>268.66000000000003</v>
      </c>
      <c r="S4187" s="33">
        <v>266.95</v>
      </c>
      <c r="T4187" s="42">
        <v>6.6</v>
      </c>
      <c r="U4187" s="33">
        <v>6.83</v>
      </c>
      <c r="V4187" s="116">
        <v>6.97</v>
      </c>
    </row>
    <row r="4188" spans="1:22" x14ac:dyDescent="0.25">
      <c r="A4188" s="26" t="s">
        <v>3771</v>
      </c>
      <c r="B4188" s="42">
        <v>0.6</v>
      </c>
      <c r="C4188" s="33">
        <v>4.5</v>
      </c>
      <c r="D4188" s="42">
        <v>4.8</v>
      </c>
      <c r="E4188" s="33">
        <v>0</v>
      </c>
      <c r="F4188" s="42">
        <v>1.5</v>
      </c>
      <c r="G4188" s="33">
        <v>1.6</v>
      </c>
      <c r="H4188" s="42">
        <v>0.2</v>
      </c>
      <c r="I4188" s="33">
        <v>0.5</v>
      </c>
      <c r="J4188" s="42">
        <v>0.3</v>
      </c>
      <c r="K4188" s="33">
        <v>0</v>
      </c>
      <c r="L4188" s="42">
        <v>0.3</v>
      </c>
      <c r="M4188" s="33">
        <v>0.3</v>
      </c>
      <c r="N4188" s="42">
        <v>0.1</v>
      </c>
      <c r="O4188" s="33">
        <v>0.1</v>
      </c>
      <c r="P4188" s="42">
        <v>322.69</v>
      </c>
      <c r="Q4188" s="33">
        <v>228.46</v>
      </c>
      <c r="R4188" s="42">
        <v>259.98</v>
      </c>
      <c r="S4188" s="33">
        <v>266.94</v>
      </c>
      <c r="T4188" s="42">
        <v>6.42</v>
      </c>
      <c r="U4188" s="33">
        <v>6.7</v>
      </c>
      <c r="V4188" s="116">
        <v>6.85</v>
      </c>
    </row>
    <row r="4189" spans="1:22" x14ac:dyDescent="0.25">
      <c r="A4189" s="26" t="s">
        <v>1316</v>
      </c>
      <c r="B4189" s="42">
        <v>0.7</v>
      </c>
      <c r="C4189" s="33">
        <v>3.9</v>
      </c>
      <c r="D4189" s="42">
        <v>4.2</v>
      </c>
      <c r="E4189" s="33">
        <v>0</v>
      </c>
      <c r="F4189" s="42">
        <v>1.5</v>
      </c>
      <c r="G4189" s="33">
        <v>1.3</v>
      </c>
      <c r="H4189" s="42">
        <v>0.1</v>
      </c>
      <c r="I4189" s="33">
        <v>0.4</v>
      </c>
      <c r="J4189" s="42">
        <v>0.2</v>
      </c>
      <c r="K4189" s="33">
        <v>0.1</v>
      </c>
      <c r="L4189" s="42">
        <v>0.4</v>
      </c>
      <c r="M4189" s="33">
        <v>0.2</v>
      </c>
      <c r="N4189" s="42">
        <v>0.1</v>
      </c>
      <c r="O4189" s="33">
        <v>0.2</v>
      </c>
      <c r="P4189" s="42">
        <v>329.58</v>
      </c>
      <c r="Q4189" s="33">
        <v>229.72</v>
      </c>
      <c r="R4189" s="42">
        <v>259.44</v>
      </c>
      <c r="S4189" s="33">
        <v>266.86</v>
      </c>
      <c r="T4189" s="42">
        <v>6.13</v>
      </c>
      <c r="U4189" s="33">
        <v>6.26</v>
      </c>
      <c r="V4189" s="116">
        <v>6.49</v>
      </c>
    </row>
    <row r="4190" spans="1:22" x14ac:dyDescent="0.25">
      <c r="A4190" s="26" t="s">
        <v>3772</v>
      </c>
      <c r="B4190" s="42">
        <v>0.6</v>
      </c>
      <c r="C4190" s="33">
        <v>4.5</v>
      </c>
      <c r="D4190" s="42">
        <v>4.5</v>
      </c>
      <c r="E4190" s="33">
        <v>0.1</v>
      </c>
      <c r="F4190" s="42">
        <v>1.5</v>
      </c>
      <c r="G4190" s="33">
        <v>1.4</v>
      </c>
      <c r="H4190" s="42">
        <v>0.2</v>
      </c>
      <c r="I4190" s="33">
        <v>0.6</v>
      </c>
      <c r="J4190" s="42">
        <v>0.2</v>
      </c>
      <c r="K4190" s="33">
        <v>0.1</v>
      </c>
      <c r="L4190" s="42">
        <v>0.2</v>
      </c>
      <c r="M4190" s="33">
        <v>0.2</v>
      </c>
      <c r="N4190" s="42">
        <v>0.1</v>
      </c>
      <c r="O4190" s="33">
        <v>0.1</v>
      </c>
      <c r="P4190" s="42">
        <v>328.54</v>
      </c>
      <c r="Q4190" s="33">
        <v>231.28</v>
      </c>
      <c r="R4190" s="42">
        <v>263.08</v>
      </c>
      <c r="S4190" s="33">
        <v>267.25</v>
      </c>
      <c r="T4190" s="42">
        <v>6.61</v>
      </c>
      <c r="U4190" s="33">
        <v>6.76</v>
      </c>
      <c r="V4190" s="116">
        <v>6.8</v>
      </c>
    </row>
    <row r="4191" spans="1:22" x14ac:dyDescent="0.25">
      <c r="A4191" s="26" t="s">
        <v>3773</v>
      </c>
      <c r="B4191" s="42">
        <v>0.4</v>
      </c>
      <c r="C4191" s="33">
        <v>3.2</v>
      </c>
      <c r="D4191" s="42">
        <v>3.8</v>
      </c>
      <c r="E4191" s="33">
        <v>0.1</v>
      </c>
      <c r="F4191" s="42">
        <v>1.3</v>
      </c>
      <c r="G4191" s="33">
        <v>1.2</v>
      </c>
      <c r="H4191" s="42">
        <v>0.1</v>
      </c>
      <c r="I4191" s="33">
        <v>0.6</v>
      </c>
      <c r="J4191" s="42">
        <v>0.3</v>
      </c>
      <c r="K4191" s="33">
        <v>0.1</v>
      </c>
      <c r="L4191" s="42">
        <v>0.1</v>
      </c>
      <c r="M4191" s="33">
        <v>0.2</v>
      </c>
      <c r="N4191" s="42">
        <v>0.1</v>
      </c>
      <c r="O4191" s="33">
        <v>0.1</v>
      </c>
      <c r="P4191" s="42">
        <v>415.34</v>
      </c>
      <c r="Q4191" s="33">
        <v>287.79000000000002</v>
      </c>
      <c r="R4191" s="42">
        <v>331.36</v>
      </c>
      <c r="S4191" s="33">
        <v>265.14</v>
      </c>
      <c r="T4191" s="42">
        <v>5</v>
      </c>
      <c r="U4191" s="33">
        <v>5.18</v>
      </c>
      <c r="V4191" s="116">
        <v>5.26</v>
      </c>
    </row>
    <row r="4192" spans="1:22" x14ac:dyDescent="0.25">
      <c r="A4192" s="26" t="s">
        <v>1317</v>
      </c>
      <c r="B4192" s="42">
        <v>0.2</v>
      </c>
      <c r="C4192" s="33">
        <v>3.1</v>
      </c>
      <c r="D4192" s="42">
        <v>3.8</v>
      </c>
      <c r="E4192" s="33">
        <v>0.2</v>
      </c>
      <c r="F4192" s="42">
        <v>1.3</v>
      </c>
      <c r="G4192" s="33">
        <v>1.1000000000000001</v>
      </c>
      <c r="H4192" s="42">
        <v>0.1</v>
      </c>
      <c r="I4192" s="33">
        <v>0.6</v>
      </c>
      <c r="J4192" s="42">
        <v>0.4</v>
      </c>
      <c r="K4192" s="33">
        <v>0.1</v>
      </c>
      <c r="L4192" s="42">
        <v>0.1</v>
      </c>
      <c r="M4192" s="33">
        <v>0.2</v>
      </c>
      <c r="N4192" s="42">
        <v>0.1</v>
      </c>
      <c r="O4192" s="33">
        <v>0.1</v>
      </c>
      <c r="P4192" s="42">
        <v>407.76</v>
      </c>
      <c r="Q4192" s="33">
        <v>277.02999999999997</v>
      </c>
      <c r="R4192" s="42">
        <v>323.66000000000003</v>
      </c>
      <c r="S4192" s="33">
        <v>265.02999999999997</v>
      </c>
      <c r="T4192" s="42">
        <v>5.2</v>
      </c>
      <c r="U4192" s="33">
        <v>5.17</v>
      </c>
      <c r="V4192" s="116">
        <v>5.15</v>
      </c>
    </row>
    <row r="4193" spans="1:22" x14ac:dyDescent="0.25">
      <c r="A4193" s="26" t="s">
        <v>3774</v>
      </c>
      <c r="B4193" s="42">
        <v>0.5</v>
      </c>
      <c r="C4193" s="33">
        <v>2.6</v>
      </c>
      <c r="D4193" s="42">
        <v>3.6</v>
      </c>
      <c r="E4193" s="33">
        <v>0.1</v>
      </c>
      <c r="F4193" s="42">
        <v>1.3</v>
      </c>
      <c r="G4193" s="33">
        <v>0.9</v>
      </c>
      <c r="H4193" s="42">
        <v>0.1</v>
      </c>
      <c r="I4193" s="33">
        <v>0.6</v>
      </c>
      <c r="J4193" s="42">
        <v>0.3</v>
      </c>
      <c r="K4193" s="33">
        <v>0.1</v>
      </c>
      <c r="L4193" s="42">
        <v>0.1</v>
      </c>
      <c r="M4193" s="33">
        <v>0.1</v>
      </c>
      <c r="N4193" s="42">
        <v>0.1</v>
      </c>
      <c r="O4193" s="33">
        <v>0.1</v>
      </c>
      <c r="P4193" s="42">
        <v>403.95</v>
      </c>
      <c r="Q4193" s="33">
        <v>270.17</v>
      </c>
      <c r="R4193" s="42">
        <v>317.16000000000003</v>
      </c>
      <c r="S4193" s="33">
        <v>264.31</v>
      </c>
      <c r="T4193" s="42">
        <v>4.74</v>
      </c>
      <c r="U4193" s="33">
        <v>4.75</v>
      </c>
      <c r="V4193" s="116">
        <v>4.63</v>
      </c>
    </row>
    <row r="4194" spans="1:22" x14ac:dyDescent="0.25">
      <c r="A4194" s="26" t="s">
        <v>3775</v>
      </c>
      <c r="B4194" s="42">
        <v>0.6</v>
      </c>
      <c r="C4194" s="33">
        <v>3.4</v>
      </c>
      <c r="D4194" s="42">
        <v>3.8</v>
      </c>
      <c r="E4194" s="33">
        <v>0.1</v>
      </c>
      <c r="F4194" s="42">
        <v>1</v>
      </c>
      <c r="G4194" s="33">
        <v>1.1000000000000001</v>
      </c>
      <c r="H4194" s="42">
        <v>0.1</v>
      </c>
      <c r="I4194" s="33">
        <v>0.6</v>
      </c>
      <c r="J4194" s="42">
        <v>0.5</v>
      </c>
      <c r="K4194" s="33">
        <v>0.1</v>
      </c>
      <c r="L4194" s="42">
        <v>0.2</v>
      </c>
      <c r="M4194" s="33">
        <v>0.1</v>
      </c>
      <c r="N4194" s="42">
        <v>0.1</v>
      </c>
      <c r="O4194" s="33">
        <v>0.1</v>
      </c>
      <c r="P4194" s="42">
        <v>375.73</v>
      </c>
      <c r="Q4194" s="33">
        <v>245.28</v>
      </c>
      <c r="R4194" s="42">
        <v>296.62</v>
      </c>
      <c r="S4194" s="33">
        <v>265.2</v>
      </c>
      <c r="T4194" s="42">
        <v>5.28</v>
      </c>
      <c r="U4194" s="33">
        <v>5.23</v>
      </c>
      <c r="V4194" s="116">
        <v>5.35</v>
      </c>
    </row>
    <row r="4195" spans="1:22" x14ac:dyDescent="0.25">
      <c r="A4195" s="26" t="s">
        <v>1318</v>
      </c>
      <c r="B4195" s="42">
        <v>0.7</v>
      </c>
      <c r="C4195" s="33">
        <v>4.3</v>
      </c>
      <c r="D4195" s="42">
        <v>4.7</v>
      </c>
      <c r="E4195" s="33">
        <v>0.1</v>
      </c>
      <c r="F4195" s="42">
        <v>1.4</v>
      </c>
      <c r="G4195" s="33">
        <v>1.4</v>
      </c>
      <c r="H4195" s="42">
        <v>0.2</v>
      </c>
      <c r="I4195" s="33">
        <v>0.9</v>
      </c>
      <c r="J4195" s="42">
        <v>0.5</v>
      </c>
      <c r="K4195" s="33">
        <v>0.1</v>
      </c>
      <c r="L4195" s="42">
        <v>0.4</v>
      </c>
      <c r="M4195" s="33">
        <v>0.1</v>
      </c>
      <c r="N4195" s="42">
        <v>0.1</v>
      </c>
      <c r="O4195" s="33">
        <v>0.1</v>
      </c>
      <c r="P4195" s="42">
        <v>337.02</v>
      </c>
      <c r="Q4195" s="33">
        <v>228.99</v>
      </c>
      <c r="R4195" s="42">
        <v>269.58</v>
      </c>
      <c r="S4195" s="33">
        <v>265.57</v>
      </c>
      <c r="T4195" s="42">
        <v>6.23</v>
      </c>
      <c r="U4195" s="33">
        <v>6.7</v>
      </c>
      <c r="V4195" s="116">
        <v>6.43</v>
      </c>
    </row>
    <row r="4196" spans="1:22" x14ac:dyDescent="0.25">
      <c r="A4196" s="26" t="s">
        <v>3776</v>
      </c>
      <c r="B4196" s="42">
        <v>0.6</v>
      </c>
      <c r="C4196" s="33">
        <v>3.9</v>
      </c>
      <c r="D4196" s="42">
        <v>4.8</v>
      </c>
      <c r="E4196" s="33">
        <v>0.1</v>
      </c>
      <c r="F4196" s="42">
        <v>1.6</v>
      </c>
      <c r="G4196" s="33">
        <v>1.7</v>
      </c>
      <c r="H4196" s="42">
        <v>0.2</v>
      </c>
      <c r="I4196" s="33">
        <v>0.8</v>
      </c>
      <c r="J4196" s="42">
        <v>0.5</v>
      </c>
      <c r="K4196" s="33">
        <v>0.2</v>
      </c>
      <c r="L4196" s="42">
        <v>0.4</v>
      </c>
      <c r="M4196" s="33">
        <v>0.3</v>
      </c>
      <c r="N4196" s="42">
        <v>0.1</v>
      </c>
      <c r="O4196" s="33">
        <v>0.1</v>
      </c>
      <c r="P4196" s="42">
        <v>342.21</v>
      </c>
      <c r="Q4196" s="33">
        <v>232.6</v>
      </c>
      <c r="R4196" s="42">
        <v>269.5</v>
      </c>
      <c r="S4196" s="33">
        <v>265.67</v>
      </c>
      <c r="T4196" s="42">
        <v>6.22</v>
      </c>
      <c r="U4196" s="33">
        <v>6.36</v>
      </c>
      <c r="V4196" s="116">
        <v>6.48</v>
      </c>
    </row>
    <row r="4197" spans="1:22" x14ac:dyDescent="0.25">
      <c r="A4197" s="26" t="s">
        <v>3777</v>
      </c>
      <c r="B4197" s="42">
        <v>0.6</v>
      </c>
      <c r="C4197" s="33">
        <v>4.3</v>
      </c>
      <c r="D4197" s="42">
        <v>4.9000000000000004</v>
      </c>
      <c r="E4197" s="33">
        <v>0.1</v>
      </c>
      <c r="F4197" s="42">
        <v>1.6</v>
      </c>
      <c r="G4197" s="33">
        <v>1.6</v>
      </c>
      <c r="H4197" s="42">
        <v>0.1</v>
      </c>
      <c r="I4197" s="33">
        <v>1</v>
      </c>
      <c r="J4197" s="42">
        <v>0.4</v>
      </c>
      <c r="K4197" s="33">
        <v>0.1</v>
      </c>
      <c r="L4197" s="42">
        <v>0.3</v>
      </c>
      <c r="M4197" s="33">
        <v>0.2</v>
      </c>
      <c r="N4197" s="42">
        <v>0.1</v>
      </c>
      <c r="O4197" s="33">
        <v>0</v>
      </c>
      <c r="P4197" s="42">
        <v>338.05</v>
      </c>
      <c r="Q4197" s="33">
        <v>231.48</v>
      </c>
      <c r="R4197" s="42">
        <v>269.36</v>
      </c>
      <c r="S4197" s="33">
        <v>266.16000000000003</v>
      </c>
      <c r="T4197" s="42">
        <v>6.47</v>
      </c>
      <c r="U4197" s="33">
        <v>6.81</v>
      </c>
      <c r="V4197" s="116">
        <v>6.64</v>
      </c>
    </row>
    <row r="4198" spans="1:22" x14ac:dyDescent="0.25">
      <c r="A4198" s="26" t="s">
        <v>1319</v>
      </c>
      <c r="B4198" s="42">
        <v>0.7</v>
      </c>
      <c r="C4198" s="33">
        <v>4</v>
      </c>
      <c r="D4198" s="42">
        <v>4.7</v>
      </c>
      <c r="E4198" s="33">
        <v>0.1</v>
      </c>
      <c r="F4198" s="42">
        <v>1.5</v>
      </c>
      <c r="G4198" s="33">
        <v>1.5</v>
      </c>
      <c r="H4198" s="42">
        <v>0.2</v>
      </c>
      <c r="I4198" s="33">
        <v>0.9</v>
      </c>
      <c r="J4198" s="42">
        <v>0.3</v>
      </c>
      <c r="K4198" s="33">
        <v>0.2</v>
      </c>
      <c r="L4198" s="42">
        <v>0.3</v>
      </c>
      <c r="M4198" s="33">
        <v>0.2</v>
      </c>
      <c r="N4198" s="42">
        <v>0.1</v>
      </c>
      <c r="O4198" s="33">
        <v>0.1</v>
      </c>
      <c r="P4198" s="42">
        <v>332.85</v>
      </c>
      <c r="Q4198" s="33">
        <v>228.79</v>
      </c>
      <c r="R4198" s="42">
        <v>266.36</v>
      </c>
      <c r="S4198" s="33">
        <v>265.66000000000003</v>
      </c>
      <c r="T4198" s="42">
        <v>6.25</v>
      </c>
      <c r="U4198" s="33">
        <v>6.55</v>
      </c>
      <c r="V4198" s="116">
        <v>6.44</v>
      </c>
    </row>
    <row r="4199" spans="1:22" x14ac:dyDescent="0.25">
      <c r="A4199" s="26" t="s">
        <v>3778</v>
      </c>
      <c r="B4199" s="42">
        <v>0.4</v>
      </c>
      <c r="C4199" s="33">
        <v>3.5</v>
      </c>
      <c r="D4199" s="42">
        <v>4.5</v>
      </c>
      <c r="E4199" s="33">
        <v>0.2</v>
      </c>
      <c r="F4199" s="42">
        <v>1.5</v>
      </c>
      <c r="G4199" s="33">
        <v>1.2</v>
      </c>
      <c r="H4199" s="42">
        <v>0.1</v>
      </c>
      <c r="I4199" s="33">
        <v>0.7</v>
      </c>
      <c r="J4199" s="42">
        <v>0.3</v>
      </c>
      <c r="K4199" s="33">
        <v>0.1</v>
      </c>
      <c r="L4199" s="42">
        <v>0.1</v>
      </c>
      <c r="M4199" s="33">
        <v>0.1</v>
      </c>
      <c r="N4199" s="42">
        <v>0.1</v>
      </c>
      <c r="O4199" s="33">
        <v>0.1</v>
      </c>
      <c r="P4199" s="42">
        <v>339.06</v>
      </c>
      <c r="Q4199" s="33">
        <v>231.35</v>
      </c>
      <c r="R4199" s="42">
        <v>270.41000000000003</v>
      </c>
      <c r="S4199" s="33">
        <v>265.45999999999998</v>
      </c>
      <c r="T4199" s="42">
        <v>6.09</v>
      </c>
      <c r="U4199" s="33">
        <v>6.48</v>
      </c>
      <c r="V4199" s="116">
        <v>6.16</v>
      </c>
    </row>
    <row r="4200" spans="1:22" x14ac:dyDescent="0.25">
      <c r="A4200" s="26" t="s">
        <v>3779</v>
      </c>
      <c r="B4200" s="42">
        <v>0.7</v>
      </c>
      <c r="C4200" s="33">
        <v>4.8</v>
      </c>
      <c r="D4200" s="42">
        <v>4.7</v>
      </c>
      <c r="E4200" s="33">
        <v>0</v>
      </c>
      <c r="F4200" s="42">
        <v>1.7</v>
      </c>
      <c r="G4200" s="33">
        <v>1.4</v>
      </c>
      <c r="H4200" s="42">
        <v>0.2</v>
      </c>
      <c r="I4200" s="33">
        <v>0.9</v>
      </c>
      <c r="J4200" s="42">
        <v>0.3</v>
      </c>
      <c r="K4200" s="33">
        <v>0.1</v>
      </c>
      <c r="L4200" s="42">
        <v>0.2</v>
      </c>
      <c r="M4200" s="33">
        <v>0.2</v>
      </c>
      <c r="N4200" s="42">
        <v>0.1</v>
      </c>
      <c r="O4200" s="33">
        <v>0.2</v>
      </c>
      <c r="P4200" s="42">
        <v>332.67</v>
      </c>
      <c r="Q4200" s="33">
        <v>233.73</v>
      </c>
      <c r="R4200" s="42">
        <v>267.16000000000003</v>
      </c>
      <c r="S4200" s="33">
        <v>265.72000000000003</v>
      </c>
      <c r="T4200" s="42">
        <v>7.06</v>
      </c>
      <c r="U4200" s="33">
        <v>7.43</v>
      </c>
      <c r="V4200" s="116">
        <v>7.25</v>
      </c>
    </row>
    <row r="4201" spans="1:22" x14ac:dyDescent="0.25">
      <c r="A4201" s="26" t="s">
        <v>1320</v>
      </c>
      <c r="B4201" s="42">
        <v>0.5</v>
      </c>
      <c r="C4201" s="33">
        <v>4.9000000000000004</v>
      </c>
      <c r="D4201" s="42">
        <v>4.9000000000000004</v>
      </c>
      <c r="E4201" s="33">
        <v>0.1</v>
      </c>
      <c r="F4201" s="42">
        <v>1.7</v>
      </c>
      <c r="G4201" s="33">
        <v>1.8</v>
      </c>
      <c r="H4201" s="42">
        <v>0.2</v>
      </c>
      <c r="I4201" s="33">
        <v>1.1000000000000001</v>
      </c>
      <c r="J4201" s="42">
        <v>0.1</v>
      </c>
      <c r="K4201" s="33">
        <v>0</v>
      </c>
      <c r="L4201" s="42">
        <v>0.2</v>
      </c>
      <c r="M4201" s="33">
        <v>0.2</v>
      </c>
      <c r="N4201" s="42">
        <v>0.1</v>
      </c>
      <c r="O4201" s="33">
        <v>0.1</v>
      </c>
      <c r="P4201" s="42">
        <v>321.31</v>
      </c>
      <c r="Q4201" s="33">
        <v>229.28</v>
      </c>
      <c r="R4201" s="42">
        <v>265.35000000000002</v>
      </c>
      <c r="S4201" s="33">
        <v>266.27</v>
      </c>
      <c r="T4201" s="42">
        <v>6.8</v>
      </c>
      <c r="U4201" s="33">
        <v>7.2</v>
      </c>
      <c r="V4201" s="116">
        <v>7.05</v>
      </c>
    </row>
    <row r="4202" spans="1:22" x14ac:dyDescent="0.25">
      <c r="A4202" s="26" t="s">
        <v>3780</v>
      </c>
      <c r="B4202" s="42">
        <v>0.6</v>
      </c>
      <c r="C4202" s="33">
        <v>4.3</v>
      </c>
      <c r="D4202" s="42">
        <v>4.8</v>
      </c>
      <c r="E4202" s="33">
        <v>0.1</v>
      </c>
      <c r="F4202" s="42">
        <v>1.5</v>
      </c>
      <c r="G4202" s="33">
        <v>1.4</v>
      </c>
      <c r="H4202" s="42">
        <v>0.2</v>
      </c>
      <c r="I4202" s="33">
        <v>0.5</v>
      </c>
      <c r="J4202" s="42">
        <v>0.1</v>
      </c>
      <c r="K4202" s="33">
        <v>0.1</v>
      </c>
      <c r="L4202" s="42">
        <v>0.2</v>
      </c>
      <c r="M4202" s="33">
        <v>0.3</v>
      </c>
      <c r="N4202" s="42">
        <v>0.1</v>
      </c>
      <c r="O4202" s="33">
        <v>0.2</v>
      </c>
      <c r="P4202" s="42">
        <v>332.27</v>
      </c>
      <c r="Q4202" s="33">
        <v>231.44</v>
      </c>
      <c r="R4202" s="42">
        <v>262.95999999999998</v>
      </c>
      <c r="S4202" s="33">
        <v>265.54000000000002</v>
      </c>
      <c r="T4202" s="42">
        <v>6.53</v>
      </c>
      <c r="U4202" s="33">
        <v>6.74</v>
      </c>
      <c r="V4202" s="116">
        <v>6.76</v>
      </c>
    </row>
    <row r="4203" spans="1:22" x14ac:dyDescent="0.25">
      <c r="A4203" s="26" t="s">
        <v>3781</v>
      </c>
      <c r="B4203" s="42">
        <v>0.5</v>
      </c>
      <c r="C4203" s="33">
        <v>1.4</v>
      </c>
      <c r="D4203" s="42">
        <v>3.3</v>
      </c>
      <c r="E4203" s="33">
        <v>0.2</v>
      </c>
      <c r="F4203" s="42">
        <v>1.1000000000000001</v>
      </c>
      <c r="G4203" s="33">
        <v>0.8</v>
      </c>
      <c r="H4203" s="42">
        <v>0.2</v>
      </c>
      <c r="I4203" s="33">
        <v>0.2</v>
      </c>
      <c r="J4203" s="42">
        <v>0.3</v>
      </c>
      <c r="K4203" s="33">
        <v>0.1</v>
      </c>
      <c r="L4203" s="42">
        <v>0.3</v>
      </c>
      <c r="M4203" s="33">
        <v>0.2</v>
      </c>
      <c r="N4203" s="42">
        <v>0.1</v>
      </c>
      <c r="O4203" s="33">
        <v>0.1</v>
      </c>
      <c r="P4203" s="42">
        <v>429.42</v>
      </c>
      <c r="Q4203" s="33">
        <v>295.35000000000002</v>
      </c>
      <c r="R4203" s="42">
        <v>334.58</v>
      </c>
      <c r="S4203" s="33">
        <v>263.68</v>
      </c>
      <c r="T4203" s="42">
        <v>3.75</v>
      </c>
      <c r="U4203" s="33">
        <v>3.9</v>
      </c>
      <c r="V4203" s="116">
        <v>3.89</v>
      </c>
    </row>
    <row r="4204" spans="1:22" x14ac:dyDescent="0.25">
      <c r="A4204" s="26" t="s">
        <v>1321</v>
      </c>
      <c r="B4204" s="42">
        <v>0.4</v>
      </c>
      <c r="C4204" s="33">
        <v>2.7</v>
      </c>
      <c r="D4204" s="42">
        <v>3.8</v>
      </c>
      <c r="E4204" s="33">
        <v>0.1</v>
      </c>
      <c r="F4204" s="42">
        <v>1.3</v>
      </c>
      <c r="G4204" s="33">
        <v>1</v>
      </c>
      <c r="H4204" s="42">
        <v>0.1</v>
      </c>
      <c r="I4204" s="33">
        <v>0.5</v>
      </c>
      <c r="J4204" s="42">
        <v>0.3</v>
      </c>
      <c r="K4204" s="33">
        <v>0.1</v>
      </c>
      <c r="L4204" s="42">
        <v>0.2</v>
      </c>
      <c r="M4204" s="33">
        <v>0.2</v>
      </c>
      <c r="N4204" s="42">
        <v>0.1</v>
      </c>
      <c r="O4204" s="33">
        <v>0</v>
      </c>
      <c r="P4204" s="42">
        <v>419.76</v>
      </c>
      <c r="Q4204" s="33">
        <v>285.89999999999998</v>
      </c>
      <c r="R4204" s="42">
        <v>332.12</v>
      </c>
      <c r="S4204" s="33">
        <v>263.66000000000003</v>
      </c>
      <c r="T4204" s="42">
        <v>4.5999999999999996</v>
      </c>
      <c r="U4204" s="33">
        <v>4.72</v>
      </c>
      <c r="V4204" s="116">
        <v>4.82</v>
      </c>
    </row>
    <row r="4205" spans="1:22" x14ac:dyDescent="0.25">
      <c r="A4205" s="26" t="s">
        <v>3782</v>
      </c>
      <c r="B4205" s="42">
        <v>0.7</v>
      </c>
      <c r="C4205" s="33">
        <v>2.6</v>
      </c>
      <c r="D4205" s="42">
        <v>4</v>
      </c>
      <c r="E4205" s="33">
        <v>0</v>
      </c>
      <c r="F4205" s="42">
        <v>1.4</v>
      </c>
      <c r="G4205" s="33">
        <v>1.1000000000000001</v>
      </c>
      <c r="H4205" s="42">
        <v>0.2</v>
      </c>
      <c r="I4205" s="33">
        <v>0.4</v>
      </c>
      <c r="J4205" s="42">
        <v>0.3</v>
      </c>
      <c r="K4205" s="33">
        <v>0.2</v>
      </c>
      <c r="L4205" s="42">
        <v>0.4</v>
      </c>
      <c r="M4205" s="33">
        <v>0.2</v>
      </c>
      <c r="N4205" s="42">
        <v>0.1</v>
      </c>
      <c r="O4205" s="33">
        <v>0</v>
      </c>
      <c r="P4205" s="42">
        <v>370.14</v>
      </c>
      <c r="Q4205" s="33">
        <v>247.02</v>
      </c>
      <c r="R4205" s="42">
        <v>293.64</v>
      </c>
      <c r="S4205" s="33">
        <v>264.33</v>
      </c>
      <c r="T4205" s="42">
        <v>4.93</v>
      </c>
      <c r="U4205" s="33">
        <v>5.16</v>
      </c>
      <c r="V4205" s="116">
        <v>5.0999999999999996</v>
      </c>
    </row>
    <row r="4206" spans="1:22" x14ac:dyDescent="0.25">
      <c r="A4206" s="26" t="s">
        <v>3783</v>
      </c>
      <c r="B4206" s="42">
        <v>0.5</v>
      </c>
      <c r="C4206" s="33">
        <v>2.7</v>
      </c>
      <c r="D4206" s="42">
        <v>3.9</v>
      </c>
      <c r="E4206" s="33">
        <v>0.1</v>
      </c>
      <c r="F4206" s="42">
        <v>1.3</v>
      </c>
      <c r="G4206" s="33">
        <v>1.1000000000000001</v>
      </c>
      <c r="H4206" s="42">
        <v>0.1</v>
      </c>
      <c r="I4206" s="33">
        <v>0.5</v>
      </c>
      <c r="J4206" s="42">
        <v>0.3</v>
      </c>
      <c r="K4206" s="33">
        <v>0.1</v>
      </c>
      <c r="L4206" s="42">
        <v>0.3</v>
      </c>
      <c r="M4206" s="33">
        <v>0.2</v>
      </c>
      <c r="N4206" s="42">
        <v>0</v>
      </c>
      <c r="O4206" s="33">
        <v>0.1</v>
      </c>
      <c r="P4206" s="42">
        <v>422.45</v>
      </c>
      <c r="Q4206" s="33">
        <v>289.27</v>
      </c>
      <c r="R4206" s="42">
        <v>334.39</v>
      </c>
      <c r="S4206" s="33">
        <v>263.98</v>
      </c>
      <c r="T4206" s="42">
        <v>4.67</v>
      </c>
      <c r="U4206" s="33">
        <v>4.96</v>
      </c>
      <c r="V4206" s="116">
        <v>4.82</v>
      </c>
    </row>
    <row r="4207" spans="1:22" x14ac:dyDescent="0.25">
      <c r="A4207" s="26" t="s">
        <v>1322</v>
      </c>
      <c r="B4207" s="42">
        <v>0.3</v>
      </c>
      <c r="C4207" s="33">
        <v>2.2999999999999998</v>
      </c>
      <c r="D4207" s="42">
        <v>4.0999999999999996</v>
      </c>
      <c r="E4207" s="33">
        <v>0.2</v>
      </c>
      <c r="F4207" s="42">
        <v>1.5</v>
      </c>
      <c r="G4207" s="33">
        <v>0.9</v>
      </c>
      <c r="H4207" s="42">
        <v>0.1</v>
      </c>
      <c r="I4207" s="33">
        <v>0.7</v>
      </c>
      <c r="J4207" s="42">
        <v>0.6</v>
      </c>
      <c r="K4207" s="33">
        <v>0.1</v>
      </c>
      <c r="L4207" s="42">
        <v>0.4</v>
      </c>
      <c r="M4207" s="33">
        <v>0.2</v>
      </c>
      <c r="N4207" s="42">
        <v>0.1</v>
      </c>
      <c r="O4207" s="33">
        <v>0.1</v>
      </c>
      <c r="P4207" s="42">
        <v>378.9</v>
      </c>
      <c r="Q4207" s="33">
        <v>252.73</v>
      </c>
      <c r="R4207" s="42">
        <v>307.64999999999998</v>
      </c>
      <c r="S4207" s="33">
        <v>263.8</v>
      </c>
      <c r="T4207" s="42">
        <v>4.6500000000000004</v>
      </c>
      <c r="U4207" s="33">
        <v>5.05</v>
      </c>
      <c r="V4207" s="116">
        <v>4.8</v>
      </c>
    </row>
    <row r="4208" spans="1:22" x14ac:dyDescent="0.25">
      <c r="A4208" s="26" t="s">
        <v>3784</v>
      </c>
      <c r="B4208" s="42">
        <v>0.4</v>
      </c>
      <c r="C4208" s="33">
        <v>4</v>
      </c>
      <c r="D4208" s="42">
        <v>4.7</v>
      </c>
      <c r="E4208" s="33">
        <v>0.1</v>
      </c>
      <c r="F4208" s="42">
        <v>1.5</v>
      </c>
      <c r="G4208" s="33">
        <v>1.3</v>
      </c>
      <c r="H4208" s="42">
        <v>0.1</v>
      </c>
      <c r="I4208" s="33">
        <v>0.5</v>
      </c>
      <c r="J4208" s="42">
        <v>0.5</v>
      </c>
      <c r="K4208" s="33">
        <v>0.1</v>
      </c>
      <c r="L4208" s="42">
        <v>0.4</v>
      </c>
      <c r="M4208" s="33">
        <v>0.1</v>
      </c>
      <c r="N4208" s="42">
        <v>0</v>
      </c>
      <c r="O4208" s="33">
        <v>0.1</v>
      </c>
      <c r="P4208" s="42">
        <v>357.68</v>
      </c>
      <c r="Q4208" s="33">
        <v>242.88</v>
      </c>
      <c r="R4208" s="42">
        <v>280.27</v>
      </c>
      <c r="S4208" s="33">
        <v>264.79000000000002</v>
      </c>
      <c r="T4208" s="42">
        <v>6.18</v>
      </c>
      <c r="U4208" s="33">
        <v>6.46</v>
      </c>
      <c r="V4208" s="116">
        <v>6.28</v>
      </c>
    </row>
    <row r="4209" spans="1:22" x14ac:dyDescent="0.25">
      <c r="A4209" s="26" t="s">
        <v>3785</v>
      </c>
      <c r="B4209" s="42">
        <v>0.7</v>
      </c>
      <c r="C4209" s="33">
        <v>4.0999999999999996</v>
      </c>
      <c r="D4209" s="42">
        <v>4.0999999999999996</v>
      </c>
      <c r="E4209" s="33">
        <v>0.1</v>
      </c>
      <c r="F4209" s="42">
        <v>1.3</v>
      </c>
      <c r="G4209" s="33">
        <v>1.1000000000000001</v>
      </c>
      <c r="H4209" s="42">
        <v>0.1</v>
      </c>
      <c r="I4209" s="33">
        <v>0.6</v>
      </c>
      <c r="J4209" s="42">
        <v>0.5</v>
      </c>
      <c r="K4209" s="33">
        <v>0.1</v>
      </c>
      <c r="L4209" s="42">
        <v>0.5</v>
      </c>
      <c r="M4209" s="33">
        <v>0.2</v>
      </c>
      <c r="N4209" s="42">
        <v>0.1</v>
      </c>
      <c r="O4209" s="33">
        <v>0</v>
      </c>
      <c r="P4209" s="42">
        <v>361.42</v>
      </c>
      <c r="Q4209" s="33">
        <v>252.78</v>
      </c>
      <c r="R4209" s="42">
        <v>289.77</v>
      </c>
      <c r="S4209" s="33">
        <v>265.3</v>
      </c>
      <c r="T4209" s="42">
        <v>5.82</v>
      </c>
      <c r="U4209" s="33">
        <v>6.11</v>
      </c>
      <c r="V4209" s="116">
        <v>5.94</v>
      </c>
    </row>
    <row r="4210" spans="1:22" x14ac:dyDescent="0.25">
      <c r="A4210" s="26" t="s">
        <v>1323</v>
      </c>
      <c r="B4210" s="42">
        <v>0.7</v>
      </c>
      <c r="C4210" s="33">
        <v>4</v>
      </c>
      <c r="D4210" s="42">
        <v>4.3</v>
      </c>
      <c r="E4210" s="33">
        <v>0.1</v>
      </c>
      <c r="F4210" s="42">
        <v>1.5</v>
      </c>
      <c r="G4210" s="33">
        <v>1.2</v>
      </c>
      <c r="H4210" s="42">
        <v>0.1</v>
      </c>
      <c r="I4210" s="33">
        <v>0.5</v>
      </c>
      <c r="J4210" s="42">
        <v>0.5</v>
      </c>
      <c r="K4210" s="33">
        <v>0.1</v>
      </c>
      <c r="L4210" s="42">
        <v>0.4</v>
      </c>
      <c r="M4210" s="33">
        <v>0.2</v>
      </c>
      <c r="N4210" s="42">
        <v>0.1</v>
      </c>
      <c r="O4210" s="33">
        <v>0.1</v>
      </c>
      <c r="P4210" s="42">
        <v>361.5</v>
      </c>
      <c r="Q4210" s="33">
        <v>249.82</v>
      </c>
      <c r="R4210" s="42">
        <v>286.62</v>
      </c>
      <c r="S4210" s="33">
        <v>264.56</v>
      </c>
      <c r="T4210" s="42">
        <v>5.94</v>
      </c>
      <c r="U4210" s="33">
        <v>6.27</v>
      </c>
      <c r="V4210" s="116">
        <v>6.1</v>
      </c>
    </row>
    <row r="4211" spans="1:22" x14ac:dyDescent="0.25">
      <c r="A4211" s="26" t="s">
        <v>3786</v>
      </c>
      <c r="B4211" s="42">
        <v>0.6</v>
      </c>
      <c r="C4211" s="33">
        <v>4.4000000000000004</v>
      </c>
      <c r="D4211" s="42">
        <v>4.5</v>
      </c>
      <c r="E4211" s="33">
        <v>0.1</v>
      </c>
      <c r="F4211" s="42">
        <v>1.7</v>
      </c>
      <c r="G4211" s="33">
        <v>1.3</v>
      </c>
      <c r="H4211" s="42">
        <v>0.1</v>
      </c>
      <c r="I4211" s="33">
        <v>0.7</v>
      </c>
      <c r="J4211" s="42">
        <v>0.4</v>
      </c>
      <c r="K4211" s="33">
        <v>0</v>
      </c>
      <c r="L4211" s="42">
        <v>0.4</v>
      </c>
      <c r="M4211" s="33">
        <v>0.2</v>
      </c>
      <c r="N4211" s="42">
        <v>0.1</v>
      </c>
      <c r="O4211" s="33">
        <v>0.1</v>
      </c>
      <c r="P4211" s="42">
        <v>357.17</v>
      </c>
      <c r="Q4211" s="33">
        <v>248.21</v>
      </c>
      <c r="R4211" s="42">
        <v>280.45</v>
      </c>
      <c r="S4211" s="33">
        <v>264.88</v>
      </c>
      <c r="T4211" s="42">
        <v>6.08</v>
      </c>
      <c r="U4211" s="33">
        <v>6.8</v>
      </c>
      <c r="V4211" s="116">
        <v>6.39</v>
      </c>
    </row>
    <row r="4212" spans="1:22" x14ac:dyDescent="0.25">
      <c r="A4212" s="26" t="s">
        <v>3787</v>
      </c>
      <c r="B4212" s="42">
        <v>1</v>
      </c>
      <c r="C4212" s="33">
        <v>5.2</v>
      </c>
      <c r="D4212" s="42">
        <v>4.0999999999999996</v>
      </c>
      <c r="E4212" s="33">
        <v>0.2</v>
      </c>
      <c r="F4212" s="42">
        <v>1.4</v>
      </c>
      <c r="G4212" s="33">
        <v>1.3</v>
      </c>
      <c r="H4212" s="42">
        <v>0</v>
      </c>
      <c r="I4212" s="33">
        <v>0.5</v>
      </c>
      <c r="J4212" s="42">
        <v>0.6</v>
      </c>
      <c r="K4212" s="33">
        <v>0</v>
      </c>
      <c r="L4212" s="42">
        <v>0.4</v>
      </c>
      <c r="M4212" s="33">
        <v>0.2</v>
      </c>
      <c r="N4212" s="42">
        <v>0.1</v>
      </c>
      <c r="O4212" s="33">
        <v>0.1</v>
      </c>
      <c r="P4212" s="42">
        <v>325.27999999999997</v>
      </c>
      <c r="Q4212" s="33">
        <v>231.27</v>
      </c>
      <c r="R4212" s="42">
        <v>262.04000000000002</v>
      </c>
      <c r="S4212" s="33">
        <v>266.12</v>
      </c>
      <c r="T4212" s="42">
        <v>6.93</v>
      </c>
      <c r="U4212" s="33">
        <v>7.43</v>
      </c>
      <c r="V4212" s="116">
        <v>7.21</v>
      </c>
    </row>
    <row r="4213" spans="1:22" x14ac:dyDescent="0.25">
      <c r="A4213" s="26" t="s">
        <v>1324</v>
      </c>
      <c r="B4213" s="42">
        <v>0.5</v>
      </c>
      <c r="C4213" s="33">
        <v>5.2</v>
      </c>
      <c r="D4213" s="42">
        <v>4.3</v>
      </c>
      <c r="E4213" s="33">
        <v>0.1</v>
      </c>
      <c r="F4213" s="42">
        <v>1.3</v>
      </c>
      <c r="G4213" s="33">
        <v>1.7</v>
      </c>
      <c r="H4213" s="42">
        <v>0</v>
      </c>
      <c r="I4213" s="33">
        <v>0.8</v>
      </c>
      <c r="J4213" s="42">
        <v>0.8</v>
      </c>
      <c r="K4213" s="33">
        <v>0.1</v>
      </c>
      <c r="L4213" s="42">
        <v>0.3</v>
      </c>
      <c r="M4213" s="33">
        <v>0.2</v>
      </c>
      <c r="N4213" s="42">
        <v>0.1</v>
      </c>
      <c r="O4213" s="33">
        <v>0.2</v>
      </c>
      <c r="P4213" s="42">
        <v>341.94</v>
      </c>
      <c r="Q4213" s="33">
        <v>235.92</v>
      </c>
      <c r="R4213" s="42">
        <v>266.22000000000003</v>
      </c>
      <c r="S4213" s="33">
        <v>265.44</v>
      </c>
      <c r="T4213" s="42">
        <v>6.66</v>
      </c>
      <c r="U4213" s="33">
        <v>7.3</v>
      </c>
      <c r="V4213" s="116">
        <v>7</v>
      </c>
    </row>
    <row r="4214" spans="1:22" x14ac:dyDescent="0.25">
      <c r="A4214" s="26" t="s">
        <v>3788</v>
      </c>
      <c r="B4214" s="42">
        <v>1.6</v>
      </c>
      <c r="C4214" s="33">
        <v>9.6</v>
      </c>
      <c r="D4214" s="42">
        <v>5.9</v>
      </c>
      <c r="E4214" s="33">
        <v>0.4</v>
      </c>
      <c r="F4214" s="42">
        <v>1.3</v>
      </c>
      <c r="G4214" s="33">
        <v>2.1</v>
      </c>
      <c r="H4214" s="42">
        <v>0.1</v>
      </c>
      <c r="I4214" s="33">
        <v>1.5</v>
      </c>
      <c r="J4214" s="42">
        <v>0.8</v>
      </c>
      <c r="K4214" s="33">
        <v>0.2</v>
      </c>
      <c r="L4214" s="42">
        <v>0.7</v>
      </c>
      <c r="M4214" s="33">
        <v>0.3</v>
      </c>
      <c r="N4214" s="42">
        <v>0.1</v>
      </c>
      <c r="O4214" s="33">
        <v>0.3</v>
      </c>
      <c r="P4214" s="42">
        <v>258.14</v>
      </c>
      <c r="Q4214" s="33">
        <v>170.59</v>
      </c>
      <c r="R4214" s="42">
        <v>204.33</v>
      </c>
      <c r="S4214" s="33">
        <v>267.41000000000003</v>
      </c>
      <c r="T4214" s="42">
        <v>10.78</v>
      </c>
      <c r="U4214" s="33">
        <v>11.43</v>
      </c>
      <c r="V4214" s="116">
        <v>11</v>
      </c>
    </row>
    <row r="4215" spans="1:22" x14ac:dyDescent="0.25">
      <c r="A4215" s="26" t="s">
        <v>3789</v>
      </c>
      <c r="B4215" s="42">
        <v>0.9</v>
      </c>
      <c r="C4215" s="33">
        <v>8.6999999999999993</v>
      </c>
      <c r="D4215" s="42">
        <v>6.3</v>
      </c>
      <c r="E4215" s="33">
        <v>0.2</v>
      </c>
      <c r="F4215" s="42">
        <v>1.3</v>
      </c>
      <c r="G4215" s="33">
        <v>2</v>
      </c>
      <c r="H4215" s="42">
        <v>0.2</v>
      </c>
      <c r="I4215" s="33">
        <v>1.8</v>
      </c>
      <c r="J4215" s="42">
        <v>2</v>
      </c>
      <c r="K4215" s="33">
        <v>0.3</v>
      </c>
      <c r="L4215" s="42">
        <v>0.9</v>
      </c>
      <c r="M4215" s="33">
        <v>0.4</v>
      </c>
      <c r="N4215" s="42">
        <v>0.1</v>
      </c>
      <c r="O4215" s="33">
        <v>0.2</v>
      </c>
      <c r="P4215" s="42">
        <v>203.22</v>
      </c>
      <c r="Q4215" s="33">
        <v>132.85</v>
      </c>
      <c r="R4215" s="42">
        <v>172.8</v>
      </c>
      <c r="S4215" s="33">
        <v>267.74</v>
      </c>
      <c r="T4215" s="42">
        <v>10.43</v>
      </c>
      <c r="U4215" s="33">
        <v>11.87</v>
      </c>
      <c r="V4215" s="116">
        <v>11.41</v>
      </c>
    </row>
    <row r="4216" spans="1:22" x14ac:dyDescent="0.25">
      <c r="A4216" s="26" t="s">
        <v>1325</v>
      </c>
      <c r="B4216" s="42">
        <v>0.3</v>
      </c>
      <c r="C4216" s="33">
        <v>6.6</v>
      </c>
      <c r="D4216" s="42">
        <v>5.5</v>
      </c>
      <c r="E4216" s="33">
        <v>0.2</v>
      </c>
      <c r="F4216" s="42">
        <v>1.5</v>
      </c>
      <c r="G4216" s="33">
        <v>2.1</v>
      </c>
      <c r="H4216" s="42">
        <v>0.2</v>
      </c>
      <c r="I4216" s="33">
        <v>2.1</v>
      </c>
      <c r="J4216" s="42">
        <v>2.1</v>
      </c>
      <c r="K4216" s="33">
        <v>0.3</v>
      </c>
      <c r="L4216" s="42">
        <v>0.5</v>
      </c>
      <c r="M4216" s="33">
        <v>0.3</v>
      </c>
      <c r="N4216" s="42">
        <v>0.2</v>
      </c>
      <c r="O4216" s="33">
        <v>0</v>
      </c>
      <c r="P4216" s="42">
        <v>225.87</v>
      </c>
      <c r="Q4216" s="33">
        <v>160.47999999999999</v>
      </c>
      <c r="R4216" s="42">
        <v>182.72</v>
      </c>
      <c r="S4216" s="33">
        <v>268.14</v>
      </c>
      <c r="T4216" s="42">
        <v>8.93</v>
      </c>
      <c r="U4216" s="33">
        <v>9.61</v>
      </c>
      <c r="V4216" s="116">
        <v>9.33</v>
      </c>
    </row>
    <row r="4217" spans="1:22" x14ac:dyDescent="0.25">
      <c r="A4217" s="26" t="s">
        <v>3790</v>
      </c>
      <c r="B4217" s="42">
        <v>0.3</v>
      </c>
      <c r="C4217" s="33">
        <v>7.5</v>
      </c>
      <c r="D4217" s="42">
        <v>5.9</v>
      </c>
      <c r="E4217" s="33">
        <v>0.2</v>
      </c>
      <c r="F4217" s="42">
        <v>1.2</v>
      </c>
      <c r="G4217" s="33">
        <v>1.9</v>
      </c>
      <c r="H4217" s="42">
        <v>0</v>
      </c>
      <c r="I4217" s="33">
        <v>1.4</v>
      </c>
      <c r="J4217" s="42">
        <v>1.3</v>
      </c>
      <c r="K4217" s="33">
        <v>0.2</v>
      </c>
      <c r="L4217" s="42">
        <v>0.8</v>
      </c>
      <c r="M4217" s="33">
        <v>0.4</v>
      </c>
      <c r="N4217" s="42">
        <v>0.1</v>
      </c>
      <c r="O4217" s="33">
        <v>0.2</v>
      </c>
      <c r="P4217" s="42">
        <v>251.92</v>
      </c>
      <c r="Q4217" s="33">
        <v>173.84</v>
      </c>
      <c r="R4217" s="42">
        <v>200.11</v>
      </c>
      <c r="S4217" s="33">
        <v>267.02</v>
      </c>
      <c r="T4217" s="42">
        <v>9.5</v>
      </c>
      <c r="U4217" s="33">
        <v>10.61</v>
      </c>
      <c r="V4217" s="116">
        <v>9.94</v>
      </c>
    </row>
    <row r="4218" spans="1:22" x14ac:dyDescent="0.25">
      <c r="A4218" s="26" t="s">
        <v>3791</v>
      </c>
      <c r="B4218" s="42">
        <v>0.6</v>
      </c>
      <c r="C4218" s="33">
        <v>7.9</v>
      </c>
      <c r="D4218" s="42">
        <v>5.9</v>
      </c>
      <c r="E4218" s="33">
        <v>0.4</v>
      </c>
      <c r="F4218" s="42">
        <v>1.1000000000000001</v>
      </c>
      <c r="G4218" s="33">
        <v>1.7</v>
      </c>
      <c r="H4218" s="42">
        <v>0.2</v>
      </c>
      <c r="I4218" s="33">
        <v>1.3</v>
      </c>
      <c r="J4218" s="42">
        <v>1.3</v>
      </c>
      <c r="K4218" s="33">
        <v>0.2</v>
      </c>
      <c r="L4218" s="42">
        <v>0.7</v>
      </c>
      <c r="M4218" s="33">
        <v>0.3</v>
      </c>
      <c r="N4218" s="42">
        <v>0.1</v>
      </c>
      <c r="O4218" s="33">
        <v>0.2</v>
      </c>
      <c r="P4218" s="42">
        <v>251.31</v>
      </c>
      <c r="Q4218" s="33">
        <v>169.05</v>
      </c>
      <c r="R4218" s="42">
        <v>201.5</v>
      </c>
      <c r="S4218" s="33">
        <v>266.51</v>
      </c>
      <c r="T4218" s="42">
        <v>9.74</v>
      </c>
      <c r="U4218" s="33">
        <v>10.33</v>
      </c>
      <c r="V4218" s="116">
        <v>10.06</v>
      </c>
    </row>
    <row r="4219" spans="1:22" x14ac:dyDescent="0.25">
      <c r="A4219" s="26" t="s">
        <v>1326</v>
      </c>
      <c r="B4219" s="42">
        <v>0.9</v>
      </c>
      <c r="C4219" s="33">
        <v>8.1</v>
      </c>
      <c r="D4219" s="42">
        <v>5.6</v>
      </c>
      <c r="E4219" s="33">
        <v>0.3</v>
      </c>
      <c r="F4219" s="42">
        <v>1.3</v>
      </c>
      <c r="G4219" s="33">
        <v>1.8</v>
      </c>
      <c r="H4219" s="42">
        <v>0.1</v>
      </c>
      <c r="I4219" s="33">
        <v>1.1000000000000001</v>
      </c>
      <c r="J4219" s="42">
        <v>1.1000000000000001</v>
      </c>
      <c r="K4219" s="33">
        <v>0.2</v>
      </c>
      <c r="L4219" s="42">
        <v>0.7</v>
      </c>
      <c r="M4219" s="33">
        <v>0.3</v>
      </c>
      <c r="N4219" s="42">
        <v>0.1</v>
      </c>
      <c r="O4219" s="33">
        <v>0.2</v>
      </c>
      <c r="P4219" s="42">
        <v>259.22000000000003</v>
      </c>
      <c r="Q4219" s="33">
        <v>171.92</v>
      </c>
      <c r="R4219" s="42">
        <v>207.88</v>
      </c>
      <c r="S4219" s="33">
        <v>265.77999999999997</v>
      </c>
      <c r="T4219" s="42">
        <v>9.4499999999999993</v>
      </c>
      <c r="U4219" s="33">
        <v>10.119999999999999</v>
      </c>
      <c r="V4219" s="116">
        <v>9.49</v>
      </c>
    </row>
    <row r="4220" spans="1:22" x14ac:dyDescent="0.25">
      <c r="A4220" s="26" t="s">
        <v>3792</v>
      </c>
      <c r="B4220" s="42">
        <v>0.8</v>
      </c>
      <c r="C4220" s="33">
        <v>8.1</v>
      </c>
      <c r="D4220" s="42">
        <v>5.7</v>
      </c>
      <c r="E4220" s="33">
        <v>0.4</v>
      </c>
      <c r="F4220" s="42">
        <v>1.7</v>
      </c>
      <c r="G4220" s="33">
        <v>2.1</v>
      </c>
      <c r="H4220" s="42">
        <v>0.3</v>
      </c>
      <c r="I4220" s="33">
        <v>1.5</v>
      </c>
      <c r="J4220" s="42">
        <v>1.6</v>
      </c>
      <c r="K4220" s="33">
        <v>0.4</v>
      </c>
      <c r="L4220" s="42">
        <v>0.7</v>
      </c>
      <c r="M4220" s="33">
        <v>0.5</v>
      </c>
      <c r="N4220" s="42">
        <v>0.1</v>
      </c>
      <c r="O4220" s="33">
        <v>0.1</v>
      </c>
      <c r="P4220" s="42">
        <v>227.52</v>
      </c>
      <c r="Q4220" s="33">
        <v>137.28</v>
      </c>
      <c r="R4220" s="42">
        <v>171.77</v>
      </c>
      <c r="S4220" s="33">
        <v>265.95999999999998</v>
      </c>
      <c r="T4220" s="42">
        <v>10.55</v>
      </c>
      <c r="U4220" s="33">
        <v>10.93</v>
      </c>
      <c r="V4220" s="116">
        <v>9.9600000000000009</v>
      </c>
    </row>
    <row r="4221" spans="1:22" x14ac:dyDescent="0.25">
      <c r="A4221" s="26" t="s">
        <v>3793</v>
      </c>
      <c r="B4221" s="42">
        <v>0.8</v>
      </c>
      <c r="C4221" s="33">
        <v>11.9</v>
      </c>
      <c r="D4221" s="42">
        <v>7.5</v>
      </c>
      <c r="E4221" s="33">
        <v>0.3</v>
      </c>
      <c r="F4221" s="42">
        <v>1.9</v>
      </c>
      <c r="G4221" s="33">
        <v>2.6</v>
      </c>
      <c r="H4221" s="42">
        <v>0.1</v>
      </c>
      <c r="I4221" s="33">
        <v>2.2000000000000002</v>
      </c>
      <c r="J4221" s="42">
        <v>2.1</v>
      </c>
      <c r="K4221" s="33">
        <v>0.4</v>
      </c>
      <c r="L4221" s="42">
        <v>0.8</v>
      </c>
      <c r="M4221" s="33">
        <v>0.5</v>
      </c>
      <c r="N4221" s="42">
        <v>0.1</v>
      </c>
      <c r="O4221" s="33">
        <v>0.2</v>
      </c>
      <c r="P4221" s="42">
        <v>176.61</v>
      </c>
      <c r="Q4221" s="33">
        <v>118.71</v>
      </c>
      <c r="R4221" s="42">
        <v>142.08000000000001</v>
      </c>
      <c r="S4221" s="33">
        <v>267.27999999999997</v>
      </c>
      <c r="T4221" s="42">
        <v>13.97</v>
      </c>
      <c r="U4221" s="33">
        <v>15.01</v>
      </c>
      <c r="V4221" s="116">
        <v>14.05</v>
      </c>
    </row>
    <row r="4222" spans="1:22" x14ac:dyDescent="0.25">
      <c r="A4222" s="26" t="s">
        <v>1327</v>
      </c>
      <c r="B4222" s="42">
        <v>0.9</v>
      </c>
      <c r="C4222" s="33">
        <v>11.8</v>
      </c>
      <c r="D4222" s="42">
        <v>8.1999999999999993</v>
      </c>
      <c r="E4222" s="33">
        <v>0.2</v>
      </c>
      <c r="F4222" s="42">
        <v>1.8</v>
      </c>
      <c r="G4222" s="33">
        <v>2.5</v>
      </c>
      <c r="H4222" s="42">
        <v>0.2</v>
      </c>
      <c r="I4222" s="33">
        <v>1.6</v>
      </c>
      <c r="J4222" s="42">
        <v>1.1000000000000001</v>
      </c>
      <c r="K4222" s="33">
        <v>0.3</v>
      </c>
      <c r="L4222" s="42">
        <v>1</v>
      </c>
      <c r="M4222" s="33">
        <v>0.4</v>
      </c>
      <c r="N4222" s="42">
        <v>0.1</v>
      </c>
      <c r="O4222" s="33">
        <v>0.3</v>
      </c>
      <c r="P4222" s="42">
        <v>209.14</v>
      </c>
      <c r="Q4222" s="33">
        <v>133.94</v>
      </c>
      <c r="R4222" s="42">
        <v>164.99</v>
      </c>
      <c r="S4222" s="33">
        <v>266.76</v>
      </c>
      <c r="T4222" s="42">
        <v>13.36</v>
      </c>
      <c r="U4222" s="33">
        <v>14.09</v>
      </c>
      <c r="V4222" s="116">
        <v>13.5</v>
      </c>
    </row>
    <row r="4223" spans="1:22" x14ac:dyDescent="0.25">
      <c r="A4223" s="26" t="s">
        <v>3794</v>
      </c>
      <c r="B4223" s="42">
        <v>1.8</v>
      </c>
      <c r="C4223" s="33">
        <v>9.9</v>
      </c>
      <c r="D4223" s="42">
        <v>6.2</v>
      </c>
      <c r="E4223" s="33">
        <v>0.3</v>
      </c>
      <c r="F4223" s="42">
        <v>1.5</v>
      </c>
      <c r="G4223" s="33">
        <v>1.9</v>
      </c>
      <c r="H4223" s="42">
        <v>0.2</v>
      </c>
      <c r="I4223" s="33">
        <v>1.4</v>
      </c>
      <c r="J4223" s="42">
        <v>1.3</v>
      </c>
      <c r="K4223" s="33">
        <v>0.3</v>
      </c>
      <c r="L4223" s="42">
        <v>0.9</v>
      </c>
      <c r="M4223" s="33">
        <v>0.3</v>
      </c>
      <c r="N4223" s="42">
        <v>0.1</v>
      </c>
      <c r="O4223" s="33">
        <v>0</v>
      </c>
      <c r="P4223" s="42">
        <v>207.01</v>
      </c>
      <c r="Q4223" s="33">
        <v>137.97999999999999</v>
      </c>
      <c r="R4223" s="42">
        <v>164.7</v>
      </c>
      <c r="S4223" s="33">
        <v>265.89999999999998</v>
      </c>
      <c r="T4223" s="42">
        <v>11.86</v>
      </c>
      <c r="U4223" s="33">
        <v>12.4</v>
      </c>
      <c r="V4223" s="116">
        <v>10.86</v>
      </c>
    </row>
    <row r="4224" spans="1:22" x14ac:dyDescent="0.25">
      <c r="A4224" s="26" t="s">
        <v>3795</v>
      </c>
      <c r="B4224" s="42">
        <v>1.6</v>
      </c>
      <c r="C4224" s="33">
        <v>10.6</v>
      </c>
      <c r="D4224" s="42">
        <v>6.2</v>
      </c>
      <c r="E4224" s="33">
        <v>0.2</v>
      </c>
      <c r="F4224" s="42">
        <v>1.4</v>
      </c>
      <c r="G4224" s="33">
        <v>1.9</v>
      </c>
      <c r="H4224" s="42">
        <v>0.3</v>
      </c>
      <c r="I4224" s="33">
        <v>1.5</v>
      </c>
      <c r="J4224" s="42">
        <v>1.3</v>
      </c>
      <c r="K4224" s="33">
        <v>0.3</v>
      </c>
      <c r="L4224" s="42">
        <v>0.7</v>
      </c>
      <c r="M4224" s="33">
        <v>0.3</v>
      </c>
      <c r="N4224" s="42">
        <v>0.1</v>
      </c>
      <c r="O4224" s="33">
        <v>0</v>
      </c>
      <c r="P4224" s="42">
        <v>196.99</v>
      </c>
      <c r="Q4224" s="33">
        <v>131.79</v>
      </c>
      <c r="R4224" s="42">
        <v>158.65</v>
      </c>
      <c r="S4224" s="33">
        <v>266.2</v>
      </c>
      <c r="T4224" s="42">
        <v>11.84</v>
      </c>
      <c r="U4224" s="33">
        <v>12.41</v>
      </c>
      <c r="V4224" s="116">
        <v>11.3</v>
      </c>
    </row>
    <row r="4225" spans="1:22" x14ac:dyDescent="0.25">
      <c r="A4225" s="26" t="s">
        <v>1328</v>
      </c>
      <c r="B4225" s="42">
        <v>0.8</v>
      </c>
      <c r="C4225" s="33">
        <v>5.6</v>
      </c>
      <c r="D4225" s="42">
        <v>4.5999999999999996</v>
      </c>
      <c r="E4225" s="33">
        <v>0.2</v>
      </c>
      <c r="F4225" s="42">
        <v>1.1000000000000001</v>
      </c>
      <c r="G4225" s="33">
        <v>1.1000000000000001</v>
      </c>
      <c r="H4225" s="42">
        <v>0.1</v>
      </c>
      <c r="I4225" s="33">
        <v>1</v>
      </c>
      <c r="J4225" s="42">
        <v>1.3</v>
      </c>
      <c r="K4225" s="33">
        <v>0.2</v>
      </c>
      <c r="L4225" s="42">
        <v>0.5</v>
      </c>
      <c r="M4225" s="33">
        <v>0.2</v>
      </c>
      <c r="N4225" s="42">
        <v>0.1</v>
      </c>
      <c r="O4225" s="33">
        <v>0</v>
      </c>
      <c r="P4225" s="42">
        <v>270.37</v>
      </c>
      <c r="Q4225" s="33">
        <v>179.68</v>
      </c>
      <c r="R4225" s="42">
        <v>214.75</v>
      </c>
      <c r="S4225" s="33">
        <v>265.76</v>
      </c>
      <c r="T4225" s="42">
        <v>7.73</v>
      </c>
      <c r="U4225" s="33">
        <v>8.42</v>
      </c>
      <c r="V4225" s="116">
        <v>7.44</v>
      </c>
    </row>
    <row r="4226" spans="1:22" x14ac:dyDescent="0.25">
      <c r="A4226" s="26" t="s">
        <v>3796</v>
      </c>
      <c r="B4226" s="42">
        <v>1.4</v>
      </c>
      <c r="C4226" s="33">
        <v>7.8</v>
      </c>
      <c r="D4226" s="42">
        <v>5.3</v>
      </c>
      <c r="E4226" s="33">
        <v>0.3</v>
      </c>
      <c r="F4226" s="42">
        <v>1.3</v>
      </c>
      <c r="G4226" s="33">
        <v>1.5</v>
      </c>
      <c r="H4226" s="42">
        <v>0.2</v>
      </c>
      <c r="I4226" s="33">
        <v>0.9</v>
      </c>
      <c r="J4226" s="42">
        <v>1.2</v>
      </c>
      <c r="K4226" s="33">
        <v>0.2</v>
      </c>
      <c r="L4226" s="42">
        <v>0.7</v>
      </c>
      <c r="M4226" s="33">
        <v>0.3</v>
      </c>
      <c r="N4226" s="42">
        <v>0.1</v>
      </c>
      <c r="O4226" s="33">
        <v>0.2</v>
      </c>
      <c r="P4226" s="42">
        <v>267.79000000000002</v>
      </c>
      <c r="Q4226" s="33">
        <v>179.86</v>
      </c>
      <c r="R4226" s="42">
        <v>215.39</v>
      </c>
      <c r="S4226" s="33">
        <v>266.79000000000002</v>
      </c>
      <c r="T4226" s="42">
        <v>9.6199999999999992</v>
      </c>
      <c r="U4226" s="33">
        <v>10.039999999999999</v>
      </c>
      <c r="V4226" s="116">
        <v>9.31</v>
      </c>
    </row>
    <row r="4227" spans="1:22" x14ac:dyDescent="0.25">
      <c r="A4227" s="26" t="s">
        <v>3797</v>
      </c>
      <c r="B4227" s="42">
        <v>1.2</v>
      </c>
      <c r="C4227" s="33">
        <v>7.2</v>
      </c>
      <c r="D4227" s="42">
        <v>5.3</v>
      </c>
      <c r="E4227" s="33">
        <v>0.1</v>
      </c>
      <c r="F4227" s="42">
        <v>1.3</v>
      </c>
      <c r="G4227" s="33">
        <v>1.7</v>
      </c>
      <c r="H4227" s="42">
        <v>0.1</v>
      </c>
      <c r="I4227" s="33">
        <v>1.2</v>
      </c>
      <c r="J4227" s="42">
        <v>1.1000000000000001</v>
      </c>
      <c r="K4227" s="33">
        <v>0.2</v>
      </c>
      <c r="L4227" s="42">
        <v>0.5</v>
      </c>
      <c r="M4227" s="33">
        <v>0.2</v>
      </c>
      <c r="N4227" s="42">
        <v>0.1</v>
      </c>
      <c r="O4227" s="33">
        <v>0.1</v>
      </c>
      <c r="P4227" s="42">
        <v>270.88</v>
      </c>
      <c r="Q4227" s="33">
        <v>182.58</v>
      </c>
      <c r="R4227" s="42">
        <v>218.8</v>
      </c>
      <c r="S4227" s="33">
        <v>267.95999999999998</v>
      </c>
      <c r="T4227" s="42">
        <v>9.2100000000000009</v>
      </c>
      <c r="U4227" s="33">
        <v>9.42</v>
      </c>
      <c r="V4227" s="116">
        <v>8.7200000000000006</v>
      </c>
    </row>
    <row r="4228" spans="1:22" x14ac:dyDescent="0.25">
      <c r="A4228" s="26" t="s">
        <v>1329</v>
      </c>
      <c r="B4228" s="42">
        <v>1.4</v>
      </c>
      <c r="C4228" s="33">
        <v>4.5999999999999996</v>
      </c>
      <c r="D4228" s="42">
        <v>4.0999999999999996</v>
      </c>
      <c r="E4228" s="33">
        <v>0.3</v>
      </c>
      <c r="F4228" s="42">
        <v>2.2000000000000002</v>
      </c>
      <c r="G4228" s="33">
        <v>1</v>
      </c>
      <c r="H4228" s="42">
        <v>0.1</v>
      </c>
      <c r="I4228" s="33">
        <v>1.1000000000000001</v>
      </c>
      <c r="J4228" s="42">
        <v>1.3</v>
      </c>
      <c r="K4228" s="33">
        <v>0.2</v>
      </c>
      <c r="L4228" s="42">
        <v>0.7</v>
      </c>
      <c r="M4228" s="33">
        <v>0.3</v>
      </c>
      <c r="N4228" s="42">
        <v>0.1</v>
      </c>
      <c r="O4228" s="33">
        <v>0.1</v>
      </c>
      <c r="P4228" s="42">
        <v>252.86</v>
      </c>
      <c r="Q4228" s="33">
        <v>168.31</v>
      </c>
      <c r="R4228" s="42">
        <v>208.67</v>
      </c>
      <c r="S4228" s="33">
        <v>267.07</v>
      </c>
      <c r="T4228" s="42">
        <v>7.7</v>
      </c>
      <c r="U4228" s="33">
        <v>8.01</v>
      </c>
      <c r="V4228" s="116">
        <v>7.47</v>
      </c>
    </row>
    <row r="4229" spans="1:22" x14ac:dyDescent="0.25">
      <c r="A4229" s="26" t="s">
        <v>3798</v>
      </c>
      <c r="B4229" s="42">
        <v>0.9</v>
      </c>
      <c r="C4229" s="33">
        <v>6.1</v>
      </c>
      <c r="D4229" s="42">
        <v>5</v>
      </c>
      <c r="E4229" s="33">
        <v>0.1</v>
      </c>
      <c r="F4229" s="42">
        <v>1.8</v>
      </c>
      <c r="G4229" s="33">
        <v>1.6</v>
      </c>
      <c r="H4229" s="42">
        <v>0.1</v>
      </c>
      <c r="I4229" s="33">
        <v>0.6</v>
      </c>
      <c r="J4229" s="42">
        <v>0.7</v>
      </c>
      <c r="K4229" s="33">
        <v>0.2</v>
      </c>
      <c r="L4229" s="42">
        <v>0.6</v>
      </c>
      <c r="M4229" s="33">
        <v>0.2</v>
      </c>
      <c r="N4229" s="42">
        <v>0.1</v>
      </c>
      <c r="O4229" s="33">
        <v>0</v>
      </c>
      <c r="P4229" s="42">
        <v>286.74</v>
      </c>
      <c r="Q4229" s="33">
        <v>188.57</v>
      </c>
      <c r="R4229" s="42">
        <v>228.86</v>
      </c>
      <c r="S4229" s="33">
        <v>265.89</v>
      </c>
      <c r="T4229" s="42">
        <v>8.43</v>
      </c>
      <c r="U4229" s="33">
        <v>8.44</v>
      </c>
      <c r="V4229" s="116">
        <v>7.95</v>
      </c>
    </row>
    <row r="4230" spans="1:22" x14ac:dyDescent="0.25">
      <c r="A4230" s="26" t="s">
        <v>3799</v>
      </c>
      <c r="B4230" s="42">
        <v>0.5</v>
      </c>
      <c r="C4230" s="33">
        <v>5.3</v>
      </c>
      <c r="D4230" s="42">
        <v>4.7</v>
      </c>
      <c r="E4230" s="33">
        <v>0.1</v>
      </c>
      <c r="F4230" s="42">
        <v>1.8</v>
      </c>
      <c r="G4230" s="33">
        <v>1.5</v>
      </c>
      <c r="H4230" s="42">
        <v>0</v>
      </c>
      <c r="I4230" s="33">
        <v>0.7</v>
      </c>
      <c r="J4230" s="42">
        <v>1</v>
      </c>
      <c r="K4230" s="33">
        <v>0.1</v>
      </c>
      <c r="L4230" s="42">
        <v>0.5</v>
      </c>
      <c r="M4230" s="33">
        <v>0.3</v>
      </c>
      <c r="N4230" s="42">
        <v>0</v>
      </c>
      <c r="O4230" s="33">
        <v>0.1</v>
      </c>
      <c r="P4230" s="42">
        <v>294.77999999999997</v>
      </c>
      <c r="Q4230" s="33">
        <v>198.86</v>
      </c>
      <c r="R4230" s="42">
        <v>234.26</v>
      </c>
      <c r="S4230" s="33">
        <v>265.67</v>
      </c>
      <c r="T4230" s="42">
        <v>7.18</v>
      </c>
      <c r="U4230" s="33">
        <v>7.16</v>
      </c>
      <c r="V4230" s="116">
        <v>6.87</v>
      </c>
    </row>
    <row r="4231" spans="1:22" x14ac:dyDescent="0.25">
      <c r="A4231" s="26" t="s">
        <v>1330</v>
      </c>
      <c r="B4231" s="42">
        <v>1.3</v>
      </c>
      <c r="C4231" s="33">
        <v>6.1</v>
      </c>
      <c r="D4231" s="42">
        <v>5.2</v>
      </c>
      <c r="E4231" s="33">
        <v>0.3</v>
      </c>
      <c r="F4231" s="42">
        <v>1.9</v>
      </c>
      <c r="G4231" s="33">
        <v>1.8</v>
      </c>
      <c r="H4231" s="42">
        <v>0</v>
      </c>
      <c r="I4231" s="33">
        <v>0.7</v>
      </c>
      <c r="J4231" s="42">
        <v>1</v>
      </c>
      <c r="K4231" s="33">
        <v>0.2</v>
      </c>
      <c r="L4231" s="42">
        <v>0.6</v>
      </c>
      <c r="M4231" s="33">
        <v>0.3</v>
      </c>
      <c r="N4231" s="42">
        <v>0.1</v>
      </c>
      <c r="O4231" s="33">
        <v>0.1</v>
      </c>
      <c r="P4231" s="42">
        <v>284.06</v>
      </c>
      <c r="Q4231" s="33">
        <v>192.5</v>
      </c>
      <c r="R4231" s="42">
        <v>225.27</v>
      </c>
      <c r="S4231" s="33">
        <v>264.77</v>
      </c>
      <c r="T4231" s="42">
        <v>8.57</v>
      </c>
      <c r="U4231" s="33">
        <v>8.4</v>
      </c>
      <c r="V4231" s="116">
        <v>8.33</v>
      </c>
    </row>
    <row r="4232" spans="1:22" x14ac:dyDescent="0.25">
      <c r="A4232" s="26" t="s">
        <v>3800</v>
      </c>
      <c r="B4232" s="42">
        <v>0.7</v>
      </c>
      <c r="C4232" s="33">
        <v>6.2</v>
      </c>
      <c r="D4232" s="42">
        <v>5.3</v>
      </c>
      <c r="E4232" s="33">
        <v>0.2</v>
      </c>
      <c r="F4232" s="42">
        <v>1.5</v>
      </c>
      <c r="G4232" s="33">
        <v>1.6</v>
      </c>
      <c r="H4232" s="42">
        <v>0.1</v>
      </c>
      <c r="I4232" s="33">
        <v>0.8</v>
      </c>
      <c r="J4232" s="42">
        <v>1</v>
      </c>
      <c r="K4232" s="33">
        <v>0.2</v>
      </c>
      <c r="L4232" s="42">
        <v>0.5</v>
      </c>
      <c r="M4232" s="33">
        <v>0.3</v>
      </c>
      <c r="N4232" s="42">
        <v>0.1</v>
      </c>
      <c r="O4232" s="33">
        <v>0.1</v>
      </c>
      <c r="P4232" s="42">
        <v>291.38</v>
      </c>
      <c r="Q4232" s="33">
        <v>191.32</v>
      </c>
      <c r="R4232" s="42">
        <v>226.12</v>
      </c>
      <c r="S4232" s="33">
        <v>265.73</v>
      </c>
      <c r="T4232" s="42">
        <v>8.36</v>
      </c>
      <c r="U4232" s="33">
        <v>8.9600000000000009</v>
      </c>
      <c r="V4232" s="116">
        <v>8.68</v>
      </c>
    </row>
    <row r="4233" spans="1:22" x14ac:dyDescent="0.25">
      <c r="A4233" s="26" t="s">
        <v>3801</v>
      </c>
      <c r="B4233" s="42">
        <v>2.1</v>
      </c>
      <c r="C4233" s="33">
        <v>15.3</v>
      </c>
      <c r="D4233" s="42">
        <v>9.6</v>
      </c>
      <c r="E4233" s="33">
        <v>0.3</v>
      </c>
      <c r="F4233" s="42">
        <v>2.5</v>
      </c>
      <c r="G4233" s="33">
        <v>3.7</v>
      </c>
      <c r="H4233" s="42">
        <v>0.1</v>
      </c>
      <c r="I4233" s="33">
        <v>2</v>
      </c>
      <c r="J4233" s="42">
        <v>1.7</v>
      </c>
      <c r="K4233" s="33">
        <v>0.2</v>
      </c>
      <c r="L4233" s="42">
        <v>1</v>
      </c>
      <c r="M4233" s="33">
        <v>0.5</v>
      </c>
      <c r="N4233" s="42">
        <v>0.1</v>
      </c>
      <c r="O4233" s="33">
        <v>0.2</v>
      </c>
      <c r="P4233" s="42">
        <v>164.03</v>
      </c>
      <c r="Q4233" s="33">
        <v>108.66</v>
      </c>
      <c r="R4233" s="42">
        <v>131.37</v>
      </c>
      <c r="S4233" s="33">
        <v>268.27</v>
      </c>
      <c r="T4233" s="42">
        <v>17.809999999999999</v>
      </c>
      <c r="U4233" s="33">
        <v>18.510000000000002</v>
      </c>
      <c r="V4233" s="116">
        <v>17.48</v>
      </c>
    </row>
    <row r="4234" spans="1:22" x14ac:dyDescent="0.25">
      <c r="A4234" s="26" t="s">
        <v>1331</v>
      </c>
      <c r="B4234" s="42">
        <v>2</v>
      </c>
      <c r="C4234" s="33">
        <v>13.8</v>
      </c>
      <c r="D4234" s="42">
        <v>8.6999999999999993</v>
      </c>
      <c r="E4234" s="33">
        <v>0.4</v>
      </c>
      <c r="F4234" s="42">
        <v>3.5</v>
      </c>
      <c r="G4234" s="33">
        <v>3.7</v>
      </c>
      <c r="H4234" s="42">
        <v>0.3</v>
      </c>
      <c r="I4234" s="33">
        <v>1.1000000000000001</v>
      </c>
      <c r="J4234" s="42">
        <v>1.6</v>
      </c>
      <c r="K4234" s="33">
        <v>0</v>
      </c>
      <c r="L4234" s="42">
        <v>1</v>
      </c>
      <c r="M4234" s="33">
        <v>0.4</v>
      </c>
      <c r="N4234" s="42">
        <v>0.1</v>
      </c>
      <c r="O4234" s="33">
        <v>0.2</v>
      </c>
      <c r="P4234" s="42">
        <v>174.62</v>
      </c>
      <c r="Q4234" s="33">
        <v>116.4</v>
      </c>
      <c r="R4234" s="42">
        <v>134.94</v>
      </c>
      <c r="S4234" s="33">
        <v>267.55</v>
      </c>
      <c r="T4234" s="42">
        <v>15.7</v>
      </c>
      <c r="U4234" s="33">
        <v>16.96</v>
      </c>
      <c r="V4234" s="116">
        <v>15.8</v>
      </c>
    </row>
    <row r="4235" spans="1:22" x14ac:dyDescent="0.25">
      <c r="A4235" s="26" t="s">
        <v>3802</v>
      </c>
      <c r="B4235" s="42">
        <v>2.4</v>
      </c>
      <c r="C4235" s="33">
        <v>11.4</v>
      </c>
      <c r="D4235" s="42">
        <v>6.7</v>
      </c>
      <c r="E4235" s="33">
        <v>0.3</v>
      </c>
      <c r="F4235" s="42">
        <v>2.2000000000000002</v>
      </c>
      <c r="G4235" s="33">
        <v>2.4</v>
      </c>
      <c r="H4235" s="42">
        <v>0.1</v>
      </c>
      <c r="I4235" s="33">
        <v>0.8</v>
      </c>
      <c r="J4235" s="42">
        <v>1.5</v>
      </c>
      <c r="K4235" s="33">
        <v>0.1</v>
      </c>
      <c r="L4235" s="42">
        <v>0.8</v>
      </c>
      <c r="M4235" s="33">
        <v>0.3</v>
      </c>
      <c r="N4235" s="42">
        <v>0.1</v>
      </c>
      <c r="O4235" s="33">
        <v>0.1</v>
      </c>
      <c r="P4235" s="42">
        <v>193.22</v>
      </c>
      <c r="Q4235" s="33">
        <v>127.85</v>
      </c>
      <c r="R4235" s="42">
        <v>148.02000000000001</v>
      </c>
      <c r="S4235" s="33">
        <v>266.36</v>
      </c>
      <c r="T4235" s="42">
        <v>14.27</v>
      </c>
      <c r="U4235" s="33">
        <v>14.39</v>
      </c>
      <c r="V4235" s="116">
        <v>13.42</v>
      </c>
    </row>
    <row r="4236" spans="1:22" x14ac:dyDescent="0.25">
      <c r="A4236" s="26" t="s">
        <v>3803</v>
      </c>
      <c r="B4236" s="42">
        <v>2.4</v>
      </c>
      <c r="C4236" s="33">
        <v>11.8</v>
      </c>
      <c r="D4236" s="42">
        <v>6.4</v>
      </c>
      <c r="E4236" s="33">
        <v>0.7</v>
      </c>
      <c r="F4236" s="42">
        <v>2.6</v>
      </c>
      <c r="G4236" s="33">
        <v>2.4</v>
      </c>
      <c r="H4236" s="42">
        <v>0.1</v>
      </c>
      <c r="I4236" s="33">
        <v>1.2</v>
      </c>
      <c r="J4236" s="42">
        <v>2</v>
      </c>
      <c r="K4236" s="33">
        <v>0.2</v>
      </c>
      <c r="L4236" s="42">
        <v>0.8</v>
      </c>
      <c r="M4236" s="33">
        <v>0.5</v>
      </c>
      <c r="N4236" s="42">
        <v>0.1</v>
      </c>
      <c r="O4236" s="33">
        <v>0.1</v>
      </c>
      <c r="P4236" s="42">
        <v>170.19</v>
      </c>
      <c r="Q4236" s="33">
        <v>113.09</v>
      </c>
      <c r="R4236" s="42">
        <v>140</v>
      </c>
      <c r="S4236" s="33">
        <v>266.04000000000002</v>
      </c>
      <c r="T4236" s="42">
        <v>14.07</v>
      </c>
      <c r="U4236" s="33">
        <v>15.11</v>
      </c>
      <c r="V4236" s="116">
        <v>13.9</v>
      </c>
    </row>
    <row r="4237" spans="1:22" x14ac:dyDescent="0.25">
      <c r="A4237" s="26" t="s">
        <v>1332</v>
      </c>
      <c r="B4237" s="42">
        <v>3.1</v>
      </c>
      <c r="C4237" s="33">
        <v>13.5</v>
      </c>
      <c r="D4237" s="42">
        <v>7.4</v>
      </c>
      <c r="E4237" s="33">
        <v>0.7</v>
      </c>
      <c r="F4237" s="42">
        <v>3.2</v>
      </c>
      <c r="G4237" s="33">
        <v>3.3</v>
      </c>
      <c r="H4237" s="42">
        <v>0.5</v>
      </c>
      <c r="I4237" s="33">
        <v>1.1000000000000001</v>
      </c>
      <c r="J4237" s="42">
        <v>1.4</v>
      </c>
      <c r="K4237" s="33">
        <v>0.1</v>
      </c>
      <c r="L4237" s="42">
        <v>0.8</v>
      </c>
      <c r="M4237" s="33">
        <v>0.4</v>
      </c>
      <c r="N4237" s="42">
        <v>0.1</v>
      </c>
      <c r="O4237" s="33">
        <v>0.1</v>
      </c>
      <c r="P4237" s="42">
        <v>173.78</v>
      </c>
      <c r="Q4237" s="33">
        <v>121.02</v>
      </c>
      <c r="R4237" s="42">
        <v>139.47</v>
      </c>
      <c r="S4237" s="33">
        <v>265.72000000000003</v>
      </c>
      <c r="T4237" s="42">
        <v>16.03</v>
      </c>
      <c r="U4237" s="33">
        <v>16.38</v>
      </c>
      <c r="V4237" s="116">
        <v>15.06</v>
      </c>
    </row>
    <row r="4238" spans="1:22" x14ac:dyDescent="0.25">
      <c r="A4238" s="26" t="s">
        <v>3804</v>
      </c>
      <c r="B4238" s="42">
        <v>1</v>
      </c>
      <c r="C4238" s="33">
        <v>7</v>
      </c>
      <c r="D4238" s="42">
        <v>5.0999999999999996</v>
      </c>
      <c r="E4238" s="33">
        <v>0.3</v>
      </c>
      <c r="F4238" s="42">
        <v>1.8</v>
      </c>
      <c r="G4238" s="33">
        <v>1.9</v>
      </c>
      <c r="H4238" s="42">
        <v>0.2</v>
      </c>
      <c r="I4238" s="33">
        <v>0.7</v>
      </c>
      <c r="J4238" s="42">
        <v>1.2</v>
      </c>
      <c r="K4238" s="33">
        <v>0.1</v>
      </c>
      <c r="L4238" s="42">
        <v>0.6</v>
      </c>
      <c r="M4238" s="33">
        <v>0.2</v>
      </c>
      <c r="N4238" s="42">
        <v>0</v>
      </c>
      <c r="O4238" s="33">
        <v>0.1</v>
      </c>
      <c r="P4238" s="42">
        <v>269.70999999999998</v>
      </c>
      <c r="Q4238" s="33">
        <v>182.39</v>
      </c>
      <c r="R4238" s="42">
        <v>213.29</v>
      </c>
      <c r="S4238" s="33">
        <v>263.89</v>
      </c>
      <c r="T4238" s="42">
        <v>8.85</v>
      </c>
      <c r="U4238" s="33">
        <v>9.16</v>
      </c>
      <c r="V4238" s="116">
        <v>8.5299999999999994</v>
      </c>
    </row>
    <row r="4239" spans="1:22" x14ac:dyDescent="0.25">
      <c r="A4239" s="26" t="s">
        <v>3805</v>
      </c>
      <c r="B4239" s="42">
        <v>0.5</v>
      </c>
      <c r="C4239" s="33">
        <v>5.6</v>
      </c>
      <c r="D4239" s="42">
        <v>4.9000000000000004</v>
      </c>
      <c r="E4239" s="33">
        <v>0.1</v>
      </c>
      <c r="F4239" s="42">
        <v>1.8</v>
      </c>
      <c r="G4239" s="33">
        <v>1.5</v>
      </c>
      <c r="H4239" s="42">
        <v>0.1</v>
      </c>
      <c r="I4239" s="33">
        <v>0.5</v>
      </c>
      <c r="J4239" s="42">
        <v>1.2</v>
      </c>
      <c r="K4239" s="33">
        <v>0.1</v>
      </c>
      <c r="L4239" s="42">
        <v>0.4</v>
      </c>
      <c r="M4239" s="33">
        <v>0.2</v>
      </c>
      <c r="N4239" s="42">
        <v>0.1</v>
      </c>
      <c r="O4239" s="33">
        <v>0</v>
      </c>
      <c r="P4239" s="42">
        <v>301.62</v>
      </c>
      <c r="Q4239" s="33">
        <v>198.27</v>
      </c>
      <c r="R4239" s="42">
        <v>226.86</v>
      </c>
      <c r="S4239" s="33">
        <v>262.33</v>
      </c>
      <c r="T4239" s="42">
        <v>7.57</v>
      </c>
      <c r="U4239" s="33">
        <v>7.76</v>
      </c>
      <c r="V4239" s="116">
        <v>7.55</v>
      </c>
    </row>
    <row r="4240" spans="1:22" x14ac:dyDescent="0.25">
      <c r="A4240" s="26" t="s">
        <v>1333</v>
      </c>
      <c r="B4240" s="42">
        <v>0.5</v>
      </c>
      <c r="C4240" s="33">
        <v>6.5</v>
      </c>
      <c r="D4240" s="42">
        <v>5.2</v>
      </c>
      <c r="E4240" s="33">
        <v>0.2</v>
      </c>
      <c r="F4240" s="42">
        <v>1.6</v>
      </c>
      <c r="G4240" s="33">
        <v>1.9</v>
      </c>
      <c r="H4240" s="42">
        <v>0.1</v>
      </c>
      <c r="I4240" s="33">
        <v>1.1000000000000001</v>
      </c>
      <c r="J4240" s="42">
        <v>1.2</v>
      </c>
      <c r="K4240" s="33">
        <v>0.2</v>
      </c>
      <c r="L4240" s="42">
        <v>0.7</v>
      </c>
      <c r="M4240" s="33">
        <v>0.3</v>
      </c>
      <c r="N4240" s="42">
        <v>0.1</v>
      </c>
      <c r="O4240" s="33">
        <v>0</v>
      </c>
      <c r="P4240" s="42">
        <v>269.14</v>
      </c>
      <c r="Q4240" s="33">
        <v>174.82</v>
      </c>
      <c r="R4240" s="42">
        <v>218.74</v>
      </c>
      <c r="S4240" s="33">
        <v>262.16000000000003</v>
      </c>
      <c r="T4240" s="42">
        <v>8.52</v>
      </c>
      <c r="U4240" s="33">
        <v>9.0299999999999994</v>
      </c>
      <c r="V4240" s="116">
        <v>8.56</v>
      </c>
    </row>
    <row r="4241" spans="1:22" x14ac:dyDescent="0.25">
      <c r="A4241" s="26" t="s">
        <v>3806</v>
      </c>
      <c r="B4241" s="42">
        <v>0.1</v>
      </c>
      <c r="C4241" s="33">
        <v>6.3</v>
      </c>
      <c r="D4241" s="42">
        <v>5.5</v>
      </c>
      <c r="E4241" s="33">
        <v>0.2</v>
      </c>
      <c r="F4241" s="42">
        <v>1.7</v>
      </c>
      <c r="G4241" s="33">
        <v>1.7</v>
      </c>
      <c r="H4241" s="42">
        <v>0.2</v>
      </c>
      <c r="I4241" s="33">
        <v>0.9</v>
      </c>
      <c r="J4241" s="42">
        <v>1.3</v>
      </c>
      <c r="K4241" s="33">
        <v>0.3</v>
      </c>
      <c r="L4241" s="42">
        <v>0.6</v>
      </c>
      <c r="M4241" s="33">
        <v>0.3</v>
      </c>
      <c r="N4241" s="42">
        <v>0.1</v>
      </c>
      <c r="O4241" s="33">
        <v>0.1</v>
      </c>
      <c r="P4241" s="42">
        <v>270.20999999999998</v>
      </c>
      <c r="Q4241" s="33">
        <v>178.21</v>
      </c>
      <c r="R4241" s="42">
        <v>213.5</v>
      </c>
      <c r="S4241" s="33">
        <v>262.68</v>
      </c>
      <c r="T4241" s="42">
        <v>8.33</v>
      </c>
      <c r="U4241" s="33">
        <v>8.6199999999999992</v>
      </c>
      <c r="V4241" s="116">
        <v>8.6</v>
      </c>
    </row>
    <row r="4242" spans="1:22" x14ac:dyDescent="0.25">
      <c r="A4242" s="26" t="s">
        <v>3807</v>
      </c>
      <c r="B4242" s="42">
        <v>0.3</v>
      </c>
      <c r="C4242" s="33">
        <v>5.6</v>
      </c>
      <c r="D4242" s="42">
        <v>5.9</v>
      </c>
      <c r="E4242" s="33">
        <v>0.1</v>
      </c>
      <c r="F4242" s="42">
        <v>1.6</v>
      </c>
      <c r="G4242" s="33">
        <v>2.1</v>
      </c>
      <c r="H4242" s="42">
        <v>0.1</v>
      </c>
      <c r="I4242" s="33">
        <v>0.9</v>
      </c>
      <c r="J4242" s="42">
        <v>1.3</v>
      </c>
      <c r="K4242" s="33">
        <v>0.2</v>
      </c>
      <c r="L4242" s="42">
        <v>0.5</v>
      </c>
      <c r="M4242" s="33">
        <v>0.2</v>
      </c>
      <c r="N4242" s="42">
        <v>0.1</v>
      </c>
      <c r="O4242" s="33">
        <v>0.1</v>
      </c>
      <c r="P4242" s="42">
        <v>274.56</v>
      </c>
      <c r="Q4242" s="33">
        <v>177.87</v>
      </c>
      <c r="R4242" s="42">
        <v>214.51</v>
      </c>
      <c r="S4242" s="33">
        <v>262.52</v>
      </c>
      <c r="T4242" s="42">
        <v>8</v>
      </c>
      <c r="U4242" s="33">
        <v>8.1</v>
      </c>
      <c r="V4242" s="116">
        <v>8.43</v>
      </c>
    </row>
    <row r="4243" spans="1:22" x14ac:dyDescent="0.25">
      <c r="A4243" s="26" t="s">
        <v>1334</v>
      </c>
      <c r="B4243" s="42">
        <v>0.4</v>
      </c>
      <c r="C4243" s="33">
        <v>6.2</v>
      </c>
      <c r="D4243" s="42">
        <v>6</v>
      </c>
      <c r="E4243" s="33">
        <v>0.1</v>
      </c>
      <c r="F4243" s="42">
        <v>2.1</v>
      </c>
      <c r="G4243" s="33">
        <v>1.9</v>
      </c>
      <c r="H4243" s="42">
        <v>0.2</v>
      </c>
      <c r="I4243" s="33">
        <v>0.8</v>
      </c>
      <c r="J4243" s="42">
        <v>1.2</v>
      </c>
      <c r="K4243" s="33">
        <v>0.1</v>
      </c>
      <c r="L4243" s="42">
        <v>0.5</v>
      </c>
      <c r="M4243" s="33">
        <v>0.4</v>
      </c>
      <c r="N4243" s="42">
        <v>0.1</v>
      </c>
      <c r="O4243" s="33">
        <v>0</v>
      </c>
      <c r="P4243" s="42">
        <v>268.77</v>
      </c>
      <c r="Q4243" s="33">
        <v>177.6</v>
      </c>
      <c r="R4243" s="42">
        <v>212.98</v>
      </c>
      <c r="S4243" s="33">
        <v>262.12</v>
      </c>
      <c r="T4243" s="42">
        <v>8.66</v>
      </c>
      <c r="U4243" s="33">
        <v>8.86</v>
      </c>
      <c r="V4243" s="116">
        <v>8.86</v>
      </c>
    </row>
    <row r="4244" spans="1:22" x14ac:dyDescent="0.25">
      <c r="A4244" s="26" t="s">
        <v>3808</v>
      </c>
      <c r="B4244" s="42">
        <v>0.5</v>
      </c>
      <c r="C4244" s="33">
        <v>6.5</v>
      </c>
      <c r="D4244" s="42">
        <v>5.8</v>
      </c>
      <c r="E4244" s="33">
        <v>0.3</v>
      </c>
      <c r="F4244" s="42">
        <v>1.8</v>
      </c>
      <c r="G4244" s="33">
        <v>1.9</v>
      </c>
      <c r="H4244" s="42">
        <v>0.2</v>
      </c>
      <c r="I4244" s="33">
        <v>0.6</v>
      </c>
      <c r="J4244" s="42">
        <v>1.7</v>
      </c>
      <c r="K4244" s="33">
        <v>0.2</v>
      </c>
      <c r="L4244" s="42">
        <v>0.7</v>
      </c>
      <c r="M4244" s="33">
        <v>0.4</v>
      </c>
      <c r="N4244" s="42">
        <v>0.1</v>
      </c>
      <c r="O4244" s="33">
        <v>0.1</v>
      </c>
      <c r="P4244" s="42">
        <v>262.27</v>
      </c>
      <c r="Q4244" s="33">
        <v>175.01</v>
      </c>
      <c r="R4244" s="42">
        <v>203.91</v>
      </c>
      <c r="S4244" s="33">
        <v>262.67</v>
      </c>
      <c r="T4244" s="42">
        <v>8.35</v>
      </c>
      <c r="U4244" s="33">
        <v>8.6999999999999993</v>
      </c>
      <c r="V4244" s="116">
        <v>8.86</v>
      </c>
    </row>
    <row r="4245" spans="1:22" x14ac:dyDescent="0.25">
      <c r="A4245" s="26" t="s">
        <v>3809</v>
      </c>
      <c r="B4245" s="42">
        <v>0.4</v>
      </c>
      <c r="C4245" s="33">
        <v>5.8</v>
      </c>
      <c r="D4245" s="42">
        <v>5.4</v>
      </c>
      <c r="E4245" s="33">
        <v>0.3</v>
      </c>
      <c r="F4245" s="42">
        <v>1.5</v>
      </c>
      <c r="G4245" s="33">
        <v>1.3</v>
      </c>
      <c r="H4245" s="42">
        <v>0.3</v>
      </c>
      <c r="I4245" s="33">
        <v>1</v>
      </c>
      <c r="J4245" s="42">
        <v>1.7</v>
      </c>
      <c r="K4245" s="33">
        <v>0.2</v>
      </c>
      <c r="L4245" s="42">
        <v>0.6</v>
      </c>
      <c r="M4245" s="33">
        <v>0.3</v>
      </c>
      <c r="N4245" s="42">
        <v>0.1</v>
      </c>
      <c r="O4245" s="33">
        <v>0.1</v>
      </c>
      <c r="P4245" s="42">
        <v>267.31</v>
      </c>
      <c r="Q4245" s="33">
        <v>170.85</v>
      </c>
      <c r="R4245" s="42">
        <v>211.16</v>
      </c>
      <c r="S4245" s="33">
        <v>262.41000000000003</v>
      </c>
      <c r="T4245" s="42">
        <v>7.58</v>
      </c>
      <c r="U4245" s="33">
        <v>7.89</v>
      </c>
      <c r="V4245" s="116">
        <v>7.85</v>
      </c>
    </row>
    <row r="4246" spans="1:22" x14ac:dyDescent="0.25">
      <c r="A4246" s="26" t="s">
        <v>1335</v>
      </c>
      <c r="B4246" s="42">
        <v>0.3</v>
      </c>
      <c r="C4246" s="33">
        <v>5.6</v>
      </c>
      <c r="D4246" s="42">
        <v>5.6</v>
      </c>
      <c r="E4246" s="33">
        <v>0.2</v>
      </c>
      <c r="F4246" s="42">
        <v>2</v>
      </c>
      <c r="G4246" s="33">
        <v>2</v>
      </c>
      <c r="H4246" s="42">
        <v>0.2</v>
      </c>
      <c r="I4246" s="33">
        <v>0.8</v>
      </c>
      <c r="J4246" s="42">
        <v>1.1000000000000001</v>
      </c>
      <c r="K4246" s="33">
        <v>0.2</v>
      </c>
      <c r="L4246" s="42">
        <v>0.5</v>
      </c>
      <c r="M4246" s="33">
        <v>0.2</v>
      </c>
      <c r="N4246" s="42">
        <v>0</v>
      </c>
      <c r="O4246" s="33">
        <v>0.1</v>
      </c>
      <c r="P4246" s="42">
        <v>284.37</v>
      </c>
      <c r="Q4246" s="33">
        <v>180.94</v>
      </c>
      <c r="R4246" s="42">
        <v>222.22</v>
      </c>
      <c r="S4246" s="33">
        <v>261.54000000000002</v>
      </c>
      <c r="T4246" s="42">
        <v>7.86</v>
      </c>
      <c r="U4246" s="33">
        <v>8.1300000000000008</v>
      </c>
      <c r="V4246" s="116">
        <v>8.1999999999999993</v>
      </c>
    </row>
    <row r="4247" spans="1:22" x14ac:dyDescent="0.25">
      <c r="A4247" s="26" t="s">
        <v>3810</v>
      </c>
      <c r="B4247" s="42">
        <v>0.2</v>
      </c>
      <c r="C4247" s="33">
        <v>5.8</v>
      </c>
      <c r="D4247" s="42">
        <v>5.6</v>
      </c>
      <c r="E4247" s="33">
        <v>0.2</v>
      </c>
      <c r="F4247" s="42">
        <v>2</v>
      </c>
      <c r="G4247" s="33">
        <v>2.1</v>
      </c>
      <c r="H4247" s="42">
        <v>0.3</v>
      </c>
      <c r="I4247" s="33">
        <v>0.5</v>
      </c>
      <c r="J4247" s="42">
        <v>1.3</v>
      </c>
      <c r="K4247" s="33">
        <v>0.1</v>
      </c>
      <c r="L4247" s="42">
        <v>0.5</v>
      </c>
      <c r="M4247" s="33">
        <v>0.4</v>
      </c>
      <c r="N4247" s="42">
        <v>0.1</v>
      </c>
      <c r="O4247" s="33">
        <v>0.2</v>
      </c>
      <c r="P4247" s="42">
        <v>267.54000000000002</v>
      </c>
      <c r="Q4247" s="33">
        <v>177.88</v>
      </c>
      <c r="R4247" s="42">
        <v>209.03</v>
      </c>
      <c r="S4247" s="33">
        <v>263.94</v>
      </c>
      <c r="T4247" s="42">
        <v>7.74</v>
      </c>
      <c r="U4247" s="33">
        <v>8.73</v>
      </c>
      <c r="V4247" s="116">
        <v>8.58</v>
      </c>
    </row>
    <row r="4248" spans="1:22" x14ac:dyDescent="0.25">
      <c r="A4248" s="26" t="s">
        <v>3811</v>
      </c>
      <c r="B4248" s="42">
        <v>0.2</v>
      </c>
      <c r="C4248" s="33">
        <v>5.9</v>
      </c>
      <c r="D4248" s="42">
        <v>5.9</v>
      </c>
      <c r="E4248" s="33">
        <v>0.2</v>
      </c>
      <c r="F4248" s="42">
        <v>2.6</v>
      </c>
      <c r="G4248" s="33">
        <v>2.5</v>
      </c>
      <c r="H4248" s="42">
        <v>0.4</v>
      </c>
      <c r="I4248" s="33">
        <v>0.6</v>
      </c>
      <c r="J4248" s="42">
        <v>1.5</v>
      </c>
      <c r="K4248" s="33">
        <v>0.1</v>
      </c>
      <c r="L4248" s="42">
        <v>0.6</v>
      </c>
      <c r="M4248" s="33">
        <v>0.4</v>
      </c>
      <c r="N4248" s="42">
        <v>0.1</v>
      </c>
      <c r="O4248" s="33">
        <v>0.1</v>
      </c>
      <c r="P4248" s="42">
        <v>250.06</v>
      </c>
      <c r="Q4248" s="33">
        <v>163.99</v>
      </c>
      <c r="R4248" s="42">
        <v>197.76</v>
      </c>
      <c r="S4248" s="33">
        <v>263.26</v>
      </c>
      <c r="T4248" s="42">
        <v>7.92</v>
      </c>
      <c r="U4248" s="33">
        <v>8.4600000000000009</v>
      </c>
      <c r="V4248" s="116">
        <v>9</v>
      </c>
    </row>
    <row r="4249" spans="1:22" x14ac:dyDescent="0.25">
      <c r="A4249" s="26" t="s">
        <v>1336</v>
      </c>
      <c r="B4249" s="42">
        <v>0.6</v>
      </c>
      <c r="C4249" s="33">
        <v>6.8</v>
      </c>
      <c r="D4249" s="42">
        <v>6.2</v>
      </c>
      <c r="E4249" s="33">
        <v>0.2</v>
      </c>
      <c r="F4249" s="42">
        <v>2</v>
      </c>
      <c r="G4249" s="33">
        <v>2.4</v>
      </c>
      <c r="H4249" s="42">
        <v>0.2</v>
      </c>
      <c r="I4249" s="33">
        <v>1</v>
      </c>
      <c r="J4249" s="42">
        <v>1.1000000000000001</v>
      </c>
      <c r="K4249" s="33">
        <v>0.1</v>
      </c>
      <c r="L4249" s="42">
        <v>0.8</v>
      </c>
      <c r="M4249" s="33">
        <v>0.4</v>
      </c>
      <c r="N4249" s="42">
        <v>0.1</v>
      </c>
      <c r="O4249" s="33">
        <v>0.2</v>
      </c>
      <c r="P4249" s="42">
        <v>263.27999999999997</v>
      </c>
      <c r="Q4249" s="33">
        <v>166.41</v>
      </c>
      <c r="R4249" s="42">
        <v>201.33</v>
      </c>
      <c r="S4249" s="33">
        <v>263.83999999999997</v>
      </c>
      <c r="T4249" s="42">
        <v>8.9600000000000009</v>
      </c>
      <c r="U4249" s="33">
        <v>10</v>
      </c>
      <c r="V4249" s="116">
        <v>9.57</v>
      </c>
    </row>
    <row r="4250" spans="1:22" x14ac:dyDescent="0.25">
      <c r="A4250" s="26" t="s">
        <v>3812</v>
      </c>
      <c r="B4250" s="42">
        <v>0.9</v>
      </c>
      <c r="C4250" s="33">
        <v>7</v>
      </c>
      <c r="D4250" s="42">
        <v>6.6</v>
      </c>
      <c r="E4250" s="33">
        <v>0.3</v>
      </c>
      <c r="F4250" s="42">
        <v>2.1</v>
      </c>
      <c r="G4250" s="33">
        <v>2.4</v>
      </c>
      <c r="H4250" s="42">
        <v>0</v>
      </c>
      <c r="I4250" s="33">
        <v>1.2</v>
      </c>
      <c r="J4250" s="42">
        <v>1</v>
      </c>
      <c r="K4250" s="33">
        <v>0.2</v>
      </c>
      <c r="L4250" s="42">
        <v>0.6</v>
      </c>
      <c r="M4250" s="33">
        <v>0.3</v>
      </c>
      <c r="N4250" s="42">
        <v>0</v>
      </c>
      <c r="O4250" s="33">
        <v>0.1</v>
      </c>
      <c r="P4250" s="42">
        <v>248.11</v>
      </c>
      <c r="Q4250" s="33">
        <v>163.47999999999999</v>
      </c>
      <c r="R4250" s="42">
        <v>197.89</v>
      </c>
      <c r="S4250" s="33">
        <v>263.45</v>
      </c>
      <c r="T4250" s="42">
        <v>9.06</v>
      </c>
      <c r="U4250" s="33">
        <v>9.8800000000000008</v>
      </c>
      <c r="V4250" s="116">
        <v>9.7899999999999991</v>
      </c>
    </row>
    <row r="4251" spans="1:22" x14ac:dyDescent="0.25">
      <c r="A4251" s="26" t="s">
        <v>3813</v>
      </c>
      <c r="B4251" s="42">
        <v>1.1000000000000001</v>
      </c>
      <c r="C4251" s="33">
        <v>9.6999999999999993</v>
      </c>
      <c r="D4251" s="42">
        <v>7.7</v>
      </c>
      <c r="E4251" s="33">
        <v>0.2</v>
      </c>
      <c r="F4251" s="42">
        <v>2.2000000000000002</v>
      </c>
      <c r="G4251" s="33">
        <v>2.7</v>
      </c>
      <c r="H4251" s="42">
        <v>0.1</v>
      </c>
      <c r="I4251" s="33">
        <v>1.6</v>
      </c>
      <c r="J4251" s="42">
        <v>1.3</v>
      </c>
      <c r="K4251" s="33">
        <v>0.2</v>
      </c>
      <c r="L4251" s="42">
        <v>0.9</v>
      </c>
      <c r="M4251" s="33">
        <v>0.3</v>
      </c>
      <c r="N4251" s="42">
        <v>0.1</v>
      </c>
      <c r="O4251" s="33">
        <v>0.1</v>
      </c>
      <c r="P4251" s="42">
        <v>221.55</v>
      </c>
      <c r="Q4251" s="33">
        <v>134.6</v>
      </c>
      <c r="R4251" s="42">
        <v>175.11</v>
      </c>
      <c r="S4251" s="33">
        <v>264.5</v>
      </c>
      <c r="T4251" s="42">
        <v>11.4</v>
      </c>
      <c r="U4251" s="33">
        <v>12.63</v>
      </c>
      <c r="V4251" s="116">
        <v>12.46</v>
      </c>
    </row>
    <row r="4252" spans="1:22" x14ac:dyDescent="0.25">
      <c r="A4252" s="26" t="s">
        <v>1337</v>
      </c>
      <c r="B4252" s="42">
        <v>2</v>
      </c>
      <c r="C4252" s="33">
        <v>12</v>
      </c>
      <c r="D4252" s="42">
        <v>9</v>
      </c>
      <c r="E4252" s="33">
        <v>0.3</v>
      </c>
      <c r="F4252" s="42">
        <v>4.7</v>
      </c>
      <c r="G4252" s="33">
        <v>3.8</v>
      </c>
      <c r="H4252" s="42">
        <v>0.5</v>
      </c>
      <c r="I4252" s="33">
        <v>1.8</v>
      </c>
      <c r="J4252" s="42">
        <v>2.5</v>
      </c>
      <c r="K4252" s="33">
        <v>0.2</v>
      </c>
      <c r="L4252" s="42">
        <v>1.1000000000000001</v>
      </c>
      <c r="M4252" s="33">
        <v>0.6</v>
      </c>
      <c r="N4252" s="42">
        <v>0.2</v>
      </c>
      <c r="O4252" s="33">
        <v>0.1</v>
      </c>
      <c r="P4252" s="42">
        <v>155.1</v>
      </c>
      <c r="Q4252" s="33">
        <v>99.33</v>
      </c>
      <c r="R4252" s="42">
        <v>118.66</v>
      </c>
      <c r="S4252" s="33">
        <v>265.83999999999997</v>
      </c>
      <c r="T4252" s="42">
        <v>16.3</v>
      </c>
      <c r="U4252" s="33">
        <v>17.010000000000002</v>
      </c>
      <c r="V4252" s="116">
        <v>17.559999999999999</v>
      </c>
    </row>
    <row r="4253" spans="1:22" x14ac:dyDescent="0.25">
      <c r="A4253" s="26" t="s">
        <v>3814</v>
      </c>
      <c r="B4253" s="42">
        <v>1.9</v>
      </c>
      <c r="C4253" s="33">
        <v>12.5</v>
      </c>
      <c r="D4253" s="42">
        <v>8.5</v>
      </c>
      <c r="E4253" s="33">
        <v>0.2</v>
      </c>
      <c r="F4253" s="42">
        <v>2.9</v>
      </c>
      <c r="G4253" s="33">
        <v>3.6</v>
      </c>
      <c r="H4253" s="42">
        <v>0.1</v>
      </c>
      <c r="I4253" s="33">
        <v>1.4</v>
      </c>
      <c r="J4253" s="42">
        <v>1.5</v>
      </c>
      <c r="K4253" s="33">
        <v>0.3</v>
      </c>
      <c r="L4253" s="42">
        <v>1</v>
      </c>
      <c r="M4253" s="33">
        <v>0.5</v>
      </c>
      <c r="N4253" s="42">
        <v>0.1</v>
      </c>
      <c r="O4253" s="33">
        <v>0.3</v>
      </c>
      <c r="P4253" s="42">
        <v>189.92</v>
      </c>
      <c r="Q4253" s="33">
        <v>124.54</v>
      </c>
      <c r="R4253" s="42">
        <v>150.41</v>
      </c>
      <c r="S4253" s="33">
        <v>266.04000000000002</v>
      </c>
      <c r="T4253" s="42">
        <v>14.97</v>
      </c>
      <c r="U4253" s="33">
        <v>15.26</v>
      </c>
      <c r="V4253" s="116">
        <v>15.62</v>
      </c>
    </row>
    <row r="4254" spans="1:22" x14ac:dyDescent="0.25">
      <c r="A4254" s="26" t="s">
        <v>3815</v>
      </c>
      <c r="B4254" s="42">
        <v>0.2</v>
      </c>
      <c r="C4254" s="33">
        <v>3.8</v>
      </c>
      <c r="D4254" s="42">
        <v>4.9000000000000004</v>
      </c>
      <c r="E4254" s="33">
        <v>0.2</v>
      </c>
      <c r="F4254" s="42">
        <v>1.4</v>
      </c>
      <c r="G4254" s="33">
        <v>1.5</v>
      </c>
      <c r="H4254" s="42">
        <v>0.2</v>
      </c>
      <c r="I4254" s="33">
        <v>1.2</v>
      </c>
      <c r="J4254" s="42">
        <v>1</v>
      </c>
      <c r="K4254" s="33">
        <v>0.1</v>
      </c>
      <c r="L4254" s="42">
        <v>0.7</v>
      </c>
      <c r="M4254" s="33">
        <v>0.3</v>
      </c>
      <c r="N4254" s="42">
        <v>0.1</v>
      </c>
      <c r="O4254" s="33">
        <v>0.2</v>
      </c>
      <c r="P4254" s="42">
        <v>336.94</v>
      </c>
      <c r="Q4254" s="33">
        <v>219.14</v>
      </c>
      <c r="R4254" s="42">
        <v>264.26</v>
      </c>
      <c r="S4254" s="33">
        <v>262.93</v>
      </c>
      <c r="T4254" s="42">
        <v>5.96</v>
      </c>
      <c r="U4254" s="33">
        <v>6.42</v>
      </c>
      <c r="V4254" s="116">
        <v>6.57</v>
      </c>
    </row>
    <row r="4255" spans="1:22" x14ac:dyDescent="0.25">
      <c r="A4255" s="26" t="s">
        <v>1338</v>
      </c>
      <c r="B4255" s="42">
        <v>0.2</v>
      </c>
      <c r="C4255" s="33">
        <v>4.4000000000000004</v>
      </c>
      <c r="D4255" s="42">
        <v>5.2</v>
      </c>
      <c r="E4255" s="33">
        <v>0.2</v>
      </c>
      <c r="F4255" s="42">
        <v>1.7</v>
      </c>
      <c r="G4255" s="33">
        <v>1.9</v>
      </c>
      <c r="H4255" s="42">
        <v>0.1</v>
      </c>
      <c r="I4255" s="33">
        <v>0.9</v>
      </c>
      <c r="J4255" s="42">
        <v>1.1000000000000001</v>
      </c>
      <c r="K4255" s="33">
        <v>0.2</v>
      </c>
      <c r="L4255" s="42">
        <v>0.8</v>
      </c>
      <c r="M4255" s="33">
        <v>0.3</v>
      </c>
      <c r="N4255" s="42">
        <v>0</v>
      </c>
      <c r="O4255" s="33">
        <v>0.2</v>
      </c>
      <c r="P4255" s="42">
        <v>313.83999999999997</v>
      </c>
      <c r="Q4255" s="33">
        <v>210.1</v>
      </c>
      <c r="R4255" s="42">
        <v>247.31</v>
      </c>
      <c r="S4255" s="33">
        <v>263.36</v>
      </c>
      <c r="T4255" s="42">
        <v>6.75</v>
      </c>
      <c r="U4255" s="33">
        <v>7.26</v>
      </c>
      <c r="V4255" s="116">
        <v>7.3</v>
      </c>
    </row>
    <row r="4256" spans="1:22" x14ac:dyDescent="0.25">
      <c r="A4256" s="26" t="s">
        <v>3816</v>
      </c>
      <c r="B4256" s="42">
        <v>0.5</v>
      </c>
      <c r="C4256" s="33">
        <v>4.5999999999999996</v>
      </c>
      <c r="D4256" s="42">
        <v>5</v>
      </c>
      <c r="E4256" s="33">
        <v>0.1</v>
      </c>
      <c r="F4256" s="42">
        <v>1.6</v>
      </c>
      <c r="G4256" s="33">
        <v>1.7</v>
      </c>
      <c r="H4256" s="42">
        <v>0.1</v>
      </c>
      <c r="I4256" s="33">
        <v>0.8</v>
      </c>
      <c r="J4256" s="42">
        <v>0.9</v>
      </c>
      <c r="K4256" s="33">
        <v>0</v>
      </c>
      <c r="L4256" s="42">
        <v>0.4</v>
      </c>
      <c r="M4256" s="33">
        <v>0.2</v>
      </c>
      <c r="N4256" s="42">
        <v>0.1</v>
      </c>
      <c r="O4256" s="33">
        <v>0.1</v>
      </c>
      <c r="P4256" s="42">
        <v>332.58</v>
      </c>
      <c r="Q4256" s="33">
        <v>227.1</v>
      </c>
      <c r="R4256" s="42">
        <v>262.70999999999998</v>
      </c>
      <c r="S4256" s="33">
        <v>263.14</v>
      </c>
      <c r="T4256" s="42">
        <v>6.5</v>
      </c>
      <c r="U4256" s="33">
        <v>7.03</v>
      </c>
      <c r="V4256" s="116">
        <v>6.8</v>
      </c>
    </row>
    <row r="4257" spans="1:22" x14ac:dyDescent="0.25">
      <c r="A4257" s="26" t="s">
        <v>3817</v>
      </c>
      <c r="B4257" s="42">
        <v>0.5</v>
      </c>
      <c r="C4257" s="33">
        <v>3.9</v>
      </c>
      <c r="D4257" s="42">
        <v>4.8</v>
      </c>
      <c r="E4257" s="33">
        <v>0.2</v>
      </c>
      <c r="F4257" s="42">
        <v>1.6</v>
      </c>
      <c r="G4257" s="33">
        <v>1.5</v>
      </c>
      <c r="H4257" s="42">
        <v>0.1</v>
      </c>
      <c r="I4257" s="33">
        <v>0.7</v>
      </c>
      <c r="J4257" s="42">
        <v>0.5</v>
      </c>
      <c r="K4257" s="33">
        <v>0.2</v>
      </c>
      <c r="L4257" s="42">
        <v>0.4</v>
      </c>
      <c r="M4257" s="33">
        <v>0.2</v>
      </c>
      <c r="N4257" s="42">
        <v>0.1</v>
      </c>
      <c r="O4257" s="33">
        <v>0.2</v>
      </c>
      <c r="P4257" s="42">
        <v>321.02</v>
      </c>
      <c r="Q4257" s="33">
        <v>217.39</v>
      </c>
      <c r="R4257" s="42">
        <v>255.96</v>
      </c>
      <c r="S4257" s="33">
        <v>263.12</v>
      </c>
      <c r="T4257" s="42">
        <v>6.6</v>
      </c>
      <c r="U4257" s="33">
        <v>6.91</v>
      </c>
      <c r="V4257" s="116">
        <v>7.06</v>
      </c>
    </row>
    <row r="4258" spans="1:22" x14ac:dyDescent="0.25">
      <c r="A4258" s="26" t="s">
        <v>1339</v>
      </c>
      <c r="B4258" s="42">
        <v>0.7</v>
      </c>
      <c r="C4258" s="33">
        <v>3.8</v>
      </c>
      <c r="D4258" s="42">
        <v>5.0999999999999996</v>
      </c>
      <c r="E4258" s="33">
        <v>0.2</v>
      </c>
      <c r="F4258" s="42">
        <v>1.4</v>
      </c>
      <c r="G4258" s="33">
        <v>1.7</v>
      </c>
      <c r="H4258" s="42">
        <v>0.1</v>
      </c>
      <c r="I4258" s="33">
        <v>0.9</v>
      </c>
      <c r="J4258" s="42">
        <v>0.9</v>
      </c>
      <c r="K4258" s="33">
        <v>0.1</v>
      </c>
      <c r="L4258" s="42">
        <v>0.4</v>
      </c>
      <c r="M4258" s="33">
        <v>0.2</v>
      </c>
      <c r="N4258" s="42">
        <v>0.1</v>
      </c>
      <c r="O4258" s="33">
        <v>0.1</v>
      </c>
      <c r="P4258" s="42">
        <v>285.38</v>
      </c>
      <c r="Q4258" s="33">
        <v>197.75</v>
      </c>
      <c r="R4258" s="42">
        <v>223.38</v>
      </c>
      <c r="S4258" s="33">
        <v>263.64</v>
      </c>
      <c r="T4258" s="42">
        <v>6.73</v>
      </c>
      <c r="U4258" s="33">
        <v>7.1</v>
      </c>
      <c r="V4258" s="116">
        <v>7.3</v>
      </c>
    </row>
    <row r="4259" spans="1:22" x14ac:dyDescent="0.25">
      <c r="A4259" s="26" t="s">
        <v>3818</v>
      </c>
      <c r="B4259" s="42">
        <v>0.3</v>
      </c>
      <c r="C4259" s="33">
        <v>4</v>
      </c>
      <c r="D4259" s="42">
        <v>5</v>
      </c>
      <c r="E4259" s="33">
        <v>0.2</v>
      </c>
      <c r="F4259" s="42">
        <v>1.6</v>
      </c>
      <c r="G4259" s="33">
        <v>1.7</v>
      </c>
      <c r="H4259" s="42">
        <v>0.1</v>
      </c>
      <c r="I4259" s="33">
        <v>1</v>
      </c>
      <c r="J4259" s="42">
        <v>0.9</v>
      </c>
      <c r="K4259" s="33">
        <v>0.1</v>
      </c>
      <c r="L4259" s="42">
        <v>0.6</v>
      </c>
      <c r="M4259" s="33">
        <v>0.3</v>
      </c>
      <c r="N4259" s="42">
        <v>0.1</v>
      </c>
      <c r="O4259" s="33">
        <v>0.1</v>
      </c>
      <c r="P4259" s="42">
        <v>321.64999999999998</v>
      </c>
      <c r="Q4259" s="33">
        <v>217.68</v>
      </c>
      <c r="R4259" s="42">
        <v>252.06</v>
      </c>
      <c r="S4259" s="33">
        <v>261.88</v>
      </c>
      <c r="T4259" s="42">
        <v>6.21</v>
      </c>
      <c r="U4259" s="33">
        <v>6.65</v>
      </c>
      <c r="V4259" s="116">
        <v>6.83</v>
      </c>
    </row>
    <row r="4260" spans="1:22" x14ac:dyDescent="0.25">
      <c r="A4260" s="26" t="s">
        <v>3819</v>
      </c>
      <c r="B4260" s="42">
        <v>0.3</v>
      </c>
      <c r="C4260" s="33">
        <v>4.5</v>
      </c>
      <c r="D4260" s="42">
        <v>5.5</v>
      </c>
      <c r="E4260" s="33">
        <v>0.2</v>
      </c>
      <c r="F4260" s="42">
        <v>1.5</v>
      </c>
      <c r="G4260" s="33">
        <v>1.9</v>
      </c>
      <c r="H4260" s="42">
        <v>0.2</v>
      </c>
      <c r="I4260" s="33">
        <v>1</v>
      </c>
      <c r="J4260" s="42">
        <v>0.7</v>
      </c>
      <c r="K4260" s="33">
        <v>0.1</v>
      </c>
      <c r="L4260" s="42">
        <v>0.7</v>
      </c>
      <c r="M4260" s="33">
        <v>0.2</v>
      </c>
      <c r="N4260" s="42">
        <v>0.1</v>
      </c>
      <c r="O4260" s="33">
        <v>0.1</v>
      </c>
      <c r="P4260" s="42">
        <v>291.2</v>
      </c>
      <c r="Q4260" s="33">
        <v>202.22</v>
      </c>
      <c r="R4260" s="42">
        <v>237.67</v>
      </c>
      <c r="S4260" s="33">
        <v>263.52999999999997</v>
      </c>
      <c r="T4260" s="42">
        <v>6.95</v>
      </c>
      <c r="U4260" s="33">
        <v>7.47</v>
      </c>
      <c r="V4260" s="116">
        <v>7.66</v>
      </c>
    </row>
    <row r="4261" spans="1:22" x14ac:dyDescent="0.25">
      <c r="A4261" s="26" t="s">
        <v>1340</v>
      </c>
      <c r="B4261" s="42">
        <v>0.2</v>
      </c>
      <c r="C4261" s="33">
        <v>4</v>
      </c>
      <c r="D4261" s="42">
        <v>5.2</v>
      </c>
      <c r="E4261" s="33">
        <v>0.1</v>
      </c>
      <c r="F4261" s="42">
        <v>1.8</v>
      </c>
      <c r="G4261" s="33">
        <v>1.5</v>
      </c>
      <c r="H4261" s="42">
        <v>0.1</v>
      </c>
      <c r="I4261" s="33">
        <v>0.6</v>
      </c>
      <c r="J4261" s="42">
        <v>0.7</v>
      </c>
      <c r="K4261" s="33">
        <v>0.1</v>
      </c>
      <c r="L4261" s="42">
        <v>0.3</v>
      </c>
      <c r="M4261" s="33">
        <v>0.1</v>
      </c>
      <c r="N4261" s="42">
        <v>0.1</v>
      </c>
      <c r="O4261" s="33">
        <v>0.1</v>
      </c>
      <c r="P4261" s="42">
        <v>316.27</v>
      </c>
      <c r="Q4261" s="33">
        <v>215.33</v>
      </c>
      <c r="R4261" s="42">
        <v>247.03</v>
      </c>
      <c r="S4261" s="33">
        <v>262.32</v>
      </c>
      <c r="T4261" s="42">
        <v>6.26</v>
      </c>
      <c r="U4261" s="33">
        <v>6.83</v>
      </c>
      <c r="V4261" s="116">
        <v>6.81</v>
      </c>
    </row>
    <row r="4262" spans="1:22" x14ac:dyDescent="0.25">
      <c r="A4262" s="26" t="s">
        <v>3820</v>
      </c>
      <c r="B4262" s="42">
        <v>0.3</v>
      </c>
      <c r="C4262" s="33">
        <v>3.5</v>
      </c>
      <c r="D4262" s="42">
        <v>4.5</v>
      </c>
      <c r="E4262" s="33">
        <v>0.2</v>
      </c>
      <c r="F4262" s="42">
        <v>1.6</v>
      </c>
      <c r="G4262" s="33">
        <v>1</v>
      </c>
      <c r="H4262" s="42">
        <v>0.2</v>
      </c>
      <c r="I4262" s="33">
        <v>0.9</v>
      </c>
      <c r="J4262" s="42">
        <v>0.9</v>
      </c>
      <c r="K4262" s="33">
        <v>0.3</v>
      </c>
      <c r="L4262" s="42">
        <v>0.6</v>
      </c>
      <c r="M4262" s="33">
        <v>0.1</v>
      </c>
      <c r="N4262" s="42">
        <v>0.1</v>
      </c>
      <c r="O4262" s="33">
        <v>0.1</v>
      </c>
      <c r="P4262" s="42">
        <v>295.41000000000003</v>
      </c>
      <c r="Q4262" s="33">
        <v>203.96</v>
      </c>
      <c r="R4262" s="42">
        <v>233.63</v>
      </c>
      <c r="S4262" s="33">
        <v>263.27</v>
      </c>
      <c r="T4262" s="42">
        <v>5.7</v>
      </c>
      <c r="U4262" s="33">
        <v>6.15</v>
      </c>
      <c r="V4262" s="116">
        <v>6.32</v>
      </c>
    </row>
    <row r="4263" spans="1:22" x14ac:dyDescent="0.25">
      <c r="A4263" s="26" t="s">
        <v>3821</v>
      </c>
      <c r="B4263" s="42">
        <v>0.4</v>
      </c>
      <c r="C4263" s="33">
        <v>4.2</v>
      </c>
      <c r="D4263" s="42">
        <v>4.8</v>
      </c>
      <c r="E4263" s="33">
        <v>0.2</v>
      </c>
      <c r="F4263" s="42">
        <v>1.6</v>
      </c>
      <c r="G4263" s="33">
        <v>1.5</v>
      </c>
      <c r="H4263" s="42">
        <v>0.1</v>
      </c>
      <c r="I4263" s="33">
        <v>0.7</v>
      </c>
      <c r="J4263" s="42">
        <v>0.8</v>
      </c>
      <c r="K4263" s="33">
        <v>0.2</v>
      </c>
      <c r="L4263" s="42">
        <v>0.3</v>
      </c>
      <c r="M4263" s="33">
        <v>0.1</v>
      </c>
      <c r="N4263" s="42">
        <v>0.1</v>
      </c>
      <c r="O4263" s="33">
        <v>0.1</v>
      </c>
      <c r="P4263" s="42">
        <v>295.17</v>
      </c>
      <c r="Q4263" s="33">
        <v>199.41</v>
      </c>
      <c r="R4263" s="42">
        <v>232.01</v>
      </c>
      <c r="S4263" s="33">
        <v>262.61</v>
      </c>
      <c r="T4263" s="42">
        <v>6.22</v>
      </c>
      <c r="U4263" s="33">
        <v>6.5</v>
      </c>
      <c r="V4263" s="116">
        <v>6.66</v>
      </c>
    </row>
    <row r="4264" spans="1:22" x14ac:dyDescent="0.25">
      <c r="A4264" s="26" t="s">
        <v>1341</v>
      </c>
      <c r="B4264" s="42">
        <v>0.4</v>
      </c>
      <c r="C4264" s="33">
        <v>3.6</v>
      </c>
      <c r="D4264" s="42">
        <v>4.9000000000000004</v>
      </c>
      <c r="E4264" s="33">
        <v>0.1</v>
      </c>
      <c r="F4264" s="42">
        <v>1.6</v>
      </c>
      <c r="G4264" s="33">
        <v>1.6</v>
      </c>
      <c r="H4264" s="42">
        <v>0.2</v>
      </c>
      <c r="I4264" s="33">
        <v>0.8</v>
      </c>
      <c r="J4264" s="42">
        <v>0.9</v>
      </c>
      <c r="K4264" s="33">
        <v>0.1</v>
      </c>
      <c r="L4264" s="42">
        <v>0.5</v>
      </c>
      <c r="M4264" s="33">
        <v>0.2</v>
      </c>
      <c r="N4264" s="42">
        <v>0.1</v>
      </c>
      <c r="O4264" s="33">
        <v>0.1</v>
      </c>
      <c r="P4264" s="42">
        <v>312.56</v>
      </c>
      <c r="Q4264" s="33">
        <v>207.3</v>
      </c>
      <c r="R4264" s="42">
        <v>238.81</v>
      </c>
      <c r="S4264" s="33">
        <v>262.32</v>
      </c>
      <c r="T4264" s="42">
        <v>6.06</v>
      </c>
      <c r="U4264" s="33">
        <v>6.47</v>
      </c>
      <c r="V4264" s="116">
        <v>6.56</v>
      </c>
    </row>
    <row r="4265" spans="1:22" x14ac:dyDescent="0.25">
      <c r="A4265" s="26" t="s">
        <v>3822</v>
      </c>
      <c r="B4265" s="42">
        <v>0.2</v>
      </c>
      <c r="C4265" s="33">
        <v>2.6</v>
      </c>
      <c r="D4265" s="42">
        <v>4.2</v>
      </c>
      <c r="E4265" s="33">
        <v>0.2</v>
      </c>
      <c r="F4265" s="42">
        <v>1.4</v>
      </c>
      <c r="G4265" s="33">
        <v>0.7</v>
      </c>
      <c r="H4265" s="42">
        <v>0.1</v>
      </c>
      <c r="I4265" s="33">
        <v>1.1000000000000001</v>
      </c>
      <c r="J4265" s="42">
        <v>1.3</v>
      </c>
      <c r="K4265" s="33">
        <v>0.1</v>
      </c>
      <c r="L4265" s="42">
        <v>0.3</v>
      </c>
      <c r="M4265" s="33">
        <v>0.1</v>
      </c>
      <c r="N4265" s="42">
        <v>0.1</v>
      </c>
      <c r="O4265" s="33">
        <v>0.1</v>
      </c>
      <c r="P4265" s="42">
        <v>362.4</v>
      </c>
      <c r="Q4265" s="33">
        <v>229.83</v>
      </c>
      <c r="R4265" s="42">
        <v>276.60000000000002</v>
      </c>
      <c r="S4265" s="33">
        <v>261.27999999999997</v>
      </c>
      <c r="T4265" s="42">
        <v>4.5999999999999996</v>
      </c>
      <c r="U4265" s="33">
        <v>5.17</v>
      </c>
      <c r="V4265" s="116">
        <v>5.05</v>
      </c>
    </row>
    <row r="4266" spans="1:22" x14ac:dyDescent="0.25">
      <c r="A4266" s="26" t="s">
        <v>3823</v>
      </c>
      <c r="B4266" s="42">
        <v>0.2</v>
      </c>
      <c r="C4266" s="33">
        <v>3.6</v>
      </c>
      <c r="D4266" s="42">
        <v>4.3</v>
      </c>
      <c r="E4266" s="33">
        <v>0.2</v>
      </c>
      <c r="F4266" s="42">
        <v>1.2</v>
      </c>
      <c r="G4266" s="33">
        <v>1</v>
      </c>
      <c r="H4266" s="42">
        <v>0.1</v>
      </c>
      <c r="I4266" s="33">
        <v>0.6</v>
      </c>
      <c r="J4266" s="42">
        <v>0.9</v>
      </c>
      <c r="K4266" s="33">
        <v>0.1</v>
      </c>
      <c r="L4266" s="42">
        <v>0.5</v>
      </c>
      <c r="M4266" s="33">
        <v>0.1</v>
      </c>
      <c r="N4266" s="42">
        <v>0</v>
      </c>
      <c r="O4266" s="33">
        <v>0.1</v>
      </c>
      <c r="P4266" s="42">
        <v>358.19</v>
      </c>
      <c r="Q4266" s="33">
        <v>244.8</v>
      </c>
      <c r="R4266" s="42">
        <v>279.93</v>
      </c>
      <c r="S4266" s="33">
        <v>262.24</v>
      </c>
      <c r="T4266" s="42">
        <v>5.33</v>
      </c>
      <c r="U4266" s="33">
        <v>5.73</v>
      </c>
      <c r="V4266" s="116">
        <v>5.77</v>
      </c>
    </row>
    <row r="4267" spans="1:22" x14ac:dyDescent="0.25">
      <c r="A4267" s="26" t="s">
        <v>1342</v>
      </c>
      <c r="B4267" s="42">
        <v>0.2</v>
      </c>
      <c r="C4267" s="33">
        <v>3.9</v>
      </c>
      <c r="D4267" s="42">
        <v>4.5999999999999996</v>
      </c>
      <c r="E4267" s="33">
        <v>0.2</v>
      </c>
      <c r="F4267" s="42">
        <v>1.1000000000000001</v>
      </c>
      <c r="G4267" s="33">
        <v>1</v>
      </c>
      <c r="H4267" s="42">
        <v>0</v>
      </c>
      <c r="I4267" s="33">
        <v>1.2</v>
      </c>
      <c r="J4267" s="42">
        <v>1.6</v>
      </c>
      <c r="K4267" s="33">
        <v>0.1</v>
      </c>
      <c r="L4267" s="42">
        <v>0.4</v>
      </c>
      <c r="M4267" s="33">
        <v>0.2</v>
      </c>
      <c r="N4267" s="42">
        <v>0.1</v>
      </c>
      <c r="O4267" s="33">
        <v>0.1</v>
      </c>
      <c r="P4267" s="42">
        <v>346.4</v>
      </c>
      <c r="Q4267" s="33">
        <v>238.13</v>
      </c>
      <c r="R4267" s="42">
        <v>260.39</v>
      </c>
      <c r="S4267" s="33">
        <v>261.14999999999998</v>
      </c>
      <c r="T4267" s="42">
        <v>5.37</v>
      </c>
      <c r="U4267" s="33">
        <v>5.66</v>
      </c>
      <c r="V4267" s="116">
        <v>5.78</v>
      </c>
    </row>
    <row r="4268" spans="1:22" x14ac:dyDescent="0.25">
      <c r="A4268" s="26" t="s">
        <v>3824</v>
      </c>
      <c r="B4268" s="42">
        <v>0.1</v>
      </c>
      <c r="C4268" s="33">
        <v>2</v>
      </c>
      <c r="D4268" s="42">
        <v>3.6</v>
      </c>
      <c r="E4268" s="33">
        <v>0.1</v>
      </c>
      <c r="F4268" s="42">
        <v>1.2</v>
      </c>
      <c r="G4268" s="33">
        <v>0.9</v>
      </c>
      <c r="H4268" s="42">
        <v>0</v>
      </c>
      <c r="I4268" s="33">
        <v>0.8</v>
      </c>
      <c r="J4268" s="42">
        <v>1.1000000000000001</v>
      </c>
      <c r="K4268" s="33">
        <v>0.1</v>
      </c>
      <c r="L4268" s="42">
        <v>0.4</v>
      </c>
      <c r="M4268" s="33">
        <v>0.2</v>
      </c>
      <c r="N4268" s="42">
        <v>0.1</v>
      </c>
      <c r="O4268" s="33">
        <v>0</v>
      </c>
      <c r="P4268" s="42">
        <v>409.92</v>
      </c>
      <c r="Q4268" s="33">
        <v>279.45999999999998</v>
      </c>
      <c r="R4268" s="42">
        <v>323.81</v>
      </c>
      <c r="S4268" s="33">
        <v>260.24</v>
      </c>
      <c r="T4268" s="42">
        <v>4.18</v>
      </c>
      <c r="U4268" s="33">
        <v>4.25</v>
      </c>
      <c r="V4268" s="116">
        <v>4.55</v>
      </c>
    </row>
    <row r="4269" spans="1:22" x14ac:dyDescent="0.25">
      <c r="A4269" s="26" t="s">
        <v>3825</v>
      </c>
      <c r="B4269" s="42">
        <v>0.2</v>
      </c>
      <c r="C4269" s="33">
        <v>2.2000000000000002</v>
      </c>
      <c r="D4269" s="42">
        <v>3.3</v>
      </c>
      <c r="E4269" s="33">
        <v>0.2</v>
      </c>
      <c r="F4269" s="42">
        <v>1</v>
      </c>
      <c r="G4269" s="33">
        <v>1.1000000000000001</v>
      </c>
      <c r="H4269" s="42">
        <v>0.1</v>
      </c>
      <c r="I4269" s="33">
        <v>0.6</v>
      </c>
      <c r="J4269" s="42">
        <v>0.6</v>
      </c>
      <c r="K4269" s="33">
        <v>0.1</v>
      </c>
      <c r="L4269" s="42">
        <v>0.7</v>
      </c>
      <c r="M4269" s="33">
        <v>0.1</v>
      </c>
      <c r="N4269" s="42">
        <v>0.1</v>
      </c>
      <c r="O4269" s="33">
        <v>0.1</v>
      </c>
      <c r="P4269" s="42">
        <v>429.57</v>
      </c>
      <c r="Q4269" s="33">
        <v>289.67</v>
      </c>
      <c r="R4269" s="42">
        <v>334</v>
      </c>
      <c r="S4269" s="33">
        <v>259.94</v>
      </c>
      <c r="T4269" s="42">
        <v>4.07</v>
      </c>
      <c r="U4269" s="33">
        <v>4.28</v>
      </c>
      <c r="V4269" s="116">
        <v>4.54</v>
      </c>
    </row>
    <row r="4270" spans="1:22" x14ac:dyDescent="0.25">
      <c r="A4270" s="26" t="s">
        <v>1343</v>
      </c>
      <c r="B4270" s="42">
        <v>0.3</v>
      </c>
      <c r="C4270" s="33">
        <v>2.7</v>
      </c>
      <c r="D4270" s="42">
        <v>3.9</v>
      </c>
      <c r="E4270" s="33">
        <v>0.1</v>
      </c>
      <c r="F4270" s="42">
        <v>1.1000000000000001</v>
      </c>
      <c r="G4270" s="33">
        <v>0.9</v>
      </c>
      <c r="H4270" s="42">
        <v>0.1</v>
      </c>
      <c r="I4270" s="33">
        <v>0.7</v>
      </c>
      <c r="J4270" s="42">
        <v>1</v>
      </c>
      <c r="K4270" s="33">
        <v>0.1</v>
      </c>
      <c r="L4270" s="42">
        <v>0.4</v>
      </c>
      <c r="M4270" s="33">
        <v>0.1</v>
      </c>
      <c r="N4270" s="42">
        <v>0.1</v>
      </c>
      <c r="O4270" s="33">
        <v>0.1</v>
      </c>
      <c r="P4270" s="42">
        <v>432.98</v>
      </c>
      <c r="Q4270" s="33">
        <v>286.92</v>
      </c>
      <c r="R4270" s="42">
        <v>335.76</v>
      </c>
      <c r="S4270" s="33">
        <v>259.5</v>
      </c>
      <c r="T4270" s="42">
        <v>4.58</v>
      </c>
      <c r="U4270" s="33">
        <v>4.6500000000000004</v>
      </c>
      <c r="V4270" s="116">
        <v>4.99</v>
      </c>
    </row>
    <row r="4271" spans="1:22" x14ac:dyDescent="0.25">
      <c r="A4271" s="26" t="s">
        <v>3826</v>
      </c>
      <c r="B4271" s="42">
        <v>0.2</v>
      </c>
      <c r="C4271" s="33">
        <v>1.8</v>
      </c>
      <c r="D4271" s="42">
        <v>3.3</v>
      </c>
      <c r="E4271" s="33">
        <v>0.2</v>
      </c>
      <c r="F4271" s="42">
        <v>1.1000000000000001</v>
      </c>
      <c r="G4271" s="33">
        <v>0.9</v>
      </c>
      <c r="H4271" s="42">
        <v>0.1</v>
      </c>
      <c r="I4271" s="33">
        <v>0.6</v>
      </c>
      <c r="J4271" s="42">
        <v>0.8</v>
      </c>
      <c r="K4271" s="33">
        <v>0.1</v>
      </c>
      <c r="L4271" s="42">
        <v>0.5</v>
      </c>
      <c r="M4271" s="33">
        <v>0.1</v>
      </c>
      <c r="N4271" s="42">
        <v>0.1</v>
      </c>
      <c r="O4271" s="33">
        <v>0</v>
      </c>
      <c r="P4271" s="42">
        <v>441.33</v>
      </c>
      <c r="Q4271" s="33">
        <v>295.02</v>
      </c>
      <c r="R4271" s="42">
        <v>343.38</v>
      </c>
      <c r="S4271" s="33">
        <v>258.95999999999998</v>
      </c>
      <c r="T4271" s="42">
        <v>3.73</v>
      </c>
      <c r="U4271" s="33">
        <v>3.92</v>
      </c>
      <c r="V4271" s="116">
        <v>3.98</v>
      </c>
    </row>
    <row r="4272" spans="1:22" x14ac:dyDescent="0.25">
      <c r="A4272" s="26" t="s">
        <v>3827</v>
      </c>
      <c r="B4272" s="42">
        <v>0.2</v>
      </c>
      <c r="C4272" s="33">
        <v>1.8</v>
      </c>
      <c r="D4272" s="42">
        <v>3.6</v>
      </c>
      <c r="E4272" s="33">
        <v>0.2</v>
      </c>
      <c r="F4272" s="42">
        <v>1.2</v>
      </c>
      <c r="G4272" s="33">
        <v>0.9</v>
      </c>
      <c r="H4272" s="42">
        <v>0.1</v>
      </c>
      <c r="I4272" s="33">
        <v>0.8</v>
      </c>
      <c r="J4272" s="42">
        <v>0.9</v>
      </c>
      <c r="K4272" s="33">
        <v>0.1</v>
      </c>
      <c r="L4272" s="42">
        <v>0.4</v>
      </c>
      <c r="M4272" s="33">
        <v>0.2</v>
      </c>
      <c r="N4272" s="42">
        <v>0.1</v>
      </c>
      <c r="O4272" s="33">
        <v>0</v>
      </c>
      <c r="P4272" s="42">
        <v>447.76</v>
      </c>
      <c r="Q4272" s="33">
        <v>301.3</v>
      </c>
      <c r="R4272" s="42">
        <v>348.9</v>
      </c>
      <c r="S4272" s="33">
        <v>259.32</v>
      </c>
      <c r="T4272" s="42">
        <v>3.83</v>
      </c>
      <c r="U4272" s="33">
        <v>4.13</v>
      </c>
      <c r="V4272" s="116">
        <v>4.17</v>
      </c>
    </row>
    <row r="4273" spans="1:22" x14ac:dyDescent="0.25">
      <c r="A4273" s="26" t="s">
        <v>1344</v>
      </c>
      <c r="B4273" s="42">
        <v>0.4</v>
      </c>
      <c r="C4273" s="33">
        <v>4</v>
      </c>
      <c r="D4273" s="42">
        <v>4.5</v>
      </c>
      <c r="E4273" s="33">
        <v>0.2</v>
      </c>
      <c r="F4273" s="42">
        <v>1.5</v>
      </c>
      <c r="G4273" s="33">
        <v>1.1000000000000001</v>
      </c>
      <c r="H4273" s="42">
        <v>0</v>
      </c>
      <c r="I4273" s="33">
        <v>0.8</v>
      </c>
      <c r="J4273" s="42">
        <v>0.7</v>
      </c>
      <c r="K4273" s="33">
        <v>0.1</v>
      </c>
      <c r="L4273" s="42">
        <v>0.3</v>
      </c>
      <c r="M4273" s="33">
        <v>0.1</v>
      </c>
      <c r="N4273" s="42">
        <v>0.1</v>
      </c>
      <c r="O4273" s="33">
        <v>0.1</v>
      </c>
      <c r="P4273" s="42">
        <v>355.78</v>
      </c>
      <c r="Q4273" s="33">
        <v>239.64</v>
      </c>
      <c r="R4273" s="42">
        <v>276.52999999999997</v>
      </c>
      <c r="S4273" s="33">
        <v>260.51</v>
      </c>
      <c r="T4273" s="42">
        <v>6</v>
      </c>
      <c r="U4273" s="33">
        <v>6.4</v>
      </c>
      <c r="V4273" s="116">
        <v>6.24</v>
      </c>
    </row>
    <row r="4274" spans="1:22" x14ac:dyDescent="0.25">
      <c r="A4274" s="26" t="s">
        <v>3828</v>
      </c>
      <c r="B4274" s="42">
        <v>0.3</v>
      </c>
      <c r="C4274" s="33">
        <v>3.4</v>
      </c>
      <c r="D4274" s="42">
        <v>4.4000000000000004</v>
      </c>
      <c r="E4274" s="33">
        <v>0.3</v>
      </c>
      <c r="F4274" s="42">
        <v>1.4</v>
      </c>
      <c r="G4274" s="33">
        <v>1.2</v>
      </c>
      <c r="H4274" s="42">
        <v>0.1</v>
      </c>
      <c r="I4274" s="33">
        <v>0.7</v>
      </c>
      <c r="J4274" s="42">
        <v>0.7</v>
      </c>
      <c r="K4274" s="33">
        <v>0.1</v>
      </c>
      <c r="L4274" s="42">
        <v>0.5</v>
      </c>
      <c r="M4274" s="33">
        <v>0.1</v>
      </c>
      <c r="N4274" s="42">
        <v>0</v>
      </c>
      <c r="O4274" s="33">
        <v>0.1</v>
      </c>
      <c r="P4274" s="42">
        <v>368.34</v>
      </c>
      <c r="Q4274" s="33">
        <v>247.96</v>
      </c>
      <c r="R4274" s="42">
        <v>284.8</v>
      </c>
      <c r="S4274" s="33">
        <v>260.64</v>
      </c>
      <c r="T4274" s="42">
        <v>5.26</v>
      </c>
      <c r="U4274" s="33">
        <v>5.78</v>
      </c>
      <c r="V4274" s="116">
        <v>5.64</v>
      </c>
    </row>
    <row r="4275" spans="1:22" x14ac:dyDescent="0.25">
      <c r="A4275" s="26" t="s">
        <v>3829</v>
      </c>
      <c r="B4275" s="42">
        <v>0.3</v>
      </c>
      <c r="C4275" s="33">
        <v>4.0999999999999996</v>
      </c>
      <c r="D4275" s="42">
        <v>4.8</v>
      </c>
      <c r="E4275" s="33">
        <v>0.2</v>
      </c>
      <c r="F4275" s="42">
        <v>1.6</v>
      </c>
      <c r="G4275" s="33">
        <v>1.2</v>
      </c>
      <c r="H4275" s="42">
        <v>0.1</v>
      </c>
      <c r="I4275" s="33">
        <v>0.7</v>
      </c>
      <c r="J4275" s="42">
        <v>0.7</v>
      </c>
      <c r="K4275" s="33">
        <v>0</v>
      </c>
      <c r="L4275" s="42">
        <v>0.6</v>
      </c>
      <c r="M4275" s="33">
        <v>0.1</v>
      </c>
      <c r="N4275" s="42">
        <v>0.1</v>
      </c>
      <c r="O4275" s="33">
        <v>0.1</v>
      </c>
      <c r="P4275" s="42">
        <v>375.01</v>
      </c>
      <c r="Q4275" s="33">
        <v>255.86</v>
      </c>
      <c r="R4275" s="42">
        <v>290.12</v>
      </c>
      <c r="S4275" s="33">
        <v>260.45</v>
      </c>
      <c r="T4275" s="42">
        <v>5.89</v>
      </c>
      <c r="U4275" s="33">
        <v>6.37</v>
      </c>
      <c r="V4275" s="116">
        <v>6.16</v>
      </c>
    </row>
    <row r="4276" spans="1:22" x14ac:dyDescent="0.25">
      <c r="A4276" s="26" t="s">
        <v>1345</v>
      </c>
      <c r="B4276" s="42">
        <v>0.5</v>
      </c>
      <c r="C4276" s="33">
        <v>3.1</v>
      </c>
      <c r="D4276" s="42">
        <v>4.3</v>
      </c>
      <c r="E4276" s="33">
        <v>0.3</v>
      </c>
      <c r="F4276" s="42">
        <v>1.5</v>
      </c>
      <c r="G4276" s="33">
        <v>1.1000000000000001</v>
      </c>
      <c r="H4276" s="42">
        <v>0.2</v>
      </c>
      <c r="I4276" s="33">
        <v>0.4</v>
      </c>
      <c r="J4276" s="42">
        <v>1.1000000000000001</v>
      </c>
      <c r="K4276" s="33">
        <v>0.1</v>
      </c>
      <c r="L4276" s="42">
        <v>0.3</v>
      </c>
      <c r="M4276" s="33">
        <v>0.1</v>
      </c>
      <c r="N4276" s="42">
        <v>0</v>
      </c>
      <c r="O4276" s="33">
        <v>0</v>
      </c>
      <c r="P4276" s="42">
        <v>352.61</v>
      </c>
      <c r="Q4276" s="33">
        <v>240.7</v>
      </c>
      <c r="R4276" s="42">
        <v>270.13</v>
      </c>
      <c r="S4276" s="33">
        <v>260.45999999999998</v>
      </c>
      <c r="T4276" s="42">
        <v>5.45</v>
      </c>
      <c r="U4276" s="33">
        <v>5.83</v>
      </c>
      <c r="V4276" s="116">
        <v>5.73</v>
      </c>
    </row>
    <row r="4277" spans="1:22" x14ac:dyDescent="0.25">
      <c r="A4277" s="26" t="s">
        <v>3830</v>
      </c>
      <c r="B4277" s="42">
        <v>0.3</v>
      </c>
      <c r="C4277" s="33">
        <v>3.4</v>
      </c>
      <c r="D4277" s="42">
        <v>4.0999999999999996</v>
      </c>
      <c r="E4277" s="33">
        <v>0.2</v>
      </c>
      <c r="F4277" s="42">
        <v>1.4</v>
      </c>
      <c r="G4277" s="33">
        <v>1.5</v>
      </c>
      <c r="H4277" s="42">
        <v>0.1</v>
      </c>
      <c r="I4277" s="33">
        <v>0.8</v>
      </c>
      <c r="J4277" s="42">
        <v>0.5</v>
      </c>
      <c r="K4277" s="33">
        <v>0.1</v>
      </c>
      <c r="L4277" s="42">
        <v>0.3</v>
      </c>
      <c r="M4277" s="33">
        <v>0.2</v>
      </c>
      <c r="N4277" s="42">
        <v>0</v>
      </c>
      <c r="O4277" s="33">
        <v>0.1</v>
      </c>
      <c r="P4277" s="42">
        <v>372.7</v>
      </c>
      <c r="Q4277" s="33">
        <v>252.61</v>
      </c>
      <c r="R4277" s="42">
        <v>288.14</v>
      </c>
      <c r="S4277" s="33">
        <v>259.81</v>
      </c>
      <c r="T4277" s="42">
        <v>5.33</v>
      </c>
      <c r="U4277" s="33">
        <v>5.7</v>
      </c>
      <c r="V4277" s="116">
        <v>5.7</v>
      </c>
    </row>
    <row r="4278" spans="1:22" x14ac:dyDescent="0.25">
      <c r="A4278" s="26" t="s">
        <v>3831</v>
      </c>
      <c r="B4278" s="42">
        <v>0.3</v>
      </c>
      <c r="C4278" s="33">
        <v>3.3</v>
      </c>
      <c r="D4278" s="42">
        <v>4.3</v>
      </c>
      <c r="E4278" s="33">
        <v>0.2</v>
      </c>
      <c r="F4278" s="42">
        <v>1.4</v>
      </c>
      <c r="G4278" s="33">
        <v>1.1000000000000001</v>
      </c>
      <c r="H4278" s="42">
        <v>0.1</v>
      </c>
      <c r="I4278" s="33">
        <v>0.7</v>
      </c>
      <c r="J4278" s="42">
        <v>0.5</v>
      </c>
      <c r="K4278" s="33">
        <v>0.2</v>
      </c>
      <c r="L4278" s="42">
        <v>0.5</v>
      </c>
      <c r="M4278" s="33">
        <v>0.1</v>
      </c>
      <c r="N4278" s="42">
        <v>0.1</v>
      </c>
      <c r="O4278" s="33">
        <v>0.1</v>
      </c>
      <c r="P4278" s="42">
        <v>363.15</v>
      </c>
      <c r="Q4278" s="33">
        <v>248.86</v>
      </c>
      <c r="R4278" s="42">
        <v>291.83</v>
      </c>
      <c r="S4278" s="33">
        <v>259.35000000000002</v>
      </c>
      <c r="T4278" s="42">
        <v>5.26</v>
      </c>
      <c r="U4278" s="33">
        <v>5.77</v>
      </c>
      <c r="V4278" s="116">
        <v>5.7</v>
      </c>
    </row>
    <row r="4279" spans="1:22" x14ac:dyDescent="0.25">
      <c r="A4279" s="26" t="s">
        <v>1346</v>
      </c>
      <c r="B4279" s="42">
        <v>0.5</v>
      </c>
      <c r="C4279" s="33">
        <v>4.7</v>
      </c>
      <c r="D4279" s="42">
        <v>4.7</v>
      </c>
      <c r="E4279" s="33">
        <v>0.2</v>
      </c>
      <c r="F4279" s="42">
        <v>1.5</v>
      </c>
      <c r="G4279" s="33">
        <v>1.5</v>
      </c>
      <c r="H4279" s="42">
        <v>0.1</v>
      </c>
      <c r="I4279" s="33">
        <v>0.5</v>
      </c>
      <c r="J4279" s="42">
        <v>0.7</v>
      </c>
      <c r="K4279" s="33">
        <v>0</v>
      </c>
      <c r="L4279" s="42">
        <v>0.6</v>
      </c>
      <c r="M4279" s="33">
        <v>0.2</v>
      </c>
      <c r="N4279" s="42">
        <v>0.1</v>
      </c>
      <c r="O4279" s="33">
        <v>0</v>
      </c>
      <c r="P4279" s="42">
        <v>344.62</v>
      </c>
      <c r="Q4279" s="33">
        <v>238.63</v>
      </c>
      <c r="R4279" s="42">
        <v>269.8</v>
      </c>
      <c r="S4279" s="33">
        <v>259.70999999999998</v>
      </c>
      <c r="T4279" s="42">
        <v>6.42</v>
      </c>
      <c r="U4279" s="33">
        <v>6.79</v>
      </c>
      <c r="V4279" s="116">
        <v>6.78</v>
      </c>
    </row>
    <row r="4280" spans="1:22" x14ac:dyDescent="0.25">
      <c r="A4280" s="26" t="s">
        <v>3832</v>
      </c>
      <c r="B4280" s="42">
        <v>0.5</v>
      </c>
      <c r="C4280" s="33">
        <v>5.0999999999999996</v>
      </c>
      <c r="D4280" s="42">
        <v>5</v>
      </c>
      <c r="E4280" s="33">
        <v>0.1</v>
      </c>
      <c r="F4280" s="42">
        <v>1.6</v>
      </c>
      <c r="G4280" s="33">
        <v>1.5</v>
      </c>
      <c r="H4280" s="42">
        <v>0.1</v>
      </c>
      <c r="I4280" s="33">
        <v>0.8</v>
      </c>
      <c r="J4280" s="42">
        <v>1</v>
      </c>
      <c r="K4280" s="33">
        <v>0</v>
      </c>
      <c r="L4280" s="42">
        <v>0.4</v>
      </c>
      <c r="M4280" s="33">
        <v>0.2</v>
      </c>
      <c r="N4280" s="42">
        <v>0.1</v>
      </c>
      <c r="O4280" s="33">
        <v>0.1</v>
      </c>
      <c r="P4280" s="42">
        <v>330.94</v>
      </c>
      <c r="Q4280" s="33">
        <v>225.39</v>
      </c>
      <c r="R4280" s="42">
        <v>248.87</v>
      </c>
      <c r="S4280" s="33">
        <v>260.19</v>
      </c>
      <c r="T4280" s="42">
        <v>6.66</v>
      </c>
      <c r="U4280" s="33">
        <v>7.03</v>
      </c>
      <c r="V4280" s="116">
        <v>7.13</v>
      </c>
    </row>
    <row r="4281" spans="1:22" x14ac:dyDescent="0.25">
      <c r="A4281" s="26" t="s">
        <v>3833</v>
      </c>
      <c r="B4281" s="42">
        <v>0.3</v>
      </c>
      <c r="C4281" s="33">
        <v>4.5</v>
      </c>
      <c r="D4281" s="42">
        <v>4.5</v>
      </c>
      <c r="E4281" s="33">
        <v>0.2</v>
      </c>
      <c r="F4281" s="42">
        <v>1.4</v>
      </c>
      <c r="G4281" s="33">
        <v>1.3</v>
      </c>
      <c r="H4281" s="42">
        <v>0.2</v>
      </c>
      <c r="I4281" s="33">
        <v>0.4</v>
      </c>
      <c r="J4281" s="42">
        <v>0.8</v>
      </c>
      <c r="K4281" s="33">
        <v>0.1</v>
      </c>
      <c r="L4281" s="42">
        <v>0.3</v>
      </c>
      <c r="M4281" s="33">
        <v>0.2</v>
      </c>
      <c r="N4281" s="42">
        <v>0.1</v>
      </c>
      <c r="O4281" s="33">
        <v>0.1</v>
      </c>
      <c r="P4281" s="42">
        <v>333.94</v>
      </c>
      <c r="Q4281" s="33">
        <v>229.34</v>
      </c>
      <c r="R4281" s="42">
        <v>261.13</v>
      </c>
      <c r="S4281" s="33">
        <v>259.35000000000002</v>
      </c>
      <c r="T4281" s="42">
        <v>6.23</v>
      </c>
      <c r="U4281" s="33">
        <v>6.59</v>
      </c>
      <c r="V4281" s="116">
        <v>6.65</v>
      </c>
    </row>
    <row r="4282" spans="1:22" x14ac:dyDescent="0.25">
      <c r="A4282" s="26" t="s">
        <v>1347</v>
      </c>
      <c r="B4282" s="42">
        <v>0.2</v>
      </c>
      <c r="C4282" s="33">
        <v>4</v>
      </c>
      <c r="D4282" s="42">
        <v>4.5</v>
      </c>
      <c r="E4282" s="33">
        <v>0.3</v>
      </c>
      <c r="F4282" s="42">
        <v>1.3</v>
      </c>
      <c r="G4282" s="33">
        <v>1.2</v>
      </c>
      <c r="H4282" s="42">
        <v>0.1</v>
      </c>
      <c r="I4282" s="33">
        <v>0.9</v>
      </c>
      <c r="J4282" s="42">
        <v>0.6</v>
      </c>
      <c r="K4282" s="33">
        <v>0.1</v>
      </c>
      <c r="L4282" s="42">
        <v>0.2</v>
      </c>
      <c r="M4282" s="33">
        <v>0</v>
      </c>
      <c r="N4282" s="42">
        <v>0.1</v>
      </c>
      <c r="O4282" s="33">
        <v>0.1</v>
      </c>
      <c r="P4282" s="42">
        <v>346.37</v>
      </c>
      <c r="Q4282" s="33">
        <v>235.78</v>
      </c>
      <c r="R4282" s="42">
        <v>267.55</v>
      </c>
      <c r="S4282" s="33">
        <v>259.2</v>
      </c>
      <c r="T4282" s="42">
        <v>5.79</v>
      </c>
      <c r="U4282" s="33">
        <v>5.97</v>
      </c>
      <c r="V4282" s="116">
        <v>6.27</v>
      </c>
    </row>
    <row r="4283" spans="1:22" x14ac:dyDescent="0.25">
      <c r="A4283" s="26" t="s">
        <v>3834</v>
      </c>
      <c r="B4283" s="42">
        <v>0.1</v>
      </c>
      <c r="C4283" s="33">
        <v>2.9</v>
      </c>
      <c r="D4283" s="42">
        <v>4.2</v>
      </c>
      <c r="E4283" s="33">
        <v>0.2</v>
      </c>
      <c r="F4283" s="42">
        <v>1.2</v>
      </c>
      <c r="G4283" s="33">
        <v>1.2</v>
      </c>
      <c r="H4283" s="42">
        <v>0.1</v>
      </c>
      <c r="I4283" s="33">
        <v>0.8</v>
      </c>
      <c r="J4283" s="42">
        <v>0.8</v>
      </c>
      <c r="K4283" s="33">
        <v>0.1</v>
      </c>
      <c r="L4283" s="42">
        <v>0.4</v>
      </c>
      <c r="M4283" s="33">
        <v>0.2</v>
      </c>
      <c r="N4283" s="42">
        <v>0.1</v>
      </c>
      <c r="O4283" s="33">
        <v>0</v>
      </c>
      <c r="P4283" s="42">
        <v>406.34</v>
      </c>
      <c r="Q4283" s="33">
        <v>266.93</v>
      </c>
      <c r="R4283" s="42">
        <v>306.81</v>
      </c>
      <c r="S4283" s="33">
        <v>258.36</v>
      </c>
      <c r="T4283" s="42">
        <v>4.8899999999999997</v>
      </c>
      <c r="U4283" s="33">
        <v>5.0999999999999996</v>
      </c>
      <c r="V4283" s="116">
        <v>5.41</v>
      </c>
    </row>
    <row r="4284" spans="1:22" x14ac:dyDescent="0.25">
      <c r="A4284" s="26" t="s">
        <v>3835</v>
      </c>
      <c r="B4284" s="42">
        <v>0.2</v>
      </c>
      <c r="C4284" s="33">
        <v>3.7</v>
      </c>
      <c r="D4284" s="42">
        <v>4.4000000000000004</v>
      </c>
      <c r="E4284" s="33">
        <v>0.1</v>
      </c>
      <c r="F4284" s="42">
        <v>1.4</v>
      </c>
      <c r="G4284" s="33">
        <v>1.2</v>
      </c>
      <c r="H4284" s="42">
        <v>0.1</v>
      </c>
      <c r="I4284" s="33">
        <v>0.7</v>
      </c>
      <c r="J4284" s="42">
        <v>1</v>
      </c>
      <c r="K4284" s="33">
        <v>0.1</v>
      </c>
      <c r="L4284" s="42">
        <v>0.4</v>
      </c>
      <c r="M4284" s="33">
        <v>0.1</v>
      </c>
      <c r="N4284" s="42">
        <v>0.1</v>
      </c>
      <c r="O4284" s="33">
        <v>0.1</v>
      </c>
      <c r="P4284" s="42">
        <v>361.62</v>
      </c>
      <c r="Q4284" s="33">
        <v>248.43</v>
      </c>
      <c r="R4284" s="42">
        <v>289.56</v>
      </c>
      <c r="S4284" s="33">
        <v>260.60000000000002</v>
      </c>
      <c r="T4284" s="42">
        <v>5.55</v>
      </c>
      <c r="U4284" s="33">
        <v>6.23</v>
      </c>
      <c r="V4284" s="116">
        <v>6.28</v>
      </c>
    </row>
    <row r="4285" spans="1:22" x14ac:dyDescent="0.25">
      <c r="A4285" s="26" t="s">
        <v>1348</v>
      </c>
      <c r="B4285" s="42">
        <v>0.2</v>
      </c>
      <c r="C4285" s="33">
        <v>4.2</v>
      </c>
      <c r="D4285" s="42">
        <v>5.3</v>
      </c>
      <c r="E4285" s="33">
        <v>0.2</v>
      </c>
      <c r="F4285" s="42">
        <v>1.6</v>
      </c>
      <c r="G4285" s="33">
        <v>1.7</v>
      </c>
      <c r="H4285" s="42">
        <v>0.1</v>
      </c>
      <c r="I4285" s="33">
        <v>0.9</v>
      </c>
      <c r="J4285" s="42">
        <v>0.8</v>
      </c>
      <c r="K4285" s="33">
        <v>0.1</v>
      </c>
      <c r="L4285" s="42">
        <v>0.6</v>
      </c>
      <c r="M4285" s="33">
        <v>0.2</v>
      </c>
      <c r="N4285" s="42">
        <v>0.1</v>
      </c>
      <c r="O4285" s="33">
        <v>0.1</v>
      </c>
      <c r="P4285" s="42">
        <v>320.10000000000002</v>
      </c>
      <c r="Q4285" s="33">
        <v>215.5</v>
      </c>
      <c r="R4285" s="42">
        <v>248.12</v>
      </c>
      <c r="S4285" s="33">
        <v>261.64999999999998</v>
      </c>
      <c r="T4285" s="42">
        <v>6.39</v>
      </c>
      <c r="U4285" s="33">
        <v>6.68</v>
      </c>
      <c r="V4285" s="116">
        <v>7.06</v>
      </c>
    </row>
    <row r="4286" spans="1:22" x14ac:dyDescent="0.25">
      <c r="A4286" s="26" t="s">
        <v>3836</v>
      </c>
      <c r="B4286" s="42">
        <v>0.4</v>
      </c>
      <c r="C4286" s="33">
        <v>4.3</v>
      </c>
      <c r="D4286" s="42">
        <v>5</v>
      </c>
      <c r="E4286" s="33">
        <v>0.2</v>
      </c>
      <c r="F4286" s="42">
        <v>1.5</v>
      </c>
      <c r="G4286" s="33">
        <v>1.3</v>
      </c>
      <c r="H4286" s="42">
        <v>0.2</v>
      </c>
      <c r="I4286" s="33">
        <v>0.9</v>
      </c>
      <c r="J4286" s="42">
        <v>0.7</v>
      </c>
      <c r="K4286" s="33">
        <v>0.2</v>
      </c>
      <c r="L4286" s="42">
        <v>0.5</v>
      </c>
      <c r="M4286" s="33">
        <v>0.1</v>
      </c>
      <c r="N4286" s="42">
        <v>0.1</v>
      </c>
      <c r="O4286" s="33">
        <v>0.1</v>
      </c>
      <c r="P4286" s="42">
        <v>303.18</v>
      </c>
      <c r="Q4286" s="33">
        <v>200.66</v>
      </c>
      <c r="R4286" s="42">
        <v>238.89</v>
      </c>
      <c r="S4286" s="33">
        <v>261.98</v>
      </c>
      <c r="T4286" s="42">
        <v>6.16</v>
      </c>
      <c r="U4286" s="33">
        <v>6.59</v>
      </c>
      <c r="V4286" s="116">
        <v>6.66</v>
      </c>
    </row>
    <row r="4287" spans="1:22" x14ac:dyDescent="0.25">
      <c r="A4287" s="26" t="s">
        <v>3837</v>
      </c>
      <c r="B4287" s="42">
        <v>0.3</v>
      </c>
      <c r="C4287" s="33">
        <v>3.9</v>
      </c>
      <c r="D4287" s="42">
        <v>4.8</v>
      </c>
      <c r="E4287" s="33">
        <v>0.2</v>
      </c>
      <c r="F4287" s="42">
        <v>1.7</v>
      </c>
      <c r="G4287" s="33">
        <v>1.5</v>
      </c>
      <c r="H4287" s="42">
        <v>0.1</v>
      </c>
      <c r="I4287" s="33">
        <v>1.5</v>
      </c>
      <c r="J4287" s="42">
        <v>0.8</v>
      </c>
      <c r="K4287" s="33">
        <v>0.1</v>
      </c>
      <c r="L4287" s="42">
        <v>0.5</v>
      </c>
      <c r="M4287" s="33">
        <v>0.2</v>
      </c>
      <c r="N4287" s="42">
        <v>0.1</v>
      </c>
      <c r="O4287" s="33">
        <v>0.1</v>
      </c>
      <c r="P4287" s="42">
        <v>333.95</v>
      </c>
      <c r="Q4287" s="33">
        <v>221.61</v>
      </c>
      <c r="R4287" s="42">
        <v>261.52</v>
      </c>
      <c r="S4287" s="33">
        <v>261.79000000000002</v>
      </c>
      <c r="T4287" s="42">
        <v>6.05</v>
      </c>
      <c r="U4287" s="33">
        <v>6.48</v>
      </c>
      <c r="V4287" s="116">
        <v>6.65</v>
      </c>
    </row>
    <row r="4288" spans="1:22" x14ac:dyDescent="0.25">
      <c r="A4288" s="26" t="s">
        <v>1349</v>
      </c>
      <c r="B4288" s="42">
        <v>0.1</v>
      </c>
      <c r="C4288" s="33">
        <v>1.6</v>
      </c>
      <c r="D4288" s="42">
        <v>3.5</v>
      </c>
      <c r="E4288" s="33">
        <v>0.3</v>
      </c>
      <c r="F4288" s="42">
        <v>1.2</v>
      </c>
      <c r="G4288" s="33">
        <v>1.1000000000000001</v>
      </c>
      <c r="H4288" s="42">
        <v>0.1</v>
      </c>
      <c r="I4288" s="33">
        <v>0.4</v>
      </c>
      <c r="J4288" s="42">
        <v>1.1000000000000001</v>
      </c>
      <c r="K4288" s="33">
        <v>0.1</v>
      </c>
      <c r="L4288" s="42">
        <v>0.4</v>
      </c>
      <c r="M4288" s="33">
        <v>0.3</v>
      </c>
      <c r="N4288" s="42">
        <v>0.1</v>
      </c>
      <c r="O4288" s="33">
        <v>0</v>
      </c>
      <c r="P4288" s="42">
        <v>395.82</v>
      </c>
      <c r="Q4288" s="33">
        <v>260.32</v>
      </c>
      <c r="R4288" s="42">
        <v>310.81</v>
      </c>
      <c r="S4288" s="33">
        <v>260.60000000000002</v>
      </c>
      <c r="T4288" s="42">
        <v>3.9</v>
      </c>
      <c r="U4288" s="33">
        <v>4.13</v>
      </c>
      <c r="V4288" s="116">
        <v>4.47</v>
      </c>
    </row>
    <row r="4289" spans="1:22" x14ac:dyDescent="0.25">
      <c r="A4289" s="26" t="s">
        <v>3838</v>
      </c>
      <c r="B4289" s="42">
        <v>0.3</v>
      </c>
      <c r="C4289" s="33">
        <v>2.8</v>
      </c>
      <c r="D4289" s="42">
        <v>4.2</v>
      </c>
      <c r="E4289" s="33">
        <v>0.2</v>
      </c>
      <c r="F4289" s="42">
        <v>1.3</v>
      </c>
      <c r="G4289" s="33">
        <v>1.2</v>
      </c>
      <c r="H4289" s="42">
        <v>0.2</v>
      </c>
      <c r="I4289" s="33">
        <v>1.1000000000000001</v>
      </c>
      <c r="J4289" s="42">
        <v>0.9</v>
      </c>
      <c r="K4289" s="33">
        <v>0.1</v>
      </c>
      <c r="L4289" s="42">
        <v>0.5</v>
      </c>
      <c r="M4289" s="33">
        <v>0.2</v>
      </c>
      <c r="N4289" s="42">
        <v>0.1</v>
      </c>
      <c r="O4289" s="33">
        <v>0.1</v>
      </c>
      <c r="P4289" s="42">
        <v>376.75</v>
      </c>
      <c r="Q4289" s="33">
        <v>233.93</v>
      </c>
      <c r="R4289" s="42">
        <v>289.13</v>
      </c>
      <c r="S4289" s="33">
        <v>261.18</v>
      </c>
      <c r="T4289" s="42">
        <v>4.93</v>
      </c>
      <c r="U4289" s="33">
        <v>5.24</v>
      </c>
      <c r="V4289" s="116">
        <v>5.52</v>
      </c>
    </row>
    <row r="4290" spans="1:22" x14ac:dyDescent="0.25">
      <c r="A4290" s="26" t="s">
        <v>3839</v>
      </c>
      <c r="B4290" s="42">
        <v>0.3</v>
      </c>
      <c r="C4290" s="33">
        <v>3.5</v>
      </c>
      <c r="D4290" s="42">
        <v>4.3</v>
      </c>
      <c r="E4290" s="33">
        <v>0.1</v>
      </c>
      <c r="F4290" s="42">
        <v>1.3</v>
      </c>
      <c r="G4290" s="33">
        <v>1.6</v>
      </c>
      <c r="H4290" s="42">
        <v>0.2</v>
      </c>
      <c r="I4290" s="33">
        <v>0.8</v>
      </c>
      <c r="J4290" s="42">
        <v>1</v>
      </c>
      <c r="K4290" s="33">
        <v>0.1</v>
      </c>
      <c r="L4290" s="42">
        <v>0.5</v>
      </c>
      <c r="M4290" s="33">
        <v>0.1</v>
      </c>
      <c r="N4290" s="42">
        <v>0.1</v>
      </c>
      <c r="O4290" s="33">
        <v>0</v>
      </c>
      <c r="P4290" s="42">
        <v>351.86</v>
      </c>
      <c r="Q4290" s="33">
        <v>238.08</v>
      </c>
      <c r="R4290" s="42">
        <v>278.5</v>
      </c>
      <c r="S4290" s="33">
        <v>261.82</v>
      </c>
      <c r="T4290" s="42">
        <v>5.61</v>
      </c>
      <c r="U4290" s="33">
        <v>5.84</v>
      </c>
      <c r="V4290" s="116">
        <v>6.1</v>
      </c>
    </row>
    <row r="4291" spans="1:22" x14ac:dyDescent="0.25">
      <c r="A4291" s="26" t="s">
        <v>1350</v>
      </c>
      <c r="B4291" s="42">
        <v>0.1</v>
      </c>
      <c r="C4291" s="33">
        <v>1.9</v>
      </c>
      <c r="D4291" s="42">
        <v>3.5</v>
      </c>
      <c r="E4291" s="33">
        <v>0.2</v>
      </c>
      <c r="F4291" s="42">
        <v>1.2</v>
      </c>
      <c r="G4291" s="33">
        <v>1.1000000000000001</v>
      </c>
      <c r="H4291" s="42">
        <v>0.1</v>
      </c>
      <c r="I4291" s="33">
        <v>0.3</v>
      </c>
      <c r="J4291" s="42">
        <v>0.8</v>
      </c>
      <c r="K4291" s="33">
        <v>0.2</v>
      </c>
      <c r="L4291" s="42">
        <v>0.4</v>
      </c>
      <c r="M4291" s="33">
        <v>0.2</v>
      </c>
      <c r="N4291" s="42">
        <v>0</v>
      </c>
      <c r="O4291" s="33">
        <v>0.1</v>
      </c>
      <c r="P4291" s="42">
        <v>422.94</v>
      </c>
      <c r="Q4291" s="33">
        <v>279.97000000000003</v>
      </c>
      <c r="R4291" s="42">
        <v>334.69</v>
      </c>
      <c r="S4291" s="33">
        <v>260.98</v>
      </c>
      <c r="T4291" s="42">
        <v>3.89</v>
      </c>
      <c r="U4291" s="33">
        <v>4.07</v>
      </c>
      <c r="V4291" s="116">
        <v>4.46</v>
      </c>
    </row>
    <row r="4292" spans="1:22" x14ac:dyDescent="0.25">
      <c r="A4292" s="26" t="s">
        <v>3840</v>
      </c>
      <c r="B4292" s="42">
        <v>0.2</v>
      </c>
      <c r="C4292" s="33">
        <v>2.6</v>
      </c>
      <c r="D4292" s="42">
        <v>4</v>
      </c>
      <c r="E4292" s="33">
        <v>0.2</v>
      </c>
      <c r="F4292" s="42">
        <v>1.1000000000000001</v>
      </c>
      <c r="G4292" s="33">
        <v>0.9</v>
      </c>
      <c r="H4292" s="42">
        <v>0.1</v>
      </c>
      <c r="I4292" s="33">
        <v>0.8</v>
      </c>
      <c r="J4292" s="42">
        <v>1.2</v>
      </c>
      <c r="K4292" s="33">
        <v>0.1</v>
      </c>
      <c r="L4292" s="42">
        <v>0.6</v>
      </c>
      <c r="M4292" s="33">
        <v>0.1</v>
      </c>
      <c r="N4292" s="42">
        <v>0</v>
      </c>
      <c r="O4292" s="33">
        <v>0</v>
      </c>
      <c r="P4292" s="42">
        <v>394.14</v>
      </c>
      <c r="Q4292" s="33">
        <v>252.91</v>
      </c>
      <c r="R4292" s="42">
        <v>307.94</v>
      </c>
      <c r="S4292" s="33">
        <v>260.69</v>
      </c>
      <c r="T4292" s="42">
        <v>4.49</v>
      </c>
      <c r="U4292" s="33">
        <v>4.66</v>
      </c>
      <c r="V4292" s="116">
        <v>5</v>
      </c>
    </row>
    <row r="4293" spans="1:22" x14ac:dyDescent="0.25">
      <c r="A4293" s="26" t="s">
        <v>3841</v>
      </c>
      <c r="B4293" s="42">
        <v>0.4</v>
      </c>
      <c r="C4293" s="33">
        <v>3.9</v>
      </c>
      <c r="D4293" s="42">
        <v>4.9000000000000004</v>
      </c>
      <c r="E4293" s="33">
        <v>0.1</v>
      </c>
      <c r="F4293" s="42">
        <v>1.5</v>
      </c>
      <c r="G4293" s="33">
        <v>1.1000000000000001</v>
      </c>
      <c r="H4293" s="42">
        <v>0.1</v>
      </c>
      <c r="I4293" s="33">
        <v>1</v>
      </c>
      <c r="J4293" s="42">
        <v>0.4</v>
      </c>
      <c r="K4293" s="33">
        <v>0</v>
      </c>
      <c r="L4293" s="42">
        <v>0.5</v>
      </c>
      <c r="M4293" s="33">
        <v>0.1</v>
      </c>
      <c r="N4293" s="42">
        <v>0</v>
      </c>
      <c r="O4293" s="33">
        <v>0.1</v>
      </c>
      <c r="P4293" s="42">
        <v>351.55</v>
      </c>
      <c r="Q4293" s="33">
        <v>233.34</v>
      </c>
      <c r="R4293" s="42">
        <v>278.02</v>
      </c>
      <c r="S4293" s="33">
        <v>261.42</v>
      </c>
      <c r="T4293" s="42">
        <v>6.03</v>
      </c>
      <c r="U4293" s="33">
        <v>6.08</v>
      </c>
      <c r="V4293" s="116">
        <v>6.31</v>
      </c>
    </row>
    <row r="4294" spans="1:22" x14ac:dyDescent="0.25">
      <c r="A4294" s="26" t="s">
        <v>1351</v>
      </c>
      <c r="B4294" s="42">
        <v>0.2</v>
      </c>
      <c r="C4294" s="33">
        <v>3.1</v>
      </c>
      <c r="D4294" s="42">
        <v>4.4000000000000004</v>
      </c>
      <c r="E4294" s="33">
        <v>0.2</v>
      </c>
      <c r="F4294" s="42">
        <v>1.4</v>
      </c>
      <c r="G4294" s="33">
        <v>1.5</v>
      </c>
      <c r="H4294" s="42">
        <v>0.2</v>
      </c>
      <c r="I4294" s="33">
        <v>0.4</v>
      </c>
      <c r="J4294" s="42">
        <v>1</v>
      </c>
      <c r="K4294" s="33">
        <v>0</v>
      </c>
      <c r="L4294" s="42">
        <v>0.3</v>
      </c>
      <c r="M4294" s="33">
        <v>0.1</v>
      </c>
      <c r="N4294" s="42">
        <v>0.1</v>
      </c>
      <c r="O4294" s="33">
        <v>0</v>
      </c>
      <c r="P4294" s="42">
        <v>363.63</v>
      </c>
      <c r="Q4294" s="33">
        <v>240.33</v>
      </c>
      <c r="R4294" s="42">
        <v>282.02</v>
      </c>
      <c r="S4294" s="33">
        <v>259.73</v>
      </c>
      <c r="T4294" s="42">
        <v>5.24</v>
      </c>
      <c r="U4294" s="33">
        <v>5.5</v>
      </c>
      <c r="V4294" s="116">
        <v>5.87</v>
      </c>
    </row>
    <row r="4295" spans="1:22" x14ac:dyDescent="0.25">
      <c r="A4295" s="26" t="s">
        <v>3842</v>
      </c>
      <c r="B4295" s="42">
        <v>0.1</v>
      </c>
      <c r="C4295" s="33">
        <v>1.4</v>
      </c>
      <c r="D4295" s="42">
        <v>3.5</v>
      </c>
      <c r="E4295" s="33">
        <v>0.1</v>
      </c>
      <c r="F4295" s="42">
        <v>1</v>
      </c>
      <c r="G4295" s="33">
        <v>0.5</v>
      </c>
      <c r="H4295" s="42">
        <v>0.1</v>
      </c>
      <c r="I4295" s="33">
        <v>1</v>
      </c>
      <c r="J4295" s="42">
        <v>0.4</v>
      </c>
      <c r="K4295" s="33">
        <v>0.2</v>
      </c>
      <c r="L4295" s="42">
        <v>0.4</v>
      </c>
      <c r="M4295" s="33">
        <v>0.2</v>
      </c>
      <c r="N4295" s="42">
        <v>0</v>
      </c>
      <c r="O4295" s="33">
        <v>0.1</v>
      </c>
      <c r="P4295" s="42">
        <v>420.75</v>
      </c>
      <c r="Q4295" s="33">
        <v>273.35000000000002</v>
      </c>
      <c r="R4295" s="42">
        <v>324.72000000000003</v>
      </c>
      <c r="S4295" s="33">
        <v>258.83999999999997</v>
      </c>
      <c r="T4295" s="42">
        <v>3.73</v>
      </c>
      <c r="U4295" s="33">
        <v>3.89</v>
      </c>
      <c r="V4295" s="116">
        <v>4.24</v>
      </c>
    </row>
    <row r="4296" spans="1:22" x14ac:dyDescent="0.25">
      <c r="A4296" s="26" t="s">
        <v>3843</v>
      </c>
      <c r="B4296" s="42">
        <v>0.4</v>
      </c>
      <c r="C4296" s="33">
        <v>1.8</v>
      </c>
      <c r="D4296" s="42">
        <v>3.5</v>
      </c>
      <c r="E4296" s="33">
        <v>0.3</v>
      </c>
      <c r="F4296" s="42">
        <v>1</v>
      </c>
      <c r="G4296" s="33">
        <v>0.9</v>
      </c>
      <c r="H4296" s="42">
        <v>0.2</v>
      </c>
      <c r="I4296" s="33">
        <v>0.5</v>
      </c>
      <c r="J4296" s="42">
        <v>0.9</v>
      </c>
      <c r="K4296" s="33">
        <v>0.2</v>
      </c>
      <c r="L4296" s="42">
        <v>0.3</v>
      </c>
      <c r="M4296" s="33">
        <v>0.2</v>
      </c>
      <c r="N4296" s="42">
        <v>0</v>
      </c>
      <c r="O4296" s="33">
        <v>0.1</v>
      </c>
      <c r="P4296" s="42">
        <v>410.94</v>
      </c>
      <c r="Q4296" s="33">
        <v>267.25</v>
      </c>
      <c r="R4296" s="42">
        <v>313.68</v>
      </c>
      <c r="S4296" s="33">
        <v>258.48</v>
      </c>
      <c r="T4296" s="42">
        <v>3.59</v>
      </c>
      <c r="U4296" s="33">
        <v>3.91</v>
      </c>
      <c r="V4296" s="116">
        <v>4.1100000000000003</v>
      </c>
    </row>
    <row r="4297" spans="1:22" x14ac:dyDescent="0.25">
      <c r="A4297" s="26" t="s">
        <v>1352</v>
      </c>
      <c r="B4297" s="42">
        <v>0.4</v>
      </c>
      <c r="C4297" s="33">
        <v>2</v>
      </c>
      <c r="D4297" s="42">
        <v>4</v>
      </c>
      <c r="E4297" s="33">
        <v>0.3</v>
      </c>
      <c r="F4297" s="42">
        <v>1.2</v>
      </c>
      <c r="G4297" s="33">
        <v>1.1000000000000001</v>
      </c>
      <c r="H4297" s="42">
        <v>0.2</v>
      </c>
      <c r="I4297" s="33">
        <v>0.8</v>
      </c>
      <c r="J4297" s="42">
        <v>0.9</v>
      </c>
      <c r="K4297" s="33">
        <v>0.2</v>
      </c>
      <c r="L4297" s="42">
        <v>0.2</v>
      </c>
      <c r="M4297" s="33">
        <v>0.1</v>
      </c>
      <c r="N4297" s="42">
        <v>0.1</v>
      </c>
      <c r="O4297" s="33">
        <v>0</v>
      </c>
      <c r="P4297" s="42">
        <v>389.79</v>
      </c>
      <c r="Q4297" s="33">
        <v>259.99</v>
      </c>
      <c r="R4297" s="42">
        <v>302.23</v>
      </c>
      <c r="S4297" s="33">
        <v>259.94</v>
      </c>
      <c r="T4297" s="42">
        <v>4.0599999999999996</v>
      </c>
      <c r="U4297" s="33">
        <v>4.4000000000000004</v>
      </c>
      <c r="V4297" s="116">
        <v>4.75</v>
      </c>
    </row>
    <row r="4298" spans="1:22" x14ac:dyDescent="0.25">
      <c r="A4298" s="26" t="s">
        <v>3844</v>
      </c>
      <c r="B4298" s="42">
        <v>0.1</v>
      </c>
      <c r="C4298" s="33">
        <v>1.6</v>
      </c>
      <c r="D4298" s="42">
        <v>3.6</v>
      </c>
      <c r="E4298" s="33">
        <v>0.2</v>
      </c>
      <c r="F4298" s="42">
        <v>0.9</v>
      </c>
      <c r="G4298" s="33">
        <v>0.6</v>
      </c>
      <c r="H4298" s="42">
        <v>0.1</v>
      </c>
      <c r="I4298" s="33">
        <v>0.8</v>
      </c>
      <c r="J4298" s="42">
        <v>1.1000000000000001</v>
      </c>
      <c r="K4298" s="33">
        <v>0.2</v>
      </c>
      <c r="L4298" s="42">
        <v>0.4</v>
      </c>
      <c r="M4298" s="33">
        <v>0.1</v>
      </c>
      <c r="N4298" s="42">
        <v>0.1</v>
      </c>
      <c r="O4298" s="33">
        <v>0.2</v>
      </c>
      <c r="P4298" s="42">
        <v>367.23</v>
      </c>
      <c r="Q4298" s="33">
        <v>240.73</v>
      </c>
      <c r="R4298" s="42">
        <v>286.72000000000003</v>
      </c>
      <c r="S4298" s="33">
        <v>260.14</v>
      </c>
      <c r="T4298" s="42">
        <v>3.73</v>
      </c>
      <c r="U4298" s="33">
        <v>4.07</v>
      </c>
      <c r="V4298" s="116">
        <v>4.3600000000000003</v>
      </c>
    </row>
    <row r="4299" spans="1:22" x14ac:dyDescent="0.25">
      <c r="A4299" s="26" t="s">
        <v>3845</v>
      </c>
      <c r="B4299" s="42">
        <v>0.3</v>
      </c>
      <c r="C4299" s="33">
        <v>1.9</v>
      </c>
      <c r="D4299" s="42">
        <v>3.7</v>
      </c>
      <c r="E4299" s="33">
        <v>0.2</v>
      </c>
      <c r="F4299" s="42">
        <v>1</v>
      </c>
      <c r="G4299" s="33">
        <v>0.9</v>
      </c>
      <c r="H4299" s="42">
        <v>0.1</v>
      </c>
      <c r="I4299" s="33">
        <v>0.9</v>
      </c>
      <c r="J4299" s="42">
        <v>0.8</v>
      </c>
      <c r="K4299" s="33">
        <v>0.2</v>
      </c>
      <c r="L4299" s="42">
        <v>0.5</v>
      </c>
      <c r="M4299" s="33">
        <v>0.2</v>
      </c>
      <c r="N4299" s="42">
        <v>0.1</v>
      </c>
      <c r="O4299" s="33">
        <v>0.1</v>
      </c>
      <c r="P4299" s="42">
        <v>387.82</v>
      </c>
      <c r="Q4299" s="33">
        <v>260.87</v>
      </c>
      <c r="R4299" s="42">
        <v>305.48</v>
      </c>
      <c r="S4299" s="33">
        <v>260.10000000000002</v>
      </c>
      <c r="T4299" s="42">
        <v>3.9</v>
      </c>
      <c r="U4299" s="33">
        <v>4.3</v>
      </c>
      <c r="V4299" s="116">
        <v>4.45</v>
      </c>
    </row>
    <row r="4300" spans="1:22" x14ac:dyDescent="0.25">
      <c r="A4300" s="26" t="s">
        <v>1353</v>
      </c>
      <c r="B4300" s="42">
        <v>0.2</v>
      </c>
      <c r="C4300" s="33">
        <v>2.5</v>
      </c>
      <c r="D4300" s="42">
        <v>4.4000000000000004</v>
      </c>
      <c r="E4300" s="33">
        <v>0.2</v>
      </c>
      <c r="F4300" s="42">
        <v>1.2</v>
      </c>
      <c r="G4300" s="33">
        <v>1.3</v>
      </c>
      <c r="H4300" s="42">
        <v>0.2</v>
      </c>
      <c r="I4300" s="33">
        <v>1</v>
      </c>
      <c r="J4300" s="42">
        <v>1</v>
      </c>
      <c r="K4300" s="33">
        <v>0.2</v>
      </c>
      <c r="L4300" s="42">
        <v>0.5</v>
      </c>
      <c r="M4300" s="33">
        <v>0.2</v>
      </c>
      <c r="N4300" s="42">
        <v>0.1</v>
      </c>
      <c r="O4300" s="33">
        <v>0.1</v>
      </c>
      <c r="P4300" s="42">
        <v>360.18</v>
      </c>
      <c r="Q4300" s="33">
        <v>232.08</v>
      </c>
      <c r="R4300" s="42">
        <v>277.56</v>
      </c>
      <c r="S4300" s="33">
        <v>260.41000000000003</v>
      </c>
      <c r="T4300" s="42">
        <v>4.7300000000000004</v>
      </c>
      <c r="U4300" s="33">
        <v>5.04</v>
      </c>
      <c r="V4300" s="116">
        <v>5.33</v>
      </c>
    </row>
    <row r="4301" spans="1:22" x14ac:dyDescent="0.25">
      <c r="A4301" s="26" t="s">
        <v>3846</v>
      </c>
      <c r="B4301" s="42">
        <v>0.5</v>
      </c>
      <c r="C4301" s="33">
        <v>2.1</v>
      </c>
      <c r="D4301" s="42">
        <v>3.8</v>
      </c>
      <c r="E4301" s="33">
        <v>0.1</v>
      </c>
      <c r="F4301" s="42">
        <v>1</v>
      </c>
      <c r="G4301" s="33">
        <v>1</v>
      </c>
      <c r="H4301" s="42">
        <v>0.1</v>
      </c>
      <c r="I4301" s="33">
        <v>0.5</v>
      </c>
      <c r="J4301" s="42">
        <v>0.7</v>
      </c>
      <c r="K4301" s="33">
        <v>0.1</v>
      </c>
      <c r="L4301" s="42">
        <v>0.3</v>
      </c>
      <c r="M4301" s="33">
        <v>0</v>
      </c>
      <c r="N4301" s="42">
        <v>0.1</v>
      </c>
      <c r="O4301" s="33">
        <v>0.1</v>
      </c>
      <c r="P4301" s="42">
        <v>408.13</v>
      </c>
      <c r="Q4301" s="33">
        <v>270.60000000000002</v>
      </c>
      <c r="R4301" s="42">
        <v>316.29000000000002</v>
      </c>
      <c r="S4301" s="33">
        <v>259.36</v>
      </c>
      <c r="T4301" s="42">
        <v>4.3</v>
      </c>
      <c r="U4301" s="33">
        <v>4.47</v>
      </c>
      <c r="V4301" s="116">
        <v>4.59</v>
      </c>
    </row>
    <row r="4302" spans="1:22" x14ac:dyDescent="0.25">
      <c r="A4302" s="26" t="s">
        <v>3847</v>
      </c>
      <c r="B4302" s="42">
        <v>0.3</v>
      </c>
      <c r="C4302" s="33">
        <v>1.6</v>
      </c>
      <c r="D4302" s="42">
        <v>3.9</v>
      </c>
      <c r="E4302" s="33">
        <v>0.1</v>
      </c>
      <c r="F4302" s="42">
        <v>1.1000000000000001</v>
      </c>
      <c r="G4302" s="33">
        <v>1.1000000000000001</v>
      </c>
      <c r="H4302" s="42">
        <v>0.1</v>
      </c>
      <c r="I4302" s="33">
        <v>0.6</v>
      </c>
      <c r="J4302" s="42">
        <v>0.6</v>
      </c>
      <c r="K4302" s="33">
        <v>0.1</v>
      </c>
      <c r="L4302" s="42">
        <v>0.4</v>
      </c>
      <c r="M4302" s="33">
        <v>0.2</v>
      </c>
      <c r="N4302" s="42">
        <v>0.1</v>
      </c>
      <c r="O4302" s="33">
        <v>0.1</v>
      </c>
      <c r="P4302" s="42">
        <v>421.98</v>
      </c>
      <c r="Q4302" s="33">
        <v>285.52</v>
      </c>
      <c r="R4302" s="42">
        <v>326.60000000000002</v>
      </c>
      <c r="S4302" s="33">
        <v>259.49</v>
      </c>
      <c r="T4302" s="42">
        <v>4.1900000000000004</v>
      </c>
      <c r="U4302" s="33">
        <v>4.57</v>
      </c>
      <c r="V4302" s="116">
        <v>4.54</v>
      </c>
    </row>
    <row r="4303" spans="1:22" x14ac:dyDescent="0.25">
      <c r="A4303" s="26" t="s">
        <v>1354</v>
      </c>
      <c r="B4303" s="42">
        <v>0.2</v>
      </c>
      <c r="C4303" s="33">
        <v>2.4</v>
      </c>
      <c r="D4303" s="42">
        <v>3.8</v>
      </c>
      <c r="E4303" s="33">
        <v>0.2</v>
      </c>
      <c r="F4303" s="42">
        <v>1</v>
      </c>
      <c r="G4303" s="33">
        <v>1</v>
      </c>
      <c r="H4303" s="42">
        <v>0.1</v>
      </c>
      <c r="I4303" s="33">
        <v>1</v>
      </c>
      <c r="J4303" s="42">
        <v>0.9</v>
      </c>
      <c r="K4303" s="33">
        <v>0.1</v>
      </c>
      <c r="L4303" s="42">
        <v>0.6</v>
      </c>
      <c r="M4303" s="33">
        <v>0.1</v>
      </c>
      <c r="N4303" s="42">
        <v>0.1</v>
      </c>
      <c r="O4303" s="33">
        <v>0.1</v>
      </c>
      <c r="P4303" s="42">
        <v>363.66</v>
      </c>
      <c r="Q4303" s="33">
        <v>238.81</v>
      </c>
      <c r="R4303" s="42">
        <v>286.97000000000003</v>
      </c>
      <c r="S4303" s="33">
        <v>260.3</v>
      </c>
      <c r="T4303" s="42">
        <v>4.5599999999999996</v>
      </c>
      <c r="U4303" s="33">
        <v>4.9000000000000004</v>
      </c>
      <c r="V4303" s="116">
        <v>4.9400000000000004</v>
      </c>
    </row>
    <row r="4304" spans="1:22" x14ac:dyDescent="0.25">
      <c r="A4304" s="26" t="s">
        <v>3848</v>
      </c>
      <c r="B4304" s="42">
        <v>0.5</v>
      </c>
      <c r="C4304" s="33">
        <v>3.8</v>
      </c>
      <c r="D4304" s="42">
        <v>4.3</v>
      </c>
      <c r="E4304" s="33">
        <v>0.1</v>
      </c>
      <c r="F4304" s="42">
        <v>1.3</v>
      </c>
      <c r="G4304" s="33">
        <v>1.1000000000000001</v>
      </c>
      <c r="H4304" s="42">
        <v>0.1</v>
      </c>
      <c r="I4304" s="33">
        <v>0.9</v>
      </c>
      <c r="J4304" s="42">
        <v>0.9</v>
      </c>
      <c r="K4304" s="33">
        <v>0.2</v>
      </c>
      <c r="L4304" s="42">
        <v>0.3</v>
      </c>
      <c r="M4304" s="33">
        <v>0.1</v>
      </c>
      <c r="N4304" s="42">
        <v>0.1</v>
      </c>
      <c r="O4304" s="33">
        <v>0</v>
      </c>
      <c r="P4304" s="42">
        <v>326.43</v>
      </c>
      <c r="Q4304" s="33">
        <v>221.4</v>
      </c>
      <c r="R4304" s="42">
        <v>256.68</v>
      </c>
      <c r="S4304" s="33">
        <v>261.91000000000003</v>
      </c>
      <c r="T4304" s="42">
        <v>5.67</v>
      </c>
      <c r="U4304" s="33">
        <v>5.65</v>
      </c>
      <c r="V4304" s="116">
        <v>5.65</v>
      </c>
    </row>
    <row r="4305" spans="1:22" x14ac:dyDescent="0.25">
      <c r="A4305" s="26" t="s">
        <v>3849</v>
      </c>
      <c r="B4305" s="42">
        <v>0.5</v>
      </c>
      <c r="C4305" s="33">
        <v>1.7</v>
      </c>
      <c r="D4305" s="42">
        <v>3.5</v>
      </c>
      <c r="E4305" s="33">
        <v>0.1</v>
      </c>
      <c r="F4305" s="42">
        <v>1</v>
      </c>
      <c r="G4305" s="33">
        <v>1</v>
      </c>
      <c r="H4305" s="42">
        <v>0.1</v>
      </c>
      <c r="I4305" s="33">
        <v>0.6</v>
      </c>
      <c r="J4305" s="42">
        <v>0.7</v>
      </c>
      <c r="K4305" s="33">
        <v>0.1</v>
      </c>
      <c r="L4305" s="42">
        <v>0.5</v>
      </c>
      <c r="M4305" s="33">
        <v>0.2</v>
      </c>
      <c r="N4305" s="42">
        <v>0.1</v>
      </c>
      <c r="O4305" s="33">
        <v>0.1</v>
      </c>
      <c r="P4305" s="42">
        <v>430.93</v>
      </c>
      <c r="Q4305" s="33">
        <v>290.54000000000002</v>
      </c>
      <c r="R4305" s="42">
        <v>333.51</v>
      </c>
      <c r="S4305" s="33">
        <v>259.07</v>
      </c>
      <c r="T4305" s="42">
        <v>4.07</v>
      </c>
      <c r="U4305" s="33">
        <v>4.2699999999999996</v>
      </c>
      <c r="V4305" s="116">
        <v>4.3</v>
      </c>
    </row>
    <row r="4306" spans="1:22" x14ac:dyDescent="0.25">
      <c r="A4306" s="26" t="s">
        <v>1355</v>
      </c>
      <c r="B4306" s="42">
        <v>0.5</v>
      </c>
      <c r="C4306" s="33">
        <v>4.2</v>
      </c>
      <c r="D4306" s="42">
        <v>4.5</v>
      </c>
      <c r="E4306" s="33">
        <v>0</v>
      </c>
      <c r="F4306" s="42">
        <v>1.2</v>
      </c>
      <c r="G4306" s="33">
        <v>1.6</v>
      </c>
      <c r="H4306" s="42">
        <v>0</v>
      </c>
      <c r="I4306" s="33">
        <v>0.8</v>
      </c>
      <c r="J4306" s="42">
        <v>1</v>
      </c>
      <c r="K4306" s="33">
        <v>0.1</v>
      </c>
      <c r="L4306" s="42">
        <v>0.7</v>
      </c>
      <c r="M4306" s="33">
        <v>0.3</v>
      </c>
      <c r="N4306" s="42">
        <v>0.1</v>
      </c>
      <c r="O4306" s="33">
        <v>0.1</v>
      </c>
      <c r="P4306" s="42">
        <v>338.06</v>
      </c>
      <c r="Q4306" s="33">
        <v>234.59</v>
      </c>
      <c r="R4306" s="42">
        <v>267.05</v>
      </c>
      <c r="S4306" s="33">
        <v>261.66000000000003</v>
      </c>
      <c r="T4306" s="42">
        <v>5.73</v>
      </c>
      <c r="U4306" s="33">
        <v>6.05</v>
      </c>
      <c r="V4306" s="116">
        <v>5.96</v>
      </c>
    </row>
    <row r="4307" spans="1:22" x14ac:dyDescent="0.25">
      <c r="A4307" s="26" t="s">
        <v>3850</v>
      </c>
      <c r="B4307" s="42">
        <v>0.9</v>
      </c>
      <c r="C4307" s="33">
        <v>4.5</v>
      </c>
      <c r="D4307" s="42">
        <v>4.4000000000000004</v>
      </c>
      <c r="E4307" s="33">
        <v>0.1</v>
      </c>
      <c r="F4307" s="42">
        <v>1.2</v>
      </c>
      <c r="G4307" s="33">
        <v>1.4</v>
      </c>
      <c r="H4307" s="42">
        <v>0.1</v>
      </c>
      <c r="I4307" s="33">
        <v>0.4</v>
      </c>
      <c r="J4307" s="42">
        <v>0.7</v>
      </c>
      <c r="K4307" s="33">
        <v>0.1</v>
      </c>
      <c r="L4307" s="42">
        <v>0.4</v>
      </c>
      <c r="M4307" s="33">
        <v>0.2</v>
      </c>
      <c r="N4307" s="42">
        <v>0</v>
      </c>
      <c r="O4307" s="33">
        <v>0.1</v>
      </c>
      <c r="P4307" s="42">
        <v>327.81</v>
      </c>
      <c r="Q4307" s="33">
        <v>224.04</v>
      </c>
      <c r="R4307" s="42">
        <v>266.31</v>
      </c>
      <c r="S4307" s="33">
        <v>261.45999999999998</v>
      </c>
      <c r="T4307" s="42">
        <v>6.2</v>
      </c>
      <c r="U4307" s="33">
        <v>6.73</v>
      </c>
      <c r="V4307" s="116">
        <v>6.27</v>
      </c>
    </row>
    <row r="4308" spans="1:22" x14ac:dyDescent="0.25">
      <c r="A4308" s="26" t="s">
        <v>3851</v>
      </c>
      <c r="B4308" s="42">
        <v>0.7</v>
      </c>
      <c r="C4308" s="33">
        <v>3.3</v>
      </c>
      <c r="D4308" s="42">
        <v>4.3</v>
      </c>
      <c r="E4308" s="33">
        <v>0.1</v>
      </c>
      <c r="F4308" s="42">
        <v>1.3</v>
      </c>
      <c r="G4308" s="33">
        <v>1.2</v>
      </c>
      <c r="H4308" s="42">
        <v>0.1</v>
      </c>
      <c r="I4308" s="33">
        <v>0.7</v>
      </c>
      <c r="J4308" s="42">
        <v>0.6</v>
      </c>
      <c r="K4308" s="33">
        <v>0.1</v>
      </c>
      <c r="L4308" s="42">
        <v>0.3</v>
      </c>
      <c r="M4308" s="33">
        <v>0.2</v>
      </c>
      <c r="N4308" s="42">
        <v>0.1</v>
      </c>
      <c r="O4308" s="33">
        <v>0</v>
      </c>
      <c r="P4308" s="42">
        <v>357.76</v>
      </c>
      <c r="Q4308" s="33">
        <v>239.04</v>
      </c>
      <c r="R4308" s="42">
        <v>275.39999999999998</v>
      </c>
      <c r="S4308" s="33">
        <v>262.2</v>
      </c>
      <c r="T4308" s="42">
        <v>5.23</v>
      </c>
      <c r="U4308" s="33">
        <v>5.69</v>
      </c>
      <c r="V4308" s="116">
        <v>5.43</v>
      </c>
    </row>
    <row r="4309" spans="1:22" x14ac:dyDescent="0.25">
      <c r="A4309" s="26" t="s">
        <v>1356</v>
      </c>
      <c r="B4309" s="42">
        <v>0.6</v>
      </c>
      <c r="C4309" s="33">
        <v>3.1</v>
      </c>
      <c r="D4309" s="42">
        <v>4.5</v>
      </c>
      <c r="E4309" s="33">
        <v>0.1</v>
      </c>
      <c r="F4309" s="42">
        <v>1.4</v>
      </c>
      <c r="G4309" s="33">
        <v>1.1000000000000001</v>
      </c>
      <c r="H4309" s="42">
        <v>0.1</v>
      </c>
      <c r="I4309" s="33">
        <v>0.2</v>
      </c>
      <c r="J4309" s="42">
        <v>0.6</v>
      </c>
      <c r="K4309" s="33">
        <v>0</v>
      </c>
      <c r="L4309" s="42">
        <v>0.6</v>
      </c>
      <c r="M4309" s="33">
        <v>0.2</v>
      </c>
      <c r="N4309" s="42">
        <v>0.1</v>
      </c>
      <c r="O4309" s="33">
        <v>0</v>
      </c>
      <c r="P4309" s="42">
        <v>331.82</v>
      </c>
      <c r="Q4309" s="33">
        <v>225.32</v>
      </c>
      <c r="R4309" s="42">
        <v>261.99</v>
      </c>
      <c r="S4309" s="33">
        <v>262.10000000000002</v>
      </c>
      <c r="T4309" s="42">
        <v>5.3</v>
      </c>
      <c r="U4309" s="33">
        <v>5.84</v>
      </c>
      <c r="V4309" s="116">
        <v>5.45</v>
      </c>
    </row>
    <row r="4310" spans="1:22" x14ac:dyDescent="0.25">
      <c r="A4310" s="26" t="s">
        <v>3852</v>
      </c>
      <c r="B4310" s="42">
        <v>0.4</v>
      </c>
      <c r="C4310" s="33">
        <v>3.1</v>
      </c>
      <c r="D4310" s="42">
        <v>4.0999999999999996</v>
      </c>
      <c r="E4310" s="33">
        <v>0.1</v>
      </c>
      <c r="F4310" s="42">
        <v>1.3</v>
      </c>
      <c r="G4310" s="33">
        <v>1.5</v>
      </c>
      <c r="H4310" s="42">
        <v>0</v>
      </c>
      <c r="I4310" s="33">
        <v>0.9</v>
      </c>
      <c r="J4310" s="42">
        <v>0.8</v>
      </c>
      <c r="K4310" s="33">
        <v>0.1</v>
      </c>
      <c r="L4310" s="42">
        <v>0.4</v>
      </c>
      <c r="M4310" s="33">
        <v>0.2</v>
      </c>
      <c r="N4310" s="42">
        <v>0.1</v>
      </c>
      <c r="O4310" s="33">
        <v>0.1</v>
      </c>
      <c r="P4310" s="42">
        <v>332.53</v>
      </c>
      <c r="Q4310" s="33">
        <v>226.24</v>
      </c>
      <c r="R4310" s="42">
        <v>261.70999999999998</v>
      </c>
      <c r="S4310" s="33">
        <v>262.52</v>
      </c>
      <c r="T4310" s="42">
        <v>5.23</v>
      </c>
      <c r="U4310" s="33">
        <v>5.93</v>
      </c>
      <c r="V4310" s="116">
        <v>5.25</v>
      </c>
    </row>
    <row r="4311" spans="1:22" x14ac:dyDescent="0.25">
      <c r="A4311" s="26" t="s">
        <v>3853</v>
      </c>
      <c r="B4311" s="42">
        <v>0.7</v>
      </c>
      <c r="C4311" s="33">
        <v>3.2</v>
      </c>
      <c r="D4311" s="42">
        <v>4.3</v>
      </c>
      <c r="E4311" s="33">
        <v>0.3</v>
      </c>
      <c r="F4311" s="42">
        <v>1.4</v>
      </c>
      <c r="G4311" s="33">
        <v>1.4</v>
      </c>
      <c r="H4311" s="42">
        <v>0</v>
      </c>
      <c r="I4311" s="33">
        <v>1</v>
      </c>
      <c r="J4311" s="42">
        <v>0.8</v>
      </c>
      <c r="K4311" s="33">
        <v>0.2</v>
      </c>
      <c r="L4311" s="42">
        <v>0.5</v>
      </c>
      <c r="M4311" s="33">
        <v>0.2</v>
      </c>
      <c r="N4311" s="42">
        <v>0.1</v>
      </c>
      <c r="O4311" s="33">
        <v>0.1</v>
      </c>
      <c r="P4311" s="42">
        <v>317.73</v>
      </c>
      <c r="Q4311" s="33">
        <v>215.28</v>
      </c>
      <c r="R4311" s="42">
        <v>249.59</v>
      </c>
      <c r="S4311" s="33">
        <v>262.70999999999998</v>
      </c>
      <c r="T4311" s="42">
        <v>5.38</v>
      </c>
      <c r="U4311" s="33">
        <v>5.95</v>
      </c>
      <c r="V4311" s="116">
        <v>5.4</v>
      </c>
    </row>
    <row r="4312" spans="1:22" x14ac:dyDescent="0.25">
      <c r="A4312" s="26" t="s">
        <v>1357</v>
      </c>
      <c r="B4312" s="42">
        <v>0.6</v>
      </c>
      <c r="C4312" s="33">
        <v>4</v>
      </c>
      <c r="D4312" s="42">
        <v>4.7</v>
      </c>
      <c r="E4312" s="33">
        <v>0.1</v>
      </c>
      <c r="F4312" s="42">
        <v>1.7</v>
      </c>
      <c r="G4312" s="33">
        <v>1.8</v>
      </c>
      <c r="H4312" s="42">
        <v>0</v>
      </c>
      <c r="I4312" s="33">
        <v>0.5</v>
      </c>
      <c r="J4312" s="42">
        <v>0.6</v>
      </c>
      <c r="K4312" s="33">
        <v>0.1</v>
      </c>
      <c r="L4312" s="42">
        <v>0.4</v>
      </c>
      <c r="M4312" s="33">
        <v>0.1</v>
      </c>
      <c r="N4312" s="42">
        <v>0.1</v>
      </c>
      <c r="O4312" s="33">
        <v>0.1</v>
      </c>
      <c r="P4312" s="42">
        <v>320.88</v>
      </c>
      <c r="Q4312" s="33">
        <v>218.17</v>
      </c>
      <c r="R4312" s="42">
        <v>242.28</v>
      </c>
      <c r="S4312" s="33">
        <v>262.5</v>
      </c>
      <c r="T4312" s="42">
        <v>5.99</v>
      </c>
      <c r="U4312" s="33">
        <v>6.95</v>
      </c>
      <c r="V4312" s="116">
        <v>6.33</v>
      </c>
    </row>
    <row r="4313" spans="1:22" x14ac:dyDescent="0.25">
      <c r="A4313" s="26" t="s">
        <v>3854</v>
      </c>
      <c r="B4313" s="42">
        <v>0.5</v>
      </c>
      <c r="C4313" s="33">
        <v>3.3</v>
      </c>
      <c r="D4313" s="42">
        <v>4.8</v>
      </c>
      <c r="E4313" s="33">
        <v>0.3</v>
      </c>
      <c r="F4313" s="42">
        <v>1.4</v>
      </c>
      <c r="G4313" s="33">
        <v>1.5</v>
      </c>
      <c r="H4313" s="42">
        <v>0.2</v>
      </c>
      <c r="I4313" s="33">
        <v>1</v>
      </c>
      <c r="J4313" s="42">
        <v>1.1000000000000001</v>
      </c>
      <c r="K4313" s="33">
        <v>0.2</v>
      </c>
      <c r="L4313" s="42">
        <v>0.4</v>
      </c>
      <c r="M4313" s="33">
        <v>0.2</v>
      </c>
      <c r="N4313" s="42">
        <v>0.1</v>
      </c>
      <c r="O4313" s="33">
        <v>0.1</v>
      </c>
      <c r="P4313" s="42">
        <v>331.81</v>
      </c>
      <c r="Q4313" s="33">
        <v>222.74</v>
      </c>
      <c r="R4313" s="42">
        <v>257.07</v>
      </c>
      <c r="S4313" s="33">
        <v>261.7</v>
      </c>
      <c r="T4313" s="42">
        <v>5.53</v>
      </c>
      <c r="U4313" s="33">
        <v>6.23</v>
      </c>
      <c r="V4313" s="116">
        <v>5.7</v>
      </c>
    </row>
    <row r="4314" spans="1:22" x14ac:dyDescent="0.25">
      <c r="A4314" s="26" t="s">
        <v>3855</v>
      </c>
      <c r="B4314" s="42">
        <v>0.5</v>
      </c>
      <c r="C4314" s="33">
        <v>3.5</v>
      </c>
      <c r="D4314" s="42">
        <v>4.5</v>
      </c>
      <c r="E4314" s="33">
        <v>0.1</v>
      </c>
      <c r="F4314" s="42">
        <v>1.2</v>
      </c>
      <c r="G4314" s="33">
        <v>1.3</v>
      </c>
      <c r="H4314" s="42">
        <v>0.1</v>
      </c>
      <c r="I4314" s="33">
        <v>0.6</v>
      </c>
      <c r="J4314" s="42">
        <v>0.9</v>
      </c>
      <c r="K4314" s="33">
        <v>0</v>
      </c>
      <c r="L4314" s="42">
        <v>0.5</v>
      </c>
      <c r="M4314" s="33">
        <v>0.2</v>
      </c>
      <c r="N4314" s="42">
        <v>0.1</v>
      </c>
      <c r="O4314" s="33">
        <v>0.1</v>
      </c>
      <c r="P4314" s="42">
        <v>334.83</v>
      </c>
      <c r="Q4314" s="33">
        <v>232.42</v>
      </c>
      <c r="R4314" s="42">
        <v>260.20999999999998</v>
      </c>
      <c r="S4314" s="33">
        <v>262.26</v>
      </c>
      <c r="T4314" s="42">
        <v>5.61</v>
      </c>
      <c r="U4314" s="33">
        <v>6.26</v>
      </c>
      <c r="V4314" s="116">
        <v>5.89</v>
      </c>
    </row>
    <row r="4315" spans="1:22" x14ac:dyDescent="0.25">
      <c r="A4315" s="26" t="s">
        <v>1358</v>
      </c>
      <c r="B4315" s="42">
        <v>0.5</v>
      </c>
      <c r="C4315" s="33">
        <v>2.8</v>
      </c>
      <c r="D4315" s="42">
        <v>4</v>
      </c>
      <c r="E4315" s="33">
        <v>0.1</v>
      </c>
      <c r="F4315" s="42">
        <v>1.2</v>
      </c>
      <c r="G4315" s="33">
        <v>0.9</v>
      </c>
      <c r="H4315" s="42">
        <v>0.1</v>
      </c>
      <c r="I4315" s="33">
        <v>0.8</v>
      </c>
      <c r="J4315" s="42">
        <v>0.9</v>
      </c>
      <c r="K4315" s="33">
        <v>0.2</v>
      </c>
      <c r="L4315" s="42">
        <v>0.5</v>
      </c>
      <c r="M4315" s="33">
        <v>0.2</v>
      </c>
      <c r="N4315" s="42">
        <v>0.1</v>
      </c>
      <c r="O4315" s="33">
        <v>0.2</v>
      </c>
      <c r="P4315" s="42">
        <v>328.18</v>
      </c>
      <c r="Q4315" s="33">
        <v>220.74</v>
      </c>
      <c r="R4315" s="42">
        <v>257.01</v>
      </c>
      <c r="S4315" s="33">
        <v>262.58</v>
      </c>
      <c r="T4315" s="42">
        <v>5.12</v>
      </c>
      <c r="U4315" s="33">
        <v>5.37</v>
      </c>
      <c r="V4315" s="116">
        <v>5.08</v>
      </c>
    </row>
    <row r="4316" spans="1:22" x14ac:dyDescent="0.25">
      <c r="A4316" s="26" t="s">
        <v>3856</v>
      </c>
      <c r="B4316" s="42">
        <v>0.4</v>
      </c>
      <c r="C4316" s="33">
        <v>1.8</v>
      </c>
      <c r="D4316" s="42">
        <v>3.5</v>
      </c>
      <c r="E4316" s="33">
        <v>0.1</v>
      </c>
      <c r="F4316" s="42">
        <v>1.2</v>
      </c>
      <c r="G4316" s="33">
        <v>0.9</v>
      </c>
      <c r="H4316" s="42">
        <v>0.1</v>
      </c>
      <c r="I4316" s="33">
        <v>0.5</v>
      </c>
      <c r="J4316" s="42">
        <v>0.6</v>
      </c>
      <c r="K4316" s="33">
        <v>0.1</v>
      </c>
      <c r="L4316" s="42">
        <v>0.3</v>
      </c>
      <c r="M4316" s="33">
        <v>0.1</v>
      </c>
      <c r="N4316" s="42">
        <v>0</v>
      </c>
      <c r="O4316" s="33">
        <v>0</v>
      </c>
      <c r="P4316" s="42">
        <v>419.44</v>
      </c>
      <c r="Q4316" s="33">
        <v>284.41000000000003</v>
      </c>
      <c r="R4316" s="42">
        <v>327.57</v>
      </c>
      <c r="S4316" s="33">
        <v>260.36</v>
      </c>
      <c r="T4316" s="42">
        <v>4.09</v>
      </c>
      <c r="U4316" s="33">
        <v>4.3499999999999996</v>
      </c>
      <c r="V4316" s="116">
        <v>4.32</v>
      </c>
    </row>
    <row r="4317" spans="1:22" x14ac:dyDescent="0.25">
      <c r="A4317" s="26" t="s">
        <v>3857</v>
      </c>
      <c r="B4317" s="42">
        <v>0.3</v>
      </c>
      <c r="C4317" s="33">
        <v>2.7</v>
      </c>
      <c r="D4317" s="42">
        <v>3.9</v>
      </c>
      <c r="E4317" s="33">
        <v>0.1</v>
      </c>
      <c r="F4317" s="42">
        <v>1.3</v>
      </c>
      <c r="G4317" s="33">
        <v>1</v>
      </c>
      <c r="H4317" s="42">
        <v>0.1</v>
      </c>
      <c r="I4317" s="33">
        <v>0.5</v>
      </c>
      <c r="J4317" s="42">
        <v>0.6</v>
      </c>
      <c r="K4317" s="33">
        <v>0.1</v>
      </c>
      <c r="L4317" s="42">
        <v>0.5</v>
      </c>
      <c r="M4317" s="33">
        <v>0.1</v>
      </c>
      <c r="N4317" s="42">
        <v>0.1</v>
      </c>
      <c r="O4317" s="33">
        <v>0.1</v>
      </c>
      <c r="P4317" s="42">
        <v>400.85</v>
      </c>
      <c r="Q4317" s="33">
        <v>272.79000000000002</v>
      </c>
      <c r="R4317" s="42">
        <v>314.70999999999998</v>
      </c>
      <c r="S4317" s="33">
        <v>261.10000000000002</v>
      </c>
      <c r="T4317" s="42">
        <v>4.71</v>
      </c>
      <c r="U4317" s="33">
        <v>5.18</v>
      </c>
      <c r="V4317" s="116">
        <v>4.8600000000000003</v>
      </c>
    </row>
    <row r="4318" spans="1:22" x14ac:dyDescent="0.25">
      <c r="A4318" s="26" t="s">
        <v>1359</v>
      </c>
      <c r="B4318" s="42">
        <v>0.3</v>
      </c>
      <c r="C4318" s="33">
        <v>1.7</v>
      </c>
      <c r="D4318" s="42">
        <v>3.6</v>
      </c>
      <c r="E4318" s="33">
        <v>0.2</v>
      </c>
      <c r="F4318" s="42">
        <v>1</v>
      </c>
      <c r="G4318" s="33">
        <v>0.9</v>
      </c>
      <c r="H4318" s="42">
        <v>0.1</v>
      </c>
      <c r="I4318" s="33">
        <v>0.3</v>
      </c>
      <c r="J4318" s="42">
        <v>0.7</v>
      </c>
      <c r="K4318" s="33">
        <v>0.1</v>
      </c>
      <c r="L4318" s="42">
        <v>0.2</v>
      </c>
      <c r="M4318" s="33">
        <v>0.1</v>
      </c>
      <c r="N4318" s="42">
        <v>0</v>
      </c>
      <c r="O4318" s="33">
        <v>0</v>
      </c>
      <c r="P4318" s="42">
        <v>403.6</v>
      </c>
      <c r="Q4318" s="33">
        <v>272.97000000000003</v>
      </c>
      <c r="R4318" s="42">
        <v>310.45999999999998</v>
      </c>
      <c r="S4318" s="33">
        <v>260.52</v>
      </c>
      <c r="T4318" s="42">
        <v>3.97</v>
      </c>
      <c r="U4318" s="33">
        <v>4.38</v>
      </c>
      <c r="V4318" s="116">
        <v>4.2</v>
      </c>
    </row>
    <row r="4319" spans="1:22" x14ac:dyDescent="0.25">
      <c r="A4319" s="26" t="s">
        <v>3858</v>
      </c>
      <c r="B4319" s="42">
        <v>0.2</v>
      </c>
      <c r="C4319" s="33">
        <v>2.1</v>
      </c>
      <c r="D4319" s="42">
        <v>3.5</v>
      </c>
      <c r="E4319" s="33">
        <v>0.1</v>
      </c>
      <c r="F4319" s="42">
        <v>1</v>
      </c>
      <c r="G4319" s="33">
        <v>0.9</v>
      </c>
      <c r="H4319" s="42">
        <v>0.1</v>
      </c>
      <c r="I4319" s="33">
        <v>0.5</v>
      </c>
      <c r="J4319" s="42">
        <v>0.8</v>
      </c>
      <c r="K4319" s="33">
        <v>0.1</v>
      </c>
      <c r="L4319" s="42">
        <v>0.3</v>
      </c>
      <c r="M4319" s="33">
        <v>0.1</v>
      </c>
      <c r="N4319" s="42">
        <v>0.1</v>
      </c>
      <c r="O4319" s="33">
        <v>0</v>
      </c>
      <c r="P4319" s="42">
        <v>407.15</v>
      </c>
      <c r="Q4319" s="33">
        <v>278.85000000000002</v>
      </c>
      <c r="R4319" s="42">
        <v>320.73</v>
      </c>
      <c r="S4319" s="33">
        <v>261.33</v>
      </c>
      <c r="T4319" s="42">
        <v>4.03</v>
      </c>
      <c r="U4319" s="33">
        <v>4.4000000000000004</v>
      </c>
      <c r="V4319" s="116">
        <v>4.3</v>
      </c>
    </row>
    <row r="4320" spans="1:22" x14ac:dyDescent="0.25">
      <c r="A4320" s="26" t="s">
        <v>3859</v>
      </c>
      <c r="B4320" s="42">
        <v>0.3</v>
      </c>
      <c r="C4320" s="33">
        <v>2.6</v>
      </c>
      <c r="D4320" s="42">
        <v>4</v>
      </c>
      <c r="E4320" s="33">
        <v>0</v>
      </c>
      <c r="F4320" s="42">
        <v>1.1000000000000001</v>
      </c>
      <c r="G4320" s="33">
        <v>1</v>
      </c>
      <c r="H4320" s="42">
        <v>0</v>
      </c>
      <c r="I4320" s="33">
        <v>0.8</v>
      </c>
      <c r="J4320" s="42">
        <v>0.6</v>
      </c>
      <c r="K4320" s="33">
        <v>0.1</v>
      </c>
      <c r="L4320" s="42">
        <v>0.4</v>
      </c>
      <c r="M4320" s="33">
        <v>0.1</v>
      </c>
      <c r="N4320" s="42">
        <v>0</v>
      </c>
      <c r="O4320" s="33">
        <v>0</v>
      </c>
      <c r="P4320" s="42">
        <v>390.46</v>
      </c>
      <c r="Q4320" s="33">
        <v>275</v>
      </c>
      <c r="R4320" s="42">
        <v>308.22000000000003</v>
      </c>
      <c r="S4320" s="33">
        <v>261.48</v>
      </c>
      <c r="T4320" s="42">
        <v>4.5199999999999996</v>
      </c>
      <c r="U4320" s="33">
        <v>5.2</v>
      </c>
      <c r="V4320" s="116">
        <v>4.97</v>
      </c>
    </row>
    <row r="4321" spans="1:22" x14ac:dyDescent="0.25">
      <c r="A4321" s="26" t="s">
        <v>1360</v>
      </c>
      <c r="B4321" s="42">
        <v>0.4</v>
      </c>
      <c r="C4321" s="33">
        <v>2.2999999999999998</v>
      </c>
      <c r="D4321" s="42">
        <v>3.4</v>
      </c>
      <c r="E4321" s="33">
        <v>0.2</v>
      </c>
      <c r="F4321" s="42">
        <v>1</v>
      </c>
      <c r="G4321" s="33">
        <v>1</v>
      </c>
      <c r="H4321" s="42">
        <v>0</v>
      </c>
      <c r="I4321" s="33">
        <v>0.7</v>
      </c>
      <c r="J4321" s="42">
        <v>0.6</v>
      </c>
      <c r="K4321" s="33">
        <v>0.1</v>
      </c>
      <c r="L4321" s="42">
        <v>0.5</v>
      </c>
      <c r="M4321" s="33">
        <v>0.2</v>
      </c>
      <c r="N4321" s="42">
        <v>0</v>
      </c>
      <c r="O4321" s="33">
        <v>0.1</v>
      </c>
      <c r="P4321" s="42">
        <v>407.22</v>
      </c>
      <c r="Q4321" s="33">
        <v>268.43</v>
      </c>
      <c r="R4321" s="42">
        <v>304.91000000000003</v>
      </c>
      <c r="S4321" s="33">
        <v>261.74</v>
      </c>
      <c r="T4321" s="42">
        <v>4.0599999999999996</v>
      </c>
      <c r="U4321" s="33">
        <v>4.54</v>
      </c>
      <c r="V4321" s="116">
        <v>4.24</v>
      </c>
    </row>
    <row r="4322" spans="1:22" x14ac:dyDescent="0.25">
      <c r="A4322" s="26" t="s">
        <v>3860</v>
      </c>
      <c r="B4322" s="42">
        <v>0.2</v>
      </c>
      <c r="C4322" s="33">
        <v>2.5</v>
      </c>
      <c r="D4322" s="42">
        <v>3.4</v>
      </c>
      <c r="E4322" s="33">
        <v>0.1</v>
      </c>
      <c r="F4322" s="42">
        <v>1</v>
      </c>
      <c r="G4322" s="33">
        <v>0.9</v>
      </c>
      <c r="H4322" s="42">
        <v>0</v>
      </c>
      <c r="I4322" s="33">
        <v>0.7</v>
      </c>
      <c r="J4322" s="42">
        <v>0.7</v>
      </c>
      <c r="K4322" s="33">
        <v>0.1</v>
      </c>
      <c r="L4322" s="42">
        <v>0.5</v>
      </c>
      <c r="M4322" s="33">
        <v>0.1</v>
      </c>
      <c r="N4322" s="42">
        <v>0.1</v>
      </c>
      <c r="O4322" s="33">
        <v>0.1</v>
      </c>
      <c r="P4322" s="42">
        <v>423.73</v>
      </c>
      <c r="Q4322" s="33">
        <v>284.88</v>
      </c>
      <c r="R4322" s="42">
        <v>324.39999999999998</v>
      </c>
      <c r="S4322" s="33">
        <v>262.97000000000003</v>
      </c>
      <c r="T4322" s="42">
        <v>4.18</v>
      </c>
      <c r="U4322" s="33">
        <v>4.63</v>
      </c>
      <c r="V4322" s="116">
        <v>4.41</v>
      </c>
    </row>
    <row r="4323" spans="1:22" x14ac:dyDescent="0.25">
      <c r="A4323" s="26" t="s">
        <v>3861</v>
      </c>
      <c r="B4323" s="42">
        <v>0.4</v>
      </c>
      <c r="C4323" s="33">
        <v>3.4</v>
      </c>
      <c r="D4323" s="42">
        <v>4</v>
      </c>
      <c r="E4323" s="33">
        <v>0.1</v>
      </c>
      <c r="F4323" s="42">
        <v>1.3</v>
      </c>
      <c r="G4323" s="33">
        <v>1.1000000000000001</v>
      </c>
      <c r="H4323" s="42">
        <v>0.1</v>
      </c>
      <c r="I4323" s="33">
        <v>0.9</v>
      </c>
      <c r="J4323" s="42">
        <v>0.8</v>
      </c>
      <c r="K4323" s="33">
        <v>0.1</v>
      </c>
      <c r="L4323" s="42">
        <v>0.4</v>
      </c>
      <c r="M4323" s="33">
        <v>0.2</v>
      </c>
      <c r="N4323" s="42">
        <v>0.1</v>
      </c>
      <c r="O4323" s="33">
        <v>0</v>
      </c>
      <c r="P4323" s="42">
        <v>346.53</v>
      </c>
      <c r="Q4323" s="33">
        <v>228.21</v>
      </c>
      <c r="R4323" s="42">
        <v>272.62</v>
      </c>
      <c r="S4323" s="33">
        <v>263.57</v>
      </c>
      <c r="T4323" s="42">
        <v>5.17</v>
      </c>
      <c r="U4323" s="33">
        <v>6.01</v>
      </c>
      <c r="V4323" s="116">
        <v>5.57</v>
      </c>
    </row>
    <row r="4324" spans="1:22" x14ac:dyDescent="0.25">
      <c r="A4324" s="26" t="s">
        <v>1361</v>
      </c>
      <c r="B4324" s="42">
        <v>0.4</v>
      </c>
      <c r="C4324" s="33">
        <v>3</v>
      </c>
      <c r="D4324" s="42">
        <v>3.6</v>
      </c>
      <c r="E4324" s="33">
        <v>0.1</v>
      </c>
      <c r="F4324" s="42">
        <v>1</v>
      </c>
      <c r="G4324" s="33">
        <v>0.9</v>
      </c>
      <c r="H4324" s="42">
        <v>0.1</v>
      </c>
      <c r="I4324" s="33">
        <v>0.8</v>
      </c>
      <c r="J4324" s="42">
        <v>0.7</v>
      </c>
      <c r="K4324" s="33">
        <v>0.1</v>
      </c>
      <c r="L4324" s="42">
        <v>0.5</v>
      </c>
      <c r="M4324" s="33">
        <v>0.1</v>
      </c>
      <c r="N4324" s="42">
        <v>0.1</v>
      </c>
      <c r="O4324" s="33">
        <v>0.1</v>
      </c>
      <c r="P4324" s="42">
        <v>335.12</v>
      </c>
      <c r="Q4324" s="33">
        <v>230.28</v>
      </c>
      <c r="R4324" s="42">
        <v>273.98</v>
      </c>
      <c r="S4324" s="33">
        <v>264.63</v>
      </c>
      <c r="T4324" s="42">
        <v>4.72</v>
      </c>
      <c r="U4324" s="33">
        <v>5.56</v>
      </c>
      <c r="V4324" s="116">
        <v>5.0599999999999996</v>
      </c>
    </row>
    <row r="4325" spans="1:22" x14ac:dyDescent="0.25">
      <c r="A4325" s="26" t="s">
        <v>3862</v>
      </c>
      <c r="B4325" s="42">
        <v>0.4</v>
      </c>
      <c r="C4325" s="33">
        <v>3.3</v>
      </c>
      <c r="D4325" s="42">
        <v>3.7</v>
      </c>
      <c r="E4325" s="33">
        <v>0.1</v>
      </c>
      <c r="F4325" s="42">
        <v>1</v>
      </c>
      <c r="G4325" s="33">
        <v>1</v>
      </c>
      <c r="H4325" s="42">
        <v>0</v>
      </c>
      <c r="I4325" s="33">
        <v>0.6</v>
      </c>
      <c r="J4325" s="42">
        <v>0.6</v>
      </c>
      <c r="K4325" s="33">
        <v>0.1</v>
      </c>
      <c r="L4325" s="42">
        <v>0.4</v>
      </c>
      <c r="M4325" s="33">
        <v>0.1</v>
      </c>
      <c r="N4325" s="42">
        <v>0.1</v>
      </c>
      <c r="O4325" s="33">
        <v>0</v>
      </c>
      <c r="P4325" s="42">
        <v>349.38</v>
      </c>
      <c r="Q4325" s="33">
        <v>242.68</v>
      </c>
      <c r="R4325" s="42">
        <v>287.39</v>
      </c>
      <c r="S4325" s="33">
        <v>264.16000000000003</v>
      </c>
      <c r="T4325" s="42">
        <v>4.8899999999999997</v>
      </c>
      <c r="U4325" s="33">
        <v>5.63</v>
      </c>
      <c r="V4325" s="116">
        <v>5.09</v>
      </c>
    </row>
    <row r="4326" spans="1:22" x14ac:dyDescent="0.25">
      <c r="A4326" s="26" t="s">
        <v>3863</v>
      </c>
      <c r="B4326" s="42">
        <v>0.3</v>
      </c>
      <c r="C4326" s="33">
        <v>4.4000000000000004</v>
      </c>
      <c r="D4326" s="42">
        <v>4.3</v>
      </c>
      <c r="E4326" s="33">
        <v>0.1</v>
      </c>
      <c r="F4326" s="42">
        <v>1.1000000000000001</v>
      </c>
      <c r="G4326" s="33">
        <v>1.1000000000000001</v>
      </c>
      <c r="H4326" s="42">
        <v>0.1</v>
      </c>
      <c r="I4326" s="33">
        <v>0.7</v>
      </c>
      <c r="J4326" s="42">
        <v>0.4</v>
      </c>
      <c r="K4326" s="33">
        <v>0.1</v>
      </c>
      <c r="L4326" s="42">
        <v>0.6</v>
      </c>
      <c r="M4326" s="33">
        <v>0.1</v>
      </c>
      <c r="N4326" s="42">
        <v>0</v>
      </c>
      <c r="O4326" s="33">
        <v>0.1</v>
      </c>
      <c r="P4326" s="42">
        <v>356.35</v>
      </c>
      <c r="Q4326" s="33">
        <v>252.86</v>
      </c>
      <c r="R4326" s="42">
        <v>287.82</v>
      </c>
      <c r="S4326" s="33">
        <v>264.13</v>
      </c>
      <c r="T4326" s="42">
        <v>5.7</v>
      </c>
      <c r="U4326" s="33">
        <v>6.68</v>
      </c>
      <c r="V4326" s="116">
        <v>6.03</v>
      </c>
    </row>
    <row r="4327" spans="1:22" x14ac:dyDescent="0.25">
      <c r="A4327" s="26" t="s">
        <v>1362</v>
      </c>
      <c r="B4327" s="42">
        <v>0.7</v>
      </c>
      <c r="C4327" s="33">
        <v>4.3</v>
      </c>
      <c r="D4327" s="42">
        <v>4.0999999999999996</v>
      </c>
      <c r="E4327" s="33">
        <v>0.3</v>
      </c>
      <c r="F4327" s="42">
        <v>0.9</v>
      </c>
      <c r="G4327" s="33">
        <v>0.9</v>
      </c>
      <c r="H4327" s="42">
        <v>0</v>
      </c>
      <c r="I4327" s="33">
        <v>0.6</v>
      </c>
      <c r="J4327" s="42">
        <v>0.4</v>
      </c>
      <c r="K4327" s="33">
        <v>0.1</v>
      </c>
      <c r="L4327" s="42">
        <v>0.4</v>
      </c>
      <c r="M4327" s="33">
        <v>0.1</v>
      </c>
      <c r="N4327" s="42">
        <v>0.1</v>
      </c>
      <c r="O4327" s="33">
        <v>0</v>
      </c>
      <c r="P4327" s="42">
        <v>347.2</v>
      </c>
      <c r="Q4327" s="33">
        <v>241.8</v>
      </c>
      <c r="R4327" s="42">
        <v>273.75</v>
      </c>
      <c r="S4327" s="33">
        <v>264.89</v>
      </c>
      <c r="T4327" s="42">
        <v>5.8</v>
      </c>
      <c r="U4327" s="33">
        <v>6.35</v>
      </c>
      <c r="V4327" s="116">
        <v>5.91</v>
      </c>
    </row>
    <row r="4328" spans="1:22" x14ac:dyDescent="0.25">
      <c r="A4328" s="26" t="s">
        <v>3864</v>
      </c>
      <c r="B4328" s="42">
        <v>0.4</v>
      </c>
      <c r="C4328" s="33">
        <v>3.5</v>
      </c>
      <c r="D4328" s="42">
        <v>3.8</v>
      </c>
      <c r="E4328" s="33">
        <v>0.1</v>
      </c>
      <c r="F4328" s="42">
        <v>0.8</v>
      </c>
      <c r="G4328" s="33">
        <v>1</v>
      </c>
      <c r="H4328" s="42">
        <v>0.1</v>
      </c>
      <c r="I4328" s="33">
        <v>0.7</v>
      </c>
      <c r="J4328" s="42">
        <v>0.9</v>
      </c>
      <c r="K4328" s="33">
        <v>0.1</v>
      </c>
      <c r="L4328" s="42">
        <v>0.4</v>
      </c>
      <c r="M4328" s="33">
        <v>0.2</v>
      </c>
      <c r="N4328" s="42">
        <v>0.1</v>
      </c>
      <c r="O4328" s="33">
        <v>0.1</v>
      </c>
      <c r="P4328" s="42">
        <v>330.66</v>
      </c>
      <c r="Q4328" s="33">
        <v>230.94</v>
      </c>
      <c r="R4328" s="42">
        <v>264.02</v>
      </c>
      <c r="S4328" s="33">
        <v>265.06</v>
      </c>
      <c r="T4328" s="42">
        <v>5.2</v>
      </c>
      <c r="U4328" s="33">
        <v>5.81</v>
      </c>
      <c r="V4328" s="116">
        <v>5.23</v>
      </c>
    </row>
    <row r="4329" spans="1:22" x14ac:dyDescent="0.25">
      <c r="A4329" s="26" t="s">
        <v>3865</v>
      </c>
      <c r="B4329" s="42">
        <v>0.6</v>
      </c>
      <c r="C4329" s="33">
        <v>3.7</v>
      </c>
      <c r="D4329" s="42">
        <v>4.0999999999999996</v>
      </c>
      <c r="E4329" s="33">
        <v>0.1</v>
      </c>
      <c r="F4329" s="42">
        <v>0.9</v>
      </c>
      <c r="G4329" s="33">
        <v>0.9</v>
      </c>
      <c r="H4329" s="42">
        <v>0.2</v>
      </c>
      <c r="I4329" s="33">
        <v>0.8</v>
      </c>
      <c r="J4329" s="42">
        <v>0.7</v>
      </c>
      <c r="K4329" s="33">
        <v>0.1</v>
      </c>
      <c r="L4329" s="42">
        <v>0.5</v>
      </c>
      <c r="M4329" s="33">
        <v>0.1</v>
      </c>
      <c r="N4329" s="42">
        <v>0.1</v>
      </c>
      <c r="O4329" s="33">
        <v>0.1</v>
      </c>
      <c r="P4329" s="42">
        <v>344.32</v>
      </c>
      <c r="Q4329" s="33">
        <v>238.44</v>
      </c>
      <c r="R4329" s="42">
        <v>271.12</v>
      </c>
      <c r="S4329" s="33">
        <v>264.79000000000002</v>
      </c>
      <c r="T4329" s="42">
        <v>5.39</v>
      </c>
      <c r="U4329" s="33">
        <v>5.79</v>
      </c>
      <c r="V4329" s="116">
        <v>5.4</v>
      </c>
    </row>
    <row r="4330" spans="1:22" x14ac:dyDescent="0.25">
      <c r="A4330" s="26" t="s">
        <v>1363</v>
      </c>
      <c r="B4330" s="42">
        <v>0.7</v>
      </c>
      <c r="C4330" s="33">
        <v>5.7</v>
      </c>
      <c r="D4330" s="42">
        <v>5.2</v>
      </c>
      <c r="E4330" s="33">
        <v>0.2</v>
      </c>
      <c r="F4330" s="42">
        <v>1.2</v>
      </c>
      <c r="G4330" s="33">
        <v>1.3</v>
      </c>
      <c r="H4330" s="42">
        <v>0</v>
      </c>
      <c r="I4330" s="33">
        <v>0.8</v>
      </c>
      <c r="J4330" s="42">
        <v>0.8</v>
      </c>
      <c r="K4330" s="33">
        <v>0</v>
      </c>
      <c r="L4330" s="42">
        <v>0.6</v>
      </c>
      <c r="M4330" s="33">
        <v>0.3</v>
      </c>
      <c r="N4330" s="42">
        <v>0</v>
      </c>
      <c r="O4330" s="33">
        <v>0.2</v>
      </c>
      <c r="P4330" s="42">
        <v>305.7</v>
      </c>
      <c r="Q4330" s="33">
        <v>210.88</v>
      </c>
      <c r="R4330" s="42">
        <v>241.85</v>
      </c>
      <c r="S4330" s="33">
        <v>264.93</v>
      </c>
      <c r="T4330" s="42">
        <v>7.69</v>
      </c>
      <c r="U4330" s="33">
        <v>8.43</v>
      </c>
      <c r="V4330" s="116">
        <v>7.74</v>
      </c>
    </row>
    <row r="4331" spans="1:22" x14ac:dyDescent="0.25">
      <c r="A4331" s="26" t="s">
        <v>3866</v>
      </c>
      <c r="B4331" s="42">
        <v>0.5</v>
      </c>
      <c r="C4331" s="33">
        <v>4.3</v>
      </c>
      <c r="D4331" s="42">
        <v>4.4000000000000004</v>
      </c>
      <c r="E4331" s="33">
        <v>0.2</v>
      </c>
      <c r="F4331" s="42">
        <v>1.2</v>
      </c>
      <c r="G4331" s="33">
        <v>1.1000000000000001</v>
      </c>
      <c r="H4331" s="42">
        <v>0.2</v>
      </c>
      <c r="I4331" s="33">
        <v>1.1000000000000001</v>
      </c>
      <c r="J4331" s="42">
        <v>0.7</v>
      </c>
      <c r="K4331" s="33">
        <v>0.2</v>
      </c>
      <c r="L4331" s="42">
        <v>0.5</v>
      </c>
      <c r="M4331" s="33">
        <v>0.2</v>
      </c>
      <c r="N4331" s="42">
        <v>0.1</v>
      </c>
      <c r="O4331" s="33">
        <v>0.1</v>
      </c>
      <c r="P4331" s="42">
        <v>345.73</v>
      </c>
      <c r="Q4331" s="33">
        <v>241.59</v>
      </c>
      <c r="R4331" s="42">
        <v>274.45999999999998</v>
      </c>
      <c r="S4331" s="33">
        <v>264.29000000000002</v>
      </c>
      <c r="T4331" s="42">
        <v>5.89</v>
      </c>
      <c r="U4331" s="33">
        <v>6.76</v>
      </c>
      <c r="V4331" s="116">
        <v>5.94</v>
      </c>
    </row>
    <row r="4332" spans="1:22" x14ac:dyDescent="0.25">
      <c r="A4332" s="26" t="s">
        <v>3867</v>
      </c>
      <c r="B4332" s="42">
        <v>0.5</v>
      </c>
      <c r="C4332" s="33">
        <v>5.0999999999999996</v>
      </c>
      <c r="D4332" s="42">
        <v>4.8</v>
      </c>
      <c r="E4332" s="33">
        <v>0.2</v>
      </c>
      <c r="F4332" s="42">
        <v>1.1000000000000001</v>
      </c>
      <c r="G4332" s="33">
        <v>1.3</v>
      </c>
      <c r="H4332" s="42">
        <v>0.2</v>
      </c>
      <c r="I4332" s="33">
        <v>0.9</v>
      </c>
      <c r="J4332" s="42">
        <v>0.9</v>
      </c>
      <c r="K4332" s="33">
        <v>0</v>
      </c>
      <c r="L4332" s="42">
        <v>0.4</v>
      </c>
      <c r="M4332" s="33">
        <v>0.3</v>
      </c>
      <c r="N4332" s="42">
        <v>0.1</v>
      </c>
      <c r="O4332" s="33">
        <v>0</v>
      </c>
      <c r="P4332" s="42">
        <v>328.02</v>
      </c>
      <c r="Q4332" s="33">
        <v>228.51</v>
      </c>
      <c r="R4332" s="42">
        <v>260.2</v>
      </c>
      <c r="S4332" s="33">
        <v>262.14999999999998</v>
      </c>
      <c r="T4332" s="42">
        <v>6.88</v>
      </c>
      <c r="U4332" s="33">
        <v>7.6</v>
      </c>
      <c r="V4332" s="116">
        <v>7.24</v>
      </c>
    </row>
    <row r="4333" spans="1:22" x14ac:dyDescent="0.25">
      <c r="A4333" s="26" t="s">
        <v>1364</v>
      </c>
      <c r="B4333" s="42">
        <v>0.6</v>
      </c>
      <c r="C4333" s="33">
        <v>4.9000000000000004</v>
      </c>
      <c r="D4333" s="42">
        <v>4.4000000000000004</v>
      </c>
      <c r="E4333" s="33">
        <v>0.1</v>
      </c>
      <c r="F4333" s="42">
        <v>1.2</v>
      </c>
      <c r="G4333" s="33">
        <v>1.2</v>
      </c>
      <c r="H4333" s="42">
        <v>0.2</v>
      </c>
      <c r="I4333" s="33">
        <v>0.7</v>
      </c>
      <c r="J4333" s="42">
        <v>0.8</v>
      </c>
      <c r="K4333" s="33">
        <v>0.1</v>
      </c>
      <c r="L4333" s="42">
        <v>0.6</v>
      </c>
      <c r="M4333" s="33">
        <v>0.3</v>
      </c>
      <c r="N4333" s="42">
        <v>0.1</v>
      </c>
      <c r="O4333" s="33">
        <v>0.2</v>
      </c>
      <c r="P4333" s="42">
        <v>339.9</v>
      </c>
      <c r="Q4333" s="33">
        <v>237.4</v>
      </c>
      <c r="R4333" s="42">
        <v>269.5</v>
      </c>
      <c r="S4333" s="33">
        <v>262.08</v>
      </c>
      <c r="T4333" s="42">
        <v>6.68</v>
      </c>
      <c r="U4333" s="33">
        <v>7.68</v>
      </c>
      <c r="V4333" s="116">
        <v>6.83</v>
      </c>
    </row>
    <row r="4334" spans="1:22" x14ac:dyDescent="0.25">
      <c r="A4334" s="26" t="s">
        <v>3868</v>
      </c>
      <c r="B4334" s="42">
        <v>1.4</v>
      </c>
      <c r="C4334" s="33">
        <v>3.4</v>
      </c>
      <c r="D4334" s="42">
        <v>4.5999999999999996</v>
      </c>
      <c r="E4334" s="33">
        <v>0.1</v>
      </c>
      <c r="F4334" s="42">
        <v>0.8</v>
      </c>
      <c r="G4334" s="33">
        <v>1.2</v>
      </c>
      <c r="H4334" s="42">
        <v>0.1</v>
      </c>
      <c r="I4334" s="33">
        <v>0.6</v>
      </c>
      <c r="J4334" s="42">
        <v>0.9</v>
      </c>
      <c r="K4334" s="33">
        <v>0</v>
      </c>
      <c r="L4334" s="42">
        <v>0.3</v>
      </c>
      <c r="M4334" s="33">
        <v>0.2</v>
      </c>
      <c r="N4334" s="42">
        <v>0.1</v>
      </c>
      <c r="O4334" s="33">
        <v>0.2</v>
      </c>
      <c r="P4334" s="42">
        <v>333.39</v>
      </c>
      <c r="Q4334" s="33">
        <v>232.49</v>
      </c>
      <c r="R4334" s="42">
        <v>263.55</v>
      </c>
      <c r="S4334" s="33">
        <v>265.02999999999997</v>
      </c>
      <c r="T4334" s="42">
        <v>7.1</v>
      </c>
      <c r="U4334" s="33">
        <v>7.86</v>
      </c>
      <c r="V4334" s="116">
        <v>6.9</v>
      </c>
    </row>
    <row r="4335" spans="1:22" x14ac:dyDescent="0.25">
      <c r="A4335" s="26" t="s">
        <v>3869</v>
      </c>
      <c r="B4335" s="42">
        <v>0.4</v>
      </c>
      <c r="C4335" s="33">
        <v>3.3</v>
      </c>
      <c r="D4335" s="42">
        <v>3.9</v>
      </c>
      <c r="E4335" s="33">
        <v>0.2</v>
      </c>
      <c r="F4335" s="42">
        <v>1.2</v>
      </c>
      <c r="G4335" s="33">
        <v>1</v>
      </c>
      <c r="H4335" s="42">
        <v>0.1</v>
      </c>
      <c r="I4335" s="33">
        <v>0.7</v>
      </c>
      <c r="J4335" s="42">
        <v>0.6</v>
      </c>
      <c r="K4335" s="33">
        <v>0</v>
      </c>
      <c r="L4335" s="42">
        <v>0.4</v>
      </c>
      <c r="M4335" s="33">
        <v>0.1</v>
      </c>
      <c r="N4335" s="42">
        <v>0.1</v>
      </c>
      <c r="O4335" s="33">
        <v>0.1</v>
      </c>
      <c r="P4335" s="42">
        <v>414.06</v>
      </c>
      <c r="Q4335" s="33">
        <v>287.94</v>
      </c>
      <c r="R4335" s="42">
        <v>339.09</v>
      </c>
      <c r="S4335" s="33">
        <v>263.07</v>
      </c>
      <c r="T4335" s="42">
        <v>4.93</v>
      </c>
      <c r="U4335" s="33">
        <v>5.72</v>
      </c>
      <c r="V4335" s="116">
        <v>5.29</v>
      </c>
    </row>
    <row r="4336" spans="1:22" x14ac:dyDescent="0.25">
      <c r="A4336" s="26" t="s">
        <v>1365</v>
      </c>
      <c r="B4336" s="42">
        <v>0.5</v>
      </c>
      <c r="C4336" s="33">
        <v>3.1</v>
      </c>
      <c r="D4336" s="42">
        <v>3.8</v>
      </c>
      <c r="E4336" s="33">
        <v>0.1</v>
      </c>
      <c r="F4336" s="42">
        <v>1.1000000000000001</v>
      </c>
      <c r="G4336" s="33">
        <v>1.1000000000000001</v>
      </c>
      <c r="H4336" s="42">
        <v>0</v>
      </c>
      <c r="I4336" s="33">
        <v>1</v>
      </c>
      <c r="J4336" s="42">
        <v>0.8</v>
      </c>
      <c r="K4336" s="33">
        <v>0.1</v>
      </c>
      <c r="L4336" s="42">
        <v>0.7</v>
      </c>
      <c r="M4336" s="33">
        <v>0.1</v>
      </c>
      <c r="N4336" s="42">
        <v>0.1</v>
      </c>
      <c r="O4336" s="33">
        <v>0.1</v>
      </c>
      <c r="P4336" s="42">
        <v>360.8</v>
      </c>
      <c r="Q4336" s="33">
        <v>229.98</v>
      </c>
      <c r="R4336" s="42">
        <v>281.17</v>
      </c>
      <c r="S4336" s="33">
        <v>265.64</v>
      </c>
      <c r="T4336" s="42">
        <v>5.03</v>
      </c>
      <c r="U4336" s="33">
        <v>5.63</v>
      </c>
      <c r="V4336" s="116">
        <v>5.23</v>
      </c>
    </row>
    <row r="4337" spans="1:22" x14ac:dyDescent="0.25">
      <c r="A4337" s="26" t="s">
        <v>3870</v>
      </c>
      <c r="B4337" s="42">
        <v>0.7</v>
      </c>
      <c r="C4337" s="33">
        <v>3.7</v>
      </c>
      <c r="D4337" s="42">
        <v>4.3</v>
      </c>
      <c r="E4337" s="33">
        <v>0.2</v>
      </c>
      <c r="F4337" s="42">
        <v>1.1000000000000001</v>
      </c>
      <c r="G4337" s="33">
        <v>1.1000000000000001</v>
      </c>
      <c r="H4337" s="42">
        <v>0.1</v>
      </c>
      <c r="I4337" s="33">
        <v>1.3</v>
      </c>
      <c r="J4337" s="42">
        <v>1.3</v>
      </c>
      <c r="K4337" s="33">
        <v>0.2</v>
      </c>
      <c r="L4337" s="42">
        <v>0.7</v>
      </c>
      <c r="M4337" s="33">
        <v>0.2</v>
      </c>
      <c r="N4337" s="42">
        <v>0.1</v>
      </c>
      <c r="O4337" s="33">
        <v>0.1</v>
      </c>
      <c r="P4337" s="42">
        <v>322.02</v>
      </c>
      <c r="Q4337" s="33">
        <v>221.8</v>
      </c>
      <c r="R4337" s="42">
        <v>259.52</v>
      </c>
      <c r="S4337" s="33">
        <v>267</v>
      </c>
      <c r="T4337" s="42">
        <v>5.66</v>
      </c>
      <c r="U4337" s="33">
        <v>6.34</v>
      </c>
      <c r="V4337" s="116">
        <v>5.7</v>
      </c>
    </row>
    <row r="4338" spans="1:22" x14ac:dyDescent="0.25">
      <c r="A4338" s="26" t="s">
        <v>3871</v>
      </c>
      <c r="B4338" s="42">
        <v>0.9</v>
      </c>
      <c r="C4338" s="33">
        <v>4.3</v>
      </c>
      <c r="D4338" s="42">
        <v>4.5</v>
      </c>
      <c r="E4338" s="33">
        <v>0.2</v>
      </c>
      <c r="F4338" s="42">
        <v>1.2</v>
      </c>
      <c r="G4338" s="33">
        <v>1.3</v>
      </c>
      <c r="H4338" s="42">
        <v>0.1</v>
      </c>
      <c r="I4338" s="33">
        <v>1</v>
      </c>
      <c r="J4338" s="42">
        <v>1</v>
      </c>
      <c r="K4338" s="33">
        <v>0.1</v>
      </c>
      <c r="L4338" s="42">
        <v>0.6</v>
      </c>
      <c r="M4338" s="33">
        <v>0.2</v>
      </c>
      <c r="N4338" s="42">
        <v>0.1</v>
      </c>
      <c r="O4338" s="33">
        <v>0.2</v>
      </c>
      <c r="P4338" s="42">
        <v>329.49</v>
      </c>
      <c r="Q4338" s="33">
        <v>223.24</v>
      </c>
      <c r="R4338" s="42">
        <v>263.29000000000002</v>
      </c>
      <c r="S4338" s="33">
        <v>266.89</v>
      </c>
      <c r="T4338" s="42">
        <v>6.5</v>
      </c>
      <c r="U4338" s="33">
        <v>6.89</v>
      </c>
      <c r="V4338" s="116">
        <v>6.24</v>
      </c>
    </row>
    <row r="4339" spans="1:22" x14ac:dyDescent="0.25">
      <c r="A4339" s="26" t="s">
        <v>1366</v>
      </c>
      <c r="B4339" s="42">
        <v>1</v>
      </c>
      <c r="C4339" s="33">
        <v>4.0999999999999996</v>
      </c>
      <c r="D4339" s="42">
        <v>5.2</v>
      </c>
      <c r="E4339" s="33">
        <v>0.2</v>
      </c>
      <c r="F4339" s="42">
        <v>1.2</v>
      </c>
      <c r="G4339" s="33">
        <v>1.3</v>
      </c>
      <c r="H4339" s="42">
        <v>0.2</v>
      </c>
      <c r="I4339" s="33">
        <v>1.3</v>
      </c>
      <c r="J4339" s="42">
        <v>0.8</v>
      </c>
      <c r="K4339" s="33">
        <v>0.2</v>
      </c>
      <c r="L4339" s="42">
        <v>0.6</v>
      </c>
      <c r="M4339" s="33">
        <v>0.1</v>
      </c>
      <c r="N4339" s="42">
        <v>0.1</v>
      </c>
      <c r="O4339" s="33">
        <v>0</v>
      </c>
      <c r="P4339" s="42">
        <v>322.43</v>
      </c>
      <c r="Q4339" s="33">
        <v>215.56</v>
      </c>
      <c r="R4339" s="42">
        <v>255.42</v>
      </c>
      <c r="S4339" s="33">
        <v>266.7</v>
      </c>
      <c r="T4339" s="42">
        <v>6.58</v>
      </c>
      <c r="U4339" s="33">
        <v>6.96</v>
      </c>
      <c r="V4339" s="116">
        <v>6.46</v>
      </c>
    </row>
    <row r="4340" spans="1:22" x14ac:dyDescent="0.25">
      <c r="A4340" s="26" t="s">
        <v>3872</v>
      </c>
      <c r="B4340" s="42">
        <v>0.7</v>
      </c>
      <c r="C4340" s="33">
        <v>4.4000000000000004</v>
      </c>
      <c r="D4340" s="42">
        <v>4.7</v>
      </c>
      <c r="E4340" s="33">
        <v>0.2</v>
      </c>
      <c r="F4340" s="42">
        <v>1.1000000000000001</v>
      </c>
      <c r="G4340" s="33">
        <v>1.1000000000000001</v>
      </c>
      <c r="H4340" s="42">
        <v>0.1</v>
      </c>
      <c r="I4340" s="33">
        <v>0.9</v>
      </c>
      <c r="J4340" s="42">
        <v>1.1000000000000001</v>
      </c>
      <c r="K4340" s="33">
        <v>0.2</v>
      </c>
      <c r="L4340" s="42">
        <v>0.6</v>
      </c>
      <c r="M4340" s="33">
        <v>0.2</v>
      </c>
      <c r="N4340" s="42">
        <v>0.1</v>
      </c>
      <c r="O4340" s="33">
        <v>0.1</v>
      </c>
      <c r="P4340" s="42">
        <v>323.98</v>
      </c>
      <c r="Q4340" s="33">
        <v>219.89</v>
      </c>
      <c r="R4340" s="42">
        <v>259.68</v>
      </c>
      <c r="S4340" s="33">
        <v>266.20999999999998</v>
      </c>
      <c r="T4340" s="42">
        <v>6.51</v>
      </c>
      <c r="U4340" s="33">
        <v>6.83</v>
      </c>
      <c r="V4340" s="116">
        <v>6.6</v>
      </c>
    </row>
    <row r="4341" spans="1:22" x14ac:dyDescent="0.25">
      <c r="A4341" s="26" t="s">
        <v>3873</v>
      </c>
      <c r="B4341" s="42">
        <v>1.2</v>
      </c>
      <c r="C4341" s="33">
        <v>5.0999999999999996</v>
      </c>
      <c r="D4341" s="42">
        <v>4.7</v>
      </c>
      <c r="E4341" s="33">
        <v>0.2</v>
      </c>
      <c r="F4341" s="42">
        <v>1.2</v>
      </c>
      <c r="G4341" s="33">
        <v>1.3</v>
      </c>
      <c r="H4341" s="42">
        <v>0.1</v>
      </c>
      <c r="I4341" s="33">
        <v>0.8</v>
      </c>
      <c r="J4341" s="42">
        <v>1</v>
      </c>
      <c r="K4341" s="33">
        <v>0.2</v>
      </c>
      <c r="L4341" s="42">
        <v>0.5</v>
      </c>
      <c r="M4341" s="33">
        <v>0.2</v>
      </c>
      <c r="N4341" s="42">
        <v>0.1</v>
      </c>
      <c r="O4341" s="33">
        <v>0.2</v>
      </c>
      <c r="P4341" s="42">
        <v>320.56</v>
      </c>
      <c r="Q4341" s="33">
        <v>217.65</v>
      </c>
      <c r="R4341" s="42">
        <v>255.9</v>
      </c>
      <c r="S4341" s="33">
        <v>266.04000000000002</v>
      </c>
      <c r="T4341" s="42">
        <v>7.26</v>
      </c>
      <c r="U4341" s="33">
        <v>7.58</v>
      </c>
      <c r="V4341" s="116">
        <v>6.8</v>
      </c>
    </row>
    <row r="4342" spans="1:22" x14ac:dyDescent="0.25">
      <c r="A4342" s="26" t="s">
        <v>1367</v>
      </c>
      <c r="B4342" s="42">
        <v>0.6</v>
      </c>
      <c r="C4342" s="33">
        <v>2.1</v>
      </c>
      <c r="D4342" s="42">
        <v>3.5</v>
      </c>
      <c r="E4342" s="33">
        <v>0.2</v>
      </c>
      <c r="F4342" s="42">
        <v>0.9</v>
      </c>
      <c r="G4342" s="33">
        <v>0.8</v>
      </c>
      <c r="H4342" s="42">
        <v>0.1</v>
      </c>
      <c r="I4342" s="33">
        <v>0.9</v>
      </c>
      <c r="J4342" s="42">
        <v>1</v>
      </c>
      <c r="K4342" s="33">
        <v>0.1</v>
      </c>
      <c r="L4342" s="42">
        <v>0.6</v>
      </c>
      <c r="M4342" s="33">
        <v>0.2</v>
      </c>
      <c r="N4342" s="42">
        <v>0.1</v>
      </c>
      <c r="O4342" s="33">
        <v>0.1</v>
      </c>
      <c r="P4342" s="42">
        <v>398.62</v>
      </c>
      <c r="Q4342" s="33">
        <v>262.22000000000003</v>
      </c>
      <c r="R4342" s="42">
        <v>318.94</v>
      </c>
      <c r="S4342" s="33">
        <v>264.77</v>
      </c>
      <c r="T4342" s="42">
        <v>4.43</v>
      </c>
      <c r="U4342" s="33">
        <v>4.72</v>
      </c>
      <c r="V4342" s="116">
        <v>4.5</v>
      </c>
    </row>
    <row r="4343" spans="1:22" x14ac:dyDescent="0.25">
      <c r="A4343" s="26" t="s">
        <v>3874</v>
      </c>
      <c r="B4343" s="42">
        <v>0.5</v>
      </c>
      <c r="C4343" s="33">
        <v>2.2000000000000002</v>
      </c>
      <c r="D4343" s="42">
        <v>3.5</v>
      </c>
      <c r="E4343" s="33">
        <v>0.2</v>
      </c>
      <c r="F4343" s="42">
        <v>1</v>
      </c>
      <c r="G4343" s="33">
        <v>0.7</v>
      </c>
      <c r="H4343" s="42">
        <v>0.2</v>
      </c>
      <c r="I4343" s="33">
        <v>0.6</v>
      </c>
      <c r="J4343" s="42">
        <v>1</v>
      </c>
      <c r="K4343" s="33">
        <v>0.1</v>
      </c>
      <c r="L4343" s="42">
        <v>0.3</v>
      </c>
      <c r="M4343" s="33">
        <v>0.2</v>
      </c>
      <c r="N4343" s="42">
        <v>0</v>
      </c>
      <c r="O4343" s="33">
        <v>0</v>
      </c>
      <c r="P4343" s="42">
        <v>396.37</v>
      </c>
      <c r="Q4343" s="33">
        <v>264.2</v>
      </c>
      <c r="R4343" s="42">
        <v>315.5</v>
      </c>
      <c r="S4343" s="33">
        <v>264.91000000000003</v>
      </c>
      <c r="T4343" s="42">
        <v>4.28</v>
      </c>
      <c r="U4343" s="33">
        <v>4.55</v>
      </c>
      <c r="V4343" s="116">
        <v>4.1900000000000004</v>
      </c>
    </row>
    <row r="4344" spans="1:22" x14ac:dyDescent="0.25">
      <c r="A4344" s="26" t="s">
        <v>3875</v>
      </c>
      <c r="B4344" s="42">
        <v>1.6</v>
      </c>
      <c r="C4344" s="33">
        <v>5</v>
      </c>
      <c r="D4344" s="42">
        <v>5.2</v>
      </c>
      <c r="E4344" s="33">
        <v>0.3</v>
      </c>
      <c r="F4344" s="42">
        <v>1.4</v>
      </c>
      <c r="G4344" s="33">
        <v>1.3</v>
      </c>
      <c r="H4344" s="42">
        <v>0.2</v>
      </c>
      <c r="I4344" s="33">
        <v>1.3</v>
      </c>
      <c r="J4344" s="42">
        <v>0.9</v>
      </c>
      <c r="K4344" s="33">
        <v>0.2</v>
      </c>
      <c r="L4344" s="42">
        <v>0.6</v>
      </c>
      <c r="M4344" s="33">
        <v>0.1</v>
      </c>
      <c r="N4344" s="42">
        <v>0.1</v>
      </c>
      <c r="O4344" s="33">
        <v>0</v>
      </c>
      <c r="P4344" s="42">
        <v>301.64999999999998</v>
      </c>
      <c r="Q4344" s="33">
        <v>203.92</v>
      </c>
      <c r="R4344" s="42">
        <v>241.79</v>
      </c>
      <c r="S4344" s="33">
        <v>267.49</v>
      </c>
      <c r="T4344" s="42">
        <v>7.56</v>
      </c>
      <c r="U4344" s="33">
        <v>7.82</v>
      </c>
      <c r="V4344" s="116">
        <v>7.06</v>
      </c>
    </row>
    <row r="4345" spans="1:22" x14ac:dyDescent="0.25">
      <c r="A4345" s="26" t="s">
        <v>1368</v>
      </c>
      <c r="B4345" s="42">
        <v>1</v>
      </c>
      <c r="C4345" s="33">
        <v>4</v>
      </c>
      <c r="D4345" s="42">
        <v>4.3</v>
      </c>
      <c r="E4345" s="33">
        <v>0.4</v>
      </c>
      <c r="F4345" s="42">
        <v>1.1000000000000001</v>
      </c>
      <c r="G4345" s="33">
        <v>1</v>
      </c>
      <c r="H4345" s="42">
        <v>0.3</v>
      </c>
      <c r="I4345" s="33">
        <v>1.2</v>
      </c>
      <c r="J4345" s="42">
        <v>0.9</v>
      </c>
      <c r="K4345" s="33">
        <v>0.1</v>
      </c>
      <c r="L4345" s="42">
        <v>0.5</v>
      </c>
      <c r="M4345" s="33">
        <v>0.2</v>
      </c>
      <c r="N4345" s="42">
        <v>0.1</v>
      </c>
      <c r="O4345" s="33">
        <v>0.2</v>
      </c>
      <c r="P4345" s="42">
        <v>311.62</v>
      </c>
      <c r="Q4345" s="33">
        <v>212.44</v>
      </c>
      <c r="R4345" s="42">
        <v>251.15</v>
      </c>
      <c r="S4345" s="33">
        <v>267.55</v>
      </c>
      <c r="T4345" s="42">
        <v>6.03</v>
      </c>
      <c r="U4345" s="33">
        <v>6.45</v>
      </c>
      <c r="V4345" s="116">
        <v>5.6</v>
      </c>
    </row>
    <row r="4346" spans="1:22" x14ac:dyDescent="0.25">
      <c r="A4346" s="26" t="s">
        <v>3876</v>
      </c>
      <c r="B4346" s="42">
        <v>0.9</v>
      </c>
      <c r="C4346" s="33">
        <v>5</v>
      </c>
      <c r="D4346" s="42">
        <v>4.9000000000000004</v>
      </c>
      <c r="E4346" s="33">
        <v>0.2</v>
      </c>
      <c r="F4346" s="42">
        <v>1.3</v>
      </c>
      <c r="G4346" s="33">
        <v>1.3</v>
      </c>
      <c r="H4346" s="42">
        <v>0.1</v>
      </c>
      <c r="I4346" s="33">
        <v>0.8</v>
      </c>
      <c r="J4346" s="42">
        <v>0.8</v>
      </c>
      <c r="K4346" s="33">
        <v>0.1</v>
      </c>
      <c r="L4346" s="42">
        <v>0.4</v>
      </c>
      <c r="M4346" s="33">
        <v>0.1</v>
      </c>
      <c r="N4346" s="42">
        <v>0.1</v>
      </c>
      <c r="O4346" s="33">
        <v>0.2</v>
      </c>
      <c r="P4346" s="42">
        <v>313.06</v>
      </c>
      <c r="Q4346" s="33">
        <v>205.15</v>
      </c>
      <c r="R4346" s="42">
        <v>244.98</v>
      </c>
      <c r="S4346" s="33">
        <v>267.58999999999997</v>
      </c>
      <c r="T4346" s="42">
        <v>7.12</v>
      </c>
      <c r="U4346" s="33">
        <v>7.51</v>
      </c>
      <c r="V4346" s="116">
        <v>6.9</v>
      </c>
    </row>
    <row r="4347" spans="1:22" x14ac:dyDescent="0.25">
      <c r="A4347" s="26" t="s">
        <v>3877</v>
      </c>
      <c r="B4347" s="42">
        <v>1.3</v>
      </c>
      <c r="C4347" s="33">
        <v>4.7</v>
      </c>
      <c r="D4347" s="42">
        <v>4.8</v>
      </c>
      <c r="E4347" s="33">
        <v>0.3</v>
      </c>
      <c r="F4347" s="42">
        <v>1.4</v>
      </c>
      <c r="G4347" s="33">
        <v>1.4</v>
      </c>
      <c r="H4347" s="42">
        <v>0.3</v>
      </c>
      <c r="I4347" s="33">
        <v>0.9</v>
      </c>
      <c r="J4347" s="42">
        <v>1</v>
      </c>
      <c r="K4347" s="33">
        <v>0.1</v>
      </c>
      <c r="L4347" s="42">
        <v>0.5</v>
      </c>
      <c r="M4347" s="33">
        <v>0.2</v>
      </c>
      <c r="N4347" s="42">
        <v>0.1</v>
      </c>
      <c r="O4347" s="33">
        <v>0.2</v>
      </c>
      <c r="P4347" s="42">
        <v>321.77999999999997</v>
      </c>
      <c r="Q4347" s="33">
        <v>217.41</v>
      </c>
      <c r="R4347" s="42">
        <v>258.25</v>
      </c>
      <c r="S4347" s="33">
        <v>267.39999999999998</v>
      </c>
      <c r="T4347" s="42">
        <v>6.97</v>
      </c>
      <c r="U4347" s="33">
        <v>7.4</v>
      </c>
      <c r="V4347" s="116">
        <v>6.54</v>
      </c>
    </row>
    <row r="4348" spans="1:22" x14ac:dyDescent="0.25">
      <c r="A4348" s="26" t="s">
        <v>1369</v>
      </c>
      <c r="B4348" s="42">
        <v>0.8</v>
      </c>
      <c r="C4348" s="33">
        <v>5.4</v>
      </c>
      <c r="D4348" s="42">
        <v>5.0999999999999996</v>
      </c>
      <c r="E4348" s="33">
        <v>0.1</v>
      </c>
      <c r="F4348" s="42">
        <v>1.4</v>
      </c>
      <c r="G4348" s="33">
        <v>1.2</v>
      </c>
      <c r="H4348" s="42">
        <v>0.3</v>
      </c>
      <c r="I4348" s="33">
        <v>0.9</v>
      </c>
      <c r="J4348" s="42">
        <v>0.9</v>
      </c>
      <c r="K4348" s="33">
        <v>0.1</v>
      </c>
      <c r="L4348" s="42">
        <v>0.6</v>
      </c>
      <c r="M4348" s="33">
        <v>0.2</v>
      </c>
      <c r="N4348" s="42">
        <v>0.1</v>
      </c>
      <c r="O4348" s="33">
        <v>0.2</v>
      </c>
      <c r="P4348" s="42">
        <v>320.08</v>
      </c>
      <c r="Q4348" s="33">
        <v>216.15</v>
      </c>
      <c r="R4348" s="42">
        <v>254.78</v>
      </c>
      <c r="S4348" s="33">
        <v>267.44</v>
      </c>
      <c r="T4348" s="42">
        <v>7.26</v>
      </c>
      <c r="U4348" s="33">
        <v>7.83</v>
      </c>
      <c r="V4348" s="116">
        <v>7.03</v>
      </c>
    </row>
    <row r="4349" spans="1:22" x14ac:dyDescent="0.25">
      <c r="A4349" s="26" t="s">
        <v>3878</v>
      </c>
      <c r="B4349" s="42">
        <v>0.3</v>
      </c>
      <c r="C4349" s="33">
        <v>2.5</v>
      </c>
      <c r="D4349" s="42">
        <v>3.7</v>
      </c>
      <c r="E4349" s="33">
        <v>0.2</v>
      </c>
      <c r="F4349" s="42">
        <v>1.2</v>
      </c>
      <c r="G4349" s="33">
        <v>1</v>
      </c>
      <c r="H4349" s="42">
        <v>0</v>
      </c>
      <c r="I4349" s="33">
        <v>1</v>
      </c>
      <c r="J4349" s="42">
        <v>0.6</v>
      </c>
      <c r="K4349" s="33">
        <v>0.2</v>
      </c>
      <c r="L4349" s="42">
        <v>0.5</v>
      </c>
      <c r="M4349" s="33">
        <v>0.1</v>
      </c>
      <c r="N4349" s="42">
        <v>0</v>
      </c>
      <c r="O4349" s="33">
        <v>0.1</v>
      </c>
      <c r="P4349" s="42">
        <v>407.09</v>
      </c>
      <c r="Q4349" s="33">
        <v>272.41000000000003</v>
      </c>
      <c r="R4349" s="42">
        <v>324.36</v>
      </c>
      <c r="S4349" s="33">
        <v>265.58</v>
      </c>
      <c r="T4349" s="42">
        <v>4.83</v>
      </c>
      <c r="U4349" s="33">
        <v>5.23</v>
      </c>
      <c r="V4349" s="116">
        <v>4.75</v>
      </c>
    </row>
    <row r="4350" spans="1:22" x14ac:dyDescent="0.25">
      <c r="A4350" s="26" t="s">
        <v>3879</v>
      </c>
      <c r="B4350" s="42">
        <v>0.5</v>
      </c>
      <c r="C4350" s="33">
        <v>2.9</v>
      </c>
      <c r="D4350" s="42">
        <v>4</v>
      </c>
      <c r="E4350" s="33">
        <v>0.3</v>
      </c>
      <c r="F4350" s="42">
        <v>1</v>
      </c>
      <c r="G4350" s="33">
        <v>1</v>
      </c>
      <c r="H4350" s="42">
        <v>0.1</v>
      </c>
      <c r="I4350" s="33">
        <v>1</v>
      </c>
      <c r="J4350" s="42">
        <v>0.7</v>
      </c>
      <c r="K4350" s="33">
        <v>0.2</v>
      </c>
      <c r="L4350" s="42">
        <v>0.6</v>
      </c>
      <c r="M4350" s="33">
        <v>0.1</v>
      </c>
      <c r="N4350" s="42">
        <v>0.1</v>
      </c>
      <c r="O4350" s="33">
        <v>0.1</v>
      </c>
      <c r="P4350" s="42">
        <v>384.7</v>
      </c>
      <c r="Q4350" s="33">
        <v>259.08</v>
      </c>
      <c r="R4350" s="42">
        <v>311.95999999999998</v>
      </c>
      <c r="S4350" s="33">
        <v>266.2</v>
      </c>
      <c r="T4350" s="42">
        <v>4.78</v>
      </c>
      <c r="U4350" s="33">
        <v>5.29</v>
      </c>
      <c r="V4350" s="116">
        <v>4.83</v>
      </c>
    </row>
    <row r="4351" spans="1:22" x14ac:dyDescent="0.25">
      <c r="A4351" s="26" t="s">
        <v>1370</v>
      </c>
      <c r="B4351" s="42">
        <v>0.1</v>
      </c>
      <c r="C4351" s="33">
        <v>3.4</v>
      </c>
      <c r="D4351" s="42">
        <v>4.4000000000000004</v>
      </c>
      <c r="E4351" s="33">
        <v>0.2</v>
      </c>
      <c r="F4351" s="42">
        <v>1</v>
      </c>
      <c r="G4351" s="33">
        <v>1</v>
      </c>
      <c r="H4351" s="42">
        <v>0</v>
      </c>
      <c r="I4351" s="33">
        <v>1</v>
      </c>
      <c r="J4351" s="42">
        <v>0.9</v>
      </c>
      <c r="K4351" s="33">
        <v>0.1</v>
      </c>
      <c r="L4351" s="42">
        <v>0.6</v>
      </c>
      <c r="M4351" s="33">
        <v>0.1</v>
      </c>
      <c r="N4351" s="42">
        <v>0.1</v>
      </c>
      <c r="O4351" s="33">
        <v>0.1</v>
      </c>
      <c r="P4351" s="42">
        <v>344.83</v>
      </c>
      <c r="Q4351" s="33">
        <v>233.76</v>
      </c>
      <c r="R4351" s="42">
        <v>274.31</v>
      </c>
      <c r="S4351" s="33">
        <v>268.44</v>
      </c>
      <c r="T4351" s="42">
        <v>5.66</v>
      </c>
      <c r="U4351" s="33">
        <v>6.07</v>
      </c>
      <c r="V4351" s="116">
        <v>5.56</v>
      </c>
    </row>
    <row r="4352" spans="1:22" x14ac:dyDescent="0.25">
      <c r="A4352" s="26" t="s">
        <v>3880</v>
      </c>
      <c r="B4352" s="42">
        <v>0.9</v>
      </c>
      <c r="C4352" s="33">
        <v>4.0999999999999996</v>
      </c>
      <c r="D4352" s="42">
        <v>4.5</v>
      </c>
      <c r="E4352" s="33">
        <v>0.2</v>
      </c>
      <c r="F4352" s="42">
        <v>1.1000000000000001</v>
      </c>
      <c r="G4352" s="33">
        <v>1.1000000000000001</v>
      </c>
      <c r="H4352" s="42">
        <v>0</v>
      </c>
      <c r="I4352" s="33">
        <v>0.6</v>
      </c>
      <c r="J4352" s="42">
        <v>0.9</v>
      </c>
      <c r="K4352" s="33">
        <v>0.2</v>
      </c>
      <c r="L4352" s="42">
        <v>0.6</v>
      </c>
      <c r="M4352" s="33">
        <v>0.2</v>
      </c>
      <c r="N4352" s="42">
        <v>0</v>
      </c>
      <c r="O4352" s="33">
        <v>0.2</v>
      </c>
      <c r="P4352" s="42">
        <v>351.9</v>
      </c>
      <c r="Q4352" s="33">
        <v>238.76</v>
      </c>
      <c r="R4352" s="42">
        <v>281.95999999999998</v>
      </c>
      <c r="S4352" s="33">
        <v>267.72000000000003</v>
      </c>
      <c r="T4352" s="42">
        <v>6.11</v>
      </c>
      <c r="U4352" s="33">
        <v>6.5</v>
      </c>
      <c r="V4352" s="116">
        <v>6</v>
      </c>
    </row>
    <row r="4353" spans="1:22" x14ac:dyDescent="0.25">
      <c r="A4353" s="26" t="s">
        <v>3881</v>
      </c>
      <c r="B4353" s="42">
        <v>0.9</v>
      </c>
      <c r="C4353" s="33">
        <v>3.5</v>
      </c>
      <c r="D4353" s="42">
        <v>4.3</v>
      </c>
      <c r="E4353" s="33">
        <v>0.3</v>
      </c>
      <c r="F4353" s="42">
        <v>1.2</v>
      </c>
      <c r="G4353" s="33">
        <v>1.1000000000000001</v>
      </c>
      <c r="H4353" s="42">
        <v>0.2</v>
      </c>
      <c r="I4353" s="33">
        <v>0.7</v>
      </c>
      <c r="J4353" s="42">
        <v>1</v>
      </c>
      <c r="K4353" s="33">
        <v>0.1</v>
      </c>
      <c r="L4353" s="42">
        <v>0.4</v>
      </c>
      <c r="M4353" s="33">
        <v>0.2</v>
      </c>
      <c r="N4353" s="42">
        <v>0.1</v>
      </c>
      <c r="O4353" s="33">
        <v>0.1</v>
      </c>
      <c r="P4353" s="42">
        <v>345.62</v>
      </c>
      <c r="Q4353" s="33">
        <v>228.75</v>
      </c>
      <c r="R4353" s="42">
        <v>285.88</v>
      </c>
      <c r="S4353" s="33">
        <v>268.29000000000002</v>
      </c>
      <c r="T4353" s="42">
        <v>6.48</v>
      </c>
      <c r="U4353" s="33">
        <v>6.71</v>
      </c>
      <c r="V4353" s="116">
        <v>5.98</v>
      </c>
    </row>
    <row r="4354" spans="1:22" x14ac:dyDescent="0.25">
      <c r="A4354" s="26" t="s">
        <v>1371</v>
      </c>
      <c r="B4354" s="42">
        <v>0.6</v>
      </c>
      <c r="C4354" s="33">
        <v>4.3</v>
      </c>
      <c r="D4354" s="42">
        <v>4.5999999999999996</v>
      </c>
      <c r="E4354" s="33">
        <v>0.2</v>
      </c>
      <c r="F4354" s="42">
        <v>1.3</v>
      </c>
      <c r="G4354" s="33">
        <v>1.1000000000000001</v>
      </c>
      <c r="H4354" s="42">
        <v>0.1</v>
      </c>
      <c r="I4354" s="33">
        <v>0.7</v>
      </c>
      <c r="J4354" s="42">
        <v>0.8</v>
      </c>
      <c r="K4354" s="33">
        <v>0.1</v>
      </c>
      <c r="L4354" s="42">
        <v>0.5</v>
      </c>
      <c r="M4354" s="33">
        <v>0.3</v>
      </c>
      <c r="N4354" s="42">
        <v>0</v>
      </c>
      <c r="O4354" s="33">
        <v>0.1</v>
      </c>
      <c r="P4354" s="42">
        <v>332.24</v>
      </c>
      <c r="Q4354" s="33">
        <v>225.7</v>
      </c>
      <c r="R4354" s="42">
        <v>267.24</v>
      </c>
      <c r="S4354" s="33">
        <v>269.25</v>
      </c>
      <c r="T4354" s="42">
        <v>6.25</v>
      </c>
      <c r="U4354" s="33">
        <v>6.84</v>
      </c>
      <c r="V4354" s="116">
        <v>6.26</v>
      </c>
    </row>
    <row r="4355" spans="1:22" x14ac:dyDescent="0.25">
      <c r="A4355" s="26" t="s">
        <v>3882</v>
      </c>
      <c r="B4355" s="42">
        <v>0.4</v>
      </c>
      <c r="C4355" s="33">
        <v>4.5</v>
      </c>
      <c r="D4355" s="42">
        <v>4.9000000000000004</v>
      </c>
      <c r="E4355" s="33">
        <v>0.2</v>
      </c>
      <c r="F4355" s="42">
        <v>1.2</v>
      </c>
      <c r="G4355" s="33">
        <v>1.3</v>
      </c>
      <c r="H4355" s="42">
        <v>0.1</v>
      </c>
      <c r="I4355" s="33">
        <v>1.3</v>
      </c>
      <c r="J4355" s="42">
        <v>1.3</v>
      </c>
      <c r="K4355" s="33">
        <v>0.2</v>
      </c>
      <c r="L4355" s="42">
        <v>0.8</v>
      </c>
      <c r="M4355" s="33">
        <v>0.3</v>
      </c>
      <c r="N4355" s="42">
        <v>0.1</v>
      </c>
      <c r="O4355" s="33">
        <v>0.2</v>
      </c>
      <c r="P4355" s="42">
        <v>322.8</v>
      </c>
      <c r="Q4355" s="33">
        <v>208.94</v>
      </c>
      <c r="R4355" s="42">
        <v>252.8</v>
      </c>
      <c r="S4355" s="33">
        <v>268.14999999999998</v>
      </c>
      <c r="T4355" s="42">
        <v>6.57</v>
      </c>
      <c r="U4355" s="33">
        <v>7.17</v>
      </c>
      <c r="V4355" s="116">
        <v>6.66</v>
      </c>
    </row>
    <row r="4356" spans="1:22" x14ac:dyDescent="0.25">
      <c r="A4356" s="26" t="s">
        <v>3883</v>
      </c>
      <c r="B4356" s="42">
        <v>0.6</v>
      </c>
      <c r="C4356" s="33">
        <v>3.9</v>
      </c>
      <c r="D4356" s="42">
        <v>4.5999999999999996</v>
      </c>
      <c r="E4356" s="33">
        <v>0.2</v>
      </c>
      <c r="F4356" s="42">
        <v>1.3</v>
      </c>
      <c r="G4356" s="33">
        <v>1.3</v>
      </c>
      <c r="H4356" s="42">
        <v>0.1</v>
      </c>
      <c r="I4356" s="33">
        <v>1.5</v>
      </c>
      <c r="J4356" s="42">
        <v>1.2</v>
      </c>
      <c r="K4356" s="33">
        <v>0.3</v>
      </c>
      <c r="L4356" s="42">
        <v>0.7</v>
      </c>
      <c r="M4356" s="33">
        <v>0.3</v>
      </c>
      <c r="N4356" s="42">
        <v>0</v>
      </c>
      <c r="O4356" s="33">
        <v>0.1</v>
      </c>
      <c r="P4356" s="42">
        <v>314.86</v>
      </c>
      <c r="Q4356" s="33">
        <v>223.93</v>
      </c>
      <c r="R4356" s="42">
        <v>277.52</v>
      </c>
      <c r="S4356" s="33">
        <v>268.85000000000002</v>
      </c>
      <c r="T4356" s="42">
        <v>5.8</v>
      </c>
      <c r="U4356" s="33">
        <v>6.43</v>
      </c>
      <c r="V4356" s="116">
        <v>5.93</v>
      </c>
    </row>
    <row r="4357" spans="1:22" x14ac:dyDescent="0.25">
      <c r="A4357" s="26" t="s">
        <v>1372</v>
      </c>
      <c r="B4357" s="42">
        <v>0.6</v>
      </c>
      <c r="C4357" s="33">
        <v>4.9000000000000004</v>
      </c>
      <c r="D4357" s="42">
        <v>4.8</v>
      </c>
      <c r="E4357" s="33">
        <v>0.3</v>
      </c>
      <c r="F4357" s="42">
        <v>1.1000000000000001</v>
      </c>
      <c r="G4357" s="33">
        <v>1.2</v>
      </c>
      <c r="H4357" s="42">
        <v>0</v>
      </c>
      <c r="I4357" s="33">
        <v>1.1000000000000001</v>
      </c>
      <c r="J4357" s="42">
        <v>1</v>
      </c>
      <c r="K4357" s="33">
        <v>0.2</v>
      </c>
      <c r="L4357" s="42">
        <v>0.7</v>
      </c>
      <c r="M4357" s="33">
        <v>0.3</v>
      </c>
      <c r="N4357" s="42">
        <v>0.1</v>
      </c>
      <c r="O4357" s="33">
        <v>0.2</v>
      </c>
      <c r="P4357" s="42">
        <v>321.06</v>
      </c>
      <c r="Q4357" s="33">
        <v>216.98</v>
      </c>
      <c r="R4357" s="42">
        <v>257.55</v>
      </c>
      <c r="S4357" s="33">
        <v>269.83999999999997</v>
      </c>
      <c r="T4357" s="42">
        <v>6.94</v>
      </c>
      <c r="U4357" s="33">
        <v>7.45</v>
      </c>
      <c r="V4357" s="116">
        <v>6.73</v>
      </c>
    </row>
    <row r="4358" spans="1:22" x14ac:dyDescent="0.25">
      <c r="A4358" s="26" t="s">
        <v>3884</v>
      </c>
      <c r="B4358" s="42">
        <v>0.6</v>
      </c>
      <c r="C4358" s="33">
        <v>4.2</v>
      </c>
      <c r="D4358" s="42">
        <v>4.5</v>
      </c>
      <c r="E4358" s="33">
        <v>0.3</v>
      </c>
      <c r="F4358" s="42">
        <v>1.2</v>
      </c>
      <c r="G4358" s="33">
        <v>1</v>
      </c>
      <c r="H4358" s="42">
        <v>0.1</v>
      </c>
      <c r="I4358" s="33">
        <v>1</v>
      </c>
      <c r="J4358" s="42">
        <v>1</v>
      </c>
      <c r="K4358" s="33">
        <v>0.2</v>
      </c>
      <c r="L4358" s="42">
        <v>0.7</v>
      </c>
      <c r="M4358" s="33">
        <v>0.2</v>
      </c>
      <c r="N4358" s="42">
        <v>0</v>
      </c>
      <c r="O4358" s="33">
        <v>0.1</v>
      </c>
      <c r="P4358" s="42">
        <v>314.22000000000003</v>
      </c>
      <c r="Q4358" s="33">
        <v>213</v>
      </c>
      <c r="R4358" s="42">
        <v>255.66</v>
      </c>
      <c r="S4358" s="33">
        <v>269.38</v>
      </c>
      <c r="T4358" s="42">
        <v>6.16</v>
      </c>
      <c r="U4358" s="33">
        <v>6.77</v>
      </c>
      <c r="V4358" s="116">
        <v>6.11</v>
      </c>
    </row>
    <row r="4359" spans="1:22" x14ac:dyDescent="0.25">
      <c r="A4359" s="26" t="s">
        <v>3885</v>
      </c>
      <c r="B4359" s="42">
        <v>0.4</v>
      </c>
      <c r="C4359" s="33">
        <v>4.2</v>
      </c>
      <c r="D4359" s="42">
        <v>4.8</v>
      </c>
      <c r="E4359" s="33">
        <v>0.2</v>
      </c>
      <c r="F4359" s="42">
        <v>1.4</v>
      </c>
      <c r="G4359" s="33">
        <v>1.4</v>
      </c>
      <c r="H4359" s="42">
        <v>0.1</v>
      </c>
      <c r="I4359" s="33">
        <v>1.4</v>
      </c>
      <c r="J4359" s="42">
        <v>1.2</v>
      </c>
      <c r="K4359" s="33">
        <v>0.2</v>
      </c>
      <c r="L4359" s="42">
        <v>0.7</v>
      </c>
      <c r="M4359" s="33">
        <v>0.3</v>
      </c>
      <c r="N4359" s="42">
        <v>0.1</v>
      </c>
      <c r="O4359" s="33">
        <v>0.1</v>
      </c>
      <c r="P4359" s="42">
        <v>312.72000000000003</v>
      </c>
      <c r="Q4359" s="33">
        <v>212.89</v>
      </c>
      <c r="R4359" s="42">
        <v>254.12</v>
      </c>
      <c r="S4359" s="33">
        <v>269.63</v>
      </c>
      <c r="T4359" s="42">
        <v>6.58</v>
      </c>
      <c r="U4359" s="33">
        <v>6.9</v>
      </c>
      <c r="V4359" s="116">
        <v>6.54</v>
      </c>
    </row>
    <row r="4360" spans="1:22" x14ac:dyDescent="0.25">
      <c r="A4360" s="26" t="s">
        <v>1373</v>
      </c>
      <c r="B4360" s="42">
        <v>0.9</v>
      </c>
      <c r="C4360" s="33">
        <v>6.4</v>
      </c>
      <c r="D4360" s="42">
        <v>5.3</v>
      </c>
      <c r="E4360" s="33">
        <v>0.5</v>
      </c>
      <c r="F4360" s="42">
        <v>1.6</v>
      </c>
      <c r="G4360" s="33">
        <v>1.3</v>
      </c>
      <c r="H4360" s="42">
        <v>0.1</v>
      </c>
      <c r="I4360" s="33">
        <v>1.9</v>
      </c>
      <c r="J4360" s="42">
        <v>1.7</v>
      </c>
      <c r="K4360" s="33">
        <v>0.3</v>
      </c>
      <c r="L4360" s="42">
        <v>0.8</v>
      </c>
      <c r="M4360" s="33">
        <v>0.4</v>
      </c>
      <c r="N4360" s="42">
        <v>0.1</v>
      </c>
      <c r="O4360" s="33">
        <v>0.1</v>
      </c>
      <c r="P4360" s="42">
        <v>224.16</v>
      </c>
      <c r="Q4360" s="33">
        <v>152.57</v>
      </c>
      <c r="R4360" s="42">
        <v>179.66</v>
      </c>
      <c r="S4360" s="33">
        <v>270.88</v>
      </c>
      <c r="T4360" s="42">
        <v>8.14</v>
      </c>
      <c r="U4360" s="33">
        <v>9.26</v>
      </c>
      <c r="V4360" s="116">
        <v>7.96</v>
      </c>
    </row>
    <row r="4361" spans="1:22" x14ac:dyDescent="0.25">
      <c r="A4361" s="26" t="s">
        <v>3886</v>
      </c>
      <c r="B4361" s="42">
        <v>1.4</v>
      </c>
      <c r="C4361" s="33">
        <v>8.9</v>
      </c>
      <c r="D4361" s="42">
        <v>6.3</v>
      </c>
      <c r="E4361" s="33">
        <v>0.5</v>
      </c>
      <c r="F4361" s="42">
        <v>1.6</v>
      </c>
      <c r="G4361" s="33">
        <v>1.7</v>
      </c>
      <c r="H4361" s="42">
        <v>0.1</v>
      </c>
      <c r="I4361" s="33">
        <v>1.3</v>
      </c>
      <c r="J4361" s="42">
        <v>1.4</v>
      </c>
      <c r="K4361" s="33">
        <v>0.2</v>
      </c>
      <c r="L4361" s="42">
        <v>1</v>
      </c>
      <c r="M4361" s="33">
        <v>0.3</v>
      </c>
      <c r="N4361" s="42">
        <v>0.1</v>
      </c>
      <c r="O4361" s="33">
        <v>0.2</v>
      </c>
      <c r="P4361" s="42">
        <v>236.34</v>
      </c>
      <c r="Q4361" s="33">
        <v>161.93</v>
      </c>
      <c r="R4361" s="42">
        <v>191.87</v>
      </c>
      <c r="S4361" s="33">
        <v>271.20999999999998</v>
      </c>
      <c r="T4361" s="42">
        <v>10.96</v>
      </c>
      <c r="U4361" s="33">
        <v>11.82</v>
      </c>
      <c r="V4361" s="116">
        <v>10.67</v>
      </c>
    </row>
    <row r="4362" spans="1:22" x14ac:dyDescent="0.25">
      <c r="A4362" s="26" t="s">
        <v>3887</v>
      </c>
      <c r="B4362" s="42">
        <v>0.5</v>
      </c>
      <c r="C4362" s="33">
        <v>5.0999999999999996</v>
      </c>
      <c r="D4362" s="42">
        <v>5</v>
      </c>
      <c r="E4362" s="33">
        <v>0.2</v>
      </c>
      <c r="F4362" s="42">
        <v>1.2</v>
      </c>
      <c r="G4362" s="33">
        <v>1.3</v>
      </c>
      <c r="H4362" s="42">
        <v>0.1</v>
      </c>
      <c r="I4362" s="33">
        <v>1.1000000000000001</v>
      </c>
      <c r="J4362" s="42">
        <v>1.3</v>
      </c>
      <c r="K4362" s="33">
        <v>0.2</v>
      </c>
      <c r="L4362" s="42">
        <v>0.8</v>
      </c>
      <c r="M4362" s="33">
        <v>0.3</v>
      </c>
      <c r="N4362" s="42">
        <v>0.1</v>
      </c>
      <c r="O4362" s="33">
        <v>0.1</v>
      </c>
      <c r="P4362" s="42">
        <v>315.60000000000002</v>
      </c>
      <c r="Q4362" s="33">
        <v>222.92</v>
      </c>
      <c r="R4362" s="42">
        <v>256.07</v>
      </c>
      <c r="S4362" s="33">
        <v>270.17</v>
      </c>
      <c r="T4362" s="42">
        <v>6.96</v>
      </c>
      <c r="U4362" s="33">
        <v>7.33</v>
      </c>
      <c r="V4362" s="116">
        <v>6.76</v>
      </c>
    </row>
    <row r="4363" spans="1:22" x14ac:dyDescent="0.25">
      <c r="A4363" s="26" t="s">
        <v>1374</v>
      </c>
      <c r="B4363" s="42">
        <v>0.7</v>
      </c>
      <c r="C4363" s="33">
        <v>4.4000000000000004</v>
      </c>
      <c r="D4363" s="42">
        <v>5.2</v>
      </c>
      <c r="E4363" s="33">
        <v>0.2</v>
      </c>
      <c r="F4363" s="42">
        <v>1.2</v>
      </c>
      <c r="G4363" s="33">
        <v>1.2</v>
      </c>
      <c r="H4363" s="42">
        <v>0.1</v>
      </c>
      <c r="I4363" s="33">
        <v>0.9</v>
      </c>
      <c r="J4363" s="42">
        <v>1</v>
      </c>
      <c r="K4363" s="33">
        <v>0.2</v>
      </c>
      <c r="L4363" s="42">
        <v>0.6</v>
      </c>
      <c r="M4363" s="33">
        <v>0.3</v>
      </c>
      <c r="N4363" s="42">
        <v>0.1</v>
      </c>
      <c r="O4363" s="33">
        <v>0.2</v>
      </c>
      <c r="P4363" s="42">
        <v>305.76</v>
      </c>
      <c r="Q4363" s="33">
        <v>213.75</v>
      </c>
      <c r="R4363" s="42">
        <v>245.64</v>
      </c>
      <c r="S4363" s="33">
        <v>270.19</v>
      </c>
      <c r="T4363" s="42">
        <v>7.73</v>
      </c>
      <c r="U4363" s="33">
        <v>7.98</v>
      </c>
      <c r="V4363" s="116">
        <v>7.63</v>
      </c>
    </row>
    <row r="4364" spans="1:22" x14ac:dyDescent="0.25">
      <c r="A4364" s="26" t="s">
        <v>3888</v>
      </c>
      <c r="B4364" s="42">
        <v>0.6</v>
      </c>
      <c r="C4364" s="33">
        <v>5.5</v>
      </c>
      <c r="D4364" s="42">
        <v>4.9000000000000004</v>
      </c>
      <c r="E4364" s="33">
        <v>0.2</v>
      </c>
      <c r="F4364" s="42">
        <v>1.3</v>
      </c>
      <c r="G4364" s="33">
        <v>1.1000000000000001</v>
      </c>
      <c r="H4364" s="42">
        <v>0.1</v>
      </c>
      <c r="I4364" s="33">
        <v>0.9</v>
      </c>
      <c r="J4364" s="42">
        <v>0.9</v>
      </c>
      <c r="K4364" s="33">
        <v>0.2</v>
      </c>
      <c r="L4364" s="42">
        <v>0.6</v>
      </c>
      <c r="M4364" s="33">
        <v>0.2</v>
      </c>
      <c r="N4364" s="42">
        <v>0</v>
      </c>
      <c r="O4364" s="33">
        <v>0.2</v>
      </c>
      <c r="P4364" s="42">
        <v>313.57</v>
      </c>
      <c r="Q4364" s="33">
        <v>221.31</v>
      </c>
      <c r="R4364" s="42">
        <v>253.43</v>
      </c>
      <c r="S4364" s="33">
        <v>270.02999999999997</v>
      </c>
      <c r="T4364" s="42">
        <v>7.25</v>
      </c>
      <c r="U4364" s="33">
        <v>7.95</v>
      </c>
      <c r="V4364" s="116">
        <v>7.23</v>
      </c>
    </row>
    <row r="4365" spans="1:22" x14ac:dyDescent="0.25">
      <c r="A4365" s="26" t="s">
        <v>3889</v>
      </c>
      <c r="B4365" s="42">
        <v>0.4</v>
      </c>
      <c r="C4365" s="33">
        <v>4.5999999999999996</v>
      </c>
      <c r="D4365" s="42">
        <v>4.7</v>
      </c>
      <c r="E4365" s="33">
        <v>0.2</v>
      </c>
      <c r="F4365" s="42">
        <v>1.3</v>
      </c>
      <c r="G4365" s="33">
        <v>1</v>
      </c>
      <c r="H4365" s="42">
        <v>0.1</v>
      </c>
      <c r="I4365" s="33">
        <v>1</v>
      </c>
      <c r="J4365" s="42">
        <v>1.1000000000000001</v>
      </c>
      <c r="K4365" s="33">
        <v>0.2</v>
      </c>
      <c r="L4365" s="42">
        <v>0.5</v>
      </c>
      <c r="M4365" s="33">
        <v>0.2</v>
      </c>
      <c r="N4365" s="42">
        <v>0.1</v>
      </c>
      <c r="O4365" s="33">
        <v>0.1</v>
      </c>
      <c r="P4365" s="42">
        <v>347.89</v>
      </c>
      <c r="Q4365" s="33">
        <v>237.46</v>
      </c>
      <c r="R4365" s="42">
        <v>279.25</v>
      </c>
      <c r="S4365" s="33">
        <v>269.02</v>
      </c>
      <c r="T4365" s="42">
        <v>6.39</v>
      </c>
      <c r="U4365" s="33">
        <v>6.71</v>
      </c>
      <c r="V4365" s="116">
        <v>6.31</v>
      </c>
    </row>
    <row r="4366" spans="1:22" x14ac:dyDescent="0.25">
      <c r="A4366" s="26" t="s">
        <v>1375</v>
      </c>
      <c r="B4366" s="42">
        <v>0.4</v>
      </c>
      <c r="C4366" s="33">
        <v>3.9</v>
      </c>
      <c r="D4366" s="42">
        <v>4.5</v>
      </c>
      <c r="E4366" s="33">
        <v>0.2</v>
      </c>
      <c r="F4366" s="42">
        <v>1.2</v>
      </c>
      <c r="G4366" s="33">
        <v>0.8</v>
      </c>
      <c r="H4366" s="42">
        <v>0.1</v>
      </c>
      <c r="I4366" s="33">
        <v>1</v>
      </c>
      <c r="J4366" s="42">
        <v>1.1000000000000001</v>
      </c>
      <c r="K4366" s="33">
        <v>0.1</v>
      </c>
      <c r="L4366" s="42">
        <v>0.4</v>
      </c>
      <c r="M4366" s="33">
        <v>0.1</v>
      </c>
      <c r="N4366" s="42">
        <v>0.1</v>
      </c>
      <c r="O4366" s="33">
        <v>0.1</v>
      </c>
      <c r="P4366" s="42">
        <v>310.58999999999997</v>
      </c>
      <c r="Q4366" s="33">
        <v>213.11</v>
      </c>
      <c r="R4366" s="42">
        <v>256.14</v>
      </c>
      <c r="S4366" s="33">
        <v>269.23</v>
      </c>
      <c r="T4366" s="42">
        <v>6.02</v>
      </c>
      <c r="U4366" s="33">
        <v>6.6</v>
      </c>
      <c r="V4366" s="116">
        <v>6.27</v>
      </c>
    </row>
    <row r="4367" spans="1:22" x14ac:dyDescent="0.25">
      <c r="A4367" s="26" t="s">
        <v>3890</v>
      </c>
      <c r="B4367" s="42">
        <v>0.2</v>
      </c>
      <c r="C4367" s="33">
        <v>3</v>
      </c>
      <c r="D4367" s="42">
        <v>4.4000000000000004</v>
      </c>
      <c r="E4367" s="33">
        <v>0.2</v>
      </c>
      <c r="F4367" s="42">
        <v>1</v>
      </c>
      <c r="G4367" s="33">
        <v>1</v>
      </c>
      <c r="H4367" s="42">
        <v>0.2</v>
      </c>
      <c r="I4367" s="33">
        <v>0.8</v>
      </c>
      <c r="J4367" s="42">
        <v>0.9</v>
      </c>
      <c r="K4367" s="33">
        <v>0.1</v>
      </c>
      <c r="L4367" s="42">
        <v>0.5</v>
      </c>
      <c r="M4367" s="33">
        <v>0.2</v>
      </c>
      <c r="N4367" s="42">
        <v>0</v>
      </c>
      <c r="O4367" s="33">
        <v>0.1</v>
      </c>
      <c r="P4367" s="42">
        <v>333.49</v>
      </c>
      <c r="Q4367" s="33">
        <v>233.77</v>
      </c>
      <c r="R4367" s="42">
        <v>270.27999999999997</v>
      </c>
      <c r="S4367" s="33">
        <v>268.86</v>
      </c>
      <c r="T4367" s="42">
        <v>6.27</v>
      </c>
      <c r="U4367" s="33">
        <v>6.4</v>
      </c>
      <c r="V4367" s="116">
        <v>6.38</v>
      </c>
    </row>
    <row r="4368" spans="1:22" x14ac:dyDescent="0.25">
      <c r="A4368" s="26" t="s">
        <v>3891</v>
      </c>
      <c r="B4368" s="42">
        <v>0.5</v>
      </c>
      <c r="C4368" s="33">
        <v>3.7</v>
      </c>
      <c r="D4368" s="42">
        <v>4.0999999999999996</v>
      </c>
      <c r="E4368" s="33">
        <v>0.2</v>
      </c>
      <c r="F4368" s="42">
        <v>1.1000000000000001</v>
      </c>
      <c r="G4368" s="33">
        <v>0.9</v>
      </c>
      <c r="H4368" s="42">
        <v>0.1</v>
      </c>
      <c r="I4368" s="33">
        <v>0.9</v>
      </c>
      <c r="J4368" s="42">
        <v>1</v>
      </c>
      <c r="K4368" s="33">
        <v>0.2</v>
      </c>
      <c r="L4368" s="42">
        <v>0.6</v>
      </c>
      <c r="M4368" s="33">
        <v>0.3</v>
      </c>
      <c r="N4368" s="42">
        <v>0.1</v>
      </c>
      <c r="O4368" s="33">
        <v>0.1</v>
      </c>
      <c r="P4368" s="42">
        <v>350.37</v>
      </c>
      <c r="Q4368" s="33">
        <v>242.68</v>
      </c>
      <c r="R4368" s="42">
        <v>270.56</v>
      </c>
      <c r="S4368" s="33">
        <v>268.2</v>
      </c>
      <c r="T4368" s="42">
        <v>5.87</v>
      </c>
      <c r="U4368" s="33">
        <v>5.86</v>
      </c>
      <c r="V4368" s="116">
        <v>5.73</v>
      </c>
    </row>
    <row r="4369" spans="1:22" x14ac:dyDescent="0.25">
      <c r="A4369" s="26" t="s">
        <v>1376</v>
      </c>
      <c r="B4369" s="42">
        <v>0.9</v>
      </c>
      <c r="C4369" s="33">
        <v>4.7</v>
      </c>
      <c r="D4369" s="42">
        <v>4.9000000000000004</v>
      </c>
      <c r="E4369" s="33">
        <v>0.1</v>
      </c>
      <c r="F4369" s="42">
        <v>1.2</v>
      </c>
      <c r="G4369" s="33">
        <v>1.1000000000000001</v>
      </c>
      <c r="H4369" s="42">
        <v>0</v>
      </c>
      <c r="I4369" s="33">
        <v>0.6</v>
      </c>
      <c r="J4369" s="42">
        <v>0.9</v>
      </c>
      <c r="K4369" s="33">
        <v>0.1</v>
      </c>
      <c r="L4369" s="42">
        <v>0.6</v>
      </c>
      <c r="M4369" s="33">
        <v>0.4</v>
      </c>
      <c r="N4369" s="42">
        <v>0</v>
      </c>
      <c r="O4369" s="33">
        <v>0.1</v>
      </c>
      <c r="P4369" s="42">
        <v>340.3</v>
      </c>
      <c r="Q4369" s="33">
        <v>239.89</v>
      </c>
      <c r="R4369" s="42">
        <v>275</v>
      </c>
      <c r="S4369" s="33">
        <v>268.94</v>
      </c>
      <c r="T4369" s="42">
        <v>6.99</v>
      </c>
      <c r="U4369" s="33">
        <v>7</v>
      </c>
      <c r="V4369" s="116">
        <v>7</v>
      </c>
    </row>
    <row r="4370" spans="1:22" x14ac:dyDescent="0.25">
      <c r="A4370" s="26" t="s">
        <v>3892</v>
      </c>
      <c r="B4370" s="42">
        <v>0.4</v>
      </c>
      <c r="C4370" s="33">
        <v>4.0999999999999996</v>
      </c>
      <c r="D4370" s="42">
        <v>4.3</v>
      </c>
      <c r="E4370" s="33">
        <v>0.2</v>
      </c>
      <c r="F4370" s="42">
        <v>1.1000000000000001</v>
      </c>
      <c r="G4370" s="33">
        <v>1.1000000000000001</v>
      </c>
      <c r="H4370" s="42">
        <v>0.1</v>
      </c>
      <c r="I4370" s="33">
        <v>0.9</v>
      </c>
      <c r="J4370" s="42">
        <v>1.1000000000000001</v>
      </c>
      <c r="K4370" s="33">
        <v>0.2</v>
      </c>
      <c r="L4370" s="42">
        <v>0.6</v>
      </c>
      <c r="M4370" s="33">
        <v>0.3</v>
      </c>
      <c r="N4370" s="42">
        <v>0.1</v>
      </c>
      <c r="O4370" s="33">
        <v>0.1</v>
      </c>
      <c r="P4370" s="42">
        <v>348.32</v>
      </c>
      <c r="Q4370" s="33">
        <v>244.55</v>
      </c>
      <c r="R4370" s="42">
        <v>280.74</v>
      </c>
      <c r="S4370" s="33">
        <v>269.12</v>
      </c>
      <c r="T4370" s="42">
        <v>6.13</v>
      </c>
      <c r="U4370" s="33">
        <v>6.26</v>
      </c>
      <c r="V4370" s="116">
        <v>6.03</v>
      </c>
    </row>
    <row r="4371" spans="1:22" x14ac:dyDescent="0.25">
      <c r="A4371" s="26" t="s">
        <v>3893</v>
      </c>
      <c r="B4371" s="42">
        <v>0.5</v>
      </c>
      <c r="C4371" s="33">
        <v>5</v>
      </c>
      <c r="D4371" s="42">
        <v>4.9000000000000004</v>
      </c>
      <c r="E4371" s="33">
        <v>0.2</v>
      </c>
      <c r="F4371" s="42">
        <v>1</v>
      </c>
      <c r="G4371" s="33">
        <v>1.1000000000000001</v>
      </c>
      <c r="H4371" s="42">
        <v>0.2</v>
      </c>
      <c r="I4371" s="33">
        <v>0.7</v>
      </c>
      <c r="J4371" s="42">
        <v>0.8</v>
      </c>
      <c r="K4371" s="33">
        <v>0.1</v>
      </c>
      <c r="L4371" s="42">
        <v>0.5</v>
      </c>
      <c r="M4371" s="33">
        <v>0.3</v>
      </c>
      <c r="N4371" s="42">
        <v>0</v>
      </c>
      <c r="O4371" s="33">
        <v>0.2</v>
      </c>
      <c r="P4371" s="42">
        <v>352.22</v>
      </c>
      <c r="Q4371" s="33">
        <v>247.5</v>
      </c>
      <c r="R4371" s="42">
        <v>281.87</v>
      </c>
      <c r="S4371" s="33">
        <v>268.41000000000003</v>
      </c>
      <c r="T4371" s="42">
        <v>6.8</v>
      </c>
      <c r="U4371" s="33">
        <v>7.22</v>
      </c>
      <c r="V4371" s="116">
        <v>7.36</v>
      </c>
    </row>
    <row r="4372" spans="1:22" x14ac:dyDescent="0.25">
      <c r="A4372" s="26" t="s">
        <v>1377</v>
      </c>
      <c r="B4372" s="42">
        <v>0.3</v>
      </c>
      <c r="C4372" s="33">
        <v>4.7</v>
      </c>
      <c r="D4372" s="42">
        <v>4.5999999999999996</v>
      </c>
      <c r="E4372" s="33">
        <v>0.1</v>
      </c>
      <c r="F4372" s="42">
        <v>1.1000000000000001</v>
      </c>
      <c r="G4372" s="33">
        <v>1</v>
      </c>
      <c r="H4372" s="42">
        <v>0.2</v>
      </c>
      <c r="I4372" s="33">
        <v>0.7</v>
      </c>
      <c r="J4372" s="42">
        <v>0.9</v>
      </c>
      <c r="K4372" s="33">
        <v>0.2</v>
      </c>
      <c r="L4372" s="42">
        <v>0.5</v>
      </c>
      <c r="M4372" s="33">
        <v>0.3</v>
      </c>
      <c r="N4372" s="42">
        <v>0</v>
      </c>
      <c r="O4372" s="33">
        <v>0.1</v>
      </c>
      <c r="P4372" s="42">
        <v>358.19</v>
      </c>
      <c r="Q4372" s="33">
        <v>251.81</v>
      </c>
      <c r="R4372" s="42">
        <v>288.72000000000003</v>
      </c>
      <c r="S4372" s="33">
        <v>268.41000000000003</v>
      </c>
      <c r="T4372" s="42">
        <v>6.26</v>
      </c>
      <c r="U4372" s="33">
        <v>6.63</v>
      </c>
      <c r="V4372" s="116">
        <v>6.57</v>
      </c>
    </row>
    <row r="4373" spans="1:22" x14ac:dyDescent="0.25">
      <c r="A4373" s="26" t="s">
        <v>3894</v>
      </c>
      <c r="B4373" s="42">
        <v>0.9</v>
      </c>
      <c r="C4373" s="33">
        <v>5.6</v>
      </c>
      <c r="D4373" s="42">
        <v>4.9000000000000004</v>
      </c>
      <c r="E4373" s="33">
        <v>0.2</v>
      </c>
      <c r="F4373" s="42">
        <v>1.3</v>
      </c>
      <c r="G4373" s="33">
        <v>1.2</v>
      </c>
      <c r="H4373" s="42">
        <v>0.1</v>
      </c>
      <c r="I4373" s="33">
        <v>0.7</v>
      </c>
      <c r="J4373" s="42">
        <v>0.7</v>
      </c>
      <c r="K4373" s="33">
        <v>0.1</v>
      </c>
      <c r="L4373" s="42">
        <v>0.4</v>
      </c>
      <c r="M4373" s="33">
        <v>0.2</v>
      </c>
      <c r="N4373" s="42">
        <v>0</v>
      </c>
      <c r="O4373" s="33">
        <v>0</v>
      </c>
      <c r="P4373" s="42">
        <v>353.71</v>
      </c>
      <c r="Q4373" s="33">
        <v>247.32</v>
      </c>
      <c r="R4373" s="42">
        <v>285.23</v>
      </c>
      <c r="S4373" s="33">
        <v>268.33</v>
      </c>
      <c r="T4373" s="42">
        <v>6.93</v>
      </c>
      <c r="U4373" s="33">
        <v>7.23</v>
      </c>
      <c r="V4373" s="116">
        <v>7.26</v>
      </c>
    </row>
    <row r="4374" spans="1:22" x14ac:dyDescent="0.25">
      <c r="A4374" s="26" t="s">
        <v>3895</v>
      </c>
      <c r="B4374" s="42">
        <v>0.6</v>
      </c>
      <c r="C4374" s="33">
        <v>4.5999999999999996</v>
      </c>
      <c r="D4374" s="42">
        <v>4.8</v>
      </c>
      <c r="E4374" s="33">
        <v>0.2</v>
      </c>
      <c r="F4374" s="42">
        <v>1.1000000000000001</v>
      </c>
      <c r="G4374" s="33">
        <v>0.9</v>
      </c>
      <c r="H4374" s="42">
        <v>0.1</v>
      </c>
      <c r="I4374" s="33">
        <v>0.6</v>
      </c>
      <c r="J4374" s="42">
        <v>0.8</v>
      </c>
      <c r="K4374" s="33">
        <v>0.1</v>
      </c>
      <c r="L4374" s="42">
        <v>0.4</v>
      </c>
      <c r="M4374" s="33">
        <v>0.2</v>
      </c>
      <c r="N4374" s="42">
        <v>0.1</v>
      </c>
      <c r="O4374" s="33">
        <v>0.1</v>
      </c>
      <c r="P4374" s="42">
        <v>346.54</v>
      </c>
      <c r="Q4374" s="33">
        <v>238.29</v>
      </c>
      <c r="R4374" s="42">
        <v>276.14999999999998</v>
      </c>
      <c r="S4374" s="33">
        <v>268.64</v>
      </c>
      <c r="T4374" s="42">
        <v>6.39</v>
      </c>
      <c r="U4374" s="33">
        <v>6.68</v>
      </c>
      <c r="V4374" s="116">
        <v>6.65</v>
      </c>
    </row>
    <row r="4375" spans="1:22" x14ac:dyDescent="0.25">
      <c r="A4375" s="26" t="s">
        <v>1378</v>
      </c>
      <c r="B4375" s="42">
        <v>0.4</v>
      </c>
      <c r="C4375" s="33">
        <v>4.8</v>
      </c>
      <c r="D4375" s="42">
        <v>5.0999999999999996</v>
      </c>
      <c r="E4375" s="33">
        <v>0.2</v>
      </c>
      <c r="F4375" s="42">
        <v>1.2</v>
      </c>
      <c r="G4375" s="33">
        <v>1.2</v>
      </c>
      <c r="H4375" s="42">
        <v>0</v>
      </c>
      <c r="I4375" s="33">
        <v>1.1000000000000001</v>
      </c>
      <c r="J4375" s="42">
        <v>1</v>
      </c>
      <c r="K4375" s="33">
        <v>0.1</v>
      </c>
      <c r="L4375" s="42">
        <v>0.6</v>
      </c>
      <c r="M4375" s="33">
        <v>0.2</v>
      </c>
      <c r="N4375" s="42">
        <v>0.1</v>
      </c>
      <c r="O4375" s="33">
        <v>0.1</v>
      </c>
      <c r="P4375" s="42">
        <v>334.32</v>
      </c>
      <c r="Q4375" s="33">
        <v>232.02</v>
      </c>
      <c r="R4375" s="42">
        <v>267.81</v>
      </c>
      <c r="S4375" s="33">
        <v>267.42</v>
      </c>
      <c r="T4375" s="42">
        <v>6.71</v>
      </c>
      <c r="U4375" s="33">
        <v>6.99</v>
      </c>
      <c r="V4375" s="116">
        <v>7.11</v>
      </c>
    </row>
    <row r="4376" spans="1:22" x14ac:dyDescent="0.25">
      <c r="A4376" s="26" t="s">
        <v>3896</v>
      </c>
      <c r="B4376" s="42">
        <v>0.5</v>
      </c>
      <c r="C4376" s="33">
        <v>5.3</v>
      </c>
      <c r="D4376" s="42">
        <v>5</v>
      </c>
      <c r="E4376" s="33">
        <v>0.1</v>
      </c>
      <c r="F4376" s="42">
        <v>1.2</v>
      </c>
      <c r="G4376" s="33">
        <v>1.1000000000000001</v>
      </c>
      <c r="H4376" s="42">
        <v>0.1</v>
      </c>
      <c r="I4376" s="33">
        <v>0.6</v>
      </c>
      <c r="J4376" s="42">
        <v>0.7</v>
      </c>
      <c r="K4376" s="33">
        <v>0.1</v>
      </c>
      <c r="L4376" s="42">
        <v>0.5</v>
      </c>
      <c r="M4376" s="33">
        <v>0.2</v>
      </c>
      <c r="N4376" s="42">
        <v>0.1</v>
      </c>
      <c r="O4376" s="33">
        <v>0.1</v>
      </c>
      <c r="P4376" s="42">
        <v>350.3</v>
      </c>
      <c r="Q4376" s="33">
        <v>239.68</v>
      </c>
      <c r="R4376" s="42">
        <v>276.73</v>
      </c>
      <c r="S4376" s="33">
        <v>266.99</v>
      </c>
      <c r="T4376" s="42">
        <v>6.86</v>
      </c>
      <c r="U4376" s="33">
        <v>7.33</v>
      </c>
      <c r="V4376" s="116">
        <v>7.09</v>
      </c>
    </row>
    <row r="4377" spans="1:22" x14ac:dyDescent="0.25">
      <c r="A4377" s="26" t="s">
        <v>3897</v>
      </c>
      <c r="B4377" s="42">
        <v>0.2</v>
      </c>
      <c r="C4377" s="33">
        <v>3.1</v>
      </c>
      <c r="D4377" s="42">
        <v>4.2</v>
      </c>
      <c r="E4377" s="33">
        <v>0.1</v>
      </c>
      <c r="F4377" s="42">
        <v>1</v>
      </c>
      <c r="G4377" s="33">
        <v>0.9</v>
      </c>
      <c r="H4377" s="42">
        <v>0.1</v>
      </c>
      <c r="I4377" s="33">
        <v>0.5</v>
      </c>
      <c r="J4377" s="42">
        <v>0.8</v>
      </c>
      <c r="K4377" s="33">
        <v>0.1</v>
      </c>
      <c r="L4377" s="42">
        <v>0.3</v>
      </c>
      <c r="M4377" s="33">
        <v>0.2</v>
      </c>
      <c r="N4377" s="42">
        <v>0</v>
      </c>
      <c r="O4377" s="33">
        <v>0.1</v>
      </c>
      <c r="P4377" s="42">
        <v>407.26</v>
      </c>
      <c r="Q4377" s="33">
        <v>280.25</v>
      </c>
      <c r="R4377" s="42">
        <v>328.68</v>
      </c>
      <c r="S4377" s="33">
        <v>265.91000000000003</v>
      </c>
      <c r="T4377" s="42">
        <v>5.01</v>
      </c>
      <c r="U4377" s="33">
        <v>5.24</v>
      </c>
      <c r="V4377" s="116">
        <v>5.33</v>
      </c>
    </row>
    <row r="4378" spans="1:22" x14ac:dyDescent="0.25">
      <c r="A4378" s="26" t="s">
        <v>1379</v>
      </c>
      <c r="B4378" s="42">
        <v>0.4</v>
      </c>
      <c r="C4378" s="33">
        <v>4.4000000000000004</v>
      </c>
      <c r="D4378" s="42">
        <v>4.3</v>
      </c>
      <c r="E4378" s="33">
        <v>0.1</v>
      </c>
      <c r="F4378" s="42">
        <v>1.2</v>
      </c>
      <c r="G4378" s="33">
        <v>1</v>
      </c>
      <c r="H4378" s="42">
        <v>0.1</v>
      </c>
      <c r="I4378" s="33">
        <v>0.6</v>
      </c>
      <c r="J4378" s="42">
        <v>0.8</v>
      </c>
      <c r="K4378" s="33">
        <v>0.1</v>
      </c>
      <c r="L4378" s="42">
        <v>0.4</v>
      </c>
      <c r="M4378" s="33">
        <v>0.1</v>
      </c>
      <c r="N4378" s="42">
        <v>0.1</v>
      </c>
      <c r="O4378" s="33">
        <v>0.1</v>
      </c>
      <c r="P4378" s="42">
        <v>381.46</v>
      </c>
      <c r="Q4378" s="33">
        <v>259.01</v>
      </c>
      <c r="R4378" s="42">
        <v>305.72000000000003</v>
      </c>
      <c r="S4378" s="33">
        <v>266.44</v>
      </c>
      <c r="T4378" s="42">
        <v>5.93</v>
      </c>
      <c r="U4378" s="33">
        <v>6.49</v>
      </c>
      <c r="V4378" s="116">
        <v>6.25</v>
      </c>
    </row>
    <row r="4379" spans="1:22" x14ac:dyDescent="0.25">
      <c r="A4379" s="26" t="s">
        <v>3898</v>
      </c>
      <c r="B4379" s="42">
        <v>0.8</v>
      </c>
      <c r="C4379" s="33">
        <v>5.8</v>
      </c>
      <c r="D4379" s="42">
        <v>5.4</v>
      </c>
      <c r="E4379" s="33">
        <v>0.2</v>
      </c>
      <c r="F4379" s="42">
        <v>1.2</v>
      </c>
      <c r="G4379" s="33">
        <v>1.4</v>
      </c>
      <c r="H4379" s="42">
        <v>0</v>
      </c>
      <c r="I4379" s="33">
        <v>0.7</v>
      </c>
      <c r="J4379" s="42">
        <v>0.8</v>
      </c>
      <c r="K4379" s="33">
        <v>0.1</v>
      </c>
      <c r="L4379" s="42">
        <v>0.5</v>
      </c>
      <c r="M4379" s="33">
        <v>0.2</v>
      </c>
      <c r="N4379" s="42">
        <v>0</v>
      </c>
      <c r="O4379" s="33">
        <v>0.1</v>
      </c>
      <c r="P4379" s="42">
        <v>337.9</v>
      </c>
      <c r="Q4379" s="33">
        <v>238.11</v>
      </c>
      <c r="R4379" s="42">
        <v>272.85000000000002</v>
      </c>
      <c r="S4379" s="33">
        <v>267.73</v>
      </c>
      <c r="T4379" s="42">
        <v>7.27</v>
      </c>
      <c r="U4379" s="33">
        <v>7.76</v>
      </c>
      <c r="V4379" s="116">
        <v>7.78</v>
      </c>
    </row>
    <row r="4380" spans="1:22" x14ac:dyDescent="0.25">
      <c r="A4380" s="26" t="s">
        <v>3899</v>
      </c>
      <c r="B4380" s="42">
        <v>0.6</v>
      </c>
      <c r="C4380" s="33">
        <v>5.7</v>
      </c>
      <c r="D4380" s="42">
        <v>5.6</v>
      </c>
      <c r="E4380" s="33">
        <v>0.2</v>
      </c>
      <c r="F4380" s="42">
        <v>1.2</v>
      </c>
      <c r="G4380" s="33">
        <v>1.3</v>
      </c>
      <c r="H4380" s="42">
        <v>0.1</v>
      </c>
      <c r="I4380" s="33">
        <v>1</v>
      </c>
      <c r="J4380" s="42">
        <v>1.1000000000000001</v>
      </c>
      <c r="K4380" s="33">
        <v>0.1</v>
      </c>
      <c r="L4380" s="42">
        <v>0.6</v>
      </c>
      <c r="M4380" s="33">
        <v>0.1</v>
      </c>
      <c r="N4380" s="42">
        <v>0.1</v>
      </c>
      <c r="O4380" s="33">
        <v>0.1</v>
      </c>
      <c r="P4380" s="42">
        <v>311.73</v>
      </c>
      <c r="Q4380" s="33">
        <v>231.86</v>
      </c>
      <c r="R4380" s="42">
        <v>260.55</v>
      </c>
      <c r="S4380" s="33">
        <v>268.61</v>
      </c>
      <c r="T4380" s="42">
        <v>8.1</v>
      </c>
      <c r="U4380" s="33">
        <v>8.5500000000000007</v>
      </c>
      <c r="V4380" s="116">
        <v>8.48</v>
      </c>
    </row>
    <row r="4381" spans="1:22" x14ac:dyDescent="0.25">
      <c r="A4381" s="26" t="s">
        <v>1380</v>
      </c>
      <c r="B4381" s="42">
        <v>0.1</v>
      </c>
      <c r="C4381" s="33">
        <v>3.3</v>
      </c>
      <c r="D4381" s="42">
        <v>3.9</v>
      </c>
      <c r="E4381" s="33">
        <v>0.1</v>
      </c>
      <c r="F4381" s="42">
        <v>1.1000000000000001</v>
      </c>
      <c r="G4381" s="33">
        <v>0.8</v>
      </c>
      <c r="H4381" s="42">
        <v>0.1</v>
      </c>
      <c r="I4381" s="33">
        <v>0.6</v>
      </c>
      <c r="J4381" s="42">
        <v>0.7</v>
      </c>
      <c r="K4381" s="33">
        <v>0.1</v>
      </c>
      <c r="L4381" s="42">
        <v>0.4</v>
      </c>
      <c r="M4381" s="33">
        <v>0.2</v>
      </c>
      <c r="N4381" s="42">
        <v>0.1</v>
      </c>
      <c r="O4381" s="33">
        <v>0.1</v>
      </c>
      <c r="P4381" s="42">
        <v>421.82</v>
      </c>
      <c r="Q4381" s="33">
        <v>289.77</v>
      </c>
      <c r="R4381" s="42">
        <v>332.93</v>
      </c>
      <c r="S4381" s="33">
        <v>265.95999999999998</v>
      </c>
      <c r="T4381" s="42">
        <v>4.84</v>
      </c>
      <c r="U4381" s="33">
        <v>5.38</v>
      </c>
      <c r="V4381" s="116">
        <v>5.17</v>
      </c>
    </row>
    <row r="4382" spans="1:22" x14ac:dyDescent="0.25">
      <c r="A4382" s="26" t="s">
        <v>3900</v>
      </c>
      <c r="B4382" s="42">
        <v>0.3</v>
      </c>
      <c r="C4382" s="33">
        <v>3.4</v>
      </c>
      <c r="D4382" s="42">
        <v>3.9</v>
      </c>
      <c r="E4382" s="33">
        <v>0.1</v>
      </c>
      <c r="F4382" s="42">
        <v>1</v>
      </c>
      <c r="G4382" s="33">
        <v>0.9</v>
      </c>
      <c r="H4382" s="42">
        <v>0.1</v>
      </c>
      <c r="I4382" s="33">
        <v>0.7</v>
      </c>
      <c r="J4382" s="42">
        <v>0.7</v>
      </c>
      <c r="K4382" s="33">
        <v>0.1</v>
      </c>
      <c r="L4382" s="42">
        <v>0.5</v>
      </c>
      <c r="M4382" s="33">
        <v>0.2</v>
      </c>
      <c r="N4382" s="42">
        <v>0</v>
      </c>
      <c r="O4382" s="33">
        <v>0.1</v>
      </c>
      <c r="P4382" s="42">
        <v>416.16</v>
      </c>
      <c r="Q4382" s="33">
        <v>289.29000000000002</v>
      </c>
      <c r="R4382" s="42">
        <v>339.84</v>
      </c>
      <c r="S4382" s="33">
        <v>266.36</v>
      </c>
      <c r="T4382" s="42">
        <v>5.16</v>
      </c>
      <c r="U4382" s="33">
        <v>5.48</v>
      </c>
      <c r="V4382" s="116">
        <v>5.54</v>
      </c>
    </row>
    <row r="4383" spans="1:22" x14ac:dyDescent="0.25">
      <c r="A4383" s="26" t="s">
        <v>3901</v>
      </c>
      <c r="B4383" s="42">
        <v>0.2</v>
      </c>
      <c r="C4383" s="33">
        <v>3.7</v>
      </c>
      <c r="D4383" s="42">
        <v>4.2</v>
      </c>
      <c r="E4383" s="33">
        <v>0.1</v>
      </c>
      <c r="F4383" s="42">
        <v>0.9</v>
      </c>
      <c r="G4383" s="33">
        <v>1.1000000000000001</v>
      </c>
      <c r="H4383" s="42">
        <v>0.1</v>
      </c>
      <c r="I4383" s="33">
        <v>0.6</v>
      </c>
      <c r="J4383" s="42">
        <v>0.5</v>
      </c>
      <c r="K4383" s="33">
        <v>0.1</v>
      </c>
      <c r="L4383" s="42">
        <v>0.5</v>
      </c>
      <c r="M4383" s="33">
        <v>0.2</v>
      </c>
      <c r="N4383" s="42">
        <v>0</v>
      </c>
      <c r="O4383" s="33">
        <v>0.2</v>
      </c>
      <c r="P4383" s="42">
        <v>432.5</v>
      </c>
      <c r="Q4383" s="33">
        <v>296.67</v>
      </c>
      <c r="R4383" s="42">
        <v>338.48</v>
      </c>
      <c r="S4383" s="33">
        <v>266.33999999999997</v>
      </c>
      <c r="T4383" s="42">
        <v>5.33</v>
      </c>
      <c r="U4383" s="33">
        <v>5.69</v>
      </c>
      <c r="V4383" s="116">
        <v>5.75</v>
      </c>
    </row>
    <row r="4384" spans="1:22" x14ac:dyDescent="0.25">
      <c r="A4384" s="26" t="s">
        <v>1381</v>
      </c>
      <c r="B4384" s="42">
        <v>0.3</v>
      </c>
      <c r="C4384" s="33">
        <v>3.5</v>
      </c>
      <c r="D4384" s="42">
        <v>3.9</v>
      </c>
      <c r="E4384" s="33">
        <v>0.1</v>
      </c>
      <c r="F4384" s="42">
        <v>0.9</v>
      </c>
      <c r="G4384" s="33">
        <v>0.9</v>
      </c>
      <c r="H4384" s="42">
        <v>0.1</v>
      </c>
      <c r="I4384" s="33">
        <v>0.5</v>
      </c>
      <c r="J4384" s="42">
        <v>0.7</v>
      </c>
      <c r="K4384" s="33">
        <v>0</v>
      </c>
      <c r="L4384" s="42">
        <v>0.4</v>
      </c>
      <c r="M4384" s="33">
        <v>0.1</v>
      </c>
      <c r="N4384" s="42">
        <v>0.1</v>
      </c>
      <c r="O4384" s="33">
        <v>0.2</v>
      </c>
      <c r="P4384" s="42">
        <v>442.59</v>
      </c>
      <c r="Q4384" s="33">
        <v>305.94</v>
      </c>
      <c r="R4384" s="42">
        <v>353.29</v>
      </c>
      <c r="S4384" s="33">
        <v>266.01</v>
      </c>
      <c r="T4384" s="42">
        <v>4.91</v>
      </c>
      <c r="U4384" s="33">
        <v>5.31</v>
      </c>
      <c r="V4384" s="116">
        <v>5.36</v>
      </c>
    </row>
    <row r="4385" spans="1:22" x14ac:dyDescent="0.25">
      <c r="A4385" s="26" t="s">
        <v>3902</v>
      </c>
      <c r="B4385" s="42">
        <v>0.2</v>
      </c>
      <c r="C4385" s="33">
        <v>3.5</v>
      </c>
      <c r="D4385" s="42">
        <v>4.0999999999999996</v>
      </c>
      <c r="E4385" s="33">
        <v>0.1</v>
      </c>
      <c r="F4385" s="42">
        <v>1</v>
      </c>
      <c r="G4385" s="33">
        <v>1.1000000000000001</v>
      </c>
      <c r="H4385" s="42">
        <v>0.1</v>
      </c>
      <c r="I4385" s="33">
        <v>0.7</v>
      </c>
      <c r="J4385" s="42">
        <v>0.6</v>
      </c>
      <c r="K4385" s="33">
        <v>0.1</v>
      </c>
      <c r="L4385" s="42">
        <v>0.5</v>
      </c>
      <c r="M4385" s="33">
        <v>0.2</v>
      </c>
      <c r="N4385" s="42">
        <v>0.1</v>
      </c>
      <c r="O4385" s="33">
        <v>0.1</v>
      </c>
      <c r="P4385" s="42">
        <v>437.18</v>
      </c>
      <c r="Q4385" s="33">
        <v>302.39</v>
      </c>
      <c r="R4385" s="42">
        <v>355.45</v>
      </c>
      <c r="S4385" s="33">
        <v>266.43</v>
      </c>
      <c r="T4385" s="42">
        <v>5.2</v>
      </c>
      <c r="U4385" s="33">
        <v>5.36</v>
      </c>
      <c r="V4385" s="116">
        <v>5.53</v>
      </c>
    </row>
    <row r="4386" spans="1:22" x14ac:dyDescent="0.25">
      <c r="A4386" s="26" t="s">
        <v>3903</v>
      </c>
      <c r="B4386" s="42">
        <v>0.7</v>
      </c>
      <c r="C4386" s="33">
        <v>5.6</v>
      </c>
      <c r="D4386" s="42">
        <v>5.2</v>
      </c>
      <c r="E4386" s="33">
        <v>0.2</v>
      </c>
      <c r="F4386" s="42">
        <v>1.3</v>
      </c>
      <c r="G4386" s="33">
        <v>1.3</v>
      </c>
      <c r="H4386" s="42">
        <v>0.1</v>
      </c>
      <c r="I4386" s="33">
        <v>0.9</v>
      </c>
      <c r="J4386" s="42">
        <v>0.9</v>
      </c>
      <c r="K4386" s="33">
        <v>0.1</v>
      </c>
      <c r="L4386" s="42">
        <v>0.4</v>
      </c>
      <c r="M4386" s="33">
        <v>0.2</v>
      </c>
      <c r="N4386" s="42">
        <v>0.1</v>
      </c>
      <c r="O4386" s="33">
        <v>0.2</v>
      </c>
      <c r="P4386" s="42">
        <v>355.01</v>
      </c>
      <c r="Q4386" s="33">
        <v>249.95</v>
      </c>
      <c r="R4386" s="42">
        <v>288.92</v>
      </c>
      <c r="S4386" s="33">
        <v>268.04000000000002</v>
      </c>
      <c r="T4386" s="42">
        <v>7.53</v>
      </c>
      <c r="U4386" s="33">
        <v>7.7</v>
      </c>
      <c r="V4386" s="116">
        <v>7.75</v>
      </c>
    </row>
    <row r="4387" spans="1:22" x14ac:dyDescent="0.25">
      <c r="A4387" s="26" t="s">
        <v>1382</v>
      </c>
      <c r="B4387" s="42">
        <v>0.7</v>
      </c>
      <c r="C4387" s="33">
        <v>5.2</v>
      </c>
      <c r="D4387" s="42">
        <v>2.9</v>
      </c>
      <c r="E4387" s="33">
        <v>0.2</v>
      </c>
      <c r="F4387" s="42">
        <v>1.2</v>
      </c>
      <c r="G4387" s="33">
        <v>0.8</v>
      </c>
      <c r="H4387" s="42">
        <v>0</v>
      </c>
      <c r="I4387" s="33">
        <v>0.6</v>
      </c>
      <c r="J4387" s="42">
        <v>0.3</v>
      </c>
      <c r="K4387" s="33">
        <v>0.1</v>
      </c>
      <c r="L4387" s="42">
        <v>0.3</v>
      </c>
      <c r="M4387" s="33">
        <v>0.2</v>
      </c>
      <c r="N4387" s="42">
        <v>0.1</v>
      </c>
      <c r="O4387" s="33">
        <v>0.1</v>
      </c>
      <c r="P4387" s="42">
        <v>367.42</v>
      </c>
      <c r="Q4387" s="33">
        <v>254</v>
      </c>
      <c r="R4387" s="42">
        <v>293.93</v>
      </c>
      <c r="S4387" s="33">
        <v>267.01</v>
      </c>
      <c r="T4387" s="42">
        <v>6.91</v>
      </c>
      <c r="U4387" s="33">
        <v>7.28</v>
      </c>
      <c r="V4387" s="116">
        <v>7.2</v>
      </c>
    </row>
    <row r="4388" spans="1:22" x14ac:dyDescent="0.25">
      <c r="A4388" s="26" t="s">
        <v>3904</v>
      </c>
      <c r="B4388" s="42">
        <v>0.3</v>
      </c>
      <c r="C4388" s="33">
        <v>3.7</v>
      </c>
      <c r="D4388" s="42">
        <v>4.2</v>
      </c>
      <c r="E4388" s="33">
        <v>0.1</v>
      </c>
      <c r="F4388" s="42">
        <v>1.1000000000000001</v>
      </c>
      <c r="G4388" s="33">
        <v>1.1000000000000001</v>
      </c>
      <c r="H4388" s="42">
        <v>0</v>
      </c>
      <c r="I4388" s="33">
        <v>0.6</v>
      </c>
      <c r="J4388" s="42">
        <v>0.6</v>
      </c>
      <c r="K4388" s="33">
        <v>0.1</v>
      </c>
      <c r="L4388" s="42">
        <v>0.5</v>
      </c>
      <c r="M4388" s="33">
        <v>0.2</v>
      </c>
      <c r="N4388" s="42">
        <v>0.1</v>
      </c>
      <c r="O4388" s="33">
        <v>0.1</v>
      </c>
      <c r="P4388" s="42">
        <v>427.66</v>
      </c>
      <c r="Q4388" s="33">
        <v>295.81</v>
      </c>
      <c r="R4388" s="42">
        <v>339.7</v>
      </c>
      <c r="S4388" s="33">
        <v>266.16000000000003</v>
      </c>
      <c r="T4388" s="42">
        <v>5.36</v>
      </c>
      <c r="U4388" s="33">
        <v>5.76</v>
      </c>
      <c r="V4388" s="116">
        <v>5.72</v>
      </c>
    </row>
    <row r="4389" spans="1:22" x14ac:dyDescent="0.25">
      <c r="A4389" s="26" t="s">
        <v>3905</v>
      </c>
      <c r="B4389" s="42">
        <v>0.4</v>
      </c>
      <c r="C4389" s="33">
        <v>4.3</v>
      </c>
      <c r="D4389" s="42">
        <v>4.4000000000000004</v>
      </c>
      <c r="E4389" s="33">
        <v>0.1</v>
      </c>
      <c r="F4389" s="42">
        <v>1.1000000000000001</v>
      </c>
      <c r="G4389" s="33">
        <v>1.1000000000000001</v>
      </c>
      <c r="H4389" s="42">
        <v>0</v>
      </c>
      <c r="I4389" s="33">
        <v>0.7</v>
      </c>
      <c r="J4389" s="42">
        <v>0.7</v>
      </c>
      <c r="K4389" s="33">
        <v>0</v>
      </c>
      <c r="L4389" s="42">
        <v>0.6</v>
      </c>
      <c r="M4389" s="33">
        <v>0.2</v>
      </c>
      <c r="N4389" s="42">
        <v>0.1</v>
      </c>
      <c r="O4389" s="33">
        <v>0.2</v>
      </c>
      <c r="P4389" s="42">
        <v>395.65</v>
      </c>
      <c r="Q4389" s="33">
        <v>259.47000000000003</v>
      </c>
      <c r="R4389" s="42">
        <v>318.33999999999997</v>
      </c>
      <c r="S4389" s="33">
        <v>265.55</v>
      </c>
      <c r="T4389" s="42">
        <v>6.03</v>
      </c>
      <c r="U4389" s="33">
        <v>6.43</v>
      </c>
      <c r="V4389" s="116">
        <v>6.53</v>
      </c>
    </row>
    <row r="4390" spans="1:22" x14ac:dyDescent="0.25">
      <c r="A4390" s="26" t="s">
        <v>1383</v>
      </c>
      <c r="B4390" s="42">
        <v>0.6</v>
      </c>
      <c r="C4390" s="33">
        <v>5.7</v>
      </c>
      <c r="D4390" s="42">
        <v>5.0999999999999996</v>
      </c>
      <c r="E4390" s="33">
        <v>0.2</v>
      </c>
      <c r="F4390" s="42">
        <v>1.2</v>
      </c>
      <c r="G4390" s="33">
        <v>1.1000000000000001</v>
      </c>
      <c r="H4390" s="42">
        <v>0.1</v>
      </c>
      <c r="I4390" s="33">
        <v>0.5</v>
      </c>
      <c r="J4390" s="42">
        <v>0.9</v>
      </c>
      <c r="K4390" s="33">
        <v>0.1</v>
      </c>
      <c r="L4390" s="42">
        <v>0.5</v>
      </c>
      <c r="M4390" s="33">
        <v>0.3</v>
      </c>
      <c r="N4390" s="42">
        <v>0.1</v>
      </c>
      <c r="O4390" s="33">
        <v>0.3</v>
      </c>
      <c r="P4390" s="42">
        <v>343.25</v>
      </c>
      <c r="Q4390" s="33">
        <v>241.78</v>
      </c>
      <c r="R4390" s="42">
        <v>263.52999999999997</v>
      </c>
      <c r="S4390" s="33">
        <v>266.17</v>
      </c>
      <c r="T4390" s="42">
        <v>7.32</v>
      </c>
      <c r="U4390" s="33">
        <v>7.86</v>
      </c>
      <c r="V4390" s="116">
        <v>7.65</v>
      </c>
    </row>
    <row r="4391" spans="1:22" x14ac:dyDescent="0.25">
      <c r="A4391" s="26" t="s">
        <v>3906</v>
      </c>
      <c r="B4391" s="42">
        <v>0.6</v>
      </c>
      <c r="C4391" s="33">
        <v>5.5</v>
      </c>
      <c r="D4391" s="42">
        <v>5</v>
      </c>
      <c r="E4391" s="33">
        <v>0.2</v>
      </c>
      <c r="F4391" s="42">
        <v>1.4</v>
      </c>
      <c r="G4391" s="33">
        <v>1.3</v>
      </c>
      <c r="H4391" s="42">
        <v>0.1</v>
      </c>
      <c r="I4391" s="33">
        <v>0.9</v>
      </c>
      <c r="J4391" s="42">
        <v>0.7</v>
      </c>
      <c r="K4391" s="33">
        <v>0.1</v>
      </c>
      <c r="L4391" s="42">
        <v>0.6</v>
      </c>
      <c r="M4391" s="33">
        <v>0.2</v>
      </c>
      <c r="N4391" s="42">
        <v>0.1</v>
      </c>
      <c r="O4391" s="33">
        <v>0.1</v>
      </c>
      <c r="P4391" s="42">
        <v>351.22</v>
      </c>
      <c r="Q4391" s="33">
        <v>243.16</v>
      </c>
      <c r="R4391" s="42">
        <v>277.67</v>
      </c>
      <c r="S4391" s="33">
        <v>265.41000000000003</v>
      </c>
      <c r="T4391" s="42">
        <v>6.97</v>
      </c>
      <c r="U4391" s="33">
        <v>7.46</v>
      </c>
      <c r="V4391" s="116">
        <v>7.43</v>
      </c>
    </row>
    <row r="4392" spans="1:22" x14ac:dyDescent="0.25">
      <c r="A4392" s="26" t="s">
        <v>3907</v>
      </c>
      <c r="B4392" s="42">
        <v>0.5</v>
      </c>
      <c r="C4392" s="33">
        <v>5</v>
      </c>
      <c r="D4392" s="42">
        <v>4.5</v>
      </c>
      <c r="E4392" s="33">
        <v>0.1</v>
      </c>
      <c r="F4392" s="42">
        <v>1.1000000000000001</v>
      </c>
      <c r="G4392" s="33">
        <v>1.1000000000000001</v>
      </c>
      <c r="H4392" s="42">
        <v>0.1</v>
      </c>
      <c r="I4392" s="33">
        <v>0.4</v>
      </c>
      <c r="J4392" s="42">
        <v>0.8</v>
      </c>
      <c r="K4392" s="33">
        <v>0</v>
      </c>
      <c r="L4392" s="42">
        <v>0.4</v>
      </c>
      <c r="M4392" s="33">
        <v>0.2</v>
      </c>
      <c r="N4392" s="42">
        <v>0.1</v>
      </c>
      <c r="O4392" s="33">
        <v>0.2</v>
      </c>
      <c r="P4392" s="42">
        <v>358.42</v>
      </c>
      <c r="Q4392" s="33">
        <v>249.91</v>
      </c>
      <c r="R4392" s="42">
        <v>284.68</v>
      </c>
      <c r="S4392" s="33">
        <v>265.23</v>
      </c>
      <c r="T4392" s="42">
        <v>6.48</v>
      </c>
      <c r="U4392" s="33">
        <v>6.93</v>
      </c>
      <c r="V4392" s="116">
        <v>6.7</v>
      </c>
    </row>
    <row r="4393" spans="1:22" x14ac:dyDescent="0.25">
      <c r="A4393" s="26" t="s">
        <v>1384</v>
      </c>
      <c r="B4393" s="42">
        <v>0.4</v>
      </c>
      <c r="C4393" s="33">
        <v>5.3</v>
      </c>
      <c r="D4393" s="42">
        <v>4.7</v>
      </c>
      <c r="E4393" s="33">
        <v>0.2</v>
      </c>
      <c r="F4393" s="42">
        <v>1.1000000000000001</v>
      </c>
      <c r="G4393" s="33">
        <v>1.2</v>
      </c>
      <c r="H4393" s="42">
        <v>0.1</v>
      </c>
      <c r="I4393" s="33">
        <v>0.5</v>
      </c>
      <c r="J4393" s="42">
        <v>0.9</v>
      </c>
      <c r="K4393" s="33">
        <v>0.1</v>
      </c>
      <c r="L4393" s="42">
        <v>0.4</v>
      </c>
      <c r="M4393" s="33">
        <v>0.2</v>
      </c>
      <c r="N4393" s="42">
        <v>0</v>
      </c>
      <c r="O4393" s="33">
        <v>0.2</v>
      </c>
      <c r="P4393" s="42">
        <v>342.03</v>
      </c>
      <c r="Q4393" s="33">
        <v>234.5</v>
      </c>
      <c r="R4393" s="42">
        <v>278.35000000000002</v>
      </c>
      <c r="S4393" s="33">
        <v>265.48</v>
      </c>
      <c r="T4393" s="42">
        <v>6.91</v>
      </c>
      <c r="U4393" s="33">
        <v>7.26</v>
      </c>
      <c r="V4393" s="116">
        <v>7.08</v>
      </c>
    </row>
    <row r="4394" spans="1:22" x14ac:dyDescent="0.25">
      <c r="A4394" s="26" t="s">
        <v>3908</v>
      </c>
      <c r="B4394" s="42">
        <v>0.5</v>
      </c>
      <c r="C4394" s="33">
        <v>4.9000000000000004</v>
      </c>
      <c r="D4394" s="42">
        <v>4.5999999999999996</v>
      </c>
      <c r="E4394" s="33">
        <v>0.1</v>
      </c>
      <c r="F4394" s="42">
        <v>1.2</v>
      </c>
      <c r="G4394" s="33">
        <v>1.1000000000000001</v>
      </c>
      <c r="H4394" s="42">
        <v>0.1</v>
      </c>
      <c r="I4394" s="33">
        <v>0.7</v>
      </c>
      <c r="J4394" s="42">
        <v>0.6</v>
      </c>
      <c r="K4394" s="33">
        <v>0.1</v>
      </c>
      <c r="L4394" s="42">
        <v>0.4</v>
      </c>
      <c r="M4394" s="33">
        <v>0.2</v>
      </c>
      <c r="N4394" s="42">
        <v>0.1</v>
      </c>
      <c r="O4394" s="33">
        <v>0.1</v>
      </c>
      <c r="P4394" s="42">
        <v>354.94</v>
      </c>
      <c r="Q4394" s="33">
        <v>242.24</v>
      </c>
      <c r="R4394" s="42">
        <v>275.08999999999997</v>
      </c>
      <c r="S4394" s="33">
        <v>265.42</v>
      </c>
      <c r="T4394" s="42">
        <v>6.63</v>
      </c>
      <c r="U4394" s="33">
        <v>7.1</v>
      </c>
      <c r="V4394" s="116">
        <v>6.93</v>
      </c>
    </row>
    <row r="4395" spans="1:22" x14ac:dyDescent="0.25">
      <c r="A4395" s="26" t="s">
        <v>3909</v>
      </c>
      <c r="B4395" s="42">
        <v>0.6</v>
      </c>
      <c r="C4395" s="33">
        <v>5.2</v>
      </c>
      <c r="D4395" s="42">
        <v>4.8</v>
      </c>
      <c r="E4395" s="33">
        <v>0.2</v>
      </c>
      <c r="F4395" s="42">
        <v>1.4</v>
      </c>
      <c r="G4395" s="33">
        <v>1.1000000000000001</v>
      </c>
      <c r="H4395" s="42">
        <v>0</v>
      </c>
      <c r="I4395" s="33">
        <v>0.8</v>
      </c>
      <c r="J4395" s="42">
        <v>0.7</v>
      </c>
      <c r="K4395" s="33">
        <v>0.1</v>
      </c>
      <c r="L4395" s="42">
        <v>0.4</v>
      </c>
      <c r="M4395" s="33">
        <v>0.2</v>
      </c>
      <c r="N4395" s="42">
        <v>0</v>
      </c>
      <c r="O4395" s="33">
        <v>0</v>
      </c>
      <c r="P4395" s="42">
        <v>351.55</v>
      </c>
      <c r="Q4395" s="33">
        <v>241.48</v>
      </c>
      <c r="R4395" s="42">
        <v>279.24</v>
      </c>
      <c r="S4395" s="33">
        <v>265.72000000000003</v>
      </c>
      <c r="T4395" s="42">
        <v>7.06</v>
      </c>
      <c r="U4395" s="33">
        <v>7.25</v>
      </c>
      <c r="V4395" s="116">
        <v>7.27</v>
      </c>
    </row>
    <row r="4396" spans="1:22" x14ac:dyDescent="0.25">
      <c r="A4396" s="26" t="s">
        <v>1385</v>
      </c>
      <c r="B4396" s="42">
        <v>0.4</v>
      </c>
      <c r="C4396" s="33">
        <v>5.5</v>
      </c>
      <c r="D4396" s="42">
        <v>4.9000000000000004</v>
      </c>
      <c r="E4396" s="33">
        <v>0.1</v>
      </c>
      <c r="F4396" s="42">
        <v>1.2</v>
      </c>
      <c r="G4396" s="33">
        <v>1.2</v>
      </c>
      <c r="H4396" s="42">
        <v>0.1</v>
      </c>
      <c r="I4396" s="33">
        <v>0.7</v>
      </c>
      <c r="J4396" s="42">
        <v>0.4</v>
      </c>
      <c r="K4396" s="33">
        <v>0.1</v>
      </c>
      <c r="L4396" s="42">
        <v>0.4</v>
      </c>
      <c r="M4396" s="33">
        <v>0.2</v>
      </c>
      <c r="N4396" s="42">
        <v>0.1</v>
      </c>
      <c r="O4396" s="33">
        <v>0.2</v>
      </c>
      <c r="P4396" s="42">
        <v>372.96</v>
      </c>
      <c r="Q4396" s="33">
        <v>260.58</v>
      </c>
      <c r="R4396" s="42">
        <v>295.06</v>
      </c>
      <c r="S4396" s="33">
        <v>265.62</v>
      </c>
      <c r="T4396" s="42">
        <v>7</v>
      </c>
      <c r="U4396" s="33">
        <v>7.43</v>
      </c>
      <c r="V4396" s="116">
        <v>7.35</v>
      </c>
    </row>
    <row r="4397" spans="1:22" x14ac:dyDescent="0.25">
      <c r="A4397" s="26" t="s">
        <v>3910</v>
      </c>
      <c r="B4397" s="42">
        <v>0.6</v>
      </c>
      <c r="C4397" s="33">
        <v>5.3</v>
      </c>
      <c r="D4397" s="42">
        <v>4.8</v>
      </c>
      <c r="E4397" s="33">
        <v>0.1</v>
      </c>
      <c r="F4397" s="42">
        <v>1.3</v>
      </c>
      <c r="G4397" s="33">
        <v>1.3</v>
      </c>
      <c r="H4397" s="42">
        <v>0.1</v>
      </c>
      <c r="I4397" s="33">
        <v>0.8</v>
      </c>
      <c r="J4397" s="42">
        <v>0.7</v>
      </c>
      <c r="K4397" s="33">
        <v>0.1</v>
      </c>
      <c r="L4397" s="42">
        <v>0.6</v>
      </c>
      <c r="M4397" s="33">
        <v>0.2</v>
      </c>
      <c r="N4397" s="42">
        <v>0</v>
      </c>
      <c r="O4397" s="33">
        <v>0.2</v>
      </c>
      <c r="P4397" s="42">
        <v>360.4</v>
      </c>
      <c r="Q4397" s="33">
        <v>252.51</v>
      </c>
      <c r="R4397" s="42">
        <v>296.20999999999998</v>
      </c>
      <c r="S4397" s="33">
        <v>265.48</v>
      </c>
      <c r="T4397" s="42">
        <v>7.02</v>
      </c>
      <c r="U4397" s="33">
        <v>7.25</v>
      </c>
      <c r="V4397" s="116">
        <v>7.28</v>
      </c>
    </row>
    <row r="4398" spans="1:22" x14ac:dyDescent="0.25">
      <c r="A4398" s="26" t="s">
        <v>3911</v>
      </c>
      <c r="B4398" s="42">
        <v>0.5</v>
      </c>
      <c r="C4398" s="33">
        <v>4.7</v>
      </c>
      <c r="D4398" s="42">
        <v>4.7</v>
      </c>
      <c r="E4398" s="33">
        <v>0.2</v>
      </c>
      <c r="F4398" s="42">
        <v>1</v>
      </c>
      <c r="G4398" s="33">
        <v>1.2</v>
      </c>
      <c r="H4398" s="42">
        <v>0.1</v>
      </c>
      <c r="I4398" s="33">
        <v>0.9</v>
      </c>
      <c r="J4398" s="42">
        <v>1</v>
      </c>
      <c r="K4398" s="33">
        <v>0.2</v>
      </c>
      <c r="L4398" s="42">
        <v>0.6</v>
      </c>
      <c r="M4398" s="33">
        <v>0.2</v>
      </c>
      <c r="N4398" s="42">
        <v>0</v>
      </c>
      <c r="O4398" s="33">
        <v>0.1</v>
      </c>
      <c r="P4398" s="42">
        <v>343.63</v>
      </c>
      <c r="Q4398" s="33">
        <v>242.15</v>
      </c>
      <c r="R4398" s="42">
        <v>275.73</v>
      </c>
      <c r="S4398" s="33">
        <v>266.5</v>
      </c>
      <c r="T4398" s="42">
        <v>6.36</v>
      </c>
      <c r="U4398" s="33">
        <v>6.56</v>
      </c>
      <c r="V4398" s="116">
        <v>6.66</v>
      </c>
    </row>
    <row r="4399" spans="1:22" x14ac:dyDescent="0.25">
      <c r="A4399" s="26" t="s">
        <v>1386</v>
      </c>
      <c r="B4399" s="42">
        <v>0.9</v>
      </c>
      <c r="C4399" s="33">
        <v>5.2</v>
      </c>
      <c r="D4399" s="42">
        <v>4.4000000000000004</v>
      </c>
      <c r="E4399" s="33">
        <v>0.2</v>
      </c>
      <c r="F4399" s="42">
        <v>1.1000000000000001</v>
      </c>
      <c r="G4399" s="33">
        <v>0.9</v>
      </c>
      <c r="H4399" s="42">
        <v>0.1</v>
      </c>
      <c r="I4399" s="33">
        <v>0.5</v>
      </c>
      <c r="J4399" s="42">
        <v>0.4</v>
      </c>
      <c r="K4399" s="33">
        <v>0.2</v>
      </c>
      <c r="L4399" s="42">
        <v>0.2</v>
      </c>
      <c r="M4399" s="33">
        <v>0.3</v>
      </c>
      <c r="N4399" s="42">
        <v>0.1</v>
      </c>
      <c r="O4399" s="33">
        <v>0.2</v>
      </c>
      <c r="P4399" s="42">
        <v>373.06</v>
      </c>
      <c r="Q4399" s="33">
        <v>255.88</v>
      </c>
      <c r="R4399" s="42">
        <v>291.52999999999997</v>
      </c>
      <c r="S4399" s="33">
        <v>266.14</v>
      </c>
      <c r="T4399" s="42">
        <v>6.89</v>
      </c>
      <c r="U4399" s="33">
        <v>7.06</v>
      </c>
      <c r="V4399" s="116">
        <v>6.83</v>
      </c>
    </row>
    <row r="4400" spans="1:22" x14ac:dyDescent="0.25">
      <c r="A4400" s="26" t="s">
        <v>3912</v>
      </c>
      <c r="B4400" s="42">
        <v>0.6</v>
      </c>
      <c r="C4400" s="33">
        <v>5.7</v>
      </c>
      <c r="D4400" s="42">
        <v>4.7</v>
      </c>
      <c r="E4400" s="33">
        <v>0.2</v>
      </c>
      <c r="F4400" s="42">
        <v>1.3</v>
      </c>
      <c r="G4400" s="33">
        <v>1.3</v>
      </c>
      <c r="H4400" s="42">
        <v>0.1</v>
      </c>
      <c r="I4400" s="33">
        <v>0.7</v>
      </c>
      <c r="J4400" s="42">
        <v>0.6</v>
      </c>
      <c r="K4400" s="33">
        <v>0.1</v>
      </c>
      <c r="L4400" s="42">
        <v>0.6</v>
      </c>
      <c r="M4400" s="33">
        <v>0.2</v>
      </c>
      <c r="N4400" s="42">
        <v>0</v>
      </c>
      <c r="O4400" s="33">
        <v>0.2</v>
      </c>
      <c r="P4400" s="42">
        <v>359.55</v>
      </c>
      <c r="Q4400" s="33">
        <v>253.72</v>
      </c>
      <c r="R4400" s="42">
        <v>289.52999999999997</v>
      </c>
      <c r="S4400" s="33">
        <v>266.32</v>
      </c>
      <c r="T4400" s="42">
        <v>6.66</v>
      </c>
      <c r="U4400" s="33">
        <v>7.2</v>
      </c>
      <c r="V4400" s="116">
        <v>6.96</v>
      </c>
    </row>
    <row r="4401" spans="1:22" x14ac:dyDescent="0.25">
      <c r="A4401" s="26" t="s">
        <v>3913</v>
      </c>
      <c r="B4401" s="42">
        <v>1.1000000000000001</v>
      </c>
      <c r="C4401" s="33">
        <v>5.5</v>
      </c>
      <c r="D4401" s="42">
        <v>4.5</v>
      </c>
      <c r="E4401" s="33">
        <v>0.1</v>
      </c>
      <c r="F4401" s="42">
        <v>1.2</v>
      </c>
      <c r="G4401" s="33">
        <v>1.1000000000000001</v>
      </c>
      <c r="H4401" s="42">
        <v>0</v>
      </c>
      <c r="I4401" s="33">
        <v>0.7</v>
      </c>
      <c r="J4401" s="42">
        <v>0.6</v>
      </c>
      <c r="K4401" s="33">
        <v>0.1</v>
      </c>
      <c r="L4401" s="42">
        <v>0.5</v>
      </c>
      <c r="M4401" s="33">
        <v>0.2</v>
      </c>
      <c r="N4401" s="42">
        <v>0</v>
      </c>
      <c r="O4401" s="33">
        <v>0.1</v>
      </c>
      <c r="P4401" s="42">
        <v>378.91</v>
      </c>
      <c r="Q4401" s="33">
        <v>264.37</v>
      </c>
      <c r="R4401" s="42">
        <v>297.73</v>
      </c>
      <c r="S4401" s="33">
        <v>265.14</v>
      </c>
      <c r="T4401" s="42">
        <v>7.03</v>
      </c>
      <c r="U4401" s="33">
        <v>7.4</v>
      </c>
      <c r="V4401" s="116">
        <v>7</v>
      </c>
    </row>
    <row r="4402" spans="1:22" x14ac:dyDescent="0.25">
      <c r="A4402" s="26" t="s">
        <v>1387</v>
      </c>
      <c r="B4402" s="42">
        <v>0.5</v>
      </c>
      <c r="C4402" s="33">
        <v>5.5</v>
      </c>
      <c r="D4402" s="42">
        <v>4.8</v>
      </c>
      <c r="E4402" s="33">
        <v>0.2</v>
      </c>
      <c r="F4402" s="42">
        <v>1.2</v>
      </c>
      <c r="G4402" s="33">
        <v>1.4</v>
      </c>
      <c r="H4402" s="42">
        <v>0.1</v>
      </c>
      <c r="I4402" s="33">
        <v>0.5</v>
      </c>
      <c r="J4402" s="42">
        <v>0.5</v>
      </c>
      <c r="K4402" s="33">
        <v>0.2</v>
      </c>
      <c r="L4402" s="42">
        <v>0.3</v>
      </c>
      <c r="M4402" s="33">
        <v>0.3</v>
      </c>
      <c r="N4402" s="42">
        <v>0</v>
      </c>
      <c r="O4402" s="33">
        <v>0.2</v>
      </c>
      <c r="P4402" s="42">
        <v>360.99</v>
      </c>
      <c r="Q4402" s="33">
        <v>251.71</v>
      </c>
      <c r="R4402" s="42">
        <v>288.43</v>
      </c>
      <c r="S4402" s="33">
        <v>265.8</v>
      </c>
      <c r="T4402" s="42">
        <v>7.31</v>
      </c>
      <c r="U4402" s="33">
        <v>7.84</v>
      </c>
      <c r="V4402" s="116">
        <v>7.55</v>
      </c>
    </row>
    <row r="4403" spans="1:22" x14ac:dyDescent="0.25">
      <c r="A4403" s="26" t="s">
        <v>3914</v>
      </c>
      <c r="B4403" s="42">
        <v>0.6</v>
      </c>
      <c r="C4403" s="33">
        <v>5.7</v>
      </c>
      <c r="D4403" s="42">
        <v>5.0999999999999996</v>
      </c>
      <c r="E4403" s="33">
        <v>0.2</v>
      </c>
      <c r="F4403" s="42">
        <v>1.1000000000000001</v>
      </c>
      <c r="G4403" s="33">
        <v>1.4</v>
      </c>
      <c r="H4403" s="42">
        <v>0.1</v>
      </c>
      <c r="I4403" s="33">
        <v>0.6</v>
      </c>
      <c r="J4403" s="42">
        <v>0.8</v>
      </c>
      <c r="K4403" s="33">
        <v>0</v>
      </c>
      <c r="L4403" s="42">
        <v>0.4</v>
      </c>
      <c r="M4403" s="33">
        <v>0.2</v>
      </c>
      <c r="N4403" s="42">
        <v>0</v>
      </c>
      <c r="O4403" s="33">
        <v>0.1</v>
      </c>
      <c r="P4403" s="42">
        <v>344.35</v>
      </c>
      <c r="Q4403" s="33">
        <v>239.74</v>
      </c>
      <c r="R4403" s="42">
        <v>272.22000000000003</v>
      </c>
      <c r="S4403" s="33">
        <v>265.52</v>
      </c>
      <c r="T4403" s="42">
        <v>7.25</v>
      </c>
      <c r="U4403" s="33">
        <v>7.73</v>
      </c>
      <c r="V4403" s="116">
        <v>7.6</v>
      </c>
    </row>
    <row r="4404" spans="1:22" x14ac:dyDescent="0.25">
      <c r="A4404" s="26" t="s">
        <v>3915</v>
      </c>
      <c r="B4404" s="42">
        <v>0.6</v>
      </c>
      <c r="C4404" s="33">
        <v>4.5999999999999996</v>
      </c>
      <c r="D4404" s="42">
        <v>4.3</v>
      </c>
      <c r="E4404" s="33">
        <v>0.2</v>
      </c>
      <c r="F4404" s="42">
        <v>1.1000000000000001</v>
      </c>
      <c r="G4404" s="33">
        <v>1.1000000000000001</v>
      </c>
      <c r="H4404" s="42">
        <v>0.1</v>
      </c>
      <c r="I4404" s="33">
        <v>0.7</v>
      </c>
      <c r="J4404" s="42">
        <v>0.8</v>
      </c>
      <c r="K4404" s="33">
        <v>0.1</v>
      </c>
      <c r="L4404" s="42">
        <v>0.5</v>
      </c>
      <c r="M4404" s="33">
        <v>0.2</v>
      </c>
      <c r="N4404" s="42">
        <v>0.1</v>
      </c>
      <c r="O4404" s="33">
        <v>0.2</v>
      </c>
      <c r="P4404" s="42">
        <v>348.54</v>
      </c>
      <c r="Q4404" s="33">
        <v>245.42</v>
      </c>
      <c r="R4404" s="42">
        <v>277.35000000000002</v>
      </c>
      <c r="S4404" s="33">
        <v>266.01</v>
      </c>
      <c r="T4404" s="42">
        <v>6.06</v>
      </c>
      <c r="U4404" s="33">
        <v>6.63</v>
      </c>
      <c r="V4404" s="116">
        <v>6.32</v>
      </c>
    </row>
    <row r="4405" spans="1:22" x14ac:dyDescent="0.25">
      <c r="A4405" s="26" t="s">
        <v>1388</v>
      </c>
      <c r="B4405" s="42">
        <v>0.4</v>
      </c>
      <c r="C4405" s="33">
        <v>4.5</v>
      </c>
      <c r="D4405" s="42">
        <v>4.7</v>
      </c>
      <c r="E4405" s="33">
        <v>0.1</v>
      </c>
      <c r="F4405" s="42">
        <v>1.1000000000000001</v>
      </c>
      <c r="G4405" s="33">
        <v>1.2</v>
      </c>
      <c r="H4405" s="42">
        <v>0.1</v>
      </c>
      <c r="I4405" s="33">
        <v>0.9</v>
      </c>
      <c r="J4405" s="42">
        <v>1.1000000000000001</v>
      </c>
      <c r="K4405" s="33">
        <v>0.2</v>
      </c>
      <c r="L4405" s="42">
        <v>0.5</v>
      </c>
      <c r="M4405" s="33">
        <v>0.2</v>
      </c>
      <c r="N4405" s="42">
        <v>0.1</v>
      </c>
      <c r="O4405" s="33">
        <v>0.1</v>
      </c>
      <c r="P4405" s="42">
        <v>321.3</v>
      </c>
      <c r="Q4405" s="33">
        <v>216.16</v>
      </c>
      <c r="R4405" s="42">
        <v>250.03</v>
      </c>
      <c r="S4405" s="33">
        <v>266.33999999999997</v>
      </c>
      <c r="T4405" s="42">
        <v>6.23</v>
      </c>
      <c r="U4405" s="33">
        <v>6.51</v>
      </c>
      <c r="V4405" s="116">
        <v>6.67</v>
      </c>
    </row>
    <row r="4406" spans="1:22" x14ac:dyDescent="0.25">
      <c r="A4406" s="26" t="s">
        <v>3916</v>
      </c>
      <c r="B4406" s="42">
        <v>0.6</v>
      </c>
      <c r="C4406" s="33">
        <v>7</v>
      </c>
      <c r="D4406" s="42">
        <v>6.2</v>
      </c>
      <c r="E4406" s="33">
        <v>0.2</v>
      </c>
      <c r="F4406" s="42">
        <v>1.4</v>
      </c>
      <c r="G4406" s="33">
        <v>1.7</v>
      </c>
      <c r="H4406" s="42">
        <v>0.1</v>
      </c>
      <c r="I4406" s="33">
        <v>1.9</v>
      </c>
      <c r="J4406" s="42">
        <v>1.5</v>
      </c>
      <c r="K4406" s="33">
        <v>0.1</v>
      </c>
      <c r="L4406" s="42">
        <v>0.8</v>
      </c>
      <c r="M4406" s="33">
        <v>0.3</v>
      </c>
      <c r="N4406" s="42">
        <v>0.1</v>
      </c>
      <c r="O4406" s="33">
        <v>0</v>
      </c>
      <c r="P4406" s="42">
        <v>244.32</v>
      </c>
      <c r="Q4406" s="33">
        <v>157.81</v>
      </c>
      <c r="R4406" s="42">
        <v>202.82</v>
      </c>
      <c r="S4406" s="33">
        <v>267.23</v>
      </c>
      <c r="T4406" s="42">
        <v>8.66</v>
      </c>
      <c r="U4406" s="33">
        <v>9.41</v>
      </c>
      <c r="V4406" s="116">
        <v>9.14</v>
      </c>
    </row>
    <row r="4407" spans="1:22" x14ac:dyDescent="0.25">
      <c r="A4407" s="26" t="s">
        <v>3917</v>
      </c>
      <c r="B4407" s="42">
        <v>0.4</v>
      </c>
      <c r="C4407" s="33">
        <v>5.6</v>
      </c>
      <c r="D4407" s="42">
        <v>5.3</v>
      </c>
      <c r="E4407" s="33">
        <v>0</v>
      </c>
      <c r="F4407" s="42">
        <v>1.5</v>
      </c>
      <c r="G4407" s="33">
        <v>1.5</v>
      </c>
      <c r="H4407" s="42">
        <v>0.1</v>
      </c>
      <c r="I4407" s="33">
        <v>1.7</v>
      </c>
      <c r="J4407" s="42">
        <v>1.4</v>
      </c>
      <c r="K4407" s="33">
        <v>0.2</v>
      </c>
      <c r="L4407" s="42">
        <v>0.8</v>
      </c>
      <c r="M4407" s="33">
        <v>0.2</v>
      </c>
      <c r="N4407" s="42">
        <v>0.1</v>
      </c>
      <c r="O4407" s="33">
        <v>0.1</v>
      </c>
      <c r="P4407" s="42">
        <v>297.83999999999997</v>
      </c>
      <c r="Q4407" s="33">
        <v>198.16</v>
      </c>
      <c r="R4407" s="42">
        <v>233.57</v>
      </c>
      <c r="S4407" s="33">
        <v>266.92</v>
      </c>
      <c r="T4407" s="42">
        <v>7.4</v>
      </c>
      <c r="U4407" s="33">
        <v>8.01</v>
      </c>
      <c r="V4407" s="116">
        <v>7.84</v>
      </c>
    </row>
    <row r="4408" spans="1:22" x14ac:dyDescent="0.25">
      <c r="A4408" s="26" t="s">
        <v>1389</v>
      </c>
      <c r="B4408" s="42">
        <v>1</v>
      </c>
      <c r="C4408" s="33">
        <v>7.2</v>
      </c>
      <c r="D4408" s="42">
        <v>6.4</v>
      </c>
      <c r="E4408" s="33">
        <v>0.2</v>
      </c>
      <c r="F4408" s="42">
        <v>2.2000000000000002</v>
      </c>
      <c r="G4408" s="33">
        <v>2.4</v>
      </c>
      <c r="H4408" s="42">
        <v>0.1</v>
      </c>
      <c r="I4408" s="33">
        <v>1.3</v>
      </c>
      <c r="J4408" s="42">
        <v>1.4</v>
      </c>
      <c r="K4408" s="33">
        <v>0.2</v>
      </c>
      <c r="L4408" s="42">
        <v>0.7</v>
      </c>
      <c r="M4408" s="33">
        <v>0.3</v>
      </c>
      <c r="N4408" s="42">
        <v>0.1</v>
      </c>
      <c r="O4408" s="33">
        <v>0.1</v>
      </c>
      <c r="P4408" s="42">
        <v>239.15</v>
      </c>
      <c r="Q4408" s="33">
        <v>141.12</v>
      </c>
      <c r="R4408" s="42">
        <v>182.07</v>
      </c>
      <c r="S4408" s="33">
        <v>267.45999999999998</v>
      </c>
      <c r="T4408" s="42">
        <v>9.9</v>
      </c>
      <c r="U4408" s="33">
        <v>10.68</v>
      </c>
      <c r="V4408" s="116">
        <v>10.6</v>
      </c>
    </row>
    <row r="4409" spans="1:22" x14ac:dyDescent="0.25">
      <c r="A4409" s="26" t="s">
        <v>3918</v>
      </c>
      <c r="B4409" s="42">
        <v>0.4</v>
      </c>
      <c r="C4409" s="33">
        <v>3.7</v>
      </c>
      <c r="D4409" s="42">
        <v>4.4000000000000004</v>
      </c>
      <c r="E4409" s="33">
        <v>0.2</v>
      </c>
      <c r="F4409" s="42">
        <v>1.6</v>
      </c>
      <c r="G4409" s="33">
        <v>1.1000000000000001</v>
      </c>
      <c r="H4409" s="42">
        <v>0.1</v>
      </c>
      <c r="I4409" s="33">
        <v>1.1000000000000001</v>
      </c>
      <c r="J4409" s="42">
        <v>1.1000000000000001</v>
      </c>
      <c r="K4409" s="33">
        <v>0.2</v>
      </c>
      <c r="L4409" s="42">
        <v>0.5</v>
      </c>
      <c r="M4409" s="33">
        <v>0.2</v>
      </c>
      <c r="N4409" s="42">
        <v>0.1</v>
      </c>
      <c r="O4409" s="33">
        <v>0.1</v>
      </c>
      <c r="P4409" s="42">
        <v>306.75</v>
      </c>
      <c r="Q4409" s="33">
        <v>206.27</v>
      </c>
      <c r="R4409" s="42">
        <v>253.65</v>
      </c>
      <c r="S4409" s="33">
        <v>266.39999999999998</v>
      </c>
      <c r="T4409" s="42">
        <v>6.08</v>
      </c>
      <c r="U4409" s="33">
        <v>6.44</v>
      </c>
      <c r="V4409" s="116">
        <v>6.33</v>
      </c>
    </row>
    <row r="4410" spans="1:22" x14ac:dyDescent="0.25">
      <c r="A4410" s="26" t="s">
        <v>3919</v>
      </c>
      <c r="B4410" s="42">
        <v>0.4</v>
      </c>
      <c r="C4410" s="33">
        <v>4</v>
      </c>
      <c r="D4410" s="42">
        <v>4.5</v>
      </c>
      <c r="E4410" s="33">
        <v>0.2</v>
      </c>
      <c r="F4410" s="42">
        <v>1.7</v>
      </c>
      <c r="G4410" s="33">
        <v>1.1000000000000001</v>
      </c>
      <c r="H4410" s="42">
        <v>0.1</v>
      </c>
      <c r="I4410" s="33">
        <v>1.2</v>
      </c>
      <c r="J4410" s="42">
        <v>1.2</v>
      </c>
      <c r="K4410" s="33">
        <v>0.1</v>
      </c>
      <c r="L4410" s="42">
        <v>0.5</v>
      </c>
      <c r="M4410" s="33">
        <v>0.3</v>
      </c>
      <c r="N4410" s="42">
        <v>0.1</v>
      </c>
      <c r="O4410" s="33">
        <v>0.1</v>
      </c>
      <c r="P4410" s="42">
        <v>321.49</v>
      </c>
      <c r="Q4410" s="33">
        <v>218.98</v>
      </c>
      <c r="R4410" s="42">
        <v>256.36</v>
      </c>
      <c r="S4410" s="33">
        <v>265.99</v>
      </c>
      <c r="T4410" s="42">
        <v>5.92</v>
      </c>
      <c r="U4410" s="33">
        <v>6.36</v>
      </c>
      <c r="V4410" s="116">
        <v>6.12</v>
      </c>
    </row>
    <row r="4411" spans="1:22" x14ac:dyDescent="0.25">
      <c r="A4411" s="26" t="s">
        <v>1390</v>
      </c>
      <c r="B4411" s="42">
        <v>0.8</v>
      </c>
      <c r="C4411" s="33">
        <v>4.5</v>
      </c>
      <c r="D4411" s="42">
        <v>4.7</v>
      </c>
      <c r="E4411" s="33">
        <v>0.2</v>
      </c>
      <c r="F4411" s="42">
        <v>1.6</v>
      </c>
      <c r="G4411" s="33">
        <v>1.1000000000000001</v>
      </c>
      <c r="H4411" s="42">
        <v>0</v>
      </c>
      <c r="I4411" s="33">
        <v>0.6</v>
      </c>
      <c r="J4411" s="42">
        <v>0.6</v>
      </c>
      <c r="K4411" s="33">
        <v>0</v>
      </c>
      <c r="L4411" s="42">
        <v>0.5</v>
      </c>
      <c r="M4411" s="33">
        <v>0.2</v>
      </c>
      <c r="N4411" s="42">
        <v>0.1</v>
      </c>
      <c r="O4411" s="33">
        <v>0.2</v>
      </c>
      <c r="P4411" s="42">
        <v>341.57</v>
      </c>
      <c r="Q4411" s="33">
        <v>239.08</v>
      </c>
      <c r="R4411" s="42">
        <v>273.92</v>
      </c>
      <c r="S4411" s="33">
        <v>266.12</v>
      </c>
      <c r="T4411" s="42">
        <v>6.51</v>
      </c>
      <c r="U4411" s="33">
        <v>6.94</v>
      </c>
      <c r="V4411" s="116">
        <v>6.67</v>
      </c>
    </row>
    <row r="4412" spans="1:22" x14ac:dyDescent="0.25">
      <c r="A4412" s="26" t="s">
        <v>3920</v>
      </c>
      <c r="B4412" s="42">
        <v>0.2</v>
      </c>
      <c r="C4412" s="33">
        <v>2.6</v>
      </c>
      <c r="D4412" s="42">
        <v>4</v>
      </c>
      <c r="E4412" s="33">
        <v>0.2</v>
      </c>
      <c r="F4412" s="42">
        <v>1.2</v>
      </c>
      <c r="G4412" s="33">
        <v>0.9</v>
      </c>
      <c r="H4412" s="42">
        <v>0</v>
      </c>
      <c r="I4412" s="33">
        <v>0.7</v>
      </c>
      <c r="J4412" s="42">
        <v>0.5</v>
      </c>
      <c r="K4412" s="33">
        <v>0.1</v>
      </c>
      <c r="L4412" s="42">
        <v>0.5</v>
      </c>
      <c r="M4412" s="33">
        <v>0.2</v>
      </c>
      <c r="N4412" s="42">
        <v>0.1</v>
      </c>
      <c r="O4412" s="33">
        <v>0</v>
      </c>
      <c r="P4412" s="42">
        <v>397.33</v>
      </c>
      <c r="Q4412" s="33">
        <v>278.64999999999998</v>
      </c>
      <c r="R4412" s="42">
        <v>321.93</v>
      </c>
      <c r="S4412" s="33">
        <v>265.05</v>
      </c>
      <c r="T4412" s="42">
        <v>4.7300000000000004</v>
      </c>
      <c r="U4412" s="33">
        <v>5.04</v>
      </c>
      <c r="V4412" s="116">
        <v>4.92</v>
      </c>
    </row>
    <row r="4413" spans="1:22" x14ac:dyDescent="0.25">
      <c r="A4413" s="26" t="s">
        <v>3921</v>
      </c>
      <c r="B4413" s="42">
        <v>0.2</v>
      </c>
      <c r="C4413" s="33">
        <v>2.2999999999999998</v>
      </c>
      <c r="D4413" s="42">
        <v>3.9</v>
      </c>
      <c r="E4413" s="33">
        <v>0.2</v>
      </c>
      <c r="F4413" s="42">
        <v>1.4</v>
      </c>
      <c r="G4413" s="33">
        <v>0.8</v>
      </c>
      <c r="H4413" s="42">
        <v>0.1</v>
      </c>
      <c r="I4413" s="33">
        <v>0.8</v>
      </c>
      <c r="J4413" s="42">
        <v>1</v>
      </c>
      <c r="K4413" s="33">
        <v>0.2</v>
      </c>
      <c r="L4413" s="42">
        <v>0.3</v>
      </c>
      <c r="M4413" s="33">
        <v>0.2</v>
      </c>
      <c r="N4413" s="42">
        <v>0.1</v>
      </c>
      <c r="O4413" s="33">
        <v>0.1</v>
      </c>
      <c r="P4413" s="42">
        <v>361.36</v>
      </c>
      <c r="Q4413" s="33">
        <v>242.24</v>
      </c>
      <c r="R4413" s="42">
        <v>284.51</v>
      </c>
      <c r="S4413" s="33">
        <v>264.48</v>
      </c>
      <c r="T4413" s="42">
        <v>4.6100000000000003</v>
      </c>
      <c r="U4413" s="33">
        <v>5.03</v>
      </c>
      <c r="V4413" s="116">
        <v>5</v>
      </c>
    </row>
    <row r="4414" spans="1:22" x14ac:dyDescent="0.25">
      <c r="A4414" s="26" t="s">
        <v>1391</v>
      </c>
      <c r="B4414" s="42">
        <v>0.3</v>
      </c>
      <c r="C4414" s="33">
        <v>3.4</v>
      </c>
      <c r="D4414" s="42">
        <v>4.2</v>
      </c>
      <c r="E4414" s="33">
        <v>0.2</v>
      </c>
      <c r="F4414" s="42">
        <v>1.3</v>
      </c>
      <c r="G4414" s="33">
        <v>0.9</v>
      </c>
      <c r="H4414" s="42">
        <v>0</v>
      </c>
      <c r="I4414" s="33">
        <v>0.5</v>
      </c>
      <c r="J4414" s="42">
        <v>0.8</v>
      </c>
      <c r="K4414" s="33">
        <v>0.1</v>
      </c>
      <c r="L4414" s="42">
        <v>0.2</v>
      </c>
      <c r="M4414" s="33">
        <v>0.1</v>
      </c>
      <c r="N4414" s="42">
        <v>0.1</v>
      </c>
      <c r="O4414" s="33">
        <v>0.1</v>
      </c>
      <c r="P4414" s="42">
        <v>323.58</v>
      </c>
      <c r="Q4414" s="33">
        <v>222.95</v>
      </c>
      <c r="R4414" s="42">
        <v>258.02999999999997</v>
      </c>
      <c r="S4414" s="33">
        <v>265.54000000000002</v>
      </c>
      <c r="T4414" s="42">
        <v>5.22</v>
      </c>
      <c r="U4414" s="33">
        <v>5.47</v>
      </c>
      <c r="V4414" s="116">
        <v>5.5</v>
      </c>
    </row>
    <row r="4415" spans="1:22" x14ac:dyDescent="0.25">
      <c r="A4415" s="26" t="s">
        <v>3922</v>
      </c>
      <c r="B4415" s="42">
        <v>0.5</v>
      </c>
      <c r="C4415" s="33">
        <v>3.6</v>
      </c>
      <c r="D4415" s="42">
        <v>4.3</v>
      </c>
      <c r="E4415" s="33">
        <v>0.2</v>
      </c>
      <c r="F4415" s="42">
        <v>1.6</v>
      </c>
      <c r="G4415" s="33">
        <v>1</v>
      </c>
      <c r="H4415" s="42">
        <v>0.1</v>
      </c>
      <c r="I4415" s="33">
        <v>1</v>
      </c>
      <c r="J4415" s="42">
        <v>1</v>
      </c>
      <c r="K4415" s="33">
        <v>0.2</v>
      </c>
      <c r="L4415" s="42">
        <v>0.5</v>
      </c>
      <c r="M4415" s="33">
        <v>0.3</v>
      </c>
      <c r="N4415" s="42">
        <v>0</v>
      </c>
      <c r="O4415" s="33">
        <v>0.1</v>
      </c>
      <c r="P4415" s="42">
        <v>340.48</v>
      </c>
      <c r="Q4415" s="33">
        <v>240.79</v>
      </c>
      <c r="R4415" s="42">
        <v>270.72000000000003</v>
      </c>
      <c r="S4415" s="33">
        <v>265.3</v>
      </c>
      <c r="T4415" s="42">
        <v>5.58</v>
      </c>
      <c r="U4415" s="33">
        <v>5.93</v>
      </c>
      <c r="V4415" s="116">
        <v>5.86</v>
      </c>
    </row>
    <row r="4416" spans="1:22" x14ac:dyDescent="0.25">
      <c r="A4416" s="26" t="s">
        <v>3923</v>
      </c>
      <c r="B4416" s="42">
        <v>0.3</v>
      </c>
      <c r="C4416" s="33">
        <v>3.8</v>
      </c>
      <c r="D4416" s="42">
        <v>4.4000000000000004</v>
      </c>
      <c r="E4416" s="33">
        <v>0.2</v>
      </c>
      <c r="F4416" s="42">
        <v>1.4</v>
      </c>
      <c r="G4416" s="33">
        <v>1.2</v>
      </c>
      <c r="H4416" s="42">
        <v>0.1</v>
      </c>
      <c r="I4416" s="33">
        <v>0.7</v>
      </c>
      <c r="J4416" s="42">
        <v>0.7</v>
      </c>
      <c r="K4416" s="33">
        <v>0.1</v>
      </c>
      <c r="L4416" s="42">
        <v>0.6</v>
      </c>
      <c r="M4416" s="33">
        <v>0.2</v>
      </c>
      <c r="N4416" s="42">
        <v>0.1</v>
      </c>
      <c r="O4416" s="33">
        <v>0.1</v>
      </c>
      <c r="P4416" s="42">
        <v>359.71</v>
      </c>
      <c r="Q4416" s="33">
        <v>246.59</v>
      </c>
      <c r="R4416" s="42">
        <v>282.75</v>
      </c>
      <c r="S4416" s="33">
        <v>265.13</v>
      </c>
      <c r="T4416" s="42">
        <v>5.79</v>
      </c>
      <c r="U4416" s="33">
        <v>6.08</v>
      </c>
      <c r="V4416" s="116">
        <v>5.88</v>
      </c>
    </row>
    <row r="4417" spans="1:22" x14ac:dyDescent="0.25">
      <c r="A4417" s="26" t="s">
        <v>1392</v>
      </c>
      <c r="B4417" s="42">
        <v>0.4</v>
      </c>
      <c r="C4417" s="33">
        <v>4.3</v>
      </c>
      <c r="D4417" s="42">
        <v>4.8</v>
      </c>
      <c r="E4417" s="33">
        <v>0.2</v>
      </c>
      <c r="F4417" s="42">
        <v>1.6</v>
      </c>
      <c r="G4417" s="33">
        <v>1.2</v>
      </c>
      <c r="H4417" s="42">
        <v>0.1</v>
      </c>
      <c r="I4417" s="33">
        <v>0.7</v>
      </c>
      <c r="J4417" s="42">
        <v>0.6</v>
      </c>
      <c r="K4417" s="33">
        <v>0.2</v>
      </c>
      <c r="L4417" s="42">
        <v>0.5</v>
      </c>
      <c r="M4417" s="33">
        <v>0.1</v>
      </c>
      <c r="N4417" s="42">
        <v>0.1</v>
      </c>
      <c r="O4417" s="33">
        <v>0.1</v>
      </c>
      <c r="P4417" s="42">
        <v>332.14</v>
      </c>
      <c r="Q4417" s="33">
        <v>221.24</v>
      </c>
      <c r="R4417" s="42">
        <v>265.43</v>
      </c>
      <c r="S4417" s="33">
        <v>265.37</v>
      </c>
      <c r="T4417" s="42">
        <v>6.56</v>
      </c>
      <c r="U4417" s="33">
        <v>6.9</v>
      </c>
      <c r="V4417" s="116">
        <v>6.68</v>
      </c>
    </row>
    <row r="4418" spans="1:22" x14ac:dyDescent="0.25">
      <c r="A4418" s="26" t="s">
        <v>3924</v>
      </c>
      <c r="B4418" s="42">
        <v>0.4</v>
      </c>
      <c r="C4418" s="33">
        <v>4.7</v>
      </c>
      <c r="D4418" s="42">
        <v>4.8</v>
      </c>
      <c r="E4418" s="33">
        <v>0.1</v>
      </c>
      <c r="F4418" s="42">
        <v>1.5</v>
      </c>
      <c r="G4418" s="33">
        <v>1.5</v>
      </c>
      <c r="H4418" s="42">
        <v>0.1</v>
      </c>
      <c r="I4418" s="33">
        <v>0.8</v>
      </c>
      <c r="J4418" s="42">
        <v>0.7</v>
      </c>
      <c r="K4418" s="33">
        <v>0.1</v>
      </c>
      <c r="L4418" s="42">
        <v>0.5</v>
      </c>
      <c r="M4418" s="33">
        <v>0.2</v>
      </c>
      <c r="N4418" s="42">
        <v>0.1</v>
      </c>
      <c r="O4418" s="33">
        <v>0.2</v>
      </c>
      <c r="P4418" s="42">
        <v>357.94</v>
      </c>
      <c r="Q4418" s="33">
        <v>247.11</v>
      </c>
      <c r="R4418" s="42">
        <v>284.04000000000002</v>
      </c>
      <c r="S4418" s="33">
        <v>264.72000000000003</v>
      </c>
      <c r="T4418" s="42">
        <v>6.59</v>
      </c>
      <c r="U4418" s="33">
        <v>6.98</v>
      </c>
      <c r="V4418" s="116">
        <v>6.83</v>
      </c>
    </row>
    <row r="4419" spans="1:22" x14ac:dyDescent="0.25">
      <c r="A4419" s="26" t="s">
        <v>3925</v>
      </c>
      <c r="B4419" s="42">
        <v>0.5</v>
      </c>
      <c r="C4419" s="33">
        <v>4.7</v>
      </c>
      <c r="D4419" s="42">
        <v>5.2</v>
      </c>
      <c r="E4419" s="33">
        <v>0.2</v>
      </c>
      <c r="F4419" s="42">
        <v>1.6</v>
      </c>
      <c r="G4419" s="33">
        <v>1.3</v>
      </c>
      <c r="H4419" s="42">
        <v>0.1</v>
      </c>
      <c r="I4419" s="33">
        <v>0.9</v>
      </c>
      <c r="J4419" s="42">
        <v>0.7</v>
      </c>
      <c r="K4419" s="33">
        <v>0.1</v>
      </c>
      <c r="L4419" s="42">
        <v>0.7</v>
      </c>
      <c r="M4419" s="33">
        <v>0.2</v>
      </c>
      <c r="N4419" s="42">
        <v>0.1</v>
      </c>
      <c r="O4419" s="33">
        <v>0.1</v>
      </c>
      <c r="P4419" s="42">
        <v>344.78</v>
      </c>
      <c r="Q4419" s="33">
        <v>238.08</v>
      </c>
      <c r="R4419" s="42">
        <v>282.77999999999997</v>
      </c>
      <c r="S4419" s="33">
        <v>265.08999999999997</v>
      </c>
      <c r="T4419" s="42">
        <v>6.65</v>
      </c>
      <c r="U4419" s="33">
        <v>6.9</v>
      </c>
      <c r="V4419" s="116">
        <v>6.78</v>
      </c>
    </row>
    <row r="4420" spans="1:22" x14ac:dyDescent="0.25">
      <c r="A4420" s="26" t="s">
        <v>1393</v>
      </c>
      <c r="B4420" s="42">
        <v>0.4</v>
      </c>
      <c r="C4420" s="33">
        <v>4</v>
      </c>
      <c r="D4420" s="42">
        <v>4.9000000000000004</v>
      </c>
      <c r="E4420" s="33">
        <v>0</v>
      </c>
      <c r="F4420" s="42">
        <v>1.5</v>
      </c>
      <c r="G4420" s="33">
        <v>1.4</v>
      </c>
      <c r="H4420" s="42">
        <v>0.1</v>
      </c>
      <c r="I4420" s="33">
        <v>0.8</v>
      </c>
      <c r="J4420" s="42">
        <v>0.9</v>
      </c>
      <c r="K4420" s="33">
        <v>0.1</v>
      </c>
      <c r="L4420" s="42">
        <v>0.6</v>
      </c>
      <c r="M4420" s="33">
        <v>0.2</v>
      </c>
      <c r="N4420" s="42">
        <v>0.1</v>
      </c>
      <c r="O4420" s="33">
        <v>0.1</v>
      </c>
      <c r="P4420" s="42">
        <v>340.51</v>
      </c>
      <c r="Q4420" s="33">
        <v>236.51</v>
      </c>
      <c r="R4420" s="42">
        <v>270.2</v>
      </c>
      <c r="S4420" s="33">
        <v>265.23</v>
      </c>
      <c r="T4420" s="42">
        <v>6.14</v>
      </c>
      <c r="U4420" s="33">
        <v>6.47</v>
      </c>
      <c r="V4420" s="116">
        <v>6.44</v>
      </c>
    </row>
    <row r="4421" spans="1:22" x14ac:dyDescent="0.25">
      <c r="A4421" s="26" t="s">
        <v>3926</v>
      </c>
      <c r="B4421" s="42">
        <v>0.5</v>
      </c>
      <c r="C4421" s="33">
        <v>4.2</v>
      </c>
      <c r="D4421" s="42">
        <v>4.5999999999999996</v>
      </c>
      <c r="E4421" s="33">
        <v>0.2</v>
      </c>
      <c r="F4421" s="42">
        <v>1.6</v>
      </c>
      <c r="G4421" s="33">
        <v>1.3</v>
      </c>
      <c r="H4421" s="42">
        <v>0.1</v>
      </c>
      <c r="I4421" s="33">
        <v>0.5</v>
      </c>
      <c r="J4421" s="42">
        <v>0.7</v>
      </c>
      <c r="K4421" s="33">
        <v>0.1</v>
      </c>
      <c r="L4421" s="42">
        <v>0.4</v>
      </c>
      <c r="M4421" s="33">
        <v>0.2</v>
      </c>
      <c r="N4421" s="42">
        <v>0.1</v>
      </c>
      <c r="O4421" s="33">
        <v>0.2</v>
      </c>
      <c r="P4421" s="42">
        <v>331.49</v>
      </c>
      <c r="Q4421" s="33">
        <v>228.58</v>
      </c>
      <c r="R4421" s="42">
        <v>267.11</v>
      </c>
      <c r="S4421" s="33">
        <v>265.60000000000002</v>
      </c>
      <c r="T4421" s="42">
        <v>6.31</v>
      </c>
      <c r="U4421" s="33">
        <v>6.86</v>
      </c>
      <c r="V4421" s="116">
        <v>6.4</v>
      </c>
    </row>
    <row r="4422" spans="1:22" x14ac:dyDescent="0.25">
      <c r="A4422" s="26" t="s">
        <v>3927</v>
      </c>
      <c r="B4422" s="42">
        <v>0.2</v>
      </c>
      <c r="C4422" s="33">
        <v>3.4</v>
      </c>
      <c r="D4422" s="42">
        <v>4.4000000000000004</v>
      </c>
      <c r="E4422" s="33">
        <v>0.2</v>
      </c>
      <c r="F4422" s="42">
        <v>1.5</v>
      </c>
      <c r="G4422" s="33">
        <v>1.1000000000000001</v>
      </c>
      <c r="H4422" s="42">
        <v>0.1</v>
      </c>
      <c r="I4422" s="33">
        <v>0.9</v>
      </c>
      <c r="J4422" s="42">
        <v>1.1000000000000001</v>
      </c>
      <c r="K4422" s="33">
        <v>0.1</v>
      </c>
      <c r="L4422" s="42">
        <v>0.5</v>
      </c>
      <c r="M4422" s="33">
        <v>0.2</v>
      </c>
      <c r="N4422" s="42">
        <v>0.1</v>
      </c>
      <c r="O4422" s="33">
        <v>0.1</v>
      </c>
      <c r="P4422" s="42">
        <v>319.26</v>
      </c>
      <c r="Q4422" s="33">
        <v>223.19</v>
      </c>
      <c r="R4422" s="42">
        <v>254.68</v>
      </c>
      <c r="S4422" s="33">
        <v>266.22000000000003</v>
      </c>
      <c r="T4422" s="42">
        <v>5.76</v>
      </c>
      <c r="U4422" s="33">
        <v>6.1</v>
      </c>
      <c r="V4422" s="116">
        <v>6.03</v>
      </c>
    </row>
    <row r="4423" spans="1:22" x14ac:dyDescent="0.25">
      <c r="A4423" s="26" t="s">
        <v>1394</v>
      </c>
      <c r="B4423" s="42">
        <v>0.7</v>
      </c>
      <c r="C4423" s="33">
        <v>4.0999999999999996</v>
      </c>
      <c r="D4423" s="42">
        <v>4.8</v>
      </c>
      <c r="E4423" s="33">
        <v>0.1</v>
      </c>
      <c r="F4423" s="42">
        <v>1.7</v>
      </c>
      <c r="G4423" s="33">
        <v>1.4</v>
      </c>
      <c r="H4423" s="42">
        <v>0.1</v>
      </c>
      <c r="I4423" s="33">
        <v>0.5</v>
      </c>
      <c r="J4423" s="42">
        <v>0.8</v>
      </c>
      <c r="K4423" s="33">
        <v>0.1</v>
      </c>
      <c r="L4423" s="42">
        <v>0.5</v>
      </c>
      <c r="M4423" s="33">
        <v>0.3</v>
      </c>
      <c r="N4423" s="42">
        <v>0</v>
      </c>
      <c r="O4423" s="33">
        <v>0.1</v>
      </c>
      <c r="P4423" s="42">
        <v>332.51</v>
      </c>
      <c r="Q4423" s="33">
        <v>233.87</v>
      </c>
      <c r="R4423" s="42">
        <v>262.19</v>
      </c>
      <c r="S4423" s="33">
        <v>266.08</v>
      </c>
      <c r="T4423" s="42">
        <v>6.78</v>
      </c>
      <c r="U4423" s="33">
        <v>7.21</v>
      </c>
      <c r="V4423" s="116">
        <v>6.96</v>
      </c>
    </row>
    <row r="4424" spans="1:22" x14ac:dyDescent="0.25">
      <c r="A4424" s="26" t="s">
        <v>3928</v>
      </c>
      <c r="B4424" s="42">
        <v>0.6</v>
      </c>
      <c r="C4424" s="33">
        <v>4.7</v>
      </c>
      <c r="D4424" s="42">
        <v>4.5</v>
      </c>
      <c r="E4424" s="33">
        <v>0.1</v>
      </c>
      <c r="F4424" s="42">
        <v>1.4</v>
      </c>
      <c r="G4424" s="33">
        <v>1.1000000000000001</v>
      </c>
      <c r="H4424" s="42">
        <v>0</v>
      </c>
      <c r="I4424" s="33">
        <v>0.7</v>
      </c>
      <c r="J4424" s="42">
        <v>0.8</v>
      </c>
      <c r="K4424" s="33">
        <v>0</v>
      </c>
      <c r="L4424" s="42">
        <v>0.6</v>
      </c>
      <c r="M4424" s="33">
        <v>0.3</v>
      </c>
      <c r="N4424" s="42">
        <v>0</v>
      </c>
      <c r="O4424" s="33">
        <v>0.1</v>
      </c>
      <c r="P4424" s="42">
        <v>342.37</v>
      </c>
      <c r="Q4424" s="33">
        <v>237.34</v>
      </c>
      <c r="R4424" s="42">
        <v>268.25</v>
      </c>
      <c r="S4424" s="33">
        <v>266.07</v>
      </c>
      <c r="T4424" s="42">
        <v>6.27</v>
      </c>
      <c r="U4424" s="33">
        <v>6.7</v>
      </c>
      <c r="V4424" s="116">
        <v>6.72</v>
      </c>
    </row>
    <row r="4425" spans="1:22" x14ac:dyDescent="0.25">
      <c r="A4425" s="26" t="s">
        <v>3929</v>
      </c>
      <c r="B4425" s="42">
        <v>0.6</v>
      </c>
      <c r="C4425" s="33">
        <v>4.9000000000000004</v>
      </c>
      <c r="D4425" s="42">
        <v>5.4</v>
      </c>
      <c r="E4425" s="33">
        <v>0.2</v>
      </c>
      <c r="F4425" s="42">
        <v>1.8</v>
      </c>
      <c r="G4425" s="33">
        <v>1.6</v>
      </c>
      <c r="H4425" s="42">
        <v>0</v>
      </c>
      <c r="I4425" s="33">
        <v>0.9</v>
      </c>
      <c r="J4425" s="42">
        <v>0.6</v>
      </c>
      <c r="K4425" s="33">
        <v>0.1</v>
      </c>
      <c r="L4425" s="42">
        <v>0.6</v>
      </c>
      <c r="M4425" s="33">
        <v>0.1</v>
      </c>
      <c r="N4425" s="42">
        <v>0.1</v>
      </c>
      <c r="O4425" s="33">
        <v>0.1</v>
      </c>
      <c r="P4425" s="42">
        <v>325.58</v>
      </c>
      <c r="Q4425" s="33">
        <v>222.92</v>
      </c>
      <c r="R4425" s="42">
        <v>251.51</v>
      </c>
      <c r="S4425" s="33">
        <v>266.48</v>
      </c>
      <c r="T4425" s="42">
        <v>7.16</v>
      </c>
      <c r="U4425" s="33">
        <v>7.82</v>
      </c>
      <c r="V4425" s="116">
        <v>7.46</v>
      </c>
    </row>
    <row r="4426" spans="1:22" x14ac:dyDescent="0.25">
      <c r="A4426" s="26" t="s">
        <v>1395</v>
      </c>
      <c r="B4426" s="42">
        <v>0.7</v>
      </c>
      <c r="C4426" s="33">
        <v>4.2</v>
      </c>
      <c r="D4426" s="42">
        <v>4.4000000000000004</v>
      </c>
      <c r="E4426" s="33">
        <v>0.2</v>
      </c>
      <c r="F4426" s="42">
        <v>1.4</v>
      </c>
      <c r="G4426" s="33">
        <v>1.1000000000000001</v>
      </c>
      <c r="H4426" s="42">
        <v>0</v>
      </c>
      <c r="I4426" s="33">
        <v>0.8</v>
      </c>
      <c r="J4426" s="42">
        <v>0.6</v>
      </c>
      <c r="K4426" s="33">
        <v>0.1</v>
      </c>
      <c r="L4426" s="42">
        <v>0.5</v>
      </c>
      <c r="M4426" s="33">
        <v>0.2</v>
      </c>
      <c r="N4426" s="42">
        <v>0.1</v>
      </c>
      <c r="O4426" s="33">
        <v>0.1</v>
      </c>
      <c r="P4426" s="42">
        <v>330.06</v>
      </c>
      <c r="Q4426" s="33">
        <v>230.92</v>
      </c>
      <c r="R4426" s="42">
        <v>264.83999999999997</v>
      </c>
      <c r="S4426" s="33">
        <v>266.54000000000002</v>
      </c>
      <c r="T4426" s="42">
        <v>6.34</v>
      </c>
      <c r="U4426" s="33">
        <v>6.6</v>
      </c>
      <c r="V4426" s="116">
        <v>6.45</v>
      </c>
    </row>
    <row r="4427" spans="1:22" x14ac:dyDescent="0.25">
      <c r="A4427" s="26" t="s">
        <v>3930</v>
      </c>
      <c r="B4427" s="42">
        <v>0.3</v>
      </c>
      <c r="C4427" s="33">
        <v>4.7</v>
      </c>
      <c r="D4427" s="42">
        <v>4.7</v>
      </c>
      <c r="E4427" s="33">
        <v>0.1</v>
      </c>
      <c r="F4427" s="42">
        <v>1.6</v>
      </c>
      <c r="G4427" s="33">
        <v>1.3</v>
      </c>
      <c r="H4427" s="42">
        <v>0.1</v>
      </c>
      <c r="I4427" s="33">
        <v>0.5</v>
      </c>
      <c r="J4427" s="42">
        <v>0.6</v>
      </c>
      <c r="K4427" s="33">
        <v>0.1</v>
      </c>
      <c r="L4427" s="42">
        <v>0.5</v>
      </c>
      <c r="M4427" s="33">
        <v>0.2</v>
      </c>
      <c r="N4427" s="42">
        <v>0.1</v>
      </c>
      <c r="O4427" s="33">
        <v>0.1</v>
      </c>
      <c r="P4427" s="42">
        <v>346.21</v>
      </c>
      <c r="Q4427" s="33">
        <v>237.64</v>
      </c>
      <c r="R4427" s="42">
        <v>273.27999999999997</v>
      </c>
      <c r="S4427" s="33">
        <v>266.18</v>
      </c>
      <c r="T4427" s="42">
        <v>6.33</v>
      </c>
      <c r="U4427" s="33">
        <v>6.85</v>
      </c>
      <c r="V4427" s="116">
        <v>6.65</v>
      </c>
    </row>
    <row r="4428" spans="1:22" x14ac:dyDescent="0.25">
      <c r="A4428" s="26" t="s">
        <v>3931</v>
      </c>
      <c r="B4428" s="42">
        <v>0.6</v>
      </c>
      <c r="C4428" s="33">
        <v>3.7</v>
      </c>
      <c r="D4428" s="42">
        <v>4.7</v>
      </c>
      <c r="E4428" s="33">
        <v>0.2</v>
      </c>
      <c r="F4428" s="42">
        <v>1.5</v>
      </c>
      <c r="G4428" s="33">
        <v>1.4</v>
      </c>
      <c r="H4428" s="42">
        <v>0.1</v>
      </c>
      <c r="I4428" s="33">
        <v>0.9</v>
      </c>
      <c r="J4428" s="42">
        <v>1.2</v>
      </c>
      <c r="K4428" s="33">
        <v>0.2</v>
      </c>
      <c r="L4428" s="42">
        <v>0.5</v>
      </c>
      <c r="M4428" s="33">
        <v>0.2</v>
      </c>
      <c r="N4428" s="42">
        <v>0.1</v>
      </c>
      <c r="O4428" s="33">
        <v>0.1</v>
      </c>
      <c r="P4428" s="42">
        <v>316.3</v>
      </c>
      <c r="Q4428" s="33">
        <v>215.86</v>
      </c>
      <c r="R4428" s="42">
        <v>252.51</v>
      </c>
      <c r="S4428" s="33">
        <v>266.47000000000003</v>
      </c>
      <c r="T4428" s="42">
        <v>6.15</v>
      </c>
      <c r="U4428" s="33">
        <v>6.26</v>
      </c>
      <c r="V4428" s="116">
        <v>6.1</v>
      </c>
    </row>
    <row r="4429" spans="1:22" x14ac:dyDescent="0.25">
      <c r="A4429" s="26" t="s">
        <v>1396</v>
      </c>
      <c r="B4429" s="42">
        <v>0.4</v>
      </c>
      <c r="C4429" s="33">
        <v>4.0999999999999996</v>
      </c>
      <c r="D4429" s="42">
        <v>4.5</v>
      </c>
      <c r="E4429" s="33">
        <v>0.1</v>
      </c>
      <c r="F4429" s="42">
        <v>1.5</v>
      </c>
      <c r="G4429" s="33">
        <v>1.4</v>
      </c>
      <c r="H4429" s="42">
        <v>0.2</v>
      </c>
      <c r="I4429" s="33">
        <v>0.5</v>
      </c>
      <c r="J4429" s="42">
        <v>0.9</v>
      </c>
      <c r="K4429" s="33">
        <v>0.1</v>
      </c>
      <c r="L4429" s="42">
        <v>0.6</v>
      </c>
      <c r="M4429" s="33">
        <v>0.3</v>
      </c>
      <c r="N4429" s="42">
        <v>0.1</v>
      </c>
      <c r="O4429" s="33">
        <v>0.2</v>
      </c>
      <c r="P4429" s="42">
        <v>344.61</v>
      </c>
      <c r="Q4429" s="33">
        <v>244.91</v>
      </c>
      <c r="R4429" s="42">
        <v>273.91000000000003</v>
      </c>
      <c r="S4429" s="33">
        <v>266.31</v>
      </c>
      <c r="T4429" s="42">
        <v>6.13</v>
      </c>
      <c r="U4429" s="33">
        <v>6.54</v>
      </c>
      <c r="V4429" s="116">
        <v>6.26</v>
      </c>
    </row>
    <row r="4430" spans="1:22" x14ac:dyDescent="0.25">
      <c r="A4430" s="26" t="s">
        <v>3932</v>
      </c>
      <c r="B4430" s="42">
        <v>0.4</v>
      </c>
      <c r="C4430" s="33">
        <v>3.8</v>
      </c>
      <c r="D4430" s="42">
        <v>4.5999999999999996</v>
      </c>
      <c r="E4430" s="33">
        <v>0.1</v>
      </c>
      <c r="F4430" s="42">
        <v>1.6</v>
      </c>
      <c r="G4430" s="33">
        <v>1.5</v>
      </c>
      <c r="H4430" s="42">
        <v>0.2</v>
      </c>
      <c r="I4430" s="33">
        <v>0.8</v>
      </c>
      <c r="J4430" s="42">
        <v>0.7</v>
      </c>
      <c r="K4430" s="33">
        <v>0.1</v>
      </c>
      <c r="L4430" s="42">
        <v>0.5</v>
      </c>
      <c r="M4430" s="33">
        <v>0.2</v>
      </c>
      <c r="N4430" s="42">
        <v>0.1</v>
      </c>
      <c r="O4430" s="33">
        <v>0.2</v>
      </c>
      <c r="P4430" s="42">
        <v>354.38</v>
      </c>
      <c r="Q4430" s="33">
        <v>244.3</v>
      </c>
      <c r="R4430" s="42">
        <v>283.49</v>
      </c>
      <c r="S4430" s="33">
        <v>266.55</v>
      </c>
      <c r="T4430" s="42">
        <v>6.01</v>
      </c>
      <c r="U4430" s="33">
        <v>6.34</v>
      </c>
      <c r="V4430" s="116">
        <v>6.16</v>
      </c>
    </row>
    <row r="4431" spans="1:22" x14ac:dyDescent="0.25">
      <c r="A4431" s="26" t="s">
        <v>3933</v>
      </c>
      <c r="B4431" s="42">
        <v>0.4</v>
      </c>
      <c r="C4431" s="33">
        <v>4.0999999999999996</v>
      </c>
      <c r="D4431" s="42">
        <v>4.9000000000000004</v>
      </c>
      <c r="E4431" s="33">
        <v>0.1</v>
      </c>
      <c r="F4431" s="42">
        <v>1.6</v>
      </c>
      <c r="G4431" s="33">
        <v>1.5</v>
      </c>
      <c r="H4431" s="42">
        <v>0.1</v>
      </c>
      <c r="I4431" s="33">
        <v>0.5</v>
      </c>
      <c r="J4431" s="42">
        <v>0.7</v>
      </c>
      <c r="K4431" s="33">
        <v>0.1</v>
      </c>
      <c r="L4431" s="42">
        <v>0.4</v>
      </c>
      <c r="M4431" s="33">
        <v>0.2</v>
      </c>
      <c r="N4431" s="42">
        <v>0.1</v>
      </c>
      <c r="O4431" s="33">
        <v>0.2</v>
      </c>
      <c r="P4431" s="42">
        <v>345.94</v>
      </c>
      <c r="Q4431" s="33">
        <v>239.84</v>
      </c>
      <c r="R4431" s="42">
        <v>282.49</v>
      </c>
      <c r="S4431" s="33">
        <v>267.17</v>
      </c>
      <c r="T4431" s="42">
        <v>6.32</v>
      </c>
      <c r="U4431" s="33">
        <v>6.8</v>
      </c>
      <c r="V4431" s="116">
        <v>6.52</v>
      </c>
    </row>
    <row r="4432" spans="1:22" x14ac:dyDescent="0.25">
      <c r="A4432" s="26" t="s">
        <v>5271</v>
      </c>
      <c r="B4432" s="42">
        <v>0.4</v>
      </c>
      <c r="C4432" s="33">
        <v>4.2</v>
      </c>
      <c r="D4432" s="42">
        <v>4.8</v>
      </c>
      <c r="E4432" s="33">
        <v>0.1</v>
      </c>
      <c r="F4432" s="42">
        <v>1.5</v>
      </c>
      <c r="G4432" s="33">
        <v>1.4</v>
      </c>
      <c r="H4432" s="42">
        <v>0.1</v>
      </c>
      <c r="I4432" s="33">
        <v>0.7</v>
      </c>
      <c r="J4432" s="42">
        <v>0.5</v>
      </c>
      <c r="K4432" s="33">
        <v>0.1</v>
      </c>
      <c r="L4432" s="42">
        <v>0.5</v>
      </c>
      <c r="M4432" s="33">
        <v>0.2</v>
      </c>
      <c r="N4432" s="42">
        <v>0</v>
      </c>
      <c r="O4432" s="33">
        <v>0.2</v>
      </c>
      <c r="P4432" s="42">
        <v>359.62</v>
      </c>
      <c r="Q4432" s="33">
        <v>242.23</v>
      </c>
      <c r="R4432" s="42">
        <v>279.95999999999998</v>
      </c>
      <c r="S4432" s="33">
        <v>267.02999999999997</v>
      </c>
      <c r="T4432" s="42">
        <v>6.36</v>
      </c>
      <c r="U4432" s="33">
        <v>6.75</v>
      </c>
      <c r="V4432" s="116">
        <v>6.68</v>
      </c>
    </row>
    <row r="4433" spans="1:22" x14ac:dyDescent="0.25">
      <c r="A4433" s="26" t="s">
        <v>5272</v>
      </c>
      <c r="B4433" s="42">
        <v>0.3</v>
      </c>
      <c r="C4433" s="33">
        <v>3.9</v>
      </c>
      <c r="D4433" s="42">
        <v>4.3</v>
      </c>
      <c r="E4433" s="33">
        <v>0.1</v>
      </c>
      <c r="F4433" s="42">
        <v>1.5</v>
      </c>
      <c r="G4433" s="33">
        <v>1.3</v>
      </c>
      <c r="H4433" s="42">
        <v>0.1</v>
      </c>
      <c r="I4433" s="33">
        <v>0.6</v>
      </c>
      <c r="J4433" s="42">
        <v>0.6</v>
      </c>
      <c r="K4433" s="33">
        <v>0.1</v>
      </c>
      <c r="L4433" s="42">
        <v>0.4</v>
      </c>
      <c r="M4433" s="33">
        <v>0.3</v>
      </c>
      <c r="N4433" s="42">
        <v>0.1</v>
      </c>
      <c r="O4433" s="33">
        <v>0.2</v>
      </c>
      <c r="P4433" s="42">
        <v>342.62</v>
      </c>
      <c r="Q4433" s="33">
        <v>239.47</v>
      </c>
      <c r="R4433" s="42">
        <v>283.08</v>
      </c>
      <c r="S4433" s="33">
        <v>267.02</v>
      </c>
      <c r="T4433" s="42">
        <v>6.3</v>
      </c>
      <c r="U4433" s="33">
        <v>6.53</v>
      </c>
      <c r="V4433" s="116">
        <v>6.47</v>
      </c>
    </row>
    <row r="4434" spans="1:22" x14ac:dyDescent="0.25">
      <c r="A4434" s="26" t="s">
        <v>5273</v>
      </c>
      <c r="B4434" s="42">
        <v>0.3</v>
      </c>
      <c r="C4434" s="33">
        <v>4.8</v>
      </c>
      <c r="D4434" s="42">
        <v>4.9000000000000004</v>
      </c>
      <c r="E4434" s="33">
        <v>0.1</v>
      </c>
      <c r="F4434" s="42">
        <v>1.6</v>
      </c>
      <c r="G4434" s="33">
        <v>1.4</v>
      </c>
      <c r="H4434" s="42">
        <v>0</v>
      </c>
      <c r="I4434" s="33">
        <v>0.9</v>
      </c>
      <c r="J4434" s="42">
        <v>0.8</v>
      </c>
      <c r="K4434" s="33">
        <v>0.1</v>
      </c>
      <c r="L4434" s="42">
        <v>0.6</v>
      </c>
      <c r="M4434" s="33">
        <v>0.2</v>
      </c>
      <c r="N4434" s="42">
        <v>0.1</v>
      </c>
      <c r="O4434" s="33">
        <v>0.2</v>
      </c>
      <c r="P4434" s="42">
        <v>333.97</v>
      </c>
      <c r="Q4434" s="33">
        <v>236.02</v>
      </c>
      <c r="R4434" s="42">
        <v>276.39</v>
      </c>
      <c r="S4434" s="33">
        <v>266.23</v>
      </c>
      <c r="T4434" s="42">
        <v>6.86</v>
      </c>
      <c r="U4434" s="33">
        <v>7.14</v>
      </c>
      <c r="V4434" s="116">
        <v>6.93</v>
      </c>
    </row>
    <row r="4435" spans="1:22" x14ac:dyDescent="0.25">
      <c r="A4435" s="26" t="s">
        <v>5274</v>
      </c>
      <c r="B4435" s="42">
        <v>0.5</v>
      </c>
      <c r="C4435" s="33">
        <v>3.9</v>
      </c>
      <c r="D4435" s="42">
        <v>4.7</v>
      </c>
      <c r="E4435" s="33">
        <v>0.2</v>
      </c>
      <c r="F4435" s="42">
        <v>1.5</v>
      </c>
      <c r="G4435" s="33">
        <v>1.7</v>
      </c>
      <c r="H4435" s="42">
        <v>0.2</v>
      </c>
      <c r="I4435" s="33">
        <v>0.6</v>
      </c>
      <c r="J4435" s="42">
        <v>1</v>
      </c>
      <c r="K4435" s="33">
        <v>0.1</v>
      </c>
      <c r="L4435" s="42">
        <v>0.5</v>
      </c>
      <c r="M4435" s="33">
        <v>0.3</v>
      </c>
      <c r="N4435" s="42">
        <v>0.1</v>
      </c>
      <c r="O4435" s="33">
        <v>0.2</v>
      </c>
      <c r="P4435" s="42">
        <v>333.42</v>
      </c>
      <c r="Q4435" s="33">
        <v>228.39</v>
      </c>
      <c r="R4435" s="42">
        <v>265.94</v>
      </c>
      <c r="S4435" s="33">
        <v>265.8</v>
      </c>
      <c r="T4435" s="42">
        <v>6.3</v>
      </c>
      <c r="U4435" s="33">
        <v>6.52</v>
      </c>
      <c r="V4435" s="116">
        <v>6.54</v>
      </c>
    </row>
    <row r="4436" spans="1:22" x14ac:dyDescent="0.25">
      <c r="A4436" s="26" t="s">
        <v>5275</v>
      </c>
      <c r="B4436" s="42">
        <v>0.3</v>
      </c>
      <c r="C4436" s="33">
        <v>4.0999999999999996</v>
      </c>
      <c r="D4436" s="42">
        <v>4.7</v>
      </c>
      <c r="E4436" s="33">
        <v>0.2</v>
      </c>
      <c r="F4436" s="42">
        <v>1.6</v>
      </c>
      <c r="G4436" s="33">
        <v>1.5</v>
      </c>
      <c r="H4436" s="42">
        <v>0.2</v>
      </c>
      <c r="I4436" s="33">
        <v>1.1000000000000001</v>
      </c>
      <c r="J4436" s="42">
        <v>1.2</v>
      </c>
      <c r="K4436" s="33">
        <v>0.2</v>
      </c>
      <c r="L4436" s="42">
        <v>0.7</v>
      </c>
      <c r="M4436" s="33">
        <v>0.2</v>
      </c>
      <c r="N4436" s="42">
        <v>0.1</v>
      </c>
      <c r="O4436" s="33">
        <v>0.1</v>
      </c>
      <c r="P4436" s="42">
        <v>321.82</v>
      </c>
      <c r="Q4436" s="33">
        <v>220.6</v>
      </c>
      <c r="R4436" s="42">
        <v>254.85</v>
      </c>
      <c r="S4436" s="33">
        <v>266.32</v>
      </c>
      <c r="T4436" s="42">
        <v>6.4</v>
      </c>
      <c r="U4436" s="33">
        <v>6.5</v>
      </c>
      <c r="V4436" s="116">
        <v>6.53</v>
      </c>
    </row>
    <row r="4437" spans="1:22" x14ac:dyDescent="0.25">
      <c r="A4437" s="26" t="s">
        <v>5276</v>
      </c>
      <c r="B4437" s="42">
        <v>0.4</v>
      </c>
      <c r="C4437" s="33">
        <v>4.2</v>
      </c>
      <c r="D4437" s="42">
        <v>4.8</v>
      </c>
      <c r="E4437" s="33">
        <v>0.2</v>
      </c>
      <c r="F4437" s="42">
        <v>1.6</v>
      </c>
      <c r="G4437" s="33">
        <v>1.3</v>
      </c>
      <c r="H4437" s="42">
        <v>0.1</v>
      </c>
      <c r="I4437" s="33">
        <v>1</v>
      </c>
      <c r="J4437" s="42">
        <v>1</v>
      </c>
      <c r="K4437" s="33">
        <v>0.2</v>
      </c>
      <c r="L4437" s="42">
        <v>0.7</v>
      </c>
      <c r="M4437" s="33">
        <v>0.2</v>
      </c>
      <c r="N4437" s="42">
        <v>0.1</v>
      </c>
      <c r="O4437" s="33">
        <v>0.1</v>
      </c>
      <c r="P4437" s="42">
        <v>320.66000000000003</v>
      </c>
      <c r="Q4437" s="33">
        <v>218.92</v>
      </c>
      <c r="R4437" s="42">
        <v>256.32</v>
      </c>
      <c r="S4437" s="33">
        <v>266.82</v>
      </c>
      <c r="T4437" s="42">
        <v>6.38</v>
      </c>
      <c r="U4437" s="33">
        <v>6.63</v>
      </c>
      <c r="V4437" s="116">
        <v>6.66</v>
      </c>
    </row>
    <row r="4438" spans="1:22" x14ac:dyDescent="0.25">
      <c r="A4438" s="26" t="s">
        <v>5277</v>
      </c>
      <c r="B4438" s="42">
        <v>0.2</v>
      </c>
      <c r="C4438" s="33">
        <v>3.4</v>
      </c>
      <c r="D4438" s="42">
        <v>4.2</v>
      </c>
      <c r="E4438" s="33">
        <v>0.2</v>
      </c>
      <c r="F4438" s="42">
        <v>1.4</v>
      </c>
      <c r="G4438" s="33">
        <v>1.4</v>
      </c>
      <c r="H4438" s="42">
        <v>0.1</v>
      </c>
      <c r="I4438" s="33">
        <v>0.6</v>
      </c>
      <c r="J4438" s="42">
        <v>1</v>
      </c>
      <c r="K4438" s="33">
        <v>0</v>
      </c>
      <c r="L4438" s="42">
        <v>0.5</v>
      </c>
      <c r="M4438" s="33">
        <v>0.3</v>
      </c>
      <c r="N4438" s="42">
        <v>0.1</v>
      </c>
      <c r="O4438" s="33">
        <v>0.2</v>
      </c>
      <c r="P4438" s="42">
        <v>357.76</v>
      </c>
      <c r="Q4438" s="33">
        <v>237.27</v>
      </c>
      <c r="R4438" s="42">
        <v>284.22000000000003</v>
      </c>
      <c r="S4438" s="33">
        <v>265.19</v>
      </c>
      <c r="T4438" s="42">
        <v>5.6</v>
      </c>
      <c r="U4438" s="33">
        <v>5.94</v>
      </c>
      <c r="V4438" s="116">
        <v>5.8</v>
      </c>
    </row>
    <row r="4439" spans="1:22" x14ac:dyDescent="0.25">
      <c r="A4439" s="26" t="s">
        <v>5278</v>
      </c>
      <c r="B4439" s="42">
        <v>0.4</v>
      </c>
      <c r="C4439" s="33">
        <v>4.5</v>
      </c>
      <c r="D4439" s="42">
        <v>4.7</v>
      </c>
      <c r="E4439" s="33">
        <v>0.2</v>
      </c>
      <c r="F4439" s="42">
        <v>1.6</v>
      </c>
      <c r="G4439" s="33">
        <v>1.5</v>
      </c>
      <c r="H4439" s="42">
        <v>0.1</v>
      </c>
      <c r="I4439" s="33">
        <v>1</v>
      </c>
      <c r="J4439" s="42">
        <v>0.7</v>
      </c>
      <c r="K4439" s="33">
        <v>0.1</v>
      </c>
      <c r="L4439" s="42">
        <v>0.6</v>
      </c>
      <c r="M4439" s="33">
        <v>0.2</v>
      </c>
      <c r="N4439" s="42">
        <v>0.1</v>
      </c>
      <c r="O4439" s="33">
        <v>0.2</v>
      </c>
      <c r="P4439" s="42">
        <v>341.66</v>
      </c>
      <c r="Q4439" s="33">
        <v>232.34</v>
      </c>
      <c r="R4439" s="42">
        <v>272.35000000000002</v>
      </c>
      <c r="S4439" s="33">
        <v>265.5</v>
      </c>
      <c r="T4439" s="42">
        <v>6.7</v>
      </c>
      <c r="U4439" s="33">
        <v>6.79</v>
      </c>
      <c r="V4439" s="116">
        <v>6.76</v>
      </c>
    </row>
    <row r="4440" spans="1:22" x14ac:dyDescent="0.25">
      <c r="A4440" s="26" t="s">
        <v>5279</v>
      </c>
      <c r="B4440" s="42">
        <v>0.5</v>
      </c>
      <c r="C4440" s="33">
        <v>3.8</v>
      </c>
      <c r="D4440" s="42">
        <v>4.4000000000000004</v>
      </c>
      <c r="E4440" s="33">
        <v>0.2</v>
      </c>
      <c r="F4440" s="42">
        <v>1.5</v>
      </c>
      <c r="G4440" s="33">
        <v>1.4</v>
      </c>
      <c r="H4440" s="42">
        <v>0.2</v>
      </c>
      <c r="I4440" s="33">
        <v>0.7</v>
      </c>
      <c r="J4440" s="42">
        <v>0.9</v>
      </c>
      <c r="K4440" s="33">
        <v>0.2</v>
      </c>
      <c r="L4440" s="42">
        <v>0.6</v>
      </c>
      <c r="M4440" s="33">
        <v>0.2</v>
      </c>
      <c r="N4440" s="42">
        <v>0.1</v>
      </c>
      <c r="O4440" s="33">
        <v>0.1</v>
      </c>
      <c r="P4440" s="42">
        <v>320.58</v>
      </c>
      <c r="Q4440" s="33">
        <v>221.6</v>
      </c>
      <c r="R4440" s="42">
        <v>256.24</v>
      </c>
      <c r="S4440" s="33">
        <v>266.32</v>
      </c>
      <c r="T4440" s="42">
        <v>5.98</v>
      </c>
      <c r="U4440" s="33">
        <v>6.36</v>
      </c>
      <c r="V4440" s="116">
        <v>6.19</v>
      </c>
    </row>
    <row r="4441" spans="1:22" x14ac:dyDescent="0.25">
      <c r="A4441" s="26" t="s">
        <v>5280</v>
      </c>
      <c r="B4441" s="42">
        <v>0.6</v>
      </c>
      <c r="C4441" s="33">
        <v>4.0999999999999996</v>
      </c>
      <c r="D4441" s="42">
        <v>4.7</v>
      </c>
      <c r="E4441" s="33">
        <v>0.1</v>
      </c>
      <c r="F4441" s="42">
        <v>1.7</v>
      </c>
      <c r="G4441" s="33">
        <v>1.8</v>
      </c>
      <c r="H4441" s="42">
        <v>0.1</v>
      </c>
      <c r="I4441" s="33">
        <v>1.1000000000000001</v>
      </c>
      <c r="J4441" s="42">
        <v>0.9</v>
      </c>
      <c r="K4441" s="33">
        <v>0.1</v>
      </c>
      <c r="L4441" s="42">
        <v>0.6</v>
      </c>
      <c r="M4441" s="33">
        <v>0.2</v>
      </c>
      <c r="N4441" s="42">
        <v>0.1</v>
      </c>
      <c r="O4441" s="33">
        <v>0.1</v>
      </c>
      <c r="P4441" s="42">
        <v>287.08999999999997</v>
      </c>
      <c r="Q4441" s="33">
        <v>196.07</v>
      </c>
      <c r="R4441" s="42">
        <v>228.43</v>
      </c>
      <c r="S4441" s="33">
        <v>266.77999999999997</v>
      </c>
      <c r="T4441" s="42">
        <v>6.95</v>
      </c>
      <c r="U4441" s="33">
        <v>7.29</v>
      </c>
      <c r="V4441" s="116">
        <v>7.1</v>
      </c>
    </row>
    <row r="4442" spans="1:22" x14ac:dyDescent="0.25">
      <c r="A4442" s="26" t="s">
        <v>5281</v>
      </c>
      <c r="B4442" s="42">
        <v>0.5</v>
      </c>
      <c r="C4442" s="33">
        <v>3.9</v>
      </c>
      <c r="D4442" s="42">
        <v>5.0999999999999996</v>
      </c>
      <c r="E4442" s="33">
        <v>0.1</v>
      </c>
      <c r="F4442" s="42">
        <v>1.7</v>
      </c>
      <c r="G4442" s="33">
        <v>1.4</v>
      </c>
      <c r="H4442" s="42">
        <v>0</v>
      </c>
      <c r="I4442" s="33">
        <v>1.9</v>
      </c>
      <c r="J4442" s="42">
        <v>1.6</v>
      </c>
      <c r="K4442" s="33">
        <v>0.3</v>
      </c>
      <c r="L4442" s="42">
        <v>0.5</v>
      </c>
      <c r="M4442" s="33">
        <v>0.3</v>
      </c>
      <c r="N4442" s="42">
        <v>0.2</v>
      </c>
      <c r="O4442" s="33">
        <v>0.1</v>
      </c>
      <c r="P4442" s="42">
        <v>250.62</v>
      </c>
      <c r="Q4442" s="33">
        <v>163.44999999999999</v>
      </c>
      <c r="R4442" s="42">
        <v>203.89</v>
      </c>
      <c r="S4442" s="33">
        <v>267.01</v>
      </c>
      <c r="T4442" s="42">
        <v>6.25</v>
      </c>
      <c r="U4442" s="33">
        <v>6.47</v>
      </c>
      <c r="V4442" s="116">
        <v>6.51</v>
      </c>
    </row>
    <row r="4443" spans="1:22" x14ac:dyDescent="0.25">
      <c r="A4443" s="26" t="s">
        <v>5282</v>
      </c>
      <c r="B4443" s="42">
        <v>0.6</v>
      </c>
      <c r="C4443" s="33">
        <v>8</v>
      </c>
      <c r="D4443" s="42">
        <v>6.2</v>
      </c>
      <c r="E4443" s="33">
        <v>0.2</v>
      </c>
      <c r="F4443" s="42">
        <v>2.2000000000000002</v>
      </c>
      <c r="G4443" s="33">
        <v>2.4</v>
      </c>
      <c r="H4443" s="42">
        <v>0.1</v>
      </c>
      <c r="I4443" s="33">
        <v>1.2</v>
      </c>
      <c r="J4443" s="42">
        <v>1.7</v>
      </c>
      <c r="K4443" s="33">
        <v>0.1</v>
      </c>
      <c r="L4443" s="42">
        <v>1</v>
      </c>
      <c r="M4443" s="33">
        <v>0.3</v>
      </c>
      <c r="N4443" s="42">
        <v>0.1</v>
      </c>
      <c r="O4443" s="33">
        <v>0.2</v>
      </c>
      <c r="P4443" s="42">
        <v>220.93</v>
      </c>
      <c r="Q4443" s="33">
        <v>136.69</v>
      </c>
      <c r="R4443" s="42">
        <v>176.67</v>
      </c>
      <c r="S4443" s="33">
        <v>267.94</v>
      </c>
      <c r="T4443" s="42">
        <v>9.8800000000000008</v>
      </c>
      <c r="U4443" s="33">
        <v>10.36</v>
      </c>
      <c r="V4443" s="116">
        <v>10.26</v>
      </c>
    </row>
    <row r="4444" spans="1:22" x14ac:dyDescent="0.25">
      <c r="A4444" s="26" t="s">
        <v>5283</v>
      </c>
      <c r="B4444" s="42">
        <v>0.4</v>
      </c>
      <c r="C4444" s="33">
        <v>3.4</v>
      </c>
      <c r="D4444" s="42">
        <v>4.5</v>
      </c>
      <c r="E4444" s="33">
        <v>0.1</v>
      </c>
      <c r="F4444" s="42">
        <v>1.6</v>
      </c>
      <c r="G4444" s="33">
        <v>1.3</v>
      </c>
      <c r="H4444" s="42">
        <v>0.1</v>
      </c>
      <c r="I4444" s="33">
        <v>0.8</v>
      </c>
      <c r="J4444" s="42">
        <v>1.2</v>
      </c>
      <c r="K4444" s="33">
        <v>0.1</v>
      </c>
      <c r="L4444" s="42">
        <v>0.8</v>
      </c>
      <c r="M4444" s="33">
        <v>0.3</v>
      </c>
      <c r="N4444" s="42">
        <v>0.1</v>
      </c>
      <c r="O4444" s="33">
        <v>0</v>
      </c>
      <c r="P4444" s="42">
        <v>299.47000000000003</v>
      </c>
      <c r="Q4444" s="33">
        <v>204.37</v>
      </c>
      <c r="R4444" s="42">
        <v>239.64</v>
      </c>
      <c r="S4444" s="33">
        <v>267.02999999999997</v>
      </c>
      <c r="T4444" s="42">
        <v>6.24</v>
      </c>
      <c r="U4444" s="33">
        <v>6.34</v>
      </c>
      <c r="V4444" s="116">
        <v>6.35</v>
      </c>
    </row>
    <row r="4445" spans="1:22" x14ac:dyDescent="0.25">
      <c r="A4445" s="26" t="s">
        <v>5284</v>
      </c>
      <c r="B4445" s="42">
        <v>0.5</v>
      </c>
      <c r="C4445" s="33">
        <v>4.7</v>
      </c>
      <c r="D4445" s="42">
        <v>5.2</v>
      </c>
      <c r="E4445" s="33">
        <v>0.1</v>
      </c>
      <c r="F4445" s="42">
        <v>1.6</v>
      </c>
      <c r="G4445" s="33">
        <v>1.5</v>
      </c>
      <c r="H4445" s="42">
        <v>0</v>
      </c>
      <c r="I4445" s="33">
        <v>0.9</v>
      </c>
      <c r="J4445" s="42">
        <v>0.9</v>
      </c>
      <c r="K4445" s="33">
        <v>0.1</v>
      </c>
      <c r="L4445" s="42">
        <v>0.8</v>
      </c>
      <c r="M4445" s="33">
        <v>0.3</v>
      </c>
      <c r="N4445" s="42">
        <v>0.1</v>
      </c>
      <c r="O4445" s="33">
        <v>0.2</v>
      </c>
      <c r="P4445" s="42">
        <v>301.2</v>
      </c>
      <c r="Q4445" s="33">
        <v>204.51</v>
      </c>
      <c r="R4445" s="42">
        <v>248.26</v>
      </c>
      <c r="S4445" s="33">
        <v>266.7</v>
      </c>
      <c r="T4445" s="42">
        <v>7.08</v>
      </c>
      <c r="U4445" s="33">
        <v>7.28</v>
      </c>
      <c r="V4445" s="116">
        <v>7.35</v>
      </c>
    </row>
    <row r="4446" spans="1:22" x14ac:dyDescent="0.25">
      <c r="A4446" s="26" t="s">
        <v>5285</v>
      </c>
      <c r="B4446" s="42">
        <v>0.4</v>
      </c>
      <c r="C4446" s="33">
        <v>3.5</v>
      </c>
      <c r="D4446" s="42">
        <v>4.5</v>
      </c>
      <c r="E4446" s="33">
        <v>0.2</v>
      </c>
      <c r="F4446" s="42">
        <v>1.6</v>
      </c>
      <c r="G4446" s="33">
        <v>1.4</v>
      </c>
      <c r="H4446" s="42">
        <v>0.2</v>
      </c>
      <c r="I4446" s="33">
        <v>1</v>
      </c>
      <c r="J4446" s="42">
        <v>1.2</v>
      </c>
      <c r="K4446" s="33">
        <v>0.1</v>
      </c>
      <c r="L4446" s="42">
        <v>0.7</v>
      </c>
      <c r="M4446" s="33">
        <v>0.2</v>
      </c>
      <c r="N4446" s="42">
        <v>0.1</v>
      </c>
      <c r="O4446" s="33">
        <v>0.1</v>
      </c>
      <c r="P4446" s="42">
        <v>300.10000000000002</v>
      </c>
      <c r="Q4446" s="33">
        <v>204.28</v>
      </c>
      <c r="R4446" s="42">
        <v>240.42</v>
      </c>
      <c r="S4446" s="33">
        <v>266.60000000000002</v>
      </c>
      <c r="T4446" s="42">
        <v>6.09</v>
      </c>
      <c r="U4446" s="33">
        <v>6.16</v>
      </c>
      <c r="V4446" s="116">
        <v>5.97</v>
      </c>
    </row>
    <row r="4447" spans="1:22" x14ac:dyDescent="0.25">
      <c r="A4447" s="26" t="s">
        <v>5286</v>
      </c>
      <c r="B4447" s="42">
        <v>0.6</v>
      </c>
      <c r="C4447" s="33">
        <v>4.3</v>
      </c>
      <c r="D4447" s="42">
        <v>4.8</v>
      </c>
      <c r="E4447" s="33">
        <v>0.1</v>
      </c>
      <c r="F4447" s="42">
        <v>1.4</v>
      </c>
      <c r="G4447" s="33">
        <v>1.7</v>
      </c>
      <c r="H4447" s="42">
        <v>0.2</v>
      </c>
      <c r="I4447" s="33">
        <v>1.1000000000000001</v>
      </c>
      <c r="J4447" s="42">
        <v>1.3</v>
      </c>
      <c r="K4447" s="33">
        <v>0.2</v>
      </c>
      <c r="L4447" s="42">
        <v>0.7</v>
      </c>
      <c r="M4447" s="33">
        <v>0.3</v>
      </c>
      <c r="N4447" s="42">
        <v>0.1</v>
      </c>
      <c r="O4447" s="33">
        <v>0.2</v>
      </c>
      <c r="P4447" s="42">
        <v>319.06</v>
      </c>
      <c r="Q4447" s="33">
        <v>215.89</v>
      </c>
      <c r="R4447" s="42">
        <v>252.6</v>
      </c>
      <c r="S4447" s="33">
        <v>266.01</v>
      </c>
      <c r="T4447" s="42">
        <v>6.51</v>
      </c>
      <c r="U4447" s="33">
        <v>6.43</v>
      </c>
      <c r="V4447" s="116">
        <v>6.57</v>
      </c>
    </row>
    <row r="4448" spans="1:22" x14ac:dyDescent="0.25">
      <c r="A4448" s="26" t="s">
        <v>5287</v>
      </c>
      <c r="B4448" s="42">
        <v>0.5</v>
      </c>
      <c r="C4448" s="33">
        <v>4.7</v>
      </c>
      <c r="D4448" s="42">
        <v>4.9000000000000004</v>
      </c>
      <c r="E4448" s="33">
        <v>0.1</v>
      </c>
      <c r="F4448" s="42">
        <v>1.5</v>
      </c>
      <c r="G4448" s="33">
        <v>1.5</v>
      </c>
      <c r="H4448" s="42">
        <v>0.1</v>
      </c>
      <c r="I4448" s="33">
        <v>0.8</v>
      </c>
      <c r="J4448" s="42">
        <v>1.2</v>
      </c>
      <c r="K4448" s="33">
        <v>0.1</v>
      </c>
      <c r="L4448" s="42">
        <v>0.7</v>
      </c>
      <c r="M4448" s="33">
        <v>0.3</v>
      </c>
      <c r="N4448" s="42">
        <v>0.1</v>
      </c>
      <c r="O4448" s="33">
        <v>0.1</v>
      </c>
      <c r="P4448" s="42">
        <v>313.3</v>
      </c>
      <c r="Q4448" s="33">
        <v>210.7</v>
      </c>
      <c r="R4448" s="42">
        <v>248.45</v>
      </c>
      <c r="S4448" s="33">
        <v>267</v>
      </c>
      <c r="T4448" s="42">
        <v>7.04</v>
      </c>
      <c r="U4448" s="33">
        <v>7.33</v>
      </c>
      <c r="V4448" s="116">
        <v>7.03</v>
      </c>
    </row>
    <row r="4449" spans="1:22" x14ac:dyDescent="0.25">
      <c r="A4449" s="26" t="s">
        <v>5288</v>
      </c>
      <c r="B4449" s="42">
        <v>0.5</v>
      </c>
      <c r="C4449" s="33">
        <v>3.9</v>
      </c>
      <c r="D4449" s="42">
        <v>4.5</v>
      </c>
      <c r="E4449" s="33">
        <v>0.2</v>
      </c>
      <c r="F4449" s="42">
        <v>1.6</v>
      </c>
      <c r="G4449" s="33">
        <v>1.4</v>
      </c>
      <c r="H4449" s="42">
        <v>0.1</v>
      </c>
      <c r="I4449" s="33">
        <v>1.1000000000000001</v>
      </c>
      <c r="J4449" s="42">
        <v>1</v>
      </c>
      <c r="K4449" s="33">
        <v>0.2</v>
      </c>
      <c r="L4449" s="42">
        <v>0.5</v>
      </c>
      <c r="M4449" s="33">
        <v>0.2</v>
      </c>
      <c r="N4449" s="42">
        <v>0.1</v>
      </c>
      <c r="O4449" s="33">
        <v>0</v>
      </c>
      <c r="P4449" s="42">
        <v>317.94</v>
      </c>
      <c r="Q4449" s="33">
        <v>214.67</v>
      </c>
      <c r="R4449" s="42">
        <v>252.8</v>
      </c>
      <c r="S4449" s="33">
        <v>266.44</v>
      </c>
      <c r="T4449" s="42">
        <v>6.33</v>
      </c>
      <c r="U4449" s="33">
        <v>6.65</v>
      </c>
      <c r="V4449" s="116">
        <v>6.52</v>
      </c>
    </row>
    <row r="4450" spans="1:22" x14ac:dyDescent="0.25">
      <c r="A4450" s="26" t="s">
        <v>5289</v>
      </c>
      <c r="B4450" s="42">
        <v>0.5</v>
      </c>
      <c r="C4450" s="33">
        <v>4.5999999999999996</v>
      </c>
      <c r="D4450" s="42">
        <v>4.8</v>
      </c>
      <c r="E4450" s="33">
        <v>0.1</v>
      </c>
      <c r="F4450" s="42">
        <v>1.6</v>
      </c>
      <c r="G4450" s="33">
        <v>1.4</v>
      </c>
      <c r="H4450" s="42">
        <v>0</v>
      </c>
      <c r="I4450" s="33">
        <v>1</v>
      </c>
      <c r="J4450" s="42">
        <v>1.3</v>
      </c>
      <c r="K4450" s="33">
        <v>0.2</v>
      </c>
      <c r="L4450" s="42">
        <v>0.7</v>
      </c>
      <c r="M4450" s="33">
        <v>0.3</v>
      </c>
      <c r="N4450" s="42">
        <v>0.1</v>
      </c>
      <c r="O4450" s="33">
        <v>0</v>
      </c>
      <c r="P4450" s="42">
        <v>308.89999999999998</v>
      </c>
      <c r="Q4450" s="33">
        <v>207.82</v>
      </c>
      <c r="R4450" s="42">
        <v>248.48</v>
      </c>
      <c r="S4450" s="33">
        <v>267.04000000000002</v>
      </c>
      <c r="T4450" s="42">
        <v>6.83</v>
      </c>
      <c r="U4450" s="33">
        <v>6.96</v>
      </c>
      <c r="V4450" s="116">
        <v>6.84</v>
      </c>
    </row>
    <row r="4451" spans="1:22" x14ac:dyDescent="0.25">
      <c r="A4451" s="26" t="s">
        <v>5290</v>
      </c>
      <c r="B4451" s="42">
        <v>0.5</v>
      </c>
      <c r="C4451" s="33">
        <v>4.5</v>
      </c>
      <c r="D4451" s="42">
        <v>4.9000000000000004</v>
      </c>
      <c r="E4451" s="33">
        <v>0.2</v>
      </c>
      <c r="F4451" s="42">
        <v>1.5</v>
      </c>
      <c r="G4451" s="33">
        <v>1.5</v>
      </c>
      <c r="H4451" s="42">
        <v>0</v>
      </c>
      <c r="I4451" s="33">
        <v>1.4</v>
      </c>
      <c r="J4451" s="42">
        <v>1.5</v>
      </c>
      <c r="K4451" s="33">
        <v>0.1</v>
      </c>
      <c r="L4451" s="42">
        <v>0.8</v>
      </c>
      <c r="M4451" s="33">
        <v>0.2</v>
      </c>
      <c r="N4451" s="42">
        <v>0.1</v>
      </c>
      <c r="O4451" s="33">
        <v>0.1</v>
      </c>
      <c r="P4451" s="42">
        <v>289.14</v>
      </c>
      <c r="Q4451" s="33">
        <v>197.43</v>
      </c>
      <c r="R4451" s="42">
        <v>231.72</v>
      </c>
      <c r="S4451" s="33">
        <v>267.60000000000002</v>
      </c>
      <c r="T4451" s="42">
        <v>7.16</v>
      </c>
      <c r="U4451" s="33">
        <v>7.33</v>
      </c>
      <c r="V4451" s="116">
        <v>7.07</v>
      </c>
    </row>
    <row r="4452" spans="1:22" x14ac:dyDescent="0.25">
      <c r="A4452" s="26" t="s">
        <v>5291</v>
      </c>
      <c r="B4452" s="42">
        <v>0.5</v>
      </c>
      <c r="C4452" s="33">
        <v>4.8</v>
      </c>
      <c r="D4452" s="42">
        <v>5</v>
      </c>
      <c r="E4452" s="33">
        <v>0.1</v>
      </c>
      <c r="F4452" s="42">
        <v>1.6</v>
      </c>
      <c r="G4452" s="33">
        <v>1.6</v>
      </c>
      <c r="H4452" s="42">
        <v>0</v>
      </c>
      <c r="I4452" s="33">
        <v>1.1000000000000001</v>
      </c>
      <c r="J4452" s="42">
        <v>1.2</v>
      </c>
      <c r="K4452" s="33">
        <v>0.1</v>
      </c>
      <c r="L4452" s="42">
        <v>0.8</v>
      </c>
      <c r="M4452" s="33">
        <v>0.2</v>
      </c>
      <c r="N4452" s="42">
        <v>0.1</v>
      </c>
      <c r="O4452" s="33">
        <v>0.2</v>
      </c>
      <c r="P4452" s="42">
        <v>312.77</v>
      </c>
      <c r="Q4452" s="33">
        <v>212.1</v>
      </c>
      <c r="R4452" s="42">
        <v>251.38</v>
      </c>
      <c r="S4452" s="33">
        <v>267.27999999999997</v>
      </c>
      <c r="T4452" s="42">
        <v>7</v>
      </c>
      <c r="U4452" s="33">
        <v>7.16</v>
      </c>
      <c r="V4452" s="116">
        <v>6.98</v>
      </c>
    </row>
    <row r="4453" spans="1:22" x14ac:dyDescent="0.25">
      <c r="A4453" s="26" t="s">
        <v>5292</v>
      </c>
      <c r="B4453" s="42">
        <v>0.5</v>
      </c>
      <c r="C4453" s="33">
        <v>4</v>
      </c>
      <c r="D4453" s="42">
        <v>4.5999999999999996</v>
      </c>
      <c r="E4453" s="33">
        <v>0.1</v>
      </c>
      <c r="F4453" s="42">
        <v>1.6</v>
      </c>
      <c r="G4453" s="33">
        <v>1.4</v>
      </c>
      <c r="H4453" s="42">
        <v>0.1</v>
      </c>
      <c r="I4453" s="33">
        <v>1.5</v>
      </c>
      <c r="J4453" s="42">
        <v>1</v>
      </c>
      <c r="K4453" s="33">
        <v>0.2</v>
      </c>
      <c r="L4453" s="42">
        <v>0.7</v>
      </c>
      <c r="M4453" s="33">
        <v>0.1</v>
      </c>
      <c r="N4453" s="42">
        <v>0.1</v>
      </c>
      <c r="O4453" s="33">
        <v>0.1</v>
      </c>
      <c r="P4453" s="42">
        <v>313.26</v>
      </c>
      <c r="Q4453" s="33">
        <v>208.74</v>
      </c>
      <c r="R4453" s="42">
        <v>248.96</v>
      </c>
      <c r="S4453" s="33">
        <v>267.01</v>
      </c>
      <c r="T4453" s="42">
        <v>6.21</v>
      </c>
      <c r="U4453" s="33">
        <v>6.35</v>
      </c>
      <c r="V4453" s="116">
        <v>6.36</v>
      </c>
    </row>
    <row r="4454" spans="1:22" x14ac:dyDescent="0.25">
      <c r="A4454" s="26" t="s">
        <v>5293</v>
      </c>
      <c r="B4454" s="42">
        <v>0.4</v>
      </c>
      <c r="C4454" s="33">
        <v>4.3</v>
      </c>
      <c r="D4454" s="42">
        <v>4.5999999999999996</v>
      </c>
      <c r="E4454" s="33">
        <v>0.1</v>
      </c>
      <c r="F4454" s="42">
        <v>1.4</v>
      </c>
      <c r="G4454" s="33">
        <v>1.5</v>
      </c>
      <c r="H4454" s="42">
        <v>0</v>
      </c>
      <c r="I4454" s="33">
        <v>1</v>
      </c>
      <c r="J4454" s="42">
        <v>1.1000000000000001</v>
      </c>
      <c r="K4454" s="33">
        <v>0.1</v>
      </c>
      <c r="L4454" s="42">
        <v>0.7</v>
      </c>
      <c r="M4454" s="33">
        <v>0.2</v>
      </c>
      <c r="N4454" s="42">
        <v>0.1</v>
      </c>
      <c r="O4454" s="33">
        <v>0.1</v>
      </c>
      <c r="P4454" s="42">
        <v>322</v>
      </c>
      <c r="Q4454" s="33">
        <v>215.38</v>
      </c>
      <c r="R4454" s="42">
        <v>258.73</v>
      </c>
      <c r="S4454" s="33">
        <v>266.57</v>
      </c>
      <c r="T4454" s="42">
        <v>6.71</v>
      </c>
      <c r="U4454" s="33">
        <v>7.01</v>
      </c>
      <c r="V4454" s="116">
        <v>6.76</v>
      </c>
    </row>
    <row r="4455" spans="1:22" x14ac:dyDescent="0.25">
      <c r="A4455" s="26" t="s">
        <v>5294</v>
      </c>
      <c r="B4455" s="42">
        <v>0.7</v>
      </c>
      <c r="C4455" s="33">
        <v>5.2</v>
      </c>
      <c r="D4455" s="42">
        <v>5.0999999999999996</v>
      </c>
      <c r="E4455" s="33">
        <v>0.2</v>
      </c>
      <c r="F4455" s="42">
        <v>1.6</v>
      </c>
      <c r="G4455" s="33">
        <v>1.7</v>
      </c>
      <c r="H4455" s="42">
        <v>0</v>
      </c>
      <c r="I4455" s="33">
        <v>1.2</v>
      </c>
      <c r="J4455" s="42">
        <v>1</v>
      </c>
      <c r="K4455" s="33">
        <v>0.1</v>
      </c>
      <c r="L4455" s="42">
        <v>0.8</v>
      </c>
      <c r="M4455" s="33">
        <v>0.3</v>
      </c>
      <c r="N4455" s="42">
        <v>0.1</v>
      </c>
      <c r="O4455" s="33">
        <v>0.2</v>
      </c>
      <c r="P4455" s="42">
        <v>303.82</v>
      </c>
      <c r="Q4455" s="33">
        <v>208.05</v>
      </c>
      <c r="R4455" s="42">
        <v>243.61</v>
      </c>
      <c r="S4455" s="33">
        <v>267.35000000000002</v>
      </c>
      <c r="T4455" s="42">
        <v>7.44</v>
      </c>
      <c r="U4455" s="33">
        <v>7.82</v>
      </c>
      <c r="V4455" s="116">
        <v>7.63</v>
      </c>
    </row>
    <row r="4456" spans="1:22" x14ac:dyDescent="0.25">
      <c r="A4456" s="26" t="s">
        <v>5295</v>
      </c>
      <c r="B4456" s="42">
        <v>0.5</v>
      </c>
      <c r="C4456" s="33">
        <v>4.9000000000000004</v>
      </c>
      <c r="D4456" s="42">
        <v>4.8</v>
      </c>
      <c r="E4456" s="33">
        <v>0.1</v>
      </c>
      <c r="F4456" s="42">
        <v>1.6</v>
      </c>
      <c r="G4456" s="33">
        <v>1.6</v>
      </c>
      <c r="H4456" s="42">
        <v>0</v>
      </c>
      <c r="I4456" s="33">
        <v>0.9</v>
      </c>
      <c r="J4456" s="42">
        <v>1.4</v>
      </c>
      <c r="K4456" s="33">
        <v>0.1</v>
      </c>
      <c r="L4456" s="42">
        <v>0.5</v>
      </c>
      <c r="M4456" s="33">
        <v>0.3</v>
      </c>
      <c r="N4456" s="42">
        <v>0.1</v>
      </c>
      <c r="O4456" s="33">
        <v>0.1</v>
      </c>
      <c r="P4456" s="42">
        <v>304.48</v>
      </c>
      <c r="Q4456" s="33">
        <v>207.46</v>
      </c>
      <c r="R4456" s="42">
        <v>243.12</v>
      </c>
      <c r="S4456" s="33">
        <v>266.91000000000003</v>
      </c>
      <c r="T4456" s="42">
        <v>7.21</v>
      </c>
      <c r="U4456" s="33">
        <v>7.5</v>
      </c>
      <c r="V4456" s="116">
        <v>7.29</v>
      </c>
    </row>
    <row r="4457" spans="1:22" x14ac:dyDescent="0.25">
      <c r="A4457" s="26" t="s">
        <v>5296</v>
      </c>
      <c r="B4457" s="42">
        <v>0.4</v>
      </c>
      <c r="C4457" s="33">
        <v>4.0999999999999996</v>
      </c>
      <c r="D4457" s="42">
        <v>4.7</v>
      </c>
      <c r="E4457" s="33">
        <v>0.1</v>
      </c>
      <c r="F4457" s="42">
        <v>1.6</v>
      </c>
      <c r="G4457" s="33">
        <v>1.4</v>
      </c>
      <c r="H4457" s="42">
        <v>0.1</v>
      </c>
      <c r="I4457" s="33">
        <v>1</v>
      </c>
      <c r="J4457" s="42">
        <v>1.1000000000000001</v>
      </c>
      <c r="K4457" s="33">
        <v>0.1</v>
      </c>
      <c r="L4457" s="42">
        <v>0.7</v>
      </c>
      <c r="M4457" s="33">
        <v>0.3</v>
      </c>
      <c r="N4457" s="42">
        <v>0.1</v>
      </c>
      <c r="O4457" s="33">
        <v>0.1</v>
      </c>
      <c r="P4457" s="42">
        <v>309.14999999999998</v>
      </c>
      <c r="Q4457" s="33">
        <v>210.57</v>
      </c>
      <c r="R4457" s="42">
        <v>249.2</v>
      </c>
      <c r="S4457" s="33">
        <v>267.10000000000002</v>
      </c>
      <c r="T4457" s="42">
        <v>6.49</v>
      </c>
      <c r="U4457" s="33">
        <v>6.62</v>
      </c>
      <c r="V4457" s="116">
        <v>6.66</v>
      </c>
    </row>
    <row r="4458" spans="1:22" x14ac:dyDescent="0.25">
      <c r="A4458" s="26" t="s">
        <v>5297</v>
      </c>
      <c r="B4458" s="42">
        <v>0.6</v>
      </c>
      <c r="C4458" s="33">
        <v>4.2</v>
      </c>
      <c r="D4458" s="42">
        <v>4.8</v>
      </c>
      <c r="E4458" s="33">
        <v>0.1</v>
      </c>
      <c r="F4458" s="42">
        <v>1.6</v>
      </c>
      <c r="G4458" s="33">
        <v>1.2</v>
      </c>
      <c r="H4458" s="42">
        <v>0.1</v>
      </c>
      <c r="I4458" s="33">
        <v>1.3</v>
      </c>
      <c r="J4458" s="42">
        <v>1.3</v>
      </c>
      <c r="K4458" s="33">
        <v>0.2</v>
      </c>
      <c r="L4458" s="42">
        <v>0.7</v>
      </c>
      <c r="M4458" s="33">
        <v>0.2</v>
      </c>
      <c r="N4458" s="42">
        <v>0.1</v>
      </c>
      <c r="O4458" s="33">
        <v>0.1</v>
      </c>
      <c r="P4458" s="42">
        <v>288.66000000000003</v>
      </c>
      <c r="Q4458" s="33">
        <v>198.91</v>
      </c>
      <c r="R4458" s="42">
        <v>233.13</v>
      </c>
      <c r="S4458" s="33">
        <v>267.62</v>
      </c>
      <c r="T4458" s="42">
        <v>6.68</v>
      </c>
      <c r="U4458" s="33">
        <v>6.9</v>
      </c>
      <c r="V4458" s="116">
        <v>6.75</v>
      </c>
    </row>
    <row r="4459" spans="1:22" x14ac:dyDescent="0.25">
      <c r="A4459" s="26" t="s">
        <v>5298</v>
      </c>
      <c r="B4459" s="42">
        <v>0.5</v>
      </c>
      <c r="C4459" s="33">
        <v>5.5</v>
      </c>
      <c r="D4459" s="42">
        <v>5.5</v>
      </c>
      <c r="E4459" s="33">
        <v>0.1</v>
      </c>
      <c r="F4459" s="42">
        <v>1.6</v>
      </c>
      <c r="G4459" s="33">
        <v>1.7</v>
      </c>
      <c r="H4459" s="42">
        <v>0</v>
      </c>
      <c r="I4459" s="33">
        <v>1.3</v>
      </c>
      <c r="J4459" s="42">
        <v>1.3</v>
      </c>
      <c r="K4459" s="33">
        <v>0.1</v>
      </c>
      <c r="L4459" s="42">
        <v>0.8</v>
      </c>
      <c r="M4459" s="33">
        <v>0.2</v>
      </c>
      <c r="N4459" s="42">
        <v>0.1</v>
      </c>
      <c r="O4459" s="33">
        <v>0.1</v>
      </c>
      <c r="P4459" s="42">
        <v>306.22000000000003</v>
      </c>
      <c r="Q4459" s="33">
        <v>207.28</v>
      </c>
      <c r="R4459" s="42">
        <v>243.2</v>
      </c>
      <c r="S4459" s="33">
        <v>267.12</v>
      </c>
      <c r="T4459" s="42">
        <v>7.7</v>
      </c>
      <c r="U4459" s="33">
        <v>7.8</v>
      </c>
      <c r="V4459" s="116">
        <v>7.73</v>
      </c>
    </row>
    <row r="4460" spans="1:22" x14ac:dyDescent="0.25">
      <c r="A4460" s="26" t="s">
        <v>5299</v>
      </c>
      <c r="B4460" s="42">
        <v>0.9</v>
      </c>
      <c r="C4460" s="33">
        <v>5.4</v>
      </c>
      <c r="D4460" s="42">
        <v>5.5</v>
      </c>
      <c r="E4460" s="33">
        <v>0.1</v>
      </c>
      <c r="F4460" s="42">
        <v>1.8</v>
      </c>
      <c r="G4460" s="33">
        <v>1.8</v>
      </c>
      <c r="H4460" s="42">
        <v>0.1</v>
      </c>
      <c r="I4460" s="33">
        <v>1.2</v>
      </c>
      <c r="J4460" s="42">
        <v>1.2</v>
      </c>
      <c r="K4460" s="33">
        <v>0</v>
      </c>
      <c r="L4460" s="42">
        <v>0.8</v>
      </c>
      <c r="M4460" s="33">
        <v>0.3</v>
      </c>
      <c r="N4460" s="42">
        <v>0.1</v>
      </c>
      <c r="O4460" s="33">
        <v>0.1</v>
      </c>
      <c r="P4460" s="42">
        <v>290.62</v>
      </c>
      <c r="Q4460" s="33">
        <v>199.48</v>
      </c>
      <c r="R4460" s="42">
        <v>233.46</v>
      </c>
      <c r="S4460" s="33">
        <v>267.75</v>
      </c>
      <c r="T4460" s="42">
        <v>7.86</v>
      </c>
      <c r="U4460" s="33">
        <v>7.93</v>
      </c>
      <c r="V4460" s="116">
        <v>8.0299999999999994</v>
      </c>
    </row>
    <row r="4461" spans="1:22" x14ac:dyDescent="0.25">
      <c r="A4461" s="26" t="s">
        <v>5300</v>
      </c>
      <c r="B4461" s="42">
        <v>0.4</v>
      </c>
      <c r="C4461" s="33">
        <v>4.5999999999999996</v>
      </c>
      <c r="D4461" s="42">
        <v>5.2</v>
      </c>
      <c r="E4461" s="33">
        <v>0.1</v>
      </c>
      <c r="F4461" s="42">
        <v>1.7</v>
      </c>
      <c r="G4461" s="33">
        <v>1.7</v>
      </c>
      <c r="H4461" s="42">
        <v>0.1</v>
      </c>
      <c r="I4461" s="33">
        <v>1</v>
      </c>
      <c r="J4461" s="42">
        <v>1.1000000000000001</v>
      </c>
      <c r="K4461" s="33">
        <v>0.1</v>
      </c>
      <c r="L4461" s="42">
        <v>0.6</v>
      </c>
      <c r="M4461" s="33">
        <v>0.2</v>
      </c>
      <c r="N4461" s="42">
        <v>0.1</v>
      </c>
      <c r="O4461" s="33">
        <v>0.1</v>
      </c>
      <c r="P4461" s="42">
        <v>290.5</v>
      </c>
      <c r="Q4461" s="33">
        <v>207.57</v>
      </c>
      <c r="R4461" s="42">
        <v>240.73</v>
      </c>
      <c r="S4461" s="33">
        <v>267.39</v>
      </c>
      <c r="T4461" s="42">
        <v>7.53</v>
      </c>
      <c r="U4461" s="33">
        <v>7.43</v>
      </c>
      <c r="V4461" s="116">
        <v>7.46</v>
      </c>
    </row>
    <row r="4462" spans="1:22" x14ac:dyDescent="0.25">
      <c r="A4462" s="26" t="s">
        <v>5301</v>
      </c>
      <c r="B4462" s="42">
        <v>0.3</v>
      </c>
      <c r="C4462" s="33">
        <v>3.4</v>
      </c>
      <c r="D4462" s="42">
        <v>4.4000000000000004</v>
      </c>
      <c r="E4462" s="33">
        <v>0.2</v>
      </c>
      <c r="F4462" s="42">
        <v>1.7</v>
      </c>
      <c r="G4462" s="33">
        <v>1.2</v>
      </c>
      <c r="H4462" s="42">
        <v>0.2</v>
      </c>
      <c r="I4462" s="33">
        <v>1</v>
      </c>
      <c r="J4462" s="42">
        <v>1.2</v>
      </c>
      <c r="K4462" s="33">
        <v>0.2</v>
      </c>
      <c r="L4462" s="42">
        <v>0.8</v>
      </c>
      <c r="M4462" s="33">
        <v>0.3</v>
      </c>
      <c r="N4462" s="42">
        <v>0.1</v>
      </c>
      <c r="O4462" s="33">
        <v>0.1</v>
      </c>
      <c r="P4462" s="42">
        <v>331.84</v>
      </c>
      <c r="Q4462" s="33">
        <v>218.07</v>
      </c>
      <c r="R4462" s="42">
        <v>258.08</v>
      </c>
      <c r="S4462" s="33">
        <v>266.99</v>
      </c>
      <c r="T4462" s="42">
        <v>6.07</v>
      </c>
      <c r="U4462" s="33">
        <v>6.09</v>
      </c>
      <c r="V4462" s="116">
        <v>6.22</v>
      </c>
    </row>
    <row r="4463" spans="1:22" x14ac:dyDescent="0.25">
      <c r="A4463" s="26" t="s">
        <v>5302</v>
      </c>
      <c r="B4463" s="42">
        <v>0.4</v>
      </c>
      <c r="C4463" s="33">
        <v>4.5999999999999996</v>
      </c>
      <c r="D4463" s="42">
        <v>5</v>
      </c>
      <c r="E4463" s="33">
        <v>0.2</v>
      </c>
      <c r="F4463" s="42">
        <v>1.5</v>
      </c>
      <c r="G4463" s="33">
        <v>1.4</v>
      </c>
      <c r="H4463" s="42">
        <v>0.1</v>
      </c>
      <c r="I4463" s="33">
        <v>0.7</v>
      </c>
      <c r="J4463" s="42">
        <v>1.2</v>
      </c>
      <c r="K4463" s="33">
        <v>0.1</v>
      </c>
      <c r="L4463" s="42">
        <v>0.6</v>
      </c>
      <c r="M4463" s="33">
        <v>0.3</v>
      </c>
      <c r="N4463" s="42">
        <v>0.1</v>
      </c>
      <c r="O4463" s="33">
        <v>0</v>
      </c>
      <c r="P4463" s="42">
        <v>298</v>
      </c>
      <c r="Q4463" s="33">
        <v>204.16</v>
      </c>
      <c r="R4463" s="42">
        <v>239.07</v>
      </c>
      <c r="S4463" s="33">
        <v>266.67</v>
      </c>
      <c r="T4463" s="42">
        <v>7</v>
      </c>
      <c r="U4463" s="33">
        <v>7.1</v>
      </c>
      <c r="V4463" s="116">
        <v>6.96</v>
      </c>
    </row>
    <row r="4464" spans="1:22" x14ac:dyDescent="0.25">
      <c r="A4464" s="26" t="s">
        <v>5303</v>
      </c>
      <c r="B4464" s="42">
        <v>0.6</v>
      </c>
      <c r="C4464" s="33">
        <v>4.8</v>
      </c>
      <c r="D4464" s="42">
        <v>5.2</v>
      </c>
      <c r="E4464" s="33">
        <v>0.2</v>
      </c>
      <c r="F4464" s="42">
        <v>1.7</v>
      </c>
      <c r="G4464" s="33">
        <v>1.7</v>
      </c>
      <c r="H4464" s="42">
        <v>0.1</v>
      </c>
      <c r="I4464" s="33">
        <v>1.1000000000000001</v>
      </c>
      <c r="J4464" s="42">
        <v>1.3</v>
      </c>
      <c r="K4464" s="33">
        <v>0.1</v>
      </c>
      <c r="L4464" s="42">
        <v>0.6</v>
      </c>
      <c r="M4464" s="33">
        <v>0.3</v>
      </c>
      <c r="N4464" s="42">
        <v>0.1</v>
      </c>
      <c r="O4464" s="33">
        <v>0.1</v>
      </c>
      <c r="P4464" s="42">
        <v>298.02</v>
      </c>
      <c r="Q4464" s="33">
        <v>207.41</v>
      </c>
      <c r="R4464" s="42">
        <v>238.15</v>
      </c>
      <c r="S4464" s="33">
        <v>266.64999999999998</v>
      </c>
      <c r="T4464" s="42">
        <v>7.44</v>
      </c>
      <c r="U4464" s="33">
        <v>7.52</v>
      </c>
      <c r="V4464" s="116">
        <v>7.48</v>
      </c>
    </row>
    <row r="4465" spans="1:22" x14ac:dyDescent="0.25">
      <c r="A4465" s="26" t="s">
        <v>5304</v>
      </c>
      <c r="B4465" s="42">
        <v>0.2</v>
      </c>
      <c r="C4465" s="33">
        <v>4.4000000000000004</v>
      </c>
      <c r="D4465" s="42">
        <v>5.2</v>
      </c>
      <c r="E4465" s="33">
        <v>0.1</v>
      </c>
      <c r="F4465" s="42">
        <v>1.8</v>
      </c>
      <c r="G4465" s="33">
        <v>1.7</v>
      </c>
      <c r="H4465" s="42">
        <v>0.1</v>
      </c>
      <c r="I4465" s="33">
        <v>0.9</v>
      </c>
      <c r="J4465" s="42">
        <v>1.2</v>
      </c>
      <c r="K4465" s="33">
        <v>0.1</v>
      </c>
      <c r="L4465" s="42">
        <v>0.7</v>
      </c>
      <c r="M4465" s="33">
        <v>0.3</v>
      </c>
      <c r="N4465" s="42">
        <v>0.1</v>
      </c>
      <c r="O4465" s="33">
        <v>0.1</v>
      </c>
      <c r="P4465" s="42">
        <v>314.18</v>
      </c>
      <c r="Q4465" s="33">
        <v>212.96</v>
      </c>
      <c r="R4465" s="42">
        <v>247.55</v>
      </c>
      <c r="S4465" s="33">
        <v>266.44</v>
      </c>
      <c r="T4465" s="42">
        <v>6.66</v>
      </c>
      <c r="U4465" s="33">
        <v>6.91</v>
      </c>
      <c r="V4465" s="116">
        <v>6.86</v>
      </c>
    </row>
    <row r="4466" spans="1:22" x14ac:dyDescent="0.25">
      <c r="A4466" s="26" t="s">
        <v>5305</v>
      </c>
      <c r="B4466" s="42">
        <v>0.2</v>
      </c>
      <c r="C4466" s="33">
        <v>3.4</v>
      </c>
      <c r="D4466" s="42">
        <v>4.7</v>
      </c>
      <c r="E4466" s="33">
        <v>0.1</v>
      </c>
      <c r="F4466" s="42">
        <v>1.7</v>
      </c>
      <c r="G4466" s="33">
        <v>1.4</v>
      </c>
      <c r="H4466" s="42">
        <v>0.2</v>
      </c>
      <c r="I4466" s="33">
        <v>1.3</v>
      </c>
      <c r="J4466" s="42">
        <v>1.1000000000000001</v>
      </c>
      <c r="K4466" s="33">
        <v>0.2</v>
      </c>
      <c r="L4466" s="42">
        <v>0.7</v>
      </c>
      <c r="M4466" s="33">
        <v>0.2</v>
      </c>
      <c r="N4466" s="42">
        <v>0.1</v>
      </c>
      <c r="O4466" s="33">
        <v>0.1</v>
      </c>
      <c r="P4466" s="42">
        <v>303.42</v>
      </c>
      <c r="Q4466" s="33">
        <v>205.69</v>
      </c>
      <c r="R4466" s="42">
        <v>244.69</v>
      </c>
      <c r="S4466" s="33">
        <v>266.39</v>
      </c>
      <c r="T4466" s="42">
        <v>6.1</v>
      </c>
      <c r="U4466" s="33">
        <v>6.18</v>
      </c>
      <c r="V4466" s="116">
        <v>6.26</v>
      </c>
    </row>
    <row r="4467" spans="1:22" x14ac:dyDescent="0.25">
      <c r="A4467" s="26" t="s">
        <v>5306</v>
      </c>
      <c r="B4467" s="42">
        <v>0.1</v>
      </c>
      <c r="C4467" s="33">
        <v>1.8</v>
      </c>
      <c r="D4467" s="42">
        <v>3.9</v>
      </c>
      <c r="E4467" s="33">
        <v>0.2</v>
      </c>
      <c r="F4467" s="42">
        <v>1.4</v>
      </c>
      <c r="G4467" s="33">
        <v>1.1000000000000001</v>
      </c>
      <c r="H4467" s="42">
        <v>0.1</v>
      </c>
      <c r="I4467" s="33">
        <v>0.9</v>
      </c>
      <c r="J4467" s="42">
        <v>1</v>
      </c>
      <c r="K4467" s="33">
        <v>0.2</v>
      </c>
      <c r="L4467" s="42">
        <v>0.4</v>
      </c>
      <c r="M4467" s="33">
        <v>0.3</v>
      </c>
      <c r="N4467" s="42">
        <v>0.1</v>
      </c>
      <c r="O4467" s="33">
        <v>0.1</v>
      </c>
      <c r="P4467" s="42">
        <v>401.25</v>
      </c>
      <c r="Q4467" s="33">
        <v>269.64</v>
      </c>
      <c r="R4467" s="42">
        <v>320.39999999999998</v>
      </c>
      <c r="S4467" s="33">
        <v>263.94</v>
      </c>
      <c r="T4467" s="42">
        <v>4.78</v>
      </c>
      <c r="U4467" s="33">
        <v>4.76</v>
      </c>
      <c r="V4467" s="116">
        <v>4.8600000000000003</v>
      </c>
    </row>
    <row r="4468" spans="1:22" x14ac:dyDescent="0.25">
      <c r="A4468" s="26" t="s">
        <v>5307</v>
      </c>
      <c r="B4468" s="42">
        <v>0.5</v>
      </c>
      <c r="C4468" s="33">
        <v>3</v>
      </c>
      <c r="D4468" s="42">
        <v>4.5999999999999996</v>
      </c>
      <c r="E4468" s="33">
        <v>0.2</v>
      </c>
      <c r="F4468" s="42">
        <v>1.4</v>
      </c>
      <c r="G4468" s="33">
        <v>1.3</v>
      </c>
      <c r="H4468" s="42">
        <v>0.1</v>
      </c>
      <c r="I4468" s="33">
        <v>1</v>
      </c>
      <c r="J4468" s="42">
        <v>1.2</v>
      </c>
      <c r="K4468" s="33">
        <v>0.1</v>
      </c>
      <c r="L4468" s="42">
        <v>0.7</v>
      </c>
      <c r="M4468" s="33">
        <v>0.2</v>
      </c>
      <c r="N4468" s="42">
        <v>0.1</v>
      </c>
      <c r="O4468" s="33">
        <v>0.1</v>
      </c>
      <c r="P4468" s="42">
        <v>339.34</v>
      </c>
      <c r="Q4468" s="33">
        <v>220.61</v>
      </c>
      <c r="R4468" s="42">
        <v>269.33999999999997</v>
      </c>
      <c r="S4468" s="33">
        <v>265.3</v>
      </c>
      <c r="T4468" s="42">
        <v>5.51</v>
      </c>
      <c r="U4468" s="33">
        <v>5.69</v>
      </c>
      <c r="V4468" s="116">
        <v>5.89</v>
      </c>
    </row>
    <row r="4469" spans="1:22" x14ac:dyDescent="0.25">
      <c r="A4469" s="26" t="s">
        <v>5308</v>
      </c>
      <c r="B4469" s="42">
        <v>0.5</v>
      </c>
      <c r="C4469" s="33">
        <v>4.8</v>
      </c>
      <c r="D4469" s="42">
        <v>5.0999999999999996</v>
      </c>
      <c r="E4469" s="33">
        <v>0.1</v>
      </c>
      <c r="F4469" s="42">
        <v>1.4</v>
      </c>
      <c r="G4469" s="33">
        <v>1.5</v>
      </c>
      <c r="H4469" s="42">
        <v>0.1</v>
      </c>
      <c r="I4469" s="33">
        <v>0.9</v>
      </c>
      <c r="J4469" s="42">
        <v>1.1000000000000001</v>
      </c>
      <c r="K4469" s="33">
        <v>0.2</v>
      </c>
      <c r="L4469" s="42">
        <v>0.6</v>
      </c>
      <c r="M4469" s="33">
        <v>0.3</v>
      </c>
      <c r="N4469" s="42">
        <v>0.1</v>
      </c>
      <c r="O4469" s="33">
        <v>0.1</v>
      </c>
      <c r="P4469" s="42">
        <v>307.77999999999997</v>
      </c>
      <c r="Q4469" s="33">
        <v>208.57</v>
      </c>
      <c r="R4469" s="42">
        <v>248.76</v>
      </c>
      <c r="S4469" s="33">
        <v>266.43</v>
      </c>
      <c r="T4469" s="42">
        <v>7.06</v>
      </c>
      <c r="U4469" s="33">
        <v>7.17</v>
      </c>
      <c r="V4469" s="116">
        <v>7.36</v>
      </c>
    </row>
    <row r="4470" spans="1:22" x14ac:dyDescent="0.25">
      <c r="A4470" s="26" t="s">
        <v>5309</v>
      </c>
      <c r="B4470" s="42">
        <v>0.6</v>
      </c>
      <c r="C4470" s="33">
        <v>5.0999999999999996</v>
      </c>
      <c r="D4470" s="42">
        <v>5.3</v>
      </c>
      <c r="E4470" s="33">
        <v>0</v>
      </c>
      <c r="F4470" s="42">
        <v>1.8</v>
      </c>
      <c r="G4470" s="33">
        <v>1.9</v>
      </c>
      <c r="H4470" s="42">
        <v>0.1</v>
      </c>
      <c r="I4470" s="33">
        <v>1.3</v>
      </c>
      <c r="J4470" s="42">
        <v>1</v>
      </c>
      <c r="K4470" s="33">
        <v>0.1</v>
      </c>
      <c r="L4470" s="42">
        <v>0.7</v>
      </c>
      <c r="M4470" s="33">
        <v>0.2</v>
      </c>
      <c r="N4470" s="42">
        <v>0.1</v>
      </c>
      <c r="O4470" s="33">
        <v>0.2</v>
      </c>
      <c r="P4470" s="42">
        <v>300.29000000000002</v>
      </c>
      <c r="Q4470" s="33">
        <v>206.06</v>
      </c>
      <c r="R4470" s="42">
        <v>240.38</v>
      </c>
      <c r="S4470" s="33">
        <v>266.79000000000002</v>
      </c>
      <c r="T4470" s="42">
        <v>7.47</v>
      </c>
      <c r="U4470" s="33">
        <v>7.73</v>
      </c>
      <c r="V4470" s="116">
        <v>7.73</v>
      </c>
    </row>
    <row r="4471" spans="1:22" x14ac:dyDescent="0.25">
      <c r="A4471" s="26" t="s">
        <v>5310</v>
      </c>
      <c r="B4471" s="42">
        <v>0.3</v>
      </c>
      <c r="C4471" s="33">
        <v>3.3</v>
      </c>
      <c r="D4471" s="42">
        <v>4.2</v>
      </c>
      <c r="E4471" s="33">
        <v>0.3</v>
      </c>
      <c r="F4471" s="42">
        <v>1.5</v>
      </c>
      <c r="G4471" s="33">
        <v>1.1000000000000001</v>
      </c>
      <c r="H4471" s="42">
        <v>0.1</v>
      </c>
      <c r="I4471" s="33">
        <v>1.6</v>
      </c>
      <c r="J4471" s="42">
        <v>1.1000000000000001</v>
      </c>
      <c r="K4471" s="33">
        <v>0.2</v>
      </c>
      <c r="L4471" s="42">
        <v>0.6</v>
      </c>
      <c r="M4471" s="33">
        <v>0.2</v>
      </c>
      <c r="N4471" s="42">
        <v>0.1</v>
      </c>
      <c r="O4471" s="33">
        <v>0.2</v>
      </c>
      <c r="P4471" s="42">
        <v>305.58</v>
      </c>
      <c r="Q4471" s="33">
        <v>205.71</v>
      </c>
      <c r="R4471" s="42">
        <v>243.32</v>
      </c>
      <c r="S4471" s="33">
        <v>266.48</v>
      </c>
      <c r="T4471" s="42">
        <v>5.87</v>
      </c>
      <c r="U4471" s="33">
        <v>5.88</v>
      </c>
      <c r="V4471" s="116">
        <v>6</v>
      </c>
    </row>
    <row r="4472" spans="1:22" x14ac:dyDescent="0.25">
      <c r="A4472" s="26" t="s">
        <v>5311</v>
      </c>
      <c r="B4472" s="42">
        <v>0.6</v>
      </c>
      <c r="C4472" s="33">
        <v>4.0999999999999996</v>
      </c>
      <c r="D4472" s="42">
        <v>5.4</v>
      </c>
      <c r="E4472" s="33">
        <v>0.3</v>
      </c>
      <c r="F4472" s="42">
        <v>1.9</v>
      </c>
      <c r="G4472" s="33">
        <v>1.8</v>
      </c>
      <c r="H4472" s="42">
        <v>0.2</v>
      </c>
      <c r="I4472" s="33">
        <v>1</v>
      </c>
      <c r="J4472" s="42">
        <v>1.3</v>
      </c>
      <c r="K4472" s="33">
        <v>0.2</v>
      </c>
      <c r="L4472" s="42">
        <v>0.7</v>
      </c>
      <c r="M4472" s="33">
        <v>0.2</v>
      </c>
      <c r="N4472" s="42">
        <v>0.1</v>
      </c>
      <c r="O4472" s="33">
        <v>0.1</v>
      </c>
      <c r="P4472" s="42">
        <v>293.94</v>
      </c>
      <c r="Q4472" s="33">
        <v>201.77</v>
      </c>
      <c r="R4472" s="42">
        <v>235.27</v>
      </c>
      <c r="S4472" s="33">
        <v>266.45999999999998</v>
      </c>
      <c r="T4472" s="42">
        <v>7.2</v>
      </c>
      <c r="U4472" s="33">
        <v>7.17</v>
      </c>
      <c r="V4472" s="116">
        <v>7.34</v>
      </c>
    </row>
    <row r="4473" spans="1:22" x14ac:dyDescent="0.25">
      <c r="A4473" s="26" t="s">
        <v>5312</v>
      </c>
      <c r="B4473" s="42">
        <v>0.5</v>
      </c>
      <c r="C4473" s="33">
        <v>3.8</v>
      </c>
      <c r="D4473" s="42">
        <v>5</v>
      </c>
      <c r="E4473" s="33">
        <v>0.1</v>
      </c>
      <c r="F4473" s="42">
        <v>1.8</v>
      </c>
      <c r="G4473" s="33">
        <v>1.6</v>
      </c>
      <c r="H4473" s="42">
        <v>0.1</v>
      </c>
      <c r="I4473" s="33">
        <v>1.1000000000000001</v>
      </c>
      <c r="J4473" s="42">
        <v>1.3</v>
      </c>
      <c r="K4473" s="33">
        <v>0.1</v>
      </c>
      <c r="L4473" s="42">
        <v>0.6</v>
      </c>
      <c r="M4473" s="33">
        <v>0.3</v>
      </c>
      <c r="N4473" s="42">
        <v>0.1</v>
      </c>
      <c r="O4473" s="33">
        <v>0.1</v>
      </c>
      <c r="P4473" s="42">
        <v>300.06</v>
      </c>
      <c r="Q4473" s="33">
        <v>209.95</v>
      </c>
      <c r="R4473" s="42">
        <v>241.5</v>
      </c>
      <c r="S4473" s="33">
        <v>266.73</v>
      </c>
      <c r="T4473" s="42">
        <v>6.37</v>
      </c>
      <c r="U4473" s="33">
        <v>6.33</v>
      </c>
      <c r="V4473" s="116">
        <v>6.59</v>
      </c>
    </row>
    <row r="4474" spans="1:22" x14ac:dyDescent="0.25">
      <c r="A4474" s="26" t="s">
        <v>5313</v>
      </c>
      <c r="B4474" s="42">
        <v>0.4</v>
      </c>
      <c r="C4474" s="33">
        <v>3.8</v>
      </c>
      <c r="D4474" s="42">
        <v>4.7</v>
      </c>
      <c r="E4474" s="33">
        <v>0.1</v>
      </c>
      <c r="F4474" s="42">
        <v>1.4</v>
      </c>
      <c r="G4474" s="33">
        <v>1.4</v>
      </c>
      <c r="H4474" s="42">
        <v>0.2</v>
      </c>
      <c r="I4474" s="33">
        <v>1.1000000000000001</v>
      </c>
      <c r="J4474" s="42">
        <v>1</v>
      </c>
      <c r="K4474" s="33">
        <v>0.1</v>
      </c>
      <c r="L4474" s="42">
        <v>0.5</v>
      </c>
      <c r="M4474" s="33">
        <v>0.3</v>
      </c>
      <c r="N4474" s="42">
        <v>0.1</v>
      </c>
      <c r="O4474" s="33">
        <v>0.1</v>
      </c>
      <c r="P4474" s="42">
        <v>322.83</v>
      </c>
      <c r="Q4474" s="33">
        <v>221.28</v>
      </c>
      <c r="R4474" s="42">
        <v>249.91</v>
      </c>
      <c r="S4474" s="33">
        <v>266.56</v>
      </c>
      <c r="T4474" s="42">
        <v>6.19</v>
      </c>
      <c r="U4474" s="33">
        <v>6.2</v>
      </c>
      <c r="V4474" s="116">
        <v>6.36</v>
      </c>
    </row>
    <row r="4475" spans="1:22" x14ac:dyDescent="0.25">
      <c r="A4475" s="26" t="s">
        <v>5314</v>
      </c>
      <c r="B4475" s="42">
        <v>0.3</v>
      </c>
      <c r="C4475" s="33">
        <v>3.9</v>
      </c>
      <c r="D4475" s="42">
        <v>5.0999999999999996</v>
      </c>
      <c r="E4475" s="33">
        <v>0.1</v>
      </c>
      <c r="F4475" s="42">
        <v>1.7</v>
      </c>
      <c r="G4475" s="33">
        <v>1.7</v>
      </c>
      <c r="H4475" s="42">
        <v>0.1</v>
      </c>
      <c r="I4475" s="33">
        <v>1.1000000000000001</v>
      </c>
      <c r="J4475" s="42">
        <v>1.2</v>
      </c>
      <c r="K4475" s="33">
        <v>0.2</v>
      </c>
      <c r="L4475" s="42">
        <v>0.8</v>
      </c>
      <c r="M4475" s="33">
        <v>0.2</v>
      </c>
      <c r="N4475" s="42">
        <v>0.1</v>
      </c>
      <c r="O4475" s="33">
        <v>0.2</v>
      </c>
      <c r="P4475" s="42">
        <v>302.58999999999997</v>
      </c>
      <c r="Q4475" s="33">
        <v>204.81</v>
      </c>
      <c r="R4475" s="42">
        <v>242.37</v>
      </c>
      <c r="S4475" s="33">
        <v>266.70999999999998</v>
      </c>
      <c r="T4475" s="42">
        <v>6.64</v>
      </c>
      <c r="U4475" s="33">
        <v>6.67</v>
      </c>
      <c r="V4475" s="116">
        <v>6.73</v>
      </c>
    </row>
    <row r="4476" spans="1:22" x14ac:dyDescent="0.25">
      <c r="A4476" s="26" t="s">
        <v>5315</v>
      </c>
      <c r="B4476" s="42">
        <v>0.4</v>
      </c>
      <c r="C4476" s="33">
        <v>3.3</v>
      </c>
      <c r="D4476" s="42">
        <v>4.5999999999999996</v>
      </c>
      <c r="E4476" s="33">
        <v>0.2</v>
      </c>
      <c r="F4476" s="42">
        <v>1.5</v>
      </c>
      <c r="G4476" s="33">
        <v>1.2</v>
      </c>
      <c r="H4476" s="42">
        <v>0.1</v>
      </c>
      <c r="I4476" s="33">
        <v>1.3</v>
      </c>
      <c r="J4476" s="42">
        <v>1.3</v>
      </c>
      <c r="K4476" s="33">
        <v>0.2</v>
      </c>
      <c r="L4476" s="42">
        <v>0.6</v>
      </c>
      <c r="M4476" s="33">
        <v>0.2</v>
      </c>
      <c r="N4476" s="42">
        <v>0.1</v>
      </c>
      <c r="O4476" s="33">
        <v>0.2</v>
      </c>
      <c r="P4476" s="42">
        <v>317.66000000000003</v>
      </c>
      <c r="Q4476" s="33">
        <v>212.42</v>
      </c>
      <c r="R4476" s="42">
        <v>254.84</v>
      </c>
      <c r="S4476" s="33">
        <v>266.27999999999997</v>
      </c>
      <c r="T4476" s="42">
        <v>5.96</v>
      </c>
      <c r="U4476" s="33">
        <v>5.97</v>
      </c>
      <c r="V4476" s="116">
        <v>6.03</v>
      </c>
    </row>
    <row r="4477" spans="1:22" x14ac:dyDescent="0.25">
      <c r="A4477" s="26" t="s">
        <v>5316</v>
      </c>
      <c r="B4477" s="42">
        <v>0.6</v>
      </c>
      <c r="C4477" s="33">
        <v>4.2</v>
      </c>
      <c r="D4477" s="42">
        <v>4.8</v>
      </c>
      <c r="E4477" s="33">
        <v>0.1</v>
      </c>
      <c r="F4477" s="42">
        <v>1.5</v>
      </c>
      <c r="G4477" s="33">
        <v>1.5</v>
      </c>
      <c r="H4477" s="42">
        <v>0.1</v>
      </c>
      <c r="I4477" s="33">
        <v>1</v>
      </c>
      <c r="J4477" s="42">
        <v>1.1000000000000001</v>
      </c>
      <c r="K4477" s="33">
        <v>0.2</v>
      </c>
      <c r="L4477" s="42">
        <v>0.8</v>
      </c>
      <c r="M4477" s="33">
        <v>0.3</v>
      </c>
      <c r="N4477" s="42">
        <v>0.1</v>
      </c>
      <c r="O4477" s="33">
        <v>0.2</v>
      </c>
      <c r="P4477" s="42">
        <v>336.27</v>
      </c>
      <c r="Q4477" s="33">
        <v>229.69</v>
      </c>
      <c r="R4477" s="42">
        <v>269.73</v>
      </c>
      <c r="S4477" s="33">
        <v>266.05</v>
      </c>
      <c r="T4477" s="42">
        <v>6.28</v>
      </c>
      <c r="U4477" s="33">
        <v>6.34</v>
      </c>
      <c r="V4477" s="116">
        <v>6.56</v>
      </c>
    </row>
    <row r="4478" spans="1:22" x14ac:dyDescent="0.25">
      <c r="A4478" s="26" t="s">
        <v>5317</v>
      </c>
      <c r="B4478" s="42">
        <v>0.2</v>
      </c>
      <c r="C4478" s="33">
        <v>3.3</v>
      </c>
      <c r="D4478" s="42">
        <v>4.7</v>
      </c>
      <c r="E4478" s="33">
        <v>0.2</v>
      </c>
      <c r="F4478" s="42">
        <v>1.6</v>
      </c>
      <c r="G4478" s="33">
        <v>1.4</v>
      </c>
      <c r="H4478" s="42">
        <v>0.1</v>
      </c>
      <c r="I4478" s="33">
        <v>1</v>
      </c>
      <c r="J4478" s="42">
        <v>1.1000000000000001</v>
      </c>
      <c r="K4478" s="33">
        <v>0.1</v>
      </c>
      <c r="L4478" s="42">
        <v>0.6</v>
      </c>
      <c r="M4478" s="33">
        <v>0.3</v>
      </c>
      <c r="N4478" s="42">
        <v>0.1</v>
      </c>
      <c r="O4478" s="33">
        <v>0.1</v>
      </c>
      <c r="P4478" s="42">
        <v>326.98</v>
      </c>
      <c r="Q4478" s="33">
        <v>220.75</v>
      </c>
      <c r="R4478" s="42">
        <v>260.51</v>
      </c>
      <c r="S4478" s="33">
        <v>265.83999999999997</v>
      </c>
      <c r="T4478" s="42">
        <v>5.95</v>
      </c>
      <c r="U4478" s="33">
        <v>5.99</v>
      </c>
      <c r="V4478" s="116">
        <v>6.16</v>
      </c>
    </row>
    <row r="4479" spans="1:22" x14ac:dyDescent="0.25">
      <c r="A4479" s="26" t="s">
        <v>5318</v>
      </c>
      <c r="B4479" s="42">
        <v>0.6</v>
      </c>
      <c r="C4479" s="33">
        <v>3.8</v>
      </c>
      <c r="D4479" s="42">
        <v>4.4000000000000004</v>
      </c>
      <c r="E4479" s="33">
        <v>0.1</v>
      </c>
      <c r="F4479" s="42">
        <v>1.4</v>
      </c>
      <c r="G4479" s="33">
        <v>1.3</v>
      </c>
      <c r="H4479" s="42">
        <v>0.1</v>
      </c>
      <c r="I4479" s="33">
        <v>1.1000000000000001</v>
      </c>
      <c r="J4479" s="42">
        <v>1.3</v>
      </c>
      <c r="K4479" s="33">
        <v>0.2</v>
      </c>
      <c r="L4479" s="42">
        <v>0.7</v>
      </c>
      <c r="M4479" s="33">
        <v>0.3</v>
      </c>
      <c r="N4479" s="42">
        <v>0.1</v>
      </c>
      <c r="O4479" s="33">
        <v>0.1</v>
      </c>
      <c r="P4479" s="42">
        <v>319.97000000000003</v>
      </c>
      <c r="Q4479" s="33">
        <v>220.28</v>
      </c>
      <c r="R4479" s="42">
        <v>250.95</v>
      </c>
      <c r="S4479" s="33">
        <v>266.47000000000003</v>
      </c>
      <c r="T4479" s="42">
        <v>6.26</v>
      </c>
      <c r="U4479" s="33">
        <v>6.16</v>
      </c>
      <c r="V4479" s="116">
        <v>6.43</v>
      </c>
    </row>
    <row r="4480" spans="1:22" x14ac:dyDescent="0.25">
      <c r="A4480" s="26" t="s">
        <v>5319</v>
      </c>
      <c r="B4480" s="42">
        <v>0.2</v>
      </c>
      <c r="C4480" s="33">
        <v>2.6</v>
      </c>
      <c r="D4480" s="42">
        <v>3.9</v>
      </c>
      <c r="E4480" s="33">
        <v>0.1</v>
      </c>
      <c r="F4480" s="42">
        <v>1.2</v>
      </c>
      <c r="G4480" s="33">
        <v>1</v>
      </c>
      <c r="H4480" s="42">
        <v>0.1</v>
      </c>
      <c r="I4480" s="33">
        <v>0.6</v>
      </c>
      <c r="J4480" s="42">
        <v>0.6</v>
      </c>
      <c r="K4480" s="33">
        <v>0.1</v>
      </c>
      <c r="L4480" s="42">
        <v>0.5</v>
      </c>
      <c r="M4480" s="33">
        <v>0.2</v>
      </c>
      <c r="N4480" s="42">
        <v>0.1</v>
      </c>
      <c r="O4480" s="33">
        <v>0</v>
      </c>
      <c r="P4480" s="42">
        <v>402.93</v>
      </c>
      <c r="Q4480" s="33">
        <v>274</v>
      </c>
      <c r="R4480" s="42">
        <v>319.58999999999997</v>
      </c>
      <c r="S4480" s="33">
        <v>264.70999999999998</v>
      </c>
      <c r="T4480" s="42">
        <v>4.6500000000000004</v>
      </c>
      <c r="U4480" s="33">
        <v>4.7300000000000004</v>
      </c>
      <c r="V4480" s="116">
        <v>4.92</v>
      </c>
    </row>
    <row r="4481" spans="1:22" x14ac:dyDescent="0.25">
      <c r="A4481" s="26" t="s">
        <v>5320</v>
      </c>
      <c r="B4481" s="42">
        <v>0.2</v>
      </c>
      <c r="C4481" s="33">
        <v>2.7</v>
      </c>
      <c r="D4481" s="42">
        <v>4.3</v>
      </c>
      <c r="E4481" s="33">
        <v>0.1</v>
      </c>
      <c r="F4481" s="42">
        <v>1.4</v>
      </c>
      <c r="G4481" s="33">
        <v>1.2</v>
      </c>
      <c r="H4481" s="42">
        <v>0.1</v>
      </c>
      <c r="I4481" s="33">
        <v>0.9</v>
      </c>
      <c r="J4481" s="42">
        <v>0.9</v>
      </c>
      <c r="K4481" s="33">
        <v>0.1</v>
      </c>
      <c r="L4481" s="42">
        <v>0.7</v>
      </c>
      <c r="M4481" s="33">
        <v>0.3</v>
      </c>
      <c r="N4481" s="42">
        <v>0.1</v>
      </c>
      <c r="O4481" s="33">
        <v>0.2</v>
      </c>
      <c r="P4481" s="42">
        <v>394.37</v>
      </c>
      <c r="Q4481" s="33">
        <v>264.69</v>
      </c>
      <c r="R4481" s="42">
        <v>314.26</v>
      </c>
      <c r="S4481" s="33">
        <v>264.64</v>
      </c>
      <c r="T4481" s="42">
        <v>5.33</v>
      </c>
      <c r="U4481" s="33">
        <v>5.5</v>
      </c>
      <c r="V4481" s="116">
        <v>5.61</v>
      </c>
    </row>
    <row r="4482" spans="1:22" x14ac:dyDescent="0.25">
      <c r="A4482" s="26" t="s">
        <v>5321</v>
      </c>
      <c r="B4482" s="42">
        <v>0.1</v>
      </c>
      <c r="C4482" s="33">
        <v>2.8</v>
      </c>
      <c r="D4482" s="42">
        <v>4.3</v>
      </c>
      <c r="E4482" s="33">
        <v>0.2</v>
      </c>
      <c r="F4482" s="42">
        <v>1.4</v>
      </c>
      <c r="G4482" s="33">
        <v>1</v>
      </c>
      <c r="H4482" s="42">
        <v>0.1</v>
      </c>
      <c r="I4482" s="33">
        <v>0.6</v>
      </c>
      <c r="J4482" s="42">
        <v>0.7</v>
      </c>
      <c r="K4482" s="33">
        <v>0.2</v>
      </c>
      <c r="L4482" s="42">
        <v>0.4</v>
      </c>
      <c r="M4482" s="33">
        <v>0.1</v>
      </c>
      <c r="N4482" s="42">
        <v>0.1</v>
      </c>
      <c r="O4482" s="33">
        <v>0.1</v>
      </c>
      <c r="P4482" s="42">
        <v>385.55</v>
      </c>
      <c r="Q4482" s="33">
        <v>260.91000000000003</v>
      </c>
      <c r="R4482" s="42">
        <v>307.85000000000002</v>
      </c>
      <c r="S4482" s="33">
        <v>264.81</v>
      </c>
      <c r="T4482" s="42">
        <v>5.3</v>
      </c>
      <c r="U4482" s="33">
        <v>5.32</v>
      </c>
      <c r="V4482" s="116">
        <v>5.35</v>
      </c>
    </row>
    <row r="4483" spans="1:22" x14ac:dyDescent="0.25">
      <c r="A4483" s="26" t="s">
        <v>5322</v>
      </c>
      <c r="B4483" s="42">
        <v>0.2</v>
      </c>
      <c r="C4483" s="33">
        <v>3.6</v>
      </c>
      <c r="D4483" s="42">
        <v>4</v>
      </c>
      <c r="E4483" s="33">
        <v>0.2</v>
      </c>
      <c r="F4483" s="42">
        <v>1.3</v>
      </c>
      <c r="G4483" s="33">
        <v>1.1000000000000001</v>
      </c>
      <c r="H4483" s="42">
        <v>0</v>
      </c>
      <c r="I4483" s="33">
        <v>0.7</v>
      </c>
      <c r="J4483" s="42">
        <v>0.7</v>
      </c>
      <c r="K4483" s="33">
        <v>0.1</v>
      </c>
      <c r="L4483" s="42">
        <v>0.5</v>
      </c>
      <c r="M4483" s="33">
        <v>0.2</v>
      </c>
      <c r="N4483" s="42">
        <v>0.1</v>
      </c>
      <c r="O4483" s="33">
        <v>0.1</v>
      </c>
      <c r="P4483" s="42">
        <v>359.58</v>
      </c>
      <c r="Q4483" s="33">
        <v>243.78</v>
      </c>
      <c r="R4483" s="42">
        <v>286.47000000000003</v>
      </c>
      <c r="S4483" s="33">
        <v>266.17</v>
      </c>
      <c r="T4483" s="42">
        <v>5.8</v>
      </c>
      <c r="U4483" s="33">
        <v>5.91</v>
      </c>
      <c r="V4483" s="116">
        <v>5.93</v>
      </c>
    </row>
    <row r="4484" spans="1:22" x14ac:dyDescent="0.25">
      <c r="A4484" s="26" t="s">
        <v>5323</v>
      </c>
      <c r="B4484" s="42">
        <v>0.3</v>
      </c>
      <c r="C4484" s="33">
        <v>3.9</v>
      </c>
      <c r="D4484" s="42">
        <v>4.7</v>
      </c>
      <c r="E4484" s="33">
        <v>0.2</v>
      </c>
      <c r="F4484" s="42">
        <v>1.4</v>
      </c>
      <c r="G4484" s="33">
        <v>1.2</v>
      </c>
      <c r="H4484" s="42">
        <v>0.1</v>
      </c>
      <c r="I4484" s="33">
        <v>0.5</v>
      </c>
      <c r="J4484" s="42">
        <v>0.6</v>
      </c>
      <c r="K4484" s="33">
        <v>0.1</v>
      </c>
      <c r="L4484" s="42">
        <v>0.5</v>
      </c>
      <c r="M4484" s="33">
        <v>0.3</v>
      </c>
      <c r="N4484" s="42">
        <v>0.1</v>
      </c>
      <c r="O4484" s="33">
        <v>0.2</v>
      </c>
      <c r="P4484" s="42">
        <v>348.85</v>
      </c>
      <c r="Q4484" s="33">
        <v>241.01</v>
      </c>
      <c r="R4484" s="42">
        <v>276.98</v>
      </c>
      <c r="S4484" s="33">
        <v>265.8</v>
      </c>
      <c r="T4484" s="42">
        <v>6.18</v>
      </c>
      <c r="U4484" s="33">
        <v>6.14</v>
      </c>
      <c r="V4484" s="116">
        <v>6.34</v>
      </c>
    </row>
    <row r="4485" spans="1:22" x14ac:dyDescent="0.25">
      <c r="A4485" s="26" t="s">
        <v>5324</v>
      </c>
      <c r="B4485" s="42">
        <v>0.5</v>
      </c>
      <c r="C4485" s="33">
        <v>4.8</v>
      </c>
      <c r="D4485" s="42">
        <v>5</v>
      </c>
      <c r="E4485" s="33">
        <v>0.1</v>
      </c>
      <c r="F4485" s="42">
        <v>1.4</v>
      </c>
      <c r="G4485" s="33">
        <v>1.3</v>
      </c>
      <c r="H4485" s="42">
        <v>0</v>
      </c>
      <c r="I4485" s="33">
        <v>0.5</v>
      </c>
      <c r="J4485" s="42">
        <v>0.7</v>
      </c>
      <c r="K4485" s="33">
        <v>0.1</v>
      </c>
      <c r="L4485" s="42">
        <v>0.4</v>
      </c>
      <c r="M4485" s="33">
        <v>0.3</v>
      </c>
      <c r="N4485" s="42">
        <v>0.1</v>
      </c>
      <c r="O4485" s="33">
        <v>0.1</v>
      </c>
      <c r="P4485" s="42">
        <v>324.72000000000003</v>
      </c>
      <c r="Q4485" s="33">
        <v>228.65</v>
      </c>
      <c r="R4485" s="42">
        <v>261.99</v>
      </c>
      <c r="S4485" s="33">
        <v>266.76</v>
      </c>
      <c r="T4485" s="42">
        <v>6.77</v>
      </c>
      <c r="U4485" s="33">
        <v>6.9</v>
      </c>
      <c r="V4485" s="116">
        <v>7.04</v>
      </c>
    </row>
    <row r="4486" spans="1:22" x14ac:dyDescent="0.25">
      <c r="A4486" s="26" t="s">
        <v>5325</v>
      </c>
      <c r="B4486" s="42">
        <v>0.3</v>
      </c>
      <c r="C4486" s="33">
        <v>4.3</v>
      </c>
      <c r="D4486" s="42">
        <v>4.4000000000000004</v>
      </c>
      <c r="E4486" s="33">
        <v>0.2</v>
      </c>
      <c r="F4486" s="42">
        <v>1.4</v>
      </c>
      <c r="G4486" s="33">
        <v>1.3</v>
      </c>
      <c r="H4486" s="42">
        <v>0.1</v>
      </c>
      <c r="I4486" s="33">
        <v>0.6</v>
      </c>
      <c r="J4486" s="42">
        <v>0.9</v>
      </c>
      <c r="K4486" s="33">
        <v>0.1</v>
      </c>
      <c r="L4486" s="42">
        <v>0.7</v>
      </c>
      <c r="M4486" s="33">
        <v>0.3</v>
      </c>
      <c r="N4486" s="42">
        <v>0.1</v>
      </c>
      <c r="O4486" s="33">
        <v>0.1</v>
      </c>
      <c r="P4486" s="42">
        <v>342.37</v>
      </c>
      <c r="Q4486" s="33">
        <v>234.31</v>
      </c>
      <c r="R4486" s="42">
        <v>270.67</v>
      </c>
      <c r="S4486" s="33">
        <v>266.01</v>
      </c>
      <c r="T4486" s="42">
        <v>6.28</v>
      </c>
      <c r="U4486" s="33">
        <v>6.44</v>
      </c>
      <c r="V4486" s="116">
        <v>6.39</v>
      </c>
    </row>
    <row r="4487" spans="1:22" x14ac:dyDescent="0.25">
      <c r="A4487" s="26" t="s">
        <v>5326</v>
      </c>
      <c r="B4487" s="42">
        <v>0.6</v>
      </c>
      <c r="C4487" s="33">
        <v>3.4</v>
      </c>
      <c r="D4487" s="42">
        <v>4.2</v>
      </c>
      <c r="E4487" s="33">
        <v>0.2</v>
      </c>
      <c r="F4487" s="42">
        <v>1.4</v>
      </c>
      <c r="G4487" s="33">
        <v>1.3</v>
      </c>
      <c r="H4487" s="42">
        <v>0</v>
      </c>
      <c r="I4487" s="33">
        <v>0.5</v>
      </c>
      <c r="J4487" s="42">
        <v>0.7</v>
      </c>
      <c r="K4487" s="33">
        <v>0.1</v>
      </c>
      <c r="L4487" s="42">
        <v>0.6</v>
      </c>
      <c r="M4487" s="33">
        <v>0.2</v>
      </c>
      <c r="N4487" s="42">
        <v>0.1</v>
      </c>
      <c r="O4487" s="33">
        <v>0.1</v>
      </c>
      <c r="P4487" s="42">
        <v>355.57</v>
      </c>
      <c r="Q4487" s="33">
        <v>243.99</v>
      </c>
      <c r="R4487" s="42">
        <v>281.39</v>
      </c>
      <c r="S4487" s="33">
        <v>265.45</v>
      </c>
      <c r="T4487" s="42">
        <v>5.8</v>
      </c>
      <c r="U4487" s="33">
        <v>5.76</v>
      </c>
      <c r="V4487" s="116">
        <v>5.65</v>
      </c>
    </row>
    <row r="4488" spans="1:22" x14ac:dyDescent="0.25">
      <c r="A4488" s="26" t="s">
        <v>5327</v>
      </c>
      <c r="B4488" s="42">
        <v>0.6</v>
      </c>
      <c r="C4488" s="33">
        <v>4.0999999999999996</v>
      </c>
      <c r="D4488" s="42">
        <v>4.0999999999999996</v>
      </c>
      <c r="E4488" s="33">
        <v>0.3</v>
      </c>
      <c r="F4488" s="42">
        <v>1.4</v>
      </c>
      <c r="G4488" s="33">
        <v>1.1000000000000001</v>
      </c>
      <c r="H4488" s="42">
        <v>0</v>
      </c>
      <c r="I4488" s="33">
        <v>0.6</v>
      </c>
      <c r="J4488" s="42">
        <v>0.7</v>
      </c>
      <c r="K4488" s="33">
        <v>0.1</v>
      </c>
      <c r="L4488" s="42">
        <v>0.5</v>
      </c>
      <c r="M4488" s="33">
        <v>0.1</v>
      </c>
      <c r="N4488" s="42">
        <v>0.1</v>
      </c>
      <c r="O4488" s="33">
        <v>0</v>
      </c>
      <c r="P4488" s="42">
        <v>353.55</v>
      </c>
      <c r="Q4488" s="33">
        <v>245.07</v>
      </c>
      <c r="R4488" s="42">
        <v>282.33999999999997</v>
      </c>
      <c r="S4488" s="33">
        <v>265.5</v>
      </c>
      <c r="T4488" s="42">
        <v>6.24</v>
      </c>
      <c r="U4488" s="33">
        <v>6.21</v>
      </c>
      <c r="V4488" s="116">
        <v>6.1</v>
      </c>
    </row>
    <row r="4489" spans="1:22" x14ac:dyDescent="0.25">
      <c r="A4489" s="26" t="s">
        <v>5328</v>
      </c>
      <c r="B4489" s="42">
        <v>0.8</v>
      </c>
      <c r="C4489" s="33">
        <v>5.3</v>
      </c>
      <c r="D4489" s="42">
        <v>4.8</v>
      </c>
      <c r="E4489" s="33">
        <v>0</v>
      </c>
      <c r="F4489" s="42">
        <v>1.6</v>
      </c>
      <c r="G4489" s="33">
        <v>1.6</v>
      </c>
      <c r="H4489" s="42">
        <v>0.1</v>
      </c>
      <c r="I4489" s="33">
        <v>0.4</v>
      </c>
      <c r="J4489" s="42">
        <v>0.5</v>
      </c>
      <c r="K4489" s="33">
        <v>0.1</v>
      </c>
      <c r="L4489" s="42">
        <v>0.5</v>
      </c>
      <c r="M4489" s="33">
        <v>0.3</v>
      </c>
      <c r="N4489" s="42">
        <v>0</v>
      </c>
      <c r="O4489" s="33">
        <v>0.2</v>
      </c>
      <c r="P4489" s="42">
        <v>363.42</v>
      </c>
      <c r="Q4489" s="33">
        <v>254.17</v>
      </c>
      <c r="R4489" s="42">
        <v>289.56</v>
      </c>
      <c r="S4489" s="33">
        <v>265.31</v>
      </c>
      <c r="T4489" s="42">
        <v>7.16</v>
      </c>
      <c r="U4489" s="33">
        <v>7.32</v>
      </c>
      <c r="V4489" s="116">
        <v>7.19</v>
      </c>
    </row>
    <row r="4490" spans="1:22" x14ac:dyDescent="0.25">
      <c r="A4490" s="26" t="s">
        <v>5329</v>
      </c>
      <c r="B4490" s="42">
        <v>0.7</v>
      </c>
      <c r="C4490" s="33">
        <v>4.9000000000000004</v>
      </c>
      <c r="D4490" s="42">
        <v>4.3</v>
      </c>
      <c r="E4490" s="33">
        <v>0.1</v>
      </c>
      <c r="F4490" s="42">
        <v>1.4</v>
      </c>
      <c r="G4490" s="33">
        <v>1.3</v>
      </c>
      <c r="H4490" s="42">
        <v>0.1</v>
      </c>
      <c r="I4490" s="33">
        <v>0.3</v>
      </c>
      <c r="J4490" s="42">
        <v>0.5</v>
      </c>
      <c r="K4490" s="33">
        <v>0.1</v>
      </c>
      <c r="L4490" s="42">
        <v>0.3</v>
      </c>
      <c r="M4490" s="33">
        <v>0.3</v>
      </c>
      <c r="N4490" s="42">
        <v>0</v>
      </c>
      <c r="O4490" s="33">
        <v>0.2</v>
      </c>
      <c r="P4490" s="42">
        <v>354.37</v>
      </c>
      <c r="Q4490" s="33">
        <v>249.02</v>
      </c>
      <c r="R4490" s="42">
        <v>284.54000000000002</v>
      </c>
      <c r="S4490" s="33">
        <v>265.81</v>
      </c>
      <c r="T4490" s="42">
        <v>6.83</v>
      </c>
      <c r="U4490" s="33">
        <v>7.13</v>
      </c>
      <c r="V4490" s="116">
        <v>6.93</v>
      </c>
    </row>
    <row r="4491" spans="1:22" x14ac:dyDescent="0.25">
      <c r="A4491" s="26" t="s">
        <v>5330</v>
      </c>
      <c r="B4491" s="42">
        <v>0.6</v>
      </c>
      <c r="C4491" s="33">
        <v>4.7</v>
      </c>
      <c r="D4491" s="42">
        <v>3.9</v>
      </c>
      <c r="E4491" s="33">
        <v>0.1</v>
      </c>
      <c r="F4491" s="42">
        <v>1.3</v>
      </c>
      <c r="G4491" s="33">
        <v>1</v>
      </c>
      <c r="H4491" s="42">
        <v>0.1</v>
      </c>
      <c r="I4491" s="33">
        <v>0.1</v>
      </c>
      <c r="J4491" s="42">
        <v>0.4</v>
      </c>
      <c r="K4491" s="33">
        <v>0.1</v>
      </c>
      <c r="L4491" s="42">
        <v>0.2</v>
      </c>
      <c r="M4491" s="33">
        <v>0.2</v>
      </c>
      <c r="N4491" s="42">
        <v>0.1</v>
      </c>
      <c r="O4491" s="33">
        <v>0.1</v>
      </c>
      <c r="P4491" s="42">
        <v>343.41</v>
      </c>
      <c r="Q4491" s="33">
        <v>236.84</v>
      </c>
      <c r="R4491" s="42">
        <v>274.86</v>
      </c>
      <c r="S4491" s="33">
        <v>266.13</v>
      </c>
      <c r="T4491" s="42">
        <v>6.38</v>
      </c>
      <c r="U4491" s="33">
        <v>6.46</v>
      </c>
      <c r="V4491" s="116">
        <v>6.12</v>
      </c>
    </row>
    <row r="4492" spans="1:22" x14ac:dyDescent="0.25">
      <c r="A4492" s="26" t="s">
        <v>5331</v>
      </c>
      <c r="B4492" s="42">
        <v>0.5</v>
      </c>
      <c r="C4492" s="33">
        <v>5.6</v>
      </c>
      <c r="D4492" s="42">
        <v>4.5</v>
      </c>
      <c r="E4492" s="33">
        <v>0.1</v>
      </c>
      <c r="F4492" s="42">
        <v>1.4</v>
      </c>
      <c r="G4492" s="33">
        <v>1.7</v>
      </c>
      <c r="H4492" s="42">
        <v>0.1</v>
      </c>
      <c r="I4492" s="33">
        <v>1</v>
      </c>
      <c r="J4492" s="42">
        <v>0.4</v>
      </c>
      <c r="K4492" s="33">
        <v>0.1</v>
      </c>
      <c r="L4492" s="42">
        <v>0.2</v>
      </c>
      <c r="M4492" s="33">
        <v>0.2</v>
      </c>
      <c r="N4492" s="42">
        <v>0.1</v>
      </c>
      <c r="O4492" s="33">
        <v>0.1</v>
      </c>
      <c r="P4492" s="42">
        <v>369.55</v>
      </c>
      <c r="Q4492" s="33">
        <v>254.29</v>
      </c>
      <c r="R4492" s="42">
        <v>292.44</v>
      </c>
      <c r="S4492" s="33">
        <v>266.10000000000002</v>
      </c>
      <c r="T4492" s="42">
        <v>7.3</v>
      </c>
      <c r="U4492" s="33">
        <v>7.57</v>
      </c>
      <c r="V4492" s="116">
        <v>7.37</v>
      </c>
    </row>
    <row r="4493" spans="1:22" x14ac:dyDescent="0.25">
      <c r="A4493" s="26" t="s">
        <v>5332</v>
      </c>
      <c r="B4493" s="42">
        <v>0.4</v>
      </c>
      <c r="C4493" s="33">
        <v>3.9</v>
      </c>
      <c r="D4493" s="42">
        <v>3.6</v>
      </c>
      <c r="E4493" s="33">
        <v>0.1</v>
      </c>
      <c r="F4493" s="42">
        <v>1.1000000000000001</v>
      </c>
      <c r="G4493" s="33">
        <v>1.2</v>
      </c>
      <c r="H4493" s="42">
        <v>0.1</v>
      </c>
      <c r="I4493" s="33">
        <v>0.6</v>
      </c>
      <c r="J4493" s="42">
        <v>0.3</v>
      </c>
      <c r="K4493" s="33">
        <v>0.1</v>
      </c>
      <c r="L4493" s="42">
        <v>0.2</v>
      </c>
      <c r="M4493" s="33">
        <v>0.2</v>
      </c>
      <c r="N4493" s="42">
        <v>0</v>
      </c>
      <c r="O4493" s="33">
        <v>0</v>
      </c>
      <c r="P4493" s="42">
        <v>438.69</v>
      </c>
      <c r="Q4493" s="33">
        <v>296.45999999999998</v>
      </c>
      <c r="R4493" s="42">
        <v>348.14</v>
      </c>
      <c r="S4493" s="33">
        <v>265.18</v>
      </c>
      <c r="T4493" s="42">
        <v>5.3</v>
      </c>
      <c r="U4493" s="33">
        <v>5.54</v>
      </c>
      <c r="V4493" s="116">
        <v>5.36</v>
      </c>
    </row>
    <row r="4494" spans="1:22" x14ac:dyDescent="0.25">
      <c r="A4494" s="26" t="s">
        <v>5333</v>
      </c>
      <c r="B4494" s="42">
        <v>0.8</v>
      </c>
      <c r="C4494" s="33">
        <v>5.4</v>
      </c>
      <c r="D4494" s="42">
        <v>4.4000000000000004</v>
      </c>
      <c r="E4494" s="33">
        <v>0</v>
      </c>
      <c r="F4494" s="42">
        <v>1.6</v>
      </c>
      <c r="G4494" s="33">
        <v>1.5</v>
      </c>
      <c r="H4494" s="42">
        <v>0.1</v>
      </c>
      <c r="I4494" s="33">
        <v>0.5</v>
      </c>
      <c r="J4494" s="42">
        <v>0.4</v>
      </c>
      <c r="K4494" s="33">
        <v>0.1</v>
      </c>
      <c r="L4494" s="42">
        <v>0.4</v>
      </c>
      <c r="M4494" s="33">
        <v>0.3</v>
      </c>
      <c r="N4494" s="42">
        <v>0</v>
      </c>
      <c r="O4494" s="33">
        <v>0.1</v>
      </c>
      <c r="P4494" s="42">
        <v>354.14</v>
      </c>
      <c r="Q4494" s="33">
        <v>249.6</v>
      </c>
      <c r="R4494" s="42">
        <v>282.95</v>
      </c>
      <c r="S4494" s="33">
        <v>266.52999999999997</v>
      </c>
      <c r="T4494" s="42">
        <v>7.06</v>
      </c>
      <c r="U4494" s="33">
        <v>7.36</v>
      </c>
      <c r="V4494" s="116">
        <v>6.86</v>
      </c>
    </row>
    <row r="4495" spans="1:22" x14ac:dyDescent="0.25">
      <c r="A4495" s="26" t="s">
        <v>5334</v>
      </c>
      <c r="B4495" s="42">
        <v>0.5</v>
      </c>
      <c r="C4495" s="33">
        <v>5.0999999999999996</v>
      </c>
      <c r="D4495" s="42">
        <v>4.3</v>
      </c>
      <c r="E4495" s="33">
        <v>0.1</v>
      </c>
      <c r="F4495" s="42">
        <v>1.4</v>
      </c>
      <c r="G4495" s="33">
        <v>1.3</v>
      </c>
      <c r="H4495" s="42">
        <v>0.2</v>
      </c>
      <c r="I4495" s="33">
        <v>0.3</v>
      </c>
      <c r="J4495" s="42">
        <v>0.5</v>
      </c>
      <c r="K4495" s="33">
        <v>0.1</v>
      </c>
      <c r="L4495" s="42">
        <v>0.4</v>
      </c>
      <c r="M4495" s="33">
        <v>0.4</v>
      </c>
      <c r="N4495" s="42">
        <v>0.1</v>
      </c>
      <c r="O4495" s="33">
        <v>0.1</v>
      </c>
      <c r="P4495" s="42">
        <v>351.87</v>
      </c>
      <c r="Q4495" s="33">
        <v>246.32</v>
      </c>
      <c r="R4495" s="42">
        <v>278.69</v>
      </c>
      <c r="S4495" s="33">
        <v>265.75</v>
      </c>
      <c r="T4495" s="42">
        <v>6.7</v>
      </c>
      <c r="U4495" s="33">
        <v>6.77</v>
      </c>
      <c r="V4495" s="116">
        <v>6.56</v>
      </c>
    </row>
    <row r="4496" spans="1:22" x14ac:dyDescent="0.25">
      <c r="A4496" s="26" t="s">
        <v>5335</v>
      </c>
      <c r="B4496" s="42">
        <v>0.9</v>
      </c>
      <c r="C4496" s="33">
        <v>5.4</v>
      </c>
      <c r="D4496" s="42">
        <v>4.5</v>
      </c>
      <c r="E4496" s="33">
        <v>0.2</v>
      </c>
      <c r="F4496" s="42">
        <v>1.5</v>
      </c>
      <c r="G4496" s="33">
        <v>1.4</v>
      </c>
      <c r="H4496" s="42">
        <v>0.1</v>
      </c>
      <c r="I4496" s="33">
        <v>0.2</v>
      </c>
      <c r="J4496" s="42">
        <v>0.2</v>
      </c>
      <c r="K4496" s="33">
        <v>0.1</v>
      </c>
      <c r="L4496" s="42">
        <v>0.1</v>
      </c>
      <c r="M4496" s="33">
        <v>0.2</v>
      </c>
      <c r="N4496" s="42">
        <v>0</v>
      </c>
      <c r="O4496" s="33">
        <v>0.1</v>
      </c>
      <c r="P4496" s="42">
        <v>355.01</v>
      </c>
      <c r="Q4496" s="33">
        <v>247.96</v>
      </c>
      <c r="R4496" s="42">
        <v>284.22000000000003</v>
      </c>
      <c r="S4496" s="33">
        <v>266.08999999999997</v>
      </c>
      <c r="T4496" s="42">
        <v>7.22</v>
      </c>
      <c r="U4496" s="33">
        <v>7.59</v>
      </c>
      <c r="V4496" s="116">
        <v>7.03</v>
      </c>
    </row>
    <row r="4497" spans="1:22" x14ac:dyDescent="0.25">
      <c r="A4497" s="26" t="s">
        <v>5336</v>
      </c>
      <c r="B4497" s="42">
        <v>0.7</v>
      </c>
      <c r="C4497" s="33">
        <v>5.7</v>
      </c>
      <c r="D4497" s="42">
        <v>4.4000000000000004</v>
      </c>
      <c r="E4497" s="33">
        <v>0.2</v>
      </c>
      <c r="F4497" s="42">
        <v>1.5</v>
      </c>
      <c r="G4497" s="33">
        <v>1.3</v>
      </c>
      <c r="H4497" s="42">
        <v>0.1</v>
      </c>
      <c r="I4497" s="33">
        <v>0.5</v>
      </c>
      <c r="J4497" s="42">
        <v>0.5</v>
      </c>
      <c r="K4497" s="33">
        <v>0.1</v>
      </c>
      <c r="L4497" s="42">
        <v>0.3</v>
      </c>
      <c r="M4497" s="33">
        <v>0.2</v>
      </c>
      <c r="N4497" s="42">
        <v>0.1</v>
      </c>
      <c r="O4497" s="33">
        <v>0.1</v>
      </c>
      <c r="P4497" s="42">
        <v>353.79</v>
      </c>
      <c r="Q4497" s="33">
        <v>250.33</v>
      </c>
      <c r="R4497" s="42">
        <v>283.16000000000003</v>
      </c>
      <c r="S4497" s="33">
        <v>266.18</v>
      </c>
      <c r="T4497" s="42">
        <v>7.64</v>
      </c>
      <c r="U4497" s="33">
        <v>7.86</v>
      </c>
      <c r="V4497" s="116">
        <v>7.56</v>
      </c>
    </row>
    <row r="4498" spans="1:22" x14ac:dyDescent="0.25">
      <c r="A4498" s="26" t="s">
        <v>5337</v>
      </c>
      <c r="B4498" s="42">
        <v>1.1000000000000001</v>
      </c>
      <c r="C4498" s="33">
        <v>5.9</v>
      </c>
      <c r="D4498" s="42">
        <v>4.5999999999999996</v>
      </c>
      <c r="E4498" s="33">
        <v>0.3</v>
      </c>
      <c r="F4498" s="42">
        <v>1.5</v>
      </c>
      <c r="G4498" s="33">
        <v>1.3</v>
      </c>
      <c r="H4498" s="42">
        <v>0.2</v>
      </c>
      <c r="I4498" s="33">
        <v>0.5</v>
      </c>
      <c r="J4498" s="42">
        <v>0.5</v>
      </c>
      <c r="K4498" s="33">
        <v>0.1</v>
      </c>
      <c r="L4498" s="42">
        <v>0.3</v>
      </c>
      <c r="M4498" s="33">
        <v>0.2</v>
      </c>
      <c r="N4498" s="42">
        <v>0</v>
      </c>
      <c r="O4498" s="33">
        <v>0.2</v>
      </c>
      <c r="P4498" s="42">
        <v>336.93</v>
      </c>
      <c r="Q4498" s="33">
        <v>235.61</v>
      </c>
      <c r="R4498" s="42">
        <v>269.05</v>
      </c>
      <c r="S4498" s="33">
        <v>266.19</v>
      </c>
      <c r="T4498" s="42">
        <v>7.84</v>
      </c>
      <c r="U4498" s="33">
        <v>8.1</v>
      </c>
      <c r="V4498" s="116">
        <v>7.38</v>
      </c>
    </row>
    <row r="4499" spans="1:22" x14ac:dyDescent="0.25">
      <c r="A4499" s="26" t="s">
        <v>5338</v>
      </c>
      <c r="B4499" s="42">
        <v>1.1000000000000001</v>
      </c>
      <c r="C4499" s="33">
        <v>6</v>
      </c>
      <c r="D4499" s="42">
        <v>4.7</v>
      </c>
      <c r="E4499" s="33">
        <v>0.2</v>
      </c>
      <c r="F4499" s="42">
        <v>1.4</v>
      </c>
      <c r="G4499" s="33">
        <v>1.6</v>
      </c>
      <c r="H4499" s="42">
        <v>0.1</v>
      </c>
      <c r="I4499" s="33">
        <v>0.6</v>
      </c>
      <c r="J4499" s="42">
        <v>0.5</v>
      </c>
      <c r="K4499" s="33">
        <v>0.1</v>
      </c>
      <c r="L4499" s="42">
        <v>0.5</v>
      </c>
      <c r="M4499" s="33">
        <v>0.2</v>
      </c>
      <c r="N4499" s="42">
        <v>0</v>
      </c>
      <c r="O4499" s="33">
        <v>0.2</v>
      </c>
      <c r="P4499" s="42">
        <v>341.34</v>
      </c>
      <c r="Q4499" s="33">
        <v>232.71</v>
      </c>
      <c r="R4499" s="42">
        <v>269.99</v>
      </c>
      <c r="S4499" s="33">
        <v>265.77999999999997</v>
      </c>
      <c r="T4499" s="42">
        <v>7.75</v>
      </c>
      <c r="U4499" s="33">
        <v>8.1</v>
      </c>
      <c r="V4499" s="116">
        <v>7.7</v>
      </c>
    </row>
    <row r="4500" spans="1:22" x14ac:dyDescent="0.25">
      <c r="A4500" s="26" t="s">
        <v>5339</v>
      </c>
      <c r="B4500" s="42">
        <v>0.5</v>
      </c>
      <c r="C4500" s="33">
        <v>4.4000000000000004</v>
      </c>
      <c r="D4500" s="42">
        <v>4.2</v>
      </c>
      <c r="E4500" s="33">
        <v>0.2</v>
      </c>
      <c r="F4500" s="42">
        <v>1.2</v>
      </c>
      <c r="G4500" s="33">
        <v>1</v>
      </c>
      <c r="H4500" s="42">
        <v>0.1</v>
      </c>
      <c r="I4500" s="33">
        <v>0.2</v>
      </c>
      <c r="J4500" s="42">
        <v>0.6</v>
      </c>
      <c r="K4500" s="33">
        <v>0.1</v>
      </c>
      <c r="L4500" s="42">
        <v>0.3</v>
      </c>
      <c r="M4500" s="33">
        <v>0.1</v>
      </c>
      <c r="N4500" s="42">
        <v>0.1</v>
      </c>
      <c r="O4500" s="33">
        <v>0.1</v>
      </c>
      <c r="P4500" s="42">
        <v>343.79</v>
      </c>
      <c r="Q4500" s="33">
        <v>237.53</v>
      </c>
      <c r="R4500" s="42">
        <v>278.08999999999997</v>
      </c>
      <c r="S4500" s="33">
        <v>266.77</v>
      </c>
      <c r="T4500" s="42">
        <v>6.4</v>
      </c>
      <c r="U4500" s="33">
        <v>6.41</v>
      </c>
      <c r="V4500" s="116">
        <v>6.3</v>
      </c>
    </row>
    <row r="4501" spans="1:22" x14ac:dyDescent="0.25">
      <c r="A4501" s="26" t="s">
        <v>5340</v>
      </c>
      <c r="B4501" s="42">
        <v>0.9</v>
      </c>
      <c r="C4501" s="33">
        <v>7.4</v>
      </c>
      <c r="D4501" s="42">
        <v>5</v>
      </c>
      <c r="E4501" s="33">
        <v>0.2</v>
      </c>
      <c r="F4501" s="42">
        <v>1.6</v>
      </c>
      <c r="G4501" s="33">
        <v>1.4</v>
      </c>
      <c r="H4501" s="42">
        <v>0.2</v>
      </c>
      <c r="I4501" s="33">
        <v>0.5</v>
      </c>
      <c r="J4501" s="42">
        <v>1</v>
      </c>
      <c r="K4501" s="33">
        <v>0.1</v>
      </c>
      <c r="L4501" s="42">
        <v>0.7</v>
      </c>
      <c r="M4501" s="33">
        <v>0.3</v>
      </c>
      <c r="N4501" s="42">
        <v>0.2</v>
      </c>
      <c r="O4501" s="33">
        <v>0.1</v>
      </c>
      <c r="P4501" s="42">
        <v>253.55</v>
      </c>
      <c r="Q4501" s="33">
        <v>167.35</v>
      </c>
      <c r="R4501" s="42">
        <v>222.36</v>
      </c>
      <c r="S4501" s="33">
        <v>268.22000000000003</v>
      </c>
      <c r="T4501" s="42">
        <v>9</v>
      </c>
      <c r="U4501" s="33">
        <v>9.3800000000000008</v>
      </c>
      <c r="V4501" s="116">
        <v>8.91</v>
      </c>
    </row>
    <row r="4502" spans="1:22" x14ac:dyDescent="0.25">
      <c r="A4502" s="26" t="s">
        <v>5341</v>
      </c>
      <c r="B4502" s="42">
        <v>0.9</v>
      </c>
      <c r="C4502" s="33">
        <v>4.8</v>
      </c>
      <c r="D4502" s="42">
        <v>4.5999999999999996</v>
      </c>
      <c r="E4502" s="33">
        <v>0.4</v>
      </c>
      <c r="F4502" s="42">
        <v>1.5</v>
      </c>
      <c r="G4502" s="33">
        <v>1.1000000000000001</v>
      </c>
      <c r="H4502" s="42">
        <v>0.1</v>
      </c>
      <c r="I4502" s="33">
        <v>0.9</v>
      </c>
      <c r="J4502" s="42">
        <v>0.9</v>
      </c>
      <c r="K4502" s="33">
        <v>0.1</v>
      </c>
      <c r="L4502" s="42">
        <v>0.3</v>
      </c>
      <c r="M4502" s="33">
        <v>0.2</v>
      </c>
      <c r="N4502" s="42">
        <v>0.1</v>
      </c>
      <c r="O4502" s="33">
        <v>0.1</v>
      </c>
      <c r="P4502" s="42">
        <v>306.94</v>
      </c>
      <c r="Q4502" s="33">
        <v>216.46</v>
      </c>
      <c r="R4502" s="42">
        <v>245.06</v>
      </c>
      <c r="S4502" s="33">
        <v>268.13</v>
      </c>
      <c r="T4502" s="42">
        <v>6.8</v>
      </c>
      <c r="U4502" s="33">
        <v>7.03</v>
      </c>
      <c r="V4502" s="116">
        <v>6.6</v>
      </c>
    </row>
    <row r="4503" spans="1:22" x14ac:dyDescent="0.25">
      <c r="A4503" s="26" t="s">
        <v>5342</v>
      </c>
      <c r="B4503" s="42">
        <v>0.6</v>
      </c>
      <c r="C4503" s="33">
        <v>5.9</v>
      </c>
      <c r="D4503" s="42">
        <v>5</v>
      </c>
      <c r="E4503" s="33">
        <v>0.4</v>
      </c>
      <c r="F4503" s="42">
        <v>1.6</v>
      </c>
      <c r="G4503" s="33">
        <v>1.3</v>
      </c>
      <c r="H4503" s="42">
        <v>0.1</v>
      </c>
      <c r="I4503" s="33">
        <v>1.8</v>
      </c>
      <c r="J4503" s="42">
        <v>1.7</v>
      </c>
      <c r="K4503" s="33">
        <v>0.2</v>
      </c>
      <c r="L4503" s="42">
        <v>0.8</v>
      </c>
      <c r="M4503" s="33">
        <v>0.3</v>
      </c>
      <c r="N4503" s="42">
        <v>0.1</v>
      </c>
      <c r="O4503" s="33">
        <v>0</v>
      </c>
      <c r="P4503" s="42">
        <v>253.94</v>
      </c>
      <c r="Q4503" s="33">
        <v>167.95</v>
      </c>
      <c r="R4503" s="42">
        <v>203.76</v>
      </c>
      <c r="S4503" s="33">
        <v>268.66000000000003</v>
      </c>
      <c r="T4503" s="42">
        <v>7.6</v>
      </c>
      <c r="U4503" s="33">
        <v>8.17</v>
      </c>
      <c r="V4503" s="116">
        <v>7.61</v>
      </c>
    </row>
    <row r="4504" spans="1:22" x14ac:dyDescent="0.25">
      <c r="A4504" s="26" t="s">
        <v>5343</v>
      </c>
      <c r="B4504" s="42">
        <v>1.1000000000000001</v>
      </c>
      <c r="C4504" s="33">
        <v>9.1999999999999993</v>
      </c>
      <c r="D4504" s="42">
        <v>5.9</v>
      </c>
      <c r="E4504" s="33">
        <v>0.4</v>
      </c>
      <c r="F4504" s="42">
        <v>1.6</v>
      </c>
      <c r="G4504" s="33">
        <v>1.7</v>
      </c>
      <c r="H4504" s="42">
        <v>0.2</v>
      </c>
      <c r="I4504" s="33">
        <v>1.3</v>
      </c>
      <c r="J4504" s="42">
        <v>1</v>
      </c>
      <c r="K4504" s="33">
        <v>0.2</v>
      </c>
      <c r="L4504" s="42">
        <v>0.8</v>
      </c>
      <c r="M4504" s="33">
        <v>0.3</v>
      </c>
      <c r="N4504" s="42">
        <v>0.1</v>
      </c>
      <c r="O4504" s="33">
        <v>0.3</v>
      </c>
      <c r="P4504" s="42">
        <v>252.48</v>
      </c>
      <c r="Q4504" s="33">
        <v>159.31</v>
      </c>
      <c r="R4504" s="42">
        <v>202.75</v>
      </c>
      <c r="S4504" s="33">
        <v>266.56</v>
      </c>
      <c r="T4504" s="42">
        <v>10.96</v>
      </c>
      <c r="U4504" s="33">
        <v>11.53</v>
      </c>
      <c r="V4504" s="116">
        <v>10.5</v>
      </c>
    </row>
    <row r="4505" spans="1:22" x14ac:dyDescent="0.25">
      <c r="A4505" s="26" t="s">
        <v>5344</v>
      </c>
      <c r="B4505" s="42">
        <v>1.6</v>
      </c>
      <c r="C4505" s="33">
        <v>6.6</v>
      </c>
      <c r="D4505" s="42">
        <v>5.0999999999999996</v>
      </c>
      <c r="E4505" s="33">
        <v>0.3</v>
      </c>
      <c r="F4505" s="42">
        <v>1.4</v>
      </c>
      <c r="G4505" s="33">
        <v>1.3</v>
      </c>
      <c r="H4505" s="42">
        <v>0.1</v>
      </c>
      <c r="I4505" s="33">
        <v>1</v>
      </c>
      <c r="J4505" s="42">
        <v>0.8</v>
      </c>
      <c r="K4505" s="33">
        <v>0.3</v>
      </c>
      <c r="L4505" s="42">
        <v>0.7</v>
      </c>
      <c r="M4505" s="33">
        <v>0.2</v>
      </c>
      <c r="N4505" s="42">
        <v>0.2</v>
      </c>
      <c r="O4505" s="33">
        <v>0.2</v>
      </c>
      <c r="P4505" s="42">
        <v>240.72</v>
      </c>
      <c r="Q4505" s="33">
        <v>156.32</v>
      </c>
      <c r="R4505" s="42">
        <v>196.43</v>
      </c>
      <c r="S4505" s="33">
        <v>266.37</v>
      </c>
      <c r="T4505" s="42">
        <v>10.88</v>
      </c>
      <c r="U4505" s="33">
        <v>11.26</v>
      </c>
      <c r="V4505" s="116">
        <v>10</v>
      </c>
    </row>
    <row r="4506" spans="1:22" x14ac:dyDescent="0.25">
      <c r="A4506" s="26" t="s">
        <v>5345</v>
      </c>
      <c r="B4506" s="42">
        <v>0.8</v>
      </c>
      <c r="C4506" s="33">
        <v>5.2</v>
      </c>
      <c r="D4506" s="42">
        <v>4.8</v>
      </c>
      <c r="E4506" s="33">
        <v>0.2</v>
      </c>
      <c r="F4506" s="42">
        <v>1.2</v>
      </c>
      <c r="G4506" s="33">
        <v>1.1000000000000001</v>
      </c>
      <c r="H4506" s="42">
        <v>0.1</v>
      </c>
      <c r="I4506" s="33">
        <v>1</v>
      </c>
      <c r="J4506" s="42">
        <v>1</v>
      </c>
      <c r="K4506" s="33">
        <v>0.2</v>
      </c>
      <c r="L4506" s="42">
        <v>0.5</v>
      </c>
      <c r="M4506" s="33">
        <v>0.3</v>
      </c>
      <c r="N4506" s="42">
        <v>0.1</v>
      </c>
      <c r="O4506" s="33">
        <v>0.1</v>
      </c>
      <c r="P4506" s="42">
        <v>321.68</v>
      </c>
      <c r="Q4506" s="33">
        <v>218.2</v>
      </c>
      <c r="R4506" s="42">
        <v>255.75</v>
      </c>
      <c r="S4506" s="33">
        <v>264.95</v>
      </c>
      <c r="T4506" s="42">
        <v>7.3</v>
      </c>
      <c r="U4506" s="33">
        <v>7.21</v>
      </c>
      <c r="V4506" s="116">
        <v>6.74</v>
      </c>
    </row>
    <row r="4507" spans="1:22" x14ac:dyDescent="0.25">
      <c r="A4507" s="26" t="s">
        <v>5346</v>
      </c>
      <c r="B4507" s="42">
        <v>0.6</v>
      </c>
      <c r="C4507" s="33">
        <v>5.3</v>
      </c>
      <c r="D4507" s="42">
        <v>4.5999999999999996</v>
      </c>
      <c r="E4507" s="33">
        <v>0.1</v>
      </c>
      <c r="F4507" s="42">
        <v>1.1000000000000001</v>
      </c>
      <c r="G4507" s="33">
        <v>1.2</v>
      </c>
      <c r="H4507" s="42">
        <v>0</v>
      </c>
      <c r="I4507" s="33">
        <v>0.6</v>
      </c>
      <c r="J4507" s="42">
        <v>0.6</v>
      </c>
      <c r="K4507" s="33">
        <v>0</v>
      </c>
      <c r="L4507" s="42">
        <v>0.5</v>
      </c>
      <c r="M4507" s="33">
        <v>0.3</v>
      </c>
      <c r="N4507" s="42">
        <v>0</v>
      </c>
      <c r="O4507" s="33">
        <v>0.1</v>
      </c>
      <c r="P4507" s="42">
        <v>358.37</v>
      </c>
      <c r="Q4507" s="33">
        <v>252.42</v>
      </c>
      <c r="R4507" s="42">
        <v>283.91000000000003</v>
      </c>
      <c r="S4507" s="33">
        <v>264.58999999999997</v>
      </c>
      <c r="T4507" s="42">
        <v>7.07</v>
      </c>
      <c r="U4507" s="33">
        <v>7.16</v>
      </c>
      <c r="V4507" s="116">
        <v>6.94</v>
      </c>
    </row>
    <row r="4508" spans="1:22" x14ac:dyDescent="0.25">
      <c r="A4508" s="26" t="s">
        <v>5347</v>
      </c>
      <c r="B4508" s="42">
        <v>1.3</v>
      </c>
      <c r="C4508" s="33">
        <v>6.4</v>
      </c>
      <c r="D4508" s="42">
        <v>5</v>
      </c>
      <c r="E4508" s="33">
        <v>0.3</v>
      </c>
      <c r="F4508" s="42">
        <v>1.4</v>
      </c>
      <c r="G4508" s="33">
        <v>1.4</v>
      </c>
      <c r="H4508" s="42">
        <v>0.2</v>
      </c>
      <c r="I4508" s="33">
        <v>0.9</v>
      </c>
      <c r="J4508" s="42">
        <v>0.7</v>
      </c>
      <c r="K4508" s="33">
        <v>0.1</v>
      </c>
      <c r="L4508" s="42">
        <v>0.6</v>
      </c>
      <c r="M4508" s="33">
        <v>0.3</v>
      </c>
      <c r="N4508" s="42">
        <v>0.1</v>
      </c>
      <c r="O4508" s="33">
        <v>0.2</v>
      </c>
      <c r="P4508" s="42">
        <v>339.04</v>
      </c>
      <c r="Q4508" s="33">
        <v>228.8</v>
      </c>
      <c r="R4508" s="42">
        <v>261.99</v>
      </c>
      <c r="S4508" s="33">
        <v>264.26</v>
      </c>
      <c r="T4508" s="42">
        <v>8.2899999999999991</v>
      </c>
      <c r="U4508" s="33">
        <v>8.61</v>
      </c>
      <c r="V4508" s="116">
        <v>8.16</v>
      </c>
    </row>
    <row r="4509" spans="1:22" x14ac:dyDescent="0.25">
      <c r="A4509" s="26" t="s">
        <v>5348</v>
      </c>
      <c r="B4509" s="42">
        <v>1</v>
      </c>
      <c r="C4509" s="33">
        <v>5.8</v>
      </c>
      <c r="D4509" s="42">
        <v>4.5999999999999996</v>
      </c>
      <c r="E4509" s="33">
        <v>0.2</v>
      </c>
      <c r="F4509" s="42">
        <v>1.2</v>
      </c>
      <c r="G4509" s="33">
        <v>1.3</v>
      </c>
      <c r="H4509" s="42">
        <v>0</v>
      </c>
      <c r="I4509" s="33">
        <v>0.7</v>
      </c>
      <c r="J4509" s="42">
        <v>0.8</v>
      </c>
      <c r="K4509" s="33">
        <v>0.1</v>
      </c>
      <c r="L4509" s="42">
        <v>0.5</v>
      </c>
      <c r="M4509" s="33">
        <v>0.3</v>
      </c>
      <c r="N4509" s="42">
        <v>0.1</v>
      </c>
      <c r="O4509" s="33">
        <v>0.2</v>
      </c>
      <c r="P4509" s="42">
        <v>357.86</v>
      </c>
      <c r="Q4509" s="33">
        <v>253.53</v>
      </c>
      <c r="R4509" s="42">
        <v>286</v>
      </c>
      <c r="S4509" s="33">
        <v>263.32</v>
      </c>
      <c r="T4509" s="42">
        <v>7.39</v>
      </c>
      <c r="U4509" s="33">
        <v>7.7</v>
      </c>
      <c r="V4509" s="116">
        <v>7.08</v>
      </c>
    </row>
    <row r="4510" spans="1:22" x14ac:dyDescent="0.25">
      <c r="A4510" s="26" t="s">
        <v>5349</v>
      </c>
      <c r="B4510" s="42">
        <v>0.6</v>
      </c>
      <c r="C4510" s="33">
        <v>5.3</v>
      </c>
      <c r="D4510" s="42">
        <v>4.4000000000000004</v>
      </c>
      <c r="E4510" s="33">
        <v>0.2</v>
      </c>
      <c r="F4510" s="42">
        <v>1.3</v>
      </c>
      <c r="G4510" s="33">
        <v>1.2</v>
      </c>
      <c r="H4510" s="42">
        <v>0</v>
      </c>
      <c r="I4510" s="33">
        <v>0.6</v>
      </c>
      <c r="J4510" s="42">
        <v>0.8</v>
      </c>
      <c r="K4510" s="33">
        <v>0.1</v>
      </c>
      <c r="L4510" s="42">
        <v>0.5</v>
      </c>
      <c r="M4510" s="33">
        <v>0.2</v>
      </c>
      <c r="N4510" s="42">
        <v>0.1</v>
      </c>
      <c r="O4510" s="33">
        <v>0.1</v>
      </c>
      <c r="P4510" s="42">
        <v>367.14</v>
      </c>
      <c r="Q4510" s="33">
        <v>256.08999999999997</v>
      </c>
      <c r="R4510" s="42">
        <v>289.92</v>
      </c>
      <c r="S4510" s="33">
        <v>262.87</v>
      </c>
      <c r="T4510" s="42">
        <v>7.1</v>
      </c>
      <c r="U4510" s="33">
        <v>7.27</v>
      </c>
      <c r="V4510" s="116">
        <v>6.82</v>
      </c>
    </row>
    <row r="4511" spans="1:22" x14ac:dyDescent="0.25">
      <c r="A4511" s="26" t="s">
        <v>5350</v>
      </c>
      <c r="B4511" s="42">
        <v>0.7</v>
      </c>
      <c r="C4511" s="33">
        <v>5</v>
      </c>
      <c r="D4511" s="42">
        <v>4.2</v>
      </c>
      <c r="E4511" s="33">
        <v>0.2</v>
      </c>
      <c r="F4511" s="42">
        <v>1.1000000000000001</v>
      </c>
      <c r="G4511" s="33">
        <v>1</v>
      </c>
      <c r="H4511" s="42">
        <v>0</v>
      </c>
      <c r="I4511" s="33">
        <v>0.4</v>
      </c>
      <c r="J4511" s="42">
        <v>0.5</v>
      </c>
      <c r="K4511" s="33">
        <v>0.1</v>
      </c>
      <c r="L4511" s="42">
        <v>0.3</v>
      </c>
      <c r="M4511" s="33">
        <v>0.2</v>
      </c>
      <c r="N4511" s="42">
        <v>0.1</v>
      </c>
      <c r="O4511" s="33">
        <v>0.1</v>
      </c>
      <c r="P4511" s="42">
        <v>347.78</v>
      </c>
      <c r="Q4511" s="33">
        <v>242.53</v>
      </c>
      <c r="R4511" s="42">
        <v>274.14</v>
      </c>
      <c r="S4511" s="33">
        <v>262.49</v>
      </c>
      <c r="T4511" s="42">
        <v>6.88</v>
      </c>
      <c r="U4511" s="33">
        <v>7.07</v>
      </c>
      <c r="V4511" s="116">
        <v>6.58</v>
      </c>
    </row>
    <row r="4512" spans="1:22" x14ac:dyDescent="0.25">
      <c r="A4512" s="26" t="s">
        <v>5351</v>
      </c>
      <c r="B4512" s="42">
        <v>0.4</v>
      </c>
      <c r="C4512" s="33">
        <v>4.9000000000000004</v>
      </c>
      <c r="D4512" s="42">
        <v>4.3</v>
      </c>
      <c r="E4512" s="33">
        <v>0.2</v>
      </c>
      <c r="F4512" s="42">
        <v>1</v>
      </c>
      <c r="G4512" s="33">
        <v>1.1000000000000001</v>
      </c>
      <c r="H4512" s="42">
        <v>0.1</v>
      </c>
      <c r="I4512" s="33">
        <v>0.9</v>
      </c>
      <c r="J4512" s="42">
        <v>0.8</v>
      </c>
      <c r="K4512" s="33">
        <v>0</v>
      </c>
      <c r="L4512" s="42">
        <v>0.4</v>
      </c>
      <c r="M4512" s="33">
        <v>0.2</v>
      </c>
      <c r="N4512" s="42">
        <v>0.1</v>
      </c>
      <c r="O4512" s="33">
        <v>0.1</v>
      </c>
      <c r="P4512" s="42">
        <v>348.94</v>
      </c>
      <c r="Q4512" s="33">
        <v>242.09</v>
      </c>
      <c r="R4512" s="42">
        <v>282.64</v>
      </c>
      <c r="S4512" s="33">
        <v>262.47000000000003</v>
      </c>
      <c r="T4512" s="42">
        <v>6.43</v>
      </c>
      <c r="U4512" s="33">
        <v>6.66</v>
      </c>
      <c r="V4512" s="116">
        <v>6.57</v>
      </c>
    </row>
    <row r="4513" spans="1:22" x14ac:dyDescent="0.25">
      <c r="A4513" s="26" t="s">
        <v>5352</v>
      </c>
      <c r="B4513" s="42">
        <v>0.4</v>
      </c>
      <c r="C4513" s="33">
        <v>5.3</v>
      </c>
      <c r="D4513" s="42">
        <v>4.9000000000000004</v>
      </c>
      <c r="E4513" s="33">
        <v>0.1</v>
      </c>
      <c r="F4513" s="42">
        <v>1.2</v>
      </c>
      <c r="G4513" s="33">
        <v>1.2</v>
      </c>
      <c r="H4513" s="42">
        <v>0.1</v>
      </c>
      <c r="I4513" s="33">
        <v>0.9</v>
      </c>
      <c r="J4513" s="42">
        <v>0.6</v>
      </c>
      <c r="K4513" s="33">
        <v>0.1</v>
      </c>
      <c r="L4513" s="42">
        <v>0.5</v>
      </c>
      <c r="M4513" s="33">
        <v>0.2</v>
      </c>
      <c r="N4513" s="42">
        <v>0.1</v>
      </c>
      <c r="O4513" s="33">
        <v>0.1</v>
      </c>
      <c r="P4513" s="42">
        <v>354.98</v>
      </c>
      <c r="Q4513" s="33">
        <v>248.24</v>
      </c>
      <c r="R4513" s="42">
        <v>272.61</v>
      </c>
      <c r="S4513" s="33">
        <v>262.33999999999997</v>
      </c>
      <c r="T4513" s="42">
        <v>7.23</v>
      </c>
      <c r="U4513" s="33">
        <v>7.47</v>
      </c>
      <c r="V4513" s="116">
        <v>6.98</v>
      </c>
    </row>
    <row r="4514" spans="1:22" x14ac:dyDescent="0.25">
      <c r="A4514" s="26" t="s">
        <v>5353</v>
      </c>
      <c r="B4514" s="42">
        <v>0.2</v>
      </c>
      <c r="C4514" s="33">
        <v>4.5999999999999996</v>
      </c>
      <c r="D4514" s="42">
        <v>4.5999999999999996</v>
      </c>
      <c r="E4514" s="33">
        <v>0</v>
      </c>
      <c r="F4514" s="42">
        <v>1.1000000000000001</v>
      </c>
      <c r="G4514" s="33">
        <v>1.2</v>
      </c>
      <c r="H4514" s="42">
        <v>0.1</v>
      </c>
      <c r="I4514" s="33">
        <v>0.9</v>
      </c>
      <c r="J4514" s="42">
        <v>0.8</v>
      </c>
      <c r="K4514" s="33">
        <v>0.1</v>
      </c>
      <c r="L4514" s="42">
        <v>0.4</v>
      </c>
      <c r="M4514" s="33">
        <v>0.2</v>
      </c>
      <c r="N4514" s="42">
        <v>0.1</v>
      </c>
      <c r="O4514" s="33">
        <v>0</v>
      </c>
      <c r="P4514" s="42">
        <v>332.53</v>
      </c>
      <c r="Q4514" s="33">
        <v>231.55</v>
      </c>
      <c r="R4514" s="42">
        <v>268.18</v>
      </c>
      <c r="S4514" s="33">
        <v>262.62</v>
      </c>
      <c r="T4514" s="42">
        <v>6.57</v>
      </c>
      <c r="U4514" s="33">
        <v>6.74</v>
      </c>
      <c r="V4514" s="116">
        <v>6.48</v>
      </c>
    </row>
    <row r="4515" spans="1:22" x14ac:dyDescent="0.25">
      <c r="A4515" s="26" t="s">
        <v>5354</v>
      </c>
      <c r="B4515" s="42">
        <v>0.7</v>
      </c>
      <c r="C4515" s="33">
        <v>4.8</v>
      </c>
      <c r="D4515" s="42">
        <v>4.3</v>
      </c>
      <c r="E4515" s="33">
        <v>0.1</v>
      </c>
      <c r="F4515" s="42">
        <v>1.2</v>
      </c>
      <c r="G4515" s="33">
        <v>1.3</v>
      </c>
      <c r="H4515" s="42">
        <v>0</v>
      </c>
      <c r="I4515" s="33">
        <v>0.6</v>
      </c>
      <c r="J4515" s="42">
        <v>0.6</v>
      </c>
      <c r="K4515" s="33">
        <v>0.1</v>
      </c>
      <c r="L4515" s="42">
        <v>0.5</v>
      </c>
      <c r="M4515" s="33">
        <v>0.2</v>
      </c>
      <c r="N4515" s="42">
        <v>0.1</v>
      </c>
      <c r="O4515" s="33">
        <v>0.1</v>
      </c>
      <c r="P4515" s="42">
        <v>353.82</v>
      </c>
      <c r="Q4515" s="33">
        <v>235.66</v>
      </c>
      <c r="R4515" s="42">
        <v>272.81</v>
      </c>
      <c r="S4515" s="33">
        <v>262.11</v>
      </c>
      <c r="T4515" s="42">
        <v>6.53</v>
      </c>
      <c r="U4515" s="33">
        <v>6.63</v>
      </c>
      <c r="V4515" s="116">
        <v>6.35</v>
      </c>
    </row>
    <row r="4516" spans="1:22" x14ac:dyDescent="0.25">
      <c r="A4516" s="26" t="s">
        <v>5355</v>
      </c>
      <c r="B4516" s="42">
        <v>0.8</v>
      </c>
      <c r="C4516" s="33">
        <v>5.2</v>
      </c>
      <c r="D4516" s="42">
        <v>5.2</v>
      </c>
      <c r="E4516" s="33">
        <v>0.2</v>
      </c>
      <c r="F4516" s="42">
        <v>1.6</v>
      </c>
      <c r="G4516" s="33">
        <v>1.6</v>
      </c>
      <c r="H4516" s="42">
        <v>0.2</v>
      </c>
      <c r="I4516" s="33">
        <v>0.9</v>
      </c>
      <c r="J4516" s="42">
        <v>0.4</v>
      </c>
      <c r="K4516" s="33">
        <v>0</v>
      </c>
      <c r="L4516" s="42">
        <v>0.3</v>
      </c>
      <c r="M4516" s="33">
        <v>0.2</v>
      </c>
      <c r="N4516" s="42">
        <v>0.1</v>
      </c>
      <c r="O4516" s="33">
        <v>0.2</v>
      </c>
      <c r="P4516" s="42">
        <v>338.94</v>
      </c>
      <c r="Q4516" s="33">
        <v>234.43</v>
      </c>
      <c r="R4516" s="42">
        <v>263.16000000000003</v>
      </c>
      <c r="S4516" s="33">
        <v>260.99</v>
      </c>
      <c r="T4516" s="42">
        <v>7.67</v>
      </c>
      <c r="U4516" s="33">
        <v>7.8</v>
      </c>
      <c r="V4516" s="116">
        <v>7.55</v>
      </c>
    </row>
    <row r="4517" spans="1:22" x14ac:dyDescent="0.25">
      <c r="A4517" s="26" t="s">
        <v>5356</v>
      </c>
      <c r="B4517" s="42">
        <v>0.3</v>
      </c>
      <c r="C4517" s="33">
        <v>5.4</v>
      </c>
      <c r="D4517" s="42">
        <v>5.2</v>
      </c>
      <c r="E4517" s="33">
        <v>0.1</v>
      </c>
      <c r="F4517" s="42">
        <v>1.8</v>
      </c>
      <c r="G4517" s="33">
        <v>1.7</v>
      </c>
      <c r="H4517" s="42">
        <v>0.1</v>
      </c>
      <c r="I4517" s="33">
        <v>0.6</v>
      </c>
      <c r="J4517" s="42">
        <v>0.4</v>
      </c>
      <c r="K4517" s="33">
        <v>0.1</v>
      </c>
      <c r="L4517" s="42">
        <v>0.4</v>
      </c>
      <c r="M4517" s="33">
        <v>0.1</v>
      </c>
      <c r="N4517" s="42">
        <v>0.1</v>
      </c>
      <c r="O4517" s="33">
        <v>0.1</v>
      </c>
      <c r="P4517" s="42">
        <v>328.16</v>
      </c>
      <c r="Q4517" s="33">
        <v>222.12</v>
      </c>
      <c r="R4517" s="42">
        <v>250.44</v>
      </c>
      <c r="S4517" s="33">
        <v>261.08</v>
      </c>
      <c r="T4517" s="42">
        <v>7.29</v>
      </c>
      <c r="U4517" s="33">
        <v>7.85</v>
      </c>
      <c r="V4517" s="116">
        <v>7.58</v>
      </c>
    </row>
    <row r="4518" spans="1:22" x14ac:dyDescent="0.25">
      <c r="A4518" s="26" t="s">
        <v>5357</v>
      </c>
      <c r="B4518" s="42">
        <v>0.4</v>
      </c>
      <c r="C4518" s="33">
        <v>5.3</v>
      </c>
      <c r="D4518" s="42">
        <v>5</v>
      </c>
      <c r="E4518" s="33">
        <v>0.1</v>
      </c>
      <c r="F4518" s="42">
        <v>1.8</v>
      </c>
      <c r="G4518" s="33">
        <v>1.8</v>
      </c>
      <c r="H4518" s="42">
        <v>0.2</v>
      </c>
      <c r="I4518" s="33">
        <v>0.6</v>
      </c>
      <c r="J4518" s="42">
        <v>0.4</v>
      </c>
      <c r="K4518" s="33">
        <v>0.1</v>
      </c>
      <c r="L4518" s="42">
        <v>0.3</v>
      </c>
      <c r="M4518" s="33">
        <v>0.2</v>
      </c>
      <c r="N4518" s="42">
        <v>0</v>
      </c>
      <c r="O4518" s="33">
        <v>0.3</v>
      </c>
      <c r="P4518" s="42">
        <v>341.47</v>
      </c>
      <c r="Q4518" s="33">
        <v>227.43</v>
      </c>
      <c r="R4518" s="42">
        <v>258.01</v>
      </c>
      <c r="S4518" s="33">
        <v>260.44</v>
      </c>
      <c r="T4518" s="42">
        <v>7.16</v>
      </c>
      <c r="U4518" s="33">
        <v>7.56</v>
      </c>
      <c r="V4518" s="116">
        <v>7.5</v>
      </c>
    </row>
    <row r="4519" spans="1:22" x14ac:dyDescent="0.25">
      <c r="A4519" s="26" t="s">
        <v>5358</v>
      </c>
      <c r="B4519" s="42">
        <v>0.4</v>
      </c>
      <c r="C4519" s="33">
        <v>4.9000000000000004</v>
      </c>
      <c r="D4519" s="42">
        <v>5</v>
      </c>
      <c r="E4519" s="33">
        <v>0.1</v>
      </c>
      <c r="F4519" s="42">
        <v>1.8</v>
      </c>
      <c r="G4519" s="33">
        <v>1.7</v>
      </c>
      <c r="H4519" s="42">
        <v>0.2</v>
      </c>
      <c r="I4519" s="33">
        <v>0.6</v>
      </c>
      <c r="J4519" s="42">
        <v>0.5</v>
      </c>
      <c r="K4519" s="33">
        <v>0</v>
      </c>
      <c r="L4519" s="42">
        <v>0.2</v>
      </c>
      <c r="M4519" s="33">
        <v>0.3</v>
      </c>
      <c r="N4519" s="42">
        <v>0.1</v>
      </c>
      <c r="O4519" s="33">
        <v>0.2</v>
      </c>
      <c r="P4519" s="42">
        <v>346.53</v>
      </c>
      <c r="Q4519" s="33">
        <v>234.45</v>
      </c>
      <c r="R4519" s="42">
        <v>266.54000000000002</v>
      </c>
      <c r="S4519" s="33">
        <v>259.87</v>
      </c>
      <c r="T4519" s="42">
        <v>6.72</v>
      </c>
      <c r="U4519" s="33">
        <v>7.06</v>
      </c>
      <c r="V4519" s="116">
        <v>7.1</v>
      </c>
    </row>
    <row r="4520" spans="1:22" x14ac:dyDescent="0.25">
      <c r="A4520" s="26" t="s">
        <v>5359</v>
      </c>
      <c r="B4520" s="42">
        <v>0.8</v>
      </c>
      <c r="C4520" s="33">
        <v>5</v>
      </c>
      <c r="D4520" s="42">
        <v>4.8</v>
      </c>
      <c r="E4520" s="33">
        <v>0.1</v>
      </c>
      <c r="F4520" s="42">
        <v>1.7</v>
      </c>
      <c r="G4520" s="33">
        <v>1.6</v>
      </c>
      <c r="H4520" s="42">
        <v>0</v>
      </c>
      <c r="I4520" s="33">
        <v>0.6</v>
      </c>
      <c r="J4520" s="42">
        <v>0.3</v>
      </c>
      <c r="K4520" s="33">
        <v>0</v>
      </c>
      <c r="L4520" s="42">
        <v>0.4</v>
      </c>
      <c r="M4520" s="33">
        <v>0.2</v>
      </c>
      <c r="N4520" s="42">
        <v>0</v>
      </c>
      <c r="O4520" s="33">
        <v>0.2</v>
      </c>
      <c r="P4520" s="42">
        <v>344.21</v>
      </c>
      <c r="Q4520" s="33">
        <v>236.01</v>
      </c>
      <c r="R4520" s="42">
        <v>269.39</v>
      </c>
      <c r="S4520" s="33">
        <v>260.12</v>
      </c>
      <c r="T4520" s="42">
        <v>6.89</v>
      </c>
      <c r="U4520" s="33">
        <v>7.13</v>
      </c>
      <c r="V4520" s="116">
        <v>6.88</v>
      </c>
    </row>
    <row r="4521" spans="1:22" x14ac:dyDescent="0.25">
      <c r="A4521" s="26" t="s">
        <v>5360</v>
      </c>
      <c r="B4521" s="42">
        <v>0.6</v>
      </c>
      <c r="C4521" s="33">
        <v>4.5999999999999996</v>
      </c>
      <c r="D4521" s="42">
        <v>4.5999999999999996</v>
      </c>
      <c r="E4521" s="33">
        <v>0.1</v>
      </c>
      <c r="F4521" s="42">
        <v>1.7</v>
      </c>
      <c r="G4521" s="33">
        <v>1.5</v>
      </c>
      <c r="H4521" s="42">
        <v>0</v>
      </c>
      <c r="I4521" s="33">
        <v>0.7</v>
      </c>
      <c r="J4521" s="42">
        <v>0.3</v>
      </c>
      <c r="K4521" s="33">
        <v>0</v>
      </c>
      <c r="L4521" s="42">
        <v>0.2</v>
      </c>
      <c r="M4521" s="33">
        <v>0.1</v>
      </c>
      <c r="N4521" s="42">
        <v>0</v>
      </c>
      <c r="O4521" s="33">
        <v>0.2</v>
      </c>
      <c r="P4521" s="42">
        <v>360.93</v>
      </c>
      <c r="Q4521" s="33">
        <v>252.03</v>
      </c>
      <c r="R4521" s="42">
        <v>291.45</v>
      </c>
      <c r="S4521" s="33">
        <v>259.13</v>
      </c>
      <c r="T4521" s="42">
        <v>6.64</v>
      </c>
      <c r="U4521" s="33">
        <v>6.87</v>
      </c>
      <c r="V4521" s="116">
        <v>6.69</v>
      </c>
    </row>
    <row r="4522" spans="1:22" x14ac:dyDescent="0.25">
      <c r="A4522" s="26" t="s">
        <v>5361</v>
      </c>
      <c r="B4522" s="42">
        <v>0.7</v>
      </c>
      <c r="C4522" s="33">
        <v>4.5999999999999996</v>
      </c>
      <c r="D4522" s="42">
        <v>4.8</v>
      </c>
      <c r="E4522" s="33">
        <v>0.1</v>
      </c>
      <c r="F4522" s="42">
        <v>1.5</v>
      </c>
      <c r="G4522" s="33">
        <v>1.4</v>
      </c>
      <c r="H4522" s="42">
        <v>0.1</v>
      </c>
      <c r="I4522" s="33">
        <v>0.4</v>
      </c>
      <c r="J4522" s="42">
        <v>0.2</v>
      </c>
      <c r="K4522" s="33">
        <v>0</v>
      </c>
      <c r="L4522" s="42">
        <v>0.1</v>
      </c>
      <c r="M4522" s="33">
        <v>0.2</v>
      </c>
      <c r="N4522" s="42">
        <v>0.1</v>
      </c>
      <c r="O4522" s="33">
        <v>0.1</v>
      </c>
      <c r="P4522" s="42">
        <v>346.05</v>
      </c>
      <c r="Q4522" s="33">
        <v>238.08</v>
      </c>
      <c r="R4522" s="42">
        <v>272.10000000000002</v>
      </c>
      <c r="S4522" s="33">
        <v>259.33999999999997</v>
      </c>
      <c r="T4522" s="42">
        <v>6.96</v>
      </c>
      <c r="U4522" s="33">
        <v>7.08</v>
      </c>
      <c r="V4522" s="116">
        <v>6.73</v>
      </c>
    </row>
    <row r="4523" spans="1:22" x14ac:dyDescent="0.25">
      <c r="A4523" s="26" t="s">
        <v>5362</v>
      </c>
      <c r="B4523" s="42">
        <v>0.3</v>
      </c>
      <c r="C4523" s="33">
        <v>4.9000000000000004</v>
      </c>
      <c r="D4523" s="42">
        <v>5.2</v>
      </c>
      <c r="E4523" s="33">
        <v>0.1</v>
      </c>
      <c r="F4523" s="42">
        <v>1.5</v>
      </c>
      <c r="G4523" s="33">
        <v>1.6</v>
      </c>
      <c r="H4523" s="42">
        <v>0.2</v>
      </c>
      <c r="I4523" s="33">
        <v>0.6</v>
      </c>
      <c r="J4523" s="42">
        <v>0.3</v>
      </c>
      <c r="K4523" s="33">
        <v>0</v>
      </c>
      <c r="L4523" s="42">
        <v>0.3</v>
      </c>
      <c r="M4523" s="33">
        <v>0.3</v>
      </c>
      <c r="N4523" s="42">
        <v>0.1</v>
      </c>
      <c r="O4523" s="33">
        <v>0.1</v>
      </c>
      <c r="P4523" s="42">
        <v>338.35</v>
      </c>
      <c r="Q4523" s="33">
        <v>229.24</v>
      </c>
      <c r="R4523" s="42">
        <v>257.29000000000002</v>
      </c>
      <c r="S4523" s="33">
        <v>258.93</v>
      </c>
      <c r="T4523" s="42">
        <v>6.71</v>
      </c>
      <c r="U4523" s="33">
        <v>7.07</v>
      </c>
      <c r="V4523" s="116">
        <v>7.23</v>
      </c>
    </row>
    <row r="4524" spans="1:22" x14ac:dyDescent="0.25">
      <c r="A4524" s="26" t="s">
        <v>5363</v>
      </c>
      <c r="B4524" s="42">
        <v>0.5</v>
      </c>
      <c r="C4524" s="33">
        <v>2.9</v>
      </c>
      <c r="D4524" s="42">
        <v>3.7</v>
      </c>
      <c r="E4524" s="33">
        <v>0.1</v>
      </c>
      <c r="F4524" s="42">
        <v>1.1000000000000001</v>
      </c>
      <c r="G4524" s="33">
        <v>0.9</v>
      </c>
      <c r="H4524" s="42">
        <v>0.1</v>
      </c>
      <c r="I4524" s="33">
        <v>0.5</v>
      </c>
      <c r="J4524" s="42">
        <v>0.2</v>
      </c>
      <c r="K4524" s="33">
        <v>0</v>
      </c>
      <c r="L4524" s="42">
        <v>0.3</v>
      </c>
      <c r="M4524" s="33">
        <v>0.1</v>
      </c>
      <c r="N4524" s="42">
        <v>0</v>
      </c>
      <c r="O4524" s="33">
        <v>0.1</v>
      </c>
      <c r="P4524" s="42">
        <v>418.75</v>
      </c>
      <c r="Q4524" s="33">
        <v>277.64999999999998</v>
      </c>
      <c r="R4524" s="42">
        <v>317.48</v>
      </c>
      <c r="S4524" s="33">
        <v>258.06</v>
      </c>
      <c r="T4524" s="42">
        <v>4.7300000000000004</v>
      </c>
      <c r="U4524" s="33">
        <v>5.2</v>
      </c>
      <c r="V4524" s="116">
        <v>4.8</v>
      </c>
    </row>
    <row r="4525" spans="1:22" x14ac:dyDescent="0.25">
      <c r="A4525" s="26" t="s">
        <v>5364</v>
      </c>
      <c r="B4525" s="42">
        <v>0.4</v>
      </c>
      <c r="C4525" s="33">
        <v>3.3</v>
      </c>
      <c r="D4525" s="42">
        <v>3.7</v>
      </c>
      <c r="E4525" s="33">
        <v>0.1</v>
      </c>
      <c r="F4525" s="42">
        <v>1</v>
      </c>
      <c r="G4525" s="33">
        <v>1.1000000000000001</v>
      </c>
      <c r="H4525" s="42">
        <v>0</v>
      </c>
      <c r="I4525" s="33">
        <v>0.4</v>
      </c>
      <c r="J4525" s="42">
        <v>0.3</v>
      </c>
      <c r="K4525" s="33">
        <v>0.1</v>
      </c>
      <c r="L4525" s="42">
        <v>0.2</v>
      </c>
      <c r="M4525" s="33">
        <v>0.2</v>
      </c>
      <c r="N4525" s="42">
        <v>0</v>
      </c>
      <c r="O4525" s="33">
        <v>0.1</v>
      </c>
      <c r="P4525" s="42">
        <v>422.7</v>
      </c>
      <c r="Q4525" s="33">
        <v>290.99</v>
      </c>
      <c r="R4525" s="42">
        <v>335.44</v>
      </c>
      <c r="S4525" s="33">
        <v>257.18</v>
      </c>
      <c r="T4525" s="42">
        <v>5.05</v>
      </c>
      <c r="U4525" s="33">
        <v>5.23</v>
      </c>
      <c r="V4525" s="116">
        <v>5.18</v>
      </c>
    </row>
    <row r="4526" spans="1:22" x14ac:dyDescent="0.25">
      <c r="A4526" s="26" t="s">
        <v>5365</v>
      </c>
      <c r="B4526" s="42">
        <v>0.2</v>
      </c>
      <c r="C4526" s="33">
        <v>2.2999999999999998</v>
      </c>
      <c r="D4526" s="42">
        <v>3.7</v>
      </c>
      <c r="E4526" s="33">
        <v>0.1</v>
      </c>
      <c r="F4526" s="42">
        <v>1.3</v>
      </c>
      <c r="G4526" s="33">
        <v>0.9</v>
      </c>
      <c r="H4526" s="42">
        <v>0</v>
      </c>
      <c r="I4526" s="33">
        <v>0.1</v>
      </c>
      <c r="J4526" s="42">
        <v>0.6</v>
      </c>
      <c r="K4526" s="33">
        <v>0.1</v>
      </c>
      <c r="L4526" s="42">
        <v>0.2</v>
      </c>
      <c r="M4526" s="33">
        <v>0.1</v>
      </c>
      <c r="N4526" s="42">
        <v>0.1</v>
      </c>
      <c r="O4526" s="33">
        <v>0</v>
      </c>
      <c r="P4526" s="42">
        <v>427.65</v>
      </c>
      <c r="Q4526" s="33">
        <v>286.82</v>
      </c>
      <c r="R4526" s="42">
        <v>329.71</v>
      </c>
      <c r="S4526" s="33">
        <v>255.97</v>
      </c>
      <c r="T4526" s="42">
        <v>4.55</v>
      </c>
      <c r="U4526" s="33">
        <v>4.5599999999999996</v>
      </c>
      <c r="V4526" s="116">
        <v>4.63</v>
      </c>
    </row>
    <row r="4527" spans="1:22" x14ac:dyDescent="0.25">
      <c r="A4527" s="26" t="s">
        <v>5366</v>
      </c>
      <c r="B4527" s="42">
        <v>0.6</v>
      </c>
      <c r="C4527" s="33">
        <v>4.8</v>
      </c>
      <c r="D4527" s="42">
        <v>4.8</v>
      </c>
      <c r="E4527" s="33">
        <v>0.2</v>
      </c>
      <c r="F4527" s="42">
        <v>1.8</v>
      </c>
      <c r="G4527" s="33">
        <v>1.5</v>
      </c>
      <c r="H4527" s="42">
        <v>0</v>
      </c>
      <c r="I4527" s="33">
        <v>0.6</v>
      </c>
      <c r="J4527" s="42">
        <v>0.4</v>
      </c>
      <c r="K4527" s="33">
        <v>0</v>
      </c>
      <c r="L4527" s="42">
        <v>0.4</v>
      </c>
      <c r="M4527" s="33">
        <v>0.1</v>
      </c>
      <c r="N4527" s="42">
        <v>0</v>
      </c>
      <c r="O4527" s="33">
        <v>0.1</v>
      </c>
      <c r="P4527" s="42">
        <v>339.82</v>
      </c>
      <c r="Q4527" s="33">
        <v>230.85</v>
      </c>
      <c r="R4527" s="42">
        <v>260.60000000000002</v>
      </c>
      <c r="S4527" s="33">
        <v>257.75</v>
      </c>
      <c r="T4527" s="42">
        <v>6.7</v>
      </c>
      <c r="U4527" s="33">
        <v>6.96</v>
      </c>
      <c r="V4527" s="116">
        <v>6.77</v>
      </c>
    </row>
    <row r="4528" spans="1:22" x14ac:dyDescent="0.25">
      <c r="A4528" s="26" t="s">
        <v>5367</v>
      </c>
      <c r="B4528" s="42">
        <v>0.6</v>
      </c>
      <c r="C4528" s="33">
        <v>5.0999999999999996</v>
      </c>
      <c r="D4528" s="42">
        <v>4.5999999999999996</v>
      </c>
      <c r="E4528" s="33">
        <v>0</v>
      </c>
      <c r="F4528" s="42">
        <v>1.6</v>
      </c>
      <c r="G4528" s="33">
        <v>1.5</v>
      </c>
      <c r="H4528" s="42">
        <v>0</v>
      </c>
      <c r="I4528" s="33">
        <v>0.5</v>
      </c>
      <c r="J4528" s="42">
        <v>0.5</v>
      </c>
      <c r="K4528" s="33">
        <v>0.1</v>
      </c>
      <c r="L4528" s="42">
        <v>0.3</v>
      </c>
      <c r="M4528" s="33">
        <v>0.3</v>
      </c>
      <c r="N4528" s="42">
        <v>0</v>
      </c>
      <c r="O4528" s="33">
        <v>0.1</v>
      </c>
      <c r="P4528" s="42">
        <v>328.75</v>
      </c>
      <c r="Q4528" s="33">
        <v>226.02</v>
      </c>
      <c r="R4528" s="42">
        <v>253.59</v>
      </c>
      <c r="S4528" s="33">
        <v>258.66000000000003</v>
      </c>
      <c r="T4528" s="42">
        <v>7.04</v>
      </c>
      <c r="U4528" s="33">
        <v>7.2</v>
      </c>
      <c r="V4528" s="116">
        <v>7.01</v>
      </c>
    </row>
    <row r="4529" spans="1:22" x14ac:dyDescent="0.25">
      <c r="A4529" s="26" t="s">
        <v>5368</v>
      </c>
      <c r="B4529" s="42">
        <v>0.3</v>
      </c>
      <c r="C4529" s="33">
        <v>4</v>
      </c>
      <c r="D4529" s="42">
        <v>4.0999999999999996</v>
      </c>
      <c r="E4529" s="33">
        <v>0.2</v>
      </c>
      <c r="F4529" s="42">
        <v>1.5</v>
      </c>
      <c r="G4529" s="33">
        <v>1.1000000000000001</v>
      </c>
      <c r="H4529" s="42">
        <v>0</v>
      </c>
      <c r="I4529" s="33">
        <v>0.3</v>
      </c>
      <c r="J4529" s="42">
        <v>0.8</v>
      </c>
      <c r="K4529" s="33">
        <v>0.1</v>
      </c>
      <c r="L4529" s="42">
        <v>0.4</v>
      </c>
      <c r="M4529" s="33">
        <v>0.2</v>
      </c>
      <c r="N4529" s="42">
        <v>0.1</v>
      </c>
      <c r="O4529" s="33">
        <v>0.1</v>
      </c>
      <c r="P4529" s="42">
        <v>314.10000000000002</v>
      </c>
      <c r="Q4529" s="33">
        <v>218.41</v>
      </c>
      <c r="R4529" s="42">
        <v>251.17</v>
      </c>
      <c r="S4529" s="33">
        <v>259.06</v>
      </c>
      <c r="T4529" s="42">
        <v>5.83</v>
      </c>
      <c r="U4529" s="33">
        <v>5.9</v>
      </c>
      <c r="V4529" s="116">
        <v>5.94</v>
      </c>
    </row>
    <row r="4530" spans="1:22" x14ac:dyDescent="0.25">
      <c r="A4530" s="26" t="s">
        <v>5369</v>
      </c>
      <c r="B4530" s="42">
        <v>0.4</v>
      </c>
      <c r="C4530" s="33">
        <v>3.9</v>
      </c>
      <c r="D4530" s="42">
        <v>4.5999999999999996</v>
      </c>
      <c r="E4530" s="33">
        <v>0.1</v>
      </c>
      <c r="F4530" s="42">
        <v>1.6</v>
      </c>
      <c r="G4530" s="33">
        <v>1.4</v>
      </c>
      <c r="H4530" s="42">
        <v>0.1</v>
      </c>
      <c r="I4530" s="33">
        <v>0.5</v>
      </c>
      <c r="J4530" s="42">
        <v>0.8</v>
      </c>
      <c r="K4530" s="33">
        <v>0.1</v>
      </c>
      <c r="L4530" s="42">
        <v>0.3</v>
      </c>
      <c r="M4530" s="33">
        <v>0.2</v>
      </c>
      <c r="N4530" s="42">
        <v>0.1</v>
      </c>
      <c r="O4530" s="33">
        <v>0.1</v>
      </c>
      <c r="P4530" s="42">
        <v>328.37</v>
      </c>
      <c r="Q4530" s="33">
        <v>222.9</v>
      </c>
      <c r="R4530" s="42">
        <v>253.99</v>
      </c>
      <c r="S4530" s="33">
        <v>258.73</v>
      </c>
      <c r="T4530" s="42">
        <v>6.09</v>
      </c>
      <c r="U4530" s="33">
        <v>6.34</v>
      </c>
      <c r="V4530" s="116">
        <v>6.08</v>
      </c>
    </row>
    <row r="4531" spans="1:22" x14ac:dyDescent="0.25">
      <c r="A4531" s="26" t="s">
        <v>5370</v>
      </c>
      <c r="B4531" s="42">
        <v>1</v>
      </c>
      <c r="C4531" s="33">
        <v>5.2</v>
      </c>
      <c r="D4531" s="42">
        <v>4.9000000000000004</v>
      </c>
      <c r="E4531" s="33">
        <v>0.2</v>
      </c>
      <c r="F4531" s="42">
        <v>1.6</v>
      </c>
      <c r="G4531" s="33">
        <v>1.7</v>
      </c>
      <c r="H4531" s="42">
        <v>0.1</v>
      </c>
      <c r="I4531" s="33">
        <v>0.4</v>
      </c>
      <c r="J4531" s="42">
        <v>0.9</v>
      </c>
      <c r="K4531" s="33">
        <v>0.1</v>
      </c>
      <c r="L4531" s="42">
        <v>0.3</v>
      </c>
      <c r="M4531" s="33">
        <v>0.3</v>
      </c>
      <c r="N4531" s="42">
        <v>0</v>
      </c>
      <c r="O4531" s="33">
        <v>0.2</v>
      </c>
      <c r="P4531" s="42">
        <v>314.91000000000003</v>
      </c>
      <c r="Q4531" s="33">
        <v>215.58</v>
      </c>
      <c r="R4531" s="42">
        <v>244.03</v>
      </c>
      <c r="S4531" s="33">
        <v>259.10000000000002</v>
      </c>
      <c r="T4531" s="42">
        <v>7.46</v>
      </c>
      <c r="U4531" s="33">
        <v>7.67</v>
      </c>
      <c r="V4531" s="116">
        <v>7.42</v>
      </c>
    </row>
    <row r="4532" spans="1:22" x14ac:dyDescent="0.25">
      <c r="A4532" s="26" t="s">
        <v>5371</v>
      </c>
      <c r="B4532" s="42">
        <v>1.3</v>
      </c>
      <c r="C4532" s="33">
        <v>5.9</v>
      </c>
      <c r="D4532" s="42">
        <v>5.2</v>
      </c>
      <c r="E4532" s="33">
        <v>0.2</v>
      </c>
      <c r="F4532" s="42">
        <v>1.6</v>
      </c>
      <c r="G4532" s="33">
        <v>1.8</v>
      </c>
      <c r="H4532" s="42">
        <v>0.2</v>
      </c>
      <c r="I4532" s="33">
        <v>1.1000000000000001</v>
      </c>
      <c r="J4532" s="42">
        <v>0.3</v>
      </c>
      <c r="K4532" s="33">
        <v>0.1</v>
      </c>
      <c r="L4532" s="42">
        <v>0.5</v>
      </c>
      <c r="M4532" s="33">
        <v>0.2</v>
      </c>
      <c r="N4532" s="42">
        <v>0.1</v>
      </c>
      <c r="O4532" s="33">
        <v>0.1</v>
      </c>
      <c r="P4532" s="42">
        <v>306.61</v>
      </c>
      <c r="Q4532" s="33">
        <v>212.41</v>
      </c>
      <c r="R4532" s="42">
        <v>239.65</v>
      </c>
      <c r="S4532" s="33">
        <v>260.56</v>
      </c>
      <c r="T4532" s="42">
        <v>7.73</v>
      </c>
      <c r="U4532" s="33">
        <v>8.14</v>
      </c>
      <c r="V4532" s="116">
        <v>7.78</v>
      </c>
    </row>
    <row r="4533" spans="1:22" x14ac:dyDescent="0.25">
      <c r="A4533" s="26" t="s">
        <v>5372</v>
      </c>
      <c r="B4533" s="42">
        <v>1.4</v>
      </c>
      <c r="C4533" s="33">
        <v>5.8</v>
      </c>
      <c r="D4533" s="42">
        <v>5.3</v>
      </c>
      <c r="E4533" s="33">
        <v>0.3</v>
      </c>
      <c r="F4533" s="42">
        <v>2.1</v>
      </c>
      <c r="G4533" s="33">
        <v>1.8</v>
      </c>
      <c r="H4533" s="42">
        <v>0.2</v>
      </c>
      <c r="I4533" s="33">
        <v>0.7</v>
      </c>
      <c r="J4533" s="42">
        <v>0.5</v>
      </c>
      <c r="K4533" s="33">
        <v>0.1</v>
      </c>
      <c r="L4533" s="42">
        <v>0.4</v>
      </c>
      <c r="M4533" s="33">
        <v>0.2</v>
      </c>
      <c r="N4533" s="42">
        <v>0.1</v>
      </c>
      <c r="O4533" s="33">
        <v>0.2</v>
      </c>
      <c r="P4533" s="42">
        <v>300.58</v>
      </c>
      <c r="Q4533" s="33">
        <v>206.53</v>
      </c>
      <c r="R4533" s="42">
        <v>232.28</v>
      </c>
      <c r="S4533" s="33">
        <v>260.29000000000002</v>
      </c>
      <c r="T4533" s="42">
        <v>7.98</v>
      </c>
      <c r="U4533" s="33">
        <v>8.26</v>
      </c>
      <c r="V4533" s="116">
        <v>8.0299999999999994</v>
      </c>
    </row>
    <row r="4534" spans="1:22" x14ac:dyDescent="0.25">
      <c r="A4534" s="26" t="s">
        <v>5373</v>
      </c>
      <c r="B4534" s="42">
        <v>0.7</v>
      </c>
      <c r="C4534" s="33">
        <v>5.4</v>
      </c>
      <c r="D4534" s="42">
        <v>4.8</v>
      </c>
      <c r="E4534" s="33">
        <v>0.1</v>
      </c>
      <c r="F4534" s="42">
        <v>1.4</v>
      </c>
      <c r="G4534" s="33">
        <v>1.6</v>
      </c>
      <c r="H4534" s="42">
        <v>0</v>
      </c>
      <c r="I4534" s="33">
        <v>0.7</v>
      </c>
      <c r="J4534" s="42">
        <v>0.3</v>
      </c>
      <c r="K4534" s="33">
        <v>0.1</v>
      </c>
      <c r="L4534" s="42">
        <v>0.3</v>
      </c>
      <c r="M4534" s="33">
        <v>0.2</v>
      </c>
      <c r="N4534" s="42">
        <v>0</v>
      </c>
      <c r="O4534" s="33">
        <v>0.2</v>
      </c>
      <c r="P4534" s="42">
        <v>342.67</v>
      </c>
      <c r="Q4534" s="33">
        <v>234.04</v>
      </c>
      <c r="R4534" s="42">
        <v>265.68</v>
      </c>
      <c r="S4534" s="33">
        <v>259.76</v>
      </c>
      <c r="T4534" s="42">
        <v>7.12</v>
      </c>
      <c r="U4534" s="33">
        <v>7.43</v>
      </c>
      <c r="V4534" s="116">
        <v>7.23</v>
      </c>
    </row>
    <row r="4535" spans="1:22" x14ac:dyDescent="0.25">
      <c r="A4535" s="26" t="s">
        <v>5374</v>
      </c>
      <c r="B4535" s="42">
        <v>0.1</v>
      </c>
      <c r="C4535" s="33">
        <v>3.6</v>
      </c>
      <c r="D4535" s="42">
        <v>4.0999999999999996</v>
      </c>
      <c r="E4535" s="33">
        <v>0.1</v>
      </c>
      <c r="F4535" s="42">
        <v>1.4</v>
      </c>
      <c r="G4535" s="33">
        <v>1.3</v>
      </c>
      <c r="H4535" s="42">
        <v>0.1</v>
      </c>
      <c r="I4535" s="33">
        <v>0.7</v>
      </c>
      <c r="J4535" s="42">
        <v>0.4</v>
      </c>
      <c r="K4535" s="33">
        <v>0.1</v>
      </c>
      <c r="L4535" s="42">
        <v>0.3</v>
      </c>
      <c r="M4535" s="33">
        <v>0.2</v>
      </c>
      <c r="N4535" s="42">
        <v>0</v>
      </c>
      <c r="O4535" s="33">
        <v>0.2</v>
      </c>
      <c r="P4535" s="42">
        <v>411.3</v>
      </c>
      <c r="Q4535" s="33">
        <v>279.97000000000003</v>
      </c>
      <c r="R4535" s="42">
        <v>317.93</v>
      </c>
      <c r="S4535" s="33">
        <v>258.36</v>
      </c>
      <c r="T4535" s="42">
        <v>5.26</v>
      </c>
      <c r="U4535" s="33">
        <v>5.51</v>
      </c>
      <c r="V4535" s="116">
        <v>5.52</v>
      </c>
    </row>
    <row r="4536" spans="1:22" x14ac:dyDescent="0.25">
      <c r="A4536" s="26" t="s">
        <v>5375</v>
      </c>
      <c r="B4536" s="42">
        <v>0.6</v>
      </c>
      <c r="C4536" s="33">
        <v>5.5</v>
      </c>
      <c r="D4536" s="42">
        <v>5.3</v>
      </c>
      <c r="E4536" s="33">
        <v>0.1</v>
      </c>
      <c r="F4536" s="42">
        <v>1.6</v>
      </c>
      <c r="G4536" s="33">
        <v>2</v>
      </c>
      <c r="H4536" s="42">
        <v>0</v>
      </c>
      <c r="I4536" s="33">
        <v>0.7</v>
      </c>
      <c r="J4536" s="42">
        <v>0.4</v>
      </c>
      <c r="K4536" s="33">
        <v>0.1</v>
      </c>
      <c r="L4536" s="42">
        <v>0.4</v>
      </c>
      <c r="M4536" s="33">
        <v>0.2</v>
      </c>
      <c r="N4536" s="42">
        <v>0.1</v>
      </c>
      <c r="O4536" s="33">
        <v>0.2</v>
      </c>
      <c r="P4536" s="42">
        <v>335.92</v>
      </c>
      <c r="Q4536" s="33">
        <v>229.29</v>
      </c>
      <c r="R4536" s="42">
        <v>258.91000000000003</v>
      </c>
      <c r="S4536" s="33">
        <v>259.31</v>
      </c>
      <c r="T4536" s="42">
        <v>7.52</v>
      </c>
      <c r="U4536" s="33">
        <v>7.82</v>
      </c>
      <c r="V4536" s="116">
        <v>7.6</v>
      </c>
    </row>
    <row r="4537" spans="1:22" x14ac:dyDescent="0.25">
      <c r="A4537" s="26" t="s">
        <v>5376</v>
      </c>
      <c r="B4537" s="42">
        <v>1.1000000000000001</v>
      </c>
      <c r="C4537" s="33">
        <v>5.5</v>
      </c>
      <c r="D4537" s="42">
        <v>4.8</v>
      </c>
      <c r="E4537" s="33">
        <v>0.2</v>
      </c>
      <c r="F4537" s="42">
        <v>1.7</v>
      </c>
      <c r="G4537" s="33">
        <v>1.6</v>
      </c>
      <c r="H4537" s="42">
        <v>0</v>
      </c>
      <c r="I4537" s="33">
        <v>0.4</v>
      </c>
      <c r="J4537" s="42">
        <v>0.4</v>
      </c>
      <c r="K4537" s="33">
        <v>0.1</v>
      </c>
      <c r="L4537" s="42">
        <v>0.4</v>
      </c>
      <c r="M4537" s="33">
        <v>0.1</v>
      </c>
      <c r="N4537" s="42">
        <v>0.1</v>
      </c>
      <c r="O4537" s="33">
        <v>0.2</v>
      </c>
      <c r="P4537" s="42">
        <v>307.92</v>
      </c>
      <c r="Q4537" s="33">
        <v>216.09</v>
      </c>
      <c r="R4537" s="42">
        <v>246.09</v>
      </c>
      <c r="S4537" s="33">
        <v>259.58999999999997</v>
      </c>
      <c r="T4537" s="42">
        <v>7.29</v>
      </c>
      <c r="U4537" s="33">
        <v>7.55</v>
      </c>
      <c r="V4537" s="116">
        <v>6.96</v>
      </c>
    </row>
    <row r="4538" spans="1:22" x14ac:dyDescent="0.25">
      <c r="A4538" s="26" t="s">
        <v>5377</v>
      </c>
      <c r="B4538" s="42">
        <v>0.5</v>
      </c>
      <c r="C4538" s="33">
        <v>5.8</v>
      </c>
      <c r="D4538" s="42">
        <v>5.3</v>
      </c>
      <c r="E4538" s="33">
        <v>0.1</v>
      </c>
      <c r="F4538" s="42">
        <v>1.8</v>
      </c>
      <c r="G4538" s="33">
        <v>1.5</v>
      </c>
      <c r="H4538" s="42">
        <v>0.1</v>
      </c>
      <c r="I4538" s="33">
        <v>0.9</v>
      </c>
      <c r="J4538" s="42">
        <v>0.4</v>
      </c>
      <c r="K4538" s="33">
        <v>0.1</v>
      </c>
      <c r="L4538" s="42">
        <v>0.5</v>
      </c>
      <c r="M4538" s="33">
        <v>0.1</v>
      </c>
      <c r="N4538" s="42">
        <v>0.1</v>
      </c>
      <c r="O4538" s="33">
        <v>0.1</v>
      </c>
      <c r="P4538" s="42">
        <v>309.06</v>
      </c>
      <c r="Q4538" s="33">
        <v>211.01</v>
      </c>
      <c r="R4538" s="42">
        <v>240.64</v>
      </c>
      <c r="S4538" s="33">
        <v>259.68</v>
      </c>
      <c r="T4538" s="42">
        <v>7.83</v>
      </c>
      <c r="U4538" s="33">
        <v>8.17</v>
      </c>
      <c r="V4538" s="116">
        <v>8.14</v>
      </c>
    </row>
    <row r="4539" spans="1:22" x14ac:dyDescent="0.25">
      <c r="A4539" s="26" t="s">
        <v>5378</v>
      </c>
      <c r="B4539" s="42">
        <v>0.4</v>
      </c>
      <c r="C4539" s="33">
        <v>5.8</v>
      </c>
      <c r="D4539" s="42">
        <v>4.9000000000000004</v>
      </c>
      <c r="E4539" s="33">
        <v>0.1</v>
      </c>
      <c r="F4539" s="42">
        <v>1.7</v>
      </c>
      <c r="G4539" s="33">
        <v>1.7</v>
      </c>
      <c r="H4539" s="42">
        <v>0.1</v>
      </c>
      <c r="I4539" s="33">
        <v>0.6</v>
      </c>
      <c r="J4539" s="42">
        <v>0.5</v>
      </c>
      <c r="K4539" s="33">
        <v>0.1</v>
      </c>
      <c r="L4539" s="42">
        <v>0.4</v>
      </c>
      <c r="M4539" s="33">
        <v>0.2</v>
      </c>
      <c r="N4539" s="42">
        <v>0.1</v>
      </c>
      <c r="O4539" s="33">
        <v>0.2</v>
      </c>
      <c r="P4539" s="42">
        <v>313.33</v>
      </c>
      <c r="Q4539" s="33">
        <v>215.02</v>
      </c>
      <c r="R4539" s="42">
        <v>246.16</v>
      </c>
      <c r="S4539" s="33">
        <v>259.08</v>
      </c>
      <c r="T4539" s="42">
        <v>7.53</v>
      </c>
      <c r="U4539" s="33">
        <v>8.0399999999999991</v>
      </c>
      <c r="V4539" s="116">
        <v>7.95</v>
      </c>
    </row>
    <row r="4540" spans="1:22" x14ac:dyDescent="0.25">
      <c r="A4540" s="26" t="s">
        <v>5379</v>
      </c>
      <c r="B4540" s="42">
        <v>0.4</v>
      </c>
      <c r="C4540" s="33">
        <v>4.3</v>
      </c>
      <c r="D4540" s="42">
        <v>4.5</v>
      </c>
      <c r="E4540" s="33">
        <v>0</v>
      </c>
      <c r="F4540" s="42">
        <v>1.5</v>
      </c>
      <c r="G4540" s="33">
        <v>1.3</v>
      </c>
      <c r="H4540" s="42">
        <v>0.2</v>
      </c>
      <c r="I4540" s="33">
        <v>0.3</v>
      </c>
      <c r="J4540" s="42">
        <v>0.7</v>
      </c>
      <c r="K4540" s="33">
        <v>0.1</v>
      </c>
      <c r="L4540" s="42">
        <v>0.3</v>
      </c>
      <c r="M4540" s="33">
        <v>0.3</v>
      </c>
      <c r="N4540" s="42">
        <v>0.1</v>
      </c>
      <c r="O4540" s="33">
        <v>0.1</v>
      </c>
      <c r="P4540" s="42">
        <v>337.36</v>
      </c>
      <c r="Q4540" s="33">
        <v>228.2</v>
      </c>
      <c r="R4540" s="42">
        <v>264.92</v>
      </c>
      <c r="S4540" s="33">
        <v>259.17</v>
      </c>
      <c r="T4540" s="42">
        <v>6.46</v>
      </c>
      <c r="U4540" s="33">
        <v>6.63</v>
      </c>
      <c r="V4540" s="116">
        <v>6.65</v>
      </c>
    </row>
    <row r="4541" spans="1:22" x14ac:dyDescent="0.25">
      <c r="A4541" s="26" t="s">
        <v>5380</v>
      </c>
      <c r="B4541" s="42">
        <v>0.2</v>
      </c>
      <c r="C4541" s="33">
        <v>4.7</v>
      </c>
      <c r="D4541" s="42">
        <v>4.5</v>
      </c>
      <c r="E4541" s="33">
        <v>0.1</v>
      </c>
      <c r="F4541" s="42">
        <v>1.4</v>
      </c>
      <c r="G4541" s="33">
        <v>1.7</v>
      </c>
      <c r="H4541" s="42">
        <v>0.1</v>
      </c>
      <c r="I4541" s="33">
        <v>0.6</v>
      </c>
      <c r="J4541" s="42">
        <v>0.5</v>
      </c>
      <c r="K4541" s="33">
        <v>0.1</v>
      </c>
      <c r="L4541" s="42">
        <v>0.2</v>
      </c>
      <c r="M4541" s="33">
        <v>0.3</v>
      </c>
      <c r="N4541" s="42">
        <v>0.1</v>
      </c>
      <c r="O4541" s="33">
        <v>0.2</v>
      </c>
      <c r="P4541" s="42">
        <v>341.87</v>
      </c>
      <c r="Q4541" s="33">
        <v>232.2</v>
      </c>
      <c r="R4541" s="42">
        <v>263.70999999999998</v>
      </c>
      <c r="S4541" s="33">
        <v>258.41000000000003</v>
      </c>
      <c r="T4541" s="42">
        <v>6.8</v>
      </c>
      <c r="U4541" s="33">
        <v>6.96</v>
      </c>
      <c r="V4541" s="116">
        <v>6.8</v>
      </c>
    </row>
    <row r="4542" spans="1:22" x14ac:dyDescent="0.25">
      <c r="A4542" s="26" t="s">
        <v>5381</v>
      </c>
      <c r="B4542" s="42">
        <v>0.3</v>
      </c>
      <c r="C4542" s="33">
        <v>2.5</v>
      </c>
      <c r="D4542" s="42">
        <v>3.6</v>
      </c>
      <c r="E4542" s="33">
        <v>0.1</v>
      </c>
      <c r="F4542" s="42">
        <v>1.1000000000000001</v>
      </c>
      <c r="G4542" s="33">
        <v>1</v>
      </c>
      <c r="H4542" s="42">
        <v>0</v>
      </c>
      <c r="I4542" s="33">
        <v>0.5</v>
      </c>
      <c r="J4542" s="42">
        <v>0.4</v>
      </c>
      <c r="K4542" s="33">
        <v>0.1</v>
      </c>
      <c r="L4542" s="42">
        <v>0.3</v>
      </c>
      <c r="M4542" s="33">
        <v>0.1</v>
      </c>
      <c r="N4542" s="42">
        <v>0.1</v>
      </c>
      <c r="O4542" s="33">
        <v>0</v>
      </c>
      <c r="P4542" s="42">
        <v>408.3</v>
      </c>
      <c r="Q4542" s="33">
        <v>267.92</v>
      </c>
      <c r="R4542" s="42">
        <v>313.44</v>
      </c>
      <c r="S4542" s="33">
        <v>257.12</v>
      </c>
      <c r="T4542" s="42">
        <v>4.72</v>
      </c>
      <c r="U4542" s="33">
        <v>4.62</v>
      </c>
      <c r="V4542" s="116">
        <v>4.8</v>
      </c>
    </row>
    <row r="4543" spans="1:22" x14ac:dyDescent="0.25">
      <c r="A4543" s="26" t="s">
        <v>5382</v>
      </c>
      <c r="B4543" s="42">
        <v>0.3</v>
      </c>
      <c r="C4543" s="33">
        <v>2.9</v>
      </c>
      <c r="D4543" s="42">
        <v>3.8</v>
      </c>
      <c r="E4543" s="33">
        <v>0.2</v>
      </c>
      <c r="F4543" s="42">
        <v>1.5</v>
      </c>
      <c r="G4543" s="33">
        <v>1.1000000000000001</v>
      </c>
      <c r="H4543" s="42">
        <v>0</v>
      </c>
      <c r="I4543" s="33">
        <v>0.7</v>
      </c>
      <c r="J4543" s="42">
        <v>0.6</v>
      </c>
      <c r="K4543" s="33">
        <v>0</v>
      </c>
      <c r="L4543" s="42">
        <v>0.5</v>
      </c>
      <c r="M4543" s="33">
        <v>0.2</v>
      </c>
      <c r="N4543" s="42">
        <v>0.1</v>
      </c>
      <c r="O4543" s="33">
        <v>0.1</v>
      </c>
      <c r="P4543" s="42">
        <v>402.45</v>
      </c>
      <c r="Q4543" s="33">
        <v>267.17</v>
      </c>
      <c r="R4543" s="42">
        <v>312</v>
      </c>
      <c r="S4543" s="33">
        <v>257.37</v>
      </c>
      <c r="T4543" s="42">
        <v>5.16</v>
      </c>
      <c r="U4543" s="33">
        <v>5.29</v>
      </c>
      <c r="V4543" s="116">
        <v>5.13</v>
      </c>
    </row>
    <row r="4544" spans="1:22" x14ac:dyDescent="0.25">
      <c r="A4544" s="26" t="s">
        <v>5383</v>
      </c>
      <c r="B4544" s="42">
        <v>0.1</v>
      </c>
      <c r="C4544" s="33">
        <v>3.5</v>
      </c>
      <c r="D4544" s="42">
        <v>4.3</v>
      </c>
      <c r="E4544" s="33">
        <v>0.1</v>
      </c>
      <c r="F4544" s="42">
        <v>1.6</v>
      </c>
      <c r="G4544" s="33">
        <v>1.4</v>
      </c>
      <c r="H4544" s="42">
        <v>0.2</v>
      </c>
      <c r="I4544" s="33">
        <v>0.7</v>
      </c>
      <c r="J4544" s="42">
        <v>0.5</v>
      </c>
      <c r="K4544" s="33">
        <v>0.1</v>
      </c>
      <c r="L4544" s="42">
        <v>0.3</v>
      </c>
      <c r="M4544" s="33">
        <v>0.3</v>
      </c>
      <c r="N4544" s="42">
        <v>0</v>
      </c>
      <c r="O4544" s="33">
        <v>0.2</v>
      </c>
      <c r="P4544" s="42">
        <v>393.28</v>
      </c>
      <c r="Q4544" s="33">
        <v>265.04000000000002</v>
      </c>
      <c r="R4544" s="42">
        <v>303.41000000000003</v>
      </c>
      <c r="S4544" s="33">
        <v>257.27999999999997</v>
      </c>
      <c r="T4544" s="42">
        <v>5.61</v>
      </c>
      <c r="U4544" s="33">
        <v>5.98</v>
      </c>
      <c r="V4544" s="116">
        <v>5.88</v>
      </c>
    </row>
    <row r="4545" spans="1:22" x14ac:dyDescent="0.25">
      <c r="A4545" s="26" t="s">
        <v>5384</v>
      </c>
      <c r="B4545" s="42">
        <v>0.5</v>
      </c>
      <c r="C4545" s="33">
        <v>3.2</v>
      </c>
      <c r="D4545" s="42">
        <v>4.0999999999999996</v>
      </c>
      <c r="E4545" s="33">
        <v>0.1</v>
      </c>
      <c r="F4545" s="42">
        <v>1.3</v>
      </c>
      <c r="G4545" s="33">
        <v>1.4</v>
      </c>
      <c r="H4545" s="42">
        <v>0.1</v>
      </c>
      <c r="I4545" s="33">
        <v>0.5</v>
      </c>
      <c r="J4545" s="42">
        <v>0.3</v>
      </c>
      <c r="K4545" s="33">
        <v>0</v>
      </c>
      <c r="L4545" s="42">
        <v>0.4</v>
      </c>
      <c r="M4545" s="33">
        <v>0.3</v>
      </c>
      <c r="N4545" s="42">
        <v>0</v>
      </c>
      <c r="O4545" s="33">
        <v>0.2</v>
      </c>
      <c r="P4545" s="42">
        <v>393.14</v>
      </c>
      <c r="Q4545" s="33">
        <v>264.05</v>
      </c>
      <c r="R4545" s="42">
        <v>303.48</v>
      </c>
      <c r="S4545" s="33">
        <v>257.3</v>
      </c>
      <c r="T4545" s="42">
        <v>5.38</v>
      </c>
      <c r="U4545" s="33">
        <v>5.42</v>
      </c>
      <c r="V4545" s="116">
        <v>5.33</v>
      </c>
    </row>
    <row r="4546" spans="1:22" x14ac:dyDescent="0.25">
      <c r="A4546" s="26" t="s">
        <v>5385</v>
      </c>
      <c r="B4546" s="42">
        <v>0.5</v>
      </c>
      <c r="C4546" s="33">
        <v>4.5999999999999996</v>
      </c>
      <c r="D4546" s="42">
        <v>4.7</v>
      </c>
      <c r="E4546" s="33">
        <v>0.1</v>
      </c>
      <c r="F4546" s="42">
        <v>1.6</v>
      </c>
      <c r="G4546" s="33">
        <v>1.9</v>
      </c>
      <c r="H4546" s="42">
        <v>0.1</v>
      </c>
      <c r="I4546" s="33">
        <v>0.9</v>
      </c>
      <c r="J4546" s="42">
        <v>0.2</v>
      </c>
      <c r="K4546" s="33">
        <v>0</v>
      </c>
      <c r="L4546" s="42">
        <v>0.3</v>
      </c>
      <c r="M4546" s="33">
        <v>0.3</v>
      </c>
      <c r="N4546" s="42">
        <v>0</v>
      </c>
      <c r="O4546" s="33">
        <v>0.1</v>
      </c>
      <c r="P4546" s="42">
        <v>345.07</v>
      </c>
      <c r="Q4546" s="33">
        <v>232.79</v>
      </c>
      <c r="R4546" s="42">
        <v>266.66000000000003</v>
      </c>
      <c r="S4546" s="33">
        <v>258.06</v>
      </c>
      <c r="T4546" s="42">
        <v>6.9</v>
      </c>
      <c r="U4546" s="33">
        <v>7.1</v>
      </c>
      <c r="V4546" s="116">
        <v>7.06</v>
      </c>
    </row>
    <row r="4547" spans="1:22" x14ac:dyDescent="0.25">
      <c r="A4547" s="26" t="s">
        <v>5386</v>
      </c>
      <c r="B4547" s="42">
        <v>0.5</v>
      </c>
      <c r="C4547" s="33">
        <v>5.4</v>
      </c>
      <c r="D4547" s="42">
        <v>4.7</v>
      </c>
      <c r="E4547" s="33">
        <v>0.1</v>
      </c>
      <c r="F4547" s="42">
        <v>1.7</v>
      </c>
      <c r="G4547" s="33">
        <v>1.7</v>
      </c>
      <c r="H4547" s="42">
        <v>0</v>
      </c>
      <c r="I4547" s="33">
        <v>0.8</v>
      </c>
      <c r="J4547" s="42">
        <v>0.5</v>
      </c>
      <c r="K4547" s="33">
        <v>0.1</v>
      </c>
      <c r="L4547" s="42">
        <v>0.3</v>
      </c>
      <c r="M4547" s="33">
        <v>0.3</v>
      </c>
      <c r="N4547" s="42">
        <v>0</v>
      </c>
      <c r="O4547" s="33">
        <v>0.2</v>
      </c>
      <c r="P4547" s="42">
        <v>330.34</v>
      </c>
      <c r="Q4547" s="33">
        <v>224.91</v>
      </c>
      <c r="R4547" s="42">
        <v>254.93</v>
      </c>
      <c r="S4547" s="33">
        <v>258.48</v>
      </c>
      <c r="T4547" s="42">
        <v>7.44</v>
      </c>
      <c r="U4547" s="33">
        <v>7.69</v>
      </c>
      <c r="V4547" s="116">
        <v>7.6</v>
      </c>
    </row>
    <row r="4548" spans="1:22" x14ac:dyDescent="0.25">
      <c r="A4548" s="26" t="s">
        <v>5387</v>
      </c>
      <c r="B4548" s="42">
        <v>0.5</v>
      </c>
      <c r="C4548" s="33">
        <v>4.7</v>
      </c>
      <c r="D4548" s="42">
        <v>4.5999999999999996</v>
      </c>
      <c r="E4548" s="33">
        <v>0.1</v>
      </c>
      <c r="F4548" s="42">
        <v>1.5</v>
      </c>
      <c r="G4548" s="33">
        <v>1.5</v>
      </c>
      <c r="H4548" s="42">
        <v>0.2</v>
      </c>
      <c r="I4548" s="33">
        <v>0.5</v>
      </c>
      <c r="J4548" s="42">
        <v>0.5</v>
      </c>
      <c r="K4548" s="33">
        <v>0.1</v>
      </c>
      <c r="L4548" s="42">
        <v>0.3</v>
      </c>
      <c r="M4548" s="33">
        <v>0.2</v>
      </c>
      <c r="N4548" s="42">
        <v>0.1</v>
      </c>
      <c r="O4548" s="33">
        <v>0.1</v>
      </c>
      <c r="P4548" s="42">
        <v>336.96</v>
      </c>
      <c r="Q4548" s="33">
        <v>229.33</v>
      </c>
      <c r="R4548" s="42">
        <v>261.77999999999997</v>
      </c>
      <c r="S4548" s="33">
        <v>258.56</v>
      </c>
      <c r="T4548" s="42">
        <v>6.58</v>
      </c>
      <c r="U4548" s="33">
        <v>6.85</v>
      </c>
      <c r="V4548" s="116">
        <v>6.7</v>
      </c>
    </row>
    <row r="4549" spans="1:22" x14ac:dyDescent="0.25">
      <c r="A4549" s="26" t="s">
        <v>5388</v>
      </c>
      <c r="B4549" s="42">
        <v>0.2</v>
      </c>
      <c r="C4549" s="33">
        <v>5.0999999999999996</v>
      </c>
      <c r="D4549" s="42">
        <v>4.5</v>
      </c>
      <c r="E4549" s="33">
        <v>0.1</v>
      </c>
      <c r="F4549" s="42">
        <v>1.5</v>
      </c>
      <c r="G4549" s="33">
        <v>1.6</v>
      </c>
      <c r="H4549" s="42">
        <v>0.1</v>
      </c>
      <c r="I4549" s="33">
        <v>1</v>
      </c>
      <c r="J4549" s="42">
        <v>0.3</v>
      </c>
      <c r="K4549" s="33">
        <v>0.1</v>
      </c>
      <c r="L4549" s="42">
        <v>0.4</v>
      </c>
      <c r="M4549" s="33">
        <v>0.3</v>
      </c>
      <c r="N4549" s="42">
        <v>0</v>
      </c>
      <c r="O4549" s="33">
        <v>0.2</v>
      </c>
      <c r="P4549" s="42">
        <v>353.22</v>
      </c>
      <c r="Q4549" s="33">
        <v>237.99</v>
      </c>
      <c r="R4549" s="42">
        <v>272</v>
      </c>
      <c r="S4549" s="33">
        <v>257.02</v>
      </c>
      <c r="T4549" s="42">
        <v>6.74</v>
      </c>
      <c r="U4549" s="33">
        <v>7.15</v>
      </c>
      <c r="V4549" s="116">
        <v>7</v>
      </c>
    </row>
    <row r="4550" spans="1:22" x14ac:dyDescent="0.25">
      <c r="A4550" s="26" t="s">
        <v>5389</v>
      </c>
      <c r="B4550" s="42">
        <v>0.3</v>
      </c>
      <c r="C4550" s="33">
        <v>5.2</v>
      </c>
      <c r="D4550" s="42">
        <v>4.8</v>
      </c>
      <c r="E4550" s="33">
        <v>0.1</v>
      </c>
      <c r="F4550" s="42">
        <v>1.6</v>
      </c>
      <c r="G4550" s="33">
        <v>1.7</v>
      </c>
      <c r="H4550" s="42">
        <v>0.1</v>
      </c>
      <c r="I4550" s="33">
        <v>0.7</v>
      </c>
      <c r="J4550" s="42">
        <v>0.5</v>
      </c>
      <c r="K4550" s="33">
        <v>0</v>
      </c>
      <c r="L4550" s="42">
        <v>0.4</v>
      </c>
      <c r="M4550" s="33">
        <v>0.2</v>
      </c>
      <c r="N4550" s="42">
        <v>0.1</v>
      </c>
      <c r="O4550" s="33">
        <v>0.2</v>
      </c>
      <c r="P4550" s="42">
        <v>347.82</v>
      </c>
      <c r="Q4550" s="33">
        <v>230.11</v>
      </c>
      <c r="R4550" s="42">
        <v>258.39999999999998</v>
      </c>
      <c r="S4550" s="33">
        <v>256.3</v>
      </c>
      <c r="T4550" s="42">
        <v>6.78</v>
      </c>
      <c r="U4550" s="33">
        <v>7.17</v>
      </c>
      <c r="V4550" s="116">
        <v>6.9</v>
      </c>
    </row>
    <row r="4551" spans="1:22" x14ac:dyDescent="0.25">
      <c r="A4551" s="26" t="s">
        <v>5390</v>
      </c>
      <c r="B4551" s="42">
        <v>0.5</v>
      </c>
      <c r="C4551" s="33">
        <v>5.4</v>
      </c>
      <c r="D4551" s="42">
        <v>4.7</v>
      </c>
      <c r="E4551" s="33">
        <v>0.1</v>
      </c>
      <c r="F4551" s="42">
        <v>1.7</v>
      </c>
      <c r="G4551" s="33">
        <v>1.6</v>
      </c>
      <c r="H4551" s="42">
        <v>0</v>
      </c>
      <c r="I4551" s="33">
        <v>1.1000000000000001</v>
      </c>
      <c r="J4551" s="42">
        <v>0.2</v>
      </c>
      <c r="K4551" s="33">
        <v>0</v>
      </c>
      <c r="L4551" s="42">
        <v>0.5</v>
      </c>
      <c r="M4551" s="33">
        <v>0.3</v>
      </c>
      <c r="N4551" s="42">
        <v>0.1</v>
      </c>
      <c r="O4551" s="33">
        <v>0.2</v>
      </c>
      <c r="P4551" s="42">
        <v>328.26</v>
      </c>
      <c r="Q4551" s="33">
        <v>223.1</v>
      </c>
      <c r="R4551" s="42">
        <v>252.76</v>
      </c>
      <c r="S4551" s="33">
        <v>256.3</v>
      </c>
      <c r="T4551" s="42">
        <v>7.51</v>
      </c>
      <c r="U4551" s="33">
        <v>7.7</v>
      </c>
      <c r="V4551" s="116">
        <v>7.62</v>
      </c>
    </row>
    <row r="4552" spans="1:22" x14ac:dyDescent="0.25">
      <c r="A4552" s="26" t="s">
        <v>5391</v>
      </c>
      <c r="B4552" s="42">
        <v>0.4</v>
      </c>
      <c r="C4552" s="33">
        <v>4</v>
      </c>
      <c r="D4552" s="42">
        <v>4.7</v>
      </c>
      <c r="E4552" s="33">
        <v>0.1</v>
      </c>
      <c r="F4552" s="42">
        <v>1.4</v>
      </c>
      <c r="G4552" s="33">
        <v>1.5</v>
      </c>
      <c r="H4552" s="42">
        <v>0</v>
      </c>
      <c r="I4552" s="33">
        <v>0.4</v>
      </c>
      <c r="J4552" s="42">
        <v>0.9</v>
      </c>
      <c r="K4552" s="33">
        <v>0.1</v>
      </c>
      <c r="L4552" s="42">
        <v>0.5</v>
      </c>
      <c r="M4552" s="33">
        <v>0.4</v>
      </c>
      <c r="N4552" s="42">
        <v>0.1</v>
      </c>
      <c r="O4552" s="33">
        <v>0.2</v>
      </c>
      <c r="P4552" s="42">
        <v>319.25</v>
      </c>
      <c r="Q4552" s="33">
        <v>213.45</v>
      </c>
      <c r="R4552" s="42">
        <v>240.45</v>
      </c>
      <c r="S4552" s="33">
        <v>256.52</v>
      </c>
      <c r="T4552" s="42">
        <v>6.55</v>
      </c>
      <c r="U4552" s="33">
        <v>6.66</v>
      </c>
      <c r="V4552" s="116">
        <v>6.59</v>
      </c>
    </row>
    <row r="4553" spans="1:22" x14ac:dyDescent="0.25">
      <c r="A4553" s="26" t="s">
        <v>5392</v>
      </c>
      <c r="B4553" s="42">
        <v>0.5</v>
      </c>
      <c r="C4553" s="33">
        <v>4.9000000000000004</v>
      </c>
      <c r="D4553" s="42">
        <v>4.5999999999999996</v>
      </c>
      <c r="E4553" s="33">
        <v>0</v>
      </c>
      <c r="F4553" s="42">
        <v>1.4</v>
      </c>
      <c r="G4553" s="33">
        <v>1.5</v>
      </c>
      <c r="H4553" s="42">
        <v>0</v>
      </c>
      <c r="I4553" s="33">
        <v>0.7</v>
      </c>
      <c r="J4553" s="42">
        <v>0.4</v>
      </c>
      <c r="K4553" s="33">
        <v>0.1</v>
      </c>
      <c r="L4553" s="42">
        <v>0.6</v>
      </c>
      <c r="M4553" s="33">
        <v>0.3</v>
      </c>
      <c r="N4553" s="42">
        <v>0.1</v>
      </c>
      <c r="O4553" s="33">
        <v>0.2</v>
      </c>
      <c r="P4553" s="42">
        <v>328.3</v>
      </c>
      <c r="Q4553" s="33">
        <v>221.66</v>
      </c>
      <c r="R4553" s="42">
        <v>254.35</v>
      </c>
      <c r="S4553" s="33">
        <v>256.64999999999998</v>
      </c>
      <c r="T4553" s="42">
        <v>6.87</v>
      </c>
      <c r="U4553" s="33">
        <v>7.14</v>
      </c>
      <c r="V4553" s="116">
        <v>6.83</v>
      </c>
    </row>
    <row r="4554" spans="1:22" x14ac:dyDescent="0.25">
      <c r="A4554" s="26" t="s">
        <v>5393</v>
      </c>
      <c r="B4554" s="42">
        <v>0.4</v>
      </c>
      <c r="C4554" s="33">
        <v>5.2</v>
      </c>
      <c r="D4554" s="42">
        <v>4.7</v>
      </c>
      <c r="E4554" s="33">
        <v>0.1</v>
      </c>
      <c r="F4554" s="42">
        <v>1.6</v>
      </c>
      <c r="G4554" s="33">
        <v>1.5</v>
      </c>
      <c r="H4554" s="42">
        <v>0.1</v>
      </c>
      <c r="I4554" s="33">
        <v>0.9</v>
      </c>
      <c r="J4554" s="42">
        <v>0.3</v>
      </c>
      <c r="K4554" s="33">
        <v>0.1</v>
      </c>
      <c r="L4554" s="42">
        <v>0.2</v>
      </c>
      <c r="M4554" s="33">
        <v>0.2</v>
      </c>
      <c r="N4554" s="42">
        <v>0.1</v>
      </c>
      <c r="O4554" s="33">
        <v>0.1</v>
      </c>
      <c r="P4554" s="42">
        <v>340.29</v>
      </c>
      <c r="Q4554" s="33">
        <v>229.73</v>
      </c>
      <c r="R4554" s="42">
        <v>264.18</v>
      </c>
      <c r="S4554" s="33">
        <v>258.61</v>
      </c>
      <c r="T4554" s="42">
        <v>7.3</v>
      </c>
      <c r="U4554" s="33">
        <v>7.48</v>
      </c>
      <c r="V4554" s="116">
        <v>7.24</v>
      </c>
    </row>
    <row r="4555" spans="1:22" x14ac:dyDescent="0.25">
      <c r="A4555" s="26" t="s">
        <v>5394</v>
      </c>
      <c r="B4555" s="42">
        <v>0.5</v>
      </c>
      <c r="C4555" s="33">
        <v>5.3</v>
      </c>
      <c r="D4555" s="42">
        <v>4.9000000000000004</v>
      </c>
      <c r="E4555" s="33">
        <v>0.1</v>
      </c>
      <c r="F4555" s="42">
        <v>1.4</v>
      </c>
      <c r="G4555" s="33">
        <v>1.7</v>
      </c>
      <c r="H4555" s="42">
        <v>0.1</v>
      </c>
      <c r="I4555" s="33">
        <v>0.7</v>
      </c>
      <c r="J4555" s="42">
        <v>0.6</v>
      </c>
      <c r="K4555" s="33">
        <v>0.1</v>
      </c>
      <c r="L4555" s="42">
        <v>0.4</v>
      </c>
      <c r="M4555" s="33">
        <v>0.2</v>
      </c>
      <c r="N4555" s="42">
        <v>0.1</v>
      </c>
      <c r="O4555" s="33">
        <v>0.2</v>
      </c>
      <c r="P4555" s="42">
        <v>354.96</v>
      </c>
      <c r="Q4555" s="33">
        <v>238.07</v>
      </c>
      <c r="R4555" s="42">
        <v>265.35000000000002</v>
      </c>
      <c r="S4555" s="33">
        <v>259.88</v>
      </c>
      <c r="T4555" s="42">
        <v>7.2</v>
      </c>
      <c r="U4555" s="33">
        <v>7.7</v>
      </c>
      <c r="V4555" s="116">
        <v>7.25</v>
      </c>
    </row>
    <row r="4556" spans="1:22" x14ac:dyDescent="0.25">
      <c r="A4556" s="26" t="s">
        <v>5395</v>
      </c>
      <c r="B4556" s="42">
        <v>0.6</v>
      </c>
      <c r="C4556" s="33">
        <v>5.0999999999999996</v>
      </c>
      <c r="D4556" s="42">
        <v>4.5999999999999996</v>
      </c>
      <c r="E4556" s="33">
        <v>0</v>
      </c>
      <c r="F4556" s="42">
        <v>1.4</v>
      </c>
      <c r="G4556" s="33">
        <v>1.4</v>
      </c>
      <c r="H4556" s="42">
        <v>0</v>
      </c>
      <c r="I4556" s="33">
        <v>0.8</v>
      </c>
      <c r="J4556" s="42">
        <v>0.4</v>
      </c>
      <c r="K4556" s="33">
        <v>0</v>
      </c>
      <c r="L4556" s="42">
        <v>0.2</v>
      </c>
      <c r="M4556" s="33">
        <v>0.2</v>
      </c>
      <c r="N4556" s="42">
        <v>0.1</v>
      </c>
      <c r="O4556" s="33">
        <v>0.1</v>
      </c>
      <c r="P4556" s="42">
        <v>357.62</v>
      </c>
      <c r="Q4556" s="33">
        <v>244.5</v>
      </c>
      <c r="R4556" s="42">
        <v>276.93</v>
      </c>
      <c r="S4556" s="33">
        <v>259.75</v>
      </c>
      <c r="T4556" s="42">
        <v>6.85</v>
      </c>
      <c r="U4556" s="33">
        <v>7.3</v>
      </c>
      <c r="V4556" s="116">
        <v>6.78</v>
      </c>
    </row>
    <row r="4557" spans="1:22" x14ac:dyDescent="0.25">
      <c r="A4557" s="26" t="s">
        <v>5396</v>
      </c>
      <c r="B4557" s="42">
        <v>0.5</v>
      </c>
      <c r="C4557" s="33">
        <v>5.3</v>
      </c>
      <c r="D4557" s="42">
        <v>4.5999999999999996</v>
      </c>
      <c r="E4557" s="33">
        <v>0.1</v>
      </c>
      <c r="F4557" s="42">
        <v>1.5</v>
      </c>
      <c r="G4557" s="33">
        <v>1.4</v>
      </c>
      <c r="H4557" s="42">
        <v>0.1</v>
      </c>
      <c r="I4557" s="33">
        <v>0.8</v>
      </c>
      <c r="J4557" s="42">
        <v>0.5</v>
      </c>
      <c r="K4557" s="33">
        <v>0.1</v>
      </c>
      <c r="L4557" s="42">
        <v>0.4</v>
      </c>
      <c r="M4557" s="33">
        <v>0.1</v>
      </c>
      <c r="N4557" s="42">
        <v>0.1</v>
      </c>
      <c r="O4557" s="33">
        <v>0.1</v>
      </c>
      <c r="P4557" s="42">
        <v>351.76</v>
      </c>
      <c r="Q4557" s="33">
        <v>239.32</v>
      </c>
      <c r="R4557" s="42">
        <v>272.81</v>
      </c>
      <c r="S4557" s="33">
        <v>259.02</v>
      </c>
      <c r="T4557" s="42">
        <v>7.13</v>
      </c>
      <c r="U4557" s="33">
        <v>7.36</v>
      </c>
      <c r="V4557" s="116">
        <v>7.23</v>
      </c>
    </row>
    <row r="4558" spans="1:22" x14ac:dyDescent="0.25">
      <c r="A4558" s="26" t="s">
        <v>5397</v>
      </c>
      <c r="B4558" s="42">
        <v>0.7</v>
      </c>
      <c r="C4558" s="33">
        <v>5.5</v>
      </c>
      <c r="D4558" s="42">
        <v>4.5999999999999996</v>
      </c>
      <c r="E4558" s="33">
        <v>0.2</v>
      </c>
      <c r="F4558" s="42">
        <v>1.3</v>
      </c>
      <c r="G4558" s="33">
        <v>1.3</v>
      </c>
      <c r="H4558" s="42">
        <v>0.1</v>
      </c>
      <c r="I4558" s="33">
        <v>0.8</v>
      </c>
      <c r="J4558" s="42">
        <v>0.4</v>
      </c>
      <c r="K4558" s="33">
        <v>0.1</v>
      </c>
      <c r="L4558" s="42">
        <v>0.4</v>
      </c>
      <c r="M4558" s="33">
        <v>0.1</v>
      </c>
      <c r="N4558" s="42">
        <v>0.1</v>
      </c>
      <c r="O4558" s="33">
        <v>0.1</v>
      </c>
      <c r="P4558" s="42">
        <v>346.48</v>
      </c>
      <c r="Q4558" s="33">
        <v>244.44</v>
      </c>
      <c r="R4558" s="42">
        <v>278.19</v>
      </c>
      <c r="S4558" s="33">
        <v>259.54000000000002</v>
      </c>
      <c r="T4558" s="42">
        <v>7.09</v>
      </c>
      <c r="U4558" s="33">
        <v>7.41</v>
      </c>
      <c r="V4558" s="116">
        <v>7.03</v>
      </c>
    </row>
    <row r="4559" spans="1:22" x14ac:dyDescent="0.25">
      <c r="A4559" s="26" t="s">
        <v>5398</v>
      </c>
      <c r="B4559" s="42">
        <v>0.8</v>
      </c>
      <c r="C4559" s="33">
        <v>5.8</v>
      </c>
      <c r="D4559" s="42">
        <v>4.9000000000000004</v>
      </c>
      <c r="E4559" s="33">
        <v>0.2</v>
      </c>
      <c r="F4559" s="42">
        <v>1.4</v>
      </c>
      <c r="G4559" s="33">
        <v>1.5</v>
      </c>
      <c r="H4559" s="42">
        <v>0</v>
      </c>
      <c r="I4559" s="33">
        <v>0.4</v>
      </c>
      <c r="J4559" s="42">
        <v>0.5</v>
      </c>
      <c r="K4559" s="33">
        <v>0.1</v>
      </c>
      <c r="L4559" s="42">
        <v>0.2</v>
      </c>
      <c r="M4559" s="33">
        <v>0.3</v>
      </c>
      <c r="N4559" s="42">
        <v>0.1</v>
      </c>
      <c r="O4559" s="33">
        <v>0.2</v>
      </c>
      <c r="P4559" s="42">
        <v>332.64</v>
      </c>
      <c r="Q4559" s="33">
        <v>230.55</v>
      </c>
      <c r="R4559" s="42">
        <v>259.2</v>
      </c>
      <c r="S4559" s="33">
        <v>260.47000000000003</v>
      </c>
      <c r="T4559" s="42">
        <v>7.55</v>
      </c>
      <c r="U4559" s="33">
        <v>7.85</v>
      </c>
      <c r="V4559" s="116">
        <v>7.56</v>
      </c>
    </row>
    <row r="4560" spans="1:22" x14ac:dyDescent="0.25">
      <c r="A4560" s="26" t="s">
        <v>5399</v>
      </c>
      <c r="B4560" s="42">
        <v>0.4</v>
      </c>
      <c r="C4560" s="33">
        <v>5</v>
      </c>
      <c r="D4560" s="42">
        <v>4.9000000000000004</v>
      </c>
      <c r="E4560" s="33">
        <v>0.1</v>
      </c>
      <c r="F4560" s="42">
        <v>1.5</v>
      </c>
      <c r="G4560" s="33">
        <v>1.5</v>
      </c>
      <c r="H4560" s="42">
        <v>0.1</v>
      </c>
      <c r="I4560" s="33">
        <v>0.5</v>
      </c>
      <c r="J4560" s="42">
        <v>0.4</v>
      </c>
      <c r="K4560" s="33">
        <v>0.1</v>
      </c>
      <c r="L4560" s="42">
        <v>0.3</v>
      </c>
      <c r="M4560" s="33">
        <v>0.2</v>
      </c>
      <c r="N4560" s="42">
        <v>0.1</v>
      </c>
      <c r="O4560" s="33">
        <v>0.1</v>
      </c>
      <c r="P4560" s="42">
        <v>330.59</v>
      </c>
      <c r="Q4560" s="33">
        <v>227.41</v>
      </c>
      <c r="R4560" s="42">
        <v>256.39</v>
      </c>
      <c r="S4560" s="33">
        <v>260.25</v>
      </c>
      <c r="T4560" s="42">
        <v>6.79</v>
      </c>
      <c r="U4560" s="33">
        <v>7.1</v>
      </c>
      <c r="V4560" s="116">
        <v>7.11</v>
      </c>
    </row>
    <row r="4561" spans="1:22" x14ac:dyDescent="0.25">
      <c r="A4561" s="26" t="s">
        <v>5400</v>
      </c>
      <c r="B4561" s="42">
        <v>0.7</v>
      </c>
      <c r="C4561" s="33">
        <v>5.3</v>
      </c>
      <c r="D4561" s="42">
        <v>5.0999999999999996</v>
      </c>
      <c r="E4561" s="33">
        <v>0</v>
      </c>
      <c r="F4561" s="42">
        <v>1.6</v>
      </c>
      <c r="G4561" s="33">
        <v>1.6</v>
      </c>
      <c r="H4561" s="42">
        <v>0</v>
      </c>
      <c r="I4561" s="33">
        <v>0.6</v>
      </c>
      <c r="J4561" s="42">
        <v>0.6</v>
      </c>
      <c r="K4561" s="33">
        <v>0.1</v>
      </c>
      <c r="L4561" s="42">
        <v>0.4</v>
      </c>
      <c r="M4561" s="33">
        <v>0.3</v>
      </c>
      <c r="N4561" s="42">
        <v>0.1</v>
      </c>
      <c r="O4561" s="33">
        <v>0.2</v>
      </c>
      <c r="P4561" s="42">
        <v>322.58999999999997</v>
      </c>
      <c r="Q4561" s="33">
        <v>224.88</v>
      </c>
      <c r="R4561" s="42">
        <v>252.73</v>
      </c>
      <c r="S4561" s="33">
        <v>260.32</v>
      </c>
      <c r="T4561" s="42">
        <v>7.26</v>
      </c>
      <c r="U4561" s="33">
        <v>7.6</v>
      </c>
      <c r="V4561" s="116">
        <v>7.51</v>
      </c>
    </row>
    <row r="4562" spans="1:22" x14ac:dyDescent="0.25">
      <c r="A4562" s="26" t="s">
        <v>5401</v>
      </c>
      <c r="B4562" s="42">
        <v>0.5</v>
      </c>
      <c r="C4562" s="33">
        <v>5.4</v>
      </c>
      <c r="D4562" s="42">
        <v>5.4</v>
      </c>
      <c r="E4562" s="33">
        <v>0.1</v>
      </c>
      <c r="F4562" s="42">
        <v>1.5</v>
      </c>
      <c r="G4562" s="33">
        <v>1.7</v>
      </c>
      <c r="H4562" s="42">
        <v>0.1</v>
      </c>
      <c r="I4562" s="33">
        <v>0.6</v>
      </c>
      <c r="J4562" s="42">
        <v>0.5</v>
      </c>
      <c r="K4562" s="33">
        <v>0</v>
      </c>
      <c r="L4562" s="42">
        <v>0.4</v>
      </c>
      <c r="M4562" s="33">
        <v>0.3</v>
      </c>
      <c r="N4562" s="42">
        <v>0.1</v>
      </c>
      <c r="O4562" s="33">
        <v>0.2</v>
      </c>
      <c r="P4562" s="42">
        <v>339.38</v>
      </c>
      <c r="Q4562" s="33">
        <v>234.84</v>
      </c>
      <c r="R4562" s="42">
        <v>267.76</v>
      </c>
      <c r="S4562" s="33">
        <v>259.62</v>
      </c>
      <c r="T4562" s="42">
        <v>7.26</v>
      </c>
      <c r="U4562" s="33">
        <v>7.65</v>
      </c>
      <c r="V4562" s="116">
        <v>7.54</v>
      </c>
    </row>
    <row r="4563" spans="1:22" x14ac:dyDescent="0.25">
      <c r="A4563" s="26" t="s">
        <v>5402</v>
      </c>
      <c r="B4563" s="42">
        <v>0.2</v>
      </c>
      <c r="C4563" s="33">
        <v>4.5</v>
      </c>
      <c r="D4563" s="42">
        <v>4.9000000000000004</v>
      </c>
      <c r="E4563" s="33">
        <v>0.2</v>
      </c>
      <c r="F4563" s="42">
        <v>1.5</v>
      </c>
      <c r="G4563" s="33">
        <v>1.5</v>
      </c>
      <c r="H4563" s="42">
        <v>0.1</v>
      </c>
      <c r="I4563" s="33">
        <v>0.5</v>
      </c>
      <c r="J4563" s="42">
        <v>0.4</v>
      </c>
      <c r="K4563" s="33">
        <v>0</v>
      </c>
      <c r="L4563" s="42">
        <v>0.5</v>
      </c>
      <c r="M4563" s="33">
        <v>0.3</v>
      </c>
      <c r="N4563" s="42">
        <v>0</v>
      </c>
      <c r="O4563" s="33">
        <v>0.2</v>
      </c>
      <c r="P4563" s="42">
        <v>344.96</v>
      </c>
      <c r="Q4563" s="33">
        <v>230.12</v>
      </c>
      <c r="R4563" s="42">
        <v>266.82</v>
      </c>
      <c r="S4563" s="33">
        <v>259.58999999999997</v>
      </c>
      <c r="T4563" s="42">
        <v>6.66</v>
      </c>
      <c r="U4563" s="33">
        <v>7.08</v>
      </c>
      <c r="V4563" s="116">
        <v>6.78</v>
      </c>
    </row>
    <row r="4564" spans="1:22" x14ac:dyDescent="0.25">
      <c r="A4564" s="26" t="s">
        <v>5403</v>
      </c>
      <c r="B4564" s="42">
        <v>0.5</v>
      </c>
      <c r="C4564" s="33">
        <v>5.0999999999999996</v>
      </c>
      <c r="D4564" s="42">
        <v>4.9000000000000004</v>
      </c>
      <c r="E4564" s="33">
        <v>0.1</v>
      </c>
      <c r="F4564" s="42">
        <v>1.6</v>
      </c>
      <c r="G4564" s="33">
        <v>1.5</v>
      </c>
      <c r="H4564" s="42">
        <v>0.2</v>
      </c>
      <c r="I4564" s="33">
        <v>0.7</v>
      </c>
      <c r="J4564" s="42">
        <v>0.5</v>
      </c>
      <c r="K4564" s="33">
        <v>0.1</v>
      </c>
      <c r="L4564" s="42">
        <v>0.4</v>
      </c>
      <c r="M4564" s="33">
        <v>0.3</v>
      </c>
      <c r="N4564" s="42">
        <v>0.1</v>
      </c>
      <c r="O4564" s="33">
        <v>0.2</v>
      </c>
      <c r="P4564" s="42">
        <v>335.79</v>
      </c>
      <c r="Q4564" s="33">
        <v>233.76</v>
      </c>
      <c r="R4564" s="42">
        <v>261.39999999999998</v>
      </c>
      <c r="S4564" s="33">
        <v>260.22000000000003</v>
      </c>
      <c r="T4564" s="42">
        <v>7.03</v>
      </c>
      <c r="U4564" s="33">
        <v>7.59</v>
      </c>
      <c r="V4564" s="116">
        <v>7.56</v>
      </c>
    </row>
    <row r="4565" spans="1:22" x14ac:dyDescent="0.25">
      <c r="A4565" s="26" t="s">
        <v>5404</v>
      </c>
      <c r="B4565" s="42">
        <v>0.5</v>
      </c>
      <c r="C4565" s="33">
        <v>4.5</v>
      </c>
      <c r="D4565" s="42">
        <v>4.7</v>
      </c>
      <c r="E4565" s="33">
        <v>0.1</v>
      </c>
      <c r="F4565" s="42">
        <v>1.5</v>
      </c>
      <c r="G4565" s="33">
        <v>1.6</v>
      </c>
      <c r="H4565" s="42">
        <v>0.1</v>
      </c>
      <c r="I4565" s="33">
        <v>0.5</v>
      </c>
      <c r="J4565" s="42">
        <v>0.5</v>
      </c>
      <c r="K4565" s="33">
        <v>0.1</v>
      </c>
      <c r="L4565" s="42">
        <v>0.2</v>
      </c>
      <c r="M4565" s="33">
        <v>0.3</v>
      </c>
      <c r="N4565" s="42">
        <v>0</v>
      </c>
      <c r="O4565" s="33">
        <v>0.2</v>
      </c>
      <c r="P4565" s="42">
        <v>333.84</v>
      </c>
      <c r="Q4565" s="33">
        <v>233.49</v>
      </c>
      <c r="R4565" s="42">
        <v>265.02999999999997</v>
      </c>
      <c r="S4565" s="33">
        <v>259.76</v>
      </c>
      <c r="T4565" s="42">
        <v>6.59</v>
      </c>
      <c r="U4565" s="33">
        <v>6.95</v>
      </c>
      <c r="V4565" s="116">
        <v>7.07</v>
      </c>
    </row>
    <row r="4566" spans="1:22" x14ac:dyDescent="0.25">
      <c r="A4566" s="26" t="s">
        <v>5405</v>
      </c>
      <c r="B4566" s="42">
        <v>0.5</v>
      </c>
      <c r="C4566" s="33">
        <v>4.7</v>
      </c>
      <c r="D4566" s="42">
        <v>4.8</v>
      </c>
      <c r="E4566" s="33">
        <v>0.1</v>
      </c>
      <c r="F4566" s="42">
        <v>1.6</v>
      </c>
      <c r="G4566" s="33">
        <v>1.6</v>
      </c>
      <c r="H4566" s="42">
        <v>0.1</v>
      </c>
      <c r="I4566" s="33">
        <v>0.1</v>
      </c>
      <c r="J4566" s="42">
        <v>0.6</v>
      </c>
      <c r="K4566" s="33">
        <v>0.1</v>
      </c>
      <c r="L4566" s="42">
        <v>0.4</v>
      </c>
      <c r="M4566" s="33">
        <v>0.3</v>
      </c>
      <c r="N4566" s="42">
        <v>0</v>
      </c>
      <c r="O4566" s="33">
        <v>0.1</v>
      </c>
      <c r="P4566" s="42">
        <v>336.62</v>
      </c>
      <c r="Q4566" s="33">
        <v>227.36</v>
      </c>
      <c r="R4566" s="42">
        <v>261.11</v>
      </c>
      <c r="S4566" s="33">
        <v>259.33</v>
      </c>
      <c r="T4566" s="42">
        <v>6.7</v>
      </c>
      <c r="U4566" s="33">
        <v>7.05</v>
      </c>
      <c r="V4566" s="116">
        <v>6.85</v>
      </c>
    </row>
    <row r="4567" spans="1:22" x14ac:dyDescent="0.25">
      <c r="A4567" s="26" t="s">
        <v>5406</v>
      </c>
      <c r="B4567" s="42">
        <v>0.4</v>
      </c>
      <c r="C4567" s="33">
        <v>3.6</v>
      </c>
      <c r="D4567" s="42">
        <v>4.5</v>
      </c>
      <c r="E4567" s="33">
        <v>0.2</v>
      </c>
      <c r="F4567" s="42">
        <v>1.4</v>
      </c>
      <c r="G4567" s="33">
        <v>1.3</v>
      </c>
      <c r="H4567" s="42">
        <v>0.2</v>
      </c>
      <c r="I4567" s="33">
        <v>0.3</v>
      </c>
      <c r="J4567" s="42">
        <v>0.9</v>
      </c>
      <c r="K4567" s="33">
        <v>0.1</v>
      </c>
      <c r="L4567" s="42">
        <v>0.6</v>
      </c>
      <c r="M4567" s="33">
        <v>0.4</v>
      </c>
      <c r="N4567" s="42">
        <v>0</v>
      </c>
      <c r="O4567" s="33">
        <v>0.1</v>
      </c>
      <c r="P4567" s="42">
        <v>329.95</v>
      </c>
      <c r="Q4567" s="33">
        <v>217.3</v>
      </c>
      <c r="R4567" s="42">
        <v>254.24</v>
      </c>
      <c r="S4567" s="33">
        <v>259.13</v>
      </c>
      <c r="T4567" s="42">
        <v>5.74</v>
      </c>
      <c r="U4567" s="33">
        <v>5.91</v>
      </c>
      <c r="V4567" s="116">
        <v>6.05</v>
      </c>
    </row>
    <row r="4568" spans="1:22" x14ac:dyDescent="0.25">
      <c r="A4568" s="26" t="s">
        <v>5407</v>
      </c>
      <c r="B4568" s="42">
        <v>0.3</v>
      </c>
      <c r="C4568" s="33">
        <v>3.8</v>
      </c>
      <c r="D4568" s="42">
        <v>4.7</v>
      </c>
      <c r="E4568" s="33">
        <v>0.2</v>
      </c>
      <c r="F4568" s="42">
        <v>1.6</v>
      </c>
      <c r="G4568" s="33">
        <v>1.6</v>
      </c>
      <c r="H4568" s="42">
        <v>0.1</v>
      </c>
      <c r="I4568" s="33">
        <v>0.3</v>
      </c>
      <c r="J4568" s="42">
        <v>0.8</v>
      </c>
      <c r="K4568" s="33">
        <v>0</v>
      </c>
      <c r="L4568" s="42">
        <v>0.6</v>
      </c>
      <c r="M4568" s="33">
        <v>0.2</v>
      </c>
      <c r="N4568" s="42">
        <v>0.1</v>
      </c>
      <c r="O4568" s="33">
        <v>0.1</v>
      </c>
      <c r="P4568" s="42">
        <v>344.53</v>
      </c>
      <c r="Q4568" s="33">
        <v>228.34</v>
      </c>
      <c r="R4568" s="42">
        <v>260.77</v>
      </c>
      <c r="S4568" s="33">
        <v>259.14</v>
      </c>
      <c r="T4568" s="42">
        <v>5.81</v>
      </c>
      <c r="U4568" s="33">
        <v>6.09</v>
      </c>
      <c r="V4568" s="116">
        <v>6</v>
      </c>
    </row>
    <row r="4569" spans="1:22" x14ac:dyDescent="0.25">
      <c r="A4569" s="26" t="s">
        <v>5408</v>
      </c>
      <c r="B4569" s="42">
        <v>0.5</v>
      </c>
      <c r="C4569" s="33">
        <v>3.7</v>
      </c>
      <c r="D4569" s="42">
        <v>4.4000000000000004</v>
      </c>
      <c r="E4569" s="33">
        <v>0.1</v>
      </c>
      <c r="F4569" s="42">
        <v>1.6</v>
      </c>
      <c r="G4569" s="33">
        <v>1.3</v>
      </c>
      <c r="H4569" s="42">
        <v>0.1</v>
      </c>
      <c r="I4569" s="33">
        <v>0.2</v>
      </c>
      <c r="J4569" s="42">
        <v>0.7</v>
      </c>
      <c r="K4569" s="33">
        <v>0.1</v>
      </c>
      <c r="L4569" s="42">
        <v>0.3</v>
      </c>
      <c r="M4569" s="33">
        <v>0.2</v>
      </c>
      <c r="N4569" s="42">
        <v>0.1</v>
      </c>
      <c r="O4569" s="33">
        <v>0.1</v>
      </c>
      <c r="P4569" s="42">
        <v>335.23</v>
      </c>
      <c r="Q4569" s="33">
        <v>223.21</v>
      </c>
      <c r="R4569" s="42">
        <v>260.42</v>
      </c>
      <c r="S4569" s="33">
        <v>258.64999999999998</v>
      </c>
      <c r="T4569" s="42">
        <v>5.93</v>
      </c>
      <c r="U4569" s="33">
        <v>6</v>
      </c>
      <c r="V4569" s="116">
        <v>5.96</v>
      </c>
    </row>
    <row r="4570" spans="1:22" x14ac:dyDescent="0.25">
      <c r="A4570" s="26" t="s">
        <v>5409</v>
      </c>
      <c r="B4570" s="42">
        <v>0.3</v>
      </c>
      <c r="C4570" s="33">
        <v>3.4</v>
      </c>
      <c r="D4570" s="42">
        <v>4.4000000000000004</v>
      </c>
      <c r="E4570" s="33">
        <v>0.1</v>
      </c>
      <c r="F4570" s="42">
        <v>1.4</v>
      </c>
      <c r="G4570" s="33">
        <v>1.3</v>
      </c>
      <c r="H4570" s="42">
        <v>0.1</v>
      </c>
      <c r="I4570" s="33">
        <v>0.4</v>
      </c>
      <c r="J4570" s="42">
        <v>0.7</v>
      </c>
      <c r="K4570" s="33">
        <v>0.1</v>
      </c>
      <c r="L4570" s="42">
        <v>0.4</v>
      </c>
      <c r="M4570" s="33">
        <v>0.2</v>
      </c>
      <c r="N4570" s="42">
        <v>0.1</v>
      </c>
      <c r="O4570" s="33">
        <v>0.1</v>
      </c>
      <c r="P4570" s="42">
        <v>330.43</v>
      </c>
      <c r="Q4570" s="33">
        <v>221.2</v>
      </c>
      <c r="R4570" s="42">
        <v>246.73</v>
      </c>
      <c r="S4570" s="33">
        <v>258.7</v>
      </c>
      <c r="T4570" s="42">
        <v>5.56</v>
      </c>
      <c r="U4570" s="33">
        <v>5.68</v>
      </c>
      <c r="V4570" s="116">
        <v>5.8</v>
      </c>
    </row>
    <row r="4571" spans="1:22" x14ac:dyDescent="0.25">
      <c r="A4571" s="26" t="s">
        <v>5410</v>
      </c>
      <c r="B4571" s="42">
        <v>0.7</v>
      </c>
      <c r="C4571" s="33">
        <v>5.5</v>
      </c>
      <c r="D4571" s="42">
        <v>4.8</v>
      </c>
      <c r="E4571" s="33">
        <v>0.1</v>
      </c>
      <c r="F4571" s="42">
        <v>1.3</v>
      </c>
      <c r="G4571" s="33">
        <v>1.4</v>
      </c>
      <c r="H4571" s="42">
        <v>0.1</v>
      </c>
      <c r="I4571" s="33">
        <v>0.8</v>
      </c>
      <c r="J4571" s="42">
        <v>0.3</v>
      </c>
      <c r="K4571" s="33">
        <v>0.1</v>
      </c>
      <c r="L4571" s="42">
        <v>0.3</v>
      </c>
      <c r="M4571" s="33">
        <v>0.3</v>
      </c>
      <c r="N4571" s="42">
        <v>0.1</v>
      </c>
      <c r="O4571" s="33">
        <v>0.1</v>
      </c>
      <c r="P4571" s="42">
        <v>330.38</v>
      </c>
      <c r="Q4571" s="33">
        <v>222.98</v>
      </c>
      <c r="R4571" s="42">
        <v>260.86</v>
      </c>
      <c r="S4571" s="33">
        <v>259.25</v>
      </c>
      <c r="T4571" s="42">
        <v>7.03</v>
      </c>
      <c r="U4571" s="33">
        <v>7.3</v>
      </c>
      <c r="V4571" s="116">
        <v>7.33</v>
      </c>
    </row>
    <row r="4572" spans="1:22" x14ac:dyDescent="0.25">
      <c r="A4572" s="26" t="s">
        <v>5411</v>
      </c>
      <c r="B4572" s="42">
        <v>0.9</v>
      </c>
      <c r="C4572" s="33">
        <v>5.7</v>
      </c>
      <c r="D4572" s="42">
        <v>5.5</v>
      </c>
      <c r="E4572" s="33">
        <v>0.2</v>
      </c>
      <c r="F4572" s="42">
        <v>1.7</v>
      </c>
      <c r="G4572" s="33">
        <v>1.9</v>
      </c>
      <c r="H4572" s="42">
        <v>0.2</v>
      </c>
      <c r="I4572" s="33">
        <v>1.1000000000000001</v>
      </c>
      <c r="J4572" s="42">
        <v>0.6</v>
      </c>
      <c r="K4572" s="33">
        <v>0.1</v>
      </c>
      <c r="L4572" s="42">
        <v>0.5</v>
      </c>
      <c r="M4572" s="33">
        <v>0.3</v>
      </c>
      <c r="N4572" s="42">
        <v>0</v>
      </c>
      <c r="O4572" s="33">
        <v>0.2</v>
      </c>
      <c r="P4572" s="42">
        <v>316.20999999999998</v>
      </c>
      <c r="Q4572" s="33">
        <v>214.22</v>
      </c>
      <c r="R4572" s="42">
        <v>244.71</v>
      </c>
      <c r="S4572" s="33">
        <v>259.02999999999997</v>
      </c>
      <c r="T4572" s="42">
        <v>7.68</v>
      </c>
      <c r="U4572" s="33">
        <v>7.92</v>
      </c>
      <c r="V4572" s="116">
        <v>7.79</v>
      </c>
    </row>
    <row r="4573" spans="1:22" x14ac:dyDescent="0.25">
      <c r="A4573" s="26" t="s">
        <v>5412</v>
      </c>
      <c r="B4573" s="42">
        <v>0.6</v>
      </c>
      <c r="C4573" s="33">
        <v>5.4</v>
      </c>
      <c r="D4573" s="42">
        <v>5.0999999999999996</v>
      </c>
      <c r="E4573" s="33">
        <v>0.2</v>
      </c>
      <c r="F4573" s="42">
        <v>1.5</v>
      </c>
      <c r="G4573" s="33">
        <v>1.7</v>
      </c>
      <c r="H4573" s="42">
        <v>0.1</v>
      </c>
      <c r="I4573" s="33">
        <v>0.5</v>
      </c>
      <c r="J4573" s="42">
        <v>0.6</v>
      </c>
      <c r="K4573" s="33">
        <v>0.1</v>
      </c>
      <c r="L4573" s="42">
        <v>0.2</v>
      </c>
      <c r="M4573" s="33">
        <v>0.3</v>
      </c>
      <c r="N4573" s="42">
        <v>0.1</v>
      </c>
      <c r="O4573" s="33">
        <v>0.2</v>
      </c>
      <c r="P4573" s="42">
        <v>326.93</v>
      </c>
      <c r="Q4573" s="33">
        <v>217.14</v>
      </c>
      <c r="R4573" s="42">
        <v>248.56</v>
      </c>
      <c r="S4573" s="33">
        <v>259.02999999999997</v>
      </c>
      <c r="T4573" s="42">
        <v>7.7</v>
      </c>
      <c r="U4573" s="33">
        <v>7.94</v>
      </c>
      <c r="V4573" s="116">
        <v>7.75</v>
      </c>
    </row>
    <row r="4574" spans="1:22" x14ac:dyDescent="0.25">
      <c r="A4574" s="26" t="s">
        <v>5413</v>
      </c>
      <c r="B4574" s="42">
        <v>0.3</v>
      </c>
      <c r="C4574" s="33">
        <v>3.1</v>
      </c>
      <c r="D4574" s="42">
        <v>4.0999999999999996</v>
      </c>
      <c r="E4574" s="33">
        <v>0</v>
      </c>
      <c r="F4574" s="42">
        <v>1.3</v>
      </c>
      <c r="G4574" s="33">
        <v>1.2</v>
      </c>
      <c r="H4574" s="42">
        <v>0.1</v>
      </c>
      <c r="I4574" s="33">
        <v>0.6</v>
      </c>
      <c r="J4574" s="42">
        <v>0.5</v>
      </c>
      <c r="K4574" s="33">
        <v>0.1</v>
      </c>
      <c r="L4574" s="42">
        <v>0.5</v>
      </c>
      <c r="M4574" s="33">
        <v>0.1</v>
      </c>
      <c r="N4574" s="42">
        <v>0</v>
      </c>
      <c r="O4574" s="33">
        <v>0.1</v>
      </c>
      <c r="P4574" s="42">
        <v>401.97</v>
      </c>
      <c r="Q4574" s="33">
        <v>269.83</v>
      </c>
      <c r="R4574" s="42">
        <v>314.67</v>
      </c>
      <c r="S4574" s="33">
        <v>257.49</v>
      </c>
      <c r="T4574" s="42">
        <v>5.29</v>
      </c>
      <c r="U4574" s="33">
        <v>5.5</v>
      </c>
      <c r="V4574" s="116">
        <v>5.51</v>
      </c>
    </row>
    <row r="4575" spans="1:22" x14ac:dyDescent="0.25">
      <c r="A4575" s="26" t="s">
        <v>5414</v>
      </c>
      <c r="B4575" s="42">
        <v>0.4</v>
      </c>
      <c r="C4575" s="33">
        <v>4</v>
      </c>
      <c r="D4575" s="42">
        <v>4.5</v>
      </c>
      <c r="E4575" s="33">
        <v>0.2</v>
      </c>
      <c r="F4575" s="42">
        <v>1.6</v>
      </c>
      <c r="G4575" s="33">
        <v>1.3</v>
      </c>
      <c r="H4575" s="42">
        <v>0</v>
      </c>
      <c r="I4575" s="33">
        <v>0.6</v>
      </c>
      <c r="J4575" s="42">
        <v>0.7</v>
      </c>
      <c r="K4575" s="33">
        <v>0.1</v>
      </c>
      <c r="L4575" s="42">
        <v>0.3</v>
      </c>
      <c r="M4575" s="33">
        <v>0.2</v>
      </c>
      <c r="N4575" s="42">
        <v>0.1</v>
      </c>
      <c r="O4575" s="33">
        <v>0.1</v>
      </c>
      <c r="P4575" s="42">
        <v>343.14</v>
      </c>
      <c r="Q4575" s="33">
        <v>225.28</v>
      </c>
      <c r="R4575" s="42">
        <v>270.02999999999997</v>
      </c>
      <c r="S4575" s="33">
        <v>257.95</v>
      </c>
      <c r="T4575" s="42">
        <v>6.26</v>
      </c>
      <c r="U4575" s="33">
        <v>6.79</v>
      </c>
      <c r="V4575" s="116">
        <v>6.75</v>
      </c>
    </row>
    <row r="4576" spans="1:22" x14ac:dyDescent="0.25">
      <c r="A4576" s="26" t="s">
        <v>5415</v>
      </c>
      <c r="B4576" s="42">
        <v>0.5</v>
      </c>
      <c r="C4576" s="33">
        <v>5.3</v>
      </c>
      <c r="D4576" s="42">
        <v>5.0999999999999996</v>
      </c>
      <c r="E4576" s="33">
        <v>0.1</v>
      </c>
      <c r="F4576" s="42">
        <v>1.5</v>
      </c>
      <c r="G4576" s="33">
        <v>1.6</v>
      </c>
      <c r="H4576" s="42">
        <v>0.1</v>
      </c>
      <c r="I4576" s="33">
        <v>0.9</v>
      </c>
      <c r="J4576" s="42">
        <v>0.6</v>
      </c>
      <c r="K4576" s="33">
        <v>0.1</v>
      </c>
      <c r="L4576" s="42">
        <v>0.6</v>
      </c>
      <c r="M4576" s="33">
        <v>0.2</v>
      </c>
      <c r="N4576" s="42">
        <v>0.1</v>
      </c>
      <c r="O4576" s="33">
        <v>0.1</v>
      </c>
      <c r="P4576" s="42">
        <v>328.42</v>
      </c>
      <c r="Q4576" s="33">
        <v>222.39</v>
      </c>
      <c r="R4576" s="42">
        <v>255.79</v>
      </c>
      <c r="S4576" s="33">
        <v>259.14</v>
      </c>
      <c r="T4576" s="42">
        <v>7.49</v>
      </c>
      <c r="U4576" s="33">
        <v>7.63</v>
      </c>
      <c r="V4576" s="116">
        <v>7.54</v>
      </c>
    </row>
    <row r="4577" spans="1:22" x14ac:dyDescent="0.25">
      <c r="A4577" s="26" t="s">
        <v>5416</v>
      </c>
      <c r="B4577" s="42">
        <v>0.6</v>
      </c>
      <c r="C4577" s="33">
        <v>5.0999999999999996</v>
      </c>
      <c r="D4577" s="42">
        <v>5</v>
      </c>
      <c r="E4577" s="33">
        <v>0.2</v>
      </c>
      <c r="F4577" s="42">
        <v>1.5</v>
      </c>
      <c r="G4577" s="33">
        <v>1.6</v>
      </c>
      <c r="H4577" s="42">
        <v>0.1</v>
      </c>
      <c r="I4577" s="33">
        <v>0.8</v>
      </c>
      <c r="J4577" s="42">
        <v>0.7</v>
      </c>
      <c r="K4577" s="33">
        <v>0.1</v>
      </c>
      <c r="L4577" s="42">
        <v>0.5</v>
      </c>
      <c r="M4577" s="33">
        <v>0.1</v>
      </c>
      <c r="N4577" s="42">
        <v>0.1</v>
      </c>
      <c r="O4577" s="33">
        <v>0.1</v>
      </c>
      <c r="P4577" s="42">
        <v>350.19</v>
      </c>
      <c r="Q4577" s="33">
        <v>237.39</v>
      </c>
      <c r="R4577" s="42">
        <v>271.20999999999998</v>
      </c>
      <c r="S4577" s="33">
        <v>259.19</v>
      </c>
      <c r="T4577" s="42">
        <v>6.8</v>
      </c>
      <c r="U4577" s="33">
        <v>7.28</v>
      </c>
      <c r="V4577" s="116">
        <v>7.1</v>
      </c>
    </row>
    <row r="4578" spans="1:22" x14ac:dyDescent="0.25">
      <c r="A4578" s="26" t="s">
        <v>5417</v>
      </c>
      <c r="B4578" s="42">
        <v>0.6</v>
      </c>
      <c r="C4578" s="33">
        <v>3.9</v>
      </c>
      <c r="D4578" s="42">
        <v>4.5999999999999996</v>
      </c>
      <c r="E4578" s="33">
        <v>0.1</v>
      </c>
      <c r="F4578" s="42">
        <v>1.6</v>
      </c>
      <c r="G4578" s="33">
        <v>1.4</v>
      </c>
      <c r="H4578" s="42">
        <v>0</v>
      </c>
      <c r="I4578" s="33">
        <v>0.6</v>
      </c>
      <c r="J4578" s="42">
        <v>0.5</v>
      </c>
      <c r="K4578" s="33">
        <v>0.1</v>
      </c>
      <c r="L4578" s="42">
        <v>0.4</v>
      </c>
      <c r="M4578" s="33">
        <v>0.2</v>
      </c>
      <c r="N4578" s="42">
        <v>0.1</v>
      </c>
      <c r="O4578" s="33">
        <v>0.2</v>
      </c>
      <c r="P4578" s="42">
        <v>368.72</v>
      </c>
      <c r="Q4578" s="33">
        <v>244.23</v>
      </c>
      <c r="R4578" s="42">
        <v>288.31</v>
      </c>
      <c r="S4578" s="33">
        <v>260.10000000000002</v>
      </c>
      <c r="T4578" s="42">
        <v>6</v>
      </c>
      <c r="U4578" s="33">
        <v>6.46</v>
      </c>
      <c r="V4578" s="116">
        <v>6.17</v>
      </c>
    </row>
    <row r="4579" spans="1:22" x14ac:dyDescent="0.25">
      <c r="A4579" s="26" t="s">
        <v>5418</v>
      </c>
      <c r="B4579" s="42">
        <v>0.9</v>
      </c>
      <c r="C4579" s="33">
        <v>6.3</v>
      </c>
      <c r="D4579" s="42">
        <v>5.5</v>
      </c>
      <c r="E4579" s="33">
        <v>0.1</v>
      </c>
      <c r="F4579" s="42">
        <v>1.8</v>
      </c>
      <c r="G4579" s="33">
        <v>1.9</v>
      </c>
      <c r="H4579" s="42">
        <v>0.2</v>
      </c>
      <c r="I4579" s="33">
        <v>1.1000000000000001</v>
      </c>
      <c r="J4579" s="42">
        <v>0.4</v>
      </c>
      <c r="K4579" s="33">
        <v>0.1</v>
      </c>
      <c r="L4579" s="42">
        <v>0.5</v>
      </c>
      <c r="M4579" s="33">
        <v>0.2</v>
      </c>
      <c r="N4579" s="42">
        <v>0</v>
      </c>
      <c r="O4579" s="33">
        <v>0.2</v>
      </c>
      <c r="P4579" s="42">
        <v>327.73</v>
      </c>
      <c r="Q4579" s="33">
        <v>229.53</v>
      </c>
      <c r="R4579" s="42">
        <v>262.81</v>
      </c>
      <c r="S4579" s="33">
        <v>261.2</v>
      </c>
      <c r="T4579" s="42">
        <v>7.8</v>
      </c>
      <c r="U4579" s="33">
        <v>8.5</v>
      </c>
      <c r="V4579" s="116">
        <v>7.86</v>
      </c>
    </row>
    <row r="4580" spans="1:22" x14ac:dyDescent="0.25">
      <c r="A4580" s="26" t="s">
        <v>5419</v>
      </c>
      <c r="B4580" s="42">
        <v>0.5</v>
      </c>
      <c r="C4580" s="33">
        <v>6</v>
      </c>
      <c r="D4580" s="42">
        <v>5</v>
      </c>
      <c r="E4580" s="33">
        <v>0.1</v>
      </c>
      <c r="F4580" s="42">
        <v>1.6</v>
      </c>
      <c r="G4580" s="33">
        <v>1.7</v>
      </c>
      <c r="H4580" s="42">
        <v>0.1</v>
      </c>
      <c r="I4580" s="33">
        <v>1</v>
      </c>
      <c r="J4580" s="42">
        <v>0.1</v>
      </c>
      <c r="K4580" s="33">
        <v>0.1</v>
      </c>
      <c r="L4580" s="42">
        <v>0.3</v>
      </c>
      <c r="M4580" s="33">
        <v>0.2</v>
      </c>
      <c r="N4580" s="42">
        <v>0</v>
      </c>
      <c r="O4580" s="33">
        <v>0.2</v>
      </c>
      <c r="P4580" s="42">
        <v>346.19</v>
      </c>
      <c r="Q4580" s="33">
        <v>235.2</v>
      </c>
      <c r="R4580" s="42">
        <v>262.74</v>
      </c>
      <c r="S4580" s="33">
        <v>260.64</v>
      </c>
      <c r="T4580" s="42">
        <v>7.73</v>
      </c>
      <c r="U4580" s="33">
        <v>8.23</v>
      </c>
      <c r="V4580" s="116">
        <v>7.96</v>
      </c>
    </row>
    <row r="4581" spans="1:22" x14ac:dyDescent="0.25">
      <c r="A4581" s="26" t="s">
        <v>5420</v>
      </c>
      <c r="B4581" s="42">
        <v>0.7</v>
      </c>
      <c r="C4581" s="33">
        <v>5.9</v>
      </c>
      <c r="D4581" s="42">
        <v>5.5</v>
      </c>
      <c r="E4581" s="33">
        <v>0.2</v>
      </c>
      <c r="F4581" s="42">
        <v>1.6</v>
      </c>
      <c r="G4581" s="33">
        <v>1.8</v>
      </c>
      <c r="H4581" s="42">
        <v>0.1</v>
      </c>
      <c r="I4581" s="33">
        <v>1</v>
      </c>
      <c r="J4581" s="42">
        <v>0.6</v>
      </c>
      <c r="K4581" s="33">
        <v>0.2</v>
      </c>
      <c r="L4581" s="42">
        <v>0.3</v>
      </c>
      <c r="M4581" s="33">
        <v>0.3</v>
      </c>
      <c r="N4581" s="42">
        <v>0.1</v>
      </c>
      <c r="O4581" s="33">
        <v>0.2</v>
      </c>
      <c r="P4581" s="42">
        <v>318.45999999999998</v>
      </c>
      <c r="Q4581" s="33">
        <v>213.54</v>
      </c>
      <c r="R4581" s="42">
        <v>245.6</v>
      </c>
      <c r="S4581" s="33">
        <v>262.06</v>
      </c>
      <c r="T4581" s="42">
        <v>7.9</v>
      </c>
      <c r="U4581" s="33">
        <v>8.4600000000000009</v>
      </c>
      <c r="V4581" s="116">
        <v>7.95</v>
      </c>
    </row>
    <row r="4582" spans="1:22" x14ac:dyDescent="0.25">
      <c r="A4582" s="26" t="s">
        <v>5421</v>
      </c>
      <c r="B4582" s="42">
        <v>0.6</v>
      </c>
      <c r="C4582" s="33">
        <v>5.9</v>
      </c>
      <c r="D4582" s="42">
        <v>5.3</v>
      </c>
      <c r="E4582" s="33">
        <v>0.2</v>
      </c>
      <c r="F4582" s="42">
        <v>1.6</v>
      </c>
      <c r="G4582" s="33">
        <v>1.7</v>
      </c>
      <c r="H4582" s="42">
        <v>0.1</v>
      </c>
      <c r="I4582" s="33">
        <v>0.8</v>
      </c>
      <c r="J4582" s="42">
        <v>0.6</v>
      </c>
      <c r="K4582" s="33">
        <v>0</v>
      </c>
      <c r="L4582" s="42">
        <v>0.5</v>
      </c>
      <c r="M4582" s="33">
        <v>0.3</v>
      </c>
      <c r="N4582" s="42">
        <v>0.1</v>
      </c>
      <c r="O4582" s="33">
        <v>0.3</v>
      </c>
      <c r="P4582" s="42">
        <v>320.82</v>
      </c>
      <c r="Q4582" s="33">
        <v>218.07</v>
      </c>
      <c r="R4582" s="42">
        <v>250.49</v>
      </c>
      <c r="S4582" s="33">
        <v>260.87</v>
      </c>
      <c r="T4582" s="42">
        <v>7.7</v>
      </c>
      <c r="U4582" s="33">
        <v>8.35</v>
      </c>
      <c r="V4582" s="116">
        <v>8.08</v>
      </c>
    </row>
    <row r="4583" spans="1:22" x14ac:dyDescent="0.25">
      <c r="A4583" s="26" t="s">
        <v>5422</v>
      </c>
      <c r="B4583" s="42">
        <v>0.3</v>
      </c>
      <c r="C4583" s="33">
        <v>5</v>
      </c>
      <c r="D4583" s="42">
        <v>5</v>
      </c>
      <c r="E4583" s="33">
        <v>0.3</v>
      </c>
      <c r="F4583" s="42">
        <v>1.7</v>
      </c>
      <c r="G4583" s="33">
        <v>1.7</v>
      </c>
      <c r="H4583" s="42">
        <v>0.1</v>
      </c>
      <c r="I4583" s="33">
        <v>1</v>
      </c>
      <c r="J4583" s="42">
        <v>0.6</v>
      </c>
      <c r="K4583" s="33">
        <v>0.1</v>
      </c>
      <c r="L4583" s="42">
        <v>0.6</v>
      </c>
      <c r="M4583" s="33">
        <v>0.2</v>
      </c>
      <c r="N4583" s="42">
        <v>0</v>
      </c>
      <c r="O4583" s="33">
        <v>0.2</v>
      </c>
      <c r="P4583" s="42">
        <v>321.82</v>
      </c>
      <c r="Q4583" s="33">
        <v>217.02</v>
      </c>
      <c r="R4583" s="42">
        <v>245.35</v>
      </c>
      <c r="S4583" s="33">
        <v>260.60000000000002</v>
      </c>
      <c r="T4583" s="42">
        <v>7.2</v>
      </c>
      <c r="U4583" s="33">
        <v>7.92</v>
      </c>
      <c r="V4583" s="116">
        <v>7.69</v>
      </c>
    </row>
    <row r="4584" spans="1:22" x14ac:dyDescent="0.25">
      <c r="A4584" s="26" t="s">
        <v>5423</v>
      </c>
      <c r="B4584" s="42">
        <v>0.3</v>
      </c>
      <c r="C4584" s="33">
        <v>2.2999999999999998</v>
      </c>
      <c r="D4584" s="42">
        <v>4.0999999999999996</v>
      </c>
      <c r="E4584" s="33">
        <v>0.1</v>
      </c>
      <c r="F4584" s="42">
        <v>1.6</v>
      </c>
      <c r="G4584" s="33">
        <v>1</v>
      </c>
      <c r="H4584" s="42">
        <v>0.1</v>
      </c>
      <c r="I4584" s="33">
        <v>0.4</v>
      </c>
      <c r="J4584" s="42">
        <v>0.9</v>
      </c>
      <c r="K4584" s="33">
        <v>0</v>
      </c>
      <c r="L4584" s="42">
        <v>0.3</v>
      </c>
      <c r="M4584" s="33">
        <v>0.2</v>
      </c>
      <c r="N4584" s="42">
        <v>0.1</v>
      </c>
      <c r="O4584" s="33">
        <v>0</v>
      </c>
      <c r="P4584" s="42">
        <v>366.18</v>
      </c>
      <c r="Q4584" s="33">
        <v>248.56</v>
      </c>
      <c r="R4584" s="42">
        <v>293.66000000000003</v>
      </c>
      <c r="S4584" s="33">
        <v>259.81</v>
      </c>
      <c r="T4584" s="42">
        <v>4.53</v>
      </c>
      <c r="U4584" s="33">
        <v>4.6500000000000004</v>
      </c>
      <c r="V4584" s="116">
        <v>4.7300000000000004</v>
      </c>
    </row>
    <row r="4585" spans="1:22" x14ac:dyDescent="0.25">
      <c r="A4585" s="26" t="s">
        <v>5424</v>
      </c>
      <c r="B4585" s="42">
        <v>0.6</v>
      </c>
      <c r="C4585" s="33">
        <v>3.1</v>
      </c>
      <c r="D4585" s="42">
        <v>4.3</v>
      </c>
      <c r="E4585" s="33">
        <v>0.2</v>
      </c>
      <c r="F4585" s="42">
        <v>1.4</v>
      </c>
      <c r="G4585" s="33">
        <v>0.8</v>
      </c>
      <c r="H4585" s="42">
        <v>0</v>
      </c>
      <c r="I4585" s="33">
        <v>0.6</v>
      </c>
      <c r="J4585" s="42">
        <v>0.9</v>
      </c>
      <c r="K4585" s="33">
        <v>0</v>
      </c>
      <c r="L4585" s="42">
        <v>0.4</v>
      </c>
      <c r="M4585" s="33">
        <v>0.2</v>
      </c>
      <c r="N4585" s="42">
        <v>0</v>
      </c>
      <c r="O4585" s="33">
        <v>0.1</v>
      </c>
      <c r="P4585" s="42">
        <v>376.26</v>
      </c>
      <c r="Q4585" s="33">
        <v>249.41</v>
      </c>
      <c r="R4585" s="42">
        <v>291.98</v>
      </c>
      <c r="S4585" s="33">
        <v>259.64</v>
      </c>
      <c r="T4585" s="42">
        <v>5.14</v>
      </c>
      <c r="U4585" s="33">
        <v>5.33</v>
      </c>
      <c r="V4585" s="116">
        <v>5.07</v>
      </c>
    </row>
    <row r="4586" spans="1:22" x14ac:dyDescent="0.25">
      <c r="A4586" s="26" t="s">
        <v>5425</v>
      </c>
      <c r="B4586" s="42">
        <v>0.4</v>
      </c>
      <c r="C4586" s="33">
        <v>2.9</v>
      </c>
      <c r="D4586" s="42">
        <v>4.3</v>
      </c>
      <c r="E4586" s="33">
        <v>0.2</v>
      </c>
      <c r="F4586" s="42">
        <v>1.4</v>
      </c>
      <c r="G4586" s="33">
        <v>1.2</v>
      </c>
      <c r="H4586" s="42">
        <v>0</v>
      </c>
      <c r="I4586" s="33">
        <v>0.9</v>
      </c>
      <c r="J4586" s="42">
        <v>0.7</v>
      </c>
      <c r="K4586" s="33">
        <v>0.1</v>
      </c>
      <c r="L4586" s="42">
        <v>0.5</v>
      </c>
      <c r="M4586" s="33">
        <v>0.1</v>
      </c>
      <c r="N4586" s="42">
        <v>0.1</v>
      </c>
      <c r="O4586" s="33">
        <v>0.1</v>
      </c>
      <c r="P4586" s="42">
        <v>366.91</v>
      </c>
      <c r="Q4586" s="33">
        <v>243.32</v>
      </c>
      <c r="R4586" s="42">
        <v>288.10000000000002</v>
      </c>
      <c r="S4586" s="33">
        <v>260.29000000000002</v>
      </c>
      <c r="T4586" s="42">
        <v>5.13</v>
      </c>
      <c r="U4586" s="33">
        <v>5.4</v>
      </c>
      <c r="V4586" s="116">
        <v>5.24</v>
      </c>
    </row>
    <row r="4587" spans="1:22" x14ac:dyDescent="0.25">
      <c r="A4587" s="26" t="s">
        <v>5426</v>
      </c>
      <c r="B4587" s="42">
        <v>0.2</v>
      </c>
      <c r="C4587" s="33">
        <v>2.6</v>
      </c>
      <c r="D4587" s="42">
        <v>3.8</v>
      </c>
      <c r="E4587" s="33">
        <v>0.2</v>
      </c>
      <c r="F4587" s="42">
        <v>1.2</v>
      </c>
      <c r="G4587" s="33">
        <v>1</v>
      </c>
      <c r="H4587" s="42">
        <v>0</v>
      </c>
      <c r="I4587" s="33">
        <v>0.6</v>
      </c>
      <c r="J4587" s="42">
        <v>0.9</v>
      </c>
      <c r="K4587" s="33">
        <v>0.1</v>
      </c>
      <c r="L4587" s="42">
        <v>0.4</v>
      </c>
      <c r="M4587" s="33">
        <v>0.2</v>
      </c>
      <c r="N4587" s="42">
        <v>0.1</v>
      </c>
      <c r="O4587" s="33">
        <v>0.1</v>
      </c>
      <c r="P4587" s="42">
        <v>390.8</v>
      </c>
      <c r="Q4587" s="33">
        <v>257.56</v>
      </c>
      <c r="R4587" s="42">
        <v>304.13</v>
      </c>
      <c r="S4587" s="33">
        <v>260.02999999999997</v>
      </c>
      <c r="T4587" s="42">
        <v>4.8</v>
      </c>
      <c r="U4587" s="33">
        <v>4.96</v>
      </c>
      <c r="V4587" s="116">
        <v>4.97</v>
      </c>
    </row>
    <row r="4588" spans="1:22" x14ac:dyDescent="0.25">
      <c r="A4588" s="26" t="s">
        <v>5427</v>
      </c>
      <c r="B4588" s="42">
        <v>0.2</v>
      </c>
      <c r="C4588" s="33">
        <v>2.5</v>
      </c>
      <c r="D4588" s="42">
        <v>4</v>
      </c>
      <c r="E4588" s="33">
        <v>0.1</v>
      </c>
      <c r="F4588" s="42">
        <v>1.4</v>
      </c>
      <c r="G4588" s="33">
        <v>1</v>
      </c>
      <c r="H4588" s="42">
        <v>0</v>
      </c>
      <c r="I4588" s="33">
        <v>0.6</v>
      </c>
      <c r="J4588" s="42">
        <v>0.9</v>
      </c>
      <c r="K4588" s="33">
        <v>0.1</v>
      </c>
      <c r="L4588" s="42">
        <v>0.5</v>
      </c>
      <c r="M4588" s="33">
        <v>0.2</v>
      </c>
      <c r="N4588" s="42">
        <v>0.1</v>
      </c>
      <c r="O4588" s="33">
        <v>0</v>
      </c>
      <c r="P4588" s="42">
        <v>374.69</v>
      </c>
      <c r="Q4588" s="33">
        <v>250.86</v>
      </c>
      <c r="R4588" s="42">
        <v>297.68</v>
      </c>
      <c r="S4588" s="33">
        <v>260.41000000000003</v>
      </c>
      <c r="T4588" s="42">
        <v>4.8</v>
      </c>
      <c r="U4588" s="33">
        <v>4.9400000000000004</v>
      </c>
      <c r="V4588" s="116">
        <v>5.05</v>
      </c>
    </row>
    <row r="4589" spans="1:22" x14ac:dyDescent="0.25">
      <c r="A4589" s="26" t="s">
        <v>5428</v>
      </c>
      <c r="B4589" s="42">
        <v>0.2</v>
      </c>
      <c r="C4589" s="33">
        <v>2.5</v>
      </c>
      <c r="D4589" s="42">
        <v>3.9</v>
      </c>
      <c r="E4589" s="33">
        <v>0.1</v>
      </c>
      <c r="F4589" s="42">
        <v>1.2</v>
      </c>
      <c r="G4589" s="33">
        <v>1</v>
      </c>
      <c r="H4589" s="42">
        <v>0.1</v>
      </c>
      <c r="I4589" s="33">
        <v>0.3</v>
      </c>
      <c r="J4589" s="42">
        <v>0.9</v>
      </c>
      <c r="K4589" s="33">
        <v>0.2</v>
      </c>
      <c r="L4589" s="42">
        <v>0.4</v>
      </c>
      <c r="M4589" s="33">
        <v>0.2</v>
      </c>
      <c r="N4589" s="42">
        <v>0.1</v>
      </c>
      <c r="O4589" s="33">
        <v>0.1</v>
      </c>
      <c r="P4589" s="42">
        <v>402.26</v>
      </c>
      <c r="Q4589" s="33">
        <v>261.83999999999997</v>
      </c>
      <c r="R4589" s="42">
        <v>312.68</v>
      </c>
      <c r="S4589" s="33">
        <v>259.32</v>
      </c>
      <c r="T4589" s="42">
        <v>4.53</v>
      </c>
      <c r="U4589" s="33">
        <v>4.66</v>
      </c>
      <c r="V4589" s="116">
        <v>4.76</v>
      </c>
    </row>
    <row r="4590" spans="1:22" x14ac:dyDescent="0.25">
      <c r="A4590" s="26" t="s">
        <v>5429</v>
      </c>
      <c r="B4590" s="42">
        <v>0.3</v>
      </c>
      <c r="C4590" s="33">
        <v>2.8</v>
      </c>
      <c r="D4590" s="42">
        <v>3.7</v>
      </c>
      <c r="E4590" s="33">
        <v>0.2</v>
      </c>
      <c r="F4590" s="42">
        <v>1.2</v>
      </c>
      <c r="G4590" s="33">
        <v>1</v>
      </c>
      <c r="H4590" s="42">
        <v>0</v>
      </c>
      <c r="I4590" s="33">
        <v>0.7</v>
      </c>
      <c r="J4590" s="42">
        <v>0.9</v>
      </c>
      <c r="K4590" s="33">
        <v>0.1</v>
      </c>
      <c r="L4590" s="42">
        <v>0.4</v>
      </c>
      <c r="M4590" s="33">
        <v>0.3</v>
      </c>
      <c r="N4590" s="42">
        <v>0.1</v>
      </c>
      <c r="O4590" s="33">
        <v>0.1</v>
      </c>
      <c r="P4590" s="42">
        <v>375.36</v>
      </c>
      <c r="Q4590" s="33">
        <v>247.97</v>
      </c>
      <c r="R4590" s="42">
        <v>293.26</v>
      </c>
      <c r="S4590" s="33">
        <v>260.57</v>
      </c>
      <c r="T4590" s="42">
        <v>4.9800000000000004</v>
      </c>
      <c r="U4590" s="33">
        <v>5.12</v>
      </c>
      <c r="V4590" s="116">
        <v>5.09</v>
      </c>
    </row>
    <row r="4591" spans="1:22" x14ac:dyDescent="0.25">
      <c r="A4591" s="26" t="s">
        <v>5430</v>
      </c>
      <c r="B4591" s="42">
        <v>0.2</v>
      </c>
      <c r="C4591" s="33">
        <v>2.5</v>
      </c>
      <c r="D4591" s="42">
        <v>3.8</v>
      </c>
      <c r="E4591" s="33">
        <v>0.1</v>
      </c>
      <c r="F4591" s="42">
        <v>1.3</v>
      </c>
      <c r="G4591" s="33">
        <v>1</v>
      </c>
      <c r="H4591" s="42">
        <v>0.1</v>
      </c>
      <c r="I4591" s="33">
        <v>0.7</v>
      </c>
      <c r="J4591" s="42">
        <v>1</v>
      </c>
      <c r="K4591" s="33">
        <v>0.1</v>
      </c>
      <c r="L4591" s="42">
        <v>0.3</v>
      </c>
      <c r="M4591" s="33">
        <v>0.1</v>
      </c>
      <c r="N4591" s="42">
        <v>0</v>
      </c>
      <c r="O4591" s="33">
        <v>0</v>
      </c>
      <c r="P4591" s="42">
        <v>396.22</v>
      </c>
      <c r="Q4591" s="33">
        <v>259.26</v>
      </c>
      <c r="R4591" s="42">
        <v>313.12</v>
      </c>
      <c r="S4591" s="33">
        <v>259.57</v>
      </c>
      <c r="T4591" s="42">
        <v>4.8600000000000003</v>
      </c>
      <c r="U4591" s="33">
        <v>5.0999999999999996</v>
      </c>
      <c r="V4591" s="116">
        <v>5.0199999999999996</v>
      </c>
    </row>
    <row r="4592" spans="1:22" x14ac:dyDescent="0.25">
      <c r="A4592" s="26" t="s">
        <v>5431</v>
      </c>
      <c r="B4592" s="42">
        <v>0.5</v>
      </c>
      <c r="C4592" s="33">
        <v>2.9</v>
      </c>
      <c r="D4592" s="42">
        <v>4.2</v>
      </c>
      <c r="E4592" s="33">
        <v>0.1</v>
      </c>
      <c r="F4592" s="42">
        <v>1.3</v>
      </c>
      <c r="G4592" s="33">
        <v>1</v>
      </c>
      <c r="H4592" s="42">
        <v>0.1</v>
      </c>
      <c r="I4592" s="33">
        <v>0.4</v>
      </c>
      <c r="J4592" s="42">
        <v>0.8</v>
      </c>
      <c r="K4592" s="33">
        <v>0.1</v>
      </c>
      <c r="L4592" s="42">
        <v>0.4</v>
      </c>
      <c r="M4592" s="33">
        <v>0.2</v>
      </c>
      <c r="N4592" s="42">
        <v>0.1</v>
      </c>
      <c r="O4592" s="33">
        <v>0</v>
      </c>
      <c r="P4592" s="42">
        <v>365.9</v>
      </c>
      <c r="Q4592" s="33">
        <v>244.44</v>
      </c>
      <c r="R4592" s="42">
        <v>285.92</v>
      </c>
      <c r="S4592" s="33">
        <v>260.64999999999998</v>
      </c>
      <c r="T4592" s="42">
        <v>5.12</v>
      </c>
      <c r="U4592" s="33">
        <v>5.33</v>
      </c>
      <c r="V4592" s="116">
        <v>5.46</v>
      </c>
    </row>
    <row r="4593" spans="1:22" x14ac:dyDescent="0.25">
      <c r="A4593" s="26" t="s">
        <v>5432</v>
      </c>
      <c r="B4593" s="42">
        <v>0.2</v>
      </c>
      <c r="C4593" s="33">
        <v>4.3</v>
      </c>
      <c r="D4593" s="42">
        <v>5</v>
      </c>
      <c r="E4593" s="33">
        <v>0.2</v>
      </c>
      <c r="F4593" s="42">
        <v>1.6</v>
      </c>
      <c r="G4593" s="33">
        <v>1.5</v>
      </c>
      <c r="H4593" s="42">
        <v>0</v>
      </c>
      <c r="I4593" s="33">
        <v>0.5</v>
      </c>
      <c r="J4593" s="42">
        <v>1</v>
      </c>
      <c r="K4593" s="33">
        <v>0.1</v>
      </c>
      <c r="L4593" s="42">
        <v>0.5</v>
      </c>
      <c r="M4593" s="33">
        <v>0.3</v>
      </c>
      <c r="N4593" s="42">
        <v>0.1</v>
      </c>
      <c r="O4593" s="33">
        <v>0.2</v>
      </c>
      <c r="P4593" s="42">
        <v>345.58</v>
      </c>
      <c r="Q4593" s="33">
        <v>218.64</v>
      </c>
      <c r="R4593" s="42">
        <v>259.39999999999998</v>
      </c>
      <c r="S4593" s="33">
        <v>261.12</v>
      </c>
      <c r="T4593" s="42">
        <v>6.14</v>
      </c>
      <c r="U4593" s="33">
        <v>6.63</v>
      </c>
      <c r="V4593" s="116">
        <v>6.29</v>
      </c>
    </row>
    <row r="4594" spans="1:22" x14ac:dyDescent="0.25">
      <c r="A4594" s="26" t="s">
        <v>5433</v>
      </c>
      <c r="B4594" s="42">
        <v>0.8</v>
      </c>
      <c r="C4594" s="33">
        <v>5.2</v>
      </c>
      <c r="D4594" s="42">
        <v>5.0999999999999996</v>
      </c>
      <c r="E4594" s="33">
        <v>0.1</v>
      </c>
      <c r="F4594" s="42">
        <v>1.5</v>
      </c>
      <c r="G4594" s="33">
        <v>1.6</v>
      </c>
      <c r="H4594" s="42">
        <v>0</v>
      </c>
      <c r="I4594" s="33">
        <v>0.8</v>
      </c>
      <c r="J4594" s="42">
        <v>0.8</v>
      </c>
      <c r="K4594" s="33">
        <v>0.1</v>
      </c>
      <c r="L4594" s="42">
        <v>0.4</v>
      </c>
      <c r="M4594" s="33">
        <v>0.2</v>
      </c>
      <c r="N4594" s="42">
        <v>0</v>
      </c>
      <c r="O4594" s="33">
        <v>0.1</v>
      </c>
      <c r="P4594" s="42">
        <v>312.26</v>
      </c>
      <c r="Q4594" s="33">
        <v>211.38</v>
      </c>
      <c r="R4594" s="42">
        <v>238.32</v>
      </c>
      <c r="S4594" s="33">
        <v>262.91000000000003</v>
      </c>
      <c r="T4594" s="42">
        <v>7.18</v>
      </c>
      <c r="U4594" s="33">
        <v>7.44</v>
      </c>
      <c r="V4594" s="116">
        <v>7.06</v>
      </c>
    </row>
    <row r="4595" spans="1:22" x14ac:dyDescent="0.25">
      <c r="A4595" s="26" t="s">
        <v>5434</v>
      </c>
      <c r="B4595" s="42">
        <v>0.6</v>
      </c>
      <c r="C4595" s="33">
        <v>6.1</v>
      </c>
      <c r="D4595" s="42">
        <v>5.2</v>
      </c>
      <c r="E4595" s="33">
        <v>0.1</v>
      </c>
      <c r="F4595" s="42">
        <v>1.9</v>
      </c>
      <c r="G4595" s="33">
        <v>2</v>
      </c>
      <c r="H4595" s="42">
        <v>0</v>
      </c>
      <c r="I4595" s="33">
        <v>1</v>
      </c>
      <c r="J4595" s="42">
        <v>0.7</v>
      </c>
      <c r="K4595" s="33">
        <v>0.2</v>
      </c>
      <c r="L4595" s="42">
        <v>0.4</v>
      </c>
      <c r="M4595" s="33">
        <v>0.3</v>
      </c>
      <c r="N4595" s="42">
        <v>0.1</v>
      </c>
      <c r="O4595" s="33">
        <v>0.3</v>
      </c>
      <c r="P4595" s="42">
        <v>289.18</v>
      </c>
      <c r="Q4595" s="33">
        <v>193.91</v>
      </c>
      <c r="R4595" s="42">
        <v>231.55</v>
      </c>
      <c r="S4595" s="33">
        <v>262.86</v>
      </c>
      <c r="T4595" s="42">
        <v>8.35</v>
      </c>
      <c r="U4595" s="33">
        <v>8.73</v>
      </c>
      <c r="V4595" s="116">
        <v>8.9</v>
      </c>
    </row>
    <row r="4596" spans="1:22" x14ac:dyDescent="0.25">
      <c r="A4596" s="26" t="s">
        <v>5435</v>
      </c>
      <c r="B4596" s="42">
        <v>1</v>
      </c>
      <c r="C4596" s="33">
        <v>6.3</v>
      </c>
      <c r="D4596" s="42">
        <v>5.7</v>
      </c>
      <c r="E4596" s="33">
        <v>0.1</v>
      </c>
      <c r="F4596" s="42">
        <v>1.6</v>
      </c>
      <c r="G4596" s="33">
        <v>1.9</v>
      </c>
      <c r="H4596" s="42">
        <v>0</v>
      </c>
      <c r="I4596" s="33">
        <v>1.1000000000000001</v>
      </c>
      <c r="J4596" s="42">
        <v>1.1000000000000001</v>
      </c>
      <c r="K4596" s="33">
        <v>0.1</v>
      </c>
      <c r="L4596" s="42">
        <v>0.7</v>
      </c>
      <c r="M4596" s="33">
        <v>0.4</v>
      </c>
      <c r="N4596" s="42">
        <v>0.1</v>
      </c>
      <c r="O4596" s="33">
        <v>0.2</v>
      </c>
      <c r="P4596" s="42">
        <v>295.98</v>
      </c>
      <c r="Q4596" s="33">
        <v>201.02</v>
      </c>
      <c r="R4596" s="42">
        <v>232.76</v>
      </c>
      <c r="S4596" s="33">
        <v>263.35000000000002</v>
      </c>
      <c r="T4596" s="42">
        <v>8.02</v>
      </c>
      <c r="U4596" s="33">
        <v>8.5299999999999994</v>
      </c>
      <c r="V4596" s="116">
        <v>8.18</v>
      </c>
    </row>
    <row r="4597" spans="1:22" x14ac:dyDescent="0.25">
      <c r="A4597" s="26" t="s">
        <v>5436</v>
      </c>
      <c r="B4597" s="42">
        <v>0.4</v>
      </c>
      <c r="C4597" s="33">
        <v>4.5</v>
      </c>
      <c r="D4597" s="42">
        <v>4.8</v>
      </c>
      <c r="E4597" s="33">
        <v>0.2</v>
      </c>
      <c r="F4597" s="42">
        <v>1.4</v>
      </c>
      <c r="G4597" s="33">
        <v>1.6</v>
      </c>
      <c r="H4597" s="42">
        <v>0.1</v>
      </c>
      <c r="I4597" s="33">
        <v>0.7</v>
      </c>
      <c r="J4597" s="42">
        <v>1.3</v>
      </c>
      <c r="K4597" s="33">
        <v>0.1</v>
      </c>
      <c r="L4597" s="42">
        <v>0.7</v>
      </c>
      <c r="M4597" s="33">
        <v>0.4</v>
      </c>
      <c r="N4597" s="42">
        <v>0</v>
      </c>
      <c r="O4597" s="33">
        <v>0.2</v>
      </c>
      <c r="P4597" s="42">
        <v>276.85000000000002</v>
      </c>
      <c r="Q4597" s="33">
        <v>183.13</v>
      </c>
      <c r="R4597" s="42">
        <v>217.88</v>
      </c>
      <c r="S4597" s="33">
        <v>263.42</v>
      </c>
      <c r="T4597" s="42">
        <v>7.3</v>
      </c>
      <c r="U4597" s="33">
        <v>7.54</v>
      </c>
      <c r="V4597" s="116">
        <v>7.65</v>
      </c>
    </row>
    <row r="4598" spans="1:22" x14ac:dyDescent="0.25">
      <c r="A4598" s="26" t="s">
        <v>5437</v>
      </c>
      <c r="B4598" s="42">
        <v>0.4</v>
      </c>
      <c r="C4598" s="33">
        <v>5.2</v>
      </c>
      <c r="D4598" s="42">
        <v>5.5</v>
      </c>
      <c r="E4598" s="33">
        <v>0.3</v>
      </c>
      <c r="F4598" s="42">
        <v>1.7</v>
      </c>
      <c r="G4598" s="33">
        <v>1.9</v>
      </c>
      <c r="H4598" s="42">
        <v>0.2</v>
      </c>
      <c r="I4598" s="33">
        <v>1.2</v>
      </c>
      <c r="J4598" s="42">
        <v>1.1000000000000001</v>
      </c>
      <c r="K4598" s="33">
        <v>0.1</v>
      </c>
      <c r="L4598" s="42">
        <v>0.8</v>
      </c>
      <c r="M4598" s="33">
        <v>0.4</v>
      </c>
      <c r="N4598" s="42">
        <v>0.1</v>
      </c>
      <c r="O4598" s="33">
        <v>0.3</v>
      </c>
      <c r="P4598" s="42">
        <v>267.92</v>
      </c>
      <c r="Q4598" s="33">
        <v>180.73</v>
      </c>
      <c r="R4598" s="42">
        <v>212.72</v>
      </c>
      <c r="S4598" s="33">
        <v>264.37</v>
      </c>
      <c r="T4598" s="42">
        <v>7.52</v>
      </c>
      <c r="U4598" s="33">
        <v>8.09</v>
      </c>
      <c r="V4598" s="116">
        <v>8.08</v>
      </c>
    </row>
    <row r="4599" spans="1:22" x14ac:dyDescent="0.25">
      <c r="A4599" s="26" t="s">
        <v>5438</v>
      </c>
      <c r="B4599" s="42">
        <v>0.6</v>
      </c>
      <c r="C4599" s="33">
        <v>6.1</v>
      </c>
      <c r="D4599" s="42">
        <v>5.9</v>
      </c>
      <c r="E4599" s="33">
        <v>0.2</v>
      </c>
      <c r="F4599" s="42">
        <v>1.9</v>
      </c>
      <c r="G4599" s="33">
        <v>2.4</v>
      </c>
      <c r="H4599" s="42">
        <v>0.2</v>
      </c>
      <c r="I4599" s="33">
        <v>1.4</v>
      </c>
      <c r="J4599" s="42">
        <v>1.4</v>
      </c>
      <c r="K4599" s="33">
        <v>0.3</v>
      </c>
      <c r="L4599" s="42">
        <v>0.8</v>
      </c>
      <c r="M4599" s="33">
        <v>0.4</v>
      </c>
      <c r="N4599" s="42">
        <v>0.1</v>
      </c>
      <c r="O4599" s="33">
        <v>0.3</v>
      </c>
      <c r="P4599" s="42">
        <v>276.67</v>
      </c>
      <c r="Q4599" s="33">
        <v>184.78</v>
      </c>
      <c r="R4599" s="42">
        <v>219.49</v>
      </c>
      <c r="S4599" s="33">
        <v>264.70999999999998</v>
      </c>
      <c r="T4599" s="42">
        <v>8.3800000000000008</v>
      </c>
      <c r="U4599" s="33">
        <v>8.85</v>
      </c>
      <c r="V4599" s="116">
        <v>8.9499999999999993</v>
      </c>
    </row>
    <row r="4600" spans="1:22" x14ac:dyDescent="0.25">
      <c r="A4600" s="26" t="s">
        <v>5439</v>
      </c>
      <c r="B4600" s="42">
        <v>0.5</v>
      </c>
      <c r="C4600" s="33">
        <v>5.4</v>
      </c>
      <c r="D4600" s="42">
        <v>5.7</v>
      </c>
      <c r="E4600" s="33">
        <v>0.2</v>
      </c>
      <c r="F4600" s="42">
        <v>1.9</v>
      </c>
      <c r="G4600" s="33">
        <v>1.9</v>
      </c>
      <c r="H4600" s="42">
        <v>0</v>
      </c>
      <c r="I4600" s="33">
        <v>0.9</v>
      </c>
      <c r="J4600" s="42">
        <v>0.9</v>
      </c>
      <c r="K4600" s="33">
        <v>0.2</v>
      </c>
      <c r="L4600" s="42">
        <v>0.6</v>
      </c>
      <c r="M4600" s="33">
        <v>0.3</v>
      </c>
      <c r="N4600" s="42">
        <v>0</v>
      </c>
      <c r="O4600" s="33">
        <v>0.1</v>
      </c>
      <c r="P4600" s="42">
        <v>278.16000000000003</v>
      </c>
      <c r="Q4600" s="33">
        <v>190.14</v>
      </c>
      <c r="R4600" s="42">
        <v>231.01</v>
      </c>
      <c r="S4600" s="33">
        <v>264.08999999999997</v>
      </c>
      <c r="T4600" s="42">
        <v>7.46</v>
      </c>
      <c r="U4600" s="33">
        <v>7.98</v>
      </c>
      <c r="V4600" s="116">
        <v>7.87</v>
      </c>
    </row>
    <row r="4601" spans="1:22" x14ac:dyDescent="0.25">
      <c r="A4601" s="26" t="s">
        <v>5440</v>
      </c>
      <c r="B4601" s="42">
        <v>0.5</v>
      </c>
      <c r="C4601" s="33">
        <v>5.9</v>
      </c>
      <c r="D4601" s="42">
        <v>5.9</v>
      </c>
      <c r="E4601" s="33">
        <v>0.1</v>
      </c>
      <c r="F4601" s="42">
        <v>1.9</v>
      </c>
      <c r="G4601" s="33">
        <v>2</v>
      </c>
      <c r="H4601" s="42">
        <v>0.1</v>
      </c>
      <c r="I4601" s="33">
        <v>0.7</v>
      </c>
      <c r="J4601" s="42">
        <v>1</v>
      </c>
      <c r="K4601" s="33">
        <v>0.1</v>
      </c>
      <c r="L4601" s="42">
        <v>0.6</v>
      </c>
      <c r="M4601" s="33">
        <v>0.3</v>
      </c>
      <c r="N4601" s="42">
        <v>0.1</v>
      </c>
      <c r="O4601" s="33">
        <v>0.2</v>
      </c>
      <c r="P4601" s="42">
        <v>274.26</v>
      </c>
      <c r="Q4601" s="33">
        <v>183.07</v>
      </c>
      <c r="R4601" s="42">
        <v>217.31</v>
      </c>
      <c r="S4601" s="33">
        <v>264.5</v>
      </c>
      <c r="T4601" s="42">
        <v>7.9</v>
      </c>
      <c r="U4601" s="33">
        <v>8.4499999999999993</v>
      </c>
      <c r="V4601" s="116">
        <v>8.6</v>
      </c>
    </row>
    <row r="4602" spans="1:22" x14ac:dyDescent="0.25">
      <c r="A4602" s="26" t="s">
        <v>5441</v>
      </c>
      <c r="B4602" s="42">
        <v>0.4</v>
      </c>
      <c r="C4602" s="33">
        <v>4.4000000000000004</v>
      </c>
      <c r="D4602" s="42">
        <v>4.8</v>
      </c>
      <c r="E4602" s="33">
        <v>0.3</v>
      </c>
      <c r="F4602" s="42">
        <v>1.9</v>
      </c>
      <c r="G4602" s="33">
        <v>1.4</v>
      </c>
      <c r="H4602" s="42">
        <v>0.1</v>
      </c>
      <c r="I4602" s="33">
        <v>0.6</v>
      </c>
      <c r="J4602" s="42">
        <v>1.2</v>
      </c>
      <c r="K4602" s="33">
        <v>0.2</v>
      </c>
      <c r="L4602" s="42">
        <v>0.5</v>
      </c>
      <c r="M4602" s="33">
        <v>0.4</v>
      </c>
      <c r="N4602" s="42">
        <v>0.1</v>
      </c>
      <c r="O4602" s="33">
        <v>0.1</v>
      </c>
      <c r="P4602" s="42">
        <v>286.99</v>
      </c>
      <c r="Q4602" s="33">
        <v>192.68</v>
      </c>
      <c r="R4602" s="42">
        <v>228.39</v>
      </c>
      <c r="S4602" s="33">
        <v>264.63</v>
      </c>
      <c r="T4602" s="42">
        <v>6.74</v>
      </c>
      <c r="U4602" s="33">
        <v>7.17</v>
      </c>
      <c r="V4602" s="116">
        <v>7.19</v>
      </c>
    </row>
    <row r="4603" spans="1:22" x14ac:dyDescent="0.25">
      <c r="A4603" s="26" t="s">
        <v>5442</v>
      </c>
      <c r="B4603" s="42">
        <v>1.1000000000000001</v>
      </c>
      <c r="C4603" s="33">
        <v>6.6</v>
      </c>
      <c r="D4603" s="42">
        <v>5.8</v>
      </c>
      <c r="E4603" s="33">
        <v>0.2</v>
      </c>
      <c r="F4603" s="42">
        <v>1.9</v>
      </c>
      <c r="G4603" s="33">
        <v>2</v>
      </c>
      <c r="H4603" s="42">
        <v>0.2</v>
      </c>
      <c r="I4603" s="33">
        <v>1.2</v>
      </c>
      <c r="J4603" s="42">
        <v>0.5</v>
      </c>
      <c r="K4603" s="33">
        <v>0</v>
      </c>
      <c r="L4603" s="42">
        <v>0.7</v>
      </c>
      <c r="M4603" s="33">
        <v>0.3</v>
      </c>
      <c r="N4603" s="42">
        <v>0.1</v>
      </c>
      <c r="O4603" s="33">
        <v>0.2</v>
      </c>
      <c r="P4603" s="42">
        <v>286.18</v>
      </c>
      <c r="Q4603" s="33">
        <v>200.98</v>
      </c>
      <c r="R4603" s="42">
        <v>227.77</v>
      </c>
      <c r="S4603" s="33">
        <v>264.76</v>
      </c>
      <c r="T4603" s="42">
        <v>8.6999999999999993</v>
      </c>
      <c r="U4603" s="33">
        <v>9.15</v>
      </c>
      <c r="V4603" s="116">
        <v>8.81</v>
      </c>
    </row>
    <row r="4604" spans="1:22" x14ac:dyDescent="0.25">
      <c r="A4604" s="26" t="s">
        <v>5443</v>
      </c>
      <c r="B4604" s="42">
        <v>0.2</v>
      </c>
      <c r="C4604" s="33">
        <v>3</v>
      </c>
      <c r="D4604" s="42">
        <v>4</v>
      </c>
      <c r="E4604" s="33">
        <v>0.1</v>
      </c>
      <c r="F4604" s="42">
        <v>1.3</v>
      </c>
      <c r="G4604" s="33">
        <v>1.1000000000000001</v>
      </c>
      <c r="H4604" s="42">
        <v>0.1</v>
      </c>
      <c r="I4604" s="33">
        <v>0.3</v>
      </c>
      <c r="J4604" s="42">
        <v>0.7</v>
      </c>
      <c r="K4604" s="33">
        <v>0.1</v>
      </c>
      <c r="L4604" s="42">
        <v>0.5</v>
      </c>
      <c r="M4604" s="33">
        <v>0.3</v>
      </c>
      <c r="N4604" s="42">
        <v>0</v>
      </c>
      <c r="O4604" s="33">
        <v>0.1</v>
      </c>
      <c r="P4604" s="42">
        <v>401.54</v>
      </c>
      <c r="Q4604" s="33">
        <v>267.27999999999997</v>
      </c>
      <c r="R4604" s="42">
        <v>313.89</v>
      </c>
      <c r="S4604" s="33">
        <v>261.85000000000002</v>
      </c>
      <c r="T4604" s="42">
        <v>4.97</v>
      </c>
      <c r="U4604" s="33">
        <v>5.13</v>
      </c>
      <c r="V4604" s="116">
        <v>5.13</v>
      </c>
    </row>
    <row r="4605" spans="1:22" x14ac:dyDescent="0.25">
      <c r="A4605" s="26" t="s">
        <v>5444</v>
      </c>
      <c r="B4605" s="42">
        <v>0.5</v>
      </c>
      <c r="C4605" s="33">
        <v>3.3</v>
      </c>
      <c r="D4605" s="42">
        <v>3.9</v>
      </c>
      <c r="E4605" s="33">
        <v>0.1</v>
      </c>
      <c r="F4605" s="42">
        <v>1.1000000000000001</v>
      </c>
      <c r="G4605" s="33">
        <v>1.2</v>
      </c>
      <c r="H4605" s="42">
        <v>0</v>
      </c>
      <c r="I4605" s="33">
        <v>0.7</v>
      </c>
      <c r="J4605" s="42">
        <v>0.2</v>
      </c>
      <c r="K4605" s="33">
        <v>0.1</v>
      </c>
      <c r="L4605" s="42">
        <v>0.4</v>
      </c>
      <c r="M4605" s="33">
        <v>0.2</v>
      </c>
      <c r="N4605" s="42">
        <v>0</v>
      </c>
      <c r="O4605" s="33">
        <v>0.1</v>
      </c>
      <c r="P4605" s="42">
        <v>413.7</v>
      </c>
      <c r="Q4605" s="33">
        <v>281.39999999999998</v>
      </c>
      <c r="R4605" s="42">
        <v>325.55</v>
      </c>
      <c r="S4605" s="33">
        <v>262.45999999999998</v>
      </c>
      <c r="T4605" s="42">
        <v>5.27</v>
      </c>
      <c r="U4605" s="33">
        <v>5.44</v>
      </c>
      <c r="V4605" s="116">
        <v>5.43</v>
      </c>
    </row>
    <row r="4606" spans="1:22" x14ac:dyDescent="0.25">
      <c r="A4606" s="26" t="s">
        <v>5445</v>
      </c>
      <c r="B4606" s="42">
        <v>0.5</v>
      </c>
      <c r="C4606" s="33">
        <v>3.5</v>
      </c>
      <c r="D4606" s="42">
        <v>3.8</v>
      </c>
      <c r="E4606" s="33">
        <v>0.2</v>
      </c>
      <c r="F4606" s="42">
        <v>1.3</v>
      </c>
      <c r="G4606" s="33">
        <v>1.2</v>
      </c>
      <c r="H4606" s="42">
        <v>0.1</v>
      </c>
      <c r="I4606" s="33">
        <v>0.6</v>
      </c>
      <c r="J4606" s="42">
        <v>0.5</v>
      </c>
      <c r="K4606" s="33">
        <v>0.2</v>
      </c>
      <c r="L4606" s="42">
        <v>0.3</v>
      </c>
      <c r="M4606" s="33">
        <v>0.2</v>
      </c>
      <c r="N4606" s="42">
        <v>0.1</v>
      </c>
      <c r="O4606" s="33">
        <v>0.1</v>
      </c>
      <c r="P4606" s="42">
        <v>399.76</v>
      </c>
      <c r="Q4606" s="33">
        <v>270.19</v>
      </c>
      <c r="R4606" s="42">
        <v>314.27</v>
      </c>
      <c r="S4606" s="33">
        <v>262.14999999999998</v>
      </c>
      <c r="T4606" s="42">
        <v>5.31</v>
      </c>
      <c r="U4606" s="33">
        <v>5.54</v>
      </c>
      <c r="V4606" s="116">
        <v>5.36</v>
      </c>
    </row>
    <row r="4607" spans="1:22" x14ac:dyDescent="0.25">
      <c r="A4607" s="26" t="s">
        <v>5446</v>
      </c>
      <c r="B4607" s="42">
        <v>0.2</v>
      </c>
      <c r="C4607" s="33">
        <v>3.4</v>
      </c>
      <c r="D4607" s="42">
        <v>4.4000000000000004</v>
      </c>
      <c r="E4607" s="33">
        <v>0.2</v>
      </c>
      <c r="F4607" s="42">
        <v>1.4</v>
      </c>
      <c r="G4607" s="33">
        <v>1.2</v>
      </c>
      <c r="H4607" s="42">
        <v>0.2</v>
      </c>
      <c r="I4607" s="33">
        <v>0.9</v>
      </c>
      <c r="J4607" s="42">
        <v>0.9</v>
      </c>
      <c r="K4607" s="33">
        <v>0.1</v>
      </c>
      <c r="L4607" s="42">
        <v>0.5</v>
      </c>
      <c r="M4607" s="33">
        <v>0.2</v>
      </c>
      <c r="N4607" s="42">
        <v>0.1</v>
      </c>
      <c r="O4607" s="33">
        <v>0</v>
      </c>
      <c r="P4607" s="42">
        <v>337.33</v>
      </c>
      <c r="Q4607" s="33">
        <v>210.43</v>
      </c>
      <c r="R4607" s="42">
        <v>265.67</v>
      </c>
      <c r="S4607" s="33">
        <v>262.97000000000003</v>
      </c>
      <c r="T4607" s="42">
        <v>5.72</v>
      </c>
      <c r="U4607" s="33">
        <v>5.87</v>
      </c>
      <c r="V4607" s="116">
        <v>5.99</v>
      </c>
    </row>
    <row r="4608" spans="1:22" x14ac:dyDescent="0.25">
      <c r="A4608" s="26" t="s">
        <v>5447</v>
      </c>
      <c r="B4608" s="42">
        <v>0.1</v>
      </c>
      <c r="C4608" s="33">
        <v>3.5</v>
      </c>
      <c r="D4608" s="42">
        <v>4</v>
      </c>
      <c r="E4608" s="33">
        <v>0.2</v>
      </c>
      <c r="F4608" s="42">
        <v>1.3</v>
      </c>
      <c r="G4608" s="33">
        <v>1.2</v>
      </c>
      <c r="H4608" s="42">
        <v>0.1</v>
      </c>
      <c r="I4608" s="33">
        <v>0.5</v>
      </c>
      <c r="J4608" s="42">
        <v>0.8</v>
      </c>
      <c r="K4608" s="33">
        <v>0.1</v>
      </c>
      <c r="L4608" s="42">
        <v>0.4</v>
      </c>
      <c r="M4608" s="33">
        <v>0.3</v>
      </c>
      <c r="N4608" s="42">
        <v>0.1</v>
      </c>
      <c r="O4608" s="33">
        <v>0.2</v>
      </c>
      <c r="P4608" s="42">
        <v>394.72</v>
      </c>
      <c r="Q4608" s="33">
        <v>263.89</v>
      </c>
      <c r="R4608" s="42">
        <v>318.48</v>
      </c>
      <c r="S4608" s="33">
        <v>262.54000000000002</v>
      </c>
      <c r="T4608" s="42">
        <v>5.13</v>
      </c>
      <c r="U4608" s="33">
        <v>5.36</v>
      </c>
      <c r="V4608" s="116">
        <v>5.13</v>
      </c>
    </row>
    <row r="4609" spans="1:22" x14ac:dyDescent="0.25">
      <c r="A4609" s="26" t="s">
        <v>5448</v>
      </c>
      <c r="B4609" s="42">
        <v>0.1</v>
      </c>
      <c r="C4609" s="33">
        <v>3.5</v>
      </c>
      <c r="D4609" s="42">
        <v>4.2</v>
      </c>
      <c r="E4609" s="33">
        <v>0.1</v>
      </c>
      <c r="F4609" s="42">
        <v>1.3</v>
      </c>
      <c r="G4609" s="33">
        <v>1.3</v>
      </c>
      <c r="H4609" s="42">
        <v>0.1</v>
      </c>
      <c r="I4609" s="33">
        <v>0.8</v>
      </c>
      <c r="J4609" s="42">
        <v>1</v>
      </c>
      <c r="K4609" s="33">
        <v>0</v>
      </c>
      <c r="L4609" s="42">
        <v>0.5</v>
      </c>
      <c r="M4609" s="33">
        <v>0.3</v>
      </c>
      <c r="N4609" s="42">
        <v>0.1</v>
      </c>
      <c r="O4609" s="33">
        <v>0.1</v>
      </c>
      <c r="P4609" s="42">
        <v>356.05</v>
      </c>
      <c r="Q4609" s="33">
        <v>238.58</v>
      </c>
      <c r="R4609" s="42">
        <v>279.70999999999998</v>
      </c>
      <c r="S4609" s="33">
        <v>262.94</v>
      </c>
      <c r="T4609" s="42">
        <v>5.19</v>
      </c>
      <c r="U4609" s="33">
        <v>5.33</v>
      </c>
      <c r="V4609" s="116">
        <v>5.53</v>
      </c>
    </row>
    <row r="4610" spans="1:22" x14ac:dyDescent="0.25">
      <c r="A4610" s="26" t="s">
        <v>5449</v>
      </c>
      <c r="B4610" s="42">
        <v>0.7</v>
      </c>
      <c r="C4610" s="33">
        <v>5.4</v>
      </c>
      <c r="D4610" s="42">
        <v>4.7</v>
      </c>
      <c r="E4610" s="33">
        <v>0.2</v>
      </c>
      <c r="F4610" s="42">
        <v>1.4</v>
      </c>
      <c r="G4610" s="33">
        <v>1.4</v>
      </c>
      <c r="H4610" s="42">
        <v>0.1</v>
      </c>
      <c r="I4610" s="33">
        <v>0.6</v>
      </c>
      <c r="J4610" s="42">
        <v>0.9</v>
      </c>
      <c r="K4610" s="33">
        <v>0.1</v>
      </c>
      <c r="L4610" s="42">
        <v>0.6</v>
      </c>
      <c r="M4610" s="33">
        <v>0.4</v>
      </c>
      <c r="N4610" s="42">
        <v>0.1</v>
      </c>
      <c r="O4610" s="33">
        <v>0.2</v>
      </c>
      <c r="P4610" s="42">
        <v>321.81</v>
      </c>
      <c r="Q4610" s="33">
        <v>217.9</v>
      </c>
      <c r="R4610" s="42">
        <v>254.13</v>
      </c>
      <c r="S4610" s="33">
        <v>264.87</v>
      </c>
      <c r="T4610" s="42">
        <v>6.56</v>
      </c>
      <c r="U4610" s="33">
        <v>6.94</v>
      </c>
      <c r="V4610" s="116">
        <v>6.7</v>
      </c>
    </row>
    <row r="4611" spans="1:22" x14ac:dyDescent="0.25">
      <c r="A4611" s="26" t="s">
        <v>5450</v>
      </c>
      <c r="B4611" s="42">
        <v>0.7</v>
      </c>
      <c r="C4611" s="33">
        <v>5.9</v>
      </c>
      <c r="D4611" s="42">
        <v>5.5</v>
      </c>
      <c r="E4611" s="33">
        <v>0.2</v>
      </c>
      <c r="F4611" s="42">
        <v>1.5</v>
      </c>
      <c r="G4611" s="33">
        <v>1.4</v>
      </c>
      <c r="H4611" s="42">
        <v>0.1</v>
      </c>
      <c r="I4611" s="33">
        <v>0.9</v>
      </c>
      <c r="J4611" s="42">
        <v>0.5</v>
      </c>
      <c r="K4611" s="33">
        <v>0.1</v>
      </c>
      <c r="L4611" s="42">
        <v>0.3</v>
      </c>
      <c r="M4611" s="33">
        <v>0.2</v>
      </c>
      <c r="N4611" s="42">
        <v>0.1</v>
      </c>
      <c r="O4611" s="33">
        <v>0.2</v>
      </c>
      <c r="P4611" s="42">
        <v>328.11</v>
      </c>
      <c r="Q4611" s="33">
        <v>224.71</v>
      </c>
      <c r="R4611" s="42">
        <v>257.58</v>
      </c>
      <c r="S4611" s="33">
        <v>264.94</v>
      </c>
      <c r="T4611" s="42">
        <v>7.82</v>
      </c>
      <c r="U4611" s="33">
        <v>8.14</v>
      </c>
      <c r="V4611" s="116">
        <v>7.94</v>
      </c>
    </row>
    <row r="4612" spans="1:22" x14ac:dyDescent="0.25">
      <c r="A4612" s="26" t="s">
        <v>5451</v>
      </c>
      <c r="B4612" s="42">
        <v>0.5</v>
      </c>
      <c r="C4612" s="33">
        <v>4.9000000000000004</v>
      </c>
      <c r="D4612" s="42">
        <v>4.5999999999999996</v>
      </c>
      <c r="E4612" s="33">
        <v>0.1</v>
      </c>
      <c r="F4612" s="42">
        <v>1.2</v>
      </c>
      <c r="G4612" s="33">
        <v>1.2</v>
      </c>
      <c r="H4612" s="42">
        <v>0.1</v>
      </c>
      <c r="I4612" s="33">
        <v>0.8</v>
      </c>
      <c r="J4612" s="42">
        <v>0.6</v>
      </c>
      <c r="K4612" s="33">
        <v>0.2</v>
      </c>
      <c r="L4612" s="42">
        <v>0.4</v>
      </c>
      <c r="M4612" s="33">
        <v>0.3</v>
      </c>
      <c r="N4612" s="42">
        <v>0.1</v>
      </c>
      <c r="O4612" s="33">
        <v>0.2</v>
      </c>
      <c r="P4612" s="42">
        <v>327.3</v>
      </c>
      <c r="Q4612" s="33">
        <v>217.49</v>
      </c>
      <c r="R4612" s="42">
        <v>259.61</v>
      </c>
      <c r="S4612" s="33">
        <v>265.01</v>
      </c>
      <c r="T4612" s="42">
        <v>6.77</v>
      </c>
      <c r="U4612" s="33">
        <v>7.03</v>
      </c>
      <c r="V4612" s="116">
        <v>6.87</v>
      </c>
    </row>
    <row r="4613" spans="1:22" x14ac:dyDescent="0.25">
      <c r="A4613" s="26" t="s">
        <v>5452</v>
      </c>
      <c r="B4613" s="42">
        <v>0.2</v>
      </c>
      <c r="C4613" s="33">
        <v>3.3</v>
      </c>
      <c r="D4613" s="42">
        <v>3.7</v>
      </c>
      <c r="E4613" s="33">
        <v>0.2</v>
      </c>
      <c r="F4613" s="42">
        <v>1.1000000000000001</v>
      </c>
      <c r="G4613" s="33">
        <v>0.9</v>
      </c>
      <c r="H4613" s="42">
        <v>0.1</v>
      </c>
      <c r="I4613" s="33">
        <v>0.6</v>
      </c>
      <c r="J4613" s="42">
        <v>0.9</v>
      </c>
      <c r="K4613" s="33">
        <v>0.1</v>
      </c>
      <c r="L4613" s="42">
        <v>0.4</v>
      </c>
      <c r="M4613" s="33">
        <v>0.3</v>
      </c>
      <c r="N4613" s="42">
        <v>0</v>
      </c>
      <c r="O4613" s="33">
        <v>0.1</v>
      </c>
      <c r="P4613" s="42">
        <v>378.29</v>
      </c>
      <c r="Q4613" s="33">
        <v>250.64</v>
      </c>
      <c r="R4613" s="42">
        <v>299.36</v>
      </c>
      <c r="S4613" s="33">
        <v>264.3</v>
      </c>
      <c r="T4613" s="42">
        <v>4.93</v>
      </c>
      <c r="U4613" s="33">
        <v>5.28</v>
      </c>
      <c r="V4613" s="116">
        <v>5.23</v>
      </c>
    </row>
    <row r="4614" spans="1:22" x14ac:dyDescent="0.25">
      <c r="A4614" s="26" t="s">
        <v>5453</v>
      </c>
      <c r="B4614" s="42">
        <v>0.2</v>
      </c>
      <c r="C4614" s="33">
        <v>3.7</v>
      </c>
      <c r="D4614" s="42">
        <v>3.8</v>
      </c>
      <c r="E4614" s="33">
        <v>0.2</v>
      </c>
      <c r="F4614" s="42">
        <v>1.2</v>
      </c>
      <c r="G4614" s="33">
        <v>1.2</v>
      </c>
      <c r="H4614" s="42">
        <v>0</v>
      </c>
      <c r="I4614" s="33">
        <v>0.5</v>
      </c>
      <c r="J4614" s="42">
        <v>0.6</v>
      </c>
      <c r="K4614" s="33">
        <v>0.1</v>
      </c>
      <c r="L4614" s="42">
        <v>0.3</v>
      </c>
      <c r="M4614" s="33">
        <v>0.3</v>
      </c>
      <c r="N4614" s="42">
        <v>0.1</v>
      </c>
      <c r="O4614" s="33">
        <v>0.2</v>
      </c>
      <c r="P4614" s="42">
        <v>428.51</v>
      </c>
      <c r="Q4614" s="33">
        <v>289.41000000000003</v>
      </c>
      <c r="R4614" s="42">
        <v>338.99</v>
      </c>
      <c r="S4614" s="33">
        <v>263.33</v>
      </c>
      <c r="T4614" s="42">
        <v>5.43</v>
      </c>
      <c r="U4614" s="33">
        <v>5.66</v>
      </c>
      <c r="V4614" s="116">
        <v>5.74</v>
      </c>
    </row>
    <row r="4615" spans="1:22" x14ac:dyDescent="0.25">
      <c r="A4615" s="26" t="s">
        <v>5454</v>
      </c>
      <c r="B4615" s="42">
        <v>0.5</v>
      </c>
      <c r="C4615" s="33">
        <v>4.7</v>
      </c>
      <c r="D4615" s="42">
        <v>4.3</v>
      </c>
      <c r="E4615" s="33">
        <v>0.3</v>
      </c>
      <c r="F4615" s="42">
        <v>1.2</v>
      </c>
      <c r="G4615" s="33">
        <v>1.1000000000000001</v>
      </c>
      <c r="H4615" s="42">
        <v>0</v>
      </c>
      <c r="I4615" s="33">
        <v>0.6</v>
      </c>
      <c r="J4615" s="42">
        <v>0.5</v>
      </c>
      <c r="K4615" s="33">
        <v>0</v>
      </c>
      <c r="L4615" s="42">
        <v>0.5</v>
      </c>
      <c r="M4615" s="33">
        <v>0.2</v>
      </c>
      <c r="N4615" s="42">
        <v>0</v>
      </c>
      <c r="O4615" s="33">
        <v>0.1</v>
      </c>
      <c r="P4615" s="42">
        <v>355.36</v>
      </c>
      <c r="Q4615" s="33">
        <v>237.21</v>
      </c>
      <c r="R4615" s="42">
        <v>283.7</v>
      </c>
      <c r="S4615" s="33">
        <v>264.75</v>
      </c>
      <c r="T4615" s="42">
        <v>6.3</v>
      </c>
      <c r="U4615" s="33">
        <v>6.63</v>
      </c>
      <c r="V4615" s="116">
        <v>6.61</v>
      </c>
    </row>
    <row r="4616" spans="1:22" x14ac:dyDescent="0.25">
      <c r="A4616" s="26" t="s">
        <v>5455</v>
      </c>
      <c r="B4616" s="42">
        <v>0.9</v>
      </c>
      <c r="C4616" s="33">
        <v>6.3</v>
      </c>
      <c r="D4616" s="42">
        <v>5.0999999999999996</v>
      </c>
      <c r="E4616" s="33">
        <v>0.2</v>
      </c>
      <c r="F4616" s="42">
        <v>1.5</v>
      </c>
      <c r="G4616" s="33">
        <v>1.5</v>
      </c>
      <c r="H4616" s="42">
        <v>0.1</v>
      </c>
      <c r="I4616" s="33">
        <v>0.7</v>
      </c>
      <c r="J4616" s="42">
        <v>0.5</v>
      </c>
      <c r="K4616" s="33">
        <v>0.1</v>
      </c>
      <c r="L4616" s="42">
        <v>0.3</v>
      </c>
      <c r="M4616" s="33">
        <v>0.3</v>
      </c>
      <c r="N4616" s="42">
        <v>0.1</v>
      </c>
      <c r="O4616" s="33">
        <v>0.3</v>
      </c>
      <c r="P4616" s="42">
        <v>346.56</v>
      </c>
      <c r="Q4616" s="33">
        <v>241.61</v>
      </c>
      <c r="R4616" s="42">
        <v>276.48</v>
      </c>
      <c r="S4616" s="33">
        <v>265.81</v>
      </c>
      <c r="T4616" s="42">
        <v>7.73</v>
      </c>
      <c r="U4616" s="33">
        <v>8.07</v>
      </c>
      <c r="V4616" s="116">
        <v>8</v>
      </c>
    </row>
    <row r="4617" spans="1:22" x14ac:dyDescent="0.25">
      <c r="A4617" s="26" t="s">
        <v>5456</v>
      </c>
      <c r="B4617" s="42">
        <v>0.6</v>
      </c>
      <c r="C4617" s="33">
        <v>6.3</v>
      </c>
      <c r="D4617" s="42">
        <v>5.0999999999999996</v>
      </c>
      <c r="E4617" s="33">
        <v>0.1</v>
      </c>
      <c r="F4617" s="42">
        <v>1.5</v>
      </c>
      <c r="G4617" s="33">
        <v>1.6</v>
      </c>
      <c r="H4617" s="42">
        <v>0.1</v>
      </c>
      <c r="I4617" s="33">
        <v>0.7</v>
      </c>
      <c r="J4617" s="42">
        <v>0.6</v>
      </c>
      <c r="K4617" s="33">
        <v>0.1</v>
      </c>
      <c r="L4617" s="42">
        <v>0.5</v>
      </c>
      <c r="M4617" s="33">
        <v>0.3</v>
      </c>
      <c r="N4617" s="42">
        <v>0</v>
      </c>
      <c r="O4617" s="33">
        <v>0.3</v>
      </c>
      <c r="P4617" s="42">
        <v>346.88</v>
      </c>
      <c r="Q4617" s="33">
        <v>239.23</v>
      </c>
      <c r="R4617" s="42">
        <v>275.07</v>
      </c>
      <c r="S4617" s="33">
        <v>265.38</v>
      </c>
      <c r="T4617" s="42">
        <v>7.45</v>
      </c>
      <c r="U4617" s="33">
        <v>8.07</v>
      </c>
      <c r="V4617" s="116">
        <v>7.66</v>
      </c>
    </row>
    <row r="4618" spans="1:22" x14ac:dyDescent="0.25">
      <c r="A4618" s="26" t="s">
        <v>5457</v>
      </c>
      <c r="B4618" s="42">
        <v>0.5</v>
      </c>
      <c r="C4618" s="33">
        <v>5.5</v>
      </c>
      <c r="D4618" s="42">
        <v>4.7</v>
      </c>
      <c r="E4618" s="33">
        <v>0.3</v>
      </c>
      <c r="F4618" s="42">
        <v>1.4</v>
      </c>
      <c r="G4618" s="33">
        <v>1.2</v>
      </c>
      <c r="H4618" s="42">
        <v>0.1</v>
      </c>
      <c r="I4618" s="33">
        <v>0.7</v>
      </c>
      <c r="J4618" s="42">
        <v>0.6</v>
      </c>
      <c r="K4618" s="33">
        <v>0.1</v>
      </c>
      <c r="L4618" s="42">
        <v>0.5</v>
      </c>
      <c r="M4618" s="33">
        <v>0.2</v>
      </c>
      <c r="N4618" s="42">
        <v>0.1</v>
      </c>
      <c r="O4618" s="33">
        <v>0.1</v>
      </c>
      <c r="P4618" s="42">
        <v>353.3</v>
      </c>
      <c r="Q4618" s="33">
        <v>242.2</v>
      </c>
      <c r="R4618" s="42">
        <v>282.47000000000003</v>
      </c>
      <c r="S4618" s="33">
        <v>265.18</v>
      </c>
      <c r="T4618" s="42">
        <v>6.96</v>
      </c>
      <c r="U4618" s="33">
        <v>7.25</v>
      </c>
      <c r="V4618" s="116">
        <v>7.26</v>
      </c>
    </row>
    <row r="4619" spans="1:22" x14ac:dyDescent="0.25">
      <c r="A4619" s="26" t="s">
        <v>5458</v>
      </c>
      <c r="B4619" s="42">
        <v>0.9</v>
      </c>
      <c r="C4619" s="33">
        <v>6</v>
      </c>
      <c r="D4619" s="42">
        <v>5.3</v>
      </c>
      <c r="E4619" s="33">
        <v>0.2</v>
      </c>
      <c r="F4619" s="42">
        <v>1.5</v>
      </c>
      <c r="G4619" s="33">
        <v>1.4</v>
      </c>
      <c r="H4619" s="42">
        <v>0</v>
      </c>
      <c r="I4619" s="33">
        <v>0.9</v>
      </c>
      <c r="J4619" s="42">
        <v>0.7</v>
      </c>
      <c r="K4619" s="33">
        <v>0.1</v>
      </c>
      <c r="L4619" s="42">
        <v>0.5</v>
      </c>
      <c r="M4619" s="33">
        <v>0.3</v>
      </c>
      <c r="N4619" s="42">
        <v>0.1</v>
      </c>
      <c r="O4619" s="33">
        <v>0.2</v>
      </c>
      <c r="P4619" s="42">
        <v>331.36</v>
      </c>
      <c r="Q4619" s="33">
        <v>229.75</v>
      </c>
      <c r="R4619" s="42">
        <v>264.04000000000002</v>
      </c>
      <c r="S4619" s="33">
        <v>266.31</v>
      </c>
      <c r="T4619" s="42">
        <v>7.92</v>
      </c>
      <c r="U4619" s="33">
        <v>8.1999999999999993</v>
      </c>
      <c r="V4619" s="116">
        <v>7.87</v>
      </c>
    </row>
    <row r="4620" spans="1:22" x14ac:dyDescent="0.25">
      <c r="A4620" s="26" t="s">
        <v>5459</v>
      </c>
      <c r="B4620" s="42">
        <v>1.2</v>
      </c>
      <c r="C4620" s="33">
        <v>6.8</v>
      </c>
      <c r="D4620" s="42">
        <v>5.7</v>
      </c>
      <c r="E4620" s="33">
        <v>0.4</v>
      </c>
      <c r="F4620" s="42">
        <v>1.4</v>
      </c>
      <c r="G4620" s="33">
        <v>1.5</v>
      </c>
      <c r="H4620" s="42">
        <v>0.2</v>
      </c>
      <c r="I4620" s="33">
        <v>1</v>
      </c>
      <c r="J4620" s="42">
        <v>0.8</v>
      </c>
      <c r="K4620" s="33">
        <v>0.3</v>
      </c>
      <c r="L4620" s="42">
        <v>0.5</v>
      </c>
      <c r="M4620" s="33">
        <v>0.3</v>
      </c>
      <c r="N4620" s="42">
        <v>0.1</v>
      </c>
      <c r="O4620" s="33">
        <v>0.1</v>
      </c>
      <c r="P4620" s="42">
        <v>313.7</v>
      </c>
      <c r="Q4620" s="33">
        <v>217.17</v>
      </c>
      <c r="R4620" s="42">
        <v>240.08</v>
      </c>
      <c r="S4620" s="33">
        <v>266.95</v>
      </c>
      <c r="T4620" s="42">
        <v>8.85</v>
      </c>
      <c r="U4620" s="33">
        <v>9.16</v>
      </c>
      <c r="V4620" s="116">
        <v>9.01</v>
      </c>
    </row>
    <row r="4621" spans="1:22" x14ac:dyDescent="0.25">
      <c r="A4621" s="26" t="s">
        <v>5460</v>
      </c>
      <c r="B4621" s="42">
        <v>0.9</v>
      </c>
      <c r="C4621" s="33">
        <v>5.4</v>
      </c>
      <c r="D4621" s="42">
        <v>5</v>
      </c>
      <c r="E4621" s="33">
        <v>0.1</v>
      </c>
      <c r="F4621" s="42">
        <v>1.3</v>
      </c>
      <c r="G4621" s="33">
        <v>1.3</v>
      </c>
      <c r="H4621" s="42">
        <v>0.1</v>
      </c>
      <c r="I4621" s="33">
        <v>0.7</v>
      </c>
      <c r="J4621" s="42">
        <v>0.9</v>
      </c>
      <c r="K4621" s="33">
        <v>0.1</v>
      </c>
      <c r="L4621" s="42">
        <v>0.5</v>
      </c>
      <c r="M4621" s="33">
        <v>0.3</v>
      </c>
      <c r="N4621" s="42">
        <v>0</v>
      </c>
      <c r="O4621" s="33">
        <v>0.1</v>
      </c>
      <c r="P4621" s="42">
        <v>309.01</v>
      </c>
      <c r="Q4621" s="33">
        <v>216.4</v>
      </c>
      <c r="R4621" s="42">
        <v>247.2</v>
      </c>
      <c r="S4621" s="33">
        <v>266.86</v>
      </c>
      <c r="T4621" s="42">
        <v>7.4</v>
      </c>
      <c r="U4621" s="33">
        <v>7.63</v>
      </c>
      <c r="V4621" s="116">
        <v>7.49</v>
      </c>
    </row>
    <row r="4622" spans="1:22" x14ac:dyDescent="0.25">
      <c r="A4622" s="26" t="s">
        <v>5461</v>
      </c>
      <c r="B4622" s="42">
        <v>0.4</v>
      </c>
      <c r="C4622" s="33">
        <v>4.0999999999999996</v>
      </c>
      <c r="D4622" s="42">
        <v>4.3</v>
      </c>
      <c r="E4622" s="33">
        <v>0.1</v>
      </c>
      <c r="F4622" s="42">
        <v>1.1000000000000001</v>
      </c>
      <c r="G4622" s="33">
        <v>0.8</v>
      </c>
      <c r="H4622" s="42">
        <v>0</v>
      </c>
      <c r="I4622" s="33">
        <v>0.6</v>
      </c>
      <c r="J4622" s="42">
        <v>0.7</v>
      </c>
      <c r="K4622" s="33">
        <v>0.2</v>
      </c>
      <c r="L4622" s="42">
        <v>0.4</v>
      </c>
      <c r="M4622" s="33">
        <v>0.2</v>
      </c>
      <c r="N4622" s="42">
        <v>0.1</v>
      </c>
      <c r="O4622" s="33">
        <v>0.1</v>
      </c>
      <c r="P4622" s="42">
        <v>337.33</v>
      </c>
      <c r="Q4622" s="33">
        <v>230.46</v>
      </c>
      <c r="R4622" s="42">
        <v>268.81</v>
      </c>
      <c r="S4622" s="33">
        <v>265.60000000000002</v>
      </c>
      <c r="T4622" s="42">
        <v>6.24</v>
      </c>
      <c r="U4622" s="33">
        <v>6.48</v>
      </c>
      <c r="V4622" s="116">
        <v>6.2</v>
      </c>
    </row>
    <row r="4623" spans="1:22" x14ac:dyDescent="0.25">
      <c r="A4623" s="26" t="s">
        <v>5462</v>
      </c>
      <c r="B4623" s="42">
        <v>0.8</v>
      </c>
      <c r="C4623" s="33">
        <v>6.1</v>
      </c>
      <c r="D4623" s="42">
        <v>5.2</v>
      </c>
      <c r="E4623" s="33">
        <v>0.1</v>
      </c>
      <c r="F4623" s="42">
        <v>1.5</v>
      </c>
      <c r="G4623" s="33">
        <v>1.3</v>
      </c>
      <c r="H4623" s="42">
        <v>0.2</v>
      </c>
      <c r="I4623" s="33">
        <v>0.9</v>
      </c>
      <c r="J4623" s="42">
        <v>0.4</v>
      </c>
      <c r="K4623" s="33">
        <v>0.1</v>
      </c>
      <c r="L4623" s="42">
        <v>0.4</v>
      </c>
      <c r="M4623" s="33">
        <v>0.2</v>
      </c>
      <c r="N4623" s="42">
        <v>0.1</v>
      </c>
      <c r="O4623" s="33">
        <v>0.2</v>
      </c>
      <c r="P4623" s="42">
        <v>321.70999999999998</v>
      </c>
      <c r="Q4623" s="33">
        <v>221.56</v>
      </c>
      <c r="R4623" s="42">
        <v>256.82</v>
      </c>
      <c r="S4623" s="33">
        <v>266.60000000000002</v>
      </c>
      <c r="T4623" s="42">
        <v>7.71</v>
      </c>
      <c r="U4623" s="33">
        <v>8.1999999999999993</v>
      </c>
      <c r="V4623" s="116">
        <v>8</v>
      </c>
    </row>
    <row r="4624" spans="1:22" x14ac:dyDescent="0.25">
      <c r="A4624" s="26" t="s">
        <v>5463</v>
      </c>
      <c r="B4624" s="42">
        <v>0.3</v>
      </c>
      <c r="C4624" s="33">
        <v>2.8</v>
      </c>
      <c r="D4624" s="42">
        <v>3.4</v>
      </c>
      <c r="E4624" s="33">
        <v>0.1</v>
      </c>
      <c r="F4624" s="42">
        <v>1</v>
      </c>
      <c r="G4624" s="33">
        <v>0.9</v>
      </c>
      <c r="H4624" s="42">
        <v>0</v>
      </c>
      <c r="I4624" s="33">
        <v>0.5</v>
      </c>
      <c r="J4624" s="42">
        <v>0.6</v>
      </c>
      <c r="K4624" s="33">
        <v>0.1</v>
      </c>
      <c r="L4624" s="42">
        <v>0.4</v>
      </c>
      <c r="M4624" s="33">
        <v>0.2</v>
      </c>
      <c r="N4624" s="42">
        <v>0.1</v>
      </c>
      <c r="O4624" s="33">
        <v>0.1</v>
      </c>
      <c r="P4624" s="42">
        <v>414.62</v>
      </c>
      <c r="Q4624" s="33">
        <v>279.51</v>
      </c>
      <c r="R4624" s="42">
        <v>328.11</v>
      </c>
      <c r="S4624" s="33">
        <v>264.01</v>
      </c>
      <c r="T4624" s="42">
        <v>4.3600000000000003</v>
      </c>
      <c r="U4624" s="33">
        <v>4.53</v>
      </c>
      <c r="V4624" s="116">
        <v>4.57</v>
      </c>
    </row>
    <row r="4625" spans="1:22" x14ac:dyDescent="0.25">
      <c r="A4625" s="26" t="s">
        <v>5464</v>
      </c>
      <c r="B4625" s="42">
        <v>0.3</v>
      </c>
      <c r="C4625" s="33">
        <v>3.9</v>
      </c>
      <c r="D4625" s="42">
        <v>4.2</v>
      </c>
      <c r="E4625" s="33">
        <v>0.1</v>
      </c>
      <c r="F4625" s="42">
        <v>1.1000000000000001</v>
      </c>
      <c r="G4625" s="33">
        <v>1</v>
      </c>
      <c r="H4625" s="42">
        <v>0.1</v>
      </c>
      <c r="I4625" s="33">
        <v>0.5</v>
      </c>
      <c r="J4625" s="42">
        <v>0.4</v>
      </c>
      <c r="K4625" s="33">
        <v>0.1</v>
      </c>
      <c r="L4625" s="42">
        <v>0.2</v>
      </c>
      <c r="M4625" s="33">
        <v>0.3</v>
      </c>
      <c r="N4625" s="42">
        <v>0</v>
      </c>
      <c r="O4625" s="33">
        <v>0.2</v>
      </c>
      <c r="P4625" s="42">
        <v>418.94</v>
      </c>
      <c r="Q4625" s="33">
        <v>284.73</v>
      </c>
      <c r="R4625" s="42">
        <v>330.19</v>
      </c>
      <c r="S4625" s="33">
        <v>264.83</v>
      </c>
      <c r="T4625" s="42">
        <v>5.6</v>
      </c>
      <c r="U4625" s="33">
        <v>5.82</v>
      </c>
      <c r="V4625" s="116">
        <v>5.79</v>
      </c>
    </row>
    <row r="4626" spans="1:22" x14ac:dyDescent="0.25">
      <c r="A4626" s="26" t="s">
        <v>5465</v>
      </c>
      <c r="B4626" s="42">
        <v>0.6</v>
      </c>
      <c r="C4626" s="33">
        <v>4.0999999999999996</v>
      </c>
      <c r="D4626" s="42">
        <v>4.0999999999999996</v>
      </c>
      <c r="E4626" s="33">
        <v>0.1</v>
      </c>
      <c r="F4626" s="42">
        <v>1.4</v>
      </c>
      <c r="G4626" s="33">
        <v>1.2</v>
      </c>
      <c r="H4626" s="42">
        <v>0.1</v>
      </c>
      <c r="I4626" s="33">
        <v>0.7</v>
      </c>
      <c r="J4626" s="42">
        <v>0.5</v>
      </c>
      <c r="K4626" s="33">
        <v>0.1</v>
      </c>
      <c r="L4626" s="42">
        <v>0.3</v>
      </c>
      <c r="M4626" s="33">
        <v>0.3</v>
      </c>
      <c r="N4626" s="42">
        <v>0</v>
      </c>
      <c r="O4626" s="33">
        <v>0.2</v>
      </c>
      <c r="P4626" s="42">
        <v>416.98</v>
      </c>
      <c r="Q4626" s="33">
        <v>286.61</v>
      </c>
      <c r="R4626" s="42">
        <v>334.51</v>
      </c>
      <c r="S4626" s="33">
        <v>265.39999999999998</v>
      </c>
      <c r="T4626" s="42">
        <v>5.89</v>
      </c>
      <c r="U4626" s="33">
        <v>6.3</v>
      </c>
      <c r="V4626" s="116">
        <v>5.98</v>
      </c>
    </row>
    <row r="4627" spans="1:22" x14ac:dyDescent="0.25">
      <c r="A4627" s="26" t="s">
        <v>5466</v>
      </c>
      <c r="B4627" s="42">
        <v>0.8</v>
      </c>
      <c r="C4627" s="33">
        <v>5.8</v>
      </c>
      <c r="D4627" s="42">
        <v>4.9000000000000004</v>
      </c>
      <c r="E4627" s="33">
        <v>0.1</v>
      </c>
      <c r="F4627" s="42">
        <v>1.2</v>
      </c>
      <c r="G4627" s="33">
        <v>1.4</v>
      </c>
      <c r="H4627" s="42">
        <v>0.1</v>
      </c>
      <c r="I4627" s="33">
        <v>0.7</v>
      </c>
      <c r="J4627" s="42">
        <v>0.3</v>
      </c>
      <c r="K4627" s="33">
        <v>0.1</v>
      </c>
      <c r="L4627" s="42">
        <v>0.5</v>
      </c>
      <c r="M4627" s="33">
        <v>0.2</v>
      </c>
      <c r="N4627" s="42">
        <v>0.1</v>
      </c>
      <c r="O4627" s="33">
        <v>0.3</v>
      </c>
      <c r="P4627" s="42">
        <v>358.27</v>
      </c>
      <c r="Q4627" s="33">
        <v>247.75</v>
      </c>
      <c r="R4627" s="42">
        <v>282.67</v>
      </c>
      <c r="S4627" s="33">
        <v>265.82</v>
      </c>
      <c r="T4627" s="42">
        <v>7.46</v>
      </c>
      <c r="U4627" s="33">
        <v>7.92</v>
      </c>
      <c r="V4627" s="116">
        <v>7.53</v>
      </c>
    </row>
    <row r="4628" spans="1:22" x14ac:dyDescent="0.25">
      <c r="A4628" s="26" t="s">
        <v>5467</v>
      </c>
      <c r="B4628" s="42">
        <v>1</v>
      </c>
      <c r="C4628" s="33">
        <v>5.8</v>
      </c>
      <c r="D4628" s="42">
        <v>4.9000000000000004</v>
      </c>
      <c r="E4628" s="33">
        <v>0.2</v>
      </c>
      <c r="F4628" s="42">
        <v>1.3</v>
      </c>
      <c r="G4628" s="33">
        <v>1.3</v>
      </c>
      <c r="H4628" s="42">
        <v>0</v>
      </c>
      <c r="I4628" s="33">
        <v>0.8</v>
      </c>
      <c r="J4628" s="42">
        <v>0.6</v>
      </c>
      <c r="K4628" s="33">
        <v>0.1</v>
      </c>
      <c r="L4628" s="42">
        <v>0.4</v>
      </c>
      <c r="M4628" s="33">
        <v>0.3</v>
      </c>
      <c r="N4628" s="42">
        <v>0</v>
      </c>
      <c r="O4628" s="33">
        <v>0.2</v>
      </c>
      <c r="P4628" s="42">
        <v>355.63</v>
      </c>
      <c r="Q4628" s="33">
        <v>245.03</v>
      </c>
      <c r="R4628" s="42">
        <v>284.43</v>
      </c>
      <c r="S4628" s="33">
        <v>265.95999999999998</v>
      </c>
      <c r="T4628" s="42">
        <v>7.6</v>
      </c>
      <c r="U4628" s="33">
        <v>7.88</v>
      </c>
      <c r="V4628" s="116">
        <v>7.71</v>
      </c>
    </row>
    <row r="4629" spans="1:22" x14ac:dyDescent="0.25">
      <c r="A4629" s="26" t="s">
        <v>5468</v>
      </c>
      <c r="B4629" s="42">
        <v>0.9</v>
      </c>
      <c r="C4629" s="33">
        <v>5.8</v>
      </c>
      <c r="D4629" s="42">
        <v>4.9000000000000004</v>
      </c>
      <c r="E4629" s="33">
        <v>0.2</v>
      </c>
      <c r="F4629" s="42">
        <v>1.7</v>
      </c>
      <c r="G4629" s="33">
        <v>1.5</v>
      </c>
      <c r="H4629" s="42">
        <v>0.1</v>
      </c>
      <c r="I4629" s="33">
        <v>0.9</v>
      </c>
      <c r="J4629" s="42">
        <v>0.8</v>
      </c>
      <c r="K4629" s="33">
        <v>0.2</v>
      </c>
      <c r="L4629" s="42">
        <v>0.5</v>
      </c>
      <c r="M4629" s="33">
        <v>0.3</v>
      </c>
      <c r="N4629" s="42">
        <v>0.1</v>
      </c>
      <c r="O4629" s="33">
        <v>0.2</v>
      </c>
      <c r="P4629" s="42">
        <v>337.34</v>
      </c>
      <c r="Q4629" s="33">
        <v>229.14</v>
      </c>
      <c r="R4629" s="42">
        <v>268.94</v>
      </c>
      <c r="S4629" s="33">
        <v>266.2</v>
      </c>
      <c r="T4629" s="42">
        <v>7.65</v>
      </c>
      <c r="U4629" s="33">
        <v>8.06</v>
      </c>
      <c r="V4629" s="116">
        <v>7.72</v>
      </c>
    </row>
    <row r="4630" spans="1:22" x14ac:dyDescent="0.25">
      <c r="A4630" s="26" t="s">
        <v>5469</v>
      </c>
      <c r="B4630" s="42">
        <v>1</v>
      </c>
      <c r="C4630" s="33">
        <v>6.7</v>
      </c>
      <c r="D4630" s="42">
        <v>5.4</v>
      </c>
      <c r="E4630" s="33">
        <v>0.2</v>
      </c>
      <c r="F4630" s="42">
        <v>1.6</v>
      </c>
      <c r="G4630" s="33">
        <v>1.5</v>
      </c>
      <c r="H4630" s="42">
        <v>0.1</v>
      </c>
      <c r="I4630" s="33">
        <v>0.9</v>
      </c>
      <c r="J4630" s="42">
        <v>0.6</v>
      </c>
      <c r="K4630" s="33">
        <v>0.1</v>
      </c>
      <c r="L4630" s="42">
        <v>0.5</v>
      </c>
      <c r="M4630" s="33">
        <v>0.3</v>
      </c>
      <c r="N4630" s="42">
        <v>0.1</v>
      </c>
      <c r="O4630" s="33">
        <v>0.3</v>
      </c>
      <c r="P4630" s="42">
        <v>343.3</v>
      </c>
      <c r="Q4630" s="33">
        <v>238.03</v>
      </c>
      <c r="R4630" s="42">
        <v>272.88</v>
      </c>
      <c r="S4630" s="33">
        <v>264.79000000000002</v>
      </c>
      <c r="T4630" s="42">
        <v>8.16</v>
      </c>
      <c r="U4630" s="33">
        <v>8.5299999999999994</v>
      </c>
      <c r="V4630" s="116">
        <v>8.44</v>
      </c>
    </row>
    <row r="4631" spans="1:22" x14ac:dyDescent="0.25">
      <c r="A4631" s="26" t="s">
        <v>5470</v>
      </c>
      <c r="B4631" s="42">
        <v>0.8</v>
      </c>
      <c r="C4631" s="33">
        <v>6</v>
      </c>
      <c r="D4631" s="42">
        <v>5.0999999999999996</v>
      </c>
      <c r="E4631" s="33">
        <v>0.2</v>
      </c>
      <c r="F4631" s="42">
        <v>1.4</v>
      </c>
      <c r="G4631" s="33">
        <v>1.6</v>
      </c>
      <c r="H4631" s="42">
        <v>0</v>
      </c>
      <c r="I4631" s="33">
        <v>1</v>
      </c>
      <c r="J4631" s="42">
        <v>0.3</v>
      </c>
      <c r="K4631" s="33">
        <v>0.1</v>
      </c>
      <c r="L4631" s="42">
        <v>0.4</v>
      </c>
      <c r="M4631" s="33">
        <v>0.3</v>
      </c>
      <c r="N4631" s="42">
        <v>0.1</v>
      </c>
      <c r="O4631" s="33">
        <v>0.3</v>
      </c>
      <c r="P4631" s="42">
        <v>353.42</v>
      </c>
      <c r="Q4631" s="33">
        <v>244.87</v>
      </c>
      <c r="R4631" s="42">
        <v>280.56</v>
      </c>
      <c r="S4631" s="33">
        <v>265.11</v>
      </c>
      <c r="T4631" s="42">
        <v>8.1199999999999992</v>
      </c>
      <c r="U4631" s="33">
        <v>8.42</v>
      </c>
      <c r="V4631" s="116">
        <v>8.43</v>
      </c>
    </row>
    <row r="4632" spans="1:22" x14ac:dyDescent="0.25">
      <c r="A4632" s="26" t="s">
        <v>5471</v>
      </c>
      <c r="B4632" s="42">
        <v>0.5</v>
      </c>
      <c r="C4632" s="33">
        <v>6.1</v>
      </c>
      <c r="D4632" s="42">
        <v>4.9000000000000004</v>
      </c>
      <c r="E4632" s="33">
        <v>0.1</v>
      </c>
      <c r="F4632" s="42">
        <v>1.4</v>
      </c>
      <c r="G4632" s="33">
        <v>1.4</v>
      </c>
      <c r="H4632" s="42">
        <v>0.1</v>
      </c>
      <c r="I4632" s="33">
        <v>0.6</v>
      </c>
      <c r="J4632" s="42">
        <v>0.3</v>
      </c>
      <c r="K4632" s="33">
        <v>0.1</v>
      </c>
      <c r="L4632" s="42">
        <v>0.3</v>
      </c>
      <c r="M4632" s="33">
        <v>0.2</v>
      </c>
      <c r="N4632" s="42">
        <v>0</v>
      </c>
      <c r="O4632" s="33">
        <v>0.2</v>
      </c>
      <c r="P4632" s="42">
        <v>340</v>
      </c>
      <c r="Q4632" s="33">
        <v>225.59</v>
      </c>
      <c r="R4632" s="42">
        <v>269.66000000000003</v>
      </c>
      <c r="S4632" s="33">
        <v>264.42</v>
      </c>
      <c r="T4632" s="42">
        <v>7.9</v>
      </c>
      <c r="U4632" s="33">
        <v>8.42</v>
      </c>
      <c r="V4632" s="116">
        <v>8.23</v>
      </c>
    </row>
    <row r="4633" spans="1:22" x14ac:dyDescent="0.25">
      <c r="A4633" s="26" t="s">
        <v>5472</v>
      </c>
      <c r="B4633" s="42">
        <v>1.1000000000000001</v>
      </c>
      <c r="C4633" s="33">
        <v>6.1</v>
      </c>
      <c r="D4633" s="42">
        <v>5.2</v>
      </c>
      <c r="E4633" s="33">
        <v>0.2</v>
      </c>
      <c r="F4633" s="42">
        <v>1.5</v>
      </c>
      <c r="G4633" s="33">
        <v>1.4</v>
      </c>
      <c r="H4633" s="42">
        <v>0</v>
      </c>
      <c r="I4633" s="33">
        <v>0.5</v>
      </c>
      <c r="J4633" s="42">
        <v>0.5</v>
      </c>
      <c r="K4633" s="33">
        <v>0.2</v>
      </c>
      <c r="L4633" s="42">
        <v>0.4</v>
      </c>
      <c r="M4633" s="33">
        <v>0.3</v>
      </c>
      <c r="N4633" s="42">
        <v>0</v>
      </c>
      <c r="O4633" s="33">
        <v>0.2</v>
      </c>
      <c r="P4633" s="42">
        <v>326.66000000000003</v>
      </c>
      <c r="Q4633" s="33">
        <v>229.17</v>
      </c>
      <c r="R4633" s="42">
        <v>261.04000000000002</v>
      </c>
      <c r="S4633" s="33">
        <v>265.48</v>
      </c>
      <c r="T4633" s="42">
        <v>7.87</v>
      </c>
      <c r="U4633" s="33">
        <v>8.1999999999999993</v>
      </c>
      <c r="V4633" s="116">
        <v>7.86</v>
      </c>
    </row>
    <row r="4634" spans="1:22" x14ac:dyDescent="0.25">
      <c r="A4634" s="26" t="s">
        <v>5473</v>
      </c>
      <c r="B4634" s="42">
        <v>0.8</v>
      </c>
      <c r="C4634" s="33">
        <v>5.2</v>
      </c>
      <c r="D4634" s="42">
        <v>4.9000000000000004</v>
      </c>
      <c r="E4634" s="33">
        <v>0.2</v>
      </c>
      <c r="F4634" s="42">
        <v>1.2</v>
      </c>
      <c r="G4634" s="33">
        <v>1.3</v>
      </c>
      <c r="H4634" s="42">
        <v>0.1</v>
      </c>
      <c r="I4634" s="33">
        <v>0.7</v>
      </c>
      <c r="J4634" s="42">
        <v>0.5</v>
      </c>
      <c r="K4634" s="33">
        <v>0.1</v>
      </c>
      <c r="L4634" s="42">
        <v>0.4</v>
      </c>
      <c r="M4634" s="33">
        <v>0.3</v>
      </c>
      <c r="N4634" s="42">
        <v>0</v>
      </c>
      <c r="O4634" s="33">
        <v>0.1</v>
      </c>
      <c r="P4634" s="42">
        <v>364.46</v>
      </c>
      <c r="Q4634" s="33">
        <v>242.7</v>
      </c>
      <c r="R4634" s="42">
        <v>281.43</v>
      </c>
      <c r="S4634" s="33">
        <v>265.2</v>
      </c>
      <c r="T4634" s="42">
        <v>7.1</v>
      </c>
      <c r="U4634" s="33">
        <v>7.46</v>
      </c>
      <c r="V4634" s="116">
        <v>7.24</v>
      </c>
    </row>
    <row r="4635" spans="1:22" x14ac:dyDescent="0.25">
      <c r="A4635" s="26" t="s">
        <v>5474</v>
      </c>
      <c r="B4635" s="42">
        <v>0.6</v>
      </c>
      <c r="C4635" s="33">
        <v>5.5</v>
      </c>
      <c r="D4635" s="42">
        <v>5.4</v>
      </c>
      <c r="E4635" s="33">
        <v>0.2</v>
      </c>
      <c r="F4635" s="42">
        <v>1.5</v>
      </c>
      <c r="G4635" s="33">
        <v>1.3</v>
      </c>
      <c r="H4635" s="42">
        <v>0</v>
      </c>
      <c r="I4635" s="33">
        <v>0.9</v>
      </c>
      <c r="J4635" s="42">
        <v>0.7</v>
      </c>
      <c r="K4635" s="33">
        <v>0</v>
      </c>
      <c r="L4635" s="42">
        <v>0.4</v>
      </c>
      <c r="M4635" s="33">
        <v>0.3</v>
      </c>
      <c r="N4635" s="42">
        <v>0</v>
      </c>
      <c r="O4635" s="33">
        <v>0.3</v>
      </c>
      <c r="P4635" s="42">
        <v>320.43</v>
      </c>
      <c r="Q4635" s="33">
        <v>222.89</v>
      </c>
      <c r="R4635" s="42">
        <v>255.21</v>
      </c>
      <c r="S4635" s="33">
        <v>265.75</v>
      </c>
      <c r="T4635" s="42">
        <v>7.58</v>
      </c>
      <c r="U4635" s="33">
        <v>7.93</v>
      </c>
      <c r="V4635" s="116">
        <v>7.75</v>
      </c>
    </row>
    <row r="4636" spans="1:22" x14ac:dyDescent="0.25">
      <c r="A4636" s="26" t="s">
        <v>5475</v>
      </c>
      <c r="B4636" s="42">
        <v>1</v>
      </c>
      <c r="C4636" s="33">
        <v>6.2</v>
      </c>
      <c r="D4636" s="42">
        <v>5.2</v>
      </c>
      <c r="E4636" s="33">
        <v>0.2</v>
      </c>
      <c r="F4636" s="42">
        <v>1.4</v>
      </c>
      <c r="G4636" s="33">
        <v>1.3</v>
      </c>
      <c r="H4636" s="42">
        <v>0</v>
      </c>
      <c r="I4636" s="33">
        <v>0.9</v>
      </c>
      <c r="J4636" s="42">
        <v>0.6</v>
      </c>
      <c r="K4636" s="33">
        <v>0.1</v>
      </c>
      <c r="L4636" s="42">
        <v>0.6</v>
      </c>
      <c r="M4636" s="33">
        <v>0.3</v>
      </c>
      <c r="N4636" s="42">
        <v>0.1</v>
      </c>
      <c r="O4636" s="33">
        <v>0.2</v>
      </c>
      <c r="P4636" s="42">
        <v>319.89999999999998</v>
      </c>
      <c r="Q4636" s="33">
        <v>211.55</v>
      </c>
      <c r="R4636" s="42">
        <v>258.67</v>
      </c>
      <c r="S4636" s="33">
        <v>265.57</v>
      </c>
      <c r="T4636" s="42">
        <v>8.33</v>
      </c>
      <c r="U4636" s="33">
        <v>8.4700000000000006</v>
      </c>
      <c r="V4636" s="116">
        <v>8.32</v>
      </c>
    </row>
    <row r="4637" spans="1:22" x14ac:dyDescent="0.25">
      <c r="A4637" s="26" t="s">
        <v>5476</v>
      </c>
      <c r="B4637" s="42">
        <v>0.1</v>
      </c>
      <c r="C4637" s="33">
        <v>4.0999999999999996</v>
      </c>
      <c r="D4637" s="42">
        <v>4.3</v>
      </c>
      <c r="E4637" s="33">
        <v>0.2</v>
      </c>
      <c r="F4637" s="42">
        <v>1.1000000000000001</v>
      </c>
      <c r="G4637" s="33">
        <v>1</v>
      </c>
      <c r="H4637" s="42">
        <v>0.2</v>
      </c>
      <c r="I4637" s="33">
        <v>0.7</v>
      </c>
      <c r="J4637" s="42">
        <v>0.6</v>
      </c>
      <c r="K4637" s="33">
        <v>0.1</v>
      </c>
      <c r="L4637" s="42">
        <v>0.4</v>
      </c>
      <c r="M4637" s="33">
        <v>0.2</v>
      </c>
      <c r="N4637" s="42">
        <v>0</v>
      </c>
      <c r="O4637" s="33">
        <v>0.2</v>
      </c>
      <c r="P4637" s="42">
        <v>425.3</v>
      </c>
      <c r="Q4637" s="33">
        <v>287.14999999999998</v>
      </c>
      <c r="R4637" s="42">
        <v>334.93</v>
      </c>
      <c r="S4637" s="33">
        <v>263.89999999999998</v>
      </c>
      <c r="T4637" s="42">
        <v>5.45</v>
      </c>
      <c r="U4637" s="33">
        <v>5.67</v>
      </c>
      <c r="V4637" s="116">
        <v>5.73</v>
      </c>
    </row>
    <row r="4638" spans="1:22" x14ac:dyDescent="0.25">
      <c r="A4638" s="26" t="s">
        <v>5477</v>
      </c>
      <c r="B4638" s="42">
        <v>0.3</v>
      </c>
      <c r="C4638" s="33">
        <v>3.7</v>
      </c>
      <c r="D4638" s="42">
        <v>4.3</v>
      </c>
      <c r="E4638" s="33">
        <v>0.1</v>
      </c>
      <c r="F4638" s="42">
        <v>1.1000000000000001</v>
      </c>
      <c r="G4638" s="33">
        <v>1.1000000000000001</v>
      </c>
      <c r="H4638" s="42">
        <v>0.1</v>
      </c>
      <c r="I4638" s="33">
        <v>0.5</v>
      </c>
      <c r="J4638" s="42">
        <v>0.6</v>
      </c>
      <c r="K4638" s="33">
        <v>0.1</v>
      </c>
      <c r="L4638" s="42">
        <v>0.2</v>
      </c>
      <c r="M4638" s="33">
        <v>0.3</v>
      </c>
      <c r="N4638" s="42">
        <v>0</v>
      </c>
      <c r="O4638" s="33">
        <v>0.1</v>
      </c>
      <c r="P4638" s="42">
        <v>437.79</v>
      </c>
      <c r="Q4638" s="33">
        <v>294.73</v>
      </c>
      <c r="R4638" s="42">
        <v>343.95</v>
      </c>
      <c r="S4638" s="33">
        <v>263.81</v>
      </c>
      <c r="T4638" s="42">
        <v>5.38</v>
      </c>
      <c r="U4638" s="33">
        <v>5.63</v>
      </c>
      <c r="V4638" s="116">
        <v>5.66</v>
      </c>
    </row>
    <row r="4639" spans="1:22" x14ac:dyDescent="0.25">
      <c r="A4639" s="26" t="s">
        <v>5478</v>
      </c>
      <c r="B4639" s="42">
        <v>0.3</v>
      </c>
      <c r="C4639" s="33">
        <v>4.5999999999999996</v>
      </c>
      <c r="D4639" s="42">
        <v>4.7</v>
      </c>
      <c r="E4639" s="33">
        <v>0.2</v>
      </c>
      <c r="F4639" s="42">
        <v>1.3</v>
      </c>
      <c r="G4639" s="33">
        <v>1.1000000000000001</v>
      </c>
      <c r="H4639" s="42">
        <v>0.1</v>
      </c>
      <c r="I4639" s="33">
        <v>0.7</v>
      </c>
      <c r="J4639" s="42">
        <v>0.6</v>
      </c>
      <c r="K4639" s="33">
        <v>0</v>
      </c>
      <c r="L4639" s="42">
        <v>0.4</v>
      </c>
      <c r="M4639" s="33">
        <v>0.2</v>
      </c>
      <c r="N4639" s="42">
        <v>0.1</v>
      </c>
      <c r="O4639" s="33">
        <v>0.1</v>
      </c>
      <c r="P4639" s="42">
        <v>357.49</v>
      </c>
      <c r="Q4639" s="33">
        <v>235.85</v>
      </c>
      <c r="R4639" s="42">
        <v>285.43</v>
      </c>
      <c r="S4639" s="33">
        <v>265.07</v>
      </c>
      <c r="T4639" s="42">
        <v>6.09</v>
      </c>
      <c r="U4639" s="33">
        <v>6.66</v>
      </c>
      <c r="V4639" s="116">
        <v>6.49</v>
      </c>
    </row>
    <row r="4640" spans="1:22" x14ac:dyDescent="0.25">
      <c r="A4640" s="26" t="s">
        <v>5479</v>
      </c>
      <c r="B4640" s="42">
        <v>0.5</v>
      </c>
      <c r="C4640" s="33">
        <v>4</v>
      </c>
      <c r="D4640" s="42">
        <v>3.8</v>
      </c>
      <c r="E4640" s="33">
        <v>0.2</v>
      </c>
      <c r="F4640" s="42">
        <v>1.1000000000000001</v>
      </c>
      <c r="G4640" s="33">
        <v>1.1000000000000001</v>
      </c>
      <c r="H4640" s="42">
        <v>0.1</v>
      </c>
      <c r="I4640" s="33">
        <v>0.4</v>
      </c>
      <c r="J4640" s="42">
        <v>0.7</v>
      </c>
      <c r="K4640" s="33">
        <v>0</v>
      </c>
      <c r="L4640" s="42">
        <v>0.4</v>
      </c>
      <c r="M4640" s="33">
        <v>0.2</v>
      </c>
      <c r="N4640" s="42">
        <v>0.1</v>
      </c>
      <c r="O4640" s="33">
        <v>0.2</v>
      </c>
      <c r="P4640" s="42">
        <v>401.49</v>
      </c>
      <c r="Q4640" s="33">
        <v>274.52</v>
      </c>
      <c r="R4640" s="42">
        <v>326.36</v>
      </c>
      <c r="S4640" s="33">
        <v>264.54000000000002</v>
      </c>
      <c r="T4640" s="42">
        <v>5.47</v>
      </c>
      <c r="U4640" s="33">
        <v>5.78</v>
      </c>
      <c r="V4640" s="116">
        <v>5.96</v>
      </c>
    </row>
    <row r="4641" spans="1:22" x14ac:dyDescent="0.25">
      <c r="A4641" s="26" t="s">
        <v>5480</v>
      </c>
      <c r="B4641" s="42">
        <v>0.5</v>
      </c>
      <c r="C4641" s="33">
        <v>4.5</v>
      </c>
      <c r="D4641" s="42">
        <v>4.3</v>
      </c>
      <c r="E4641" s="33">
        <v>0.2</v>
      </c>
      <c r="F4641" s="42">
        <v>1.3</v>
      </c>
      <c r="G4641" s="33">
        <v>1.2</v>
      </c>
      <c r="H4641" s="42">
        <v>0.1</v>
      </c>
      <c r="I4641" s="33">
        <v>0.6</v>
      </c>
      <c r="J4641" s="42">
        <v>0.6</v>
      </c>
      <c r="K4641" s="33">
        <v>0</v>
      </c>
      <c r="L4641" s="42">
        <v>0.3</v>
      </c>
      <c r="M4641" s="33">
        <v>0.1</v>
      </c>
      <c r="N4641" s="42">
        <v>0</v>
      </c>
      <c r="O4641" s="33">
        <v>0</v>
      </c>
      <c r="P4641" s="42">
        <v>373.58</v>
      </c>
      <c r="Q4641" s="33">
        <v>249.38</v>
      </c>
      <c r="R4641" s="42">
        <v>296.08</v>
      </c>
      <c r="S4641" s="33">
        <v>264.64</v>
      </c>
      <c r="T4641" s="42">
        <v>6.24</v>
      </c>
      <c r="U4641" s="33">
        <v>6.59</v>
      </c>
      <c r="V4641" s="116">
        <v>6.65</v>
      </c>
    </row>
    <row r="4642" spans="1:22" x14ac:dyDescent="0.25">
      <c r="A4642" s="26" t="s">
        <v>5481</v>
      </c>
      <c r="B4642" s="42">
        <v>0.7</v>
      </c>
      <c r="C4642" s="33">
        <v>5.3</v>
      </c>
      <c r="D4642" s="42">
        <v>4.8</v>
      </c>
      <c r="E4642" s="33">
        <v>0.2</v>
      </c>
      <c r="F4642" s="42">
        <v>1.3</v>
      </c>
      <c r="G4642" s="33">
        <v>1.2</v>
      </c>
      <c r="H4642" s="42">
        <v>0.1</v>
      </c>
      <c r="I4642" s="33">
        <v>0.3</v>
      </c>
      <c r="J4642" s="42">
        <v>0.8</v>
      </c>
      <c r="K4642" s="33">
        <v>0</v>
      </c>
      <c r="L4642" s="42">
        <v>0.4</v>
      </c>
      <c r="M4642" s="33">
        <v>0.3</v>
      </c>
      <c r="N4642" s="42">
        <v>0.1</v>
      </c>
      <c r="O4642" s="33">
        <v>0.2</v>
      </c>
      <c r="P4642" s="42">
        <v>331.94</v>
      </c>
      <c r="Q4642" s="33">
        <v>233.9</v>
      </c>
      <c r="R4642" s="42">
        <v>265.83999999999997</v>
      </c>
      <c r="S4642" s="33">
        <v>266.14</v>
      </c>
      <c r="T4642" s="42">
        <v>7.3</v>
      </c>
      <c r="U4642" s="33">
        <v>7.54</v>
      </c>
      <c r="V4642" s="116">
        <v>7.3</v>
      </c>
    </row>
    <row r="4643" spans="1:22" x14ac:dyDescent="0.25">
      <c r="A4643" s="26" t="s">
        <v>5482</v>
      </c>
      <c r="B4643" s="42">
        <v>0.4</v>
      </c>
      <c r="C4643" s="33">
        <v>5.0999999999999996</v>
      </c>
      <c r="D4643" s="42">
        <v>4.7</v>
      </c>
      <c r="E4643" s="33">
        <v>0.1</v>
      </c>
      <c r="F4643" s="42">
        <v>1.3</v>
      </c>
      <c r="G4643" s="33">
        <v>1.1000000000000001</v>
      </c>
      <c r="H4643" s="42">
        <v>0</v>
      </c>
      <c r="I4643" s="33">
        <v>0.3</v>
      </c>
      <c r="J4643" s="42">
        <v>0.6</v>
      </c>
      <c r="K4643" s="33">
        <v>0.1</v>
      </c>
      <c r="L4643" s="42">
        <v>0.3</v>
      </c>
      <c r="M4643" s="33">
        <v>0.2</v>
      </c>
      <c r="N4643" s="42">
        <v>0</v>
      </c>
      <c r="O4643" s="33">
        <v>0.1</v>
      </c>
      <c r="P4643" s="42">
        <v>330.7</v>
      </c>
      <c r="Q4643" s="33">
        <v>227.19</v>
      </c>
      <c r="R4643" s="42">
        <v>262.31</v>
      </c>
      <c r="S4643" s="33">
        <v>266.07</v>
      </c>
      <c r="T4643" s="42">
        <v>6.81</v>
      </c>
      <c r="U4643" s="33">
        <v>6.96</v>
      </c>
      <c r="V4643" s="116">
        <v>7.12</v>
      </c>
    </row>
    <row r="4644" spans="1:22" x14ac:dyDescent="0.25">
      <c r="A4644" s="26" t="s">
        <v>5483</v>
      </c>
      <c r="B4644" s="42">
        <v>0.6</v>
      </c>
      <c r="C4644" s="33">
        <v>4.9000000000000004</v>
      </c>
      <c r="D4644" s="42">
        <v>4.5</v>
      </c>
      <c r="E4644" s="33">
        <v>0.2</v>
      </c>
      <c r="F4644" s="42">
        <v>1.1000000000000001</v>
      </c>
      <c r="G4644" s="33">
        <v>1.2</v>
      </c>
      <c r="H4644" s="42">
        <v>0</v>
      </c>
      <c r="I4644" s="33">
        <v>0.6</v>
      </c>
      <c r="J4644" s="42">
        <v>0.9</v>
      </c>
      <c r="K4644" s="33">
        <v>0.1</v>
      </c>
      <c r="L4644" s="42">
        <v>0.5</v>
      </c>
      <c r="M4644" s="33">
        <v>0.3</v>
      </c>
      <c r="N4644" s="42">
        <v>0</v>
      </c>
      <c r="O4644" s="33">
        <v>0.2</v>
      </c>
      <c r="P4644" s="42">
        <v>343.07</v>
      </c>
      <c r="Q4644" s="33">
        <v>240.39</v>
      </c>
      <c r="R4644" s="42">
        <v>285.44</v>
      </c>
      <c r="S4644" s="33">
        <v>266.48</v>
      </c>
      <c r="T4644" s="42">
        <v>6.49</v>
      </c>
      <c r="U4644" s="33">
        <v>6.73</v>
      </c>
      <c r="V4644" s="116">
        <v>6.52</v>
      </c>
    </row>
    <row r="4645" spans="1:22" x14ac:dyDescent="0.25">
      <c r="A4645" s="26" t="s">
        <v>5484</v>
      </c>
      <c r="B4645" s="42">
        <v>0.7</v>
      </c>
      <c r="C4645" s="33">
        <v>6.5</v>
      </c>
      <c r="D4645" s="42">
        <v>5.4</v>
      </c>
      <c r="E4645" s="33">
        <v>0.1</v>
      </c>
      <c r="F4645" s="42">
        <v>1.2</v>
      </c>
      <c r="G4645" s="33">
        <v>1.4</v>
      </c>
      <c r="H4645" s="42">
        <v>0.1</v>
      </c>
      <c r="I4645" s="33">
        <v>0.8</v>
      </c>
      <c r="J4645" s="42">
        <v>0.7</v>
      </c>
      <c r="K4645" s="33">
        <v>0.2</v>
      </c>
      <c r="L4645" s="42">
        <v>0.5</v>
      </c>
      <c r="M4645" s="33">
        <v>0.3</v>
      </c>
      <c r="N4645" s="42">
        <v>0</v>
      </c>
      <c r="O4645" s="33">
        <v>0.3</v>
      </c>
      <c r="P4645" s="42">
        <v>334.93</v>
      </c>
      <c r="Q4645" s="33">
        <v>235.12</v>
      </c>
      <c r="R4645" s="42">
        <v>268.2</v>
      </c>
      <c r="S4645" s="33">
        <v>267.27</v>
      </c>
      <c r="T4645" s="42">
        <v>8.36</v>
      </c>
      <c r="U4645" s="33">
        <v>8.64</v>
      </c>
      <c r="V4645" s="116">
        <v>8.56</v>
      </c>
    </row>
    <row r="4646" spans="1:22" x14ac:dyDescent="0.25">
      <c r="A4646" s="26" t="s">
        <v>5485</v>
      </c>
      <c r="B4646" s="42">
        <v>0.9</v>
      </c>
      <c r="C4646" s="33">
        <v>4.7</v>
      </c>
      <c r="D4646" s="42">
        <v>4.9000000000000004</v>
      </c>
      <c r="E4646" s="33">
        <v>0.2</v>
      </c>
      <c r="F4646" s="42">
        <v>1.1000000000000001</v>
      </c>
      <c r="G4646" s="33">
        <v>1.2</v>
      </c>
      <c r="H4646" s="42">
        <v>0.1</v>
      </c>
      <c r="I4646" s="33">
        <v>0.9</v>
      </c>
      <c r="J4646" s="42">
        <v>1</v>
      </c>
      <c r="K4646" s="33">
        <v>0.1</v>
      </c>
      <c r="L4646" s="42">
        <v>0.6</v>
      </c>
      <c r="M4646" s="33">
        <v>0.3</v>
      </c>
      <c r="N4646" s="42">
        <v>0.1</v>
      </c>
      <c r="O4646" s="33">
        <v>0.2</v>
      </c>
      <c r="P4646" s="42">
        <v>317.54000000000002</v>
      </c>
      <c r="Q4646" s="33">
        <v>212.4</v>
      </c>
      <c r="R4646" s="42">
        <v>254.58</v>
      </c>
      <c r="S4646" s="33">
        <v>267.49</v>
      </c>
      <c r="T4646" s="42">
        <v>6.81</v>
      </c>
      <c r="U4646" s="33">
        <v>6.86</v>
      </c>
      <c r="V4646" s="116">
        <v>6.64</v>
      </c>
    </row>
    <row r="4647" spans="1:22" x14ac:dyDescent="0.25">
      <c r="A4647" s="26" t="s">
        <v>5486</v>
      </c>
      <c r="B4647" s="42">
        <v>0.3</v>
      </c>
      <c r="C4647" s="33">
        <v>4.5999999999999996</v>
      </c>
      <c r="D4647" s="42">
        <v>4.5</v>
      </c>
      <c r="E4647" s="33">
        <v>0.1</v>
      </c>
      <c r="F4647" s="42">
        <v>1.2</v>
      </c>
      <c r="G4647" s="33">
        <v>1.2</v>
      </c>
      <c r="H4647" s="42">
        <v>0.1</v>
      </c>
      <c r="I4647" s="33">
        <v>0.8</v>
      </c>
      <c r="J4647" s="42">
        <v>1.2</v>
      </c>
      <c r="K4647" s="33">
        <v>0.2</v>
      </c>
      <c r="L4647" s="42">
        <v>0.3</v>
      </c>
      <c r="M4647" s="33">
        <v>0.3</v>
      </c>
      <c r="N4647" s="42">
        <v>0.1</v>
      </c>
      <c r="O4647" s="33">
        <v>0.1</v>
      </c>
      <c r="P4647" s="42">
        <v>311.83999999999997</v>
      </c>
      <c r="Q4647" s="33">
        <v>212.76</v>
      </c>
      <c r="R4647" s="42">
        <v>247.55</v>
      </c>
      <c r="S4647" s="33">
        <v>267.45</v>
      </c>
      <c r="T4647" s="42">
        <v>6.43</v>
      </c>
      <c r="U4647" s="33">
        <v>6.72</v>
      </c>
      <c r="V4647" s="116">
        <v>6.8</v>
      </c>
    </row>
    <row r="4648" spans="1:22" x14ac:dyDescent="0.25">
      <c r="A4648" s="26" t="s">
        <v>5487</v>
      </c>
      <c r="B4648" s="42">
        <v>0.3</v>
      </c>
      <c r="C4648" s="33">
        <v>5.3</v>
      </c>
      <c r="D4648" s="42">
        <v>5</v>
      </c>
      <c r="E4648" s="33">
        <v>0.1</v>
      </c>
      <c r="F4648" s="42">
        <v>1.3</v>
      </c>
      <c r="G4648" s="33">
        <v>1.5</v>
      </c>
      <c r="H4648" s="42">
        <v>0</v>
      </c>
      <c r="I4648" s="33">
        <v>0.9</v>
      </c>
      <c r="J4648" s="42">
        <v>1.2</v>
      </c>
      <c r="K4648" s="33">
        <v>0.2</v>
      </c>
      <c r="L4648" s="42">
        <v>0.6</v>
      </c>
      <c r="M4648" s="33">
        <v>0.4</v>
      </c>
      <c r="N4648" s="42">
        <v>0.1</v>
      </c>
      <c r="O4648" s="33">
        <v>0.2</v>
      </c>
      <c r="P4648" s="42">
        <v>313.83999999999997</v>
      </c>
      <c r="Q4648" s="33">
        <v>216.67</v>
      </c>
      <c r="R4648" s="42">
        <v>252.32</v>
      </c>
      <c r="S4648" s="33">
        <v>267.44</v>
      </c>
      <c r="T4648" s="42">
        <v>7.2</v>
      </c>
      <c r="U4648" s="33">
        <v>7.22</v>
      </c>
      <c r="V4648" s="116">
        <v>7.54</v>
      </c>
    </row>
    <row r="4649" spans="1:22" x14ac:dyDescent="0.25">
      <c r="A4649" s="26" t="s">
        <v>5488</v>
      </c>
      <c r="B4649" s="42">
        <v>0.5</v>
      </c>
      <c r="C4649" s="33">
        <v>8.5</v>
      </c>
      <c r="D4649" s="42">
        <v>6.2</v>
      </c>
      <c r="E4649" s="33">
        <v>0.1</v>
      </c>
      <c r="F4649" s="42">
        <v>1.7</v>
      </c>
      <c r="G4649" s="33">
        <v>2.1</v>
      </c>
      <c r="H4649" s="42">
        <v>0.2</v>
      </c>
      <c r="I4649" s="33">
        <v>1.1000000000000001</v>
      </c>
      <c r="J4649" s="42">
        <v>1.3</v>
      </c>
      <c r="K4649" s="33">
        <v>0.1</v>
      </c>
      <c r="L4649" s="42">
        <v>0.6</v>
      </c>
      <c r="M4649" s="33">
        <v>0.3</v>
      </c>
      <c r="N4649" s="42">
        <v>0.1</v>
      </c>
      <c r="O4649" s="33">
        <v>0.2</v>
      </c>
      <c r="P4649" s="42">
        <v>245.14</v>
      </c>
      <c r="Q4649" s="33">
        <v>156.05000000000001</v>
      </c>
      <c r="R4649" s="42">
        <v>197.85</v>
      </c>
      <c r="S4649" s="33">
        <v>268.02999999999997</v>
      </c>
      <c r="T4649" s="42">
        <v>10.130000000000001</v>
      </c>
      <c r="U4649" s="33">
        <v>10.69</v>
      </c>
      <c r="V4649" s="116">
        <v>11.03</v>
      </c>
    </row>
    <row r="4650" spans="1:22" x14ac:dyDescent="0.25">
      <c r="A4650" s="26" t="s">
        <v>5489</v>
      </c>
      <c r="B4650" s="42">
        <v>0.2</v>
      </c>
      <c r="C4650" s="33">
        <v>5.4</v>
      </c>
      <c r="D4650" s="42">
        <v>5.4</v>
      </c>
      <c r="E4650" s="33">
        <v>0.1</v>
      </c>
      <c r="F4650" s="42">
        <v>1.4</v>
      </c>
      <c r="G4650" s="33">
        <v>1.7</v>
      </c>
      <c r="H4650" s="42">
        <v>0.2</v>
      </c>
      <c r="I4650" s="33">
        <v>1</v>
      </c>
      <c r="J4650" s="42">
        <v>1.3</v>
      </c>
      <c r="K4650" s="33">
        <v>0.2</v>
      </c>
      <c r="L4650" s="42">
        <v>0.7</v>
      </c>
      <c r="M4650" s="33">
        <v>0.4</v>
      </c>
      <c r="N4650" s="42">
        <v>0.1</v>
      </c>
      <c r="O4650" s="33">
        <v>0.2</v>
      </c>
      <c r="P4650" s="42">
        <v>308.52999999999997</v>
      </c>
      <c r="Q4650" s="33">
        <v>210.53</v>
      </c>
      <c r="R4650" s="42">
        <v>244.53</v>
      </c>
      <c r="S4650" s="33">
        <v>266.8</v>
      </c>
      <c r="T4650" s="42">
        <v>7.71</v>
      </c>
      <c r="U4650" s="33">
        <v>7.74</v>
      </c>
      <c r="V4650" s="116">
        <v>8.1300000000000008</v>
      </c>
    </row>
    <row r="4651" spans="1:22" x14ac:dyDescent="0.25">
      <c r="A4651" s="26" t="s">
        <v>5490</v>
      </c>
      <c r="B4651" s="42">
        <v>0.3</v>
      </c>
      <c r="C4651" s="33">
        <v>5.7</v>
      </c>
      <c r="D4651" s="42">
        <v>5.5</v>
      </c>
      <c r="E4651" s="33">
        <v>0.2</v>
      </c>
      <c r="F4651" s="42">
        <v>1.6</v>
      </c>
      <c r="G4651" s="33">
        <v>1.5</v>
      </c>
      <c r="H4651" s="42">
        <v>0.1</v>
      </c>
      <c r="I4651" s="33">
        <v>1.1000000000000001</v>
      </c>
      <c r="J4651" s="42">
        <v>1.2</v>
      </c>
      <c r="K4651" s="33">
        <v>0.2</v>
      </c>
      <c r="L4651" s="42">
        <v>0.5</v>
      </c>
      <c r="M4651" s="33">
        <v>0.3</v>
      </c>
      <c r="N4651" s="42">
        <v>0.1</v>
      </c>
      <c r="O4651" s="33">
        <v>0.1</v>
      </c>
      <c r="P4651" s="42">
        <v>294.48</v>
      </c>
      <c r="Q4651" s="33">
        <v>199.55</v>
      </c>
      <c r="R4651" s="42">
        <v>235.03</v>
      </c>
      <c r="S4651" s="33">
        <v>267.26</v>
      </c>
      <c r="T4651" s="42">
        <v>8.02</v>
      </c>
      <c r="U4651" s="33">
        <v>8.4</v>
      </c>
      <c r="V4651" s="116">
        <v>8.4</v>
      </c>
    </row>
    <row r="4652" spans="1:22" x14ac:dyDescent="0.25">
      <c r="A4652" s="26" t="s">
        <v>5491</v>
      </c>
      <c r="B4652" s="42">
        <v>1</v>
      </c>
      <c r="C4652" s="33">
        <v>10.1</v>
      </c>
      <c r="D4652" s="42">
        <v>7.2</v>
      </c>
      <c r="E4652" s="33">
        <v>0.3</v>
      </c>
      <c r="F4652" s="42">
        <v>2</v>
      </c>
      <c r="G4652" s="33">
        <v>2.2999999999999998</v>
      </c>
      <c r="H4652" s="42">
        <v>0</v>
      </c>
      <c r="I4652" s="33">
        <v>1.5</v>
      </c>
      <c r="J4652" s="42">
        <v>1.4</v>
      </c>
      <c r="K4652" s="33">
        <v>0.2</v>
      </c>
      <c r="L4652" s="42">
        <v>0.9</v>
      </c>
      <c r="M4652" s="33">
        <v>0.5</v>
      </c>
      <c r="N4652" s="42">
        <v>0.1</v>
      </c>
      <c r="O4652" s="33">
        <v>0.3</v>
      </c>
      <c r="P4652" s="42">
        <v>222.8</v>
      </c>
      <c r="Q4652" s="33">
        <v>144.5</v>
      </c>
      <c r="R4652" s="42">
        <v>179.21</v>
      </c>
      <c r="S4652" s="33">
        <v>267.39999999999998</v>
      </c>
      <c r="T4652" s="42">
        <v>12.5</v>
      </c>
      <c r="U4652" s="33">
        <v>12.8</v>
      </c>
      <c r="V4652" s="116">
        <v>13.07</v>
      </c>
    </row>
    <row r="4653" spans="1:22" x14ac:dyDescent="0.25">
      <c r="A4653" s="26" t="s">
        <v>5492</v>
      </c>
      <c r="B4653" s="42">
        <v>0.5</v>
      </c>
      <c r="C4653" s="33">
        <v>6.9</v>
      </c>
      <c r="D4653" s="42">
        <v>6.6</v>
      </c>
      <c r="E4653" s="33">
        <v>0.2</v>
      </c>
      <c r="F4653" s="42">
        <v>1.6</v>
      </c>
      <c r="G4653" s="33">
        <v>2</v>
      </c>
      <c r="H4653" s="42">
        <v>0</v>
      </c>
      <c r="I4653" s="33">
        <v>1.1000000000000001</v>
      </c>
      <c r="J4653" s="42">
        <v>1.2</v>
      </c>
      <c r="K4653" s="33">
        <v>0.2</v>
      </c>
      <c r="L4653" s="42">
        <v>0.7</v>
      </c>
      <c r="M4653" s="33">
        <v>0.4</v>
      </c>
      <c r="N4653" s="42">
        <v>0.1</v>
      </c>
      <c r="O4653" s="33">
        <v>0.3</v>
      </c>
      <c r="P4653" s="42">
        <v>284.56</v>
      </c>
      <c r="Q4653" s="33">
        <v>194.73</v>
      </c>
      <c r="R4653" s="42">
        <v>223.24</v>
      </c>
      <c r="S4653" s="33">
        <v>266.89</v>
      </c>
      <c r="T4653" s="42">
        <v>9.26</v>
      </c>
      <c r="U4653" s="33">
        <v>9.5500000000000007</v>
      </c>
      <c r="V4653" s="116">
        <v>9.73</v>
      </c>
    </row>
    <row r="4654" spans="1:22" x14ac:dyDescent="0.25">
      <c r="A4654" s="26" t="s">
        <v>5493</v>
      </c>
      <c r="B4654" s="42">
        <v>0.6</v>
      </c>
      <c r="C4654" s="33">
        <v>6.4</v>
      </c>
      <c r="D4654" s="42">
        <v>5.7</v>
      </c>
      <c r="E4654" s="33">
        <v>0.1</v>
      </c>
      <c r="F4654" s="42">
        <v>1.5</v>
      </c>
      <c r="G4654" s="33">
        <v>1.4</v>
      </c>
      <c r="H4654" s="42">
        <v>0.1</v>
      </c>
      <c r="I4654" s="33">
        <v>1.1000000000000001</v>
      </c>
      <c r="J4654" s="42">
        <v>0.9</v>
      </c>
      <c r="K4654" s="33">
        <v>0.2</v>
      </c>
      <c r="L4654" s="42">
        <v>0.6</v>
      </c>
      <c r="M4654" s="33">
        <v>0.4</v>
      </c>
      <c r="N4654" s="42">
        <v>0.1</v>
      </c>
      <c r="O4654" s="33">
        <v>0.2</v>
      </c>
      <c r="P4654" s="42">
        <v>301.23</v>
      </c>
      <c r="Q4654" s="33">
        <v>202.11</v>
      </c>
      <c r="R4654" s="42">
        <v>238.98</v>
      </c>
      <c r="S4654" s="33">
        <v>266.7</v>
      </c>
      <c r="T4654" s="42">
        <v>8.36</v>
      </c>
      <c r="U4654" s="33">
        <v>8.4</v>
      </c>
      <c r="V4654" s="116">
        <v>8.67</v>
      </c>
    </row>
    <row r="4655" spans="1:22" x14ac:dyDescent="0.25">
      <c r="A4655" s="26" t="s">
        <v>5494</v>
      </c>
      <c r="B4655" s="42">
        <v>0.4</v>
      </c>
      <c r="C4655" s="33">
        <v>6.2</v>
      </c>
      <c r="D4655" s="42">
        <v>5.7</v>
      </c>
      <c r="E4655" s="33">
        <v>0.1</v>
      </c>
      <c r="F4655" s="42">
        <v>1.7</v>
      </c>
      <c r="G4655" s="33">
        <v>1.6</v>
      </c>
      <c r="H4655" s="42">
        <v>0.1</v>
      </c>
      <c r="I4655" s="33">
        <v>1.2</v>
      </c>
      <c r="J4655" s="42">
        <v>1.6</v>
      </c>
      <c r="K4655" s="33">
        <v>0.1</v>
      </c>
      <c r="L4655" s="42">
        <v>0.8</v>
      </c>
      <c r="M4655" s="33">
        <v>0.4</v>
      </c>
      <c r="N4655" s="42">
        <v>0.1</v>
      </c>
      <c r="O4655" s="33">
        <v>0.2</v>
      </c>
      <c r="P4655" s="42">
        <v>289.42</v>
      </c>
      <c r="Q4655" s="33">
        <v>198.63</v>
      </c>
      <c r="R4655" s="42">
        <v>231.43</v>
      </c>
      <c r="S4655" s="33">
        <v>266.63</v>
      </c>
      <c r="T4655" s="42">
        <v>8.61</v>
      </c>
      <c r="U4655" s="33">
        <v>8.93</v>
      </c>
      <c r="V4655" s="116">
        <v>9.11</v>
      </c>
    </row>
    <row r="4656" spans="1:22" x14ac:dyDescent="0.25">
      <c r="A4656" s="26" t="s">
        <v>5495</v>
      </c>
      <c r="B4656" s="42">
        <v>0.2</v>
      </c>
      <c r="C4656" s="33">
        <v>4.8</v>
      </c>
      <c r="D4656" s="42">
        <v>5.0999999999999996</v>
      </c>
      <c r="E4656" s="33">
        <v>0.1</v>
      </c>
      <c r="F4656" s="42">
        <v>1.4</v>
      </c>
      <c r="G4656" s="33">
        <v>1</v>
      </c>
      <c r="H4656" s="42">
        <v>0.2</v>
      </c>
      <c r="I4656" s="33">
        <v>1.3</v>
      </c>
      <c r="J4656" s="42">
        <v>1.3</v>
      </c>
      <c r="K4656" s="33">
        <v>0.2</v>
      </c>
      <c r="L4656" s="42">
        <v>0.6</v>
      </c>
      <c r="M4656" s="33">
        <v>0.3</v>
      </c>
      <c r="N4656" s="42">
        <v>0</v>
      </c>
      <c r="O4656" s="33">
        <v>0</v>
      </c>
      <c r="P4656" s="42">
        <v>305.36</v>
      </c>
      <c r="Q4656" s="33">
        <v>210.92</v>
      </c>
      <c r="R4656" s="42">
        <v>244.82</v>
      </c>
      <c r="S4656" s="33">
        <v>266.79000000000002</v>
      </c>
      <c r="T4656" s="42">
        <v>6.81</v>
      </c>
      <c r="U4656" s="33">
        <v>6.88</v>
      </c>
      <c r="V4656" s="116">
        <v>7.23</v>
      </c>
    </row>
    <row r="4657" spans="1:22" x14ac:dyDescent="0.25">
      <c r="A4657" s="26" t="s">
        <v>5496</v>
      </c>
      <c r="B4657" s="42">
        <v>0.7</v>
      </c>
      <c r="C4657" s="33">
        <v>7.4</v>
      </c>
      <c r="D4657" s="42">
        <v>5.9</v>
      </c>
      <c r="E4657" s="33">
        <v>0.1</v>
      </c>
      <c r="F4657" s="42">
        <v>1.7</v>
      </c>
      <c r="G4657" s="33">
        <v>1.4</v>
      </c>
      <c r="H4657" s="42">
        <v>0.2</v>
      </c>
      <c r="I4657" s="33">
        <v>1.4</v>
      </c>
      <c r="J4657" s="42">
        <v>1.6</v>
      </c>
      <c r="K4657" s="33">
        <v>0.2</v>
      </c>
      <c r="L4657" s="42">
        <v>0.6</v>
      </c>
      <c r="M4657" s="33">
        <v>0.2</v>
      </c>
      <c r="N4657" s="42">
        <v>0.1</v>
      </c>
      <c r="O4657" s="33">
        <v>0</v>
      </c>
      <c r="P4657" s="42">
        <v>242.9</v>
      </c>
      <c r="Q4657" s="33">
        <v>150.94999999999999</v>
      </c>
      <c r="R4657" s="42">
        <v>187</v>
      </c>
      <c r="S4657" s="33">
        <v>267.39999999999998</v>
      </c>
      <c r="T4657" s="42">
        <v>9.2799999999999994</v>
      </c>
      <c r="U4657" s="33">
        <v>9.7100000000000009</v>
      </c>
      <c r="V4657" s="116">
        <v>9.7200000000000006</v>
      </c>
    </row>
    <row r="4658" spans="1:22" x14ac:dyDescent="0.25">
      <c r="A4658" s="26" t="s">
        <v>5497</v>
      </c>
      <c r="B4658" s="42">
        <v>0.3</v>
      </c>
      <c r="C4658" s="33">
        <v>4.2</v>
      </c>
      <c r="D4658" s="42">
        <v>4.4000000000000004</v>
      </c>
      <c r="E4658" s="33">
        <v>0.1</v>
      </c>
      <c r="F4658" s="42">
        <v>1.2</v>
      </c>
      <c r="G4658" s="33">
        <v>1.2</v>
      </c>
      <c r="H4658" s="42">
        <v>0.1</v>
      </c>
      <c r="I4658" s="33">
        <v>0.6</v>
      </c>
      <c r="J4658" s="42">
        <v>0.8</v>
      </c>
      <c r="K4658" s="33">
        <v>0.2</v>
      </c>
      <c r="L4658" s="42">
        <v>0.4</v>
      </c>
      <c r="M4658" s="33">
        <v>0.3</v>
      </c>
      <c r="N4658" s="42">
        <v>0.1</v>
      </c>
      <c r="O4658" s="33">
        <v>0.2</v>
      </c>
      <c r="P4658" s="42">
        <v>359.42</v>
      </c>
      <c r="Q4658" s="33">
        <v>235.53</v>
      </c>
      <c r="R4658" s="42">
        <v>292.42</v>
      </c>
      <c r="S4658" s="33">
        <v>265.12</v>
      </c>
      <c r="T4658" s="42">
        <v>5.82</v>
      </c>
      <c r="U4658" s="33">
        <v>5.98</v>
      </c>
      <c r="V4658" s="116">
        <v>6.37</v>
      </c>
    </row>
    <row r="4659" spans="1:22" x14ac:dyDescent="0.25">
      <c r="A4659" s="26" t="s">
        <v>5498</v>
      </c>
      <c r="B4659" s="42">
        <v>0.4</v>
      </c>
      <c r="C4659" s="33">
        <v>5.2</v>
      </c>
      <c r="D4659" s="42">
        <v>4.5999999999999996</v>
      </c>
      <c r="E4659" s="33">
        <v>0.1</v>
      </c>
      <c r="F4659" s="42">
        <v>1.2</v>
      </c>
      <c r="G4659" s="33">
        <v>1.3</v>
      </c>
      <c r="H4659" s="42">
        <v>0</v>
      </c>
      <c r="I4659" s="33">
        <v>0.7</v>
      </c>
      <c r="J4659" s="42">
        <v>0.7</v>
      </c>
      <c r="K4659" s="33">
        <v>0.1</v>
      </c>
      <c r="L4659" s="42">
        <v>0.4</v>
      </c>
      <c r="M4659" s="33">
        <v>0.3</v>
      </c>
      <c r="N4659" s="42">
        <v>0</v>
      </c>
      <c r="O4659" s="33">
        <v>0.2</v>
      </c>
      <c r="P4659" s="42">
        <v>369.25</v>
      </c>
      <c r="Q4659" s="33">
        <v>246.79</v>
      </c>
      <c r="R4659" s="42">
        <v>293.83</v>
      </c>
      <c r="S4659" s="33">
        <v>264.83999999999997</v>
      </c>
      <c r="T4659" s="42">
        <v>6.68</v>
      </c>
      <c r="U4659" s="33">
        <v>6.93</v>
      </c>
      <c r="V4659" s="116">
        <v>7.1</v>
      </c>
    </row>
    <row r="4660" spans="1:22" x14ac:dyDescent="0.25">
      <c r="A4660" s="26" t="s">
        <v>5499</v>
      </c>
      <c r="B4660" s="42">
        <v>0.3</v>
      </c>
      <c r="C4660" s="33">
        <v>5</v>
      </c>
      <c r="D4660" s="42">
        <v>5</v>
      </c>
      <c r="E4660" s="33">
        <v>0.1</v>
      </c>
      <c r="F4660" s="42">
        <v>1.3</v>
      </c>
      <c r="G4660" s="33">
        <v>1.2</v>
      </c>
      <c r="H4660" s="42">
        <v>0.2</v>
      </c>
      <c r="I4660" s="33">
        <v>0.7</v>
      </c>
      <c r="J4660" s="42">
        <v>0.8</v>
      </c>
      <c r="K4660" s="33">
        <v>0</v>
      </c>
      <c r="L4660" s="42">
        <v>0.4</v>
      </c>
      <c r="M4660" s="33">
        <v>0.3</v>
      </c>
      <c r="N4660" s="42">
        <v>0</v>
      </c>
      <c r="O4660" s="33">
        <v>0.1</v>
      </c>
      <c r="P4660" s="42">
        <v>347.17</v>
      </c>
      <c r="Q4660" s="33">
        <v>243.43</v>
      </c>
      <c r="R4660" s="42">
        <v>277.73</v>
      </c>
      <c r="S4660" s="33">
        <v>266.02999999999997</v>
      </c>
      <c r="T4660" s="42">
        <v>7.26</v>
      </c>
      <c r="U4660" s="33">
        <v>7.33</v>
      </c>
      <c r="V4660" s="116">
        <v>7.57</v>
      </c>
    </row>
    <row r="4661" spans="1:22" x14ac:dyDescent="0.25">
      <c r="A4661" s="26" t="s">
        <v>5500</v>
      </c>
      <c r="B4661" s="42">
        <v>0.6</v>
      </c>
      <c r="C4661" s="33">
        <v>6.4</v>
      </c>
      <c r="D4661" s="42">
        <v>5.5</v>
      </c>
      <c r="E4661" s="33">
        <v>0.2</v>
      </c>
      <c r="F4661" s="42">
        <v>1.4</v>
      </c>
      <c r="G4661" s="33">
        <v>1.3</v>
      </c>
      <c r="H4661" s="42">
        <v>0.2</v>
      </c>
      <c r="I4661" s="33">
        <v>0.6</v>
      </c>
      <c r="J4661" s="42">
        <v>0.5</v>
      </c>
      <c r="K4661" s="33">
        <v>0.1</v>
      </c>
      <c r="L4661" s="42">
        <v>0.4</v>
      </c>
      <c r="M4661" s="33">
        <v>0.3</v>
      </c>
      <c r="N4661" s="42">
        <v>0.1</v>
      </c>
      <c r="O4661" s="33">
        <v>0.2</v>
      </c>
      <c r="P4661" s="42">
        <v>364.1</v>
      </c>
      <c r="Q4661" s="33">
        <v>250.15</v>
      </c>
      <c r="R4661" s="42">
        <v>282.01</v>
      </c>
      <c r="S4661" s="33">
        <v>266.3</v>
      </c>
      <c r="T4661" s="42">
        <v>7.68</v>
      </c>
      <c r="U4661" s="33">
        <v>7.9</v>
      </c>
      <c r="V4661" s="116">
        <v>8.07</v>
      </c>
    </row>
    <row r="4662" spans="1:22" x14ac:dyDescent="0.25">
      <c r="A4662" s="26" t="s">
        <v>5501</v>
      </c>
      <c r="B4662" s="42">
        <v>0.4</v>
      </c>
      <c r="C4662" s="33">
        <v>5</v>
      </c>
      <c r="D4662" s="42">
        <v>5.3</v>
      </c>
      <c r="E4662" s="33">
        <v>0.2</v>
      </c>
      <c r="F4662" s="42">
        <v>1.4</v>
      </c>
      <c r="G4662" s="33">
        <v>1.3</v>
      </c>
      <c r="H4662" s="42">
        <v>0</v>
      </c>
      <c r="I4662" s="33">
        <v>0.7</v>
      </c>
      <c r="J4662" s="42">
        <v>0.8</v>
      </c>
      <c r="K4662" s="33">
        <v>0</v>
      </c>
      <c r="L4662" s="42">
        <v>0.5</v>
      </c>
      <c r="M4662" s="33">
        <v>0.3</v>
      </c>
      <c r="N4662" s="42">
        <v>0.1</v>
      </c>
      <c r="O4662" s="33">
        <v>0.1</v>
      </c>
      <c r="P4662" s="42">
        <v>344.48</v>
      </c>
      <c r="Q4662" s="33">
        <v>242.32</v>
      </c>
      <c r="R4662" s="42">
        <v>277.07</v>
      </c>
      <c r="S4662" s="33">
        <v>266.10000000000002</v>
      </c>
      <c r="T4662" s="42">
        <v>6.88</v>
      </c>
      <c r="U4662" s="33">
        <v>7.13</v>
      </c>
      <c r="V4662" s="116">
        <v>7.32</v>
      </c>
    </row>
    <row r="4663" spans="1:22" x14ac:dyDescent="0.25">
      <c r="A4663" s="26" t="s">
        <v>5502</v>
      </c>
      <c r="B4663" s="42">
        <v>0.5</v>
      </c>
      <c r="C4663" s="33">
        <v>5.6</v>
      </c>
      <c r="D4663" s="42">
        <v>5.2</v>
      </c>
      <c r="E4663" s="33">
        <v>0.1</v>
      </c>
      <c r="F4663" s="42">
        <v>1.4</v>
      </c>
      <c r="G4663" s="33">
        <v>1.3</v>
      </c>
      <c r="H4663" s="42">
        <v>0</v>
      </c>
      <c r="I4663" s="33">
        <v>0.8</v>
      </c>
      <c r="J4663" s="42">
        <v>0.7</v>
      </c>
      <c r="K4663" s="33">
        <v>0.1</v>
      </c>
      <c r="L4663" s="42">
        <v>0.4</v>
      </c>
      <c r="M4663" s="33">
        <v>0.2</v>
      </c>
      <c r="N4663" s="42">
        <v>0</v>
      </c>
      <c r="O4663" s="33">
        <v>0.2</v>
      </c>
      <c r="P4663" s="42">
        <v>356.77</v>
      </c>
      <c r="Q4663" s="33">
        <v>249.51</v>
      </c>
      <c r="R4663" s="42">
        <v>290.17</v>
      </c>
      <c r="S4663" s="33">
        <v>266.38</v>
      </c>
      <c r="T4663" s="42">
        <v>7.37</v>
      </c>
      <c r="U4663" s="33">
        <v>7.64</v>
      </c>
      <c r="V4663" s="116">
        <v>7.73</v>
      </c>
    </row>
    <row r="4664" spans="1:22" x14ac:dyDescent="0.25">
      <c r="A4664" s="26" t="s">
        <v>5503</v>
      </c>
      <c r="B4664" s="42">
        <v>0.5</v>
      </c>
      <c r="C4664" s="33">
        <v>6.1</v>
      </c>
      <c r="D4664" s="42">
        <v>5.6</v>
      </c>
      <c r="E4664" s="33">
        <v>0.1</v>
      </c>
      <c r="F4664" s="42">
        <v>1.5</v>
      </c>
      <c r="G4664" s="33">
        <v>1.4</v>
      </c>
      <c r="H4664" s="42">
        <v>0.1</v>
      </c>
      <c r="I4664" s="33">
        <v>0.6</v>
      </c>
      <c r="J4664" s="42">
        <v>0.6</v>
      </c>
      <c r="K4664" s="33">
        <v>0.1</v>
      </c>
      <c r="L4664" s="42">
        <v>0.3</v>
      </c>
      <c r="M4664" s="33">
        <v>0.3</v>
      </c>
      <c r="N4664" s="42">
        <v>0</v>
      </c>
      <c r="O4664" s="33">
        <v>0.2</v>
      </c>
      <c r="P4664" s="42">
        <v>344.53</v>
      </c>
      <c r="Q4664" s="33">
        <v>242.03</v>
      </c>
      <c r="R4664" s="42">
        <v>275.29000000000002</v>
      </c>
      <c r="S4664" s="33">
        <v>266.85000000000002</v>
      </c>
      <c r="T4664" s="42">
        <v>8.16</v>
      </c>
      <c r="U4664" s="33">
        <v>8.4700000000000006</v>
      </c>
      <c r="V4664" s="116">
        <v>8.56</v>
      </c>
    </row>
    <row r="4665" spans="1:22" x14ac:dyDescent="0.25">
      <c r="A4665" s="26" t="s">
        <v>5504</v>
      </c>
      <c r="B4665" s="42">
        <v>0.4</v>
      </c>
      <c r="C4665" s="33">
        <v>4.9000000000000004</v>
      </c>
      <c r="D4665" s="42">
        <v>4.9000000000000004</v>
      </c>
      <c r="E4665" s="33">
        <v>0.3</v>
      </c>
      <c r="F4665" s="42">
        <v>1.4</v>
      </c>
      <c r="G4665" s="33">
        <v>1.1000000000000001</v>
      </c>
      <c r="H4665" s="42">
        <v>0.1</v>
      </c>
      <c r="I4665" s="33">
        <v>0.7</v>
      </c>
      <c r="J4665" s="42">
        <v>0.9</v>
      </c>
      <c r="K4665" s="33">
        <v>0</v>
      </c>
      <c r="L4665" s="42">
        <v>0.3</v>
      </c>
      <c r="M4665" s="33">
        <v>0.3</v>
      </c>
      <c r="N4665" s="42">
        <v>0</v>
      </c>
      <c r="O4665" s="33">
        <v>0</v>
      </c>
      <c r="P4665" s="42">
        <v>353.42</v>
      </c>
      <c r="Q4665" s="33">
        <v>245.67</v>
      </c>
      <c r="R4665" s="42">
        <v>282.66000000000003</v>
      </c>
      <c r="S4665" s="33">
        <v>266.58</v>
      </c>
      <c r="T4665" s="42">
        <v>6.67</v>
      </c>
      <c r="U4665" s="33">
        <v>6.93</v>
      </c>
      <c r="V4665" s="116">
        <v>7.06</v>
      </c>
    </row>
    <row r="4666" spans="1:22" x14ac:dyDescent="0.25">
      <c r="A4666" s="26" t="s">
        <v>5505</v>
      </c>
      <c r="B4666" s="42">
        <v>0.5</v>
      </c>
      <c r="C4666" s="33">
        <v>5.4</v>
      </c>
      <c r="D4666" s="42">
        <v>4.9000000000000004</v>
      </c>
      <c r="E4666" s="33">
        <v>0.2</v>
      </c>
      <c r="F4666" s="42">
        <v>1.4</v>
      </c>
      <c r="G4666" s="33">
        <v>1.2</v>
      </c>
      <c r="H4666" s="42">
        <v>0.1</v>
      </c>
      <c r="I4666" s="33">
        <v>0.6</v>
      </c>
      <c r="J4666" s="42">
        <v>0.7</v>
      </c>
      <c r="K4666" s="33">
        <v>0.1</v>
      </c>
      <c r="L4666" s="42">
        <v>0.5</v>
      </c>
      <c r="M4666" s="33">
        <v>0.2</v>
      </c>
      <c r="N4666" s="42">
        <v>0</v>
      </c>
      <c r="O4666" s="33">
        <v>0.2</v>
      </c>
      <c r="P4666" s="42">
        <v>355.23</v>
      </c>
      <c r="Q4666" s="33">
        <v>250.16</v>
      </c>
      <c r="R4666" s="42">
        <v>285.72000000000003</v>
      </c>
      <c r="S4666" s="33">
        <v>266.95999999999998</v>
      </c>
      <c r="T4666" s="42">
        <v>7.13</v>
      </c>
      <c r="U4666" s="33">
        <v>7.36</v>
      </c>
      <c r="V4666" s="116">
        <v>7.44</v>
      </c>
    </row>
    <row r="4667" spans="1:22" x14ac:dyDescent="0.25">
      <c r="A4667" s="26" t="s">
        <v>5506</v>
      </c>
      <c r="B4667" s="42">
        <v>0.4</v>
      </c>
      <c r="C4667" s="33">
        <v>5.6</v>
      </c>
      <c r="D4667" s="42">
        <v>5.3</v>
      </c>
      <c r="E4667" s="33">
        <v>0.2</v>
      </c>
      <c r="F4667" s="42">
        <v>1.5</v>
      </c>
      <c r="G4667" s="33">
        <v>1.5</v>
      </c>
      <c r="H4667" s="42">
        <v>0.1</v>
      </c>
      <c r="I4667" s="33">
        <v>0.9</v>
      </c>
      <c r="J4667" s="42">
        <v>1</v>
      </c>
      <c r="K4667" s="33">
        <v>0.1</v>
      </c>
      <c r="L4667" s="42">
        <v>0.5</v>
      </c>
      <c r="M4667" s="33">
        <v>0.3</v>
      </c>
      <c r="N4667" s="42">
        <v>0</v>
      </c>
      <c r="O4667" s="33">
        <v>0.2</v>
      </c>
      <c r="P4667" s="42">
        <v>352.38</v>
      </c>
      <c r="Q4667" s="33">
        <v>245.21</v>
      </c>
      <c r="R4667" s="42">
        <v>278.45</v>
      </c>
      <c r="S4667" s="33">
        <v>267.01</v>
      </c>
      <c r="T4667" s="42">
        <v>7.5</v>
      </c>
      <c r="U4667" s="33">
        <v>7.63</v>
      </c>
      <c r="V4667" s="116">
        <v>7.83</v>
      </c>
    </row>
    <row r="4668" spans="1:22" x14ac:dyDescent="0.25">
      <c r="A4668" s="26" t="s">
        <v>5507</v>
      </c>
      <c r="B4668" s="42">
        <v>0.4</v>
      </c>
      <c r="C4668" s="33">
        <v>5.3</v>
      </c>
      <c r="D4668" s="42">
        <v>5</v>
      </c>
      <c r="E4668" s="33">
        <v>0.2</v>
      </c>
      <c r="F4668" s="42">
        <v>1.3</v>
      </c>
      <c r="G4668" s="33">
        <v>1.2</v>
      </c>
      <c r="H4668" s="42">
        <v>0.2</v>
      </c>
      <c r="I4668" s="33">
        <v>0.7</v>
      </c>
      <c r="J4668" s="42">
        <v>0.6</v>
      </c>
      <c r="K4668" s="33">
        <v>0.1</v>
      </c>
      <c r="L4668" s="42">
        <v>0.4</v>
      </c>
      <c r="M4668" s="33">
        <v>0.2</v>
      </c>
      <c r="N4668" s="42">
        <v>0.1</v>
      </c>
      <c r="O4668" s="33">
        <v>0.2</v>
      </c>
      <c r="P4668" s="42">
        <v>355.01</v>
      </c>
      <c r="Q4668" s="33">
        <v>247.67</v>
      </c>
      <c r="R4668" s="42">
        <v>283.77999999999997</v>
      </c>
      <c r="S4668" s="33">
        <v>266.95</v>
      </c>
      <c r="T4668" s="42">
        <v>7.19</v>
      </c>
      <c r="U4668" s="33">
        <v>7.31</v>
      </c>
      <c r="V4668" s="116">
        <v>7.56</v>
      </c>
    </row>
    <row r="4669" spans="1:22" x14ac:dyDescent="0.25">
      <c r="A4669" s="26" t="s">
        <v>5508</v>
      </c>
      <c r="B4669" s="42">
        <v>0.5</v>
      </c>
      <c r="C4669" s="33">
        <v>5.2</v>
      </c>
      <c r="D4669" s="42">
        <v>4.8</v>
      </c>
      <c r="E4669" s="33">
        <v>0.1</v>
      </c>
      <c r="F4669" s="42">
        <v>1.4</v>
      </c>
      <c r="G4669" s="33">
        <v>1.2</v>
      </c>
      <c r="H4669" s="42">
        <v>0.1</v>
      </c>
      <c r="I4669" s="33">
        <v>0.6</v>
      </c>
      <c r="J4669" s="42">
        <v>0.5</v>
      </c>
      <c r="K4669" s="33">
        <v>0</v>
      </c>
      <c r="L4669" s="42">
        <v>0.3</v>
      </c>
      <c r="M4669" s="33">
        <v>0.2</v>
      </c>
      <c r="N4669" s="42">
        <v>0</v>
      </c>
      <c r="O4669" s="33">
        <v>0.1</v>
      </c>
      <c r="P4669" s="42">
        <v>364.83</v>
      </c>
      <c r="Q4669" s="33">
        <v>254.14</v>
      </c>
      <c r="R4669" s="42">
        <v>291.97000000000003</v>
      </c>
      <c r="S4669" s="33">
        <v>266.33</v>
      </c>
      <c r="T4669" s="42">
        <v>6.74</v>
      </c>
      <c r="U4669" s="33">
        <v>6.96</v>
      </c>
      <c r="V4669" s="116">
        <v>7.2</v>
      </c>
    </row>
    <row r="4670" spans="1:22" x14ac:dyDescent="0.25">
      <c r="A4670" s="26" t="s">
        <v>5509</v>
      </c>
      <c r="B4670" s="42">
        <v>0.3</v>
      </c>
      <c r="C4670" s="33">
        <v>5.6</v>
      </c>
      <c r="D4670" s="42">
        <v>5.0999999999999996</v>
      </c>
      <c r="E4670" s="33">
        <v>0.1</v>
      </c>
      <c r="F4670" s="42">
        <v>1.4</v>
      </c>
      <c r="G4670" s="33">
        <v>1.3</v>
      </c>
      <c r="H4670" s="42">
        <v>0.2</v>
      </c>
      <c r="I4670" s="33">
        <v>0.8</v>
      </c>
      <c r="J4670" s="42">
        <v>0.6</v>
      </c>
      <c r="K4670" s="33">
        <v>0.1</v>
      </c>
      <c r="L4670" s="42">
        <v>0.5</v>
      </c>
      <c r="M4670" s="33">
        <v>0.3</v>
      </c>
      <c r="N4670" s="42">
        <v>0</v>
      </c>
      <c r="O4670" s="33">
        <v>0.1</v>
      </c>
      <c r="P4670" s="42">
        <v>350.88</v>
      </c>
      <c r="Q4670" s="33">
        <v>243.12</v>
      </c>
      <c r="R4670" s="42">
        <v>280.97000000000003</v>
      </c>
      <c r="S4670" s="33">
        <v>266.88</v>
      </c>
      <c r="T4670" s="42">
        <v>7.24</v>
      </c>
      <c r="U4670" s="33">
        <v>7.43</v>
      </c>
      <c r="V4670" s="116">
        <v>7.8</v>
      </c>
    </row>
    <row r="4671" spans="1:22" x14ac:dyDescent="0.25">
      <c r="A4671" s="26" t="s">
        <v>5510</v>
      </c>
      <c r="B4671" s="42">
        <v>0.7</v>
      </c>
      <c r="C4671" s="33">
        <v>6</v>
      </c>
      <c r="D4671" s="42">
        <v>5.7</v>
      </c>
      <c r="E4671" s="33">
        <v>0.1</v>
      </c>
      <c r="F4671" s="42">
        <v>1.4</v>
      </c>
      <c r="G4671" s="33">
        <v>1.2</v>
      </c>
      <c r="H4671" s="42">
        <v>0.1</v>
      </c>
      <c r="I4671" s="33">
        <v>0.7</v>
      </c>
      <c r="J4671" s="42">
        <v>0.6</v>
      </c>
      <c r="K4671" s="33">
        <v>0.1</v>
      </c>
      <c r="L4671" s="42">
        <v>0.4</v>
      </c>
      <c r="M4671" s="33">
        <v>0.2</v>
      </c>
      <c r="N4671" s="42">
        <v>0</v>
      </c>
      <c r="O4671" s="33">
        <v>0.2</v>
      </c>
      <c r="P4671" s="42">
        <v>313.25</v>
      </c>
      <c r="Q4671" s="33">
        <v>219.08</v>
      </c>
      <c r="R4671" s="42">
        <v>252.53</v>
      </c>
      <c r="S4671" s="33">
        <v>267.56</v>
      </c>
      <c r="T4671" s="42">
        <v>8.16</v>
      </c>
      <c r="U4671" s="33">
        <v>8.3000000000000007</v>
      </c>
      <c r="V4671" s="116">
        <v>8.48</v>
      </c>
    </row>
    <row r="4672" spans="1:22" x14ac:dyDescent="0.25">
      <c r="A4672" s="26" t="s">
        <v>5511</v>
      </c>
      <c r="B4672" s="42">
        <v>0.3</v>
      </c>
      <c r="C4672" s="33">
        <v>4.7</v>
      </c>
      <c r="D4672" s="42">
        <v>4.7</v>
      </c>
      <c r="E4672" s="33">
        <v>0.2</v>
      </c>
      <c r="F4672" s="42">
        <v>1.1000000000000001</v>
      </c>
      <c r="G4672" s="33">
        <v>1.2</v>
      </c>
      <c r="H4672" s="42">
        <v>0.2</v>
      </c>
      <c r="I4672" s="33">
        <v>0.7</v>
      </c>
      <c r="J4672" s="42">
        <v>0.8</v>
      </c>
      <c r="K4672" s="33">
        <v>0.1</v>
      </c>
      <c r="L4672" s="42">
        <v>0.5</v>
      </c>
      <c r="M4672" s="33">
        <v>0.3</v>
      </c>
      <c r="N4672" s="42">
        <v>0</v>
      </c>
      <c r="O4672" s="33">
        <v>0.1</v>
      </c>
      <c r="P4672" s="42">
        <v>345.44</v>
      </c>
      <c r="Q4672" s="33">
        <v>239.89</v>
      </c>
      <c r="R4672" s="42">
        <v>276.75</v>
      </c>
      <c r="S4672" s="33">
        <v>267.08999999999997</v>
      </c>
      <c r="T4672" s="42">
        <v>6.49</v>
      </c>
      <c r="U4672" s="33">
        <v>6.7</v>
      </c>
      <c r="V4672" s="116">
        <v>6.99</v>
      </c>
    </row>
    <row r="4673" spans="1:22" x14ac:dyDescent="0.25">
      <c r="A4673" s="26" t="s">
        <v>5512</v>
      </c>
      <c r="B4673" s="42">
        <v>0.1</v>
      </c>
      <c r="C4673" s="33">
        <v>3.9</v>
      </c>
      <c r="D4673" s="42">
        <v>4.2</v>
      </c>
      <c r="E4673" s="33">
        <v>0.1</v>
      </c>
      <c r="F4673" s="42">
        <v>1.1000000000000001</v>
      </c>
      <c r="G4673" s="33">
        <v>1.1000000000000001</v>
      </c>
      <c r="H4673" s="42">
        <v>0.1</v>
      </c>
      <c r="I4673" s="33">
        <v>0.3</v>
      </c>
      <c r="J4673" s="42">
        <v>0.6</v>
      </c>
      <c r="K4673" s="33">
        <v>0.1</v>
      </c>
      <c r="L4673" s="42">
        <v>0.2</v>
      </c>
      <c r="M4673" s="33">
        <v>0.2</v>
      </c>
      <c r="N4673" s="42">
        <v>0</v>
      </c>
      <c r="O4673" s="33">
        <v>0</v>
      </c>
      <c r="P4673" s="42">
        <v>415.15</v>
      </c>
      <c r="Q4673" s="33">
        <v>289.98</v>
      </c>
      <c r="R4673" s="42">
        <v>334.08</v>
      </c>
      <c r="S4673" s="33">
        <v>265.06</v>
      </c>
      <c r="T4673" s="42">
        <v>5.43</v>
      </c>
      <c r="U4673" s="33">
        <v>5.79</v>
      </c>
      <c r="V4673" s="116">
        <v>6.02</v>
      </c>
    </row>
    <row r="4674" spans="1:22" x14ac:dyDescent="0.25">
      <c r="A4674" s="26" t="s">
        <v>5513</v>
      </c>
      <c r="B4674" s="42">
        <v>0.5</v>
      </c>
      <c r="C4674" s="33">
        <v>4.3</v>
      </c>
      <c r="D4674" s="42">
        <v>4.4000000000000004</v>
      </c>
      <c r="E4674" s="33">
        <v>0.1</v>
      </c>
      <c r="F4674" s="42">
        <v>1.1000000000000001</v>
      </c>
      <c r="G4674" s="33">
        <v>1.1000000000000001</v>
      </c>
      <c r="H4674" s="42">
        <v>0.2</v>
      </c>
      <c r="I4674" s="33">
        <v>0.4</v>
      </c>
      <c r="J4674" s="42">
        <v>0.5</v>
      </c>
      <c r="K4674" s="33">
        <v>0.1</v>
      </c>
      <c r="L4674" s="42">
        <v>0.2</v>
      </c>
      <c r="M4674" s="33">
        <v>0.2</v>
      </c>
      <c r="N4674" s="42">
        <v>0</v>
      </c>
      <c r="O4674" s="33">
        <v>0.1</v>
      </c>
      <c r="P4674" s="42">
        <v>385.3</v>
      </c>
      <c r="Q4674" s="33">
        <v>259.91000000000003</v>
      </c>
      <c r="R4674" s="42">
        <v>307.72000000000003</v>
      </c>
      <c r="S4674" s="33">
        <v>265.77</v>
      </c>
      <c r="T4674" s="42">
        <v>5.94</v>
      </c>
      <c r="U4674" s="33">
        <v>6.39</v>
      </c>
      <c r="V4674" s="116">
        <v>6.46</v>
      </c>
    </row>
    <row r="4675" spans="1:22" x14ac:dyDescent="0.25">
      <c r="A4675" s="26" t="s">
        <v>5514</v>
      </c>
      <c r="B4675" s="42">
        <v>0.3</v>
      </c>
      <c r="C4675" s="33">
        <v>5.7</v>
      </c>
      <c r="D4675" s="42">
        <v>5.2</v>
      </c>
      <c r="E4675" s="33">
        <v>0.1</v>
      </c>
      <c r="F4675" s="42">
        <v>1.5</v>
      </c>
      <c r="G4675" s="33">
        <v>1.5</v>
      </c>
      <c r="H4675" s="42">
        <v>0.1</v>
      </c>
      <c r="I4675" s="33">
        <v>0.8</v>
      </c>
      <c r="J4675" s="42">
        <v>0.7</v>
      </c>
      <c r="K4675" s="33">
        <v>0</v>
      </c>
      <c r="L4675" s="42">
        <v>0.4</v>
      </c>
      <c r="M4675" s="33">
        <v>0.2</v>
      </c>
      <c r="N4675" s="42">
        <v>0</v>
      </c>
      <c r="O4675" s="33">
        <v>0.1</v>
      </c>
      <c r="P4675" s="42">
        <v>350.14</v>
      </c>
      <c r="Q4675" s="33">
        <v>246.89</v>
      </c>
      <c r="R4675" s="42">
        <v>280.5</v>
      </c>
      <c r="S4675" s="33">
        <v>267.25</v>
      </c>
      <c r="T4675" s="42">
        <v>7.46</v>
      </c>
      <c r="U4675" s="33">
        <v>7.88</v>
      </c>
      <c r="V4675" s="116">
        <v>8</v>
      </c>
    </row>
    <row r="4676" spans="1:22" x14ac:dyDescent="0.25">
      <c r="A4676" s="26" t="s">
        <v>5515</v>
      </c>
      <c r="B4676" s="42">
        <v>0.4</v>
      </c>
      <c r="C4676" s="33">
        <v>5.8</v>
      </c>
      <c r="D4676" s="42">
        <v>5.0999999999999996</v>
      </c>
      <c r="E4676" s="33">
        <v>0.1</v>
      </c>
      <c r="F4676" s="42">
        <v>1.5</v>
      </c>
      <c r="G4676" s="33">
        <v>1.4</v>
      </c>
      <c r="H4676" s="42">
        <v>0</v>
      </c>
      <c r="I4676" s="33">
        <v>0.7</v>
      </c>
      <c r="J4676" s="42">
        <v>0.5</v>
      </c>
      <c r="K4676" s="33">
        <v>0.1</v>
      </c>
      <c r="L4676" s="42">
        <v>0.4</v>
      </c>
      <c r="M4676" s="33">
        <v>0.2</v>
      </c>
      <c r="N4676" s="42">
        <v>0</v>
      </c>
      <c r="O4676" s="33">
        <v>0.2</v>
      </c>
      <c r="P4676" s="42">
        <v>351.49</v>
      </c>
      <c r="Q4676" s="33">
        <v>246.76</v>
      </c>
      <c r="R4676" s="42">
        <v>279.79000000000002</v>
      </c>
      <c r="S4676" s="33">
        <v>267</v>
      </c>
      <c r="T4676" s="42">
        <v>7.41</v>
      </c>
      <c r="U4676" s="33">
        <v>7.87</v>
      </c>
      <c r="V4676" s="116">
        <v>7.86</v>
      </c>
    </row>
    <row r="4677" spans="1:22" x14ac:dyDescent="0.25">
      <c r="A4677" s="26" t="s">
        <v>5516</v>
      </c>
      <c r="B4677" s="42">
        <v>0.3</v>
      </c>
      <c r="C4677" s="33">
        <v>5.3</v>
      </c>
      <c r="D4677" s="42">
        <v>5.2</v>
      </c>
      <c r="E4677" s="33">
        <v>0.1</v>
      </c>
      <c r="F4677" s="42">
        <v>1.3</v>
      </c>
      <c r="G4677" s="33">
        <v>1.5</v>
      </c>
      <c r="H4677" s="42">
        <v>0.2</v>
      </c>
      <c r="I4677" s="33">
        <v>0.4</v>
      </c>
      <c r="J4677" s="42">
        <v>0.4</v>
      </c>
      <c r="K4677" s="33">
        <v>0.1</v>
      </c>
      <c r="L4677" s="42">
        <v>0.2</v>
      </c>
      <c r="M4677" s="33">
        <v>0.2</v>
      </c>
      <c r="N4677" s="42">
        <v>0</v>
      </c>
      <c r="O4677" s="33">
        <v>0.1</v>
      </c>
      <c r="P4677" s="42">
        <v>354.32</v>
      </c>
      <c r="Q4677" s="33">
        <v>248.37</v>
      </c>
      <c r="R4677" s="42">
        <v>284.2</v>
      </c>
      <c r="S4677" s="33">
        <v>267.49</v>
      </c>
      <c r="T4677" s="42">
        <v>6.99</v>
      </c>
      <c r="U4677" s="33">
        <v>7.24</v>
      </c>
      <c r="V4677" s="116">
        <v>7.53</v>
      </c>
    </row>
    <row r="4678" spans="1:22" x14ac:dyDescent="0.25">
      <c r="A4678" s="26" t="s">
        <v>5517</v>
      </c>
      <c r="B4678" s="42">
        <v>0.4</v>
      </c>
      <c r="C4678" s="33">
        <v>5.6</v>
      </c>
      <c r="D4678" s="42">
        <v>5</v>
      </c>
      <c r="E4678" s="33">
        <v>0.1</v>
      </c>
      <c r="F4678" s="42">
        <v>1.4</v>
      </c>
      <c r="G4678" s="33">
        <v>1.4</v>
      </c>
      <c r="H4678" s="42">
        <v>0.1</v>
      </c>
      <c r="I4678" s="33">
        <v>0.6</v>
      </c>
      <c r="J4678" s="42">
        <v>0.6</v>
      </c>
      <c r="K4678" s="33">
        <v>0</v>
      </c>
      <c r="L4678" s="42">
        <v>0.4</v>
      </c>
      <c r="M4678" s="33">
        <v>0.2</v>
      </c>
      <c r="N4678" s="42">
        <v>0</v>
      </c>
      <c r="O4678" s="33">
        <v>0.2</v>
      </c>
      <c r="P4678" s="42">
        <v>356.38</v>
      </c>
      <c r="Q4678" s="33">
        <v>247.36</v>
      </c>
      <c r="R4678" s="42">
        <v>285.85000000000002</v>
      </c>
      <c r="S4678" s="33">
        <v>267.20999999999998</v>
      </c>
      <c r="T4678" s="42">
        <v>7.46</v>
      </c>
      <c r="U4678" s="33">
        <v>7.8</v>
      </c>
      <c r="V4678" s="116">
        <v>7.83</v>
      </c>
    </row>
    <row r="4679" spans="1:22" x14ac:dyDescent="0.25">
      <c r="A4679" s="26" t="s">
        <v>5518</v>
      </c>
      <c r="B4679" s="42">
        <v>0.4</v>
      </c>
      <c r="C4679" s="33">
        <v>5.5</v>
      </c>
      <c r="D4679" s="42">
        <v>5.2</v>
      </c>
      <c r="E4679" s="33">
        <v>0.1</v>
      </c>
      <c r="F4679" s="42">
        <v>1.3</v>
      </c>
      <c r="G4679" s="33">
        <v>1.3</v>
      </c>
      <c r="H4679" s="42">
        <v>0</v>
      </c>
      <c r="I4679" s="33">
        <v>0.7</v>
      </c>
      <c r="J4679" s="42">
        <v>0.7</v>
      </c>
      <c r="K4679" s="33">
        <v>0.1</v>
      </c>
      <c r="L4679" s="42">
        <v>0.4</v>
      </c>
      <c r="M4679" s="33">
        <v>0.3</v>
      </c>
      <c r="N4679" s="42">
        <v>0</v>
      </c>
      <c r="O4679" s="33">
        <v>0.1</v>
      </c>
      <c r="P4679" s="42">
        <v>351.5</v>
      </c>
      <c r="Q4679" s="33">
        <v>245.93</v>
      </c>
      <c r="R4679" s="42">
        <v>281.95</v>
      </c>
      <c r="S4679" s="33">
        <v>267.61</v>
      </c>
      <c r="T4679" s="42">
        <v>7.43</v>
      </c>
      <c r="U4679" s="33">
        <v>7.61</v>
      </c>
      <c r="V4679" s="116">
        <v>7.77</v>
      </c>
    </row>
    <row r="4680" spans="1:22" x14ac:dyDescent="0.25">
      <c r="A4680" s="26" t="s">
        <v>5519</v>
      </c>
      <c r="B4680" s="42">
        <v>0.2</v>
      </c>
      <c r="C4680" s="33">
        <v>5.2</v>
      </c>
      <c r="D4680" s="42">
        <v>4.9000000000000004</v>
      </c>
      <c r="E4680" s="33">
        <v>0.2</v>
      </c>
      <c r="F4680" s="42">
        <v>1.3</v>
      </c>
      <c r="G4680" s="33">
        <v>1.5</v>
      </c>
      <c r="H4680" s="42">
        <v>0.1</v>
      </c>
      <c r="I4680" s="33">
        <v>0.5</v>
      </c>
      <c r="J4680" s="42">
        <v>0.5</v>
      </c>
      <c r="K4680" s="33">
        <v>0.1</v>
      </c>
      <c r="L4680" s="42">
        <v>0.3</v>
      </c>
      <c r="M4680" s="33">
        <v>0.2</v>
      </c>
      <c r="N4680" s="42">
        <v>0.1</v>
      </c>
      <c r="O4680" s="33">
        <v>0.1</v>
      </c>
      <c r="P4680" s="42">
        <v>359.44</v>
      </c>
      <c r="Q4680" s="33">
        <v>249.39</v>
      </c>
      <c r="R4680" s="42">
        <v>288.14</v>
      </c>
      <c r="S4680" s="33">
        <v>267.33999999999997</v>
      </c>
      <c r="T4680" s="42">
        <v>7</v>
      </c>
      <c r="U4680" s="33">
        <v>7.4</v>
      </c>
      <c r="V4680" s="116">
        <v>7.52</v>
      </c>
    </row>
    <row r="4681" spans="1:22" x14ac:dyDescent="0.25">
      <c r="A4681" s="26" t="s">
        <v>5520</v>
      </c>
      <c r="B4681" s="42">
        <v>0.3</v>
      </c>
      <c r="C4681" s="33">
        <v>4.7</v>
      </c>
      <c r="D4681" s="42">
        <v>4.8</v>
      </c>
      <c r="E4681" s="33">
        <v>0.1</v>
      </c>
      <c r="F4681" s="42">
        <v>1.3</v>
      </c>
      <c r="G4681" s="33">
        <v>1.2</v>
      </c>
      <c r="H4681" s="42">
        <v>0.1</v>
      </c>
      <c r="I4681" s="33">
        <v>0.5</v>
      </c>
      <c r="J4681" s="42">
        <v>0.6</v>
      </c>
      <c r="K4681" s="33">
        <v>0</v>
      </c>
      <c r="L4681" s="42">
        <v>0.4</v>
      </c>
      <c r="M4681" s="33">
        <v>0.2</v>
      </c>
      <c r="N4681" s="42">
        <v>0.1</v>
      </c>
      <c r="O4681" s="33">
        <v>0.1</v>
      </c>
      <c r="P4681" s="42">
        <v>378.82</v>
      </c>
      <c r="Q4681" s="33">
        <v>262.41000000000003</v>
      </c>
      <c r="R4681" s="42">
        <v>304.93</v>
      </c>
      <c r="S4681" s="33">
        <v>267.12</v>
      </c>
      <c r="T4681" s="42">
        <v>6.7</v>
      </c>
      <c r="U4681" s="33">
        <v>6.72</v>
      </c>
      <c r="V4681" s="116">
        <v>6.96</v>
      </c>
    </row>
    <row r="4682" spans="1:22" x14ac:dyDescent="0.25">
      <c r="A4682" s="26" t="s">
        <v>5521</v>
      </c>
      <c r="B4682" s="42">
        <v>0.6</v>
      </c>
      <c r="C4682" s="33">
        <v>5.4</v>
      </c>
      <c r="D4682" s="42">
        <v>4.7</v>
      </c>
      <c r="E4682" s="33">
        <v>0.1</v>
      </c>
      <c r="F4682" s="42">
        <v>1.4</v>
      </c>
      <c r="G4682" s="33">
        <v>1.2</v>
      </c>
      <c r="H4682" s="42">
        <v>0.1</v>
      </c>
      <c r="I4682" s="33">
        <v>0.4</v>
      </c>
      <c r="J4682" s="42">
        <v>0.5</v>
      </c>
      <c r="K4682" s="33">
        <v>0.1</v>
      </c>
      <c r="L4682" s="42">
        <v>0.3</v>
      </c>
      <c r="M4682" s="33">
        <v>0.2</v>
      </c>
      <c r="N4682" s="42">
        <v>0</v>
      </c>
      <c r="O4682" s="33">
        <v>0.2</v>
      </c>
      <c r="P4682" s="42">
        <v>358.69</v>
      </c>
      <c r="Q4682" s="33">
        <v>251.42</v>
      </c>
      <c r="R4682" s="42">
        <v>289.05</v>
      </c>
      <c r="S4682" s="33">
        <v>267.44</v>
      </c>
      <c r="T4682" s="42">
        <v>6.99</v>
      </c>
      <c r="U4682" s="33">
        <v>7.32</v>
      </c>
      <c r="V4682" s="116">
        <v>7.1</v>
      </c>
    </row>
    <row r="4683" spans="1:22" x14ac:dyDescent="0.25">
      <c r="A4683" s="26" t="s">
        <v>5522</v>
      </c>
      <c r="B4683" s="42">
        <v>0.6</v>
      </c>
      <c r="C4683" s="33">
        <v>5.8</v>
      </c>
      <c r="D4683" s="42">
        <v>5.2</v>
      </c>
      <c r="E4683" s="33">
        <v>0.1</v>
      </c>
      <c r="F4683" s="42">
        <v>1.4</v>
      </c>
      <c r="G4683" s="33">
        <v>1.3</v>
      </c>
      <c r="H4683" s="42">
        <v>0.2</v>
      </c>
      <c r="I4683" s="33">
        <v>0.7</v>
      </c>
      <c r="J4683" s="42">
        <v>0.5</v>
      </c>
      <c r="K4683" s="33">
        <v>0.1</v>
      </c>
      <c r="L4683" s="42">
        <v>0.3</v>
      </c>
      <c r="M4683" s="33">
        <v>0.1</v>
      </c>
      <c r="N4683" s="42">
        <v>0</v>
      </c>
      <c r="O4683" s="33">
        <v>0.2</v>
      </c>
      <c r="P4683" s="42">
        <v>350.06</v>
      </c>
      <c r="Q4683" s="33">
        <v>243.28</v>
      </c>
      <c r="R4683" s="42">
        <v>277.07</v>
      </c>
      <c r="S4683" s="33">
        <v>265.29000000000002</v>
      </c>
      <c r="T4683" s="42">
        <v>7.8</v>
      </c>
      <c r="U4683" s="33">
        <v>7.83</v>
      </c>
      <c r="V4683" s="116">
        <v>7.86</v>
      </c>
    </row>
    <row r="4684" spans="1:22" x14ac:dyDescent="0.25">
      <c r="A4684" s="26" t="s">
        <v>5523</v>
      </c>
      <c r="B4684" s="42">
        <v>0.5</v>
      </c>
      <c r="C4684" s="33">
        <v>5.0999999999999996</v>
      </c>
      <c r="D4684" s="42">
        <v>5</v>
      </c>
      <c r="E4684" s="33">
        <v>0.1</v>
      </c>
      <c r="F4684" s="42">
        <v>1.2</v>
      </c>
      <c r="G4684" s="33">
        <v>1.1000000000000001</v>
      </c>
      <c r="H4684" s="42">
        <v>0.2</v>
      </c>
      <c r="I4684" s="33">
        <v>0.7</v>
      </c>
      <c r="J4684" s="42">
        <v>0.8</v>
      </c>
      <c r="K4684" s="33">
        <v>0</v>
      </c>
      <c r="L4684" s="42">
        <v>0.4</v>
      </c>
      <c r="M4684" s="33">
        <v>0.2</v>
      </c>
      <c r="N4684" s="42">
        <v>0</v>
      </c>
      <c r="O4684" s="33">
        <v>0.1</v>
      </c>
      <c r="P4684" s="42">
        <v>339.09</v>
      </c>
      <c r="Q4684" s="33">
        <v>240.05</v>
      </c>
      <c r="R4684" s="42">
        <v>272.38</v>
      </c>
      <c r="S4684" s="33">
        <v>265.64</v>
      </c>
      <c r="T4684" s="42">
        <v>6.73</v>
      </c>
      <c r="U4684" s="33">
        <v>6.95</v>
      </c>
      <c r="V4684" s="116">
        <v>7</v>
      </c>
    </row>
    <row r="4685" spans="1:22" x14ac:dyDescent="0.25">
      <c r="A4685" s="26" t="s">
        <v>5524</v>
      </c>
      <c r="B4685" s="42">
        <v>0.2</v>
      </c>
      <c r="C4685" s="33">
        <v>3.1</v>
      </c>
      <c r="D4685" s="42">
        <v>3.8</v>
      </c>
      <c r="E4685" s="33">
        <v>0.1</v>
      </c>
      <c r="F4685" s="42">
        <v>1.1000000000000001</v>
      </c>
      <c r="G4685" s="33">
        <v>0.8</v>
      </c>
      <c r="H4685" s="42">
        <v>0.1</v>
      </c>
      <c r="I4685" s="33">
        <v>0.6</v>
      </c>
      <c r="J4685" s="42">
        <v>0.5</v>
      </c>
      <c r="K4685" s="33">
        <v>0.1</v>
      </c>
      <c r="L4685" s="42">
        <v>0.3</v>
      </c>
      <c r="M4685" s="33">
        <v>0.1</v>
      </c>
      <c r="N4685" s="42">
        <v>0.1</v>
      </c>
      <c r="O4685" s="33">
        <v>0.1</v>
      </c>
      <c r="P4685" s="42">
        <v>403.66</v>
      </c>
      <c r="Q4685" s="33">
        <v>282.54000000000002</v>
      </c>
      <c r="R4685" s="42">
        <v>320.27999999999997</v>
      </c>
      <c r="S4685" s="33">
        <v>264.47000000000003</v>
      </c>
      <c r="T4685" s="42">
        <v>4.83</v>
      </c>
      <c r="U4685" s="33">
        <v>5.0199999999999996</v>
      </c>
      <c r="V4685" s="116">
        <v>5.07</v>
      </c>
    </row>
    <row r="4686" spans="1:22" x14ac:dyDescent="0.25">
      <c r="A4686" s="26" t="s">
        <v>5525</v>
      </c>
      <c r="B4686" s="42">
        <v>0.3</v>
      </c>
      <c r="C4686" s="33">
        <v>4</v>
      </c>
      <c r="D4686" s="42">
        <v>4.2</v>
      </c>
      <c r="E4686" s="33">
        <v>0.2</v>
      </c>
      <c r="F4686" s="42">
        <v>1.2</v>
      </c>
      <c r="G4686" s="33">
        <v>1.1000000000000001</v>
      </c>
      <c r="H4686" s="42">
        <v>0.1</v>
      </c>
      <c r="I4686" s="33">
        <v>0.5</v>
      </c>
      <c r="J4686" s="42">
        <v>0.4</v>
      </c>
      <c r="K4686" s="33">
        <v>0</v>
      </c>
      <c r="L4686" s="42">
        <v>0.3</v>
      </c>
      <c r="M4686" s="33">
        <v>0.1</v>
      </c>
      <c r="N4686" s="42">
        <v>0</v>
      </c>
      <c r="O4686" s="33">
        <v>0.1</v>
      </c>
      <c r="P4686" s="42">
        <v>439.62</v>
      </c>
      <c r="Q4686" s="33">
        <v>303.92</v>
      </c>
      <c r="R4686" s="42">
        <v>344.01</v>
      </c>
      <c r="S4686" s="33">
        <v>263.79000000000002</v>
      </c>
      <c r="T4686" s="42">
        <v>5.56</v>
      </c>
      <c r="U4686" s="33">
        <v>5.81</v>
      </c>
      <c r="V4686" s="116">
        <v>5.86</v>
      </c>
    </row>
    <row r="4687" spans="1:22" x14ac:dyDescent="0.25">
      <c r="A4687" s="26" t="s">
        <v>5526</v>
      </c>
      <c r="B4687" s="42">
        <v>0.7</v>
      </c>
      <c r="C4687" s="33">
        <v>5.3</v>
      </c>
      <c r="D4687" s="42">
        <v>4.9000000000000004</v>
      </c>
      <c r="E4687" s="33">
        <v>0.2</v>
      </c>
      <c r="F4687" s="42">
        <v>1.2</v>
      </c>
      <c r="G4687" s="33">
        <v>1.2</v>
      </c>
      <c r="H4687" s="42">
        <v>0.1</v>
      </c>
      <c r="I4687" s="33">
        <v>0.5</v>
      </c>
      <c r="J4687" s="42">
        <v>0.5</v>
      </c>
      <c r="K4687" s="33">
        <v>0</v>
      </c>
      <c r="L4687" s="42">
        <v>0.2</v>
      </c>
      <c r="M4687" s="33">
        <v>0.2</v>
      </c>
      <c r="N4687" s="42">
        <v>0.1</v>
      </c>
      <c r="O4687" s="33">
        <v>0.2</v>
      </c>
      <c r="P4687" s="42">
        <v>354.7</v>
      </c>
      <c r="Q4687" s="33">
        <v>251.27</v>
      </c>
      <c r="R4687" s="42">
        <v>283.58</v>
      </c>
      <c r="S4687" s="33">
        <v>264.89</v>
      </c>
      <c r="T4687" s="42">
        <v>7.23</v>
      </c>
      <c r="U4687" s="33">
        <v>7.29</v>
      </c>
      <c r="V4687" s="116">
        <v>7.4</v>
      </c>
    </row>
    <row r="4688" spans="1:22" x14ac:dyDescent="0.25">
      <c r="A4688" s="26" t="s">
        <v>5527</v>
      </c>
      <c r="B4688" s="42">
        <v>0.6</v>
      </c>
      <c r="C4688" s="33">
        <v>5.7</v>
      </c>
      <c r="D4688" s="42">
        <v>5</v>
      </c>
      <c r="E4688" s="33">
        <v>0.1</v>
      </c>
      <c r="F4688" s="42">
        <v>1.2</v>
      </c>
      <c r="G4688" s="33">
        <v>1.2</v>
      </c>
      <c r="H4688" s="42">
        <v>0</v>
      </c>
      <c r="I4688" s="33">
        <v>0.7</v>
      </c>
      <c r="J4688" s="42">
        <v>0.2</v>
      </c>
      <c r="K4688" s="33">
        <v>0.1</v>
      </c>
      <c r="L4688" s="42">
        <v>0.3</v>
      </c>
      <c r="M4688" s="33">
        <v>0.2</v>
      </c>
      <c r="N4688" s="42">
        <v>0</v>
      </c>
      <c r="O4688" s="33">
        <v>0.2</v>
      </c>
      <c r="P4688" s="42">
        <v>379.12</v>
      </c>
      <c r="Q4688" s="33">
        <v>261.49</v>
      </c>
      <c r="R4688" s="42">
        <v>297.93</v>
      </c>
      <c r="S4688" s="33">
        <v>264.60000000000002</v>
      </c>
      <c r="T4688" s="42">
        <v>7.5</v>
      </c>
      <c r="U4688" s="33">
        <v>7.69</v>
      </c>
      <c r="V4688" s="116">
        <v>7.85</v>
      </c>
    </row>
    <row r="4689" spans="1:22" x14ac:dyDescent="0.25">
      <c r="A4689" s="26" t="s">
        <v>5528</v>
      </c>
      <c r="B4689" s="42">
        <v>0.8</v>
      </c>
      <c r="C4689" s="33">
        <v>5.2</v>
      </c>
      <c r="D4689" s="42">
        <v>4.7</v>
      </c>
      <c r="E4689" s="33">
        <v>0.1</v>
      </c>
      <c r="F4689" s="42">
        <v>1.3</v>
      </c>
      <c r="G4689" s="33">
        <v>1.2</v>
      </c>
      <c r="H4689" s="42">
        <v>0</v>
      </c>
      <c r="I4689" s="33">
        <v>0.7</v>
      </c>
      <c r="J4689" s="42">
        <v>0.3</v>
      </c>
      <c r="K4689" s="33">
        <v>0.1</v>
      </c>
      <c r="L4689" s="42">
        <v>0.4</v>
      </c>
      <c r="M4689" s="33">
        <v>0.1</v>
      </c>
      <c r="N4689" s="42">
        <v>0</v>
      </c>
      <c r="O4689" s="33">
        <v>0.1</v>
      </c>
      <c r="P4689" s="42">
        <v>381.58</v>
      </c>
      <c r="Q4689" s="33">
        <v>264.17</v>
      </c>
      <c r="R4689" s="42">
        <v>302.56</v>
      </c>
      <c r="S4689" s="33">
        <v>264.52</v>
      </c>
      <c r="T4689" s="42">
        <v>7.01</v>
      </c>
      <c r="U4689" s="33">
        <v>7.08</v>
      </c>
      <c r="V4689" s="116">
        <v>7.06</v>
      </c>
    </row>
    <row r="4690" spans="1:22" x14ac:dyDescent="0.25">
      <c r="A4690" s="26" t="s">
        <v>5529</v>
      </c>
      <c r="B4690" s="42">
        <v>0.7</v>
      </c>
      <c r="C4690" s="33">
        <v>6.2</v>
      </c>
      <c r="D4690" s="42">
        <v>5.2</v>
      </c>
      <c r="E4690" s="33">
        <v>0.1</v>
      </c>
      <c r="F4690" s="42">
        <v>1.4</v>
      </c>
      <c r="G4690" s="33">
        <v>1.4</v>
      </c>
      <c r="H4690" s="42">
        <v>0.1</v>
      </c>
      <c r="I4690" s="33">
        <v>0.7</v>
      </c>
      <c r="J4690" s="42">
        <v>0.5</v>
      </c>
      <c r="K4690" s="33">
        <v>0.1</v>
      </c>
      <c r="L4690" s="42">
        <v>0.3</v>
      </c>
      <c r="M4690" s="33">
        <v>0.2</v>
      </c>
      <c r="N4690" s="42">
        <v>0</v>
      </c>
      <c r="O4690" s="33">
        <v>0.2</v>
      </c>
      <c r="P4690" s="42">
        <v>342.38</v>
      </c>
      <c r="Q4690" s="33">
        <v>243.25</v>
      </c>
      <c r="R4690" s="42">
        <v>272</v>
      </c>
      <c r="S4690" s="33">
        <v>264.41000000000003</v>
      </c>
      <c r="T4690" s="42">
        <v>7.94</v>
      </c>
      <c r="U4690" s="33">
        <v>8.1999999999999993</v>
      </c>
      <c r="V4690" s="116">
        <v>8.0299999999999994</v>
      </c>
    </row>
    <row r="4691" spans="1:22" x14ac:dyDescent="0.25">
      <c r="A4691" s="26" t="s">
        <v>5530</v>
      </c>
      <c r="B4691" s="42">
        <v>0.8</v>
      </c>
      <c r="C4691" s="33">
        <v>6.2</v>
      </c>
      <c r="D4691" s="42">
        <v>5.2</v>
      </c>
      <c r="E4691" s="33">
        <v>0.1</v>
      </c>
      <c r="F4691" s="42">
        <v>1.3</v>
      </c>
      <c r="G4691" s="33">
        <v>1.2</v>
      </c>
      <c r="H4691" s="42">
        <v>0.1</v>
      </c>
      <c r="I4691" s="33">
        <v>0.6</v>
      </c>
      <c r="J4691" s="42">
        <v>0.5</v>
      </c>
      <c r="K4691" s="33">
        <v>0.1</v>
      </c>
      <c r="L4691" s="42">
        <v>0.3</v>
      </c>
      <c r="M4691" s="33">
        <v>0.2</v>
      </c>
      <c r="N4691" s="42">
        <v>0</v>
      </c>
      <c r="O4691" s="33">
        <v>0.2</v>
      </c>
      <c r="P4691" s="42">
        <v>355.76</v>
      </c>
      <c r="Q4691" s="33">
        <v>252.31</v>
      </c>
      <c r="R4691" s="42">
        <v>282.64</v>
      </c>
      <c r="S4691" s="33">
        <v>264.39</v>
      </c>
      <c r="T4691" s="42">
        <v>7.56</v>
      </c>
      <c r="U4691" s="33">
        <v>7.73</v>
      </c>
      <c r="V4691" s="116">
        <v>7.82</v>
      </c>
    </row>
    <row r="4692" spans="1:22" x14ac:dyDescent="0.25">
      <c r="A4692" s="26" t="s">
        <v>5531</v>
      </c>
      <c r="B4692" s="42">
        <v>0.4</v>
      </c>
      <c r="C4692" s="33">
        <v>5.3</v>
      </c>
      <c r="D4692" s="42">
        <v>4.5999999999999996</v>
      </c>
      <c r="E4692" s="33">
        <v>0.1</v>
      </c>
      <c r="F4692" s="42">
        <v>1.1000000000000001</v>
      </c>
      <c r="G4692" s="33">
        <v>1.2</v>
      </c>
      <c r="H4692" s="42">
        <v>0.1</v>
      </c>
      <c r="I4692" s="33">
        <v>0.7</v>
      </c>
      <c r="J4692" s="42">
        <v>0.7</v>
      </c>
      <c r="K4692" s="33">
        <v>0</v>
      </c>
      <c r="L4692" s="42">
        <v>0.4</v>
      </c>
      <c r="M4692" s="33">
        <v>0.2</v>
      </c>
      <c r="N4692" s="42">
        <v>0</v>
      </c>
      <c r="O4692" s="33">
        <v>0.1</v>
      </c>
      <c r="P4692" s="42">
        <v>330.67</v>
      </c>
      <c r="Q4692" s="33">
        <v>227.8</v>
      </c>
      <c r="R4692" s="42">
        <v>261.81</v>
      </c>
      <c r="S4692" s="33">
        <v>264.86</v>
      </c>
      <c r="T4692" s="42">
        <v>6.8</v>
      </c>
      <c r="U4692" s="33">
        <v>6.96</v>
      </c>
      <c r="V4692" s="116">
        <v>7.17</v>
      </c>
    </row>
    <row r="4693" spans="1:22" x14ac:dyDescent="0.25">
      <c r="A4693" s="26" t="s">
        <v>5532</v>
      </c>
      <c r="B4693" s="42">
        <v>0.3</v>
      </c>
      <c r="C4693" s="33">
        <v>4.8</v>
      </c>
      <c r="D4693" s="42">
        <v>4.8</v>
      </c>
      <c r="E4693" s="33">
        <v>0.1</v>
      </c>
      <c r="F4693" s="42">
        <v>1.2</v>
      </c>
      <c r="G4693" s="33">
        <v>1.3</v>
      </c>
      <c r="H4693" s="42">
        <v>0.1</v>
      </c>
      <c r="I4693" s="33">
        <v>0.7</v>
      </c>
      <c r="J4693" s="42">
        <v>0.6</v>
      </c>
      <c r="K4693" s="33">
        <v>0.1</v>
      </c>
      <c r="L4693" s="42">
        <v>0.4</v>
      </c>
      <c r="M4693" s="33">
        <v>0.2</v>
      </c>
      <c r="N4693" s="42">
        <v>0</v>
      </c>
      <c r="O4693" s="33">
        <v>0.1</v>
      </c>
      <c r="P4693" s="42">
        <v>330.08</v>
      </c>
      <c r="Q4693" s="33">
        <v>228.15</v>
      </c>
      <c r="R4693" s="42">
        <v>261.5</v>
      </c>
      <c r="S4693" s="33">
        <v>264.77999999999997</v>
      </c>
      <c r="T4693" s="42">
        <v>6.8</v>
      </c>
      <c r="U4693" s="33">
        <v>6.79</v>
      </c>
      <c r="V4693" s="116">
        <v>6.96</v>
      </c>
    </row>
    <row r="4694" spans="1:22" x14ac:dyDescent="0.25">
      <c r="A4694" s="26" t="s">
        <v>5533</v>
      </c>
      <c r="B4694" s="42">
        <v>0.5</v>
      </c>
      <c r="C4694" s="33">
        <v>7</v>
      </c>
      <c r="D4694" s="42">
        <v>5.9</v>
      </c>
      <c r="E4694" s="33">
        <v>0.2</v>
      </c>
      <c r="F4694" s="42">
        <v>1.5</v>
      </c>
      <c r="G4694" s="33">
        <v>1.7</v>
      </c>
      <c r="H4694" s="42">
        <v>0.2</v>
      </c>
      <c r="I4694" s="33">
        <v>1</v>
      </c>
      <c r="J4694" s="42">
        <v>1.2</v>
      </c>
      <c r="K4694" s="33">
        <v>0.1</v>
      </c>
      <c r="L4694" s="42">
        <v>0.5</v>
      </c>
      <c r="M4694" s="33">
        <v>0.3</v>
      </c>
      <c r="N4694" s="42">
        <v>0.1</v>
      </c>
      <c r="O4694" s="33">
        <v>0</v>
      </c>
      <c r="P4694" s="42">
        <v>239.57</v>
      </c>
      <c r="Q4694" s="33">
        <v>155.63</v>
      </c>
      <c r="R4694" s="42">
        <v>190.94</v>
      </c>
      <c r="S4694" s="33">
        <v>266.31</v>
      </c>
      <c r="T4694" s="42">
        <v>9.01</v>
      </c>
      <c r="U4694" s="33">
        <v>9.4499999999999993</v>
      </c>
      <c r="V4694" s="116">
        <v>9.86</v>
      </c>
    </row>
    <row r="4695" spans="1:22" x14ac:dyDescent="0.25">
      <c r="A4695" s="26" t="s">
        <v>5534</v>
      </c>
      <c r="B4695" s="42">
        <v>0.5</v>
      </c>
      <c r="C4695" s="33">
        <v>5.5</v>
      </c>
      <c r="D4695" s="42">
        <v>5.2</v>
      </c>
      <c r="E4695" s="33">
        <v>0.1</v>
      </c>
      <c r="F4695" s="42">
        <v>1.4</v>
      </c>
      <c r="G4695" s="33">
        <v>1.5</v>
      </c>
      <c r="H4695" s="42">
        <v>0.2</v>
      </c>
      <c r="I4695" s="33">
        <v>1.1000000000000001</v>
      </c>
      <c r="J4695" s="42">
        <v>1.2</v>
      </c>
      <c r="K4695" s="33">
        <v>0.2</v>
      </c>
      <c r="L4695" s="42">
        <v>0.7</v>
      </c>
      <c r="M4695" s="33">
        <v>0.4</v>
      </c>
      <c r="N4695" s="42">
        <v>0.1</v>
      </c>
      <c r="O4695" s="33">
        <v>0.1</v>
      </c>
      <c r="P4695" s="42">
        <v>292.3</v>
      </c>
      <c r="Q4695" s="33">
        <v>202.73</v>
      </c>
      <c r="R4695" s="42">
        <v>232</v>
      </c>
      <c r="S4695" s="33">
        <v>265.58</v>
      </c>
      <c r="T4695" s="42">
        <v>7.66</v>
      </c>
      <c r="U4695" s="33">
        <v>7.63</v>
      </c>
      <c r="V4695" s="116">
        <v>7.9</v>
      </c>
    </row>
    <row r="4696" spans="1:22" x14ac:dyDescent="0.25">
      <c r="A4696" s="26" t="s">
        <v>5535</v>
      </c>
      <c r="B4696" s="42">
        <v>0.6</v>
      </c>
      <c r="C4696" s="33">
        <v>5.5</v>
      </c>
      <c r="D4696" s="42">
        <v>5.6</v>
      </c>
      <c r="E4696" s="33">
        <v>0.1</v>
      </c>
      <c r="F4696" s="42">
        <v>2.1</v>
      </c>
      <c r="G4696" s="33">
        <v>2</v>
      </c>
      <c r="H4696" s="42">
        <v>0.2</v>
      </c>
      <c r="I4696" s="33">
        <v>0.9</v>
      </c>
      <c r="J4696" s="42">
        <v>1.2</v>
      </c>
      <c r="K4696" s="33">
        <v>0.1</v>
      </c>
      <c r="L4696" s="42">
        <v>0.7</v>
      </c>
      <c r="M4696" s="33">
        <v>0.4</v>
      </c>
      <c r="N4696" s="42">
        <v>0.1</v>
      </c>
      <c r="O4696" s="33">
        <v>0.1</v>
      </c>
      <c r="P4696" s="42">
        <v>279.10000000000002</v>
      </c>
      <c r="Q4696" s="33">
        <v>194.72</v>
      </c>
      <c r="R4696" s="42">
        <v>221.76</v>
      </c>
      <c r="S4696" s="33">
        <v>265.44</v>
      </c>
      <c r="T4696" s="42">
        <v>7.73</v>
      </c>
      <c r="U4696" s="33">
        <v>8.11</v>
      </c>
      <c r="V4696" s="116">
        <v>8.06</v>
      </c>
    </row>
    <row r="4697" spans="1:22" x14ac:dyDescent="0.25">
      <c r="A4697" s="26" t="s">
        <v>5536</v>
      </c>
      <c r="B4697" s="42">
        <v>0.5</v>
      </c>
      <c r="C4697" s="33">
        <v>4.9000000000000004</v>
      </c>
      <c r="D4697" s="42">
        <v>5.2</v>
      </c>
      <c r="E4697" s="33">
        <v>0.2</v>
      </c>
      <c r="F4697" s="42">
        <v>1.8</v>
      </c>
      <c r="G4697" s="33">
        <v>1.7</v>
      </c>
      <c r="H4697" s="42">
        <v>0.1</v>
      </c>
      <c r="I4697" s="33">
        <v>1</v>
      </c>
      <c r="J4697" s="42">
        <v>0.9</v>
      </c>
      <c r="K4697" s="33">
        <v>0.1</v>
      </c>
      <c r="L4697" s="42">
        <v>0.5</v>
      </c>
      <c r="M4697" s="33">
        <v>0.3</v>
      </c>
      <c r="N4697" s="42">
        <v>0.1</v>
      </c>
      <c r="O4697" s="33">
        <v>0.2</v>
      </c>
      <c r="P4697" s="42">
        <v>323.08999999999997</v>
      </c>
      <c r="Q4697" s="33">
        <v>216.03</v>
      </c>
      <c r="R4697" s="42">
        <v>251.45</v>
      </c>
      <c r="S4697" s="33">
        <v>264.19</v>
      </c>
      <c r="T4697" s="42">
        <v>7.2</v>
      </c>
      <c r="U4697" s="33">
        <v>7.29</v>
      </c>
      <c r="V4697" s="116">
        <v>7.51</v>
      </c>
    </row>
    <row r="4698" spans="1:22" x14ac:dyDescent="0.25">
      <c r="A4698" s="26" t="s">
        <v>5537</v>
      </c>
      <c r="B4698" s="42">
        <v>0.3</v>
      </c>
      <c r="C4698" s="33">
        <v>4.4000000000000004</v>
      </c>
      <c r="D4698" s="42">
        <v>4.8</v>
      </c>
      <c r="E4698" s="33">
        <v>0.2</v>
      </c>
      <c r="F4698" s="42">
        <v>1.6</v>
      </c>
      <c r="G4698" s="33">
        <v>1.5</v>
      </c>
      <c r="H4698" s="42">
        <v>0.1</v>
      </c>
      <c r="I4698" s="33">
        <v>0.5</v>
      </c>
      <c r="J4698" s="42">
        <v>0.7</v>
      </c>
      <c r="K4698" s="33">
        <v>0.1</v>
      </c>
      <c r="L4698" s="42">
        <v>0.4</v>
      </c>
      <c r="M4698" s="33">
        <v>0.3</v>
      </c>
      <c r="N4698" s="42">
        <v>0</v>
      </c>
      <c r="O4698" s="33">
        <v>0.2</v>
      </c>
      <c r="P4698" s="42">
        <v>323.58</v>
      </c>
      <c r="Q4698" s="33">
        <v>221.24</v>
      </c>
      <c r="R4698" s="42">
        <v>265.75</v>
      </c>
      <c r="S4698" s="33">
        <v>264.7</v>
      </c>
      <c r="T4698" s="42">
        <v>6.51</v>
      </c>
      <c r="U4698" s="33">
        <v>6.9</v>
      </c>
      <c r="V4698" s="116">
        <v>7.08</v>
      </c>
    </row>
    <row r="4699" spans="1:22" x14ac:dyDescent="0.25">
      <c r="A4699" s="26" t="s">
        <v>5538</v>
      </c>
      <c r="B4699" s="42">
        <v>0.3</v>
      </c>
      <c r="C4699" s="33">
        <v>4.3</v>
      </c>
      <c r="D4699" s="42">
        <v>5.0999999999999996</v>
      </c>
      <c r="E4699" s="33">
        <v>0.2</v>
      </c>
      <c r="F4699" s="42">
        <v>1.4</v>
      </c>
      <c r="G4699" s="33">
        <v>1.6</v>
      </c>
      <c r="H4699" s="42">
        <v>0.2</v>
      </c>
      <c r="I4699" s="33">
        <v>0.6</v>
      </c>
      <c r="J4699" s="42">
        <v>0.5</v>
      </c>
      <c r="K4699" s="33">
        <v>0.1</v>
      </c>
      <c r="L4699" s="42">
        <v>0.4</v>
      </c>
      <c r="M4699" s="33">
        <v>0.2</v>
      </c>
      <c r="N4699" s="42">
        <v>0.1</v>
      </c>
      <c r="O4699" s="33">
        <v>0.1</v>
      </c>
      <c r="P4699" s="42">
        <v>325.02</v>
      </c>
      <c r="Q4699" s="33">
        <v>219.09</v>
      </c>
      <c r="R4699" s="42">
        <v>254.81</v>
      </c>
      <c r="S4699" s="33">
        <v>264.23</v>
      </c>
      <c r="T4699" s="42">
        <v>6.64</v>
      </c>
      <c r="U4699" s="33">
        <v>6.66</v>
      </c>
      <c r="V4699" s="116">
        <v>6.97</v>
      </c>
    </row>
    <row r="4700" spans="1:22" x14ac:dyDescent="0.25">
      <c r="A4700" s="26" t="s">
        <v>5539</v>
      </c>
      <c r="B4700" s="42">
        <v>0.7</v>
      </c>
      <c r="C4700" s="33">
        <v>3.6</v>
      </c>
      <c r="D4700" s="42">
        <v>4.5</v>
      </c>
      <c r="E4700" s="33">
        <v>0.2</v>
      </c>
      <c r="F4700" s="42">
        <v>1.5</v>
      </c>
      <c r="G4700" s="33">
        <v>1.2</v>
      </c>
      <c r="H4700" s="42">
        <v>0</v>
      </c>
      <c r="I4700" s="33">
        <v>0.5</v>
      </c>
      <c r="J4700" s="42">
        <v>0.8</v>
      </c>
      <c r="K4700" s="33">
        <v>0.1</v>
      </c>
      <c r="L4700" s="42">
        <v>0.4</v>
      </c>
      <c r="M4700" s="33">
        <v>0.2</v>
      </c>
      <c r="N4700" s="42">
        <v>0</v>
      </c>
      <c r="O4700" s="33">
        <v>0.1</v>
      </c>
      <c r="P4700" s="42">
        <v>327.82</v>
      </c>
      <c r="Q4700" s="33">
        <v>225.98</v>
      </c>
      <c r="R4700" s="42">
        <v>260.18</v>
      </c>
      <c r="S4700" s="33">
        <v>264.43</v>
      </c>
      <c r="T4700" s="42">
        <v>5.76</v>
      </c>
      <c r="U4700" s="33">
        <v>6</v>
      </c>
      <c r="V4700" s="116">
        <v>6.06</v>
      </c>
    </row>
    <row r="4701" spans="1:22" x14ac:dyDescent="0.25">
      <c r="A4701" s="26" t="s">
        <v>5540</v>
      </c>
      <c r="B4701" s="42">
        <v>0.4</v>
      </c>
      <c r="C4701" s="33">
        <v>4.3</v>
      </c>
      <c r="D4701" s="42">
        <v>5.2</v>
      </c>
      <c r="E4701" s="33">
        <v>0.2</v>
      </c>
      <c r="F4701" s="42">
        <v>1.6</v>
      </c>
      <c r="G4701" s="33">
        <v>1.8</v>
      </c>
      <c r="H4701" s="42">
        <v>0.2</v>
      </c>
      <c r="I4701" s="33">
        <v>0.5</v>
      </c>
      <c r="J4701" s="42">
        <v>0.6</v>
      </c>
      <c r="K4701" s="33">
        <v>0.1</v>
      </c>
      <c r="L4701" s="42">
        <v>0.4</v>
      </c>
      <c r="M4701" s="33">
        <v>0.2</v>
      </c>
      <c r="N4701" s="42">
        <v>0.1</v>
      </c>
      <c r="O4701" s="33">
        <v>0.1</v>
      </c>
      <c r="P4701" s="42">
        <v>330.21</v>
      </c>
      <c r="Q4701" s="33">
        <v>230.94</v>
      </c>
      <c r="R4701" s="42">
        <v>259.5</v>
      </c>
      <c r="S4701" s="33">
        <v>264.73</v>
      </c>
      <c r="T4701" s="42">
        <v>6.85</v>
      </c>
      <c r="U4701" s="33">
        <v>6.96</v>
      </c>
      <c r="V4701" s="116">
        <v>7.33</v>
      </c>
    </row>
    <row r="4702" spans="1:22" x14ac:dyDescent="0.25">
      <c r="A4702" s="26" t="s">
        <v>5541</v>
      </c>
      <c r="B4702" s="42">
        <v>0.7</v>
      </c>
      <c r="C4702" s="33">
        <v>4.8</v>
      </c>
      <c r="D4702" s="42">
        <v>5.2</v>
      </c>
      <c r="E4702" s="33">
        <v>0.2</v>
      </c>
      <c r="F4702" s="42">
        <v>1.7</v>
      </c>
      <c r="G4702" s="33">
        <v>1.5</v>
      </c>
      <c r="H4702" s="42">
        <v>0</v>
      </c>
      <c r="I4702" s="33">
        <v>0.6</v>
      </c>
      <c r="J4702" s="42">
        <v>0.3</v>
      </c>
      <c r="K4702" s="33">
        <v>0.1</v>
      </c>
      <c r="L4702" s="42">
        <v>0.5</v>
      </c>
      <c r="M4702" s="33">
        <v>0.2</v>
      </c>
      <c r="N4702" s="42">
        <v>0</v>
      </c>
      <c r="O4702" s="33">
        <v>0.2</v>
      </c>
      <c r="P4702" s="42">
        <v>346.06</v>
      </c>
      <c r="Q4702" s="33">
        <v>235.8</v>
      </c>
      <c r="R4702" s="42">
        <v>268.04000000000002</v>
      </c>
      <c r="S4702" s="33">
        <v>264.24</v>
      </c>
      <c r="T4702" s="42">
        <v>6.93</v>
      </c>
      <c r="U4702" s="33">
        <v>7.13</v>
      </c>
      <c r="V4702" s="116">
        <v>7.12</v>
      </c>
    </row>
    <row r="4703" spans="1:22" x14ac:dyDescent="0.25">
      <c r="A4703" s="26" t="s">
        <v>5542</v>
      </c>
      <c r="B4703" s="42">
        <v>0.6</v>
      </c>
      <c r="C4703" s="33">
        <v>4.2</v>
      </c>
      <c r="D4703" s="42">
        <v>4.7</v>
      </c>
      <c r="E4703" s="33">
        <v>0.2</v>
      </c>
      <c r="F4703" s="42">
        <v>1.6</v>
      </c>
      <c r="G4703" s="33">
        <v>1.3</v>
      </c>
      <c r="H4703" s="42">
        <v>0.1</v>
      </c>
      <c r="I4703" s="33">
        <v>0.5</v>
      </c>
      <c r="J4703" s="42">
        <v>0.7</v>
      </c>
      <c r="K4703" s="33">
        <v>0.1</v>
      </c>
      <c r="L4703" s="42">
        <v>0.4</v>
      </c>
      <c r="M4703" s="33">
        <v>0.3</v>
      </c>
      <c r="N4703" s="42">
        <v>0.1</v>
      </c>
      <c r="O4703" s="33">
        <v>0.1</v>
      </c>
      <c r="P4703" s="42">
        <v>331.42</v>
      </c>
      <c r="Q4703" s="33">
        <v>232.06</v>
      </c>
      <c r="R4703" s="42">
        <v>264.16000000000003</v>
      </c>
      <c r="S4703" s="33">
        <v>264.93</v>
      </c>
      <c r="T4703" s="42">
        <v>6.19</v>
      </c>
      <c r="U4703" s="33">
        <v>6.34</v>
      </c>
      <c r="V4703" s="116">
        <v>6.55</v>
      </c>
    </row>
    <row r="4704" spans="1:22" x14ac:dyDescent="0.25">
      <c r="A4704" s="26" t="s">
        <v>5543</v>
      </c>
      <c r="B4704" s="42">
        <v>0.4</v>
      </c>
      <c r="C4704" s="33">
        <v>3.6</v>
      </c>
      <c r="D4704" s="42">
        <v>4.8</v>
      </c>
      <c r="E4704" s="33">
        <v>0.2</v>
      </c>
      <c r="F4704" s="42">
        <v>1.5</v>
      </c>
      <c r="G4704" s="33">
        <v>1.4</v>
      </c>
      <c r="H4704" s="42">
        <v>0.1</v>
      </c>
      <c r="I4704" s="33">
        <v>0.6</v>
      </c>
      <c r="J4704" s="42">
        <v>0.6</v>
      </c>
      <c r="K4704" s="33">
        <v>0.1</v>
      </c>
      <c r="L4704" s="42">
        <v>0.4</v>
      </c>
      <c r="M4704" s="33">
        <v>0.2</v>
      </c>
      <c r="N4704" s="42">
        <v>0</v>
      </c>
      <c r="O4704" s="33">
        <v>0.1</v>
      </c>
      <c r="P4704" s="42">
        <v>336.18</v>
      </c>
      <c r="Q4704" s="33">
        <v>233.05</v>
      </c>
      <c r="R4704" s="42">
        <v>266.92</v>
      </c>
      <c r="S4704" s="33">
        <v>264.73</v>
      </c>
      <c r="T4704" s="42">
        <v>6.1</v>
      </c>
      <c r="U4704" s="33">
        <v>6.26</v>
      </c>
      <c r="V4704" s="116">
        <v>6.55</v>
      </c>
    </row>
    <row r="4705" spans="1:22" x14ac:dyDescent="0.25">
      <c r="A4705" s="26" t="s">
        <v>5544</v>
      </c>
      <c r="B4705" s="42">
        <v>0.7</v>
      </c>
      <c r="C4705" s="33">
        <v>4.0999999999999996</v>
      </c>
      <c r="D4705" s="42">
        <v>4.9000000000000004</v>
      </c>
      <c r="E4705" s="33">
        <v>0.1</v>
      </c>
      <c r="F4705" s="42">
        <v>1.7</v>
      </c>
      <c r="G4705" s="33">
        <v>1.6</v>
      </c>
      <c r="H4705" s="42">
        <v>0.1</v>
      </c>
      <c r="I4705" s="33">
        <v>0.5</v>
      </c>
      <c r="J4705" s="42">
        <v>0.8</v>
      </c>
      <c r="K4705" s="33">
        <v>0.1</v>
      </c>
      <c r="L4705" s="42">
        <v>0.4</v>
      </c>
      <c r="M4705" s="33">
        <v>0.3</v>
      </c>
      <c r="N4705" s="42">
        <v>0</v>
      </c>
      <c r="O4705" s="33">
        <v>0.1</v>
      </c>
      <c r="P4705" s="42">
        <v>324.94</v>
      </c>
      <c r="Q4705" s="33">
        <v>223.98</v>
      </c>
      <c r="R4705" s="42">
        <v>257.66000000000003</v>
      </c>
      <c r="S4705" s="33">
        <v>265.24</v>
      </c>
      <c r="T4705" s="42">
        <v>6.82</v>
      </c>
      <c r="U4705" s="33">
        <v>6.83</v>
      </c>
      <c r="V4705" s="116">
        <v>6.96</v>
      </c>
    </row>
    <row r="4706" spans="1:22" x14ac:dyDescent="0.25">
      <c r="A4706" s="26" t="s">
        <v>5545</v>
      </c>
      <c r="B4706" s="42">
        <v>0.6</v>
      </c>
      <c r="C4706" s="33">
        <v>5.5</v>
      </c>
      <c r="D4706" s="42">
        <v>5.3</v>
      </c>
      <c r="E4706" s="33">
        <v>0.1</v>
      </c>
      <c r="F4706" s="42">
        <v>1.7</v>
      </c>
      <c r="G4706" s="33">
        <v>1.7</v>
      </c>
      <c r="H4706" s="42">
        <v>0.1</v>
      </c>
      <c r="I4706" s="33">
        <v>0.8</v>
      </c>
      <c r="J4706" s="42">
        <v>0.4</v>
      </c>
      <c r="K4706" s="33">
        <v>0.1</v>
      </c>
      <c r="L4706" s="42">
        <v>0.3</v>
      </c>
      <c r="M4706" s="33">
        <v>0.2</v>
      </c>
      <c r="N4706" s="42">
        <v>0</v>
      </c>
      <c r="O4706" s="33">
        <v>0.2</v>
      </c>
      <c r="P4706" s="42">
        <v>341.25</v>
      </c>
      <c r="Q4706" s="33">
        <v>237.24</v>
      </c>
      <c r="R4706" s="42">
        <v>271.39</v>
      </c>
      <c r="S4706" s="33">
        <v>265.14</v>
      </c>
      <c r="T4706" s="42">
        <v>7.53</v>
      </c>
      <c r="U4706" s="33">
        <v>7.88</v>
      </c>
      <c r="V4706" s="116">
        <v>8.06</v>
      </c>
    </row>
    <row r="4707" spans="1:22" x14ac:dyDescent="0.25">
      <c r="A4707" s="26" t="s">
        <v>5546</v>
      </c>
      <c r="B4707" s="42">
        <v>0.6</v>
      </c>
      <c r="C4707" s="33">
        <v>4.7</v>
      </c>
      <c r="D4707" s="42">
        <v>5.4</v>
      </c>
      <c r="E4707" s="33">
        <v>0.2</v>
      </c>
      <c r="F4707" s="42">
        <v>1.9</v>
      </c>
      <c r="G4707" s="33">
        <v>1.8</v>
      </c>
      <c r="H4707" s="42">
        <v>0</v>
      </c>
      <c r="I4707" s="33">
        <v>1</v>
      </c>
      <c r="J4707" s="42">
        <v>0.5</v>
      </c>
      <c r="K4707" s="33">
        <v>0.1</v>
      </c>
      <c r="L4707" s="42">
        <v>0.4</v>
      </c>
      <c r="M4707" s="33">
        <v>0.2</v>
      </c>
      <c r="N4707" s="42">
        <v>0</v>
      </c>
      <c r="O4707" s="33">
        <v>0.2</v>
      </c>
      <c r="P4707" s="42">
        <v>343.81</v>
      </c>
      <c r="Q4707" s="33">
        <v>240.22</v>
      </c>
      <c r="R4707" s="42">
        <v>271.54000000000002</v>
      </c>
      <c r="S4707" s="33">
        <v>264.61</v>
      </c>
      <c r="T4707" s="42">
        <v>7.27</v>
      </c>
      <c r="U4707" s="33">
        <v>7.53</v>
      </c>
      <c r="V4707" s="116">
        <v>7.75</v>
      </c>
    </row>
    <row r="4708" spans="1:22" x14ac:dyDescent="0.25">
      <c r="A4708" s="26" t="s">
        <v>5547</v>
      </c>
      <c r="B4708" s="42">
        <v>0.6</v>
      </c>
      <c r="C4708" s="33">
        <v>5.4</v>
      </c>
      <c r="D4708" s="42">
        <v>5.0999999999999996</v>
      </c>
      <c r="E4708" s="33">
        <v>0.1</v>
      </c>
      <c r="F4708" s="42">
        <v>1.6</v>
      </c>
      <c r="G4708" s="33">
        <v>1.7</v>
      </c>
      <c r="H4708" s="42">
        <v>0.1</v>
      </c>
      <c r="I4708" s="33">
        <v>1</v>
      </c>
      <c r="J4708" s="42">
        <v>0.3</v>
      </c>
      <c r="K4708" s="33">
        <v>0.1</v>
      </c>
      <c r="L4708" s="42">
        <v>0.3</v>
      </c>
      <c r="M4708" s="33">
        <v>0.2</v>
      </c>
      <c r="N4708" s="42">
        <v>0</v>
      </c>
      <c r="O4708" s="33">
        <v>0.2</v>
      </c>
      <c r="P4708" s="42">
        <v>352</v>
      </c>
      <c r="Q4708" s="33">
        <v>244.27</v>
      </c>
      <c r="R4708" s="42">
        <v>278.79000000000002</v>
      </c>
      <c r="S4708" s="33">
        <v>265.14999999999998</v>
      </c>
      <c r="T4708" s="42">
        <v>7.27</v>
      </c>
      <c r="U4708" s="33">
        <v>7.65</v>
      </c>
      <c r="V4708" s="116">
        <v>7.74</v>
      </c>
    </row>
    <row r="4709" spans="1:22" x14ac:dyDescent="0.25">
      <c r="A4709" s="26" t="s">
        <v>5548</v>
      </c>
      <c r="B4709" s="42">
        <v>1.3</v>
      </c>
      <c r="C4709" s="33">
        <v>5.8</v>
      </c>
      <c r="D4709" s="42">
        <v>5.5</v>
      </c>
      <c r="E4709" s="33">
        <v>0.1</v>
      </c>
      <c r="F4709" s="42">
        <v>1.8</v>
      </c>
      <c r="G4709" s="33">
        <v>1.9</v>
      </c>
      <c r="H4709" s="42">
        <v>0.1</v>
      </c>
      <c r="I4709" s="33">
        <v>0.9</v>
      </c>
      <c r="J4709" s="42">
        <v>0.1</v>
      </c>
      <c r="K4709" s="33">
        <v>0.1</v>
      </c>
      <c r="L4709" s="42">
        <v>0.2</v>
      </c>
      <c r="M4709" s="33">
        <v>0.1</v>
      </c>
      <c r="N4709" s="42">
        <v>0</v>
      </c>
      <c r="O4709" s="33">
        <v>0.2</v>
      </c>
      <c r="P4709" s="42">
        <v>325.89</v>
      </c>
      <c r="Q4709" s="33">
        <v>223.41</v>
      </c>
      <c r="R4709" s="42">
        <v>256.79000000000002</v>
      </c>
      <c r="S4709" s="33">
        <v>264.83999999999997</v>
      </c>
      <c r="T4709" s="42">
        <v>7.87</v>
      </c>
      <c r="U4709" s="33">
        <v>8.1</v>
      </c>
      <c r="V4709" s="116">
        <v>8.3000000000000007</v>
      </c>
    </row>
    <row r="4710" spans="1:22" x14ac:dyDescent="0.25">
      <c r="A4710" s="26" t="s">
        <v>5549</v>
      </c>
      <c r="B4710" s="42">
        <v>0.5</v>
      </c>
      <c r="C4710" s="33">
        <v>5.3</v>
      </c>
      <c r="D4710" s="42">
        <v>5.0999999999999996</v>
      </c>
      <c r="E4710" s="33">
        <v>0.1</v>
      </c>
      <c r="F4710" s="42">
        <v>1.6</v>
      </c>
      <c r="G4710" s="33">
        <v>1.6</v>
      </c>
      <c r="H4710" s="42">
        <v>0</v>
      </c>
      <c r="I4710" s="33">
        <v>0.7</v>
      </c>
      <c r="J4710" s="42">
        <v>0.2</v>
      </c>
      <c r="K4710" s="33">
        <v>0.1</v>
      </c>
      <c r="L4710" s="42">
        <v>0.3</v>
      </c>
      <c r="M4710" s="33">
        <v>0.1</v>
      </c>
      <c r="N4710" s="42">
        <v>0</v>
      </c>
      <c r="O4710" s="33">
        <v>0.2</v>
      </c>
      <c r="P4710" s="42">
        <v>337.1</v>
      </c>
      <c r="Q4710" s="33">
        <v>235.21</v>
      </c>
      <c r="R4710" s="42">
        <v>270.56</v>
      </c>
      <c r="S4710" s="33">
        <v>265.2</v>
      </c>
      <c r="T4710" s="42">
        <v>7.37</v>
      </c>
      <c r="U4710" s="33">
        <v>7.68</v>
      </c>
      <c r="V4710" s="116">
        <v>7.94</v>
      </c>
    </row>
    <row r="4711" spans="1:22" x14ac:dyDescent="0.25">
      <c r="A4711" s="26" t="s">
        <v>5550</v>
      </c>
      <c r="B4711" s="42">
        <v>0.8</v>
      </c>
      <c r="C4711" s="33">
        <v>5.5</v>
      </c>
      <c r="D4711" s="42">
        <v>5.4</v>
      </c>
      <c r="E4711" s="33">
        <v>0</v>
      </c>
      <c r="F4711" s="42">
        <v>1.7</v>
      </c>
      <c r="G4711" s="33">
        <v>1.6</v>
      </c>
      <c r="H4711" s="42">
        <v>0</v>
      </c>
      <c r="I4711" s="33">
        <v>0.7</v>
      </c>
      <c r="J4711" s="42">
        <v>0.4</v>
      </c>
      <c r="K4711" s="33">
        <v>0.2</v>
      </c>
      <c r="L4711" s="42">
        <v>0.3</v>
      </c>
      <c r="M4711" s="33">
        <v>0.2</v>
      </c>
      <c r="N4711" s="42">
        <v>0</v>
      </c>
      <c r="O4711" s="33">
        <v>0.1</v>
      </c>
      <c r="P4711" s="42">
        <v>332.78</v>
      </c>
      <c r="Q4711" s="33">
        <v>231.6</v>
      </c>
      <c r="R4711" s="42">
        <v>265.60000000000002</v>
      </c>
      <c r="S4711" s="33">
        <v>265.51</v>
      </c>
      <c r="T4711" s="42">
        <v>7.76</v>
      </c>
      <c r="U4711" s="33">
        <v>7.96</v>
      </c>
      <c r="V4711" s="116">
        <v>8.08</v>
      </c>
    </row>
    <row r="4712" spans="1:22" x14ac:dyDescent="0.25">
      <c r="A4712" s="26" t="s">
        <v>5551</v>
      </c>
      <c r="B4712" s="42">
        <v>0.5</v>
      </c>
      <c r="C4712" s="33">
        <v>4.7</v>
      </c>
      <c r="D4712" s="42">
        <v>4.8</v>
      </c>
      <c r="E4712" s="33">
        <v>0.1</v>
      </c>
      <c r="F4712" s="42">
        <v>1.6</v>
      </c>
      <c r="G4712" s="33">
        <v>1.7</v>
      </c>
      <c r="H4712" s="42">
        <v>0.1</v>
      </c>
      <c r="I4712" s="33">
        <v>0.7</v>
      </c>
      <c r="J4712" s="42">
        <v>0.2</v>
      </c>
      <c r="K4712" s="33">
        <v>0.1</v>
      </c>
      <c r="L4712" s="42">
        <v>0.2</v>
      </c>
      <c r="M4712" s="33">
        <v>0.2</v>
      </c>
      <c r="N4712" s="42">
        <v>0</v>
      </c>
      <c r="O4712" s="33">
        <v>0.2</v>
      </c>
      <c r="P4712" s="42">
        <v>348.5</v>
      </c>
      <c r="Q4712" s="33">
        <v>242.77</v>
      </c>
      <c r="R4712" s="42">
        <v>276.39999999999998</v>
      </c>
      <c r="S4712" s="33">
        <v>265.36</v>
      </c>
      <c r="T4712" s="42">
        <v>6.86</v>
      </c>
      <c r="U4712" s="33">
        <v>7.29</v>
      </c>
      <c r="V4712" s="116">
        <v>7.4</v>
      </c>
    </row>
    <row r="4713" spans="1:22" x14ac:dyDescent="0.25">
      <c r="A4713" s="26" t="s">
        <v>5552</v>
      </c>
      <c r="B4713" s="42">
        <v>0.3</v>
      </c>
      <c r="C4713" s="33">
        <v>4</v>
      </c>
      <c r="D4713" s="42">
        <v>5</v>
      </c>
      <c r="E4713" s="33">
        <v>0.1</v>
      </c>
      <c r="F4713" s="42">
        <v>1.4</v>
      </c>
      <c r="G4713" s="33">
        <v>1.3</v>
      </c>
      <c r="H4713" s="42">
        <v>0.1</v>
      </c>
      <c r="I4713" s="33">
        <v>0.4</v>
      </c>
      <c r="J4713" s="42">
        <v>0.7</v>
      </c>
      <c r="K4713" s="33">
        <v>0</v>
      </c>
      <c r="L4713" s="42">
        <v>0.4</v>
      </c>
      <c r="M4713" s="33">
        <v>0.2</v>
      </c>
      <c r="N4713" s="42">
        <v>0.1</v>
      </c>
      <c r="O4713" s="33">
        <v>0.1</v>
      </c>
      <c r="P4713" s="42">
        <v>326.62</v>
      </c>
      <c r="Q4713" s="33">
        <v>229.29</v>
      </c>
      <c r="R4713" s="42">
        <v>262.64</v>
      </c>
      <c r="S4713" s="33">
        <v>267.31</v>
      </c>
      <c r="T4713" s="42">
        <v>6.34</v>
      </c>
      <c r="U4713" s="33">
        <v>6.36</v>
      </c>
      <c r="V4713" s="116">
        <v>6.75</v>
      </c>
    </row>
    <row r="4714" spans="1:22" x14ac:dyDescent="0.25">
      <c r="A4714" s="26" t="s">
        <v>5553</v>
      </c>
      <c r="B4714" s="42">
        <v>0.7</v>
      </c>
      <c r="C4714" s="33">
        <v>4.7</v>
      </c>
      <c r="D4714" s="42">
        <v>4.8</v>
      </c>
      <c r="E4714" s="33">
        <v>0</v>
      </c>
      <c r="F4714" s="42">
        <v>1.9</v>
      </c>
      <c r="G4714" s="33">
        <v>1.4</v>
      </c>
      <c r="H4714" s="42">
        <v>0</v>
      </c>
      <c r="I4714" s="33">
        <v>0.7</v>
      </c>
      <c r="J4714" s="42">
        <v>0.6</v>
      </c>
      <c r="K4714" s="33">
        <v>0.1</v>
      </c>
      <c r="L4714" s="42">
        <v>0.4</v>
      </c>
      <c r="M4714" s="33">
        <v>0.2</v>
      </c>
      <c r="N4714" s="42">
        <v>0</v>
      </c>
      <c r="O4714" s="33">
        <v>0.1</v>
      </c>
      <c r="P4714" s="42">
        <v>334.66</v>
      </c>
      <c r="Q4714" s="33">
        <v>230.28</v>
      </c>
      <c r="R4714" s="42">
        <v>263.08</v>
      </c>
      <c r="S4714" s="33">
        <v>267.32</v>
      </c>
      <c r="T4714" s="42">
        <v>6.66</v>
      </c>
      <c r="U4714" s="33">
        <v>6.9</v>
      </c>
      <c r="V4714" s="116">
        <v>6.96</v>
      </c>
    </row>
    <row r="4715" spans="1:22" x14ac:dyDescent="0.25">
      <c r="A4715" s="26" t="s">
        <v>5554</v>
      </c>
      <c r="B4715" s="42">
        <v>0.8</v>
      </c>
      <c r="C4715" s="33">
        <v>4.3</v>
      </c>
      <c r="D4715" s="42">
        <v>4.7</v>
      </c>
      <c r="E4715" s="33">
        <v>0.2</v>
      </c>
      <c r="F4715" s="42">
        <v>1.7</v>
      </c>
      <c r="G4715" s="33">
        <v>1.4</v>
      </c>
      <c r="H4715" s="42">
        <v>0.1</v>
      </c>
      <c r="I4715" s="33">
        <v>0.4</v>
      </c>
      <c r="J4715" s="42">
        <v>0.6</v>
      </c>
      <c r="K4715" s="33">
        <v>0</v>
      </c>
      <c r="L4715" s="42">
        <v>0.3</v>
      </c>
      <c r="M4715" s="33">
        <v>0.2</v>
      </c>
      <c r="N4715" s="42">
        <v>0.1</v>
      </c>
      <c r="O4715" s="33">
        <v>0.2</v>
      </c>
      <c r="P4715" s="42">
        <v>318.5</v>
      </c>
      <c r="Q4715" s="33">
        <v>223.86</v>
      </c>
      <c r="R4715" s="42">
        <v>258.33</v>
      </c>
      <c r="S4715" s="33">
        <v>268.19</v>
      </c>
      <c r="T4715" s="42">
        <v>6.83</v>
      </c>
      <c r="U4715" s="33">
        <v>6.93</v>
      </c>
      <c r="V4715" s="116">
        <v>7.15</v>
      </c>
    </row>
    <row r="4716" spans="1:22" x14ac:dyDescent="0.25">
      <c r="A4716" s="26" t="s">
        <v>5555</v>
      </c>
      <c r="B4716" s="42">
        <v>0.1</v>
      </c>
      <c r="C4716" s="33">
        <v>2.2999999999999998</v>
      </c>
      <c r="D4716" s="42">
        <v>3.7</v>
      </c>
      <c r="E4716" s="33">
        <v>0.2</v>
      </c>
      <c r="F4716" s="42">
        <v>1.2</v>
      </c>
      <c r="G4716" s="33">
        <v>1</v>
      </c>
      <c r="H4716" s="42">
        <v>0.1</v>
      </c>
      <c r="I4716" s="33">
        <v>0.5</v>
      </c>
      <c r="J4716" s="42">
        <v>0.5</v>
      </c>
      <c r="K4716" s="33">
        <v>0</v>
      </c>
      <c r="L4716" s="42">
        <v>0.3</v>
      </c>
      <c r="M4716" s="33">
        <v>0.2</v>
      </c>
      <c r="N4716" s="42">
        <v>0</v>
      </c>
      <c r="O4716" s="33">
        <v>0.1</v>
      </c>
      <c r="P4716" s="42">
        <v>409.84</v>
      </c>
      <c r="Q4716" s="33">
        <v>281.92</v>
      </c>
      <c r="R4716" s="42">
        <v>325.52</v>
      </c>
      <c r="S4716" s="33">
        <v>265.07</v>
      </c>
      <c r="T4716" s="42">
        <v>4.3</v>
      </c>
      <c r="U4716" s="33">
        <v>4.5</v>
      </c>
      <c r="V4716" s="116">
        <v>4.58</v>
      </c>
    </row>
    <row r="4717" spans="1:22" x14ac:dyDescent="0.25">
      <c r="A4717" s="26" t="s">
        <v>5556</v>
      </c>
      <c r="B4717" s="42">
        <v>0.3</v>
      </c>
      <c r="C4717" s="33">
        <v>3.3</v>
      </c>
      <c r="D4717" s="42">
        <v>4.4000000000000004</v>
      </c>
      <c r="E4717" s="33">
        <v>0.1</v>
      </c>
      <c r="F4717" s="42">
        <v>1.5</v>
      </c>
      <c r="G4717" s="33">
        <v>1.2</v>
      </c>
      <c r="H4717" s="42">
        <v>0.1</v>
      </c>
      <c r="I4717" s="33">
        <v>0.4</v>
      </c>
      <c r="J4717" s="42">
        <v>0.8</v>
      </c>
      <c r="K4717" s="33">
        <v>0.1</v>
      </c>
      <c r="L4717" s="42">
        <v>0.4</v>
      </c>
      <c r="M4717" s="33">
        <v>0.4</v>
      </c>
      <c r="N4717" s="42">
        <v>0.1</v>
      </c>
      <c r="O4717" s="33">
        <v>0.1</v>
      </c>
      <c r="P4717" s="42">
        <v>351.57</v>
      </c>
      <c r="Q4717" s="33">
        <v>235.1</v>
      </c>
      <c r="R4717" s="42">
        <v>278.17</v>
      </c>
      <c r="S4717" s="33">
        <v>265.81</v>
      </c>
      <c r="T4717" s="42">
        <v>5.47</v>
      </c>
      <c r="U4717" s="33">
        <v>5.63</v>
      </c>
      <c r="V4717" s="116">
        <v>5.89</v>
      </c>
    </row>
    <row r="4718" spans="1:22" x14ac:dyDescent="0.25">
      <c r="A4718" s="26" t="s">
        <v>5557</v>
      </c>
      <c r="B4718" s="42">
        <v>1</v>
      </c>
      <c r="C4718" s="33">
        <v>3.4</v>
      </c>
      <c r="D4718" s="42">
        <v>4.0999999999999996</v>
      </c>
      <c r="E4718" s="33">
        <v>0.3</v>
      </c>
      <c r="F4718" s="42">
        <v>1.3</v>
      </c>
      <c r="G4718" s="33">
        <v>1.2</v>
      </c>
      <c r="H4718" s="42">
        <v>0</v>
      </c>
      <c r="I4718" s="33">
        <v>0.5</v>
      </c>
      <c r="J4718" s="42">
        <v>0.7</v>
      </c>
      <c r="K4718" s="33">
        <v>0.1</v>
      </c>
      <c r="L4718" s="42">
        <v>0.4</v>
      </c>
      <c r="M4718" s="33">
        <v>0.3</v>
      </c>
      <c r="N4718" s="42">
        <v>0</v>
      </c>
      <c r="O4718" s="33">
        <v>0.1</v>
      </c>
      <c r="P4718" s="42">
        <v>317.62</v>
      </c>
      <c r="Q4718" s="33">
        <v>219.39</v>
      </c>
      <c r="R4718" s="42">
        <v>253.07</v>
      </c>
      <c r="S4718" s="33">
        <v>266.82</v>
      </c>
      <c r="T4718" s="42">
        <v>5.66</v>
      </c>
      <c r="U4718" s="33">
        <v>5.81</v>
      </c>
      <c r="V4718" s="116">
        <v>5.62</v>
      </c>
    </row>
    <row r="4719" spans="1:22" x14ac:dyDescent="0.25">
      <c r="A4719" s="26" t="s">
        <v>5558</v>
      </c>
      <c r="B4719" s="42">
        <v>0.5</v>
      </c>
      <c r="C4719" s="33">
        <v>3.5</v>
      </c>
      <c r="D4719" s="42">
        <v>4.5999999999999996</v>
      </c>
      <c r="E4719" s="33">
        <v>0.1</v>
      </c>
      <c r="F4719" s="42">
        <v>1.6</v>
      </c>
      <c r="G4719" s="33">
        <v>1.4</v>
      </c>
      <c r="H4719" s="42">
        <v>0</v>
      </c>
      <c r="I4719" s="33">
        <v>0.5</v>
      </c>
      <c r="J4719" s="42">
        <v>0.9</v>
      </c>
      <c r="K4719" s="33">
        <v>0.1</v>
      </c>
      <c r="L4719" s="42">
        <v>0.4</v>
      </c>
      <c r="M4719" s="33">
        <v>0.3</v>
      </c>
      <c r="N4719" s="42">
        <v>0</v>
      </c>
      <c r="O4719" s="33">
        <v>0.1</v>
      </c>
      <c r="P4719" s="42">
        <v>326.35000000000002</v>
      </c>
      <c r="Q4719" s="33">
        <v>215.48</v>
      </c>
      <c r="R4719" s="42">
        <v>260.8</v>
      </c>
      <c r="S4719" s="33">
        <v>267.11</v>
      </c>
      <c r="T4719" s="42">
        <v>5.93</v>
      </c>
      <c r="U4719" s="33">
        <v>6.14</v>
      </c>
      <c r="V4719" s="116">
        <v>6.37</v>
      </c>
    </row>
    <row r="4720" spans="1:22" x14ac:dyDescent="0.25">
      <c r="A4720" s="26" t="s">
        <v>5559</v>
      </c>
      <c r="B4720" s="42">
        <v>0.9</v>
      </c>
      <c r="C4720" s="33">
        <v>5.2</v>
      </c>
      <c r="D4720" s="42">
        <v>5.4</v>
      </c>
      <c r="E4720" s="33">
        <v>0.3</v>
      </c>
      <c r="F4720" s="42">
        <v>2</v>
      </c>
      <c r="G4720" s="33">
        <v>1.5</v>
      </c>
      <c r="H4720" s="42">
        <v>0.1</v>
      </c>
      <c r="I4720" s="33">
        <v>0.3</v>
      </c>
      <c r="J4720" s="42">
        <v>0.9</v>
      </c>
      <c r="K4720" s="33">
        <v>0</v>
      </c>
      <c r="L4720" s="42">
        <v>0.4</v>
      </c>
      <c r="M4720" s="33">
        <v>0.3</v>
      </c>
      <c r="N4720" s="42">
        <v>0.1</v>
      </c>
      <c r="O4720" s="33">
        <v>0.1</v>
      </c>
      <c r="P4720" s="42">
        <v>280.72000000000003</v>
      </c>
      <c r="Q4720" s="33">
        <v>183.03</v>
      </c>
      <c r="R4720" s="42">
        <v>213.69</v>
      </c>
      <c r="S4720" s="33">
        <v>267.64</v>
      </c>
      <c r="T4720" s="42">
        <v>7.06</v>
      </c>
      <c r="U4720" s="33">
        <v>7.42</v>
      </c>
      <c r="V4720" s="116">
        <v>7.4</v>
      </c>
    </row>
    <row r="4721" spans="1:22" x14ac:dyDescent="0.25">
      <c r="A4721" s="26" t="s">
        <v>5560</v>
      </c>
      <c r="B4721" s="42">
        <v>0.7</v>
      </c>
      <c r="C4721" s="33">
        <v>4.5</v>
      </c>
      <c r="D4721" s="42">
        <v>5</v>
      </c>
      <c r="E4721" s="33">
        <v>0.1</v>
      </c>
      <c r="F4721" s="42">
        <v>1.7</v>
      </c>
      <c r="G4721" s="33">
        <v>1.8</v>
      </c>
      <c r="H4721" s="42">
        <v>0.1</v>
      </c>
      <c r="I4721" s="33">
        <v>0.9</v>
      </c>
      <c r="J4721" s="42">
        <v>0.5</v>
      </c>
      <c r="K4721" s="33">
        <v>0</v>
      </c>
      <c r="L4721" s="42">
        <v>0.4</v>
      </c>
      <c r="M4721" s="33">
        <v>0.1</v>
      </c>
      <c r="N4721" s="42">
        <v>0</v>
      </c>
      <c r="O4721" s="33">
        <v>0.2</v>
      </c>
      <c r="P4721" s="42">
        <v>344.37</v>
      </c>
      <c r="Q4721" s="33">
        <v>237.19</v>
      </c>
      <c r="R4721" s="42">
        <v>275.98</v>
      </c>
      <c r="S4721" s="33">
        <v>266.52999999999997</v>
      </c>
      <c r="T4721" s="42">
        <v>6.95</v>
      </c>
      <c r="U4721" s="33">
        <v>7.07</v>
      </c>
      <c r="V4721" s="116">
        <v>7.27</v>
      </c>
    </row>
    <row r="4722" spans="1:22" x14ac:dyDescent="0.25">
      <c r="A4722" s="26" t="s">
        <v>5561</v>
      </c>
      <c r="B4722" s="42">
        <v>0.4</v>
      </c>
      <c r="C4722" s="33">
        <v>4.4000000000000004</v>
      </c>
      <c r="D4722" s="42">
        <v>4.5999999999999996</v>
      </c>
      <c r="E4722" s="33">
        <v>0.1</v>
      </c>
      <c r="F4722" s="42">
        <v>1.9</v>
      </c>
      <c r="G4722" s="33">
        <v>1.6</v>
      </c>
      <c r="H4722" s="42">
        <v>0.1</v>
      </c>
      <c r="I4722" s="33">
        <v>0.5</v>
      </c>
      <c r="J4722" s="42">
        <v>0.4</v>
      </c>
      <c r="K4722" s="33">
        <v>0.1</v>
      </c>
      <c r="L4722" s="42">
        <v>0.2</v>
      </c>
      <c r="M4722" s="33">
        <v>0.3</v>
      </c>
      <c r="N4722" s="42">
        <v>0</v>
      </c>
      <c r="O4722" s="33">
        <v>0.2</v>
      </c>
      <c r="P4722" s="42">
        <v>362.13</v>
      </c>
      <c r="Q4722" s="33">
        <v>245.19</v>
      </c>
      <c r="R4722" s="42">
        <v>280.63</v>
      </c>
      <c r="S4722" s="33">
        <v>265.89</v>
      </c>
      <c r="T4722" s="42">
        <v>6.34</v>
      </c>
      <c r="U4722" s="33">
        <v>6.6</v>
      </c>
      <c r="V4722" s="116">
        <v>6.76</v>
      </c>
    </row>
    <row r="4723" spans="1:22" x14ac:dyDescent="0.25">
      <c r="A4723" s="26" t="s">
        <v>5562</v>
      </c>
      <c r="B4723" s="42">
        <v>1.2</v>
      </c>
      <c r="C4723" s="33">
        <v>4.7</v>
      </c>
      <c r="D4723" s="42">
        <v>4.3</v>
      </c>
      <c r="E4723" s="33">
        <v>0.1</v>
      </c>
      <c r="F4723" s="42">
        <v>1.5</v>
      </c>
      <c r="G4723" s="33">
        <v>1.6</v>
      </c>
      <c r="H4723" s="42">
        <v>0</v>
      </c>
      <c r="I4723" s="33">
        <v>1</v>
      </c>
      <c r="J4723" s="42">
        <v>0.2</v>
      </c>
      <c r="K4723" s="33">
        <v>0.1</v>
      </c>
      <c r="L4723" s="42">
        <v>0.3</v>
      </c>
      <c r="M4723" s="33">
        <v>0.3</v>
      </c>
      <c r="N4723" s="42">
        <v>0</v>
      </c>
      <c r="O4723" s="33">
        <v>0.2</v>
      </c>
      <c r="P4723" s="42">
        <v>364.46</v>
      </c>
      <c r="Q4723" s="33">
        <v>255.78</v>
      </c>
      <c r="R4723" s="42">
        <v>290.61</v>
      </c>
      <c r="S4723" s="33">
        <v>266.12</v>
      </c>
      <c r="T4723" s="42">
        <v>6.68</v>
      </c>
      <c r="U4723" s="33">
        <v>6.66</v>
      </c>
      <c r="V4723" s="116">
        <v>6.55</v>
      </c>
    </row>
    <row r="4724" spans="1:22" x14ac:dyDescent="0.25">
      <c r="A4724" s="26" t="s">
        <v>5563</v>
      </c>
      <c r="B4724" s="42">
        <v>1.1000000000000001</v>
      </c>
      <c r="C4724" s="33">
        <v>4.9000000000000004</v>
      </c>
      <c r="D4724" s="42">
        <v>4.3</v>
      </c>
      <c r="E4724" s="33">
        <v>0.1</v>
      </c>
      <c r="F4724" s="42">
        <v>1.6</v>
      </c>
      <c r="G4724" s="33">
        <v>1.5</v>
      </c>
      <c r="H4724" s="42">
        <v>0</v>
      </c>
      <c r="I4724" s="33">
        <v>0.9</v>
      </c>
      <c r="J4724" s="42">
        <v>0.1</v>
      </c>
      <c r="K4724" s="33">
        <v>0.2</v>
      </c>
      <c r="L4724" s="42">
        <v>0.3</v>
      </c>
      <c r="M4724" s="33">
        <v>0.1</v>
      </c>
      <c r="N4724" s="42">
        <v>0</v>
      </c>
      <c r="O4724" s="33">
        <v>0.2</v>
      </c>
      <c r="P4724" s="42">
        <v>373.94</v>
      </c>
      <c r="Q4724" s="33">
        <v>255.79</v>
      </c>
      <c r="R4724" s="42">
        <v>290.07</v>
      </c>
      <c r="S4724" s="33">
        <v>266.35000000000002</v>
      </c>
      <c r="T4724" s="42">
        <v>6.44</v>
      </c>
      <c r="U4724" s="33">
        <v>6.73</v>
      </c>
      <c r="V4724" s="116">
        <v>6.5</v>
      </c>
    </row>
    <row r="4725" spans="1:22" x14ac:dyDescent="0.25">
      <c r="A4725" s="26" t="s">
        <v>5564</v>
      </c>
      <c r="B4725" s="42">
        <v>1</v>
      </c>
      <c r="C4725" s="33">
        <v>4.3</v>
      </c>
      <c r="D4725" s="42">
        <v>4.3</v>
      </c>
      <c r="E4725" s="33">
        <v>0</v>
      </c>
      <c r="F4725" s="42">
        <v>1.5</v>
      </c>
      <c r="G4725" s="33">
        <v>1.4</v>
      </c>
      <c r="H4725" s="42">
        <v>0.1</v>
      </c>
      <c r="I4725" s="33">
        <v>0.6</v>
      </c>
      <c r="J4725" s="42">
        <v>0.2</v>
      </c>
      <c r="K4725" s="33">
        <v>0.1</v>
      </c>
      <c r="L4725" s="42">
        <v>0.2</v>
      </c>
      <c r="M4725" s="33">
        <v>0.2</v>
      </c>
      <c r="N4725" s="42">
        <v>0</v>
      </c>
      <c r="O4725" s="33">
        <v>0.2</v>
      </c>
      <c r="P4725" s="42">
        <v>362.64</v>
      </c>
      <c r="Q4725" s="33">
        <v>253.88</v>
      </c>
      <c r="R4725" s="42">
        <v>289.32</v>
      </c>
      <c r="S4725" s="33">
        <v>266.51</v>
      </c>
      <c r="T4725" s="42">
        <v>6.43</v>
      </c>
      <c r="U4725" s="33">
        <v>6.43</v>
      </c>
      <c r="V4725" s="116">
        <v>6.33</v>
      </c>
    </row>
    <row r="4726" spans="1:22" x14ac:dyDescent="0.25">
      <c r="A4726" s="26" t="s">
        <v>5565</v>
      </c>
      <c r="B4726" s="42">
        <v>0.7</v>
      </c>
      <c r="C4726" s="33">
        <v>3.9</v>
      </c>
      <c r="D4726" s="42">
        <v>4.3</v>
      </c>
      <c r="E4726" s="33">
        <v>0</v>
      </c>
      <c r="F4726" s="42">
        <v>1.4</v>
      </c>
      <c r="G4726" s="33">
        <v>1.4</v>
      </c>
      <c r="H4726" s="42">
        <v>0</v>
      </c>
      <c r="I4726" s="33">
        <v>0.5</v>
      </c>
      <c r="J4726" s="42">
        <v>0.3</v>
      </c>
      <c r="K4726" s="33">
        <v>0.1</v>
      </c>
      <c r="L4726" s="42">
        <v>0.4</v>
      </c>
      <c r="M4726" s="33">
        <v>0.2</v>
      </c>
      <c r="N4726" s="42">
        <v>0</v>
      </c>
      <c r="O4726" s="33">
        <v>0.1</v>
      </c>
      <c r="P4726" s="42">
        <v>355.81</v>
      </c>
      <c r="Q4726" s="33">
        <v>245.36</v>
      </c>
      <c r="R4726" s="42">
        <v>276.61</v>
      </c>
      <c r="S4726" s="33">
        <v>266.87</v>
      </c>
      <c r="T4726" s="42">
        <v>5.8</v>
      </c>
      <c r="U4726" s="33">
        <v>5.87</v>
      </c>
      <c r="V4726" s="116">
        <v>5.86</v>
      </c>
    </row>
    <row r="4727" spans="1:22" x14ac:dyDescent="0.25">
      <c r="A4727" s="26" t="s">
        <v>5566</v>
      </c>
      <c r="B4727" s="42">
        <v>1.2</v>
      </c>
      <c r="C4727" s="33">
        <v>5.3</v>
      </c>
      <c r="D4727" s="42">
        <v>4.5999999999999996</v>
      </c>
      <c r="E4727" s="33">
        <v>0</v>
      </c>
      <c r="F4727" s="42">
        <v>1.4</v>
      </c>
      <c r="G4727" s="33">
        <v>1.8</v>
      </c>
      <c r="H4727" s="42">
        <v>0.1</v>
      </c>
      <c r="I4727" s="33">
        <v>0.8</v>
      </c>
      <c r="J4727" s="42">
        <v>0.3</v>
      </c>
      <c r="K4727" s="33">
        <v>0.1</v>
      </c>
      <c r="L4727" s="42">
        <v>0.2</v>
      </c>
      <c r="M4727" s="33">
        <v>0.2</v>
      </c>
      <c r="N4727" s="42">
        <v>0</v>
      </c>
      <c r="O4727" s="33">
        <v>0.2</v>
      </c>
      <c r="P4727" s="42">
        <v>334.45</v>
      </c>
      <c r="Q4727" s="33">
        <v>239.3</v>
      </c>
      <c r="R4727" s="42">
        <v>268.05</v>
      </c>
      <c r="S4727" s="33">
        <v>267.48</v>
      </c>
      <c r="T4727" s="42">
        <v>7.65</v>
      </c>
      <c r="U4727" s="33">
        <v>7.66</v>
      </c>
      <c r="V4727" s="116">
        <v>7.56</v>
      </c>
    </row>
    <row r="4728" spans="1:22" x14ac:dyDescent="0.25">
      <c r="A4728" s="26" t="s">
        <v>5567</v>
      </c>
      <c r="B4728" s="42">
        <v>1</v>
      </c>
      <c r="C4728" s="33">
        <v>4.4000000000000004</v>
      </c>
      <c r="D4728" s="42">
        <v>4.5</v>
      </c>
      <c r="E4728" s="33">
        <v>0.1</v>
      </c>
      <c r="F4728" s="42">
        <v>1.7</v>
      </c>
      <c r="G4728" s="33">
        <v>1.7</v>
      </c>
      <c r="H4728" s="42">
        <v>0.1</v>
      </c>
      <c r="I4728" s="33">
        <v>0.8</v>
      </c>
      <c r="J4728" s="42">
        <v>0.2</v>
      </c>
      <c r="K4728" s="33">
        <v>0.1</v>
      </c>
      <c r="L4728" s="42">
        <v>0.3</v>
      </c>
      <c r="M4728" s="33">
        <v>0.2</v>
      </c>
      <c r="N4728" s="42">
        <v>0</v>
      </c>
      <c r="O4728" s="33">
        <v>0.1</v>
      </c>
      <c r="P4728" s="42">
        <v>361.09</v>
      </c>
      <c r="Q4728" s="33">
        <v>249.65</v>
      </c>
      <c r="R4728" s="42">
        <v>281.25</v>
      </c>
      <c r="S4728" s="33">
        <v>267.22000000000003</v>
      </c>
      <c r="T4728" s="42">
        <v>6.53</v>
      </c>
      <c r="U4728" s="33">
        <v>6.74</v>
      </c>
      <c r="V4728" s="116">
        <v>6.78</v>
      </c>
    </row>
    <row r="4729" spans="1:22" x14ac:dyDescent="0.25">
      <c r="A4729" s="26" t="s">
        <v>5568</v>
      </c>
      <c r="B4729" s="42">
        <v>0.7</v>
      </c>
      <c r="C4729" s="33">
        <v>3.6</v>
      </c>
      <c r="D4729" s="42">
        <v>4.0999999999999996</v>
      </c>
      <c r="E4729" s="33">
        <v>0.2</v>
      </c>
      <c r="F4729" s="42">
        <v>1.5</v>
      </c>
      <c r="G4729" s="33">
        <v>1.4</v>
      </c>
      <c r="H4729" s="42">
        <v>0.1</v>
      </c>
      <c r="I4729" s="33">
        <v>0.4</v>
      </c>
      <c r="J4729" s="42">
        <v>0.3</v>
      </c>
      <c r="K4729" s="33">
        <v>0.2</v>
      </c>
      <c r="L4729" s="42">
        <v>0.2</v>
      </c>
      <c r="M4729" s="33">
        <v>0.2</v>
      </c>
      <c r="N4729" s="42">
        <v>0</v>
      </c>
      <c r="O4729" s="33">
        <v>0.1</v>
      </c>
      <c r="P4729" s="42">
        <v>349.49</v>
      </c>
      <c r="Q4729" s="33">
        <v>246.61</v>
      </c>
      <c r="R4729" s="42">
        <v>282.12</v>
      </c>
      <c r="S4729" s="33">
        <v>267.24</v>
      </c>
      <c r="T4729" s="42">
        <v>6</v>
      </c>
      <c r="U4729" s="33">
        <v>5.86</v>
      </c>
      <c r="V4729" s="116">
        <v>5.88</v>
      </c>
    </row>
    <row r="4730" spans="1:22" x14ac:dyDescent="0.25">
      <c r="A4730" s="26" t="s">
        <v>5569</v>
      </c>
      <c r="B4730" s="42">
        <v>0.6</v>
      </c>
      <c r="C4730" s="33">
        <v>6.5</v>
      </c>
      <c r="D4730" s="42">
        <v>5.0999999999999996</v>
      </c>
      <c r="E4730" s="33">
        <v>0.1</v>
      </c>
      <c r="F4730" s="42">
        <v>1.8</v>
      </c>
      <c r="G4730" s="33">
        <v>2</v>
      </c>
      <c r="H4730" s="42">
        <v>0.2</v>
      </c>
      <c r="I4730" s="33">
        <v>0.8</v>
      </c>
      <c r="J4730" s="42">
        <v>0.8</v>
      </c>
      <c r="K4730" s="33">
        <v>0</v>
      </c>
      <c r="L4730" s="42">
        <v>0.5</v>
      </c>
      <c r="M4730" s="33">
        <v>0.3</v>
      </c>
      <c r="N4730" s="42">
        <v>0.1</v>
      </c>
      <c r="O4730" s="33">
        <v>0.1</v>
      </c>
      <c r="P4730" s="42">
        <v>263.23</v>
      </c>
      <c r="Q4730" s="33">
        <v>167.56</v>
      </c>
      <c r="R4730" s="42">
        <v>209.38</v>
      </c>
      <c r="S4730" s="33">
        <v>268.86</v>
      </c>
      <c r="T4730" s="42">
        <v>8.24</v>
      </c>
      <c r="U4730" s="33">
        <v>8.49</v>
      </c>
      <c r="V4730" s="116">
        <v>8.18</v>
      </c>
    </row>
    <row r="4731" spans="1:22" x14ac:dyDescent="0.25">
      <c r="A4731" s="26" t="s">
        <v>5570</v>
      </c>
      <c r="B4731" s="42">
        <v>0.3</v>
      </c>
      <c r="C4731" s="33">
        <v>1.8</v>
      </c>
      <c r="D4731" s="42">
        <v>3.2</v>
      </c>
      <c r="E4731" s="33">
        <v>0.1</v>
      </c>
      <c r="F4731" s="42">
        <v>1.2</v>
      </c>
      <c r="G4731" s="33">
        <v>0.8</v>
      </c>
      <c r="H4731" s="42">
        <v>0.2</v>
      </c>
      <c r="I4731" s="33">
        <v>0.6</v>
      </c>
      <c r="J4731" s="42">
        <v>0.8</v>
      </c>
      <c r="K4731" s="33">
        <v>0.2</v>
      </c>
      <c r="L4731" s="42">
        <v>0.3</v>
      </c>
      <c r="M4731" s="33">
        <v>0.2</v>
      </c>
      <c r="N4731" s="42">
        <v>0.1</v>
      </c>
      <c r="O4731" s="33">
        <v>0.1</v>
      </c>
      <c r="P4731" s="42">
        <v>346.74</v>
      </c>
      <c r="Q4731" s="33">
        <v>221.55</v>
      </c>
      <c r="R4731" s="42">
        <v>277.48</v>
      </c>
      <c r="S4731" s="33">
        <v>266.33999999999997</v>
      </c>
      <c r="T4731" s="42">
        <v>4.17</v>
      </c>
      <c r="U4731" s="33">
        <v>4.12</v>
      </c>
      <c r="V4731" s="116">
        <v>4.1900000000000004</v>
      </c>
    </row>
    <row r="4732" spans="1:22" x14ac:dyDescent="0.25">
      <c r="A4732" s="26" t="s">
        <v>5571</v>
      </c>
      <c r="B4732" s="42">
        <v>0.5</v>
      </c>
      <c r="C4732" s="33">
        <v>2.9</v>
      </c>
      <c r="D4732" s="42">
        <v>3.5</v>
      </c>
      <c r="E4732" s="33">
        <v>0.1</v>
      </c>
      <c r="F4732" s="42">
        <v>1.1000000000000001</v>
      </c>
      <c r="G4732" s="33">
        <v>1.2</v>
      </c>
      <c r="H4732" s="42">
        <v>0.1</v>
      </c>
      <c r="I4732" s="33">
        <v>0.6</v>
      </c>
      <c r="J4732" s="42">
        <v>0.7</v>
      </c>
      <c r="K4732" s="33">
        <v>0.1</v>
      </c>
      <c r="L4732" s="42">
        <v>0.4</v>
      </c>
      <c r="M4732" s="33">
        <v>0.2</v>
      </c>
      <c r="N4732" s="42">
        <v>0.1</v>
      </c>
      <c r="O4732" s="33">
        <v>0.1</v>
      </c>
      <c r="P4732" s="42">
        <v>346.94</v>
      </c>
      <c r="Q4732" s="33">
        <v>222.57</v>
      </c>
      <c r="R4732" s="42">
        <v>276.77</v>
      </c>
      <c r="S4732" s="33">
        <v>266.36</v>
      </c>
      <c r="T4732" s="42">
        <v>4.53</v>
      </c>
      <c r="U4732" s="33">
        <v>4.6900000000000004</v>
      </c>
      <c r="V4732" s="116">
        <v>4.72</v>
      </c>
    </row>
    <row r="4733" spans="1:22" x14ac:dyDescent="0.25">
      <c r="A4733" s="26" t="s">
        <v>5572</v>
      </c>
      <c r="B4733" s="42">
        <v>0.6</v>
      </c>
      <c r="C4733" s="33">
        <v>4.9000000000000004</v>
      </c>
      <c r="D4733" s="42">
        <v>4.5</v>
      </c>
      <c r="E4733" s="33">
        <v>0.1</v>
      </c>
      <c r="F4733" s="42">
        <v>1.6</v>
      </c>
      <c r="G4733" s="33">
        <v>1.7</v>
      </c>
      <c r="H4733" s="42">
        <v>0.2</v>
      </c>
      <c r="I4733" s="33">
        <v>0.4</v>
      </c>
      <c r="J4733" s="42">
        <v>0.7</v>
      </c>
      <c r="K4733" s="33">
        <v>0</v>
      </c>
      <c r="L4733" s="42">
        <v>0.5</v>
      </c>
      <c r="M4733" s="33">
        <v>0.3</v>
      </c>
      <c r="N4733" s="42">
        <v>0.1</v>
      </c>
      <c r="O4733" s="33">
        <v>0.1</v>
      </c>
      <c r="P4733" s="42">
        <v>297.97000000000003</v>
      </c>
      <c r="Q4733" s="33">
        <v>200.81</v>
      </c>
      <c r="R4733" s="42">
        <v>238.35</v>
      </c>
      <c r="S4733" s="33">
        <v>267.52</v>
      </c>
      <c r="T4733" s="42">
        <v>7.36</v>
      </c>
      <c r="U4733" s="33">
        <v>7.18</v>
      </c>
      <c r="V4733" s="116">
        <v>7.11</v>
      </c>
    </row>
    <row r="4734" spans="1:22" x14ac:dyDescent="0.25">
      <c r="A4734" s="26" t="s">
        <v>5573</v>
      </c>
      <c r="B4734" s="42">
        <v>0.7</v>
      </c>
      <c r="C4734" s="33">
        <v>5.6</v>
      </c>
      <c r="D4734" s="42">
        <v>4.5999999999999996</v>
      </c>
      <c r="E4734" s="33">
        <v>0.1</v>
      </c>
      <c r="F4734" s="42">
        <v>1.5</v>
      </c>
      <c r="G4734" s="33">
        <v>2.1</v>
      </c>
      <c r="H4734" s="42">
        <v>0.2</v>
      </c>
      <c r="I4734" s="33">
        <v>0.9</v>
      </c>
      <c r="J4734" s="42">
        <v>0.5</v>
      </c>
      <c r="K4734" s="33">
        <v>0.1</v>
      </c>
      <c r="L4734" s="42">
        <v>0.5</v>
      </c>
      <c r="M4734" s="33">
        <v>0.3</v>
      </c>
      <c r="N4734" s="42">
        <v>0</v>
      </c>
      <c r="O4734" s="33">
        <v>0.1</v>
      </c>
      <c r="P4734" s="42">
        <v>289.86</v>
      </c>
      <c r="Q4734" s="33">
        <v>196.33</v>
      </c>
      <c r="R4734" s="42">
        <v>233.35</v>
      </c>
      <c r="S4734" s="33">
        <v>267.91000000000003</v>
      </c>
      <c r="T4734" s="42">
        <v>7.33</v>
      </c>
      <c r="U4734" s="33">
        <v>7.45</v>
      </c>
      <c r="V4734" s="116">
        <v>7.47</v>
      </c>
    </row>
    <row r="4735" spans="1:22" x14ac:dyDescent="0.25">
      <c r="A4735" s="26" t="s">
        <v>5574</v>
      </c>
      <c r="B4735" s="42">
        <v>0.4</v>
      </c>
      <c r="C4735" s="33">
        <v>5.2</v>
      </c>
      <c r="D4735" s="42">
        <v>4.5999999999999996</v>
      </c>
      <c r="E4735" s="33">
        <v>0.1</v>
      </c>
      <c r="F4735" s="42">
        <v>1.4</v>
      </c>
      <c r="G4735" s="33">
        <v>2.1</v>
      </c>
      <c r="H4735" s="42">
        <v>0.1</v>
      </c>
      <c r="I4735" s="33">
        <v>0.5</v>
      </c>
      <c r="J4735" s="42">
        <v>0.5</v>
      </c>
      <c r="K4735" s="33">
        <v>0.1</v>
      </c>
      <c r="L4735" s="42">
        <v>0.3</v>
      </c>
      <c r="M4735" s="33">
        <v>0.3</v>
      </c>
      <c r="N4735" s="42">
        <v>0</v>
      </c>
      <c r="O4735" s="33">
        <v>0.2</v>
      </c>
      <c r="P4735" s="42">
        <v>322.83</v>
      </c>
      <c r="Q4735" s="33">
        <v>209.4</v>
      </c>
      <c r="R4735" s="42">
        <v>249.43</v>
      </c>
      <c r="S4735" s="33">
        <v>267.64999999999998</v>
      </c>
      <c r="T4735" s="42">
        <v>7.17</v>
      </c>
      <c r="U4735" s="33">
        <v>7.13</v>
      </c>
      <c r="V4735" s="116">
        <v>7.25</v>
      </c>
    </row>
    <row r="4736" spans="1:22" x14ac:dyDescent="0.25">
      <c r="A4736" s="26" t="s">
        <v>5575</v>
      </c>
      <c r="B4736" s="42">
        <v>1</v>
      </c>
      <c r="C4736" s="33">
        <v>6.2</v>
      </c>
      <c r="D4736" s="42">
        <v>4.5999999999999996</v>
      </c>
      <c r="E4736" s="33">
        <v>0.1</v>
      </c>
      <c r="F4736" s="42">
        <v>1.6</v>
      </c>
      <c r="G4736" s="33">
        <v>1.8</v>
      </c>
      <c r="H4736" s="42">
        <v>0.1</v>
      </c>
      <c r="I4736" s="33">
        <v>1</v>
      </c>
      <c r="J4736" s="42">
        <v>0.1</v>
      </c>
      <c r="K4736" s="33">
        <v>0.2</v>
      </c>
      <c r="L4736" s="42">
        <v>0.4</v>
      </c>
      <c r="M4736" s="33">
        <v>0.3</v>
      </c>
      <c r="N4736" s="42">
        <v>0</v>
      </c>
      <c r="O4736" s="33">
        <v>0.3</v>
      </c>
      <c r="P4736" s="42">
        <v>310.93</v>
      </c>
      <c r="Q4736" s="33">
        <v>212.13</v>
      </c>
      <c r="R4736" s="42">
        <v>249.48</v>
      </c>
      <c r="S4736" s="33">
        <v>268.14</v>
      </c>
      <c r="T4736" s="42">
        <v>8.09</v>
      </c>
      <c r="U4736" s="33">
        <v>8.34</v>
      </c>
      <c r="V4736" s="116">
        <v>7.96</v>
      </c>
    </row>
    <row r="4737" spans="1:22" x14ac:dyDescent="0.25">
      <c r="A4737" s="26" t="s">
        <v>5576</v>
      </c>
      <c r="B4737" s="42">
        <v>0.9</v>
      </c>
      <c r="C4737" s="33">
        <v>5.7</v>
      </c>
      <c r="D4737" s="42">
        <v>4.2</v>
      </c>
      <c r="E4737" s="33">
        <v>0.1</v>
      </c>
      <c r="F4737" s="42">
        <v>1.4</v>
      </c>
      <c r="G4737" s="33">
        <v>1.6</v>
      </c>
      <c r="H4737" s="42">
        <v>0.1</v>
      </c>
      <c r="I4737" s="33">
        <v>0.8</v>
      </c>
      <c r="J4737" s="42">
        <v>0.4</v>
      </c>
      <c r="K4737" s="33">
        <v>0.1</v>
      </c>
      <c r="L4737" s="42">
        <v>0.3</v>
      </c>
      <c r="M4737" s="33">
        <v>0.2</v>
      </c>
      <c r="N4737" s="42">
        <v>0</v>
      </c>
      <c r="O4737" s="33">
        <v>0.2</v>
      </c>
      <c r="P4737" s="42">
        <v>331.63</v>
      </c>
      <c r="Q4737" s="33">
        <v>228.14</v>
      </c>
      <c r="R4737" s="42">
        <v>266.79000000000002</v>
      </c>
      <c r="S4737" s="33">
        <v>267.83</v>
      </c>
      <c r="T4737" s="42">
        <v>7.3</v>
      </c>
      <c r="U4737" s="33">
        <v>7.35</v>
      </c>
      <c r="V4737" s="116">
        <v>7.13</v>
      </c>
    </row>
    <row r="4738" spans="1:22" x14ac:dyDescent="0.25">
      <c r="A4738" s="26" t="s">
        <v>5577</v>
      </c>
      <c r="B4738" s="42">
        <v>0.9</v>
      </c>
      <c r="C4738" s="33">
        <v>5</v>
      </c>
      <c r="D4738" s="42">
        <v>4.3</v>
      </c>
      <c r="E4738" s="33">
        <v>0.1</v>
      </c>
      <c r="F4738" s="42">
        <v>1.4</v>
      </c>
      <c r="G4738" s="33">
        <v>1.2</v>
      </c>
      <c r="H4738" s="42">
        <v>0.1</v>
      </c>
      <c r="I4738" s="33">
        <v>0.6</v>
      </c>
      <c r="J4738" s="42">
        <v>0.6</v>
      </c>
      <c r="K4738" s="33">
        <v>0.1</v>
      </c>
      <c r="L4738" s="42">
        <v>0.4</v>
      </c>
      <c r="M4738" s="33">
        <v>0.3</v>
      </c>
      <c r="N4738" s="42">
        <v>0</v>
      </c>
      <c r="O4738" s="33">
        <v>0.2</v>
      </c>
      <c r="P4738" s="42">
        <v>332.91</v>
      </c>
      <c r="Q4738" s="33">
        <v>225.42</v>
      </c>
      <c r="R4738" s="42">
        <v>265.77999999999997</v>
      </c>
      <c r="S4738" s="33">
        <v>267.3</v>
      </c>
      <c r="T4738" s="42">
        <v>7.07</v>
      </c>
      <c r="U4738" s="33">
        <v>7.05</v>
      </c>
      <c r="V4738" s="116">
        <v>6.82</v>
      </c>
    </row>
    <row r="4739" spans="1:22" x14ac:dyDescent="0.25">
      <c r="A4739" s="26" t="s">
        <v>5578</v>
      </c>
      <c r="B4739" s="42">
        <v>0.8</v>
      </c>
      <c r="C4739" s="33">
        <v>4.4000000000000004</v>
      </c>
      <c r="D4739" s="42">
        <v>3.8</v>
      </c>
      <c r="E4739" s="33">
        <v>0.2</v>
      </c>
      <c r="F4739" s="42">
        <v>1.4</v>
      </c>
      <c r="G4739" s="33">
        <v>1.2</v>
      </c>
      <c r="H4739" s="42">
        <v>0.1</v>
      </c>
      <c r="I4739" s="33">
        <v>0.3</v>
      </c>
      <c r="J4739" s="42">
        <v>0.7</v>
      </c>
      <c r="K4739" s="33">
        <v>0</v>
      </c>
      <c r="L4739" s="42">
        <v>0.3</v>
      </c>
      <c r="M4739" s="33">
        <v>0.3</v>
      </c>
      <c r="N4739" s="42">
        <v>0</v>
      </c>
      <c r="O4739" s="33">
        <v>0.1</v>
      </c>
      <c r="P4739" s="42">
        <v>331.42</v>
      </c>
      <c r="Q4739" s="33">
        <v>224.47</v>
      </c>
      <c r="R4739" s="42">
        <v>265.19</v>
      </c>
      <c r="S4739" s="33">
        <v>267.17</v>
      </c>
      <c r="T4739" s="42">
        <v>6.42</v>
      </c>
      <c r="U4739" s="33">
        <v>6.4</v>
      </c>
      <c r="V4739" s="116">
        <v>6.18</v>
      </c>
    </row>
    <row r="4740" spans="1:22" x14ac:dyDescent="0.25">
      <c r="A4740" s="26" t="s">
        <v>5579</v>
      </c>
      <c r="B4740" s="42">
        <v>0.6</v>
      </c>
      <c r="C4740" s="33">
        <v>5.7</v>
      </c>
      <c r="D4740" s="42">
        <v>4.5</v>
      </c>
      <c r="E4740" s="33">
        <v>0.1</v>
      </c>
      <c r="F4740" s="42">
        <v>1.5</v>
      </c>
      <c r="G4740" s="33">
        <v>1.6</v>
      </c>
      <c r="H4740" s="42">
        <v>0</v>
      </c>
      <c r="I4740" s="33">
        <v>0.4</v>
      </c>
      <c r="J4740" s="42">
        <v>0.4</v>
      </c>
      <c r="K4740" s="33">
        <v>0.1</v>
      </c>
      <c r="L4740" s="42">
        <v>0.3</v>
      </c>
      <c r="M4740" s="33">
        <v>0.2</v>
      </c>
      <c r="N4740" s="42">
        <v>0</v>
      </c>
      <c r="O4740" s="33">
        <v>0.2</v>
      </c>
      <c r="P4740" s="42">
        <v>316.45999999999998</v>
      </c>
      <c r="Q4740" s="33">
        <v>214.56</v>
      </c>
      <c r="R4740" s="42">
        <v>253.08</v>
      </c>
      <c r="S4740" s="33">
        <v>267.83</v>
      </c>
      <c r="T4740" s="42">
        <v>7.61</v>
      </c>
      <c r="U4740" s="33">
        <v>7.81</v>
      </c>
      <c r="V4740" s="116">
        <v>7.43</v>
      </c>
    </row>
    <row r="4741" spans="1:22" x14ac:dyDescent="0.25">
      <c r="A4741" s="26" t="s">
        <v>5580</v>
      </c>
      <c r="B4741" s="42">
        <v>1.6</v>
      </c>
      <c r="C4741" s="33">
        <v>6.6</v>
      </c>
      <c r="D4741" s="42">
        <v>4.5999999999999996</v>
      </c>
      <c r="E4741" s="33">
        <v>0.2</v>
      </c>
      <c r="F4741" s="42">
        <v>1.5</v>
      </c>
      <c r="G4741" s="33">
        <v>1.4</v>
      </c>
      <c r="H4741" s="42">
        <v>0.2</v>
      </c>
      <c r="I4741" s="33">
        <v>0.6</v>
      </c>
      <c r="J4741" s="42">
        <v>0.6</v>
      </c>
      <c r="K4741" s="33">
        <v>0.1</v>
      </c>
      <c r="L4741" s="42">
        <v>0.4</v>
      </c>
      <c r="M4741" s="33">
        <v>0.2</v>
      </c>
      <c r="N4741" s="42">
        <v>0</v>
      </c>
      <c r="O4741" s="33">
        <v>0.1</v>
      </c>
      <c r="P4741" s="42">
        <v>301.94</v>
      </c>
      <c r="Q4741" s="33">
        <v>204.08</v>
      </c>
      <c r="R4741" s="42">
        <v>244</v>
      </c>
      <c r="S4741" s="33">
        <v>267.95999999999998</v>
      </c>
      <c r="T4741" s="42">
        <v>8.1999999999999993</v>
      </c>
      <c r="U4741" s="33">
        <v>8.3800000000000008</v>
      </c>
      <c r="V4741" s="116">
        <v>7.76</v>
      </c>
    </row>
    <row r="4742" spans="1:22" x14ac:dyDescent="0.25">
      <c r="A4742" s="26" t="s">
        <v>5581</v>
      </c>
      <c r="B4742" s="42">
        <v>0.3</v>
      </c>
      <c r="C4742" s="33">
        <v>5.3</v>
      </c>
      <c r="D4742" s="42">
        <v>4.5</v>
      </c>
      <c r="E4742" s="33">
        <v>0.1</v>
      </c>
      <c r="F4742" s="42">
        <v>1.4</v>
      </c>
      <c r="G4742" s="33">
        <v>2</v>
      </c>
      <c r="H4742" s="42">
        <v>0.1</v>
      </c>
      <c r="I4742" s="33">
        <v>0.8</v>
      </c>
      <c r="J4742" s="42">
        <v>0.5</v>
      </c>
      <c r="K4742" s="33">
        <v>0.1</v>
      </c>
      <c r="L4742" s="42">
        <v>0.4</v>
      </c>
      <c r="M4742" s="33">
        <v>0.3</v>
      </c>
      <c r="N4742" s="42">
        <v>0</v>
      </c>
      <c r="O4742" s="33">
        <v>0.1</v>
      </c>
      <c r="P4742" s="42">
        <v>304.13</v>
      </c>
      <c r="Q4742" s="33">
        <v>208.18</v>
      </c>
      <c r="R4742" s="42">
        <v>240.4</v>
      </c>
      <c r="S4742" s="33">
        <v>266.64</v>
      </c>
      <c r="T4742" s="42">
        <v>7.18</v>
      </c>
      <c r="U4742" s="33">
        <v>7.26</v>
      </c>
      <c r="V4742" s="116">
        <v>7.1</v>
      </c>
    </row>
    <row r="4743" spans="1:22" x14ac:dyDescent="0.25">
      <c r="A4743" s="26" t="s">
        <v>5582</v>
      </c>
      <c r="B4743" s="42">
        <v>2.4</v>
      </c>
      <c r="C4743" s="33">
        <v>9.4</v>
      </c>
      <c r="D4743" s="42">
        <v>5.6</v>
      </c>
      <c r="E4743" s="33">
        <v>0.2</v>
      </c>
      <c r="F4743" s="42">
        <v>2.2000000000000002</v>
      </c>
      <c r="G4743" s="33">
        <v>2.1</v>
      </c>
      <c r="H4743" s="42">
        <v>0.2</v>
      </c>
      <c r="I4743" s="33">
        <v>0.5</v>
      </c>
      <c r="J4743" s="42">
        <v>0.7</v>
      </c>
      <c r="K4743" s="33">
        <v>0.1</v>
      </c>
      <c r="L4743" s="42">
        <v>0.5</v>
      </c>
      <c r="M4743" s="33">
        <v>0.4</v>
      </c>
      <c r="N4743" s="42">
        <v>0</v>
      </c>
      <c r="O4743" s="33">
        <v>0.2</v>
      </c>
      <c r="P4743" s="42">
        <v>222.66</v>
      </c>
      <c r="Q4743" s="33">
        <v>161.12</v>
      </c>
      <c r="R4743" s="42">
        <v>189.53</v>
      </c>
      <c r="S4743" s="33">
        <v>268.57</v>
      </c>
      <c r="T4743" s="42">
        <v>12.08</v>
      </c>
      <c r="U4743" s="33">
        <v>11.79</v>
      </c>
      <c r="V4743" s="116">
        <v>11.2</v>
      </c>
    </row>
    <row r="4744" spans="1:22" x14ac:dyDescent="0.25">
      <c r="A4744" s="26" t="s">
        <v>5583</v>
      </c>
      <c r="B4744" s="42">
        <v>2.2999999999999998</v>
      </c>
      <c r="C4744" s="33">
        <v>10.5</v>
      </c>
      <c r="D4744" s="42">
        <v>5.6</v>
      </c>
      <c r="E4744" s="33">
        <v>0.3</v>
      </c>
      <c r="F4744" s="42">
        <v>2.4</v>
      </c>
      <c r="G4744" s="33">
        <v>2.6</v>
      </c>
      <c r="H4744" s="42">
        <v>0.2</v>
      </c>
      <c r="I4744" s="33">
        <v>0.9</v>
      </c>
      <c r="J4744" s="42">
        <v>0.7</v>
      </c>
      <c r="K4744" s="33">
        <v>0.2</v>
      </c>
      <c r="L4744" s="42">
        <v>0.3</v>
      </c>
      <c r="M4744" s="33">
        <v>0.4</v>
      </c>
      <c r="N4744" s="42">
        <v>0</v>
      </c>
      <c r="O4744" s="33">
        <v>0.3</v>
      </c>
      <c r="P4744" s="42">
        <v>228.27</v>
      </c>
      <c r="Q4744" s="33">
        <v>161.33000000000001</v>
      </c>
      <c r="R4744" s="42">
        <v>184.42</v>
      </c>
      <c r="S4744" s="33">
        <v>268.97000000000003</v>
      </c>
      <c r="T4744" s="42">
        <v>12.18</v>
      </c>
      <c r="U4744" s="33">
        <v>12.76</v>
      </c>
      <c r="V4744" s="116">
        <v>11.8</v>
      </c>
    </row>
    <row r="4745" spans="1:22" x14ac:dyDescent="0.25">
      <c r="A4745" s="26" t="s">
        <v>5584</v>
      </c>
      <c r="B4745" s="42">
        <v>0.8</v>
      </c>
      <c r="C4745" s="33">
        <v>4.8</v>
      </c>
      <c r="D4745" s="42">
        <v>4.2</v>
      </c>
      <c r="E4745" s="33">
        <v>0.3</v>
      </c>
      <c r="F4745" s="42">
        <v>1.7</v>
      </c>
      <c r="G4745" s="33">
        <v>1.4</v>
      </c>
      <c r="H4745" s="42">
        <v>0</v>
      </c>
      <c r="I4745" s="33">
        <v>0.1</v>
      </c>
      <c r="J4745" s="42">
        <v>0.7</v>
      </c>
      <c r="K4745" s="33">
        <v>0</v>
      </c>
      <c r="L4745" s="42">
        <v>0.2</v>
      </c>
      <c r="M4745" s="33">
        <v>0.3</v>
      </c>
      <c r="N4745" s="42">
        <v>0.1</v>
      </c>
      <c r="O4745" s="33">
        <v>0.1</v>
      </c>
      <c r="P4745" s="42">
        <v>298.5</v>
      </c>
      <c r="Q4745" s="33">
        <v>199.25</v>
      </c>
      <c r="R4745" s="42">
        <v>248.67</v>
      </c>
      <c r="S4745" s="33">
        <v>266.35000000000002</v>
      </c>
      <c r="T4745" s="42">
        <v>7.43</v>
      </c>
      <c r="U4745" s="33">
        <v>7.32</v>
      </c>
      <c r="V4745" s="116">
        <v>6.82</v>
      </c>
    </row>
    <row r="4746" spans="1:22" x14ac:dyDescent="0.25">
      <c r="A4746" s="26" t="s">
        <v>5585</v>
      </c>
      <c r="B4746" s="42">
        <v>0.8</v>
      </c>
      <c r="C4746" s="33">
        <v>5.6</v>
      </c>
      <c r="D4746" s="42">
        <v>4.4000000000000004</v>
      </c>
      <c r="E4746" s="33">
        <v>0.2</v>
      </c>
      <c r="F4746" s="42">
        <v>1.6</v>
      </c>
      <c r="G4746" s="33">
        <v>1.6</v>
      </c>
      <c r="H4746" s="42">
        <v>0.1</v>
      </c>
      <c r="I4746" s="33">
        <v>0.5</v>
      </c>
      <c r="J4746" s="42">
        <v>0.3</v>
      </c>
      <c r="K4746" s="33">
        <v>0</v>
      </c>
      <c r="L4746" s="42">
        <v>0.3</v>
      </c>
      <c r="M4746" s="33">
        <v>0.3</v>
      </c>
      <c r="N4746" s="42">
        <v>0</v>
      </c>
      <c r="O4746" s="33">
        <v>0.2</v>
      </c>
      <c r="P4746" s="42">
        <v>315.92</v>
      </c>
      <c r="Q4746" s="33">
        <v>216.29</v>
      </c>
      <c r="R4746" s="42">
        <v>253.96</v>
      </c>
      <c r="S4746" s="33">
        <v>266.38</v>
      </c>
      <c r="T4746" s="42">
        <v>7.37</v>
      </c>
      <c r="U4746" s="33">
        <v>7.56</v>
      </c>
      <c r="V4746" s="116">
        <v>7.17</v>
      </c>
    </row>
    <row r="4747" spans="1:22" x14ac:dyDescent="0.25">
      <c r="A4747" s="26" t="s">
        <v>5586</v>
      </c>
      <c r="B4747" s="42">
        <v>1.1000000000000001</v>
      </c>
      <c r="C4747" s="33">
        <v>5.3</v>
      </c>
      <c r="D4747" s="42">
        <v>4.3</v>
      </c>
      <c r="E4747" s="33">
        <v>0.2</v>
      </c>
      <c r="F4747" s="42">
        <v>1.7</v>
      </c>
      <c r="G4747" s="33">
        <v>1.4</v>
      </c>
      <c r="H4747" s="42">
        <v>0.1</v>
      </c>
      <c r="I4747" s="33">
        <v>0.3</v>
      </c>
      <c r="J4747" s="42">
        <v>0.6</v>
      </c>
      <c r="K4747" s="33">
        <v>0.1</v>
      </c>
      <c r="L4747" s="42">
        <v>0.4</v>
      </c>
      <c r="M4747" s="33">
        <v>0.3</v>
      </c>
      <c r="N4747" s="42">
        <v>0.1</v>
      </c>
      <c r="O4747" s="33">
        <v>0.1</v>
      </c>
      <c r="P4747" s="42">
        <v>321.38</v>
      </c>
      <c r="Q4747" s="33">
        <v>217.46</v>
      </c>
      <c r="R4747" s="42">
        <v>247.48</v>
      </c>
      <c r="S4747" s="33">
        <v>266.54000000000002</v>
      </c>
      <c r="T4747" s="42">
        <v>7.25</v>
      </c>
      <c r="U4747" s="33">
        <v>7.14</v>
      </c>
      <c r="V4747" s="116">
        <v>6.79</v>
      </c>
    </row>
    <row r="4748" spans="1:22" x14ac:dyDescent="0.25">
      <c r="A4748" s="26" t="s">
        <v>5587</v>
      </c>
      <c r="B4748" s="42">
        <v>1.4</v>
      </c>
      <c r="C4748" s="33">
        <v>6.6</v>
      </c>
      <c r="D4748" s="42">
        <v>5</v>
      </c>
      <c r="E4748" s="33">
        <v>0.1</v>
      </c>
      <c r="F4748" s="42">
        <v>1.7</v>
      </c>
      <c r="G4748" s="33">
        <v>1.8</v>
      </c>
      <c r="H4748" s="42">
        <v>0.1</v>
      </c>
      <c r="I4748" s="33">
        <v>0.9</v>
      </c>
      <c r="J4748" s="42">
        <v>0.4</v>
      </c>
      <c r="K4748" s="33">
        <v>0.2</v>
      </c>
      <c r="L4748" s="42">
        <v>0.5</v>
      </c>
      <c r="M4748" s="33">
        <v>0.2</v>
      </c>
      <c r="N4748" s="42">
        <v>0</v>
      </c>
      <c r="O4748" s="33">
        <v>0.3</v>
      </c>
      <c r="P4748" s="42">
        <v>310.5</v>
      </c>
      <c r="Q4748" s="33">
        <v>213.13</v>
      </c>
      <c r="R4748" s="42">
        <v>248.64</v>
      </c>
      <c r="S4748" s="33">
        <v>266.98</v>
      </c>
      <c r="T4748" s="42">
        <v>8.3000000000000007</v>
      </c>
      <c r="U4748" s="33">
        <v>8.6300000000000008</v>
      </c>
      <c r="V4748" s="116">
        <v>8.0299999999999994</v>
      </c>
    </row>
    <row r="4749" spans="1:22" x14ac:dyDescent="0.25">
      <c r="A4749" s="26" t="s">
        <v>5588</v>
      </c>
      <c r="B4749" s="42">
        <v>0.8</v>
      </c>
      <c r="C4749" s="33">
        <v>6.5</v>
      </c>
      <c r="D4749" s="42">
        <v>5</v>
      </c>
      <c r="E4749" s="33">
        <v>0.1</v>
      </c>
      <c r="F4749" s="42">
        <v>1.9</v>
      </c>
      <c r="G4749" s="33">
        <v>2</v>
      </c>
      <c r="H4749" s="42">
        <v>0.1</v>
      </c>
      <c r="I4749" s="33">
        <v>0.6</v>
      </c>
      <c r="J4749" s="42">
        <v>0.4</v>
      </c>
      <c r="K4749" s="33">
        <v>0.1</v>
      </c>
      <c r="L4749" s="42">
        <v>0.4</v>
      </c>
      <c r="M4749" s="33">
        <v>0.4</v>
      </c>
      <c r="N4749" s="42">
        <v>0.1</v>
      </c>
      <c r="O4749" s="33">
        <v>0.2</v>
      </c>
      <c r="P4749" s="42">
        <v>293.01</v>
      </c>
      <c r="Q4749" s="33">
        <v>211.89</v>
      </c>
      <c r="R4749" s="42">
        <v>241.92</v>
      </c>
      <c r="S4749" s="33">
        <v>266.68</v>
      </c>
      <c r="T4749" s="42">
        <v>7.98</v>
      </c>
      <c r="U4749" s="33">
        <v>8.1</v>
      </c>
      <c r="V4749" s="116">
        <v>7.6</v>
      </c>
    </row>
    <row r="4750" spans="1:22" x14ac:dyDescent="0.25">
      <c r="A4750" s="26" t="s">
        <v>5589</v>
      </c>
      <c r="B4750" s="42">
        <v>1</v>
      </c>
      <c r="C4750" s="33">
        <v>6.6</v>
      </c>
      <c r="D4750" s="42">
        <v>4.7</v>
      </c>
      <c r="E4750" s="33">
        <v>0.2</v>
      </c>
      <c r="F4750" s="42">
        <v>1.8</v>
      </c>
      <c r="G4750" s="33">
        <v>1.7</v>
      </c>
      <c r="H4750" s="42">
        <v>0</v>
      </c>
      <c r="I4750" s="33">
        <v>0.7</v>
      </c>
      <c r="J4750" s="42">
        <v>0.3</v>
      </c>
      <c r="K4750" s="33">
        <v>0.2</v>
      </c>
      <c r="L4750" s="42">
        <v>0.2</v>
      </c>
      <c r="M4750" s="33">
        <v>0.4</v>
      </c>
      <c r="N4750" s="42">
        <v>0</v>
      </c>
      <c r="O4750" s="33">
        <v>0.2</v>
      </c>
      <c r="P4750" s="42">
        <v>305.98</v>
      </c>
      <c r="Q4750" s="33">
        <v>206.91</v>
      </c>
      <c r="R4750" s="42">
        <v>244.57</v>
      </c>
      <c r="S4750" s="33">
        <v>267.08</v>
      </c>
      <c r="T4750" s="42">
        <v>8.4600000000000009</v>
      </c>
      <c r="U4750" s="33">
        <v>8.61</v>
      </c>
      <c r="V4750" s="116">
        <v>8.16</v>
      </c>
    </row>
    <row r="4751" spans="1:22" x14ac:dyDescent="0.25">
      <c r="A4751" s="26" t="s">
        <v>5590</v>
      </c>
      <c r="B4751" s="42">
        <v>0.6</v>
      </c>
      <c r="C4751" s="33">
        <v>6.6</v>
      </c>
      <c r="D4751" s="42">
        <v>4.8</v>
      </c>
      <c r="E4751" s="33">
        <v>0.2</v>
      </c>
      <c r="F4751" s="42">
        <v>1.7</v>
      </c>
      <c r="G4751" s="33">
        <v>1.9</v>
      </c>
      <c r="H4751" s="42">
        <v>0.1</v>
      </c>
      <c r="I4751" s="33">
        <v>0.9</v>
      </c>
      <c r="J4751" s="42">
        <v>0.4</v>
      </c>
      <c r="K4751" s="33">
        <v>0.1</v>
      </c>
      <c r="L4751" s="42">
        <v>0.4</v>
      </c>
      <c r="M4751" s="33">
        <v>0.4</v>
      </c>
      <c r="N4751" s="42">
        <v>0</v>
      </c>
      <c r="O4751" s="33">
        <v>0.2</v>
      </c>
      <c r="P4751" s="42">
        <v>304.22000000000003</v>
      </c>
      <c r="Q4751" s="33">
        <v>209.44</v>
      </c>
      <c r="R4751" s="42">
        <v>244.26</v>
      </c>
      <c r="S4751" s="33">
        <v>267.29000000000002</v>
      </c>
      <c r="T4751" s="42">
        <v>8.19</v>
      </c>
      <c r="U4751" s="33">
        <v>8.41</v>
      </c>
      <c r="V4751" s="116">
        <v>7.95</v>
      </c>
    </row>
    <row r="4752" spans="1:22" x14ac:dyDescent="0.25">
      <c r="A4752" s="26" t="s">
        <v>5591</v>
      </c>
      <c r="B4752" s="42">
        <v>1.1000000000000001</v>
      </c>
      <c r="C4752" s="33">
        <v>6.8</v>
      </c>
      <c r="D4752" s="42">
        <v>4.9000000000000004</v>
      </c>
      <c r="E4752" s="33">
        <v>0.2</v>
      </c>
      <c r="F4752" s="42">
        <v>1.9</v>
      </c>
      <c r="G4752" s="33">
        <v>1.9</v>
      </c>
      <c r="H4752" s="42">
        <v>0.2</v>
      </c>
      <c r="I4752" s="33">
        <v>0.9</v>
      </c>
      <c r="J4752" s="42">
        <v>0.5</v>
      </c>
      <c r="K4752" s="33">
        <v>0.2</v>
      </c>
      <c r="L4752" s="42">
        <v>0.7</v>
      </c>
      <c r="M4752" s="33">
        <v>0.3</v>
      </c>
      <c r="N4752" s="42">
        <v>0</v>
      </c>
      <c r="O4752" s="33">
        <v>0.3</v>
      </c>
      <c r="P4752" s="42">
        <v>297.92</v>
      </c>
      <c r="Q4752" s="33">
        <v>211.68</v>
      </c>
      <c r="R4752" s="42">
        <v>246.92</v>
      </c>
      <c r="S4752" s="33">
        <v>267.13</v>
      </c>
      <c r="T4752" s="42">
        <v>8.6300000000000008</v>
      </c>
      <c r="U4752" s="33">
        <v>9.1300000000000008</v>
      </c>
      <c r="V4752" s="116">
        <v>8.5</v>
      </c>
    </row>
    <row r="4753" spans="1:22" x14ac:dyDescent="0.25">
      <c r="A4753" s="26" t="s">
        <v>5592</v>
      </c>
      <c r="B4753" s="42">
        <v>1.9</v>
      </c>
      <c r="C4753" s="33">
        <v>11.1</v>
      </c>
      <c r="D4753" s="42">
        <v>6</v>
      </c>
      <c r="E4753" s="33">
        <v>0.2</v>
      </c>
      <c r="F4753" s="42">
        <v>2.6</v>
      </c>
      <c r="G4753" s="33">
        <v>2.7</v>
      </c>
      <c r="H4753" s="42">
        <v>0.1</v>
      </c>
      <c r="I4753" s="33">
        <v>1.3</v>
      </c>
      <c r="J4753" s="42">
        <v>0.5</v>
      </c>
      <c r="K4753" s="33">
        <v>0.2</v>
      </c>
      <c r="L4753" s="42">
        <v>0.5</v>
      </c>
      <c r="M4753" s="33">
        <v>0.4</v>
      </c>
      <c r="N4753" s="42">
        <v>0</v>
      </c>
      <c r="O4753" s="33">
        <v>0.3</v>
      </c>
      <c r="P4753" s="42">
        <v>232.08</v>
      </c>
      <c r="Q4753" s="33">
        <v>169.27</v>
      </c>
      <c r="R4753" s="42">
        <v>187.56</v>
      </c>
      <c r="S4753" s="33">
        <v>268.56</v>
      </c>
      <c r="T4753" s="42">
        <v>12.73</v>
      </c>
      <c r="U4753" s="33">
        <v>13.21</v>
      </c>
      <c r="V4753" s="116">
        <v>12.4</v>
      </c>
    </row>
    <row r="4754" spans="1:22" x14ac:dyDescent="0.25">
      <c r="A4754" s="26" t="s">
        <v>5593</v>
      </c>
      <c r="B4754" s="42">
        <v>1.3</v>
      </c>
      <c r="C4754" s="33">
        <v>10.3</v>
      </c>
      <c r="D4754" s="42">
        <v>5.8</v>
      </c>
      <c r="E4754" s="33">
        <v>0.1</v>
      </c>
      <c r="F4754" s="42">
        <v>2.2999999999999998</v>
      </c>
      <c r="G4754" s="33">
        <v>2.2999999999999998</v>
      </c>
      <c r="H4754" s="42">
        <v>0.1</v>
      </c>
      <c r="I4754" s="33">
        <v>0.8</v>
      </c>
      <c r="J4754" s="42">
        <v>0.5</v>
      </c>
      <c r="K4754" s="33">
        <v>0.1</v>
      </c>
      <c r="L4754" s="42">
        <v>0.4</v>
      </c>
      <c r="M4754" s="33">
        <v>0.4</v>
      </c>
      <c r="N4754" s="42">
        <v>0.1</v>
      </c>
      <c r="O4754" s="33">
        <v>0.3</v>
      </c>
      <c r="P4754" s="42">
        <v>236.19</v>
      </c>
      <c r="Q4754" s="33">
        <v>164.76</v>
      </c>
      <c r="R4754" s="42">
        <v>189.71</v>
      </c>
      <c r="S4754" s="33">
        <v>267.7</v>
      </c>
      <c r="T4754" s="42">
        <v>12.23</v>
      </c>
      <c r="U4754" s="33">
        <v>12.55</v>
      </c>
      <c r="V4754" s="116">
        <v>11.73</v>
      </c>
    </row>
    <row r="4755" spans="1:22" x14ac:dyDescent="0.25">
      <c r="A4755" s="26" t="s">
        <v>5594</v>
      </c>
      <c r="B4755" s="42">
        <v>2.2000000000000002</v>
      </c>
      <c r="C4755" s="33">
        <v>11.3</v>
      </c>
      <c r="D4755" s="42">
        <v>6.1</v>
      </c>
      <c r="E4755" s="33">
        <v>0.3</v>
      </c>
      <c r="F4755" s="42">
        <v>2.5</v>
      </c>
      <c r="G4755" s="33">
        <v>2.5</v>
      </c>
      <c r="H4755" s="42">
        <v>0.2</v>
      </c>
      <c r="I4755" s="33">
        <v>1.1000000000000001</v>
      </c>
      <c r="J4755" s="42">
        <v>0.3</v>
      </c>
      <c r="K4755" s="33">
        <v>0.1</v>
      </c>
      <c r="L4755" s="42">
        <v>0.4</v>
      </c>
      <c r="M4755" s="33">
        <v>0.3</v>
      </c>
      <c r="N4755" s="42">
        <v>0</v>
      </c>
      <c r="O4755" s="33">
        <v>0.3</v>
      </c>
      <c r="P4755" s="42">
        <v>238.78</v>
      </c>
      <c r="Q4755" s="33">
        <v>168.95</v>
      </c>
      <c r="R4755" s="42">
        <v>189.91</v>
      </c>
      <c r="S4755" s="33">
        <v>267.85000000000002</v>
      </c>
      <c r="T4755" s="42">
        <v>12.48</v>
      </c>
      <c r="U4755" s="33">
        <v>12.96</v>
      </c>
      <c r="V4755" s="116">
        <v>12.09</v>
      </c>
    </row>
    <row r="4756" spans="1:22" x14ac:dyDescent="0.25">
      <c r="A4756" s="26" t="s">
        <v>5595</v>
      </c>
      <c r="B4756" s="42">
        <v>1.5</v>
      </c>
      <c r="C4756" s="33">
        <v>11</v>
      </c>
      <c r="D4756" s="42">
        <v>5.8</v>
      </c>
      <c r="E4756" s="33">
        <v>0.1</v>
      </c>
      <c r="F4756" s="42">
        <v>2.5</v>
      </c>
      <c r="G4756" s="33">
        <v>2.4</v>
      </c>
      <c r="H4756" s="42">
        <v>0.1</v>
      </c>
      <c r="I4756" s="33">
        <v>1</v>
      </c>
      <c r="J4756" s="42">
        <v>0.5</v>
      </c>
      <c r="K4756" s="33">
        <v>0.1</v>
      </c>
      <c r="L4756" s="42">
        <v>0.4</v>
      </c>
      <c r="M4756" s="33">
        <v>0.3</v>
      </c>
      <c r="N4756" s="42">
        <v>0</v>
      </c>
      <c r="O4756" s="33">
        <v>0.2</v>
      </c>
      <c r="P4756" s="42">
        <v>230.94</v>
      </c>
      <c r="Q4756" s="33">
        <v>162.78</v>
      </c>
      <c r="R4756" s="42">
        <v>184.83</v>
      </c>
      <c r="S4756" s="33">
        <v>267.83999999999997</v>
      </c>
      <c r="T4756" s="42">
        <v>12.69</v>
      </c>
      <c r="U4756" s="33">
        <v>13.03</v>
      </c>
      <c r="V4756" s="116">
        <v>12.03</v>
      </c>
    </row>
    <row r="4757" spans="1:22" x14ac:dyDescent="0.25">
      <c r="A4757" s="26" t="s">
        <v>5596</v>
      </c>
      <c r="B4757" s="42">
        <v>1.6</v>
      </c>
      <c r="C4757" s="33">
        <v>11.7</v>
      </c>
      <c r="D4757" s="42">
        <v>6.2</v>
      </c>
      <c r="E4757" s="33">
        <v>0.1</v>
      </c>
      <c r="F4757" s="42">
        <v>2.5</v>
      </c>
      <c r="G4757" s="33">
        <v>2.5</v>
      </c>
      <c r="H4757" s="42">
        <v>0.1</v>
      </c>
      <c r="I4757" s="33">
        <v>0.8</v>
      </c>
      <c r="J4757" s="42">
        <v>0.6</v>
      </c>
      <c r="K4757" s="33">
        <v>0.2</v>
      </c>
      <c r="L4757" s="42">
        <v>0.4</v>
      </c>
      <c r="M4757" s="33">
        <v>0.4</v>
      </c>
      <c r="N4757" s="42">
        <v>0.1</v>
      </c>
      <c r="O4757" s="33">
        <v>0.3</v>
      </c>
      <c r="P4757" s="42">
        <v>226.03</v>
      </c>
      <c r="Q4757" s="33">
        <v>160.43</v>
      </c>
      <c r="R4757" s="42">
        <v>177.61</v>
      </c>
      <c r="S4757" s="33">
        <v>268.32</v>
      </c>
      <c r="T4757" s="42">
        <v>13.5</v>
      </c>
      <c r="U4757" s="33">
        <v>13.85</v>
      </c>
      <c r="V4757" s="116">
        <v>13</v>
      </c>
    </row>
    <row r="4758" spans="1:22" x14ac:dyDescent="0.25">
      <c r="A4758" s="26" t="s">
        <v>5597</v>
      </c>
      <c r="B4758" s="42">
        <v>1.3</v>
      </c>
      <c r="C4758" s="33">
        <v>7.8</v>
      </c>
      <c r="D4758" s="42">
        <v>5.3</v>
      </c>
      <c r="E4758" s="33">
        <v>0.2</v>
      </c>
      <c r="F4758" s="42">
        <v>1.8</v>
      </c>
      <c r="G4758" s="33">
        <v>1.9</v>
      </c>
      <c r="H4758" s="42">
        <v>0.1</v>
      </c>
      <c r="I4758" s="33">
        <v>0.7</v>
      </c>
      <c r="J4758" s="42">
        <v>0.5</v>
      </c>
      <c r="K4758" s="33">
        <v>0.1</v>
      </c>
      <c r="L4758" s="42">
        <v>0.5</v>
      </c>
      <c r="M4758" s="33">
        <v>0.3</v>
      </c>
      <c r="N4758" s="42">
        <v>0</v>
      </c>
      <c r="O4758" s="33">
        <v>0.2</v>
      </c>
      <c r="P4758" s="42">
        <v>282.43</v>
      </c>
      <c r="Q4758" s="33">
        <v>203.81</v>
      </c>
      <c r="R4758" s="42">
        <v>235.31</v>
      </c>
      <c r="S4758" s="33">
        <v>267.35000000000002</v>
      </c>
      <c r="T4758" s="42">
        <v>9.35</v>
      </c>
      <c r="U4758" s="33">
        <v>9.7899999999999991</v>
      </c>
      <c r="V4758" s="116">
        <v>9.0299999999999994</v>
      </c>
    </row>
    <row r="4759" spans="1:22" x14ac:dyDescent="0.25">
      <c r="A4759" s="26" t="s">
        <v>5598</v>
      </c>
      <c r="B4759" s="42">
        <v>0.8</v>
      </c>
      <c r="C4759" s="33">
        <v>6.5</v>
      </c>
      <c r="D4759" s="42">
        <v>4.7</v>
      </c>
      <c r="E4759" s="33">
        <v>0.3</v>
      </c>
      <c r="F4759" s="42">
        <v>1.7</v>
      </c>
      <c r="G4759" s="33">
        <v>1.5</v>
      </c>
      <c r="H4759" s="42">
        <v>0.1</v>
      </c>
      <c r="I4759" s="33">
        <v>0.5</v>
      </c>
      <c r="J4759" s="42">
        <v>0.9</v>
      </c>
      <c r="K4759" s="33">
        <v>0</v>
      </c>
      <c r="L4759" s="42">
        <v>0.2</v>
      </c>
      <c r="M4759" s="33">
        <v>0.3</v>
      </c>
      <c r="N4759" s="42">
        <v>0</v>
      </c>
      <c r="O4759" s="33">
        <v>0.1</v>
      </c>
      <c r="P4759" s="42">
        <v>277.92</v>
      </c>
      <c r="Q4759" s="33">
        <v>194.37</v>
      </c>
      <c r="R4759" s="42">
        <v>219.65</v>
      </c>
      <c r="S4759" s="33">
        <v>267.27999999999997</v>
      </c>
      <c r="T4759" s="42">
        <v>8.1300000000000008</v>
      </c>
      <c r="U4759" s="33">
        <v>8.36</v>
      </c>
      <c r="V4759" s="116">
        <v>7.68</v>
      </c>
    </row>
    <row r="4760" spans="1:22" x14ac:dyDescent="0.25">
      <c r="A4760" s="26" t="s">
        <v>5599</v>
      </c>
      <c r="B4760" s="42">
        <v>2</v>
      </c>
      <c r="C4760" s="33">
        <v>11.6</v>
      </c>
      <c r="D4760" s="42">
        <v>5.6</v>
      </c>
      <c r="E4760" s="33">
        <v>0.3</v>
      </c>
      <c r="F4760" s="42">
        <v>2.6</v>
      </c>
      <c r="G4760" s="33">
        <v>2.7</v>
      </c>
      <c r="H4760" s="42">
        <v>0.1</v>
      </c>
      <c r="I4760" s="33">
        <v>0.8</v>
      </c>
      <c r="J4760" s="42">
        <v>0.8</v>
      </c>
      <c r="K4760" s="33">
        <v>0.1</v>
      </c>
      <c r="L4760" s="42">
        <v>0.4</v>
      </c>
      <c r="M4760" s="33">
        <v>0.3</v>
      </c>
      <c r="N4760" s="42">
        <v>0</v>
      </c>
      <c r="O4760" s="33">
        <v>0.2</v>
      </c>
      <c r="P4760" s="42">
        <v>223.66</v>
      </c>
      <c r="Q4760" s="33">
        <v>156.41999999999999</v>
      </c>
      <c r="R4760" s="42">
        <v>169.44</v>
      </c>
      <c r="S4760" s="33">
        <v>268.04000000000002</v>
      </c>
      <c r="T4760" s="42">
        <v>13.46</v>
      </c>
      <c r="U4760" s="33">
        <v>13.83</v>
      </c>
      <c r="V4760" s="116">
        <v>12.87</v>
      </c>
    </row>
    <row r="4761" spans="1:22" x14ac:dyDescent="0.25">
      <c r="A4761" s="26" t="s">
        <v>5600</v>
      </c>
      <c r="B4761" s="42">
        <v>1.9</v>
      </c>
      <c r="C4761" s="33">
        <v>10.6</v>
      </c>
      <c r="D4761" s="42">
        <v>5.6</v>
      </c>
      <c r="E4761" s="33">
        <v>0.2</v>
      </c>
      <c r="F4761" s="42">
        <v>2.2999999999999998</v>
      </c>
      <c r="G4761" s="33">
        <v>2.2000000000000002</v>
      </c>
      <c r="H4761" s="42">
        <v>0.1</v>
      </c>
      <c r="I4761" s="33">
        <v>0.6</v>
      </c>
      <c r="J4761" s="42">
        <v>0.5</v>
      </c>
      <c r="K4761" s="33">
        <v>0.1</v>
      </c>
      <c r="L4761" s="42">
        <v>0.3</v>
      </c>
      <c r="M4761" s="33">
        <v>0.3</v>
      </c>
      <c r="N4761" s="42">
        <v>0</v>
      </c>
      <c r="O4761" s="33">
        <v>0.2</v>
      </c>
      <c r="P4761" s="42">
        <v>234.69</v>
      </c>
      <c r="Q4761" s="33">
        <v>164.61</v>
      </c>
      <c r="R4761" s="42">
        <v>188.66</v>
      </c>
      <c r="S4761" s="33">
        <v>267.87</v>
      </c>
      <c r="T4761" s="42">
        <v>12.13</v>
      </c>
      <c r="U4761" s="33">
        <v>12.43</v>
      </c>
      <c r="V4761" s="116">
        <v>11.61</v>
      </c>
    </row>
    <row r="4762" spans="1:22" x14ac:dyDescent="0.25">
      <c r="A4762" s="26" t="s">
        <v>5601</v>
      </c>
      <c r="B4762" s="42">
        <v>1.9</v>
      </c>
      <c r="C4762" s="33">
        <v>11.3</v>
      </c>
      <c r="D4762" s="42">
        <v>6.3</v>
      </c>
      <c r="E4762" s="33">
        <v>0.4</v>
      </c>
      <c r="F4762" s="42">
        <v>2.9</v>
      </c>
      <c r="G4762" s="33">
        <v>2.8</v>
      </c>
      <c r="H4762" s="42">
        <v>0.1</v>
      </c>
      <c r="I4762" s="33">
        <v>0.8</v>
      </c>
      <c r="J4762" s="42">
        <v>0.8</v>
      </c>
      <c r="K4762" s="33">
        <v>0.2</v>
      </c>
      <c r="L4762" s="42">
        <v>0.5</v>
      </c>
      <c r="M4762" s="33">
        <v>0.3</v>
      </c>
      <c r="N4762" s="42">
        <v>0.1</v>
      </c>
      <c r="O4762" s="33">
        <v>0.2</v>
      </c>
      <c r="P4762" s="42">
        <v>213.76</v>
      </c>
      <c r="Q4762" s="33">
        <v>155.19</v>
      </c>
      <c r="R4762" s="42">
        <v>178.39</v>
      </c>
      <c r="S4762" s="33">
        <v>268.37</v>
      </c>
      <c r="T4762" s="42">
        <v>12.79</v>
      </c>
      <c r="U4762" s="33">
        <v>13.54</v>
      </c>
      <c r="V4762" s="116">
        <v>12.66</v>
      </c>
    </row>
    <row r="4763" spans="1:22" x14ac:dyDescent="0.25">
      <c r="A4763" s="26" t="s">
        <v>5602</v>
      </c>
      <c r="B4763" s="42">
        <v>1.6</v>
      </c>
      <c r="C4763" s="33">
        <v>10.6</v>
      </c>
      <c r="D4763" s="42">
        <v>6.2</v>
      </c>
      <c r="E4763" s="33">
        <v>0.3</v>
      </c>
      <c r="F4763" s="42">
        <v>2.6</v>
      </c>
      <c r="G4763" s="33">
        <v>3</v>
      </c>
      <c r="H4763" s="42">
        <v>0.2</v>
      </c>
      <c r="I4763" s="33">
        <v>1.2</v>
      </c>
      <c r="J4763" s="42">
        <v>0.2</v>
      </c>
      <c r="K4763" s="33">
        <v>0.2</v>
      </c>
      <c r="L4763" s="42">
        <v>0.5</v>
      </c>
      <c r="M4763" s="33">
        <v>0.4</v>
      </c>
      <c r="N4763" s="42">
        <v>0</v>
      </c>
      <c r="O4763" s="33">
        <v>0.3</v>
      </c>
      <c r="P4763" s="42">
        <v>242.53</v>
      </c>
      <c r="Q4763" s="33">
        <v>169.63</v>
      </c>
      <c r="R4763" s="42">
        <v>194.14</v>
      </c>
      <c r="S4763" s="33">
        <v>267.44</v>
      </c>
      <c r="T4763" s="42">
        <v>11.66</v>
      </c>
      <c r="U4763" s="33">
        <v>12.22</v>
      </c>
      <c r="V4763" s="116">
        <v>11.6</v>
      </c>
    </row>
    <row r="4764" spans="1:22" x14ac:dyDescent="0.25">
      <c r="A4764" s="26" t="s">
        <v>5603</v>
      </c>
      <c r="B4764" s="42">
        <v>2.2999999999999998</v>
      </c>
      <c r="C4764" s="33">
        <v>11.9</v>
      </c>
      <c r="D4764" s="42">
        <v>5.8</v>
      </c>
      <c r="E4764" s="33">
        <v>0.4</v>
      </c>
      <c r="F4764" s="42">
        <v>2.6</v>
      </c>
      <c r="G4764" s="33">
        <v>2.5</v>
      </c>
      <c r="H4764" s="42">
        <v>0.2</v>
      </c>
      <c r="I4764" s="33">
        <v>0.9</v>
      </c>
      <c r="J4764" s="42">
        <v>0.5</v>
      </c>
      <c r="K4764" s="33">
        <v>0.2</v>
      </c>
      <c r="L4764" s="42">
        <v>0.5</v>
      </c>
      <c r="M4764" s="33">
        <v>0.3</v>
      </c>
      <c r="N4764" s="42">
        <v>0</v>
      </c>
      <c r="O4764" s="33">
        <v>0.4</v>
      </c>
      <c r="P4764" s="42">
        <v>228.16</v>
      </c>
      <c r="Q4764" s="33">
        <v>161.75</v>
      </c>
      <c r="R4764" s="42">
        <v>183.7</v>
      </c>
      <c r="S4764" s="33">
        <v>268.32</v>
      </c>
      <c r="T4764" s="42">
        <v>12.6</v>
      </c>
      <c r="U4764" s="33">
        <v>13.23</v>
      </c>
      <c r="V4764" s="116">
        <v>12.26</v>
      </c>
    </row>
    <row r="4765" spans="1:22" x14ac:dyDescent="0.25">
      <c r="A4765" s="26" t="s">
        <v>5604</v>
      </c>
      <c r="B4765" s="42">
        <v>1.8</v>
      </c>
      <c r="C4765" s="33">
        <v>9.6999999999999993</v>
      </c>
      <c r="D4765" s="42">
        <v>5.5</v>
      </c>
      <c r="E4765" s="33">
        <v>0.2</v>
      </c>
      <c r="F4765" s="42">
        <v>2.4</v>
      </c>
      <c r="G4765" s="33">
        <v>2.6</v>
      </c>
      <c r="H4765" s="42">
        <v>0.1</v>
      </c>
      <c r="I4765" s="33">
        <v>1.3</v>
      </c>
      <c r="J4765" s="42">
        <v>0.2</v>
      </c>
      <c r="K4765" s="33">
        <v>0.2</v>
      </c>
      <c r="L4765" s="42">
        <v>0.4</v>
      </c>
      <c r="M4765" s="33">
        <v>0.4</v>
      </c>
      <c r="N4765" s="42">
        <v>0.1</v>
      </c>
      <c r="O4765" s="33">
        <v>0.4</v>
      </c>
      <c r="P4765" s="42">
        <v>254.67</v>
      </c>
      <c r="Q4765" s="33">
        <v>175.78</v>
      </c>
      <c r="R4765" s="42">
        <v>202.58</v>
      </c>
      <c r="S4765" s="33">
        <v>267.33</v>
      </c>
      <c r="T4765" s="42">
        <v>11.68</v>
      </c>
      <c r="U4765" s="33">
        <v>11.98</v>
      </c>
      <c r="V4765" s="116">
        <v>11.21</v>
      </c>
    </row>
    <row r="4766" spans="1:22" x14ac:dyDescent="0.25">
      <c r="A4766" s="26" t="s">
        <v>5605</v>
      </c>
      <c r="B4766" s="42">
        <v>1.1000000000000001</v>
      </c>
      <c r="C4766" s="33">
        <v>6.4</v>
      </c>
      <c r="D4766" s="42">
        <v>4.5999999999999996</v>
      </c>
      <c r="E4766" s="33">
        <v>0.1</v>
      </c>
      <c r="F4766" s="42">
        <v>1.5</v>
      </c>
      <c r="G4766" s="33">
        <v>1.6</v>
      </c>
      <c r="H4766" s="42">
        <v>0.1</v>
      </c>
      <c r="I4766" s="33">
        <v>0.9</v>
      </c>
      <c r="J4766" s="42">
        <v>0.4</v>
      </c>
      <c r="K4766" s="33">
        <v>0.1</v>
      </c>
      <c r="L4766" s="42">
        <v>0.4</v>
      </c>
      <c r="M4766" s="33">
        <v>0.3</v>
      </c>
      <c r="N4766" s="42">
        <v>0</v>
      </c>
      <c r="O4766" s="33">
        <v>0.2</v>
      </c>
      <c r="P4766" s="42">
        <v>320.51</v>
      </c>
      <c r="Q4766" s="33">
        <v>221.06</v>
      </c>
      <c r="R4766" s="42">
        <v>257.93</v>
      </c>
      <c r="S4766" s="33">
        <v>266.75</v>
      </c>
      <c r="T4766" s="42">
        <v>8.09</v>
      </c>
      <c r="U4766" s="33">
        <v>8.39</v>
      </c>
      <c r="V4766" s="116">
        <v>7.84</v>
      </c>
    </row>
    <row r="4767" spans="1:22" x14ac:dyDescent="0.25">
      <c r="A4767" s="26" t="s">
        <v>5606</v>
      </c>
      <c r="B4767" s="42">
        <v>0.8</v>
      </c>
      <c r="C4767" s="33">
        <v>6</v>
      </c>
      <c r="D4767" s="42">
        <v>4.5</v>
      </c>
      <c r="E4767" s="33">
        <v>0.1</v>
      </c>
      <c r="F4767" s="42">
        <v>1.9</v>
      </c>
      <c r="G4767" s="33">
        <v>1.7</v>
      </c>
      <c r="H4767" s="42">
        <v>0.1</v>
      </c>
      <c r="I4767" s="33">
        <v>0.5</v>
      </c>
      <c r="J4767" s="42">
        <v>0.5</v>
      </c>
      <c r="K4767" s="33">
        <v>0.1</v>
      </c>
      <c r="L4767" s="42">
        <v>0.3</v>
      </c>
      <c r="M4767" s="33">
        <v>0.4</v>
      </c>
      <c r="N4767" s="42">
        <v>0</v>
      </c>
      <c r="O4767" s="33">
        <v>0.2</v>
      </c>
      <c r="P4767" s="42">
        <v>314.85000000000002</v>
      </c>
      <c r="Q4767" s="33">
        <v>221.06</v>
      </c>
      <c r="R4767" s="42">
        <v>253.25</v>
      </c>
      <c r="S4767" s="33">
        <v>266.3</v>
      </c>
      <c r="T4767" s="42">
        <v>7.7</v>
      </c>
      <c r="U4767" s="33">
        <v>8.1</v>
      </c>
      <c r="V4767" s="116">
        <v>7.7</v>
      </c>
    </row>
    <row r="4768" spans="1:22" x14ac:dyDescent="0.25">
      <c r="A4768" s="26" t="s">
        <v>5607</v>
      </c>
      <c r="B4768" s="42">
        <v>0.9</v>
      </c>
      <c r="C4768" s="33">
        <v>6.8</v>
      </c>
      <c r="D4768" s="42">
        <v>5</v>
      </c>
      <c r="E4768" s="33">
        <v>0.1</v>
      </c>
      <c r="F4768" s="42">
        <v>1.8</v>
      </c>
      <c r="G4768" s="33">
        <v>1.7</v>
      </c>
      <c r="H4768" s="42">
        <v>0</v>
      </c>
      <c r="I4768" s="33">
        <v>0.9</v>
      </c>
      <c r="J4768" s="42">
        <v>0.4</v>
      </c>
      <c r="K4768" s="33">
        <v>0.1</v>
      </c>
      <c r="L4768" s="42">
        <v>0.5</v>
      </c>
      <c r="M4768" s="33">
        <v>0.2</v>
      </c>
      <c r="N4768" s="42">
        <v>0.1</v>
      </c>
      <c r="O4768" s="33">
        <v>0.2</v>
      </c>
      <c r="P4768" s="42">
        <v>316.24</v>
      </c>
      <c r="Q4768" s="33">
        <v>217.22</v>
      </c>
      <c r="R4768" s="42">
        <v>253.96</v>
      </c>
      <c r="S4768" s="33">
        <v>266.43</v>
      </c>
      <c r="T4768" s="42">
        <v>8.06</v>
      </c>
      <c r="U4768" s="33">
        <v>8.52</v>
      </c>
      <c r="V4768" s="116">
        <v>8.11</v>
      </c>
    </row>
    <row r="4769" spans="1:22" x14ac:dyDescent="0.25">
      <c r="A4769" s="26" t="s">
        <v>5608</v>
      </c>
      <c r="B4769" s="42">
        <v>1.3</v>
      </c>
      <c r="C4769" s="33">
        <v>8</v>
      </c>
      <c r="D4769" s="42">
        <v>5.0999999999999996</v>
      </c>
      <c r="E4769" s="33">
        <v>0.2</v>
      </c>
      <c r="F4769" s="42">
        <v>2.4</v>
      </c>
      <c r="G4769" s="33">
        <v>2.1</v>
      </c>
      <c r="H4769" s="42">
        <v>0</v>
      </c>
      <c r="I4769" s="33">
        <v>0.6</v>
      </c>
      <c r="J4769" s="42">
        <v>0.5</v>
      </c>
      <c r="K4769" s="33">
        <v>0.1</v>
      </c>
      <c r="L4769" s="42">
        <v>0.4</v>
      </c>
      <c r="M4769" s="33">
        <v>0.3</v>
      </c>
      <c r="N4769" s="42">
        <v>0.1</v>
      </c>
      <c r="O4769" s="33">
        <v>0.2</v>
      </c>
      <c r="P4769" s="42">
        <v>280.39999999999998</v>
      </c>
      <c r="Q4769" s="33">
        <v>185.18</v>
      </c>
      <c r="R4769" s="42">
        <v>223.74</v>
      </c>
      <c r="S4769" s="33">
        <v>267.04000000000002</v>
      </c>
      <c r="T4769" s="42">
        <v>9.5299999999999994</v>
      </c>
      <c r="U4769" s="33">
        <v>10.01</v>
      </c>
      <c r="V4769" s="116">
        <v>9.39</v>
      </c>
    </row>
    <row r="4770" spans="1:22" x14ac:dyDescent="0.25">
      <c r="A4770" s="26" t="s">
        <v>5609</v>
      </c>
      <c r="B4770" s="42">
        <v>0.8</v>
      </c>
      <c r="C4770" s="33">
        <v>8.1</v>
      </c>
      <c r="D4770" s="42">
        <v>4.8</v>
      </c>
      <c r="E4770" s="33">
        <v>0.1</v>
      </c>
      <c r="F4770" s="42">
        <v>2</v>
      </c>
      <c r="G4770" s="33">
        <v>1.7</v>
      </c>
      <c r="H4770" s="42">
        <v>0.2</v>
      </c>
      <c r="I4770" s="33">
        <v>0.3</v>
      </c>
      <c r="J4770" s="42">
        <v>0.9</v>
      </c>
      <c r="K4770" s="33">
        <v>0.1</v>
      </c>
      <c r="L4770" s="42">
        <v>0.6</v>
      </c>
      <c r="M4770" s="33">
        <v>0.5</v>
      </c>
      <c r="N4770" s="42">
        <v>0.1</v>
      </c>
      <c r="O4770" s="33">
        <v>0.1</v>
      </c>
      <c r="P4770" s="42">
        <v>236.66</v>
      </c>
      <c r="Q4770" s="33">
        <v>162.83000000000001</v>
      </c>
      <c r="R4770" s="42">
        <v>199.88</v>
      </c>
      <c r="S4770" s="33">
        <v>267.74</v>
      </c>
      <c r="T4770" s="42">
        <v>10.16</v>
      </c>
      <c r="U4770" s="33">
        <v>10.18</v>
      </c>
      <c r="V4770" s="116">
        <v>9.52</v>
      </c>
    </row>
    <row r="4771" spans="1:22" x14ac:dyDescent="0.25">
      <c r="A4771" s="26" t="s">
        <v>5610</v>
      </c>
      <c r="B4771" s="42">
        <v>2.2999999999999998</v>
      </c>
      <c r="C4771" s="33">
        <v>9.8000000000000007</v>
      </c>
      <c r="D4771" s="42">
        <v>6</v>
      </c>
      <c r="E4771" s="33">
        <v>0.4</v>
      </c>
      <c r="F4771" s="42">
        <v>2.2000000000000002</v>
      </c>
      <c r="G4771" s="33">
        <v>2.2999999999999998</v>
      </c>
      <c r="H4771" s="42">
        <v>0.2</v>
      </c>
      <c r="I4771" s="33">
        <v>0.9</v>
      </c>
      <c r="J4771" s="42">
        <v>0.4</v>
      </c>
      <c r="K4771" s="33">
        <v>0.2</v>
      </c>
      <c r="L4771" s="42">
        <v>0.5</v>
      </c>
      <c r="M4771" s="33">
        <v>0.3</v>
      </c>
      <c r="N4771" s="42">
        <v>0.1</v>
      </c>
      <c r="O4771" s="33">
        <v>0.3</v>
      </c>
      <c r="P4771" s="42">
        <v>252.94</v>
      </c>
      <c r="Q4771" s="33">
        <v>168.69</v>
      </c>
      <c r="R4771" s="42">
        <v>196.52</v>
      </c>
      <c r="S4771" s="33">
        <v>267.98</v>
      </c>
      <c r="T4771" s="42">
        <v>11.53</v>
      </c>
      <c r="U4771" s="33">
        <v>11.91</v>
      </c>
      <c r="V4771" s="116">
        <v>10.83</v>
      </c>
    </row>
    <row r="4772" spans="1:22" x14ac:dyDescent="0.25">
      <c r="A4772" s="26" t="s">
        <v>5611</v>
      </c>
      <c r="B4772" s="42">
        <v>2.1</v>
      </c>
      <c r="C4772" s="33">
        <v>10</v>
      </c>
      <c r="D4772" s="42">
        <v>5.5</v>
      </c>
      <c r="E4772" s="33">
        <v>0.2</v>
      </c>
      <c r="F4772" s="42">
        <v>2.4</v>
      </c>
      <c r="G4772" s="33">
        <v>2.6</v>
      </c>
      <c r="H4772" s="42">
        <v>0.1</v>
      </c>
      <c r="I4772" s="33">
        <v>0.8</v>
      </c>
      <c r="J4772" s="42">
        <v>0.6</v>
      </c>
      <c r="K4772" s="33">
        <v>0.1</v>
      </c>
      <c r="L4772" s="42">
        <v>0.5</v>
      </c>
      <c r="M4772" s="33">
        <v>0.4</v>
      </c>
      <c r="N4772" s="42">
        <v>0.1</v>
      </c>
      <c r="O4772" s="33">
        <v>0.3</v>
      </c>
      <c r="P4772" s="42">
        <v>226.74</v>
      </c>
      <c r="Q4772" s="33">
        <v>160.13999999999999</v>
      </c>
      <c r="R4772" s="42">
        <v>183.15</v>
      </c>
      <c r="S4772" s="33">
        <v>268.19</v>
      </c>
      <c r="T4772" s="42">
        <v>12.26</v>
      </c>
      <c r="U4772" s="33">
        <v>12.46</v>
      </c>
      <c r="V4772" s="116">
        <v>11.5</v>
      </c>
    </row>
    <row r="4773" spans="1:22" x14ac:dyDescent="0.25">
      <c r="A4773" s="26" t="s">
        <v>5612</v>
      </c>
      <c r="B4773" s="42">
        <v>0.9</v>
      </c>
      <c r="C4773" s="33">
        <v>6</v>
      </c>
      <c r="D4773" s="42">
        <v>4.3</v>
      </c>
      <c r="E4773" s="33">
        <v>0.2</v>
      </c>
      <c r="F4773" s="42">
        <v>1.7</v>
      </c>
      <c r="G4773" s="33">
        <v>1.7</v>
      </c>
      <c r="H4773" s="42">
        <v>0.1</v>
      </c>
      <c r="I4773" s="33">
        <v>0.3</v>
      </c>
      <c r="J4773" s="42">
        <v>0.4</v>
      </c>
      <c r="K4773" s="33">
        <v>0.1</v>
      </c>
      <c r="L4773" s="42">
        <v>0.2</v>
      </c>
      <c r="M4773" s="33">
        <v>0.2</v>
      </c>
      <c r="N4773" s="42">
        <v>0</v>
      </c>
      <c r="O4773" s="33">
        <v>0.2</v>
      </c>
      <c r="P4773" s="42">
        <v>288.02999999999997</v>
      </c>
      <c r="Q4773" s="33">
        <v>199.93</v>
      </c>
      <c r="R4773" s="42">
        <v>235.4</v>
      </c>
      <c r="S4773" s="33">
        <v>267.06</v>
      </c>
      <c r="T4773" s="42">
        <v>7.83</v>
      </c>
      <c r="U4773" s="33">
        <v>8.1</v>
      </c>
      <c r="V4773" s="116">
        <v>7.49</v>
      </c>
    </row>
    <row r="4774" spans="1:22" x14ac:dyDescent="0.25">
      <c r="A4774" s="26" t="s">
        <v>5613</v>
      </c>
      <c r="B4774" s="42">
        <v>0.2</v>
      </c>
      <c r="C4774" s="33">
        <v>5.6</v>
      </c>
      <c r="D4774" s="42">
        <v>4.4000000000000004</v>
      </c>
      <c r="E4774" s="33">
        <v>0.2</v>
      </c>
      <c r="F4774" s="42">
        <v>2.1</v>
      </c>
      <c r="G4774" s="33">
        <v>1.8</v>
      </c>
      <c r="H4774" s="42">
        <v>0.2</v>
      </c>
      <c r="I4774" s="33">
        <v>0.3</v>
      </c>
      <c r="J4774" s="42">
        <v>0.5</v>
      </c>
      <c r="K4774" s="33">
        <v>0.1</v>
      </c>
      <c r="L4774" s="42">
        <v>0.3</v>
      </c>
      <c r="M4774" s="33">
        <v>0.3</v>
      </c>
      <c r="N4774" s="42">
        <v>0.1</v>
      </c>
      <c r="O4774" s="33">
        <v>0.2</v>
      </c>
      <c r="P4774" s="42">
        <v>314.61</v>
      </c>
      <c r="Q4774" s="33">
        <v>214.48</v>
      </c>
      <c r="R4774" s="42">
        <v>247.56</v>
      </c>
      <c r="S4774" s="33">
        <v>265.98</v>
      </c>
      <c r="T4774" s="42">
        <v>7.33</v>
      </c>
      <c r="U4774" s="33">
        <v>7.46</v>
      </c>
      <c r="V4774" s="116">
        <v>6.87</v>
      </c>
    </row>
    <row r="4775" spans="1:22" x14ac:dyDescent="0.25">
      <c r="A4775" s="26" t="s">
        <v>5614</v>
      </c>
      <c r="B4775" s="42">
        <v>1.6</v>
      </c>
      <c r="C4775" s="33">
        <v>6.5</v>
      </c>
      <c r="D4775" s="42">
        <v>4.4000000000000004</v>
      </c>
      <c r="E4775" s="33">
        <v>0.3</v>
      </c>
      <c r="F4775" s="42">
        <v>1.7</v>
      </c>
      <c r="G4775" s="33">
        <v>1.5</v>
      </c>
      <c r="H4775" s="42">
        <v>0.1</v>
      </c>
      <c r="I4775" s="33">
        <v>0.6</v>
      </c>
      <c r="J4775" s="42">
        <v>0.5</v>
      </c>
      <c r="K4775" s="33">
        <v>0.1</v>
      </c>
      <c r="L4775" s="42">
        <v>0.4</v>
      </c>
      <c r="M4775" s="33">
        <v>0.3</v>
      </c>
      <c r="N4775" s="42">
        <v>0.1</v>
      </c>
      <c r="O4775" s="33">
        <v>0.2</v>
      </c>
      <c r="P4775" s="42">
        <v>303.41000000000003</v>
      </c>
      <c r="Q4775" s="33">
        <v>209.13</v>
      </c>
      <c r="R4775" s="42">
        <v>251.33</v>
      </c>
      <c r="S4775" s="33">
        <v>266.77999999999997</v>
      </c>
      <c r="T4775" s="42">
        <v>8.16</v>
      </c>
      <c r="U4775" s="33">
        <v>8.6300000000000008</v>
      </c>
      <c r="V4775" s="116">
        <v>7.86</v>
      </c>
    </row>
    <row r="4776" spans="1:22" x14ac:dyDescent="0.25">
      <c r="A4776" s="26" t="s">
        <v>5615</v>
      </c>
      <c r="B4776" s="42">
        <v>1.7</v>
      </c>
      <c r="C4776" s="33">
        <v>8.5</v>
      </c>
      <c r="D4776" s="42">
        <v>5</v>
      </c>
      <c r="E4776" s="33">
        <v>0.2</v>
      </c>
      <c r="F4776" s="42">
        <v>2.2999999999999998</v>
      </c>
      <c r="G4776" s="33">
        <v>2.2000000000000002</v>
      </c>
      <c r="H4776" s="42">
        <v>0.1</v>
      </c>
      <c r="I4776" s="33">
        <v>0.8</v>
      </c>
      <c r="J4776" s="42">
        <v>0.6</v>
      </c>
      <c r="K4776" s="33">
        <v>0.1</v>
      </c>
      <c r="L4776" s="42">
        <v>0.3</v>
      </c>
      <c r="M4776" s="33">
        <v>0.3</v>
      </c>
      <c r="N4776" s="42">
        <v>0.1</v>
      </c>
      <c r="O4776" s="33">
        <v>0.2</v>
      </c>
      <c r="P4776" s="42">
        <v>262.33999999999997</v>
      </c>
      <c r="Q4776" s="33">
        <v>174.6</v>
      </c>
      <c r="R4776" s="42">
        <v>209.45</v>
      </c>
      <c r="S4776" s="33">
        <v>267.07</v>
      </c>
      <c r="T4776" s="42">
        <v>10.26</v>
      </c>
      <c r="U4776" s="33">
        <v>10.72</v>
      </c>
      <c r="V4776" s="116">
        <v>9.8000000000000007</v>
      </c>
    </row>
    <row r="4777" spans="1:22" x14ac:dyDescent="0.25">
      <c r="A4777" s="26" t="s">
        <v>5616</v>
      </c>
      <c r="B4777" s="42">
        <v>2.6</v>
      </c>
      <c r="C4777" s="33">
        <v>12.5</v>
      </c>
      <c r="D4777" s="42">
        <v>7.1</v>
      </c>
      <c r="E4777" s="33">
        <v>0.5</v>
      </c>
      <c r="F4777" s="42">
        <v>2.9</v>
      </c>
      <c r="G4777" s="33">
        <v>3.3</v>
      </c>
      <c r="H4777" s="42">
        <v>0.3</v>
      </c>
      <c r="I4777" s="33">
        <v>2.1</v>
      </c>
      <c r="J4777" s="42">
        <v>0.1</v>
      </c>
      <c r="K4777" s="33">
        <v>0.2</v>
      </c>
      <c r="L4777" s="42">
        <v>0.1</v>
      </c>
      <c r="M4777" s="33">
        <v>0.2</v>
      </c>
      <c r="N4777" s="42">
        <v>0.1</v>
      </c>
      <c r="O4777" s="33">
        <v>0.2</v>
      </c>
      <c r="P4777" s="42">
        <v>225.1</v>
      </c>
      <c r="Q4777" s="33">
        <v>154.38</v>
      </c>
      <c r="R4777" s="42">
        <v>172.48</v>
      </c>
      <c r="S4777" s="33">
        <v>268.87</v>
      </c>
      <c r="T4777" s="42">
        <v>14.73</v>
      </c>
      <c r="U4777" s="33">
        <v>15.28</v>
      </c>
      <c r="V4777" s="116">
        <v>14.22</v>
      </c>
    </row>
    <row r="4778" spans="1:22" x14ac:dyDescent="0.25">
      <c r="A4778" s="26" t="s">
        <v>5617</v>
      </c>
      <c r="B4778" s="42">
        <v>2.6</v>
      </c>
      <c r="C4778" s="33">
        <v>11.8</v>
      </c>
      <c r="D4778" s="42">
        <v>6.4</v>
      </c>
      <c r="E4778" s="33">
        <v>0.3</v>
      </c>
      <c r="F4778" s="42">
        <v>2.8</v>
      </c>
      <c r="G4778" s="33">
        <v>3.1</v>
      </c>
      <c r="H4778" s="42">
        <v>0.2</v>
      </c>
      <c r="I4778" s="33">
        <v>1.8</v>
      </c>
      <c r="J4778" s="42">
        <v>0.2</v>
      </c>
      <c r="K4778" s="33">
        <v>0.1</v>
      </c>
      <c r="L4778" s="42">
        <v>0.1</v>
      </c>
      <c r="M4778" s="33">
        <v>0.2</v>
      </c>
      <c r="N4778" s="42">
        <v>0.1</v>
      </c>
      <c r="O4778" s="33">
        <v>0.2</v>
      </c>
      <c r="P4778" s="42">
        <v>224.82</v>
      </c>
      <c r="Q4778" s="33">
        <v>161.12</v>
      </c>
      <c r="R4778" s="42">
        <v>183.35</v>
      </c>
      <c r="S4778" s="33">
        <v>268.67</v>
      </c>
      <c r="T4778" s="42">
        <v>13.73</v>
      </c>
      <c r="U4778" s="33">
        <v>14.11</v>
      </c>
      <c r="V4778" s="116">
        <v>13.2</v>
      </c>
    </row>
    <row r="4779" spans="1:22" x14ac:dyDescent="0.25">
      <c r="A4779" s="26" t="s">
        <v>5618</v>
      </c>
      <c r="B4779" s="42">
        <v>2.2999999999999998</v>
      </c>
      <c r="C4779" s="33">
        <v>11.1</v>
      </c>
      <c r="D4779" s="42">
        <v>5.8</v>
      </c>
      <c r="E4779" s="33">
        <v>0.3</v>
      </c>
      <c r="F4779" s="42">
        <v>2.9</v>
      </c>
      <c r="G4779" s="33">
        <v>2.8</v>
      </c>
      <c r="H4779" s="42">
        <v>0.2</v>
      </c>
      <c r="I4779" s="33">
        <v>1.6</v>
      </c>
      <c r="J4779" s="42">
        <v>0.3</v>
      </c>
      <c r="K4779" s="33">
        <v>0.1</v>
      </c>
      <c r="L4779" s="42">
        <v>0</v>
      </c>
      <c r="M4779" s="33">
        <v>0.3</v>
      </c>
      <c r="N4779" s="42">
        <v>0.1</v>
      </c>
      <c r="O4779" s="33">
        <v>0.2</v>
      </c>
      <c r="P4779" s="42">
        <v>234.59</v>
      </c>
      <c r="Q4779" s="33">
        <v>165.65</v>
      </c>
      <c r="R4779" s="42">
        <v>188.61</v>
      </c>
      <c r="S4779" s="33">
        <v>268.76</v>
      </c>
      <c r="T4779" s="42">
        <v>13.12</v>
      </c>
      <c r="U4779" s="33">
        <v>13.53</v>
      </c>
      <c r="V4779" s="116">
        <v>12.32</v>
      </c>
    </row>
    <row r="4780" spans="1:22" x14ac:dyDescent="0.25">
      <c r="A4780" s="26" t="s">
        <v>5619</v>
      </c>
      <c r="B4780" s="42">
        <v>2.5</v>
      </c>
      <c r="C4780" s="33">
        <v>11.8</v>
      </c>
      <c r="D4780" s="42">
        <v>5.7</v>
      </c>
      <c r="E4780" s="33">
        <v>0.4</v>
      </c>
      <c r="F4780" s="42">
        <v>2.9</v>
      </c>
      <c r="G4780" s="33">
        <v>2.6</v>
      </c>
      <c r="H4780" s="42">
        <v>0.2</v>
      </c>
      <c r="I4780" s="33">
        <v>1.8</v>
      </c>
      <c r="J4780" s="42">
        <v>0.3</v>
      </c>
      <c r="K4780" s="33">
        <v>0.1</v>
      </c>
      <c r="L4780" s="42">
        <v>0.1</v>
      </c>
      <c r="M4780" s="33">
        <v>0.3</v>
      </c>
      <c r="N4780" s="42">
        <v>0.1</v>
      </c>
      <c r="O4780" s="33">
        <v>0.2</v>
      </c>
      <c r="P4780" s="42">
        <v>226.86</v>
      </c>
      <c r="Q4780" s="33">
        <v>160.46</v>
      </c>
      <c r="R4780" s="42">
        <v>183.66</v>
      </c>
      <c r="S4780" s="33">
        <v>268.64999999999998</v>
      </c>
      <c r="T4780" s="42">
        <v>13.81</v>
      </c>
      <c r="U4780" s="33">
        <v>14.37</v>
      </c>
      <c r="V4780" s="116">
        <v>13.03</v>
      </c>
    </row>
    <row r="4781" spans="1:22" x14ac:dyDescent="0.25">
      <c r="A4781" s="26" t="s">
        <v>5620</v>
      </c>
      <c r="B4781" s="42">
        <v>2.2999999999999998</v>
      </c>
      <c r="C4781" s="33">
        <v>11.7</v>
      </c>
      <c r="D4781" s="42">
        <v>6.3</v>
      </c>
      <c r="E4781" s="33">
        <v>0.5</v>
      </c>
      <c r="F4781" s="42">
        <v>2.7</v>
      </c>
      <c r="G4781" s="33">
        <v>3.1</v>
      </c>
      <c r="H4781" s="42">
        <v>0.2</v>
      </c>
      <c r="I4781" s="33">
        <v>2.2000000000000002</v>
      </c>
      <c r="J4781" s="42">
        <v>0.2</v>
      </c>
      <c r="K4781" s="33">
        <v>0.2</v>
      </c>
      <c r="L4781" s="42">
        <v>0.4</v>
      </c>
      <c r="M4781" s="33">
        <v>0.1</v>
      </c>
      <c r="N4781" s="42">
        <v>0</v>
      </c>
      <c r="O4781" s="33">
        <v>0</v>
      </c>
      <c r="P4781" s="42">
        <v>240.77</v>
      </c>
      <c r="Q4781" s="33">
        <v>169.71</v>
      </c>
      <c r="R4781" s="42">
        <v>193.27</v>
      </c>
      <c r="S4781" s="33">
        <v>268.95</v>
      </c>
      <c r="T4781" s="42">
        <v>13.88</v>
      </c>
      <c r="U4781" s="33">
        <v>14.55</v>
      </c>
      <c r="V4781" s="116">
        <v>13.65</v>
      </c>
    </row>
    <row r="4782" spans="1:22" x14ac:dyDescent="0.25">
      <c r="A4782" s="26" t="s">
        <v>5621</v>
      </c>
      <c r="B4782" s="42">
        <v>1.3</v>
      </c>
      <c r="C4782" s="33">
        <v>10.199999999999999</v>
      </c>
      <c r="D4782" s="42">
        <v>5.9</v>
      </c>
      <c r="E4782" s="33">
        <v>0.1</v>
      </c>
      <c r="F4782" s="42">
        <v>2.4</v>
      </c>
      <c r="G4782" s="33">
        <v>2.7</v>
      </c>
      <c r="H4782" s="42">
        <v>0.2</v>
      </c>
      <c r="I4782" s="33">
        <v>2.2000000000000002</v>
      </c>
      <c r="J4782" s="42">
        <v>0.4</v>
      </c>
      <c r="K4782" s="33">
        <v>0.1</v>
      </c>
      <c r="L4782" s="42">
        <v>0.3</v>
      </c>
      <c r="M4782" s="33">
        <v>0.1</v>
      </c>
      <c r="N4782" s="42">
        <v>0.1</v>
      </c>
      <c r="O4782" s="33">
        <v>0</v>
      </c>
      <c r="P4782" s="42">
        <v>266.99</v>
      </c>
      <c r="Q4782" s="33">
        <v>183.86</v>
      </c>
      <c r="R4782" s="42">
        <v>214.15</v>
      </c>
      <c r="S4782" s="33">
        <v>267.64</v>
      </c>
      <c r="T4782" s="42">
        <v>12.04</v>
      </c>
      <c r="U4782" s="33">
        <v>12.57</v>
      </c>
      <c r="V4782" s="116">
        <v>11.86</v>
      </c>
    </row>
    <row r="4783" spans="1:22" x14ac:dyDescent="0.25">
      <c r="A4783" s="26" t="s">
        <v>5622</v>
      </c>
      <c r="B4783" s="42">
        <v>1.3</v>
      </c>
      <c r="C4783" s="33">
        <v>10.3</v>
      </c>
      <c r="D4783" s="42">
        <v>6.2</v>
      </c>
      <c r="E4783" s="33">
        <v>0.2</v>
      </c>
      <c r="F4783" s="42">
        <v>2.5</v>
      </c>
      <c r="G4783" s="33">
        <v>3</v>
      </c>
      <c r="H4783" s="42">
        <v>0.1</v>
      </c>
      <c r="I4783" s="33">
        <v>2.1</v>
      </c>
      <c r="J4783" s="42">
        <v>0.4</v>
      </c>
      <c r="K4783" s="33">
        <v>0.2</v>
      </c>
      <c r="L4783" s="42">
        <v>0.4</v>
      </c>
      <c r="M4783" s="33">
        <v>0.1</v>
      </c>
      <c r="N4783" s="42">
        <v>0.1</v>
      </c>
      <c r="O4783" s="33">
        <v>0.1</v>
      </c>
      <c r="P4783" s="42">
        <v>253.78</v>
      </c>
      <c r="Q4783" s="33">
        <v>175</v>
      </c>
      <c r="R4783" s="42">
        <v>201.9</v>
      </c>
      <c r="S4783" s="33">
        <v>268.23</v>
      </c>
      <c r="T4783" s="42">
        <v>12.77</v>
      </c>
      <c r="U4783" s="33">
        <v>13.16</v>
      </c>
      <c r="V4783" s="116">
        <v>12.25</v>
      </c>
    </row>
    <row r="4784" spans="1:22" x14ac:dyDescent="0.25">
      <c r="A4784" s="26" t="s">
        <v>5623</v>
      </c>
      <c r="B4784" s="42">
        <v>3.1</v>
      </c>
      <c r="C4784" s="33">
        <v>12.9</v>
      </c>
      <c r="D4784" s="42">
        <v>6.7</v>
      </c>
      <c r="E4784" s="33">
        <v>0.7</v>
      </c>
      <c r="F4784" s="42">
        <v>3.2</v>
      </c>
      <c r="G4784" s="33">
        <v>3.4</v>
      </c>
      <c r="H4784" s="42">
        <v>0.3</v>
      </c>
      <c r="I4784" s="33">
        <v>2.7</v>
      </c>
      <c r="J4784" s="42">
        <v>0.2</v>
      </c>
      <c r="K4784" s="33">
        <v>0.3</v>
      </c>
      <c r="L4784" s="42">
        <v>0.5</v>
      </c>
      <c r="M4784" s="33">
        <v>0.1</v>
      </c>
      <c r="N4784" s="42">
        <v>0.1</v>
      </c>
      <c r="O4784" s="33">
        <v>0.1</v>
      </c>
      <c r="P4784" s="42">
        <v>227.6</v>
      </c>
      <c r="Q4784" s="33">
        <v>160.91999999999999</v>
      </c>
      <c r="R4784" s="42">
        <v>183.45</v>
      </c>
      <c r="S4784" s="33">
        <v>269.08</v>
      </c>
      <c r="T4784" s="42">
        <v>15.32</v>
      </c>
      <c r="U4784" s="33">
        <v>15.96</v>
      </c>
      <c r="V4784" s="116">
        <v>14.64</v>
      </c>
    </row>
    <row r="4785" spans="1:22" x14ac:dyDescent="0.25">
      <c r="A4785" s="26" t="s">
        <v>5624</v>
      </c>
      <c r="B4785" s="42">
        <v>2.4</v>
      </c>
      <c r="C4785" s="33">
        <v>11.8</v>
      </c>
      <c r="D4785" s="42">
        <v>7.2</v>
      </c>
      <c r="E4785" s="33">
        <v>0.3</v>
      </c>
      <c r="F4785" s="42">
        <v>2.8</v>
      </c>
      <c r="G4785" s="33">
        <v>3.4</v>
      </c>
      <c r="H4785" s="42">
        <v>0.3</v>
      </c>
      <c r="I4785" s="33">
        <v>2.2999999999999998</v>
      </c>
      <c r="J4785" s="42">
        <v>0.4</v>
      </c>
      <c r="K4785" s="33">
        <v>0.2</v>
      </c>
      <c r="L4785" s="42">
        <v>0.4</v>
      </c>
      <c r="M4785" s="33">
        <v>0.1</v>
      </c>
      <c r="N4785" s="42">
        <v>0</v>
      </c>
      <c r="O4785" s="33">
        <v>0.1</v>
      </c>
      <c r="P4785" s="42">
        <v>251.49</v>
      </c>
      <c r="Q4785" s="33">
        <v>174.33</v>
      </c>
      <c r="R4785" s="42">
        <v>200.78</v>
      </c>
      <c r="S4785" s="33">
        <v>268.8</v>
      </c>
      <c r="T4785" s="42">
        <v>14.2</v>
      </c>
      <c r="U4785" s="33">
        <v>14.63</v>
      </c>
      <c r="V4785" s="116">
        <v>13.7</v>
      </c>
    </row>
    <row r="4786" spans="1:22" x14ac:dyDescent="0.25">
      <c r="A4786" s="26" t="s">
        <v>5625</v>
      </c>
      <c r="B4786" s="42">
        <v>2.1</v>
      </c>
      <c r="C4786" s="33">
        <v>12.5</v>
      </c>
      <c r="D4786" s="42">
        <v>6.9</v>
      </c>
      <c r="E4786" s="33">
        <v>0.3</v>
      </c>
      <c r="F4786" s="42">
        <v>2.7</v>
      </c>
      <c r="G4786" s="33">
        <v>3.3</v>
      </c>
      <c r="H4786" s="42">
        <v>0.3</v>
      </c>
      <c r="I4786" s="33">
        <v>2.2000000000000002</v>
      </c>
      <c r="J4786" s="42">
        <v>0.3</v>
      </c>
      <c r="K4786" s="33">
        <v>0.2</v>
      </c>
      <c r="L4786" s="42">
        <v>0.3</v>
      </c>
      <c r="M4786" s="33">
        <v>0.1</v>
      </c>
      <c r="N4786" s="42">
        <v>0</v>
      </c>
      <c r="O4786" s="33">
        <v>0.1</v>
      </c>
      <c r="P4786" s="42">
        <v>236.82</v>
      </c>
      <c r="Q4786" s="33">
        <v>167.39</v>
      </c>
      <c r="R4786" s="42">
        <v>190.55</v>
      </c>
      <c r="S4786" s="33">
        <v>269.77999999999997</v>
      </c>
      <c r="T4786" s="42">
        <v>14.78</v>
      </c>
      <c r="U4786" s="33">
        <v>15.36</v>
      </c>
      <c r="V4786" s="116">
        <v>14.41</v>
      </c>
    </row>
    <row r="4787" spans="1:22" x14ac:dyDescent="0.25">
      <c r="A4787" s="26" t="s">
        <v>5626</v>
      </c>
      <c r="B4787" s="42">
        <v>2.6</v>
      </c>
      <c r="C4787" s="33">
        <v>12.1</v>
      </c>
      <c r="D4787" s="42">
        <v>6.5</v>
      </c>
      <c r="E4787" s="33">
        <v>0.5</v>
      </c>
      <c r="F4787" s="42">
        <v>2.6</v>
      </c>
      <c r="G4787" s="33">
        <v>2.6</v>
      </c>
      <c r="H4787" s="42">
        <v>0.2</v>
      </c>
      <c r="I4787" s="33">
        <v>1.7</v>
      </c>
      <c r="J4787" s="42">
        <v>0.1</v>
      </c>
      <c r="K4787" s="33">
        <v>0.1</v>
      </c>
      <c r="L4787" s="42">
        <v>0.1</v>
      </c>
      <c r="M4787" s="33">
        <v>0.2</v>
      </c>
      <c r="N4787" s="42">
        <v>0.1</v>
      </c>
      <c r="O4787" s="33">
        <v>0</v>
      </c>
      <c r="P4787" s="42">
        <v>242.56</v>
      </c>
      <c r="Q4787" s="33">
        <v>171.52</v>
      </c>
      <c r="R4787" s="42">
        <v>198.04</v>
      </c>
      <c r="S4787" s="33">
        <v>269.89</v>
      </c>
      <c r="T4787" s="42">
        <v>14.06</v>
      </c>
      <c r="U4787" s="33">
        <v>14.55</v>
      </c>
      <c r="V4787" s="116">
        <v>13.23</v>
      </c>
    </row>
    <row r="4788" spans="1:22" x14ac:dyDescent="0.25">
      <c r="A4788" s="26" t="s">
        <v>5627</v>
      </c>
      <c r="B4788" s="42">
        <v>1.7</v>
      </c>
      <c r="C4788" s="33">
        <v>8.6</v>
      </c>
      <c r="D4788" s="42">
        <v>5.7</v>
      </c>
      <c r="E4788" s="33">
        <v>0.5</v>
      </c>
      <c r="F4788" s="42">
        <v>2</v>
      </c>
      <c r="G4788" s="33">
        <v>2.2999999999999998</v>
      </c>
      <c r="H4788" s="42">
        <v>0.3</v>
      </c>
      <c r="I4788" s="33">
        <v>1.3</v>
      </c>
      <c r="J4788" s="42">
        <v>0.4</v>
      </c>
      <c r="K4788" s="33">
        <v>0.2</v>
      </c>
      <c r="L4788" s="42">
        <v>0.4</v>
      </c>
      <c r="M4788" s="33">
        <v>0.3</v>
      </c>
      <c r="N4788" s="42">
        <v>0.1</v>
      </c>
      <c r="O4788" s="33">
        <v>0.1</v>
      </c>
      <c r="P4788" s="42">
        <v>263.47000000000003</v>
      </c>
      <c r="Q4788" s="33">
        <v>186.85</v>
      </c>
      <c r="R4788" s="42">
        <v>220.85</v>
      </c>
      <c r="S4788" s="33">
        <v>270.18</v>
      </c>
      <c r="T4788" s="42">
        <v>10.98</v>
      </c>
      <c r="U4788" s="33">
        <v>11.25</v>
      </c>
      <c r="V4788" s="116">
        <v>10.199999999999999</v>
      </c>
    </row>
    <row r="4789" spans="1:22" x14ac:dyDescent="0.25">
      <c r="A4789" s="26" t="s">
        <v>5628</v>
      </c>
      <c r="B4789" s="42">
        <v>1.7</v>
      </c>
      <c r="C4789" s="33">
        <v>10.6</v>
      </c>
      <c r="D4789" s="42">
        <v>6.6</v>
      </c>
      <c r="E4789" s="33">
        <v>0.8</v>
      </c>
      <c r="F4789" s="42">
        <v>2.4</v>
      </c>
      <c r="G4789" s="33">
        <v>2.6</v>
      </c>
      <c r="H4789" s="42">
        <v>0.6</v>
      </c>
      <c r="I4789" s="33">
        <v>1.6</v>
      </c>
      <c r="J4789" s="42">
        <v>1</v>
      </c>
      <c r="K4789" s="33">
        <v>0.4</v>
      </c>
      <c r="L4789" s="42">
        <v>0.4</v>
      </c>
      <c r="M4789" s="33">
        <v>0.3</v>
      </c>
      <c r="N4789" s="42">
        <v>0.2</v>
      </c>
      <c r="O4789" s="33">
        <v>0.2</v>
      </c>
      <c r="P4789" s="42">
        <v>206.9</v>
      </c>
      <c r="Q4789" s="33">
        <v>125.35</v>
      </c>
      <c r="R4789" s="42">
        <v>165.65</v>
      </c>
      <c r="S4789" s="33">
        <v>270.85000000000002</v>
      </c>
      <c r="T4789" s="42">
        <v>13.26</v>
      </c>
      <c r="U4789" s="33">
        <v>13.86</v>
      </c>
      <c r="V4789" s="116">
        <v>12.6</v>
      </c>
    </row>
    <row r="4790" spans="1:22" x14ac:dyDescent="0.25">
      <c r="A4790" s="26" t="s">
        <v>5629</v>
      </c>
      <c r="B4790" s="42">
        <v>0.2</v>
      </c>
      <c r="C4790" s="33">
        <v>3</v>
      </c>
      <c r="D4790" s="42">
        <v>4.2</v>
      </c>
      <c r="E4790" s="33">
        <v>0.1</v>
      </c>
      <c r="F4790" s="42">
        <v>1.4</v>
      </c>
      <c r="G4790" s="33">
        <v>1.2</v>
      </c>
      <c r="H4790" s="42">
        <v>0.1</v>
      </c>
      <c r="I4790" s="33">
        <v>0.8</v>
      </c>
      <c r="J4790" s="42">
        <v>0.4</v>
      </c>
      <c r="K4790" s="33">
        <v>0.1</v>
      </c>
      <c r="L4790" s="42">
        <v>0.1</v>
      </c>
      <c r="M4790" s="33">
        <v>0.2</v>
      </c>
      <c r="N4790" s="42">
        <v>0</v>
      </c>
      <c r="O4790" s="33">
        <v>0.2</v>
      </c>
      <c r="P4790" s="42">
        <v>432.43</v>
      </c>
      <c r="Q4790" s="33">
        <v>294.88</v>
      </c>
      <c r="R4790" s="42">
        <v>339.82</v>
      </c>
      <c r="S4790" s="33">
        <v>257.58999999999997</v>
      </c>
      <c r="T4790" s="42">
        <v>5.0599999999999996</v>
      </c>
      <c r="U4790" s="33">
        <v>5.46</v>
      </c>
      <c r="V4790" s="116">
        <v>5.09</v>
      </c>
    </row>
    <row r="4791" spans="1:22" x14ac:dyDescent="0.25">
      <c r="A4791" s="26" t="s">
        <v>5630</v>
      </c>
      <c r="B4791" s="42">
        <v>0.5</v>
      </c>
      <c r="C4791" s="33">
        <v>3.2</v>
      </c>
      <c r="D4791" s="42">
        <v>4.2</v>
      </c>
      <c r="E4791" s="33">
        <v>0</v>
      </c>
      <c r="F4791" s="42">
        <v>1.6</v>
      </c>
      <c r="G4791" s="33">
        <v>1.3</v>
      </c>
      <c r="H4791" s="42">
        <v>0.1</v>
      </c>
      <c r="I4791" s="33">
        <v>0.8</v>
      </c>
      <c r="J4791" s="42">
        <v>0.1</v>
      </c>
      <c r="K4791" s="33">
        <v>0.3</v>
      </c>
      <c r="L4791" s="42">
        <v>0.2</v>
      </c>
      <c r="M4791" s="33">
        <v>0.3</v>
      </c>
      <c r="N4791" s="42">
        <v>0.1</v>
      </c>
      <c r="O4791" s="33">
        <v>0.1</v>
      </c>
      <c r="P4791" s="42">
        <v>398.69</v>
      </c>
      <c r="Q4791" s="33">
        <v>271.92</v>
      </c>
      <c r="R4791" s="42">
        <v>307.43</v>
      </c>
      <c r="S4791" s="33">
        <v>257.66000000000003</v>
      </c>
      <c r="T4791" s="42">
        <v>5.12</v>
      </c>
      <c r="U4791" s="33">
        <v>5.62</v>
      </c>
      <c r="V4791" s="116">
        <v>5.14</v>
      </c>
    </row>
    <row r="4792" spans="1:22" x14ac:dyDescent="0.25">
      <c r="A4792" s="26" t="s">
        <v>5631</v>
      </c>
      <c r="B4792" s="42">
        <v>0.5</v>
      </c>
      <c r="C4792" s="33">
        <v>3.2</v>
      </c>
      <c r="D4792" s="42">
        <v>4.4000000000000004</v>
      </c>
      <c r="E4792" s="33">
        <v>0.1</v>
      </c>
      <c r="F4792" s="42">
        <v>1.5</v>
      </c>
      <c r="G4792" s="33">
        <v>1.5</v>
      </c>
      <c r="H4792" s="42">
        <v>0.1</v>
      </c>
      <c r="I4792" s="33">
        <v>0.8</v>
      </c>
      <c r="J4792" s="42">
        <v>0.3</v>
      </c>
      <c r="K4792" s="33">
        <v>0.2</v>
      </c>
      <c r="L4792" s="42">
        <v>0.3</v>
      </c>
      <c r="M4792" s="33">
        <v>0.2</v>
      </c>
      <c r="N4792" s="42">
        <v>0.1</v>
      </c>
      <c r="O4792" s="33">
        <v>0.1</v>
      </c>
      <c r="P4792" s="42">
        <v>399.47</v>
      </c>
      <c r="Q4792" s="33">
        <v>274.20999999999998</v>
      </c>
      <c r="R4792" s="42">
        <v>312.19</v>
      </c>
      <c r="S4792" s="33">
        <v>258.27</v>
      </c>
      <c r="T4792" s="42">
        <v>5.63</v>
      </c>
      <c r="U4792" s="33">
        <v>5.77</v>
      </c>
      <c r="V4792" s="116">
        <v>5.45</v>
      </c>
    </row>
    <row r="4793" spans="1:22" x14ac:dyDescent="0.25">
      <c r="A4793" s="26" t="s">
        <v>5632</v>
      </c>
      <c r="B4793" s="42">
        <v>0.5</v>
      </c>
      <c r="C4793" s="33">
        <v>2.5</v>
      </c>
      <c r="D4793" s="42">
        <v>3.9</v>
      </c>
      <c r="E4793" s="33">
        <v>0.1</v>
      </c>
      <c r="F4793" s="42">
        <v>1.4</v>
      </c>
      <c r="G4793" s="33">
        <v>1.1000000000000001</v>
      </c>
      <c r="H4793" s="42">
        <v>0.1</v>
      </c>
      <c r="I4793" s="33">
        <v>0.7</v>
      </c>
      <c r="J4793" s="42">
        <v>0.2</v>
      </c>
      <c r="K4793" s="33">
        <v>0.2</v>
      </c>
      <c r="L4793" s="42">
        <v>0.2</v>
      </c>
      <c r="M4793" s="33">
        <v>0.3</v>
      </c>
      <c r="N4793" s="42">
        <v>0.1</v>
      </c>
      <c r="O4793" s="33">
        <v>0.1</v>
      </c>
      <c r="P4793" s="42">
        <v>374.18</v>
      </c>
      <c r="Q4793" s="33">
        <v>253.02</v>
      </c>
      <c r="R4793" s="42">
        <v>288.76</v>
      </c>
      <c r="S4793" s="33">
        <v>258.12</v>
      </c>
      <c r="T4793" s="42">
        <v>4.4000000000000004</v>
      </c>
      <c r="U4793" s="33">
        <v>4.76</v>
      </c>
      <c r="V4793" s="116">
        <v>4.47</v>
      </c>
    </row>
    <row r="4794" spans="1:22" x14ac:dyDescent="0.25">
      <c r="A4794" s="26" t="s">
        <v>5633</v>
      </c>
      <c r="B4794" s="42">
        <v>0.2</v>
      </c>
      <c r="C4794" s="33">
        <v>2.6</v>
      </c>
      <c r="D4794" s="42">
        <v>4.0999999999999996</v>
      </c>
      <c r="E4794" s="33">
        <v>0.1</v>
      </c>
      <c r="F4794" s="42">
        <v>1.3</v>
      </c>
      <c r="G4794" s="33">
        <v>1.3</v>
      </c>
      <c r="H4794" s="42">
        <v>0.1</v>
      </c>
      <c r="I4794" s="33">
        <v>0.7</v>
      </c>
      <c r="J4794" s="42">
        <v>0</v>
      </c>
      <c r="K4794" s="33">
        <v>0.2</v>
      </c>
      <c r="L4794" s="42">
        <v>0.5</v>
      </c>
      <c r="M4794" s="33">
        <v>0.2</v>
      </c>
      <c r="N4794" s="42">
        <v>0.1</v>
      </c>
      <c r="O4794" s="33">
        <v>0</v>
      </c>
      <c r="P4794" s="42">
        <v>408.58</v>
      </c>
      <c r="Q4794" s="33">
        <v>276.93</v>
      </c>
      <c r="R4794" s="42">
        <v>307.75</v>
      </c>
      <c r="S4794" s="33">
        <v>257.19</v>
      </c>
      <c r="T4794" s="42">
        <v>4.62</v>
      </c>
      <c r="U4794" s="33">
        <v>5.16</v>
      </c>
      <c r="V4794" s="116">
        <v>4.7</v>
      </c>
    </row>
    <row r="4795" spans="1:22" x14ac:dyDescent="0.25">
      <c r="A4795" s="26" t="s">
        <v>5634</v>
      </c>
      <c r="B4795" s="42">
        <v>0.5</v>
      </c>
      <c r="C4795" s="33">
        <v>3.3</v>
      </c>
      <c r="D4795" s="42">
        <v>4</v>
      </c>
      <c r="E4795" s="33">
        <v>0.1</v>
      </c>
      <c r="F4795" s="42">
        <v>1.3</v>
      </c>
      <c r="G4795" s="33">
        <v>1.2</v>
      </c>
      <c r="H4795" s="42">
        <v>0.1</v>
      </c>
      <c r="I4795" s="33">
        <v>1</v>
      </c>
      <c r="J4795" s="42">
        <v>0.1</v>
      </c>
      <c r="K4795" s="33">
        <v>0.2</v>
      </c>
      <c r="L4795" s="42">
        <v>0.3</v>
      </c>
      <c r="M4795" s="33">
        <v>0.2</v>
      </c>
      <c r="N4795" s="42">
        <v>0</v>
      </c>
      <c r="O4795" s="33">
        <v>0</v>
      </c>
      <c r="P4795" s="42">
        <v>400.59</v>
      </c>
      <c r="Q4795" s="33">
        <v>272.99</v>
      </c>
      <c r="R4795" s="42">
        <v>306.20999999999998</v>
      </c>
      <c r="S4795" s="33">
        <v>258.82</v>
      </c>
      <c r="T4795" s="42">
        <v>5.16</v>
      </c>
      <c r="U4795" s="33">
        <v>5.44</v>
      </c>
      <c r="V4795" s="116">
        <v>5.14</v>
      </c>
    </row>
    <row r="4796" spans="1:22" x14ac:dyDescent="0.25">
      <c r="A4796" s="26" t="s">
        <v>5635</v>
      </c>
      <c r="B4796" s="42">
        <v>0.4</v>
      </c>
      <c r="C4796" s="33">
        <v>2.8</v>
      </c>
      <c r="D4796" s="42">
        <v>4.5</v>
      </c>
      <c r="E4796" s="33">
        <v>0.1</v>
      </c>
      <c r="F4796" s="42">
        <v>1.5</v>
      </c>
      <c r="G4796" s="33">
        <v>1.3</v>
      </c>
      <c r="H4796" s="42">
        <v>0.1</v>
      </c>
      <c r="I4796" s="33">
        <v>0.8</v>
      </c>
      <c r="J4796" s="42">
        <v>0.6</v>
      </c>
      <c r="K4796" s="33">
        <v>0</v>
      </c>
      <c r="L4796" s="42">
        <v>0.2</v>
      </c>
      <c r="M4796" s="33">
        <v>0.1</v>
      </c>
      <c r="N4796" s="42">
        <v>0</v>
      </c>
      <c r="O4796" s="33">
        <v>0</v>
      </c>
      <c r="P4796" s="42">
        <v>402.93</v>
      </c>
      <c r="Q4796" s="33">
        <v>272.7</v>
      </c>
      <c r="R4796" s="42">
        <v>313.11</v>
      </c>
      <c r="S4796" s="33">
        <v>260.39999999999998</v>
      </c>
      <c r="T4796" s="42">
        <v>5.07</v>
      </c>
      <c r="U4796" s="33">
        <v>5.47</v>
      </c>
      <c r="V4796" s="116">
        <v>5.2</v>
      </c>
    </row>
    <row r="4797" spans="1:22" x14ac:dyDescent="0.25">
      <c r="A4797" s="26" t="s">
        <v>5636</v>
      </c>
      <c r="B4797" s="42">
        <v>0.5</v>
      </c>
      <c r="C4797" s="33">
        <v>3.7</v>
      </c>
      <c r="D4797" s="42">
        <v>4.5999999999999996</v>
      </c>
      <c r="E4797" s="33">
        <v>0.2</v>
      </c>
      <c r="F4797" s="42">
        <v>1.5</v>
      </c>
      <c r="G4797" s="33">
        <v>1.4</v>
      </c>
      <c r="H4797" s="42">
        <v>0.1</v>
      </c>
      <c r="I4797" s="33">
        <v>1.1000000000000001</v>
      </c>
      <c r="J4797" s="42">
        <v>0.4</v>
      </c>
      <c r="K4797" s="33">
        <v>0</v>
      </c>
      <c r="L4797" s="42">
        <v>0.4</v>
      </c>
      <c r="M4797" s="33">
        <v>0.2</v>
      </c>
      <c r="N4797" s="42">
        <v>0.1</v>
      </c>
      <c r="O4797" s="33">
        <v>0.1</v>
      </c>
      <c r="P4797" s="42">
        <v>383.81</v>
      </c>
      <c r="Q4797" s="33">
        <v>269.82</v>
      </c>
      <c r="R4797" s="42">
        <v>311.37</v>
      </c>
      <c r="S4797" s="33">
        <v>260.35000000000002</v>
      </c>
      <c r="T4797" s="42">
        <v>6.03</v>
      </c>
      <c r="U4797" s="33">
        <v>6.24</v>
      </c>
      <c r="V4797" s="116">
        <v>5.83</v>
      </c>
    </row>
    <row r="4798" spans="1:22" x14ac:dyDescent="0.25">
      <c r="A4798" s="26" t="s">
        <v>5637</v>
      </c>
      <c r="B4798" s="42">
        <v>0.5</v>
      </c>
      <c r="C4798" s="33">
        <v>3.4</v>
      </c>
      <c r="D4798" s="42">
        <v>4.3</v>
      </c>
      <c r="E4798" s="33">
        <v>0.2</v>
      </c>
      <c r="F4798" s="42">
        <v>1.6</v>
      </c>
      <c r="G4798" s="33">
        <v>1.4</v>
      </c>
      <c r="H4798" s="42">
        <v>0.1</v>
      </c>
      <c r="I4798" s="33">
        <v>1</v>
      </c>
      <c r="J4798" s="42">
        <v>0.5</v>
      </c>
      <c r="K4798" s="33">
        <v>0.2</v>
      </c>
      <c r="L4798" s="42">
        <v>0.4</v>
      </c>
      <c r="M4798" s="33">
        <v>0.2</v>
      </c>
      <c r="N4798" s="42">
        <v>0.1</v>
      </c>
      <c r="O4798" s="33">
        <v>0.1</v>
      </c>
      <c r="P4798" s="42">
        <v>386.66</v>
      </c>
      <c r="Q4798" s="33">
        <v>263.04000000000002</v>
      </c>
      <c r="R4798" s="42">
        <v>297.83</v>
      </c>
      <c r="S4798" s="33">
        <v>260.64</v>
      </c>
      <c r="T4798" s="42">
        <v>5.24</v>
      </c>
      <c r="U4798" s="33">
        <v>5.98</v>
      </c>
      <c r="V4798" s="116">
        <v>5.52</v>
      </c>
    </row>
    <row r="4799" spans="1:22" x14ac:dyDescent="0.25">
      <c r="A4799" s="26" t="s">
        <v>5638</v>
      </c>
      <c r="B4799" s="42">
        <v>0.6</v>
      </c>
      <c r="C4799" s="33">
        <v>2.5</v>
      </c>
      <c r="D4799" s="42">
        <v>4.0999999999999996</v>
      </c>
      <c r="E4799" s="33">
        <v>0.2</v>
      </c>
      <c r="F4799" s="42">
        <v>1.2</v>
      </c>
      <c r="G4799" s="33">
        <v>1.2</v>
      </c>
      <c r="H4799" s="42">
        <v>0.1</v>
      </c>
      <c r="I4799" s="33">
        <v>0.9</v>
      </c>
      <c r="J4799" s="42">
        <v>0.4</v>
      </c>
      <c r="K4799" s="33">
        <v>0.2</v>
      </c>
      <c r="L4799" s="42">
        <v>0</v>
      </c>
      <c r="M4799" s="33">
        <v>0.2</v>
      </c>
      <c r="N4799" s="42">
        <v>0</v>
      </c>
      <c r="O4799" s="33">
        <v>0.1</v>
      </c>
      <c r="P4799" s="42">
        <v>426</v>
      </c>
      <c r="Q4799" s="33">
        <v>288.05</v>
      </c>
      <c r="R4799" s="42">
        <v>333.3</v>
      </c>
      <c r="S4799" s="33">
        <v>260.01</v>
      </c>
      <c r="T4799" s="42">
        <v>4.6500000000000004</v>
      </c>
      <c r="U4799" s="33">
        <v>5.01</v>
      </c>
      <c r="V4799" s="116">
        <v>4.8600000000000003</v>
      </c>
    </row>
    <row r="4800" spans="1:22" x14ac:dyDescent="0.25">
      <c r="A4800" s="26" t="s">
        <v>5639</v>
      </c>
      <c r="B4800" s="42">
        <v>0.4</v>
      </c>
      <c r="C4800" s="33">
        <v>2.8</v>
      </c>
      <c r="D4800" s="42">
        <v>3.5</v>
      </c>
      <c r="E4800" s="33">
        <v>0</v>
      </c>
      <c r="F4800" s="42">
        <v>1.2</v>
      </c>
      <c r="G4800" s="33">
        <v>1.1000000000000001</v>
      </c>
      <c r="H4800" s="42">
        <v>0</v>
      </c>
      <c r="I4800" s="33">
        <v>0.7</v>
      </c>
      <c r="J4800" s="42">
        <v>0.2</v>
      </c>
      <c r="K4800" s="33">
        <v>0.1</v>
      </c>
      <c r="L4800" s="42">
        <v>0.2</v>
      </c>
      <c r="M4800" s="33">
        <v>0.2</v>
      </c>
      <c r="N4800" s="42">
        <v>0</v>
      </c>
      <c r="O4800" s="33">
        <v>0.1</v>
      </c>
      <c r="P4800" s="42">
        <v>440.83</v>
      </c>
      <c r="Q4800" s="33">
        <v>297.01</v>
      </c>
      <c r="R4800" s="42">
        <v>337.81</v>
      </c>
      <c r="S4800" s="33">
        <v>259.82</v>
      </c>
      <c r="T4800" s="42">
        <v>4.5599999999999996</v>
      </c>
      <c r="U4800" s="33">
        <v>5.08</v>
      </c>
      <c r="V4800" s="116">
        <v>4.8899999999999997</v>
      </c>
    </row>
    <row r="4801" spans="1:22" x14ac:dyDescent="0.25">
      <c r="A4801" s="26" t="s">
        <v>5640</v>
      </c>
      <c r="B4801" s="42">
        <v>0.4</v>
      </c>
      <c r="C4801" s="33">
        <v>2.7</v>
      </c>
      <c r="D4801" s="42">
        <v>3.8</v>
      </c>
      <c r="E4801" s="33">
        <v>0.1</v>
      </c>
      <c r="F4801" s="42">
        <v>1.3</v>
      </c>
      <c r="G4801" s="33">
        <v>1.1000000000000001</v>
      </c>
      <c r="H4801" s="42">
        <v>0.1</v>
      </c>
      <c r="I4801" s="33">
        <v>0.6</v>
      </c>
      <c r="J4801" s="42">
        <v>0.2</v>
      </c>
      <c r="K4801" s="33">
        <v>0.2</v>
      </c>
      <c r="L4801" s="42">
        <v>0.4</v>
      </c>
      <c r="M4801" s="33">
        <v>0.3</v>
      </c>
      <c r="N4801" s="42">
        <v>0.1</v>
      </c>
      <c r="O4801" s="33">
        <v>0.1</v>
      </c>
      <c r="P4801" s="42">
        <v>423.97</v>
      </c>
      <c r="Q4801" s="33">
        <v>284.70999999999998</v>
      </c>
      <c r="R4801" s="42">
        <v>330.56</v>
      </c>
      <c r="S4801" s="33">
        <v>259</v>
      </c>
      <c r="T4801" s="42">
        <v>4.5999999999999996</v>
      </c>
      <c r="U4801" s="33">
        <v>4.8099999999999996</v>
      </c>
      <c r="V4801" s="116">
        <v>4.7300000000000004</v>
      </c>
    </row>
    <row r="4802" spans="1:22" x14ac:dyDescent="0.25">
      <c r="A4802" s="26" t="s">
        <v>5641</v>
      </c>
      <c r="B4802" s="42">
        <v>0.5</v>
      </c>
      <c r="C4802" s="33">
        <v>2.4</v>
      </c>
      <c r="D4802" s="42">
        <v>3.9</v>
      </c>
      <c r="E4802" s="33">
        <v>0.1</v>
      </c>
      <c r="F4802" s="42">
        <v>1.3</v>
      </c>
      <c r="G4802" s="33">
        <v>1.2</v>
      </c>
      <c r="H4802" s="42">
        <v>0</v>
      </c>
      <c r="I4802" s="33">
        <v>1</v>
      </c>
      <c r="J4802" s="42">
        <v>0.1</v>
      </c>
      <c r="K4802" s="33">
        <v>0.2</v>
      </c>
      <c r="L4802" s="42">
        <v>0.1</v>
      </c>
      <c r="M4802" s="33">
        <v>0.2</v>
      </c>
      <c r="N4802" s="42">
        <v>0.1</v>
      </c>
      <c r="O4802" s="33">
        <v>0.1</v>
      </c>
      <c r="P4802" s="42">
        <v>402.64</v>
      </c>
      <c r="Q4802" s="33">
        <v>268.19</v>
      </c>
      <c r="R4802" s="42">
        <v>312.77</v>
      </c>
      <c r="S4802" s="33">
        <v>258.58</v>
      </c>
      <c r="T4802" s="42">
        <v>4.4400000000000004</v>
      </c>
      <c r="U4802" s="33">
        <v>5.08</v>
      </c>
      <c r="V4802" s="116">
        <v>4.9000000000000004</v>
      </c>
    </row>
    <row r="4803" spans="1:22" x14ac:dyDescent="0.25">
      <c r="A4803" s="26" t="s">
        <v>5642</v>
      </c>
      <c r="B4803" s="42">
        <v>0.5</v>
      </c>
      <c r="C4803" s="33">
        <v>3.2</v>
      </c>
      <c r="D4803" s="42">
        <v>4.2</v>
      </c>
      <c r="E4803" s="33">
        <v>0.2</v>
      </c>
      <c r="F4803" s="42">
        <v>1.4</v>
      </c>
      <c r="G4803" s="33">
        <v>1.3</v>
      </c>
      <c r="H4803" s="42">
        <v>0</v>
      </c>
      <c r="I4803" s="33">
        <v>1</v>
      </c>
      <c r="J4803" s="42">
        <v>0.3</v>
      </c>
      <c r="K4803" s="33">
        <v>0.2</v>
      </c>
      <c r="L4803" s="42">
        <v>0.3</v>
      </c>
      <c r="M4803" s="33">
        <v>0.2</v>
      </c>
      <c r="N4803" s="42">
        <v>0.1</v>
      </c>
      <c r="O4803" s="33">
        <v>0.1</v>
      </c>
      <c r="P4803" s="42">
        <v>419.62</v>
      </c>
      <c r="Q4803" s="33">
        <v>282.20999999999998</v>
      </c>
      <c r="R4803" s="42">
        <v>332.34</v>
      </c>
      <c r="S4803" s="33">
        <v>258.45999999999998</v>
      </c>
      <c r="T4803" s="42">
        <v>5.4</v>
      </c>
      <c r="U4803" s="33">
        <v>5.77</v>
      </c>
      <c r="V4803" s="116">
        <v>5.63</v>
      </c>
    </row>
    <row r="4804" spans="1:22" x14ac:dyDescent="0.25">
      <c r="A4804" s="26" t="s">
        <v>5643</v>
      </c>
      <c r="B4804" s="42">
        <v>0.8</v>
      </c>
      <c r="C4804" s="33">
        <v>5.4</v>
      </c>
      <c r="D4804" s="42">
        <v>5</v>
      </c>
      <c r="E4804" s="33">
        <v>0.1</v>
      </c>
      <c r="F4804" s="42">
        <v>1.5</v>
      </c>
      <c r="G4804" s="33">
        <v>1.7</v>
      </c>
      <c r="H4804" s="42">
        <v>0.1</v>
      </c>
      <c r="I4804" s="33">
        <v>1.6</v>
      </c>
      <c r="J4804" s="42">
        <v>0.4</v>
      </c>
      <c r="K4804" s="33">
        <v>0.2</v>
      </c>
      <c r="L4804" s="42">
        <v>0.3</v>
      </c>
      <c r="M4804" s="33">
        <v>0.3</v>
      </c>
      <c r="N4804" s="42">
        <v>0.1</v>
      </c>
      <c r="O4804" s="33">
        <v>0.1</v>
      </c>
      <c r="P4804" s="42">
        <v>334.64</v>
      </c>
      <c r="Q4804" s="33">
        <v>213.06</v>
      </c>
      <c r="R4804" s="42">
        <v>252.4</v>
      </c>
      <c r="S4804" s="33">
        <v>259.95</v>
      </c>
      <c r="T4804" s="42">
        <v>7.16</v>
      </c>
      <c r="U4804" s="33">
        <v>7.84</v>
      </c>
      <c r="V4804" s="116">
        <v>7.25</v>
      </c>
    </row>
    <row r="4805" spans="1:22" x14ac:dyDescent="0.25">
      <c r="A4805" s="26" t="s">
        <v>5644</v>
      </c>
      <c r="B4805" s="42">
        <v>0.7</v>
      </c>
      <c r="C4805" s="33">
        <v>4.7</v>
      </c>
      <c r="D4805" s="42">
        <v>4.8</v>
      </c>
      <c r="E4805" s="33">
        <v>0</v>
      </c>
      <c r="F4805" s="42">
        <v>1.6</v>
      </c>
      <c r="G4805" s="33">
        <v>1.5</v>
      </c>
      <c r="H4805" s="42">
        <v>0.1</v>
      </c>
      <c r="I4805" s="33">
        <v>1.4</v>
      </c>
      <c r="J4805" s="42">
        <v>0.3</v>
      </c>
      <c r="K4805" s="33">
        <v>0.2</v>
      </c>
      <c r="L4805" s="42">
        <v>0.3</v>
      </c>
      <c r="M4805" s="33">
        <v>0.3</v>
      </c>
      <c r="N4805" s="42">
        <v>0.1</v>
      </c>
      <c r="O4805" s="33">
        <v>0.1</v>
      </c>
      <c r="P4805" s="42">
        <v>346.9</v>
      </c>
      <c r="Q4805" s="33">
        <v>226.38</v>
      </c>
      <c r="R4805" s="42">
        <v>273.27999999999997</v>
      </c>
      <c r="S4805" s="33">
        <v>260.60000000000002</v>
      </c>
      <c r="T4805" s="42">
        <v>6.76</v>
      </c>
      <c r="U4805" s="33">
        <v>7.36</v>
      </c>
      <c r="V4805" s="116">
        <v>6.71</v>
      </c>
    </row>
    <row r="4806" spans="1:22" x14ac:dyDescent="0.25">
      <c r="A4806" s="26" t="s">
        <v>5645</v>
      </c>
      <c r="B4806" s="42">
        <v>0.2</v>
      </c>
      <c r="C4806" s="33">
        <v>2.7</v>
      </c>
      <c r="D4806" s="42">
        <v>4.5999999999999996</v>
      </c>
      <c r="E4806" s="33">
        <v>0.1</v>
      </c>
      <c r="F4806" s="42">
        <v>1.4</v>
      </c>
      <c r="G4806" s="33">
        <v>1.3</v>
      </c>
      <c r="H4806" s="42">
        <v>0.1</v>
      </c>
      <c r="I4806" s="33">
        <v>1</v>
      </c>
      <c r="J4806" s="42">
        <v>0.1</v>
      </c>
      <c r="K4806" s="33">
        <v>0.1</v>
      </c>
      <c r="L4806" s="42">
        <v>0.4</v>
      </c>
      <c r="M4806" s="33">
        <v>0.2</v>
      </c>
      <c r="N4806" s="42">
        <v>0.1</v>
      </c>
      <c r="O4806" s="33">
        <v>0</v>
      </c>
      <c r="P4806" s="42">
        <v>414.61</v>
      </c>
      <c r="Q4806" s="33">
        <v>274.37</v>
      </c>
      <c r="R4806" s="42">
        <v>317.89</v>
      </c>
      <c r="S4806" s="33">
        <v>259.83</v>
      </c>
      <c r="T4806" s="42">
        <v>5</v>
      </c>
      <c r="U4806" s="33">
        <v>5.58</v>
      </c>
      <c r="V4806" s="116">
        <v>5.35</v>
      </c>
    </row>
    <row r="4807" spans="1:22" x14ac:dyDescent="0.25">
      <c r="A4807" s="26" t="s">
        <v>5646</v>
      </c>
      <c r="B4807" s="42">
        <v>0.5</v>
      </c>
      <c r="C4807" s="33">
        <v>2.8</v>
      </c>
      <c r="D4807" s="42">
        <v>4.5</v>
      </c>
      <c r="E4807" s="33">
        <v>0.1</v>
      </c>
      <c r="F4807" s="42">
        <v>1.3</v>
      </c>
      <c r="G4807" s="33">
        <v>1.4</v>
      </c>
      <c r="H4807" s="42">
        <v>0.1</v>
      </c>
      <c r="I4807" s="33">
        <v>0.8</v>
      </c>
      <c r="J4807" s="42">
        <v>0</v>
      </c>
      <c r="K4807" s="33">
        <v>0.1</v>
      </c>
      <c r="L4807" s="42">
        <v>0.5</v>
      </c>
      <c r="M4807" s="33">
        <v>0.3</v>
      </c>
      <c r="N4807" s="42">
        <v>0</v>
      </c>
      <c r="O4807" s="33">
        <v>0.1</v>
      </c>
      <c r="P4807" s="42">
        <v>406.69</v>
      </c>
      <c r="Q4807" s="33">
        <v>275.77</v>
      </c>
      <c r="R4807" s="42">
        <v>317.14999999999998</v>
      </c>
      <c r="S4807" s="33">
        <v>260.04000000000002</v>
      </c>
      <c r="T4807" s="42">
        <v>5.23</v>
      </c>
      <c r="U4807" s="33">
        <v>5.46</v>
      </c>
      <c r="V4807" s="116">
        <v>5.63</v>
      </c>
    </row>
    <row r="4808" spans="1:22" x14ac:dyDescent="0.25">
      <c r="A4808" s="26" t="s">
        <v>5647</v>
      </c>
      <c r="B4808" s="42">
        <v>0.4</v>
      </c>
      <c r="C4808" s="33">
        <v>2.7</v>
      </c>
      <c r="D4808" s="42">
        <v>4.0999999999999996</v>
      </c>
      <c r="E4808" s="33">
        <v>0.2</v>
      </c>
      <c r="F4808" s="42">
        <v>1.5</v>
      </c>
      <c r="G4808" s="33">
        <v>1.3</v>
      </c>
      <c r="H4808" s="42">
        <v>0.1</v>
      </c>
      <c r="I4808" s="33">
        <v>1</v>
      </c>
      <c r="J4808" s="42">
        <v>0.6</v>
      </c>
      <c r="K4808" s="33">
        <v>0.2</v>
      </c>
      <c r="L4808" s="42">
        <v>0.5</v>
      </c>
      <c r="M4808" s="33">
        <v>0.3</v>
      </c>
      <c r="N4808" s="42">
        <v>0.1</v>
      </c>
      <c r="O4808" s="33">
        <v>0.1</v>
      </c>
      <c r="P4808" s="42">
        <v>348.69</v>
      </c>
      <c r="Q4808" s="33">
        <v>225.91</v>
      </c>
      <c r="R4808" s="42">
        <v>269.58999999999997</v>
      </c>
      <c r="S4808" s="33">
        <v>259.95</v>
      </c>
      <c r="T4808" s="42">
        <v>4.6100000000000003</v>
      </c>
      <c r="U4808" s="33">
        <v>5.33</v>
      </c>
      <c r="V4808" s="116">
        <v>4.8600000000000003</v>
      </c>
    </row>
    <row r="4809" spans="1:22" x14ac:dyDescent="0.25">
      <c r="A4809" s="26" t="s">
        <v>5648</v>
      </c>
      <c r="B4809" s="42">
        <v>0.8</v>
      </c>
      <c r="C4809" s="33">
        <v>3.4</v>
      </c>
      <c r="D4809" s="42">
        <v>4.0999999999999996</v>
      </c>
      <c r="E4809" s="33">
        <v>0.1</v>
      </c>
      <c r="F4809" s="42">
        <v>1.2</v>
      </c>
      <c r="G4809" s="33">
        <v>1.1000000000000001</v>
      </c>
      <c r="H4809" s="42">
        <v>0.1</v>
      </c>
      <c r="I4809" s="33">
        <v>0.8</v>
      </c>
      <c r="J4809" s="42">
        <v>0.4</v>
      </c>
      <c r="K4809" s="33">
        <v>0.1</v>
      </c>
      <c r="L4809" s="42">
        <v>0.2</v>
      </c>
      <c r="M4809" s="33">
        <v>0.1</v>
      </c>
      <c r="N4809" s="42">
        <v>0.1</v>
      </c>
      <c r="O4809" s="33">
        <v>0.1</v>
      </c>
      <c r="P4809" s="42">
        <v>408.91</v>
      </c>
      <c r="Q4809" s="33">
        <v>280.68</v>
      </c>
      <c r="R4809" s="42">
        <v>319.37</v>
      </c>
      <c r="S4809" s="33">
        <v>260.05</v>
      </c>
      <c r="T4809" s="42">
        <v>5.46</v>
      </c>
      <c r="U4809" s="33">
        <v>5.6</v>
      </c>
      <c r="V4809" s="116">
        <v>5.46</v>
      </c>
    </row>
    <row r="4810" spans="1:22" x14ac:dyDescent="0.25">
      <c r="A4810" s="26" t="s">
        <v>5649</v>
      </c>
      <c r="B4810" s="42">
        <v>0.5</v>
      </c>
      <c r="C4810" s="33">
        <v>2.2000000000000002</v>
      </c>
      <c r="D4810" s="42">
        <v>3.5</v>
      </c>
      <c r="E4810" s="33">
        <v>0.2</v>
      </c>
      <c r="F4810" s="42">
        <v>1.2</v>
      </c>
      <c r="G4810" s="33">
        <v>0.9</v>
      </c>
      <c r="H4810" s="42">
        <v>0.1</v>
      </c>
      <c r="I4810" s="33">
        <v>0.6</v>
      </c>
      <c r="J4810" s="42">
        <v>0.2</v>
      </c>
      <c r="K4810" s="33">
        <v>0.4</v>
      </c>
      <c r="L4810" s="42">
        <v>0.4</v>
      </c>
      <c r="M4810" s="33">
        <v>0.2</v>
      </c>
      <c r="N4810" s="42">
        <v>0</v>
      </c>
      <c r="O4810" s="33">
        <v>0</v>
      </c>
      <c r="P4810" s="42">
        <v>412.45</v>
      </c>
      <c r="Q4810" s="33">
        <v>276.14</v>
      </c>
      <c r="R4810" s="42">
        <v>325.58999999999997</v>
      </c>
      <c r="S4810" s="33">
        <v>260.01</v>
      </c>
      <c r="T4810" s="42">
        <v>3.94</v>
      </c>
      <c r="U4810" s="33">
        <v>4.03</v>
      </c>
      <c r="V4810" s="116">
        <v>3.98</v>
      </c>
    </row>
    <row r="4811" spans="1:22" x14ac:dyDescent="0.25">
      <c r="A4811" s="26" t="s">
        <v>5650</v>
      </c>
      <c r="B4811" s="42">
        <v>0.8</v>
      </c>
      <c r="C4811" s="33">
        <v>3.3</v>
      </c>
      <c r="D4811" s="42">
        <v>4.0999999999999996</v>
      </c>
      <c r="E4811" s="33">
        <v>0.1</v>
      </c>
      <c r="F4811" s="42">
        <v>1.4</v>
      </c>
      <c r="G4811" s="33">
        <v>1.1000000000000001</v>
      </c>
      <c r="H4811" s="42">
        <v>0.1</v>
      </c>
      <c r="I4811" s="33">
        <v>0.8</v>
      </c>
      <c r="J4811" s="42">
        <v>0</v>
      </c>
      <c r="K4811" s="33">
        <v>0.1</v>
      </c>
      <c r="L4811" s="42">
        <v>0.3</v>
      </c>
      <c r="M4811" s="33">
        <v>0.1</v>
      </c>
      <c r="N4811" s="42">
        <v>0</v>
      </c>
      <c r="O4811" s="33">
        <v>0.1</v>
      </c>
      <c r="P4811" s="42">
        <v>401.44</v>
      </c>
      <c r="Q4811" s="33">
        <v>276.74</v>
      </c>
      <c r="R4811" s="42">
        <v>312.08999999999997</v>
      </c>
      <c r="S4811" s="33">
        <v>260.37</v>
      </c>
      <c r="T4811" s="42">
        <v>5.46</v>
      </c>
      <c r="U4811" s="33">
        <v>5.82</v>
      </c>
      <c r="V4811" s="116">
        <v>5.36</v>
      </c>
    </row>
    <row r="4812" spans="1:22" x14ac:dyDescent="0.25">
      <c r="A4812" s="26" t="s">
        <v>5651</v>
      </c>
      <c r="B4812" s="42">
        <v>1</v>
      </c>
      <c r="C4812" s="33">
        <v>5.2</v>
      </c>
      <c r="D4812" s="42">
        <v>4.8</v>
      </c>
      <c r="E4812" s="33">
        <v>0.1</v>
      </c>
      <c r="F4812" s="42">
        <v>1.4</v>
      </c>
      <c r="G4812" s="33">
        <v>1.5</v>
      </c>
      <c r="H4812" s="42">
        <v>0.1</v>
      </c>
      <c r="I4812" s="33">
        <v>1</v>
      </c>
      <c r="J4812" s="42">
        <v>0.1</v>
      </c>
      <c r="K4812" s="33">
        <v>0.3</v>
      </c>
      <c r="L4812" s="42">
        <v>0.4</v>
      </c>
      <c r="M4812" s="33">
        <v>0.2</v>
      </c>
      <c r="N4812" s="42">
        <v>0.1</v>
      </c>
      <c r="O4812" s="33">
        <v>0.1</v>
      </c>
      <c r="P4812" s="42">
        <v>337.9</v>
      </c>
      <c r="Q4812" s="33">
        <v>221.99</v>
      </c>
      <c r="R4812" s="42">
        <v>265.41000000000003</v>
      </c>
      <c r="S4812" s="33">
        <v>261.31</v>
      </c>
      <c r="T4812" s="42">
        <v>7.25</v>
      </c>
      <c r="U4812" s="33">
        <v>7.62</v>
      </c>
      <c r="V4812" s="116">
        <v>7.16</v>
      </c>
    </row>
    <row r="4813" spans="1:22" x14ac:dyDescent="0.25">
      <c r="A4813" s="26" t="s">
        <v>5652</v>
      </c>
      <c r="B4813" s="42">
        <v>0.5</v>
      </c>
      <c r="C4813" s="33">
        <v>3.7</v>
      </c>
      <c r="D4813" s="42">
        <v>4.4000000000000004</v>
      </c>
      <c r="E4813" s="33">
        <v>0.2</v>
      </c>
      <c r="F4813" s="42">
        <v>1.6</v>
      </c>
      <c r="G4813" s="33">
        <v>1.5</v>
      </c>
      <c r="H4813" s="42">
        <v>0.1</v>
      </c>
      <c r="I4813" s="33">
        <v>0.9</v>
      </c>
      <c r="J4813" s="42">
        <v>0.2</v>
      </c>
      <c r="K4813" s="33">
        <v>0.3</v>
      </c>
      <c r="L4813" s="42">
        <v>0.1</v>
      </c>
      <c r="M4813" s="33">
        <v>0.3</v>
      </c>
      <c r="N4813" s="42">
        <v>0.1</v>
      </c>
      <c r="O4813" s="33">
        <v>0</v>
      </c>
      <c r="P4813" s="42">
        <v>337.31</v>
      </c>
      <c r="Q4813" s="33">
        <v>231.27</v>
      </c>
      <c r="R4813" s="42">
        <v>262.99</v>
      </c>
      <c r="S4813" s="33">
        <v>260.85000000000002</v>
      </c>
      <c r="T4813" s="42">
        <v>5.83</v>
      </c>
      <c r="U4813" s="33">
        <v>6.26</v>
      </c>
      <c r="V4813" s="116">
        <v>5.84</v>
      </c>
    </row>
    <row r="4814" spans="1:22" x14ac:dyDescent="0.25">
      <c r="A4814" s="26" t="s">
        <v>5653</v>
      </c>
      <c r="B4814" s="42">
        <v>1</v>
      </c>
      <c r="C4814" s="33">
        <v>5.2</v>
      </c>
      <c r="D4814" s="42">
        <v>5.0999999999999996</v>
      </c>
      <c r="E4814" s="33">
        <v>0.1</v>
      </c>
      <c r="F4814" s="42">
        <v>1.8</v>
      </c>
      <c r="G4814" s="33">
        <v>1.5</v>
      </c>
      <c r="H4814" s="42">
        <v>0.1</v>
      </c>
      <c r="I4814" s="33">
        <v>1.2</v>
      </c>
      <c r="J4814" s="42">
        <v>0.2</v>
      </c>
      <c r="K4814" s="33">
        <v>0.2</v>
      </c>
      <c r="L4814" s="42">
        <v>0.2</v>
      </c>
      <c r="M4814" s="33">
        <v>0.2</v>
      </c>
      <c r="N4814" s="42">
        <v>0.1</v>
      </c>
      <c r="O4814" s="33">
        <v>0.1</v>
      </c>
      <c r="P4814" s="42">
        <v>324.67</v>
      </c>
      <c r="Q4814" s="33">
        <v>225.92</v>
      </c>
      <c r="R4814" s="42">
        <v>253.39</v>
      </c>
      <c r="S4814" s="33">
        <v>260.83</v>
      </c>
      <c r="T4814" s="42">
        <v>7.23</v>
      </c>
      <c r="U4814" s="33">
        <v>7.75</v>
      </c>
      <c r="V4814" s="116">
        <v>7.28</v>
      </c>
    </row>
    <row r="4815" spans="1:22" x14ac:dyDescent="0.25">
      <c r="A4815" s="26" t="s">
        <v>5654</v>
      </c>
      <c r="B4815" s="42">
        <v>0.3</v>
      </c>
      <c r="C4815" s="33">
        <v>2.7</v>
      </c>
      <c r="D4815" s="42">
        <v>3.8</v>
      </c>
      <c r="E4815" s="33">
        <v>0.2</v>
      </c>
      <c r="F4815" s="42">
        <v>1.4</v>
      </c>
      <c r="G4815" s="33">
        <v>1.2</v>
      </c>
      <c r="H4815" s="42">
        <v>0.1</v>
      </c>
      <c r="I4815" s="33">
        <v>0.8</v>
      </c>
      <c r="J4815" s="42">
        <v>0.2</v>
      </c>
      <c r="K4815" s="33">
        <v>0.2</v>
      </c>
      <c r="L4815" s="42">
        <v>0.1</v>
      </c>
      <c r="M4815" s="33">
        <v>0.1</v>
      </c>
      <c r="N4815" s="42">
        <v>0</v>
      </c>
      <c r="O4815" s="33">
        <v>0.1</v>
      </c>
      <c r="P4815" s="42">
        <v>430.26</v>
      </c>
      <c r="Q4815" s="33">
        <v>291.06</v>
      </c>
      <c r="R4815" s="42">
        <v>330.62</v>
      </c>
      <c r="S4815" s="33">
        <v>258.26</v>
      </c>
      <c r="T4815" s="42">
        <v>4.8</v>
      </c>
      <c r="U4815" s="33">
        <v>5.0599999999999996</v>
      </c>
      <c r="V4815" s="116">
        <v>4.76</v>
      </c>
    </row>
    <row r="4816" spans="1:22" x14ac:dyDescent="0.25">
      <c r="A4816" s="26" t="s">
        <v>5655</v>
      </c>
      <c r="B4816" s="42">
        <v>0.8</v>
      </c>
      <c r="C4816" s="33">
        <v>4.5999999999999996</v>
      </c>
      <c r="D4816" s="42">
        <v>4.5</v>
      </c>
      <c r="E4816" s="33">
        <v>0.2</v>
      </c>
      <c r="F4816" s="42">
        <v>1.2</v>
      </c>
      <c r="G4816" s="33">
        <v>1.2</v>
      </c>
      <c r="H4816" s="42">
        <v>0.1</v>
      </c>
      <c r="I4816" s="33">
        <v>1</v>
      </c>
      <c r="J4816" s="42">
        <v>0.2</v>
      </c>
      <c r="K4816" s="33">
        <v>0.2</v>
      </c>
      <c r="L4816" s="42">
        <v>0.4</v>
      </c>
      <c r="M4816" s="33">
        <v>0.2</v>
      </c>
      <c r="N4816" s="42">
        <v>0.1</v>
      </c>
      <c r="O4816" s="33">
        <v>0.1</v>
      </c>
      <c r="P4816" s="42">
        <v>325.25</v>
      </c>
      <c r="Q4816" s="33">
        <v>220.52</v>
      </c>
      <c r="R4816" s="42">
        <v>253.3</v>
      </c>
      <c r="S4816" s="33">
        <v>259.95999999999998</v>
      </c>
      <c r="T4816" s="42">
        <v>6.31</v>
      </c>
      <c r="U4816" s="33">
        <v>6.59</v>
      </c>
      <c r="V4816" s="116">
        <v>6.31</v>
      </c>
    </row>
    <row r="4817" spans="1:22" x14ac:dyDescent="0.25">
      <c r="A4817" s="26" t="s">
        <v>5656</v>
      </c>
      <c r="B4817" s="42">
        <v>0.8</v>
      </c>
      <c r="C4817" s="33">
        <v>6.8</v>
      </c>
      <c r="D4817" s="42">
        <v>5.5</v>
      </c>
      <c r="E4817" s="33">
        <v>0.1</v>
      </c>
      <c r="F4817" s="42">
        <v>1.8</v>
      </c>
      <c r="G4817" s="33">
        <v>2.2000000000000002</v>
      </c>
      <c r="H4817" s="42">
        <v>0.1</v>
      </c>
      <c r="I4817" s="33">
        <v>1.5</v>
      </c>
      <c r="J4817" s="42">
        <v>0.5</v>
      </c>
      <c r="K4817" s="33">
        <v>0.2</v>
      </c>
      <c r="L4817" s="42">
        <v>0.4</v>
      </c>
      <c r="M4817" s="33">
        <v>0.2</v>
      </c>
      <c r="N4817" s="42">
        <v>0.1</v>
      </c>
      <c r="O4817" s="33">
        <v>0.2</v>
      </c>
      <c r="P4817" s="42">
        <v>293.7</v>
      </c>
      <c r="Q4817" s="33">
        <v>182.56</v>
      </c>
      <c r="R4817" s="42">
        <v>220.95</v>
      </c>
      <c r="S4817" s="33">
        <v>260.45</v>
      </c>
      <c r="T4817" s="42">
        <v>8.6300000000000008</v>
      </c>
      <c r="U4817" s="33">
        <v>8.99</v>
      </c>
      <c r="V4817" s="116">
        <v>8.67</v>
      </c>
    </row>
    <row r="4818" spans="1:22" x14ac:dyDescent="0.25">
      <c r="A4818" s="26" t="s">
        <v>5657</v>
      </c>
      <c r="B4818" s="42">
        <v>1.6</v>
      </c>
      <c r="C4818" s="33">
        <v>11.3</v>
      </c>
      <c r="D4818" s="42">
        <v>7.5</v>
      </c>
      <c r="E4818" s="33">
        <v>0.1</v>
      </c>
      <c r="F4818" s="42">
        <v>2.5</v>
      </c>
      <c r="G4818" s="33">
        <v>3</v>
      </c>
      <c r="H4818" s="42">
        <v>0.1</v>
      </c>
      <c r="I4818" s="33">
        <v>1.6</v>
      </c>
      <c r="J4818" s="42">
        <v>0</v>
      </c>
      <c r="K4818" s="33">
        <v>0.2</v>
      </c>
      <c r="L4818" s="42">
        <v>0.6</v>
      </c>
      <c r="M4818" s="33">
        <v>0.5</v>
      </c>
      <c r="N4818" s="42">
        <v>0.1</v>
      </c>
      <c r="O4818" s="33">
        <v>0.2</v>
      </c>
      <c r="P4818" s="42">
        <v>205.6</v>
      </c>
      <c r="Q4818" s="33">
        <v>142.74</v>
      </c>
      <c r="R4818" s="42">
        <v>165.28</v>
      </c>
      <c r="S4818" s="33">
        <v>262.61</v>
      </c>
      <c r="T4818" s="42">
        <v>13.43</v>
      </c>
      <c r="U4818" s="33">
        <v>13.69</v>
      </c>
      <c r="V4818" s="116">
        <v>12.85</v>
      </c>
    </row>
    <row r="4819" spans="1:22" x14ac:dyDescent="0.25">
      <c r="A4819" s="26" t="s">
        <v>5658</v>
      </c>
      <c r="B4819" s="42">
        <v>1.4</v>
      </c>
      <c r="C4819" s="33">
        <v>10.4</v>
      </c>
      <c r="D4819" s="42">
        <v>7.3</v>
      </c>
      <c r="E4819" s="33">
        <v>0.2</v>
      </c>
      <c r="F4819" s="42">
        <v>1.9</v>
      </c>
      <c r="G4819" s="33">
        <v>3.2</v>
      </c>
      <c r="H4819" s="42">
        <v>0.2</v>
      </c>
      <c r="I4819" s="33">
        <v>1.6</v>
      </c>
      <c r="J4819" s="42">
        <v>0.4</v>
      </c>
      <c r="K4819" s="33">
        <v>0.3</v>
      </c>
      <c r="L4819" s="42">
        <v>0.6</v>
      </c>
      <c r="M4819" s="33">
        <v>0.4</v>
      </c>
      <c r="N4819" s="42">
        <v>0.2</v>
      </c>
      <c r="O4819" s="33">
        <v>0.1</v>
      </c>
      <c r="P4819" s="42">
        <v>206.08</v>
      </c>
      <c r="Q4819" s="33">
        <v>138.63</v>
      </c>
      <c r="R4819" s="42">
        <v>159.16999999999999</v>
      </c>
      <c r="S4819" s="33">
        <v>262.25</v>
      </c>
      <c r="T4819" s="42">
        <v>12.66</v>
      </c>
      <c r="U4819" s="33">
        <v>12.7</v>
      </c>
      <c r="V4819" s="116">
        <v>12.28</v>
      </c>
    </row>
    <row r="4820" spans="1:22" x14ac:dyDescent="0.25">
      <c r="A4820" s="26" t="s">
        <v>5659</v>
      </c>
      <c r="B4820" s="42">
        <v>1.3</v>
      </c>
      <c r="C4820" s="33">
        <v>10.3</v>
      </c>
      <c r="D4820" s="42">
        <v>6.9</v>
      </c>
      <c r="E4820" s="33">
        <v>0.3</v>
      </c>
      <c r="F4820" s="42">
        <v>2.5</v>
      </c>
      <c r="G4820" s="33">
        <v>3.6</v>
      </c>
      <c r="H4820" s="42">
        <v>0.3</v>
      </c>
      <c r="I4820" s="33">
        <v>1.8</v>
      </c>
      <c r="J4820" s="42">
        <v>0.3</v>
      </c>
      <c r="K4820" s="33">
        <v>0.4</v>
      </c>
      <c r="L4820" s="42">
        <v>0.4</v>
      </c>
      <c r="M4820" s="33">
        <v>0.4</v>
      </c>
      <c r="N4820" s="42">
        <v>0.1</v>
      </c>
      <c r="O4820" s="33">
        <v>0</v>
      </c>
      <c r="P4820" s="42">
        <v>188.16</v>
      </c>
      <c r="Q4820" s="33">
        <v>125.14</v>
      </c>
      <c r="R4820" s="42">
        <v>147.81</v>
      </c>
      <c r="S4820" s="33">
        <v>261.98</v>
      </c>
      <c r="T4820" s="42">
        <v>14.11</v>
      </c>
      <c r="U4820" s="33">
        <v>14.76</v>
      </c>
      <c r="V4820" s="116">
        <v>13.76</v>
      </c>
    </row>
    <row r="4821" spans="1:22" x14ac:dyDescent="0.25">
      <c r="A4821" s="26" t="s">
        <v>5660</v>
      </c>
      <c r="B4821" s="42">
        <v>2.5</v>
      </c>
      <c r="C4821" s="33">
        <v>10.6</v>
      </c>
      <c r="D4821" s="42">
        <v>7</v>
      </c>
      <c r="E4821" s="33">
        <v>0.1</v>
      </c>
      <c r="F4821" s="42">
        <v>2.2000000000000002</v>
      </c>
      <c r="G4821" s="33">
        <v>2.9</v>
      </c>
      <c r="H4821" s="42">
        <v>0.2</v>
      </c>
      <c r="I4821" s="33">
        <v>2.1</v>
      </c>
      <c r="J4821" s="42">
        <v>0.3</v>
      </c>
      <c r="K4821" s="33">
        <v>0.2</v>
      </c>
      <c r="L4821" s="42">
        <v>0.5</v>
      </c>
      <c r="M4821" s="33">
        <v>0.4</v>
      </c>
      <c r="N4821" s="42">
        <v>0.1</v>
      </c>
      <c r="O4821" s="33">
        <v>0.3</v>
      </c>
      <c r="P4821" s="42">
        <v>225.09</v>
      </c>
      <c r="Q4821" s="33">
        <v>155.41</v>
      </c>
      <c r="R4821" s="42">
        <v>177.03</v>
      </c>
      <c r="S4821" s="33">
        <v>261.55</v>
      </c>
      <c r="T4821" s="42">
        <v>13.35</v>
      </c>
      <c r="U4821" s="33">
        <v>13.74</v>
      </c>
      <c r="V4821" s="116">
        <v>12.99</v>
      </c>
    </row>
    <row r="4822" spans="1:22" x14ac:dyDescent="0.25">
      <c r="A4822" s="26" t="s">
        <v>5661</v>
      </c>
      <c r="B4822" s="42">
        <v>1.7</v>
      </c>
      <c r="C4822" s="33">
        <v>10.4</v>
      </c>
      <c r="D4822" s="42">
        <v>7.5</v>
      </c>
      <c r="E4822" s="33">
        <v>0.1</v>
      </c>
      <c r="F4822" s="42">
        <v>2.1</v>
      </c>
      <c r="G4822" s="33">
        <v>2.9</v>
      </c>
      <c r="H4822" s="42">
        <v>0.1</v>
      </c>
      <c r="I4822" s="33">
        <v>1.6</v>
      </c>
      <c r="J4822" s="42">
        <v>0.3</v>
      </c>
      <c r="K4822" s="33">
        <v>0.3</v>
      </c>
      <c r="L4822" s="42">
        <v>0.4</v>
      </c>
      <c r="M4822" s="33">
        <v>0.4</v>
      </c>
      <c r="N4822" s="42">
        <v>0.1</v>
      </c>
      <c r="O4822" s="33">
        <v>0.2</v>
      </c>
      <c r="P4822" s="42">
        <v>232.48</v>
      </c>
      <c r="Q4822" s="33">
        <v>153.43</v>
      </c>
      <c r="R4822" s="42">
        <v>173.59</v>
      </c>
      <c r="S4822" s="33">
        <v>262.08999999999997</v>
      </c>
      <c r="T4822" s="42">
        <v>13.05</v>
      </c>
      <c r="U4822" s="33">
        <v>13.8</v>
      </c>
      <c r="V4822" s="116">
        <v>12.68</v>
      </c>
    </row>
    <row r="4823" spans="1:22" x14ac:dyDescent="0.25">
      <c r="A4823" s="26" t="s">
        <v>5662</v>
      </c>
      <c r="B4823" s="42">
        <v>2</v>
      </c>
      <c r="C4823" s="33">
        <v>9.8000000000000007</v>
      </c>
      <c r="D4823" s="42">
        <v>6.8</v>
      </c>
      <c r="E4823" s="33">
        <v>0.2</v>
      </c>
      <c r="F4823" s="42">
        <v>2.5</v>
      </c>
      <c r="G4823" s="33">
        <v>2.7</v>
      </c>
      <c r="H4823" s="42">
        <v>0.1</v>
      </c>
      <c r="I4823" s="33">
        <v>1.2</v>
      </c>
      <c r="J4823" s="42">
        <v>0.5</v>
      </c>
      <c r="K4823" s="33">
        <v>0.3</v>
      </c>
      <c r="L4823" s="42">
        <v>0.5</v>
      </c>
      <c r="M4823" s="33">
        <v>0.4</v>
      </c>
      <c r="N4823" s="42">
        <v>0.1</v>
      </c>
      <c r="O4823" s="33">
        <v>0.1</v>
      </c>
      <c r="P4823" s="42">
        <v>223.12</v>
      </c>
      <c r="Q4823" s="33">
        <v>151.46</v>
      </c>
      <c r="R4823" s="42">
        <v>175.27</v>
      </c>
      <c r="S4823" s="33">
        <v>261.02</v>
      </c>
      <c r="T4823" s="42">
        <v>12.54</v>
      </c>
      <c r="U4823" s="33">
        <v>12.78</v>
      </c>
      <c r="V4823" s="116">
        <v>11.67</v>
      </c>
    </row>
    <row r="4824" spans="1:22" x14ac:dyDescent="0.25">
      <c r="A4824" s="26" t="s">
        <v>5663</v>
      </c>
      <c r="B4824" s="42">
        <v>2.2000000000000002</v>
      </c>
      <c r="C4824" s="33">
        <v>11.7</v>
      </c>
      <c r="D4824" s="42">
        <v>6.7</v>
      </c>
      <c r="E4824" s="33">
        <v>0.2</v>
      </c>
      <c r="F4824" s="42">
        <v>2.7</v>
      </c>
      <c r="G4824" s="33">
        <v>3.2</v>
      </c>
      <c r="H4824" s="42">
        <v>0.2</v>
      </c>
      <c r="I4824" s="33">
        <v>2</v>
      </c>
      <c r="J4824" s="42">
        <v>0.1</v>
      </c>
      <c r="K4824" s="33">
        <v>0.1</v>
      </c>
      <c r="L4824" s="42">
        <v>0.6</v>
      </c>
      <c r="M4824" s="33">
        <v>0.3</v>
      </c>
      <c r="N4824" s="42">
        <v>0.1</v>
      </c>
      <c r="O4824" s="33">
        <v>0.2</v>
      </c>
      <c r="P4824" s="42">
        <v>220.62</v>
      </c>
      <c r="Q4824" s="33">
        <v>158.76</v>
      </c>
      <c r="R4824" s="42">
        <v>179.13</v>
      </c>
      <c r="S4824" s="33">
        <v>261.92</v>
      </c>
      <c r="T4824" s="42">
        <v>13.4</v>
      </c>
      <c r="U4824" s="33">
        <v>14.32</v>
      </c>
      <c r="V4824" s="116">
        <v>12.77</v>
      </c>
    </row>
    <row r="4825" spans="1:22" x14ac:dyDescent="0.25">
      <c r="A4825" s="26" t="s">
        <v>5664</v>
      </c>
      <c r="B4825" s="42">
        <v>1</v>
      </c>
      <c r="C4825" s="33">
        <v>11</v>
      </c>
      <c r="D4825" s="42">
        <v>7.4</v>
      </c>
      <c r="E4825" s="33">
        <v>0</v>
      </c>
      <c r="F4825" s="42">
        <v>2.2000000000000002</v>
      </c>
      <c r="G4825" s="33">
        <v>3</v>
      </c>
      <c r="H4825" s="42">
        <v>0.1</v>
      </c>
      <c r="I4825" s="33">
        <v>1.7</v>
      </c>
      <c r="J4825" s="42">
        <v>0.3</v>
      </c>
      <c r="K4825" s="33">
        <v>0.4</v>
      </c>
      <c r="L4825" s="42">
        <v>0.6</v>
      </c>
      <c r="M4825" s="33">
        <v>0.5</v>
      </c>
      <c r="N4825" s="42">
        <v>0.1</v>
      </c>
      <c r="O4825" s="33">
        <v>0.2</v>
      </c>
      <c r="P4825" s="42">
        <v>210.62</v>
      </c>
      <c r="Q4825" s="33">
        <v>138</v>
      </c>
      <c r="R4825" s="42">
        <v>161.94</v>
      </c>
      <c r="S4825" s="33">
        <v>262.13</v>
      </c>
      <c r="T4825" s="42">
        <v>12.43</v>
      </c>
      <c r="U4825" s="33">
        <v>13.32</v>
      </c>
      <c r="V4825" s="116">
        <v>12.98</v>
      </c>
    </row>
    <row r="4826" spans="1:22" x14ac:dyDescent="0.25">
      <c r="A4826" s="26" t="s">
        <v>5665</v>
      </c>
      <c r="B4826" s="42">
        <v>1.1000000000000001</v>
      </c>
      <c r="C4826" s="33">
        <v>7.1</v>
      </c>
      <c r="D4826" s="42">
        <v>6.1</v>
      </c>
      <c r="E4826" s="33">
        <v>0.1</v>
      </c>
      <c r="F4826" s="42">
        <v>1.7</v>
      </c>
      <c r="G4826" s="33">
        <v>1.9</v>
      </c>
      <c r="H4826" s="42">
        <v>0.1</v>
      </c>
      <c r="I4826" s="33">
        <v>1.4</v>
      </c>
      <c r="J4826" s="42">
        <v>0.5</v>
      </c>
      <c r="K4826" s="33">
        <v>0.2</v>
      </c>
      <c r="L4826" s="42">
        <v>0.3</v>
      </c>
      <c r="M4826" s="33">
        <v>0.3</v>
      </c>
      <c r="N4826" s="42">
        <v>0.1</v>
      </c>
      <c r="O4826" s="33">
        <v>0.1</v>
      </c>
      <c r="P4826" s="42">
        <v>282.38</v>
      </c>
      <c r="Q4826" s="33">
        <v>188.23</v>
      </c>
      <c r="R4826" s="42">
        <v>219.4</v>
      </c>
      <c r="S4826" s="33">
        <v>260.62</v>
      </c>
      <c r="T4826" s="42">
        <v>8.8800000000000008</v>
      </c>
      <c r="U4826" s="33">
        <v>9.6</v>
      </c>
      <c r="V4826" s="116">
        <v>9.1300000000000008</v>
      </c>
    </row>
    <row r="4827" spans="1:22" x14ac:dyDescent="0.25">
      <c r="A4827" s="26" t="s">
        <v>5666</v>
      </c>
      <c r="B4827" s="42">
        <v>1.1000000000000001</v>
      </c>
      <c r="C4827" s="33">
        <v>7.2</v>
      </c>
      <c r="D4827" s="42">
        <v>5.5</v>
      </c>
      <c r="E4827" s="33">
        <v>0.2</v>
      </c>
      <c r="F4827" s="42">
        <v>1.5</v>
      </c>
      <c r="G4827" s="33">
        <v>1.9</v>
      </c>
      <c r="H4827" s="42">
        <v>0</v>
      </c>
      <c r="I4827" s="33">
        <v>1.3</v>
      </c>
      <c r="J4827" s="42">
        <v>0.3</v>
      </c>
      <c r="K4827" s="33">
        <v>0.1</v>
      </c>
      <c r="L4827" s="42">
        <v>0.4</v>
      </c>
      <c r="M4827" s="33">
        <v>0.3</v>
      </c>
      <c r="N4827" s="42">
        <v>0.1</v>
      </c>
      <c r="O4827" s="33">
        <v>0.2</v>
      </c>
      <c r="P4827" s="42">
        <v>289.55</v>
      </c>
      <c r="Q4827" s="33">
        <v>198.39</v>
      </c>
      <c r="R4827" s="42">
        <v>231.62</v>
      </c>
      <c r="S4827" s="33">
        <v>260.69</v>
      </c>
      <c r="T4827" s="42">
        <v>8.99</v>
      </c>
      <c r="U4827" s="33">
        <v>9.8000000000000007</v>
      </c>
      <c r="V4827" s="116">
        <v>8.9</v>
      </c>
    </row>
    <row r="4828" spans="1:22" x14ac:dyDescent="0.25">
      <c r="A4828" s="26" t="s">
        <v>5667</v>
      </c>
      <c r="B4828" s="42">
        <v>1.8</v>
      </c>
      <c r="C4828" s="33">
        <v>9.9</v>
      </c>
      <c r="D4828" s="42">
        <v>6.6</v>
      </c>
      <c r="E4828" s="33">
        <v>0.1</v>
      </c>
      <c r="F4828" s="42">
        <v>1.7</v>
      </c>
      <c r="G4828" s="33">
        <v>2.2000000000000002</v>
      </c>
      <c r="H4828" s="42">
        <v>0.2</v>
      </c>
      <c r="I4828" s="33">
        <v>1.7</v>
      </c>
      <c r="J4828" s="42">
        <v>0.3</v>
      </c>
      <c r="K4828" s="33">
        <v>0.3</v>
      </c>
      <c r="L4828" s="42">
        <v>0.3</v>
      </c>
      <c r="M4828" s="33">
        <v>0.3</v>
      </c>
      <c r="N4828" s="42">
        <v>0.1</v>
      </c>
      <c r="O4828" s="33">
        <v>0.1</v>
      </c>
      <c r="P4828" s="42">
        <v>236.72</v>
      </c>
      <c r="Q4828" s="33">
        <v>163.78</v>
      </c>
      <c r="R4828" s="42">
        <v>185.84</v>
      </c>
      <c r="S4828" s="33">
        <v>261.81</v>
      </c>
      <c r="T4828" s="42">
        <v>12.09</v>
      </c>
      <c r="U4828" s="33">
        <v>12.3</v>
      </c>
      <c r="V4828" s="116">
        <v>11.81</v>
      </c>
    </row>
    <row r="4829" spans="1:22" x14ac:dyDescent="0.25">
      <c r="A4829" s="26" t="s">
        <v>5668</v>
      </c>
      <c r="B4829" s="42">
        <v>0.9</v>
      </c>
      <c r="C4829" s="33">
        <v>9.9</v>
      </c>
      <c r="D4829" s="42">
        <v>6.3</v>
      </c>
      <c r="E4829" s="33">
        <v>0.1</v>
      </c>
      <c r="F4829" s="42">
        <v>2.1</v>
      </c>
      <c r="G4829" s="33">
        <v>2</v>
      </c>
      <c r="H4829" s="42">
        <v>0.1</v>
      </c>
      <c r="I4829" s="33">
        <v>1.3</v>
      </c>
      <c r="J4829" s="42">
        <v>0.1</v>
      </c>
      <c r="K4829" s="33">
        <v>0.3</v>
      </c>
      <c r="L4829" s="42">
        <v>0.3</v>
      </c>
      <c r="M4829" s="33">
        <v>0.4</v>
      </c>
      <c r="N4829" s="42">
        <v>0.1</v>
      </c>
      <c r="O4829" s="33">
        <v>0.1</v>
      </c>
      <c r="P4829" s="42">
        <v>246.34</v>
      </c>
      <c r="Q4829" s="33">
        <v>159.65</v>
      </c>
      <c r="R4829" s="42">
        <v>182.9</v>
      </c>
      <c r="S4829" s="33">
        <v>261.38</v>
      </c>
      <c r="T4829" s="42">
        <v>11.43</v>
      </c>
      <c r="U4829" s="33">
        <v>12.13</v>
      </c>
      <c r="V4829" s="116">
        <v>11.06</v>
      </c>
    </row>
    <row r="4830" spans="1:22" x14ac:dyDescent="0.25">
      <c r="A4830" s="26" t="s">
        <v>5669</v>
      </c>
      <c r="B4830" s="42">
        <v>1.1000000000000001</v>
      </c>
      <c r="C4830" s="33">
        <v>6.2</v>
      </c>
      <c r="D4830" s="42">
        <v>4.9000000000000004</v>
      </c>
      <c r="E4830" s="33">
        <v>0.1</v>
      </c>
      <c r="F4830" s="42">
        <v>1.6</v>
      </c>
      <c r="G4830" s="33">
        <v>1.5</v>
      </c>
      <c r="H4830" s="42">
        <v>0</v>
      </c>
      <c r="I4830" s="33">
        <v>1.2</v>
      </c>
      <c r="J4830" s="42">
        <v>0.2</v>
      </c>
      <c r="K4830" s="33">
        <v>0.1</v>
      </c>
      <c r="L4830" s="42">
        <v>0.4</v>
      </c>
      <c r="M4830" s="33">
        <v>0.3</v>
      </c>
      <c r="N4830" s="42">
        <v>0.1</v>
      </c>
      <c r="O4830" s="33">
        <v>0.1</v>
      </c>
      <c r="P4830" s="42">
        <v>325.66000000000003</v>
      </c>
      <c r="Q4830" s="33">
        <v>214.23</v>
      </c>
      <c r="R4830" s="42">
        <v>246.39</v>
      </c>
      <c r="S4830" s="33">
        <v>259.60000000000002</v>
      </c>
      <c r="T4830" s="42">
        <v>7.43</v>
      </c>
      <c r="U4830" s="33">
        <v>7.66</v>
      </c>
      <c r="V4830" s="116">
        <v>7.15</v>
      </c>
    </row>
    <row r="4831" spans="1:22" x14ac:dyDescent="0.25">
      <c r="A4831" s="26" t="s">
        <v>5670</v>
      </c>
      <c r="B4831" s="42">
        <v>0.6</v>
      </c>
      <c r="C4831" s="33">
        <v>3.7</v>
      </c>
      <c r="D4831" s="42">
        <v>3.9</v>
      </c>
      <c r="E4831" s="33">
        <v>0.1</v>
      </c>
      <c r="F4831" s="42">
        <v>1.3</v>
      </c>
      <c r="G4831" s="33">
        <v>1.3</v>
      </c>
      <c r="H4831" s="42">
        <v>0.1</v>
      </c>
      <c r="I4831" s="33">
        <v>1</v>
      </c>
      <c r="J4831" s="42">
        <v>0.1</v>
      </c>
      <c r="K4831" s="33">
        <v>0.1</v>
      </c>
      <c r="L4831" s="42">
        <v>0.2</v>
      </c>
      <c r="M4831" s="33">
        <v>0.3</v>
      </c>
      <c r="N4831" s="42">
        <v>0</v>
      </c>
      <c r="O4831" s="33">
        <v>0.2</v>
      </c>
      <c r="P4831" s="42">
        <v>394.8</v>
      </c>
      <c r="Q4831" s="33">
        <v>266.64</v>
      </c>
      <c r="R4831" s="42">
        <v>311.39999999999998</v>
      </c>
      <c r="S4831" s="33">
        <v>257.74</v>
      </c>
      <c r="T4831" s="42">
        <v>5.39</v>
      </c>
      <c r="U4831" s="33">
        <v>5.89</v>
      </c>
      <c r="V4831" s="116">
        <v>5.61</v>
      </c>
    </row>
    <row r="4832" spans="1:22" x14ac:dyDescent="0.25">
      <c r="A4832" s="26" t="s">
        <v>5671</v>
      </c>
      <c r="B4832" s="42">
        <v>0.9</v>
      </c>
      <c r="C4832" s="33">
        <v>4</v>
      </c>
      <c r="D4832" s="42">
        <v>4.5</v>
      </c>
      <c r="E4832" s="33">
        <v>0.1</v>
      </c>
      <c r="F4832" s="42">
        <v>1.4</v>
      </c>
      <c r="G4832" s="33">
        <v>1.4</v>
      </c>
      <c r="H4832" s="42">
        <v>0</v>
      </c>
      <c r="I4832" s="33">
        <v>1.2</v>
      </c>
      <c r="J4832" s="42">
        <v>0.3</v>
      </c>
      <c r="K4832" s="33">
        <v>0.1</v>
      </c>
      <c r="L4832" s="42">
        <v>0.2</v>
      </c>
      <c r="M4832" s="33">
        <v>0.2</v>
      </c>
      <c r="N4832" s="42">
        <v>0.1</v>
      </c>
      <c r="O4832" s="33">
        <v>0.1</v>
      </c>
      <c r="P4832" s="42">
        <v>366.86</v>
      </c>
      <c r="Q4832" s="33">
        <v>249.77</v>
      </c>
      <c r="R4832" s="42">
        <v>281.27999999999997</v>
      </c>
      <c r="S4832" s="33">
        <v>258.39999999999998</v>
      </c>
      <c r="T4832" s="42">
        <v>5.9</v>
      </c>
      <c r="U4832" s="33">
        <v>6.24</v>
      </c>
      <c r="V4832" s="116">
        <v>5.87</v>
      </c>
    </row>
    <row r="4833" spans="1:22" x14ac:dyDescent="0.25">
      <c r="A4833" s="26" t="s">
        <v>5672</v>
      </c>
      <c r="B4833" s="42">
        <v>0.6</v>
      </c>
      <c r="C4833" s="33">
        <v>4.0999999999999996</v>
      </c>
      <c r="D4833" s="42">
        <v>4.5999999999999996</v>
      </c>
      <c r="E4833" s="33">
        <v>0.1</v>
      </c>
      <c r="F4833" s="42">
        <v>1.6</v>
      </c>
      <c r="G4833" s="33">
        <v>1.5</v>
      </c>
      <c r="H4833" s="42">
        <v>0.1</v>
      </c>
      <c r="I4833" s="33">
        <v>0.9</v>
      </c>
      <c r="J4833" s="42">
        <v>0.2</v>
      </c>
      <c r="K4833" s="33">
        <v>0.1</v>
      </c>
      <c r="L4833" s="42">
        <v>0.3</v>
      </c>
      <c r="M4833" s="33">
        <v>0.2</v>
      </c>
      <c r="N4833" s="42">
        <v>0</v>
      </c>
      <c r="O4833" s="33">
        <v>0.1</v>
      </c>
      <c r="P4833" s="42">
        <v>369.06</v>
      </c>
      <c r="Q4833" s="33">
        <v>252.19</v>
      </c>
      <c r="R4833" s="42">
        <v>287.35000000000002</v>
      </c>
      <c r="S4833" s="33">
        <v>258.52999999999997</v>
      </c>
      <c r="T4833" s="42">
        <v>6.03</v>
      </c>
      <c r="U4833" s="33">
        <v>6.51</v>
      </c>
      <c r="V4833" s="116">
        <v>6.45</v>
      </c>
    </row>
    <row r="4834" spans="1:22" x14ac:dyDescent="0.25">
      <c r="A4834" s="26" t="s">
        <v>5673</v>
      </c>
      <c r="B4834" s="42">
        <v>0.8</v>
      </c>
      <c r="C4834" s="33">
        <v>4.4000000000000004</v>
      </c>
      <c r="D4834" s="42">
        <v>4.2</v>
      </c>
      <c r="E4834" s="33">
        <v>0.1</v>
      </c>
      <c r="F4834" s="42">
        <v>1.3</v>
      </c>
      <c r="G4834" s="33">
        <v>1.1000000000000001</v>
      </c>
      <c r="H4834" s="42">
        <v>0.1</v>
      </c>
      <c r="I4834" s="33">
        <v>0.5</v>
      </c>
      <c r="J4834" s="42">
        <v>0.2</v>
      </c>
      <c r="K4834" s="33">
        <v>0.1</v>
      </c>
      <c r="L4834" s="42">
        <v>0.3</v>
      </c>
      <c r="M4834" s="33">
        <v>0.2</v>
      </c>
      <c r="N4834" s="42">
        <v>0</v>
      </c>
      <c r="O4834" s="33">
        <v>0.1</v>
      </c>
      <c r="P4834" s="42">
        <v>372.66</v>
      </c>
      <c r="Q4834" s="33">
        <v>254.88</v>
      </c>
      <c r="R4834" s="42">
        <v>284.48</v>
      </c>
      <c r="S4834" s="33">
        <v>259.01</v>
      </c>
      <c r="T4834" s="42">
        <v>5.95</v>
      </c>
      <c r="U4834" s="33">
        <v>6.05</v>
      </c>
      <c r="V4834" s="116">
        <v>5.83</v>
      </c>
    </row>
    <row r="4835" spans="1:22" x14ac:dyDescent="0.25">
      <c r="A4835" s="26" t="s">
        <v>5674</v>
      </c>
      <c r="B4835" s="42">
        <v>0.5</v>
      </c>
      <c r="C4835" s="33">
        <v>4.3</v>
      </c>
      <c r="D4835" s="42">
        <v>4.7</v>
      </c>
      <c r="E4835" s="33">
        <v>0.2</v>
      </c>
      <c r="F4835" s="42">
        <v>1.4</v>
      </c>
      <c r="G4835" s="33">
        <v>1.4</v>
      </c>
      <c r="H4835" s="42">
        <v>0.1</v>
      </c>
      <c r="I4835" s="33">
        <v>1</v>
      </c>
      <c r="J4835" s="42">
        <v>0.3</v>
      </c>
      <c r="K4835" s="33">
        <v>0.2</v>
      </c>
      <c r="L4835" s="42">
        <v>0.3</v>
      </c>
      <c r="M4835" s="33">
        <v>0.1</v>
      </c>
      <c r="N4835" s="42">
        <v>0.1</v>
      </c>
      <c r="O4835" s="33">
        <v>0.1</v>
      </c>
      <c r="P4835" s="42">
        <v>352.16</v>
      </c>
      <c r="Q4835" s="33">
        <v>238.76</v>
      </c>
      <c r="R4835" s="42">
        <v>267.77999999999997</v>
      </c>
      <c r="S4835" s="33">
        <v>259.02</v>
      </c>
      <c r="T4835" s="42">
        <v>6.4</v>
      </c>
      <c r="U4835" s="33">
        <v>6.63</v>
      </c>
      <c r="V4835" s="116">
        <v>6.5</v>
      </c>
    </row>
    <row r="4836" spans="1:22" x14ac:dyDescent="0.25">
      <c r="A4836" s="26" t="s">
        <v>5675</v>
      </c>
      <c r="B4836" s="42">
        <v>0.7</v>
      </c>
      <c r="C4836" s="33">
        <v>3.9</v>
      </c>
      <c r="D4836" s="42">
        <v>4.8</v>
      </c>
      <c r="E4836" s="33">
        <v>0.2</v>
      </c>
      <c r="F4836" s="42">
        <v>1.5</v>
      </c>
      <c r="G4836" s="33">
        <v>1.5</v>
      </c>
      <c r="H4836" s="42">
        <v>0.1</v>
      </c>
      <c r="I4836" s="33">
        <v>1.2</v>
      </c>
      <c r="J4836" s="42">
        <v>0.4</v>
      </c>
      <c r="K4836" s="33">
        <v>0.1</v>
      </c>
      <c r="L4836" s="42">
        <v>0.2</v>
      </c>
      <c r="M4836" s="33">
        <v>0.2</v>
      </c>
      <c r="N4836" s="42">
        <v>0.1</v>
      </c>
      <c r="O4836" s="33">
        <v>0.1</v>
      </c>
      <c r="P4836" s="42">
        <v>357.22</v>
      </c>
      <c r="Q4836" s="33">
        <v>243.87</v>
      </c>
      <c r="R4836" s="42">
        <v>274</v>
      </c>
      <c r="S4836" s="33">
        <v>258.39</v>
      </c>
      <c r="T4836" s="42">
        <v>6.35</v>
      </c>
      <c r="U4836" s="33">
        <v>6.56</v>
      </c>
      <c r="V4836" s="116">
        <v>6.31</v>
      </c>
    </row>
    <row r="4837" spans="1:22" x14ac:dyDescent="0.25">
      <c r="A4837" s="26" t="s">
        <v>5676</v>
      </c>
      <c r="B4837" s="42">
        <v>0.6</v>
      </c>
      <c r="C4837" s="33">
        <v>3.8</v>
      </c>
      <c r="D4837" s="42">
        <v>4.5</v>
      </c>
      <c r="E4837" s="33">
        <v>0.1</v>
      </c>
      <c r="F4837" s="42">
        <v>1.4</v>
      </c>
      <c r="G4837" s="33">
        <v>1.4</v>
      </c>
      <c r="H4837" s="42">
        <v>0.1</v>
      </c>
      <c r="I4837" s="33">
        <v>1</v>
      </c>
      <c r="J4837" s="42">
        <v>0.1</v>
      </c>
      <c r="K4837" s="33">
        <v>0.2</v>
      </c>
      <c r="L4837" s="42">
        <v>0.3</v>
      </c>
      <c r="M4837" s="33">
        <v>0.3</v>
      </c>
      <c r="N4837" s="42">
        <v>0</v>
      </c>
      <c r="O4837" s="33">
        <v>0.1</v>
      </c>
      <c r="P4837" s="42">
        <v>383.79</v>
      </c>
      <c r="Q4837" s="33">
        <v>264.77</v>
      </c>
      <c r="R4837" s="42">
        <v>308.19</v>
      </c>
      <c r="S4837" s="33">
        <v>258.67</v>
      </c>
      <c r="T4837" s="42">
        <v>6.52</v>
      </c>
      <c r="U4837" s="33">
        <v>6.72</v>
      </c>
      <c r="V4837" s="116">
        <v>6.45</v>
      </c>
    </row>
    <row r="4838" spans="1:22" x14ac:dyDescent="0.25">
      <c r="A4838" s="26" t="s">
        <v>5677</v>
      </c>
      <c r="B4838" s="42">
        <v>0.4</v>
      </c>
      <c r="C4838" s="33">
        <v>4</v>
      </c>
      <c r="D4838" s="42">
        <v>4.8</v>
      </c>
      <c r="E4838" s="33">
        <v>0.2</v>
      </c>
      <c r="F4838" s="42">
        <v>1.5</v>
      </c>
      <c r="G4838" s="33">
        <v>1.6</v>
      </c>
      <c r="H4838" s="42">
        <v>0.2</v>
      </c>
      <c r="I4838" s="33">
        <v>1.2</v>
      </c>
      <c r="J4838" s="42">
        <v>0.3</v>
      </c>
      <c r="K4838" s="33">
        <v>0.2</v>
      </c>
      <c r="L4838" s="42">
        <v>0.3</v>
      </c>
      <c r="M4838" s="33">
        <v>0.3</v>
      </c>
      <c r="N4838" s="42">
        <v>0.1</v>
      </c>
      <c r="O4838" s="33">
        <v>0.1</v>
      </c>
      <c r="P4838" s="42">
        <v>370.64</v>
      </c>
      <c r="Q4838" s="33">
        <v>253.6</v>
      </c>
      <c r="R4838" s="42">
        <v>290.97000000000003</v>
      </c>
      <c r="S4838" s="33">
        <v>257.93</v>
      </c>
      <c r="T4838" s="42">
        <v>6.02</v>
      </c>
      <c r="U4838" s="33">
        <v>6.52</v>
      </c>
      <c r="V4838" s="116">
        <v>6.48</v>
      </c>
    </row>
    <row r="4839" spans="1:22" x14ac:dyDescent="0.25">
      <c r="A4839" s="26" t="s">
        <v>5678</v>
      </c>
      <c r="B4839" s="42">
        <v>0.5</v>
      </c>
      <c r="C4839" s="33">
        <v>4.2</v>
      </c>
      <c r="D4839" s="42">
        <v>4.7</v>
      </c>
      <c r="E4839" s="33">
        <v>0.1</v>
      </c>
      <c r="F4839" s="42">
        <v>1.5</v>
      </c>
      <c r="G4839" s="33">
        <v>1.4</v>
      </c>
      <c r="H4839" s="42">
        <v>0.1</v>
      </c>
      <c r="I4839" s="33">
        <v>0.8</v>
      </c>
      <c r="J4839" s="42">
        <v>0.3</v>
      </c>
      <c r="K4839" s="33">
        <v>0.2</v>
      </c>
      <c r="L4839" s="42">
        <v>0.2</v>
      </c>
      <c r="M4839" s="33">
        <v>0.3</v>
      </c>
      <c r="N4839" s="42">
        <v>0.1</v>
      </c>
      <c r="O4839" s="33">
        <v>0.1</v>
      </c>
      <c r="P4839" s="42">
        <v>349.18</v>
      </c>
      <c r="Q4839" s="33">
        <v>239.3</v>
      </c>
      <c r="R4839" s="42">
        <v>267.27</v>
      </c>
      <c r="S4839" s="33">
        <v>258.8</v>
      </c>
      <c r="T4839" s="42">
        <v>6.13</v>
      </c>
      <c r="U4839" s="33">
        <v>6.43</v>
      </c>
      <c r="V4839" s="116">
        <v>6.1</v>
      </c>
    </row>
    <row r="4840" spans="1:22" x14ac:dyDescent="0.25">
      <c r="A4840" s="26" t="s">
        <v>5679</v>
      </c>
      <c r="B4840" s="42">
        <v>0.8</v>
      </c>
      <c r="C4840" s="33">
        <v>4.8</v>
      </c>
      <c r="D4840" s="42">
        <v>4.8</v>
      </c>
      <c r="E4840" s="33">
        <v>0.1</v>
      </c>
      <c r="F4840" s="42">
        <v>1.4</v>
      </c>
      <c r="G4840" s="33">
        <v>1.6</v>
      </c>
      <c r="H4840" s="42">
        <v>0.1</v>
      </c>
      <c r="I4840" s="33">
        <v>0.9</v>
      </c>
      <c r="J4840" s="42">
        <v>0.2</v>
      </c>
      <c r="K4840" s="33">
        <v>0.2</v>
      </c>
      <c r="L4840" s="42">
        <v>0.4</v>
      </c>
      <c r="M4840" s="33">
        <v>0.3</v>
      </c>
      <c r="N4840" s="42">
        <v>0.1</v>
      </c>
      <c r="O4840" s="33">
        <v>0.2</v>
      </c>
      <c r="P4840" s="42">
        <v>347.52</v>
      </c>
      <c r="Q4840" s="33">
        <v>242.77</v>
      </c>
      <c r="R4840" s="42">
        <v>270.97000000000003</v>
      </c>
      <c r="S4840" s="33">
        <v>259.38</v>
      </c>
      <c r="T4840" s="42">
        <v>6.43</v>
      </c>
      <c r="U4840" s="33">
        <v>6.91</v>
      </c>
      <c r="V4840" s="116">
        <v>6.9</v>
      </c>
    </row>
    <row r="4841" spans="1:22" x14ac:dyDescent="0.25">
      <c r="A4841" s="26" t="s">
        <v>5680</v>
      </c>
      <c r="B4841" s="42">
        <v>0.7</v>
      </c>
      <c r="C4841" s="33">
        <v>4.7</v>
      </c>
      <c r="D4841" s="42">
        <v>4.4000000000000004</v>
      </c>
      <c r="E4841" s="33">
        <v>0.1</v>
      </c>
      <c r="F4841" s="42">
        <v>1.4</v>
      </c>
      <c r="G4841" s="33">
        <v>1.3</v>
      </c>
      <c r="H4841" s="42">
        <v>0.1</v>
      </c>
      <c r="I4841" s="33">
        <v>0.8</v>
      </c>
      <c r="J4841" s="42">
        <v>0.2</v>
      </c>
      <c r="K4841" s="33">
        <v>0.1</v>
      </c>
      <c r="L4841" s="42">
        <v>0.2</v>
      </c>
      <c r="M4841" s="33">
        <v>0.3</v>
      </c>
      <c r="N4841" s="42">
        <v>0.1</v>
      </c>
      <c r="O4841" s="33">
        <v>0.2</v>
      </c>
      <c r="P4841" s="42">
        <v>369.98</v>
      </c>
      <c r="Q4841" s="33">
        <v>256.8</v>
      </c>
      <c r="R4841" s="42">
        <v>286.52999999999997</v>
      </c>
      <c r="S4841" s="33">
        <v>258.16000000000003</v>
      </c>
      <c r="T4841" s="42">
        <v>6.29</v>
      </c>
      <c r="U4841" s="33">
        <v>6.73</v>
      </c>
      <c r="V4841" s="116">
        <v>6.5</v>
      </c>
    </row>
    <row r="4842" spans="1:22" x14ac:dyDescent="0.25">
      <c r="A4842" s="26" t="s">
        <v>5681</v>
      </c>
      <c r="B4842" s="42">
        <v>0.9</v>
      </c>
      <c r="C4842" s="33">
        <v>4.5999999999999996</v>
      </c>
      <c r="D4842" s="42">
        <v>4.5</v>
      </c>
      <c r="E4842" s="33">
        <v>0.1</v>
      </c>
      <c r="F4842" s="42">
        <v>1.4</v>
      </c>
      <c r="G4842" s="33">
        <v>1.4</v>
      </c>
      <c r="H4842" s="42">
        <v>0.1</v>
      </c>
      <c r="I4842" s="33">
        <v>1.1000000000000001</v>
      </c>
      <c r="J4842" s="42">
        <v>0.2</v>
      </c>
      <c r="K4842" s="33">
        <v>0.1</v>
      </c>
      <c r="L4842" s="42">
        <v>0.4</v>
      </c>
      <c r="M4842" s="33">
        <v>0.2</v>
      </c>
      <c r="N4842" s="42">
        <v>0</v>
      </c>
      <c r="O4842" s="33">
        <v>0</v>
      </c>
      <c r="P4842" s="42">
        <v>359.52</v>
      </c>
      <c r="Q4842" s="33">
        <v>243.52</v>
      </c>
      <c r="R4842" s="42">
        <v>278.10000000000002</v>
      </c>
      <c r="S4842" s="33">
        <v>258.41000000000003</v>
      </c>
      <c r="T4842" s="42">
        <v>6.3</v>
      </c>
      <c r="U4842" s="33">
        <v>6.59</v>
      </c>
      <c r="V4842" s="116">
        <v>6.68</v>
      </c>
    </row>
    <row r="4843" spans="1:22" x14ac:dyDescent="0.25">
      <c r="A4843" s="26" t="s">
        <v>5682</v>
      </c>
      <c r="B4843" s="42">
        <v>0.8</v>
      </c>
      <c r="C4843" s="33">
        <v>4.2</v>
      </c>
      <c r="D4843" s="42">
        <v>4.5</v>
      </c>
      <c r="E4843" s="33">
        <v>0.1</v>
      </c>
      <c r="F4843" s="42">
        <v>1.3</v>
      </c>
      <c r="G4843" s="33">
        <v>1.3</v>
      </c>
      <c r="H4843" s="42">
        <v>0</v>
      </c>
      <c r="I4843" s="33">
        <v>0.8</v>
      </c>
      <c r="J4843" s="42">
        <v>0.2</v>
      </c>
      <c r="K4843" s="33">
        <v>0.2</v>
      </c>
      <c r="L4843" s="42">
        <v>0.2</v>
      </c>
      <c r="M4843" s="33">
        <v>0.2</v>
      </c>
      <c r="N4843" s="42">
        <v>0.1</v>
      </c>
      <c r="O4843" s="33">
        <v>0</v>
      </c>
      <c r="P4843" s="42">
        <v>346.85</v>
      </c>
      <c r="Q4843" s="33">
        <v>235.59</v>
      </c>
      <c r="R4843" s="42">
        <v>267.66000000000003</v>
      </c>
      <c r="S4843" s="33">
        <v>258.33999999999997</v>
      </c>
      <c r="T4843" s="42">
        <v>6.03</v>
      </c>
      <c r="U4843" s="33">
        <v>6.25</v>
      </c>
      <c r="V4843" s="116">
        <v>6.35</v>
      </c>
    </row>
    <row r="4844" spans="1:22" x14ac:dyDescent="0.25">
      <c r="A4844" s="26" t="s">
        <v>5683</v>
      </c>
      <c r="B4844" s="42">
        <v>0.4</v>
      </c>
      <c r="C4844" s="33">
        <v>4.3</v>
      </c>
      <c r="D4844" s="42">
        <v>4.9000000000000004</v>
      </c>
      <c r="E4844" s="33">
        <v>0</v>
      </c>
      <c r="F4844" s="42">
        <v>1.6</v>
      </c>
      <c r="G4844" s="33">
        <v>1.6</v>
      </c>
      <c r="H4844" s="42">
        <v>0.1</v>
      </c>
      <c r="I4844" s="33">
        <v>0.8</v>
      </c>
      <c r="J4844" s="42">
        <v>0.2</v>
      </c>
      <c r="K4844" s="33">
        <v>0.2</v>
      </c>
      <c r="L4844" s="42">
        <v>0.5</v>
      </c>
      <c r="M4844" s="33">
        <v>0.3</v>
      </c>
      <c r="N4844" s="42">
        <v>0</v>
      </c>
      <c r="O4844" s="33">
        <v>0</v>
      </c>
      <c r="P4844" s="42">
        <v>498.66</v>
      </c>
      <c r="Q4844" s="33">
        <v>278.51</v>
      </c>
      <c r="R4844" s="42">
        <v>368.44</v>
      </c>
      <c r="S4844" s="33">
        <v>253.08</v>
      </c>
      <c r="T4844" s="42">
        <v>5.63</v>
      </c>
      <c r="U4844" s="33">
        <v>6.06</v>
      </c>
      <c r="V4844" s="116">
        <v>6.29</v>
      </c>
    </row>
    <row r="4845" spans="1:22" x14ac:dyDescent="0.25">
      <c r="A4845" s="26" t="s">
        <v>5684</v>
      </c>
      <c r="B4845" s="42">
        <v>0.6</v>
      </c>
      <c r="C4845" s="33">
        <v>2.2000000000000002</v>
      </c>
      <c r="D4845" s="42">
        <v>3.4</v>
      </c>
      <c r="E4845" s="33">
        <v>0.1</v>
      </c>
      <c r="F4845" s="42">
        <v>1.1000000000000001</v>
      </c>
      <c r="G4845" s="33">
        <v>0.9</v>
      </c>
      <c r="H4845" s="42">
        <v>0.1</v>
      </c>
      <c r="I4845" s="33">
        <v>0.5</v>
      </c>
      <c r="J4845" s="42">
        <v>0.2</v>
      </c>
      <c r="K4845" s="33">
        <v>0.3</v>
      </c>
      <c r="L4845" s="42">
        <v>0.2</v>
      </c>
      <c r="M4845" s="33">
        <v>0</v>
      </c>
      <c r="N4845" s="42">
        <v>0.1</v>
      </c>
      <c r="O4845" s="33">
        <v>0.1</v>
      </c>
      <c r="P4845" s="42">
        <v>418.72</v>
      </c>
      <c r="Q4845" s="33">
        <v>282.08</v>
      </c>
      <c r="R4845" s="42">
        <v>315.45</v>
      </c>
      <c r="S4845" s="33">
        <v>256.58999999999997</v>
      </c>
      <c r="T4845" s="42">
        <v>3.53</v>
      </c>
      <c r="U4845" s="33">
        <v>3.96</v>
      </c>
      <c r="V4845" s="116">
        <v>4.13</v>
      </c>
    </row>
    <row r="4846" spans="1:22" x14ac:dyDescent="0.25">
      <c r="A4846" s="26" t="s">
        <v>5685</v>
      </c>
      <c r="B4846" s="42">
        <v>0.5</v>
      </c>
      <c r="C4846" s="33">
        <v>2.5</v>
      </c>
      <c r="D4846" s="42">
        <v>3.9</v>
      </c>
      <c r="E4846" s="33">
        <v>0.1</v>
      </c>
      <c r="F4846" s="42">
        <v>1</v>
      </c>
      <c r="G4846" s="33">
        <v>1.1000000000000001</v>
      </c>
      <c r="H4846" s="42">
        <v>0.1</v>
      </c>
      <c r="I4846" s="33">
        <v>0.8</v>
      </c>
      <c r="J4846" s="42">
        <v>0.4</v>
      </c>
      <c r="K4846" s="33">
        <v>0.1</v>
      </c>
      <c r="L4846" s="42">
        <v>0.4</v>
      </c>
      <c r="M4846" s="33">
        <v>0.1</v>
      </c>
      <c r="N4846" s="42">
        <v>0.1</v>
      </c>
      <c r="O4846" s="33">
        <v>0.1</v>
      </c>
      <c r="P4846" s="42">
        <v>415.36</v>
      </c>
      <c r="Q4846" s="33">
        <v>272.98</v>
      </c>
      <c r="R4846" s="42">
        <v>315.98</v>
      </c>
      <c r="S4846" s="33">
        <v>255.99</v>
      </c>
      <c r="T4846" s="42">
        <v>4.3</v>
      </c>
      <c r="U4846" s="33">
        <v>4.5599999999999996</v>
      </c>
      <c r="V4846" s="116">
        <v>4.6100000000000003</v>
      </c>
    </row>
    <row r="4847" spans="1:22" x14ac:dyDescent="0.25">
      <c r="A4847" s="26" t="s">
        <v>5686</v>
      </c>
      <c r="B4847" s="42">
        <v>0.2</v>
      </c>
      <c r="C4847" s="33">
        <v>2.2999999999999998</v>
      </c>
      <c r="D4847" s="42">
        <v>3.5</v>
      </c>
      <c r="E4847" s="33">
        <v>0.1</v>
      </c>
      <c r="F4847" s="42">
        <v>1.2</v>
      </c>
      <c r="G4847" s="33">
        <v>1</v>
      </c>
      <c r="H4847" s="42">
        <v>0</v>
      </c>
      <c r="I4847" s="33">
        <v>0.5</v>
      </c>
      <c r="J4847" s="42">
        <v>0.2</v>
      </c>
      <c r="K4847" s="33">
        <v>0.1</v>
      </c>
      <c r="L4847" s="42">
        <v>0.4</v>
      </c>
      <c r="M4847" s="33">
        <v>0.2</v>
      </c>
      <c r="N4847" s="42">
        <v>0.1</v>
      </c>
      <c r="O4847" s="33">
        <v>0</v>
      </c>
      <c r="P4847" s="42">
        <v>421.84</v>
      </c>
      <c r="Q4847" s="33">
        <v>283.89</v>
      </c>
      <c r="R4847" s="42">
        <v>324.25</v>
      </c>
      <c r="S4847" s="33">
        <v>256.38</v>
      </c>
      <c r="T4847" s="42">
        <v>4.0999999999999996</v>
      </c>
      <c r="U4847" s="33">
        <v>4.29</v>
      </c>
      <c r="V4847" s="116">
        <v>4.33</v>
      </c>
    </row>
    <row r="4848" spans="1:22" x14ac:dyDescent="0.25">
      <c r="A4848" s="26" t="s">
        <v>5687</v>
      </c>
      <c r="B4848" s="42">
        <v>0.4</v>
      </c>
      <c r="C4848" s="33">
        <v>2.5</v>
      </c>
      <c r="D4848" s="42">
        <v>3.6</v>
      </c>
      <c r="E4848" s="33">
        <v>0.1</v>
      </c>
      <c r="F4848" s="42">
        <v>1.1000000000000001</v>
      </c>
      <c r="G4848" s="33">
        <v>1</v>
      </c>
      <c r="H4848" s="42">
        <v>0</v>
      </c>
      <c r="I4848" s="33">
        <v>0.8</v>
      </c>
      <c r="J4848" s="42">
        <v>0.2</v>
      </c>
      <c r="K4848" s="33">
        <v>0.3</v>
      </c>
      <c r="L4848" s="42">
        <v>0.1</v>
      </c>
      <c r="M4848" s="33">
        <v>0.2</v>
      </c>
      <c r="N4848" s="42">
        <v>0</v>
      </c>
      <c r="O4848" s="33">
        <v>0.1</v>
      </c>
      <c r="P4848" s="42">
        <v>443.26</v>
      </c>
      <c r="Q4848" s="33">
        <v>297.97000000000003</v>
      </c>
      <c r="R4848" s="42">
        <v>339.55</v>
      </c>
      <c r="S4848" s="33">
        <v>256</v>
      </c>
      <c r="T4848" s="42">
        <v>4.29</v>
      </c>
      <c r="U4848" s="33">
        <v>4.49</v>
      </c>
      <c r="V4848" s="116">
        <v>4.5999999999999996</v>
      </c>
    </row>
    <row r="4849" spans="1:22" x14ac:dyDescent="0.25">
      <c r="A4849" s="26" t="s">
        <v>5688</v>
      </c>
      <c r="B4849" s="42">
        <v>0.1</v>
      </c>
      <c r="C4849" s="33">
        <v>2.7</v>
      </c>
      <c r="D4849" s="42">
        <v>4</v>
      </c>
      <c r="E4849" s="33">
        <v>0.2</v>
      </c>
      <c r="F4849" s="42">
        <v>1.3</v>
      </c>
      <c r="G4849" s="33">
        <v>1.1000000000000001</v>
      </c>
      <c r="H4849" s="42">
        <v>0.1</v>
      </c>
      <c r="I4849" s="33">
        <v>0.7</v>
      </c>
      <c r="J4849" s="42">
        <v>0.2</v>
      </c>
      <c r="K4849" s="33">
        <v>0.2</v>
      </c>
      <c r="L4849" s="42">
        <v>0.3</v>
      </c>
      <c r="M4849" s="33">
        <v>0.1</v>
      </c>
      <c r="N4849" s="42">
        <v>0.1</v>
      </c>
      <c r="O4849" s="33">
        <v>0</v>
      </c>
      <c r="P4849" s="42">
        <v>436.78</v>
      </c>
      <c r="Q4849" s="33">
        <v>296.12</v>
      </c>
      <c r="R4849" s="42">
        <v>334.64</v>
      </c>
      <c r="S4849" s="33">
        <v>255.61</v>
      </c>
      <c r="T4849" s="42">
        <v>4.5599999999999996</v>
      </c>
      <c r="U4849" s="33">
        <v>4.8099999999999996</v>
      </c>
      <c r="V4849" s="116">
        <v>4.8</v>
      </c>
    </row>
    <row r="4850" spans="1:22" x14ac:dyDescent="0.25">
      <c r="A4850" s="26" t="s">
        <v>5689</v>
      </c>
      <c r="B4850" s="42">
        <v>0.3</v>
      </c>
      <c r="C4850" s="33">
        <v>3.4</v>
      </c>
      <c r="D4850" s="42">
        <v>4.0999999999999996</v>
      </c>
      <c r="E4850" s="33">
        <v>0.2</v>
      </c>
      <c r="F4850" s="42">
        <v>1.4</v>
      </c>
      <c r="G4850" s="33">
        <v>1.4</v>
      </c>
      <c r="H4850" s="42">
        <v>0.2</v>
      </c>
      <c r="I4850" s="33">
        <v>0.9</v>
      </c>
      <c r="J4850" s="42">
        <v>0</v>
      </c>
      <c r="K4850" s="33">
        <v>0.3</v>
      </c>
      <c r="L4850" s="42">
        <v>0.2</v>
      </c>
      <c r="M4850" s="33">
        <v>0.3</v>
      </c>
      <c r="N4850" s="42">
        <v>0.1</v>
      </c>
      <c r="O4850" s="33">
        <v>0.1</v>
      </c>
      <c r="P4850" s="42">
        <v>377.62</v>
      </c>
      <c r="Q4850" s="33">
        <v>246.86</v>
      </c>
      <c r="R4850" s="42">
        <v>292.2</v>
      </c>
      <c r="S4850" s="33">
        <v>256.14</v>
      </c>
      <c r="T4850" s="42">
        <v>5.33</v>
      </c>
      <c r="U4850" s="33">
        <v>5.65</v>
      </c>
      <c r="V4850" s="116">
        <v>5.62</v>
      </c>
    </row>
    <row r="4851" spans="1:22" x14ac:dyDescent="0.25">
      <c r="A4851" s="26" t="s">
        <v>5690</v>
      </c>
      <c r="B4851" s="42">
        <v>0.5</v>
      </c>
      <c r="C4851" s="33">
        <v>4.5999999999999996</v>
      </c>
      <c r="D4851" s="42">
        <v>4.4000000000000004</v>
      </c>
      <c r="E4851" s="33">
        <v>0.1</v>
      </c>
      <c r="F4851" s="42">
        <v>1.3</v>
      </c>
      <c r="G4851" s="33">
        <v>1.4</v>
      </c>
      <c r="H4851" s="42">
        <v>0</v>
      </c>
      <c r="I4851" s="33">
        <v>0.8</v>
      </c>
      <c r="J4851" s="42">
        <v>0.3</v>
      </c>
      <c r="K4851" s="33">
        <v>0.2</v>
      </c>
      <c r="L4851" s="42">
        <v>0.1</v>
      </c>
      <c r="M4851" s="33">
        <v>0.2</v>
      </c>
      <c r="N4851" s="42">
        <v>0.1</v>
      </c>
      <c r="O4851" s="33">
        <v>0</v>
      </c>
      <c r="P4851" s="42">
        <v>371.97</v>
      </c>
      <c r="Q4851" s="33">
        <v>253.1</v>
      </c>
      <c r="R4851" s="42">
        <v>285.77</v>
      </c>
      <c r="S4851" s="33">
        <v>256.44</v>
      </c>
      <c r="T4851" s="42">
        <v>6.14</v>
      </c>
      <c r="U4851" s="33">
        <v>6.7</v>
      </c>
      <c r="V4851" s="116">
        <v>6.26</v>
      </c>
    </row>
    <row r="4852" spans="1:22" x14ac:dyDescent="0.25">
      <c r="A4852" s="26" t="s">
        <v>5691</v>
      </c>
      <c r="B4852" s="42">
        <v>0.7</v>
      </c>
      <c r="C4852" s="33">
        <v>4.0999999999999996</v>
      </c>
      <c r="D4852" s="42">
        <v>4.3</v>
      </c>
      <c r="E4852" s="33">
        <v>0.1</v>
      </c>
      <c r="F4852" s="42">
        <v>1.4</v>
      </c>
      <c r="G4852" s="33">
        <v>1.6</v>
      </c>
      <c r="H4852" s="42">
        <v>0</v>
      </c>
      <c r="I4852" s="33">
        <v>0.7</v>
      </c>
      <c r="J4852" s="42">
        <v>0.3</v>
      </c>
      <c r="K4852" s="33">
        <v>0.2</v>
      </c>
      <c r="L4852" s="42">
        <v>0.3</v>
      </c>
      <c r="M4852" s="33">
        <v>0.3</v>
      </c>
      <c r="N4852" s="42">
        <v>0.1</v>
      </c>
      <c r="O4852" s="33">
        <v>0.2</v>
      </c>
      <c r="P4852" s="42">
        <v>369.81</v>
      </c>
      <c r="Q4852" s="33">
        <v>247.7</v>
      </c>
      <c r="R4852" s="42">
        <v>278.93</v>
      </c>
      <c r="S4852" s="33">
        <v>256.95999999999998</v>
      </c>
      <c r="T4852" s="42">
        <v>6.29</v>
      </c>
      <c r="U4852" s="33">
        <v>6.69</v>
      </c>
      <c r="V4852" s="116">
        <v>6.53</v>
      </c>
    </row>
    <row r="4853" spans="1:22" x14ac:dyDescent="0.25">
      <c r="A4853" s="26" t="s">
        <v>5692</v>
      </c>
      <c r="B4853" s="42">
        <v>1</v>
      </c>
      <c r="C4853" s="33">
        <v>4.5999999999999996</v>
      </c>
      <c r="D4853" s="42">
        <v>4.5</v>
      </c>
      <c r="E4853" s="33">
        <v>0.1</v>
      </c>
      <c r="F4853" s="42">
        <v>1.6</v>
      </c>
      <c r="G4853" s="33">
        <v>1.6</v>
      </c>
      <c r="H4853" s="42">
        <v>0.1</v>
      </c>
      <c r="I4853" s="33">
        <v>1.2</v>
      </c>
      <c r="J4853" s="42">
        <v>0.3</v>
      </c>
      <c r="K4853" s="33">
        <v>0.1</v>
      </c>
      <c r="L4853" s="42">
        <v>0.2</v>
      </c>
      <c r="M4853" s="33">
        <v>0.3</v>
      </c>
      <c r="N4853" s="42">
        <v>0</v>
      </c>
      <c r="O4853" s="33">
        <v>0.2</v>
      </c>
      <c r="P4853" s="42">
        <v>363.6</v>
      </c>
      <c r="Q4853" s="33">
        <v>247.46</v>
      </c>
      <c r="R4853" s="42">
        <v>281.89999999999998</v>
      </c>
      <c r="S4853" s="33">
        <v>256.36</v>
      </c>
      <c r="T4853" s="42">
        <v>6.62</v>
      </c>
      <c r="U4853" s="33">
        <v>6.99</v>
      </c>
      <c r="V4853" s="116">
        <v>6.84</v>
      </c>
    </row>
    <row r="4854" spans="1:22" x14ac:dyDescent="0.25">
      <c r="A4854" s="26" t="s">
        <v>5693</v>
      </c>
      <c r="B4854" s="42">
        <v>0.3</v>
      </c>
      <c r="C4854" s="33">
        <v>3.4</v>
      </c>
      <c r="D4854" s="42">
        <v>3.8</v>
      </c>
      <c r="E4854" s="33">
        <v>0.1</v>
      </c>
      <c r="F4854" s="42">
        <v>1.3</v>
      </c>
      <c r="G4854" s="33">
        <v>1.2</v>
      </c>
      <c r="H4854" s="42">
        <v>0.1</v>
      </c>
      <c r="I4854" s="33">
        <v>0.6</v>
      </c>
      <c r="J4854" s="42">
        <v>0.1</v>
      </c>
      <c r="K4854" s="33">
        <v>0.2</v>
      </c>
      <c r="L4854" s="42">
        <v>0.5</v>
      </c>
      <c r="M4854" s="33">
        <v>0.2</v>
      </c>
      <c r="N4854" s="42">
        <v>0</v>
      </c>
      <c r="O4854" s="33">
        <v>0.2</v>
      </c>
      <c r="P4854" s="42">
        <v>439.89</v>
      </c>
      <c r="Q4854" s="33">
        <v>297.99</v>
      </c>
      <c r="R4854" s="42">
        <v>339.07</v>
      </c>
      <c r="S4854" s="33">
        <v>256.2</v>
      </c>
      <c r="T4854" s="42">
        <v>4.91</v>
      </c>
      <c r="U4854" s="33">
        <v>5.29</v>
      </c>
      <c r="V4854" s="116">
        <v>5.22</v>
      </c>
    </row>
    <row r="4855" spans="1:22" x14ac:dyDescent="0.25">
      <c r="A4855" s="26" t="s">
        <v>5694</v>
      </c>
      <c r="B4855" s="42">
        <v>0.5</v>
      </c>
      <c r="C4855" s="33">
        <v>2.7</v>
      </c>
      <c r="D4855" s="42">
        <v>3.5</v>
      </c>
      <c r="E4855" s="33">
        <v>0.1</v>
      </c>
      <c r="F4855" s="42">
        <v>1.2</v>
      </c>
      <c r="G4855" s="33">
        <v>1.1000000000000001</v>
      </c>
      <c r="H4855" s="42">
        <v>0.2</v>
      </c>
      <c r="I4855" s="33">
        <v>0.4</v>
      </c>
      <c r="J4855" s="42">
        <v>0.2</v>
      </c>
      <c r="K4855" s="33">
        <v>0.2</v>
      </c>
      <c r="L4855" s="42">
        <v>0.3</v>
      </c>
      <c r="M4855" s="33">
        <v>0.4</v>
      </c>
      <c r="N4855" s="42">
        <v>0</v>
      </c>
      <c r="O4855" s="33">
        <v>0.1</v>
      </c>
      <c r="P4855" s="42">
        <v>421.28</v>
      </c>
      <c r="Q4855" s="33">
        <v>278.76</v>
      </c>
      <c r="R4855" s="42">
        <v>317.44</v>
      </c>
      <c r="S4855" s="33">
        <v>256.39</v>
      </c>
      <c r="T4855" s="42">
        <v>4.46</v>
      </c>
      <c r="U4855" s="33">
        <v>4.6399999999999997</v>
      </c>
      <c r="V4855" s="116">
        <v>5.07</v>
      </c>
    </row>
    <row r="4856" spans="1:22" x14ac:dyDescent="0.25">
      <c r="A4856" s="26" t="s">
        <v>5695</v>
      </c>
      <c r="B4856" s="42">
        <v>0.4</v>
      </c>
      <c r="C4856" s="33">
        <v>3.4</v>
      </c>
      <c r="D4856" s="42">
        <v>3.8</v>
      </c>
      <c r="E4856" s="33">
        <v>0.1</v>
      </c>
      <c r="F4856" s="42">
        <v>1.1000000000000001</v>
      </c>
      <c r="G4856" s="33">
        <v>1</v>
      </c>
      <c r="H4856" s="42">
        <v>0.1</v>
      </c>
      <c r="I4856" s="33">
        <v>0.8</v>
      </c>
      <c r="J4856" s="42">
        <v>0.2</v>
      </c>
      <c r="K4856" s="33">
        <v>0.1</v>
      </c>
      <c r="L4856" s="42">
        <v>0.1</v>
      </c>
      <c r="M4856" s="33">
        <v>0.1</v>
      </c>
      <c r="N4856" s="42">
        <v>0</v>
      </c>
      <c r="O4856" s="33">
        <v>0.1</v>
      </c>
      <c r="P4856" s="42">
        <v>438.18</v>
      </c>
      <c r="Q4856" s="33">
        <v>293.51</v>
      </c>
      <c r="R4856" s="42">
        <v>329.62</v>
      </c>
      <c r="S4856" s="33">
        <v>256.02999999999997</v>
      </c>
      <c r="T4856" s="42">
        <v>4.8499999999999996</v>
      </c>
      <c r="U4856" s="33">
        <v>5.0999999999999996</v>
      </c>
      <c r="V4856" s="116">
        <v>5.12</v>
      </c>
    </row>
    <row r="4857" spans="1:22" x14ac:dyDescent="0.25">
      <c r="A4857" s="26" t="s">
        <v>5696</v>
      </c>
      <c r="B4857" s="42">
        <v>0.2</v>
      </c>
      <c r="C4857" s="33">
        <v>2.7</v>
      </c>
      <c r="D4857" s="42">
        <v>3.9</v>
      </c>
      <c r="E4857" s="33">
        <v>0.1</v>
      </c>
      <c r="F4857" s="42">
        <v>1.1000000000000001</v>
      </c>
      <c r="G4857" s="33">
        <v>1.1000000000000001</v>
      </c>
      <c r="H4857" s="42">
        <v>0.1</v>
      </c>
      <c r="I4857" s="33">
        <v>0.7</v>
      </c>
      <c r="J4857" s="42">
        <v>0.3</v>
      </c>
      <c r="K4857" s="33">
        <v>0.1</v>
      </c>
      <c r="L4857" s="42">
        <v>0.3</v>
      </c>
      <c r="M4857" s="33">
        <v>0.2</v>
      </c>
      <c r="N4857" s="42">
        <v>0</v>
      </c>
      <c r="O4857" s="33">
        <v>0.1</v>
      </c>
      <c r="P4857" s="42">
        <v>442.9</v>
      </c>
      <c r="Q4857" s="33">
        <v>298.20999999999998</v>
      </c>
      <c r="R4857" s="42">
        <v>338</v>
      </c>
      <c r="S4857" s="33">
        <v>255.94</v>
      </c>
      <c r="T4857" s="42">
        <v>4.66</v>
      </c>
      <c r="U4857" s="33">
        <v>4.9000000000000004</v>
      </c>
      <c r="V4857" s="116">
        <v>5.0599999999999996</v>
      </c>
    </row>
    <row r="4858" spans="1:22" x14ac:dyDescent="0.25">
      <c r="A4858" s="26" t="s">
        <v>5697</v>
      </c>
      <c r="B4858" s="42">
        <v>0.3</v>
      </c>
      <c r="C4858" s="33">
        <v>2.8</v>
      </c>
      <c r="D4858" s="42">
        <v>3.6</v>
      </c>
      <c r="E4858" s="33">
        <v>0.1</v>
      </c>
      <c r="F4858" s="42">
        <v>1.2</v>
      </c>
      <c r="G4858" s="33">
        <v>1</v>
      </c>
      <c r="H4858" s="42">
        <v>0.1</v>
      </c>
      <c r="I4858" s="33">
        <v>0.5</v>
      </c>
      <c r="J4858" s="42">
        <v>0.3</v>
      </c>
      <c r="K4858" s="33">
        <v>0.1</v>
      </c>
      <c r="L4858" s="42">
        <v>0.3</v>
      </c>
      <c r="M4858" s="33">
        <v>0.2</v>
      </c>
      <c r="N4858" s="42">
        <v>0</v>
      </c>
      <c r="O4858" s="33">
        <v>0.1</v>
      </c>
      <c r="P4858" s="42">
        <v>446.5</v>
      </c>
      <c r="Q4858" s="33">
        <v>302.36</v>
      </c>
      <c r="R4858" s="42">
        <v>341.89</v>
      </c>
      <c r="S4858" s="33">
        <v>255.82</v>
      </c>
      <c r="T4858" s="42">
        <v>4.53</v>
      </c>
      <c r="U4858" s="33">
        <v>4.8499999999999996</v>
      </c>
      <c r="V4858" s="116">
        <v>4.78</v>
      </c>
    </row>
    <row r="4859" spans="1:22" x14ac:dyDescent="0.25">
      <c r="A4859" s="26" t="s">
        <v>5698</v>
      </c>
      <c r="B4859" s="42">
        <v>0.3</v>
      </c>
      <c r="C4859" s="33">
        <v>2.9</v>
      </c>
      <c r="D4859" s="42">
        <v>3.6</v>
      </c>
      <c r="E4859" s="33">
        <v>0.1</v>
      </c>
      <c r="F4859" s="42">
        <v>1</v>
      </c>
      <c r="G4859" s="33">
        <v>1.1000000000000001</v>
      </c>
      <c r="H4859" s="42">
        <v>0</v>
      </c>
      <c r="I4859" s="33">
        <v>0.6</v>
      </c>
      <c r="J4859" s="42">
        <v>0.1</v>
      </c>
      <c r="K4859" s="33">
        <v>0.2</v>
      </c>
      <c r="L4859" s="42">
        <v>0.2</v>
      </c>
      <c r="M4859" s="33">
        <v>0.2</v>
      </c>
      <c r="N4859" s="42">
        <v>0.1</v>
      </c>
      <c r="O4859" s="33">
        <v>0.1</v>
      </c>
      <c r="P4859" s="42">
        <v>455.62</v>
      </c>
      <c r="Q4859" s="33">
        <v>303.77999999999997</v>
      </c>
      <c r="R4859" s="42">
        <v>340.43</v>
      </c>
      <c r="S4859" s="33">
        <v>255.29</v>
      </c>
      <c r="T4859" s="42">
        <v>4.7300000000000004</v>
      </c>
      <c r="U4859" s="33">
        <v>4.96</v>
      </c>
      <c r="V4859" s="116">
        <v>4.93</v>
      </c>
    </row>
    <row r="4860" spans="1:22" x14ac:dyDescent="0.25">
      <c r="A4860" s="26" t="s">
        <v>5699</v>
      </c>
      <c r="B4860" s="42">
        <v>0.4</v>
      </c>
      <c r="C4860" s="33">
        <v>2.8</v>
      </c>
      <c r="D4860" s="42">
        <v>3.9</v>
      </c>
      <c r="E4860" s="33">
        <v>0.2</v>
      </c>
      <c r="F4860" s="42">
        <v>1.3</v>
      </c>
      <c r="G4860" s="33">
        <v>1.2</v>
      </c>
      <c r="H4860" s="42">
        <v>0</v>
      </c>
      <c r="I4860" s="33">
        <v>0.6</v>
      </c>
      <c r="J4860" s="42">
        <v>0.4</v>
      </c>
      <c r="K4860" s="33">
        <v>0.1</v>
      </c>
      <c r="L4860" s="42">
        <v>0.2</v>
      </c>
      <c r="M4860" s="33">
        <v>0.2</v>
      </c>
      <c r="N4860" s="42">
        <v>0</v>
      </c>
      <c r="O4860" s="33">
        <v>0.1</v>
      </c>
      <c r="P4860" s="42">
        <v>412.91</v>
      </c>
      <c r="Q4860" s="33">
        <v>273.92</v>
      </c>
      <c r="R4860" s="42">
        <v>315.76</v>
      </c>
      <c r="S4860" s="33">
        <v>256.23</v>
      </c>
      <c r="T4860" s="42">
        <v>4.71</v>
      </c>
      <c r="U4860" s="33">
        <v>5.13</v>
      </c>
      <c r="V4860" s="116">
        <v>4.9800000000000004</v>
      </c>
    </row>
    <row r="4861" spans="1:22" x14ac:dyDescent="0.25">
      <c r="A4861" s="26" t="s">
        <v>5700</v>
      </c>
      <c r="B4861" s="42">
        <v>0.6</v>
      </c>
      <c r="C4861" s="33">
        <v>3</v>
      </c>
      <c r="D4861" s="42">
        <v>4</v>
      </c>
      <c r="E4861" s="33">
        <v>0.1</v>
      </c>
      <c r="F4861" s="42">
        <v>1.2</v>
      </c>
      <c r="G4861" s="33">
        <v>1.2</v>
      </c>
      <c r="H4861" s="42">
        <v>0.1</v>
      </c>
      <c r="I4861" s="33">
        <v>0.8</v>
      </c>
      <c r="J4861" s="42">
        <v>0.2</v>
      </c>
      <c r="K4861" s="33">
        <v>0.2</v>
      </c>
      <c r="L4861" s="42">
        <v>0.2</v>
      </c>
      <c r="M4861" s="33">
        <v>0.2</v>
      </c>
      <c r="N4861" s="42">
        <v>0</v>
      </c>
      <c r="O4861" s="33">
        <v>0.1</v>
      </c>
      <c r="P4861" s="42">
        <v>440.78</v>
      </c>
      <c r="Q4861" s="33">
        <v>291.27</v>
      </c>
      <c r="R4861" s="42">
        <v>336.01</v>
      </c>
      <c r="S4861" s="33">
        <v>255.77</v>
      </c>
      <c r="T4861" s="42">
        <v>4.8600000000000003</v>
      </c>
      <c r="U4861" s="33">
        <v>5.16</v>
      </c>
      <c r="V4861" s="116">
        <v>5.03</v>
      </c>
    </row>
    <row r="4862" spans="1:22" x14ac:dyDescent="0.25">
      <c r="A4862" s="26" t="s">
        <v>5701</v>
      </c>
      <c r="B4862" s="42">
        <v>0.4</v>
      </c>
      <c r="C4862" s="33">
        <v>3</v>
      </c>
      <c r="D4862" s="42">
        <v>4.4000000000000004</v>
      </c>
      <c r="E4862" s="33">
        <v>0.2</v>
      </c>
      <c r="F4862" s="42">
        <v>1.4</v>
      </c>
      <c r="G4862" s="33">
        <v>1.2</v>
      </c>
      <c r="H4862" s="42">
        <v>0.2</v>
      </c>
      <c r="I4862" s="33">
        <v>0.8</v>
      </c>
      <c r="J4862" s="42">
        <v>0.2</v>
      </c>
      <c r="K4862" s="33">
        <v>0.2</v>
      </c>
      <c r="L4862" s="42">
        <v>0.3</v>
      </c>
      <c r="M4862" s="33">
        <v>0.3</v>
      </c>
      <c r="N4862" s="42">
        <v>0.1</v>
      </c>
      <c r="O4862" s="33">
        <v>0.1</v>
      </c>
      <c r="P4862" s="42">
        <v>370.72</v>
      </c>
      <c r="Q4862" s="33">
        <v>241.67</v>
      </c>
      <c r="R4862" s="42">
        <v>292.26</v>
      </c>
      <c r="S4862" s="33">
        <v>256.26</v>
      </c>
      <c r="T4862" s="42">
        <v>4.8899999999999997</v>
      </c>
      <c r="U4862" s="33">
        <v>5.26</v>
      </c>
      <c r="V4862" s="116">
        <v>5.38</v>
      </c>
    </row>
    <row r="4863" spans="1:22" x14ac:dyDescent="0.25">
      <c r="A4863" s="26" t="s">
        <v>5702</v>
      </c>
      <c r="B4863" s="42">
        <v>0.8</v>
      </c>
      <c r="C4863" s="33">
        <v>4.3</v>
      </c>
      <c r="D4863" s="42">
        <v>4.9000000000000004</v>
      </c>
      <c r="E4863" s="33">
        <v>0.1</v>
      </c>
      <c r="F4863" s="42">
        <v>1.5</v>
      </c>
      <c r="G4863" s="33">
        <v>1.7</v>
      </c>
      <c r="H4863" s="42">
        <v>0.1</v>
      </c>
      <c r="I4863" s="33">
        <v>1.4</v>
      </c>
      <c r="J4863" s="42">
        <v>0.5</v>
      </c>
      <c r="K4863" s="33">
        <v>0.2</v>
      </c>
      <c r="L4863" s="42">
        <v>0.3</v>
      </c>
      <c r="M4863" s="33">
        <v>0.3</v>
      </c>
      <c r="N4863" s="42">
        <v>0.1</v>
      </c>
      <c r="O4863" s="33">
        <v>0.1</v>
      </c>
      <c r="P4863" s="42">
        <v>358.56</v>
      </c>
      <c r="Q4863" s="33">
        <v>242.22</v>
      </c>
      <c r="R4863" s="42">
        <v>281.92</v>
      </c>
      <c r="S4863" s="33">
        <v>257.87</v>
      </c>
      <c r="T4863" s="42">
        <v>6.46</v>
      </c>
      <c r="U4863" s="33">
        <v>6.56</v>
      </c>
      <c r="V4863" s="116">
        <v>6.5</v>
      </c>
    </row>
    <row r="4864" spans="1:22" x14ac:dyDescent="0.25">
      <c r="A4864" s="26" t="s">
        <v>5703</v>
      </c>
      <c r="B4864" s="42">
        <v>0.8</v>
      </c>
      <c r="C4864" s="33">
        <v>4.5</v>
      </c>
      <c r="D4864" s="42">
        <v>4.4000000000000004</v>
      </c>
      <c r="E4864" s="33">
        <v>0.1</v>
      </c>
      <c r="F4864" s="42">
        <v>1.5</v>
      </c>
      <c r="G4864" s="33">
        <v>1.6</v>
      </c>
      <c r="H4864" s="42">
        <v>0.1</v>
      </c>
      <c r="I4864" s="33">
        <v>1.1000000000000001</v>
      </c>
      <c r="J4864" s="42">
        <v>0.2</v>
      </c>
      <c r="K4864" s="33">
        <v>0.2</v>
      </c>
      <c r="L4864" s="42">
        <v>0.3</v>
      </c>
      <c r="M4864" s="33">
        <v>0.3</v>
      </c>
      <c r="N4864" s="42">
        <v>0.1</v>
      </c>
      <c r="O4864" s="33">
        <v>0</v>
      </c>
      <c r="P4864" s="42">
        <v>362.45</v>
      </c>
      <c r="Q4864" s="33">
        <v>246.65</v>
      </c>
      <c r="R4864" s="42">
        <v>279.42</v>
      </c>
      <c r="S4864" s="33">
        <v>257.13</v>
      </c>
      <c r="T4864" s="42">
        <v>6.28</v>
      </c>
      <c r="U4864" s="33">
        <v>6.53</v>
      </c>
      <c r="V4864" s="116">
        <v>6.33</v>
      </c>
    </row>
    <row r="4865" spans="1:22" x14ac:dyDescent="0.25">
      <c r="A4865" s="26" t="s">
        <v>5704</v>
      </c>
      <c r="B4865" s="42">
        <v>0.5</v>
      </c>
      <c r="C4865" s="33">
        <v>2.8</v>
      </c>
      <c r="D4865" s="42">
        <v>3.7</v>
      </c>
      <c r="E4865" s="33">
        <v>0.1</v>
      </c>
      <c r="F4865" s="42">
        <v>1.1000000000000001</v>
      </c>
      <c r="G4865" s="33">
        <v>1</v>
      </c>
      <c r="H4865" s="42">
        <v>0.1</v>
      </c>
      <c r="I4865" s="33">
        <v>0.4</v>
      </c>
      <c r="J4865" s="42">
        <v>0.1</v>
      </c>
      <c r="K4865" s="33">
        <v>0.1</v>
      </c>
      <c r="L4865" s="42">
        <v>0.3</v>
      </c>
      <c r="M4865" s="33">
        <v>0.1</v>
      </c>
      <c r="N4865" s="42">
        <v>0.1</v>
      </c>
      <c r="O4865" s="33">
        <v>0</v>
      </c>
      <c r="P4865" s="42">
        <v>422.05</v>
      </c>
      <c r="Q4865" s="33">
        <v>282.87</v>
      </c>
      <c r="R4865" s="42">
        <v>323.75</v>
      </c>
      <c r="S4865" s="33">
        <v>256.17</v>
      </c>
      <c r="T4865" s="42">
        <v>4.3600000000000003</v>
      </c>
      <c r="U4865" s="33">
        <v>4.58</v>
      </c>
      <c r="V4865" s="116">
        <v>4.5199999999999996</v>
      </c>
    </row>
    <row r="4866" spans="1:22" x14ac:dyDescent="0.25">
      <c r="A4866" s="26" t="s">
        <v>5705</v>
      </c>
      <c r="B4866" s="42">
        <v>0.4</v>
      </c>
      <c r="C4866" s="33">
        <v>2.9</v>
      </c>
      <c r="D4866" s="42">
        <v>3.5</v>
      </c>
      <c r="E4866" s="33">
        <v>0.1</v>
      </c>
      <c r="F4866" s="42">
        <v>1.2</v>
      </c>
      <c r="G4866" s="33">
        <v>0.9</v>
      </c>
      <c r="H4866" s="42">
        <v>0</v>
      </c>
      <c r="I4866" s="33">
        <v>0.6</v>
      </c>
      <c r="J4866" s="42">
        <v>0.2</v>
      </c>
      <c r="K4866" s="33">
        <v>0.1</v>
      </c>
      <c r="L4866" s="42">
        <v>0.2</v>
      </c>
      <c r="M4866" s="33">
        <v>0.1</v>
      </c>
      <c r="N4866" s="42">
        <v>0</v>
      </c>
      <c r="O4866" s="33">
        <v>0</v>
      </c>
      <c r="P4866" s="42">
        <v>417.15</v>
      </c>
      <c r="Q4866" s="33">
        <v>282.77999999999997</v>
      </c>
      <c r="R4866" s="42">
        <v>321.16000000000003</v>
      </c>
      <c r="S4866" s="33">
        <v>256.43</v>
      </c>
      <c r="T4866" s="42">
        <v>4.42</v>
      </c>
      <c r="U4866" s="33">
        <v>4.63</v>
      </c>
      <c r="V4866" s="116">
        <v>4.5999999999999996</v>
      </c>
    </row>
    <row r="4867" spans="1:22" x14ac:dyDescent="0.25">
      <c r="A4867" s="26" t="s">
        <v>5706</v>
      </c>
      <c r="B4867" s="42">
        <v>0.5</v>
      </c>
      <c r="C4867" s="33">
        <v>2</v>
      </c>
      <c r="D4867" s="42">
        <v>3.4</v>
      </c>
      <c r="E4867" s="33">
        <v>0.2</v>
      </c>
      <c r="F4867" s="42">
        <v>1.1000000000000001</v>
      </c>
      <c r="G4867" s="33">
        <v>0.8</v>
      </c>
      <c r="H4867" s="42">
        <v>0.1</v>
      </c>
      <c r="I4867" s="33">
        <v>0.4</v>
      </c>
      <c r="J4867" s="42">
        <v>0.1</v>
      </c>
      <c r="K4867" s="33">
        <v>0.2</v>
      </c>
      <c r="L4867" s="42">
        <v>0.4</v>
      </c>
      <c r="M4867" s="33">
        <v>0.2</v>
      </c>
      <c r="N4867" s="42">
        <v>0</v>
      </c>
      <c r="O4867" s="33">
        <v>0.1</v>
      </c>
      <c r="P4867" s="42">
        <v>432.93</v>
      </c>
      <c r="Q4867" s="33">
        <v>288.26</v>
      </c>
      <c r="R4867" s="42">
        <v>331.35</v>
      </c>
      <c r="S4867" s="33">
        <v>256.04000000000002</v>
      </c>
      <c r="T4867" s="42">
        <v>3.78</v>
      </c>
      <c r="U4867" s="33">
        <v>3.86</v>
      </c>
      <c r="V4867" s="116">
        <v>4.0599999999999996</v>
      </c>
    </row>
    <row r="4868" spans="1:22" x14ac:dyDescent="0.25">
      <c r="A4868" s="26" t="s">
        <v>5707</v>
      </c>
      <c r="B4868" s="42">
        <v>1</v>
      </c>
      <c r="C4868" s="33">
        <v>1.4</v>
      </c>
      <c r="D4868" s="42">
        <v>3.3</v>
      </c>
      <c r="E4868" s="33">
        <v>0.2</v>
      </c>
      <c r="F4868" s="42">
        <v>1.4</v>
      </c>
      <c r="G4868" s="33">
        <v>0.7</v>
      </c>
      <c r="H4868" s="42">
        <v>0.2</v>
      </c>
      <c r="I4868" s="33">
        <v>0.7</v>
      </c>
      <c r="J4868" s="42">
        <v>0.8</v>
      </c>
      <c r="K4868" s="33">
        <v>0.3</v>
      </c>
      <c r="L4868" s="42">
        <v>0.1</v>
      </c>
      <c r="M4868" s="33">
        <v>0.1</v>
      </c>
      <c r="N4868" s="42">
        <v>0.1</v>
      </c>
      <c r="O4868" s="33">
        <v>0</v>
      </c>
      <c r="P4868" s="42">
        <v>346.62</v>
      </c>
      <c r="Q4868" s="33">
        <v>223.76</v>
      </c>
      <c r="R4868" s="42">
        <v>267.44</v>
      </c>
      <c r="S4868" s="33">
        <v>257.12</v>
      </c>
      <c r="T4868" s="42">
        <v>3.56</v>
      </c>
      <c r="U4868" s="33">
        <v>3.71</v>
      </c>
      <c r="V4868" s="116">
        <v>4.0599999999999996</v>
      </c>
    </row>
    <row r="4869" spans="1:22" x14ac:dyDescent="0.25">
      <c r="A4869" s="26" t="s">
        <v>5708</v>
      </c>
      <c r="B4869" s="42">
        <v>0.7</v>
      </c>
      <c r="C4869" s="33">
        <v>7.4</v>
      </c>
      <c r="D4869" s="42">
        <v>5.8</v>
      </c>
      <c r="E4869" s="33">
        <v>0.2</v>
      </c>
      <c r="F4869" s="42">
        <v>2.2000000000000002</v>
      </c>
      <c r="G4869" s="33">
        <v>2.2999999999999998</v>
      </c>
      <c r="H4869" s="42">
        <v>0.1</v>
      </c>
      <c r="I4869" s="33">
        <v>1.6</v>
      </c>
      <c r="J4869" s="42">
        <v>0.5</v>
      </c>
      <c r="K4869" s="33">
        <v>0.1</v>
      </c>
      <c r="L4869" s="42">
        <v>0.7</v>
      </c>
      <c r="M4869" s="33">
        <v>0.3</v>
      </c>
      <c r="N4869" s="42">
        <v>0.1</v>
      </c>
      <c r="O4869" s="33">
        <v>0</v>
      </c>
      <c r="P4869" s="42">
        <v>232.83</v>
      </c>
      <c r="Q4869" s="33">
        <v>151.79</v>
      </c>
      <c r="R4869" s="42">
        <v>182.25</v>
      </c>
      <c r="S4869" s="33">
        <v>259.06</v>
      </c>
      <c r="T4869" s="42">
        <v>8.65</v>
      </c>
      <c r="U4869" s="33">
        <v>9.43</v>
      </c>
      <c r="V4869" s="116">
        <v>9.3000000000000007</v>
      </c>
    </row>
    <row r="4870" spans="1:22" x14ac:dyDescent="0.25">
      <c r="A4870" s="26" t="s">
        <v>5709</v>
      </c>
      <c r="B4870" s="42">
        <v>1.2</v>
      </c>
      <c r="C4870" s="33">
        <v>9.1999999999999993</v>
      </c>
      <c r="D4870" s="42">
        <v>6.9</v>
      </c>
      <c r="E4870" s="33">
        <v>0.1</v>
      </c>
      <c r="F4870" s="42">
        <v>1.8</v>
      </c>
      <c r="G4870" s="33">
        <v>2.7</v>
      </c>
      <c r="H4870" s="42">
        <v>0.1</v>
      </c>
      <c r="I4870" s="33">
        <v>2</v>
      </c>
      <c r="J4870" s="42">
        <v>0.3</v>
      </c>
      <c r="K4870" s="33">
        <v>0.1</v>
      </c>
      <c r="L4870" s="42">
        <v>0.6</v>
      </c>
      <c r="M4870" s="33">
        <v>0.4</v>
      </c>
      <c r="N4870" s="42">
        <v>0.1</v>
      </c>
      <c r="O4870" s="33">
        <v>0.1</v>
      </c>
      <c r="P4870" s="42">
        <v>224.58</v>
      </c>
      <c r="Q4870" s="33">
        <v>149.91</v>
      </c>
      <c r="R4870" s="42">
        <v>175.27</v>
      </c>
      <c r="S4870" s="33">
        <v>260.02999999999997</v>
      </c>
      <c r="T4870" s="42">
        <v>10.42</v>
      </c>
      <c r="U4870" s="33">
        <v>11.25</v>
      </c>
      <c r="V4870" s="116">
        <v>10.9</v>
      </c>
    </row>
    <row r="4871" spans="1:22" x14ac:dyDescent="0.25">
      <c r="A4871" s="26" t="s">
        <v>5710</v>
      </c>
      <c r="B4871" s="42">
        <v>0.2</v>
      </c>
      <c r="C4871" s="33">
        <v>6.4</v>
      </c>
      <c r="D4871" s="42">
        <v>5.5</v>
      </c>
      <c r="E4871" s="33">
        <v>0.1</v>
      </c>
      <c r="F4871" s="42">
        <v>1.9</v>
      </c>
      <c r="G4871" s="33">
        <v>2.4</v>
      </c>
      <c r="H4871" s="42">
        <v>0</v>
      </c>
      <c r="I4871" s="33">
        <v>0.8</v>
      </c>
      <c r="J4871" s="42">
        <v>0.4</v>
      </c>
      <c r="K4871" s="33">
        <v>0.2</v>
      </c>
      <c r="L4871" s="42">
        <v>0.6</v>
      </c>
      <c r="M4871" s="33">
        <v>0.3</v>
      </c>
      <c r="N4871" s="42">
        <v>0.1</v>
      </c>
      <c r="O4871" s="33">
        <v>0.1</v>
      </c>
      <c r="P4871" s="42">
        <v>252.46</v>
      </c>
      <c r="Q4871" s="33">
        <v>170.19</v>
      </c>
      <c r="R4871" s="42">
        <v>206.27</v>
      </c>
      <c r="S4871" s="33">
        <v>259.25</v>
      </c>
      <c r="T4871" s="42">
        <v>7.99</v>
      </c>
      <c r="U4871" s="33">
        <v>9.23</v>
      </c>
      <c r="V4871" s="116">
        <v>8.66</v>
      </c>
    </row>
    <row r="4872" spans="1:22" x14ac:dyDescent="0.25">
      <c r="A4872" s="26" t="s">
        <v>5711</v>
      </c>
      <c r="B4872" s="42">
        <v>0.3</v>
      </c>
      <c r="C4872" s="33">
        <v>5.7</v>
      </c>
      <c r="D4872" s="42">
        <v>4.9000000000000004</v>
      </c>
      <c r="E4872" s="33">
        <v>0.2</v>
      </c>
      <c r="F4872" s="42">
        <v>1.2</v>
      </c>
      <c r="G4872" s="33">
        <v>1.7</v>
      </c>
      <c r="H4872" s="42">
        <v>0.1</v>
      </c>
      <c r="I4872" s="33">
        <v>1.4</v>
      </c>
      <c r="J4872" s="42">
        <v>0.1</v>
      </c>
      <c r="K4872" s="33">
        <v>0.3</v>
      </c>
      <c r="L4872" s="42">
        <v>0.4</v>
      </c>
      <c r="M4872" s="33">
        <v>0.3</v>
      </c>
      <c r="N4872" s="42">
        <v>0.1</v>
      </c>
      <c r="O4872" s="33">
        <v>0.1</v>
      </c>
      <c r="P4872" s="42">
        <v>291.95</v>
      </c>
      <c r="Q4872" s="33">
        <v>190.14</v>
      </c>
      <c r="R4872" s="42">
        <v>221.76</v>
      </c>
      <c r="S4872" s="33">
        <v>258.67</v>
      </c>
      <c r="T4872" s="42">
        <v>7.23</v>
      </c>
      <c r="U4872" s="33">
        <v>7.85</v>
      </c>
      <c r="V4872" s="116">
        <v>7.55</v>
      </c>
    </row>
    <row r="4873" spans="1:22" x14ac:dyDescent="0.25">
      <c r="A4873" s="26" t="s">
        <v>5712</v>
      </c>
      <c r="B4873" s="42">
        <v>0.6</v>
      </c>
      <c r="C4873" s="33">
        <v>6.5</v>
      </c>
      <c r="D4873" s="42">
        <v>5</v>
      </c>
      <c r="E4873" s="33">
        <v>0.1</v>
      </c>
      <c r="F4873" s="42">
        <v>1.5</v>
      </c>
      <c r="G4873" s="33">
        <v>2.1</v>
      </c>
      <c r="H4873" s="42">
        <v>0.1</v>
      </c>
      <c r="I4873" s="33">
        <v>1.3</v>
      </c>
      <c r="J4873" s="42">
        <v>0.5</v>
      </c>
      <c r="K4873" s="33">
        <v>0.2</v>
      </c>
      <c r="L4873" s="42">
        <v>0.4</v>
      </c>
      <c r="M4873" s="33">
        <v>0.4</v>
      </c>
      <c r="N4873" s="42">
        <v>0.1</v>
      </c>
      <c r="O4873" s="33">
        <v>0.1</v>
      </c>
      <c r="P4873" s="42">
        <v>282.77999999999997</v>
      </c>
      <c r="Q4873" s="33">
        <v>194.56</v>
      </c>
      <c r="R4873" s="42">
        <v>221.77</v>
      </c>
      <c r="S4873" s="33">
        <v>259.29000000000002</v>
      </c>
      <c r="T4873" s="42">
        <v>7.78</v>
      </c>
      <c r="U4873" s="33">
        <v>8.8000000000000007</v>
      </c>
      <c r="V4873" s="116">
        <v>8.02</v>
      </c>
    </row>
    <row r="4874" spans="1:22" x14ac:dyDescent="0.25">
      <c r="A4874" s="26" t="s">
        <v>5713</v>
      </c>
      <c r="B4874" s="42">
        <v>0.8</v>
      </c>
      <c r="C4874" s="33">
        <v>6.5</v>
      </c>
      <c r="D4874" s="42">
        <v>5.2</v>
      </c>
      <c r="E4874" s="33">
        <v>0.4</v>
      </c>
      <c r="F4874" s="42">
        <v>1.5</v>
      </c>
      <c r="G4874" s="33">
        <v>1.6</v>
      </c>
      <c r="H4874" s="42">
        <v>0.1</v>
      </c>
      <c r="I4874" s="33">
        <v>1.2</v>
      </c>
      <c r="J4874" s="42">
        <v>0.2</v>
      </c>
      <c r="K4874" s="33">
        <v>0.1</v>
      </c>
      <c r="L4874" s="42">
        <v>0.3</v>
      </c>
      <c r="M4874" s="33">
        <v>0.4</v>
      </c>
      <c r="N4874" s="42">
        <v>0</v>
      </c>
      <c r="O4874" s="33">
        <v>0.1</v>
      </c>
      <c r="P4874" s="42">
        <v>296.10000000000002</v>
      </c>
      <c r="Q4874" s="33">
        <v>196.68</v>
      </c>
      <c r="R4874" s="42">
        <v>225.35</v>
      </c>
      <c r="S4874" s="33">
        <v>259.35000000000002</v>
      </c>
      <c r="T4874" s="42">
        <v>8.0299999999999994</v>
      </c>
      <c r="U4874" s="33">
        <v>8.74</v>
      </c>
      <c r="V4874" s="116">
        <v>8.51</v>
      </c>
    </row>
    <row r="4875" spans="1:22" x14ac:dyDescent="0.25">
      <c r="A4875" s="26" t="s">
        <v>5714</v>
      </c>
      <c r="B4875" s="42">
        <v>0.6</v>
      </c>
      <c r="C4875" s="33">
        <v>7</v>
      </c>
      <c r="D4875" s="42">
        <v>4.5999999999999996</v>
      </c>
      <c r="E4875" s="33">
        <v>0.3</v>
      </c>
      <c r="F4875" s="42">
        <v>1.5</v>
      </c>
      <c r="G4875" s="33">
        <v>1.8</v>
      </c>
      <c r="H4875" s="42">
        <v>0.2</v>
      </c>
      <c r="I4875" s="33">
        <v>1</v>
      </c>
      <c r="J4875" s="42">
        <v>0.2</v>
      </c>
      <c r="K4875" s="33">
        <v>0.2</v>
      </c>
      <c r="L4875" s="42">
        <v>0.2</v>
      </c>
      <c r="M4875" s="33">
        <v>0.3</v>
      </c>
      <c r="N4875" s="42">
        <v>0</v>
      </c>
      <c r="O4875" s="33">
        <v>0.2</v>
      </c>
      <c r="P4875" s="42">
        <v>316.83</v>
      </c>
      <c r="Q4875" s="33">
        <v>215.02</v>
      </c>
      <c r="R4875" s="42">
        <v>244.77</v>
      </c>
      <c r="S4875" s="33">
        <v>259.08</v>
      </c>
      <c r="T4875" s="42">
        <v>8.07</v>
      </c>
      <c r="U4875" s="33">
        <v>8.81</v>
      </c>
      <c r="V4875" s="116">
        <v>8.27</v>
      </c>
    </row>
    <row r="4876" spans="1:22" x14ac:dyDescent="0.25">
      <c r="A4876" s="26" t="s">
        <v>5715</v>
      </c>
      <c r="B4876" s="42">
        <v>1</v>
      </c>
      <c r="C4876" s="33">
        <v>6.3</v>
      </c>
      <c r="D4876" s="42">
        <v>5.0999999999999996</v>
      </c>
      <c r="E4876" s="33">
        <v>0.2</v>
      </c>
      <c r="F4876" s="42">
        <v>1.4</v>
      </c>
      <c r="G4876" s="33">
        <v>1.5</v>
      </c>
      <c r="H4876" s="42">
        <v>0</v>
      </c>
      <c r="I4876" s="33">
        <v>0.7</v>
      </c>
      <c r="J4876" s="42">
        <v>0.4</v>
      </c>
      <c r="K4876" s="33">
        <v>0.3</v>
      </c>
      <c r="L4876" s="42">
        <v>0.4</v>
      </c>
      <c r="M4876" s="33">
        <v>0.4</v>
      </c>
      <c r="N4876" s="42">
        <v>0</v>
      </c>
      <c r="O4876" s="33">
        <v>0.1</v>
      </c>
      <c r="P4876" s="42">
        <v>305.81</v>
      </c>
      <c r="Q4876" s="33">
        <v>198.39</v>
      </c>
      <c r="R4876" s="42">
        <v>226.53</v>
      </c>
      <c r="S4876" s="33">
        <v>259.02</v>
      </c>
      <c r="T4876" s="42">
        <v>7.94</v>
      </c>
      <c r="U4876" s="33">
        <v>8.34</v>
      </c>
      <c r="V4876" s="116">
        <v>7.95</v>
      </c>
    </row>
    <row r="4877" spans="1:22" x14ac:dyDescent="0.25">
      <c r="A4877" s="26" t="s">
        <v>5716</v>
      </c>
      <c r="B4877" s="42">
        <v>0.9</v>
      </c>
      <c r="C4877" s="33">
        <v>5.6</v>
      </c>
      <c r="D4877" s="42">
        <v>4.7</v>
      </c>
      <c r="E4877" s="33">
        <v>0.3</v>
      </c>
      <c r="F4877" s="42">
        <v>1.4</v>
      </c>
      <c r="G4877" s="33">
        <v>1.5</v>
      </c>
      <c r="H4877" s="42">
        <v>0</v>
      </c>
      <c r="I4877" s="33">
        <v>1</v>
      </c>
      <c r="J4877" s="42">
        <v>0.5</v>
      </c>
      <c r="K4877" s="33">
        <v>0.2</v>
      </c>
      <c r="L4877" s="42">
        <v>0.3</v>
      </c>
      <c r="M4877" s="33">
        <v>0.2</v>
      </c>
      <c r="N4877" s="42">
        <v>0.1</v>
      </c>
      <c r="O4877" s="33">
        <v>0.1</v>
      </c>
      <c r="P4877" s="42">
        <v>300.38</v>
      </c>
      <c r="Q4877" s="33">
        <v>198.09</v>
      </c>
      <c r="R4877" s="42">
        <v>237.06</v>
      </c>
      <c r="S4877" s="33">
        <v>258.69</v>
      </c>
      <c r="T4877" s="42">
        <v>7.59</v>
      </c>
      <c r="U4877" s="33">
        <v>7.88</v>
      </c>
      <c r="V4877" s="116">
        <v>7.42</v>
      </c>
    </row>
    <row r="4878" spans="1:22" x14ac:dyDescent="0.25">
      <c r="A4878" s="26" t="s">
        <v>5717</v>
      </c>
      <c r="B4878" s="42">
        <v>0.5</v>
      </c>
      <c r="C4878" s="33">
        <v>5.4</v>
      </c>
      <c r="D4878" s="42">
        <v>4.9000000000000004</v>
      </c>
      <c r="E4878" s="33">
        <v>0.2</v>
      </c>
      <c r="F4878" s="42">
        <v>1.4</v>
      </c>
      <c r="G4878" s="33">
        <v>1.7</v>
      </c>
      <c r="H4878" s="42">
        <v>0.1</v>
      </c>
      <c r="I4878" s="33">
        <v>1</v>
      </c>
      <c r="J4878" s="42">
        <v>0.4</v>
      </c>
      <c r="K4878" s="33">
        <v>0.2</v>
      </c>
      <c r="L4878" s="42">
        <v>0.4</v>
      </c>
      <c r="M4878" s="33">
        <v>0.4</v>
      </c>
      <c r="N4878" s="42">
        <v>0.1</v>
      </c>
      <c r="O4878" s="33">
        <v>0.1</v>
      </c>
      <c r="P4878" s="42">
        <v>317.33</v>
      </c>
      <c r="Q4878" s="33">
        <v>210.46</v>
      </c>
      <c r="R4878" s="42">
        <v>244.41</v>
      </c>
      <c r="S4878" s="33">
        <v>258.73</v>
      </c>
      <c r="T4878" s="42">
        <v>7.06</v>
      </c>
      <c r="U4878" s="33">
        <v>7.56</v>
      </c>
      <c r="V4878" s="116">
        <v>7.34</v>
      </c>
    </row>
    <row r="4879" spans="1:22" x14ac:dyDescent="0.25">
      <c r="A4879" s="26" t="s">
        <v>5718</v>
      </c>
      <c r="B4879" s="42">
        <v>0.4</v>
      </c>
      <c r="C4879" s="33">
        <v>5.8</v>
      </c>
      <c r="D4879" s="42">
        <v>5.0999999999999996</v>
      </c>
      <c r="E4879" s="33">
        <v>0</v>
      </c>
      <c r="F4879" s="42">
        <v>1.6</v>
      </c>
      <c r="G4879" s="33">
        <v>1.7</v>
      </c>
      <c r="H4879" s="42">
        <v>0.1</v>
      </c>
      <c r="I4879" s="33">
        <v>1</v>
      </c>
      <c r="J4879" s="42">
        <v>0.2</v>
      </c>
      <c r="K4879" s="33">
        <v>0.1</v>
      </c>
      <c r="L4879" s="42">
        <v>0.4</v>
      </c>
      <c r="M4879" s="33">
        <v>0.5</v>
      </c>
      <c r="N4879" s="42">
        <v>0.1</v>
      </c>
      <c r="O4879" s="33">
        <v>0.2</v>
      </c>
      <c r="P4879" s="42">
        <v>315.57</v>
      </c>
      <c r="Q4879" s="33">
        <v>213.43</v>
      </c>
      <c r="R4879" s="42">
        <v>244.88</v>
      </c>
      <c r="S4879" s="33">
        <v>259.42</v>
      </c>
      <c r="T4879" s="42">
        <v>8.0399999999999991</v>
      </c>
      <c r="U4879" s="33">
        <v>8.43</v>
      </c>
      <c r="V4879" s="116">
        <v>7.93</v>
      </c>
    </row>
    <row r="4880" spans="1:22" x14ac:dyDescent="0.25">
      <c r="A4880" s="26" t="s">
        <v>5719</v>
      </c>
      <c r="B4880" s="42">
        <v>0.5</v>
      </c>
      <c r="C4880" s="33">
        <v>5.9</v>
      </c>
      <c r="D4880" s="42">
        <v>5.2</v>
      </c>
      <c r="E4880" s="33">
        <v>0.1</v>
      </c>
      <c r="F4880" s="42">
        <v>1.7</v>
      </c>
      <c r="G4880" s="33">
        <v>1.7</v>
      </c>
      <c r="H4880" s="42">
        <v>0</v>
      </c>
      <c r="I4880" s="33">
        <v>1.2</v>
      </c>
      <c r="J4880" s="42">
        <v>0.2</v>
      </c>
      <c r="K4880" s="33">
        <v>0.2</v>
      </c>
      <c r="L4880" s="42">
        <v>0.4</v>
      </c>
      <c r="M4880" s="33">
        <v>0.4</v>
      </c>
      <c r="N4880" s="42">
        <v>0.1</v>
      </c>
      <c r="O4880" s="33">
        <v>0.1</v>
      </c>
      <c r="P4880" s="42">
        <v>304.19</v>
      </c>
      <c r="Q4880" s="33">
        <v>200.84</v>
      </c>
      <c r="R4880" s="42">
        <v>244.79</v>
      </c>
      <c r="S4880" s="33">
        <v>259.64</v>
      </c>
      <c r="T4880" s="42">
        <v>7.7</v>
      </c>
      <c r="U4880" s="33">
        <v>8.3800000000000008</v>
      </c>
      <c r="V4880" s="116">
        <v>7.95</v>
      </c>
    </row>
    <row r="4881" spans="1:22" x14ac:dyDescent="0.25">
      <c r="A4881" s="26" t="s">
        <v>5720</v>
      </c>
      <c r="B4881" s="42">
        <v>0.6</v>
      </c>
      <c r="C4881" s="33">
        <v>5.5</v>
      </c>
      <c r="D4881" s="42">
        <v>4.8</v>
      </c>
      <c r="E4881" s="33">
        <v>0.2</v>
      </c>
      <c r="F4881" s="42">
        <v>1.3</v>
      </c>
      <c r="G4881" s="33">
        <v>1.4</v>
      </c>
      <c r="H4881" s="42">
        <v>0.1</v>
      </c>
      <c r="I4881" s="33">
        <v>1.1000000000000001</v>
      </c>
      <c r="J4881" s="42">
        <v>0.3</v>
      </c>
      <c r="K4881" s="33">
        <v>0.2</v>
      </c>
      <c r="L4881" s="42">
        <v>0.5</v>
      </c>
      <c r="M4881" s="33">
        <v>0.3</v>
      </c>
      <c r="N4881" s="42">
        <v>0</v>
      </c>
      <c r="O4881" s="33">
        <v>0.2</v>
      </c>
      <c r="P4881" s="42">
        <v>322.54000000000002</v>
      </c>
      <c r="Q4881" s="33">
        <v>216.81</v>
      </c>
      <c r="R4881" s="42">
        <v>251.03</v>
      </c>
      <c r="S4881" s="33">
        <v>259.76</v>
      </c>
      <c r="T4881" s="42">
        <v>7.56</v>
      </c>
      <c r="U4881" s="33">
        <v>7.75</v>
      </c>
      <c r="V4881" s="116">
        <v>7.56</v>
      </c>
    </row>
    <row r="4882" spans="1:22" x14ac:dyDescent="0.25">
      <c r="A4882" s="26" t="s">
        <v>5721</v>
      </c>
      <c r="B4882" s="42">
        <v>0.5</v>
      </c>
      <c r="C4882" s="33">
        <v>4.5999999999999996</v>
      </c>
      <c r="D4882" s="42">
        <v>4.0999999999999996</v>
      </c>
      <c r="E4882" s="33">
        <v>0.2</v>
      </c>
      <c r="F4882" s="42">
        <v>0.9</v>
      </c>
      <c r="G4882" s="33">
        <v>1</v>
      </c>
      <c r="H4882" s="42">
        <v>0.2</v>
      </c>
      <c r="I4882" s="33">
        <v>0.6</v>
      </c>
      <c r="J4882" s="42">
        <v>0.5</v>
      </c>
      <c r="K4882" s="33">
        <v>0.2</v>
      </c>
      <c r="L4882" s="42">
        <v>0.3</v>
      </c>
      <c r="M4882" s="33">
        <v>0.3</v>
      </c>
      <c r="N4882" s="42">
        <v>0</v>
      </c>
      <c r="O4882" s="33">
        <v>0.1</v>
      </c>
      <c r="P4882" s="42">
        <v>313.23</v>
      </c>
      <c r="Q4882" s="33">
        <v>210.04</v>
      </c>
      <c r="R4882" s="42">
        <v>244.32</v>
      </c>
      <c r="S4882" s="33">
        <v>260.89</v>
      </c>
      <c r="T4882" s="42">
        <v>6.38</v>
      </c>
      <c r="U4882" s="33">
        <v>6.71</v>
      </c>
      <c r="V4882" s="116">
        <v>6.38</v>
      </c>
    </row>
    <row r="4883" spans="1:22" x14ac:dyDescent="0.25">
      <c r="A4883" s="26" t="s">
        <v>5722</v>
      </c>
      <c r="B4883" s="42">
        <v>0.3</v>
      </c>
      <c r="C4883" s="33">
        <v>5.4</v>
      </c>
      <c r="D4883" s="42">
        <v>4.5</v>
      </c>
      <c r="E4883" s="33">
        <v>0.1</v>
      </c>
      <c r="F4883" s="42">
        <v>1</v>
      </c>
      <c r="G4883" s="33">
        <v>1.4</v>
      </c>
      <c r="H4883" s="42">
        <v>0.1</v>
      </c>
      <c r="I4883" s="33">
        <v>0.8</v>
      </c>
      <c r="J4883" s="42">
        <v>0.4</v>
      </c>
      <c r="K4883" s="33">
        <v>0.1</v>
      </c>
      <c r="L4883" s="42">
        <v>0.3</v>
      </c>
      <c r="M4883" s="33">
        <v>0.3</v>
      </c>
      <c r="N4883" s="42">
        <v>0.1</v>
      </c>
      <c r="O4883" s="33">
        <v>0.1</v>
      </c>
      <c r="P4883" s="42">
        <v>333.33</v>
      </c>
      <c r="Q4883" s="33">
        <v>223.59</v>
      </c>
      <c r="R4883" s="42">
        <v>260.58999999999997</v>
      </c>
      <c r="S4883" s="33">
        <v>260.26</v>
      </c>
      <c r="T4883" s="42">
        <v>6.93</v>
      </c>
      <c r="U4883" s="33">
        <v>7.37</v>
      </c>
      <c r="V4883" s="116">
        <v>7.13</v>
      </c>
    </row>
    <row r="4884" spans="1:22" x14ac:dyDescent="0.25">
      <c r="A4884" s="26" t="s">
        <v>5723</v>
      </c>
      <c r="B4884" s="42">
        <v>1.9</v>
      </c>
      <c r="C4884" s="33">
        <v>9.8000000000000007</v>
      </c>
      <c r="D4884" s="42">
        <v>6.5</v>
      </c>
      <c r="E4884" s="33">
        <v>0.1</v>
      </c>
      <c r="F4884" s="42">
        <v>1.4</v>
      </c>
      <c r="G4884" s="33">
        <v>1.8</v>
      </c>
      <c r="H4884" s="42">
        <v>0.1</v>
      </c>
      <c r="I4884" s="33">
        <v>1.3</v>
      </c>
      <c r="J4884" s="42">
        <v>0.3</v>
      </c>
      <c r="K4884" s="33">
        <v>0.2</v>
      </c>
      <c r="L4884" s="42">
        <v>0.3</v>
      </c>
      <c r="M4884" s="33">
        <v>0.4</v>
      </c>
      <c r="N4884" s="42">
        <v>0.1</v>
      </c>
      <c r="O4884" s="33">
        <v>0.2</v>
      </c>
      <c r="P4884" s="42">
        <v>253.41</v>
      </c>
      <c r="Q4884" s="33">
        <v>173.23</v>
      </c>
      <c r="R4884" s="42">
        <v>198.82</v>
      </c>
      <c r="S4884" s="33">
        <v>261.97000000000003</v>
      </c>
      <c r="T4884" s="42">
        <v>11.85</v>
      </c>
      <c r="U4884" s="33">
        <v>12.31</v>
      </c>
      <c r="V4884" s="116">
        <v>11.53</v>
      </c>
    </row>
    <row r="4885" spans="1:22" x14ac:dyDescent="0.25">
      <c r="A4885" s="26" t="s">
        <v>5724</v>
      </c>
      <c r="B4885" s="42">
        <v>1.1000000000000001</v>
      </c>
      <c r="C4885" s="33">
        <v>8.1</v>
      </c>
      <c r="D4885" s="42">
        <v>6</v>
      </c>
      <c r="E4885" s="33">
        <v>0.1</v>
      </c>
      <c r="F4885" s="42">
        <v>1.3</v>
      </c>
      <c r="G4885" s="33">
        <v>1.7</v>
      </c>
      <c r="H4885" s="42">
        <v>0.2</v>
      </c>
      <c r="I4885" s="33">
        <v>1</v>
      </c>
      <c r="J4885" s="42">
        <v>0.4</v>
      </c>
      <c r="K4885" s="33">
        <v>0.2</v>
      </c>
      <c r="L4885" s="42">
        <v>0.4</v>
      </c>
      <c r="M4885" s="33">
        <v>0.3</v>
      </c>
      <c r="N4885" s="42">
        <v>0.1</v>
      </c>
      <c r="O4885" s="33">
        <v>0.2</v>
      </c>
      <c r="P4885" s="42">
        <v>252.34</v>
      </c>
      <c r="Q4885" s="33">
        <v>167.67</v>
      </c>
      <c r="R4885" s="42">
        <v>196.16</v>
      </c>
      <c r="S4885" s="33">
        <v>261.56</v>
      </c>
      <c r="T4885" s="42">
        <v>10.66</v>
      </c>
      <c r="U4885" s="33">
        <v>10.77</v>
      </c>
      <c r="V4885" s="116">
        <v>10.31</v>
      </c>
    </row>
    <row r="4886" spans="1:22" x14ac:dyDescent="0.25">
      <c r="A4886" s="26" t="s">
        <v>5725</v>
      </c>
      <c r="B4886" s="42">
        <v>1.5</v>
      </c>
      <c r="C4886" s="33">
        <v>10.5</v>
      </c>
      <c r="D4886" s="42">
        <v>7.2</v>
      </c>
      <c r="E4886" s="33">
        <v>0.1</v>
      </c>
      <c r="F4886" s="42">
        <v>1.6</v>
      </c>
      <c r="G4886" s="33">
        <v>2</v>
      </c>
      <c r="H4886" s="42">
        <v>0.2</v>
      </c>
      <c r="I4886" s="33">
        <v>1.6</v>
      </c>
      <c r="J4886" s="42">
        <v>0.1</v>
      </c>
      <c r="K4886" s="33">
        <v>0.2</v>
      </c>
      <c r="L4886" s="42">
        <v>0.3</v>
      </c>
      <c r="M4886" s="33">
        <v>0.4</v>
      </c>
      <c r="N4886" s="42">
        <v>0.1</v>
      </c>
      <c r="O4886" s="33">
        <v>0.2</v>
      </c>
      <c r="P4886" s="42">
        <v>234.75</v>
      </c>
      <c r="Q4886" s="33">
        <v>159.94999999999999</v>
      </c>
      <c r="R4886" s="42">
        <v>177.2</v>
      </c>
      <c r="S4886" s="33">
        <v>261.99</v>
      </c>
      <c r="T4886" s="42">
        <v>12.49</v>
      </c>
      <c r="U4886" s="33">
        <v>13.07</v>
      </c>
      <c r="V4886" s="116">
        <v>12.24</v>
      </c>
    </row>
    <row r="4887" spans="1:22" x14ac:dyDescent="0.25">
      <c r="A4887" s="26" t="s">
        <v>5726</v>
      </c>
      <c r="B4887" s="42">
        <v>1.6</v>
      </c>
      <c r="C4887" s="33">
        <v>9.1</v>
      </c>
      <c r="D4887" s="42">
        <v>6.4</v>
      </c>
      <c r="E4887" s="33">
        <v>0.2</v>
      </c>
      <c r="F4887" s="42">
        <v>1.2</v>
      </c>
      <c r="G4887" s="33">
        <v>1.8</v>
      </c>
      <c r="H4887" s="42">
        <v>0.1</v>
      </c>
      <c r="I4887" s="33">
        <v>0.9</v>
      </c>
      <c r="J4887" s="42">
        <v>0.4</v>
      </c>
      <c r="K4887" s="33">
        <v>0.2</v>
      </c>
      <c r="L4887" s="42">
        <v>0.5</v>
      </c>
      <c r="M4887" s="33">
        <v>0.5</v>
      </c>
      <c r="N4887" s="42">
        <v>0</v>
      </c>
      <c r="O4887" s="33">
        <v>0.1</v>
      </c>
      <c r="P4887" s="42">
        <v>230.32</v>
      </c>
      <c r="Q4887" s="33">
        <v>157.72</v>
      </c>
      <c r="R4887" s="42">
        <v>182.32</v>
      </c>
      <c r="S4887" s="33">
        <v>262.06</v>
      </c>
      <c r="T4887" s="42">
        <v>10.68</v>
      </c>
      <c r="U4887" s="33">
        <v>11.5</v>
      </c>
      <c r="V4887" s="116">
        <v>10.23</v>
      </c>
    </row>
    <row r="4888" spans="1:22" x14ac:dyDescent="0.25">
      <c r="A4888" s="26" t="s">
        <v>5727</v>
      </c>
      <c r="B4888" s="42">
        <v>2</v>
      </c>
      <c r="C4888" s="33">
        <v>9.4</v>
      </c>
      <c r="D4888" s="42">
        <v>6.2</v>
      </c>
      <c r="E4888" s="33">
        <v>0.4</v>
      </c>
      <c r="F4888" s="42">
        <v>1.5</v>
      </c>
      <c r="G4888" s="33">
        <v>1.9</v>
      </c>
      <c r="H4888" s="42">
        <v>0.1</v>
      </c>
      <c r="I4888" s="33">
        <v>1.3</v>
      </c>
      <c r="J4888" s="42">
        <v>0.5</v>
      </c>
      <c r="K4888" s="33">
        <v>0.2</v>
      </c>
      <c r="L4888" s="42">
        <v>0.4</v>
      </c>
      <c r="M4888" s="33">
        <v>0.5</v>
      </c>
      <c r="N4888" s="42">
        <v>0.1</v>
      </c>
      <c r="O4888" s="33">
        <v>0.3</v>
      </c>
      <c r="P4888" s="42">
        <v>248.18</v>
      </c>
      <c r="Q4888" s="33">
        <v>172.96</v>
      </c>
      <c r="R4888" s="42">
        <v>203.94</v>
      </c>
      <c r="S4888" s="33">
        <v>261.83</v>
      </c>
      <c r="T4888" s="42">
        <v>11.52</v>
      </c>
      <c r="U4888" s="33">
        <v>12.3</v>
      </c>
      <c r="V4888" s="116">
        <v>11.51</v>
      </c>
    </row>
    <row r="4889" spans="1:22" x14ac:dyDescent="0.25">
      <c r="A4889" s="26" t="s">
        <v>5728</v>
      </c>
      <c r="B4889" s="42">
        <v>1.3</v>
      </c>
      <c r="C4889" s="33">
        <v>10.8</v>
      </c>
      <c r="D4889" s="42">
        <v>6.2</v>
      </c>
      <c r="E4889" s="33">
        <v>0.5</v>
      </c>
      <c r="F4889" s="42">
        <v>1.4</v>
      </c>
      <c r="G4889" s="33">
        <v>2</v>
      </c>
      <c r="H4889" s="42">
        <v>0.2</v>
      </c>
      <c r="I4889" s="33">
        <v>1.1000000000000001</v>
      </c>
      <c r="J4889" s="42">
        <v>0.1</v>
      </c>
      <c r="K4889" s="33">
        <v>0.1</v>
      </c>
      <c r="L4889" s="42">
        <v>0.4</v>
      </c>
      <c r="M4889" s="33">
        <v>0.3</v>
      </c>
      <c r="N4889" s="42">
        <v>0.1</v>
      </c>
      <c r="O4889" s="33">
        <v>0.2</v>
      </c>
      <c r="P4889" s="42">
        <v>252.74</v>
      </c>
      <c r="Q4889" s="33">
        <v>170.14</v>
      </c>
      <c r="R4889" s="42">
        <v>202.93</v>
      </c>
      <c r="S4889" s="33">
        <v>262.25</v>
      </c>
      <c r="T4889" s="42">
        <v>11.79</v>
      </c>
      <c r="U4889" s="33">
        <v>12.56</v>
      </c>
      <c r="V4889" s="116">
        <v>11.68</v>
      </c>
    </row>
    <row r="4890" spans="1:22" x14ac:dyDescent="0.25">
      <c r="A4890" s="26" t="s">
        <v>5729</v>
      </c>
      <c r="B4890" s="42">
        <v>1.5</v>
      </c>
      <c r="C4890" s="33">
        <v>9.6</v>
      </c>
      <c r="D4890" s="42">
        <v>6.3</v>
      </c>
      <c r="E4890" s="33">
        <v>0.3</v>
      </c>
      <c r="F4890" s="42">
        <v>1.4</v>
      </c>
      <c r="G4890" s="33">
        <v>1.9</v>
      </c>
      <c r="H4890" s="42">
        <v>0.1</v>
      </c>
      <c r="I4890" s="33">
        <v>1.2</v>
      </c>
      <c r="J4890" s="42">
        <v>0.2</v>
      </c>
      <c r="K4890" s="33">
        <v>0.1</v>
      </c>
      <c r="L4890" s="42">
        <v>0.4</v>
      </c>
      <c r="M4890" s="33">
        <v>0.4</v>
      </c>
      <c r="N4890" s="42">
        <v>0.1</v>
      </c>
      <c r="O4890" s="33">
        <v>0.2</v>
      </c>
      <c r="P4890" s="42">
        <v>254.08</v>
      </c>
      <c r="Q4890" s="33">
        <v>175.03</v>
      </c>
      <c r="R4890" s="42">
        <v>202.98</v>
      </c>
      <c r="S4890" s="33">
        <v>262.89999999999998</v>
      </c>
      <c r="T4890" s="42">
        <v>11.59</v>
      </c>
      <c r="U4890" s="33">
        <v>12.43</v>
      </c>
      <c r="V4890" s="116">
        <v>11.76</v>
      </c>
    </row>
    <row r="4891" spans="1:22" x14ac:dyDescent="0.25">
      <c r="A4891" s="26" t="s">
        <v>5730</v>
      </c>
      <c r="B4891" s="42">
        <v>0.8</v>
      </c>
      <c r="C4891" s="33">
        <v>6</v>
      </c>
      <c r="D4891" s="42">
        <v>6.2</v>
      </c>
      <c r="E4891" s="33">
        <v>0.2</v>
      </c>
      <c r="F4891" s="42">
        <v>0.9</v>
      </c>
      <c r="G4891" s="33">
        <v>1.7</v>
      </c>
      <c r="H4891" s="42">
        <v>0.1</v>
      </c>
      <c r="I4891" s="33">
        <v>1</v>
      </c>
      <c r="J4891" s="42">
        <v>0.4</v>
      </c>
      <c r="K4891" s="33">
        <v>0.1</v>
      </c>
      <c r="L4891" s="42">
        <v>0.3</v>
      </c>
      <c r="M4891" s="33">
        <v>0.5</v>
      </c>
      <c r="N4891" s="42">
        <v>0.1</v>
      </c>
      <c r="O4891" s="33">
        <v>0.3</v>
      </c>
      <c r="P4891" s="42">
        <v>246.83</v>
      </c>
      <c r="Q4891" s="33">
        <v>171.31</v>
      </c>
      <c r="R4891" s="42">
        <v>194.24</v>
      </c>
      <c r="S4891" s="33">
        <v>262.77</v>
      </c>
      <c r="T4891" s="42">
        <v>12.46</v>
      </c>
      <c r="U4891" s="33">
        <v>13.55</v>
      </c>
      <c r="V4891" s="116">
        <v>12.56</v>
      </c>
    </row>
    <row r="4892" spans="1:22" x14ac:dyDescent="0.25">
      <c r="A4892" s="26" t="s">
        <v>5731</v>
      </c>
      <c r="B4892" s="42">
        <v>0.6</v>
      </c>
      <c r="C4892" s="33">
        <v>6.7</v>
      </c>
      <c r="D4892" s="42">
        <v>5.2</v>
      </c>
      <c r="E4892" s="33">
        <v>0.2</v>
      </c>
      <c r="F4892" s="42">
        <v>1</v>
      </c>
      <c r="G4892" s="33">
        <v>1.5</v>
      </c>
      <c r="H4892" s="42">
        <v>0.1</v>
      </c>
      <c r="I4892" s="33">
        <v>0.7</v>
      </c>
      <c r="J4892" s="42">
        <v>0.1</v>
      </c>
      <c r="K4892" s="33">
        <v>0.2</v>
      </c>
      <c r="L4892" s="42">
        <v>0.4</v>
      </c>
      <c r="M4892" s="33">
        <v>0.4</v>
      </c>
      <c r="N4892" s="42">
        <v>0</v>
      </c>
      <c r="O4892" s="33">
        <v>0.2</v>
      </c>
      <c r="P4892" s="42">
        <v>311.31</v>
      </c>
      <c r="Q4892" s="33">
        <v>211.41</v>
      </c>
      <c r="R4892" s="42">
        <v>245.24</v>
      </c>
      <c r="S4892" s="33">
        <v>260.91000000000003</v>
      </c>
      <c r="T4892" s="42">
        <v>7.92</v>
      </c>
      <c r="U4892" s="33">
        <v>8.5399999999999991</v>
      </c>
      <c r="V4892" s="116">
        <v>8.2100000000000009</v>
      </c>
    </row>
    <row r="4893" spans="1:22" x14ac:dyDescent="0.25">
      <c r="A4893" s="26" t="s">
        <v>5732</v>
      </c>
      <c r="B4893" s="42">
        <v>0.8</v>
      </c>
      <c r="C4893" s="33">
        <v>6</v>
      </c>
      <c r="D4893" s="42">
        <v>4.3</v>
      </c>
      <c r="E4893" s="33">
        <v>0.1</v>
      </c>
      <c r="F4893" s="42">
        <v>1.1000000000000001</v>
      </c>
      <c r="G4893" s="33">
        <v>1.2</v>
      </c>
      <c r="H4893" s="42">
        <v>0.1</v>
      </c>
      <c r="I4893" s="33">
        <v>0.6</v>
      </c>
      <c r="J4893" s="42">
        <v>0.2</v>
      </c>
      <c r="K4893" s="33">
        <v>0.2</v>
      </c>
      <c r="L4893" s="42">
        <v>0.6</v>
      </c>
      <c r="M4893" s="33">
        <v>0.4</v>
      </c>
      <c r="N4893" s="42">
        <v>0</v>
      </c>
      <c r="O4893" s="33">
        <v>0.2</v>
      </c>
      <c r="P4893" s="42">
        <v>318.7</v>
      </c>
      <c r="Q4893" s="33">
        <v>226.53</v>
      </c>
      <c r="R4893" s="42">
        <v>263.2</v>
      </c>
      <c r="S4893" s="33">
        <v>260.86</v>
      </c>
      <c r="T4893" s="42">
        <v>7.59</v>
      </c>
      <c r="U4893" s="33">
        <v>8.1</v>
      </c>
      <c r="V4893" s="116">
        <v>7.47</v>
      </c>
    </row>
    <row r="4894" spans="1:22" x14ac:dyDescent="0.25">
      <c r="A4894" s="26" t="s">
        <v>5733</v>
      </c>
      <c r="B4894" s="42">
        <v>0.7</v>
      </c>
      <c r="C4894" s="33">
        <v>6.6</v>
      </c>
      <c r="D4894" s="42">
        <v>4.7</v>
      </c>
      <c r="E4894" s="33">
        <v>0.2</v>
      </c>
      <c r="F4894" s="42">
        <v>1</v>
      </c>
      <c r="G4894" s="33">
        <v>1.4</v>
      </c>
      <c r="H4894" s="42">
        <v>0</v>
      </c>
      <c r="I4894" s="33">
        <v>0.9</v>
      </c>
      <c r="J4894" s="42">
        <v>0.3</v>
      </c>
      <c r="K4894" s="33">
        <v>0.1</v>
      </c>
      <c r="L4894" s="42">
        <v>0.2</v>
      </c>
      <c r="M4894" s="33">
        <v>0.3</v>
      </c>
      <c r="N4894" s="42">
        <v>0.1</v>
      </c>
      <c r="O4894" s="33">
        <v>0.2</v>
      </c>
      <c r="P4894" s="42">
        <v>323.89</v>
      </c>
      <c r="Q4894" s="33">
        <v>218.52</v>
      </c>
      <c r="R4894" s="42">
        <v>251.94</v>
      </c>
      <c r="S4894" s="33">
        <v>260.58999999999997</v>
      </c>
      <c r="T4894" s="42">
        <v>7.95</v>
      </c>
      <c r="U4894" s="33">
        <v>8.26</v>
      </c>
      <c r="V4894" s="116">
        <v>7.94</v>
      </c>
    </row>
    <row r="4895" spans="1:22" x14ac:dyDescent="0.25">
      <c r="A4895" s="26" t="s">
        <v>5734</v>
      </c>
      <c r="B4895" s="42">
        <v>0.7</v>
      </c>
      <c r="C4895" s="33">
        <v>8</v>
      </c>
      <c r="D4895" s="42">
        <v>5.5</v>
      </c>
      <c r="E4895" s="33">
        <v>0.4</v>
      </c>
      <c r="F4895" s="42">
        <v>1.2</v>
      </c>
      <c r="G4895" s="33">
        <v>1.3</v>
      </c>
      <c r="H4895" s="42">
        <v>0</v>
      </c>
      <c r="I4895" s="33">
        <v>0.8</v>
      </c>
      <c r="J4895" s="42">
        <v>0.3</v>
      </c>
      <c r="K4895" s="33">
        <v>0.1</v>
      </c>
      <c r="L4895" s="42">
        <v>0.4</v>
      </c>
      <c r="M4895" s="33">
        <v>0.4</v>
      </c>
      <c r="N4895" s="42">
        <v>0.1</v>
      </c>
      <c r="O4895" s="33">
        <v>0.1</v>
      </c>
      <c r="P4895" s="42">
        <v>280.29000000000002</v>
      </c>
      <c r="Q4895" s="33">
        <v>181.63</v>
      </c>
      <c r="R4895" s="42">
        <v>218.9</v>
      </c>
      <c r="S4895" s="33">
        <v>261.32</v>
      </c>
      <c r="T4895" s="42">
        <v>9.23</v>
      </c>
      <c r="U4895" s="33">
        <v>9.9700000000000006</v>
      </c>
      <c r="V4895" s="116">
        <v>8.99</v>
      </c>
    </row>
    <row r="4896" spans="1:22" x14ac:dyDescent="0.25">
      <c r="A4896" s="26" t="s">
        <v>5735</v>
      </c>
      <c r="B4896" s="42">
        <v>0.9</v>
      </c>
      <c r="C4896" s="33">
        <v>8.8000000000000007</v>
      </c>
      <c r="D4896" s="42">
        <v>6</v>
      </c>
      <c r="E4896" s="33">
        <v>0.1</v>
      </c>
      <c r="F4896" s="42">
        <v>1.4</v>
      </c>
      <c r="G4896" s="33">
        <v>2</v>
      </c>
      <c r="H4896" s="42">
        <v>0.1</v>
      </c>
      <c r="I4896" s="33">
        <v>1.9</v>
      </c>
      <c r="J4896" s="42">
        <v>0.8</v>
      </c>
      <c r="K4896" s="33">
        <v>0.3</v>
      </c>
      <c r="L4896" s="42">
        <v>0.3</v>
      </c>
      <c r="M4896" s="33">
        <v>0.4</v>
      </c>
      <c r="N4896" s="42">
        <v>0.2</v>
      </c>
      <c r="O4896" s="33">
        <v>0.2</v>
      </c>
      <c r="P4896" s="42">
        <v>238.86</v>
      </c>
      <c r="Q4896" s="33">
        <v>158.13</v>
      </c>
      <c r="R4896" s="42">
        <v>188.64</v>
      </c>
      <c r="S4896" s="33">
        <v>262.44</v>
      </c>
      <c r="T4896" s="42">
        <v>11.13</v>
      </c>
      <c r="U4896" s="33">
        <v>11.25</v>
      </c>
      <c r="V4896" s="116">
        <v>10.92</v>
      </c>
    </row>
    <row r="4897" spans="1:22" x14ac:dyDescent="0.25">
      <c r="A4897" s="26" t="s">
        <v>5736</v>
      </c>
      <c r="B4897" s="42">
        <v>0.6</v>
      </c>
      <c r="C4897" s="33">
        <v>9.5</v>
      </c>
      <c r="D4897" s="42">
        <v>6.1</v>
      </c>
      <c r="E4897" s="33">
        <v>0.1</v>
      </c>
      <c r="F4897" s="42">
        <v>1.4</v>
      </c>
      <c r="G4897" s="33">
        <v>2.1</v>
      </c>
      <c r="H4897" s="42">
        <v>0.1</v>
      </c>
      <c r="I4897" s="33">
        <v>1</v>
      </c>
      <c r="J4897" s="42">
        <v>0.4</v>
      </c>
      <c r="K4897" s="33">
        <v>0.5</v>
      </c>
      <c r="L4897" s="42">
        <v>0.6</v>
      </c>
      <c r="M4897" s="33">
        <v>0.5</v>
      </c>
      <c r="N4897" s="42">
        <v>0.1</v>
      </c>
      <c r="O4897" s="33">
        <v>0</v>
      </c>
      <c r="P4897" s="42">
        <v>218.91</v>
      </c>
      <c r="Q4897" s="33">
        <v>144.02000000000001</v>
      </c>
      <c r="R4897" s="42">
        <v>171.89</v>
      </c>
      <c r="S4897" s="33">
        <v>263</v>
      </c>
      <c r="T4897" s="42">
        <v>10.87</v>
      </c>
      <c r="U4897" s="33">
        <v>11.89</v>
      </c>
      <c r="V4897" s="116">
        <v>10.93</v>
      </c>
    </row>
    <row r="4898" spans="1:22" x14ac:dyDescent="0.25">
      <c r="A4898" s="26" t="s">
        <v>5737</v>
      </c>
      <c r="B4898" s="42">
        <v>1</v>
      </c>
      <c r="C4898" s="33">
        <v>10.6</v>
      </c>
      <c r="D4898" s="42">
        <v>6.9</v>
      </c>
      <c r="E4898" s="33">
        <v>0.2</v>
      </c>
      <c r="F4898" s="42">
        <v>1.4</v>
      </c>
      <c r="G4898" s="33">
        <v>2</v>
      </c>
      <c r="H4898" s="42">
        <v>0.2</v>
      </c>
      <c r="I4898" s="33">
        <v>1.4</v>
      </c>
      <c r="J4898" s="42">
        <v>1</v>
      </c>
      <c r="K4898" s="33">
        <v>0.2</v>
      </c>
      <c r="L4898" s="42">
        <v>0.6</v>
      </c>
      <c r="M4898" s="33">
        <v>0.5</v>
      </c>
      <c r="N4898" s="42">
        <v>0.1</v>
      </c>
      <c r="O4898" s="33">
        <v>0.2</v>
      </c>
      <c r="P4898" s="42">
        <v>226.66</v>
      </c>
      <c r="Q4898" s="33">
        <v>152.31</v>
      </c>
      <c r="R4898" s="42">
        <v>179.41</v>
      </c>
      <c r="S4898" s="33">
        <v>263.61</v>
      </c>
      <c r="T4898" s="42">
        <v>12.3</v>
      </c>
      <c r="U4898" s="33">
        <v>12.85</v>
      </c>
      <c r="V4898" s="116">
        <v>12.36</v>
      </c>
    </row>
    <row r="4899" spans="1:22" x14ac:dyDescent="0.25">
      <c r="A4899" s="26" t="s">
        <v>5738</v>
      </c>
      <c r="B4899" s="42">
        <v>0.6</v>
      </c>
      <c r="C4899" s="33">
        <v>10.4</v>
      </c>
      <c r="D4899" s="42">
        <v>7.2</v>
      </c>
      <c r="E4899" s="33">
        <v>0.2</v>
      </c>
      <c r="F4899" s="42">
        <v>2.2000000000000002</v>
      </c>
      <c r="G4899" s="33">
        <v>2.6</v>
      </c>
      <c r="H4899" s="42">
        <v>0.2</v>
      </c>
      <c r="I4899" s="33">
        <v>3.2</v>
      </c>
      <c r="J4899" s="42">
        <v>1.5</v>
      </c>
      <c r="K4899" s="33">
        <v>0.4</v>
      </c>
      <c r="L4899" s="42">
        <v>0.5</v>
      </c>
      <c r="M4899" s="33">
        <v>0.4</v>
      </c>
      <c r="N4899" s="42">
        <v>0.1</v>
      </c>
      <c r="O4899" s="33">
        <v>0.1</v>
      </c>
      <c r="P4899" s="42">
        <v>218.06</v>
      </c>
      <c r="Q4899" s="33">
        <v>138.22999999999999</v>
      </c>
      <c r="R4899" s="42">
        <v>164.68</v>
      </c>
      <c r="S4899" s="33">
        <v>264.07</v>
      </c>
      <c r="T4899" s="42">
        <v>13.12</v>
      </c>
      <c r="U4899" s="33">
        <v>14.26</v>
      </c>
      <c r="V4899" s="116">
        <v>13.34</v>
      </c>
    </row>
    <row r="4900" spans="1:22" x14ac:dyDescent="0.25">
      <c r="A4900" s="26" t="s">
        <v>5739</v>
      </c>
      <c r="B4900" s="42">
        <v>1</v>
      </c>
      <c r="C4900" s="33">
        <v>12</v>
      </c>
      <c r="D4900" s="42">
        <v>7.7</v>
      </c>
      <c r="E4900" s="33">
        <v>0.4</v>
      </c>
      <c r="F4900" s="42">
        <v>2.2000000000000002</v>
      </c>
      <c r="G4900" s="33">
        <v>2.2000000000000002</v>
      </c>
      <c r="H4900" s="42">
        <v>0.4</v>
      </c>
      <c r="I4900" s="33">
        <v>2.9</v>
      </c>
      <c r="J4900" s="42">
        <v>1.2</v>
      </c>
      <c r="K4900" s="33">
        <v>0.5</v>
      </c>
      <c r="L4900" s="42">
        <v>0.6</v>
      </c>
      <c r="M4900" s="33">
        <v>0.4</v>
      </c>
      <c r="N4900" s="42">
        <v>0.1</v>
      </c>
      <c r="O4900" s="33">
        <v>0.1</v>
      </c>
      <c r="P4900" s="42">
        <v>214.5</v>
      </c>
      <c r="Q4900" s="33">
        <v>145.33000000000001</v>
      </c>
      <c r="R4900" s="42">
        <v>170.54</v>
      </c>
      <c r="S4900" s="33">
        <v>264.77999999999997</v>
      </c>
      <c r="T4900" s="42">
        <v>14.58</v>
      </c>
      <c r="U4900" s="33">
        <v>15</v>
      </c>
      <c r="V4900" s="116">
        <v>14.76</v>
      </c>
    </row>
    <row r="4901" spans="1:22" x14ac:dyDescent="0.25">
      <c r="A4901" s="26" t="s">
        <v>5740</v>
      </c>
      <c r="B4901" s="42">
        <v>1</v>
      </c>
      <c r="C4901" s="33">
        <v>11.5</v>
      </c>
      <c r="D4901" s="42">
        <v>7.3</v>
      </c>
      <c r="E4901" s="33">
        <v>0.3</v>
      </c>
      <c r="F4901" s="42">
        <v>1.7</v>
      </c>
      <c r="G4901" s="33">
        <v>2.2000000000000002</v>
      </c>
      <c r="H4901" s="42">
        <v>0.3</v>
      </c>
      <c r="I4901" s="33">
        <v>2.2999999999999998</v>
      </c>
      <c r="J4901" s="42">
        <v>1.2</v>
      </c>
      <c r="K4901" s="33">
        <v>0.3</v>
      </c>
      <c r="L4901" s="42">
        <v>0.7</v>
      </c>
      <c r="M4901" s="33">
        <v>0.4</v>
      </c>
      <c r="N4901" s="42">
        <v>0.1</v>
      </c>
      <c r="O4901" s="33">
        <v>0.2</v>
      </c>
      <c r="P4901" s="42">
        <v>199.5</v>
      </c>
      <c r="Q4901" s="33">
        <v>139.49</v>
      </c>
      <c r="R4901" s="42">
        <v>162.72</v>
      </c>
      <c r="S4901" s="33">
        <v>264.67</v>
      </c>
      <c r="T4901" s="42">
        <v>13.57</v>
      </c>
      <c r="U4901" s="33">
        <v>14.51</v>
      </c>
      <c r="V4901" s="116">
        <v>14.1</v>
      </c>
    </row>
    <row r="4902" spans="1:22" x14ac:dyDescent="0.25">
      <c r="A4902" s="26" t="s">
        <v>5741</v>
      </c>
      <c r="B4902" s="42">
        <v>1.3</v>
      </c>
      <c r="C4902" s="33">
        <v>11.7</v>
      </c>
      <c r="D4902" s="42">
        <v>7.9</v>
      </c>
      <c r="E4902" s="33">
        <v>0.2</v>
      </c>
      <c r="F4902" s="42">
        <v>2.2000000000000002</v>
      </c>
      <c r="G4902" s="33">
        <v>2.5</v>
      </c>
      <c r="H4902" s="42">
        <v>0.4</v>
      </c>
      <c r="I4902" s="33">
        <v>2.8</v>
      </c>
      <c r="J4902" s="42">
        <v>1.1000000000000001</v>
      </c>
      <c r="K4902" s="33">
        <v>0.3</v>
      </c>
      <c r="L4902" s="42">
        <v>0.3</v>
      </c>
      <c r="M4902" s="33">
        <v>0.4</v>
      </c>
      <c r="N4902" s="42">
        <v>0.1</v>
      </c>
      <c r="O4902" s="33">
        <v>0.1</v>
      </c>
      <c r="P4902" s="42">
        <v>222.16</v>
      </c>
      <c r="Q4902" s="33">
        <v>149.33000000000001</v>
      </c>
      <c r="R4902" s="42">
        <v>175.97</v>
      </c>
      <c r="S4902" s="33">
        <v>264.61</v>
      </c>
      <c r="T4902" s="42">
        <v>13.87</v>
      </c>
      <c r="U4902" s="33">
        <v>14.53</v>
      </c>
      <c r="V4902" s="116">
        <v>14.46</v>
      </c>
    </row>
    <row r="4903" spans="1:22" x14ac:dyDescent="0.25">
      <c r="A4903" s="26" t="s">
        <v>5742</v>
      </c>
      <c r="B4903" s="42">
        <v>0.9</v>
      </c>
      <c r="C4903" s="33">
        <v>12.1</v>
      </c>
      <c r="D4903" s="42">
        <v>8.1</v>
      </c>
      <c r="E4903" s="33">
        <v>0.2</v>
      </c>
      <c r="F4903" s="42">
        <v>1.9</v>
      </c>
      <c r="G4903" s="33">
        <v>2.6</v>
      </c>
      <c r="H4903" s="42">
        <v>0.4</v>
      </c>
      <c r="I4903" s="33">
        <v>2.8</v>
      </c>
      <c r="J4903" s="42">
        <v>1.4</v>
      </c>
      <c r="K4903" s="33">
        <v>0.3</v>
      </c>
      <c r="L4903" s="42">
        <v>0.3</v>
      </c>
      <c r="M4903" s="33">
        <v>0.5</v>
      </c>
      <c r="N4903" s="42">
        <v>0.1</v>
      </c>
      <c r="O4903" s="33">
        <v>0.1</v>
      </c>
      <c r="P4903" s="42">
        <v>202.42</v>
      </c>
      <c r="Q4903" s="33">
        <v>136.80000000000001</v>
      </c>
      <c r="R4903" s="42">
        <v>162.19</v>
      </c>
      <c r="S4903" s="33">
        <v>265.2</v>
      </c>
      <c r="T4903" s="42">
        <v>14.34</v>
      </c>
      <c r="U4903" s="33">
        <v>15.35</v>
      </c>
      <c r="V4903" s="116">
        <v>14.91</v>
      </c>
    </row>
    <row r="4904" spans="1:22" x14ac:dyDescent="0.25">
      <c r="A4904" s="26" t="s">
        <v>5743</v>
      </c>
      <c r="B4904" s="42">
        <v>1.6</v>
      </c>
      <c r="C4904" s="33">
        <v>11.3</v>
      </c>
      <c r="D4904" s="42">
        <v>7.4</v>
      </c>
      <c r="E4904" s="33">
        <v>0.3</v>
      </c>
      <c r="F4904" s="42">
        <v>2</v>
      </c>
      <c r="G4904" s="33">
        <v>2.5</v>
      </c>
      <c r="H4904" s="42">
        <v>0.2</v>
      </c>
      <c r="I4904" s="33">
        <v>3.2</v>
      </c>
      <c r="J4904" s="42">
        <v>1</v>
      </c>
      <c r="K4904" s="33">
        <v>0.2</v>
      </c>
      <c r="L4904" s="42">
        <v>0.3</v>
      </c>
      <c r="M4904" s="33">
        <v>0.4</v>
      </c>
      <c r="N4904" s="42">
        <v>0.1</v>
      </c>
      <c r="O4904" s="33">
        <v>0.2</v>
      </c>
      <c r="P4904" s="42">
        <v>225.09</v>
      </c>
      <c r="Q4904" s="33">
        <v>153.34</v>
      </c>
      <c r="R4904" s="42">
        <v>186.87</v>
      </c>
      <c r="S4904" s="33">
        <v>265.49</v>
      </c>
      <c r="T4904" s="42">
        <v>13.3</v>
      </c>
      <c r="U4904" s="33">
        <v>13.76</v>
      </c>
      <c r="V4904" s="116">
        <v>13.36</v>
      </c>
    </row>
    <row r="4905" spans="1:22" x14ac:dyDescent="0.25">
      <c r="A4905" s="26" t="s">
        <v>5744</v>
      </c>
      <c r="B4905" s="42">
        <v>0.7</v>
      </c>
      <c r="C4905" s="33">
        <v>10.4</v>
      </c>
      <c r="D4905" s="42">
        <v>7</v>
      </c>
      <c r="E4905" s="33">
        <v>0.2</v>
      </c>
      <c r="F4905" s="42">
        <v>2.1</v>
      </c>
      <c r="G4905" s="33">
        <v>1.8</v>
      </c>
      <c r="H4905" s="42">
        <v>0.4</v>
      </c>
      <c r="I4905" s="33">
        <v>2.2999999999999998</v>
      </c>
      <c r="J4905" s="42">
        <v>1.2</v>
      </c>
      <c r="K4905" s="33">
        <v>0.2</v>
      </c>
      <c r="L4905" s="42">
        <v>0.4</v>
      </c>
      <c r="M4905" s="33">
        <v>0.3</v>
      </c>
      <c r="N4905" s="42">
        <v>0.1</v>
      </c>
      <c r="O4905" s="33">
        <v>0.2</v>
      </c>
      <c r="P4905" s="42">
        <v>233.89</v>
      </c>
      <c r="Q4905" s="33">
        <v>150.96</v>
      </c>
      <c r="R4905" s="42">
        <v>175.6</v>
      </c>
      <c r="S4905" s="33">
        <v>265.61</v>
      </c>
      <c r="T4905" s="42">
        <v>12.67</v>
      </c>
      <c r="U4905" s="33">
        <v>14.04</v>
      </c>
      <c r="V4905" s="116">
        <v>13.06</v>
      </c>
    </row>
    <row r="4906" spans="1:22" x14ac:dyDescent="0.25">
      <c r="A4906" s="26" t="s">
        <v>5745</v>
      </c>
      <c r="B4906" s="42">
        <v>1.5</v>
      </c>
      <c r="C4906" s="33">
        <v>11.3</v>
      </c>
      <c r="D4906" s="42">
        <v>7.7</v>
      </c>
      <c r="E4906" s="33">
        <v>0.1</v>
      </c>
      <c r="F4906" s="42">
        <v>2.4</v>
      </c>
      <c r="G4906" s="33">
        <v>2.2000000000000002</v>
      </c>
      <c r="H4906" s="42">
        <v>0.3</v>
      </c>
      <c r="I4906" s="33">
        <v>3.1</v>
      </c>
      <c r="J4906" s="42">
        <v>1.4</v>
      </c>
      <c r="K4906" s="33">
        <v>0.2</v>
      </c>
      <c r="L4906" s="42">
        <v>0.3</v>
      </c>
      <c r="M4906" s="33">
        <v>0.3</v>
      </c>
      <c r="N4906" s="42">
        <v>0.1</v>
      </c>
      <c r="O4906" s="33">
        <v>0.2</v>
      </c>
      <c r="P4906" s="42">
        <v>225.55</v>
      </c>
      <c r="Q4906" s="33">
        <v>149.21</v>
      </c>
      <c r="R4906" s="42">
        <v>179.67</v>
      </c>
      <c r="S4906" s="33">
        <v>265.95999999999998</v>
      </c>
      <c r="T4906" s="42">
        <v>13.83</v>
      </c>
      <c r="U4906" s="33">
        <v>14.17</v>
      </c>
      <c r="V4906" s="116">
        <v>13.86</v>
      </c>
    </row>
    <row r="4907" spans="1:22" x14ac:dyDescent="0.25">
      <c r="A4907" s="26" t="s">
        <v>5746</v>
      </c>
      <c r="B4907" s="42">
        <v>1.1000000000000001</v>
      </c>
      <c r="C4907" s="33">
        <v>11</v>
      </c>
      <c r="D4907" s="42">
        <v>7.5</v>
      </c>
      <c r="E4907" s="33">
        <v>0.3</v>
      </c>
      <c r="F4907" s="42">
        <v>1.7</v>
      </c>
      <c r="G4907" s="33">
        <v>1.9</v>
      </c>
      <c r="H4907" s="42">
        <v>0.3</v>
      </c>
      <c r="I4907" s="33">
        <v>1.9</v>
      </c>
      <c r="J4907" s="42">
        <v>1.2</v>
      </c>
      <c r="K4907" s="33">
        <v>0.3</v>
      </c>
      <c r="L4907" s="42">
        <v>0.6</v>
      </c>
      <c r="M4907" s="33">
        <v>0.4</v>
      </c>
      <c r="N4907" s="42">
        <v>0.1</v>
      </c>
      <c r="O4907" s="33">
        <v>0.2</v>
      </c>
      <c r="P4907" s="42">
        <v>217.82</v>
      </c>
      <c r="Q4907" s="33">
        <v>144</v>
      </c>
      <c r="R4907" s="42">
        <v>176.11</v>
      </c>
      <c r="S4907" s="33">
        <v>265.87</v>
      </c>
      <c r="T4907" s="42">
        <v>12.36</v>
      </c>
      <c r="U4907" s="33">
        <v>13.38</v>
      </c>
      <c r="V4907" s="116">
        <v>12.31</v>
      </c>
    </row>
    <row r="4908" spans="1:22" x14ac:dyDescent="0.25">
      <c r="A4908" s="26" t="s">
        <v>5747</v>
      </c>
      <c r="B4908" s="42">
        <v>0.4</v>
      </c>
      <c r="C4908" s="33">
        <v>3.2</v>
      </c>
      <c r="D4908" s="42">
        <v>3.6</v>
      </c>
      <c r="E4908" s="33">
        <v>0.1</v>
      </c>
      <c r="F4908" s="42">
        <v>0.9</v>
      </c>
      <c r="G4908" s="33">
        <v>1</v>
      </c>
      <c r="H4908" s="42">
        <v>0.2</v>
      </c>
      <c r="I4908" s="33">
        <v>1</v>
      </c>
      <c r="J4908" s="42">
        <v>0.8</v>
      </c>
      <c r="K4908" s="33">
        <v>0.2</v>
      </c>
      <c r="L4908" s="42">
        <v>0.4</v>
      </c>
      <c r="M4908" s="33">
        <v>0.2</v>
      </c>
      <c r="N4908" s="42">
        <v>0</v>
      </c>
      <c r="O4908" s="33">
        <v>0.1</v>
      </c>
      <c r="P4908" s="42">
        <v>420.34</v>
      </c>
      <c r="Q4908" s="33">
        <v>282.08</v>
      </c>
      <c r="R4908" s="42">
        <v>332.04</v>
      </c>
      <c r="S4908" s="33">
        <v>262.7</v>
      </c>
      <c r="T4908" s="42">
        <v>4.88</v>
      </c>
      <c r="U4908" s="33">
        <v>5</v>
      </c>
      <c r="V4908" s="116">
        <v>5.3</v>
      </c>
    </row>
    <row r="4909" spans="1:22" x14ac:dyDescent="0.25">
      <c r="A4909" s="26" t="s">
        <v>5748</v>
      </c>
      <c r="B4909" s="42">
        <v>0.4</v>
      </c>
      <c r="C4909" s="33">
        <v>4</v>
      </c>
      <c r="D4909" s="42">
        <v>3.7</v>
      </c>
      <c r="E4909" s="33">
        <v>0.1</v>
      </c>
      <c r="F4909" s="42">
        <v>1.1000000000000001</v>
      </c>
      <c r="G4909" s="33">
        <v>1.2</v>
      </c>
      <c r="H4909" s="42">
        <v>0.1</v>
      </c>
      <c r="I4909" s="33">
        <v>1.3</v>
      </c>
      <c r="J4909" s="42">
        <v>0.5</v>
      </c>
      <c r="K4909" s="33">
        <v>0.2</v>
      </c>
      <c r="L4909" s="42">
        <v>0.3</v>
      </c>
      <c r="M4909" s="33">
        <v>0.2</v>
      </c>
      <c r="N4909" s="42">
        <v>0.1</v>
      </c>
      <c r="O4909" s="33">
        <v>0.1</v>
      </c>
      <c r="P4909" s="42">
        <v>366.4</v>
      </c>
      <c r="Q4909" s="33">
        <v>238.08</v>
      </c>
      <c r="R4909" s="42">
        <v>290.07</v>
      </c>
      <c r="S4909" s="33">
        <v>263.83</v>
      </c>
      <c r="T4909" s="42">
        <v>5.66</v>
      </c>
      <c r="U4909" s="33">
        <v>6.08</v>
      </c>
      <c r="V4909" s="116">
        <v>5.89</v>
      </c>
    </row>
    <row r="4910" spans="1:22" x14ac:dyDescent="0.25">
      <c r="A4910" s="26" t="s">
        <v>5749</v>
      </c>
      <c r="B4910" s="42">
        <v>0.6</v>
      </c>
      <c r="C4910" s="33">
        <v>5.6</v>
      </c>
      <c r="D4910" s="42">
        <v>4.5999999999999996</v>
      </c>
      <c r="E4910" s="33">
        <v>0.1</v>
      </c>
      <c r="F4910" s="42">
        <v>1.2</v>
      </c>
      <c r="G4910" s="33">
        <v>1.3</v>
      </c>
      <c r="H4910" s="42">
        <v>0.1</v>
      </c>
      <c r="I4910" s="33">
        <v>1.4</v>
      </c>
      <c r="J4910" s="42">
        <v>0.9</v>
      </c>
      <c r="K4910" s="33">
        <v>0.1</v>
      </c>
      <c r="L4910" s="42">
        <v>0.4</v>
      </c>
      <c r="M4910" s="33">
        <v>0.2</v>
      </c>
      <c r="N4910" s="42">
        <v>0.1</v>
      </c>
      <c r="O4910" s="33">
        <v>0.2</v>
      </c>
      <c r="P4910" s="42">
        <v>320.58</v>
      </c>
      <c r="Q4910" s="33">
        <v>220.02</v>
      </c>
      <c r="R4910" s="42">
        <v>256.97000000000003</v>
      </c>
      <c r="S4910" s="33">
        <v>265.75</v>
      </c>
      <c r="T4910" s="42">
        <v>6.84</v>
      </c>
      <c r="U4910" s="33">
        <v>7.53</v>
      </c>
      <c r="V4910" s="116">
        <v>7.14</v>
      </c>
    </row>
    <row r="4911" spans="1:22" x14ac:dyDescent="0.25">
      <c r="A4911" s="26" t="s">
        <v>5750</v>
      </c>
      <c r="B4911" s="42">
        <v>0.6</v>
      </c>
      <c r="C4911" s="33">
        <v>4.5999999999999996</v>
      </c>
      <c r="D4911" s="42">
        <v>4.8</v>
      </c>
      <c r="E4911" s="33">
        <v>0.1</v>
      </c>
      <c r="F4911" s="42">
        <v>1.3</v>
      </c>
      <c r="G4911" s="33">
        <v>1.4</v>
      </c>
      <c r="H4911" s="42">
        <v>0.2</v>
      </c>
      <c r="I4911" s="33">
        <v>1.5</v>
      </c>
      <c r="J4911" s="42">
        <v>0.8</v>
      </c>
      <c r="K4911" s="33">
        <v>0.3</v>
      </c>
      <c r="L4911" s="42">
        <v>0.5</v>
      </c>
      <c r="M4911" s="33">
        <v>0.1</v>
      </c>
      <c r="N4911" s="42">
        <v>0.1</v>
      </c>
      <c r="O4911" s="33">
        <v>0.1</v>
      </c>
      <c r="P4911" s="42">
        <v>324.02999999999997</v>
      </c>
      <c r="Q4911" s="33">
        <v>221.9</v>
      </c>
      <c r="R4911" s="42">
        <v>258.8</v>
      </c>
      <c r="S4911" s="33">
        <v>266.19</v>
      </c>
      <c r="T4911" s="42">
        <v>6.88</v>
      </c>
      <c r="U4911" s="33">
        <v>7.26</v>
      </c>
      <c r="V4911" s="116">
        <v>7.36</v>
      </c>
    </row>
    <row r="4912" spans="1:22" x14ac:dyDescent="0.25">
      <c r="A4912" s="26" t="s">
        <v>5751</v>
      </c>
      <c r="B4912" s="42">
        <v>0.7</v>
      </c>
      <c r="C4912" s="33">
        <v>4.2</v>
      </c>
      <c r="D4912" s="42">
        <v>3.9</v>
      </c>
      <c r="E4912" s="33">
        <v>0.1</v>
      </c>
      <c r="F4912" s="42">
        <v>1</v>
      </c>
      <c r="G4912" s="33">
        <v>1.1000000000000001</v>
      </c>
      <c r="H4912" s="42">
        <v>0.1</v>
      </c>
      <c r="I4912" s="33">
        <v>0.9</v>
      </c>
      <c r="J4912" s="42">
        <v>0.6</v>
      </c>
      <c r="K4912" s="33">
        <v>0.3</v>
      </c>
      <c r="L4912" s="42">
        <v>0.6</v>
      </c>
      <c r="M4912" s="33">
        <v>0.2</v>
      </c>
      <c r="N4912" s="42">
        <v>0.1</v>
      </c>
      <c r="O4912" s="33">
        <v>0.2</v>
      </c>
      <c r="P4912" s="42">
        <v>335.57</v>
      </c>
      <c r="Q4912" s="33">
        <v>219.18</v>
      </c>
      <c r="R4912" s="42">
        <v>259.95999999999998</v>
      </c>
      <c r="S4912" s="33">
        <v>266.14999999999998</v>
      </c>
      <c r="T4912" s="42">
        <v>5.66</v>
      </c>
      <c r="U4912" s="33">
        <v>5.93</v>
      </c>
      <c r="V4912" s="116">
        <v>6.04</v>
      </c>
    </row>
    <row r="4913" spans="1:22" x14ac:dyDescent="0.25">
      <c r="A4913" s="26" t="s">
        <v>5752</v>
      </c>
      <c r="B4913" s="42">
        <v>0.5</v>
      </c>
      <c r="C4913" s="33">
        <v>5.2</v>
      </c>
      <c r="D4913" s="42">
        <v>4.5999999999999996</v>
      </c>
      <c r="E4913" s="33">
        <v>0.1</v>
      </c>
      <c r="F4913" s="42">
        <v>1</v>
      </c>
      <c r="G4913" s="33">
        <v>1.3</v>
      </c>
      <c r="H4913" s="42">
        <v>0.2</v>
      </c>
      <c r="I4913" s="33">
        <v>1.2</v>
      </c>
      <c r="J4913" s="42">
        <v>1.1000000000000001</v>
      </c>
      <c r="K4913" s="33">
        <v>0.2</v>
      </c>
      <c r="L4913" s="42">
        <v>0.8</v>
      </c>
      <c r="M4913" s="33">
        <v>0.3</v>
      </c>
      <c r="N4913" s="42">
        <v>0.1</v>
      </c>
      <c r="O4913" s="33">
        <v>0.3</v>
      </c>
      <c r="P4913" s="42">
        <v>317.31</v>
      </c>
      <c r="Q4913" s="33">
        <v>211.48</v>
      </c>
      <c r="R4913" s="42">
        <v>259.67</v>
      </c>
      <c r="S4913" s="33">
        <v>265.93</v>
      </c>
      <c r="T4913" s="42">
        <v>6.93</v>
      </c>
      <c r="U4913" s="33">
        <v>7.12</v>
      </c>
      <c r="V4913" s="116">
        <v>6.98</v>
      </c>
    </row>
    <row r="4914" spans="1:22" x14ac:dyDescent="0.25">
      <c r="A4914" s="26" t="s">
        <v>5753</v>
      </c>
      <c r="B4914" s="42">
        <v>0.5</v>
      </c>
      <c r="C4914" s="33">
        <v>4.5999999999999996</v>
      </c>
      <c r="D4914" s="42">
        <v>4.5</v>
      </c>
      <c r="E4914" s="33">
        <v>0.1</v>
      </c>
      <c r="F4914" s="42">
        <v>1.4</v>
      </c>
      <c r="G4914" s="33">
        <v>1.3</v>
      </c>
      <c r="H4914" s="42">
        <v>0.1</v>
      </c>
      <c r="I4914" s="33">
        <v>0.9</v>
      </c>
      <c r="J4914" s="42">
        <v>0.3</v>
      </c>
      <c r="K4914" s="33">
        <v>0.2</v>
      </c>
      <c r="L4914" s="42">
        <v>0.4</v>
      </c>
      <c r="M4914" s="33">
        <v>0.3</v>
      </c>
      <c r="N4914" s="42">
        <v>0.1</v>
      </c>
      <c r="O4914" s="33">
        <v>0.1</v>
      </c>
      <c r="P4914" s="42">
        <v>334</v>
      </c>
      <c r="Q4914" s="33">
        <v>227.3</v>
      </c>
      <c r="R4914" s="42">
        <v>266.04000000000002</v>
      </c>
      <c r="S4914" s="33">
        <v>265.36</v>
      </c>
      <c r="T4914" s="42">
        <v>5.85</v>
      </c>
      <c r="U4914" s="33">
        <v>6.43</v>
      </c>
      <c r="V4914" s="116">
        <v>5.95</v>
      </c>
    </row>
    <row r="4915" spans="1:22" x14ac:dyDescent="0.25">
      <c r="A4915" s="26" t="s">
        <v>5754</v>
      </c>
      <c r="B4915" s="42">
        <v>0.4</v>
      </c>
      <c r="C4915" s="33">
        <v>4.0999999999999996</v>
      </c>
      <c r="D4915" s="42">
        <v>4.7</v>
      </c>
      <c r="E4915" s="33">
        <v>0.1</v>
      </c>
      <c r="F4915" s="42">
        <v>1.1000000000000001</v>
      </c>
      <c r="G4915" s="33">
        <v>1.2</v>
      </c>
      <c r="H4915" s="42">
        <v>0</v>
      </c>
      <c r="I4915" s="33">
        <v>0.9</v>
      </c>
      <c r="J4915" s="42">
        <v>0.4</v>
      </c>
      <c r="K4915" s="33">
        <v>0.2</v>
      </c>
      <c r="L4915" s="42">
        <v>0.6</v>
      </c>
      <c r="M4915" s="33">
        <v>0.2</v>
      </c>
      <c r="N4915" s="42">
        <v>0.1</v>
      </c>
      <c r="O4915" s="33">
        <v>0.2</v>
      </c>
      <c r="P4915" s="42">
        <v>347.02</v>
      </c>
      <c r="Q4915" s="33">
        <v>226.92</v>
      </c>
      <c r="R4915" s="42">
        <v>265.83</v>
      </c>
      <c r="S4915" s="33">
        <v>265.17</v>
      </c>
      <c r="T4915" s="42">
        <v>5.82</v>
      </c>
      <c r="U4915" s="33">
        <v>6.24</v>
      </c>
      <c r="V4915" s="116">
        <v>6.04</v>
      </c>
    </row>
    <row r="4916" spans="1:22" x14ac:dyDescent="0.25">
      <c r="A4916" s="26" t="s">
        <v>5755</v>
      </c>
      <c r="B4916" s="42">
        <v>0.7</v>
      </c>
      <c r="C4916" s="33">
        <v>4.3</v>
      </c>
      <c r="D4916" s="42">
        <v>4.5</v>
      </c>
      <c r="E4916" s="33">
        <v>0.1</v>
      </c>
      <c r="F4916" s="42">
        <v>1</v>
      </c>
      <c r="G4916" s="33">
        <v>1.2</v>
      </c>
      <c r="H4916" s="42">
        <v>0</v>
      </c>
      <c r="I4916" s="33">
        <v>0.5</v>
      </c>
      <c r="J4916" s="42">
        <v>0.5</v>
      </c>
      <c r="K4916" s="33">
        <v>0.3</v>
      </c>
      <c r="L4916" s="42">
        <v>0.6</v>
      </c>
      <c r="M4916" s="33">
        <v>0.3</v>
      </c>
      <c r="N4916" s="42">
        <v>0.1</v>
      </c>
      <c r="O4916" s="33">
        <v>0.2</v>
      </c>
      <c r="P4916" s="42">
        <v>298.8</v>
      </c>
      <c r="Q4916" s="33">
        <v>202.89</v>
      </c>
      <c r="R4916" s="42">
        <v>238.19</v>
      </c>
      <c r="S4916" s="33">
        <v>266.27999999999997</v>
      </c>
      <c r="T4916" s="42">
        <v>6.05</v>
      </c>
      <c r="U4916" s="33">
        <v>6.43</v>
      </c>
      <c r="V4916" s="116">
        <v>6.38</v>
      </c>
    </row>
    <row r="4917" spans="1:22" x14ac:dyDescent="0.25">
      <c r="A4917" s="26" t="s">
        <v>5756</v>
      </c>
      <c r="B4917" s="42">
        <v>0.7</v>
      </c>
      <c r="C4917" s="33">
        <v>4.5</v>
      </c>
      <c r="D4917" s="42">
        <v>4.5</v>
      </c>
      <c r="E4917" s="33">
        <v>0</v>
      </c>
      <c r="F4917" s="42">
        <v>1</v>
      </c>
      <c r="G4917" s="33">
        <v>1.3</v>
      </c>
      <c r="H4917" s="42">
        <v>0.1</v>
      </c>
      <c r="I4917" s="33">
        <v>0.9</v>
      </c>
      <c r="J4917" s="42">
        <v>0.1</v>
      </c>
      <c r="K4917" s="33">
        <v>0.3</v>
      </c>
      <c r="L4917" s="42">
        <v>0.4</v>
      </c>
      <c r="M4917" s="33">
        <v>0.2</v>
      </c>
      <c r="N4917" s="42">
        <v>0</v>
      </c>
      <c r="O4917" s="33">
        <v>0.2</v>
      </c>
      <c r="P4917" s="42">
        <v>326.02999999999997</v>
      </c>
      <c r="Q4917" s="33">
        <v>223.91</v>
      </c>
      <c r="R4917" s="42">
        <v>259.5</v>
      </c>
      <c r="S4917" s="33">
        <v>266.04000000000002</v>
      </c>
      <c r="T4917" s="42">
        <v>6.24</v>
      </c>
      <c r="U4917" s="33">
        <v>6.46</v>
      </c>
      <c r="V4917" s="116">
        <v>6.46</v>
      </c>
    </row>
    <row r="4918" spans="1:22" x14ac:dyDescent="0.25">
      <c r="A4918" s="26" t="s">
        <v>5757</v>
      </c>
      <c r="B4918" s="42">
        <v>0.9</v>
      </c>
      <c r="C4918" s="33">
        <v>7.9</v>
      </c>
      <c r="D4918" s="42">
        <v>5.2</v>
      </c>
      <c r="E4918" s="33">
        <v>0.4</v>
      </c>
      <c r="F4918" s="42">
        <v>1.5</v>
      </c>
      <c r="G4918" s="33">
        <v>1.5</v>
      </c>
      <c r="H4918" s="42">
        <v>0.1</v>
      </c>
      <c r="I4918" s="33">
        <v>0.9</v>
      </c>
      <c r="J4918" s="42">
        <v>1</v>
      </c>
      <c r="K4918" s="33">
        <v>0.5</v>
      </c>
      <c r="L4918" s="42">
        <v>0.8</v>
      </c>
      <c r="M4918" s="33">
        <v>0.5</v>
      </c>
      <c r="N4918" s="42">
        <v>0.1</v>
      </c>
      <c r="O4918" s="33">
        <v>0</v>
      </c>
      <c r="P4918" s="42">
        <v>233.73</v>
      </c>
      <c r="Q4918" s="33">
        <v>147.65</v>
      </c>
      <c r="R4918" s="42">
        <v>185.91</v>
      </c>
      <c r="S4918" s="33">
        <v>266.52</v>
      </c>
      <c r="T4918" s="42">
        <v>9.2899999999999991</v>
      </c>
      <c r="U4918" s="33">
        <v>9.67</v>
      </c>
      <c r="V4918" s="116">
        <v>9.3699999999999992</v>
      </c>
    </row>
    <row r="4919" spans="1:22" x14ac:dyDescent="0.25">
      <c r="A4919" s="26" t="s">
        <v>5758</v>
      </c>
      <c r="B4919" s="42">
        <v>0.8</v>
      </c>
      <c r="C4919" s="33">
        <v>7.1</v>
      </c>
      <c r="D4919" s="42">
        <v>5.3</v>
      </c>
      <c r="E4919" s="33">
        <v>0.1</v>
      </c>
      <c r="F4919" s="42">
        <v>1.3</v>
      </c>
      <c r="G4919" s="33">
        <v>1.4</v>
      </c>
      <c r="H4919" s="42">
        <v>0.1</v>
      </c>
      <c r="I4919" s="33">
        <v>0.9</v>
      </c>
      <c r="J4919" s="42">
        <v>0.7</v>
      </c>
      <c r="K4919" s="33">
        <v>0.4</v>
      </c>
      <c r="L4919" s="42">
        <v>0.6</v>
      </c>
      <c r="M4919" s="33">
        <v>0.2</v>
      </c>
      <c r="N4919" s="42">
        <v>0.1</v>
      </c>
      <c r="O4919" s="33">
        <v>0</v>
      </c>
      <c r="P4919" s="42">
        <v>246.69</v>
      </c>
      <c r="Q4919" s="33">
        <v>154.47999999999999</v>
      </c>
      <c r="R4919" s="42">
        <v>196.81</v>
      </c>
      <c r="S4919" s="33">
        <v>266.7</v>
      </c>
      <c r="T4919" s="42">
        <v>8.5299999999999994</v>
      </c>
      <c r="U4919" s="33">
        <v>8.99</v>
      </c>
      <c r="V4919" s="116">
        <v>8.59</v>
      </c>
    </row>
    <row r="4920" spans="1:22" x14ac:dyDescent="0.25">
      <c r="A4920" s="26" t="s">
        <v>5759</v>
      </c>
      <c r="B4920" s="42">
        <v>0.5</v>
      </c>
      <c r="C4920" s="33">
        <v>6.3</v>
      </c>
      <c r="D4920" s="42">
        <v>5.2</v>
      </c>
      <c r="E4920" s="33">
        <v>0.2</v>
      </c>
      <c r="F4920" s="42">
        <v>1.2</v>
      </c>
      <c r="G4920" s="33">
        <v>1.5</v>
      </c>
      <c r="H4920" s="42">
        <v>0.1</v>
      </c>
      <c r="I4920" s="33">
        <v>1.1000000000000001</v>
      </c>
      <c r="J4920" s="42">
        <v>0.7</v>
      </c>
      <c r="K4920" s="33">
        <v>0.3</v>
      </c>
      <c r="L4920" s="42">
        <v>0.8</v>
      </c>
      <c r="M4920" s="33">
        <v>0.4</v>
      </c>
      <c r="N4920" s="42">
        <v>0.1</v>
      </c>
      <c r="O4920" s="33">
        <v>0.1</v>
      </c>
      <c r="P4920" s="42">
        <v>267.63</v>
      </c>
      <c r="Q4920" s="33">
        <v>177.05</v>
      </c>
      <c r="R4920" s="42">
        <v>216.63</v>
      </c>
      <c r="S4920" s="33">
        <v>266.11</v>
      </c>
      <c r="T4920" s="42">
        <v>7.92</v>
      </c>
      <c r="U4920" s="33">
        <v>8.35</v>
      </c>
      <c r="V4920" s="116">
        <v>8.27</v>
      </c>
    </row>
    <row r="4921" spans="1:22" x14ac:dyDescent="0.25">
      <c r="A4921" s="26" t="s">
        <v>5760</v>
      </c>
      <c r="B4921" s="42">
        <v>0.5</v>
      </c>
      <c r="C4921" s="33">
        <v>6.4</v>
      </c>
      <c r="D4921" s="42">
        <v>5.0999999999999996</v>
      </c>
      <c r="E4921" s="33">
        <v>0.3</v>
      </c>
      <c r="F4921" s="42">
        <v>1.3</v>
      </c>
      <c r="G4921" s="33">
        <v>1.5</v>
      </c>
      <c r="H4921" s="42">
        <v>0.1</v>
      </c>
      <c r="I4921" s="33">
        <v>0.6</v>
      </c>
      <c r="J4921" s="42">
        <v>0.7</v>
      </c>
      <c r="K4921" s="33">
        <v>0.3</v>
      </c>
      <c r="L4921" s="42">
        <v>0.6</v>
      </c>
      <c r="M4921" s="33">
        <v>0.4</v>
      </c>
      <c r="N4921" s="42">
        <v>0.1</v>
      </c>
      <c r="O4921" s="33">
        <v>0.1</v>
      </c>
      <c r="P4921" s="42">
        <v>298.14</v>
      </c>
      <c r="Q4921" s="33">
        <v>180.56</v>
      </c>
      <c r="R4921" s="42">
        <v>216.77</v>
      </c>
      <c r="S4921" s="33">
        <v>265.83</v>
      </c>
      <c r="T4921" s="42">
        <v>8.24</v>
      </c>
      <c r="U4921" s="33">
        <v>8.76</v>
      </c>
      <c r="V4921" s="116">
        <v>8.65</v>
      </c>
    </row>
    <row r="4922" spans="1:22" x14ac:dyDescent="0.25">
      <c r="A4922" s="26" t="s">
        <v>5761</v>
      </c>
      <c r="B4922" s="42">
        <v>0.5</v>
      </c>
      <c r="C4922" s="33">
        <v>7.9</v>
      </c>
      <c r="D4922" s="42">
        <v>5.7</v>
      </c>
      <c r="E4922" s="33">
        <v>0.2</v>
      </c>
      <c r="F4922" s="42">
        <v>1.1000000000000001</v>
      </c>
      <c r="G4922" s="33">
        <v>1.7</v>
      </c>
      <c r="H4922" s="42">
        <v>0.2</v>
      </c>
      <c r="I4922" s="33">
        <v>1</v>
      </c>
      <c r="J4922" s="42">
        <v>0.9</v>
      </c>
      <c r="K4922" s="33">
        <v>0.2</v>
      </c>
      <c r="L4922" s="42">
        <v>0.7</v>
      </c>
      <c r="M4922" s="33">
        <v>0.5</v>
      </c>
      <c r="N4922" s="42">
        <v>0.1</v>
      </c>
      <c r="O4922" s="33">
        <v>0.2</v>
      </c>
      <c r="P4922" s="42">
        <v>262.8</v>
      </c>
      <c r="Q4922" s="33">
        <v>171.11</v>
      </c>
      <c r="R4922" s="42">
        <v>203.11</v>
      </c>
      <c r="S4922" s="33">
        <v>265.77999999999997</v>
      </c>
      <c r="T4922" s="42">
        <v>9.07</v>
      </c>
      <c r="U4922" s="33">
        <v>9.73</v>
      </c>
      <c r="V4922" s="116">
        <v>9.36</v>
      </c>
    </row>
    <row r="4923" spans="1:22" x14ac:dyDescent="0.25">
      <c r="A4923" s="26" t="s">
        <v>5762</v>
      </c>
      <c r="B4923" s="42">
        <v>0.7</v>
      </c>
      <c r="C4923" s="33">
        <v>9.6</v>
      </c>
      <c r="D4923" s="42">
        <v>6.1</v>
      </c>
      <c r="E4923" s="33">
        <v>0.2</v>
      </c>
      <c r="F4923" s="42">
        <v>1.6</v>
      </c>
      <c r="G4923" s="33">
        <v>1.8</v>
      </c>
      <c r="H4923" s="42">
        <v>0.1</v>
      </c>
      <c r="I4923" s="33">
        <v>1.6</v>
      </c>
      <c r="J4923" s="42">
        <v>1</v>
      </c>
      <c r="K4923" s="33">
        <v>0.3</v>
      </c>
      <c r="L4923" s="42">
        <v>0.6</v>
      </c>
      <c r="M4923" s="33">
        <v>0.4</v>
      </c>
      <c r="N4923" s="42">
        <v>0.1</v>
      </c>
      <c r="O4923" s="33">
        <v>0.1</v>
      </c>
      <c r="P4923" s="42">
        <v>247.33</v>
      </c>
      <c r="Q4923" s="33">
        <v>152.53</v>
      </c>
      <c r="R4923" s="42">
        <v>195.85</v>
      </c>
      <c r="S4923" s="33">
        <v>265.73</v>
      </c>
      <c r="T4923" s="42">
        <v>10.57</v>
      </c>
      <c r="U4923" s="33">
        <v>11.15</v>
      </c>
      <c r="V4923" s="116">
        <v>10.82</v>
      </c>
    </row>
    <row r="4924" spans="1:22" x14ac:dyDescent="0.25">
      <c r="A4924" s="26" t="s">
        <v>5763</v>
      </c>
      <c r="B4924" s="42">
        <v>1.4</v>
      </c>
      <c r="C4924" s="33">
        <v>12.5</v>
      </c>
      <c r="D4924" s="42">
        <v>6.8</v>
      </c>
      <c r="E4924" s="33">
        <v>0.3</v>
      </c>
      <c r="F4924" s="42">
        <v>1.7</v>
      </c>
      <c r="G4924" s="33">
        <v>2.2999999999999998</v>
      </c>
      <c r="H4924" s="42">
        <v>0.2</v>
      </c>
      <c r="I4924" s="33">
        <v>1.1000000000000001</v>
      </c>
      <c r="J4924" s="42">
        <v>1.1000000000000001</v>
      </c>
      <c r="K4924" s="33">
        <v>0.5</v>
      </c>
      <c r="L4924" s="42">
        <v>0.9</v>
      </c>
      <c r="M4924" s="33">
        <v>0.6</v>
      </c>
      <c r="N4924" s="42">
        <v>0.1</v>
      </c>
      <c r="O4924" s="33">
        <v>0.1</v>
      </c>
      <c r="P4924" s="42">
        <v>183.95</v>
      </c>
      <c r="Q4924" s="33">
        <v>131.75</v>
      </c>
      <c r="R4924" s="42">
        <v>150.29</v>
      </c>
      <c r="S4924" s="33">
        <v>267.60000000000002</v>
      </c>
      <c r="T4924" s="42">
        <v>14.78</v>
      </c>
      <c r="U4924" s="33">
        <v>16.079999999999998</v>
      </c>
      <c r="V4924" s="116">
        <v>14.76</v>
      </c>
    </row>
    <row r="4925" spans="1:22" x14ac:dyDescent="0.25">
      <c r="A4925" s="26" t="s">
        <v>5764</v>
      </c>
      <c r="B4925" s="42">
        <v>1.8</v>
      </c>
      <c r="C4925" s="33">
        <v>14.3</v>
      </c>
      <c r="D4925" s="42">
        <v>8.4</v>
      </c>
      <c r="E4925" s="33">
        <v>0.4</v>
      </c>
      <c r="F4925" s="42">
        <v>1.9</v>
      </c>
      <c r="G4925" s="33">
        <v>2.8</v>
      </c>
      <c r="H4925" s="42">
        <v>0.2</v>
      </c>
      <c r="I4925" s="33">
        <v>1.6</v>
      </c>
      <c r="J4925" s="42">
        <v>1.1000000000000001</v>
      </c>
      <c r="K4925" s="33">
        <v>0.2</v>
      </c>
      <c r="L4925" s="42">
        <v>0.8</v>
      </c>
      <c r="M4925" s="33">
        <v>0.6</v>
      </c>
      <c r="N4925" s="42">
        <v>0.1</v>
      </c>
      <c r="O4925" s="33">
        <v>0.2</v>
      </c>
      <c r="P4925" s="42">
        <v>175.42</v>
      </c>
      <c r="Q4925" s="33">
        <v>118.12</v>
      </c>
      <c r="R4925" s="42">
        <v>141.44</v>
      </c>
      <c r="S4925" s="33">
        <v>267.48</v>
      </c>
      <c r="T4925" s="42">
        <v>16.059999999999999</v>
      </c>
      <c r="U4925" s="33">
        <v>17.170000000000002</v>
      </c>
      <c r="V4925" s="116">
        <v>16.39</v>
      </c>
    </row>
    <row r="4926" spans="1:22" x14ac:dyDescent="0.25">
      <c r="A4926" s="26" t="s">
        <v>5765</v>
      </c>
      <c r="B4926" s="42">
        <v>0.9</v>
      </c>
      <c r="C4926" s="33">
        <v>12</v>
      </c>
      <c r="D4926" s="42">
        <v>7.1</v>
      </c>
      <c r="E4926" s="33">
        <v>0.3</v>
      </c>
      <c r="F4926" s="42">
        <v>1.7</v>
      </c>
      <c r="G4926" s="33">
        <v>2.1</v>
      </c>
      <c r="H4926" s="42">
        <v>0.1</v>
      </c>
      <c r="I4926" s="33">
        <v>1.2</v>
      </c>
      <c r="J4926" s="42">
        <v>0.7</v>
      </c>
      <c r="K4926" s="33">
        <v>0.3</v>
      </c>
      <c r="L4926" s="42">
        <v>0.7</v>
      </c>
      <c r="M4926" s="33">
        <v>0.4</v>
      </c>
      <c r="N4926" s="42">
        <v>0.1</v>
      </c>
      <c r="O4926" s="33">
        <v>0.2</v>
      </c>
      <c r="P4926" s="42">
        <v>208.67</v>
      </c>
      <c r="Q4926" s="33">
        <v>143.22999999999999</v>
      </c>
      <c r="R4926" s="42">
        <v>166.89</v>
      </c>
      <c r="S4926" s="33">
        <v>266.74</v>
      </c>
      <c r="T4926" s="42">
        <v>13.24</v>
      </c>
      <c r="U4926" s="33">
        <v>14.51</v>
      </c>
      <c r="V4926" s="116">
        <v>13.45</v>
      </c>
    </row>
    <row r="4927" spans="1:22" x14ac:dyDescent="0.25">
      <c r="A4927" s="26" t="s">
        <v>5766</v>
      </c>
      <c r="B4927" s="42">
        <v>1</v>
      </c>
      <c r="C4927" s="33">
        <v>13.3</v>
      </c>
      <c r="D4927" s="42">
        <v>8.1</v>
      </c>
      <c r="E4927" s="33">
        <v>0.3</v>
      </c>
      <c r="F4927" s="42">
        <v>1.8</v>
      </c>
      <c r="G4927" s="33">
        <v>2.6</v>
      </c>
      <c r="H4927" s="42">
        <v>0.2</v>
      </c>
      <c r="I4927" s="33">
        <v>1.4</v>
      </c>
      <c r="J4927" s="42">
        <v>0.2</v>
      </c>
      <c r="K4927" s="33">
        <v>0.4</v>
      </c>
      <c r="L4927" s="42">
        <v>0.5</v>
      </c>
      <c r="M4927" s="33">
        <v>0.4</v>
      </c>
      <c r="N4927" s="42">
        <v>0.1</v>
      </c>
      <c r="O4927" s="33">
        <v>0.3</v>
      </c>
      <c r="P4927" s="42">
        <v>238.91</v>
      </c>
      <c r="Q4927" s="33">
        <v>169.03</v>
      </c>
      <c r="R4927" s="42">
        <v>191.62</v>
      </c>
      <c r="S4927" s="33">
        <v>266.58</v>
      </c>
      <c r="T4927" s="42">
        <v>14.41</v>
      </c>
      <c r="U4927" s="33">
        <v>15.63</v>
      </c>
      <c r="V4927" s="116">
        <v>15.59</v>
      </c>
    </row>
    <row r="4928" spans="1:22" x14ac:dyDescent="0.25">
      <c r="A4928" s="26" t="s">
        <v>5767</v>
      </c>
      <c r="B4928" s="42">
        <v>1.5</v>
      </c>
      <c r="C4928" s="33">
        <v>12.3</v>
      </c>
      <c r="D4928" s="42">
        <v>6.9</v>
      </c>
      <c r="E4928" s="33">
        <v>0.4</v>
      </c>
      <c r="F4928" s="42">
        <v>1.7</v>
      </c>
      <c r="G4928" s="33">
        <v>1.9</v>
      </c>
      <c r="H4928" s="42">
        <v>0</v>
      </c>
      <c r="I4928" s="33">
        <v>1.1000000000000001</v>
      </c>
      <c r="J4928" s="42">
        <v>0.2</v>
      </c>
      <c r="K4928" s="33">
        <v>0.1</v>
      </c>
      <c r="L4928" s="42">
        <v>0.4</v>
      </c>
      <c r="M4928" s="33">
        <v>0.4</v>
      </c>
      <c r="N4928" s="42">
        <v>0.1</v>
      </c>
      <c r="O4928" s="33">
        <v>0.3</v>
      </c>
      <c r="P4928" s="42">
        <v>237.17</v>
      </c>
      <c r="Q4928" s="33">
        <v>166.66</v>
      </c>
      <c r="R4928" s="42">
        <v>196.83</v>
      </c>
      <c r="S4928" s="33">
        <v>266.45</v>
      </c>
      <c r="T4928" s="42">
        <v>13.86</v>
      </c>
      <c r="U4928" s="33">
        <v>14.6</v>
      </c>
      <c r="V4928" s="116">
        <v>14.1</v>
      </c>
    </row>
    <row r="4929" spans="1:22" x14ac:dyDescent="0.25">
      <c r="A4929" s="26" t="s">
        <v>5768</v>
      </c>
      <c r="B4929" s="42">
        <v>1.5</v>
      </c>
      <c r="C4929" s="33">
        <v>11.1</v>
      </c>
      <c r="D4929" s="42">
        <v>6.5</v>
      </c>
      <c r="E4929" s="33">
        <v>0.5</v>
      </c>
      <c r="F4929" s="42">
        <v>1.6</v>
      </c>
      <c r="G4929" s="33">
        <v>1.9</v>
      </c>
      <c r="H4929" s="42">
        <v>0.1</v>
      </c>
      <c r="I4929" s="33">
        <v>1.3</v>
      </c>
      <c r="J4929" s="42">
        <v>0.1</v>
      </c>
      <c r="K4929" s="33">
        <v>0.2</v>
      </c>
      <c r="L4929" s="42">
        <v>0.4</v>
      </c>
      <c r="M4929" s="33">
        <v>0.4</v>
      </c>
      <c r="N4929" s="42">
        <v>0.1</v>
      </c>
      <c r="O4929" s="33">
        <v>0.3</v>
      </c>
      <c r="P4929" s="42">
        <v>275.02</v>
      </c>
      <c r="Q4929" s="33">
        <v>189.17</v>
      </c>
      <c r="R4929" s="42">
        <v>210.25</v>
      </c>
      <c r="S4929" s="33">
        <v>265.37</v>
      </c>
      <c r="T4929" s="42">
        <v>12.06</v>
      </c>
      <c r="U4929" s="33">
        <v>12.91</v>
      </c>
      <c r="V4929" s="116">
        <v>12.4</v>
      </c>
    </row>
    <row r="4930" spans="1:22" x14ac:dyDescent="0.25">
      <c r="A4930" s="26" t="s">
        <v>5769</v>
      </c>
      <c r="B4930" s="42">
        <v>1.7</v>
      </c>
      <c r="C4930" s="33">
        <v>11.5</v>
      </c>
      <c r="D4930" s="42">
        <v>7.7</v>
      </c>
      <c r="E4930" s="33">
        <v>0.5</v>
      </c>
      <c r="F4930" s="42">
        <v>1.8</v>
      </c>
      <c r="G4930" s="33">
        <v>2.2999999999999998</v>
      </c>
      <c r="H4930" s="42">
        <v>0.3</v>
      </c>
      <c r="I4930" s="33">
        <v>1.5</v>
      </c>
      <c r="J4930" s="42">
        <v>0.1</v>
      </c>
      <c r="K4930" s="33">
        <v>0.1</v>
      </c>
      <c r="L4930" s="42">
        <v>0.3</v>
      </c>
      <c r="M4930" s="33">
        <v>0.4</v>
      </c>
      <c r="N4930" s="42">
        <v>0.1</v>
      </c>
      <c r="O4930" s="33">
        <v>0.2</v>
      </c>
      <c r="P4930" s="42">
        <v>239.18</v>
      </c>
      <c r="Q4930" s="33">
        <v>166.82</v>
      </c>
      <c r="R4930" s="42">
        <v>188.5</v>
      </c>
      <c r="S4930" s="33">
        <v>266.85000000000002</v>
      </c>
      <c r="T4930" s="42">
        <v>13.83</v>
      </c>
      <c r="U4930" s="33">
        <v>14.63</v>
      </c>
      <c r="V4930" s="116">
        <v>14.13</v>
      </c>
    </row>
    <row r="4931" spans="1:22" x14ac:dyDescent="0.25">
      <c r="A4931" s="26" t="s">
        <v>5770</v>
      </c>
      <c r="B4931" s="42">
        <v>2.2999999999999998</v>
      </c>
      <c r="C4931" s="33">
        <v>12.7</v>
      </c>
      <c r="D4931" s="42">
        <v>8</v>
      </c>
      <c r="E4931" s="33">
        <v>0.6</v>
      </c>
      <c r="F4931" s="42">
        <v>1.8</v>
      </c>
      <c r="G4931" s="33">
        <v>2.4</v>
      </c>
      <c r="H4931" s="42">
        <v>0.4</v>
      </c>
      <c r="I4931" s="33">
        <v>1.9</v>
      </c>
      <c r="J4931" s="42">
        <v>0.7</v>
      </c>
      <c r="K4931" s="33">
        <v>0.3</v>
      </c>
      <c r="L4931" s="42">
        <v>0.3</v>
      </c>
      <c r="M4931" s="33">
        <v>0.3</v>
      </c>
      <c r="N4931" s="42">
        <v>0.1</v>
      </c>
      <c r="O4931" s="33">
        <v>0.2</v>
      </c>
      <c r="P4931" s="42">
        <v>242.82</v>
      </c>
      <c r="Q4931" s="33">
        <v>174.19</v>
      </c>
      <c r="R4931" s="42">
        <v>194.74</v>
      </c>
      <c r="S4931" s="33">
        <v>266.49</v>
      </c>
      <c r="T4931" s="42">
        <v>14.06</v>
      </c>
      <c r="U4931" s="33">
        <v>15.21</v>
      </c>
      <c r="V4931" s="116">
        <v>14.26</v>
      </c>
    </row>
    <row r="4932" spans="1:22" x14ac:dyDescent="0.25">
      <c r="A4932" s="26" t="s">
        <v>5771</v>
      </c>
      <c r="B4932" s="42">
        <v>1</v>
      </c>
      <c r="C4932" s="33">
        <v>10.6</v>
      </c>
      <c r="D4932" s="42">
        <v>6.6</v>
      </c>
      <c r="E4932" s="33">
        <v>0.2</v>
      </c>
      <c r="F4932" s="42">
        <v>1.5</v>
      </c>
      <c r="G4932" s="33">
        <v>2</v>
      </c>
      <c r="H4932" s="42">
        <v>0</v>
      </c>
      <c r="I4932" s="33">
        <v>1</v>
      </c>
      <c r="J4932" s="42">
        <v>0.4</v>
      </c>
      <c r="K4932" s="33">
        <v>0.2</v>
      </c>
      <c r="L4932" s="42">
        <v>0.3</v>
      </c>
      <c r="M4932" s="33">
        <v>0.4</v>
      </c>
      <c r="N4932" s="42">
        <v>0.1</v>
      </c>
      <c r="O4932" s="33">
        <v>0.3</v>
      </c>
      <c r="P4932" s="42">
        <v>255.09</v>
      </c>
      <c r="Q4932" s="33">
        <v>177.12</v>
      </c>
      <c r="R4932" s="42">
        <v>201.07</v>
      </c>
      <c r="S4932" s="33">
        <v>266.22000000000003</v>
      </c>
      <c r="T4932" s="42">
        <v>12.29</v>
      </c>
      <c r="U4932" s="33">
        <v>13.2</v>
      </c>
      <c r="V4932" s="116">
        <v>12.66</v>
      </c>
    </row>
    <row r="4933" spans="1:22" x14ac:dyDescent="0.25">
      <c r="A4933" s="26" t="s">
        <v>5772</v>
      </c>
      <c r="B4933" s="42">
        <v>0.9</v>
      </c>
      <c r="C4933" s="33">
        <v>9.6</v>
      </c>
      <c r="D4933" s="42">
        <v>6.6</v>
      </c>
      <c r="E4933" s="33">
        <v>0.2</v>
      </c>
      <c r="F4933" s="42">
        <v>1.3</v>
      </c>
      <c r="G4933" s="33">
        <v>1.8</v>
      </c>
      <c r="H4933" s="42">
        <v>0.1</v>
      </c>
      <c r="I4933" s="33">
        <v>0.7</v>
      </c>
      <c r="J4933" s="42">
        <v>0.3</v>
      </c>
      <c r="K4933" s="33">
        <v>0.2</v>
      </c>
      <c r="L4933" s="42">
        <v>0.4</v>
      </c>
      <c r="M4933" s="33">
        <v>0.4</v>
      </c>
      <c r="N4933" s="42">
        <v>0</v>
      </c>
      <c r="O4933" s="33">
        <v>0.1</v>
      </c>
      <c r="P4933" s="42">
        <v>259.97000000000003</v>
      </c>
      <c r="Q4933" s="33">
        <v>179.72</v>
      </c>
      <c r="R4933" s="42">
        <v>205.19</v>
      </c>
      <c r="S4933" s="33">
        <v>266.05</v>
      </c>
      <c r="T4933" s="42">
        <v>10.85</v>
      </c>
      <c r="U4933" s="33">
        <v>11.69</v>
      </c>
      <c r="V4933" s="116">
        <v>11.05</v>
      </c>
    </row>
    <row r="4934" spans="1:22" x14ac:dyDescent="0.25">
      <c r="A4934" s="26" t="s">
        <v>5773</v>
      </c>
      <c r="B4934" s="42">
        <v>0.9</v>
      </c>
      <c r="C4934" s="33">
        <v>10</v>
      </c>
      <c r="D4934" s="42">
        <v>6.9</v>
      </c>
      <c r="E4934" s="33">
        <v>0.2</v>
      </c>
      <c r="F4934" s="42">
        <v>1.3</v>
      </c>
      <c r="G4934" s="33">
        <v>2</v>
      </c>
      <c r="H4934" s="42">
        <v>0</v>
      </c>
      <c r="I4934" s="33">
        <v>1.2</v>
      </c>
      <c r="J4934" s="42">
        <v>0.2</v>
      </c>
      <c r="K4934" s="33">
        <v>0.3</v>
      </c>
      <c r="L4934" s="42">
        <v>0.4</v>
      </c>
      <c r="M4934" s="33">
        <v>0.4</v>
      </c>
      <c r="N4934" s="42">
        <v>0.1</v>
      </c>
      <c r="O4934" s="33">
        <v>0.2</v>
      </c>
      <c r="P4934" s="42">
        <v>255.58</v>
      </c>
      <c r="Q4934" s="33">
        <v>175.85</v>
      </c>
      <c r="R4934" s="42">
        <v>202.01</v>
      </c>
      <c r="S4934" s="33">
        <v>265.69</v>
      </c>
      <c r="T4934" s="42">
        <v>11.57</v>
      </c>
      <c r="U4934" s="33">
        <v>12.38</v>
      </c>
      <c r="V4934" s="116">
        <v>11.94</v>
      </c>
    </row>
    <row r="4935" spans="1:22" x14ac:dyDescent="0.25">
      <c r="A4935" s="26" t="s">
        <v>5774</v>
      </c>
      <c r="B4935" s="42">
        <v>0.5</v>
      </c>
      <c r="C4935" s="33">
        <v>7.4</v>
      </c>
      <c r="D4935" s="42">
        <v>5.4</v>
      </c>
      <c r="E4935" s="33">
        <v>0.1</v>
      </c>
      <c r="F4935" s="42">
        <v>1.2</v>
      </c>
      <c r="G4935" s="33">
        <v>1.8</v>
      </c>
      <c r="H4935" s="42">
        <v>0.1</v>
      </c>
      <c r="I4935" s="33">
        <v>1.2</v>
      </c>
      <c r="J4935" s="42">
        <v>0.3</v>
      </c>
      <c r="K4935" s="33">
        <v>0.1</v>
      </c>
      <c r="L4935" s="42">
        <v>0.2</v>
      </c>
      <c r="M4935" s="33">
        <v>0.3</v>
      </c>
      <c r="N4935" s="42">
        <v>0</v>
      </c>
      <c r="O4935" s="33">
        <v>0.2</v>
      </c>
      <c r="P4935" s="42">
        <v>332.77</v>
      </c>
      <c r="Q4935" s="33">
        <v>224.92</v>
      </c>
      <c r="R4935" s="42">
        <v>261.72000000000003</v>
      </c>
      <c r="S4935" s="33">
        <v>264.35000000000002</v>
      </c>
      <c r="T4935" s="42">
        <v>8.82</v>
      </c>
      <c r="U4935" s="33">
        <v>9.56</v>
      </c>
      <c r="V4935" s="116">
        <v>9.16</v>
      </c>
    </row>
    <row r="4936" spans="1:22" x14ac:dyDescent="0.25">
      <c r="A4936" s="26" t="s">
        <v>5775</v>
      </c>
      <c r="B4936" s="42">
        <v>0.5</v>
      </c>
      <c r="C4936" s="33">
        <v>7.4</v>
      </c>
      <c r="D4936" s="42">
        <v>5.3</v>
      </c>
      <c r="E4936" s="33">
        <v>0.1</v>
      </c>
      <c r="F4936" s="42">
        <v>1.1000000000000001</v>
      </c>
      <c r="G4936" s="33">
        <v>1.6</v>
      </c>
      <c r="H4936" s="42">
        <v>0.1</v>
      </c>
      <c r="I4936" s="33">
        <v>0.8</v>
      </c>
      <c r="J4936" s="42">
        <v>0.1</v>
      </c>
      <c r="K4936" s="33">
        <v>0.1</v>
      </c>
      <c r="L4936" s="42">
        <v>0.2</v>
      </c>
      <c r="M4936" s="33">
        <v>0.3</v>
      </c>
      <c r="N4936" s="42">
        <v>0.1</v>
      </c>
      <c r="O4936" s="33">
        <v>0.2</v>
      </c>
      <c r="P4936" s="42">
        <v>313.12</v>
      </c>
      <c r="Q4936" s="33">
        <v>215.62</v>
      </c>
      <c r="R4936" s="42">
        <v>256.16000000000003</v>
      </c>
      <c r="S4936" s="33">
        <v>264.86</v>
      </c>
      <c r="T4936" s="42">
        <v>8.4</v>
      </c>
      <c r="U4936" s="33">
        <v>9.42</v>
      </c>
      <c r="V4936" s="116">
        <v>8.6300000000000008</v>
      </c>
    </row>
    <row r="4937" spans="1:22" x14ac:dyDescent="0.25">
      <c r="A4937" s="26" t="s">
        <v>5776</v>
      </c>
      <c r="B4937" s="42">
        <v>0.6</v>
      </c>
      <c r="C4937" s="33">
        <v>6.4</v>
      </c>
      <c r="D4937" s="42">
        <v>4.8</v>
      </c>
      <c r="E4937" s="33">
        <v>0.2</v>
      </c>
      <c r="F4937" s="42">
        <v>1.1000000000000001</v>
      </c>
      <c r="G4937" s="33">
        <v>1.4</v>
      </c>
      <c r="H4937" s="42">
        <v>0</v>
      </c>
      <c r="I4937" s="33">
        <v>0.8</v>
      </c>
      <c r="J4937" s="42">
        <v>0.2</v>
      </c>
      <c r="K4937" s="33">
        <v>0.2</v>
      </c>
      <c r="L4937" s="42">
        <v>0.4</v>
      </c>
      <c r="M4937" s="33">
        <v>0.3</v>
      </c>
      <c r="N4937" s="42">
        <v>0</v>
      </c>
      <c r="O4937" s="33">
        <v>0.1</v>
      </c>
      <c r="P4937" s="42">
        <v>333.36</v>
      </c>
      <c r="Q4937" s="33">
        <v>221.66</v>
      </c>
      <c r="R4937" s="42">
        <v>256.58999999999997</v>
      </c>
      <c r="S4937" s="33">
        <v>264.7</v>
      </c>
      <c r="T4937" s="42">
        <v>8.0399999999999991</v>
      </c>
      <c r="U4937" s="33">
        <v>8.58</v>
      </c>
      <c r="V4937" s="116">
        <v>8.36</v>
      </c>
    </row>
    <row r="4938" spans="1:22" x14ac:dyDescent="0.25">
      <c r="A4938" s="26" t="s">
        <v>5777</v>
      </c>
      <c r="B4938" s="42">
        <v>0.5</v>
      </c>
      <c r="C4938" s="33">
        <v>5.7</v>
      </c>
      <c r="D4938" s="42">
        <v>4.7</v>
      </c>
      <c r="E4938" s="33">
        <v>0</v>
      </c>
      <c r="F4938" s="42">
        <v>1.1000000000000001</v>
      </c>
      <c r="G4938" s="33">
        <v>1.2</v>
      </c>
      <c r="H4938" s="42">
        <v>0</v>
      </c>
      <c r="I4938" s="33">
        <v>0.6</v>
      </c>
      <c r="J4938" s="42">
        <v>0.2</v>
      </c>
      <c r="K4938" s="33">
        <v>0.3</v>
      </c>
      <c r="L4938" s="42">
        <v>0.2</v>
      </c>
      <c r="M4938" s="33">
        <v>0.3</v>
      </c>
      <c r="N4938" s="42">
        <v>0</v>
      </c>
      <c r="O4938" s="33">
        <v>0</v>
      </c>
      <c r="P4938" s="42">
        <v>335.17</v>
      </c>
      <c r="Q4938" s="33">
        <v>228.4</v>
      </c>
      <c r="R4938" s="42">
        <v>268.64</v>
      </c>
      <c r="S4938" s="33">
        <v>264.83999999999997</v>
      </c>
      <c r="T4938" s="42">
        <v>7.34</v>
      </c>
      <c r="U4938" s="33">
        <v>7.76</v>
      </c>
      <c r="V4938" s="116">
        <v>7.43</v>
      </c>
    </row>
    <row r="4939" spans="1:22" x14ac:dyDescent="0.25">
      <c r="A4939" s="26" t="s">
        <v>5778</v>
      </c>
      <c r="B4939" s="42">
        <v>0.4</v>
      </c>
      <c r="C4939" s="33">
        <v>5.4</v>
      </c>
      <c r="D4939" s="42">
        <v>4.3</v>
      </c>
      <c r="E4939" s="33">
        <v>0.1</v>
      </c>
      <c r="F4939" s="42">
        <v>0.9</v>
      </c>
      <c r="G4939" s="33">
        <v>1.1000000000000001</v>
      </c>
      <c r="H4939" s="42">
        <v>0.1</v>
      </c>
      <c r="I4939" s="33">
        <v>0.2</v>
      </c>
      <c r="J4939" s="42">
        <v>0.5</v>
      </c>
      <c r="K4939" s="33">
        <v>0.3</v>
      </c>
      <c r="L4939" s="42">
        <v>0.4</v>
      </c>
      <c r="M4939" s="33">
        <v>0.3</v>
      </c>
      <c r="N4939" s="42">
        <v>0</v>
      </c>
      <c r="O4939" s="33">
        <v>0.1</v>
      </c>
      <c r="P4939" s="42">
        <v>332.27</v>
      </c>
      <c r="Q4939" s="33">
        <v>219.84</v>
      </c>
      <c r="R4939" s="42">
        <v>262.45999999999998</v>
      </c>
      <c r="S4939" s="33">
        <v>264.8</v>
      </c>
      <c r="T4939" s="42">
        <v>6.67</v>
      </c>
      <c r="U4939" s="33">
        <v>7.07</v>
      </c>
      <c r="V4939" s="116">
        <v>6.77</v>
      </c>
    </row>
    <row r="4940" spans="1:22" x14ac:dyDescent="0.25">
      <c r="A4940" s="26" t="s">
        <v>5779</v>
      </c>
      <c r="B4940" s="42">
        <v>0.5</v>
      </c>
      <c r="C4940" s="33">
        <v>6.9</v>
      </c>
      <c r="D4940" s="42">
        <v>5.2</v>
      </c>
      <c r="E4940" s="33">
        <v>0.1</v>
      </c>
      <c r="F4940" s="42">
        <v>1.2</v>
      </c>
      <c r="G4940" s="33">
        <v>1.4</v>
      </c>
      <c r="H4940" s="42">
        <v>0.1</v>
      </c>
      <c r="I4940" s="33">
        <v>0.9</v>
      </c>
      <c r="J4940" s="42">
        <v>0.2</v>
      </c>
      <c r="K4940" s="33">
        <v>0.1</v>
      </c>
      <c r="L4940" s="42">
        <v>0.3</v>
      </c>
      <c r="M4940" s="33">
        <v>0.3</v>
      </c>
      <c r="N4940" s="42">
        <v>0.1</v>
      </c>
      <c r="O4940" s="33">
        <v>0.2</v>
      </c>
      <c r="P4940" s="42">
        <v>350.38</v>
      </c>
      <c r="Q4940" s="33">
        <v>234.26</v>
      </c>
      <c r="R4940" s="42">
        <v>272.58</v>
      </c>
      <c r="S4940" s="33">
        <v>265.23</v>
      </c>
      <c r="T4940" s="42">
        <v>8.33</v>
      </c>
      <c r="U4940" s="33">
        <v>8.94</v>
      </c>
      <c r="V4940" s="116">
        <v>8.6</v>
      </c>
    </row>
    <row r="4941" spans="1:22" x14ac:dyDescent="0.25">
      <c r="A4941" s="26" t="s">
        <v>5780</v>
      </c>
      <c r="B4941" s="42">
        <v>0.8</v>
      </c>
      <c r="C4941" s="33">
        <v>8.8000000000000007</v>
      </c>
      <c r="D4941" s="42">
        <v>5.8</v>
      </c>
      <c r="E4941" s="33">
        <v>0.2</v>
      </c>
      <c r="F4941" s="42">
        <v>1.4</v>
      </c>
      <c r="G4941" s="33">
        <v>1.9</v>
      </c>
      <c r="H4941" s="42">
        <v>0</v>
      </c>
      <c r="I4941" s="33">
        <v>1.1000000000000001</v>
      </c>
      <c r="J4941" s="42">
        <v>0.2</v>
      </c>
      <c r="K4941" s="33">
        <v>0.1</v>
      </c>
      <c r="L4941" s="42">
        <v>0.4</v>
      </c>
      <c r="M4941" s="33">
        <v>0.3</v>
      </c>
      <c r="N4941" s="42">
        <v>0.1</v>
      </c>
      <c r="O4941" s="33">
        <v>0.2</v>
      </c>
      <c r="P4941" s="42">
        <v>290.61</v>
      </c>
      <c r="Q4941" s="33">
        <v>193.46</v>
      </c>
      <c r="R4941" s="42">
        <v>233.21</v>
      </c>
      <c r="S4941" s="33">
        <v>265.52</v>
      </c>
      <c r="T4941" s="42">
        <v>10.220000000000001</v>
      </c>
      <c r="U4941" s="33">
        <v>10.93</v>
      </c>
      <c r="V4941" s="116">
        <v>10.5</v>
      </c>
    </row>
    <row r="4942" spans="1:22" x14ac:dyDescent="0.25">
      <c r="A4942" s="26" t="s">
        <v>5781</v>
      </c>
      <c r="B4942" s="42">
        <v>1.6</v>
      </c>
      <c r="C4942" s="33">
        <v>11.8</v>
      </c>
      <c r="D4942" s="42">
        <v>7.1</v>
      </c>
      <c r="E4942" s="33">
        <v>0.4</v>
      </c>
      <c r="F4942" s="42">
        <v>1.6</v>
      </c>
      <c r="G4942" s="33">
        <v>2.1</v>
      </c>
      <c r="H4942" s="42">
        <v>0.2</v>
      </c>
      <c r="I4942" s="33">
        <v>1</v>
      </c>
      <c r="J4942" s="42">
        <v>0.3</v>
      </c>
      <c r="K4942" s="33">
        <v>0.3</v>
      </c>
      <c r="L4942" s="42">
        <v>0.4</v>
      </c>
      <c r="M4942" s="33">
        <v>0.3</v>
      </c>
      <c r="N4942" s="42">
        <v>0.1</v>
      </c>
      <c r="O4942" s="33">
        <v>0.2</v>
      </c>
      <c r="P4942" s="42">
        <v>237.2</v>
      </c>
      <c r="Q4942" s="33">
        <v>161.53</v>
      </c>
      <c r="R4942" s="42">
        <v>180.37</v>
      </c>
      <c r="S4942" s="33">
        <v>267.54000000000002</v>
      </c>
      <c r="T4942" s="42">
        <v>13.03</v>
      </c>
      <c r="U4942" s="33">
        <v>13.83</v>
      </c>
      <c r="V4942" s="116">
        <v>13.14</v>
      </c>
    </row>
    <row r="4943" spans="1:22" x14ac:dyDescent="0.25">
      <c r="A4943" s="26" t="s">
        <v>5782</v>
      </c>
      <c r="B4943" s="42">
        <v>0.9</v>
      </c>
      <c r="C4943" s="33">
        <v>7.4</v>
      </c>
      <c r="D4943" s="42">
        <v>5.6</v>
      </c>
      <c r="E4943" s="33">
        <v>0.3</v>
      </c>
      <c r="F4943" s="42">
        <v>1.3</v>
      </c>
      <c r="G4943" s="33">
        <v>1.7</v>
      </c>
      <c r="H4943" s="42">
        <v>0.2</v>
      </c>
      <c r="I4943" s="33">
        <v>0.8</v>
      </c>
      <c r="J4943" s="42">
        <v>0.1</v>
      </c>
      <c r="K4943" s="33">
        <v>0.2</v>
      </c>
      <c r="L4943" s="42">
        <v>0.3</v>
      </c>
      <c r="M4943" s="33">
        <v>0.2</v>
      </c>
      <c r="N4943" s="42">
        <v>0</v>
      </c>
      <c r="O4943" s="33">
        <v>0.2</v>
      </c>
      <c r="P4943" s="42">
        <v>294.85000000000002</v>
      </c>
      <c r="Q4943" s="33">
        <v>206.11</v>
      </c>
      <c r="R4943" s="42">
        <v>235.6</v>
      </c>
      <c r="S4943" s="33">
        <v>266.10000000000002</v>
      </c>
      <c r="T4943" s="42">
        <v>8.7100000000000009</v>
      </c>
      <c r="U4943" s="33">
        <v>9.41</v>
      </c>
      <c r="V4943" s="116">
        <v>8.83</v>
      </c>
    </row>
    <row r="4944" spans="1:22" x14ac:dyDescent="0.25">
      <c r="A4944" s="26" t="s">
        <v>5783</v>
      </c>
      <c r="B4944" s="42">
        <v>1.1000000000000001</v>
      </c>
      <c r="C4944" s="33">
        <v>7.8</v>
      </c>
      <c r="D4944" s="42">
        <v>5.6</v>
      </c>
      <c r="E4944" s="33">
        <v>0.3</v>
      </c>
      <c r="F4944" s="42">
        <v>1.3</v>
      </c>
      <c r="G4944" s="33">
        <v>1.5</v>
      </c>
      <c r="H4944" s="42">
        <v>0.4</v>
      </c>
      <c r="I4944" s="33">
        <v>0.9</v>
      </c>
      <c r="J4944" s="42">
        <v>0.1</v>
      </c>
      <c r="K4944" s="33">
        <v>0.1</v>
      </c>
      <c r="L4944" s="42">
        <v>0.3</v>
      </c>
      <c r="M4944" s="33">
        <v>0.3</v>
      </c>
      <c r="N4944" s="42">
        <v>0</v>
      </c>
      <c r="O4944" s="33">
        <v>0.2</v>
      </c>
      <c r="P4944" s="42">
        <v>300.7</v>
      </c>
      <c r="Q4944" s="33">
        <v>211</v>
      </c>
      <c r="R4944" s="42">
        <v>240.46</v>
      </c>
      <c r="S4944" s="33">
        <v>266.22000000000003</v>
      </c>
      <c r="T4944" s="42">
        <v>9.3000000000000007</v>
      </c>
      <c r="U4944" s="33">
        <v>10.1</v>
      </c>
      <c r="V4944" s="116">
        <v>9.49</v>
      </c>
    </row>
    <row r="4945" spans="1:22" x14ac:dyDescent="0.25">
      <c r="A4945" s="26" t="s">
        <v>5784</v>
      </c>
      <c r="B4945" s="42">
        <v>0.6</v>
      </c>
      <c r="C4945" s="33">
        <v>6.5</v>
      </c>
      <c r="D4945" s="42">
        <v>5.0999999999999996</v>
      </c>
      <c r="E4945" s="33">
        <v>0.1</v>
      </c>
      <c r="F4945" s="42">
        <v>1.3</v>
      </c>
      <c r="G4945" s="33">
        <v>1.5</v>
      </c>
      <c r="H4945" s="42">
        <v>0.1</v>
      </c>
      <c r="I4945" s="33">
        <v>0.9</v>
      </c>
      <c r="J4945" s="42">
        <v>0.2</v>
      </c>
      <c r="K4945" s="33">
        <v>0.3</v>
      </c>
      <c r="L4945" s="42">
        <v>0.3</v>
      </c>
      <c r="M4945" s="33">
        <v>0.2</v>
      </c>
      <c r="N4945" s="42">
        <v>0</v>
      </c>
      <c r="O4945" s="33">
        <v>0.2</v>
      </c>
      <c r="P4945" s="42">
        <v>337.66</v>
      </c>
      <c r="Q4945" s="33">
        <v>231.16</v>
      </c>
      <c r="R4945" s="42">
        <v>266.39</v>
      </c>
      <c r="S4945" s="33">
        <v>265.56</v>
      </c>
      <c r="T4945" s="42">
        <v>8.26</v>
      </c>
      <c r="U4945" s="33">
        <v>8.74</v>
      </c>
      <c r="V4945" s="116">
        <v>8.43</v>
      </c>
    </row>
    <row r="4946" spans="1:22" x14ac:dyDescent="0.25">
      <c r="A4946" s="26" t="s">
        <v>5785</v>
      </c>
      <c r="B4946" s="42">
        <v>0.8</v>
      </c>
      <c r="C4946" s="33">
        <v>8.4</v>
      </c>
      <c r="D4946" s="42">
        <v>5.8</v>
      </c>
      <c r="E4946" s="33">
        <v>0.3</v>
      </c>
      <c r="F4946" s="42">
        <v>1.3</v>
      </c>
      <c r="G4946" s="33">
        <v>1.7</v>
      </c>
      <c r="H4946" s="42">
        <v>0.1</v>
      </c>
      <c r="I4946" s="33">
        <v>1.1000000000000001</v>
      </c>
      <c r="J4946" s="42">
        <v>0.1</v>
      </c>
      <c r="K4946" s="33">
        <v>0.2</v>
      </c>
      <c r="L4946" s="42">
        <v>0.4</v>
      </c>
      <c r="M4946" s="33">
        <v>0.3</v>
      </c>
      <c r="N4946" s="42">
        <v>0.1</v>
      </c>
      <c r="O4946" s="33">
        <v>0.2</v>
      </c>
      <c r="P4946" s="42">
        <v>272.77</v>
      </c>
      <c r="Q4946" s="33">
        <v>186.8</v>
      </c>
      <c r="R4946" s="42">
        <v>220.2</v>
      </c>
      <c r="S4946" s="33">
        <v>266.5</v>
      </c>
      <c r="T4946" s="42">
        <v>9.9600000000000009</v>
      </c>
      <c r="U4946" s="33">
        <v>10.66</v>
      </c>
      <c r="V4946" s="116">
        <v>10.16</v>
      </c>
    </row>
    <row r="4947" spans="1:22" x14ac:dyDescent="0.25">
      <c r="A4947" s="26" t="s">
        <v>5786</v>
      </c>
      <c r="B4947" s="42">
        <v>1.2</v>
      </c>
      <c r="C4947" s="33">
        <v>10.3</v>
      </c>
      <c r="D4947" s="42">
        <v>6.3</v>
      </c>
      <c r="E4947" s="33">
        <v>0.2</v>
      </c>
      <c r="F4947" s="42">
        <v>1.4</v>
      </c>
      <c r="G4947" s="33">
        <v>1.8</v>
      </c>
      <c r="H4947" s="42">
        <v>0.2</v>
      </c>
      <c r="I4947" s="33">
        <v>1</v>
      </c>
      <c r="J4947" s="42">
        <v>0.3</v>
      </c>
      <c r="K4947" s="33">
        <v>0.3</v>
      </c>
      <c r="L4947" s="42">
        <v>0.4</v>
      </c>
      <c r="M4947" s="33">
        <v>0.3</v>
      </c>
      <c r="N4947" s="42">
        <v>0</v>
      </c>
      <c r="O4947" s="33">
        <v>0.1</v>
      </c>
      <c r="P4947" s="42">
        <v>247.3</v>
      </c>
      <c r="Q4947" s="33">
        <v>172.87</v>
      </c>
      <c r="R4947" s="42">
        <v>198.84</v>
      </c>
      <c r="S4947" s="33">
        <v>267.64</v>
      </c>
      <c r="T4947" s="42">
        <v>11.6</v>
      </c>
      <c r="U4947" s="33">
        <v>12.27</v>
      </c>
      <c r="V4947" s="116">
        <v>11.83</v>
      </c>
    </row>
    <row r="4948" spans="1:22" x14ac:dyDescent="0.25">
      <c r="A4948" s="26" t="s">
        <v>5787</v>
      </c>
      <c r="B4948" s="42">
        <v>0.5</v>
      </c>
      <c r="C4948" s="33">
        <v>5.9</v>
      </c>
      <c r="D4948" s="42">
        <v>4.5</v>
      </c>
      <c r="E4948" s="33">
        <v>0.1</v>
      </c>
      <c r="F4948" s="42">
        <v>1.3</v>
      </c>
      <c r="G4948" s="33">
        <v>1.2</v>
      </c>
      <c r="H4948" s="42">
        <v>0.1</v>
      </c>
      <c r="I4948" s="33">
        <v>0.7</v>
      </c>
      <c r="J4948" s="42">
        <v>0.3</v>
      </c>
      <c r="K4948" s="33">
        <v>0.3</v>
      </c>
      <c r="L4948" s="42">
        <v>0.4</v>
      </c>
      <c r="M4948" s="33">
        <v>0.3</v>
      </c>
      <c r="N4948" s="42">
        <v>0</v>
      </c>
      <c r="O4948" s="33">
        <v>0.1</v>
      </c>
      <c r="P4948" s="42">
        <v>335.5</v>
      </c>
      <c r="Q4948" s="33">
        <v>213.13</v>
      </c>
      <c r="R4948" s="42">
        <v>262.36</v>
      </c>
      <c r="S4948" s="33">
        <v>266.08999999999997</v>
      </c>
      <c r="T4948" s="42">
        <v>7.14</v>
      </c>
      <c r="U4948" s="33">
        <v>7.8</v>
      </c>
      <c r="V4948" s="116">
        <v>7.54</v>
      </c>
    </row>
    <row r="4949" spans="1:22" x14ac:dyDescent="0.25">
      <c r="A4949" s="26" t="s">
        <v>5788</v>
      </c>
      <c r="B4949" s="42">
        <v>0.6</v>
      </c>
      <c r="C4949" s="33">
        <v>5.6</v>
      </c>
      <c r="D4949" s="42">
        <v>4.8</v>
      </c>
      <c r="E4949" s="33">
        <v>0.1</v>
      </c>
      <c r="F4949" s="42">
        <v>1.1000000000000001</v>
      </c>
      <c r="G4949" s="33">
        <v>1.6</v>
      </c>
      <c r="H4949" s="42">
        <v>0.1</v>
      </c>
      <c r="I4949" s="33">
        <v>1</v>
      </c>
      <c r="J4949" s="42">
        <v>0.2</v>
      </c>
      <c r="K4949" s="33">
        <v>0.2</v>
      </c>
      <c r="L4949" s="42">
        <v>0.4</v>
      </c>
      <c r="M4949" s="33">
        <v>0.2</v>
      </c>
      <c r="N4949" s="42">
        <v>0</v>
      </c>
      <c r="O4949" s="33">
        <v>0.1</v>
      </c>
      <c r="P4949" s="42">
        <v>330.1</v>
      </c>
      <c r="Q4949" s="33">
        <v>226.48</v>
      </c>
      <c r="R4949" s="42">
        <v>274.86</v>
      </c>
      <c r="S4949" s="33">
        <v>265.93</v>
      </c>
      <c r="T4949" s="42">
        <v>7.51</v>
      </c>
      <c r="U4949" s="33">
        <v>7.92</v>
      </c>
      <c r="V4949" s="116">
        <v>7.69</v>
      </c>
    </row>
    <row r="4950" spans="1:22" x14ac:dyDescent="0.25">
      <c r="A4950" s="26" t="s">
        <v>5789</v>
      </c>
      <c r="B4950" s="42">
        <v>0.8</v>
      </c>
      <c r="C4950" s="33">
        <v>8.6</v>
      </c>
      <c r="D4950" s="42">
        <v>5.3</v>
      </c>
      <c r="E4950" s="33">
        <v>0.3</v>
      </c>
      <c r="F4950" s="42">
        <v>1.4</v>
      </c>
      <c r="G4950" s="33">
        <v>1.7</v>
      </c>
      <c r="H4950" s="42">
        <v>0.1</v>
      </c>
      <c r="I4950" s="33">
        <v>0.8</v>
      </c>
      <c r="J4950" s="42">
        <v>0.2</v>
      </c>
      <c r="K4950" s="33">
        <v>0.1</v>
      </c>
      <c r="L4950" s="42">
        <v>0.3</v>
      </c>
      <c r="M4950" s="33">
        <v>0.3</v>
      </c>
      <c r="N4950" s="42">
        <v>0</v>
      </c>
      <c r="O4950" s="33">
        <v>0.1</v>
      </c>
      <c r="P4950" s="42">
        <v>296.10000000000002</v>
      </c>
      <c r="Q4950" s="33">
        <v>194.22</v>
      </c>
      <c r="R4950" s="42">
        <v>234.14</v>
      </c>
      <c r="S4950" s="33">
        <v>267.23</v>
      </c>
      <c r="T4950" s="42">
        <v>9.3000000000000007</v>
      </c>
      <c r="U4950" s="33">
        <v>10.1</v>
      </c>
      <c r="V4950" s="116">
        <v>9.61</v>
      </c>
    </row>
    <row r="4951" spans="1:22" x14ac:dyDescent="0.25">
      <c r="A4951" s="26" t="s">
        <v>5790</v>
      </c>
      <c r="B4951" s="42">
        <v>1.8</v>
      </c>
      <c r="C4951" s="33">
        <v>11.5</v>
      </c>
      <c r="D4951" s="42">
        <v>7</v>
      </c>
      <c r="E4951" s="33">
        <v>0.6</v>
      </c>
      <c r="F4951" s="42">
        <v>1.7</v>
      </c>
      <c r="G4951" s="33">
        <v>2.2999999999999998</v>
      </c>
      <c r="H4951" s="42">
        <v>0.2</v>
      </c>
      <c r="I4951" s="33">
        <v>1.2</v>
      </c>
      <c r="J4951" s="42">
        <v>0.3</v>
      </c>
      <c r="K4951" s="33">
        <v>0.2</v>
      </c>
      <c r="L4951" s="42">
        <v>0.5</v>
      </c>
      <c r="M4951" s="33">
        <v>0.2</v>
      </c>
      <c r="N4951" s="42">
        <v>0.1</v>
      </c>
      <c r="O4951" s="33">
        <v>0.2</v>
      </c>
      <c r="P4951" s="42">
        <v>242.1</v>
      </c>
      <c r="Q4951" s="33">
        <v>174.22</v>
      </c>
      <c r="R4951" s="42">
        <v>195.76</v>
      </c>
      <c r="S4951" s="33">
        <v>269.16000000000003</v>
      </c>
      <c r="T4951" s="42">
        <v>13.16</v>
      </c>
      <c r="U4951" s="33">
        <v>13.97</v>
      </c>
      <c r="V4951" s="116">
        <v>13.38</v>
      </c>
    </row>
    <row r="4952" spans="1:22" x14ac:dyDescent="0.25">
      <c r="A4952" s="26" t="s">
        <v>5791</v>
      </c>
      <c r="B4952" s="42">
        <v>1.1000000000000001</v>
      </c>
      <c r="C4952" s="33">
        <v>11.5</v>
      </c>
      <c r="D4952" s="42">
        <v>7.4</v>
      </c>
      <c r="E4952" s="33">
        <v>0.5</v>
      </c>
      <c r="F4952" s="42">
        <v>1.8</v>
      </c>
      <c r="G4952" s="33">
        <v>2.2000000000000002</v>
      </c>
      <c r="H4952" s="42">
        <v>0.3</v>
      </c>
      <c r="I4952" s="33">
        <v>1.5</v>
      </c>
      <c r="J4952" s="42">
        <v>0.4</v>
      </c>
      <c r="K4952" s="33">
        <v>0.3</v>
      </c>
      <c r="L4952" s="42">
        <v>0.4</v>
      </c>
      <c r="M4952" s="33">
        <v>0.3</v>
      </c>
      <c r="N4952" s="42">
        <v>0.1</v>
      </c>
      <c r="O4952" s="33">
        <v>0.3</v>
      </c>
      <c r="P4952" s="42">
        <v>244.75</v>
      </c>
      <c r="Q4952" s="33">
        <v>173.42</v>
      </c>
      <c r="R4952" s="42">
        <v>203.73</v>
      </c>
      <c r="S4952" s="33">
        <v>269.19</v>
      </c>
      <c r="T4952" s="42">
        <v>12.67</v>
      </c>
      <c r="U4952" s="33">
        <v>13.66</v>
      </c>
      <c r="V4952" s="116">
        <v>13.2</v>
      </c>
    </row>
    <row r="4953" spans="1:22" x14ac:dyDescent="0.25">
      <c r="A4953" s="26" t="s">
        <v>5792</v>
      </c>
      <c r="B4953" s="42">
        <v>1.5</v>
      </c>
      <c r="C4953" s="33">
        <v>10</v>
      </c>
      <c r="D4953" s="42">
        <v>6.5</v>
      </c>
      <c r="E4953" s="33">
        <v>0.2</v>
      </c>
      <c r="F4953" s="42">
        <v>1.5</v>
      </c>
      <c r="G4953" s="33">
        <v>1.8</v>
      </c>
      <c r="H4953" s="42">
        <v>0.1</v>
      </c>
      <c r="I4953" s="33">
        <v>0.7</v>
      </c>
      <c r="J4953" s="42">
        <v>0.6</v>
      </c>
      <c r="K4953" s="33">
        <v>0.4</v>
      </c>
      <c r="L4953" s="42">
        <v>0.4</v>
      </c>
      <c r="M4953" s="33">
        <v>0.3</v>
      </c>
      <c r="N4953" s="42">
        <v>0.1</v>
      </c>
      <c r="O4953" s="33">
        <v>0</v>
      </c>
      <c r="P4953" s="42">
        <v>239.68</v>
      </c>
      <c r="Q4953" s="33">
        <v>169.25</v>
      </c>
      <c r="R4953" s="42">
        <v>192.99</v>
      </c>
      <c r="S4953" s="33">
        <v>268.60000000000002</v>
      </c>
      <c r="T4953" s="42">
        <v>11.57</v>
      </c>
      <c r="U4953" s="33">
        <v>12.46</v>
      </c>
      <c r="V4953" s="116">
        <v>11.51</v>
      </c>
    </row>
    <row r="4954" spans="1:22" x14ac:dyDescent="0.25">
      <c r="A4954" s="26" t="s">
        <v>5793</v>
      </c>
      <c r="B4954" s="42">
        <v>0.9</v>
      </c>
      <c r="C4954" s="33">
        <v>5.6</v>
      </c>
      <c r="D4954" s="42">
        <v>4.5</v>
      </c>
      <c r="E4954" s="33">
        <v>0.1</v>
      </c>
      <c r="F4954" s="42">
        <v>1.1000000000000001</v>
      </c>
      <c r="G4954" s="33">
        <v>1.2</v>
      </c>
      <c r="H4954" s="42">
        <v>0</v>
      </c>
      <c r="I4954" s="33">
        <v>0.7</v>
      </c>
      <c r="J4954" s="42">
        <v>0.2</v>
      </c>
      <c r="K4954" s="33">
        <v>0.2</v>
      </c>
      <c r="L4954" s="42">
        <v>0.3</v>
      </c>
      <c r="M4954" s="33">
        <v>0.2</v>
      </c>
      <c r="N4954" s="42">
        <v>0.1</v>
      </c>
      <c r="O4954" s="33">
        <v>0</v>
      </c>
      <c r="P4954" s="42">
        <v>302.66000000000003</v>
      </c>
      <c r="Q4954" s="33">
        <v>206.82</v>
      </c>
      <c r="R4954" s="42">
        <v>241.34</v>
      </c>
      <c r="S4954" s="33">
        <v>265.91000000000003</v>
      </c>
      <c r="T4954" s="42">
        <v>7.36</v>
      </c>
      <c r="U4954" s="33">
        <v>7.8</v>
      </c>
      <c r="V4954" s="116">
        <v>7.31</v>
      </c>
    </row>
    <row r="4955" spans="1:22" x14ac:dyDescent="0.25">
      <c r="A4955" s="26" t="s">
        <v>5794</v>
      </c>
      <c r="B4955" s="42">
        <v>0.8</v>
      </c>
      <c r="C4955" s="33">
        <v>8.1999999999999993</v>
      </c>
      <c r="D4955" s="42">
        <v>5.5</v>
      </c>
      <c r="E4955" s="33">
        <v>0.4</v>
      </c>
      <c r="F4955" s="42">
        <v>1.4</v>
      </c>
      <c r="G4955" s="33">
        <v>1.7</v>
      </c>
      <c r="H4955" s="42">
        <v>0.2</v>
      </c>
      <c r="I4955" s="33">
        <v>0.9</v>
      </c>
      <c r="J4955" s="42">
        <v>0.2</v>
      </c>
      <c r="K4955" s="33">
        <v>0.3</v>
      </c>
      <c r="L4955" s="42">
        <v>0.3</v>
      </c>
      <c r="M4955" s="33">
        <v>0.2</v>
      </c>
      <c r="N4955" s="42">
        <v>0.1</v>
      </c>
      <c r="O4955" s="33">
        <v>0.1</v>
      </c>
      <c r="P4955" s="42">
        <v>265.60000000000002</v>
      </c>
      <c r="Q4955" s="33">
        <v>174.35</v>
      </c>
      <c r="R4955" s="42">
        <v>213.26</v>
      </c>
      <c r="S4955" s="33">
        <v>265.58</v>
      </c>
      <c r="T4955" s="42">
        <v>9.65</v>
      </c>
      <c r="U4955" s="33">
        <v>10.51</v>
      </c>
      <c r="V4955" s="116">
        <v>9.99</v>
      </c>
    </row>
    <row r="4956" spans="1:22" x14ac:dyDescent="0.25">
      <c r="A4956" s="26" t="s">
        <v>5795</v>
      </c>
      <c r="B4956" s="42">
        <v>1.7</v>
      </c>
      <c r="C4956" s="33">
        <v>11.9</v>
      </c>
      <c r="D4956" s="42">
        <v>7.4</v>
      </c>
      <c r="E4956" s="33">
        <v>0.4</v>
      </c>
      <c r="F4956" s="42">
        <v>1.8</v>
      </c>
      <c r="G4956" s="33">
        <v>2</v>
      </c>
      <c r="H4956" s="42">
        <v>0.2</v>
      </c>
      <c r="I4956" s="33">
        <v>1.4</v>
      </c>
      <c r="J4956" s="42">
        <v>0.1</v>
      </c>
      <c r="K4956" s="33">
        <v>0.2</v>
      </c>
      <c r="L4956" s="42">
        <v>0.4</v>
      </c>
      <c r="M4956" s="33">
        <v>0.3</v>
      </c>
      <c r="N4956" s="42">
        <v>0.1</v>
      </c>
      <c r="O4956" s="33">
        <v>0.2</v>
      </c>
      <c r="P4956" s="42">
        <v>227.6</v>
      </c>
      <c r="Q4956" s="33">
        <v>165.08</v>
      </c>
      <c r="R4956" s="42">
        <v>185.63</v>
      </c>
      <c r="S4956" s="33">
        <v>267.58999999999997</v>
      </c>
      <c r="T4956" s="42">
        <v>13.55</v>
      </c>
      <c r="U4956" s="33">
        <v>14.45</v>
      </c>
      <c r="V4956" s="116">
        <v>13.86</v>
      </c>
    </row>
    <row r="4957" spans="1:22" x14ac:dyDescent="0.25">
      <c r="A4957" s="26" t="s">
        <v>5796</v>
      </c>
      <c r="B4957" s="42">
        <v>1.4</v>
      </c>
      <c r="C4957" s="33">
        <v>10.9</v>
      </c>
      <c r="D4957" s="42">
        <v>7</v>
      </c>
      <c r="E4957" s="33">
        <v>0.1</v>
      </c>
      <c r="F4957" s="42">
        <v>1.6</v>
      </c>
      <c r="G4957" s="33">
        <v>1.9</v>
      </c>
      <c r="H4957" s="42">
        <v>0.1</v>
      </c>
      <c r="I4957" s="33">
        <v>1.5</v>
      </c>
      <c r="J4957" s="42">
        <v>0.1</v>
      </c>
      <c r="K4957" s="33">
        <v>0.2</v>
      </c>
      <c r="L4957" s="42">
        <v>0.3</v>
      </c>
      <c r="M4957" s="33">
        <v>0.4</v>
      </c>
      <c r="N4957" s="42">
        <v>0.1</v>
      </c>
      <c r="O4957" s="33">
        <v>0.2</v>
      </c>
      <c r="P4957" s="42">
        <v>249.79</v>
      </c>
      <c r="Q4957" s="33">
        <v>174.43</v>
      </c>
      <c r="R4957" s="42">
        <v>194.63</v>
      </c>
      <c r="S4957" s="33">
        <v>267.33</v>
      </c>
      <c r="T4957" s="42">
        <v>12.42</v>
      </c>
      <c r="U4957" s="33">
        <v>13.14</v>
      </c>
      <c r="V4957" s="116">
        <v>12.8</v>
      </c>
    </row>
    <row r="4958" spans="1:22" x14ac:dyDescent="0.25">
      <c r="A4958" s="26" t="s">
        <v>5797</v>
      </c>
      <c r="B4958" s="42">
        <v>0.7</v>
      </c>
      <c r="C4958" s="33">
        <v>9.9</v>
      </c>
      <c r="D4958" s="42">
        <v>6.6</v>
      </c>
      <c r="E4958" s="33">
        <v>0.1</v>
      </c>
      <c r="F4958" s="42">
        <v>1.7</v>
      </c>
      <c r="G4958" s="33">
        <v>2.4</v>
      </c>
      <c r="H4958" s="42">
        <v>0.1</v>
      </c>
      <c r="I4958" s="33">
        <v>1.4</v>
      </c>
      <c r="J4958" s="42">
        <v>0.5</v>
      </c>
      <c r="K4958" s="33">
        <v>0.1</v>
      </c>
      <c r="L4958" s="42">
        <v>0.5</v>
      </c>
      <c r="M4958" s="33">
        <v>0.3</v>
      </c>
      <c r="N4958" s="42">
        <v>0.1</v>
      </c>
      <c r="O4958" s="33">
        <v>0.3</v>
      </c>
      <c r="P4958" s="42">
        <v>263.57</v>
      </c>
      <c r="Q4958" s="33">
        <v>182.53</v>
      </c>
      <c r="R4958" s="42">
        <v>210.89</v>
      </c>
      <c r="S4958" s="33">
        <v>266.22000000000003</v>
      </c>
      <c r="T4958" s="42">
        <v>11.93</v>
      </c>
      <c r="U4958" s="33">
        <v>12.49</v>
      </c>
      <c r="V4958" s="116">
        <v>12.17</v>
      </c>
    </row>
    <row r="4959" spans="1:22" x14ac:dyDescent="0.25">
      <c r="A4959" s="26" t="s">
        <v>5798</v>
      </c>
      <c r="B4959" s="42">
        <v>0.4</v>
      </c>
      <c r="C4959" s="33">
        <v>6.5</v>
      </c>
      <c r="D4959" s="42">
        <v>4.9000000000000004</v>
      </c>
      <c r="E4959" s="33">
        <v>0</v>
      </c>
      <c r="F4959" s="42">
        <v>1.3</v>
      </c>
      <c r="G4959" s="33">
        <v>1.7</v>
      </c>
      <c r="H4959" s="42">
        <v>0</v>
      </c>
      <c r="I4959" s="33">
        <v>1.1000000000000001</v>
      </c>
      <c r="J4959" s="42">
        <v>0.5</v>
      </c>
      <c r="K4959" s="33">
        <v>0.2</v>
      </c>
      <c r="L4959" s="42">
        <v>0.4</v>
      </c>
      <c r="M4959" s="33">
        <v>0.2</v>
      </c>
      <c r="N4959" s="42">
        <v>0.1</v>
      </c>
      <c r="O4959" s="33">
        <v>0.2</v>
      </c>
      <c r="P4959" s="42">
        <v>326.89999999999998</v>
      </c>
      <c r="Q4959" s="33">
        <v>226.22</v>
      </c>
      <c r="R4959" s="42">
        <v>261.27999999999997</v>
      </c>
      <c r="S4959" s="33">
        <v>265</v>
      </c>
      <c r="T4959" s="42">
        <v>8.0299999999999994</v>
      </c>
      <c r="U4959" s="33">
        <v>8.5399999999999991</v>
      </c>
      <c r="V4959" s="116">
        <v>8.3800000000000008</v>
      </c>
    </row>
    <row r="4960" spans="1:22" x14ac:dyDescent="0.25">
      <c r="A4960" s="26" t="s">
        <v>5799</v>
      </c>
      <c r="B4960" s="42">
        <v>0.8</v>
      </c>
      <c r="C4960" s="33">
        <v>6.3</v>
      </c>
      <c r="D4960" s="42">
        <v>5.4</v>
      </c>
      <c r="E4960" s="33">
        <v>0.1</v>
      </c>
      <c r="F4960" s="42">
        <v>1.3</v>
      </c>
      <c r="G4960" s="33">
        <v>1.7</v>
      </c>
      <c r="H4960" s="42">
        <v>0.2</v>
      </c>
      <c r="I4960" s="33">
        <v>1</v>
      </c>
      <c r="J4960" s="42">
        <v>0.3</v>
      </c>
      <c r="K4960" s="33">
        <v>0.1</v>
      </c>
      <c r="L4960" s="42">
        <v>0.3</v>
      </c>
      <c r="M4960" s="33">
        <v>0.3</v>
      </c>
      <c r="N4960" s="42">
        <v>0</v>
      </c>
      <c r="O4960" s="33">
        <v>0.2</v>
      </c>
      <c r="P4960" s="42">
        <v>335.6</v>
      </c>
      <c r="Q4960" s="33">
        <v>231.78</v>
      </c>
      <c r="R4960" s="42">
        <v>265.92</v>
      </c>
      <c r="S4960" s="33">
        <v>265.51</v>
      </c>
      <c r="T4960" s="42">
        <v>7.93</v>
      </c>
      <c r="U4960" s="33">
        <v>8.15</v>
      </c>
      <c r="V4960" s="116">
        <v>8.16</v>
      </c>
    </row>
    <row r="4961" spans="1:22" x14ac:dyDescent="0.25">
      <c r="A4961" s="26" t="s">
        <v>5800</v>
      </c>
      <c r="B4961" s="42">
        <v>0.4</v>
      </c>
      <c r="C4961" s="33">
        <v>5.7</v>
      </c>
      <c r="D4961" s="42">
        <v>4.7</v>
      </c>
      <c r="E4961" s="33">
        <v>0</v>
      </c>
      <c r="F4961" s="42">
        <v>1.2</v>
      </c>
      <c r="G4961" s="33">
        <v>1.3</v>
      </c>
      <c r="H4961" s="42">
        <v>0.1</v>
      </c>
      <c r="I4961" s="33">
        <v>0.5</v>
      </c>
      <c r="J4961" s="42">
        <v>0.2</v>
      </c>
      <c r="K4961" s="33">
        <v>0.2</v>
      </c>
      <c r="L4961" s="42">
        <v>0.4</v>
      </c>
      <c r="M4961" s="33">
        <v>0.2</v>
      </c>
      <c r="N4961" s="42">
        <v>0</v>
      </c>
      <c r="O4961" s="33">
        <v>0.1</v>
      </c>
      <c r="P4961" s="42">
        <v>336.93</v>
      </c>
      <c r="Q4961" s="33">
        <v>230.99</v>
      </c>
      <c r="R4961" s="42">
        <v>267.77999999999997</v>
      </c>
      <c r="S4961" s="33">
        <v>265.20999999999998</v>
      </c>
      <c r="T4961" s="42">
        <v>7.25</v>
      </c>
      <c r="U4961" s="33">
        <v>7.56</v>
      </c>
      <c r="V4961" s="116">
        <v>7.23</v>
      </c>
    </row>
    <row r="4962" spans="1:22" x14ac:dyDescent="0.25">
      <c r="A4962" s="26" t="s">
        <v>5801</v>
      </c>
      <c r="B4962" s="42">
        <v>0.7</v>
      </c>
      <c r="C4962" s="33">
        <v>7</v>
      </c>
      <c r="D4962" s="42">
        <v>5.5</v>
      </c>
      <c r="E4962" s="33">
        <v>0.1</v>
      </c>
      <c r="F4962" s="42">
        <v>1.3</v>
      </c>
      <c r="G4962" s="33">
        <v>1.5</v>
      </c>
      <c r="H4962" s="42">
        <v>0.2</v>
      </c>
      <c r="I4962" s="33">
        <v>1</v>
      </c>
      <c r="J4962" s="42">
        <v>0.3</v>
      </c>
      <c r="K4962" s="33">
        <v>0.3</v>
      </c>
      <c r="L4962" s="42">
        <v>0.4</v>
      </c>
      <c r="M4962" s="33">
        <v>0.4</v>
      </c>
      <c r="N4962" s="42">
        <v>0.1</v>
      </c>
      <c r="O4962" s="33">
        <v>0.1</v>
      </c>
      <c r="P4962" s="42">
        <v>269.81</v>
      </c>
      <c r="Q4962" s="33">
        <v>170.9</v>
      </c>
      <c r="R4962" s="42">
        <v>215.03</v>
      </c>
      <c r="S4962" s="33">
        <v>266.26</v>
      </c>
      <c r="T4962" s="42">
        <v>8.73</v>
      </c>
      <c r="U4962" s="33">
        <v>9.2799999999999994</v>
      </c>
      <c r="V4962" s="116">
        <v>9.09</v>
      </c>
    </row>
    <row r="4963" spans="1:22" x14ac:dyDescent="0.25">
      <c r="A4963" s="26" t="s">
        <v>5802</v>
      </c>
      <c r="B4963" s="42">
        <v>1</v>
      </c>
      <c r="C4963" s="33">
        <v>10.7</v>
      </c>
      <c r="D4963" s="42">
        <v>6.9</v>
      </c>
      <c r="E4963" s="33">
        <v>0.2</v>
      </c>
      <c r="F4963" s="42">
        <v>1.5</v>
      </c>
      <c r="G4963" s="33">
        <v>2</v>
      </c>
      <c r="H4963" s="42">
        <v>0.2</v>
      </c>
      <c r="I4963" s="33">
        <v>1.3</v>
      </c>
      <c r="J4963" s="42">
        <v>0.4</v>
      </c>
      <c r="K4963" s="33">
        <v>0.4</v>
      </c>
      <c r="L4963" s="42">
        <v>0.5</v>
      </c>
      <c r="M4963" s="33">
        <v>0.3</v>
      </c>
      <c r="N4963" s="42">
        <v>0.1</v>
      </c>
      <c r="O4963" s="33">
        <v>0.1</v>
      </c>
      <c r="P4963" s="42">
        <v>226.4</v>
      </c>
      <c r="Q4963" s="33">
        <v>155.59</v>
      </c>
      <c r="R4963" s="42">
        <v>181.98</v>
      </c>
      <c r="S4963" s="33">
        <v>267.57</v>
      </c>
      <c r="T4963" s="42">
        <v>12.52</v>
      </c>
      <c r="U4963" s="33">
        <v>13.02</v>
      </c>
      <c r="V4963" s="116">
        <v>12.58</v>
      </c>
    </row>
    <row r="4964" spans="1:22" x14ac:dyDescent="0.25">
      <c r="A4964" s="26" t="s">
        <v>5803</v>
      </c>
      <c r="B4964" s="42">
        <v>1</v>
      </c>
      <c r="C4964" s="33">
        <v>11.2</v>
      </c>
      <c r="D4964" s="42">
        <v>7.1</v>
      </c>
      <c r="E4964" s="33">
        <v>0.1</v>
      </c>
      <c r="F4964" s="42">
        <v>1.4</v>
      </c>
      <c r="G4964" s="33">
        <v>2.4</v>
      </c>
      <c r="H4964" s="42">
        <v>0.4</v>
      </c>
      <c r="I4964" s="33">
        <v>1.8</v>
      </c>
      <c r="J4964" s="42">
        <v>0.9</v>
      </c>
      <c r="K4964" s="33">
        <v>0.4</v>
      </c>
      <c r="L4964" s="42">
        <v>0.7</v>
      </c>
      <c r="M4964" s="33">
        <v>0.4</v>
      </c>
      <c r="N4964" s="42">
        <v>0.1</v>
      </c>
      <c r="O4964" s="33">
        <v>0.1</v>
      </c>
      <c r="P4964" s="42">
        <v>190.58</v>
      </c>
      <c r="Q4964" s="33">
        <v>129.06</v>
      </c>
      <c r="R4964" s="42">
        <v>153.97999999999999</v>
      </c>
      <c r="S4964" s="33">
        <v>268.88</v>
      </c>
      <c r="T4964" s="42">
        <v>12.8</v>
      </c>
      <c r="U4964" s="33">
        <v>13.69</v>
      </c>
      <c r="V4964" s="116">
        <v>13.23</v>
      </c>
    </row>
    <row r="4965" spans="1:22" x14ac:dyDescent="0.25">
      <c r="A4965" s="26" t="s">
        <v>5804</v>
      </c>
      <c r="B4965" s="42">
        <v>1.2</v>
      </c>
      <c r="C4965" s="33">
        <v>11.6</v>
      </c>
      <c r="D4965" s="42">
        <v>8.4</v>
      </c>
      <c r="E4965" s="33">
        <v>0.2</v>
      </c>
      <c r="F4965" s="42">
        <v>1.6</v>
      </c>
      <c r="G4965" s="33">
        <v>2.8</v>
      </c>
      <c r="H4965" s="42">
        <v>0.2</v>
      </c>
      <c r="I4965" s="33">
        <v>1.7</v>
      </c>
      <c r="J4965" s="42">
        <v>0.4</v>
      </c>
      <c r="K4965" s="33">
        <v>0.4</v>
      </c>
      <c r="L4965" s="42">
        <v>0.9</v>
      </c>
      <c r="M4965" s="33">
        <v>0.5</v>
      </c>
      <c r="N4965" s="42">
        <v>0.1</v>
      </c>
      <c r="O4965" s="33">
        <v>0.2</v>
      </c>
      <c r="P4965" s="42">
        <v>199.57</v>
      </c>
      <c r="Q4965" s="33">
        <v>129.19</v>
      </c>
      <c r="R4965" s="42">
        <v>151.65</v>
      </c>
      <c r="S4965" s="33">
        <v>268.08</v>
      </c>
      <c r="T4965" s="42">
        <v>13.65</v>
      </c>
      <c r="U4965" s="33">
        <v>14.71</v>
      </c>
      <c r="V4965" s="116">
        <v>14.5</v>
      </c>
    </row>
    <row r="4966" spans="1:22" x14ac:dyDescent="0.25">
      <c r="A4966" s="26" t="s">
        <v>5805</v>
      </c>
      <c r="B4966" s="42">
        <v>0.8</v>
      </c>
      <c r="C4966" s="33">
        <v>10.1</v>
      </c>
      <c r="D4966" s="42">
        <v>6.8</v>
      </c>
      <c r="E4966" s="33">
        <v>0.1</v>
      </c>
      <c r="F4966" s="42">
        <v>2.7</v>
      </c>
      <c r="G4966" s="33">
        <v>2.6</v>
      </c>
      <c r="H4966" s="42">
        <v>0.2</v>
      </c>
      <c r="I4966" s="33">
        <v>1.2</v>
      </c>
      <c r="J4966" s="42">
        <v>0.8</v>
      </c>
      <c r="K4966" s="33">
        <v>0.5</v>
      </c>
      <c r="L4966" s="42">
        <v>0.6</v>
      </c>
      <c r="M4966" s="33">
        <v>0.4</v>
      </c>
      <c r="N4966" s="42">
        <v>0.1</v>
      </c>
      <c r="O4966" s="33">
        <v>0.1</v>
      </c>
      <c r="P4966" s="42">
        <v>192.78</v>
      </c>
      <c r="Q4966" s="33">
        <v>128.68</v>
      </c>
      <c r="R4966" s="42">
        <v>156.96</v>
      </c>
      <c r="S4966" s="33">
        <v>268.58999999999997</v>
      </c>
      <c r="T4966" s="42">
        <v>12.13</v>
      </c>
      <c r="U4966" s="33">
        <v>13.01</v>
      </c>
      <c r="V4966" s="116">
        <v>12.52</v>
      </c>
    </row>
    <row r="4967" spans="1:22" x14ac:dyDescent="0.25">
      <c r="A4967" s="26" t="s">
        <v>5806</v>
      </c>
      <c r="B4967" s="42">
        <v>1.4</v>
      </c>
      <c r="C4967" s="33">
        <v>10.199999999999999</v>
      </c>
      <c r="D4967" s="42">
        <v>6.8</v>
      </c>
      <c r="E4967" s="33">
        <v>0.2</v>
      </c>
      <c r="F4967" s="42">
        <v>1.9</v>
      </c>
      <c r="G4967" s="33">
        <v>2.1</v>
      </c>
      <c r="H4967" s="42">
        <v>0.2</v>
      </c>
      <c r="I4967" s="33">
        <v>1.4</v>
      </c>
      <c r="J4967" s="42">
        <v>0.6</v>
      </c>
      <c r="K4967" s="33">
        <v>0.3</v>
      </c>
      <c r="L4967" s="42">
        <v>0.5</v>
      </c>
      <c r="M4967" s="33">
        <v>0.4</v>
      </c>
      <c r="N4967" s="42">
        <v>0.1</v>
      </c>
      <c r="O4967" s="33">
        <v>0.1</v>
      </c>
      <c r="P4967" s="42">
        <v>227.76</v>
      </c>
      <c r="Q4967" s="33">
        <v>152.11000000000001</v>
      </c>
      <c r="R4967" s="42">
        <v>181.88</v>
      </c>
      <c r="S4967" s="33">
        <v>268.26</v>
      </c>
      <c r="T4967" s="42">
        <v>11.85</v>
      </c>
      <c r="U4967" s="33">
        <v>12.62</v>
      </c>
      <c r="V4967" s="116">
        <v>11.39</v>
      </c>
    </row>
    <row r="4968" spans="1:22" x14ac:dyDescent="0.25">
      <c r="A4968" s="26" t="s">
        <v>5807</v>
      </c>
      <c r="B4968" s="42">
        <v>0.9</v>
      </c>
      <c r="C4968" s="33">
        <v>5.8</v>
      </c>
      <c r="D4968" s="42">
        <v>4.7</v>
      </c>
      <c r="E4968" s="33">
        <v>0.1</v>
      </c>
      <c r="F4968" s="42">
        <v>1.6</v>
      </c>
      <c r="G4968" s="33">
        <v>1.5</v>
      </c>
      <c r="H4968" s="42">
        <v>0.1</v>
      </c>
      <c r="I4968" s="33">
        <v>0.5</v>
      </c>
      <c r="J4968" s="42">
        <v>0.5</v>
      </c>
      <c r="K4968" s="33">
        <v>0.2</v>
      </c>
      <c r="L4968" s="42">
        <v>0.3</v>
      </c>
      <c r="M4968" s="33">
        <v>0.3</v>
      </c>
      <c r="N4968" s="42">
        <v>0.1</v>
      </c>
      <c r="O4968" s="33">
        <v>0.1</v>
      </c>
      <c r="P4968" s="42">
        <v>309.94</v>
      </c>
      <c r="Q4968" s="33">
        <v>215</v>
      </c>
      <c r="R4968" s="42">
        <v>249.09</v>
      </c>
      <c r="S4968" s="33">
        <v>265.74</v>
      </c>
      <c r="T4968" s="42">
        <v>7.2</v>
      </c>
      <c r="U4968" s="33">
        <v>7.56</v>
      </c>
      <c r="V4968" s="116">
        <v>6.97</v>
      </c>
    </row>
    <row r="4969" spans="1:22" x14ac:dyDescent="0.25">
      <c r="A4969" s="26" t="s">
        <v>5808</v>
      </c>
      <c r="B4969" s="42">
        <v>0.4</v>
      </c>
      <c r="C4969" s="33">
        <v>3.3</v>
      </c>
      <c r="D4969" s="42">
        <v>3.7</v>
      </c>
      <c r="E4969" s="33">
        <v>0.1</v>
      </c>
      <c r="F4969" s="42">
        <v>1.3</v>
      </c>
      <c r="G4969" s="33">
        <v>1</v>
      </c>
      <c r="H4969" s="42">
        <v>0.1</v>
      </c>
      <c r="I4969" s="33">
        <v>0.4</v>
      </c>
      <c r="J4969" s="42">
        <v>0.5</v>
      </c>
      <c r="K4969" s="33">
        <v>0.3</v>
      </c>
      <c r="L4969" s="42">
        <v>0.4</v>
      </c>
      <c r="M4969" s="33">
        <v>0.2</v>
      </c>
      <c r="N4969" s="42">
        <v>0.1</v>
      </c>
      <c r="O4969" s="33">
        <v>0</v>
      </c>
      <c r="P4969" s="42">
        <v>319.06</v>
      </c>
      <c r="Q4969" s="33">
        <v>215.58</v>
      </c>
      <c r="R4969" s="42">
        <v>256.60000000000002</v>
      </c>
      <c r="S4969" s="33">
        <v>265.95</v>
      </c>
      <c r="T4969" s="42">
        <v>5.33</v>
      </c>
      <c r="U4969" s="33">
        <v>5.53</v>
      </c>
      <c r="V4969" s="116">
        <v>5.3</v>
      </c>
    </row>
    <row r="4970" spans="1:22" x14ac:dyDescent="0.25">
      <c r="A4970" s="26" t="s">
        <v>5809</v>
      </c>
      <c r="B4970" s="42">
        <v>0.5</v>
      </c>
      <c r="C4970" s="33">
        <v>4.8</v>
      </c>
      <c r="D4970" s="42">
        <v>4.5999999999999996</v>
      </c>
      <c r="E4970" s="33">
        <v>0.1</v>
      </c>
      <c r="F4970" s="42">
        <v>1.7</v>
      </c>
      <c r="G4970" s="33">
        <v>1.5</v>
      </c>
      <c r="H4970" s="42">
        <v>0.1</v>
      </c>
      <c r="I4970" s="33">
        <v>0.5</v>
      </c>
      <c r="J4970" s="42">
        <v>0.2</v>
      </c>
      <c r="K4970" s="33">
        <v>0.2</v>
      </c>
      <c r="L4970" s="42">
        <v>0.3</v>
      </c>
      <c r="M4970" s="33">
        <v>0.3</v>
      </c>
      <c r="N4970" s="42">
        <v>0.1</v>
      </c>
      <c r="O4970" s="33">
        <v>0.1</v>
      </c>
      <c r="P4970" s="42">
        <v>320</v>
      </c>
      <c r="Q4970" s="33">
        <v>220.96</v>
      </c>
      <c r="R4970" s="42">
        <v>254.95</v>
      </c>
      <c r="S4970" s="33">
        <v>265.37</v>
      </c>
      <c r="T4970" s="42">
        <v>6.6</v>
      </c>
      <c r="U4970" s="33">
        <v>6.95</v>
      </c>
      <c r="V4970" s="116">
        <v>6.67</v>
      </c>
    </row>
    <row r="4971" spans="1:22" x14ac:dyDescent="0.25">
      <c r="A4971" s="26" t="s">
        <v>5810</v>
      </c>
      <c r="B4971" s="42">
        <v>0.3</v>
      </c>
      <c r="C4971" s="33">
        <v>3.5</v>
      </c>
      <c r="D4971" s="42">
        <v>3.9</v>
      </c>
      <c r="E4971" s="33">
        <v>0</v>
      </c>
      <c r="F4971" s="42">
        <v>1.5</v>
      </c>
      <c r="G4971" s="33">
        <v>0.9</v>
      </c>
      <c r="H4971" s="42">
        <v>0.1</v>
      </c>
      <c r="I4971" s="33">
        <v>0.6</v>
      </c>
      <c r="J4971" s="42">
        <v>0.6</v>
      </c>
      <c r="K4971" s="33">
        <v>0.3</v>
      </c>
      <c r="L4971" s="42">
        <v>0.4</v>
      </c>
      <c r="M4971" s="33">
        <v>0.2</v>
      </c>
      <c r="N4971" s="42">
        <v>0.1</v>
      </c>
      <c r="O4971" s="33">
        <v>0.1</v>
      </c>
      <c r="P4971" s="42">
        <v>319.12</v>
      </c>
      <c r="Q4971" s="33">
        <v>215.36</v>
      </c>
      <c r="R4971" s="42">
        <v>258.31</v>
      </c>
      <c r="S4971" s="33">
        <v>265.97000000000003</v>
      </c>
      <c r="T4971" s="42">
        <v>5.48</v>
      </c>
      <c r="U4971" s="33">
        <v>5.52</v>
      </c>
      <c r="V4971" s="116">
        <v>5.17</v>
      </c>
    </row>
    <row r="4972" spans="1:22" x14ac:dyDescent="0.25">
      <c r="A4972" s="26" t="s">
        <v>5811</v>
      </c>
      <c r="B4972" s="42">
        <v>0.8</v>
      </c>
      <c r="C4972" s="33">
        <v>4.9000000000000004</v>
      </c>
      <c r="D4972" s="42">
        <v>4.5</v>
      </c>
      <c r="E4972" s="33">
        <v>0</v>
      </c>
      <c r="F4972" s="42">
        <v>1.5</v>
      </c>
      <c r="G4972" s="33">
        <v>1.5</v>
      </c>
      <c r="H4972" s="42">
        <v>0.1</v>
      </c>
      <c r="I4972" s="33">
        <v>0.8</v>
      </c>
      <c r="J4972" s="42">
        <v>0.1</v>
      </c>
      <c r="K4972" s="33">
        <v>0.1</v>
      </c>
      <c r="L4972" s="42">
        <v>0.3</v>
      </c>
      <c r="M4972" s="33">
        <v>0.2</v>
      </c>
      <c r="N4972" s="42">
        <v>0.1</v>
      </c>
      <c r="O4972" s="33">
        <v>0.1</v>
      </c>
      <c r="P4972" s="42">
        <v>330.32</v>
      </c>
      <c r="Q4972" s="33">
        <v>225.34</v>
      </c>
      <c r="R4972" s="42">
        <v>262.07</v>
      </c>
      <c r="S4972" s="33">
        <v>264.92</v>
      </c>
      <c r="T4972" s="42">
        <v>7.02</v>
      </c>
      <c r="U4972" s="33">
        <v>7.24</v>
      </c>
      <c r="V4972" s="116">
        <v>6.86</v>
      </c>
    </row>
    <row r="4973" spans="1:22" x14ac:dyDescent="0.25">
      <c r="A4973" s="26" t="s">
        <v>5812</v>
      </c>
      <c r="B4973" s="42">
        <v>0.9</v>
      </c>
      <c r="C4973" s="33">
        <v>6.6</v>
      </c>
      <c r="D4973" s="42">
        <v>4.9000000000000004</v>
      </c>
      <c r="E4973" s="33">
        <v>0.2</v>
      </c>
      <c r="F4973" s="42">
        <v>1.6</v>
      </c>
      <c r="G4973" s="33">
        <v>1.8</v>
      </c>
      <c r="H4973" s="42">
        <v>0</v>
      </c>
      <c r="I4973" s="33">
        <v>0.7</v>
      </c>
      <c r="J4973" s="42">
        <v>0.3</v>
      </c>
      <c r="K4973" s="33">
        <v>0.2</v>
      </c>
      <c r="L4973" s="42">
        <v>0.3</v>
      </c>
      <c r="M4973" s="33">
        <v>0.2</v>
      </c>
      <c r="N4973" s="42">
        <v>0.1</v>
      </c>
      <c r="O4973" s="33">
        <v>0</v>
      </c>
      <c r="P4973" s="42">
        <v>279.07</v>
      </c>
      <c r="Q4973" s="33">
        <v>179.09</v>
      </c>
      <c r="R4973" s="42">
        <v>220.85</v>
      </c>
      <c r="S4973" s="33">
        <v>266.8</v>
      </c>
      <c r="T4973" s="42">
        <v>8.6300000000000008</v>
      </c>
      <c r="U4973" s="33">
        <v>9.0299999999999994</v>
      </c>
      <c r="V4973" s="116">
        <v>8.4</v>
      </c>
    </row>
    <row r="4974" spans="1:22" x14ac:dyDescent="0.25">
      <c r="A4974" s="26" t="s">
        <v>5813</v>
      </c>
      <c r="B4974" s="42">
        <v>1.6</v>
      </c>
      <c r="C4974" s="33">
        <v>8.3000000000000007</v>
      </c>
      <c r="D4974" s="42">
        <v>5.5</v>
      </c>
      <c r="E4974" s="33">
        <v>0.2</v>
      </c>
      <c r="F4974" s="42">
        <v>1.8</v>
      </c>
      <c r="G4974" s="33">
        <v>2</v>
      </c>
      <c r="H4974" s="42">
        <v>0</v>
      </c>
      <c r="I4974" s="33">
        <v>1</v>
      </c>
      <c r="J4974" s="42">
        <v>0.2</v>
      </c>
      <c r="K4974" s="33">
        <v>0.3</v>
      </c>
      <c r="L4974" s="42">
        <v>0.3</v>
      </c>
      <c r="M4974" s="33">
        <v>0.3</v>
      </c>
      <c r="N4974" s="42">
        <v>0.1</v>
      </c>
      <c r="O4974" s="33">
        <v>0</v>
      </c>
      <c r="P4974" s="42">
        <v>246.32</v>
      </c>
      <c r="Q4974" s="33">
        <v>171.83</v>
      </c>
      <c r="R4974" s="42">
        <v>199.83</v>
      </c>
      <c r="S4974" s="33">
        <v>267.83</v>
      </c>
      <c r="T4974" s="42">
        <v>10.23</v>
      </c>
      <c r="U4974" s="33">
        <v>10.61</v>
      </c>
      <c r="V4974" s="116">
        <v>9.6999999999999993</v>
      </c>
    </row>
    <row r="4975" spans="1:22" x14ac:dyDescent="0.25">
      <c r="A4975" s="26" t="s">
        <v>5814</v>
      </c>
      <c r="B4975" s="42">
        <v>1.2</v>
      </c>
      <c r="C4975" s="33">
        <v>10</v>
      </c>
      <c r="D4975" s="42">
        <v>6</v>
      </c>
      <c r="E4975" s="33">
        <v>0.3</v>
      </c>
      <c r="F4975" s="42">
        <v>2.2999999999999998</v>
      </c>
      <c r="G4975" s="33">
        <v>2.2000000000000002</v>
      </c>
      <c r="H4975" s="42">
        <v>0.1</v>
      </c>
      <c r="I4975" s="33">
        <v>1.1000000000000001</v>
      </c>
      <c r="J4975" s="42">
        <v>0.2</v>
      </c>
      <c r="K4975" s="33">
        <v>0.2</v>
      </c>
      <c r="L4975" s="42">
        <v>0.3</v>
      </c>
      <c r="M4975" s="33">
        <v>0.3</v>
      </c>
      <c r="N4975" s="42">
        <v>0.1</v>
      </c>
      <c r="O4975" s="33">
        <v>0.1</v>
      </c>
      <c r="P4975" s="42">
        <v>243.66</v>
      </c>
      <c r="Q4975" s="33">
        <v>173.47</v>
      </c>
      <c r="R4975" s="42">
        <v>199.04</v>
      </c>
      <c r="S4975" s="33">
        <v>268.35000000000002</v>
      </c>
      <c r="T4975" s="42">
        <v>11.35</v>
      </c>
      <c r="U4975" s="33">
        <v>11.86</v>
      </c>
      <c r="V4975" s="116">
        <v>11.06</v>
      </c>
    </row>
    <row r="4976" spans="1:22" x14ac:dyDescent="0.25">
      <c r="A4976" s="26" t="s">
        <v>5815</v>
      </c>
      <c r="B4976" s="42">
        <v>1.2</v>
      </c>
      <c r="C4976" s="33">
        <v>7.8</v>
      </c>
      <c r="D4976" s="42">
        <v>5.5</v>
      </c>
      <c r="E4976" s="33">
        <v>0.1</v>
      </c>
      <c r="F4976" s="42">
        <v>2.1</v>
      </c>
      <c r="G4976" s="33">
        <v>1.7</v>
      </c>
      <c r="H4976" s="42">
        <v>0.1</v>
      </c>
      <c r="I4976" s="33">
        <v>0.3</v>
      </c>
      <c r="J4976" s="42">
        <v>0.4</v>
      </c>
      <c r="K4976" s="33">
        <v>0.4</v>
      </c>
      <c r="L4976" s="42">
        <v>0.1</v>
      </c>
      <c r="M4976" s="33">
        <v>0.2</v>
      </c>
      <c r="N4976" s="42">
        <v>0.1</v>
      </c>
      <c r="O4976" s="33">
        <v>0.1</v>
      </c>
      <c r="P4976" s="42">
        <v>244.98</v>
      </c>
      <c r="Q4976" s="33">
        <v>170.24</v>
      </c>
      <c r="R4976" s="42">
        <v>195.33</v>
      </c>
      <c r="S4976" s="33">
        <v>268.02999999999997</v>
      </c>
      <c r="T4976" s="42">
        <v>9.69</v>
      </c>
      <c r="U4976" s="33">
        <v>10.1</v>
      </c>
      <c r="V4976" s="116">
        <v>9.25</v>
      </c>
    </row>
    <row r="4977" spans="1:22" x14ac:dyDescent="0.25">
      <c r="A4977" s="26" t="s">
        <v>5816</v>
      </c>
      <c r="B4977" s="42">
        <v>0.7</v>
      </c>
      <c r="C4977" s="33">
        <v>5</v>
      </c>
      <c r="D4977" s="42">
        <v>4.5</v>
      </c>
      <c r="E4977" s="33">
        <v>0.2</v>
      </c>
      <c r="F4977" s="42">
        <v>1.6</v>
      </c>
      <c r="G4977" s="33">
        <v>1.4</v>
      </c>
      <c r="H4977" s="42">
        <v>0</v>
      </c>
      <c r="I4977" s="33">
        <v>0.6</v>
      </c>
      <c r="J4977" s="42">
        <v>0.4</v>
      </c>
      <c r="K4977" s="33">
        <v>0.1</v>
      </c>
      <c r="L4977" s="42">
        <v>0.2</v>
      </c>
      <c r="M4977" s="33">
        <v>0.3</v>
      </c>
      <c r="N4977" s="42">
        <v>0.1</v>
      </c>
      <c r="O4977" s="33">
        <v>0.1</v>
      </c>
      <c r="P4977" s="42">
        <v>329.07</v>
      </c>
      <c r="Q4977" s="33">
        <v>225.37</v>
      </c>
      <c r="R4977" s="42">
        <v>267.61</v>
      </c>
      <c r="S4977" s="33">
        <v>266.67</v>
      </c>
      <c r="T4977" s="42">
        <v>6.82</v>
      </c>
      <c r="U4977" s="33">
        <v>7.06</v>
      </c>
      <c r="V4977" s="116">
        <v>6.53</v>
      </c>
    </row>
    <row r="4978" spans="1:22" x14ac:dyDescent="0.25">
      <c r="A4978" s="26" t="s">
        <v>5817</v>
      </c>
      <c r="B4978" s="42">
        <v>0.4</v>
      </c>
      <c r="C4978" s="33">
        <v>4.9000000000000004</v>
      </c>
      <c r="D4978" s="42">
        <v>4.8</v>
      </c>
      <c r="E4978" s="33">
        <v>0.1</v>
      </c>
      <c r="F4978" s="42">
        <v>1.6</v>
      </c>
      <c r="G4978" s="33">
        <v>1.7</v>
      </c>
      <c r="H4978" s="42">
        <v>0</v>
      </c>
      <c r="I4978" s="33">
        <v>0.6</v>
      </c>
      <c r="J4978" s="42">
        <v>0.2</v>
      </c>
      <c r="K4978" s="33">
        <v>0.1</v>
      </c>
      <c r="L4978" s="42">
        <v>0.4</v>
      </c>
      <c r="M4978" s="33">
        <v>0.2</v>
      </c>
      <c r="N4978" s="42">
        <v>0</v>
      </c>
      <c r="O4978" s="33">
        <v>0.1</v>
      </c>
      <c r="P4978" s="42">
        <v>335.36</v>
      </c>
      <c r="Q4978" s="33">
        <v>227.04</v>
      </c>
      <c r="R4978" s="42">
        <v>266.27999999999997</v>
      </c>
      <c r="S4978" s="33">
        <v>266.56</v>
      </c>
      <c r="T4978" s="42">
        <v>6.76</v>
      </c>
      <c r="U4978" s="33">
        <v>6.96</v>
      </c>
      <c r="V4978" s="116">
        <v>6.45</v>
      </c>
    </row>
    <row r="4979" spans="1:22" x14ac:dyDescent="0.25">
      <c r="A4979" s="26" t="s">
        <v>5818</v>
      </c>
      <c r="B4979" s="42">
        <v>1</v>
      </c>
      <c r="C4979" s="33">
        <v>5.5</v>
      </c>
      <c r="D4979" s="42">
        <v>4.8</v>
      </c>
      <c r="E4979" s="33">
        <v>0.1</v>
      </c>
      <c r="F4979" s="42">
        <v>1.3</v>
      </c>
      <c r="G4979" s="33">
        <v>1.4</v>
      </c>
      <c r="H4979" s="42">
        <v>0.1</v>
      </c>
      <c r="I4979" s="33">
        <v>0.9</v>
      </c>
      <c r="J4979" s="42">
        <v>0.1</v>
      </c>
      <c r="K4979" s="33">
        <v>0.1</v>
      </c>
      <c r="L4979" s="42">
        <v>0.3</v>
      </c>
      <c r="M4979" s="33">
        <v>0.3</v>
      </c>
      <c r="N4979" s="42">
        <v>0</v>
      </c>
      <c r="O4979" s="33">
        <v>0.1</v>
      </c>
      <c r="P4979" s="42">
        <v>334.1</v>
      </c>
      <c r="Q4979" s="33">
        <v>229.11</v>
      </c>
      <c r="R4979" s="42">
        <v>267.39999999999998</v>
      </c>
      <c r="S4979" s="33">
        <v>266.95999999999998</v>
      </c>
      <c r="T4979" s="42">
        <v>7.34</v>
      </c>
      <c r="U4979" s="33">
        <v>7.72</v>
      </c>
      <c r="V4979" s="116">
        <v>7.5</v>
      </c>
    </row>
    <row r="4980" spans="1:22" x14ac:dyDescent="0.25">
      <c r="A4980" s="26" t="s">
        <v>5819</v>
      </c>
      <c r="B4980" s="42">
        <v>0.8</v>
      </c>
      <c r="C4980" s="33">
        <v>4.7</v>
      </c>
      <c r="D4980" s="42">
        <v>4.5</v>
      </c>
      <c r="E4980" s="33">
        <v>0</v>
      </c>
      <c r="F4980" s="42">
        <v>1.5</v>
      </c>
      <c r="G4980" s="33">
        <v>1.5</v>
      </c>
      <c r="H4980" s="42">
        <v>0</v>
      </c>
      <c r="I4980" s="33">
        <v>0.6</v>
      </c>
      <c r="J4980" s="42">
        <v>0.2</v>
      </c>
      <c r="K4980" s="33">
        <v>0.2</v>
      </c>
      <c r="L4980" s="42">
        <v>0.4</v>
      </c>
      <c r="M4980" s="33">
        <v>0.2</v>
      </c>
      <c r="N4980" s="42">
        <v>0</v>
      </c>
      <c r="O4980" s="33">
        <v>0</v>
      </c>
      <c r="P4980" s="42">
        <v>334.59</v>
      </c>
      <c r="Q4980" s="33">
        <v>225.78</v>
      </c>
      <c r="R4980" s="42">
        <v>265.47000000000003</v>
      </c>
      <c r="S4980" s="33">
        <v>266.27999999999997</v>
      </c>
      <c r="T4980" s="42">
        <v>6.76</v>
      </c>
      <c r="U4980" s="33">
        <v>7</v>
      </c>
      <c r="V4980" s="116">
        <v>6.83</v>
      </c>
    </row>
    <row r="4981" spans="1:22" x14ac:dyDescent="0.25">
      <c r="A4981" s="26" t="s">
        <v>5820</v>
      </c>
      <c r="B4981" s="42">
        <v>0.7</v>
      </c>
      <c r="C4981" s="33">
        <v>6.4</v>
      </c>
      <c r="D4981" s="42">
        <v>5.3</v>
      </c>
      <c r="E4981" s="33">
        <v>0.1</v>
      </c>
      <c r="F4981" s="42">
        <v>1.8</v>
      </c>
      <c r="G4981" s="33">
        <v>1.8</v>
      </c>
      <c r="H4981" s="42">
        <v>0</v>
      </c>
      <c r="I4981" s="33">
        <v>0.8</v>
      </c>
      <c r="J4981" s="42">
        <v>0.2</v>
      </c>
      <c r="K4981" s="33">
        <v>0.2</v>
      </c>
      <c r="L4981" s="42">
        <v>0.4</v>
      </c>
      <c r="M4981" s="33">
        <v>0.3</v>
      </c>
      <c r="N4981" s="42">
        <v>0</v>
      </c>
      <c r="O4981" s="33">
        <v>0.2</v>
      </c>
      <c r="P4981" s="42">
        <v>296.24</v>
      </c>
      <c r="Q4981" s="33">
        <v>195.09</v>
      </c>
      <c r="R4981" s="42">
        <v>235.83</v>
      </c>
      <c r="S4981" s="33">
        <v>267.5</v>
      </c>
      <c r="T4981" s="42">
        <v>8.35</v>
      </c>
      <c r="U4981" s="33">
        <v>8.86</v>
      </c>
      <c r="V4981" s="116">
        <v>8.48</v>
      </c>
    </row>
    <row r="4982" spans="1:22" x14ac:dyDescent="0.25">
      <c r="A4982" s="26" t="s">
        <v>5821</v>
      </c>
      <c r="B4982" s="42">
        <v>1.6</v>
      </c>
      <c r="C4982" s="33">
        <v>9.1999999999999993</v>
      </c>
      <c r="D4982" s="42">
        <v>6</v>
      </c>
      <c r="E4982" s="33">
        <v>0.3</v>
      </c>
      <c r="F4982" s="42">
        <v>2</v>
      </c>
      <c r="G4982" s="33">
        <v>2.4</v>
      </c>
      <c r="H4982" s="42">
        <v>0.2</v>
      </c>
      <c r="I4982" s="33">
        <v>1.3</v>
      </c>
      <c r="J4982" s="42">
        <v>0.2</v>
      </c>
      <c r="K4982" s="33">
        <v>0.1</v>
      </c>
      <c r="L4982" s="42">
        <v>0.5</v>
      </c>
      <c r="M4982" s="33">
        <v>0.3</v>
      </c>
      <c r="N4982" s="42">
        <v>0</v>
      </c>
      <c r="O4982" s="33">
        <v>0.2</v>
      </c>
      <c r="P4982" s="42">
        <v>239.47</v>
      </c>
      <c r="Q4982" s="33">
        <v>164.96</v>
      </c>
      <c r="R4982" s="42">
        <v>195.39</v>
      </c>
      <c r="S4982" s="33">
        <v>268.68</v>
      </c>
      <c r="T4982" s="42">
        <v>11.16</v>
      </c>
      <c r="U4982" s="33">
        <v>11.72</v>
      </c>
      <c r="V4982" s="116">
        <v>11.13</v>
      </c>
    </row>
    <row r="4983" spans="1:22" x14ac:dyDescent="0.25">
      <c r="A4983" s="26" t="s">
        <v>5822</v>
      </c>
      <c r="B4983" s="42">
        <v>2.1</v>
      </c>
      <c r="C4983" s="33">
        <v>9.6999999999999993</v>
      </c>
      <c r="D4983" s="42">
        <v>5.4</v>
      </c>
      <c r="E4983" s="33">
        <v>0.2</v>
      </c>
      <c r="F4983" s="42">
        <v>2.2999999999999998</v>
      </c>
      <c r="G4983" s="33">
        <v>1.9</v>
      </c>
      <c r="H4983" s="42">
        <v>0</v>
      </c>
      <c r="I4983" s="33">
        <v>0.9</v>
      </c>
      <c r="J4983" s="42">
        <v>0.6</v>
      </c>
      <c r="K4983" s="33">
        <v>0.2</v>
      </c>
      <c r="L4983" s="42">
        <v>0.4</v>
      </c>
      <c r="M4983" s="33">
        <v>0.3</v>
      </c>
      <c r="N4983" s="42">
        <v>0.1</v>
      </c>
      <c r="O4983" s="33">
        <v>0.1</v>
      </c>
      <c r="P4983" s="42">
        <v>251.06</v>
      </c>
      <c r="Q4983" s="33">
        <v>173.74</v>
      </c>
      <c r="R4983" s="42">
        <v>201.38</v>
      </c>
      <c r="S4983" s="33">
        <v>268.35000000000002</v>
      </c>
      <c r="T4983" s="42">
        <v>11.64</v>
      </c>
      <c r="U4983" s="33">
        <v>11</v>
      </c>
      <c r="V4983" s="116">
        <v>10.33</v>
      </c>
    </row>
    <row r="4984" spans="1:22" x14ac:dyDescent="0.25">
      <c r="A4984" s="26" t="s">
        <v>5823</v>
      </c>
      <c r="B4984" s="42">
        <v>1.1000000000000001</v>
      </c>
      <c r="C4984" s="33">
        <v>9.1999999999999993</v>
      </c>
      <c r="D4984" s="42">
        <v>6.2</v>
      </c>
      <c r="E4984" s="33">
        <v>0.1</v>
      </c>
      <c r="F4984" s="42">
        <v>2.1</v>
      </c>
      <c r="G4984" s="33">
        <v>2.5</v>
      </c>
      <c r="H4984" s="42">
        <v>0.1</v>
      </c>
      <c r="I4984" s="33">
        <v>1.3</v>
      </c>
      <c r="J4984" s="42">
        <v>0.5</v>
      </c>
      <c r="K4984" s="33">
        <v>0.1</v>
      </c>
      <c r="L4984" s="42">
        <v>0.4</v>
      </c>
      <c r="M4984" s="33">
        <v>0.3</v>
      </c>
      <c r="N4984" s="42">
        <v>0.1</v>
      </c>
      <c r="O4984" s="33">
        <v>0.2</v>
      </c>
      <c r="P4984" s="42">
        <v>250.05</v>
      </c>
      <c r="Q4984" s="33">
        <v>177.62</v>
      </c>
      <c r="R4984" s="42">
        <v>202.93</v>
      </c>
      <c r="S4984" s="33">
        <v>268.83999999999997</v>
      </c>
      <c r="T4984" s="42">
        <v>11.69</v>
      </c>
      <c r="U4984" s="33">
        <v>12</v>
      </c>
      <c r="V4984" s="116">
        <v>11.43</v>
      </c>
    </row>
    <row r="4985" spans="1:22" x14ac:dyDescent="0.25">
      <c r="A4985" s="26" t="s">
        <v>5824</v>
      </c>
      <c r="B4985" s="42">
        <v>1.3</v>
      </c>
      <c r="C4985" s="33">
        <v>10.1</v>
      </c>
      <c r="D4985" s="42">
        <v>6.4</v>
      </c>
      <c r="E4985" s="33">
        <v>0.1</v>
      </c>
      <c r="F4985" s="42">
        <v>2.1</v>
      </c>
      <c r="G4985" s="33">
        <v>2.5</v>
      </c>
      <c r="H4985" s="42">
        <v>0.1</v>
      </c>
      <c r="I4985" s="33">
        <v>1.2</v>
      </c>
      <c r="J4985" s="42">
        <v>0.3</v>
      </c>
      <c r="K4985" s="33">
        <v>0.2</v>
      </c>
      <c r="L4985" s="42">
        <v>0.5</v>
      </c>
      <c r="M4985" s="33">
        <v>0.2</v>
      </c>
      <c r="N4985" s="42">
        <v>0.1</v>
      </c>
      <c r="O4985" s="33">
        <v>0.2</v>
      </c>
      <c r="P4985" s="42">
        <v>239.79</v>
      </c>
      <c r="Q4985" s="33">
        <v>170.27</v>
      </c>
      <c r="R4985" s="42">
        <v>196.53</v>
      </c>
      <c r="S4985" s="33">
        <v>269.60000000000002</v>
      </c>
      <c r="T4985" s="42">
        <v>12.02</v>
      </c>
      <c r="U4985" s="33">
        <v>12.59</v>
      </c>
      <c r="V4985" s="116">
        <v>12.03</v>
      </c>
    </row>
    <row r="4986" spans="1:22" x14ac:dyDescent="0.25">
      <c r="A4986" s="26" t="s">
        <v>5825</v>
      </c>
      <c r="B4986" s="42">
        <v>1.1000000000000001</v>
      </c>
      <c r="C4986" s="33">
        <v>9.5</v>
      </c>
      <c r="D4986" s="42">
        <v>5.6</v>
      </c>
      <c r="E4986" s="33">
        <v>0.2</v>
      </c>
      <c r="F4986" s="42">
        <v>1.8</v>
      </c>
      <c r="G4986" s="33">
        <v>2.2000000000000002</v>
      </c>
      <c r="H4986" s="42">
        <v>0.1</v>
      </c>
      <c r="I4986" s="33">
        <v>1.2</v>
      </c>
      <c r="J4986" s="42">
        <v>0.1</v>
      </c>
      <c r="K4986" s="33">
        <v>0.1</v>
      </c>
      <c r="L4986" s="42">
        <v>0.4</v>
      </c>
      <c r="M4986" s="33">
        <v>0.2</v>
      </c>
      <c r="N4986" s="42">
        <v>0</v>
      </c>
      <c r="O4986" s="33">
        <v>0.1</v>
      </c>
      <c r="P4986" s="42">
        <v>263.5</v>
      </c>
      <c r="Q4986" s="33">
        <v>184.47</v>
      </c>
      <c r="R4986" s="42">
        <v>211.91</v>
      </c>
      <c r="S4986" s="33">
        <v>268.95</v>
      </c>
      <c r="T4986" s="42">
        <v>10.57</v>
      </c>
      <c r="U4986" s="33">
        <v>11.03</v>
      </c>
      <c r="V4986" s="116">
        <v>10.46</v>
      </c>
    </row>
    <row r="4987" spans="1:22" x14ac:dyDescent="0.25">
      <c r="A4987" s="26" t="s">
        <v>5826</v>
      </c>
      <c r="B4987" s="42">
        <v>0.5</v>
      </c>
      <c r="C4987" s="33">
        <v>5.4</v>
      </c>
      <c r="D4987" s="42">
        <v>5.0999999999999996</v>
      </c>
      <c r="E4987" s="33">
        <v>0</v>
      </c>
      <c r="F4987" s="42">
        <v>1.7</v>
      </c>
      <c r="G4987" s="33">
        <v>1.8</v>
      </c>
      <c r="H4987" s="42">
        <v>0.1</v>
      </c>
      <c r="I4987" s="33">
        <v>0.8</v>
      </c>
      <c r="J4987" s="42">
        <v>0.2</v>
      </c>
      <c r="K4987" s="33">
        <v>0.2</v>
      </c>
      <c r="L4987" s="42">
        <v>0.3</v>
      </c>
      <c r="M4987" s="33">
        <v>0.2</v>
      </c>
      <c r="N4987" s="42">
        <v>0.1</v>
      </c>
      <c r="O4987" s="33">
        <v>0</v>
      </c>
      <c r="P4987" s="42">
        <v>313.68</v>
      </c>
      <c r="Q4987" s="33">
        <v>216.45</v>
      </c>
      <c r="R4987" s="42">
        <v>252.72</v>
      </c>
      <c r="S4987" s="33">
        <v>268.06</v>
      </c>
      <c r="T4987" s="42">
        <v>7.03</v>
      </c>
      <c r="U4987" s="33">
        <v>7.26</v>
      </c>
      <c r="V4987" s="116">
        <v>6.83</v>
      </c>
    </row>
    <row r="4988" spans="1:22" x14ac:dyDescent="0.25">
      <c r="A4988" s="26" t="s">
        <v>5827</v>
      </c>
      <c r="B4988" s="42">
        <v>1.1000000000000001</v>
      </c>
      <c r="C4988" s="33">
        <v>6.5</v>
      </c>
      <c r="D4988" s="42">
        <v>5.2</v>
      </c>
      <c r="E4988" s="33">
        <v>0.3</v>
      </c>
      <c r="F4988" s="42">
        <v>1.7</v>
      </c>
      <c r="G4988" s="33">
        <v>2.1</v>
      </c>
      <c r="H4988" s="42">
        <v>0</v>
      </c>
      <c r="I4988" s="33">
        <v>1.1000000000000001</v>
      </c>
      <c r="J4988" s="42">
        <v>0.4</v>
      </c>
      <c r="K4988" s="33">
        <v>0.2</v>
      </c>
      <c r="L4988" s="42">
        <v>0.4</v>
      </c>
      <c r="M4988" s="33">
        <v>0.3</v>
      </c>
      <c r="N4988" s="42">
        <v>0</v>
      </c>
      <c r="O4988" s="33">
        <v>0.1</v>
      </c>
      <c r="P4988" s="42">
        <v>287.47000000000003</v>
      </c>
      <c r="Q4988" s="33">
        <v>207.35</v>
      </c>
      <c r="R4988" s="42">
        <v>235.4</v>
      </c>
      <c r="S4988" s="33">
        <v>269.33</v>
      </c>
      <c r="T4988" s="42">
        <v>8.68</v>
      </c>
      <c r="U4988" s="33">
        <v>9.1</v>
      </c>
      <c r="V4988" s="116">
        <v>8.5</v>
      </c>
    </row>
    <row r="4989" spans="1:22" x14ac:dyDescent="0.25">
      <c r="A4989" s="26" t="s">
        <v>5828</v>
      </c>
      <c r="B4989" s="42">
        <v>0.7</v>
      </c>
      <c r="C4989" s="33">
        <v>5.7</v>
      </c>
      <c r="D4989" s="42">
        <v>4.8</v>
      </c>
      <c r="E4989" s="33">
        <v>0.1</v>
      </c>
      <c r="F4989" s="42">
        <v>1.9</v>
      </c>
      <c r="G4989" s="33">
        <v>1.8</v>
      </c>
      <c r="H4989" s="42">
        <v>0.1</v>
      </c>
      <c r="I4989" s="33">
        <v>1</v>
      </c>
      <c r="J4989" s="42">
        <v>0.2</v>
      </c>
      <c r="K4989" s="33">
        <v>0.1</v>
      </c>
      <c r="L4989" s="42">
        <v>0.4</v>
      </c>
      <c r="M4989" s="33">
        <v>0.3</v>
      </c>
      <c r="N4989" s="42">
        <v>0</v>
      </c>
      <c r="O4989" s="33">
        <v>0.1</v>
      </c>
      <c r="P4989" s="42">
        <v>314.75</v>
      </c>
      <c r="Q4989" s="33">
        <v>219.67</v>
      </c>
      <c r="R4989" s="42">
        <v>255.61</v>
      </c>
      <c r="S4989" s="33">
        <v>268.47000000000003</v>
      </c>
      <c r="T4989" s="42">
        <v>7.92</v>
      </c>
      <c r="U4989" s="33">
        <v>8.24</v>
      </c>
      <c r="V4989" s="116">
        <v>7.73</v>
      </c>
    </row>
    <row r="4990" spans="1:22" x14ac:dyDescent="0.25">
      <c r="A4990" s="26" t="s">
        <v>5829</v>
      </c>
      <c r="B4990" s="42">
        <v>0.6</v>
      </c>
      <c r="C4990" s="33">
        <v>6.8</v>
      </c>
      <c r="D4990" s="42">
        <v>5.3</v>
      </c>
      <c r="E4990" s="33">
        <v>0.1</v>
      </c>
      <c r="F4990" s="42">
        <v>2.1</v>
      </c>
      <c r="G4990" s="33">
        <v>2.4</v>
      </c>
      <c r="H4990" s="42">
        <v>0.1</v>
      </c>
      <c r="I4990" s="33">
        <v>0.9</v>
      </c>
      <c r="J4990" s="42">
        <v>0.1</v>
      </c>
      <c r="K4990" s="33">
        <v>0.2</v>
      </c>
      <c r="L4990" s="42">
        <v>0.3</v>
      </c>
      <c r="M4990" s="33">
        <v>0.3</v>
      </c>
      <c r="N4990" s="42">
        <v>0.1</v>
      </c>
      <c r="O4990" s="33">
        <v>0.1</v>
      </c>
      <c r="P4990" s="42">
        <v>291.07</v>
      </c>
      <c r="Q4990" s="33">
        <v>193.8</v>
      </c>
      <c r="R4990" s="42">
        <v>225.06</v>
      </c>
      <c r="S4990" s="33">
        <v>267.75</v>
      </c>
      <c r="T4990" s="42">
        <v>8.8800000000000008</v>
      </c>
      <c r="U4990" s="33">
        <v>9.3000000000000007</v>
      </c>
      <c r="V4990" s="116">
        <v>8.61</v>
      </c>
    </row>
    <row r="4991" spans="1:22" x14ac:dyDescent="0.25">
      <c r="A4991" s="26" t="s">
        <v>5830</v>
      </c>
      <c r="B4991" s="42">
        <v>1.4</v>
      </c>
      <c r="C4991" s="33">
        <v>9.4</v>
      </c>
      <c r="D4991" s="42">
        <v>5.5</v>
      </c>
      <c r="E4991" s="33">
        <v>0.3</v>
      </c>
      <c r="F4991" s="42">
        <v>1.9</v>
      </c>
      <c r="G4991" s="33">
        <v>2.1</v>
      </c>
      <c r="H4991" s="42">
        <v>0.2</v>
      </c>
      <c r="I4991" s="33">
        <v>1.3</v>
      </c>
      <c r="J4991" s="42">
        <v>0.2</v>
      </c>
      <c r="K4991" s="33">
        <v>0.2</v>
      </c>
      <c r="L4991" s="42">
        <v>0.2</v>
      </c>
      <c r="M4991" s="33">
        <v>0.2</v>
      </c>
      <c r="N4991" s="42">
        <v>0.1</v>
      </c>
      <c r="O4991" s="33">
        <v>0.1</v>
      </c>
      <c r="P4991" s="42">
        <v>241.02</v>
      </c>
      <c r="Q4991" s="33">
        <v>170.19</v>
      </c>
      <c r="R4991" s="42">
        <v>198.51</v>
      </c>
      <c r="S4991" s="33">
        <v>265.99</v>
      </c>
      <c r="T4991" s="42">
        <v>11.01</v>
      </c>
      <c r="U4991" s="33">
        <v>11.54</v>
      </c>
      <c r="V4991" s="116">
        <v>10.75</v>
      </c>
    </row>
    <row r="4992" spans="1:22" x14ac:dyDescent="0.25">
      <c r="A4992" s="26" t="s">
        <v>5831</v>
      </c>
      <c r="B4992" s="42">
        <v>0.6</v>
      </c>
      <c r="C4992" s="33">
        <v>5.5</v>
      </c>
      <c r="D4992" s="42">
        <v>4.5999999999999996</v>
      </c>
      <c r="E4992" s="33">
        <v>0</v>
      </c>
      <c r="F4992" s="42">
        <v>1.7</v>
      </c>
      <c r="G4992" s="33">
        <v>1.6</v>
      </c>
      <c r="H4992" s="42">
        <v>0.1</v>
      </c>
      <c r="I4992" s="33">
        <v>1</v>
      </c>
      <c r="J4992" s="42">
        <v>0.1</v>
      </c>
      <c r="K4992" s="33">
        <v>0.2</v>
      </c>
      <c r="L4992" s="42">
        <v>0.2</v>
      </c>
      <c r="M4992" s="33">
        <v>0.2</v>
      </c>
      <c r="N4992" s="42">
        <v>0.1</v>
      </c>
      <c r="O4992" s="33">
        <v>0.2</v>
      </c>
      <c r="P4992" s="42">
        <v>339.54</v>
      </c>
      <c r="Q4992" s="33">
        <v>230.2</v>
      </c>
      <c r="R4992" s="42">
        <v>266.18</v>
      </c>
      <c r="S4992" s="33">
        <v>262.39</v>
      </c>
      <c r="T4992" s="42">
        <v>7.42</v>
      </c>
      <c r="U4992" s="33">
        <v>7.47</v>
      </c>
      <c r="V4992" s="116">
        <v>7.06</v>
      </c>
    </row>
    <row r="4993" spans="1:22" x14ac:dyDescent="0.25">
      <c r="A4993" s="26" t="s">
        <v>5832</v>
      </c>
      <c r="B4993" s="42">
        <v>0.5</v>
      </c>
      <c r="C4993" s="33">
        <v>5.0999999999999996</v>
      </c>
      <c r="D4993" s="42">
        <v>4.3</v>
      </c>
      <c r="E4993" s="33">
        <v>0</v>
      </c>
      <c r="F4993" s="42">
        <v>1.5</v>
      </c>
      <c r="G4993" s="33">
        <v>1.4</v>
      </c>
      <c r="H4993" s="42">
        <v>0.1</v>
      </c>
      <c r="I4993" s="33">
        <v>1</v>
      </c>
      <c r="J4993" s="42">
        <v>0.4</v>
      </c>
      <c r="K4993" s="33">
        <v>0.1</v>
      </c>
      <c r="L4993" s="42">
        <v>0.3</v>
      </c>
      <c r="M4993" s="33">
        <v>0.2</v>
      </c>
      <c r="N4993" s="42">
        <v>0.1</v>
      </c>
      <c r="O4993" s="33">
        <v>0.1</v>
      </c>
      <c r="P4993" s="42">
        <v>325.12</v>
      </c>
      <c r="Q4993" s="33">
        <v>221.93</v>
      </c>
      <c r="R4993" s="42">
        <v>257.12</v>
      </c>
      <c r="S4993" s="33">
        <v>263.10000000000002</v>
      </c>
      <c r="T4993" s="42">
        <v>6.88</v>
      </c>
      <c r="U4993" s="33">
        <v>7.17</v>
      </c>
      <c r="V4993" s="116">
        <v>6.73</v>
      </c>
    </row>
    <row r="4994" spans="1:22" x14ac:dyDescent="0.25">
      <c r="A4994" s="26" t="s">
        <v>5833</v>
      </c>
      <c r="B4994" s="42">
        <v>0.6</v>
      </c>
      <c r="C4994" s="33">
        <v>4.9000000000000004</v>
      </c>
      <c r="D4994" s="42">
        <v>4.4000000000000004</v>
      </c>
      <c r="E4994" s="33">
        <v>0</v>
      </c>
      <c r="F4994" s="42">
        <v>1.3</v>
      </c>
      <c r="G4994" s="33">
        <v>1.7</v>
      </c>
      <c r="H4994" s="42">
        <v>0.1</v>
      </c>
      <c r="I4994" s="33">
        <v>0.9</v>
      </c>
      <c r="J4994" s="42">
        <v>0.3</v>
      </c>
      <c r="K4994" s="33">
        <v>0.2</v>
      </c>
      <c r="L4994" s="42">
        <v>0.4</v>
      </c>
      <c r="M4994" s="33">
        <v>0.2</v>
      </c>
      <c r="N4994" s="42">
        <v>0.1</v>
      </c>
      <c r="O4994" s="33">
        <v>0.1</v>
      </c>
      <c r="P4994" s="42">
        <v>331.1</v>
      </c>
      <c r="Q4994" s="33">
        <v>223.2</v>
      </c>
      <c r="R4994" s="42">
        <v>258.98</v>
      </c>
      <c r="S4994" s="33">
        <v>262.66000000000003</v>
      </c>
      <c r="T4994" s="42">
        <v>6.86</v>
      </c>
      <c r="U4994" s="33">
        <v>7.1</v>
      </c>
      <c r="V4994" s="116">
        <v>7.05</v>
      </c>
    </row>
    <row r="4995" spans="1:22" x14ac:dyDescent="0.25">
      <c r="A4995" s="26" t="s">
        <v>5834</v>
      </c>
      <c r="B4995" s="42">
        <v>0.6</v>
      </c>
      <c r="C4995" s="33">
        <v>4.5</v>
      </c>
      <c r="D4995" s="42">
        <v>4.3</v>
      </c>
      <c r="E4995" s="33">
        <v>0.1</v>
      </c>
      <c r="F4995" s="42">
        <v>1.4</v>
      </c>
      <c r="G4995" s="33">
        <v>1.3</v>
      </c>
      <c r="H4995" s="42">
        <v>0.1</v>
      </c>
      <c r="I4995" s="33">
        <v>0.5</v>
      </c>
      <c r="J4995" s="42">
        <v>0.3</v>
      </c>
      <c r="K4995" s="33">
        <v>0.2</v>
      </c>
      <c r="L4995" s="42">
        <v>0.2</v>
      </c>
      <c r="M4995" s="33">
        <v>0.3</v>
      </c>
      <c r="N4995" s="42">
        <v>0.1</v>
      </c>
      <c r="O4995" s="33">
        <v>0</v>
      </c>
      <c r="P4995" s="42">
        <v>328.96</v>
      </c>
      <c r="Q4995" s="33">
        <v>220.79</v>
      </c>
      <c r="R4995" s="42">
        <v>257.92</v>
      </c>
      <c r="S4995" s="33">
        <v>262.89</v>
      </c>
      <c r="T4995" s="42">
        <v>6.2</v>
      </c>
      <c r="U4995" s="33">
        <v>6.43</v>
      </c>
      <c r="V4995" s="116">
        <v>6.19</v>
      </c>
    </row>
    <row r="4996" spans="1:22" x14ac:dyDescent="0.25">
      <c r="A4996" s="26" t="s">
        <v>5835</v>
      </c>
      <c r="B4996" s="42">
        <v>0.7</v>
      </c>
      <c r="C4996" s="33">
        <v>5.3</v>
      </c>
      <c r="D4996" s="42">
        <v>4.5</v>
      </c>
      <c r="E4996" s="33">
        <v>0.2</v>
      </c>
      <c r="F4996" s="42">
        <v>1.5</v>
      </c>
      <c r="G4996" s="33">
        <v>1.4</v>
      </c>
      <c r="H4996" s="42">
        <v>0.2</v>
      </c>
      <c r="I4996" s="33">
        <v>1.1000000000000001</v>
      </c>
      <c r="J4996" s="42">
        <v>0.2</v>
      </c>
      <c r="K4996" s="33">
        <v>0.1</v>
      </c>
      <c r="L4996" s="42">
        <v>0.2</v>
      </c>
      <c r="M4996" s="33">
        <v>0.1</v>
      </c>
      <c r="N4996" s="42">
        <v>0.1</v>
      </c>
      <c r="O4996" s="33">
        <v>0.1</v>
      </c>
      <c r="P4996" s="42">
        <v>310.02999999999997</v>
      </c>
      <c r="Q4996" s="33">
        <v>216.85</v>
      </c>
      <c r="R4996" s="42">
        <v>249.6</v>
      </c>
      <c r="S4996" s="33">
        <v>263.2</v>
      </c>
      <c r="T4996" s="42">
        <v>7.4</v>
      </c>
      <c r="U4996" s="33">
        <v>7.42</v>
      </c>
      <c r="V4996" s="116">
        <v>7.06</v>
      </c>
    </row>
    <row r="4997" spans="1:22" x14ac:dyDescent="0.25">
      <c r="A4997" s="26" t="s">
        <v>5836</v>
      </c>
      <c r="B4997" s="42">
        <v>0.4</v>
      </c>
      <c r="C4997" s="33">
        <v>5.8</v>
      </c>
      <c r="D4997" s="42">
        <v>4.7</v>
      </c>
      <c r="E4997" s="33">
        <v>0.2</v>
      </c>
      <c r="F4997" s="42">
        <v>1.2</v>
      </c>
      <c r="G4997" s="33">
        <v>1.4</v>
      </c>
      <c r="H4997" s="42">
        <v>0.1</v>
      </c>
      <c r="I4997" s="33">
        <v>1</v>
      </c>
      <c r="J4997" s="42">
        <v>0.1</v>
      </c>
      <c r="K4997" s="33">
        <v>0.1</v>
      </c>
      <c r="L4997" s="42">
        <v>0.2</v>
      </c>
      <c r="M4997" s="33">
        <v>0.3</v>
      </c>
      <c r="N4997" s="42">
        <v>0.1</v>
      </c>
      <c r="O4997" s="33">
        <v>0.1</v>
      </c>
      <c r="P4997" s="42">
        <v>331.76</v>
      </c>
      <c r="Q4997" s="33">
        <v>224.2</v>
      </c>
      <c r="R4997" s="42">
        <v>252.95</v>
      </c>
      <c r="S4997" s="33">
        <v>262.98</v>
      </c>
      <c r="T4997" s="42">
        <v>7.15</v>
      </c>
      <c r="U4997" s="33">
        <v>7.51</v>
      </c>
      <c r="V4997" s="116">
        <v>7.19</v>
      </c>
    </row>
    <row r="4998" spans="1:22" x14ac:dyDescent="0.25">
      <c r="A4998" s="26" t="s">
        <v>5837</v>
      </c>
      <c r="B4998" s="42">
        <v>0.6</v>
      </c>
      <c r="C4998" s="33">
        <v>6.3</v>
      </c>
      <c r="D4998" s="42">
        <v>4.5</v>
      </c>
      <c r="E4998" s="33">
        <v>0.1</v>
      </c>
      <c r="F4998" s="42">
        <v>1.4</v>
      </c>
      <c r="G4998" s="33">
        <v>1.5</v>
      </c>
      <c r="H4998" s="42">
        <v>0.1</v>
      </c>
      <c r="I4998" s="33">
        <v>0.6</v>
      </c>
      <c r="J4998" s="42">
        <v>0.3</v>
      </c>
      <c r="K4998" s="33">
        <v>0.2</v>
      </c>
      <c r="L4998" s="42">
        <v>0.4</v>
      </c>
      <c r="M4998" s="33">
        <v>0.3</v>
      </c>
      <c r="N4998" s="42">
        <v>0.1</v>
      </c>
      <c r="O4998" s="33">
        <v>0.1</v>
      </c>
      <c r="P4998" s="42">
        <v>275.01</v>
      </c>
      <c r="Q4998" s="33">
        <v>180.48</v>
      </c>
      <c r="R4998" s="42">
        <v>217.47</v>
      </c>
      <c r="S4998" s="33">
        <v>263.81</v>
      </c>
      <c r="T4998" s="42">
        <v>8</v>
      </c>
      <c r="U4998" s="33">
        <v>8.26</v>
      </c>
      <c r="V4998" s="116">
        <v>7.88</v>
      </c>
    </row>
    <row r="4999" spans="1:22" x14ac:dyDescent="0.25">
      <c r="A4999" s="26" t="s">
        <v>5838</v>
      </c>
      <c r="B4999" s="42">
        <v>1.1000000000000001</v>
      </c>
      <c r="C4999" s="33">
        <v>9.4</v>
      </c>
      <c r="D4999" s="42">
        <v>5.6</v>
      </c>
      <c r="E4999" s="33">
        <v>0.2</v>
      </c>
      <c r="F4999" s="42">
        <v>1.8</v>
      </c>
      <c r="G4999" s="33">
        <v>2.4</v>
      </c>
      <c r="H4999" s="42">
        <v>0.1</v>
      </c>
      <c r="I4999" s="33">
        <v>1.4</v>
      </c>
      <c r="J4999" s="42">
        <v>0.2</v>
      </c>
      <c r="K4999" s="33">
        <v>0.2</v>
      </c>
      <c r="L4999" s="42">
        <v>0.4</v>
      </c>
      <c r="M4999" s="33">
        <v>0.3</v>
      </c>
      <c r="N4999" s="42">
        <v>0</v>
      </c>
      <c r="O4999" s="33">
        <v>0.2</v>
      </c>
      <c r="P4999" s="42">
        <v>247.92</v>
      </c>
      <c r="Q4999" s="33">
        <v>172.5</v>
      </c>
      <c r="R4999" s="42">
        <v>197.41</v>
      </c>
      <c r="S4999" s="33">
        <v>264.68</v>
      </c>
      <c r="T4999" s="42">
        <v>11.27</v>
      </c>
      <c r="U4999" s="33">
        <v>11.63</v>
      </c>
      <c r="V4999" s="116">
        <v>10.94</v>
      </c>
    </row>
    <row r="5000" spans="1:22" x14ac:dyDescent="0.25">
      <c r="A5000" s="26" t="s">
        <v>5839</v>
      </c>
      <c r="B5000" s="42">
        <v>0.6</v>
      </c>
      <c r="C5000" s="33">
        <v>8.4</v>
      </c>
      <c r="D5000" s="42">
        <v>6</v>
      </c>
      <c r="E5000" s="33">
        <v>0.2</v>
      </c>
      <c r="F5000" s="42">
        <v>1.7</v>
      </c>
      <c r="G5000" s="33">
        <v>2.2999999999999998</v>
      </c>
      <c r="H5000" s="42">
        <v>0.2</v>
      </c>
      <c r="I5000" s="33">
        <v>1.3</v>
      </c>
      <c r="J5000" s="42">
        <v>0.2</v>
      </c>
      <c r="K5000" s="33">
        <v>0.3</v>
      </c>
      <c r="L5000" s="42">
        <v>0.4</v>
      </c>
      <c r="M5000" s="33">
        <v>0.3</v>
      </c>
      <c r="N5000" s="42">
        <v>0.2</v>
      </c>
      <c r="O5000" s="33">
        <v>0</v>
      </c>
      <c r="P5000" s="42">
        <v>228.03</v>
      </c>
      <c r="Q5000" s="33">
        <v>154.29</v>
      </c>
      <c r="R5000" s="42">
        <v>184.42</v>
      </c>
      <c r="S5000" s="33">
        <v>264.85000000000002</v>
      </c>
      <c r="T5000" s="42">
        <v>10.7</v>
      </c>
      <c r="U5000" s="33">
        <v>10.73</v>
      </c>
      <c r="V5000" s="116">
        <v>10.130000000000001</v>
      </c>
    </row>
    <row r="5001" spans="1:22" x14ac:dyDescent="0.25">
      <c r="A5001" s="26" t="s">
        <v>5840</v>
      </c>
      <c r="B5001" s="42">
        <v>0.9</v>
      </c>
      <c r="C5001" s="33">
        <v>6.8</v>
      </c>
      <c r="D5001" s="42">
        <v>5.4</v>
      </c>
      <c r="E5001" s="33">
        <v>0.2</v>
      </c>
      <c r="F5001" s="42">
        <v>1.9</v>
      </c>
      <c r="G5001" s="33">
        <v>1.8</v>
      </c>
      <c r="H5001" s="42">
        <v>0.3</v>
      </c>
      <c r="I5001" s="33">
        <v>0.9</v>
      </c>
      <c r="J5001" s="42">
        <v>0.5</v>
      </c>
      <c r="K5001" s="33">
        <v>0.4</v>
      </c>
      <c r="L5001" s="42">
        <v>0.5</v>
      </c>
      <c r="M5001" s="33">
        <v>0.3</v>
      </c>
      <c r="N5001" s="42">
        <v>0.1</v>
      </c>
      <c r="O5001" s="33">
        <v>0.1</v>
      </c>
      <c r="P5001" s="42">
        <v>233.7</v>
      </c>
      <c r="Q5001" s="33">
        <v>156.32</v>
      </c>
      <c r="R5001" s="42">
        <v>184.37</v>
      </c>
      <c r="S5001" s="33">
        <v>265.13</v>
      </c>
      <c r="T5001" s="42">
        <v>9.6999999999999993</v>
      </c>
      <c r="U5001" s="33">
        <v>9.51</v>
      </c>
      <c r="V5001" s="116">
        <v>9.07</v>
      </c>
    </row>
    <row r="5002" spans="1:22" x14ac:dyDescent="0.25">
      <c r="A5002" s="26" t="s">
        <v>5841</v>
      </c>
      <c r="B5002" s="42">
        <v>1</v>
      </c>
      <c r="C5002" s="33">
        <v>7.7</v>
      </c>
      <c r="D5002" s="42">
        <v>5.3</v>
      </c>
      <c r="E5002" s="33">
        <v>0.1</v>
      </c>
      <c r="F5002" s="42">
        <v>1.7</v>
      </c>
      <c r="G5002" s="33">
        <v>2.2000000000000002</v>
      </c>
      <c r="H5002" s="42">
        <v>0.2</v>
      </c>
      <c r="I5002" s="33">
        <v>0.8</v>
      </c>
      <c r="J5002" s="42">
        <v>0.5</v>
      </c>
      <c r="K5002" s="33">
        <v>0.5</v>
      </c>
      <c r="L5002" s="42">
        <v>0.5</v>
      </c>
      <c r="M5002" s="33">
        <v>0.3</v>
      </c>
      <c r="N5002" s="42">
        <v>0.2</v>
      </c>
      <c r="O5002" s="33">
        <v>0.2</v>
      </c>
      <c r="P5002" s="42">
        <v>224.45</v>
      </c>
      <c r="Q5002" s="33">
        <v>146.72</v>
      </c>
      <c r="R5002" s="42">
        <v>180.39</v>
      </c>
      <c r="S5002" s="33">
        <v>265.27999999999997</v>
      </c>
      <c r="T5002" s="42">
        <v>9.8000000000000007</v>
      </c>
      <c r="U5002" s="33">
        <v>9.76</v>
      </c>
      <c r="V5002" s="116">
        <v>9.24</v>
      </c>
    </row>
    <row r="5003" spans="1:22" x14ac:dyDescent="0.25">
      <c r="A5003" s="26" t="s">
        <v>5842</v>
      </c>
      <c r="B5003" s="42">
        <v>1.4</v>
      </c>
      <c r="C5003" s="33">
        <v>10.7</v>
      </c>
      <c r="D5003" s="42">
        <v>6.3</v>
      </c>
      <c r="E5003" s="33">
        <v>0.4</v>
      </c>
      <c r="F5003" s="42">
        <v>2</v>
      </c>
      <c r="G5003" s="33">
        <v>3.2</v>
      </c>
      <c r="H5003" s="42">
        <v>0.3</v>
      </c>
      <c r="I5003" s="33">
        <v>1.3</v>
      </c>
      <c r="J5003" s="42">
        <v>0.4</v>
      </c>
      <c r="K5003" s="33">
        <v>0.2</v>
      </c>
      <c r="L5003" s="42">
        <v>0.4</v>
      </c>
      <c r="M5003" s="33">
        <v>0.3</v>
      </c>
      <c r="N5003" s="42">
        <v>0.1</v>
      </c>
      <c r="O5003" s="33">
        <v>0.1</v>
      </c>
      <c r="P5003" s="42">
        <v>200.4</v>
      </c>
      <c r="Q5003" s="33">
        <v>141.4</v>
      </c>
      <c r="R5003" s="42">
        <v>159.72999999999999</v>
      </c>
      <c r="S5003" s="33">
        <v>265.47000000000003</v>
      </c>
      <c r="T5003" s="42">
        <v>12.76</v>
      </c>
      <c r="U5003" s="33">
        <v>12.8</v>
      </c>
      <c r="V5003" s="116">
        <v>12.15</v>
      </c>
    </row>
    <row r="5004" spans="1:22" x14ac:dyDescent="0.25">
      <c r="A5004" s="26" t="s">
        <v>5843</v>
      </c>
      <c r="B5004" s="42">
        <v>0.5</v>
      </c>
      <c r="C5004" s="33">
        <v>4.4000000000000004</v>
      </c>
      <c r="D5004" s="42">
        <v>4.2</v>
      </c>
      <c r="E5004" s="33">
        <v>0.1</v>
      </c>
      <c r="F5004" s="42">
        <v>1.4</v>
      </c>
      <c r="G5004" s="33">
        <v>1.6</v>
      </c>
      <c r="H5004" s="42">
        <v>0.1</v>
      </c>
      <c r="I5004" s="33">
        <v>0.5</v>
      </c>
      <c r="J5004" s="42">
        <v>0.5</v>
      </c>
      <c r="K5004" s="33">
        <v>0.3</v>
      </c>
      <c r="L5004" s="42">
        <v>0.4</v>
      </c>
      <c r="M5004" s="33">
        <v>0.3</v>
      </c>
      <c r="N5004" s="42">
        <v>0.1</v>
      </c>
      <c r="O5004" s="33">
        <v>0</v>
      </c>
      <c r="P5004" s="42">
        <v>301.66000000000003</v>
      </c>
      <c r="Q5004" s="33">
        <v>202.87</v>
      </c>
      <c r="R5004" s="42">
        <v>239.33</v>
      </c>
      <c r="S5004" s="33">
        <v>263.33999999999997</v>
      </c>
      <c r="T5004" s="42">
        <v>6.5</v>
      </c>
      <c r="U5004" s="33">
        <v>6.36</v>
      </c>
      <c r="V5004" s="116">
        <v>6.16</v>
      </c>
    </row>
    <row r="5005" spans="1:22" x14ac:dyDescent="0.25">
      <c r="A5005" s="26" t="s">
        <v>5844</v>
      </c>
      <c r="B5005" s="42">
        <v>0.9</v>
      </c>
      <c r="C5005" s="33">
        <v>5.2</v>
      </c>
      <c r="D5005" s="42">
        <v>4.4000000000000004</v>
      </c>
      <c r="E5005" s="33">
        <v>0.1</v>
      </c>
      <c r="F5005" s="42">
        <v>1.4</v>
      </c>
      <c r="G5005" s="33">
        <v>1.5</v>
      </c>
      <c r="H5005" s="42">
        <v>0.1</v>
      </c>
      <c r="I5005" s="33">
        <v>0.2</v>
      </c>
      <c r="J5005" s="42">
        <v>0.6</v>
      </c>
      <c r="K5005" s="33">
        <v>0.3</v>
      </c>
      <c r="L5005" s="42">
        <v>0.4</v>
      </c>
      <c r="M5005" s="33">
        <v>0.3</v>
      </c>
      <c r="N5005" s="42">
        <v>0.1</v>
      </c>
      <c r="O5005" s="33">
        <v>0.1</v>
      </c>
      <c r="P5005" s="42">
        <v>282.24</v>
      </c>
      <c r="Q5005" s="33">
        <v>192.19</v>
      </c>
      <c r="R5005" s="42">
        <v>223.26</v>
      </c>
      <c r="S5005" s="33">
        <v>263.86</v>
      </c>
      <c r="T5005" s="42">
        <v>7.07</v>
      </c>
      <c r="U5005" s="33">
        <v>7.16</v>
      </c>
      <c r="V5005" s="116">
        <v>6.71</v>
      </c>
    </row>
    <row r="5006" spans="1:22" x14ac:dyDescent="0.25">
      <c r="A5006" s="26" t="s">
        <v>5845</v>
      </c>
      <c r="B5006" s="42">
        <v>0.8</v>
      </c>
      <c r="C5006" s="33">
        <v>5.0999999999999996</v>
      </c>
      <c r="D5006" s="42">
        <v>4.4000000000000004</v>
      </c>
      <c r="E5006" s="33">
        <v>0.1</v>
      </c>
      <c r="F5006" s="42">
        <v>1.4</v>
      </c>
      <c r="G5006" s="33">
        <v>1.4</v>
      </c>
      <c r="H5006" s="42">
        <v>0.1</v>
      </c>
      <c r="I5006" s="33">
        <v>0.4</v>
      </c>
      <c r="J5006" s="42">
        <v>0.4</v>
      </c>
      <c r="K5006" s="33">
        <v>0.2</v>
      </c>
      <c r="L5006" s="42">
        <v>0.5</v>
      </c>
      <c r="M5006" s="33">
        <v>0.3</v>
      </c>
      <c r="N5006" s="42">
        <v>0.1</v>
      </c>
      <c r="O5006" s="33">
        <v>0.1</v>
      </c>
      <c r="P5006" s="42">
        <v>303.62</v>
      </c>
      <c r="Q5006" s="33">
        <v>208.06</v>
      </c>
      <c r="R5006" s="42">
        <v>237.65</v>
      </c>
      <c r="S5006" s="33">
        <v>263.64999999999998</v>
      </c>
      <c r="T5006" s="42">
        <v>7.28</v>
      </c>
      <c r="U5006" s="33">
        <v>7</v>
      </c>
      <c r="V5006" s="116">
        <v>6.68</v>
      </c>
    </row>
    <row r="5007" spans="1:22" x14ac:dyDescent="0.25">
      <c r="A5007" s="26" t="s">
        <v>5846</v>
      </c>
      <c r="B5007" s="42">
        <v>0.7</v>
      </c>
      <c r="C5007" s="33">
        <v>5</v>
      </c>
      <c r="D5007" s="42">
        <v>4.2</v>
      </c>
      <c r="E5007" s="33">
        <v>0</v>
      </c>
      <c r="F5007" s="42">
        <v>1.3</v>
      </c>
      <c r="G5007" s="33">
        <v>1.7</v>
      </c>
      <c r="H5007" s="42">
        <v>0.1</v>
      </c>
      <c r="I5007" s="33">
        <v>0.8</v>
      </c>
      <c r="J5007" s="42">
        <v>0.4</v>
      </c>
      <c r="K5007" s="33">
        <v>0.1</v>
      </c>
      <c r="L5007" s="42">
        <v>0.3</v>
      </c>
      <c r="M5007" s="33">
        <v>0.3</v>
      </c>
      <c r="N5007" s="42">
        <v>0.1</v>
      </c>
      <c r="O5007" s="33">
        <v>0.2</v>
      </c>
      <c r="P5007" s="42">
        <v>331.25</v>
      </c>
      <c r="Q5007" s="33">
        <v>226.17</v>
      </c>
      <c r="R5007" s="42">
        <v>261.2</v>
      </c>
      <c r="S5007" s="33">
        <v>262.64</v>
      </c>
      <c r="T5007" s="42">
        <v>6.93</v>
      </c>
      <c r="U5007" s="33">
        <v>7.18</v>
      </c>
      <c r="V5007" s="116">
        <v>6.83</v>
      </c>
    </row>
    <row r="5008" spans="1:22" x14ac:dyDescent="0.25">
      <c r="A5008" s="26" t="s">
        <v>5847</v>
      </c>
      <c r="B5008" s="42">
        <v>0.7</v>
      </c>
      <c r="C5008" s="33">
        <v>5.6</v>
      </c>
      <c r="D5008" s="42">
        <v>4.4000000000000004</v>
      </c>
      <c r="E5008" s="33">
        <v>0.1</v>
      </c>
      <c r="F5008" s="42">
        <v>1.5</v>
      </c>
      <c r="G5008" s="33">
        <v>1.5</v>
      </c>
      <c r="H5008" s="42">
        <v>0.1</v>
      </c>
      <c r="I5008" s="33">
        <v>1</v>
      </c>
      <c r="J5008" s="42">
        <v>0.4</v>
      </c>
      <c r="K5008" s="33">
        <v>0.1</v>
      </c>
      <c r="L5008" s="42">
        <v>0.3</v>
      </c>
      <c r="M5008" s="33">
        <v>0.2</v>
      </c>
      <c r="N5008" s="42">
        <v>0.1</v>
      </c>
      <c r="O5008" s="33">
        <v>0.1</v>
      </c>
      <c r="P5008" s="42">
        <v>327.45999999999998</v>
      </c>
      <c r="Q5008" s="33">
        <v>224.5</v>
      </c>
      <c r="R5008" s="42">
        <v>258</v>
      </c>
      <c r="S5008" s="33">
        <v>262.52999999999997</v>
      </c>
      <c r="T5008" s="42">
        <v>7.4</v>
      </c>
      <c r="U5008" s="33">
        <v>7.6</v>
      </c>
      <c r="V5008" s="116">
        <v>7.11</v>
      </c>
    </row>
    <row r="5009" spans="1:22" x14ac:dyDescent="0.25">
      <c r="A5009" s="26" t="s">
        <v>5848</v>
      </c>
      <c r="B5009" s="42">
        <v>0.5</v>
      </c>
      <c r="C5009" s="33">
        <v>4.9000000000000004</v>
      </c>
      <c r="D5009" s="42">
        <v>4.2</v>
      </c>
      <c r="E5009" s="33">
        <v>0.1</v>
      </c>
      <c r="F5009" s="42">
        <v>1.4</v>
      </c>
      <c r="G5009" s="33">
        <v>1.6</v>
      </c>
      <c r="H5009" s="42">
        <v>0</v>
      </c>
      <c r="I5009" s="33">
        <v>0.9</v>
      </c>
      <c r="J5009" s="42">
        <v>0.3</v>
      </c>
      <c r="K5009" s="33">
        <v>0.2</v>
      </c>
      <c r="L5009" s="42">
        <v>0.3</v>
      </c>
      <c r="M5009" s="33">
        <v>0.2</v>
      </c>
      <c r="N5009" s="42">
        <v>0.1</v>
      </c>
      <c r="O5009" s="33">
        <v>0.1</v>
      </c>
      <c r="P5009" s="42">
        <v>338.1</v>
      </c>
      <c r="Q5009" s="33">
        <v>230.81</v>
      </c>
      <c r="R5009" s="42">
        <v>268.33999999999997</v>
      </c>
      <c r="S5009" s="33">
        <v>262.64</v>
      </c>
      <c r="T5009" s="42">
        <v>6.9</v>
      </c>
      <c r="U5009" s="33">
        <v>7.11</v>
      </c>
      <c r="V5009" s="116">
        <v>6.75</v>
      </c>
    </row>
    <row r="5010" spans="1:22" x14ac:dyDescent="0.25">
      <c r="A5010" s="26" t="s">
        <v>5849</v>
      </c>
      <c r="B5010" s="42">
        <v>1.2</v>
      </c>
      <c r="C5010" s="33">
        <v>8.4</v>
      </c>
      <c r="D5010" s="42">
        <v>5.3</v>
      </c>
      <c r="E5010" s="33">
        <v>0.3</v>
      </c>
      <c r="F5010" s="42">
        <v>1.5</v>
      </c>
      <c r="G5010" s="33">
        <v>1.9</v>
      </c>
      <c r="H5010" s="42">
        <v>0.1</v>
      </c>
      <c r="I5010" s="33">
        <v>1.2</v>
      </c>
      <c r="J5010" s="42">
        <v>0.1</v>
      </c>
      <c r="K5010" s="33">
        <v>0.2</v>
      </c>
      <c r="L5010" s="42">
        <v>0.2</v>
      </c>
      <c r="M5010" s="33">
        <v>0.2</v>
      </c>
      <c r="N5010" s="42">
        <v>0.1</v>
      </c>
      <c r="O5010" s="33">
        <v>0.1</v>
      </c>
      <c r="P5010" s="42">
        <v>256.35000000000002</v>
      </c>
      <c r="Q5010" s="33">
        <v>176.93</v>
      </c>
      <c r="R5010" s="42">
        <v>203.52</v>
      </c>
      <c r="S5010" s="33">
        <v>264.2</v>
      </c>
      <c r="T5010" s="42">
        <v>10.220000000000001</v>
      </c>
      <c r="U5010" s="33">
        <v>10.5</v>
      </c>
      <c r="V5010" s="116">
        <v>9.84</v>
      </c>
    </row>
    <row r="5011" spans="1:22" x14ac:dyDescent="0.25">
      <c r="A5011" s="26" t="s">
        <v>5850</v>
      </c>
      <c r="B5011" s="42">
        <v>1.3</v>
      </c>
      <c r="C5011" s="33">
        <v>9.6</v>
      </c>
      <c r="D5011" s="42">
        <v>5.9</v>
      </c>
      <c r="E5011" s="33">
        <v>0.3</v>
      </c>
      <c r="F5011" s="42">
        <v>1.6</v>
      </c>
      <c r="G5011" s="33">
        <v>2.2999999999999998</v>
      </c>
      <c r="H5011" s="42">
        <v>0.2</v>
      </c>
      <c r="I5011" s="33">
        <v>1.7</v>
      </c>
      <c r="J5011" s="42">
        <v>0.3</v>
      </c>
      <c r="K5011" s="33">
        <v>0.1</v>
      </c>
      <c r="L5011" s="42">
        <v>0.3</v>
      </c>
      <c r="M5011" s="33">
        <v>0.3</v>
      </c>
      <c r="N5011" s="42">
        <v>0.1</v>
      </c>
      <c r="O5011" s="33">
        <v>0.1</v>
      </c>
      <c r="P5011" s="42">
        <v>240.56</v>
      </c>
      <c r="Q5011" s="33">
        <v>168.58</v>
      </c>
      <c r="R5011" s="42">
        <v>189.79</v>
      </c>
      <c r="S5011" s="33">
        <v>264.52</v>
      </c>
      <c r="T5011" s="42">
        <v>12.12</v>
      </c>
      <c r="U5011" s="33">
        <v>12.47</v>
      </c>
      <c r="V5011" s="116">
        <v>11.46</v>
      </c>
    </row>
    <row r="5012" spans="1:22" x14ac:dyDescent="0.25">
      <c r="A5012" s="26" t="s">
        <v>5851</v>
      </c>
      <c r="B5012" s="42">
        <v>0.7</v>
      </c>
      <c r="C5012" s="33">
        <v>6.4</v>
      </c>
      <c r="D5012" s="42">
        <v>4.5999999999999996</v>
      </c>
      <c r="E5012" s="33">
        <v>0</v>
      </c>
      <c r="F5012" s="42">
        <v>1.5</v>
      </c>
      <c r="G5012" s="33">
        <v>1.6</v>
      </c>
      <c r="H5012" s="42">
        <v>0.1</v>
      </c>
      <c r="I5012" s="33">
        <v>1.1000000000000001</v>
      </c>
      <c r="J5012" s="42">
        <v>0.3</v>
      </c>
      <c r="K5012" s="33">
        <v>0.1</v>
      </c>
      <c r="L5012" s="42">
        <v>0.4</v>
      </c>
      <c r="M5012" s="33">
        <v>0.3</v>
      </c>
      <c r="N5012" s="42">
        <v>0.1</v>
      </c>
      <c r="O5012" s="33">
        <v>0.1</v>
      </c>
      <c r="P5012" s="42">
        <v>303.7</v>
      </c>
      <c r="Q5012" s="33">
        <v>201.72</v>
      </c>
      <c r="R5012" s="42">
        <v>239.9</v>
      </c>
      <c r="S5012" s="33">
        <v>262.88</v>
      </c>
      <c r="T5012" s="42">
        <v>7.97</v>
      </c>
      <c r="U5012" s="33">
        <v>8.1999999999999993</v>
      </c>
      <c r="V5012" s="116">
        <v>7.71</v>
      </c>
    </row>
    <row r="5013" spans="1:22" x14ac:dyDescent="0.25">
      <c r="A5013" s="26" t="s">
        <v>5852</v>
      </c>
      <c r="B5013" s="42">
        <v>0.6</v>
      </c>
      <c r="C5013" s="33">
        <v>3.2</v>
      </c>
      <c r="D5013" s="42">
        <v>4</v>
      </c>
      <c r="E5013" s="33">
        <v>0.1</v>
      </c>
      <c r="F5013" s="42">
        <v>1.2</v>
      </c>
      <c r="G5013" s="33">
        <v>1.3</v>
      </c>
      <c r="H5013" s="42">
        <v>0.1</v>
      </c>
      <c r="I5013" s="33">
        <v>0.7</v>
      </c>
      <c r="J5013" s="42">
        <v>0.2</v>
      </c>
      <c r="K5013" s="33">
        <v>0.2</v>
      </c>
      <c r="L5013" s="42">
        <v>0.3</v>
      </c>
      <c r="M5013" s="33">
        <v>0.1</v>
      </c>
      <c r="N5013" s="42">
        <v>0.1</v>
      </c>
      <c r="O5013" s="33">
        <v>0.1</v>
      </c>
      <c r="P5013" s="42">
        <v>373.02</v>
      </c>
      <c r="Q5013" s="33">
        <v>258.02999999999997</v>
      </c>
      <c r="R5013" s="42">
        <v>293.61</v>
      </c>
      <c r="S5013" s="33">
        <v>261.99</v>
      </c>
      <c r="T5013" s="42">
        <v>5.36</v>
      </c>
      <c r="U5013" s="33">
        <v>5.4</v>
      </c>
      <c r="V5013" s="116">
        <v>5.43</v>
      </c>
    </row>
    <row r="5014" spans="1:22" x14ac:dyDescent="0.25">
      <c r="A5014" s="26" t="s">
        <v>5853</v>
      </c>
      <c r="B5014" s="42">
        <v>0.6</v>
      </c>
      <c r="C5014" s="33">
        <v>3.5</v>
      </c>
      <c r="D5014" s="42">
        <v>3.8</v>
      </c>
      <c r="E5014" s="33">
        <v>0.1</v>
      </c>
      <c r="F5014" s="42">
        <v>1.2</v>
      </c>
      <c r="G5014" s="33">
        <v>1.2</v>
      </c>
      <c r="H5014" s="42">
        <v>0.1</v>
      </c>
      <c r="I5014" s="33">
        <v>0.7</v>
      </c>
      <c r="J5014" s="42">
        <v>0</v>
      </c>
      <c r="K5014" s="33">
        <v>0.1</v>
      </c>
      <c r="L5014" s="42">
        <v>0.4</v>
      </c>
      <c r="M5014" s="33">
        <v>0.3</v>
      </c>
      <c r="N5014" s="42">
        <v>0.1</v>
      </c>
      <c r="O5014" s="33">
        <v>0.1</v>
      </c>
      <c r="P5014" s="42">
        <v>378.59</v>
      </c>
      <c r="Q5014" s="33">
        <v>259.33999999999997</v>
      </c>
      <c r="R5014" s="42">
        <v>296.56</v>
      </c>
      <c r="S5014" s="33">
        <v>261.76</v>
      </c>
      <c r="T5014" s="42">
        <v>5.58</v>
      </c>
      <c r="U5014" s="33">
        <v>5.4</v>
      </c>
      <c r="V5014" s="116">
        <v>5.26</v>
      </c>
    </row>
    <row r="5015" spans="1:22" x14ac:dyDescent="0.25">
      <c r="A5015" s="26" t="s">
        <v>5854</v>
      </c>
      <c r="B5015" s="42">
        <v>0.7</v>
      </c>
      <c r="C5015" s="33">
        <v>4.5999999999999996</v>
      </c>
      <c r="D5015" s="42">
        <v>4.2</v>
      </c>
      <c r="E5015" s="33">
        <v>0.1</v>
      </c>
      <c r="F5015" s="42">
        <v>1.3</v>
      </c>
      <c r="G5015" s="33">
        <v>1.3</v>
      </c>
      <c r="H5015" s="42">
        <v>0.1</v>
      </c>
      <c r="I5015" s="33">
        <v>1.2</v>
      </c>
      <c r="J5015" s="42">
        <v>0.3</v>
      </c>
      <c r="K5015" s="33">
        <v>0.1</v>
      </c>
      <c r="L5015" s="42">
        <v>0.4</v>
      </c>
      <c r="M5015" s="33">
        <v>0.2</v>
      </c>
      <c r="N5015" s="42">
        <v>0.1</v>
      </c>
      <c r="O5015" s="33">
        <v>0.1</v>
      </c>
      <c r="P5015" s="42">
        <v>321.26</v>
      </c>
      <c r="Q5015" s="33">
        <v>224.17</v>
      </c>
      <c r="R5015" s="42">
        <v>261.8</v>
      </c>
      <c r="S5015" s="33">
        <v>263.39</v>
      </c>
      <c r="T5015" s="42">
        <v>7.64</v>
      </c>
      <c r="U5015" s="33">
        <v>8</v>
      </c>
      <c r="V5015" s="116">
        <v>7.55</v>
      </c>
    </row>
    <row r="5016" spans="1:22" x14ac:dyDescent="0.25">
      <c r="A5016" s="26" t="s">
        <v>5855</v>
      </c>
      <c r="B5016" s="42">
        <v>0.7</v>
      </c>
      <c r="C5016" s="33">
        <v>3.5</v>
      </c>
      <c r="D5016" s="42">
        <v>4.3</v>
      </c>
      <c r="E5016" s="33">
        <v>0</v>
      </c>
      <c r="F5016" s="42">
        <v>1.2</v>
      </c>
      <c r="G5016" s="33">
        <v>1.3</v>
      </c>
      <c r="H5016" s="42">
        <v>0</v>
      </c>
      <c r="I5016" s="33">
        <v>0.5</v>
      </c>
      <c r="J5016" s="42">
        <v>0.1</v>
      </c>
      <c r="K5016" s="33">
        <v>0.2</v>
      </c>
      <c r="L5016" s="42">
        <v>0.3</v>
      </c>
      <c r="M5016" s="33">
        <v>0.2</v>
      </c>
      <c r="N5016" s="42">
        <v>0.1</v>
      </c>
      <c r="O5016" s="33">
        <v>0.1</v>
      </c>
      <c r="P5016" s="42">
        <v>353.12</v>
      </c>
      <c r="Q5016" s="33">
        <v>245.43</v>
      </c>
      <c r="R5016" s="42">
        <v>278.36</v>
      </c>
      <c r="S5016" s="33">
        <v>262.95</v>
      </c>
      <c r="T5016" s="42">
        <v>5.74</v>
      </c>
      <c r="U5016" s="33">
        <v>5.79</v>
      </c>
      <c r="V5016" s="116">
        <v>5.61</v>
      </c>
    </row>
    <row r="5017" spans="1:22" x14ac:dyDescent="0.25">
      <c r="A5017" s="26" t="s">
        <v>5856</v>
      </c>
      <c r="B5017" s="42">
        <v>0.7</v>
      </c>
      <c r="C5017" s="33">
        <v>4.2</v>
      </c>
      <c r="D5017" s="42">
        <v>4.3</v>
      </c>
      <c r="E5017" s="33">
        <v>0</v>
      </c>
      <c r="F5017" s="42">
        <v>1.2</v>
      </c>
      <c r="G5017" s="33">
        <v>1.5</v>
      </c>
      <c r="H5017" s="42">
        <v>0.1</v>
      </c>
      <c r="I5017" s="33">
        <v>1</v>
      </c>
      <c r="J5017" s="42">
        <v>0.2</v>
      </c>
      <c r="K5017" s="33">
        <v>0.2</v>
      </c>
      <c r="L5017" s="42">
        <v>0.2</v>
      </c>
      <c r="M5017" s="33">
        <v>0.2</v>
      </c>
      <c r="N5017" s="42">
        <v>0.1</v>
      </c>
      <c r="O5017" s="33">
        <v>0.1</v>
      </c>
      <c r="P5017" s="42">
        <v>389.28</v>
      </c>
      <c r="Q5017" s="33">
        <v>262.58999999999997</v>
      </c>
      <c r="R5017" s="42">
        <v>298.2</v>
      </c>
      <c r="S5017" s="33">
        <v>262.57</v>
      </c>
      <c r="T5017" s="42">
        <v>6.27</v>
      </c>
      <c r="U5017" s="33">
        <v>6.53</v>
      </c>
      <c r="V5017" s="116">
        <v>6.28</v>
      </c>
    </row>
    <row r="5018" spans="1:22" x14ac:dyDescent="0.25">
      <c r="A5018" s="26" t="s">
        <v>5857</v>
      </c>
      <c r="B5018" s="42">
        <v>0.5</v>
      </c>
      <c r="C5018" s="33">
        <v>4.5999999999999996</v>
      </c>
      <c r="D5018" s="42">
        <v>4.3</v>
      </c>
      <c r="E5018" s="33">
        <v>0.1</v>
      </c>
      <c r="F5018" s="42">
        <v>1.5</v>
      </c>
      <c r="G5018" s="33">
        <v>1.4</v>
      </c>
      <c r="H5018" s="42">
        <v>0.1</v>
      </c>
      <c r="I5018" s="33">
        <v>0.8</v>
      </c>
      <c r="J5018" s="42">
        <v>0.2</v>
      </c>
      <c r="K5018" s="33">
        <v>0.1</v>
      </c>
      <c r="L5018" s="42">
        <v>0.2</v>
      </c>
      <c r="M5018" s="33">
        <v>0.2</v>
      </c>
      <c r="N5018" s="42">
        <v>0.1</v>
      </c>
      <c r="O5018" s="33">
        <v>0.1</v>
      </c>
      <c r="P5018" s="42">
        <v>364.72</v>
      </c>
      <c r="Q5018" s="33">
        <v>254.88</v>
      </c>
      <c r="R5018" s="42">
        <v>287.7</v>
      </c>
      <c r="S5018" s="33">
        <v>262.58999999999997</v>
      </c>
      <c r="T5018" s="42">
        <v>6.63</v>
      </c>
      <c r="U5018" s="33">
        <v>6.7</v>
      </c>
      <c r="V5018" s="116">
        <v>6.36</v>
      </c>
    </row>
    <row r="5019" spans="1:22" x14ac:dyDescent="0.25">
      <c r="A5019" s="26" t="s">
        <v>5858</v>
      </c>
      <c r="B5019" s="42">
        <v>0.6</v>
      </c>
      <c r="C5019" s="33">
        <v>4.5999999999999996</v>
      </c>
      <c r="D5019" s="42">
        <v>4.4000000000000004</v>
      </c>
      <c r="E5019" s="33">
        <v>0.1</v>
      </c>
      <c r="F5019" s="42">
        <v>1.2</v>
      </c>
      <c r="G5019" s="33">
        <v>1.3</v>
      </c>
      <c r="H5019" s="42">
        <v>0.1</v>
      </c>
      <c r="I5019" s="33">
        <v>0.6</v>
      </c>
      <c r="J5019" s="42">
        <v>0.3</v>
      </c>
      <c r="K5019" s="33">
        <v>0.1</v>
      </c>
      <c r="L5019" s="42">
        <v>0.4</v>
      </c>
      <c r="M5019" s="33">
        <v>0.2</v>
      </c>
      <c r="N5019" s="42">
        <v>0.1</v>
      </c>
      <c r="O5019" s="33">
        <v>0.2</v>
      </c>
      <c r="P5019" s="42">
        <v>359.1</v>
      </c>
      <c r="Q5019" s="33">
        <v>249.48</v>
      </c>
      <c r="R5019" s="42">
        <v>282.45</v>
      </c>
      <c r="S5019" s="33">
        <v>263.2</v>
      </c>
      <c r="T5019" s="42">
        <v>6.26</v>
      </c>
      <c r="U5019" s="33">
        <v>6.4</v>
      </c>
      <c r="V5019" s="116">
        <v>5.95</v>
      </c>
    </row>
    <row r="5020" spans="1:22" x14ac:dyDescent="0.25">
      <c r="A5020" s="26" t="s">
        <v>5859</v>
      </c>
      <c r="B5020" s="42">
        <v>0.6</v>
      </c>
      <c r="C5020" s="33">
        <v>4.7</v>
      </c>
      <c r="D5020" s="42">
        <v>4.4000000000000004</v>
      </c>
      <c r="E5020" s="33">
        <v>0.1</v>
      </c>
      <c r="F5020" s="42">
        <v>1.4</v>
      </c>
      <c r="G5020" s="33">
        <v>1.4</v>
      </c>
      <c r="H5020" s="42">
        <v>0</v>
      </c>
      <c r="I5020" s="33">
        <v>1</v>
      </c>
      <c r="J5020" s="42">
        <v>0.2</v>
      </c>
      <c r="K5020" s="33">
        <v>0.2</v>
      </c>
      <c r="L5020" s="42">
        <v>0.2</v>
      </c>
      <c r="M5020" s="33">
        <v>0.2</v>
      </c>
      <c r="N5020" s="42">
        <v>0.1</v>
      </c>
      <c r="O5020" s="33">
        <v>0.1</v>
      </c>
      <c r="P5020" s="42">
        <v>371.92</v>
      </c>
      <c r="Q5020" s="33">
        <v>258.62</v>
      </c>
      <c r="R5020" s="42">
        <v>292.66000000000003</v>
      </c>
      <c r="S5020" s="33">
        <v>262.66000000000003</v>
      </c>
      <c r="T5020" s="42">
        <v>6.46</v>
      </c>
      <c r="U5020" s="33">
        <v>6.77</v>
      </c>
      <c r="V5020" s="116">
        <v>6.42</v>
      </c>
    </row>
    <row r="5021" spans="1:22" x14ac:dyDescent="0.25">
      <c r="A5021" s="26" t="s">
        <v>5860</v>
      </c>
      <c r="B5021" s="42">
        <v>0.4</v>
      </c>
      <c r="C5021" s="33">
        <v>2.5</v>
      </c>
      <c r="D5021" s="42">
        <v>3.5</v>
      </c>
      <c r="E5021" s="33">
        <v>0</v>
      </c>
      <c r="F5021" s="42">
        <v>1.3</v>
      </c>
      <c r="G5021" s="33">
        <v>1</v>
      </c>
      <c r="H5021" s="42">
        <v>0.1</v>
      </c>
      <c r="I5021" s="33">
        <v>0.7</v>
      </c>
      <c r="J5021" s="42">
        <v>0.2</v>
      </c>
      <c r="K5021" s="33">
        <v>0.1</v>
      </c>
      <c r="L5021" s="42">
        <v>0.3</v>
      </c>
      <c r="M5021" s="33">
        <v>0.1</v>
      </c>
      <c r="N5021" s="42">
        <v>0</v>
      </c>
      <c r="O5021" s="33">
        <v>0.1</v>
      </c>
      <c r="P5021" s="42">
        <v>457.41</v>
      </c>
      <c r="Q5021" s="33">
        <v>313.52</v>
      </c>
      <c r="R5021" s="42">
        <v>360.42</v>
      </c>
      <c r="S5021" s="33">
        <v>260.49</v>
      </c>
      <c r="T5021" s="42">
        <v>4.51</v>
      </c>
      <c r="U5021" s="33">
        <v>4.62</v>
      </c>
      <c r="V5021" s="116">
        <v>4.58</v>
      </c>
    </row>
    <row r="5022" spans="1:22" x14ac:dyDescent="0.25">
      <c r="A5022" s="26" t="s">
        <v>5861</v>
      </c>
      <c r="B5022" s="42">
        <v>0.4</v>
      </c>
      <c r="C5022" s="33">
        <v>2.4</v>
      </c>
      <c r="D5022" s="42">
        <v>3.8</v>
      </c>
      <c r="E5022" s="33">
        <v>0.1</v>
      </c>
      <c r="F5022" s="42">
        <v>1.3</v>
      </c>
      <c r="G5022" s="33">
        <v>0.9</v>
      </c>
      <c r="H5022" s="42">
        <v>0</v>
      </c>
      <c r="I5022" s="33">
        <v>0.6</v>
      </c>
      <c r="J5022" s="42">
        <v>0.7</v>
      </c>
      <c r="K5022" s="33">
        <v>0.1</v>
      </c>
      <c r="L5022" s="42">
        <v>0.3</v>
      </c>
      <c r="M5022" s="33">
        <v>0.2</v>
      </c>
      <c r="N5022" s="42">
        <v>0.1</v>
      </c>
      <c r="O5022" s="33">
        <v>0</v>
      </c>
      <c r="P5022" s="42">
        <v>440.1</v>
      </c>
      <c r="Q5022" s="33">
        <v>300.55</v>
      </c>
      <c r="R5022" s="42">
        <v>345.51</v>
      </c>
      <c r="S5022" s="33">
        <v>261.22000000000003</v>
      </c>
      <c r="T5022" s="42">
        <v>4.51</v>
      </c>
      <c r="U5022" s="33">
        <v>4.45</v>
      </c>
      <c r="V5022" s="116">
        <v>4.37</v>
      </c>
    </row>
    <row r="5023" spans="1:22" x14ac:dyDescent="0.25">
      <c r="A5023" s="26" t="s">
        <v>5862</v>
      </c>
      <c r="B5023" s="42">
        <v>0.6</v>
      </c>
      <c r="C5023" s="33">
        <v>2.5</v>
      </c>
      <c r="D5023" s="42">
        <v>3.8</v>
      </c>
      <c r="E5023" s="33">
        <v>0.1</v>
      </c>
      <c r="F5023" s="42">
        <v>1.1000000000000001</v>
      </c>
      <c r="G5023" s="33">
        <v>1.1000000000000001</v>
      </c>
      <c r="H5023" s="42">
        <v>0.1</v>
      </c>
      <c r="I5023" s="33">
        <v>0.5</v>
      </c>
      <c r="J5023" s="42">
        <v>0.5</v>
      </c>
      <c r="K5023" s="33">
        <v>0.1</v>
      </c>
      <c r="L5023" s="42">
        <v>0.3</v>
      </c>
      <c r="M5023" s="33">
        <v>0.1</v>
      </c>
      <c r="N5023" s="42">
        <v>0.1</v>
      </c>
      <c r="O5023" s="33">
        <v>0</v>
      </c>
      <c r="P5023" s="42">
        <v>444.56</v>
      </c>
      <c r="Q5023" s="33">
        <v>306.55</v>
      </c>
      <c r="R5023" s="42">
        <v>347.91</v>
      </c>
      <c r="S5023" s="33">
        <v>260.75</v>
      </c>
      <c r="T5023" s="42">
        <v>4.3899999999999997</v>
      </c>
      <c r="U5023" s="33">
        <v>4.53</v>
      </c>
      <c r="V5023" s="116">
        <v>4.43</v>
      </c>
    </row>
    <row r="5024" spans="1:22" x14ac:dyDescent="0.25">
      <c r="A5024" s="26" t="s">
        <v>5863</v>
      </c>
      <c r="B5024" s="42">
        <v>0.4</v>
      </c>
      <c r="C5024" s="33">
        <v>3</v>
      </c>
      <c r="D5024" s="42">
        <v>3.8</v>
      </c>
      <c r="E5024" s="33">
        <v>0</v>
      </c>
      <c r="F5024" s="42">
        <v>1.3</v>
      </c>
      <c r="G5024" s="33">
        <v>1.1000000000000001</v>
      </c>
      <c r="H5024" s="42">
        <v>0.1</v>
      </c>
      <c r="I5024" s="33">
        <v>0.7</v>
      </c>
      <c r="J5024" s="42">
        <v>0.8</v>
      </c>
      <c r="K5024" s="33">
        <v>0.1</v>
      </c>
      <c r="L5024" s="42">
        <v>0.4</v>
      </c>
      <c r="M5024" s="33">
        <v>0.1</v>
      </c>
      <c r="N5024" s="42">
        <v>0.1</v>
      </c>
      <c r="O5024" s="33">
        <v>0.1</v>
      </c>
      <c r="P5024" s="42">
        <v>400.78</v>
      </c>
      <c r="Q5024" s="33">
        <v>269.08</v>
      </c>
      <c r="R5024" s="42">
        <v>313.02</v>
      </c>
      <c r="S5024" s="33">
        <v>261.27999999999997</v>
      </c>
      <c r="T5024" s="42">
        <v>5.21</v>
      </c>
      <c r="U5024" s="33">
        <v>5.32</v>
      </c>
      <c r="V5024" s="116">
        <v>5.16</v>
      </c>
    </row>
    <row r="5025" spans="1:22" x14ac:dyDescent="0.25">
      <c r="A5025" s="26" t="s">
        <v>5864</v>
      </c>
      <c r="B5025" s="42">
        <v>0.7</v>
      </c>
      <c r="C5025" s="33">
        <v>3.8</v>
      </c>
      <c r="D5025" s="42">
        <v>4.0999999999999996</v>
      </c>
      <c r="E5025" s="33">
        <v>0.1</v>
      </c>
      <c r="F5025" s="42">
        <v>1.4</v>
      </c>
      <c r="G5025" s="33">
        <v>1.1000000000000001</v>
      </c>
      <c r="H5025" s="42">
        <v>0.1</v>
      </c>
      <c r="I5025" s="33">
        <v>0.6</v>
      </c>
      <c r="J5025" s="42">
        <v>0.5</v>
      </c>
      <c r="K5025" s="33">
        <v>0.1</v>
      </c>
      <c r="L5025" s="42">
        <v>0.3</v>
      </c>
      <c r="M5025" s="33">
        <v>0.2</v>
      </c>
      <c r="N5025" s="42">
        <v>0.1</v>
      </c>
      <c r="O5025" s="33">
        <v>0</v>
      </c>
      <c r="P5025" s="42">
        <v>361.39</v>
      </c>
      <c r="Q5025" s="33">
        <v>250.5</v>
      </c>
      <c r="R5025" s="42">
        <v>281.29000000000002</v>
      </c>
      <c r="S5025" s="33">
        <v>262.81</v>
      </c>
      <c r="T5025" s="42">
        <v>5.74</v>
      </c>
      <c r="U5025" s="33">
        <v>5.79</v>
      </c>
      <c r="V5025" s="116">
        <v>5.4</v>
      </c>
    </row>
    <row r="5026" spans="1:22" x14ac:dyDescent="0.25">
      <c r="A5026" s="26" t="s">
        <v>5865</v>
      </c>
      <c r="B5026" s="42">
        <v>0.6</v>
      </c>
      <c r="C5026" s="33">
        <v>3.8</v>
      </c>
      <c r="D5026" s="42">
        <v>3.8</v>
      </c>
      <c r="E5026" s="33">
        <v>0.1</v>
      </c>
      <c r="F5026" s="42">
        <v>1.3</v>
      </c>
      <c r="G5026" s="33">
        <v>1</v>
      </c>
      <c r="H5026" s="42">
        <v>0.1</v>
      </c>
      <c r="I5026" s="33">
        <v>0.4</v>
      </c>
      <c r="J5026" s="42">
        <v>0.6</v>
      </c>
      <c r="K5026" s="33">
        <v>0.1</v>
      </c>
      <c r="L5026" s="42">
        <v>0.3</v>
      </c>
      <c r="M5026" s="33">
        <v>0.2</v>
      </c>
      <c r="N5026" s="42">
        <v>0.1</v>
      </c>
      <c r="O5026" s="33">
        <v>0.1</v>
      </c>
      <c r="P5026" s="42">
        <v>378.93</v>
      </c>
      <c r="Q5026" s="33">
        <v>263.98</v>
      </c>
      <c r="R5026" s="42">
        <v>293.77</v>
      </c>
      <c r="S5026" s="33">
        <v>262.74</v>
      </c>
      <c r="T5026" s="42">
        <v>5.63</v>
      </c>
      <c r="U5026" s="33">
        <v>5.78</v>
      </c>
      <c r="V5026" s="116">
        <v>5.48</v>
      </c>
    </row>
    <row r="5027" spans="1:22" x14ac:dyDescent="0.25">
      <c r="A5027" s="26" t="s">
        <v>5866</v>
      </c>
      <c r="B5027" s="42">
        <v>0.6</v>
      </c>
      <c r="C5027" s="33">
        <v>3.1</v>
      </c>
      <c r="D5027" s="42">
        <v>3.6</v>
      </c>
      <c r="E5027" s="33">
        <v>0.1</v>
      </c>
      <c r="F5027" s="42">
        <v>1.3</v>
      </c>
      <c r="G5027" s="33">
        <v>0.9</v>
      </c>
      <c r="H5027" s="42">
        <v>0.1</v>
      </c>
      <c r="I5027" s="33">
        <v>0.6</v>
      </c>
      <c r="J5027" s="42">
        <v>0.6</v>
      </c>
      <c r="K5027" s="33">
        <v>0.2</v>
      </c>
      <c r="L5027" s="42">
        <v>0.4</v>
      </c>
      <c r="M5027" s="33">
        <v>0.2</v>
      </c>
      <c r="N5027" s="42">
        <v>0.1</v>
      </c>
      <c r="O5027" s="33">
        <v>0.1</v>
      </c>
      <c r="P5027" s="42">
        <v>374.29</v>
      </c>
      <c r="Q5027" s="33">
        <v>262.32</v>
      </c>
      <c r="R5027" s="42">
        <v>298.58</v>
      </c>
      <c r="S5027" s="33">
        <v>262.55</v>
      </c>
      <c r="T5027" s="42">
        <v>5.04</v>
      </c>
      <c r="U5027" s="33">
        <v>5.03</v>
      </c>
      <c r="V5027" s="116">
        <v>4.91</v>
      </c>
    </row>
    <row r="5028" spans="1:22" x14ac:dyDescent="0.25">
      <c r="A5028" s="26" t="s">
        <v>5867</v>
      </c>
      <c r="B5028" s="42">
        <v>0.5</v>
      </c>
      <c r="C5028" s="33">
        <v>3.5</v>
      </c>
      <c r="D5028" s="42">
        <v>3.6</v>
      </c>
      <c r="E5028" s="33">
        <v>0.2</v>
      </c>
      <c r="F5028" s="42">
        <v>0.9</v>
      </c>
      <c r="G5028" s="33">
        <v>0.8</v>
      </c>
      <c r="H5028" s="42">
        <v>0.1</v>
      </c>
      <c r="I5028" s="33">
        <v>0.7</v>
      </c>
      <c r="J5028" s="42">
        <v>0.6</v>
      </c>
      <c r="K5028" s="33">
        <v>0.2</v>
      </c>
      <c r="L5028" s="42">
        <v>0.2</v>
      </c>
      <c r="M5028" s="33">
        <v>0.1</v>
      </c>
      <c r="N5028" s="42">
        <v>0.1</v>
      </c>
      <c r="O5028" s="33">
        <v>0</v>
      </c>
      <c r="P5028" s="42">
        <v>379.6</v>
      </c>
      <c r="Q5028" s="33">
        <v>259.88</v>
      </c>
      <c r="R5028" s="42">
        <v>297.95</v>
      </c>
      <c r="S5028" s="33">
        <v>262.85000000000002</v>
      </c>
      <c r="T5028" s="42">
        <v>5.41</v>
      </c>
      <c r="U5028" s="33">
        <v>5.48</v>
      </c>
      <c r="V5028" s="116">
        <v>5.15</v>
      </c>
    </row>
    <row r="5029" spans="1:22" x14ac:dyDescent="0.25">
      <c r="A5029" s="26" t="s">
        <v>5868</v>
      </c>
      <c r="B5029" s="42">
        <v>0.6</v>
      </c>
      <c r="C5029" s="33">
        <v>4.3</v>
      </c>
      <c r="D5029" s="42">
        <v>4.0999999999999996</v>
      </c>
      <c r="E5029" s="33">
        <v>0</v>
      </c>
      <c r="F5029" s="42">
        <v>1.1000000000000001</v>
      </c>
      <c r="G5029" s="33">
        <v>1</v>
      </c>
      <c r="H5029" s="42">
        <v>0.1</v>
      </c>
      <c r="I5029" s="33">
        <v>0.4</v>
      </c>
      <c r="J5029" s="42">
        <v>0.6</v>
      </c>
      <c r="K5029" s="33">
        <v>0.1</v>
      </c>
      <c r="L5029" s="42">
        <v>0.4</v>
      </c>
      <c r="M5029" s="33">
        <v>0.2</v>
      </c>
      <c r="N5029" s="42">
        <v>0.1</v>
      </c>
      <c r="O5029" s="33">
        <v>0.2</v>
      </c>
      <c r="P5029" s="42">
        <v>369.25</v>
      </c>
      <c r="Q5029" s="33">
        <v>249.23</v>
      </c>
      <c r="R5029" s="42">
        <v>283.60000000000002</v>
      </c>
      <c r="S5029" s="33">
        <v>263.43</v>
      </c>
      <c r="T5029" s="42">
        <v>6.25</v>
      </c>
      <c r="U5029" s="33">
        <v>6.26</v>
      </c>
      <c r="V5029" s="116">
        <v>6.02</v>
      </c>
    </row>
    <row r="5030" spans="1:22" x14ac:dyDescent="0.25">
      <c r="A5030" s="26" t="s">
        <v>5869</v>
      </c>
      <c r="B5030" s="42">
        <v>0.6</v>
      </c>
      <c r="C5030" s="33">
        <v>4.2</v>
      </c>
      <c r="D5030" s="42">
        <v>4.2</v>
      </c>
      <c r="E5030" s="33">
        <v>0.1</v>
      </c>
      <c r="F5030" s="42">
        <v>1.5</v>
      </c>
      <c r="G5030" s="33">
        <v>1.3</v>
      </c>
      <c r="H5030" s="42">
        <v>0</v>
      </c>
      <c r="I5030" s="33">
        <v>0.6</v>
      </c>
      <c r="J5030" s="42">
        <v>0.3</v>
      </c>
      <c r="K5030" s="33">
        <v>0.1</v>
      </c>
      <c r="L5030" s="42">
        <v>0.3</v>
      </c>
      <c r="M5030" s="33">
        <v>0.2</v>
      </c>
      <c r="N5030" s="42">
        <v>0.1</v>
      </c>
      <c r="O5030" s="33">
        <v>0.2</v>
      </c>
      <c r="P5030" s="42">
        <v>361.17</v>
      </c>
      <c r="Q5030" s="33">
        <v>250.87</v>
      </c>
      <c r="R5030" s="42">
        <v>286.66000000000003</v>
      </c>
      <c r="S5030" s="33">
        <v>262.86</v>
      </c>
      <c r="T5030" s="42">
        <v>5.96</v>
      </c>
      <c r="U5030" s="33">
        <v>6.13</v>
      </c>
      <c r="V5030" s="116">
        <v>5.86</v>
      </c>
    </row>
    <row r="5031" spans="1:22" x14ac:dyDescent="0.25">
      <c r="A5031" s="26" t="s">
        <v>5870</v>
      </c>
      <c r="B5031" s="42">
        <v>0.4</v>
      </c>
      <c r="C5031" s="33">
        <v>3.8</v>
      </c>
      <c r="D5031" s="42">
        <v>4.0999999999999996</v>
      </c>
      <c r="E5031" s="33">
        <v>0.1</v>
      </c>
      <c r="F5031" s="42">
        <v>1.5</v>
      </c>
      <c r="G5031" s="33">
        <v>1.1000000000000001</v>
      </c>
      <c r="H5031" s="42">
        <v>0.1</v>
      </c>
      <c r="I5031" s="33">
        <v>0.7</v>
      </c>
      <c r="J5031" s="42">
        <v>0.3</v>
      </c>
      <c r="K5031" s="33">
        <v>0.1</v>
      </c>
      <c r="L5031" s="42">
        <v>0.2</v>
      </c>
      <c r="M5031" s="33">
        <v>0.1</v>
      </c>
      <c r="N5031" s="42">
        <v>0.1</v>
      </c>
      <c r="O5031" s="33">
        <v>0.1</v>
      </c>
      <c r="P5031" s="42">
        <v>388.34</v>
      </c>
      <c r="Q5031" s="33">
        <v>267.77999999999997</v>
      </c>
      <c r="R5031" s="42">
        <v>305.44</v>
      </c>
      <c r="S5031" s="33">
        <v>262.14999999999998</v>
      </c>
      <c r="T5031" s="42">
        <v>5.69</v>
      </c>
      <c r="U5031" s="33">
        <v>5.87</v>
      </c>
      <c r="V5031" s="116">
        <v>5.73</v>
      </c>
    </row>
    <row r="5032" spans="1:22" x14ac:dyDescent="0.25">
      <c r="A5032" s="26" t="s">
        <v>5871</v>
      </c>
      <c r="B5032" s="42">
        <v>0.8</v>
      </c>
      <c r="C5032" s="33">
        <v>4</v>
      </c>
      <c r="D5032" s="42">
        <v>4.3</v>
      </c>
      <c r="E5032" s="33">
        <v>0.2</v>
      </c>
      <c r="F5032" s="42">
        <v>1.5</v>
      </c>
      <c r="G5032" s="33">
        <v>1.1000000000000001</v>
      </c>
      <c r="H5032" s="42">
        <v>0.1</v>
      </c>
      <c r="I5032" s="33">
        <v>0.3</v>
      </c>
      <c r="J5032" s="42">
        <v>0.3</v>
      </c>
      <c r="K5032" s="33">
        <v>0.1</v>
      </c>
      <c r="L5032" s="42">
        <v>0.3</v>
      </c>
      <c r="M5032" s="33">
        <v>0.3</v>
      </c>
      <c r="N5032" s="42">
        <v>0.1</v>
      </c>
      <c r="O5032" s="33">
        <v>0.2</v>
      </c>
      <c r="P5032" s="42">
        <v>366.94</v>
      </c>
      <c r="Q5032" s="33">
        <v>259.08999999999997</v>
      </c>
      <c r="R5032" s="42">
        <v>296.91000000000003</v>
      </c>
      <c r="S5032" s="33">
        <v>262.32</v>
      </c>
      <c r="T5032" s="42">
        <v>5.77</v>
      </c>
      <c r="U5032" s="33">
        <v>6.1</v>
      </c>
      <c r="V5032" s="116">
        <v>5.76</v>
      </c>
    </row>
    <row r="5033" spans="1:22" x14ac:dyDescent="0.25">
      <c r="A5033" s="26" t="s">
        <v>5872</v>
      </c>
      <c r="B5033" s="42">
        <v>0.8</v>
      </c>
      <c r="C5033" s="33">
        <v>4.5999999999999996</v>
      </c>
      <c r="D5033" s="42">
        <v>4.5</v>
      </c>
      <c r="E5033" s="33">
        <v>0.1</v>
      </c>
      <c r="F5033" s="42">
        <v>1.5</v>
      </c>
      <c r="G5033" s="33">
        <v>1.1000000000000001</v>
      </c>
      <c r="H5033" s="42">
        <v>0</v>
      </c>
      <c r="I5033" s="33">
        <v>0.6</v>
      </c>
      <c r="J5033" s="42">
        <v>0.5</v>
      </c>
      <c r="K5033" s="33">
        <v>0</v>
      </c>
      <c r="L5033" s="42">
        <v>0.3</v>
      </c>
      <c r="M5033" s="33">
        <v>0</v>
      </c>
      <c r="N5033" s="42">
        <v>0.1</v>
      </c>
      <c r="O5033" s="33">
        <v>0</v>
      </c>
      <c r="P5033" s="42">
        <v>340.37</v>
      </c>
      <c r="Q5033" s="33">
        <v>240.33</v>
      </c>
      <c r="R5033" s="42">
        <v>269.77999999999997</v>
      </c>
      <c r="S5033" s="33">
        <v>263.12</v>
      </c>
      <c r="T5033" s="42">
        <v>6.6</v>
      </c>
      <c r="U5033" s="33">
        <v>6.86</v>
      </c>
      <c r="V5033" s="116">
        <v>6.51</v>
      </c>
    </row>
    <row r="5034" spans="1:22" x14ac:dyDescent="0.25">
      <c r="A5034" s="26" t="s">
        <v>5873</v>
      </c>
      <c r="B5034" s="42">
        <v>0.5</v>
      </c>
      <c r="C5034" s="33">
        <v>4</v>
      </c>
      <c r="D5034" s="42">
        <v>4.5</v>
      </c>
      <c r="E5034" s="33">
        <v>0.1</v>
      </c>
      <c r="F5034" s="42">
        <v>1.4</v>
      </c>
      <c r="G5034" s="33">
        <v>1.3</v>
      </c>
      <c r="H5034" s="42">
        <v>0</v>
      </c>
      <c r="I5034" s="33">
        <v>0.8</v>
      </c>
      <c r="J5034" s="42">
        <v>0.8</v>
      </c>
      <c r="K5034" s="33">
        <v>0.1</v>
      </c>
      <c r="L5034" s="42">
        <v>0.5</v>
      </c>
      <c r="M5034" s="33">
        <v>0.2</v>
      </c>
      <c r="N5034" s="42">
        <v>0.1</v>
      </c>
      <c r="O5034" s="33">
        <v>0.1</v>
      </c>
      <c r="P5034" s="42">
        <v>360.86</v>
      </c>
      <c r="Q5034" s="33">
        <v>250.3</v>
      </c>
      <c r="R5034" s="42">
        <v>284.27999999999997</v>
      </c>
      <c r="S5034" s="33">
        <v>262.66000000000003</v>
      </c>
      <c r="T5034" s="42">
        <v>6.03</v>
      </c>
      <c r="U5034" s="33">
        <v>6.04</v>
      </c>
      <c r="V5034" s="116">
        <v>5.91</v>
      </c>
    </row>
    <row r="5035" spans="1:22" x14ac:dyDescent="0.25">
      <c r="A5035" s="26" t="s">
        <v>5874</v>
      </c>
      <c r="B5035" s="42">
        <v>0.6</v>
      </c>
      <c r="C5035" s="33">
        <v>4</v>
      </c>
      <c r="D5035" s="42">
        <v>4</v>
      </c>
      <c r="E5035" s="33">
        <v>0</v>
      </c>
      <c r="F5035" s="42">
        <v>1.4</v>
      </c>
      <c r="G5035" s="33">
        <v>1.1000000000000001</v>
      </c>
      <c r="H5035" s="42">
        <v>0</v>
      </c>
      <c r="I5035" s="33">
        <v>0.6</v>
      </c>
      <c r="J5035" s="42">
        <v>0.6</v>
      </c>
      <c r="K5035" s="33">
        <v>0.1</v>
      </c>
      <c r="L5035" s="42">
        <v>0.4</v>
      </c>
      <c r="M5035" s="33">
        <v>0.1</v>
      </c>
      <c r="N5035" s="42">
        <v>0.1</v>
      </c>
      <c r="O5035" s="33">
        <v>0.1</v>
      </c>
      <c r="P5035" s="42">
        <v>387.18</v>
      </c>
      <c r="Q5035" s="33">
        <v>265.58999999999997</v>
      </c>
      <c r="R5035" s="42">
        <v>302.05</v>
      </c>
      <c r="S5035" s="33">
        <v>262.45</v>
      </c>
      <c r="T5035" s="42">
        <v>5.62</v>
      </c>
      <c r="U5035" s="33">
        <v>5.76</v>
      </c>
      <c r="V5035" s="116">
        <v>5.44</v>
      </c>
    </row>
    <row r="5036" spans="1:22" x14ac:dyDescent="0.25">
      <c r="A5036" s="26" t="s">
        <v>5875</v>
      </c>
      <c r="B5036" s="42">
        <v>0.5</v>
      </c>
      <c r="C5036" s="33">
        <v>4.2</v>
      </c>
      <c r="D5036" s="42">
        <v>4.2</v>
      </c>
      <c r="E5036" s="33">
        <v>0.1</v>
      </c>
      <c r="F5036" s="42">
        <v>1.6</v>
      </c>
      <c r="G5036" s="33">
        <v>1.2</v>
      </c>
      <c r="H5036" s="42">
        <v>0.1</v>
      </c>
      <c r="I5036" s="33">
        <v>0.8</v>
      </c>
      <c r="J5036" s="42">
        <v>0.5</v>
      </c>
      <c r="K5036" s="33">
        <v>0.1</v>
      </c>
      <c r="L5036" s="42">
        <v>0.3</v>
      </c>
      <c r="M5036" s="33">
        <v>0.2</v>
      </c>
      <c r="N5036" s="42">
        <v>0</v>
      </c>
      <c r="O5036" s="33">
        <v>0.2</v>
      </c>
      <c r="P5036" s="42">
        <v>381.36</v>
      </c>
      <c r="Q5036" s="33">
        <v>265.61</v>
      </c>
      <c r="R5036" s="42">
        <v>300.06</v>
      </c>
      <c r="S5036" s="33">
        <v>262.12</v>
      </c>
      <c r="T5036" s="42">
        <v>6.27</v>
      </c>
      <c r="U5036" s="33">
        <v>6.33</v>
      </c>
      <c r="V5036" s="116">
        <v>6.11</v>
      </c>
    </row>
    <row r="5037" spans="1:22" x14ac:dyDescent="0.25">
      <c r="A5037" s="26" t="s">
        <v>5876</v>
      </c>
      <c r="B5037" s="42">
        <v>0.8</v>
      </c>
      <c r="C5037" s="33">
        <v>4</v>
      </c>
      <c r="D5037" s="42">
        <v>4.2</v>
      </c>
      <c r="E5037" s="33">
        <v>0.1</v>
      </c>
      <c r="F5037" s="42">
        <v>1.5</v>
      </c>
      <c r="G5037" s="33">
        <v>1.3</v>
      </c>
      <c r="H5037" s="42">
        <v>0.1</v>
      </c>
      <c r="I5037" s="33">
        <v>0.9</v>
      </c>
      <c r="J5037" s="42">
        <v>0.9</v>
      </c>
      <c r="K5037" s="33">
        <v>0.1</v>
      </c>
      <c r="L5037" s="42">
        <v>0.5</v>
      </c>
      <c r="M5037" s="33">
        <v>0.1</v>
      </c>
      <c r="N5037" s="42">
        <v>0.1</v>
      </c>
      <c r="O5037" s="33">
        <v>0.1</v>
      </c>
      <c r="P5037" s="42">
        <v>371.74</v>
      </c>
      <c r="Q5037" s="33">
        <v>258.06</v>
      </c>
      <c r="R5037" s="42">
        <v>291.75</v>
      </c>
      <c r="S5037" s="33">
        <v>262.06</v>
      </c>
      <c r="T5037" s="42">
        <v>6.12</v>
      </c>
      <c r="U5037" s="33">
        <v>6.26</v>
      </c>
      <c r="V5037" s="116">
        <v>5.95</v>
      </c>
    </row>
    <row r="5038" spans="1:22" x14ac:dyDescent="0.25">
      <c r="A5038" s="26" t="s">
        <v>5877</v>
      </c>
      <c r="B5038" s="42">
        <v>0.4</v>
      </c>
      <c r="C5038" s="33">
        <v>3.1</v>
      </c>
      <c r="D5038" s="42">
        <v>3.8</v>
      </c>
      <c r="E5038" s="33">
        <v>0.1</v>
      </c>
      <c r="F5038" s="42">
        <v>1.1000000000000001</v>
      </c>
      <c r="G5038" s="33">
        <v>1.1000000000000001</v>
      </c>
      <c r="H5038" s="42">
        <v>0</v>
      </c>
      <c r="I5038" s="33">
        <v>0.6</v>
      </c>
      <c r="J5038" s="42">
        <v>0.4</v>
      </c>
      <c r="K5038" s="33">
        <v>0.1</v>
      </c>
      <c r="L5038" s="42">
        <v>0.4</v>
      </c>
      <c r="M5038" s="33">
        <v>0.1</v>
      </c>
      <c r="N5038" s="42">
        <v>0.1</v>
      </c>
      <c r="O5038" s="33">
        <v>0.1</v>
      </c>
      <c r="P5038" s="42">
        <v>455.68</v>
      </c>
      <c r="Q5038" s="33">
        <v>312.88</v>
      </c>
      <c r="R5038" s="42">
        <v>356.39</v>
      </c>
      <c r="S5038" s="33">
        <v>261.02</v>
      </c>
      <c r="T5038" s="42">
        <v>4.88</v>
      </c>
      <c r="U5038" s="33">
        <v>5.0199999999999996</v>
      </c>
      <c r="V5038" s="116">
        <v>4.8499999999999996</v>
      </c>
    </row>
    <row r="5039" spans="1:22" x14ac:dyDescent="0.25">
      <c r="A5039" s="26" t="s">
        <v>5878</v>
      </c>
      <c r="B5039" s="42">
        <v>0.4</v>
      </c>
      <c r="C5039" s="33">
        <v>2.8</v>
      </c>
      <c r="D5039" s="42">
        <v>3.5</v>
      </c>
      <c r="E5039" s="33">
        <v>0.2</v>
      </c>
      <c r="F5039" s="42">
        <v>1.1000000000000001</v>
      </c>
      <c r="G5039" s="33">
        <v>0.9</v>
      </c>
      <c r="H5039" s="42">
        <v>0.1</v>
      </c>
      <c r="I5039" s="33">
        <v>0.5</v>
      </c>
      <c r="J5039" s="42">
        <v>0.4</v>
      </c>
      <c r="K5039" s="33">
        <v>0.1</v>
      </c>
      <c r="L5039" s="42">
        <v>0.3</v>
      </c>
      <c r="M5039" s="33">
        <v>0.1</v>
      </c>
      <c r="N5039" s="42">
        <v>0.1</v>
      </c>
      <c r="O5039" s="33">
        <v>0.1</v>
      </c>
      <c r="P5039" s="42">
        <v>465.57</v>
      </c>
      <c r="Q5039" s="33">
        <v>317.17</v>
      </c>
      <c r="R5039" s="42">
        <v>362.2</v>
      </c>
      <c r="S5039" s="33">
        <v>260.52</v>
      </c>
      <c r="T5039" s="42">
        <v>4.58</v>
      </c>
      <c r="U5039" s="33">
        <v>4.6100000000000003</v>
      </c>
      <c r="V5039" s="116">
        <v>4.59</v>
      </c>
    </row>
    <row r="5040" spans="1:22" x14ac:dyDescent="0.25">
      <c r="A5040" s="26" t="s">
        <v>5879</v>
      </c>
      <c r="B5040" s="42">
        <v>0.4</v>
      </c>
      <c r="C5040" s="33">
        <v>2.1</v>
      </c>
      <c r="D5040" s="42">
        <v>3.8</v>
      </c>
      <c r="E5040" s="33">
        <v>0.1</v>
      </c>
      <c r="F5040" s="42">
        <v>1</v>
      </c>
      <c r="G5040" s="33">
        <v>0.9</v>
      </c>
      <c r="H5040" s="42">
        <v>0.1</v>
      </c>
      <c r="I5040" s="33">
        <v>0.4</v>
      </c>
      <c r="J5040" s="42">
        <v>0.4</v>
      </c>
      <c r="K5040" s="33">
        <v>0.1</v>
      </c>
      <c r="L5040" s="42">
        <v>0.4</v>
      </c>
      <c r="M5040" s="33">
        <v>0.2</v>
      </c>
      <c r="N5040" s="42">
        <v>0.1</v>
      </c>
      <c r="O5040" s="33">
        <v>0.1</v>
      </c>
      <c r="P5040" s="42">
        <v>445.34</v>
      </c>
      <c r="Q5040" s="33">
        <v>304.42</v>
      </c>
      <c r="R5040" s="42">
        <v>347.2</v>
      </c>
      <c r="S5040" s="33">
        <v>260.68</v>
      </c>
      <c r="T5040" s="42">
        <v>4.28</v>
      </c>
      <c r="U5040" s="33">
        <v>4.33</v>
      </c>
      <c r="V5040" s="116">
        <v>4.34</v>
      </c>
    </row>
    <row r="5041" spans="1:22" x14ac:dyDescent="0.25">
      <c r="A5041" s="26" t="s">
        <v>5880</v>
      </c>
      <c r="B5041" s="42">
        <v>0.4</v>
      </c>
      <c r="C5041" s="33">
        <v>3.6</v>
      </c>
      <c r="D5041" s="42">
        <v>4</v>
      </c>
      <c r="E5041" s="33">
        <v>0.1</v>
      </c>
      <c r="F5041" s="42">
        <v>1.4</v>
      </c>
      <c r="G5041" s="33">
        <v>1.1000000000000001</v>
      </c>
      <c r="H5041" s="42">
        <v>0</v>
      </c>
      <c r="I5041" s="33">
        <v>0.7</v>
      </c>
      <c r="J5041" s="42">
        <v>0.4</v>
      </c>
      <c r="K5041" s="33">
        <v>0</v>
      </c>
      <c r="L5041" s="42">
        <v>0.4</v>
      </c>
      <c r="M5041" s="33">
        <v>0.1</v>
      </c>
      <c r="N5041" s="42">
        <v>0.1</v>
      </c>
      <c r="O5041" s="33">
        <v>0.1</v>
      </c>
      <c r="P5041" s="42">
        <v>409.95</v>
      </c>
      <c r="Q5041" s="33">
        <v>273.54000000000002</v>
      </c>
      <c r="R5041" s="42">
        <v>317.91000000000003</v>
      </c>
      <c r="S5041" s="33">
        <v>260.8</v>
      </c>
      <c r="T5041" s="42">
        <v>5.69</v>
      </c>
      <c r="U5041" s="33">
        <v>5.56</v>
      </c>
      <c r="V5041" s="116">
        <v>5.56</v>
      </c>
    </row>
    <row r="5042" spans="1:22" x14ac:dyDescent="0.25">
      <c r="A5042" s="26" t="s">
        <v>5881</v>
      </c>
      <c r="B5042" s="42">
        <v>0.4</v>
      </c>
      <c r="C5042" s="33">
        <v>4.5999999999999996</v>
      </c>
      <c r="D5042" s="42">
        <v>4.3</v>
      </c>
      <c r="E5042" s="33">
        <v>0.1</v>
      </c>
      <c r="F5042" s="42">
        <v>1.4</v>
      </c>
      <c r="G5042" s="33">
        <v>1.3</v>
      </c>
      <c r="H5042" s="42">
        <v>0.1</v>
      </c>
      <c r="I5042" s="33">
        <v>0.7</v>
      </c>
      <c r="J5042" s="42">
        <v>0.6</v>
      </c>
      <c r="K5042" s="33">
        <v>0</v>
      </c>
      <c r="L5042" s="42">
        <v>0.3</v>
      </c>
      <c r="M5042" s="33">
        <v>0.2</v>
      </c>
      <c r="N5042" s="42">
        <v>0.1</v>
      </c>
      <c r="O5042" s="33">
        <v>0.2</v>
      </c>
      <c r="P5042" s="42">
        <v>380.1</v>
      </c>
      <c r="Q5042" s="33">
        <v>265.25</v>
      </c>
      <c r="R5042" s="42">
        <v>301</v>
      </c>
      <c r="S5042" s="33">
        <v>261.86</v>
      </c>
      <c r="T5042" s="42">
        <v>6.24</v>
      </c>
      <c r="U5042" s="33">
        <v>6.52</v>
      </c>
      <c r="V5042" s="116">
        <v>6.13</v>
      </c>
    </row>
    <row r="5043" spans="1:22" x14ac:dyDescent="0.25">
      <c r="A5043" s="26" t="s">
        <v>5882</v>
      </c>
      <c r="B5043" s="42">
        <v>0.4</v>
      </c>
      <c r="C5043" s="33">
        <v>3.8</v>
      </c>
      <c r="D5043" s="42">
        <v>4</v>
      </c>
      <c r="E5043" s="33">
        <v>0.1</v>
      </c>
      <c r="F5043" s="42">
        <v>1.3</v>
      </c>
      <c r="G5043" s="33">
        <v>1.1000000000000001</v>
      </c>
      <c r="H5043" s="42">
        <v>0.1</v>
      </c>
      <c r="I5043" s="33">
        <v>0.7</v>
      </c>
      <c r="J5043" s="42">
        <v>0.6</v>
      </c>
      <c r="K5043" s="33">
        <v>0.1</v>
      </c>
      <c r="L5043" s="42">
        <v>0.4</v>
      </c>
      <c r="M5043" s="33">
        <v>0.2</v>
      </c>
      <c r="N5043" s="42">
        <v>0.1</v>
      </c>
      <c r="O5043" s="33">
        <v>0</v>
      </c>
      <c r="P5043" s="42">
        <v>377.15</v>
      </c>
      <c r="Q5043" s="33">
        <v>259.77</v>
      </c>
      <c r="R5043" s="42">
        <v>296.07</v>
      </c>
      <c r="S5043" s="33">
        <v>261.99</v>
      </c>
      <c r="T5043" s="42">
        <v>5.56</v>
      </c>
      <c r="U5043" s="33">
        <v>5.6</v>
      </c>
      <c r="V5043" s="116">
        <v>5.5</v>
      </c>
    </row>
    <row r="5044" spans="1:22" x14ac:dyDescent="0.25">
      <c r="A5044" s="26" t="s">
        <v>5883</v>
      </c>
      <c r="B5044" s="42">
        <v>0.3</v>
      </c>
      <c r="C5044" s="33">
        <v>1.7</v>
      </c>
      <c r="D5044" s="42">
        <v>3.5</v>
      </c>
      <c r="E5044" s="33">
        <v>0.1</v>
      </c>
      <c r="F5044" s="42">
        <v>1</v>
      </c>
      <c r="G5044" s="33">
        <v>0.8</v>
      </c>
      <c r="H5044" s="42">
        <v>0.1</v>
      </c>
      <c r="I5044" s="33">
        <v>0.6</v>
      </c>
      <c r="J5044" s="42">
        <v>0.4</v>
      </c>
      <c r="K5044" s="33">
        <v>0.2</v>
      </c>
      <c r="L5044" s="42">
        <v>0.3</v>
      </c>
      <c r="M5044" s="33">
        <v>0.2</v>
      </c>
      <c r="N5044" s="42">
        <v>0.1</v>
      </c>
      <c r="O5044" s="33">
        <v>0</v>
      </c>
      <c r="P5044" s="42">
        <v>449.33</v>
      </c>
      <c r="Q5044" s="33">
        <v>305.49</v>
      </c>
      <c r="R5044" s="42">
        <v>350.53</v>
      </c>
      <c r="S5044" s="33">
        <v>259.66000000000003</v>
      </c>
      <c r="T5044" s="42">
        <v>4</v>
      </c>
      <c r="U5044" s="33">
        <v>4.1399999999999997</v>
      </c>
      <c r="V5044" s="116">
        <v>4.08</v>
      </c>
    </row>
    <row r="5045" spans="1:22" x14ac:dyDescent="0.25">
      <c r="A5045" s="26" t="s">
        <v>5884</v>
      </c>
      <c r="B5045" s="42">
        <v>0.5</v>
      </c>
      <c r="C5045" s="33">
        <v>3.1</v>
      </c>
      <c r="D5045" s="42">
        <v>3.7</v>
      </c>
      <c r="E5045" s="33">
        <v>0.2</v>
      </c>
      <c r="F5045" s="42">
        <v>1.2</v>
      </c>
      <c r="G5045" s="33">
        <v>1</v>
      </c>
      <c r="H5045" s="42">
        <v>0.1</v>
      </c>
      <c r="I5045" s="33">
        <v>1</v>
      </c>
      <c r="J5045" s="42">
        <v>0.9</v>
      </c>
      <c r="K5045" s="33">
        <v>0.1</v>
      </c>
      <c r="L5045" s="42">
        <v>0.6</v>
      </c>
      <c r="M5045" s="33">
        <v>0.3</v>
      </c>
      <c r="N5045" s="42">
        <v>0.1</v>
      </c>
      <c r="O5045" s="33">
        <v>0.1</v>
      </c>
      <c r="P5045" s="42">
        <v>354.48</v>
      </c>
      <c r="Q5045" s="33">
        <v>239.06</v>
      </c>
      <c r="R5045" s="42">
        <v>277.01</v>
      </c>
      <c r="S5045" s="33">
        <v>262.06</v>
      </c>
      <c r="T5045" s="42">
        <v>5.05</v>
      </c>
      <c r="U5045" s="33">
        <v>5.2</v>
      </c>
      <c r="V5045" s="116">
        <v>4.96</v>
      </c>
    </row>
    <row r="5046" spans="1:22" x14ac:dyDescent="0.25">
      <c r="A5046" s="26" t="s">
        <v>5885</v>
      </c>
      <c r="B5046" s="42">
        <v>0.6</v>
      </c>
      <c r="C5046" s="33">
        <v>3.3</v>
      </c>
      <c r="D5046" s="42">
        <v>4</v>
      </c>
      <c r="E5046" s="33">
        <v>0.2</v>
      </c>
      <c r="F5046" s="42">
        <v>1.3</v>
      </c>
      <c r="G5046" s="33">
        <v>1</v>
      </c>
      <c r="H5046" s="42">
        <v>0.2</v>
      </c>
      <c r="I5046" s="33">
        <v>0.6</v>
      </c>
      <c r="J5046" s="42">
        <v>0.6</v>
      </c>
      <c r="K5046" s="33">
        <v>0.2</v>
      </c>
      <c r="L5046" s="42">
        <v>0.5</v>
      </c>
      <c r="M5046" s="33">
        <v>0.2</v>
      </c>
      <c r="N5046" s="42">
        <v>0.1</v>
      </c>
      <c r="O5046" s="33">
        <v>0.1</v>
      </c>
      <c r="P5046" s="42">
        <v>358.61</v>
      </c>
      <c r="Q5046" s="33">
        <v>244.68</v>
      </c>
      <c r="R5046" s="42">
        <v>282.51</v>
      </c>
      <c r="S5046" s="33">
        <v>262.42</v>
      </c>
      <c r="T5046" s="42">
        <v>5.26</v>
      </c>
      <c r="U5046" s="33">
        <v>5.29</v>
      </c>
      <c r="V5046" s="116">
        <v>5.19</v>
      </c>
    </row>
    <row r="5047" spans="1:22" x14ac:dyDescent="0.25">
      <c r="A5047" s="26" t="s">
        <v>5886</v>
      </c>
      <c r="B5047" s="42">
        <v>0.5</v>
      </c>
      <c r="C5047" s="33">
        <v>3.5</v>
      </c>
      <c r="D5047" s="42">
        <v>4.0999999999999996</v>
      </c>
      <c r="E5047" s="33">
        <v>0.1</v>
      </c>
      <c r="F5047" s="42">
        <v>1.3</v>
      </c>
      <c r="G5047" s="33">
        <v>0.9</v>
      </c>
      <c r="H5047" s="42">
        <v>0.1</v>
      </c>
      <c r="I5047" s="33">
        <v>0.7</v>
      </c>
      <c r="J5047" s="42">
        <v>0.6</v>
      </c>
      <c r="K5047" s="33">
        <v>0.2</v>
      </c>
      <c r="L5047" s="42">
        <v>0.4</v>
      </c>
      <c r="M5047" s="33">
        <v>0.1</v>
      </c>
      <c r="N5047" s="42">
        <v>0.1</v>
      </c>
      <c r="O5047" s="33">
        <v>0</v>
      </c>
      <c r="P5047" s="42">
        <v>351.5</v>
      </c>
      <c r="Q5047" s="33">
        <v>241.5</v>
      </c>
      <c r="R5047" s="42">
        <v>278.14999999999998</v>
      </c>
      <c r="S5047" s="33">
        <v>262.57</v>
      </c>
      <c r="T5047" s="42">
        <v>5.4</v>
      </c>
      <c r="U5047" s="33">
        <v>5.49</v>
      </c>
      <c r="V5047" s="116">
        <v>5.41</v>
      </c>
    </row>
    <row r="5048" spans="1:22" x14ac:dyDescent="0.25">
      <c r="A5048" s="26" t="s">
        <v>5887</v>
      </c>
      <c r="B5048" s="42">
        <v>0.9</v>
      </c>
      <c r="C5048" s="33">
        <v>4.5999999999999996</v>
      </c>
      <c r="D5048" s="42">
        <v>4.5</v>
      </c>
      <c r="E5048" s="33">
        <v>0.2</v>
      </c>
      <c r="F5048" s="42">
        <v>1.4</v>
      </c>
      <c r="G5048" s="33">
        <v>1.1000000000000001</v>
      </c>
      <c r="H5048" s="42">
        <v>0.1</v>
      </c>
      <c r="I5048" s="33">
        <v>0.7</v>
      </c>
      <c r="J5048" s="42">
        <v>0.5</v>
      </c>
      <c r="K5048" s="33">
        <v>0.1</v>
      </c>
      <c r="L5048" s="42">
        <v>0.4</v>
      </c>
      <c r="M5048" s="33">
        <v>0.2</v>
      </c>
      <c r="N5048" s="42">
        <v>0.1</v>
      </c>
      <c r="O5048" s="33">
        <v>0</v>
      </c>
      <c r="P5048" s="42">
        <v>342.5</v>
      </c>
      <c r="Q5048" s="33">
        <v>234.84</v>
      </c>
      <c r="R5048" s="42">
        <v>269.41000000000003</v>
      </c>
      <c r="S5048" s="33">
        <v>262.17</v>
      </c>
      <c r="T5048" s="42">
        <v>6.56</v>
      </c>
      <c r="U5048" s="33">
        <v>6.5</v>
      </c>
      <c r="V5048" s="116">
        <v>6.06</v>
      </c>
    </row>
    <row r="5049" spans="1:22" x14ac:dyDescent="0.25">
      <c r="A5049" s="26" t="s">
        <v>5888</v>
      </c>
      <c r="B5049" s="42">
        <v>0.7</v>
      </c>
      <c r="C5049" s="33">
        <v>3.9</v>
      </c>
      <c r="D5049" s="42">
        <v>4.2</v>
      </c>
      <c r="E5049" s="33">
        <v>0.1</v>
      </c>
      <c r="F5049" s="42">
        <v>1.3</v>
      </c>
      <c r="G5049" s="33">
        <v>1.2</v>
      </c>
      <c r="H5049" s="42">
        <v>0.1</v>
      </c>
      <c r="I5049" s="33">
        <v>0.8</v>
      </c>
      <c r="J5049" s="42">
        <v>0.4</v>
      </c>
      <c r="K5049" s="33">
        <v>0.1</v>
      </c>
      <c r="L5049" s="42">
        <v>0.4</v>
      </c>
      <c r="M5049" s="33">
        <v>0.2</v>
      </c>
      <c r="N5049" s="42">
        <v>0</v>
      </c>
      <c r="O5049" s="33">
        <v>0.1</v>
      </c>
      <c r="P5049" s="42">
        <v>369.55</v>
      </c>
      <c r="Q5049" s="33">
        <v>252.65</v>
      </c>
      <c r="R5049" s="42">
        <v>289.61</v>
      </c>
      <c r="S5049" s="33">
        <v>261.88</v>
      </c>
      <c r="T5049" s="42">
        <v>5.95</v>
      </c>
      <c r="U5049" s="33">
        <v>5.99</v>
      </c>
      <c r="V5049" s="116">
        <v>5.82</v>
      </c>
    </row>
    <row r="5050" spans="1:22" x14ac:dyDescent="0.25">
      <c r="A5050" s="26" t="s">
        <v>5889</v>
      </c>
      <c r="B5050" s="42">
        <v>0.6</v>
      </c>
      <c r="C5050" s="33">
        <v>3.9</v>
      </c>
      <c r="D5050" s="42">
        <v>4.3</v>
      </c>
      <c r="E5050" s="33">
        <v>0.1</v>
      </c>
      <c r="F5050" s="42">
        <v>1.2</v>
      </c>
      <c r="G5050" s="33">
        <v>1.3</v>
      </c>
      <c r="H5050" s="42">
        <v>0.2</v>
      </c>
      <c r="I5050" s="33">
        <v>0.7</v>
      </c>
      <c r="J5050" s="42">
        <v>0.4</v>
      </c>
      <c r="K5050" s="33">
        <v>0.1</v>
      </c>
      <c r="L5050" s="42">
        <v>0.3</v>
      </c>
      <c r="M5050" s="33">
        <v>0.4</v>
      </c>
      <c r="N5050" s="42">
        <v>0.1</v>
      </c>
      <c r="O5050" s="33">
        <v>0.1</v>
      </c>
      <c r="P5050" s="42">
        <v>353.09</v>
      </c>
      <c r="Q5050" s="33">
        <v>241.12</v>
      </c>
      <c r="R5050" s="42">
        <v>276.06</v>
      </c>
      <c r="S5050" s="33">
        <v>261.75</v>
      </c>
      <c r="T5050" s="42">
        <v>5.68</v>
      </c>
      <c r="U5050" s="33">
        <v>5.76</v>
      </c>
      <c r="V5050" s="116">
        <v>5.7</v>
      </c>
    </row>
    <row r="5051" spans="1:22" x14ac:dyDescent="0.25">
      <c r="A5051" s="26" t="s">
        <v>5890</v>
      </c>
      <c r="B5051" s="42">
        <v>0.3</v>
      </c>
      <c r="C5051" s="33">
        <v>2</v>
      </c>
      <c r="D5051" s="42">
        <v>3.3</v>
      </c>
      <c r="E5051" s="33">
        <v>0.1</v>
      </c>
      <c r="F5051" s="42">
        <v>1.1000000000000001</v>
      </c>
      <c r="G5051" s="33">
        <v>0.7</v>
      </c>
      <c r="H5051" s="42">
        <v>0</v>
      </c>
      <c r="I5051" s="33">
        <v>0.4</v>
      </c>
      <c r="J5051" s="42">
        <v>0.4</v>
      </c>
      <c r="K5051" s="33">
        <v>0.1</v>
      </c>
      <c r="L5051" s="42">
        <v>0.4</v>
      </c>
      <c r="M5051" s="33">
        <v>0.2</v>
      </c>
      <c r="N5051" s="42">
        <v>0</v>
      </c>
      <c r="O5051" s="33">
        <v>0</v>
      </c>
      <c r="P5051" s="42">
        <v>436.29</v>
      </c>
      <c r="Q5051" s="33">
        <v>294.73</v>
      </c>
      <c r="R5051" s="42">
        <v>343.51</v>
      </c>
      <c r="S5051" s="33">
        <v>260.86</v>
      </c>
      <c r="T5051" s="42">
        <v>3.97</v>
      </c>
      <c r="U5051" s="33">
        <v>3.99</v>
      </c>
      <c r="V5051" s="116">
        <v>4</v>
      </c>
    </row>
    <row r="5052" spans="1:22" x14ac:dyDescent="0.25">
      <c r="A5052" s="26" t="s">
        <v>5891</v>
      </c>
      <c r="B5052" s="42">
        <v>0.5</v>
      </c>
      <c r="C5052" s="33">
        <v>4.0999999999999996</v>
      </c>
      <c r="D5052" s="42">
        <v>4.4000000000000004</v>
      </c>
      <c r="E5052" s="33">
        <v>0</v>
      </c>
      <c r="F5052" s="42">
        <v>1.4</v>
      </c>
      <c r="G5052" s="33">
        <v>1.2</v>
      </c>
      <c r="H5052" s="42">
        <v>0.1</v>
      </c>
      <c r="I5052" s="33">
        <v>0.4</v>
      </c>
      <c r="J5052" s="42">
        <v>0.4</v>
      </c>
      <c r="K5052" s="33">
        <v>0.1</v>
      </c>
      <c r="L5052" s="42">
        <v>0.4</v>
      </c>
      <c r="M5052" s="33">
        <v>0.3</v>
      </c>
      <c r="N5052" s="42">
        <v>0.1</v>
      </c>
      <c r="O5052" s="33">
        <v>0</v>
      </c>
      <c r="P5052" s="42">
        <v>341.44</v>
      </c>
      <c r="Q5052" s="33">
        <v>234.13</v>
      </c>
      <c r="R5052" s="42">
        <v>268.47000000000003</v>
      </c>
      <c r="S5052" s="33">
        <v>262.42</v>
      </c>
      <c r="T5052" s="42">
        <v>6.31</v>
      </c>
      <c r="U5052" s="33">
        <v>6.19</v>
      </c>
      <c r="V5052" s="116">
        <v>6.01</v>
      </c>
    </row>
    <row r="5053" spans="1:22" x14ac:dyDescent="0.25">
      <c r="A5053" s="26" t="s">
        <v>5892</v>
      </c>
      <c r="B5053" s="42">
        <v>0.4</v>
      </c>
      <c r="C5053" s="33">
        <v>4.0999999999999996</v>
      </c>
      <c r="D5053" s="42">
        <v>4.5</v>
      </c>
      <c r="E5053" s="33">
        <v>0.1</v>
      </c>
      <c r="F5053" s="42">
        <v>1.5</v>
      </c>
      <c r="G5053" s="33">
        <v>1.4</v>
      </c>
      <c r="H5053" s="42">
        <v>0.1</v>
      </c>
      <c r="I5053" s="33">
        <v>0.7</v>
      </c>
      <c r="J5053" s="42">
        <v>0.4</v>
      </c>
      <c r="K5053" s="33">
        <v>0.1</v>
      </c>
      <c r="L5053" s="42">
        <v>0.3</v>
      </c>
      <c r="M5053" s="33">
        <v>0.1</v>
      </c>
      <c r="N5053" s="42">
        <v>0.1</v>
      </c>
      <c r="O5053" s="33">
        <v>0</v>
      </c>
      <c r="P5053" s="42">
        <v>335.7</v>
      </c>
      <c r="Q5053" s="33">
        <v>235.64</v>
      </c>
      <c r="R5053" s="42">
        <v>266.45999999999998</v>
      </c>
      <c r="S5053" s="33">
        <v>262.69</v>
      </c>
      <c r="T5053" s="42">
        <v>6.35</v>
      </c>
      <c r="U5053" s="33">
        <v>6.17</v>
      </c>
      <c r="V5053" s="116">
        <v>6</v>
      </c>
    </row>
    <row r="5054" spans="1:22" x14ac:dyDescent="0.25">
      <c r="A5054" s="26" t="s">
        <v>5893</v>
      </c>
      <c r="B5054" s="42">
        <v>0.7</v>
      </c>
      <c r="C5054" s="33">
        <v>3.4</v>
      </c>
      <c r="D5054" s="42">
        <v>4.0999999999999996</v>
      </c>
      <c r="E5054" s="33">
        <v>0.2</v>
      </c>
      <c r="F5054" s="42">
        <v>1.4</v>
      </c>
      <c r="G5054" s="33">
        <v>1.1000000000000001</v>
      </c>
      <c r="H5054" s="42">
        <v>0.2</v>
      </c>
      <c r="I5054" s="33">
        <v>0.4</v>
      </c>
      <c r="J5054" s="42">
        <v>0.4</v>
      </c>
      <c r="K5054" s="33">
        <v>0.2</v>
      </c>
      <c r="L5054" s="42">
        <v>0.4</v>
      </c>
      <c r="M5054" s="33">
        <v>0.3</v>
      </c>
      <c r="N5054" s="42">
        <v>0.1</v>
      </c>
      <c r="O5054" s="33">
        <v>0</v>
      </c>
      <c r="P5054" s="42">
        <v>351.26</v>
      </c>
      <c r="Q5054" s="33">
        <v>240.76</v>
      </c>
      <c r="R5054" s="42">
        <v>277</v>
      </c>
      <c r="S5054" s="33">
        <v>262.02</v>
      </c>
      <c r="T5054" s="42">
        <v>5.38</v>
      </c>
      <c r="U5054" s="33">
        <v>5.5</v>
      </c>
      <c r="V5054" s="116">
        <v>5.5</v>
      </c>
    </row>
    <row r="5055" spans="1:22" x14ac:dyDescent="0.25">
      <c r="A5055" s="26" t="s">
        <v>5894</v>
      </c>
      <c r="B5055" s="42">
        <v>0.5</v>
      </c>
      <c r="C5055" s="33">
        <v>3.8</v>
      </c>
      <c r="D5055" s="42">
        <v>4.2</v>
      </c>
      <c r="E5055" s="33">
        <v>0.2</v>
      </c>
      <c r="F5055" s="42">
        <v>1.3</v>
      </c>
      <c r="G5055" s="33">
        <v>1.1000000000000001</v>
      </c>
      <c r="H5055" s="42">
        <v>0.2</v>
      </c>
      <c r="I5055" s="33">
        <v>0.4</v>
      </c>
      <c r="J5055" s="42">
        <v>0.3</v>
      </c>
      <c r="K5055" s="33">
        <v>0.1</v>
      </c>
      <c r="L5055" s="42">
        <v>0.3</v>
      </c>
      <c r="M5055" s="33">
        <v>0.2</v>
      </c>
      <c r="N5055" s="42">
        <v>0.1</v>
      </c>
      <c r="O5055" s="33">
        <v>0.1</v>
      </c>
      <c r="P5055" s="42">
        <v>350.58</v>
      </c>
      <c r="Q5055" s="33">
        <v>239.67</v>
      </c>
      <c r="R5055" s="42">
        <v>274.10000000000002</v>
      </c>
      <c r="S5055" s="33">
        <v>261.81</v>
      </c>
      <c r="T5055" s="42">
        <v>5.8</v>
      </c>
      <c r="U5055" s="33">
        <v>5.93</v>
      </c>
      <c r="V5055" s="116">
        <v>5.66</v>
      </c>
    </row>
    <row r="5056" spans="1:22" x14ac:dyDescent="0.25">
      <c r="A5056" s="26" t="s">
        <v>5895</v>
      </c>
      <c r="B5056" s="42">
        <v>0.4</v>
      </c>
      <c r="C5056" s="33">
        <v>4.8</v>
      </c>
      <c r="D5056" s="42">
        <v>4.3</v>
      </c>
      <c r="E5056" s="33">
        <v>0.1</v>
      </c>
      <c r="F5056" s="42">
        <v>1.1000000000000001</v>
      </c>
      <c r="G5056" s="33">
        <v>1.3</v>
      </c>
      <c r="H5056" s="42">
        <v>0.1</v>
      </c>
      <c r="I5056" s="33">
        <v>0.7</v>
      </c>
      <c r="J5056" s="42">
        <v>0.5</v>
      </c>
      <c r="K5056" s="33">
        <v>0.1</v>
      </c>
      <c r="L5056" s="42">
        <v>0.4</v>
      </c>
      <c r="M5056" s="33">
        <v>0.2</v>
      </c>
      <c r="N5056" s="42">
        <v>0.1</v>
      </c>
      <c r="O5056" s="33">
        <v>0.1</v>
      </c>
      <c r="P5056" s="42">
        <v>343.71</v>
      </c>
      <c r="Q5056" s="33">
        <v>236.91</v>
      </c>
      <c r="R5056" s="42">
        <v>273.27</v>
      </c>
      <c r="S5056" s="33">
        <v>262.08</v>
      </c>
      <c r="T5056" s="42">
        <v>6.49</v>
      </c>
      <c r="U5056" s="33">
        <v>6.46</v>
      </c>
      <c r="V5056" s="116">
        <v>6.16</v>
      </c>
    </row>
    <row r="5057" spans="1:22" x14ac:dyDescent="0.25">
      <c r="A5057" s="26" t="s">
        <v>5896</v>
      </c>
      <c r="B5057" s="42">
        <v>0.5</v>
      </c>
      <c r="C5057" s="33">
        <v>4.0999999999999996</v>
      </c>
      <c r="D5057" s="42">
        <v>4.2</v>
      </c>
      <c r="E5057" s="33">
        <v>0.1</v>
      </c>
      <c r="F5057" s="42">
        <v>1.4</v>
      </c>
      <c r="G5057" s="33">
        <v>1.2</v>
      </c>
      <c r="H5057" s="42">
        <v>0</v>
      </c>
      <c r="I5057" s="33">
        <v>0.6</v>
      </c>
      <c r="J5057" s="42">
        <v>0.3</v>
      </c>
      <c r="K5057" s="33">
        <v>0.1</v>
      </c>
      <c r="L5057" s="42">
        <v>0.2</v>
      </c>
      <c r="M5057" s="33">
        <v>0.2</v>
      </c>
      <c r="N5057" s="42">
        <v>0.1</v>
      </c>
      <c r="O5057" s="33">
        <v>0</v>
      </c>
      <c r="P5057" s="42">
        <v>353.71</v>
      </c>
      <c r="Q5057" s="33">
        <v>243.1</v>
      </c>
      <c r="R5057" s="42">
        <v>282.93</v>
      </c>
      <c r="S5057" s="33">
        <v>262.01</v>
      </c>
      <c r="T5057" s="42">
        <v>6.5</v>
      </c>
      <c r="U5057" s="33">
        <v>6.36</v>
      </c>
      <c r="V5057" s="116">
        <v>5.94</v>
      </c>
    </row>
    <row r="5058" spans="1:22" x14ac:dyDescent="0.25">
      <c r="A5058" s="26" t="s">
        <v>5897</v>
      </c>
      <c r="B5058" s="42">
        <v>0.5</v>
      </c>
      <c r="C5058" s="33">
        <v>3.9</v>
      </c>
      <c r="D5058" s="42">
        <v>4.4000000000000004</v>
      </c>
      <c r="E5058" s="33">
        <v>0.1</v>
      </c>
      <c r="F5058" s="42">
        <v>1.2</v>
      </c>
      <c r="G5058" s="33">
        <v>1.3</v>
      </c>
      <c r="H5058" s="42">
        <v>0.1</v>
      </c>
      <c r="I5058" s="33">
        <v>0.8</v>
      </c>
      <c r="J5058" s="42">
        <v>0.8</v>
      </c>
      <c r="K5058" s="33">
        <v>0.1</v>
      </c>
      <c r="L5058" s="42">
        <v>0.5</v>
      </c>
      <c r="M5058" s="33">
        <v>0.3</v>
      </c>
      <c r="N5058" s="42">
        <v>0.1</v>
      </c>
      <c r="O5058" s="33">
        <v>0.1</v>
      </c>
      <c r="P5058" s="42">
        <v>345.7</v>
      </c>
      <c r="Q5058" s="33">
        <v>239.32</v>
      </c>
      <c r="R5058" s="42">
        <v>270.37</v>
      </c>
      <c r="S5058" s="33">
        <v>262.62</v>
      </c>
      <c r="T5058" s="42">
        <v>5.99</v>
      </c>
      <c r="U5058" s="33">
        <v>6.17</v>
      </c>
      <c r="V5058" s="116">
        <v>5.97</v>
      </c>
    </row>
    <row r="5059" spans="1:22" x14ac:dyDescent="0.25">
      <c r="A5059" s="26" t="s">
        <v>5898</v>
      </c>
      <c r="B5059" s="42">
        <v>0.6</v>
      </c>
      <c r="C5059" s="33">
        <v>2.6</v>
      </c>
      <c r="D5059" s="42">
        <v>3.3</v>
      </c>
      <c r="E5059" s="33">
        <v>0.1</v>
      </c>
      <c r="F5059" s="42">
        <v>1</v>
      </c>
      <c r="G5059" s="33">
        <v>0.9</v>
      </c>
      <c r="H5059" s="42">
        <v>0.1</v>
      </c>
      <c r="I5059" s="33">
        <v>0.4</v>
      </c>
      <c r="J5059" s="42">
        <v>0.5</v>
      </c>
      <c r="K5059" s="33">
        <v>0.1</v>
      </c>
      <c r="L5059" s="42">
        <v>0.3</v>
      </c>
      <c r="M5059" s="33">
        <v>0.2</v>
      </c>
      <c r="N5059" s="42">
        <v>0.1</v>
      </c>
      <c r="O5059" s="33">
        <v>0.1</v>
      </c>
      <c r="P5059" s="42">
        <v>441.94</v>
      </c>
      <c r="Q5059" s="33">
        <v>300.72000000000003</v>
      </c>
      <c r="R5059" s="42">
        <v>345.17</v>
      </c>
      <c r="S5059" s="33">
        <v>260.94</v>
      </c>
      <c r="T5059" s="42">
        <v>4.2</v>
      </c>
      <c r="U5059" s="33">
        <v>4.3099999999999996</v>
      </c>
      <c r="V5059" s="116">
        <v>4.3499999999999996</v>
      </c>
    </row>
    <row r="5060" spans="1:22" x14ac:dyDescent="0.25">
      <c r="A5060" s="26" t="s">
        <v>5899</v>
      </c>
      <c r="B5060" s="42">
        <v>0.3</v>
      </c>
      <c r="C5060" s="33">
        <v>3.3</v>
      </c>
      <c r="D5060" s="42">
        <v>4</v>
      </c>
      <c r="E5060" s="33">
        <v>0.1</v>
      </c>
      <c r="F5060" s="42">
        <v>1</v>
      </c>
      <c r="G5060" s="33">
        <v>0.8</v>
      </c>
      <c r="H5060" s="42">
        <v>0.1</v>
      </c>
      <c r="I5060" s="33">
        <v>0.9</v>
      </c>
      <c r="J5060" s="42">
        <v>0.7</v>
      </c>
      <c r="K5060" s="33">
        <v>0.2</v>
      </c>
      <c r="L5060" s="42">
        <v>0.2</v>
      </c>
      <c r="M5060" s="33">
        <v>0.1</v>
      </c>
      <c r="N5060" s="42">
        <v>0.1</v>
      </c>
      <c r="O5060" s="33">
        <v>0.2</v>
      </c>
      <c r="P5060" s="42">
        <v>323.62</v>
      </c>
      <c r="Q5060" s="33">
        <v>221.9</v>
      </c>
      <c r="R5060" s="42">
        <v>255.91</v>
      </c>
      <c r="S5060" s="33">
        <v>263.11</v>
      </c>
      <c r="T5060" s="42">
        <v>5.53</v>
      </c>
      <c r="U5060" s="33">
        <v>5.43</v>
      </c>
      <c r="V5060" s="116">
        <v>5.39</v>
      </c>
    </row>
    <row r="5061" spans="1:22" x14ac:dyDescent="0.25">
      <c r="A5061" s="26" t="s">
        <v>5900</v>
      </c>
      <c r="B5061" s="42">
        <v>0.9</v>
      </c>
      <c r="C5061" s="33">
        <v>7.5</v>
      </c>
      <c r="D5061" s="42">
        <v>6</v>
      </c>
      <c r="E5061" s="33">
        <v>0.1</v>
      </c>
      <c r="F5061" s="42">
        <v>1.6</v>
      </c>
      <c r="G5061" s="33">
        <v>2.1</v>
      </c>
      <c r="H5061" s="42">
        <v>0.2</v>
      </c>
      <c r="I5061" s="33">
        <v>1.4</v>
      </c>
      <c r="J5061" s="42">
        <v>1.1000000000000001</v>
      </c>
      <c r="K5061" s="33">
        <v>0.2</v>
      </c>
      <c r="L5061" s="42">
        <v>0.7</v>
      </c>
      <c r="M5061" s="33">
        <v>0.2</v>
      </c>
      <c r="N5061" s="42">
        <v>0.1</v>
      </c>
      <c r="O5061" s="33">
        <v>0.1</v>
      </c>
      <c r="P5061" s="42">
        <v>255.41</v>
      </c>
      <c r="Q5061" s="33">
        <v>159.35</v>
      </c>
      <c r="R5061" s="42">
        <v>201.93</v>
      </c>
      <c r="S5061" s="33">
        <v>263.77999999999997</v>
      </c>
      <c r="T5061" s="42">
        <v>9.27</v>
      </c>
      <c r="U5061" s="33">
        <v>9.92</v>
      </c>
      <c r="V5061" s="116">
        <v>9.4600000000000009</v>
      </c>
    </row>
    <row r="5062" spans="1:22" x14ac:dyDescent="0.25">
      <c r="A5062" s="26" t="s">
        <v>5901</v>
      </c>
      <c r="B5062" s="42">
        <v>1.1000000000000001</v>
      </c>
      <c r="C5062" s="33">
        <v>7.7</v>
      </c>
      <c r="D5062" s="42">
        <v>5.3</v>
      </c>
      <c r="E5062" s="33">
        <v>0.1</v>
      </c>
      <c r="F5062" s="42">
        <v>1.6</v>
      </c>
      <c r="G5062" s="33">
        <v>1.7</v>
      </c>
      <c r="H5062" s="42">
        <v>0.1</v>
      </c>
      <c r="I5062" s="33">
        <v>1.1000000000000001</v>
      </c>
      <c r="J5062" s="42">
        <v>0.9</v>
      </c>
      <c r="K5062" s="33">
        <v>0.1</v>
      </c>
      <c r="L5062" s="42">
        <v>0.6</v>
      </c>
      <c r="M5062" s="33">
        <v>0.2</v>
      </c>
      <c r="N5062" s="42">
        <v>0.1</v>
      </c>
      <c r="O5062" s="33">
        <v>0.1</v>
      </c>
      <c r="P5062" s="42">
        <v>268.02</v>
      </c>
      <c r="Q5062" s="33">
        <v>172.22</v>
      </c>
      <c r="R5062" s="42">
        <v>212.67</v>
      </c>
      <c r="S5062" s="33">
        <v>263.48</v>
      </c>
      <c r="T5062" s="42">
        <v>9.4499999999999993</v>
      </c>
      <c r="U5062" s="33">
        <v>9.98</v>
      </c>
      <c r="V5062" s="116">
        <v>9.06</v>
      </c>
    </row>
    <row r="5063" spans="1:22" x14ac:dyDescent="0.25">
      <c r="A5063" s="26" t="s">
        <v>5902</v>
      </c>
      <c r="B5063" s="42">
        <v>0.8</v>
      </c>
      <c r="C5063" s="33">
        <v>4.0999999999999996</v>
      </c>
      <c r="D5063" s="42">
        <v>4.0999999999999996</v>
      </c>
      <c r="E5063" s="33">
        <v>0.1</v>
      </c>
      <c r="F5063" s="42">
        <v>1.1000000000000001</v>
      </c>
      <c r="G5063" s="33">
        <v>1.1000000000000001</v>
      </c>
      <c r="H5063" s="42">
        <v>0.1</v>
      </c>
      <c r="I5063" s="33">
        <v>0.6</v>
      </c>
      <c r="J5063" s="42">
        <v>0.7</v>
      </c>
      <c r="K5063" s="33">
        <v>0</v>
      </c>
      <c r="L5063" s="42">
        <v>0.3</v>
      </c>
      <c r="M5063" s="33">
        <v>0.1</v>
      </c>
      <c r="N5063" s="42">
        <v>0.1</v>
      </c>
      <c r="O5063" s="33">
        <v>0.1</v>
      </c>
      <c r="P5063" s="42">
        <v>357.82</v>
      </c>
      <c r="Q5063" s="33">
        <v>241.72</v>
      </c>
      <c r="R5063" s="42">
        <v>279.77</v>
      </c>
      <c r="S5063" s="33">
        <v>261.42</v>
      </c>
      <c r="T5063" s="42">
        <v>5.86</v>
      </c>
      <c r="U5063" s="33">
        <v>6.09</v>
      </c>
      <c r="V5063" s="116">
        <v>6.07</v>
      </c>
    </row>
    <row r="5064" spans="1:22" x14ac:dyDescent="0.25">
      <c r="A5064" s="26" t="s">
        <v>5903</v>
      </c>
      <c r="B5064" s="42">
        <v>0.4</v>
      </c>
      <c r="C5064" s="33">
        <v>3.8</v>
      </c>
      <c r="D5064" s="42">
        <v>3.6</v>
      </c>
      <c r="E5064" s="33">
        <v>0.3</v>
      </c>
      <c r="F5064" s="42">
        <v>1</v>
      </c>
      <c r="G5064" s="33">
        <v>0.8</v>
      </c>
      <c r="H5064" s="42">
        <v>0</v>
      </c>
      <c r="I5064" s="33">
        <v>1</v>
      </c>
      <c r="J5064" s="42">
        <v>1</v>
      </c>
      <c r="K5064" s="33">
        <v>0.2</v>
      </c>
      <c r="L5064" s="42">
        <v>0.4</v>
      </c>
      <c r="M5064" s="33">
        <v>0.2</v>
      </c>
      <c r="N5064" s="42">
        <v>0.2</v>
      </c>
      <c r="O5064" s="33">
        <v>0</v>
      </c>
      <c r="P5064" s="42">
        <v>345.01</v>
      </c>
      <c r="Q5064" s="33">
        <v>231.86</v>
      </c>
      <c r="R5064" s="42">
        <v>266.52</v>
      </c>
      <c r="S5064" s="33">
        <v>262.08999999999997</v>
      </c>
      <c r="T5064" s="42">
        <v>5.2</v>
      </c>
      <c r="U5064" s="33">
        <v>5.28</v>
      </c>
      <c r="V5064" s="116">
        <v>4.88</v>
      </c>
    </row>
    <row r="5065" spans="1:22" x14ac:dyDescent="0.25">
      <c r="A5065" s="26" t="s">
        <v>5904</v>
      </c>
      <c r="B5065" s="42">
        <v>0.3</v>
      </c>
      <c r="C5065" s="33">
        <v>1.7</v>
      </c>
      <c r="D5065" s="42">
        <v>2.6</v>
      </c>
      <c r="E5065" s="33">
        <v>0.2</v>
      </c>
      <c r="F5065" s="42">
        <v>0.7</v>
      </c>
      <c r="G5065" s="33">
        <v>0.4</v>
      </c>
      <c r="H5065" s="42">
        <v>0.1</v>
      </c>
      <c r="I5065" s="33">
        <v>0.7</v>
      </c>
      <c r="J5065" s="42">
        <v>0.5</v>
      </c>
      <c r="K5065" s="33">
        <v>0.1</v>
      </c>
      <c r="L5065" s="42">
        <v>0.5</v>
      </c>
      <c r="M5065" s="33">
        <v>0.2</v>
      </c>
      <c r="N5065" s="42">
        <v>0.1</v>
      </c>
      <c r="O5065" s="33">
        <v>0.1</v>
      </c>
      <c r="P5065" s="42">
        <v>417.55</v>
      </c>
      <c r="Q5065" s="33">
        <v>280.83999999999997</v>
      </c>
      <c r="R5065" s="42">
        <v>325.33999999999997</v>
      </c>
      <c r="S5065" s="33">
        <v>261.61</v>
      </c>
      <c r="T5065" s="42">
        <v>3.34</v>
      </c>
      <c r="U5065" s="33">
        <v>3.49</v>
      </c>
      <c r="V5065" s="116">
        <v>3.44</v>
      </c>
    </row>
    <row r="5066" spans="1:22" x14ac:dyDescent="0.25">
      <c r="A5066" s="26" t="s">
        <v>5905</v>
      </c>
      <c r="B5066" s="42">
        <v>0.3</v>
      </c>
      <c r="C5066" s="33">
        <v>2.5</v>
      </c>
      <c r="D5066" s="42">
        <v>3.3</v>
      </c>
      <c r="E5066" s="33">
        <v>0.1</v>
      </c>
      <c r="F5066" s="42">
        <v>0.9</v>
      </c>
      <c r="G5066" s="33">
        <v>0.8</v>
      </c>
      <c r="H5066" s="42">
        <v>0.1</v>
      </c>
      <c r="I5066" s="33">
        <v>0.3</v>
      </c>
      <c r="J5066" s="42">
        <v>0.4</v>
      </c>
      <c r="K5066" s="33">
        <v>0.1</v>
      </c>
      <c r="L5066" s="42">
        <v>0.3</v>
      </c>
      <c r="M5066" s="33">
        <v>0.3</v>
      </c>
      <c r="N5066" s="42">
        <v>0.1</v>
      </c>
      <c r="O5066" s="33">
        <v>0.1</v>
      </c>
      <c r="P5066" s="42">
        <v>430.5</v>
      </c>
      <c r="Q5066" s="33">
        <v>286.18</v>
      </c>
      <c r="R5066" s="42">
        <v>335.84</v>
      </c>
      <c r="S5066" s="33">
        <v>260.85000000000002</v>
      </c>
      <c r="T5066" s="42">
        <v>3.92</v>
      </c>
      <c r="U5066" s="33">
        <v>4.0999999999999996</v>
      </c>
      <c r="V5066" s="116">
        <v>4.03</v>
      </c>
    </row>
    <row r="5067" spans="1:22" x14ac:dyDescent="0.25">
      <c r="A5067" s="26" t="s">
        <v>5906</v>
      </c>
      <c r="B5067" s="42">
        <v>0.4</v>
      </c>
      <c r="C5067" s="33">
        <v>3.3</v>
      </c>
      <c r="D5067" s="42">
        <v>3.6</v>
      </c>
      <c r="E5067" s="33">
        <v>0.1</v>
      </c>
      <c r="F5067" s="42">
        <v>1.1000000000000001</v>
      </c>
      <c r="G5067" s="33">
        <v>0.6</v>
      </c>
      <c r="H5067" s="42">
        <v>0.2</v>
      </c>
      <c r="I5067" s="33">
        <v>0.9</v>
      </c>
      <c r="J5067" s="42">
        <v>0.7</v>
      </c>
      <c r="K5067" s="33">
        <v>0.1</v>
      </c>
      <c r="L5067" s="42">
        <v>0.3</v>
      </c>
      <c r="M5067" s="33">
        <v>0.1</v>
      </c>
      <c r="N5067" s="42">
        <v>0.1</v>
      </c>
      <c r="O5067" s="33">
        <v>0</v>
      </c>
      <c r="P5067" s="42">
        <v>360.03</v>
      </c>
      <c r="Q5067" s="33">
        <v>228.61</v>
      </c>
      <c r="R5067" s="42">
        <v>273.7</v>
      </c>
      <c r="S5067" s="33">
        <v>261.76</v>
      </c>
      <c r="T5067" s="42">
        <v>4.82</v>
      </c>
      <c r="U5067" s="33">
        <v>4.9000000000000004</v>
      </c>
      <c r="V5067" s="116">
        <v>4.91</v>
      </c>
    </row>
    <row r="5068" spans="1:22" x14ac:dyDescent="0.25">
      <c r="A5068" s="26" t="s">
        <v>5907</v>
      </c>
      <c r="B5068" s="42">
        <v>0.9</v>
      </c>
      <c r="C5068" s="33">
        <v>4.5</v>
      </c>
      <c r="D5068" s="42">
        <v>4.3</v>
      </c>
      <c r="E5068" s="33">
        <v>0.2</v>
      </c>
      <c r="F5068" s="42">
        <v>1.2</v>
      </c>
      <c r="G5068" s="33">
        <v>1</v>
      </c>
      <c r="H5068" s="42">
        <v>0.1</v>
      </c>
      <c r="I5068" s="33">
        <v>0.7</v>
      </c>
      <c r="J5068" s="42">
        <v>1.1000000000000001</v>
      </c>
      <c r="K5068" s="33">
        <v>0.1</v>
      </c>
      <c r="L5068" s="42">
        <v>0.4</v>
      </c>
      <c r="M5068" s="33">
        <v>0.4</v>
      </c>
      <c r="N5068" s="42">
        <v>0.1</v>
      </c>
      <c r="O5068" s="33">
        <v>0.1</v>
      </c>
      <c r="P5068" s="42">
        <v>306.22000000000003</v>
      </c>
      <c r="Q5068" s="33">
        <v>209.87</v>
      </c>
      <c r="R5068" s="42">
        <v>242.87</v>
      </c>
      <c r="S5068" s="33">
        <v>262.70999999999998</v>
      </c>
      <c r="T5068" s="42">
        <v>6.5</v>
      </c>
      <c r="U5068" s="33">
        <v>6.44</v>
      </c>
      <c r="V5068" s="116">
        <v>6.5</v>
      </c>
    </row>
    <row r="5069" spans="1:22" x14ac:dyDescent="0.25">
      <c r="A5069" s="26" t="s">
        <v>5908</v>
      </c>
      <c r="B5069" s="42">
        <v>0.6</v>
      </c>
      <c r="C5069" s="33">
        <v>3.4</v>
      </c>
      <c r="D5069" s="42">
        <v>3.8</v>
      </c>
      <c r="E5069" s="33">
        <v>0.1</v>
      </c>
      <c r="F5069" s="42">
        <v>0.8</v>
      </c>
      <c r="G5069" s="33">
        <v>0.8</v>
      </c>
      <c r="H5069" s="42">
        <v>0.2</v>
      </c>
      <c r="I5069" s="33">
        <v>0.9</v>
      </c>
      <c r="J5069" s="42">
        <v>1</v>
      </c>
      <c r="K5069" s="33">
        <v>0.2</v>
      </c>
      <c r="L5069" s="42">
        <v>0.6</v>
      </c>
      <c r="M5069" s="33">
        <v>0.1</v>
      </c>
      <c r="N5069" s="42">
        <v>0.1</v>
      </c>
      <c r="O5069" s="33">
        <v>0.1</v>
      </c>
      <c r="P5069" s="42">
        <v>344.94</v>
      </c>
      <c r="Q5069" s="33">
        <v>231.65</v>
      </c>
      <c r="R5069" s="42">
        <v>269.5</v>
      </c>
      <c r="S5069" s="33">
        <v>262.25</v>
      </c>
      <c r="T5069" s="42">
        <v>5.17</v>
      </c>
      <c r="U5069" s="33">
        <v>5.17</v>
      </c>
      <c r="V5069" s="116">
        <v>4.8899999999999997</v>
      </c>
    </row>
    <row r="5070" spans="1:22" x14ac:dyDescent="0.25">
      <c r="A5070" s="26" t="s">
        <v>5909</v>
      </c>
      <c r="B5070" s="42">
        <v>0.5</v>
      </c>
      <c r="C5070" s="33">
        <v>4.3</v>
      </c>
      <c r="D5070" s="42">
        <v>4</v>
      </c>
      <c r="E5070" s="33">
        <v>0</v>
      </c>
      <c r="F5070" s="42">
        <v>0.8</v>
      </c>
      <c r="G5070" s="33">
        <v>1.1000000000000001</v>
      </c>
      <c r="H5070" s="42">
        <v>0.1</v>
      </c>
      <c r="I5070" s="33">
        <v>0.9</v>
      </c>
      <c r="J5070" s="42">
        <v>0.7</v>
      </c>
      <c r="K5070" s="33">
        <v>0.1</v>
      </c>
      <c r="L5070" s="42">
        <v>0.5</v>
      </c>
      <c r="M5070" s="33">
        <v>0.2</v>
      </c>
      <c r="N5070" s="42">
        <v>0.1</v>
      </c>
      <c r="O5070" s="33">
        <v>0.1</v>
      </c>
      <c r="P5070" s="42">
        <v>364.26</v>
      </c>
      <c r="Q5070" s="33">
        <v>242.15</v>
      </c>
      <c r="R5070" s="42">
        <v>276.93</v>
      </c>
      <c r="S5070" s="33">
        <v>261.52999999999997</v>
      </c>
      <c r="T5070" s="42">
        <v>5.97</v>
      </c>
      <c r="U5070" s="33">
        <v>6.11</v>
      </c>
      <c r="V5070" s="116">
        <v>5.86</v>
      </c>
    </row>
    <row r="5071" spans="1:22" x14ac:dyDescent="0.25">
      <c r="A5071" s="26" t="s">
        <v>5910</v>
      </c>
      <c r="B5071" s="42">
        <v>0.7</v>
      </c>
      <c r="C5071" s="33">
        <v>3.9</v>
      </c>
      <c r="D5071" s="42">
        <v>4</v>
      </c>
      <c r="E5071" s="33">
        <v>0.2</v>
      </c>
      <c r="F5071" s="42">
        <v>1</v>
      </c>
      <c r="G5071" s="33">
        <v>0.8</v>
      </c>
      <c r="H5071" s="42">
        <v>0.1</v>
      </c>
      <c r="I5071" s="33">
        <v>0.3</v>
      </c>
      <c r="J5071" s="42">
        <v>0.6</v>
      </c>
      <c r="K5071" s="33">
        <v>0.1</v>
      </c>
      <c r="L5071" s="42">
        <v>0.3</v>
      </c>
      <c r="M5071" s="33">
        <v>0.3</v>
      </c>
      <c r="N5071" s="42">
        <v>0.1</v>
      </c>
      <c r="O5071" s="33">
        <v>0.1</v>
      </c>
      <c r="P5071" s="42">
        <v>352.53</v>
      </c>
      <c r="Q5071" s="33">
        <v>240.89</v>
      </c>
      <c r="R5071" s="42">
        <v>276.14</v>
      </c>
      <c r="S5071" s="33">
        <v>262.79000000000002</v>
      </c>
      <c r="T5071" s="42">
        <v>5.5</v>
      </c>
      <c r="U5071" s="33">
        <v>5.87</v>
      </c>
      <c r="V5071" s="116">
        <v>5.39</v>
      </c>
    </row>
    <row r="5072" spans="1:22" x14ac:dyDescent="0.25">
      <c r="A5072" s="26" t="s">
        <v>5911</v>
      </c>
      <c r="B5072" s="42">
        <v>1.1000000000000001</v>
      </c>
      <c r="C5072" s="33">
        <v>4.4000000000000004</v>
      </c>
      <c r="D5072" s="42">
        <v>4.0999999999999996</v>
      </c>
      <c r="E5072" s="33">
        <v>0.2</v>
      </c>
      <c r="F5072" s="42">
        <v>1.1000000000000001</v>
      </c>
      <c r="G5072" s="33">
        <v>1</v>
      </c>
      <c r="H5072" s="42">
        <v>0.1</v>
      </c>
      <c r="I5072" s="33">
        <v>0.7</v>
      </c>
      <c r="J5072" s="42">
        <v>0.6</v>
      </c>
      <c r="K5072" s="33">
        <v>0.1</v>
      </c>
      <c r="L5072" s="42">
        <v>0.4</v>
      </c>
      <c r="M5072" s="33">
        <v>0.2</v>
      </c>
      <c r="N5072" s="42">
        <v>0.1</v>
      </c>
      <c r="O5072" s="33">
        <v>0.1</v>
      </c>
      <c r="P5072" s="42">
        <v>351.87</v>
      </c>
      <c r="Q5072" s="33">
        <v>238.02</v>
      </c>
      <c r="R5072" s="42">
        <v>276.01</v>
      </c>
      <c r="S5072" s="33">
        <v>262.11</v>
      </c>
      <c r="T5072" s="42">
        <v>6.29</v>
      </c>
      <c r="U5072" s="33">
        <v>6.61</v>
      </c>
      <c r="V5072" s="116">
        <v>5.96</v>
      </c>
    </row>
    <row r="5073" spans="1:22" x14ac:dyDescent="0.25">
      <c r="A5073" s="26" t="s">
        <v>5912</v>
      </c>
      <c r="B5073" s="42">
        <v>0.7</v>
      </c>
      <c r="C5073" s="33">
        <v>3.9</v>
      </c>
      <c r="D5073" s="42">
        <v>4.2</v>
      </c>
      <c r="E5073" s="33">
        <v>0.2</v>
      </c>
      <c r="F5073" s="42">
        <v>1</v>
      </c>
      <c r="G5073" s="33">
        <v>1.1000000000000001</v>
      </c>
      <c r="H5073" s="42">
        <v>0.1</v>
      </c>
      <c r="I5073" s="33">
        <v>0.5</v>
      </c>
      <c r="J5073" s="42">
        <v>0.8</v>
      </c>
      <c r="K5073" s="33">
        <v>0.1</v>
      </c>
      <c r="L5073" s="42">
        <v>0.4</v>
      </c>
      <c r="M5073" s="33">
        <v>0.2</v>
      </c>
      <c r="N5073" s="42">
        <v>0.1</v>
      </c>
      <c r="O5073" s="33">
        <v>0</v>
      </c>
      <c r="P5073" s="42">
        <v>330.51</v>
      </c>
      <c r="Q5073" s="33">
        <v>226.32</v>
      </c>
      <c r="R5073" s="42">
        <v>261.83</v>
      </c>
      <c r="S5073" s="33">
        <v>262.92</v>
      </c>
      <c r="T5073" s="42">
        <v>6.1</v>
      </c>
      <c r="U5073" s="33">
        <v>6.23</v>
      </c>
      <c r="V5073" s="116">
        <v>5.76</v>
      </c>
    </row>
    <row r="5074" spans="1:22" x14ac:dyDescent="0.25">
      <c r="A5074" s="26" t="s">
        <v>5913</v>
      </c>
      <c r="B5074" s="42">
        <v>0.8</v>
      </c>
      <c r="C5074" s="33">
        <v>3.5</v>
      </c>
      <c r="D5074" s="42">
        <v>4.0999999999999996</v>
      </c>
      <c r="E5074" s="33">
        <v>0.2</v>
      </c>
      <c r="F5074" s="42">
        <v>1.1000000000000001</v>
      </c>
      <c r="G5074" s="33">
        <v>1.1000000000000001</v>
      </c>
      <c r="H5074" s="42">
        <v>0.1</v>
      </c>
      <c r="I5074" s="33">
        <v>0.5</v>
      </c>
      <c r="J5074" s="42">
        <v>0.3</v>
      </c>
      <c r="K5074" s="33">
        <v>0.2</v>
      </c>
      <c r="L5074" s="42">
        <v>0.3</v>
      </c>
      <c r="M5074" s="33">
        <v>0.2</v>
      </c>
      <c r="N5074" s="42">
        <v>0.1</v>
      </c>
      <c r="O5074" s="33">
        <v>0.1</v>
      </c>
      <c r="P5074" s="42">
        <v>342.64</v>
      </c>
      <c r="Q5074" s="33">
        <v>230.17</v>
      </c>
      <c r="R5074" s="42">
        <v>267.08999999999997</v>
      </c>
      <c r="S5074" s="33">
        <v>261.72000000000003</v>
      </c>
      <c r="T5074" s="42">
        <v>5.53</v>
      </c>
      <c r="U5074" s="33">
        <v>5.7</v>
      </c>
      <c r="V5074" s="116">
        <v>5.2</v>
      </c>
    </row>
    <row r="5075" spans="1:22" x14ac:dyDescent="0.25">
      <c r="A5075" s="26" t="s">
        <v>5914</v>
      </c>
      <c r="B5075" s="42">
        <v>1</v>
      </c>
      <c r="C5075" s="33">
        <v>3.7</v>
      </c>
      <c r="D5075" s="42">
        <v>4</v>
      </c>
      <c r="E5075" s="33">
        <v>0.2</v>
      </c>
      <c r="F5075" s="42">
        <v>1.2</v>
      </c>
      <c r="G5075" s="33">
        <v>1.1000000000000001</v>
      </c>
      <c r="H5075" s="42">
        <v>0.1</v>
      </c>
      <c r="I5075" s="33">
        <v>0.6</v>
      </c>
      <c r="J5075" s="42">
        <v>0.5</v>
      </c>
      <c r="K5075" s="33">
        <v>0</v>
      </c>
      <c r="L5075" s="42">
        <v>0.2</v>
      </c>
      <c r="M5075" s="33">
        <v>0.3</v>
      </c>
      <c r="N5075" s="42">
        <v>0.1</v>
      </c>
      <c r="O5075" s="33">
        <v>0.1</v>
      </c>
      <c r="P5075" s="42">
        <v>362.58</v>
      </c>
      <c r="Q5075" s="33">
        <v>238.96</v>
      </c>
      <c r="R5075" s="42">
        <v>276.5</v>
      </c>
      <c r="S5075" s="33">
        <v>261.05</v>
      </c>
      <c r="T5075" s="42">
        <v>5.91</v>
      </c>
      <c r="U5075" s="33">
        <v>5.8</v>
      </c>
      <c r="V5075" s="116">
        <v>5.54</v>
      </c>
    </row>
    <row r="5076" spans="1:22" x14ac:dyDescent="0.25">
      <c r="A5076" s="26" t="s">
        <v>5915</v>
      </c>
      <c r="B5076" s="42">
        <v>0.6</v>
      </c>
      <c r="C5076" s="33">
        <v>3.6</v>
      </c>
      <c r="D5076" s="42">
        <v>4</v>
      </c>
      <c r="E5076" s="33">
        <v>0.2</v>
      </c>
      <c r="F5076" s="42">
        <v>1.2</v>
      </c>
      <c r="G5076" s="33">
        <v>1.1000000000000001</v>
      </c>
      <c r="H5076" s="42">
        <v>0.2</v>
      </c>
      <c r="I5076" s="33">
        <v>0.8</v>
      </c>
      <c r="J5076" s="42">
        <v>0.9</v>
      </c>
      <c r="K5076" s="33">
        <v>0.2</v>
      </c>
      <c r="L5076" s="42">
        <v>0.6</v>
      </c>
      <c r="M5076" s="33">
        <v>0.2</v>
      </c>
      <c r="N5076" s="42">
        <v>0.1</v>
      </c>
      <c r="O5076" s="33">
        <v>0.1</v>
      </c>
      <c r="P5076" s="42">
        <v>358.7</v>
      </c>
      <c r="Q5076" s="33">
        <v>242.15</v>
      </c>
      <c r="R5076" s="42">
        <v>278.33999999999997</v>
      </c>
      <c r="S5076" s="33">
        <v>260.22000000000003</v>
      </c>
      <c r="T5076" s="42">
        <v>5.63</v>
      </c>
      <c r="U5076" s="33">
        <v>5.46</v>
      </c>
      <c r="V5076" s="116">
        <v>5.44</v>
      </c>
    </row>
    <row r="5077" spans="1:22" x14ac:dyDescent="0.25">
      <c r="A5077" s="26" t="s">
        <v>5916</v>
      </c>
      <c r="B5077" s="42">
        <v>0.7</v>
      </c>
      <c r="C5077" s="33">
        <v>3.4</v>
      </c>
      <c r="D5077" s="42">
        <v>4.4000000000000004</v>
      </c>
      <c r="E5077" s="33">
        <v>0.1</v>
      </c>
      <c r="F5077" s="42">
        <v>1.2</v>
      </c>
      <c r="G5077" s="33">
        <v>1</v>
      </c>
      <c r="H5077" s="42">
        <v>0.1</v>
      </c>
      <c r="I5077" s="33">
        <v>0.6</v>
      </c>
      <c r="J5077" s="42">
        <v>1</v>
      </c>
      <c r="K5077" s="33">
        <v>0.1</v>
      </c>
      <c r="L5077" s="42">
        <v>0.4</v>
      </c>
      <c r="M5077" s="33">
        <v>0.2</v>
      </c>
      <c r="N5077" s="42">
        <v>0</v>
      </c>
      <c r="O5077" s="33">
        <v>0</v>
      </c>
      <c r="P5077" s="42">
        <v>344.03</v>
      </c>
      <c r="Q5077" s="33">
        <v>240.48</v>
      </c>
      <c r="R5077" s="42">
        <v>271.60000000000002</v>
      </c>
      <c r="S5077" s="33">
        <v>260.16000000000003</v>
      </c>
      <c r="T5077" s="42">
        <v>5.54</v>
      </c>
      <c r="U5077" s="33">
        <v>5.53</v>
      </c>
      <c r="V5077" s="116">
        <v>5.38</v>
      </c>
    </row>
    <row r="5078" spans="1:22" x14ac:dyDescent="0.25">
      <c r="A5078" s="26" t="s">
        <v>5917</v>
      </c>
      <c r="B5078" s="42">
        <v>1.1000000000000001</v>
      </c>
      <c r="C5078" s="33">
        <v>4.3</v>
      </c>
      <c r="D5078" s="42">
        <v>4.5999999999999996</v>
      </c>
      <c r="E5078" s="33">
        <v>0</v>
      </c>
      <c r="F5078" s="42">
        <v>1.5</v>
      </c>
      <c r="G5078" s="33">
        <v>1.3</v>
      </c>
      <c r="H5078" s="42">
        <v>0</v>
      </c>
      <c r="I5078" s="33">
        <v>0.6</v>
      </c>
      <c r="J5078" s="42">
        <v>0.6</v>
      </c>
      <c r="K5078" s="33">
        <v>0.1</v>
      </c>
      <c r="L5078" s="42">
        <v>0.6</v>
      </c>
      <c r="M5078" s="33">
        <v>0.1</v>
      </c>
      <c r="N5078" s="42">
        <v>0</v>
      </c>
      <c r="O5078" s="33">
        <v>0.1</v>
      </c>
      <c r="P5078" s="42">
        <v>339.41</v>
      </c>
      <c r="Q5078" s="33">
        <v>227.48</v>
      </c>
      <c r="R5078" s="42">
        <v>262.07</v>
      </c>
      <c r="S5078" s="33">
        <v>259.52999999999997</v>
      </c>
      <c r="T5078" s="42">
        <v>6.46</v>
      </c>
      <c r="U5078" s="33">
        <v>6.6</v>
      </c>
      <c r="V5078" s="116">
        <v>6.57</v>
      </c>
    </row>
    <row r="5079" spans="1:22" x14ac:dyDescent="0.25">
      <c r="A5079" s="26" t="s">
        <v>5918</v>
      </c>
      <c r="B5079" s="42">
        <v>0.7</v>
      </c>
      <c r="C5079" s="33">
        <v>3.2</v>
      </c>
      <c r="D5079" s="42">
        <v>4.7</v>
      </c>
      <c r="E5079" s="33">
        <v>0.1</v>
      </c>
      <c r="F5079" s="42">
        <v>1.3</v>
      </c>
      <c r="G5079" s="33">
        <v>1.2</v>
      </c>
      <c r="H5079" s="42">
        <v>0.2</v>
      </c>
      <c r="I5079" s="33">
        <v>0.9</v>
      </c>
      <c r="J5079" s="42">
        <v>1</v>
      </c>
      <c r="K5079" s="33">
        <v>0.2</v>
      </c>
      <c r="L5079" s="42">
        <v>0.5</v>
      </c>
      <c r="M5079" s="33">
        <v>0.2</v>
      </c>
      <c r="N5079" s="42">
        <v>0</v>
      </c>
      <c r="O5079" s="33">
        <v>0.1</v>
      </c>
      <c r="P5079" s="42">
        <v>336.42</v>
      </c>
      <c r="Q5079" s="33">
        <v>236.59</v>
      </c>
      <c r="R5079" s="42">
        <v>270.42</v>
      </c>
      <c r="S5079" s="33">
        <v>259.67</v>
      </c>
      <c r="T5079" s="42">
        <v>6.09</v>
      </c>
      <c r="U5079" s="33">
        <v>6.2</v>
      </c>
      <c r="V5079" s="116">
        <v>6.02</v>
      </c>
    </row>
    <row r="5080" spans="1:22" x14ac:dyDescent="0.25">
      <c r="A5080" s="26" t="s">
        <v>5919</v>
      </c>
      <c r="B5080" s="42">
        <v>0.8</v>
      </c>
      <c r="C5080" s="33">
        <v>3.9</v>
      </c>
      <c r="D5080" s="42">
        <v>4.4000000000000004</v>
      </c>
      <c r="E5080" s="33">
        <v>0.1</v>
      </c>
      <c r="F5080" s="42">
        <v>1.3</v>
      </c>
      <c r="G5080" s="33">
        <v>1.2</v>
      </c>
      <c r="H5080" s="42">
        <v>0.1</v>
      </c>
      <c r="I5080" s="33">
        <v>1.3</v>
      </c>
      <c r="J5080" s="42">
        <v>1.1000000000000001</v>
      </c>
      <c r="K5080" s="33">
        <v>0</v>
      </c>
      <c r="L5080" s="42">
        <v>0.6</v>
      </c>
      <c r="M5080" s="33">
        <v>0.1</v>
      </c>
      <c r="N5080" s="42">
        <v>0</v>
      </c>
      <c r="O5080" s="33">
        <v>0.1</v>
      </c>
      <c r="P5080" s="42">
        <v>351.42</v>
      </c>
      <c r="Q5080" s="33">
        <v>234.95</v>
      </c>
      <c r="R5080" s="42">
        <v>272.87</v>
      </c>
      <c r="S5080" s="33">
        <v>259</v>
      </c>
      <c r="T5080" s="42">
        <v>6.09</v>
      </c>
      <c r="U5080" s="33">
        <v>6.54</v>
      </c>
      <c r="V5080" s="116">
        <v>5.92</v>
      </c>
    </row>
    <row r="5081" spans="1:22" x14ac:dyDescent="0.25">
      <c r="A5081" s="26" t="s">
        <v>5920</v>
      </c>
      <c r="B5081" s="42">
        <v>0.8</v>
      </c>
      <c r="C5081" s="33">
        <v>3.8</v>
      </c>
      <c r="D5081" s="42">
        <v>4.5</v>
      </c>
      <c r="E5081" s="33">
        <v>0.1</v>
      </c>
      <c r="F5081" s="42">
        <v>1.4</v>
      </c>
      <c r="G5081" s="33">
        <v>1.1000000000000001</v>
      </c>
      <c r="H5081" s="42">
        <v>0.2</v>
      </c>
      <c r="I5081" s="33">
        <v>1.5</v>
      </c>
      <c r="J5081" s="42">
        <v>1.2</v>
      </c>
      <c r="K5081" s="33">
        <v>0.1</v>
      </c>
      <c r="L5081" s="42">
        <v>0.6</v>
      </c>
      <c r="M5081" s="33">
        <v>0.1</v>
      </c>
      <c r="N5081" s="42">
        <v>0</v>
      </c>
      <c r="O5081" s="33">
        <v>0.1</v>
      </c>
      <c r="P5081" s="42">
        <v>336.16</v>
      </c>
      <c r="Q5081" s="33">
        <v>228.68</v>
      </c>
      <c r="R5081" s="42">
        <v>260.89999999999998</v>
      </c>
      <c r="S5081" s="33">
        <v>258.91000000000003</v>
      </c>
      <c r="T5081" s="42">
        <v>6</v>
      </c>
      <c r="U5081" s="33">
        <v>6.27</v>
      </c>
      <c r="V5081" s="116">
        <v>5.72</v>
      </c>
    </row>
    <row r="5082" spans="1:22" x14ac:dyDescent="0.25">
      <c r="A5082" s="26" t="s">
        <v>5921</v>
      </c>
      <c r="B5082" s="42">
        <v>0.1</v>
      </c>
      <c r="C5082" s="33">
        <v>1.9</v>
      </c>
      <c r="D5082" s="42">
        <v>3.3</v>
      </c>
      <c r="E5082" s="33">
        <v>0.2</v>
      </c>
      <c r="F5082" s="42">
        <v>1.1000000000000001</v>
      </c>
      <c r="G5082" s="33">
        <v>0.6</v>
      </c>
      <c r="H5082" s="42">
        <v>0.1</v>
      </c>
      <c r="I5082" s="33">
        <v>1.5</v>
      </c>
      <c r="J5082" s="42">
        <v>0.9</v>
      </c>
      <c r="K5082" s="33">
        <v>0.2</v>
      </c>
      <c r="L5082" s="42">
        <v>0.4</v>
      </c>
      <c r="M5082" s="33">
        <v>0.1</v>
      </c>
      <c r="N5082" s="42">
        <v>0.1</v>
      </c>
      <c r="O5082" s="33">
        <v>0.1</v>
      </c>
      <c r="P5082" s="42">
        <v>407.06</v>
      </c>
      <c r="Q5082" s="33">
        <v>273.02999999999997</v>
      </c>
      <c r="R5082" s="42">
        <v>315.35000000000002</v>
      </c>
      <c r="S5082" s="33">
        <v>257.29000000000002</v>
      </c>
      <c r="T5082" s="42">
        <v>3.86</v>
      </c>
      <c r="U5082" s="33">
        <v>4.33</v>
      </c>
      <c r="V5082" s="116">
        <v>3.88</v>
      </c>
    </row>
    <row r="5083" spans="1:22" x14ac:dyDescent="0.25">
      <c r="A5083" s="26" t="s">
        <v>5922</v>
      </c>
      <c r="B5083" s="42">
        <v>0.3</v>
      </c>
      <c r="C5083" s="33">
        <v>2.4</v>
      </c>
      <c r="D5083" s="42">
        <v>4</v>
      </c>
      <c r="E5083" s="33">
        <v>0.2</v>
      </c>
      <c r="F5083" s="42">
        <v>1.2</v>
      </c>
      <c r="G5083" s="33">
        <v>0.8</v>
      </c>
      <c r="H5083" s="42">
        <v>0.1</v>
      </c>
      <c r="I5083" s="33">
        <v>1.5</v>
      </c>
      <c r="J5083" s="42">
        <v>1.2</v>
      </c>
      <c r="K5083" s="33">
        <v>0.2</v>
      </c>
      <c r="L5083" s="42">
        <v>0.4</v>
      </c>
      <c r="M5083" s="33">
        <v>0.2</v>
      </c>
      <c r="N5083" s="42">
        <v>0.1</v>
      </c>
      <c r="O5083" s="33">
        <v>0.1</v>
      </c>
      <c r="P5083" s="42">
        <v>355.52</v>
      </c>
      <c r="Q5083" s="33">
        <v>228.73</v>
      </c>
      <c r="R5083" s="42">
        <v>274.18</v>
      </c>
      <c r="S5083" s="33">
        <v>258.3</v>
      </c>
      <c r="T5083" s="42">
        <v>5.13</v>
      </c>
      <c r="U5083" s="33">
        <v>5.5</v>
      </c>
      <c r="V5083" s="116">
        <v>4.92</v>
      </c>
    </row>
    <row r="5084" spans="1:22" x14ac:dyDescent="0.25">
      <c r="A5084" s="26" t="s">
        <v>5923</v>
      </c>
      <c r="B5084" s="42">
        <v>0.8</v>
      </c>
      <c r="C5084" s="33">
        <v>3.1</v>
      </c>
      <c r="D5084" s="42">
        <v>4.5</v>
      </c>
      <c r="E5084" s="33">
        <v>0.2</v>
      </c>
      <c r="F5084" s="42">
        <v>1.3</v>
      </c>
      <c r="G5084" s="33">
        <v>1</v>
      </c>
      <c r="H5084" s="42">
        <v>0.1</v>
      </c>
      <c r="I5084" s="33">
        <v>1.7</v>
      </c>
      <c r="J5084" s="42">
        <v>1.3</v>
      </c>
      <c r="K5084" s="33">
        <v>0.3</v>
      </c>
      <c r="L5084" s="42">
        <v>0.6</v>
      </c>
      <c r="M5084" s="33">
        <v>0.3</v>
      </c>
      <c r="N5084" s="42">
        <v>0.1</v>
      </c>
      <c r="O5084" s="33">
        <v>0.1</v>
      </c>
      <c r="P5084" s="42">
        <v>339.54</v>
      </c>
      <c r="Q5084" s="33">
        <v>227.12</v>
      </c>
      <c r="R5084" s="42">
        <v>262.27</v>
      </c>
      <c r="S5084" s="33">
        <v>258.99</v>
      </c>
      <c r="T5084" s="42">
        <v>5.4</v>
      </c>
      <c r="U5084" s="33">
        <v>5.76</v>
      </c>
      <c r="V5084" s="116">
        <v>5.2</v>
      </c>
    </row>
    <row r="5085" spans="1:22" x14ac:dyDescent="0.25">
      <c r="A5085" s="26" t="s">
        <v>5924</v>
      </c>
      <c r="B5085" s="42">
        <v>0.2</v>
      </c>
      <c r="C5085" s="33">
        <v>1.9</v>
      </c>
      <c r="D5085" s="42">
        <v>3.6</v>
      </c>
      <c r="E5085" s="33">
        <v>0.3</v>
      </c>
      <c r="F5085" s="42">
        <v>1.1000000000000001</v>
      </c>
      <c r="G5085" s="33">
        <v>0.9</v>
      </c>
      <c r="H5085" s="42">
        <v>0.1</v>
      </c>
      <c r="I5085" s="33">
        <v>1.1000000000000001</v>
      </c>
      <c r="J5085" s="42">
        <v>1.1000000000000001</v>
      </c>
      <c r="K5085" s="33">
        <v>0.2</v>
      </c>
      <c r="L5085" s="42">
        <v>0.6</v>
      </c>
      <c r="M5085" s="33">
        <v>0.1</v>
      </c>
      <c r="N5085" s="42">
        <v>0</v>
      </c>
      <c r="O5085" s="33">
        <v>0.1</v>
      </c>
      <c r="P5085" s="42">
        <v>401.26</v>
      </c>
      <c r="Q5085" s="33">
        <v>266.23</v>
      </c>
      <c r="R5085" s="42">
        <v>312.89</v>
      </c>
      <c r="S5085" s="33">
        <v>258.22000000000003</v>
      </c>
      <c r="T5085" s="42">
        <v>4.5</v>
      </c>
      <c r="U5085" s="33">
        <v>4.7300000000000004</v>
      </c>
      <c r="V5085" s="116">
        <v>4.46</v>
      </c>
    </row>
    <row r="5086" spans="1:22" x14ac:dyDescent="0.25">
      <c r="A5086" s="26" t="s">
        <v>5925</v>
      </c>
      <c r="B5086" s="42">
        <v>0.2</v>
      </c>
      <c r="C5086" s="33">
        <v>3.2</v>
      </c>
      <c r="D5086" s="42">
        <v>4.2</v>
      </c>
      <c r="E5086" s="33">
        <v>0.3</v>
      </c>
      <c r="F5086" s="42">
        <v>1.4</v>
      </c>
      <c r="G5086" s="33">
        <v>0.8</v>
      </c>
      <c r="H5086" s="42">
        <v>0.2</v>
      </c>
      <c r="I5086" s="33">
        <v>1.6</v>
      </c>
      <c r="J5086" s="42">
        <v>1.4</v>
      </c>
      <c r="K5086" s="33">
        <v>0.2</v>
      </c>
      <c r="L5086" s="42">
        <v>0.5</v>
      </c>
      <c r="M5086" s="33">
        <v>0.1</v>
      </c>
      <c r="N5086" s="42">
        <v>0.1</v>
      </c>
      <c r="O5086" s="33">
        <v>0.1</v>
      </c>
      <c r="P5086" s="42">
        <v>332.58</v>
      </c>
      <c r="Q5086" s="33">
        <v>219.51</v>
      </c>
      <c r="R5086" s="42">
        <v>256.86</v>
      </c>
      <c r="S5086" s="33">
        <v>258.89</v>
      </c>
      <c r="T5086" s="42">
        <v>5.81</v>
      </c>
      <c r="U5086" s="33">
        <v>6.1</v>
      </c>
      <c r="V5086" s="116">
        <v>5.57</v>
      </c>
    </row>
    <row r="5087" spans="1:22" x14ac:dyDescent="0.25">
      <c r="A5087" s="26" t="s">
        <v>5926</v>
      </c>
      <c r="B5087" s="42">
        <v>0.4</v>
      </c>
      <c r="C5087" s="33">
        <v>3.2</v>
      </c>
      <c r="D5087" s="42">
        <v>4.0999999999999996</v>
      </c>
      <c r="E5087" s="33">
        <v>0.1</v>
      </c>
      <c r="F5087" s="42">
        <v>1.3</v>
      </c>
      <c r="G5087" s="33">
        <v>0.9</v>
      </c>
      <c r="H5087" s="42">
        <v>0.2</v>
      </c>
      <c r="I5087" s="33">
        <v>1.5</v>
      </c>
      <c r="J5087" s="42">
        <v>1.7</v>
      </c>
      <c r="K5087" s="33">
        <v>0.2</v>
      </c>
      <c r="L5087" s="42">
        <v>0.7</v>
      </c>
      <c r="M5087" s="33">
        <v>0.3</v>
      </c>
      <c r="N5087" s="42">
        <v>0</v>
      </c>
      <c r="O5087" s="33">
        <v>0.1</v>
      </c>
      <c r="P5087" s="42">
        <v>323.95</v>
      </c>
      <c r="Q5087" s="33">
        <v>214.69</v>
      </c>
      <c r="R5087" s="42">
        <v>251.35</v>
      </c>
      <c r="S5087" s="33">
        <v>258.98</v>
      </c>
      <c r="T5087" s="42">
        <v>5.91</v>
      </c>
      <c r="U5087" s="33">
        <v>5.98</v>
      </c>
      <c r="V5087" s="116">
        <v>5.85</v>
      </c>
    </row>
    <row r="5088" spans="1:22" x14ac:dyDescent="0.25">
      <c r="A5088" s="26" t="s">
        <v>5927</v>
      </c>
      <c r="B5088" s="42">
        <v>0.6</v>
      </c>
      <c r="C5088" s="33">
        <v>3.5</v>
      </c>
      <c r="D5088" s="42">
        <v>4.3</v>
      </c>
      <c r="E5088" s="33">
        <v>0.1</v>
      </c>
      <c r="F5088" s="42">
        <v>1.2</v>
      </c>
      <c r="G5088" s="33">
        <v>1.1000000000000001</v>
      </c>
      <c r="H5088" s="42">
        <v>0.1</v>
      </c>
      <c r="I5088" s="33">
        <v>1.7</v>
      </c>
      <c r="J5088" s="42">
        <v>1.6</v>
      </c>
      <c r="K5088" s="33">
        <v>0.2</v>
      </c>
      <c r="L5088" s="42">
        <v>0.9</v>
      </c>
      <c r="M5088" s="33">
        <v>0.2</v>
      </c>
      <c r="N5088" s="42">
        <v>0</v>
      </c>
      <c r="O5088" s="33">
        <v>0.1</v>
      </c>
      <c r="P5088" s="42">
        <v>300.82</v>
      </c>
      <c r="Q5088" s="33">
        <v>209.28</v>
      </c>
      <c r="R5088" s="42">
        <v>256.01</v>
      </c>
      <c r="S5088" s="33">
        <v>259.93</v>
      </c>
      <c r="T5088" s="42">
        <v>6.14</v>
      </c>
      <c r="U5088" s="33">
        <v>6.7</v>
      </c>
      <c r="V5088" s="116">
        <v>6.38</v>
      </c>
    </row>
    <row r="5089" spans="1:22" x14ac:dyDescent="0.25">
      <c r="A5089" s="26" t="s">
        <v>5928</v>
      </c>
      <c r="B5089" s="42">
        <v>0.8</v>
      </c>
      <c r="C5089" s="33">
        <v>3.5</v>
      </c>
      <c r="D5089" s="42">
        <v>4.5</v>
      </c>
      <c r="E5089" s="33">
        <v>0.1</v>
      </c>
      <c r="F5089" s="42">
        <v>1.5</v>
      </c>
      <c r="G5089" s="33">
        <v>1.4</v>
      </c>
      <c r="H5089" s="42">
        <v>0</v>
      </c>
      <c r="I5089" s="33">
        <v>1.5</v>
      </c>
      <c r="J5089" s="42">
        <v>1.4</v>
      </c>
      <c r="K5089" s="33">
        <v>0.1</v>
      </c>
      <c r="L5089" s="42">
        <v>0.5</v>
      </c>
      <c r="M5089" s="33">
        <v>0.2</v>
      </c>
      <c r="N5089" s="42">
        <v>0.1</v>
      </c>
      <c r="O5089" s="33">
        <v>0.2</v>
      </c>
      <c r="P5089" s="42">
        <v>323.74</v>
      </c>
      <c r="Q5089" s="33">
        <v>216.36</v>
      </c>
      <c r="R5089" s="42">
        <v>250.65</v>
      </c>
      <c r="S5089" s="33">
        <v>258.52999999999997</v>
      </c>
      <c r="T5089" s="42">
        <v>6.13</v>
      </c>
      <c r="U5089" s="33">
        <v>6.72</v>
      </c>
      <c r="V5089" s="116">
        <v>6.26</v>
      </c>
    </row>
    <row r="5090" spans="1:22" x14ac:dyDescent="0.25">
      <c r="A5090" s="26" t="s">
        <v>5929</v>
      </c>
      <c r="B5090" s="42">
        <v>0.3</v>
      </c>
      <c r="C5090" s="33">
        <v>3.6</v>
      </c>
      <c r="D5090" s="42">
        <v>4.4000000000000004</v>
      </c>
      <c r="E5090" s="33">
        <v>0.1</v>
      </c>
      <c r="F5090" s="42">
        <v>1.4</v>
      </c>
      <c r="G5090" s="33">
        <v>1.4</v>
      </c>
      <c r="H5090" s="42">
        <v>0.1</v>
      </c>
      <c r="I5090" s="33">
        <v>1.8</v>
      </c>
      <c r="J5090" s="42">
        <v>2.1</v>
      </c>
      <c r="K5090" s="33">
        <v>0.2</v>
      </c>
      <c r="L5090" s="42">
        <v>0.7</v>
      </c>
      <c r="M5090" s="33">
        <v>0.3</v>
      </c>
      <c r="N5090" s="42">
        <v>0</v>
      </c>
      <c r="O5090" s="33">
        <v>0.1</v>
      </c>
      <c r="P5090" s="42">
        <v>312.26</v>
      </c>
      <c r="Q5090" s="33">
        <v>212.14</v>
      </c>
      <c r="R5090" s="42">
        <v>241.59</v>
      </c>
      <c r="S5090" s="33">
        <v>259.02999999999997</v>
      </c>
      <c r="T5090" s="42">
        <v>6.17</v>
      </c>
      <c r="U5090" s="33">
        <v>6.8</v>
      </c>
      <c r="V5090" s="116">
        <v>6.39</v>
      </c>
    </row>
    <row r="5091" spans="1:22" x14ac:dyDescent="0.25">
      <c r="A5091" s="26" t="s">
        <v>5930</v>
      </c>
      <c r="B5091" s="42">
        <v>0.4</v>
      </c>
      <c r="C5091" s="33">
        <v>3.2</v>
      </c>
      <c r="D5091" s="42">
        <v>4.4000000000000004</v>
      </c>
      <c r="E5091" s="33">
        <v>0.3</v>
      </c>
      <c r="F5091" s="42">
        <v>1.7</v>
      </c>
      <c r="G5091" s="33">
        <v>1.4</v>
      </c>
      <c r="H5091" s="42">
        <v>0.1</v>
      </c>
      <c r="I5091" s="33">
        <v>1.5</v>
      </c>
      <c r="J5091" s="42">
        <v>1.7</v>
      </c>
      <c r="K5091" s="33">
        <v>0.3</v>
      </c>
      <c r="L5091" s="42">
        <v>0.6</v>
      </c>
      <c r="M5091" s="33">
        <v>0.2</v>
      </c>
      <c r="N5091" s="42">
        <v>0.1</v>
      </c>
      <c r="O5091" s="33">
        <v>0.1</v>
      </c>
      <c r="P5091" s="42">
        <v>312.26</v>
      </c>
      <c r="Q5091" s="33">
        <v>207.77</v>
      </c>
      <c r="R5091" s="42">
        <v>240.84</v>
      </c>
      <c r="S5091" s="33">
        <v>259.39</v>
      </c>
      <c r="T5091" s="42">
        <v>5.66</v>
      </c>
      <c r="U5091" s="33">
        <v>6.46</v>
      </c>
      <c r="V5091" s="116">
        <v>5.93</v>
      </c>
    </row>
    <row r="5092" spans="1:22" x14ac:dyDescent="0.25">
      <c r="A5092" s="26" t="s">
        <v>5931</v>
      </c>
      <c r="B5092" s="42">
        <v>0.5</v>
      </c>
      <c r="C5092" s="33">
        <v>1.6</v>
      </c>
      <c r="D5092" s="42">
        <v>3.5</v>
      </c>
      <c r="E5092" s="33">
        <v>0.2</v>
      </c>
      <c r="F5092" s="42">
        <v>1.2</v>
      </c>
      <c r="G5092" s="33">
        <v>0.7</v>
      </c>
      <c r="H5092" s="42">
        <v>0.2</v>
      </c>
      <c r="I5092" s="33">
        <v>1.2</v>
      </c>
      <c r="J5092" s="42">
        <v>1.2</v>
      </c>
      <c r="K5092" s="33">
        <v>0.2</v>
      </c>
      <c r="L5092" s="42">
        <v>0.7</v>
      </c>
      <c r="M5092" s="33">
        <v>0.3</v>
      </c>
      <c r="N5092" s="42">
        <v>0.1</v>
      </c>
      <c r="O5092" s="33">
        <v>0.1</v>
      </c>
      <c r="P5092" s="42">
        <v>395.23</v>
      </c>
      <c r="Q5092" s="33">
        <v>262.93</v>
      </c>
      <c r="R5092" s="42">
        <v>305.69</v>
      </c>
      <c r="S5092" s="33">
        <v>258.61</v>
      </c>
      <c r="T5092" s="42">
        <v>4.0999999999999996</v>
      </c>
      <c r="U5092" s="33">
        <v>4.7300000000000004</v>
      </c>
      <c r="V5092" s="116">
        <v>4.33</v>
      </c>
    </row>
    <row r="5093" spans="1:22" x14ac:dyDescent="0.25">
      <c r="A5093" s="26" t="s">
        <v>5932</v>
      </c>
      <c r="B5093" s="42">
        <v>0.6</v>
      </c>
      <c r="C5093" s="33">
        <v>3.3</v>
      </c>
      <c r="D5093" s="42">
        <v>3.9</v>
      </c>
      <c r="E5093" s="33">
        <v>0.2</v>
      </c>
      <c r="F5093" s="42">
        <v>1.1000000000000001</v>
      </c>
      <c r="G5093" s="33">
        <v>1.1000000000000001</v>
      </c>
      <c r="H5093" s="42">
        <v>0.2</v>
      </c>
      <c r="I5093" s="33">
        <v>1.9</v>
      </c>
      <c r="J5093" s="42">
        <v>1.5</v>
      </c>
      <c r="K5093" s="33">
        <v>0.2</v>
      </c>
      <c r="L5093" s="42">
        <v>0.6</v>
      </c>
      <c r="M5093" s="33">
        <v>0.3</v>
      </c>
      <c r="N5093" s="42">
        <v>0.1</v>
      </c>
      <c r="O5093" s="33">
        <v>0.1</v>
      </c>
      <c r="P5093" s="42">
        <v>311.54000000000002</v>
      </c>
      <c r="Q5093" s="33">
        <v>205.76</v>
      </c>
      <c r="R5093" s="42">
        <v>243.19</v>
      </c>
      <c r="S5093" s="33">
        <v>260.26</v>
      </c>
      <c r="T5093" s="42">
        <v>5.56</v>
      </c>
      <c r="U5093" s="33">
        <v>6.13</v>
      </c>
      <c r="V5093" s="116">
        <v>5.65</v>
      </c>
    </row>
    <row r="5094" spans="1:22" x14ac:dyDescent="0.25">
      <c r="A5094" s="26" t="s">
        <v>5933</v>
      </c>
      <c r="B5094" s="42">
        <v>0.4</v>
      </c>
      <c r="C5094" s="33">
        <v>3.3</v>
      </c>
      <c r="D5094" s="42">
        <v>4.7</v>
      </c>
      <c r="E5094" s="33">
        <v>0.1</v>
      </c>
      <c r="F5094" s="42">
        <v>1.6</v>
      </c>
      <c r="G5094" s="33">
        <v>1</v>
      </c>
      <c r="H5094" s="42">
        <v>0.1</v>
      </c>
      <c r="I5094" s="33">
        <v>1.9</v>
      </c>
      <c r="J5094" s="42">
        <v>1.4</v>
      </c>
      <c r="K5094" s="33">
        <v>0.2</v>
      </c>
      <c r="L5094" s="42">
        <v>0.6</v>
      </c>
      <c r="M5094" s="33">
        <v>0.2</v>
      </c>
      <c r="N5094" s="42">
        <v>0.1</v>
      </c>
      <c r="O5094" s="33">
        <v>0</v>
      </c>
      <c r="P5094" s="42">
        <v>309.18</v>
      </c>
      <c r="Q5094" s="33">
        <v>208.94</v>
      </c>
      <c r="R5094" s="42">
        <v>240.81</v>
      </c>
      <c r="S5094" s="33">
        <v>259.8</v>
      </c>
      <c r="T5094" s="42">
        <v>6.08</v>
      </c>
      <c r="U5094" s="33">
        <v>6.67</v>
      </c>
      <c r="V5094" s="116">
        <v>6.06</v>
      </c>
    </row>
    <row r="5095" spans="1:22" x14ac:dyDescent="0.25">
      <c r="A5095" s="26" t="s">
        <v>5934</v>
      </c>
      <c r="B5095" s="42">
        <v>0.5</v>
      </c>
      <c r="C5095" s="33">
        <v>2.6</v>
      </c>
      <c r="D5095" s="42">
        <v>4</v>
      </c>
      <c r="E5095" s="33">
        <v>0.2</v>
      </c>
      <c r="F5095" s="42">
        <v>1.3</v>
      </c>
      <c r="G5095" s="33">
        <v>0.9</v>
      </c>
      <c r="H5095" s="42">
        <v>0.1</v>
      </c>
      <c r="I5095" s="33">
        <v>1.6</v>
      </c>
      <c r="J5095" s="42">
        <v>1.5</v>
      </c>
      <c r="K5095" s="33">
        <v>0.2</v>
      </c>
      <c r="L5095" s="42">
        <v>0.5</v>
      </c>
      <c r="M5095" s="33">
        <v>0.2</v>
      </c>
      <c r="N5095" s="42">
        <v>0.1</v>
      </c>
      <c r="O5095" s="33">
        <v>0</v>
      </c>
      <c r="P5095" s="42">
        <v>327.33999999999997</v>
      </c>
      <c r="Q5095" s="33">
        <v>219.08</v>
      </c>
      <c r="R5095" s="42">
        <v>255.81</v>
      </c>
      <c r="S5095" s="33">
        <v>259.83</v>
      </c>
      <c r="T5095" s="42">
        <v>5.29</v>
      </c>
      <c r="U5095" s="33">
        <v>5.76</v>
      </c>
      <c r="V5095" s="116">
        <v>5.33</v>
      </c>
    </row>
    <row r="5096" spans="1:22" x14ac:dyDescent="0.25">
      <c r="A5096" s="26" t="s">
        <v>5935</v>
      </c>
      <c r="B5096" s="42">
        <v>0.6</v>
      </c>
      <c r="C5096" s="33">
        <v>4.0999999999999996</v>
      </c>
      <c r="D5096" s="42">
        <v>4.4000000000000004</v>
      </c>
      <c r="E5096" s="33">
        <v>0.1</v>
      </c>
      <c r="F5096" s="42">
        <v>1.4</v>
      </c>
      <c r="G5096" s="33">
        <v>1.1000000000000001</v>
      </c>
      <c r="H5096" s="42">
        <v>0.2</v>
      </c>
      <c r="I5096" s="33">
        <v>1.6</v>
      </c>
      <c r="J5096" s="42">
        <v>1</v>
      </c>
      <c r="K5096" s="33">
        <v>0.2</v>
      </c>
      <c r="L5096" s="42">
        <v>0.6</v>
      </c>
      <c r="M5096" s="33">
        <v>0.2</v>
      </c>
      <c r="N5096" s="42">
        <v>0</v>
      </c>
      <c r="O5096" s="33">
        <v>0.1</v>
      </c>
      <c r="P5096" s="42">
        <v>344.75</v>
      </c>
      <c r="Q5096" s="33">
        <v>230.1</v>
      </c>
      <c r="R5096" s="42">
        <v>266.51</v>
      </c>
      <c r="S5096" s="33">
        <v>259.85000000000002</v>
      </c>
      <c r="T5096" s="42">
        <v>5.89</v>
      </c>
      <c r="U5096" s="33">
        <v>6.22</v>
      </c>
      <c r="V5096" s="116">
        <v>5.83</v>
      </c>
    </row>
    <row r="5097" spans="1:22" x14ac:dyDescent="0.25">
      <c r="A5097" s="26" t="s">
        <v>5936</v>
      </c>
      <c r="B5097" s="42">
        <v>0.3</v>
      </c>
      <c r="C5097" s="33">
        <v>2.2999999999999998</v>
      </c>
      <c r="D5097" s="42">
        <v>3.7</v>
      </c>
      <c r="E5097" s="33">
        <v>0.2</v>
      </c>
      <c r="F5097" s="42">
        <v>1.3</v>
      </c>
      <c r="G5097" s="33">
        <v>1</v>
      </c>
      <c r="H5097" s="42">
        <v>0</v>
      </c>
      <c r="I5097" s="33">
        <v>0.8</v>
      </c>
      <c r="J5097" s="42">
        <v>0.7</v>
      </c>
      <c r="K5097" s="33">
        <v>0.2</v>
      </c>
      <c r="L5097" s="42">
        <v>0.3</v>
      </c>
      <c r="M5097" s="33">
        <v>0.1</v>
      </c>
      <c r="N5097" s="42">
        <v>0.1</v>
      </c>
      <c r="O5097" s="33">
        <v>0</v>
      </c>
      <c r="P5097" s="42">
        <v>416.32</v>
      </c>
      <c r="Q5097" s="33">
        <v>285.42</v>
      </c>
      <c r="R5097" s="42">
        <v>332.34</v>
      </c>
      <c r="S5097" s="33">
        <v>258.33999999999997</v>
      </c>
      <c r="T5097" s="42">
        <v>4.5199999999999996</v>
      </c>
      <c r="U5097" s="33">
        <v>4.8600000000000003</v>
      </c>
      <c r="V5097" s="116">
        <v>4.72</v>
      </c>
    </row>
    <row r="5098" spans="1:22" x14ac:dyDescent="0.25">
      <c r="A5098" s="26" t="s">
        <v>5937</v>
      </c>
      <c r="B5098" s="42">
        <v>0.5</v>
      </c>
      <c r="C5098" s="33">
        <v>2.5</v>
      </c>
      <c r="D5098" s="42">
        <v>3.6</v>
      </c>
      <c r="E5098" s="33">
        <v>0</v>
      </c>
      <c r="F5098" s="42">
        <v>1.1000000000000001</v>
      </c>
      <c r="G5098" s="33">
        <v>0.9</v>
      </c>
      <c r="H5098" s="42">
        <v>0.2</v>
      </c>
      <c r="I5098" s="33">
        <v>0.9</v>
      </c>
      <c r="J5098" s="42">
        <v>1.1000000000000001</v>
      </c>
      <c r="K5098" s="33">
        <v>0.2</v>
      </c>
      <c r="L5098" s="42">
        <v>0.6</v>
      </c>
      <c r="M5098" s="33">
        <v>0.1</v>
      </c>
      <c r="N5098" s="42">
        <v>0</v>
      </c>
      <c r="O5098" s="33">
        <v>0.1</v>
      </c>
      <c r="P5098" s="42">
        <v>423.6</v>
      </c>
      <c r="Q5098" s="33">
        <v>282.41000000000003</v>
      </c>
      <c r="R5098" s="42">
        <v>327.06</v>
      </c>
      <c r="S5098" s="33">
        <v>258.14</v>
      </c>
      <c r="T5098" s="42">
        <v>4.2699999999999996</v>
      </c>
      <c r="U5098" s="33">
        <v>4.5199999999999996</v>
      </c>
      <c r="V5098" s="116">
        <v>4.58</v>
      </c>
    </row>
    <row r="5099" spans="1:22" x14ac:dyDescent="0.25">
      <c r="A5099" s="26" t="s">
        <v>5938</v>
      </c>
      <c r="B5099" s="42">
        <v>0.4</v>
      </c>
      <c r="C5099" s="33">
        <v>2.9</v>
      </c>
      <c r="D5099" s="42">
        <v>4</v>
      </c>
      <c r="E5099" s="33">
        <v>0.1</v>
      </c>
      <c r="F5099" s="42">
        <v>1</v>
      </c>
      <c r="G5099" s="33">
        <v>1.1000000000000001</v>
      </c>
      <c r="H5099" s="42">
        <v>0.2</v>
      </c>
      <c r="I5099" s="33">
        <v>1.1000000000000001</v>
      </c>
      <c r="J5099" s="42">
        <v>1.2</v>
      </c>
      <c r="K5099" s="33">
        <v>0.2</v>
      </c>
      <c r="L5099" s="42">
        <v>0.5</v>
      </c>
      <c r="M5099" s="33">
        <v>0.1</v>
      </c>
      <c r="N5099" s="42">
        <v>0</v>
      </c>
      <c r="O5099" s="33">
        <v>0.1</v>
      </c>
      <c r="P5099" s="42">
        <v>426.24</v>
      </c>
      <c r="Q5099" s="33">
        <v>285.14</v>
      </c>
      <c r="R5099" s="42">
        <v>332.28</v>
      </c>
      <c r="S5099" s="33">
        <v>259.24</v>
      </c>
      <c r="T5099" s="42">
        <v>4.49</v>
      </c>
      <c r="U5099" s="33">
        <v>4.8600000000000003</v>
      </c>
      <c r="V5099" s="116">
        <v>4.92</v>
      </c>
    </row>
    <row r="5100" spans="1:22" x14ac:dyDescent="0.25">
      <c r="A5100" s="26" t="s">
        <v>5939</v>
      </c>
      <c r="B5100" s="42">
        <v>0.4</v>
      </c>
      <c r="C5100" s="33">
        <v>3.1</v>
      </c>
      <c r="D5100" s="42">
        <v>3.6</v>
      </c>
      <c r="E5100" s="33">
        <v>0</v>
      </c>
      <c r="F5100" s="42">
        <v>1</v>
      </c>
      <c r="G5100" s="33">
        <v>1</v>
      </c>
      <c r="H5100" s="42">
        <v>0.1</v>
      </c>
      <c r="I5100" s="33">
        <v>1</v>
      </c>
      <c r="J5100" s="42">
        <v>0.8</v>
      </c>
      <c r="K5100" s="33">
        <v>0.1</v>
      </c>
      <c r="L5100" s="42">
        <v>0.5</v>
      </c>
      <c r="M5100" s="33">
        <v>0.1</v>
      </c>
      <c r="N5100" s="42">
        <v>0.1</v>
      </c>
      <c r="O5100" s="33">
        <v>0.1</v>
      </c>
      <c r="P5100" s="42">
        <v>434.67</v>
      </c>
      <c r="Q5100" s="33">
        <v>293.12</v>
      </c>
      <c r="R5100" s="42">
        <v>338.16</v>
      </c>
      <c r="S5100" s="33">
        <v>259.05</v>
      </c>
      <c r="T5100" s="42">
        <v>4.8</v>
      </c>
      <c r="U5100" s="33">
        <v>5.15</v>
      </c>
      <c r="V5100" s="116">
        <v>5.03</v>
      </c>
    </row>
    <row r="5101" spans="1:22" x14ac:dyDescent="0.25">
      <c r="A5101" s="26" t="s">
        <v>5940</v>
      </c>
      <c r="B5101" s="42">
        <v>0.2</v>
      </c>
      <c r="C5101" s="33">
        <v>3.8</v>
      </c>
      <c r="D5101" s="42">
        <v>4.0999999999999996</v>
      </c>
      <c r="E5101" s="33">
        <v>0.2</v>
      </c>
      <c r="F5101" s="42">
        <v>1.4</v>
      </c>
      <c r="G5101" s="33">
        <v>1.1000000000000001</v>
      </c>
      <c r="H5101" s="42">
        <v>0.2</v>
      </c>
      <c r="I5101" s="33">
        <v>1.1000000000000001</v>
      </c>
      <c r="J5101" s="42">
        <v>1.1000000000000001</v>
      </c>
      <c r="K5101" s="33">
        <v>0.2</v>
      </c>
      <c r="L5101" s="42">
        <v>0.3</v>
      </c>
      <c r="M5101" s="33">
        <v>0.1</v>
      </c>
      <c r="N5101" s="42">
        <v>0</v>
      </c>
      <c r="O5101" s="33">
        <v>0.1</v>
      </c>
      <c r="P5101" s="42">
        <v>395.57</v>
      </c>
      <c r="Q5101" s="33">
        <v>260.89999999999998</v>
      </c>
      <c r="R5101" s="42">
        <v>302.23</v>
      </c>
      <c r="S5101" s="33">
        <v>259.66000000000003</v>
      </c>
      <c r="T5101" s="42">
        <v>5.5</v>
      </c>
      <c r="U5101" s="33">
        <v>6.24</v>
      </c>
      <c r="V5101" s="116">
        <v>5.56</v>
      </c>
    </row>
    <row r="5102" spans="1:22" x14ac:dyDescent="0.25">
      <c r="A5102" s="26" t="s">
        <v>5941</v>
      </c>
      <c r="B5102" s="42">
        <v>0.5</v>
      </c>
      <c r="C5102" s="33">
        <v>4.3</v>
      </c>
      <c r="D5102" s="42">
        <v>4.8</v>
      </c>
      <c r="E5102" s="33">
        <v>0.2</v>
      </c>
      <c r="F5102" s="42">
        <v>1.7</v>
      </c>
      <c r="G5102" s="33">
        <v>1.3</v>
      </c>
      <c r="H5102" s="42">
        <v>0.2</v>
      </c>
      <c r="I5102" s="33">
        <v>1.1000000000000001</v>
      </c>
      <c r="J5102" s="42">
        <v>1</v>
      </c>
      <c r="K5102" s="33">
        <v>0.2</v>
      </c>
      <c r="L5102" s="42">
        <v>0.5</v>
      </c>
      <c r="M5102" s="33">
        <v>0.1</v>
      </c>
      <c r="N5102" s="42">
        <v>0.1</v>
      </c>
      <c r="O5102" s="33">
        <v>0</v>
      </c>
      <c r="P5102" s="42">
        <v>333.76</v>
      </c>
      <c r="Q5102" s="33">
        <v>228.44</v>
      </c>
      <c r="R5102" s="42">
        <v>261.43</v>
      </c>
      <c r="S5102" s="33">
        <v>260.55</v>
      </c>
      <c r="T5102" s="42">
        <v>6.24</v>
      </c>
      <c r="U5102" s="33">
        <v>7.01</v>
      </c>
      <c r="V5102" s="116">
        <v>6.45</v>
      </c>
    </row>
    <row r="5103" spans="1:22" x14ac:dyDescent="0.25">
      <c r="A5103" s="26" t="s">
        <v>5942</v>
      </c>
      <c r="B5103" s="42">
        <v>0.7</v>
      </c>
      <c r="C5103" s="33">
        <v>4.5999999999999996</v>
      </c>
      <c r="D5103" s="42">
        <v>4.5</v>
      </c>
      <c r="E5103" s="33">
        <v>0.1</v>
      </c>
      <c r="F5103" s="42">
        <v>1.5</v>
      </c>
      <c r="G5103" s="33">
        <v>1.4</v>
      </c>
      <c r="H5103" s="42">
        <v>0.2</v>
      </c>
      <c r="I5103" s="33">
        <v>1.6</v>
      </c>
      <c r="J5103" s="42">
        <v>1.2</v>
      </c>
      <c r="K5103" s="33">
        <v>0.2</v>
      </c>
      <c r="L5103" s="42">
        <v>0.5</v>
      </c>
      <c r="M5103" s="33">
        <v>0.1</v>
      </c>
      <c r="N5103" s="42">
        <v>0.1</v>
      </c>
      <c r="O5103" s="33">
        <v>0.1</v>
      </c>
      <c r="P5103" s="42">
        <v>325.89999999999998</v>
      </c>
      <c r="Q5103" s="33">
        <v>224.21</v>
      </c>
      <c r="R5103" s="42">
        <v>258.92</v>
      </c>
      <c r="S5103" s="33">
        <v>261.27999999999997</v>
      </c>
      <c r="T5103" s="42">
        <v>6.41</v>
      </c>
      <c r="U5103" s="33">
        <v>7.26</v>
      </c>
      <c r="V5103" s="116">
        <v>6.79</v>
      </c>
    </row>
    <row r="5104" spans="1:22" x14ac:dyDescent="0.25">
      <c r="A5104" s="26" t="s">
        <v>5943</v>
      </c>
      <c r="B5104" s="42">
        <v>1</v>
      </c>
      <c r="C5104" s="33">
        <v>5.2</v>
      </c>
      <c r="D5104" s="42">
        <v>4.9000000000000004</v>
      </c>
      <c r="E5104" s="33">
        <v>0.1</v>
      </c>
      <c r="F5104" s="42">
        <v>1.3</v>
      </c>
      <c r="G5104" s="33">
        <v>1.4</v>
      </c>
      <c r="H5104" s="42">
        <v>0</v>
      </c>
      <c r="I5104" s="33">
        <v>1.3</v>
      </c>
      <c r="J5104" s="42">
        <v>1</v>
      </c>
      <c r="K5104" s="33">
        <v>0.1</v>
      </c>
      <c r="L5104" s="42">
        <v>0.6</v>
      </c>
      <c r="M5104" s="33">
        <v>0.1</v>
      </c>
      <c r="N5104" s="42">
        <v>0</v>
      </c>
      <c r="O5104" s="33">
        <v>0</v>
      </c>
      <c r="P5104" s="42">
        <v>327.02</v>
      </c>
      <c r="Q5104" s="33">
        <v>225.13</v>
      </c>
      <c r="R5104" s="42">
        <v>253.18</v>
      </c>
      <c r="S5104" s="33">
        <v>261.11</v>
      </c>
      <c r="T5104" s="42">
        <v>6.83</v>
      </c>
      <c r="U5104" s="33">
        <v>7.46</v>
      </c>
      <c r="V5104" s="116">
        <v>7.04</v>
      </c>
    </row>
    <row r="5105" spans="1:22" x14ac:dyDescent="0.25">
      <c r="A5105" s="26" t="s">
        <v>5944</v>
      </c>
      <c r="B5105" s="42">
        <v>0.5</v>
      </c>
      <c r="C5105" s="33">
        <v>3.8</v>
      </c>
      <c r="D5105" s="42">
        <v>4.4000000000000004</v>
      </c>
      <c r="E5105" s="33">
        <v>0.1</v>
      </c>
      <c r="F5105" s="42">
        <v>1.5</v>
      </c>
      <c r="G5105" s="33">
        <v>1</v>
      </c>
      <c r="H5105" s="42">
        <v>0.3</v>
      </c>
      <c r="I5105" s="33">
        <v>1.3</v>
      </c>
      <c r="J5105" s="42">
        <v>0.9</v>
      </c>
      <c r="K5105" s="33">
        <v>0.2</v>
      </c>
      <c r="L5105" s="42">
        <v>0.3</v>
      </c>
      <c r="M5105" s="33">
        <v>0.1</v>
      </c>
      <c r="N5105" s="42">
        <v>0.1</v>
      </c>
      <c r="O5105" s="33">
        <v>0.1</v>
      </c>
      <c r="P5105" s="42">
        <v>333.28</v>
      </c>
      <c r="Q5105" s="33">
        <v>230.22</v>
      </c>
      <c r="R5105" s="42">
        <v>259.77999999999997</v>
      </c>
      <c r="S5105" s="33">
        <v>260.7</v>
      </c>
      <c r="T5105" s="42">
        <v>5.72</v>
      </c>
      <c r="U5105" s="33">
        <v>6.3</v>
      </c>
      <c r="V5105" s="116">
        <v>5.83</v>
      </c>
    </row>
    <row r="5106" spans="1:22" x14ac:dyDescent="0.25">
      <c r="A5106" s="26" t="s">
        <v>5945</v>
      </c>
      <c r="B5106" s="42">
        <v>0.4</v>
      </c>
      <c r="C5106" s="33">
        <v>4.4000000000000004</v>
      </c>
      <c r="D5106" s="42">
        <v>4.4000000000000004</v>
      </c>
      <c r="E5106" s="33">
        <v>0.1</v>
      </c>
      <c r="F5106" s="42">
        <v>1.5</v>
      </c>
      <c r="G5106" s="33">
        <v>1.4</v>
      </c>
      <c r="H5106" s="42">
        <v>0.1</v>
      </c>
      <c r="I5106" s="33">
        <v>1.1000000000000001</v>
      </c>
      <c r="J5106" s="42">
        <v>1.2</v>
      </c>
      <c r="K5106" s="33">
        <v>0.1</v>
      </c>
      <c r="L5106" s="42">
        <v>0.5</v>
      </c>
      <c r="M5106" s="33">
        <v>0</v>
      </c>
      <c r="N5106" s="42">
        <v>0.1</v>
      </c>
      <c r="O5106" s="33">
        <v>0.1</v>
      </c>
      <c r="P5106" s="42">
        <v>340.11</v>
      </c>
      <c r="Q5106" s="33">
        <v>237.63</v>
      </c>
      <c r="R5106" s="42">
        <v>266.88</v>
      </c>
      <c r="S5106" s="33">
        <v>260.66000000000003</v>
      </c>
      <c r="T5106" s="42">
        <v>6.38</v>
      </c>
      <c r="U5106" s="33">
        <v>7.17</v>
      </c>
      <c r="V5106" s="116">
        <v>6.66</v>
      </c>
    </row>
    <row r="5107" spans="1:22" x14ac:dyDescent="0.25">
      <c r="A5107" s="26" t="s">
        <v>5946</v>
      </c>
      <c r="B5107" s="42">
        <v>0.4</v>
      </c>
      <c r="C5107" s="33">
        <v>4.2</v>
      </c>
      <c r="D5107" s="42">
        <v>4.0999999999999996</v>
      </c>
      <c r="E5107" s="33">
        <v>0.1</v>
      </c>
      <c r="F5107" s="42">
        <v>1.2</v>
      </c>
      <c r="G5107" s="33">
        <v>1.1000000000000001</v>
      </c>
      <c r="H5107" s="42">
        <v>0.1</v>
      </c>
      <c r="I5107" s="33">
        <v>1.2</v>
      </c>
      <c r="J5107" s="42">
        <v>1.2</v>
      </c>
      <c r="K5107" s="33">
        <v>0.1</v>
      </c>
      <c r="L5107" s="42">
        <v>0.6</v>
      </c>
      <c r="M5107" s="33">
        <v>0</v>
      </c>
      <c r="N5107" s="42">
        <v>0</v>
      </c>
      <c r="O5107" s="33">
        <v>0.1</v>
      </c>
      <c r="P5107" s="42">
        <v>347.17</v>
      </c>
      <c r="Q5107" s="33">
        <v>238.37</v>
      </c>
      <c r="R5107" s="42">
        <v>271.27999999999997</v>
      </c>
      <c r="S5107" s="33">
        <v>260.35000000000002</v>
      </c>
      <c r="T5107" s="42">
        <v>5.93</v>
      </c>
      <c r="U5107" s="33">
        <v>6.64</v>
      </c>
      <c r="V5107" s="116">
        <v>6.26</v>
      </c>
    </row>
    <row r="5108" spans="1:22" x14ac:dyDescent="0.25">
      <c r="A5108" s="26" t="s">
        <v>5947</v>
      </c>
      <c r="B5108" s="42">
        <v>0.8</v>
      </c>
      <c r="C5108" s="33">
        <v>3.4</v>
      </c>
      <c r="D5108" s="42">
        <v>4.0999999999999996</v>
      </c>
      <c r="E5108" s="33">
        <v>0.2</v>
      </c>
      <c r="F5108" s="42">
        <v>0.8</v>
      </c>
      <c r="G5108" s="33">
        <v>1.5</v>
      </c>
      <c r="H5108" s="42">
        <v>0.1</v>
      </c>
      <c r="I5108" s="33">
        <v>0.9</v>
      </c>
      <c r="J5108" s="42">
        <v>0.9</v>
      </c>
      <c r="K5108" s="33">
        <v>0.2</v>
      </c>
      <c r="L5108" s="42">
        <v>0.3</v>
      </c>
      <c r="M5108" s="33">
        <v>0.1</v>
      </c>
      <c r="N5108" s="42">
        <v>0.1</v>
      </c>
      <c r="O5108" s="33">
        <v>0.1</v>
      </c>
      <c r="P5108" s="42">
        <v>317.10000000000002</v>
      </c>
      <c r="Q5108" s="33">
        <v>224.29</v>
      </c>
      <c r="R5108" s="42">
        <v>254.89</v>
      </c>
      <c r="S5108" s="33">
        <v>260.55</v>
      </c>
      <c r="T5108" s="42">
        <v>5.41</v>
      </c>
      <c r="U5108" s="33">
        <v>6.08</v>
      </c>
      <c r="V5108" s="116">
        <v>5.8</v>
      </c>
    </row>
    <row r="5109" spans="1:22" x14ac:dyDescent="0.25">
      <c r="A5109" s="26" t="s">
        <v>5948</v>
      </c>
      <c r="B5109" s="42">
        <v>0.4</v>
      </c>
      <c r="C5109" s="33">
        <v>4.5999999999999996</v>
      </c>
      <c r="D5109" s="42">
        <v>4.2</v>
      </c>
      <c r="E5109" s="33">
        <v>0.1</v>
      </c>
      <c r="F5109" s="42">
        <v>0.9</v>
      </c>
      <c r="G5109" s="33">
        <v>1.3</v>
      </c>
      <c r="H5109" s="42">
        <v>0</v>
      </c>
      <c r="I5109" s="33">
        <v>1.5</v>
      </c>
      <c r="J5109" s="42">
        <v>0.9</v>
      </c>
      <c r="K5109" s="33">
        <v>0.2</v>
      </c>
      <c r="L5109" s="42">
        <v>0.4</v>
      </c>
      <c r="M5109" s="33">
        <v>0.1</v>
      </c>
      <c r="N5109" s="42">
        <v>0</v>
      </c>
      <c r="O5109" s="33">
        <v>0.1</v>
      </c>
      <c r="P5109" s="42">
        <v>328.3</v>
      </c>
      <c r="Q5109" s="33">
        <v>230.72</v>
      </c>
      <c r="R5109" s="42">
        <v>254.37</v>
      </c>
      <c r="S5109" s="33">
        <v>260.04000000000002</v>
      </c>
      <c r="T5109" s="42">
        <v>6.26</v>
      </c>
      <c r="U5109" s="33">
        <v>7.28</v>
      </c>
      <c r="V5109" s="116">
        <v>6.41</v>
      </c>
    </row>
    <row r="5110" spans="1:22" x14ac:dyDescent="0.25">
      <c r="A5110" s="26" t="s">
        <v>5949</v>
      </c>
      <c r="B5110" s="42">
        <v>0.4</v>
      </c>
      <c r="C5110" s="33">
        <v>3.1</v>
      </c>
      <c r="D5110" s="42">
        <v>3.5</v>
      </c>
      <c r="E5110" s="33">
        <v>0.2</v>
      </c>
      <c r="F5110" s="42">
        <v>1.1000000000000001</v>
      </c>
      <c r="G5110" s="33">
        <v>0.6</v>
      </c>
      <c r="H5110" s="42">
        <v>0.1</v>
      </c>
      <c r="I5110" s="33">
        <v>1.1000000000000001</v>
      </c>
      <c r="J5110" s="42">
        <v>1</v>
      </c>
      <c r="K5110" s="33">
        <v>0.1</v>
      </c>
      <c r="L5110" s="42">
        <v>0.2</v>
      </c>
      <c r="M5110" s="33">
        <v>0.1</v>
      </c>
      <c r="N5110" s="42">
        <v>0</v>
      </c>
      <c r="O5110" s="33">
        <v>0.1</v>
      </c>
      <c r="P5110" s="42">
        <v>325.64999999999998</v>
      </c>
      <c r="Q5110" s="33">
        <v>222.97</v>
      </c>
      <c r="R5110" s="42">
        <v>252.52</v>
      </c>
      <c r="S5110" s="33">
        <v>260.20999999999998</v>
      </c>
      <c r="T5110" s="42">
        <v>4.8</v>
      </c>
      <c r="U5110" s="33">
        <v>5.5</v>
      </c>
      <c r="V5110" s="116">
        <v>5.0199999999999996</v>
      </c>
    </row>
    <row r="5111" spans="1:22" x14ac:dyDescent="0.25">
      <c r="A5111" s="26" t="s">
        <v>5950</v>
      </c>
      <c r="B5111" s="42">
        <v>0.3</v>
      </c>
      <c r="C5111" s="33">
        <v>3.7</v>
      </c>
      <c r="D5111" s="42">
        <v>3.7</v>
      </c>
      <c r="E5111" s="33">
        <v>0.1</v>
      </c>
      <c r="F5111" s="42">
        <v>1.3</v>
      </c>
      <c r="G5111" s="33">
        <v>1</v>
      </c>
      <c r="H5111" s="42">
        <v>0.1</v>
      </c>
      <c r="I5111" s="33">
        <v>1</v>
      </c>
      <c r="J5111" s="42">
        <v>0.9</v>
      </c>
      <c r="K5111" s="33">
        <v>0.1</v>
      </c>
      <c r="L5111" s="42">
        <v>0.2</v>
      </c>
      <c r="M5111" s="33">
        <v>0</v>
      </c>
      <c r="N5111" s="42">
        <v>0.1</v>
      </c>
      <c r="O5111" s="33">
        <v>0.1</v>
      </c>
      <c r="P5111" s="42">
        <v>347.12</v>
      </c>
      <c r="Q5111" s="33">
        <v>238.88</v>
      </c>
      <c r="R5111" s="42">
        <v>270.58</v>
      </c>
      <c r="S5111" s="33">
        <v>259.55</v>
      </c>
      <c r="T5111" s="42">
        <v>5.26</v>
      </c>
      <c r="U5111" s="33">
        <v>6.06</v>
      </c>
      <c r="V5111" s="116">
        <v>5.33</v>
      </c>
    </row>
    <row r="5112" spans="1:22" x14ac:dyDescent="0.25">
      <c r="A5112" s="26" t="s">
        <v>5951</v>
      </c>
      <c r="B5112" s="42">
        <v>0.3</v>
      </c>
      <c r="C5112" s="33">
        <v>2</v>
      </c>
      <c r="D5112" s="42">
        <v>3</v>
      </c>
      <c r="E5112" s="33">
        <v>0.1</v>
      </c>
      <c r="F5112" s="42">
        <v>1.1000000000000001</v>
      </c>
      <c r="G5112" s="33">
        <v>0.8</v>
      </c>
      <c r="H5112" s="42">
        <v>0.2</v>
      </c>
      <c r="I5112" s="33">
        <v>1</v>
      </c>
      <c r="J5112" s="42">
        <v>0.6</v>
      </c>
      <c r="K5112" s="33">
        <v>0.2</v>
      </c>
      <c r="L5112" s="42">
        <v>0.2</v>
      </c>
      <c r="M5112" s="33">
        <v>0</v>
      </c>
      <c r="N5112" s="42">
        <v>0</v>
      </c>
      <c r="O5112" s="33">
        <v>0.1</v>
      </c>
      <c r="P5112" s="42">
        <v>419.57</v>
      </c>
      <c r="Q5112" s="33">
        <v>284.45999999999998</v>
      </c>
      <c r="R5112" s="42">
        <v>322.2</v>
      </c>
      <c r="S5112" s="33">
        <v>257.76</v>
      </c>
      <c r="T5112" s="42">
        <v>3.72</v>
      </c>
      <c r="U5112" s="33">
        <v>4.2699999999999996</v>
      </c>
      <c r="V5112" s="116">
        <v>3.94</v>
      </c>
    </row>
    <row r="5113" spans="1:22" x14ac:dyDescent="0.25">
      <c r="A5113" s="26" t="s">
        <v>5952</v>
      </c>
      <c r="B5113" s="42">
        <v>0.5</v>
      </c>
      <c r="C5113" s="33">
        <v>2.1</v>
      </c>
      <c r="D5113" s="42">
        <v>3.3</v>
      </c>
      <c r="E5113" s="33">
        <v>0.2</v>
      </c>
      <c r="F5113" s="42">
        <v>1.3</v>
      </c>
      <c r="G5113" s="33">
        <v>0.9</v>
      </c>
      <c r="H5113" s="42">
        <v>0.2</v>
      </c>
      <c r="I5113" s="33">
        <v>0.9</v>
      </c>
      <c r="J5113" s="42">
        <v>0.9</v>
      </c>
      <c r="K5113" s="33">
        <v>0.1</v>
      </c>
      <c r="L5113" s="42">
        <v>0.4</v>
      </c>
      <c r="M5113" s="33">
        <v>0.1</v>
      </c>
      <c r="N5113" s="42">
        <v>0</v>
      </c>
      <c r="O5113" s="33">
        <v>0.1</v>
      </c>
      <c r="P5113" s="42">
        <v>400.24</v>
      </c>
      <c r="Q5113" s="33">
        <v>271.05</v>
      </c>
      <c r="R5113" s="42">
        <v>306.92</v>
      </c>
      <c r="S5113" s="33">
        <v>258.11</v>
      </c>
      <c r="T5113" s="42">
        <v>4.34</v>
      </c>
      <c r="U5113" s="33">
        <v>4.78</v>
      </c>
      <c r="V5113" s="116">
        <v>4.45</v>
      </c>
    </row>
    <row r="5114" spans="1:22" x14ac:dyDescent="0.25">
      <c r="A5114" s="26" t="s">
        <v>5953</v>
      </c>
      <c r="B5114" s="42">
        <v>0.4</v>
      </c>
      <c r="C5114" s="33">
        <v>2.2000000000000002</v>
      </c>
      <c r="D5114" s="42">
        <v>3.6</v>
      </c>
      <c r="E5114" s="33">
        <v>0.1</v>
      </c>
      <c r="F5114" s="42">
        <v>1.2</v>
      </c>
      <c r="G5114" s="33">
        <v>0.9</v>
      </c>
      <c r="H5114" s="42">
        <v>0.1</v>
      </c>
      <c r="I5114" s="33">
        <v>1</v>
      </c>
      <c r="J5114" s="42">
        <v>1</v>
      </c>
      <c r="K5114" s="33">
        <v>0.1</v>
      </c>
      <c r="L5114" s="42">
        <v>0.4</v>
      </c>
      <c r="M5114" s="33">
        <v>0.1</v>
      </c>
      <c r="N5114" s="42">
        <v>0</v>
      </c>
      <c r="O5114" s="33">
        <v>0.1</v>
      </c>
      <c r="P5114" s="42">
        <v>412.61</v>
      </c>
      <c r="Q5114" s="33">
        <v>279.18</v>
      </c>
      <c r="R5114" s="42">
        <v>329.4</v>
      </c>
      <c r="S5114" s="33">
        <v>257.95999999999998</v>
      </c>
      <c r="T5114" s="42">
        <v>4.3</v>
      </c>
      <c r="U5114" s="33">
        <v>4.7699999999999996</v>
      </c>
      <c r="V5114" s="116">
        <v>4.5</v>
      </c>
    </row>
    <row r="5115" spans="1:22" x14ac:dyDescent="0.25">
      <c r="A5115" s="26" t="s">
        <v>5954</v>
      </c>
      <c r="B5115" s="42">
        <v>0.3</v>
      </c>
      <c r="C5115" s="33">
        <v>3.3</v>
      </c>
      <c r="D5115" s="42">
        <v>3.6</v>
      </c>
      <c r="E5115" s="33">
        <v>0.2</v>
      </c>
      <c r="F5115" s="42">
        <v>1.1000000000000001</v>
      </c>
      <c r="G5115" s="33">
        <v>0.9</v>
      </c>
      <c r="H5115" s="42">
        <v>0.1</v>
      </c>
      <c r="I5115" s="33">
        <v>1</v>
      </c>
      <c r="J5115" s="42">
        <v>1</v>
      </c>
      <c r="K5115" s="33">
        <v>0.1</v>
      </c>
      <c r="L5115" s="42">
        <v>0.5</v>
      </c>
      <c r="M5115" s="33">
        <v>0.1</v>
      </c>
      <c r="N5115" s="42">
        <v>0</v>
      </c>
      <c r="O5115" s="33">
        <v>0.1</v>
      </c>
      <c r="P5115" s="42">
        <v>436.21</v>
      </c>
      <c r="Q5115" s="33">
        <v>291.94</v>
      </c>
      <c r="R5115" s="42">
        <v>333.15</v>
      </c>
      <c r="S5115" s="33">
        <v>257.89999999999998</v>
      </c>
      <c r="T5115" s="42">
        <v>4.93</v>
      </c>
      <c r="U5115" s="33">
        <v>5.31</v>
      </c>
      <c r="V5115" s="116">
        <v>4.8499999999999996</v>
      </c>
    </row>
    <row r="5116" spans="1:22" x14ac:dyDescent="0.25">
      <c r="A5116" s="26" t="s">
        <v>5955</v>
      </c>
      <c r="B5116" s="42">
        <v>0.3</v>
      </c>
      <c r="C5116" s="33">
        <v>3</v>
      </c>
      <c r="D5116" s="42">
        <v>3.4</v>
      </c>
      <c r="E5116" s="33">
        <v>0.1</v>
      </c>
      <c r="F5116" s="42">
        <v>0.9</v>
      </c>
      <c r="G5116" s="33">
        <v>0.9</v>
      </c>
      <c r="H5116" s="42">
        <v>0.1</v>
      </c>
      <c r="I5116" s="33">
        <v>1</v>
      </c>
      <c r="J5116" s="42">
        <v>0.8</v>
      </c>
      <c r="K5116" s="33">
        <v>0.2</v>
      </c>
      <c r="L5116" s="42">
        <v>0.3</v>
      </c>
      <c r="M5116" s="33">
        <v>0</v>
      </c>
      <c r="N5116" s="42">
        <v>0</v>
      </c>
      <c r="O5116" s="33">
        <v>0.1</v>
      </c>
      <c r="P5116" s="42">
        <v>434.24</v>
      </c>
      <c r="Q5116" s="33">
        <v>292.44</v>
      </c>
      <c r="R5116" s="42">
        <v>335.23</v>
      </c>
      <c r="S5116" s="33">
        <v>258.06</v>
      </c>
      <c r="T5116" s="42">
        <v>4.49</v>
      </c>
      <c r="U5116" s="33">
        <v>5.07</v>
      </c>
      <c r="V5116" s="116">
        <v>4.66</v>
      </c>
    </row>
    <row r="5117" spans="1:22" x14ac:dyDescent="0.25">
      <c r="A5117" s="26" t="s">
        <v>5956</v>
      </c>
      <c r="B5117" s="42">
        <v>0.5</v>
      </c>
      <c r="C5117" s="33">
        <v>3</v>
      </c>
      <c r="D5117" s="42">
        <v>3.6</v>
      </c>
      <c r="E5117" s="33">
        <v>0.2</v>
      </c>
      <c r="F5117" s="42">
        <v>1.1000000000000001</v>
      </c>
      <c r="G5117" s="33">
        <v>0.7</v>
      </c>
      <c r="H5117" s="42">
        <v>0.2</v>
      </c>
      <c r="I5117" s="33">
        <v>1</v>
      </c>
      <c r="J5117" s="42">
        <v>1</v>
      </c>
      <c r="K5117" s="33">
        <v>0.1</v>
      </c>
      <c r="L5117" s="42">
        <v>0.4</v>
      </c>
      <c r="M5117" s="33">
        <v>0.2</v>
      </c>
      <c r="N5117" s="42">
        <v>0.1</v>
      </c>
      <c r="O5117" s="33">
        <v>0.2</v>
      </c>
      <c r="P5117" s="42">
        <v>414.02</v>
      </c>
      <c r="Q5117" s="33">
        <v>279.67</v>
      </c>
      <c r="R5117" s="42">
        <v>317.16000000000003</v>
      </c>
      <c r="S5117" s="33">
        <v>257.98</v>
      </c>
      <c r="T5117" s="42">
        <v>4.92</v>
      </c>
      <c r="U5117" s="33">
        <v>5.19</v>
      </c>
      <c r="V5117" s="116">
        <v>4.8099999999999996</v>
      </c>
    </row>
    <row r="5118" spans="1:22" x14ac:dyDescent="0.25">
      <c r="A5118" s="26" t="s">
        <v>5957</v>
      </c>
      <c r="B5118" s="42">
        <v>0.1</v>
      </c>
      <c r="C5118" s="33">
        <v>3.4</v>
      </c>
      <c r="D5118" s="42">
        <v>4</v>
      </c>
      <c r="E5118" s="33">
        <v>0.2</v>
      </c>
      <c r="F5118" s="42">
        <v>1.3</v>
      </c>
      <c r="G5118" s="33">
        <v>1.1000000000000001</v>
      </c>
      <c r="H5118" s="42">
        <v>0.2</v>
      </c>
      <c r="I5118" s="33">
        <v>1.7</v>
      </c>
      <c r="J5118" s="42">
        <v>1.5</v>
      </c>
      <c r="K5118" s="33">
        <v>0.2</v>
      </c>
      <c r="L5118" s="42">
        <v>0.8</v>
      </c>
      <c r="M5118" s="33">
        <v>0.2</v>
      </c>
      <c r="N5118" s="42">
        <v>0</v>
      </c>
      <c r="O5118" s="33">
        <v>0</v>
      </c>
      <c r="P5118" s="42">
        <v>370.94</v>
      </c>
      <c r="Q5118" s="33">
        <v>242.88</v>
      </c>
      <c r="R5118" s="42">
        <v>283.58999999999997</v>
      </c>
      <c r="S5118" s="33">
        <v>257.7</v>
      </c>
      <c r="T5118" s="42">
        <v>5.71</v>
      </c>
      <c r="U5118" s="33">
        <v>6.24</v>
      </c>
      <c r="V5118" s="116">
        <v>5.8</v>
      </c>
    </row>
    <row r="5119" spans="1:22" x14ac:dyDescent="0.25">
      <c r="A5119" s="26" t="s">
        <v>5958</v>
      </c>
      <c r="B5119" s="42">
        <v>0.4</v>
      </c>
      <c r="C5119" s="33">
        <v>3.7</v>
      </c>
      <c r="D5119" s="42">
        <v>4</v>
      </c>
      <c r="E5119" s="33">
        <v>0.1</v>
      </c>
      <c r="F5119" s="42">
        <v>1.2</v>
      </c>
      <c r="G5119" s="33">
        <v>1.1000000000000001</v>
      </c>
      <c r="H5119" s="42">
        <v>0.2</v>
      </c>
      <c r="I5119" s="33">
        <v>1.6</v>
      </c>
      <c r="J5119" s="42">
        <v>1.3</v>
      </c>
      <c r="K5119" s="33">
        <v>0.2</v>
      </c>
      <c r="L5119" s="42">
        <v>0.7</v>
      </c>
      <c r="M5119" s="33">
        <v>0.2</v>
      </c>
      <c r="N5119" s="42">
        <v>0</v>
      </c>
      <c r="O5119" s="33">
        <v>0.1</v>
      </c>
      <c r="P5119" s="42">
        <v>352.83</v>
      </c>
      <c r="Q5119" s="33">
        <v>237.71</v>
      </c>
      <c r="R5119" s="42">
        <v>276.10000000000002</v>
      </c>
      <c r="S5119" s="33">
        <v>257.98</v>
      </c>
      <c r="T5119" s="42">
        <v>6.04</v>
      </c>
      <c r="U5119" s="33">
        <v>6.82</v>
      </c>
      <c r="V5119" s="116">
        <v>6.22</v>
      </c>
    </row>
    <row r="5120" spans="1:22" x14ac:dyDescent="0.25">
      <c r="A5120" s="26" t="s">
        <v>5959</v>
      </c>
      <c r="B5120" s="42">
        <v>0.7</v>
      </c>
      <c r="C5120" s="33">
        <v>4</v>
      </c>
      <c r="D5120" s="42">
        <v>3.8</v>
      </c>
      <c r="E5120" s="33">
        <v>0.1</v>
      </c>
      <c r="F5120" s="42">
        <v>1.3</v>
      </c>
      <c r="G5120" s="33">
        <v>0.9</v>
      </c>
      <c r="H5120" s="42">
        <v>0.2</v>
      </c>
      <c r="I5120" s="33">
        <v>1.5</v>
      </c>
      <c r="J5120" s="42">
        <v>1.3</v>
      </c>
      <c r="K5120" s="33">
        <v>0.2</v>
      </c>
      <c r="L5120" s="42">
        <v>0.6</v>
      </c>
      <c r="M5120" s="33">
        <v>0.3</v>
      </c>
      <c r="N5120" s="42">
        <v>0</v>
      </c>
      <c r="O5120" s="33">
        <v>0</v>
      </c>
      <c r="P5120" s="42">
        <v>364.46</v>
      </c>
      <c r="Q5120" s="33">
        <v>250.96</v>
      </c>
      <c r="R5120" s="42">
        <v>274.49</v>
      </c>
      <c r="S5120" s="33">
        <v>258.43</v>
      </c>
      <c r="T5120" s="42">
        <v>5.76</v>
      </c>
      <c r="U5120" s="33">
        <v>6.26</v>
      </c>
      <c r="V5120" s="116">
        <v>5.55</v>
      </c>
    </row>
    <row r="5121" spans="1:22" x14ac:dyDescent="0.25">
      <c r="A5121" s="26" t="s">
        <v>5960</v>
      </c>
      <c r="B5121" s="42">
        <v>1.4</v>
      </c>
      <c r="C5121" s="33">
        <v>4.2</v>
      </c>
      <c r="D5121" s="42">
        <v>4.5999999999999996</v>
      </c>
      <c r="E5121" s="33">
        <v>0.2</v>
      </c>
      <c r="F5121" s="42">
        <v>1.4</v>
      </c>
      <c r="G5121" s="33">
        <v>1.2</v>
      </c>
      <c r="H5121" s="42">
        <v>0.2</v>
      </c>
      <c r="I5121" s="33">
        <v>1.7</v>
      </c>
      <c r="J5121" s="42">
        <v>1.7</v>
      </c>
      <c r="K5121" s="33">
        <v>0.2</v>
      </c>
      <c r="L5121" s="42">
        <v>0.9</v>
      </c>
      <c r="M5121" s="33">
        <v>0.2</v>
      </c>
      <c r="N5121" s="42">
        <v>0</v>
      </c>
      <c r="O5121" s="33">
        <v>0</v>
      </c>
      <c r="P5121" s="42">
        <v>339.73</v>
      </c>
      <c r="Q5121" s="33">
        <v>232.6</v>
      </c>
      <c r="R5121" s="42">
        <v>265.20999999999998</v>
      </c>
      <c r="S5121" s="33">
        <v>258.42</v>
      </c>
      <c r="T5121" s="42">
        <v>6.6</v>
      </c>
      <c r="U5121" s="33">
        <v>6.94</v>
      </c>
      <c r="V5121" s="116">
        <v>6.48</v>
      </c>
    </row>
    <row r="5122" spans="1:22" x14ac:dyDescent="0.25">
      <c r="A5122" s="26" t="s">
        <v>5961</v>
      </c>
      <c r="B5122" s="42">
        <v>0.9</v>
      </c>
      <c r="C5122" s="33">
        <v>4.2</v>
      </c>
      <c r="D5122" s="42">
        <v>4.5999999999999996</v>
      </c>
      <c r="E5122" s="33">
        <v>0.1</v>
      </c>
      <c r="F5122" s="42">
        <v>1.5</v>
      </c>
      <c r="G5122" s="33">
        <v>1.1000000000000001</v>
      </c>
      <c r="H5122" s="42">
        <v>0.1</v>
      </c>
      <c r="I5122" s="33">
        <v>1.7</v>
      </c>
      <c r="J5122" s="42">
        <v>1.3</v>
      </c>
      <c r="K5122" s="33">
        <v>0.1</v>
      </c>
      <c r="L5122" s="42">
        <v>0.9</v>
      </c>
      <c r="M5122" s="33">
        <v>0.2</v>
      </c>
      <c r="N5122" s="42">
        <v>0</v>
      </c>
      <c r="O5122" s="33">
        <v>0.1</v>
      </c>
      <c r="P5122" s="42">
        <v>352.62</v>
      </c>
      <c r="Q5122" s="33">
        <v>242.43</v>
      </c>
      <c r="R5122" s="42">
        <v>272.45999999999998</v>
      </c>
      <c r="S5122" s="33">
        <v>257.3</v>
      </c>
      <c r="T5122" s="42">
        <v>6.24</v>
      </c>
      <c r="U5122" s="33">
        <v>6.95</v>
      </c>
      <c r="V5122" s="116">
        <v>6.41</v>
      </c>
    </row>
    <row r="5123" spans="1:22" x14ac:dyDescent="0.25">
      <c r="A5123" s="26" t="s">
        <v>5962</v>
      </c>
      <c r="B5123" s="42">
        <v>0.4</v>
      </c>
      <c r="C5123" s="33">
        <v>3.8</v>
      </c>
      <c r="D5123" s="42">
        <v>4.5</v>
      </c>
      <c r="E5123" s="33">
        <v>0.1</v>
      </c>
      <c r="F5123" s="42">
        <v>1.5</v>
      </c>
      <c r="G5123" s="33">
        <v>1.1000000000000001</v>
      </c>
      <c r="H5123" s="42">
        <v>0.1</v>
      </c>
      <c r="I5123" s="33">
        <v>1.5</v>
      </c>
      <c r="J5123" s="42">
        <v>1.4</v>
      </c>
      <c r="K5123" s="33">
        <v>0.1</v>
      </c>
      <c r="L5123" s="42">
        <v>0.8</v>
      </c>
      <c r="M5123" s="33">
        <v>0.1</v>
      </c>
      <c r="N5123" s="42">
        <v>0.1</v>
      </c>
      <c r="O5123" s="33">
        <v>0.1</v>
      </c>
      <c r="P5123" s="42">
        <v>369.38</v>
      </c>
      <c r="Q5123" s="33">
        <v>248.66</v>
      </c>
      <c r="R5123" s="42">
        <v>284.11</v>
      </c>
      <c r="S5123" s="33">
        <v>257.57</v>
      </c>
      <c r="T5123" s="42">
        <v>5.88</v>
      </c>
      <c r="U5123" s="33">
        <v>6.43</v>
      </c>
      <c r="V5123" s="116">
        <v>6.11</v>
      </c>
    </row>
    <row r="5124" spans="1:22" x14ac:dyDescent="0.25">
      <c r="A5124" s="26" t="s">
        <v>5963</v>
      </c>
      <c r="B5124" s="42">
        <v>0.3</v>
      </c>
      <c r="C5124" s="33">
        <v>2.1</v>
      </c>
      <c r="D5124" s="42">
        <v>3.6</v>
      </c>
      <c r="E5124" s="33">
        <v>0.2</v>
      </c>
      <c r="F5124" s="42">
        <v>1.1000000000000001</v>
      </c>
      <c r="G5124" s="33">
        <v>0.8</v>
      </c>
      <c r="H5124" s="42">
        <v>0.1</v>
      </c>
      <c r="I5124" s="33">
        <v>0.8</v>
      </c>
      <c r="J5124" s="42">
        <v>1.2</v>
      </c>
      <c r="K5124" s="33">
        <v>0.1</v>
      </c>
      <c r="L5124" s="42">
        <v>0.7</v>
      </c>
      <c r="M5124" s="33">
        <v>0.2</v>
      </c>
      <c r="N5124" s="42">
        <v>0.1</v>
      </c>
      <c r="O5124" s="33">
        <v>0.1</v>
      </c>
      <c r="P5124" s="42">
        <v>436.94</v>
      </c>
      <c r="Q5124" s="33">
        <v>291.35000000000002</v>
      </c>
      <c r="R5124" s="42">
        <v>334.59</v>
      </c>
      <c r="S5124" s="33">
        <v>255.43</v>
      </c>
      <c r="T5124" s="42">
        <v>4.6399999999999997</v>
      </c>
      <c r="U5124" s="33">
        <v>4.78</v>
      </c>
      <c r="V5124" s="116">
        <v>4.6100000000000003</v>
      </c>
    </row>
    <row r="5125" spans="1:22" x14ac:dyDescent="0.25">
      <c r="A5125" s="26" t="s">
        <v>5964</v>
      </c>
      <c r="B5125" s="42">
        <v>0.3</v>
      </c>
      <c r="C5125" s="33">
        <v>3.2</v>
      </c>
      <c r="D5125" s="42">
        <v>3.9</v>
      </c>
      <c r="E5125" s="33">
        <v>0.2</v>
      </c>
      <c r="F5125" s="42">
        <v>1.5</v>
      </c>
      <c r="G5125" s="33">
        <v>1</v>
      </c>
      <c r="H5125" s="42">
        <v>0.2</v>
      </c>
      <c r="I5125" s="33">
        <v>1.2</v>
      </c>
      <c r="J5125" s="42">
        <v>1.4</v>
      </c>
      <c r="K5125" s="33">
        <v>0.2</v>
      </c>
      <c r="L5125" s="42">
        <v>0.8</v>
      </c>
      <c r="M5125" s="33">
        <v>0.2</v>
      </c>
      <c r="N5125" s="42">
        <v>0.1</v>
      </c>
      <c r="O5125" s="33">
        <v>0.1</v>
      </c>
      <c r="P5125" s="42">
        <v>413.44</v>
      </c>
      <c r="Q5125" s="33">
        <v>280.56</v>
      </c>
      <c r="R5125" s="42">
        <v>317.08</v>
      </c>
      <c r="S5125" s="33">
        <v>256.12</v>
      </c>
      <c r="T5125" s="42">
        <v>5.32</v>
      </c>
      <c r="U5125" s="33">
        <v>5.66</v>
      </c>
      <c r="V5125" s="116">
        <v>5.55</v>
      </c>
    </row>
    <row r="5126" spans="1:22" x14ac:dyDescent="0.25">
      <c r="A5126" s="26" t="s">
        <v>5965</v>
      </c>
      <c r="B5126" s="42">
        <v>0.3</v>
      </c>
      <c r="C5126" s="33">
        <v>2.2999999999999998</v>
      </c>
      <c r="D5126" s="42">
        <v>3.5</v>
      </c>
      <c r="E5126" s="33">
        <v>0.2</v>
      </c>
      <c r="F5126" s="42">
        <v>1.2</v>
      </c>
      <c r="G5126" s="33">
        <v>0.8</v>
      </c>
      <c r="H5126" s="42">
        <v>0.2</v>
      </c>
      <c r="I5126" s="33">
        <v>1.4</v>
      </c>
      <c r="J5126" s="42">
        <v>1.5</v>
      </c>
      <c r="K5126" s="33">
        <v>0.1</v>
      </c>
      <c r="L5126" s="42">
        <v>0.6</v>
      </c>
      <c r="M5126" s="33">
        <v>0.2</v>
      </c>
      <c r="N5126" s="42">
        <v>0</v>
      </c>
      <c r="O5126" s="33">
        <v>0</v>
      </c>
      <c r="P5126" s="42">
        <v>420.3</v>
      </c>
      <c r="Q5126" s="33">
        <v>280.5</v>
      </c>
      <c r="R5126" s="42">
        <v>324.86</v>
      </c>
      <c r="S5126" s="33">
        <v>256.11</v>
      </c>
      <c r="T5126" s="42">
        <v>4.6100000000000003</v>
      </c>
      <c r="U5126" s="33">
        <v>5.01</v>
      </c>
      <c r="V5126" s="116">
        <v>4.8099999999999996</v>
      </c>
    </row>
    <row r="5127" spans="1:22" x14ac:dyDescent="0.25">
      <c r="A5127" s="26" t="s">
        <v>5966</v>
      </c>
      <c r="B5127" s="42">
        <v>0.2</v>
      </c>
      <c r="C5127" s="33">
        <v>2.2999999999999998</v>
      </c>
      <c r="D5127" s="42">
        <v>3.9</v>
      </c>
      <c r="E5127" s="33">
        <v>0.2</v>
      </c>
      <c r="F5127" s="42">
        <v>1.2</v>
      </c>
      <c r="G5127" s="33">
        <v>1</v>
      </c>
      <c r="H5127" s="42">
        <v>0.2</v>
      </c>
      <c r="I5127" s="33">
        <v>1.1000000000000001</v>
      </c>
      <c r="J5127" s="42">
        <v>1.3</v>
      </c>
      <c r="K5127" s="33">
        <v>0.2</v>
      </c>
      <c r="L5127" s="42">
        <v>0.6</v>
      </c>
      <c r="M5127" s="33">
        <v>0.2</v>
      </c>
      <c r="N5127" s="42">
        <v>0</v>
      </c>
      <c r="O5127" s="33">
        <v>0</v>
      </c>
      <c r="P5127" s="42">
        <v>430.99</v>
      </c>
      <c r="Q5127" s="33">
        <v>290.5</v>
      </c>
      <c r="R5127" s="42">
        <v>333.22</v>
      </c>
      <c r="S5127" s="33">
        <v>256.08999999999997</v>
      </c>
      <c r="T5127" s="42">
        <v>4.55</v>
      </c>
      <c r="U5127" s="33">
        <v>4.9400000000000004</v>
      </c>
      <c r="V5127" s="116">
        <v>4.8499999999999996</v>
      </c>
    </row>
    <row r="5128" spans="1:22" x14ac:dyDescent="0.25">
      <c r="A5128" s="26" t="s">
        <v>5967</v>
      </c>
      <c r="B5128" s="42">
        <v>0.3</v>
      </c>
      <c r="C5128" s="33">
        <v>2.7</v>
      </c>
      <c r="D5128" s="42">
        <v>3.8</v>
      </c>
      <c r="E5128" s="33">
        <v>0.2</v>
      </c>
      <c r="F5128" s="42">
        <v>1.3</v>
      </c>
      <c r="G5128" s="33">
        <v>1</v>
      </c>
      <c r="H5128" s="42">
        <v>0.1</v>
      </c>
      <c r="I5128" s="33">
        <v>1.2</v>
      </c>
      <c r="J5128" s="42">
        <v>1.4</v>
      </c>
      <c r="K5128" s="33">
        <v>0.1</v>
      </c>
      <c r="L5128" s="42">
        <v>0.7</v>
      </c>
      <c r="M5128" s="33">
        <v>0.1</v>
      </c>
      <c r="N5128" s="42">
        <v>0</v>
      </c>
      <c r="O5128" s="33">
        <v>0.1</v>
      </c>
      <c r="P5128" s="42">
        <v>414.62</v>
      </c>
      <c r="Q5128" s="33">
        <v>279.62</v>
      </c>
      <c r="R5128" s="42">
        <v>317.60000000000002</v>
      </c>
      <c r="S5128" s="33">
        <v>255.38</v>
      </c>
      <c r="T5128" s="42">
        <v>5.24</v>
      </c>
      <c r="U5128" s="33">
        <v>5.41</v>
      </c>
      <c r="V5128" s="116">
        <v>5.39</v>
      </c>
    </row>
    <row r="5129" spans="1:22" x14ac:dyDescent="0.25">
      <c r="A5129" s="26" t="s">
        <v>5968</v>
      </c>
      <c r="B5129" s="42">
        <v>0.2</v>
      </c>
      <c r="C5129" s="33">
        <v>2.9</v>
      </c>
      <c r="D5129" s="42">
        <v>4.0999999999999996</v>
      </c>
      <c r="E5129" s="33">
        <v>0.2</v>
      </c>
      <c r="F5129" s="42">
        <v>1.4</v>
      </c>
      <c r="G5129" s="33">
        <v>1.1000000000000001</v>
      </c>
      <c r="H5129" s="42">
        <v>0.1</v>
      </c>
      <c r="I5129" s="33">
        <v>1.3</v>
      </c>
      <c r="J5129" s="42">
        <v>1.5</v>
      </c>
      <c r="K5129" s="33">
        <v>0.2</v>
      </c>
      <c r="L5129" s="42">
        <v>0.7</v>
      </c>
      <c r="M5129" s="33">
        <v>0.2</v>
      </c>
      <c r="N5129" s="42">
        <v>0</v>
      </c>
      <c r="O5129" s="33">
        <v>0.1</v>
      </c>
      <c r="P5129" s="42">
        <v>414.21</v>
      </c>
      <c r="Q5129" s="33">
        <v>279.41000000000003</v>
      </c>
      <c r="R5129" s="42">
        <v>320.10000000000002</v>
      </c>
      <c r="S5129" s="33">
        <v>255.57</v>
      </c>
      <c r="T5129" s="42">
        <v>5.31</v>
      </c>
      <c r="U5129" s="33">
        <v>5.6</v>
      </c>
      <c r="V5129" s="116">
        <v>5.65</v>
      </c>
    </row>
    <row r="5130" spans="1:22" x14ac:dyDescent="0.25">
      <c r="A5130" s="26" t="s">
        <v>5969</v>
      </c>
      <c r="B5130" s="42">
        <v>0.2</v>
      </c>
      <c r="C5130" s="33">
        <v>2.5</v>
      </c>
      <c r="D5130" s="42">
        <v>4.0999999999999996</v>
      </c>
      <c r="E5130" s="33">
        <v>0.2</v>
      </c>
      <c r="F5130" s="42">
        <v>1.3</v>
      </c>
      <c r="G5130" s="33">
        <v>1.1000000000000001</v>
      </c>
      <c r="H5130" s="42">
        <v>0.1</v>
      </c>
      <c r="I5130" s="33">
        <v>1.7</v>
      </c>
      <c r="J5130" s="42">
        <v>1.7</v>
      </c>
      <c r="K5130" s="33">
        <v>0.2</v>
      </c>
      <c r="L5130" s="42">
        <v>0.7</v>
      </c>
      <c r="M5130" s="33">
        <v>0.2</v>
      </c>
      <c r="N5130" s="42">
        <v>0.1</v>
      </c>
      <c r="O5130" s="33">
        <v>0.1</v>
      </c>
      <c r="P5130" s="42">
        <v>396.61</v>
      </c>
      <c r="Q5130" s="33">
        <v>267.73</v>
      </c>
      <c r="R5130" s="42">
        <v>304.45</v>
      </c>
      <c r="S5130" s="33">
        <v>256.19</v>
      </c>
      <c r="T5130" s="42">
        <v>5.21</v>
      </c>
      <c r="U5130" s="33">
        <v>5.53</v>
      </c>
      <c r="V5130" s="116">
        <v>5.63</v>
      </c>
    </row>
    <row r="5131" spans="1:22" x14ac:dyDescent="0.25">
      <c r="A5131" s="26" t="s">
        <v>5970</v>
      </c>
      <c r="B5131" s="42">
        <v>0.1</v>
      </c>
      <c r="C5131" s="33">
        <v>2.6</v>
      </c>
      <c r="D5131" s="42">
        <v>3.9</v>
      </c>
      <c r="E5131" s="33">
        <v>0.2</v>
      </c>
      <c r="F5131" s="42">
        <v>1.3</v>
      </c>
      <c r="G5131" s="33">
        <v>0.9</v>
      </c>
      <c r="H5131" s="42">
        <v>0.1</v>
      </c>
      <c r="I5131" s="33">
        <v>1.6</v>
      </c>
      <c r="J5131" s="42">
        <v>1.5</v>
      </c>
      <c r="K5131" s="33">
        <v>0.1</v>
      </c>
      <c r="L5131" s="42">
        <v>0.6</v>
      </c>
      <c r="M5131" s="33">
        <v>0.1</v>
      </c>
      <c r="N5131" s="42">
        <v>0.1</v>
      </c>
      <c r="O5131" s="33">
        <v>0</v>
      </c>
      <c r="P5131" s="42">
        <v>399.07</v>
      </c>
      <c r="Q5131" s="33">
        <v>263.5</v>
      </c>
      <c r="R5131" s="42">
        <v>305.02999999999997</v>
      </c>
      <c r="S5131" s="33">
        <v>255.76</v>
      </c>
      <c r="T5131" s="42">
        <v>5.07</v>
      </c>
      <c r="U5131" s="33">
        <v>5.4</v>
      </c>
      <c r="V5131" s="116">
        <v>5.54</v>
      </c>
    </row>
    <row r="5132" spans="1:22" x14ac:dyDescent="0.25">
      <c r="A5132" s="26" t="s">
        <v>5971</v>
      </c>
      <c r="B5132" s="42">
        <v>0.3</v>
      </c>
      <c r="C5132" s="33">
        <v>3.2</v>
      </c>
      <c r="D5132" s="42">
        <v>4.2</v>
      </c>
      <c r="E5132" s="33">
        <v>0.2</v>
      </c>
      <c r="F5132" s="42">
        <v>1.3</v>
      </c>
      <c r="G5132" s="33">
        <v>1.3</v>
      </c>
      <c r="H5132" s="42">
        <v>0.1</v>
      </c>
      <c r="I5132" s="33">
        <v>1</v>
      </c>
      <c r="J5132" s="42">
        <v>1.2</v>
      </c>
      <c r="K5132" s="33">
        <v>0.2</v>
      </c>
      <c r="L5132" s="42">
        <v>0.5</v>
      </c>
      <c r="M5132" s="33">
        <v>0.2</v>
      </c>
      <c r="N5132" s="42">
        <v>0.1</v>
      </c>
      <c r="O5132" s="33">
        <v>0.1</v>
      </c>
      <c r="P5132" s="42">
        <v>400.78</v>
      </c>
      <c r="Q5132" s="33">
        <v>275.18</v>
      </c>
      <c r="R5132" s="42">
        <v>314.05</v>
      </c>
      <c r="S5132" s="33">
        <v>255.2</v>
      </c>
      <c r="T5132" s="42">
        <v>5.13</v>
      </c>
      <c r="U5132" s="33">
        <v>5.46</v>
      </c>
      <c r="V5132" s="116">
        <v>5.65</v>
      </c>
    </row>
    <row r="5133" spans="1:22" x14ac:dyDescent="0.25">
      <c r="A5133" s="26" t="s">
        <v>5972</v>
      </c>
      <c r="B5133" s="42">
        <v>0.2</v>
      </c>
      <c r="C5133" s="33">
        <v>2.9</v>
      </c>
      <c r="D5133" s="42">
        <v>4.0999999999999996</v>
      </c>
      <c r="E5133" s="33">
        <v>0.2</v>
      </c>
      <c r="F5133" s="42">
        <v>1.4</v>
      </c>
      <c r="G5133" s="33">
        <v>1.1000000000000001</v>
      </c>
      <c r="H5133" s="42">
        <v>0.2</v>
      </c>
      <c r="I5133" s="33">
        <v>1.3</v>
      </c>
      <c r="J5133" s="42">
        <v>1.4</v>
      </c>
      <c r="K5133" s="33">
        <v>0.2</v>
      </c>
      <c r="L5133" s="42">
        <v>0.7</v>
      </c>
      <c r="M5133" s="33">
        <v>0.2</v>
      </c>
      <c r="N5133" s="42">
        <v>0</v>
      </c>
      <c r="O5133" s="33">
        <v>0.1</v>
      </c>
      <c r="P5133" s="42">
        <v>397.36</v>
      </c>
      <c r="Q5133" s="33">
        <v>271.10000000000002</v>
      </c>
      <c r="R5133" s="42">
        <v>312.66000000000003</v>
      </c>
      <c r="S5133" s="33">
        <v>254.65</v>
      </c>
      <c r="T5133" s="42">
        <v>5.0999999999999996</v>
      </c>
      <c r="U5133" s="33">
        <v>5.37</v>
      </c>
      <c r="V5133" s="116">
        <v>5.5</v>
      </c>
    </row>
    <row r="5134" spans="1:22" x14ac:dyDescent="0.25">
      <c r="A5134" s="26" t="s">
        <v>5973</v>
      </c>
      <c r="B5134" s="42">
        <v>0.1</v>
      </c>
      <c r="C5134" s="33">
        <v>2.8</v>
      </c>
      <c r="D5134" s="42">
        <v>4.2</v>
      </c>
      <c r="E5134" s="33">
        <v>0.2</v>
      </c>
      <c r="F5134" s="42">
        <v>1.3</v>
      </c>
      <c r="G5134" s="33">
        <v>1.1000000000000001</v>
      </c>
      <c r="H5134" s="42">
        <v>0.1</v>
      </c>
      <c r="I5134" s="33">
        <v>1.2</v>
      </c>
      <c r="J5134" s="42">
        <v>1.1000000000000001</v>
      </c>
      <c r="K5134" s="33">
        <v>0.1</v>
      </c>
      <c r="L5134" s="42">
        <v>0.5</v>
      </c>
      <c r="M5134" s="33">
        <v>0.2</v>
      </c>
      <c r="N5134" s="42">
        <v>0</v>
      </c>
      <c r="O5134" s="33">
        <v>0.1</v>
      </c>
      <c r="P5134" s="42">
        <v>376.91</v>
      </c>
      <c r="Q5134" s="33">
        <v>252.87</v>
      </c>
      <c r="R5134" s="42">
        <v>297.8</v>
      </c>
      <c r="S5134" s="33">
        <v>255.95</v>
      </c>
      <c r="T5134" s="42">
        <v>5.49</v>
      </c>
      <c r="U5134" s="33">
        <v>5.88</v>
      </c>
      <c r="V5134" s="116">
        <v>5.76</v>
      </c>
    </row>
    <row r="5135" spans="1:22" x14ac:dyDescent="0.25">
      <c r="A5135" s="26" t="s">
        <v>5974</v>
      </c>
      <c r="B5135" s="42">
        <v>0.2</v>
      </c>
      <c r="C5135" s="33">
        <v>2.7</v>
      </c>
      <c r="D5135" s="42">
        <v>3.9</v>
      </c>
      <c r="E5135" s="33">
        <v>0.3</v>
      </c>
      <c r="F5135" s="42">
        <v>1.3</v>
      </c>
      <c r="G5135" s="33">
        <v>0.9</v>
      </c>
      <c r="H5135" s="42">
        <v>0.1</v>
      </c>
      <c r="I5135" s="33">
        <v>1.2</v>
      </c>
      <c r="J5135" s="42">
        <v>1.4</v>
      </c>
      <c r="K5135" s="33">
        <v>0.1</v>
      </c>
      <c r="L5135" s="42">
        <v>0.5</v>
      </c>
      <c r="M5135" s="33">
        <v>0.2</v>
      </c>
      <c r="N5135" s="42">
        <v>0</v>
      </c>
      <c r="O5135" s="33">
        <v>0</v>
      </c>
      <c r="P5135" s="42">
        <v>402.29</v>
      </c>
      <c r="Q5135" s="33">
        <v>270.56</v>
      </c>
      <c r="R5135" s="42">
        <v>312.32</v>
      </c>
      <c r="S5135" s="33">
        <v>255.69</v>
      </c>
      <c r="T5135" s="42">
        <v>5.01</v>
      </c>
      <c r="U5135" s="33">
        <v>5.3</v>
      </c>
      <c r="V5135" s="116">
        <v>5.26</v>
      </c>
    </row>
    <row r="5136" spans="1:22" x14ac:dyDescent="0.25">
      <c r="A5136" s="26" t="s">
        <v>5975</v>
      </c>
      <c r="B5136" s="42">
        <v>0.2</v>
      </c>
      <c r="C5136" s="33">
        <v>2.4</v>
      </c>
      <c r="D5136" s="42">
        <v>3.9</v>
      </c>
      <c r="E5136" s="33">
        <v>0.2</v>
      </c>
      <c r="F5136" s="42">
        <v>1.2</v>
      </c>
      <c r="G5136" s="33">
        <v>1.2</v>
      </c>
      <c r="H5136" s="42">
        <v>0.1</v>
      </c>
      <c r="I5136" s="33">
        <v>1.4</v>
      </c>
      <c r="J5136" s="42">
        <v>1.3</v>
      </c>
      <c r="K5136" s="33">
        <v>0.2</v>
      </c>
      <c r="L5136" s="42">
        <v>0.6</v>
      </c>
      <c r="M5136" s="33">
        <v>0.2</v>
      </c>
      <c r="N5136" s="42">
        <v>0</v>
      </c>
      <c r="O5136" s="33">
        <v>0.1</v>
      </c>
      <c r="P5136" s="42">
        <v>417.49</v>
      </c>
      <c r="Q5136" s="33">
        <v>279.54000000000002</v>
      </c>
      <c r="R5136" s="42">
        <v>321.27999999999997</v>
      </c>
      <c r="S5136" s="33">
        <v>255.17</v>
      </c>
      <c r="T5136" s="42">
        <v>4.84</v>
      </c>
      <c r="U5136" s="33">
        <v>5.24</v>
      </c>
      <c r="V5136" s="116">
        <v>5.27</v>
      </c>
    </row>
    <row r="5137" spans="1:22" x14ac:dyDescent="0.25">
      <c r="A5137" s="26" t="s">
        <v>5976</v>
      </c>
      <c r="B5137" s="42">
        <v>0.2</v>
      </c>
      <c r="C5137" s="33">
        <v>3.4</v>
      </c>
      <c r="D5137" s="42">
        <v>4.0999999999999996</v>
      </c>
      <c r="E5137" s="33">
        <v>0.1</v>
      </c>
      <c r="F5137" s="42">
        <v>1.3</v>
      </c>
      <c r="G5137" s="33">
        <v>1.1000000000000001</v>
      </c>
      <c r="H5137" s="42">
        <v>0.1</v>
      </c>
      <c r="I5137" s="33">
        <v>1.4</v>
      </c>
      <c r="J5137" s="42">
        <v>1.5</v>
      </c>
      <c r="K5137" s="33">
        <v>0.2</v>
      </c>
      <c r="L5137" s="42">
        <v>0.9</v>
      </c>
      <c r="M5137" s="33">
        <v>0.1</v>
      </c>
      <c r="N5137" s="42">
        <v>0</v>
      </c>
      <c r="O5137" s="33">
        <v>0.2</v>
      </c>
      <c r="P5137" s="42">
        <v>423.79</v>
      </c>
      <c r="Q5137" s="33">
        <v>284.38</v>
      </c>
      <c r="R5137" s="42">
        <v>321.77</v>
      </c>
      <c r="S5137" s="33">
        <v>255.04</v>
      </c>
      <c r="T5137" s="42">
        <v>5.5</v>
      </c>
      <c r="U5137" s="33">
        <v>5.89</v>
      </c>
      <c r="V5137" s="116">
        <v>5.83</v>
      </c>
    </row>
    <row r="5138" spans="1:22" x14ac:dyDescent="0.25">
      <c r="A5138" s="26" t="s">
        <v>5977</v>
      </c>
      <c r="B5138" s="42">
        <v>0.4</v>
      </c>
      <c r="C5138" s="33">
        <v>3.1</v>
      </c>
      <c r="D5138" s="42">
        <v>4</v>
      </c>
      <c r="E5138" s="33">
        <v>0.2</v>
      </c>
      <c r="F5138" s="42">
        <v>1.1000000000000001</v>
      </c>
      <c r="G5138" s="33">
        <v>1.1000000000000001</v>
      </c>
      <c r="H5138" s="42">
        <v>0.1</v>
      </c>
      <c r="I5138" s="33">
        <v>0.8</v>
      </c>
      <c r="J5138" s="42">
        <v>1.1000000000000001</v>
      </c>
      <c r="K5138" s="33">
        <v>0.1</v>
      </c>
      <c r="L5138" s="42">
        <v>0.5</v>
      </c>
      <c r="M5138" s="33">
        <v>0.3</v>
      </c>
      <c r="N5138" s="42">
        <v>0</v>
      </c>
      <c r="O5138" s="33">
        <v>0</v>
      </c>
      <c r="P5138" s="42">
        <v>429.36</v>
      </c>
      <c r="Q5138" s="33">
        <v>286.55</v>
      </c>
      <c r="R5138" s="42">
        <v>332.83</v>
      </c>
      <c r="S5138" s="33">
        <v>255.12</v>
      </c>
      <c r="T5138" s="42">
        <v>5.07</v>
      </c>
      <c r="U5138" s="33">
        <v>5.36</v>
      </c>
      <c r="V5138" s="116">
        <v>5.53</v>
      </c>
    </row>
    <row r="5139" spans="1:22" x14ac:dyDescent="0.25">
      <c r="A5139" s="26" t="s">
        <v>5978</v>
      </c>
      <c r="B5139" s="42">
        <v>0.1</v>
      </c>
      <c r="C5139" s="33">
        <v>2.5</v>
      </c>
      <c r="D5139" s="42">
        <v>4</v>
      </c>
      <c r="E5139" s="33">
        <v>0.2</v>
      </c>
      <c r="F5139" s="42">
        <v>1.1000000000000001</v>
      </c>
      <c r="G5139" s="33">
        <v>1</v>
      </c>
      <c r="H5139" s="42">
        <v>0.1</v>
      </c>
      <c r="I5139" s="33">
        <v>1.3</v>
      </c>
      <c r="J5139" s="42">
        <v>1.1000000000000001</v>
      </c>
      <c r="K5139" s="33">
        <v>0.2</v>
      </c>
      <c r="L5139" s="42">
        <v>0.7</v>
      </c>
      <c r="M5139" s="33">
        <v>0.1</v>
      </c>
      <c r="N5139" s="42">
        <v>0.1</v>
      </c>
      <c r="O5139" s="33">
        <v>0.1</v>
      </c>
      <c r="P5139" s="42">
        <v>421.17</v>
      </c>
      <c r="Q5139" s="33">
        <v>281.61</v>
      </c>
      <c r="R5139" s="42">
        <v>323.39999999999998</v>
      </c>
      <c r="S5139" s="33">
        <v>255.2</v>
      </c>
      <c r="T5139" s="42">
        <v>4.7</v>
      </c>
      <c r="U5139" s="33">
        <v>4.88</v>
      </c>
      <c r="V5139" s="116">
        <v>5.07</v>
      </c>
    </row>
    <row r="5140" spans="1:22" x14ac:dyDescent="0.25">
      <c r="A5140" s="26" t="s">
        <v>5979</v>
      </c>
      <c r="B5140" s="42">
        <v>0.1</v>
      </c>
      <c r="C5140" s="33">
        <v>3.4</v>
      </c>
      <c r="D5140" s="42">
        <v>4.3</v>
      </c>
      <c r="E5140" s="33">
        <v>0.1</v>
      </c>
      <c r="F5140" s="42">
        <v>1.3</v>
      </c>
      <c r="G5140" s="33">
        <v>1.1000000000000001</v>
      </c>
      <c r="H5140" s="42">
        <v>0</v>
      </c>
      <c r="I5140" s="33">
        <v>1.3</v>
      </c>
      <c r="J5140" s="42">
        <v>1.2</v>
      </c>
      <c r="K5140" s="33">
        <v>0.2</v>
      </c>
      <c r="L5140" s="42">
        <v>0.7</v>
      </c>
      <c r="M5140" s="33">
        <v>0.2</v>
      </c>
      <c r="N5140" s="42">
        <v>0</v>
      </c>
      <c r="O5140" s="33">
        <v>0.1</v>
      </c>
      <c r="P5140" s="42">
        <v>384.99</v>
      </c>
      <c r="Q5140" s="33">
        <v>250.8</v>
      </c>
      <c r="R5140" s="42">
        <v>300.10000000000002</v>
      </c>
      <c r="S5140" s="33">
        <v>255.1</v>
      </c>
      <c r="T5140" s="42">
        <v>5.93</v>
      </c>
      <c r="U5140" s="33">
        <v>6.44</v>
      </c>
      <c r="V5140" s="116">
        <v>6.33</v>
      </c>
    </row>
    <row r="5141" spans="1:22" x14ac:dyDescent="0.25">
      <c r="A5141" s="26" t="s">
        <v>5980</v>
      </c>
      <c r="B5141" s="42">
        <v>0.5</v>
      </c>
      <c r="C5141" s="33">
        <v>5.6</v>
      </c>
      <c r="D5141" s="42">
        <v>5.0999999999999996</v>
      </c>
      <c r="E5141" s="33">
        <v>0.1</v>
      </c>
      <c r="F5141" s="42">
        <v>1.5</v>
      </c>
      <c r="G5141" s="33">
        <v>1.4</v>
      </c>
      <c r="H5141" s="42">
        <v>0</v>
      </c>
      <c r="I5141" s="33">
        <v>1.3</v>
      </c>
      <c r="J5141" s="42">
        <v>1.5</v>
      </c>
      <c r="K5141" s="33">
        <v>0.1</v>
      </c>
      <c r="L5141" s="42">
        <v>0.9</v>
      </c>
      <c r="M5141" s="33">
        <v>0.3</v>
      </c>
      <c r="N5141" s="42">
        <v>0.1</v>
      </c>
      <c r="O5141" s="33">
        <v>0.3</v>
      </c>
      <c r="P5141" s="42">
        <v>352.4</v>
      </c>
      <c r="Q5141" s="33">
        <v>238.88</v>
      </c>
      <c r="R5141" s="42">
        <v>274.14999999999998</v>
      </c>
      <c r="S5141" s="33">
        <v>257.08999999999997</v>
      </c>
      <c r="T5141" s="42">
        <v>7.16</v>
      </c>
      <c r="U5141" s="33">
        <v>7.8</v>
      </c>
      <c r="V5141" s="116">
        <v>7.51</v>
      </c>
    </row>
    <row r="5142" spans="1:22" x14ac:dyDescent="0.25">
      <c r="A5142" s="26" t="s">
        <v>5981</v>
      </c>
      <c r="B5142" s="42">
        <v>0.2</v>
      </c>
      <c r="C5142" s="33">
        <v>3.3</v>
      </c>
      <c r="D5142" s="42">
        <v>4.2</v>
      </c>
      <c r="E5142" s="33">
        <v>0.2</v>
      </c>
      <c r="F5142" s="42">
        <v>1.1000000000000001</v>
      </c>
      <c r="G5142" s="33">
        <v>1</v>
      </c>
      <c r="H5142" s="42">
        <v>0.1</v>
      </c>
      <c r="I5142" s="33">
        <v>1.1000000000000001</v>
      </c>
      <c r="J5142" s="42">
        <v>1.1000000000000001</v>
      </c>
      <c r="K5142" s="33">
        <v>0.1</v>
      </c>
      <c r="L5142" s="42">
        <v>0.6</v>
      </c>
      <c r="M5142" s="33">
        <v>0.1</v>
      </c>
      <c r="N5142" s="42">
        <v>0</v>
      </c>
      <c r="O5142" s="33">
        <v>0.1</v>
      </c>
      <c r="P5142" s="42">
        <v>414.75</v>
      </c>
      <c r="Q5142" s="33">
        <v>277.62</v>
      </c>
      <c r="R5142" s="42">
        <v>316.73</v>
      </c>
      <c r="S5142" s="33">
        <v>255.29</v>
      </c>
      <c r="T5142" s="42">
        <v>5.27</v>
      </c>
      <c r="U5142" s="33">
        <v>5.65</v>
      </c>
      <c r="V5142" s="116">
        <v>5.47</v>
      </c>
    </row>
    <row r="5143" spans="1:22" x14ac:dyDescent="0.25">
      <c r="A5143" s="26" t="s">
        <v>5982</v>
      </c>
      <c r="B5143" s="42">
        <v>0.4</v>
      </c>
      <c r="C5143" s="33">
        <v>2.6</v>
      </c>
      <c r="D5143" s="42">
        <v>3.9</v>
      </c>
      <c r="E5143" s="33">
        <v>0.2</v>
      </c>
      <c r="F5143" s="42">
        <v>1.1000000000000001</v>
      </c>
      <c r="G5143" s="33">
        <v>1</v>
      </c>
      <c r="H5143" s="42">
        <v>0.2</v>
      </c>
      <c r="I5143" s="33">
        <v>0.7</v>
      </c>
      <c r="J5143" s="42">
        <v>1</v>
      </c>
      <c r="K5143" s="33">
        <v>0.1</v>
      </c>
      <c r="L5143" s="42">
        <v>0.4</v>
      </c>
      <c r="M5143" s="33">
        <v>0.2</v>
      </c>
      <c r="N5143" s="42">
        <v>0</v>
      </c>
      <c r="O5143" s="33">
        <v>0</v>
      </c>
      <c r="P5143" s="42">
        <v>425.5</v>
      </c>
      <c r="Q5143" s="33">
        <v>285.52999999999997</v>
      </c>
      <c r="R5143" s="42">
        <v>323.94</v>
      </c>
      <c r="S5143" s="33">
        <v>255.65</v>
      </c>
      <c r="T5143" s="42">
        <v>4.5999999999999996</v>
      </c>
      <c r="U5143" s="33">
        <v>5.07</v>
      </c>
      <c r="V5143" s="116">
        <v>4.9400000000000004</v>
      </c>
    </row>
    <row r="5144" spans="1:22" x14ac:dyDescent="0.25">
      <c r="A5144" s="26" t="s">
        <v>5983</v>
      </c>
      <c r="B5144" s="42">
        <v>0.3</v>
      </c>
      <c r="C5144" s="33">
        <v>2.6</v>
      </c>
      <c r="D5144" s="42">
        <v>4</v>
      </c>
      <c r="E5144" s="33">
        <v>0.2</v>
      </c>
      <c r="F5144" s="42">
        <v>1.2</v>
      </c>
      <c r="G5144" s="33">
        <v>0.9</v>
      </c>
      <c r="H5144" s="42">
        <v>0.2</v>
      </c>
      <c r="I5144" s="33">
        <v>1</v>
      </c>
      <c r="J5144" s="42">
        <v>1.1000000000000001</v>
      </c>
      <c r="K5144" s="33">
        <v>0.1</v>
      </c>
      <c r="L5144" s="42">
        <v>0.7</v>
      </c>
      <c r="M5144" s="33">
        <v>0.1</v>
      </c>
      <c r="N5144" s="42">
        <v>0</v>
      </c>
      <c r="O5144" s="33">
        <v>0.1</v>
      </c>
      <c r="P5144" s="42">
        <v>426.21</v>
      </c>
      <c r="Q5144" s="33">
        <v>286.85000000000002</v>
      </c>
      <c r="R5144" s="42">
        <v>325.91000000000003</v>
      </c>
      <c r="S5144" s="33">
        <v>255.52</v>
      </c>
      <c r="T5144" s="42">
        <v>4.5999999999999996</v>
      </c>
      <c r="U5144" s="33">
        <v>4.99</v>
      </c>
      <c r="V5144" s="116">
        <v>4.9800000000000004</v>
      </c>
    </row>
    <row r="5145" spans="1:22" x14ac:dyDescent="0.25">
      <c r="A5145" s="26" t="s">
        <v>5984</v>
      </c>
      <c r="B5145" s="42">
        <v>0.2</v>
      </c>
      <c r="C5145" s="33">
        <v>3</v>
      </c>
      <c r="D5145" s="42">
        <v>4</v>
      </c>
      <c r="E5145" s="33">
        <v>0.1</v>
      </c>
      <c r="F5145" s="42">
        <v>1.2</v>
      </c>
      <c r="G5145" s="33">
        <v>0.9</v>
      </c>
      <c r="H5145" s="42">
        <v>0.2</v>
      </c>
      <c r="I5145" s="33">
        <v>1.1000000000000001</v>
      </c>
      <c r="J5145" s="42">
        <v>1.1000000000000001</v>
      </c>
      <c r="K5145" s="33">
        <v>0.1</v>
      </c>
      <c r="L5145" s="42">
        <v>0.7</v>
      </c>
      <c r="M5145" s="33">
        <v>0.2</v>
      </c>
      <c r="N5145" s="42">
        <v>0</v>
      </c>
      <c r="O5145" s="33">
        <v>0.1</v>
      </c>
      <c r="P5145" s="42">
        <v>427.36</v>
      </c>
      <c r="Q5145" s="33">
        <v>280.8</v>
      </c>
      <c r="R5145" s="42">
        <v>323.7</v>
      </c>
      <c r="S5145" s="33">
        <v>255.84</v>
      </c>
      <c r="T5145" s="42">
        <v>4.6500000000000004</v>
      </c>
      <c r="U5145" s="33">
        <v>5</v>
      </c>
      <c r="V5145" s="116">
        <v>5.0999999999999996</v>
      </c>
    </row>
    <row r="5146" spans="1:22" x14ac:dyDescent="0.25">
      <c r="A5146" s="26" t="s">
        <v>5985</v>
      </c>
      <c r="B5146" s="42">
        <v>0.3</v>
      </c>
      <c r="C5146" s="33">
        <v>4</v>
      </c>
      <c r="D5146" s="42">
        <v>4.5</v>
      </c>
      <c r="E5146" s="33">
        <v>0.1</v>
      </c>
      <c r="F5146" s="42">
        <v>1.4</v>
      </c>
      <c r="G5146" s="33">
        <v>1.2</v>
      </c>
      <c r="H5146" s="42">
        <v>0</v>
      </c>
      <c r="I5146" s="33">
        <v>1.2</v>
      </c>
      <c r="J5146" s="42">
        <v>1.3</v>
      </c>
      <c r="K5146" s="33">
        <v>0.3</v>
      </c>
      <c r="L5146" s="42">
        <v>0.7</v>
      </c>
      <c r="M5146" s="33">
        <v>0.2</v>
      </c>
      <c r="N5146" s="42">
        <v>0</v>
      </c>
      <c r="O5146" s="33">
        <v>0.2</v>
      </c>
      <c r="P5146" s="42">
        <v>382.93</v>
      </c>
      <c r="Q5146" s="33">
        <v>250.6</v>
      </c>
      <c r="R5146" s="42">
        <v>291.39</v>
      </c>
      <c r="S5146" s="33">
        <v>256.17</v>
      </c>
      <c r="T5146" s="42">
        <v>5.97</v>
      </c>
      <c r="U5146" s="33">
        <v>6.49</v>
      </c>
      <c r="V5146" s="116">
        <v>6.45</v>
      </c>
    </row>
    <row r="5147" spans="1:22" x14ac:dyDescent="0.25">
      <c r="A5147" s="26" t="s">
        <v>5986</v>
      </c>
      <c r="B5147" s="42">
        <v>0.3</v>
      </c>
      <c r="C5147" s="33">
        <v>3</v>
      </c>
      <c r="D5147" s="42">
        <v>4</v>
      </c>
      <c r="E5147" s="33">
        <v>0.1</v>
      </c>
      <c r="F5147" s="42">
        <v>1.4</v>
      </c>
      <c r="G5147" s="33">
        <v>1.1000000000000001</v>
      </c>
      <c r="H5147" s="42">
        <v>0.1</v>
      </c>
      <c r="I5147" s="33">
        <v>0.9</v>
      </c>
      <c r="J5147" s="42">
        <v>1.2</v>
      </c>
      <c r="K5147" s="33">
        <v>0.2</v>
      </c>
      <c r="L5147" s="42">
        <v>0.6</v>
      </c>
      <c r="M5147" s="33">
        <v>0.2</v>
      </c>
      <c r="N5147" s="42">
        <v>0</v>
      </c>
      <c r="O5147" s="33">
        <v>0.2</v>
      </c>
      <c r="P5147" s="42">
        <v>407.28</v>
      </c>
      <c r="Q5147" s="33">
        <v>268.89999999999998</v>
      </c>
      <c r="R5147" s="42">
        <v>311.67</v>
      </c>
      <c r="S5147" s="33">
        <v>255.94</v>
      </c>
      <c r="T5147" s="42">
        <v>5.23</v>
      </c>
      <c r="U5147" s="33">
        <v>5.58</v>
      </c>
      <c r="V5147" s="116">
        <v>5.56</v>
      </c>
    </row>
    <row r="5148" spans="1:22" x14ac:dyDescent="0.25">
      <c r="A5148" s="26" t="s">
        <v>5987</v>
      </c>
      <c r="B5148" s="42">
        <v>0.2</v>
      </c>
      <c r="C5148" s="33">
        <v>3.1</v>
      </c>
      <c r="D5148" s="42">
        <v>3.9</v>
      </c>
      <c r="E5148" s="33">
        <v>0.2</v>
      </c>
      <c r="F5148" s="42">
        <v>1.2</v>
      </c>
      <c r="G5148" s="33">
        <v>1</v>
      </c>
      <c r="H5148" s="42">
        <v>0.1</v>
      </c>
      <c r="I5148" s="33">
        <v>0.8</v>
      </c>
      <c r="J5148" s="42">
        <v>1.1000000000000001</v>
      </c>
      <c r="K5148" s="33">
        <v>0.1</v>
      </c>
      <c r="L5148" s="42">
        <v>0.4</v>
      </c>
      <c r="M5148" s="33">
        <v>0.2</v>
      </c>
      <c r="N5148" s="42">
        <v>0</v>
      </c>
      <c r="O5148" s="33">
        <v>0.2</v>
      </c>
      <c r="P5148" s="42">
        <v>447.66</v>
      </c>
      <c r="Q5148" s="33">
        <v>300.44</v>
      </c>
      <c r="R5148" s="42">
        <v>343.89</v>
      </c>
      <c r="S5148" s="33">
        <v>255.69</v>
      </c>
      <c r="T5148" s="42">
        <v>4.76</v>
      </c>
      <c r="U5148" s="33">
        <v>5.0999999999999996</v>
      </c>
      <c r="V5148" s="116">
        <v>5.13</v>
      </c>
    </row>
    <row r="5149" spans="1:22" x14ac:dyDescent="0.25">
      <c r="A5149" s="26" t="s">
        <v>5988</v>
      </c>
      <c r="B5149" s="42">
        <v>0.2</v>
      </c>
      <c r="C5149" s="33">
        <v>2.9</v>
      </c>
      <c r="D5149" s="42">
        <v>3.7</v>
      </c>
      <c r="E5149" s="33">
        <v>0.1</v>
      </c>
      <c r="F5149" s="42">
        <v>1.2</v>
      </c>
      <c r="G5149" s="33">
        <v>0.9</v>
      </c>
      <c r="H5149" s="42">
        <v>0.1</v>
      </c>
      <c r="I5149" s="33">
        <v>0.9</v>
      </c>
      <c r="J5149" s="42">
        <v>1.1000000000000001</v>
      </c>
      <c r="K5149" s="33">
        <v>0.1</v>
      </c>
      <c r="L5149" s="42">
        <v>0.6</v>
      </c>
      <c r="M5149" s="33">
        <v>0.1</v>
      </c>
      <c r="N5149" s="42">
        <v>0</v>
      </c>
      <c r="O5149" s="33">
        <v>0.2</v>
      </c>
      <c r="P5149" s="42">
        <v>436.86</v>
      </c>
      <c r="Q5149" s="33">
        <v>296.89</v>
      </c>
      <c r="R5149" s="42">
        <v>337.81</v>
      </c>
      <c r="S5149" s="33">
        <v>255.83</v>
      </c>
      <c r="T5149" s="42">
        <v>4.62</v>
      </c>
      <c r="U5149" s="33">
        <v>5</v>
      </c>
      <c r="V5149" s="116">
        <v>4.96</v>
      </c>
    </row>
    <row r="5150" spans="1:22" x14ac:dyDescent="0.25">
      <c r="A5150" s="26" t="s">
        <v>5989</v>
      </c>
      <c r="B5150" s="42">
        <v>0.3</v>
      </c>
      <c r="C5150" s="33">
        <v>3.2</v>
      </c>
      <c r="D5150" s="42">
        <v>3.9</v>
      </c>
      <c r="E5150" s="33">
        <v>0.1</v>
      </c>
      <c r="F5150" s="42">
        <v>1.2</v>
      </c>
      <c r="G5150" s="33">
        <v>1</v>
      </c>
      <c r="H5150" s="42">
        <v>0.1</v>
      </c>
      <c r="I5150" s="33">
        <v>0.9</v>
      </c>
      <c r="J5150" s="42">
        <v>1.1000000000000001</v>
      </c>
      <c r="K5150" s="33">
        <v>0.1</v>
      </c>
      <c r="L5150" s="42">
        <v>0.6</v>
      </c>
      <c r="M5150" s="33">
        <v>0.2</v>
      </c>
      <c r="N5150" s="42">
        <v>0</v>
      </c>
      <c r="O5150" s="33">
        <v>0.1</v>
      </c>
      <c r="P5150" s="42">
        <v>433.26</v>
      </c>
      <c r="Q5150" s="33">
        <v>292.18</v>
      </c>
      <c r="R5150" s="42">
        <v>323.58</v>
      </c>
      <c r="S5150" s="33">
        <v>256.5</v>
      </c>
      <c r="T5150" s="42">
        <v>5.03</v>
      </c>
      <c r="U5150" s="33">
        <v>5.43</v>
      </c>
      <c r="V5150" s="116">
        <v>5.24</v>
      </c>
    </row>
    <row r="5151" spans="1:22" x14ac:dyDescent="0.25">
      <c r="A5151" s="26" t="s">
        <v>5990</v>
      </c>
      <c r="B5151" s="42">
        <v>0.1</v>
      </c>
      <c r="C5151" s="33">
        <v>2.4</v>
      </c>
      <c r="D5151" s="42">
        <v>3.6</v>
      </c>
      <c r="E5151" s="33">
        <v>0.1</v>
      </c>
      <c r="F5151" s="42">
        <v>1.2</v>
      </c>
      <c r="G5151" s="33">
        <v>0.8</v>
      </c>
      <c r="H5151" s="42">
        <v>0.1</v>
      </c>
      <c r="I5151" s="33">
        <v>1.2</v>
      </c>
      <c r="J5151" s="42">
        <v>1.1000000000000001</v>
      </c>
      <c r="K5151" s="33">
        <v>0.1</v>
      </c>
      <c r="L5151" s="42">
        <v>0.6</v>
      </c>
      <c r="M5151" s="33">
        <v>0.1</v>
      </c>
      <c r="N5151" s="42">
        <v>0</v>
      </c>
      <c r="O5151" s="33">
        <v>0.1</v>
      </c>
      <c r="P5151" s="42">
        <v>447.25</v>
      </c>
      <c r="Q5151" s="33">
        <v>297.64999999999998</v>
      </c>
      <c r="R5151" s="42">
        <v>342.34</v>
      </c>
      <c r="S5151" s="33">
        <v>255.56</v>
      </c>
      <c r="T5151" s="42">
        <v>4.25</v>
      </c>
      <c r="U5151" s="33">
        <v>4.6900000000000004</v>
      </c>
      <c r="V5151" s="116">
        <v>4.6900000000000004</v>
      </c>
    </row>
    <row r="5152" spans="1:22" x14ac:dyDescent="0.25">
      <c r="A5152" s="26" t="s">
        <v>5991</v>
      </c>
      <c r="B5152" s="42">
        <v>0.1</v>
      </c>
      <c r="C5152" s="33">
        <v>2.9</v>
      </c>
      <c r="D5152" s="42">
        <v>3.9</v>
      </c>
      <c r="E5152" s="33">
        <v>0.2</v>
      </c>
      <c r="F5152" s="42">
        <v>1.1000000000000001</v>
      </c>
      <c r="G5152" s="33">
        <v>0.9</v>
      </c>
      <c r="H5152" s="42">
        <v>0</v>
      </c>
      <c r="I5152" s="33">
        <v>1.1000000000000001</v>
      </c>
      <c r="J5152" s="42">
        <v>1.3</v>
      </c>
      <c r="K5152" s="33">
        <v>0.1</v>
      </c>
      <c r="L5152" s="42">
        <v>0.6</v>
      </c>
      <c r="M5152" s="33">
        <v>0.2</v>
      </c>
      <c r="N5152" s="42">
        <v>0</v>
      </c>
      <c r="O5152" s="33">
        <v>0.1</v>
      </c>
      <c r="P5152" s="42">
        <v>444.1</v>
      </c>
      <c r="Q5152" s="33">
        <v>294.17</v>
      </c>
      <c r="R5152" s="42">
        <v>336.89</v>
      </c>
      <c r="S5152" s="33">
        <v>255.37</v>
      </c>
      <c r="T5152" s="42">
        <v>4.92</v>
      </c>
      <c r="U5152" s="33">
        <v>5.31</v>
      </c>
      <c r="V5152" s="116">
        <v>5.0599999999999996</v>
      </c>
    </row>
    <row r="5153" spans="1:22" x14ac:dyDescent="0.25">
      <c r="A5153" s="26" t="s">
        <v>5992</v>
      </c>
      <c r="B5153" s="42">
        <v>0.2</v>
      </c>
      <c r="C5153" s="33">
        <v>2.7</v>
      </c>
      <c r="D5153" s="42">
        <v>3.8</v>
      </c>
      <c r="E5153" s="33">
        <v>0.1</v>
      </c>
      <c r="F5153" s="42">
        <v>1.1000000000000001</v>
      </c>
      <c r="G5153" s="33">
        <v>0.8</v>
      </c>
      <c r="H5153" s="42">
        <v>0.2</v>
      </c>
      <c r="I5153" s="33">
        <v>1</v>
      </c>
      <c r="J5153" s="42">
        <v>1.2</v>
      </c>
      <c r="K5153" s="33">
        <v>0.1</v>
      </c>
      <c r="L5153" s="42">
        <v>0.9</v>
      </c>
      <c r="M5153" s="33">
        <v>0.2</v>
      </c>
      <c r="N5153" s="42">
        <v>0</v>
      </c>
      <c r="O5153" s="33">
        <v>0.1</v>
      </c>
      <c r="P5153" s="42">
        <v>412.69</v>
      </c>
      <c r="Q5153" s="33">
        <v>274.48</v>
      </c>
      <c r="R5153" s="42">
        <v>318.04000000000002</v>
      </c>
      <c r="S5153" s="33">
        <v>256.51</v>
      </c>
      <c r="T5153" s="42">
        <v>4.5999999999999996</v>
      </c>
      <c r="U5153" s="33">
        <v>5.01</v>
      </c>
      <c r="V5153" s="116">
        <v>4.96</v>
      </c>
    </row>
    <row r="5154" spans="1:22" x14ac:dyDescent="0.25">
      <c r="A5154" s="26" t="s">
        <v>5993</v>
      </c>
      <c r="B5154" s="42">
        <v>0.2</v>
      </c>
      <c r="C5154" s="33">
        <v>2.2999999999999998</v>
      </c>
      <c r="D5154" s="42">
        <v>3.8</v>
      </c>
      <c r="E5154" s="33">
        <v>0.1</v>
      </c>
      <c r="F5154" s="42">
        <v>1.1000000000000001</v>
      </c>
      <c r="G5154" s="33">
        <v>0.9</v>
      </c>
      <c r="H5154" s="42">
        <v>0</v>
      </c>
      <c r="I5154" s="33">
        <v>1</v>
      </c>
      <c r="J5154" s="42">
        <v>1.2</v>
      </c>
      <c r="K5154" s="33">
        <v>0.2</v>
      </c>
      <c r="L5154" s="42">
        <v>0.7</v>
      </c>
      <c r="M5154" s="33">
        <v>0.1</v>
      </c>
      <c r="N5154" s="42">
        <v>0</v>
      </c>
      <c r="O5154" s="33">
        <v>0.2</v>
      </c>
      <c r="P5154" s="42">
        <v>422.67</v>
      </c>
      <c r="Q5154" s="33">
        <v>285.5</v>
      </c>
      <c r="R5154" s="42">
        <v>325.02</v>
      </c>
      <c r="S5154" s="33">
        <v>256.07</v>
      </c>
      <c r="T5154" s="42">
        <v>4.71</v>
      </c>
      <c r="U5154" s="33">
        <v>4.9800000000000004</v>
      </c>
      <c r="V5154" s="116">
        <v>5.03</v>
      </c>
    </row>
    <row r="5155" spans="1:22" x14ac:dyDescent="0.25">
      <c r="A5155" s="26" t="s">
        <v>5994</v>
      </c>
      <c r="B5155" s="42">
        <v>0.6</v>
      </c>
      <c r="C5155" s="33">
        <v>2.1</v>
      </c>
      <c r="D5155" s="42">
        <v>3.5</v>
      </c>
      <c r="E5155" s="33">
        <v>0.2</v>
      </c>
      <c r="F5155" s="42">
        <v>1</v>
      </c>
      <c r="G5155" s="33">
        <v>0.7</v>
      </c>
      <c r="H5155" s="42">
        <v>0.1</v>
      </c>
      <c r="I5155" s="33">
        <v>1</v>
      </c>
      <c r="J5155" s="42">
        <v>1.2</v>
      </c>
      <c r="K5155" s="33">
        <v>0.1</v>
      </c>
      <c r="L5155" s="42">
        <v>0.8</v>
      </c>
      <c r="M5155" s="33">
        <v>0.2</v>
      </c>
      <c r="N5155" s="42">
        <v>0</v>
      </c>
      <c r="O5155" s="33">
        <v>0.1</v>
      </c>
      <c r="P5155" s="42">
        <v>422.78</v>
      </c>
      <c r="Q5155" s="33">
        <v>284.48</v>
      </c>
      <c r="R5155" s="42">
        <v>324.27</v>
      </c>
      <c r="S5155" s="33">
        <v>256.69</v>
      </c>
      <c r="T5155" s="42">
        <v>3.93</v>
      </c>
      <c r="U5155" s="33">
        <v>4.25</v>
      </c>
      <c r="V5155" s="116">
        <v>4.42</v>
      </c>
    </row>
    <row r="5156" spans="1:22" x14ac:dyDescent="0.25">
      <c r="A5156" s="26" t="s">
        <v>5995</v>
      </c>
      <c r="B5156" s="42">
        <v>0.3</v>
      </c>
      <c r="C5156" s="33">
        <v>4</v>
      </c>
      <c r="D5156" s="42">
        <v>4.8</v>
      </c>
      <c r="E5156" s="33">
        <v>0.1</v>
      </c>
      <c r="F5156" s="42">
        <v>1.5</v>
      </c>
      <c r="G5156" s="33">
        <v>1.3</v>
      </c>
      <c r="H5156" s="42">
        <v>0.1</v>
      </c>
      <c r="I5156" s="33">
        <v>1.7</v>
      </c>
      <c r="J5156" s="42">
        <v>1.9</v>
      </c>
      <c r="K5156" s="33">
        <v>0.3</v>
      </c>
      <c r="L5156" s="42">
        <v>0.6</v>
      </c>
      <c r="M5156" s="33">
        <v>0.2</v>
      </c>
      <c r="N5156" s="42">
        <v>0.1</v>
      </c>
      <c r="O5156" s="33">
        <v>0.1</v>
      </c>
      <c r="P5156" s="42">
        <v>317.94</v>
      </c>
      <c r="Q5156" s="33">
        <v>212.85</v>
      </c>
      <c r="R5156" s="42">
        <v>246.6</v>
      </c>
      <c r="S5156" s="33">
        <v>258.77</v>
      </c>
      <c r="T5156" s="42">
        <v>6.16</v>
      </c>
      <c r="U5156" s="33">
        <v>6.68</v>
      </c>
      <c r="V5156" s="116">
        <v>6.52</v>
      </c>
    </row>
    <row r="5157" spans="1:22" x14ac:dyDescent="0.25">
      <c r="A5157" s="26" t="s">
        <v>5996</v>
      </c>
      <c r="B5157" s="42">
        <v>0.4</v>
      </c>
      <c r="C5157" s="33">
        <v>5.0999999999999996</v>
      </c>
      <c r="D5157" s="42">
        <v>5.2</v>
      </c>
      <c r="E5157" s="33">
        <v>0.3</v>
      </c>
      <c r="F5157" s="42">
        <v>1.7</v>
      </c>
      <c r="G5157" s="33">
        <v>1.6</v>
      </c>
      <c r="H5157" s="42">
        <v>0.1</v>
      </c>
      <c r="I5157" s="33">
        <v>2.9</v>
      </c>
      <c r="J5157" s="42">
        <v>2.2999999999999998</v>
      </c>
      <c r="K5157" s="33">
        <v>0.3</v>
      </c>
      <c r="L5157" s="42">
        <v>0.7</v>
      </c>
      <c r="M5157" s="33">
        <v>0.2</v>
      </c>
      <c r="N5157" s="42">
        <v>0.1</v>
      </c>
      <c r="O5157" s="33">
        <v>0.1</v>
      </c>
      <c r="P5157" s="42">
        <v>287.22000000000003</v>
      </c>
      <c r="Q5157" s="33">
        <v>194.98</v>
      </c>
      <c r="R5157" s="42">
        <v>223.06</v>
      </c>
      <c r="S5157" s="33">
        <v>259.26</v>
      </c>
      <c r="T5157" s="42">
        <v>7.64</v>
      </c>
      <c r="U5157" s="33">
        <v>8.5299999999999994</v>
      </c>
      <c r="V5157" s="116">
        <v>8.16</v>
      </c>
    </row>
    <row r="5158" spans="1:22" x14ac:dyDescent="0.25">
      <c r="A5158" s="26" t="s">
        <v>5997</v>
      </c>
      <c r="B5158" s="42">
        <v>0.4</v>
      </c>
      <c r="C5158" s="33">
        <v>5.0999999999999996</v>
      </c>
      <c r="D5158" s="42">
        <v>5.7</v>
      </c>
      <c r="E5158" s="33">
        <v>0.2</v>
      </c>
      <c r="F5158" s="42">
        <v>1.7</v>
      </c>
      <c r="G5158" s="33">
        <v>1.7</v>
      </c>
      <c r="H5158" s="42">
        <v>0.2</v>
      </c>
      <c r="I5158" s="33">
        <v>2.2999999999999998</v>
      </c>
      <c r="J5158" s="42">
        <v>2.4</v>
      </c>
      <c r="K5158" s="33">
        <v>0.3</v>
      </c>
      <c r="L5158" s="42">
        <v>1</v>
      </c>
      <c r="M5158" s="33">
        <v>0.2</v>
      </c>
      <c r="N5158" s="42">
        <v>0</v>
      </c>
      <c r="O5158" s="33">
        <v>0.1</v>
      </c>
      <c r="P5158" s="42">
        <v>294.24</v>
      </c>
      <c r="Q5158" s="33">
        <v>201.77</v>
      </c>
      <c r="R5158" s="42">
        <v>231.56</v>
      </c>
      <c r="S5158" s="33">
        <v>259</v>
      </c>
      <c r="T5158" s="42">
        <v>7.79</v>
      </c>
      <c r="U5158" s="33">
        <v>8.5</v>
      </c>
      <c r="V5158" s="116">
        <v>8.3800000000000008</v>
      </c>
    </row>
    <row r="5159" spans="1:22" x14ac:dyDescent="0.25">
      <c r="A5159" s="26" t="s">
        <v>5998</v>
      </c>
      <c r="B5159" s="42">
        <v>0.7</v>
      </c>
      <c r="C5159" s="33">
        <v>4.9000000000000004</v>
      </c>
      <c r="D5159" s="42">
        <v>5.3</v>
      </c>
      <c r="E5159" s="33">
        <v>0.2</v>
      </c>
      <c r="F5159" s="42">
        <v>1.5</v>
      </c>
      <c r="G5159" s="33">
        <v>1.5</v>
      </c>
      <c r="H5159" s="42">
        <v>0.2</v>
      </c>
      <c r="I5159" s="33">
        <v>2.5</v>
      </c>
      <c r="J5159" s="42">
        <v>2.2999999999999998</v>
      </c>
      <c r="K5159" s="33">
        <v>0.3</v>
      </c>
      <c r="L5159" s="42">
        <v>1.1000000000000001</v>
      </c>
      <c r="M5159" s="33">
        <v>0.2</v>
      </c>
      <c r="N5159" s="42">
        <v>0.1</v>
      </c>
      <c r="O5159" s="33">
        <v>0.1</v>
      </c>
      <c r="P5159" s="42">
        <v>309.98</v>
      </c>
      <c r="Q5159" s="33">
        <v>209.45</v>
      </c>
      <c r="R5159" s="42">
        <v>242.23</v>
      </c>
      <c r="S5159" s="33">
        <v>258.86</v>
      </c>
      <c r="T5159" s="42">
        <v>7.63</v>
      </c>
      <c r="U5159" s="33">
        <v>8.41</v>
      </c>
      <c r="V5159" s="116">
        <v>8.01</v>
      </c>
    </row>
    <row r="5160" spans="1:22" x14ac:dyDescent="0.25">
      <c r="A5160" s="26" t="s">
        <v>5999</v>
      </c>
      <c r="B5160" s="42">
        <v>0.4</v>
      </c>
      <c r="C5160" s="33">
        <v>4.5</v>
      </c>
      <c r="D5160" s="42">
        <v>5</v>
      </c>
      <c r="E5160" s="33">
        <v>0.2</v>
      </c>
      <c r="F5160" s="42">
        <v>1.5</v>
      </c>
      <c r="G5160" s="33">
        <v>1.4</v>
      </c>
      <c r="H5160" s="42">
        <v>0.3</v>
      </c>
      <c r="I5160" s="33">
        <v>2.2000000000000002</v>
      </c>
      <c r="J5160" s="42">
        <v>2</v>
      </c>
      <c r="K5160" s="33">
        <v>0.3</v>
      </c>
      <c r="L5160" s="42">
        <v>1</v>
      </c>
      <c r="M5160" s="33">
        <v>0.2</v>
      </c>
      <c r="N5160" s="42">
        <v>0.1</v>
      </c>
      <c r="O5160" s="33">
        <v>0.2</v>
      </c>
      <c r="P5160" s="42">
        <v>329.71</v>
      </c>
      <c r="Q5160" s="33">
        <v>221.85</v>
      </c>
      <c r="R5160" s="42">
        <v>255.84</v>
      </c>
      <c r="S5160" s="33">
        <v>258.49</v>
      </c>
      <c r="T5160" s="42">
        <v>7.27</v>
      </c>
      <c r="U5160" s="33">
        <v>7.94</v>
      </c>
      <c r="V5160" s="116">
        <v>7.73</v>
      </c>
    </row>
    <row r="5161" spans="1:22" x14ac:dyDescent="0.25">
      <c r="A5161" s="26" t="s">
        <v>6000</v>
      </c>
      <c r="B5161" s="42">
        <v>0.4</v>
      </c>
      <c r="C5161" s="33">
        <v>3</v>
      </c>
      <c r="D5161" s="42">
        <v>4.4000000000000004</v>
      </c>
      <c r="E5161" s="33">
        <v>0.2</v>
      </c>
      <c r="F5161" s="42">
        <v>1.5</v>
      </c>
      <c r="G5161" s="33">
        <v>1.1000000000000001</v>
      </c>
      <c r="H5161" s="42">
        <v>0.1</v>
      </c>
      <c r="I5161" s="33">
        <v>1.7</v>
      </c>
      <c r="J5161" s="42">
        <v>1.5</v>
      </c>
      <c r="K5161" s="33">
        <v>0.1</v>
      </c>
      <c r="L5161" s="42">
        <v>0.8</v>
      </c>
      <c r="M5161" s="33">
        <v>0.1</v>
      </c>
      <c r="N5161" s="42">
        <v>0</v>
      </c>
      <c r="O5161" s="33">
        <v>0.1</v>
      </c>
      <c r="P5161" s="42">
        <v>417.09</v>
      </c>
      <c r="Q5161" s="33">
        <v>280.89999999999998</v>
      </c>
      <c r="R5161" s="42">
        <v>310.16000000000003</v>
      </c>
      <c r="S5161" s="33">
        <v>256.81</v>
      </c>
      <c r="T5161" s="42">
        <v>5.65</v>
      </c>
      <c r="U5161" s="33">
        <v>6.07</v>
      </c>
      <c r="V5161" s="116">
        <v>5.89</v>
      </c>
    </row>
    <row r="5162" spans="1:22" x14ac:dyDescent="0.25">
      <c r="A5162" s="26" t="s">
        <v>6001</v>
      </c>
      <c r="B5162" s="42">
        <v>0.8</v>
      </c>
      <c r="C5162" s="33">
        <v>4.7</v>
      </c>
      <c r="D5162" s="42">
        <v>4.5999999999999996</v>
      </c>
      <c r="E5162" s="33">
        <v>0.1</v>
      </c>
      <c r="F5162" s="42">
        <v>1.6</v>
      </c>
      <c r="G5162" s="33">
        <v>1.3</v>
      </c>
      <c r="H5162" s="42">
        <v>0.2</v>
      </c>
      <c r="I5162" s="33">
        <v>2</v>
      </c>
      <c r="J5162" s="42">
        <v>2</v>
      </c>
      <c r="K5162" s="33">
        <v>0.2</v>
      </c>
      <c r="L5162" s="42">
        <v>1</v>
      </c>
      <c r="M5162" s="33">
        <v>0.1</v>
      </c>
      <c r="N5162" s="42">
        <v>0</v>
      </c>
      <c r="O5162" s="33">
        <v>0.1</v>
      </c>
      <c r="P5162" s="42">
        <v>353.65</v>
      </c>
      <c r="Q5162" s="33">
        <v>235.67</v>
      </c>
      <c r="R5162" s="42">
        <v>273.52999999999997</v>
      </c>
      <c r="S5162" s="33">
        <v>257.49</v>
      </c>
      <c r="T5162" s="42">
        <v>6.66</v>
      </c>
      <c r="U5162" s="33">
        <v>7.36</v>
      </c>
      <c r="V5162" s="116">
        <v>7.16</v>
      </c>
    </row>
    <row r="5163" spans="1:22" x14ac:dyDescent="0.25">
      <c r="A5163" s="26" t="s">
        <v>6002</v>
      </c>
      <c r="B5163" s="42">
        <v>0.7</v>
      </c>
      <c r="C5163" s="33">
        <v>4.8</v>
      </c>
      <c r="D5163" s="42">
        <v>4.4000000000000004</v>
      </c>
      <c r="E5163" s="33">
        <v>0.1</v>
      </c>
      <c r="F5163" s="42">
        <v>1.2</v>
      </c>
      <c r="G5163" s="33">
        <v>1.2</v>
      </c>
      <c r="H5163" s="42">
        <v>0.1</v>
      </c>
      <c r="I5163" s="33">
        <v>1.2</v>
      </c>
      <c r="J5163" s="42">
        <v>1.3</v>
      </c>
      <c r="K5163" s="33">
        <v>0.3</v>
      </c>
      <c r="L5163" s="42">
        <v>0.7</v>
      </c>
      <c r="M5163" s="33">
        <v>0.1</v>
      </c>
      <c r="N5163" s="42">
        <v>0</v>
      </c>
      <c r="O5163" s="33">
        <v>0.2</v>
      </c>
      <c r="P5163" s="42">
        <v>375.3</v>
      </c>
      <c r="Q5163" s="33">
        <v>253.45</v>
      </c>
      <c r="R5163" s="42">
        <v>284.60000000000002</v>
      </c>
      <c r="S5163" s="33">
        <v>257.85000000000002</v>
      </c>
      <c r="T5163" s="42">
        <v>7.17</v>
      </c>
      <c r="U5163" s="33">
        <v>7.46</v>
      </c>
      <c r="V5163" s="116">
        <v>7.13</v>
      </c>
    </row>
    <row r="5164" spans="1:22" x14ac:dyDescent="0.25">
      <c r="A5164" s="26" t="s">
        <v>6003</v>
      </c>
      <c r="B5164" s="42">
        <v>0.9</v>
      </c>
      <c r="C5164" s="33">
        <v>4.3</v>
      </c>
      <c r="D5164" s="42">
        <v>4.5</v>
      </c>
      <c r="E5164" s="33">
        <v>0.2</v>
      </c>
      <c r="F5164" s="42">
        <v>1.5</v>
      </c>
      <c r="G5164" s="33">
        <v>1.3</v>
      </c>
      <c r="H5164" s="42">
        <v>0.2</v>
      </c>
      <c r="I5164" s="33">
        <v>1.6</v>
      </c>
      <c r="J5164" s="42">
        <v>1.6</v>
      </c>
      <c r="K5164" s="33">
        <v>0.2</v>
      </c>
      <c r="L5164" s="42">
        <v>0.6</v>
      </c>
      <c r="M5164" s="33">
        <v>0.3</v>
      </c>
      <c r="N5164" s="42">
        <v>0</v>
      </c>
      <c r="O5164" s="33">
        <v>0.1</v>
      </c>
      <c r="P5164" s="42">
        <v>328.83</v>
      </c>
      <c r="Q5164" s="33">
        <v>230.46</v>
      </c>
      <c r="R5164" s="42">
        <v>261.29000000000002</v>
      </c>
      <c r="S5164" s="33">
        <v>258.16000000000003</v>
      </c>
      <c r="T5164" s="42">
        <v>6.51</v>
      </c>
      <c r="U5164" s="33">
        <v>6.99</v>
      </c>
      <c r="V5164" s="116">
        <v>6.68</v>
      </c>
    </row>
    <row r="5165" spans="1:22" x14ac:dyDescent="0.25">
      <c r="A5165" s="26" t="s">
        <v>6004</v>
      </c>
      <c r="B5165" s="42">
        <v>1.2</v>
      </c>
      <c r="C5165" s="33">
        <v>5.4</v>
      </c>
      <c r="D5165" s="42">
        <v>4.7</v>
      </c>
      <c r="E5165" s="33">
        <v>0.1</v>
      </c>
      <c r="F5165" s="42">
        <v>1.5</v>
      </c>
      <c r="G5165" s="33">
        <v>1.3</v>
      </c>
      <c r="H5165" s="42">
        <v>0.1</v>
      </c>
      <c r="I5165" s="33">
        <v>1.3</v>
      </c>
      <c r="J5165" s="42">
        <v>1.3</v>
      </c>
      <c r="K5165" s="33">
        <v>0.2</v>
      </c>
      <c r="L5165" s="42">
        <v>0.7</v>
      </c>
      <c r="M5165" s="33">
        <v>0.2</v>
      </c>
      <c r="N5165" s="42">
        <v>0</v>
      </c>
      <c r="O5165" s="33">
        <v>0.1</v>
      </c>
      <c r="P5165" s="42">
        <v>368.99</v>
      </c>
      <c r="Q5165" s="33">
        <v>255.78</v>
      </c>
      <c r="R5165" s="42">
        <v>280.91000000000003</v>
      </c>
      <c r="S5165" s="33">
        <v>258.01</v>
      </c>
      <c r="T5165" s="42">
        <v>6.98</v>
      </c>
      <c r="U5165" s="33">
        <v>7.45</v>
      </c>
      <c r="V5165" s="116">
        <v>6.9</v>
      </c>
    </row>
    <row r="5166" spans="1:22" x14ac:dyDescent="0.25">
      <c r="A5166" s="26" t="s">
        <v>6005</v>
      </c>
      <c r="B5166" s="42">
        <v>0.9</v>
      </c>
      <c r="C5166" s="33">
        <v>4.5</v>
      </c>
      <c r="D5166" s="42">
        <v>4.7</v>
      </c>
      <c r="E5166" s="33">
        <v>0.2</v>
      </c>
      <c r="F5166" s="42">
        <v>1.4</v>
      </c>
      <c r="G5166" s="33">
        <v>1.1000000000000001</v>
      </c>
      <c r="H5166" s="42">
        <v>0.1</v>
      </c>
      <c r="I5166" s="33">
        <v>1.6</v>
      </c>
      <c r="J5166" s="42">
        <v>1.4</v>
      </c>
      <c r="K5166" s="33">
        <v>0.1</v>
      </c>
      <c r="L5166" s="42">
        <v>0.8</v>
      </c>
      <c r="M5166" s="33">
        <v>0.1</v>
      </c>
      <c r="N5166" s="42">
        <v>0.1</v>
      </c>
      <c r="O5166" s="33">
        <v>0</v>
      </c>
      <c r="P5166" s="42">
        <v>368.43</v>
      </c>
      <c r="Q5166" s="33">
        <v>253.67</v>
      </c>
      <c r="R5166" s="42">
        <v>285.31</v>
      </c>
      <c r="S5166" s="33">
        <v>257.86</v>
      </c>
      <c r="T5166" s="42">
        <v>6.16</v>
      </c>
      <c r="U5166" s="33">
        <v>6.66</v>
      </c>
      <c r="V5166" s="116">
        <v>5.96</v>
      </c>
    </row>
    <row r="5167" spans="1:22" x14ac:dyDescent="0.25">
      <c r="A5167" s="26" t="s">
        <v>6006</v>
      </c>
      <c r="B5167" s="42">
        <v>1.1000000000000001</v>
      </c>
      <c r="C5167" s="33">
        <v>5.0999999999999996</v>
      </c>
      <c r="D5167" s="42">
        <v>4.4000000000000004</v>
      </c>
      <c r="E5167" s="33">
        <v>0.2</v>
      </c>
      <c r="F5167" s="42">
        <v>1.4</v>
      </c>
      <c r="G5167" s="33">
        <v>1.1000000000000001</v>
      </c>
      <c r="H5167" s="42">
        <v>0.2</v>
      </c>
      <c r="I5167" s="33">
        <v>1.5</v>
      </c>
      <c r="J5167" s="42">
        <v>1.4</v>
      </c>
      <c r="K5167" s="33">
        <v>0.1</v>
      </c>
      <c r="L5167" s="42">
        <v>0.8</v>
      </c>
      <c r="M5167" s="33">
        <v>0.1</v>
      </c>
      <c r="N5167" s="42">
        <v>0.1</v>
      </c>
      <c r="O5167" s="33">
        <v>0.1</v>
      </c>
      <c r="P5167" s="42">
        <v>350.38</v>
      </c>
      <c r="Q5167" s="33">
        <v>238.29</v>
      </c>
      <c r="R5167" s="42">
        <v>270.13</v>
      </c>
      <c r="S5167" s="33">
        <v>257.99</v>
      </c>
      <c r="T5167" s="42">
        <v>6.9</v>
      </c>
      <c r="U5167" s="33">
        <v>7.42</v>
      </c>
      <c r="V5167" s="116">
        <v>6.82</v>
      </c>
    </row>
    <row r="5168" spans="1:22" x14ac:dyDescent="0.25">
      <c r="A5168" s="26" t="s">
        <v>6007</v>
      </c>
      <c r="B5168" s="42">
        <v>1.1000000000000001</v>
      </c>
      <c r="C5168" s="33">
        <v>4</v>
      </c>
      <c r="D5168" s="42">
        <v>3.9</v>
      </c>
      <c r="E5168" s="33">
        <v>0.2</v>
      </c>
      <c r="F5168" s="42">
        <v>1.1000000000000001</v>
      </c>
      <c r="G5168" s="33">
        <v>0.8</v>
      </c>
      <c r="H5168" s="42">
        <v>0.2</v>
      </c>
      <c r="I5168" s="33">
        <v>1.5</v>
      </c>
      <c r="J5168" s="42">
        <v>1.4</v>
      </c>
      <c r="K5168" s="33">
        <v>0.2</v>
      </c>
      <c r="L5168" s="42">
        <v>0.5</v>
      </c>
      <c r="M5168" s="33">
        <v>0.1</v>
      </c>
      <c r="N5168" s="42">
        <v>0</v>
      </c>
      <c r="O5168" s="33">
        <v>0</v>
      </c>
      <c r="P5168" s="42">
        <v>361.74</v>
      </c>
      <c r="Q5168" s="33">
        <v>249.69</v>
      </c>
      <c r="R5168" s="42">
        <v>281.14999999999998</v>
      </c>
      <c r="S5168" s="33">
        <v>258.16000000000003</v>
      </c>
      <c r="T5168" s="42">
        <v>6.1</v>
      </c>
      <c r="U5168" s="33">
        <v>6.36</v>
      </c>
      <c r="V5168" s="116">
        <v>5.92</v>
      </c>
    </row>
    <row r="5169" spans="1:22" x14ac:dyDescent="0.25">
      <c r="A5169" s="26" t="s">
        <v>6008</v>
      </c>
      <c r="B5169" s="42">
        <v>0.7</v>
      </c>
      <c r="C5169" s="33">
        <v>5.3</v>
      </c>
      <c r="D5169" s="42">
        <v>4.5999999999999996</v>
      </c>
      <c r="E5169" s="33">
        <v>0.3</v>
      </c>
      <c r="F5169" s="42">
        <v>1.2</v>
      </c>
      <c r="G5169" s="33">
        <v>1.4</v>
      </c>
      <c r="H5169" s="42">
        <v>0.2</v>
      </c>
      <c r="I5169" s="33">
        <v>1.7</v>
      </c>
      <c r="J5169" s="42">
        <v>1.7</v>
      </c>
      <c r="K5169" s="33">
        <v>0.3</v>
      </c>
      <c r="L5169" s="42">
        <v>0.8</v>
      </c>
      <c r="M5169" s="33">
        <v>0.1</v>
      </c>
      <c r="N5169" s="42">
        <v>0.1</v>
      </c>
      <c r="O5169" s="33">
        <v>0.2</v>
      </c>
      <c r="P5169" s="42">
        <v>346.46</v>
      </c>
      <c r="Q5169" s="33">
        <v>239.61</v>
      </c>
      <c r="R5169" s="42">
        <v>268.77999999999997</v>
      </c>
      <c r="S5169" s="33">
        <v>259.10000000000002</v>
      </c>
      <c r="T5169" s="42">
        <v>7.24</v>
      </c>
      <c r="U5169" s="33">
        <v>7.65</v>
      </c>
      <c r="V5169" s="116">
        <v>7.08</v>
      </c>
    </row>
    <row r="5170" spans="1:22" x14ac:dyDescent="0.25">
      <c r="A5170" s="26" t="s">
        <v>6009</v>
      </c>
      <c r="B5170" s="42">
        <v>0.8</v>
      </c>
      <c r="C5170" s="33">
        <v>4.3</v>
      </c>
      <c r="D5170" s="42">
        <v>4</v>
      </c>
      <c r="E5170" s="33">
        <v>0.4</v>
      </c>
      <c r="F5170" s="42">
        <v>1.2</v>
      </c>
      <c r="G5170" s="33">
        <v>1.3</v>
      </c>
      <c r="H5170" s="42">
        <v>0.2</v>
      </c>
      <c r="I5170" s="33">
        <v>1.6</v>
      </c>
      <c r="J5170" s="42">
        <v>1.5</v>
      </c>
      <c r="K5170" s="33">
        <v>0.2</v>
      </c>
      <c r="L5170" s="42">
        <v>0.6</v>
      </c>
      <c r="M5170" s="33">
        <v>0.2</v>
      </c>
      <c r="N5170" s="42">
        <v>0.1</v>
      </c>
      <c r="O5170" s="33">
        <v>0.1</v>
      </c>
      <c r="P5170" s="42">
        <v>336.99</v>
      </c>
      <c r="Q5170" s="33">
        <v>235.49</v>
      </c>
      <c r="R5170" s="42">
        <v>261.77999999999997</v>
      </c>
      <c r="S5170" s="33">
        <v>259.45</v>
      </c>
      <c r="T5170" s="42">
        <v>6.72</v>
      </c>
      <c r="U5170" s="33">
        <v>6.96</v>
      </c>
      <c r="V5170" s="116">
        <v>6.15</v>
      </c>
    </row>
    <row r="5171" spans="1:22" x14ac:dyDescent="0.25">
      <c r="A5171" s="26" t="s">
        <v>6010</v>
      </c>
      <c r="B5171" s="42">
        <v>1.2</v>
      </c>
      <c r="C5171" s="33">
        <v>4.5999999999999996</v>
      </c>
      <c r="D5171" s="42">
        <v>4.3</v>
      </c>
      <c r="E5171" s="33">
        <v>0.4</v>
      </c>
      <c r="F5171" s="42">
        <v>1.1000000000000001</v>
      </c>
      <c r="G5171" s="33">
        <v>1.2</v>
      </c>
      <c r="H5171" s="42">
        <v>0.2</v>
      </c>
      <c r="I5171" s="33">
        <v>1.8</v>
      </c>
      <c r="J5171" s="42">
        <v>1.3</v>
      </c>
      <c r="K5171" s="33">
        <v>0.2</v>
      </c>
      <c r="L5171" s="42">
        <v>0.9</v>
      </c>
      <c r="M5171" s="33">
        <v>0.1</v>
      </c>
      <c r="N5171" s="42">
        <v>0.1</v>
      </c>
      <c r="O5171" s="33">
        <v>0.1</v>
      </c>
      <c r="P5171" s="42">
        <v>365.42</v>
      </c>
      <c r="Q5171" s="33">
        <v>249.85</v>
      </c>
      <c r="R5171" s="42">
        <v>283.83999999999997</v>
      </c>
      <c r="S5171" s="33">
        <v>258.67</v>
      </c>
      <c r="T5171" s="42">
        <v>6.75</v>
      </c>
      <c r="U5171" s="33">
        <v>7</v>
      </c>
      <c r="V5171" s="116">
        <v>6.39</v>
      </c>
    </row>
    <row r="5172" spans="1:22" x14ac:dyDescent="0.25">
      <c r="A5172" s="26" t="s">
        <v>6011</v>
      </c>
      <c r="B5172" s="42">
        <v>0.5</v>
      </c>
      <c r="C5172" s="33">
        <v>4.8</v>
      </c>
      <c r="D5172" s="42">
        <v>4.4000000000000004</v>
      </c>
      <c r="E5172" s="33">
        <v>0.2</v>
      </c>
      <c r="F5172" s="42">
        <v>1.1000000000000001</v>
      </c>
      <c r="G5172" s="33">
        <v>1.4</v>
      </c>
      <c r="H5172" s="42">
        <v>0.2</v>
      </c>
      <c r="I5172" s="33">
        <v>1.7</v>
      </c>
      <c r="J5172" s="42">
        <v>1.2</v>
      </c>
      <c r="K5172" s="33">
        <v>0.2</v>
      </c>
      <c r="L5172" s="42">
        <v>0.7</v>
      </c>
      <c r="M5172" s="33">
        <v>0.1</v>
      </c>
      <c r="N5172" s="42">
        <v>0.1</v>
      </c>
      <c r="O5172" s="33">
        <v>0.2</v>
      </c>
      <c r="P5172" s="42">
        <v>375.15</v>
      </c>
      <c r="Q5172" s="33">
        <v>257.77999999999997</v>
      </c>
      <c r="R5172" s="42">
        <v>290.33999999999997</v>
      </c>
      <c r="S5172" s="33">
        <v>258.68</v>
      </c>
      <c r="T5172" s="42">
        <v>7.03</v>
      </c>
      <c r="U5172" s="33">
        <v>7.38</v>
      </c>
      <c r="V5172" s="116">
        <v>6.83</v>
      </c>
    </row>
    <row r="5173" spans="1:22" x14ac:dyDescent="0.25">
      <c r="A5173" s="26" t="s">
        <v>6012</v>
      </c>
      <c r="B5173" s="42">
        <v>1.1000000000000001</v>
      </c>
      <c r="C5173" s="33">
        <v>5.3</v>
      </c>
      <c r="D5173" s="42">
        <v>4.5</v>
      </c>
      <c r="E5173" s="33">
        <v>0.2</v>
      </c>
      <c r="F5173" s="42">
        <v>1.1000000000000001</v>
      </c>
      <c r="G5173" s="33">
        <v>1.4</v>
      </c>
      <c r="H5173" s="42">
        <v>0.1</v>
      </c>
      <c r="I5173" s="33">
        <v>1.2</v>
      </c>
      <c r="J5173" s="42">
        <v>1.3</v>
      </c>
      <c r="K5173" s="33">
        <v>0.2</v>
      </c>
      <c r="L5173" s="42">
        <v>0.7</v>
      </c>
      <c r="M5173" s="33">
        <v>0.1</v>
      </c>
      <c r="N5173" s="42">
        <v>0.1</v>
      </c>
      <c r="O5173" s="33">
        <v>0.2</v>
      </c>
      <c r="P5173" s="42">
        <v>360.06</v>
      </c>
      <c r="Q5173" s="33">
        <v>248.52</v>
      </c>
      <c r="R5173" s="42">
        <v>277.95999999999998</v>
      </c>
      <c r="S5173" s="33">
        <v>259.12</v>
      </c>
      <c r="T5173" s="42">
        <v>7.65</v>
      </c>
      <c r="U5173" s="33">
        <v>8.07</v>
      </c>
      <c r="V5173" s="116">
        <v>7.53</v>
      </c>
    </row>
    <row r="5174" spans="1:22" x14ac:dyDescent="0.25">
      <c r="A5174" s="26" t="s">
        <v>6013</v>
      </c>
      <c r="B5174" s="42">
        <v>1.2</v>
      </c>
      <c r="C5174" s="33">
        <v>7.3</v>
      </c>
      <c r="D5174" s="42">
        <v>5.0999999999999996</v>
      </c>
      <c r="E5174" s="33">
        <v>0.3</v>
      </c>
      <c r="F5174" s="42">
        <v>1.2</v>
      </c>
      <c r="G5174" s="33">
        <v>1.6</v>
      </c>
      <c r="H5174" s="42">
        <v>0.1</v>
      </c>
      <c r="I5174" s="33">
        <v>1.4</v>
      </c>
      <c r="J5174" s="42">
        <v>1.2</v>
      </c>
      <c r="K5174" s="33">
        <v>0.2</v>
      </c>
      <c r="L5174" s="42">
        <v>0.8</v>
      </c>
      <c r="M5174" s="33">
        <v>0.2</v>
      </c>
      <c r="N5174" s="42">
        <v>0.1</v>
      </c>
      <c r="O5174" s="33">
        <v>0.2</v>
      </c>
      <c r="P5174" s="42">
        <v>297.54000000000002</v>
      </c>
      <c r="Q5174" s="33">
        <v>196.61</v>
      </c>
      <c r="R5174" s="42">
        <v>231.93</v>
      </c>
      <c r="S5174" s="33">
        <v>259.8</v>
      </c>
      <c r="T5174" s="42">
        <v>8.85</v>
      </c>
      <c r="U5174" s="33">
        <v>9.5299999999999994</v>
      </c>
      <c r="V5174" s="116">
        <v>8.69</v>
      </c>
    </row>
    <row r="5175" spans="1:22" x14ac:dyDescent="0.25">
      <c r="A5175" s="26" t="s">
        <v>6014</v>
      </c>
      <c r="B5175" s="42">
        <v>0.7</v>
      </c>
      <c r="C5175" s="33">
        <v>5.0999999999999996</v>
      </c>
      <c r="D5175" s="42">
        <v>4.7</v>
      </c>
      <c r="E5175" s="33">
        <v>0.3</v>
      </c>
      <c r="F5175" s="42">
        <v>1.1000000000000001</v>
      </c>
      <c r="G5175" s="33">
        <v>1.7</v>
      </c>
      <c r="H5175" s="42">
        <v>0.2</v>
      </c>
      <c r="I5175" s="33">
        <v>1.7</v>
      </c>
      <c r="J5175" s="42">
        <v>1.6</v>
      </c>
      <c r="K5175" s="33">
        <v>0.4</v>
      </c>
      <c r="L5175" s="42">
        <v>0.8</v>
      </c>
      <c r="M5175" s="33">
        <v>0.2</v>
      </c>
      <c r="N5175" s="42">
        <v>0.1</v>
      </c>
      <c r="O5175" s="33">
        <v>0.2</v>
      </c>
      <c r="P5175" s="42">
        <v>364.02</v>
      </c>
      <c r="Q5175" s="33">
        <v>250.7</v>
      </c>
      <c r="R5175" s="42">
        <v>283.32</v>
      </c>
      <c r="S5175" s="33">
        <v>258.86</v>
      </c>
      <c r="T5175" s="42">
        <v>7.29</v>
      </c>
      <c r="U5175" s="33">
        <v>7.53</v>
      </c>
      <c r="V5175" s="116">
        <v>7.03</v>
      </c>
    </row>
    <row r="5176" spans="1:22" x14ac:dyDescent="0.25">
      <c r="A5176" s="26" t="s">
        <v>6015</v>
      </c>
      <c r="B5176" s="42">
        <v>0.8</v>
      </c>
      <c r="C5176" s="33">
        <v>4.5</v>
      </c>
      <c r="D5176" s="42">
        <v>4.4000000000000004</v>
      </c>
      <c r="E5176" s="33">
        <v>0.3</v>
      </c>
      <c r="F5176" s="42">
        <v>1.1000000000000001</v>
      </c>
      <c r="G5176" s="33">
        <v>1.5</v>
      </c>
      <c r="H5176" s="42">
        <v>0.2</v>
      </c>
      <c r="I5176" s="33">
        <v>1.4</v>
      </c>
      <c r="J5176" s="42">
        <v>1.5</v>
      </c>
      <c r="K5176" s="33">
        <v>0.2</v>
      </c>
      <c r="L5176" s="42">
        <v>0.7</v>
      </c>
      <c r="M5176" s="33">
        <v>0.2</v>
      </c>
      <c r="N5176" s="42">
        <v>0.1</v>
      </c>
      <c r="O5176" s="33">
        <v>0.2</v>
      </c>
      <c r="P5176" s="42">
        <v>360.5</v>
      </c>
      <c r="Q5176" s="33">
        <v>243.71</v>
      </c>
      <c r="R5176" s="42">
        <v>279.97000000000003</v>
      </c>
      <c r="S5176" s="33">
        <v>258.38</v>
      </c>
      <c r="T5176" s="42">
        <v>6.73</v>
      </c>
      <c r="U5176" s="33">
        <v>7.17</v>
      </c>
      <c r="V5176" s="116">
        <v>6.56</v>
      </c>
    </row>
    <row r="5177" spans="1:22" x14ac:dyDescent="0.25">
      <c r="A5177" s="26" t="s">
        <v>6016</v>
      </c>
      <c r="B5177" s="42">
        <v>0.9</v>
      </c>
      <c r="C5177" s="33">
        <v>5.0999999999999996</v>
      </c>
      <c r="D5177" s="42">
        <v>4.4000000000000004</v>
      </c>
      <c r="E5177" s="33">
        <v>0.2</v>
      </c>
      <c r="F5177" s="42">
        <v>1.1000000000000001</v>
      </c>
      <c r="G5177" s="33">
        <v>1.3</v>
      </c>
      <c r="H5177" s="42">
        <v>0.1</v>
      </c>
      <c r="I5177" s="33">
        <v>1.4</v>
      </c>
      <c r="J5177" s="42">
        <v>1.2</v>
      </c>
      <c r="K5177" s="33">
        <v>0.3</v>
      </c>
      <c r="L5177" s="42">
        <v>0.8</v>
      </c>
      <c r="M5177" s="33">
        <v>0.1</v>
      </c>
      <c r="N5177" s="42">
        <v>0.1</v>
      </c>
      <c r="O5177" s="33">
        <v>0.2</v>
      </c>
      <c r="P5177" s="42">
        <v>380.03</v>
      </c>
      <c r="Q5177" s="33">
        <v>259.58999999999997</v>
      </c>
      <c r="R5177" s="42">
        <v>295.49</v>
      </c>
      <c r="S5177" s="33">
        <v>258.88</v>
      </c>
      <c r="T5177" s="42">
        <v>6.86</v>
      </c>
      <c r="U5177" s="33">
        <v>7.26</v>
      </c>
      <c r="V5177" s="116">
        <v>6.92</v>
      </c>
    </row>
    <row r="5178" spans="1:22" x14ac:dyDescent="0.25">
      <c r="A5178" s="26" t="s">
        <v>6017</v>
      </c>
      <c r="B5178" s="42">
        <v>0.6</v>
      </c>
      <c r="C5178" s="33">
        <v>3.4</v>
      </c>
      <c r="D5178" s="42">
        <v>3.8</v>
      </c>
      <c r="E5178" s="33">
        <v>0.2</v>
      </c>
      <c r="F5178" s="42">
        <v>1</v>
      </c>
      <c r="G5178" s="33">
        <v>1.1000000000000001</v>
      </c>
      <c r="H5178" s="42">
        <v>0.2</v>
      </c>
      <c r="I5178" s="33">
        <v>1.4</v>
      </c>
      <c r="J5178" s="42">
        <v>1.5</v>
      </c>
      <c r="K5178" s="33">
        <v>0.2</v>
      </c>
      <c r="L5178" s="42">
        <v>0.8</v>
      </c>
      <c r="M5178" s="33">
        <v>0.2</v>
      </c>
      <c r="N5178" s="42">
        <v>0</v>
      </c>
      <c r="O5178" s="33">
        <v>0.2</v>
      </c>
      <c r="P5178" s="42">
        <v>397.68</v>
      </c>
      <c r="Q5178" s="33">
        <v>260.47000000000003</v>
      </c>
      <c r="R5178" s="42">
        <v>305.86</v>
      </c>
      <c r="S5178" s="33">
        <v>258.27</v>
      </c>
      <c r="T5178" s="42">
        <v>5.43</v>
      </c>
      <c r="U5178" s="33">
        <v>5.9</v>
      </c>
      <c r="V5178" s="116">
        <v>5.42</v>
      </c>
    </row>
    <row r="5179" spans="1:22" x14ac:dyDescent="0.25">
      <c r="A5179" s="26" t="s">
        <v>6018</v>
      </c>
      <c r="B5179" s="42">
        <v>0.7</v>
      </c>
      <c r="C5179" s="33">
        <v>4.2</v>
      </c>
      <c r="D5179" s="42">
        <v>4.5</v>
      </c>
      <c r="E5179" s="33">
        <v>0.2</v>
      </c>
      <c r="F5179" s="42">
        <v>1.3</v>
      </c>
      <c r="G5179" s="33">
        <v>1.1000000000000001</v>
      </c>
      <c r="H5179" s="42">
        <v>0.2</v>
      </c>
      <c r="I5179" s="33">
        <v>1.4</v>
      </c>
      <c r="J5179" s="42">
        <v>1.3</v>
      </c>
      <c r="K5179" s="33">
        <v>0.2</v>
      </c>
      <c r="L5179" s="42">
        <v>0.9</v>
      </c>
      <c r="M5179" s="33">
        <v>0.1</v>
      </c>
      <c r="N5179" s="42">
        <v>0</v>
      </c>
      <c r="O5179" s="33">
        <v>0.2</v>
      </c>
      <c r="P5179" s="42">
        <v>375.5</v>
      </c>
      <c r="Q5179" s="33">
        <v>254.87</v>
      </c>
      <c r="R5179" s="42">
        <v>292.79000000000002</v>
      </c>
      <c r="S5179" s="33">
        <v>258.41000000000003</v>
      </c>
      <c r="T5179" s="42">
        <v>6.03</v>
      </c>
      <c r="U5179" s="33">
        <v>6.47</v>
      </c>
      <c r="V5179" s="116">
        <v>6.22</v>
      </c>
    </row>
    <row r="5180" spans="1:22" x14ac:dyDescent="0.25">
      <c r="A5180" s="26" t="s">
        <v>6019</v>
      </c>
      <c r="B5180" s="42">
        <v>0.4</v>
      </c>
      <c r="C5180" s="33">
        <v>5.0999999999999996</v>
      </c>
      <c r="D5180" s="42">
        <v>4.5999999999999996</v>
      </c>
      <c r="E5180" s="33">
        <v>0.3</v>
      </c>
      <c r="F5180" s="42">
        <v>1</v>
      </c>
      <c r="G5180" s="33">
        <v>1.4</v>
      </c>
      <c r="H5180" s="42">
        <v>0.1</v>
      </c>
      <c r="I5180" s="33">
        <v>1.6</v>
      </c>
      <c r="J5180" s="42">
        <v>1.3</v>
      </c>
      <c r="K5180" s="33">
        <v>0.2</v>
      </c>
      <c r="L5180" s="42">
        <v>1</v>
      </c>
      <c r="M5180" s="33">
        <v>0.2</v>
      </c>
      <c r="N5180" s="42">
        <v>0</v>
      </c>
      <c r="O5180" s="33">
        <v>0.1</v>
      </c>
      <c r="P5180" s="42">
        <v>351.41</v>
      </c>
      <c r="Q5180" s="33">
        <v>243.47</v>
      </c>
      <c r="R5180" s="42">
        <v>268.02</v>
      </c>
      <c r="S5180" s="33">
        <v>259.42</v>
      </c>
      <c r="T5180" s="42">
        <v>6.86</v>
      </c>
      <c r="U5180" s="33">
        <v>7.46</v>
      </c>
      <c r="V5180" s="116">
        <v>6.97</v>
      </c>
    </row>
    <row r="5181" spans="1:22" x14ac:dyDescent="0.25">
      <c r="A5181" s="26" t="s">
        <v>6020</v>
      </c>
      <c r="B5181" s="42">
        <v>0.9</v>
      </c>
      <c r="C5181" s="33">
        <v>4.4000000000000004</v>
      </c>
      <c r="D5181" s="42">
        <v>4.7</v>
      </c>
      <c r="E5181" s="33">
        <v>0.3</v>
      </c>
      <c r="F5181" s="42">
        <v>1.5</v>
      </c>
      <c r="G5181" s="33">
        <v>1.3</v>
      </c>
      <c r="H5181" s="42">
        <v>0.2</v>
      </c>
      <c r="I5181" s="33">
        <v>1.6</v>
      </c>
      <c r="J5181" s="42">
        <v>1.5</v>
      </c>
      <c r="K5181" s="33">
        <v>0.2</v>
      </c>
      <c r="L5181" s="42">
        <v>0.7</v>
      </c>
      <c r="M5181" s="33">
        <v>0.2</v>
      </c>
      <c r="N5181" s="42">
        <v>0.1</v>
      </c>
      <c r="O5181" s="33">
        <v>0.1</v>
      </c>
      <c r="P5181" s="42">
        <v>356.29</v>
      </c>
      <c r="Q5181" s="33">
        <v>242.14</v>
      </c>
      <c r="R5181" s="42">
        <v>281.88</v>
      </c>
      <c r="S5181" s="33">
        <v>259.35000000000002</v>
      </c>
      <c r="T5181" s="42">
        <v>6.6</v>
      </c>
      <c r="U5181" s="33">
        <v>6.96</v>
      </c>
      <c r="V5181" s="116">
        <v>6.56</v>
      </c>
    </row>
    <row r="5182" spans="1:22" x14ac:dyDescent="0.25">
      <c r="A5182" s="26" t="s">
        <v>6021</v>
      </c>
      <c r="B5182" s="42">
        <v>0.4</v>
      </c>
      <c r="C5182" s="33">
        <v>4.0999999999999996</v>
      </c>
      <c r="D5182" s="42">
        <v>4.0999999999999996</v>
      </c>
      <c r="E5182" s="33">
        <v>0.2</v>
      </c>
      <c r="F5182" s="42">
        <v>1.2</v>
      </c>
      <c r="G5182" s="33">
        <v>1.2</v>
      </c>
      <c r="H5182" s="42">
        <v>0.2</v>
      </c>
      <c r="I5182" s="33">
        <v>1.5</v>
      </c>
      <c r="J5182" s="42">
        <v>1.7</v>
      </c>
      <c r="K5182" s="33">
        <v>0.2</v>
      </c>
      <c r="L5182" s="42">
        <v>0.6</v>
      </c>
      <c r="M5182" s="33">
        <v>0.2</v>
      </c>
      <c r="N5182" s="42">
        <v>0.1</v>
      </c>
      <c r="O5182" s="33">
        <v>0</v>
      </c>
      <c r="P5182" s="42">
        <v>337.6</v>
      </c>
      <c r="Q5182" s="33">
        <v>226.68</v>
      </c>
      <c r="R5182" s="42">
        <v>262.54000000000002</v>
      </c>
      <c r="S5182" s="33">
        <v>259.42</v>
      </c>
      <c r="T5182" s="42">
        <v>6.47</v>
      </c>
      <c r="U5182" s="33">
        <v>6.93</v>
      </c>
      <c r="V5182" s="116">
        <v>6.28</v>
      </c>
    </row>
    <row r="5183" spans="1:22" x14ac:dyDescent="0.25">
      <c r="A5183" s="26" t="s">
        <v>6022</v>
      </c>
      <c r="B5183" s="42">
        <v>0.5</v>
      </c>
      <c r="C5183" s="33">
        <v>4.8</v>
      </c>
      <c r="D5183" s="42">
        <v>4.5</v>
      </c>
      <c r="E5183" s="33">
        <v>0.1</v>
      </c>
      <c r="F5183" s="42">
        <v>1.1000000000000001</v>
      </c>
      <c r="G5183" s="33">
        <v>1.4</v>
      </c>
      <c r="H5183" s="42">
        <v>0.1</v>
      </c>
      <c r="I5183" s="33">
        <v>1.6</v>
      </c>
      <c r="J5183" s="42">
        <v>1.7</v>
      </c>
      <c r="K5183" s="33">
        <v>0.2</v>
      </c>
      <c r="L5183" s="42">
        <v>0.6</v>
      </c>
      <c r="M5183" s="33">
        <v>0.1</v>
      </c>
      <c r="N5183" s="42">
        <v>0.1</v>
      </c>
      <c r="O5183" s="33">
        <v>0.1</v>
      </c>
      <c r="P5183" s="42">
        <v>335.06</v>
      </c>
      <c r="Q5183" s="33">
        <v>229.55</v>
      </c>
      <c r="R5183" s="42">
        <v>260.26</v>
      </c>
      <c r="S5183" s="33">
        <v>260.27999999999997</v>
      </c>
      <c r="T5183" s="42">
        <v>6.8</v>
      </c>
      <c r="U5183" s="33">
        <v>7.26</v>
      </c>
      <c r="V5183" s="116">
        <v>6.86</v>
      </c>
    </row>
    <row r="5184" spans="1:22" x14ac:dyDescent="0.25">
      <c r="A5184" s="26" t="s">
        <v>6023</v>
      </c>
      <c r="B5184" s="42">
        <v>0.7</v>
      </c>
      <c r="C5184" s="33">
        <v>4.2</v>
      </c>
      <c r="D5184" s="42">
        <v>4.0999999999999996</v>
      </c>
      <c r="E5184" s="33">
        <v>0.2</v>
      </c>
      <c r="F5184" s="42">
        <v>1</v>
      </c>
      <c r="G5184" s="33">
        <v>1.3</v>
      </c>
      <c r="H5184" s="42">
        <v>0.1</v>
      </c>
      <c r="I5184" s="33">
        <v>1.4</v>
      </c>
      <c r="J5184" s="42">
        <v>1.4</v>
      </c>
      <c r="K5184" s="33">
        <v>0.1</v>
      </c>
      <c r="L5184" s="42">
        <v>0.8</v>
      </c>
      <c r="M5184" s="33">
        <v>0.1</v>
      </c>
      <c r="N5184" s="42">
        <v>0</v>
      </c>
      <c r="O5184" s="33">
        <v>0</v>
      </c>
      <c r="P5184" s="42">
        <v>360.86</v>
      </c>
      <c r="Q5184" s="33">
        <v>247.56</v>
      </c>
      <c r="R5184" s="42">
        <v>280.72000000000003</v>
      </c>
      <c r="S5184" s="33">
        <v>259.63</v>
      </c>
      <c r="T5184" s="42">
        <v>6.43</v>
      </c>
      <c r="U5184" s="33">
        <v>6.82</v>
      </c>
      <c r="V5184" s="116">
        <v>6.23</v>
      </c>
    </row>
    <row r="5185" spans="1:22" x14ac:dyDescent="0.25">
      <c r="A5185" s="26" t="s">
        <v>6024</v>
      </c>
      <c r="B5185" s="42">
        <v>0.9</v>
      </c>
      <c r="C5185" s="33">
        <v>4.8</v>
      </c>
      <c r="D5185" s="42">
        <v>4.4000000000000004</v>
      </c>
      <c r="E5185" s="33">
        <v>0.2</v>
      </c>
      <c r="F5185" s="42">
        <v>1.1000000000000001</v>
      </c>
      <c r="G5185" s="33">
        <v>1.4</v>
      </c>
      <c r="H5185" s="42">
        <v>0.1</v>
      </c>
      <c r="I5185" s="33">
        <v>1.4</v>
      </c>
      <c r="J5185" s="42">
        <v>1.5</v>
      </c>
      <c r="K5185" s="33">
        <v>0.2</v>
      </c>
      <c r="L5185" s="42">
        <v>0.8</v>
      </c>
      <c r="M5185" s="33">
        <v>0.2</v>
      </c>
      <c r="N5185" s="42">
        <v>0.1</v>
      </c>
      <c r="O5185" s="33">
        <v>0.2</v>
      </c>
      <c r="P5185" s="42">
        <v>364.88</v>
      </c>
      <c r="Q5185" s="33">
        <v>251.25</v>
      </c>
      <c r="R5185" s="42">
        <v>290.73</v>
      </c>
      <c r="S5185" s="33">
        <v>260.14</v>
      </c>
      <c r="T5185" s="42">
        <v>6.58</v>
      </c>
      <c r="U5185" s="33">
        <v>6.92</v>
      </c>
      <c r="V5185" s="116">
        <v>6.53</v>
      </c>
    </row>
    <row r="5186" spans="1:22" x14ac:dyDescent="0.25">
      <c r="A5186" s="26" t="s">
        <v>6025</v>
      </c>
      <c r="B5186" s="42">
        <v>1.1000000000000001</v>
      </c>
      <c r="C5186" s="33">
        <v>4.3</v>
      </c>
      <c r="D5186" s="42">
        <v>4.5</v>
      </c>
      <c r="E5186" s="33">
        <v>0.3</v>
      </c>
      <c r="F5186" s="42">
        <v>1.1000000000000001</v>
      </c>
      <c r="G5186" s="33">
        <v>1.5</v>
      </c>
      <c r="H5186" s="42">
        <v>0.2</v>
      </c>
      <c r="I5186" s="33">
        <v>1.7</v>
      </c>
      <c r="J5186" s="42">
        <v>1.4</v>
      </c>
      <c r="K5186" s="33">
        <v>0.2</v>
      </c>
      <c r="L5186" s="42">
        <v>0.7</v>
      </c>
      <c r="M5186" s="33">
        <v>0.1</v>
      </c>
      <c r="N5186" s="42">
        <v>0.1</v>
      </c>
      <c r="O5186" s="33">
        <v>0</v>
      </c>
      <c r="P5186" s="42">
        <v>368.14</v>
      </c>
      <c r="Q5186" s="33">
        <v>246.42</v>
      </c>
      <c r="R5186" s="42">
        <v>285.04000000000002</v>
      </c>
      <c r="S5186" s="33">
        <v>259.64999999999998</v>
      </c>
      <c r="T5186" s="42">
        <v>6.78</v>
      </c>
      <c r="U5186" s="33">
        <v>6.73</v>
      </c>
      <c r="V5186" s="116">
        <v>6.33</v>
      </c>
    </row>
    <row r="5187" spans="1:22" x14ac:dyDescent="0.25">
      <c r="A5187" s="26" t="s">
        <v>6026</v>
      </c>
      <c r="B5187" s="42">
        <v>0.7</v>
      </c>
      <c r="C5187" s="33">
        <v>3</v>
      </c>
      <c r="D5187" s="42">
        <v>3.9</v>
      </c>
      <c r="E5187" s="33">
        <v>0.2</v>
      </c>
      <c r="F5187" s="42">
        <v>1</v>
      </c>
      <c r="G5187" s="33">
        <v>1</v>
      </c>
      <c r="H5187" s="42">
        <v>0.2</v>
      </c>
      <c r="I5187" s="33">
        <v>1.3</v>
      </c>
      <c r="J5187" s="42">
        <v>1.2</v>
      </c>
      <c r="K5187" s="33">
        <v>0.1</v>
      </c>
      <c r="L5187" s="42">
        <v>0.6</v>
      </c>
      <c r="M5187" s="33">
        <v>0.2</v>
      </c>
      <c r="N5187" s="42">
        <v>0</v>
      </c>
      <c r="O5187" s="33">
        <v>0.1</v>
      </c>
      <c r="P5187" s="42">
        <v>429.82</v>
      </c>
      <c r="Q5187" s="33">
        <v>295.24</v>
      </c>
      <c r="R5187" s="42">
        <v>332.39</v>
      </c>
      <c r="S5187" s="33">
        <v>258.5</v>
      </c>
      <c r="T5187" s="42">
        <v>4.96</v>
      </c>
      <c r="U5187" s="33">
        <v>5.08</v>
      </c>
      <c r="V5187" s="116">
        <v>4.83</v>
      </c>
    </row>
    <row r="5188" spans="1:22" x14ac:dyDescent="0.25">
      <c r="A5188" s="26" t="s">
        <v>6027</v>
      </c>
      <c r="B5188" s="42">
        <v>0.4</v>
      </c>
      <c r="C5188" s="33">
        <v>3.6</v>
      </c>
      <c r="D5188" s="42">
        <v>4.2</v>
      </c>
      <c r="E5188" s="33">
        <v>0.2</v>
      </c>
      <c r="F5188" s="42">
        <v>1</v>
      </c>
      <c r="G5188" s="33">
        <v>1.2</v>
      </c>
      <c r="H5188" s="42">
        <v>0.1</v>
      </c>
      <c r="I5188" s="33">
        <v>1.2</v>
      </c>
      <c r="J5188" s="42">
        <v>1.2</v>
      </c>
      <c r="K5188" s="33">
        <v>0.2</v>
      </c>
      <c r="L5188" s="42">
        <v>0.6</v>
      </c>
      <c r="M5188" s="33">
        <v>0.2</v>
      </c>
      <c r="N5188" s="42">
        <v>0</v>
      </c>
      <c r="O5188" s="33">
        <v>0.1</v>
      </c>
      <c r="P5188" s="42">
        <v>393.22</v>
      </c>
      <c r="Q5188" s="33">
        <v>261.37</v>
      </c>
      <c r="R5188" s="42">
        <v>307.04000000000002</v>
      </c>
      <c r="S5188" s="33">
        <v>259.14999999999998</v>
      </c>
      <c r="T5188" s="42">
        <v>5.61</v>
      </c>
      <c r="U5188" s="33">
        <v>5.87</v>
      </c>
      <c r="V5188" s="116">
        <v>5.64</v>
      </c>
    </row>
    <row r="5189" spans="1:22" x14ac:dyDescent="0.25">
      <c r="A5189" s="26" t="s">
        <v>6028</v>
      </c>
      <c r="B5189" s="42">
        <v>0.4</v>
      </c>
      <c r="C5189" s="33">
        <v>3.6</v>
      </c>
      <c r="D5189" s="42">
        <v>4</v>
      </c>
      <c r="E5189" s="33">
        <v>0.2</v>
      </c>
      <c r="F5189" s="42">
        <v>1</v>
      </c>
      <c r="G5189" s="33">
        <v>1.3</v>
      </c>
      <c r="H5189" s="42">
        <v>0.1</v>
      </c>
      <c r="I5189" s="33">
        <v>1.3</v>
      </c>
      <c r="J5189" s="42">
        <v>1.4</v>
      </c>
      <c r="K5189" s="33">
        <v>0.2</v>
      </c>
      <c r="L5189" s="42">
        <v>0.6</v>
      </c>
      <c r="M5189" s="33">
        <v>0.1</v>
      </c>
      <c r="N5189" s="42">
        <v>0.1</v>
      </c>
      <c r="O5189" s="33">
        <v>0.1</v>
      </c>
      <c r="P5189" s="42">
        <v>364.18</v>
      </c>
      <c r="Q5189" s="33">
        <v>248.95</v>
      </c>
      <c r="R5189" s="42">
        <v>283.07</v>
      </c>
      <c r="S5189" s="33">
        <v>259.92</v>
      </c>
      <c r="T5189" s="42">
        <v>5.86</v>
      </c>
      <c r="U5189" s="33">
        <v>5.95</v>
      </c>
      <c r="V5189" s="116">
        <v>5.69</v>
      </c>
    </row>
    <row r="5190" spans="1:22" x14ac:dyDescent="0.25">
      <c r="A5190" s="26" t="s">
        <v>6029</v>
      </c>
      <c r="B5190" s="42">
        <v>0.9</v>
      </c>
      <c r="C5190" s="33">
        <v>5</v>
      </c>
      <c r="D5190" s="42">
        <v>4.7</v>
      </c>
      <c r="E5190" s="33">
        <v>0.1</v>
      </c>
      <c r="F5190" s="42">
        <v>1.1000000000000001</v>
      </c>
      <c r="G5190" s="33">
        <v>1.4</v>
      </c>
      <c r="H5190" s="42">
        <v>0.1</v>
      </c>
      <c r="I5190" s="33">
        <v>1.4</v>
      </c>
      <c r="J5190" s="42">
        <v>1.3</v>
      </c>
      <c r="K5190" s="33">
        <v>0.1</v>
      </c>
      <c r="L5190" s="42">
        <v>0.9</v>
      </c>
      <c r="M5190" s="33">
        <v>0.2</v>
      </c>
      <c r="N5190" s="42">
        <v>0</v>
      </c>
      <c r="O5190" s="33">
        <v>0.2</v>
      </c>
      <c r="P5190" s="42">
        <v>354.18</v>
      </c>
      <c r="Q5190" s="33">
        <v>243.7</v>
      </c>
      <c r="R5190" s="42">
        <v>276.74</v>
      </c>
      <c r="S5190" s="33">
        <v>260.57</v>
      </c>
      <c r="T5190" s="42">
        <v>7.03</v>
      </c>
      <c r="U5190" s="33">
        <v>7.4</v>
      </c>
      <c r="V5190" s="116">
        <v>7</v>
      </c>
    </row>
    <row r="5191" spans="1:22" x14ac:dyDescent="0.25">
      <c r="A5191" s="26" t="s">
        <v>6030</v>
      </c>
      <c r="B5191" s="42">
        <v>0.8</v>
      </c>
      <c r="C5191" s="33">
        <v>4.2</v>
      </c>
      <c r="D5191" s="42">
        <v>4.3</v>
      </c>
      <c r="E5191" s="33">
        <v>0.2</v>
      </c>
      <c r="F5191" s="42">
        <v>1.1000000000000001</v>
      </c>
      <c r="G5191" s="33">
        <v>1.4</v>
      </c>
      <c r="H5191" s="42">
        <v>0</v>
      </c>
      <c r="I5191" s="33">
        <v>1.6</v>
      </c>
      <c r="J5191" s="42">
        <v>1.5</v>
      </c>
      <c r="K5191" s="33">
        <v>0.2</v>
      </c>
      <c r="L5191" s="42">
        <v>0.7</v>
      </c>
      <c r="M5191" s="33">
        <v>0.1</v>
      </c>
      <c r="N5191" s="42">
        <v>0.1</v>
      </c>
      <c r="O5191" s="33">
        <v>0.1</v>
      </c>
      <c r="P5191" s="42">
        <v>348.86</v>
      </c>
      <c r="Q5191" s="33">
        <v>241.28</v>
      </c>
      <c r="R5191" s="42">
        <v>272.76</v>
      </c>
      <c r="S5191" s="33">
        <v>260.49</v>
      </c>
      <c r="T5191" s="42">
        <v>6.95</v>
      </c>
      <c r="U5191" s="33">
        <v>7.08</v>
      </c>
      <c r="V5191" s="116">
        <v>6.7</v>
      </c>
    </row>
    <row r="5192" spans="1:22" x14ac:dyDescent="0.25">
      <c r="A5192" s="26" t="s">
        <v>6031</v>
      </c>
      <c r="B5192" s="42">
        <v>0.5</v>
      </c>
      <c r="C5192" s="33">
        <v>4.2</v>
      </c>
      <c r="D5192" s="42">
        <v>4.5999999999999996</v>
      </c>
      <c r="E5192" s="33">
        <v>0.3</v>
      </c>
      <c r="F5192" s="42">
        <v>0.9</v>
      </c>
      <c r="G5192" s="33">
        <v>1.4</v>
      </c>
      <c r="H5192" s="42">
        <v>0.1</v>
      </c>
      <c r="I5192" s="33">
        <v>1.4</v>
      </c>
      <c r="J5192" s="42">
        <v>1.5</v>
      </c>
      <c r="K5192" s="33">
        <v>0.1</v>
      </c>
      <c r="L5192" s="42">
        <v>0.7</v>
      </c>
      <c r="M5192" s="33">
        <v>0.2</v>
      </c>
      <c r="N5192" s="42">
        <v>0.1</v>
      </c>
      <c r="O5192" s="33">
        <v>0.2</v>
      </c>
      <c r="P5192" s="42">
        <v>372.45</v>
      </c>
      <c r="Q5192" s="33">
        <v>247.05</v>
      </c>
      <c r="R5192" s="42">
        <v>282.73</v>
      </c>
      <c r="S5192" s="33">
        <v>260.83999999999997</v>
      </c>
      <c r="T5192" s="42">
        <v>6.24</v>
      </c>
      <c r="U5192" s="33">
        <v>6.54</v>
      </c>
      <c r="V5192" s="116">
        <v>6.2</v>
      </c>
    </row>
    <row r="5193" spans="1:22" x14ac:dyDescent="0.25">
      <c r="A5193" s="26" t="s">
        <v>6032</v>
      </c>
      <c r="B5193" s="42">
        <v>0.9</v>
      </c>
      <c r="C5193" s="33">
        <v>5</v>
      </c>
      <c r="D5193" s="42">
        <v>4.5999999999999996</v>
      </c>
      <c r="E5193" s="33">
        <v>0.3</v>
      </c>
      <c r="F5193" s="42">
        <v>0.9</v>
      </c>
      <c r="G5193" s="33">
        <v>1.4</v>
      </c>
      <c r="H5193" s="42">
        <v>0.1</v>
      </c>
      <c r="I5193" s="33">
        <v>1.6</v>
      </c>
      <c r="J5193" s="42">
        <v>1.5</v>
      </c>
      <c r="K5193" s="33">
        <v>0.1</v>
      </c>
      <c r="L5193" s="42">
        <v>0.7</v>
      </c>
      <c r="M5193" s="33">
        <v>0.1</v>
      </c>
      <c r="N5193" s="42">
        <v>0.1</v>
      </c>
      <c r="O5193" s="33">
        <v>0.1</v>
      </c>
      <c r="P5193" s="42">
        <v>342.62</v>
      </c>
      <c r="Q5193" s="33">
        <v>240.68</v>
      </c>
      <c r="R5193" s="42">
        <v>269.94</v>
      </c>
      <c r="S5193" s="33">
        <v>261.08999999999997</v>
      </c>
      <c r="T5193" s="42">
        <v>6.89</v>
      </c>
      <c r="U5193" s="33">
        <v>7.08</v>
      </c>
      <c r="V5193" s="116">
        <v>6.77</v>
      </c>
    </row>
    <row r="5194" spans="1:22" x14ac:dyDescent="0.25">
      <c r="A5194" s="26" t="s">
        <v>6033</v>
      </c>
      <c r="B5194" s="42">
        <v>0.3</v>
      </c>
      <c r="C5194" s="33">
        <v>2.7</v>
      </c>
      <c r="D5194" s="42">
        <v>3.6</v>
      </c>
      <c r="E5194" s="33">
        <v>0.2</v>
      </c>
      <c r="F5194" s="42">
        <v>0.9</v>
      </c>
      <c r="G5194" s="33">
        <v>1</v>
      </c>
      <c r="H5194" s="42">
        <v>0</v>
      </c>
      <c r="I5194" s="33">
        <v>1.2</v>
      </c>
      <c r="J5194" s="42">
        <v>1.1000000000000001</v>
      </c>
      <c r="K5194" s="33">
        <v>0.1</v>
      </c>
      <c r="L5194" s="42">
        <v>0.8</v>
      </c>
      <c r="M5194" s="33">
        <v>0.1</v>
      </c>
      <c r="N5194" s="42">
        <v>0.1</v>
      </c>
      <c r="O5194" s="33">
        <v>0.1</v>
      </c>
      <c r="P5194" s="42">
        <v>443.36</v>
      </c>
      <c r="Q5194" s="33">
        <v>308.19</v>
      </c>
      <c r="R5194" s="42">
        <v>346.11</v>
      </c>
      <c r="S5194" s="33">
        <v>259.62</v>
      </c>
      <c r="T5194" s="42">
        <v>4.79</v>
      </c>
      <c r="U5194" s="33">
        <v>4.96</v>
      </c>
      <c r="V5194" s="116">
        <v>4.8499999999999996</v>
      </c>
    </row>
    <row r="5195" spans="1:22" x14ac:dyDescent="0.25">
      <c r="A5195" s="26" t="s">
        <v>6034</v>
      </c>
      <c r="B5195" s="42">
        <v>0.2</v>
      </c>
      <c r="C5195" s="33">
        <v>2.6</v>
      </c>
      <c r="D5195" s="42">
        <v>3.9</v>
      </c>
      <c r="E5195" s="33">
        <v>0.1</v>
      </c>
      <c r="F5195" s="42">
        <v>0.9</v>
      </c>
      <c r="G5195" s="33">
        <v>1</v>
      </c>
      <c r="H5195" s="42">
        <v>0.2</v>
      </c>
      <c r="I5195" s="33">
        <v>0.9</v>
      </c>
      <c r="J5195" s="42">
        <v>0.9</v>
      </c>
      <c r="K5195" s="33">
        <v>0.2</v>
      </c>
      <c r="L5195" s="42">
        <v>0.7</v>
      </c>
      <c r="M5195" s="33">
        <v>0.1</v>
      </c>
      <c r="N5195" s="42">
        <v>0</v>
      </c>
      <c r="O5195" s="33">
        <v>0.1</v>
      </c>
      <c r="P5195" s="42">
        <v>438.1</v>
      </c>
      <c r="Q5195" s="33">
        <v>296.05</v>
      </c>
      <c r="R5195" s="42">
        <v>341.12</v>
      </c>
      <c r="S5195" s="33">
        <v>259.92</v>
      </c>
      <c r="T5195" s="42">
        <v>4.87</v>
      </c>
      <c r="U5195" s="33">
        <v>4.97</v>
      </c>
      <c r="V5195" s="116">
        <v>5.0999999999999996</v>
      </c>
    </row>
    <row r="5196" spans="1:22" x14ac:dyDescent="0.25">
      <c r="A5196" s="26" t="s">
        <v>6035</v>
      </c>
      <c r="B5196" s="42">
        <v>0.4</v>
      </c>
      <c r="C5196" s="33">
        <v>3</v>
      </c>
      <c r="D5196" s="42">
        <v>3.7</v>
      </c>
      <c r="E5196" s="33">
        <v>0.2</v>
      </c>
      <c r="F5196" s="42">
        <v>0.9</v>
      </c>
      <c r="G5196" s="33">
        <v>1.2</v>
      </c>
      <c r="H5196" s="42">
        <v>0.1</v>
      </c>
      <c r="I5196" s="33">
        <v>1</v>
      </c>
      <c r="J5196" s="42">
        <v>0.9</v>
      </c>
      <c r="K5196" s="33">
        <v>0.1</v>
      </c>
      <c r="L5196" s="42">
        <v>0.7</v>
      </c>
      <c r="M5196" s="33">
        <v>0</v>
      </c>
      <c r="N5196" s="42">
        <v>0</v>
      </c>
      <c r="O5196" s="33">
        <v>0.1</v>
      </c>
      <c r="P5196" s="42">
        <v>435.15</v>
      </c>
      <c r="Q5196" s="33">
        <v>298.68</v>
      </c>
      <c r="R5196" s="42">
        <v>342.65</v>
      </c>
      <c r="S5196" s="33">
        <v>260.76</v>
      </c>
      <c r="T5196" s="42">
        <v>4.66</v>
      </c>
      <c r="U5196" s="33">
        <v>4.84</v>
      </c>
      <c r="V5196" s="116">
        <v>4.87</v>
      </c>
    </row>
    <row r="5197" spans="1:22" x14ac:dyDescent="0.25">
      <c r="A5197" s="26" t="s">
        <v>6036</v>
      </c>
      <c r="B5197" s="42">
        <v>0.4</v>
      </c>
      <c r="C5197" s="33">
        <v>3.2</v>
      </c>
      <c r="D5197" s="42">
        <v>3.8</v>
      </c>
      <c r="E5197" s="33">
        <v>0.2</v>
      </c>
      <c r="F5197" s="42">
        <v>1</v>
      </c>
      <c r="G5197" s="33">
        <v>1.1000000000000001</v>
      </c>
      <c r="H5197" s="42">
        <v>0</v>
      </c>
      <c r="I5197" s="33">
        <v>1.2</v>
      </c>
      <c r="J5197" s="42">
        <v>1.1000000000000001</v>
      </c>
      <c r="K5197" s="33">
        <v>0.1</v>
      </c>
      <c r="L5197" s="42">
        <v>0.7</v>
      </c>
      <c r="M5197" s="33">
        <v>0.1</v>
      </c>
      <c r="N5197" s="42">
        <v>0.1</v>
      </c>
      <c r="O5197" s="33">
        <v>0.1</v>
      </c>
      <c r="P5197" s="42">
        <v>383.92</v>
      </c>
      <c r="Q5197" s="33">
        <v>253.76</v>
      </c>
      <c r="R5197" s="42">
        <v>303.45</v>
      </c>
      <c r="S5197" s="33">
        <v>261.31</v>
      </c>
      <c r="T5197" s="42">
        <v>5.22</v>
      </c>
      <c r="U5197" s="33">
        <v>5.4</v>
      </c>
      <c r="V5197" s="116">
        <v>5.37</v>
      </c>
    </row>
    <row r="5198" spans="1:22" x14ac:dyDescent="0.25">
      <c r="A5198" s="26" t="s">
        <v>6037</v>
      </c>
      <c r="B5198" s="42">
        <v>0.7</v>
      </c>
      <c r="C5198" s="33">
        <v>4.3</v>
      </c>
      <c r="D5198" s="42">
        <v>4.4000000000000004</v>
      </c>
      <c r="E5198" s="33">
        <v>0.3</v>
      </c>
      <c r="F5198" s="42">
        <v>1.1000000000000001</v>
      </c>
      <c r="G5198" s="33">
        <v>1.3</v>
      </c>
      <c r="H5198" s="42">
        <v>0.2</v>
      </c>
      <c r="I5198" s="33">
        <v>0.9</v>
      </c>
      <c r="J5198" s="42">
        <v>1.2</v>
      </c>
      <c r="K5198" s="33">
        <v>0.2</v>
      </c>
      <c r="L5198" s="42">
        <v>0.6</v>
      </c>
      <c r="M5198" s="33">
        <v>0.2</v>
      </c>
      <c r="N5198" s="42">
        <v>0</v>
      </c>
      <c r="O5198" s="33">
        <v>0.2</v>
      </c>
      <c r="P5198" s="42">
        <v>362.06</v>
      </c>
      <c r="Q5198" s="33">
        <v>246.94</v>
      </c>
      <c r="R5198" s="42">
        <v>281.49</v>
      </c>
      <c r="S5198" s="33">
        <v>262.07</v>
      </c>
      <c r="T5198" s="42">
        <v>6.66</v>
      </c>
      <c r="U5198" s="33">
        <v>6.61</v>
      </c>
      <c r="V5198" s="116">
        <v>6.56</v>
      </c>
    </row>
    <row r="5199" spans="1:22" x14ac:dyDescent="0.25">
      <c r="A5199" s="26" t="s">
        <v>6038</v>
      </c>
      <c r="B5199" s="42">
        <v>1.2</v>
      </c>
      <c r="C5199" s="33">
        <v>4.0999999999999996</v>
      </c>
      <c r="D5199" s="42">
        <v>4.4000000000000004</v>
      </c>
      <c r="E5199" s="33">
        <v>0.4</v>
      </c>
      <c r="F5199" s="42">
        <v>1</v>
      </c>
      <c r="G5199" s="33">
        <v>1.2</v>
      </c>
      <c r="H5199" s="42">
        <v>0.1</v>
      </c>
      <c r="I5199" s="33">
        <v>1.3</v>
      </c>
      <c r="J5199" s="42">
        <v>1</v>
      </c>
      <c r="K5199" s="33">
        <v>0.2</v>
      </c>
      <c r="L5199" s="42">
        <v>0.7</v>
      </c>
      <c r="M5199" s="33">
        <v>0.2</v>
      </c>
      <c r="N5199" s="42">
        <v>0.1</v>
      </c>
      <c r="O5199" s="33">
        <v>0.2</v>
      </c>
      <c r="P5199" s="42">
        <v>365.78</v>
      </c>
      <c r="Q5199" s="33">
        <v>250.45</v>
      </c>
      <c r="R5199" s="42">
        <v>280.48</v>
      </c>
      <c r="S5199" s="33">
        <v>262.18</v>
      </c>
      <c r="T5199" s="42">
        <v>6.84</v>
      </c>
      <c r="U5199" s="33">
        <v>6.91</v>
      </c>
      <c r="V5199" s="116">
        <v>6.5</v>
      </c>
    </row>
    <row r="5200" spans="1:22" x14ac:dyDescent="0.25">
      <c r="A5200" s="26" t="s">
        <v>6039</v>
      </c>
      <c r="B5200" s="42">
        <v>0.7</v>
      </c>
      <c r="C5200" s="33">
        <v>3.6</v>
      </c>
      <c r="D5200" s="42">
        <v>4.2</v>
      </c>
      <c r="E5200" s="33">
        <v>0.1</v>
      </c>
      <c r="F5200" s="42">
        <v>1.1000000000000001</v>
      </c>
      <c r="G5200" s="33">
        <v>1.1000000000000001</v>
      </c>
      <c r="H5200" s="42">
        <v>0</v>
      </c>
      <c r="I5200" s="33">
        <v>1</v>
      </c>
      <c r="J5200" s="42">
        <v>1.3</v>
      </c>
      <c r="K5200" s="33">
        <v>0.2</v>
      </c>
      <c r="L5200" s="42">
        <v>0.7</v>
      </c>
      <c r="M5200" s="33">
        <v>0.1</v>
      </c>
      <c r="N5200" s="42">
        <v>0.1</v>
      </c>
      <c r="O5200" s="33">
        <v>0.2</v>
      </c>
      <c r="P5200" s="42">
        <v>374.8</v>
      </c>
      <c r="Q5200" s="33">
        <v>258.72000000000003</v>
      </c>
      <c r="R5200" s="42">
        <v>294.89999999999998</v>
      </c>
      <c r="S5200" s="33">
        <v>262.27999999999997</v>
      </c>
      <c r="T5200" s="42">
        <v>5.87</v>
      </c>
      <c r="U5200" s="33">
        <v>5.73</v>
      </c>
      <c r="V5200" s="116">
        <v>5.79</v>
      </c>
    </row>
    <row r="5201" spans="1:22" x14ac:dyDescent="0.25">
      <c r="A5201" s="26" t="s">
        <v>6040</v>
      </c>
      <c r="B5201" s="42">
        <v>0.7</v>
      </c>
      <c r="C5201" s="33">
        <v>4.4000000000000004</v>
      </c>
      <c r="D5201" s="42">
        <v>4.0999999999999996</v>
      </c>
      <c r="E5201" s="33">
        <v>0.2</v>
      </c>
      <c r="F5201" s="42">
        <v>1.3</v>
      </c>
      <c r="G5201" s="33">
        <v>1.1000000000000001</v>
      </c>
      <c r="H5201" s="42">
        <v>0.1</v>
      </c>
      <c r="I5201" s="33">
        <v>1.1000000000000001</v>
      </c>
      <c r="J5201" s="42">
        <v>1.4</v>
      </c>
      <c r="K5201" s="33">
        <v>0.1</v>
      </c>
      <c r="L5201" s="42">
        <v>0.6</v>
      </c>
      <c r="M5201" s="33">
        <v>0.2</v>
      </c>
      <c r="N5201" s="42">
        <v>0.1</v>
      </c>
      <c r="O5201" s="33">
        <v>0.1</v>
      </c>
      <c r="P5201" s="42">
        <v>369.34</v>
      </c>
      <c r="Q5201" s="33">
        <v>253.33</v>
      </c>
      <c r="R5201" s="42">
        <v>290.88</v>
      </c>
      <c r="S5201" s="33">
        <v>262.56</v>
      </c>
      <c r="T5201" s="42">
        <v>6.19</v>
      </c>
      <c r="U5201" s="33">
        <v>6.05</v>
      </c>
      <c r="V5201" s="116">
        <v>6.1</v>
      </c>
    </row>
    <row r="5202" spans="1:22" x14ac:dyDescent="0.25">
      <c r="A5202" s="26" t="s">
        <v>6041</v>
      </c>
      <c r="B5202" s="42">
        <v>0.7</v>
      </c>
      <c r="C5202" s="33">
        <v>4.0999999999999996</v>
      </c>
      <c r="D5202" s="42">
        <v>4</v>
      </c>
      <c r="E5202" s="33">
        <v>0.1</v>
      </c>
      <c r="F5202" s="42">
        <v>1.3</v>
      </c>
      <c r="G5202" s="33">
        <v>1.2</v>
      </c>
      <c r="H5202" s="42">
        <v>0.2</v>
      </c>
      <c r="I5202" s="33">
        <v>1.3</v>
      </c>
      <c r="J5202" s="42">
        <v>1.3</v>
      </c>
      <c r="K5202" s="33">
        <v>0.3</v>
      </c>
      <c r="L5202" s="42">
        <v>0.8</v>
      </c>
      <c r="M5202" s="33">
        <v>0.2</v>
      </c>
      <c r="N5202" s="42">
        <v>0.1</v>
      </c>
      <c r="O5202" s="33">
        <v>0.1</v>
      </c>
      <c r="P5202" s="42">
        <v>355.97</v>
      </c>
      <c r="Q5202" s="33">
        <v>245.41</v>
      </c>
      <c r="R5202" s="42">
        <v>277.07</v>
      </c>
      <c r="S5202" s="33">
        <v>262.47000000000003</v>
      </c>
      <c r="T5202" s="42">
        <v>6.11</v>
      </c>
      <c r="U5202" s="33">
        <v>6.48</v>
      </c>
      <c r="V5202" s="116">
        <v>5.97</v>
      </c>
    </row>
    <row r="5203" spans="1:22" x14ac:dyDescent="0.25">
      <c r="A5203" s="26" t="s">
        <v>6042</v>
      </c>
      <c r="B5203" s="42">
        <v>0.7</v>
      </c>
      <c r="C5203" s="33">
        <v>4.0999999999999996</v>
      </c>
      <c r="D5203" s="42">
        <v>4.3</v>
      </c>
      <c r="E5203" s="33">
        <v>0.1</v>
      </c>
      <c r="F5203" s="42">
        <v>1.2</v>
      </c>
      <c r="G5203" s="33">
        <v>1.1000000000000001</v>
      </c>
      <c r="H5203" s="42">
        <v>0.1</v>
      </c>
      <c r="I5203" s="33">
        <v>1.2</v>
      </c>
      <c r="J5203" s="42">
        <v>1.4</v>
      </c>
      <c r="K5203" s="33">
        <v>0.2</v>
      </c>
      <c r="L5203" s="42">
        <v>0.6</v>
      </c>
      <c r="M5203" s="33">
        <v>0.2</v>
      </c>
      <c r="N5203" s="42">
        <v>0.1</v>
      </c>
      <c r="O5203" s="33">
        <v>0.1</v>
      </c>
      <c r="P5203" s="42">
        <v>354.62</v>
      </c>
      <c r="Q5203" s="33">
        <v>229.95</v>
      </c>
      <c r="R5203" s="42">
        <v>266.86</v>
      </c>
      <c r="S5203" s="33">
        <v>264.58</v>
      </c>
      <c r="T5203" s="42">
        <v>6.4</v>
      </c>
      <c r="U5203" s="33">
        <v>6.54</v>
      </c>
      <c r="V5203" s="116">
        <v>6.22</v>
      </c>
    </row>
    <row r="5204" spans="1:22" x14ac:dyDescent="0.25">
      <c r="A5204" s="26" t="s">
        <v>6043</v>
      </c>
      <c r="B5204" s="42">
        <v>0.5</v>
      </c>
      <c r="C5204" s="33">
        <v>3.6</v>
      </c>
      <c r="D5204" s="42">
        <v>4.2</v>
      </c>
      <c r="E5204" s="33">
        <v>0.1</v>
      </c>
      <c r="F5204" s="42">
        <v>1</v>
      </c>
      <c r="G5204" s="33">
        <v>1.4</v>
      </c>
      <c r="H5204" s="42">
        <v>0.1</v>
      </c>
      <c r="I5204" s="33">
        <v>1.7</v>
      </c>
      <c r="J5204" s="42">
        <v>1.7</v>
      </c>
      <c r="K5204" s="33">
        <v>0.3</v>
      </c>
      <c r="L5204" s="42">
        <v>0.9</v>
      </c>
      <c r="M5204" s="33">
        <v>0.2</v>
      </c>
      <c r="N5204" s="42">
        <v>0.1</v>
      </c>
      <c r="O5204" s="33">
        <v>0.2</v>
      </c>
      <c r="P5204" s="42">
        <v>334.46</v>
      </c>
      <c r="Q5204" s="33">
        <v>228.66</v>
      </c>
      <c r="R5204" s="42">
        <v>262.2</v>
      </c>
      <c r="S5204" s="33">
        <v>263.92</v>
      </c>
      <c r="T5204" s="42">
        <v>5.87</v>
      </c>
      <c r="U5204" s="33">
        <v>6.16</v>
      </c>
      <c r="V5204" s="116">
        <v>5.86</v>
      </c>
    </row>
    <row r="5205" spans="1:22" x14ac:dyDescent="0.25">
      <c r="A5205" s="26" t="s">
        <v>6044</v>
      </c>
      <c r="B5205" s="42">
        <v>0.5</v>
      </c>
      <c r="C5205" s="33">
        <v>3.6</v>
      </c>
      <c r="D5205" s="42">
        <v>4.2</v>
      </c>
      <c r="E5205" s="33">
        <v>0.2</v>
      </c>
      <c r="F5205" s="42">
        <v>1</v>
      </c>
      <c r="G5205" s="33">
        <v>1.4</v>
      </c>
      <c r="H5205" s="42">
        <v>0.3</v>
      </c>
      <c r="I5205" s="33">
        <v>1.7</v>
      </c>
      <c r="J5205" s="42">
        <v>1.5</v>
      </c>
      <c r="K5205" s="33">
        <v>0.3</v>
      </c>
      <c r="L5205" s="42">
        <v>0.7</v>
      </c>
      <c r="M5205" s="33">
        <v>0.2</v>
      </c>
      <c r="N5205" s="42">
        <v>0</v>
      </c>
      <c r="O5205" s="33">
        <v>0.1</v>
      </c>
      <c r="P5205" s="42">
        <v>352.7</v>
      </c>
      <c r="Q5205" s="33">
        <v>240.18</v>
      </c>
      <c r="R5205" s="42">
        <v>286.94</v>
      </c>
      <c r="S5205" s="33">
        <v>263.92</v>
      </c>
      <c r="T5205" s="42">
        <v>5.81</v>
      </c>
      <c r="U5205" s="33">
        <v>5.98</v>
      </c>
      <c r="V5205" s="116">
        <v>5.94</v>
      </c>
    </row>
    <row r="5206" spans="1:22" x14ac:dyDescent="0.25">
      <c r="A5206" s="26" t="s">
        <v>6045</v>
      </c>
      <c r="B5206" s="42">
        <v>0.7</v>
      </c>
      <c r="C5206" s="33">
        <v>4.0999999999999996</v>
      </c>
      <c r="D5206" s="42">
        <v>4.2</v>
      </c>
      <c r="E5206" s="33">
        <v>0.2</v>
      </c>
      <c r="F5206" s="42">
        <v>1.1000000000000001</v>
      </c>
      <c r="G5206" s="33">
        <v>1.6</v>
      </c>
      <c r="H5206" s="42">
        <v>0.2</v>
      </c>
      <c r="I5206" s="33">
        <v>1.8</v>
      </c>
      <c r="J5206" s="42">
        <v>1.9</v>
      </c>
      <c r="K5206" s="33">
        <v>0.3</v>
      </c>
      <c r="L5206" s="42">
        <v>0.9</v>
      </c>
      <c r="M5206" s="33">
        <v>0.3</v>
      </c>
      <c r="N5206" s="42">
        <v>0.1</v>
      </c>
      <c r="O5206" s="33">
        <v>0.2</v>
      </c>
      <c r="P5206" s="42">
        <v>331.23</v>
      </c>
      <c r="Q5206" s="33">
        <v>228.77</v>
      </c>
      <c r="R5206" s="42">
        <v>263.36</v>
      </c>
      <c r="S5206" s="33">
        <v>264.47000000000003</v>
      </c>
      <c r="T5206" s="42">
        <v>6.72</v>
      </c>
      <c r="U5206" s="33">
        <v>6.67</v>
      </c>
      <c r="V5206" s="116">
        <v>6.64</v>
      </c>
    </row>
    <row r="5207" spans="1:22" x14ac:dyDescent="0.25">
      <c r="A5207" s="26" t="s">
        <v>6046</v>
      </c>
      <c r="B5207" s="42">
        <v>1.1000000000000001</v>
      </c>
      <c r="C5207" s="33">
        <v>8</v>
      </c>
      <c r="D5207" s="42">
        <v>5.7</v>
      </c>
      <c r="E5207" s="33">
        <v>0.4</v>
      </c>
      <c r="F5207" s="42">
        <v>1.5</v>
      </c>
      <c r="G5207" s="33">
        <v>2.1</v>
      </c>
      <c r="H5207" s="42">
        <v>0</v>
      </c>
      <c r="I5207" s="33">
        <v>2.4</v>
      </c>
      <c r="J5207" s="42">
        <v>2.2999999999999998</v>
      </c>
      <c r="K5207" s="33">
        <v>0.4</v>
      </c>
      <c r="L5207" s="42">
        <v>1.2</v>
      </c>
      <c r="M5207" s="33">
        <v>0.2</v>
      </c>
      <c r="N5207" s="42">
        <v>0.1</v>
      </c>
      <c r="O5207" s="33">
        <v>0.2</v>
      </c>
      <c r="P5207" s="42">
        <v>254.75</v>
      </c>
      <c r="Q5207" s="33">
        <v>162.72999999999999</v>
      </c>
      <c r="R5207" s="42">
        <v>203.31</v>
      </c>
      <c r="S5207" s="33">
        <v>265.67</v>
      </c>
      <c r="T5207" s="42">
        <v>10.26</v>
      </c>
      <c r="U5207" s="33">
        <v>10.66</v>
      </c>
      <c r="V5207" s="116">
        <v>9.9</v>
      </c>
    </row>
    <row r="5208" spans="1:22" x14ac:dyDescent="0.25">
      <c r="A5208" s="26" t="s">
        <v>6047</v>
      </c>
      <c r="B5208" s="42">
        <v>1</v>
      </c>
      <c r="C5208" s="33">
        <v>7.8</v>
      </c>
      <c r="D5208" s="42">
        <v>5.8</v>
      </c>
      <c r="E5208" s="33">
        <v>0.4</v>
      </c>
      <c r="F5208" s="42">
        <v>1.4</v>
      </c>
      <c r="G5208" s="33">
        <v>2</v>
      </c>
      <c r="H5208" s="42">
        <v>0.1</v>
      </c>
      <c r="I5208" s="33">
        <v>2.1</v>
      </c>
      <c r="J5208" s="42">
        <v>2.1</v>
      </c>
      <c r="K5208" s="33">
        <v>0.2</v>
      </c>
      <c r="L5208" s="42">
        <v>1.1000000000000001</v>
      </c>
      <c r="M5208" s="33">
        <v>0.3</v>
      </c>
      <c r="N5208" s="42">
        <v>0.1</v>
      </c>
      <c r="O5208" s="33">
        <v>0.2</v>
      </c>
      <c r="P5208" s="42">
        <v>242.93</v>
      </c>
      <c r="Q5208" s="33">
        <v>157.94</v>
      </c>
      <c r="R5208" s="42">
        <v>191.91</v>
      </c>
      <c r="S5208" s="33">
        <v>266.02</v>
      </c>
      <c r="T5208" s="42">
        <v>10.4</v>
      </c>
      <c r="U5208" s="33">
        <v>10.76</v>
      </c>
      <c r="V5208" s="116">
        <v>10.06</v>
      </c>
    </row>
    <row r="5209" spans="1:22" x14ac:dyDescent="0.25">
      <c r="A5209" s="26" t="s">
        <v>6048</v>
      </c>
      <c r="B5209" s="42">
        <v>0.5</v>
      </c>
      <c r="C5209" s="33">
        <v>7.1</v>
      </c>
      <c r="D5209" s="42">
        <v>5.5</v>
      </c>
      <c r="E5209" s="33">
        <v>0.3</v>
      </c>
      <c r="F5209" s="42">
        <v>1.1000000000000001</v>
      </c>
      <c r="G5209" s="33">
        <v>2.2000000000000002</v>
      </c>
      <c r="H5209" s="42">
        <v>0.1</v>
      </c>
      <c r="I5209" s="33">
        <v>2.1</v>
      </c>
      <c r="J5209" s="42">
        <v>2</v>
      </c>
      <c r="K5209" s="33">
        <v>0.3</v>
      </c>
      <c r="L5209" s="42">
        <v>1.1000000000000001</v>
      </c>
      <c r="M5209" s="33">
        <v>0.3</v>
      </c>
      <c r="N5209" s="42">
        <v>0.1</v>
      </c>
      <c r="O5209" s="33">
        <v>0.2</v>
      </c>
      <c r="P5209" s="42">
        <v>254.61</v>
      </c>
      <c r="Q5209" s="33">
        <v>169.57</v>
      </c>
      <c r="R5209" s="42">
        <v>202.47</v>
      </c>
      <c r="S5209" s="33">
        <v>265.64</v>
      </c>
      <c r="T5209" s="42">
        <v>9.36</v>
      </c>
      <c r="U5209" s="33">
        <v>9.74</v>
      </c>
      <c r="V5209" s="116">
        <v>9.31</v>
      </c>
    </row>
    <row r="5210" spans="1:22" x14ac:dyDescent="0.25">
      <c r="A5210" s="26" t="s">
        <v>6049</v>
      </c>
      <c r="B5210" s="42">
        <v>0.5</v>
      </c>
      <c r="C5210" s="33">
        <v>7.4</v>
      </c>
      <c r="D5210" s="42">
        <v>5.9</v>
      </c>
      <c r="E5210" s="33">
        <v>0.1</v>
      </c>
      <c r="F5210" s="42">
        <v>1</v>
      </c>
      <c r="G5210" s="33">
        <v>2.2000000000000002</v>
      </c>
      <c r="H5210" s="42">
        <v>0.1</v>
      </c>
      <c r="I5210" s="33">
        <v>3.2</v>
      </c>
      <c r="J5210" s="42">
        <v>2.2999999999999998</v>
      </c>
      <c r="K5210" s="33">
        <v>0.4</v>
      </c>
      <c r="L5210" s="42">
        <v>1.3</v>
      </c>
      <c r="M5210" s="33">
        <v>0.1</v>
      </c>
      <c r="N5210" s="42">
        <v>0.1</v>
      </c>
      <c r="O5210" s="33">
        <v>0.2</v>
      </c>
      <c r="P5210" s="42">
        <v>257.63</v>
      </c>
      <c r="Q5210" s="33">
        <v>171.64</v>
      </c>
      <c r="R5210" s="42">
        <v>204.04</v>
      </c>
      <c r="S5210" s="33">
        <v>264.88</v>
      </c>
      <c r="T5210" s="42">
        <v>10.06</v>
      </c>
      <c r="U5210" s="33">
        <v>10.54</v>
      </c>
      <c r="V5210" s="116">
        <v>10.28</v>
      </c>
    </row>
    <row r="5211" spans="1:22" x14ac:dyDescent="0.25">
      <c r="A5211" s="26" t="s">
        <v>6050</v>
      </c>
      <c r="B5211" s="42">
        <v>0.4</v>
      </c>
      <c r="C5211" s="33">
        <v>6.9</v>
      </c>
      <c r="D5211" s="42">
        <v>6.1</v>
      </c>
      <c r="E5211" s="33">
        <v>0.3</v>
      </c>
      <c r="F5211" s="42">
        <v>1.6</v>
      </c>
      <c r="G5211" s="33">
        <v>2.5</v>
      </c>
      <c r="H5211" s="42">
        <v>0.2</v>
      </c>
      <c r="I5211" s="33">
        <v>3.2</v>
      </c>
      <c r="J5211" s="42">
        <v>2.9</v>
      </c>
      <c r="K5211" s="33">
        <v>0.4</v>
      </c>
      <c r="L5211" s="42">
        <v>1.1000000000000001</v>
      </c>
      <c r="M5211" s="33">
        <v>0.2</v>
      </c>
      <c r="N5211" s="42">
        <v>0.1</v>
      </c>
      <c r="O5211" s="33">
        <v>0.1</v>
      </c>
      <c r="P5211" s="42">
        <v>248.86</v>
      </c>
      <c r="Q5211" s="33">
        <v>164.6</v>
      </c>
      <c r="R5211" s="42">
        <v>194.4</v>
      </c>
      <c r="S5211" s="33">
        <v>264.92</v>
      </c>
      <c r="T5211" s="42">
        <v>9.83</v>
      </c>
      <c r="U5211" s="33">
        <v>10.38</v>
      </c>
      <c r="V5211" s="116">
        <v>9.81</v>
      </c>
    </row>
    <row r="5212" spans="1:22" x14ac:dyDescent="0.25">
      <c r="A5212" s="26" t="s">
        <v>6051</v>
      </c>
      <c r="B5212" s="42">
        <v>0.4</v>
      </c>
      <c r="C5212" s="33">
        <v>7.2</v>
      </c>
      <c r="D5212" s="42">
        <v>5.8</v>
      </c>
      <c r="E5212" s="33">
        <v>0.2</v>
      </c>
      <c r="F5212" s="42">
        <v>1.7</v>
      </c>
      <c r="G5212" s="33">
        <v>2</v>
      </c>
      <c r="H5212" s="42">
        <v>0.3</v>
      </c>
      <c r="I5212" s="33">
        <v>2.8</v>
      </c>
      <c r="J5212" s="42">
        <v>2.4</v>
      </c>
      <c r="K5212" s="33">
        <v>0.4</v>
      </c>
      <c r="L5212" s="42">
        <v>1</v>
      </c>
      <c r="M5212" s="33">
        <v>0.4</v>
      </c>
      <c r="N5212" s="42">
        <v>0.1</v>
      </c>
      <c r="O5212" s="33">
        <v>0.1</v>
      </c>
      <c r="P5212" s="42">
        <v>241.25</v>
      </c>
      <c r="Q5212" s="33">
        <v>161.03</v>
      </c>
      <c r="R5212" s="42">
        <v>190.25</v>
      </c>
      <c r="S5212" s="33">
        <v>265.45999999999998</v>
      </c>
      <c r="T5212" s="42">
        <v>10.18</v>
      </c>
      <c r="U5212" s="33">
        <v>10.78</v>
      </c>
      <c r="V5212" s="116">
        <v>10.23</v>
      </c>
    </row>
    <row r="5213" spans="1:22" x14ac:dyDescent="0.25">
      <c r="A5213" s="26" t="s">
        <v>6052</v>
      </c>
      <c r="B5213" s="42">
        <v>0.7</v>
      </c>
      <c r="C5213" s="33">
        <v>6.2</v>
      </c>
      <c r="D5213" s="42">
        <v>5.6</v>
      </c>
      <c r="E5213" s="33">
        <v>0.3</v>
      </c>
      <c r="F5213" s="42">
        <v>1.6</v>
      </c>
      <c r="G5213" s="33">
        <v>2.1</v>
      </c>
      <c r="H5213" s="42">
        <v>0.1</v>
      </c>
      <c r="I5213" s="33">
        <v>3.4</v>
      </c>
      <c r="J5213" s="42">
        <v>2.7</v>
      </c>
      <c r="K5213" s="33">
        <v>0.4</v>
      </c>
      <c r="L5213" s="42">
        <v>0.9</v>
      </c>
      <c r="M5213" s="33">
        <v>0.3</v>
      </c>
      <c r="N5213" s="42">
        <v>0.1</v>
      </c>
      <c r="O5213" s="33">
        <v>0.1</v>
      </c>
      <c r="P5213" s="42">
        <v>247.62</v>
      </c>
      <c r="Q5213" s="33">
        <v>163.57</v>
      </c>
      <c r="R5213" s="42">
        <v>194.57</v>
      </c>
      <c r="S5213" s="33">
        <v>265.20999999999998</v>
      </c>
      <c r="T5213" s="42">
        <v>9.0299999999999994</v>
      </c>
      <c r="U5213" s="33">
        <v>9.6999999999999993</v>
      </c>
      <c r="V5213" s="116">
        <v>9.14</v>
      </c>
    </row>
    <row r="5214" spans="1:22" x14ac:dyDescent="0.25">
      <c r="A5214" s="26" t="s">
        <v>6053</v>
      </c>
      <c r="B5214" s="42">
        <v>0.5</v>
      </c>
      <c r="C5214" s="33">
        <v>7.5</v>
      </c>
      <c r="D5214" s="42">
        <v>6.4</v>
      </c>
      <c r="E5214" s="33">
        <v>0.2</v>
      </c>
      <c r="F5214" s="42">
        <v>1.3</v>
      </c>
      <c r="G5214" s="33">
        <v>2.2999999999999998</v>
      </c>
      <c r="H5214" s="42">
        <v>0.1</v>
      </c>
      <c r="I5214" s="33">
        <v>2.7</v>
      </c>
      <c r="J5214" s="42">
        <v>1.8</v>
      </c>
      <c r="K5214" s="33">
        <v>0.3</v>
      </c>
      <c r="L5214" s="42">
        <v>1</v>
      </c>
      <c r="M5214" s="33">
        <v>0.1</v>
      </c>
      <c r="N5214" s="42">
        <v>0.1</v>
      </c>
      <c r="O5214" s="33">
        <v>0.2</v>
      </c>
      <c r="P5214" s="42">
        <v>276.52999999999997</v>
      </c>
      <c r="Q5214" s="33">
        <v>186.01</v>
      </c>
      <c r="R5214" s="42">
        <v>217.31</v>
      </c>
      <c r="S5214" s="33">
        <v>264.49</v>
      </c>
      <c r="T5214" s="42">
        <v>10.11</v>
      </c>
      <c r="U5214" s="33">
        <v>10.74</v>
      </c>
      <c r="V5214" s="116">
        <v>10.07</v>
      </c>
    </row>
    <row r="5215" spans="1:22" x14ac:dyDescent="0.25">
      <c r="A5215" s="26" t="s">
        <v>6054</v>
      </c>
      <c r="B5215" s="42">
        <v>0.5</v>
      </c>
      <c r="C5215" s="33">
        <v>7.1</v>
      </c>
      <c r="D5215" s="42">
        <v>5.6</v>
      </c>
      <c r="E5215" s="33">
        <v>0.2</v>
      </c>
      <c r="F5215" s="42">
        <v>1.4</v>
      </c>
      <c r="G5215" s="33">
        <v>1.6</v>
      </c>
      <c r="H5215" s="42">
        <v>0.2</v>
      </c>
      <c r="I5215" s="33">
        <v>2.2000000000000002</v>
      </c>
      <c r="J5215" s="42">
        <v>2</v>
      </c>
      <c r="K5215" s="33">
        <v>0.3</v>
      </c>
      <c r="L5215" s="42">
        <v>1</v>
      </c>
      <c r="M5215" s="33">
        <v>0.2</v>
      </c>
      <c r="N5215" s="42">
        <v>0.1</v>
      </c>
      <c r="O5215" s="33">
        <v>0.2</v>
      </c>
      <c r="P5215" s="42">
        <v>296.69</v>
      </c>
      <c r="Q5215" s="33">
        <v>199.54</v>
      </c>
      <c r="R5215" s="42">
        <v>237.74</v>
      </c>
      <c r="S5215" s="33">
        <v>263.8</v>
      </c>
      <c r="T5215" s="42">
        <v>9.0299999999999994</v>
      </c>
      <c r="U5215" s="33">
        <v>9.5399999999999991</v>
      </c>
      <c r="V5215" s="116">
        <v>9.19</v>
      </c>
    </row>
    <row r="5216" spans="1:22" x14ac:dyDescent="0.25">
      <c r="A5216" s="26" t="s">
        <v>6055</v>
      </c>
      <c r="B5216" s="42">
        <v>0.5</v>
      </c>
      <c r="C5216" s="33">
        <v>7.5</v>
      </c>
      <c r="D5216" s="42">
        <v>5.6</v>
      </c>
      <c r="E5216" s="33">
        <v>0.2</v>
      </c>
      <c r="F5216" s="42">
        <v>1.4</v>
      </c>
      <c r="G5216" s="33">
        <v>2</v>
      </c>
      <c r="H5216" s="42">
        <v>0</v>
      </c>
      <c r="I5216" s="33">
        <v>1.9</v>
      </c>
      <c r="J5216" s="42">
        <v>1.8</v>
      </c>
      <c r="K5216" s="33">
        <v>0.3</v>
      </c>
      <c r="L5216" s="42">
        <v>1</v>
      </c>
      <c r="M5216" s="33">
        <v>0.1</v>
      </c>
      <c r="N5216" s="42">
        <v>0.1</v>
      </c>
      <c r="O5216" s="33">
        <v>0.2</v>
      </c>
      <c r="P5216" s="42">
        <v>293.98</v>
      </c>
      <c r="Q5216" s="33">
        <v>199.88</v>
      </c>
      <c r="R5216" s="42">
        <v>232.95</v>
      </c>
      <c r="S5216" s="33">
        <v>264.14999999999998</v>
      </c>
      <c r="T5216" s="42">
        <v>9.4499999999999993</v>
      </c>
      <c r="U5216" s="33">
        <v>10.1</v>
      </c>
      <c r="V5216" s="116">
        <v>9.48</v>
      </c>
    </row>
    <row r="5217" spans="1:22" x14ac:dyDescent="0.25">
      <c r="A5217" s="26" t="s">
        <v>6056</v>
      </c>
      <c r="B5217" s="42">
        <v>0.3</v>
      </c>
      <c r="C5217" s="33">
        <v>5.8</v>
      </c>
      <c r="D5217" s="42">
        <v>5.4</v>
      </c>
      <c r="E5217" s="33">
        <v>0.2</v>
      </c>
      <c r="F5217" s="42">
        <v>1.4</v>
      </c>
      <c r="G5217" s="33">
        <v>1.9</v>
      </c>
      <c r="H5217" s="42">
        <v>0.2</v>
      </c>
      <c r="I5217" s="33">
        <v>2.2999999999999998</v>
      </c>
      <c r="J5217" s="42">
        <v>2</v>
      </c>
      <c r="K5217" s="33">
        <v>0.3</v>
      </c>
      <c r="L5217" s="42">
        <v>0.8</v>
      </c>
      <c r="M5217" s="33">
        <v>0.2</v>
      </c>
      <c r="N5217" s="42">
        <v>0.1</v>
      </c>
      <c r="O5217" s="33">
        <v>0.1</v>
      </c>
      <c r="P5217" s="42">
        <v>278.05</v>
      </c>
      <c r="Q5217" s="33">
        <v>183.09</v>
      </c>
      <c r="R5217" s="42">
        <v>225.16</v>
      </c>
      <c r="S5217" s="33">
        <v>264.3</v>
      </c>
      <c r="T5217" s="42">
        <v>9.2899999999999991</v>
      </c>
      <c r="U5217" s="33">
        <v>9.6300000000000008</v>
      </c>
      <c r="V5217" s="116">
        <v>9.33</v>
      </c>
    </row>
    <row r="5218" spans="1:22" x14ac:dyDescent="0.25">
      <c r="A5218" s="26" t="s">
        <v>6057</v>
      </c>
      <c r="B5218" s="42">
        <v>0.2</v>
      </c>
      <c r="C5218" s="33">
        <v>6</v>
      </c>
      <c r="D5218" s="42">
        <v>5</v>
      </c>
      <c r="E5218" s="33">
        <v>0.2</v>
      </c>
      <c r="F5218" s="42">
        <v>1.3</v>
      </c>
      <c r="G5218" s="33">
        <v>1.8</v>
      </c>
      <c r="H5218" s="42">
        <v>0.2</v>
      </c>
      <c r="I5218" s="33">
        <v>1.8</v>
      </c>
      <c r="J5218" s="42">
        <v>2</v>
      </c>
      <c r="K5218" s="33">
        <v>0.3</v>
      </c>
      <c r="L5218" s="42">
        <v>1</v>
      </c>
      <c r="M5218" s="33">
        <v>0.2</v>
      </c>
      <c r="N5218" s="42">
        <v>0.1</v>
      </c>
      <c r="O5218" s="33">
        <v>0.2</v>
      </c>
      <c r="P5218" s="42">
        <v>290.20999999999998</v>
      </c>
      <c r="Q5218" s="33">
        <v>188.19</v>
      </c>
      <c r="R5218" s="42">
        <v>229.28</v>
      </c>
      <c r="S5218" s="33">
        <v>264.41000000000003</v>
      </c>
      <c r="T5218" s="42">
        <v>8.6999999999999993</v>
      </c>
      <c r="U5218" s="33">
        <v>9.23</v>
      </c>
      <c r="V5218" s="116">
        <v>8.7799999999999994</v>
      </c>
    </row>
    <row r="5219" spans="1:22" x14ac:dyDescent="0.25">
      <c r="A5219" s="26" t="s">
        <v>6058</v>
      </c>
      <c r="B5219" s="42">
        <v>0.4</v>
      </c>
      <c r="C5219" s="33">
        <v>5.9</v>
      </c>
      <c r="D5219" s="42">
        <v>4.5999999999999996</v>
      </c>
      <c r="E5219" s="33">
        <v>0.2</v>
      </c>
      <c r="F5219" s="42">
        <v>1.5</v>
      </c>
      <c r="G5219" s="33">
        <v>1.6</v>
      </c>
      <c r="H5219" s="42">
        <v>0.3</v>
      </c>
      <c r="I5219" s="33">
        <v>2.1</v>
      </c>
      <c r="J5219" s="42">
        <v>2</v>
      </c>
      <c r="K5219" s="33">
        <v>0.3</v>
      </c>
      <c r="L5219" s="42">
        <v>0.9</v>
      </c>
      <c r="M5219" s="33">
        <v>0.3</v>
      </c>
      <c r="N5219" s="42">
        <v>0.1</v>
      </c>
      <c r="O5219" s="33">
        <v>0.2</v>
      </c>
      <c r="P5219" s="42">
        <v>299.45999999999998</v>
      </c>
      <c r="Q5219" s="33">
        <v>195.71</v>
      </c>
      <c r="R5219" s="42">
        <v>239.3</v>
      </c>
      <c r="S5219" s="33">
        <v>264.2</v>
      </c>
      <c r="T5219" s="42">
        <v>8.3000000000000007</v>
      </c>
      <c r="U5219" s="33">
        <v>8.5299999999999994</v>
      </c>
      <c r="V5219" s="116">
        <v>8.31</v>
      </c>
    </row>
    <row r="5220" spans="1:22" x14ac:dyDescent="0.25">
      <c r="A5220" s="26" t="s">
        <v>6059</v>
      </c>
      <c r="B5220" s="42">
        <v>0.5</v>
      </c>
      <c r="C5220" s="33">
        <v>5.7</v>
      </c>
      <c r="D5220" s="42">
        <v>5.3</v>
      </c>
      <c r="E5220" s="33">
        <v>0.2</v>
      </c>
      <c r="F5220" s="42">
        <v>1.3</v>
      </c>
      <c r="G5220" s="33">
        <v>1.7</v>
      </c>
      <c r="H5220" s="42">
        <v>0.1</v>
      </c>
      <c r="I5220" s="33">
        <v>2.1</v>
      </c>
      <c r="J5220" s="42">
        <v>2.2000000000000002</v>
      </c>
      <c r="K5220" s="33">
        <v>0.3</v>
      </c>
      <c r="L5220" s="42">
        <v>0.9</v>
      </c>
      <c r="M5220" s="33">
        <v>0.3</v>
      </c>
      <c r="N5220" s="42">
        <v>0.1</v>
      </c>
      <c r="O5220" s="33">
        <v>0.1</v>
      </c>
      <c r="P5220" s="42">
        <v>296.35000000000002</v>
      </c>
      <c r="Q5220" s="33">
        <v>195.47</v>
      </c>
      <c r="R5220" s="42">
        <v>231.73</v>
      </c>
      <c r="S5220" s="33">
        <v>264.39999999999998</v>
      </c>
      <c r="T5220" s="42">
        <v>8.06</v>
      </c>
      <c r="U5220" s="33">
        <v>8.52</v>
      </c>
      <c r="V5220" s="116">
        <v>8.0299999999999994</v>
      </c>
    </row>
    <row r="5221" spans="1:22" x14ac:dyDescent="0.25">
      <c r="A5221" s="26" t="s">
        <v>6060</v>
      </c>
      <c r="B5221" s="42">
        <v>0.7</v>
      </c>
      <c r="C5221" s="33">
        <v>7.4</v>
      </c>
      <c r="D5221" s="42">
        <v>5.7</v>
      </c>
      <c r="E5221" s="33">
        <v>0.2</v>
      </c>
      <c r="F5221" s="42">
        <v>1.2</v>
      </c>
      <c r="G5221" s="33">
        <v>1.7</v>
      </c>
      <c r="H5221" s="42">
        <v>0.1</v>
      </c>
      <c r="I5221" s="33">
        <v>1.5</v>
      </c>
      <c r="J5221" s="42">
        <v>1.7</v>
      </c>
      <c r="K5221" s="33">
        <v>0.2</v>
      </c>
      <c r="L5221" s="42">
        <v>0.8</v>
      </c>
      <c r="M5221" s="33">
        <v>0.4</v>
      </c>
      <c r="N5221" s="42">
        <v>0.1</v>
      </c>
      <c r="O5221" s="33">
        <v>0.2</v>
      </c>
      <c r="P5221" s="42">
        <v>281.94</v>
      </c>
      <c r="Q5221" s="33">
        <v>181.64</v>
      </c>
      <c r="R5221" s="42">
        <v>219.64</v>
      </c>
      <c r="S5221" s="33">
        <v>264.45</v>
      </c>
      <c r="T5221" s="42">
        <v>8.89</v>
      </c>
      <c r="U5221" s="33">
        <v>9.3000000000000007</v>
      </c>
      <c r="V5221" s="116">
        <v>8.9600000000000009</v>
      </c>
    </row>
    <row r="5222" spans="1:22" x14ac:dyDescent="0.25">
      <c r="A5222" s="26" t="s">
        <v>6061</v>
      </c>
      <c r="B5222" s="42">
        <v>0.6</v>
      </c>
      <c r="C5222" s="33">
        <v>6.9</v>
      </c>
      <c r="D5222" s="42">
        <v>5.4</v>
      </c>
      <c r="E5222" s="33">
        <v>0.2</v>
      </c>
      <c r="F5222" s="42">
        <v>1.2</v>
      </c>
      <c r="G5222" s="33">
        <v>2</v>
      </c>
      <c r="H5222" s="42">
        <v>0.2</v>
      </c>
      <c r="I5222" s="33">
        <v>2.2000000000000002</v>
      </c>
      <c r="J5222" s="42">
        <v>1.7</v>
      </c>
      <c r="K5222" s="33">
        <v>0.3</v>
      </c>
      <c r="L5222" s="42">
        <v>1</v>
      </c>
      <c r="M5222" s="33">
        <v>0.3</v>
      </c>
      <c r="N5222" s="42">
        <v>0.1</v>
      </c>
      <c r="O5222" s="33">
        <v>0.2</v>
      </c>
      <c r="P5222" s="42">
        <v>276.99</v>
      </c>
      <c r="Q5222" s="33">
        <v>191.23</v>
      </c>
      <c r="R5222" s="42">
        <v>220.7</v>
      </c>
      <c r="S5222" s="33">
        <v>265.42</v>
      </c>
      <c r="T5222" s="42">
        <v>9.1199999999999992</v>
      </c>
      <c r="U5222" s="33">
        <v>9.8000000000000007</v>
      </c>
      <c r="V5222" s="116">
        <v>8.93</v>
      </c>
    </row>
    <row r="5223" spans="1:22" x14ac:dyDescent="0.25">
      <c r="A5223" s="26" t="s">
        <v>6062</v>
      </c>
      <c r="B5223" s="42">
        <v>0.7</v>
      </c>
      <c r="C5223" s="33">
        <v>6.6</v>
      </c>
      <c r="D5223" s="42">
        <v>5.6</v>
      </c>
      <c r="E5223" s="33">
        <v>0.1</v>
      </c>
      <c r="F5223" s="42">
        <v>1.4</v>
      </c>
      <c r="G5223" s="33">
        <v>2</v>
      </c>
      <c r="H5223" s="42">
        <v>0.2</v>
      </c>
      <c r="I5223" s="33">
        <v>2.2999999999999998</v>
      </c>
      <c r="J5223" s="42">
        <v>1.8</v>
      </c>
      <c r="K5223" s="33">
        <v>0.3</v>
      </c>
      <c r="L5223" s="42">
        <v>1.1000000000000001</v>
      </c>
      <c r="M5223" s="33">
        <v>0.2</v>
      </c>
      <c r="N5223" s="42">
        <v>0.1</v>
      </c>
      <c r="O5223" s="33">
        <v>0.3</v>
      </c>
      <c r="P5223" s="42">
        <v>309.14999999999998</v>
      </c>
      <c r="Q5223" s="33">
        <v>207.97</v>
      </c>
      <c r="R5223" s="42">
        <v>245.08</v>
      </c>
      <c r="S5223" s="33">
        <v>264.64999999999998</v>
      </c>
      <c r="T5223" s="42">
        <v>9.43</v>
      </c>
      <c r="U5223" s="33">
        <v>9.9</v>
      </c>
      <c r="V5223" s="116">
        <v>9.34</v>
      </c>
    </row>
    <row r="5224" spans="1:22" x14ac:dyDescent="0.25">
      <c r="A5224" s="26" t="s">
        <v>6063</v>
      </c>
      <c r="B5224" s="42">
        <v>0.1</v>
      </c>
      <c r="C5224" s="33">
        <v>6.3</v>
      </c>
      <c r="D5224" s="42">
        <v>5.6</v>
      </c>
      <c r="E5224" s="33">
        <v>0.3</v>
      </c>
      <c r="F5224" s="42">
        <v>1.3</v>
      </c>
      <c r="G5224" s="33">
        <v>1.7</v>
      </c>
      <c r="H5224" s="42">
        <v>0.1</v>
      </c>
      <c r="I5224" s="33">
        <v>2</v>
      </c>
      <c r="J5224" s="42">
        <v>2.1</v>
      </c>
      <c r="K5224" s="33">
        <v>0.3</v>
      </c>
      <c r="L5224" s="42">
        <v>0.7</v>
      </c>
      <c r="M5224" s="33">
        <v>0.2</v>
      </c>
      <c r="N5224" s="42">
        <v>0.1</v>
      </c>
      <c r="O5224" s="33">
        <v>0.1</v>
      </c>
      <c r="P5224" s="42">
        <v>301.74</v>
      </c>
      <c r="Q5224" s="33">
        <v>200.58</v>
      </c>
      <c r="R5224" s="42">
        <v>238.07</v>
      </c>
      <c r="S5224" s="33">
        <v>265.02</v>
      </c>
      <c r="T5224" s="42">
        <v>8.44</v>
      </c>
      <c r="U5224" s="33">
        <v>9.01</v>
      </c>
      <c r="V5224" s="116">
        <v>8.34</v>
      </c>
    </row>
    <row r="5225" spans="1:22" x14ac:dyDescent="0.25">
      <c r="A5225" s="26" t="s">
        <v>6064</v>
      </c>
      <c r="B5225" s="42">
        <v>0.3</v>
      </c>
      <c r="C5225" s="33">
        <v>6.1</v>
      </c>
      <c r="D5225" s="42">
        <v>5.4</v>
      </c>
      <c r="E5225" s="33">
        <v>0.3</v>
      </c>
      <c r="F5225" s="42">
        <v>1.5</v>
      </c>
      <c r="G5225" s="33">
        <v>1.9</v>
      </c>
      <c r="H5225" s="42">
        <v>0.2</v>
      </c>
      <c r="I5225" s="33">
        <v>2.2999999999999998</v>
      </c>
      <c r="J5225" s="42">
        <v>2</v>
      </c>
      <c r="K5225" s="33">
        <v>0.3</v>
      </c>
      <c r="L5225" s="42">
        <v>0.8</v>
      </c>
      <c r="M5225" s="33">
        <v>0.1</v>
      </c>
      <c r="N5225" s="42">
        <v>0.1</v>
      </c>
      <c r="O5225" s="33">
        <v>0.1</v>
      </c>
      <c r="P5225" s="42">
        <v>309.08999999999997</v>
      </c>
      <c r="Q5225" s="33">
        <v>204.82</v>
      </c>
      <c r="R5225" s="42">
        <v>244.35</v>
      </c>
      <c r="S5225" s="33">
        <v>264.54000000000002</v>
      </c>
      <c r="T5225" s="42">
        <v>8.48</v>
      </c>
      <c r="U5225" s="33">
        <v>9.1</v>
      </c>
      <c r="V5225" s="116">
        <v>8.1999999999999993</v>
      </c>
    </row>
    <row r="5226" spans="1:22" x14ac:dyDescent="0.25">
      <c r="A5226" s="26" t="s">
        <v>6065</v>
      </c>
      <c r="B5226" s="42">
        <v>0.7</v>
      </c>
      <c r="C5226" s="33">
        <v>6.2</v>
      </c>
      <c r="D5226" s="42">
        <v>5.5</v>
      </c>
      <c r="E5226" s="33">
        <v>0.2</v>
      </c>
      <c r="F5226" s="42">
        <v>1.6</v>
      </c>
      <c r="G5226" s="33">
        <v>1.5</v>
      </c>
      <c r="H5226" s="42">
        <v>0.2</v>
      </c>
      <c r="I5226" s="33">
        <v>2</v>
      </c>
      <c r="J5226" s="42">
        <v>2.1</v>
      </c>
      <c r="K5226" s="33">
        <v>0.3</v>
      </c>
      <c r="L5226" s="42">
        <v>0.9</v>
      </c>
      <c r="M5226" s="33">
        <v>0.3</v>
      </c>
      <c r="N5226" s="42">
        <v>0.1</v>
      </c>
      <c r="O5226" s="33">
        <v>0.1</v>
      </c>
      <c r="P5226" s="42">
        <v>297.66000000000003</v>
      </c>
      <c r="Q5226" s="33">
        <v>198.88</v>
      </c>
      <c r="R5226" s="42">
        <v>238.39</v>
      </c>
      <c r="S5226" s="33">
        <v>265.14999999999998</v>
      </c>
      <c r="T5226" s="42">
        <v>8.86</v>
      </c>
      <c r="U5226" s="33">
        <v>9.23</v>
      </c>
      <c r="V5226" s="116">
        <v>8.73</v>
      </c>
    </row>
    <row r="5227" spans="1:22" x14ac:dyDescent="0.25">
      <c r="A5227" s="26" t="s">
        <v>6066</v>
      </c>
      <c r="B5227" s="42">
        <v>0.6</v>
      </c>
      <c r="C5227" s="33">
        <v>6.7</v>
      </c>
      <c r="D5227" s="42">
        <v>5.8</v>
      </c>
      <c r="E5227" s="33">
        <v>0.1</v>
      </c>
      <c r="F5227" s="42">
        <v>1.6</v>
      </c>
      <c r="G5227" s="33">
        <v>1.9</v>
      </c>
      <c r="H5227" s="42">
        <v>0.1</v>
      </c>
      <c r="I5227" s="33">
        <v>2.2999999999999998</v>
      </c>
      <c r="J5227" s="42">
        <v>2.2000000000000002</v>
      </c>
      <c r="K5227" s="33">
        <v>0.2</v>
      </c>
      <c r="L5227" s="42">
        <v>1</v>
      </c>
      <c r="M5227" s="33">
        <v>0.2</v>
      </c>
      <c r="N5227" s="42">
        <v>0.1</v>
      </c>
      <c r="O5227" s="33">
        <v>0.2</v>
      </c>
      <c r="P5227" s="42">
        <v>287.27999999999997</v>
      </c>
      <c r="Q5227" s="33">
        <v>193.04</v>
      </c>
      <c r="R5227" s="42">
        <v>229.25</v>
      </c>
      <c r="S5227" s="33">
        <v>265.69</v>
      </c>
      <c r="T5227" s="42">
        <v>9.4600000000000009</v>
      </c>
      <c r="U5227" s="33">
        <v>9.86</v>
      </c>
      <c r="V5227" s="116">
        <v>9.48</v>
      </c>
    </row>
    <row r="5228" spans="1:22" x14ac:dyDescent="0.25">
      <c r="A5228" s="26" t="s">
        <v>6067</v>
      </c>
      <c r="B5228" s="42">
        <v>0.6</v>
      </c>
      <c r="C5228" s="33">
        <v>6.7</v>
      </c>
      <c r="D5228" s="42">
        <v>5.7</v>
      </c>
      <c r="E5228" s="33">
        <v>0.2</v>
      </c>
      <c r="F5228" s="42">
        <v>1.7</v>
      </c>
      <c r="G5228" s="33">
        <v>1.8</v>
      </c>
      <c r="H5228" s="42">
        <v>0.1</v>
      </c>
      <c r="I5228" s="33">
        <v>2.2999999999999998</v>
      </c>
      <c r="J5228" s="42">
        <v>2</v>
      </c>
      <c r="K5228" s="33">
        <v>0.3</v>
      </c>
      <c r="L5228" s="42">
        <v>1</v>
      </c>
      <c r="M5228" s="33">
        <v>0.2</v>
      </c>
      <c r="N5228" s="42">
        <v>0.1</v>
      </c>
      <c r="O5228" s="33">
        <v>0.1</v>
      </c>
      <c r="P5228" s="42">
        <v>288.95999999999998</v>
      </c>
      <c r="Q5228" s="33">
        <v>198</v>
      </c>
      <c r="R5228" s="42">
        <v>229.46</v>
      </c>
      <c r="S5228" s="33">
        <v>266.02999999999997</v>
      </c>
      <c r="T5228" s="42">
        <v>8.83</v>
      </c>
      <c r="U5228" s="33">
        <v>9.61</v>
      </c>
      <c r="V5228" s="116">
        <v>8.81</v>
      </c>
    </row>
    <row r="5229" spans="1:22" x14ac:dyDescent="0.25">
      <c r="A5229" s="26" t="s">
        <v>6068</v>
      </c>
      <c r="B5229" s="42">
        <v>0.8</v>
      </c>
      <c r="C5229" s="33">
        <v>6.3</v>
      </c>
      <c r="D5229" s="42">
        <v>5.2</v>
      </c>
      <c r="E5229" s="33">
        <v>0.1</v>
      </c>
      <c r="F5229" s="42">
        <v>1.2</v>
      </c>
      <c r="G5229" s="33">
        <v>1.5</v>
      </c>
      <c r="H5229" s="42">
        <v>0</v>
      </c>
      <c r="I5229" s="33">
        <v>2</v>
      </c>
      <c r="J5229" s="42">
        <v>1.7</v>
      </c>
      <c r="K5229" s="33">
        <v>0.2</v>
      </c>
      <c r="L5229" s="42">
        <v>0.9</v>
      </c>
      <c r="M5229" s="33">
        <v>0.2</v>
      </c>
      <c r="N5229" s="42">
        <v>0.1</v>
      </c>
      <c r="O5229" s="33">
        <v>0.2</v>
      </c>
      <c r="P5229" s="42">
        <v>309.89</v>
      </c>
      <c r="Q5229" s="33">
        <v>208.82</v>
      </c>
      <c r="R5229" s="42">
        <v>256.67</v>
      </c>
      <c r="S5229" s="33">
        <v>265.23</v>
      </c>
      <c r="T5229" s="42">
        <v>8.56</v>
      </c>
      <c r="U5229" s="33">
        <v>9.25</v>
      </c>
      <c r="V5229" s="116">
        <v>8.4600000000000009</v>
      </c>
    </row>
    <row r="5230" spans="1:22" x14ac:dyDescent="0.25">
      <c r="A5230" s="26" t="s">
        <v>6069</v>
      </c>
      <c r="B5230" s="42">
        <v>0.4</v>
      </c>
      <c r="C5230" s="33">
        <v>6.3</v>
      </c>
      <c r="D5230" s="42">
        <v>5.6</v>
      </c>
      <c r="E5230" s="33">
        <v>0.2</v>
      </c>
      <c r="F5230" s="42">
        <v>1.4</v>
      </c>
      <c r="G5230" s="33">
        <v>1.9</v>
      </c>
      <c r="H5230" s="42">
        <v>0.1</v>
      </c>
      <c r="I5230" s="33">
        <v>2.4</v>
      </c>
      <c r="J5230" s="42">
        <v>1.8</v>
      </c>
      <c r="K5230" s="33">
        <v>0.2</v>
      </c>
      <c r="L5230" s="42">
        <v>1</v>
      </c>
      <c r="M5230" s="33">
        <v>0.2</v>
      </c>
      <c r="N5230" s="42">
        <v>0.1</v>
      </c>
      <c r="O5230" s="33">
        <v>0.2</v>
      </c>
      <c r="P5230" s="42">
        <v>306.22000000000003</v>
      </c>
      <c r="Q5230" s="33">
        <v>207.17</v>
      </c>
      <c r="R5230" s="42">
        <v>244.97</v>
      </c>
      <c r="S5230" s="33">
        <v>265.7</v>
      </c>
      <c r="T5230" s="42">
        <v>8.89</v>
      </c>
      <c r="U5230" s="33">
        <v>9.43</v>
      </c>
      <c r="V5230" s="116">
        <v>8.89</v>
      </c>
    </row>
    <row r="5231" spans="1:22" x14ac:dyDescent="0.25">
      <c r="A5231" s="26" t="s">
        <v>6070</v>
      </c>
      <c r="B5231" s="42">
        <v>0.9</v>
      </c>
      <c r="C5231" s="33">
        <v>7</v>
      </c>
      <c r="D5231" s="42">
        <v>5.5</v>
      </c>
      <c r="E5231" s="33">
        <v>0.1</v>
      </c>
      <c r="F5231" s="42">
        <v>1.7</v>
      </c>
      <c r="G5231" s="33">
        <v>1.9</v>
      </c>
      <c r="H5231" s="42">
        <v>0</v>
      </c>
      <c r="I5231" s="33">
        <v>1.7</v>
      </c>
      <c r="J5231" s="42">
        <v>1.5</v>
      </c>
      <c r="K5231" s="33">
        <v>0.2</v>
      </c>
      <c r="L5231" s="42">
        <v>0.9</v>
      </c>
      <c r="M5231" s="33">
        <v>0.1</v>
      </c>
      <c r="N5231" s="42">
        <v>0</v>
      </c>
      <c r="O5231" s="33">
        <v>0.2</v>
      </c>
      <c r="P5231" s="42">
        <v>316.89999999999998</v>
      </c>
      <c r="Q5231" s="33">
        <v>210.24</v>
      </c>
      <c r="R5231" s="42">
        <v>244.72</v>
      </c>
      <c r="S5231" s="33">
        <v>266.06</v>
      </c>
      <c r="T5231" s="42">
        <v>9.25</v>
      </c>
      <c r="U5231" s="33">
        <v>9.69</v>
      </c>
      <c r="V5231" s="116">
        <v>9.33</v>
      </c>
    </row>
    <row r="5232" spans="1:22" x14ac:dyDescent="0.25">
      <c r="A5232" s="26" t="s">
        <v>6071</v>
      </c>
      <c r="B5232" s="42">
        <v>0.5</v>
      </c>
      <c r="C5232" s="33">
        <v>5.7</v>
      </c>
      <c r="D5232" s="42">
        <v>5.0999999999999996</v>
      </c>
      <c r="E5232" s="33">
        <v>0.2</v>
      </c>
      <c r="F5232" s="42">
        <v>1.5</v>
      </c>
      <c r="G5232" s="33">
        <v>1.6</v>
      </c>
      <c r="H5232" s="42">
        <v>0.2</v>
      </c>
      <c r="I5232" s="33">
        <v>1.4</v>
      </c>
      <c r="J5232" s="42">
        <v>1.6</v>
      </c>
      <c r="K5232" s="33">
        <v>0.2</v>
      </c>
      <c r="L5232" s="42">
        <v>0.7</v>
      </c>
      <c r="M5232" s="33">
        <v>0.2</v>
      </c>
      <c r="N5232" s="42">
        <v>0.1</v>
      </c>
      <c r="O5232" s="33">
        <v>0.2</v>
      </c>
      <c r="P5232" s="42">
        <v>324.54000000000002</v>
      </c>
      <c r="Q5232" s="33">
        <v>220.16</v>
      </c>
      <c r="R5232" s="42">
        <v>250.42</v>
      </c>
      <c r="S5232" s="33">
        <v>266.19</v>
      </c>
      <c r="T5232" s="42">
        <v>7.99</v>
      </c>
      <c r="U5232" s="33">
        <v>8.43</v>
      </c>
      <c r="V5232" s="116">
        <v>7.73</v>
      </c>
    </row>
    <row r="5233" spans="1:22" x14ac:dyDescent="0.25">
      <c r="A5233" s="26" t="s">
        <v>6072</v>
      </c>
      <c r="B5233" s="42">
        <v>0.6</v>
      </c>
      <c r="C5233" s="33">
        <v>8.5</v>
      </c>
      <c r="D5233" s="42">
        <v>6.3</v>
      </c>
      <c r="E5233" s="33">
        <v>0</v>
      </c>
      <c r="F5233" s="42">
        <v>1.7</v>
      </c>
      <c r="G5233" s="33">
        <v>2.2999999999999998</v>
      </c>
      <c r="H5233" s="42">
        <v>0.2</v>
      </c>
      <c r="I5233" s="33">
        <v>2.7</v>
      </c>
      <c r="J5233" s="42">
        <v>2.2999999999999998</v>
      </c>
      <c r="K5233" s="33">
        <v>0.3</v>
      </c>
      <c r="L5233" s="42">
        <v>1.1000000000000001</v>
      </c>
      <c r="M5233" s="33">
        <v>0.2</v>
      </c>
      <c r="N5233" s="42">
        <v>0.1</v>
      </c>
      <c r="O5233" s="33">
        <v>0.1</v>
      </c>
      <c r="P5233" s="42">
        <v>251.15</v>
      </c>
      <c r="Q5233" s="33">
        <v>162.19999999999999</v>
      </c>
      <c r="R5233" s="42">
        <v>200.72</v>
      </c>
      <c r="S5233" s="33">
        <v>267.24</v>
      </c>
      <c r="T5233" s="42">
        <v>10.58</v>
      </c>
      <c r="U5233" s="33">
        <v>11.35</v>
      </c>
      <c r="V5233" s="116">
        <v>10.98</v>
      </c>
    </row>
    <row r="5234" spans="1:22" x14ac:dyDescent="0.25">
      <c r="A5234" s="26" t="s">
        <v>6073</v>
      </c>
      <c r="B5234" s="42">
        <v>1.6</v>
      </c>
      <c r="C5234" s="33">
        <v>11.1</v>
      </c>
      <c r="D5234" s="42">
        <v>7.7</v>
      </c>
      <c r="E5234" s="33">
        <v>0.4</v>
      </c>
      <c r="F5234" s="42">
        <v>1.6</v>
      </c>
      <c r="G5234" s="33">
        <v>2.2999999999999998</v>
      </c>
      <c r="H5234" s="42">
        <v>0.1</v>
      </c>
      <c r="I5234" s="33">
        <v>2.8</v>
      </c>
      <c r="J5234" s="42">
        <v>2.2000000000000002</v>
      </c>
      <c r="K5234" s="33">
        <v>0.3</v>
      </c>
      <c r="L5234" s="42">
        <v>1.3</v>
      </c>
      <c r="M5234" s="33">
        <v>0.3</v>
      </c>
      <c r="N5234" s="42">
        <v>0.1</v>
      </c>
      <c r="O5234" s="33">
        <v>0.2</v>
      </c>
      <c r="P5234" s="42">
        <v>219.71</v>
      </c>
      <c r="Q5234" s="33">
        <v>151.65</v>
      </c>
      <c r="R5234" s="42">
        <v>177.32</v>
      </c>
      <c r="S5234" s="33">
        <v>268.39999999999998</v>
      </c>
      <c r="T5234" s="42">
        <v>14.12</v>
      </c>
      <c r="U5234" s="33">
        <v>14.79</v>
      </c>
      <c r="V5234" s="116">
        <v>13.84</v>
      </c>
    </row>
    <row r="5235" spans="1:22" x14ac:dyDescent="0.25">
      <c r="A5235" s="26" t="s">
        <v>6074</v>
      </c>
      <c r="B5235" s="42">
        <v>1.8</v>
      </c>
      <c r="C5235" s="33">
        <v>10.199999999999999</v>
      </c>
      <c r="D5235" s="42">
        <v>6.8</v>
      </c>
      <c r="E5235" s="33">
        <v>0.2</v>
      </c>
      <c r="F5235" s="42">
        <v>1.6</v>
      </c>
      <c r="G5235" s="33">
        <v>2.7</v>
      </c>
      <c r="H5235" s="42">
        <v>0</v>
      </c>
      <c r="I5235" s="33">
        <v>2.9</v>
      </c>
      <c r="J5235" s="42">
        <v>2.2999999999999998</v>
      </c>
      <c r="K5235" s="33">
        <v>0.3</v>
      </c>
      <c r="L5235" s="42">
        <v>1</v>
      </c>
      <c r="M5235" s="33">
        <v>0.1</v>
      </c>
      <c r="N5235" s="42">
        <v>0.1</v>
      </c>
      <c r="O5235" s="33">
        <v>0.2</v>
      </c>
      <c r="P5235" s="42">
        <v>234.86</v>
      </c>
      <c r="Q5235" s="33">
        <v>156.43</v>
      </c>
      <c r="R5235" s="42">
        <v>194.01</v>
      </c>
      <c r="S5235" s="33">
        <v>267.14</v>
      </c>
      <c r="T5235" s="42">
        <v>13.53</v>
      </c>
      <c r="U5235" s="33">
        <v>13.76</v>
      </c>
      <c r="V5235" s="116">
        <v>12.6</v>
      </c>
    </row>
    <row r="5236" spans="1:22" x14ac:dyDescent="0.25">
      <c r="A5236" s="26" t="s">
        <v>6075</v>
      </c>
      <c r="B5236" s="42">
        <v>2.2000000000000002</v>
      </c>
      <c r="C5236" s="33">
        <v>11.2</v>
      </c>
      <c r="D5236" s="42">
        <v>6.7</v>
      </c>
      <c r="E5236" s="33">
        <v>0.4</v>
      </c>
      <c r="F5236" s="42">
        <v>1.5</v>
      </c>
      <c r="G5236" s="33">
        <v>2.4</v>
      </c>
      <c r="H5236" s="42">
        <v>0.2</v>
      </c>
      <c r="I5236" s="33">
        <v>2.8</v>
      </c>
      <c r="J5236" s="42">
        <v>2.1</v>
      </c>
      <c r="K5236" s="33">
        <v>0.2</v>
      </c>
      <c r="L5236" s="42">
        <v>1.3</v>
      </c>
      <c r="M5236" s="33">
        <v>0.3</v>
      </c>
      <c r="N5236" s="42">
        <v>0.1</v>
      </c>
      <c r="O5236" s="33">
        <v>0.2</v>
      </c>
      <c r="P5236" s="42">
        <v>219.7</v>
      </c>
      <c r="Q5236" s="33">
        <v>153.28</v>
      </c>
      <c r="R5236" s="42">
        <v>176.01</v>
      </c>
      <c r="S5236" s="33">
        <v>268.19</v>
      </c>
      <c r="T5236" s="42">
        <v>14.68</v>
      </c>
      <c r="U5236" s="33">
        <v>14.81</v>
      </c>
      <c r="V5236" s="116">
        <v>13.43</v>
      </c>
    </row>
    <row r="5237" spans="1:22" x14ac:dyDescent="0.25">
      <c r="A5237" s="26" t="s">
        <v>6076</v>
      </c>
      <c r="B5237" s="42">
        <v>2</v>
      </c>
      <c r="C5237" s="33">
        <v>10.6</v>
      </c>
      <c r="D5237" s="42">
        <v>7.1</v>
      </c>
      <c r="E5237" s="33">
        <v>0.3</v>
      </c>
      <c r="F5237" s="42">
        <v>1.3</v>
      </c>
      <c r="G5237" s="33">
        <v>2.4</v>
      </c>
      <c r="H5237" s="42">
        <v>0.3</v>
      </c>
      <c r="I5237" s="33">
        <v>2.6</v>
      </c>
      <c r="J5237" s="42">
        <v>2.2000000000000002</v>
      </c>
      <c r="K5237" s="33">
        <v>0.4</v>
      </c>
      <c r="L5237" s="42">
        <v>1.2</v>
      </c>
      <c r="M5237" s="33">
        <v>0.2</v>
      </c>
      <c r="N5237" s="42">
        <v>0.2</v>
      </c>
      <c r="O5237" s="33">
        <v>0.1</v>
      </c>
      <c r="P5237" s="42">
        <v>230.85</v>
      </c>
      <c r="Q5237" s="33">
        <v>152.13</v>
      </c>
      <c r="R5237" s="42">
        <v>171.86</v>
      </c>
      <c r="S5237" s="33">
        <v>269.25</v>
      </c>
      <c r="T5237" s="42">
        <v>13.46</v>
      </c>
      <c r="U5237" s="33">
        <v>13.5</v>
      </c>
      <c r="V5237" s="116">
        <v>12.53</v>
      </c>
    </row>
    <row r="5238" spans="1:22" x14ac:dyDescent="0.25">
      <c r="A5238" s="26" t="s">
        <v>6077</v>
      </c>
      <c r="B5238" s="42">
        <v>1.9</v>
      </c>
      <c r="C5238" s="33">
        <v>10.1</v>
      </c>
      <c r="D5238" s="42">
        <v>6.4</v>
      </c>
      <c r="E5238" s="33">
        <v>0.2</v>
      </c>
      <c r="F5238" s="42">
        <v>1.4</v>
      </c>
      <c r="G5238" s="33">
        <v>2.2999999999999998</v>
      </c>
      <c r="H5238" s="42">
        <v>0.1</v>
      </c>
      <c r="I5238" s="33">
        <v>2.8</v>
      </c>
      <c r="J5238" s="42">
        <v>1.9</v>
      </c>
      <c r="K5238" s="33">
        <v>0.2</v>
      </c>
      <c r="L5238" s="42">
        <v>1.1000000000000001</v>
      </c>
      <c r="M5238" s="33">
        <v>0.1</v>
      </c>
      <c r="N5238" s="42">
        <v>0.1</v>
      </c>
      <c r="O5238" s="33">
        <v>0.2</v>
      </c>
      <c r="P5238" s="42">
        <v>237.52</v>
      </c>
      <c r="Q5238" s="33">
        <v>166.44</v>
      </c>
      <c r="R5238" s="42">
        <v>193.86</v>
      </c>
      <c r="S5238" s="33">
        <v>268.66000000000003</v>
      </c>
      <c r="T5238" s="42">
        <v>13.25</v>
      </c>
      <c r="U5238" s="33">
        <v>13.39</v>
      </c>
      <c r="V5238" s="116">
        <v>12.15</v>
      </c>
    </row>
    <row r="5239" spans="1:22" x14ac:dyDescent="0.25">
      <c r="A5239" s="26" t="s">
        <v>6078</v>
      </c>
      <c r="B5239" s="42">
        <v>0.9</v>
      </c>
      <c r="C5239" s="33">
        <v>5.4</v>
      </c>
      <c r="D5239" s="42">
        <v>4.5999999999999996</v>
      </c>
      <c r="E5239" s="33">
        <v>0.3</v>
      </c>
      <c r="F5239" s="42">
        <v>1.5</v>
      </c>
      <c r="G5239" s="33">
        <v>1.5</v>
      </c>
      <c r="H5239" s="42">
        <v>0.3</v>
      </c>
      <c r="I5239" s="33">
        <v>1.8</v>
      </c>
      <c r="J5239" s="42">
        <v>1.4</v>
      </c>
      <c r="K5239" s="33">
        <v>0.3</v>
      </c>
      <c r="L5239" s="42">
        <v>0.5</v>
      </c>
      <c r="M5239" s="33">
        <v>0.1</v>
      </c>
      <c r="N5239" s="42">
        <v>0.1</v>
      </c>
      <c r="O5239" s="33">
        <v>0.1</v>
      </c>
      <c r="P5239" s="42">
        <v>286.42</v>
      </c>
      <c r="Q5239" s="33">
        <v>198.42</v>
      </c>
      <c r="R5239" s="42">
        <v>230.75</v>
      </c>
      <c r="S5239" s="33">
        <v>267.87</v>
      </c>
      <c r="T5239" s="42">
        <v>8.11</v>
      </c>
      <c r="U5239" s="33">
        <v>8.39</v>
      </c>
      <c r="V5239" s="116">
        <v>7.42</v>
      </c>
    </row>
    <row r="5240" spans="1:22" x14ac:dyDescent="0.25">
      <c r="A5240" s="26" t="s">
        <v>6079</v>
      </c>
      <c r="B5240" s="42">
        <v>0.6</v>
      </c>
      <c r="C5240" s="33">
        <v>5.7</v>
      </c>
      <c r="D5240" s="42">
        <v>4.9000000000000004</v>
      </c>
      <c r="E5240" s="33">
        <v>0.2</v>
      </c>
      <c r="F5240" s="42">
        <v>1.1000000000000001</v>
      </c>
      <c r="G5240" s="33">
        <v>1.6</v>
      </c>
      <c r="H5240" s="42">
        <v>0.1</v>
      </c>
      <c r="I5240" s="33">
        <v>1.9</v>
      </c>
      <c r="J5240" s="42">
        <v>1.6</v>
      </c>
      <c r="K5240" s="33">
        <v>0.2</v>
      </c>
      <c r="L5240" s="42">
        <v>0.9</v>
      </c>
      <c r="M5240" s="33">
        <v>0.1</v>
      </c>
      <c r="N5240" s="42">
        <v>0.1</v>
      </c>
      <c r="O5240" s="33">
        <v>0.1</v>
      </c>
      <c r="P5240" s="42">
        <v>323.18</v>
      </c>
      <c r="Q5240" s="33">
        <v>211.37</v>
      </c>
      <c r="R5240" s="42">
        <v>244.29</v>
      </c>
      <c r="S5240" s="33">
        <v>266.36</v>
      </c>
      <c r="T5240" s="42">
        <v>7.88</v>
      </c>
      <c r="U5240" s="33">
        <v>8.26</v>
      </c>
      <c r="V5240" s="116">
        <v>7.42</v>
      </c>
    </row>
    <row r="5241" spans="1:22" x14ac:dyDescent="0.25">
      <c r="A5241" s="26" t="s">
        <v>6080</v>
      </c>
      <c r="B5241" s="42">
        <v>1.8</v>
      </c>
      <c r="C5241" s="33">
        <v>8.6</v>
      </c>
      <c r="D5241" s="42">
        <v>6.2</v>
      </c>
      <c r="E5241" s="33">
        <v>0.3</v>
      </c>
      <c r="F5241" s="42">
        <v>1.6</v>
      </c>
      <c r="G5241" s="33">
        <v>2.2000000000000002</v>
      </c>
      <c r="H5241" s="42">
        <v>0.3</v>
      </c>
      <c r="I5241" s="33">
        <v>2.7</v>
      </c>
      <c r="J5241" s="42">
        <v>2</v>
      </c>
      <c r="K5241" s="33">
        <v>0.2</v>
      </c>
      <c r="L5241" s="42">
        <v>1</v>
      </c>
      <c r="M5241" s="33">
        <v>0.2</v>
      </c>
      <c r="N5241" s="42">
        <v>0.1</v>
      </c>
      <c r="O5241" s="33">
        <v>0.2</v>
      </c>
      <c r="P5241" s="42">
        <v>257.02</v>
      </c>
      <c r="Q5241" s="33">
        <v>171</v>
      </c>
      <c r="R5241" s="42">
        <v>204.36</v>
      </c>
      <c r="S5241" s="33">
        <v>265.26</v>
      </c>
      <c r="T5241" s="42">
        <v>11.36</v>
      </c>
      <c r="U5241" s="33">
        <v>11.56</v>
      </c>
      <c r="V5241" s="116">
        <v>10.77</v>
      </c>
    </row>
    <row r="5242" spans="1:22" x14ac:dyDescent="0.25">
      <c r="A5242" s="26" t="s">
        <v>6081</v>
      </c>
      <c r="B5242" s="42">
        <v>2.5</v>
      </c>
      <c r="C5242" s="33">
        <v>10.9</v>
      </c>
      <c r="D5242" s="42">
        <v>6.8</v>
      </c>
      <c r="E5242" s="33">
        <v>0.3</v>
      </c>
      <c r="F5242" s="42">
        <v>1.2</v>
      </c>
      <c r="G5242" s="33">
        <v>2.1</v>
      </c>
      <c r="H5242" s="42">
        <v>0.2</v>
      </c>
      <c r="I5242" s="33">
        <v>2.1</v>
      </c>
      <c r="J5242" s="42">
        <v>2</v>
      </c>
      <c r="K5242" s="33">
        <v>0.2</v>
      </c>
      <c r="L5242" s="42">
        <v>1.1000000000000001</v>
      </c>
      <c r="M5242" s="33">
        <v>0.2</v>
      </c>
      <c r="N5242" s="42">
        <v>0.1</v>
      </c>
      <c r="O5242" s="33">
        <v>0.1</v>
      </c>
      <c r="P5242" s="42">
        <v>237.09</v>
      </c>
      <c r="Q5242" s="33">
        <v>161.63</v>
      </c>
      <c r="R5242" s="42">
        <v>186.56</v>
      </c>
      <c r="S5242" s="33">
        <v>264.86</v>
      </c>
      <c r="T5242" s="42">
        <v>13.79</v>
      </c>
      <c r="U5242" s="33">
        <v>13.87</v>
      </c>
      <c r="V5242" s="116">
        <v>12.79</v>
      </c>
    </row>
    <row r="5243" spans="1:22" x14ac:dyDescent="0.25">
      <c r="A5243" s="26" t="s">
        <v>6082</v>
      </c>
      <c r="B5243" s="42">
        <v>1.7</v>
      </c>
      <c r="C5243" s="33">
        <v>10.5</v>
      </c>
      <c r="D5243" s="42">
        <v>6.3</v>
      </c>
      <c r="E5243" s="33">
        <v>0.3</v>
      </c>
      <c r="F5243" s="42">
        <v>1.3</v>
      </c>
      <c r="G5243" s="33">
        <v>2.6</v>
      </c>
      <c r="H5243" s="42">
        <v>0.1</v>
      </c>
      <c r="I5243" s="33">
        <v>2.8</v>
      </c>
      <c r="J5243" s="42">
        <v>2.1</v>
      </c>
      <c r="K5243" s="33">
        <v>0.3</v>
      </c>
      <c r="L5243" s="42">
        <v>1.2</v>
      </c>
      <c r="M5243" s="33">
        <v>0.2</v>
      </c>
      <c r="N5243" s="42">
        <v>0.1</v>
      </c>
      <c r="O5243" s="33">
        <v>0.2</v>
      </c>
      <c r="P5243" s="42">
        <v>217.82</v>
      </c>
      <c r="Q5243" s="33">
        <v>152.37</v>
      </c>
      <c r="R5243" s="42">
        <v>174.07</v>
      </c>
      <c r="S5243" s="33">
        <v>264.89</v>
      </c>
      <c r="T5243" s="42">
        <v>13.56</v>
      </c>
      <c r="U5243" s="33">
        <v>13.59</v>
      </c>
      <c r="V5243" s="116">
        <v>12.23</v>
      </c>
    </row>
    <row r="5244" spans="1:22" x14ac:dyDescent="0.25">
      <c r="A5244" s="26" t="s">
        <v>6083</v>
      </c>
      <c r="B5244" s="42">
        <v>2.2000000000000002</v>
      </c>
      <c r="C5244" s="33">
        <v>10.4</v>
      </c>
      <c r="D5244" s="42">
        <v>6.4</v>
      </c>
      <c r="E5244" s="33">
        <v>0.2</v>
      </c>
      <c r="F5244" s="42">
        <v>1.3</v>
      </c>
      <c r="G5244" s="33">
        <v>2</v>
      </c>
      <c r="H5244" s="42">
        <v>0.1</v>
      </c>
      <c r="I5244" s="33">
        <v>2</v>
      </c>
      <c r="J5244" s="42">
        <v>1.7</v>
      </c>
      <c r="K5244" s="33">
        <v>0.2</v>
      </c>
      <c r="L5244" s="42">
        <v>1</v>
      </c>
      <c r="M5244" s="33">
        <v>0.3</v>
      </c>
      <c r="N5244" s="42">
        <v>0.1</v>
      </c>
      <c r="O5244" s="33">
        <v>0.1</v>
      </c>
      <c r="P5244" s="42">
        <v>239.62</v>
      </c>
      <c r="Q5244" s="33">
        <v>165.49</v>
      </c>
      <c r="R5244" s="42">
        <v>190.36</v>
      </c>
      <c r="S5244" s="33">
        <v>264.45</v>
      </c>
      <c r="T5244" s="42">
        <v>13.05</v>
      </c>
      <c r="U5244" s="33">
        <v>13.23</v>
      </c>
      <c r="V5244" s="116">
        <v>12.4</v>
      </c>
    </row>
    <row r="5245" spans="1:22" x14ac:dyDescent="0.25">
      <c r="A5245" s="26" t="s">
        <v>6084</v>
      </c>
      <c r="B5245" s="42">
        <v>2.2999999999999998</v>
      </c>
      <c r="C5245" s="33">
        <v>10.1</v>
      </c>
      <c r="D5245" s="42">
        <v>6.3</v>
      </c>
      <c r="E5245" s="33">
        <v>0.3</v>
      </c>
      <c r="F5245" s="42">
        <v>1.2</v>
      </c>
      <c r="G5245" s="33">
        <v>2.1</v>
      </c>
      <c r="H5245" s="42">
        <v>0.1</v>
      </c>
      <c r="I5245" s="33">
        <v>2.6</v>
      </c>
      <c r="J5245" s="42">
        <v>2</v>
      </c>
      <c r="K5245" s="33">
        <v>0.3</v>
      </c>
      <c r="L5245" s="42">
        <v>1.2</v>
      </c>
      <c r="M5245" s="33">
        <v>0.3</v>
      </c>
      <c r="N5245" s="42">
        <v>0.1</v>
      </c>
      <c r="O5245" s="33">
        <v>0.2</v>
      </c>
      <c r="P5245" s="42">
        <v>243.55</v>
      </c>
      <c r="Q5245" s="33">
        <v>163.44999999999999</v>
      </c>
      <c r="R5245" s="42">
        <v>189.71</v>
      </c>
      <c r="S5245" s="33">
        <v>264.48</v>
      </c>
      <c r="T5245" s="42">
        <v>12.37</v>
      </c>
      <c r="U5245" s="33">
        <v>12.8</v>
      </c>
      <c r="V5245" s="116">
        <v>11.56</v>
      </c>
    </row>
    <row r="5246" spans="1:22" x14ac:dyDescent="0.25">
      <c r="A5246" s="26" t="s">
        <v>6085</v>
      </c>
      <c r="B5246" s="42">
        <v>2.2000000000000002</v>
      </c>
      <c r="C5246" s="33">
        <v>10.199999999999999</v>
      </c>
      <c r="D5246" s="42">
        <v>6.6</v>
      </c>
      <c r="E5246" s="33">
        <v>0.4</v>
      </c>
      <c r="F5246" s="42">
        <v>1.4</v>
      </c>
      <c r="G5246" s="33">
        <v>2.2000000000000002</v>
      </c>
      <c r="H5246" s="42">
        <v>0.2</v>
      </c>
      <c r="I5246" s="33">
        <v>2.2999999999999998</v>
      </c>
      <c r="J5246" s="42">
        <v>1.5</v>
      </c>
      <c r="K5246" s="33">
        <v>0.2</v>
      </c>
      <c r="L5246" s="42">
        <v>1.1000000000000001</v>
      </c>
      <c r="M5246" s="33">
        <v>0.2</v>
      </c>
      <c r="N5246" s="42">
        <v>0.1</v>
      </c>
      <c r="O5246" s="33">
        <v>0.2</v>
      </c>
      <c r="P5246" s="42">
        <v>239.5</v>
      </c>
      <c r="Q5246" s="33">
        <v>163.16999999999999</v>
      </c>
      <c r="R5246" s="42">
        <v>190.39</v>
      </c>
      <c r="S5246" s="33">
        <v>264.56</v>
      </c>
      <c r="T5246" s="42">
        <v>12.9</v>
      </c>
      <c r="U5246" s="33">
        <v>13.09</v>
      </c>
      <c r="V5246" s="116">
        <v>11.92</v>
      </c>
    </row>
    <row r="5247" spans="1:22" x14ac:dyDescent="0.25">
      <c r="A5247" s="26" t="s">
        <v>6086</v>
      </c>
      <c r="B5247" s="42">
        <v>2.6</v>
      </c>
      <c r="C5247" s="33">
        <v>11.6</v>
      </c>
      <c r="D5247" s="42">
        <v>6.3</v>
      </c>
      <c r="E5247" s="33">
        <v>0.4</v>
      </c>
      <c r="F5247" s="42">
        <v>1.4</v>
      </c>
      <c r="G5247" s="33">
        <v>2.2999999999999998</v>
      </c>
      <c r="H5247" s="42">
        <v>0.1</v>
      </c>
      <c r="I5247" s="33">
        <v>2.5</v>
      </c>
      <c r="J5247" s="42">
        <v>1.7</v>
      </c>
      <c r="K5247" s="33">
        <v>0.2</v>
      </c>
      <c r="L5247" s="42">
        <v>1</v>
      </c>
      <c r="M5247" s="33">
        <v>0.2</v>
      </c>
      <c r="N5247" s="42">
        <v>0</v>
      </c>
      <c r="O5247" s="33">
        <v>0.1</v>
      </c>
      <c r="P5247" s="42">
        <v>225.38</v>
      </c>
      <c r="Q5247" s="33">
        <v>153.82</v>
      </c>
      <c r="R5247" s="42">
        <v>170.16</v>
      </c>
      <c r="S5247" s="33">
        <v>264.77999999999997</v>
      </c>
      <c r="T5247" s="42">
        <v>14.03</v>
      </c>
      <c r="U5247" s="33">
        <v>13.82</v>
      </c>
      <c r="V5247" s="116">
        <v>12.76</v>
      </c>
    </row>
    <row r="5248" spans="1:22" x14ac:dyDescent="0.25">
      <c r="A5248" s="26" t="s">
        <v>6087</v>
      </c>
      <c r="B5248" s="42">
        <v>1</v>
      </c>
      <c r="C5248" s="33">
        <v>10.1</v>
      </c>
      <c r="D5248" s="42">
        <v>6.2</v>
      </c>
      <c r="E5248" s="33">
        <v>0.2</v>
      </c>
      <c r="F5248" s="42">
        <v>1.6</v>
      </c>
      <c r="G5248" s="33">
        <v>1.7</v>
      </c>
      <c r="H5248" s="42">
        <v>0.1</v>
      </c>
      <c r="I5248" s="33">
        <v>1.6</v>
      </c>
      <c r="J5248" s="42">
        <v>1.2</v>
      </c>
      <c r="K5248" s="33">
        <v>0.2</v>
      </c>
      <c r="L5248" s="42">
        <v>0.7</v>
      </c>
      <c r="M5248" s="33">
        <v>0.1</v>
      </c>
      <c r="N5248" s="42">
        <v>0.1</v>
      </c>
      <c r="O5248" s="33">
        <v>0.1</v>
      </c>
      <c r="P5248" s="42">
        <v>234.67</v>
      </c>
      <c r="Q5248" s="33">
        <v>159</v>
      </c>
      <c r="R5248" s="42">
        <v>188.31</v>
      </c>
      <c r="S5248" s="33">
        <v>265.33</v>
      </c>
      <c r="T5248" s="42">
        <v>12.37</v>
      </c>
      <c r="U5248" s="33">
        <v>12.56</v>
      </c>
      <c r="V5248" s="116">
        <v>11.76</v>
      </c>
    </row>
    <row r="5249" spans="1:22" x14ac:dyDescent="0.25">
      <c r="A5249" s="26" t="s">
        <v>6088</v>
      </c>
      <c r="B5249" s="42">
        <v>1</v>
      </c>
      <c r="C5249" s="33">
        <v>6</v>
      </c>
      <c r="D5249" s="42">
        <v>5.3</v>
      </c>
      <c r="E5249" s="33">
        <v>0.1</v>
      </c>
      <c r="F5249" s="42">
        <v>1.2</v>
      </c>
      <c r="G5249" s="33">
        <v>1.5</v>
      </c>
      <c r="H5249" s="42">
        <v>0</v>
      </c>
      <c r="I5249" s="33">
        <v>1.6</v>
      </c>
      <c r="J5249" s="42">
        <v>1.5</v>
      </c>
      <c r="K5249" s="33">
        <v>0.1</v>
      </c>
      <c r="L5249" s="42">
        <v>0.5</v>
      </c>
      <c r="M5249" s="33">
        <v>0.1</v>
      </c>
      <c r="N5249" s="42">
        <v>0.1</v>
      </c>
      <c r="O5249" s="33">
        <v>0.2</v>
      </c>
      <c r="P5249" s="42">
        <v>287.98</v>
      </c>
      <c r="Q5249" s="33">
        <v>193.4</v>
      </c>
      <c r="R5249" s="42">
        <v>228.59</v>
      </c>
      <c r="S5249" s="33">
        <v>264.52999999999997</v>
      </c>
      <c r="T5249" s="42">
        <v>9</v>
      </c>
      <c r="U5249" s="33">
        <v>9.11</v>
      </c>
      <c r="V5249" s="116">
        <v>8.83</v>
      </c>
    </row>
    <row r="5250" spans="1:22" x14ac:dyDescent="0.25">
      <c r="A5250" s="26" t="s">
        <v>6089</v>
      </c>
      <c r="B5250" s="42">
        <v>0.4</v>
      </c>
      <c r="C5250" s="33">
        <v>6.4</v>
      </c>
      <c r="D5250" s="42">
        <v>4.9000000000000004</v>
      </c>
      <c r="E5250" s="33">
        <v>0.1</v>
      </c>
      <c r="F5250" s="42">
        <v>1.3</v>
      </c>
      <c r="G5250" s="33">
        <v>1.4</v>
      </c>
      <c r="H5250" s="42">
        <v>0.1</v>
      </c>
      <c r="I5250" s="33">
        <v>1.1000000000000001</v>
      </c>
      <c r="J5250" s="42">
        <v>1.1000000000000001</v>
      </c>
      <c r="K5250" s="33">
        <v>0.1</v>
      </c>
      <c r="L5250" s="42">
        <v>0.5</v>
      </c>
      <c r="M5250" s="33">
        <v>0.1</v>
      </c>
      <c r="N5250" s="42">
        <v>0.1</v>
      </c>
      <c r="O5250" s="33">
        <v>0.2</v>
      </c>
      <c r="P5250" s="42">
        <v>302.91000000000003</v>
      </c>
      <c r="Q5250" s="33">
        <v>203.37</v>
      </c>
      <c r="R5250" s="42">
        <v>240.23</v>
      </c>
      <c r="S5250" s="33">
        <v>264.62</v>
      </c>
      <c r="T5250" s="42">
        <v>8.2100000000000009</v>
      </c>
      <c r="U5250" s="33">
        <v>8.31</v>
      </c>
      <c r="V5250" s="116">
        <v>8.06</v>
      </c>
    </row>
    <row r="5251" spans="1:22" x14ac:dyDescent="0.25">
      <c r="A5251" s="26" t="s">
        <v>6090</v>
      </c>
      <c r="B5251" s="42">
        <v>1.9</v>
      </c>
      <c r="C5251" s="33">
        <v>11.3</v>
      </c>
      <c r="D5251" s="42">
        <v>6.6</v>
      </c>
      <c r="E5251" s="33">
        <v>0.3</v>
      </c>
      <c r="F5251" s="42">
        <v>1.6</v>
      </c>
      <c r="G5251" s="33">
        <v>2.1</v>
      </c>
      <c r="H5251" s="42">
        <v>0.2</v>
      </c>
      <c r="I5251" s="33">
        <v>2.4</v>
      </c>
      <c r="J5251" s="42">
        <v>2</v>
      </c>
      <c r="K5251" s="33">
        <v>0.4</v>
      </c>
      <c r="L5251" s="42">
        <v>0.7</v>
      </c>
      <c r="M5251" s="33">
        <v>0.2</v>
      </c>
      <c r="N5251" s="42">
        <v>0.1</v>
      </c>
      <c r="O5251" s="33">
        <v>0.2</v>
      </c>
      <c r="P5251" s="42">
        <v>205.3</v>
      </c>
      <c r="Q5251" s="33">
        <v>140.51</v>
      </c>
      <c r="R5251" s="42">
        <v>165.57</v>
      </c>
      <c r="S5251" s="33">
        <v>266.38</v>
      </c>
      <c r="T5251" s="42">
        <v>14.61</v>
      </c>
      <c r="U5251" s="33">
        <v>14.19</v>
      </c>
      <c r="V5251" s="116">
        <v>13.13</v>
      </c>
    </row>
    <row r="5252" spans="1:22" x14ac:dyDescent="0.25">
      <c r="A5252" s="26" t="s">
        <v>6091</v>
      </c>
      <c r="B5252" s="42">
        <v>1.1000000000000001</v>
      </c>
      <c r="C5252" s="33">
        <v>12.8</v>
      </c>
      <c r="D5252" s="42">
        <v>8.1999999999999993</v>
      </c>
      <c r="E5252" s="33">
        <v>0.2</v>
      </c>
      <c r="F5252" s="42">
        <v>1.6</v>
      </c>
      <c r="G5252" s="33">
        <v>2.9</v>
      </c>
      <c r="H5252" s="42">
        <v>0.5</v>
      </c>
      <c r="I5252" s="33">
        <v>2.5</v>
      </c>
      <c r="J5252" s="42">
        <v>2</v>
      </c>
      <c r="K5252" s="33">
        <v>0.5</v>
      </c>
      <c r="L5252" s="42">
        <v>0.8</v>
      </c>
      <c r="M5252" s="33">
        <v>0.2</v>
      </c>
      <c r="N5252" s="42">
        <v>0.2</v>
      </c>
      <c r="O5252" s="33">
        <v>0.2</v>
      </c>
      <c r="P5252" s="42">
        <v>165.23</v>
      </c>
      <c r="Q5252" s="33">
        <v>111.41</v>
      </c>
      <c r="R5252" s="42">
        <v>131.66</v>
      </c>
      <c r="S5252" s="33">
        <v>267.04000000000002</v>
      </c>
      <c r="T5252" s="42">
        <v>15.61</v>
      </c>
      <c r="U5252" s="33">
        <v>15.69</v>
      </c>
      <c r="V5252" s="116">
        <v>15.45</v>
      </c>
    </row>
    <row r="5253" spans="1:22" x14ac:dyDescent="0.25">
      <c r="A5253" s="26" t="s">
        <v>6092</v>
      </c>
      <c r="B5253" s="42">
        <v>1.1000000000000001</v>
      </c>
      <c r="C5253" s="33">
        <v>9.3000000000000007</v>
      </c>
      <c r="D5253" s="42">
        <v>5.9</v>
      </c>
      <c r="E5253" s="33">
        <v>0.3</v>
      </c>
      <c r="F5253" s="42">
        <v>1.2</v>
      </c>
      <c r="G5253" s="33">
        <v>2.5</v>
      </c>
      <c r="H5253" s="42">
        <v>0.2</v>
      </c>
      <c r="I5253" s="33">
        <v>2.8</v>
      </c>
      <c r="J5253" s="42">
        <v>1.8</v>
      </c>
      <c r="K5253" s="33">
        <v>0.4</v>
      </c>
      <c r="L5253" s="42">
        <v>0.4</v>
      </c>
      <c r="M5253" s="33">
        <v>0.1</v>
      </c>
      <c r="N5253" s="42">
        <v>0.2</v>
      </c>
      <c r="O5253" s="33">
        <v>0.2</v>
      </c>
      <c r="P5253" s="42">
        <v>195.23</v>
      </c>
      <c r="Q5253" s="33">
        <v>131.05000000000001</v>
      </c>
      <c r="R5253" s="42">
        <v>154.87</v>
      </c>
      <c r="S5253" s="33">
        <v>266.37</v>
      </c>
      <c r="T5253" s="42">
        <v>12.39</v>
      </c>
      <c r="U5253" s="33">
        <v>12.06</v>
      </c>
      <c r="V5253" s="116">
        <v>11.1</v>
      </c>
    </row>
    <row r="5254" spans="1:22" x14ac:dyDescent="0.25">
      <c r="A5254" s="26" t="s">
        <v>6093</v>
      </c>
      <c r="B5254" s="42">
        <v>0.9</v>
      </c>
      <c r="C5254" s="33">
        <v>9</v>
      </c>
      <c r="D5254" s="42">
        <v>6.2</v>
      </c>
      <c r="E5254" s="33">
        <v>0.2</v>
      </c>
      <c r="F5254" s="42">
        <v>1.8</v>
      </c>
      <c r="G5254" s="33">
        <v>2.7</v>
      </c>
      <c r="H5254" s="42">
        <v>0.2</v>
      </c>
      <c r="I5254" s="33">
        <v>2.8</v>
      </c>
      <c r="J5254" s="42">
        <v>2</v>
      </c>
      <c r="K5254" s="33">
        <v>0.5</v>
      </c>
      <c r="L5254" s="42">
        <v>0.8</v>
      </c>
      <c r="M5254" s="33">
        <v>0.3</v>
      </c>
      <c r="N5254" s="42">
        <v>0.1</v>
      </c>
      <c r="O5254" s="33">
        <v>0</v>
      </c>
      <c r="P5254" s="42">
        <v>203.55</v>
      </c>
      <c r="Q5254" s="33">
        <v>134.86000000000001</v>
      </c>
      <c r="R5254" s="42">
        <v>161.79</v>
      </c>
      <c r="S5254" s="33">
        <v>266.02999999999997</v>
      </c>
      <c r="T5254" s="42">
        <v>11.8</v>
      </c>
      <c r="U5254" s="33">
        <v>11.78</v>
      </c>
      <c r="V5254" s="116">
        <v>10.83</v>
      </c>
    </row>
    <row r="5255" spans="1:22" x14ac:dyDescent="0.25">
      <c r="A5255" s="26" t="s">
        <v>6094</v>
      </c>
      <c r="B5255" s="42">
        <v>1.7</v>
      </c>
      <c r="C5255" s="33">
        <v>10</v>
      </c>
      <c r="D5255" s="42">
        <v>6</v>
      </c>
      <c r="E5255" s="33">
        <v>0.3</v>
      </c>
      <c r="F5255" s="42">
        <v>2.9</v>
      </c>
      <c r="G5255" s="33">
        <v>1.7</v>
      </c>
      <c r="H5255" s="42">
        <v>0.4</v>
      </c>
      <c r="I5255" s="33">
        <v>2.2000000000000002</v>
      </c>
      <c r="J5255" s="42">
        <v>2</v>
      </c>
      <c r="K5255" s="33">
        <v>0.6</v>
      </c>
      <c r="L5255" s="42">
        <v>1.1000000000000001</v>
      </c>
      <c r="M5255" s="33">
        <v>0.3</v>
      </c>
      <c r="N5255" s="42">
        <v>0.1</v>
      </c>
      <c r="O5255" s="33">
        <v>0.1</v>
      </c>
      <c r="P5255" s="42">
        <v>192.16</v>
      </c>
      <c r="Q5255" s="33">
        <v>129.29</v>
      </c>
      <c r="R5255" s="42">
        <v>156.38</v>
      </c>
      <c r="S5255" s="33">
        <v>266.24</v>
      </c>
      <c r="T5255" s="42">
        <v>13.33</v>
      </c>
      <c r="U5255" s="33">
        <v>13.06</v>
      </c>
      <c r="V5255" s="116">
        <v>11.32</v>
      </c>
    </row>
    <row r="5256" spans="1:22" x14ac:dyDescent="0.25">
      <c r="A5256" s="26" t="s">
        <v>6095</v>
      </c>
      <c r="B5256" s="42">
        <v>0.6</v>
      </c>
      <c r="C5256" s="33">
        <v>4</v>
      </c>
      <c r="D5256" s="42">
        <v>4.2</v>
      </c>
      <c r="E5256" s="33">
        <v>0.1</v>
      </c>
      <c r="F5256" s="42">
        <v>1.9</v>
      </c>
      <c r="G5256" s="33">
        <v>0.7</v>
      </c>
      <c r="H5256" s="42">
        <v>0.2</v>
      </c>
      <c r="I5256" s="33">
        <v>1.5</v>
      </c>
      <c r="J5256" s="42">
        <v>1.1000000000000001</v>
      </c>
      <c r="K5256" s="33">
        <v>0.3</v>
      </c>
      <c r="L5256" s="42">
        <v>0.3</v>
      </c>
      <c r="M5256" s="33">
        <v>0.1</v>
      </c>
      <c r="N5256" s="42">
        <v>0</v>
      </c>
      <c r="O5256" s="33">
        <v>0.1</v>
      </c>
      <c r="P5256" s="42">
        <v>271.70999999999998</v>
      </c>
      <c r="Q5256" s="33">
        <v>182.56</v>
      </c>
      <c r="R5256" s="42">
        <v>213.89</v>
      </c>
      <c r="S5256" s="33">
        <v>264.66000000000003</v>
      </c>
      <c r="T5256" s="42">
        <v>6.24</v>
      </c>
      <c r="U5256" s="33">
        <v>6.26</v>
      </c>
      <c r="V5256" s="116">
        <v>5.72</v>
      </c>
    </row>
    <row r="5257" spans="1:22" x14ac:dyDescent="0.25">
      <c r="A5257" s="26" t="s">
        <v>6096</v>
      </c>
      <c r="B5257" s="42">
        <v>0.6</v>
      </c>
      <c r="C5257" s="33">
        <v>5.3</v>
      </c>
      <c r="D5257" s="42">
        <v>4.3</v>
      </c>
      <c r="E5257" s="33">
        <v>0.1</v>
      </c>
      <c r="F5257" s="42">
        <v>1.6</v>
      </c>
      <c r="G5257" s="33">
        <v>1.1000000000000001</v>
      </c>
      <c r="H5257" s="42">
        <v>0.2</v>
      </c>
      <c r="I5257" s="33">
        <v>0.9</v>
      </c>
      <c r="J5257" s="42">
        <v>1.2</v>
      </c>
      <c r="K5257" s="33">
        <v>0.4</v>
      </c>
      <c r="L5257" s="42">
        <v>0.7</v>
      </c>
      <c r="M5257" s="33">
        <v>0.3</v>
      </c>
      <c r="N5257" s="42">
        <v>0.1</v>
      </c>
      <c r="O5257" s="33">
        <v>0.1</v>
      </c>
      <c r="P5257" s="42">
        <v>285.10000000000002</v>
      </c>
      <c r="Q5257" s="33">
        <v>194.11</v>
      </c>
      <c r="R5257" s="42">
        <v>228.01</v>
      </c>
      <c r="S5257" s="33">
        <v>264.88</v>
      </c>
      <c r="T5257" s="42">
        <v>7.04</v>
      </c>
      <c r="U5257" s="33">
        <v>7.17</v>
      </c>
      <c r="V5257" s="116">
        <v>6.49</v>
      </c>
    </row>
    <row r="5258" spans="1:22" x14ac:dyDescent="0.25">
      <c r="A5258" s="26" t="s">
        <v>6097</v>
      </c>
      <c r="B5258" s="42">
        <v>0.6</v>
      </c>
      <c r="C5258" s="33">
        <v>5.2</v>
      </c>
      <c r="D5258" s="42">
        <v>4.5</v>
      </c>
      <c r="E5258" s="33">
        <v>0.1</v>
      </c>
      <c r="F5258" s="42">
        <v>1.8</v>
      </c>
      <c r="G5258" s="33">
        <v>1.3</v>
      </c>
      <c r="H5258" s="42">
        <v>0</v>
      </c>
      <c r="I5258" s="33">
        <v>0.7</v>
      </c>
      <c r="J5258" s="42">
        <v>0.9</v>
      </c>
      <c r="K5258" s="33">
        <v>0.2</v>
      </c>
      <c r="L5258" s="42">
        <v>0.7</v>
      </c>
      <c r="M5258" s="33">
        <v>0.2</v>
      </c>
      <c r="N5258" s="42">
        <v>0.1</v>
      </c>
      <c r="O5258" s="33">
        <v>0.1</v>
      </c>
      <c r="P5258" s="42">
        <v>296.58</v>
      </c>
      <c r="Q5258" s="33">
        <v>199.91</v>
      </c>
      <c r="R5258" s="42">
        <v>234.91</v>
      </c>
      <c r="S5258" s="33">
        <v>264.05</v>
      </c>
      <c r="T5258" s="42">
        <v>7.2</v>
      </c>
      <c r="U5258" s="33">
        <v>7.43</v>
      </c>
      <c r="V5258" s="116">
        <v>6.96</v>
      </c>
    </row>
    <row r="5259" spans="1:22" x14ac:dyDescent="0.25">
      <c r="A5259" s="26" t="s">
        <v>6098</v>
      </c>
      <c r="B5259" s="42">
        <v>1</v>
      </c>
      <c r="C5259" s="33">
        <v>6.4</v>
      </c>
      <c r="D5259" s="42">
        <v>5.0999999999999996</v>
      </c>
      <c r="E5259" s="33">
        <v>0.3</v>
      </c>
      <c r="F5259" s="42">
        <v>1.8</v>
      </c>
      <c r="G5259" s="33">
        <v>1.4</v>
      </c>
      <c r="H5259" s="42">
        <v>0.1</v>
      </c>
      <c r="I5259" s="33">
        <v>1.5</v>
      </c>
      <c r="J5259" s="42">
        <v>1.4</v>
      </c>
      <c r="K5259" s="33">
        <v>0.3</v>
      </c>
      <c r="L5259" s="42">
        <v>0.6</v>
      </c>
      <c r="M5259" s="33">
        <v>0.3</v>
      </c>
      <c r="N5259" s="42">
        <v>0.1</v>
      </c>
      <c r="O5259" s="33">
        <v>0</v>
      </c>
      <c r="P5259" s="42">
        <v>234.51</v>
      </c>
      <c r="Q5259" s="33">
        <v>153.02000000000001</v>
      </c>
      <c r="R5259" s="42">
        <v>186.74</v>
      </c>
      <c r="S5259" s="33">
        <v>265.48</v>
      </c>
      <c r="T5259" s="42">
        <v>9.0299999999999994</v>
      </c>
      <c r="U5259" s="33">
        <v>9.4</v>
      </c>
      <c r="V5259" s="116">
        <v>8.33</v>
      </c>
    </row>
    <row r="5260" spans="1:22" x14ac:dyDescent="0.25">
      <c r="A5260" s="26" t="s">
        <v>6099</v>
      </c>
      <c r="B5260" s="42">
        <v>2.5</v>
      </c>
      <c r="C5260" s="33">
        <v>9.9</v>
      </c>
      <c r="D5260" s="42">
        <v>5.4</v>
      </c>
      <c r="E5260" s="33">
        <v>0.2</v>
      </c>
      <c r="F5260" s="42">
        <v>2.7</v>
      </c>
      <c r="G5260" s="33">
        <v>1.8</v>
      </c>
      <c r="H5260" s="42">
        <v>0.1</v>
      </c>
      <c r="I5260" s="33">
        <v>0.9</v>
      </c>
      <c r="J5260" s="42">
        <v>1.3</v>
      </c>
      <c r="K5260" s="33">
        <v>0.1</v>
      </c>
      <c r="L5260" s="42">
        <v>0.8</v>
      </c>
      <c r="M5260" s="33">
        <v>0.4</v>
      </c>
      <c r="N5260" s="42">
        <v>0.1</v>
      </c>
      <c r="O5260" s="33">
        <v>0.3</v>
      </c>
      <c r="P5260" s="42">
        <v>225.74</v>
      </c>
      <c r="Q5260" s="33">
        <v>159.05000000000001</v>
      </c>
      <c r="R5260" s="42">
        <v>180.6</v>
      </c>
      <c r="S5260" s="33">
        <v>266.26</v>
      </c>
      <c r="T5260" s="42">
        <v>11.57</v>
      </c>
      <c r="U5260" s="33">
        <v>11.8</v>
      </c>
      <c r="V5260" s="116">
        <v>10.95</v>
      </c>
    </row>
    <row r="5261" spans="1:22" x14ac:dyDescent="0.25">
      <c r="A5261" s="26" t="s">
        <v>6100</v>
      </c>
      <c r="B5261" s="42">
        <v>0.5</v>
      </c>
      <c r="C5261" s="33">
        <v>8.6999999999999993</v>
      </c>
      <c r="D5261" s="42">
        <v>5.8</v>
      </c>
      <c r="E5261" s="33">
        <v>0.1</v>
      </c>
      <c r="F5261" s="42">
        <v>1.8</v>
      </c>
      <c r="G5261" s="33">
        <v>1.8</v>
      </c>
      <c r="H5261" s="42">
        <v>0.1</v>
      </c>
      <c r="I5261" s="33">
        <v>1.7</v>
      </c>
      <c r="J5261" s="42">
        <v>1.5</v>
      </c>
      <c r="K5261" s="33">
        <v>0.3</v>
      </c>
      <c r="L5261" s="42">
        <v>0.3</v>
      </c>
      <c r="M5261" s="33">
        <v>0</v>
      </c>
      <c r="N5261" s="42">
        <v>0.1</v>
      </c>
      <c r="O5261" s="33">
        <v>0.1</v>
      </c>
      <c r="P5261" s="42">
        <v>225.23</v>
      </c>
      <c r="Q5261" s="33">
        <v>156.97</v>
      </c>
      <c r="R5261" s="42">
        <v>181.72</v>
      </c>
      <c r="S5261" s="33">
        <v>265.89999999999998</v>
      </c>
      <c r="T5261" s="42">
        <v>10.7</v>
      </c>
      <c r="U5261" s="33">
        <v>10.8</v>
      </c>
      <c r="V5261" s="116">
        <v>10.46</v>
      </c>
    </row>
    <row r="5262" spans="1:22" x14ac:dyDescent="0.25">
      <c r="A5262" s="26" t="s">
        <v>6101</v>
      </c>
      <c r="B5262" s="42">
        <v>0.6</v>
      </c>
      <c r="C5262" s="33">
        <v>8.9</v>
      </c>
      <c r="D5262" s="42">
        <v>5.7</v>
      </c>
      <c r="E5262" s="33">
        <v>0.1</v>
      </c>
      <c r="F5262" s="42">
        <v>2.2000000000000002</v>
      </c>
      <c r="G5262" s="33">
        <v>1.7</v>
      </c>
      <c r="H5262" s="42">
        <v>0.5</v>
      </c>
      <c r="I5262" s="33">
        <v>1</v>
      </c>
      <c r="J5262" s="42">
        <v>1.5</v>
      </c>
      <c r="K5262" s="33">
        <v>0.4</v>
      </c>
      <c r="L5262" s="42">
        <v>0.9</v>
      </c>
      <c r="M5262" s="33">
        <v>0.4</v>
      </c>
      <c r="N5262" s="42">
        <v>0</v>
      </c>
      <c r="O5262" s="33">
        <v>0.2</v>
      </c>
      <c r="P5262" s="42">
        <v>245.01</v>
      </c>
      <c r="Q5262" s="33">
        <v>162.33000000000001</v>
      </c>
      <c r="R5262" s="42">
        <v>185.68</v>
      </c>
      <c r="S5262" s="33">
        <v>265.31</v>
      </c>
      <c r="T5262" s="42">
        <v>10.32</v>
      </c>
      <c r="U5262" s="33">
        <v>11.06</v>
      </c>
      <c r="V5262" s="116">
        <v>10.33</v>
      </c>
    </row>
    <row r="5263" spans="1:22" x14ac:dyDescent="0.25">
      <c r="A5263" s="26" t="s">
        <v>6102</v>
      </c>
      <c r="B5263" s="42">
        <v>1.4</v>
      </c>
      <c r="C5263" s="33">
        <v>10.1</v>
      </c>
      <c r="D5263" s="42">
        <v>6.2</v>
      </c>
      <c r="E5263" s="33">
        <v>0.1</v>
      </c>
      <c r="F5263" s="42">
        <v>2.2999999999999998</v>
      </c>
      <c r="G5263" s="33">
        <v>2.1</v>
      </c>
      <c r="H5263" s="42">
        <v>0.4</v>
      </c>
      <c r="I5263" s="33">
        <v>2</v>
      </c>
      <c r="J5263" s="42">
        <v>1.3</v>
      </c>
      <c r="K5263" s="33">
        <v>0.3</v>
      </c>
      <c r="L5263" s="42">
        <v>0.7</v>
      </c>
      <c r="M5263" s="33">
        <v>0.1</v>
      </c>
      <c r="N5263" s="42">
        <v>0</v>
      </c>
      <c r="O5263" s="33">
        <v>0.3</v>
      </c>
      <c r="P5263" s="42">
        <v>238.22</v>
      </c>
      <c r="Q5263" s="33">
        <v>164.38</v>
      </c>
      <c r="R5263" s="42">
        <v>188.8</v>
      </c>
      <c r="S5263" s="33">
        <v>265.92</v>
      </c>
      <c r="T5263" s="42">
        <v>12.1</v>
      </c>
      <c r="U5263" s="33">
        <v>12.77</v>
      </c>
      <c r="V5263" s="116">
        <v>12.44</v>
      </c>
    </row>
    <row r="5264" spans="1:22" x14ac:dyDescent="0.25">
      <c r="A5264" s="26" t="s">
        <v>6103</v>
      </c>
      <c r="B5264" s="42">
        <v>1.3</v>
      </c>
      <c r="C5264" s="33">
        <v>11.8</v>
      </c>
      <c r="D5264" s="42">
        <v>6.5</v>
      </c>
      <c r="E5264" s="33">
        <v>0.1</v>
      </c>
      <c r="F5264" s="42">
        <v>2.4</v>
      </c>
      <c r="G5264" s="33">
        <v>1.9</v>
      </c>
      <c r="H5264" s="42">
        <v>0.1</v>
      </c>
      <c r="I5264" s="33">
        <v>1</v>
      </c>
      <c r="J5264" s="42">
        <v>0.7</v>
      </c>
      <c r="K5264" s="33">
        <v>0.1</v>
      </c>
      <c r="L5264" s="42">
        <v>0.7</v>
      </c>
      <c r="M5264" s="33">
        <v>0.3</v>
      </c>
      <c r="N5264" s="42">
        <v>0.1</v>
      </c>
      <c r="O5264" s="33">
        <v>0.3</v>
      </c>
      <c r="P5264" s="42">
        <v>232.69</v>
      </c>
      <c r="Q5264" s="33">
        <v>160.35</v>
      </c>
      <c r="R5264" s="42">
        <v>183.41</v>
      </c>
      <c r="S5264" s="33">
        <v>265.95</v>
      </c>
      <c r="T5264" s="42">
        <v>12.63</v>
      </c>
      <c r="U5264" s="33">
        <v>13.38</v>
      </c>
      <c r="V5264" s="116">
        <v>12.65</v>
      </c>
    </row>
    <row r="5265" spans="1:22" x14ac:dyDescent="0.25">
      <c r="A5265" s="26" t="s">
        <v>6104</v>
      </c>
      <c r="B5265" s="42">
        <v>1.2</v>
      </c>
      <c r="C5265" s="33">
        <v>9.9</v>
      </c>
      <c r="D5265" s="42">
        <v>6.5</v>
      </c>
      <c r="E5265" s="33">
        <v>0.1</v>
      </c>
      <c r="F5265" s="42">
        <v>2.1</v>
      </c>
      <c r="G5265" s="33">
        <v>1.7</v>
      </c>
      <c r="H5265" s="42">
        <v>0.1</v>
      </c>
      <c r="I5265" s="33">
        <v>1.3</v>
      </c>
      <c r="J5265" s="42">
        <v>1.4</v>
      </c>
      <c r="K5265" s="33">
        <v>0.2</v>
      </c>
      <c r="L5265" s="42">
        <v>0.9</v>
      </c>
      <c r="M5265" s="33">
        <v>0.3</v>
      </c>
      <c r="N5265" s="42">
        <v>0.1</v>
      </c>
      <c r="O5265" s="33">
        <v>0.3</v>
      </c>
      <c r="P5265" s="42">
        <v>232.62</v>
      </c>
      <c r="Q5265" s="33">
        <v>161.6</v>
      </c>
      <c r="R5265" s="42">
        <v>186.69</v>
      </c>
      <c r="S5265" s="33">
        <v>266.49</v>
      </c>
      <c r="T5265" s="42">
        <v>11.91</v>
      </c>
      <c r="U5265" s="33">
        <v>12.37</v>
      </c>
      <c r="V5265" s="116">
        <v>11.9</v>
      </c>
    </row>
    <row r="5266" spans="1:22" x14ac:dyDescent="0.25">
      <c r="A5266" s="26" t="s">
        <v>6105</v>
      </c>
      <c r="B5266" s="42">
        <v>0.4</v>
      </c>
      <c r="C5266" s="33">
        <v>5.2</v>
      </c>
      <c r="D5266" s="42">
        <v>5</v>
      </c>
      <c r="E5266" s="33">
        <v>0.1</v>
      </c>
      <c r="F5266" s="42">
        <v>1.9</v>
      </c>
      <c r="G5266" s="33">
        <v>1.6</v>
      </c>
      <c r="H5266" s="42">
        <v>0.1</v>
      </c>
      <c r="I5266" s="33">
        <v>1.4</v>
      </c>
      <c r="J5266" s="42">
        <v>1.1000000000000001</v>
      </c>
      <c r="K5266" s="33">
        <v>0.2</v>
      </c>
      <c r="L5266" s="42">
        <v>0.6</v>
      </c>
      <c r="M5266" s="33">
        <v>0.2</v>
      </c>
      <c r="N5266" s="42">
        <v>0.1</v>
      </c>
      <c r="O5266" s="33">
        <v>0.2</v>
      </c>
      <c r="P5266" s="42">
        <v>324.62</v>
      </c>
      <c r="Q5266" s="33">
        <v>219.98</v>
      </c>
      <c r="R5266" s="42">
        <v>255.44</v>
      </c>
      <c r="S5266" s="33">
        <v>264.04000000000002</v>
      </c>
      <c r="T5266" s="42">
        <v>7.12</v>
      </c>
      <c r="U5266" s="33">
        <v>7.58</v>
      </c>
      <c r="V5266" s="116">
        <v>7.16</v>
      </c>
    </row>
    <row r="5267" spans="1:22" x14ac:dyDescent="0.25">
      <c r="A5267" s="26" t="s">
        <v>6106</v>
      </c>
      <c r="B5267" s="42">
        <v>0.5</v>
      </c>
      <c r="C5267" s="33">
        <v>5.0999999999999996</v>
      </c>
      <c r="D5267" s="42">
        <v>4.7</v>
      </c>
      <c r="E5267" s="33">
        <v>0.1</v>
      </c>
      <c r="F5267" s="42">
        <v>1.8</v>
      </c>
      <c r="G5267" s="33">
        <v>1.5</v>
      </c>
      <c r="H5267" s="42">
        <v>0.2</v>
      </c>
      <c r="I5267" s="33">
        <v>0.8</v>
      </c>
      <c r="J5267" s="42">
        <v>1.1000000000000001</v>
      </c>
      <c r="K5267" s="33">
        <v>0.2</v>
      </c>
      <c r="L5267" s="42">
        <v>0.5</v>
      </c>
      <c r="M5267" s="33">
        <v>0.3</v>
      </c>
      <c r="N5267" s="42">
        <v>0.1</v>
      </c>
      <c r="O5267" s="33">
        <v>0.2</v>
      </c>
      <c r="P5267" s="42">
        <v>316.94</v>
      </c>
      <c r="Q5267" s="33">
        <v>214.11</v>
      </c>
      <c r="R5267" s="42">
        <v>249.4</v>
      </c>
      <c r="S5267" s="33">
        <v>264.73</v>
      </c>
      <c r="T5267" s="42">
        <v>7.53</v>
      </c>
      <c r="U5267" s="33">
        <v>7.73</v>
      </c>
      <c r="V5267" s="116">
        <v>7.58</v>
      </c>
    </row>
    <row r="5268" spans="1:22" x14ac:dyDescent="0.25">
      <c r="A5268" s="26" t="s">
        <v>6107</v>
      </c>
      <c r="B5268" s="42">
        <v>0.2</v>
      </c>
      <c r="C5268" s="33">
        <v>5.7</v>
      </c>
      <c r="D5268" s="42">
        <v>4.8</v>
      </c>
      <c r="E5268" s="33">
        <v>0.1</v>
      </c>
      <c r="F5268" s="42">
        <v>1.9</v>
      </c>
      <c r="G5268" s="33">
        <v>1.6</v>
      </c>
      <c r="H5268" s="42">
        <v>0.2</v>
      </c>
      <c r="I5268" s="33">
        <v>1.2</v>
      </c>
      <c r="J5268" s="42">
        <v>0.9</v>
      </c>
      <c r="K5268" s="33">
        <v>0.2</v>
      </c>
      <c r="L5268" s="42">
        <v>0.5</v>
      </c>
      <c r="M5268" s="33">
        <v>0.1</v>
      </c>
      <c r="N5268" s="42">
        <v>0</v>
      </c>
      <c r="O5268" s="33">
        <v>0.1</v>
      </c>
      <c r="P5268" s="42">
        <v>327.01</v>
      </c>
      <c r="Q5268" s="33">
        <v>221.36</v>
      </c>
      <c r="R5268" s="42">
        <v>259.81</v>
      </c>
      <c r="S5268" s="33">
        <v>264.49</v>
      </c>
      <c r="T5268" s="42">
        <v>7.42</v>
      </c>
      <c r="U5268" s="33">
        <v>7.72</v>
      </c>
      <c r="V5268" s="116">
        <v>7.45</v>
      </c>
    </row>
    <row r="5269" spans="1:22" x14ac:dyDescent="0.25">
      <c r="A5269" s="26" t="s">
        <v>6108</v>
      </c>
      <c r="B5269" s="42">
        <v>1.6</v>
      </c>
      <c r="C5269" s="33">
        <v>9.5</v>
      </c>
      <c r="D5269" s="42">
        <v>5.5</v>
      </c>
      <c r="E5269" s="33">
        <v>0</v>
      </c>
      <c r="F5269" s="42">
        <v>2.4</v>
      </c>
      <c r="G5269" s="33">
        <v>2</v>
      </c>
      <c r="H5269" s="42">
        <v>0.3</v>
      </c>
      <c r="I5269" s="33">
        <v>1.7</v>
      </c>
      <c r="J5269" s="42">
        <v>1.6</v>
      </c>
      <c r="K5269" s="33">
        <v>0.4</v>
      </c>
      <c r="L5269" s="42">
        <v>0.6</v>
      </c>
      <c r="M5269" s="33">
        <v>0.2</v>
      </c>
      <c r="N5269" s="42">
        <v>0.1</v>
      </c>
      <c r="O5269" s="33">
        <v>0.2</v>
      </c>
      <c r="P5269" s="42">
        <v>211.63</v>
      </c>
      <c r="Q5269" s="33">
        <v>151.27000000000001</v>
      </c>
      <c r="R5269" s="42">
        <v>179.8</v>
      </c>
      <c r="S5269" s="33">
        <v>266.81</v>
      </c>
      <c r="T5269" s="42">
        <v>11.56</v>
      </c>
      <c r="U5269" s="33">
        <v>12.27</v>
      </c>
      <c r="V5269" s="116">
        <v>11.46</v>
      </c>
    </row>
    <row r="5270" spans="1:22" x14ac:dyDescent="0.25">
      <c r="A5270" s="26" t="s">
        <v>6109</v>
      </c>
      <c r="B5270" s="42">
        <v>1.4</v>
      </c>
      <c r="C5270" s="33">
        <v>9.3000000000000007</v>
      </c>
      <c r="D5270" s="42">
        <v>5.8</v>
      </c>
      <c r="E5270" s="33">
        <v>0.2</v>
      </c>
      <c r="F5270" s="42">
        <v>2.9</v>
      </c>
      <c r="G5270" s="33">
        <v>2</v>
      </c>
      <c r="H5270" s="42">
        <v>0.2</v>
      </c>
      <c r="I5270" s="33">
        <v>1</v>
      </c>
      <c r="J5270" s="42">
        <v>1.4</v>
      </c>
      <c r="K5270" s="33">
        <v>0.2</v>
      </c>
      <c r="L5270" s="42">
        <v>0.8</v>
      </c>
      <c r="M5270" s="33">
        <v>0.3</v>
      </c>
      <c r="N5270" s="42">
        <v>0.1</v>
      </c>
      <c r="O5270" s="33">
        <v>0.2</v>
      </c>
      <c r="P5270" s="42">
        <v>234.24</v>
      </c>
      <c r="Q5270" s="33">
        <v>156.49</v>
      </c>
      <c r="R5270" s="42">
        <v>178.99</v>
      </c>
      <c r="S5270" s="33">
        <v>266.45999999999998</v>
      </c>
      <c r="T5270" s="42">
        <v>11.73</v>
      </c>
      <c r="U5270" s="33">
        <v>12.51</v>
      </c>
      <c r="V5270" s="116">
        <v>11.34</v>
      </c>
    </row>
    <row r="5271" spans="1:22" x14ac:dyDescent="0.25">
      <c r="A5271" s="26" t="s">
        <v>6110</v>
      </c>
      <c r="B5271" s="42">
        <v>1.2</v>
      </c>
      <c r="C5271" s="33">
        <v>10</v>
      </c>
      <c r="D5271" s="42">
        <v>5.4</v>
      </c>
      <c r="E5271" s="33">
        <v>0.1</v>
      </c>
      <c r="F5271" s="42">
        <v>2.2999999999999998</v>
      </c>
      <c r="G5271" s="33">
        <v>1.8</v>
      </c>
      <c r="H5271" s="42">
        <v>0.1</v>
      </c>
      <c r="I5271" s="33">
        <v>1.1000000000000001</v>
      </c>
      <c r="J5271" s="42">
        <v>1.3</v>
      </c>
      <c r="K5271" s="33">
        <v>0.2</v>
      </c>
      <c r="L5271" s="42">
        <v>0.8</v>
      </c>
      <c r="M5271" s="33">
        <v>0.2</v>
      </c>
      <c r="N5271" s="42">
        <v>0.1</v>
      </c>
      <c r="O5271" s="33">
        <v>0.3</v>
      </c>
      <c r="P5271" s="42">
        <v>241.92</v>
      </c>
      <c r="Q5271" s="33">
        <v>167.54</v>
      </c>
      <c r="R5271" s="42">
        <v>195.52</v>
      </c>
      <c r="S5271" s="33">
        <v>266.58999999999997</v>
      </c>
      <c r="T5271" s="42">
        <v>11.45</v>
      </c>
      <c r="U5271" s="33">
        <v>11.96</v>
      </c>
      <c r="V5271" s="116">
        <v>11.63</v>
      </c>
    </row>
    <row r="5272" spans="1:22" x14ac:dyDescent="0.25">
      <c r="A5272" s="26" t="s">
        <v>6111</v>
      </c>
      <c r="B5272" s="42">
        <v>1.1000000000000001</v>
      </c>
      <c r="C5272" s="33">
        <v>9.4</v>
      </c>
      <c r="D5272" s="42">
        <v>5.8</v>
      </c>
      <c r="E5272" s="33">
        <v>0.1</v>
      </c>
      <c r="F5272" s="42">
        <v>2.2999999999999998</v>
      </c>
      <c r="G5272" s="33">
        <v>1.8</v>
      </c>
      <c r="H5272" s="42">
        <v>0.4</v>
      </c>
      <c r="I5272" s="33">
        <v>1.5</v>
      </c>
      <c r="J5272" s="42">
        <v>1.3</v>
      </c>
      <c r="K5272" s="33">
        <v>0.3</v>
      </c>
      <c r="L5272" s="42">
        <v>0.6</v>
      </c>
      <c r="M5272" s="33">
        <v>0.1</v>
      </c>
      <c r="N5272" s="42">
        <v>0.1</v>
      </c>
      <c r="O5272" s="33">
        <v>0.2</v>
      </c>
      <c r="P5272" s="42">
        <v>234.9</v>
      </c>
      <c r="Q5272" s="33">
        <v>161.37</v>
      </c>
      <c r="R5272" s="42">
        <v>187.12</v>
      </c>
      <c r="S5272" s="33">
        <v>266.48</v>
      </c>
      <c r="T5272" s="42">
        <v>11.04</v>
      </c>
      <c r="U5272" s="33">
        <v>11.63</v>
      </c>
      <c r="V5272" s="116">
        <v>11.22</v>
      </c>
    </row>
    <row r="5273" spans="1:22" x14ac:dyDescent="0.25">
      <c r="A5273" s="26" t="s">
        <v>6112</v>
      </c>
      <c r="B5273" s="42">
        <v>2</v>
      </c>
      <c r="C5273" s="33">
        <v>9.8000000000000007</v>
      </c>
      <c r="D5273" s="42">
        <v>5.5</v>
      </c>
      <c r="E5273" s="33">
        <v>0.4</v>
      </c>
      <c r="F5273" s="42">
        <v>2.2000000000000002</v>
      </c>
      <c r="G5273" s="33">
        <v>1.9</v>
      </c>
      <c r="H5273" s="42">
        <v>0.2</v>
      </c>
      <c r="I5273" s="33">
        <v>1.7</v>
      </c>
      <c r="J5273" s="42">
        <v>1.4</v>
      </c>
      <c r="K5273" s="33">
        <v>0.3</v>
      </c>
      <c r="L5273" s="42">
        <v>0.8</v>
      </c>
      <c r="M5273" s="33">
        <v>0.1</v>
      </c>
      <c r="N5273" s="42">
        <v>0.1</v>
      </c>
      <c r="O5273" s="33">
        <v>0.2</v>
      </c>
      <c r="P5273" s="42">
        <v>225.04</v>
      </c>
      <c r="Q5273" s="33">
        <v>156.37</v>
      </c>
      <c r="R5273" s="42">
        <v>180.06</v>
      </c>
      <c r="S5273" s="33">
        <v>266.70999999999998</v>
      </c>
      <c r="T5273" s="42">
        <v>11.89</v>
      </c>
      <c r="U5273" s="33">
        <v>12.51</v>
      </c>
      <c r="V5273" s="116">
        <v>10.78</v>
      </c>
    </row>
    <row r="5274" spans="1:22" x14ac:dyDescent="0.25">
      <c r="A5274" s="26" t="s">
        <v>6113</v>
      </c>
      <c r="B5274" s="42">
        <v>2</v>
      </c>
      <c r="C5274" s="33">
        <v>10.199999999999999</v>
      </c>
      <c r="D5274" s="42">
        <v>5.9</v>
      </c>
      <c r="E5274" s="33">
        <v>0.1</v>
      </c>
      <c r="F5274" s="42">
        <v>2.5</v>
      </c>
      <c r="G5274" s="33">
        <v>2.5</v>
      </c>
      <c r="H5274" s="42">
        <v>0</v>
      </c>
      <c r="I5274" s="33">
        <v>2.1</v>
      </c>
      <c r="J5274" s="42">
        <v>1.4</v>
      </c>
      <c r="K5274" s="33">
        <v>0.3</v>
      </c>
      <c r="L5274" s="42">
        <v>0.6</v>
      </c>
      <c r="M5274" s="33">
        <v>0.1</v>
      </c>
      <c r="N5274" s="42">
        <v>0.1</v>
      </c>
      <c r="O5274" s="33">
        <v>0.1</v>
      </c>
      <c r="P5274" s="42">
        <v>222.3</v>
      </c>
      <c r="Q5274" s="33">
        <v>162.62</v>
      </c>
      <c r="R5274" s="42">
        <v>176.14</v>
      </c>
      <c r="S5274" s="33">
        <v>265.77</v>
      </c>
      <c r="T5274" s="42">
        <v>12.12</v>
      </c>
      <c r="U5274" s="33">
        <v>12.33</v>
      </c>
      <c r="V5274" s="116">
        <v>11.27</v>
      </c>
    </row>
    <row r="5275" spans="1:22" x14ac:dyDescent="0.25">
      <c r="A5275" s="26" t="s">
        <v>6114</v>
      </c>
      <c r="B5275" s="42">
        <v>1.6</v>
      </c>
      <c r="C5275" s="33">
        <v>8.1</v>
      </c>
      <c r="D5275" s="42">
        <v>4.8</v>
      </c>
      <c r="E5275" s="33">
        <v>0.1</v>
      </c>
      <c r="F5275" s="42">
        <v>1.7</v>
      </c>
      <c r="G5275" s="33">
        <v>1.5</v>
      </c>
      <c r="H5275" s="42">
        <v>0</v>
      </c>
      <c r="I5275" s="33">
        <v>1.3</v>
      </c>
      <c r="J5275" s="42">
        <v>1.4</v>
      </c>
      <c r="K5275" s="33">
        <v>0.4</v>
      </c>
      <c r="L5275" s="42">
        <v>0.8</v>
      </c>
      <c r="M5275" s="33">
        <v>0.2</v>
      </c>
      <c r="N5275" s="42">
        <v>0.1</v>
      </c>
      <c r="O5275" s="33">
        <v>0.2</v>
      </c>
      <c r="P5275" s="42">
        <v>247.47</v>
      </c>
      <c r="Q5275" s="33">
        <v>172.31</v>
      </c>
      <c r="R5275" s="42">
        <v>198.51</v>
      </c>
      <c r="S5275" s="33">
        <v>264.86</v>
      </c>
      <c r="T5275" s="42">
        <v>9.8000000000000007</v>
      </c>
      <c r="U5275" s="33">
        <v>10.08</v>
      </c>
      <c r="V5275" s="116">
        <v>9.06</v>
      </c>
    </row>
    <row r="5276" spans="1:22" x14ac:dyDescent="0.25">
      <c r="A5276" s="26" t="s">
        <v>6115</v>
      </c>
      <c r="B5276" s="42">
        <v>1.3</v>
      </c>
      <c r="C5276" s="33">
        <v>9.1999999999999993</v>
      </c>
      <c r="D5276" s="42">
        <v>5.0999999999999996</v>
      </c>
      <c r="E5276" s="33">
        <v>0.1</v>
      </c>
      <c r="F5276" s="42">
        <v>2</v>
      </c>
      <c r="G5276" s="33">
        <v>1.8</v>
      </c>
      <c r="H5276" s="42">
        <v>0.2</v>
      </c>
      <c r="I5276" s="33">
        <v>1.4</v>
      </c>
      <c r="J5276" s="42">
        <v>1.3</v>
      </c>
      <c r="K5276" s="33">
        <v>0.3</v>
      </c>
      <c r="L5276" s="42">
        <v>0.5</v>
      </c>
      <c r="M5276" s="33">
        <v>0.2</v>
      </c>
      <c r="N5276" s="42">
        <v>0.1</v>
      </c>
      <c r="O5276" s="33">
        <v>0.1</v>
      </c>
      <c r="P5276" s="42">
        <v>233.17</v>
      </c>
      <c r="Q5276" s="33">
        <v>165.25</v>
      </c>
      <c r="R5276" s="42">
        <v>188.11</v>
      </c>
      <c r="S5276" s="33">
        <v>267.39</v>
      </c>
      <c r="T5276" s="42">
        <v>10.6</v>
      </c>
      <c r="U5276" s="33">
        <v>10.78</v>
      </c>
      <c r="V5276" s="116">
        <v>10.1</v>
      </c>
    </row>
    <row r="5277" spans="1:22" x14ac:dyDescent="0.25">
      <c r="A5277" s="26" t="s">
        <v>6116</v>
      </c>
      <c r="B5277" s="42">
        <v>1.2</v>
      </c>
      <c r="C5277" s="33">
        <v>9.6</v>
      </c>
      <c r="D5277" s="42">
        <v>5.7</v>
      </c>
      <c r="E5277" s="33">
        <v>0.1</v>
      </c>
      <c r="F5277" s="42">
        <v>2.1</v>
      </c>
      <c r="G5277" s="33">
        <v>1.9</v>
      </c>
      <c r="H5277" s="42">
        <v>0.3</v>
      </c>
      <c r="I5277" s="33">
        <v>1.2</v>
      </c>
      <c r="J5277" s="42">
        <v>1.3</v>
      </c>
      <c r="K5277" s="33">
        <v>0.2</v>
      </c>
      <c r="L5277" s="42">
        <v>0.6</v>
      </c>
      <c r="M5277" s="33">
        <v>0.2</v>
      </c>
      <c r="N5277" s="42">
        <v>0.1</v>
      </c>
      <c r="O5277" s="33">
        <v>0.3</v>
      </c>
      <c r="P5277" s="42">
        <v>244.5</v>
      </c>
      <c r="Q5277" s="33">
        <v>166.6</v>
      </c>
      <c r="R5277" s="42">
        <v>195.85</v>
      </c>
      <c r="S5277" s="33">
        <v>267.64</v>
      </c>
      <c r="T5277" s="42">
        <v>11.05</v>
      </c>
      <c r="U5277" s="33">
        <v>11.66</v>
      </c>
      <c r="V5277" s="116">
        <v>11.45</v>
      </c>
    </row>
    <row r="5278" spans="1:22" x14ac:dyDescent="0.25">
      <c r="A5278" s="26" t="s">
        <v>6117</v>
      </c>
      <c r="B5278" s="42">
        <v>0.4</v>
      </c>
      <c r="C5278" s="33">
        <v>5.4</v>
      </c>
      <c r="D5278" s="42">
        <v>4.5</v>
      </c>
      <c r="E5278" s="33">
        <v>0.1</v>
      </c>
      <c r="F5278" s="42">
        <v>1.7</v>
      </c>
      <c r="G5278" s="33">
        <v>1.6</v>
      </c>
      <c r="H5278" s="42">
        <v>0.2</v>
      </c>
      <c r="I5278" s="33">
        <v>0.9</v>
      </c>
      <c r="J5278" s="42">
        <v>1.2</v>
      </c>
      <c r="K5278" s="33">
        <v>0.3</v>
      </c>
      <c r="L5278" s="42">
        <v>0.6</v>
      </c>
      <c r="M5278" s="33">
        <v>0.3</v>
      </c>
      <c r="N5278" s="42">
        <v>0</v>
      </c>
      <c r="O5278" s="33">
        <v>0.2</v>
      </c>
      <c r="P5278" s="42">
        <v>293.98</v>
      </c>
      <c r="Q5278" s="33">
        <v>196.53</v>
      </c>
      <c r="R5278" s="42">
        <v>234.44</v>
      </c>
      <c r="S5278" s="33">
        <v>266.3</v>
      </c>
      <c r="T5278" s="42">
        <v>6.86</v>
      </c>
      <c r="U5278" s="33">
        <v>7.43</v>
      </c>
      <c r="V5278" s="116">
        <v>7.03</v>
      </c>
    </row>
    <row r="5279" spans="1:22" x14ac:dyDescent="0.25">
      <c r="A5279" s="26" t="s">
        <v>6118</v>
      </c>
      <c r="B5279" s="42">
        <v>0.6</v>
      </c>
      <c r="C5279" s="33">
        <v>4.8</v>
      </c>
      <c r="D5279" s="42">
        <v>4.5</v>
      </c>
      <c r="E5279" s="33">
        <v>0.1</v>
      </c>
      <c r="F5279" s="42">
        <v>1.6</v>
      </c>
      <c r="G5279" s="33">
        <v>1.4</v>
      </c>
      <c r="H5279" s="42">
        <v>0.3</v>
      </c>
      <c r="I5279" s="33">
        <v>0.8</v>
      </c>
      <c r="J5279" s="42">
        <v>1.3</v>
      </c>
      <c r="K5279" s="33">
        <v>0.3</v>
      </c>
      <c r="L5279" s="42">
        <v>0.7</v>
      </c>
      <c r="M5279" s="33">
        <v>0.3</v>
      </c>
      <c r="N5279" s="42">
        <v>0</v>
      </c>
      <c r="O5279" s="33">
        <v>0.2</v>
      </c>
      <c r="P5279" s="42">
        <v>311.02</v>
      </c>
      <c r="Q5279" s="33">
        <v>212.71</v>
      </c>
      <c r="R5279" s="42">
        <v>252.53</v>
      </c>
      <c r="S5279" s="33">
        <v>266.94</v>
      </c>
      <c r="T5279" s="42">
        <v>6.63</v>
      </c>
      <c r="U5279" s="33">
        <v>7.16</v>
      </c>
      <c r="V5279" s="116">
        <v>7.03</v>
      </c>
    </row>
    <row r="5280" spans="1:22" x14ac:dyDescent="0.25">
      <c r="A5280" s="26" t="s">
        <v>6119</v>
      </c>
      <c r="B5280" s="42">
        <v>1.3</v>
      </c>
      <c r="C5280" s="33">
        <v>6.8</v>
      </c>
      <c r="D5280" s="42">
        <v>4.7</v>
      </c>
      <c r="E5280" s="33">
        <v>0.2</v>
      </c>
      <c r="F5280" s="42">
        <v>1.9</v>
      </c>
      <c r="G5280" s="33">
        <v>1.4</v>
      </c>
      <c r="H5280" s="42">
        <v>0.2</v>
      </c>
      <c r="I5280" s="33">
        <v>1.1000000000000001</v>
      </c>
      <c r="J5280" s="42">
        <v>1.3</v>
      </c>
      <c r="K5280" s="33">
        <v>0.3</v>
      </c>
      <c r="L5280" s="42">
        <v>0.6</v>
      </c>
      <c r="M5280" s="33">
        <v>0.1</v>
      </c>
      <c r="N5280" s="42">
        <v>0.1</v>
      </c>
      <c r="O5280" s="33">
        <v>0.2</v>
      </c>
      <c r="P5280" s="42">
        <v>280.99</v>
      </c>
      <c r="Q5280" s="33">
        <v>187.46</v>
      </c>
      <c r="R5280" s="42">
        <v>225.12</v>
      </c>
      <c r="S5280" s="33">
        <v>266.99</v>
      </c>
      <c r="T5280" s="42">
        <v>8.56</v>
      </c>
      <c r="U5280" s="33">
        <v>8.99</v>
      </c>
      <c r="V5280" s="116">
        <v>8.24</v>
      </c>
    </row>
    <row r="5281" spans="1:22" x14ac:dyDescent="0.25">
      <c r="A5281" s="26" t="s">
        <v>6120</v>
      </c>
      <c r="B5281" s="42">
        <v>0.5</v>
      </c>
      <c r="C5281" s="33">
        <v>3.6</v>
      </c>
      <c r="D5281" s="42">
        <v>3.7</v>
      </c>
      <c r="E5281" s="33">
        <v>0.1</v>
      </c>
      <c r="F5281" s="42">
        <v>1.5</v>
      </c>
      <c r="G5281" s="33">
        <v>1</v>
      </c>
      <c r="H5281" s="42">
        <v>0.2</v>
      </c>
      <c r="I5281" s="33">
        <v>0.9</v>
      </c>
      <c r="J5281" s="42">
        <v>1.1000000000000001</v>
      </c>
      <c r="K5281" s="33">
        <v>0.3</v>
      </c>
      <c r="L5281" s="42">
        <v>0.4</v>
      </c>
      <c r="M5281" s="33">
        <v>0.2</v>
      </c>
      <c r="N5281" s="42">
        <v>0</v>
      </c>
      <c r="O5281" s="33">
        <v>0.1</v>
      </c>
      <c r="P5281" s="42">
        <v>300.13</v>
      </c>
      <c r="Q5281" s="33">
        <v>205.04</v>
      </c>
      <c r="R5281" s="42">
        <v>251.31</v>
      </c>
      <c r="S5281" s="33">
        <v>266.57</v>
      </c>
      <c r="T5281" s="42">
        <v>6.74</v>
      </c>
      <c r="U5281" s="33">
        <v>6.69</v>
      </c>
      <c r="V5281" s="116">
        <v>6.26</v>
      </c>
    </row>
    <row r="5282" spans="1:22" x14ac:dyDescent="0.25">
      <c r="A5282" s="26" t="s">
        <v>6121</v>
      </c>
      <c r="B5282" s="42">
        <v>1.2</v>
      </c>
      <c r="C5282" s="33">
        <v>5.0999999999999996</v>
      </c>
      <c r="D5282" s="42">
        <v>4.0999999999999996</v>
      </c>
      <c r="E5282" s="33">
        <v>0.1</v>
      </c>
      <c r="F5282" s="42">
        <v>1.5</v>
      </c>
      <c r="G5282" s="33">
        <v>1.2</v>
      </c>
      <c r="H5282" s="42">
        <v>0</v>
      </c>
      <c r="I5282" s="33">
        <v>1</v>
      </c>
      <c r="J5282" s="42">
        <v>1.2</v>
      </c>
      <c r="K5282" s="33">
        <v>0.2</v>
      </c>
      <c r="L5282" s="42">
        <v>0.6</v>
      </c>
      <c r="M5282" s="33">
        <v>0.1</v>
      </c>
      <c r="N5282" s="42">
        <v>0.1</v>
      </c>
      <c r="O5282" s="33">
        <v>0.1</v>
      </c>
      <c r="P5282" s="42">
        <v>333.73</v>
      </c>
      <c r="Q5282" s="33">
        <v>222.16</v>
      </c>
      <c r="R5282" s="42">
        <v>273.73</v>
      </c>
      <c r="S5282" s="33">
        <v>266.33999999999997</v>
      </c>
      <c r="T5282" s="42">
        <v>6.98</v>
      </c>
      <c r="U5282" s="33">
        <v>7.23</v>
      </c>
      <c r="V5282" s="116">
        <v>6.66</v>
      </c>
    </row>
    <row r="5283" spans="1:22" x14ac:dyDescent="0.25">
      <c r="A5283" s="26" t="s">
        <v>6122</v>
      </c>
      <c r="B5283" s="42">
        <v>0.8</v>
      </c>
      <c r="C5283" s="33">
        <v>4.9000000000000004</v>
      </c>
      <c r="D5283" s="42">
        <v>4</v>
      </c>
      <c r="E5283" s="33">
        <v>0.1</v>
      </c>
      <c r="F5283" s="42">
        <v>1.4</v>
      </c>
      <c r="G5283" s="33">
        <v>1.2</v>
      </c>
      <c r="H5283" s="42">
        <v>0.2</v>
      </c>
      <c r="I5283" s="33">
        <v>0.8</v>
      </c>
      <c r="J5283" s="42">
        <v>0.9</v>
      </c>
      <c r="K5283" s="33">
        <v>0.3</v>
      </c>
      <c r="L5283" s="42">
        <v>0.5</v>
      </c>
      <c r="M5283" s="33">
        <v>0.2</v>
      </c>
      <c r="N5283" s="42">
        <v>0.1</v>
      </c>
      <c r="O5283" s="33">
        <v>0.2</v>
      </c>
      <c r="P5283" s="42">
        <v>339.74</v>
      </c>
      <c r="Q5283" s="33">
        <v>232.28</v>
      </c>
      <c r="R5283" s="42">
        <v>273.27999999999997</v>
      </c>
      <c r="S5283" s="33">
        <v>266.94</v>
      </c>
      <c r="T5283" s="42">
        <v>6.63</v>
      </c>
      <c r="U5283" s="33">
        <v>6.8</v>
      </c>
      <c r="V5283" s="116">
        <v>6.46</v>
      </c>
    </row>
    <row r="5284" spans="1:22" x14ac:dyDescent="0.25">
      <c r="A5284" s="26" t="s">
        <v>6123</v>
      </c>
      <c r="B5284" s="42">
        <v>0.6</v>
      </c>
      <c r="C5284" s="33">
        <v>4.3</v>
      </c>
      <c r="D5284" s="42">
        <v>3.8</v>
      </c>
      <c r="E5284" s="33">
        <v>0</v>
      </c>
      <c r="F5284" s="42">
        <v>1.6</v>
      </c>
      <c r="G5284" s="33">
        <v>1.1000000000000001</v>
      </c>
      <c r="H5284" s="42">
        <v>0.1</v>
      </c>
      <c r="I5284" s="33">
        <v>0.9</v>
      </c>
      <c r="J5284" s="42">
        <v>1.2</v>
      </c>
      <c r="K5284" s="33">
        <v>0.3</v>
      </c>
      <c r="L5284" s="42">
        <v>0.6</v>
      </c>
      <c r="M5284" s="33">
        <v>0.2</v>
      </c>
      <c r="N5284" s="42">
        <v>0.1</v>
      </c>
      <c r="O5284" s="33">
        <v>0.1</v>
      </c>
      <c r="P5284" s="42">
        <v>341.14</v>
      </c>
      <c r="Q5284" s="33">
        <v>224.89</v>
      </c>
      <c r="R5284" s="42">
        <v>257.72000000000003</v>
      </c>
      <c r="S5284" s="33">
        <v>266.55</v>
      </c>
      <c r="T5284" s="42">
        <v>5.97</v>
      </c>
      <c r="U5284" s="33">
        <v>6.13</v>
      </c>
      <c r="V5284" s="116">
        <v>5.86</v>
      </c>
    </row>
    <row r="5285" spans="1:22" x14ac:dyDescent="0.25">
      <c r="A5285" s="26" t="s">
        <v>6124</v>
      </c>
      <c r="B5285" s="42">
        <v>0.7</v>
      </c>
      <c r="C5285" s="33">
        <v>5.4</v>
      </c>
      <c r="D5285" s="42">
        <v>4.0999999999999996</v>
      </c>
      <c r="E5285" s="33">
        <v>0.2</v>
      </c>
      <c r="F5285" s="42">
        <v>1.4</v>
      </c>
      <c r="G5285" s="33">
        <v>1.3</v>
      </c>
      <c r="H5285" s="42">
        <v>0</v>
      </c>
      <c r="I5285" s="33">
        <v>0.8</v>
      </c>
      <c r="J5285" s="42">
        <v>1</v>
      </c>
      <c r="K5285" s="33">
        <v>0.1</v>
      </c>
      <c r="L5285" s="42">
        <v>0.6</v>
      </c>
      <c r="M5285" s="33">
        <v>0.2</v>
      </c>
      <c r="N5285" s="42">
        <v>0</v>
      </c>
      <c r="O5285" s="33">
        <v>0.2</v>
      </c>
      <c r="P5285" s="42">
        <v>297.5</v>
      </c>
      <c r="Q5285" s="33">
        <v>196.28</v>
      </c>
      <c r="R5285" s="42">
        <v>238.9</v>
      </c>
      <c r="S5285" s="33">
        <v>266.8</v>
      </c>
      <c r="T5285" s="42">
        <v>7.03</v>
      </c>
      <c r="U5285" s="33">
        <v>7.48</v>
      </c>
      <c r="V5285" s="116">
        <v>6.88</v>
      </c>
    </row>
    <row r="5286" spans="1:22" x14ac:dyDescent="0.25">
      <c r="A5286" s="26" t="s">
        <v>6125</v>
      </c>
      <c r="B5286" s="42">
        <v>0.7</v>
      </c>
      <c r="C5286" s="33">
        <v>4.5999999999999996</v>
      </c>
      <c r="D5286" s="42">
        <v>3.9</v>
      </c>
      <c r="E5286" s="33">
        <v>0</v>
      </c>
      <c r="F5286" s="42">
        <v>1.3</v>
      </c>
      <c r="G5286" s="33">
        <v>1.2</v>
      </c>
      <c r="H5286" s="42">
        <v>0.2</v>
      </c>
      <c r="I5286" s="33">
        <v>0.9</v>
      </c>
      <c r="J5286" s="42">
        <v>1</v>
      </c>
      <c r="K5286" s="33">
        <v>0.2</v>
      </c>
      <c r="L5286" s="42">
        <v>0.6</v>
      </c>
      <c r="M5286" s="33">
        <v>0.2</v>
      </c>
      <c r="N5286" s="42">
        <v>0.1</v>
      </c>
      <c r="O5286" s="33">
        <v>0.1</v>
      </c>
      <c r="P5286" s="42">
        <v>324.37</v>
      </c>
      <c r="Q5286" s="33">
        <v>222.51</v>
      </c>
      <c r="R5286" s="42">
        <v>259.76</v>
      </c>
      <c r="S5286" s="33">
        <v>266.32</v>
      </c>
      <c r="T5286" s="42">
        <v>6.4</v>
      </c>
      <c r="U5286" s="33">
        <v>6.82</v>
      </c>
      <c r="V5286" s="116">
        <v>6.52</v>
      </c>
    </row>
    <row r="5287" spans="1:22" x14ac:dyDescent="0.25">
      <c r="A5287" s="26" t="s">
        <v>6126</v>
      </c>
      <c r="B5287" s="42">
        <v>0.6</v>
      </c>
      <c r="C5287" s="33">
        <v>5</v>
      </c>
      <c r="D5287" s="42">
        <v>4</v>
      </c>
      <c r="E5287" s="33">
        <v>0.1</v>
      </c>
      <c r="F5287" s="42">
        <v>1.3</v>
      </c>
      <c r="G5287" s="33">
        <v>1.5</v>
      </c>
      <c r="H5287" s="42">
        <v>0.2</v>
      </c>
      <c r="I5287" s="33">
        <v>1</v>
      </c>
      <c r="J5287" s="42">
        <v>1.1000000000000001</v>
      </c>
      <c r="K5287" s="33">
        <v>0.3</v>
      </c>
      <c r="L5287" s="42">
        <v>0.6</v>
      </c>
      <c r="M5287" s="33">
        <v>0.2</v>
      </c>
      <c r="N5287" s="42">
        <v>0.1</v>
      </c>
      <c r="O5287" s="33">
        <v>0.2</v>
      </c>
      <c r="P5287" s="42">
        <v>317.36</v>
      </c>
      <c r="Q5287" s="33">
        <v>218.97</v>
      </c>
      <c r="R5287" s="42">
        <v>252.5</v>
      </c>
      <c r="S5287" s="33">
        <v>266.05</v>
      </c>
      <c r="T5287" s="42">
        <v>6.76</v>
      </c>
      <c r="U5287" s="33">
        <v>7.11</v>
      </c>
      <c r="V5287" s="116">
        <v>6.53</v>
      </c>
    </row>
    <row r="5288" spans="1:22" x14ac:dyDescent="0.25">
      <c r="A5288" s="26" t="s">
        <v>6127</v>
      </c>
      <c r="B5288" s="42">
        <v>1.4</v>
      </c>
      <c r="C5288" s="33">
        <v>7.2</v>
      </c>
      <c r="D5288" s="42">
        <v>4.9000000000000004</v>
      </c>
      <c r="E5288" s="33">
        <v>0</v>
      </c>
      <c r="F5288" s="42">
        <v>1.4</v>
      </c>
      <c r="G5288" s="33">
        <v>1.9</v>
      </c>
      <c r="H5288" s="42">
        <v>0.2</v>
      </c>
      <c r="I5288" s="33">
        <v>1</v>
      </c>
      <c r="J5288" s="42">
        <v>1.2</v>
      </c>
      <c r="K5288" s="33">
        <v>0.4</v>
      </c>
      <c r="L5288" s="42">
        <v>0.7</v>
      </c>
      <c r="M5288" s="33">
        <v>0.4</v>
      </c>
      <c r="N5288" s="42">
        <v>0.1</v>
      </c>
      <c r="O5288" s="33">
        <v>0.3</v>
      </c>
      <c r="P5288" s="42">
        <v>224.21</v>
      </c>
      <c r="Q5288" s="33">
        <v>151.97999999999999</v>
      </c>
      <c r="R5288" s="42">
        <v>178.62</v>
      </c>
      <c r="S5288" s="33">
        <v>268</v>
      </c>
      <c r="T5288" s="42">
        <v>9.61</v>
      </c>
      <c r="U5288" s="33">
        <v>9.5</v>
      </c>
      <c r="V5288" s="116">
        <v>9.14</v>
      </c>
    </row>
    <row r="5289" spans="1:22" x14ac:dyDescent="0.25">
      <c r="A5289" s="26" t="s">
        <v>6128</v>
      </c>
      <c r="B5289" s="42">
        <v>1.3</v>
      </c>
      <c r="C5289" s="33">
        <v>8.9</v>
      </c>
      <c r="D5289" s="42">
        <v>4.8</v>
      </c>
      <c r="E5289" s="33">
        <v>0.1</v>
      </c>
      <c r="F5289" s="42">
        <v>1.5</v>
      </c>
      <c r="G5289" s="33">
        <v>2.2000000000000002</v>
      </c>
      <c r="H5289" s="42">
        <v>0.3</v>
      </c>
      <c r="I5289" s="33">
        <v>1.5</v>
      </c>
      <c r="J5289" s="42">
        <v>1.7</v>
      </c>
      <c r="K5289" s="33">
        <v>0.4</v>
      </c>
      <c r="L5289" s="42">
        <v>0.7</v>
      </c>
      <c r="M5289" s="33">
        <v>0.3</v>
      </c>
      <c r="N5289" s="42">
        <v>0.1</v>
      </c>
      <c r="O5289" s="33">
        <v>0.2</v>
      </c>
      <c r="P5289" s="42">
        <v>228.54</v>
      </c>
      <c r="Q5289" s="33">
        <v>150.65</v>
      </c>
      <c r="R5289" s="42">
        <v>179.96</v>
      </c>
      <c r="S5289" s="33">
        <v>268.10000000000002</v>
      </c>
      <c r="T5289" s="42">
        <v>10.29</v>
      </c>
      <c r="U5289" s="33">
        <v>10.199999999999999</v>
      </c>
      <c r="V5289" s="116">
        <v>9.9600000000000009</v>
      </c>
    </row>
    <row r="5290" spans="1:22" x14ac:dyDescent="0.25">
      <c r="A5290" s="26" t="s">
        <v>6129</v>
      </c>
      <c r="B5290" s="42">
        <v>1.1000000000000001</v>
      </c>
      <c r="C5290" s="33">
        <v>7.9</v>
      </c>
      <c r="D5290" s="42">
        <v>4.8</v>
      </c>
      <c r="E5290" s="33">
        <v>0.1</v>
      </c>
      <c r="F5290" s="42">
        <v>1.8</v>
      </c>
      <c r="G5290" s="33">
        <v>2</v>
      </c>
      <c r="H5290" s="42">
        <v>0.1</v>
      </c>
      <c r="I5290" s="33">
        <v>1.6</v>
      </c>
      <c r="J5290" s="42">
        <v>1.5</v>
      </c>
      <c r="K5290" s="33">
        <v>0.3</v>
      </c>
      <c r="L5290" s="42">
        <v>0.8</v>
      </c>
      <c r="M5290" s="33">
        <v>0.2</v>
      </c>
      <c r="N5290" s="42">
        <v>0.1</v>
      </c>
      <c r="O5290" s="33">
        <v>0.1</v>
      </c>
      <c r="P5290" s="42">
        <v>240.42</v>
      </c>
      <c r="Q5290" s="33">
        <v>162.58000000000001</v>
      </c>
      <c r="R5290" s="42">
        <v>192.8</v>
      </c>
      <c r="S5290" s="33">
        <v>268.07</v>
      </c>
      <c r="T5290" s="42">
        <v>9.6199999999999992</v>
      </c>
      <c r="U5290" s="33">
        <v>9.73</v>
      </c>
      <c r="V5290" s="116">
        <v>8.85</v>
      </c>
    </row>
    <row r="5291" spans="1:22" x14ac:dyDescent="0.25">
      <c r="A5291" s="26" t="s">
        <v>6130</v>
      </c>
      <c r="B5291" s="42">
        <v>0.7</v>
      </c>
      <c r="C5291" s="33">
        <v>4.7</v>
      </c>
      <c r="D5291" s="42">
        <v>4</v>
      </c>
      <c r="E5291" s="33">
        <v>0.1</v>
      </c>
      <c r="F5291" s="42">
        <v>1.3</v>
      </c>
      <c r="G5291" s="33">
        <v>1.4</v>
      </c>
      <c r="H5291" s="42">
        <v>0.2</v>
      </c>
      <c r="I5291" s="33">
        <v>1.1000000000000001</v>
      </c>
      <c r="J5291" s="42">
        <v>1.3</v>
      </c>
      <c r="K5291" s="33">
        <v>0.3</v>
      </c>
      <c r="L5291" s="42">
        <v>0.7</v>
      </c>
      <c r="M5291" s="33">
        <v>0.2</v>
      </c>
      <c r="N5291" s="42">
        <v>0</v>
      </c>
      <c r="O5291" s="33">
        <v>0.1</v>
      </c>
      <c r="P5291" s="42">
        <v>305.58</v>
      </c>
      <c r="Q5291" s="33">
        <v>206.88</v>
      </c>
      <c r="R5291" s="42">
        <v>245.43</v>
      </c>
      <c r="S5291" s="33">
        <v>266.7</v>
      </c>
      <c r="T5291" s="42">
        <v>6.43</v>
      </c>
      <c r="U5291" s="33">
        <v>6.56</v>
      </c>
      <c r="V5291" s="116">
        <v>6.22</v>
      </c>
    </row>
    <row r="5292" spans="1:22" x14ac:dyDescent="0.25">
      <c r="A5292" s="26" t="s">
        <v>6131</v>
      </c>
      <c r="B5292" s="42">
        <v>0.5</v>
      </c>
      <c r="C5292" s="33">
        <v>4.2</v>
      </c>
      <c r="D5292" s="42">
        <v>3.7</v>
      </c>
      <c r="E5292" s="33">
        <v>0.1</v>
      </c>
      <c r="F5292" s="42">
        <v>1.2</v>
      </c>
      <c r="G5292" s="33">
        <v>1.2</v>
      </c>
      <c r="H5292" s="42">
        <v>0.2</v>
      </c>
      <c r="I5292" s="33">
        <v>1</v>
      </c>
      <c r="J5292" s="42">
        <v>0.9</v>
      </c>
      <c r="K5292" s="33">
        <v>0.2</v>
      </c>
      <c r="L5292" s="42">
        <v>0.3</v>
      </c>
      <c r="M5292" s="33">
        <v>0.2</v>
      </c>
      <c r="N5292" s="42">
        <v>0</v>
      </c>
      <c r="O5292" s="33">
        <v>0.2</v>
      </c>
      <c r="P5292" s="42">
        <v>305.57</v>
      </c>
      <c r="Q5292" s="33">
        <v>205.69</v>
      </c>
      <c r="R5292" s="42">
        <v>243.05</v>
      </c>
      <c r="S5292" s="33">
        <v>266.19</v>
      </c>
      <c r="T5292" s="42">
        <v>5.86</v>
      </c>
      <c r="U5292" s="33">
        <v>5.93</v>
      </c>
      <c r="V5292" s="116">
        <v>5.53</v>
      </c>
    </row>
    <row r="5293" spans="1:22" x14ac:dyDescent="0.25">
      <c r="A5293" s="26" t="s">
        <v>6132</v>
      </c>
      <c r="B5293" s="42">
        <v>0.5</v>
      </c>
      <c r="C5293" s="33">
        <v>2.6</v>
      </c>
      <c r="D5293" s="42">
        <v>3.7</v>
      </c>
      <c r="E5293" s="33">
        <v>0.2</v>
      </c>
      <c r="F5293" s="42">
        <v>1.1000000000000001</v>
      </c>
      <c r="G5293" s="33">
        <v>1.1000000000000001</v>
      </c>
      <c r="H5293" s="42">
        <v>0.1</v>
      </c>
      <c r="I5293" s="33">
        <v>0.9</v>
      </c>
      <c r="J5293" s="42">
        <v>0.9</v>
      </c>
      <c r="K5293" s="33">
        <v>0.2</v>
      </c>
      <c r="L5293" s="42">
        <v>0.6</v>
      </c>
      <c r="M5293" s="33">
        <v>0.2</v>
      </c>
      <c r="N5293" s="42">
        <v>0</v>
      </c>
      <c r="O5293" s="33">
        <v>0.2</v>
      </c>
      <c r="P5293" s="42">
        <v>381.23</v>
      </c>
      <c r="Q5293" s="33">
        <v>254.91</v>
      </c>
      <c r="R5293" s="42">
        <v>305.05</v>
      </c>
      <c r="S5293" s="33">
        <v>264.61</v>
      </c>
      <c r="T5293" s="42">
        <v>4.63</v>
      </c>
      <c r="U5293" s="33">
        <v>4.96</v>
      </c>
      <c r="V5293" s="116">
        <v>5.05</v>
      </c>
    </row>
    <row r="5294" spans="1:22" x14ac:dyDescent="0.25">
      <c r="A5294" s="26" t="s">
        <v>6133</v>
      </c>
      <c r="B5294" s="42">
        <v>0.3</v>
      </c>
      <c r="C5294" s="33">
        <v>4</v>
      </c>
      <c r="D5294" s="42">
        <v>3.9</v>
      </c>
      <c r="E5294" s="33">
        <v>0.1</v>
      </c>
      <c r="F5294" s="42">
        <v>1.2</v>
      </c>
      <c r="G5294" s="33">
        <v>1.1000000000000001</v>
      </c>
      <c r="H5294" s="42">
        <v>0.1</v>
      </c>
      <c r="I5294" s="33">
        <v>1</v>
      </c>
      <c r="J5294" s="42">
        <v>1.2</v>
      </c>
      <c r="K5294" s="33">
        <v>0.2</v>
      </c>
      <c r="L5294" s="42">
        <v>0.5</v>
      </c>
      <c r="M5294" s="33">
        <v>0.3</v>
      </c>
      <c r="N5294" s="42">
        <v>0</v>
      </c>
      <c r="O5294" s="33">
        <v>0.2</v>
      </c>
      <c r="P5294" s="42">
        <v>341.1</v>
      </c>
      <c r="Q5294" s="33">
        <v>236</v>
      </c>
      <c r="R5294" s="42">
        <v>269.97000000000003</v>
      </c>
      <c r="S5294" s="33">
        <v>264.95999999999998</v>
      </c>
      <c r="T5294" s="42">
        <v>5.99</v>
      </c>
      <c r="U5294" s="33">
        <v>6.16</v>
      </c>
      <c r="V5294" s="116">
        <v>6.03</v>
      </c>
    </row>
    <row r="5295" spans="1:22" x14ac:dyDescent="0.25">
      <c r="A5295" s="26" t="s">
        <v>6134</v>
      </c>
      <c r="B5295" s="42">
        <v>0.2</v>
      </c>
      <c r="C5295" s="33">
        <v>4</v>
      </c>
      <c r="D5295" s="42">
        <v>4.0999999999999996</v>
      </c>
      <c r="E5295" s="33">
        <v>0.1</v>
      </c>
      <c r="F5295" s="42">
        <v>1.3</v>
      </c>
      <c r="G5295" s="33">
        <v>1.3</v>
      </c>
      <c r="H5295" s="42">
        <v>0.2</v>
      </c>
      <c r="I5295" s="33">
        <v>1</v>
      </c>
      <c r="J5295" s="42">
        <v>1.1000000000000001</v>
      </c>
      <c r="K5295" s="33">
        <v>0.2</v>
      </c>
      <c r="L5295" s="42">
        <v>0.5</v>
      </c>
      <c r="M5295" s="33">
        <v>0.2</v>
      </c>
      <c r="N5295" s="42">
        <v>0</v>
      </c>
      <c r="O5295" s="33">
        <v>0.1</v>
      </c>
      <c r="P5295" s="42">
        <v>352.37</v>
      </c>
      <c r="Q5295" s="33">
        <v>245.62</v>
      </c>
      <c r="R5295" s="42">
        <v>278.95</v>
      </c>
      <c r="S5295" s="33">
        <v>265.47000000000003</v>
      </c>
      <c r="T5295" s="42">
        <v>5.62</v>
      </c>
      <c r="U5295" s="33">
        <v>6.02</v>
      </c>
      <c r="V5295" s="116">
        <v>5.79</v>
      </c>
    </row>
    <row r="5296" spans="1:22" x14ac:dyDescent="0.25">
      <c r="A5296" s="26" t="s">
        <v>6135</v>
      </c>
      <c r="B5296" s="42">
        <v>0.4</v>
      </c>
      <c r="C5296" s="33">
        <v>6.1</v>
      </c>
      <c r="D5296" s="42">
        <v>5</v>
      </c>
      <c r="E5296" s="33">
        <v>0</v>
      </c>
      <c r="F5296" s="42">
        <v>1.5</v>
      </c>
      <c r="G5296" s="33">
        <v>1.7</v>
      </c>
      <c r="H5296" s="42">
        <v>0.1</v>
      </c>
      <c r="I5296" s="33">
        <v>1.2</v>
      </c>
      <c r="J5296" s="42">
        <v>1.3</v>
      </c>
      <c r="K5296" s="33">
        <v>0.3</v>
      </c>
      <c r="L5296" s="42">
        <v>0.7</v>
      </c>
      <c r="M5296" s="33">
        <v>0.2</v>
      </c>
      <c r="N5296" s="42">
        <v>0.1</v>
      </c>
      <c r="O5296" s="33">
        <v>0.2</v>
      </c>
      <c r="P5296" s="42">
        <v>285.06</v>
      </c>
      <c r="Q5296" s="33">
        <v>192.9</v>
      </c>
      <c r="R5296" s="42">
        <v>227.44</v>
      </c>
      <c r="S5296" s="33">
        <v>266.44</v>
      </c>
      <c r="T5296" s="42">
        <v>7.48</v>
      </c>
      <c r="U5296" s="33">
        <v>7.93</v>
      </c>
      <c r="V5296" s="116">
        <v>7.95</v>
      </c>
    </row>
    <row r="5297" spans="1:22" x14ac:dyDescent="0.25">
      <c r="A5297" s="26" t="s">
        <v>6136</v>
      </c>
      <c r="B5297" s="42">
        <v>0.4</v>
      </c>
      <c r="C5297" s="33">
        <v>3.8</v>
      </c>
      <c r="D5297" s="42">
        <v>4.2</v>
      </c>
      <c r="E5297" s="33">
        <v>0.1</v>
      </c>
      <c r="F5297" s="42">
        <v>1.2</v>
      </c>
      <c r="G5297" s="33">
        <v>1.2</v>
      </c>
      <c r="H5297" s="42">
        <v>0.2</v>
      </c>
      <c r="I5297" s="33">
        <v>1</v>
      </c>
      <c r="J5297" s="42">
        <v>0.9</v>
      </c>
      <c r="K5297" s="33">
        <v>0.2</v>
      </c>
      <c r="L5297" s="42">
        <v>0.4</v>
      </c>
      <c r="M5297" s="33">
        <v>0</v>
      </c>
      <c r="N5297" s="42">
        <v>0</v>
      </c>
      <c r="O5297" s="33">
        <v>0.2</v>
      </c>
      <c r="P5297" s="42">
        <v>354.24</v>
      </c>
      <c r="Q5297" s="33">
        <v>251.34</v>
      </c>
      <c r="R5297" s="42">
        <v>283.02999999999997</v>
      </c>
      <c r="S5297" s="33">
        <v>265.57</v>
      </c>
      <c r="T5297" s="42">
        <v>5.64</v>
      </c>
      <c r="U5297" s="33">
        <v>6.1</v>
      </c>
      <c r="V5297" s="116">
        <v>5.97</v>
      </c>
    </row>
    <row r="5298" spans="1:22" x14ac:dyDescent="0.25">
      <c r="A5298" s="26" t="s">
        <v>6137</v>
      </c>
      <c r="B5298" s="42">
        <v>0.3</v>
      </c>
      <c r="C5298" s="33">
        <v>5.0999999999999996</v>
      </c>
      <c r="D5298" s="42">
        <v>5</v>
      </c>
      <c r="E5298" s="33">
        <v>0</v>
      </c>
      <c r="F5298" s="42">
        <v>1.4</v>
      </c>
      <c r="G5298" s="33">
        <v>2</v>
      </c>
      <c r="H5298" s="42">
        <v>0.3</v>
      </c>
      <c r="I5298" s="33">
        <v>1.3</v>
      </c>
      <c r="J5298" s="42">
        <v>1.2</v>
      </c>
      <c r="K5298" s="33">
        <v>0.4</v>
      </c>
      <c r="L5298" s="42">
        <v>0.6</v>
      </c>
      <c r="M5298" s="33">
        <v>0.1</v>
      </c>
      <c r="N5298" s="42">
        <v>0.1</v>
      </c>
      <c r="O5298" s="33">
        <v>0.2</v>
      </c>
      <c r="P5298" s="42">
        <v>275.55</v>
      </c>
      <c r="Q5298" s="33">
        <v>189.79</v>
      </c>
      <c r="R5298" s="42">
        <v>218.14</v>
      </c>
      <c r="S5298" s="33">
        <v>266.95999999999998</v>
      </c>
      <c r="T5298" s="42">
        <v>7.09</v>
      </c>
      <c r="U5298" s="33">
        <v>7.48</v>
      </c>
      <c r="V5298" s="116">
        <v>7.47</v>
      </c>
    </row>
    <row r="5299" spans="1:22" x14ac:dyDescent="0.25">
      <c r="A5299" s="26" t="s">
        <v>6138</v>
      </c>
      <c r="B5299" s="42">
        <v>0.4</v>
      </c>
      <c r="C5299" s="33">
        <v>3.7</v>
      </c>
      <c r="D5299" s="42">
        <v>4.2</v>
      </c>
      <c r="E5299" s="33">
        <v>0.1</v>
      </c>
      <c r="F5299" s="42">
        <v>1.1000000000000001</v>
      </c>
      <c r="G5299" s="33">
        <v>1.2</v>
      </c>
      <c r="H5299" s="42">
        <v>0.1</v>
      </c>
      <c r="I5299" s="33">
        <v>0.6</v>
      </c>
      <c r="J5299" s="42">
        <v>0.8</v>
      </c>
      <c r="K5299" s="33">
        <v>0.2</v>
      </c>
      <c r="L5299" s="42">
        <v>0.3</v>
      </c>
      <c r="M5299" s="33">
        <v>0.2</v>
      </c>
      <c r="N5299" s="42">
        <v>0.1</v>
      </c>
      <c r="O5299" s="33">
        <v>0.2</v>
      </c>
      <c r="P5299" s="42">
        <v>355.63</v>
      </c>
      <c r="Q5299" s="33">
        <v>245.27</v>
      </c>
      <c r="R5299" s="42">
        <v>280.8</v>
      </c>
      <c r="S5299" s="33">
        <v>266.07</v>
      </c>
      <c r="T5299" s="42">
        <v>5.74</v>
      </c>
      <c r="U5299" s="33">
        <v>5.87</v>
      </c>
      <c r="V5299" s="116">
        <v>5.82</v>
      </c>
    </row>
    <row r="5300" spans="1:22" x14ac:dyDescent="0.25">
      <c r="A5300" s="26" t="s">
        <v>6139</v>
      </c>
      <c r="B5300" s="42">
        <v>0.4</v>
      </c>
      <c r="C5300" s="33">
        <v>3.6</v>
      </c>
      <c r="D5300" s="42">
        <v>4.2</v>
      </c>
      <c r="E5300" s="33">
        <v>0.2</v>
      </c>
      <c r="F5300" s="42">
        <v>1.3</v>
      </c>
      <c r="G5300" s="33">
        <v>1.2</v>
      </c>
      <c r="H5300" s="42">
        <v>0.1</v>
      </c>
      <c r="I5300" s="33">
        <v>1.4</v>
      </c>
      <c r="J5300" s="42">
        <v>1.3</v>
      </c>
      <c r="K5300" s="33">
        <v>0.2</v>
      </c>
      <c r="L5300" s="42">
        <v>0.5</v>
      </c>
      <c r="M5300" s="33">
        <v>0.2</v>
      </c>
      <c r="N5300" s="42">
        <v>0</v>
      </c>
      <c r="O5300" s="33">
        <v>0.1</v>
      </c>
      <c r="P5300" s="42">
        <v>351.68</v>
      </c>
      <c r="Q5300" s="33">
        <v>243.17</v>
      </c>
      <c r="R5300" s="42">
        <v>279.83</v>
      </c>
      <c r="S5300" s="33">
        <v>265.47000000000003</v>
      </c>
      <c r="T5300" s="42">
        <v>5.63</v>
      </c>
      <c r="U5300" s="33">
        <v>5.93</v>
      </c>
      <c r="V5300" s="116">
        <v>5.62</v>
      </c>
    </row>
    <row r="5301" spans="1:22" x14ac:dyDescent="0.25">
      <c r="A5301" s="26" t="s">
        <v>6140</v>
      </c>
      <c r="B5301" s="42">
        <v>0.3</v>
      </c>
      <c r="C5301" s="33">
        <v>4.0999999999999996</v>
      </c>
      <c r="D5301" s="42">
        <v>4.5999999999999996</v>
      </c>
      <c r="E5301" s="33">
        <v>0.1</v>
      </c>
      <c r="F5301" s="42">
        <v>1.1000000000000001</v>
      </c>
      <c r="G5301" s="33">
        <v>1.4</v>
      </c>
      <c r="H5301" s="42">
        <v>0.2</v>
      </c>
      <c r="I5301" s="33">
        <v>1</v>
      </c>
      <c r="J5301" s="42">
        <v>1.1000000000000001</v>
      </c>
      <c r="K5301" s="33">
        <v>0.3</v>
      </c>
      <c r="L5301" s="42">
        <v>0.6</v>
      </c>
      <c r="M5301" s="33">
        <v>0.2</v>
      </c>
      <c r="N5301" s="42">
        <v>0.1</v>
      </c>
      <c r="O5301" s="33">
        <v>0.1</v>
      </c>
      <c r="P5301" s="42">
        <v>349.17</v>
      </c>
      <c r="Q5301" s="33">
        <v>236.8</v>
      </c>
      <c r="R5301" s="42">
        <v>269.86</v>
      </c>
      <c r="S5301" s="33">
        <v>265.99</v>
      </c>
      <c r="T5301" s="42">
        <v>6.13</v>
      </c>
      <c r="U5301" s="33">
        <v>6.29</v>
      </c>
      <c r="V5301" s="116">
        <v>6.35</v>
      </c>
    </row>
    <row r="5302" spans="1:22" x14ac:dyDescent="0.25">
      <c r="A5302" s="26" t="s">
        <v>6141</v>
      </c>
      <c r="B5302" s="42">
        <v>0.2</v>
      </c>
      <c r="C5302" s="33">
        <v>4.0999999999999996</v>
      </c>
      <c r="D5302" s="42">
        <v>4.0999999999999996</v>
      </c>
      <c r="E5302" s="33">
        <v>0.2</v>
      </c>
      <c r="F5302" s="42">
        <v>1.2</v>
      </c>
      <c r="G5302" s="33">
        <v>1.2</v>
      </c>
      <c r="H5302" s="42">
        <v>0.2</v>
      </c>
      <c r="I5302" s="33">
        <v>1.2</v>
      </c>
      <c r="J5302" s="42">
        <v>1.1000000000000001</v>
      </c>
      <c r="K5302" s="33">
        <v>0.2</v>
      </c>
      <c r="L5302" s="42">
        <v>0.7</v>
      </c>
      <c r="M5302" s="33">
        <v>0.1</v>
      </c>
      <c r="N5302" s="42">
        <v>0</v>
      </c>
      <c r="O5302" s="33">
        <v>0.3</v>
      </c>
      <c r="P5302" s="42">
        <v>354.42</v>
      </c>
      <c r="Q5302" s="33">
        <v>245.51</v>
      </c>
      <c r="R5302" s="42">
        <v>281.73</v>
      </c>
      <c r="S5302" s="33">
        <v>266.25</v>
      </c>
      <c r="T5302" s="42">
        <v>5.86</v>
      </c>
      <c r="U5302" s="33">
        <v>6.25</v>
      </c>
      <c r="V5302" s="116">
        <v>6.18</v>
      </c>
    </row>
    <row r="5303" spans="1:22" x14ac:dyDescent="0.25">
      <c r="A5303" s="26" t="s">
        <v>6142</v>
      </c>
      <c r="B5303" s="42">
        <v>0.3</v>
      </c>
      <c r="C5303" s="33">
        <v>3.6</v>
      </c>
      <c r="D5303" s="42">
        <v>4.2</v>
      </c>
      <c r="E5303" s="33">
        <v>0.1</v>
      </c>
      <c r="F5303" s="42">
        <v>1</v>
      </c>
      <c r="G5303" s="33">
        <v>1.2</v>
      </c>
      <c r="H5303" s="42">
        <v>0.2</v>
      </c>
      <c r="I5303" s="33">
        <v>1.1000000000000001</v>
      </c>
      <c r="J5303" s="42">
        <v>1.3</v>
      </c>
      <c r="K5303" s="33">
        <v>0.2</v>
      </c>
      <c r="L5303" s="42">
        <v>0.5</v>
      </c>
      <c r="M5303" s="33">
        <v>0.2</v>
      </c>
      <c r="N5303" s="42">
        <v>0</v>
      </c>
      <c r="O5303" s="33">
        <v>0.2</v>
      </c>
      <c r="P5303" s="42">
        <v>349.66</v>
      </c>
      <c r="Q5303" s="33">
        <v>243.64</v>
      </c>
      <c r="R5303" s="42">
        <v>279.52</v>
      </c>
      <c r="S5303" s="33">
        <v>266.11</v>
      </c>
      <c r="T5303" s="42">
        <v>5.54</v>
      </c>
      <c r="U5303" s="33">
        <v>5.82</v>
      </c>
      <c r="V5303" s="116">
        <v>5.63</v>
      </c>
    </row>
    <row r="5304" spans="1:22" x14ac:dyDescent="0.25">
      <c r="A5304" s="26" t="s">
        <v>6143</v>
      </c>
      <c r="B5304" s="42">
        <v>0.2</v>
      </c>
      <c r="C5304" s="33">
        <v>3.3</v>
      </c>
      <c r="D5304" s="42">
        <v>3.8</v>
      </c>
      <c r="E5304" s="33">
        <v>0.1</v>
      </c>
      <c r="F5304" s="42">
        <v>1.1000000000000001</v>
      </c>
      <c r="G5304" s="33">
        <v>1.1000000000000001</v>
      </c>
      <c r="H5304" s="42">
        <v>0.1</v>
      </c>
      <c r="I5304" s="33">
        <v>1</v>
      </c>
      <c r="J5304" s="42">
        <v>1</v>
      </c>
      <c r="K5304" s="33">
        <v>0.2</v>
      </c>
      <c r="L5304" s="42">
        <v>0.4</v>
      </c>
      <c r="M5304" s="33">
        <v>0.2</v>
      </c>
      <c r="N5304" s="42">
        <v>0</v>
      </c>
      <c r="O5304" s="33">
        <v>0.2</v>
      </c>
      <c r="P5304" s="42">
        <v>362.42</v>
      </c>
      <c r="Q5304" s="33">
        <v>252.22</v>
      </c>
      <c r="R5304" s="42">
        <v>289.02999999999997</v>
      </c>
      <c r="S5304" s="33">
        <v>265.57</v>
      </c>
      <c r="T5304" s="42">
        <v>5.43</v>
      </c>
      <c r="U5304" s="33">
        <v>5.56</v>
      </c>
      <c r="V5304" s="116">
        <v>5.41</v>
      </c>
    </row>
    <row r="5305" spans="1:22" x14ac:dyDescent="0.25">
      <c r="A5305" s="26" t="s">
        <v>6144</v>
      </c>
      <c r="B5305" s="42">
        <v>0.2</v>
      </c>
      <c r="C5305" s="33">
        <v>3.3</v>
      </c>
      <c r="D5305" s="42">
        <v>4</v>
      </c>
      <c r="E5305" s="33">
        <v>0.1</v>
      </c>
      <c r="F5305" s="42">
        <v>1.2</v>
      </c>
      <c r="G5305" s="33">
        <v>1.2</v>
      </c>
      <c r="H5305" s="42">
        <v>0.2</v>
      </c>
      <c r="I5305" s="33">
        <v>0.7</v>
      </c>
      <c r="J5305" s="42">
        <v>0.7</v>
      </c>
      <c r="K5305" s="33">
        <v>0.2</v>
      </c>
      <c r="L5305" s="42">
        <v>0.5</v>
      </c>
      <c r="M5305" s="33">
        <v>0.2</v>
      </c>
      <c r="N5305" s="42">
        <v>0</v>
      </c>
      <c r="O5305" s="33">
        <v>0.2</v>
      </c>
      <c r="P5305" s="42">
        <v>358.14</v>
      </c>
      <c r="Q5305" s="33">
        <v>246.96</v>
      </c>
      <c r="R5305" s="42">
        <v>286.24</v>
      </c>
      <c r="S5305" s="33">
        <v>265.74</v>
      </c>
      <c r="T5305" s="42">
        <v>5.35</v>
      </c>
      <c r="U5305" s="33">
        <v>5.53</v>
      </c>
      <c r="V5305" s="116">
        <v>5.61</v>
      </c>
    </row>
    <row r="5306" spans="1:22" x14ac:dyDescent="0.25">
      <c r="A5306" s="26" t="s">
        <v>6145</v>
      </c>
      <c r="B5306" s="42">
        <v>0.4</v>
      </c>
      <c r="C5306" s="33">
        <v>3.5</v>
      </c>
      <c r="D5306" s="42">
        <v>4.2</v>
      </c>
      <c r="E5306" s="33">
        <v>0.2</v>
      </c>
      <c r="F5306" s="42">
        <v>1.3</v>
      </c>
      <c r="G5306" s="33">
        <v>1.2</v>
      </c>
      <c r="H5306" s="42">
        <v>0.2</v>
      </c>
      <c r="I5306" s="33">
        <v>0.9</v>
      </c>
      <c r="J5306" s="42">
        <v>0.9</v>
      </c>
      <c r="K5306" s="33">
        <v>0.2</v>
      </c>
      <c r="L5306" s="42">
        <v>0.5</v>
      </c>
      <c r="M5306" s="33">
        <v>0.3</v>
      </c>
      <c r="N5306" s="42">
        <v>0</v>
      </c>
      <c r="O5306" s="33">
        <v>0.2</v>
      </c>
      <c r="P5306" s="42">
        <v>359.87</v>
      </c>
      <c r="Q5306" s="33">
        <v>245.62</v>
      </c>
      <c r="R5306" s="42">
        <v>285.06</v>
      </c>
      <c r="S5306" s="33">
        <v>265.35000000000002</v>
      </c>
      <c r="T5306" s="42">
        <v>5.52</v>
      </c>
      <c r="U5306" s="33">
        <v>5.64</v>
      </c>
      <c r="V5306" s="116">
        <v>5.53</v>
      </c>
    </row>
    <row r="5307" spans="1:22" x14ac:dyDescent="0.25">
      <c r="A5307" s="26" t="s">
        <v>6146</v>
      </c>
      <c r="B5307" s="42">
        <v>0.4</v>
      </c>
      <c r="C5307" s="33">
        <v>1.5</v>
      </c>
      <c r="D5307" s="42">
        <v>3.3</v>
      </c>
      <c r="E5307" s="33">
        <v>0.2</v>
      </c>
      <c r="F5307" s="42">
        <v>1.1000000000000001</v>
      </c>
      <c r="G5307" s="33">
        <v>0.9</v>
      </c>
      <c r="H5307" s="42">
        <v>0.2</v>
      </c>
      <c r="I5307" s="33">
        <v>0.7</v>
      </c>
      <c r="J5307" s="42">
        <v>0.9</v>
      </c>
      <c r="K5307" s="33">
        <v>0.1</v>
      </c>
      <c r="L5307" s="42">
        <v>0.5</v>
      </c>
      <c r="M5307" s="33">
        <v>0.1</v>
      </c>
      <c r="N5307" s="42">
        <v>0</v>
      </c>
      <c r="O5307" s="33">
        <v>0.2</v>
      </c>
      <c r="P5307" s="42">
        <v>439.9</v>
      </c>
      <c r="Q5307" s="33">
        <v>295.35000000000002</v>
      </c>
      <c r="R5307" s="42">
        <v>347.03</v>
      </c>
      <c r="S5307" s="33">
        <v>264.24</v>
      </c>
      <c r="T5307" s="42">
        <v>3.85</v>
      </c>
      <c r="U5307" s="33">
        <v>4.0999999999999996</v>
      </c>
      <c r="V5307" s="116">
        <v>4</v>
      </c>
    </row>
    <row r="5308" spans="1:22" x14ac:dyDescent="0.25">
      <c r="A5308" s="26" t="s">
        <v>6147</v>
      </c>
      <c r="B5308" s="42">
        <v>0.5</v>
      </c>
      <c r="C5308" s="33">
        <v>1.6</v>
      </c>
      <c r="D5308" s="42">
        <v>3.4</v>
      </c>
      <c r="E5308" s="33">
        <v>0.3</v>
      </c>
      <c r="F5308" s="42">
        <v>1.1000000000000001</v>
      </c>
      <c r="G5308" s="33">
        <v>0.9</v>
      </c>
      <c r="H5308" s="42">
        <v>0.2</v>
      </c>
      <c r="I5308" s="33">
        <v>1</v>
      </c>
      <c r="J5308" s="42">
        <v>1.3</v>
      </c>
      <c r="K5308" s="33">
        <v>0.2</v>
      </c>
      <c r="L5308" s="42">
        <v>0.4</v>
      </c>
      <c r="M5308" s="33">
        <v>0.3</v>
      </c>
      <c r="N5308" s="42">
        <v>0</v>
      </c>
      <c r="O5308" s="33">
        <v>0.1</v>
      </c>
      <c r="P5308" s="42">
        <v>384.08</v>
      </c>
      <c r="Q5308" s="33">
        <v>253.04</v>
      </c>
      <c r="R5308" s="42">
        <v>302.51</v>
      </c>
      <c r="S5308" s="33">
        <v>264.66000000000003</v>
      </c>
      <c r="T5308" s="42">
        <v>4.71</v>
      </c>
      <c r="U5308" s="33">
        <v>4.91</v>
      </c>
      <c r="V5308" s="116">
        <v>4.74</v>
      </c>
    </row>
    <row r="5309" spans="1:22" x14ac:dyDescent="0.25">
      <c r="A5309" s="26" t="s">
        <v>6148</v>
      </c>
      <c r="B5309" s="42">
        <v>0.6</v>
      </c>
      <c r="C5309" s="33">
        <v>2.7</v>
      </c>
      <c r="D5309" s="42">
        <v>4</v>
      </c>
      <c r="E5309" s="33">
        <v>0.2</v>
      </c>
      <c r="F5309" s="42">
        <v>1.4</v>
      </c>
      <c r="G5309" s="33">
        <v>1.2</v>
      </c>
      <c r="H5309" s="42">
        <v>0.1</v>
      </c>
      <c r="I5309" s="33">
        <v>1.4</v>
      </c>
      <c r="J5309" s="42">
        <v>1.6</v>
      </c>
      <c r="K5309" s="33">
        <v>0.2</v>
      </c>
      <c r="L5309" s="42">
        <v>0.7</v>
      </c>
      <c r="M5309" s="33">
        <v>0.3</v>
      </c>
      <c r="N5309" s="42">
        <v>0</v>
      </c>
      <c r="O5309" s="33">
        <v>0.1</v>
      </c>
      <c r="P5309" s="42">
        <v>344.94</v>
      </c>
      <c r="Q5309" s="33">
        <v>224.92</v>
      </c>
      <c r="R5309" s="42">
        <v>281.85000000000002</v>
      </c>
      <c r="S5309" s="33">
        <v>265.37</v>
      </c>
      <c r="T5309" s="42">
        <v>4.9400000000000004</v>
      </c>
      <c r="U5309" s="33">
        <v>5.36</v>
      </c>
      <c r="V5309" s="116">
        <v>5.04</v>
      </c>
    </row>
    <row r="5310" spans="1:22" x14ac:dyDescent="0.25">
      <c r="A5310" s="26" t="s">
        <v>6149</v>
      </c>
      <c r="B5310" s="42">
        <v>0.4</v>
      </c>
      <c r="C5310" s="33">
        <v>3.3</v>
      </c>
      <c r="D5310" s="42">
        <v>4</v>
      </c>
      <c r="E5310" s="33">
        <v>0.2</v>
      </c>
      <c r="F5310" s="42">
        <v>1.2</v>
      </c>
      <c r="G5310" s="33">
        <v>1.3</v>
      </c>
      <c r="H5310" s="42">
        <v>0.2</v>
      </c>
      <c r="I5310" s="33">
        <v>1.5</v>
      </c>
      <c r="J5310" s="42">
        <v>1.1000000000000001</v>
      </c>
      <c r="K5310" s="33">
        <v>0.2</v>
      </c>
      <c r="L5310" s="42">
        <v>0.6</v>
      </c>
      <c r="M5310" s="33">
        <v>0.3</v>
      </c>
      <c r="N5310" s="42">
        <v>0.1</v>
      </c>
      <c r="O5310" s="33">
        <v>0.2</v>
      </c>
      <c r="P5310" s="42">
        <v>297.7</v>
      </c>
      <c r="Q5310" s="33">
        <v>202.66</v>
      </c>
      <c r="R5310" s="42">
        <v>238.11</v>
      </c>
      <c r="S5310" s="33">
        <v>267.19</v>
      </c>
      <c r="T5310" s="42">
        <v>5.78</v>
      </c>
      <c r="U5310" s="33">
        <v>5.93</v>
      </c>
      <c r="V5310" s="116">
        <v>5.84</v>
      </c>
    </row>
    <row r="5311" spans="1:22" x14ac:dyDescent="0.25">
      <c r="A5311" s="26" t="s">
        <v>6150</v>
      </c>
      <c r="B5311" s="42">
        <v>0.4</v>
      </c>
      <c r="C5311" s="33">
        <v>3.6</v>
      </c>
      <c r="D5311" s="42">
        <v>4.4000000000000004</v>
      </c>
      <c r="E5311" s="33">
        <v>0.1</v>
      </c>
      <c r="F5311" s="42">
        <v>1.4</v>
      </c>
      <c r="G5311" s="33">
        <v>1.3</v>
      </c>
      <c r="H5311" s="42">
        <v>0.1</v>
      </c>
      <c r="I5311" s="33">
        <v>1.1000000000000001</v>
      </c>
      <c r="J5311" s="42">
        <v>1.2</v>
      </c>
      <c r="K5311" s="33">
        <v>0.2</v>
      </c>
      <c r="L5311" s="42">
        <v>0.8</v>
      </c>
      <c r="M5311" s="33">
        <v>0.3</v>
      </c>
      <c r="N5311" s="42">
        <v>0</v>
      </c>
      <c r="O5311" s="33">
        <v>0.2</v>
      </c>
      <c r="P5311" s="42">
        <v>318.32</v>
      </c>
      <c r="Q5311" s="33">
        <v>217.72</v>
      </c>
      <c r="R5311" s="42">
        <v>255.12</v>
      </c>
      <c r="S5311" s="33">
        <v>266.58</v>
      </c>
      <c r="T5311" s="42">
        <v>5.94</v>
      </c>
      <c r="U5311" s="33">
        <v>6.28</v>
      </c>
      <c r="V5311" s="116">
        <v>6.11</v>
      </c>
    </row>
    <row r="5312" spans="1:22" x14ac:dyDescent="0.25">
      <c r="A5312" s="26" t="s">
        <v>6151</v>
      </c>
      <c r="B5312" s="42">
        <v>0.4</v>
      </c>
      <c r="C5312" s="33">
        <v>3.4</v>
      </c>
      <c r="D5312" s="42">
        <v>4.5</v>
      </c>
      <c r="E5312" s="33">
        <v>0.2</v>
      </c>
      <c r="F5312" s="42">
        <v>1.6</v>
      </c>
      <c r="G5312" s="33">
        <v>1.4</v>
      </c>
      <c r="H5312" s="42">
        <v>0.2</v>
      </c>
      <c r="I5312" s="33">
        <v>1.4</v>
      </c>
      <c r="J5312" s="42">
        <v>1.6</v>
      </c>
      <c r="K5312" s="33">
        <v>0.3</v>
      </c>
      <c r="L5312" s="42">
        <v>0.7</v>
      </c>
      <c r="M5312" s="33">
        <v>0.3</v>
      </c>
      <c r="N5312" s="42">
        <v>0</v>
      </c>
      <c r="O5312" s="33">
        <v>0.1</v>
      </c>
      <c r="P5312" s="42">
        <v>334.67</v>
      </c>
      <c r="Q5312" s="33">
        <v>226.52</v>
      </c>
      <c r="R5312" s="42">
        <v>268.22000000000003</v>
      </c>
      <c r="S5312" s="33">
        <v>265.62</v>
      </c>
      <c r="T5312" s="42">
        <v>6.13</v>
      </c>
      <c r="U5312" s="33">
        <v>6.16</v>
      </c>
      <c r="V5312" s="116">
        <v>6.18</v>
      </c>
    </row>
    <row r="5313" spans="1:22" x14ac:dyDescent="0.25">
      <c r="A5313" s="26" t="s">
        <v>6152</v>
      </c>
      <c r="B5313" s="42">
        <v>0.5</v>
      </c>
      <c r="C5313" s="33">
        <v>1.9</v>
      </c>
      <c r="D5313" s="42">
        <v>3.3</v>
      </c>
      <c r="E5313" s="33">
        <v>0.2</v>
      </c>
      <c r="F5313" s="42">
        <v>1.1000000000000001</v>
      </c>
      <c r="G5313" s="33">
        <v>1</v>
      </c>
      <c r="H5313" s="42">
        <v>0.2</v>
      </c>
      <c r="I5313" s="33">
        <v>1.2</v>
      </c>
      <c r="J5313" s="42">
        <v>1.3</v>
      </c>
      <c r="K5313" s="33">
        <v>0.3</v>
      </c>
      <c r="L5313" s="42">
        <v>0.5</v>
      </c>
      <c r="M5313" s="33">
        <v>0.2</v>
      </c>
      <c r="N5313" s="42">
        <v>0</v>
      </c>
      <c r="O5313" s="33">
        <v>0.1</v>
      </c>
      <c r="P5313" s="42">
        <v>400.4</v>
      </c>
      <c r="Q5313" s="33">
        <v>266.47000000000003</v>
      </c>
      <c r="R5313" s="42">
        <v>317.39999999999998</v>
      </c>
      <c r="S5313" s="33">
        <v>264.58</v>
      </c>
      <c r="T5313" s="42">
        <v>4.3</v>
      </c>
      <c r="U5313" s="33">
        <v>4.43</v>
      </c>
      <c r="V5313" s="116">
        <v>4.4000000000000004</v>
      </c>
    </row>
    <row r="5314" spans="1:22" x14ac:dyDescent="0.25">
      <c r="A5314" s="26" t="s">
        <v>6153</v>
      </c>
      <c r="B5314" s="42">
        <v>0.6</v>
      </c>
      <c r="C5314" s="33">
        <v>2.4</v>
      </c>
      <c r="D5314" s="42">
        <v>4</v>
      </c>
      <c r="E5314" s="33">
        <v>0.2</v>
      </c>
      <c r="F5314" s="42">
        <v>1.3</v>
      </c>
      <c r="G5314" s="33">
        <v>1.4</v>
      </c>
      <c r="H5314" s="42">
        <v>0.2</v>
      </c>
      <c r="I5314" s="33">
        <v>1.6</v>
      </c>
      <c r="J5314" s="42">
        <v>1.5</v>
      </c>
      <c r="K5314" s="33">
        <v>0.1</v>
      </c>
      <c r="L5314" s="42">
        <v>0.4</v>
      </c>
      <c r="M5314" s="33">
        <v>0.2</v>
      </c>
      <c r="N5314" s="42">
        <v>0.1</v>
      </c>
      <c r="O5314" s="33">
        <v>0.2</v>
      </c>
      <c r="P5314" s="42">
        <v>349.81</v>
      </c>
      <c r="Q5314" s="33">
        <v>225.82</v>
      </c>
      <c r="R5314" s="42">
        <v>276.97000000000003</v>
      </c>
      <c r="S5314" s="33">
        <v>265.44</v>
      </c>
      <c r="T5314" s="42">
        <v>4.96</v>
      </c>
      <c r="U5314" s="33">
        <v>5.16</v>
      </c>
      <c r="V5314" s="116">
        <v>5.16</v>
      </c>
    </row>
    <row r="5315" spans="1:22" x14ac:dyDescent="0.25">
      <c r="A5315" s="26" t="s">
        <v>6154</v>
      </c>
      <c r="B5315" s="42">
        <v>0.5</v>
      </c>
      <c r="C5315" s="33">
        <v>3.6</v>
      </c>
      <c r="D5315" s="42">
        <v>3.9</v>
      </c>
      <c r="E5315" s="33">
        <v>0.1</v>
      </c>
      <c r="F5315" s="42">
        <v>1.3</v>
      </c>
      <c r="G5315" s="33">
        <v>1.3</v>
      </c>
      <c r="H5315" s="42">
        <v>0.3</v>
      </c>
      <c r="I5315" s="33">
        <v>1.7</v>
      </c>
      <c r="J5315" s="42">
        <v>1.7</v>
      </c>
      <c r="K5315" s="33">
        <v>0.4</v>
      </c>
      <c r="L5315" s="42">
        <v>0.8</v>
      </c>
      <c r="M5315" s="33">
        <v>0.3</v>
      </c>
      <c r="N5315" s="42">
        <v>0</v>
      </c>
      <c r="O5315" s="33">
        <v>0.2</v>
      </c>
      <c r="P5315" s="42">
        <v>320.43</v>
      </c>
      <c r="Q5315" s="33">
        <v>214.28</v>
      </c>
      <c r="R5315" s="42">
        <v>255.72</v>
      </c>
      <c r="S5315" s="33">
        <v>266.32</v>
      </c>
      <c r="T5315" s="42">
        <v>5.77</v>
      </c>
      <c r="U5315" s="33">
        <v>5.93</v>
      </c>
      <c r="V5315" s="116">
        <v>5.74</v>
      </c>
    </row>
    <row r="5316" spans="1:22" x14ac:dyDescent="0.25">
      <c r="A5316" s="26" t="s">
        <v>6155</v>
      </c>
      <c r="B5316" s="42">
        <v>0.4</v>
      </c>
      <c r="C5316" s="33">
        <v>3.3</v>
      </c>
      <c r="D5316" s="42">
        <v>4.5</v>
      </c>
      <c r="E5316" s="33">
        <v>0.2</v>
      </c>
      <c r="F5316" s="42">
        <v>1.6</v>
      </c>
      <c r="G5316" s="33">
        <v>1.6</v>
      </c>
      <c r="H5316" s="42">
        <v>0.3</v>
      </c>
      <c r="I5316" s="33">
        <v>1.3</v>
      </c>
      <c r="J5316" s="42">
        <v>1.3</v>
      </c>
      <c r="K5316" s="33">
        <v>0.3</v>
      </c>
      <c r="L5316" s="42">
        <v>0.8</v>
      </c>
      <c r="M5316" s="33">
        <v>0.4</v>
      </c>
      <c r="N5316" s="42">
        <v>0.1</v>
      </c>
      <c r="O5316" s="33">
        <v>0.2</v>
      </c>
      <c r="P5316" s="42">
        <v>335.98</v>
      </c>
      <c r="Q5316" s="33">
        <v>224.67</v>
      </c>
      <c r="R5316" s="42">
        <v>266.86</v>
      </c>
      <c r="S5316" s="33">
        <v>265.26</v>
      </c>
      <c r="T5316" s="42">
        <v>5.8</v>
      </c>
      <c r="U5316" s="33">
        <v>5.93</v>
      </c>
      <c r="V5316" s="116">
        <v>5.9</v>
      </c>
    </row>
    <row r="5317" spans="1:22" x14ac:dyDescent="0.25">
      <c r="A5317" s="26" t="s">
        <v>6156</v>
      </c>
      <c r="B5317" s="42">
        <v>0.2</v>
      </c>
      <c r="C5317" s="33">
        <v>3.6</v>
      </c>
      <c r="D5317" s="42">
        <v>4.4000000000000004</v>
      </c>
      <c r="E5317" s="33">
        <v>0.2</v>
      </c>
      <c r="F5317" s="42">
        <v>1.4</v>
      </c>
      <c r="G5317" s="33">
        <v>1.5</v>
      </c>
      <c r="H5317" s="42">
        <v>0.2</v>
      </c>
      <c r="I5317" s="33">
        <v>2.1</v>
      </c>
      <c r="J5317" s="42">
        <v>2</v>
      </c>
      <c r="K5317" s="33">
        <v>0.3</v>
      </c>
      <c r="L5317" s="42">
        <v>0.8</v>
      </c>
      <c r="M5317" s="33">
        <v>0.3</v>
      </c>
      <c r="N5317" s="42">
        <v>0.1</v>
      </c>
      <c r="O5317" s="33">
        <v>0.1</v>
      </c>
      <c r="P5317" s="42">
        <v>302.5</v>
      </c>
      <c r="Q5317" s="33">
        <v>206.77</v>
      </c>
      <c r="R5317" s="42">
        <v>241.37</v>
      </c>
      <c r="S5317" s="33">
        <v>266.45999999999998</v>
      </c>
      <c r="T5317" s="42">
        <v>6.48</v>
      </c>
      <c r="U5317" s="33">
        <v>6.72</v>
      </c>
      <c r="V5317" s="116">
        <v>6.48</v>
      </c>
    </row>
    <row r="5318" spans="1:22" x14ac:dyDescent="0.25">
      <c r="A5318" s="26" t="s">
        <v>6157</v>
      </c>
      <c r="B5318" s="42">
        <v>0.3</v>
      </c>
      <c r="C5318" s="33">
        <v>3.8</v>
      </c>
      <c r="D5318" s="42">
        <v>4.5999999999999996</v>
      </c>
      <c r="E5318" s="33">
        <v>0.1</v>
      </c>
      <c r="F5318" s="42">
        <v>1.5</v>
      </c>
      <c r="G5318" s="33">
        <v>1.4</v>
      </c>
      <c r="H5318" s="42">
        <v>0.1</v>
      </c>
      <c r="I5318" s="33">
        <v>1.5</v>
      </c>
      <c r="J5318" s="42">
        <v>1.6</v>
      </c>
      <c r="K5318" s="33">
        <v>0.2</v>
      </c>
      <c r="L5318" s="42">
        <v>0.8</v>
      </c>
      <c r="M5318" s="33">
        <v>0.3</v>
      </c>
      <c r="N5318" s="42">
        <v>0</v>
      </c>
      <c r="O5318" s="33">
        <v>0.2</v>
      </c>
      <c r="P5318" s="42">
        <v>320.20999999999998</v>
      </c>
      <c r="Q5318" s="33">
        <v>213.11</v>
      </c>
      <c r="R5318" s="42">
        <v>252.02</v>
      </c>
      <c r="S5318" s="33">
        <v>266.12</v>
      </c>
      <c r="T5318" s="42">
        <v>6.02</v>
      </c>
      <c r="U5318" s="33">
        <v>6.29</v>
      </c>
      <c r="V5318" s="116">
        <v>6.26</v>
      </c>
    </row>
    <row r="5319" spans="1:22" x14ac:dyDescent="0.25">
      <c r="A5319" s="26" t="s">
        <v>6158</v>
      </c>
      <c r="B5319" s="42">
        <v>0.3</v>
      </c>
      <c r="C5319" s="33">
        <v>3.3</v>
      </c>
      <c r="D5319" s="42">
        <v>4.2</v>
      </c>
      <c r="E5319" s="33">
        <v>0.2</v>
      </c>
      <c r="F5319" s="42">
        <v>1.4</v>
      </c>
      <c r="G5319" s="33">
        <v>1.3</v>
      </c>
      <c r="H5319" s="42">
        <v>0.3</v>
      </c>
      <c r="I5319" s="33">
        <v>1.6</v>
      </c>
      <c r="J5319" s="42">
        <v>1.6</v>
      </c>
      <c r="K5319" s="33">
        <v>0.3</v>
      </c>
      <c r="L5319" s="42">
        <v>0.8</v>
      </c>
      <c r="M5319" s="33">
        <v>0.4</v>
      </c>
      <c r="N5319" s="42">
        <v>0</v>
      </c>
      <c r="O5319" s="33">
        <v>0.2</v>
      </c>
      <c r="P5319" s="42">
        <v>321.39</v>
      </c>
      <c r="Q5319" s="33">
        <v>214.93</v>
      </c>
      <c r="R5319" s="42">
        <v>255.77</v>
      </c>
      <c r="S5319" s="33">
        <v>266.20999999999998</v>
      </c>
      <c r="T5319" s="42">
        <v>5.6</v>
      </c>
      <c r="U5319" s="33">
        <v>5.85</v>
      </c>
      <c r="V5319" s="116">
        <v>5.76</v>
      </c>
    </row>
    <row r="5320" spans="1:22" x14ac:dyDescent="0.25">
      <c r="A5320" s="26" t="s">
        <v>6159</v>
      </c>
      <c r="B5320" s="42">
        <v>0.4</v>
      </c>
      <c r="C5320" s="33">
        <v>4.3</v>
      </c>
      <c r="D5320" s="42">
        <v>4.8</v>
      </c>
      <c r="E5320" s="33">
        <v>0.1</v>
      </c>
      <c r="F5320" s="42">
        <v>1.7</v>
      </c>
      <c r="G5320" s="33">
        <v>1.6</v>
      </c>
      <c r="H5320" s="42">
        <v>0.2</v>
      </c>
      <c r="I5320" s="33">
        <v>1.4</v>
      </c>
      <c r="J5320" s="42">
        <v>1.5</v>
      </c>
      <c r="K5320" s="33">
        <v>0.4</v>
      </c>
      <c r="L5320" s="42">
        <v>0.4</v>
      </c>
      <c r="M5320" s="33">
        <v>0.2</v>
      </c>
      <c r="N5320" s="42">
        <v>0.1</v>
      </c>
      <c r="O5320" s="33">
        <v>0.2</v>
      </c>
      <c r="P5320" s="42">
        <v>268.38</v>
      </c>
      <c r="Q5320" s="33">
        <v>172.66</v>
      </c>
      <c r="R5320" s="42">
        <v>213.3</v>
      </c>
      <c r="S5320" s="33">
        <v>267.07</v>
      </c>
      <c r="T5320" s="42">
        <v>8.19</v>
      </c>
      <c r="U5320" s="33">
        <v>8.3800000000000008</v>
      </c>
      <c r="V5320" s="116">
        <v>8.0299999999999994</v>
      </c>
    </row>
    <row r="5321" spans="1:22" x14ac:dyDescent="0.25">
      <c r="A5321" s="26" t="s">
        <v>6160</v>
      </c>
      <c r="B5321" s="42">
        <v>0.5</v>
      </c>
      <c r="C5321" s="33">
        <v>2.7</v>
      </c>
      <c r="D5321" s="42">
        <v>3.6</v>
      </c>
      <c r="E5321" s="33">
        <v>0.3</v>
      </c>
      <c r="F5321" s="42">
        <v>1.4</v>
      </c>
      <c r="G5321" s="33">
        <v>0.8</v>
      </c>
      <c r="H5321" s="42">
        <v>0.2</v>
      </c>
      <c r="I5321" s="33">
        <v>1.4</v>
      </c>
      <c r="J5321" s="42">
        <v>1.4</v>
      </c>
      <c r="K5321" s="33">
        <v>0.2</v>
      </c>
      <c r="L5321" s="42">
        <v>0.4</v>
      </c>
      <c r="M5321" s="33">
        <v>0.2</v>
      </c>
      <c r="N5321" s="42">
        <v>0</v>
      </c>
      <c r="O5321" s="33">
        <v>0.1</v>
      </c>
      <c r="P5321" s="42">
        <v>311.06</v>
      </c>
      <c r="Q5321" s="33">
        <v>210.3</v>
      </c>
      <c r="R5321" s="42">
        <v>250.75</v>
      </c>
      <c r="S5321" s="33">
        <v>266.89999999999998</v>
      </c>
      <c r="T5321" s="42">
        <v>4.9400000000000004</v>
      </c>
      <c r="U5321" s="33">
        <v>5.0999999999999996</v>
      </c>
      <c r="V5321" s="116">
        <v>4.82</v>
      </c>
    </row>
    <row r="5322" spans="1:22" x14ac:dyDescent="0.25">
      <c r="A5322" s="26" t="s">
        <v>6161</v>
      </c>
      <c r="B5322" s="42">
        <v>0.9</v>
      </c>
      <c r="C5322" s="33">
        <v>4.0999999999999996</v>
      </c>
      <c r="D5322" s="42">
        <v>4.0999999999999996</v>
      </c>
      <c r="E5322" s="33">
        <v>0.1</v>
      </c>
      <c r="F5322" s="42">
        <v>1.3</v>
      </c>
      <c r="G5322" s="33">
        <v>1.1000000000000001</v>
      </c>
      <c r="H5322" s="42">
        <v>0.1</v>
      </c>
      <c r="I5322" s="33">
        <v>0.9</v>
      </c>
      <c r="J5322" s="42">
        <v>0.9</v>
      </c>
      <c r="K5322" s="33">
        <v>0.2</v>
      </c>
      <c r="L5322" s="42">
        <v>0.4</v>
      </c>
      <c r="M5322" s="33">
        <v>0.2</v>
      </c>
      <c r="N5322" s="42">
        <v>0.1</v>
      </c>
      <c r="O5322" s="33">
        <v>0.2</v>
      </c>
      <c r="P5322" s="42">
        <v>337.15</v>
      </c>
      <c r="Q5322" s="33">
        <v>230.71</v>
      </c>
      <c r="R5322" s="42">
        <v>284.26</v>
      </c>
      <c r="S5322" s="33">
        <v>266.58999999999997</v>
      </c>
      <c r="T5322" s="42">
        <v>5.98</v>
      </c>
      <c r="U5322" s="33">
        <v>6.2</v>
      </c>
      <c r="V5322" s="116">
        <v>6.05</v>
      </c>
    </row>
    <row r="5323" spans="1:22" x14ac:dyDescent="0.25">
      <c r="A5323" s="26" t="s">
        <v>6162</v>
      </c>
      <c r="B5323" s="42">
        <v>0.5</v>
      </c>
      <c r="C5323" s="33">
        <v>3.4</v>
      </c>
      <c r="D5323" s="42">
        <v>4</v>
      </c>
      <c r="E5323" s="33">
        <v>0.1</v>
      </c>
      <c r="F5323" s="42">
        <v>1.3</v>
      </c>
      <c r="G5323" s="33">
        <v>1</v>
      </c>
      <c r="H5323" s="42">
        <v>0</v>
      </c>
      <c r="I5323" s="33">
        <v>0.9</v>
      </c>
      <c r="J5323" s="42">
        <v>1.2</v>
      </c>
      <c r="K5323" s="33">
        <v>0.3</v>
      </c>
      <c r="L5323" s="42">
        <v>0.6</v>
      </c>
      <c r="M5323" s="33">
        <v>0.3</v>
      </c>
      <c r="N5323" s="42">
        <v>0</v>
      </c>
      <c r="O5323" s="33">
        <v>0.1</v>
      </c>
      <c r="P5323" s="42">
        <v>333.9</v>
      </c>
      <c r="Q5323" s="33">
        <v>226.46</v>
      </c>
      <c r="R5323" s="42">
        <v>266.2</v>
      </c>
      <c r="S5323" s="33">
        <v>266.44</v>
      </c>
      <c r="T5323" s="42">
        <v>5.56</v>
      </c>
      <c r="U5323" s="33">
        <v>5.67</v>
      </c>
      <c r="V5323" s="116">
        <v>5.37</v>
      </c>
    </row>
    <row r="5324" spans="1:22" x14ac:dyDescent="0.25">
      <c r="A5324" s="26" t="s">
        <v>6163</v>
      </c>
      <c r="B5324" s="42">
        <v>0.5</v>
      </c>
      <c r="C5324" s="33">
        <v>3.3</v>
      </c>
      <c r="D5324" s="42">
        <v>3.8</v>
      </c>
      <c r="E5324" s="33">
        <v>0.1</v>
      </c>
      <c r="F5324" s="42">
        <v>1.4</v>
      </c>
      <c r="G5324" s="33">
        <v>0.9</v>
      </c>
      <c r="H5324" s="42">
        <v>0.2</v>
      </c>
      <c r="I5324" s="33">
        <v>1.3</v>
      </c>
      <c r="J5324" s="42">
        <v>1.1000000000000001</v>
      </c>
      <c r="K5324" s="33">
        <v>0.3</v>
      </c>
      <c r="L5324" s="42">
        <v>0.5</v>
      </c>
      <c r="M5324" s="33">
        <v>0.3</v>
      </c>
      <c r="N5324" s="42">
        <v>0</v>
      </c>
      <c r="O5324" s="33">
        <v>0.2</v>
      </c>
      <c r="P5324" s="42">
        <v>342.67</v>
      </c>
      <c r="Q5324" s="33">
        <v>233.85</v>
      </c>
      <c r="R5324" s="42">
        <v>273.42</v>
      </c>
      <c r="S5324" s="33">
        <v>265.77</v>
      </c>
      <c r="T5324" s="42">
        <v>5.6</v>
      </c>
      <c r="U5324" s="33">
        <v>5.62</v>
      </c>
      <c r="V5324" s="116">
        <v>5.42</v>
      </c>
    </row>
    <row r="5325" spans="1:22" x14ac:dyDescent="0.25">
      <c r="A5325" s="26" t="s">
        <v>6164</v>
      </c>
      <c r="B5325" s="42">
        <v>0.3</v>
      </c>
      <c r="C5325" s="33">
        <v>2.5</v>
      </c>
      <c r="D5325" s="42">
        <v>3.7</v>
      </c>
      <c r="E5325" s="33">
        <v>0.1</v>
      </c>
      <c r="F5325" s="42">
        <v>1.2</v>
      </c>
      <c r="G5325" s="33">
        <v>0.8</v>
      </c>
      <c r="H5325" s="42">
        <v>0.1</v>
      </c>
      <c r="I5325" s="33">
        <v>1.5</v>
      </c>
      <c r="J5325" s="42">
        <v>1.3</v>
      </c>
      <c r="K5325" s="33">
        <v>0.3</v>
      </c>
      <c r="L5325" s="42">
        <v>0.6</v>
      </c>
      <c r="M5325" s="33">
        <v>0.2</v>
      </c>
      <c r="N5325" s="42">
        <v>0</v>
      </c>
      <c r="O5325" s="33">
        <v>0.1</v>
      </c>
      <c r="P5325" s="42">
        <v>343.55</v>
      </c>
      <c r="Q5325" s="33">
        <v>230.16</v>
      </c>
      <c r="R5325" s="42">
        <v>273.05</v>
      </c>
      <c r="S5325" s="33">
        <v>265.89</v>
      </c>
      <c r="T5325" s="42">
        <v>5.5</v>
      </c>
      <c r="U5325" s="33">
        <v>5.36</v>
      </c>
      <c r="V5325" s="116">
        <v>5.0599999999999996</v>
      </c>
    </row>
    <row r="5326" spans="1:22" x14ac:dyDescent="0.25">
      <c r="A5326" s="26" t="s">
        <v>6165</v>
      </c>
      <c r="B5326" s="42">
        <v>0.6</v>
      </c>
      <c r="C5326" s="33">
        <v>3.4</v>
      </c>
      <c r="D5326" s="42">
        <v>4.0999999999999996</v>
      </c>
      <c r="E5326" s="33">
        <v>0</v>
      </c>
      <c r="F5326" s="42">
        <v>1.4</v>
      </c>
      <c r="G5326" s="33">
        <v>0.9</v>
      </c>
      <c r="H5326" s="42">
        <v>0.1</v>
      </c>
      <c r="I5326" s="33">
        <v>0.9</v>
      </c>
      <c r="J5326" s="42">
        <v>1</v>
      </c>
      <c r="K5326" s="33">
        <v>0.2</v>
      </c>
      <c r="L5326" s="42">
        <v>0.5</v>
      </c>
      <c r="M5326" s="33">
        <v>0.2</v>
      </c>
      <c r="N5326" s="42">
        <v>0.1</v>
      </c>
      <c r="O5326" s="33">
        <v>0.3</v>
      </c>
      <c r="P5326" s="42">
        <v>341.02</v>
      </c>
      <c r="Q5326" s="33">
        <v>235.53</v>
      </c>
      <c r="R5326" s="42">
        <v>271.11</v>
      </c>
      <c r="S5326" s="33">
        <v>266.17</v>
      </c>
      <c r="T5326" s="42">
        <v>5.58</v>
      </c>
      <c r="U5326" s="33">
        <v>5.7</v>
      </c>
      <c r="V5326" s="116">
        <v>5.52</v>
      </c>
    </row>
    <row r="5327" spans="1:22" x14ac:dyDescent="0.25">
      <c r="A5327" s="26" t="s">
        <v>6166</v>
      </c>
      <c r="B5327" s="42">
        <v>0.5</v>
      </c>
      <c r="C5327" s="33">
        <v>3.2</v>
      </c>
      <c r="D5327" s="42">
        <v>3.9</v>
      </c>
      <c r="E5327" s="33">
        <v>0.2</v>
      </c>
      <c r="F5327" s="42">
        <v>1.4</v>
      </c>
      <c r="G5327" s="33">
        <v>1.1000000000000001</v>
      </c>
      <c r="H5327" s="42">
        <v>0.3</v>
      </c>
      <c r="I5327" s="33">
        <v>1.4</v>
      </c>
      <c r="J5327" s="42">
        <v>1.5</v>
      </c>
      <c r="K5327" s="33">
        <v>0.3</v>
      </c>
      <c r="L5327" s="42">
        <v>0.7</v>
      </c>
      <c r="M5327" s="33">
        <v>0.3</v>
      </c>
      <c r="N5327" s="42">
        <v>0</v>
      </c>
      <c r="O5327" s="33">
        <v>0.2</v>
      </c>
      <c r="P5327" s="42">
        <v>344.69</v>
      </c>
      <c r="Q5327" s="33">
        <v>232.45</v>
      </c>
      <c r="R5327" s="42">
        <v>273.07</v>
      </c>
      <c r="S5327" s="33">
        <v>265.37</v>
      </c>
      <c r="T5327" s="42">
        <v>5.86</v>
      </c>
      <c r="U5327" s="33">
        <v>5.89</v>
      </c>
      <c r="V5327" s="116">
        <v>5.59</v>
      </c>
    </row>
    <row r="5328" spans="1:22" x14ac:dyDescent="0.25">
      <c r="A5328" s="26" t="s">
        <v>6167</v>
      </c>
      <c r="B5328" s="42">
        <v>0.4</v>
      </c>
      <c r="C5328" s="33">
        <v>2.7</v>
      </c>
      <c r="D5328" s="42">
        <v>4</v>
      </c>
      <c r="E5328" s="33">
        <v>0.3</v>
      </c>
      <c r="F5328" s="42">
        <v>1.3</v>
      </c>
      <c r="G5328" s="33">
        <v>0.8</v>
      </c>
      <c r="H5328" s="42">
        <v>0.2</v>
      </c>
      <c r="I5328" s="33">
        <v>1.5</v>
      </c>
      <c r="J5328" s="42">
        <v>1.5</v>
      </c>
      <c r="K5328" s="33">
        <v>0.3</v>
      </c>
      <c r="L5328" s="42">
        <v>0.5</v>
      </c>
      <c r="M5328" s="33">
        <v>0.3</v>
      </c>
      <c r="N5328" s="42">
        <v>0</v>
      </c>
      <c r="O5328" s="33">
        <v>0.1</v>
      </c>
      <c r="P5328" s="42">
        <v>326.94</v>
      </c>
      <c r="Q5328" s="33">
        <v>218.14</v>
      </c>
      <c r="R5328" s="42">
        <v>259.5</v>
      </c>
      <c r="S5328" s="33">
        <v>265.74</v>
      </c>
      <c r="T5328" s="42">
        <v>5.43</v>
      </c>
      <c r="U5328" s="33">
        <v>5.55</v>
      </c>
      <c r="V5328" s="116">
        <v>5.36</v>
      </c>
    </row>
    <row r="5329" spans="1:22" x14ac:dyDescent="0.25">
      <c r="A5329" s="26" t="s">
        <v>6168</v>
      </c>
      <c r="B5329" s="42">
        <v>0.3</v>
      </c>
      <c r="C5329" s="33">
        <v>2.1</v>
      </c>
      <c r="D5329" s="42">
        <v>3.6</v>
      </c>
      <c r="E5329" s="33">
        <v>0.3</v>
      </c>
      <c r="F5329" s="42">
        <v>1.3</v>
      </c>
      <c r="G5329" s="33">
        <v>0.8</v>
      </c>
      <c r="H5329" s="42">
        <v>0.2</v>
      </c>
      <c r="I5329" s="33">
        <v>1.5</v>
      </c>
      <c r="J5329" s="42">
        <v>1.4</v>
      </c>
      <c r="K5329" s="33">
        <v>0.2</v>
      </c>
      <c r="L5329" s="42">
        <v>0.6</v>
      </c>
      <c r="M5329" s="33">
        <v>0.3</v>
      </c>
      <c r="N5329" s="42">
        <v>0</v>
      </c>
      <c r="O5329" s="33">
        <v>0.1</v>
      </c>
      <c r="P5329" s="42">
        <v>343.36</v>
      </c>
      <c r="Q5329" s="33">
        <v>233.74</v>
      </c>
      <c r="R5329" s="42">
        <v>274.2</v>
      </c>
      <c r="S5329" s="33">
        <v>265.45</v>
      </c>
      <c r="T5329" s="42">
        <v>4.83</v>
      </c>
      <c r="U5329" s="33">
        <v>5.05</v>
      </c>
      <c r="V5329" s="116">
        <v>4.76</v>
      </c>
    </row>
    <row r="5330" spans="1:22" x14ac:dyDescent="0.25">
      <c r="A5330" s="26" t="s">
        <v>6169</v>
      </c>
      <c r="B5330" s="42">
        <v>0.7</v>
      </c>
      <c r="C5330" s="33">
        <v>3.1</v>
      </c>
      <c r="D5330" s="42">
        <v>4</v>
      </c>
      <c r="E5330" s="33">
        <v>0.1</v>
      </c>
      <c r="F5330" s="42">
        <v>1.3</v>
      </c>
      <c r="G5330" s="33">
        <v>1.1000000000000001</v>
      </c>
      <c r="H5330" s="42">
        <v>0.1</v>
      </c>
      <c r="I5330" s="33">
        <v>1</v>
      </c>
      <c r="J5330" s="42">
        <v>1.1000000000000001</v>
      </c>
      <c r="K5330" s="33">
        <v>0.2</v>
      </c>
      <c r="L5330" s="42">
        <v>0.6</v>
      </c>
      <c r="M5330" s="33">
        <v>0.3</v>
      </c>
      <c r="N5330" s="42">
        <v>0.1</v>
      </c>
      <c r="O5330" s="33">
        <v>0.1</v>
      </c>
      <c r="P5330" s="42">
        <v>346.51</v>
      </c>
      <c r="Q5330" s="33">
        <v>239.47</v>
      </c>
      <c r="R5330" s="42">
        <v>277.01</v>
      </c>
      <c r="S5330" s="33">
        <v>266.39</v>
      </c>
      <c r="T5330" s="42">
        <v>5.26</v>
      </c>
      <c r="U5330" s="33">
        <v>5.35</v>
      </c>
      <c r="V5330" s="116">
        <v>5.26</v>
      </c>
    </row>
    <row r="5331" spans="1:22" x14ac:dyDescent="0.25">
      <c r="A5331" s="26" t="s">
        <v>6170</v>
      </c>
      <c r="B5331" s="42">
        <v>0.5</v>
      </c>
      <c r="C5331" s="33">
        <v>2.8</v>
      </c>
      <c r="D5331" s="42">
        <v>4</v>
      </c>
      <c r="E5331" s="33">
        <v>0.2</v>
      </c>
      <c r="F5331" s="42">
        <v>1.3</v>
      </c>
      <c r="G5331" s="33">
        <v>1</v>
      </c>
      <c r="H5331" s="42">
        <v>0.2</v>
      </c>
      <c r="I5331" s="33">
        <v>1.5</v>
      </c>
      <c r="J5331" s="42">
        <v>1.5</v>
      </c>
      <c r="K5331" s="33">
        <v>0.3</v>
      </c>
      <c r="L5331" s="42">
        <v>0.7</v>
      </c>
      <c r="M5331" s="33">
        <v>0.3</v>
      </c>
      <c r="N5331" s="42">
        <v>0</v>
      </c>
      <c r="O5331" s="33">
        <v>0.1</v>
      </c>
      <c r="P5331" s="42">
        <v>340.74</v>
      </c>
      <c r="Q5331" s="33">
        <v>235.89</v>
      </c>
      <c r="R5331" s="42">
        <v>269.8</v>
      </c>
      <c r="S5331" s="33">
        <v>265.68</v>
      </c>
      <c r="T5331" s="42">
        <v>5.0599999999999996</v>
      </c>
      <c r="U5331" s="33">
        <v>5.15</v>
      </c>
      <c r="V5331" s="116">
        <v>5.0999999999999996</v>
      </c>
    </row>
    <row r="5332" spans="1:22" x14ac:dyDescent="0.25">
      <c r="A5332" s="26" t="s">
        <v>6171</v>
      </c>
      <c r="B5332" s="42">
        <v>0.3</v>
      </c>
      <c r="C5332" s="33">
        <v>2.2999999999999998</v>
      </c>
      <c r="D5332" s="42">
        <v>3.9</v>
      </c>
      <c r="E5332" s="33">
        <v>0.2</v>
      </c>
      <c r="F5332" s="42">
        <v>1.3</v>
      </c>
      <c r="G5332" s="33">
        <v>0.9</v>
      </c>
      <c r="H5332" s="42">
        <v>0.2</v>
      </c>
      <c r="I5332" s="33">
        <v>1.2</v>
      </c>
      <c r="J5332" s="42">
        <v>1.2</v>
      </c>
      <c r="K5332" s="33">
        <v>0.2</v>
      </c>
      <c r="L5332" s="42">
        <v>0.6</v>
      </c>
      <c r="M5332" s="33">
        <v>0.2</v>
      </c>
      <c r="N5332" s="42">
        <v>0</v>
      </c>
      <c r="O5332" s="33">
        <v>0.1</v>
      </c>
      <c r="P5332" s="42">
        <v>341.94</v>
      </c>
      <c r="Q5332" s="33">
        <v>236.22</v>
      </c>
      <c r="R5332" s="42">
        <v>281.72000000000003</v>
      </c>
      <c r="S5332" s="33">
        <v>265.52</v>
      </c>
      <c r="T5332" s="42">
        <v>5.2</v>
      </c>
      <c r="U5332" s="33">
        <v>5.16</v>
      </c>
      <c r="V5332" s="116">
        <v>5.0599999999999996</v>
      </c>
    </row>
    <row r="5333" spans="1:22" x14ac:dyDescent="0.25">
      <c r="A5333" s="26" t="s">
        <v>6172</v>
      </c>
      <c r="B5333" s="42">
        <v>0.4</v>
      </c>
      <c r="C5333" s="33">
        <v>3</v>
      </c>
      <c r="D5333" s="42">
        <v>4</v>
      </c>
      <c r="E5333" s="33">
        <v>0.3</v>
      </c>
      <c r="F5333" s="42">
        <v>1.3</v>
      </c>
      <c r="G5333" s="33">
        <v>1.1000000000000001</v>
      </c>
      <c r="H5333" s="42">
        <v>0.1</v>
      </c>
      <c r="I5333" s="33">
        <v>1.4</v>
      </c>
      <c r="J5333" s="42">
        <v>1.3</v>
      </c>
      <c r="K5333" s="33">
        <v>0.2</v>
      </c>
      <c r="L5333" s="42">
        <v>0.6</v>
      </c>
      <c r="M5333" s="33">
        <v>0.2</v>
      </c>
      <c r="N5333" s="42">
        <v>0.1</v>
      </c>
      <c r="O5333" s="33">
        <v>0.2</v>
      </c>
      <c r="P5333" s="42">
        <v>361.92</v>
      </c>
      <c r="Q5333" s="33">
        <v>240.47</v>
      </c>
      <c r="R5333" s="42">
        <v>279.57</v>
      </c>
      <c r="S5333" s="33">
        <v>264.47000000000003</v>
      </c>
      <c r="T5333" s="42">
        <v>5.56</v>
      </c>
      <c r="U5333" s="33">
        <v>5.6</v>
      </c>
      <c r="V5333" s="116">
        <v>5.36</v>
      </c>
    </row>
    <row r="5334" spans="1:22" x14ac:dyDescent="0.25">
      <c r="A5334" s="26" t="s">
        <v>6173</v>
      </c>
      <c r="B5334" s="42">
        <v>0.4</v>
      </c>
      <c r="C5334" s="33">
        <v>3.4</v>
      </c>
      <c r="D5334" s="42">
        <v>4.0999999999999996</v>
      </c>
      <c r="E5334" s="33">
        <v>0.2</v>
      </c>
      <c r="F5334" s="42">
        <v>1.4</v>
      </c>
      <c r="G5334" s="33">
        <v>1.1000000000000001</v>
      </c>
      <c r="H5334" s="42">
        <v>0.3</v>
      </c>
      <c r="I5334" s="33">
        <v>1.2</v>
      </c>
      <c r="J5334" s="42">
        <v>1.6</v>
      </c>
      <c r="K5334" s="33">
        <v>0.3</v>
      </c>
      <c r="L5334" s="42">
        <v>0.8</v>
      </c>
      <c r="M5334" s="33">
        <v>0.2</v>
      </c>
      <c r="N5334" s="42">
        <v>0</v>
      </c>
      <c r="O5334" s="33">
        <v>0.2</v>
      </c>
      <c r="P5334" s="42">
        <v>359.26</v>
      </c>
      <c r="Q5334" s="33">
        <v>245.51</v>
      </c>
      <c r="R5334" s="42">
        <v>285.62</v>
      </c>
      <c r="S5334" s="33">
        <v>264.85000000000002</v>
      </c>
      <c r="T5334" s="42">
        <v>5.68</v>
      </c>
      <c r="U5334" s="33">
        <v>5.88</v>
      </c>
      <c r="V5334" s="116">
        <v>5.55</v>
      </c>
    </row>
    <row r="5335" spans="1:22" x14ac:dyDescent="0.25">
      <c r="A5335" s="26" t="s">
        <v>6174</v>
      </c>
      <c r="B5335" s="42">
        <v>0.4</v>
      </c>
      <c r="C5335" s="33">
        <v>1.5</v>
      </c>
      <c r="D5335" s="42">
        <v>3.7</v>
      </c>
      <c r="E5335" s="33">
        <v>0.1</v>
      </c>
      <c r="F5335" s="42">
        <v>1.3</v>
      </c>
      <c r="G5335" s="33">
        <v>0.8</v>
      </c>
      <c r="H5335" s="42">
        <v>0</v>
      </c>
      <c r="I5335" s="33">
        <v>0.9</v>
      </c>
      <c r="J5335" s="42">
        <v>1</v>
      </c>
      <c r="K5335" s="33">
        <v>0.2</v>
      </c>
      <c r="L5335" s="42">
        <v>0.7</v>
      </c>
      <c r="M5335" s="33">
        <v>0.2</v>
      </c>
      <c r="N5335" s="42">
        <v>0</v>
      </c>
      <c r="O5335" s="33">
        <v>0.1</v>
      </c>
      <c r="P5335" s="42">
        <v>435.63</v>
      </c>
      <c r="Q5335" s="33">
        <v>290.64999999999998</v>
      </c>
      <c r="R5335" s="42">
        <v>334.43</v>
      </c>
      <c r="S5335" s="33">
        <v>263.5</v>
      </c>
      <c r="T5335" s="42">
        <v>4.3600000000000003</v>
      </c>
      <c r="U5335" s="33">
        <v>4.46</v>
      </c>
      <c r="V5335" s="116">
        <v>4.55</v>
      </c>
    </row>
    <row r="5336" spans="1:22" x14ac:dyDescent="0.25">
      <c r="A5336" s="26" t="s">
        <v>6175</v>
      </c>
      <c r="B5336" s="42">
        <v>0.3</v>
      </c>
      <c r="C5336" s="33">
        <v>1.3</v>
      </c>
      <c r="D5336" s="42">
        <v>3.6</v>
      </c>
      <c r="E5336" s="33">
        <v>0.1</v>
      </c>
      <c r="F5336" s="42">
        <v>1.2</v>
      </c>
      <c r="G5336" s="33">
        <v>0.7</v>
      </c>
      <c r="H5336" s="42">
        <v>0.2</v>
      </c>
      <c r="I5336" s="33">
        <v>1</v>
      </c>
      <c r="J5336" s="42">
        <v>1</v>
      </c>
      <c r="K5336" s="33">
        <v>0.1</v>
      </c>
      <c r="L5336" s="42">
        <v>0.6</v>
      </c>
      <c r="M5336" s="33">
        <v>0.2</v>
      </c>
      <c r="N5336" s="42">
        <v>0</v>
      </c>
      <c r="O5336" s="33">
        <v>0.1</v>
      </c>
      <c r="P5336" s="42">
        <v>438</v>
      </c>
      <c r="Q5336" s="33">
        <v>293.48</v>
      </c>
      <c r="R5336" s="42">
        <v>344.77</v>
      </c>
      <c r="S5336" s="33">
        <v>262.7</v>
      </c>
      <c r="T5336" s="42">
        <v>3.9</v>
      </c>
      <c r="U5336" s="33">
        <v>4.01</v>
      </c>
      <c r="V5336" s="116">
        <v>3.94</v>
      </c>
    </row>
    <row r="5337" spans="1:22" x14ac:dyDescent="0.25">
      <c r="A5337" s="26" t="s">
        <v>6176</v>
      </c>
      <c r="B5337" s="42">
        <v>0.2</v>
      </c>
      <c r="C5337" s="33">
        <v>2.6</v>
      </c>
      <c r="D5337" s="42">
        <v>4</v>
      </c>
      <c r="E5337" s="33">
        <v>0.2</v>
      </c>
      <c r="F5337" s="42">
        <v>1.4</v>
      </c>
      <c r="G5337" s="33">
        <v>0.8</v>
      </c>
      <c r="H5337" s="42">
        <v>0.2</v>
      </c>
      <c r="I5337" s="33">
        <v>1.5</v>
      </c>
      <c r="J5337" s="42">
        <v>1.2</v>
      </c>
      <c r="K5337" s="33">
        <v>0.2</v>
      </c>
      <c r="L5337" s="42">
        <v>0.6</v>
      </c>
      <c r="M5337" s="33">
        <v>0.1</v>
      </c>
      <c r="N5337" s="42">
        <v>0</v>
      </c>
      <c r="O5337" s="33">
        <v>0.1</v>
      </c>
      <c r="P5337" s="42">
        <v>346.05</v>
      </c>
      <c r="Q5337" s="33">
        <v>235.92</v>
      </c>
      <c r="R5337" s="42">
        <v>275.02999999999997</v>
      </c>
      <c r="S5337" s="33">
        <v>265.08999999999997</v>
      </c>
      <c r="T5337" s="42">
        <v>4.95</v>
      </c>
      <c r="U5337" s="33">
        <v>5.0599999999999996</v>
      </c>
      <c r="V5337" s="116">
        <v>4.8600000000000003</v>
      </c>
    </row>
    <row r="5338" spans="1:22" x14ac:dyDescent="0.25">
      <c r="A5338" s="26" t="s">
        <v>6177</v>
      </c>
      <c r="B5338" s="42">
        <v>0.6</v>
      </c>
      <c r="C5338" s="33">
        <v>3.2</v>
      </c>
      <c r="D5338" s="42">
        <v>4.3</v>
      </c>
      <c r="E5338" s="33">
        <v>0.2</v>
      </c>
      <c r="F5338" s="42">
        <v>1.5</v>
      </c>
      <c r="G5338" s="33">
        <v>1</v>
      </c>
      <c r="H5338" s="42">
        <v>0.2</v>
      </c>
      <c r="I5338" s="33">
        <v>1.1000000000000001</v>
      </c>
      <c r="J5338" s="42">
        <v>1.3</v>
      </c>
      <c r="K5338" s="33">
        <v>0.3</v>
      </c>
      <c r="L5338" s="42">
        <v>0.7</v>
      </c>
      <c r="M5338" s="33">
        <v>0.3</v>
      </c>
      <c r="N5338" s="42">
        <v>0.1</v>
      </c>
      <c r="O5338" s="33">
        <v>0.1</v>
      </c>
      <c r="P5338" s="42">
        <v>349.46</v>
      </c>
      <c r="Q5338" s="33">
        <v>238.38</v>
      </c>
      <c r="R5338" s="42">
        <v>277.45</v>
      </c>
      <c r="S5338" s="33">
        <v>264.45</v>
      </c>
      <c r="T5338" s="42">
        <v>5.72</v>
      </c>
      <c r="U5338" s="33">
        <v>5.8</v>
      </c>
      <c r="V5338" s="116">
        <v>5.59</v>
      </c>
    </row>
    <row r="5339" spans="1:22" x14ac:dyDescent="0.25">
      <c r="A5339" s="26" t="s">
        <v>6178</v>
      </c>
      <c r="B5339" s="42">
        <v>0.4</v>
      </c>
      <c r="C5339" s="33">
        <v>2.7</v>
      </c>
      <c r="D5339" s="42">
        <v>4</v>
      </c>
      <c r="E5339" s="33">
        <v>0.1</v>
      </c>
      <c r="F5339" s="42">
        <v>1.3</v>
      </c>
      <c r="G5339" s="33">
        <v>0.8</v>
      </c>
      <c r="H5339" s="42">
        <v>0</v>
      </c>
      <c r="I5339" s="33">
        <v>1.2</v>
      </c>
      <c r="J5339" s="42">
        <v>1.1000000000000001</v>
      </c>
      <c r="K5339" s="33">
        <v>0.2</v>
      </c>
      <c r="L5339" s="42">
        <v>0.5</v>
      </c>
      <c r="M5339" s="33">
        <v>0.2</v>
      </c>
      <c r="N5339" s="42">
        <v>0</v>
      </c>
      <c r="O5339" s="33">
        <v>0.1</v>
      </c>
      <c r="P5339" s="42">
        <v>353.06</v>
      </c>
      <c r="Q5339" s="33">
        <v>240.44</v>
      </c>
      <c r="R5339" s="42">
        <v>279.70999999999998</v>
      </c>
      <c r="S5339" s="33">
        <v>264.33999999999997</v>
      </c>
      <c r="T5339" s="42">
        <v>5.26</v>
      </c>
      <c r="U5339" s="33">
        <v>5.5</v>
      </c>
      <c r="V5339" s="116">
        <v>5.28</v>
      </c>
    </row>
    <row r="5340" spans="1:22" x14ac:dyDescent="0.25">
      <c r="A5340" s="26" t="s">
        <v>6179</v>
      </c>
      <c r="B5340" s="42">
        <v>0.2</v>
      </c>
      <c r="C5340" s="33">
        <v>2.9</v>
      </c>
      <c r="D5340" s="42">
        <v>3.8</v>
      </c>
      <c r="E5340" s="33">
        <v>0.2</v>
      </c>
      <c r="F5340" s="42">
        <v>1.2</v>
      </c>
      <c r="G5340" s="33">
        <v>0.8</v>
      </c>
      <c r="H5340" s="42">
        <v>0.2</v>
      </c>
      <c r="I5340" s="33">
        <v>1</v>
      </c>
      <c r="J5340" s="42">
        <v>1.1000000000000001</v>
      </c>
      <c r="K5340" s="33">
        <v>0.3</v>
      </c>
      <c r="L5340" s="42">
        <v>0.5</v>
      </c>
      <c r="M5340" s="33">
        <v>0.2</v>
      </c>
      <c r="N5340" s="42">
        <v>0.1</v>
      </c>
      <c r="O5340" s="33">
        <v>0</v>
      </c>
      <c r="P5340" s="42">
        <v>366.69</v>
      </c>
      <c r="Q5340" s="33">
        <v>246.84</v>
      </c>
      <c r="R5340" s="42">
        <v>288.56</v>
      </c>
      <c r="S5340" s="33">
        <v>263.63</v>
      </c>
      <c r="T5340" s="42">
        <v>4.8600000000000003</v>
      </c>
      <c r="U5340" s="33">
        <v>4.8499999999999996</v>
      </c>
      <c r="V5340" s="116">
        <v>4.71</v>
      </c>
    </row>
    <row r="5341" spans="1:22" x14ac:dyDescent="0.25">
      <c r="A5341" s="26" t="s">
        <v>6180</v>
      </c>
      <c r="B5341" s="42">
        <v>0.3</v>
      </c>
      <c r="C5341" s="33">
        <v>3.1</v>
      </c>
      <c r="D5341" s="42">
        <v>3.9</v>
      </c>
      <c r="E5341" s="33">
        <v>0.2</v>
      </c>
      <c r="F5341" s="42">
        <v>1.1000000000000001</v>
      </c>
      <c r="G5341" s="33">
        <v>1.1000000000000001</v>
      </c>
      <c r="H5341" s="42">
        <v>0.1</v>
      </c>
      <c r="I5341" s="33">
        <v>1.4</v>
      </c>
      <c r="J5341" s="42">
        <v>1.6</v>
      </c>
      <c r="K5341" s="33">
        <v>0.1</v>
      </c>
      <c r="L5341" s="42">
        <v>0.7</v>
      </c>
      <c r="M5341" s="33">
        <v>0.3</v>
      </c>
      <c r="N5341" s="42">
        <v>0</v>
      </c>
      <c r="O5341" s="33">
        <v>0.1</v>
      </c>
      <c r="P5341" s="42">
        <v>349.09</v>
      </c>
      <c r="Q5341" s="33">
        <v>238.31</v>
      </c>
      <c r="R5341" s="42">
        <v>276.60000000000002</v>
      </c>
      <c r="S5341" s="33">
        <v>264.07</v>
      </c>
      <c r="T5341" s="42">
        <v>5.33</v>
      </c>
      <c r="U5341" s="33">
        <v>5.43</v>
      </c>
      <c r="V5341" s="116">
        <v>5.23</v>
      </c>
    </row>
    <row r="5342" spans="1:22" x14ac:dyDescent="0.25">
      <c r="A5342" s="26" t="s">
        <v>6181</v>
      </c>
      <c r="B5342" s="42">
        <v>0.3</v>
      </c>
      <c r="C5342" s="33">
        <v>2.6</v>
      </c>
      <c r="D5342" s="42">
        <v>4.0999999999999996</v>
      </c>
      <c r="E5342" s="33">
        <v>0.1</v>
      </c>
      <c r="F5342" s="42">
        <v>1.3</v>
      </c>
      <c r="G5342" s="33">
        <v>1.2</v>
      </c>
      <c r="H5342" s="42">
        <v>0.2</v>
      </c>
      <c r="I5342" s="33">
        <v>0.5</v>
      </c>
      <c r="J5342" s="42">
        <v>0.7</v>
      </c>
      <c r="K5342" s="33">
        <v>0.1</v>
      </c>
      <c r="L5342" s="42">
        <v>0.4</v>
      </c>
      <c r="M5342" s="33">
        <v>0.2</v>
      </c>
      <c r="N5342" s="42">
        <v>0</v>
      </c>
      <c r="O5342" s="33">
        <v>0.1</v>
      </c>
      <c r="P5342" s="42">
        <v>370.61</v>
      </c>
      <c r="Q5342" s="33">
        <v>257.39</v>
      </c>
      <c r="R5342" s="42">
        <v>291.82</v>
      </c>
      <c r="S5342" s="33">
        <v>264.18</v>
      </c>
      <c r="T5342" s="42">
        <v>4.9800000000000004</v>
      </c>
      <c r="U5342" s="33">
        <v>4.9800000000000004</v>
      </c>
      <c r="V5342" s="116">
        <v>4.9000000000000004</v>
      </c>
    </row>
    <row r="5343" spans="1:22" x14ac:dyDescent="0.25">
      <c r="A5343" s="26" t="s">
        <v>6182</v>
      </c>
      <c r="B5343" s="42">
        <v>0.4</v>
      </c>
      <c r="C5343" s="33">
        <v>3.4</v>
      </c>
      <c r="D5343" s="42">
        <v>4.2</v>
      </c>
      <c r="E5343" s="33">
        <v>0.2</v>
      </c>
      <c r="F5343" s="42">
        <v>1.4</v>
      </c>
      <c r="G5343" s="33">
        <v>0.9</v>
      </c>
      <c r="H5343" s="42">
        <v>0.2</v>
      </c>
      <c r="I5343" s="33">
        <v>1</v>
      </c>
      <c r="J5343" s="42">
        <v>1</v>
      </c>
      <c r="K5343" s="33">
        <v>0.2</v>
      </c>
      <c r="L5343" s="42">
        <v>0.6</v>
      </c>
      <c r="M5343" s="33">
        <v>0.2</v>
      </c>
      <c r="N5343" s="42">
        <v>0</v>
      </c>
      <c r="O5343" s="33">
        <v>0</v>
      </c>
      <c r="P5343" s="42">
        <v>355.44</v>
      </c>
      <c r="Q5343" s="33">
        <v>247.88</v>
      </c>
      <c r="R5343" s="42">
        <v>294.58999999999997</v>
      </c>
      <c r="S5343" s="33">
        <v>263.22000000000003</v>
      </c>
      <c r="T5343" s="42">
        <v>5.3</v>
      </c>
      <c r="U5343" s="33">
        <v>5.47</v>
      </c>
      <c r="V5343" s="116">
        <v>5.28</v>
      </c>
    </row>
    <row r="5344" spans="1:22" x14ac:dyDescent="0.25">
      <c r="A5344" s="26" t="s">
        <v>6183</v>
      </c>
      <c r="B5344" s="42">
        <v>0.8</v>
      </c>
      <c r="C5344" s="33">
        <v>4</v>
      </c>
      <c r="D5344" s="42">
        <v>4.2</v>
      </c>
      <c r="E5344" s="33">
        <v>0.3</v>
      </c>
      <c r="F5344" s="42">
        <v>1.2</v>
      </c>
      <c r="G5344" s="33">
        <v>1.2</v>
      </c>
      <c r="H5344" s="42">
        <v>0.1</v>
      </c>
      <c r="I5344" s="33">
        <v>0.7</v>
      </c>
      <c r="J5344" s="42">
        <v>0.9</v>
      </c>
      <c r="K5344" s="33">
        <v>0.2</v>
      </c>
      <c r="L5344" s="42">
        <v>0.5</v>
      </c>
      <c r="M5344" s="33">
        <v>0.3</v>
      </c>
      <c r="N5344" s="42">
        <v>0.1</v>
      </c>
      <c r="O5344" s="33">
        <v>0.2</v>
      </c>
      <c r="P5344" s="42">
        <v>354.21</v>
      </c>
      <c r="Q5344" s="33">
        <v>248.24</v>
      </c>
      <c r="R5344" s="42">
        <v>280.08</v>
      </c>
      <c r="S5344" s="33">
        <v>263.87</v>
      </c>
      <c r="T5344" s="42">
        <v>5.52</v>
      </c>
      <c r="U5344" s="33">
        <v>5.83</v>
      </c>
      <c r="V5344" s="116">
        <v>5.62</v>
      </c>
    </row>
    <row r="5345" spans="1:22" x14ac:dyDescent="0.25">
      <c r="A5345" s="26" t="s">
        <v>6184</v>
      </c>
      <c r="B5345" s="42">
        <v>0.7</v>
      </c>
      <c r="C5345" s="33">
        <v>4</v>
      </c>
      <c r="D5345" s="42">
        <v>3.9</v>
      </c>
      <c r="E5345" s="33">
        <v>0.1</v>
      </c>
      <c r="F5345" s="42">
        <v>1.1000000000000001</v>
      </c>
      <c r="G5345" s="33">
        <v>0.8</v>
      </c>
      <c r="H5345" s="42">
        <v>0</v>
      </c>
      <c r="I5345" s="33">
        <v>1</v>
      </c>
      <c r="J5345" s="42">
        <v>0.8</v>
      </c>
      <c r="K5345" s="33">
        <v>0.2</v>
      </c>
      <c r="L5345" s="42">
        <v>0.5</v>
      </c>
      <c r="M5345" s="33">
        <v>0.2</v>
      </c>
      <c r="N5345" s="42">
        <v>0</v>
      </c>
      <c r="O5345" s="33">
        <v>0.2</v>
      </c>
      <c r="P5345" s="42">
        <v>341.01</v>
      </c>
      <c r="Q5345" s="33">
        <v>239.94</v>
      </c>
      <c r="R5345" s="42">
        <v>270.41000000000003</v>
      </c>
      <c r="S5345" s="33">
        <v>264.32</v>
      </c>
      <c r="T5345" s="42">
        <v>5.64</v>
      </c>
      <c r="U5345" s="33">
        <v>5.63</v>
      </c>
      <c r="V5345" s="116">
        <v>5.54</v>
      </c>
    </row>
    <row r="5346" spans="1:22" x14ac:dyDescent="0.25">
      <c r="A5346" s="26" t="s">
        <v>6185</v>
      </c>
      <c r="B5346" s="42">
        <v>0.6</v>
      </c>
      <c r="C5346" s="33">
        <v>3.1</v>
      </c>
      <c r="D5346" s="42">
        <v>3.7</v>
      </c>
      <c r="E5346" s="33">
        <v>0.2</v>
      </c>
      <c r="F5346" s="42">
        <v>0.8</v>
      </c>
      <c r="G5346" s="33">
        <v>0.9</v>
      </c>
      <c r="H5346" s="42">
        <v>0.2</v>
      </c>
      <c r="I5346" s="33">
        <v>0.8</v>
      </c>
      <c r="J5346" s="42">
        <v>0.8</v>
      </c>
      <c r="K5346" s="33">
        <v>0.3</v>
      </c>
      <c r="L5346" s="42">
        <v>0.3</v>
      </c>
      <c r="M5346" s="33">
        <v>0.2</v>
      </c>
      <c r="N5346" s="42">
        <v>0.1</v>
      </c>
      <c r="O5346" s="33">
        <v>0.2</v>
      </c>
      <c r="P5346" s="42">
        <v>318.99</v>
      </c>
      <c r="Q5346" s="33">
        <v>221.9</v>
      </c>
      <c r="R5346" s="42">
        <v>253.03</v>
      </c>
      <c r="S5346" s="33">
        <v>265.49</v>
      </c>
      <c r="T5346" s="42">
        <v>5.01</v>
      </c>
      <c r="U5346" s="33">
        <v>5.0599999999999996</v>
      </c>
      <c r="V5346" s="116">
        <v>4.93</v>
      </c>
    </row>
    <row r="5347" spans="1:22" x14ac:dyDescent="0.25">
      <c r="A5347" s="26" t="s">
        <v>6186</v>
      </c>
      <c r="B5347" s="42">
        <v>0.7</v>
      </c>
      <c r="C5347" s="33">
        <v>5.2</v>
      </c>
      <c r="D5347" s="42">
        <v>4.5</v>
      </c>
      <c r="E5347" s="33">
        <v>0.1</v>
      </c>
      <c r="F5347" s="42">
        <v>1</v>
      </c>
      <c r="G5347" s="33">
        <v>1.5</v>
      </c>
      <c r="H5347" s="42">
        <v>0.2</v>
      </c>
      <c r="I5347" s="33">
        <v>1.1000000000000001</v>
      </c>
      <c r="J5347" s="42">
        <v>0.8</v>
      </c>
      <c r="K5347" s="33">
        <v>0.2</v>
      </c>
      <c r="L5347" s="42">
        <v>0.3</v>
      </c>
      <c r="M5347" s="33">
        <v>0.2</v>
      </c>
      <c r="N5347" s="42">
        <v>0.1</v>
      </c>
      <c r="O5347" s="33">
        <v>0.2</v>
      </c>
      <c r="P5347" s="42">
        <v>280.38</v>
      </c>
      <c r="Q5347" s="33">
        <v>188.83</v>
      </c>
      <c r="R5347" s="42">
        <v>222.4</v>
      </c>
      <c r="S5347" s="33">
        <v>265.72000000000003</v>
      </c>
      <c r="T5347" s="42">
        <v>7.2</v>
      </c>
      <c r="U5347" s="33">
        <v>7.28</v>
      </c>
      <c r="V5347" s="116">
        <v>6.82</v>
      </c>
    </row>
    <row r="5348" spans="1:22" x14ac:dyDescent="0.25">
      <c r="A5348" s="26" t="s">
        <v>6187</v>
      </c>
      <c r="B5348" s="42">
        <v>0.7</v>
      </c>
      <c r="C5348" s="33">
        <v>5.2</v>
      </c>
      <c r="D5348" s="42">
        <v>4.9000000000000004</v>
      </c>
      <c r="E5348" s="33">
        <v>0.3</v>
      </c>
      <c r="F5348" s="42">
        <v>1.3</v>
      </c>
      <c r="G5348" s="33">
        <v>1.8</v>
      </c>
      <c r="H5348" s="42">
        <v>0.5</v>
      </c>
      <c r="I5348" s="33">
        <v>2</v>
      </c>
      <c r="J5348" s="42">
        <v>1.5</v>
      </c>
      <c r="K5348" s="33">
        <v>0.3</v>
      </c>
      <c r="L5348" s="42">
        <v>0.6</v>
      </c>
      <c r="M5348" s="33">
        <v>0.3</v>
      </c>
      <c r="N5348" s="42">
        <v>0.1</v>
      </c>
      <c r="O5348" s="33">
        <v>0.2</v>
      </c>
      <c r="P5348" s="42">
        <v>252.46</v>
      </c>
      <c r="Q5348" s="33">
        <v>168.51</v>
      </c>
      <c r="R5348" s="42">
        <v>202.87</v>
      </c>
      <c r="S5348" s="33">
        <v>266.24</v>
      </c>
      <c r="T5348" s="42">
        <v>6.62</v>
      </c>
      <c r="U5348" s="33">
        <v>6.87</v>
      </c>
      <c r="V5348" s="116">
        <v>7.12</v>
      </c>
    </row>
    <row r="5349" spans="1:22" x14ac:dyDescent="0.25">
      <c r="A5349" s="26" t="s">
        <v>6188</v>
      </c>
      <c r="B5349" s="42">
        <v>0.6</v>
      </c>
      <c r="C5349" s="33">
        <v>5.6</v>
      </c>
      <c r="D5349" s="42">
        <v>5</v>
      </c>
      <c r="E5349" s="33">
        <v>0.3</v>
      </c>
      <c r="F5349" s="42">
        <v>1</v>
      </c>
      <c r="G5349" s="33">
        <v>1.8</v>
      </c>
      <c r="H5349" s="42">
        <v>0.3</v>
      </c>
      <c r="I5349" s="33">
        <v>1.7</v>
      </c>
      <c r="J5349" s="42">
        <v>1.3</v>
      </c>
      <c r="K5349" s="33">
        <v>0.4</v>
      </c>
      <c r="L5349" s="42">
        <v>0.6</v>
      </c>
      <c r="M5349" s="33">
        <v>0.3</v>
      </c>
      <c r="N5349" s="42">
        <v>0</v>
      </c>
      <c r="O5349" s="33">
        <v>0.3</v>
      </c>
      <c r="P5349" s="42">
        <v>261.17</v>
      </c>
      <c r="Q5349" s="33">
        <v>169.98</v>
      </c>
      <c r="R5349" s="42">
        <v>208.44</v>
      </c>
      <c r="S5349" s="33">
        <v>266.33</v>
      </c>
      <c r="T5349" s="42">
        <v>8</v>
      </c>
      <c r="U5349" s="33">
        <v>8.26</v>
      </c>
      <c r="V5349" s="116">
        <v>8.3000000000000007</v>
      </c>
    </row>
    <row r="5350" spans="1:22" x14ac:dyDescent="0.25">
      <c r="A5350" s="26" t="s">
        <v>6189</v>
      </c>
      <c r="B5350" s="42">
        <v>0.4</v>
      </c>
      <c r="C5350" s="33">
        <v>4</v>
      </c>
      <c r="D5350" s="42">
        <v>4.5</v>
      </c>
      <c r="E5350" s="33">
        <v>0.3</v>
      </c>
      <c r="F5350" s="42">
        <v>1</v>
      </c>
      <c r="G5350" s="33">
        <v>1.4</v>
      </c>
      <c r="H5350" s="42">
        <v>0.2</v>
      </c>
      <c r="I5350" s="33">
        <v>1.6</v>
      </c>
      <c r="J5350" s="42">
        <v>1</v>
      </c>
      <c r="K5350" s="33">
        <v>0.2</v>
      </c>
      <c r="L5350" s="42">
        <v>0.4</v>
      </c>
      <c r="M5350" s="33">
        <v>0.2</v>
      </c>
      <c r="N5350" s="42">
        <v>0</v>
      </c>
      <c r="O5350" s="33">
        <v>0.1</v>
      </c>
      <c r="P5350" s="42">
        <v>311.33</v>
      </c>
      <c r="Q5350" s="33">
        <v>216.56</v>
      </c>
      <c r="R5350" s="42">
        <v>251.5</v>
      </c>
      <c r="S5350" s="33">
        <v>266.29000000000002</v>
      </c>
      <c r="T5350" s="42">
        <v>6.29</v>
      </c>
      <c r="U5350" s="33">
        <v>6.66</v>
      </c>
      <c r="V5350" s="116">
        <v>6.52</v>
      </c>
    </row>
    <row r="5351" spans="1:22" x14ac:dyDescent="0.25">
      <c r="A5351" s="26" t="s">
        <v>6190</v>
      </c>
      <c r="B5351" s="42">
        <v>0.4</v>
      </c>
      <c r="C5351" s="33">
        <v>4.5</v>
      </c>
      <c r="D5351" s="42">
        <v>4.4000000000000004</v>
      </c>
      <c r="E5351" s="33">
        <v>0.3</v>
      </c>
      <c r="F5351" s="42">
        <v>0.9</v>
      </c>
      <c r="G5351" s="33">
        <v>1.3</v>
      </c>
      <c r="H5351" s="42">
        <v>0.2</v>
      </c>
      <c r="I5351" s="33">
        <v>1</v>
      </c>
      <c r="J5351" s="42">
        <v>1</v>
      </c>
      <c r="K5351" s="33">
        <v>0.2</v>
      </c>
      <c r="L5351" s="42">
        <v>0.4</v>
      </c>
      <c r="M5351" s="33">
        <v>0.2</v>
      </c>
      <c r="N5351" s="42">
        <v>0</v>
      </c>
      <c r="O5351" s="33">
        <v>0.2</v>
      </c>
      <c r="P5351" s="42">
        <v>325.77999999999997</v>
      </c>
      <c r="Q5351" s="33">
        <v>222.73</v>
      </c>
      <c r="R5351" s="42">
        <v>258.36</v>
      </c>
      <c r="S5351" s="33">
        <v>264.8</v>
      </c>
      <c r="T5351" s="42">
        <v>6.6</v>
      </c>
      <c r="U5351" s="33">
        <v>6.86</v>
      </c>
      <c r="V5351" s="116">
        <v>6.73</v>
      </c>
    </row>
    <row r="5352" spans="1:22" x14ac:dyDescent="0.25">
      <c r="A5352" s="26" t="s">
        <v>6191</v>
      </c>
      <c r="B5352" s="42">
        <v>1</v>
      </c>
      <c r="C5352" s="33">
        <v>5.2</v>
      </c>
      <c r="D5352" s="42">
        <v>4.4000000000000004</v>
      </c>
      <c r="E5352" s="33">
        <v>0.1</v>
      </c>
      <c r="F5352" s="42">
        <v>0.9</v>
      </c>
      <c r="G5352" s="33">
        <v>1.1000000000000001</v>
      </c>
      <c r="H5352" s="42">
        <v>0.1</v>
      </c>
      <c r="I5352" s="33">
        <v>0.8</v>
      </c>
      <c r="J5352" s="42">
        <v>0.7</v>
      </c>
      <c r="K5352" s="33">
        <v>0.2</v>
      </c>
      <c r="L5352" s="42">
        <v>0.4</v>
      </c>
      <c r="M5352" s="33">
        <v>0.2</v>
      </c>
      <c r="N5352" s="42">
        <v>0.1</v>
      </c>
      <c r="O5352" s="33">
        <v>0.2</v>
      </c>
      <c r="P5352" s="42">
        <v>379.25</v>
      </c>
      <c r="Q5352" s="33">
        <v>265.47000000000003</v>
      </c>
      <c r="R5352" s="42">
        <v>294.48</v>
      </c>
      <c r="S5352" s="33">
        <v>263.44</v>
      </c>
      <c r="T5352" s="42">
        <v>6.51</v>
      </c>
      <c r="U5352" s="33">
        <v>6.96</v>
      </c>
      <c r="V5352" s="116">
        <v>6.63</v>
      </c>
    </row>
    <row r="5353" spans="1:22" x14ac:dyDescent="0.25">
      <c r="A5353" s="26" t="s">
        <v>6192</v>
      </c>
      <c r="B5353" s="42">
        <v>0.2</v>
      </c>
      <c r="C5353" s="33">
        <v>3.2</v>
      </c>
      <c r="D5353" s="42">
        <v>3.5</v>
      </c>
      <c r="E5353" s="33">
        <v>0.1</v>
      </c>
      <c r="F5353" s="42">
        <v>0.8</v>
      </c>
      <c r="G5353" s="33">
        <v>1</v>
      </c>
      <c r="H5353" s="42">
        <v>0.1</v>
      </c>
      <c r="I5353" s="33">
        <v>0.7</v>
      </c>
      <c r="J5353" s="42">
        <v>0.7</v>
      </c>
      <c r="K5353" s="33">
        <v>0.2</v>
      </c>
      <c r="L5353" s="42">
        <v>0.4</v>
      </c>
      <c r="M5353" s="33">
        <v>0.2</v>
      </c>
      <c r="N5353" s="42">
        <v>0.1</v>
      </c>
      <c r="O5353" s="33">
        <v>0.2</v>
      </c>
      <c r="P5353" s="42">
        <v>448.78</v>
      </c>
      <c r="Q5353" s="33">
        <v>304.24</v>
      </c>
      <c r="R5353" s="42">
        <v>350.09</v>
      </c>
      <c r="S5353" s="33">
        <v>261.14</v>
      </c>
      <c r="T5353" s="42">
        <v>4.71</v>
      </c>
      <c r="U5353" s="33">
        <v>4.99</v>
      </c>
      <c r="V5353" s="116">
        <v>4.8899999999999997</v>
      </c>
    </row>
    <row r="5354" spans="1:22" x14ac:dyDescent="0.25">
      <c r="A5354" s="26" t="s">
        <v>6193</v>
      </c>
      <c r="B5354" s="42">
        <v>0.4</v>
      </c>
      <c r="C5354" s="33">
        <v>3.6</v>
      </c>
      <c r="D5354" s="42">
        <v>3.9</v>
      </c>
      <c r="E5354" s="33">
        <v>0.2</v>
      </c>
      <c r="F5354" s="42">
        <v>0.9</v>
      </c>
      <c r="G5354" s="33">
        <v>1.1000000000000001</v>
      </c>
      <c r="H5354" s="42">
        <v>0.1</v>
      </c>
      <c r="I5354" s="33">
        <v>1</v>
      </c>
      <c r="J5354" s="42">
        <v>0.8</v>
      </c>
      <c r="K5354" s="33">
        <v>0.2</v>
      </c>
      <c r="L5354" s="42">
        <v>0.5</v>
      </c>
      <c r="M5354" s="33">
        <v>0.1</v>
      </c>
      <c r="N5354" s="42">
        <v>0</v>
      </c>
      <c r="O5354" s="33">
        <v>0.1</v>
      </c>
      <c r="P5354" s="42">
        <v>399.55</v>
      </c>
      <c r="Q5354" s="33">
        <v>271.69</v>
      </c>
      <c r="R5354" s="42">
        <v>315.5</v>
      </c>
      <c r="S5354" s="33">
        <v>261.17</v>
      </c>
      <c r="T5354" s="42">
        <v>5.43</v>
      </c>
      <c r="U5354" s="33">
        <v>5.7</v>
      </c>
      <c r="V5354" s="116">
        <v>5.46</v>
      </c>
    </row>
    <row r="5355" spans="1:22" x14ac:dyDescent="0.25">
      <c r="A5355" s="26" t="s">
        <v>6194</v>
      </c>
      <c r="B5355" s="42">
        <v>0.5</v>
      </c>
      <c r="C5355" s="33">
        <v>4.3</v>
      </c>
      <c r="D5355" s="42">
        <v>3.9</v>
      </c>
      <c r="E5355" s="33">
        <v>0.2</v>
      </c>
      <c r="F5355" s="42">
        <v>0.7</v>
      </c>
      <c r="G5355" s="33">
        <v>1.2</v>
      </c>
      <c r="H5355" s="42">
        <v>0.2</v>
      </c>
      <c r="I5355" s="33">
        <v>0.8</v>
      </c>
      <c r="J5355" s="42">
        <v>0.9</v>
      </c>
      <c r="K5355" s="33">
        <v>0.2</v>
      </c>
      <c r="L5355" s="42">
        <v>0.4</v>
      </c>
      <c r="M5355" s="33">
        <v>0.3</v>
      </c>
      <c r="N5355" s="42">
        <v>0.1</v>
      </c>
      <c r="O5355" s="33">
        <v>0.2</v>
      </c>
      <c r="P5355" s="42">
        <v>374.43</v>
      </c>
      <c r="Q5355" s="33">
        <v>263.81</v>
      </c>
      <c r="R5355" s="42">
        <v>296.06</v>
      </c>
      <c r="S5355" s="33">
        <v>261.64</v>
      </c>
      <c r="T5355" s="42">
        <v>5.83</v>
      </c>
      <c r="U5355" s="33">
        <v>6.11</v>
      </c>
      <c r="V5355" s="116">
        <v>5.84</v>
      </c>
    </row>
    <row r="5356" spans="1:22" x14ac:dyDescent="0.25">
      <c r="A5356" s="26" t="s">
        <v>6195</v>
      </c>
      <c r="B5356" s="42">
        <v>0.5</v>
      </c>
      <c r="C5356" s="33">
        <v>4.7</v>
      </c>
      <c r="D5356" s="42">
        <v>4.2</v>
      </c>
      <c r="E5356" s="33">
        <v>0.2</v>
      </c>
      <c r="F5356" s="42">
        <v>0.8</v>
      </c>
      <c r="G5356" s="33">
        <v>1.3</v>
      </c>
      <c r="H5356" s="42">
        <v>0.1</v>
      </c>
      <c r="I5356" s="33">
        <v>1</v>
      </c>
      <c r="J5356" s="42">
        <v>0.9</v>
      </c>
      <c r="K5356" s="33">
        <v>0.3</v>
      </c>
      <c r="L5356" s="42">
        <v>0.5</v>
      </c>
      <c r="M5356" s="33">
        <v>0.2</v>
      </c>
      <c r="N5356" s="42">
        <v>0.1</v>
      </c>
      <c r="O5356" s="33">
        <v>0.2</v>
      </c>
      <c r="P5356" s="42">
        <v>372.08</v>
      </c>
      <c r="Q5356" s="33">
        <v>259.41000000000003</v>
      </c>
      <c r="R5356" s="42">
        <v>291.42</v>
      </c>
      <c r="S5356" s="33">
        <v>261.86</v>
      </c>
      <c r="T5356" s="42">
        <v>6.01</v>
      </c>
      <c r="U5356" s="33">
        <v>6.34</v>
      </c>
      <c r="V5356" s="116">
        <v>6.01</v>
      </c>
    </row>
    <row r="5357" spans="1:22" x14ac:dyDescent="0.25">
      <c r="A5357" s="26" t="s">
        <v>6196</v>
      </c>
      <c r="B5357" s="42">
        <v>1</v>
      </c>
      <c r="C5357" s="33">
        <v>5.0999999999999996</v>
      </c>
      <c r="D5357" s="42">
        <v>4.0999999999999996</v>
      </c>
      <c r="E5357" s="33">
        <v>0.2</v>
      </c>
      <c r="F5357" s="42">
        <v>0.7</v>
      </c>
      <c r="G5357" s="33">
        <v>1.1000000000000001</v>
      </c>
      <c r="H5357" s="42">
        <v>0.1</v>
      </c>
      <c r="I5357" s="33">
        <v>0.6</v>
      </c>
      <c r="J5357" s="42">
        <v>0.9</v>
      </c>
      <c r="K5357" s="33">
        <v>0.2</v>
      </c>
      <c r="L5357" s="42">
        <v>0.4</v>
      </c>
      <c r="M5357" s="33">
        <v>0.3</v>
      </c>
      <c r="N5357" s="42">
        <v>0.1</v>
      </c>
      <c r="O5357" s="33">
        <v>0.2</v>
      </c>
      <c r="P5357" s="42">
        <v>372.58</v>
      </c>
      <c r="Q5357" s="33">
        <v>257.08</v>
      </c>
      <c r="R5357" s="42">
        <v>291.95</v>
      </c>
      <c r="S5357" s="33">
        <v>261.87</v>
      </c>
      <c r="T5357" s="42">
        <v>6.7</v>
      </c>
      <c r="U5357" s="33">
        <v>6.89</v>
      </c>
      <c r="V5357" s="116">
        <v>6.68</v>
      </c>
    </row>
    <row r="5358" spans="1:22" x14ac:dyDescent="0.25">
      <c r="A5358" s="26" t="s">
        <v>6197</v>
      </c>
      <c r="B5358" s="42">
        <v>0.6</v>
      </c>
      <c r="C5358" s="33">
        <v>5.6</v>
      </c>
      <c r="D5358" s="42">
        <v>4.3</v>
      </c>
      <c r="E5358" s="33">
        <v>0</v>
      </c>
      <c r="F5358" s="42">
        <v>1</v>
      </c>
      <c r="G5358" s="33">
        <v>1</v>
      </c>
      <c r="H5358" s="42">
        <v>0.1</v>
      </c>
      <c r="I5358" s="33">
        <v>0.8</v>
      </c>
      <c r="J5358" s="42">
        <v>0.9</v>
      </c>
      <c r="K5358" s="33">
        <v>0.2</v>
      </c>
      <c r="L5358" s="42">
        <v>0.5</v>
      </c>
      <c r="M5358" s="33">
        <v>0.1</v>
      </c>
      <c r="N5358" s="42">
        <v>0.1</v>
      </c>
      <c r="O5358" s="33">
        <v>0.2</v>
      </c>
      <c r="P5358" s="42">
        <v>392.59</v>
      </c>
      <c r="Q5358" s="33">
        <v>264.98</v>
      </c>
      <c r="R5358" s="42">
        <v>300.02</v>
      </c>
      <c r="S5358" s="33">
        <v>262.83999999999997</v>
      </c>
      <c r="T5358" s="42">
        <v>7.26</v>
      </c>
      <c r="U5358" s="33">
        <v>7.18</v>
      </c>
      <c r="V5358" s="116">
        <v>7.16</v>
      </c>
    </row>
    <row r="5359" spans="1:22" x14ac:dyDescent="0.25">
      <c r="A5359" s="26" t="s">
        <v>6198</v>
      </c>
      <c r="B5359" s="42">
        <v>0.7</v>
      </c>
      <c r="C5359" s="33">
        <v>5</v>
      </c>
      <c r="D5359" s="42">
        <v>4.2</v>
      </c>
      <c r="E5359" s="33">
        <v>0.2</v>
      </c>
      <c r="F5359" s="42">
        <v>0.9</v>
      </c>
      <c r="G5359" s="33">
        <v>1.2</v>
      </c>
      <c r="H5359" s="42">
        <v>0.2</v>
      </c>
      <c r="I5359" s="33">
        <v>1.2</v>
      </c>
      <c r="J5359" s="42">
        <v>0.8</v>
      </c>
      <c r="K5359" s="33">
        <v>0.3</v>
      </c>
      <c r="L5359" s="42">
        <v>0.4</v>
      </c>
      <c r="M5359" s="33">
        <v>0.2</v>
      </c>
      <c r="N5359" s="42">
        <v>0.1</v>
      </c>
      <c r="O5359" s="33">
        <v>0.2</v>
      </c>
      <c r="P5359" s="42">
        <v>365.34</v>
      </c>
      <c r="Q5359" s="33">
        <v>255.83</v>
      </c>
      <c r="R5359" s="42">
        <v>285.06</v>
      </c>
      <c r="S5359" s="33">
        <v>262.87</v>
      </c>
      <c r="T5359" s="42">
        <v>6.73</v>
      </c>
      <c r="U5359" s="33">
        <v>6.74</v>
      </c>
      <c r="V5359" s="116">
        <v>6.55</v>
      </c>
    </row>
    <row r="5360" spans="1:22" x14ac:dyDescent="0.25">
      <c r="A5360" s="26" t="s">
        <v>6199</v>
      </c>
      <c r="B5360" s="42">
        <v>0.8</v>
      </c>
      <c r="C5360" s="33">
        <v>5.8</v>
      </c>
      <c r="D5360" s="42">
        <v>4.5999999999999996</v>
      </c>
      <c r="E5360" s="33">
        <v>0.2</v>
      </c>
      <c r="F5360" s="42">
        <v>0.9</v>
      </c>
      <c r="G5360" s="33">
        <v>1.3</v>
      </c>
      <c r="H5360" s="42">
        <v>0</v>
      </c>
      <c r="I5360" s="33">
        <v>0.8</v>
      </c>
      <c r="J5360" s="42">
        <v>0.9</v>
      </c>
      <c r="K5360" s="33">
        <v>0.2</v>
      </c>
      <c r="L5360" s="42">
        <v>0.5</v>
      </c>
      <c r="M5360" s="33">
        <v>0.1</v>
      </c>
      <c r="N5360" s="42">
        <v>0.1</v>
      </c>
      <c r="O5360" s="33">
        <v>0.1</v>
      </c>
      <c r="P5360" s="42">
        <v>359.86</v>
      </c>
      <c r="Q5360" s="33">
        <v>251.01</v>
      </c>
      <c r="R5360" s="42">
        <v>282.7</v>
      </c>
      <c r="S5360" s="33">
        <v>262.63</v>
      </c>
      <c r="T5360" s="42">
        <v>7.72</v>
      </c>
      <c r="U5360" s="33">
        <v>7.81</v>
      </c>
      <c r="V5360" s="116">
        <v>7.67</v>
      </c>
    </row>
    <row r="5361" spans="1:22" x14ac:dyDescent="0.25">
      <c r="A5361" s="26" t="s">
        <v>6200</v>
      </c>
      <c r="B5361" s="42">
        <v>0.4</v>
      </c>
      <c r="C5361" s="33">
        <v>5.2</v>
      </c>
      <c r="D5361" s="42">
        <v>4.4000000000000004</v>
      </c>
      <c r="E5361" s="33">
        <v>0.1</v>
      </c>
      <c r="F5361" s="42">
        <v>0.9</v>
      </c>
      <c r="G5361" s="33">
        <v>1.1000000000000001</v>
      </c>
      <c r="H5361" s="42">
        <v>0.2</v>
      </c>
      <c r="I5361" s="33">
        <v>0.9</v>
      </c>
      <c r="J5361" s="42">
        <v>0.7</v>
      </c>
      <c r="K5361" s="33">
        <v>0.3</v>
      </c>
      <c r="L5361" s="42">
        <v>0.3</v>
      </c>
      <c r="M5361" s="33">
        <v>0.2</v>
      </c>
      <c r="N5361" s="42">
        <v>0.1</v>
      </c>
      <c r="O5361" s="33">
        <v>0.2</v>
      </c>
      <c r="P5361" s="42">
        <v>380.13</v>
      </c>
      <c r="Q5361" s="33">
        <v>267.74</v>
      </c>
      <c r="R5361" s="42">
        <v>296.41000000000003</v>
      </c>
      <c r="S5361" s="33">
        <v>261.76</v>
      </c>
      <c r="T5361" s="42">
        <v>6.64</v>
      </c>
      <c r="U5361" s="33">
        <v>7.01</v>
      </c>
      <c r="V5361" s="116">
        <v>6.63</v>
      </c>
    </row>
    <row r="5362" spans="1:22" x14ac:dyDescent="0.25">
      <c r="A5362" s="26" t="s">
        <v>6201</v>
      </c>
      <c r="B5362" s="42">
        <v>1.3</v>
      </c>
      <c r="C5362" s="33">
        <v>5.2</v>
      </c>
      <c r="D5362" s="42">
        <v>4.8</v>
      </c>
      <c r="E5362" s="33">
        <v>0</v>
      </c>
      <c r="F5362" s="42">
        <v>1.4</v>
      </c>
      <c r="G5362" s="33">
        <v>1.2</v>
      </c>
      <c r="H5362" s="42">
        <v>0.1</v>
      </c>
      <c r="I5362" s="33">
        <v>1</v>
      </c>
      <c r="J5362" s="42">
        <v>0.9</v>
      </c>
      <c r="K5362" s="33">
        <v>0.2</v>
      </c>
      <c r="L5362" s="42">
        <v>0.5</v>
      </c>
      <c r="M5362" s="33">
        <v>0.1</v>
      </c>
      <c r="N5362" s="42">
        <v>0.1</v>
      </c>
      <c r="O5362" s="33">
        <v>0.2</v>
      </c>
      <c r="P5362" s="42">
        <v>353.09</v>
      </c>
      <c r="Q5362" s="33">
        <v>243.22</v>
      </c>
      <c r="R5362" s="42">
        <v>272.7</v>
      </c>
      <c r="S5362" s="33">
        <v>262.16000000000003</v>
      </c>
      <c r="T5362" s="42">
        <v>7.33</v>
      </c>
      <c r="U5362" s="33">
        <v>7.42</v>
      </c>
      <c r="V5362" s="116">
        <v>7.22</v>
      </c>
    </row>
    <row r="5363" spans="1:22" x14ac:dyDescent="0.25">
      <c r="A5363" s="26" t="s">
        <v>6202</v>
      </c>
      <c r="B5363" s="42">
        <v>0.8</v>
      </c>
      <c r="C5363" s="33">
        <v>4.7</v>
      </c>
      <c r="D5363" s="42">
        <v>4.5999999999999996</v>
      </c>
      <c r="E5363" s="33">
        <v>0.1</v>
      </c>
      <c r="F5363" s="42">
        <v>1.6</v>
      </c>
      <c r="G5363" s="33">
        <v>1.2</v>
      </c>
      <c r="H5363" s="42">
        <v>0.3</v>
      </c>
      <c r="I5363" s="33">
        <v>0.8</v>
      </c>
      <c r="J5363" s="42">
        <v>0.7</v>
      </c>
      <c r="K5363" s="33">
        <v>0.3</v>
      </c>
      <c r="L5363" s="42">
        <v>0.4</v>
      </c>
      <c r="M5363" s="33">
        <v>0.1</v>
      </c>
      <c r="N5363" s="42">
        <v>0.1</v>
      </c>
      <c r="O5363" s="33">
        <v>0.1</v>
      </c>
      <c r="P5363" s="42">
        <v>353.22</v>
      </c>
      <c r="Q5363" s="33">
        <v>245.43</v>
      </c>
      <c r="R5363" s="42">
        <v>277</v>
      </c>
      <c r="S5363" s="33">
        <v>260.68</v>
      </c>
      <c r="T5363" s="42">
        <v>6.76</v>
      </c>
      <c r="U5363" s="33">
        <v>7.06</v>
      </c>
      <c r="V5363" s="116">
        <v>6.67</v>
      </c>
    </row>
    <row r="5364" spans="1:22" x14ac:dyDescent="0.25">
      <c r="A5364" s="26" t="s">
        <v>6203</v>
      </c>
      <c r="B5364" s="42">
        <v>0.4</v>
      </c>
      <c r="C5364" s="33">
        <v>4.4000000000000004</v>
      </c>
      <c r="D5364" s="42">
        <v>4.4000000000000004</v>
      </c>
      <c r="E5364" s="33">
        <v>0.1</v>
      </c>
      <c r="F5364" s="42">
        <v>1.4</v>
      </c>
      <c r="G5364" s="33">
        <v>1.1000000000000001</v>
      </c>
      <c r="H5364" s="42">
        <v>0.2</v>
      </c>
      <c r="I5364" s="33">
        <v>1</v>
      </c>
      <c r="J5364" s="42">
        <v>0.8</v>
      </c>
      <c r="K5364" s="33">
        <v>0.2</v>
      </c>
      <c r="L5364" s="42">
        <v>0.4</v>
      </c>
      <c r="M5364" s="33">
        <v>0.2</v>
      </c>
      <c r="N5364" s="42">
        <v>0.1</v>
      </c>
      <c r="O5364" s="33">
        <v>0.2</v>
      </c>
      <c r="P5364" s="42">
        <v>356.66</v>
      </c>
      <c r="Q5364" s="33">
        <v>247.36</v>
      </c>
      <c r="R5364" s="42">
        <v>277.93</v>
      </c>
      <c r="S5364" s="33">
        <v>260.75</v>
      </c>
      <c r="T5364" s="42">
        <v>6.69</v>
      </c>
      <c r="U5364" s="33">
        <v>6.89</v>
      </c>
      <c r="V5364" s="116">
        <v>6.76</v>
      </c>
    </row>
    <row r="5365" spans="1:22" x14ac:dyDescent="0.25">
      <c r="A5365" s="26" t="s">
        <v>6204</v>
      </c>
      <c r="B5365" s="42">
        <v>0.3</v>
      </c>
      <c r="C5365" s="33">
        <v>2.1</v>
      </c>
      <c r="D5365" s="42">
        <v>3.6</v>
      </c>
      <c r="E5365" s="33">
        <v>0.1</v>
      </c>
      <c r="F5365" s="42">
        <v>1.1000000000000001</v>
      </c>
      <c r="G5365" s="33">
        <v>0.6</v>
      </c>
      <c r="H5365" s="42">
        <v>0.1</v>
      </c>
      <c r="I5365" s="33">
        <v>0.7</v>
      </c>
      <c r="J5365" s="42">
        <v>0.9</v>
      </c>
      <c r="K5365" s="33">
        <v>0.2</v>
      </c>
      <c r="L5365" s="42">
        <v>0.3</v>
      </c>
      <c r="M5365" s="33">
        <v>0.1</v>
      </c>
      <c r="N5365" s="42">
        <v>0</v>
      </c>
      <c r="O5365" s="33">
        <v>0.1</v>
      </c>
      <c r="P5365" s="42">
        <v>475.78</v>
      </c>
      <c r="Q5365" s="33">
        <v>320.85000000000002</v>
      </c>
      <c r="R5365" s="42">
        <v>366.58</v>
      </c>
      <c r="S5365" s="33">
        <v>257.02</v>
      </c>
      <c r="T5365" s="42">
        <v>4.09</v>
      </c>
      <c r="U5365" s="33">
        <v>4.3499999999999996</v>
      </c>
      <c r="V5365" s="116">
        <v>4.28</v>
      </c>
    </row>
    <row r="5366" spans="1:22" x14ac:dyDescent="0.25">
      <c r="A5366" s="26" t="s">
        <v>6205</v>
      </c>
      <c r="B5366" s="42">
        <v>0.4</v>
      </c>
      <c r="C5366" s="33">
        <v>1.8</v>
      </c>
      <c r="D5366" s="42">
        <v>3.5</v>
      </c>
      <c r="E5366" s="33">
        <v>0.2</v>
      </c>
      <c r="F5366" s="42">
        <v>1.2</v>
      </c>
      <c r="G5366" s="33">
        <v>1</v>
      </c>
      <c r="H5366" s="42">
        <v>0.2</v>
      </c>
      <c r="I5366" s="33">
        <v>0.4</v>
      </c>
      <c r="J5366" s="42">
        <v>0.7</v>
      </c>
      <c r="K5366" s="33">
        <v>0.2</v>
      </c>
      <c r="L5366" s="42">
        <v>0.3</v>
      </c>
      <c r="M5366" s="33">
        <v>0.1</v>
      </c>
      <c r="N5366" s="42">
        <v>0</v>
      </c>
      <c r="O5366" s="33">
        <v>0.1</v>
      </c>
      <c r="P5366" s="42">
        <v>450.74</v>
      </c>
      <c r="Q5366" s="33">
        <v>299.99</v>
      </c>
      <c r="R5366" s="42">
        <v>349.15</v>
      </c>
      <c r="S5366" s="33">
        <v>258.25</v>
      </c>
      <c r="T5366" s="42">
        <v>4.12</v>
      </c>
      <c r="U5366" s="33">
        <v>4.26</v>
      </c>
      <c r="V5366" s="116">
        <v>4.29</v>
      </c>
    </row>
    <row r="5367" spans="1:22" x14ac:dyDescent="0.25">
      <c r="A5367" s="26" t="s">
        <v>6206</v>
      </c>
      <c r="B5367" s="42">
        <v>0.4</v>
      </c>
      <c r="C5367" s="33">
        <v>1.6</v>
      </c>
      <c r="D5367" s="42">
        <v>3.4</v>
      </c>
      <c r="E5367" s="33">
        <v>0.2</v>
      </c>
      <c r="F5367" s="42">
        <v>1</v>
      </c>
      <c r="G5367" s="33">
        <v>0.6</v>
      </c>
      <c r="H5367" s="42">
        <v>0.1</v>
      </c>
      <c r="I5367" s="33">
        <v>0.8</v>
      </c>
      <c r="J5367" s="42">
        <v>0.9</v>
      </c>
      <c r="K5367" s="33">
        <v>0.3</v>
      </c>
      <c r="L5367" s="42">
        <v>0.5</v>
      </c>
      <c r="M5367" s="33">
        <v>0.1</v>
      </c>
      <c r="N5367" s="42">
        <v>0</v>
      </c>
      <c r="O5367" s="33">
        <v>0</v>
      </c>
      <c r="P5367" s="42">
        <v>452.03</v>
      </c>
      <c r="Q5367" s="33">
        <v>300.89999999999998</v>
      </c>
      <c r="R5367" s="42">
        <v>343.63</v>
      </c>
      <c r="S5367" s="33">
        <v>259.52</v>
      </c>
      <c r="T5367" s="42">
        <v>3.96</v>
      </c>
      <c r="U5367" s="33">
        <v>4.13</v>
      </c>
      <c r="V5367" s="116">
        <v>4.0999999999999996</v>
      </c>
    </row>
    <row r="5368" spans="1:22" x14ac:dyDescent="0.25">
      <c r="A5368" s="26" t="s">
        <v>6207</v>
      </c>
      <c r="B5368" s="42">
        <v>0.2</v>
      </c>
      <c r="C5368" s="33">
        <v>1.5</v>
      </c>
      <c r="D5368" s="42">
        <v>2.9</v>
      </c>
      <c r="E5368" s="33">
        <v>0.1</v>
      </c>
      <c r="F5368" s="42">
        <v>1</v>
      </c>
      <c r="G5368" s="33">
        <v>0.7</v>
      </c>
      <c r="H5368" s="42">
        <v>0.1</v>
      </c>
      <c r="I5368" s="33">
        <v>0.7</v>
      </c>
      <c r="J5368" s="42">
        <v>0.8</v>
      </c>
      <c r="K5368" s="33">
        <v>0.2</v>
      </c>
      <c r="L5368" s="42">
        <v>0.4</v>
      </c>
      <c r="M5368" s="33">
        <v>0.1</v>
      </c>
      <c r="N5368" s="42">
        <v>0</v>
      </c>
      <c r="O5368" s="33">
        <v>0.1</v>
      </c>
      <c r="P5368" s="42">
        <v>458.45</v>
      </c>
      <c r="Q5368" s="33">
        <v>303.31</v>
      </c>
      <c r="R5368" s="42">
        <v>352.9</v>
      </c>
      <c r="S5368" s="33">
        <v>258.07</v>
      </c>
      <c r="T5368" s="42">
        <v>3.69</v>
      </c>
      <c r="U5368" s="33">
        <v>3.9</v>
      </c>
      <c r="V5368" s="116">
        <v>3.71</v>
      </c>
    </row>
    <row r="5369" spans="1:22" x14ac:dyDescent="0.25">
      <c r="A5369" s="26" t="s">
        <v>6208</v>
      </c>
      <c r="B5369" s="42">
        <v>0.2</v>
      </c>
      <c r="C5369" s="33">
        <v>2</v>
      </c>
      <c r="D5369" s="42">
        <v>3.5</v>
      </c>
      <c r="E5369" s="33">
        <v>0.2</v>
      </c>
      <c r="F5369" s="42">
        <v>1.1000000000000001</v>
      </c>
      <c r="G5369" s="33">
        <v>0.7</v>
      </c>
      <c r="H5369" s="42">
        <v>0.2</v>
      </c>
      <c r="I5369" s="33">
        <v>1</v>
      </c>
      <c r="J5369" s="42">
        <v>1</v>
      </c>
      <c r="K5369" s="33">
        <v>0.2</v>
      </c>
      <c r="L5369" s="42">
        <v>0.4</v>
      </c>
      <c r="M5369" s="33">
        <v>0.1</v>
      </c>
      <c r="N5369" s="42">
        <v>0.1</v>
      </c>
      <c r="O5369" s="33">
        <v>0.1</v>
      </c>
      <c r="P5369" s="42">
        <v>468.86</v>
      </c>
      <c r="Q5369" s="33">
        <v>315.37</v>
      </c>
      <c r="R5369" s="42">
        <v>363.61</v>
      </c>
      <c r="S5369" s="33">
        <v>258.16000000000003</v>
      </c>
      <c r="T5369" s="42">
        <v>4.2</v>
      </c>
      <c r="U5369" s="33">
        <v>4.49</v>
      </c>
      <c r="V5369" s="116">
        <v>4.38</v>
      </c>
    </row>
    <row r="5370" spans="1:22" x14ac:dyDescent="0.25">
      <c r="A5370" s="26" t="s">
        <v>6209</v>
      </c>
      <c r="B5370" s="42">
        <v>0.2</v>
      </c>
      <c r="C5370" s="33">
        <v>3.4</v>
      </c>
      <c r="D5370" s="42">
        <v>3.6</v>
      </c>
      <c r="E5370" s="33">
        <v>0.1</v>
      </c>
      <c r="F5370" s="42">
        <v>1.1000000000000001</v>
      </c>
      <c r="G5370" s="33">
        <v>1.3</v>
      </c>
      <c r="H5370" s="42">
        <v>0</v>
      </c>
      <c r="I5370" s="33">
        <v>0.8</v>
      </c>
      <c r="J5370" s="42">
        <v>1.1000000000000001</v>
      </c>
      <c r="K5370" s="33">
        <v>0.2</v>
      </c>
      <c r="L5370" s="42">
        <v>0.3</v>
      </c>
      <c r="M5370" s="33">
        <v>0</v>
      </c>
      <c r="N5370" s="42">
        <v>0</v>
      </c>
      <c r="O5370" s="33">
        <v>0.2</v>
      </c>
      <c r="P5370" s="42">
        <v>469.52</v>
      </c>
      <c r="Q5370" s="33">
        <v>314.35000000000002</v>
      </c>
      <c r="R5370" s="42">
        <v>358.94</v>
      </c>
      <c r="S5370" s="33">
        <v>258.63</v>
      </c>
      <c r="T5370" s="42">
        <v>4.97</v>
      </c>
      <c r="U5370" s="33">
        <v>5.09</v>
      </c>
      <c r="V5370" s="116">
        <v>5.0999999999999996</v>
      </c>
    </row>
    <row r="5371" spans="1:22" x14ac:dyDescent="0.25">
      <c r="A5371" s="26" t="s">
        <v>6210</v>
      </c>
      <c r="B5371" s="42">
        <v>0.6</v>
      </c>
      <c r="C5371" s="33">
        <v>3.3</v>
      </c>
      <c r="D5371" s="42">
        <v>4</v>
      </c>
      <c r="E5371" s="33">
        <v>0.2</v>
      </c>
      <c r="F5371" s="42">
        <v>1.3</v>
      </c>
      <c r="G5371" s="33">
        <v>1.3</v>
      </c>
      <c r="H5371" s="42">
        <v>0.1</v>
      </c>
      <c r="I5371" s="33">
        <v>1</v>
      </c>
      <c r="J5371" s="42">
        <v>0.7</v>
      </c>
      <c r="K5371" s="33">
        <v>0.2</v>
      </c>
      <c r="L5371" s="42">
        <v>0.3</v>
      </c>
      <c r="M5371" s="33">
        <v>0.1</v>
      </c>
      <c r="N5371" s="42">
        <v>0</v>
      </c>
      <c r="O5371" s="33">
        <v>0.2</v>
      </c>
      <c r="P5371" s="42">
        <v>450.26</v>
      </c>
      <c r="Q5371" s="33">
        <v>301.8</v>
      </c>
      <c r="R5371" s="42">
        <v>346.03</v>
      </c>
      <c r="S5371" s="33">
        <v>258.01</v>
      </c>
      <c r="T5371" s="42">
        <v>5.31</v>
      </c>
      <c r="U5371" s="33">
        <v>5.58</v>
      </c>
      <c r="V5371" s="116">
        <v>5.49</v>
      </c>
    </row>
    <row r="5372" spans="1:22" x14ac:dyDescent="0.25">
      <c r="A5372" s="26" t="s">
        <v>6211</v>
      </c>
      <c r="B5372" s="42">
        <v>0.2</v>
      </c>
      <c r="C5372" s="33">
        <v>3.6</v>
      </c>
      <c r="D5372" s="42">
        <v>3.9</v>
      </c>
      <c r="E5372" s="33">
        <v>0.1</v>
      </c>
      <c r="F5372" s="42">
        <v>1.3</v>
      </c>
      <c r="G5372" s="33">
        <v>1.1000000000000001</v>
      </c>
      <c r="H5372" s="42">
        <v>0.1</v>
      </c>
      <c r="I5372" s="33">
        <v>1.1000000000000001</v>
      </c>
      <c r="J5372" s="42">
        <v>0.8</v>
      </c>
      <c r="K5372" s="33">
        <v>0.3</v>
      </c>
      <c r="L5372" s="42">
        <v>0.3</v>
      </c>
      <c r="M5372" s="33">
        <v>0</v>
      </c>
      <c r="N5372" s="42">
        <v>0.1</v>
      </c>
      <c r="O5372" s="33">
        <v>0.2</v>
      </c>
      <c r="P5372" s="42">
        <v>418.48</v>
      </c>
      <c r="Q5372" s="33">
        <v>275.77999999999997</v>
      </c>
      <c r="R5372" s="42">
        <v>323.63</v>
      </c>
      <c r="S5372" s="33">
        <v>257.83</v>
      </c>
      <c r="T5372" s="42">
        <v>5.0999999999999996</v>
      </c>
      <c r="U5372" s="33">
        <v>5.6</v>
      </c>
      <c r="V5372" s="116">
        <v>5.5</v>
      </c>
    </row>
    <row r="5373" spans="1:22" x14ac:dyDescent="0.25">
      <c r="A5373" s="26" t="s">
        <v>6212</v>
      </c>
      <c r="B5373" s="42">
        <v>0.6</v>
      </c>
      <c r="C5373" s="33">
        <v>4.5</v>
      </c>
      <c r="D5373" s="42">
        <v>4.4000000000000004</v>
      </c>
      <c r="E5373" s="33">
        <v>0</v>
      </c>
      <c r="F5373" s="42">
        <v>1.3</v>
      </c>
      <c r="G5373" s="33">
        <v>1.5</v>
      </c>
      <c r="H5373" s="42">
        <v>0.2</v>
      </c>
      <c r="I5373" s="33">
        <v>0.8</v>
      </c>
      <c r="J5373" s="42">
        <v>1.1000000000000001</v>
      </c>
      <c r="K5373" s="33">
        <v>0.2</v>
      </c>
      <c r="L5373" s="42">
        <v>0.3</v>
      </c>
      <c r="M5373" s="33">
        <v>0</v>
      </c>
      <c r="N5373" s="42">
        <v>0</v>
      </c>
      <c r="O5373" s="33">
        <v>0.2</v>
      </c>
      <c r="P5373" s="42">
        <v>376.94</v>
      </c>
      <c r="Q5373" s="33">
        <v>254.6</v>
      </c>
      <c r="R5373" s="42">
        <v>292.93</v>
      </c>
      <c r="S5373" s="33">
        <v>258.86</v>
      </c>
      <c r="T5373" s="42">
        <v>6.46</v>
      </c>
      <c r="U5373" s="33">
        <v>6.88</v>
      </c>
      <c r="V5373" s="116">
        <v>7</v>
      </c>
    </row>
    <row r="5374" spans="1:22" x14ac:dyDescent="0.25">
      <c r="A5374" s="26" t="s">
        <v>6213</v>
      </c>
      <c r="B5374" s="42">
        <v>0.2</v>
      </c>
      <c r="C5374" s="33">
        <v>4.4000000000000004</v>
      </c>
      <c r="D5374" s="42">
        <v>4.5999999999999996</v>
      </c>
      <c r="E5374" s="33">
        <v>0.2</v>
      </c>
      <c r="F5374" s="42">
        <v>1.3</v>
      </c>
      <c r="G5374" s="33">
        <v>1.1000000000000001</v>
      </c>
      <c r="H5374" s="42">
        <v>0.1</v>
      </c>
      <c r="I5374" s="33">
        <v>1.1000000000000001</v>
      </c>
      <c r="J5374" s="42">
        <v>1.4</v>
      </c>
      <c r="K5374" s="33">
        <v>0.2</v>
      </c>
      <c r="L5374" s="42">
        <v>0.4</v>
      </c>
      <c r="M5374" s="33">
        <v>0</v>
      </c>
      <c r="N5374" s="42">
        <v>0.1</v>
      </c>
      <c r="O5374" s="33">
        <v>0.2</v>
      </c>
      <c r="P5374" s="42">
        <v>349.74</v>
      </c>
      <c r="Q5374" s="33">
        <v>232.81</v>
      </c>
      <c r="R5374" s="42">
        <v>270.56</v>
      </c>
      <c r="S5374" s="33">
        <v>258.14999999999998</v>
      </c>
      <c r="T5374" s="42">
        <v>6.02</v>
      </c>
      <c r="U5374" s="33">
        <v>6.38</v>
      </c>
      <c r="V5374" s="116">
        <v>6.56</v>
      </c>
    </row>
    <row r="5375" spans="1:22" x14ac:dyDescent="0.25">
      <c r="A5375" s="26" t="s">
        <v>6214</v>
      </c>
      <c r="B5375" s="42">
        <v>0.4</v>
      </c>
      <c r="C5375" s="33">
        <v>3</v>
      </c>
      <c r="D5375" s="42">
        <v>3.8</v>
      </c>
      <c r="E5375" s="33">
        <v>0.2</v>
      </c>
      <c r="F5375" s="42">
        <v>1.3</v>
      </c>
      <c r="G5375" s="33">
        <v>1.1000000000000001</v>
      </c>
      <c r="H5375" s="42">
        <v>0</v>
      </c>
      <c r="I5375" s="33">
        <v>1.6</v>
      </c>
      <c r="J5375" s="42">
        <v>1</v>
      </c>
      <c r="K5375" s="33">
        <v>0.2</v>
      </c>
      <c r="L5375" s="42">
        <v>0.3</v>
      </c>
      <c r="M5375" s="33">
        <v>0</v>
      </c>
      <c r="N5375" s="42">
        <v>0.1</v>
      </c>
      <c r="O5375" s="33">
        <v>0.1</v>
      </c>
      <c r="P5375" s="42">
        <v>351.12</v>
      </c>
      <c r="Q5375" s="33">
        <v>236.32</v>
      </c>
      <c r="R5375" s="42">
        <v>272.07</v>
      </c>
      <c r="S5375" s="33">
        <v>259.19</v>
      </c>
      <c r="T5375" s="42">
        <v>5.08</v>
      </c>
      <c r="U5375" s="33">
        <v>5.65</v>
      </c>
      <c r="V5375" s="116">
        <v>5.56</v>
      </c>
    </row>
    <row r="5376" spans="1:22" x14ac:dyDescent="0.25">
      <c r="A5376" s="26" t="s">
        <v>6215</v>
      </c>
      <c r="B5376" s="42">
        <v>0.1</v>
      </c>
      <c r="C5376" s="33">
        <v>3</v>
      </c>
      <c r="D5376" s="42">
        <v>4.2</v>
      </c>
      <c r="E5376" s="33">
        <v>0.2</v>
      </c>
      <c r="F5376" s="42">
        <v>1.3</v>
      </c>
      <c r="G5376" s="33">
        <v>1</v>
      </c>
      <c r="H5376" s="42">
        <v>0.1</v>
      </c>
      <c r="I5376" s="33">
        <v>1</v>
      </c>
      <c r="J5376" s="42">
        <v>1.1000000000000001</v>
      </c>
      <c r="K5376" s="33">
        <v>0.1</v>
      </c>
      <c r="L5376" s="42">
        <v>0.4</v>
      </c>
      <c r="M5376" s="33">
        <v>0.2</v>
      </c>
      <c r="N5376" s="42">
        <v>0</v>
      </c>
      <c r="O5376" s="33">
        <v>0</v>
      </c>
      <c r="P5376" s="42">
        <v>416.72</v>
      </c>
      <c r="Q5376" s="33">
        <v>286.10000000000002</v>
      </c>
      <c r="R5376" s="42">
        <v>318.74</v>
      </c>
      <c r="S5376" s="33">
        <v>256.83</v>
      </c>
      <c r="T5376" s="42">
        <v>4.9400000000000004</v>
      </c>
      <c r="U5376" s="33">
        <v>5.43</v>
      </c>
      <c r="V5376" s="116">
        <v>5.47</v>
      </c>
    </row>
    <row r="5377" spans="1:22" x14ac:dyDescent="0.25">
      <c r="A5377" s="26" t="s">
        <v>6216</v>
      </c>
      <c r="B5377" s="42">
        <v>0.2</v>
      </c>
      <c r="C5377" s="33">
        <v>2.8</v>
      </c>
      <c r="D5377" s="42">
        <v>4.0999999999999996</v>
      </c>
      <c r="E5377" s="33">
        <v>0.2</v>
      </c>
      <c r="F5377" s="42">
        <v>1.2</v>
      </c>
      <c r="G5377" s="33">
        <v>0.8</v>
      </c>
      <c r="H5377" s="42">
        <v>0.1</v>
      </c>
      <c r="I5377" s="33">
        <v>0.5</v>
      </c>
      <c r="J5377" s="42">
        <v>0.9</v>
      </c>
      <c r="K5377" s="33">
        <v>0.1</v>
      </c>
      <c r="L5377" s="42">
        <v>0.2</v>
      </c>
      <c r="M5377" s="33">
        <v>0.1</v>
      </c>
      <c r="N5377" s="42">
        <v>0</v>
      </c>
      <c r="O5377" s="33">
        <v>0.1</v>
      </c>
      <c r="P5377" s="42">
        <v>432.4</v>
      </c>
      <c r="Q5377" s="33">
        <v>292.20999999999998</v>
      </c>
      <c r="R5377" s="42">
        <v>333.61</v>
      </c>
      <c r="S5377" s="33">
        <v>256.58999999999997</v>
      </c>
      <c r="T5377" s="42">
        <v>4.8099999999999996</v>
      </c>
      <c r="U5377" s="33">
        <v>5.3</v>
      </c>
      <c r="V5377" s="116">
        <v>5.34</v>
      </c>
    </row>
    <row r="5378" spans="1:22" x14ac:dyDescent="0.25">
      <c r="A5378" s="26" t="s">
        <v>6217</v>
      </c>
      <c r="B5378" s="42">
        <v>0.2</v>
      </c>
      <c r="C5378" s="33">
        <v>3.2</v>
      </c>
      <c r="D5378" s="42">
        <v>4</v>
      </c>
      <c r="E5378" s="33">
        <v>0.1</v>
      </c>
      <c r="F5378" s="42">
        <v>1.1000000000000001</v>
      </c>
      <c r="G5378" s="33">
        <v>0.9</v>
      </c>
      <c r="H5378" s="42">
        <v>0</v>
      </c>
      <c r="I5378" s="33">
        <v>0.7</v>
      </c>
      <c r="J5378" s="42">
        <v>0.9</v>
      </c>
      <c r="K5378" s="33">
        <v>0.1</v>
      </c>
      <c r="L5378" s="42">
        <v>0.4</v>
      </c>
      <c r="M5378" s="33">
        <v>0.1</v>
      </c>
      <c r="N5378" s="42">
        <v>0</v>
      </c>
      <c r="O5378" s="33">
        <v>0.1</v>
      </c>
      <c r="P5378" s="42">
        <v>442.03</v>
      </c>
      <c r="Q5378" s="33">
        <v>297.52</v>
      </c>
      <c r="R5378" s="42">
        <v>341.4</v>
      </c>
      <c r="S5378" s="33">
        <v>256.85000000000002</v>
      </c>
      <c r="T5378" s="42">
        <v>4.7</v>
      </c>
      <c r="U5378" s="33">
        <v>5.13</v>
      </c>
      <c r="V5378" s="116">
        <v>5.23</v>
      </c>
    </row>
    <row r="5379" spans="1:22" x14ac:dyDescent="0.25">
      <c r="A5379" s="26" t="s">
        <v>6218</v>
      </c>
      <c r="B5379" s="42">
        <v>0.2</v>
      </c>
      <c r="C5379" s="33">
        <v>2.6</v>
      </c>
      <c r="D5379" s="42">
        <v>3.6</v>
      </c>
      <c r="E5379" s="33">
        <v>0.1</v>
      </c>
      <c r="F5379" s="42">
        <v>1.2</v>
      </c>
      <c r="G5379" s="33">
        <v>1.1000000000000001</v>
      </c>
      <c r="H5379" s="42">
        <v>0.2</v>
      </c>
      <c r="I5379" s="33">
        <v>0.9</v>
      </c>
      <c r="J5379" s="42">
        <v>0.6</v>
      </c>
      <c r="K5379" s="33">
        <v>0.1</v>
      </c>
      <c r="L5379" s="42">
        <v>0.3</v>
      </c>
      <c r="M5379" s="33">
        <v>0.1</v>
      </c>
      <c r="N5379" s="42">
        <v>0</v>
      </c>
      <c r="O5379" s="33">
        <v>0.1</v>
      </c>
      <c r="P5379" s="42">
        <v>451.79</v>
      </c>
      <c r="Q5379" s="33">
        <v>299.08999999999997</v>
      </c>
      <c r="R5379" s="42">
        <v>336.25</v>
      </c>
      <c r="S5379" s="33">
        <v>256.39999999999998</v>
      </c>
      <c r="T5379" s="42">
        <v>4.3</v>
      </c>
      <c r="U5379" s="33">
        <v>4.66</v>
      </c>
      <c r="V5379" s="116">
        <v>4.7699999999999996</v>
      </c>
    </row>
    <row r="5380" spans="1:22" x14ac:dyDescent="0.25">
      <c r="A5380" s="26" t="s">
        <v>6219</v>
      </c>
      <c r="B5380" s="42">
        <v>0.1</v>
      </c>
      <c r="C5380" s="33">
        <v>2.9</v>
      </c>
      <c r="D5380" s="42">
        <v>3.5</v>
      </c>
      <c r="E5380" s="33">
        <v>0.1</v>
      </c>
      <c r="F5380" s="42">
        <v>1.1000000000000001</v>
      </c>
      <c r="G5380" s="33">
        <v>1.1000000000000001</v>
      </c>
      <c r="H5380" s="42">
        <v>0.1</v>
      </c>
      <c r="I5380" s="33">
        <v>0.6</v>
      </c>
      <c r="J5380" s="42">
        <v>0.6</v>
      </c>
      <c r="K5380" s="33">
        <v>0.2</v>
      </c>
      <c r="L5380" s="42">
        <v>0.3</v>
      </c>
      <c r="M5380" s="33">
        <v>0</v>
      </c>
      <c r="N5380" s="42">
        <v>0</v>
      </c>
      <c r="O5380" s="33">
        <v>0.1</v>
      </c>
      <c r="P5380" s="42">
        <v>458.11</v>
      </c>
      <c r="Q5380" s="33">
        <v>296.8</v>
      </c>
      <c r="R5380" s="42">
        <v>348.28</v>
      </c>
      <c r="S5380" s="33">
        <v>255.69</v>
      </c>
      <c r="T5380" s="42">
        <v>4.28</v>
      </c>
      <c r="U5380" s="33">
        <v>4.67</v>
      </c>
      <c r="V5380" s="116">
        <v>4.74</v>
      </c>
    </row>
    <row r="5381" spans="1:22" x14ac:dyDescent="0.25">
      <c r="A5381" s="26" t="s">
        <v>6220</v>
      </c>
      <c r="B5381" s="42">
        <v>0.4</v>
      </c>
      <c r="C5381" s="33">
        <v>3</v>
      </c>
      <c r="D5381" s="42">
        <v>4.0999999999999996</v>
      </c>
      <c r="E5381" s="33">
        <v>0.2</v>
      </c>
      <c r="F5381" s="42">
        <v>1.2</v>
      </c>
      <c r="G5381" s="33">
        <v>1.3</v>
      </c>
      <c r="H5381" s="42">
        <v>0.1</v>
      </c>
      <c r="I5381" s="33">
        <v>1</v>
      </c>
      <c r="J5381" s="42">
        <v>1</v>
      </c>
      <c r="K5381" s="33">
        <v>0.2</v>
      </c>
      <c r="L5381" s="42">
        <v>0.2</v>
      </c>
      <c r="M5381" s="33">
        <v>0.2</v>
      </c>
      <c r="N5381" s="42">
        <v>0.1</v>
      </c>
      <c r="O5381" s="33">
        <v>0.1</v>
      </c>
      <c r="P5381" s="42">
        <v>401.55</v>
      </c>
      <c r="Q5381" s="33">
        <v>264</v>
      </c>
      <c r="R5381" s="42">
        <v>310.89</v>
      </c>
      <c r="S5381" s="33">
        <v>256.08999999999997</v>
      </c>
      <c r="T5381" s="42">
        <v>4.7699999999999996</v>
      </c>
      <c r="U5381" s="33">
        <v>5.36</v>
      </c>
      <c r="V5381" s="116">
        <v>5.37</v>
      </c>
    </row>
    <row r="5382" spans="1:22" x14ac:dyDescent="0.25">
      <c r="A5382" s="26" t="s">
        <v>6221</v>
      </c>
      <c r="B5382" s="42">
        <v>0.4</v>
      </c>
      <c r="C5382" s="33">
        <v>4</v>
      </c>
      <c r="D5382" s="42">
        <v>4.5999999999999996</v>
      </c>
      <c r="E5382" s="33">
        <v>0.2</v>
      </c>
      <c r="F5382" s="42">
        <v>1.3</v>
      </c>
      <c r="G5382" s="33">
        <v>1.3</v>
      </c>
      <c r="H5382" s="42">
        <v>0.1</v>
      </c>
      <c r="I5382" s="33">
        <v>1.5</v>
      </c>
      <c r="J5382" s="42">
        <v>1.3</v>
      </c>
      <c r="K5382" s="33">
        <v>0.2</v>
      </c>
      <c r="L5382" s="42">
        <v>0.7</v>
      </c>
      <c r="M5382" s="33">
        <v>0.2</v>
      </c>
      <c r="N5382" s="42">
        <v>0</v>
      </c>
      <c r="O5382" s="33">
        <v>0.2</v>
      </c>
      <c r="P5382" s="42">
        <v>364.38</v>
      </c>
      <c r="Q5382" s="33">
        <v>246.68</v>
      </c>
      <c r="R5382" s="42">
        <v>282.43</v>
      </c>
      <c r="S5382" s="33">
        <v>256.95</v>
      </c>
      <c r="T5382" s="42">
        <v>6.14</v>
      </c>
      <c r="U5382" s="33">
        <v>6.68</v>
      </c>
      <c r="V5382" s="116">
        <v>6.58</v>
      </c>
    </row>
    <row r="5383" spans="1:22" x14ac:dyDescent="0.25">
      <c r="A5383" s="26" t="s">
        <v>6222</v>
      </c>
      <c r="B5383" s="42">
        <v>0.3</v>
      </c>
      <c r="C5383" s="33">
        <v>3.3</v>
      </c>
      <c r="D5383" s="42">
        <v>4</v>
      </c>
      <c r="E5383" s="33">
        <v>0.2</v>
      </c>
      <c r="F5383" s="42">
        <v>1.3</v>
      </c>
      <c r="G5383" s="33">
        <v>0.8</v>
      </c>
      <c r="H5383" s="42">
        <v>0.2</v>
      </c>
      <c r="I5383" s="33">
        <v>1.2</v>
      </c>
      <c r="J5383" s="42">
        <v>1</v>
      </c>
      <c r="K5383" s="33">
        <v>0.2</v>
      </c>
      <c r="L5383" s="42">
        <v>0.6</v>
      </c>
      <c r="M5383" s="33">
        <v>0.3</v>
      </c>
      <c r="N5383" s="42">
        <v>0.1</v>
      </c>
      <c r="O5383" s="33">
        <v>0.1</v>
      </c>
      <c r="P5383" s="42">
        <v>370.21</v>
      </c>
      <c r="Q5383" s="33">
        <v>251.19</v>
      </c>
      <c r="R5383" s="42">
        <v>285.83999999999997</v>
      </c>
      <c r="S5383" s="33">
        <v>257.08999999999997</v>
      </c>
      <c r="T5383" s="42">
        <v>5.47</v>
      </c>
      <c r="U5383" s="33">
        <v>5.96</v>
      </c>
      <c r="V5383" s="116">
        <v>5.89</v>
      </c>
    </row>
    <row r="5384" spans="1:22" x14ac:dyDescent="0.25">
      <c r="A5384" s="26" t="s">
        <v>6223</v>
      </c>
      <c r="B5384" s="42">
        <v>0.3</v>
      </c>
      <c r="C5384" s="33">
        <v>3.5</v>
      </c>
      <c r="D5384" s="42">
        <v>4.5</v>
      </c>
      <c r="E5384" s="33">
        <v>0.1</v>
      </c>
      <c r="F5384" s="42">
        <v>1.4</v>
      </c>
      <c r="G5384" s="33">
        <v>1.2</v>
      </c>
      <c r="H5384" s="42">
        <v>0</v>
      </c>
      <c r="I5384" s="33">
        <v>0.8</v>
      </c>
      <c r="J5384" s="42">
        <v>1.2</v>
      </c>
      <c r="K5384" s="33">
        <v>0.2</v>
      </c>
      <c r="L5384" s="42">
        <v>0.5</v>
      </c>
      <c r="M5384" s="33">
        <v>0.3</v>
      </c>
      <c r="N5384" s="42">
        <v>0</v>
      </c>
      <c r="O5384" s="33">
        <v>0.1</v>
      </c>
      <c r="P5384" s="42">
        <v>363.63</v>
      </c>
      <c r="Q5384" s="33">
        <v>246.32</v>
      </c>
      <c r="R5384" s="42">
        <v>280.81</v>
      </c>
      <c r="S5384" s="33">
        <v>256.98</v>
      </c>
      <c r="T5384" s="42">
        <v>5.62</v>
      </c>
      <c r="U5384" s="33">
        <v>6.22</v>
      </c>
      <c r="V5384" s="116">
        <v>6.19</v>
      </c>
    </row>
    <row r="5385" spans="1:22" x14ac:dyDescent="0.25">
      <c r="A5385" s="26" t="s">
        <v>6224</v>
      </c>
      <c r="B5385" s="42">
        <v>0.2</v>
      </c>
      <c r="C5385" s="33">
        <v>3.9</v>
      </c>
      <c r="D5385" s="42">
        <v>4.5999999999999996</v>
      </c>
      <c r="E5385" s="33">
        <v>0.1</v>
      </c>
      <c r="F5385" s="42">
        <v>1.4</v>
      </c>
      <c r="G5385" s="33">
        <v>1.5</v>
      </c>
      <c r="H5385" s="42">
        <v>0.1</v>
      </c>
      <c r="I5385" s="33">
        <v>1.3</v>
      </c>
      <c r="J5385" s="42">
        <v>1.5</v>
      </c>
      <c r="K5385" s="33">
        <v>0.2</v>
      </c>
      <c r="L5385" s="42">
        <v>0.5</v>
      </c>
      <c r="M5385" s="33">
        <v>0.2</v>
      </c>
      <c r="N5385" s="42">
        <v>0</v>
      </c>
      <c r="O5385" s="33">
        <v>0.1</v>
      </c>
      <c r="P5385" s="42">
        <v>356.74</v>
      </c>
      <c r="Q5385" s="33">
        <v>242.86</v>
      </c>
      <c r="R5385" s="42">
        <v>274.12</v>
      </c>
      <c r="S5385" s="33">
        <v>256.64999999999998</v>
      </c>
      <c r="T5385" s="42">
        <v>6.06</v>
      </c>
      <c r="U5385" s="33">
        <v>6.57</v>
      </c>
      <c r="V5385" s="116">
        <v>6.51</v>
      </c>
    </row>
    <row r="5386" spans="1:22" x14ac:dyDescent="0.25">
      <c r="A5386" s="26" t="s">
        <v>6225</v>
      </c>
      <c r="B5386" s="42">
        <v>0.7</v>
      </c>
      <c r="C5386" s="33">
        <v>4</v>
      </c>
      <c r="D5386" s="42">
        <v>4.5999999999999996</v>
      </c>
      <c r="E5386" s="33">
        <v>0.1</v>
      </c>
      <c r="F5386" s="42">
        <v>1.5</v>
      </c>
      <c r="G5386" s="33">
        <v>1.3</v>
      </c>
      <c r="H5386" s="42">
        <v>0.1</v>
      </c>
      <c r="I5386" s="33">
        <v>1.3</v>
      </c>
      <c r="J5386" s="42">
        <v>1.2</v>
      </c>
      <c r="K5386" s="33">
        <v>0.2</v>
      </c>
      <c r="L5386" s="42">
        <v>0.5</v>
      </c>
      <c r="M5386" s="33">
        <v>0.1</v>
      </c>
      <c r="N5386" s="42">
        <v>0</v>
      </c>
      <c r="O5386" s="33">
        <v>0.1</v>
      </c>
      <c r="P5386" s="42">
        <v>359.55</v>
      </c>
      <c r="Q5386" s="33">
        <v>241.88</v>
      </c>
      <c r="R5386" s="42">
        <v>277.45999999999998</v>
      </c>
      <c r="S5386" s="33">
        <v>256.66000000000003</v>
      </c>
      <c r="T5386" s="42">
        <v>5.94</v>
      </c>
      <c r="U5386" s="33">
        <v>6.32</v>
      </c>
      <c r="V5386" s="116">
        <v>6.34</v>
      </c>
    </row>
    <row r="5387" spans="1:22" x14ac:dyDescent="0.25">
      <c r="A5387" s="26" t="s">
        <v>6226</v>
      </c>
      <c r="B5387" s="42">
        <v>0.5</v>
      </c>
      <c r="C5387" s="33">
        <v>3.1</v>
      </c>
      <c r="D5387" s="42">
        <v>4.0999999999999996</v>
      </c>
      <c r="E5387" s="33">
        <v>0.1</v>
      </c>
      <c r="F5387" s="42">
        <v>1.3</v>
      </c>
      <c r="G5387" s="33">
        <v>0.9</v>
      </c>
      <c r="H5387" s="42">
        <v>0.1</v>
      </c>
      <c r="I5387" s="33">
        <v>1.4</v>
      </c>
      <c r="J5387" s="42">
        <v>1.5</v>
      </c>
      <c r="K5387" s="33">
        <v>0.2</v>
      </c>
      <c r="L5387" s="42">
        <v>0.7</v>
      </c>
      <c r="M5387" s="33">
        <v>0.1</v>
      </c>
      <c r="N5387" s="42">
        <v>0.1</v>
      </c>
      <c r="O5387" s="33">
        <v>0</v>
      </c>
      <c r="P5387" s="42">
        <v>359.7</v>
      </c>
      <c r="Q5387" s="33">
        <v>240.09</v>
      </c>
      <c r="R5387" s="42">
        <v>276.11</v>
      </c>
      <c r="S5387" s="33">
        <v>256.27</v>
      </c>
      <c r="T5387" s="42">
        <v>4.95</v>
      </c>
      <c r="U5387" s="33">
        <v>5.24</v>
      </c>
      <c r="V5387" s="116">
        <v>5.26</v>
      </c>
    </row>
    <row r="5388" spans="1:22" x14ac:dyDescent="0.25">
      <c r="A5388" s="26" t="s">
        <v>6227</v>
      </c>
      <c r="B5388" s="42">
        <v>0.2</v>
      </c>
      <c r="C5388" s="33">
        <v>2.2000000000000002</v>
      </c>
      <c r="D5388" s="42">
        <v>3.6</v>
      </c>
      <c r="E5388" s="33">
        <v>0.2</v>
      </c>
      <c r="F5388" s="42">
        <v>1.2</v>
      </c>
      <c r="G5388" s="33">
        <v>0.8</v>
      </c>
      <c r="H5388" s="42">
        <v>0.1</v>
      </c>
      <c r="I5388" s="33">
        <v>0.5</v>
      </c>
      <c r="J5388" s="42">
        <v>0.7</v>
      </c>
      <c r="K5388" s="33">
        <v>0.2</v>
      </c>
      <c r="L5388" s="42">
        <v>0.6</v>
      </c>
      <c r="M5388" s="33">
        <v>0.2</v>
      </c>
      <c r="N5388" s="42">
        <v>0.1</v>
      </c>
      <c r="O5388" s="33">
        <v>0.1</v>
      </c>
      <c r="P5388" s="42">
        <v>456.51</v>
      </c>
      <c r="Q5388" s="33">
        <v>301.89</v>
      </c>
      <c r="R5388" s="42">
        <v>348.67</v>
      </c>
      <c r="S5388" s="33">
        <v>254.93</v>
      </c>
      <c r="T5388" s="42">
        <v>4.2300000000000004</v>
      </c>
      <c r="U5388" s="33">
        <v>4.55</v>
      </c>
      <c r="V5388" s="116">
        <v>4.4800000000000004</v>
      </c>
    </row>
    <row r="5389" spans="1:22" x14ac:dyDescent="0.25">
      <c r="A5389" s="26" t="s">
        <v>6228</v>
      </c>
      <c r="B5389" s="42">
        <v>0.3</v>
      </c>
      <c r="C5389" s="33">
        <v>2.4</v>
      </c>
      <c r="D5389" s="42">
        <v>3.5</v>
      </c>
      <c r="E5389" s="33">
        <v>0.2</v>
      </c>
      <c r="F5389" s="42">
        <v>1.2</v>
      </c>
      <c r="G5389" s="33">
        <v>0.8</v>
      </c>
      <c r="H5389" s="42">
        <v>0.1</v>
      </c>
      <c r="I5389" s="33">
        <v>0.8</v>
      </c>
      <c r="J5389" s="42">
        <v>0.9</v>
      </c>
      <c r="K5389" s="33">
        <v>0.2</v>
      </c>
      <c r="L5389" s="42">
        <v>0.4</v>
      </c>
      <c r="M5389" s="33">
        <v>0.2</v>
      </c>
      <c r="N5389" s="42">
        <v>0</v>
      </c>
      <c r="O5389" s="33">
        <v>0.1</v>
      </c>
      <c r="P5389" s="42">
        <v>464.05</v>
      </c>
      <c r="Q5389" s="33">
        <v>311.98</v>
      </c>
      <c r="R5389" s="42">
        <v>353.89</v>
      </c>
      <c r="S5389" s="33">
        <v>254.37</v>
      </c>
      <c r="T5389" s="42">
        <v>4.32</v>
      </c>
      <c r="U5389" s="33">
        <v>4.57</v>
      </c>
      <c r="V5389" s="116">
        <v>4.58</v>
      </c>
    </row>
    <row r="5390" spans="1:22" x14ac:dyDescent="0.25">
      <c r="A5390" s="26" t="s">
        <v>6229</v>
      </c>
      <c r="B5390" s="42">
        <v>0.1</v>
      </c>
      <c r="C5390" s="33">
        <v>2</v>
      </c>
      <c r="D5390" s="42">
        <v>3.9</v>
      </c>
      <c r="E5390" s="33">
        <v>0.2</v>
      </c>
      <c r="F5390" s="42">
        <v>1.1000000000000001</v>
      </c>
      <c r="G5390" s="33">
        <v>0.8</v>
      </c>
      <c r="H5390" s="42">
        <v>0</v>
      </c>
      <c r="I5390" s="33">
        <v>1</v>
      </c>
      <c r="J5390" s="42">
        <v>1.3</v>
      </c>
      <c r="K5390" s="33">
        <v>0.1</v>
      </c>
      <c r="L5390" s="42">
        <v>0.4</v>
      </c>
      <c r="M5390" s="33">
        <v>0</v>
      </c>
      <c r="N5390" s="42">
        <v>0.1</v>
      </c>
      <c r="O5390" s="33">
        <v>0.1</v>
      </c>
      <c r="P5390" s="42">
        <v>433.94</v>
      </c>
      <c r="Q5390" s="33">
        <v>288.60000000000002</v>
      </c>
      <c r="R5390" s="42">
        <v>330.69</v>
      </c>
      <c r="S5390" s="33">
        <v>253.85</v>
      </c>
      <c r="T5390" s="42">
        <v>4.3600000000000003</v>
      </c>
      <c r="U5390" s="33">
        <v>4.58</v>
      </c>
      <c r="V5390" s="116">
        <v>4.68</v>
      </c>
    </row>
    <row r="5391" spans="1:22" x14ac:dyDescent="0.25">
      <c r="A5391" s="26" t="s">
        <v>6230</v>
      </c>
      <c r="B5391" s="42">
        <v>0.2</v>
      </c>
      <c r="C5391" s="33">
        <v>2.1</v>
      </c>
      <c r="D5391" s="42">
        <v>3.2</v>
      </c>
      <c r="E5391" s="33">
        <v>0.2</v>
      </c>
      <c r="F5391" s="42">
        <v>1</v>
      </c>
      <c r="G5391" s="33">
        <v>0.8</v>
      </c>
      <c r="H5391" s="42">
        <v>0.1</v>
      </c>
      <c r="I5391" s="33">
        <v>1</v>
      </c>
      <c r="J5391" s="42">
        <v>0.9</v>
      </c>
      <c r="K5391" s="33">
        <v>0.2</v>
      </c>
      <c r="L5391" s="42">
        <v>0.5</v>
      </c>
      <c r="M5391" s="33">
        <v>0.2</v>
      </c>
      <c r="N5391" s="42">
        <v>0</v>
      </c>
      <c r="O5391" s="33">
        <v>0</v>
      </c>
      <c r="P5391" s="42">
        <v>437.63</v>
      </c>
      <c r="Q5391" s="33">
        <v>295.75</v>
      </c>
      <c r="R5391" s="42">
        <v>338.09</v>
      </c>
      <c r="S5391" s="33">
        <v>255.13</v>
      </c>
      <c r="T5391" s="42">
        <v>4.0999999999999996</v>
      </c>
      <c r="U5391" s="33">
        <v>4.4000000000000004</v>
      </c>
      <c r="V5391" s="116">
        <v>4.21</v>
      </c>
    </row>
    <row r="5392" spans="1:22" x14ac:dyDescent="0.25">
      <c r="A5392" s="26" t="s">
        <v>6231</v>
      </c>
      <c r="B5392" s="42">
        <v>0.6</v>
      </c>
      <c r="C5392" s="33">
        <v>2</v>
      </c>
      <c r="D5392" s="42">
        <v>3.4</v>
      </c>
      <c r="E5392" s="33">
        <v>0.2</v>
      </c>
      <c r="F5392" s="42">
        <v>1.2</v>
      </c>
      <c r="G5392" s="33">
        <v>0.7</v>
      </c>
      <c r="H5392" s="42">
        <v>0.3</v>
      </c>
      <c r="I5392" s="33">
        <v>1.3</v>
      </c>
      <c r="J5392" s="42">
        <v>0.8</v>
      </c>
      <c r="K5392" s="33">
        <v>0.1</v>
      </c>
      <c r="L5392" s="42">
        <v>0.3</v>
      </c>
      <c r="M5392" s="33">
        <v>0.1</v>
      </c>
      <c r="N5392" s="42">
        <v>0.1</v>
      </c>
      <c r="O5392" s="33">
        <v>0.1</v>
      </c>
      <c r="P5392" s="42">
        <v>385.71</v>
      </c>
      <c r="Q5392" s="33">
        <v>251.77</v>
      </c>
      <c r="R5392" s="42">
        <v>296.04000000000002</v>
      </c>
      <c r="S5392" s="33">
        <v>256.76</v>
      </c>
      <c r="T5392" s="42">
        <v>4.3</v>
      </c>
      <c r="U5392" s="33">
        <v>4.66</v>
      </c>
      <c r="V5392" s="116">
        <v>4.53</v>
      </c>
    </row>
    <row r="5393" spans="1:22" x14ac:dyDescent="0.25">
      <c r="A5393" s="26" t="s">
        <v>6232</v>
      </c>
      <c r="B5393" s="42">
        <v>0.7</v>
      </c>
      <c r="C5393" s="33">
        <v>3.9</v>
      </c>
      <c r="D5393" s="42">
        <v>4.2</v>
      </c>
      <c r="E5393" s="33">
        <v>0.2</v>
      </c>
      <c r="F5393" s="42">
        <v>1.4</v>
      </c>
      <c r="G5393" s="33">
        <v>1.4</v>
      </c>
      <c r="H5393" s="42">
        <v>0.1</v>
      </c>
      <c r="I5393" s="33">
        <v>1.1000000000000001</v>
      </c>
      <c r="J5393" s="42">
        <v>1.2</v>
      </c>
      <c r="K5393" s="33">
        <v>0.2</v>
      </c>
      <c r="L5393" s="42">
        <v>0.4</v>
      </c>
      <c r="M5393" s="33">
        <v>0.2</v>
      </c>
      <c r="N5393" s="42">
        <v>0</v>
      </c>
      <c r="O5393" s="33">
        <v>0.2</v>
      </c>
      <c r="P5393" s="42">
        <v>378.93</v>
      </c>
      <c r="Q5393" s="33">
        <v>259.72000000000003</v>
      </c>
      <c r="R5393" s="42">
        <v>292.33</v>
      </c>
      <c r="S5393" s="33">
        <v>256.77</v>
      </c>
      <c r="T5393" s="42">
        <v>5.83</v>
      </c>
      <c r="U5393" s="33">
        <v>6.06</v>
      </c>
      <c r="V5393" s="116">
        <v>6.09</v>
      </c>
    </row>
    <row r="5394" spans="1:22" x14ac:dyDescent="0.25">
      <c r="A5394" s="26" t="s">
        <v>6233</v>
      </c>
      <c r="B5394" s="42">
        <v>0.5</v>
      </c>
      <c r="C5394" s="33">
        <v>3.8</v>
      </c>
      <c r="D5394" s="42">
        <v>3.9</v>
      </c>
      <c r="E5394" s="33">
        <v>0.2</v>
      </c>
      <c r="F5394" s="42">
        <v>1.1000000000000001</v>
      </c>
      <c r="G5394" s="33">
        <v>1.2</v>
      </c>
      <c r="H5394" s="42">
        <v>0.3</v>
      </c>
      <c r="I5394" s="33">
        <v>1.1000000000000001</v>
      </c>
      <c r="J5394" s="42">
        <v>1</v>
      </c>
      <c r="K5394" s="33">
        <v>0.2</v>
      </c>
      <c r="L5394" s="42">
        <v>0.5</v>
      </c>
      <c r="M5394" s="33">
        <v>0.2</v>
      </c>
      <c r="N5394" s="42">
        <v>0</v>
      </c>
      <c r="O5394" s="33">
        <v>0.1</v>
      </c>
      <c r="P5394" s="42">
        <v>364.26</v>
      </c>
      <c r="Q5394" s="33">
        <v>247.26</v>
      </c>
      <c r="R5394" s="42">
        <v>282.64999999999998</v>
      </c>
      <c r="S5394" s="33">
        <v>258.77999999999997</v>
      </c>
      <c r="T5394" s="42">
        <v>5.42</v>
      </c>
      <c r="U5394" s="33">
        <v>5.9</v>
      </c>
      <c r="V5394" s="116">
        <v>5.54</v>
      </c>
    </row>
    <row r="5395" spans="1:22" x14ac:dyDescent="0.25">
      <c r="A5395" s="26" t="s">
        <v>6234</v>
      </c>
      <c r="B5395" s="42">
        <v>0.3</v>
      </c>
      <c r="C5395" s="33">
        <v>3.3</v>
      </c>
      <c r="D5395" s="42">
        <v>4</v>
      </c>
      <c r="E5395" s="33">
        <v>0.2</v>
      </c>
      <c r="F5395" s="42">
        <v>1.3</v>
      </c>
      <c r="G5395" s="33">
        <v>0.9</v>
      </c>
      <c r="H5395" s="42">
        <v>0.1</v>
      </c>
      <c r="I5395" s="33">
        <v>0.9</v>
      </c>
      <c r="J5395" s="42">
        <v>1.1000000000000001</v>
      </c>
      <c r="K5395" s="33">
        <v>0.2</v>
      </c>
      <c r="L5395" s="42">
        <v>0.5</v>
      </c>
      <c r="M5395" s="33">
        <v>0.2</v>
      </c>
      <c r="N5395" s="42">
        <v>0</v>
      </c>
      <c r="O5395" s="33">
        <v>0.2</v>
      </c>
      <c r="P5395" s="42">
        <v>383.9</v>
      </c>
      <c r="Q5395" s="33">
        <v>250.12</v>
      </c>
      <c r="R5395" s="42">
        <v>297.29000000000002</v>
      </c>
      <c r="S5395" s="33">
        <v>257.95</v>
      </c>
      <c r="T5395" s="42">
        <v>5.3</v>
      </c>
      <c r="U5395" s="33">
        <v>5.73</v>
      </c>
      <c r="V5395" s="116">
        <v>5.79</v>
      </c>
    </row>
    <row r="5396" spans="1:22" x14ac:dyDescent="0.25">
      <c r="A5396" s="26" t="s">
        <v>6235</v>
      </c>
      <c r="B5396" s="42">
        <v>0.3</v>
      </c>
      <c r="C5396" s="33">
        <v>2.5</v>
      </c>
      <c r="D5396" s="42">
        <v>3.6</v>
      </c>
      <c r="E5396" s="33">
        <v>0.1</v>
      </c>
      <c r="F5396" s="42">
        <v>1.1000000000000001</v>
      </c>
      <c r="G5396" s="33">
        <v>1</v>
      </c>
      <c r="H5396" s="42">
        <v>0.1</v>
      </c>
      <c r="I5396" s="33">
        <v>0.8</v>
      </c>
      <c r="J5396" s="42">
        <v>0.8</v>
      </c>
      <c r="K5396" s="33">
        <v>0.1</v>
      </c>
      <c r="L5396" s="42">
        <v>0.6</v>
      </c>
      <c r="M5396" s="33">
        <v>0.2</v>
      </c>
      <c r="N5396" s="42">
        <v>0</v>
      </c>
      <c r="O5396" s="33">
        <v>0.2</v>
      </c>
      <c r="P5396" s="42">
        <v>456.58</v>
      </c>
      <c r="Q5396" s="33">
        <v>310.19</v>
      </c>
      <c r="R5396" s="42">
        <v>351.68</v>
      </c>
      <c r="S5396" s="33">
        <v>257.01</v>
      </c>
      <c r="T5396" s="42">
        <v>4.3</v>
      </c>
      <c r="U5396" s="33">
        <v>4.59</v>
      </c>
      <c r="V5396" s="116">
        <v>4.63</v>
      </c>
    </row>
    <row r="5397" spans="1:22" x14ac:dyDescent="0.25">
      <c r="A5397" s="26" t="s">
        <v>6236</v>
      </c>
      <c r="B5397" s="42">
        <v>0.3</v>
      </c>
      <c r="C5397" s="33">
        <v>3.4</v>
      </c>
      <c r="D5397" s="42">
        <v>3.9</v>
      </c>
      <c r="E5397" s="33">
        <v>0.1</v>
      </c>
      <c r="F5397" s="42">
        <v>1.2</v>
      </c>
      <c r="G5397" s="33">
        <v>0.8</v>
      </c>
      <c r="H5397" s="42">
        <v>0.2</v>
      </c>
      <c r="I5397" s="33">
        <v>0.9</v>
      </c>
      <c r="J5397" s="42">
        <v>1</v>
      </c>
      <c r="K5397" s="33">
        <v>0.2</v>
      </c>
      <c r="L5397" s="42">
        <v>0.7</v>
      </c>
      <c r="M5397" s="33">
        <v>0.2</v>
      </c>
      <c r="N5397" s="42">
        <v>0</v>
      </c>
      <c r="O5397" s="33">
        <v>0.1</v>
      </c>
      <c r="P5397" s="42">
        <v>409.78</v>
      </c>
      <c r="Q5397" s="33">
        <v>272.98</v>
      </c>
      <c r="R5397" s="42">
        <v>316.61</v>
      </c>
      <c r="S5397" s="33">
        <v>257.99</v>
      </c>
      <c r="T5397" s="42">
        <v>5.1100000000000003</v>
      </c>
      <c r="U5397" s="33">
        <v>5.58</v>
      </c>
      <c r="V5397" s="116">
        <v>5.55</v>
      </c>
    </row>
    <row r="5398" spans="1:22" x14ac:dyDescent="0.25">
      <c r="A5398" s="26" t="s">
        <v>6237</v>
      </c>
      <c r="B5398" s="42">
        <v>0.1</v>
      </c>
      <c r="C5398" s="33">
        <v>2.8</v>
      </c>
      <c r="D5398" s="42">
        <v>3.3</v>
      </c>
      <c r="E5398" s="33">
        <v>0.1</v>
      </c>
      <c r="F5398" s="42">
        <v>1.1000000000000001</v>
      </c>
      <c r="G5398" s="33">
        <v>0.7</v>
      </c>
      <c r="H5398" s="42">
        <v>0.1</v>
      </c>
      <c r="I5398" s="33">
        <v>0.6</v>
      </c>
      <c r="J5398" s="42">
        <v>0.9</v>
      </c>
      <c r="K5398" s="33">
        <v>0.1</v>
      </c>
      <c r="L5398" s="42">
        <v>0.3</v>
      </c>
      <c r="M5398" s="33">
        <v>0.1</v>
      </c>
      <c r="N5398" s="42">
        <v>0.1</v>
      </c>
      <c r="O5398" s="33">
        <v>0.1</v>
      </c>
      <c r="P5398" s="42">
        <v>458.29</v>
      </c>
      <c r="Q5398" s="33">
        <v>311.18</v>
      </c>
      <c r="R5398" s="42">
        <v>353.09</v>
      </c>
      <c r="S5398" s="33">
        <v>256.93</v>
      </c>
      <c r="T5398" s="42">
        <v>4.3899999999999997</v>
      </c>
      <c r="U5398" s="33">
        <v>4.68</v>
      </c>
      <c r="V5398" s="116">
        <v>4.59</v>
      </c>
    </row>
    <row r="5399" spans="1:22" x14ac:dyDescent="0.25">
      <c r="A5399" s="26" t="s">
        <v>6238</v>
      </c>
      <c r="B5399" s="42">
        <v>0.2</v>
      </c>
      <c r="C5399" s="33">
        <v>4.2</v>
      </c>
      <c r="D5399" s="42">
        <v>4.0999999999999996</v>
      </c>
      <c r="E5399" s="33">
        <v>0.2</v>
      </c>
      <c r="F5399" s="42">
        <v>1.3</v>
      </c>
      <c r="G5399" s="33">
        <v>1.1000000000000001</v>
      </c>
      <c r="H5399" s="42">
        <v>0.1</v>
      </c>
      <c r="I5399" s="33">
        <v>0.9</v>
      </c>
      <c r="J5399" s="42">
        <v>1</v>
      </c>
      <c r="K5399" s="33">
        <v>0.3</v>
      </c>
      <c r="L5399" s="42">
        <v>0.4</v>
      </c>
      <c r="M5399" s="33">
        <v>0.1</v>
      </c>
      <c r="N5399" s="42">
        <v>0</v>
      </c>
      <c r="O5399" s="33">
        <v>0.2</v>
      </c>
      <c r="P5399" s="42">
        <v>382.72</v>
      </c>
      <c r="Q5399" s="33">
        <v>243.81</v>
      </c>
      <c r="R5399" s="42">
        <v>292.93</v>
      </c>
      <c r="S5399" s="33">
        <v>257.52999999999997</v>
      </c>
      <c r="T5399" s="42">
        <v>5.49</v>
      </c>
      <c r="U5399" s="33">
        <v>5.92</v>
      </c>
      <c r="V5399" s="116">
        <v>5.94</v>
      </c>
    </row>
    <row r="5400" spans="1:22" x14ac:dyDescent="0.25">
      <c r="A5400" s="26" t="s">
        <v>6239</v>
      </c>
      <c r="B5400" s="42">
        <v>0.2</v>
      </c>
      <c r="C5400" s="33">
        <v>2.1</v>
      </c>
      <c r="D5400" s="42">
        <v>3.4</v>
      </c>
      <c r="E5400" s="33">
        <v>0.1</v>
      </c>
      <c r="F5400" s="42">
        <v>1</v>
      </c>
      <c r="G5400" s="33">
        <v>0.7</v>
      </c>
      <c r="H5400" s="42">
        <v>0.2</v>
      </c>
      <c r="I5400" s="33">
        <v>0.7</v>
      </c>
      <c r="J5400" s="42">
        <v>0.9</v>
      </c>
      <c r="K5400" s="33">
        <v>0.1</v>
      </c>
      <c r="L5400" s="42">
        <v>0.4</v>
      </c>
      <c r="M5400" s="33">
        <v>0.1</v>
      </c>
      <c r="N5400" s="42">
        <v>0</v>
      </c>
      <c r="O5400" s="33">
        <v>0.1</v>
      </c>
      <c r="P5400" s="42">
        <v>430.18</v>
      </c>
      <c r="Q5400" s="33">
        <v>293.98</v>
      </c>
      <c r="R5400" s="42">
        <v>332</v>
      </c>
      <c r="S5400" s="33">
        <v>257.13</v>
      </c>
      <c r="T5400" s="42">
        <v>4.29</v>
      </c>
      <c r="U5400" s="33">
        <v>4.37</v>
      </c>
      <c r="V5400" s="116">
        <v>4.5</v>
      </c>
    </row>
    <row r="5401" spans="1:22" x14ac:dyDescent="0.25">
      <c r="A5401" s="26" t="s">
        <v>6240</v>
      </c>
      <c r="B5401" s="42">
        <v>0.8</v>
      </c>
      <c r="C5401" s="33">
        <v>2.2999999999999998</v>
      </c>
      <c r="D5401" s="42">
        <v>3.4</v>
      </c>
      <c r="E5401" s="33">
        <v>0.2</v>
      </c>
      <c r="F5401" s="42">
        <v>1.1000000000000001</v>
      </c>
      <c r="G5401" s="33">
        <v>0.5</v>
      </c>
      <c r="H5401" s="42">
        <v>0.2</v>
      </c>
      <c r="I5401" s="33">
        <v>1.1000000000000001</v>
      </c>
      <c r="J5401" s="42">
        <v>1.1000000000000001</v>
      </c>
      <c r="K5401" s="33">
        <v>0.1</v>
      </c>
      <c r="L5401" s="42">
        <v>0.4</v>
      </c>
      <c r="M5401" s="33">
        <v>0.1</v>
      </c>
      <c r="N5401" s="42">
        <v>0</v>
      </c>
      <c r="O5401" s="33">
        <v>0.2</v>
      </c>
      <c r="P5401" s="42">
        <v>429.9</v>
      </c>
      <c r="Q5401" s="33">
        <v>292.2</v>
      </c>
      <c r="R5401" s="42">
        <v>332.32</v>
      </c>
      <c r="S5401" s="33">
        <v>256.24</v>
      </c>
      <c r="T5401" s="42">
        <v>4.1100000000000003</v>
      </c>
      <c r="U5401" s="33">
        <v>4.33</v>
      </c>
      <c r="V5401" s="116">
        <v>4.28</v>
      </c>
    </row>
    <row r="5402" spans="1:22" x14ac:dyDescent="0.25">
      <c r="A5402" s="26" t="s">
        <v>6241</v>
      </c>
      <c r="B5402" s="42">
        <v>0.4</v>
      </c>
      <c r="C5402" s="33">
        <v>3.6</v>
      </c>
      <c r="D5402" s="42">
        <v>3.9</v>
      </c>
      <c r="E5402" s="33">
        <v>0.3</v>
      </c>
      <c r="F5402" s="42">
        <v>1.2</v>
      </c>
      <c r="G5402" s="33">
        <v>1.3</v>
      </c>
      <c r="H5402" s="42">
        <v>0.2</v>
      </c>
      <c r="I5402" s="33">
        <v>1.3</v>
      </c>
      <c r="J5402" s="42">
        <v>1</v>
      </c>
      <c r="K5402" s="33">
        <v>0.1</v>
      </c>
      <c r="L5402" s="42">
        <v>0.4</v>
      </c>
      <c r="M5402" s="33">
        <v>0.2</v>
      </c>
      <c r="N5402" s="42">
        <v>0.1</v>
      </c>
      <c r="O5402" s="33">
        <v>0.1</v>
      </c>
      <c r="P5402" s="42">
        <v>343.46</v>
      </c>
      <c r="Q5402" s="33">
        <v>232.21</v>
      </c>
      <c r="R5402" s="42">
        <v>266.63</v>
      </c>
      <c r="S5402" s="33">
        <v>257.52999999999997</v>
      </c>
      <c r="T5402" s="42">
        <v>5.46</v>
      </c>
      <c r="U5402" s="33">
        <v>5.67</v>
      </c>
      <c r="V5402" s="116">
        <v>5.63</v>
      </c>
    </row>
    <row r="5403" spans="1:22" x14ac:dyDescent="0.25">
      <c r="A5403" s="26" t="s">
        <v>6242</v>
      </c>
      <c r="B5403" s="42">
        <v>0.5</v>
      </c>
      <c r="C5403" s="33">
        <v>4</v>
      </c>
      <c r="D5403" s="42">
        <v>4.4000000000000004</v>
      </c>
      <c r="E5403" s="33">
        <v>0.1</v>
      </c>
      <c r="F5403" s="42">
        <v>1.3</v>
      </c>
      <c r="G5403" s="33">
        <v>0.9</v>
      </c>
      <c r="H5403" s="42">
        <v>0.1</v>
      </c>
      <c r="I5403" s="33">
        <v>0.9</v>
      </c>
      <c r="J5403" s="42">
        <v>0.9</v>
      </c>
      <c r="K5403" s="33">
        <v>0.1</v>
      </c>
      <c r="L5403" s="42">
        <v>0.6</v>
      </c>
      <c r="M5403" s="33">
        <v>0.1</v>
      </c>
      <c r="N5403" s="42">
        <v>0</v>
      </c>
      <c r="O5403" s="33">
        <v>0.1</v>
      </c>
      <c r="P5403" s="42">
        <v>355.47</v>
      </c>
      <c r="Q5403" s="33">
        <v>240.12</v>
      </c>
      <c r="R5403" s="42">
        <v>275.54000000000002</v>
      </c>
      <c r="S5403" s="33">
        <v>258.23</v>
      </c>
      <c r="T5403" s="42">
        <v>6.32</v>
      </c>
      <c r="U5403" s="33">
        <v>6.49</v>
      </c>
      <c r="V5403" s="116">
        <v>6.55</v>
      </c>
    </row>
    <row r="5404" spans="1:22" x14ac:dyDescent="0.25">
      <c r="A5404" s="26" t="s">
        <v>6243</v>
      </c>
      <c r="B5404" s="42">
        <v>0.5</v>
      </c>
      <c r="C5404" s="33">
        <v>4.7</v>
      </c>
      <c r="D5404" s="42">
        <v>4.2</v>
      </c>
      <c r="E5404" s="33">
        <v>0.3</v>
      </c>
      <c r="F5404" s="42">
        <v>1.2</v>
      </c>
      <c r="G5404" s="33">
        <v>0.8</v>
      </c>
      <c r="H5404" s="42">
        <v>0.2</v>
      </c>
      <c r="I5404" s="33">
        <v>0.5</v>
      </c>
      <c r="J5404" s="42">
        <v>0.9</v>
      </c>
      <c r="K5404" s="33">
        <v>0.1</v>
      </c>
      <c r="L5404" s="42">
        <v>0.7</v>
      </c>
      <c r="M5404" s="33">
        <v>0.1</v>
      </c>
      <c r="N5404" s="42">
        <v>0.1</v>
      </c>
      <c r="O5404" s="33">
        <v>0.2</v>
      </c>
      <c r="P5404" s="42">
        <v>383.36</v>
      </c>
      <c r="Q5404" s="33">
        <v>259.88</v>
      </c>
      <c r="R5404" s="42">
        <v>291.76</v>
      </c>
      <c r="S5404" s="33">
        <v>258.14999999999998</v>
      </c>
      <c r="T5404" s="42">
        <v>6.33</v>
      </c>
      <c r="U5404" s="33">
        <v>6.7</v>
      </c>
      <c r="V5404" s="116">
        <v>6.63</v>
      </c>
    </row>
    <row r="5405" spans="1:22" x14ac:dyDescent="0.25">
      <c r="A5405" s="26" t="s">
        <v>6244</v>
      </c>
      <c r="B5405" s="42">
        <v>0.2</v>
      </c>
      <c r="C5405" s="33">
        <v>2.6</v>
      </c>
      <c r="D5405" s="42">
        <v>3.5</v>
      </c>
      <c r="E5405" s="33">
        <v>0.2</v>
      </c>
      <c r="F5405" s="42">
        <v>1.2</v>
      </c>
      <c r="G5405" s="33">
        <v>0.6</v>
      </c>
      <c r="H5405" s="42">
        <v>0</v>
      </c>
      <c r="I5405" s="33">
        <v>1.2</v>
      </c>
      <c r="J5405" s="42">
        <v>1.2</v>
      </c>
      <c r="K5405" s="33">
        <v>0.1</v>
      </c>
      <c r="L5405" s="42">
        <v>0.5</v>
      </c>
      <c r="M5405" s="33">
        <v>0.1</v>
      </c>
      <c r="N5405" s="42">
        <v>0</v>
      </c>
      <c r="O5405" s="33">
        <v>0</v>
      </c>
      <c r="P5405" s="42">
        <v>458.58</v>
      </c>
      <c r="Q5405" s="33">
        <v>305.81</v>
      </c>
      <c r="R5405" s="42">
        <v>351.88</v>
      </c>
      <c r="S5405" s="33">
        <v>256.31</v>
      </c>
      <c r="T5405" s="42">
        <v>4.2</v>
      </c>
      <c r="U5405" s="33">
        <v>4.38</v>
      </c>
      <c r="V5405" s="116">
        <v>4.4000000000000004</v>
      </c>
    </row>
    <row r="5406" spans="1:22" x14ac:dyDescent="0.25">
      <c r="A5406" s="26" t="s">
        <v>6245</v>
      </c>
      <c r="B5406" s="42">
        <v>0.3</v>
      </c>
      <c r="C5406" s="33">
        <v>2.5</v>
      </c>
      <c r="D5406" s="42">
        <v>3.3</v>
      </c>
      <c r="E5406" s="33">
        <v>0.2</v>
      </c>
      <c r="F5406" s="42">
        <v>1</v>
      </c>
      <c r="G5406" s="33">
        <v>0.6</v>
      </c>
      <c r="H5406" s="42">
        <v>0.2</v>
      </c>
      <c r="I5406" s="33">
        <v>0.5</v>
      </c>
      <c r="J5406" s="42">
        <v>0.9</v>
      </c>
      <c r="K5406" s="33">
        <v>0.1</v>
      </c>
      <c r="L5406" s="42">
        <v>0.5</v>
      </c>
      <c r="M5406" s="33">
        <v>0.1</v>
      </c>
      <c r="N5406" s="42">
        <v>0.1</v>
      </c>
      <c r="O5406" s="33">
        <v>0.1</v>
      </c>
      <c r="P5406" s="42">
        <v>443.76</v>
      </c>
      <c r="Q5406" s="33">
        <v>302.81</v>
      </c>
      <c r="R5406" s="42">
        <v>346.06</v>
      </c>
      <c r="S5406" s="33">
        <v>257.47000000000003</v>
      </c>
      <c r="T5406" s="42">
        <v>4.33</v>
      </c>
      <c r="U5406" s="33">
        <v>4.4800000000000004</v>
      </c>
      <c r="V5406" s="116">
        <v>4.43</v>
      </c>
    </row>
    <row r="5407" spans="1:22" x14ac:dyDescent="0.25">
      <c r="A5407" s="26" t="s">
        <v>6246</v>
      </c>
      <c r="B5407" s="42">
        <v>0.7</v>
      </c>
      <c r="C5407" s="33">
        <v>4.5</v>
      </c>
      <c r="D5407" s="42">
        <v>4.5999999999999996</v>
      </c>
      <c r="E5407" s="33">
        <v>0.1</v>
      </c>
      <c r="F5407" s="42">
        <v>1.5</v>
      </c>
      <c r="G5407" s="33">
        <v>1.2</v>
      </c>
      <c r="H5407" s="42">
        <v>0.1</v>
      </c>
      <c r="I5407" s="33">
        <v>0.9</v>
      </c>
      <c r="J5407" s="42">
        <v>0.8</v>
      </c>
      <c r="K5407" s="33">
        <v>0.1</v>
      </c>
      <c r="L5407" s="42">
        <v>0.7</v>
      </c>
      <c r="M5407" s="33">
        <v>0.2</v>
      </c>
      <c r="N5407" s="42">
        <v>0</v>
      </c>
      <c r="O5407" s="33">
        <v>0.2</v>
      </c>
      <c r="P5407" s="42">
        <v>378.86</v>
      </c>
      <c r="Q5407" s="33">
        <v>261.33999999999997</v>
      </c>
      <c r="R5407" s="42">
        <v>294.18</v>
      </c>
      <c r="S5407" s="33">
        <v>259.26</v>
      </c>
      <c r="T5407" s="42">
        <v>6.38</v>
      </c>
      <c r="U5407" s="33">
        <v>6.59</v>
      </c>
      <c r="V5407" s="116">
        <v>6.56</v>
      </c>
    </row>
    <row r="5408" spans="1:22" x14ac:dyDescent="0.25">
      <c r="A5408" s="26" t="s">
        <v>6247</v>
      </c>
      <c r="B5408" s="42">
        <v>0.5</v>
      </c>
      <c r="C5408" s="33">
        <v>4.5999999999999996</v>
      </c>
      <c r="D5408" s="42">
        <v>4.3</v>
      </c>
      <c r="E5408" s="33">
        <v>0.2</v>
      </c>
      <c r="F5408" s="42">
        <v>1.3</v>
      </c>
      <c r="G5408" s="33">
        <v>0.9</v>
      </c>
      <c r="H5408" s="42">
        <v>0.1</v>
      </c>
      <c r="I5408" s="33">
        <v>0.8</v>
      </c>
      <c r="J5408" s="42">
        <v>1.1000000000000001</v>
      </c>
      <c r="K5408" s="33">
        <v>0.2</v>
      </c>
      <c r="L5408" s="42">
        <v>0.5</v>
      </c>
      <c r="M5408" s="33">
        <v>0.3</v>
      </c>
      <c r="N5408" s="42">
        <v>0</v>
      </c>
      <c r="O5408" s="33">
        <v>0.2</v>
      </c>
      <c r="P5408" s="42">
        <v>375.18</v>
      </c>
      <c r="Q5408" s="33">
        <v>260.57</v>
      </c>
      <c r="R5408" s="42">
        <v>292.45999999999998</v>
      </c>
      <c r="S5408" s="33">
        <v>259.19</v>
      </c>
      <c r="T5408" s="42">
        <v>6.38</v>
      </c>
      <c r="U5408" s="33">
        <v>6.56</v>
      </c>
      <c r="V5408" s="116">
        <v>6.65</v>
      </c>
    </row>
    <row r="5409" spans="1:22" x14ac:dyDescent="0.25">
      <c r="A5409" s="26" t="s">
        <v>6248</v>
      </c>
      <c r="B5409" s="42">
        <v>0.7</v>
      </c>
      <c r="C5409" s="33">
        <v>4.5999999999999996</v>
      </c>
      <c r="D5409" s="42">
        <v>4.5999999999999996</v>
      </c>
      <c r="E5409" s="33">
        <v>0.1</v>
      </c>
      <c r="F5409" s="42">
        <v>1.3</v>
      </c>
      <c r="G5409" s="33">
        <v>1.3</v>
      </c>
      <c r="H5409" s="42">
        <v>0.1</v>
      </c>
      <c r="I5409" s="33">
        <v>1</v>
      </c>
      <c r="J5409" s="42">
        <v>1.1000000000000001</v>
      </c>
      <c r="K5409" s="33">
        <v>0.2</v>
      </c>
      <c r="L5409" s="42">
        <v>0.6</v>
      </c>
      <c r="M5409" s="33">
        <v>0.2</v>
      </c>
      <c r="N5409" s="42">
        <v>0.1</v>
      </c>
      <c r="O5409" s="33">
        <v>0.2</v>
      </c>
      <c r="P5409" s="42">
        <v>348.75</v>
      </c>
      <c r="Q5409" s="33">
        <v>239.43</v>
      </c>
      <c r="R5409" s="42">
        <v>273.89</v>
      </c>
      <c r="S5409" s="33">
        <v>259.36</v>
      </c>
      <c r="T5409" s="42">
        <v>6.73</v>
      </c>
      <c r="U5409" s="33">
        <v>6.82</v>
      </c>
      <c r="V5409" s="116">
        <v>6.83</v>
      </c>
    </row>
    <row r="5410" spans="1:22" x14ac:dyDescent="0.25">
      <c r="A5410" s="26" t="s">
        <v>6249</v>
      </c>
      <c r="B5410" s="42">
        <v>0.8</v>
      </c>
      <c r="C5410" s="33">
        <v>4.2</v>
      </c>
      <c r="D5410" s="42">
        <v>4.2</v>
      </c>
      <c r="E5410" s="33">
        <v>0.1</v>
      </c>
      <c r="F5410" s="42">
        <v>1.2</v>
      </c>
      <c r="G5410" s="33">
        <v>1</v>
      </c>
      <c r="H5410" s="42">
        <v>0.1</v>
      </c>
      <c r="I5410" s="33">
        <v>0.9</v>
      </c>
      <c r="J5410" s="42">
        <v>1.1000000000000001</v>
      </c>
      <c r="K5410" s="33">
        <v>0.2</v>
      </c>
      <c r="L5410" s="42">
        <v>0.5</v>
      </c>
      <c r="M5410" s="33">
        <v>0.2</v>
      </c>
      <c r="N5410" s="42">
        <v>0.1</v>
      </c>
      <c r="O5410" s="33">
        <v>0.3</v>
      </c>
      <c r="P5410" s="42">
        <v>372.22</v>
      </c>
      <c r="Q5410" s="33">
        <v>253.81</v>
      </c>
      <c r="R5410" s="42">
        <v>290.83999999999997</v>
      </c>
      <c r="S5410" s="33">
        <v>258.61</v>
      </c>
      <c r="T5410" s="42">
        <v>6.36</v>
      </c>
      <c r="U5410" s="33">
        <v>6.2</v>
      </c>
      <c r="V5410" s="116">
        <v>6.42</v>
      </c>
    </row>
    <row r="5411" spans="1:22" x14ac:dyDescent="0.25">
      <c r="A5411" s="26" t="s">
        <v>6250</v>
      </c>
      <c r="B5411" s="42">
        <v>0.3</v>
      </c>
      <c r="C5411" s="33">
        <v>3.2</v>
      </c>
      <c r="D5411" s="42">
        <v>4.5</v>
      </c>
      <c r="E5411" s="33">
        <v>0.2</v>
      </c>
      <c r="F5411" s="42">
        <v>1.4</v>
      </c>
      <c r="G5411" s="33">
        <v>0.9</v>
      </c>
      <c r="H5411" s="42">
        <v>0.2</v>
      </c>
      <c r="I5411" s="33">
        <v>0.6</v>
      </c>
      <c r="J5411" s="42">
        <v>1.4</v>
      </c>
      <c r="K5411" s="33">
        <v>0.3</v>
      </c>
      <c r="L5411" s="42">
        <v>0.5</v>
      </c>
      <c r="M5411" s="33">
        <v>0.3</v>
      </c>
      <c r="N5411" s="42">
        <v>0.1</v>
      </c>
      <c r="O5411" s="33">
        <v>0.1</v>
      </c>
      <c r="P5411" s="42">
        <v>385.94</v>
      </c>
      <c r="Q5411" s="33">
        <v>259.02</v>
      </c>
      <c r="R5411" s="42">
        <v>296.95</v>
      </c>
      <c r="S5411" s="33">
        <v>259.27</v>
      </c>
      <c r="T5411" s="42">
        <v>5.46</v>
      </c>
      <c r="U5411" s="33">
        <v>5.73</v>
      </c>
      <c r="V5411" s="116">
        <v>5.68</v>
      </c>
    </row>
    <row r="5412" spans="1:22" x14ac:dyDescent="0.25">
      <c r="A5412" s="26" t="s">
        <v>6251</v>
      </c>
      <c r="B5412" s="42">
        <v>0.5</v>
      </c>
      <c r="C5412" s="33">
        <v>3.7</v>
      </c>
      <c r="D5412" s="42">
        <v>4</v>
      </c>
      <c r="E5412" s="33">
        <v>0.2</v>
      </c>
      <c r="F5412" s="42">
        <v>1.2</v>
      </c>
      <c r="G5412" s="33">
        <v>0.9</v>
      </c>
      <c r="H5412" s="42">
        <v>0.1</v>
      </c>
      <c r="I5412" s="33">
        <v>1.1000000000000001</v>
      </c>
      <c r="J5412" s="42">
        <v>0.8</v>
      </c>
      <c r="K5412" s="33">
        <v>0.2</v>
      </c>
      <c r="L5412" s="42">
        <v>0.7</v>
      </c>
      <c r="M5412" s="33">
        <v>0.2</v>
      </c>
      <c r="N5412" s="42">
        <v>0.1</v>
      </c>
      <c r="O5412" s="33">
        <v>0.1</v>
      </c>
      <c r="P5412" s="42">
        <v>372.19</v>
      </c>
      <c r="Q5412" s="33">
        <v>257.18</v>
      </c>
      <c r="R5412" s="42">
        <v>300.44</v>
      </c>
      <c r="S5412" s="33">
        <v>260.02999999999997</v>
      </c>
      <c r="T5412" s="42">
        <v>5.5</v>
      </c>
      <c r="U5412" s="33">
        <v>5.81</v>
      </c>
      <c r="V5412" s="116">
        <v>5.78</v>
      </c>
    </row>
    <row r="5413" spans="1:22" x14ac:dyDescent="0.25">
      <c r="A5413" s="26" t="s">
        <v>6252</v>
      </c>
      <c r="B5413" s="42">
        <v>0.1</v>
      </c>
      <c r="C5413" s="33">
        <v>3.3</v>
      </c>
      <c r="D5413" s="42">
        <v>4.3</v>
      </c>
      <c r="E5413" s="33">
        <v>0.2</v>
      </c>
      <c r="F5413" s="42">
        <v>1.4</v>
      </c>
      <c r="G5413" s="33">
        <v>1</v>
      </c>
      <c r="H5413" s="42">
        <v>0.2</v>
      </c>
      <c r="I5413" s="33">
        <v>1.3</v>
      </c>
      <c r="J5413" s="42">
        <v>1.2</v>
      </c>
      <c r="K5413" s="33">
        <v>0.3</v>
      </c>
      <c r="L5413" s="42">
        <v>0.7</v>
      </c>
      <c r="M5413" s="33">
        <v>0.2</v>
      </c>
      <c r="N5413" s="42">
        <v>0.1</v>
      </c>
      <c r="O5413" s="33">
        <v>0</v>
      </c>
      <c r="P5413" s="42">
        <v>331.15</v>
      </c>
      <c r="Q5413" s="33">
        <v>221.03</v>
      </c>
      <c r="R5413" s="42">
        <v>251.26</v>
      </c>
      <c r="S5413" s="33">
        <v>260.52</v>
      </c>
      <c r="T5413" s="42">
        <v>5.84</v>
      </c>
      <c r="U5413" s="33">
        <v>6</v>
      </c>
      <c r="V5413" s="116">
        <v>6.26</v>
      </c>
    </row>
    <row r="5414" spans="1:22" x14ac:dyDescent="0.25">
      <c r="A5414" s="26" t="s">
        <v>6253</v>
      </c>
      <c r="B5414" s="42">
        <v>0.3</v>
      </c>
      <c r="C5414" s="33">
        <v>4.5999999999999996</v>
      </c>
      <c r="D5414" s="42">
        <v>4.7</v>
      </c>
      <c r="E5414" s="33">
        <v>0.2</v>
      </c>
      <c r="F5414" s="42">
        <v>1.4</v>
      </c>
      <c r="G5414" s="33">
        <v>1.3</v>
      </c>
      <c r="H5414" s="42">
        <v>0.2</v>
      </c>
      <c r="I5414" s="33">
        <v>1.2</v>
      </c>
      <c r="J5414" s="42">
        <v>1.2</v>
      </c>
      <c r="K5414" s="33">
        <v>0.2</v>
      </c>
      <c r="L5414" s="42">
        <v>0.7</v>
      </c>
      <c r="M5414" s="33">
        <v>0.2</v>
      </c>
      <c r="N5414" s="42">
        <v>0.1</v>
      </c>
      <c r="O5414" s="33">
        <v>0.1</v>
      </c>
      <c r="P5414" s="42">
        <v>337.52</v>
      </c>
      <c r="Q5414" s="33">
        <v>230.23</v>
      </c>
      <c r="R5414" s="42">
        <v>262.85000000000002</v>
      </c>
      <c r="S5414" s="33">
        <v>259.45999999999998</v>
      </c>
      <c r="T5414" s="42">
        <v>6.48</v>
      </c>
      <c r="U5414" s="33">
        <v>6.7</v>
      </c>
      <c r="V5414" s="116">
        <v>7.11</v>
      </c>
    </row>
    <row r="5415" spans="1:22" x14ac:dyDescent="0.25">
      <c r="A5415" s="26" t="s">
        <v>6254</v>
      </c>
      <c r="B5415" s="42">
        <v>0.7</v>
      </c>
      <c r="C5415" s="33">
        <v>5</v>
      </c>
      <c r="D5415" s="42">
        <v>4.9000000000000004</v>
      </c>
      <c r="E5415" s="33">
        <v>0.2</v>
      </c>
      <c r="F5415" s="42">
        <v>1.5</v>
      </c>
      <c r="G5415" s="33">
        <v>1.3</v>
      </c>
      <c r="H5415" s="42">
        <v>0.3</v>
      </c>
      <c r="I5415" s="33">
        <v>0.9</v>
      </c>
      <c r="J5415" s="42">
        <v>1.3</v>
      </c>
      <c r="K5415" s="33">
        <v>0.2</v>
      </c>
      <c r="L5415" s="42">
        <v>0.7</v>
      </c>
      <c r="M5415" s="33">
        <v>0.3</v>
      </c>
      <c r="N5415" s="42">
        <v>0.1</v>
      </c>
      <c r="O5415" s="33">
        <v>0.2</v>
      </c>
      <c r="P5415" s="42">
        <v>348.34</v>
      </c>
      <c r="Q5415" s="33">
        <v>233.86</v>
      </c>
      <c r="R5415" s="42">
        <v>263.55</v>
      </c>
      <c r="S5415" s="33">
        <v>260.7</v>
      </c>
      <c r="T5415" s="42">
        <v>6.76</v>
      </c>
      <c r="U5415" s="33">
        <v>7.04</v>
      </c>
      <c r="V5415" s="116">
        <v>7.16</v>
      </c>
    </row>
    <row r="5416" spans="1:22" x14ac:dyDescent="0.25">
      <c r="A5416" s="26" t="s">
        <v>6255</v>
      </c>
      <c r="B5416" s="42">
        <v>0.3</v>
      </c>
      <c r="C5416" s="33">
        <v>4.3</v>
      </c>
      <c r="D5416" s="42">
        <v>4.8</v>
      </c>
      <c r="E5416" s="33">
        <v>0.2</v>
      </c>
      <c r="F5416" s="42">
        <v>1.5</v>
      </c>
      <c r="G5416" s="33">
        <v>1.2</v>
      </c>
      <c r="H5416" s="42">
        <v>0.2</v>
      </c>
      <c r="I5416" s="33">
        <v>1.2</v>
      </c>
      <c r="J5416" s="42">
        <v>1.4</v>
      </c>
      <c r="K5416" s="33">
        <v>0.2</v>
      </c>
      <c r="L5416" s="42">
        <v>0.7</v>
      </c>
      <c r="M5416" s="33">
        <v>0.2</v>
      </c>
      <c r="N5416" s="42">
        <v>0.1</v>
      </c>
      <c r="O5416" s="33">
        <v>0.1</v>
      </c>
      <c r="P5416" s="42">
        <v>343.55</v>
      </c>
      <c r="Q5416" s="33">
        <v>233.21</v>
      </c>
      <c r="R5416" s="42">
        <v>268.69</v>
      </c>
      <c r="S5416" s="33">
        <v>261.51</v>
      </c>
      <c r="T5416" s="42">
        <v>6.39</v>
      </c>
      <c r="U5416" s="33">
        <v>6.67</v>
      </c>
      <c r="V5416" s="116">
        <v>6.93</v>
      </c>
    </row>
    <row r="5417" spans="1:22" x14ac:dyDescent="0.25">
      <c r="A5417" s="26" t="s">
        <v>6256</v>
      </c>
      <c r="B5417" s="42">
        <v>0.7</v>
      </c>
      <c r="C5417" s="33">
        <v>4.7</v>
      </c>
      <c r="D5417" s="42">
        <v>4.8</v>
      </c>
      <c r="E5417" s="33">
        <v>0.2</v>
      </c>
      <c r="F5417" s="42">
        <v>1.5</v>
      </c>
      <c r="G5417" s="33">
        <v>1.2</v>
      </c>
      <c r="H5417" s="42">
        <v>0.2</v>
      </c>
      <c r="I5417" s="33">
        <v>0.9</v>
      </c>
      <c r="J5417" s="42">
        <v>1.3</v>
      </c>
      <c r="K5417" s="33">
        <v>0.2</v>
      </c>
      <c r="L5417" s="42">
        <v>0.5</v>
      </c>
      <c r="M5417" s="33">
        <v>0.2</v>
      </c>
      <c r="N5417" s="42">
        <v>0</v>
      </c>
      <c r="O5417" s="33">
        <v>0.2</v>
      </c>
      <c r="P5417" s="42">
        <v>332.42</v>
      </c>
      <c r="Q5417" s="33">
        <v>228.64</v>
      </c>
      <c r="R5417" s="42">
        <v>262.72000000000003</v>
      </c>
      <c r="S5417" s="33">
        <v>261.22000000000003</v>
      </c>
      <c r="T5417" s="42">
        <v>6.78</v>
      </c>
      <c r="U5417" s="33">
        <v>7.09</v>
      </c>
      <c r="V5417" s="116">
        <v>7.41</v>
      </c>
    </row>
    <row r="5418" spans="1:22" x14ac:dyDescent="0.25">
      <c r="A5418" s="26" t="s">
        <v>6257</v>
      </c>
      <c r="B5418" s="42">
        <v>0.3</v>
      </c>
      <c r="C5418" s="33">
        <v>4.0999999999999996</v>
      </c>
      <c r="D5418" s="42">
        <v>4.5</v>
      </c>
      <c r="E5418" s="33">
        <v>0.2</v>
      </c>
      <c r="F5418" s="42">
        <v>1.5</v>
      </c>
      <c r="G5418" s="33">
        <v>1.2</v>
      </c>
      <c r="H5418" s="42">
        <v>0.2</v>
      </c>
      <c r="I5418" s="33">
        <v>1.3</v>
      </c>
      <c r="J5418" s="42">
        <v>1.4</v>
      </c>
      <c r="K5418" s="33">
        <v>0.2</v>
      </c>
      <c r="L5418" s="42">
        <v>0.7</v>
      </c>
      <c r="M5418" s="33">
        <v>0.3</v>
      </c>
      <c r="N5418" s="42">
        <v>0</v>
      </c>
      <c r="O5418" s="33">
        <v>0.2</v>
      </c>
      <c r="P5418" s="42">
        <v>341.54</v>
      </c>
      <c r="Q5418" s="33">
        <v>237.11</v>
      </c>
      <c r="R5418" s="42">
        <v>278.06</v>
      </c>
      <c r="S5418" s="33">
        <v>261.11</v>
      </c>
      <c r="T5418" s="42">
        <v>6.16</v>
      </c>
      <c r="U5418" s="33">
        <v>6.36</v>
      </c>
      <c r="V5418" s="116">
        <v>6.56</v>
      </c>
    </row>
    <row r="5419" spans="1:22" x14ac:dyDescent="0.25">
      <c r="A5419" s="26" t="s">
        <v>6258</v>
      </c>
      <c r="B5419" s="42">
        <v>0.1</v>
      </c>
      <c r="C5419" s="33">
        <v>1.7</v>
      </c>
      <c r="D5419" s="42">
        <v>3.7</v>
      </c>
      <c r="E5419" s="33">
        <v>0.2</v>
      </c>
      <c r="F5419" s="42">
        <v>1.3</v>
      </c>
      <c r="G5419" s="33">
        <v>0.8</v>
      </c>
      <c r="H5419" s="42">
        <v>0.1</v>
      </c>
      <c r="I5419" s="33">
        <v>1.4</v>
      </c>
      <c r="J5419" s="42">
        <v>1.2</v>
      </c>
      <c r="K5419" s="33">
        <v>0.2</v>
      </c>
      <c r="L5419" s="42">
        <v>0.4</v>
      </c>
      <c r="M5419" s="33">
        <v>0.2</v>
      </c>
      <c r="N5419" s="42">
        <v>0</v>
      </c>
      <c r="O5419" s="33">
        <v>0.1</v>
      </c>
      <c r="P5419" s="42">
        <v>429.23</v>
      </c>
      <c r="Q5419" s="33">
        <v>291.45999999999998</v>
      </c>
      <c r="R5419" s="42">
        <v>333.33</v>
      </c>
      <c r="S5419" s="33">
        <v>258.95</v>
      </c>
      <c r="T5419" s="42">
        <v>4.29</v>
      </c>
      <c r="U5419" s="33">
        <v>4.41</v>
      </c>
      <c r="V5419" s="116">
        <v>4.78</v>
      </c>
    </row>
    <row r="5420" spans="1:22" x14ac:dyDescent="0.25">
      <c r="A5420" s="26" t="s">
        <v>6259</v>
      </c>
      <c r="B5420" s="42">
        <v>0.2</v>
      </c>
      <c r="C5420" s="33">
        <v>2</v>
      </c>
      <c r="D5420" s="42">
        <v>3.5</v>
      </c>
      <c r="E5420" s="33">
        <v>0.2</v>
      </c>
      <c r="F5420" s="42">
        <v>1.3</v>
      </c>
      <c r="G5420" s="33">
        <v>0.9</v>
      </c>
      <c r="H5420" s="42">
        <v>0.2</v>
      </c>
      <c r="I5420" s="33">
        <v>1</v>
      </c>
      <c r="J5420" s="42">
        <v>0.9</v>
      </c>
      <c r="K5420" s="33">
        <v>0.2</v>
      </c>
      <c r="L5420" s="42">
        <v>0.3</v>
      </c>
      <c r="M5420" s="33">
        <v>0.3</v>
      </c>
      <c r="N5420" s="42">
        <v>0</v>
      </c>
      <c r="O5420" s="33">
        <v>0.1</v>
      </c>
      <c r="P5420" s="42">
        <v>447.62</v>
      </c>
      <c r="Q5420" s="33">
        <v>297.64</v>
      </c>
      <c r="R5420" s="42">
        <v>347</v>
      </c>
      <c r="S5420" s="33">
        <v>258.98</v>
      </c>
      <c r="T5420" s="42">
        <v>4.29</v>
      </c>
      <c r="U5420" s="33">
        <v>4.45</v>
      </c>
      <c r="V5420" s="116">
        <v>4.63</v>
      </c>
    </row>
    <row r="5421" spans="1:22" x14ac:dyDescent="0.25">
      <c r="A5421" s="26" t="s">
        <v>6260</v>
      </c>
      <c r="B5421" s="42">
        <v>0.2</v>
      </c>
      <c r="C5421" s="33">
        <v>2.5</v>
      </c>
      <c r="D5421" s="42">
        <v>3.9</v>
      </c>
      <c r="E5421" s="33">
        <v>0.2</v>
      </c>
      <c r="F5421" s="42">
        <v>1.4</v>
      </c>
      <c r="G5421" s="33">
        <v>0.9</v>
      </c>
      <c r="H5421" s="42">
        <v>0.2</v>
      </c>
      <c r="I5421" s="33">
        <v>0.7</v>
      </c>
      <c r="J5421" s="42">
        <v>0.9</v>
      </c>
      <c r="K5421" s="33">
        <v>0.2</v>
      </c>
      <c r="L5421" s="42">
        <v>0.5</v>
      </c>
      <c r="M5421" s="33">
        <v>0.2</v>
      </c>
      <c r="N5421" s="42">
        <v>0</v>
      </c>
      <c r="O5421" s="33">
        <v>0.2</v>
      </c>
      <c r="P5421" s="42">
        <v>451.01</v>
      </c>
      <c r="Q5421" s="33">
        <v>301.74</v>
      </c>
      <c r="R5421" s="42">
        <v>348.67</v>
      </c>
      <c r="S5421" s="33">
        <v>258.43</v>
      </c>
      <c r="T5421" s="42">
        <v>4.72</v>
      </c>
      <c r="U5421" s="33">
        <v>4.99</v>
      </c>
      <c r="V5421" s="116">
        <v>5.0599999999999996</v>
      </c>
    </row>
    <row r="5422" spans="1:22" x14ac:dyDescent="0.25">
      <c r="A5422" s="26" t="s">
        <v>6261</v>
      </c>
      <c r="B5422" s="42">
        <v>0.3</v>
      </c>
      <c r="C5422" s="33">
        <v>1.8</v>
      </c>
      <c r="D5422" s="42">
        <v>3.7</v>
      </c>
      <c r="E5422" s="33">
        <v>0.2</v>
      </c>
      <c r="F5422" s="42">
        <v>1.3</v>
      </c>
      <c r="G5422" s="33">
        <v>0.7</v>
      </c>
      <c r="H5422" s="42">
        <v>0.1</v>
      </c>
      <c r="I5422" s="33">
        <v>1.3</v>
      </c>
      <c r="J5422" s="42">
        <v>1.5</v>
      </c>
      <c r="K5422" s="33">
        <v>0.2</v>
      </c>
      <c r="L5422" s="42">
        <v>0.5</v>
      </c>
      <c r="M5422" s="33">
        <v>0.2</v>
      </c>
      <c r="N5422" s="42">
        <v>0</v>
      </c>
      <c r="O5422" s="33">
        <v>0.1</v>
      </c>
      <c r="P5422" s="42">
        <v>423.38</v>
      </c>
      <c r="Q5422" s="33">
        <v>286.8</v>
      </c>
      <c r="R5422" s="42">
        <v>342.52</v>
      </c>
      <c r="S5422" s="33">
        <v>259.06</v>
      </c>
      <c r="T5422" s="42">
        <v>4.49</v>
      </c>
      <c r="U5422" s="33">
        <v>4.7</v>
      </c>
      <c r="V5422" s="116">
        <v>4.92</v>
      </c>
    </row>
    <row r="5423" spans="1:22" x14ac:dyDescent="0.25">
      <c r="A5423" s="26" t="s">
        <v>6262</v>
      </c>
      <c r="B5423" s="42">
        <v>0.5</v>
      </c>
      <c r="C5423" s="33">
        <v>1.7</v>
      </c>
      <c r="D5423" s="42">
        <v>3.2</v>
      </c>
      <c r="E5423" s="33">
        <v>0.2</v>
      </c>
      <c r="F5423" s="42">
        <v>1.2</v>
      </c>
      <c r="G5423" s="33">
        <v>0.5</v>
      </c>
      <c r="H5423" s="42">
        <v>0.2</v>
      </c>
      <c r="I5423" s="33">
        <v>1.5</v>
      </c>
      <c r="J5423" s="42">
        <v>1.3</v>
      </c>
      <c r="K5423" s="33">
        <v>0.2</v>
      </c>
      <c r="L5423" s="42">
        <v>0.5</v>
      </c>
      <c r="M5423" s="33">
        <v>0.1</v>
      </c>
      <c r="N5423" s="42">
        <v>0</v>
      </c>
      <c r="O5423" s="33">
        <v>0</v>
      </c>
      <c r="P5423" s="42">
        <v>431.22</v>
      </c>
      <c r="Q5423" s="33">
        <v>285.14999999999998</v>
      </c>
      <c r="R5423" s="42">
        <v>329.86</v>
      </c>
      <c r="S5423" s="33">
        <v>258.79000000000002</v>
      </c>
      <c r="T5423" s="42">
        <v>3.92</v>
      </c>
      <c r="U5423" s="33">
        <v>4.2</v>
      </c>
      <c r="V5423" s="116">
        <v>4.34</v>
      </c>
    </row>
    <row r="5424" spans="1:22" x14ac:dyDescent="0.25">
      <c r="A5424" s="26" t="s">
        <v>6263</v>
      </c>
      <c r="B5424" s="42">
        <v>0.7</v>
      </c>
      <c r="C5424" s="33">
        <v>2.2000000000000002</v>
      </c>
      <c r="D5424" s="42">
        <v>3.9</v>
      </c>
      <c r="E5424" s="33">
        <v>0.2</v>
      </c>
      <c r="F5424" s="42">
        <v>1.3</v>
      </c>
      <c r="G5424" s="33">
        <v>1</v>
      </c>
      <c r="H5424" s="42">
        <v>0.2</v>
      </c>
      <c r="I5424" s="33">
        <v>1.1000000000000001</v>
      </c>
      <c r="J5424" s="42">
        <v>1.4</v>
      </c>
      <c r="K5424" s="33">
        <v>0.2</v>
      </c>
      <c r="L5424" s="42">
        <v>0.6</v>
      </c>
      <c r="M5424" s="33">
        <v>0.3</v>
      </c>
      <c r="N5424" s="42">
        <v>0</v>
      </c>
      <c r="O5424" s="33">
        <v>0.1</v>
      </c>
      <c r="P5424" s="42">
        <v>385.55</v>
      </c>
      <c r="Q5424" s="33">
        <v>254.43</v>
      </c>
      <c r="R5424" s="42">
        <v>300.08999999999997</v>
      </c>
      <c r="S5424" s="33">
        <v>258.93</v>
      </c>
      <c r="T5424" s="42">
        <v>4.6100000000000003</v>
      </c>
      <c r="U5424" s="33">
        <v>5.08</v>
      </c>
      <c r="V5424" s="116">
        <v>5.25</v>
      </c>
    </row>
    <row r="5425" spans="1:22" x14ac:dyDescent="0.25">
      <c r="A5425" s="26" t="s">
        <v>6264</v>
      </c>
      <c r="B5425" s="42">
        <v>0.3</v>
      </c>
      <c r="C5425" s="33">
        <v>3.5</v>
      </c>
      <c r="D5425" s="42">
        <v>4.8</v>
      </c>
      <c r="E5425" s="33">
        <v>0.2</v>
      </c>
      <c r="F5425" s="42">
        <v>1.4</v>
      </c>
      <c r="G5425" s="33">
        <v>1.7</v>
      </c>
      <c r="H5425" s="42">
        <v>0.1</v>
      </c>
      <c r="I5425" s="33">
        <v>1.9</v>
      </c>
      <c r="J5425" s="42">
        <v>1.4</v>
      </c>
      <c r="K5425" s="33">
        <v>0.1</v>
      </c>
      <c r="L5425" s="42">
        <v>0.7</v>
      </c>
      <c r="M5425" s="33">
        <v>0.2</v>
      </c>
      <c r="N5425" s="42">
        <v>0</v>
      </c>
      <c r="O5425" s="33">
        <v>0.2</v>
      </c>
      <c r="P5425" s="42">
        <v>363.49</v>
      </c>
      <c r="Q5425" s="33">
        <v>246.36</v>
      </c>
      <c r="R5425" s="42">
        <v>283.58999999999997</v>
      </c>
      <c r="S5425" s="33">
        <v>259.58</v>
      </c>
      <c r="T5425" s="42">
        <v>5.81</v>
      </c>
      <c r="U5425" s="33">
        <v>6.23</v>
      </c>
      <c r="V5425" s="116">
        <v>6.62</v>
      </c>
    </row>
    <row r="5426" spans="1:22" x14ac:dyDescent="0.25">
      <c r="A5426" s="26" t="s">
        <v>6265</v>
      </c>
      <c r="B5426" s="42">
        <v>0.3</v>
      </c>
      <c r="C5426" s="33">
        <v>3.6</v>
      </c>
      <c r="D5426" s="42">
        <v>4.5</v>
      </c>
      <c r="E5426" s="33">
        <v>0.2</v>
      </c>
      <c r="F5426" s="42">
        <v>1.4</v>
      </c>
      <c r="G5426" s="33">
        <v>1.2</v>
      </c>
      <c r="H5426" s="42">
        <v>0.1</v>
      </c>
      <c r="I5426" s="33">
        <v>1.5</v>
      </c>
      <c r="J5426" s="42">
        <v>1.7</v>
      </c>
      <c r="K5426" s="33">
        <v>0.3</v>
      </c>
      <c r="L5426" s="42">
        <v>0.6</v>
      </c>
      <c r="M5426" s="33">
        <v>0.2</v>
      </c>
      <c r="N5426" s="42">
        <v>0</v>
      </c>
      <c r="O5426" s="33">
        <v>0.1</v>
      </c>
      <c r="P5426" s="42">
        <v>364.74</v>
      </c>
      <c r="Q5426" s="33">
        <v>241.08</v>
      </c>
      <c r="R5426" s="42">
        <v>284.39</v>
      </c>
      <c r="S5426" s="33">
        <v>260.02999999999997</v>
      </c>
      <c r="T5426" s="42">
        <v>5.8</v>
      </c>
      <c r="U5426" s="33">
        <v>6.37</v>
      </c>
      <c r="V5426" s="116">
        <v>6.44</v>
      </c>
    </row>
    <row r="5427" spans="1:22" x14ac:dyDescent="0.25">
      <c r="A5427" s="26" t="s">
        <v>6266</v>
      </c>
      <c r="B5427" s="42">
        <v>0.4</v>
      </c>
      <c r="C5427" s="33">
        <v>3.1</v>
      </c>
      <c r="D5427" s="42">
        <v>4.5999999999999996</v>
      </c>
      <c r="E5427" s="33">
        <v>0.3</v>
      </c>
      <c r="F5427" s="42">
        <v>1.5</v>
      </c>
      <c r="G5427" s="33">
        <v>1.4</v>
      </c>
      <c r="H5427" s="42">
        <v>0.4</v>
      </c>
      <c r="I5427" s="33">
        <v>1.6</v>
      </c>
      <c r="J5427" s="42">
        <v>1.4</v>
      </c>
      <c r="K5427" s="33">
        <v>0.3</v>
      </c>
      <c r="L5427" s="42">
        <v>0.6</v>
      </c>
      <c r="M5427" s="33">
        <v>0.3</v>
      </c>
      <c r="N5427" s="42">
        <v>0</v>
      </c>
      <c r="O5427" s="33">
        <v>0.1</v>
      </c>
      <c r="P5427" s="42">
        <v>355.15</v>
      </c>
      <c r="Q5427" s="33">
        <v>237.9</v>
      </c>
      <c r="R5427" s="42">
        <v>276.8</v>
      </c>
      <c r="S5427" s="33">
        <v>259.82</v>
      </c>
      <c r="T5427" s="42">
        <v>5.36</v>
      </c>
      <c r="U5427" s="33">
        <v>5.69</v>
      </c>
      <c r="V5427" s="116">
        <v>6.01</v>
      </c>
    </row>
    <row r="5428" spans="1:22" x14ac:dyDescent="0.25">
      <c r="A5428" s="26" t="s">
        <v>6267</v>
      </c>
      <c r="B5428" s="42">
        <v>0.8</v>
      </c>
      <c r="C5428" s="33">
        <v>2.8</v>
      </c>
      <c r="D5428" s="42">
        <v>4.4000000000000004</v>
      </c>
      <c r="E5428" s="33">
        <v>0.1</v>
      </c>
      <c r="F5428" s="42">
        <v>1.4</v>
      </c>
      <c r="G5428" s="33">
        <v>1.2</v>
      </c>
      <c r="H5428" s="42">
        <v>0.2</v>
      </c>
      <c r="I5428" s="33">
        <v>1.6</v>
      </c>
      <c r="J5428" s="42">
        <v>1.5</v>
      </c>
      <c r="K5428" s="33">
        <v>0.4</v>
      </c>
      <c r="L5428" s="42">
        <v>0.7</v>
      </c>
      <c r="M5428" s="33">
        <v>0.3</v>
      </c>
      <c r="N5428" s="42">
        <v>0</v>
      </c>
      <c r="O5428" s="33">
        <v>0.2</v>
      </c>
      <c r="P5428" s="42">
        <v>359.44</v>
      </c>
      <c r="Q5428" s="33">
        <v>240.83</v>
      </c>
      <c r="R5428" s="42">
        <v>280.01</v>
      </c>
      <c r="S5428" s="33">
        <v>259.7</v>
      </c>
      <c r="T5428" s="42">
        <v>5.1100000000000003</v>
      </c>
      <c r="U5428" s="33">
        <v>5.7</v>
      </c>
      <c r="V5428" s="116">
        <v>5.91</v>
      </c>
    </row>
    <row r="5429" spans="1:22" x14ac:dyDescent="0.25">
      <c r="A5429" s="26" t="s">
        <v>6268</v>
      </c>
      <c r="B5429" s="42">
        <v>0.4</v>
      </c>
      <c r="C5429" s="33">
        <v>2.1</v>
      </c>
      <c r="D5429" s="42">
        <v>3.9</v>
      </c>
      <c r="E5429" s="33">
        <v>0.2</v>
      </c>
      <c r="F5429" s="42">
        <v>1.2</v>
      </c>
      <c r="G5429" s="33">
        <v>0.9</v>
      </c>
      <c r="H5429" s="42">
        <v>0.2</v>
      </c>
      <c r="I5429" s="33">
        <v>1.1000000000000001</v>
      </c>
      <c r="J5429" s="42">
        <v>0.9</v>
      </c>
      <c r="K5429" s="33">
        <v>0.1</v>
      </c>
      <c r="L5429" s="42">
        <v>0.6</v>
      </c>
      <c r="M5429" s="33">
        <v>0.2</v>
      </c>
      <c r="N5429" s="42">
        <v>0</v>
      </c>
      <c r="O5429" s="33">
        <v>0.1</v>
      </c>
      <c r="P5429" s="42">
        <v>455.95</v>
      </c>
      <c r="Q5429" s="33">
        <v>301.20999999999998</v>
      </c>
      <c r="R5429" s="42">
        <v>365.78</v>
      </c>
      <c r="S5429" s="33">
        <v>257.66000000000003</v>
      </c>
      <c r="T5429" s="42">
        <v>4.3600000000000003</v>
      </c>
      <c r="U5429" s="33">
        <v>4.82</v>
      </c>
      <c r="V5429" s="116">
        <v>4.92</v>
      </c>
    </row>
    <row r="5430" spans="1:22" x14ac:dyDescent="0.25">
      <c r="A5430" s="26" t="s">
        <v>6269</v>
      </c>
      <c r="B5430" s="42">
        <v>0.7</v>
      </c>
      <c r="C5430" s="33">
        <v>1.9</v>
      </c>
      <c r="D5430" s="42">
        <v>3.9</v>
      </c>
      <c r="E5430" s="33">
        <v>0.2</v>
      </c>
      <c r="F5430" s="42">
        <v>1.2</v>
      </c>
      <c r="G5430" s="33">
        <v>0.9</v>
      </c>
      <c r="H5430" s="42">
        <v>0.3</v>
      </c>
      <c r="I5430" s="33">
        <v>1.1000000000000001</v>
      </c>
      <c r="J5430" s="42">
        <v>1.3</v>
      </c>
      <c r="K5430" s="33">
        <v>0.2</v>
      </c>
      <c r="L5430" s="42">
        <v>0.7</v>
      </c>
      <c r="M5430" s="33">
        <v>0.1</v>
      </c>
      <c r="N5430" s="42">
        <v>0</v>
      </c>
      <c r="O5430" s="33">
        <v>0.1</v>
      </c>
      <c r="P5430" s="42">
        <v>434.83</v>
      </c>
      <c r="Q5430" s="33">
        <v>291.12</v>
      </c>
      <c r="R5430" s="42">
        <v>339.03</v>
      </c>
      <c r="S5430" s="33">
        <v>257.97000000000003</v>
      </c>
      <c r="T5430" s="42">
        <v>4.34</v>
      </c>
      <c r="U5430" s="33">
        <v>4.74</v>
      </c>
      <c r="V5430" s="116">
        <v>5.01</v>
      </c>
    </row>
    <row r="5431" spans="1:22" x14ac:dyDescent="0.25">
      <c r="A5431" s="26" t="s">
        <v>6270</v>
      </c>
      <c r="B5431" s="42">
        <v>0.4</v>
      </c>
      <c r="C5431" s="33">
        <v>1.6</v>
      </c>
      <c r="D5431" s="42">
        <v>3.6</v>
      </c>
      <c r="E5431" s="33">
        <v>0.2</v>
      </c>
      <c r="F5431" s="42">
        <v>1.2</v>
      </c>
      <c r="G5431" s="33">
        <v>1</v>
      </c>
      <c r="H5431" s="42">
        <v>0.2</v>
      </c>
      <c r="I5431" s="33">
        <v>1.1000000000000001</v>
      </c>
      <c r="J5431" s="42">
        <v>1.1000000000000001</v>
      </c>
      <c r="K5431" s="33">
        <v>0.2</v>
      </c>
      <c r="L5431" s="42">
        <v>0.4</v>
      </c>
      <c r="M5431" s="33">
        <v>0.1</v>
      </c>
      <c r="N5431" s="42">
        <v>0.1</v>
      </c>
      <c r="O5431" s="33">
        <v>0.1</v>
      </c>
      <c r="P5431" s="42">
        <v>443.68</v>
      </c>
      <c r="Q5431" s="33">
        <v>295.94</v>
      </c>
      <c r="R5431" s="42">
        <v>342.68</v>
      </c>
      <c r="S5431" s="33">
        <v>257.56</v>
      </c>
      <c r="T5431" s="42">
        <v>4.08</v>
      </c>
      <c r="U5431" s="33">
        <v>4.43</v>
      </c>
      <c r="V5431" s="116">
        <v>4.58</v>
      </c>
    </row>
    <row r="5432" spans="1:22" x14ac:dyDescent="0.25">
      <c r="A5432" s="26" t="s">
        <v>6271</v>
      </c>
      <c r="B5432" s="42">
        <v>0.6</v>
      </c>
      <c r="C5432" s="33">
        <v>2.1</v>
      </c>
      <c r="D5432" s="42">
        <v>3.7</v>
      </c>
      <c r="E5432" s="33">
        <v>0.2</v>
      </c>
      <c r="F5432" s="42">
        <v>1.2</v>
      </c>
      <c r="G5432" s="33">
        <v>0.8</v>
      </c>
      <c r="H5432" s="42">
        <v>0.1</v>
      </c>
      <c r="I5432" s="33">
        <v>0.8</v>
      </c>
      <c r="J5432" s="42">
        <v>1.6</v>
      </c>
      <c r="K5432" s="33">
        <v>0.2</v>
      </c>
      <c r="L5432" s="42">
        <v>0.6</v>
      </c>
      <c r="M5432" s="33">
        <v>0.3</v>
      </c>
      <c r="N5432" s="42">
        <v>0</v>
      </c>
      <c r="O5432" s="33">
        <v>0.2</v>
      </c>
      <c r="P5432" s="42">
        <v>446.37</v>
      </c>
      <c r="Q5432" s="33">
        <v>298.38</v>
      </c>
      <c r="R5432" s="42">
        <v>342.77</v>
      </c>
      <c r="S5432" s="33">
        <v>257.82</v>
      </c>
      <c r="T5432" s="42">
        <v>4.47</v>
      </c>
      <c r="U5432" s="33">
        <v>4.8499999999999996</v>
      </c>
      <c r="V5432" s="116">
        <v>5.0599999999999996</v>
      </c>
    </row>
    <row r="5433" spans="1:22" x14ac:dyDescent="0.25">
      <c r="A5433" s="26" t="s">
        <v>6272</v>
      </c>
      <c r="B5433" s="42">
        <v>0.6</v>
      </c>
      <c r="C5433" s="33">
        <v>1.5</v>
      </c>
      <c r="D5433" s="42">
        <v>3.4</v>
      </c>
      <c r="E5433" s="33">
        <v>0.1</v>
      </c>
      <c r="F5433" s="42">
        <v>1.2</v>
      </c>
      <c r="G5433" s="33">
        <v>0.8</v>
      </c>
      <c r="H5433" s="42">
        <v>0.1</v>
      </c>
      <c r="I5433" s="33">
        <v>1.1000000000000001</v>
      </c>
      <c r="J5433" s="42">
        <v>1.4</v>
      </c>
      <c r="K5433" s="33">
        <v>0.3</v>
      </c>
      <c r="L5433" s="42">
        <v>0.6</v>
      </c>
      <c r="M5433" s="33">
        <v>0.1</v>
      </c>
      <c r="N5433" s="42">
        <v>0</v>
      </c>
      <c r="O5433" s="33">
        <v>0.1</v>
      </c>
      <c r="P5433" s="42">
        <v>427.68</v>
      </c>
      <c r="Q5433" s="33">
        <v>285.61</v>
      </c>
      <c r="R5433" s="42">
        <v>337.59</v>
      </c>
      <c r="S5433" s="33">
        <v>257.92</v>
      </c>
      <c r="T5433" s="42">
        <v>4.05</v>
      </c>
      <c r="U5433" s="33">
        <v>4.46</v>
      </c>
      <c r="V5433" s="116">
        <v>4.7300000000000004</v>
      </c>
    </row>
    <row r="5434" spans="1:22" x14ac:dyDescent="0.25">
      <c r="A5434" s="26" t="s">
        <v>6273</v>
      </c>
      <c r="B5434" s="42">
        <v>0.2</v>
      </c>
      <c r="C5434" s="33">
        <v>2</v>
      </c>
      <c r="D5434" s="42">
        <v>3.6</v>
      </c>
      <c r="E5434" s="33">
        <v>0.2</v>
      </c>
      <c r="F5434" s="42">
        <v>1.2</v>
      </c>
      <c r="G5434" s="33">
        <v>0.9</v>
      </c>
      <c r="H5434" s="42">
        <v>0.2</v>
      </c>
      <c r="I5434" s="33">
        <v>1</v>
      </c>
      <c r="J5434" s="42">
        <v>1.2</v>
      </c>
      <c r="K5434" s="33">
        <v>0.2</v>
      </c>
      <c r="L5434" s="42">
        <v>0.5</v>
      </c>
      <c r="M5434" s="33">
        <v>0.1</v>
      </c>
      <c r="N5434" s="42">
        <v>0</v>
      </c>
      <c r="O5434" s="33">
        <v>0.1</v>
      </c>
      <c r="P5434" s="42">
        <v>436.59</v>
      </c>
      <c r="Q5434" s="33">
        <v>291.79000000000002</v>
      </c>
      <c r="R5434" s="42">
        <v>340.39</v>
      </c>
      <c r="S5434" s="33">
        <v>258.17</v>
      </c>
      <c r="T5434" s="42">
        <v>4.13</v>
      </c>
      <c r="U5434" s="33">
        <v>4.5</v>
      </c>
      <c r="V5434" s="116">
        <v>4.7300000000000004</v>
      </c>
    </row>
    <row r="5435" spans="1:22" x14ac:dyDescent="0.25">
      <c r="A5435" s="26" t="s">
        <v>6274</v>
      </c>
      <c r="B5435" s="42">
        <v>0.6</v>
      </c>
      <c r="C5435" s="33">
        <v>2</v>
      </c>
      <c r="D5435" s="42">
        <v>3.7</v>
      </c>
      <c r="E5435" s="33">
        <v>0.1</v>
      </c>
      <c r="F5435" s="42">
        <v>1.2</v>
      </c>
      <c r="G5435" s="33">
        <v>1</v>
      </c>
      <c r="H5435" s="42">
        <v>0.2</v>
      </c>
      <c r="I5435" s="33">
        <v>0.5</v>
      </c>
      <c r="J5435" s="42">
        <v>1.2</v>
      </c>
      <c r="K5435" s="33">
        <v>0.2</v>
      </c>
      <c r="L5435" s="42">
        <v>0.5</v>
      </c>
      <c r="M5435" s="33">
        <v>0.2</v>
      </c>
      <c r="N5435" s="42">
        <v>0</v>
      </c>
      <c r="O5435" s="33">
        <v>0.1</v>
      </c>
      <c r="P5435" s="42">
        <v>438.58</v>
      </c>
      <c r="Q5435" s="33">
        <v>293.27999999999997</v>
      </c>
      <c r="R5435" s="42">
        <v>338.55</v>
      </c>
      <c r="S5435" s="33">
        <v>259.57</v>
      </c>
      <c r="T5435" s="42">
        <v>4.25</v>
      </c>
      <c r="U5435" s="33">
        <v>4.5999999999999996</v>
      </c>
      <c r="V5435" s="116">
        <v>4.79</v>
      </c>
    </row>
    <row r="5436" spans="1:22" x14ac:dyDescent="0.25">
      <c r="A5436" s="26" t="s">
        <v>6275</v>
      </c>
      <c r="B5436" s="42">
        <v>0.4</v>
      </c>
      <c r="C5436" s="33">
        <v>2.5</v>
      </c>
      <c r="D5436" s="42">
        <v>3.9</v>
      </c>
      <c r="E5436" s="33">
        <v>0.1</v>
      </c>
      <c r="F5436" s="42">
        <v>1.2</v>
      </c>
      <c r="G5436" s="33">
        <v>1.2</v>
      </c>
      <c r="H5436" s="42">
        <v>0.1</v>
      </c>
      <c r="I5436" s="33">
        <v>0.6</v>
      </c>
      <c r="J5436" s="42">
        <v>1</v>
      </c>
      <c r="K5436" s="33">
        <v>0.1</v>
      </c>
      <c r="L5436" s="42">
        <v>0.6</v>
      </c>
      <c r="M5436" s="33">
        <v>0.2</v>
      </c>
      <c r="N5436" s="42">
        <v>0.1</v>
      </c>
      <c r="O5436" s="33">
        <v>0.1</v>
      </c>
      <c r="P5436" s="42">
        <v>435.02</v>
      </c>
      <c r="Q5436" s="33">
        <v>291.77</v>
      </c>
      <c r="R5436" s="42">
        <v>339.09</v>
      </c>
      <c r="S5436" s="33">
        <v>259.25</v>
      </c>
      <c r="T5436" s="42">
        <v>4.6500000000000004</v>
      </c>
      <c r="U5436" s="33">
        <v>4.95</v>
      </c>
      <c r="V5436" s="116">
        <v>5.31</v>
      </c>
    </row>
    <row r="5437" spans="1:22" x14ac:dyDescent="0.25">
      <c r="A5437" s="26" t="s">
        <v>6276</v>
      </c>
      <c r="B5437" s="42">
        <v>0.2</v>
      </c>
      <c r="C5437" s="33">
        <v>2.2000000000000002</v>
      </c>
      <c r="D5437" s="42">
        <v>3.9</v>
      </c>
      <c r="E5437" s="33">
        <v>0.1</v>
      </c>
      <c r="F5437" s="42">
        <v>1.1000000000000001</v>
      </c>
      <c r="G5437" s="33">
        <v>1.3</v>
      </c>
      <c r="H5437" s="42">
        <v>0.1</v>
      </c>
      <c r="I5437" s="33">
        <v>0.9</v>
      </c>
      <c r="J5437" s="42">
        <v>0.9</v>
      </c>
      <c r="K5437" s="33">
        <v>0.2</v>
      </c>
      <c r="L5437" s="42">
        <v>0.4</v>
      </c>
      <c r="M5437" s="33">
        <v>0.2</v>
      </c>
      <c r="N5437" s="42">
        <v>0</v>
      </c>
      <c r="O5437" s="33">
        <v>0.2</v>
      </c>
      <c r="P5437" s="42">
        <v>424.08</v>
      </c>
      <c r="Q5437" s="33">
        <v>287.97000000000003</v>
      </c>
      <c r="R5437" s="42">
        <v>331</v>
      </c>
      <c r="S5437" s="33">
        <v>259.93</v>
      </c>
      <c r="T5437" s="42">
        <v>4.59</v>
      </c>
      <c r="U5437" s="33">
        <v>4.9400000000000004</v>
      </c>
      <c r="V5437" s="116">
        <v>5.0599999999999996</v>
      </c>
    </row>
    <row r="5438" spans="1:22" x14ac:dyDescent="0.25">
      <c r="A5438" s="26" t="s">
        <v>6277</v>
      </c>
      <c r="B5438" s="42">
        <v>0.3</v>
      </c>
      <c r="C5438" s="33">
        <v>2.2000000000000002</v>
      </c>
      <c r="D5438" s="42">
        <v>3.5</v>
      </c>
      <c r="E5438" s="33">
        <v>0.1</v>
      </c>
      <c r="F5438" s="42">
        <v>1.1000000000000001</v>
      </c>
      <c r="G5438" s="33">
        <v>0.8</v>
      </c>
      <c r="H5438" s="42">
        <v>0.1</v>
      </c>
      <c r="I5438" s="33">
        <v>0.8</v>
      </c>
      <c r="J5438" s="42">
        <v>0.9</v>
      </c>
      <c r="K5438" s="33">
        <v>0.2</v>
      </c>
      <c r="L5438" s="42">
        <v>0.4</v>
      </c>
      <c r="M5438" s="33">
        <v>0.1</v>
      </c>
      <c r="N5438" s="42">
        <v>0</v>
      </c>
      <c r="O5438" s="33">
        <v>0.2</v>
      </c>
      <c r="P5438" s="42">
        <v>447.71</v>
      </c>
      <c r="Q5438" s="33">
        <v>301.93</v>
      </c>
      <c r="R5438" s="42">
        <v>345.98</v>
      </c>
      <c r="S5438" s="33">
        <v>259.41000000000003</v>
      </c>
      <c r="T5438" s="42">
        <v>4.17</v>
      </c>
      <c r="U5438" s="33">
        <v>4.42</v>
      </c>
      <c r="V5438" s="116">
        <v>4.55</v>
      </c>
    </row>
    <row r="5439" spans="1:22" x14ac:dyDescent="0.25">
      <c r="A5439" s="26" t="s">
        <v>6278</v>
      </c>
      <c r="B5439" s="42">
        <v>0.3</v>
      </c>
      <c r="C5439" s="33">
        <v>2.1</v>
      </c>
      <c r="D5439" s="42">
        <v>3.6</v>
      </c>
      <c r="E5439" s="33">
        <v>0.1</v>
      </c>
      <c r="F5439" s="42">
        <v>1.3</v>
      </c>
      <c r="G5439" s="33">
        <v>0.6</v>
      </c>
      <c r="H5439" s="42">
        <v>0.1</v>
      </c>
      <c r="I5439" s="33">
        <v>0.4</v>
      </c>
      <c r="J5439" s="42">
        <v>0.9</v>
      </c>
      <c r="K5439" s="33">
        <v>0.1</v>
      </c>
      <c r="L5439" s="42">
        <v>0.3</v>
      </c>
      <c r="M5439" s="33">
        <v>0.2</v>
      </c>
      <c r="N5439" s="42">
        <v>0.1</v>
      </c>
      <c r="O5439" s="33">
        <v>0.2</v>
      </c>
      <c r="P5439" s="42">
        <v>451.47</v>
      </c>
      <c r="Q5439" s="33">
        <v>305.45999999999998</v>
      </c>
      <c r="R5439" s="42">
        <v>344.64</v>
      </c>
      <c r="S5439" s="33">
        <v>259.74</v>
      </c>
      <c r="T5439" s="42">
        <v>4.26</v>
      </c>
      <c r="U5439" s="33">
        <v>4.3600000000000003</v>
      </c>
      <c r="V5439" s="116">
        <v>4.57</v>
      </c>
    </row>
    <row r="5440" spans="1:22" x14ac:dyDescent="0.25">
      <c r="A5440" s="26" t="s">
        <v>6279</v>
      </c>
      <c r="B5440" s="42">
        <v>0.3</v>
      </c>
      <c r="C5440" s="33">
        <v>2.2000000000000002</v>
      </c>
      <c r="D5440" s="42">
        <v>3.2</v>
      </c>
      <c r="E5440" s="33">
        <v>0.1</v>
      </c>
      <c r="F5440" s="42">
        <v>1.1000000000000001</v>
      </c>
      <c r="G5440" s="33">
        <v>0.8</v>
      </c>
      <c r="H5440" s="42">
        <v>0.1</v>
      </c>
      <c r="I5440" s="33">
        <v>0.5</v>
      </c>
      <c r="J5440" s="42">
        <v>0.8</v>
      </c>
      <c r="K5440" s="33">
        <v>0.2</v>
      </c>
      <c r="L5440" s="42">
        <v>0.5</v>
      </c>
      <c r="M5440" s="33">
        <v>0.1</v>
      </c>
      <c r="N5440" s="42">
        <v>0</v>
      </c>
      <c r="O5440" s="33">
        <v>0.1</v>
      </c>
      <c r="P5440" s="42">
        <v>464.46</v>
      </c>
      <c r="Q5440" s="33">
        <v>312.61</v>
      </c>
      <c r="R5440" s="42">
        <v>365.99</v>
      </c>
      <c r="S5440" s="33">
        <v>259.29000000000002</v>
      </c>
      <c r="T5440" s="42">
        <v>4.16</v>
      </c>
      <c r="U5440" s="33">
        <v>4.4000000000000004</v>
      </c>
      <c r="V5440" s="116">
        <v>4.43</v>
      </c>
    </row>
    <row r="5441" spans="1:22" x14ac:dyDescent="0.25">
      <c r="A5441" s="26" t="s">
        <v>6280</v>
      </c>
      <c r="B5441" s="42">
        <v>0.3</v>
      </c>
      <c r="C5441" s="33">
        <v>1.8</v>
      </c>
      <c r="D5441" s="42">
        <v>3.4</v>
      </c>
      <c r="E5441" s="33">
        <v>0.2</v>
      </c>
      <c r="F5441" s="42">
        <v>1.1000000000000001</v>
      </c>
      <c r="G5441" s="33">
        <v>0.8</v>
      </c>
      <c r="H5441" s="42">
        <v>0.2</v>
      </c>
      <c r="I5441" s="33">
        <v>0.8</v>
      </c>
      <c r="J5441" s="42">
        <v>0.8</v>
      </c>
      <c r="K5441" s="33">
        <v>0.2</v>
      </c>
      <c r="L5441" s="42">
        <v>0.3</v>
      </c>
      <c r="M5441" s="33">
        <v>0.2</v>
      </c>
      <c r="N5441" s="42">
        <v>0.1</v>
      </c>
      <c r="O5441" s="33">
        <v>0.1</v>
      </c>
      <c r="P5441" s="42">
        <v>445.52</v>
      </c>
      <c r="Q5441" s="33">
        <v>306.17</v>
      </c>
      <c r="R5441" s="42">
        <v>354.57</v>
      </c>
      <c r="S5441" s="33">
        <v>259.91000000000003</v>
      </c>
      <c r="T5441" s="42">
        <v>3.87</v>
      </c>
      <c r="U5441" s="33">
        <v>3.97</v>
      </c>
      <c r="V5441" s="116">
        <v>4.2300000000000004</v>
      </c>
    </row>
    <row r="5442" spans="1:22" x14ac:dyDescent="0.25">
      <c r="A5442" s="26" t="s">
        <v>6281</v>
      </c>
      <c r="B5442" s="42">
        <v>0.3</v>
      </c>
      <c r="C5442" s="33">
        <v>2.4</v>
      </c>
      <c r="D5442" s="42">
        <v>3.7</v>
      </c>
      <c r="E5442" s="33">
        <v>0.2</v>
      </c>
      <c r="F5442" s="42">
        <v>1.4</v>
      </c>
      <c r="G5442" s="33">
        <v>1.2</v>
      </c>
      <c r="H5442" s="42">
        <v>0.2</v>
      </c>
      <c r="I5442" s="33">
        <v>1</v>
      </c>
      <c r="J5442" s="42">
        <v>0.8</v>
      </c>
      <c r="K5442" s="33">
        <v>0.2</v>
      </c>
      <c r="L5442" s="42">
        <v>0.5</v>
      </c>
      <c r="M5442" s="33">
        <v>0.1</v>
      </c>
      <c r="N5442" s="42">
        <v>0</v>
      </c>
      <c r="O5442" s="33">
        <v>0.1</v>
      </c>
      <c r="P5442" s="42">
        <v>425.66</v>
      </c>
      <c r="Q5442" s="33">
        <v>278.68</v>
      </c>
      <c r="R5442" s="42">
        <v>328.38</v>
      </c>
      <c r="S5442" s="33">
        <v>259.44</v>
      </c>
      <c r="T5442" s="42">
        <v>4.63</v>
      </c>
      <c r="U5442" s="33">
        <v>4.82</v>
      </c>
      <c r="V5442" s="116">
        <v>5.09</v>
      </c>
    </row>
    <row r="5443" spans="1:22" x14ac:dyDescent="0.25">
      <c r="A5443" s="26" t="s">
        <v>6282</v>
      </c>
      <c r="B5443" s="42">
        <v>0.4</v>
      </c>
      <c r="C5443" s="33">
        <v>3.5</v>
      </c>
      <c r="D5443" s="42">
        <v>4.3</v>
      </c>
      <c r="E5443" s="33">
        <v>0.1</v>
      </c>
      <c r="F5443" s="42">
        <v>1.3</v>
      </c>
      <c r="G5443" s="33">
        <v>0.9</v>
      </c>
      <c r="H5443" s="42">
        <v>0.1</v>
      </c>
      <c r="I5443" s="33">
        <v>1.2</v>
      </c>
      <c r="J5443" s="42">
        <v>1.2</v>
      </c>
      <c r="K5443" s="33">
        <v>0.2</v>
      </c>
      <c r="L5443" s="42">
        <v>0.4</v>
      </c>
      <c r="M5443" s="33">
        <v>0.2</v>
      </c>
      <c r="N5443" s="42">
        <v>0</v>
      </c>
      <c r="O5443" s="33">
        <v>0.2</v>
      </c>
      <c r="P5443" s="42">
        <v>357.57</v>
      </c>
      <c r="Q5443" s="33">
        <v>240.42</v>
      </c>
      <c r="R5443" s="42">
        <v>275.25</v>
      </c>
      <c r="S5443" s="33">
        <v>261.41000000000003</v>
      </c>
      <c r="T5443" s="42">
        <v>5.4</v>
      </c>
      <c r="U5443" s="33">
        <v>5.68</v>
      </c>
      <c r="V5443" s="116">
        <v>5.78</v>
      </c>
    </row>
    <row r="5444" spans="1:22" x14ac:dyDescent="0.25">
      <c r="A5444" s="26" t="s">
        <v>6283</v>
      </c>
      <c r="B5444" s="42">
        <v>0.5</v>
      </c>
      <c r="C5444" s="33">
        <v>2.4</v>
      </c>
      <c r="D5444" s="42">
        <v>4</v>
      </c>
      <c r="E5444" s="33">
        <v>0</v>
      </c>
      <c r="F5444" s="42">
        <v>1.3</v>
      </c>
      <c r="G5444" s="33">
        <v>1.1000000000000001</v>
      </c>
      <c r="H5444" s="42">
        <v>0.1</v>
      </c>
      <c r="I5444" s="33">
        <v>1.2</v>
      </c>
      <c r="J5444" s="42">
        <v>1.2</v>
      </c>
      <c r="K5444" s="33">
        <v>0.3</v>
      </c>
      <c r="L5444" s="42">
        <v>0.5</v>
      </c>
      <c r="M5444" s="33">
        <v>0.2</v>
      </c>
      <c r="N5444" s="42">
        <v>0.1</v>
      </c>
      <c r="O5444" s="33">
        <v>0.1</v>
      </c>
      <c r="P5444" s="42">
        <v>372.46</v>
      </c>
      <c r="Q5444" s="33">
        <v>244.39</v>
      </c>
      <c r="R5444" s="42">
        <v>291.57</v>
      </c>
      <c r="S5444" s="33">
        <v>261.62</v>
      </c>
      <c r="T5444" s="42">
        <v>4.92</v>
      </c>
      <c r="U5444" s="33">
        <v>5.15</v>
      </c>
      <c r="V5444" s="116">
        <v>5.31</v>
      </c>
    </row>
    <row r="5445" spans="1:22" x14ac:dyDescent="0.25">
      <c r="A5445" s="26" t="s">
        <v>6284</v>
      </c>
      <c r="B5445" s="42">
        <v>0.7</v>
      </c>
      <c r="C5445" s="33">
        <v>2.8</v>
      </c>
      <c r="D5445" s="42">
        <v>4.0999999999999996</v>
      </c>
      <c r="E5445" s="33">
        <v>0.1</v>
      </c>
      <c r="F5445" s="42">
        <v>1.3</v>
      </c>
      <c r="G5445" s="33">
        <v>1.1000000000000001</v>
      </c>
      <c r="H5445" s="42">
        <v>0</v>
      </c>
      <c r="I5445" s="33">
        <v>1.4</v>
      </c>
      <c r="J5445" s="42">
        <v>1.8</v>
      </c>
      <c r="K5445" s="33">
        <v>0.2</v>
      </c>
      <c r="L5445" s="42">
        <v>0.5</v>
      </c>
      <c r="M5445" s="33">
        <v>0.3</v>
      </c>
      <c r="N5445" s="42">
        <v>0</v>
      </c>
      <c r="O5445" s="33">
        <v>0.2</v>
      </c>
      <c r="P5445" s="42">
        <v>338.53</v>
      </c>
      <c r="Q5445" s="33">
        <v>233.31</v>
      </c>
      <c r="R5445" s="42">
        <v>270.83999999999997</v>
      </c>
      <c r="S5445" s="33">
        <v>262.33</v>
      </c>
      <c r="T5445" s="42">
        <v>5.62</v>
      </c>
      <c r="U5445" s="33">
        <v>5.7</v>
      </c>
      <c r="V5445" s="116">
        <v>6.18</v>
      </c>
    </row>
    <row r="5446" spans="1:22" x14ac:dyDescent="0.25">
      <c r="A5446" s="26" t="s">
        <v>6285</v>
      </c>
      <c r="B5446" s="42">
        <v>0.4</v>
      </c>
      <c r="C5446" s="33">
        <v>2.1</v>
      </c>
      <c r="D5446" s="42">
        <v>4.2</v>
      </c>
      <c r="E5446" s="33">
        <v>0.1</v>
      </c>
      <c r="F5446" s="42">
        <v>1.5</v>
      </c>
      <c r="G5446" s="33">
        <v>0.7</v>
      </c>
      <c r="H5446" s="42">
        <v>0.2</v>
      </c>
      <c r="I5446" s="33">
        <v>1.6</v>
      </c>
      <c r="J5446" s="42">
        <v>1.6</v>
      </c>
      <c r="K5446" s="33">
        <v>0.3</v>
      </c>
      <c r="L5446" s="42">
        <v>0.4</v>
      </c>
      <c r="M5446" s="33">
        <v>0.2</v>
      </c>
      <c r="N5446" s="42">
        <v>0.1</v>
      </c>
      <c r="O5446" s="33">
        <v>0.2</v>
      </c>
      <c r="P5446" s="42">
        <v>294.77</v>
      </c>
      <c r="Q5446" s="33">
        <v>203.3</v>
      </c>
      <c r="R5446" s="42">
        <v>232.92</v>
      </c>
      <c r="S5446" s="33">
        <v>263.33999999999997</v>
      </c>
      <c r="T5446" s="42">
        <v>4.95</v>
      </c>
      <c r="U5446" s="33">
        <v>5.45</v>
      </c>
      <c r="V5446" s="116">
        <v>5.5</v>
      </c>
    </row>
    <row r="5447" spans="1:22" x14ac:dyDescent="0.25">
      <c r="A5447" s="26" t="s">
        <v>6286</v>
      </c>
      <c r="B5447" s="42">
        <v>0.6</v>
      </c>
      <c r="C5447" s="33">
        <v>3.1</v>
      </c>
      <c r="D5447" s="42">
        <v>3.9</v>
      </c>
      <c r="E5447" s="33">
        <v>0.1</v>
      </c>
      <c r="F5447" s="42">
        <v>1.3</v>
      </c>
      <c r="G5447" s="33">
        <v>1.1000000000000001</v>
      </c>
      <c r="H5447" s="42">
        <v>0.2</v>
      </c>
      <c r="I5447" s="33">
        <v>1.6</v>
      </c>
      <c r="J5447" s="42">
        <v>1.2</v>
      </c>
      <c r="K5447" s="33">
        <v>0.2</v>
      </c>
      <c r="L5447" s="42">
        <v>0.4</v>
      </c>
      <c r="M5447" s="33">
        <v>0.2</v>
      </c>
      <c r="N5447" s="42">
        <v>0</v>
      </c>
      <c r="O5447" s="33">
        <v>0.1</v>
      </c>
      <c r="P5447" s="42">
        <v>318.22000000000003</v>
      </c>
      <c r="Q5447" s="33">
        <v>222.73</v>
      </c>
      <c r="R5447" s="42">
        <v>249.81</v>
      </c>
      <c r="S5447" s="33">
        <v>263.02</v>
      </c>
      <c r="T5447" s="42">
        <v>5.54</v>
      </c>
      <c r="U5447" s="33">
        <v>5.93</v>
      </c>
      <c r="V5447" s="116">
        <v>5.86</v>
      </c>
    </row>
    <row r="5448" spans="1:22" x14ac:dyDescent="0.25">
      <c r="A5448" s="26" t="s">
        <v>6287</v>
      </c>
      <c r="B5448" s="42">
        <v>0.4</v>
      </c>
      <c r="C5448" s="33">
        <v>3.6</v>
      </c>
      <c r="D5448" s="42">
        <v>3.7</v>
      </c>
      <c r="E5448" s="33">
        <v>0.1</v>
      </c>
      <c r="F5448" s="42">
        <v>1.3</v>
      </c>
      <c r="G5448" s="33">
        <v>1.1000000000000001</v>
      </c>
      <c r="H5448" s="42">
        <v>0.1</v>
      </c>
      <c r="I5448" s="33">
        <v>1.5</v>
      </c>
      <c r="J5448" s="42">
        <v>0.7</v>
      </c>
      <c r="K5448" s="33">
        <v>0.3</v>
      </c>
      <c r="L5448" s="42">
        <v>0.2</v>
      </c>
      <c r="M5448" s="33">
        <v>0.1</v>
      </c>
      <c r="N5448" s="42">
        <v>0.1</v>
      </c>
      <c r="O5448" s="33">
        <v>0.1</v>
      </c>
      <c r="P5448" s="42">
        <v>365.97</v>
      </c>
      <c r="Q5448" s="33">
        <v>254.32</v>
      </c>
      <c r="R5448" s="42">
        <v>295.7</v>
      </c>
      <c r="S5448" s="33">
        <v>261.82</v>
      </c>
      <c r="T5448" s="42">
        <v>5.36</v>
      </c>
      <c r="U5448" s="33">
        <v>5.63</v>
      </c>
      <c r="V5448" s="116">
        <v>5.62</v>
      </c>
    </row>
    <row r="5449" spans="1:22" x14ac:dyDescent="0.25">
      <c r="A5449" s="26" t="s">
        <v>6288</v>
      </c>
      <c r="B5449" s="42">
        <v>0.3</v>
      </c>
      <c r="C5449" s="33">
        <v>1.7</v>
      </c>
      <c r="D5449" s="42">
        <v>3</v>
      </c>
      <c r="E5449" s="33">
        <v>0.1</v>
      </c>
      <c r="F5449" s="42">
        <v>1.1000000000000001</v>
      </c>
      <c r="G5449" s="33">
        <v>0.7</v>
      </c>
      <c r="H5449" s="42">
        <v>0.1</v>
      </c>
      <c r="I5449" s="33">
        <v>1.4</v>
      </c>
      <c r="J5449" s="42">
        <v>0.7</v>
      </c>
      <c r="K5449" s="33">
        <v>0.1</v>
      </c>
      <c r="L5449" s="42">
        <v>0.3</v>
      </c>
      <c r="M5449" s="33">
        <v>0.1</v>
      </c>
      <c r="N5449" s="42">
        <v>0</v>
      </c>
      <c r="O5449" s="33">
        <v>0</v>
      </c>
      <c r="P5449" s="42">
        <v>448.9</v>
      </c>
      <c r="Q5449" s="33">
        <v>305.87</v>
      </c>
      <c r="R5449" s="42">
        <v>353.3</v>
      </c>
      <c r="S5449" s="33">
        <v>260.99</v>
      </c>
      <c r="T5449" s="42">
        <v>3.46</v>
      </c>
      <c r="U5449" s="33">
        <v>3.62</v>
      </c>
      <c r="V5449" s="116">
        <v>3.8</v>
      </c>
    </row>
    <row r="5450" spans="1:22" x14ac:dyDescent="0.25">
      <c r="A5450" s="26" t="s">
        <v>6289</v>
      </c>
      <c r="B5450" s="42">
        <v>0.4</v>
      </c>
      <c r="C5450" s="33">
        <v>2.2999999999999998</v>
      </c>
      <c r="D5450" s="42">
        <v>3.4</v>
      </c>
      <c r="E5450" s="33">
        <v>0.1</v>
      </c>
      <c r="F5450" s="42">
        <v>1.1000000000000001</v>
      </c>
      <c r="G5450" s="33">
        <v>1.1000000000000001</v>
      </c>
      <c r="H5450" s="42">
        <v>0.1</v>
      </c>
      <c r="I5450" s="33">
        <v>1.1000000000000001</v>
      </c>
      <c r="J5450" s="42">
        <v>0.9</v>
      </c>
      <c r="K5450" s="33">
        <v>0.2</v>
      </c>
      <c r="L5450" s="42">
        <v>0.4</v>
      </c>
      <c r="M5450" s="33">
        <v>0</v>
      </c>
      <c r="N5450" s="42">
        <v>0.1</v>
      </c>
      <c r="O5450" s="33">
        <v>0</v>
      </c>
      <c r="P5450" s="42">
        <v>442.1</v>
      </c>
      <c r="Q5450" s="33">
        <v>300.18</v>
      </c>
      <c r="R5450" s="42">
        <v>344.85</v>
      </c>
      <c r="S5450" s="33">
        <v>260.70999999999998</v>
      </c>
      <c r="T5450" s="42">
        <v>4.3600000000000003</v>
      </c>
      <c r="U5450" s="33">
        <v>4.54</v>
      </c>
      <c r="V5450" s="116">
        <v>4.6900000000000004</v>
      </c>
    </row>
    <row r="5451" spans="1:22" x14ac:dyDescent="0.25">
      <c r="A5451" s="26" t="s">
        <v>6290</v>
      </c>
      <c r="B5451" s="42">
        <v>0.2</v>
      </c>
      <c r="C5451" s="33">
        <v>1.9</v>
      </c>
      <c r="D5451" s="42">
        <v>3.7</v>
      </c>
      <c r="E5451" s="33">
        <v>0.1</v>
      </c>
      <c r="F5451" s="42">
        <v>1.2</v>
      </c>
      <c r="G5451" s="33">
        <v>0.8</v>
      </c>
      <c r="H5451" s="42">
        <v>0.1</v>
      </c>
      <c r="I5451" s="33">
        <v>1.2</v>
      </c>
      <c r="J5451" s="42">
        <v>1.2</v>
      </c>
      <c r="K5451" s="33">
        <v>0.2</v>
      </c>
      <c r="L5451" s="42">
        <v>0.3</v>
      </c>
      <c r="M5451" s="33">
        <v>0.1</v>
      </c>
      <c r="N5451" s="42">
        <v>0</v>
      </c>
      <c r="O5451" s="33">
        <v>0.1</v>
      </c>
      <c r="P5451" s="42">
        <v>451.76</v>
      </c>
      <c r="Q5451" s="33">
        <v>302.77</v>
      </c>
      <c r="R5451" s="42">
        <v>352.33</v>
      </c>
      <c r="S5451" s="33">
        <v>260.29000000000002</v>
      </c>
      <c r="T5451" s="42">
        <v>4.16</v>
      </c>
      <c r="U5451" s="33">
        <v>4.55</v>
      </c>
      <c r="V5451" s="116">
        <v>4.5999999999999996</v>
      </c>
    </row>
    <row r="5452" spans="1:22" x14ac:dyDescent="0.25">
      <c r="A5452" s="26" t="s">
        <v>6291</v>
      </c>
      <c r="B5452" s="42">
        <v>0.5</v>
      </c>
      <c r="C5452" s="33">
        <v>2.7</v>
      </c>
      <c r="D5452" s="42">
        <v>3.4</v>
      </c>
      <c r="E5452" s="33">
        <v>0.1</v>
      </c>
      <c r="F5452" s="42">
        <v>1.2</v>
      </c>
      <c r="G5452" s="33">
        <v>0.7</v>
      </c>
      <c r="H5452" s="42">
        <v>0</v>
      </c>
      <c r="I5452" s="33">
        <v>1.3</v>
      </c>
      <c r="J5452" s="42">
        <v>1.2</v>
      </c>
      <c r="K5452" s="33">
        <v>0.2</v>
      </c>
      <c r="L5452" s="42">
        <v>0.6</v>
      </c>
      <c r="M5452" s="33">
        <v>0</v>
      </c>
      <c r="N5452" s="42">
        <v>0</v>
      </c>
      <c r="O5452" s="33">
        <v>0.1</v>
      </c>
      <c r="P5452" s="42">
        <v>401.3</v>
      </c>
      <c r="Q5452" s="33">
        <v>263.95</v>
      </c>
      <c r="R5452" s="42">
        <v>309.16000000000003</v>
      </c>
      <c r="S5452" s="33">
        <v>260.82</v>
      </c>
      <c r="T5452" s="42">
        <v>4.5</v>
      </c>
      <c r="U5452" s="33">
        <v>4.91</v>
      </c>
      <c r="V5452" s="116">
        <v>4.82</v>
      </c>
    </row>
    <row r="5453" spans="1:22" x14ac:dyDescent="0.25">
      <c r="A5453" s="26" t="s">
        <v>6292</v>
      </c>
      <c r="B5453" s="42">
        <v>0.3</v>
      </c>
      <c r="C5453" s="33">
        <v>4.3</v>
      </c>
      <c r="D5453" s="42">
        <v>4</v>
      </c>
      <c r="E5453" s="33">
        <v>0.1</v>
      </c>
      <c r="F5453" s="42">
        <v>1.4</v>
      </c>
      <c r="G5453" s="33">
        <v>1.4</v>
      </c>
      <c r="H5453" s="42">
        <v>0</v>
      </c>
      <c r="I5453" s="33">
        <v>1.2</v>
      </c>
      <c r="J5453" s="42">
        <v>1.2</v>
      </c>
      <c r="K5453" s="33">
        <v>0.2</v>
      </c>
      <c r="L5453" s="42">
        <v>0.4</v>
      </c>
      <c r="M5453" s="33">
        <v>0.1</v>
      </c>
      <c r="N5453" s="42">
        <v>0.1</v>
      </c>
      <c r="O5453" s="33">
        <v>0.2</v>
      </c>
      <c r="P5453" s="42">
        <v>378.27</v>
      </c>
      <c r="Q5453" s="33">
        <v>257.69</v>
      </c>
      <c r="R5453" s="42">
        <v>292.45</v>
      </c>
      <c r="S5453" s="33">
        <v>261.57</v>
      </c>
      <c r="T5453" s="42">
        <v>5.76</v>
      </c>
      <c r="U5453" s="33">
        <v>6.21</v>
      </c>
      <c r="V5453" s="116">
        <v>6.17</v>
      </c>
    </row>
    <row r="5454" spans="1:22" x14ac:dyDescent="0.25">
      <c r="A5454" s="26" t="s">
        <v>6293</v>
      </c>
      <c r="B5454" s="42">
        <v>0.8</v>
      </c>
      <c r="C5454" s="33">
        <v>3.3</v>
      </c>
      <c r="D5454" s="42">
        <v>3.7</v>
      </c>
      <c r="E5454" s="33">
        <v>0.2</v>
      </c>
      <c r="F5454" s="42">
        <v>1.3</v>
      </c>
      <c r="G5454" s="33">
        <v>0.6</v>
      </c>
      <c r="H5454" s="42">
        <v>0.1</v>
      </c>
      <c r="I5454" s="33">
        <v>1.5</v>
      </c>
      <c r="J5454" s="42">
        <v>0.9</v>
      </c>
      <c r="K5454" s="33">
        <v>0.2</v>
      </c>
      <c r="L5454" s="42">
        <v>0.3</v>
      </c>
      <c r="M5454" s="33">
        <v>0</v>
      </c>
      <c r="N5454" s="42">
        <v>0</v>
      </c>
      <c r="O5454" s="33">
        <v>0.1</v>
      </c>
      <c r="P5454" s="42">
        <v>357.12</v>
      </c>
      <c r="Q5454" s="33">
        <v>246.06</v>
      </c>
      <c r="R5454" s="42">
        <v>280.69</v>
      </c>
      <c r="S5454" s="33">
        <v>262.69</v>
      </c>
      <c r="T5454" s="42">
        <v>5.0999999999999996</v>
      </c>
      <c r="U5454" s="33">
        <v>5.45</v>
      </c>
      <c r="V5454" s="116">
        <v>5.0999999999999996</v>
      </c>
    </row>
    <row r="5455" spans="1:22" x14ac:dyDescent="0.25">
      <c r="A5455" s="26" t="s">
        <v>6294</v>
      </c>
      <c r="B5455" s="42">
        <v>0.4</v>
      </c>
      <c r="C5455" s="33">
        <v>2.2000000000000002</v>
      </c>
      <c r="D5455" s="42">
        <v>3.3</v>
      </c>
      <c r="E5455" s="33">
        <v>0.2</v>
      </c>
      <c r="F5455" s="42">
        <v>1.2</v>
      </c>
      <c r="G5455" s="33">
        <v>0.7</v>
      </c>
      <c r="H5455" s="42">
        <v>0.2</v>
      </c>
      <c r="I5455" s="33">
        <v>1.1000000000000001</v>
      </c>
      <c r="J5455" s="42">
        <v>0.7</v>
      </c>
      <c r="K5455" s="33">
        <v>0.2</v>
      </c>
      <c r="L5455" s="42">
        <v>0.1</v>
      </c>
      <c r="M5455" s="33">
        <v>0</v>
      </c>
      <c r="N5455" s="42">
        <v>0.1</v>
      </c>
      <c r="O5455" s="33">
        <v>0</v>
      </c>
      <c r="P5455" s="42">
        <v>350.34</v>
      </c>
      <c r="Q5455" s="33">
        <v>245.23</v>
      </c>
      <c r="R5455" s="42">
        <v>272.97000000000003</v>
      </c>
      <c r="S5455" s="33">
        <v>262.26</v>
      </c>
      <c r="T5455" s="42">
        <v>4.28</v>
      </c>
      <c r="U5455" s="33">
        <v>4.76</v>
      </c>
      <c r="V5455" s="116">
        <v>4.41</v>
      </c>
    </row>
    <row r="5456" spans="1:22" x14ac:dyDescent="0.25">
      <c r="A5456" s="26" t="s">
        <v>6295</v>
      </c>
      <c r="B5456" s="42">
        <v>0.4</v>
      </c>
      <c r="C5456" s="33">
        <v>4.2</v>
      </c>
      <c r="D5456" s="42">
        <v>4.4000000000000004</v>
      </c>
      <c r="E5456" s="33">
        <v>0.1</v>
      </c>
      <c r="F5456" s="42">
        <v>1.3</v>
      </c>
      <c r="G5456" s="33">
        <v>0.8</v>
      </c>
      <c r="H5456" s="42">
        <v>0.3</v>
      </c>
      <c r="I5456" s="33">
        <v>1.3</v>
      </c>
      <c r="J5456" s="42">
        <v>1.2</v>
      </c>
      <c r="K5456" s="33">
        <v>0.3</v>
      </c>
      <c r="L5456" s="42">
        <v>0.3</v>
      </c>
      <c r="M5456" s="33">
        <v>0</v>
      </c>
      <c r="N5456" s="42">
        <v>0</v>
      </c>
      <c r="O5456" s="33">
        <v>0.2</v>
      </c>
      <c r="P5456" s="42">
        <v>340.56</v>
      </c>
      <c r="Q5456" s="33">
        <v>236.98</v>
      </c>
      <c r="R5456" s="42">
        <v>268.13</v>
      </c>
      <c r="S5456" s="33">
        <v>262.83999999999997</v>
      </c>
      <c r="T5456" s="42">
        <v>5.74</v>
      </c>
      <c r="U5456" s="33">
        <v>6.23</v>
      </c>
      <c r="V5456" s="116">
        <v>5.83</v>
      </c>
    </row>
    <row r="5457" spans="1:22" x14ac:dyDescent="0.25">
      <c r="A5457" s="26" t="s">
        <v>6296</v>
      </c>
      <c r="B5457" s="42">
        <v>0.6</v>
      </c>
      <c r="C5457" s="33">
        <v>4.4000000000000004</v>
      </c>
      <c r="D5457" s="42">
        <v>4.5999999999999996</v>
      </c>
      <c r="E5457" s="33">
        <v>0.1</v>
      </c>
      <c r="F5457" s="42">
        <v>0.9</v>
      </c>
      <c r="G5457" s="33">
        <v>1.2</v>
      </c>
      <c r="H5457" s="42">
        <v>0.2</v>
      </c>
      <c r="I5457" s="33">
        <v>1.4</v>
      </c>
      <c r="J5457" s="42">
        <v>1</v>
      </c>
      <c r="K5457" s="33">
        <v>0.1</v>
      </c>
      <c r="L5457" s="42">
        <v>0.4</v>
      </c>
      <c r="M5457" s="33">
        <v>0</v>
      </c>
      <c r="N5457" s="42">
        <v>0.1</v>
      </c>
      <c r="O5457" s="33">
        <v>0.1</v>
      </c>
      <c r="P5457" s="42">
        <v>355.97</v>
      </c>
      <c r="Q5457" s="33">
        <v>252.01</v>
      </c>
      <c r="R5457" s="42">
        <v>281.8</v>
      </c>
      <c r="S5457" s="33">
        <v>262.51</v>
      </c>
      <c r="T5457" s="42">
        <v>6.4</v>
      </c>
      <c r="U5457" s="33">
        <v>6.9</v>
      </c>
      <c r="V5457" s="116">
        <v>6.63</v>
      </c>
    </row>
    <row r="5458" spans="1:22" x14ac:dyDescent="0.25">
      <c r="A5458" s="26" t="s">
        <v>6297</v>
      </c>
      <c r="B5458" s="42">
        <v>0.7</v>
      </c>
      <c r="C5458" s="33">
        <v>4.3</v>
      </c>
      <c r="D5458" s="42">
        <v>4.2</v>
      </c>
      <c r="E5458" s="33">
        <v>0.2</v>
      </c>
      <c r="F5458" s="42">
        <v>1</v>
      </c>
      <c r="G5458" s="33">
        <v>1.1000000000000001</v>
      </c>
      <c r="H5458" s="42">
        <v>0.2</v>
      </c>
      <c r="I5458" s="33">
        <v>1</v>
      </c>
      <c r="J5458" s="42">
        <v>1.2</v>
      </c>
      <c r="K5458" s="33">
        <v>0.2</v>
      </c>
      <c r="L5458" s="42">
        <v>0.2</v>
      </c>
      <c r="M5458" s="33">
        <v>0.1</v>
      </c>
      <c r="N5458" s="42">
        <v>0.1</v>
      </c>
      <c r="O5458" s="33">
        <v>0.2</v>
      </c>
      <c r="P5458" s="42">
        <v>328.86</v>
      </c>
      <c r="Q5458" s="33">
        <v>230.04</v>
      </c>
      <c r="R5458" s="42">
        <v>264.97000000000003</v>
      </c>
      <c r="S5458" s="33">
        <v>263.87</v>
      </c>
      <c r="T5458" s="42">
        <v>6.23</v>
      </c>
      <c r="U5458" s="33">
        <v>6.71</v>
      </c>
      <c r="V5458" s="116">
        <v>6.26</v>
      </c>
    </row>
    <row r="5459" spans="1:22" x14ac:dyDescent="0.25">
      <c r="A5459" s="26" t="s">
        <v>6298</v>
      </c>
      <c r="B5459" s="42">
        <v>0.6</v>
      </c>
      <c r="C5459" s="33">
        <v>4.9000000000000004</v>
      </c>
      <c r="D5459" s="42">
        <v>4.7</v>
      </c>
      <c r="E5459" s="33">
        <v>0.1</v>
      </c>
      <c r="F5459" s="42">
        <v>0.8</v>
      </c>
      <c r="G5459" s="33">
        <v>1.2</v>
      </c>
      <c r="H5459" s="42">
        <v>0.2</v>
      </c>
      <c r="I5459" s="33">
        <v>1.1000000000000001</v>
      </c>
      <c r="J5459" s="42">
        <v>1.4</v>
      </c>
      <c r="K5459" s="33">
        <v>0.4</v>
      </c>
      <c r="L5459" s="42">
        <v>0.6</v>
      </c>
      <c r="M5459" s="33">
        <v>0.2</v>
      </c>
      <c r="N5459" s="42">
        <v>0</v>
      </c>
      <c r="O5459" s="33">
        <v>0.1</v>
      </c>
      <c r="P5459" s="42">
        <v>338.45</v>
      </c>
      <c r="Q5459" s="33">
        <v>233.55</v>
      </c>
      <c r="R5459" s="42">
        <v>268.63</v>
      </c>
      <c r="S5459" s="33">
        <v>262.74</v>
      </c>
      <c r="T5459" s="42">
        <v>6.75</v>
      </c>
      <c r="U5459" s="33">
        <v>7.26</v>
      </c>
      <c r="V5459" s="116">
        <v>6.98</v>
      </c>
    </row>
    <row r="5460" spans="1:22" x14ac:dyDescent="0.25">
      <c r="A5460" s="26" t="s">
        <v>6299</v>
      </c>
      <c r="B5460" s="42">
        <v>0.7</v>
      </c>
      <c r="C5460" s="33">
        <v>3.9</v>
      </c>
      <c r="D5460" s="42">
        <v>4.4000000000000004</v>
      </c>
      <c r="E5460" s="33">
        <v>0.2</v>
      </c>
      <c r="F5460" s="42">
        <v>0.8</v>
      </c>
      <c r="G5460" s="33">
        <v>1.3</v>
      </c>
      <c r="H5460" s="42">
        <v>0.2</v>
      </c>
      <c r="I5460" s="33">
        <v>1.7</v>
      </c>
      <c r="J5460" s="42">
        <v>1.2</v>
      </c>
      <c r="K5460" s="33">
        <v>0.3</v>
      </c>
      <c r="L5460" s="42">
        <v>0.7</v>
      </c>
      <c r="M5460" s="33">
        <v>0</v>
      </c>
      <c r="N5460" s="42">
        <v>0</v>
      </c>
      <c r="O5460" s="33">
        <v>0.1</v>
      </c>
      <c r="P5460" s="42">
        <v>326.02999999999997</v>
      </c>
      <c r="Q5460" s="33">
        <v>222.18</v>
      </c>
      <c r="R5460" s="42">
        <v>256.18</v>
      </c>
      <c r="S5460" s="33">
        <v>263.08999999999997</v>
      </c>
      <c r="T5460" s="42">
        <v>6.15</v>
      </c>
      <c r="U5460" s="33">
        <v>6.46</v>
      </c>
      <c r="V5460" s="116">
        <v>6.33</v>
      </c>
    </row>
    <row r="5461" spans="1:22" x14ac:dyDescent="0.25">
      <c r="A5461" s="26" t="s">
        <v>6300</v>
      </c>
      <c r="B5461" s="42">
        <v>0.8</v>
      </c>
      <c r="C5461" s="33">
        <v>5.2</v>
      </c>
      <c r="D5461" s="42">
        <v>5</v>
      </c>
      <c r="E5461" s="33">
        <v>0.1</v>
      </c>
      <c r="F5461" s="42">
        <v>0.9</v>
      </c>
      <c r="G5461" s="33">
        <v>1.4</v>
      </c>
      <c r="H5461" s="42">
        <v>0.1</v>
      </c>
      <c r="I5461" s="33">
        <v>1.8</v>
      </c>
      <c r="J5461" s="42">
        <v>1.6</v>
      </c>
      <c r="K5461" s="33">
        <v>0.3</v>
      </c>
      <c r="L5461" s="42">
        <v>0.9</v>
      </c>
      <c r="M5461" s="33">
        <v>0.2</v>
      </c>
      <c r="N5461" s="42">
        <v>0.1</v>
      </c>
      <c r="O5461" s="33">
        <v>0.1</v>
      </c>
      <c r="P5461" s="42">
        <v>303.70999999999998</v>
      </c>
      <c r="Q5461" s="33">
        <v>195.33</v>
      </c>
      <c r="R5461" s="42">
        <v>230.47</v>
      </c>
      <c r="S5461" s="33">
        <v>262.52999999999997</v>
      </c>
      <c r="T5461" s="42">
        <v>7.42</v>
      </c>
      <c r="U5461" s="33">
        <v>7.91</v>
      </c>
      <c r="V5461" s="116">
        <v>7.58</v>
      </c>
    </row>
    <row r="5462" spans="1:22" x14ac:dyDescent="0.25">
      <c r="A5462" s="26" t="s">
        <v>6301</v>
      </c>
      <c r="B5462" s="42">
        <v>0.5</v>
      </c>
      <c r="C5462" s="33">
        <v>3.6</v>
      </c>
      <c r="D5462" s="42">
        <v>4.4000000000000004</v>
      </c>
      <c r="E5462" s="33">
        <v>0.2</v>
      </c>
      <c r="F5462" s="42">
        <v>0.8</v>
      </c>
      <c r="G5462" s="33">
        <v>1.5</v>
      </c>
      <c r="H5462" s="42">
        <v>0.1</v>
      </c>
      <c r="I5462" s="33">
        <v>2</v>
      </c>
      <c r="J5462" s="42">
        <v>1.7</v>
      </c>
      <c r="K5462" s="33">
        <v>0.3</v>
      </c>
      <c r="L5462" s="42">
        <v>0.9</v>
      </c>
      <c r="M5462" s="33">
        <v>0</v>
      </c>
      <c r="N5462" s="42">
        <v>0.1</v>
      </c>
      <c r="O5462" s="33">
        <v>0.1</v>
      </c>
      <c r="P5462" s="42">
        <v>323.22000000000003</v>
      </c>
      <c r="Q5462" s="33">
        <v>222.87</v>
      </c>
      <c r="R5462" s="42">
        <v>256.22000000000003</v>
      </c>
      <c r="S5462" s="33">
        <v>262.27</v>
      </c>
      <c r="T5462" s="42">
        <v>6.27</v>
      </c>
      <c r="U5462" s="33">
        <v>6.7</v>
      </c>
      <c r="V5462" s="116">
        <v>6.37</v>
      </c>
    </row>
    <row r="5463" spans="1:22" x14ac:dyDescent="0.25">
      <c r="A5463" s="26" t="s">
        <v>6302</v>
      </c>
      <c r="B5463" s="42">
        <v>0.5</v>
      </c>
      <c r="C5463" s="33">
        <v>3.1</v>
      </c>
      <c r="D5463" s="42">
        <v>4.5</v>
      </c>
      <c r="E5463" s="33">
        <v>0.2</v>
      </c>
      <c r="F5463" s="42">
        <v>1</v>
      </c>
      <c r="G5463" s="33">
        <v>1.3</v>
      </c>
      <c r="H5463" s="42">
        <v>0.1</v>
      </c>
      <c r="I5463" s="33">
        <v>1.9</v>
      </c>
      <c r="J5463" s="42">
        <v>2</v>
      </c>
      <c r="K5463" s="33">
        <v>0.2</v>
      </c>
      <c r="L5463" s="42">
        <v>0.7</v>
      </c>
      <c r="M5463" s="33">
        <v>0</v>
      </c>
      <c r="N5463" s="42">
        <v>0.2</v>
      </c>
      <c r="O5463" s="33">
        <v>0.2</v>
      </c>
      <c r="P5463" s="42">
        <v>326.51</v>
      </c>
      <c r="Q5463" s="33">
        <v>222.27</v>
      </c>
      <c r="R5463" s="42">
        <v>254.61</v>
      </c>
      <c r="S5463" s="33">
        <v>262.27</v>
      </c>
      <c r="T5463" s="42">
        <v>6.06</v>
      </c>
      <c r="U5463" s="33">
        <v>6.33</v>
      </c>
      <c r="V5463" s="116">
        <v>6.12</v>
      </c>
    </row>
    <row r="5464" spans="1:22" x14ac:dyDescent="0.25">
      <c r="A5464" s="26" t="s">
        <v>6303</v>
      </c>
      <c r="B5464" s="42">
        <v>0.8</v>
      </c>
      <c r="C5464" s="33">
        <v>5.4</v>
      </c>
      <c r="D5464" s="42">
        <v>5.2</v>
      </c>
      <c r="E5464" s="33">
        <v>0.1</v>
      </c>
      <c r="F5464" s="42">
        <v>1.4</v>
      </c>
      <c r="G5464" s="33">
        <v>1.4</v>
      </c>
      <c r="H5464" s="42">
        <v>0.2</v>
      </c>
      <c r="I5464" s="33">
        <v>2</v>
      </c>
      <c r="J5464" s="42">
        <v>1.8</v>
      </c>
      <c r="K5464" s="33">
        <v>0.3</v>
      </c>
      <c r="L5464" s="42">
        <v>0.7</v>
      </c>
      <c r="M5464" s="33">
        <v>0.2</v>
      </c>
      <c r="N5464" s="42">
        <v>0.1</v>
      </c>
      <c r="O5464" s="33">
        <v>0.1</v>
      </c>
      <c r="P5464" s="42">
        <v>260.82</v>
      </c>
      <c r="Q5464" s="33">
        <v>174.17</v>
      </c>
      <c r="R5464" s="42">
        <v>206.85</v>
      </c>
      <c r="S5464" s="33">
        <v>263.60000000000002</v>
      </c>
      <c r="T5464" s="42">
        <v>7.94</v>
      </c>
      <c r="U5464" s="33">
        <v>8.4600000000000009</v>
      </c>
      <c r="V5464" s="116">
        <v>8.01</v>
      </c>
    </row>
    <row r="5465" spans="1:22" x14ac:dyDescent="0.25">
      <c r="A5465" s="26" t="s">
        <v>6304</v>
      </c>
      <c r="B5465" s="42">
        <v>0.3</v>
      </c>
      <c r="C5465" s="33">
        <v>3.1</v>
      </c>
      <c r="D5465" s="42">
        <v>4.3</v>
      </c>
      <c r="E5465" s="33">
        <v>0.1</v>
      </c>
      <c r="F5465" s="42">
        <v>1.2</v>
      </c>
      <c r="G5465" s="33">
        <v>1</v>
      </c>
      <c r="H5465" s="42">
        <v>0.2</v>
      </c>
      <c r="I5465" s="33">
        <v>2</v>
      </c>
      <c r="J5465" s="42">
        <v>1.5</v>
      </c>
      <c r="K5465" s="33">
        <v>0.2</v>
      </c>
      <c r="L5465" s="42">
        <v>0.7</v>
      </c>
      <c r="M5465" s="33">
        <v>0.2</v>
      </c>
      <c r="N5465" s="42">
        <v>0</v>
      </c>
      <c r="O5465" s="33">
        <v>0.1</v>
      </c>
      <c r="P5465" s="42">
        <v>336.32</v>
      </c>
      <c r="Q5465" s="33">
        <v>229.87</v>
      </c>
      <c r="R5465" s="42">
        <v>266.49</v>
      </c>
      <c r="S5465" s="33">
        <v>262.61</v>
      </c>
      <c r="T5465" s="42">
        <v>5.56</v>
      </c>
      <c r="U5465" s="33">
        <v>5.91</v>
      </c>
      <c r="V5465" s="116">
        <v>5.86</v>
      </c>
    </row>
    <row r="5466" spans="1:22" x14ac:dyDescent="0.25">
      <c r="A5466" s="26" t="s">
        <v>6305</v>
      </c>
      <c r="B5466" s="42">
        <v>0.4</v>
      </c>
      <c r="C5466" s="33">
        <v>2.1</v>
      </c>
      <c r="D5466" s="42">
        <v>4</v>
      </c>
      <c r="E5466" s="33">
        <v>0.1</v>
      </c>
      <c r="F5466" s="42">
        <v>1.2</v>
      </c>
      <c r="G5466" s="33">
        <v>1</v>
      </c>
      <c r="H5466" s="42">
        <v>0</v>
      </c>
      <c r="I5466" s="33">
        <v>1.9</v>
      </c>
      <c r="J5466" s="42">
        <v>1.6</v>
      </c>
      <c r="K5466" s="33">
        <v>0.2</v>
      </c>
      <c r="L5466" s="42">
        <v>0.5</v>
      </c>
      <c r="M5466" s="33">
        <v>0.1</v>
      </c>
      <c r="N5466" s="42">
        <v>0.1</v>
      </c>
      <c r="O5466" s="33">
        <v>0.1</v>
      </c>
      <c r="P5466" s="42">
        <v>360.18</v>
      </c>
      <c r="Q5466" s="33">
        <v>243.68</v>
      </c>
      <c r="R5466" s="42">
        <v>281.92</v>
      </c>
      <c r="S5466" s="33">
        <v>261.11</v>
      </c>
      <c r="T5466" s="42">
        <v>5.03</v>
      </c>
      <c r="U5466" s="33">
        <v>5.14</v>
      </c>
      <c r="V5466" s="116">
        <v>5.2</v>
      </c>
    </row>
    <row r="5467" spans="1:22" x14ac:dyDescent="0.25">
      <c r="A5467" s="26" t="s">
        <v>6306</v>
      </c>
      <c r="B5467" s="42">
        <v>0.6</v>
      </c>
      <c r="C5467" s="33">
        <v>3.1</v>
      </c>
      <c r="D5467" s="42">
        <v>4</v>
      </c>
      <c r="E5467" s="33">
        <v>0.1</v>
      </c>
      <c r="F5467" s="42">
        <v>1.1000000000000001</v>
      </c>
      <c r="G5467" s="33">
        <v>1.1000000000000001</v>
      </c>
      <c r="H5467" s="42">
        <v>0.2</v>
      </c>
      <c r="I5467" s="33">
        <v>1.8</v>
      </c>
      <c r="J5467" s="42">
        <v>1.9</v>
      </c>
      <c r="K5467" s="33">
        <v>0.1</v>
      </c>
      <c r="L5467" s="42">
        <v>0.6</v>
      </c>
      <c r="M5467" s="33">
        <v>0.2</v>
      </c>
      <c r="N5467" s="42">
        <v>0.1</v>
      </c>
      <c r="O5467" s="33">
        <v>0.1</v>
      </c>
      <c r="P5467" s="42">
        <v>319.66000000000003</v>
      </c>
      <c r="Q5467" s="33">
        <v>217.58</v>
      </c>
      <c r="R5467" s="42">
        <v>253.35</v>
      </c>
      <c r="S5467" s="33">
        <v>262.24</v>
      </c>
      <c r="T5467" s="42">
        <v>5.98</v>
      </c>
      <c r="U5467" s="33">
        <v>6.09</v>
      </c>
      <c r="V5467" s="116">
        <v>6.18</v>
      </c>
    </row>
    <row r="5468" spans="1:22" x14ac:dyDescent="0.25">
      <c r="A5468" s="26" t="s">
        <v>6307</v>
      </c>
      <c r="B5468" s="42">
        <v>0.4</v>
      </c>
      <c r="C5468" s="33">
        <v>3.6</v>
      </c>
      <c r="D5468" s="42">
        <v>3.9</v>
      </c>
      <c r="E5468" s="33">
        <v>0.2</v>
      </c>
      <c r="F5468" s="42">
        <v>1.3</v>
      </c>
      <c r="G5468" s="33">
        <v>0.9</v>
      </c>
      <c r="H5468" s="42">
        <v>0</v>
      </c>
      <c r="I5468" s="33">
        <v>1.8</v>
      </c>
      <c r="J5468" s="42">
        <v>1.8</v>
      </c>
      <c r="K5468" s="33">
        <v>0.1</v>
      </c>
      <c r="L5468" s="42">
        <v>0.7</v>
      </c>
      <c r="M5468" s="33">
        <v>0.1</v>
      </c>
      <c r="N5468" s="42">
        <v>0.1</v>
      </c>
      <c r="O5468" s="33">
        <v>0.1</v>
      </c>
      <c r="P5468" s="42">
        <v>351.47</v>
      </c>
      <c r="Q5468" s="33">
        <v>241.24</v>
      </c>
      <c r="R5468" s="42">
        <v>276.89999999999998</v>
      </c>
      <c r="S5468" s="33">
        <v>261.56</v>
      </c>
      <c r="T5468" s="42">
        <v>5.65</v>
      </c>
      <c r="U5468" s="33">
        <v>6.1</v>
      </c>
      <c r="V5468" s="116">
        <v>5.87</v>
      </c>
    </row>
    <row r="5469" spans="1:22" x14ac:dyDescent="0.25">
      <c r="A5469" s="26" t="s">
        <v>6308</v>
      </c>
      <c r="B5469" s="42">
        <v>0.5</v>
      </c>
      <c r="C5469" s="33">
        <v>3.9</v>
      </c>
      <c r="D5469" s="42">
        <v>4.4000000000000004</v>
      </c>
      <c r="E5469" s="33">
        <v>0.2</v>
      </c>
      <c r="F5469" s="42">
        <v>1.4</v>
      </c>
      <c r="G5469" s="33">
        <v>1.5</v>
      </c>
      <c r="H5469" s="42">
        <v>0.1</v>
      </c>
      <c r="I5469" s="33">
        <v>1.8</v>
      </c>
      <c r="J5469" s="42">
        <v>1.8</v>
      </c>
      <c r="K5469" s="33">
        <v>0.1</v>
      </c>
      <c r="L5469" s="42">
        <v>0.8</v>
      </c>
      <c r="M5469" s="33">
        <v>0</v>
      </c>
      <c r="N5469" s="42">
        <v>0</v>
      </c>
      <c r="O5469" s="33">
        <v>0.1</v>
      </c>
      <c r="P5469" s="42">
        <v>336.77</v>
      </c>
      <c r="Q5469" s="33">
        <v>231.06</v>
      </c>
      <c r="R5469" s="42">
        <v>262.72000000000003</v>
      </c>
      <c r="S5469" s="33">
        <v>261.31</v>
      </c>
      <c r="T5469" s="42">
        <v>6.44</v>
      </c>
      <c r="U5469" s="33">
        <v>6.89</v>
      </c>
      <c r="V5469" s="116">
        <v>6.93</v>
      </c>
    </row>
    <row r="5470" spans="1:22" x14ac:dyDescent="0.25">
      <c r="A5470" s="26" t="s">
        <v>6309</v>
      </c>
      <c r="B5470" s="42">
        <v>0.5</v>
      </c>
      <c r="C5470" s="33">
        <v>3.9</v>
      </c>
      <c r="D5470" s="42">
        <v>4.3</v>
      </c>
      <c r="E5470" s="33">
        <v>0.2</v>
      </c>
      <c r="F5470" s="42">
        <v>1.2</v>
      </c>
      <c r="G5470" s="33">
        <v>1.1000000000000001</v>
      </c>
      <c r="H5470" s="42">
        <v>0.1</v>
      </c>
      <c r="I5470" s="33">
        <v>1.4</v>
      </c>
      <c r="J5470" s="42">
        <v>1.4</v>
      </c>
      <c r="K5470" s="33">
        <v>0.2</v>
      </c>
      <c r="L5470" s="42">
        <v>0.7</v>
      </c>
      <c r="M5470" s="33">
        <v>0</v>
      </c>
      <c r="N5470" s="42">
        <v>0.1</v>
      </c>
      <c r="O5470" s="33">
        <v>0</v>
      </c>
      <c r="P5470" s="42">
        <v>343.39</v>
      </c>
      <c r="Q5470" s="33">
        <v>235.27</v>
      </c>
      <c r="R5470" s="42">
        <v>272.98</v>
      </c>
      <c r="S5470" s="33">
        <v>262.11</v>
      </c>
      <c r="T5470" s="42">
        <v>6.07</v>
      </c>
      <c r="U5470" s="33">
        <v>6.45</v>
      </c>
      <c r="V5470" s="116">
        <v>6.49</v>
      </c>
    </row>
    <row r="5471" spans="1:22" x14ac:dyDescent="0.25">
      <c r="A5471" s="26" t="s">
        <v>6310</v>
      </c>
      <c r="B5471" s="42">
        <v>0.5</v>
      </c>
      <c r="C5471" s="33">
        <v>2.9</v>
      </c>
      <c r="D5471" s="42">
        <v>4.0999999999999996</v>
      </c>
      <c r="E5471" s="33">
        <v>0.2</v>
      </c>
      <c r="F5471" s="42">
        <v>1</v>
      </c>
      <c r="G5471" s="33">
        <v>1.4</v>
      </c>
      <c r="H5471" s="42">
        <v>0.1</v>
      </c>
      <c r="I5471" s="33">
        <v>1.8</v>
      </c>
      <c r="J5471" s="42">
        <v>1.7</v>
      </c>
      <c r="K5471" s="33">
        <v>0.2</v>
      </c>
      <c r="L5471" s="42">
        <v>0.4</v>
      </c>
      <c r="M5471" s="33">
        <v>0.1</v>
      </c>
      <c r="N5471" s="42">
        <v>0.1</v>
      </c>
      <c r="O5471" s="33">
        <v>0.1</v>
      </c>
      <c r="P5471" s="42">
        <v>342.9</v>
      </c>
      <c r="Q5471" s="33">
        <v>231.27</v>
      </c>
      <c r="R5471" s="42">
        <v>268.83999999999997</v>
      </c>
      <c r="S5471" s="33">
        <v>262.04000000000002</v>
      </c>
      <c r="T5471" s="42">
        <v>5.66</v>
      </c>
      <c r="U5471" s="33">
        <v>5.93</v>
      </c>
      <c r="V5471" s="116">
        <v>6.08</v>
      </c>
    </row>
    <row r="5472" spans="1:22" x14ac:dyDescent="0.25">
      <c r="A5472" s="26" t="s">
        <v>6311</v>
      </c>
      <c r="B5472" s="42">
        <v>0.7</v>
      </c>
      <c r="C5472" s="33">
        <v>4.0999999999999996</v>
      </c>
      <c r="D5472" s="42">
        <v>4.4000000000000004</v>
      </c>
      <c r="E5472" s="33">
        <v>0.1</v>
      </c>
      <c r="F5472" s="42">
        <v>1.1000000000000001</v>
      </c>
      <c r="G5472" s="33">
        <v>1.4</v>
      </c>
      <c r="H5472" s="42">
        <v>0</v>
      </c>
      <c r="I5472" s="33">
        <v>1.9</v>
      </c>
      <c r="J5472" s="42">
        <v>1.7</v>
      </c>
      <c r="K5472" s="33">
        <v>0.1</v>
      </c>
      <c r="L5472" s="42">
        <v>0.8</v>
      </c>
      <c r="M5472" s="33">
        <v>0.1</v>
      </c>
      <c r="N5472" s="42">
        <v>0.1</v>
      </c>
      <c r="O5472" s="33">
        <v>0.1</v>
      </c>
      <c r="P5472" s="42">
        <v>330.11</v>
      </c>
      <c r="Q5472" s="33">
        <v>226.69</v>
      </c>
      <c r="R5472" s="42">
        <v>258.20999999999998</v>
      </c>
      <c r="S5472" s="33">
        <v>262.47000000000003</v>
      </c>
      <c r="T5472" s="42">
        <v>6.4</v>
      </c>
      <c r="U5472" s="33">
        <v>6.66</v>
      </c>
      <c r="V5472" s="116">
        <v>6.83</v>
      </c>
    </row>
    <row r="5473" spans="1:22" x14ac:dyDescent="0.25">
      <c r="A5473" s="26" t="s">
        <v>6312</v>
      </c>
      <c r="B5473" s="42">
        <v>0.5</v>
      </c>
      <c r="C5473" s="33">
        <v>4</v>
      </c>
      <c r="D5473" s="42">
        <v>4.3</v>
      </c>
      <c r="E5473" s="33">
        <v>0.1</v>
      </c>
      <c r="F5473" s="42">
        <v>1.3</v>
      </c>
      <c r="G5473" s="33">
        <v>1.2</v>
      </c>
      <c r="H5473" s="42">
        <v>0.1</v>
      </c>
      <c r="I5473" s="33">
        <v>2.1</v>
      </c>
      <c r="J5473" s="42">
        <v>1.9</v>
      </c>
      <c r="K5473" s="33">
        <v>0.1</v>
      </c>
      <c r="L5473" s="42">
        <v>0.7</v>
      </c>
      <c r="M5473" s="33">
        <v>0</v>
      </c>
      <c r="N5473" s="42">
        <v>0.1</v>
      </c>
      <c r="O5473" s="33">
        <v>0</v>
      </c>
      <c r="P5473" s="42">
        <v>324.58</v>
      </c>
      <c r="Q5473" s="33">
        <v>221.12</v>
      </c>
      <c r="R5473" s="42">
        <v>252.17</v>
      </c>
      <c r="S5473" s="33">
        <v>262.44</v>
      </c>
      <c r="T5473" s="42">
        <v>6.25</v>
      </c>
      <c r="U5473" s="33">
        <v>6.68</v>
      </c>
      <c r="V5473" s="116">
        <v>6.55</v>
      </c>
    </row>
    <row r="5474" spans="1:22" x14ac:dyDescent="0.25">
      <c r="A5474" s="26" t="s">
        <v>6313</v>
      </c>
      <c r="B5474" s="42">
        <v>0.5</v>
      </c>
      <c r="C5474" s="33">
        <v>4.3</v>
      </c>
      <c r="D5474" s="42">
        <v>4.5</v>
      </c>
      <c r="E5474" s="33">
        <v>0.2</v>
      </c>
      <c r="F5474" s="42">
        <v>1.4</v>
      </c>
      <c r="G5474" s="33">
        <v>1.5</v>
      </c>
      <c r="H5474" s="42">
        <v>0.2</v>
      </c>
      <c r="I5474" s="33">
        <v>1.6</v>
      </c>
      <c r="J5474" s="42">
        <v>2</v>
      </c>
      <c r="K5474" s="33">
        <v>0.1</v>
      </c>
      <c r="L5474" s="42">
        <v>0.8</v>
      </c>
      <c r="M5474" s="33">
        <v>0.1</v>
      </c>
      <c r="N5474" s="42">
        <v>0.1</v>
      </c>
      <c r="O5474" s="33">
        <v>0.1</v>
      </c>
      <c r="P5474" s="42">
        <v>361.23</v>
      </c>
      <c r="Q5474" s="33">
        <v>245.63</v>
      </c>
      <c r="R5474" s="42">
        <v>274.10000000000002</v>
      </c>
      <c r="S5474" s="33">
        <v>262.02</v>
      </c>
      <c r="T5474" s="42">
        <v>6.47</v>
      </c>
      <c r="U5474" s="33">
        <v>6.76</v>
      </c>
      <c r="V5474" s="116">
        <v>7.06</v>
      </c>
    </row>
    <row r="5475" spans="1:22" x14ac:dyDescent="0.25">
      <c r="A5475" s="26" t="s">
        <v>6314</v>
      </c>
      <c r="B5475" s="42">
        <v>0.7</v>
      </c>
      <c r="C5475" s="33">
        <v>4.3</v>
      </c>
      <c r="D5475" s="42">
        <v>4.3</v>
      </c>
      <c r="E5475" s="33">
        <v>0.2</v>
      </c>
      <c r="F5475" s="42">
        <v>1.3</v>
      </c>
      <c r="G5475" s="33">
        <v>1.4</v>
      </c>
      <c r="H5475" s="42">
        <v>0.2</v>
      </c>
      <c r="I5475" s="33">
        <v>1.3</v>
      </c>
      <c r="J5475" s="42">
        <v>1.6</v>
      </c>
      <c r="K5475" s="33">
        <v>0.1</v>
      </c>
      <c r="L5475" s="42">
        <v>0.6</v>
      </c>
      <c r="M5475" s="33">
        <v>0.1</v>
      </c>
      <c r="N5475" s="42">
        <v>0.1</v>
      </c>
      <c r="O5475" s="33">
        <v>0.1</v>
      </c>
      <c r="P5475" s="42">
        <v>338.61</v>
      </c>
      <c r="Q5475" s="33">
        <v>233.26</v>
      </c>
      <c r="R5475" s="42">
        <v>260.99</v>
      </c>
      <c r="S5475" s="33">
        <v>262.8</v>
      </c>
      <c r="T5475" s="42">
        <v>6.29</v>
      </c>
      <c r="U5475" s="33">
        <v>6.7</v>
      </c>
      <c r="V5475" s="116">
        <v>6.83</v>
      </c>
    </row>
    <row r="5476" spans="1:22" x14ac:dyDescent="0.25">
      <c r="A5476" s="26" t="s">
        <v>6315</v>
      </c>
      <c r="B5476" s="42">
        <v>0.7</v>
      </c>
      <c r="C5476" s="33">
        <v>3.8</v>
      </c>
      <c r="D5476" s="42">
        <v>4.2</v>
      </c>
      <c r="E5476" s="33">
        <v>0.1</v>
      </c>
      <c r="F5476" s="42">
        <v>1.2</v>
      </c>
      <c r="G5476" s="33">
        <v>1.1000000000000001</v>
      </c>
      <c r="H5476" s="42">
        <v>0.2</v>
      </c>
      <c r="I5476" s="33">
        <v>1.5</v>
      </c>
      <c r="J5476" s="42">
        <v>1.8</v>
      </c>
      <c r="K5476" s="33">
        <v>0.1</v>
      </c>
      <c r="L5476" s="42">
        <v>0.6</v>
      </c>
      <c r="M5476" s="33">
        <v>0.1</v>
      </c>
      <c r="N5476" s="42">
        <v>0.1</v>
      </c>
      <c r="O5476" s="33">
        <v>0.1</v>
      </c>
      <c r="P5476" s="42">
        <v>331.97</v>
      </c>
      <c r="Q5476" s="33">
        <v>232.17</v>
      </c>
      <c r="R5476" s="42">
        <v>274.42</v>
      </c>
      <c r="S5476" s="33">
        <v>263.33</v>
      </c>
      <c r="T5476" s="42">
        <v>6.34</v>
      </c>
      <c r="U5476" s="33">
        <v>6.44</v>
      </c>
      <c r="V5476" s="116">
        <v>6.62</v>
      </c>
    </row>
    <row r="5477" spans="1:22" x14ac:dyDescent="0.25">
      <c r="A5477" s="26" t="s">
        <v>6316</v>
      </c>
      <c r="B5477" s="42">
        <v>0.9</v>
      </c>
      <c r="C5477" s="33">
        <v>4.7</v>
      </c>
      <c r="D5477" s="42">
        <v>4.5</v>
      </c>
      <c r="E5477" s="33">
        <v>0.2</v>
      </c>
      <c r="F5477" s="42">
        <v>1.2</v>
      </c>
      <c r="G5477" s="33">
        <v>1.4</v>
      </c>
      <c r="H5477" s="42">
        <v>0.2</v>
      </c>
      <c r="I5477" s="33">
        <v>1.2</v>
      </c>
      <c r="J5477" s="42">
        <v>1.4</v>
      </c>
      <c r="K5477" s="33">
        <v>0.3</v>
      </c>
      <c r="L5477" s="42">
        <v>0.8</v>
      </c>
      <c r="M5477" s="33">
        <v>0.1</v>
      </c>
      <c r="N5477" s="42">
        <v>0.1</v>
      </c>
      <c r="O5477" s="33">
        <v>0.1</v>
      </c>
      <c r="P5477" s="42">
        <v>355.47</v>
      </c>
      <c r="Q5477" s="33">
        <v>248.18</v>
      </c>
      <c r="R5477" s="42">
        <v>277.77999999999997</v>
      </c>
      <c r="S5477" s="33">
        <v>263.64</v>
      </c>
      <c r="T5477" s="42">
        <v>6.82</v>
      </c>
      <c r="U5477" s="33">
        <v>7.13</v>
      </c>
      <c r="V5477" s="116">
        <v>7.17</v>
      </c>
    </row>
    <row r="5478" spans="1:22" x14ac:dyDescent="0.25">
      <c r="A5478" s="26" t="s">
        <v>6317</v>
      </c>
      <c r="B5478" s="42">
        <v>0.4</v>
      </c>
      <c r="C5478" s="33">
        <v>3.7</v>
      </c>
      <c r="D5478" s="42">
        <v>4</v>
      </c>
      <c r="E5478" s="33">
        <v>0.1</v>
      </c>
      <c r="F5478" s="42">
        <v>1.2</v>
      </c>
      <c r="G5478" s="33">
        <v>1.1000000000000001</v>
      </c>
      <c r="H5478" s="42">
        <v>0.3</v>
      </c>
      <c r="I5478" s="33">
        <v>1.2</v>
      </c>
      <c r="J5478" s="42">
        <v>1.2</v>
      </c>
      <c r="K5478" s="33">
        <v>0.3</v>
      </c>
      <c r="L5478" s="42">
        <v>0.5</v>
      </c>
      <c r="M5478" s="33">
        <v>0.1</v>
      </c>
      <c r="N5478" s="42">
        <v>0</v>
      </c>
      <c r="O5478" s="33">
        <v>0.1</v>
      </c>
      <c r="P5478" s="42">
        <v>364.35</v>
      </c>
      <c r="Q5478" s="33">
        <v>249.54</v>
      </c>
      <c r="R5478" s="42">
        <v>287.24</v>
      </c>
      <c r="S5478" s="33">
        <v>263.42</v>
      </c>
      <c r="T5478" s="42">
        <v>5.7</v>
      </c>
      <c r="U5478" s="33">
        <v>5.95</v>
      </c>
      <c r="V5478" s="116">
        <v>5.93</v>
      </c>
    </row>
    <row r="5479" spans="1:22" x14ac:dyDescent="0.25">
      <c r="A5479" s="26" t="s">
        <v>6318</v>
      </c>
      <c r="B5479" s="42">
        <v>1</v>
      </c>
      <c r="C5479" s="33">
        <v>4.4000000000000004</v>
      </c>
      <c r="D5479" s="42">
        <v>4.2</v>
      </c>
      <c r="E5479" s="33">
        <v>0.3</v>
      </c>
      <c r="F5479" s="42">
        <v>1</v>
      </c>
      <c r="G5479" s="33">
        <v>1.2</v>
      </c>
      <c r="H5479" s="42">
        <v>0.1</v>
      </c>
      <c r="I5479" s="33">
        <v>1.1000000000000001</v>
      </c>
      <c r="J5479" s="42">
        <v>1.1000000000000001</v>
      </c>
      <c r="K5479" s="33">
        <v>0.2</v>
      </c>
      <c r="L5479" s="42">
        <v>0.5</v>
      </c>
      <c r="M5479" s="33">
        <v>0.2</v>
      </c>
      <c r="N5479" s="42">
        <v>0</v>
      </c>
      <c r="O5479" s="33">
        <v>0</v>
      </c>
      <c r="P5479" s="42">
        <v>329.12</v>
      </c>
      <c r="Q5479" s="33">
        <v>224.55</v>
      </c>
      <c r="R5479" s="42">
        <v>260.33999999999997</v>
      </c>
      <c r="S5479" s="33">
        <v>264.39999999999998</v>
      </c>
      <c r="T5479" s="42">
        <v>6.35</v>
      </c>
      <c r="U5479" s="33">
        <v>6.36</v>
      </c>
      <c r="V5479" s="116">
        <v>6.32</v>
      </c>
    </row>
    <row r="5480" spans="1:22" x14ac:dyDescent="0.25">
      <c r="A5480" s="26" t="s">
        <v>6319</v>
      </c>
      <c r="B5480" s="42">
        <v>0.6</v>
      </c>
      <c r="C5480" s="33">
        <v>3.6</v>
      </c>
      <c r="D5480" s="42">
        <v>4</v>
      </c>
      <c r="E5480" s="33">
        <v>0.2</v>
      </c>
      <c r="F5480" s="42">
        <v>1.3</v>
      </c>
      <c r="G5480" s="33">
        <v>1.1000000000000001</v>
      </c>
      <c r="H5480" s="42">
        <v>0.2</v>
      </c>
      <c r="I5480" s="33">
        <v>1.4</v>
      </c>
      <c r="J5480" s="42">
        <v>1.2</v>
      </c>
      <c r="K5480" s="33">
        <v>0.3</v>
      </c>
      <c r="L5480" s="42">
        <v>0.5</v>
      </c>
      <c r="M5480" s="33">
        <v>0</v>
      </c>
      <c r="N5480" s="42">
        <v>0.1</v>
      </c>
      <c r="O5480" s="33">
        <v>0</v>
      </c>
      <c r="P5480" s="42">
        <v>350.7</v>
      </c>
      <c r="Q5480" s="33">
        <v>243.07</v>
      </c>
      <c r="R5480" s="42">
        <v>273.16000000000003</v>
      </c>
      <c r="S5480" s="33">
        <v>264.73</v>
      </c>
      <c r="T5480" s="42">
        <v>5.93</v>
      </c>
      <c r="U5480" s="33">
        <v>5.86</v>
      </c>
      <c r="V5480" s="116">
        <v>5.94</v>
      </c>
    </row>
    <row r="5481" spans="1:22" x14ac:dyDescent="0.25">
      <c r="A5481" s="26" t="s">
        <v>6320</v>
      </c>
      <c r="B5481" s="42">
        <v>0.5</v>
      </c>
      <c r="C5481" s="33">
        <v>4.3</v>
      </c>
      <c r="D5481" s="42">
        <v>4.0999999999999996</v>
      </c>
      <c r="E5481" s="33">
        <v>0.1</v>
      </c>
      <c r="F5481" s="42">
        <v>1.4</v>
      </c>
      <c r="G5481" s="33">
        <v>1.1000000000000001</v>
      </c>
      <c r="H5481" s="42">
        <v>0.3</v>
      </c>
      <c r="I5481" s="33">
        <v>1.2</v>
      </c>
      <c r="J5481" s="42">
        <v>1.3</v>
      </c>
      <c r="K5481" s="33">
        <v>0.3</v>
      </c>
      <c r="L5481" s="42">
        <v>0.6</v>
      </c>
      <c r="M5481" s="33">
        <v>0.1</v>
      </c>
      <c r="N5481" s="42">
        <v>0.1</v>
      </c>
      <c r="O5481" s="33">
        <v>0</v>
      </c>
      <c r="P5481" s="42">
        <v>368.22</v>
      </c>
      <c r="Q5481" s="33">
        <v>254.24</v>
      </c>
      <c r="R5481" s="42">
        <v>292.5</v>
      </c>
      <c r="S5481" s="33">
        <v>265.23</v>
      </c>
      <c r="T5481" s="42">
        <v>6.5</v>
      </c>
      <c r="U5481" s="33">
        <v>6.57</v>
      </c>
      <c r="V5481" s="116">
        <v>6.55</v>
      </c>
    </row>
    <row r="5482" spans="1:22" x14ac:dyDescent="0.25">
      <c r="A5482" s="26" t="s">
        <v>6321</v>
      </c>
      <c r="B5482" s="42">
        <v>0.4</v>
      </c>
      <c r="C5482" s="33">
        <v>4.3</v>
      </c>
      <c r="D5482" s="42">
        <v>4.0999999999999996</v>
      </c>
      <c r="E5482" s="33">
        <v>0.2</v>
      </c>
      <c r="F5482" s="42">
        <v>1.3</v>
      </c>
      <c r="G5482" s="33">
        <v>1.1000000000000001</v>
      </c>
      <c r="H5482" s="42">
        <v>0.2</v>
      </c>
      <c r="I5482" s="33">
        <v>1.4</v>
      </c>
      <c r="J5482" s="42">
        <v>1.1000000000000001</v>
      </c>
      <c r="K5482" s="33">
        <v>0.2</v>
      </c>
      <c r="L5482" s="42">
        <v>0.6</v>
      </c>
      <c r="M5482" s="33">
        <v>0.1</v>
      </c>
      <c r="N5482" s="42">
        <v>0</v>
      </c>
      <c r="O5482" s="33">
        <v>0.1</v>
      </c>
      <c r="P5482" s="42">
        <v>340.27</v>
      </c>
      <c r="Q5482" s="33">
        <v>231.96</v>
      </c>
      <c r="R5482" s="42">
        <v>269.60000000000002</v>
      </c>
      <c r="S5482" s="33">
        <v>265.77</v>
      </c>
      <c r="T5482" s="42">
        <v>6.23</v>
      </c>
      <c r="U5482" s="33">
        <v>6.32</v>
      </c>
      <c r="V5482" s="116">
        <v>6.14</v>
      </c>
    </row>
    <row r="5483" spans="1:22" x14ac:dyDescent="0.25">
      <c r="A5483" s="26" t="s">
        <v>6322</v>
      </c>
      <c r="B5483" s="42">
        <v>0.3</v>
      </c>
      <c r="C5483" s="33">
        <v>2.2999999999999998</v>
      </c>
      <c r="D5483" s="42">
        <v>3.3</v>
      </c>
      <c r="E5483" s="33">
        <v>0.2</v>
      </c>
      <c r="F5483" s="42">
        <v>1.1000000000000001</v>
      </c>
      <c r="G5483" s="33">
        <v>0.9</v>
      </c>
      <c r="H5483" s="42">
        <v>0.3</v>
      </c>
      <c r="I5483" s="33">
        <v>1.1000000000000001</v>
      </c>
      <c r="J5483" s="42">
        <v>1.2</v>
      </c>
      <c r="K5483" s="33">
        <v>0.2</v>
      </c>
      <c r="L5483" s="42">
        <v>0.4</v>
      </c>
      <c r="M5483" s="33">
        <v>0.1</v>
      </c>
      <c r="N5483" s="42">
        <v>0</v>
      </c>
      <c r="O5483" s="33">
        <v>0</v>
      </c>
      <c r="P5483" s="42">
        <v>415.76</v>
      </c>
      <c r="Q5483" s="33">
        <v>286.20999999999998</v>
      </c>
      <c r="R5483" s="42">
        <v>338.88</v>
      </c>
      <c r="S5483" s="33">
        <v>264.60000000000002</v>
      </c>
      <c r="T5483" s="42">
        <v>4.3</v>
      </c>
      <c r="U5483" s="33">
        <v>4.5199999999999996</v>
      </c>
      <c r="V5483" s="116">
        <v>4.43</v>
      </c>
    </row>
    <row r="5484" spans="1:22" x14ac:dyDescent="0.25">
      <c r="A5484" s="26" t="s">
        <v>6323</v>
      </c>
      <c r="B5484" s="42">
        <v>0.2</v>
      </c>
      <c r="C5484" s="33">
        <v>3.4</v>
      </c>
      <c r="D5484" s="42">
        <v>3.9</v>
      </c>
      <c r="E5484" s="33">
        <v>0.1</v>
      </c>
      <c r="F5484" s="42">
        <v>1.3</v>
      </c>
      <c r="G5484" s="33">
        <v>1</v>
      </c>
      <c r="H5484" s="42">
        <v>0.1</v>
      </c>
      <c r="I5484" s="33">
        <v>1</v>
      </c>
      <c r="J5484" s="42">
        <v>1.3</v>
      </c>
      <c r="K5484" s="33">
        <v>0.2</v>
      </c>
      <c r="L5484" s="42">
        <v>0.4</v>
      </c>
      <c r="M5484" s="33">
        <v>0.1</v>
      </c>
      <c r="N5484" s="42">
        <v>0</v>
      </c>
      <c r="O5484" s="33">
        <v>0.2</v>
      </c>
      <c r="P5484" s="42">
        <v>413.39</v>
      </c>
      <c r="Q5484" s="33">
        <v>275.58999999999997</v>
      </c>
      <c r="R5484" s="42">
        <v>321.94</v>
      </c>
      <c r="S5484" s="33">
        <v>265.66000000000003</v>
      </c>
      <c r="T5484" s="42">
        <v>4.93</v>
      </c>
      <c r="U5484" s="33">
        <v>5.25</v>
      </c>
      <c r="V5484" s="116">
        <v>5.36</v>
      </c>
    </row>
    <row r="5485" spans="1:22" x14ac:dyDescent="0.25">
      <c r="A5485" s="26" t="s">
        <v>6324</v>
      </c>
      <c r="B5485" s="42">
        <v>0.2</v>
      </c>
      <c r="C5485" s="33">
        <v>3.3</v>
      </c>
      <c r="D5485" s="42">
        <v>3.8</v>
      </c>
      <c r="E5485" s="33">
        <v>0.2</v>
      </c>
      <c r="F5485" s="42">
        <v>1.2</v>
      </c>
      <c r="G5485" s="33">
        <v>1.2</v>
      </c>
      <c r="H5485" s="42">
        <v>0.1</v>
      </c>
      <c r="I5485" s="33">
        <v>1</v>
      </c>
      <c r="J5485" s="42">
        <v>1.2</v>
      </c>
      <c r="K5485" s="33">
        <v>0.3</v>
      </c>
      <c r="L5485" s="42">
        <v>0.6</v>
      </c>
      <c r="M5485" s="33">
        <v>0.1</v>
      </c>
      <c r="N5485" s="42">
        <v>0</v>
      </c>
      <c r="O5485" s="33">
        <v>0.1</v>
      </c>
      <c r="P5485" s="42">
        <v>415.15</v>
      </c>
      <c r="Q5485" s="33">
        <v>269.48</v>
      </c>
      <c r="R5485" s="42">
        <v>325.48</v>
      </c>
      <c r="S5485" s="33">
        <v>262.88</v>
      </c>
      <c r="T5485" s="42">
        <v>5.0999999999999996</v>
      </c>
      <c r="U5485" s="33">
        <v>5.51</v>
      </c>
      <c r="V5485" s="116">
        <v>5.41</v>
      </c>
    </row>
    <row r="5486" spans="1:22" x14ac:dyDescent="0.25">
      <c r="A5486" s="26" t="s">
        <v>6325</v>
      </c>
      <c r="B5486" s="42">
        <v>0.2</v>
      </c>
      <c r="C5486" s="33">
        <v>3.9</v>
      </c>
      <c r="D5486" s="42">
        <v>4.0999999999999996</v>
      </c>
      <c r="E5486" s="33">
        <v>0.1</v>
      </c>
      <c r="F5486" s="42">
        <v>1.3</v>
      </c>
      <c r="G5486" s="33">
        <v>1.1000000000000001</v>
      </c>
      <c r="H5486" s="42">
        <v>0.2</v>
      </c>
      <c r="I5486" s="33">
        <v>1.4</v>
      </c>
      <c r="J5486" s="42">
        <v>1.5</v>
      </c>
      <c r="K5486" s="33">
        <v>0.2</v>
      </c>
      <c r="L5486" s="42">
        <v>0.8</v>
      </c>
      <c r="M5486" s="33">
        <v>0.1</v>
      </c>
      <c r="N5486" s="42">
        <v>0</v>
      </c>
      <c r="O5486" s="33">
        <v>0.1</v>
      </c>
      <c r="P5486" s="42">
        <v>358.26</v>
      </c>
      <c r="Q5486" s="33">
        <v>236.8</v>
      </c>
      <c r="R5486" s="42">
        <v>283.62</v>
      </c>
      <c r="S5486" s="33">
        <v>263.74</v>
      </c>
      <c r="T5486" s="42">
        <v>6.08</v>
      </c>
      <c r="U5486" s="33">
        <v>6.56</v>
      </c>
      <c r="V5486" s="116">
        <v>6.52</v>
      </c>
    </row>
    <row r="5487" spans="1:22" x14ac:dyDescent="0.25">
      <c r="A5487" s="26" t="s">
        <v>6326</v>
      </c>
      <c r="B5487" s="42">
        <v>0.4</v>
      </c>
      <c r="C5487" s="33">
        <v>5.2</v>
      </c>
      <c r="D5487" s="42">
        <v>4.8</v>
      </c>
      <c r="E5487" s="33">
        <v>0.2</v>
      </c>
      <c r="F5487" s="42">
        <v>1.4</v>
      </c>
      <c r="G5487" s="33">
        <v>1.4</v>
      </c>
      <c r="H5487" s="42">
        <v>0.3</v>
      </c>
      <c r="I5487" s="33">
        <v>1.2</v>
      </c>
      <c r="J5487" s="42">
        <v>1.5</v>
      </c>
      <c r="K5487" s="33">
        <v>0.3</v>
      </c>
      <c r="L5487" s="42">
        <v>0.6</v>
      </c>
      <c r="M5487" s="33">
        <v>0.1</v>
      </c>
      <c r="N5487" s="42">
        <v>0.1</v>
      </c>
      <c r="O5487" s="33">
        <v>0.2</v>
      </c>
      <c r="P5487" s="42">
        <v>339.12</v>
      </c>
      <c r="Q5487" s="33">
        <v>232.23</v>
      </c>
      <c r="R5487" s="42">
        <v>269.58</v>
      </c>
      <c r="S5487" s="33">
        <v>264.49</v>
      </c>
      <c r="T5487" s="42">
        <v>7.14</v>
      </c>
      <c r="U5487" s="33">
        <v>7.78</v>
      </c>
      <c r="V5487" s="116">
        <v>7.46</v>
      </c>
    </row>
    <row r="5488" spans="1:22" x14ac:dyDescent="0.25">
      <c r="A5488" s="26" t="s">
        <v>6327</v>
      </c>
      <c r="B5488" s="42">
        <v>1</v>
      </c>
      <c r="C5488" s="33">
        <v>5.7</v>
      </c>
      <c r="D5488" s="42">
        <v>5.0999999999999996</v>
      </c>
      <c r="E5488" s="33">
        <v>0.2</v>
      </c>
      <c r="F5488" s="42">
        <v>1.4</v>
      </c>
      <c r="G5488" s="33">
        <v>1.4</v>
      </c>
      <c r="H5488" s="42">
        <v>0.2</v>
      </c>
      <c r="I5488" s="33">
        <v>1.5</v>
      </c>
      <c r="J5488" s="42">
        <v>1.6</v>
      </c>
      <c r="K5488" s="33">
        <v>0.3</v>
      </c>
      <c r="L5488" s="42">
        <v>0.8</v>
      </c>
      <c r="M5488" s="33">
        <v>0.2</v>
      </c>
      <c r="N5488" s="42">
        <v>0</v>
      </c>
      <c r="O5488" s="33">
        <v>0.1</v>
      </c>
      <c r="P5488" s="42">
        <v>335.25</v>
      </c>
      <c r="Q5488" s="33">
        <v>232.9</v>
      </c>
      <c r="R5488" s="42">
        <v>270.55</v>
      </c>
      <c r="S5488" s="33">
        <v>265.20999999999998</v>
      </c>
      <c r="T5488" s="42">
        <v>7.62</v>
      </c>
      <c r="U5488" s="33">
        <v>8.39</v>
      </c>
      <c r="V5488" s="116">
        <v>7.8</v>
      </c>
    </row>
    <row r="5489" spans="1:22" x14ac:dyDescent="0.25">
      <c r="A5489" s="26" t="s">
        <v>6328</v>
      </c>
      <c r="B5489" s="42">
        <v>0.9</v>
      </c>
      <c r="C5489" s="33">
        <v>5.8</v>
      </c>
      <c r="D5489" s="42">
        <v>5</v>
      </c>
      <c r="E5489" s="33">
        <v>0.2</v>
      </c>
      <c r="F5489" s="42">
        <v>1.1000000000000001</v>
      </c>
      <c r="G5489" s="33">
        <v>1.6</v>
      </c>
      <c r="H5489" s="42">
        <v>0.2</v>
      </c>
      <c r="I5489" s="33">
        <v>1.7</v>
      </c>
      <c r="J5489" s="42">
        <v>1.4</v>
      </c>
      <c r="K5489" s="33">
        <v>0.3</v>
      </c>
      <c r="L5489" s="42">
        <v>0.6</v>
      </c>
      <c r="M5489" s="33">
        <v>0.1</v>
      </c>
      <c r="N5489" s="42">
        <v>0</v>
      </c>
      <c r="O5489" s="33">
        <v>0.1</v>
      </c>
      <c r="P5489" s="42">
        <v>323.27999999999997</v>
      </c>
      <c r="Q5489" s="33">
        <v>221.71</v>
      </c>
      <c r="R5489" s="42">
        <v>260.2</v>
      </c>
      <c r="S5489" s="33">
        <v>265.19</v>
      </c>
      <c r="T5489" s="42">
        <v>7.51</v>
      </c>
      <c r="U5489" s="33">
        <v>8.1</v>
      </c>
      <c r="V5489" s="116">
        <v>7.55</v>
      </c>
    </row>
    <row r="5490" spans="1:22" x14ac:dyDescent="0.25">
      <c r="A5490" s="26" t="s">
        <v>6329</v>
      </c>
      <c r="B5490" s="42">
        <v>0.6</v>
      </c>
      <c r="C5490" s="33">
        <v>4.9000000000000004</v>
      </c>
      <c r="D5490" s="42">
        <v>4.7</v>
      </c>
      <c r="E5490" s="33">
        <v>0.2</v>
      </c>
      <c r="F5490" s="42">
        <v>1.1000000000000001</v>
      </c>
      <c r="G5490" s="33">
        <v>1.5</v>
      </c>
      <c r="H5490" s="42">
        <v>0.1</v>
      </c>
      <c r="I5490" s="33">
        <v>1.4</v>
      </c>
      <c r="J5490" s="42">
        <v>1.4</v>
      </c>
      <c r="K5490" s="33">
        <v>0.3</v>
      </c>
      <c r="L5490" s="42">
        <v>0.9</v>
      </c>
      <c r="M5490" s="33">
        <v>0.2</v>
      </c>
      <c r="N5490" s="42">
        <v>0</v>
      </c>
      <c r="O5490" s="33">
        <v>0.1</v>
      </c>
      <c r="P5490" s="42">
        <v>331.25</v>
      </c>
      <c r="Q5490" s="33">
        <v>227.84</v>
      </c>
      <c r="R5490" s="42">
        <v>264.08999999999997</v>
      </c>
      <c r="S5490" s="33">
        <v>265.51</v>
      </c>
      <c r="T5490" s="42">
        <v>7.15</v>
      </c>
      <c r="U5490" s="33">
        <v>7.57</v>
      </c>
      <c r="V5490" s="116">
        <v>7.37</v>
      </c>
    </row>
    <row r="5491" spans="1:22" x14ac:dyDescent="0.25">
      <c r="A5491" s="26" t="s">
        <v>6330</v>
      </c>
      <c r="B5491" s="42">
        <v>0.9</v>
      </c>
      <c r="C5491" s="33">
        <v>5.2</v>
      </c>
      <c r="D5491" s="42">
        <v>4.5999999999999996</v>
      </c>
      <c r="E5491" s="33">
        <v>0.2</v>
      </c>
      <c r="F5491" s="42">
        <v>1.2</v>
      </c>
      <c r="G5491" s="33">
        <v>1.3</v>
      </c>
      <c r="H5491" s="42">
        <v>0.1</v>
      </c>
      <c r="I5491" s="33">
        <v>1.6</v>
      </c>
      <c r="J5491" s="42">
        <v>1.3</v>
      </c>
      <c r="K5491" s="33">
        <v>0.3</v>
      </c>
      <c r="L5491" s="42">
        <v>0.5</v>
      </c>
      <c r="M5491" s="33">
        <v>0.1</v>
      </c>
      <c r="N5491" s="42">
        <v>0</v>
      </c>
      <c r="O5491" s="33">
        <v>0.1</v>
      </c>
      <c r="P5491" s="42">
        <v>327.62</v>
      </c>
      <c r="Q5491" s="33">
        <v>224.71</v>
      </c>
      <c r="R5491" s="42">
        <v>265.31</v>
      </c>
      <c r="S5491" s="33">
        <v>265.89</v>
      </c>
      <c r="T5491" s="42">
        <v>7.13</v>
      </c>
      <c r="U5491" s="33">
        <v>7.54</v>
      </c>
      <c r="V5491" s="116">
        <v>7.23</v>
      </c>
    </row>
    <row r="5492" spans="1:22" x14ac:dyDescent="0.25">
      <c r="A5492" s="26" t="s">
        <v>6331</v>
      </c>
      <c r="B5492" s="42">
        <v>0.5</v>
      </c>
      <c r="C5492" s="33">
        <v>3.8</v>
      </c>
      <c r="D5492" s="42">
        <v>3.9</v>
      </c>
      <c r="E5492" s="33">
        <v>0.1</v>
      </c>
      <c r="F5492" s="42">
        <v>1</v>
      </c>
      <c r="G5492" s="33">
        <v>1.1000000000000001</v>
      </c>
      <c r="H5492" s="42">
        <v>0.1</v>
      </c>
      <c r="I5492" s="33">
        <v>0.8</v>
      </c>
      <c r="J5492" s="42">
        <v>0.8</v>
      </c>
      <c r="K5492" s="33">
        <v>0.1</v>
      </c>
      <c r="L5492" s="42">
        <v>0.3</v>
      </c>
      <c r="M5492" s="33">
        <v>0.1</v>
      </c>
      <c r="N5492" s="42">
        <v>0.1</v>
      </c>
      <c r="O5492" s="33">
        <v>0.1</v>
      </c>
      <c r="P5492" s="42">
        <v>400.98</v>
      </c>
      <c r="Q5492" s="33">
        <v>275.58</v>
      </c>
      <c r="R5492" s="42">
        <v>324.3</v>
      </c>
      <c r="S5492" s="33">
        <v>264.35000000000002</v>
      </c>
      <c r="T5492" s="42">
        <v>5.4</v>
      </c>
      <c r="U5492" s="33">
        <v>5.59</v>
      </c>
      <c r="V5492" s="116">
        <v>5.65</v>
      </c>
    </row>
    <row r="5493" spans="1:22" x14ac:dyDescent="0.25">
      <c r="A5493" s="26" t="s">
        <v>6332</v>
      </c>
      <c r="B5493" s="42">
        <v>0.6</v>
      </c>
      <c r="C5493" s="33">
        <v>5.5</v>
      </c>
      <c r="D5493" s="42">
        <v>4.7</v>
      </c>
      <c r="E5493" s="33">
        <v>0.2</v>
      </c>
      <c r="F5493" s="42">
        <v>1</v>
      </c>
      <c r="G5493" s="33">
        <v>1.4</v>
      </c>
      <c r="H5493" s="42">
        <v>0.1</v>
      </c>
      <c r="I5493" s="33">
        <v>1</v>
      </c>
      <c r="J5493" s="42">
        <v>1.2</v>
      </c>
      <c r="K5493" s="33">
        <v>0.1</v>
      </c>
      <c r="L5493" s="42">
        <v>0.6</v>
      </c>
      <c r="M5493" s="33">
        <v>0.2</v>
      </c>
      <c r="N5493" s="42">
        <v>0.1</v>
      </c>
      <c r="O5493" s="33">
        <v>0.3</v>
      </c>
      <c r="P5493" s="42">
        <v>353.87</v>
      </c>
      <c r="Q5493" s="33">
        <v>244.97</v>
      </c>
      <c r="R5493" s="42">
        <v>281.81</v>
      </c>
      <c r="S5493" s="33">
        <v>265.55</v>
      </c>
      <c r="T5493" s="42">
        <v>7.09</v>
      </c>
      <c r="U5493" s="33">
        <v>7.5</v>
      </c>
      <c r="V5493" s="116">
        <v>7.33</v>
      </c>
    </row>
    <row r="5494" spans="1:22" x14ac:dyDescent="0.25">
      <c r="A5494" s="26" t="s">
        <v>6333</v>
      </c>
      <c r="B5494" s="42">
        <v>0.5</v>
      </c>
      <c r="C5494" s="33">
        <v>5.4</v>
      </c>
      <c r="D5494" s="42">
        <v>4.8</v>
      </c>
      <c r="E5494" s="33">
        <v>0.2</v>
      </c>
      <c r="F5494" s="42">
        <v>1</v>
      </c>
      <c r="G5494" s="33">
        <v>1.4</v>
      </c>
      <c r="H5494" s="42">
        <v>0.2</v>
      </c>
      <c r="I5494" s="33">
        <v>2.1</v>
      </c>
      <c r="J5494" s="42">
        <v>1.6</v>
      </c>
      <c r="K5494" s="33">
        <v>0.3</v>
      </c>
      <c r="L5494" s="42">
        <v>0.9</v>
      </c>
      <c r="M5494" s="33">
        <v>0.1</v>
      </c>
      <c r="N5494" s="42">
        <v>0.1</v>
      </c>
      <c r="O5494" s="33">
        <v>0.2</v>
      </c>
      <c r="P5494" s="42">
        <v>318.37</v>
      </c>
      <c r="Q5494" s="33">
        <v>219.56</v>
      </c>
      <c r="R5494" s="42">
        <v>254.1</v>
      </c>
      <c r="S5494" s="33">
        <v>264.98</v>
      </c>
      <c r="T5494" s="42">
        <v>7.56</v>
      </c>
      <c r="U5494" s="33">
        <v>8.01</v>
      </c>
      <c r="V5494" s="116">
        <v>7.54</v>
      </c>
    </row>
    <row r="5495" spans="1:22" x14ac:dyDescent="0.25">
      <c r="A5495" s="26" t="s">
        <v>6334</v>
      </c>
      <c r="B5495" s="42">
        <v>0.6</v>
      </c>
      <c r="C5495" s="33">
        <v>4.9000000000000004</v>
      </c>
      <c r="D5495" s="42">
        <v>4.9000000000000004</v>
      </c>
      <c r="E5495" s="33">
        <v>0.2</v>
      </c>
      <c r="F5495" s="42">
        <v>0.9</v>
      </c>
      <c r="G5495" s="33">
        <v>1.2</v>
      </c>
      <c r="H5495" s="42">
        <v>0.1</v>
      </c>
      <c r="I5495" s="33">
        <v>1.6</v>
      </c>
      <c r="J5495" s="42">
        <v>1.4</v>
      </c>
      <c r="K5495" s="33">
        <v>0.3</v>
      </c>
      <c r="L5495" s="42">
        <v>0.9</v>
      </c>
      <c r="M5495" s="33">
        <v>0.1</v>
      </c>
      <c r="N5495" s="42">
        <v>0</v>
      </c>
      <c r="O5495" s="33">
        <v>0.2</v>
      </c>
      <c r="P5495" s="42">
        <v>315.60000000000002</v>
      </c>
      <c r="Q5495" s="33">
        <v>216.04</v>
      </c>
      <c r="R5495" s="42">
        <v>255.48</v>
      </c>
      <c r="S5495" s="33">
        <v>266.01</v>
      </c>
      <c r="T5495" s="42">
        <v>6.92</v>
      </c>
      <c r="U5495" s="33">
        <v>7.31</v>
      </c>
      <c r="V5495" s="116">
        <v>7.01</v>
      </c>
    </row>
    <row r="5496" spans="1:22" x14ac:dyDescent="0.25">
      <c r="A5496" s="26" t="s">
        <v>6335</v>
      </c>
      <c r="B5496" s="42">
        <v>0.6</v>
      </c>
      <c r="C5496" s="33">
        <v>4</v>
      </c>
      <c r="D5496" s="42">
        <v>4.4000000000000004</v>
      </c>
      <c r="E5496" s="33">
        <v>0.3</v>
      </c>
      <c r="F5496" s="42">
        <v>1.2</v>
      </c>
      <c r="G5496" s="33">
        <v>1.4</v>
      </c>
      <c r="H5496" s="42">
        <v>0.2</v>
      </c>
      <c r="I5496" s="33">
        <v>2.2999999999999998</v>
      </c>
      <c r="J5496" s="42">
        <v>1.8</v>
      </c>
      <c r="K5496" s="33">
        <v>0.3</v>
      </c>
      <c r="L5496" s="42">
        <v>0.5</v>
      </c>
      <c r="M5496" s="33">
        <v>0.2</v>
      </c>
      <c r="N5496" s="42">
        <v>0.1</v>
      </c>
      <c r="O5496" s="33">
        <v>0.2</v>
      </c>
      <c r="P5496" s="42">
        <v>302.95999999999998</v>
      </c>
      <c r="Q5496" s="33">
        <v>208.52</v>
      </c>
      <c r="R5496" s="42">
        <v>241.46</v>
      </c>
      <c r="S5496" s="33">
        <v>266.69</v>
      </c>
      <c r="T5496" s="42">
        <v>6.73</v>
      </c>
      <c r="U5496" s="33">
        <v>7.06</v>
      </c>
      <c r="V5496" s="116">
        <v>6.66</v>
      </c>
    </row>
    <row r="5497" spans="1:22" x14ac:dyDescent="0.25">
      <c r="A5497" s="26" t="s">
        <v>6336</v>
      </c>
      <c r="B5497" s="42">
        <v>0.3</v>
      </c>
      <c r="C5497" s="33">
        <v>4.4000000000000004</v>
      </c>
      <c r="D5497" s="42">
        <v>4.3</v>
      </c>
      <c r="E5497" s="33">
        <v>0.2</v>
      </c>
      <c r="F5497" s="42">
        <v>1.2</v>
      </c>
      <c r="G5497" s="33">
        <v>1.1000000000000001</v>
      </c>
      <c r="H5497" s="42">
        <v>0.2</v>
      </c>
      <c r="I5497" s="33">
        <v>1.6</v>
      </c>
      <c r="J5497" s="42">
        <v>1.4</v>
      </c>
      <c r="K5497" s="33">
        <v>0.2</v>
      </c>
      <c r="L5497" s="42">
        <v>0.8</v>
      </c>
      <c r="M5497" s="33">
        <v>0.2</v>
      </c>
      <c r="N5497" s="42">
        <v>0</v>
      </c>
      <c r="O5497" s="33">
        <v>0.1</v>
      </c>
      <c r="P5497" s="42">
        <v>346.88</v>
      </c>
      <c r="Q5497" s="33">
        <v>224.5</v>
      </c>
      <c r="R5497" s="42">
        <v>276.10000000000002</v>
      </c>
      <c r="S5497" s="33">
        <v>265.08</v>
      </c>
      <c r="T5497" s="42">
        <v>6.13</v>
      </c>
      <c r="U5497" s="33">
        <v>6.73</v>
      </c>
      <c r="V5497" s="116">
        <v>6.21</v>
      </c>
    </row>
    <row r="5498" spans="1:22" x14ac:dyDescent="0.25">
      <c r="A5498" s="26" t="s">
        <v>6337</v>
      </c>
      <c r="B5498" s="42">
        <v>0.3</v>
      </c>
      <c r="C5498" s="33">
        <v>6.8</v>
      </c>
      <c r="D5498" s="42">
        <v>5.8</v>
      </c>
      <c r="E5498" s="33">
        <v>0.3</v>
      </c>
      <c r="F5498" s="42">
        <v>1.3</v>
      </c>
      <c r="G5498" s="33">
        <v>2.2999999999999998</v>
      </c>
      <c r="H5498" s="42">
        <v>0.4</v>
      </c>
      <c r="I5498" s="33">
        <v>3</v>
      </c>
      <c r="J5498" s="42">
        <v>2.2000000000000002</v>
      </c>
      <c r="K5498" s="33">
        <v>0.4</v>
      </c>
      <c r="L5498" s="42">
        <v>0.9</v>
      </c>
      <c r="M5498" s="33">
        <v>0.3</v>
      </c>
      <c r="N5498" s="42">
        <v>0</v>
      </c>
      <c r="O5498" s="33">
        <v>0.1</v>
      </c>
      <c r="P5498" s="42">
        <v>261.89999999999998</v>
      </c>
      <c r="Q5498" s="33">
        <v>171.26</v>
      </c>
      <c r="R5498" s="42">
        <v>207.84</v>
      </c>
      <c r="S5498" s="33">
        <v>266.72000000000003</v>
      </c>
      <c r="T5498" s="42">
        <v>9.14</v>
      </c>
      <c r="U5498" s="33">
        <v>9.9499999999999993</v>
      </c>
      <c r="V5498" s="116">
        <v>9.42</v>
      </c>
    </row>
    <row r="5499" spans="1:22" x14ac:dyDescent="0.25">
      <c r="A5499" s="26" t="s">
        <v>6338</v>
      </c>
      <c r="B5499" s="42">
        <v>0.8</v>
      </c>
      <c r="C5499" s="33">
        <v>10.199999999999999</v>
      </c>
      <c r="D5499" s="42">
        <v>7.1</v>
      </c>
      <c r="E5499" s="33">
        <v>0.4</v>
      </c>
      <c r="F5499" s="42">
        <v>1.5</v>
      </c>
      <c r="G5499" s="33">
        <v>2.6</v>
      </c>
      <c r="H5499" s="42">
        <v>0.2</v>
      </c>
      <c r="I5499" s="33">
        <v>2.8</v>
      </c>
      <c r="J5499" s="42">
        <v>2.7</v>
      </c>
      <c r="K5499" s="33">
        <v>0.5</v>
      </c>
      <c r="L5499" s="42">
        <v>1.2</v>
      </c>
      <c r="M5499" s="33">
        <v>0.4</v>
      </c>
      <c r="N5499" s="42">
        <v>0.1</v>
      </c>
      <c r="O5499" s="33">
        <v>0.1</v>
      </c>
      <c r="P5499" s="42">
        <v>214.37</v>
      </c>
      <c r="Q5499" s="33">
        <v>135.58000000000001</v>
      </c>
      <c r="R5499" s="42">
        <v>169.94</v>
      </c>
      <c r="S5499" s="33">
        <v>266.52</v>
      </c>
      <c r="T5499" s="42">
        <v>12.48</v>
      </c>
      <c r="U5499" s="33">
        <v>13.54</v>
      </c>
      <c r="V5499" s="116">
        <v>12.84</v>
      </c>
    </row>
    <row r="5500" spans="1:22" x14ac:dyDescent="0.25">
      <c r="A5500" s="26" t="s">
        <v>6339</v>
      </c>
      <c r="B5500" s="42">
        <v>1.2</v>
      </c>
      <c r="C5500" s="33">
        <v>13.5</v>
      </c>
      <c r="D5500" s="42">
        <v>8.1</v>
      </c>
      <c r="E5500" s="33">
        <v>0.4</v>
      </c>
      <c r="F5500" s="42">
        <v>1.4</v>
      </c>
      <c r="G5500" s="33">
        <v>3.3</v>
      </c>
      <c r="H5500" s="42">
        <v>0.7</v>
      </c>
      <c r="I5500" s="33">
        <v>3.5</v>
      </c>
      <c r="J5500" s="42">
        <v>3</v>
      </c>
      <c r="K5500" s="33">
        <v>0.6</v>
      </c>
      <c r="L5500" s="42">
        <v>1.2</v>
      </c>
      <c r="M5500" s="33">
        <v>0.5</v>
      </c>
      <c r="N5500" s="42">
        <v>0.1</v>
      </c>
      <c r="O5500" s="33">
        <v>0.1</v>
      </c>
      <c r="P5500" s="42">
        <v>177.84</v>
      </c>
      <c r="Q5500" s="33">
        <v>119.55</v>
      </c>
      <c r="R5500" s="42">
        <v>141.77000000000001</v>
      </c>
      <c r="S5500" s="33">
        <v>266.94</v>
      </c>
      <c r="T5500" s="42">
        <v>16.05</v>
      </c>
      <c r="U5500" s="33">
        <v>16.97</v>
      </c>
      <c r="V5500" s="116">
        <v>16.34</v>
      </c>
    </row>
    <row r="5501" spans="1:22" x14ac:dyDescent="0.25">
      <c r="A5501" s="26" t="s">
        <v>6340</v>
      </c>
      <c r="B5501" s="42">
        <v>1.2</v>
      </c>
      <c r="C5501" s="33">
        <v>11.7</v>
      </c>
      <c r="D5501" s="42">
        <v>7.1</v>
      </c>
      <c r="E5501" s="33">
        <v>0.4</v>
      </c>
      <c r="F5501" s="42">
        <v>1.2</v>
      </c>
      <c r="G5501" s="33">
        <v>2.6</v>
      </c>
      <c r="H5501" s="42">
        <v>0.6</v>
      </c>
      <c r="I5501" s="33">
        <v>3.7</v>
      </c>
      <c r="J5501" s="42">
        <v>2.7</v>
      </c>
      <c r="K5501" s="33">
        <v>0.6</v>
      </c>
      <c r="L5501" s="42">
        <v>1.1000000000000001</v>
      </c>
      <c r="M5501" s="33">
        <v>0.4</v>
      </c>
      <c r="N5501" s="42">
        <v>0.1</v>
      </c>
      <c r="O5501" s="33">
        <v>0.1</v>
      </c>
      <c r="P5501" s="42">
        <v>182.42</v>
      </c>
      <c r="Q5501" s="33">
        <v>123.13</v>
      </c>
      <c r="R5501" s="42">
        <v>147.91999999999999</v>
      </c>
      <c r="S5501" s="33">
        <v>267.16000000000003</v>
      </c>
      <c r="T5501" s="42">
        <v>16.010000000000002</v>
      </c>
      <c r="U5501" s="33">
        <v>16.850000000000001</v>
      </c>
      <c r="V5501" s="116">
        <v>16.32</v>
      </c>
    </row>
    <row r="5502" spans="1:22" x14ac:dyDescent="0.25">
      <c r="A5502" s="26" t="s">
        <v>6341</v>
      </c>
      <c r="B5502" s="42">
        <v>1.3</v>
      </c>
      <c r="C5502" s="33">
        <v>12.9</v>
      </c>
      <c r="D5502" s="42">
        <v>7.9</v>
      </c>
      <c r="E5502" s="33">
        <v>0.1</v>
      </c>
      <c r="F5502" s="42">
        <v>1</v>
      </c>
      <c r="G5502" s="33">
        <v>2.9</v>
      </c>
      <c r="H5502" s="42">
        <v>0.4</v>
      </c>
      <c r="I5502" s="33">
        <v>2.7</v>
      </c>
      <c r="J5502" s="42">
        <v>2.2999999999999998</v>
      </c>
      <c r="K5502" s="33">
        <v>0.5</v>
      </c>
      <c r="L5502" s="42">
        <v>1.2</v>
      </c>
      <c r="M5502" s="33">
        <v>0.5</v>
      </c>
      <c r="N5502" s="42">
        <v>0.1</v>
      </c>
      <c r="O5502" s="33">
        <v>0.3</v>
      </c>
      <c r="P5502" s="42">
        <v>216.27</v>
      </c>
      <c r="Q5502" s="33">
        <v>141.47999999999999</v>
      </c>
      <c r="R5502" s="42">
        <v>159.03</v>
      </c>
      <c r="S5502" s="33">
        <v>266.83</v>
      </c>
      <c r="T5502" s="42">
        <v>14.63</v>
      </c>
      <c r="U5502" s="33">
        <v>15.85</v>
      </c>
      <c r="V5502" s="116">
        <v>15.81</v>
      </c>
    </row>
    <row r="5503" spans="1:22" x14ac:dyDescent="0.25">
      <c r="A5503" s="26" t="s">
        <v>6342</v>
      </c>
      <c r="B5503" s="42">
        <v>2</v>
      </c>
      <c r="C5503" s="33">
        <v>12.8</v>
      </c>
      <c r="D5503" s="42">
        <v>7.3</v>
      </c>
      <c r="E5503" s="33">
        <v>0.5</v>
      </c>
      <c r="F5503" s="42">
        <v>1.5</v>
      </c>
      <c r="G5503" s="33">
        <v>3.1</v>
      </c>
      <c r="H5503" s="42">
        <v>0.3</v>
      </c>
      <c r="I5503" s="33">
        <v>4.5</v>
      </c>
      <c r="J5503" s="42">
        <v>2.9</v>
      </c>
      <c r="K5503" s="33">
        <v>0.5</v>
      </c>
      <c r="L5503" s="42">
        <v>0.8</v>
      </c>
      <c r="M5503" s="33">
        <v>0.4</v>
      </c>
      <c r="N5503" s="42">
        <v>0.1</v>
      </c>
      <c r="O5503" s="33">
        <v>0.1</v>
      </c>
      <c r="P5503" s="42">
        <v>163.04</v>
      </c>
      <c r="Q5503" s="33">
        <v>115.01</v>
      </c>
      <c r="R5503" s="42">
        <v>132.16</v>
      </c>
      <c r="S5503" s="33">
        <v>267.23</v>
      </c>
      <c r="T5503" s="42">
        <v>13.88</v>
      </c>
      <c r="U5503" s="33">
        <v>14.88</v>
      </c>
      <c r="V5503" s="116">
        <v>14.45</v>
      </c>
    </row>
    <row r="5504" spans="1:22" x14ac:dyDescent="0.25">
      <c r="A5504" s="26" t="s">
        <v>6343</v>
      </c>
      <c r="B5504" s="42">
        <v>2.4</v>
      </c>
      <c r="C5504" s="33">
        <v>13.3</v>
      </c>
      <c r="D5504" s="42">
        <v>8.5</v>
      </c>
      <c r="E5504" s="33">
        <v>0.6</v>
      </c>
      <c r="F5504" s="42">
        <v>1.2</v>
      </c>
      <c r="G5504" s="33">
        <v>2.5</v>
      </c>
      <c r="H5504" s="42">
        <v>0.2</v>
      </c>
      <c r="I5504" s="33">
        <v>2</v>
      </c>
      <c r="J5504" s="42">
        <v>2.2999999999999998</v>
      </c>
      <c r="K5504" s="33">
        <v>0.3</v>
      </c>
      <c r="L5504" s="42">
        <v>1.1000000000000001</v>
      </c>
      <c r="M5504" s="33">
        <v>0.5</v>
      </c>
      <c r="N5504" s="42">
        <v>0.1</v>
      </c>
      <c r="O5504" s="33">
        <v>0.4</v>
      </c>
      <c r="P5504" s="42">
        <v>216.62</v>
      </c>
      <c r="Q5504" s="33">
        <v>153.32</v>
      </c>
      <c r="R5504" s="42">
        <v>170.66</v>
      </c>
      <c r="S5504" s="33">
        <v>266.23</v>
      </c>
      <c r="T5504" s="42">
        <v>14.75</v>
      </c>
      <c r="U5504" s="33">
        <v>15.78</v>
      </c>
      <c r="V5504" s="116">
        <v>15.33</v>
      </c>
    </row>
    <row r="5505" spans="1:22" x14ac:dyDescent="0.25">
      <c r="A5505" s="26" t="s">
        <v>6344</v>
      </c>
      <c r="B5505" s="42">
        <v>2.7</v>
      </c>
      <c r="C5505" s="33">
        <v>13.4</v>
      </c>
      <c r="D5505" s="42">
        <v>7.8</v>
      </c>
      <c r="E5505" s="33">
        <v>0.6</v>
      </c>
      <c r="F5505" s="42">
        <v>1</v>
      </c>
      <c r="G5505" s="33">
        <v>2.1</v>
      </c>
      <c r="H5505" s="42">
        <v>0.3</v>
      </c>
      <c r="I5505" s="33">
        <v>1.9</v>
      </c>
      <c r="J5505" s="42">
        <v>1.7</v>
      </c>
      <c r="K5505" s="33">
        <v>0.6</v>
      </c>
      <c r="L5505" s="42">
        <v>1</v>
      </c>
      <c r="M5505" s="33">
        <v>0.4</v>
      </c>
      <c r="N5505" s="42">
        <v>0.2</v>
      </c>
      <c r="O5505" s="33">
        <v>0.4</v>
      </c>
      <c r="P5505" s="42">
        <v>205.46</v>
      </c>
      <c r="Q5505" s="33">
        <v>153.75</v>
      </c>
      <c r="R5505" s="42">
        <v>173.91</v>
      </c>
      <c r="S5505" s="33">
        <v>267.31</v>
      </c>
      <c r="T5505" s="42">
        <v>16.350000000000001</v>
      </c>
      <c r="U5505" s="33">
        <v>16.46</v>
      </c>
      <c r="V5505" s="116">
        <v>15.8</v>
      </c>
    </row>
    <row r="5506" spans="1:22" x14ac:dyDescent="0.25">
      <c r="A5506" s="26" t="s">
        <v>6345</v>
      </c>
      <c r="B5506" s="42">
        <v>2.2999999999999998</v>
      </c>
      <c r="C5506" s="33">
        <v>11.5</v>
      </c>
      <c r="D5506" s="42">
        <v>6.5</v>
      </c>
      <c r="E5506" s="33">
        <v>0.4</v>
      </c>
      <c r="F5506" s="42">
        <v>0.8</v>
      </c>
      <c r="G5506" s="33">
        <v>1.8</v>
      </c>
      <c r="H5506" s="42">
        <v>0.4</v>
      </c>
      <c r="I5506" s="33">
        <v>1.7</v>
      </c>
      <c r="J5506" s="42">
        <v>1.4</v>
      </c>
      <c r="K5506" s="33">
        <v>0.4</v>
      </c>
      <c r="L5506" s="42">
        <v>0.9</v>
      </c>
      <c r="M5506" s="33">
        <v>0.3</v>
      </c>
      <c r="N5506" s="42">
        <v>0.1</v>
      </c>
      <c r="O5506" s="33">
        <v>0.3</v>
      </c>
      <c r="P5506" s="42">
        <v>239.31</v>
      </c>
      <c r="Q5506" s="33">
        <v>169.95</v>
      </c>
      <c r="R5506" s="42">
        <v>191.31</v>
      </c>
      <c r="S5506" s="33">
        <v>266.72000000000003</v>
      </c>
      <c r="T5506" s="42">
        <v>13.34</v>
      </c>
      <c r="U5506" s="33">
        <v>13.72</v>
      </c>
      <c r="V5506" s="116">
        <v>12.97</v>
      </c>
    </row>
    <row r="5507" spans="1:22" x14ac:dyDescent="0.25">
      <c r="A5507" s="26" t="s">
        <v>6346</v>
      </c>
      <c r="B5507" s="42">
        <v>2.5</v>
      </c>
      <c r="C5507" s="33">
        <v>11.4</v>
      </c>
      <c r="D5507" s="42">
        <v>6.9</v>
      </c>
      <c r="E5507" s="33">
        <v>0.3</v>
      </c>
      <c r="F5507" s="42">
        <v>1.1000000000000001</v>
      </c>
      <c r="G5507" s="33">
        <v>2</v>
      </c>
      <c r="H5507" s="42">
        <v>0.1</v>
      </c>
      <c r="I5507" s="33">
        <v>1.5</v>
      </c>
      <c r="J5507" s="42">
        <v>1.4</v>
      </c>
      <c r="K5507" s="33">
        <v>0.3</v>
      </c>
      <c r="L5507" s="42">
        <v>0.8</v>
      </c>
      <c r="M5507" s="33">
        <v>0.3</v>
      </c>
      <c r="N5507" s="42">
        <v>0.1</v>
      </c>
      <c r="O5507" s="33">
        <v>0.3</v>
      </c>
      <c r="P5507" s="42">
        <v>245.78</v>
      </c>
      <c r="Q5507" s="33">
        <v>174.78</v>
      </c>
      <c r="R5507" s="42">
        <v>204.98</v>
      </c>
      <c r="S5507" s="33">
        <v>266.48</v>
      </c>
      <c r="T5507" s="42">
        <v>13.32</v>
      </c>
      <c r="U5507" s="33">
        <v>13.76</v>
      </c>
      <c r="V5507" s="116">
        <v>13.05</v>
      </c>
    </row>
    <row r="5508" spans="1:22" x14ac:dyDescent="0.25">
      <c r="A5508" s="26" t="s">
        <v>6347</v>
      </c>
      <c r="B5508" s="42">
        <v>2.5</v>
      </c>
      <c r="C5508" s="33">
        <v>11.4</v>
      </c>
      <c r="D5508" s="42">
        <v>7.1</v>
      </c>
      <c r="E5508" s="33">
        <v>0.6</v>
      </c>
      <c r="F5508" s="42">
        <v>1.2</v>
      </c>
      <c r="G5508" s="33">
        <v>1.9</v>
      </c>
      <c r="H5508" s="42">
        <v>0.1</v>
      </c>
      <c r="I5508" s="33">
        <v>1.9</v>
      </c>
      <c r="J5508" s="42">
        <v>1.3</v>
      </c>
      <c r="K5508" s="33">
        <v>0.4</v>
      </c>
      <c r="L5508" s="42">
        <v>0.8</v>
      </c>
      <c r="M5508" s="33">
        <v>0.2</v>
      </c>
      <c r="N5508" s="42">
        <v>0.1</v>
      </c>
      <c r="O5508" s="33">
        <v>0.3</v>
      </c>
      <c r="P5508" s="42">
        <v>254.4</v>
      </c>
      <c r="Q5508" s="33">
        <v>180.31</v>
      </c>
      <c r="R5508" s="42">
        <v>203.48</v>
      </c>
      <c r="S5508" s="33">
        <v>266.73</v>
      </c>
      <c r="T5508" s="42">
        <v>13.48</v>
      </c>
      <c r="U5508" s="33">
        <v>13.94</v>
      </c>
      <c r="V5508" s="116">
        <v>12.91</v>
      </c>
    </row>
    <row r="5509" spans="1:22" x14ac:dyDescent="0.25">
      <c r="A5509" s="26" t="s">
        <v>6348</v>
      </c>
      <c r="B5509" s="42">
        <v>2.1</v>
      </c>
      <c r="C5509" s="33">
        <v>10.5</v>
      </c>
      <c r="D5509" s="42">
        <v>6.6</v>
      </c>
      <c r="E5509" s="33">
        <v>0.3</v>
      </c>
      <c r="F5509" s="42">
        <v>0.9</v>
      </c>
      <c r="G5509" s="33">
        <v>2</v>
      </c>
      <c r="H5509" s="42">
        <v>0.4</v>
      </c>
      <c r="I5509" s="33">
        <v>1.7</v>
      </c>
      <c r="J5509" s="42">
        <v>1.4</v>
      </c>
      <c r="K5509" s="33">
        <v>0.5</v>
      </c>
      <c r="L5509" s="42">
        <v>0.9</v>
      </c>
      <c r="M5509" s="33">
        <v>0.2</v>
      </c>
      <c r="N5509" s="42">
        <v>0.1</v>
      </c>
      <c r="O5509" s="33">
        <v>0.3</v>
      </c>
      <c r="P5509" s="42">
        <v>260.69</v>
      </c>
      <c r="Q5509" s="33">
        <v>182.84</v>
      </c>
      <c r="R5509" s="42">
        <v>209.12</v>
      </c>
      <c r="S5509" s="33">
        <v>266.14</v>
      </c>
      <c r="T5509" s="42">
        <v>12.58</v>
      </c>
      <c r="U5509" s="33">
        <v>12.86</v>
      </c>
      <c r="V5509" s="116">
        <v>12.63</v>
      </c>
    </row>
    <row r="5510" spans="1:22" x14ac:dyDescent="0.25">
      <c r="A5510" s="26" t="s">
        <v>6349</v>
      </c>
      <c r="B5510" s="42">
        <v>1.6</v>
      </c>
      <c r="C5510" s="33">
        <v>9.6</v>
      </c>
      <c r="D5510" s="42">
        <v>6.3</v>
      </c>
      <c r="E5510" s="33">
        <v>0.4</v>
      </c>
      <c r="F5510" s="42">
        <v>0.9</v>
      </c>
      <c r="G5510" s="33">
        <v>1.7</v>
      </c>
      <c r="H5510" s="42">
        <v>0.3</v>
      </c>
      <c r="I5510" s="33">
        <v>2.2000000000000002</v>
      </c>
      <c r="J5510" s="42">
        <v>1.8</v>
      </c>
      <c r="K5510" s="33">
        <v>0.4</v>
      </c>
      <c r="L5510" s="42">
        <v>0.9</v>
      </c>
      <c r="M5510" s="33">
        <v>0.2</v>
      </c>
      <c r="N5510" s="42">
        <v>0</v>
      </c>
      <c r="O5510" s="33">
        <v>0.2</v>
      </c>
      <c r="P5510" s="42">
        <v>250.78</v>
      </c>
      <c r="Q5510" s="33">
        <v>174.53</v>
      </c>
      <c r="R5510" s="42">
        <v>194.56</v>
      </c>
      <c r="S5510" s="33">
        <v>266.16000000000003</v>
      </c>
      <c r="T5510" s="42">
        <v>11.48</v>
      </c>
      <c r="U5510" s="33">
        <v>11.86</v>
      </c>
      <c r="V5510" s="116">
        <v>11.04</v>
      </c>
    </row>
    <row r="5511" spans="1:22" x14ac:dyDescent="0.25">
      <c r="A5511" s="26" t="s">
        <v>6350</v>
      </c>
      <c r="B5511" s="42">
        <v>2</v>
      </c>
      <c r="C5511" s="33">
        <v>9.9</v>
      </c>
      <c r="D5511" s="42">
        <v>6.7</v>
      </c>
      <c r="E5511" s="33">
        <v>0.3</v>
      </c>
      <c r="F5511" s="42">
        <v>1</v>
      </c>
      <c r="G5511" s="33">
        <v>1.8</v>
      </c>
      <c r="H5511" s="42">
        <v>0.3</v>
      </c>
      <c r="I5511" s="33">
        <v>1.5</v>
      </c>
      <c r="J5511" s="42">
        <v>1.5</v>
      </c>
      <c r="K5511" s="33">
        <v>0.3</v>
      </c>
      <c r="L5511" s="42">
        <v>0.7</v>
      </c>
      <c r="M5511" s="33">
        <v>0.2</v>
      </c>
      <c r="N5511" s="42">
        <v>0.1</v>
      </c>
      <c r="O5511" s="33">
        <v>0.2</v>
      </c>
      <c r="P5511" s="42">
        <v>244.74</v>
      </c>
      <c r="Q5511" s="33">
        <v>175.69</v>
      </c>
      <c r="R5511" s="42">
        <v>207.39</v>
      </c>
      <c r="S5511" s="33">
        <v>266.10000000000002</v>
      </c>
      <c r="T5511" s="42">
        <v>12.21</v>
      </c>
      <c r="U5511" s="33">
        <v>12.43</v>
      </c>
      <c r="V5511" s="116">
        <v>12.02</v>
      </c>
    </row>
    <row r="5512" spans="1:22" x14ac:dyDescent="0.25">
      <c r="A5512" s="26" t="s">
        <v>6351</v>
      </c>
      <c r="B5512" s="42">
        <v>2.5</v>
      </c>
      <c r="C5512" s="33">
        <v>10.8</v>
      </c>
      <c r="D5512" s="42">
        <v>6.6</v>
      </c>
      <c r="E5512" s="33">
        <v>0.3</v>
      </c>
      <c r="F5512" s="42">
        <v>1.2</v>
      </c>
      <c r="G5512" s="33">
        <v>1.9</v>
      </c>
      <c r="H5512" s="42">
        <v>0.3</v>
      </c>
      <c r="I5512" s="33">
        <v>1.7</v>
      </c>
      <c r="J5512" s="42">
        <v>1.5</v>
      </c>
      <c r="K5512" s="33">
        <v>0.4</v>
      </c>
      <c r="L5512" s="42">
        <v>0.9</v>
      </c>
      <c r="M5512" s="33">
        <v>0.3</v>
      </c>
      <c r="N5512" s="42">
        <v>0.1</v>
      </c>
      <c r="O5512" s="33">
        <v>0.3</v>
      </c>
      <c r="P5512" s="42">
        <v>236.1</v>
      </c>
      <c r="Q5512" s="33">
        <v>161.26</v>
      </c>
      <c r="R5512" s="42">
        <v>186.22</v>
      </c>
      <c r="S5512" s="33">
        <v>266.16000000000003</v>
      </c>
      <c r="T5512" s="42">
        <v>13.43</v>
      </c>
      <c r="U5512" s="33">
        <v>13.54</v>
      </c>
      <c r="V5512" s="116">
        <v>12.85</v>
      </c>
    </row>
    <row r="5513" spans="1:22" x14ac:dyDescent="0.25">
      <c r="A5513" s="26" t="s">
        <v>6352</v>
      </c>
      <c r="B5513" s="42">
        <v>2.6</v>
      </c>
      <c r="C5513" s="33">
        <v>11.5</v>
      </c>
      <c r="D5513" s="42">
        <v>7</v>
      </c>
      <c r="E5513" s="33">
        <v>0.3</v>
      </c>
      <c r="F5513" s="42">
        <v>1.2</v>
      </c>
      <c r="G5513" s="33">
        <v>2</v>
      </c>
      <c r="H5513" s="42">
        <v>0.2</v>
      </c>
      <c r="I5513" s="33">
        <v>1.2</v>
      </c>
      <c r="J5513" s="42">
        <v>1.2</v>
      </c>
      <c r="K5513" s="33">
        <v>0.3</v>
      </c>
      <c r="L5513" s="42">
        <v>0.8</v>
      </c>
      <c r="M5513" s="33">
        <v>0.3</v>
      </c>
      <c r="N5513" s="42">
        <v>0.1</v>
      </c>
      <c r="O5513" s="33">
        <v>0.3</v>
      </c>
      <c r="P5513" s="42">
        <v>242.9</v>
      </c>
      <c r="Q5513" s="33">
        <v>172.13</v>
      </c>
      <c r="R5513" s="42">
        <v>190.95</v>
      </c>
      <c r="S5513" s="33">
        <v>266.58</v>
      </c>
      <c r="T5513" s="42">
        <v>13.16</v>
      </c>
      <c r="U5513" s="33">
        <v>13.36</v>
      </c>
      <c r="V5513" s="116">
        <v>13.09</v>
      </c>
    </row>
    <row r="5514" spans="1:22" x14ac:dyDescent="0.25">
      <c r="A5514" s="26" t="s">
        <v>6353</v>
      </c>
      <c r="B5514" s="42">
        <v>1.2</v>
      </c>
      <c r="C5514" s="33">
        <v>6.5</v>
      </c>
      <c r="D5514" s="42">
        <v>4.7</v>
      </c>
      <c r="E5514" s="33">
        <v>0.2</v>
      </c>
      <c r="F5514" s="42">
        <v>1.1000000000000001</v>
      </c>
      <c r="G5514" s="33">
        <v>1.4</v>
      </c>
      <c r="H5514" s="42">
        <v>0.1</v>
      </c>
      <c r="I5514" s="33">
        <v>1.2</v>
      </c>
      <c r="J5514" s="42">
        <v>1.2</v>
      </c>
      <c r="K5514" s="33">
        <v>0.2</v>
      </c>
      <c r="L5514" s="42">
        <v>0.6</v>
      </c>
      <c r="M5514" s="33">
        <v>0.2</v>
      </c>
      <c r="N5514" s="42">
        <v>0.1</v>
      </c>
      <c r="O5514" s="33">
        <v>0.2</v>
      </c>
      <c r="P5514" s="42">
        <v>342.43</v>
      </c>
      <c r="Q5514" s="33">
        <v>235.68</v>
      </c>
      <c r="R5514" s="42">
        <v>274.17</v>
      </c>
      <c r="S5514" s="33">
        <v>264.08</v>
      </c>
      <c r="T5514" s="42">
        <v>8</v>
      </c>
      <c r="U5514" s="33">
        <v>8.36</v>
      </c>
      <c r="V5514" s="116">
        <v>8.09</v>
      </c>
    </row>
    <row r="5515" spans="1:22" x14ac:dyDescent="0.25">
      <c r="A5515" s="26" t="s">
        <v>6354</v>
      </c>
      <c r="B5515" s="42">
        <v>0.2</v>
      </c>
      <c r="C5515" s="33">
        <v>4.3</v>
      </c>
      <c r="D5515" s="42">
        <v>4.3</v>
      </c>
      <c r="E5515" s="33">
        <v>0.1</v>
      </c>
      <c r="F5515" s="42">
        <v>1.1000000000000001</v>
      </c>
      <c r="G5515" s="33">
        <v>1.2</v>
      </c>
      <c r="H5515" s="42">
        <v>0.2</v>
      </c>
      <c r="I5515" s="33">
        <v>1</v>
      </c>
      <c r="J5515" s="42">
        <v>1.2</v>
      </c>
      <c r="K5515" s="33">
        <v>0.2</v>
      </c>
      <c r="L5515" s="42">
        <v>0.8</v>
      </c>
      <c r="M5515" s="33">
        <v>0.2</v>
      </c>
      <c r="N5515" s="42">
        <v>0.1</v>
      </c>
      <c r="O5515" s="33">
        <v>0.2</v>
      </c>
      <c r="P5515" s="42">
        <v>391.66</v>
      </c>
      <c r="Q5515" s="33">
        <v>268.92</v>
      </c>
      <c r="R5515" s="42">
        <v>313.74</v>
      </c>
      <c r="S5515" s="33">
        <v>263.74</v>
      </c>
      <c r="T5515" s="42">
        <v>5.96</v>
      </c>
      <c r="U5515" s="33">
        <v>6.5</v>
      </c>
      <c r="V5515" s="116">
        <v>6.27</v>
      </c>
    </row>
    <row r="5516" spans="1:22" x14ac:dyDescent="0.25">
      <c r="A5516" s="26" t="s">
        <v>6355</v>
      </c>
      <c r="B5516" s="42">
        <v>0.5</v>
      </c>
      <c r="C5516" s="33">
        <v>3.8</v>
      </c>
      <c r="D5516" s="42">
        <v>4</v>
      </c>
      <c r="E5516" s="33">
        <v>0.2</v>
      </c>
      <c r="F5516" s="42">
        <v>1</v>
      </c>
      <c r="G5516" s="33">
        <v>1.1000000000000001</v>
      </c>
      <c r="H5516" s="42">
        <v>0.3</v>
      </c>
      <c r="I5516" s="33">
        <v>1.2</v>
      </c>
      <c r="J5516" s="42">
        <v>1.3</v>
      </c>
      <c r="K5516" s="33">
        <v>0.2</v>
      </c>
      <c r="L5516" s="42">
        <v>0.6</v>
      </c>
      <c r="M5516" s="33">
        <v>0.2</v>
      </c>
      <c r="N5516" s="42">
        <v>0</v>
      </c>
      <c r="O5516" s="33">
        <v>0.1</v>
      </c>
      <c r="P5516" s="42">
        <v>356.66</v>
      </c>
      <c r="Q5516" s="33">
        <v>246.92</v>
      </c>
      <c r="R5516" s="42">
        <v>280.44</v>
      </c>
      <c r="S5516" s="33">
        <v>265.14</v>
      </c>
      <c r="T5516" s="42">
        <v>5.45</v>
      </c>
      <c r="U5516" s="33">
        <v>5.78</v>
      </c>
      <c r="V5516" s="116">
        <v>5.7</v>
      </c>
    </row>
    <row r="5517" spans="1:22" x14ac:dyDescent="0.25">
      <c r="A5517" s="26" t="s">
        <v>6356</v>
      </c>
      <c r="B5517" s="42">
        <v>0.6</v>
      </c>
      <c r="C5517" s="33">
        <v>3.9</v>
      </c>
      <c r="D5517" s="42">
        <v>4.0999999999999996</v>
      </c>
      <c r="E5517" s="33">
        <v>0.2</v>
      </c>
      <c r="F5517" s="42">
        <v>1.1000000000000001</v>
      </c>
      <c r="G5517" s="33">
        <v>1</v>
      </c>
      <c r="H5517" s="42">
        <v>0.2</v>
      </c>
      <c r="I5517" s="33">
        <v>1.3</v>
      </c>
      <c r="J5517" s="42">
        <v>1.3</v>
      </c>
      <c r="K5517" s="33">
        <v>0.2</v>
      </c>
      <c r="L5517" s="42">
        <v>0.7</v>
      </c>
      <c r="M5517" s="33">
        <v>0.1</v>
      </c>
      <c r="N5517" s="42">
        <v>0</v>
      </c>
      <c r="O5517" s="33">
        <v>0.1</v>
      </c>
      <c r="P5517" s="42">
        <v>346.02</v>
      </c>
      <c r="Q5517" s="33">
        <v>237.43</v>
      </c>
      <c r="R5517" s="42">
        <v>275.56</v>
      </c>
      <c r="S5517" s="33">
        <v>264.54000000000002</v>
      </c>
      <c r="T5517" s="42">
        <v>6.36</v>
      </c>
      <c r="U5517" s="33">
        <v>6.66</v>
      </c>
      <c r="V5517" s="116">
        <v>6.31</v>
      </c>
    </row>
    <row r="5518" spans="1:22" x14ac:dyDescent="0.25">
      <c r="A5518" s="26" t="s">
        <v>6357</v>
      </c>
      <c r="B5518" s="42">
        <v>0.7</v>
      </c>
      <c r="C5518" s="33">
        <v>3.6</v>
      </c>
      <c r="D5518" s="42">
        <v>3.9</v>
      </c>
      <c r="E5518" s="33">
        <v>0.2</v>
      </c>
      <c r="F5518" s="42">
        <v>1</v>
      </c>
      <c r="G5518" s="33">
        <v>1.1000000000000001</v>
      </c>
      <c r="H5518" s="42">
        <v>0.3</v>
      </c>
      <c r="I5518" s="33">
        <v>1.3</v>
      </c>
      <c r="J5518" s="42">
        <v>1.2</v>
      </c>
      <c r="K5518" s="33">
        <v>0.1</v>
      </c>
      <c r="L5518" s="42">
        <v>0.6</v>
      </c>
      <c r="M5518" s="33">
        <v>0.1</v>
      </c>
      <c r="N5518" s="42">
        <v>0</v>
      </c>
      <c r="O5518" s="33">
        <v>0.1</v>
      </c>
      <c r="P5518" s="42">
        <v>349.28</v>
      </c>
      <c r="Q5518" s="33">
        <v>241.86</v>
      </c>
      <c r="R5518" s="42">
        <v>276.98</v>
      </c>
      <c r="S5518" s="33">
        <v>265.3</v>
      </c>
      <c r="T5518" s="42">
        <v>5.6</v>
      </c>
      <c r="U5518" s="33">
        <v>5.9</v>
      </c>
      <c r="V5518" s="116">
        <v>5.86</v>
      </c>
    </row>
    <row r="5519" spans="1:22" x14ac:dyDescent="0.25">
      <c r="A5519" s="26" t="s">
        <v>6358</v>
      </c>
      <c r="B5519" s="42">
        <v>0.8</v>
      </c>
      <c r="C5519" s="33">
        <v>5.2</v>
      </c>
      <c r="D5519" s="42">
        <v>5</v>
      </c>
      <c r="E5519" s="33">
        <v>0.2</v>
      </c>
      <c r="F5519" s="42">
        <v>1.2</v>
      </c>
      <c r="G5519" s="33">
        <v>1.3</v>
      </c>
      <c r="H5519" s="42">
        <v>0</v>
      </c>
      <c r="I5519" s="33">
        <v>1</v>
      </c>
      <c r="J5519" s="42">
        <v>1.2</v>
      </c>
      <c r="K5519" s="33">
        <v>0.1</v>
      </c>
      <c r="L5519" s="42">
        <v>0.8</v>
      </c>
      <c r="M5519" s="33">
        <v>0.3</v>
      </c>
      <c r="N5519" s="42">
        <v>0</v>
      </c>
      <c r="O5519" s="33">
        <v>0.2</v>
      </c>
      <c r="P5519" s="42">
        <v>365.46</v>
      </c>
      <c r="Q5519" s="33">
        <v>265.60000000000002</v>
      </c>
      <c r="R5519" s="42">
        <v>299.02999999999997</v>
      </c>
      <c r="S5519" s="33">
        <v>265.23</v>
      </c>
      <c r="T5519" s="42">
        <v>7.03</v>
      </c>
      <c r="U5519" s="33">
        <v>7.31</v>
      </c>
      <c r="V5519" s="116">
        <v>7.15</v>
      </c>
    </row>
    <row r="5520" spans="1:22" x14ac:dyDescent="0.25">
      <c r="A5520" s="26" t="s">
        <v>6359</v>
      </c>
      <c r="B5520" s="42">
        <v>0.6</v>
      </c>
      <c r="C5520" s="33">
        <v>5.2</v>
      </c>
      <c r="D5520" s="42">
        <v>4.8</v>
      </c>
      <c r="E5520" s="33">
        <v>0.1</v>
      </c>
      <c r="F5520" s="42">
        <v>1.2</v>
      </c>
      <c r="G5520" s="33">
        <v>1.4</v>
      </c>
      <c r="H5520" s="42">
        <v>0.1</v>
      </c>
      <c r="I5520" s="33">
        <v>1.4</v>
      </c>
      <c r="J5520" s="42">
        <v>1.2</v>
      </c>
      <c r="K5520" s="33">
        <v>0.3</v>
      </c>
      <c r="L5520" s="42">
        <v>0.7</v>
      </c>
      <c r="M5520" s="33">
        <v>0.1</v>
      </c>
      <c r="N5520" s="42">
        <v>0.1</v>
      </c>
      <c r="O5520" s="33">
        <v>0.2</v>
      </c>
      <c r="P5520" s="42">
        <v>370.08</v>
      </c>
      <c r="Q5520" s="33">
        <v>263.94</v>
      </c>
      <c r="R5520" s="42">
        <v>294.12</v>
      </c>
      <c r="S5520" s="33">
        <v>264.97000000000003</v>
      </c>
      <c r="T5520" s="42">
        <v>7.32</v>
      </c>
      <c r="U5520" s="33">
        <v>7.56</v>
      </c>
      <c r="V5520" s="116">
        <v>7.65</v>
      </c>
    </row>
    <row r="5521" spans="1:22" x14ac:dyDescent="0.25">
      <c r="A5521" s="26" t="s">
        <v>6360</v>
      </c>
      <c r="B5521" s="42">
        <v>1</v>
      </c>
      <c r="C5521" s="33">
        <v>5.8</v>
      </c>
      <c r="D5521" s="42">
        <v>5.0999999999999996</v>
      </c>
      <c r="E5521" s="33">
        <v>0.2</v>
      </c>
      <c r="F5521" s="42">
        <v>1.1000000000000001</v>
      </c>
      <c r="G5521" s="33">
        <v>1.1000000000000001</v>
      </c>
      <c r="H5521" s="42">
        <v>0.1</v>
      </c>
      <c r="I5521" s="33">
        <v>1</v>
      </c>
      <c r="J5521" s="42">
        <v>1</v>
      </c>
      <c r="K5521" s="33">
        <v>0.1</v>
      </c>
      <c r="L5521" s="42">
        <v>0.6</v>
      </c>
      <c r="M5521" s="33">
        <v>0.2</v>
      </c>
      <c r="N5521" s="42">
        <v>0.1</v>
      </c>
      <c r="O5521" s="33">
        <v>0.3</v>
      </c>
      <c r="P5521" s="42">
        <v>340.11</v>
      </c>
      <c r="Q5521" s="33">
        <v>244.12</v>
      </c>
      <c r="R5521" s="42">
        <v>271.52</v>
      </c>
      <c r="S5521" s="33">
        <v>266.54000000000002</v>
      </c>
      <c r="T5521" s="42">
        <v>7.2</v>
      </c>
      <c r="U5521" s="33">
        <v>7.49</v>
      </c>
      <c r="V5521" s="116">
        <v>7.26</v>
      </c>
    </row>
    <row r="5522" spans="1:22" x14ac:dyDescent="0.25">
      <c r="A5522" s="26" t="s">
        <v>6361</v>
      </c>
      <c r="B5522" s="42">
        <v>0.6</v>
      </c>
      <c r="C5522" s="33">
        <v>4.7</v>
      </c>
      <c r="D5522" s="42">
        <v>4.5999999999999996</v>
      </c>
      <c r="E5522" s="33">
        <v>0.1</v>
      </c>
      <c r="F5522" s="42">
        <v>1</v>
      </c>
      <c r="G5522" s="33">
        <v>1.2</v>
      </c>
      <c r="H5522" s="42">
        <v>0.1</v>
      </c>
      <c r="I5522" s="33">
        <v>0.8</v>
      </c>
      <c r="J5522" s="42">
        <v>0.9</v>
      </c>
      <c r="K5522" s="33">
        <v>0.1</v>
      </c>
      <c r="L5522" s="42">
        <v>0.5</v>
      </c>
      <c r="M5522" s="33">
        <v>0.2</v>
      </c>
      <c r="N5522" s="42">
        <v>0.1</v>
      </c>
      <c r="O5522" s="33">
        <v>0.2</v>
      </c>
      <c r="P5522" s="42">
        <v>355.42</v>
      </c>
      <c r="Q5522" s="33">
        <v>246.72</v>
      </c>
      <c r="R5522" s="42">
        <v>286.89</v>
      </c>
      <c r="S5522" s="33">
        <v>265.47000000000003</v>
      </c>
      <c r="T5522" s="42">
        <v>6.61</v>
      </c>
      <c r="U5522" s="33">
        <v>6.67</v>
      </c>
      <c r="V5522" s="116">
        <v>6.7</v>
      </c>
    </row>
    <row r="5523" spans="1:22" x14ac:dyDescent="0.25">
      <c r="A5523" s="26" t="s">
        <v>6362</v>
      </c>
      <c r="B5523" s="42">
        <v>1</v>
      </c>
      <c r="C5523" s="33">
        <v>5.0999999999999996</v>
      </c>
      <c r="D5523" s="42">
        <v>4.7</v>
      </c>
      <c r="E5523" s="33">
        <v>0.1</v>
      </c>
      <c r="F5523" s="42">
        <v>1.1000000000000001</v>
      </c>
      <c r="G5523" s="33">
        <v>1.1000000000000001</v>
      </c>
      <c r="H5523" s="42">
        <v>0.1</v>
      </c>
      <c r="I5523" s="33">
        <v>0.9</v>
      </c>
      <c r="J5523" s="42">
        <v>0.9</v>
      </c>
      <c r="K5523" s="33">
        <v>0.3</v>
      </c>
      <c r="L5523" s="42">
        <v>0.5</v>
      </c>
      <c r="M5523" s="33">
        <v>0.2</v>
      </c>
      <c r="N5523" s="42">
        <v>0.1</v>
      </c>
      <c r="O5523" s="33">
        <v>0.3</v>
      </c>
      <c r="P5523" s="42">
        <v>342.02</v>
      </c>
      <c r="Q5523" s="33">
        <v>239.09</v>
      </c>
      <c r="R5523" s="42">
        <v>273.44</v>
      </c>
      <c r="S5523" s="33">
        <v>265.82</v>
      </c>
      <c r="T5523" s="42">
        <v>7.13</v>
      </c>
      <c r="U5523" s="33">
        <v>7.33</v>
      </c>
      <c r="V5523" s="116">
        <v>7.33</v>
      </c>
    </row>
    <row r="5524" spans="1:22" x14ac:dyDescent="0.25">
      <c r="A5524" s="26" t="s">
        <v>6363</v>
      </c>
      <c r="B5524" s="42">
        <v>0.8</v>
      </c>
      <c r="C5524" s="33">
        <v>4.2</v>
      </c>
      <c r="D5524" s="42">
        <v>4.5</v>
      </c>
      <c r="E5524" s="33">
        <v>0.2</v>
      </c>
      <c r="F5524" s="42">
        <v>1.1000000000000001</v>
      </c>
      <c r="G5524" s="33">
        <v>1.2</v>
      </c>
      <c r="H5524" s="42">
        <v>0.1</v>
      </c>
      <c r="I5524" s="33">
        <v>1.6</v>
      </c>
      <c r="J5524" s="42">
        <v>1.3</v>
      </c>
      <c r="K5524" s="33">
        <v>0.2</v>
      </c>
      <c r="L5524" s="42">
        <v>0.5</v>
      </c>
      <c r="M5524" s="33">
        <v>0.1</v>
      </c>
      <c r="N5524" s="42">
        <v>0</v>
      </c>
      <c r="O5524" s="33">
        <v>0.1</v>
      </c>
      <c r="P5524" s="42">
        <v>354.72</v>
      </c>
      <c r="Q5524" s="33">
        <v>242.49</v>
      </c>
      <c r="R5524" s="42">
        <v>282.91000000000003</v>
      </c>
      <c r="S5524" s="33">
        <v>265.7</v>
      </c>
      <c r="T5524" s="42">
        <v>6.4</v>
      </c>
      <c r="U5524" s="33">
        <v>6.46</v>
      </c>
      <c r="V5524" s="116">
        <v>6.43</v>
      </c>
    </row>
    <row r="5525" spans="1:22" x14ac:dyDescent="0.25">
      <c r="A5525" s="26" t="s">
        <v>6364</v>
      </c>
      <c r="B5525" s="42">
        <v>0.7</v>
      </c>
      <c r="C5525" s="33">
        <v>4.4000000000000004</v>
      </c>
      <c r="D5525" s="42">
        <v>4.2</v>
      </c>
      <c r="E5525" s="33">
        <v>0.1</v>
      </c>
      <c r="F5525" s="42">
        <v>1</v>
      </c>
      <c r="G5525" s="33">
        <v>1</v>
      </c>
      <c r="H5525" s="42">
        <v>0.2</v>
      </c>
      <c r="I5525" s="33">
        <v>0.5</v>
      </c>
      <c r="J5525" s="42">
        <v>0.5</v>
      </c>
      <c r="K5525" s="33">
        <v>0.2</v>
      </c>
      <c r="L5525" s="42">
        <v>0.4</v>
      </c>
      <c r="M5525" s="33">
        <v>0.2</v>
      </c>
      <c r="N5525" s="42">
        <v>0.1</v>
      </c>
      <c r="O5525" s="33">
        <v>0.2</v>
      </c>
      <c r="P5525" s="42">
        <v>344.34</v>
      </c>
      <c r="Q5525" s="33">
        <v>237.32</v>
      </c>
      <c r="R5525" s="42">
        <v>276.67</v>
      </c>
      <c r="S5525" s="33">
        <v>267.05</v>
      </c>
      <c r="T5525" s="42">
        <v>6.17</v>
      </c>
      <c r="U5525" s="33">
        <v>6.37</v>
      </c>
      <c r="V5525" s="116">
        <v>6.45</v>
      </c>
    </row>
    <row r="5526" spans="1:22" x14ac:dyDescent="0.25">
      <c r="A5526" s="26" t="s">
        <v>6365</v>
      </c>
      <c r="B5526" s="42">
        <v>0.7</v>
      </c>
      <c r="C5526" s="33">
        <v>4.5</v>
      </c>
      <c r="D5526" s="42">
        <v>4.5</v>
      </c>
      <c r="E5526" s="33">
        <v>0.2</v>
      </c>
      <c r="F5526" s="42">
        <v>1</v>
      </c>
      <c r="G5526" s="33">
        <v>0.9</v>
      </c>
      <c r="H5526" s="42">
        <v>0.1</v>
      </c>
      <c r="I5526" s="33">
        <v>0.8</v>
      </c>
      <c r="J5526" s="42">
        <v>0.8</v>
      </c>
      <c r="K5526" s="33">
        <v>0.2</v>
      </c>
      <c r="L5526" s="42">
        <v>0.5</v>
      </c>
      <c r="M5526" s="33">
        <v>0.3</v>
      </c>
      <c r="N5526" s="42">
        <v>0</v>
      </c>
      <c r="O5526" s="33">
        <v>0.2</v>
      </c>
      <c r="P5526" s="42">
        <v>344.53</v>
      </c>
      <c r="Q5526" s="33">
        <v>235.98</v>
      </c>
      <c r="R5526" s="42">
        <v>282.79000000000002</v>
      </c>
      <c r="S5526" s="33">
        <v>267.19</v>
      </c>
      <c r="T5526" s="42">
        <v>5.95</v>
      </c>
      <c r="U5526" s="33">
        <v>6.11</v>
      </c>
      <c r="V5526" s="116">
        <v>6.11</v>
      </c>
    </row>
    <row r="5527" spans="1:22" x14ac:dyDescent="0.25">
      <c r="A5527" s="26" t="s">
        <v>6366</v>
      </c>
      <c r="B5527" s="42">
        <v>1</v>
      </c>
      <c r="C5527" s="33">
        <v>5.5</v>
      </c>
      <c r="D5527" s="42">
        <v>4.8</v>
      </c>
      <c r="E5527" s="33">
        <v>0.1</v>
      </c>
      <c r="F5527" s="42">
        <v>1.3</v>
      </c>
      <c r="G5527" s="33">
        <v>1.1000000000000001</v>
      </c>
      <c r="H5527" s="42">
        <v>0.2</v>
      </c>
      <c r="I5527" s="33">
        <v>0.7</v>
      </c>
      <c r="J5527" s="42">
        <v>0.9</v>
      </c>
      <c r="K5527" s="33">
        <v>0.1</v>
      </c>
      <c r="L5527" s="42">
        <v>0.3</v>
      </c>
      <c r="M5527" s="33">
        <v>0.3</v>
      </c>
      <c r="N5527" s="42">
        <v>0</v>
      </c>
      <c r="O5527" s="33">
        <v>0.1</v>
      </c>
      <c r="P5527" s="42">
        <v>312.74</v>
      </c>
      <c r="Q5527" s="33">
        <v>215.98</v>
      </c>
      <c r="R5527" s="42">
        <v>258.45</v>
      </c>
      <c r="S5527" s="33">
        <v>268.11</v>
      </c>
      <c r="T5527" s="42">
        <v>7.26</v>
      </c>
      <c r="U5527" s="33">
        <v>7.25</v>
      </c>
      <c r="V5527" s="116">
        <v>6.93</v>
      </c>
    </row>
    <row r="5528" spans="1:22" x14ac:dyDescent="0.25">
      <c r="A5528" s="26" t="s">
        <v>6367</v>
      </c>
      <c r="B5528" s="42">
        <v>1.5</v>
      </c>
      <c r="C5528" s="33">
        <v>5.7</v>
      </c>
      <c r="D5528" s="42">
        <v>4.5999999999999996</v>
      </c>
      <c r="E5528" s="33">
        <v>0.1</v>
      </c>
      <c r="F5528" s="42">
        <v>1.4</v>
      </c>
      <c r="G5528" s="33">
        <v>1.3</v>
      </c>
      <c r="H5528" s="42">
        <v>0.1</v>
      </c>
      <c r="I5528" s="33">
        <v>0.6</v>
      </c>
      <c r="J5528" s="42">
        <v>0.4</v>
      </c>
      <c r="K5528" s="33">
        <v>0.1</v>
      </c>
      <c r="L5528" s="42">
        <v>0.3</v>
      </c>
      <c r="M5528" s="33">
        <v>0.2</v>
      </c>
      <c r="N5528" s="42">
        <v>0.1</v>
      </c>
      <c r="O5528" s="33">
        <v>0.3</v>
      </c>
      <c r="P5528" s="42">
        <v>322.95999999999998</v>
      </c>
      <c r="Q5528" s="33">
        <v>226.36</v>
      </c>
      <c r="R5528" s="42">
        <v>262.14</v>
      </c>
      <c r="S5528" s="33">
        <v>268.52</v>
      </c>
      <c r="T5528" s="42">
        <v>7.8</v>
      </c>
      <c r="U5528" s="33">
        <v>8.16</v>
      </c>
      <c r="V5528" s="116">
        <v>7.62</v>
      </c>
    </row>
    <row r="5529" spans="1:22" x14ac:dyDescent="0.25">
      <c r="A5529" s="26" t="s">
        <v>6368</v>
      </c>
      <c r="B5529" s="42">
        <v>0.8</v>
      </c>
      <c r="C5529" s="33">
        <v>5.0999999999999996</v>
      </c>
      <c r="D5529" s="42">
        <v>4.7</v>
      </c>
      <c r="E5529" s="33">
        <v>0.2</v>
      </c>
      <c r="F5529" s="42">
        <v>1.3</v>
      </c>
      <c r="G5529" s="33">
        <v>1.5</v>
      </c>
      <c r="H5529" s="42">
        <v>0.1</v>
      </c>
      <c r="I5529" s="33">
        <v>0.8</v>
      </c>
      <c r="J5529" s="42">
        <v>0.9</v>
      </c>
      <c r="K5529" s="33">
        <v>0.2</v>
      </c>
      <c r="L5529" s="42">
        <v>0.6</v>
      </c>
      <c r="M5529" s="33">
        <v>0.3</v>
      </c>
      <c r="N5529" s="42">
        <v>0.1</v>
      </c>
      <c r="O5529" s="33">
        <v>0.1</v>
      </c>
      <c r="P5529" s="42">
        <v>324.37</v>
      </c>
      <c r="Q5529" s="33">
        <v>224.94</v>
      </c>
      <c r="R5529" s="42">
        <v>260.76</v>
      </c>
      <c r="S5529" s="33">
        <v>268.44</v>
      </c>
      <c r="T5529" s="42">
        <v>7.53</v>
      </c>
      <c r="U5529" s="33">
        <v>7.6</v>
      </c>
      <c r="V5529" s="116">
        <v>7.54</v>
      </c>
    </row>
    <row r="5530" spans="1:22" x14ac:dyDescent="0.25">
      <c r="A5530" s="26" t="s">
        <v>6369</v>
      </c>
      <c r="B5530" s="42">
        <v>0.9</v>
      </c>
      <c r="C5530" s="33">
        <v>4.9000000000000004</v>
      </c>
      <c r="D5530" s="42">
        <v>4.2</v>
      </c>
      <c r="E5530" s="33">
        <v>0.1</v>
      </c>
      <c r="F5530" s="42">
        <v>1.2</v>
      </c>
      <c r="G5530" s="33">
        <v>1.1000000000000001</v>
      </c>
      <c r="H5530" s="42">
        <v>0.1</v>
      </c>
      <c r="I5530" s="33">
        <v>0.8</v>
      </c>
      <c r="J5530" s="42">
        <v>0.8</v>
      </c>
      <c r="K5530" s="33">
        <v>0.2</v>
      </c>
      <c r="L5530" s="42">
        <v>0.4</v>
      </c>
      <c r="M5530" s="33">
        <v>0.4</v>
      </c>
      <c r="N5530" s="42">
        <v>0.1</v>
      </c>
      <c r="O5530" s="33">
        <v>0.3</v>
      </c>
      <c r="P5530" s="42">
        <v>322.18</v>
      </c>
      <c r="Q5530" s="33">
        <v>223.76</v>
      </c>
      <c r="R5530" s="42">
        <v>260.54000000000002</v>
      </c>
      <c r="S5530" s="33">
        <v>268.01</v>
      </c>
      <c r="T5530" s="42">
        <v>6.69</v>
      </c>
      <c r="U5530" s="33">
        <v>6.9</v>
      </c>
      <c r="V5530" s="116">
        <v>6.63</v>
      </c>
    </row>
    <row r="5531" spans="1:22" x14ac:dyDescent="0.25">
      <c r="A5531" s="26" t="s">
        <v>6370</v>
      </c>
      <c r="B5531" s="42">
        <v>0.5</v>
      </c>
      <c r="C5531" s="33">
        <v>3.1</v>
      </c>
      <c r="D5531" s="42">
        <v>4.0999999999999996</v>
      </c>
      <c r="E5531" s="33">
        <v>0.2</v>
      </c>
      <c r="F5531" s="42">
        <v>0.9</v>
      </c>
      <c r="G5531" s="33">
        <v>0.9</v>
      </c>
      <c r="H5531" s="42">
        <v>0.1</v>
      </c>
      <c r="I5531" s="33">
        <v>1.4</v>
      </c>
      <c r="J5531" s="42">
        <v>1.1000000000000001</v>
      </c>
      <c r="K5531" s="33">
        <v>0.2</v>
      </c>
      <c r="L5531" s="42">
        <v>0.5</v>
      </c>
      <c r="M5531" s="33">
        <v>0.2</v>
      </c>
      <c r="N5531" s="42">
        <v>0</v>
      </c>
      <c r="O5531" s="33">
        <v>0.2</v>
      </c>
      <c r="P5531" s="42">
        <v>318.45999999999998</v>
      </c>
      <c r="Q5531" s="33">
        <v>215.92</v>
      </c>
      <c r="R5531" s="42">
        <v>255.8</v>
      </c>
      <c r="S5531" s="33">
        <v>266.83</v>
      </c>
      <c r="T5531" s="42">
        <v>5.1100000000000003</v>
      </c>
      <c r="U5531" s="33">
        <v>5.34</v>
      </c>
      <c r="V5531" s="116">
        <v>5.33</v>
      </c>
    </row>
    <row r="5532" spans="1:22" x14ac:dyDescent="0.25">
      <c r="A5532" s="26" t="s">
        <v>6371</v>
      </c>
      <c r="B5532" s="42">
        <v>0.5</v>
      </c>
      <c r="C5532" s="33">
        <v>3.7</v>
      </c>
      <c r="D5532" s="42">
        <v>4.2</v>
      </c>
      <c r="E5532" s="33">
        <v>0.2</v>
      </c>
      <c r="F5532" s="42">
        <v>0.9</v>
      </c>
      <c r="G5532" s="33">
        <v>1</v>
      </c>
      <c r="H5532" s="42">
        <v>0</v>
      </c>
      <c r="I5532" s="33">
        <v>1.1000000000000001</v>
      </c>
      <c r="J5532" s="42">
        <v>0.9</v>
      </c>
      <c r="K5532" s="33">
        <v>0.2</v>
      </c>
      <c r="L5532" s="42">
        <v>0.5</v>
      </c>
      <c r="M5532" s="33">
        <v>0.2</v>
      </c>
      <c r="N5532" s="42">
        <v>0</v>
      </c>
      <c r="O5532" s="33">
        <v>0.1</v>
      </c>
      <c r="P5532" s="42">
        <v>333.63</v>
      </c>
      <c r="Q5532" s="33">
        <v>230.31</v>
      </c>
      <c r="R5532" s="42">
        <v>267.95</v>
      </c>
      <c r="S5532" s="33">
        <v>266.83</v>
      </c>
      <c r="T5532" s="42">
        <v>5.59</v>
      </c>
      <c r="U5532" s="33">
        <v>5.83</v>
      </c>
      <c r="V5532" s="116">
        <v>5.7</v>
      </c>
    </row>
    <row r="5533" spans="1:22" x14ac:dyDescent="0.25">
      <c r="A5533" s="26" t="s">
        <v>6372</v>
      </c>
      <c r="B5533" s="42">
        <v>0.9</v>
      </c>
      <c r="C5533" s="33">
        <v>3.9</v>
      </c>
      <c r="D5533" s="42">
        <v>3.9</v>
      </c>
      <c r="E5533" s="33">
        <v>0.1</v>
      </c>
      <c r="F5533" s="42">
        <v>0.9</v>
      </c>
      <c r="G5533" s="33">
        <v>0.9</v>
      </c>
      <c r="H5533" s="42">
        <v>0.1</v>
      </c>
      <c r="I5533" s="33">
        <v>1.3</v>
      </c>
      <c r="J5533" s="42">
        <v>0.9</v>
      </c>
      <c r="K5533" s="33">
        <v>0.2</v>
      </c>
      <c r="L5533" s="42">
        <v>0.5</v>
      </c>
      <c r="M5533" s="33">
        <v>0.2</v>
      </c>
      <c r="N5533" s="42">
        <v>0.1</v>
      </c>
      <c r="O5533" s="33">
        <v>0.1</v>
      </c>
      <c r="P5533" s="42">
        <v>329.44</v>
      </c>
      <c r="Q5533" s="33">
        <v>215.24</v>
      </c>
      <c r="R5533" s="42">
        <v>249.1</v>
      </c>
      <c r="S5533" s="33">
        <v>267.05</v>
      </c>
      <c r="T5533" s="42">
        <v>6</v>
      </c>
      <c r="U5533" s="33">
        <v>6.11</v>
      </c>
      <c r="V5533" s="116">
        <v>5.95</v>
      </c>
    </row>
    <row r="5534" spans="1:22" x14ac:dyDescent="0.25">
      <c r="A5534" s="26" t="s">
        <v>6373</v>
      </c>
      <c r="B5534" s="42">
        <v>0.7</v>
      </c>
      <c r="C5534" s="33">
        <v>4.5</v>
      </c>
      <c r="D5534" s="42">
        <v>4.4000000000000004</v>
      </c>
      <c r="E5534" s="33">
        <v>0.1</v>
      </c>
      <c r="F5534" s="42">
        <v>1.1000000000000001</v>
      </c>
      <c r="G5534" s="33">
        <v>1.3</v>
      </c>
      <c r="H5534" s="42">
        <v>0.1</v>
      </c>
      <c r="I5534" s="33">
        <v>0.9</v>
      </c>
      <c r="J5534" s="42">
        <v>0.8</v>
      </c>
      <c r="K5534" s="33">
        <v>0.2</v>
      </c>
      <c r="L5534" s="42">
        <v>0.6</v>
      </c>
      <c r="M5534" s="33">
        <v>0.3</v>
      </c>
      <c r="N5534" s="42">
        <v>0</v>
      </c>
      <c r="O5534" s="33">
        <v>0.2</v>
      </c>
      <c r="P5534" s="42">
        <v>340.43</v>
      </c>
      <c r="Q5534" s="33">
        <v>237.1</v>
      </c>
      <c r="R5534" s="42">
        <v>272.66000000000003</v>
      </c>
      <c r="S5534" s="33">
        <v>267.51</v>
      </c>
      <c r="T5534" s="42">
        <v>6.28</v>
      </c>
      <c r="U5534" s="33">
        <v>6.64</v>
      </c>
      <c r="V5534" s="116">
        <v>6.34</v>
      </c>
    </row>
    <row r="5535" spans="1:22" x14ac:dyDescent="0.25">
      <c r="A5535" s="26" t="s">
        <v>6374</v>
      </c>
      <c r="B5535" s="42">
        <v>0.6</v>
      </c>
      <c r="C5535" s="33">
        <v>5</v>
      </c>
      <c r="D5535" s="42">
        <v>4.7</v>
      </c>
      <c r="E5535" s="33">
        <v>0.1</v>
      </c>
      <c r="F5535" s="42">
        <v>1</v>
      </c>
      <c r="G5535" s="33">
        <v>1.3</v>
      </c>
      <c r="H5535" s="42">
        <v>0.1</v>
      </c>
      <c r="I5535" s="33">
        <v>0.7</v>
      </c>
      <c r="J5535" s="42">
        <v>0.8</v>
      </c>
      <c r="K5535" s="33">
        <v>0.2</v>
      </c>
      <c r="L5535" s="42">
        <v>0.4</v>
      </c>
      <c r="M5535" s="33">
        <v>0.2</v>
      </c>
      <c r="N5535" s="42">
        <v>0</v>
      </c>
      <c r="O5535" s="33">
        <v>0.2</v>
      </c>
      <c r="P5535" s="42">
        <v>353.73</v>
      </c>
      <c r="Q5535" s="33">
        <v>242.95</v>
      </c>
      <c r="R5535" s="42">
        <v>279.77</v>
      </c>
      <c r="S5535" s="33">
        <v>266.79000000000002</v>
      </c>
      <c r="T5535" s="42">
        <v>6.94</v>
      </c>
      <c r="U5535" s="33">
        <v>6.98</v>
      </c>
      <c r="V5535" s="116">
        <v>7</v>
      </c>
    </row>
    <row r="5536" spans="1:22" x14ac:dyDescent="0.25">
      <c r="A5536" s="26" t="s">
        <v>6375</v>
      </c>
      <c r="B5536" s="42">
        <v>0.8</v>
      </c>
      <c r="C5536" s="33">
        <v>5.3</v>
      </c>
      <c r="D5536" s="42">
        <v>4.5</v>
      </c>
      <c r="E5536" s="33">
        <v>0</v>
      </c>
      <c r="F5536" s="42">
        <v>1.2</v>
      </c>
      <c r="G5536" s="33">
        <v>1.2</v>
      </c>
      <c r="H5536" s="42">
        <v>0.1</v>
      </c>
      <c r="I5536" s="33">
        <v>0.6</v>
      </c>
      <c r="J5536" s="42">
        <v>0.5</v>
      </c>
      <c r="K5536" s="33">
        <v>0.1</v>
      </c>
      <c r="L5536" s="42">
        <v>0.3</v>
      </c>
      <c r="M5536" s="33">
        <v>0.2</v>
      </c>
      <c r="N5536" s="42">
        <v>0</v>
      </c>
      <c r="O5536" s="33">
        <v>0.2</v>
      </c>
      <c r="P5536" s="42">
        <v>360</v>
      </c>
      <c r="Q5536" s="33">
        <v>248.41</v>
      </c>
      <c r="R5536" s="42">
        <v>287.37</v>
      </c>
      <c r="S5536" s="33">
        <v>267.77999999999997</v>
      </c>
      <c r="T5536" s="42">
        <v>6.96</v>
      </c>
      <c r="U5536" s="33">
        <v>7.26</v>
      </c>
      <c r="V5536" s="116">
        <v>7.03</v>
      </c>
    </row>
    <row r="5537" spans="1:22" x14ac:dyDescent="0.25">
      <c r="A5537" s="26" t="s">
        <v>6376</v>
      </c>
      <c r="B5537" s="42">
        <v>0.9</v>
      </c>
      <c r="C5537" s="33">
        <v>4.5999999999999996</v>
      </c>
      <c r="D5537" s="42">
        <v>4.3</v>
      </c>
      <c r="E5537" s="33">
        <v>0.1</v>
      </c>
      <c r="F5537" s="42">
        <v>0.9</v>
      </c>
      <c r="G5537" s="33">
        <v>1.1000000000000001</v>
      </c>
      <c r="H5537" s="42">
        <v>0.1</v>
      </c>
      <c r="I5537" s="33">
        <v>0.8</v>
      </c>
      <c r="J5537" s="42">
        <v>0.7</v>
      </c>
      <c r="K5537" s="33">
        <v>0.1</v>
      </c>
      <c r="L5537" s="42">
        <v>0.5</v>
      </c>
      <c r="M5537" s="33">
        <v>0.2</v>
      </c>
      <c r="N5537" s="42">
        <v>0</v>
      </c>
      <c r="O5537" s="33">
        <v>0.1</v>
      </c>
      <c r="P5537" s="42">
        <v>349.65</v>
      </c>
      <c r="Q5537" s="33">
        <v>238.53</v>
      </c>
      <c r="R5537" s="42">
        <v>278.56</v>
      </c>
      <c r="S5537" s="33">
        <v>267.74</v>
      </c>
      <c r="T5537" s="42">
        <v>6.16</v>
      </c>
      <c r="U5537" s="33">
        <v>6.24</v>
      </c>
      <c r="V5537" s="116">
        <v>6.33</v>
      </c>
    </row>
    <row r="5538" spans="1:22" x14ac:dyDescent="0.25">
      <c r="A5538" s="26" t="s">
        <v>6377</v>
      </c>
      <c r="B5538" s="42">
        <v>0.5</v>
      </c>
      <c r="C5538" s="33">
        <v>4.4000000000000004</v>
      </c>
      <c r="D5538" s="42">
        <v>4.2</v>
      </c>
      <c r="E5538" s="33">
        <v>0.1</v>
      </c>
      <c r="F5538" s="42">
        <v>1</v>
      </c>
      <c r="G5538" s="33">
        <v>1</v>
      </c>
      <c r="H5538" s="42">
        <v>0.1</v>
      </c>
      <c r="I5538" s="33">
        <v>0.5</v>
      </c>
      <c r="J5538" s="42">
        <v>0.5</v>
      </c>
      <c r="K5538" s="33">
        <v>0.1</v>
      </c>
      <c r="L5538" s="42">
        <v>0.3</v>
      </c>
      <c r="M5538" s="33">
        <v>0.2</v>
      </c>
      <c r="N5538" s="42">
        <v>0</v>
      </c>
      <c r="O5538" s="33">
        <v>0.1</v>
      </c>
      <c r="P5538" s="42">
        <v>336.1</v>
      </c>
      <c r="Q5538" s="33">
        <v>240.1</v>
      </c>
      <c r="R5538" s="42">
        <v>281.07</v>
      </c>
      <c r="S5538" s="33">
        <v>268.12</v>
      </c>
      <c r="T5538" s="42">
        <v>6.15</v>
      </c>
      <c r="U5538" s="33">
        <v>6.35</v>
      </c>
      <c r="V5538" s="116">
        <v>6.51</v>
      </c>
    </row>
    <row r="5539" spans="1:22" x14ac:dyDescent="0.25">
      <c r="A5539" s="26" t="s">
        <v>6378</v>
      </c>
      <c r="B5539" s="42">
        <v>0.8</v>
      </c>
      <c r="C5539" s="33">
        <v>4.9000000000000004</v>
      </c>
      <c r="D5539" s="42">
        <v>4.4000000000000004</v>
      </c>
      <c r="E5539" s="33">
        <v>0.1</v>
      </c>
      <c r="F5539" s="42">
        <v>1.3</v>
      </c>
      <c r="G5539" s="33">
        <v>1.2</v>
      </c>
      <c r="H5539" s="42">
        <v>0.1</v>
      </c>
      <c r="I5539" s="33">
        <v>0.6</v>
      </c>
      <c r="J5539" s="42">
        <v>0.7</v>
      </c>
      <c r="K5539" s="33">
        <v>0.1</v>
      </c>
      <c r="L5539" s="42">
        <v>0.4</v>
      </c>
      <c r="M5539" s="33">
        <v>0.2</v>
      </c>
      <c r="N5539" s="42">
        <v>0</v>
      </c>
      <c r="O5539" s="33">
        <v>0.2</v>
      </c>
      <c r="P5539" s="42">
        <v>341.44</v>
      </c>
      <c r="Q5539" s="33">
        <v>233.48</v>
      </c>
      <c r="R5539" s="42">
        <v>274.52999999999997</v>
      </c>
      <c r="S5539" s="33">
        <v>268.10000000000002</v>
      </c>
      <c r="T5539" s="42">
        <v>6.65</v>
      </c>
      <c r="U5539" s="33">
        <v>6.9</v>
      </c>
      <c r="V5539" s="116">
        <v>6.8</v>
      </c>
    </row>
    <row r="5540" spans="1:22" x14ac:dyDescent="0.25">
      <c r="A5540" s="26" t="s">
        <v>6379</v>
      </c>
      <c r="B5540" s="42">
        <v>0.5</v>
      </c>
      <c r="C5540" s="33">
        <v>3.5</v>
      </c>
      <c r="D5540" s="42">
        <v>4.2</v>
      </c>
      <c r="E5540" s="33">
        <v>0.1</v>
      </c>
      <c r="F5540" s="42">
        <v>1</v>
      </c>
      <c r="G5540" s="33">
        <v>1.1000000000000001</v>
      </c>
      <c r="H5540" s="42">
        <v>0.2</v>
      </c>
      <c r="I5540" s="33">
        <v>0.9</v>
      </c>
      <c r="J5540" s="42">
        <v>1</v>
      </c>
      <c r="K5540" s="33">
        <v>0.3</v>
      </c>
      <c r="L5540" s="42">
        <v>0.5</v>
      </c>
      <c r="M5540" s="33">
        <v>0.3</v>
      </c>
      <c r="N5540" s="42">
        <v>0</v>
      </c>
      <c r="O5540" s="33">
        <v>0.1</v>
      </c>
      <c r="P5540" s="42">
        <v>335.87</v>
      </c>
      <c r="Q5540" s="33">
        <v>231.47</v>
      </c>
      <c r="R5540" s="42">
        <v>269.88</v>
      </c>
      <c r="S5540" s="33">
        <v>268.27999999999997</v>
      </c>
      <c r="T5540" s="42">
        <v>5.44</v>
      </c>
      <c r="U5540" s="33">
        <v>5.36</v>
      </c>
      <c r="V5540" s="116">
        <v>5.59</v>
      </c>
    </row>
    <row r="5541" spans="1:22" x14ac:dyDescent="0.25">
      <c r="A5541" s="26" t="s">
        <v>6380</v>
      </c>
      <c r="B5541" s="42">
        <v>1.2</v>
      </c>
      <c r="C5541" s="33">
        <v>4.7</v>
      </c>
      <c r="D5541" s="42">
        <v>4.4000000000000004</v>
      </c>
      <c r="E5541" s="33">
        <v>0.1</v>
      </c>
      <c r="F5541" s="42">
        <v>1</v>
      </c>
      <c r="G5541" s="33">
        <v>1</v>
      </c>
      <c r="H5541" s="42">
        <v>0.1</v>
      </c>
      <c r="I5541" s="33">
        <v>0.9</v>
      </c>
      <c r="J5541" s="42">
        <v>0.9</v>
      </c>
      <c r="K5541" s="33">
        <v>0.3</v>
      </c>
      <c r="L5541" s="42">
        <v>0.6</v>
      </c>
      <c r="M5541" s="33">
        <v>0.2</v>
      </c>
      <c r="N5541" s="42">
        <v>0</v>
      </c>
      <c r="O5541" s="33">
        <v>0.2</v>
      </c>
      <c r="P5541" s="42">
        <v>299.62</v>
      </c>
      <c r="Q5541" s="33">
        <v>209.43</v>
      </c>
      <c r="R5541" s="42">
        <v>244.38</v>
      </c>
      <c r="S5541" s="33">
        <v>269.67</v>
      </c>
      <c r="T5541" s="42">
        <v>6.63</v>
      </c>
      <c r="U5541" s="33">
        <v>6.97</v>
      </c>
      <c r="V5541" s="116">
        <v>6.63</v>
      </c>
    </row>
    <row r="5542" spans="1:22" x14ac:dyDescent="0.25">
      <c r="A5542" s="26" t="s">
        <v>6381</v>
      </c>
      <c r="B5542" s="42">
        <v>1</v>
      </c>
      <c r="C5542" s="33">
        <v>4.8</v>
      </c>
      <c r="D5542" s="42">
        <v>4.9000000000000004</v>
      </c>
      <c r="E5542" s="33">
        <v>0.1</v>
      </c>
      <c r="F5542" s="42">
        <v>1.1000000000000001</v>
      </c>
      <c r="G5542" s="33">
        <v>1.3</v>
      </c>
      <c r="H5542" s="42">
        <v>0.2</v>
      </c>
      <c r="I5542" s="33">
        <v>0.5</v>
      </c>
      <c r="J5542" s="42">
        <v>0.5</v>
      </c>
      <c r="K5542" s="33">
        <v>0</v>
      </c>
      <c r="L5542" s="42">
        <v>0.3</v>
      </c>
      <c r="M5542" s="33">
        <v>0.2</v>
      </c>
      <c r="N5542" s="42">
        <v>0.1</v>
      </c>
      <c r="O5542" s="33">
        <v>0.2</v>
      </c>
      <c r="P5542" s="42">
        <v>325.86</v>
      </c>
      <c r="Q5542" s="33">
        <v>218.75</v>
      </c>
      <c r="R5542" s="42">
        <v>249.94</v>
      </c>
      <c r="S5542" s="33">
        <v>268.74</v>
      </c>
      <c r="T5542" s="42">
        <v>6.96</v>
      </c>
      <c r="U5542" s="33">
        <v>7.13</v>
      </c>
      <c r="V5542" s="116">
        <v>7.03</v>
      </c>
    </row>
    <row r="5543" spans="1:22" x14ac:dyDescent="0.25">
      <c r="A5543" s="26" t="s">
        <v>6382</v>
      </c>
      <c r="B5543" s="42">
        <v>0.4</v>
      </c>
      <c r="C5543" s="33">
        <v>5.6</v>
      </c>
      <c r="D5543" s="42">
        <v>4.9000000000000004</v>
      </c>
      <c r="E5543" s="33">
        <v>0.1</v>
      </c>
      <c r="F5543" s="42">
        <v>1.5</v>
      </c>
      <c r="G5543" s="33">
        <v>1.8</v>
      </c>
      <c r="H5543" s="42">
        <v>0.1</v>
      </c>
      <c r="I5543" s="33">
        <v>1</v>
      </c>
      <c r="J5543" s="42">
        <v>0.9</v>
      </c>
      <c r="K5543" s="33">
        <v>0.2</v>
      </c>
      <c r="L5543" s="42">
        <v>0.6</v>
      </c>
      <c r="M5543" s="33">
        <v>0.4</v>
      </c>
      <c r="N5543" s="42">
        <v>0.1</v>
      </c>
      <c r="O5543" s="33">
        <v>0.3</v>
      </c>
      <c r="P5543" s="42">
        <v>306.99</v>
      </c>
      <c r="Q5543" s="33">
        <v>213.73</v>
      </c>
      <c r="R5543" s="42">
        <v>246.96</v>
      </c>
      <c r="S5543" s="33">
        <v>269.66000000000003</v>
      </c>
      <c r="T5543" s="42">
        <v>7.55</v>
      </c>
      <c r="U5543" s="33">
        <v>7.91</v>
      </c>
      <c r="V5543" s="116">
        <v>7.81</v>
      </c>
    </row>
    <row r="5544" spans="1:22" x14ac:dyDescent="0.25">
      <c r="A5544" s="26" t="s">
        <v>6383</v>
      </c>
      <c r="B5544" s="42">
        <v>0.2</v>
      </c>
      <c r="C5544" s="33">
        <v>2.5</v>
      </c>
      <c r="D5544" s="42">
        <v>3.7</v>
      </c>
      <c r="E5544" s="33">
        <v>0.2</v>
      </c>
      <c r="F5544" s="42">
        <v>1.2</v>
      </c>
      <c r="G5544" s="33">
        <v>0.9</v>
      </c>
      <c r="H5544" s="42">
        <v>0</v>
      </c>
      <c r="I5544" s="33">
        <v>0.6</v>
      </c>
      <c r="J5544" s="42">
        <v>0.9</v>
      </c>
      <c r="K5544" s="33">
        <v>0.1</v>
      </c>
      <c r="L5544" s="42">
        <v>0.4</v>
      </c>
      <c r="M5544" s="33">
        <v>0.3</v>
      </c>
      <c r="N5544" s="42">
        <v>0</v>
      </c>
      <c r="O5544" s="33">
        <v>0.1</v>
      </c>
      <c r="P5544" s="42">
        <v>385.49</v>
      </c>
      <c r="Q5544" s="33">
        <v>259.32</v>
      </c>
      <c r="R5544" s="42">
        <v>310.26</v>
      </c>
      <c r="S5544" s="33">
        <v>267.60000000000002</v>
      </c>
      <c r="T5544" s="42">
        <v>4.8099999999999996</v>
      </c>
      <c r="U5544" s="33">
        <v>4.97</v>
      </c>
      <c r="V5544" s="116">
        <v>5.2</v>
      </c>
    </row>
    <row r="5545" spans="1:22" x14ac:dyDescent="0.25">
      <c r="A5545" s="26" t="s">
        <v>6384</v>
      </c>
      <c r="B5545" s="42">
        <v>0.4</v>
      </c>
      <c r="C5545" s="33">
        <v>2.2000000000000002</v>
      </c>
      <c r="D5545" s="42">
        <v>3.7</v>
      </c>
      <c r="E5545" s="33">
        <v>0.2</v>
      </c>
      <c r="F5545" s="42">
        <v>1.2</v>
      </c>
      <c r="G5545" s="33">
        <v>0.8</v>
      </c>
      <c r="H5545" s="42">
        <v>0.2</v>
      </c>
      <c r="I5545" s="33">
        <v>0.7</v>
      </c>
      <c r="J5545" s="42">
        <v>0.7</v>
      </c>
      <c r="K5545" s="33">
        <v>0.1</v>
      </c>
      <c r="L5545" s="42">
        <v>0.4</v>
      </c>
      <c r="M5545" s="33">
        <v>0.2</v>
      </c>
      <c r="N5545" s="42">
        <v>0</v>
      </c>
      <c r="O5545" s="33">
        <v>0</v>
      </c>
      <c r="P5545" s="42">
        <v>399.63</v>
      </c>
      <c r="Q5545" s="33">
        <v>272.12</v>
      </c>
      <c r="R5545" s="42">
        <v>317.83999999999997</v>
      </c>
      <c r="S5545" s="33">
        <v>266.06</v>
      </c>
      <c r="T5545" s="42">
        <v>4.08</v>
      </c>
      <c r="U5545" s="33">
        <v>4.28</v>
      </c>
      <c r="V5545" s="116">
        <v>4.3600000000000003</v>
      </c>
    </row>
    <row r="5546" spans="1:22" x14ac:dyDescent="0.25">
      <c r="A5546" s="26" t="s">
        <v>6385</v>
      </c>
      <c r="B5546" s="42">
        <v>0.2</v>
      </c>
      <c r="C5546" s="33">
        <v>2.7</v>
      </c>
      <c r="D5546" s="42">
        <v>3.9</v>
      </c>
      <c r="E5546" s="33">
        <v>0.1</v>
      </c>
      <c r="F5546" s="42">
        <v>1.1000000000000001</v>
      </c>
      <c r="G5546" s="33">
        <v>0.9</v>
      </c>
      <c r="H5546" s="42">
        <v>0.2</v>
      </c>
      <c r="I5546" s="33">
        <v>0.6</v>
      </c>
      <c r="J5546" s="42">
        <v>0.7</v>
      </c>
      <c r="K5546" s="33">
        <v>0.2</v>
      </c>
      <c r="L5546" s="42">
        <v>0.4</v>
      </c>
      <c r="M5546" s="33">
        <v>0.3</v>
      </c>
      <c r="N5546" s="42">
        <v>0</v>
      </c>
      <c r="O5546" s="33">
        <v>0.2</v>
      </c>
      <c r="P5546" s="42">
        <v>388.98</v>
      </c>
      <c r="Q5546" s="33">
        <v>267.33</v>
      </c>
      <c r="R5546" s="42">
        <v>306.64</v>
      </c>
      <c r="S5546" s="33">
        <v>265.24</v>
      </c>
      <c r="T5546" s="42">
        <v>4.6100000000000003</v>
      </c>
      <c r="U5546" s="33">
        <v>4.93</v>
      </c>
      <c r="V5546" s="116">
        <v>5.28</v>
      </c>
    </row>
    <row r="5547" spans="1:22" x14ac:dyDescent="0.25">
      <c r="A5547" s="26" t="s">
        <v>6386</v>
      </c>
      <c r="B5547" s="42">
        <v>0.2</v>
      </c>
      <c r="C5547" s="33">
        <v>2.2999999999999998</v>
      </c>
      <c r="D5547" s="42">
        <v>3.8</v>
      </c>
      <c r="E5547" s="33">
        <v>0.2</v>
      </c>
      <c r="F5547" s="42">
        <v>1</v>
      </c>
      <c r="G5547" s="33">
        <v>1.1000000000000001</v>
      </c>
      <c r="H5547" s="42">
        <v>0.2</v>
      </c>
      <c r="I5547" s="33">
        <v>0.6</v>
      </c>
      <c r="J5547" s="42">
        <v>1</v>
      </c>
      <c r="K5547" s="33">
        <v>0.2</v>
      </c>
      <c r="L5547" s="42">
        <v>0.6</v>
      </c>
      <c r="M5547" s="33">
        <v>0.2</v>
      </c>
      <c r="N5547" s="42">
        <v>0.1</v>
      </c>
      <c r="O5547" s="33">
        <v>0.1</v>
      </c>
      <c r="P5547" s="42">
        <v>402.75</v>
      </c>
      <c r="Q5547" s="33">
        <v>273.88</v>
      </c>
      <c r="R5547" s="42">
        <v>312.55</v>
      </c>
      <c r="S5547" s="33">
        <v>265.63</v>
      </c>
      <c r="T5547" s="42">
        <v>4.5999999999999996</v>
      </c>
      <c r="U5547" s="33">
        <v>4.8</v>
      </c>
      <c r="V5547" s="116">
        <v>5.05</v>
      </c>
    </row>
    <row r="5548" spans="1:22" x14ac:dyDescent="0.25">
      <c r="A5548" s="26" t="s">
        <v>6387</v>
      </c>
      <c r="B5548" s="42">
        <v>0.3</v>
      </c>
      <c r="C5548" s="33">
        <v>2.5</v>
      </c>
      <c r="D5548" s="42">
        <v>3.9</v>
      </c>
      <c r="E5548" s="33">
        <v>0.1</v>
      </c>
      <c r="F5548" s="42">
        <v>1.1000000000000001</v>
      </c>
      <c r="G5548" s="33">
        <v>1</v>
      </c>
      <c r="H5548" s="42">
        <v>0.2</v>
      </c>
      <c r="I5548" s="33">
        <v>0.6</v>
      </c>
      <c r="J5548" s="42">
        <v>1.1000000000000001</v>
      </c>
      <c r="K5548" s="33">
        <v>0.2</v>
      </c>
      <c r="L5548" s="42">
        <v>0.5</v>
      </c>
      <c r="M5548" s="33">
        <v>0.2</v>
      </c>
      <c r="N5548" s="42">
        <v>0</v>
      </c>
      <c r="O5548" s="33">
        <v>0.2</v>
      </c>
      <c r="P5548" s="42">
        <v>393.57</v>
      </c>
      <c r="Q5548" s="33">
        <v>269.87</v>
      </c>
      <c r="R5548" s="42">
        <v>313.8</v>
      </c>
      <c r="S5548" s="33">
        <v>265.41000000000003</v>
      </c>
      <c r="T5548" s="42">
        <v>4.7</v>
      </c>
      <c r="U5548" s="33">
        <v>4.88</v>
      </c>
      <c r="V5548" s="116">
        <v>5.27</v>
      </c>
    </row>
    <row r="5549" spans="1:22" x14ac:dyDescent="0.25">
      <c r="A5549" s="26" t="s">
        <v>6388</v>
      </c>
      <c r="B5549" s="42">
        <v>0.2</v>
      </c>
      <c r="C5549" s="33">
        <v>2.1</v>
      </c>
      <c r="D5549" s="42">
        <v>3.9</v>
      </c>
      <c r="E5549" s="33">
        <v>0.3</v>
      </c>
      <c r="F5549" s="42">
        <v>1.2</v>
      </c>
      <c r="G5549" s="33">
        <v>0.7</v>
      </c>
      <c r="H5549" s="42">
        <v>0.1</v>
      </c>
      <c r="I5549" s="33">
        <v>0.9</v>
      </c>
      <c r="J5549" s="42">
        <v>1.1000000000000001</v>
      </c>
      <c r="K5549" s="33">
        <v>0.2</v>
      </c>
      <c r="L5549" s="42">
        <v>0.5</v>
      </c>
      <c r="M5549" s="33">
        <v>0.2</v>
      </c>
      <c r="N5549" s="42">
        <v>0</v>
      </c>
      <c r="O5549" s="33">
        <v>0</v>
      </c>
      <c r="P5549" s="42">
        <v>382.75</v>
      </c>
      <c r="Q5549" s="33">
        <v>261.2</v>
      </c>
      <c r="R5549" s="42">
        <v>306.48</v>
      </c>
      <c r="S5549" s="33">
        <v>265.13</v>
      </c>
      <c r="T5549" s="42">
        <v>4.4800000000000004</v>
      </c>
      <c r="U5549" s="33">
        <v>4.67</v>
      </c>
      <c r="V5549" s="116">
        <v>4.9400000000000004</v>
      </c>
    </row>
    <row r="5550" spans="1:22" x14ac:dyDescent="0.25">
      <c r="A5550" s="26" t="s">
        <v>6389</v>
      </c>
      <c r="B5550" s="42">
        <v>0.4</v>
      </c>
      <c r="C5550" s="33">
        <v>1.8</v>
      </c>
      <c r="D5550" s="42">
        <v>3.9</v>
      </c>
      <c r="E5550" s="33">
        <v>0.1</v>
      </c>
      <c r="F5550" s="42">
        <v>1.2</v>
      </c>
      <c r="G5550" s="33">
        <v>0.8</v>
      </c>
      <c r="H5550" s="42">
        <v>0.2</v>
      </c>
      <c r="I5550" s="33">
        <v>1.2</v>
      </c>
      <c r="J5550" s="42">
        <v>1.2</v>
      </c>
      <c r="K5550" s="33">
        <v>0.2</v>
      </c>
      <c r="L5550" s="42">
        <v>0.6</v>
      </c>
      <c r="M5550" s="33">
        <v>0.2</v>
      </c>
      <c r="N5550" s="42">
        <v>0</v>
      </c>
      <c r="O5550" s="33">
        <v>0.1</v>
      </c>
      <c r="P5550" s="42">
        <v>412.59</v>
      </c>
      <c r="Q5550" s="33">
        <v>276.64999999999998</v>
      </c>
      <c r="R5550" s="42">
        <v>321.83</v>
      </c>
      <c r="S5550" s="33">
        <v>264.67</v>
      </c>
      <c r="T5550" s="42">
        <v>4.13</v>
      </c>
      <c r="U5550" s="33">
        <v>4.3600000000000003</v>
      </c>
      <c r="V5550" s="116">
        <v>4.55</v>
      </c>
    </row>
    <row r="5551" spans="1:22" x14ac:dyDescent="0.25">
      <c r="A5551" s="26" t="s">
        <v>6390</v>
      </c>
      <c r="B5551" s="42">
        <v>0.4</v>
      </c>
      <c r="C5551" s="33">
        <v>2.6</v>
      </c>
      <c r="D5551" s="42">
        <v>3.9</v>
      </c>
      <c r="E5551" s="33">
        <v>0.1</v>
      </c>
      <c r="F5551" s="42">
        <v>1.3</v>
      </c>
      <c r="G5551" s="33">
        <v>0.9</v>
      </c>
      <c r="H5551" s="42">
        <v>0</v>
      </c>
      <c r="I5551" s="33">
        <v>1.1000000000000001</v>
      </c>
      <c r="J5551" s="42">
        <v>1.2</v>
      </c>
      <c r="K5551" s="33">
        <v>0.1</v>
      </c>
      <c r="L5551" s="42">
        <v>0.5</v>
      </c>
      <c r="M5551" s="33">
        <v>0.2</v>
      </c>
      <c r="N5551" s="42">
        <v>0</v>
      </c>
      <c r="O5551" s="33">
        <v>0.1</v>
      </c>
      <c r="P5551" s="42">
        <v>386.67</v>
      </c>
      <c r="Q5551" s="33">
        <v>261.48</v>
      </c>
      <c r="R5551" s="42">
        <v>306.51</v>
      </c>
      <c r="S5551" s="33">
        <v>265.41000000000003</v>
      </c>
      <c r="T5551" s="42">
        <v>4.8</v>
      </c>
      <c r="U5551" s="33">
        <v>5</v>
      </c>
      <c r="V5551" s="116">
        <v>5.29</v>
      </c>
    </row>
    <row r="5552" spans="1:22" x14ac:dyDescent="0.25">
      <c r="A5552" s="26" t="s">
        <v>6391</v>
      </c>
      <c r="B5552" s="42">
        <v>0.3</v>
      </c>
      <c r="C5552" s="33">
        <v>2.2999999999999998</v>
      </c>
      <c r="D5552" s="42">
        <v>4</v>
      </c>
      <c r="E5552" s="33">
        <v>0.2</v>
      </c>
      <c r="F5552" s="42">
        <v>1.2</v>
      </c>
      <c r="G5552" s="33">
        <v>1</v>
      </c>
      <c r="H5552" s="42">
        <v>0</v>
      </c>
      <c r="I5552" s="33">
        <v>1.2</v>
      </c>
      <c r="J5552" s="42">
        <v>1.5</v>
      </c>
      <c r="K5552" s="33">
        <v>0.2</v>
      </c>
      <c r="L5552" s="42">
        <v>0.6</v>
      </c>
      <c r="M5552" s="33">
        <v>0.2</v>
      </c>
      <c r="N5552" s="42">
        <v>0</v>
      </c>
      <c r="O5552" s="33">
        <v>0.2</v>
      </c>
      <c r="P5552" s="42">
        <v>419.31</v>
      </c>
      <c r="Q5552" s="33">
        <v>278.47000000000003</v>
      </c>
      <c r="R5552" s="42">
        <v>327.78</v>
      </c>
      <c r="S5552" s="33">
        <v>265.11</v>
      </c>
      <c r="T5552" s="42">
        <v>4.45</v>
      </c>
      <c r="U5552" s="33">
        <v>4.8</v>
      </c>
      <c r="V5552" s="116">
        <v>4.9000000000000004</v>
      </c>
    </row>
    <row r="5553" spans="1:22" x14ac:dyDescent="0.25">
      <c r="A5553" s="26" t="s">
        <v>6392</v>
      </c>
      <c r="B5553" s="42">
        <v>0.2</v>
      </c>
      <c r="C5553" s="33">
        <v>2.6</v>
      </c>
      <c r="D5553" s="42">
        <v>4.4000000000000004</v>
      </c>
      <c r="E5553" s="33">
        <v>0.1</v>
      </c>
      <c r="F5553" s="42">
        <v>1.5</v>
      </c>
      <c r="G5553" s="33">
        <v>1.1000000000000001</v>
      </c>
      <c r="H5553" s="42">
        <v>0.2</v>
      </c>
      <c r="I5553" s="33">
        <v>1</v>
      </c>
      <c r="J5553" s="42">
        <v>1.3</v>
      </c>
      <c r="K5553" s="33">
        <v>0.2</v>
      </c>
      <c r="L5553" s="42">
        <v>0.8</v>
      </c>
      <c r="M5553" s="33">
        <v>0.2</v>
      </c>
      <c r="N5553" s="42">
        <v>0</v>
      </c>
      <c r="O5553" s="33">
        <v>0.1</v>
      </c>
      <c r="P5553" s="42">
        <v>380.56</v>
      </c>
      <c r="Q5553" s="33">
        <v>251.28</v>
      </c>
      <c r="R5553" s="42">
        <v>300.64</v>
      </c>
      <c r="S5553" s="33">
        <v>265.52999999999997</v>
      </c>
      <c r="T5553" s="42">
        <v>5</v>
      </c>
      <c r="U5553" s="33">
        <v>5.3</v>
      </c>
      <c r="V5553" s="116">
        <v>5.58</v>
      </c>
    </row>
    <row r="5554" spans="1:22" x14ac:dyDescent="0.25">
      <c r="A5554" s="26" t="s">
        <v>6393</v>
      </c>
      <c r="B5554" s="42">
        <v>0.6</v>
      </c>
      <c r="C5554" s="33">
        <v>3.9</v>
      </c>
      <c r="D5554" s="42">
        <v>4.9000000000000004</v>
      </c>
      <c r="E5554" s="33">
        <v>0.1</v>
      </c>
      <c r="F5554" s="42">
        <v>1.5</v>
      </c>
      <c r="G5554" s="33">
        <v>1.3</v>
      </c>
      <c r="H5554" s="42">
        <v>0.2</v>
      </c>
      <c r="I5554" s="33">
        <v>1.4</v>
      </c>
      <c r="J5554" s="42">
        <v>1.7</v>
      </c>
      <c r="K5554" s="33">
        <v>0.2</v>
      </c>
      <c r="L5554" s="42">
        <v>0.9</v>
      </c>
      <c r="M5554" s="33">
        <v>0.2</v>
      </c>
      <c r="N5554" s="42">
        <v>0.1</v>
      </c>
      <c r="O5554" s="33">
        <v>0.1</v>
      </c>
      <c r="P5554" s="42">
        <v>311.77999999999997</v>
      </c>
      <c r="Q5554" s="33">
        <v>213.12</v>
      </c>
      <c r="R5554" s="42">
        <v>248.72</v>
      </c>
      <c r="S5554" s="33">
        <v>267.51</v>
      </c>
      <c r="T5554" s="42">
        <v>6.79</v>
      </c>
      <c r="U5554" s="33">
        <v>7.27</v>
      </c>
      <c r="V5554" s="116">
        <v>7.2</v>
      </c>
    </row>
    <row r="5555" spans="1:22" x14ac:dyDescent="0.25">
      <c r="A5555" s="26" t="s">
        <v>6394</v>
      </c>
      <c r="B5555" s="42">
        <v>0.6</v>
      </c>
      <c r="C5555" s="33">
        <v>3.4</v>
      </c>
      <c r="D5555" s="42">
        <v>4.5999999999999996</v>
      </c>
      <c r="E5555" s="33">
        <v>0.2</v>
      </c>
      <c r="F5555" s="42">
        <v>1.8</v>
      </c>
      <c r="G5555" s="33">
        <v>1.3</v>
      </c>
      <c r="H5555" s="42">
        <v>0.1</v>
      </c>
      <c r="I5555" s="33">
        <v>1.6</v>
      </c>
      <c r="J5555" s="42">
        <v>1.5</v>
      </c>
      <c r="K5555" s="33">
        <v>0.3</v>
      </c>
      <c r="L5555" s="42">
        <v>0.6</v>
      </c>
      <c r="M5555" s="33">
        <v>0.2</v>
      </c>
      <c r="N5555" s="42">
        <v>0</v>
      </c>
      <c r="O5555" s="33">
        <v>0.1</v>
      </c>
      <c r="P5555" s="42">
        <v>318.08</v>
      </c>
      <c r="Q5555" s="33">
        <v>219.42</v>
      </c>
      <c r="R5555" s="42">
        <v>262.20999999999998</v>
      </c>
      <c r="S5555" s="33">
        <v>267.47000000000003</v>
      </c>
      <c r="T5555" s="42">
        <v>5.9</v>
      </c>
      <c r="U5555" s="33">
        <v>6.15</v>
      </c>
      <c r="V5555" s="116">
        <v>6.34</v>
      </c>
    </row>
    <row r="5556" spans="1:22" x14ac:dyDescent="0.25">
      <c r="A5556" s="26" t="s">
        <v>6395</v>
      </c>
      <c r="B5556" s="42">
        <v>0.4</v>
      </c>
      <c r="C5556" s="33">
        <v>2.4</v>
      </c>
      <c r="D5556" s="42">
        <v>4</v>
      </c>
      <c r="E5556" s="33">
        <v>0.2</v>
      </c>
      <c r="F5556" s="42">
        <v>1.3</v>
      </c>
      <c r="G5556" s="33">
        <v>0.8</v>
      </c>
      <c r="H5556" s="42">
        <v>0.1</v>
      </c>
      <c r="I5556" s="33">
        <v>1.8</v>
      </c>
      <c r="J5556" s="42">
        <v>1.7</v>
      </c>
      <c r="K5556" s="33">
        <v>0.2</v>
      </c>
      <c r="L5556" s="42">
        <v>0.7</v>
      </c>
      <c r="M5556" s="33">
        <v>0.4</v>
      </c>
      <c r="N5556" s="42">
        <v>0.1</v>
      </c>
      <c r="O5556" s="33">
        <v>0.2</v>
      </c>
      <c r="P5556" s="42">
        <v>327.57</v>
      </c>
      <c r="Q5556" s="33">
        <v>223.97</v>
      </c>
      <c r="R5556" s="42">
        <v>263.52</v>
      </c>
      <c r="S5556" s="33">
        <v>267.95999999999998</v>
      </c>
      <c r="T5556" s="42">
        <v>5.07</v>
      </c>
      <c r="U5556" s="33">
        <v>5.48</v>
      </c>
      <c r="V5556" s="116">
        <v>5.55</v>
      </c>
    </row>
    <row r="5557" spans="1:22" x14ac:dyDescent="0.25">
      <c r="A5557" s="26" t="s">
        <v>6396</v>
      </c>
      <c r="B5557" s="42">
        <v>0.4</v>
      </c>
      <c r="C5557" s="33">
        <v>4.3</v>
      </c>
      <c r="D5557" s="42">
        <v>5.0999999999999996</v>
      </c>
      <c r="E5557" s="33">
        <v>0.1</v>
      </c>
      <c r="F5557" s="42">
        <v>1.7</v>
      </c>
      <c r="G5557" s="33">
        <v>1.7</v>
      </c>
      <c r="H5557" s="42">
        <v>0.3</v>
      </c>
      <c r="I5557" s="33">
        <v>1.6</v>
      </c>
      <c r="J5557" s="42">
        <v>2</v>
      </c>
      <c r="K5557" s="33">
        <v>0.4</v>
      </c>
      <c r="L5557" s="42">
        <v>1</v>
      </c>
      <c r="M5557" s="33">
        <v>0.4</v>
      </c>
      <c r="N5557" s="42">
        <v>0.1</v>
      </c>
      <c r="O5557" s="33">
        <v>0.1</v>
      </c>
      <c r="P5557" s="42">
        <v>312.38</v>
      </c>
      <c r="Q5557" s="33">
        <v>215.01</v>
      </c>
      <c r="R5557" s="42">
        <v>246.06</v>
      </c>
      <c r="S5557" s="33">
        <v>268.38</v>
      </c>
      <c r="T5557" s="42">
        <v>6.71</v>
      </c>
      <c r="U5557" s="33">
        <v>6.99</v>
      </c>
      <c r="V5557" s="116">
        <v>7.2</v>
      </c>
    </row>
    <row r="5558" spans="1:22" x14ac:dyDescent="0.25">
      <c r="A5558" s="26" t="s">
        <v>6397</v>
      </c>
      <c r="B5558" s="42">
        <v>0.5</v>
      </c>
      <c r="C5558" s="33">
        <v>4.3</v>
      </c>
      <c r="D5558" s="42">
        <v>4.9000000000000004</v>
      </c>
      <c r="E5558" s="33">
        <v>0.1</v>
      </c>
      <c r="F5558" s="42">
        <v>1.6</v>
      </c>
      <c r="G5558" s="33">
        <v>1.4</v>
      </c>
      <c r="H5558" s="42">
        <v>0.1</v>
      </c>
      <c r="I5558" s="33">
        <v>1.5</v>
      </c>
      <c r="J5558" s="42">
        <v>1.9</v>
      </c>
      <c r="K5558" s="33">
        <v>0.3</v>
      </c>
      <c r="L5558" s="42">
        <v>0.9</v>
      </c>
      <c r="M5558" s="33">
        <v>0.4</v>
      </c>
      <c r="N5558" s="42">
        <v>0</v>
      </c>
      <c r="O5558" s="33">
        <v>0.2</v>
      </c>
      <c r="P5558" s="42">
        <v>313.49</v>
      </c>
      <c r="Q5558" s="33">
        <v>216.88</v>
      </c>
      <c r="R5558" s="42">
        <v>254.39</v>
      </c>
      <c r="S5558" s="33">
        <v>268.39</v>
      </c>
      <c r="T5558" s="42">
        <v>6.93</v>
      </c>
      <c r="U5558" s="33">
        <v>7.19</v>
      </c>
      <c r="V5558" s="116">
        <v>7.22</v>
      </c>
    </row>
    <row r="5559" spans="1:22" x14ac:dyDescent="0.25">
      <c r="A5559" s="26" t="s">
        <v>6398</v>
      </c>
      <c r="B5559" s="42">
        <v>0.7</v>
      </c>
      <c r="C5559" s="33">
        <v>3.5</v>
      </c>
      <c r="D5559" s="42">
        <v>4.8</v>
      </c>
      <c r="E5559" s="33">
        <v>0.2</v>
      </c>
      <c r="F5559" s="42">
        <v>1.6</v>
      </c>
      <c r="G5559" s="33">
        <v>1.2</v>
      </c>
      <c r="H5559" s="42">
        <v>0.1</v>
      </c>
      <c r="I5559" s="33">
        <v>1.8</v>
      </c>
      <c r="J5559" s="42">
        <v>2.2000000000000002</v>
      </c>
      <c r="K5559" s="33">
        <v>0.3</v>
      </c>
      <c r="L5559" s="42">
        <v>0.9</v>
      </c>
      <c r="M5559" s="33">
        <v>0.4</v>
      </c>
      <c r="N5559" s="42">
        <v>0</v>
      </c>
      <c r="O5559" s="33">
        <v>0.1</v>
      </c>
      <c r="P5559" s="42">
        <v>323.58</v>
      </c>
      <c r="Q5559" s="33">
        <v>220.35</v>
      </c>
      <c r="R5559" s="42">
        <v>254.94</v>
      </c>
      <c r="S5559" s="33">
        <v>268.16000000000003</v>
      </c>
      <c r="T5559" s="42">
        <v>6.14</v>
      </c>
      <c r="U5559" s="33">
        <v>6.63</v>
      </c>
      <c r="V5559" s="116">
        <v>6.73</v>
      </c>
    </row>
    <row r="5560" spans="1:22" x14ac:dyDescent="0.25">
      <c r="A5560" s="26" t="s">
        <v>6399</v>
      </c>
      <c r="B5560" s="42">
        <v>0.7</v>
      </c>
      <c r="C5560" s="33">
        <v>4</v>
      </c>
      <c r="D5560" s="42">
        <v>5.2</v>
      </c>
      <c r="E5560" s="33">
        <v>0.1</v>
      </c>
      <c r="F5560" s="42">
        <v>1.7</v>
      </c>
      <c r="G5560" s="33">
        <v>1.4</v>
      </c>
      <c r="H5560" s="42">
        <v>0.2</v>
      </c>
      <c r="I5560" s="33">
        <v>2</v>
      </c>
      <c r="J5560" s="42">
        <v>1.8</v>
      </c>
      <c r="K5560" s="33">
        <v>0.4</v>
      </c>
      <c r="L5560" s="42">
        <v>1</v>
      </c>
      <c r="M5560" s="33">
        <v>0.4</v>
      </c>
      <c r="N5560" s="42">
        <v>0</v>
      </c>
      <c r="O5560" s="33">
        <v>0.2</v>
      </c>
      <c r="P5560" s="42">
        <v>300.58</v>
      </c>
      <c r="Q5560" s="33">
        <v>205.2</v>
      </c>
      <c r="R5560" s="42">
        <v>236.59</v>
      </c>
      <c r="S5560" s="33">
        <v>265.57</v>
      </c>
      <c r="T5560" s="42">
        <v>6.93</v>
      </c>
      <c r="U5560" s="33">
        <v>7.21</v>
      </c>
      <c r="V5560" s="116">
        <v>7.23</v>
      </c>
    </row>
    <row r="5561" spans="1:22" x14ac:dyDescent="0.25">
      <c r="A5561" s="26" t="s">
        <v>6400</v>
      </c>
      <c r="B5561" s="42">
        <v>0.5</v>
      </c>
      <c r="C5561" s="33">
        <v>4.8</v>
      </c>
      <c r="D5561" s="42">
        <v>5.3</v>
      </c>
      <c r="E5561" s="33">
        <v>0.1</v>
      </c>
      <c r="F5561" s="42">
        <v>1.8</v>
      </c>
      <c r="G5561" s="33">
        <v>1.3</v>
      </c>
      <c r="H5561" s="42">
        <v>0.2</v>
      </c>
      <c r="I5561" s="33">
        <v>1.9</v>
      </c>
      <c r="J5561" s="42">
        <v>1.6</v>
      </c>
      <c r="K5561" s="33">
        <v>0.3</v>
      </c>
      <c r="L5561" s="42">
        <v>0.9</v>
      </c>
      <c r="M5561" s="33">
        <v>0.2</v>
      </c>
      <c r="N5561" s="42">
        <v>0.1</v>
      </c>
      <c r="O5561" s="33">
        <v>0.1</v>
      </c>
      <c r="P5561" s="42">
        <v>307.98</v>
      </c>
      <c r="Q5561" s="33">
        <v>206.41</v>
      </c>
      <c r="R5561" s="42">
        <v>240.14</v>
      </c>
      <c r="S5561" s="33">
        <v>264.55</v>
      </c>
      <c r="T5561" s="42">
        <v>6.98</v>
      </c>
      <c r="U5561" s="33">
        <v>7.3</v>
      </c>
      <c r="V5561" s="116">
        <v>7.28</v>
      </c>
    </row>
    <row r="5562" spans="1:22" x14ac:dyDescent="0.25">
      <c r="A5562" s="26" t="s">
        <v>6401</v>
      </c>
      <c r="B5562" s="42">
        <v>0.7</v>
      </c>
      <c r="C5562" s="33">
        <v>3.8</v>
      </c>
      <c r="D5562" s="42">
        <v>5.0999999999999996</v>
      </c>
      <c r="E5562" s="33">
        <v>0</v>
      </c>
      <c r="F5562" s="42">
        <v>1.9</v>
      </c>
      <c r="G5562" s="33">
        <v>1.6</v>
      </c>
      <c r="H5562" s="42">
        <v>0.1</v>
      </c>
      <c r="I5562" s="33">
        <v>2.1</v>
      </c>
      <c r="J5562" s="42">
        <v>2.1</v>
      </c>
      <c r="K5562" s="33">
        <v>0.3</v>
      </c>
      <c r="L5562" s="42">
        <v>0.6</v>
      </c>
      <c r="M5562" s="33">
        <v>0.2</v>
      </c>
      <c r="N5562" s="42">
        <v>0.1</v>
      </c>
      <c r="O5562" s="33">
        <v>0.1</v>
      </c>
      <c r="P5562" s="42">
        <v>287.89999999999998</v>
      </c>
      <c r="Q5562" s="33">
        <v>200.3</v>
      </c>
      <c r="R5562" s="42">
        <v>239.05</v>
      </c>
      <c r="S5562" s="33">
        <v>264.93</v>
      </c>
      <c r="T5562" s="42">
        <v>6.63</v>
      </c>
      <c r="U5562" s="33">
        <v>7.04</v>
      </c>
      <c r="V5562" s="116">
        <v>7.05</v>
      </c>
    </row>
    <row r="5563" spans="1:22" x14ac:dyDescent="0.25">
      <c r="A5563" s="26" t="s">
        <v>6402</v>
      </c>
      <c r="B5563" s="42">
        <v>0.6</v>
      </c>
      <c r="C5563" s="33">
        <v>1.8</v>
      </c>
      <c r="D5563" s="42">
        <v>4.0999999999999996</v>
      </c>
      <c r="E5563" s="33">
        <v>0.1</v>
      </c>
      <c r="F5563" s="42">
        <v>1.3</v>
      </c>
      <c r="G5563" s="33">
        <v>1.2</v>
      </c>
      <c r="H5563" s="42">
        <v>0.1</v>
      </c>
      <c r="I5563" s="33">
        <v>1.7</v>
      </c>
      <c r="J5563" s="42">
        <v>1.8</v>
      </c>
      <c r="K5563" s="33">
        <v>0.2</v>
      </c>
      <c r="L5563" s="42">
        <v>0.8</v>
      </c>
      <c r="M5563" s="33">
        <v>0.3</v>
      </c>
      <c r="N5563" s="42">
        <v>0</v>
      </c>
      <c r="O5563" s="33">
        <v>0.1</v>
      </c>
      <c r="P5563" s="42">
        <v>383.46</v>
      </c>
      <c r="Q5563" s="33">
        <v>258.44</v>
      </c>
      <c r="R5563" s="42">
        <v>302.38</v>
      </c>
      <c r="S5563" s="33">
        <v>263.48</v>
      </c>
      <c r="T5563" s="42">
        <v>4.8600000000000003</v>
      </c>
      <c r="U5563" s="33">
        <v>5.01</v>
      </c>
      <c r="V5563" s="116">
        <v>5.25</v>
      </c>
    </row>
    <row r="5564" spans="1:22" x14ac:dyDescent="0.25">
      <c r="A5564" s="26" t="s">
        <v>6403</v>
      </c>
      <c r="B5564" s="42">
        <v>0.2</v>
      </c>
      <c r="C5564" s="33">
        <v>1.7</v>
      </c>
      <c r="D5564" s="42">
        <v>4.0999999999999996</v>
      </c>
      <c r="E5564" s="33">
        <v>0.1</v>
      </c>
      <c r="F5564" s="42">
        <v>1.6</v>
      </c>
      <c r="G5564" s="33">
        <v>1.2</v>
      </c>
      <c r="H5564" s="42">
        <v>0.1</v>
      </c>
      <c r="I5564" s="33">
        <v>1.9</v>
      </c>
      <c r="J5564" s="42">
        <v>1.9</v>
      </c>
      <c r="K5564" s="33">
        <v>0.2</v>
      </c>
      <c r="L5564" s="42">
        <v>0.8</v>
      </c>
      <c r="M5564" s="33">
        <v>0.3</v>
      </c>
      <c r="N5564" s="42">
        <v>0</v>
      </c>
      <c r="O5564" s="33">
        <v>0.2</v>
      </c>
      <c r="P5564" s="42">
        <v>350.98</v>
      </c>
      <c r="Q5564" s="33">
        <v>230.9</v>
      </c>
      <c r="R5564" s="42">
        <v>277.52999999999997</v>
      </c>
      <c r="S5564" s="33">
        <v>263.16000000000003</v>
      </c>
      <c r="T5564" s="42">
        <v>5.49</v>
      </c>
      <c r="U5564" s="33">
        <v>5.79</v>
      </c>
      <c r="V5564" s="116">
        <v>5.9</v>
      </c>
    </row>
    <row r="5565" spans="1:22" x14ac:dyDescent="0.25">
      <c r="A5565" s="26" t="s">
        <v>6404</v>
      </c>
      <c r="B5565" s="42">
        <v>0.4</v>
      </c>
      <c r="C5565" s="33">
        <v>3.4</v>
      </c>
      <c r="D5565" s="42">
        <v>4.5</v>
      </c>
      <c r="E5565" s="33">
        <v>0.1</v>
      </c>
      <c r="F5565" s="42">
        <v>1.8</v>
      </c>
      <c r="G5565" s="33">
        <v>1.1000000000000001</v>
      </c>
      <c r="H5565" s="42">
        <v>0</v>
      </c>
      <c r="I5565" s="33">
        <v>1.7</v>
      </c>
      <c r="J5565" s="42">
        <v>2</v>
      </c>
      <c r="K5565" s="33">
        <v>0.2</v>
      </c>
      <c r="L5565" s="42">
        <v>1</v>
      </c>
      <c r="M5565" s="33">
        <v>0.2</v>
      </c>
      <c r="N5565" s="42">
        <v>0</v>
      </c>
      <c r="O5565" s="33">
        <v>0.2</v>
      </c>
      <c r="P5565" s="42">
        <v>317.06</v>
      </c>
      <c r="Q5565" s="33">
        <v>214.79</v>
      </c>
      <c r="R5565" s="42">
        <v>260.70999999999998</v>
      </c>
      <c r="S5565" s="33">
        <v>265.05</v>
      </c>
      <c r="T5565" s="42">
        <v>6.43</v>
      </c>
      <c r="U5565" s="33">
        <v>6.7</v>
      </c>
      <c r="V5565" s="116">
        <v>6.79</v>
      </c>
    </row>
    <row r="5566" spans="1:22" x14ac:dyDescent="0.25">
      <c r="A5566" s="26" t="s">
        <v>6405</v>
      </c>
      <c r="B5566" s="42">
        <v>0.4</v>
      </c>
      <c r="C5566" s="33">
        <v>3.4</v>
      </c>
      <c r="D5566" s="42">
        <v>4.5</v>
      </c>
      <c r="E5566" s="33">
        <v>0.1</v>
      </c>
      <c r="F5566" s="42">
        <v>1.4</v>
      </c>
      <c r="G5566" s="33">
        <v>1.2</v>
      </c>
      <c r="H5566" s="42">
        <v>0.1</v>
      </c>
      <c r="I5566" s="33">
        <v>1.6</v>
      </c>
      <c r="J5566" s="42">
        <v>1.7</v>
      </c>
      <c r="K5566" s="33">
        <v>0.2</v>
      </c>
      <c r="L5566" s="42">
        <v>0.9</v>
      </c>
      <c r="M5566" s="33">
        <v>0.3</v>
      </c>
      <c r="N5566" s="42">
        <v>0.1</v>
      </c>
      <c r="O5566" s="33">
        <v>0.3</v>
      </c>
      <c r="P5566" s="42">
        <v>328.03</v>
      </c>
      <c r="Q5566" s="33">
        <v>219.2</v>
      </c>
      <c r="R5566" s="42">
        <v>258.88</v>
      </c>
      <c r="S5566" s="33">
        <v>262.39</v>
      </c>
      <c r="T5566" s="42">
        <v>5.95</v>
      </c>
      <c r="U5566" s="33">
        <v>5.98</v>
      </c>
      <c r="V5566" s="116">
        <v>6.08</v>
      </c>
    </row>
    <row r="5567" spans="1:22" x14ac:dyDescent="0.25">
      <c r="A5567" s="26" t="s">
        <v>6406</v>
      </c>
      <c r="B5567" s="42">
        <v>1</v>
      </c>
      <c r="C5567" s="33">
        <v>2.9</v>
      </c>
      <c r="D5567" s="42">
        <v>3.8</v>
      </c>
      <c r="E5567" s="33">
        <v>0.2</v>
      </c>
      <c r="F5567" s="42">
        <v>1.4</v>
      </c>
      <c r="G5567" s="33">
        <v>0.6</v>
      </c>
      <c r="H5567" s="42">
        <v>0.4</v>
      </c>
      <c r="I5567" s="33">
        <v>1.6</v>
      </c>
      <c r="J5567" s="42">
        <v>1.1000000000000001</v>
      </c>
      <c r="K5567" s="33">
        <v>0.2</v>
      </c>
      <c r="L5567" s="42">
        <v>0.5</v>
      </c>
      <c r="M5567" s="33">
        <v>0.2</v>
      </c>
      <c r="N5567" s="42">
        <v>0</v>
      </c>
      <c r="O5567" s="33">
        <v>0.1</v>
      </c>
      <c r="P5567" s="42">
        <v>308.02999999999997</v>
      </c>
      <c r="Q5567" s="33">
        <v>213.22</v>
      </c>
      <c r="R5567" s="42">
        <v>243.55</v>
      </c>
      <c r="S5567" s="33">
        <v>262.10000000000002</v>
      </c>
      <c r="T5567" s="42">
        <v>5</v>
      </c>
      <c r="U5567" s="33">
        <v>5.23</v>
      </c>
      <c r="V5567" s="116">
        <v>4.59</v>
      </c>
    </row>
    <row r="5568" spans="1:22" x14ac:dyDescent="0.25">
      <c r="A5568" s="26" t="s">
        <v>6407</v>
      </c>
      <c r="B5568" s="42">
        <v>0.5</v>
      </c>
      <c r="C5568" s="33">
        <v>3.4</v>
      </c>
      <c r="D5568" s="42">
        <v>4.0999999999999996</v>
      </c>
      <c r="E5568" s="33">
        <v>0.1</v>
      </c>
      <c r="F5568" s="42">
        <v>1.5</v>
      </c>
      <c r="G5568" s="33">
        <v>1.2</v>
      </c>
      <c r="H5568" s="42">
        <v>0.1</v>
      </c>
      <c r="I5568" s="33">
        <v>0.7</v>
      </c>
      <c r="J5568" s="42">
        <v>0.9</v>
      </c>
      <c r="K5568" s="33">
        <v>0.2</v>
      </c>
      <c r="L5568" s="42">
        <v>0.3</v>
      </c>
      <c r="M5568" s="33">
        <v>0.3</v>
      </c>
      <c r="N5568" s="42">
        <v>0.1</v>
      </c>
      <c r="O5568" s="33">
        <v>0.2</v>
      </c>
      <c r="P5568" s="42">
        <v>326.19</v>
      </c>
      <c r="Q5568" s="33">
        <v>223.01</v>
      </c>
      <c r="R5568" s="42">
        <v>254.43</v>
      </c>
      <c r="S5568" s="33">
        <v>260.91000000000003</v>
      </c>
      <c r="T5568" s="42">
        <v>6.05</v>
      </c>
      <c r="U5568" s="33">
        <v>6</v>
      </c>
      <c r="V5568" s="116">
        <v>5.88</v>
      </c>
    </row>
    <row r="5569" spans="1:22" x14ac:dyDescent="0.25">
      <c r="A5569" s="26" t="s">
        <v>6408</v>
      </c>
      <c r="B5569" s="42">
        <v>0.6</v>
      </c>
      <c r="C5569" s="33">
        <v>3.4</v>
      </c>
      <c r="D5569" s="42">
        <v>4.2</v>
      </c>
      <c r="E5569" s="33">
        <v>0</v>
      </c>
      <c r="F5569" s="42">
        <v>1.6</v>
      </c>
      <c r="G5569" s="33">
        <v>1.3</v>
      </c>
      <c r="H5569" s="42">
        <v>0</v>
      </c>
      <c r="I5569" s="33">
        <v>1.4</v>
      </c>
      <c r="J5569" s="42">
        <v>1.2</v>
      </c>
      <c r="K5569" s="33">
        <v>0.2</v>
      </c>
      <c r="L5569" s="42">
        <v>0.6</v>
      </c>
      <c r="M5569" s="33">
        <v>0.3</v>
      </c>
      <c r="N5569" s="42">
        <v>0.1</v>
      </c>
      <c r="O5569" s="33">
        <v>0.2</v>
      </c>
      <c r="P5569" s="42">
        <v>349.39</v>
      </c>
      <c r="Q5569" s="33">
        <v>235.4</v>
      </c>
      <c r="R5569" s="42">
        <v>273.11</v>
      </c>
      <c r="S5569" s="33">
        <v>260.51</v>
      </c>
      <c r="T5569" s="42">
        <v>5.83</v>
      </c>
      <c r="U5569" s="33">
        <v>5.96</v>
      </c>
      <c r="V5569" s="116">
        <v>5.64</v>
      </c>
    </row>
    <row r="5570" spans="1:22" x14ac:dyDescent="0.25">
      <c r="A5570" s="26" t="s">
        <v>6409</v>
      </c>
      <c r="B5570" s="42">
        <v>0.9</v>
      </c>
      <c r="C5570" s="33">
        <v>3.3</v>
      </c>
      <c r="D5570" s="42">
        <v>4.0999999999999996</v>
      </c>
      <c r="E5570" s="33">
        <v>0.2</v>
      </c>
      <c r="F5570" s="42">
        <v>1.8</v>
      </c>
      <c r="G5570" s="33">
        <v>1.1000000000000001</v>
      </c>
      <c r="H5570" s="42">
        <v>0.2</v>
      </c>
      <c r="I5570" s="33">
        <v>1.3</v>
      </c>
      <c r="J5570" s="42">
        <v>1</v>
      </c>
      <c r="K5570" s="33">
        <v>0.3</v>
      </c>
      <c r="L5570" s="42">
        <v>0.6</v>
      </c>
      <c r="M5570" s="33">
        <v>0.1</v>
      </c>
      <c r="N5570" s="42">
        <v>0.1</v>
      </c>
      <c r="O5570" s="33">
        <v>0.1</v>
      </c>
      <c r="P5570" s="42">
        <v>341.79</v>
      </c>
      <c r="Q5570" s="33">
        <v>231.45</v>
      </c>
      <c r="R5570" s="42">
        <v>268.20999999999998</v>
      </c>
      <c r="S5570" s="33">
        <v>260.45</v>
      </c>
      <c r="T5570" s="42">
        <v>5.73</v>
      </c>
      <c r="U5570" s="33">
        <v>5.8</v>
      </c>
      <c r="V5570" s="116">
        <v>5.4</v>
      </c>
    </row>
    <row r="5571" spans="1:22" x14ac:dyDescent="0.25">
      <c r="A5571" s="26" t="s">
        <v>6410</v>
      </c>
      <c r="B5571" s="42">
        <v>0.6</v>
      </c>
      <c r="C5571" s="33">
        <v>3.6</v>
      </c>
      <c r="D5571" s="42">
        <v>4.2</v>
      </c>
      <c r="E5571" s="33">
        <v>0.1</v>
      </c>
      <c r="F5571" s="42">
        <v>1.5</v>
      </c>
      <c r="G5571" s="33">
        <v>1.3</v>
      </c>
      <c r="H5571" s="42">
        <v>0.2</v>
      </c>
      <c r="I5571" s="33">
        <v>1</v>
      </c>
      <c r="J5571" s="42">
        <v>1.1000000000000001</v>
      </c>
      <c r="K5571" s="33">
        <v>0.2</v>
      </c>
      <c r="L5571" s="42">
        <v>0.5</v>
      </c>
      <c r="M5571" s="33">
        <v>0.1</v>
      </c>
      <c r="N5571" s="42">
        <v>0.1</v>
      </c>
      <c r="O5571" s="33">
        <v>0.1</v>
      </c>
      <c r="P5571" s="42">
        <v>340.3</v>
      </c>
      <c r="Q5571" s="33">
        <v>231.13</v>
      </c>
      <c r="R5571" s="42">
        <v>264.49</v>
      </c>
      <c r="S5571" s="33">
        <v>261.36</v>
      </c>
      <c r="T5571" s="42">
        <v>5.67</v>
      </c>
      <c r="U5571" s="33">
        <v>5.9</v>
      </c>
      <c r="V5571" s="116">
        <v>5.69</v>
      </c>
    </row>
    <row r="5572" spans="1:22" x14ac:dyDescent="0.25">
      <c r="A5572" s="26" t="s">
        <v>6411</v>
      </c>
      <c r="B5572" s="42">
        <v>0.6</v>
      </c>
      <c r="C5572" s="33">
        <v>4.3</v>
      </c>
      <c r="D5572" s="42">
        <v>4.5999999999999996</v>
      </c>
      <c r="E5572" s="33">
        <v>0.2</v>
      </c>
      <c r="F5572" s="42">
        <v>1.5</v>
      </c>
      <c r="G5572" s="33">
        <v>1.7</v>
      </c>
      <c r="H5572" s="42">
        <v>0.3</v>
      </c>
      <c r="I5572" s="33">
        <v>1.3</v>
      </c>
      <c r="J5572" s="42">
        <v>1.5</v>
      </c>
      <c r="K5572" s="33">
        <v>0.3</v>
      </c>
      <c r="L5572" s="42">
        <v>0.7</v>
      </c>
      <c r="M5572" s="33">
        <v>0.2</v>
      </c>
      <c r="N5572" s="42">
        <v>0</v>
      </c>
      <c r="O5572" s="33">
        <v>0.3</v>
      </c>
      <c r="P5572" s="42">
        <v>306</v>
      </c>
      <c r="Q5572" s="33">
        <v>210.85</v>
      </c>
      <c r="R5572" s="42">
        <v>240.59</v>
      </c>
      <c r="S5572" s="33">
        <v>261.77</v>
      </c>
      <c r="T5572" s="42">
        <v>6.45</v>
      </c>
      <c r="U5572" s="33">
        <v>6.6</v>
      </c>
      <c r="V5572" s="116">
        <v>6.58</v>
      </c>
    </row>
    <row r="5573" spans="1:22" x14ac:dyDescent="0.25">
      <c r="A5573" s="26" t="s">
        <v>6412</v>
      </c>
      <c r="B5573" s="42">
        <v>0.3</v>
      </c>
      <c r="C5573" s="33">
        <v>3.6</v>
      </c>
      <c r="D5573" s="42">
        <v>4.2</v>
      </c>
      <c r="E5573" s="33">
        <v>0.1</v>
      </c>
      <c r="F5573" s="42">
        <v>1.5</v>
      </c>
      <c r="G5573" s="33">
        <v>1.1000000000000001</v>
      </c>
      <c r="H5573" s="42">
        <v>0.1</v>
      </c>
      <c r="I5573" s="33">
        <v>1.5</v>
      </c>
      <c r="J5573" s="42">
        <v>1.8</v>
      </c>
      <c r="K5573" s="33">
        <v>0.2</v>
      </c>
      <c r="L5573" s="42">
        <v>0.9</v>
      </c>
      <c r="M5573" s="33">
        <v>0.3</v>
      </c>
      <c r="N5573" s="42">
        <v>0</v>
      </c>
      <c r="O5573" s="33">
        <v>0.2</v>
      </c>
      <c r="P5573" s="42">
        <v>313.55</v>
      </c>
      <c r="Q5573" s="33">
        <v>213.09</v>
      </c>
      <c r="R5573" s="42">
        <v>244.19</v>
      </c>
      <c r="S5573" s="33">
        <v>261.76</v>
      </c>
      <c r="T5573" s="42">
        <v>5.92</v>
      </c>
      <c r="U5573" s="33">
        <v>6.1</v>
      </c>
      <c r="V5573" s="116">
        <v>6.04</v>
      </c>
    </row>
    <row r="5574" spans="1:22" x14ac:dyDescent="0.25">
      <c r="A5574" s="26" t="s">
        <v>6413</v>
      </c>
      <c r="B5574" s="42">
        <v>0.5</v>
      </c>
      <c r="C5574" s="33">
        <v>3.7</v>
      </c>
      <c r="D5574" s="42">
        <v>4.5999999999999996</v>
      </c>
      <c r="E5574" s="33">
        <v>0.1</v>
      </c>
      <c r="F5574" s="42">
        <v>1.8</v>
      </c>
      <c r="G5574" s="33">
        <v>1.5</v>
      </c>
      <c r="H5574" s="42">
        <v>0.1</v>
      </c>
      <c r="I5574" s="33">
        <v>1.4</v>
      </c>
      <c r="J5574" s="42">
        <v>1.8</v>
      </c>
      <c r="K5574" s="33">
        <v>0.2</v>
      </c>
      <c r="L5574" s="42">
        <v>0.8</v>
      </c>
      <c r="M5574" s="33">
        <v>0.3</v>
      </c>
      <c r="N5574" s="42">
        <v>0.1</v>
      </c>
      <c r="O5574" s="33">
        <v>0.3</v>
      </c>
      <c r="P5574" s="42">
        <v>310.98</v>
      </c>
      <c r="Q5574" s="33">
        <v>210.42</v>
      </c>
      <c r="R5574" s="42">
        <v>242.51</v>
      </c>
      <c r="S5574" s="33">
        <v>261.52999999999997</v>
      </c>
      <c r="T5574" s="42">
        <v>6.41</v>
      </c>
      <c r="U5574" s="33">
        <v>6.71</v>
      </c>
      <c r="V5574" s="116">
        <v>6.66</v>
      </c>
    </row>
    <row r="5575" spans="1:22" x14ac:dyDescent="0.25">
      <c r="A5575" s="26" t="s">
        <v>6414</v>
      </c>
      <c r="B5575" s="42">
        <v>0.8</v>
      </c>
      <c r="C5575" s="33">
        <v>3.3</v>
      </c>
      <c r="D5575" s="42">
        <v>4.5</v>
      </c>
      <c r="E5575" s="33">
        <v>0.1</v>
      </c>
      <c r="F5575" s="42">
        <v>1.7</v>
      </c>
      <c r="G5575" s="33">
        <v>1.6</v>
      </c>
      <c r="H5575" s="42">
        <v>0.2</v>
      </c>
      <c r="I5575" s="33">
        <v>2.2999999999999998</v>
      </c>
      <c r="J5575" s="42">
        <v>1.8</v>
      </c>
      <c r="K5575" s="33">
        <v>0.1</v>
      </c>
      <c r="L5575" s="42">
        <v>1.1000000000000001</v>
      </c>
      <c r="M5575" s="33">
        <v>0.2</v>
      </c>
      <c r="N5575" s="42">
        <v>0.1</v>
      </c>
      <c r="O5575" s="33">
        <v>0.2</v>
      </c>
      <c r="P5575" s="42">
        <v>297.5</v>
      </c>
      <c r="Q5575" s="33">
        <v>204.55</v>
      </c>
      <c r="R5575" s="42">
        <v>236.23</v>
      </c>
      <c r="S5575" s="33">
        <v>261.61</v>
      </c>
      <c r="T5575" s="42">
        <v>6.49</v>
      </c>
      <c r="U5575" s="33">
        <v>6.88</v>
      </c>
      <c r="V5575" s="116">
        <v>6.73</v>
      </c>
    </row>
    <row r="5576" spans="1:22" x14ac:dyDescent="0.25">
      <c r="A5576" s="26" t="s">
        <v>6415</v>
      </c>
      <c r="B5576" s="42">
        <v>0.5</v>
      </c>
      <c r="C5576" s="33">
        <v>3</v>
      </c>
      <c r="D5576" s="42">
        <v>4.3</v>
      </c>
      <c r="E5576" s="33">
        <v>0.1</v>
      </c>
      <c r="F5576" s="42">
        <v>1.6</v>
      </c>
      <c r="G5576" s="33">
        <v>1.6</v>
      </c>
      <c r="H5576" s="42">
        <v>0</v>
      </c>
      <c r="I5576" s="33">
        <v>2.2999999999999998</v>
      </c>
      <c r="J5576" s="42">
        <v>2.1</v>
      </c>
      <c r="K5576" s="33">
        <v>0.2</v>
      </c>
      <c r="L5576" s="42">
        <v>0.9</v>
      </c>
      <c r="M5576" s="33">
        <v>0.1</v>
      </c>
      <c r="N5576" s="42">
        <v>0.1</v>
      </c>
      <c r="O5576" s="33">
        <v>0.1</v>
      </c>
      <c r="P5576" s="42">
        <v>315.7</v>
      </c>
      <c r="Q5576" s="33">
        <v>212.26</v>
      </c>
      <c r="R5576" s="42">
        <v>245.19</v>
      </c>
      <c r="S5576" s="33">
        <v>260.99</v>
      </c>
      <c r="T5576" s="42">
        <v>6.24</v>
      </c>
      <c r="U5576" s="33">
        <v>6.43</v>
      </c>
      <c r="V5576" s="116">
        <v>6.45</v>
      </c>
    </row>
    <row r="5577" spans="1:22" x14ac:dyDescent="0.25">
      <c r="A5577" s="26" t="s">
        <v>6416</v>
      </c>
      <c r="B5577" s="42">
        <v>0.7</v>
      </c>
      <c r="C5577" s="33">
        <v>2.8</v>
      </c>
      <c r="D5577" s="42">
        <v>4.5</v>
      </c>
      <c r="E5577" s="33">
        <v>0.2</v>
      </c>
      <c r="F5577" s="42">
        <v>1.2</v>
      </c>
      <c r="G5577" s="33">
        <v>1.8</v>
      </c>
      <c r="H5577" s="42">
        <v>0.1</v>
      </c>
      <c r="I5577" s="33">
        <v>2</v>
      </c>
      <c r="J5577" s="42">
        <v>1.5</v>
      </c>
      <c r="K5577" s="33">
        <v>0.3</v>
      </c>
      <c r="L5577" s="42">
        <v>1.1000000000000001</v>
      </c>
      <c r="M5577" s="33">
        <v>0.1</v>
      </c>
      <c r="N5577" s="42">
        <v>0.1</v>
      </c>
      <c r="O5577" s="33">
        <v>0.1</v>
      </c>
      <c r="P5577" s="42">
        <v>321.27999999999997</v>
      </c>
      <c r="Q5577" s="33">
        <v>214.96</v>
      </c>
      <c r="R5577" s="42">
        <v>250.18</v>
      </c>
      <c r="S5577" s="33">
        <v>260.55</v>
      </c>
      <c r="T5577" s="42">
        <v>5.95</v>
      </c>
      <c r="U5577" s="33">
        <v>6.1</v>
      </c>
      <c r="V5577" s="116">
        <v>5.88</v>
      </c>
    </row>
    <row r="5578" spans="1:22" x14ac:dyDescent="0.25">
      <c r="A5578" s="26" t="s">
        <v>6417</v>
      </c>
      <c r="B5578" s="42">
        <v>0.5</v>
      </c>
      <c r="C5578" s="33">
        <v>3.1</v>
      </c>
      <c r="D5578" s="42">
        <v>4.3</v>
      </c>
      <c r="E5578" s="33">
        <v>0.1</v>
      </c>
      <c r="F5578" s="42">
        <v>1.3</v>
      </c>
      <c r="G5578" s="33">
        <v>1.6</v>
      </c>
      <c r="H5578" s="42">
        <v>0.1</v>
      </c>
      <c r="I5578" s="33">
        <v>1.9</v>
      </c>
      <c r="J5578" s="42">
        <v>1.6</v>
      </c>
      <c r="K5578" s="33">
        <v>0.3</v>
      </c>
      <c r="L5578" s="42">
        <v>0.8</v>
      </c>
      <c r="M5578" s="33">
        <v>0.2</v>
      </c>
      <c r="N5578" s="42">
        <v>0</v>
      </c>
      <c r="O5578" s="33">
        <v>0.2</v>
      </c>
      <c r="P5578" s="42">
        <v>318</v>
      </c>
      <c r="Q5578" s="33">
        <v>212.83</v>
      </c>
      <c r="R5578" s="42">
        <v>249.78</v>
      </c>
      <c r="S5578" s="33">
        <v>260.33999999999997</v>
      </c>
      <c r="T5578" s="42">
        <v>6.02</v>
      </c>
      <c r="U5578" s="33">
        <v>6.23</v>
      </c>
      <c r="V5578" s="116">
        <v>6.13</v>
      </c>
    </row>
    <row r="5579" spans="1:22" x14ac:dyDescent="0.25">
      <c r="A5579" s="26" t="s">
        <v>6418</v>
      </c>
      <c r="B5579" s="42">
        <v>0.3</v>
      </c>
      <c r="C5579" s="33">
        <v>2.9</v>
      </c>
      <c r="D5579" s="42">
        <v>4.2</v>
      </c>
      <c r="E5579" s="33">
        <v>0.1</v>
      </c>
      <c r="F5579" s="42">
        <v>1.6</v>
      </c>
      <c r="G5579" s="33">
        <v>1.1000000000000001</v>
      </c>
      <c r="H5579" s="42">
        <v>0.1</v>
      </c>
      <c r="I5579" s="33">
        <v>2.1</v>
      </c>
      <c r="J5579" s="42">
        <v>1.9</v>
      </c>
      <c r="K5579" s="33">
        <v>0.2</v>
      </c>
      <c r="L5579" s="42">
        <v>0.9</v>
      </c>
      <c r="M5579" s="33">
        <v>0.2</v>
      </c>
      <c r="N5579" s="42">
        <v>0.1</v>
      </c>
      <c r="O5579" s="33">
        <v>0.2</v>
      </c>
      <c r="P5579" s="42">
        <v>314.39999999999998</v>
      </c>
      <c r="Q5579" s="33">
        <v>215.16</v>
      </c>
      <c r="R5579" s="42">
        <v>246.72</v>
      </c>
      <c r="S5579" s="33">
        <v>260.61</v>
      </c>
      <c r="T5579" s="42">
        <v>5.7</v>
      </c>
      <c r="U5579" s="33">
        <v>6</v>
      </c>
      <c r="V5579" s="116">
        <v>5.76</v>
      </c>
    </row>
    <row r="5580" spans="1:22" x14ac:dyDescent="0.25">
      <c r="A5580" s="26" t="s">
        <v>6419</v>
      </c>
      <c r="B5580" s="42">
        <v>0.6</v>
      </c>
      <c r="C5580" s="33">
        <v>2.9</v>
      </c>
      <c r="D5580" s="42">
        <v>3.9</v>
      </c>
      <c r="E5580" s="33">
        <v>0.1</v>
      </c>
      <c r="F5580" s="42">
        <v>1.4</v>
      </c>
      <c r="G5580" s="33">
        <v>1</v>
      </c>
      <c r="H5580" s="42">
        <v>0.1</v>
      </c>
      <c r="I5580" s="33">
        <v>1.9</v>
      </c>
      <c r="J5580" s="42">
        <v>1.6</v>
      </c>
      <c r="K5580" s="33">
        <v>0.2</v>
      </c>
      <c r="L5580" s="42">
        <v>0.8</v>
      </c>
      <c r="M5580" s="33">
        <v>0.1</v>
      </c>
      <c r="N5580" s="42">
        <v>0.1</v>
      </c>
      <c r="O5580" s="33">
        <v>0.1</v>
      </c>
      <c r="P5580" s="42">
        <v>315.86</v>
      </c>
      <c r="Q5580" s="33">
        <v>215.21</v>
      </c>
      <c r="R5580" s="42">
        <v>246.38</v>
      </c>
      <c r="S5580" s="33">
        <v>261.17</v>
      </c>
      <c r="T5580" s="42">
        <v>5.61</v>
      </c>
      <c r="U5580" s="33">
        <v>5.56</v>
      </c>
      <c r="V5580" s="116">
        <v>5.36</v>
      </c>
    </row>
    <row r="5581" spans="1:22" x14ac:dyDescent="0.25">
      <c r="A5581" s="26" t="s">
        <v>6420</v>
      </c>
      <c r="B5581" s="42">
        <v>0.4</v>
      </c>
      <c r="C5581" s="33">
        <v>2.5</v>
      </c>
      <c r="D5581" s="42">
        <v>3.9</v>
      </c>
      <c r="E5581" s="33">
        <v>0.2</v>
      </c>
      <c r="F5581" s="42">
        <v>1.4</v>
      </c>
      <c r="G5581" s="33">
        <v>1.3</v>
      </c>
      <c r="H5581" s="42">
        <v>0.2</v>
      </c>
      <c r="I5581" s="33">
        <v>1.9</v>
      </c>
      <c r="J5581" s="42">
        <v>1.9</v>
      </c>
      <c r="K5581" s="33">
        <v>0.2</v>
      </c>
      <c r="L5581" s="42">
        <v>0.9</v>
      </c>
      <c r="M5581" s="33">
        <v>0.2</v>
      </c>
      <c r="N5581" s="42">
        <v>0.1</v>
      </c>
      <c r="O5581" s="33">
        <v>0.1</v>
      </c>
      <c r="P5581" s="42">
        <v>325.23</v>
      </c>
      <c r="Q5581" s="33">
        <v>218.93</v>
      </c>
      <c r="R5581" s="42">
        <v>251.86</v>
      </c>
      <c r="S5581" s="33">
        <v>261.02999999999997</v>
      </c>
      <c r="T5581" s="42">
        <v>5.71</v>
      </c>
      <c r="U5581" s="33">
        <v>5.88</v>
      </c>
      <c r="V5581" s="116">
        <v>5.64</v>
      </c>
    </row>
    <row r="5582" spans="1:22" x14ac:dyDescent="0.25">
      <c r="A5582" s="26" t="s">
        <v>6421</v>
      </c>
      <c r="B5582" s="42">
        <v>0.8</v>
      </c>
      <c r="C5582" s="33">
        <v>3</v>
      </c>
      <c r="D5582" s="42">
        <v>4</v>
      </c>
      <c r="E5582" s="33">
        <v>0.1</v>
      </c>
      <c r="F5582" s="42">
        <v>1.7</v>
      </c>
      <c r="G5582" s="33">
        <v>1.2</v>
      </c>
      <c r="H5582" s="42">
        <v>0.1</v>
      </c>
      <c r="I5582" s="33">
        <v>1.4</v>
      </c>
      <c r="J5582" s="42">
        <v>1.6</v>
      </c>
      <c r="K5582" s="33">
        <v>0.2</v>
      </c>
      <c r="L5582" s="42">
        <v>0.8</v>
      </c>
      <c r="M5582" s="33">
        <v>0.3</v>
      </c>
      <c r="N5582" s="42">
        <v>0.1</v>
      </c>
      <c r="O5582" s="33">
        <v>0.1</v>
      </c>
      <c r="P5582" s="42">
        <v>327.64999999999998</v>
      </c>
      <c r="Q5582" s="33">
        <v>223.04</v>
      </c>
      <c r="R5582" s="42">
        <v>256.81</v>
      </c>
      <c r="S5582" s="33">
        <v>261.45</v>
      </c>
      <c r="T5582" s="42">
        <v>5.91</v>
      </c>
      <c r="U5582" s="33">
        <v>5.83</v>
      </c>
      <c r="V5582" s="116">
        <v>5.79</v>
      </c>
    </row>
    <row r="5583" spans="1:22" x14ac:dyDescent="0.25">
      <c r="A5583" s="26" t="s">
        <v>6422</v>
      </c>
      <c r="B5583" s="42">
        <v>1</v>
      </c>
      <c r="C5583" s="33">
        <v>4.4000000000000004</v>
      </c>
      <c r="D5583" s="42">
        <v>4.7</v>
      </c>
      <c r="E5583" s="33">
        <v>0.2</v>
      </c>
      <c r="F5583" s="42">
        <v>1.9</v>
      </c>
      <c r="G5583" s="33">
        <v>1.5</v>
      </c>
      <c r="H5583" s="42">
        <v>0</v>
      </c>
      <c r="I5583" s="33">
        <v>2</v>
      </c>
      <c r="J5583" s="42">
        <v>1.9</v>
      </c>
      <c r="K5583" s="33">
        <v>0.3</v>
      </c>
      <c r="L5583" s="42">
        <v>1</v>
      </c>
      <c r="M5583" s="33">
        <v>0.2</v>
      </c>
      <c r="N5583" s="42">
        <v>0.1</v>
      </c>
      <c r="O5583" s="33">
        <v>0.1</v>
      </c>
      <c r="P5583" s="42">
        <v>280.11</v>
      </c>
      <c r="Q5583" s="33">
        <v>180.61</v>
      </c>
      <c r="R5583" s="42">
        <v>216.91</v>
      </c>
      <c r="S5583" s="33">
        <v>261.7</v>
      </c>
      <c r="T5583" s="42">
        <v>6.81</v>
      </c>
      <c r="U5583" s="33">
        <v>7.28</v>
      </c>
      <c r="V5583" s="116">
        <v>6.93</v>
      </c>
    </row>
    <row r="5584" spans="1:22" x14ac:dyDescent="0.25">
      <c r="A5584" s="26" t="s">
        <v>6423</v>
      </c>
      <c r="B5584" s="42">
        <v>0.6</v>
      </c>
      <c r="C5584" s="33">
        <v>3.3</v>
      </c>
      <c r="D5584" s="42">
        <v>3.7</v>
      </c>
      <c r="E5584" s="33">
        <v>0</v>
      </c>
      <c r="F5584" s="42">
        <v>1.3</v>
      </c>
      <c r="G5584" s="33">
        <v>1.2</v>
      </c>
      <c r="H5584" s="42">
        <v>0.1</v>
      </c>
      <c r="I5584" s="33">
        <v>1.8</v>
      </c>
      <c r="J5584" s="42">
        <v>1.8</v>
      </c>
      <c r="K5584" s="33">
        <v>0.1</v>
      </c>
      <c r="L5584" s="42">
        <v>1</v>
      </c>
      <c r="M5584" s="33">
        <v>0.1</v>
      </c>
      <c r="N5584" s="42">
        <v>0</v>
      </c>
      <c r="O5584" s="33">
        <v>0.1</v>
      </c>
      <c r="P5584" s="42">
        <v>330.66</v>
      </c>
      <c r="Q5584" s="33">
        <v>224.46</v>
      </c>
      <c r="R5584" s="42">
        <v>252.59</v>
      </c>
      <c r="S5584" s="33">
        <v>261.57</v>
      </c>
      <c r="T5584" s="42">
        <v>5.94</v>
      </c>
      <c r="U5584" s="33">
        <v>6</v>
      </c>
      <c r="V5584" s="116">
        <v>5.93</v>
      </c>
    </row>
    <row r="5585" spans="1:22" x14ac:dyDescent="0.25">
      <c r="A5585" s="26" t="s">
        <v>6424</v>
      </c>
      <c r="B5585" s="42">
        <v>0.6</v>
      </c>
      <c r="C5585" s="33">
        <v>3.4</v>
      </c>
      <c r="D5585" s="42">
        <v>3.9</v>
      </c>
      <c r="E5585" s="33">
        <v>0.1</v>
      </c>
      <c r="F5585" s="42">
        <v>1.7</v>
      </c>
      <c r="G5585" s="33">
        <v>1.1000000000000001</v>
      </c>
      <c r="H5585" s="42">
        <v>0</v>
      </c>
      <c r="I5585" s="33">
        <v>1</v>
      </c>
      <c r="J5585" s="42">
        <v>1.2</v>
      </c>
      <c r="K5585" s="33">
        <v>0.2</v>
      </c>
      <c r="L5585" s="42">
        <v>0.5</v>
      </c>
      <c r="M5585" s="33">
        <v>0.1</v>
      </c>
      <c r="N5585" s="42">
        <v>0.1</v>
      </c>
      <c r="O5585" s="33">
        <v>0.1</v>
      </c>
      <c r="P5585" s="42">
        <v>317.41000000000003</v>
      </c>
      <c r="Q5585" s="33">
        <v>213.95</v>
      </c>
      <c r="R5585" s="42">
        <v>247.11</v>
      </c>
      <c r="S5585" s="33">
        <v>261.99</v>
      </c>
      <c r="T5585" s="42">
        <v>5.78</v>
      </c>
      <c r="U5585" s="33">
        <v>5.59</v>
      </c>
      <c r="V5585" s="116">
        <v>5.27</v>
      </c>
    </row>
    <row r="5586" spans="1:22" x14ac:dyDescent="0.25">
      <c r="A5586" s="26" t="s">
        <v>6425</v>
      </c>
      <c r="B5586" s="42">
        <v>1</v>
      </c>
      <c r="C5586" s="33">
        <v>4.0999999999999996</v>
      </c>
      <c r="D5586" s="42">
        <v>4</v>
      </c>
      <c r="E5586" s="33">
        <v>0</v>
      </c>
      <c r="F5586" s="42">
        <v>1.5</v>
      </c>
      <c r="G5586" s="33">
        <v>1.5</v>
      </c>
      <c r="H5586" s="42">
        <v>0.1</v>
      </c>
      <c r="I5586" s="33">
        <v>1.2</v>
      </c>
      <c r="J5586" s="42">
        <v>1.1000000000000001</v>
      </c>
      <c r="K5586" s="33">
        <v>0.1</v>
      </c>
      <c r="L5586" s="42">
        <v>0.3</v>
      </c>
      <c r="M5586" s="33">
        <v>0.1</v>
      </c>
      <c r="N5586" s="42">
        <v>0.1</v>
      </c>
      <c r="O5586" s="33">
        <v>0.2</v>
      </c>
      <c r="P5586" s="42">
        <v>313.63</v>
      </c>
      <c r="Q5586" s="33">
        <v>214.66</v>
      </c>
      <c r="R5586" s="42">
        <v>245.45</v>
      </c>
      <c r="S5586" s="33">
        <v>262.14</v>
      </c>
      <c r="T5586" s="42">
        <v>6.76</v>
      </c>
      <c r="U5586" s="33">
        <v>6.75</v>
      </c>
      <c r="V5586" s="116">
        <v>6.61</v>
      </c>
    </row>
    <row r="5587" spans="1:22" x14ac:dyDescent="0.25">
      <c r="A5587" s="26" t="s">
        <v>6426</v>
      </c>
      <c r="B5587" s="42">
        <v>1</v>
      </c>
      <c r="C5587" s="33">
        <v>3.6</v>
      </c>
      <c r="D5587" s="42">
        <v>4</v>
      </c>
      <c r="E5587" s="33">
        <v>0.2</v>
      </c>
      <c r="F5587" s="42">
        <v>1.5</v>
      </c>
      <c r="G5587" s="33">
        <v>1.4</v>
      </c>
      <c r="H5587" s="42">
        <v>0.2</v>
      </c>
      <c r="I5587" s="33">
        <v>1.8</v>
      </c>
      <c r="J5587" s="42">
        <v>1.5</v>
      </c>
      <c r="K5587" s="33">
        <v>0.2</v>
      </c>
      <c r="L5587" s="42">
        <v>0.4</v>
      </c>
      <c r="M5587" s="33">
        <v>0.1</v>
      </c>
      <c r="N5587" s="42">
        <v>0.1</v>
      </c>
      <c r="O5587" s="33">
        <v>0.1</v>
      </c>
      <c r="P5587" s="42">
        <v>314.77</v>
      </c>
      <c r="Q5587" s="33">
        <v>212.01</v>
      </c>
      <c r="R5587" s="42">
        <v>257.77</v>
      </c>
      <c r="S5587" s="33">
        <v>262.39</v>
      </c>
      <c r="T5587" s="42">
        <v>5.91</v>
      </c>
      <c r="U5587" s="33">
        <v>6.19</v>
      </c>
      <c r="V5587" s="116">
        <v>5.67</v>
      </c>
    </row>
    <row r="5588" spans="1:22" x14ac:dyDescent="0.25">
      <c r="A5588" s="26" t="s">
        <v>6427</v>
      </c>
      <c r="B5588" s="42">
        <v>0.7</v>
      </c>
      <c r="C5588" s="33">
        <v>5.5</v>
      </c>
      <c r="D5588" s="42">
        <v>4.2</v>
      </c>
      <c r="E5588" s="33">
        <v>0.3</v>
      </c>
      <c r="F5588" s="42">
        <v>1.6</v>
      </c>
      <c r="G5588" s="33">
        <v>1.7</v>
      </c>
      <c r="H5588" s="42">
        <v>0.2</v>
      </c>
      <c r="I5588" s="33">
        <v>1.4</v>
      </c>
      <c r="J5588" s="42">
        <v>1.5</v>
      </c>
      <c r="K5588" s="33">
        <v>0.2</v>
      </c>
      <c r="L5588" s="42">
        <v>0.5</v>
      </c>
      <c r="M5588" s="33">
        <v>0.1</v>
      </c>
      <c r="N5588" s="42">
        <v>0</v>
      </c>
      <c r="O5588" s="33">
        <v>0.2</v>
      </c>
      <c r="P5588" s="42">
        <v>288.54000000000002</v>
      </c>
      <c r="Q5588" s="33">
        <v>192.44</v>
      </c>
      <c r="R5588" s="42">
        <v>227.92</v>
      </c>
      <c r="S5588" s="33">
        <v>262.82</v>
      </c>
      <c r="T5588" s="42">
        <v>7.1</v>
      </c>
      <c r="U5588" s="33">
        <v>7.37</v>
      </c>
      <c r="V5588" s="116">
        <v>7.36</v>
      </c>
    </row>
    <row r="5589" spans="1:22" x14ac:dyDescent="0.25">
      <c r="A5589" s="26" t="s">
        <v>6428</v>
      </c>
      <c r="B5589" s="42">
        <v>0.7</v>
      </c>
      <c r="C5589" s="33">
        <v>5.6</v>
      </c>
      <c r="D5589" s="42">
        <v>4.5</v>
      </c>
      <c r="E5589" s="33">
        <v>0.2</v>
      </c>
      <c r="F5589" s="42">
        <v>1.8</v>
      </c>
      <c r="G5589" s="33">
        <v>1.9</v>
      </c>
      <c r="H5589" s="42">
        <v>0.1</v>
      </c>
      <c r="I5589" s="33">
        <v>2.2999999999999998</v>
      </c>
      <c r="J5589" s="42">
        <v>1.3</v>
      </c>
      <c r="K5589" s="33">
        <v>0.2</v>
      </c>
      <c r="L5589" s="42">
        <v>0.6</v>
      </c>
      <c r="M5589" s="33">
        <v>0.1</v>
      </c>
      <c r="N5589" s="42">
        <v>0.1</v>
      </c>
      <c r="O5589" s="33">
        <v>0.1</v>
      </c>
      <c r="P5589" s="42">
        <v>290.75</v>
      </c>
      <c r="Q5589" s="33">
        <v>196.12</v>
      </c>
      <c r="R5589" s="42">
        <v>228.65</v>
      </c>
      <c r="S5589" s="33">
        <v>262.61</v>
      </c>
      <c r="T5589" s="42">
        <v>7.73</v>
      </c>
      <c r="U5589" s="33">
        <v>7.88</v>
      </c>
      <c r="V5589" s="116">
        <v>7.36</v>
      </c>
    </row>
    <row r="5590" spans="1:22" x14ac:dyDescent="0.25">
      <c r="A5590" s="26" t="s">
        <v>6429</v>
      </c>
      <c r="B5590" s="42">
        <v>0.2</v>
      </c>
      <c r="C5590" s="33">
        <v>5.4</v>
      </c>
      <c r="D5590" s="42">
        <v>4.5</v>
      </c>
      <c r="E5590" s="33">
        <v>0.1</v>
      </c>
      <c r="F5590" s="42">
        <v>1.9</v>
      </c>
      <c r="G5590" s="33">
        <v>1.7</v>
      </c>
      <c r="H5590" s="42">
        <v>0.3</v>
      </c>
      <c r="I5590" s="33">
        <v>2</v>
      </c>
      <c r="J5590" s="42">
        <v>1.9</v>
      </c>
      <c r="K5590" s="33">
        <v>0.3</v>
      </c>
      <c r="L5590" s="42">
        <v>0.4</v>
      </c>
      <c r="M5590" s="33">
        <v>0.1</v>
      </c>
      <c r="N5590" s="42">
        <v>0.1</v>
      </c>
      <c r="O5590" s="33">
        <v>0.1</v>
      </c>
      <c r="P5590" s="42">
        <v>271.12</v>
      </c>
      <c r="Q5590" s="33">
        <v>167.35</v>
      </c>
      <c r="R5590" s="42">
        <v>210.52</v>
      </c>
      <c r="S5590" s="33">
        <v>262.73</v>
      </c>
      <c r="T5590" s="42">
        <v>7.83</v>
      </c>
      <c r="U5590" s="33">
        <v>7.9</v>
      </c>
      <c r="V5590" s="116">
        <v>7.53</v>
      </c>
    </row>
    <row r="5591" spans="1:22" x14ac:dyDescent="0.25">
      <c r="A5591" s="26" t="s">
        <v>6430</v>
      </c>
      <c r="B5591" s="42">
        <v>0.8</v>
      </c>
      <c r="C5591" s="33">
        <v>8.1999999999999993</v>
      </c>
      <c r="D5591" s="42">
        <v>4.9000000000000004</v>
      </c>
      <c r="E5591" s="33">
        <v>0.1</v>
      </c>
      <c r="F5591" s="42">
        <v>1.6</v>
      </c>
      <c r="G5591" s="33">
        <v>2</v>
      </c>
      <c r="H5591" s="42">
        <v>0.4</v>
      </c>
      <c r="I5591" s="33">
        <v>2.2000000000000002</v>
      </c>
      <c r="J5591" s="42">
        <v>1.9</v>
      </c>
      <c r="K5591" s="33">
        <v>0.3</v>
      </c>
      <c r="L5591" s="42">
        <v>0.4</v>
      </c>
      <c r="M5591" s="33">
        <v>0.1</v>
      </c>
      <c r="N5591" s="42">
        <v>0.1</v>
      </c>
      <c r="O5591" s="33">
        <v>0.1</v>
      </c>
      <c r="P5591" s="42">
        <v>222.53</v>
      </c>
      <c r="Q5591" s="33">
        <v>150.03</v>
      </c>
      <c r="R5591" s="42">
        <v>175.38</v>
      </c>
      <c r="S5591" s="33">
        <v>264.32</v>
      </c>
      <c r="T5591" s="42">
        <v>10.35</v>
      </c>
      <c r="U5591" s="33">
        <v>10.15</v>
      </c>
      <c r="V5591" s="116">
        <v>9.8699999999999992</v>
      </c>
    </row>
    <row r="5592" spans="1:22" x14ac:dyDescent="0.25">
      <c r="A5592" s="26" t="s">
        <v>6431</v>
      </c>
      <c r="B5592" s="42">
        <v>1.9</v>
      </c>
      <c r="C5592" s="33">
        <v>11</v>
      </c>
      <c r="D5592" s="42">
        <v>6</v>
      </c>
      <c r="E5592" s="33">
        <v>0.6</v>
      </c>
      <c r="F5592" s="42">
        <v>2.2000000000000002</v>
      </c>
      <c r="G5592" s="33">
        <v>2.6</v>
      </c>
      <c r="H5592" s="42">
        <v>0.3</v>
      </c>
      <c r="I5592" s="33">
        <v>2.2000000000000002</v>
      </c>
      <c r="J5592" s="42">
        <v>1.9</v>
      </c>
      <c r="K5592" s="33">
        <v>0.3</v>
      </c>
      <c r="L5592" s="42">
        <v>0.8</v>
      </c>
      <c r="M5592" s="33">
        <v>0.1</v>
      </c>
      <c r="N5592" s="42">
        <v>0.1</v>
      </c>
      <c r="O5592" s="33">
        <v>0.2</v>
      </c>
      <c r="P5592" s="42">
        <v>197.15</v>
      </c>
      <c r="Q5592" s="33">
        <v>133.44</v>
      </c>
      <c r="R5592" s="42">
        <v>154.11000000000001</v>
      </c>
      <c r="S5592" s="33">
        <v>265.17</v>
      </c>
      <c r="T5592" s="42">
        <v>13.33</v>
      </c>
      <c r="U5592" s="33">
        <v>13.83</v>
      </c>
      <c r="V5592" s="116">
        <v>13.15</v>
      </c>
    </row>
    <row r="5593" spans="1:22" x14ac:dyDescent="0.25">
      <c r="A5593" s="26" t="s">
        <v>6432</v>
      </c>
      <c r="B5593" s="42">
        <v>2.2999999999999998</v>
      </c>
      <c r="C5593" s="33">
        <v>9.6999999999999993</v>
      </c>
      <c r="D5593" s="42">
        <v>5.6</v>
      </c>
      <c r="E5593" s="33">
        <v>0.3</v>
      </c>
      <c r="F5593" s="42">
        <v>2.6</v>
      </c>
      <c r="G5593" s="33">
        <v>2.4</v>
      </c>
      <c r="H5593" s="42">
        <v>0</v>
      </c>
      <c r="I5593" s="33">
        <v>1.7</v>
      </c>
      <c r="J5593" s="42">
        <v>1.3</v>
      </c>
      <c r="K5593" s="33">
        <v>0.1</v>
      </c>
      <c r="L5593" s="42">
        <v>0.7</v>
      </c>
      <c r="M5593" s="33">
        <v>0.2</v>
      </c>
      <c r="N5593" s="42">
        <v>0</v>
      </c>
      <c r="O5593" s="33">
        <v>0.2</v>
      </c>
      <c r="P5593" s="42">
        <v>224.53</v>
      </c>
      <c r="Q5593" s="33">
        <v>153.66</v>
      </c>
      <c r="R5593" s="42">
        <v>177.37</v>
      </c>
      <c r="S5593" s="33">
        <v>264.43</v>
      </c>
      <c r="T5593" s="42">
        <v>11.62</v>
      </c>
      <c r="U5593" s="33">
        <v>12.36</v>
      </c>
      <c r="V5593" s="116">
        <v>11.26</v>
      </c>
    </row>
    <row r="5594" spans="1:22" x14ac:dyDescent="0.25">
      <c r="A5594" s="26" t="s">
        <v>6433</v>
      </c>
      <c r="B5594" s="42">
        <v>1.6</v>
      </c>
      <c r="C5594" s="33">
        <v>10.4</v>
      </c>
      <c r="D5594" s="42">
        <v>5.6</v>
      </c>
      <c r="E5594" s="33">
        <v>0.2</v>
      </c>
      <c r="F5594" s="42">
        <v>2.5</v>
      </c>
      <c r="G5594" s="33">
        <v>2.2999999999999998</v>
      </c>
      <c r="H5594" s="42">
        <v>0.3</v>
      </c>
      <c r="I5594" s="33">
        <v>1.8</v>
      </c>
      <c r="J5594" s="42">
        <v>1.2</v>
      </c>
      <c r="K5594" s="33">
        <v>0.1</v>
      </c>
      <c r="L5594" s="42">
        <v>0.7</v>
      </c>
      <c r="M5594" s="33">
        <v>0.1</v>
      </c>
      <c r="N5594" s="42">
        <v>0.1</v>
      </c>
      <c r="O5594" s="33">
        <v>0.3</v>
      </c>
      <c r="P5594" s="42">
        <v>223.62</v>
      </c>
      <c r="Q5594" s="33">
        <v>152.87</v>
      </c>
      <c r="R5594" s="42">
        <v>177.52</v>
      </c>
      <c r="S5594" s="33">
        <v>264.77</v>
      </c>
      <c r="T5594" s="42">
        <v>11.87</v>
      </c>
      <c r="U5594" s="33">
        <v>12.42</v>
      </c>
      <c r="V5594" s="116">
        <v>11.83</v>
      </c>
    </row>
    <row r="5595" spans="1:22" x14ac:dyDescent="0.25">
      <c r="A5595" s="26" t="s">
        <v>6434</v>
      </c>
      <c r="B5595" s="42">
        <v>0.5</v>
      </c>
      <c r="C5595" s="33">
        <v>5.5</v>
      </c>
      <c r="D5595" s="42">
        <v>4.3</v>
      </c>
      <c r="E5595" s="33">
        <v>0.2</v>
      </c>
      <c r="F5595" s="42">
        <v>1.6</v>
      </c>
      <c r="G5595" s="33">
        <v>1.4</v>
      </c>
      <c r="H5595" s="42">
        <v>0.2</v>
      </c>
      <c r="I5595" s="33">
        <v>0.9</v>
      </c>
      <c r="J5595" s="42">
        <v>1</v>
      </c>
      <c r="K5595" s="33">
        <v>0.1</v>
      </c>
      <c r="L5595" s="42">
        <v>0.4</v>
      </c>
      <c r="M5595" s="33">
        <v>0.1</v>
      </c>
      <c r="N5595" s="42">
        <v>0</v>
      </c>
      <c r="O5595" s="33">
        <v>0.1</v>
      </c>
      <c r="P5595" s="42">
        <v>292.64</v>
      </c>
      <c r="Q5595" s="33">
        <v>196.14</v>
      </c>
      <c r="R5595" s="42">
        <v>230.14</v>
      </c>
      <c r="S5595" s="33">
        <v>263.13</v>
      </c>
      <c r="T5595" s="42">
        <v>7.18</v>
      </c>
      <c r="U5595" s="33">
        <v>7.3</v>
      </c>
      <c r="V5595" s="116">
        <v>6.98</v>
      </c>
    </row>
    <row r="5596" spans="1:22" x14ac:dyDescent="0.25">
      <c r="A5596" s="26" t="s">
        <v>6435</v>
      </c>
      <c r="B5596" s="42">
        <v>0.6</v>
      </c>
      <c r="C5596" s="33">
        <v>5.0999999999999996</v>
      </c>
      <c r="D5596" s="42">
        <v>4.2</v>
      </c>
      <c r="E5596" s="33">
        <v>0.2</v>
      </c>
      <c r="F5596" s="42">
        <v>1.5</v>
      </c>
      <c r="G5596" s="33">
        <v>1.4</v>
      </c>
      <c r="H5596" s="42">
        <v>0.1</v>
      </c>
      <c r="I5596" s="33">
        <v>1.5</v>
      </c>
      <c r="J5596" s="42">
        <v>1.3</v>
      </c>
      <c r="K5596" s="33">
        <v>0.2</v>
      </c>
      <c r="L5596" s="42">
        <v>0.5</v>
      </c>
      <c r="M5596" s="33">
        <v>0.1</v>
      </c>
      <c r="N5596" s="42">
        <v>0</v>
      </c>
      <c r="O5596" s="33">
        <v>0.1</v>
      </c>
      <c r="P5596" s="42">
        <v>295.31</v>
      </c>
      <c r="Q5596" s="33">
        <v>199.51</v>
      </c>
      <c r="R5596" s="42">
        <v>231.75</v>
      </c>
      <c r="S5596" s="33">
        <v>263.48</v>
      </c>
      <c r="T5596" s="42">
        <v>6.99</v>
      </c>
      <c r="U5596" s="33">
        <v>7.23</v>
      </c>
      <c r="V5596" s="116">
        <v>6.9</v>
      </c>
    </row>
    <row r="5597" spans="1:22" x14ac:dyDescent="0.25">
      <c r="A5597" s="26" t="s">
        <v>6436</v>
      </c>
      <c r="B5597" s="42">
        <v>0.2</v>
      </c>
      <c r="C5597" s="33">
        <v>4</v>
      </c>
      <c r="D5597" s="42">
        <v>4</v>
      </c>
      <c r="E5597" s="33">
        <v>0.2</v>
      </c>
      <c r="F5597" s="42">
        <v>1.5</v>
      </c>
      <c r="G5597" s="33">
        <v>1</v>
      </c>
      <c r="H5597" s="42">
        <v>0.1</v>
      </c>
      <c r="I5597" s="33">
        <v>1.3</v>
      </c>
      <c r="J5597" s="42">
        <v>0.9</v>
      </c>
      <c r="K5597" s="33">
        <v>0.3</v>
      </c>
      <c r="L5597" s="42">
        <v>0.4</v>
      </c>
      <c r="M5597" s="33">
        <v>0</v>
      </c>
      <c r="N5597" s="42">
        <v>0.1</v>
      </c>
      <c r="O5597" s="33">
        <v>0.1</v>
      </c>
      <c r="P5597" s="42">
        <v>295.63</v>
      </c>
      <c r="Q5597" s="33">
        <v>187.95</v>
      </c>
      <c r="R5597" s="42">
        <v>221.03</v>
      </c>
      <c r="S5597" s="33">
        <v>263.19</v>
      </c>
      <c r="T5597" s="42">
        <v>6.13</v>
      </c>
      <c r="U5597" s="33">
        <v>6.2</v>
      </c>
      <c r="V5597" s="116">
        <v>5.94</v>
      </c>
    </row>
    <row r="5598" spans="1:22" x14ac:dyDescent="0.25">
      <c r="A5598" s="26" t="s">
        <v>6437</v>
      </c>
      <c r="B5598" s="42">
        <v>0.2</v>
      </c>
      <c r="C5598" s="33">
        <v>4.5999999999999996</v>
      </c>
      <c r="D5598" s="42">
        <v>4.0999999999999996</v>
      </c>
      <c r="E5598" s="33">
        <v>0.2</v>
      </c>
      <c r="F5598" s="42">
        <v>1.6</v>
      </c>
      <c r="G5598" s="33">
        <v>1.4</v>
      </c>
      <c r="H5598" s="42">
        <v>0.1</v>
      </c>
      <c r="I5598" s="33">
        <v>1.3</v>
      </c>
      <c r="J5598" s="42">
        <v>1.2</v>
      </c>
      <c r="K5598" s="33">
        <v>0.2</v>
      </c>
      <c r="L5598" s="42">
        <v>0.3</v>
      </c>
      <c r="M5598" s="33">
        <v>0.2</v>
      </c>
      <c r="N5598" s="42">
        <v>0.1</v>
      </c>
      <c r="O5598" s="33">
        <v>0.1</v>
      </c>
      <c r="P5598" s="42">
        <v>297.42</v>
      </c>
      <c r="Q5598" s="33">
        <v>196.62</v>
      </c>
      <c r="R5598" s="42">
        <v>226.79</v>
      </c>
      <c r="S5598" s="33">
        <v>263.11</v>
      </c>
      <c r="T5598" s="42">
        <v>6.53</v>
      </c>
      <c r="U5598" s="33">
        <v>6.55</v>
      </c>
      <c r="V5598" s="116">
        <v>6.22</v>
      </c>
    </row>
    <row r="5599" spans="1:22" x14ac:dyDescent="0.25">
      <c r="A5599" s="26" t="s">
        <v>6438</v>
      </c>
      <c r="B5599" s="42">
        <v>0.6</v>
      </c>
      <c r="C5599" s="33">
        <v>4.5999999999999996</v>
      </c>
      <c r="D5599" s="42">
        <v>3.7</v>
      </c>
      <c r="E5599" s="33">
        <v>0.2</v>
      </c>
      <c r="F5599" s="42">
        <v>1.5</v>
      </c>
      <c r="G5599" s="33">
        <v>1.4</v>
      </c>
      <c r="H5599" s="42">
        <v>0</v>
      </c>
      <c r="I5599" s="33">
        <v>1</v>
      </c>
      <c r="J5599" s="42">
        <v>1.1000000000000001</v>
      </c>
      <c r="K5599" s="33">
        <v>0.2</v>
      </c>
      <c r="L5599" s="42">
        <v>0.4</v>
      </c>
      <c r="M5599" s="33">
        <v>0.1</v>
      </c>
      <c r="N5599" s="42">
        <v>0.1</v>
      </c>
      <c r="O5599" s="33">
        <v>0.1</v>
      </c>
      <c r="P5599" s="42">
        <v>284.98</v>
      </c>
      <c r="Q5599" s="33">
        <v>190.97</v>
      </c>
      <c r="R5599" s="42">
        <v>228.7</v>
      </c>
      <c r="S5599" s="33">
        <v>262.98</v>
      </c>
      <c r="T5599" s="42">
        <v>6.41</v>
      </c>
      <c r="U5599" s="33">
        <v>6.45</v>
      </c>
      <c r="V5599" s="116">
        <v>6.3</v>
      </c>
    </row>
    <row r="5600" spans="1:22" x14ac:dyDescent="0.25">
      <c r="A5600" s="26" t="s">
        <v>6439</v>
      </c>
      <c r="B5600" s="42">
        <v>0.4</v>
      </c>
      <c r="C5600" s="33">
        <v>5.4</v>
      </c>
      <c r="D5600" s="42">
        <v>4.0999999999999996</v>
      </c>
      <c r="E5600" s="33">
        <v>0.2</v>
      </c>
      <c r="F5600" s="42">
        <v>1.8</v>
      </c>
      <c r="G5600" s="33">
        <v>1.4</v>
      </c>
      <c r="H5600" s="42">
        <v>0</v>
      </c>
      <c r="I5600" s="33">
        <v>1</v>
      </c>
      <c r="J5600" s="42">
        <v>0.9</v>
      </c>
      <c r="K5600" s="33">
        <v>0.2</v>
      </c>
      <c r="L5600" s="42">
        <v>0.3</v>
      </c>
      <c r="M5600" s="33">
        <v>0.1</v>
      </c>
      <c r="N5600" s="42">
        <v>0.1</v>
      </c>
      <c r="O5600" s="33">
        <v>0.1</v>
      </c>
      <c r="P5600" s="42">
        <v>287.22000000000003</v>
      </c>
      <c r="Q5600" s="33">
        <v>196.5</v>
      </c>
      <c r="R5600" s="42">
        <v>227.16</v>
      </c>
      <c r="S5600" s="33">
        <v>263.54000000000002</v>
      </c>
      <c r="T5600" s="42">
        <v>7.3</v>
      </c>
      <c r="U5600" s="33">
        <v>7.54</v>
      </c>
      <c r="V5600" s="116">
        <v>6.97</v>
      </c>
    </row>
    <row r="5601" spans="1:22" x14ac:dyDescent="0.25">
      <c r="A5601" s="26" t="s">
        <v>6440</v>
      </c>
      <c r="B5601" s="42">
        <v>0.4</v>
      </c>
      <c r="C5601" s="33">
        <v>6.5</v>
      </c>
      <c r="D5601" s="42">
        <v>4.9000000000000004</v>
      </c>
      <c r="E5601" s="33">
        <v>0.2</v>
      </c>
      <c r="F5601" s="42">
        <v>1.9</v>
      </c>
      <c r="G5601" s="33">
        <v>2</v>
      </c>
      <c r="H5601" s="42">
        <v>0.3</v>
      </c>
      <c r="I5601" s="33">
        <v>2.2999999999999998</v>
      </c>
      <c r="J5601" s="42">
        <v>1.9</v>
      </c>
      <c r="K5601" s="33">
        <v>0.3</v>
      </c>
      <c r="L5601" s="42">
        <v>0.5</v>
      </c>
      <c r="M5601" s="33">
        <v>0.1</v>
      </c>
      <c r="N5601" s="42">
        <v>0.1</v>
      </c>
      <c r="O5601" s="33">
        <v>0.1</v>
      </c>
      <c r="P5601" s="42">
        <v>245.92</v>
      </c>
      <c r="Q5601" s="33">
        <v>157.96</v>
      </c>
      <c r="R5601" s="42">
        <v>193.36</v>
      </c>
      <c r="S5601" s="33">
        <v>263.52999999999997</v>
      </c>
      <c r="T5601" s="42">
        <v>8.6</v>
      </c>
      <c r="U5601" s="33">
        <v>8.91</v>
      </c>
      <c r="V5601" s="116">
        <v>8.64</v>
      </c>
    </row>
    <row r="5602" spans="1:22" x14ac:dyDescent="0.25">
      <c r="A5602" s="26" t="s">
        <v>6441</v>
      </c>
      <c r="B5602" s="42">
        <v>0.9</v>
      </c>
      <c r="C5602" s="33">
        <v>9.1</v>
      </c>
      <c r="D5602" s="42">
        <v>5.0999999999999996</v>
      </c>
      <c r="E5602" s="33">
        <v>0.2</v>
      </c>
      <c r="F5602" s="42">
        <v>2.6</v>
      </c>
      <c r="G5602" s="33">
        <v>2.2000000000000002</v>
      </c>
      <c r="H5602" s="42">
        <v>0.3</v>
      </c>
      <c r="I5602" s="33">
        <v>1.6</v>
      </c>
      <c r="J5602" s="42">
        <v>1.6</v>
      </c>
      <c r="K5602" s="33">
        <v>0.3</v>
      </c>
      <c r="L5602" s="42">
        <v>0.4</v>
      </c>
      <c r="M5602" s="33">
        <v>0.1</v>
      </c>
      <c r="N5602" s="42">
        <v>0.1</v>
      </c>
      <c r="O5602" s="33">
        <v>0.1</v>
      </c>
      <c r="P5602" s="42">
        <v>213.3</v>
      </c>
      <c r="Q5602" s="33">
        <v>146.66999999999999</v>
      </c>
      <c r="R5602" s="42">
        <v>168.01</v>
      </c>
      <c r="S5602" s="33">
        <v>264</v>
      </c>
      <c r="T5602" s="42">
        <v>10.63</v>
      </c>
      <c r="U5602" s="33">
        <v>10.96</v>
      </c>
      <c r="V5602" s="116">
        <v>10.050000000000001</v>
      </c>
    </row>
    <row r="5603" spans="1:22" x14ac:dyDescent="0.25">
      <c r="A5603" s="26" t="s">
        <v>6442</v>
      </c>
      <c r="B5603" s="42">
        <v>1.2</v>
      </c>
      <c r="C5603" s="33">
        <v>8.5</v>
      </c>
      <c r="D5603" s="42">
        <v>5.2</v>
      </c>
      <c r="E5603" s="33">
        <v>0.2</v>
      </c>
      <c r="F5603" s="42">
        <v>2.1</v>
      </c>
      <c r="G5603" s="33">
        <v>2</v>
      </c>
      <c r="H5603" s="42">
        <v>0.3</v>
      </c>
      <c r="I5603" s="33">
        <v>1.1000000000000001</v>
      </c>
      <c r="J5603" s="42">
        <v>1.3</v>
      </c>
      <c r="K5603" s="33">
        <v>0.3</v>
      </c>
      <c r="L5603" s="42">
        <v>0.6</v>
      </c>
      <c r="M5603" s="33">
        <v>0.2</v>
      </c>
      <c r="N5603" s="42">
        <v>0.1</v>
      </c>
      <c r="O5603" s="33">
        <v>0.2</v>
      </c>
      <c r="P5603" s="42">
        <v>232.58</v>
      </c>
      <c r="Q5603" s="33">
        <v>157.19999999999999</v>
      </c>
      <c r="R5603" s="42">
        <v>183.93</v>
      </c>
      <c r="S5603" s="33">
        <v>264.38</v>
      </c>
      <c r="T5603" s="42">
        <v>10.33</v>
      </c>
      <c r="U5603" s="33">
        <v>10.52</v>
      </c>
      <c r="V5603" s="116">
        <v>10.31</v>
      </c>
    </row>
    <row r="5604" spans="1:22" x14ac:dyDescent="0.25">
      <c r="A5604" s="26" t="s">
        <v>6443</v>
      </c>
      <c r="B5604" s="42">
        <v>0.6</v>
      </c>
      <c r="C5604" s="33">
        <v>7.5</v>
      </c>
      <c r="D5604" s="42">
        <v>4.5999999999999996</v>
      </c>
      <c r="E5604" s="33">
        <v>0.2</v>
      </c>
      <c r="F5604" s="42">
        <v>1.8</v>
      </c>
      <c r="G5604" s="33">
        <v>1.7</v>
      </c>
      <c r="H5604" s="42">
        <v>0.3</v>
      </c>
      <c r="I5604" s="33">
        <v>1.6</v>
      </c>
      <c r="J5604" s="42">
        <v>1.3</v>
      </c>
      <c r="K5604" s="33">
        <v>0.4</v>
      </c>
      <c r="L5604" s="42">
        <v>0.7</v>
      </c>
      <c r="M5604" s="33">
        <v>0.3</v>
      </c>
      <c r="N5604" s="42">
        <v>0.1</v>
      </c>
      <c r="O5604" s="33">
        <v>0.2</v>
      </c>
      <c r="P5604" s="42">
        <v>222.91</v>
      </c>
      <c r="Q5604" s="33">
        <v>150.9</v>
      </c>
      <c r="R5604" s="42">
        <v>176.1</v>
      </c>
      <c r="S5604" s="33">
        <v>263.77</v>
      </c>
      <c r="T5604" s="42">
        <v>9.1</v>
      </c>
      <c r="U5604" s="33">
        <v>9.36</v>
      </c>
      <c r="V5604" s="116">
        <v>8.3800000000000008</v>
      </c>
    </row>
    <row r="5605" spans="1:22" x14ac:dyDescent="0.25">
      <c r="A5605" s="26" t="s">
        <v>6444</v>
      </c>
      <c r="B5605" s="42">
        <v>0.6</v>
      </c>
      <c r="C5605" s="33">
        <v>7.2</v>
      </c>
      <c r="D5605" s="42">
        <v>4.5999999999999996</v>
      </c>
      <c r="E5605" s="33">
        <v>0.1</v>
      </c>
      <c r="F5605" s="42">
        <v>2.2000000000000002</v>
      </c>
      <c r="G5605" s="33">
        <v>2</v>
      </c>
      <c r="H5605" s="42">
        <v>0.4</v>
      </c>
      <c r="I5605" s="33">
        <v>1.7</v>
      </c>
      <c r="J5605" s="42">
        <v>1.6</v>
      </c>
      <c r="K5605" s="33">
        <v>0.3</v>
      </c>
      <c r="L5605" s="42">
        <v>0.7</v>
      </c>
      <c r="M5605" s="33">
        <v>0.3</v>
      </c>
      <c r="N5605" s="42">
        <v>0.1</v>
      </c>
      <c r="O5605" s="33">
        <v>0.2</v>
      </c>
      <c r="P5605" s="42">
        <v>224.78</v>
      </c>
      <c r="Q5605" s="33">
        <v>152.12</v>
      </c>
      <c r="R5605" s="42">
        <v>178.71</v>
      </c>
      <c r="S5605" s="33">
        <v>263.61</v>
      </c>
      <c r="T5605" s="42">
        <v>9.26</v>
      </c>
      <c r="U5605" s="33">
        <v>9.42</v>
      </c>
      <c r="V5605" s="116">
        <v>9.0399999999999991</v>
      </c>
    </row>
    <row r="5606" spans="1:22" x14ac:dyDescent="0.25">
      <c r="A5606" s="26" t="s">
        <v>6445</v>
      </c>
      <c r="B5606" s="42">
        <v>0.3</v>
      </c>
      <c r="C5606" s="33">
        <v>4.4000000000000004</v>
      </c>
      <c r="D5606" s="42">
        <v>4.0999999999999996</v>
      </c>
      <c r="E5606" s="33">
        <v>0</v>
      </c>
      <c r="F5606" s="42">
        <v>1.3</v>
      </c>
      <c r="G5606" s="33">
        <v>1.4</v>
      </c>
      <c r="H5606" s="42">
        <v>0.3</v>
      </c>
      <c r="I5606" s="33">
        <v>1.3</v>
      </c>
      <c r="J5606" s="42">
        <v>1.4</v>
      </c>
      <c r="K5606" s="33">
        <v>0.3</v>
      </c>
      <c r="L5606" s="42">
        <v>0.7</v>
      </c>
      <c r="M5606" s="33">
        <v>0.2</v>
      </c>
      <c r="N5606" s="42">
        <v>0.1</v>
      </c>
      <c r="O5606" s="33">
        <v>0.1</v>
      </c>
      <c r="P5606" s="42">
        <v>296.45999999999998</v>
      </c>
      <c r="Q5606" s="33">
        <v>199.78</v>
      </c>
      <c r="R5606" s="42">
        <v>233.52</v>
      </c>
      <c r="S5606" s="33">
        <v>262.39999999999998</v>
      </c>
      <c r="T5606" s="42">
        <v>6.3</v>
      </c>
      <c r="U5606" s="33">
        <v>6.26</v>
      </c>
      <c r="V5606" s="116">
        <v>6.07</v>
      </c>
    </row>
    <row r="5607" spans="1:22" x14ac:dyDescent="0.25">
      <c r="A5607" s="26" t="s">
        <v>6446</v>
      </c>
      <c r="B5607" s="42">
        <v>0.4</v>
      </c>
      <c r="C5607" s="33">
        <v>3.9</v>
      </c>
      <c r="D5607" s="42">
        <v>3.9</v>
      </c>
      <c r="E5607" s="33">
        <v>0.1</v>
      </c>
      <c r="F5607" s="42">
        <v>1.4</v>
      </c>
      <c r="G5607" s="33">
        <v>1.3</v>
      </c>
      <c r="H5607" s="42">
        <v>0.2</v>
      </c>
      <c r="I5607" s="33">
        <v>1.4</v>
      </c>
      <c r="J5607" s="42">
        <v>1.4</v>
      </c>
      <c r="K5607" s="33">
        <v>0.2</v>
      </c>
      <c r="L5607" s="42">
        <v>0.3</v>
      </c>
      <c r="M5607" s="33">
        <v>0.1</v>
      </c>
      <c r="N5607" s="42">
        <v>0.1</v>
      </c>
      <c r="O5607" s="33">
        <v>0</v>
      </c>
      <c r="P5607" s="42">
        <v>291.94</v>
      </c>
      <c r="Q5607" s="33">
        <v>196.91</v>
      </c>
      <c r="R5607" s="42">
        <v>230.32</v>
      </c>
      <c r="S5607" s="33">
        <v>261.91000000000003</v>
      </c>
      <c r="T5607" s="42">
        <v>5.93</v>
      </c>
      <c r="U5607" s="33">
        <v>5.86</v>
      </c>
      <c r="V5607" s="116">
        <v>5.59</v>
      </c>
    </row>
    <row r="5608" spans="1:22" x14ac:dyDescent="0.25">
      <c r="A5608" s="26" t="s">
        <v>6447</v>
      </c>
      <c r="B5608" s="42">
        <v>0.7</v>
      </c>
      <c r="C5608" s="33">
        <v>5.4</v>
      </c>
      <c r="D5608" s="42">
        <v>4.2</v>
      </c>
      <c r="E5608" s="33">
        <v>0.1</v>
      </c>
      <c r="F5608" s="42">
        <v>1.6</v>
      </c>
      <c r="G5608" s="33">
        <v>1.7</v>
      </c>
      <c r="H5608" s="42">
        <v>0.1</v>
      </c>
      <c r="I5608" s="33">
        <v>2.2000000000000002</v>
      </c>
      <c r="J5608" s="42">
        <v>1.4</v>
      </c>
      <c r="K5608" s="33">
        <v>0.3</v>
      </c>
      <c r="L5608" s="42">
        <v>0.8</v>
      </c>
      <c r="M5608" s="33">
        <v>0.1</v>
      </c>
      <c r="N5608" s="42">
        <v>0</v>
      </c>
      <c r="O5608" s="33">
        <v>0.1</v>
      </c>
      <c r="P5608" s="42">
        <v>281.27999999999997</v>
      </c>
      <c r="Q5608" s="33">
        <v>197.54</v>
      </c>
      <c r="R5608" s="42">
        <v>222.75</v>
      </c>
      <c r="S5608" s="33">
        <v>262.73</v>
      </c>
      <c r="T5608" s="42">
        <v>7.67</v>
      </c>
      <c r="U5608" s="33">
        <v>7.8</v>
      </c>
      <c r="V5608" s="116">
        <v>7.35</v>
      </c>
    </row>
    <row r="5609" spans="1:22" x14ac:dyDescent="0.25">
      <c r="A5609" s="26" t="s">
        <v>6448</v>
      </c>
      <c r="B5609" s="42">
        <v>0.3</v>
      </c>
      <c r="C5609" s="33">
        <v>6.2</v>
      </c>
      <c r="D5609" s="42">
        <v>4.5999999999999996</v>
      </c>
      <c r="E5609" s="33">
        <v>0.1</v>
      </c>
      <c r="F5609" s="42">
        <v>2.1</v>
      </c>
      <c r="G5609" s="33">
        <v>1.7</v>
      </c>
      <c r="H5609" s="42">
        <v>0.2</v>
      </c>
      <c r="I5609" s="33">
        <v>1.6</v>
      </c>
      <c r="J5609" s="42">
        <v>1.7</v>
      </c>
      <c r="K5609" s="33">
        <v>0.3</v>
      </c>
      <c r="L5609" s="42">
        <v>0.7</v>
      </c>
      <c r="M5609" s="33">
        <v>0.1</v>
      </c>
      <c r="N5609" s="42">
        <v>0</v>
      </c>
      <c r="O5609" s="33">
        <v>0.2</v>
      </c>
      <c r="P5609" s="42">
        <v>264.77</v>
      </c>
      <c r="Q5609" s="33">
        <v>172.14</v>
      </c>
      <c r="R5609" s="42">
        <v>206.49</v>
      </c>
      <c r="S5609" s="33">
        <v>262.63</v>
      </c>
      <c r="T5609" s="42">
        <v>7.91</v>
      </c>
      <c r="U5609" s="33">
        <v>8.23</v>
      </c>
      <c r="V5609" s="116">
        <v>7.83</v>
      </c>
    </row>
    <row r="5610" spans="1:22" x14ac:dyDescent="0.25">
      <c r="A5610" s="26" t="s">
        <v>6449</v>
      </c>
      <c r="B5610" s="42">
        <v>1.6</v>
      </c>
      <c r="C5610" s="33">
        <v>9.3000000000000007</v>
      </c>
      <c r="D5610" s="42">
        <v>5.5</v>
      </c>
      <c r="E5610" s="33">
        <v>0.2</v>
      </c>
      <c r="F5610" s="42">
        <v>2.2999999999999998</v>
      </c>
      <c r="G5610" s="33">
        <v>1.8</v>
      </c>
      <c r="H5610" s="42">
        <v>0.1</v>
      </c>
      <c r="I5610" s="33">
        <v>1.2</v>
      </c>
      <c r="J5610" s="42">
        <v>1.4</v>
      </c>
      <c r="K5610" s="33">
        <v>0.1</v>
      </c>
      <c r="L5610" s="42">
        <v>0.8</v>
      </c>
      <c r="M5610" s="33">
        <v>0.2</v>
      </c>
      <c r="N5610" s="42">
        <v>0</v>
      </c>
      <c r="O5610" s="33">
        <v>0.2</v>
      </c>
      <c r="P5610" s="42">
        <v>216.42</v>
      </c>
      <c r="Q5610" s="33">
        <v>148.54</v>
      </c>
      <c r="R5610" s="42">
        <v>170.73</v>
      </c>
      <c r="S5610" s="33">
        <v>263.77999999999997</v>
      </c>
      <c r="T5610" s="42">
        <v>11.53</v>
      </c>
      <c r="U5610" s="33">
        <v>11.98</v>
      </c>
      <c r="V5610" s="116">
        <v>11.02</v>
      </c>
    </row>
    <row r="5611" spans="1:22" x14ac:dyDescent="0.25">
      <c r="A5611" s="26" t="s">
        <v>6450</v>
      </c>
      <c r="B5611" s="42">
        <v>1.1000000000000001</v>
      </c>
      <c r="C5611" s="33">
        <v>8.8000000000000007</v>
      </c>
      <c r="D5611" s="42">
        <v>4.9000000000000004</v>
      </c>
      <c r="E5611" s="33">
        <v>0.2</v>
      </c>
      <c r="F5611" s="42">
        <v>2</v>
      </c>
      <c r="G5611" s="33">
        <v>2.1</v>
      </c>
      <c r="H5611" s="42">
        <v>0.2</v>
      </c>
      <c r="I5611" s="33">
        <v>1.4</v>
      </c>
      <c r="J5611" s="42">
        <v>1.6</v>
      </c>
      <c r="K5611" s="33">
        <v>0.1</v>
      </c>
      <c r="L5611" s="42">
        <v>0.9</v>
      </c>
      <c r="M5611" s="33">
        <v>0.4</v>
      </c>
      <c r="N5611" s="42">
        <v>0.1</v>
      </c>
      <c r="O5611" s="33">
        <v>0.3</v>
      </c>
      <c r="P5611" s="42">
        <v>226.48</v>
      </c>
      <c r="Q5611" s="33">
        <v>149.63999999999999</v>
      </c>
      <c r="R5611" s="42">
        <v>170.95</v>
      </c>
      <c r="S5611" s="33">
        <v>263.74</v>
      </c>
      <c r="T5611" s="42">
        <v>10.36</v>
      </c>
      <c r="U5611" s="33">
        <v>10.67</v>
      </c>
      <c r="V5611" s="116">
        <v>10.07</v>
      </c>
    </row>
    <row r="5612" spans="1:22" x14ac:dyDescent="0.25">
      <c r="A5612" s="26" t="s">
        <v>6451</v>
      </c>
      <c r="B5612" s="42">
        <v>1</v>
      </c>
      <c r="C5612" s="33">
        <v>8.4</v>
      </c>
      <c r="D5612" s="42">
        <v>5.7</v>
      </c>
      <c r="E5612" s="33">
        <v>0.3</v>
      </c>
      <c r="F5612" s="42">
        <v>2.2000000000000002</v>
      </c>
      <c r="G5612" s="33">
        <v>2.1</v>
      </c>
      <c r="H5612" s="42">
        <v>0.4</v>
      </c>
      <c r="I5612" s="33">
        <v>1.7</v>
      </c>
      <c r="J5612" s="42">
        <v>1.9</v>
      </c>
      <c r="K5612" s="33">
        <v>0.3</v>
      </c>
      <c r="L5612" s="42">
        <v>1.1000000000000001</v>
      </c>
      <c r="M5612" s="33">
        <v>0.4</v>
      </c>
      <c r="N5612" s="42">
        <v>0.1</v>
      </c>
      <c r="O5612" s="33">
        <v>0.2</v>
      </c>
      <c r="P5612" s="42">
        <v>193.06</v>
      </c>
      <c r="Q5612" s="33">
        <v>128.88999999999999</v>
      </c>
      <c r="R5612" s="42">
        <v>153.91</v>
      </c>
      <c r="S5612" s="33">
        <v>263.89999999999998</v>
      </c>
      <c r="T5612" s="42">
        <v>11.33</v>
      </c>
      <c r="U5612" s="33">
        <v>11.56</v>
      </c>
      <c r="V5612" s="116">
        <v>11.03</v>
      </c>
    </row>
    <row r="5613" spans="1:22" x14ac:dyDescent="0.25">
      <c r="A5613" s="26" t="s">
        <v>6452</v>
      </c>
      <c r="B5613" s="42">
        <v>1.1000000000000001</v>
      </c>
      <c r="C5613" s="33">
        <v>9.1999999999999993</v>
      </c>
      <c r="D5613" s="42">
        <v>5.2</v>
      </c>
      <c r="E5613" s="33">
        <v>0.1</v>
      </c>
      <c r="F5613" s="42">
        <v>2.4</v>
      </c>
      <c r="G5613" s="33">
        <v>1.8</v>
      </c>
      <c r="H5613" s="42">
        <v>0.1</v>
      </c>
      <c r="I5613" s="33">
        <v>2.6</v>
      </c>
      <c r="J5613" s="42">
        <v>2.2999999999999998</v>
      </c>
      <c r="K5613" s="33">
        <v>0.2</v>
      </c>
      <c r="L5613" s="42">
        <v>1</v>
      </c>
      <c r="M5613" s="33">
        <v>0.4</v>
      </c>
      <c r="N5613" s="42">
        <v>0.1</v>
      </c>
      <c r="O5613" s="33">
        <v>0.1</v>
      </c>
      <c r="P5613" s="42">
        <v>194.13</v>
      </c>
      <c r="Q5613" s="33">
        <v>131.65</v>
      </c>
      <c r="R5613" s="42">
        <v>155.18</v>
      </c>
      <c r="S5613" s="33">
        <v>264</v>
      </c>
      <c r="T5613" s="42">
        <v>11.52</v>
      </c>
      <c r="U5613" s="33">
        <v>12.06</v>
      </c>
      <c r="V5613" s="116">
        <v>11.31</v>
      </c>
    </row>
    <row r="5614" spans="1:22" x14ac:dyDescent="0.25">
      <c r="A5614" s="26" t="s">
        <v>6453</v>
      </c>
      <c r="B5614" s="42">
        <v>0.4</v>
      </c>
      <c r="C5614" s="33">
        <v>3.7</v>
      </c>
      <c r="D5614" s="42">
        <v>3.6</v>
      </c>
      <c r="E5614" s="33">
        <v>0.1</v>
      </c>
      <c r="F5614" s="42">
        <v>1.7</v>
      </c>
      <c r="G5614" s="33">
        <v>0.9</v>
      </c>
      <c r="H5614" s="42">
        <v>0</v>
      </c>
      <c r="I5614" s="33">
        <v>2.2000000000000002</v>
      </c>
      <c r="J5614" s="42">
        <v>1.6</v>
      </c>
      <c r="K5614" s="33">
        <v>0.2</v>
      </c>
      <c r="L5614" s="42">
        <v>0.6</v>
      </c>
      <c r="M5614" s="33">
        <v>0.3</v>
      </c>
      <c r="N5614" s="42">
        <v>0.1</v>
      </c>
      <c r="O5614" s="33">
        <v>0.1</v>
      </c>
      <c r="P5614" s="42">
        <v>275.3</v>
      </c>
      <c r="Q5614" s="33">
        <v>179.29</v>
      </c>
      <c r="R5614" s="42">
        <v>214.87</v>
      </c>
      <c r="S5614" s="33">
        <v>261.86</v>
      </c>
      <c r="T5614" s="42">
        <v>5.94</v>
      </c>
      <c r="U5614" s="33">
        <v>6.16</v>
      </c>
      <c r="V5614" s="116">
        <v>5.6</v>
      </c>
    </row>
    <row r="5615" spans="1:22" x14ac:dyDescent="0.25">
      <c r="A5615" s="26" t="s">
        <v>6454</v>
      </c>
      <c r="B5615" s="42">
        <v>0.5</v>
      </c>
      <c r="C5615" s="33">
        <v>4.7</v>
      </c>
      <c r="D5615" s="42">
        <v>4.3</v>
      </c>
      <c r="E5615" s="33">
        <v>0.2</v>
      </c>
      <c r="F5615" s="42">
        <v>1.7</v>
      </c>
      <c r="G5615" s="33">
        <v>1.5</v>
      </c>
      <c r="H5615" s="42">
        <v>0.1</v>
      </c>
      <c r="I5615" s="33">
        <v>2.8</v>
      </c>
      <c r="J5615" s="42">
        <v>2</v>
      </c>
      <c r="K5615" s="33">
        <v>0.2</v>
      </c>
      <c r="L5615" s="42">
        <v>0.8</v>
      </c>
      <c r="M5615" s="33">
        <v>0.1</v>
      </c>
      <c r="N5615" s="42">
        <v>0.1</v>
      </c>
      <c r="O5615" s="33">
        <v>0.1</v>
      </c>
      <c r="P5615" s="42">
        <v>266.13</v>
      </c>
      <c r="Q5615" s="33">
        <v>177.96</v>
      </c>
      <c r="R5615" s="42">
        <v>209.12</v>
      </c>
      <c r="S5615" s="33">
        <v>261.99</v>
      </c>
      <c r="T5615" s="42">
        <v>7.4</v>
      </c>
      <c r="U5615" s="33">
        <v>7.43</v>
      </c>
      <c r="V5615" s="116">
        <v>6.71</v>
      </c>
    </row>
    <row r="5616" spans="1:22" x14ac:dyDescent="0.25">
      <c r="A5616" s="26" t="s">
        <v>6455</v>
      </c>
      <c r="B5616" s="42">
        <v>0.6</v>
      </c>
      <c r="C5616" s="33">
        <v>4.4000000000000004</v>
      </c>
      <c r="D5616" s="42">
        <v>4.2</v>
      </c>
      <c r="E5616" s="33">
        <v>0</v>
      </c>
      <c r="F5616" s="42">
        <v>2</v>
      </c>
      <c r="G5616" s="33">
        <v>1.1000000000000001</v>
      </c>
      <c r="H5616" s="42">
        <v>0.1</v>
      </c>
      <c r="I5616" s="33">
        <v>2.5</v>
      </c>
      <c r="J5616" s="42">
        <v>2.2000000000000002</v>
      </c>
      <c r="K5616" s="33">
        <v>0.3</v>
      </c>
      <c r="L5616" s="42">
        <v>0.6</v>
      </c>
      <c r="M5616" s="33">
        <v>0.3</v>
      </c>
      <c r="N5616" s="42">
        <v>0.2</v>
      </c>
      <c r="O5616" s="33">
        <v>0.1</v>
      </c>
      <c r="P5616" s="42">
        <v>264.94</v>
      </c>
      <c r="Q5616" s="33">
        <v>175.88</v>
      </c>
      <c r="R5616" s="42">
        <v>207.06</v>
      </c>
      <c r="S5616" s="33">
        <v>262.20999999999998</v>
      </c>
      <c r="T5616" s="42">
        <v>6.7</v>
      </c>
      <c r="U5616" s="33">
        <v>6.86</v>
      </c>
      <c r="V5616" s="116">
        <v>6.25</v>
      </c>
    </row>
    <row r="5617" spans="1:22" x14ac:dyDescent="0.25">
      <c r="A5617" s="26" t="s">
        <v>6456</v>
      </c>
      <c r="B5617" s="42">
        <v>0.2</v>
      </c>
      <c r="C5617" s="33">
        <v>4.9000000000000004</v>
      </c>
      <c r="D5617" s="42">
        <v>4.3</v>
      </c>
      <c r="E5617" s="33">
        <v>0.1</v>
      </c>
      <c r="F5617" s="42">
        <v>1.3</v>
      </c>
      <c r="G5617" s="33">
        <v>1.3</v>
      </c>
      <c r="H5617" s="42">
        <v>0.1</v>
      </c>
      <c r="I5617" s="33">
        <v>2</v>
      </c>
      <c r="J5617" s="42">
        <v>1.9</v>
      </c>
      <c r="K5617" s="33">
        <v>0.1</v>
      </c>
      <c r="L5617" s="42">
        <v>0.8</v>
      </c>
      <c r="M5617" s="33">
        <v>0.2</v>
      </c>
      <c r="N5617" s="42">
        <v>0.1</v>
      </c>
      <c r="O5617" s="33">
        <v>0.1</v>
      </c>
      <c r="P5617" s="42">
        <v>277.45999999999998</v>
      </c>
      <c r="Q5617" s="33">
        <v>185.79</v>
      </c>
      <c r="R5617" s="42">
        <v>217.64</v>
      </c>
      <c r="S5617" s="33">
        <v>262.3</v>
      </c>
      <c r="T5617" s="42">
        <v>7.19</v>
      </c>
      <c r="U5617" s="33">
        <v>7.3</v>
      </c>
      <c r="V5617" s="116">
        <v>7.01</v>
      </c>
    </row>
    <row r="5618" spans="1:22" x14ac:dyDescent="0.25">
      <c r="A5618" s="26" t="s">
        <v>6457</v>
      </c>
      <c r="B5618" s="42">
        <v>0.6</v>
      </c>
      <c r="C5618" s="33">
        <v>4.5999999999999996</v>
      </c>
      <c r="D5618" s="42">
        <v>4.4000000000000004</v>
      </c>
      <c r="E5618" s="33">
        <v>0.1</v>
      </c>
      <c r="F5618" s="42">
        <v>1.7</v>
      </c>
      <c r="G5618" s="33">
        <v>1.4</v>
      </c>
      <c r="H5618" s="42">
        <v>0.1</v>
      </c>
      <c r="I5618" s="33">
        <v>1.4</v>
      </c>
      <c r="J5618" s="42">
        <v>1.7</v>
      </c>
      <c r="K5618" s="33">
        <v>0.1</v>
      </c>
      <c r="L5618" s="42">
        <v>0.6</v>
      </c>
      <c r="M5618" s="33">
        <v>0.4</v>
      </c>
      <c r="N5618" s="42">
        <v>0</v>
      </c>
      <c r="O5618" s="33">
        <v>0.2</v>
      </c>
      <c r="P5618" s="42">
        <v>283.89</v>
      </c>
      <c r="Q5618" s="33">
        <v>184.9</v>
      </c>
      <c r="R5618" s="42">
        <v>220.86</v>
      </c>
      <c r="S5618" s="33">
        <v>262.23</v>
      </c>
      <c r="T5618" s="42">
        <v>7.03</v>
      </c>
      <c r="U5618" s="33">
        <v>7.16</v>
      </c>
      <c r="V5618" s="116">
        <v>6.64</v>
      </c>
    </row>
    <row r="5619" spans="1:22" x14ac:dyDescent="0.25">
      <c r="A5619" s="26" t="s">
        <v>6458</v>
      </c>
      <c r="B5619" s="42">
        <v>1.1000000000000001</v>
      </c>
      <c r="C5619" s="33">
        <v>7.8</v>
      </c>
      <c r="D5619" s="42">
        <v>5.2</v>
      </c>
      <c r="E5619" s="33">
        <v>0.2</v>
      </c>
      <c r="F5619" s="42">
        <v>2.1</v>
      </c>
      <c r="G5619" s="33">
        <v>1.7</v>
      </c>
      <c r="H5619" s="42">
        <v>0</v>
      </c>
      <c r="I5619" s="33">
        <v>2</v>
      </c>
      <c r="J5619" s="42">
        <v>2</v>
      </c>
      <c r="K5619" s="33">
        <v>0.2</v>
      </c>
      <c r="L5619" s="42">
        <v>0.9</v>
      </c>
      <c r="M5619" s="33">
        <v>0.3</v>
      </c>
      <c r="N5619" s="42">
        <v>0.1</v>
      </c>
      <c r="O5619" s="33">
        <v>0.4</v>
      </c>
      <c r="P5619" s="42">
        <v>235.81</v>
      </c>
      <c r="Q5619" s="33">
        <v>149.72</v>
      </c>
      <c r="R5619" s="42">
        <v>187.54</v>
      </c>
      <c r="S5619" s="33">
        <v>262.73</v>
      </c>
      <c r="T5619" s="42">
        <v>9.6999999999999993</v>
      </c>
      <c r="U5619" s="33">
        <v>9.84</v>
      </c>
      <c r="V5619" s="116">
        <v>9.06</v>
      </c>
    </row>
    <row r="5620" spans="1:22" x14ac:dyDescent="0.25">
      <c r="A5620" s="26" t="s">
        <v>6459</v>
      </c>
      <c r="B5620" s="42">
        <v>1.7</v>
      </c>
      <c r="C5620" s="33">
        <v>9.5</v>
      </c>
      <c r="D5620" s="42">
        <v>6.7</v>
      </c>
      <c r="E5620" s="33">
        <v>0.2</v>
      </c>
      <c r="F5620" s="42">
        <v>2</v>
      </c>
      <c r="G5620" s="33">
        <v>2.2999999999999998</v>
      </c>
      <c r="H5620" s="42">
        <v>0.1</v>
      </c>
      <c r="I5620" s="33">
        <v>3.3</v>
      </c>
      <c r="J5620" s="42">
        <v>2.6</v>
      </c>
      <c r="K5620" s="33">
        <v>0.4</v>
      </c>
      <c r="L5620" s="42">
        <v>0.9</v>
      </c>
      <c r="M5620" s="33">
        <v>0.5</v>
      </c>
      <c r="N5620" s="42">
        <v>0.1</v>
      </c>
      <c r="O5620" s="33">
        <v>0.3</v>
      </c>
      <c r="P5620" s="42">
        <v>181.9</v>
      </c>
      <c r="Q5620" s="33">
        <v>121.29</v>
      </c>
      <c r="R5620" s="42">
        <v>141.35</v>
      </c>
      <c r="S5620" s="33">
        <v>264.02</v>
      </c>
      <c r="T5620" s="42">
        <v>13.39</v>
      </c>
      <c r="U5620" s="33">
        <v>14.12</v>
      </c>
      <c r="V5620" s="116">
        <v>13</v>
      </c>
    </row>
    <row r="5621" spans="1:22" x14ac:dyDescent="0.25">
      <c r="A5621" s="26" t="s">
        <v>6460</v>
      </c>
      <c r="B5621" s="42">
        <v>0.6</v>
      </c>
      <c r="C5621" s="33">
        <v>9.1</v>
      </c>
      <c r="D5621" s="42">
        <v>5.5</v>
      </c>
      <c r="E5621" s="33">
        <v>0.2</v>
      </c>
      <c r="F5621" s="42">
        <v>2.2999999999999998</v>
      </c>
      <c r="G5621" s="33">
        <v>2.2000000000000002</v>
      </c>
      <c r="H5621" s="42">
        <v>0.2</v>
      </c>
      <c r="I5621" s="33">
        <v>2.6</v>
      </c>
      <c r="J5621" s="42">
        <v>2.2999999999999998</v>
      </c>
      <c r="K5621" s="33">
        <v>0.2</v>
      </c>
      <c r="L5621" s="42">
        <v>0.9</v>
      </c>
      <c r="M5621" s="33">
        <v>0.4</v>
      </c>
      <c r="N5621" s="42">
        <v>0.1</v>
      </c>
      <c r="O5621" s="33">
        <v>0.3</v>
      </c>
      <c r="P5621" s="42">
        <v>217.18</v>
      </c>
      <c r="Q5621" s="33">
        <v>146.77000000000001</v>
      </c>
      <c r="R5621" s="42">
        <v>170.38</v>
      </c>
      <c r="S5621" s="33">
        <v>263.2</v>
      </c>
      <c r="T5621" s="42">
        <v>10.56</v>
      </c>
      <c r="U5621" s="33">
        <v>11.19</v>
      </c>
      <c r="V5621" s="116">
        <v>10.98</v>
      </c>
    </row>
    <row r="5622" spans="1:22" x14ac:dyDescent="0.25">
      <c r="A5622" s="26" t="s">
        <v>6461</v>
      </c>
      <c r="B5622" s="42">
        <v>0.4</v>
      </c>
      <c r="C5622" s="33">
        <v>8.3000000000000007</v>
      </c>
      <c r="D5622" s="42">
        <v>5.6</v>
      </c>
      <c r="E5622" s="33">
        <v>0</v>
      </c>
      <c r="F5622" s="42">
        <v>2</v>
      </c>
      <c r="G5622" s="33">
        <v>2.2000000000000002</v>
      </c>
      <c r="H5622" s="42">
        <v>0.1</v>
      </c>
      <c r="I5622" s="33">
        <v>2.2999999999999998</v>
      </c>
      <c r="J5622" s="42">
        <v>2.2999999999999998</v>
      </c>
      <c r="K5622" s="33">
        <v>0.2</v>
      </c>
      <c r="L5622" s="42">
        <v>0.9</v>
      </c>
      <c r="M5622" s="33">
        <v>0.4</v>
      </c>
      <c r="N5622" s="42">
        <v>0.1</v>
      </c>
      <c r="O5622" s="33">
        <v>0.2</v>
      </c>
      <c r="P5622" s="42">
        <v>224.21</v>
      </c>
      <c r="Q5622" s="33">
        <v>152.82</v>
      </c>
      <c r="R5622" s="42">
        <v>177.59</v>
      </c>
      <c r="S5622" s="33">
        <v>262.95999999999998</v>
      </c>
      <c r="T5622" s="42">
        <v>10.119999999999999</v>
      </c>
      <c r="U5622" s="33">
        <v>10.52</v>
      </c>
      <c r="V5622" s="116">
        <v>10.28</v>
      </c>
    </row>
    <row r="5623" spans="1:22" x14ac:dyDescent="0.25">
      <c r="A5623" s="26" t="s">
        <v>6462</v>
      </c>
      <c r="B5623" s="42">
        <v>0.8</v>
      </c>
      <c r="C5623" s="33">
        <v>6.5</v>
      </c>
      <c r="D5623" s="42">
        <v>5</v>
      </c>
      <c r="E5623" s="33">
        <v>0</v>
      </c>
      <c r="F5623" s="42">
        <v>1.7</v>
      </c>
      <c r="G5623" s="33">
        <v>1.9</v>
      </c>
      <c r="H5623" s="42">
        <v>0.2</v>
      </c>
      <c r="I5623" s="33">
        <v>2.1</v>
      </c>
      <c r="J5623" s="42">
        <v>2</v>
      </c>
      <c r="K5623" s="33">
        <v>0.2</v>
      </c>
      <c r="L5623" s="42">
        <v>0.8</v>
      </c>
      <c r="M5623" s="33">
        <v>0.4</v>
      </c>
      <c r="N5623" s="42">
        <v>0.1</v>
      </c>
      <c r="O5623" s="33">
        <v>0.2</v>
      </c>
      <c r="P5623" s="42">
        <v>240.75</v>
      </c>
      <c r="Q5623" s="33">
        <v>164.11</v>
      </c>
      <c r="R5623" s="42">
        <v>202.61</v>
      </c>
      <c r="S5623" s="33">
        <v>263.02</v>
      </c>
      <c r="T5623" s="42">
        <v>9.34</v>
      </c>
      <c r="U5623" s="33">
        <v>9.73</v>
      </c>
      <c r="V5623" s="116">
        <v>9.31</v>
      </c>
    </row>
    <row r="5624" spans="1:22" x14ac:dyDescent="0.25">
      <c r="A5624" s="26" t="s">
        <v>6463</v>
      </c>
      <c r="B5624" s="42">
        <v>0.3</v>
      </c>
      <c r="C5624" s="33">
        <v>4.5</v>
      </c>
      <c r="D5624" s="42">
        <v>4.4000000000000004</v>
      </c>
      <c r="E5624" s="33">
        <v>0</v>
      </c>
      <c r="F5624" s="42">
        <v>1.9</v>
      </c>
      <c r="G5624" s="33">
        <v>1.5</v>
      </c>
      <c r="H5624" s="42">
        <v>0.1</v>
      </c>
      <c r="I5624" s="33">
        <v>1.3</v>
      </c>
      <c r="J5624" s="42">
        <v>1.6</v>
      </c>
      <c r="K5624" s="33">
        <v>0.1</v>
      </c>
      <c r="L5624" s="42">
        <v>0.5</v>
      </c>
      <c r="M5624" s="33">
        <v>0.4</v>
      </c>
      <c r="N5624" s="42">
        <v>0</v>
      </c>
      <c r="O5624" s="33">
        <v>0.2</v>
      </c>
      <c r="P5624" s="42">
        <v>279.2</v>
      </c>
      <c r="Q5624" s="33">
        <v>190.91</v>
      </c>
      <c r="R5624" s="42">
        <v>219.22</v>
      </c>
      <c r="S5624" s="33">
        <v>262.05</v>
      </c>
      <c r="T5624" s="42">
        <v>6.53</v>
      </c>
      <c r="U5624" s="33">
        <v>6.89</v>
      </c>
      <c r="V5624" s="116">
        <v>6.67</v>
      </c>
    </row>
    <row r="5625" spans="1:22" x14ac:dyDescent="0.25">
      <c r="A5625" s="26" t="s">
        <v>6464</v>
      </c>
      <c r="B5625" s="42">
        <v>0.5</v>
      </c>
      <c r="C5625" s="33">
        <v>4.5999999999999996</v>
      </c>
      <c r="D5625" s="42">
        <v>4.7</v>
      </c>
      <c r="E5625" s="33">
        <v>0.1</v>
      </c>
      <c r="F5625" s="42">
        <v>1.6</v>
      </c>
      <c r="G5625" s="33">
        <v>1.5</v>
      </c>
      <c r="H5625" s="42">
        <v>0.1</v>
      </c>
      <c r="I5625" s="33">
        <v>1.6</v>
      </c>
      <c r="J5625" s="42">
        <v>1.9</v>
      </c>
      <c r="K5625" s="33">
        <v>0.2</v>
      </c>
      <c r="L5625" s="42">
        <v>0.8</v>
      </c>
      <c r="M5625" s="33">
        <v>0.4</v>
      </c>
      <c r="N5625" s="42">
        <v>0</v>
      </c>
      <c r="O5625" s="33">
        <v>0.3</v>
      </c>
      <c r="P5625" s="42">
        <v>310.67</v>
      </c>
      <c r="Q5625" s="33">
        <v>207.96</v>
      </c>
      <c r="R5625" s="42">
        <v>231.58</v>
      </c>
      <c r="S5625" s="33">
        <v>261.04000000000002</v>
      </c>
      <c r="T5625" s="42">
        <v>7.02</v>
      </c>
      <c r="U5625" s="33">
        <v>7.27</v>
      </c>
      <c r="V5625" s="116">
        <v>6.93</v>
      </c>
    </row>
    <row r="5626" spans="1:22" x14ac:dyDescent="0.25">
      <c r="A5626" s="26" t="s">
        <v>6465</v>
      </c>
      <c r="B5626" s="42">
        <v>0.3</v>
      </c>
      <c r="C5626" s="33">
        <v>4.9000000000000004</v>
      </c>
      <c r="D5626" s="42">
        <v>4.4000000000000004</v>
      </c>
      <c r="E5626" s="33">
        <v>0</v>
      </c>
      <c r="F5626" s="42">
        <v>1.8</v>
      </c>
      <c r="G5626" s="33">
        <v>1.6</v>
      </c>
      <c r="H5626" s="42">
        <v>0.2</v>
      </c>
      <c r="I5626" s="33">
        <v>1.7</v>
      </c>
      <c r="J5626" s="42">
        <v>1.8</v>
      </c>
      <c r="K5626" s="33">
        <v>0.2</v>
      </c>
      <c r="L5626" s="42">
        <v>0.9</v>
      </c>
      <c r="M5626" s="33">
        <v>0.2</v>
      </c>
      <c r="N5626" s="42">
        <v>0</v>
      </c>
      <c r="O5626" s="33">
        <v>0.3</v>
      </c>
      <c r="P5626" s="42">
        <v>315.64999999999998</v>
      </c>
      <c r="Q5626" s="33">
        <v>211.95</v>
      </c>
      <c r="R5626" s="42">
        <v>246.37</v>
      </c>
      <c r="S5626" s="33">
        <v>260.45999999999998</v>
      </c>
      <c r="T5626" s="42">
        <v>6.86</v>
      </c>
      <c r="U5626" s="33">
        <v>7.22</v>
      </c>
      <c r="V5626" s="116">
        <v>7.11</v>
      </c>
    </row>
    <row r="5627" spans="1:22" x14ac:dyDescent="0.25">
      <c r="A5627" s="26" t="s">
        <v>6466</v>
      </c>
      <c r="B5627" s="42">
        <v>0.2</v>
      </c>
      <c r="C5627" s="33">
        <v>4.9000000000000004</v>
      </c>
      <c r="D5627" s="42">
        <v>4.7</v>
      </c>
      <c r="E5627" s="33">
        <v>0</v>
      </c>
      <c r="F5627" s="42">
        <v>1.8</v>
      </c>
      <c r="G5627" s="33">
        <v>1.9</v>
      </c>
      <c r="H5627" s="42">
        <v>0.2</v>
      </c>
      <c r="I5627" s="33">
        <v>2.1</v>
      </c>
      <c r="J5627" s="42">
        <v>2.1</v>
      </c>
      <c r="K5627" s="33">
        <v>0.2</v>
      </c>
      <c r="L5627" s="42">
        <v>0.8</v>
      </c>
      <c r="M5627" s="33">
        <v>0.4</v>
      </c>
      <c r="N5627" s="42">
        <v>0.1</v>
      </c>
      <c r="O5627" s="33">
        <v>0.2</v>
      </c>
      <c r="P5627" s="42">
        <v>287.79000000000002</v>
      </c>
      <c r="Q5627" s="33">
        <v>191.91</v>
      </c>
      <c r="R5627" s="42">
        <v>224.45</v>
      </c>
      <c r="S5627" s="33">
        <v>261.02999999999997</v>
      </c>
      <c r="T5627" s="42">
        <v>7.67</v>
      </c>
      <c r="U5627" s="33">
        <v>7.94</v>
      </c>
      <c r="V5627" s="116">
        <v>7.65</v>
      </c>
    </row>
    <row r="5628" spans="1:22" x14ac:dyDescent="0.25">
      <c r="A5628" s="26" t="s">
        <v>6467</v>
      </c>
      <c r="B5628" s="42">
        <v>0.6</v>
      </c>
      <c r="C5628" s="33">
        <v>2.2999999999999998</v>
      </c>
      <c r="D5628" s="42">
        <v>4.5</v>
      </c>
      <c r="E5628" s="33">
        <v>0</v>
      </c>
      <c r="F5628" s="42">
        <v>1.5</v>
      </c>
      <c r="G5628" s="33">
        <v>1.2</v>
      </c>
      <c r="H5628" s="42">
        <v>0</v>
      </c>
      <c r="I5628" s="33">
        <v>1.5</v>
      </c>
      <c r="J5628" s="42">
        <v>1.5</v>
      </c>
      <c r="K5628" s="33">
        <v>0.2</v>
      </c>
      <c r="L5628" s="42">
        <v>0.7</v>
      </c>
      <c r="M5628" s="33">
        <v>0.3</v>
      </c>
      <c r="N5628" s="42">
        <v>0</v>
      </c>
      <c r="O5628" s="33">
        <v>0.1</v>
      </c>
      <c r="P5628" s="42">
        <v>366.5</v>
      </c>
      <c r="Q5628" s="33">
        <v>241.35</v>
      </c>
      <c r="R5628" s="42">
        <v>288.72000000000003</v>
      </c>
      <c r="S5628" s="33">
        <v>261.63</v>
      </c>
      <c r="T5628" s="42">
        <v>5.0999999999999996</v>
      </c>
      <c r="U5628" s="33">
        <v>5.42</v>
      </c>
      <c r="V5628" s="116">
        <v>5.51</v>
      </c>
    </row>
    <row r="5629" spans="1:22" x14ac:dyDescent="0.25">
      <c r="A5629" s="26" t="s">
        <v>6468</v>
      </c>
      <c r="B5629" s="42">
        <v>0.5</v>
      </c>
      <c r="C5629" s="33">
        <v>3.2</v>
      </c>
      <c r="D5629" s="42">
        <v>4.5</v>
      </c>
      <c r="E5629" s="33">
        <v>0.1</v>
      </c>
      <c r="F5629" s="42">
        <v>1.4</v>
      </c>
      <c r="G5629" s="33">
        <v>1.5</v>
      </c>
      <c r="H5629" s="42">
        <v>0</v>
      </c>
      <c r="I5629" s="33">
        <v>1.7</v>
      </c>
      <c r="J5629" s="42">
        <v>1.5</v>
      </c>
      <c r="K5629" s="33">
        <v>0.2</v>
      </c>
      <c r="L5629" s="42">
        <v>0.9</v>
      </c>
      <c r="M5629" s="33">
        <v>0.3</v>
      </c>
      <c r="N5629" s="42">
        <v>0</v>
      </c>
      <c r="O5629" s="33">
        <v>0.2</v>
      </c>
      <c r="P5629" s="42">
        <v>337.86</v>
      </c>
      <c r="Q5629" s="33">
        <v>236</v>
      </c>
      <c r="R5629" s="42">
        <v>276.58</v>
      </c>
      <c r="S5629" s="33">
        <v>263.52</v>
      </c>
      <c r="T5629" s="42">
        <v>6.06</v>
      </c>
      <c r="U5629" s="33">
        <v>6.34</v>
      </c>
      <c r="V5629" s="116">
        <v>6.38</v>
      </c>
    </row>
    <row r="5630" spans="1:22" x14ac:dyDescent="0.25">
      <c r="A5630" s="26" t="s">
        <v>6469</v>
      </c>
      <c r="B5630" s="42">
        <v>0.4</v>
      </c>
      <c r="C5630" s="33">
        <v>2.8</v>
      </c>
      <c r="D5630" s="42">
        <v>3.8</v>
      </c>
      <c r="E5630" s="33">
        <v>0.1</v>
      </c>
      <c r="F5630" s="42">
        <v>1.6</v>
      </c>
      <c r="G5630" s="33">
        <v>1.1000000000000001</v>
      </c>
      <c r="H5630" s="42">
        <v>0.1</v>
      </c>
      <c r="I5630" s="33">
        <v>1.4</v>
      </c>
      <c r="J5630" s="42">
        <v>1.2</v>
      </c>
      <c r="K5630" s="33">
        <v>0.1</v>
      </c>
      <c r="L5630" s="42">
        <v>0.6</v>
      </c>
      <c r="M5630" s="33">
        <v>0.1</v>
      </c>
      <c r="N5630" s="42">
        <v>0</v>
      </c>
      <c r="O5630" s="33">
        <v>0.2</v>
      </c>
      <c r="P5630" s="42">
        <v>376.98</v>
      </c>
      <c r="Q5630" s="33">
        <v>260.20999999999998</v>
      </c>
      <c r="R5630" s="42">
        <v>294.04000000000002</v>
      </c>
      <c r="S5630" s="33">
        <v>262.89</v>
      </c>
      <c r="T5630" s="42">
        <v>5.2</v>
      </c>
      <c r="U5630" s="33">
        <v>5.23</v>
      </c>
      <c r="V5630" s="116">
        <v>5.15</v>
      </c>
    </row>
    <row r="5631" spans="1:22" x14ac:dyDescent="0.25">
      <c r="A5631" s="26" t="s">
        <v>6470</v>
      </c>
      <c r="B5631" s="42">
        <v>0.3</v>
      </c>
      <c r="C5631" s="33">
        <v>3.1</v>
      </c>
      <c r="D5631" s="42">
        <v>4.0999999999999996</v>
      </c>
      <c r="E5631" s="33">
        <v>0.1</v>
      </c>
      <c r="F5631" s="42">
        <v>1.3</v>
      </c>
      <c r="G5631" s="33">
        <v>1.2</v>
      </c>
      <c r="H5631" s="42">
        <v>0.1</v>
      </c>
      <c r="I5631" s="33">
        <v>1.4</v>
      </c>
      <c r="J5631" s="42">
        <v>1.3</v>
      </c>
      <c r="K5631" s="33">
        <v>0.2</v>
      </c>
      <c r="L5631" s="42">
        <v>0.6</v>
      </c>
      <c r="M5631" s="33">
        <v>0.3</v>
      </c>
      <c r="N5631" s="42">
        <v>0</v>
      </c>
      <c r="O5631" s="33">
        <v>0.1</v>
      </c>
      <c r="P5631" s="42">
        <v>361.6</v>
      </c>
      <c r="Q5631" s="33">
        <v>248.7</v>
      </c>
      <c r="R5631" s="42">
        <v>280.60000000000002</v>
      </c>
      <c r="S5631" s="33">
        <v>262.91000000000003</v>
      </c>
      <c r="T5631" s="42">
        <v>5.68</v>
      </c>
      <c r="U5631" s="33">
        <v>5.81</v>
      </c>
      <c r="V5631" s="116">
        <v>5.7</v>
      </c>
    </row>
    <row r="5632" spans="1:22" x14ac:dyDescent="0.25">
      <c r="A5632" s="26" t="s">
        <v>6471</v>
      </c>
      <c r="B5632" s="42">
        <v>0.5</v>
      </c>
      <c r="C5632" s="33">
        <v>3.5</v>
      </c>
      <c r="D5632" s="42">
        <v>4</v>
      </c>
      <c r="E5632" s="33">
        <v>0.1</v>
      </c>
      <c r="F5632" s="42">
        <v>1.2</v>
      </c>
      <c r="G5632" s="33">
        <v>1.2</v>
      </c>
      <c r="H5632" s="42">
        <v>0</v>
      </c>
      <c r="I5632" s="33">
        <v>1.1000000000000001</v>
      </c>
      <c r="J5632" s="42">
        <v>0.9</v>
      </c>
      <c r="K5632" s="33">
        <v>0.2</v>
      </c>
      <c r="L5632" s="42">
        <v>0.5</v>
      </c>
      <c r="M5632" s="33">
        <v>0.1</v>
      </c>
      <c r="N5632" s="42">
        <v>0</v>
      </c>
      <c r="O5632" s="33">
        <v>0.2</v>
      </c>
      <c r="P5632" s="42">
        <v>373.34</v>
      </c>
      <c r="Q5632" s="33">
        <v>256.42</v>
      </c>
      <c r="R5632" s="42">
        <v>292.33</v>
      </c>
      <c r="S5632" s="33">
        <v>263.32</v>
      </c>
      <c r="T5632" s="42">
        <v>5.64</v>
      </c>
      <c r="U5632" s="33">
        <v>5.68</v>
      </c>
      <c r="V5632" s="116">
        <v>5.46</v>
      </c>
    </row>
    <row r="5633" spans="1:22" x14ac:dyDescent="0.25">
      <c r="A5633" s="26" t="s">
        <v>6472</v>
      </c>
      <c r="B5633" s="42">
        <v>0.6</v>
      </c>
      <c r="C5633" s="33">
        <v>3.7</v>
      </c>
      <c r="D5633" s="42">
        <v>4</v>
      </c>
      <c r="E5633" s="33">
        <v>0.2</v>
      </c>
      <c r="F5633" s="42">
        <v>1.3</v>
      </c>
      <c r="G5633" s="33">
        <v>1.1000000000000001</v>
      </c>
      <c r="H5633" s="42">
        <v>0</v>
      </c>
      <c r="I5633" s="33">
        <v>1.1000000000000001</v>
      </c>
      <c r="J5633" s="42">
        <v>1.2</v>
      </c>
      <c r="K5633" s="33">
        <v>0.2</v>
      </c>
      <c r="L5633" s="42">
        <v>0.5</v>
      </c>
      <c r="M5633" s="33">
        <v>0.2</v>
      </c>
      <c r="N5633" s="42">
        <v>0</v>
      </c>
      <c r="O5633" s="33">
        <v>0.1</v>
      </c>
      <c r="P5633" s="42">
        <v>345.01</v>
      </c>
      <c r="Q5633" s="33">
        <v>241.42</v>
      </c>
      <c r="R5633" s="42">
        <v>271.60000000000002</v>
      </c>
      <c r="S5633" s="33">
        <v>263.64</v>
      </c>
      <c r="T5633" s="42">
        <v>6.11</v>
      </c>
      <c r="U5633" s="33">
        <v>6.09</v>
      </c>
      <c r="V5633" s="116">
        <v>5.81</v>
      </c>
    </row>
    <row r="5634" spans="1:22" x14ac:dyDescent="0.25">
      <c r="A5634" s="26" t="s">
        <v>6473</v>
      </c>
      <c r="B5634" s="42">
        <v>0.4</v>
      </c>
      <c r="C5634" s="33">
        <v>3.4</v>
      </c>
      <c r="D5634" s="42">
        <v>3.8</v>
      </c>
      <c r="E5634" s="33">
        <v>0</v>
      </c>
      <c r="F5634" s="42">
        <v>1.4</v>
      </c>
      <c r="G5634" s="33">
        <v>1.2</v>
      </c>
      <c r="H5634" s="42">
        <v>0.2</v>
      </c>
      <c r="I5634" s="33">
        <v>1.2</v>
      </c>
      <c r="J5634" s="42">
        <v>1</v>
      </c>
      <c r="K5634" s="33">
        <v>0.1</v>
      </c>
      <c r="L5634" s="42">
        <v>0.6</v>
      </c>
      <c r="M5634" s="33">
        <v>0</v>
      </c>
      <c r="N5634" s="42">
        <v>0</v>
      </c>
      <c r="O5634" s="33">
        <v>0.1</v>
      </c>
      <c r="P5634" s="42">
        <v>346.7</v>
      </c>
      <c r="Q5634" s="33">
        <v>240.85</v>
      </c>
      <c r="R5634" s="42">
        <v>269.95999999999998</v>
      </c>
      <c r="S5634" s="33">
        <v>264.29000000000002</v>
      </c>
      <c r="T5634" s="42">
        <v>5.63</v>
      </c>
      <c r="U5634" s="33">
        <v>5.75</v>
      </c>
      <c r="V5634" s="116">
        <v>5.53</v>
      </c>
    </row>
    <row r="5635" spans="1:22" x14ac:dyDescent="0.25">
      <c r="A5635" s="26" t="s">
        <v>6474</v>
      </c>
      <c r="B5635" s="42">
        <v>0.7</v>
      </c>
      <c r="C5635" s="33">
        <v>4</v>
      </c>
      <c r="D5635" s="42">
        <v>3.9</v>
      </c>
      <c r="E5635" s="33">
        <v>0.2</v>
      </c>
      <c r="F5635" s="42">
        <v>1.1000000000000001</v>
      </c>
      <c r="G5635" s="33">
        <v>1</v>
      </c>
      <c r="H5635" s="42">
        <v>0.1</v>
      </c>
      <c r="I5635" s="33">
        <v>1.1000000000000001</v>
      </c>
      <c r="J5635" s="42">
        <v>1.2</v>
      </c>
      <c r="K5635" s="33">
        <v>0.1</v>
      </c>
      <c r="L5635" s="42">
        <v>0.7</v>
      </c>
      <c r="M5635" s="33">
        <v>0.1</v>
      </c>
      <c r="N5635" s="42">
        <v>0</v>
      </c>
      <c r="O5635" s="33">
        <v>0.2</v>
      </c>
      <c r="P5635" s="42">
        <v>346.99</v>
      </c>
      <c r="Q5635" s="33">
        <v>246.58</v>
      </c>
      <c r="R5635" s="42">
        <v>277.37</v>
      </c>
      <c r="S5635" s="33">
        <v>264.99</v>
      </c>
      <c r="T5635" s="42">
        <v>6.23</v>
      </c>
      <c r="U5635" s="33">
        <v>6.28</v>
      </c>
      <c r="V5635" s="116">
        <v>5.99</v>
      </c>
    </row>
    <row r="5636" spans="1:22" x14ac:dyDescent="0.25">
      <c r="A5636" s="26" t="s">
        <v>6475</v>
      </c>
      <c r="B5636" s="42">
        <v>0.9</v>
      </c>
      <c r="C5636" s="33">
        <v>5.4</v>
      </c>
      <c r="D5636" s="42">
        <v>4.7</v>
      </c>
      <c r="E5636" s="33">
        <v>0.2</v>
      </c>
      <c r="F5636" s="42">
        <v>1.6</v>
      </c>
      <c r="G5636" s="33">
        <v>1.8</v>
      </c>
      <c r="H5636" s="42">
        <v>0.3</v>
      </c>
      <c r="I5636" s="33">
        <v>1.7</v>
      </c>
      <c r="J5636" s="42">
        <v>1.8</v>
      </c>
      <c r="K5636" s="33">
        <v>0.2</v>
      </c>
      <c r="L5636" s="42">
        <v>0.7</v>
      </c>
      <c r="M5636" s="33">
        <v>0.2</v>
      </c>
      <c r="N5636" s="42">
        <v>0.1</v>
      </c>
      <c r="O5636" s="33">
        <v>0.2</v>
      </c>
      <c r="P5636" s="42">
        <v>269.70999999999998</v>
      </c>
      <c r="Q5636" s="33">
        <v>181.97</v>
      </c>
      <c r="R5636" s="42">
        <v>215.1</v>
      </c>
      <c r="S5636" s="33">
        <v>266.02</v>
      </c>
      <c r="T5636" s="42">
        <v>7.29</v>
      </c>
      <c r="U5636" s="33">
        <v>7.62</v>
      </c>
      <c r="V5636" s="116">
        <v>7.56</v>
      </c>
    </row>
    <row r="5637" spans="1:22" x14ac:dyDescent="0.25">
      <c r="A5637" s="26" t="s">
        <v>6476</v>
      </c>
      <c r="B5637" s="42">
        <v>0.6</v>
      </c>
      <c r="C5637" s="33">
        <v>4.5</v>
      </c>
      <c r="D5637" s="42">
        <v>5.2</v>
      </c>
      <c r="E5637" s="33">
        <v>0.1</v>
      </c>
      <c r="F5637" s="42">
        <v>0.8</v>
      </c>
      <c r="G5637" s="33">
        <v>1.8</v>
      </c>
      <c r="H5637" s="42">
        <v>0.2</v>
      </c>
      <c r="I5637" s="33">
        <v>2.4</v>
      </c>
      <c r="J5637" s="42">
        <v>2</v>
      </c>
      <c r="K5637" s="33">
        <v>0.3</v>
      </c>
      <c r="L5637" s="42">
        <v>0.8</v>
      </c>
      <c r="M5637" s="33">
        <v>0.3</v>
      </c>
      <c r="N5637" s="42">
        <v>0.1</v>
      </c>
      <c r="O5637" s="33">
        <v>0.1</v>
      </c>
      <c r="P5637" s="42">
        <v>284.91000000000003</v>
      </c>
      <c r="Q5637" s="33">
        <v>203.26</v>
      </c>
      <c r="R5637" s="42">
        <v>239.09</v>
      </c>
      <c r="S5637" s="33">
        <v>265.58</v>
      </c>
      <c r="T5637" s="42">
        <v>8.1300000000000008</v>
      </c>
      <c r="U5637" s="33">
        <v>8.32</v>
      </c>
      <c r="V5637" s="116">
        <v>8.1</v>
      </c>
    </row>
    <row r="5638" spans="1:22" x14ac:dyDescent="0.25">
      <c r="A5638" s="26" t="s">
        <v>6477</v>
      </c>
      <c r="B5638" s="42">
        <v>0.5</v>
      </c>
      <c r="C5638" s="33">
        <v>4.5</v>
      </c>
      <c r="D5638" s="42">
        <v>4.7</v>
      </c>
      <c r="E5638" s="33">
        <v>0.3</v>
      </c>
      <c r="F5638" s="42">
        <v>0.8</v>
      </c>
      <c r="G5638" s="33">
        <v>1.6</v>
      </c>
      <c r="H5638" s="42">
        <v>0.1</v>
      </c>
      <c r="I5638" s="33">
        <v>1.6</v>
      </c>
      <c r="J5638" s="42">
        <v>1.5</v>
      </c>
      <c r="K5638" s="33">
        <v>0.1</v>
      </c>
      <c r="L5638" s="42">
        <v>0.7</v>
      </c>
      <c r="M5638" s="33">
        <v>0.3</v>
      </c>
      <c r="N5638" s="42">
        <v>0.1</v>
      </c>
      <c r="O5638" s="33">
        <v>0.1</v>
      </c>
      <c r="P5638" s="42">
        <v>299.33</v>
      </c>
      <c r="Q5638" s="33">
        <v>205.21</v>
      </c>
      <c r="R5638" s="42">
        <v>239.66</v>
      </c>
      <c r="S5638" s="33">
        <v>265.32</v>
      </c>
      <c r="T5638" s="42">
        <v>7.31</v>
      </c>
      <c r="U5638" s="33">
        <v>7.44</v>
      </c>
      <c r="V5638" s="116">
        <v>7.07</v>
      </c>
    </row>
    <row r="5639" spans="1:22" x14ac:dyDescent="0.25">
      <c r="A5639" s="26" t="s">
        <v>6478</v>
      </c>
      <c r="B5639" s="42">
        <v>0.7</v>
      </c>
      <c r="C5639" s="33">
        <v>4.3</v>
      </c>
      <c r="D5639" s="42">
        <v>4.0999999999999996</v>
      </c>
      <c r="E5639" s="33">
        <v>0.1</v>
      </c>
      <c r="F5639" s="42">
        <v>0.8</v>
      </c>
      <c r="G5639" s="33">
        <v>1.5</v>
      </c>
      <c r="H5639" s="42">
        <v>0.1</v>
      </c>
      <c r="I5639" s="33">
        <v>1.7</v>
      </c>
      <c r="J5639" s="42">
        <v>1.4</v>
      </c>
      <c r="K5639" s="33">
        <v>0.1</v>
      </c>
      <c r="L5639" s="42">
        <v>0.8</v>
      </c>
      <c r="M5639" s="33">
        <v>0.1</v>
      </c>
      <c r="N5639" s="42">
        <v>0.1</v>
      </c>
      <c r="O5639" s="33">
        <v>0.2</v>
      </c>
      <c r="P5639" s="42">
        <v>340.22</v>
      </c>
      <c r="Q5639" s="33">
        <v>238.56</v>
      </c>
      <c r="R5639" s="42">
        <v>275.52</v>
      </c>
      <c r="S5639" s="33">
        <v>264.27999999999997</v>
      </c>
      <c r="T5639" s="42">
        <v>6.48</v>
      </c>
      <c r="U5639" s="33">
        <v>6.56</v>
      </c>
      <c r="V5639" s="116">
        <v>6.11</v>
      </c>
    </row>
    <row r="5640" spans="1:22" x14ac:dyDescent="0.25">
      <c r="A5640" s="26" t="s">
        <v>6479</v>
      </c>
      <c r="B5640" s="42">
        <v>0.6</v>
      </c>
      <c r="C5640" s="33">
        <v>3.7</v>
      </c>
      <c r="D5640" s="42">
        <v>3.6</v>
      </c>
      <c r="E5640" s="33">
        <v>0.1</v>
      </c>
      <c r="F5640" s="42">
        <v>0.7</v>
      </c>
      <c r="G5640" s="33">
        <v>1.2</v>
      </c>
      <c r="H5640" s="42">
        <v>0.1</v>
      </c>
      <c r="I5640" s="33">
        <v>1.3</v>
      </c>
      <c r="J5640" s="42">
        <v>0.9</v>
      </c>
      <c r="K5640" s="33">
        <v>0.2</v>
      </c>
      <c r="L5640" s="42">
        <v>0.5</v>
      </c>
      <c r="M5640" s="33">
        <v>0.1</v>
      </c>
      <c r="N5640" s="42">
        <v>0</v>
      </c>
      <c r="O5640" s="33">
        <v>0.1</v>
      </c>
      <c r="P5640" s="42">
        <v>362.85</v>
      </c>
      <c r="Q5640" s="33">
        <v>251.72</v>
      </c>
      <c r="R5640" s="42">
        <v>289.38</v>
      </c>
      <c r="S5640" s="33">
        <v>264.42</v>
      </c>
      <c r="T5640" s="42">
        <v>5.62</v>
      </c>
      <c r="U5640" s="33">
        <v>5.86</v>
      </c>
      <c r="V5640" s="116">
        <v>5.43</v>
      </c>
    </row>
    <row r="5641" spans="1:22" x14ac:dyDescent="0.25">
      <c r="A5641" s="26" t="s">
        <v>6480</v>
      </c>
      <c r="B5641" s="42">
        <v>0.8</v>
      </c>
      <c r="C5641" s="33">
        <v>3.6</v>
      </c>
      <c r="D5641" s="42">
        <v>3.4</v>
      </c>
      <c r="E5641" s="33">
        <v>0.2</v>
      </c>
      <c r="F5641" s="42">
        <v>0.7</v>
      </c>
      <c r="G5641" s="33">
        <v>1</v>
      </c>
      <c r="H5641" s="42">
        <v>0.1</v>
      </c>
      <c r="I5641" s="33">
        <v>1</v>
      </c>
      <c r="J5641" s="42">
        <v>0.9</v>
      </c>
      <c r="K5641" s="33">
        <v>0.1</v>
      </c>
      <c r="L5641" s="42">
        <v>0.4</v>
      </c>
      <c r="M5641" s="33">
        <v>0.1</v>
      </c>
      <c r="N5641" s="42">
        <v>0.1</v>
      </c>
      <c r="O5641" s="33">
        <v>0.1</v>
      </c>
      <c r="P5641" s="42">
        <v>375.01</v>
      </c>
      <c r="Q5641" s="33">
        <v>261.68</v>
      </c>
      <c r="R5641" s="42">
        <v>296.13</v>
      </c>
      <c r="S5641" s="33">
        <v>263.87</v>
      </c>
      <c r="T5641" s="42">
        <v>5.43</v>
      </c>
      <c r="U5641" s="33">
        <v>5.53</v>
      </c>
      <c r="V5641" s="116">
        <v>5.29</v>
      </c>
    </row>
    <row r="5642" spans="1:22" x14ac:dyDescent="0.25">
      <c r="A5642" s="26" t="s">
        <v>6481</v>
      </c>
      <c r="B5642" s="42">
        <v>0.5</v>
      </c>
      <c r="C5642" s="33">
        <v>3.4</v>
      </c>
      <c r="D5642" s="42">
        <v>3.8</v>
      </c>
      <c r="E5642" s="33">
        <v>0.2</v>
      </c>
      <c r="F5642" s="42">
        <v>0.9</v>
      </c>
      <c r="G5642" s="33">
        <v>1.3</v>
      </c>
      <c r="H5642" s="42">
        <v>0.1</v>
      </c>
      <c r="I5642" s="33">
        <v>1.2</v>
      </c>
      <c r="J5642" s="42">
        <v>1.2</v>
      </c>
      <c r="K5642" s="33">
        <v>0.2</v>
      </c>
      <c r="L5642" s="42">
        <v>0.7</v>
      </c>
      <c r="M5642" s="33">
        <v>0.2</v>
      </c>
      <c r="N5642" s="42">
        <v>0</v>
      </c>
      <c r="O5642" s="33">
        <v>0.1</v>
      </c>
      <c r="P5642" s="42">
        <v>364.3</v>
      </c>
      <c r="Q5642" s="33">
        <v>256.73</v>
      </c>
      <c r="R5642" s="42">
        <v>291.89999999999998</v>
      </c>
      <c r="S5642" s="33">
        <v>263.74</v>
      </c>
      <c r="T5642" s="42">
        <v>5.55</v>
      </c>
      <c r="U5642" s="33">
        <v>5.57</v>
      </c>
      <c r="V5642" s="116">
        <v>5.48</v>
      </c>
    </row>
    <row r="5643" spans="1:22" x14ac:dyDescent="0.25">
      <c r="A5643" s="26" t="s">
        <v>6482</v>
      </c>
      <c r="B5643" s="42">
        <v>0.7</v>
      </c>
      <c r="C5643" s="33">
        <v>4.0999999999999996</v>
      </c>
      <c r="D5643" s="42">
        <v>3.9</v>
      </c>
      <c r="E5643" s="33">
        <v>0.3</v>
      </c>
      <c r="F5643" s="42">
        <v>0.9</v>
      </c>
      <c r="G5643" s="33">
        <v>1.3</v>
      </c>
      <c r="H5643" s="42">
        <v>0.1</v>
      </c>
      <c r="I5643" s="33">
        <v>1.1000000000000001</v>
      </c>
      <c r="J5643" s="42">
        <v>1</v>
      </c>
      <c r="K5643" s="33">
        <v>0.2</v>
      </c>
      <c r="L5643" s="42">
        <v>0.5</v>
      </c>
      <c r="M5643" s="33">
        <v>0.2</v>
      </c>
      <c r="N5643" s="42">
        <v>0</v>
      </c>
      <c r="O5643" s="33">
        <v>0.2</v>
      </c>
      <c r="P5643" s="42">
        <v>362.34</v>
      </c>
      <c r="Q5643" s="33">
        <v>257.13</v>
      </c>
      <c r="R5643" s="42">
        <v>287.95</v>
      </c>
      <c r="S5643" s="33">
        <v>264.07</v>
      </c>
      <c r="T5643" s="42">
        <v>6.13</v>
      </c>
      <c r="U5643" s="33">
        <v>6.35</v>
      </c>
      <c r="V5643" s="116">
        <v>6.06</v>
      </c>
    </row>
    <row r="5644" spans="1:22" x14ac:dyDescent="0.25">
      <c r="A5644" s="26" t="s">
        <v>6483</v>
      </c>
      <c r="B5644" s="42">
        <v>0.5</v>
      </c>
      <c r="C5644" s="33">
        <v>4.5</v>
      </c>
      <c r="D5644" s="42">
        <v>4.0999999999999996</v>
      </c>
      <c r="E5644" s="33">
        <v>0.2</v>
      </c>
      <c r="F5644" s="42">
        <v>1</v>
      </c>
      <c r="G5644" s="33">
        <v>1.5</v>
      </c>
      <c r="H5644" s="42">
        <v>0</v>
      </c>
      <c r="I5644" s="33">
        <v>1.1000000000000001</v>
      </c>
      <c r="J5644" s="42">
        <v>1.1000000000000001</v>
      </c>
      <c r="K5644" s="33">
        <v>0.1</v>
      </c>
      <c r="L5644" s="42">
        <v>0.6</v>
      </c>
      <c r="M5644" s="33">
        <v>0.1</v>
      </c>
      <c r="N5644" s="42">
        <v>0</v>
      </c>
      <c r="O5644" s="33">
        <v>0.3</v>
      </c>
      <c r="P5644" s="42">
        <v>371.3</v>
      </c>
      <c r="Q5644" s="33">
        <v>260.85000000000002</v>
      </c>
      <c r="R5644" s="42">
        <v>295.95</v>
      </c>
      <c r="S5644" s="33">
        <v>263.72000000000003</v>
      </c>
      <c r="T5644" s="42">
        <v>6.13</v>
      </c>
      <c r="U5644" s="33">
        <v>6.6</v>
      </c>
      <c r="V5644" s="116">
        <v>6.28</v>
      </c>
    </row>
    <row r="5645" spans="1:22" x14ac:dyDescent="0.25">
      <c r="A5645" s="26" t="s">
        <v>6484</v>
      </c>
      <c r="B5645" s="42">
        <v>1</v>
      </c>
      <c r="C5645" s="33">
        <v>4.2</v>
      </c>
      <c r="D5645" s="42">
        <v>4.2</v>
      </c>
      <c r="E5645" s="33">
        <v>0.1</v>
      </c>
      <c r="F5645" s="42">
        <v>0.9</v>
      </c>
      <c r="G5645" s="33">
        <v>1.3</v>
      </c>
      <c r="H5645" s="42">
        <v>0.1</v>
      </c>
      <c r="I5645" s="33">
        <v>1.3</v>
      </c>
      <c r="J5645" s="42">
        <v>1.4</v>
      </c>
      <c r="K5645" s="33">
        <v>0.1</v>
      </c>
      <c r="L5645" s="42">
        <v>0.6</v>
      </c>
      <c r="M5645" s="33">
        <v>0.1</v>
      </c>
      <c r="N5645" s="42">
        <v>0</v>
      </c>
      <c r="O5645" s="33">
        <v>0.2</v>
      </c>
      <c r="P5645" s="42">
        <v>362.08</v>
      </c>
      <c r="Q5645" s="33">
        <v>250.33</v>
      </c>
      <c r="R5645" s="42">
        <v>284.35000000000002</v>
      </c>
      <c r="S5645" s="33">
        <v>263.77999999999997</v>
      </c>
      <c r="T5645" s="42">
        <v>6.26</v>
      </c>
      <c r="U5645" s="33">
        <v>6.5</v>
      </c>
      <c r="V5645" s="116">
        <v>6.38</v>
      </c>
    </row>
    <row r="5646" spans="1:22" x14ac:dyDescent="0.25">
      <c r="A5646" s="26" t="s">
        <v>6485</v>
      </c>
      <c r="B5646" s="42">
        <v>0.7</v>
      </c>
      <c r="C5646" s="33">
        <v>3.8</v>
      </c>
      <c r="D5646" s="42">
        <v>4.5999999999999996</v>
      </c>
      <c r="E5646" s="33">
        <v>0.1</v>
      </c>
      <c r="F5646" s="42">
        <v>1.1000000000000001</v>
      </c>
      <c r="G5646" s="33">
        <v>1.6</v>
      </c>
      <c r="H5646" s="42">
        <v>0.1</v>
      </c>
      <c r="I5646" s="33">
        <v>1.5</v>
      </c>
      <c r="J5646" s="42">
        <v>1.5</v>
      </c>
      <c r="K5646" s="33">
        <v>0.2</v>
      </c>
      <c r="L5646" s="42">
        <v>0.9</v>
      </c>
      <c r="M5646" s="33">
        <v>0.2</v>
      </c>
      <c r="N5646" s="42">
        <v>0.1</v>
      </c>
      <c r="O5646" s="33">
        <v>0.2</v>
      </c>
      <c r="P5646" s="42">
        <v>343.52</v>
      </c>
      <c r="Q5646" s="33">
        <v>235.99</v>
      </c>
      <c r="R5646" s="42">
        <v>274.24</v>
      </c>
      <c r="S5646" s="33">
        <v>263.27999999999997</v>
      </c>
      <c r="T5646" s="42">
        <v>6.06</v>
      </c>
      <c r="U5646" s="33">
        <v>6.33</v>
      </c>
      <c r="V5646" s="116">
        <v>6.32</v>
      </c>
    </row>
    <row r="5647" spans="1:22" x14ac:dyDescent="0.25">
      <c r="A5647" s="26" t="s">
        <v>6486</v>
      </c>
      <c r="B5647" s="42">
        <v>0.7</v>
      </c>
      <c r="C5647" s="33">
        <v>4</v>
      </c>
      <c r="D5647" s="42">
        <v>4.4000000000000004</v>
      </c>
      <c r="E5647" s="33">
        <v>0.2</v>
      </c>
      <c r="F5647" s="42">
        <v>1</v>
      </c>
      <c r="G5647" s="33">
        <v>1.5</v>
      </c>
      <c r="H5647" s="42">
        <v>0.1</v>
      </c>
      <c r="I5647" s="33">
        <v>1.8</v>
      </c>
      <c r="J5647" s="42">
        <v>1.6</v>
      </c>
      <c r="K5647" s="33">
        <v>0.3</v>
      </c>
      <c r="L5647" s="42">
        <v>0.9</v>
      </c>
      <c r="M5647" s="33">
        <v>0.2</v>
      </c>
      <c r="N5647" s="42">
        <v>0</v>
      </c>
      <c r="O5647" s="33">
        <v>0.2</v>
      </c>
      <c r="P5647" s="42">
        <v>348.91</v>
      </c>
      <c r="Q5647" s="33">
        <v>238.67</v>
      </c>
      <c r="R5647" s="42">
        <v>278.20999999999998</v>
      </c>
      <c r="S5647" s="33">
        <v>263.58</v>
      </c>
      <c r="T5647" s="42">
        <v>6.04</v>
      </c>
      <c r="U5647" s="33">
        <v>6.77</v>
      </c>
      <c r="V5647" s="116">
        <v>6.09</v>
      </c>
    </row>
    <row r="5648" spans="1:22" x14ac:dyDescent="0.25">
      <c r="A5648" s="26" t="s">
        <v>6487</v>
      </c>
      <c r="B5648" s="42">
        <v>0.4</v>
      </c>
      <c r="C5648" s="33">
        <v>3.9</v>
      </c>
      <c r="D5648" s="42">
        <v>4.5999999999999996</v>
      </c>
      <c r="E5648" s="33">
        <v>0.1</v>
      </c>
      <c r="F5648" s="42">
        <v>0.8</v>
      </c>
      <c r="G5648" s="33">
        <v>1.3</v>
      </c>
      <c r="H5648" s="42">
        <v>0.1</v>
      </c>
      <c r="I5648" s="33">
        <v>1.5</v>
      </c>
      <c r="J5648" s="42">
        <v>1.8</v>
      </c>
      <c r="K5648" s="33">
        <v>0.2</v>
      </c>
      <c r="L5648" s="42">
        <v>0.9</v>
      </c>
      <c r="M5648" s="33">
        <v>0.2</v>
      </c>
      <c r="N5648" s="42">
        <v>0</v>
      </c>
      <c r="O5648" s="33">
        <v>0.1</v>
      </c>
      <c r="P5648" s="42">
        <v>346.34</v>
      </c>
      <c r="Q5648" s="33">
        <v>234</v>
      </c>
      <c r="R5648" s="42">
        <v>272.49</v>
      </c>
      <c r="S5648" s="33">
        <v>264</v>
      </c>
      <c r="T5648" s="42">
        <v>6.23</v>
      </c>
      <c r="U5648" s="33">
        <v>6.73</v>
      </c>
      <c r="V5648" s="116">
        <v>6.56</v>
      </c>
    </row>
    <row r="5649" spans="1:22" x14ac:dyDescent="0.25">
      <c r="A5649" s="26" t="s">
        <v>6488</v>
      </c>
      <c r="B5649" s="42">
        <v>0.7</v>
      </c>
      <c r="C5649" s="33">
        <v>3</v>
      </c>
      <c r="D5649" s="42">
        <v>3.8</v>
      </c>
      <c r="E5649" s="33">
        <v>0.1</v>
      </c>
      <c r="F5649" s="42">
        <v>1.1000000000000001</v>
      </c>
      <c r="G5649" s="33">
        <v>1.1000000000000001</v>
      </c>
      <c r="H5649" s="42">
        <v>0.1</v>
      </c>
      <c r="I5649" s="33">
        <v>1.7</v>
      </c>
      <c r="J5649" s="42">
        <v>1.5</v>
      </c>
      <c r="K5649" s="33">
        <v>0.2</v>
      </c>
      <c r="L5649" s="42">
        <v>0.7</v>
      </c>
      <c r="M5649" s="33">
        <v>0.3</v>
      </c>
      <c r="N5649" s="42">
        <v>0.1</v>
      </c>
      <c r="O5649" s="33">
        <v>0.1</v>
      </c>
      <c r="P5649" s="42">
        <v>342.67</v>
      </c>
      <c r="Q5649" s="33">
        <v>234.65</v>
      </c>
      <c r="R5649" s="42">
        <v>270.54000000000002</v>
      </c>
      <c r="S5649" s="33">
        <v>263.39999999999998</v>
      </c>
      <c r="T5649" s="42">
        <v>5.26</v>
      </c>
      <c r="U5649" s="33">
        <v>5.83</v>
      </c>
      <c r="V5649" s="116">
        <v>5.4</v>
      </c>
    </row>
    <row r="5650" spans="1:22" x14ac:dyDescent="0.25">
      <c r="A5650" s="26" t="s">
        <v>6489</v>
      </c>
      <c r="B5650" s="42">
        <v>0.2</v>
      </c>
      <c r="C5650" s="33">
        <v>3.4</v>
      </c>
      <c r="D5650" s="42">
        <v>4.5999999999999996</v>
      </c>
      <c r="E5650" s="33">
        <v>0.1</v>
      </c>
      <c r="F5650" s="42">
        <v>1.7</v>
      </c>
      <c r="G5650" s="33">
        <v>1</v>
      </c>
      <c r="H5650" s="42">
        <v>0.1</v>
      </c>
      <c r="I5650" s="33">
        <v>1.7</v>
      </c>
      <c r="J5650" s="42">
        <v>1.8</v>
      </c>
      <c r="K5650" s="33">
        <v>0.2</v>
      </c>
      <c r="L5650" s="42">
        <v>0.9</v>
      </c>
      <c r="M5650" s="33">
        <v>0.3</v>
      </c>
      <c r="N5650" s="42">
        <v>0.1</v>
      </c>
      <c r="O5650" s="33">
        <v>0.1</v>
      </c>
      <c r="P5650" s="42">
        <v>332.98</v>
      </c>
      <c r="Q5650" s="33">
        <v>227.34</v>
      </c>
      <c r="R5650" s="42">
        <v>263.42</v>
      </c>
      <c r="S5650" s="33">
        <v>262.33999999999997</v>
      </c>
      <c r="T5650" s="42">
        <v>6.03</v>
      </c>
      <c r="U5650" s="33">
        <v>6.24</v>
      </c>
      <c r="V5650" s="116">
        <v>6.09</v>
      </c>
    </row>
    <row r="5651" spans="1:22" x14ac:dyDescent="0.25">
      <c r="A5651" s="26" t="s">
        <v>6490</v>
      </c>
      <c r="B5651" s="42">
        <v>0.6</v>
      </c>
      <c r="C5651" s="33">
        <v>3.4</v>
      </c>
      <c r="D5651" s="42">
        <v>4.2</v>
      </c>
      <c r="E5651" s="33">
        <v>0.2</v>
      </c>
      <c r="F5651" s="42">
        <v>1.5</v>
      </c>
      <c r="G5651" s="33">
        <v>1.2</v>
      </c>
      <c r="H5651" s="42">
        <v>0.2</v>
      </c>
      <c r="I5651" s="33">
        <v>1.8</v>
      </c>
      <c r="J5651" s="42">
        <v>1.5</v>
      </c>
      <c r="K5651" s="33">
        <v>0.3</v>
      </c>
      <c r="L5651" s="42">
        <v>0.7</v>
      </c>
      <c r="M5651" s="33">
        <v>0.2</v>
      </c>
      <c r="N5651" s="42">
        <v>0.1</v>
      </c>
      <c r="O5651" s="33">
        <v>0.2</v>
      </c>
      <c r="P5651" s="42">
        <v>327.12</v>
      </c>
      <c r="Q5651" s="33">
        <v>222.73</v>
      </c>
      <c r="R5651" s="42">
        <v>258.27999999999997</v>
      </c>
      <c r="S5651" s="33">
        <v>262.36</v>
      </c>
      <c r="T5651" s="42">
        <v>5.59</v>
      </c>
      <c r="U5651" s="33">
        <v>6.06</v>
      </c>
      <c r="V5651" s="116">
        <v>5.97</v>
      </c>
    </row>
    <row r="5652" spans="1:22" x14ac:dyDescent="0.25">
      <c r="A5652" s="26" t="s">
        <v>6491</v>
      </c>
      <c r="B5652" s="42">
        <v>0.6</v>
      </c>
      <c r="C5652" s="33">
        <v>3.3</v>
      </c>
      <c r="D5652" s="42">
        <v>5</v>
      </c>
      <c r="E5652" s="33">
        <v>0.2</v>
      </c>
      <c r="F5652" s="42">
        <v>1.7</v>
      </c>
      <c r="G5652" s="33">
        <v>1.6</v>
      </c>
      <c r="H5652" s="42">
        <v>0.2</v>
      </c>
      <c r="I5652" s="33">
        <v>1.6</v>
      </c>
      <c r="J5652" s="42">
        <v>1.5</v>
      </c>
      <c r="K5652" s="33">
        <v>0.2</v>
      </c>
      <c r="L5652" s="42">
        <v>0.9</v>
      </c>
      <c r="M5652" s="33">
        <v>0.2</v>
      </c>
      <c r="N5652" s="42">
        <v>0.1</v>
      </c>
      <c r="O5652" s="33">
        <v>0.1</v>
      </c>
      <c r="P5652" s="42">
        <v>321.55</v>
      </c>
      <c r="Q5652" s="33">
        <v>221.92</v>
      </c>
      <c r="R5652" s="42">
        <v>253.97</v>
      </c>
      <c r="S5652" s="33">
        <v>261.93</v>
      </c>
      <c r="T5652" s="42">
        <v>6.46</v>
      </c>
      <c r="U5652" s="33">
        <v>6.67</v>
      </c>
      <c r="V5652" s="116">
        <v>6.63</v>
      </c>
    </row>
    <row r="5653" spans="1:22" x14ac:dyDescent="0.25">
      <c r="A5653" s="26" t="s">
        <v>6492</v>
      </c>
      <c r="B5653" s="42">
        <v>0.4</v>
      </c>
      <c r="C5653" s="33">
        <v>3.5</v>
      </c>
      <c r="D5653" s="42">
        <v>4.2</v>
      </c>
      <c r="E5653" s="33">
        <v>0.1</v>
      </c>
      <c r="F5653" s="42">
        <v>1.7</v>
      </c>
      <c r="G5653" s="33">
        <v>1.1000000000000001</v>
      </c>
      <c r="H5653" s="42">
        <v>0.1</v>
      </c>
      <c r="I5653" s="33">
        <v>2.2999999999999998</v>
      </c>
      <c r="J5653" s="42">
        <v>1.9</v>
      </c>
      <c r="K5653" s="33">
        <v>0.3</v>
      </c>
      <c r="L5653" s="42">
        <v>0.9</v>
      </c>
      <c r="M5653" s="33">
        <v>0.2</v>
      </c>
      <c r="N5653" s="42">
        <v>0</v>
      </c>
      <c r="O5653" s="33">
        <v>0.1</v>
      </c>
      <c r="P5653" s="42">
        <v>295.62</v>
      </c>
      <c r="Q5653" s="33">
        <v>203.53</v>
      </c>
      <c r="R5653" s="42">
        <v>240.13</v>
      </c>
      <c r="S5653" s="33">
        <v>261.32</v>
      </c>
      <c r="T5653" s="42">
        <v>6.58</v>
      </c>
      <c r="U5653" s="33">
        <v>6.85</v>
      </c>
      <c r="V5653" s="116">
        <v>6.45</v>
      </c>
    </row>
    <row r="5654" spans="1:22" x14ac:dyDescent="0.25">
      <c r="A5654" s="26" t="s">
        <v>6493</v>
      </c>
      <c r="B5654" s="42">
        <v>0.8</v>
      </c>
      <c r="C5654" s="33">
        <v>4.5</v>
      </c>
      <c r="D5654" s="42">
        <v>4.7</v>
      </c>
      <c r="E5654" s="33">
        <v>0.1</v>
      </c>
      <c r="F5654" s="42">
        <v>1.5</v>
      </c>
      <c r="G5654" s="33">
        <v>1.4</v>
      </c>
      <c r="H5654" s="42">
        <v>0.1</v>
      </c>
      <c r="I5654" s="33">
        <v>1.3</v>
      </c>
      <c r="J5654" s="42">
        <v>1.6</v>
      </c>
      <c r="K5654" s="33">
        <v>0.2</v>
      </c>
      <c r="L5654" s="42">
        <v>0.6</v>
      </c>
      <c r="M5654" s="33">
        <v>0.2</v>
      </c>
      <c r="N5654" s="42">
        <v>0</v>
      </c>
      <c r="O5654" s="33">
        <v>0.3</v>
      </c>
      <c r="P5654" s="42">
        <v>307.86</v>
      </c>
      <c r="Q5654" s="33">
        <v>211.48</v>
      </c>
      <c r="R5654" s="42">
        <v>240.56</v>
      </c>
      <c r="S5654" s="33">
        <v>262.05</v>
      </c>
      <c r="T5654" s="42">
        <v>6.57</v>
      </c>
      <c r="U5654" s="33">
        <v>7.22</v>
      </c>
      <c r="V5654" s="116">
        <v>6.7</v>
      </c>
    </row>
    <row r="5655" spans="1:22" x14ac:dyDescent="0.25">
      <c r="A5655" s="26" t="s">
        <v>6494</v>
      </c>
      <c r="B5655" s="42">
        <v>0.5</v>
      </c>
      <c r="C5655" s="33">
        <v>4.5</v>
      </c>
      <c r="D5655" s="42">
        <v>4.5999999999999996</v>
      </c>
      <c r="E5655" s="33">
        <v>0</v>
      </c>
      <c r="F5655" s="42">
        <v>1.5</v>
      </c>
      <c r="G5655" s="33">
        <v>1.2</v>
      </c>
      <c r="H5655" s="42">
        <v>0</v>
      </c>
      <c r="I5655" s="33">
        <v>1.5</v>
      </c>
      <c r="J5655" s="42">
        <v>1.1000000000000001</v>
      </c>
      <c r="K5655" s="33">
        <v>0.3</v>
      </c>
      <c r="L5655" s="42">
        <v>0.5</v>
      </c>
      <c r="M5655" s="33">
        <v>0.1</v>
      </c>
      <c r="N5655" s="42">
        <v>0</v>
      </c>
      <c r="O5655" s="33">
        <v>0.2</v>
      </c>
      <c r="P5655" s="42">
        <v>307.18</v>
      </c>
      <c r="Q5655" s="33">
        <v>210.25</v>
      </c>
      <c r="R5655" s="42">
        <v>240.02</v>
      </c>
      <c r="S5655" s="33">
        <v>261.68</v>
      </c>
      <c r="T5655" s="42">
        <v>6.43</v>
      </c>
      <c r="U5655" s="33">
        <v>7.08</v>
      </c>
      <c r="V5655" s="116">
        <v>6.59</v>
      </c>
    </row>
    <row r="5656" spans="1:22" x14ac:dyDescent="0.25">
      <c r="A5656" s="26" t="s">
        <v>6495</v>
      </c>
      <c r="B5656" s="42">
        <v>0.5</v>
      </c>
      <c r="C5656" s="33">
        <v>3.8</v>
      </c>
      <c r="D5656" s="42">
        <v>4.5999999999999996</v>
      </c>
      <c r="E5656" s="33">
        <v>0.1</v>
      </c>
      <c r="F5656" s="42">
        <v>1.4</v>
      </c>
      <c r="G5656" s="33">
        <v>1.2</v>
      </c>
      <c r="H5656" s="42">
        <v>0.1</v>
      </c>
      <c r="I5656" s="33">
        <v>1.1000000000000001</v>
      </c>
      <c r="J5656" s="42">
        <v>1.4</v>
      </c>
      <c r="K5656" s="33">
        <v>0.3</v>
      </c>
      <c r="L5656" s="42">
        <v>0.4</v>
      </c>
      <c r="M5656" s="33">
        <v>0.2</v>
      </c>
      <c r="N5656" s="42">
        <v>0</v>
      </c>
      <c r="O5656" s="33">
        <v>0.2</v>
      </c>
      <c r="P5656" s="42">
        <v>315.54000000000002</v>
      </c>
      <c r="Q5656" s="33">
        <v>212.14</v>
      </c>
      <c r="R5656" s="42">
        <v>247.25</v>
      </c>
      <c r="S5656" s="33">
        <v>261.18</v>
      </c>
      <c r="T5656" s="42">
        <v>5.88</v>
      </c>
      <c r="U5656" s="33">
        <v>6.48</v>
      </c>
      <c r="V5656" s="116">
        <v>6.06</v>
      </c>
    </row>
    <row r="5657" spans="1:22" x14ac:dyDescent="0.25">
      <c r="A5657" s="26" t="s">
        <v>6496</v>
      </c>
      <c r="B5657" s="42">
        <v>0.6</v>
      </c>
      <c r="C5657" s="33">
        <v>3.1</v>
      </c>
      <c r="D5657" s="42">
        <v>4.5999999999999996</v>
      </c>
      <c r="E5657" s="33">
        <v>0.1</v>
      </c>
      <c r="F5657" s="42">
        <v>1.7</v>
      </c>
      <c r="G5657" s="33">
        <v>1.4</v>
      </c>
      <c r="H5657" s="42">
        <v>0.3</v>
      </c>
      <c r="I5657" s="33">
        <v>1.5</v>
      </c>
      <c r="J5657" s="42">
        <v>1.8</v>
      </c>
      <c r="K5657" s="33">
        <v>0.2</v>
      </c>
      <c r="L5657" s="42">
        <v>0.6</v>
      </c>
      <c r="M5657" s="33">
        <v>0.3</v>
      </c>
      <c r="N5657" s="42">
        <v>0</v>
      </c>
      <c r="O5657" s="33">
        <v>0.2</v>
      </c>
      <c r="P5657" s="42">
        <v>322.67</v>
      </c>
      <c r="Q5657" s="33">
        <v>217.4</v>
      </c>
      <c r="R5657" s="42">
        <v>253.35</v>
      </c>
      <c r="S5657" s="33">
        <v>260.26</v>
      </c>
      <c r="T5657" s="42">
        <v>5.74</v>
      </c>
      <c r="U5657" s="33">
        <v>6.24</v>
      </c>
      <c r="V5657" s="116">
        <v>5.9</v>
      </c>
    </row>
    <row r="5658" spans="1:22" x14ac:dyDescent="0.25">
      <c r="A5658" s="26" t="s">
        <v>6497</v>
      </c>
      <c r="B5658" s="42">
        <v>0.5</v>
      </c>
      <c r="C5658" s="33">
        <v>4</v>
      </c>
      <c r="D5658" s="42">
        <v>4.5999999999999996</v>
      </c>
      <c r="E5658" s="33">
        <v>0</v>
      </c>
      <c r="F5658" s="42">
        <v>1.8</v>
      </c>
      <c r="G5658" s="33">
        <v>1.3</v>
      </c>
      <c r="H5658" s="42">
        <v>0</v>
      </c>
      <c r="I5658" s="33">
        <v>1.8</v>
      </c>
      <c r="J5658" s="42">
        <v>1.7</v>
      </c>
      <c r="K5658" s="33">
        <v>0.2</v>
      </c>
      <c r="L5658" s="42">
        <v>0.8</v>
      </c>
      <c r="M5658" s="33">
        <v>0.2</v>
      </c>
      <c r="N5658" s="42">
        <v>0.1</v>
      </c>
      <c r="O5658" s="33">
        <v>0.2</v>
      </c>
      <c r="P5658" s="42">
        <v>310.39999999999998</v>
      </c>
      <c r="Q5658" s="33">
        <v>209.44</v>
      </c>
      <c r="R5658" s="42">
        <v>243.42</v>
      </c>
      <c r="S5658" s="33">
        <v>259.97000000000003</v>
      </c>
      <c r="T5658" s="42">
        <v>6.61</v>
      </c>
      <c r="U5658" s="33">
        <v>7.16</v>
      </c>
      <c r="V5658" s="116">
        <v>6.76</v>
      </c>
    </row>
    <row r="5659" spans="1:22" x14ac:dyDescent="0.25">
      <c r="A5659" s="26" t="s">
        <v>6498</v>
      </c>
      <c r="B5659" s="42">
        <v>0.7</v>
      </c>
      <c r="C5659" s="33">
        <v>3.3</v>
      </c>
      <c r="D5659" s="42">
        <v>4.3</v>
      </c>
      <c r="E5659" s="33">
        <v>0.1</v>
      </c>
      <c r="F5659" s="42">
        <v>1.6</v>
      </c>
      <c r="G5659" s="33">
        <v>1.4</v>
      </c>
      <c r="H5659" s="42">
        <v>0</v>
      </c>
      <c r="I5659" s="33">
        <v>2</v>
      </c>
      <c r="J5659" s="42">
        <v>2.2000000000000002</v>
      </c>
      <c r="K5659" s="33">
        <v>0.3</v>
      </c>
      <c r="L5659" s="42">
        <v>0.8</v>
      </c>
      <c r="M5659" s="33">
        <v>0.3</v>
      </c>
      <c r="N5659" s="42">
        <v>0.1</v>
      </c>
      <c r="O5659" s="33">
        <v>0.2</v>
      </c>
      <c r="P5659" s="42">
        <v>305.47000000000003</v>
      </c>
      <c r="Q5659" s="33">
        <v>208.5</v>
      </c>
      <c r="R5659" s="42">
        <v>240.79</v>
      </c>
      <c r="S5659" s="33">
        <v>260.92</v>
      </c>
      <c r="T5659" s="42">
        <v>5.8</v>
      </c>
      <c r="U5659" s="33">
        <v>6.33</v>
      </c>
      <c r="V5659" s="116">
        <v>5.94</v>
      </c>
    </row>
    <row r="5660" spans="1:22" x14ac:dyDescent="0.25">
      <c r="A5660" s="26" t="s">
        <v>6499</v>
      </c>
      <c r="B5660" s="42">
        <v>0.6</v>
      </c>
      <c r="C5660" s="33">
        <v>2.2999999999999998</v>
      </c>
      <c r="D5660" s="42">
        <v>3.9</v>
      </c>
      <c r="E5660" s="33">
        <v>0.1</v>
      </c>
      <c r="F5660" s="42">
        <v>1.2</v>
      </c>
      <c r="G5660" s="33">
        <v>1.2</v>
      </c>
      <c r="H5660" s="42">
        <v>0</v>
      </c>
      <c r="I5660" s="33">
        <v>1.4</v>
      </c>
      <c r="J5660" s="42">
        <v>1.7</v>
      </c>
      <c r="K5660" s="33">
        <v>0.2</v>
      </c>
      <c r="L5660" s="42">
        <v>0.8</v>
      </c>
      <c r="M5660" s="33">
        <v>0.3</v>
      </c>
      <c r="N5660" s="42">
        <v>0</v>
      </c>
      <c r="O5660" s="33">
        <v>0.2</v>
      </c>
      <c r="P5660" s="42">
        <v>400.8</v>
      </c>
      <c r="Q5660" s="33">
        <v>266.25</v>
      </c>
      <c r="R5660" s="42">
        <v>312.52</v>
      </c>
      <c r="S5660" s="33">
        <v>258.45999999999998</v>
      </c>
      <c r="T5660" s="42">
        <v>4.6399999999999997</v>
      </c>
      <c r="U5660" s="33">
        <v>5.1100000000000003</v>
      </c>
      <c r="V5660" s="116">
        <v>5.12</v>
      </c>
    </row>
    <row r="5661" spans="1:22" x14ac:dyDescent="0.25">
      <c r="A5661" s="26" t="s">
        <v>6500</v>
      </c>
      <c r="B5661" s="42">
        <v>0.7</v>
      </c>
      <c r="C5661" s="33">
        <v>2.1</v>
      </c>
      <c r="D5661" s="42">
        <v>3.7</v>
      </c>
      <c r="E5661" s="33">
        <v>0.1</v>
      </c>
      <c r="F5661" s="42">
        <v>1.4</v>
      </c>
      <c r="G5661" s="33">
        <v>1.1000000000000001</v>
      </c>
      <c r="H5661" s="42">
        <v>0.1</v>
      </c>
      <c r="I5661" s="33">
        <v>1</v>
      </c>
      <c r="J5661" s="42">
        <v>1.5</v>
      </c>
      <c r="K5661" s="33">
        <v>0.2</v>
      </c>
      <c r="L5661" s="42">
        <v>0.5</v>
      </c>
      <c r="M5661" s="33">
        <v>0.1</v>
      </c>
      <c r="N5661" s="42">
        <v>0</v>
      </c>
      <c r="O5661" s="33">
        <v>0.1</v>
      </c>
      <c r="P5661" s="42">
        <v>406.24</v>
      </c>
      <c r="Q5661" s="33">
        <v>273.61</v>
      </c>
      <c r="R5661" s="42">
        <v>314.02</v>
      </c>
      <c r="S5661" s="33">
        <v>258.56</v>
      </c>
      <c r="T5661" s="42">
        <v>4.5</v>
      </c>
      <c r="U5661" s="33">
        <v>4.7699999999999996</v>
      </c>
      <c r="V5661" s="116">
        <v>4.66</v>
      </c>
    </row>
    <row r="5662" spans="1:22" x14ac:dyDescent="0.25">
      <c r="A5662" s="26" t="s">
        <v>6501</v>
      </c>
      <c r="B5662" s="42">
        <v>0.5</v>
      </c>
      <c r="C5662" s="33">
        <v>2.9</v>
      </c>
      <c r="D5662" s="42">
        <v>4.3</v>
      </c>
      <c r="E5662" s="33">
        <v>0.2</v>
      </c>
      <c r="F5662" s="42">
        <v>1.4</v>
      </c>
      <c r="G5662" s="33">
        <v>1.3</v>
      </c>
      <c r="H5662" s="42">
        <v>0.1</v>
      </c>
      <c r="I5662" s="33">
        <v>1.3</v>
      </c>
      <c r="J5662" s="42">
        <v>1.6</v>
      </c>
      <c r="K5662" s="33">
        <v>0.2</v>
      </c>
      <c r="L5662" s="42">
        <v>0.7</v>
      </c>
      <c r="M5662" s="33">
        <v>0.3</v>
      </c>
      <c r="N5662" s="42">
        <v>0</v>
      </c>
      <c r="O5662" s="33">
        <v>0.2</v>
      </c>
      <c r="P5662" s="42">
        <v>362.08</v>
      </c>
      <c r="Q5662" s="33">
        <v>239.59</v>
      </c>
      <c r="R5662" s="42">
        <v>283.20999999999998</v>
      </c>
      <c r="S5662" s="33">
        <v>260.01</v>
      </c>
      <c r="T5662" s="42">
        <v>5.57</v>
      </c>
      <c r="U5662" s="33">
        <v>5.93</v>
      </c>
      <c r="V5662" s="116">
        <v>5.87</v>
      </c>
    </row>
    <row r="5663" spans="1:22" x14ac:dyDescent="0.25">
      <c r="A5663" s="26" t="s">
        <v>6502</v>
      </c>
      <c r="B5663" s="42">
        <v>0.4</v>
      </c>
      <c r="C5663" s="33">
        <v>2.2000000000000002</v>
      </c>
      <c r="D5663" s="42">
        <v>4</v>
      </c>
      <c r="E5663" s="33">
        <v>0.2</v>
      </c>
      <c r="F5663" s="42">
        <v>1.3</v>
      </c>
      <c r="G5663" s="33">
        <v>1.1000000000000001</v>
      </c>
      <c r="H5663" s="42">
        <v>0.2</v>
      </c>
      <c r="I5663" s="33">
        <v>1</v>
      </c>
      <c r="J5663" s="42">
        <v>1.2</v>
      </c>
      <c r="K5663" s="33">
        <v>0.2</v>
      </c>
      <c r="L5663" s="42">
        <v>0.6</v>
      </c>
      <c r="M5663" s="33">
        <v>0.3</v>
      </c>
      <c r="N5663" s="42">
        <v>0</v>
      </c>
      <c r="O5663" s="33">
        <v>0.2</v>
      </c>
      <c r="P5663" s="42">
        <v>406.61</v>
      </c>
      <c r="Q5663" s="33">
        <v>273.52999999999997</v>
      </c>
      <c r="R5663" s="42">
        <v>317.26</v>
      </c>
      <c r="S5663" s="33">
        <v>259</v>
      </c>
      <c r="T5663" s="42">
        <v>4.5</v>
      </c>
      <c r="U5663" s="33">
        <v>4.96</v>
      </c>
      <c r="V5663" s="116">
        <v>4.9000000000000004</v>
      </c>
    </row>
    <row r="5664" spans="1:22" x14ac:dyDescent="0.25">
      <c r="A5664" s="26" t="s">
        <v>6503</v>
      </c>
      <c r="B5664" s="42">
        <v>0.5</v>
      </c>
      <c r="C5664" s="33">
        <v>3.7</v>
      </c>
      <c r="D5664" s="42">
        <v>4.7</v>
      </c>
      <c r="E5664" s="33">
        <v>0.1</v>
      </c>
      <c r="F5664" s="42">
        <v>1.6</v>
      </c>
      <c r="G5664" s="33">
        <v>1.4</v>
      </c>
      <c r="H5664" s="42">
        <v>0.2</v>
      </c>
      <c r="I5664" s="33">
        <v>1.8</v>
      </c>
      <c r="J5664" s="42">
        <v>1.5</v>
      </c>
      <c r="K5664" s="33">
        <v>0.2</v>
      </c>
      <c r="L5664" s="42">
        <v>0.7</v>
      </c>
      <c r="M5664" s="33">
        <v>0.2</v>
      </c>
      <c r="N5664" s="42">
        <v>0.1</v>
      </c>
      <c r="O5664" s="33">
        <v>0.1</v>
      </c>
      <c r="P5664" s="42">
        <v>326.3</v>
      </c>
      <c r="Q5664" s="33">
        <v>219.52</v>
      </c>
      <c r="R5664" s="42">
        <v>263.56</v>
      </c>
      <c r="S5664" s="33">
        <v>260.23</v>
      </c>
      <c r="T5664" s="42">
        <v>5.82</v>
      </c>
      <c r="U5664" s="33">
        <v>6.48</v>
      </c>
      <c r="V5664" s="116">
        <v>6.3</v>
      </c>
    </row>
    <row r="5665" spans="1:22" x14ac:dyDescent="0.25">
      <c r="A5665" s="26" t="s">
        <v>6504</v>
      </c>
      <c r="B5665" s="42">
        <v>0.5</v>
      </c>
      <c r="C5665" s="33">
        <v>3.5</v>
      </c>
      <c r="D5665" s="42">
        <v>4.3</v>
      </c>
      <c r="E5665" s="33">
        <v>0.2</v>
      </c>
      <c r="F5665" s="42">
        <v>1.3</v>
      </c>
      <c r="G5665" s="33">
        <v>1.3</v>
      </c>
      <c r="H5665" s="42">
        <v>0.2</v>
      </c>
      <c r="I5665" s="33">
        <v>1.4</v>
      </c>
      <c r="J5665" s="42">
        <v>1.5</v>
      </c>
      <c r="K5665" s="33">
        <v>0.2</v>
      </c>
      <c r="L5665" s="42">
        <v>0.8</v>
      </c>
      <c r="M5665" s="33">
        <v>0.1</v>
      </c>
      <c r="N5665" s="42">
        <v>0</v>
      </c>
      <c r="O5665" s="33">
        <v>0.2</v>
      </c>
      <c r="P5665" s="42">
        <v>342.42</v>
      </c>
      <c r="Q5665" s="33">
        <v>235.52</v>
      </c>
      <c r="R5665" s="42">
        <v>267.3</v>
      </c>
      <c r="S5665" s="33">
        <v>260.02</v>
      </c>
      <c r="T5665" s="42">
        <v>5.71</v>
      </c>
      <c r="U5665" s="33">
        <v>6.31</v>
      </c>
      <c r="V5665" s="116">
        <v>6.04</v>
      </c>
    </row>
    <row r="5666" spans="1:22" x14ac:dyDescent="0.25">
      <c r="A5666" s="26" t="s">
        <v>6505</v>
      </c>
      <c r="B5666" s="42">
        <v>0.5</v>
      </c>
      <c r="C5666" s="33">
        <v>2.2999999999999998</v>
      </c>
      <c r="D5666" s="42">
        <v>4.4000000000000004</v>
      </c>
      <c r="E5666" s="33">
        <v>0.3</v>
      </c>
      <c r="F5666" s="42">
        <v>1.4</v>
      </c>
      <c r="G5666" s="33">
        <v>1.2</v>
      </c>
      <c r="H5666" s="42">
        <v>0.3</v>
      </c>
      <c r="I5666" s="33">
        <v>1.4</v>
      </c>
      <c r="J5666" s="42">
        <v>1.5</v>
      </c>
      <c r="K5666" s="33">
        <v>0.2</v>
      </c>
      <c r="L5666" s="42">
        <v>0.6</v>
      </c>
      <c r="M5666" s="33">
        <v>0.2</v>
      </c>
      <c r="N5666" s="42">
        <v>0.1</v>
      </c>
      <c r="O5666" s="33">
        <v>0</v>
      </c>
      <c r="P5666" s="42">
        <v>335.34</v>
      </c>
      <c r="Q5666" s="33">
        <v>232.82</v>
      </c>
      <c r="R5666" s="42">
        <v>267.19</v>
      </c>
      <c r="S5666" s="33">
        <v>259.08</v>
      </c>
      <c r="T5666" s="42">
        <v>5.08</v>
      </c>
      <c r="U5666" s="33">
        <v>5.63</v>
      </c>
      <c r="V5666" s="116">
        <v>5.68</v>
      </c>
    </row>
    <row r="5667" spans="1:22" x14ac:dyDescent="0.25">
      <c r="A5667" s="26" t="s">
        <v>6506</v>
      </c>
      <c r="B5667" s="42">
        <v>0.7</v>
      </c>
      <c r="C5667" s="33">
        <v>1.1000000000000001</v>
      </c>
      <c r="D5667" s="42">
        <v>3.6</v>
      </c>
      <c r="E5667" s="33">
        <v>0.2</v>
      </c>
      <c r="F5667" s="42">
        <v>1.2</v>
      </c>
      <c r="G5667" s="33">
        <v>0.9</v>
      </c>
      <c r="H5667" s="42">
        <v>0.2</v>
      </c>
      <c r="I5667" s="33">
        <v>1</v>
      </c>
      <c r="J5667" s="42">
        <v>1</v>
      </c>
      <c r="K5667" s="33">
        <v>0.1</v>
      </c>
      <c r="L5667" s="42">
        <v>0.6</v>
      </c>
      <c r="M5667" s="33">
        <v>0.2</v>
      </c>
      <c r="N5667" s="42">
        <v>0</v>
      </c>
      <c r="O5667" s="33">
        <v>0.1</v>
      </c>
      <c r="P5667" s="42">
        <v>424.9</v>
      </c>
      <c r="Q5667" s="33">
        <v>293.02999999999997</v>
      </c>
      <c r="R5667" s="42">
        <v>327.31</v>
      </c>
      <c r="S5667" s="33">
        <v>256.74</v>
      </c>
      <c r="T5667" s="42">
        <v>3.93</v>
      </c>
      <c r="U5667" s="33">
        <v>4.38</v>
      </c>
      <c r="V5667" s="116">
        <v>4.24</v>
      </c>
    </row>
    <row r="5668" spans="1:22" x14ac:dyDescent="0.25">
      <c r="A5668" s="26" t="s">
        <v>6507</v>
      </c>
      <c r="B5668" s="42">
        <v>0.4</v>
      </c>
      <c r="C5668" s="33">
        <v>1.5</v>
      </c>
      <c r="D5668" s="42">
        <v>3.7</v>
      </c>
      <c r="E5668" s="33">
        <v>0.1</v>
      </c>
      <c r="F5668" s="42">
        <v>1.2</v>
      </c>
      <c r="G5668" s="33">
        <v>1</v>
      </c>
      <c r="H5668" s="42">
        <v>0.1</v>
      </c>
      <c r="I5668" s="33">
        <v>1</v>
      </c>
      <c r="J5668" s="42">
        <v>1.1000000000000001</v>
      </c>
      <c r="K5668" s="33">
        <v>0.2</v>
      </c>
      <c r="L5668" s="42">
        <v>0.7</v>
      </c>
      <c r="M5668" s="33">
        <v>0.2</v>
      </c>
      <c r="N5668" s="42">
        <v>0</v>
      </c>
      <c r="O5668" s="33">
        <v>0</v>
      </c>
      <c r="P5668" s="42">
        <v>407.78</v>
      </c>
      <c r="Q5668" s="33">
        <v>274.75</v>
      </c>
      <c r="R5668" s="42">
        <v>308.73</v>
      </c>
      <c r="S5668" s="33">
        <v>255.77</v>
      </c>
      <c r="T5668" s="42">
        <v>4.1100000000000003</v>
      </c>
      <c r="U5668" s="33">
        <v>4.4000000000000004</v>
      </c>
      <c r="V5668" s="116">
        <v>4.55</v>
      </c>
    </row>
    <row r="5669" spans="1:22" x14ac:dyDescent="0.25">
      <c r="A5669" s="26" t="s">
        <v>6508</v>
      </c>
      <c r="B5669" s="42">
        <v>0.8</v>
      </c>
      <c r="C5669" s="33">
        <v>1.4</v>
      </c>
      <c r="D5669" s="42">
        <v>3.9</v>
      </c>
      <c r="E5669" s="33">
        <v>0.2</v>
      </c>
      <c r="F5669" s="42">
        <v>1.4</v>
      </c>
      <c r="G5669" s="33">
        <v>1</v>
      </c>
      <c r="H5669" s="42">
        <v>0.1</v>
      </c>
      <c r="I5669" s="33">
        <v>1.5</v>
      </c>
      <c r="J5669" s="42">
        <v>1</v>
      </c>
      <c r="K5669" s="33">
        <v>0.2</v>
      </c>
      <c r="L5669" s="42">
        <v>0.4</v>
      </c>
      <c r="M5669" s="33">
        <v>0.1</v>
      </c>
      <c r="N5669" s="42">
        <v>0.1</v>
      </c>
      <c r="O5669" s="33">
        <v>0</v>
      </c>
      <c r="P5669" s="42">
        <v>393.31</v>
      </c>
      <c r="Q5669" s="33">
        <v>260.83999999999997</v>
      </c>
      <c r="R5669" s="42">
        <v>302.61</v>
      </c>
      <c r="S5669" s="33">
        <v>256.73</v>
      </c>
      <c r="T5669" s="42">
        <v>4.42</v>
      </c>
      <c r="U5669" s="33">
        <v>4.99</v>
      </c>
      <c r="V5669" s="116">
        <v>4.96</v>
      </c>
    </row>
    <row r="5670" spans="1:22" x14ac:dyDescent="0.25">
      <c r="A5670" s="26" t="s">
        <v>6509</v>
      </c>
      <c r="B5670" s="42">
        <v>0.7</v>
      </c>
      <c r="C5670" s="33">
        <v>3</v>
      </c>
      <c r="D5670" s="42">
        <v>4.4000000000000004</v>
      </c>
      <c r="E5670" s="33">
        <v>0.2</v>
      </c>
      <c r="F5670" s="42">
        <v>1.3</v>
      </c>
      <c r="G5670" s="33">
        <v>1.3</v>
      </c>
      <c r="H5670" s="42">
        <v>0.2</v>
      </c>
      <c r="I5670" s="33">
        <v>1.4</v>
      </c>
      <c r="J5670" s="42">
        <v>1.7</v>
      </c>
      <c r="K5670" s="33">
        <v>0.2</v>
      </c>
      <c r="L5670" s="42">
        <v>0.6</v>
      </c>
      <c r="M5670" s="33">
        <v>0.2</v>
      </c>
      <c r="N5670" s="42">
        <v>0</v>
      </c>
      <c r="O5670" s="33">
        <v>0.1</v>
      </c>
      <c r="P5670" s="42">
        <v>339.62</v>
      </c>
      <c r="Q5670" s="33">
        <v>237.63</v>
      </c>
      <c r="R5670" s="42">
        <v>272.62</v>
      </c>
      <c r="S5670" s="33">
        <v>257.89999999999998</v>
      </c>
      <c r="T5670" s="42">
        <v>5.6</v>
      </c>
      <c r="U5670" s="33">
        <v>5.83</v>
      </c>
      <c r="V5670" s="116">
        <v>6.29</v>
      </c>
    </row>
    <row r="5671" spans="1:22" x14ac:dyDescent="0.25">
      <c r="A5671" s="26" t="s">
        <v>6510</v>
      </c>
      <c r="B5671" s="42">
        <v>0.4</v>
      </c>
      <c r="C5671" s="33">
        <v>3.2</v>
      </c>
      <c r="D5671" s="42">
        <v>4</v>
      </c>
      <c r="E5671" s="33">
        <v>0</v>
      </c>
      <c r="F5671" s="42">
        <v>1.3</v>
      </c>
      <c r="G5671" s="33">
        <v>1.1000000000000001</v>
      </c>
      <c r="H5671" s="42">
        <v>0</v>
      </c>
      <c r="I5671" s="33">
        <v>1.2</v>
      </c>
      <c r="J5671" s="42">
        <v>1.3</v>
      </c>
      <c r="K5671" s="33">
        <v>0.1</v>
      </c>
      <c r="L5671" s="42">
        <v>0.7</v>
      </c>
      <c r="M5671" s="33">
        <v>0.1</v>
      </c>
      <c r="N5671" s="42">
        <v>0.1</v>
      </c>
      <c r="O5671" s="33">
        <v>0.1</v>
      </c>
      <c r="P5671" s="42">
        <v>373.09</v>
      </c>
      <c r="Q5671" s="33">
        <v>256.60000000000002</v>
      </c>
      <c r="R5671" s="42">
        <v>291.72000000000003</v>
      </c>
      <c r="S5671" s="33">
        <v>260.07</v>
      </c>
      <c r="T5671" s="42">
        <v>5.25</v>
      </c>
      <c r="U5671" s="33">
        <v>5.5</v>
      </c>
      <c r="V5671" s="116">
        <v>5.57</v>
      </c>
    </row>
    <row r="5672" spans="1:22" x14ac:dyDescent="0.25">
      <c r="A5672" s="26" t="s">
        <v>6511</v>
      </c>
      <c r="B5672" s="42">
        <v>0.6</v>
      </c>
      <c r="C5672" s="33">
        <v>2.5</v>
      </c>
      <c r="D5672" s="42">
        <v>4.2</v>
      </c>
      <c r="E5672" s="33">
        <v>0.1</v>
      </c>
      <c r="F5672" s="42">
        <v>1.4</v>
      </c>
      <c r="G5672" s="33">
        <v>1.3</v>
      </c>
      <c r="H5672" s="42">
        <v>0.1</v>
      </c>
      <c r="I5672" s="33">
        <v>1.3</v>
      </c>
      <c r="J5672" s="42">
        <v>1.4</v>
      </c>
      <c r="K5672" s="33">
        <v>0.2</v>
      </c>
      <c r="L5672" s="42">
        <v>0.6</v>
      </c>
      <c r="M5672" s="33">
        <v>0.2</v>
      </c>
      <c r="N5672" s="42">
        <v>0.1</v>
      </c>
      <c r="O5672" s="33">
        <v>0.2</v>
      </c>
      <c r="P5672" s="42">
        <v>353.18</v>
      </c>
      <c r="Q5672" s="33">
        <v>240.58</v>
      </c>
      <c r="R5672" s="42">
        <v>275.04000000000002</v>
      </c>
      <c r="S5672" s="33">
        <v>259.76</v>
      </c>
      <c r="T5672" s="42">
        <v>4.96</v>
      </c>
      <c r="U5672" s="33">
        <v>5.13</v>
      </c>
      <c r="V5672" s="116">
        <v>5.3</v>
      </c>
    </row>
    <row r="5673" spans="1:22" x14ac:dyDescent="0.25">
      <c r="A5673" s="26" t="s">
        <v>6512</v>
      </c>
      <c r="B5673" s="42">
        <v>0.4</v>
      </c>
      <c r="C5673" s="33">
        <v>2.6</v>
      </c>
      <c r="D5673" s="42">
        <v>4.0999999999999996</v>
      </c>
      <c r="E5673" s="33">
        <v>0.1</v>
      </c>
      <c r="F5673" s="42">
        <v>1.4</v>
      </c>
      <c r="G5673" s="33">
        <v>1</v>
      </c>
      <c r="H5673" s="42">
        <v>0.2</v>
      </c>
      <c r="I5673" s="33">
        <v>1.4</v>
      </c>
      <c r="J5673" s="42">
        <v>1.5</v>
      </c>
      <c r="K5673" s="33">
        <v>0.2</v>
      </c>
      <c r="L5673" s="42">
        <v>0.6</v>
      </c>
      <c r="M5673" s="33">
        <v>0.2</v>
      </c>
      <c r="N5673" s="42">
        <v>0</v>
      </c>
      <c r="O5673" s="33">
        <v>0</v>
      </c>
      <c r="P5673" s="42">
        <v>355.66</v>
      </c>
      <c r="Q5673" s="33">
        <v>245.33</v>
      </c>
      <c r="R5673" s="42">
        <v>277.52</v>
      </c>
      <c r="S5673" s="33">
        <v>261.47000000000003</v>
      </c>
      <c r="T5673" s="42">
        <v>5.0999999999999996</v>
      </c>
      <c r="U5673" s="33">
        <v>5.33</v>
      </c>
      <c r="V5673" s="116">
        <v>5.22</v>
      </c>
    </row>
    <row r="5674" spans="1:22" x14ac:dyDescent="0.25">
      <c r="A5674" s="26" t="s">
        <v>6513</v>
      </c>
      <c r="B5674" s="42">
        <v>0.5</v>
      </c>
      <c r="C5674" s="33">
        <v>3.3</v>
      </c>
      <c r="D5674" s="42">
        <v>4.0999999999999996</v>
      </c>
      <c r="E5674" s="33">
        <v>0</v>
      </c>
      <c r="F5674" s="42">
        <v>1.5</v>
      </c>
      <c r="G5674" s="33">
        <v>1.1000000000000001</v>
      </c>
      <c r="H5674" s="42">
        <v>0.2</v>
      </c>
      <c r="I5674" s="33">
        <v>1</v>
      </c>
      <c r="J5674" s="42">
        <v>1.3</v>
      </c>
      <c r="K5674" s="33">
        <v>0.2</v>
      </c>
      <c r="L5674" s="42">
        <v>0.7</v>
      </c>
      <c r="M5674" s="33">
        <v>0.2</v>
      </c>
      <c r="N5674" s="42">
        <v>0</v>
      </c>
      <c r="O5674" s="33">
        <v>0.1</v>
      </c>
      <c r="P5674" s="42">
        <v>342.99</v>
      </c>
      <c r="Q5674" s="33">
        <v>239.17</v>
      </c>
      <c r="R5674" s="42">
        <v>264.20999999999998</v>
      </c>
      <c r="S5674" s="33">
        <v>261.44</v>
      </c>
      <c r="T5674" s="42">
        <v>5.51</v>
      </c>
      <c r="U5674" s="33">
        <v>5.76</v>
      </c>
      <c r="V5674" s="116">
        <v>5.79</v>
      </c>
    </row>
    <row r="5675" spans="1:22" x14ac:dyDescent="0.25">
      <c r="A5675" s="26" t="s">
        <v>6514</v>
      </c>
      <c r="B5675" s="42">
        <v>0.6</v>
      </c>
      <c r="C5675" s="33">
        <v>3.1</v>
      </c>
      <c r="D5675" s="42">
        <v>4.4000000000000004</v>
      </c>
      <c r="E5675" s="33">
        <v>0.2</v>
      </c>
      <c r="F5675" s="42">
        <v>1.5</v>
      </c>
      <c r="G5675" s="33">
        <v>1.2</v>
      </c>
      <c r="H5675" s="42">
        <v>0</v>
      </c>
      <c r="I5675" s="33">
        <v>1.3</v>
      </c>
      <c r="J5675" s="42">
        <v>1.4</v>
      </c>
      <c r="K5675" s="33">
        <v>0.2</v>
      </c>
      <c r="L5675" s="42">
        <v>0.7</v>
      </c>
      <c r="M5675" s="33">
        <v>0.1</v>
      </c>
      <c r="N5675" s="42">
        <v>0.1</v>
      </c>
      <c r="O5675" s="33">
        <v>0.1</v>
      </c>
      <c r="P5675" s="42">
        <v>345.55</v>
      </c>
      <c r="Q5675" s="33">
        <v>236.55</v>
      </c>
      <c r="R5675" s="42">
        <v>276.79000000000002</v>
      </c>
      <c r="S5675" s="33">
        <v>261.39</v>
      </c>
      <c r="T5675" s="42">
        <v>5.5</v>
      </c>
      <c r="U5675" s="33">
        <v>5.9</v>
      </c>
      <c r="V5675" s="116">
        <v>5.85</v>
      </c>
    </row>
    <row r="5676" spans="1:22" x14ac:dyDescent="0.25">
      <c r="A5676" s="26" t="s">
        <v>6515</v>
      </c>
      <c r="B5676" s="42">
        <v>0.5</v>
      </c>
      <c r="C5676" s="33">
        <v>1.7</v>
      </c>
      <c r="D5676" s="42">
        <v>3.9</v>
      </c>
      <c r="E5676" s="33">
        <v>0.2</v>
      </c>
      <c r="F5676" s="42">
        <v>1.4</v>
      </c>
      <c r="G5676" s="33">
        <v>0.8</v>
      </c>
      <c r="H5676" s="42">
        <v>0.1</v>
      </c>
      <c r="I5676" s="33">
        <v>1.2</v>
      </c>
      <c r="J5676" s="42">
        <v>1.3</v>
      </c>
      <c r="K5676" s="33">
        <v>0.2</v>
      </c>
      <c r="L5676" s="42">
        <v>0.7</v>
      </c>
      <c r="M5676" s="33">
        <v>0.1</v>
      </c>
      <c r="N5676" s="42">
        <v>0.1</v>
      </c>
      <c r="O5676" s="33">
        <v>0</v>
      </c>
      <c r="P5676" s="42">
        <v>416.59</v>
      </c>
      <c r="Q5676" s="33">
        <v>281.62</v>
      </c>
      <c r="R5676" s="42">
        <v>318.64999999999998</v>
      </c>
      <c r="S5676" s="33">
        <v>259.43</v>
      </c>
      <c r="T5676" s="42">
        <v>4.32</v>
      </c>
      <c r="U5676" s="33">
        <v>4.58</v>
      </c>
      <c r="V5676" s="116">
        <v>4.54</v>
      </c>
    </row>
    <row r="5677" spans="1:22" x14ac:dyDescent="0.25">
      <c r="A5677" s="26" t="s">
        <v>6516</v>
      </c>
      <c r="B5677" s="42">
        <v>0.4</v>
      </c>
      <c r="C5677" s="33">
        <v>1.7</v>
      </c>
      <c r="D5677" s="42">
        <v>3.4</v>
      </c>
      <c r="E5677" s="33">
        <v>0</v>
      </c>
      <c r="F5677" s="42">
        <v>1.2</v>
      </c>
      <c r="G5677" s="33">
        <v>0.8</v>
      </c>
      <c r="H5677" s="42">
        <v>0</v>
      </c>
      <c r="I5677" s="33">
        <v>0.9</v>
      </c>
      <c r="J5677" s="42">
        <v>1.2</v>
      </c>
      <c r="K5677" s="33">
        <v>0.1</v>
      </c>
      <c r="L5677" s="42">
        <v>0.6</v>
      </c>
      <c r="M5677" s="33">
        <v>0.2</v>
      </c>
      <c r="N5677" s="42">
        <v>0.1</v>
      </c>
      <c r="O5677" s="33">
        <v>0.2</v>
      </c>
      <c r="P5677" s="42">
        <v>418.75</v>
      </c>
      <c r="Q5677" s="33">
        <v>285.94</v>
      </c>
      <c r="R5677" s="42">
        <v>337.92</v>
      </c>
      <c r="S5677" s="33">
        <v>259.86</v>
      </c>
      <c r="T5677" s="42">
        <v>4.09</v>
      </c>
      <c r="U5677" s="33">
        <v>4.38</v>
      </c>
      <c r="V5677" s="116">
        <v>4.38</v>
      </c>
    </row>
    <row r="5678" spans="1:22" x14ac:dyDescent="0.25">
      <c r="A5678" s="26" t="s">
        <v>6517</v>
      </c>
      <c r="B5678" s="42">
        <v>0.5</v>
      </c>
      <c r="C5678" s="33">
        <v>1.3</v>
      </c>
      <c r="D5678" s="42">
        <v>3.3</v>
      </c>
      <c r="E5678" s="33">
        <v>0.1</v>
      </c>
      <c r="F5678" s="42">
        <v>1.3</v>
      </c>
      <c r="G5678" s="33">
        <v>0.9</v>
      </c>
      <c r="H5678" s="42">
        <v>0.1</v>
      </c>
      <c r="I5678" s="33">
        <v>1</v>
      </c>
      <c r="J5678" s="42">
        <v>1.1000000000000001</v>
      </c>
      <c r="K5678" s="33">
        <v>0.2</v>
      </c>
      <c r="L5678" s="42">
        <v>0.6</v>
      </c>
      <c r="M5678" s="33">
        <v>0.3</v>
      </c>
      <c r="N5678" s="42">
        <v>0</v>
      </c>
      <c r="O5678" s="33">
        <v>0.1</v>
      </c>
      <c r="P5678" s="42">
        <v>424.18</v>
      </c>
      <c r="Q5678" s="33">
        <v>288.82</v>
      </c>
      <c r="R5678" s="42">
        <v>331.59</v>
      </c>
      <c r="S5678" s="33">
        <v>259.52</v>
      </c>
      <c r="T5678" s="42">
        <v>4.1100000000000003</v>
      </c>
      <c r="U5678" s="33">
        <v>4.4400000000000004</v>
      </c>
      <c r="V5678" s="116">
        <v>4.2</v>
      </c>
    </row>
    <row r="5679" spans="1:22" x14ac:dyDescent="0.25">
      <c r="A5679" s="26" t="s">
        <v>6518</v>
      </c>
      <c r="B5679" s="42">
        <v>0.4</v>
      </c>
      <c r="C5679" s="33">
        <v>1.1000000000000001</v>
      </c>
      <c r="D5679" s="42">
        <v>3.5</v>
      </c>
      <c r="E5679" s="33">
        <v>0.2</v>
      </c>
      <c r="F5679" s="42">
        <v>1.1000000000000001</v>
      </c>
      <c r="G5679" s="33">
        <v>0.8</v>
      </c>
      <c r="H5679" s="42">
        <v>0</v>
      </c>
      <c r="I5679" s="33">
        <v>0.9</v>
      </c>
      <c r="J5679" s="42">
        <v>1.3</v>
      </c>
      <c r="K5679" s="33">
        <v>0.1</v>
      </c>
      <c r="L5679" s="42">
        <v>0.5</v>
      </c>
      <c r="M5679" s="33">
        <v>0.2</v>
      </c>
      <c r="N5679" s="42">
        <v>0</v>
      </c>
      <c r="O5679" s="33">
        <v>0.1</v>
      </c>
      <c r="P5679" s="42">
        <v>418.48</v>
      </c>
      <c r="Q5679" s="33">
        <v>279.89999999999998</v>
      </c>
      <c r="R5679" s="42">
        <v>317.73</v>
      </c>
      <c r="S5679" s="33">
        <v>259.33999999999997</v>
      </c>
      <c r="T5679" s="42">
        <v>3.99</v>
      </c>
      <c r="U5679" s="33">
        <v>4.53</v>
      </c>
      <c r="V5679" s="116">
        <v>4.26</v>
      </c>
    </row>
    <row r="5680" spans="1:22" x14ac:dyDescent="0.25">
      <c r="A5680" s="26" t="s">
        <v>6519</v>
      </c>
      <c r="B5680" s="42">
        <v>0.4</v>
      </c>
      <c r="C5680" s="33">
        <v>2.4</v>
      </c>
      <c r="D5680" s="42">
        <v>3.7</v>
      </c>
      <c r="E5680" s="33">
        <v>0.2</v>
      </c>
      <c r="F5680" s="42">
        <v>1.3</v>
      </c>
      <c r="G5680" s="33">
        <v>1.1000000000000001</v>
      </c>
      <c r="H5680" s="42">
        <v>0.1</v>
      </c>
      <c r="I5680" s="33">
        <v>1.2</v>
      </c>
      <c r="J5680" s="42">
        <v>1.3</v>
      </c>
      <c r="K5680" s="33">
        <v>0.2</v>
      </c>
      <c r="L5680" s="42">
        <v>0.8</v>
      </c>
      <c r="M5680" s="33">
        <v>0.3</v>
      </c>
      <c r="N5680" s="42">
        <v>0.1</v>
      </c>
      <c r="O5680" s="33">
        <v>0.1</v>
      </c>
      <c r="P5680" s="42">
        <v>381.36</v>
      </c>
      <c r="Q5680" s="33">
        <v>257.22000000000003</v>
      </c>
      <c r="R5680" s="42">
        <v>297.05</v>
      </c>
      <c r="S5680" s="33">
        <v>260.02</v>
      </c>
      <c r="T5680" s="42">
        <v>4.66</v>
      </c>
      <c r="U5680" s="33">
        <v>5.15</v>
      </c>
      <c r="V5680" s="116">
        <v>4.93</v>
      </c>
    </row>
    <row r="5681" spans="1:22" x14ac:dyDescent="0.25">
      <c r="A5681" s="26" t="s">
        <v>6520</v>
      </c>
      <c r="B5681" s="42">
        <v>0.2</v>
      </c>
      <c r="C5681" s="33">
        <v>1.8</v>
      </c>
      <c r="D5681" s="42">
        <v>4</v>
      </c>
      <c r="E5681" s="33">
        <v>0.2</v>
      </c>
      <c r="F5681" s="42">
        <v>1.3</v>
      </c>
      <c r="G5681" s="33">
        <v>1.2</v>
      </c>
      <c r="H5681" s="42">
        <v>0</v>
      </c>
      <c r="I5681" s="33">
        <v>1.7</v>
      </c>
      <c r="J5681" s="42">
        <v>1.3</v>
      </c>
      <c r="K5681" s="33">
        <v>0</v>
      </c>
      <c r="L5681" s="42">
        <v>0.2</v>
      </c>
      <c r="M5681" s="33">
        <v>0.1</v>
      </c>
      <c r="N5681" s="42">
        <v>0.1</v>
      </c>
      <c r="O5681" s="33">
        <v>0.1</v>
      </c>
      <c r="P5681" s="42">
        <v>339.63</v>
      </c>
      <c r="Q5681" s="33">
        <v>236.83</v>
      </c>
      <c r="R5681" s="42">
        <v>268.45</v>
      </c>
      <c r="S5681" s="33">
        <v>260.60000000000002</v>
      </c>
      <c r="T5681" s="42">
        <v>4.33</v>
      </c>
      <c r="U5681" s="33">
        <v>4.87</v>
      </c>
      <c r="V5681" s="116">
        <v>4.5199999999999996</v>
      </c>
    </row>
    <row r="5682" spans="1:22" x14ac:dyDescent="0.25">
      <c r="A5682" s="26" t="s">
        <v>6521</v>
      </c>
      <c r="B5682" s="42">
        <v>0.4</v>
      </c>
      <c r="C5682" s="33">
        <v>2.2000000000000002</v>
      </c>
      <c r="D5682" s="42">
        <v>4.0999999999999996</v>
      </c>
      <c r="E5682" s="33">
        <v>0.1</v>
      </c>
      <c r="F5682" s="42">
        <v>1.5</v>
      </c>
      <c r="G5682" s="33">
        <v>1</v>
      </c>
      <c r="H5682" s="42">
        <v>0.1</v>
      </c>
      <c r="I5682" s="33">
        <v>1.5</v>
      </c>
      <c r="J5682" s="42">
        <v>1.4</v>
      </c>
      <c r="K5682" s="33">
        <v>0.2</v>
      </c>
      <c r="L5682" s="42">
        <v>0.6</v>
      </c>
      <c r="M5682" s="33">
        <v>0.1</v>
      </c>
      <c r="N5682" s="42">
        <v>0.1</v>
      </c>
      <c r="O5682" s="33">
        <v>0.1</v>
      </c>
      <c r="P5682" s="42">
        <v>347.92</v>
      </c>
      <c r="Q5682" s="33">
        <v>241.99</v>
      </c>
      <c r="R5682" s="42">
        <v>270.35000000000002</v>
      </c>
      <c r="S5682" s="33">
        <v>259.75</v>
      </c>
      <c r="T5682" s="42">
        <v>4.66</v>
      </c>
      <c r="U5682" s="33">
        <v>5.19</v>
      </c>
      <c r="V5682" s="116">
        <v>5.16</v>
      </c>
    </row>
    <row r="5683" spans="1:22" x14ac:dyDescent="0.25">
      <c r="A5683" s="26" t="s">
        <v>6522</v>
      </c>
      <c r="B5683" s="42">
        <v>0.3</v>
      </c>
      <c r="C5683" s="33">
        <v>2.5</v>
      </c>
      <c r="D5683" s="42">
        <v>4.2</v>
      </c>
      <c r="E5683" s="33">
        <v>0.2</v>
      </c>
      <c r="F5683" s="42">
        <v>1.6</v>
      </c>
      <c r="G5683" s="33">
        <v>1.2</v>
      </c>
      <c r="H5683" s="42">
        <v>0.1</v>
      </c>
      <c r="I5683" s="33">
        <v>1.5</v>
      </c>
      <c r="J5683" s="42">
        <v>1.7</v>
      </c>
      <c r="K5683" s="33">
        <v>0.3</v>
      </c>
      <c r="L5683" s="42">
        <v>0.6</v>
      </c>
      <c r="M5683" s="33">
        <v>0.2</v>
      </c>
      <c r="N5683" s="42">
        <v>0</v>
      </c>
      <c r="O5683" s="33">
        <v>0.1</v>
      </c>
      <c r="P5683" s="42">
        <v>329.2</v>
      </c>
      <c r="Q5683" s="33">
        <v>228.45</v>
      </c>
      <c r="R5683" s="42">
        <v>255.2</v>
      </c>
      <c r="S5683" s="33">
        <v>259.95999999999998</v>
      </c>
      <c r="T5683" s="42">
        <v>5.28</v>
      </c>
      <c r="U5683" s="33">
        <v>5.9</v>
      </c>
      <c r="V5683" s="116">
        <v>5.47</v>
      </c>
    </row>
    <row r="5684" spans="1:22" x14ac:dyDescent="0.25">
      <c r="A5684" s="26" t="s">
        <v>6523</v>
      </c>
      <c r="B5684" s="42">
        <v>0.4</v>
      </c>
      <c r="C5684" s="33">
        <v>3.3</v>
      </c>
      <c r="D5684" s="42">
        <v>3.9</v>
      </c>
      <c r="E5684" s="33">
        <v>0.1</v>
      </c>
      <c r="F5684" s="42">
        <v>1.2</v>
      </c>
      <c r="G5684" s="33">
        <v>1.3</v>
      </c>
      <c r="H5684" s="42">
        <v>0</v>
      </c>
      <c r="I5684" s="33">
        <v>1.5</v>
      </c>
      <c r="J5684" s="42">
        <v>1.6</v>
      </c>
      <c r="K5684" s="33">
        <v>0.2</v>
      </c>
      <c r="L5684" s="42">
        <v>0.8</v>
      </c>
      <c r="M5684" s="33">
        <v>0.1</v>
      </c>
      <c r="N5684" s="42">
        <v>0</v>
      </c>
      <c r="O5684" s="33">
        <v>0.2</v>
      </c>
      <c r="P5684" s="42">
        <v>348.21</v>
      </c>
      <c r="Q5684" s="33">
        <v>233.14</v>
      </c>
      <c r="R5684" s="42">
        <v>263.12</v>
      </c>
      <c r="S5684" s="33">
        <v>260</v>
      </c>
      <c r="T5684" s="42">
        <v>5.75</v>
      </c>
      <c r="U5684" s="33">
        <v>6.25</v>
      </c>
      <c r="V5684" s="116">
        <v>5.87</v>
      </c>
    </row>
    <row r="5685" spans="1:22" x14ac:dyDescent="0.25">
      <c r="A5685" s="26" t="s">
        <v>6524</v>
      </c>
      <c r="B5685" s="42">
        <v>0.3</v>
      </c>
      <c r="C5685" s="33">
        <v>3</v>
      </c>
      <c r="D5685" s="42">
        <v>4.0999999999999996</v>
      </c>
      <c r="E5685" s="33">
        <v>0.1</v>
      </c>
      <c r="F5685" s="42">
        <v>1.2</v>
      </c>
      <c r="G5685" s="33">
        <v>1.1000000000000001</v>
      </c>
      <c r="H5685" s="42">
        <v>0.1</v>
      </c>
      <c r="I5685" s="33">
        <v>1.3</v>
      </c>
      <c r="J5685" s="42">
        <v>1.7</v>
      </c>
      <c r="K5685" s="33">
        <v>0.2</v>
      </c>
      <c r="L5685" s="42">
        <v>0.8</v>
      </c>
      <c r="M5685" s="33">
        <v>0.2</v>
      </c>
      <c r="N5685" s="42">
        <v>0</v>
      </c>
      <c r="O5685" s="33">
        <v>0</v>
      </c>
      <c r="P5685" s="42">
        <v>363.07</v>
      </c>
      <c r="Q5685" s="33">
        <v>243.29</v>
      </c>
      <c r="R5685" s="42">
        <v>279.88</v>
      </c>
      <c r="S5685" s="33">
        <v>259.13</v>
      </c>
      <c r="T5685" s="42">
        <v>5.35</v>
      </c>
      <c r="U5685" s="33">
        <v>5.98</v>
      </c>
      <c r="V5685" s="116">
        <v>5.7</v>
      </c>
    </row>
    <row r="5686" spans="1:22" x14ac:dyDescent="0.25">
      <c r="A5686" s="26" t="s">
        <v>6525</v>
      </c>
      <c r="B5686" s="42">
        <v>0.6</v>
      </c>
      <c r="C5686" s="33">
        <v>3.1</v>
      </c>
      <c r="D5686" s="42">
        <v>4.3</v>
      </c>
      <c r="E5686" s="33">
        <v>0.1</v>
      </c>
      <c r="F5686" s="42">
        <v>1.4</v>
      </c>
      <c r="G5686" s="33">
        <v>1.1000000000000001</v>
      </c>
      <c r="H5686" s="42">
        <v>0.1</v>
      </c>
      <c r="I5686" s="33">
        <v>1.7</v>
      </c>
      <c r="J5686" s="42">
        <v>1.7</v>
      </c>
      <c r="K5686" s="33">
        <v>0.2</v>
      </c>
      <c r="L5686" s="42">
        <v>0.8</v>
      </c>
      <c r="M5686" s="33">
        <v>0.2</v>
      </c>
      <c r="N5686" s="42">
        <v>0</v>
      </c>
      <c r="O5686" s="33">
        <v>0.1</v>
      </c>
      <c r="P5686" s="42">
        <v>326.43</v>
      </c>
      <c r="Q5686" s="33">
        <v>222.94</v>
      </c>
      <c r="R5686" s="42">
        <v>253.39</v>
      </c>
      <c r="S5686" s="33">
        <v>260.86</v>
      </c>
      <c r="T5686" s="42">
        <v>5.58</v>
      </c>
      <c r="U5686" s="33">
        <v>6.03</v>
      </c>
      <c r="V5686" s="116">
        <v>5.85</v>
      </c>
    </row>
    <row r="5687" spans="1:22" x14ac:dyDescent="0.25">
      <c r="A5687" s="26" t="s">
        <v>6526</v>
      </c>
      <c r="B5687" s="42">
        <v>0.8</v>
      </c>
      <c r="C5687" s="33">
        <v>4.3</v>
      </c>
      <c r="D5687" s="42">
        <v>4.8</v>
      </c>
      <c r="E5687" s="33">
        <v>0.1</v>
      </c>
      <c r="F5687" s="42">
        <v>1.5</v>
      </c>
      <c r="G5687" s="33">
        <v>1.2</v>
      </c>
      <c r="H5687" s="42">
        <v>0.2</v>
      </c>
      <c r="I5687" s="33">
        <v>1.6</v>
      </c>
      <c r="J5687" s="42">
        <v>1.5</v>
      </c>
      <c r="K5687" s="33">
        <v>0.2</v>
      </c>
      <c r="L5687" s="42">
        <v>0.9</v>
      </c>
      <c r="M5687" s="33">
        <v>0.1</v>
      </c>
      <c r="N5687" s="42">
        <v>0</v>
      </c>
      <c r="O5687" s="33">
        <v>0.1</v>
      </c>
      <c r="P5687" s="42">
        <v>326.69</v>
      </c>
      <c r="Q5687" s="33">
        <v>224.25</v>
      </c>
      <c r="R5687" s="42">
        <v>253.71</v>
      </c>
      <c r="S5687" s="33">
        <v>259.83</v>
      </c>
      <c r="T5687" s="42">
        <v>6.74</v>
      </c>
      <c r="U5687" s="33">
        <v>7.13</v>
      </c>
      <c r="V5687" s="116">
        <v>7.01</v>
      </c>
    </row>
    <row r="5688" spans="1:22" x14ac:dyDescent="0.25">
      <c r="A5688" s="26" t="s">
        <v>6527</v>
      </c>
      <c r="B5688" s="42">
        <v>0.8</v>
      </c>
      <c r="C5688" s="33">
        <v>4.3</v>
      </c>
      <c r="D5688" s="42">
        <v>4.5</v>
      </c>
      <c r="E5688" s="33">
        <v>0.1</v>
      </c>
      <c r="F5688" s="42">
        <v>1.5</v>
      </c>
      <c r="G5688" s="33">
        <v>1.3</v>
      </c>
      <c r="H5688" s="42">
        <v>0.1</v>
      </c>
      <c r="I5688" s="33">
        <v>1.3</v>
      </c>
      <c r="J5688" s="42">
        <v>1.3</v>
      </c>
      <c r="K5688" s="33">
        <v>0.2</v>
      </c>
      <c r="L5688" s="42">
        <v>0.7</v>
      </c>
      <c r="M5688" s="33">
        <v>0.2</v>
      </c>
      <c r="N5688" s="42">
        <v>0</v>
      </c>
      <c r="O5688" s="33">
        <v>0.2</v>
      </c>
      <c r="P5688" s="42">
        <v>347.38</v>
      </c>
      <c r="Q5688" s="33">
        <v>242.44</v>
      </c>
      <c r="R5688" s="42">
        <v>270.7</v>
      </c>
      <c r="S5688" s="33">
        <v>260.25</v>
      </c>
      <c r="T5688" s="42">
        <v>6.53</v>
      </c>
      <c r="U5688" s="33">
        <v>6.69</v>
      </c>
      <c r="V5688" s="116">
        <v>6.3</v>
      </c>
    </row>
    <row r="5689" spans="1:22" x14ac:dyDescent="0.25">
      <c r="A5689" s="26" t="s">
        <v>6528</v>
      </c>
      <c r="B5689" s="42">
        <v>0.5</v>
      </c>
      <c r="C5689" s="33">
        <v>4.0999999999999996</v>
      </c>
      <c r="D5689" s="42">
        <v>4.3</v>
      </c>
      <c r="E5689" s="33">
        <v>0.1</v>
      </c>
      <c r="F5689" s="42">
        <v>1.5</v>
      </c>
      <c r="G5689" s="33">
        <v>1.3</v>
      </c>
      <c r="H5689" s="42">
        <v>0</v>
      </c>
      <c r="I5689" s="33">
        <v>1.3</v>
      </c>
      <c r="J5689" s="42">
        <v>1.5</v>
      </c>
      <c r="K5689" s="33">
        <v>0.1</v>
      </c>
      <c r="L5689" s="42">
        <v>0.8</v>
      </c>
      <c r="M5689" s="33">
        <v>0.2</v>
      </c>
      <c r="N5689" s="42">
        <v>0</v>
      </c>
      <c r="O5689" s="33">
        <v>0.2</v>
      </c>
      <c r="P5689" s="42">
        <v>348.3</v>
      </c>
      <c r="Q5689" s="33">
        <v>241.76</v>
      </c>
      <c r="R5689" s="42">
        <v>269.42</v>
      </c>
      <c r="S5689" s="33">
        <v>259.89</v>
      </c>
      <c r="T5689" s="42">
        <v>5.98</v>
      </c>
      <c r="U5689" s="33">
        <v>6.41</v>
      </c>
      <c r="V5689" s="116">
        <v>6.13</v>
      </c>
    </row>
    <row r="5690" spans="1:22" x14ac:dyDescent="0.25">
      <c r="A5690" s="26" t="s">
        <v>6529</v>
      </c>
      <c r="B5690" s="42">
        <v>0.4</v>
      </c>
      <c r="C5690" s="33">
        <v>2.9</v>
      </c>
      <c r="D5690" s="42">
        <v>3.8</v>
      </c>
      <c r="E5690" s="33">
        <v>0.2</v>
      </c>
      <c r="F5690" s="42">
        <v>1.7</v>
      </c>
      <c r="G5690" s="33">
        <v>1</v>
      </c>
      <c r="H5690" s="42">
        <v>0.3</v>
      </c>
      <c r="I5690" s="33">
        <v>1.6</v>
      </c>
      <c r="J5690" s="42">
        <v>1.3</v>
      </c>
      <c r="K5690" s="33">
        <v>0.3</v>
      </c>
      <c r="L5690" s="42">
        <v>0.5</v>
      </c>
      <c r="M5690" s="33">
        <v>0.1</v>
      </c>
      <c r="N5690" s="42">
        <v>0</v>
      </c>
      <c r="O5690" s="33">
        <v>0</v>
      </c>
      <c r="P5690" s="42">
        <v>336.27</v>
      </c>
      <c r="Q5690" s="33">
        <v>230.73</v>
      </c>
      <c r="R5690" s="42">
        <v>259.22000000000003</v>
      </c>
      <c r="S5690" s="33">
        <v>259.13</v>
      </c>
      <c r="T5690" s="42">
        <v>5.36</v>
      </c>
      <c r="U5690" s="33">
        <v>5.91</v>
      </c>
      <c r="V5690" s="116">
        <v>5.6</v>
      </c>
    </row>
    <row r="5691" spans="1:22" x14ac:dyDescent="0.25">
      <c r="A5691" s="26" t="s">
        <v>6530</v>
      </c>
      <c r="B5691" s="42">
        <v>0.3</v>
      </c>
      <c r="C5691" s="33">
        <v>2.2999999999999998</v>
      </c>
      <c r="D5691" s="42">
        <v>3.6</v>
      </c>
      <c r="E5691" s="33">
        <v>0.1</v>
      </c>
      <c r="F5691" s="42">
        <v>1.1000000000000001</v>
      </c>
      <c r="G5691" s="33">
        <v>0.9</v>
      </c>
      <c r="H5691" s="42">
        <v>0.1</v>
      </c>
      <c r="I5691" s="33">
        <v>1.2</v>
      </c>
      <c r="J5691" s="42">
        <v>1.2</v>
      </c>
      <c r="K5691" s="33">
        <v>0.1</v>
      </c>
      <c r="L5691" s="42">
        <v>0.7</v>
      </c>
      <c r="M5691" s="33">
        <v>0.2</v>
      </c>
      <c r="N5691" s="42">
        <v>0.1</v>
      </c>
      <c r="O5691" s="33">
        <v>0.1</v>
      </c>
      <c r="P5691" s="42">
        <v>429.92</v>
      </c>
      <c r="Q5691" s="33">
        <v>291.19</v>
      </c>
      <c r="R5691" s="42">
        <v>332.76</v>
      </c>
      <c r="S5691" s="33">
        <v>257.51</v>
      </c>
      <c r="T5691" s="42">
        <v>4.62</v>
      </c>
      <c r="U5691" s="33">
        <v>4.83</v>
      </c>
      <c r="V5691" s="116">
        <v>4.76</v>
      </c>
    </row>
    <row r="5692" spans="1:22" x14ac:dyDescent="0.25">
      <c r="A5692" s="26" t="s">
        <v>6531</v>
      </c>
      <c r="B5692" s="42">
        <v>0.4</v>
      </c>
      <c r="C5692" s="33">
        <v>2.2000000000000002</v>
      </c>
      <c r="D5692" s="42">
        <v>3.5</v>
      </c>
      <c r="E5692" s="33">
        <v>0.1</v>
      </c>
      <c r="F5692" s="42">
        <v>1</v>
      </c>
      <c r="G5692" s="33">
        <v>0.8</v>
      </c>
      <c r="H5692" s="42">
        <v>0.1</v>
      </c>
      <c r="I5692" s="33">
        <v>0.9</v>
      </c>
      <c r="J5692" s="42">
        <v>1.3</v>
      </c>
      <c r="K5692" s="33">
        <v>0.1</v>
      </c>
      <c r="L5692" s="42">
        <v>0.6</v>
      </c>
      <c r="M5692" s="33">
        <v>0.2</v>
      </c>
      <c r="N5692" s="42">
        <v>0</v>
      </c>
      <c r="O5692" s="33">
        <v>0.2</v>
      </c>
      <c r="P5692" s="42">
        <v>430.08</v>
      </c>
      <c r="Q5692" s="33">
        <v>297.81</v>
      </c>
      <c r="R5692" s="42">
        <v>334.32</v>
      </c>
      <c r="S5692" s="33">
        <v>258.93</v>
      </c>
      <c r="T5692" s="42">
        <v>4.3600000000000003</v>
      </c>
      <c r="U5692" s="33">
        <v>4.7699999999999996</v>
      </c>
      <c r="V5692" s="116">
        <v>4.6100000000000003</v>
      </c>
    </row>
    <row r="5693" spans="1:22" x14ac:dyDescent="0.25">
      <c r="A5693" s="26" t="s">
        <v>6532</v>
      </c>
      <c r="B5693" s="42">
        <v>0.5</v>
      </c>
      <c r="C5693" s="33">
        <v>2.4</v>
      </c>
      <c r="D5693" s="42">
        <v>3.6</v>
      </c>
      <c r="E5693" s="33">
        <v>0.2</v>
      </c>
      <c r="F5693" s="42">
        <v>1.1000000000000001</v>
      </c>
      <c r="G5693" s="33">
        <v>0.9</v>
      </c>
      <c r="H5693" s="42">
        <v>0.1</v>
      </c>
      <c r="I5693" s="33">
        <v>1.3</v>
      </c>
      <c r="J5693" s="42">
        <v>1.1000000000000001</v>
      </c>
      <c r="K5693" s="33">
        <v>0.1</v>
      </c>
      <c r="L5693" s="42">
        <v>0.8</v>
      </c>
      <c r="M5693" s="33">
        <v>0.1</v>
      </c>
      <c r="N5693" s="42">
        <v>0</v>
      </c>
      <c r="O5693" s="33">
        <v>0.1</v>
      </c>
      <c r="P5693" s="42">
        <v>430.72</v>
      </c>
      <c r="Q5693" s="33">
        <v>291.45</v>
      </c>
      <c r="R5693" s="42">
        <v>333.77</v>
      </c>
      <c r="S5693" s="33">
        <v>258.41000000000003</v>
      </c>
      <c r="T5693" s="42">
        <v>4.4800000000000004</v>
      </c>
      <c r="U5693" s="33">
        <v>4.75</v>
      </c>
      <c r="V5693" s="116">
        <v>4.5999999999999996</v>
      </c>
    </row>
    <row r="5694" spans="1:22" x14ac:dyDescent="0.25">
      <c r="A5694" s="26" t="s">
        <v>6533</v>
      </c>
      <c r="B5694" s="42">
        <v>0.6</v>
      </c>
      <c r="C5694" s="33">
        <v>2.9</v>
      </c>
      <c r="D5694" s="42">
        <v>3.9</v>
      </c>
      <c r="E5694" s="33">
        <v>0.1</v>
      </c>
      <c r="F5694" s="42">
        <v>1.1000000000000001</v>
      </c>
      <c r="G5694" s="33">
        <v>1</v>
      </c>
      <c r="H5694" s="42">
        <v>0.1</v>
      </c>
      <c r="I5694" s="33">
        <v>1.3</v>
      </c>
      <c r="J5694" s="42">
        <v>1.3</v>
      </c>
      <c r="K5694" s="33">
        <v>0.2</v>
      </c>
      <c r="L5694" s="42">
        <v>0.7</v>
      </c>
      <c r="M5694" s="33">
        <v>0.2</v>
      </c>
      <c r="N5694" s="42">
        <v>0</v>
      </c>
      <c r="O5694" s="33">
        <v>0.2</v>
      </c>
      <c r="P5694" s="42">
        <v>403.84</v>
      </c>
      <c r="Q5694" s="33">
        <v>269.8</v>
      </c>
      <c r="R5694" s="42">
        <v>305.36</v>
      </c>
      <c r="S5694" s="33">
        <v>258.45</v>
      </c>
      <c r="T5694" s="42">
        <v>4.93</v>
      </c>
      <c r="U5694" s="33">
        <v>5.52</v>
      </c>
      <c r="V5694" s="116">
        <v>5.2</v>
      </c>
    </row>
    <row r="5695" spans="1:22" x14ac:dyDescent="0.25">
      <c r="A5695" s="26" t="s">
        <v>6534</v>
      </c>
      <c r="B5695" s="42">
        <v>0.5</v>
      </c>
      <c r="C5695" s="33">
        <v>2.6</v>
      </c>
      <c r="D5695" s="42">
        <v>4.0999999999999996</v>
      </c>
      <c r="E5695" s="33">
        <v>0.2</v>
      </c>
      <c r="F5695" s="42">
        <v>1.3</v>
      </c>
      <c r="G5695" s="33">
        <v>1.1000000000000001</v>
      </c>
      <c r="H5695" s="42">
        <v>0.1</v>
      </c>
      <c r="I5695" s="33">
        <v>1.7</v>
      </c>
      <c r="J5695" s="42">
        <v>1.5</v>
      </c>
      <c r="K5695" s="33">
        <v>0.2</v>
      </c>
      <c r="L5695" s="42">
        <v>0.6</v>
      </c>
      <c r="M5695" s="33">
        <v>0.2</v>
      </c>
      <c r="N5695" s="42">
        <v>0.1</v>
      </c>
      <c r="O5695" s="33">
        <v>0</v>
      </c>
      <c r="P5695" s="42">
        <v>348.69</v>
      </c>
      <c r="Q5695" s="33">
        <v>241.1</v>
      </c>
      <c r="R5695" s="42">
        <v>268.02</v>
      </c>
      <c r="S5695" s="33">
        <v>259.14</v>
      </c>
      <c r="T5695" s="42">
        <v>5.26</v>
      </c>
      <c r="U5695" s="33">
        <v>5.6</v>
      </c>
      <c r="V5695" s="116">
        <v>5.23</v>
      </c>
    </row>
    <row r="5696" spans="1:22" x14ac:dyDescent="0.25">
      <c r="A5696" s="26" t="s">
        <v>6535</v>
      </c>
      <c r="B5696" s="42">
        <v>0.5</v>
      </c>
      <c r="C5696" s="33">
        <v>3.6</v>
      </c>
      <c r="D5696" s="42">
        <v>4.5</v>
      </c>
      <c r="E5696" s="33">
        <v>0.2</v>
      </c>
      <c r="F5696" s="42">
        <v>1.5</v>
      </c>
      <c r="G5696" s="33">
        <v>1.4</v>
      </c>
      <c r="H5696" s="42">
        <v>0.1</v>
      </c>
      <c r="I5696" s="33">
        <v>1.4</v>
      </c>
      <c r="J5696" s="42">
        <v>1.4</v>
      </c>
      <c r="K5696" s="33">
        <v>0.1</v>
      </c>
      <c r="L5696" s="42">
        <v>0.5</v>
      </c>
      <c r="M5696" s="33">
        <v>0.2</v>
      </c>
      <c r="N5696" s="42">
        <v>0</v>
      </c>
      <c r="O5696" s="33">
        <v>0.1</v>
      </c>
      <c r="P5696" s="42">
        <v>365.79</v>
      </c>
      <c r="Q5696" s="33">
        <v>247.9</v>
      </c>
      <c r="R5696" s="42">
        <v>276.16000000000003</v>
      </c>
      <c r="S5696" s="33">
        <v>258.77</v>
      </c>
      <c r="T5696" s="42">
        <v>5.45</v>
      </c>
      <c r="U5696" s="33">
        <v>6.1</v>
      </c>
      <c r="V5696" s="116">
        <v>5.44</v>
      </c>
    </row>
    <row r="5697" spans="1:22" x14ac:dyDescent="0.25">
      <c r="A5697" s="26" t="s">
        <v>6536</v>
      </c>
      <c r="B5697" s="42">
        <v>0.8</v>
      </c>
      <c r="C5697" s="33">
        <v>3.6</v>
      </c>
      <c r="D5697" s="42">
        <v>4.4000000000000004</v>
      </c>
      <c r="E5697" s="33">
        <v>0.1</v>
      </c>
      <c r="F5697" s="42">
        <v>1.7</v>
      </c>
      <c r="G5697" s="33">
        <v>1.2</v>
      </c>
      <c r="H5697" s="42">
        <v>0.1</v>
      </c>
      <c r="I5697" s="33">
        <v>1.4</v>
      </c>
      <c r="J5697" s="42">
        <v>1.3</v>
      </c>
      <c r="K5697" s="33">
        <v>0.1</v>
      </c>
      <c r="L5697" s="42">
        <v>0.5</v>
      </c>
      <c r="M5697" s="33">
        <v>0.2</v>
      </c>
      <c r="N5697" s="42">
        <v>0</v>
      </c>
      <c r="O5697" s="33">
        <v>0.1</v>
      </c>
      <c r="P5697" s="42">
        <v>349.47</v>
      </c>
      <c r="Q5697" s="33">
        <v>241.09</v>
      </c>
      <c r="R5697" s="42">
        <v>267.33999999999997</v>
      </c>
      <c r="S5697" s="33">
        <v>259.61</v>
      </c>
      <c r="T5697" s="42">
        <v>5.94</v>
      </c>
      <c r="U5697" s="33">
        <v>6.56</v>
      </c>
      <c r="V5697" s="116">
        <v>5.95</v>
      </c>
    </row>
    <row r="5698" spans="1:22" x14ac:dyDescent="0.25">
      <c r="A5698" s="26" t="s">
        <v>6537</v>
      </c>
      <c r="B5698" s="42">
        <v>0.4</v>
      </c>
      <c r="C5698" s="33">
        <v>3.2</v>
      </c>
      <c r="D5698" s="42">
        <v>4.2</v>
      </c>
      <c r="E5698" s="33">
        <v>0.1</v>
      </c>
      <c r="F5698" s="42">
        <v>1.5</v>
      </c>
      <c r="G5698" s="33">
        <v>1</v>
      </c>
      <c r="H5698" s="42">
        <v>0.2</v>
      </c>
      <c r="I5698" s="33">
        <v>1.2</v>
      </c>
      <c r="J5698" s="42">
        <v>1.3</v>
      </c>
      <c r="K5698" s="33">
        <v>0.1</v>
      </c>
      <c r="L5698" s="42">
        <v>0.4</v>
      </c>
      <c r="M5698" s="33">
        <v>0.1</v>
      </c>
      <c r="N5698" s="42">
        <v>0</v>
      </c>
      <c r="O5698" s="33">
        <v>0.1</v>
      </c>
      <c r="P5698" s="42">
        <v>340.72</v>
      </c>
      <c r="Q5698" s="33">
        <v>240.99</v>
      </c>
      <c r="R5698" s="42">
        <v>264.92</v>
      </c>
      <c r="S5698" s="33">
        <v>258.89</v>
      </c>
      <c r="T5698" s="42">
        <v>5.36</v>
      </c>
      <c r="U5698" s="33">
        <v>5.86</v>
      </c>
      <c r="V5698" s="116">
        <v>5.46</v>
      </c>
    </row>
    <row r="5699" spans="1:22" x14ac:dyDescent="0.25">
      <c r="A5699" s="26" t="s">
        <v>6538</v>
      </c>
      <c r="B5699" s="42">
        <v>0.4</v>
      </c>
      <c r="C5699" s="33">
        <v>3.8</v>
      </c>
      <c r="D5699" s="42">
        <v>4.3</v>
      </c>
      <c r="E5699" s="33">
        <v>0.2</v>
      </c>
      <c r="F5699" s="42">
        <v>1.5</v>
      </c>
      <c r="G5699" s="33">
        <v>1</v>
      </c>
      <c r="H5699" s="42">
        <v>0.1</v>
      </c>
      <c r="I5699" s="33">
        <v>1.4</v>
      </c>
      <c r="J5699" s="42">
        <v>1.3</v>
      </c>
      <c r="K5699" s="33">
        <v>0.1</v>
      </c>
      <c r="L5699" s="42">
        <v>0.7</v>
      </c>
      <c r="M5699" s="33">
        <v>0.1</v>
      </c>
      <c r="N5699" s="42">
        <v>0</v>
      </c>
      <c r="O5699" s="33">
        <v>0.1</v>
      </c>
      <c r="P5699" s="42">
        <v>328.14</v>
      </c>
      <c r="Q5699" s="33">
        <v>233.81</v>
      </c>
      <c r="R5699" s="42">
        <v>262.67</v>
      </c>
      <c r="S5699" s="33">
        <v>259.20999999999998</v>
      </c>
      <c r="T5699" s="42">
        <v>5.87</v>
      </c>
      <c r="U5699" s="33">
        <v>6.39</v>
      </c>
      <c r="V5699" s="116">
        <v>6.03</v>
      </c>
    </row>
    <row r="5700" spans="1:22" x14ac:dyDescent="0.25">
      <c r="A5700" s="26" t="s">
        <v>6539</v>
      </c>
      <c r="B5700" s="42">
        <v>0.3</v>
      </c>
      <c r="C5700" s="33">
        <v>3.1</v>
      </c>
      <c r="D5700" s="42">
        <v>4.0999999999999996</v>
      </c>
      <c r="E5700" s="33">
        <v>0.2</v>
      </c>
      <c r="F5700" s="42">
        <v>1.6</v>
      </c>
      <c r="G5700" s="33">
        <v>1.2</v>
      </c>
      <c r="H5700" s="42">
        <v>0.2</v>
      </c>
      <c r="I5700" s="33">
        <v>1.6</v>
      </c>
      <c r="J5700" s="42">
        <v>1.2</v>
      </c>
      <c r="K5700" s="33">
        <v>0.1</v>
      </c>
      <c r="L5700" s="42">
        <v>0.5</v>
      </c>
      <c r="M5700" s="33">
        <v>0.2</v>
      </c>
      <c r="N5700" s="42">
        <v>0</v>
      </c>
      <c r="O5700" s="33">
        <v>0</v>
      </c>
      <c r="P5700" s="42">
        <v>327.89</v>
      </c>
      <c r="Q5700" s="33">
        <v>228.75</v>
      </c>
      <c r="R5700" s="42">
        <v>266.27</v>
      </c>
      <c r="S5700" s="33">
        <v>258.92</v>
      </c>
      <c r="T5700" s="42">
        <v>5.53</v>
      </c>
      <c r="U5700" s="33">
        <v>6.15</v>
      </c>
      <c r="V5700" s="116">
        <v>5.86</v>
      </c>
    </row>
    <row r="5701" spans="1:22" x14ac:dyDescent="0.25">
      <c r="A5701" s="26" t="s">
        <v>6540</v>
      </c>
      <c r="B5701" s="42">
        <v>0.5</v>
      </c>
      <c r="C5701" s="33">
        <v>2.6</v>
      </c>
      <c r="D5701" s="42">
        <v>3.7</v>
      </c>
      <c r="E5701" s="33">
        <v>0</v>
      </c>
      <c r="F5701" s="42">
        <v>1.1000000000000001</v>
      </c>
      <c r="G5701" s="33">
        <v>1.1000000000000001</v>
      </c>
      <c r="H5701" s="42">
        <v>0.1</v>
      </c>
      <c r="I5701" s="33">
        <v>1</v>
      </c>
      <c r="J5701" s="42">
        <v>1</v>
      </c>
      <c r="K5701" s="33">
        <v>0</v>
      </c>
      <c r="L5701" s="42">
        <v>0.6</v>
      </c>
      <c r="M5701" s="33">
        <v>0.2</v>
      </c>
      <c r="N5701" s="42">
        <v>0</v>
      </c>
      <c r="O5701" s="33">
        <v>0.1</v>
      </c>
      <c r="P5701" s="42">
        <v>414.4</v>
      </c>
      <c r="Q5701" s="33">
        <v>279.91000000000003</v>
      </c>
      <c r="R5701" s="42">
        <v>316.81</v>
      </c>
      <c r="S5701" s="33">
        <v>257.31</v>
      </c>
      <c r="T5701" s="42">
        <v>4.6399999999999997</v>
      </c>
      <c r="U5701" s="33">
        <v>5.16</v>
      </c>
      <c r="V5701" s="116">
        <v>5.03</v>
      </c>
    </row>
    <row r="5702" spans="1:22" x14ac:dyDescent="0.25">
      <c r="A5702" s="26" t="s">
        <v>6541</v>
      </c>
      <c r="B5702" s="42">
        <v>0.5</v>
      </c>
      <c r="C5702" s="33">
        <v>2.2000000000000002</v>
      </c>
      <c r="D5702" s="42">
        <v>3.9</v>
      </c>
      <c r="E5702" s="33">
        <v>0.1</v>
      </c>
      <c r="F5702" s="42">
        <v>1.3</v>
      </c>
      <c r="G5702" s="33">
        <v>1.1000000000000001</v>
      </c>
      <c r="H5702" s="42">
        <v>0.1</v>
      </c>
      <c r="I5702" s="33">
        <v>1</v>
      </c>
      <c r="J5702" s="42">
        <v>1.3</v>
      </c>
      <c r="K5702" s="33">
        <v>0.2</v>
      </c>
      <c r="L5702" s="42">
        <v>0.4</v>
      </c>
      <c r="M5702" s="33">
        <v>0.2</v>
      </c>
      <c r="N5702" s="42">
        <v>0</v>
      </c>
      <c r="O5702" s="33">
        <v>0.2</v>
      </c>
      <c r="P5702" s="42">
        <v>418.61</v>
      </c>
      <c r="Q5702" s="33">
        <v>282.73</v>
      </c>
      <c r="R5702" s="42">
        <v>323.95999999999998</v>
      </c>
      <c r="S5702" s="33">
        <v>256.99</v>
      </c>
      <c r="T5702" s="42">
        <v>4.42</v>
      </c>
      <c r="U5702" s="33">
        <v>4.87</v>
      </c>
      <c r="V5702" s="116">
        <v>4.93</v>
      </c>
    </row>
    <row r="5703" spans="1:22" x14ac:dyDescent="0.25">
      <c r="A5703" s="26" t="s">
        <v>6542</v>
      </c>
      <c r="B5703" s="42">
        <v>0.5</v>
      </c>
      <c r="C5703" s="33">
        <v>1.6</v>
      </c>
      <c r="D5703" s="42">
        <v>3.5</v>
      </c>
      <c r="E5703" s="33">
        <v>0.1</v>
      </c>
      <c r="F5703" s="42">
        <v>1.2</v>
      </c>
      <c r="G5703" s="33">
        <v>1.1000000000000001</v>
      </c>
      <c r="H5703" s="42">
        <v>0</v>
      </c>
      <c r="I5703" s="33">
        <v>1.4</v>
      </c>
      <c r="J5703" s="42">
        <v>1.3</v>
      </c>
      <c r="K5703" s="33">
        <v>0.2</v>
      </c>
      <c r="L5703" s="42">
        <v>0.5</v>
      </c>
      <c r="M5703" s="33">
        <v>0.1</v>
      </c>
      <c r="N5703" s="42">
        <v>0</v>
      </c>
      <c r="O5703" s="33">
        <v>0.1</v>
      </c>
      <c r="P5703" s="42">
        <v>396.06</v>
      </c>
      <c r="Q5703" s="33">
        <v>263.97000000000003</v>
      </c>
      <c r="R5703" s="42">
        <v>305.44</v>
      </c>
      <c r="S5703" s="33">
        <v>257.08999999999997</v>
      </c>
      <c r="T5703" s="42">
        <v>4.3</v>
      </c>
      <c r="U5703" s="33">
        <v>4.63</v>
      </c>
      <c r="V5703" s="116">
        <v>4.63</v>
      </c>
    </row>
    <row r="5704" spans="1:22" x14ac:dyDescent="0.25">
      <c r="A5704" s="26" t="s">
        <v>6543</v>
      </c>
      <c r="B5704" s="42">
        <v>0.7</v>
      </c>
      <c r="C5704" s="33">
        <v>2.4</v>
      </c>
      <c r="D5704" s="42">
        <v>4</v>
      </c>
      <c r="E5704" s="33">
        <v>0.1</v>
      </c>
      <c r="F5704" s="42">
        <v>1.3</v>
      </c>
      <c r="G5704" s="33">
        <v>1.1000000000000001</v>
      </c>
      <c r="H5704" s="42">
        <v>0.2</v>
      </c>
      <c r="I5704" s="33">
        <v>1.3</v>
      </c>
      <c r="J5704" s="42">
        <v>1.5</v>
      </c>
      <c r="K5704" s="33">
        <v>0.2</v>
      </c>
      <c r="L5704" s="42">
        <v>0.5</v>
      </c>
      <c r="M5704" s="33">
        <v>0.1</v>
      </c>
      <c r="N5704" s="42">
        <v>0.1</v>
      </c>
      <c r="O5704" s="33">
        <v>0.1</v>
      </c>
      <c r="P5704" s="42">
        <v>360.91</v>
      </c>
      <c r="Q5704" s="33">
        <v>240.13</v>
      </c>
      <c r="R5704" s="42">
        <v>277.22000000000003</v>
      </c>
      <c r="S5704" s="33">
        <v>257.24</v>
      </c>
      <c r="T5704" s="42">
        <v>5.0599999999999996</v>
      </c>
      <c r="U5704" s="33">
        <v>5.49</v>
      </c>
      <c r="V5704" s="116">
        <v>5.55</v>
      </c>
    </row>
    <row r="5705" spans="1:22" x14ac:dyDescent="0.25">
      <c r="A5705" s="26" t="s">
        <v>6544</v>
      </c>
      <c r="B5705" s="42">
        <v>0.6</v>
      </c>
      <c r="C5705" s="33">
        <v>3.4</v>
      </c>
      <c r="D5705" s="42">
        <v>4.7</v>
      </c>
      <c r="E5705" s="33">
        <v>0.1</v>
      </c>
      <c r="F5705" s="42">
        <v>1.7</v>
      </c>
      <c r="G5705" s="33">
        <v>1.4</v>
      </c>
      <c r="H5705" s="42">
        <v>0.1</v>
      </c>
      <c r="I5705" s="33">
        <v>1.5</v>
      </c>
      <c r="J5705" s="42">
        <v>1.6</v>
      </c>
      <c r="K5705" s="33">
        <v>0.1</v>
      </c>
      <c r="L5705" s="42">
        <v>0.5</v>
      </c>
      <c r="M5705" s="33">
        <v>0.1</v>
      </c>
      <c r="N5705" s="42">
        <v>0</v>
      </c>
      <c r="O5705" s="33">
        <v>0.2</v>
      </c>
      <c r="P5705" s="42">
        <v>340.7</v>
      </c>
      <c r="Q5705" s="33">
        <v>233.9</v>
      </c>
      <c r="R5705" s="42">
        <v>254.04</v>
      </c>
      <c r="S5705" s="33">
        <v>258.51</v>
      </c>
      <c r="T5705" s="42">
        <v>5.78</v>
      </c>
      <c r="U5705" s="33">
        <v>6.67</v>
      </c>
      <c r="V5705" s="116">
        <v>6.36</v>
      </c>
    </row>
    <row r="5706" spans="1:22" x14ac:dyDescent="0.25">
      <c r="A5706" s="26" t="s">
        <v>6545</v>
      </c>
      <c r="B5706" s="42">
        <v>0.3</v>
      </c>
      <c r="C5706" s="33">
        <v>2.8</v>
      </c>
      <c r="D5706" s="42">
        <v>3.8</v>
      </c>
      <c r="E5706" s="33">
        <v>0.1</v>
      </c>
      <c r="F5706" s="42">
        <v>1.5</v>
      </c>
      <c r="G5706" s="33">
        <v>1.3</v>
      </c>
      <c r="H5706" s="42">
        <v>0</v>
      </c>
      <c r="I5706" s="33">
        <v>1.6</v>
      </c>
      <c r="J5706" s="42">
        <v>1.6</v>
      </c>
      <c r="K5706" s="33">
        <v>0.2</v>
      </c>
      <c r="L5706" s="42">
        <v>0.4</v>
      </c>
      <c r="M5706" s="33">
        <v>0.1</v>
      </c>
      <c r="N5706" s="42">
        <v>0.1</v>
      </c>
      <c r="O5706" s="33">
        <v>0.1</v>
      </c>
      <c r="P5706" s="42">
        <v>343.82</v>
      </c>
      <c r="Q5706" s="33">
        <v>233.98</v>
      </c>
      <c r="R5706" s="42">
        <v>269.33999999999997</v>
      </c>
      <c r="S5706" s="33">
        <v>258.70999999999998</v>
      </c>
      <c r="T5706" s="42">
        <v>5.39</v>
      </c>
      <c r="U5706" s="33">
        <v>5.73</v>
      </c>
      <c r="V5706" s="116">
        <v>5.79</v>
      </c>
    </row>
    <row r="5707" spans="1:22" x14ac:dyDescent="0.25">
      <c r="A5707" s="26" t="s">
        <v>6546</v>
      </c>
      <c r="B5707" s="42">
        <v>0.1</v>
      </c>
      <c r="C5707" s="33">
        <v>3.1</v>
      </c>
      <c r="D5707" s="42">
        <v>4.5999999999999996</v>
      </c>
      <c r="E5707" s="33">
        <v>0.2</v>
      </c>
      <c r="F5707" s="42">
        <v>1.6</v>
      </c>
      <c r="G5707" s="33">
        <v>1.3</v>
      </c>
      <c r="H5707" s="42">
        <v>0.1</v>
      </c>
      <c r="I5707" s="33">
        <v>1.4</v>
      </c>
      <c r="J5707" s="42">
        <v>1.5</v>
      </c>
      <c r="K5707" s="33">
        <v>0.2</v>
      </c>
      <c r="L5707" s="42">
        <v>0.6</v>
      </c>
      <c r="M5707" s="33">
        <v>0.3</v>
      </c>
      <c r="N5707" s="42">
        <v>0</v>
      </c>
      <c r="O5707" s="33">
        <v>0.1</v>
      </c>
      <c r="P5707" s="42">
        <v>340.82</v>
      </c>
      <c r="Q5707" s="33">
        <v>235.46</v>
      </c>
      <c r="R5707" s="42">
        <v>272.79000000000002</v>
      </c>
      <c r="S5707" s="33">
        <v>258.33</v>
      </c>
      <c r="T5707" s="42">
        <v>5.57</v>
      </c>
      <c r="U5707" s="33">
        <v>6.41</v>
      </c>
      <c r="V5707" s="116">
        <v>5.96</v>
      </c>
    </row>
    <row r="5708" spans="1:22" x14ac:dyDescent="0.25">
      <c r="A5708" s="26" t="s">
        <v>6547</v>
      </c>
      <c r="B5708" s="42">
        <v>0.5</v>
      </c>
      <c r="C5708" s="33">
        <v>3.1</v>
      </c>
      <c r="D5708" s="42">
        <v>4.4000000000000004</v>
      </c>
      <c r="E5708" s="33">
        <v>0.3</v>
      </c>
      <c r="F5708" s="42">
        <v>1.4</v>
      </c>
      <c r="G5708" s="33">
        <v>1.5</v>
      </c>
      <c r="H5708" s="42">
        <v>0.2</v>
      </c>
      <c r="I5708" s="33">
        <v>1.7</v>
      </c>
      <c r="J5708" s="42">
        <v>1.7</v>
      </c>
      <c r="K5708" s="33">
        <v>0.2</v>
      </c>
      <c r="L5708" s="42">
        <v>0.6</v>
      </c>
      <c r="M5708" s="33">
        <v>0.3</v>
      </c>
      <c r="N5708" s="42">
        <v>0</v>
      </c>
      <c r="O5708" s="33">
        <v>0</v>
      </c>
      <c r="P5708" s="42">
        <v>328.83</v>
      </c>
      <c r="Q5708" s="33">
        <v>225.2</v>
      </c>
      <c r="R5708" s="42">
        <v>255.31</v>
      </c>
      <c r="S5708" s="33">
        <v>258.93</v>
      </c>
      <c r="T5708" s="42">
        <v>5.51</v>
      </c>
      <c r="U5708" s="33">
        <v>6.31</v>
      </c>
      <c r="V5708" s="116">
        <v>5.92</v>
      </c>
    </row>
    <row r="5709" spans="1:22" x14ac:dyDescent="0.25">
      <c r="A5709" s="26" t="s">
        <v>6548</v>
      </c>
      <c r="B5709" s="42">
        <v>0.2</v>
      </c>
      <c r="C5709" s="33">
        <v>2</v>
      </c>
      <c r="D5709" s="42">
        <v>4.0999999999999996</v>
      </c>
      <c r="E5709" s="33">
        <v>0.2</v>
      </c>
      <c r="F5709" s="42">
        <v>1.6</v>
      </c>
      <c r="G5709" s="33">
        <v>1.1000000000000001</v>
      </c>
      <c r="H5709" s="42">
        <v>0.2</v>
      </c>
      <c r="I5709" s="33">
        <v>1.3</v>
      </c>
      <c r="J5709" s="42">
        <v>1.4</v>
      </c>
      <c r="K5709" s="33">
        <v>0.2</v>
      </c>
      <c r="L5709" s="42">
        <v>0.4</v>
      </c>
      <c r="M5709" s="33">
        <v>0.2</v>
      </c>
      <c r="N5709" s="42">
        <v>0</v>
      </c>
      <c r="O5709" s="33">
        <v>0</v>
      </c>
      <c r="P5709" s="42">
        <v>346.21</v>
      </c>
      <c r="Q5709" s="33">
        <v>233.79</v>
      </c>
      <c r="R5709" s="42">
        <v>268.56</v>
      </c>
      <c r="S5709" s="33">
        <v>257.83999999999997</v>
      </c>
      <c r="T5709" s="42">
        <v>3.97</v>
      </c>
      <c r="U5709" s="33">
        <v>4.7</v>
      </c>
      <c r="V5709" s="116">
        <v>4.42</v>
      </c>
    </row>
    <row r="5710" spans="1:22" x14ac:dyDescent="0.25">
      <c r="A5710" s="26" t="s">
        <v>6549</v>
      </c>
      <c r="B5710" s="42">
        <v>0</v>
      </c>
      <c r="C5710" s="33">
        <v>1.1000000000000001</v>
      </c>
      <c r="D5710" s="42">
        <v>3.6</v>
      </c>
      <c r="E5710" s="33">
        <v>0.1</v>
      </c>
      <c r="F5710" s="42">
        <v>1.4</v>
      </c>
      <c r="G5710" s="33">
        <v>0.9</v>
      </c>
      <c r="H5710" s="42">
        <v>0.1</v>
      </c>
      <c r="I5710" s="33">
        <v>1.3</v>
      </c>
      <c r="J5710" s="42">
        <v>1</v>
      </c>
      <c r="K5710" s="33">
        <v>0.2</v>
      </c>
      <c r="L5710" s="42">
        <v>0.4</v>
      </c>
      <c r="M5710" s="33">
        <v>0.2</v>
      </c>
      <c r="N5710" s="42">
        <v>0</v>
      </c>
      <c r="O5710" s="33">
        <v>0</v>
      </c>
      <c r="P5710" s="42">
        <v>407.62</v>
      </c>
      <c r="Q5710" s="33">
        <v>273.48</v>
      </c>
      <c r="R5710" s="42">
        <v>315.36</v>
      </c>
      <c r="S5710" s="33">
        <v>257.31</v>
      </c>
      <c r="T5710" s="42">
        <v>4</v>
      </c>
      <c r="U5710" s="33">
        <v>4.43</v>
      </c>
      <c r="V5710" s="116">
        <v>4.33</v>
      </c>
    </row>
    <row r="5711" spans="1:22" x14ac:dyDescent="0.25">
      <c r="A5711" s="26" t="s">
        <v>6550</v>
      </c>
      <c r="B5711" s="42">
        <v>0.5</v>
      </c>
      <c r="C5711" s="33">
        <v>1.4</v>
      </c>
      <c r="D5711" s="42">
        <v>3.5</v>
      </c>
      <c r="E5711" s="33">
        <v>0.3</v>
      </c>
      <c r="F5711" s="42">
        <v>1.3</v>
      </c>
      <c r="G5711" s="33">
        <v>0.9</v>
      </c>
      <c r="H5711" s="42">
        <v>0.2</v>
      </c>
      <c r="I5711" s="33">
        <v>1.4</v>
      </c>
      <c r="J5711" s="42">
        <v>1.2</v>
      </c>
      <c r="K5711" s="33">
        <v>0.2</v>
      </c>
      <c r="L5711" s="42">
        <v>0.5</v>
      </c>
      <c r="M5711" s="33">
        <v>0.2</v>
      </c>
      <c r="N5711" s="42">
        <v>0</v>
      </c>
      <c r="O5711" s="33">
        <v>0.1</v>
      </c>
      <c r="P5711" s="42">
        <v>412.46</v>
      </c>
      <c r="Q5711" s="33">
        <v>281.95</v>
      </c>
      <c r="R5711" s="42">
        <v>320.73</v>
      </c>
      <c r="S5711" s="33">
        <v>257.69</v>
      </c>
      <c r="T5711" s="42">
        <v>3.96</v>
      </c>
      <c r="U5711" s="33">
        <v>4.63</v>
      </c>
      <c r="V5711" s="116">
        <v>4.38</v>
      </c>
    </row>
    <row r="5712" spans="1:22" x14ac:dyDescent="0.25">
      <c r="A5712" s="26" t="s">
        <v>6551</v>
      </c>
      <c r="B5712" s="42">
        <v>0.3</v>
      </c>
      <c r="C5712" s="33">
        <v>1.2</v>
      </c>
      <c r="D5712" s="42">
        <v>3.9</v>
      </c>
      <c r="E5712" s="33">
        <v>0.2</v>
      </c>
      <c r="F5712" s="42">
        <v>1.5</v>
      </c>
      <c r="G5712" s="33">
        <v>0.9</v>
      </c>
      <c r="H5712" s="42">
        <v>0.2</v>
      </c>
      <c r="I5712" s="33">
        <v>1.7</v>
      </c>
      <c r="J5712" s="42">
        <v>1.4</v>
      </c>
      <c r="K5712" s="33">
        <v>0.2</v>
      </c>
      <c r="L5712" s="42">
        <v>0.4</v>
      </c>
      <c r="M5712" s="33">
        <v>0.1</v>
      </c>
      <c r="N5712" s="42">
        <v>0.1</v>
      </c>
      <c r="O5712" s="33">
        <v>0</v>
      </c>
      <c r="P5712" s="42">
        <v>354.05</v>
      </c>
      <c r="Q5712" s="33">
        <v>233.55</v>
      </c>
      <c r="R5712" s="42">
        <v>273.45</v>
      </c>
      <c r="S5712" s="33">
        <v>257.87</v>
      </c>
      <c r="T5712" s="42">
        <v>4.3</v>
      </c>
      <c r="U5712" s="33">
        <v>5.07</v>
      </c>
      <c r="V5712" s="116">
        <v>4.8099999999999996</v>
      </c>
    </row>
    <row r="5713" spans="1:22" x14ac:dyDescent="0.25">
      <c r="A5713" s="26" t="s">
        <v>6552</v>
      </c>
      <c r="B5713" s="42">
        <v>0.4</v>
      </c>
      <c r="C5713" s="33">
        <v>4.5</v>
      </c>
      <c r="D5713" s="42">
        <v>4.5999999999999996</v>
      </c>
      <c r="E5713" s="33">
        <v>0.2</v>
      </c>
      <c r="F5713" s="42">
        <v>1.5</v>
      </c>
      <c r="G5713" s="33">
        <v>1.4</v>
      </c>
      <c r="H5713" s="42">
        <v>0.1</v>
      </c>
      <c r="I5713" s="33">
        <v>1.2</v>
      </c>
      <c r="J5713" s="42">
        <v>1.4</v>
      </c>
      <c r="K5713" s="33">
        <v>0.1</v>
      </c>
      <c r="L5713" s="42">
        <v>0.6</v>
      </c>
      <c r="M5713" s="33">
        <v>0.2</v>
      </c>
      <c r="N5713" s="42">
        <v>0</v>
      </c>
      <c r="O5713" s="33">
        <v>0.2</v>
      </c>
      <c r="P5713" s="42">
        <v>339.44</v>
      </c>
      <c r="Q5713" s="33">
        <v>234.11</v>
      </c>
      <c r="R5713" s="42">
        <v>257.48</v>
      </c>
      <c r="S5713" s="33">
        <v>259.64</v>
      </c>
      <c r="T5713" s="42">
        <v>6.42</v>
      </c>
      <c r="U5713" s="33">
        <v>7.36</v>
      </c>
      <c r="V5713" s="116">
        <v>6.93</v>
      </c>
    </row>
    <row r="5714" spans="1:22" x14ac:dyDescent="0.25">
      <c r="A5714" s="26" t="s">
        <v>6553</v>
      </c>
      <c r="B5714" s="42">
        <v>0.4</v>
      </c>
      <c r="C5714" s="33">
        <v>4.0999999999999996</v>
      </c>
      <c r="D5714" s="42">
        <v>4.5999999999999996</v>
      </c>
      <c r="E5714" s="33">
        <v>0.1</v>
      </c>
      <c r="F5714" s="42">
        <v>1.5</v>
      </c>
      <c r="G5714" s="33">
        <v>1.4</v>
      </c>
      <c r="H5714" s="42">
        <v>0</v>
      </c>
      <c r="I5714" s="33">
        <v>1.2</v>
      </c>
      <c r="J5714" s="42">
        <v>1.1000000000000001</v>
      </c>
      <c r="K5714" s="33">
        <v>0.1</v>
      </c>
      <c r="L5714" s="42">
        <v>0.7</v>
      </c>
      <c r="M5714" s="33">
        <v>0.1</v>
      </c>
      <c r="N5714" s="42">
        <v>0.1</v>
      </c>
      <c r="O5714" s="33">
        <v>0.1</v>
      </c>
      <c r="P5714" s="42">
        <v>340.3</v>
      </c>
      <c r="Q5714" s="33">
        <v>235.23</v>
      </c>
      <c r="R5714" s="42">
        <v>263.58999999999997</v>
      </c>
      <c r="S5714" s="33">
        <v>258.92</v>
      </c>
      <c r="T5714" s="42">
        <v>5.73</v>
      </c>
      <c r="U5714" s="33">
        <v>6.73</v>
      </c>
      <c r="V5714" s="116">
        <v>6.28</v>
      </c>
    </row>
    <row r="5715" spans="1:22" x14ac:dyDescent="0.25">
      <c r="A5715" s="26" t="s">
        <v>6554</v>
      </c>
      <c r="B5715" s="42">
        <v>0.3</v>
      </c>
      <c r="C5715" s="33">
        <v>4</v>
      </c>
      <c r="D5715" s="42">
        <v>4.5</v>
      </c>
      <c r="E5715" s="33">
        <v>0.1</v>
      </c>
      <c r="F5715" s="42">
        <v>1.3</v>
      </c>
      <c r="G5715" s="33">
        <v>1.3</v>
      </c>
      <c r="H5715" s="42">
        <v>0.2</v>
      </c>
      <c r="I5715" s="33">
        <v>1.3</v>
      </c>
      <c r="J5715" s="42">
        <v>1.8</v>
      </c>
      <c r="K5715" s="33">
        <v>0.3</v>
      </c>
      <c r="L5715" s="42">
        <v>0.7</v>
      </c>
      <c r="M5715" s="33">
        <v>0.2</v>
      </c>
      <c r="N5715" s="42">
        <v>0</v>
      </c>
      <c r="O5715" s="33">
        <v>0.2</v>
      </c>
      <c r="P5715" s="42">
        <v>364.56</v>
      </c>
      <c r="Q5715" s="33">
        <v>249.02</v>
      </c>
      <c r="R5715" s="42">
        <v>279.29000000000002</v>
      </c>
      <c r="S5715" s="33">
        <v>258.11</v>
      </c>
      <c r="T5715" s="42">
        <v>6.08</v>
      </c>
      <c r="U5715" s="33">
        <v>6.76</v>
      </c>
      <c r="V5715" s="116">
        <v>6.54</v>
      </c>
    </row>
    <row r="5716" spans="1:22" x14ac:dyDescent="0.25">
      <c r="A5716" s="26" t="s">
        <v>6555</v>
      </c>
      <c r="B5716" s="42">
        <v>0.4</v>
      </c>
      <c r="C5716" s="33">
        <v>3.3</v>
      </c>
      <c r="D5716" s="42">
        <v>4.4000000000000004</v>
      </c>
      <c r="E5716" s="33">
        <v>0.1</v>
      </c>
      <c r="F5716" s="42">
        <v>1.5</v>
      </c>
      <c r="G5716" s="33">
        <v>1.2</v>
      </c>
      <c r="H5716" s="42">
        <v>0.2</v>
      </c>
      <c r="I5716" s="33">
        <v>1.6</v>
      </c>
      <c r="J5716" s="42">
        <v>1.5</v>
      </c>
      <c r="K5716" s="33">
        <v>0.1</v>
      </c>
      <c r="L5716" s="42">
        <v>0.8</v>
      </c>
      <c r="M5716" s="33">
        <v>0.2</v>
      </c>
      <c r="N5716" s="42">
        <v>0.1</v>
      </c>
      <c r="O5716" s="33">
        <v>0.1</v>
      </c>
      <c r="P5716" s="42">
        <v>342.27</v>
      </c>
      <c r="Q5716" s="33">
        <v>234.46</v>
      </c>
      <c r="R5716" s="42">
        <v>264.02999999999997</v>
      </c>
      <c r="S5716" s="33">
        <v>258.07</v>
      </c>
      <c r="T5716" s="42">
        <v>5.71</v>
      </c>
      <c r="U5716" s="33">
        <v>6.48</v>
      </c>
      <c r="V5716" s="116">
        <v>6.04</v>
      </c>
    </row>
    <row r="5717" spans="1:22" x14ac:dyDescent="0.25">
      <c r="A5717" s="26" t="s">
        <v>6556</v>
      </c>
      <c r="B5717" s="42">
        <v>0.3</v>
      </c>
      <c r="C5717" s="33">
        <v>3.5</v>
      </c>
      <c r="D5717" s="42">
        <v>4.7</v>
      </c>
      <c r="E5717" s="33">
        <v>0.1</v>
      </c>
      <c r="F5717" s="42">
        <v>1.5</v>
      </c>
      <c r="G5717" s="33">
        <v>1.2</v>
      </c>
      <c r="H5717" s="42">
        <v>0.1</v>
      </c>
      <c r="I5717" s="33">
        <v>1.4</v>
      </c>
      <c r="J5717" s="42">
        <v>1.6</v>
      </c>
      <c r="K5717" s="33">
        <v>0.2</v>
      </c>
      <c r="L5717" s="42">
        <v>0.9</v>
      </c>
      <c r="M5717" s="33">
        <v>0.2</v>
      </c>
      <c r="N5717" s="42">
        <v>0</v>
      </c>
      <c r="O5717" s="33">
        <v>0.2</v>
      </c>
      <c r="P5717" s="42">
        <v>357.46</v>
      </c>
      <c r="Q5717" s="33">
        <v>243.51</v>
      </c>
      <c r="R5717" s="42">
        <v>273.25</v>
      </c>
      <c r="S5717" s="33">
        <v>257.89999999999998</v>
      </c>
      <c r="T5717" s="42">
        <v>5.66</v>
      </c>
      <c r="U5717" s="33">
        <v>6.3</v>
      </c>
      <c r="V5717" s="116">
        <v>6.06</v>
      </c>
    </row>
    <row r="5718" spans="1:22" x14ac:dyDescent="0.25">
      <c r="A5718" s="26" t="s">
        <v>6557</v>
      </c>
      <c r="B5718" s="42">
        <v>0.3</v>
      </c>
      <c r="C5718" s="33">
        <v>3.8</v>
      </c>
      <c r="D5718" s="42">
        <v>4.5999999999999996</v>
      </c>
      <c r="E5718" s="33">
        <v>0.1</v>
      </c>
      <c r="F5718" s="42">
        <v>1.5</v>
      </c>
      <c r="G5718" s="33">
        <v>1.2</v>
      </c>
      <c r="H5718" s="42">
        <v>0.2</v>
      </c>
      <c r="I5718" s="33">
        <v>1.4</v>
      </c>
      <c r="J5718" s="42">
        <v>1.4</v>
      </c>
      <c r="K5718" s="33">
        <v>0.2</v>
      </c>
      <c r="L5718" s="42">
        <v>0.8</v>
      </c>
      <c r="M5718" s="33">
        <v>0.1</v>
      </c>
      <c r="N5718" s="42">
        <v>0.1</v>
      </c>
      <c r="O5718" s="33">
        <v>0.2</v>
      </c>
      <c r="P5718" s="42">
        <v>348.59</v>
      </c>
      <c r="Q5718" s="33">
        <v>241.39</v>
      </c>
      <c r="R5718" s="42">
        <v>270.33999999999997</v>
      </c>
      <c r="S5718" s="33">
        <v>258.89</v>
      </c>
      <c r="T5718" s="42">
        <v>5.78</v>
      </c>
      <c r="U5718" s="33">
        <v>6.42</v>
      </c>
      <c r="V5718" s="116">
        <v>6.18</v>
      </c>
    </row>
    <row r="5719" spans="1:22" x14ac:dyDescent="0.25">
      <c r="A5719" s="26" t="s">
        <v>6558</v>
      </c>
      <c r="B5719" s="42">
        <v>0.5</v>
      </c>
      <c r="C5719" s="33">
        <v>1.8</v>
      </c>
      <c r="D5719" s="42">
        <v>4.0999999999999996</v>
      </c>
      <c r="E5719" s="33">
        <v>0.2</v>
      </c>
      <c r="F5719" s="42">
        <v>1.3</v>
      </c>
      <c r="G5719" s="33">
        <v>1</v>
      </c>
      <c r="H5719" s="42">
        <v>0.2</v>
      </c>
      <c r="I5719" s="33">
        <v>1</v>
      </c>
      <c r="J5719" s="42">
        <v>1.4</v>
      </c>
      <c r="K5719" s="33">
        <v>0.2</v>
      </c>
      <c r="L5719" s="42">
        <v>0.5</v>
      </c>
      <c r="M5719" s="33">
        <v>0.2</v>
      </c>
      <c r="N5719" s="42">
        <v>0</v>
      </c>
      <c r="O5719" s="33">
        <v>0.1</v>
      </c>
      <c r="P5719" s="42">
        <v>414.19</v>
      </c>
      <c r="Q5719" s="33">
        <v>281.52999999999997</v>
      </c>
      <c r="R5719" s="42">
        <v>319.42</v>
      </c>
      <c r="S5719" s="33">
        <v>257.02</v>
      </c>
      <c r="T5719" s="42">
        <v>4.5</v>
      </c>
      <c r="U5719" s="33">
        <v>4.8899999999999997</v>
      </c>
      <c r="V5719" s="116">
        <v>4.88</v>
      </c>
    </row>
    <row r="5720" spans="1:22" x14ac:dyDescent="0.25">
      <c r="A5720" s="26" t="s">
        <v>6559</v>
      </c>
      <c r="B5720" s="42">
        <v>0.3</v>
      </c>
      <c r="C5720" s="33">
        <v>2.2000000000000002</v>
      </c>
      <c r="D5720" s="42">
        <v>3.4</v>
      </c>
      <c r="E5720" s="33">
        <v>0.2</v>
      </c>
      <c r="F5720" s="42">
        <v>1</v>
      </c>
      <c r="G5720" s="33">
        <v>0.8</v>
      </c>
      <c r="H5720" s="42">
        <v>0.1</v>
      </c>
      <c r="I5720" s="33">
        <v>1.1000000000000001</v>
      </c>
      <c r="J5720" s="42">
        <v>1.1000000000000001</v>
      </c>
      <c r="K5720" s="33">
        <v>0.1</v>
      </c>
      <c r="L5720" s="42">
        <v>0.7</v>
      </c>
      <c r="M5720" s="33">
        <v>0.2</v>
      </c>
      <c r="N5720" s="42">
        <v>0</v>
      </c>
      <c r="O5720" s="33">
        <v>0.2</v>
      </c>
      <c r="P5720" s="42">
        <v>418.75</v>
      </c>
      <c r="Q5720" s="33">
        <v>287.77</v>
      </c>
      <c r="R5720" s="42">
        <v>331.64</v>
      </c>
      <c r="S5720" s="33">
        <v>257.10000000000002</v>
      </c>
      <c r="T5720" s="42">
        <v>4.3499999999999996</v>
      </c>
      <c r="U5720" s="33">
        <v>4.91</v>
      </c>
      <c r="V5720" s="116">
        <v>4.83</v>
      </c>
    </row>
    <row r="5721" spans="1:22" x14ac:dyDescent="0.25">
      <c r="A5721" s="26" t="s">
        <v>6560</v>
      </c>
      <c r="B5721" s="42">
        <v>0.5</v>
      </c>
      <c r="C5721" s="33">
        <v>2.7</v>
      </c>
      <c r="D5721" s="42">
        <v>4.3</v>
      </c>
      <c r="E5721" s="33">
        <v>0</v>
      </c>
      <c r="F5721" s="42">
        <v>1.3</v>
      </c>
      <c r="G5721" s="33">
        <v>1.1000000000000001</v>
      </c>
      <c r="H5721" s="42">
        <v>0.2</v>
      </c>
      <c r="I5721" s="33">
        <v>1.2</v>
      </c>
      <c r="J5721" s="42">
        <v>1.3</v>
      </c>
      <c r="K5721" s="33">
        <v>0.2</v>
      </c>
      <c r="L5721" s="42">
        <v>0.7</v>
      </c>
      <c r="M5721" s="33">
        <v>0.2</v>
      </c>
      <c r="N5721" s="42">
        <v>0</v>
      </c>
      <c r="O5721" s="33">
        <v>0.2</v>
      </c>
      <c r="P5721" s="42">
        <v>392.46</v>
      </c>
      <c r="Q5721" s="33">
        <v>263.02999999999997</v>
      </c>
      <c r="R5721" s="42">
        <v>302.48</v>
      </c>
      <c r="S5721" s="33">
        <v>257.83</v>
      </c>
      <c r="T5721" s="42">
        <v>4.74</v>
      </c>
      <c r="U5721" s="33">
        <v>5.5</v>
      </c>
      <c r="V5721" s="116">
        <v>5.46</v>
      </c>
    </row>
    <row r="5722" spans="1:22" x14ac:dyDescent="0.25">
      <c r="A5722" s="26" t="s">
        <v>6561</v>
      </c>
      <c r="B5722" s="42">
        <v>0.4</v>
      </c>
      <c r="C5722" s="33">
        <v>3.3</v>
      </c>
      <c r="D5722" s="42">
        <v>4.5</v>
      </c>
      <c r="E5722" s="33">
        <v>0.1</v>
      </c>
      <c r="F5722" s="42">
        <v>1.4</v>
      </c>
      <c r="G5722" s="33">
        <v>1</v>
      </c>
      <c r="H5722" s="42">
        <v>0.1</v>
      </c>
      <c r="I5722" s="33">
        <v>1.6</v>
      </c>
      <c r="J5722" s="42">
        <v>1.3</v>
      </c>
      <c r="K5722" s="33">
        <v>0.2</v>
      </c>
      <c r="L5722" s="42">
        <v>0.6</v>
      </c>
      <c r="M5722" s="33">
        <v>0.1</v>
      </c>
      <c r="N5722" s="42">
        <v>0.1</v>
      </c>
      <c r="O5722" s="33">
        <v>0.2</v>
      </c>
      <c r="P5722" s="42">
        <v>358.26</v>
      </c>
      <c r="Q5722" s="33">
        <v>248.88</v>
      </c>
      <c r="R5722" s="42">
        <v>282.14999999999998</v>
      </c>
      <c r="S5722" s="33">
        <v>258.18</v>
      </c>
      <c r="T5722" s="42">
        <v>5.54</v>
      </c>
      <c r="U5722" s="33">
        <v>6.12</v>
      </c>
      <c r="V5722" s="116">
        <v>5.98</v>
      </c>
    </row>
    <row r="5723" spans="1:22" x14ac:dyDescent="0.25">
      <c r="A5723" s="26" t="s">
        <v>6562</v>
      </c>
      <c r="B5723" s="42">
        <v>0.3</v>
      </c>
      <c r="C5723" s="33">
        <v>2</v>
      </c>
      <c r="D5723" s="42">
        <v>3.9</v>
      </c>
      <c r="E5723" s="33">
        <v>0.2</v>
      </c>
      <c r="F5723" s="42">
        <v>1.4</v>
      </c>
      <c r="G5723" s="33">
        <v>1</v>
      </c>
      <c r="H5723" s="42">
        <v>0.1</v>
      </c>
      <c r="I5723" s="33">
        <v>1.5</v>
      </c>
      <c r="J5723" s="42">
        <v>1.8</v>
      </c>
      <c r="K5723" s="33">
        <v>0.4</v>
      </c>
      <c r="L5723" s="42">
        <v>0.6</v>
      </c>
      <c r="M5723" s="33">
        <v>0.2</v>
      </c>
      <c r="N5723" s="42">
        <v>0.1</v>
      </c>
      <c r="O5723" s="33">
        <v>0</v>
      </c>
      <c r="P5723" s="42">
        <v>343.5</v>
      </c>
      <c r="Q5723" s="33">
        <v>232.29</v>
      </c>
      <c r="R5723" s="42">
        <v>266.95</v>
      </c>
      <c r="S5723" s="33">
        <v>258.69</v>
      </c>
      <c r="T5723" s="42">
        <v>4.93</v>
      </c>
      <c r="U5723" s="33">
        <v>5.4</v>
      </c>
      <c r="V5723" s="116">
        <v>5.4</v>
      </c>
    </row>
    <row r="5724" spans="1:22" x14ac:dyDescent="0.25">
      <c r="A5724" s="26" t="s">
        <v>6563</v>
      </c>
      <c r="B5724" s="42">
        <v>0.3</v>
      </c>
      <c r="C5724" s="33">
        <v>2.5</v>
      </c>
      <c r="D5724" s="42">
        <v>4.0999999999999996</v>
      </c>
      <c r="E5724" s="33">
        <v>0.1</v>
      </c>
      <c r="F5724" s="42">
        <v>1.4</v>
      </c>
      <c r="G5724" s="33">
        <v>1.2</v>
      </c>
      <c r="H5724" s="42">
        <v>0.1</v>
      </c>
      <c r="I5724" s="33">
        <v>1.3</v>
      </c>
      <c r="J5724" s="42">
        <v>1.5</v>
      </c>
      <c r="K5724" s="33">
        <v>0.2</v>
      </c>
      <c r="L5724" s="42">
        <v>0.7</v>
      </c>
      <c r="M5724" s="33">
        <v>0.2</v>
      </c>
      <c r="N5724" s="42">
        <v>0</v>
      </c>
      <c r="O5724" s="33">
        <v>0.1</v>
      </c>
      <c r="P5724" s="42">
        <v>368.03</v>
      </c>
      <c r="Q5724" s="33">
        <v>251.39</v>
      </c>
      <c r="R5724" s="42">
        <v>277.51</v>
      </c>
      <c r="S5724" s="33">
        <v>259.07</v>
      </c>
      <c r="T5724" s="42">
        <v>4.95</v>
      </c>
      <c r="U5724" s="33">
        <v>5.63</v>
      </c>
      <c r="V5724" s="116">
        <v>5.36</v>
      </c>
    </row>
    <row r="5725" spans="1:22" x14ac:dyDescent="0.25">
      <c r="A5725" s="26" t="s">
        <v>6564</v>
      </c>
      <c r="B5725" s="42">
        <v>0.3</v>
      </c>
      <c r="C5725" s="33">
        <v>2.7</v>
      </c>
      <c r="D5725" s="42">
        <v>3.9</v>
      </c>
      <c r="E5725" s="33">
        <v>0.2</v>
      </c>
      <c r="F5725" s="42">
        <v>1.5</v>
      </c>
      <c r="G5725" s="33">
        <v>1</v>
      </c>
      <c r="H5725" s="42">
        <v>0.2</v>
      </c>
      <c r="I5725" s="33">
        <v>1.8</v>
      </c>
      <c r="J5725" s="42">
        <v>1.7</v>
      </c>
      <c r="K5725" s="33">
        <v>0.2</v>
      </c>
      <c r="L5725" s="42">
        <v>0.6</v>
      </c>
      <c r="M5725" s="33">
        <v>0.2</v>
      </c>
      <c r="N5725" s="42">
        <v>0</v>
      </c>
      <c r="O5725" s="33">
        <v>0.1</v>
      </c>
      <c r="P5725" s="42">
        <v>342.86</v>
      </c>
      <c r="Q5725" s="33">
        <v>232.72</v>
      </c>
      <c r="R5725" s="42">
        <v>258.04000000000002</v>
      </c>
      <c r="S5725" s="33">
        <v>259.44</v>
      </c>
      <c r="T5725" s="42">
        <v>4.96</v>
      </c>
      <c r="U5725" s="33">
        <v>5.57</v>
      </c>
      <c r="V5725" s="116">
        <v>5.16</v>
      </c>
    </row>
    <row r="5726" spans="1:22" x14ac:dyDescent="0.25">
      <c r="A5726" s="26" t="s">
        <v>6565</v>
      </c>
      <c r="B5726" s="42">
        <v>0.4</v>
      </c>
      <c r="C5726" s="33">
        <v>3.5</v>
      </c>
      <c r="D5726" s="42">
        <v>4.2</v>
      </c>
      <c r="E5726" s="33">
        <v>0.2</v>
      </c>
      <c r="F5726" s="42">
        <v>1.5</v>
      </c>
      <c r="G5726" s="33">
        <v>1.3</v>
      </c>
      <c r="H5726" s="42">
        <v>0.1</v>
      </c>
      <c r="I5726" s="33">
        <v>1.3</v>
      </c>
      <c r="J5726" s="42">
        <v>1.2</v>
      </c>
      <c r="K5726" s="33">
        <v>0.2</v>
      </c>
      <c r="L5726" s="42">
        <v>0.7</v>
      </c>
      <c r="M5726" s="33">
        <v>0.2</v>
      </c>
      <c r="N5726" s="42">
        <v>0</v>
      </c>
      <c r="O5726" s="33">
        <v>0.2</v>
      </c>
      <c r="P5726" s="42">
        <v>355.42</v>
      </c>
      <c r="Q5726" s="33">
        <v>247.28</v>
      </c>
      <c r="R5726" s="42">
        <v>281.61</v>
      </c>
      <c r="S5726" s="33">
        <v>259</v>
      </c>
      <c r="T5726" s="42">
        <v>5.6</v>
      </c>
      <c r="U5726" s="33">
        <v>6.45</v>
      </c>
      <c r="V5726" s="116">
        <v>6.08</v>
      </c>
    </row>
    <row r="5727" spans="1:22" x14ac:dyDescent="0.25">
      <c r="A5727" s="26" t="s">
        <v>6566</v>
      </c>
      <c r="B5727" s="42">
        <v>0.5</v>
      </c>
      <c r="C5727" s="33">
        <v>3.2</v>
      </c>
      <c r="D5727" s="42">
        <v>3.9</v>
      </c>
      <c r="E5727" s="33">
        <v>0.1</v>
      </c>
      <c r="F5727" s="42">
        <v>1.3</v>
      </c>
      <c r="G5727" s="33">
        <v>1.2</v>
      </c>
      <c r="H5727" s="42">
        <v>0.1</v>
      </c>
      <c r="I5727" s="33">
        <v>0.8</v>
      </c>
      <c r="J5727" s="42">
        <v>1.2</v>
      </c>
      <c r="K5727" s="33">
        <v>0.2</v>
      </c>
      <c r="L5727" s="42">
        <v>0.6</v>
      </c>
      <c r="M5727" s="33">
        <v>0.3</v>
      </c>
      <c r="N5727" s="42">
        <v>0.1</v>
      </c>
      <c r="O5727" s="33">
        <v>0.2</v>
      </c>
      <c r="P5727" s="42">
        <v>376.26</v>
      </c>
      <c r="Q5727" s="33">
        <v>261.38</v>
      </c>
      <c r="R5727" s="42">
        <v>292.76</v>
      </c>
      <c r="S5727" s="33">
        <v>259.12</v>
      </c>
      <c r="T5727" s="42">
        <v>5.36</v>
      </c>
      <c r="U5727" s="33">
        <v>5.96</v>
      </c>
      <c r="V5727" s="116">
        <v>5.77</v>
      </c>
    </row>
    <row r="5728" spans="1:22" x14ac:dyDescent="0.25">
      <c r="A5728" s="26" t="s">
        <v>6567</v>
      </c>
      <c r="B5728" s="42">
        <v>0.3</v>
      </c>
      <c r="C5728" s="33">
        <v>3.3</v>
      </c>
      <c r="D5728" s="42">
        <v>3.7</v>
      </c>
      <c r="E5728" s="33">
        <v>0.2</v>
      </c>
      <c r="F5728" s="42">
        <v>1.4</v>
      </c>
      <c r="G5728" s="33">
        <v>1</v>
      </c>
      <c r="H5728" s="42">
        <v>0.2</v>
      </c>
      <c r="I5728" s="33">
        <v>0.9</v>
      </c>
      <c r="J5728" s="42">
        <v>1</v>
      </c>
      <c r="K5728" s="33">
        <v>0.2</v>
      </c>
      <c r="L5728" s="42">
        <v>0.4</v>
      </c>
      <c r="M5728" s="33">
        <v>0.1</v>
      </c>
      <c r="N5728" s="42">
        <v>0</v>
      </c>
      <c r="O5728" s="33">
        <v>0.2</v>
      </c>
      <c r="P5728" s="42">
        <v>366.91</v>
      </c>
      <c r="Q5728" s="33">
        <v>256.12</v>
      </c>
      <c r="R5728" s="42">
        <v>284.76</v>
      </c>
      <c r="S5728" s="33">
        <v>258.95</v>
      </c>
      <c r="T5728" s="42">
        <v>5.23</v>
      </c>
      <c r="U5728" s="33">
        <v>5.43</v>
      </c>
      <c r="V5728" s="116">
        <v>5.29</v>
      </c>
    </row>
    <row r="5729" spans="1:22" x14ac:dyDescent="0.25">
      <c r="A5729" s="26" t="s">
        <v>6568</v>
      </c>
      <c r="B5729" s="42">
        <v>0.8</v>
      </c>
      <c r="C5729" s="33">
        <v>3.3</v>
      </c>
      <c r="D5729" s="42">
        <v>4</v>
      </c>
      <c r="E5729" s="33">
        <v>0</v>
      </c>
      <c r="F5729" s="42">
        <v>1.3</v>
      </c>
      <c r="G5729" s="33">
        <v>1</v>
      </c>
      <c r="H5729" s="42">
        <v>0.1</v>
      </c>
      <c r="I5729" s="33">
        <v>1.3</v>
      </c>
      <c r="J5729" s="42">
        <v>1.3</v>
      </c>
      <c r="K5729" s="33">
        <v>0.1</v>
      </c>
      <c r="L5729" s="42">
        <v>0.7</v>
      </c>
      <c r="M5729" s="33">
        <v>0.1</v>
      </c>
      <c r="N5729" s="42">
        <v>0</v>
      </c>
      <c r="O5729" s="33">
        <v>0.2</v>
      </c>
      <c r="P5729" s="42">
        <v>353.6</v>
      </c>
      <c r="Q5729" s="33">
        <v>249.26</v>
      </c>
      <c r="R5729" s="42">
        <v>279.58999999999997</v>
      </c>
      <c r="S5729" s="33">
        <v>258.95</v>
      </c>
      <c r="T5729" s="42">
        <v>5.57</v>
      </c>
      <c r="U5729" s="33">
        <v>6.14</v>
      </c>
      <c r="V5729" s="116">
        <v>5.86</v>
      </c>
    </row>
    <row r="5730" spans="1:22" x14ac:dyDescent="0.25">
      <c r="A5730" s="26" t="s">
        <v>6569</v>
      </c>
      <c r="B5730" s="42">
        <v>0.3</v>
      </c>
      <c r="C5730" s="33">
        <v>3.5</v>
      </c>
      <c r="D5730" s="42">
        <v>3.9</v>
      </c>
      <c r="E5730" s="33">
        <v>0.1</v>
      </c>
      <c r="F5730" s="42">
        <v>1.5</v>
      </c>
      <c r="G5730" s="33">
        <v>1.1000000000000001</v>
      </c>
      <c r="H5730" s="42">
        <v>0</v>
      </c>
      <c r="I5730" s="33">
        <v>1</v>
      </c>
      <c r="J5730" s="42">
        <v>0.7</v>
      </c>
      <c r="K5730" s="33">
        <v>0.1</v>
      </c>
      <c r="L5730" s="42">
        <v>0.6</v>
      </c>
      <c r="M5730" s="33">
        <v>0.1</v>
      </c>
      <c r="N5730" s="42">
        <v>0</v>
      </c>
      <c r="O5730" s="33">
        <v>0.1</v>
      </c>
      <c r="P5730" s="42">
        <v>371.44</v>
      </c>
      <c r="Q5730" s="33">
        <v>254.84</v>
      </c>
      <c r="R5730" s="42">
        <v>285.95</v>
      </c>
      <c r="S5730" s="33">
        <v>259.01</v>
      </c>
      <c r="T5730" s="42">
        <v>5.46</v>
      </c>
      <c r="U5730" s="33">
        <v>5.8</v>
      </c>
      <c r="V5730" s="116">
        <v>5.62</v>
      </c>
    </row>
    <row r="5731" spans="1:22" x14ac:dyDescent="0.25">
      <c r="A5731" s="26" t="s">
        <v>6570</v>
      </c>
      <c r="B5731" s="42">
        <v>0.2</v>
      </c>
      <c r="C5731" s="33">
        <v>3.8</v>
      </c>
      <c r="D5731" s="42">
        <v>3.9</v>
      </c>
      <c r="E5731" s="33">
        <v>0</v>
      </c>
      <c r="F5731" s="42">
        <v>1.2</v>
      </c>
      <c r="G5731" s="33">
        <v>0.9</v>
      </c>
      <c r="H5731" s="42">
        <v>0.1</v>
      </c>
      <c r="I5731" s="33">
        <v>1.1000000000000001</v>
      </c>
      <c r="J5731" s="42">
        <v>0.9</v>
      </c>
      <c r="K5731" s="33">
        <v>0</v>
      </c>
      <c r="L5731" s="42">
        <v>0.6</v>
      </c>
      <c r="M5731" s="33">
        <v>0</v>
      </c>
      <c r="N5731" s="42">
        <v>0</v>
      </c>
      <c r="O5731" s="33">
        <v>0.1</v>
      </c>
      <c r="P5731" s="42">
        <v>380.66</v>
      </c>
      <c r="Q5731" s="33">
        <v>265.29000000000002</v>
      </c>
      <c r="R5731" s="42">
        <v>296.04000000000002</v>
      </c>
      <c r="S5731" s="33">
        <v>259.02</v>
      </c>
      <c r="T5731" s="42">
        <v>5.23</v>
      </c>
      <c r="U5731" s="33">
        <v>5.74</v>
      </c>
      <c r="V5731" s="116">
        <v>5.55</v>
      </c>
    </row>
    <row r="5732" spans="1:22" x14ac:dyDescent="0.25">
      <c r="A5732" s="26" t="s">
        <v>6571</v>
      </c>
      <c r="B5732" s="42">
        <v>0.8</v>
      </c>
      <c r="C5732" s="33">
        <v>2.5</v>
      </c>
      <c r="D5732" s="42">
        <v>4.0999999999999996</v>
      </c>
      <c r="E5732" s="33">
        <v>0.2</v>
      </c>
      <c r="F5732" s="42">
        <v>1.3</v>
      </c>
      <c r="G5732" s="33">
        <v>1.1000000000000001</v>
      </c>
      <c r="H5732" s="42">
        <v>0.1</v>
      </c>
      <c r="I5732" s="33">
        <v>1.2</v>
      </c>
      <c r="J5732" s="42">
        <v>1.4</v>
      </c>
      <c r="K5732" s="33">
        <v>0.1</v>
      </c>
      <c r="L5732" s="42">
        <v>0.6</v>
      </c>
      <c r="M5732" s="33">
        <v>0.2</v>
      </c>
      <c r="N5732" s="42">
        <v>0</v>
      </c>
      <c r="O5732" s="33">
        <v>0</v>
      </c>
      <c r="P5732" s="42">
        <v>349.31</v>
      </c>
      <c r="Q5732" s="33">
        <v>237.45</v>
      </c>
      <c r="R5732" s="42">
        <v>272.11</v>
      </c>
      <c r="S5732" s="33">
        <v>259.51</v>
      </c>
      <c r="T5732" s="42">
        <v>5.05</v>
      </c>
      <c r="U5732" s="33">
        <v>5.5</v>
      </c>
      <c r="V5732" s="116">
        <v>5.21</v>
      </c>
    </row>
    <row r="5733" spans="1:22" x14ac:dyDescent="0.25">
      <c r="A5733" s="26" t="s">
        <v>6572</v>
      </c>
      <c r="B5733" s="42">
        <v>0.5</v>
      </c>
      <c r="C5733" s="33">
        <v>2.6</v>
      </c>
      <c r="D5733" s="42">
        <v>4.3</v>
      </c>
      <c r="E5733" s="33">
        <v>0.2</v>
      </c>
      <c r="F5733" s="42">
        <v>1.4</v>
      </c>
      <c r="G5733" s="33">
        <v>1</v>
      </c>
      <c r="H5733" s="42">
        <v>0.1</v>
      </c>
      <c r="I5733" s="33">
        <v>1.4</v>
      </c>
      <c r="J5733" s="42">
        <v>1.5</v>
      </c>
      <c r="K5733" s="33">
        <v>0.3</v>
      </c>
      <c r="L5733" s="42">
        <v>0.7</v>
      </c>
      <c r="M5733" s="33">
        <v>0.3</v>
      </c>
      <c r="N5733" s="42">
        <v>0</v>
      </c>
      <c r="O5733" s="33">
        <v>0.2</v>
      </c>
      <c r="P5733" s="42">
        <v>327.9</v>
      </c>
      <c r="Q5733" s="33">
        <v>223.07</v>
      </c>
      <c r="R5733" s="42">
        <v>256.69</v>
      </c>
      <c r="S5733" s="33">
        <v>260.39999999999998</v>
      </c>
      <c r="T5733" s="42">
        <v>5.26</v>
      </c>
      <c r="U5733" s="33">
        <v>5.86</v>
      </c>
      <c r="V5733" s="116">
        <v>5.69</v>
      </c>
    </row>
    <row r="5734" spans="1:22" x14ac:dyDescent="0.25">
      <c r="A5734" s="26" t="s">
        <v>6573</v>
      </c>
      <c r="B5734" s="42">
        <v>0.4</v>
      </c>
      <c r="C5734" s="33">
        <v>4</v>
      </c>
      <c r="D5734" s="42">
        <v>4.8</v>
      </c>
      <c r="E5734" s="33">
        <v>0.1</v>
      </c>
      <c r="F5734" s="42">
        <v>1.4</v>
      </c>
      <c r="G5734" s="33">
        <v>1.4</v>
      </c>
      <c r="H5734" s="42">
        <v>0.1</v>
      </c>
      <c r="I5734" s="33">
        <v>1.6</v>
      </c>
      <c r="J5734" s="42">
        <v>1.8</v>
      </c>
      <c r="K5734" s="33">
        <v>0.2</v>
      </c>
      <c r="L5734" s="42">
        <v>0.8</v>
      </c>
      <c r="M5734" s="33">
        <v>0.2</v>
      </c>
      <c r="N5734" s="42">
        <v>0.1</v>
      </c>
      <c r="O5734" s="33">
        <v>0.2</v>
      </c>
      <c r="P5734" s="42">
        <v>313.17</v>
      </c>
      <c r="Q5734" s="33">
        <v>217.04</v>
      </c>
      <c r="R5734" s="42">
        <v>243.97</v>
      </c>
      <c r="S5734" s="33">
        <v>260.73</v>
      </c>
      <c r="T5734" s="42">
        <v>5.98</v>
      </c>
      <c r="U5734" s="33">
        <v>6.65</v>
      </c>
      <c r="V5734" s="116">
        <v>6.54</v>
      </c>
    </row>
    <row r="5735" spans="1:22" x14ac:dyDescent="0.25">
      <c r="A5735" s="26" t="s">
        <v>6574</v>
      </c>
      <c r="B5735" s="42">
        <v>0.4</v>
      </c>
      <c r="C5735" s="33">
        <v>3.7</v>
      </c>
      <c r="D5735" s="42">
        <v>4.0999999999999996</v>
      </c>
      <c r="E5735" s="33">
        <v>0.1</v>
      </c>
      <c r="F5735" s="42">
        <v>1.3</v>
      </c>
      <c r="G5735" s="33">
        <v>1.1000000000000001</v>
      </c>
      <c r="H5735" s="42">
        <v>0.2</v>
      </c>
      <c r="I5735" s="33">
        <v>1</v>
      </c>
      <c r="J5735" s="42">
        <v>1.3</v>
      </c>
      <c r="K5735" s="33">
        <v>0.1</v>
      </c>
      <c r="L5735" s="42">
        <v>0.7</v>
      </c>
      <c r="M5735" s="33">
        <v>0.1</v>
      </c>
      <c r="N5735" s="42">
        <v>0</v>
      </c>
      <c r="O5735" s="33">
        <v>0.2</v>
      </c>
      <c r="P5735" s="42">
        <v>343.23</v>
      </c>
      <c r="Q5735" s="33">
        <v>241.65</v>
      </c>
      <c r="R5735" s="42">
        <v>258.2</v>
      </c>
      <c r="S5735" s="33">
        <v>260.38</v>
      </c>
      <c r="T5735" s="42">
        <v>5.71</v>
      </c>
      <c r="U5735" s="33">
        <v>6.44</v>
      </c>
      <c r="V5735" s="116">
        <v>5.95</v>
      </c>
    </row>
    <row r="5736" spans="1:22" x14ac:dyDescent="0.25">
      <c r="A5736" s="26" t="s">
        <v>6575</v>
      </c>
      <c r="B5736" s="42">
        <v>0.3</v>
      </c>
      <c r="C5736" s="33">
        <v>3.2</v>
      </c>
      <c r="D5736" s="42">
        <v>3.8</v>
      </c>
      <c r="E5736" s="33">
        <v>0.1</v>
      </c>
      <c r="F5736" s="42">
        <v>1.2</v>
      </c>
      <c r="G5736" s="33">
        <v>1.1000000000000001</v>
      </c>
      <c r="H5736" s="42">
        <v>0.1</v>
      </c>
      <c r="I5736" s="33">
        <v>1.8</v>
      </c>
      <c r="J5736" s="42">
        <v>1.4</v>
      </c>
      <c r="K5736" s="33">
        <v>0.2</v>
      </c>
      <c r="L5736" s="42">
        <v>0.9</v>
      </c>
      <c r="M5736" s="33">
        <v>0.3</v>
      </c>
      <c r="N5736" s="42">
        <v>0</v>
      </c>
      <c r="O5736" s="33">
        <v>0.1</v>
      </c>
      <c r="P5736" s="42">
        <v>327.64999999999998</v>
      </c>
      <c r="Q5736" s="33">
        <v>221.95</v>
      </c>
      <c r="R5736" s="42">
        <v>264.64</v>
      </c>
      <c r="S5736" s="33">
        <v>259.62</v>
      </c>
      <c r="T5736" s="42">
        <v>5.43</v>
      </c>
      <c r="U5736" s="33">
        <v>6.16</v>
      </c>
      <c r="V5736" s="116">
        <v>5.68</v>
      </c>
    </row>
    <row r="5737" spans="1:22" x14ac:dyDescent="0.25">
      <c r="A5737" s="26" t="s">
        <v>6576</v>
      </c>
      <c r="B5737" s="42">
        <v>0.1</v>
      </c>
      <c r="C5737" s="33">
        <v>1.5</v>
      </c>
      <c r="D5737" s="42">
        <v>3.4</v>
      </c>
      <c r="E5737" s="33">
        <v>0.1</v>
      </c>
      <c r="F5737" s="42">
        <v>1.1000000000000001</v>
      </c>
      <c r="G5737" s="33">
        <v>0.8</v>
      </c>
      <c r="H5737" s="42">
        <v>0.1</v>
      </c>
      <c r="I5737" s="33">
        <v>0.8</v>
      </c>
      <c r="J5737" s="42">
        <v>1.1000000000000001</v>
      </c>
      <c r="K5737" s="33">
        <v>0.1</v>
      </c>
      <c r="L5737" s="42">
        <v>0.4</v>
      </c>
      <c r="M5737" s="33">
        <v>0.2</v>
      </c>
      <c r="N5737" s="42">
        <v>0</v>
      </c>
      <c r="O5737" s="33">
        <v>0.1</v>
      </c>
      <c r="P5737" s="42">
        <v>430.34</v>
      </c>
      <c r="Q5737" s="33">
        <v>302.08</v>
      </c>
      <c r="R5737" s="42">
        <v>338.06</v>
      </c>
      <c r="S5737" s="33">
        <v>258.37</v>
      </c>
      <c r="T5737" s="42">
        <v>4.09</v>
      </c>
      <c r="U5737" s="33">
        <v>4.6399999999999997</v>
      </c>
      <c r="V5737" s="116">
        <v>4.28</v>
      </c>
    </row>
    <row r="5738" spans="1:22" x14ac:dyDescent="0.25">
      <c r="A5738" s="26" t="s">
        <v>6577</v>
      </c>
      <c r="B5738" s="42">
        <v>0.2</v>
      </c>
      <c r="C5738" s="33">
        <v>1.3</v>
      </c>
      <c r="D5738" s="42">
        <v>3.3</v>
      </c>
      <c r="E5738" s="33">
        <v>0.1</v>
      </c>
      <c r="F5738" s="42">
        <v>1.2</v>
      </c>
      <c r="G5738" s="33">
        <v>0.9</v>
      </c>
      <c r="H5738" s="42">
        <v>0.1</v>
      </c>
      <c r="I5738" s="33">
        <v>1.1000000000000001</v>
      </c>
      <c r="J5738" s="42">
        <v>1</v>
      </c>
      <c r="K5738" s="33">
        <v>0.1</v>
      </c>
      <c r="L5738" s="42">
        <v>0.5</v>
      </c>
      <c r="M5738" s="33">
        <v>0.1</v>
      </c>
      <c r="N5738" s="42">
        <v>0</v>
      </c>
      <c r="O5738" s="33">
        <v>0.1</v>
      </c>
      <c r="P5738" s="42">
        <v>442.1</v>
      </c>
      <c r="Q5738" s="33">
        <v>301.14999999999998</v>
      </c>
      <c r="R5738" s="42">
        <v>340.24</v>
      </c>
      <c r="S5738" s="33">
        <v>257.48</v>
      </c>
      <c r="T5738" s="42">
        <v>3.92</v>
      </c>
      <c r="U5738" s="33">
        <v>4.41</v>
      </c>
      <c r="V5738" s="116">
        <v>4.0999999999999996</v>
      </c>
    </row>
    <row r="5739" spans="1:22" x14ac:dyDescent="0.25">
      <c r="A5739" s="26" t="s">
        <v>6578</v>
      </c>
      <c r="B5739" s="42">
        <v>0.3</v>
      </c>
      <c r="C5739" s="33">
        <v>2.7</v>
      </c>
      <c r="D5739" s="42">
        <v>3.4</v>
      </c>
      <c r="E5739" s="33">
        <v>0.1</v>
      </c>
      <c r="F5739" s="42">
        <v>1.2</v>
      </c>
      <c r="G5739" s="33">
        <v>1</v>
      </c>
      <c r="H5739" s="42">
        <v>0.1</v>
      </c>
      <c r="I5739" s="33">
        <v>0.9</v>
      </c>
      <c r="J5739" s="42">
        <v>1.2</v>
      </c>
      <c r="K5739" s="33">
        <v>0.2</v>
      </c>
      <c r="L5739" s="42">
        <v>0.6</v>
      </c>
      <c r="M5739" s="33">
        <v>0.2</v>
      </c>
      <c r="N5739" s="42">
        <v>0</v>
      </c>
      <c r="O5739" s="33">
        <v>0.2</v>
      </c>
      <c r="P5739" s="42">
        <v>408.8</v>
      </c>
      <c r="Q5739" s="33">
        <v>278.93</v>
      </c>
      <c r="R5739" s="42">
        <v>315.99</v>
      </c>
      <c r="S5739" s="33">
        <v>258.08</v>
      </c>
      <c r="T5739" s="42">
        <v>4.37</v>
      </c>
      <c r="U5739" s="33">
        <v>4.97</v>
      </c>
      <c r="V5739" s="116">
        <v>4.55</v>
      </c>
    </row>
    <row r="5740" spans="1:22" x14ac:dyDescent="0.25">
      <c r="A5740" s="26" t="s">
        <v>6579</v>
      </c>
      <c r="B5740" s="42">
        <v>0.3</v>
      </c>
      <c r="C5740" s="33">
        <v>3.2</v>
      </c>
      <c r="D5740" s="42">
        <v>4</v>
      </c>
      <c r="E5740" s="33">
        <v>0</v>
      </c>
      <c r="F5740" s="42">
        <v>1.2</v>
      </c>
      <c r="G5740" s="33">
        <v>1</v>
      </c>
      <c r="H5740" s="42">
        <v>0.1</v>
      </c>
      <c r="I5740" s="33">
        <v>1</v>
      </c>
      <c r="J5740" s="42">
        <v>1.1000000000000001</v>
      </c>
      <c r="K5740" s="33">
        <v>0.1</v>
      </c>
      <c r="L5740" s="42">
        <v>0.7</v>
      </c>
      <c r="M5740" s="33">
        <v>0.2</v>
      </c>
      <c r="N5740" s="42">
        <v>0</v>
      </c>
      <c r="O5740" s="33">
        <v>0.1</v>
      </c>
      <c r="P5740" s="42">
        <v>375.3</v>
      </c>
      <c r="Q5740" s="33">
        <v>263.27</v>
      </c>
      <c r="R5740" s="42">
        <v>294.42</v>
      </c>
      <c r="S5740" s="33">
        <v>259.23</v>
      </c>
      <c r="T5740" s="42">
        <v>5.03</v>
      </c>
      <c r="U5740" s="33">
        <v>5.52</v>
      </c>
      <c r="V5740" s="116">
        <v>5.13</v>
      </c>
    </row>
    <row r="5741" spans="1:22" x14ac:dyDescent="0.25">
      <c r="A5741" s="26" t="s">
        <v>6580</v>
      </c>
      <c r="B5741" s="42">
        <v>0.2</v>
      </c>
      <c r="C5741" s="33">
        <v>2.4</v>
      </c>
      <c r="D5741" s="42">
        <v>3.5</v>
      </c>
      <c r="E5741" s="33">
        <v>0.1</v>
      </c>
      <c r="F5741" s="42">
        <v>1.3</v>
      </c>
      <c r="G5741" s="33">
        <v>0.9</v>
      </c>
      <c r="H5741" s="42">
        <v>0.1</v>
      </c>
      <c r="I5741" s="33">
        <v>1</v>
      </c>
      <c r="J5741" s="42">
        <v>0.9</v>
      </c>
      <c r="K5741" s="33">
        <v>0.1</v>
      </c>
      <c r="L5741" s="42">
        <v>0.5</v>
      </c>
      <c r="M5741" s="33">
        <v>0.2</v>
      </c>
      <c r="N5741" s="42">
        <v>0</v>
      </c>
      <c r="O5741" s="33">
        <v>0.2</v>
      </c>
      <c r="P5741" s="42">
        <v>384.86</v>
      </c>
      <c r="Q5741" s="33">
        <v>270.85000000000002</v>
      </c>
      <c r="R5741" s="42">
        <v>302.60000000000002</v>
      </c>
      <c r="S5741" s="33">
        <v>259.31</v>
      </c>
      <c r="T5741" s="42">
        <v>4.7300000000000004</v>
      </c>
      <c r="U5741" s="33">
        <v>5.23</v>
      </c>
      <c r="V5741" s="116">
        <v>4.76</v>
      </c>
    </row>
    <row r="5742" spans="1:22" x14ac:dyDescent="0.25">
      <c r="A5742" s="26" t="s">
        <v>6581</v>
      </c>
      <c r="B5742" s="42">
        <v>0.3</v>
      </c>
      <c r="C5742" s="33">
        <v>2.7</v>
      </c>
      <c r="D5742" s="42">
        <v>3.8</v>
      </c>
      <c r="E5742" s="33">
        <v>0.2</v>
      </c>
      <c r="F5742" s="42">
        <v>1.2</v>
      </c>
      <c r="G5742" s="33">
        <v>0.7</v>
      </c>
      <c r="H5742" s="42">
        <v>0.1</v>
      </c>
      <c r="I5742" s="33">
        <v>0.9</v>
      </c>
      <c r="J5742" s="42">
        <v>1.1000000000000001</v>
      </c>
      <c r="K5742" s="33">
        <v>0.2</v>
      </c>
      <c r="L5742" s="42">
        <v>0.4</v>
      </c>
      <c r="M5742" s="33">
        <v>0.1</v>
      </c>
      <c r="N5742" s="42">
        <v>0</v>
      </c>
      <c r="O5742" s="33">
        <v>0.2</v>
      </c>
      <c r="P5742" s="42">
        <v>389.62</v>
      </c>
      <c r="Q5742" s="33">
        <v>268.13</v>
      </c>
      <c r="R5742" s="42">
        <v>303.81</v>
      </c>
      <c r="S5742" s="33">
        <v>258.97000000000003</v>
      </c>
      <c r="T5742" s="42">
        <v>4.6500000000000004</v>
      </c>
      <c r="U5742" s="33">
        <v>5.23</v>
      </c>
      <c r="V5742" s="116">
        <v>4.68</v>
      </c>
    </row>
    <row r="5743" spans="1:22" x14ac:dyDescent="0.25">
      <c r="A5743" s="26" t="s">
        <v>6582</v>
      </c>
      <c r="B5743" s="42">
        <v>0.5</v>
      </c>
      <c r="C5743" s="33">
        <v>1.7</v>
      </c>
      <c r="D5743" s="42">
        <v>3.1</v>
      </c>
      <c r="E5743" s="33">
        <v>0</v>
      </c>
      <c r="F5743" s="42">
        <v>0.9</v>
      </c>
      <c r="G5743" s="33">
        <v>0.6</v>
      </c>
      <c r="H5743" s="42">
        <v>0.1</v>
      </c>
      <c r="I5743" s="33">
        <v>0.9</v>
      </c>
      <c r="J5743" s="42">
        <v>0.9</v>
      </c>
      <c r="K5743" s="33">
        <v>0.1</v>
      </c>
      <c r="L5743" s="42">
        <v>0.5</v>
      </c>
      <c r="M5743" s="33">
        <v>0.1</v>
      </c>
      <c r="N5743" s="42">
        <v>0</v>
      </c>
      <c r="O5743" s="33">
        <v>0.1</v>
      </c>
      <c r="P5743" s="42">
        <v>458.61</v>
      </c>
      <c r="Q5743" s="33">
        <v>315.04000000000002</v>
      </c>
      <c r="R5743" s="42">
        <v>353.51</v>
      </c>
      <c r="S5743" s="33">
        <v>257.77</v>
      </c>
      <c r="T5743" s="42">
        <v>3.76</v>
      </c>
      <c r="U5743" s="33">
        <v>4.17</v>
      </c>
      <c r="V5743" s="116">
        <v>3.69</v>
      </c>
    </row>
    <row r="5744" spans="1:22" x14ac:dyDescent="0.25">
      <c r="A5744" s="26" t="s">
        <v>6583</v>
      </c>
      <c r="B5744" s="42">
        <v>0.4</v>
      </c>
      <c r="C5744" s="33">
        <v>2.5</v>
      </c>
      <c r="D5744" s="42">
        <v>3.2</v>
      </c>
      <c r="E5744" s="33">
        <v>0.1</v>
      </c>
      <c r="F5744" s="42">
        <v>1.3</v>
      </c>
      <c r="G5744" s="33">
        <v>0.7</v>
      </c>
      <c r="H5744" s="42">
        <v>0.1</v>
      </c>
      <c r="I5744" s="33">
        <v>1.1000000000000001</v>
      </c>
      <c r="J5744" s="42">
        <v>1.2</v>
      </c>
      <c r="K5744" s="33">
        <v>0.1</v>
      </c>
      <c r="L5744" s="42">
        <v>0.5</v>
      </c>
      <c r="M5744" s="33">
        <v>0.2</v>
      </c>
      <c r="N5744" s="42">
        <v>0</v>
      </c>
      <c r="O5744" s="33">
        <v>0.1</v>
      </c>
      <c r="P5744" s="42">
        <v>413.94</v>
      </c>
      <c r="Q5744" s="33">
        <v>280.29000000000002</v>
      </c>
      <c r="R5744" s="42">
        <v>319.41000000000003</v>
      </c>
      <c r="S5744" s="33">
        <v>258.43</v>
      </c>
      <c r="T5744" s="42">
        <v>4.57</v>
      </c>
      <c r="U5744" s="33">
        <v>4.97</v>
      </c>
      <c r="V5744" s="116">
        <v>4.5199999999999996</v>
      </c>
    </row>
    <row r="5745" spans="1:22" x14ac:dyDescent="0.25">
      <c r="A5745" s="26" t="s">
        <v>6584</v>
      </c>
      <c r="B5745" s="42">
        <v>0.5</v>
      </c>
      <c r="C5745" s="33">
        <v>4.2</v>
      </c>
      <c r="D5745" s="42">
        <v>4.2</v>
      </c>
      <c r="E5745" s="33">
        <v>0.1</v>
      </c>
      <c r="F5745" s="42">
        <v>1.3</v>
      </c>
      <c r="G5745" s="33">
        <v>0.9</v>
      </c>
      <c r="H5745" s="42">
        <v>0.1</v>
      </c>
      <c r="I5745" s="33">
        <v>1.3</v>
      </c>
      <c r="J5745" s="42">
        <v>1.1000000000000001</v>
      </c>
      <c r="K5745" s="33">
        <v>0.2</v>
      </c>
      <c r="L5745" s="42">
        <v>0.7</v>
      </c>
      <c r="M5745" s="33">
        <v>0.1</v>
      </c>
      <c r="N5745" s="42">
        <v>0.1</v>
      </c>
      <c r="O5745" s="33">
        <v>0.2</v>
      </c>
      <c r="P5745" s="42">
        <v>396.61</v>
      </c>
      <c r="Q5745" s="33">
        <v>272.92</v>
      </c>
      <c r="R5745" s="42">
        <v>314.39</v>
      </c>
      <c r="S5745" s="33">
        <v>259.99</v>
      </c>
      <c r="T5745" s="42">
        <v>5.45</v>
      </c>
      <c r="U5745" s="33">
        <v>6.14</v>
      </c>
      <c r="V5745" s="116">
        <v>5.43</v>
      </c>
    </row>
    <row r="5746" spans="1:22" x14ac:dyDescent="0.25">
      <c r="A5746" s="26" t="s">
        <v>6585</v>
      </c>
      <c r="B5746" s="42">
        <v>0.4</v>
      </c>
      <c r="C5746" s="33">
        <v>3.4</v>
      </c>
      <c r="D5746" s="42">
        <v>3.8</v>
      </c>
      <c r="E5746" s="33">
        <v>0.1</v>
      </c>
      <c r="F5746" s="42">
        <v>1.2</v>
      </c>
      <c r="G5746" s="33">
        <v>0.9</v>
      </c>
      <c r="H5746" s="42">
        <v>0.2</v>
      </c>
      <c r="I5746" s="33">
        <v>1.1000000000000001</v>
      </c>
      <c r="J5746" s="42">
        <v>1.2</v>
      </c>
      <c r="K5746" s="33">
        <v>0.1</v>
      </c>
      <c r="L5746" s="42">
        <v>0.8</v>
      </c>
      <c r="M5746" s="33">
        <v>0.2</v>
      </c>
      <c r="N5746" s="42">
        <v>0</v>
      </c>
      <c r="O5746" s="33">
        <v>0.2</v>
      </c>
      <c r="P5746" s="42">
        <v>389.14</v>
      </c>
      <c r="Q5746" s="33">
        <v>268.13</v>
      </c>
      <c r="R5746" s="42">
        <v>301.85000000000002</v>
      </c>
      <c r="S5746" s="33">
        <v>260.27</v>
      </c>
      <c r="T5746" s="42">
        <v>5.2</v>
      </c>
      <c r="U5746" s="33">
        <v>5.8</v>
      </c>
      <c r="V5746" s="116">
        <v>5.12</v>
      </c>
    </row>
    <row r="5747" spans="1:22" x14ac:dyDescent="0.25">
      <c r="A5747" s="26" t="s">
        <v>6586</v>
      </c>
      <c r="B5747" s="42">
        <v>0.6</v>
      </c>
      <c r="C5747" s="33">
        <v>3.9</v>
      </c>
      <c r="D5747" s="42">
        <v>4.0999999999999996</v>
      </c>
      <c r="E5747" s="33">
        <v>0.2</v>
      </c>
      <c r="F5747" s="42">
        <v>1.2</v>
      </c>
      <c r="G5747" s="33">
        <v>0.9</v>
      </c>
      <c r="H5747" s="42">
        <v>0.3</v>
      </c>
      <c r="I5747" s="33">
        <v>1.6</v>
      </c>
      <c r="J5747" s="42">
        <v>1.3</v>
      </c>
      <c r="K5747" s="33">
        <v>0.2</v>
      </c>
      <c r="L5747" s="42">
        <v>0.7</v>
      </c>
      <c r="M5747" s="33">
        <v>0.1</v>
      </c>
      <c r="N5747" s="42">
        <v>0.1</v>
      </c>
      <c r="O5747" s="33">
        <v>0.2</v>
      </c>
      <c r="P5747" s="42">
        <v>371.54</v>
      </c>
      <c r="Q5747" s="33">
        <v>258.52</v>
      </c>
      <c r="R5747" s="42">
        <v>289.56</v>
      </c>
      <c r="S5747" s="33">
        <v>260.39</v>
      </c>
      <c r="T5747" s="42">
        <v>5.85</v>
      </c>
      <c r="U5747" s="33">
        <v>6.33</v>
      </c>
      <c r="V5747" s="116">
        <v>5.54</v>
      </c>
    </row>
    <row r="5748" spans="1:22" x14ac:dyDescent="0.25">
      <c r="A5748" s="26" t="s">
        <v>6587</v>
      </c>
      <c r="B5748" s="42">
        <v>0.5</v>
      </c>
      <c r="C5748" s="33">
        <v>3.1</v>
      </c>
      <c r="D5748" s="42">
        <v>3.8</v>
      </c>
      <c r="E5748" s="33">
        <v>0.1</v>
      </c>
      <c r="F5748" s="42">
        <v>1</v>
      </c>
      <c r="G5748" s="33">
        <v>0.9</v>
      </c>
      <c r="H5748" s="42">
        <v>0.1</v>
      </c>
      <c r="I5748" s="33">
        <v>1.2</v>
      </c>
      <c r="J5748" s="42">
        <v>0.9</v>
      </c>
      <c r="K5748" s="33">
        <v>0.1</v>
      </c>
      <c r="L5748" s="42">
        <v>0.6</v>
      </c>
      <c r="M5748" s="33">
        <v>0.1</v>
      </c>
      <c r="N5748" s="42">
        <v>0</v>
      </c>
      <c r="O5748" s="33">
        <v>0.1</v>
      </c>
      <c r="P5748" s="42">
        <v>375.63</v>
      </c>
      <c r="Q5748" s="33">
        <v>261.95999999999998</v>
      </c>
      <c r="R5748" s="42">
        <v>292.72000000000003</v>
      </c>
      <c r="S5748" s="33">
        <v>260.55</v>
      </c>
      <c r="T5748" s="42">
        <v>5.13</v>
      </c>
      <c r="U5748" s="33">
        <v>5.67</v>
      </c>
      <c r="V5748" s="116">
        <v>5</v>
      </c>
    </row>
    <row r="5749" spans="1:22" x14ac:dyDescent="0.25">
      <c r="A5749" s="26" t="s">
        <v>6588</v>
      </c>
      <c r="B5749" s="42">
        <v>0.7</v>
      </c>
      <c r="C5749" s="33">
        <v>3.4</v>
      </c>
      <c r="D5749" s="42">
        <v>3.6</v>
      </c>
      <c r="E5749" s="33">
        <v>0.1</v>
      </c>
      <c r="F5749" s="42">
        <v>1.1000000000000001</v>
      </c>
      <c r="G5749" s="33">
        <v>1</v>
      </c>
      <c r="H5749" s="42">
        <v>0.2</v>
      </c>
      <c r="I5749" s="33">
        <v>1.1000000000000001</v>
      </c>
      <c r="J5749" s="42">
        <v>1.1000000000000001</v>
      </c>
      <c r="K5749" s="33">
        <v>0.2</v>
      </c>
      <c r="L5749" s="42">
        <v>0.6</v>
      </c>
      <c r="M5749" s="33">
        <v>0.2</v>
      </c>
      <c r="N5749" s="42">
        <v>0</v>
      </c>
      <c r="O5749" s="33">
        <v>0.2</v>
      </c>
      <c r="P5749" s="42">
        <v>369.86</v>
      </c>
      <c r="Q5749" s="33">
        <v>254.73</v>
      </c>
      <c r="R5749" s="42">
        <v>289.52999999999997</v>
      </c>
      <c r="S5749" s="33">
        <v>260.47000000000003</v>
      </c>
      <c r="T5749" s="42">
        <v>5.21</v>
      </c>
      <c r="U5749" s="33">
        <v>5.74</v>
      </c>
      <c r="V5749" s="116">
        <v>5.17</v>
      </c>
    </row>
    <row r="5750" spans="1:22" x14ac:dyDescent="0.25">
      <c r="A5750" s="26" t="s">
        <v>6589</v>
      </c>
      <c r="B5750" s="42">
        <v>0.6</v>
      </c>
      <c r="C5750" s="33">
        <v>3.3</v>
      </c>
      <c r="D5750" s="42">
        <v>3.5</v>
      </c>
      <c r="E5750" s="33">
        <v>0.1</v>
      </c>
      <c r="F5750" s="42">
        <v>1.1000000000000001</v>
      </c>
      <c r="G5750" s="33">
        <v>0.9</v>
      </c>
      <c r="H5750" s="42">
        <v>0.2</v>
      </c>
      <c r="I5750" s="33">
        <v>1.2</v>
      </c>
      <c r="J5750" s="42">
        <v>1.3</v>
      </c>
      <c r="K5750" s="33">
        <v>0.2</v>
      </c>
      <c r="L5750" s="42">
        <v>0.5</v>
      </c>
      <c r="M5750" s="33">
        <v>0.1</v>
      </c>
      <c r="N5750" s="42">
        <v>0</v>
      </c>
      <c r="O5750" s="33">
        <v>0.1</v>
      </c>
      <c r="P5750" s="42">
        <v>383.63</v>
      </c>
      <c r="Q5750" s="33">
        <v>267.57</v>
      </c>
      <c r="R5750" s="42">
        <v>298.3</v>
      </c>
      <c r="S5750" s="33">
        <v>260.48</v>
      </c>
      <c r="T5750" s="42">
        <v>5.0599999999999996</v>
      </c>
      <c r="U5750" s="33">
        <v>5.66</v>
      </c>
      <c r="V5750" s="116">
        <v>4.91</v>
      </c>
    </row>
    <row r="5751" spans="1:22" x14ac:dyDescent="0.25">
      <c r="A5751" s="26" t="s">
        <v>6590</v>
      </c>
      <c r="B5751" s="42">
        <v>0.7</v>
      </c>
      <c r="C5751" s="33">
        <v>3.1</v>
      </c>
      <c r="D5751" s="42">
        <v>3.8</v>
      </c>
      <c r="E5751" s="33">
        <v>0.1</v>
      </c>
      <c r="F5751" s="42">
        <v>0.9</v>
      </c>
      <c r="G5751" s="33">
        <v>0.9</v>
      </c>
      <c r="H5751" s="42">
        <v>0.2</v>
      </c>
      <c r="I5751" s="33">
        <v>1</v>
      </c>
      <c r="J5751" s="42">
        <v>1.3</v>
      </c>
      <c r="K5751" s="33">
        <v>0.2</v>
      </c>
      <c r="L5751" s="42">
        <v>0.7</v>
      </c>
      <c r="M5751" s="33">
        <v>0.1</v>
      </c>
      <c r="N5751" s="42">
        <v>0.1</v>
      </c>
      <c r="O5751" s="33">
        <v>0.1</v>
      </c>
      <c r="P5751" s="42">
        <v>344.5</v>
      </c>
      <c r="Q5751" s="33">
        <v>246.85</v>
      </c>
      <c r="R5751" s="42">
        <v>279.32</v>
      </c>
      <c r="S5751" s="33">
        <v>260.82</v>
      </c>
      <c r="T5751" s="42">
        <v>5.68</v>
      </c>
      <c r="U5751" s="33">
        <v>5.87</v>
      </c>
      <c r="V5751" s="116">
        <v>5.3</v>
      </c>
    </row>
    <row r="5752" spans="1:22" x14ac:dyDescent="0.25">
      <c r="A5752" s="26" t="s">
        <v>6591</v>
      </c>
      <c r="B5752" s="42">
        <v>0.3</v>
      </c>
      <c r="C5752" s="33">
        <v>1.9</v>
      </c>
      <c r="D5752" s="42">
        <v>3.4</v>
      </c>
      <c r="E5752" s="33">
        <v>0.1</v>
      </c>
      <c r="F5752" s="42">
        <v>1.1000000000000001</v>
      </c>
      <c r="G5752" s="33">
        <v>0.7</v>
      </c>
      <c r="H5752" s="42">
        <v>0.1</v>
      </c>
      <c r="I5752" s="33">
        <v>1.2</v>
      </c>
      <c r="J5752" s="42">
        <v>1.2</v>
      </c>
      <c r="K5752" s="33">
        <v>0.1</v>
      </c>
      <c r="L5752" s="42">
        <v>0.5</v>
      </c>
      <c r="M5752" s="33">
        <v>0.1</v>
      </c>
      <c r="N5752" s="42">
        <v>0</v>
      </c>
      <c r="O5752" s="33">
        <v>0.1</v>
      </c>
      <c r="P5752" s="42">
        <v>430.9</v>
      </c>
      <c r="Q5752" s="33">
        <v>285.60000000000002</v>
      </c>
      <c r="R5752" s="42">
        <v>325.67</v>
      </c>
      <c r="S5752" s="33">
        <v>258.74</v>
      </c>
      <c r="T5752" s="42">
        <v>4.2</v>
      </c>
      <c r="U5752" s="33">
        <v>4.57</v>
      </c>
      <c r="V5752" s="116">
        <v>4.17</v>
      </c>
    </row>
    <row r="5753" spans="1:22" x14ac:dyDescent="0.25">
      <c r="A5753" s="26" t="s">
        <v>6592</v>
      </c>
      <c r="B5753" s="42">
        <v>0.7</v>
      </c>
      <c r="C5753" s="33">
        <v>2.8</v>
      </c>
      <c r="D5753" s="42">
        <v>3.7</v>
      </c>
      <c r="E5753" s="33">
        <v>0.2</v>
      </c>
      <c r="F5753" s="42">
        <v>1.2</v>
      </c>
      <c r="G5753" s="33">
        <v>1</v>
      </c>
      <c r="H5753" s="42">
        <v>0.2</v>
      </c>
      <c r="I5753" s="33">
        <v>1.2</v>
      </c>
      <c r="J5753" s="42">
        <v>1.4</v>
      </c>
      <c r="K5753" s="33">
        <v>0.2</v>
      </c>
      <c r="L5753" s="42">
        <v>0.6</v>
      </c>
      <c r="M5753" s="33">
        <v>0.2</v>
      </c>
      <c r="N5753" s="42">
        <v>0</v>
      </c>
      <c r="O5753" s="33">
        <v>0.1</v>
      </c>
      <c r="P5753" s="42">
        <v>360.37</v>
      </c>
      <c r="Q5753" s="33">
        <v>252.19</v>
      </c>
      <c r="R5753" s="42">
        <v>285.23</v>
      </c>
      <c r="S5753" s="33">
        <v>261.06</v>
      </c>
      <c r="T5753" s="42">
        <v>5.16</v>
      </c>
      <c r="U5753" s="33">
        <v>5.54</v>
      </c>
      <c r="V5753" s="116">
        <v>4.9000000000000004</v>
      </c>
    </row>
    <row r="5754" spans="1:22" x14ac:dyDescent="0.25">
      <c r="A5754" s="26" t="s">
        <v>6593</v>
      </c>
      <c r="B5754" s="42">
        <v>0.5</v>
      </c>
      <c r="C5754" s="33">
        <v>3.2</v>
      </c>
      <c r="D5754" s="42">
        <v>3.7</v>
      </c>
      <c r="E5754" s="33">
        <v>0.2</v>
      </c>
      <c r="F5754" s="42">
        <v>1.3</v>
      </c>
      <c r="G5754" s="33">
        <v>0.9</v>
      </c>
      <c r="H5754" s="42">
        <v>0.1</v>
      </c>
      <c r="I5754" s="33">
        <v>1.2</v>
      </c>
      <c r="J5754" s="42">
        <v>1.1000000000000001</v>
      </c>
      <c r="K5754" s="33">
        <v>0.2</v>
      </c>
      <c r="L5754" s="42">
        <v>0.5</v>
      </c>
      <c r="M5754" s="33">
        <v>0.2</v>
      </c>
      <c r="N5754" s="42">
        <v>0</v>
      </c>
      <c r="O5754" s="33">
        <v>0.1</v>
      </c>
      <c r="P5754" s="42">
        <v>368.3</v>
      </c>
      <c r="Q5754" s="33">
        <v>261.83999999999997</v>
      </c>
      <c r="R5754" s="42">
        <v>293</v>
      </c>
      <c r="S5754" s="33">
        <v>260.72000000000003</v>
      </c>
      <c r="T5754" s="42">
        <v>5.33</v>
      </c>
      <c r="U5754" s="33">
        <v>5.71</v>
      </c>
      <c r="V5754" s="116">
        <v>5.17</v>
      </c>
    </row>
    <row r="5755" spans="1:22" x14ac:dyDescent="0.25">
      <c r="A5755" s="26" t="s">
        <v>6594</v>
      </c>
      <c r="B5755" s="42">
        <v>0.2</v>
      </c>
      <c r="C5755" s="33">
        <v>1.4</v>
      </c>
      <c r="D5755" s="42">
        <v>3.3</v>
      </c>
      <c r="E5755" s="33">
        <v>0.2</v>
      </c>
      <c r="F5755" s="42">
        <v>0.9</v>
      </c>
      <c r="G5755" s="33">
        <v>0.7</v>
      </c>
      <c r="H5755" s="42">
        <v>0</v>
      </c>
      <c r="I5755" s="33">
        <v>1</v>
      </c>
      <c r="J5755" s="42">
        <v>0.8</v>
      </c>
      <c r="K5755" s="33">
        <v>0.1</v>
      </c>
      <c r="L5755" s="42">
        <v>0.5</v>
      </c>
      <c r="M5755" s="33">
        <v>0.1</v>
      </c>
      <c r="N5755" s="42">
        <v>0</v>
      </c>
      <c r="O5755" s="33">
        <v>0</v>
      </c>
      <c r="P5755" s="42">
        <v>443.82</v>
      </c>
      <c r="Q5755" s="33">
        <v>306.12</v>
      </c>
      <c r="R5755" s="42">
        <v>358.41</v>
      </c>
      <c r="S5755" s="33">
        <v>259.26</v>
      </c>
      <c r="T5755" s="42">
        <v>3.9</v>
      </c>
      <c r="U5755" s="33">
        <v>4.21</v>
      </c>
      <c r="V5755" s="116">
        <v>3.86</v>
      </c>
    </row>
    <row r="5756" spans="1:22" x14ac:dyDescent="0.25">
      <c r="A5756" s="26" t="s">
        <v>6595</v>
      </c>
      <c r="B5756" s="42">
        <v>0.3</v>
      </c>
      <c r="C5756" s="33">
        <v>2.1</v>
      </c>
      <c r="D5756" s="42">
        <v>3.2</v>
      </c>
      <c r="E5756" s="33">
        <v>0.2</v>
      </c>
      <c r="F5756" s="42">
        <v>1</v>
      </c>
      <c r="G5756" s="33">
        <v>0.7</v>
      </c>
      <c r="H5756" s="42">
        <v>0.1</v>
      </c>
      <c r="I5756" s="33">
        <v>0.8</v>
      </c>
      <c r="J5756" s="42">
        <v>1</v>
      </c>
      <c r="K5756" s="33">
        <v>0.1</v>
      </c>
      <c r="L5756" s="42">
        <v>0.5</v>
      </c>
      <c r="M5756" s="33">
        <v>0.1</v>
      </c>
      <c r="N5756" s="42">
        <v>0</v>
      </c>
      <c r="O5756" s="33">
        <v>0.1</v>
      </c>
      <c r="P5756" s="42">
        <v>453.36</v>
      </c>
      <c r="Q5756" s="33">
        <v>313.54000000000002</v>
      </c>
      <c r="R5756" s="42">
        <v>353.98</v>
      </c>
      <c r="S5756" s="33">
        <v>260.07</v>
      </c>
      <c r="T5756" s="42">
        <v>4.12</v>
      </c>
      <c r="U5756" s="33">
        <v>4.33</v>
      </c>
      <c r="V5756" s="116">
        <v>3.99</v>
      </c>
    </row>
    <row r="5757" spans="1:22" x14ac:dyDescent="0.25">
      <c r="A5757" s="26" t="s">
        <v>6596</v>
      </c>
      <c r="B5757" s="42">
        <v>0.3</v>
      </c>
      <c r="C5757" s="33">
        <v>2</v>
      </c>
      <c r="D5757" s="42">
        <v>3.3</v>
      </c>
      <c r="E5757" s="33">
        <v>0.1</v>
      </c>
      <c r="F5757" s="42">
        <v>1</v>
      </c>
      <c r="G5757" s="33">
        <v>0.7</v>
      </c>
      <c r="H5757" s="42">
        <v>0</v>
      </c>
      <c r="I5757" s="33">
        <v>1</v>
      </c>
      <c r="J5757" s="42">
        <v>0.9</v>
      </c>
      <c r="K5757" s="33">
        <v>0.1</v>
      </c>
      <c r="L5757" s="42">
        <v>0.6</v>
      </c>
      <c r="M5757" s="33">
        <v>0.1</v>
      </c>
      <c r="N5757" s="42">
        <v>0.1</v>
      </c>
      <c r="O5757" s="33">
        <v>0.1</v>
      </c>
      <c r="P5757" s="42">
        <v>452.16</v>
      </c>
      <c r="Q5757" s="33">
        <v>312.97000000000003</v>
      </c>
      <c r="R5757" s="42">
        <v>351.96</v>
      </c>
      <c r="S5757" s="33">
        <v>259.91000000000003</v>
      </c>
      <c r="T5757" s="42">
        <v>4.18</v>
      </c>
      <c r="U5757" s="33">
        <v>4.5</v>
      </c>
      <c r="V5757" s="116">
        <v>4.0599999999999996</v>
      </c>
    </row>
    <row r="5758" spans="1:22" x14ac:dyDescent="0.25">
      <c r="A5758" s="26" t="s">
        <v>6597</v>
      </c>
      <c r="B5758" s="42">
        <v>0.8</v>
      </c>
      <c r="C5758" s="33">
        <v>3.1</v>
      </c>
      <c r="D5758" s="42">
        <v>3.4</v>
      </c>
      <c r="E5758" s="33">
        <v>0.2</v>
      </c>
      <c r="F5758" s="42">
        <v>1.1000000000000001</v>
      </c>
      <c r="G5758" s="33">
        <v>1</v>
      </c>
      <c r="H5758" s="42">
        <v>0.1</v>
      </c>
      <c r="I5758" s="33">
        <v>1.2</v>
      </c>
      <c r="J5758" s="42">
        <v>1.1000000000000001</v>
      </c>
      <c r="K5758" s="33">
        <v>0.2</v>
      </c>
      <c r="L5758" s="42">
        <v>0.6</v>
      </c>
      <c r="M5758" s="33">
        <v>0.1</v>
      </c>
      <c r="N5758" s="42">
        <v>0</v>
      </c>
      <c r="O5758" s="33">
        <v>0.2</v>
      </c>
      <c r="P5758" s="42">
        <v>388.35</v>
      </c>
      <c r="Q5758" s="33">
        <v>255.51</v>
      </c>
      <c r="R5758" s="42">
        <v>294.98</v>
      </c>
      <c r="S5758" s="33">
        <v>260.56</v>
      </c>
      <c r="T5758" s="42">
        <v>4.78</v>
      </c>
      <c r="U5758" s="33">
        <v>5.27</v>
      </c>
      <c r="V5758" s="116">
        <v>4.7300000000000004</v>
      </c>
    </row>
    <row r="5759" spans="1:22" x14ac:dyDescent="0.25">
      <c r="A5759" s="26" t="s">
        <v>6598</v>
      </c>
      <c r="B5759" s="42">
        <v>0.5</v>
      </c>
      <c r="C5759" s="33">
        <v>3.7</v>
      </c>
      <c r="D5759" s="42">
        <v>3.6</v>
      </c>
      <c r="E5759" s="33">
        <v>0.2</v>
      </c>
      <c r="F5759" s="42">
        <v>1.3</v>
      </c>
      <c r="G5759" s="33">
        <v>0.9</v>
      </c>
      <c r="H5759" s="42">
        <v>0.2</v>
      </c>
      <c r="I5759" s="33">
        <v>1.1000000000000001</v>
      </c>
      <c r="J5759" s="42">
        <v>1.5</v>
      </c>
      <c r="K5759" s="33">
        <v>0.1</v>
      </c>
      <c r="L5759" s="42">
        <v>0.5</v>
      </c>
      <c r="M5759" s="33">
        <v>0.2</v>
      </c>
      <c r="N5759" s="42">
        <v>0</v>
      </c>
      <c r="O5759" s="33">
        <v>0.2</v>
      </c>
      <c r="P5759" s="42">
        <v>372.08</v>
      </c>
      <c r="Q5759" s="33">
        <v>252.42</v>
      </c>
      <c r="R5759" s="42">
        <v>286.27999999999997</v>
      </c>
      <c r="S5759" s="33">
        <v>261.24</v>
      </c>
      <c r="T5759" s="42">
        <v>5.61</v>
      </c>
      <c r="U5759" s="33">
        <v>6.12</v>
      </c>
      <c r="V5759" s="116">
        <v>5.31</v>
      </c>
    </row>
    <row r="5760" spans="1:22" x14ac:dyDescent="0.25">
      <c r="A5760" s="26" t="s">
        <v>6599</v>
      </c>
      <c r="B5760" s="42">
        <v>0.8</v>
      </c>
      <c r="C5760" s="33">
        <v>3.8</v>
      </c>
      <c r="D5760" s="42">
        <v>3.8</v>
      </c>
      <c r="E5760" s="33">
        <v>0.2</v>
      </c>
      <c r="F5760" s="42">
        <v>1</v>
      </c>
      <c r="G5760" s="33">
        <v>0.9</v>
      </c>
      <c r="H5760" s="42">
        <v>0.2</v>
      </c>
      <c r="I5760" s="33">
        <v>1</v>
      </c>
      <c r="J5760" s="42">
        <v>1.3</v>
      </c>
      <c r="K5760" s="33">
        <v>0.1</v>
      </c>
      <c r="L5760" s="42">
        <v>0.5</v>
      </c>
      <c r="M5760" s="33">
        <v>0.2</v>
      </c>
      <c r="N5760" s="42">
        <v>0.1</v>
      </c>
      <c r="O5760" s="33">
        <v>0.2</v>
      </c>
      <c r="P5760" s="42">
        <v>377.09</v>
      </c>
      <c r="Q5760" s="33">
        <v>257.17</v>
      </c>
      <c r="R5760" s="42">
        <v>297.02999999999997</v>
      </c>
      <c r="S5760" s="33">
        <v>261.81</v>
      </c>
      <c r="T5760" s="42">
        <v>5.42</v>
      </c>
      <c r="U5760" s="33">
        <v>5.83</v>
      </c>
      <c r="V5760" s="116">
        <v>5.27</v>
      </c>
    </row>
    <row r="5761" spans="1:22" x14ac:dyDescent="0.25">
      <c r="A5761" s="26" t="s">
        <v>6600</v>
      </c>
      <c r="B5761" s="42">
        <v>1.2</v>
      </c>
      <c r="C5761" s="33">
        <v>3.8</v>
      </c>
      <c r="D5761" s="42">
        <v>3.7</v>
      </c>
      <c r="E5761" s="33">
        <v>0.4</v>
      </c>
      <c r="F5761" s="42">
        <v>1.4</v>
      </c>
      <c r="G5761" s="33">
        <v>0.9</v>
      </c>
      <c r="H5761" s="42">
        <v>0.2</v>
      </c>
      <c r="I5761" s="33">
        <v>1.4</v>
      </c>
      <c r="J5761" s="42">
        <v>1.4</v>
      </c>
      <c r="K5761" s="33">
        <v>0.2</v>
      </c>
      <c r="L5761" s="42">
        <v>0.5</v>
      </c>
      <c r="M5761" s="33">
        <v>0.2</v>
      </c>
      <c r="N5761" s="42">
        <v>0.1</v>
      </c>
      <c r="O5761" s="33">
        <v>0.1</v>
      </c>
      <c r="P5761" s="42">
        <v>351.82</v>
      </c>
      <c r="Q5761" s="33">
        <v>241.11</v>
      </c>
      <c r="R5761" s="42">
        <v>275.62</v>
      </c>
      <c r="S5761" s="33">
        <v>262.07</v>
      </c>
      <c r="T5761" s="42">
        <v>6.13</v>
      </c>
      <c r="U5761" s="33">
        <v>6.16</v>
      </c>
      <c r="V5761" s="116">
        <v>5.48</v>
      </c>
    </row>
    <row r="5762" spans="1:22" x14ac:dyDescent="0.25">
      <c r="A5762" s="26" t="s">
        <v>6601</v>
      </c>
      <c r="B5762" s="42">
        <v>0.5</v>
      </c>
      <c r="C5762" s="33">
        <v>1.4</v>
      </c>
      <c r="D5762" s="42">
        <v>3.2</v>
      </c>
      <c r="E5762" s="33">
        <v>0.2</v>
      </c>
      <c r="F5762" s="42">
        <v>1.2</v>
      </c>
      <c r="G5762" s="33">
        <v>0.7</v>
      </c>
      <c r="H5762" s="42">
        <v>0.1</v>
      </c>
      <c r="I5762" s="33">
        <v>1</v>
      </c>
      <c r="J5762" s="42">
        <v>0.9</v>
      </c>
      <c r="K5762" s="33">
        <v>0.1</v>
      </c>
      <c r="L5762" s="42">
        <v>0.5</v>
      </c>
      <c r="M5762" s="33">
        <v>0.1</v>
      </c>
      <c r="N5762" s="42">
        <v>0</v>
      </c>
      <c r="O5762" s="33">
        <v>0</v>
      </c>
      <c r="P5762" s="42">
        <v>432.72</v>
      </c>
      <c r="Q5762" s="33">
        <v>295.33999999999997</v>
      </c>
      <c r="R5762" s="42">
        <v>338.8</v>
      </c>
      <c r="S5762" s="33">
        <v>260.74</v>
      </c>
      <c r="T5762" s="42">
        <v>4</v>
      </c>
      <c r="U5762" s="33">
        <v>4.0199999999999996</v>
      </c>
      <c r="V5762" s="116">
        <v>3.78</v>
      </c>
    </row>
    <row r="5763" spans="1:22" x14ac:dyDescent="0.25">
      <c r="A5763" s="26" t="s">
        <v>6602</v>
      </c>
      <c r="B5763" s="42">
        <v>0.5</v>
      </c>
      <c r="C5763" s="33">
        <v>1.9</v>
      </c>
      <c r="D5763" s="42">
        <v>3.6</v>
      </c>
      <c r="E5763" s="33">
        <v>0.2</v>
      </c>
      <c r="F5763" s="42">
        <v>1.1000000000000001</v>
      </c>
      <c r="G5763" s="33">
        <v>0.9</v>
      </c>
      <c r="H5763" s="42">
        <v>0.1</v>
      </c>
      <c r="I5763" s="33">
        <v>1</v>
      </c>
      <c r="J5763" s="42">
        <v>1.1000000000000001</v>
      </c>
      <c r="K5763" s="33">
        <v>0.1</v>
      </c>
      <c r="L5763" s="42">
        <v>0.5</v>
      </c>
      <c r="M5763" s="33">
        <v>0.2</v>
      </c>
      <c r="N5763" s="42">
        <v>0</v>
      </c>
      <c r="O5763" s="33">
        <v>0.2</v>
      </c>
      <c r="P5763" s="42">
        <v>426</v>
      </c>
      <c r="Q5763" s="33">
        <v>289.77999999999997</v>
      </c>
      <c r="R5763" s="42">
        <v>330.89</v>
      </c>
      <c r="S5763" s="33">
        <v>261.01</v>
      </c>
      <c r="T5763" s="42">
        <v>4.3600000000000003</v>
      </c>
      <c r="U5763" s="33">
        <v>4.6399999999999997</v>
      </c>
      <c r="V5763" s="116">
        <v>4.33</v>
      </c>
    </row>
    <row r="5764" spans="1:22" x14ac:dyDescent="0.25">
      <c r="A5764" s="26" t="s">
        <v>6603</v>
      </c>
      <c r="B5764" s="42">
        <v>0.3</v>
      </c>
      <c r="C5764" s="33">
        <v>1.8</v>
      </c>
      <c r="D5764" s="42">
        <v>3.1</v>
      </c>
      <c r="E5764" s="33">
        <v>0.3</v>
      </c>
      <c r="F5764" s="42">
        <v>1.3</v>
      </c>
      <c r="G5764" s="33">
        <v>0.7</v>
      </c>
      <c r="H5764" s="42">
        <v>0.1</v>
      </c>
      <c r="I5764" s="33">
        <v>1.2</v>
      </c>
      <c r="J5764" s="42">
        <v>1.2</v>
      </c>
      <c r="K5764" s="33">
        <v>0.2</v>
      </c>
      <c r="L5764" s="42">
        <v>0.4</v>
      </c>
      <c r="M5764" s="33">
        <v>0.1</v>
      </c>
      <c r="N5764" s="42">
        <v>0.1</v>
      </c>
      <c r="O5764" s="33">
        <v>0</v>
      </c>
      <c r="P5764" s="42">
        <v>384.45</v>
      </c>
      <c r="Q5764" s="33">
        <v>255.05</v>
      </c>
      <c r="R5764" s="42">
        <v>312.16000000000003</v>
      </c>
      <c r="S5764" s="33">
        <v>261.47000000000003</v>
      </c>
      <c r="T5764" s="42">
        <v>4.29</v>
      </c>
      <c r="U5764" s="33">
        <v>4.37</v>
      </c>
      <c r="V5764" s="116">
        <v>4.03</v>
      </c>
    </row>
    <row r="5765" spans="1:22" x14ac:dyDescent="0.25">
      <c r="A5765" s="26" t="s">
        <v>6604</v>
      </c>
      <c r="B5765" s="42">
        <v>0.7</v>
      </c>
      <c r="C5765" s="33">
        <v>2.8</v>
      </c>
      <c r="D5765" s="42">
        <v>3.6</v>
      </c>
      <c r="E5765" s="33">
        <v>0.1</v>
      </c>
      <c r="F5765" s="42">
        <v>1.2</v>
      </c>
      <c r="G5765" s="33">
        <v>0.8</v>
      </c>
      <c r="H5765" s="42">
        <v>0.1</v>
      </c>
      <c r="I5765" s="33">
        <v>1.1000000000000001</v>
      </c>
      <c r="J5765" s="42">
        <v>1.2</v>
      </c>
      <c r="K5765" s="33">
        <v>0.1</v>
      </c>
      <c r="L5765" s="42">
        <v>0.7</v>
      </c>
      <c r="M5765" s="33">
        <v>0.1</v>
      </c>
      <c r="N5765" s="42">
        <v>0.1</v>
      </c>
      <c r="O5765" s="33">
        <v>0.1</v>
      </c>
      <c r="P5765" s="42">
        <v>403.3</v>
      </c>
      <c r="Q5765" s="33">
        <v>271.33</v>
      </c>
      <c r="R5765" s="42">
        <v>315.99</v>
      </c>
      <c r="S5765" s="33">
        <v>261.35000000000002</v>
      </c>
      <c r="T5765" s="42">
        <v>5.23</v>
      </c>
      <c r="U5765" s="33">
        <v>5.52</v>
      </c>
      <c r="V5765" s="116">
        <v>5</v>
      </c>
    </row>
    <row r="5766" spans="1:22" x14ac:dyDescent="0.25">
      <c r="A5766" s="26" t="s">
        <v>6605</v>
      </c>
      <c r="B5766" s="42">
        <v>0.5</v>
      </c>
      <c r="C5766" s="33">
        <v>2.7</v>
      </c>
      <c r="D5766" s="42">
        <v>3.7</v>
      </c>
      <c r="E5766" s="33">
        <v>0.2</v>
      </c>
      <c r="F5766" s="42">
        <v>1.3</v>
      </c>
      <c r="G5766" s="33">
        <v>0.8</v>
      </c>
      <c r="H5766" s="42">
        <v>0.1</v>
      </c>
      <c r="I5766" s="33">
        <v>1.3</v>
      </c>
      <c r="J5766" s="42">
        <v>1.3</v>
      </c>
      <c r="K5766" s="33">
        <v>0.2</v>
      </c>
      <c r="L5766" s="42">
        <v>0.6</v>
      </c>
      <c r="M5766" s="33">
        <v>0.1</v>
      </c>
      <c r="N5766" s="42">
        <v>0</v>
      </c>
      <c r="O5766" s="33">
        <v>0.1</v>
      </c>
      <c r="P5766" s="42">
        <v>396.32</v>
      </c>
      <c r="Q5766" s="33">
        <v>268.44</v>
      </c>
      <c r="R5766" s="42">
        <v>314.69</v>
      </c>
      <c r="S5766" s="33">
        <v>261.61</v>
      </c>
      <c r="T5766" s="42">
        <v>5.13</v>
      </c>
      <c r="U5766" s="33">
        <v>5.24</v>
      </c>
      <c r="V5766" s="116">
        <v>4.83</v>
      </c>
    </row>
    <row r="5767" spans="1:22" x14ac:dyDescent="0.25">
      <c r="A5767" s="26" t="s">
        <v>6606</v>
      </c>
      <c r="B5767" s="42">
        <v>1</v>
      </c>
      <c r="C5767" s="33">
        <v>4.8</v>
      </c>
      <c r="D5767" s="42">
        <v>4.3</v>
      </c>
      <c r="E5767" s="33">
        <v>0.1</v>
      </c>
      <c r="F5767" s="42">
        <v>1.3</v>
      </c>
      <c r="G5767" s="33">
        <v>1.2</v>
      </c>
      <c r="H5767" s="42">
        <v>0.2</v>
      </c>
      <c r="I5767" s="33">
        <v>1.3</v>
      </c>
      <c r="J5767" s="42">
        <v>1.4</v>
      </c>
      <c r="K5767" s="33">
        <v>0.2</v>
      </c>
      <c r="L5767" s="42">
        <v>0.6</v>
      </c>
      <c r="M5767" s="33">
        <v>0.2</v>
      </c>
      <c r="N5767" s="42">
        <v>0</v>
      </c>
      <c r="O5767" s="33">
        <v>0.2</v>
      </c>
      <c r="P5767" s="42">
        <v>346.16</v>
      </c>
      <c r="Q5767" s="33">
        <v>242.04</v>
      </c>
      <c r="R5767" s="42">
        <v>272.52</v>
      </c>
      <c r="S5767" s="33">
        <v>263.49</v>
      </c>
      <c r="T5767" s="42">
        <v>6.93</v>
      </c>
      <c r="U5767" s="33">
        <v>7.06</v>
      </c>
      <c r="V5767" s="116">
        <v>6.27</v>
      </c>
    </row>
    <row r="5768" spans="1:22" x14ac:dyDescent="0.25">
      <c r="A5768" s="26" t="s">
        <v>6607</v>
      </c>
      <c r="B5768" s="42">
        <v>1</v>
      </c>
      <c r="C5768" s="33">
        <v>3.9</v>
      </c>
      <c r="D5768" s="42">
        <v>3.7</v>
      </c>
      <c r="E5768" s="33">
        <v>0.3</v>
      </c>
      <c r="F5768" s="42">
        <v>1.3</v>
      </c>
      <c r="G5768" s="33">
        <v>1.2</v>
      </c>
      <c r="H5768" s="42">
        <v>0.2</v>
      </c>
      <c r="I5768" s="33">
        <v>1</v>
      </c>
      <c r="J5768" s="42">
        <v>1.3</v>
      </c>
      <c r="K5768" s="33">
        <v>0.1</v>
      </c>
      <c r="L5768" s="42">
        <v>0.5</v>
      </c>
      <c r="M5768" s="33">
        <v>0.3</v>
      </c>
      <c r="N5768" s="42">
        <v>0.1</v>
      </c>
      <c r="O5768" s="33">
        <v>0.2</v>
      </c>
      <c r="P5768" s="42">
        <v>335.1</v>
      </c>
      <c r="Q5768" s="33">
        <v>228.97</v>
      </c>
      <c r="R5768" s="42">
        <v>265.66000000000003</v>
      </c>
      <c r="S5768" s="33">
        <v>263.39999999999998</v>
      </c>
      <c r="T5768" s="42">
        <v>6.3</v>
      </c>
      <c r="U5768" s="33">
        <v>6.7</v>
      </c>
      <c r="V5768" s="116">
        <v>6.22</v>
      </c>
    </row>
    <row r="5769" spans="1:22" x14ac:dyDescent="0.25">
      <c r="A5769" s="26" t="s">
        <v>6608</v>
      </c>
      <c r="B5769" s="42">
        <v>1</v>
      </c>
      <c r="C5769" s="33">
        <v>5</v>
      </c>
      <c r="D5769" s="42">
        <v>4.7</v>
      </c>
      <c r="E5769" s="33">
        <v>0.1</v>
      </c>
      <c r="F5769" s="42">
        <v>1.5</v>
      </c>
      <c r="G5769" s="33">
        <v>1.1000000000000001</v>
      </c>
      <c r="H5769" s="42">
        <v>0.2</v>
      </c>
      <c r="I5769" s="33">
        <v>1.6</v>
      </c>
      <c r="J5769" s="42">
        <v>1.7</v>
      </c>
      <c r="K5769" s="33">
        <v>0.2</v>
      </c>
      <c r="L5769" s="42">
        <v>0.7</v>
      </c>
      <c r="M5769" s="33">
        <v>0.2</v>
      </c>
      <c r="N5769" s="42">
        <v>0</v>
      </c>
      <c r="O5769" s="33">
        <v>0.2</v>
      </c>
      <c r="P5769" s="42">
        <v>333.31</v>
      </c>
      <c r="Q5769" s="33">
        <v>229.62</v>
      </c>
      <c r="R5769" s="42">
        <v>263.26</v>
      </c>
      <c r="S5769" s="33">
        <v>263.45999999999998</v>
      </c>
      <c r="T5769" s="42">
        <v>7.26</v>
      </c>
      <c r="U5769" s="33">
        <v>7.23</v>
      </c>
      <c r="V5769" s="116">
        <v>6.83</v>
      </c>
    </row>
    <row r="5770" spans="1:22" x14ac:dyDescent="0.25">
      <c r="A5770" s="26" t="s">
        <v>6609</v>
      </c>
      <c r="B5770" s="42">
        <v>0.9</v>
      </c>
      <c r="C5770" s="33">
        <v>4.8</v>
      </c>
      <c r="D5770" s="42">
        <v>4.5</v>
      </c>
      <c r="E5770" s="33">
        <v>0.1</v>
      </c>
      <c r="F5770" s="42">
        <v>1.1000000000000001</v>
      </c>
      <c r="G5770" s="33">
        <v>1.2</v>
      </c>
      <c r="H5770" s="42">
        <v>0.1</v>
      </c>
      <c r="I5770" s="33">
        <v>1.3</v>
      </c>
      <c r="J5770" s="42">
        <v>1.1000000000000001</v>
      </c>
      <c r="K5770" s="33">
        <v>0.2</v>
      </c>
      <c r="L5770" s="42">
        <v>0.7</v>
      </c>
      <c r="M5770" s="33">
        <v>0.1</v>
      </c>
      <c r="N5770" s="42">
        <v>0</v>
      </c>
      <c r="O5770" s="33">
        <v>0.2</v>
      </c>
      <c r="P5770" s="42">
        <v>354.45</v>
      </c>
      <c r="Q5770" s="33">
        <v>244.94</v>
      </c>
      <c r="R5770" s="42">
        <v>278.72000000000003</v>
      </c>
      <c r="S5770" s="33">
        <v>262.74</v>
      </c>
      <c r="T5770" s="42">
        <v>7.02</v>
      </c>
      <c r="U5770" s="33">
        <v>7.2</v>
      </c>
      <c r="V5770" s="116">
        <v>6.69</v>
      </c>
    </row>
    <row r="5771" spans="1:22" x14ac:dyDescent="0.25">
      <c r="A5771" s="26" t="s">
        <v>6610</v>
      </c>
      <c r="B5771" s="42">
        <v>1</v>
      </c>
      <c r="C5771" s="33">
        <v>4.7</v>
      </c>
      <c r="D5771" s="42">
        <v>4.4000000000000004</v>
      </c>
      <c r="E5771" s="33">
        <v>0.2</v>
      </c>
      <c r="F5771" s="42">
        <v>1.3</v>
      </c>
      <c r="G5771" s="33">
        <v>1.1000000000000001</v>
      </c>
      <c r="H5771" s="42">
        <v>0.1</v>
      </c>
      <c r="I5771" s="33">
        <v>1.3</v>
      </c>
      <c r="J5771" s="42">
        <v>1.3</v>
      </c>
      <c r="K5771" s="33">
        <v>0.2</v>
      </c>
      <c r="L5771" s="42">
        <v>0.7</v>
      </c>
      <c r="M5771" s="33">
        <v>0.1</v>
      </c>
      <c r="N5771" s="42">
        <v>0</v>
      </c>
      <c r="O5771" s="33">
        <v>0.1</v>
      </c>
      <c r="P5771" s="42">
        <v>353.52</v>
      </c>
      <c r="Q5771" s="33">
        <v>245.01</v>
      </c>
      <c r="R5771" s="42">
        <v>271.42</v>
      </c>
      <c r="S5771" s="33">
        <v>263.02</v>
      </c>
      <c r="T5771" s="42">
        <v>6.7</v>
      </c>
      <c r="U5771" s="33">
        <v>7</v>
      </c>
      <c r="V5771" s="116">
        <v>6.5</v>
      </c>
    </row>
    <row r="5772" spans="1:22" x14ac:dyDescent="0.25">
      <c r="A5772" s="26" t="s">
        <v>6611</v>
      </c>
      <c r="B5772" s="42">
        <v>0.1</v>
      </c>
      <c r="C5772" s="33">
        <v>2.8</v>
      </c>
      <c r="D5772" s="42">
        <v>3.6</v>
      </c>
      <c r="E5772" s="33">
        <v>0.1</v>
      </c>
      <c r="F5772" s="42">
        <v>1.1000000000000001</v>
      </c>
      <c r="G5772" s="33">
        <v>0.9</v>
      </c>
      <c r="H5772" s="42">
        <v>0.1</v>
      </c>
      <c r="I5772" s="33">
        <v>0.9</v>
      </c>
      <c r="J5772" s="42">
        <v>1</v>
      </c>
      <c r="K5772" s="33">
        <v>0.1</v>
      </c>
      <c r="L5772" s="42">
        <v>0.5</v>
      </c>
      <c r="M5772" s="33">
        <v>0.1</v>
      </c>
      <c r="N5772" s="42">
        <v>0</v>
      </c>
      <c r="O5772" s="33">
        <v>0.2</v>
      </c>
      <c r="P5772" s="42">
        <v>424.72</v>
      </c>
      <c r="Q5772" s="33">
        <v>290.02</v>
      </c>
      <c r="R5772" s="42">
        <v>333.6</v>
      </c>
      <c r="S5772" s="33">
        <v>262.14</v>
      </c>
      <c r="T5772" s="42">
        <v>4.83</v>
      </c>
      <c r="U5772" s="33">
        <v>5.0599999999999996</v>
      </c>
      <c r="V5772" s="116">
        <v>4.83</v>
      </c>
    </row>
    <row r="5773" spans="1:22" x14ac:dyDescent="0.25">
      <c r="A5773" s="26" t="s">
        <v>6612</v>
      </c>
      <c r="B5773" s="42">
        <v>0.4</v>
      </c>
      <c r="C5773" s="33">
        <v>3.3</v>
      </c>
      <c r="D5773" s="42">
        <v>3.7</v>
      </c>
      <c r="E5773" s="33">
        <v>0.1</v>
      </c>
      <c r="F5773" s="42">
        <v>1.3</v>
      </c>
      <c r="G5773" s="33">
        <v>1</v>
      </c>
      <c r="H5773" s="42">
        <v>0.2</v>
      </c>
      <c r="I5773" s="33">
        <v>1</v>
      </c>
      <c r="J5773" s="42">
        <v>1</v>
      </c>
      <c r="K5773" s="33">
        <v>0.1</v>
      </c>
      <c r="L5773" s="42">
        <v>0.5</v>
      </c>
      <c r="M5773" s="33">
        <v>0.2</v>
      </c>
      <c r="N5773" s="42">
        <v>0</v>
      </c>
      <c r="O5773" s="33">
        <v>0.2</v>
      </c>
      <c r="P5773" s="42">
        <v>410.48</v>
      </c>
      <c r="Q5773" s="33">
        <v>275.76</v>
      </c>
      <c r="R5773" s="42">
        <v>317.14999999999998</v>
      </c>
      <c r="S5773" s="33">
        <v>262.91000000000003</v>
      </c>
      <c r="T5773" s="42">
        <v>5.13</v>
      </c>
      <c r="U5773" s="33">
        <v>5.38</v>
      </c>
      <c r="V5773" s="116">
        <v>5.0999999999999996</v>
      </c>
    </row>
    <row r="5774" spans="1:22" x14ac:dyDescent="0.25">
      <c r="A5774" s="26" t="s">
        <v>6613</v>
      </c>
      <c r="B5774" s="42">
        <v>0.3</v>
      </c>
      <c r="C5774" s="33">
        <v>3.1</v>
      </c>
      <c r="D5774" s="42">
        <v>3.7</v>
      </c>
      <c r="E5774" s="33">
        <v>0.1</v>
      </c>
      <c r="F5774" s="42">
        <v>1.3</v>
      </c>
      <c r="G5774" s="33">
        <v>1.1000000000000001</v>
      </c>
      <c r="H5774" s="42">
        <v>0.1</v>
      </c>
      <c r="I5774" s="33">
        <v>1</v>
      </c>
      <c r="J5774" s="42">
        <v>1.3</v>
      </c>
      <c r="K5774" s="33">
        <v>0.2</v>
      </c>
      <c r="L5774" s="42">
        <v>0.6</v>
      </c>
      <c r="M5774" s="33">
        <v>0.1</v>
      </c>
      <c r="N5774" s="42">
        <v>0</v>
      </c>
      <c r="O5774" s="33">
        <v>0.2</v>
      </c>
      <c r="P5774" s="42">
        <v>409.87</v>
      </c>
      <c r="Q5774" s="33">
        <v>285.97000000000003</v>
      </c>
      <c r="R5774" s="42">
        <v>324.95</v>
      </c>
      <c r="S5774" s="33">
        <v>262.62</v>
      </c>
      <c r="T5774" s="42">
        <v>4.8600000000000003</v>
      </c>
      <c r="U5774" s="33">
        <v>5.43</v>
      </c>
      <c r="V5774" s="116">
        <v>5.17</v>
      </c>
    </row>
    <row r="5775" spans="1:22" x14ac:dyDescent="0.25">
      <c r="A5775" s="26" t="s">
        <v>6614</v>
      </c>
      <c r="B5775" s="42">
        <v>0.5</v>
      </c>
      <c r="C5775" s="33">
        <v>3.1</v>
      </c>
      <c r="D5775" s="42">
        <v>3.7</v>
      </c>
      <c r="E5775" s="33">
        <v>0.1</v>
      </c>
      <c r="F5775" s="42">
        <v>1.2</v>
      </c>
      <c r="G5775" s="33">
        <v>1.1000000000000001</v>
      </c>
      <c r="H5775" s="42">
        <v>0.2</v>
      </c>
      <c r="I5775" s="33">
        <v>1</v>
      </c>
      <c r="J5775" s="42">
        <v>1.3</v>
      </c>
      <c r="K5775" s="33">
        <v>0.2</v>
      </c>
      <c r="L5775" s="42">
        <v>0.5</v>
      </c>
      <c r="M5775" s="33">
        <v>0.2</v>
      </c>
      <c r="N5775" s="42">
        <v>0.1</v>
      </c>
      <c r="O5775" s="33">
        <v>0.2</v>
      </c>
      <c r="P5775" s="42">
        <v>370.58</v>
      </c>
      <c r="Q5775" s="33">
        <v>243.69</v>
      </c>
      <c r="R5775" s="42">
        <v>291.88</v>
      </c>
      <c r="S5775" s="33">
        <v>263.04000000000002</v>
      </c>
      <c r="T5775" s="42">
        <v>5.2</v>
      </c>
      <c r="U5775" s="33">
        <v>5.7</v>
      </c>
      <c r="V5775" s="116">
        <v>5.65</v>
      </c>
    </row>
    <row r="5776" spans="1:22" x14ac:dyDescent="0.25">
      <c r="A5776" s="26" t="s">
        <v>6615</v>
      </c>
      <c r="B5776" s="42">
        <v>0.4</v>
      </c>
      <c r="C5776" s="33">
        <v>4.5</v>
      </c>
      <c r="D5776" s="42">
        <v>4.7</v>
      </c>
      <c r="E5776" s="33">
        <v>0.2</v>
      </c>
      <c r="F5776" s="42">
        <v>1.3</v>
      </c>
      <c r="G5776" s="33">
        <v>1.3</v>
      </c>
      <c r="H5776" s="42">
        <v>0</v>
      </c>
      <c r="I5776" s="33">
        <v>1.4</v>
      </c>
      <c r="J5776" s="42">
        <v>1.3</v>
      </c>
      <c r="K5776" s="33">
        <v>0.2</v>
      </c>
      <c r="L5776" s="42">
        <v>0.5</v>
      </c>
      <c r="M5776" s="33">
        <v>0.2</v>
      </c>
      <c r="N5776" s="42">
        <v>0</v>
      </c>
      <c r="O5776" s="33">
        <v>0.1</v>
      </c>
      <c r="P5776" s="42">
        <v>332.74</v>
      </c>
      <c r="Q5776" s="33">
        <v>228.11</v>
      </c>
      <c r="R5776" s="42">
        <v>263.02</v>
      </c>
      <c r="S5776" s="33">
        <v>264.5</v>
      </c>
      <c r="T5776" s="42">
        <v>6.5</v>
      </c>
      <c r="U5776" s="33">
        <v>7.06</v>
      </c>
      <c r="V5776" s="116">
        <v>6.63</v>
      </c>
    </row>
    <row r="5777" spans="1:22" x14ac:dyDescent="0.25">
      <c r="A5777" s="26" t="s">
        <v>6616</v>
      </c>
      <c r="B5777" s="42">
        <v>0.4</v>
      </c>
      <c r="C5777" s="33">
        <v>5.3</v>
      </c>
      <c r="D5777" s="42">
        <v>4.7</v>
      </c>
      <c r="E5777" s="33">
        <v>0.1</v>
      </c>
      <c r="F5777" s="42">
        <v>1.5</v>
      </c>
      <c r="G5777" s="33">
        <v>1.5</v>
      </c>
      <c r="H5777" s="42">
        <v>0.1</v>
      </c>
      <c r="I5777" s="33">
        <v>1.5</v>
      </c>
      <c r="J5777" s="42">
        <v>1.7</v>
      </c>
      <c r="K5777" s="33">
        <v>0.3</v>
      </c>
      <c r="L5777" s="42">
        <v>0.7</v>
      </c>
      <c r="M5777" s="33">
        <v>0.2</v>
      </c>
      <c r="N5777" s="42">
        <v>0.1</v>
      </c>
      <c r="O5777" s="33">
        <v>0.2</v>
      </c>
      <c r="P5777" s="42">
        <v>319.22000000000003</v>
      </c>
      <c r="Q5777" s="33">
        <v>217.36</v>
      </c>
      <c r="R5777" s="42">
        <v>253.27</v>
      </c>
      <c r="S5777" s="33">
        <v>264.83</v>
      </c>
      <c r="T5777" s="42">
        <v>6.83</v>
      </c>
      <c r="U5777" s="33">
        <v>7.53</v>
      </c>
      <c r="V5777" s="116">
        <v>7.06</v>
      </c>
    </row>
    <row r="5778" spans="1:22" x14ac:dyDescent="0.25">
      <c r="A5778" s="26" t="s">
        <v>6617</v>
      </c>
      <c r="B5778" s="42">
        <v>0.4</v>
      </c>
      <c r="C5778" s="33">
        <v>4.8</v>
      </c>
      <c r="D5778" s="42">
        <v>5</v>
      </c>
      <c r="E5778" s="33">
        <v>0.2</v>
      </c>
      <c r="F5778" s="42">
        <v>1.4</v>
      </c>
      <c r="G5778" s="33">
        <v>1.6</v>
      </c>
      <c r="H5778" s="42">
        <v>0.1</v>
      </c>
      <c r="I5778" s="33">
        <v>1.9</v>
      </c>
      <c r="J5778" s="42">
        <v>1.9</v>
      </c>
      <c r="K5778" s="33">
        <v>0.3</v>
      </c>
      <c r="L5778" s="42">
        <v>0.7</v>
      </c>
      <c r="M5778" s="33">
        <v>0.2</v>
      </c>
      <c r="N5778" s="42">
        <v>0</v>
      </c>
      <c r="O5778" s="33">
        <v>0.3</v>
      </c>
      <c r="P5778" s="42">
        <v>300.58999999999997</v>
      </c>
      <c r="Q5778" s="33">
        <v>207.42</v>
      </c>
      <c r="R5778" s="42">
        <v>239.33</v>
      </c>
      <c r="S5778" s="33">
        <v>265.57</v>
      </c>
      <c r="T5778" s="42">
        <v>7.38</v>
      </c>
      <c r="U5778" s="33">
        <v>7.89</v>
      </c>
      <c r="V5778" s="116">
        <v>7.43</v>
      </c>
    </row>
    <row r="5779" spans="1:22" x14ac:dyDescent="0.25">
      <c r="A5779" s="26" t="s">
        <v>6618</v>
      </c>
      <c r="B5779" s="42">
        <v>0.4</v>
      </c>
      <c r="C5779" s="33">
        <v>4.2</v>
      </c>
      <c r="D5779" s="42">
        <v>4</v>
      </c>
      <c r="E5779" s="33">
        <v>0.2</v>
      </c>
      <c r="F5779" s="42">
        <v>1.4</v>
      </c>
      <c r="G5779" s="33">
        <v>1.3</v>
      </c>
      <c r="H5779" s="42">
        <v>0.1</v>
      </c>
      <c r="I5779" s="33">
        <v>2</v>
      </c>
      <c r="J5779" s="42">
        <v>1.7</v>
      </c>
      <c r="K5779" s="33">
        <v>0.3</v>
      </c>
      <c r="L5779" s="42">
        <v>0.7</v>
      </c>
      <c r="M5779" s="33">
        <v>0.1</v>
      </c>
      <c r="N5779" s="42">
        <v>0.1</v>
      </c>
      <c r="O5779" s="33">
        <v>0.1</v>
      </c>
      <c r="P5779" s="42">
        <v>336.13</v>
      </c>
      <c r="Q5779" s="33">
        <v>225.26</v>
      </c>
      <c r="R5779" s="42">
        <v>259.95999999999998</v>
      </c>
      <c r="S5779" s="33">
        <v>264.88</v>
      </c>
      <c r="T5779" s="42">
        <v>6.26</v>
      </c>
      <c r="U5779" s="33">
        <v>6.83</v>
      </c>
      <c r="V5779" s="116">
        <v>6.36</v>
      </c>
    </row>
    <row r="5780" spans="1:22" x14ac:dyDescent="0.25">
      <c r="A5780" s="26" t="s">
        <v>6619</v>
      </c>
      <c r="B5780" s="42">
        <v>0.5</v>
      </c>
      <c r="C5780" s="33">
        <v>4.9000000000000004</v>
      </c>
      <c r="D5780" s="42">
        <v>4.5999999999999996</v>
      </c>
      <c r="E5780" s="33">
        <v>0.2</v>
      </c>
      <c r="F5780" s="42">
        <v>1.4</v>
      </c>
      <c r="G5780" s="33">
        <v>1.3</v>
      </c>
      <c r="H5780" s="42">
        <v>0.2</v>
      </c>
      <c r="I5780" s="33">
        <v>1.8</v>
      </c>
      <c r="J5780" s="42">
        <v>1.6</v>
      </c>
      <c r="K5780" s="33">
        <v>0.2</v>
      </c>
      <c r="L5780" s="42">
        <v>0.7</v>
      </c>
      <c r="M5780" s="33">
        <v>0.1</v>
      </c>
      <c r="N5780" s="42">
        <v>0.1</v>
      </c>
      <c r="O5780" s="33">
        <v>0.2</v>
      </c>
      <c r="P5780" s="42">
        <v>315.74</v>
      </c>
      <c r="Q5780" s="33">
        <v>220.86</v>
      </c>
      <c r="R5780" s="42">
        <v>261.54000000000002</v>
      </c>
      <c r="S5780" s="33">
        <v>265.39999999999998</v>
      </c>
      <c r="T5780" s="42">
        <v>6.99</v>
      </c>
      <c r="U5780" s="33">
        <v>7.46</v>
      </c>
      <c r="V5780" s="116">
        <v>7.14</v>
      </c>
    </row>
    <row r="5781" spans="1:22" x14ac:dyDescent="0.25">
      <c r="A5781" s="26" t="s">
        <v>6620</v>
      </c>
      <c r="B5781" s="42">
        <v>0.5</v>
      </c>
      <c r="C5781" s="33">
        <v>3.3</v>
      </c>
      <c r="D5781" s="42">
        <v>4.4000000000000004</v>
      </c>
      <c r="E5781" s="33">
        <v>0.1</v>
      </c>
      <c r="F5781" s="42">
        <v>1.3</v>
      </c>
      <c r="G5781" s="33">
        <v>1.5</v>
      </c>
      <c r="H5781" s="42">
        <v>0.1</v>
      </c>
      <c r="I5781" s="33">
        <v>2.7</v>
      </c>
      <c r="J5781" s="42">
        <v>2.1</v>
      </c>
      <c r="K5781" s="33">
        <v>0.4</v>
      </c>
      <c r="L5781" s="42">
        <v>0.6</v>
      </c>
      <c r="M5781" s="33">
        <v>0.2</v>
      </c>
      <c r="N5781" s="42">
        <v>0.1</v>
      </c>
      <c r="O5781" s="33">
        <v>0</v>
      </c>
      <c r="P5781" s="42">
        <v>297.45999999999998</v>
      </c>
      <c r="Q5781" s="33">
        <v>198.49</v>
      </c>
      <c r="R5781" s="42">
        <v>236.48</v>
      </c>
      <c r="S5781" s="33">
        <v>266.04000000000002</v>
      </c>
      <c r="T5781" s="42">
        <v>6.16</v>
      </c>
      <c r="U5781" s="33">
        <v>6.73</v>
      </c>
      <c r="V5781" s="116">
        <v>6.3</v>
      </c>
    </row>
    <row r="5782" spans="1:22" x14ac:dyDescent="0.25">
      <c r="A5782" s="26" t="s">
        <v>6621</v>
      </c>
      <c r="B5782" s="42">
        <v>0.5</v>
      </c>
      <c r="C5782" s="33">
        <v>3.9</v>
      </c>
      <c r="D5782" s="42">
        <v>4.4000000000000004</v>
      </c>
      <c r="E5782" s="33">
        <v>0.1</v>
      </c>
      <c r="F5782" s="42">
        <v>1.4</v>
      </c>
      <c r="G5782" s="33">
        <v>1.3</v>
      </c>
      <c r="H5782" s="42">
        <v>0.2</v>
      </c>
      <c r="I5782" s="33">
        <v>2</v>
      </c>
      <c r="J5782" s="42">
        <v>2</v>
      </c>
      <c r="K5782" s="33">
        <v>0.4</v>
      </c>
      <c r="L5782" s="42">
        <v>0.9</v>
      </c>
      <c r="M5782" s="33">
        <v>0.2</v>
      </c>
      <c r="N5782" s="42">
        <v>0.1</v>
      </c>
      <c r="O5782" s="33">
        <v>0.1</v>
      </c>
      <c r="P5782" s="42">
        <v>310.10000000000002</v>
      </c>
      <c r="Q5782" s="33">
        <v>208.03</v>
      </c>
      <c r="R5782" s="42">
        <v>247.53</v>
      </c>
      <c r="S5782" s="33">
        <v>266.16000000000003</v>
      </c>
      <c r="T5782" s="42">
        <v>6.45</v>
      </c>
      <c r="U5782" s="33">
        <v>6.88</v>
      </c>
      <c r="V5782" s="116">
        <v>6.53</v>
      </c>
    </row>
    <row r="5783" spans="1:22" x14ac:dyDescent="0.25">
      <c r="A5783" s="26" t="s">
        <v>6622</v>
      </c>
      <c r="B5783" s="42">
        <v>0.4</v>
      </c>
      <c r="C5783" s="33">
        <v>4</v>
      </c>
      <c r="D5783" s="42">
        <v>4.8</v>
      </c>
      <c r="E5783" s="33">
        <v>0.3</v>
      </c>
      <c r="F5783" s="42">
        <v>1.3</v>
      </c>
      <c r="G5783" s="33">
        <v>1.7</v>
      </c>
      <c r="H5783" s="42">
        <v>0.1</v>
      </c>
      <c r="I5783" s="33">
        <v>2.6</v>
      </c>
      <c r="J5783" s="42">
        <v>2.2999999999999998</v>
      </c>
      <c r="K5783" s="33">
        <v>0.4</v>
      </c>
      <c r="L5783" s="42">
        <v>0.8</v>
      </c>
      <c r="M5783" s="33">
        <v>0.2</v>
      </c>
      <c r="N5783" s="42">
        <v>0.1</v>
      </c>
      <c r="O5783" s="33">
        <v>0.1</v>
      </c>
      <c r="P5783" s="42">
        <v>291.79000000000002</v>
      </c>
      <c r="Q5783" s="33">
        <v>197.48</v>
      </c>
      <c r="R5783" s="42">
        <v>234.06</v>
      </c>
      <c r="S5783" s="33">
        <v>266.17</v>
      </c>
      <c r="T5783" s="42">
        <v>6.8</v>
      </c>
      <c r="U5783" s="33">
        <v>7.3</v>
      </c>
      <c r="V5783" s="116">
        <v>7.03</v>
      </c>
    </row>
    <row r="5784" spans="1:22" x14ac:dyDescent="0.25">
      <c r="A5784" s="26" t="s">
        <v>6623</v>
      </c>
      <c r="B5784" s="42">
        <v>0.5</v>
      </c>
      <c r="C5784" s="33">
        <v>5.9</v>
      </c>
      <c r="D5784" s="42">
        <v>5.4</v>
      </c>
      <c r="E5784" s="33">
        <v>0.3</v>
      </c>
      <c r="F5784" s="42">
        <v>1.6</v>
      </c>
      <c r="G5784" s="33">
        <v>2.1</v>
      </c>
      <c r="H5784" s="42">
        <v>0.3</v>
      </c>
      <c r="I5784" s="33">
        <v>3.2</v>
      </c>
      <c r="J5784" s="42">
        <v>2.2999999999999998</v>
      </c>
      <c r="K5784" s="33">
        <v>0.5</v>
      </c>
      <c r="L5784" s="42">
        <v>0.9</v>
      </c>
      <c r="M5784" s="33">
        <v>0.2</v>
      </c>
      <c r="N5784" s="42">
        <v>0.2</v>
      </c>
      <c r="O5784" s="33">
        <v>0</v>
      </c>
      <c r="P5784" s="42">
        <v>243.55</v>
      </c>
      <c r="Q5784" s="33">
        <v>156.34</v>
      </c>
      <c r="R5784" s="42">
        <v>203.47</v>
      </c>
      <c r="S5784" s="33">
        <v>266.35000000000002</v>
      </c>
      <c r="T5784" s="42">
        <v>8.1999999999999993</v>
      </c>
      <c r="U5784" s="33">
        <v>8.99</v>
      </c>
      <c r="V5784" s="116">
        <v>8.4</v>
      </c>
    </row>
    <row r="5785" spans="1:22" x14ac:dyDescent="0.25">
      <c r="A5785" s="26" t="s">
        <v>6624</v>
      </c>
      <c r="B5785" s="42">
        <v>0.6</v>
      </c>
      <c r="C5785" s="33">
        <v>4.4000000000000004</v>
      </c>
      <c r="D5785" s="42">
        <v>4.8</v>
      </c>
      <c r="E5785" s="33">
        <v>0.2</v>
      </c>
      <c r="F5785" s="42">
        <v>1.3</v>
      </c>
      <c r="G5785" s="33">
        <v>1.7</v>
      </c>
      <c r="H5785" s="42">
        <v>0.1</v>
      </c>
      <c r="I5785" s="33">
        <v>2.5</v>
      </c>
      <c r="J5785" s="42">
        <v>1.8</v>
      </c>
      <c r="K5785" s="33">
        <v>0.4</v>
      </c>
      <c r="L5785" s="42">
        <v>0.9</v>
      </c>
      <c r="M5785" s="33">
        <v>0.1</v>
      </c>
      <c r="N5785" s="42">
        <v>0.1</v>
      </c>
      <c r="O5785" s="33">
        <v>0.2</v>
      </c>
      <c r="P5785" s="42">
        <v>299.92</v>
      </c>
      <c r="Q5785" s="33">
        <v>204.73</v>
      </c>
      <c r="R5785" s="42">
        <v>239.5</v>
      </c>
      <c r="S5785" s="33">
        <v>264.17</v>
      </c>
      <c r="T5785" s="42">
        <v>7.2</v>
      </c>
      <c r="U5785" s="33">
        <v>7.67</v>
      </c>
      <c r="V5785" s="116">
        <v>7.24</v>
      </c>
    </row>
    <row r="5786" spans="1:22" x14ac:dyDescent="0.25">
      <c r="A5786" s="26" t="s">
        <v>6625</v>
      </c>
      <c r="B5786" s="42">
        <v>0.3</v>
      </c>
      <c r="C5786" s="33">
        <v>5.5</v>
      </c>
      <c r="D5786" s="42">
        <v>5.2</v>
      </c>
      <c r="E5786" s="33">
        <v>0.2</v>
      </c>
      <c r="F5786" s="42">
        <v>1.3</v>
      </c>
      <c r="G5786" s="33">
        <v>1.6</v>
      </c>
      <c r="H5786" s="42">
        <v>0.2</v>
      </c>
      <c r="I5786" s="33">
        <v>2.1</v>
      </c>
      <c r="J5786" s="42">
        <v>1.9</v>
      </c>
      <c r="K5786" s="33">
        <v>0.3</v>
      </c>
      <c r="L5786" s="42">
        <v>0.9</v>
      </c>
      <c r="M5786" s="33">
        <v>0.2</v>
      </c>
      <c r="N5786" s="42">
        <v>0.1</v>
      </c>
      <c r="O5786" s="33">
        <v>0.2</v>
      </c>
      <c r="P5786" s="42">
        <v>306.43</v>
      </c>
      <c r="Q5786" s="33">
        <v>210.12</v>
      </c>
      <c r="R5786" s="42">
        <v>248.29</v>
      </c>
      <c r="S5786" s="33">
        <v>263.74</v>
      </c>
      <c r="T5786" s="42">
        <v>8.06</v>
      </c>
      <c r="U5786" s="33">
        <v>8.36</v>
      </c>
      <c r="V5786" s="116">
        <v>7.87</v>
      </c>
    </row>
    <row r="5787" spans="1:22" x14ac:dyDescent="0.25">
      <c r="A5787" s="26" t="s">
        <v>6626</v>
      </c>
      <c r="B5787" s="42">
        <v>0.2</v>
      </c>
      <c r="C5787" s="33">
        <v>5.0999999999999996</v>
      </c>
      <c r="D5787" s="42">
        <v>4.9000000000000004</v>
      </c>
      <c r="E5787" s="33">
        <v>0.2</v>
      </c>
      <c r="F5787" s="42">
        <v>1.3</v>
      </c>
      <c r="G5787" s="33">
        <v>1.4</v>
      </c>
      <c r="H5787" s="42">
        <v>0.2</v>
      </c>
      <c r="I5787" s="33">
        <v>2.2000000000000002</v>
      </c>
      <c r="J5787" s="42">
        <v>1.9</v>
      </c>
      <c r="K5787" s="33">
        <v>0.3</v>
      </c>
      <c r="L5787" s="42">
        <v>0.8</v>
      </c>
      <c r="M5787" s="33">
        <v>0.2</v>
      </c>
      <c r="N5787" s="42">
        <v>0.1</v>
      </c>
      <c r="O5787" s="33">
        <v>0.1</v>
      </c>
      <c r="P5787" s="42">
        <v>301.7</v>
      </c>
      <c r="Q5787" s="33">
        <v>203.98</v>
      </c>
      <c r="R5787" s="42">
        <v>236.8</v>
      </c>
      <c r="S5787" s="33">
        <v>263.26</v>
      </c>
      <c r="T5787" s="42">
        <v>7.82</v>
      </c>
      <c r="U5787" s="33">
        <v>8.16</v>
      </c>
      <c r="V5787" s="116">
        <v>7.68</v>
      </c>
    </row>
    <row r="5788" spans="1:22" x14ac:dyDescent="0.25">
      <c r="A5788" s="26" t="s">
        <v>6627</v>
      </c>
      <c r="B5788" s="42">
        <v>0.7</v>
      </c>
      <c r="C5788" s="33">
        <v>5.4</v>
      </c>
      <c r="D5788" s="42">
        <v>4.9000000000000004</v>
      </c>
      <c r="E5788" s="33">
        <v>0.2</v>
      </c>
      <c r="F5788" s="42">
        <v>1.3</v>
      </c>
      <c r="G5788" s="33">
        <v>1.4</v>
      </c>
      <c r="H5788" s="42">
        <v>0.3</v>
      </c>
      <c r="I5788" s="33">
        <v>2.2000000000000002</v>
      </c>
      <c r="J5788" s="42">
        <v>1.5</v>
      </c>
      <c r="K5788" s="33">
        <v>0.2</v>
      </c>
      <c r="L5788" s="42">
        <v>0.7</v>
      </c>
      <c r="M5788" s="33">
        <v>0.2</v>
      </c>
      <c r="N5788" s="42">
        <v>0.1</v>
      </c>
      <c r="O5788" s="33">
        <v>0.1</v>
      </c>
      <c r="P5788" s="42">
        <v>297.04000000000002</v>
      </c>
      <c r="Q5788" s="33">
        <v>206.52</v>
      </c>
      <c r="R5788" s="42">
        <v>240.08</v>
      </c>
      <c r="S5788" s="33">
        <v>263.33</v>
      </c>
      <c r="T5788" s="42">
        <v>7.82</v>
      </c>
      <c r="U5788" s="33">
        <v>8.11</v>
      </c>
      <c r="V5788" s="116">
        <v>7.6</v>
      </c>
    </row>
    <row r="5789" spans="1:22" x14ac:dyDescent="0.25">
      <c r="A5789" s="26" t="s">
        <v>6628</v>
      </c>
      <c r="B5789" s="42">
        <v>0.4</v>
      </c>
      <c r="C5789" s="33">
        <v>5.2</v>
      </c>
      <c r="D5789" s="42">
        <v>5.3</v>
      </c>
      <c r="E5789" s="33">
        <v>0.3</v>
      </c>
      <c r="F5789" s="42">
        <v>1.3</v>
      </c>
      <c r="G5789" s="33">
        <v>1.6</v>
      </c>
      <c r="H5789" s="42">
        <v>0.3</v>
      </c>
      <c r="I5789" s="33">
        <v>2.5</v>
      </c>
      <c r="J5789" s="42">
        <v>2</v>
      </c>
      <c r="K5789" s="33">
        <v>0.3</v>
      </c>
      <c r="L5789" s="42">
        <v>0.9</v>
      </c>
      <c r="M5789" s="33">
        <v>0.3</v>
      </c>
      <c r="N5789" s="42">
        <v>0.1</v>
      </c>
      <c r="O5789" s="33">
        <v>0.2</v>
      </c>
      <c r="P5789" s="42">
        <v>297.87</v>
      </c>
      <c r="Q5789" s="33">
        <v>203.17</v>
      </c>
      <c r="R5789" s="42">
        <v>234.61</v>
      </c>
      <c r="S5789" s="33">
        <v>263.27999999999997</v>
      </c>
      <c r="T5789" s="42">
        <v>7.77</v>
      </c>
      <c r="U5789" s="33">
        <v>8.27</v>
      </c>
      <c r="V5789" s="116">
        <v>7.76</v>
      </c>
    </row>
    <row r="5790" spans="1:22" x14ac:dyDescent="0.25">
      <c r="A5790" s="26" t="s">
        <v>6629</v>
      </c>
      <c r="B5790" s="42">
        <v>0.4</v>
      </c>
      <c r="C5790" s="33">
        <v>4.9000000000000004</v>
      </c>
      <c r="D5790" s="42">
        <v>5</v>
      </c>
      <c r="E5790" s="33">
        <v>0</v>
      </c>
      <c r="F5790" s="42">
        <v>1.3</v>
      </c>
      <c r="G5790" s="33">
        <v>1.4</v>
      </c>
      <c r="H5790" s="42">
        <v>0.2</v>
      </c>
      <c r="I5790" s="33">
        <v>1.7</v>
      </c>
      <c r="J5790" s="42">
        <v>1.4</v>
      </c>
      <c r="K5790" s="33">
        <v>0.3</v>
      </c>
      <c r="L5790" s="42">
        <v>0.5</v>
      </c>
      <c r="M5790" s="33">
        <v>0.1</v>
      </c>
      <c r="N5790" s="42">
        <v>0.1</v>
      </c>
      <c r="O5790" s="33">
        <v>0.2</v>
      </c>
      <c r="P5790" s="42">
        <v>318.38</v>
      </c>
      <c r="Q5790" s="33">
        <v>221.67</v>
      </c>
      <c r="R5790" s="42">
        <v>251.43</v>
      </c>
      <c r="S5790" s="33">
        <v>263.66000000000003</v>
      </c>
      <c r="T5790" s="42">
        <v>7.53</v>
      </c>
      <c r="U5790" s="33">
        <v>7.94</v>
      </c>
      <c r="V5790" s="116">
        <v>7.7</v>
      </c>
    </row>
    <row r="5791" spans="1:22" x14ac:dyDescent="0.25">
      <c r="A5791" s="26" t="s">
        <v>6630</v>
      </c>
      <c r="B5791" s="42">
        <v>0.6</v>
      </c>
      <c r="C5791" s="33">
        <v>5.5</v>
      </c>
      <c r="D5791" s="42">
        <v>5.3</v>
      </c>
      <c r="E5791" s="33">
        <v>0.1</v>
      </c>
      <c r="F5791" s="42">
        <v>1.5</v>
      </c>
      <c r="G5791" s="33">
        <v>1.5</v>
      </c>
      <c r="H5791" s="42">
        <v>0.1</v>
      </c>
      <c r="I5791" s="33">
        <v>1.6</v>
      </c>
      <c r="J5791" s="42">
        <v>1.7</v>
      </c>
      <c r="K5791" s="33">
        <v>0.1</v>
      </c>
      <c r="L5791" s="42">
        <v>0.6</v>
      </c>
      <c r="M5791" s="33">
        <v>0.2</v>
      </c>
      <c r="N5791" s="42">
        <v>0</v>
      </c>
      <c r="O5791" s="33">
        <v>0.2</v>
      </c>
      <c r="P5791" s="42">
        <v>338.86</v>
      </c>
      <c r="Q5791" s="33">
        <v>240.16</v>
      </c>
      <c r="R5791" s="42">
        <v>267.83</v>
      </c>
      <c r="S5791" s="33">
        <v>263.12</v>
      </c>
      <c r="T5791" s="42">
        <v>7.46</v>
      </c>
      <c r="U5791" s="33">
        <v>7.96</v>
      </c>
      <c r="V5791" s="116">
        <v>7.7</v>
      </c>
    </row>
    <row r="5792" spans="1:22" x14ac:dyDescent="0.25">
      <c r="A5792" s="26" t="s">
        <v>6631</v>
      </c>
      <c r="B5792" s="42">
        <v>0.5</v>
      </c>
      <c r="C5792" s="33">
        <v>8.3000000000000007</v>
      </c>
      <c r="D5792" s="42">
        <v>6.4</v>
      </c>
      <c r="E5792" s="33">
        <v>0.1</v>
      </c>
      <c r="F5792" s="42">
        <v>1.5</v>
      </c>
      <c r="G5792" s="33">
        <v>1.9</v>
      </c>
      <c r="H5792" s="42">
        <v>0.1</v>
      </c>
      <c r="I5792" s="33">
        <v>2.2999999999999998</v>
      </c>
      <c r="J5792" s="42">
        <v>1.8</v>
      </c>
      <c r="K5792" s="33">
        <v>0.2</v>
      </c>
      <c r="L5792" s="42">
        <v>0.8</v>
      </c>
      <c r="M5792" s="33">
        <v>0.1</v>
      </c>
      <c r="N5792" s="42">
        <v>0.1</v>
      </c>
      <c r="O5792" s="33">
        <v>0.2</v>
      </c>
      <c r="P5792" s="42">
        <v>255.49</v>
      </c>
      <c r="Q5792" s="33">
        <v>175.06</v>
      </c>
      <c r="R5792" s="42">
        <v>204.73</v>
      </c>
      <c r="S5792" s="33">
        <v>264.55</v>
      </c>
      <c r="T5792" s="42">
        <v>10.56</v>
      </c>
      <c r="U5792" s="33">
        <v>11.49</v>
      </c>
      <c r="V5792" s="116">
        <v>10.74</v>
      </c>
    </row>
    <row r="5793" spans="1:22" x14ac:dyDescent="0.25">
      <c r="A5793" s="26" t="s">
        <v>6632</v>
      </c>
      <c r="B5793" s="42">
        <v>0.8</v>
      </c>
      <c r="C5793" s="33">
        <v>6.4</v>
      </c>
      <c r="D5793" s="42">
        <v>5.4</v>
      </c>
      <c r="E5793" s="33">
        <v>0.1</v>
      </c>
      <c r="F5793" s="42">
        <v>1.1000000000000001</v>
      </c>
      <c r="G5793" s="33">
        <v>1.5</v>
      </c>
      <c r="H5793" s="42">
        <v>0.1</v>
      </c>
      <c r="I5793" s="33">
        <v>1.5</v>
      </c>
      <c r="J5793" s="42">
        <v>1.3</v>
      </c>
      <c r="K5793" s="33">
        <v>0.2</v>
      </c>
      <c r="L5793" s="42">
        <v>0.7</v>
      </c>
      <c r="M5793" s="33">
        <v>0.2</v>
      </c>
      <c r="N5793" s="42">
        <v>0</v>
      </c>
      <c r="O5793" s="33">
        <v>0.2</v>
      </c>
      <c r="P5793" s="42">
        <v>340.94</v>
      </c>
      <c r="Q5793" s="33">
        <v>240.18</v>
      </c>
      <c r="R5793" s="42">
        <v>269.72000000000003</v>
      </c>
      <c r="S5793" s="33">
        <v>262.83</v>
      </c>
      <c r="T5793" s="42">
        <v>8.18</v>
      </c>
      <c r="U5793" s="33">
        <v>8.6999999999999993</v>
      </c>
      <c r="V5793" s="116">
        <v>8.1300000000000008</v>
      </c>
    </row>
    <row r="5794" spans="1:22" x14ac:dyDescent="0.25">
      <c r="A5794" s="26" t="s">
        <v>6633</v>
      </c>
      <c r="B5794" s="42">
        <v>0.3</v>
      </c>
      <c r="C5794" s="33">
        <v>5.2</v>
      </c>
      <c r="D5794" s="42">
        <v>4.9000000000000004</v>
      </c>
      <c r="E5794" s="33">
        <v>0.1</v>
      </c>
      <c r="F5794" s="42">
        <v>1.3</v>
      </c>
      <c r="G5794" s="33">
        <v>1.3</v>
      </c>
      <c r="H5794" s="42">
        <v>0.2</v>
      </c>
      <c r="I5794" s="33">
        <v>1.3</v>
      </c>
      <c r="J5794" s="42">
        <v>1.3</v>
      </c>
      <c r="K5794" s="33">
        <v>0.2</v>
      </c>
      <c r="L5794" s="42">
        <v>0.6</v>
      </c>
      <c r="M5794" s="33">
        <v>0.1</v>
      </c>
      <c r="N5794" s="42">
        <v>0</v>
      </c>
      <c r="O5794" s="33">
        <v>0.2</v>
      </c>
      <c r="P5794" s="42">
        <v>361.22</v>
      </c>
      <c r="Q5794" s="33">
        <v>251.92</v>
      </c>
      <c r="R5794" s="42">
        <v>283.64</v>
      </c>
      <c r="S5794" s="33">
        <v>262.86</v>
      </c>
      <c r="T5794" s="42">
        <v>6.84</v>
      </c>
      <c r="U5794" s="33">
        <v>7.33</v>
      </c>
      <c r="V5794" s="116">
        <v>7</v>
      </c>
    </row>
    <row r="5795" spans="1:22" x14ac:dyDescent="0.25">
      <c r="A5795" s="26" t="s">
        <v>6634</v>
      </c>
      <c r="B5795" s="42">
        <v>0.5</v>
      </c>
      <c r="C5795" s="33">
        <v>7.4</v>
      </c>
      <c r="D5795" s="42">
        <v>5.4</v>
      </c>
      <c r="E5795" s="33">
        <v>0.1</v>
      </c>
      <c r="F5795" s="42">
        <v>1.6</v>
      </c>
      <c r="G5795" s="33">
        <v>1.7</v>
      </c>
      <c r="H5795" s="42">
        <v>0.3</v>
      </c>
      <c r="I5795" s="33">
        <v>1.6</v>
      </c>
      <c r="J5795" s="42">
        <v>1.6</v>
      </c>
      <c r="K5795" s="33">
        <v>0.2</v>
      </c>
      <c r="L5795" s="42">
        <v>0.7</v>
      </c>
      <c r="M5795" s="33">
        <v>0.2</v>
      </c>
      <c r="N5795" s="42">
        <v>0</v>
      </c>
      <c r="O5795" s="33">
        <v>0.2</v>
      </c>
      <c r="P5795" s="42">
        <v>299.55</v>
      </c>
      <c r="Q5795" s="33">
        <v>208.17</v>
      </c>
      <c r="R5795" s="42">
        <v>246.28</v>
      </c>
      <c r="S5795" s="33">
        <v>263.67</v>
      </c>
      <c r="T5795" s="42">
        <v>8.76</v>
      </c>
      <c r="U5795" s="33">
        <v>9.43</v>
      </c>
      <c r="V5795" s="116">
        <v>8.7100000000000009</v>
      </c>
    </row>
    <row r="5796" spans="1:22" x14ac:dyDescent="0.25">
      <c r="A5796" s="26" t="s">
        <v>6635</v>
      </c>
      <c r="B5796" s="42">
        <v>0.3</v>
      </c>
      <c r="C5796" s="33">
        <v>4.4000000000000004</v>
      </c>
      <c r="D5796" s="42">
        <v>4.5</v>
      </c>
      <c r="E5796" s="33">
        <v>0.1</v>
      </c>
      <c r="F5796" s="42">
        <v>1.4</v>
      </c>
      <c r="G5796" s="33">
        <v>1.5</v>
      </c>
      <c r="H5796" s="42">
        <v>0.2</v>
      </c>
      <c r="I5796" s="33">
        <v>1.5</v>
      </c>
      <c r="J5796" s="42">
        <v>1.5</v>
      </c>
      <c r="K5796" s="33">
        <v>0.2</v>
      </c>
      <c r="L5796" s="42">
        <v>0.5</v>
      </c>
      <c r="M5796" s="33">
        <v>0.1</v>
      </c>
      <c r="N5796" s="42">
        <v>0.1</v>
      </c>
      <c r="O5796" s="33">
        <v>0.1</v>
      </c>
      <c r="P5796" s="42">
        <v>344.77</v>
      </c>
      <c r="Q5796" s="33">
        <v>241.08</v>
      </c>
      <c r="R5796" s="42">
        <v>277.92</v>
      </c>
      <c r="S5796" s="33">
        <v>262.86</v>
      </c>
      <c r="T5796" s="42">
        <v>6.99</v>
      </c>
      <c r="U5796" s="33">
        <v>7.51</v>
      </c>
      <c r="V5796" s="116">
        <v>7.07</v>
      </c>
    </row>
    <row r="5797" spans="1:22" x14ac:dyDescent="0.25">
      <c r="A5797" s="26" t="s">
        <v>6636</v>
      </c>
      <c r="B5797" s="42">
        <v>0.5</v>
      </c>
      <c r="C5797" s="33">
        <v>3.7</v>
      </c>
      <c r="D5797" s="42">
        <v>4.5</v>
      </c>
      <c r="E5797" s="33">
        <v>0.1</v>
      </c>
      <c r="F5797" s="42">
        <v>1.4</v>
      </c>
      <c r="G5797" s="33">
        <v>1</v>
      </c>
      <c r="H5797" s="42">
        <v>0.2</v>
      </c>
      <c r="I5797" s="33">
        <v>1.8</v>
      </c>
      <c r="J5797" s="42">
        <v>1.4</v>
      </c>
      <c r="K5797" s="33">
        <v>0.3</v>
      </c>
      <c r="L5797" s="42">
        <v>0.6</v>
      </c>
      <c r="M5797" s="33">
        <v>0.1</v>
      </c>
      <c r="N5797" s="42">
        <v>0.1</v>
      </c>
      <c r="O5797" s="33">
        <v>0.2</v>
      </c>
      <c r="P5797" s="42">
        <v>332.48</v>
      </c>
      <c r="Q5797" s="33">
        <v>230.24</v>
      </c>
      <c r="R5797" s="42">
        <v>269.33999999999997</v>
      </c>
      <c r="S5797" s="33">
        <v>263.07</v>
      </c>
      <c r="T5797" s="42">
        <v>5.67</v>
      </c>
      <c r="U5797" s="33">
        <v>6.13</v>
      </c>
      <c r="V5797" s="116">
        <v>5.91</v>
      </c>
    </row>
    <row r="5798" spans="1:22" x14ac:dyDescent="0.25">
      <c r="A5798" s="26" t="s">
        <v>6637</v>
      </c>
      <c r="B5798" s="42">
        <v>0.5</v>
      </c>
      <c r="C5798" s="33">
        <v>4.5999999999999996</v>
      </c>
      <c r="D5798" s="42">
        <v>4.4000000000000004</v>
      </c>
      <c r="E5798" s="33">
        <v>0.1</v>
      </c>
      <c r="F5798" s="42">
        <v>1.1000000000000001</v>
      </c>
      <c r="G5798" s="33">
        <v>1.2</v>
      </c>
      <c r="H5798" s="42">
        <v>0.2</v>
      </c>
      <c r="I5798" s="33">
        <v>0.9</v>
      </c>
      <c r="J5798" s="42">
        <v>1.2</v>
      </c>
      <c r="K5798" s="33">
        <v>0.1</v>
      </c>
      <c r="L5798" s="42">
        <v>0.4</v>
      </c>
      <c r="M5798" s="33">
        <v>0.2</v>
      </c>
      <c r="N5798" s="42">
        <v>0</v>
      </c>
      <c r="O5798" s="33">
        <v>0.2</v>
      </c>
      <c r="P5798" s="42">
        <v>356.19</v>
      </c>
      <c r="Q5798" s="33">
        <v>248.41</v>
      </c>
      <c r="R5798" s="42">
        <v>282.88</v>
      </c>
      <c r="S5798" s="33">
        <v>262.92</v>
      </c>
      <c r="T5798" s="42">
        <v>6.5</v>
      </c>
      <c r="U5798" s="33">
        <v>6.72</v>
      </c>
      <c r="V5798" s="116">
        <v>6.5</v>
      </c>
    </row>
    <row r="5799" spans="1:22" x14ac:dyDescent="0.25">
      <c r="A5799" s="26" t="s">
        <v>6638</v>
      </c>
      <c r="B5799" s="42">
        <v>0.3</v>
      </c>
      <c r="C5799" s="33">
        <v>3.2</v>
      </c>
      <c r="D5799" s="42">
        <v>3.8</v>
      </c>
      <c r="E5799" s="33">
        <v>0.2</v>
      </c>
      <c r="F5799" s="42">
        <v>1.2</v>
      </c>
      <c r="G5799" s="33">
        <v>1.1000000000000001</v>
      </c>
      <c r="H5799" s="42">
        <v>0.1</v>
      </c>
      <c r="I5799" s="33">
        <v>1.7</v>
      </c>
      <c r="J5799" s="42">
        <v>1.3</v>
      </c>
      <c r="K5799" s="33">
        <v>0.2</v>
      </c>
      <c r="L5799" s="42">
        <v>0.3</v>
      </c>
      <c r="M5799" s="33">
        <v>0.1</v>
      </c>
      <c r="N5799" s="42">
        <v>0.1</v>
      </c>
      <c r="O5799" s="33">
        <v>0.1</v>
      </c>
      <c r="P5799" s="42">
        <v>349.68</v>
      </c>
      <c r="Q5799" s="33">
        <v>241.53</v>
      </c>
      <c r="R5799" s="42">
        <v>273.93</v>
      </c>
      <c r="S5799" s="33">
        <v>262.76</v>
      </c>
      <c r="T5799" s="42">
        <v>5.45</v>
      </c>
      <c r="U5799" s="33">
        <v>5.66</v>
      </c>
      <c r="V5799" s="116">
        <v>5.42</v>
      </c>
    </row>
    <row r="5800" spans="1:22" x14ac:dyDescent="0.25">
      <c r="A5800" s="26" t="s">
        <v>6639</v>
      </c>
      <c r="B5800" s="42">
        <v>0.3</v>
      </c>
      <c r="C5800" s="33">
        <v>4.4000000000000004</v>
      </c>
      <c r="D5800" s="42">
        <v>4.5999999999999996</v>
      </c>
      <c r="E5800" s="33">
        <v>0.2</v>
      </c>
      <c r="F5800" s="42">
        <v>1.1000000000000001</v>
      </c>
      <c r="G5800" s="33">
        <v>1.2</v>
      </c>
      <c r="H5800" s="42">
        <v>0.2</v>
      </c>
      <c r="I5800" s="33">
        <v>1.1000000000000001</v>
      </c>
      <c r="J5800" s="42">
        <v>1.3</v>
      </c>
      <c r="K5800" s="33">
        <v>0.2</v>
      </c>
      <c r="L5800" s="42">
        <v>0.4</v>
      </c>
      <c r="M5800" s="33">
        <v>0.2</v>
      </c>
      <c r="N5800" s="42">
        <v>0</v>
      </c>
      <c r="O5800" s="33">
        <v>0.2</v>
      </c>
      <c r="P5800" s="42">
        <v>348.5</v>
      </c>
      <c r="Q5800" s="33">
        <v>239.45</v>
      </c>
      <c r="R5800" s="42">
        <v>270.18</v>
      </c>
      <c r="S5800" s="33">
        <v>262.95</v>
      </c>
      <c r="T5800" s="42">
        <v>6.47</v>
      </c>
      <c r="U5800" s="33">
        <v>6.8</v>
      </c>
      <c r="V5800" s="116">
        <v>6.57</v>
      </c>
    </row>
    <row r="5801" spans="1:22" x14ac:dyDescent="0.25">
      <c r="A5801" s="26" t="s">
        <v>6640</v>
      </c>
      <c r="B5801" s="42">
        <v>0.3</v>
      </c>
      <c r="C5801" s="33">
        <v>4.3</v>
      </c>
      <c r="D5801" s="42">
        <v>4.4000000000000004</v>
      </c>
      <c r="E5801" s="33">
        <v>0.1</v>
      </c>
      <c r="F5801" s="42">
        <v>1.1000000000000001</v>
      </c>
      <c r="G5801" s="33">
        <v>1.1000000000000001</v>
      </c>
      <c r="H5801" s="42">
        <v>0.1</v>
      </c>
      <c r="I5801" s="33">
        <v>1.2</v>
      </c>
      <c r="J5801" s="42">
        <v>1.2</v>
      </c>
      <c r="K5801" s="33">
        <v>0.1</v>
      </c>
      <c r="L5801" s="42">
        <v>0.4</v>
      </c>
      <c r="M5801" s="33">
        <v>0.1</v>
      </c>
      <c r="N5801" s="42">
        <v>0</v>
      </c>
      <c r="O5801" s="33">
        <v>0.1</v>
      </c>
      <c r="P5801" s="42">
        <v>355.1</v>
      </c>
      <c r="Q5801" s="33">
        <v>246.49</v>
      </c>
      <c r="R5801" s="42">
        <v>278.76</v>
      </c>
      <c r="S5801" s="33">
        <v>262.64999999999998</v>
      </c>
      <c r="T5801" s="42">
        <v>6.63</v>
      </c>
      <c r="U5801" s="33">
        <v>6.96</v>
      </c>
      <c r="V5801" s="116">
        <v>6.66</v>
      </c>
    </row>
    <row r="5802" spans="1:22" x14ac:dyDescent="0.25">
      <c r="A5802" s="26" t="s">
        <v>6641</v>
      </c>
      <c r="B5802" s="42">
        <v>0.5</v>
      </c>
      <c r="C5802" s="33">
        <v>4.9000000000000004</v>
      </c>
      <c r="D5802" s="42">
        <v>4.5999999999999996</v>
      </c>
      <c r="E5802" s="33">
        <v>0.1</v>
      </c>
      <c r="F5802" s="42">
        <v>1.4</v>
      </c>
      <c r="G5802" s="33">
        <v>1.1000000000000001</v>
      </c>
      <c r="H5802" s="42">
        <v>0.1</v>
      </c>
      <c r="I5802" s="33">
        <v>1.1000000000000001</v>
      </c>
      <c r="J5802" s="42">
        <v>1.2</v>
      </c>
      <c r="K5802" s="33">
        <v>0.2</v>
      </c>
      <c r="L5802" s="42">
        <v>0.7</v>
      </c>
      <c r="M5802" s="33">
        <v>0.1</v>
      </c>
      <c r="N5802" s="42">
        <v>0.1</v>
      </c>
      <c r="O5802" s="33">
        <v>0.1</v>
      </c>
      <c r="P5802" s="42">
        <v>363.97</v>
      </c>
      <c r="Q5802" s="33">
        <v>249.76</v>
      </c>
      <c r="R5802" s="42">
        <v>285.64</v>
      </c>
      <c r="S5802" s="33">
        <v>263.06</v>
      </c>
      <c r="T5802" s="42">
        <v>6.85</v>
      </c>
      <c r="U5802" s="33">
        <v>7.18</v>
      </c>
      <c r="V5802" s="116">
        <v>6.85</v>
      </c>
    </row>
    <row r="5803" spans="1:22" x14ac:dyDescent="0.25">
      <c r="A5803" s="26" t="s">
        <v>6642</v>
      </c>
      <c r="B5803" s="42">
        <v>0.6</v>
      </c>
      <c r="C5803" s="33">
        <v>5.0999999999999996</v>
      </c>
      <c r="D5803" s="42">
        <v>4.9000000000000004</v>
      </c>
      <c r="E5803" s="33">
        <v>0.1</v>
      </c>
      <c r="F5803" s="42">
        <v>1.1000000000000001</v>
      </c>
      <c r="G5803" s="33">
        <v>1.2</v>
      </c>
      <c r="H5803" s="42">
        <v>0.1</v>
      </c>
      <c r="I5803" s="33">
        <v>1.3</v>
      </c>
      <c r="J5803" s="42">
        <v>1.1000000000000001</v>
      </c>
      <c r="K5803" s="33">
        <v>0.1</v>
      </c>
      <c r="L5803" s="42">
        <v>0.5</v>
      </c>
      <c r="M5803" s="33">
        <v>0</v>
      </c>
      <c r="N5803" s="42">
        <v>0.1</v>
      </c>
      <c r="O5803" s="33">
        <v>0.1</v>
      </c>
      <c r="P5803" s="42">
        <v>347.23</v>
      </c>
      <c r="Q5803" s="33">
        <v>240.6</v>
      </c>
      <c r="R5803" s="42">
        <v>280.32</v>
      </c>
      <c r="S5803" s="33">
        <v>263.3</v>
      </c>
      <c r="T5803" s="42">
        <v>7.26</v>
      </c>
      <c r="U5803" s="33">
        <v>7.73</v>
      </c>
      <c r="V5803" s="116">
        <v>7.38</v>
      </c>
    </row>
    <row r="5804" spans="1:22" x14ac:dyDescent="0.25">
      <c r="A5804" s="26" t="s">
        <v>6643</v>
      </c>
      <c r="B5804" s="42">
        <v>0.2</v>
      </c>
      <c r="C5804" s="33">
        <v>4.9000000000000004</v>
      </c>
      <c r="D5804" s="42">
        <v>4.8</v>
      </c>
      <c r="E5804" s="33">
        <v>0.2</v>
      </c>
      <c r="F5804" s="42">
        <v>1.1000000000000001</v>
      </c>
      <c r="G5804" s="33">
        <v>1.4</v>
      </c>
      <c r="H5804" s="42">
        <v>0.1</v>
      </c>
      <c r="I5804" s="33">
        <v>1.5</v>
      </c>
      <c r="J5804" s="42">
        <v>1.4</v>
      </c>
      <c r="K5804" s="33">
        <v>0.1</v>
      </c>
      <c r="L5804" s="42">
        <v>0.6</v>
      </c>
      <c r="M5804" s="33">
        <v>0.2</v>
      </c>
      <c r="N5804" s="42">
        <v>0.1</v>
      </c>
      <c r="O5804" s="33">
        <v>0.2</v>
      </c>
      <c r="P5804" s="42">
        <v>358.14</v>
      </c>
      <c r="Q5804" s="33">
        <v>249.9</v>
      </c>
      <c r="R5804" s="42">
        <v>276.2</v>
      </c>
      <c r="S5804" s="33">
        <v>263.17</v>
      </c>
      <c r="T5804" s="42">
        <v>7.2</v>
      </c>
      <c r="U5804" s="33">
        <v>7.76</v>
      </c>
      <c r="V5804" s="116">
        <v>7.34</v>
      </c>
    </row>
    <row r="5805" spans="1:22" x14ac:dyDescent="0.25">
      <c r="A5805" s="26" t="s">
        <v>6644</v>
      </c>
      <c r="B5805" s="42">
        <v>0.2</v>
      </c>
      <c r="C5805" s="33">
        <v>3.1</v>
      </c>
      <c r="D5805" s="42">
        <v>3.9</v>
      </c>
      <c r="E5805" s="33">
        <v>0.1</v>
      </c>
      <c r="F5805" s="42">
        <v>1.1000000000000001</v>
      </c>
      <c r="G5805" s="33">
        <v>1</v>
      </c>
      <c r="H5805" s="42">
        <v>0.1</v>
      </c>
      <c r="I5805" s="33">
        <v>1</v>
      </c>
      <c r="J5805" s="42">
        <v>1.1000000000000001</v>
      </c>
      <c r="K5805" s="33">
        <v>0.2</v>
      </c>
      <c r="L5805" s="42">
        <v>0.6</v>
      </c>
      <c r="M5805" s="33">
        <v>0.2</v>
      </c>
      <c r="N5805" s="42">
        <v>0.1</v>
      </c>
      <c r="O5805" s="33">
        <v>0.1</v>
      </c>
      <c r="P5805" s="42">
        <v>412.98</v>
      </c>
      <c r="Q5805" s="33">
        <v>283.85000000000002</v>
      </c>
      <c r="R5805" s="42">
        <v>324.10000000000002</v>
      </c>
      <c r="S5805" s="33">
        <v>262.16000000000003</v>
      </c>
      <c r="T5805" s="42">
        <v>4.8600000000000003</v>
      </c>
      <c r="U5805" s="33">
        <v>5.33</v>
      </c>
      <c r="V5805" s="116">
        <v>5.17</v>
      </c>
    </row>
    <row r="5806" spans="1:22" x14ac:dyDescent="0.25">
      <c r="A5806" s="26" t="s">
        <v>6645</v>
      </c>
      <c r="B5806" s="42">
        <v>0.4</v>
      </c>
      <c r="C5806" s="33">
        <v>4</v>
      </c>
      <c r="D5806" s="42">
        <v>4.5999999999999996</v>
      </c>
      <c r="E5806" s="33">
        <v>0.3</v>
      </c>
      <c r="F5806" s="42">
        <v>1.3</v>
      </c>
      <c r="G5806" s="33">
        <v>1.1000000000000001</v>
      </c>
      <c r="H5806" s="42">
        <v>0.1</v>
      </c>
      <c r="I5806" s="33">
        <v>1.5</v>
      </c>
      <c r="J5806" s="42">
        <v>1.3</v>
      </c>
      <c r="K5806" s="33">
        <v>0.2</v>
      </c>
      <c r="L5806" s="42">
        <v>0.5</v>
      </c>
      <c r="M5806" s="33">
        <v>0.2</v>
      </c>
      <c r="N5806" s="42">
        <v>0</v>
      </c>
      <c r="O5806" s="33">
        <v>0.1</v>
      </c>
      <c r="P5806" s="42">
        <v>346.93</v>
      </c>
      <c r="Q5806" s="33">
        <v>234.13</v>
      </c>
      <c r="R5806" s="42">
        <v>272.93</v>
      </c>
      <c r="S5806" s="33">
        <v>262.95999999999998</v>
      </c>
      <c r="T5806" s="42">
        <v>6.3</v>
      </c>
      <c r="U5806" s="33">
        <v>6.86</v>
      </c>
      <c r="V5806" s="116">
        <v>6.36</v>
      </c>
    </row>
    <row r="5807" spans="1:22" x14ac:dyDescent="0.25">
      <c r="A5807" s="26" t="s">
        <v>6646</v>
      </c>
      <c r="B5807" s="42">
        <v>0.6</v>
      </c>
      <c r="C5807" s="33">
        <v>5.7</v>
      </c>
      <c r="D5807" s="42">
        <v>5</v>
      </c>
      <c r="E5807" s="33">
        <v>0.1</v>
      </c>
      <c r="F5807" s="42">
        <v>1.2</v>
      </c>
      <c r="G5807" s="33">
        <v>1.4</v>
      </c>
      <c r="H5807" s="42">
        <v>0.2</v>
      </c>
      <c r="I5807" s="33">
        <v>1.2</v>
      </c>
      <c r="J5807" s="42">
        <v>1.3</v>
      </c>
      <c r="K5807" s="33">
        <v>0.2</v>
      </c>
      <c r="L5807" s="42">
        <v>0.6</v>
      </c>
      <c r="M5807" s="33">
        <v>0.2</v>
      </c>
      <c r="N5807" s="42">
        <v>0.1</v>
      </c>
      <c r="O5807" s="33">
        <v>0.2</v>
      </c>
      <c r="P5807" s="42">
        <v>345.41</v>
      </c>
      <c r="Q5807" s="33">
        <v>242.08</v>
      </c>
      <c r="R5807" s="42">
        <v>275.75</v>
      </c>
      <c r="S5807" s="33">
        <v>263.79000000000002</v>
      </c>
      <c r="T5807" s="42">
        <v>7.26</v>
      </c>
      <c r="U5807" s="33">
        <v>7.77</v>
      </c>
      <c r="V5807" s="116">
        <v>7.34</v>
      </c>
    </row>
    <row r="5808" spans="1:22" x14ac:dyDescent="0.25">
      <c r="A5808" s="26" t="s">
        <v>6647</v>
      </c>
      <c r="B5808" s="42">
        <v>0.3</v>
      </c>
      <c r="C5808" s="33">
        <v>5</v>
      </c>
      <c r="D5808" s="42">
        <v>4.5</v>
      </c>
      <c r="E5808" s="33">
        <v>0.1</v>
      </c>
      <c r="F5808" s="42">
        <v>1.2</v>
      </c>
      <c r="G5808" s="33">
        <v>1.1000000000000001</v>
      </c>
      <c r="H5808" s="42">
        <v>0.1</v>
      </c>
      <c r="I5808" s="33">
        <v>1.1000000000000001</v>
      </c>
      <c r="J5808" s="42">
        <v>1</v>
      </c>
      <c r="K5808" s="33">
        <v>0.2</v>
      </c>
      <c r="L5808" s="42">
        <v>0.5</v>
      </c>
      <c r="M5808" s="33">
        <v>0.2</v>
      </c>
      <c r="N5808" s="42">
        <v>0.1</v>
      </c>
      <c r="O5808" s="33">
        <v>0.2</v>
      </c>
      <c r="P5808" s="42">
        <v>332.62</v>
      </c>
      <c r="Q5808" s="33">
        <v>233.87</v>
      </c>
      <c r="R5808" s="42">
        <v>265.33</v>
      </c>
      <c r="S5808" s="33">
        <v>264.10000000000002</v>
      </c>
      <c r="T5808" s="42">
        <v>6.92</v>
      </c>
      <c r="U5808" s="33">
        <v>7.46</v>
      </c>
      <c r="V5808" s="116">
        <v>7.1</v>
      </c>
    </row>
    <row r="5809" spans="1:22" x14ac:dyDescent="0.25">
      <c r="A5809" s="26" t="s">
        <v>6648</v>
      </c>
      <c r="B5809" s="42">
        <v>0.1</v>
      </c>
      <c r="C5809" s="33">
        <v>1.6</v>
      </c>
      <c r="D5809" s="42">
        <v>3.3</v>
      </c>
      <c r="E5809" s="33">
        <v>0.1</v>
      </c>
      <c r="F5809" s="42">
        <v>0.9</v>
      </c>
      <c r="G5809" s="33">
        <v>0.9</v>
      </c>
      <c r="H5809" s="42">
        <v>0.1</v>
      </c>
      <c r="I5809" s="33">
        <v>1</v>
      </c>
      <c r="J5809" s="42">
        <v>1.2</v>
      </c>
      <c r="K5809" s="33">
        <v>0.1</v>
      </c>
      <c r="L5809" s="42">
        <v>0.3</v>
      </c>
      <c r="M5809" s="33">
        <v>0.1</v>
      </c>
      <c r="N5809" s="42">
        <v>0.1</v>
      </c>
      <c r="O5809" s="33">
        <v>0.1</v>
      </c>
      <c r="P5809" s="42">
        <v>400.86</v>
      </c>
      <c r="Q5809" s="33">
        <v>276.74</v>
      </c>
      <c r="R5809" s="42">
        <v>316.31</v>
      </c>
      <c r="S5809" s="33">
        <v>262.39999999999998</v>
      </c>
      <c r="T5809" s="42">
        <v>4.03</v>
      </c>
      <c r="U5809" s="33">
        <v>4.26</v>
      </c>
      <c r="V5809" s="116">
        <v>4.2699999999999996</v>
      </c>
    </row>
    <row r="5810" spans="1:22" x14ac:dyDescent="0.25">
      <c r="A5810" s="26" t="s">
        <v>6649</v>
      </c>
      <c r="B5810" s="42">
        <v>0.3</v>
      </c>
      <c r="C5810" s="33">
        <v>2.5</v>
      </c>
      <c r="D5810" s="42">
        <v>3.7</v>
      </c>
      <c r="E5810" s="33">
        <v>0.1</v>
      </c>
      <c r="F5810" s="42">
        <v>0.9</v>
      </c>
      <c r="G5810" s="33">
        <v>1</v>
      </c>
      <c r="H5810" s="42">
        <v>0</v>
      </c>
      <c r="I5810" s="33">
        <v>1.2</v>
      </c>
      <c r="J5810" s="42">
        <v>0.9</v>
      </c>
      <c r="K5810" s="33">
        <v>0.2</v>
      </c>
      <c r="L5810" s="42">
        <v>0.5</v>
      </c>
      <c r="M5810" s="33">
        <v>0.1</v>
      </c>
      <c r="N5810" s="42">
        <v>0</v>
      </c>
      <c r="O5810" s="33">
        <v>0.2</v>
      </c>
      <c r="P5810" s="42">
        <v>432.4</v>
      </c>
      <c r="Q5810" s="33">
        <v>296.20999999999998</v>
      </c>
      <c r="R5810" s="42">
        <v>331.79</v>
      </c>
      <c r="S5810" s="33">
        <v>261.82</v>
      </c>
      <c r="T5810" s="42">
        <v>4.3099999999999996</v>
      </c>
      <c r="U5810" s="33">
        <v>4.5199999999999996</v>
      </c>
      <c r="V5810" s="116">
        <v>4.3899999999999997</v>
      </c>
    </row>
    <row r="5811" spans="1:22" x14ac:dyDescent="0.25">
      <c r="A5811" s="26" t="s">
        <v>6650</v>
      </c>
      <c r="B5811" s="42">
        <v>0.2</v>
      </c>
      <c r="C5811" s="33">
        <v>3</v>
      </c>
      <c r="D5811" s="42">
        <v>4</v>
      </c>
      <c r="E5811" s="33">
        <v>0.1</v>
      </c>
      <c r="F5811" s="42">
        <v>1.1000000000000001</v>
      </c>
      <c r="G5811" s="33">
        <v>1.1000000000000001</v>
      </c>
      <c r="H5811" s="42">
        <v>0.1</v>
      </c>
      <c r="I5811" s="33">
        <v>1.4</v>
      </c>
      <c r="J5811" s="42">
        <v>1.2</v>
      </c>
      <c r="K5811" s="33">
        <v>0.1</v>
      </c>
      <c r="L5811" s="42">
        <v>0.7</v>
      </c>
      <c r="M5811" s="33">
        <v>0.1</v>
      </c>
      <c r="N5811" s="42">
        <v>0</v>
      </c>
      <c r="O5811" s="33">
        <v>0.1</v>
      </c>
      <c r="P5811" s="42">
        <v>409.36</v>
      </c>
      <c r="Q5811" s="33">
        <v>278.35000000000002</v>
      </c>
      <c r="R5811" s="42">
        <v>325.14999999999998</v>
      </c>
      <c r="S5811" s="33">
        <v>262.08</v>
      </c>
      <c r="T5811" s="42">
        <v>5.21</v>
      </c>
      <c r="U5811" s="33">
        <v>5.4</v>
      </c>
      <c r="V5811" s="116">
        <v>5.26</v>
      </c>
    </row>
    <row r="5812" spans="1:22" x14ac:dyDescent="0.25">
      <c r="A5812" s="26" t="s">
        <v>6651</v>
      </c>
      <c r="B5812" s="42">
        <v>0.3</v>
      </c>
      <c r="C5812" s="33">
        <v>2.7</v>
      </c>
      <c r="D5812" s="42">
        <v>3.6</v>
      </c>
      <c r="E5812" s="33">
        <v>0.1</v>
      </c>
      <c r="F5812" s="42">
        <v>0.9</v>
      </c>
      <c r="G5812" s="33">
        <v>1</v>
      </c>
      <c r="H5812" s="42">
        <v>0.1</v>
      </c>
      <c r="I5812" s="33">
        <v>0.9</v>
      </c>
      <c r="J5812" s="42">
        <v>1.1000000000000001</v>
      </c>
      <c r="K5812" s="33">
        <v>0.1</v>
      </c>
      <c r="L5812" s="42">
        <v>0.7</v>
      </c>
      <c r="M5812" s="33">
        <v>0.1</v>
      </c>
      <c r="N5812" s="42">
        <v>0</v>
      </c>
      <c r="O5812" s="33">
        <v>0.1</v>
      </c>
      <c r="P5812" s="42">
        <v>419.28</v>
      </c>
      <c r="Q5812" s="33">
        <v>287.45999999999998</v>
      </c>
      <c r="R5812" s="42">
        <v>330.03</v>
      </c>
      <c r="S5812" s="33">
        <v>262.24</v>
      </c>
      <c r="T5812" s="42">
        <v>4.71</v>
      </c>
      <c r="U5812" s="33">
        <v>5.03</v>
      </c>
      <c r="V5812" s="116">
        <v>4.95</v>
      </c>
    </row>
    <row r="5813" spans="1:22" x14ac:dyDescent="0.25">
      <c r="A5813" s="26" t="s">
        <v>6652</v>
      </c>
      <c r="B5813" s="42">
        <v>0.6</v>
      </c>
      <c r="C5813" s="33">
        <v>3.9</v>
      </c>
      <c r="D5813" s="42">
        <v>4.3</v>
      </c>
      <c r="E5813" s="33">
        <v>0.1</v>
      </c>
      <c r="F5813" s="42">
        <v>1.3</v>
      </c>
      <c r="G5813" s="33">
        <v>1.4</v>
      </c>
      <c r="H5813" s="42">
        <v>0</v>
      </c>
      <c r="I5813" s="33">
        <v>1.6</v>
      </c>
      <c r="J5813" s="42">
        <v>1.1000000000000001</v>
      </c>
      <c r="K5813" s="33">
        <v>0.2</v>
      </c>
      <c r="L5813" s="42">
        <v>0.5</v>
      </c>
      <c r="M5813" s="33">
        <v>0.2</v>
      </c>
      <c r="N5813" s="42">
        <v>0.1</v>
      </c>
      <c r="O5813" s="33">
        <v>0.2</v>
      </c>
      <c r="P5813" s="42">
        <v>353.86</v>
      </c>
      <c r="Q5813" s="33">
        <v>249.71</v>
      </c>
      <c r="R5813" s="42">
        <v>277.56</v>
      </c>
      <c r="S5813" s="33">
        <v>264.32</v>
      </c>
      <c r="T5813" s="42">
        <v>6.6</v>
      </c>
      <c r="U5813" s="33">
        <v>6.76</v>
      </c>
      <c r="V5813" s="116">
        <v>6.5</v>
      </c>
    </row>
    <row r="5814" spans="1:22" x14ac:dyDescent="0.25">
      <c r="A5814" s="26" t="s">
        <v>6653</v>
      </c>
      <c r="B5814" s="42">
        <v>0.9</v>
      </c>
      <c r="C5814" s="33">
        <v>4.5</v>
      </c>
      <c r="D5814" s="42">
        <v>4.3</v>
      </c>
      <c r="E5814" s="33">
        <v>0.1</v>
      </c>
      <c r="F5814" s="42">
        <v>1.1000000000000001</v>
      </c>
      <c r="G5814" s="33">
        <v>1.3</v>
      </c>
      <c r="H5814" s="42">
        <v>0.1</v>
      </c>
      <c r="I5814" s="33">
        <v>1.5</v>
      </c>
      <c r="J5814" s="42">
        <v>1.4</v>
      </c>
      <c r="K5814" s="33">
        <v>0.2</v>
      </c>
      <c r="L5814" s="42">
        <v>0.5</v>
      </c>
      <c r="M5814" s="33">
        <v>0.1</v>
      </c>
      <c r="N5814" s="42">
        <v>0.1</v>
      </c>
      <c r="O5814" s="33">
        <v>0.2</v>
      </c>
      <c r="P5814" s="42">
        <v>350.53</v>
      </c>
      <c r="Q5814" s="33">
        <v>247.72</v>
      </c>
      <c r="R5814" s="42">
        <v>277.60000000000002</v>
      </c>
      <c r="S5814" s="33">
        <v>263.35000000000002</v>
      </c>
      <c r="T5814" s="42">
        <v>6.85</v>
      </c>
      <c r="U5814" s="33">
        <v>7.05</v>
      </c>
      <c r="V5814" s="116">
        <v>6.57</v>
      </c>
    </row>
    <row r="5815" spans="1:22" x14ac:dyDescent="0.25">
      <c r="A5815" s="26" t="s">
        <v>6654</v>
      </c>
      <c r="B5815" s="42">
        <v>0.6</v>
      </c>
      <c r="C5815" s="33">
        <v>4.5</v>
      </c>
      <c r="D5815" s="42">
        <v>4.3</v>
      </c>
      <c r="E5815" s="33">
        <v>0</v>
      </c>
      <c r="F5815" s="42">
        <v>1.2</v>
      </c>
      <c r="G5815" s="33">
        <v>1.2</v>
      </c>
      <c r="H5815" s="42">
        <v>0.1</v>
      </c>
      <c r="I5815" s="33">
        <v>1.3</v>
      </c>
      <c r="J5815" s="42">
        <v>1.1000000000000001</v>
      </c>
      <c r="K5815" s="33">
        <v>0.1</v>
      </c>
      <c r="L5815" s="42">
        <v>0.5</v>
      </c>
      <c r="M5815" s="33">
        <v>0.1</v>
      </c>
      <c r="N5815" s="42">
        <v>0</v>
      </c>
      <c r="O5815" s="33">
        <v>0.1</v>
      </c>
      <c r="P5815" s="42">
        <v>341.26</v>
      </c>
      <c r="Q5815" s="33">
        <v>232.94</v>
      </c>
      <c r="R5815" s="42">
        <v>267.91000000000003</v>
      </c>
      <c r="S5815" s="33">
        <v>262.36</v>
      </c>
      <c r="T5815" s="42">
        <v>7.04</v>
      </c>
      <c r="U5815" s="33">
        <v>7.26</v>
      </c>
      <c r="V5815" s="116">
        <v>6.55</v>
      </c>
    </row>
    <row r="5816" spans="1:22" x14ac:dyDescent="0.25">
      <c r="A5816" s="26" t="s">
        <v>6655</v>
      </c>
      <c r="B5816" s="42">
        <v>0.5</v>
      </c>
      <c r="C5816" s="33">
        <v>3.7</v>
      </c>
      <c r="D5816" s="42">
        <v>4.3</v>
      </c>
      <c r="E5816" s="33">
        <v>0.1</v>
      </c>
      <c r="F5816" s="42">
        <v>1.1000000000000001</v>
      </c>
      <c r="G5816" s="33">
        <v>1.1000000000000001</v>
      </c>
      <c r="H5816" s="42">
        <v>0.2</v>
      </c>
      <c r="I5816" s="33">
        <v>1</v>
      </c>
      <c r="J5816" s="42">
        <v>0.9</v>
      </c>
      <c r="K5816" s="33">
        <v>0.2</v>
      </c>
      <c r="L5816" s="42">
        <v>0.4</v>
      </c>
      <c r="M5816" s="33">
        <v>0.1</v>
      </c>
      <c r="N5816" s="42">
        <v>0.1</v>
      </c>
      <c r="O5816" s="33">
        <v>0.1</v>
      </c>
      <c r="P5816" s="42">
        <v>355.1</v>
      </c>
      <c r="Q5816" s="33">
        <v>246.1</v>
      </c>
      <c r="R5816" s="42">
        <v>279.33999999999997</v>
      </c>
      <c r="S5816" s="33">
        <v>262.37</v>
      </c>
      <c r="T5816" s="42">
        <v>6.01</v>
      </c>
      <c r="U5816" s="33">
        <v>6.39</v>
      </c>
      <c r="V5816" s="116">
        <v>6.06</v>
      </c>
    </row>
    <row r="5817" spans="1:22" x14ac:dyDescent="0.25">
      <c r="A5817" s="26" t="s">
        <v>6656</v>
      </c>
      <c r="B5817" s="42">
        <v>0.3</v>
      </c>
      <c r="C5817" s="33">
        <v>3.6</v>
      </c>
      <c r="D5817" s="42">
        <v>4.0999999999999996</v>
      </c>
      <c r="E5817" s="33">
        <v>0.1</v>
      </c>
      <c r="F5817" s="42">
        <v>0.9</v>
      </c>
      <c r="G5817" s="33">
        <v>1</v>
      </c>
      <c r="H5817" s="42">
        <v>0.1</v>
      </c>
      <c r="I5817" s="33">
        <v>1.5</v>
      </c>
      <c r="J5817" s="42">
        <v>1.2</v>
      </c>
      <c r="K5817" s="33">
        <v>0.1</v>
      </c>
      <c r="L5817" s="42">
        <v>0.5</v>
      </c>
      <c r="M5817" s="33">
        <v>0.1</v>
      </c>
      <c r="N5817" s="42">
        <v>0</v>
      </c>
      <c r="O5817" s="33">
        <v>0.1</v>
      </c>
      <c r="P5817" s="42">
        <v>334.03</v>
      </c>
      <c r="Q5817" s="33">
        <v>237.22</v>
      </c>
      <c r="R5817" s="42">
        <v>261.33999999999997</v>
      </c>
      <c r="S5817" s="33">
        <v>262.95</v>
      </c>
      <c r="T5817" s="42">
        <v>5.86</v>
      </c>
      <c r="U5817" s="33">
        <v>5.99</v>
      </c>
      <c r="V5817" s="116">
        <v>5.63</v>
      </c>
    </row>
    <row r="5818" spans="1:22" x14ac:dyDescent="0.25">
      <c r="A5818" s="26" t="s">
        <v>6657</v>
      </c>
      <c r="B5818" s="42">
        <v>0.4</v>
      </c>
      <c r="C5818" s="33">
        <v>4.5</v>
      </c>
      <c r="D5818" s="42">
        <v>4.7</v>
      </c>
      <c r="E5818" s="33">
        <v>0.1</v>
      </c>
      <c r="F5818" s="42">
        <v>1.1000000000000001</v>
      </c>
      <c r="G5818" s="33">
        <v>1.3</v>
      </c>
      <c r="H5818" s="42">
        <v>0.1</v>
      </c>
      <c r="I5818" s="33">
        <v>1.2</v>
      </c>
      <c r="J5818" s="42">
        <v>1.3</v>
      </c>
      <c r="K5818" s="33">
        <v>0.1</v>
      </c>
      <c r="L5818" s="42">
        <v>0.7</v>
      </c>
      <c r="M5818" s="33">
        <v>0.1</v>
      </c>
      <c r="N5818" s="42">
        <v>0</v>
      </c>
      <c r="O5818" s="33">
        <v>0.2</v>
      </c>
      <c r="P5818" s="42">
        <v>358.3</v>
      </c>
      <c r="Q5818" s="33">
        <v>252.54</v>
      </c>
      <c r="R5818" s="42">
        <v>278.52</v>
      </c>
      <c r="S5818" s="33">
        <v>262.47000000000003</v>
      </c>
      <c r="T5818" s="42">
        <v>6.86</v>
      </c>
      <c r="U5818" s="33">
        <v>7.07</v>
      </c>
      <c r="V5818" s="116">
        <v>6.75</v>
      </c>
    </row>
    <row r="5819" spans="1:22" x14ac:dyDescent="0.25">
      <c r="A5819" s="26" t="s">
        <v>6658</v>
      </c>
      <c r="B5819" s="42">
        <v>0.1</v>
      </c>
      <c r="C5819" s="33">
        <v>2.8</v>
      </c>
      <c r="D5819" s="42">
        <v>3.5</v>
      </c>
      <c r="E5819" s="33">
        <v>0.2</v>
      </c>
      <c r="F5819" s="42">
        <v>1</v>
      </c>
      <c r="G5819" s="33">
        <v>1.1000000000000001</v>
      </c>
      <c r="H5819" s="42">
        <v>0.1</v>
      </c>
      <c r="I5819" s="33">
        <v>0.9</v>
      </c>
      <c r="J5819" s="42">
        <v>0.9</v>
      </c>
      <c r="K5819" s="33">
        <v>0.1</v>
      </c>
      <c r="L5819" s="42">
        <v>0.6</v>
      </c>
      <c r="M5819" s="33">
        <v>0.2</v>
      </c>
      <c r="N5819" s="42">
        <v>0</v>
      </c>
      <c r="O5819" s="33">
        <v>0.2</v>
      </c>
      <c r="P5819" s="42">
        <v>447.25</v>
      </c>
      <c r="Q5819" s="33">
        <v>308.8</v>
      </c>
      <c r="R5819" s="42">
        <v>343.42</v>
      </c>
      <c r="S5819" s="33">
        <v>261.83999999999997</v>
      </c>
      <c r="T5819" s="42">
        <v>4.7300000000000004</v>
      </c>
      <c r="U5819" s="33">
        <v>4.93</v>
      </c>
      <c r="V5819" s="116">
        <v>4.71</v>
      </c>
    </row>
    <row r="5820" spans="1:22" x14ac:dyDescent="0.25">
      <c r="A5820" s="26" t="s">
        <v>6659</v>
      </c>
      <c r="B5820" s="42">
        <v>0.3</v>
      </c>
      <c r="C5820" s="33">
        <v>2.8</v>
      </c>
      <c r="D5820" s="42">
        <v>3.8</v>
      </c>
      <c r="E5820" s="33">
        <v>0.1</v>
      </c>
      <c r="F5820" s="42">
        <v>1.2</v>
      </c>
      <c r="G5820" s="33">
        <v>0.9</v>
      </c>
      <c r="H5820" s="42">
        <v>0.1</v>
      </c>
      <c r="I5820" s="33">
        <v>1</v>
      </c>
      <c r="J5820" s="42">
        <v>1</v>
      </c>
      <c r="K5820" s="33">
        <v>0.1</v>
      </c>
      <c r="L5820" s="42">
        <v>0.6</v>
      </c>
      <c r="M5820" s="33">
        <v>0.1</v>
      </c>
      <c r="N5820" s="42">
        <v>0</v>
      </c>
      <c r="O5820" s="33">
        <v>0.1</v>
      </c>
      <c r="P5820" s="42">
        <v>401.78</v>
      </c>
      <c r="Q5820" s="33">
        <v>271.31</v>
      </c>
      <c r="R5820" s="42">
        <v>319.13</v>
      </c>
      <c r="S5820" s="33">
        <v>261.82</v>
      </c>
      <c r="T5820" s="42">
        <v>4.96</v>
      </c>
      <c r="U5820" s="33">
        <v>5.23</v>
      </c>
      <c r="V5820" s="116">
        <v>5.07</v>
      </c>
    </row>
    <row r="5821" spans="1:22" x14ac:dyDescent="0.25">
      <c r="A5821" s="26" t="s">
        <v>6660</v>
      </c>
      <c r="B5821" s="42">
        <v>0.6</v>
      </c>
      <c r="C5821" s="33">
        <v>4.7</v>
      </c>
      <c r="D5821" s="42">
        <v>4.2</v>
      </c>
      <c r="E5821" s="33">
        <v>0</v>
      </c>
      <c r="F5821" s="42">
        <v>1.4</v>
      </c>
      <c r="G5821" s="33">
        <v>1.2</v>
      </c>
      <c r="H5821" s="42">
        <v>0.1</v>
      </c>
      <c r="I5821" s="33">
        <v>1</v>
      </c>
      <c r="J5821" s="42">
        <v>1</v>
      </c>
      <c r="K5821" s="33">
        <v>0.2</v>
      </c>
      <c r="L5821" s="42">
        <v>0.5</v>
      </c>
      <c r="M5821" s="33">
        <v>0.1</v>
      </c>
      <c r="N5821" s="42">
        <v>0</v>
      </c>
      <c r="O5821" s="33">
        <v>0.2</v>
      </c>
      <c r="P5821" s="42">
        <v>371.66</v>
      </c>
      <c r="Q5821" s="33">
        <v>259.72000000000003</v>
      </c>
      <c r="R5821" s="42">
        <v>293.27</v>
      </c>
      <c r="S5821" s="33">
        <v>262.55</v>
      </c>
      <c r="T5821" s="42">
        <v>6.6</v>
      </c>
      <c r="U5821" s="33">
        <v>6.71</v>
      </c>
      <c r="V5821" s="116">
        <v>6.33</v>
      </c>
    </row>
    <row r="5822" spans="1:22" x14ac:dyDescent="0.25">
      <c r="A5822" s="26" t="s">
        <v>6661</v>
      </c>
      <c r="B5822" s="42">
        <v>0.6</v>
      </c>
      <c r="C5822" s="33">
        <v>4.0999999999999996</v>
      </c>
      <c r="D5822" s="42">
        <v>4.0999999999999996</v>
      </c>
      <c r="E5822" s="33">
        <v>0.1</v>
      </c>
      <c r="F5822" s="42">
        <v>0.9</v>
      </c>
      <c r="G5822" s="33">
        <v>1.3</v>
      </c>
      <c r="H5822" s="42">
        <v>0.1</v>
      </c>
      <c r="I5822" s="33">
        <v>1</v>
      </c>
      <c r="J5822" s="42">
        <v>1.2</v>
      </c>
      <c r="K5822" s="33">
        <v>0.2</v>
      </c>
      <c r="L5822" s="42">
        <v>0.5</v>
      </c>
      <c r="M5822" s="33">
        <v>0.2</v>
      </c>
      <c r="N5822" s="42">
        <v>0</v>
      </c>
      <c r="O5822" s="33">
        <v>0.2</v>
      </c>
      <c r="P5822" s="42">
        <v>376.86</v>
      </c>
      <c r="Q5822" s="33">
        <v>260.02</v>
      </c>
      <c r="R5822" s="42">
        <v>295.32</v>
      </c>
      <c r="S5822" s="33">
        <v>262.39</v>
      </c>
      <c r="T5822" s="42">
        <v>5.99</v>
      </c>
      <c r="U5822" s="33">
        <v>6.1</v>
      </c>
      <c r="V5822" s="116">
        <v>5.85</v>
      </c>
    </row>
    <row r="5823" spans="1:22" x14ac:dyDescent="0.25">
      <c r="A5823" s="26" t="s">
        <v>6662</v>
      </c>
      <c r="B5823" s="42">
        <v>0.5</v>
      </c>
      <c r="C5823" s="33">
        <v>3.9</v>
      </c>
      <c r="D5823" s="42">
        <v>4.2</v>
      </c>
      <c r="E5823" s="33">
        <v>0.1</v>
      </c>
      <c r="F5823" s="42">
        <v>0.9</v>
      </c>
      <c r="G5823" s="33">
        <v>1.1000000000000001</v>
      </c>
      <c r="H5823" s="42">
        <v>0.2</v>
      </c>
      <c r="I5823" s="33">
        <v>1.3</v>
      </c>
      <c r="J5823" s="42">
        <v>1.2</v>
      </c>
      <c r="K5823" s="33">
        <v>0.1</v>
      </c>
      <c r="L5823" s="42">
        <v>0.5</v>
      </c>
      <c r="M5823" s="33">
        <v>0.1</v>
      </c>
      <c r="N5823" s="42">
        <v>0.1</v>
      </c>
      <c r="O5823" s="33">
        <v>0.1</v>
      </c>
      <c r="P5823" s="42">
        <v>361.81</v>
      </c>
      <c r="Q5823" s="33">
        <v>251.16</v>
      </c>
      <c r="R5823" s="42">
        <v>285.42</v>
      </c>
      <c r="S5823" s="33">
        <v>262.60000000000002</v>
      </c>
      <c r="T5823" s="42">
        <v>5.61</v>
      </c>
      <c r="U5823" s="33">
        <v>5.83</v>
      </c>
      <c r="V5823" s="116">
        <v>5.5</v>
      </c>
    </row>
    <row r="5824" spans="1:22" x14ac:dyDescent="0.25">
      <c r="A5824" s="26" t="s">
        <v>6663</v>
      </c>
      <c r="B5824" s="42">
        <v>0.8</v>
      </c>
      <c r="C5824" s="33">
        <v>4</v>
      </c>
      <c r="D5824" s="42">
        <v>4.2</v>
      </c>
      <c r="E5824" s="33">
        <v>0</v>
      </c>
      <c r="F5824" s="42">
        <v>1.1000000000000001</v>
      </c>
      <c r="G5824" s="33">
        <v>1.3</v>
      </c>
      <c r="H5824" s="42">
        <v>0.1</v>
      </c>
      <c r="I5824" s="33">
        <v>1.3</v>
      </c>
      <c r="J5824" s="42">
        <v>1.3</v>
      </c>
      <c r="K5824" s="33">
        <v>0.2</v>
      </c>
      <c r="L5824" s="42">
        <v>0.6</v>
      </c>
      <c r="M5824" s="33">
        <v>0.1</v>
      </c>
      <c r="N5824" s="42">
        <v>0</v>
      </c>
      <c r="O5824" s="33">
        <v>0.1</v>
      </c>
      <c r="P5824" s="42">
        <v>356.18</v>
      </c>
      <c r="Q5824" s="33">
        <v>248.79</v>
      </c>
      <c r="R5824" s="42">
        <v>282.68</v>
      </c>
      <c r="S5824" s="33">
        <v>263.77</v>
      </c>
      <c r="T5824" s="42">
        <v>6.3</v>
      </c>
      <c r="U5824" s="33">
        <v>6.33</v>
      </c>
      <c r="V5824" s="116">
        <v>5.86</v>
      </c>
    </row>
    <row r="5825" spans="1:22" x14ac:dyDescent="0.25">
      <c r="A5825" s="26" t="s">
        <v>6664</v>
      </c>
      <c r="B5825" s="42">
        <v>0.6</v>
      </c>
      <c r="C5825" s="33">
        <v>3.5</v>
      </c>
      <c r="D5825" s="42">
        <v>3.8</v>
      </c>
      <c r="E5825" s="33">
        <v>0.1</v>
      </c>
      <c r="F5825" s="42">
        <v>1</v>
      </c>
      <c r="G5825" s="33">
        <v>1</v>
      </c>
      <c r="H5825" s="42">
        <v>0.1</v>
      </c>
      <c r="I5825" s="33">
        <v>1.1000000000000001</v>
      </c>
      <c r="J5825" s="42">
        <v>1</v>
      </c>
      <c r="K5825" s="33">
        <v>0.2</v>
      </c>
      <c r="L5825" s="42">
        <v>0.4</v>
      </c>
      <c r="M5825" s="33">
        <v>0.1</v>
      </c>
      <c r="N5825" s="42">
        <v>0</v>
      </c>
      <c r="O5825" s="33">
        <v>0.1</v>
      </c>
      <c r="P5825" s="42">
        <v>366.43</v>
      </c>
      <c r="Q5825" s="33">
        <v>253.59</v>
      </c>
      <c r="R5825" s="42">
        <v>292.27999999999997</v>
      </c>
      <c r="S5825" s="33">
        <v>262.43</v>
      </c>
      <c r="T5825" s="42">
        <v>5.69</v>
      </c>
      <c r="U5825" s="33">
        <v>5.72</v>
      </c>
      <c r="V5825" s="116">
        <v>5.46</v>
      </c>
    </row>
    <row r="5826" spans="1:22" x14ac:dyDescent="0.25">
      <c r="A5826" s="26" t="s">
        <v>6665</v>
      </c>
      <c r="B5826" s="42">
        <v>0.3</v>
      </c>
      <c r="C5826" s="33">
        <v>2.6</v>
      </c>
      <c r="D5826" s="42">
        <v>3.5</v>
      </c>
      <c r="E5826" s="33">
        <v>0.1</v>
      </c>
      <c r="F5826" s="42">
        <v>0.8</v>
      </c>
      <c r="G5826" s="33">
        <v>0.8</v>
      </c>
      <c r="H5826" s="42">
        <v>0.1</v>
      </c>
      <c r="I5826" s="33">
        <v>1.5</v>
      </c>
      <c r="J5826" s="42">
        <v>1.1000000000000001</v>
      </c>
      <c r="K5826" s="33">
        <v>0.1</v>
      </c>
      <c r="L5826" s="42">
        <v>0.4</v>
      </c>
      <c r="M5826" s="33">
        <v>0</v>
      </c>
      <c r="N5826" s="42">
        <v>0.1</v>
      </c>
      <c r="O5826" s="33">
        <v>0</v>
      </c>
      <c r="P5826" s="42">
        <v>334.7</v>
      </c>
      <c r="Q5826" s="33">
        <v>230.67</v>
      </c>
      <c r="R5826" s="42">
        <v>267.70999999999998</v>
      </c>
      <c r="S5826" s="33">
        <v>263.72000000000003</v>
      </c>
      <c r="T5826" s="42">
        <v>4.96</v>
      </c>
      <c r="U5826" s="33">
        <v>5.0599999999999996</v>
      </c>
      <c r="V5826" s="116">
        <v>4.7300000000000004</v>
      </c>
    </row>
    <row r="5827" spans="1:22" x14ac:dyDescent="0.25">
      <c r="A5827" s="26" t="s">
        <v>6666</v>
      </c>
      <c r="B5827" s="42">
        <v>0.2</v>
      </c>
      <c r="C5827" s="33">
        <v>3.7</v>
      </c>
      <c r="D5827" s="42">
        <v>4.3</v>
      </c>
      <c r="E5827" s="33">
        <v>0.1</v>
      </c>
      <c r="F5827" s="42">
        <v>1.1000000000000001</v>
      </c>
      <c r="G5827" s="33">
        <v>1.4</v>
      </c>
      <c r="H5827" s="42">
        <v>0</v>
      </c>
      <c r="I5827" s="33">
        <v>2.2999999999999998</v>
      </c>
      <c r="J5827" s="42">
        <v>1.8</v>
      </c>
      <c r="K5827" s="33">
        <v>0.2</v>
      </c>
      <c r="L5827" s="42">
        <v>0.6</v>
      </c>
      <c r="M5827" s="33">
        <v>0.1</v>
      </c>
      <c r="N5827" s="42">
        <v>0.1</v>
      </c>
      <c r="O5827" s="33">
        <v>0</v>
      </c>
      <c r="P5827" s="42">
        <v>296.99</v>
      </c>
      <c r="Q5827" s="33">
        <v>191.75</v>
      </c>
      <c r="R5827" s="42">
        <v>231.25</v>
      </c>
      <c r="S5827" s="33">
        <v>264.23</v>
      </c>
      <c r="T5827" s="42">
        <v>6.82</v>
      </c>
      <c r="U5827" s="33">
        <v>6.8</v>
      </c>
      <c r="V5827" s="116">
        <v>6.53</v>
      </c>
    </row>
    <row r="5828" spans="1:22" x14ac:dyDescent="0.25">
      <c r="A5828" s="26" t="s">
        <v>6667</v>
      </c>
      <c r="B5828" s="42">
        <v>0.2</v>
      </c>
      <c r="C5828" s="33">
        <v>1.2</v>
      </c>
      <c r="D5828" s="42">
        <v>2.8</v>
      </c>
      <c r="E5828" s="33">
        <v>0.2</v>
      </c>
      <c r="F5828" s="42">
        <v>0.9</v>
      </c>
      <c r="G5828" s="33">
        <v>0.8</v>
      </c>
      <c r="H5828" s="42">
        <v>0.1</v>
      </c>
      <c r="I5828" s="33">
        <v>1.8</v>
      </c>
      <c r="J5828" s="42">
        <v>1</v>
      </c>
      <c r="K5828" s="33">
        <v>0.1</v>
      </c>
      <c r="L5828" s="42">
        <v>0.4</v>
      </c>
      <c r="M5828" s="33">
        <v>0.2</v>
      </c>
      <c r="N5828" s="42">
        <v>0.1</v>
      </c>
      <c r="O5828" s="33">
        <v>0.2</v>
      </c>
      <c r="P5828" s="42">
        <v>316.38</v>
      </c>
      <c r="Q5828" s="33">
        <v>219.76</v>
      </c>
      <c r="R5828" s="42">
        <v>253.9</v>
      </c>
      <c r="S5828" s="33">
        <v>264.35000000000002</v>
      </c>
      <c r="T5828" s="42">
        <v>3.7</v>
      </c>
      <c r="U5828" s="33">
        <v>3.91</v>
      </c>
      <c r="V5828" s="116">
        <v>3.71</v>
      </c>
    </row>
    <row r="5829" spans="1:22" x14ac:dyDescent="0.25">
      <c r="A5829" s="26" t="s">
        <v>6668</v>
      </c>
      <c r="B5829" s="42">
        <v>0.4</v>
      </c>
      <c r="C5829" s="33">
        <v>5.7</v>
      </c>
      <c r="D5829" s="42">
        <v>5.3</v>
      </c>
      <c r="E5829" s="33">
        <v>0.2</v>
      </c>
      <c r="F5829" s="42">
        <v>1.8</v>
      </c>
      <c r="G5829" s="33">
        <v>2</v>
      </c>
      <c r="H5829" s="42">
        <v>0.1</v>
      </c>
      <c r="I5829" s="33">
        <v>3.2</v>
      </c>
      <c r="J5829" s="42">
        <v>2</v>
      </c>
      <c r="K5829" s="33">
        <v>0.3</v>
      </c>
      <c r="L5829" s="42">
        <v>0.6</v>
      </c>
      <c r="M5829" s="33">
        <v>0.2</v>
      </c>
      <c r="N5829" s="42">
        <v>0.1</v>
      </c>
      <c r="O5829" s="33">
        <v>0</v>
      </c>
      <c r="P5829" s="42">
        <v>240.64</v>
      </c>
      <c r="Q5829" s="33">
        <v>152.15</v>
      </c>
      <c r="R5829" s="42">
        <v>191.13</v>
      </c>
      <c r="S5829" s="33">
        <v>265.20999999999998</v>
      </c>
      <c r="T5829" s="42">
        <v>8.9600000000000009</v>
      </c>
      <c r="U5829" s="33">
        <v>9.52</v>
      </c>
      <c r="V5829" s="116">
        <v>8.7899999999999991</v>
      </c>
    </row>
    <row r="5830" spans="1:22" x14ac:dyDescent="0.25">
      <c r="A5830" s="26" t="s">
        <v>6669</v>
      </c>
      <c r="B5830" s="42">
        <v>1.1000000000000001</v>
      </c>
      <c r="C5830" s="33">
        <v>7.3</v>
      </c>
      <c r="D5830" s="42">
        <v>5.2</v>
      </c>
      <c r="E5830" s="33">
        <v>0.2</v>
      </c>
      <c r="F5830" s="42">
        <v>2.6</v>
      </c>
      <c r="G5830" s="33">
        <v>2</v>
      </c>
      <c r="H5830" s="42">
        <v>0.1</v>
      </c>
      <c r="I5830" s="33">
        <v>3.2</v>
      </c>
      <c r="J5830" s="42">
        <v>2.2999999999999998</v>
      </c>
      <c r="K5830" s="33">
        <v>0.3</v>
      </c>
      <c r="L5830" s="42">
        <v>0.7</v>
      </c>
      <c r="M5830" s="33">
        <v>0.3</v>
      </c>
      <c r="N5830" s="42">
        <v>0.1</v>
      </c>
      <c r="O5830" s="33">
        <v>0.1</v>
      </c>
      <c r="P5830" s="42">
        <v>202.08</v>
      </c>
      <c r="Q5830" s="33">
        <v>136.49</v>
      </c>
      <c r="R5830" s="42">
        <v>157.38</v>
      </c>
      <c r="S5830" s="33">
        <v>265.83</v>
      </c>
      <c r="T5830" s="42">
        <v>10.97</v>
      </c>
      <c r="U5830" s="33">
        <v>10.76</v>
      </c>
      <c r="V5830" s="116">
        <v>9.3699999999999992</v>
      </c>
    </row>
    <row r="5831" spans="1:22" x14ac:dyDescent="0.25">
      <c r="A5831" s="26" t="s">
        <v>6670</v>
      </c>
      <c r="B5831" s="42">
        <v>1</v>
      </c>
      <c r="C5831" s="33">
        <v>4.0999999999999996</v>
      </c>
      <c r="D5831" s="42">
        <v>4.7</v>
      </c>
      <c r="E5831" s="33">
        <v>0.2</v>
      </c>
      <c r="F5831" s="42">
        <v>1.7</v>
      </c>
      <c r="G5831" s="33">
        <v>1.2</v>
      </c>
      <c r="H5831" s="42">
        <v>0.2</v>
      </c>
      <c r="I5831" s="33">
        <v>1.7</v>
      </c>
      <c r="J5831" s="42">
        <v>1.9</v>
      </c>
      <c r="K5831" s="33">
        <v>0.2</v>
      </c>
      <c r="L5831" s="42">
        <v>0.8</v>
      </c>
      <c r="M5831" s="33">
        <v>0.3</v>
      </c>
      <c r="N5831" s="42">
        <v>0</v>
      </c>
      <c r="O5831" s="33">
        <v>0</v>
      </c>
      <c r="P5831" s="42">
        <v>272.91000000000003</v>
      </c>
      <c r="Q5831" s="33">
        <v>183.79</v>
      </c>
      <c r="R5831" s="42">
        <v>216.98</v>
      </c>
      <c r="S5831" s="33">
        <v>264.37</v>
      </c>
      <c r="T5831" s="42">
        <v>7.09</v>
      </c>
      <c r="U5831" s="33">
        <v>6.9</v>
      </c>
      <c r="V5831" s="116">
        <v>6.6</v>
      </c>
    </row>
    <row r="5832" spans="1:22" x14ac:dyDescent="0.25">
      <c r="A5832" s="26" t="s">
        <v>6671</v>
      </c>
      <c r="B5832" s="42">
        <v>0.3</v>
      </c>
      <c r="C5832" s="33">
        <v>4.8</v>
      </c>
      <c r="D5832" s="42">
        <v>4.4000000000000004</v>
      </c>
      <c r="E5832" s="33">
        <v>0.1</v>
      </c>
      <c r="F5832" s="42">
        <v>1.6</v>
      </c>
      <c r="G5832" s="33">
        <v>1.4</v>
      </c>
      <c r="H5832" s="42">
        <v>0</v>
      </c>
      <c r="I5832" s="33">
        <v>2</v>
      </c>
      <c r="J5832" s="42">
        <v>1.6</v>
      </c>
      <c r="K5832" s="33">
        <v>0.2</v>
      </c>
      <c r="L5832" s="42">
        <v>0.6</v>
      </c>
      <c r="M5832" s="33">
        <v>0.1</v>
      </c>
      <c r="N5832" s="42">
        <v>0.1</v>
      </c>
      <c r="O5832" s="33">
        <v>0.1</v>
      </c>
      <c r="P5832" s="42">
        <v>287.58</v>
      </c>
      <c r="Q5832" s="33">
        <v>199.24</v>
      </c>
      <c r="R5832" s="42">
        <v>235.87</v>
      </c>
      <c r="S5832" s="33">
        <v>264.11</v>
      </c>
      <c r="T5832" s="42">
        <v>7.06</v>
      </c>
      <c r="U5832" s="33">
        <v>7.27</v>
      </c>
      <c r="V5832" s="116">
        <v>6.5</v>
      </c>
    </row>
    <row r="5833" spans="1:22" x14ac:dyDescent="0.25">
      <c r="A5833" s="26" t="s">
        <v>6672</v>
      </c>
      <c r="B5833" s="42">
        <v>1.6</v>
      </c>
      <c r="C5833" s="33">
        <v>3.9</v>
      </c>
      <c r="D5833" s="42">
        <v>4.2</v>
      </c>
      <c r="E5833" s="33">
        <v>0.1</v>
      </c>
      <c r="F5833" s="42">
        <v>1.5</v>
      </c>
      <c r="G5833" s="33">
        <v>1</v>
      </c>
      <c r="H5833" s="42">
        <v>0.1</v>
      </c>
      <c r="I5833" s="33">
        <v>1.8</v>
      </c>
      <c r="J5833" s="42">
        <v>1.7</v>
      </c>
      <c r="K5833" s="33">
        <v>0.3</v>
      </c>
      <c r="L5833" s="42">
        <v>0.7</v>
      </c>
      <c r="M5833" s="33">
        <v>0.3</v>
      </c>
      <c r="N5833" s="42">
        <v>0.1</v>
      </c>
      <c r="O5833" s="33">
        <v>0</v>
      </c>
      <c r="P5833" s="42">
        <v>294.72000000000003</v>
      </c>
      <c r="Q5833" s="33">
        <v>193.46</v>
      </c>
      <c r="R5833" s="42">
        <v>236.78</v>
      </c>
      <c r="S5833" s="33">
        <v>263.8</v>
      </c>
      <c r="T5833" s="42">
        <v>6.61</v>
      </c>
      <c r="U5833" s="33">
        <v>6.46</v>
      </c>
      <c r="V5833" s="116">
        <v>5.87</v>
      </c>
    </row>
    <row r="5834" spans="1:22" x14ac:dyDescent="0.25">
      <c r="A5834" s="26" t="s">
        <v>6673</v>
      </c>
      <c r="B5834" s="42">
        <v>0.6</v>
      </c>
      <c r="C5834" s="33">
        <v>3.7</v>
      </c>
      <c r="D5834" s="42">
        <v>4.5</v>
      </c>
      <c r="E5834" s="33">
        <v>0.1</v>
      </c>
      <c r="F5834" s="42">
        <v>1.6</v>
      </c>
      <c r="G5834" s="33">
        <v>1.2</v>
      </c>
      <c r="H5834" s="42">
        <v>0.2</v>
      </c>
      <c r="I5834" s="33">
        <v>2.2999999999999998</v>
      </c>
      <c r="J5834" s="42">
        <v>1.4</v>
      </c>
      <c r="K5834" s="33">
        <v>0.2</v>
      </c>
      <c r="L5834" s="42">
        <v>0.5</v>
      </c>
      <c r="M5834" s="33">
        <v>0.3</v>
      </c>
      <c r="N5834" s="42">
        <v>0.1</v>
      </c>
      <c r="O5834" s="33">
        <v>0.1</v>
      </c>
      <c r="P5834" s="42">
        <v>277.39</v>
      </c>
      <c r="Q5834" s="33">
        <v>186.87</v>
      </c>
      <c r="R5834" s="42">
        <v>220.85</v>
      </c>
      <c r="S5834" s="33">
        <v>264.22000000000003</v>
      </c>
      <c r="T5834" s="42">
        <v>6.93</v>
      </c>
      <c r="U5834" s="33">
        <v>6.88</v>
      </c>
      <c r="V5834" s="116">
        <v>6.31</v>
      </c>
    </row>
    <row r="5835" spans="1:22" x14ac:dyDescent="0.25">
      <c r="A5835" s="26" t="s">
        <v>6674</v>
      </c>
      <c r="B5835" s="42">
        <v>1.9</v>
      </c>
      <c r="C5835" s="33">
        <v>8.1999999999999993</v>
      </c>
      <c r="D5835" s="42">
        <v>5.4</v>
      </c>
      <c r="E5835" s="33">
        <v>0.2</v>
      </c>
      <c r="F5835" s="42">
        <v>2.2000000000000002</v>
      </c>
      <c r="G5835" s="33">
        <v>1.6</v>
      </c>
      <c r="H5835" s="42">
        <v>0.1</v>
      </c>
      <c r="I5835" s="33">
        <v>1.4</v>
      </c>
      <c r="J5835" s="42">
        <v>1.6</v>
      </c>
      <c r="K5835" s="33">
        <v>0.2</v>
      </c>
      <c r="L5835" s="42">
        <v>0.9</v>
      </c>
      <c r="M5835" s="33">
        <v>0.2</v>
      </c>
      <c r="N5835" s="42">
        <v>0.1</v>
      </c>
      <c r="O5835" s="33">
        <v>0.3</v>
      </c>
      <c r="P5835" s="42">
        <v>251.82</v>
      </c>
      <c r="Q5835" s="33">
        <v>165.54</v>
      </c>
      <c r="R5835" s="42">
        <v>191.24</v>
      </c>
      <c r="S5835" s="33">
        <v>264.97000000000003</v>
      </c>
      <c r="T5835" s="42">
        <v>12.01</v>
      </c>
      <c r="U5835" s="33">
        <v>11.62</v>
      </c>
      <c r="V5835" s="116">
        <v>10.31</v>
      </c>
    </row>
    <row r="5836" spans="1:22" x14ac:dyDescent="0.25">
      <c r="A5836" s="26" t="s">
        <v>6675</v>
      </c>
      <c r="B5836" s="42">
        <v>1.9</v>
      </c>
      <c r="C5836" s="33">
        <v>6.7</v>
      </c>
      <c r="D5836" s="42">
        <v>5</v>
      </c>
      <c r="E5836" s="33">
        <v>0.3</v>
      </c>
      <c r="F5836" s="42">
        <v>2.1</v>
      </c>
      <c r="G5836" s="33">
        <v>1.5</v>
      </c>
      <c r="H5836" s="42">
        <v>0</v>
      </c>
      <c r="I5836" s="33">
        <v>1.4</v>
      </c>
      <c r="J5836" s="42">
        <v>1.5</v>
      </c>
      <c r="K5836" s="33">
        <v>0.2</v>
      </c>
      <c r="L5836" s="42">
        <v>0.6</v>
      </c>
      <c r="M5836" s="33">
        <v>0.3</v>
      </c>
      <c r="N5836" s="42">
        <v>0.1</v>
      </c>
      <c r="O5836" s="33">
        <v>0.2</v>
      </c>
      <c r="P5836" s="42">
        <v>236.62</v>
      </c>
      <c r="Q5836" s="33">
        <v>166.88</v>
      </c>
      <c r="R5836" s="42">
        <v>190.02</v>
      </c>
      <c r="S5836" s="33">
        <v>265.16000000000003</v>
      </c>
      <c r="T5836" s="42">
        <v>10.119999999999999</v>
      </c>
      <c r="U5836" s="33">
        <v>9.32</v>
      </c>
      <c r="V5836" s="116">
        <v>8.65</v>
      </c>
    </row>
    <row r="5837" spans="1:22" x14ac:dyDescent="0.25">
      <c r="A5837" s="26" t="s">
        <v>6676</v>
      </c>
      <c r="B5837" s="42">
        <v>1.4</v>
      </c>
      <c r="C5837" s="33">
        <v>6.9</v>
      </c>
      <c r="D5837" s="42">
        <v>4.8</v>
      </c>
      <c r="E5837" s="33">
        <v>0.2</v>
      </c>
      <c r="F5837" s="42">
        <v>2.1</v>
      </c>
      <c r="G5837" s="33">
        <v>1.2</v>
      </c>
      <c r="H5837" s="42">
        <v>0.2</v>
      </c>
      <c r="I5837" s="33">
        <v>1.3</v>
      </c>
      <c r="J5837" s="42">
        <v>1.5</v>
      </c>
      <c r="K5837" s="33">
        <v>0.2</v>
      </c>
      <c r="L5837" s="42">
        <v>0.7</v>
      </c>
      <c r="M5837" s="33">
        <v>0.2</v>
      </c>
      <c r="N5837" s="42">
        <v>0</v>
      </c>
      <c r="O5837" s="33">
        <v>0.2</v>
      </c>
      <c r="P5837" s="42">
        <v>262.93</v>
      </c>
      <c r="Q5837" s="33">
        <v>181.98</v>
      </c>
      <c r="R5837" s="42">
        <v>209.34</v>
      </c>
      <c r="S5837" s="33">
        <v>264.63</v>
      </c>
      <c r="T5837" s="42">
        <v>8.7799999999999994</v>
      </c>
      <c r="U5837" s="33">
        <v>8.8000000000000007</v>
      </c>
      <c r="V5837" s="116">
        <v>7.96</v>
      </c>
    </row>
    <row r="5838" spans="1:22" x14ac:dyDescent="0.25">
      <c r="A5838" s="26" t="s">
        <v>6677</v>
      </c>
      <c r="B5838" s="42">
        <v>2.1</v>
      </c>
      <c r="C5838" s="33">
        <v>7.9</v>
      </c>
      <c r="D5838" s="42">
        <v>5.5</v>
      </c>
      <c r="E5838" s="33">
        <v>0.2</v>
      </c>
      <c r="F5838" s="42">
        <v>2.2999999999999998</v>
      </c>
      <c r="G5838" s="33">
        <v>1.8</v>
      </c>
      <c r="H5838" s="42">
        <v>0.1</v>
      </c>
      <c r="I5838" s="33">
        <v>1.3</v>
      </c>
      <c r="J5838" s="42">
        <v>1.7</v>
      </c>
      <c r="K5838" s="33">
        <v>0.2</v>
      </c>
      <c r="L5838" s="42">
        <v>0.8</v>
      </c>
      <c r="M5838" s="33">
        <v>0.2</v>
      </c>
      <c r="N5838" s="42">
        <v>0</v>
      </c>
      <c r="O5838" s="33">
        <v>0.3</v>
      </c>
      <c r="P5838" s="42">
        <v>250.03</v>
      </c>
      <c r="Q5838" s="33">
        <v>172.84</v>
      </c>
      <c r="R5838" s="42">
        <v>197.84</v>
      </c>
      <c r="S5838" s="33">
        <v>264.89</v>
      </c>
      <c r="T5838" s="42">
        <v>11.03</v>
      </c>
      <c r="U5838" s="33">
        <v>10.48</v>
      </c>
      <c r="V5838" s="116">
        <v>9.66</v>
      </c>
    </row>
    <row r="5839" spans="1:22" x14ac:dyDescent="0.25">
      <c r="A5839" s="26" t="s">
        <v>6678</v>
      </c>
      <c r="B5839" s="42">
        <v>3.1</v>
      </c>
      <c r="C5839" s="33">
        <v>7.7</v>
      </c>
      <c r="D5839" s="42">
        <v>5.3</v>
      </c>
      <c r="E5839" s="33">
        <v>0.3</v>
      </c>
      <c r="F5839" s="42">
        <v>2</v>
      </c>
      <c r="G5839" s="33">
        <v>1.8</v>
      </c>
      <c r="H5839" s="42">
        <v>0.3</v>
      </c>
      <c r="I5839" s="33">
        <v>2.4</v>
      </c>
      <c r="J5839" s="42">
        <v>1.4</v>
      </c>
      <c r="K5839" s="33">
        <v>0.3</v>
      </c>
      <c r="L5839" s="42">
        <v>0.4</v>
      </c>
      <c r="M5839" s="33">
        <v>0.2</v>
      </c>
      <c r="N5839" s="42">
        <v>0.1</v>
      </c>
      <c r="O5839" s="33">
        <v>0.1</v>
      </c>
      <c r="P5839" s="42">
        <v>238.08</v>
      </c>
      <c r="Q5839" s="33">
        <v>164.96</v>
      </c>
      <c r="R5839" s="42">
        <v>188.85</v>
      </c>
      <c r="S5839" s="33">
        <v>265.36</v>
      </c>
      <c r="T5839" s="42">
        <v>11.14</v>
      </c>
      <c r="U5839" s="33">
        <v>10.56</v>
      </c>
      <c r="V5839" s="116">
        <v>9.1999999999999993</v>
      </c>
    </row>
    <row r="5840" spans="1:22" x14ac:dyDescent="0.25">
      <c r="A5840" s="26" t="s">
        <v>6679</v>
      </c>
      <c r="B5840" s="42">
        <v>1.6</v>
      </c>
      <c r="C5840" s="33">
        <v>6</v>
      </c>
      <c r="D5840" s="42">
        <v>4.5999999999999996</v>
      </c>
      <c r="E5840" s="33">
        <v>0.2</v>
      </c>
      <c r="F5840" s="42">
        <v>1.6</v>
      </c>
      <c r="G5840" s="33">
        <v>1.2</v>
      </c>
      <c r="H5840" s="42">
        <v>0.1</v>
      </c>
      <c r="I5840" s="33">
        <v>1.8</v>
      </c>
      <c r="J5840" s="42">
        <v>1.7</v>
      </c>
      <c r="K5840" s="33">
        <v>0.2</v>
      </c>
      <c r="L5840" s="42">
        <v>0.7</v>
      </c>
      <c r="M5840" s="33">
        <v>0.2</v>
      </c>
      <c r="N5840" s="42">
        <v>0.1</v>
      </c>
      <c r="O5840" s="33">
        <v>0.1</v>
      </c>
      <c r="P5840" s="42">
        <v>263.60000000000002</v>
      </c>
      <c r="Q5840" s="33">
        <v>182.41</v>
      </c>
      <c r="R5840" s="42">
        <v>211.32</v>
      </c>
      <c r="S5840" s="33">
        <v>264.58999999999997</v>
      </c>
      <c r="T5840" s="42">
        <v>8.6999999999999993</v>
      </c>
      <c r="U5840" s="33">
        <v>8.3699999999999992</v>
      </c>
      <c r="V5840" s="116">
        <v>7.52</v>
      </c>
    </row>
    <row r="5841" spans="1:22" x14ac:dyDescent="0.25">
      <c r="A5841" s="26" t="s">
        <v>6680</v>
      </c>
      <c r="B5841" s="42">
        <v>2.1</v>
      </c>
      <c r="C5841" s="33">
        <v>8.4</v>
      </c>
      <c r="D5841" s="42">
        <v>5.0999999999999996</v>
      </c>
      <c r="E5841" s="33">
        <v>0.3</v>
      </c>
      <c r="F5841" s="42">
        <v>1.9</v>
      </c>
      <c r="G5841" s="33">
        <v>2</v>
      </c>
      <c r="H5841" s="42">
        <v>0.3</v>
      </c>
      <c r="I5841" s="33">
        <v>2.2999999999999998</v>
      </c>
      <c r="J5841" s="42">
        <v>1.8</v>
      </c>
      <c r="K5841" s="33">
        <v>0.2</v>
      </c>
      <c r="L5841" s="42">
        <v>0.7</v>
      </c>
      <c r="M5841" s="33">
        <v>0.3</v>
      </c>
      <c r="N5841" s="42">
        <v>0.1</v>
      </c>
      <c r="O5841" s="33">
        <v>0.2</v>
      </c>
      <c r="P5841" s="42">
        <v>228.42</v>
      </c>
      <c r="Q5841" s="33">
        <v>162.96</v>
      </c>
      <c r="R5841" s="42">
        <v>181.67</v>
      </c>
      <c r="S5841" s="33">
        <v>265.49</v>
      </c>
      <c r="T5841" s="42">
        <v>11.12</v>
      </c>
      <c r="U5841" s="33">
        <v>10.8</v>
      </c>
      <c r="V5841" s="116">
        <v>9.83</v>
      </c>
    </row>
    <row r="5842" spans="1:22" x14ac:dyDescent="0.25">
      <c r="A5842" s="26" t="s">
        <v>6681</v>
      </c>
      <c r="B5842" s="42">
        <v>1</v>
      </c>
      <c r="C5842" s="33">
        <v>4.2</v>
      </c>
      <c r="D5842" s="42">
        <v>4.5</v>
      </c>
      <c r="E5842" s="33">
        <v>0.2</v>
      </c>
      <c r="F5842" s="42">
        <v>1.7</v>
      </c>
      <c r="G5842" s="33">
        <v>1.3</v>
      </c>
      <c r="H5842" s="42">
        <v>0.2</v>
      </c>
      <c r="I5842" s="33">
        <v>1.7</v>
      </c>
      <c r="J5842" s="42">
        <v>1.7</v>
      </c>
      <c r="K5842" s="33">
        <v>0.2</v>
      </c>
      <c r="L5842" s="42">
        <v>0.7</v>
      </c>
      <c r="M5842" s="33">
        <v>0.2</v>
      </c>
      <c r="N5842" s="42">
        <v>0.1</v>
      </c>
      <c r="O5842" s="33">
        <v>0.1</v>
      </c>
      <c r="P5842" s="42">
        <v>315.10000000000002</v>
      </c>
      <c r="Q5842" s="33">
        <v>214.46</v>
      </c>
      <c r="R5842" s="42">
        <v>252.6</v>
      </c>
      <c r="S5842" s="33">
        <v>263.04000000000002</v>
      </c>
      <c r="T5842" s="42">
        <v>7.08</v>
      </c>
      <c r="U5842" s="33">
        <v>6.93</v>
      </c>
      <c r="V5842" s="116">
        <v>6.31</v>
      </c>
    </row>
    <row r="5843" spans="1:22" x14ac:dyDescent="0.25">
      <c r="A5843" s="26" t="s">
        <v>6682</v>
      </c>
      <c r="B5843" s="42">
        <v>1.4</v>
      </c>
      <c r="C5843" s="33">
        <v>5.6</v>
      </c>
      <c r="D5843" s="42">
        <v>4.7</v>
      </c>
      <c r="E5843" s="33">
        <v>0.3</v>
      </c>
      <c r="F5843" s="42">
        <v>1.8</v>
      </c>
      <c r="G5843" s="33">
        <v>1.4</v>
      </c>
      <c r="H5843" s="42">
        <v>0.1</v>
      </c>
      <c r="I5843" s="33">
        <v>1.8</v>
      </c>
      <c r="J5843" s="42">
        <v>1.6</v>
      </c>
      <c r="K5843" s="33">
        <v>0.1</v>
      </c>
      <c r="L5843" s="42">
        <v>0.4</v>
      </c>
      <c r="M5843" s="33">
        <v>0.2</v>
      </c>
      <c r="N5843" s="42">
        <v>0</v>
      </c>
      <c r="O5843" s="33">
        <v>0</v>
      </c>
      <c r="P5843" s="42">
        <v>261.44</v>
      </c>
      <c r="Q5843" s="33">
        <v>175.68</v>
      </c>
      <c r="R5843" s="42">
        <v>207.92</v>
      </c>
      <c r="S5843" s="33">
        <v>264.77999999999997</v>
      </c>
      <c r="T5843" s="42">
        <v>8.35</v>
      </c>
      <c r="U5843" s="33">
        <v>8.16</v>
      </c>
      <c r="V5843" s="116">
        <v>7.41</v>
      </c>
    </row>
    <row r="5844" spans="1:22" x14ac:dyDescent="0.25">
      <c r="A5844" s="26" t="s">
        <v>6683</v>
      </c>
      <c r="B5844" s="42">
        <v>2.5</v>
      </c>
      <c r="C5844" s="33">
        <v>7.5</v>
      </c>
      <c r="D5844" s="42">
        <v>5.0999999999999996</v>
      </c>
      <c r="E5844" s="33">
        <v>0.3</v>
      </c>
      <c r="F5844" s="42">
        <v>2.1</v>
      </c>
      <c r="G5844" s="33">
        <v>1.5</v>
      </c>
      <c r="H5844" s="42">
        <v>0.1</v>
      </c>
      <c r="I5844" s="33">
        <v>1.7</v>
      </c>
      <c r="J5844" s="42">
        <v>1.3</v>
      </c>
      <c r="K5844" s="33">
        <v>0.1</v>
      </c>
      <c r="L5844" s="42">
        <v>0.6</v>
      </c>
      <c r="M5844" s="33">
        <v>0.2</v>
      </c>
      <c r="N5844" s="42">
        <v>0</v>
      </c>
      <c r="O5844" s="33">
        <v>0.2</v>
      </c>
      <c r="P5844" s="42">
        <v>244.7</v>
      </c>
      <c r="Q5844" s="33">
        <v>171.65</v>
      </c>
      <c r="R5844" s="42">
        <v>197.19</v>
      </c>
      <c r="S5844" s="33">
        <v>265.8</v>
      </c>
      <c r="T5844" s="42">
        <v>10.26</v>
      </c>
      <c r="U5844" s="33">
        <v>10.220000000000001</v>
      </c>
      <c r="V5844" s="116">
        <v>8.99</v>
      </c>
    </row>
    <row r="5845" spans="1:22" x14ac:dyDescent="0.25">
      <c r="A5845" s="26" t="s">
        <v>6684</v>
      </c>
      <c r="B5845" s="42">
        <v>0.7</v>
      </c>
      <c r="C5845" s="33">
        <v>3</v>
      </c>
      <c r="D5845" s="42">
        <v>4</v>
      </c>
      <c r="E5845" s="33">
        <v>0.2</v>
      </c>
      <c r="F5845" s="42">
        <v>1.3</v>
      </c>
      <c r="G5845" s="33">
        <v>0.9</v>
      </c>
      <c r="H5845" s="42">
        <v>0</v>
      </c>
      <c r="I5845" s="33">
        <v>1.3</v>
      </c>
      <c r="J5845" s="42">
        <v>1.3</v>
      </c>
      <c r="K5845" s="33">
        <v>0.2</v>
      </c>
      <c r="L5845" s="42">
        <v>0.6</v>
      </c>
      <c r="M5845" s="33">
        <v>0.2</v>
      </c>
      <c r="N5845" s="42">
        <v>0.1</v>
      </c>
      <c r="O5845" s="33">
        <v>0</v>
      </c>
      <c r="P5845" s="42">
        <v>323.66000000000003</v>
      </c>
      <c r="Q5845" s="33">
        <v>219.12</v>
      </c>
      <c r="R5845" s="42">
        <v>257.14999999999998</v>
      </c>
      <c r="S5845" s="33">
        <v>263.94</v>
      </c>
      <c r="T5845" s="42">
        <v>5.63</v>
      </c>
      <c r="U5845" s="33">
        <v>5.47</v>
      </c>
      <c r="V5845" s="116">
        <v>5.2</v>
      </c>
    </row>
    <row r="5846" spans="1:22" x14ac:dyDescent="0.25">
      <c r="A5846" s="26" t="s">
        <v>6685</v>
      </c>
      <c r="B5846" s="42">
        <v>1</v>
      </c>
      <c r="C5846" s="33">
        <v>3.1</v>
      </c>
      <c r="D5846" s="42">
        <v>4.0999999999999996</v>
      </c>
      <c r="E5846" s="33">
        <v>0.3</v>
      </c>
      <c r="F5846" s="42">
        <v>1.6</v>
      </c>
      <c r="G5846" s="33">
        <v>0.9</v>
      </c>
      <c r="H5846" s="42">
        <v>0.1</v>
      </c>
      <c r="I5846" s="33">
        <v>2.1</v>
      </c>
      <c r="J5846" s="42">
        <v>1.3</v>
      </c>
      <c r="K5846" s="33">
        <v>0.2</v>
      </c>
      <c r="L5846" s="42">
        <v>0.6</v>
      </c>
      <c r="M5846" s="33">
        <v>0.2</v>
      </c>
      <c r="N5846" s="42">
        <v>0.1</v>
      </c>
      <c r="O5846" s="33">
        <v>0</v>
      </c>
      <c r="P5846" s="42">
        <v>313.83999999999997</v>
      </c>
      <c r="Q5846" s="33">
        <v>209.35</v>
      </c>
      <c r="R5846" s="42">
        <v>238.46</v>
      </c>
      <c r="S5846" s="33">
        <v>264.10000000000002</v>
      </c>
      <c r="T5846" s="42">
        <v>5.9</v>
      </c>
      <c r="U5846" s="33">
        <v>5.73</v>
      </c>
      <c r="V5846" s="116">
        <v>5.3</v>
      </c>
    </row>
    <row r="5847" spans="1:22" x14ac:dyDescent="0.25">
      <c r="A5847" s="26" t="s">
        <v>6686</v>
      </c>
      <c r="B5847" s="42">
        <v>1.1000000000000001</v>
      </c>
      <c r="C5847" s="33">
        <v>3.4</v>
      </c>
      <c r="D5847" s="42">
        <v>4.3</v>
      </c>
      <c r="E5847" s="33">
        <v>0.2</v>
      </c>
      <c r="F5847" s="42">
        <v>1.9</v>
      </c>
      <c r="G5847" s="33">
        <v>1.1000000000000001</v>
      </c>
      <c r="H5847" s="42">
        <v>0.1</v>
      </c>
      <c r="I5847" s="33">
        <v>2.2000000000000002</v>
      </c>
      <c r="J5847" s="42">
        <v>1.5</v>
      </c>
      <c r="K5847" s="33">
        <v>0.3</v>
      </c>
      <c r="L5847" s="42">
        <v>0.6</v>
      </c>
      <c r="M5847" s="33">
        <v>0.2</v>
      </c>
      <c r="N5847" s="42">
        <v>0.1</v>
      </c>
      <c r="O5847" s="33">
        <v>0</v>
      </c>
      <c r="P5847" s="42">
        <v>263.2</v>
      </c>
      <c r="Q5847" s="33">
        <v>167.91</v>
      </c>
      <c r="R5847" s="42">
        <v>219.1</v>
      </c>
      <c r="S5847" s="33">
        <v>264.41000000000003</v>
      </c>
      <c r="T5847" s="42">
        <v>6.47</v>
      </c>
      <c r="U5847" s="33">
        <v>6.18</v>
      </c>
      <c r="V5847" s="116">
        <v>5.82</v>
      </c>
    </row>
    <row r="5848" spans="1:22" x14ac:dyDescent="0.25">
      <c r="A5848" s="26" t="s">
        <v>6687</v>
      </c>
      <c r="B5848" s="42">
        <v>1.1000000000000001</v>
      </c>
      <c r="C5848" s="33">
        <v>5</v>
      </c>
      <c r="D5848" s="42">
        <v>4.4000000000000004</v>
      </c>
      <c r="E5848" s="33">
        <v>0.1</v>
      </c>
      <c r="F5848" s="42">
        <v>2.1</v>
      </c>
      <c r="G5848" s="33">
        <v>1.2</v>
      </c>
      <c r="H5848" s="42">
        <v>0.1</v>
      </c>
      <c r="I5848" s="33">
        <v>2.4</v>
      </c>
      <c r="J5848" s="42">
        <v>1.8</v>
      </c>
      <c r="K5848" s="33">
        <v>0.1</v>
      </c>
      <c r="L5848" s="42">
        <v>0.6</v>
      </c>
      <c r="M5848" s="33">
        <v>0.2</v>
      </c>
      <c r="N5848" s="42">
        <v>0.1</v>
      </c>
      <c r="O5848" s="33">
        <v>0</v>
      </c>
      <c r="P5848" s="42">
        <v>229.18</v>
      </c>
      <c r="Q5848" s="33">
        <v>156.32</v>
      </c>
      <c r="R5848" s="42">
        <v>183.16</v>
      </c>
      <c r="S5848" s="33">
        <v>266.56</v>
      </c>
      <c r="T5848" s="42">
        <v>8</v>
      </c>
      <c r="U5848" s="33">
        <v>7.52</v>
      </c>
      <c r="V5848" s="116">
        <v>6.9</v>
      </c>
    </row>
    <row r="5849" spans="1:22" x14ac:dyDescent="0.25">
      <c r="A5849" s="26" t="s">
        <v>6688</v>
      </c>
      <c r="B5849" s="42">
        <v>1.5</v>
      </c>
      <c r="C5849" s="33">
        <v>7</v>
      </c>
      <c r="D5849" s="42">
        <v>5.6</v>
      </c>
      <c r="E5849" s="33">
        <v>0.3</v>
      </c>
      <c r="F5849" s="42">
        <v>2.2999999999999998</v>
      </c>
      <c r="G5849" s="33">
        <v>1.6</v>
      </c>
      <c r="H5849" s="42">
        <v>0.2</v>
      </c>
      <c r="I5849" s="33">
        <v>2.4</v>
      </c>
      <c r="J5849" s="42">
        <v>2</v>
      </c>
      <c r="K5849" s="33">
        <v>0.3</v>
      </c>
      <c r="L5849" s="42">
        <v>0.6</v>
      </c>
      <c r="M5849" s="33">
        <v>0.3</v>
      </c>
      <c r="N5849" s="42">
        <v>0.1</v>
      </c>
      <c r="O5849" s="33">
        <v>0</v>
      </c>
      <c r="P5849" s="42">
        <v>219.07</v>
      </c>
      <c r="Q5849" s="33">
        <v>146.04</v>
      </c>
      <c r="R5849" s="42">
        <v>177.58</v>
      </c>
      <c r="S5849" s="33">
        <v>266.75</v>
      </c>
      <c r="T5849" s="42">
        <v>10.029999999999999</v>
      </c>
      <c r="U5849" s="33">
        <v>9.6199999999999992</v>
      </c>
      <c r="V5849" s="116">
        <v>8.5</v>
      </c>
    </row>
    <row r="5850" spans="1:22" x14ac:dyDescent="0.25">
      <c r="A5850" s="26" t="s">
        <v>6689</v>
      </c>
      <c r="B5850" s="42">
        <v>0.2</v>
      </c>
      <c r="C5850" s="33">
        <v>2.4</v>
      </c>
      <c r="D5850" s="42">
        <v>3.8</v>
      </c>
      <c r="E5850" s="33">
        <v>0</v>
      </c>
      <c r="F5850" s="42">
        <v>1.6</v>
      </c>
      <c r="G5850" s="33">
        <v>1.2</v>
      </c>
      <c r="H5850" s="42">
        <v>0.2</v>
      </c>
      <c r="I5850" s="33">
        <v>1.9</v>
      </c>
      <c r="J5850" s="42">
        <v>1.6</v>
      </c>
      <c r="K5850" s="33">
        <v>0.2</v>
      </c>
      <c r="L5850" s="42">
        <v>0.4</v>
      </c>
      <c r="M5850" s="33">
        <v>0.2</v>
      </c>
      <c r="N5850" s="42">
        <v>0.1</v>
      </c>
      <c r="O5850" s="33">
        <v>0</v>
      </c>
      <c r="P5850" s="42">
        <v>305.42</v>
      </c>
      <c r="Q5850" s="33">
        <v>198.25</v>
      </c>
      <c r="R5850" s="42">
        <v>234.23</v>
      </c>
      <c r="S5850" s="33">
        <v>264.56</v>
      </c>
      <c r="T5850" s="42">
        <v>5.55</v>
      </c>
      <c r="U5850" s="33">
        <v>5.34</v>
      </c>
      <c r="V5850" s="116">
        <v>5.28</v>
      </c>
    </row>
    <row r="5851" spans="1:22" x14ac:dyDescent="0.25">
      <c r="A5851" s="26" t="s">
        <v>6690</v>
      </c>
      <c r="B5851" s="42">
        <v>0.7</v>
      </c>
      <c r="C5851" s="33">
        <v>3.9</v>
      </c>
      <c r="D5851" s="42">
        <v>4.2</v>
      </c>
      <c r="E5851" s="33">
        <v>0.2</v>
      </c>
      <c r="F5851" s="42">
        <v>1.2</v>
      </c>
      <c r="G5851" s="33">
        <v>1.2</v>
      </c>
      <c r="H5851" s="42">
        <v>0</v>
      </c>
      <c r="I5851" s="33">
        <v>1.7</v>
      </c>
      <c r="J5851" s="42">
        <v>1.6</v>
      </c>
      <c r="K5851" s="33">
        <v>0.2</v>
      </c>
      <c r="L5851" s="42">
        <v>0.7</v>
      </c>
      <c r="M5851" s="33">
        <v>0.3</v>
      </c>
      <c r="N5851" s="42">
        <v>0.1</v>
      </c>
      <c r="O5851" s="33">
        <v>0.1</v>
      </c>
      <c r="P5851" s="42">
        <v>320.06</v>
      </c>
      <c r="Q5851" s="33">
        <v>212.26</v>
      </c>
      <c r="R5851" s="42">
        <v>251.44</v>
      </c>
      <c r="S5851" s="33">
        <v>264.08999999999997</v>
      </c>
      <c r="T5851" s="42">
        <v>6.54</v>
      </c>
      <c r="U5851" s="33">
        <v>6.23</v>
      </c>
      <c r="V5851" s="116">
        <v>5.94</v>
      </c>
    </row>
    <row r="5852" spans="1:22" x14ac:dyDescent="0.25">
      <c r="A5852" s="26" t="s">
        <v>6691</v>
      </c>
      <c r="B5852" s="42">
        <v>1.1000000000000001</v>
      </c>
      <c r="C5852" s="33">
        <v>4.3</v>
      </c>
      <c r="D5852" s="42">
        <v>3.9</v>
      </c>
      <c r="E5852" s="33">
        <v>0.2</v>
      </c>
      <c r="F5852" s="42">
        <v>1.6</v>
      </c>
      <c r="G5852" s="33">
        <v>1.1000000000000001</v>
      </c>
      <c r="H5852" s="42">
        <v>0.1</v>
      </c>
      <c r="I5852" s="33">
        <v>1</v>
      </c>
      <c r="J5852" s="42">
        <v>1.3</v>
      </c>
      <c r="K5852" s="33">
        <v>0.1</v>
      </c>
      <c r="L5852" s="42">
        <v>0.7</v>
      </c>
      <c r="M5852" s="33">
        <v>0.2</v>
      </c>
      <c r="N5852" s="42">
        <v>0</v>
      </c>
      <c r="O5852" s="33">
        <v>0.2</v>
      </c>
      <c r="P5852" s="42">
        <v>333.47</v>
      </c>
      <c r="Q5852" s="33">
        <v>230.59</v>
      </c>
      <c r="R5852" s="42">
        <v>263.39999999999998</v>
      </c>
      <c r="S5852" s="33">
        <v>263.58999999999997</v>
      </c>
      <c r="T5852" s="42">
        <v>6.68</v>
      </c>
      <c r="U5852" s="33">
        <v>6.85</v>
      </c>
      <c r="V5852" s="116">
        <v>6.43</v>
      </c>
    </row>
    <row r="5853" spans="1:22" x14ac:dyDescent="0.25">
      <c r="A5853" s="26" t="s">
        <v>6692</v>
      </c>
      <c r="B5853" s="42">
        <v>0.9</v>
      </c>
      <c r="C5853" s="33">
        <v>3.9</v>
      </c>
      <c r="D5853" s="42">
        <v>4.3</v>
      </c>
      <c r="E5853" s="33">
        <v>0.2</v>
      </c>
      <c r="F5853" s="42">
        <v>1.6</v>
      </c>
      <c r="G5853" s="33">
        <v>1.1000000000000001</v>
      </c>
      <c r="H5853" s="42">
        <v>0.1</v>
      </c>
      <c r="I5853" s="33">
        <v>1.4</v>
      </c>
      <c r="J5853" s="42">
        <v>1.5</v>
      </c>
      <c r="K5853" s="33">
        <v>0.1</v>
      </c>
      <c r="L5853" s="42">
        <v>0.7</v>
      </c>
      <c r="M5853" s="33">
        <v>0.3</v>
      </c>
      <c r="N5853" s="42">
        <v>0</v>
      </c>
      <c r="O5853" s="33">
        <v>0.2</v>
      </c>
      <c r="P5853" s="42">
        <v>339.12</v>
      </c>
      <c r="Q5853" s="33">
        <v>226.25</v>
      </c>
      <c r="R5853" s="42">
        <v>264.64</v>
      </c>
      <c r="S5853" s="33">
        <v>262.93</v>
      </c>
      <c r="T5853" s="42">
        <v>6.2</v>
      </c>
      <c r="U5853" s="33">
        <v>6.15</v>
      </c>
      <c r="V5853" s="116">
        <v>5.77</v>
      </c>
    </row>
    <row r="5854" spans="1:22" x14ac:dyDescent="0.25">
      <c r="A5854" s="26" t="s">
        <v>6693</v>
      </c>
      <c r="B5854" s="42">
        <v>0.9</v>
      </c>
      <c r="C5854" s="33">
        <v>3.5</v>
      </c>
      <c r="D5854" s="42">
        <v>3.8</v>
      </c>
      <c r="E5854" s="33">
        <v>0.3</v>
      </c>
      <c r="F5854" s="42">
        <v>1.4</v>
      </c>
      <c r="G5854" s="33">
        <v>1</v>
      </c>
      <c r="H5854" s="42">
        <v>0.1</v>
      </c>
      <c r="I5854" s="33">
        <v>1.4</v>
      </c>
      <c r="J5854" s="42">
        <v>1.4</v>
      </c>
      <c r="K5854" s="33">
        <v>0.2</v>
      </c>
      <c r="L5854" s="42">
        <v>0.5</v>
      </c>
      <c r="M5854" s="33">
        <v>0.2</v>
      </c>
      <c r="N5854" s="42">
        <v>0</v>
      </c>
      <c r="O5854" s="33">
        <v>0.1</v>
      </c>
      <c r="P5854" s="42">
        <v>300.35000000000002</v>
      </c>
      <c r="Q5854" s="33">
        <v>205.8</v>
      </c>
      <c r="R5854" s="42">
        <v>240.1</v>
      </c>
      <c r="S5854" s="33">
        <v>264.12</v>
      </c>
      <c r="T5854" s="42">
        <v>6.78</v>
      </c>
      <c r="U5854" s="33">
        <v>6.66</v>
      </c>
      <c r="V5854" s="116">
        <v>6.14</v>
      </c>
    </row>
    <row r="5855" spans="1:22" x14ac:dyDescent="0.25">
      <c r="A5855" s="26" t="s">
        <v>6694</v>
      </c>
      <c r="B5855" s="42">
        <v>1</v>
      </c>
      <c r="C5855" s="33">
        <v>4.0999999999999996</v>
      </c>
      <c r="D5855" s="42">
        <v>4.2</v>
      </c>
      <c r="E5855" s="33">
        <v>0.2</v>
      </c>
      <c r="F5855" s="42">
        <v>1.4</v>
      </c>
      <c r="G5855" s="33">
        <v>1.2</v>
      </c>
      <c r="H5855" s="42">
        <v>0.1</v>
      </c>
      <c r="I5855" s="33">
        <v>1.4</v>
      </c>
      <c r="J5855" s="42">
        <v>1.1000000000000001</v>
      </c>
      <c r="K5855" s="33">
        <v>0.2</v>
      </c>
      <c r="L5855" s="42">
        <v>0.7</v>
      </c>
      <c r="M5855" s="33">
        <v>0.2</v>
      </c>
      <c r="N5855" s="42">
        <v>0</v>
      </c>
      <c r="O5855" s="33">
        <v>0.2</v>
      </c>
      <c r="P5855" s="42">
        <v>332.94</v>
      </c>
      <c r="Q5855" s="33">
        <v>234.74</v>
      </c>
      <c r="R5855" s="42">
        <v>271.83999999999997</v>
      </c>
      <c r="S5855" s="33">
        <v>263.79000000000002</v>
      </c>
      <c r="T5855" s="42">
        <v>6.69</v>
      </c>
      <c r="U5855" s="33">
        <v>6.54</v>
      </c>
      <c r="V5855" s="116">
        <v>6.04</v>
      </c>
    </row>
    <row r="5856" spans="1:22" x14ac:dyDescent="0.25">
      <c r="A5856" s="26" t="s">
        <v>6695</v>
      </c>
      <c r="B5856" s="42">
        <v>1.7</v>
      </c>
      <c r="C5856" s="33">
        <v>5.2</v>
      </c>
      <c r="D5856" s="42">
        <v>4.0999999999999996</v>
      </c>
      <c r="E5856" s="33">
        <v>0.3</v>
      </c>
      <c r="F5856" s="42">
        <v>1.7</v>
      </c>
      <c r="G5856" s="33">
        <v>1.2</v>
      </c>
      <c r="H5856" s="42">
        <v>0.1</v>
      </c>
      <c r="I5856" s="33">
        <v>1.5</v>
      </c>
      <c r="J5856" s="42">
        <v>1.4</v>
      </c>
      <c r="K5856" s="33">
        <v>0.1</v>
      </c>
      <c r="L5856" s="42">
        <v>0.5</v>
      </c>
      <c r="M5856" s="33">
        <v>0.2</v>
      </c>
      <c r="N5856" s="42">
        <v>0</v>
      </c>
      <c r="O5856" s="33">
        <v>0.1</v>
      </c>
      <c r="P5856" s="42">
        <v>284.7</v>
      </c>
      <c r="Q5856" s="33">
        <v>185.88</v>
      </c>
      <c r="R5856" s="42">
        <v>222.18</v>
      </c>
      <c r="S5856" s="33">
        <v>266.11</v>
      </c>
      <c r="T5856" s="42">
        <v>7.64</v>
      </c>
      <c r="U5856" s="33">
        <v>7.65</v>
      </c>
      <c r="V5856" s="116">
        <v>6.91</v>
      </c>
    </row>
    <row r="5857" spans="1:22" x14ac:dyDescent="0.25">
      <c r="A5857" s="26" t="s">
        <v>6696</v>
      </c>
      <c r="B5857" s="42">
        <v>2.4</v>
      </c>
      <c r="C5857" s="33">
        <v>8.5</v>
      </c>
      <c r="D5857" s="42">
        <v>4.7</v>
      </c>
      <c r="E5857" s="33">
        <v>0.4</v>
      </c>
      <c r="F5857" s="42">
        <v>2.1</v>
      </c>
      <c r="G5857" s="33">
        <v>1.7</v>
      </c>
      <c r="H5857" s="42">
        <v>0.3</v>
      </c>
      <c r="I5857" s="33">
        <v>2</v>
      </c>
      <c r="J5857" s="42">
        <v>1.6</v>
      </c>
      <c r="K5857" s="33">
        <v>0.2</v>
      </c>
      <c r="L5857" s="42">
        <v>0.9</v>
      </c>
      <c r="M5857" s="33">
        <v>0.2</v>
      </c>
      <c r="N5857" s="42">
        <v>0</v>
      </c>
      <c r="O5857" s="33">
        <v>0.3</v>
      </c>
      <c r="P5857" s="42">
        <v>238.4</v>
      </c>
      <c r="Q5857" s="33">
        <v>171.17</v>
      </c>
      <c r="R5857" s="42">
        <v>191.78</v>
      </c>
      <c r="S5857" s="33">
        <v>266.85000000000002</v>
      </c>
      <c r="T5857" s="42">
        <v>10.38</v>
      </c>
      <c r="U5857" s="33">
        <v>10.06</v>
      </c>
      <c r="V5857" s="116">
        <v>9.23</v>
      </c>
    </row>
    <row r="5858" spans="1:22" x14ac:dyDescent="0.25">
      <c r="A5858" s="26" t="s">
        <v>6697</v>
      </c>
      <c r="B5858" s="42">
        <v>2.6</v>
      </c>
      <c r="C5858" s="33">
        <v>7</v>
      </c>
      <c r="D5858" s="42">
        <v>4.7</v>
      </c>
      <c r="E5858" s="33">
        <v>0.2</v>
      </c>
      <c r="F5858" s="42">
        <v>2.2999999999999998</v>
      </c>
      <c r="G5858" s="33">
        <v>1.4</v>
      </c>
      <c r="H5858" s="42">
        <v>0.1</v>
      </c>
      <c r="I5858" s="33">
        <v>2</v>
      </c>
      <c r="J5858" s="42">
        <v>2</v>
      </c>
      <c r="K5858" s="33">
        <v>0.3</v>
      </c>
      <c r="L5858" s="42">
        <v>0.8</v>
      </c>
      <c r="M5858" s="33">
        <v>0.2</v>
      </c>
      <c r="N5858" s="42">
        <v>0</v>
      </c>
      <c r="O5858" s="33">
        <v>0.1</v>
      </c>
      <c r="P5858" s="42">
        <v>231.97</v>
      </c>
      <c r="Q5858" s="33">
        <v>164.7</v>
      </c>
      <c r="R5858" s="42">
        <v>185.03</v>
      </c>
      <c r="S5858" s="33">
        <v>266.74</v>
      </c>
      <c r="T5858" s="42">
        <v>9.75</v>
      </c>
      <c r="U5858" s="33">
        <v>9.36</v>
      </c>
      <c r="V5858" s="116">
        <v>8.7200000000000006</v>
      </c>
    </row>
    <row r="5859" spans="1:22" x14ac:dyDescent="0.25">
      <c r="A5859" s="26" t="s">
        <v>6698</v>
      </c>
      <c r="B5859" s="42">
        <v>2.2999999999999998</v>
      </c>
      <c r="C5859" s="33">
        <v>7.1</v>
      </c>
      <c r="D5859" s="42">
        <v>4.7</v>
      </c>
      <c r="E5859" s="33">
        <v>0.3</v>
      </c>
      <c r="F5859" s="42">
        <v>2</v>
      </c>
      <c r="G5859" s="33">
        <v>1.5</v>
      </c>
      <c r="H5859" s="42">
        <v>0.3</v>
      </c>
      <c r="I5859" s="33">
        <v>2.2000000000000002</v>
      </c>
      <c r="J5859" s="42">
        <v>2</v>
      </c>
      <c r="K5859" s="33">
        <v>0.4</v>
      </c>
      <c r="L5859" s="42">
        <v>1</v>
      </c>
      <c r="M5859" s="33">
        <v>0.3</v>
      </c>
      <c r="N5859" s="42">
        <v>0</v>
      </c>
      <c r="O5859" s="33">
        <v>0.2</v>
      </c>
      <c r="P5859" s="42">
        <v>233.01</v>
      </c>
      <c r="Q5859" s="33">
        <v>161.08000000000001</v>
      </c>
      <c r="R5859" s="42">
        <v>185.4</v>
      </c>
      <c r="S5859" s="33">
        <v>266.75</v>
      </c>
      <c r="T5859" s="42">
        <v>10.07</v>
      </c>
      <c r="U5859" s="33">
        <v>9.8000000000000007</v>
      </c>
      <c r="V5859" s="116">
        <v>8.86</v>
      </c>
    </row>
    <row r="5860" spans="1:22" x14ac:dyDescent="0.25">
      <c r="A5860" s="26" t="s">
        <v>6699</v>
      </c>
      <c r="B5860" s="42">
        <v>1.9</v>
      </c>
      <c r="C5860" s="33">
        <v>7.4</v>
      </c>
      <c r="D5860" s="42">
        <v>5.3</v>
      </c>
      <c r="E5860" s="33">
        <v>0.2</v>
      </c>
      <c r="F5860" s="42">
        <v>1.8</v>
      </c>
      <c r="G5860" s="33">
        <v>1.8</v>
      </c>
      <c r="H5860" s="42">
        <v>0.3</v>
      </c>
      <c r="I5860" s="33">
        <v>1.6</v>
      </c>
      <c r="J5860" s="42">
        <v>1.6</v>
      </c>
      <c r="K5860" s="33">
        <v>0.5</v>
      </c>
      <c r="L5860" s="42">
        <v>0.9</v>
      </c>
      <c r="M5860" s="33">
        <v>0.3</v>
      </c>
      <c r="N5860" s="42">
        <v>0.1</v>
      </c>
      <c r="O5860" s="33">
        <v>0.3</v>
      </c>
      <c r="P5860" s="42">
        <v>228.18</v>
      </c>
      <c r="Q5860" s="33">
        <v>158.13</v>
      </c>
      <c r="R5860" s="42">
        <v>183.23</v>
      </c>
      <c r="S5860" s="33">
        <v>267.3</v>
      </c>
      <c r="T5860" s="42">
        <v>10.75</v>
      </c>
      <c r="U5860" s="33">
        <v>10.43</v>
      </c>
      <c r="V5860" s="116">
        <v>10.25</v>
      </c>
    </row>
    <row r="5861" spans="1:22" x14ac:dyDescent="0.25">
      <c r="A5861" s="26" t="s">
        <v>6700</v>
      </c>
      <c r="B5861" s="42">
        <v>1.4</v>
      </c>
      <c r="C5861" s="33">
        <v>5.8</v>
      </c>
      <c r="D5861" s="42">
        <v>5.0999999999999996</v>
      </c>
      <c r="E5861" s="33">
        <v>0.2</v>
      </c>
      <c r="F5861" s="42">
        <v>1.9</v>
      </c>
      <c r="G5861" s="33">
        <v>1.8</v>
      </c>
      <c r="H5861" s="42">
        <v>0.1</v>
      </c>
      <c r="I5861" s="33">
        <v>2.8</v>
      </c>
      <c r="J5861" s="42">
        <v>2.2000000000000002</v>
      </c>
      <c r="K5861" s="33">
        <v>0.3</v>
      </c>
      <c r="L5861" s="42">
        <v>0.8</v>
      </c>
      <c r="M5861" s="33">
        <v>0.3</v>
      </c>
      <c r="N5861" s="42">
        <v>0.1</v>
      </c>
      <c r="O5861" s="33">
        <v>0.1</v>
      </c>
      <c r="P5861" s="42">
        <v>227.81</v>
      </c>
      <c r="Q5861" s="33">
        <v>155.27000000000001</v>
      </c>
      <c r="R5861" s="42">
        <v>180.13</v>
      </c>
      <c r="S5861" s="33">
        <v>267.18</v>
      </c>
      <c r="T5861" s="42">
        <v>9.93</v>
      </c>
      <c r="U5861" s="33">
        <v>9.39</v>
      </c>
      <c r="V5861" s="116">
        <v>8.76</v>
      </c>
    </row>
    <row r="5862" spans="1:22" x14ac:dyDescent="0.25">
      <c r="A5862" s="26" t="s">
        <v>6701</v>
      </c>
      <c r="B5862" s="42">
        <v>2.8</v>
      </c>
      <c r="C5862" s="33">
        <v>8.5</v>
      </c>
      <c r="D5862" s="42">
        <v>5.2</v>
      </c>
      <c r="E5862" s="33">
        <v>0.5</v>
      </c>
      <c r="F5862" s="42">
        <v>1.9</v>
      </c>
      <c r="G5862" s="33">
        <v>2.1</v>
      </c>
      <c r="H5862" s="42">
        <v>0.4</v>
      </c>
      <c r="I5862" s="33">
        <v>2.8</v>
      </c>
      <c r="J5862" s="42">
        <v>2.2999999999999998</v>
      </c>
      <c r="K5862" s="33">
        <v>0.4</v>
      </c>
      <c r="L5862" s="42">
        <v>1.2</v>
      </c>
      <c r="M5862" s="33">
        <v>0.4</v>
      </c>
      <c r="N5862" s="42">
        <v>0</v>
      </c>
      <c r="O5862" s="33">
        <v>0.3</v>
      </c>
      <c r="P5862" s="42">
        <v>197.28</v>
      </c>
      <c r="Q5862" s="33">
        <v>136.55000000000001</v>
      </c>
      <c r="R5862" s="42">
        <v>158.87</v>
      </c>
      <c r="S5862" s="33">
        <v>267.73</v>
      </c>
      <c r="T5862" s="42">
        <v>12.62</v>
      </c>
      <c r="U5862" s="33">
        <v>11.7</v>
      </c>
      <c r="V5862" s="116">
        <v>10.5</v>
      </c>
    </row>
    <row r="5863" spans="1:22" x14ac:dyDescent="0.25">
      <c r="A5863" s="26" t="s">
        <v>6702</v>
      </c>
      <c r="B5863" s="42">
        <v>3</v>
      </c>
      <c r="C5863" s="33">
        <v>8.8000000000000007</v>
      </c>
      <c r="D5863" s="42">
        <v>5.3</v>
      </c>
      <c r="E5863" s="33">
        <v>0.4</v>
      </c>
      <c r="F5863" s="42">
        <v>1.8</v>
      </c>
      <c r="G5863" s="33">
        <v>2.7</v>
      </c>
      <c r="H5863" s="42">
        <v>0.4</v>
      </c>
      <c r="I5863" s="33">
        <v>3</v>
      </c>
      <c r="J5863" s="42">
        <v>2.2999999999999998</v>
      </c>
      <c r="K5863" s="33">
        <v>0.6</v>
      </c>
      <c r="L5863" s="42">
        <v>1</v>
      </c>
      <c r="M5863" s="33">
        <v>0.3</v>
      </c>
      <c r="N5863" s="42">
        <v>0.1</v>
      </c>
      <c r="O5863" s="33">
        <v>0.2</v>
      </c>
      <c r="P5863" s="42">
        <v>195.95</v>
      </c>
      <c r="Q5863" s="33">
        <v>132.9</v>
      </c>
      <c r="R5863" s="42">
        <v>156.59</v>
      </c>
      <c r="S5863" s="33">
        <v>268.39999999999998</v>
      </c>
      <c r="T5863" s="42">
        <v>12.61</v>
      </c>
      <c r="U5863" s="33">
        <v>11.56</v>
      </c>
      <c r="V5863" s="116">
        <v>10.210000000000001</v>
      </c>
    </row>
    <row r="5864" spans="1:22" x14ac:dyDescent="0.25">
      <c r="A5864" s="26" t="s">
        <v>6703</v>
      </c>
      <c r="B5864" s="42">
        <v>1.8</v>
      </c>
      <c r="C5864" s="33">
        <v>8.1999999999999993</v>
      </c>
      <c r="D5864" s="42">
        <v>5.2</v>
      </c>
      <c r="E5864" s="33">
        <v>0.2</v>
      </c>
      <c r="F5864" s="42">
        <v>1.7</v>
      </c>
      <c r="G5864" s="33">
        <v>1.8</v>
      </c>
      <c r="H5864" s="42">
        <v>0.1</v>
      </c>
      <c r="I5864" s="33">
        <v>2.2000000000000002</v>
      </c>
      <c r="J5864" s="42">
        <v>2.4</v>
      </c>
      <c r="K5864" s="33">
        <v>0.3</v>
      </c>
      <c r="L5864" s="42">
        <v>1.1000000000000001</v>
      </c>
      <c r="M5864" s="33">
        <v>0.4</v>
      </c>
      <c r="N5864" s="42">
        <v>0</v>
      </c>
      <c r="O5864" s="33">
        <v>0.3</v>
      </c>
      <c r="P5864" s="42">
        <v>218.4</v>
      </c>
      <c r="Q5864" s="33">
        <v>149.93</v>
      </c>
      <c r="R5864" s="42">
        <v>175.75</v>
      </c>
      <c r="S5864" s="33">
        <v>267.60000000000002</v>
      </c>
      <c r="T5864" s="42">
        <v>11.4</v>
      </c>
      <c r="U5864" s="33">
        <v>10.86</v>
      </c>
      <c r="V5864" s="116">
        <v>10.23</v>
      </c>
    </row>
    <row r="5865" spans="1:22" x14ac:dyDescent="0.25">
      <c r="A5865" s="26" t="s">
        <v>6704</v>
      </c>
      <c r="B5865" s="42">
        <v>0.5</v>
      </c>
      <c r="C5865" s="33">
        <v>3.7</v>
      </c>
      <c r="D5865" s="42">
        <v>4.5</v>
      </c>
      <c r="E5865" s="33">
        <v>0.2</v>
      </c>
      <c r="F5865" s="42">
        <v>1.6</v>
      </c>
      <c r="G5865" s="33">
        <v>1.4</v>
      </c>
      <c r="H5865" s="42">
        <v>0.1</v>
      </c>
      <c r="I5865" s="33">
        <v>2.5</v>
      </c>
      <c r="J5865" s="42">
        <v>2.2000000000000002</v>
      </c>
      <c r="K5865" s="33">
        <v>0.2</v>
      </c>
      <c r="L5865" s="42">
        <v>1</v>
      </c>
      <c r="M5865" s="33">
        <v>0.4</v>
      </c>
      <c r="N5865" s="42">
        <v>0</v>
      </c>
      <c r="O5865" s="33">
        <v>0.1</v>
      </c>
      <c r="P5865" s="42">
        <v>267.08999999999997</v>
      </c>
      <c r="Q5865" s="33">
        <v>180.53</v>
      </c>
      <c r="R5865" s="42">
        <v>212.72</v>
      </c>
      <c r="S5865" s="33">
        <v>266.75</v>
      </c>
      <c r="T5865" s="42">
        <v>6.73</v>
      </c>
      <c r="U5865" s="33">
        <v>6.79</v>
      </c>
      <c r="V5865" s="116">
        <v>6.44</v>
      </c>
    </row>
    <row r="5866" spans="1:22" x14ac:dyDescent="0.25">
      <c r="A5866" s="26" t="s">
        <v>6705</v>
      </c>
      <c r="B5866" s="42">
        <v>0.1</v>
      </c>
      <c r="C5866" s="33">
        <v>3.7</v>
      </c>
      <c r="D5866" s="42">
        <v>4.3</v>
      </c>
      <c r="E5866" s="33">
        <v>0.1</v>
      </c>
      <c r="F5866" s="42">
        <v>1.6</v>
      </c>
      <c r="G5866" s="33">
        <v>1.3</v>
      </c>
      <c r="H5866" s="42">
        <v>0.1</v>
      </c>
      <c r="I5866" s="33">
        <v>2.2999999999999998</v>
      </c>
      <c r="J5866" s="42">
        <v>2</v>
      </c>
      <c r="K5866" s="33">
        <v>0.3</v>
      </c>
      <c r="L5866" s="42">
        <v>0.7</v>
      </c>
      <c r="M5866" s="33">
        <v>0.3</v>
      </c>
      <c r="N5866" s="42">
        <v>0</v>
      </c>
      <c r="O5866" s="33">
        <v>0.1</v>
      </c>
      <c r="P5866" s="42">
        <v>266.64</v>
      </c>
      <c r="Q5866" s="33">
        <v>181.2</v>
      </c>
      <c r="R5866" s="42">
        <v>213.14</v>
      </c>
      <c r="S5866" s="33">
        <v>266.63</v>
      </c>
      <c r="T5866" s="42">
        <v>6.73</v>
      </c>
      <c r="U5866" s="33">
        <v>6.84</v>
      </c>
      <c r="V5866" s="116">
        <v>6.84</v>
      </c>
    </row>
    <row r="5867" spans="1:22" x14ac:dyDescent="0.25">
      <c r="A5867" s="26" t="s">
        <v>6706</v>
      </c>
      <c r="B5867" s="42">
        <v>0.5</v>
      </c>
      <c r="C5867" s="33">
        <v>5.6</v>
      </c>
      <c r="D5867" s="42">
        <v>4.9000000000000004</v>
      </c>
      <c r="E5867" s="33">
        <v>0.1</v>
      </c>
      <c r="F5867" s="42">
        <v>1.9</v>
      </c>
      <c r="G5867" s="33">
        <v>1.8</v>
      </c>
      <c r="H5867" s="42">
        <v>0.3</v>
      </c>
      <c r="I5867" s="33">
        <v>2</v>
      </c>
      <c r="J5867" s="42">
        <v>2.1</v>
      </c>
      <c r="K5867" s="33">
        <v>0.3</v>
      </c>
      <c r="L5867" s="42">
        <v>1</v>
      </c>
      <c r="M5867" s="33">
        <v>0.2</v>
      </c>
      <c r="N5867" s="42">
        <v>0</v>
      </c>
      <c r="O5867" s="33">
        <v>0.2</v>
      </c>
      <c r="P5867" s="42">
        <v>235.41</v>
      </c>
      <c r="Q5867" s="33">
        <v>154.35</v>
      </c>
      <c r="R5867" s="42">
        <v>187.02</v>
      </c>
      <c r="S5867" s="33">
        <v>267.20999999999998</v>
      </c>
      <c r="T5867" s="42">
        <v>8.09</v>
      </c>
      <c r="U5867" s="33">
        <v>8.33</v>
      </c>
      <c r="V5867" s="116">
        <v>8.15</v>
      </c>
    </row>
    <row r="5868" spans="1:22" x14ac:dyDescent="0.25">
      <c r="A5868" s="26" t="s">
        <v>6707</v>
      </c>
      <c r="B5868" s="42">
        <v>0.1</v>
      </c>
      <c r="C5868" s="33">
        <v>4.5999999999999996</v>
      </c>
      <c r="D5868" s="42">
        <v>5.0999999999999996</v>
      </c>
      <c r="E5868" s="33">
        <v>0</v>
      </c>
      <c r="F5868" s="42">
        <v>1.8</v>
      </c>
      <c r="G5868" s="33">
        <v>1.9</v>
      </c>
      <c r="H5868" s="42">
        <v>0.1</v>
      </c>
      <c r="I5868" s="33">
        <v>2.1</v>
      </c>
      <c r="J5868" s="42">
        <v>2.4</v>
      </c>
      <c r="K5868" s="33">
        <v>0.3</v>
      </c>
      <c r="L5868" s="42">
        <v>1</v>
      </c>
      <c r="M5868" s="33">
        <v>0.2</v>
      </c>
      <c r="N5868" s="42">
        <v>0.1</v>
      </c>
      <c r="O5868" s="33">
        <v>0.1</v>
      </c>
      <c r="P5868" s="42">
        <v>249.34</v>
      </c>
      <c r="Q5868" s="33">
        <v>160.41</v>
      </c>
      <c r="R5868" s="42">
        <v>198.69</v>
      </c>
      <c r="S5868" s="33">
        <v>267.05</v>
      </c>
      <c r="T5868" s="42">
        <v>7.57</v>
      </c>
      <c r="U5868" s="33">
        <v>7.83</v>
      </c>
      <c r="V5868" s="116">
        <v>7.76</v>
      </c>
    </row>
    <row r="5869" spans="1:22" x14ac:dyDescent="0.25">
      <c r="A5869" s="26" t="s">
        <v>6708</v>
      </c>
      <c r="B5869" s="42">
        <v>1.3</v>
      </c>
      <c r="C5869" s="33">
        <v>7.8</v>
      </c>
      <c r="D5869" s="42">
        <v>5.0999999999999996</v>
      </c>
      <c r="E5869" s="33">
        <v>0.1</v>
      </c>
      <c r="F5869" s="42">
        <v>2.2999999999999998</v>
      </c>
      <c r="G5869" s="33">
        <v>1.9</v>
      </c>
      <c r="H5869" s="42">
        <v>0.1</v>
      </c>
      <c r="I5869" s="33">
        <v>1.9</v>
      </c>
      <c r="J5869" s="42">
        <v>1.8</v>
      </c>
      <c r="K5869" s="33">
        <v>0.2</v>
      </c>
      <c r="L5869" s="42">
        <v>1</v>
      </c>
      <c r="M5869" s="33">
        <v>0.3</v>
      </c>
      <c r="N5869" s="42">
        <v>0</v>
      </c>
      <c r="O5869" s="33">
        <v>0.3</v>
      </c>
      <c r="P5869" s="42">
        <v>242.34</v>
      </c>
      <c r="Q5869" s="33">
        <v>169.76</v>
      </c>
      <c r="R5869" s="42">
        <v>193.79</v>
      </c>
      <c r="S5869" s="33">
        <v>267.2</v>
      </c>
      <c r="T5869" s="42">
        <v>9.9</v>
      </c>
      <c r="U5869" s="33">
        <v>10</v>
      </c>
      <c r="V5869" s="116">
        <v>9.77</v>
      </c>
    </row>
    <row r="5870" spans="1:22" x14ac:dyDescent="0.25">
      <c r="A5870" s="26" t="s">
        <v>6709</v>
      </c>
      <c r="B5870" s="42">
        <v>1.4</v>
      </c>
      <c r="C5870" s="33">
        <v>8.4</v>
      </c>
      <c r="D5870" s="42">
        <v>5.2</v>
      </c>
      <c r="E5870" s="33">
        <v>0.1</v>
      </c>
      <c r="F5870" s="42">
        <v>1.9</v>
      </c>
      <c r="G5870" s="33">
        <v>1.9</v>
      </c>
      <c r="H5870" s="42">
        <v>0.3</v>
      </c>
      <c r="I5870" s="33">
        <v>1.9</v>
      </c>
      <c r="J5870" s="42">
        <v>1.9</v>
      </c>
      <c r="K5870" s="33">
        <v>0.3</v>
      </c>
      <c r="L5870" s="42">
        <v>1</v>
      </c>
      <c r="M5870" s="33">
        <v>0.3</v>
      </c>
      <c r="N5870" s="42">
        <v>0</v>
      </c>
      <c r="O5870" s="33">
        <v>0.3</v>
      </c>
      <c r="P5870" s="42">
        <v>244.7</v>
      </c>
      <c r="Q5870" s="33">
        <v>170.35</v>
      </c>
      <c r="R5870" s="42">
        <v>195.72</v>
      </c>
      <c r="S5870" s="33">
        <v>267.22000000000003</v>
      </c>
      <c r="T5870" s="42">
        <v>10.9</v>
      </c>
      <c r="U5870" s="33">
        <v>10.94</v>
      </c>
      <c r="V5870" s="116">
        <v>10.56</v>
      </c>
    </row>
    <row r="5871" spans="1:22" x14ac:dyDescent="0.25">
      <c r="A5871" s="26" t="s">
        <v>6710</v>
      </c>
      <c r="B5871" s="42">
        <v>1.4</v>
      </c>
      <c r="C5871" s="33">
        <v>6.6</v>
      </c>
      <c r="D5871" s="42">
        <v>4.9000000000000004</v>
      </c>
      <c r="E5871" s="33">
        <v>0.3</v>
      </c>
      <c r="F5871" s="42">
        <v>2.1</v>
      </c>
      <c r="G5871" s="33">
        <v>1.7</v>
      </c>
      <c r="H5871" s="42">
        <v>0.3</v>
      </c>
      <c r="I5871" s="33">
        <v>2.9</v>
      </c>
      <c r="J5871" s="42">
        <v>2.2000000000000002</v>
      </c>
      <c r="K5871" s="33">
        <v>0.3</v>
      </c>
      <c r="L5871" s="42">
        <v>0.8</v>
      </c>
      <c r="M5871" s="33">
        <v>0.3</v>
      </c>
      <c r="N5871" s="42">
        <v>0.1</v>
      </c>
      <c r="O5871" s="33">
        <v>0.1</v>
      </c>
      <c r="P5871" s="42">
        <v>221.28</v>
      </c>
      <c r="Q5871" s="33">
        <v>153.69</v>
      </c>
      <c r="R5871" s="42">
        <v>176.78</v>
      </c>
      <c r="S5871" s="33">
        <v>267.36</v>
      </c>
      <c r="T5871" s="42">
        <v>9.5500000000000007</v>
      </c>
      <c r="U5871" s="33">
        <v>9.5399999999999991</v>
      </c>
      <c r="V5871" s="116">
        <v>8.83</v>
      </c>
    </row>
    <row r="5872" spans="1:22" x14ac:dyDescent="0.25">
      <c r="A5872" s="26" t="s">
        <v>6711</v>
      </c>
      <c r="B5872" s="42">
        <v>0.9</v>
      </c>
      <c r="C5872" s="33">
        <v>7.3</v>
      </c>
      <c r="D5872" s="42">
        <v>5</v>
      </c>
      <c r="E5872" s="33">
        <v>0.1</v>
      </c>
      <c r="F5872" s="42">
        <v>1.7</v>
      </c>
      <c r="G5872" s="33">
        <v>1.5</v>
      </c>
      <c r="H5872" s="42">
        <v>0</v>
      </c>
      <c r="I5872" s="33">
        <v>2.2000000000000002</v>
      </c>
      <c r="J5872" s="42">
        <v>2.2000000000000002</v>
      </c>
      <c r="K5872" s="33">
        <v>0.3</v>
      </c>
      <c r="L5872" s="42">
        <v>1</v>
      </c>
      <c r="M5872" s="33">
        <v>0.3</v>
      </c>
      <c r="N5872" s="42">
        <v>0</v>
      </c>
      <c r="O5872" s="33">
        <v>0.2</v>
      </c>
      <c r="P5872" s="42">
        <v>229.68</v>
      </c>
      <c r="Q5872" s="33">
        <v>154.04</v>
      </c>
      <c r="R5872" s="42">
        <v>183.11</v>
      </c>
      <c r="S5872" s="33">
        <v>267.37</v>
      </c>
      <c r="T5872" s="42">
        <v>10</v>
      </c>
      <c r="U5872" s="33">
        <v>9.93</v>
      </c>
      <c r="V5872" s="116">
        <v>9.64</v>
      </c>
    </row>
    <row r="5873" spans="1:22" x14ac:dyDescent="0.25">
      <c r="A5873" s="26" t="s">
        <v>6712</v>
      </c>
      <c r="B5873" s="42">
        <v>0.4</v>
      </c>
      <c r="C5873" s="33">
        <v>3</v>
      </c>
      <c r="D5873" s="42">
        <v>4</v>
      </c>
      <c r="E5873" s="33">
        <v>0.1</v>
      </c>
      <c r="F5873" s="42">
        <v>1.5</v>
      </c>
      <c r="G5873" s="33">
        <v>1.2</v>
      </c>
      <c r="H5873" s="42">
        <v>0.1</v>
      </c>
      <c r="I5873" s="33">
        <v>1.7</v>
      </c>
      <c r="J5873" s="42">
        <v>1.8</v>
      </c>
      <c r="K5873" s="33">
        <v>0.2</v>
      </c>
      <c r="L5873" s="42">
        <v>0.7</v>
      </c>
      <c r="M5873" s="33">
        <v>0.2</v>
      </c>
      <c r="N5873" s="42">
        <v>0</v>
      </c>
      <c r="O5873" s="33">
        <v>0.1</v>
      </c>
      <c r="P5873" s="42">
        <v>306.45</v>
      </c>
      <c r="Q5873" s="33">
        <v>207.36</v>
      </c>
      <c r="R5873" s="42">
        <v>244.93</v>
      </c>
      <c r="S5873" s="33">
        <v>265.87</v>
      </c>
      <c r="T5873" s="42">
        <v>5.81</v>
      </c>
      <c r="U5873" s="33">
        <v>5.81</v>
      </c>
      <c r="V5873" s="116">
        <v>5.66</v>
      </c>
    </row>
    <row r="5874" spans="1:22" x14ac:dyDescent="0.25">
      <c r="A5874" s="26" t="s">
        <v>6713</v>
      </c>
      <c r="B5874" s="42">
        <v>0.8</v>
      </c>
      <c r="C5874" s="33">
        <v>3.5</v>
      </c>
      <c r="D5874" s="42">
        <v>3.7</v>
      </c>
      <c r="E5874" s="33">
        <v>0.2</v>
      </c>
      <c r="F5874" s="42">
        <v>1.3</v>
      </c>
      <c r="G5874" s="33">
        <v>1.1000000000000001</v>
      </c>
      <c r="H5874" s="42">
        <v>0.2</v>
      </c>
      <c r="I5874" s="33">
        <v>1.7</v>
      </c>
      <c r="J5874" s="42">
        <v>1.5</v>
      </c>
      <c r="K5874" s="33">
        <v>0.2</v>
      </c>
      <c r="L5874" s="42">
        <v>0.6</v>
      </c>
      <c r="M5874" s="33">
        <v>0.2</v>
      </c>
      <c r="N5874" s="42">
        <v>0</v>
      </c>
      <c r="O5874" s="33">
        <v>0</v>
      </c>
      <c r="P5874" s="42">
        <v>314.26</v>
      </c>
      <c r="Q5874" s="33">
        <v>213.9</v>
      </c>
      <c r="R5874" s="42">
        <v>252.34</v>
      </c>
      <c r="S5874" s="33">
        <v>265.95999999999998</v>
      </c>
      <c r="T5874" s="42">
        <v>5.98</v>
      </c>
      <c r="U5874" s="33">
        <v>5.91</v>
      </c>
      <c r="V5874" s="116">
        <v>5.42</v>
      </c>
    </row>
    <row r="5875" spans="1:22" x14ac:dyDescent="0.25">
      <c r="A5875" s="26" t="s">
        <v>6714</v>
      </c>
      <c r="B5875" s="42">
        <v>1.5</v>
      </c>
      <c r="C5875" s="33">
        <v>4.5999999999999996</v>
      </c>
      <c r="D5875" s="42">
        <v>4.0999999999999996</v>
      </c>
      <c r="E5875" s="33">
        <v>0.3</v>
      </c>
      <c r="F5875" s="42">
        <v>1.6</v>
      </c>
      <c r="G5875" s="33">
        <v>1.2</v>
      </c>
      <c r="H5875" s="42">
        <v>0.2</v>
      </c>
      <c r="I5875" s="33">
        <v>2</v>
      </c>
      <c r="J5875" s="42">
        <v>1.7</v>
      </c>
      <c r="K5875" s="33">
        <v>0.2</v>
      </c>
      <c r="L5875" s="42">
        <v>0.6</v>
      </c>
      <c r="M5875" s="33">
        <v>0.3</v>
      </c>
      <c r="N5875" s="42">
        <v>0</v>
      </c>
      <c r="O5875" s="33">
        <v>0.1</v>
      </c>
      <c r="P5875" s="42">
        <v>276.29000000000002</v>
      </c>
      <c r="Q5875" s="33">
        <v>183.81</v>
      </c>
      <c r="R5875" s="42">
        <v>221.28</v>
      </c>
      <c r="S5875" s="33">
        <v>265.76</v>
      </c>
      <c r="T5875" s="42">
        <v>7.4</v>
      </c>
      <c r="U5875" s="33">
        <v>7.11</v>
      </c>
      <c r="V5875" s="116">
        <v>6.5</v>
      </c>
    </row>
    <row r="5876" spans="1:22" x14ac:dyDescent="0.25">
      <c r="A5876" s="26" t="s">
        <v>6715</v>
      </c>
      <c r="B5876" s="42">
        <v>1.5</v>
      </c>
      <c r="C5876" s="33">
        <v>5.5</v>
      </c>
      <c r="D5876" s="42">
        <v>4.0999999999999996</v>
      </c>
      <c r="E5876" s="33">
        <v>0.4</v>
      </c>
      <c r="F5876" s="42">
        <v>1.4</v>
      </c>
      <c r="G5876" s="33">
        <v>1.5</v>
      </c>
      <c r="H5876" s="42">
        <v>0.1</v>
      </c>
      <c r="I5876" s="33">
        <v>2.5</v>
      </c>
      <c r="J5876" s="42">
        <v>1.9</v>
      </c>
      <c r="K5876" s="33">
        <v>0.2</v>
      </c>
      <c r="L5876" s="42">
        <v>0.7</v>
      </c>
      <c r="M5876" s="33">
        <v>0.2</v>
      </c>
      <c r="N5876" s="42">
        <v>0</v>
      </c>
      <c r="O5876" s="33">
        <v>0.2</v>
      </c>
      <c r="P5876" s="42">
        <v>235.62</v>
      </c>
      <c r="Q5876" s="33">
        <v>161.21</v>
      </c>
      <c r="R5876" s="42">
        <v>187</v>
      </c>
      <c r="S5876" s="33">
        <v>267.64</v>
      </c>
      <c r="T5876" s="42">
        <v>8.3699999999999992</v>
      </c>
      <c r="U5876" s="33">
        <v>7.91</v>
      </c>
      <c r="V5876" s="116">
        <v>7.16</v>
      </c>
    </row>
    <row r="5877" spans="1:22" x14ac:dyDescent="0.25">
      <c r="A5877" s="26" t="s">
        <v>6716</v>
      </c>
      <c r="B5877" s="42">
        <v>2.2000000000000002</v>
      </c>
      <c r="C5877" s="33">
        <v>7.1</v>
      </c>
      <c r="D5877" s="42">
        <v>3.9</v>
      </c>
      <c r="E5877" s="33">
        <v>0.3</v>
      </c>
      <c r="F5877" s="42">
        <v>2</v>
      </c>
      <c r="G5877" s="33">
        <v>1.6</v>
      </c>
      <c r="H5877" s="42">
        <v>0.4</v>
      </c>
      <c r="I5877" s="33">
        <v>2.2999999999999998</v>
      </c>
      <c r="J5877" s="42">
        <v>1.8</v>
      </c>
      <c r="K5877" s="33">
        <v>0.3</v>
      </c>
      <c r="L5877" s="42">
        <v>0.7</v>
      </c>
      <c r="M5877" s="33">
        <v>0.3</v>
      </c>
      <c r="N5877" s="42">
        <v>0</v>
      </c>
      <c r="O5877" s="33">
        <v>0.1</v>
      </c>
      <c r="P5877" s="42">
        <v>229.82</v>
      </c>
      <c r="Q5877" s="33">
        <v>162.81</v>
      </c>
      <c r="R5877" s="42">
        <v>193.47</v>
      </c>
      <c r="S5877" s="33">
        <v>267.45</v>
      </c>
      <c r="T5877" s="42">
        <v>9.43</v>
      </c>
      <c r="U5877" s="33">
        <v>8.9600000000000009</v>
      </c>
      <c r="V5877" s="116">
        <v>8.06</v>
      </c>
    </row>
    <row r="5878" spans="1:22" x14ac:dyDescent="0.25">
      <c r="A5878" s="26" t="s">
        <v>6717</v>
      </c>
      <c r="B5878" s="42">
        <v>2.2999999999999998</v>
      </c>
      <c r="C5878" s="33">
        <v>8.8000000000000007</v>
      </c>
      <c r="D5878" s="42">
        <v>4.9000000000000004</v>
      </c>
      <c r="E5878" s="33">
        <v>0.3</v>
      </c>
      <c r="F5878" s="42">
        <v>1.9</v>
      </c>
      <c r="G5878" s="33">
        <v>1.9</v>
      </c>
      <c r="H5878" s="42">
        <v>0.3</v>
      </c>
      <c r="I5878" s="33">
        <v>2.2000000000000002</v>
      </c>
      <c r="J5878" s="42">
        <v>1.9</v>
      </c>
      <c r="K5878" s="33">
        <v>0.3</v>
      </c>
      <c r="L5878" s="42">
        <v>0.7</v>
      </c>
      <c r="M5878" s="33">
        <v>0.2</v>
      </c>
      <c r="N5878" s="42">
        <v>0.1</v>
      </c>
      <c r="O5878" s="33">
        <v>0.1</v>
      </c>
      <c r="P5878" s="42">
        <v>226.24</v>
      </c>
      <c r="Q5878" s="33">
        <v>162.59</v>
      </c>
      <c r="R5878" s="42">
        <v>181.88</v>
      </c>
      <c r="S5878" s="33">
        <v>268.02</v>
      </c>
      <c r="T5878" s="42">
        <v>11.57</v>
      </c>
      <c r="U5878" s="33">
        <v>11.03</v>
      </c>
      <c r="V5878" s="116">
        <v>9.9700000000000006</v>
      </c>
    </row>
    <row r="5879" spans="1:22" x14ac:dyDescent="0.25">
      <c r="A5879" s="26" t="s">
        <v>6718</v>
      </c>
      <c r="B5879" s="42">
        <v>2.2999999999999998</v>
      </c>
      <c r="C5879" s="33">
        <v>7.6</v>
      </c>
      <c r="D5879" s="42">
        <v>4.7</v>
      </c>
      <c r="E5879" s="33">
        <v>0.3</v>
      </c>
      <c r="F5879" s="42">
        <v>1.9</v>
      </c>
      <c r="G5879" s="33">
        <v>1.4</v>
      </c>
      <c r="H5879" s="42">
        <v>0.3</v>
      </c>
      <c r="I5879" s="33">
        <v>2.1</v>
      </c>
      <c r="J5879" s="42">
        <v>1.9</v>
      </c>
      <c r="K5879" s="33">
        <v>0.3</v>
      </c>
      <c r="L5879" s="42">
        <v>0.9</v>
      </c>
      <c r="M5879" s="33">
        <v>0.4</v>
      </c>
      <c r="N5879" s="42">
        <v>0</v>
      </c>
      <c r="O5879" s="33">
        <v>0.2</v>
      </c>
      <c r="P5879" s="42">
        <v>237.26</v>
      </c>
      <c r="Q5879" s="33">
        <v>167.5</v>
      </c>
      <c r="R5879" s="42">
        <v>190.68</v>
      </c>
      <c r="S5879" s="33">
        <v>268.11</v>
      </c>
      <c r="T5879" s="42">
        <v>10.039999999999999</v>
      </c>
      <c r="U5879" s="33">
        <v>9.74</v>
      </c>
      <c r="V5879" s="116">
        <v>8.57</v>
      </c>
    </row>
    <row r="5880" spans="1:22" x14ac:dyDescent="0.25">
      <c r="A5880" s="26" t="s">
        <v>6719</v>
      </c>
      <c r="B5880" s="42">
        <v>1.1000000000000001</v>
      </c>
      <c r="C5880" s="33">
        <v>4.5</v>
      </c>
      <c r="D5880" s="42">
        <v>4.3</v>
      </c>
      <c r="E5880" s="33">
        <v>0.2</v>
      </c>
      <c r="F5880" s="42">
        <v>1.7</v>
      </c>
      <c r="G5880" s="33">
        <v>1.4</v>
      </c>
      <c r="H5880" s="42">
        <v>0.2</v>
      </c>
      <c r="I5880" s="33">
        <v>1.6</v>
      </c>
      <c r="J5880" s="42">
        <v>1.6</v>
      </c>
      <c r="K5880" s="33">
        <v>0.2</v>
      </c>
      <c r="L5880" s="42">
        <v>0.5</v>
      </c>
      <c r="M5880" s="33">
        <v>0.2</v>
      </c>
      <c r="N5880" s="42">
        <v>0.1</v>
      </c>
      <c r="O5880" s="33">
        <v>0.1</v>
      </c>
      <c r="P5880" s="42">
        <v>294.83</v>
      </c>
      <c r="Q5880" s="33">
        <v>206.11</v>
      </c>
      <c r="R5880" s="42">
        <v>232.81</v>
      </c>
      <c r="S5880" s="33">
        <v>266.91000000000003</v>
      </c>
      <c r="T5880" s="42">
        <v>7.06</v>
      </c>
      <c r="U5880" s="33">
        <v>7.07</v>
      </c>
      <c r="V5880" s="116">
        <v>6.36</v>
      </c>
    </row>
    <row r="5881" spans="1:22" x14ac:dyDescent="0.25">
      <c r="A5881" s="26" t="s">
        <v>6720</v>
      </c>
      <c r="B5881" s="42">
        <v>1.5</v>
      </c>
      <c r="C5881" s="33">
        <v>4.5999999999999996</v>
      </c>
      <c r="D5881" s="42">
        <v>3.9</v>
      </c>
      <c r="E5881" s="33">
        <v>0.3</v>
      </c>
      <c r="F5881" s="42">
        <v>1.5</v>
      </c>
      <c r="G5881" s="33">
        <v>1</v>
      </c>
      <c r="H5881" s="42">
        <v>0.1</v>
      </c>
      <c r="I5881" s="33">
        <v>1.3</v>
      </c>
      <c r="J5881" s="42">
        <v>1.5</v>
      </c>
      <c r="K5881" s="33">
        <v>0.2</v>
      </c>
      <c r="L5881" s="42">
        <v>0.6</v>
      </c>
      <c r="M5881" s="33">
        <v>0.3</v>
      </c>
      <c r="N5881" s="42">
        <v>0</v>
      </c>
      <c r="O5881" s="33">
        <v>0.2</v>
      </c>
      <c r="P5881" s="42">
        <v>274.75</v>
      </c>
      <c r="Q5881" s="33">
        <v>187.52</v>
      </c>
      <c r="R5881" s="42">
        <v>225.58</v>
      </c>
      <c r="S5881" s="33">
        <v>267.48</v>
      </c>
      <c r="T5881" s="42">
        <v>7.09</v>
      </c>
      <c r="U5881" s="33">
        <v>7.11</v>
      </c>
      <c r="V5881" s="116">
        <v>6.51</v>
      </c>
    </row>
    <row r="5882" spans="1:22" x14ac:dyDescent="0.25">
      <c r="A5882" s="26" t="s">
        <v>6721</v>
      </c>
      <c r="B5882" s="42">
        <v>0.7</v>
      </c>
      <c r="C5882" s="33">
        <v>3.3</v>
      </c>
      <c r="D5882" s="42">
        <v>3.9</v>
      </c>
      <c r="E5882" s="33">
        <v>0.2</v>
      </c>
      <c r="F5882" s="42">
        <v>1.2</v>
      </c>
      <c r="G5882" s="33">
        <v>0.9</v>
      </c>
      <c r="H5882" s="42">
        <v>0.1</v>
      </c>
      <c r="I5882" s="33">
        <v>1.4</v>
      </c>
      <c r="J5882" s="42">
        <v>1.2</v>
      </c>
      <c r="K5882" s="33">
        <v>0.2</v>
      </c>
      <c r="L5882" s="42">
        <v>0.6</v>
      </c>
      <c r="M5882" s="33">
        <v>0.3</v>
      </c>
      <c r="N5882" s="42">
        <v>0</v>
      </c>
      <c r="O5882" s="33">
        <v>0.1</v>
      </c>
      <c r="P5882" s="42">
        <v>324.86</v>
      </c>
      <c r="Q5882" s="33">
        <v>222.27</v>
      </c>
      <c r="R5882" s="42">
        <v>259.61</v>
      </c>
      <c r="S5882" s="33">
        <v>266.18</v>
      </c>
      <c r="T5882" s="42">
        <v>6.03</v>
      </c>
      <c r="U5882" s="33">
        <v>5.65</v>
      </c>
      <c r="V5882" s="116">
        <v>5.35</v>
      </c>
    </row>
    <row r="5883" spans="1:22" x14ac:dyDescent="0.25">
      <c r="A5883" s="26" t="s">
        <v>6722</v>
      </c>
      <c r="B5883" s="42">
        <v>1.1000000000000001</v>
      </c>
      <c r="C5883" s="33">
        <v>3.6</v>
      </c>
      <c r="D5883" s="42">
        <v>3.7</v>
      </c>
      <c r="E5883" s="33">
        <v>0.1</v>
      </c>
      <c r="F5883" s="42">
        <v>1.2</v>
      </c>
      <c r="G5883" s="33">
        <v>1</v>
      </c>
      <c r="H5883" s="42">
        <v>0.2</v>
      </c>
      <c r="I5883" s="33">
        <v>1.1000000000000001</v>
      </c>
      <c r="J5883" s="42">
        <v>1.3</v>
      </c>
      <c r="K5883" s="33">
        <v>0.2</v>
      </c>
      <c r="L5883" s="42">
        <v>0.6</v>
      </c>
      <c r="M5883" s="33">
        <v>0.2</v>
      </c>
      <c r="N5883" s="42">
        <v>0</v>
      </c>
      <c r="O5883" s="33">
        <v>0.1</v>
      </c>
      <c r="P5883" s="42">
        <v>333.12</v>
      </c>
      <c r="Q5883" s="33">
        <v>226.62</v>
      </c>
      <c r="R5883" s="42">
        <v>272</v>
      </c>
      <c r="S5883" s="33">
        <v>266.08</v>
      </c>
      <c r="T5883" s="42">
        <v>6.36</v>
      </c>
      <c r="U5883" s="33">
        <v>5.95</v>
      </c>
      <c r="V5883" s="116">
        <v>5.6</v>
      </c>
    </row>
    <row r="5884" spans="1:22" x14ac:dyDescent="0.25">
      <c r="A5884" s="26" t="s">
        <v>6723</v>
      </c>
      <c r="B5884" s="42">
        <v>1.3</v>
      </c>
      <c r="C5884" s="33">
        <v>3.5</v>
      </c>
      <c r="D5884" s="42">
        <v>3.8</v>
      </c>
      <c r="E5884" s="33">
        <v>0.2</v>
      </c>
      <c r="F5884" s="42">
        <v>1.6</v>
      </c>
      <c r="G5884" s="33">
        <v>0.9</v>
      </c>
      <c r="H5884" s="42">
        <v>0.2</v>
      </c>
      <c r="I5884" s="33">
        <v>1.6</v>
      </c>
      <c r="J5884" s="42">
        <v>1.3</v>
      </c>
      <c r="K5884" s="33">
        <v>0.1</v>
      </c>
      <c r="L5884" s="42">
        <v>0.5</v>
      </c>
      <c r="M5884" s="33">
        <v>0.3</v>
      </c>
      <c r="N5884" s="42">
        <v>0.1</v>
      </c>
      <c r="O5884" s="33">
        <v>0.1</v>
      </c>
      <c r="P5884" s="42">
        <v>319.38</v>
      </c>
      <c r="Q5884" s="33">
        <v>220.79</v>
      </c>
      <c r="R5884" s="42">
        <v>246.42</v>
      </c>
      <c r="S5884" s="33">
        <v>266.5</v>
      </c>
      <c r="T5884" s="42">
        <v>6.12</v>
      </c>
      <c r="U5884" s="33">
        <v>5.93</v>
      </c>
      <c r="V5884" s="116">
        <v>5.42</v>
      </c>
    </row>
    <row r="5885" spans="1:22" x14ac:dyDescent="0.25">
      <c r="A5885" s="26" t="s">
        <v>6724</v>
      </c>
      <c r="B5885" s="42">
        <v>0.1</v>
      </c>
      <c r="C5885" s="33">
        <v>3.4</v>
      </c>
      <c r="D5885" s="42">
        <v>3.7</v>
      </c>
      <c r="E5885" s="33">
        <v>0.1</v>
      </c>
      <c r="F5885" s="42">
        <v>1.3</v>
      </c>
      <c r="G5885" s="33">
        <v>1.1000000000000001</v>
      </c>
      <c r="H5885" s="42">
        <v>0.2</v>
      </c>
      <c r="I5885" s="33">
        <v>1.6</v>
      </c>
      <c r="J5885" s="42">
        <v>1.5</v>
      </c>
      <c r="K5885" s="33">
        <v>0.2</v>
      </c>
      <c r="L5885" s="42">
        <v>0.8</v>
      </c>
      <c r="M5885" s="33">
        <v>0.3</v>
      </c>
      <c r="N5885" s="42">
        <v>0</v>
      </c>
      <c r="O5885" s="33">
        <v>0.1</v>
      </c>
      <c r="P5885" s="42">
        <v>316.48</v>
      </c>
      <c r="Q5885" s="33">
        <v>209.09</v>
      </c>
      <c r="R5885" s="42">
        <v>240.61</v>
      </c>
      <c r="S5885" s="33">
        <v>265.95999999999998</v>
      </c>
      <c r="T5885" s="42">
        <v>5.99</v>
      </c>
      <c r="U5885" s="33">
        <v>5.92</v>
      </c>
      <c r="V5885" s="116">
        <v>5.71</v>
      </c>
    </row>
    <row r="5886" spans="1:22" x14ac:dyDescent="0.25">
      <c r="A5886" s="26" t="s">
        <v>6725</v>
      </c>
      <c r="B5886" s="42">
        <v>0.3</v>
      </c>
      <c r="C5886" s="33">
        <v>3.4</v>
      </c>
      <c r="D5886" s="42">
        <v>4.7</v>
      </c>
      <c r="E5886" s="33">
        <v>0.3</v>
      </c>
      <c r="F5886" s="42">
        <v>1.7</v>
      </c>
      <c r="G5886" s="33">
        <v>1.6</v>
      </c>
      <c r="H5886" s="42">
        <v>0</v>
      </c>
      <c r="I5886" s="33">
        <v>2.5</v>
      </c>
      <c r="J5886" s="42">
        <v>1.8</v>
      </c>
      <c r="K5886" s="33">
        <v>0.2</v>
      </c>
      <c r="L5886" s="42">
        <v>0.7</v>
      </c>
      <c r="M5886" s="33">
        <v>0.2</v>
      </c>
      <c r="N5886" s="42">
        <v>0</v>
      </c>
      <c r="O5886" s="33">
        <v>0.1</v>
      </c>
      <c r="P5886" s="42">
        <v>306.56</v>
      </c>
      <c r="Q5886" s="33">
        <v>210.16</v>
      </c>
      <c r="R5886" s="42">
        <v>242.49</v>
      </c>
      <c r="S5886" s="33">
        <v>266.49</v>
      </c>
      <c r="T5886" s="42">
        <v>6.36</v>
      </c>
      <c r="U5886" s="33">
        <v>6.41</v>
      </c>
      <c r="V5886" s="116">
        <v>6.18</v>
      </c>
    </row>
    <row r="5887" spans="1:22" x14ac:dyDescent="0.25">
      <c r="A5887" s="26" t="s">
        <v>6726</v>
      </c>
      <c r="B5887" s="42">
        <v>1.1000000000000001</v>
      </c>
      <c r="C5887" s="33">
        <v>3.7</v>
      </c>
      <c r="D5887" s="42">
        <v>4.2</v>
      </c>
      <c r="E5887" s="33">
        <v>0.1</v>
      </c>
      <c r="F5887" s="42">
        <v>1.7</v>
      </c>
      <c r="G5887" s="33">
        <v>1.1000000000000001</v>
      </c>
      <c r="H5887" s="42">
        <v>0.2</v>
      </c>
      <c r="I5887" s="33">
        <v>1.8</v>
      </c>
      <c r="J5887" s="42">
        <v>1.6</v>
      </c>
      <c r="K5887" s="33">
        <v>0.3</v>
      </c>
      <c r="L5887" s="42">
        <v>0.7</v>
      </c>
      <c r="M5887" s="33">
        <v>0.3</v>
      </c>
      <c r="N5887" s="42">
        <v>0.1</v>
      </c>
      <c r="O5887" s="33">
        <v>0.1</v>
      </c>
      <c r="P5887" s="42">
        <v>297.10000000000002</v>
      </c>
      <c r="Q5887" s="33">
        <v>202.94</v>
      </c>
      <c r="R5887" s="42">
        <v>236.21</v>
      </c>
      <c r="S5887" s="33">
        <v>266.37</v>
      </c>
      <c r="T5887" s="42">
        <v>6.23</v>
      </c>
      <c r="U5887" s="33">
        <v>6.41</v>
      </c>
      <c r="V5887" s="116">
        <v>6.09</v>
      </c>
    </row>
    <row r="5888" spans="1:22" x14ac:dyDescent="0.25">
      <c r="A5888" s="26" t="s">
        <v>6727</v>
      </c>
      <c r="B5888" s="42">
        <v>1.2</v>
      </c>
      <c r="C5888" s="33">
        <v>5.2</v>
      </c>
      <c r="D5888" s="42">
        <v>4.8</v>
      </c>
      <c r="E5888" s="33">
        <v>0.3</v>
      </c>
      <c r="F5888" s="42">
        <v>1.9</v>
      </c>
      <c r="G5888" s="33">
        <v>1.6</v>
      </c>
      <c r="H5888" s="42">
        <v>0.1</v>
      </c>
      <c r="I5888" s="33">
        <v>2.1</v>
      </c>
      <c r="J5888" s="42">
        <v>1.8</v>
      </c>
      <c r="K5888" s="33">
        <v>0.2</v>
      </c>
      <c r="L5888" s="42">
        <v>0.6</v>
      </c>
      <c r="M5888" s="33">
        <v>0.3</v>
      </c>
      <c r="N5888" s="42">
        <v>0.1</v>
      </c>
      <c r="O5888" s="33">
        <v>0.1</v>
      </c>
      <c r="P5888" s="42">
        <v>253.74</v>
      </c>
      <c r="Q5888" s="33">
        <v>165.41</v>
      </c>
      <c r="R5888" s="42">
        <v>202.48</v>
      </c>
      <c r="S5888" s="33">
        <v>267.43</v>
      </c>
      <c r="T5888" s="42">
        <v>7.73</v>
      </c>
      <c r="U5888" s="33">
        <v>7.93</v>
      </c>
      <c r="V5888" s="116">
        <v>7.52</v>
      </c>
    </row>
    <row r="5889" spans="1:22" x14ac:dyDescent="0.25">
      <c r="A5889" s="26" t="s">
        <v>6728</v>
      </c>
      <c r="B5889" s="42">
        <v>1.3</v>
      </c>
      <c r="C5889" s="33">
        <v>5.6</v>
      </c>
      <c r="D5889" s="42">
        <v>4.5999999999999996</v>
      </c>
      <c r="E5889" s="33">
        <v>0.2</v>
      </c>
      <c r="F5889" s="42">
        <v>1.8</v>
      </c>
      <c r="G5889" s="33">
        <v>1.6</v>
      </c>
      <c r="H5889" s="42">
        <v>0.4</v>
      </c>
      <c r="I5889" s="33">
        <v>2.4</v>
      </c>
      <c r="J5889" s="42">
        <v>2.2000000000000002</v>
      </c>
      <c r="K5889" s="33">
        <v>0.3</v>
      </c>
      <c r="L5889" s="42">
        <v>0.9</v>
      </c>
      <c r="M5889" s="33">
        <v>0.3</v>
      </c>
      <c r="N5889" s="42">
        <v>0.1</v>
      </c>
      <c r="O5889" s="33">
        <v>0.1</v>
      </c>
      <c r="P5889" s="42">
        <v>235.47</v>
      </c>
      <c r="Q5889" s="33">
        <v>161.38999999999999</v>
      </c>
      <c r="R5889" s="42">
        <v>190.35</v>
      </c>
      <c r="S5889" s="33">
        <v>268.07</v>
      </c>
      <c r="T5889" s="42">
        <v>8.74</v>
      </c>
      <c r="U5889" s="33">
        <v>8.44</v>
      </c>
      <c r="V5889" s="116">
        <v>8.06</v>
      </c>
    </row>
    <row r="5890" spans="1:22" x14ac:dyDescent="0.25">
      <c r="A5890" s="26" t="s">
        <v>6729</v>
      </c>
      <c r="B5890" s="42">
        <v>1.5</v>
      </c>
      <c r="C5890" s="33">
        <v>7.1</v>
      </c>
      <c r="D5890" s="42">
        <v>4.8</v>
      </c>
      <c r="E5890" s="33">
        <v>0.3</v>
      </c>
      <c r="F5890" s="42">
        <v>2.2000000000000002</v>
      </c>
      <c r="G5890" s="33">
        <v>1.4</v>
      </c>
      <c r="H5890" s="42">
        <v>0.2</v>
      </c>
      <c r="I5890" s="33">
        <v>1.9</v>
      </c>
      <c r="J5890" s="42">
        <v>2</v>
      </c>
      <c r="K5890" s="33">
        <v>0.3</v>
      </c>
      <c r="L5890" s="42">
        <v>1</v>
      </c>
      <c r="M5890" s="33">
        <v>0.4</v>
      </c>
      <c r="N5890" s="42">
        <v>0.1</v>
      </c>
      <c r="O5890" s="33">
        <v>0.2</v>
      </c>
      <c r="P5890" s="42">
        <v>222.83</v>
      </c>
      <c r="Q5890" s="33">
        <v>150.96</v>
      </c>
      <c r="R5890" s="42">
        <v>179.98</v>
      </c>
      <c r="S5890" s="33">
        <v>268.35000000000002</v>
      </c>
      <c r="T5890" s="42">
        <v>9.99</v>
      </c>
      <c r="U5890" s="33">
        <v>10.11</v>
      </c>
      <c r="V5890" s="116">
        <v>9.39</v>
      </c>
    </row>
    <row r="5891" spans="1:22" x14ac:dyDescent="0.25">
      <c r="A5891" s="26" t="s">
        <v>6730</v>
      </c>
      <c r="B5891" s="42">
        <v>1.3</v>
      </c>
      <c r="C5891" s="33">
        <v>4.4000000000000004</v>
      </c>
      <c r="D5891" s="42">
        <v>4</v>
      </c>
      <c r="E5891" s="33">
        <v>0.3</v>
      </c>
      <c r="F5891" s="42">
        <v>2.2999999999999998</v>
      </c>
      <c r="G5891" s="33">
        <v>1.3</v>
      </c>
      <c r="H5891" s="42">
        <v>0.3</v>
      </c>
      <c r="I5891" s="33">
        <v>2.5</v>
      </c>
      <c r="J5891" s="42">
        <v>1.8</v>
      </c>
      <c r="K5891" s="33">
        <v>0.3</v>
      </c>
      <c r="L5891" s="42">
        <v>0.5</v>
      </c>
      <c r="M5891" s="33">
        <v>0.3</v>
      </c>
      <c r="N5891" s="42">
        <v>0.1</v>
      </c>
      <c r="O5891" s="33">
        <v>0.2</v>
      </c>
      <c r="P5891" s="42">
        <v>223.7</v>
      </c>
      <c r="Q5891" s="33">
        <v>154.16999999999999</v>
      </c>
      <c r="R5891" s="42">
        <v>178.92</v>
      </c>
      <c r="S5891" s="33">
        <v>267.47000000000003</v>
      </c>
      <c r="T5891" s="42">
        <v>7.02</v>
      </c>
      <c r="U5891" s="33">
        <v>7.11</v>
      </c>
      <c r="V5891" s="116">
        <v>6.51</v>
      </c>
    </row>
    <row r="5892" spans="1:22" x14ac:dyDescent="0.25">
      <c r="A5892" s="26" t="s">
        <v>6731</v>
      </c>
      <c r="B5892" s="42">
        <v>1.1000000000000001</v>
      </c>
      <c r="C5892" s="33">
        <v>7.8</v>
      </c>
      <c r="D5892" s="42">
        <v>5.2</v>
      </c>
      <c r="E5892" s="33">
        <v>0.2</v>
      </c>
      <c r="F5892" s="42">
        <v>1.6</v>
      </c>
      <c r="G5892" s="33">
        <v>1.7</v>
      </c>
      <c r="H5892" s="42">
        <v>0.3</v>
      </c>
      <c r="I5892" s="33">
        <v>1.6</v>
      </c>
      <c r="J5892" s="42">
        <v>1.4</v>
      </c>
      <c r="K5892" s="33">
        <v>0.4</v>
      </c>
      <c r="L5892" s="42">
        <v>0.5</v>
      </c>
      <c r="M5892" s="33">
        <v>0.2</v>
      </c>
      <c r="N5892" s="42">
        <v>0.1</v>
      </c>
      <c r="O5892" s="33">
        <v>0.2</v>
      </c>
      <c r="P5892" s="42">
        <v>226.94</v>
      </c>
      <c r="Q5892" s="33">
        <v>156.43</v>
      </c>
      <c r="R5892" s="42">
        <v>181.81</v>
      </c>
      <c r="S5892" s="33">
        <v>269.2</v>
      </c>
      <c r="T5892" s="42">
        <v>9.76</v>
      </c>
      <c r="U5892" s="33">
        <v>9.9</v>
      </c>
      <c r="V5892" s="116">
        <v>9.75</v>
      </c>
    </row>
    <row r="5893" spans="1:22" x14ac:dyDescent="0.25">
      <c r="A5893" s="26" t="s">
        <v>6732</v>
      </c>
      <c r="B5893" s="42">
        <v>1.2</v>
      </c>
      <c r="C5893" s="33">
        <v>8.9</v>
      </c>
      <c r="D5893" s="42">
        <v>5.7</v>
      </c>
      <c r="E5893" s="33">
        <v>0.1</v>
      </c>
      <c r="F5893" s="42">
        <v>2</v>
      </c>
      <c r="G5893" s="33">
        <v>1.8</v>
      </c>
      <c r="H5893" s="42">
        <v>0.4</v>
      </c>
      <c r="I5893" s="33">
        <v>1.5</v>
      </c>
      <c r="J5893" s="42">
        <v>1.5</v>
      </c>
      <c r="K5893" s="33">
        <v>0.3</v>
      </c>
      <c r="L5893" s="42">
        <v>0.4</v>
      </c>
      <c r="M5893" s="33">
        <v>0.2</v>
      </c>
      <c r="N5893" s="42">
        <v>0.1</v>
      </c>
      <c r="O5893" s="33">
        <v>0.3</v>
      </c>
      <c r="P5893" s="42">
        <v>234.34</v>
      </c>
      <c r="Q5893" s="33">
        <v>164.69</v>
      </c>
      <c r="R5893" s="42">
        <v>188.47</v>
      </c>
      <c r="S5893" s="33">
        <v>268.81</v>
      </c>
      <c r="T5893" s="42">
        <v>10.68</v>
      </c>
      <c r="U5893" s="33">
        <v>10.83</v>
      </c>
      <c r="V5893" s="116">
        <v>10.44</v>
      </c>
    </row>
    <row r="5894" spans="1:22" x14ac:dyDescent="0.25">
      <c r="A5894" s="26" t="s">
        <v>6733</v>
      </c>
      <c r="B5894" s="42">
        <v>1.2</v>
      </c>
      <c r="C5894" s="33">
        <v>8.1999999999999993</v>
      </c>
      <c r="D5894" s="42">
        <v>5.3</v>
      </c>
      <c r="E5894" s="33">
        <v>0.1</v>
      </c>
      <c r="F5894" s="42">
        <v>2.6</v>
      </c>
      <c r="G5894" s="33">
        <v>2.2000000000000002</v>
      </c>
      <c r="H5894" s="42">
        <v>0.3</v>
      </c>
      <c r="I5894" s="33">
        <v>0.9</v>
      </c>
      <c r="J5894" s="42">
        <v>0.9</v>
      </c>
      <c r="K5894" s="33">
        <v>0.2</v>
      </c>
      <c r="L5894" s="42">
        <v>0.4</v>
      </c>
      <c r="M5894" s="33">
        <v>0.2</v>
      </c>
      <c r="N5894" s="42">
        <v>0</v>
      </c>
      <c r="O5894" s="33">
        <v>0.3</v>
      </c>
      <c r="P5894" s="42">
        <v>270.32</v>
      </c>
      <c r="Q5894" s="33">
        <v>176.79</v>
      </c>
      <c r="R5894" s="42">
        <v>203.13</v>
      </c>
      <c r="S5894" s="33">
        <v>268.39999999999998</v>
      </c>
      <c r="T5894" s="42">
        <v>10.11</v>
      </c>
      <c r="U5894" s="33">
        <v>10.4</v>
      </c>
      <c r="V5894" s="116">
        <v>10.06</v>
      </c>
    </row>
    <row r="5895" spans="1:22" x14ac:dyDescent="0.25">
      <c r="A5895" s="26" t="s">
        <v>6734</v>
      </c>
      <c r="B5895" s="42">
        <v>0.9</v>
      </c>
      <c r="C5895" s="33">
        <v>4.3</v>
      </c>
      <c r="D5895" s="42">
        <v>4.2</v>
      </c>
      <c r="E5895" s="33">
        <v>0.1</v>
      </c>
      <c r="F5895" s="42">
        <v>1.6</v>
      </c>
      <c r="G5895" s="33">
        <v>1.3</v>
      </c>
      <c r="H5895" s="42">
        <v>0.1</v>
      </c>
      <c r="I5895" s="33">
        <v>1.3</v>
      </c>
      <c r="J5895" s="42">
        <v>1.1000000000000001</v>
      </c>
      <c r="K5895" s="33">
        <v>0.2</v>
      </c>
      <c r="L5895" s="42">
        <v>0.1</v>
      </c>
      <c r="M5895" s="33">
        <v>0.1</v>
      </c>
      <c r="N5895" s="42">
        <v>0.1</v>
      </c>
      <c r="O5895" s="33">
        <v>0.1</v>
      </c>
      <c r="P5895" s="42">
        <v>303.31</v>
      </c>
      <c r="Q5895" s="33">
        <v>208.67</v>
      </c>
      <c r="R5895" s="42">
        <v>243.3</v>
      </c>
      <c r="S5895" s="33">
        <v>267.11</v>
      </c>
      <c r="T5895" s="42">
        <v>6.72</v>
      </c>
      <c r="U5895" s="33">
        <v>6.62</v>
      </c>
      <c r="V5895" s="116">
        <v>6.48</v>
      </c>
    </row>
    <row r="5896" spans="1:22" x14ac:dyDescent="0.25">
      <c r="A5896" s="26" t="s">
        <v>6735</v>
      </c>
      <c r="B5896" s="42">
        <v>1.3</v>
      </c>
      <c r="C5896" s="33">
        <v>5.4</v>
      </c>
      <c r="D5896" s="42">
        <v>4.5</v>
      </c>
      <c r="E5896" s="33">
        <v>0.2</v>
      </c>
      <c r="F5896" s="42">
        <v>2.1</v>
      </c>
      <c r="G5896" s="33">
        <v>1.4</v>
      </c>
      <c r="H5896" s="42">
        <v>0.2</v>
      </c>
      <c r="I5896" s="33">
        <v>0.9</v>
      </c>
      <c r="J5896" s="42">
        <v>1.3</v>
      </c>
      <c r="K5896" s="33">
        <v>0.2</v>
      </c>
      <c r="L5896" s="42">
        <v>0.4</v>
      </c>
      <c r="M5896" s="33">
        <v>0.1</v>
      </c>
      <c r="N5896" s="42">
        <v>0.1</v>
      </c>
      <c r="O5896" s="33">
        <v>0.2</v>
      </c>
      <c r="P5896" s="42">
        <v>287.26</v>
      </c>
      <c r="Q5896" s="33">
        <v>193.13</v>
      </c>
      <c r="R5896" s="42">
        <v>229.58</v>
      </c>
      <c r="S5896" s="33">
        <v>266.99</v>
      </c>
      <c r="T5896" s="42">
        <v>7.56</v>
      </c>
      <c r="U5896" s="33">
        <v>7.6</v>
      </c>
      <c r="V5896" s="116">
        <v>7.15</v>
      </c>
    </row>
    <row r="5897" spans="1:22" x14ac:dyDescent="0.25">
      <c r="A5897" s="26" t="s">
        <v>6736</v>
      </c>
      <c r="B5897" s="42">
        <v>0.9</v>
      </c>
      <c r="C5897" s="33">
        <v>8.1</v>
      </c>
      <c r="D5897" s="42">
        <v>5.5</v>
      </c>
      <c r="E5897" s="33">
        <v>0</v>
      </c>
      <c r="F5897" s="42">
        <v>1.8</v>
      </c>
      <c r="G5897" s="33">
        <v>2</v>
      </c>
      <c r="H5897" s="42">
        <v>0.3</v>
      </c>
      <c r="I5897" s="33">
        <v>1.3</v>
      </c>
      <c r="J5897" s="42">
        <v>1.7</v>
      </c>
      <c r="K5897" s="33">
        <v>0.3</v>
      </c>
      <c r="L5897" s="42">
        <v>0.6</v>
      </c>
      <c r="M5897" s="33">
        <v>0.2</v>
      </c>
      <c r="N5897" s="42">
        <v>0.1</v>
      </c>
      <c r="O5897" s="33">
        <v>0.2</v>
      </c>
      <c r="P5897" s="42">
        <v>225.44</v>
      </c>
      <c r="Q5897" s="33">
        <v>159.69999999999999</v>
      </c>
      <c r="R5897" s="42">
        <v>180.72</v>
      </c>
      <c r="S5897" s="33">
        <v>269.17</v>
      </c>
      <c r="T5897" s="42">
        <v>10.93</v>
      </c>
      <c r="U5897" s="33">
        <v>10.69</v>
      </c>
      <c r="V5897" s="116">
        <v>10.57</v>
      </c>
    </row>
    <row r="5898" spans="1:22" x14ac:dyDescent="0.25">
      <c r="A5898" s="26" t="s">
        <v>6737</v>
      </c>
      <c r="B5898" s="42">
        <v>1.9</v>
      </c>
      <c r="C5898" s="33">
        <v>9.6</v>
      </c>
      <c r="D5898" s="42">
        <v>5.5</v>
      </c>
      <c r="E5898" s="33">
        <v>0.2</v>
      </c>
      <c r="F5898" s="42">
        <v>2</v>
      </c>
      <c r="G5898" s="33">
        <v>2</v>
      </c>
      <c r="H5898" s="42">
        <v>0.2</v>
      </c>
      <c r="I5898" s="33">
        <v>1.6</v>
      </c>
      <c r="J5898" s="42">
        <v>1.5</v>
      </c>
      <c r="K5898" s="33">
        <v>0.3</v>
      </c>
      <c r="L5898" s="42">
        <v>0.5</v>
      </c>
      <c r="M5898" s="33">
        <v>0.2</v>
      </c>
      <c r="N5898" s="42">
        <v>0.1</v>
      </c>
      <c r="O5898" s="33">
        <v>0.3</v>
      </c>
      <c r="P5898" s="42">
        <v>229.65</v>
      </c>
      <c r="Q5898" s="33">
        <v>154.6</v>
      </c>
      <c r="R5898" s="42">
        <v>175.56</v>
      </c>
      <c r="S5898" s="33">
        <v>268.95999999999998</v>
      </c>
      <c r="T5898" s="42">
        <v>11.98</v>
      </c>
      <c r="U5898" s="33">
        <v>11.87</v>
      </c>
      <c r="V5898" s="116">
        <v>11.29</v>
      </c>
    </row>
    <row r="5899" spans="1:22" x14ac:dyDescent="0.25">
      <c r="A5899" s="26" t="s">
        <v>6738</v>
      </c>
      <c r="B5899" s="42">
        <v>1.4</v>
      </c>
      <c r="C5899" s="33">
        <v>5.6</v>
      </c>
      <c r="D5899" s="42">
        <v>4.2</v>
      </c>
      <c r="E5899" s="33">
        <v>0.1</v>
      </c>
      <c r="F5899" s="42">
        <v>1.6</v>
      </c>
      <c r="G5899" s="33">
        <v>1.3</v>
      </c>
      <c r="H5899" s="42">
        <v>0.3</v>
      </c>
      <c r="I5899" s="33">
        <v>0.5</v>
      </c>
      <c r="J5899" s="42">
        <v>0.4</v>
      </c>
      <c r="K5899" s="33">
        <v>0.2</v>
      </c>
      <c r="L5899" s="42">
        <v>0.2</v>
      </c>
      <c r="M5899" s="33">
        <v>0.2</v>
      </c>
      <c r="N5899" s="42">
        <v>0.1</v>
      </c>
      <c r="O5899" s="33">
        <v>0.2</v>
      </c>
      <c r="P5899" s="42">
        <v>329.98</v>
      </c>
      <c r="Q5899" s="33">
        <v>228.4</v>
      </c>
      <c r="R5899" s="42">
        <v>263.82</v>
      </c>
      <c r="S5899" s="33">
        <v>267.47000000000003</v>
      </c>
      <c r="T5899" s="42">
        <v>7.75</v>
      </c>
      <c r="U5899" s="33">
        <v>7.64</v>
      </c>
      <c r="V5899" s="116">
        <v>7.14</v>
      </c>
    </row>
    <row r="5900" spans="1:22" x14ac:dyDescent="0.25">
      <c r="A5900" s="26" t="s">
        <v>6739</v>
      </c>
      <c r="B5900" s="42">
        <v>0.2</v>
      </c>
      <c r="C5900" s="33">
        <v>5.4</v>
      </c>
      <c r="D5900" s="42">
        <v>4.3</v>
      </c>
      <c r="E5900" s="33">
        <v>0.1</v>
      </c>
      <c r="F5900" s="42">
        <v>1.4</v>
      </c>
      <c r="G5900" s="33">
        <v>1.4</v>
      </c>
      <c r="H5900" s="42">
        <v>0.2</v>
      </c>
      <c r="I5900" s="33">
        <v>1.1000000000000001</v>
      </c>
      <c r="J5900" s="42">
        <v>1</v>
      </c>
      <c r="K5900" s="33">
        <v>0.1</v>
      </c>
      <c r="L5900" s="42">
        <v>0.6</v>
      </c>
      <c r="M5900" s="33">
        <v>0</v>
      </c>
      <c r="N5900" s="42">
        <v>0</v>
      </c>
      <c r="O5900" s="33">
        <v>0.2</v>
      </c>
      <c r="P5900" s="42">
        <v>327.60000000000002</v>
      </c>
      <c r="Q5900" s="33">
        <v>222.99</v>
      </c>
      <c r="R5900" s="42">
        <v>262.83</v>
      </c>
      <c r="S5900" s="33">
        <v>267.27</v>
      </c>
      <c r="T5900" s="42">
        <v>7.33</v>
      </c>
      <c r="U5900" s="33">
        <v>7.28</v>
      </c>
      <c r="V5900" s="116">
        <v>7.33</v>
      </c>
    </row>
    <row r="5901" spans="1:22" x14ac:dyDescent="0.25">
      <c r="A5901" s="26" t="s">
        <v>6740</v>
      </c>
      <c r="B5901" s="42">
        <v>1.5</v>
      </c>
      <c r="C5901" s="33">
        <v>5</v>
      </c>
      <c r="D5901" s="42">
        <v>3.8</v>
      </c>
      <c r="E5901" s="33">
        <v>0.2</v>
      </c>
      <c r="F5901" s="42">
        <v>1.6</v>
      </c>
      <c r="G5901" s="33">
        <v>1.3</v>
      </c>
      <c r="H5901" s="42">
        <v>0.1</v>
      </c>
      <c r="I5901" s="33">
        <v>1.2</v>
      </c>
      <c r="J5901" s="42">
        <v>1</v>
      </c>
      <c r="K5901" s="33">
        <v>0.2</v>
      </c>
      <c r="L5901" s="42">
        <v>0.2</v>
      </c>
      <c r="M5901" s="33">
        <v>0.1</v>
      </c>
      <c r="N5901" s="42">
        <v>0.1</v>
      </c>
      <c r="O5901" s="33">
        <v>0.1</v>
      </c>
      <c r="P5901" s="42">
        <v>341.78</v>
      </c>
      <c r="Q5901" s="33">
        <v>234.58</v>
      </c>
      <c r="R5901" s="42">
        <v>264.88</v>
      </c>
      <c r="S5901" s="33">
        <v>267.08</v>
      </c>
      <c r="T5901" s="42">
        <v>6.98</v>
      </c>
      <c r="U5901" s="33">
        <v>6.88</v>
      </c>
      <c r="V5901" s="116">
        <v>6.42</v>
      </c>
    </row>
    <row r="5902" spans="1:22" x14ac:dyDescent="0.25">
      <c r="A5902" s="26" t="s">
        <v>6741</v>
      </c>
      <c r="B5902" s="42">
        <v>0.6</v>
      </c>
      <c r="C5902" s="33">
        <v>2.2999999999999998</v>
      </c>
      <c r="D5902" s="42">
        <v>3.4</v>
      </c>
      <c r="E5902" s="33">
        <v>0.1</v>
      </c>
      <c r="F5902" s="42">
        <v>1.3</v>
      </c>
      <c r="G5902" s="33">
        <v>0.9</v>
      </c>
      <c r="H5902" s="42">
        <v>0.1</v>
      </c>
      <c r="I5902" s="33">
        <v>0.9</v>
      </c>
      <c r="J5902" s="42">
        <v>1</v>
      </c>
      <c r="K5902" s="33">
        <v>0.1</v>
      </c>
      <c r="L5902" s="42">
        <v>0.2</v>
      </c>
      <c r="M5902" s="33">
        <v>0.1</v>
      </c>
      <c r="N5902" s="42">
        <v>0.1</v>
      </c>
      <c r="O5902" s="33">
        <v>0.2</v>
      </c>
      <c r="P5902" s="42">
        <v>399.58</v>
      </c>
      <c r="Q5902" s="33">
        <v>270.5</v>
      </c>
      <c r="R5902" s="42">
        <v>316.48</v>
      </c>
      <c r="S5902" s="33">
        <v>265.23</v>
      </c>
      <c r="T5902" s="42">
        <v>4.66</v>
      </c>
      <c r="U5902" s="33">
        <v>4.62</v>
      </c>
      <c r="V5902" s="116">
        <v>4.51</v>
      </c>
    </row>
    <row r="5903" spans="1:22" x14ac:dyDescent="0.25">
      <c r="A5903" s="26" t="s">
        <v>6742</v>
      </c>
      <c r="B5903" s="42">
        <v>0.6</v>
      </c>
      <c r="C5903" s="33">
        <v>3.6</v>
      </c>
      <c r="D5903" s="42">
        <v>3.8</v>
      </c>
      <c r="E5903" s="33">
        <v>0.1</v>
      </c>
      <c r="F5903" s="42">
        <v>1.4</v>
      </c>
      <c r="G5903" s="33">
        <v>1.2</v>
      </c>
      <c r="H5903" s="42">
        <v>0</v>
      </c>
      <c r="I5903" s="33">
        <v>0.8</v>
      </c>
      <c r="J5903" s="42">
        <v>0.8</v>
      </c>
      <c r="K5903" s="33">
        <v>0.2</v>
      </c>
      <c r="L5903" s="42">
        <v>0.2</v>
      </c>
      <c r="M5903" s="33">
        <v>0.1</v>
      </c>
      <c r="N5903" s="42">
        <v>0.1</v>
      </c>
      <c r="O5903" s="33">
        <v>0.1</v>
      </c>
      <c r="P5903" s="42">
        <v>376.82</v>
      </c>
      <c r="Q5903" s="33">
        <v>262.31</v>
      </c>
      <c r="R5903" s="42">
        <v>304.33999999999997</v>
      </c>
      <c r="S5903" s="33">
        <v>265.83</v>
      </c>
      <c r="T5903" s="42">
        <v>5.55</v>
      </c>
      <c r="U5903" s="33">
        <v>5.59</v>
      </c>
      <c r="V5903" s="116">
        <v>5.26</v>
      </c>
    </row>
    <row r="5904" spans="1:22" x14ac:dyDescent="0.25">
      <c r="A5904" s="26" t="s">
        <v>6743</v>
      </c>
      <c r="B5904" s="42">
        <v>0.8</v>
      </c>
      <c r="C5904" s="33">
        <v>2.9</v>
      </c>
      <c r="D5904" s="42">
        <v>3.9</v>
      </c>
      <c r="E5904" s="33">
        <v>0.1</v>
      </c>
      <c r="F5904" s="42">
        <v>1.5</v>
      </c>
      <c r="G5904" s="33">
        <v>1.1000000000000001</v>
      </c>
      <c r="H5904" s="42">
        <v>0</v>
      </c>
      <c r="I5904" s="33">
        <v>1.2</v>
      </c>
      <c r="J5904" s="42">
        <v>1</v>
      </c>
      <c r="K5904" s="33">
        <v>0.2</v>
      </c>
      <c r="L5904" s="42">
        <v>0.2</v>
      </c>
      <c r="M5904" s="33">
        <v>0.2</v>
      </c>
      <c r="N5904" s="42">
        <v>0.1</v>
      </c>
      <c r="O5904" s="33">
        <v>0.1</v>
      </c>
      <c r="P5904" s="42">
        <v>375.18</v>
      </c>
      <c r="Q5904" s="33">
        <v>262.98</v>
      </c>
      <c r="R5904" s="42">
        <v>299.97000000000003</v>
      </c>
      <c r="S5904" s="33">
        <v>266.06</v>
      </c>
      <c r="T5904" s="42">
        <v>5.52</v>
      </c>
      <c r="U5904" s="33">
        <v>5.35</v>
      </c>
      <c r="V5904" s="116">
        <v>5.2</v>
      </c>
    </row>
    <row r="5905" spans="1:22" x14ac:dyDescent="0.25">
      <c r="A5905" s="26" t="s">
        <v>6744</v>
      </c>
      <c r="B5905" s="42">
        <v>0.6</v>
      </c>
      <c r="C5905" s="33">
        <v>3.2</v>
      </c>
      <c r="D5905" s="42">
        <v>3.7</v>
      </c>
      <c r="E5905" s="33">
        <v>0.2</v>
      </c>
      <c r="F5905" s="42">
        <v>1.3</v>
      </c>
      <c r="G5905" s="33">
        <v>1.1000000000000001</v>
      </c>
      <c r="H5905" s="42">
        <v>0.1</v>
      </c>
      <c r="I5905" s="33">
        <v>0.8</v>
      </c>
      <c r="J5905" s="42">
        <v>0.8</v>
      </c>
      <c r="K5905" s="33">
        <v>0.2</v>
      </c>
      <c r="L5905" s="42">
        <v>0.4</v>
      </c>
      <c r="M5905" s="33">
        <v>0.1</v>
      </c>
      <c r="N5905" s="42">
        <v>0.1</v>
      </c>
      <c r="O5905" s="33">
        <v>0.1</v>
      </c>
      <c r="P5905" s="42">
        <v>370.46</v>
      </c>
      <c r="Q5905" s="33">
        <v>263.22000000000003</v>
      </c>
      <c r="R5905" s="42">
        <v>303.29000000000002</v>
      </c>
      <c r="S5905" s="33">
        <v>266.22000000000003</v>
      </c>
      <c r="T5905" s="42">
        <v>5.31</v>
      </c>
      <c r="U5905" s="33">
        <v>5.24</v>
      </c>
      <c r="V5905" s="116">
        <v>5.34</v>
      </c>
    </row>
    <row r="5906" spans="1:22" x14ac:dyDescent="0.25">
      <c r="A5906" s="26" t="s">
        <v>6745</v>
      </c>
      <c r="B5906" s="42">
        <v>0.9</v>
      </c>
      <c r="C5906" s="33">
        <v>2.4</v>
      </c>
      <c r="D5906" s="42">
        <v>3.6</v>
      </c>
      <c r="E5906" s="33">
        <v>0.2</v>
      </c>
      <c r="F5906" s="42">
        <v>1.3</v>
      </c>
      <c r="G5906" s="33">
        <v>1</v>
      </c>
      <c r="H5906" s="42">
        <v>0.2</v>
      </c>
      <c r="I5906" s="33">
        <v>0.7</v>
      </c>
      <c r="J5906" s="42">
        <v>0.9</v>
      </c>
      <c r="K5906" s="33">
        <v>0.1</v>
      </c>
      <c r="L5906" s="42">
        <v>0.4</v>
      </c>
      <c r="M5906" s="33">
        <v>0.2</v>
      </c>
      <c r="N5906" s="42">
        <v>0.1</v>
      </c>
      <c r="O5906" s="33">
        <v>0.1</v>
      </c>
      <c r="P5906" s="42">
        <v>373.46</v>
      </c>
      <c r="Q5906" s="33">
        <v>265.77999999999997</v>
      </c>
      <c r="R5906" s="42">
        <v>300.85000000000002</v>
      </c>
      <c r="S5906" s="33">
        <v>266.07</v>
      </c>
      <c r="T5906" s="42">
        <v>5.03</v>
      </c>
      <c r="U5906" s="33">
        <v>4.99</v>
      </c>
      <c r="V5906" s="116">
        <v>4.8600000000000003</v>
      </c>
    </row>
    <row r="5907" spans="1:22" x14ac:dyDescent="0.25">
      <c r="A5907" s="26" t="s">
        <v>6746</v>
      </c>
      <c r="B5907" s="42">
        <v>0.5</v>
      </c>
      <c r="C5907" s="33">
        <v>2</v>
      </c>
      <c r="D5907" s="42">
        <v>3.4</v>
      </c>
      <c r="E5907" s="33">
        <v>0.2</v>
      </c>
      <c r="F5907" s="42">
        <v>1.1000000000000001</v>
      </c>
      <c r="G5907" s="33">
        <v>0.7</v>
      </c>
      <c r="H5907" s="42">
        <v>0.2</v>
      </c>
      <c r="I5907" s="33">
        <v>1</v>
      </c>
      <c r="J5907" s="42">
        <v>1</v>
      </c>
      <c r="K5907" s="33">
        <v>0.2</v>
      </c>
      <c r="L5907" s="42">
        <v>0.2</v>
      </c>
      <c r="M5907" s="33">
        <v>0.1</v>
      </c>
      <c r="N5907" s="42">
        <v>0</v>
      </c>
      <c r="O5907" s="33">
        <v>0.1</v>
      </c>
      <c r="P5907" s="42">
        <v>357.36</v>
      </c>
      <c r="Q5907" s="33">
        <v>249.06</v>
      </c>
      <c r="R5907" s="42">
        <v>284.82</v>
      </c>
      <c r="S5907" s="33">
        <v>266.11</v>
      </c>
      <c r="T5907" s="42">
        <v>4.32</v>
      </c>
      <c r="U5907" s="33">
        <v>4.2300000000000004</v>
      </c>
      <c r="V5907" s="116">
        <v>4.25</v>
      </c>
    </row>
    <row r="5908" spans="1:22" x14ac:dyDescent="0.25">
      <c r="A5908" s="26" t="s">
        <v>6747</v>
      </c>
      <c r="B5908" s="42">
        <v>0.6</v>
      </c>
      <c r="C5908" s="33">
        <v>3.4</v>
      </c>
      <c r="D5908" s="42">
        <v>3.9</v>
      </c>
      <c r="E5908" s="33">
        <v>0.1</v>
      </c>
      <c r="F5908" s="42">
        <v>1.2</v>
      </c>
      <c r="G5908" s="33">
        <v>1.1000000000000001</v>
      </c>
      <c r="H5908" s="42">
        <v>0.2</v>
      </c>
      <c r="I5908" s="33">
        <v>0.8</v>
      </c>
      <c r="J5908" s="42">
        <v>0.9</v>
      </c>
      <c r="K5908" s="33">
        <v>0.2</v>
      </c>
      <c r="L5908" s="42">
        <v>0.4</v>
      </c>
      <c r="M5908" s="33">
        <v>0.2</v>
      </c>
      <c r="N5908" s="42">
        <v>0.1</v>
      </c>
      <c r="O5908" s="33">
        <v>0.1</v>
      </c>
      <c r="P5908" s="42">
        <v>351.87</v>
      </c>
      <c r="Q5908" s="33">
        <v>246.62</v>
      </c>
      <c r="R5908" s="42">
        <v>278.94</v>
      </c>
      <c r="S5908" s="33">
        <v>266.25</v>
      </c>
      <c r="T5908" s="42">
        <v>5.66</v>
      </c>
      <c r="U5908" s="33">
        <v>5.49</v>
      </c>
      <c r="V5908" s="116">
        <v>5.34</v>
      </c>
    </row>
    <row r="5909" spans="1:22" x14ac:dyDescent="0.25">
      <c r="A5909" s="26" t="s">
        <v>6748</v>
      </c>
      <c r="B5909" s="42">
        <v>0.4</v>
      </c>
      <c r="C5909" s="33">
        <v>1.2</v>
      </c>
      <c r="D5909" s="42">
        <v>3.4</v>
      </c>
      <c r="E5909" s="33">
        <v>0.1</v>
      </c>
      <c r="F5909" s="42">
        <v>1.2</v>
      </c>
      <c r="G5909" s="33">
        <v>0.8</v>
      </c>
      <c r="H5909" s="42">
        <v>0.1</v>
      </c>
      <c r="I5909" s="33">
        <v>0.7</v>
      </c>
      <c r="J5909" s="42">
        <v>0.7</v>
      </c>
      <c r="K5909" s="33">
        <v>0.1</v>
      </c>
      <c r="L5909" s="42">
        <v>0.4</v>
      </c>
      <c r="M5909" s="33">
        <v>0</v>
      </c>
      <c r="N5909" s="42">
        <v>0</v>
      </c>
      <c r="O5909" s="33">
        <v>0.2</v>
      </c>
      <c r="P5909" s="42">
        <v>435.25</v>
      </c>
      <c r="Q5909" s="33">
        <v>305</v>
      </c>
      <c r="R5909" s="42">
        <v>348.12</v>
      </c>
      <c r="S5909" s="33">
        <v>264.24</v>
      </c>
      <c r="T5909" s="42">
        <v>3.71</v>
      </c>
      <c r="U5909" s="33">
        <v>3.74</v>
      </c>
      <c r="V5909" s="116">
        <v>3.76</v>
      </c>
    </row>
    <row r="5910" spans="1:22" x14ac:dyDescent="0.25">
      <c r="A5910" s="26" t="s">
        <v>6749</v>
      </c>
      <c r="B5910" s="42">
        <v>0.1</v>
      </c>
      <c r="C5910" s="33">
        <v>1.5</v>
      </c>
      <c r="D5910" s="42">
        <v>3.4</v>
      </c>
      <c r="E5910" s="33">
        <v>0.2</v>
      </c>
      <c r="F5910" s="42">
        <v>1.2</v>
      </c>
      <c r="G5910" s="33">
        <v>0.8</v>
      </c>
      <c r="H5910" s="42">
        <v>0.1</v>
      </c>
      <c r="I5910" s="33">
        <v>0.7</v>
      </c>
      <c r="J5910" s="42">
        <v>0.8</v>
      </c>
      <c r="K5910" s="33">
        <v>0.1</v>
      </c>
      <c r="L5910" s="42">
        <v>0.4</v>
      </c>
      <c r="M5910" s="33">
        <v>0.1</v>
      </c>
      <c r="N5910" s="42">
        <v>0</v>
      </c>
      <c r="O5910" s="33">
        <v>0.1</v>
      </c>
      <c r="P5910" s="42">
        <v>466.56</v>
      </c>
      <c r="Q5910" s="33">
        <v>319.29000000000002</v>
      </c>
      <c r="R5910" s="42">
        <v>368.57</v>
      </c>
      <c r="S5910" s="33">
        <v>263.75</v>
      </c>
      <c r="T5910" s="42">
        <v>3.7</v>
      </c>
      <c r="U5910" s="33">
        <v>3.78</v>
      </c>
      <c r="V5910" s="116">
        <v>3.86</v>
      </c>
    </row>
    <row r="5911" spans="1:22" x14ac:dyDescent="0.25">
      <c r="A5911" s="26" t="s">
        <v>6750</v>
      </c>
      <c r="B5911" s="42">
        <v>0.1</v>
      </c>
      <c r="C5911" s="33">
        <v>0.3</v>
      </c>
      <c r="D5911" s="42">
        <v>3</v>
      </c>
      <c r="E5911" s="33">
        <v>0.1</v>
      </c>
      <c r="F5911" s="42">
        <v>1.1000000000000001</v>
      </c>
      <c r="G5911" s="33">
        <v>0.5</v>
      </c>
      <c r="H5911" s="42">
        <v>0</v>
      </c>
      <c r="I5911" s="33">
        <v>0.6</v>
      </c>
      <c r="J5911" s="42">
        <v>0.9</v>
      </c>
      <c r="K5911" s="33">
        <v>0.2</v>
      </c>
      <c r="L5911" s="42">
        <v>0.2</v>
      </c>
      <c r="M5911" s="33">
        <v>0.1</v>
      </c>
      <c r="N5911" s="42">
        <v>0</v>
      </c>
      <c r="O5911" s="33">
        <v>0.1</v>
      </c>
      <c r="P5911" s="42">
        <v>434.59</v>
      </c>
      <c r="Q5911" s="33">
        <v>293.23</v>
      </c>
      <c r="R5911" s="42">
        <v>341.18</v>
      </c>
      <c r="S5911" s="33">
        <v>263.23</v>
      </c>
      <c r="T5911" s="42">
        <v>3.3</v>
      </c>
      <c r="U5911" s="33">
        <v>3.44</v>
      </c>
      <c r="V5911" s="116">
        <v>3.43</v>
      </c>
    </row>
    <row r="5912" spans="1:22" x14ac:dyDescent="0.25">
      <c r="A5912" s="26" t="s">
        <v>6751</v>
      </c>
      <c r="B5912" s="42">
        <v>0.1</v>
      </c>
      <c r="C5912" s="33">
        <v>2</v>
      </c>
      <c r="D5912" s="42">
        <v>3.6</v>
      </c>
      <c r="E5912" s="33">
        <v>0.2</v>
      </c>
      <c r="F5912" s="42">
        <v>1.2</v>
      </c>
      <c r="G5912" s="33">
        <v>0.7</v>
      </c>
      <c r="H5912" s="42">
        <v>0.1</v>
      </c>
      <c r="I5912" s="33">
        <v>1</v>
      </c>
      <c r="J5912" s="42">
        <v>0.8</v>
      </c>
      <c r="K5912" s="33">
        <v>0.2</v>
      </c>
      <c r="L5912" s="42">
        <v>0.3</v>
      </c>
      <c r="M5912" s="33">
        <v>0.1</v>
      </c>
      <c r="N5912" s="42">
        <v>0.1</v>
      </c>
      <c r="O5912" s="33">
        <v>0.2</v>
      </c>
      <c r="P5912" s="42">
        <v>345.26</v>
      </c>
      <c r="Q5912" s="33">
        <v>238.33</v>
      </c>
      <c r="R5912" s="42">
        <v>276.67</v>
      </c>
      <c r="S5912" s="33">
        <v>265.61</v>
      </c>
      <c r="T5912" s="42">
        <v>4.54</v>
      </c>
      <c r="U5912" s="33">
        <v>4.4000000000000004</v>
      </c>
      <c r="V5912" s="116">
        <v>4.42</v>
      </c>
    </row>
    <row r="5913" spans="1:22" x14ac:dyDescent="0.25">
      <c r="A5913" s="26" t="s">
        <v>6752</v>
      </c>
      <c r="B5913" s="42">
        <v>0.2</v>
      </c>
      <c r="C5913" s="33">
        <v>2.2000000000000002</v>
      </c>
      <c r="D5913" s="42">
        <v>3.7</v>
      </c>
      <c r="E5913" s="33">
        <v>0.1</v>
      </c>
      <c r="F5913" s="42">
        <v>1.4</v>
      </c>
      <c r="G5913" s="33">
        <v>1.1000000000000001</v>
      </c>
      <c r="H5913" s="42">
        <v>0</v>
      </c>
      <c r="I5913" s="33">
        <v>0.8</v>
      </c>
      <c r="J5913" s="42">
        <v>0.9</v>
      </c>
      <c r="K5913" s="33">
        <v>0.1</v>
      </c>
      <c r="L5913" s="42">
        <v>0.3</v>
      </c>
      <c r="M5913" s="33">
        <v>0.3</v>
      </c>
      <c r="N5913" s="42">
        <v>0</v>
      </c>
      <c r="O5913" s="33">
        <v>0.2</v>
      </c>
      <c r="P5913" s="42">
        <v>361.55</v>
      </c>
      <c r="Q5913" s="33">
        <v>247.78</v>
      </c>
      <c r="R5913" s="42">
        <v>286.24</v>
      </c>
      <c r="S5913" s="33">
        <v>265.05</v>
      </c>
      <c r="T5913" s="42">
        <v>4.93</v>
      </c>
      <c r="U5913" s="33">
        <v>4.7300000000000004</v>
      </c>
      <c r="V5913" s="116">
        <v>4.9000000000000004</v>
      </c>
    </row>
    <row r="5914" spans="1:22" x14ac:dyDescent="0.25">
      <c r="A5914" s="26" t="s">
        <v>6753</v>
      </c>
      <c r="B5914" s="42">
        <v>0.6</v>
      </c>
      <c r="C5914" s="33">
        <v>1.7</v>
      </c>
      <c r="D5914" s="42">
        <v>3.8</v>
      </c>
      <c r="E5914" s="33">
        <v>0.2</v>
      </c>
      <c r="F5914" s="42">
        <v>1.5</v>
      </c>
      <c r="G5914" s="33">
        <v>1.1000000000000001</v>
      </c>
      <c r="H5914" s="42">
        <v>0.1</v>
      </c>
      <c r="I5914" s="33">
        <v>1.1000000000000001</v>
      </c>
      <c r="J5914" s="42">
        <v>0.9</v>
      </c>
      <c r="K5914" s="33">
        <v>0.2</v>
      </c>
      <c r="L5914" s="42">
        <v>0.4</v>
      </c>
      <c r="M5914" s="33">
        <v>0.2</v>
      </c>
      <c r="N5914" s="42">
        <v>0</v>
      </c>
      <c r="O5914" s="33">
        <v>0.1</v>
      </c>
      <c r="P5914" s="42">
        <v>347.23</v>
      </c>
      <c r="Q5914" s="33">
        <v>237.22</v>
      </c>
      <c r="R5914" s="42">
        <v>268.75</v>
      </c>
      <c r="S5914" s="33">
        <v>265.08999999999997</v>
      </c>
      <c r="T5914" s="42">
        <v>4.96</v>
      </c>
      <c r="U5914" s="33">
        <v>4.7</v>
      </c>
      <c r="V5914" s="116">
        <v>4.96</v>
      </c>
    </row>
    <row r="5915" spans="1:22" x14ac:dyDescent="0.25">
      <c r="A5915" s="26" t="s">
        <v>6754</v>
      </c>
      <c r="B5915" s="42">
        <v>0.2</v>
      </c>
      <c r="C5915" s="33">
        <v>1.6</v>
      </c>
      <c r="D5915" s="42">
        <v>3.5</v>
      </c>
      <c r="E5915" s="33">
        <v>0.1</v>
      </c>
      <c r="F5915" s="42">
        <v>1.1000000000000001</v>
      </c>
      <c r="G5915" s="33">
        <v>1</v>
      </c>
      <c r="H5915" s="42">
        <v>0.1</v>
      </c>
      <c r="I5915" s="33">
        <v>1.1000000000000001</v>
      </c>
      <c r="J5915" s="42">
        <v>1</v>
      </c>
      <c r="K5915" s="33">
        <v>0.2</v>
      </c>
      <c r="L5915" s="42">
        <v>0.4</v>
      </c>
      <c r="M5915" s="33">
        <v>0.1</v>
      </c>
      <c r="N5915" s="42">
        <v>0</v>
      </c>
      <c r="O5915" s="33">
        <v>0.2</v>
      </c>
      <c r="P5915" s="42">
        <v>391.12</v>
      </c>
      <c r="Q5915" s="33">
        <v>256.74</v>
      </c>
      <c r="R5915" s="42">
        <v>308.73</v>
      </c>
      <c r="S5915" s="33">
        <v>263.79000000000002</v>
      </c>
      <c r="T5915" s="42">
        <v>4.38</v>
      </c>
      <c r="U5915" s="33">
        <v>4.29</v>
      </c>
      <c r="V5915" s="116">
        <v>4.3899999999999997</v>
      </c>
    </row>
    <row r="5916" spans="1:22" x14ac:dyDescent="0.25">
      <c r="A5916" s="26" t="s">
        <v>6755</v>
      </c>
      <c r="B5916" s="42">
        <v>0.6</v>
      </c>
      <c r="C5916" s="33">
        <v>1.1000000000000001</v>
      </c>
      <c r="D5916" s="42">
        <v>3</v>
      </c>
      <c r="E5916" s="33">
        <v>0.2</v>
      </c>
      <c r="F5916" s="42">
        <v>1</v>
      </c>
      <c r="G5916" s="33">
        <v>0.8</v>
      </c>
      <c r="H5916" s="42">
        <v>0.1</v>
      </c>
      <c r="I5916" s="33">
        <v>0.6</v>
      </c>
      <c r="J5916" s="42">
        <v>0.8</v>
      </c>
      <c r="K5916" s="33">
        <v>0.1</v>
      </c>
      <c r="L5916" s="42">
        <v>0.3</v>
      </c>
      <c r="M5916" s="33">
        <v>0.2</v>
      </c>
      <c r="N5916" s="42">
        <v>0</v>
      </c>
      <c r="O5916" s="33">
        <v>0.1</v>
      </c>
      <c r="P5916" s="42">
        <v>423.84</v>
      </c>
      <c r="Q5916" s="33">
        <v>290.38</v>
      </c>
      <c r="R5916" s="42">
        <v>336.31</v>
      </c>
      <c r="S5916" s="33">
        <v>263.18</v>
      </c>
      <c r="T5916" s="42">
        <v>3.78</v>
      </c>
      <c r="U5916" s="33">
        <v>3.71</v>
      </c>
      <c r="V5916" s="116">
        <v>3.68</v>
      </c>
    </row>
    <row r="5917" spans="1:22" x14ac:dyDescent="0.25">
      <c r="A5917" s="26" t="s">
        <v>6756</v>
      </c>
      <c r="B5917" s="42">
        <v>0.3</v>
      </c>
      <c r="C5917" s="33">
        <v>1.5</v>
      </c>
      <c r="D5917" s="42">
        <v>3.3</v>
      </c>
      <c r="E5917" s="33">
        <v>0.2</v>
      </c>
      <c r="F5917" s="42">
        <v>1.2</v>
      </c>
      <c r="G5917" s="33">
        <v>0.9</v>
      </c>
      <c r="H5917" s="42">
        <v>0.1</v>
      </c>
      <c r="I5917" s="33">
        <v>0.6</v>
      </c>
      <c r="J5917" s="42">
        <v>0.8</v>
      </c>
      <c r="K5917" s="33">
        <v>0.1</v>
      </c>
      <c r="L5917" s="42">
        <v>0.2</v>
      </c>
      <c r="M5917" s="33">
        <v>0.1</v>
      </c>
      <c r="N5917" s="42">
        <v>0</v>
      </c>
      <c r="O5917" s="33">
        <v>0.1</v>
      </c>
      <c r="P5917" s="42">
        <v>418.61</v>
      </c>
      <c r="Q5917" s="33">
        <v>287.69</v>
      </c>
      <c r="R5917" s="42">
        <v>331.67</v>
      </c>
      <c r="S5917" s="33">
        <v>263.75</v>
      </c>
      <c r="T5917" s="42">
        <v>4.18</v>
      </c>
      <c r="U5917" s="33">
        <v>4.12</v>
      </c>
      <c r="V5917" s="116">
        <v>4.04</v>
      </c>
    </row>
    <row r="5918" spans="1:22" x14ac:dyDescent="0.25">
      <c r="A5918" s="26" t="s">
        <v>6757</v>
      </c>
      <c r="B5918" s="42">
        <v>0.3</v>
      </c>
      <c r="C5918" s="33">
        <v>1.6</v>
      </c>
      <c r="D5918" s="42">
        <v>3.4</v>
      </c>
      <c r="E5918" s="33">
        <v>0.1</v>
      </c>
      <c r="F5918" s="42">
        <v>1.3</v>
      </c>
      <c r="G5918" s="33">
        <v>1</v>
      </c>
      <c r="H5918" s="42">
        <v>0</v>
      </c>
      <c r="I5918" s="33">
        <v>0.8</v>
      </c>
      <c r="J5918" s="42">
        <v>0.7</v>
      </c>
      <c r="K5918" s="33">
        <v>0.1</v>
      </c>
      <c r="L5918" s="42">
        <v>0.3</v>
      </c>
      <c r="M5918" s="33">
        <v>0.2</v>
      </c>
      <c r="N5918" s="42">
        <v>0</v>
      </c>
      <c r="O5918" s="33">
        <v>0.1</v>
      </c>
      <c r="P5918" s="42">
        <v>425.07</v>
      </c>
      <c r="Q5918" s="33">
        <v>287.08</v>
      </c>
      <c r="R5918" s="42">
        <v>328.73</v>
      </c>
      <c r="S5918" s="33">
        <v>263.51</v>
      </c>
      <c r="T5918" s="42">
        <v>4.26</v>
      </c>
      <c r="U5918" s="33">
        <v>4.18</v>
      </c>
      <c r="V5918" s="116">
        <v>4.2699999999999996</v>
      </c>
    </row>
    <row r="5919" spans="1:22" x14ac:dyDescent="0.25">
      <c r="A5919" s="26" t="s">
        <v>6758</v>
      </c>
      <c r="B5919" s="42">
        <v>0.3</v>
      </c>
      <c r="C5919" s="33">
        <v>2.5</v>
      </c>
      <c r="D5919" s="42">
        <v>3.9</v>
      </c>
      <c r="E5919" s="33">
        <v>0.2</v>
      </c>
      <c r="F5919" s="42">
        <v>1.3</v>
      </c>
      <c r="G5919" s="33">
        <v>1.4</v>
      </c>
      <c r="H5919" s="42">
        <v>0.1</v>
      </c>
      <c r="I5919" s="33">
        <v>1.6</v>
      </c>
      <c r="J5919" s="42">
        <v>1.3</v>
      </c>
      <c r="K5919" s="33">
        <v>0.3</v>
      </c>
      <c r="L5919" s="42">
        <v>0.4</v>
      </c>
      <c r="M5919" s="33">
        <v>0.2</v>
      </c>
      <c r="N5919" s="42">
        <v>0</v>
      </c>
      <c r="O5919" s="33">
        <v>0.2</v>
      </c>
      <c r="P5919" s="42">
        <v>361.66</v>
      </c>
      <c r="Q5919" s="33">
        <v>241.82</v>
      </c>
      <c r="R5919" s="42">
        <v>297.2</v>
      </c>
      <c r="S5919" s="33">
        <v>264.36</v>
      </c>
      <c r="T5919" s="42">
        <v>5.33</v>
      </c>
      <c r="U5919" s="33">
        <v>5.36</v>
      </c>
      <c r="V5919" s="116">
        <v>5.36</v>
      </c>
    </row>
    <row r="5920" spans="1:22" x14ac:dyDescent="0.25">
      <c r="A5920" s="26" t="s">
        <v>6759</v>
      </c>
      <c r="B5920" s="42">
        <v>0.5</v>
      </c>
      <c r="C5920" s="33">
        <v>3.4</v>
      </c>
      <c r="D5920" s="42">
        <v>4</v>
      </c>
      <c r="E5920" s="33">
        <v>0.2</v>
      </c>
      <c r="F5920" s="42">
        <v>1.4</v>
      </c>
      <c r="G5920" s="33">
        <v>1.2</v>
      </c>
      <c r="H5920" s="42">
        <v>0.1</v>
      </c>
      <c r="I5920" s="33">
        <v>0.9</v>
      </c>
      <c r="J5920" s="42">
        <v>1</v>
      </c>
      <c r="K5920" s="33">
        <v>0.2</v>
      </c>
      <c r="L5920" s="42">
        <v>0.3</v>
      </c>
      <c r="M5920" s="33">
        <v>0.1</v>
      </c>
      <c r="N5920" s="42">
        <v>0</v>
      </c>
      <c r="O5920" s="33">
        <v>0.2</v>
      </c>
      <c r="P5920" s="42">
        <v>341.14</v>
      </c>
      <c r="Q5920" s="33">
        <v>233.65</v>
      </c>
      <c r="R5920" s="42">
        <v>269.3</v>
      </c>
      <c r="S5920" s="33">
        <v>265.17</v>
      </c>
      <c r="T5920" s="42">
        <v>5.69</v>
      </c>
      <c r="U5920" s="33">
        <v>5.6</v>
      </c>
      <c r="V5920" s="116">
        <v>5.47</v>
      </c>
    </row>
    <row r="5921" spans="1:22" x14ac:dyDescent="0.25">
      <c r="A5921" s="26" t="s">
        <v>6760</v>
      </c>
      <c r="B5921" s="42">
        <v>0.7</v>
      </c>
      <c r="C5921" s="33">
        <v>3.4</v>
      </c>
      <c r="D5921" s="42">
        <v>4.3</v>
      </c>
      <c r="E5921" s="33">
        <v>0.2</v>
      </c>
      <c r="F5921" s="42">
        <v>1.3</v>
      </c>
      <c r="G5921" s="33">
        <v>1.5</v>
      </c>
      <c r="H5921" s="42">
        <v>0</v>
      </c>
      <c r="I5921" s="33">
        <v>1.5</v>
      </c>
      <c r="J5921" s="42">
        <v>1</v>
      </c>
      <c r="K5921" s="33">
        <v>0.1</v>
      </c>
      <c r="L5921" s="42">
        <v>0.3</v>
      </c>
      <c r="M5921" s="33">
        <v>0.2</v>
      </c>
      <c r="N5921" s="42">
        <v>0</v>
      </c>
      <c r="O5921" s="33">
        <v>0.2</v>
      </c>
      <c r="P5921" s="42">
        <v>335.82</v>
      </c>
      <c r="Q5921" s="33">
        <v>233.72</v>
      </c>
      <c r="R5921" s="42">
        <v>266.64</v>
      </c>
      <c r="S5921" s="33">
        <v>265.26</v>
      </c>
      <c r="T5921" s="42">
        <v>6.3</v>
      </c>
      <c r="U5921" s="33">
        <v>6.22</v>
      </c>
      <c r="V5921" s="116">
        <v>6.15</v>
      </c>
    </row>
    <row r="5922" spans="1:22" x14ac:dyDescent="0.25">
      <c r="A5922" s="26" t="s">
        <v>6761</v>
      </c>
      <c r="B5922" s="42">
        <v>0.9</v>
      </c>
      <c r="C5922" s="33">
        <v>3.3</v>
      </c>
      <c r="D5922" s="42">
        <v>3.7</v>
      </c>
      <c r="E5922" s="33">
        <v>0.2</v>
      </c>
      <c r="F5922" s="42">
        <v>1</v>
      </c>
      <c r="G5922" s="33">
        <v>1.3</v>
      </c>
      <c r="H5922" s="42">
        <v>0.2</v>
      </c>
      <c r="I5922" s="33">
        <v>1.4</v>
      </c>
      <c r="J5922" s="42">
        <v>0.9</v>
      </c>
      <c r="K5922" s="33">
        <v>0.3</v>
      </c>
      <c r="L5922" s="42">
        <v>0.4</v>
      </c>
      <c r="M5922" s="33">
        <v>0.3</v>
      </c>
      <c r="N5922" s="42">
        <v>0.1</v>
      </c>
      <c r="O5922" s="33">
        <v>0.2</v>
      </c>
      <c r="P5922" s="42">
        <v>313.22000000000003</v>
      </c>
      <c r="Q5922" s="33">
        <v>218.96</v>
      </c>
      <c r="R5922" s="42">
        <v>250.23</v>
      </c>
      <c r="S5922" s="33">
        <v>266.24</v>
      </c>
      <c r="T5922" s="42">
        <v>5.95</v>
      </c>
      <c r="U5922" s="33">
        <v>5.73</v>
      </c>
      <c r="V5922" s="116">
        <v>5.71</v>
      </c>
    </row>
    <row r="5923" spans="1:22" x14ac:dyDescent="0.25">
      <c r="A5923" s="26" t="s">
        <v>6762</v>
      </c>
      <c r="B5923" s="42">
        <v>0.3</v>
      </c>
      <c r="C5923" s="33">
        <v>3.1</v>
      </c>
      <c r="D5923" s="42">
        <v>3.8</v>
      </c>
      <c r="E5923" s="33">
        <v>0.3</v>
      </c>
      <c r="F5923" s="42">
        <v>1.4</v>
      </c>
      <c r="G5923" s="33">
        <v>1.1000000000000001</v>
      </c>
      <c r="H5923" s="42">
        <v>0.2</v>
      </c>
      <c r="I5923" s="33">
        <v>2.1</v>
      </c>
      <c r="J5923" s="42">
        <v>1.8</v>
      </c>
      <c r="K5923" s="33">
        <v>0.3</v>
      </c>
      <c r="L5923" s="42">
        <v>0.6</v>
      </c>
      <c r="M5923" s="33">
        <v>0.2</v>
      </c>
      <c r="N5923" s="42">
        <v>0.1</v>
      </c>
      <c r="O5923" s="33">
        <v>0.2</v>
      </c>
      <c r="P5923" s="42">
        <v>270</v>
      </c>
      <c r="Q5923" s="33">
        <v>176.64</v>
      </c>
      <c r="R5923" s="42">
        <v>212.58</v>
      </c>
      <c r="S5923" s="33">
        <v>267.04000000000002</v>
      </c>
      <c r="T5923" s="42">
        <v>5.5</v>
      </c>
      <c r="U5923" s="33">
        <v>5.85</v>
      </c>
      <c r="V5923" s="116">
        <v>5.66</v>
      </c>
    </row>
    <row r="5924" spans="1:22" x14ac:dyDescent="0.25">
      <c r="A5924" s="26" t="s">
        <v>6763</v>
      </c>
      <c r="B5924" s="42">
        <v>0.4</v>
      </c>
      <c r="C5924" s="33">
        <v>4.2</v>
      </c>
      <c r="D5924" s="42">
        <v>4.7</v>
      </c>
      <c r="E5924" s="33">
        <v>0.3</v>
      </c>
      <c r="F5924" s="42">
        <v>1.1000000000000001</v>
      </c>
      <c r="G5924" s="33">
        <v>1.9</v>
      </c>
      <c r="H5924" s="42">
        <v>0.2</v>
      </c>
      <c r="I5924" s="33">
        <v>2.8</v>
      </c>
      <c r="J5924" s="42">
        <v>1.7</v>
      </c>
      <c r="K5924" s="33">
        <v>0.3</v>
      </c>
      <c r="L5924" s="42">
        <v>0.7</v>
      </c>
      <c r="M5924" s="33">
        <v>0.2</v>
      </c>
      <c r="N5924" s="42">
        <v>0.1</v>
      </c>
      <c r="O5924" s="33">
        <v>0.1</v>
      </c>
      <c r="P5924" s="42">
        <v>243.39</v>
      </c>
      <c r="Q5924" s="33">
        <v>161.88999999999999</v>
      </c>
      <c r="R5924" s="42">
        <v>197.41</v>
      </c>
      <c r="S5924" s="33">
        <v>267.27</v>
      </c>
      <c r="T5924" s="42">
        <v>7.83</v>
      </c>
      <c r="U5924" s="33">
        <v>8.1300000000000008</v>
      </c>
      <c r="V5924" s="116">
        <v>7.79</v>
      </c>
    </row>
    <row r="5925" spans="1:22" x14ac:dyDescent="0.25">
      <c r="A5925" s="26" t="s">
        <v>6764</v>
      </c>
      <c r="B5925" s="42">
        <v>0.4</v>
      </c>
      <c r="C5925" s="33">
        <v>4.3</v>
      </c>
      <c r="D5925" s="42">
        <v>5.2</v>
      </c>
      <c r="E5925" s="33">
        <v>0.4</v>
      </c>
      <c r="F5925" s="42">
        <v>1.4</v>
      </c>
      <c r="G5925" s="33">
        <v>2</v>
      </c>
      <c r="H5925" s="42">
        <v>0.3</v>
      </c>
      <c r="I5925" s="33">
        <v>2.2999999999999998</v>
      </c>
      <c r="J5925" s="42">
        <v>1.5</v>
      </c>
      <c r="K5925" s="33">
        <v>0.3</v>
      </c>
      <c r="L5925" s="42">
        <v>0.4</v>
      </c>
      <c r="M5925" s="33">
        <v>0.3</v>
      </c>
      <c r="N5925" s="42">
        <v>0.2</v>
      </c>
      <c r="O5925" s="33">
        <v>0.1</v>
      </c>
      <c r="P5925" s="42">
        <v>234.48</v>
      </c>
      <c r="Q5925" s="33">
        <v>151.69999999999999</v>
      </c>
      <c r="R5925" s="42">
        <v>197.32</v>
      </c>
      <c r="S5925" s="33">
        <v>267.06</v>
      </c>
      <c r="T5925" s="42">
        <v>7.52</v>
      </c>
      <c r="U5925" s="33">
        <v>7.46</v>
      </c>
      <c r="V5925" s="116">
        <v>7.11</v>
      </c>
    </row>
    <row r="5926" spans="1:22" x14ac:dyDescent="0.25">
      <c r="A5926" s="26" t="s">
        <v>6765</v>
      </c>
      <c r="B5926" s="42">
        <v>1.3</v>
      </c>
      <c r="C5926" s="33">
        <v>3.2</v>
      </c>
      <c r="D5926" s="42">
        <v>3.7</v>
      </c>
      <c r="E5926" s="33">
        <v>0.3</v>
      </c>
      <c r="F5926" s="42">
        <v>0.9</v>
      </c>
      <c r="G5926" s="33">
        <v>1.1000000000000001</v>
      </c>
      <c r="H5926" s="42">
        <v>0.4</v>
      </c>
      <c r="I5926" s="33">
        <v>1.7</v>
      </c>
      <c r="J5926" s="42">
        <v>1.3</v>
      </c>
      <c r="K5926" s="33">
        <v>0.4</v>
      </c>
      <c r="L5926" s="42">
        <v>0.7</v>
      </c>
      <c r="M5926" s="33">
        <v>0.3</v>
      </c>
      <c r="N5926" s="42">
        <v>0.1</v>
      </c>
      <c r="O5926" s="33">
        <v>0.2</v>
      </c>
      <c r="P5926" s="42">
        <v>317.33999999999997</v>
      </c>
      <c r="Q5926" s="33">
        <v>217.93</v>
      </c>
      <c r="R5926" s="42">
        <v>251.54</v>
      </c>
      <c r="S5926" s="33">
        <v>265.61</v>
      </c>
      <c r="T5926" s="42">
        <v>6.43</v>
      </c>
      <c r="U5926" s="33">
        <v>6.13</v>
      </c>
      <c r="V5926" s="116">
        <v>5.68</v>
      </c>
    </row>
    <row r="5927" spans="1:22" x14ac:dyDescent="0.25">
      <c r="A5927" s="26" t="s">
        <v>6766</v>
      </c>
      <c r="B5927" s="42">
        <v>0.9</v>
      </c>
      <c r="C5927" s="33">
        <v>3.6</v>
      </c>
      <c r="D5927" s="42">
        <v>3.8</v>
      </c>
      <c r="E5927" s="33">
        <v>0.2</v>
      </c>
      <c r="F5927" s="42">
        <v>0.9</v>
      </c>
      <c r="G5927" s="33">
        <v>1.4</v>
      </c>
      <c r="H5927" s="42">
        <v>0.1</v>
      </c>
      <c r="I5927" s="33">
        <v>1.7</v>
      </c>
      <c r="J5927" s="42">
        <v>1.4</v>
      </c>
      <c r="K5927" s="33">
        <v>0.4</v>
      </c>
      <c r="L5927" s="42">
        <v>0.4</v>
      </c>
      <c r="M5927" s="33">
        <v>0.3</v>
      </c>
      <c r="N5927" s="42">
        <v>0.1</v>
      </c>
      <c r="O5927" s="33">
        <v>0.1</v>
      </c>
      <c r="P5927" s="42">
        <v>301.17</v>
      </c>
      <c r="Q5927" s="33">
        <v>211.26</v>
      </c>
      <c r="R5927" s="42">
        <v>242.45</v>
      </c>
      <c r="S5927" s="33">
        <v>265.48</v>
      </c>
      <c r="T5927" s="42">
        <v>6.23</v>
      </c>
      <c r="U5927" s="33">
        <v>6.33</v>
      </c>
      <c r="V5927" s="116">
        <v>5.93</v>
      </c>
    </row>
    <row r="5928" spans="1:22" x14ac:dyDescent="0.25">
      <c r="A5928" s="26" t="s">
        <v>6767</v>
      </c>
      <c r="B5928" s="42">
        <v>0.3</v>
      </c>
      <c r="C5928" s="33">
        <v>2</v>
      </c>
      <c r="D5928" s="42">
        <v>3.1</v>
      </c>
      <c r="E5928" s="33">
        <v>0.3</v>
      </c>
      <c r="F5928" s="42">
        <v>0.9</v>
      </c>
      <c r="G5928" s="33">
        <v>1</v>
      </c>
      <c r="H5928" s="42">
        <v>0.1</v>
      </c>
      <c r="I5928" s="33">
        <v>1.2</v>
      </c>
      <c r="J5928" s="42">
        <v>1.1000000000000001</v>
      </c>
      <c r="K5928" s="33">
        <v>0.2</v>
      </c>
      <c r="L5928" s="42">
        <v>0.6</v>
      </c>
      <c r="M5928" s="33">
        <v>0.3</v>
      </c>
      <c r="N5928" s="42">
        <v>0</v>
      </c>
      <c r="O5928" s="33">
        <v>0.1</v>
      </c>
      <c r="P5928" s="42">
        <v>402.29</v>
      </c>
      <c r="Q5928" s="33">
        <v>271.88</v>
      </c>
      <c r="R5928" s="42">
        <v>317.12</v>
      </c>
      <c r="S5928" s="33">
        <v>262.95999999999998</v>
      </c>
      <c r="T5928" s="42">
        <v>4.26</v>
      </c>
      <c r="U5928" s="33">
        <v>4.34</v>
      </c>
      <c r="V5928" s="116">
        <v>4.1100000000000003</v>
      </c>
    </row>
    <row r="5929" spans="1:22" x14ac:dyDescent="0.25">
      <c r="A5929" s="26" t="s">
        <v>6768</v>
      </c>
      <c r="B5929" s="42">
        <v>0.1</v>
      </c>
      <c r="C5929" s="33">
        <v>2.4</v>
      </c>
      <c r="D5929" s="42">
        <v>3.6</v>
      </c>
      <c r="E5929" s="33">
        <v>0.1</v>
      </c>
      <c r="F5929" s="42">
        <v>0.9</v>
      </c>
      <c r="G5929" s="33">
        <v>1.2</v>
      </c>
      <c r="H5929" s="42">
        <v>0.2</v>
      </c>
      <c r="I5929" s="33">
        <v>1.1000000000000001</v>
      </c>
      <c r="J5929" s="42">
        <v>1.2</v>
      </c>
      <c r="K5929" s="33">
        <v>0.3</v>
      </c>
      <c r="L5929" s="42">
        <v>0.4</v>
      </c>
      <c r="M5929" s="33">
        <v>0.2</v>
      </c>
      <c r="N5929" s="42">
        <v>0</v>
      </c>
      <c r="O5929" s="33">
        <v>0.1</v>
      </c>
      <c r="P5929" s="42">
        <v>358.46</v>
      </c>
      <c r="Q5929" s="33">
        <v>233.89</v>
      </c>
      <c r="R5929" s="42">
        <v>280.79000000000002</v>
      </c>
      <c r="S5929" s="33">
        <v>262.94</v>
      </c>
      <c r="T5929" s="42">
        <v>4.9000000000000004</v>
      </c>
      <c r="U5929" s="33">
        <v>4.9800000000000004</v>
      </c>
      <c r="V5929" s="116">
        <v>4.93</v>
      </c>
    </row>
    <row r="5930" spans="1:22" x14ac:dyDescent="0.25">
      <c r="A5930" s="26" t="s">
        <v>6769</v>
      </c>
      <c r="B5930" s="42">
        <v>0.6</v>
      </c>
      <c r="C5930" s="33">
        <v>4.3</v>
      </c>
      <c r="D5930" s="42">
        <v>4.0999999999999996</v>
      </c>
      <c r="E5930" s="33">
        <v>0.1</v>
      </c>
      <c r="F5930" s="42">
        <v>0.9</v>
      </c>
      <c r="G5930" s="33">
        <v>1.4</v>
      </c>
      <c r="H5930" s="42">
        <v>0.3</v>
      </c>
      <c r="I5930" s="33">
        <v>1.4</v>
      </c>
      <c r="J5930" s="42">
        <v>1.4</v>
      </c>
      <c r="K5930" s="33">
        <v>0.3</v>
      </c>
      <c r="L5930" s="42">
        <v>0.6</v>
      </c>
      <c r="M5930" s="33">
        <v>0.3</v>
      </c>
      <c r="N5930" s="42">
        <v>0.1</v>
      </c>
      <c r="O5930" s="33">
        <v>0.2</v>
      </c>
      <c r="P5930" s="42">
        <v>316.08</v>
      </c>
      <c r="Q5930" s="33">
        <v>218.57</v>
      </c>
      <c r="R5930" s="42">
        <v>251.16</v>
      </c>
      <c r="S5930" s="33">
        <v>263.98</v>
      </c>
      <c r="T5930" s="42">
        <v>6.46</v>
      </c>
      <c r="U5930" s="33">
        <v>6.58</v>
      </c>
      <c r="V5930" s="116">
        <v>6.53</v>
      </c>
    </row>
    <row r="5931" spans="1:22" x14ac:dyDescent="0.25">
      <c r="A5931" s="26" t="s">
        <v>6770</v>
      </c>
      <c r="B5931" s="42">
        <v>1.1000000000000001</v>
      </c>
      <c r="C5931" s="33">
        <v>4.0999999999999996</v>
      </c>
      <c r="D5931" s="42">
        <v>4.0999999999999996</v>
      </c>
      <c r="E5931" s="33">
        <v>0.2</v>
      </c>
      <c r="F5931" s="42">
        <v>0.8</v>
      </c>
      <c r="G5931" s="33">
        <v>1.3</v>
      </c>
      <c r="H5931" s="42">
        <v>0.3</v>
      </c>
      <c r="I5931" s="33">
        <v>1.4</v>
      </c>
      <c r="J5931" s="42">
        <v>1.3</v>
      </c>
      <c r="K5931" s="33">
        <v>0.3</v>
      </c>
      <c r="L5931" s="42">
        <v>0.6</v>
      </c>
      <c r="M5931" s="33">
        <v>0.3</v>
      </c>
      <c r="N5931" s="42">
        <v>0.1</v>
      </c>
      <c r="O5931" s="33">
        <v>0.2</v>
      </c>
      <c r="P5931" s="42">
        <v>324.64</v>
      </c>
      <c r="Q5931" s="33">
        <v>224.59</v>
      </c>
      <c r="R5931" s="42">
        <v>258.89</v>
      </c>
      <c r="S5931" s="33">
        <v>265.18</v>
      </c>
      <c r="T5931" s="42">
        <v>6.6</v>
      </c>
      <c r="U5931" s="33">
        <v>6.63</v>
      </c>
      <c r="V5931" s="116">
        <v>6.53</v>
      </c>
    </row>
    <row r="5932" spans="1:22" x14ac:dyDescent="0.25">
      <c r="A5932" s="26" t="s">
        <v>6771</v>
      </c>
      <c r="B5932" s="42">
        <v>0.8</v>
      </c>
      <c r="C5932" s="33">
        <v>4.2</v>
      </c>
      <c r="D5932" s="42">
        <v>4.5</v>
      </c>
      <c r="E5932" s="33">
        <v>0</v>
      </c>
      <c r="F5932" s="42">
        <v>1</v>
      </c>
      <c r="G5932" s="33">
        <v>1.6</v>
      </c>
      <c r="H5932" s="42">
        <v>0.1</v>
      </c>
      <c r="I5932" s="33">
        <v>1.6</v>
      </c>
      <c r="J5932" s="42">
        <v>1.4</v>
      </c>
      <c r="K5932" s="33">
        <v>0.4</v>
      </c>
      <c r="L5932" s="42">
        <v>0.7</v>
      </c>
      <c r="M5932" s="33">
        <v>0.4</v>
      </c>
      <c r="N5932" s="42">
        <v>0</v>
      </c>
      <c r="O5932" s="33">
        <v>0.2</v>
      </c>
      <c r="P5932" s="42">
        <v>342.08</v>
      </c>
      <c r="Q5932" s="33">
        <v>229.38</v>
      </c>
      <c r="R5932" s="42">
        <v>269.33</v>
      </c>
      <c r="S5932" s="33">
        <v>263.86</v>
      </c>
      <c r="T5932" s="42">
        <v>6.58</v>
      </c>
      <c r="U5932" s="33">
        <v>6.66</v>
      </c>
      <c r="V5932" s="116">
        <v>6.56</v>
      </c>
    </row>
    <row r="5933" spans="1:22" x14ac:dyDescent="0.25">
      <c r="A5933" s="26" t="s">
        <v>6772</v>
      </c>
      <c r="B5933" s="42">
        <v>1</v>
      </c>
      <c r="C5933" s="33">
        <v>4</v>
      </c>
      <c r="D5933" s="42">
        <v>4</v>
      </c>
      <c r="E5933" s="33">
        <v>0.2</v>
      </c>
      <c r="F5933" s="42">
        <v>1</v>
      </c>
      <c r="G5933" s="33">
        <v>1.4</v>
      </c>
      <c r="H5933" s="42">
        <v>0.2</v>
      </c>
      <c r="I5933" s="33">
        <v>1.5</v>
      </c>
      <c r="J5933" s="42">
        <v>1.2</v>
      </c>
      <c r="K5933" s="33">
        <v>0.2</v>
      </c>
      <c r="L5933" s="42">
        <v>0.4</v>
      </c>
      <c r="M5933" s="33">
        <v>0.2</v>
      </c>
      <c r="N5933" s="42">
        <v>0.1</v>
      </c>
      <c r="O5933" s="33">
        <v>0.2</v>
      </c>
      <c r="P5933" s="42">
        <v>340.78</v>
      </c>
      <c r="Q5933" s="33">
        <v>231.46</v>
      </c>
      <c r="R5933" s="42">
        <v>269.89999999999998</v>
      </c>
      <c r="S5933" s="33">
        <v>264.05</v>
      </c>
      <c r="T5933" s="42">
        <v>6.37</v>
      </c>
      <c r="U5933" s="33">
        <v>6.3</v>
      </c>
      <c r="V5933" s="116">
        <v>6.23</v>
      </c>
    </row>
    <row r="5934" spans="1:22" x14ac:dyDescent="0.25">
      <c r="A5934" s="26" t="s">
        <v>6773</v>
      </c>
      <c r="B5934" s="42">
        <v>0.8</v>
      </c>
      <c r="C5934" s="33">
        <v>3.7</v>
      </c>
      <c r="D5934" s="42">
        <v>4.7</v>
      </c>
      <c r="E5934" s="33">
        <v>0.3</v>
      </c>
      <c r="F5934" s="42">
        <v>1.1000000000000001</v>
      </c>
      <c r="G5934" s="33">
        <v>1.3</v>
      </c>
      <c r="H5934" s="42">
        <v>0.3</v>
      </c>
      <c r="I5934" s="33">
        <v>1.6</v>
      </c>
      <c r="J5934" s="42">
        <v>1.5</v>
      </c>
      <c r="K5934" s="33">
        <v>0.3</v>
      </c>
      <c r="L5934" s="42">
        <v>0.6</v>
      </c>
      <c r="M5934" s="33">
        <v>0.2</v>
      </c>
      <c r="N5934" s="42">
        <v>0.1</v>
      </c>
      <c r="O5934" s="33">
        <v>0.2</v>
      </c>
      <c r="P5934" s="42">
        <v>314.08</v>
      </c>
      <c r="Q5934" s="33">
        <v>216.54</v>
      </c>
      <c r="R5934" s="42">
        <v>255.02</v>
      </c>
      <c r="S5934" s="33">
        <v>264.67</v>
      </c>
      <c r="T5934" s="42">
        <v>6.62</v>
      </c>
      <c r="U5934" s="33">
        <v>6.54</v>
      </c>
      <c r="V5934" s="116">
        <v>6.34</v>
      </c>
    </row>
    <row r="5935" spans="1:22" x14ac:dyDescent="0.25">
      <c r="A5935" s="26" t="s">
        <v>6774</v>
      </c>
      <c r="B5935" s="42">
        <v>0.5</v>
      </c>
      <c r="C5935" s="33">
        <v>2.6</v>
      </c>
      <c r="D5935" s="42">
        <v>3.6</v>
      </c>
      <c r="E5935" s="33">
        <v>0.3</v>
      </c>
      <c r="F5935" s="42">
        <v>0.9</v>
      </c>
      <c r="G5935" s="33">
        <v>0.9</v>
      </c>
      <c r="H5935" s="42">
        <v>0.1</v>
      </c>
      <c r="I5935" s="33">
        <v>1.1000000000000001</v>
      </c>
      <c r="J5935" s="42">
        <v>1</v>
      </c>
      <c r="K5935" s="33">
        <v>0.2</v>
      </c>
      <c r="L5935" s="42">
        <v>0.5</v>
      </c>
      <c r="M5935" s="33">
        <v>0.2</v>
      </c>
      <c r="N5935" s="42">
        <v>0.1</v>
      </c>
      <c r="O5935" s="33">
        <v>0.2</v>
      </c>
      <c r="P5935" s="42">
        <v>404.58</v>
      </c>
      <c r="Q5935" s="33">
        <v>268.97000000000003</v>
      </c>
      <c r="R5935" s="42">
        <v>319.29000000000002</v>
      </c>
      <c r="S5935" s="33">
        <v>262.49</v>
      </c>
      <c r="T5935" s="42">
        <v>4.6399999999999997</v>
      </c>
      <c r="U5935" s="33">
        <v>4.8499999999999996</v>
      </c>
      <c r="V5935" s="116">
        <v>4.7</v>
      </c>
    </row>
    <row r="5936" spans="1:22" x14ac:dyDescent="0.25">
      <c r="A5936" s="26" t="s">
        <v>6775</v>
      </c>
      <c r="B5936" s="42">
        <v>0.7</v>
      </c>
      <c r="C5936" s="33">
        <v>3.3</v>
      </c>
      <c r="D5936" s="42">
        <v>4.3</v>
      </c>
      <c r="E5936" s="33">
        <v>0.2</v>
      </c>
      <c r="F5936" s="42">
        <v>1.1000000000000001</v>
      </c>
      <c r="G5936" s="33">
        <v>1.1000000000000001</v>
      </c>
      <c r="H5936" s="42">
        <v>0.3</v>
      </c>
      <c r="I5936" s="33">
        <v>1.6</v>
      </c>
      <c r="J5936" s="42">
        <v>1.3</v>
      </c>
      <c r="K5936" s="33">
        <v>0.3</v>
      </c>
      <c r="L5936" s="42">
        <v>0.6</v>
      </c>
      <c r="M5936" s="33">
        <v>0.2</v>
      </c>
      <c r="N5936" s="42">
        <v>0</v>
      </c>
      <c r="O5936" s="33">
        <v>0.1</v>
      </c>
      <c r="P5936" s="42">
        <v>365.23</v>
      </c>
      <c r="Q5936" s="33">
        <v>236.85</v>
      </c>
      <c r="R5936" s="42">
        <v>288.14999999999998</v>
      </c>
      <c r="S5936" s="33">
        <v>262.25</v>
      </c>
      <c r="T5936" s="42">
        <v>5.41</v>
      </c>
      <c r="U5936" s="33">
        <v>5.66</v>
      </c>
      <c r="V5936" s="116">
        <v>5.53</v>
      </c>
    </row>
    <row r="5937" spans="1:22" x14ac:dyDescent="0.25">
      <c r="A5937" s="26" t="s">
        <v>6776</v>
      </c>
      <c r="B5937" s="42">
        <v>0.7</v>
      </c>
      <c r="C5937" s="33">
        <v>3.8</v>
      </c>
      <c r="D5937" s="42">
        <v>4.3</v>
      </c>
      <c r="E5937" s="33">
        <v>0.2</v>
      </c>
      <c r="F5937" s="42">
        <v>1.4</v>
      </c>
      <c r="G5937" s="33">
        <v>1.2</v>
      </c>
      <c r="H5937" s="42">
        <v>0.3</v>
      </c>
      <c r="I5937" s="33">
        <v>1.2</v>
      </c>
      <c r="J5937" s="42">
        <v>1.2</v>
      </c>
      <c r="K5937" s="33">
        <v>0.2</v>
      </c>
      <c r="L5937" s="42">
        <v>0.6</v>
      </c>
      <c r="M5937" s="33">
        <v>0.2</v>
      </c>
      <c r="N5937" s="42">
        <v>0</v>
      </c>
      <c r="O5937" s="33">
        <v>0.2</v>
      </c>
      <c r="P5937" s="42">
        <v>336.94</v>
      </c>
      <c r="Q5937" s="33">
        <v>226.24</v>
      </c>
      <c r="R5937" s="42">
        <v>263.3</v>
      </c>
      <c r="S5937" s="33">
        <v>261.76</v>
      </c>
      <c r="T5937" s="42">
        <v>6.12</v>
      </c>
      <c r="U5937" s="33">
        <v>6.3</v>
      </c>
      <c r="V5937" s="116">
        <v>6.25</v>
      </c>
    </row>
    <row r="5938" spans="1:22" x14ac:dyDescent="0.25">
      <c r="A5938" s="26" t="s">
        <v>6777</v>
      </c>
      <c r="B5938" s="42">
        <v>0.7</v>
      </c>
      <c r="C5938" s="33">
        <v>3.8</v>
      </c>
      <c r="D5938" s="42">
        <v>4.2</v>
      </c>
      <c r="E5938" s="33">
        <v>0.2</v>
      </c>
      <c r="F5938" s="42">
        <v>1.4</v>
      </c>
      <c r="G5938" s="33">
        <v>1.3</v>
      </c>
      <c r="H5938" s="42">
        <v>0.2</v>
      </c>
      <c r="I5938" s="33">
        <v>1.1000000000000001</v>
      </c>
      <c r="J5938" s="42">
        <v>1.3</v>
      </c>
      <c r="K5938" s="33">
        <v>0.2</v>
      </c>
      <c r="L5938" s="42">
        <v>0.5</v>
      </c>
      <c r="M5938" s="33">
        <v>0.2</v>
      </c>
      <c r="N5938" s="42">
        <v>0.1</v>
      </c>
      <c r="O5938" s="33">
        <v>0.2</v>
      </c>
      <c r="P5938" s="42">
        <v>318.51</v>
      </c>
      <c r="Q5938" s="33">
        <v>214.81</v>
      </c>
      <c r="R5938" s="42">
        <v>248.41</v>
      </c>
      <c r="S5938" s="33">
        <v>261.73</v>
      </c>
      <c r="T5938" s="42">
        <v>6.18</v>
      </c>
      <c r="U5938" s="33">
        <v>6.3</v>
      </c>
      <c r="V5938" s="116">
        <v>6.27</v>
      </c>
    </row>
    <row r="5939" spans="1:22" x14ac:dyDescent="0.25">
      <c r="A5939" s="26" t="s">
        <v>6778</v>
      </c>
      <c r="B5939" s="42">
        <v>0.9</v>
      </c>
      <c r="C5939" s="33">
        <v>5.4</v>
      </c>
      <c r="D5939" s="42">
        <v>5.0999999999999996</v>
      </c>
      <c r="E5939" s="33">
        <v>0.2</v>
      </c>
      <c r="F5939" s="42">
        <v>1.6</v>
      </c>
      <c r="G5939" s="33">
        <v>1.6</v>
      </c>
      <c r="H5939" s="42">
        <v>0.2</v>
      </c>
      <c r="I5939" s="33">
        <v>1.6</v>
      </c>
      <c r="J5939" s="42">
        <v>1.2</v>
      </c>
      <c r="K5939" s="33">
        <v>0.4</v>
      </c>
      <c r="L5939" s="42">
        <v>0.6</v>
      </c>
      <c r="M5939" s="33">
        <v>0.3</v>
      </c>
      <c r="N5939" s="42">
        <v>0.1</v>
      </c>
      <c r="O5939" s="33">
        <v>0.2</v>
      </c>
      <c r="P5939" s="42">
        <v>266.3</v>
      </c>
      <c r="Q5939" s="33">
        <v>174.54</v>
      </c>
      <c r="R5939" s="42">
        <v>207.16</v>
      </c>
      <c r="S5939" s="33">
        <v>262.63</v>
      </c>
      <c r="T5939" s="42">
        <v>7.75</v>
      </c>
      <c r="U5939" s="33">
        <v>7.91</v>
      </c>
      <c r="V5939" s="116">
        <v>7.54</v>
      </c>
    </row>
    <row r="5940" spans="1:22" x14ac:dyDescent="0.25">
      <c r="A5940" s="26" t="s">
        <v>6779</v>
      </c>
      <c r="B5940" s="42">
        <v>0.8</v>
      </c>
      <c r="C5940" s="33">
        <v>3.9</v>
      </c>
      <c r="D5940" s="42">
        <v>4.5999999999999996</v>
      </c>
      <c r="E5940" s="33">
        <v>0.3</v>
      </c>
      <c r="F5940" s="42">
        <v>1.5</v>
      </c>
      <c r="G5940" s="33">
        <v>1.4</v>
      </c>
      <c r="H5940" s="42">
        <v>0.2</v>
      </c>
      <c r="I5940" s="33">
        <v>1.5</v>
      </c>
      <c r="J5940" s="42">
        <v>1.6</v>
      </c>
      <c r="K5940" s="33">
        <v>0.3</v>
      </c>
      <c r="L5940" s="42">
        <v>0.6</v>
      </c>
      <c r="M5940" s="33">
        <v>0.3</v>
      </c>
      <c r="N5940" s="42">
        <v>0.1</v>
      </c>
      <c r="O5940" s="33">
        <v>0.1</v>
      </c>
      <c r="P5940" s="42">
        <v>304.82</v>
      </c>
      <c r="Q5940" s="33">
        <v>207.87</v>
      </c>
      <c r="R5940" s="42">
        <v>240.04</v>
      </c>
      <c r="S5940" s="33">
        <v>260.98</v>
      </c>
      <c r="T5940" s="42">
        <v>6.62</v>
      </c>
      <c r="U5940" s="33">
        <v>6.66</v>
      </c>
      <c r="V5940" s="116">
        <v>6.75</v>
      </c>
    </row>
    <row r="5941" spans="1:22" x14ac:dyDescent="0.25">
      <c r="A5941" s="26" t="s">
        <v>6780</v>
      </c>
      <c r="B5941" s="42">
        <v>0.2</v>
      </c>
      <c r="C5941" s="33">
        <v>2.8</v>
      </c>
      <c r="D5941" s="42">
        <v>4.4000000000000004</v>
      </c>
      <c r="E5941" s="33">
        <v>0.2</v>
      </c>
      <c r="F5941" s="42">
        <v>1.5</v>
      </c>
      <c r="G5941" s="33">
        <v>1.3</v>
      </c>
      <c r="H5941" s="42">
        <v>0.3</v>
      </c>
      <c r="I5941" s="33">
        <v>2.1</v>
      </c>
      <c r="J5941" s="42">
        <v>1.9</v>
      </c>
      <c r="K5941" s="33">
        <v>0.2</v>
      </c>
      <c r="L5941" s="42">
        <v>0.7</v>
      </c>
      <c r="M5941" s="33">
        <v>0.3</v>
      </c>
      <c r="N5941" s="42">
        <v>0.1</v>
      </c>
      <c r="O5941" s="33">
        <v>0.1</v>
      </c>
      <c r="P5941" s="42">
        <v>298.06</v>
      </c>
      <c r="Q5941" s="33">
        <v>201.63</v>
      </c>
      <c r="R5941" s="42">
        <v>228.96</v>
      </c>
      <c r="S5941" s="33">
        <v>260.10000000000002</v>
      </c>
      <c r="T5941" s="42">
        <v>5.8</v>
      </c>
      <c r="U5941" s="33">
        <v>6.17</v>
      </c>
      <c r="V5941" s="116">
        <v>6.28</v>
      </c>
    </row>
    <row r="5942" spans="1:22" x14ac:dyDescent="0.25">
      <c r="A5942" s="26" t="s">
        <v>6781</v>
      </c>
      <c r="B5942" s="42">
        <v>0.3</v>
      </c>
      <c r="C5942" s="33">
        <v>4.3</v>
      </c>
      <c r="D5942" s="42">
        <v>5.2</v>
      </c>
      <c r="E5942" s="33">
        <v>0.3</v>
      </c>
      <c r="F5942" s="42">
        <v>1.5</v>
      </c>
      <c r="G5942" s="33">
        <v>1.6</v>
      </c>
      <c r="H5942" s="42">
        <v>0.3</v>
      </c>
      <c r="I5942" s="33">
        <v>1.7</v>
      </c>
      <c r="J5942" s="42">
        <v>1.6</v>
      </c>
      <c r="K5942" s="33">
        <v>0.2</v>
      </c>
      <c r="L5942" s="42">
        <v>0.6</v>
      </c>
      <c r="M5942" s="33">
        <v>0.4</v>
      </c>
      <c r="N5942" s="42">
        <v>0.1</v>
      </c>
      <c r="O5942" s="33">
        <v>0.2</v>
      </c>
      <c r="P5942" s="42">
        <v>284.89999999999998</v>
      </c>
      <c r="Q5942" s="33">
        <v>191.76</v>
      </c>
      <c r="R5942" s="42">
        <v>223.56</v>
      </c>
      <c r="S5942" s="33">
        <v>260.82</v>
      </c>
      <c r="T5942" s="42">
        <v>6.76</v>
      </c>
      <c r="U5942" s="33">
        <v>7.1</v>
      </c>
      <c r="V5942" s="116">
        <v>7.31</v>
      </c>
    </row>
    <row r="5943" spans="1:22" x14ac:dyDescent="0.25">
      <c r="A5943" s="26" t="s">
        <v>6782</v>
      </c>
      <c r="B5943" s="42">
        <v>0.4</v>
      </c>
      <c r="C5943" s="33">
        <v>3.6</v>
      </c>
      <c r="D5943" s="42">
        <v>4.5999999999999996</v>
      </c>
      <c r="E5943" s="33">
        <v>0.2</v>
      </c>
      <c r="F5943" s="42">
        <v>1.6</v>
      </c>
      <c r="G5943" s="33">
        <v>1.4</v>
      </c>
      <c r="H5943" s="42">
        <v>0.3</v>
      </c>
      <c r="I5943" s="33">
        <v>1.5</v>
      </c>
      <c r="J5943" s="42">
        <v>1.1000000000000001</v>
      </c>
      <c r="K5943" s="33">
        <v>0.2</v>
      </c>
      <c r="L5943" s="42">
        <v>0.1</v>
      </c>
      <c r="M5943" s="33">
        <v>0.3</v>
      </c>
      <c r="N5943" s="42">
        <v>0.1</v>
      </c>
      <c r="O5943" s="33">
        <v>0.2</v>
      </c>
      <c r="P5943" s="42">
        <v>309.33</v>
      </c>
      <c r="Q5943" s="33">
        <v>206.08</v>
      </c>
      <c r="R5943" s="42">
        <v>234.91</v>
      </c>
      <c r="S5943" s="33">
        <v>259.77999999999997</v>
      </c>
      <c r="T5943" s="42">
        <v>6.26</v>
      </c>
      <c r="U5943" s="33">
        <v>6.3</v>
      </c>
      <c r="V5943" s="116">
        <v>6.67</v>
      </c>
    </row>
    <row r="5944" spans="1:22" x14ac:dyDescent="0.25">
      <c r="A5944" s="26" t="s">
        <v>6783</v>
      </c>
      <c r="B5944" s="42">
        <v>0.3</v>
      </c>
      <c r="C5944" s="33">
        <v>3.7</v>
      </c>
      <c r="D5944" s="42">
        <v>4.5999999999999996</v>
      </c>
      <c r="E5944" s="33">
        <v>0.2</v>
      </c>
      <c r="F5944" s="42">
        <v>1.4</v>
      </c>
      <c r="G5944" s="33">
        <v>1.3</v>
      </c>
      <c r="H5944" s="42">
        <v>0.3</v>
      </c>
      <c r="I5944" s="33">
        <v>0.9</v>
      </c>
      <c r="J5944" s="42">
        <v>0.9</v>
      </c>
      <c r="K5944" s="33">
        <v>0.3</v>
      </c>
      <c r="L5944" s="42">
        <v>0.5</v>
      </c>
      <c r="M5944" s="33">
        <v>0.2</v>
      </c>
      <c r="N5944" s="42">
        <v>0.1</v>
      </c>
      <c r="O5944" s="33">
        <v>0.2</v>
      </c>
      <c r="P5944" s="42">
        <v>317.87</v>
      </c>
      <c r="Q5944" s="33">
        <v>214.15</v>
      </c>
      <c r="R5944" s="42">
        <v>253.08</v>
      </c>
      <c r="S5944" s="33">
        <v>259.66000000000003</v>
      </c>
      <c r="T5944" s="42">
        <v>6.12</v>
      </c>
      <c r="U5944" s="33">
        <v>6.11</v>
      </c>
      <c r="V5944" s="116">
        <v>6.36</v>
      </c>
    </row>
    <row r="5945" spans="1:22" x14ac:dyDescent="0.25">
      <c r="A5945" s="26" t="s">
        <v>6784</v>
      </c>
      <c r="B5945" s="42">
        <v>0.4</v>
      </c>
      <c r="C5945" s="33">
        <v>4.3</v>
      </c>
      <c r="D5945" s="42">
        <v>5.2</v>
      </c>
      <c r="E5945" s="33">
        <v>0.1</v>
      </c>
      <c r="F5945" s="42">
        <v>1.4</v>
      </c>
      <c r="G5945" s="33">
        <v>1.3</v>
      </c>
      <c r="H5945" s="42">
        <v>0.1</v>
      </c>
      <c r="I5945" s="33">
        <v>1.9</v>
      </c>
      <c r="J5945" s="42">
        <v>1.5</v>
      </c>
      <c r="K5945" s="33">
        <v>0.2</v>
      </c>
      <c r="L5945" s="42">
        <v>0.4</v>
      </c>
      <c r="M5945" s="33">
        <v>0.1</v>
      </c>
      <c r="N5945" s="42">
        <v>0.1</v>
      </c>
      <c r="O5945" s="33">
        <v>0.1</v>
      </c>
      <c r="P5945" s="42">
        <v>318.52999999999997</v>
      </c>
      <c r="Q5945" s="33">
        <v>211.63</v>
      </c>
      <c r="R5945" s="42">
        <v>247.72</v>
      </c>
      <c r="S5945" s="33">
        <v>259.62</v>
      </c>
      <c r="T5945" s="42">
        <v>6.79</v>
      </c>
      <c r="U5945" s="33">
        <v>7.07</v>
      </c>
      <c r="V5945" s="116">
        <v>7.11</v>
      </c>
    </row>
    <row r="5946" spans="1:22" x14ac:dyDescent="0.25">
      <c r="A5946" s="26" t="s">
        <v>6785</v>
      </c>
      <c r="B5946" s="42">
        <v>0.4</v>
      </c>
      <c r="C5946" s="33">
        <v>2.4</v>
      </c>
      <c r="D5946" s="42">
        <v>4.2</v>
      </c>
      <c r="E5946" s="33">
        <v>0.3</v>
      </c>
      <c r="F5946" s="42">
        <v>1.3</v>
      </c>
      <c r="G5946" s="33">
        <v>1.2</v>
      </c>
      <c r="H5946" s="42">
        <v>0.2</v>
      </c>
      <c r="I5946" s="33">
        <v>0.7</v>
      </c>
      <c r="J5946" s="42">
        <v>1.1000000000000001</v>
      </c>
      <c r="K5946" s="33">
        <v>0.2</v>
      </c>
      <c r="L5946" s="42">
        <v>0.6</v>
      </c>
      <c r="M5946" s="33">
        <v>0.1</v>
      </c>
      <c r="N5946" s="42">
        <v>0</v>
      </c>
      <c r="O5946" s="33">
        <v>0.1</v>
      </c>
      <c r="P5946" s="42">
        <v>377.02</v>
      </c>
      <c r="Q5946" s="33">
        <v>250.73</v>
      </c>
      <c r="R5946" s="42">
        <v>293.94</v>
      </c>
      <c r="S5946" s="33">
        <v>257.69</v>
      </c>
      <c r="T5946" s="42">
        <v>4.82</v>
      </c>
      <c r="U5946" s="33">
        <v>5.04</v>
      </c>
      <c r="V5946" s="116">
        <v>5.41</v>
      </c>
    </row>
    <row r="5947" spans="1:22" x14ac:dyDescent="0.25">
      <c r="A5947" s="26" t="s">
        <v>6786</v>
      </c>
      <c r="B5947" s="42">
        <v>0.4</v>
      </c>
      <c r="C5947" s="33">
        <v>2</v>
      </c>
      <c r="D5947" s="42">
        <v>3.7</v>
      </c>
      <c r="E5947" s="33">
        <v>0.2</v>
      </c>
      <c r="F5947" s="42">
        <v>1.2</v>
      </c>
      <c r="G5947" s="33">
        <v>0.8</v>
      </c>
      <c r="H5947" s="42">
        <v>0.1</v>
      </c>
      <c r="I5947" s="33">
        <v>1.1000000000000001</v>
      </c>
      <c r="J5947" s="42">
        <v>1.2</v>
      </c>
      <c r="K5947" s="33">
        <v>0.3</v>
      </c>
      <c r="L5947" s="42">
        <v>0.4</v>
      </c>
      <c r="M5947" s="33">
        <v>0.3</v>
      </c>
      <c r="N5947" s="42">
        <v>0.1</v>
      </c>
      <c r="O5947" s="33">
        <v>0.2</v>
      </c>
      <c r="P5947" s="42">
        <v>382.34</v>
      </c>
      <c r="Q5947" s="33">
        <v>250.24</v>
      </c>
      <c r="R5947" s="42">
        <v>295.60000000000002</v>
      </c>
      <c r="S5947" s="33">
        <v>257.83999999999997</v>
      </c>
      <c r="T5947" s="42">
        <v>4.26</v>
      </c>
      <c r="U5947" s="33">
        <v>4.5599999999999996</v>
      </c>
      <c r="V5947" s="116">
        <v>4.7</v>
      </c>
    </row>
    <row r="5948" spans="1:22" x14ac:dyDescent="0.25">
      <c r="A5948" s="26" t="s">
        <v>6787</v>
      </c>
      <c r="B5948" s="42">
        <v>0.2</v>
      </c>
      <c r="C5948" s="33">
        <v>2.6</v>
      </c>
      <c r="D5948" s="42">
        <v>4.5999999999999996</v>
      </c>
      <c r="E5948" s="33">
        <v>0.3</v>
      </c>
      <c r="F5948" s="42">
        <v>1.4</v>
      </c>
      <c r="G5948" s="33">
        <v>1.3</v>
      </c>
      <c r="H5948" s="42">
        <v>0.2</v>
      </c>
      <c r="I5948" s="33">
        <v>1.1000000000000001</v>
      </c>
      <c r="J5948" s="42">
        <v>1.3</v>
      </c>
      <c r="K5948" s="33">
        <v>0.3</v>
      </c>
      <c r="L5948" s="42">
        <v>0.5</v>
      </c>
      <c r="M5948" s="33">
        <v>0.2</v>
      </c>
      <c r="N5948" s="42">
        <v>0</v>
      </c>
      <c r="O5948" s="33">
        <v>0.1</v>
      </c>
      <c r="P5948" s="42">
        <v>360.13</v>
      </c>
      <c r="Q5948" s="33">
        <v>228.44</v>
      </c>
      <c r="R5948" s="42">
        <v>278.13</v>
      </c>
      <c r="S5948" s="33">
        <v>257.23</v>
      </c>
      <c r="T5948" s="42">
        <v>5.2</v>
      </c>
      <c r="U5948" s="33">
        <v>5.56</v>
      </c>
      <c r="V5948" s="116">
        <v>5.76</v>
      </c>
    </row>
    <row r="5949" spans="1:22" x14ac:dyDescent="0.25">
      <c r="A5949" s="26" t="s">
        <v>6788</v>
      </c>
      <c r="B5949" s="42">
        <v>0.5</v>
      </c>
      <c r="C5949" s="33">
        <v>4.5999999999999996</v>
      </c>
      <c r="D5949" s="42">
        <v>5.5</v>
      </c>
      <c r="E5949" s="33">
        <v>0.2</v>
      </c>
      <c r="F5949" s="42">
        <v>1.6</v>
      </c>
      <c r="G5949" s="33">
        <v>1.7</v>
      </c>
      <c r="H5949" s="42">
        <v>0.3</v>
      </c>
      <c r="I5949" s="33">
        <v>1.1000000000000001</v>
      </c>
      <c r="J5949" s="42">
        <v>1.5</v>
      </c>
      <c r="K5949" s="33">
        <v>0.2</v>
      </c>
      <c r="L5949" s="42">
        <v>0.6</v>
      </c>
      <c r="M5949" s="33">
        <v>0.1</v>
      </c>
      <c r="N5949" s="42">
        <v>0.1</v>
      </c>
      <c r="O5949" s="33">
        <v>0.2</v>
      </c>
      <c r="P5949" s="42">
        <v>320.43</v>
      </c>
      <c r="Q5949" s="33">
        <v>208.25</v>
      </c>
      <c r="R5949" s="42">
        <v>240.92</v>
      </c>
      <c r="S5949" s="33">
        <v>258.48</v>
      </c>
      <c r="T5949" s="42">
        <v>6.94</v>
      </c>
      <c r="U5949" s="33">
        <v>7.54</v>
      </c>
      <c r="V5949" s="116">
        <v>7.56</v>
      </c>
    </row>
    <row r="5950" spans="1:22" x14ac:dyDescent="0.25">
      <c r="A5950" s="26" t="s">
        <v>6789</v>
      </c>
      <c r="B5950" s="42">
        <v>0.2</v>
      </c>
      <c r="C5950" s="33">
        <v>3.9</v>
      </c>
      <c r="D5950" s="42">
        <v>5</v>
      </c>
      <c r="E5950" s="33">
        <v>0.3</v>
      </c>
      <c r="F5950" s="42">
        <v>1.8</v>
      </c>
      <c r="G5950" s="33">
        <v>1.7</v>
      </c>
      <c r="H5950" s="42">
        <v>0.4</v>
      </c>
      <c r="I5950" s="33">
        <v>1.6</v>
      </c>
      <c r="J5950" s="42">
        <v>1.5</v>
      </c>
      <c r="K5950" s="33">
        <v>0.2</v>
      </c>
      <c r="L5950" s="42">
        <v>0.4</v>
      </c>
      <c r="M5950" s="33">
        <v>0.3</v>
      </c>
      <c r="N5950" s="42">
        <v>0</v>
      </c>
      <c r="O5950" s="33">
        <v>0.1</v>
      </c>
      <c r="P5950" s="42">
        <v>308.7</v>
      </c>
      <c r="Q5950" s="33">
        <v>202.54</v>
      </c>
      <c r="R5950" s="42">
        <v>235.3</v>
      </c>
      <c r="S5950" s="33">
        <v>259.19</v>
      </c>
      <c r="T5950" s="42">
        <v>6.5</v>
      </c>
      <c r="U5950" s="33">
        <v>6.83</v>
      </c>
      <c r="V5950" s="116">
        <v>6.94</v>
      </c>
    </row>
    <row r="5951" spans="1:22" x14ac:dyDescent="0.25">
      <c r="A5951" s="26" t="s">
        <v>6790</v>
      </c>
      <c r="B5951" s="42">
        <v>0.2</v>
      </c>
      <c r="C5951" s="33">
        <v>3.9</v>
      </c>
      <c r="D5951" s="42">
        <v>5.0999999999999996</v>
      </c>
      <c r="E5951" s="33">
        <v>0.2</v>
      </c>
      <c r="F5951" s="42">
        <v>1.4</v>
      </c>
      <c r="G5951" s="33">
        <v>1.4</v>
      </c>
      <c r="H5951" s="42">
        <v>0.2</v>
      </c>
      <c r="I5951" s="33">
        <v>1.8</v>
      </c>
      <c r="J5951" s="42">
        <v>1.6</v>
      </c>
      <c r="K5951" s="33">
        <v>0.3</v>
      </c>
      <c r="L5951" s="42">
        <v>0.5</v>
      </c>
      <c r="M5951" s="33">
        <v>0.2</v>
      </c>
      <c r="N5951" s="42">
        <v>0.1</v>
      </c>
      <c r="O5951" s="33">
        <v>0.2</v>
      </c>
      <c r="P5951" s="42">
        <v>304.22000000000003</v>
      </c>
      <c r="Q5951" s="33">
        <v>203.16</v>
      </c>
      <c r="R5951" s="42">
        <v>239.03</v>
      </c>
      <c r="S5951" s="33">
        <v>262.08</v>
      </c>
      <c r="T5951" s="42">
        <v>6.66</v>
      </c>
      <c r="U5951" s="33">
        <v>7</v>
      </c>
      <c r="V5951" s="116">
        <v>7.13</v>
      </c>
    </row>
    <row r="5952" spans="1:22" x14ac:dyDescent="0.25">
      <c r="A5952" s="26" t="s">
        <v>6791</v>
      </c>
      <c r="B5952" s="42">
        <v>0.4</v>
      </c>
      <c r="C5952" s="33">
        <v>3.2</v>
      </c>
      <c r="D5952" s="42">
        <v>5</v>
      </c>
      <c r="E5952" s="33">
        <v>0.2</v>
      </c>
      <c r="F5952" s="42">
        <v>1.3</v>
      </c>
      <c r="G5952" s="33">
        <v>1.3</v>
      </c>
      <c r="H5952" s="42">
        <v>0.2</v>
      </c>
      <c r="I5952" s="33">
        <v>1.8</v>
      </c>
      <c r="J5952" s="42">
        <v>1.5</v>
      </c>
      <c r="K5952" s="33">
        <v>0.3</v>
      </c>
      <c r="L5952" s="42">
        <v>0.6</v>
      </c>
      <c r="M5952" s="33">
        <v>0.1</v>
      </c>
      <c r="N5952" s="42">
        <v>0.1</v>
      </c>
      <c r="O5952" s="33">
        <v>0.1</v>
      </c>
      <c r="P5952" s="42">
        <v>309.79000000000002</v>
      </c>
      <c r="Q5952" s="33">
        <v>206.53</v>
      </c>
      <c r="R5952" s="42">
        <v>244.2</v>
      </c>
      <c r="S5952" s="33">
        <v>261.32</v>
      </c>
      <c r="T5952" s="42">
        <v>5.82</v>
      </c>
      <c r="U5952" s="33">
        <v>6.19</v>
      </c>
      <c r="V5952" s="116">
        <v>6.53</v>
      </c>
    </row>
    <row r="5953" spans="1:22" x14ac:dyDescent="0.25">
      <c r="A5953" s="26" t="s">
        <v>6792</v>
      </c>
      <c r="B5953" s="42">
        <v>0.6</v>
      </c>
      <c r="C5953" s="33">
        <v>4</v>
      </c>
      <c r="D5953" s="42">
        <v>4.8</v>
      </c>
      <c r="E5953" s="33">
        <v>0.3</v>
      </c>
      <c r="F5953" s="42">
        <v>1.2</v>
      </c>
      <c r="G5953" s="33">
        <v>1.3</v>
      </c>
      <c r="H5953" s="42">
        <v>0.4</v>
      </c>
      <c r="I5953" s="33">
        <v>1</v>
      </c>
      <c r="J5953" s="42">
        <v>1.4</v>
      </c>
      <c r="K5953" s="33">
        <v>0.3</v>
      </c>
      <c r="L5953" s="42">
        <v>0.4</v>
      </c>
      <c r="M5953" s="33">
        <v>0.4</v>
      </c>
      <c r="N5953" s="42">
        <v>0.1</v>
      </c>
      <c r="O5953" s="33">
        <v>0.2</v>
      </c>
      <c r="P5953" s="42">
        <v>300.45999999999998</v>
      </c>
      <c r="Q5953" s="33">
        <v>199.74</v>
      </c>
      <c r="R5953" s="42">
        <v>235.03</v>
      </c>
      <c r="S5953" s="33">
        <v>262.07</v>
      </c>
      <c r="T5953" s="42">
        <v>6.18</v>
      </c>
      <c r="U5953" s="33">
        <v>6.51</v>
      </c>
      <c r="V5953" s="116">
        <v>6.99</v>
      </c>
    </row>
    <row r="5954" spans="1:22" x14ac:dyDescent="0.25">
      <c r="A5954" s="26" t="s">
        <v>6793</v>
      </c>
      <c r="B5954" s="42">
        <v>0.1</v>
      </c>
      <c r="C5954" s="33">
        <v>4.2</v>
      </c>
      <c r="D5954" s="42">
        <v>5.0999999999999996</v>
      </c>
      <c r="E5954" s="33">
        <v>0.3</v>
      </c>
      <c r="F5954" s="42">
        <v>1.4</v>
      </c>
      <c r="G5954" s="33">
        <v>1.6</v>
      </c>
      <c r="H5954" s="42">
        <v>0.3</v>
      </c>
      <c r="I5954" s="33">
        <v>1.5</v>
      </c>
      <c r="J5954" s="42">
        <v>1.6</v>
      </c>
      <c r="K5954" s="33">
        <v>0.3</v>
      </c>
      <c r="L5954" s="42">
        <v>0.8</v>
      </c>
      <c r="M5954" s="33">
        <v>0.3</v>
      </c>
      <c r="N5954" s="42">
        <v>0.1</v>
      </c>
      <c r="O5954" s="33">
        <v>0.1</v>
      </c>
      <c r="P5954" s="42">
        <v>300.56</v>
      </c>
      <c r="Q5954" s="33">
        <v>200.89</v>
      </c>
      <c r="R5954" s="42">
        <v>235.98</v>
      </c>
      <c r="S5954" s="33">
        <v>261.20999999999998</v>
      </c>
      <c r="T5954" s="42">
        <v>6.23</v>
      </c>
      <c r="U5954" s="33">
        <v>6.85</v>
      </c>
      <c r="V5954" s="116">
        <v>6.96</v>
      </c>
    </row>
    <row r="5955" spans="1:22" x14ac:dyDescent="0.25">
      <c r="A5955" s="26" t="s">
        <v>6794</v>
      </c>
      <c r="B5955" s="42">
        <v>0.4</v>
      </c>
      <c r="C5955" s="33">
        <v>3.9</v>
      </c>
      <c r="D5955" s="42">
        <v>4.9000000000000004</v>
      </c>
      <c r="E5955" s="33">
        <v>0.3</v>
      </c>
      <c r="F5955" s="42">
        <v>1.7</v>
      </c>
      <c r="G5955" s="33">
        <v>1.3</v>
      </c>
      <c r="H5955" s="42">
        <v>0.3</v>
      </c>
      <c r="I5955" s="33">
        <v>1.5</v>
      </c>
      <c r="J5955" s="42">
        <v>1.4</v>
      </c>
      <c r="K5955" s="33">
        <v>0.4</v>
      </c>
      <c r="L5955" s="42">
        <v>0.5</v>
      </c>
      <c r="M5955" s="33">
        <v>0.3</v>
      </c>
      <c r="N5955" s="42">
        <v>0.1</v>
      </c>
      <c r="O5955" s="33">
        <v>0.2</v>
      </c>
      <c r="P5955" s="42">
        <v>302.61</v>
      </c>
      <c r="Q5955" s="33">
        <v>203.5</v>
      </c>
      <c r="R5955" s="42">
        <v>236.94</v>
      </c>
      <c r="S5955" s="33">
        <v>260.42</v>
      </c>
      <c r="T5955" s="42">
        <v>6.19</v>
      </c>
      <c r="U5955" s="33">
        <v>6.57</v>
      </c>
      <c r="V5955" s="116">
        <v>6.71</v>
      </c>
    </row>
    <row r="5956" spans="1:22" x14ac:dyDescent="0.25">
      <c r="A5956" s="26" t="s">
        <v>6795</v>
      </c>
      <c r="B5956" s="42">
        <v>0.5</v>
      </c>
      <c r="C5956" s="33">
        <v>3.3</v>
      </c>
      <c r="D5956" s="42">
        <v>5</v>
      </c>
      <c r="E5956" s="33">
        <v>0.3</v>
      </c>
      <c r="F5956" s="42">
        <v>1.7</v>
      </c>
      <c r="G5956" s="33">
        <v>1.4</v>
      </c>
      <c r="H5956" s="42">
        <v>0.3</v>
      </c>
      <c r="I5956" s="33">
        <v>1.6</v>
      </c>
      <c r="J5956" s="42">
        <v>2</v>
      </c>
      <c r="K5956" s="33">
        <v>0.2</v>
      </c>
      <c r="L5956" s="42">
        <v>0.5</v>
      </c>
      <c r="M5956" s="33">
        <v>0.3</v>
      </c>
      <c r="N5956" s="42">
        <v>0.1</v>
      </c>
      <c r="O5956" s="33">
        <v>0.2</v>
      </c>
      <c r="P5956" s="42">
        <v>294.95999999999998</v>
      </c>
      <c r="Q5956" s="33">
        <v>195.25</v>
      </c>
      <c r="R5956" s="42">
        <v>230.37</v>
      </c>
      <c r="S5956" s="33">
        <v>260.87</v>
      </c>
      <c r="T5956" s="42">
        <v>6.21</v>
      </c>
      <c r="U5956" s="33">
        <v>6.45</v>
      </c>
      <c r="V5956" s="116">
        <v>6.83</v>
      </c>
    </row>
    <row r="5957" spans="1:22" x14ac:dyDescent="0.25">
      <c r="A5957" s="26" t="s">
        <v>6796</v>
      </c>
      <c r="B5957" s="42">
        <v>0.4</v>
      </c>
      <c r="C5957" s="33">
        <v>3.8</v>
      </c>
      <c r="D5957" s="42">
        <v>5.2</v>
      </c>
      <c r="E5957" s="33">
        <v>0.3</v>
      </c>
      <c r="F5957" s="42">
        <v>1.5</v>
      </c>
      <c r="G5957" s="33">
        <v>1.5</v>
      </c>
      <c r="H5957" s="42">
        <v>0.4</v>
      </c>
      <c r="I5957" s="33">
        <v>1.6</v>
      </c>
      <c r="J5957" s="42">
        <v>1.6</v>
      </c>
      <c r="K5957" s="33">
        <v>0.3</v>
      </c>
      <c r="L5957" s="42">
        <v>0.7</v>
      </c>
      <c r="M5957" s="33">
        <v>0.4</v>
      </c>
      <c r="N5957" s="42">
        <v>0.1</v>
      </c>
      <c r="O5957" s="33">
        <v>0.3</v>
      </c>
      <c r="P5957" s="42">
        <v>313.39</v>
      </c>
      <c r="Q5957" s="33">
        <v>205.73</v>
      </c>
      <c r="R5957" s="42">
        <v>240.02</v>
      </c>
      <c r="S5957" s="33">
        <v>260.67</v>
      </c>
      <c r="T5957" s="42">
        <v>6.2</v>
      </c>
      <c r="U5957" s="33">
        <v>6.58</v>
      </c>
      <c r="V5957" s="116">
        <v>6.83</v>
      </c>
    </row>
    <row r="5958" spans="1:22" x14ac:dyDescent="0.25">
      <c r="A5958" s="26" t="s">
        <v>6797</v>
      </c>
      <c r="B5958" s="42">
        <v>0.6</v>
      </c>
      <c r="C5958" s="33">
        <v>2.7</v>
      </c>
      <c r="D5958" s="42">
        <v>4.3</v>
      </c>
      <c r="E5958" s="33">
        <v>0.3</v>
      </c>
      <c r="F5958" s="42">
        <v>1.8</v>
      </c>
      <c r="G5958" s="33">
        <v>0.8</v>
      </c>
      <c r="H5958" s="42">
        <v>0.5</v>
      </c>
      <c r="I5958" s="33">
        <v>2.1</v>
      </c>
      <c r="J5958" s="42">
        <v>1.8</v>
      </c>
      <c r="K5958" s="33">
        <v>0.3</v>
      </c>
      <c r="L5958" s="42">
        <v>0.6</v>
      </c>
      <c r="M5958" s="33">
        <v>0.1</v>
      </c>
      <c r="N5958" s="42">
        <v>0.1</v>
      </c>
      <c r="O5958" s="33">
        <v>0.1</v>
      </c>
      <c r="P5958" s="42">
        <v>274.98</v>
      </c>
      <c r="Q5958" s="33">
        <v>183.03</v>
      </c>
      <c r="R5958" s="42">
        <v>216.74</v>
      </c>
      <c r="S5958" s="33">
        <v>261.49</v>
      </c>
      <c r="T5958" s="42">
        <v>5.83</v>
      </c>
      <c r="U5958" s="33">
        <v>6.16</v>
      </c>
      <c r="V5958" s="116">
        <v>6.29</v>
      </c>
    </row>
    <row r="5959" spans="1:22" x14ac:dyDescent="0.25">
      <c r="A5959" s="26" t="s">
        <v>6798</v>
      </c>
      <c r="B5959" s="42">
        <v>0.4</v>
      </c>
      <c r="C5959" s="33">
        <v>1.9</v>
      </c>
      <c r="D5959" s="42">
        <v>3.9</v>
      </c>
      <c r="E5959" s="33">
        <v>0.1</v>
      </c>
      <c r="F5959" s="42">
        <v>1.6</v>
      </c>
      <c r="G5959" s="33">
        <v>0.6</v>
      </c>
      <c r="H5959" s="42">
        <v>0.3</v>
      </c>
      <c r="I5959" s="33">
        <v>1.7</v>
      </c>
      <c r="J5959" s="42">
        <v>1.1000000000000001</v>
      </c>
      <c r="K5959" s="33">
        <v>0.3</v>
      </c>
      <c r="L5959" s="42">
        <v>0.3</v>
      </c>
      <c r="M5959" s="33">
        <v>0.2</v>
      </c>
      <c r="N5959" s="42">
        <v>0.1</v>
      </c>
      <c r="O5959" s="33">
        <v>0.2</v>
      </c>
      <c r="P5959" s="42">
        <v>303.57</v>
      </c>
      <c r="Q5959" s="33">
        <v>194.37</v>
      </c>
      <c r="R5959" s="42">
        <v>230.6</v>
      </c>
      <c r="S5959" s="33">
        <v>260.2</v>
      </c>
      <c r="T5959" s="42">
        <v>4.7</v>
      </c>
      <c r="U5959" s="33">
        <v>4.8600000000000003</v>
      </c>
      <c r="V5959" s="116">
        <v>5.18</v>
      </c>
    </row>
    <row r="5960" spans="1:22" x14ac:dyDescent="0.25">
      <c r="A5960" s="26" t="s">
        <v>6799</v>
      </c>
      <c r="B5960" s="42">
        <v>0.4</v>
      </c>
      <c r="C5960" s="33">
        <v>3.6</v>
      </c>
      <c r="D5960" s="42">
        <v>4.8</v>
      </c>
      <c r="E5960" s="33">
        <v>0.2</v>
      </c>
      <c r="F5960" s="42">
        <v>1.4</v>
      </c>
      <c r="G5960" s="33">
        <v>1.6</v>
      </c>
      <c r="H5960" s="42">
        <v>0.2</v>
      </c>
      <c r="I5960" s="33">
        <v>2</v>
      </c>
      <c r="J5960" s="42">
        <v>1.8</v>
      </c>
      <c r="K5960" s="33">
        <v>0.3</v>
      </c>
      <c r="L5960" s="42">
        <v>0.6</v>
      </c>
      <c r="M5960" s="33">
        <v>0.2</v>
      </c>
      <c r="N5960" s="42">
        <v>0.1</v>
      </c>
      <c r="O5960" s="33">
        <v>0.2</v>
      </c>
      <c r="P5960" s="42">
        <v>300.06</v>
      </c>
      <c r="Q5960" s="33">
        <v>198.43</v>
      </c>
      <c r="R5960" s="42">
        <v>236.29</v>
      </c>
      <c r="S5960" s="33">
        <v>261.06</v>
      </c>
      <c r="T5960" s="42">
        <v>6.25</v>
      </c>
      <c r="U5960" s="33">
        <v>6.43</v>
      </c>
      <c r="V5960" s="116">
        <v>6.81</v>
      </c>
    </row>
    <row r="5961" spans="1:22" x14ac:dyDescent="0.25">
      <c r="A5961" s="26" t="s">
        <v>6800</v>
      </c>
      <c r="B5961" s="42">
        <v>0.6</v>
      </c>
      <c r="C5961" s="33">
        <v>4.5999999999999996</v>
      </c>
      <c r="D5961" s="42">
        <v>4.7</v>
      </c>
      <c r="E5961" s="33">
        <v>0.1</v>
      </c>
      <c r="F5961" s="42">
        <v>1.6</v>
      </c>
      <c r="G5961" s="33">
        <v>1.3</v>
      </c>
      <c r="H5961" s="42">
        <v>0.2</v>
      </c>
      <c r="I5961" s="33">
        <v>1.3</v>
      </c>
      <c r="J5961" s="42">
        <v>1.3</v>
      </c>
      <c r="K5961" s="33">
        <v>0.3</v>
      </c>
      <c r="L5961" s="42">
        <v>0.4</v>
      </c>
      <c r="M5961" s="33">
        <v>0.3</v>
      </c>
      <c r="N5961" s="42">
        <v>0.1</v>
      </c>
      <c r="O5961" s="33">
        <v>0.2</v>
      </c>
      <c r="P5961" s="42">
        <v>303.39</v>
      </c>
      <c r="Q5961" s="33">
        <v>210.14</v>
      </c>
      <c r="R5961" s="42">
        <v>239.23</v>
      </c>
      <c r="S5961" s="33">
        <v>261.44</v>
      </c>
      <c r="T5961" s="42">
        <v>6.7</v>
      </c>
      <c r="U5961" s="33">
        <v>6.95</v>
      </c>
      <c r="V5961" s="116">
        <v>7.19</v>
      </c>
    </row>
    <row r="5962" spans="1:22" x14ac:dyDescent="0.25">
      <c r="A5962" s="26" t="s">
        <v>6801</v>
      </c>
      <c r="B5962" s="42">
        <v>0.6</v>
      </c>
      <c r="C5962" s="33">
        <v>2.6</v>
      </c>
      <c r="D5962" s="42">
        <v>4.3</v>
      </c>
      <c r="E5962" s="33">
        <v>0.2</v>
      </c>
      <c r="F5962" s="42">
        <v>1.3</v>
      </c>
      <c r="G5962" s="33">
        <v>1.3</v>
      </c>
      <c r="H5962" s="42">
        <v>0.2</v>
      </c>
      <c r="I5962" s="33">
        <v>1</v>
      </c>
      <c r="J5962" s="42">
        <v>1.4</v>
      </c>
      <c r="K5962" s="33">
        <v>0.2</v>
      </c>
      <c r="L5962" s="42">
        <v>0.5</v>
      </c>
      <c r="M5962" s="33">
        <v>0.2</v>
      </c>
      <c r="N5962" s="42">
        <v>0</v>
      </c>
      <c r="O5962" s="33">
        <v>0.2</v>
      </c>
      <c r="P5962" s="42">
        <v>382.06</v>
      </c>
      <c r="Q5962" s="33">
        <v>254.62</v>
      </c>
      <c r="R5962" s="42">
        <v>301.82</v>
      </c>
      <c r="S5962" s="33">
        <v>259.35000000000002</v>
      </c>
      <c r="T5962" s="42">
        <v>5.52</v>
      </c>
      <c r="U5962" s="33">
        <v>5.62</v>
      </c>
      <c r="V5962" s="116">
        <v>6.05</v>
      </c>
    </row>
    <row r="5963" spans="1:22" x14ac:dyDescent="0.25">
      <c r="A5963" s="26" t="s">
        <v>6802</v>
      </c>
      <c r="B5963" s="42">
        <v>0.4</v>
      </c>
      <c r="C5963" s="33">
        <v>3.4</v>
      </c>
      <c r="D5963" s="42">
        <v>4.8</v>
      </c>
      <c r="E5963" s="33">
        <v>0.2</v>
      </c>
      <c r="F5963" s="42">
        <v>1.5</v>
      </c>
      <c r="G5963" s="33">
        <v>1.3</v>
      </c>
      <c r="H5963" s="42">
        <v>0.2</v>
      </c>
      <c r="I5963" s="33">
        <v>0.9</v>
      </c>
      <c r="J5963" s="42">
        <v>1.2</v>
      </c>
      <c r="K5963" s="33">
        <v>0.3</v>
      </c>
      <c r="L5963" s="42">
        <v>0.4</v>
      </c>
      <c r="M5963" s="33">
        <v>0.3</v>
      </c>
      <c r="N5963" s="42">
        <v>0.1</v>
      </c>
      <c r="O5963" s="33">
        <v>0.3</v>
      </c>
      <c r="P5963" s="42">
        <v>362.35</v>
      </c>
      <c r="Q5963" s="33">
        <v>232.04</v>
      </c>
      <c r="R5963" s="42">
        <v>281.41000000000003</v>
      </c>
      <c r="S5963" s="33">
        <v>259.64</v>
      </c>
      <c r="T5963" s="42">
        <v>5.8</v>
      </c>
      <c r="U5963" s="33">
        <v>6.26</v>
      </c>
      <c r="V5963" s="116">
        <v>6.44</v>
      </c>
    </row>
    <row r="5964" spans="1:22" x14ac:dyDescent="0.25">
      <c r="A5964" s="26" t="s">
        <v>6803</v>
      </c>
      <c r="B5964" s="42">
        <v>0.3</v>
      </c>
      <c r="C5964" s="33">
        <v>3.3</v>
      </c>
      <c r="D5964" s="42">
        <v>5.0999999999999996</v>
      </c>
      <c r="E5964" s="33">
        <v>0.3</v>
      </c>
      <c r="F5964" s="42">
        <v>1.4</v>
      </c>
      <c r="G5964" s="33">
        <v>1.4</v>
      </c>
      <c r="H5964" s="42">
        <v>0.3</v>
      </c>
      <c r="I5964" s="33">
        <v>1.3</v>
      </c>
      <c r="J5964" s="42">
        <v>1.5</v>
      </c>
      <c r="K5964" s="33">
        <v>0.4</v>
      </c>
      <c r="L5964" s="42">
        <v>0.6</v>
      </c>
      <c r="M5964" s="33">
        <v>0.3</v>
      </c>
      <c r="N5964" s="42">
        <v>0.1</v>
      </c>
      <c r="O5964" s="33">
        <v>0.3</v>
      </c>
      <c r="P5964" s="42">
        <v>340.98</v>
      </c>
      <c r="Q5964" s="33">
        <v>214.89</v>
      </c>
      <c r="R5964" s="42">
        <v>257.89999999999998</v>
      </c>
      <c r="S5964" s="33">
        <v>260.14999999999998</v>
      </c>
      <c r="T5964" s="42">
        <v>5.76</v>
      </c>
      <c r="U5964" s="33">
        <v>6.15</v>
      </c>
      <c r="V5964" s="116">
        <v>6.6</v>
      </c>
    </row>
    <row r="5965" spans="1:22" x14ac:dyDescent="0.25">
      <c r="A5965" s="26" t="s">
        <v>6804</v>
      </c>
      <c r="B5965" s="42">
        <v>0.7</v>
      </c>
      <c r="C5965" s="33">
        <v>4.9000000000000004</v>
      </c>
      <c r="D5965" s="42">
        <v>5.7</v>
      </c>
      <c r="E5965" s="33">
        <v>0.1</v>
      </c>
      <c r="F5965" s="42">
        <v>1.7</v>
      </c>
      <c r="G5965" s="33">
        <v>1.6</v>
      </c>
      <c r="H5965" s="42">
        <v>0.2</v>
      </c>
      <c r="I5965" s="33">
        <v>1.5</v>
      </c>
      <c r="J5965" s="42">
        <v>1.4</v>
      </c>
      <c r="K5965" s="33">
        <v>0.2</v>
      </c>
      <c r="L5965" s="42">
        <v>0.6</v>
      </c>
      <c r="M5965" s="33">
        <v>0.1</v>
      </c>
      <c r="N5965" s="42">
        <v>0</v>
      </c>
      <c r="O5965" s="33">
        <v>0.2</v>
      </c>
      <c r="P5965" s="42">
        <v>296.20999999999998</v>
      </c>
      <c r="Q5965" s="33">
        <v>201.23</v>
      </c>
      <c r="R5965" s="42">
        <v>231.74</v>
      </c>
      <c r="S5965" s="33">
        <v>260.49</v>
      </c>
      <c r="T5965" s="42">
        <v>7.57</v>
      </c>
      <c r="U5965" s="33">
        <v>8</v>
      </c>
      <c r="V5965" s="116">
        <v>8.24</v>
      </c>
    </row>
    <row r="5966" spans="1:22" x14ac:dyDescent="0.25">
      <c r="A5966" s="26" t="s">
        <v>6805</v>
      </c>
      <c r="B5966" s="42">
        <v>0.4</v>
      </c>
      <c r="C5966" s="33">
        <v>5</v>
      </c>
      <c r="D5966" s="42">
        <v>5.4</v>
      </c>
      <c r="E5966" s="33">
        <v>0.2</v>
      </c>
      <c r="F5966" s="42">
        <v>1.4</v>
      </c>
      <c r="G5966" s="33">
        <v>1.5</v>
      </c>
      <c r="H5966" s="42">
        <v>0.3</v>
      </c>
      <c r="I5966" s="33">
        <v>1.3</v>
      </c>
      <c r="J5966" s="42">
        <v>1.6</v>
      </c>
      <c r="K5966" s="33">
        <v>0.3</v>
      </c>
      <c r="L5966" s="42">
        <v>0.7</v>
      </c>
      <c r="M5966" s="33">
        <v>0.4</v>
      </c>
      <c r="N5966" s="42">
        <v>0.1</v>
      </c>
      <c r="O5966" s="33">
        <v>0.3</v>
      </c>
      <c r="P5966" s="42">
        <v>299.31</v>
      </c>
      <c r="Q5966" s="33">
        <v>205.2</v>
      </c>
      <c r="R5966" s="42">
        <v>242.26</v>
      </c>
      <c r="S5966" s="33">
        <v>260.68</v>
      </c>
      <c r="T5966" s="42">
        <v>6.87</v>
      </c>
      <c r="U5966" s="33">
        <v>7.07</v>
      </c>
      <c r="V5966" s="116">
        <v>7.6</v>
      </c>
    </row>
    <row r="5967" spans="1:22" x14ac:dyDescent="0.25">
      <c r="A5967" s="26" t="s">
        <v>6806</v>
      </c>
      <c r="B5967" s="42">
        <v>0.5</v>
      </c>
      <c r="C5967" s="33">
        <v>4</v>
      </c>
      <c r="D5967" s="42">
        <v>5.8</v>
      </c>
      <c r="E5967" s="33">
        <v>0.2</v>
      </c>
      <c r="F5967" s="42">
        <v>1.5</v>
      </c>
      <c r="G5967" s="33">
        <v>1.7</v>
      </c>
      <c r="H5967" s="42">
        <v>0.2</v>
      </c>
      <c r="I5967" s="33">
        <v>1.3</v>
      </c>
      <c r="J5967" s="42">
        <v>1.5</v>
      </c>
      <c r="K5967" s="33">
        <v>0.3</v>
      </c>
      <c r="L5967" s="42">
        <v>0.7</v>
      </c>
      <c r="M5967" s="33">
        <v>0.3</v>
      </c>
      <c r="N5967" s="42">
        <v>0</v>
      </c>
      <c r="O5967" s="33">
        <v>0.2</v>
      </c>
      <c r="P5967" s="42">
        <v>294.06</v>
      </c>
      <c r="Q5967" s="33">
        <v>197.59</v>
      </c>
      <c r="R5967" s="42">
        <v>230.69</v>
      </c>
      <c r="S5967" s="33">
        <v>260.58</v>
      </c>
      <c r="T5967" s="42">
        <v>6.56</v>
      </c>
      <c r="U5967" s="33">
        <v>6.91</v>
      </c>
      <c r="V5967" s="116">
        <v>7.17</v>
      </c>
    </row>
    <row r="5968" spans="1:22" x14ac:dyDescent="0.25">
      <c r="A5968" s="26" t="s">
        <v>6807</v>
      </c>
      <c r="B5968" s="42">
        <v>0.6</v>
      </c>
      <c r="C5968" s="33">
        <v>3.6</v>
      </c>
      <c r="D5968" s="42">
        <v>5.0999999999999996</v>
      </c>
      <c r="E5968" s="33">
        <v>0.2</v>
      </c>
      <c r="F5968" s="42">
        <v>1.3</v>
      </c>
      <c r="G5968" s="33">
        <v>1.7</v>
      </c>
      <c r="H5968" s="42">
        <v>0.2</v>
      </c>
      <c r="I5968" s="33">
        <v>1.3</v>
      </c>
      <c r="J5968" s="42">
        <v>1.2</v>
      </c>
      <c r="K5968" s="33">
        <v>0.2</v>
      </c>
      <c r="L5968" s="42">
        <v>0.4</v>
      </c>
      <c r="M5968" s="33">
        <v>0.3</v>
      </c>
      <c r="N5968" s="42">
        <v>0.1</v>
      </c>
      <c r="O5968" s="33">
        <v>0.2</v>
      </c>
      <c r="P5968" s="42">
        <v>305.17</v>
      </c>
      <c r="Q5968" s="33">
        <v>207.79</v>
      </c>
      <c r="R5968" s="42">
        <v>238.03</v>
      </c>
      <c r="S5968" s="33">
        <v>259.82</v>
      </c>
      <c r="T5968" s="42">
        <v>6.16</v>
      </c>
      <c r="U5968" s="33">
        <v>6.54</v>
      </c>
      <c r="V5968" s="116">
        <v>6.86</v>
      </c>
    </row>
    <row r="5969" spans="1:22" x14ac:dyDescent="0.25">
      <c r="A5969" s="26" t="s">
        <v>6808</v>
      </c>
      <c r="B5969" s="42">
        <v>0.1</v>
      </c>
      <c r="C5969" s="33">
        <v>2.5</v>
      </c>
      <c r="D5969" s="42">
        <v>4.5999999999999996</v>
      </c>
      <c r="E5969" s="33">
        <v>0.4</v>
      </c>
      <c r="F5969" s="42">
        <v>1.4</v>
      </c>
      <c r="G5969" s="33">
        <v>1.3</v>
      </c>
      <c r="H5969" s="42">
        <v>0.2</v>
      </c>
      <c r="I5969" s="33">
        <v>1.4</v>
      </c>
      <c r="J5969" s="42">
        <v>1.4</v>
      </c>
      <c r="K5969" s="33">
        <v>0.3</v>
      </c>
      <c r="L5969" s="42">
        <v>0.6</v>
      </c>
      <c r="M5969" s="33">
        <v>0.3</v>
      </c>
      <c r="N5969" s="42">
        <v>0.1</v>
      </c>
      <c r="O5969" s="33">
        <v>0.1</v>
      </c>
      <c r="P5969" s="42">
        <v>325.26</v>
      </c>
      <c r="Q5969" s="33">
        <v>220.96</v>
      </c>
      <c r="R5969" s="42">
        <v>260.86</v>
      </c>
      <c r="S5969" s="33">
        <v>259.26</v>
      </c>
      <c r="T5969" s="42">
        <v>5.35</v>
      </c>
      <c r="U5969" s="33">
        <v>5.54</v>
      </c>
      <c r="V5969" s="116">
        <v>5.68</v>
      </c>
    </row>
    <row r="5970" spans="1:22" x14ac:dyDescent="0.25">
      <c r="A5970" s="26" t="s">
        <v>6809</v>
      </c>
      <c r="B5970" s="42">
        <v>0.4</v>
      </c>
      <c r="C5970" s="33">
        <v>2.2000000000000002</v>
      </c>
      <c r="D5970" s="42">
        <v>3.9</v>
      </c>
      <c r="E5970" s="33">
        <v>0.4</v>
      </c>
      <c r="F5970" s="42">
        <v>1.4</v>
      </c>
      <c r="G5970" s="33">
        <v>1</v>
      </c>
      <c r="H5970" s="42">
        <v>0.2</v>
      </c>
      <c r="I5970" s="33">
        <v>1.2</v>
      </c>
      <c r="J5970" s="42">
        <v>1.3</v>
      </c>
      <c r="K5970" s="33">
        <v>0.3</v>
      </c>
      <c r="L5970" s="42">
        <v>0.5</v>
      </c>
      <c r="M5970" s="33">
        <v>0.2</v>
      </c>
      <c r="N5970" s="42">
        <v>0</v>
      </c>
      <c r="O5970" s="33">
        <v>0</v>
      </c>
      <c r="P5970" s="42">
        <v>340.59</v>
      </c>
      <c r="Q5970" s="33">
        <v>230.16</v>
      </c>
      <c r="R5970" s="42">
        <v>264.35000000000002</v>
      </c>
      <c r="S5970" s="33">
        <v>259.44</v>
      </c>
      <c r="T5970" s="42">
        <v>4.84</v>
      </c>
      <c r="U5970" s="33">
        <v>4.96</v>
      </c>
      <c r="V5970" s="116">
        <v>5.0199999999999996</v>
      </c>
    </row>
    <row r="5971" spans="1:22" x14ac:dyDescent="0.25">
      <c r="A5971" s="26" t="s">
        <v>6810</v>
      </c>
      <c r="B5971" s="42">
        <v>0.7</v>
      </c>
      <c r="C5971" s="33">
        <v>3.3</v>
      </c>
      <c r="D5971" s="42">
        <v>4.9000000000000004</v>
      </c>
      <c r="E5971" s="33">
        <v>0.3</v>
      </c>
      <c r="F5971" s="42">
        <v>1.7</v>
      </c>
      <c r="G5971" s="33">
        <v>1.2</v>
      </c>
      <c r="H5971" s="42">
        <v>0.3</v>
      </c>
      <c r="I5971" s="33">
        <v>1.4</v>
      </c>
      <c r="J5971" s="42">
        <v>1</v>
      </c>
      <c r="K5971" s="33">
        <v>0.4</v>
      </c>
      <c r="L5971" s="42">
        <v>0.6</v>
      </c>
      <c r="M5971" s="33">
        <v>0.2</v>
      </c>
      <c r="N5971" s="42">
        <v>0</v>
      </c>
      <c r="O5971" s="33">
        <v>0.1</v>
      </c>
      <c r="P5971" s="42">
        <v>324.18</v>
      </c>
      <c r="Q5971" s="33">
        <v>223.35</v>
      </c>
      <c r="R5971" s="42">
        <v>255.67</v>
      </c>
      <c r="S5971" s="33">
        <v>259.61</v>
      </c>
      <c r="T5971" s="42">
        <v>5.75</v>
      </c>
      <c r="U5971" s="33">
        <v>5.86</v>
      </c>
      <c r="V5971" s="116">
        <v>5.96</v>
      </c>
    </row>
    <row r="5972" spans="1:22" x14ac:dyDescent="0.25">
      <c r="A5972" s="26" t="s">
        <v>6811</v>
      </c>
      <c r="B5972" s="42">
        <v>0.4</v>
      </c>
      <c r="C5972" s="33">
        <v>3.7</v>
      </c>
      <c r="D5972" s="42">
        <v>5</v>
      </c>
      <c r="E5972" s="33">
        <v>0.4</v>
      </c>
      <c r="F5972" s="42">
        <v>1.4</v>
      </c>
      <c r="G5972" s="33">
        <v>1.4</v>
      </c>
      <c r="H5972" s="42">
        <v>0.4</v>
      </c>
      <c r="I5972" s="33">
        <v>1.7</v>
      </c>
      <c r="J5972" s="42">
        <v>1.4</v>
      </c>
      <c r="K5972" s="33">
        <v>0.3</v>
      </c>
      <c r="L5972" s="42">
        <v>0.7</v>
      </c>
      <c r="M5972" s="33">
        <v>0.2</v>
      </c>
      <c r="N5972" s="42">
        <v>0.1</v>
      </c>
      <c r="O5972" s="33">
        <v>0.1</v>
      </c>
      <c r="P5972" s="42">
        <v>322.06</v>
      </c>
      <c r="Q5972" s="33">
        <v>219.31</v>
      </c>
      <c r="R5972" s="42">
        <v>251.63</v>
      </c>
      <c r="S5972" s="33">
        <v>259.37</v>
      </c>
      <c r="T5972" s="42">
        <v>6.18</v>
      </c>
      <c r="U5972" s="33">
        <v>6.42</v>
      </c>
      <c r="V5972" s="116">
        <v>6.54</v>
      </c>
    </row>
    <row r="5973" spans="1:22" x14ac:dyDescent="0.25">
      <c r="A5973" s="26" t="s">
        <v>6812</v>
      </c>
      <c r="B5973" s="42">
        <v>1</v>
      </c>
      <c r="C5973" s="33">
        <v>5.7</v>
      </c>
      <c r="D5973" s="42">
        <v>5.5</v>
      </c>
      <c r="E5973" s="33">
        <v>0.2</v>
      </c>
      <c r="F5973" s="42">
        <v>1.8</v>
      </c>
      <c r="G5973" s="33">
        <v>1.8</v>
      </c>
      <c r="H5973" s="42">
        <v>0.3</v>
      </c>
      <c r="I5973" s="33">
        <v>1.4</v>
      </c>
      <c r="J5973" s="42">
        <v>0.9</v>
      </c>
      <c r="K5973" s="33">
        <v>0.2</v>
      </c>
      <c r="L5973" s="42">
        <v>0.5</v>
      </c>
      <c r="M5973" s="33">
        <v>0.3</v>
      </c>
      <c r="N5973" s="42">
        <v>0</v>
      </c>
      <c r="O5973" s="33">
        <v>0.2</v>
      </c>
      <c r="P5973" s="42">
        <v>336.9</v>
      </c>
      <c r="Q5973" s="33">
        <v>235.73</v>
      </c>
      <c r="R5973" s="42">
        <v>263.58</v>
      </c>
      <c r="S5973" s="33">
        <v>259.83</v>
      </c>
      <c r="T5973" s="42">
        <v>6.98</v>
      </c>
      <c r="U5973" s="33">
        <v>7.28</v>
      </c>
      <c r="V5973" s="116">
        <v>7.2</v>
      </c>
    </row>
    <row r="5974" spans="1:22" x14ac:dyDescent="0.25">
      <c r="A5974" s="26" t="s">
        <v>6813</v>
      </c>
      <c r="B5974" s="42">
        <v>0.5</v>
      </c>
      <c r="C5974" s="33">
        <v>4.4000000000000004</v>
      </c>
      <c r="D5974" s="42">
        <v>4.9000000000000004</v>
      </c>
      <c r="E5974" s="33">
        <v>0</v>
      </c>
      <c r="F5974" s="42">
        <v>1.3</v>
      </c>
      <c r="G5974" s="33">
        <v>1.5</v>
      </c>
      <c r="H5974" s="42">
        <v>0.2</v>
      </c>
      <c r="I5974" s="33">
        <v>1</v>
      </c>
      <c r="J5974" s="42">
        <v>1.3</v>
      </c>
      <c r="K5974" s="33">
        <v>0.2</v>
      </c>
      <c r="L5974" s="42">
        <v>0.5</v>
      </c>
      <c r="M5974" s="33">
        <v>0.2</v>
      </c>
      <c r="N5974" s="42">
        <v>0</v>
      </c>
      <c r="O5974" s="33">
        <v>0.1</v>
      </c>
      <c r="P5974" s="42">
        <v>361.22</v>
      </c>
      <c r="Q5974" s="33">
        <v>248.59</v>
      </c>
      <c r="R5974" s="42">
        <v>287.45</v>
      </c>
      <c r="S5974" s="33">
        <v>259.39</v>
      </c>
      <c r="T5974" s="42">
        <v>6</v>
      </c>
      <c r="U5974" s="33">
        <v>6.52</v>
      </c>
      <c r="V5974" s="116">
        <v>6.81</v>
      </c>
    </row>
    <row r="5975" spans="1:22" x14ac:dyDescent="0.25">
      <c r="A5975" s="26" t="s">
        <v>6814</v>
      </c>
      <c r="B5975" s="42">
        <v>0.9</v>
      </c>
      <c r="C5975" s="33">
        <v>2.6</v>
      </c>
      <c r="D5975" s="42">
        <v>4.4000000000000004</v>
      </c>
      <c r="E5975" s="33">
        <v>0.3</v>
      </c>
      <c r="F5975" s="42">
        <v>1.4</v>
      </c>
      <c r="G5975" s="33">
        <v>1</v>
      </c>
      <c r="H5975" s="42">
        <v>0.3</v>
      </c>
      <c r="I5975" s="33">
        <v>1.3</v>
      </c>
      <c r="J5975" s="42">
        <v>1.3</v>
      </c>
      <c r="K5975" s="33">
        <v>0.2</v>
      </c>
      <c r="L5975" s="42">
        <v>0.5</v>
      </c>
      <c r="M5975" s="33">
        <v>0.2</v>
      </c>
      <c r="N5975" s="42">
        <v>0</v>
      </c>
      <c r="O5975" s="33">
        <v>0.1</v>
      </c>
      <c r="P5975" s="42">
        <v>336.42</v>
      </c>
      <c r="Q5975" s="33">
        <v>229.65</v>
      </c>
      <c r="R5975" s="42">
        <v>261.69</v>
      </c>
      <c r="S5975" s="33">
        <v>259.61</v>
      </c>
      <c r="T5975" s="42">
        <v>4.97</v>
      </c>
      <c r="U5975" s="33">
        <v>5.43</v>
      </c>
      <c r="V5975" s="116">
        <v>5.89</v>
      </c>
    </row>
    <row r="5976" spans="1:22" x14ac:dyDescent="0.25">
      <c r="A5976" s="26" t="s">
        <v>6815</v>
      </c>
      <c r="B5976" s="42">
        <v>0.5</v>
      </c>
      <c r="C5976" s="33">
        <v>4</v>
      </c>
      <c r="D5976" s="42">
        <v>4.4000000000000004</v>
      </c>
      <c r="E5976" s="33">
        <v>0.1</v>
      </c>
      <c r="F5976" s="42">
        <v>1.2</v>
      </c>
      <c r="G5976" s="33">
        <v>1.1000000000000001</v>
      </c>
      <c r="H5976" s="42">
        <v>0.2</v>
      </c>
      <c r="I5976" s="33">
        <v>1.2</v>
      </c>
      <c r="J5976" s="42">
        <v>1</v>
      </c>
      <c r="K5976" s="33">
        <v>0.2</v>
      </c>
      <c r="L5976" s="42">
        <v>0.3</v>
      </c>
      <c r="M5976" s="33">
        <v>0.3</v>
      </c>
      <c r="N5976" s="42">
        <v>0.1</v>
      </c>
      <c r="O5976" s="33">
        <v>0.2</v>
      </c>
      <c r="P5976" s="42">
        <v>334.96</v>
      </c>
      <c r="Q5976" s="33">
        <v>230.52</v>
      </c>
      <c r="R5976" s="42">
        <v>260.81</v>
      </c>
      <c r="S5976" s="33">
        <v>259.42</v>
      </c>
      <c r="T5976" s="42">
        <v>5.66</v>
      </c>
      <c r="U5976" s="33">
        <v>5.86</v>
      </c>
      <c r="V5976" s="116">
        <v>6.03</v>
      </c>
    </row>
    <row r="5977" spans="1:22" x14ac:dyDescent="0.25">
      <c r="A5977" s="26" t="s">
        <v>6816</v>
      </c>
      <c r="B5977" s="42">
        <v>0.7</v>
      </c>
      <c r="C5977" s="33">
        <v>4.0999999999999996</v>
      </c>
      <c r="D5977" s="42">
        <v>4.4000000000000004</v>
      </c>
      <c r="E5977" s="33">
        <v>0.1</v>
      </c>
      <c r="F5977" s="42">
        <v>1.3</v>
      </c>
      <c r="G5977" s="33">
        <v>1.1000000000000001</v>
      </c>
      <c r="H5977" s="42">
        <v>0.2</v>
      </c>
      <c r="I5977" s="33">
        <v>1.1000000000000001</v>
      </c>
      <c r="J5977" s="42">
        <v>0.9</v>
      </c>
      <c r="K5977" s="33">
        <v>0.2</v>
      </c>
      <c r="L5977" s="42">
        <v>0.4</v>
      </c>
      <c r="M5977" s="33">
        <v>0.2</v>
      </c>
      <c r="N5977" s="42">
        <v>0</v>
      </c>
      <c r="O5977" s="33">
        <v>0.2</v>
      </c>
      <c r="P5977" s="42">
        <v>359.46</v>
      </c>
      <c r="Q5977" s="33">
        <v>249.28</v>
      </c>
      <c r="R5977" s="42">
        <v>287.45999999999998</v>
      </c>
      <c r="S5977" s="33">
        <v>259.35000000000002</v>
      </c>
      <c r="T5977" s="42">
        <v>5.81</v>
      </c>
      <c r="U5977" s="33">
        <v>6.04</v>
      </c>
      <c r="V5977" s="116">
        <v>6.22</v>
      </c>
    </row>
    <row r="5978" spans="1:22" x14ac:dyDescent="0.25">
      <c r="A5978" s="26" t="s">
        <v>6817</v>
      </c>
      <c r="B5978" s="42">
        <v>0.7</v>
      </c>
      <c r="C5978" s="33">
        <v>4.3</v>
      </c>
      <c r="D5978" s="42">
        <v>4.5</v>
      </c>
      <c r="E5978" s="33">
        <v>0.1</v>
      </c>
      <c r="F5978" s="42">
        <v>1.1000000000000001</v>
      </c>
      <c r="G5978" s="33">
        <v>1.2</v>
      </c>
      <c r="H5978" s="42">
        <v>0.2</v>
      </c>
      <c r="I5978" s="33">
        <v>0.9</v>
      </c>
      <c r="J5978" s="42">
        <v>1</v>
      </c>
      <c r="K5978" s="33">
        <v>0.2</v>
      </c>
      <c r="L5978" s="42">
        <v>0.3</v>
      </c>
      <c r="M5978" s="33">
        <v>0.2</v>
      </c>
      <c r="N5978" s="42">
        <v>0.1</v>
      </c>
      <c r="O5978" s="33">
        <v>0.1</v>
      </c>
      <c r="P5978" s="42">
        <v>381.01</v>
      </c>
      <c r="Q5978" s="33">
        <v>262.45999999999998</v>
      </c>
      <c r="R5978" s="42">
        <v>293.57</v>
      </c>
      <c r="S5978" s="33">
        <v>258.87</v>
      </c>
      <c r="T5978" s="42">
        <v>6.22</v>
      </c>
      <c r="U5978" s="33">
        <v>6.31</v>
      </c>
      <c r="V5978" s="116">
        <v>6.79</v>
      </c>
    </row>
    <row r="5979" spans="1:22" x14ac:dyDescent="0.25">
      <c r="A5979" s="26" t="s">
        <v>6818</v>
      </c>
      <c r="B5979" s="42">
        <v>0.5</v>
      </c>
      <c r="C5979" s="33">
        <v>4.8</v>
      </c>
      <c r="D5979" s="42">
        <v>4.4000000000000004</v>
      </c>
      <c r="E5979" s="33">
        <v>0</v>
      </c>
      <c r="F5979" s="42">
        <v>1.2</v>
      </c>
      <c r="G5979" s="33">
        <v>1.2</v>
      </c>
      <c r="H5979" s="42">
        <v>0.1</v>
      </c>
      <c r="I5979" s="33">
        <v>1.1000000000000001</v>
      </c>
      <c r="J5979" s="42">
        <v>0.9</v>
      </c>
      <c r="K5979" s="33">
        <v>0.2</v>
      </c>
      <c r="L5979" s="42">
        <v>0.5</v>
      </c>
      <c r="M5979" s="33">
        <v>0.2</v>
      </c>
      <c r="N5979" s="42">
        <v>0</v>
      </c>
      <c r="O5979" s="33">
        <v>0.2</v>
      </c>
      <c r="P5979" s="42">
        <v>372.98</v>
      </c>
      <c r="Q5979" s="33">
        <v>255.85</v>
      </c>
      <c r="R5979" s="42">
        <v>287.7</v>
      </c>
      <c r="S5979" s="33">
        <v>259.10000000000002</v>
      </c>
      <c r="T5979" s="42">
        <v>6.5</v>
      </c>
      <c r="U5979" s="33">
        <v>6.83</v>
      </c>
      <c r="V5979" s="116">
        <v>7.13</v>
      </c>
    </row>
    <row r="5980" spans="1:22" x14ac:dyDescent="0.25">
      <c r="A5980" s="26" t="s">
        <v>6819</v>
      </c>
      <c r="B5980" s="42">
        <v>0.5</v>
      </c>
      <c r="C5980" s="33">
        <v>3.5</v>
      </c>
      <c r="D5980" s="42">
        <v>3.9</v>
      </c>
      <c r="E5980" s="33">
        <v>0.1</v>
      </c>
      <c r="F5980" s="42">
        <v>1.1000000000000001</v>
      </c>
      <c r="G5980" s="33">
        <v>1</v>
      </c>
      <c r="H5980" s="42">
        <v>0.1</v>
      </c>
      <c r="I5980" s="33">
        <v>0.8</v>
      </c>
      <c r="J5980" s="42">
        <v>0.7</v>
      </c>
      <c r="K5980" s="33">
        <v>0.1</v>
      </c>
      <c r="L5980" s="42">
        <v>0.4</v>
      </c>
      <c r="M5980" s="33">
        <v>0.1</v>
      </c>
      <c r="N5980" s="42">
        <v>0</v>
      </c>
      <c r="O5980" s="33">
        <v>0.1</v>
      </c>
      <c r="P5980" s="42">
        <v>441.38</v>
      </c>
      <c r="Q5980" s="33">
        <v>299.52</v>
      </c>
      <c r="R5980" s="42">
        <v>340.97</v>
      </c>
      <c r="S5980" s="33">
        <v>257.61</v>
      </c>
      <c r="T5980" s="42">
        <v>5.17</v>
      </c>
      <c r="U5980" s="33">
        <v>5.3</v>
      </c>
      <c r="V5980" s="116">
        <v>5.5</v>
      </c>
    </row>
    <row r="5981" spans="1:22" x14ac:dyDescent="0.25">
      <c r="A5981" s="26" t="s">
        <v>6820</v>
      </c>
      <c r="B5981" s="42">
        <v>0.4</v>
      </c>
      <c r="C5981" s="33">
        <v>2.9</v>
      </c>
      <c r="D5981" s="42">
        <v>4</v>
      </c>
      <c r="E5981" s="33">
        <v>0.1</v>
      </c>
      <c r="F5981" s="42">
        <v>1.2</v>
      </c>
      <c r="G5981" s="33">
        <v>1.1000000000000001</v>
      </c>
      <c r="H5981" s="42">
        <v>0</v>
      </c>
      <c r="I5981" s="33">
        <v>1</v>
      </c>
      <c r="J5981" s="42">
        <v>0.9</v>
      </c>
      <c r="K5981" s="33">
        <v>0.1</v>
      </c>
      <c r="L5981" s="42">
        <v>0.3</v>
      </c>
      <c r="M5981" s="33">
        <v>0.2</v>
      </c>
      <c r="N5981" s="42">
        <v>0</v>
      </c>
      <c r="O5981" s="33">
        <v>0.1</v>
      </c>
      <c r="P5981" s="42">
        <v>422.11</v>
      </c>
      <c r="Q5981" s="33">
        <v>290.10000000000002</v>
      </c>
      <c r="R5981" s="42">
        <v>324.49</v>
      </c>
      <c r="S5981" s="33">
        <v>257.57</v>
      </c>
      <c r="T5981" s="42">
        <v>4.97</v>
      </c>
      <c r="U5981" s="33">
        <v>5.18</v>
      </c>
      <c r="V5981" s="116">
        <v>5.36</v>
      </c>
    </row>
    <row r="5982" spans="1:22" x14ac:dyDescent="0.25">
      <c r="A5982" s="26" t="s">
        <v>6821</v>
      </c>
      <c r="B5982" s="42">
        <v>0.4</v>
      </c>
      <c r="C5982" s="33">
        <v>4</v>
      </c>
      <c r="D5982" s="42">
        <v>4.2</v>
      </c>
      <c r="E5982" s="33">
        <v>0.1</v>
      </c>
      <c r="F5982" s="42">
        <v>1.3</v>
      </c>
      <c r="G5982" s="33">
        <v>1.2</v>
      </c>
      <c r="H5982" s="42">
        <v>0</v>
      </c>
      <c r="I5982" s="33">
        <v>0.8</v>
      </c>
      <c r="J5982" s="42">
        <v>0.8</v>
      </c>
      <c r="K5982" s="33">
        <v>0.1</v>
      </c>
      <c r="L5982" s="42">
        <v>0.4</v>
      </c>
      <c r="M5982" s="33">
        <v>0.1</v>
      </c>
      <c r="N5982" s="42">
        <v>0</v>
      </c>
      <c r="O5982" s="33">
        <v>0.2</v>
      </c>
      <c r="P5982" s="42">
        <v>392.78</v>
      </c>
      <c r="Q5982" s="33">
        <v>262.43</v>
      </c>
      <c r="R5982" s="42">
        <v>297.88</v>
      </c>
      <c r="S5982" s="33">
        <v>257</v>
      </c>
      <c r="T5982" s="42">
        <v>5.77</v>
      </c>
      <c r="U5982" s="33">
        <v>6.23</v>
      </c>
      <c r="V5982" s="116">
        <v>6.13</v>
      </c>
    </row>
    <row r="5983" spans="1:22" x14ac:dyDescent="0.25">
      <c r="A5983" s="26" t="s">
        <v>6822</v>
      </c>
      <c r="B5983" s="42">
        <v>0.9</v>
      </c>
      <c r="C5983" s="33">
        <v>4.5999999999999996</v>
      </c>
      <c r="D5983" s="42">
        <v>4.7</v>
      </c>
      <c r="E5983" s="33">
        <v>0.1</v>
      </c>
      <c r="F5983" s="42">
        <v>1.5</v>
      </c>
      <c r="G5983" s="33">
        <v>1.4</v>
      </c>
      <c r="H5983" s="42">
        <v>0.2</v>
      </c>
      <c r="I5983" s="33">
        <v>1</v>
      </c>
      <c r="J5983" s="42">
        <v>0.9</v>
      </c>
      <c r="K5983" s="33">
        <v>0.2</v>
      </c>
      <c r="L5983" s="42">
        <v>0.4</v>
      </c>
      <c r="M5983" s="33">
        <v>0.2</v>
      </c>
      <c r="N5983" s="42">
        <v>0</v>
      </c>
      <c r="O5983" s="33">
        <v>0.2</v>
      </c>
      <c r="P5983" s="42">
        <v>350.93</v>
      </c>
      <c r="Q5983" s="33">
        <v>241.02</v>
      </c>
      <c r="R5983" s="42">
        <v>271.19</v>
      </c>
      <c r="S5983" s="33">
        <v>258.14999999999998</v>
      </c>
      <c r="T5983" s="42">
        <v>6.7</v>
      </c>
      <c r="U5983" s="33">
        <v>7.01</v>
      </c>
      <c r="V5983" s="116">
        <v>6.93</v>
      </c>
    </row>
    <row r="5984" spans="1:22" x14ac:dyDescent="0.25">
      <c r="A5984" s="26" t="s">
        <v>6823</v>
      </c>
      <c r="B5984" s="42">
        <v>0.7</v>
      </c>
      <c r="C5984" s="33">
        <v>4.4000000000000004</v>
      </c>
      <c r="D5984" s="42">
        <v>4.8</v>
      </c>
      <c r="E5984" s="33">
        <v>0.1</v>
      </c>
      <c r="F5984" s="42">
        <v>1.4</v>
      </c>
      <c r="G5984" s="33">
        <v>1.1000000000000001</v>
      </c>
      <c r="H5984" s="42">
        <v>0.1</v>
      </c>
      <c r="I5984" s="33">
        <v>1.2</v>
      </c>
      <c r="J5984" s="42">
        <v>1</v>
      </c>
      <c r="K5984" s="33">
        <v>0.2</v>
      </c>
      <c r="L5984" s="42">
        <v>0.3</v>
      </c>
      <c r="M5984" s="33">
        <v>0.2</v>
      </c>
      <c r="N5984" s="42">
        <v>0</v>
      </c>
      <c r="O5984" s="33">
        <v>0.2</v>
      </c>
      <c r="P5984" s="42">
        <v>347.18</v>
      </c>
      <c r="Q5984" s="33">
        <v>240.56</v>
      </c>
      <c r="R5984" s="42">
        <v>267.60000000000002</v>
      </c>
      <c r="S5984" s="33">
        <v>258.49</v>
      </c>
      <c r="T5984" s="42">
        <v>6.56</v>
      </c>
      <c r="U5984" s="33">
        <v>7.06</v>
      </c>
      <c r="V5984" s="116">
        <v>6.8</v>
      </c>
    </row>
    <row r="5985" spans="1:22" x14ac:dyDescent="0.25">
      <c r="A5985" s="26" t="s">
        <v>6824</v>
      </c>
      <c r="B5985" s="42">
        <v>0.4</v>
      </c>
      <c r="C5985" s="33">
        <v>3.1</v>
      </c>
      <c r="D5985" s="42">
        <v>4.3</v>
      </c>
      <c r="E5985" s="33">
        <v>0.2</v>
      </c>
      <c r="F5985" s="42">
        <v>1.3</v>
      </c>
      <c r="G5985" s="33">
        <v>0.9</v>
      </c>
      <c r="H5985" s="42">
        <v>0.1</v>
      </c>
      <c r="I5985" s="33">
        <v>1</v>
      </c>
      <c r="J5985" s="42">
        <v>0.6</v>
      </c>
      <c r="K5985" s="33">
        <v>0.2</v>
      </c>
      <c r="L5985" s="42">
        <v>0.1</v>
      </c>
      <c r="M5985" s="33">
        <v>0.2</v>
      </c>
      <c r="N5985" s="42">
        <v>0</v>
      </c>
      <c r="O5985" s="33">
        <v>0.2</v>
      </c>
      <c r="P5985" s="42">
        <v>343.57</v>
      </c>
      <c r="Q5985" s="33">
        <v>237.82</v>
      </c>
      <c r="R5985" s="42">
        <v>266.05</v>
      </c>
      <c r="S5985" s="33">
        <v>258.04000000000002</v>
      </c>
      <c r="T5985" s="42">
        <v>5.29</v>
      </c>
      <c r="U5985" s="33">
        <v>5.81</v>
      </c>
      <c r="V5985" s="116">
        <v>5.57</v>
      </c>
    </row>
    <row r="5986" spans="1:22" x14ac:dyDescent="0.25">
      <c r="A5986" s="26" t="s">
        <v>6825</v>
      </c>
      <c r="B5986" s="42">
        <v>0.6</v>
      </c>
      <c r="C5986" s="33">
        <v>4.2</v>
      </c>
      <c r="D5986" s="42">
        <v>4.5</v>
      </c>
      <c r="E5986" s="33">
        <v>0</v>
      </c>
      <c r="F5986" s="42">
        <v>1.5</v>
      </c>
      <c r="G5986" s="33">
        <v>1.4</v>
      </c>
      <c r="H5986" s="42">
        <v>0</v>
      </c>
      <c r="I5986" s="33">
        <v>1</v>
      </c>
      <c r="J5986" s="42">
        <v>1</v>
      </c>
      <c r="K5986" s="33">
        <v>0.1</v>
      </c>
      <c r="L5986" s="42">
        <v>0.5</v>
      </c>
      <c r="M5986" s="33">
        <v>0.2</v>
      </c>
      <c r="N5986" s="42">
        <v>0</v>
      </c>
      <c r="O5986" s="33">
        <v>0.2</v>
      </c>
      <c r="P5986" s="42">
        <v>378.7</v>
      </c>
      <c r="Q5986" s="33">
        <v>256.45</v>
      </c>
      <c r="R5986" s="42">
        <v>283.60000000000002</v>
      </c>
      <c r="S5986" s="33">
        <v>257.63</v>
      </c>
      <c r="T5986" s="42">
        <v>6.22</v>
      </c>
      <c r="U5986" s="33">
        <v>6.65</v>
      </c>
      <c r="V5986" s="116">
        <v>6.46</v>
      </c>
    </row>
    <row r="5987" spans="1:22" x14ac:dyDescent="0.25">
      <c r="A5987" s="26" t="s">
        <v>6826</v>
      </c>
      <c r="B5987" s="42">
        <v>0.5</v>
      </c>
      <c r="C5987" s="33">
        <v>3.8</v>
      </c>
      <c r="D5987" s="42">
        <v>4.3</v>
      </c>
      <c r="E5987" s="33">
        <v>0.1</v>
      </c>
      <c r="F5987" s="42">
        <v>1.2</v>
      </c>
      <c r="G5987" s="33">
        <v>1</v>
      </c>
      <c r="H5987" s="42">
        <v>0.2</v>
      </c>
      <c r="I5987" s="33">
        <v>0.9</v>
      </c>
      <c r="J5987" s="42">
        <v>0.9</v>
      </c>
      <c r="K5987" s="33">
        <v>0.2</v>
      </c>
      <c r="L5987" s="42">
        <v>0.4</v>
      </c>
      <c r="M5987" s="33">
        <v>0.1</v>
      </c>
      <c r="N5987" s="42">
        <v>0.1</v>
      </c>
      <c r="O5987" s="33">
        <v>0.1</v>
      </c>
      <c r="P5987" s="42">
        <v>346.75</v>
      </c>
      <c r="Q5987" s="33">
        <v>240.08</v>
      </c>
      <c r="R5987" s="42">
        <v>267.83</v>
      </c>
      <c r="S5987" s="33">
        <v>258.24</v>
      </c>
      <c r="T5987" s="42">
        <v>5.72</v>
      </c>
      <c r="U5987" s="33">
        <v>5.98</v>
      </c>
      <c r="V5987" s="116">
        <v>6.12</v>
      </c>
    </row>
    <row r="5988" spans="1:22" x14ac:dyDescent="0.25">
      <c r="A5988" s="26" t="s">
        <v>6827</v>
      </c>
      <c r="B5988" s="42">
        <v>0.5</v>
      </c>
      <c r="C5988" s="33">
        <v>3.9</v>
      </c>
      <c r="D5988" s="42">
        <v>4.5999999999999996</v>
      </c>
      <c r="E5988" s="33">
        <v>0.2</v>
      </c>
      <c r="F5988" s="42">
        <v>1.3</v>
      </c>
      <c r="G5988" s="33">
        <v>1.2</v>
      </c>
      <c r="H5988" s="42">
        <v>0.1</v>
      </c>
      <c r="I5988" s="33">
        <v>0.9</v>
      </c>
      <c r="J5988" s="42">
        <v>1</v>
      </c>
      <c r="K5988" s="33">
        <v>0.2</v>
      </c>
      <c r="L5988" s="42">
        <v>0.1</v>
      </c>
      <c r="M5988" s="33">
        <v>0.1</v>
      </c>
      <c r="N5988" s="42">
        <v>0</v>
      </c>
      <c r="O5988" s="33">
        <v>0.2</v>
      </c>
      <c r="P5988" s="42">
        <v>361.02</v>
      </c>
      <c r="Q5988" s="33">
        <v>247.13</v>
      </c>
      <c r="R5988" s="42">
        <v>277.39999999999998</v>
      </c>
      <c r="S5988" s="33">
        <v>257.67</v>
      </c>
      <c r="T5988" s="42">
        <v>5.86</v>
      </c>
      <c r="U5988" s="33">
        <v>6.13</v>
      </c>
      <c r="V5988" s="116">
        <v>6.23</v>
      </c>
    </row>
    <row r="5989" spans="1:22" x14ac:dyDescent="0.25">
      <c r="A5989" s="26" t="s">
        <v>6828</v>
      </c>
      <c r="B5989" s="42">
        <v>0.4</v>
      </c>
      <c r="C5989" s="33">
        <v>2.1</v>
      </c>
      <c r="D5989" s="42">
        <v>3.9</v>
      </c>
      <c r="E5989" s="33">
        <v>0.1</v>
      </c>
      <c r="F5989" s="42">
        <v>1.1000000000000001</v>
      </c>
      <c r="G5989" s="33">
        <v>0.6</v>
      </c>
      <c r="H5989" s="42">
        <v>0.1</v>
      </c>
      <c r="I5989" s="33">
        <v>1</v>
      </c>
      <c r="J5989" s="42">
        <v>0.9</v>
      </c>
      <c r="K5989" s="33">
        <v>0.1</v>
      </c>
      <c r="L5989" s="42">
        <v>0.3</v>
      </c>
      <c r="M5989" s="33">
        <v>0.1</v>
      </c>
      <c r="N5989" s="42">
        <v>0</v>
      </c>
      <c r="O5989" s="33">
        <v>0.1</v>
      </c>
      <c r="P5989" s="42">
        <v>414.35</v>
      </c>
      <c r="Q5989" s="33">
        <v>280.45999999999998</v>
      </c>
      <c r="R5989" s="42">
        <v>319.79000000000002</v>
      </c>
      <c r="S5989" s="33">
        <v>256.54000000000002</v>
      </c>
      <c r="T5989" s="42">
        <v>4.26</v>
      </c>
      <c r="U5989" s="33">
        <v>4.5</v>
      </c>
      <c r="V5989" s="116">
        <v>4.53</v>
      </c>
    </row>
    <row r="5990" spans="1:22" x14ac:dyDescent="0.25">
      <c r="A5990" s="26" t="s">
        <v>6829</v>
      </c>
      <c r="B5990" s="42">
        <v>0.6</v>
      </c>
      <c r="C5990" s="33">
        <v>3.4</v>
      </c>
      <c r="D5990" s="42">
        <v>4.4000000000000004</v>
      </c>
      <c r="E5990" s="33">
        <v>0.1</v>
      </c>
      <c r="F5990" s="42">
        <v>1.3</v>
      </c>
      <c r="G5990" s="33">
        <v>1.1000000000000001</v>
      </c>
      <c r="H5990" s="42">
        <v>0.1</v>
      </c>
      <c r="I5990" s="33">
        <v>1.1000000000000001</v>
      </c>
      <c r="J5990" s="42">
        <v>1.2</v>
      </c>
      <c r="K5990" s="33">
        <v>0.2</v>
      </c>
      <c r="L5990" s="42">
        <v>0.4</v>
      </c>
      <c r="M5990" s="33">
        <v>0.1</v>
      </c>
      <c r="N5990" s="42">
        <v>0.1</v>
      </c>
      <c r="O5990" s="33">
        <v>0.1</v>
      </c>
      <c r="P5990" s="42">
        <v>390.34</v>
      </c>
      <c r="Q5990" s="33">
        <v>257.39</v>
      </c>
      <c r="R5990" s="42">
        <v>301.3</v>
      </c>
      <c r="S5990" s="33">
        <v>257.39</v>
      </c>
      <c r="T5990" s="42">
        <v>5.66</v>
      </c>
      <c r="U5990" s="33">
        <v>5.96</v>
      </c>
      <c r="V5990" s="116">
        <v>6.06</v>
      </c>
    </row>
    <row r="5991" spans="1:22" x14ac:dyDescent="0.25">
      <c r="A5991" s="26" t="s">
        <v>6830</v>
      </c>
      <c r="B5991" s="42">
        <v>0.8</v>
      </c>
      <c r="C5991" s="33">
        <v>4.8</v>
      </c>
      <c r="D5991" s="42">
        <v>4.5999999999999996</v>
      </c>
      <c r="E5991" s="33">
        <v>0.1</v>
      </c>
      <c r="F5991" s="42">
        <v>1.6</v>
      </c>
      <c r="G5991" s="33">
        <v>1.3</v>
      </c>
      <c r="H5991" s="42">
        <v>0.1</v>
      </c>
      <c r="I5991" s="33">
        <v>0.9</v>
      </c>
      <c r="J5991" s="42">
        <v>1.2</v>
      </c>
      <c r="K5991" s="33">
        <v>0.2</v>
      </c>
      <c r="L5991" s="42">
        <v>0.4</v>
      </c>
      <c r="M5991" s="33">
        <v>0.1</v>
      </c>
      <c r="N5991" s="42">
        <v>0</v>
      </c>
      <c r="O5991" s="33">
        <v>0.2</v>
      </c>
      <c r="P5991" s="42">
        <v>357.78</v>
      </c>
      <c r="Q5991" s="33">
        <v>250.38</v>
      </c>
      <c r="R5991" s="42">
        <v>271.62</v>
      </c>
      <c r="S5991" s="33">
        <v>257.3</v>
      </c>
      <c r="T5991" s="42">
        <v>6.72</v>
      </c>
      <c r="U5991" s="33">
        <v>7.05</v>
      </c>
      <c r="V5991" s="116">
        <v>7.06</v>
      </c>
    </row>
    <row r="5992" spans="1:22" x14ac:dyDescent="0.25">
      <c r="A5992" s="26" t="s">
        <v>6831</v>
      </c>
      <c r="B5992" s="42">
        <v>0.4</v>
      </c>
      <c r="C5992" s="33">
        <v>2.9</v>
      </c>
      <c r="D5992" s="42">
        <v>4</v>
      </c>
      <c r="E5992" s="33">
        <v>0.1</v>
      </c>
      <c r="F5992" s="42">
        <v>1.1000000000000001</v>
      </c>
      <c r="G5992" s="33">
        <v>0.9</v>
      </c>
      <c r="H5992" s="42">
        <v>0.2</v>
      </c>
      <c r="I5992" s="33">
        <v>1.1000000000000001</v>
      </c>
      <c r="J5992" s="42">
        <v>1.2</v>
      </c>
      <c r="K5992" s="33">
        <v>0.2</v>
      </c>
      <c r="L5992" s="42">
        <v>0.4</v>
      </c>
      <c r="M5992" s="33">
        <v>0.1</v>
      </c>
      <c r="N5992" s="42">
        <v>0.1</v>
      </c>
      <c r="O5992" s="33">
        <v>0</v>
      </c>
      <c r="P5992" s="42">
        <v>336.86</v>
      </c>
      <c r="Q5992" s="33">
        <v>234.54</v>
      </c>
      <c r="R5992" s="42">
        <v>264.3</v>
      </c>
      <c r="S5992" s="33">
        <v>257.08999999999997</v>
      </c>
      <c r="T5992" s="42">
        <v>5.28</v>
      </c>
      <c r="U5992" s="33">
        <v>5.58</v>
      </c>
      <c r="V5992" s="116">
        <v>5.94</v>
      </c>
    </row>
    <row r="5993" spans="1:22" x14ac:dyDescent="0.25">
      <c r="A5993" s="26" t="s">
        <v>6832</v>
      </c>
      <c r="B5993" s="42">
        <v>0.5</v>
      </c>
      <c r="C5993" s="33">
        <v>3.4</v>
      </c>
      <c r="D5993" s="42">
        <v>4.4000000000000004</v>
      </c>
      <c r="E5993" s="33">
        <v>0.1</v>
      </c>
      <c r="F5993" s="42">
        <v>1.3</v>
      </c>
      <c r="G5993" s="33">
        <v>1.1000000000000001</v>
      </c>
      <c r="H5993" s="42">
        <v>0.1</v>
      </c>
      <c r="I5993" s="33">
        <v>1.1000000000000001</v>
      </c>
      <c r="J5993" s="42">
        <v>1</v>
      </c>
      <c r="K5993" s="33">
        <v>0.2</v>
      </c>
      <c r="L5993" s="42">
        <v>0.4</v>
      </c>
      <c r="M5993" s="33">
        <v>0.2</v>
      </c>
      <c r="N5993" s="42">
        <v>0</v>
      </c>
      <c r="O5993" s="33">
        <v>0.2</v>
      </c>
      <c r="P5993" s="42">
        <v>346.46</v>
      </c>
      <c r="Q5993" s="33">
        <v>238.23</v>
      </c>
      <c r="R5993" s="42">
        <v>269.05</v>
      </c>
      <c r="S5993" s="33">
        <v>257.42</v>
      </c>
      <c r="T5993" s="42">
        <v>5.82</v>
      </c>
      <c r="U5993" s="33">
        <v>5.86</v>
      </c>
      <c r="V5993" s="116">
        <v>6.16</v>
      </c>
    </row>
    <row r="5994" spans="1:22" x14ac:dyDescent="0.25">
      <c r="A5994" s="26" t="s">
        <v>6833</v>
      </c>
      <c r="B5994" s="42">
        <v>0.5</v>
      </c>
      <c r="C5994" s="33">
        <v>4.7</v>
      </c>
      <c r="D5994" s="42">
        <v>4.9000000000000004</v>
      </c>
      <c r="E5994" s="33">
        <v>0.1</v>
      </c>
      <c r="F5994" s="42">
        <v>1.2</v>
      </c>
      <c r="G5994" s="33">
        <v>1.4</v>
      </c>
      <c r="H5994" s="42">
        <v>0</v>
      </c>
      <c r="I5994" s="33">
        <v>1.2</v>
      </c>
      <c r="J5994" s="42">
        <v>1.2</v>
      </c>
      <c r="K5994" s="33">
        <v>0.2</v>
      </c>
      <c r="L5994" s="42">
        <v>0.5</v>
      </c>
      <c r="M5994" s="33">
        <v>0.2</v>
      </c>
      <c r="N5994" s="42">
        <v>0</v>
      </c>
      <c r="O5994" s="33">
        <v>0.1</v>
      </c>
      <c r="P5994" s="42">
        <v>350.9</v>
      </c>
      <c r="Q5994" s="33">
        <v>241.36</v>
      </c>
      <c r="R5994" s="42">
        <v>268.52</v>
      </c>
      <c r="S5994" s="33">
        <v>257.26</v>
      </c>
      <c r="T5994" s="42">
        <v>6.45</v>
      </c>
      <c r="U5994" s="33">
        <v>6.92</v>
      </c>
      <c r="V5994" s="116">
        <v>6.82</v>
      </c>
    </row>
    <row r="5995" spans="1:22" x14ac:dyDescent="0.25">
      <c r="A5995" s="26" t="s">
        <v>6834</v>
      </c>
      <c r="B5995" s="42">
        <v>0.9</v>
      </c>
      <c r="C5995" s="33">
        <v>4.7</v>
      </c>
      <c r="D5995" s="42">
        <v>4.7</v>
      </c>
      <c r="E5995" s="33">
        <v>0.1</v>
      </c>
      <c r="F5995" s="42">
        <v>1.5</v>
      </c>
      <c r="G5995" s="33">
        <v>1.3</v>
      </c>
      <c r="H5995" s="42">
        <v>0.1</v>
      </c>
      <c r="I5995" s="33">
        <v>0.8</v>
      </c>
      <c r="J5995" s="42">
        <v>1.1000000000000001</v>
      </c>
      <c r="K5995" s="33">
        <v>0.2</v>
      </c>
      <c r="L5995" s="42">
        <v>0.4</v>
      </c>
      <c r="M5995" s="33">
        <v>0.3</v>
      </c>
      <c r="N5995" s="42">
        <v>0</v>
      </c>
      <c r="O5995" s="33">
        <v>0.1</v>
      </c>
      <c r="P5995" s="42">
        <v>340.27</v>
      </c>
      <c r="Q5995" s="33">
        <v>234.61</v>
      </c>
      <c r="R5995" s="42">
        <v>261.93</v>
      </c>
      <c r="S5995" s="33">
        <v>256.79000000000002</v>
      </c>
      <c r="T5995" s="42">
        <v>6.89</v>
      </c>
      <c r="U5995" s="33">
        <v>7.11</v>
      </c>
      <c r="V5995" s="116">
        <v>7.23</v>
      </c>
    </row>
    <row r="5996" spans="1:22" x14ac:dyDescent="0.25">
      <c r="A5996" s="26" t="s">
        <v>6835</v>
      </c>
      <c r="B5996" s="42">
        <v>0.2</v>
      </c>
      <c r="C5996" s="33">
        <v>2.9</v>
      </c>
      <c r="D5996" s="42">
        <v>3.9</v>
      </c>
      <c r="E5996" s="33">
        <v>0.1</v>
      </c>
      <c r="F5996" s="42">
        <v>1.4</v>
      </c>
      <c r="G5996" s="33">
        <v>0.9</v>
      </c>
      <c r="H5996" s="42">
        <v>0.1</v>
      </c>
      <c r="I5996" s="33">
        <v>0.8</v>
      </c>
      <c r="J5996" s="42">
        <v>0.9</v>
      </c>
      <c r="K5996" s="33">
        <v>0.1</v>
      </c>
      <c r="L5996" s="42">
        <v>0.2</v>
      </c>
      <c r="M5996" s="33">
        <v>0.2</v>
      </c>
      <c r="N5996" s="42">
        <v>0</v>
      </c>
      <c r="O5996" s="33">
        <v>0</v>
      </c>
      <c r="P5996" s="42">
        <v>413.44</v>
      </c>
      <c r="Q5996" s="33">
        <v>281.39999999999998</v>
      </c>
      <c r="R5996" s="42">
        <v>317.5</v>
      </c>
      <c r="S5996" s="33">
        <v>255.87</v>
      </c>
      <c r="T5996" s="42">
        <v>4.97</v>
      </c>
      <c r="U5996" s="33">
        <v>5.22</v>
      </c>
      <c r="V5996" s="116">
        <v>5.2</v>
      </c>
    </row>
    <row r="5997" spans="1:22" x14ac:dyDescent="0.25">
      <c r="A5997" s="26" t="s">
        <v>6836</v>
      </c>
      <c r="B5997" s="42">
        <v>0.3</v>
      </c>
      <c r="C5997" s="33">
        <v>3.7</v>
      </c>
      <c r="D5997" s="42">
        <v>4.2</v>
      </c>
      <c r="E5997" s="33">
        <v>0.1</v>
      </c>
      <c r="F5997" s="42">
        <v>1.4</v>
      </c>
      <c r="G5997" s="33">
        <v>1.1000000000000001</v>
      </c>
      <c r="H5997" s="42">
        <v>0.1</v>
      </c>
      <c r="I5997" s="33">
        <v>0.6</v>
      </c>
      <c r="J5997" s="42">
        <v>0.9</v>
      </c>
      <c r="K5997" s="33">
        <v>0.2</v>
      </c>
      <c r="L5997" s="42">
        <v>0.5</v>
      </c>
      <c r="M5997" s="33">
        <v>0.1</v>
      </c>
      <c r="N5997" s="42">
        <v>0</v>
      </c>
      <c r="O5997" s="33">
        <v>0.1</v>
      </c>
      <c r="P5997" s="42">
        <v>403.26</v>
      </c>
      <c r="Q5997" s="33">
        <v>271.73</v>
      </c>
      <c r="R5997" s="42">
        <v>311.39999999999998</v>
      </c>
      <c r="S5997" s="33">
        <v>256.35000000000002</v>
      </c>
      <c r="T5997" s="42">
        <v>5.5</v>
      </c>
      <c r="U5997" s="33">
        <v>5.82</v>
      </c>
      <c r="V5997" s="116">
        <v>5.93</v>
      </c>
    </row>
    <row r="5998" spans="1:22" x14ac:dyDescent="0.25">
      <c r="A5998" s="26" t="s">
        <v>6837</v>
      </c>
      <c r="B5998" s="42">
        <v>0.4</v>
      </c>
      <c r="C5998" s="33">
        <v>2.2000000000000002</v>
      </c>
      <c r="D5998" s="42">
        <v>3.6</v>
      </c>
      <c r="E5998" s="33">
        <v>0.2</v>
      </c>
      <c r="F5998" s="42">
        <v>1.2</v>
      </c>
      <c r="G5998" s="33">
        <v>1</v>
      </c>
      <c r="H5998" s="42">
        <v>0.1</v>
      </c>
      <c r="I5998" s="33">
        <v>0.9</v>
      </c>
      <c r="J5998" s="42">
        <v>0.8</v>
      </c>
      <c r="K5998" s="33">
        <v>0.2</v>
      </c>
      <c r="L5998" s="42">
        <v>0.3</v>
      </c>
      <c r="M5998" s="33">
        <v>0.1</v>
      </c>
      <c r="N5998" s="42">
        <v>0</v>
      </c>
      <c r="O5998" s="33">
        <v>0.2</v>
      </c>
      <c r="P5998" s="42">
        <v>448.61</v>
      </c>
      <c r="Q5998" s="33">
        <v>305.62</v>
      </c>
      <c r="R5998" s="42">
        <v>347.48</v>
      </c>
      <c r="S5998" s="33">
        <v>258.60000000000002</v>
      </c>
      <c r="T5998" s="42">
        <v>4.3899999999999997</v>
      </c>
      <c r="U5998" s="33">
        <v>4.8600000000000003</v>
      </c>
      <c r="V5998" s="116">
        <v>4.71</v>
      </c>
    </row>
    <row r="5999" spans="1:22" x14ac:dyDescent="0.25">
      <c r="A5999" s="26" t="s">
        <v>6838</v>
      </c>
      <c r="B5999" s="42">
        <v>0.4</v>
      </c>
      <c r="C5999" s="33">
        <v>2.7</v>
      </c>
      <c r="D5999" s="42">
        <v>4.0999999999999996</v>
      </c>
      <c r="E5999" s="33">
        <v>0.2</v>
      </c>
      <c r="F5999" s="42">
        <v>1.3</v>
      </c>
      <c r="G5999" s="33">
        <v>1.1000000000000001</v>
      </c>
      <c r="H5999" s="42">
        <v>0.2</v>
      </c>
      <c r="I5999" s="33">
        <v>1</v>
      </c>
      <c r="J5999" s="42">
        <v>1</v>
      </c>
      <c r="K5999" s="33">
        <v>0.2</v>
      </c>
      <c r="L5999" s="42">
        <v>0.3</v>
      </c>
      <c r="M5999" s="33">
        <v>0.2</v>
      </c>
      <c r="N5999" s="42">
        <v>0</v>
      </c>
      <c r="O5999" s="33">
        <v>0.1</v>
      </c>
      <c r="P5999" s="42">
        <v>385.62</v>
      </c>
      <c r="Q5999" s="33">
        <v>253.51</v>
      </c>
      <c r="R5999" s="42">
        <v>303.60000000000002</v>
      </c>
      <c r="S5999" s="33">
        <v>258.95</v>
      </c>
      <c r="T5999" s="42">
        <v>4.9400000000000004</v>
      </c>
      <c r="U5999" s="33">
        <v>5.42</v>
      </c>
      <c r="V5999" s="116">
        <v>5.32</v>
      </c>
    </row>
    <row r="6000" spans="1:22" x14ac:dyDescent="0.25">
      <c r="A6000" s="26" t="s">
        <v>6839</v>
      </c>
      <c r="B6000" s="42">
        <v>0.5</v>
      </c>
      <c r="C6000" s="33">
        <v>4.3</v>
      </c>
      <c r="D6000" s="42">
        <v>4.5999999999999996</v>
      </c>
      <c r="E6000" s="33">
        <v>0.1</v>
      </c>
      <c r="F6000" s="42">
        <v>1.5</v>
      </c>
      <c r="G6000" s="33">
        <v>1.3</v>
      </c>
      <c r="H6000" s="42">
        <v>0.1</v>
      </c>
      <c r="I6000" s="33">
        <v>1</v>
      </c>
      <c r="J6000" s="42">
        <v>0.8</v>
      </c>
      <c r="K6000" s="33">
        <v>0.1</v>
      </c>
      <c r="L6000" s="42">
        <v>0.4</v>
      </c>
      <c r="M6000" s="33">
        <v>0.1</v>
      </c>
      <c r="N6000" s="42">
        <v>0</v>
      </c>
      <c r="O6000" s="33">
        <v>0.1</v>
      </c>
      <c r="P6000" s="42">
        <v>363.09</v>
      </c>
      <c r="Q6000" s="33">
        <v>252.32</v>
      </c>
      <c r="R6000" s="42">
        <v>283.58</v>
      </c>
      <c r="S6000" s="33">
        <v>259.97000000000003</v>
      </c>
      <c r="T6000" s="42">
        <v>6.11</v>
      </c>
      <c r="U6000" s="33">
        <v>6.46</v>
      </c>
      <c r="V6000" s="116">
        <v>6.46</v>
      </c>
    </row>
    <row r="6001" spans="1:22" x14ac:dyDescent="0.25">
      <c r="A6001" s="26" t="s">
        <v>6840</v>
      </c>
      <c r="B6001" s="42">
        <v>0.5</v>
      </c>
      <c r="C6001" s="33">
        <v>4.2</v>
      </c>
      <c r="D6001" s="42">
        <v>4.5</v>
      </c>
      <c r="E6001" s="33">
        <v>0.1</v>
      </c>
      <c r="F6001" s="42">
        <v>1.6</v>
      </c>
      <c r="G6001" s="33">
        <v>1.3</v>
      </c>
      <c r="H6001" s="42">
        <v>0.2</v>
      </c>
      <c r="I6001" s="33">
        <v>1.3</v>
      </c>
      <c r="J6001" s="42">
        <v>1.1000000000000001</v>
      </c>
      <c r="K6001" s="33">
        <v>0.2</v>
      </c>
      <c r="L6001" s="42">
        <v>0.5</v>
      </c>
      <c r="M6001" s="33">
        <v>0.1</v>
      </c>
      <c r="N6001" s="42">
        <v>0</v>
      </c>
      <c r="O6001" s="33">
        <v>0.1</v>
      </c>
      <c r="P6001" s="42">
        <v>363.58</v>
      </c>
      <c r="Q6001" s="33">
        <v>250.6</v>
      </c>
      <c r="R6001" s="42">
        <v>283.56</v>
      </c>
      <c r="S6001" s="33">
        <v>259.20999999999998</v>
      </c>
      <c r="T6001" s="42">
        <v>6.18</v>
      </c>
      <c r="U6001" s="33">
        <v>6.63</v>
      </c>
      <c r="V6001" s="116">
        <v>6.64</v>
      </c>
    </row>
    <row r="6002" spans="1:22" x14ac:dyDescent="0.25">
      <c r="A6002" s="26" t="s">
        <v>6841</v>
      </c>
      <c r="B6002" s="42">
        <v>0.5</v>
      </c>
      <c r="C6002" s="33">
        <v>4.2</v>
      </c>
      <c r="D6002" s="42">
        <v>4.9000000000000004</v>
      </c>
      <c r="E6002" s="33">
        <v>0.2</v>
      </c>
      <c r="F6002" s="42">
        <v>1.4</v>
      </c>
      <c r="G6002" s="33">
        <v>1.4</v>
      </c>
      <c r="H6002" s="42">
        <v>0.1</v>
      </c>
      <c r="I6002" s="33">
        <v>0.9</v>
      </c>
      <c r="J6002" s="42">
        <v>1</v>
      </c>
      <c r="K6002" s="33">
        <v>0.3</v>
      </c>
      <c r="L6002" s="42">
        <v>0.3</v>
      </c>
      <c r="M6002" s="33">
        <v>0.2</v>
      </c>
      <c r="N6002" s="42">
        <v>0</v>
      </c>
      <c r="O6002" s="33">
        <v>0.2</v>
      </c>
      <c r="P6002" s="42">
        <v>363.06</v>
      </c>
      <c r="Q6002" s="33">
        <v>249.5</v>
      </c>
      <c r="R6002" s="42">
        <v>283.63</v>
      </c>
      <c r="S6002" s="33">
        <v>260.19</v>
      </c>
      <c r="T6002" s="42">
        <v>6.07</v>
      </c>
      <c r="U6002" s="33">
        <v>6.56</v>
      </c>
      <c r="V6002" s="116">
        <v>6.56</v>
      </c>
    </row>
    <row r="6003" spans="1:22" x14ac:dyDescent="0.25">
      <c r="A6003" s="26" t="s">
        <v>6842</v>
      </c>
      <c r="B6003" s="42">
        <v>0.6</v>
      </c>
      <c r="C6003" s="33">
        <v>4.9000000000000004</v>
      </c>
      <c r="D6003" s="42">
        <v>4.5</v>
      </c>
      <c r="E6003" s="33">
        <v>0</v>
      </c>
      <c r="F6003" s="42">
        <v>1.5</v>
      </c>
      <c r="G6003" s="33">
        <v>1.4</v>
      </c>
      <c r="H6003" s="42">
        <v>0</v>
      </c>
      <c r="I6003" s="33">
        <v>0.8</v>
      </c>
      <c r="J6003" s="42">
        <v>1</v>
      </c>
      <c r="K6003" s="33">
        <v>0.2</v>
      </c>
      <c r="L6003" s="42">
        <v>0.2</v>
      </c>
      <c r="M6003" s="33">
        <v>0.2</v>
      </c>
      <c r="N6003" s="42">
        <v>0.1</v>
      </c>
      <c r="O6003" s="33">
        <v>0.2</v>
      </c>
      <c r="P6003" s="42">
        <v>349.79</v>
      </c>
      <c r="Q6003" s="33">
        <v>246.4</v>
      </c>
      <c r="R6003" s="42">
        <v>274.91000000000003</v>
      </c>
      <c r="S6003" s="33">
        <v>259.74</v>
      </c>
      <c r="T6003" s="42">
        <v>6.43</v>
      </c>
      <c r="U6003" s="33">
        <v>6.9</v>
      </c>
      <c r="V6003" s="116">
        <v>7.06</v>
      </c>
    </row>
    <row r="6004" spans="1:22" x14ac:dyDescent="0.25">
      <c r="A6004" s="26" t="s">
        <v>6843</v>
      </c>
      <c r="B6004" s="42">
        <v>0.5</v>
      </c>
      <c r="C6004" s="33">
        <v>4.4000000000000004</v>
      </c>
      <c r="D6004" s="42">
        <v>4.5999999999999996</v>
      </c>
      <c r="E6004" s="33">
        <v>0.1</v>
      </c>
      <c r="F6004" s="42">
        <v>1.4</v>
      </c>
      <c r="G6004" s="33">
        <v>1.2</v>
      </c>
      <c r="H6004" s="42">
        <v>0.2</v>
      </c>
      <c r="I6004" s="33">
        <v>1</v>
      </c>
      <c r="J6004" s="42">
        <v>1.1000000000000001</v>
      </c>
      <c r="K6004" s="33">
        <v>0.2</v>
      </c>
      <c r="L6004" s="42">
        <v>0.6</v>
      </c>
      <c r="M6004" s="33">
        <v>0</v>
      </c>
      <c r="N6004" s="42">
        <v>0</v>
      </c>
      <c r="O6004" s="33">
        <v>0.1</v>
      </c>
      <c r="P6004" s="42">
        <v>369.58</v>
      </c>
      <c r="Q6004" s="33">
        <v>256.95999999999998</v>
      </c>
      <c r="R6004" s="42">
        <v>287.47000000000003</v>
      </c>
      <c r="S6004" s="33">
        <v>259.43</v>
      </c>
      <c r="T6004" s="42">
        <v>6.33</v>
      </c>
      <c r="U6004" s="33">
        <v>6.56</v>
      </c>
      <c r="V6004" s="116">
        <v>6.8</v>
      </c>
    </row>
    <row r="6005" spans="1:22" x14ac:dyDescent="0.25">
      <c r="A6005" s="26" t="s">
        <v>6844</v>
      </c>
      <c r="B6005" s="42">
        <v>0.5</v>
      </c>
      <c r="C6005" s="33">
        <v>4.3</v>
      </c>
      <c r="D6005" s="42">
        <v>4.7</v>
      </c>
      <c r="E6005" s="33">
        <v>0.1</v>
      </c>
      <c r="F6005" s="42">
        <v>1.6</v>
      </c>
      <c r="G6005" s="33">
        <v>1.3</v>
      </c>
      <c r="H6005" s="42">
        <v>0.2</v>
      </c>
      <c r="I6005" s="33">
        <v>1.2</v>
      </c>
      <c r="J6005" s="42">
        <v>1.3</v>
      </c>
      <c r="K6005" s="33">
        <v>0.3</v>
      </c>
      <c r="L6005" s="42">
        <v>0.4</v>
      </c>
      <c r="M6005" s="33">
        <v>0.1</v>
      </c>
      <c r="N6005" s="42">
        <v>0</v>
      </c>
      <c r="O6005" s="33">
        <v>0.2</v>
      </c>
      <c r="P6005" s="42">
        <v>333.04</v>
      </c>
      <c r="Q6005" s="33">
        <v>226.2</v>
      </c>
      <c r="R6005" s="42">
        <v>259.99</v>
      </c>
      <c r="S6005" s="33">
        <v>260.07</v>
      </c>
      <c r="T6005" s="42">
        <v>6.53</v>
      </c>
      <c r="U6005" s="33">
        <v>6.9</v>
      </c>
      <c r="V6005" s="116">
        <v>6.79</v>
      </c>
    </row>
    <row r="6006" spans="1:22" x14ac:dyDescent="0.25">
      <c r="A6006" s="26" t="s">
        <v>6845</v>
      </c>
      <c r="B6006" s="42">
        <v>0.4</v>
      </c>
      <c r="C6006" s="33">
        <v>3.5</v>
      </c>
      <c r="D6006" s="42">
        <v>4.4000000000000004</v>
      </c>
      <c r="E6006" s="33">
        <v>0.2</v>
      </c>
      <c r="F6006" s="42">
        <v>1.4</v>
      </c>
      <c r="G6006" s="33">
        <v>1.1000000000000001</v>
      </c>
      <c r="H6006" s="42">
        <v>0.2</v>
      </c>
      <c r="I6006" s="33">
        <v>1.3</v>
      </c>
      <c r="J6006" s="42">
        <v>1.1000000000000001</v>
      </c>
      <c r="K6006" s="33">
        <v>0.2</v>
      </c>
      <c r="L6006" s="42">
        <v>0.4</v>
      </c>
      <c r="M6006" s="33">
        <v>0.2</v>
      </c>
      <c r="N6006" s="42">
        <v>0</v>
      </c>
      <c r="O6006" s="33">
        <v>0.1</v>
      </c>
      <c r="P6006" s="42">
        <v>338.61</v>
      </c>
      <c r="Q6006" s="33">
        <v>228.88</v>
      </c>
      <c r="R6006" s="42">
        <v>264.33999999999997</v>
      </c>
      <c r="S6006" s="33">
        <v>259.89999999999998</v>
      </c>
      <c r="T6006" s="42">
        <v>5.6</v>
      </c>
      <c r="U6006" s="33">
        <v>5.96</v>
      </c>
      <c r="V6006" s="116">
        <v>5.95</v>
      </c>
    </row>
    <row r="6007" spans="1:22" x14ac:dyDescent="0.25">
      <c r="A6007" s="26" t="s">
        <v>6846</v>
      </c>
      <c r="B6007" s="42">
        <v>0.5</v>
      </c>
      <c r="C6007" s="33">
        <v>1.9</v>
      </c>
      <c r="D6007" s="42">
        <v>3.6</v>
      </c>
      <c r="E6007" s="33">
        <v>0.1</v>
      </c>
      <c r="F6007" s="42">
        <v>1.3</v>
      </c>
      <c r="G6007" s="33">
        <v>0.9</v>
      </c>
      <c r="H6007" s="42">
        <v>0.2</v>
      </c>
      <c r="I6007" s="33">
        <v>0.8</v>
      </c>
      <c r="J6007" s="42">
        <v>0.7</v>
      </c>
      <c r="K6007" s="33">
        <v>0.2</v>
      </c>
      <c r="L6007" s="42">
        <v>0.3</v>
      </c>
      <c r="M6007" s="33">
        <v>0.2</v>
      </c>
      <c r="N6007" s="42">
        <v>0</v>
      </c>
      <c r="O6007" s="33">
        <v>0.1</v>
      </c>
      <c r="P6007" s="42">
        <v>417.25</v>
      </c>
      <c r="Q6007" s="33">
        <v>283.7</v>
      </c>
      <c r="R6007" s="42">
        <v>321.45</v>
      </c>
      <c r="S6007" s="33">
        <v>258.06</v>
      </c>
      <c r="T6007" s="42">
        <v>4</v>
      </c>
      <c r="U6007" s="33">
        <v>4.3099999999999996</v>
      </c>
      <c r="V6007" s="116">
        <v>4.38</v>
      </c>
    </row>
    <row r="6008" spans="1:22" x14ac:dyDescent="0.25">
      <c r="A6008" s="26" t="s">
        <v>6847</v>
      </c>
      <c r="B6008" s="42">
        <v>0.4</v>
      </c>
      <c r="C6008" s="33">
        <v>1.7</v>
      </c>
      <c r="D6008" s="42">
        <v>3.4</v>
      </c>
      <c r="E6008" s="33">
        <v>0.1</v>
      </c>
      <c r="F6008" s="42">
        <v>0.9</v>
      </c>
      <c r="G6008" s="33">
        <v>0.9</v>
      </c>
      <c r="H6008" s="42">
        <v>0.1</v>
      </c>
      <c r="I6008" s="33">
        <v>0.8</v>
      </c>
      <c r="J6008" s="42">
        <v>0.8</v>
      </c>
      <c r="K6008" s="33">
        <v>0.1</v>
      </c>
      <c r="L6008" s="42">
        <v>0.5</v>
      </c>
      <c r="M6008" s="33">
        <v>0.2</v>
      </c>
      <c r="N6008" s="42">
        <v>0</v>
      </c>
      <c r="O6008" s="33">
        <v>0.1</v>
      </c>
      <c r="P6008" s="42">
        <v>425.07</v>
      </c>
      <c r="Q6008" s="33">
        <v>284.18</v>
      </c>
      <c r="R6008" s="42">
        <v>327.68</v>
      </c>
      <c r="S6008" s="33">
        <v>257.7</v>
      </c>
      <c r="T6008" s="42">
        <v>3.88</v>
      </c>
      <c r="U6008" s="33">
        <v>4.0599999999999996</v>
      </c>
      <c r="V6008" s="116">
        <v>4.2300000000000004</v>
      </c>
    </row>
    <row r="6009" spans="1:22" x14ac:dyDescent="0.25">
      <c r="A6009" s="26" t="s">
        <v>6848</v>
      </c>
      <c r="B6009" s="42">
        <v>0.6</v>
      </c>
      <c r="C6009" s="33">
        <v>1.5</v>
      </c>
      <c r="D6009" s="42">
        <v>4</v>
      </c>
      <c r="E6009" s="33">
        <v>0.1</v>
      </c>
      <c r="F6009" s="42">
        <v>1.2</v>
      </c>
      <c r="G6009" s="33">
        <v>1</v>
      </c>
      <c r="H6009" s="42">
        <v>0.1</v>
      </c>
      <c r="I6009" s="33">
        <v>1</v>
      </c>
      <c r="J6009" s="42">
        <v>1.2</v>
      </c>
      <c r="K6009" s="33">
        <v>0.2</v>
      </c>
      <c r="L6009" s="42">
        <v>0.2</v>
      </c>
      <c r="M6009" s="33">
        <v>0.1</v>
      </c>
      <c r="N6009" s="42">
        <v>0.1</v>
      </c>
      <c r="O6009" s="33">
        <v>0.1</v>
      </c>
      <c r="P6009" s="42">
        <v>398.67</v>
      </c>
      <c r="Q6009" s="33">
        <v>262.93</v>
      </c>
      <c r="R6009" s="42">
        <v>303.7</v>
      </c>
      <c r="S6009" s="33">
        <v>257.76</v>
      </c>
      <c r="T6009" s="42">
        <v>4.37</v>
      </c>
      <c r="U6009" s="33">
        <v>4.62</v>
      </c>
      <c r="V6009" s="116">
        <v>4.8899999999999997</v>
      </c>
    </row>
    <row r="6010" spans="1:22" x14ac:dyDescent="0.25">
      <c r="A6010" s="26" t="s">
        <v>6849</v>
      </c>
      <c r="B6010" s="42">
        <v>0.7</v>
      </c>
      <c r="C6010" s="33">
        <v>1.3</v>
      </c>
      <c r="D6010" s="42">
        <v>3.9</v>
      </c>
      <c r="E6010" s="33">
        <v>0.2</v>
      </c>
      <c r="F6010" s="42">
        <v>1.3</v>
      </c>
      <c r="G6010" s="33">
        <v>1</v>
      </c>
      <c r="H6010" s="42">
        <v>0.2</v>
      </c>
      <c r="I6010" s="33">
        <v>1</v>
      </c>
      <c r="J6010" s="42">
        <v>1.1000000000000001</v>
      </c>
      <c r="K6010" s="33">
        <v>0.2</v>
      </c>
      <c r="L6010" s="42">
        <v>0.3</v>
      </c>
      <c r="M6010" s="33">
        <v>0.2</v>
      </c>
      <c r="N6010" s="42">
        <v>0</v>
      </c>
      <c r="O6010" s="33">
        <v>0.1</v>
      </c>
      <c r="P6010" s="42">
        <v>409.31</v>
      </c>
      <c r="Q6010" s="33">
        <v>270.04000000000002</v>
      </c>
      <c r="R6010" s="42">
        <v>314.42</v>
      </c>
      <c r="S6010" s="33">
        <v>257.41000000000003</v>
      </c>
      <c r="T6010" s="42">
        <v>4</v>
      </c>
      <c r="U6010" s="33">
        <v>4.37</v>
      </c>
      <c r="V6010" s="116">
        <v>4.5</v>
      </c>
    </row>
    <row r="6011" spans="1:22" x14ac:dyDescent="0.25">
      <c r="A6011" s="26" t="s">
        <v>6850</v>
      </c>
      <c r="B6011" s="42">
        <v>0.5</v>
      </c>
      <c r="C6011" s="33">
        <v>2.1</v>
      </c>
      <c r="D6011" s="42">
        <v>3.6</v>
      </c>
      <c r="E6011" s="33">
        <v>0.2</v>
      </c>
      <c r="F6011" s="42">
        <v>1</v>
      </c>
      <c r="G6011" s="33">
        <v>1</v>
      </c>
      <c r="H6011" s="42">
        <v>0.1</v>
      </c>
      <c r="I6011" s="33">
        <v>0.4</v>
      </c>
      <c r="J6011" s="42">
        <v>0.7</v>
      </c>
      <c r="K6011" s="33">
        <v>0.1</v>
      </c>
      <c r="L6011" s="42">
        <v>0.4</v>
      </c>
      <c r="M6011" s="33">
        <v>0.3</v>
      </c>
      <c r="N6011" s="42">
        <v>0.1</v>
      </c>
      <c r="O6011" s="33">
        <v>0.1</v>
      </c>
      <c r="P6011" s="42">
        <v>405.55</v>
      </c>
      <c r="Q6011" s="33">
        <v>271.05</v>
      </c>
      <c r="R6011" s="42">
        <v>313.02</v>
      </c>
      <c r="S6011" s="33">
        <v>257.73</v>
      </c>
      <c r="T6011" s="42">
        <v>4.1100000000000003</v>
      </c>
      <c r="U6011" s="33">
        <v>4.49</v>
      </c>
      <c r="V6011" s="116">
        <v>4.5</v>
      </c>
    </row>
    <row r="6012" spans="1:22" x14ac:dyDescent="0.25">
      <c r="A6012" s="26" t="s">
        <v>6851</v>
      </c>
      <c r="B6012" s="42">
        <v>0.3</v>
      </c>
      <c r="C6012" s="33">
        <v>2.7</v>
      </c>
      <c r="D6012" s="42">
        <v>3.6</v>
      </c>
      <c r="E6012" s="33">
        <v>0.2</v>
      </c>
      <c r="F6012" s="42">
        <v>1.3</v>
      </c>
      <c r="G6012" s="33">
        <v>1.3</v>
      </c>
      <c r="H6012" s="42">
        <v>0.1</v>
      </c>
      <c r="I6012" s="33">
        <v>0.4</v>
      </c>
      <c r="J6012" s="42">
        <v>0.3</v>
      </c>
      <c r="K6012" s="33">
        <v>0.2</v>
      </c>
      <c r="L6012" s="42">
        <v>0.5</v>
      </c>
      <c r="M6012" s="33">
        <v>0.2</v>
      </c>
      <c r="N6012" s="42">
        <v>0.1</v>
      </c>
      <c r="O6012" s="33">
        <v>0.2</v>
      </c>
      <c r="P6012" s="42">
        <v>402.82</v>
      </c>
      <c r="Q6012" s="33">
        <v>272</v>
      </c>
      <c r="R6012" s="42">
        <v>310.08999999999997</v>
      </c>
      <c r="S6012" s="33">
        <v>257.92</v>
      </c>
      <c r="T6012" s="42">
        <v>4.63</v>
      </c>
      <c r="U6012" s="33">
        <v>4.96</v>
      </c>
      <c r="V6012" s="116">
        <v>5</v>
      </c>
    </row>
    <row r="6013" spans="1:22" x14ac:dyDescent="0.25">
      <c r="A6013" s="26" t="s">
        <v>6852</v>
      </c>
      <c r="B6013" s="42">
        <v>0.2</v>
      </c>
      <c r="C6013" s="33">
        <v>2.4</v>
      </c>
      <c r="D6013" s="42">
        <v>4.0999999999999996</v>
      </c>
      <c r="E6013" s="33">
        <v>0.2</v>
      </c>
      <c r="F6013" s="42">
        <v>1.4</v>
      </c>
      <c r="G6013" s="33">
        <v>1.4</v>
      </c>
      <c r="H6013" s="42">
        <v>0.1</v>
      </c>
      <c r="I6013" s="33">
        <v>0.4</v>
      </c>
      <c r="J6013" s="42">
        <v>0.4</v>
      </c>
      <c r="K6013" s="33">
        <v>0.2</v>
      </c>
      <c r="L6013" s="42">
        <v>0.4</v>
      </c>
      <c r="M6013" s="33">
        <v>0.3</v>
      </c>
      <c r="N6013" s="42">
        <v>0.1</v>
      </c>
      <c r="O6013" s="33">
        <v>0.2</v>
      </c>
      <c r="P6013" s="42">
        <v>389.73</v>
      </c>
      <c r="Q6013" s="33">
        <v>261.67</v>
      </c>
      <c r="R6013" s="42">
        <v>302.76</v>
      </c>
      <c r="S6013" s="33">
        <v>258.02</v>
      </c>
      <c r="T6013" s="42">
        <v>4.9000000000000004</v>
      </c>
      <c r="U6013" s="33">
        <v>4.9000000000000004</v>
      </c>
      <c r="V6013" s="116">
        <v>5.23</v>
      </c>
    </row>
    <row r="6014" spans="1:22" x14ac:dyDescent="0.25">
      <c r="A6014" s="26" t="s">
        <v>6853</v>
      </c>
      <c r="B6014" s="42">
        <v>0.2</v>
      </c>
      <c r="C6014" s="33">
        <v>2.4</v>
      </c>
      <c r="D6014" s="42">
        <v>3.7</v>
      </c>
      <c r="E6014" s="33">
        <v>0.2</v>
      </c>
      <c r="F6014" s="42">
        <v>1.3</v>
      </c>
      <c r="G6014" s="33">
        <v>1.2</v>
      </c>
      <c r="H6014" s="42">
        <v>0.1</v>
      </c>
      <c r="I6014" s="33">
        <v>0.4</v>
      </c>
      <c r="J6014" s="42">
        <v>0.6</v>
      </c>
      <c r="K6014" s="33">
        <v>0.1</v>
      </c>
      <c r="L6014" s="42">
        <v>0.3</v>
      </c>
      <c r="M6014" s="33">
        <v>0.3</v>
      </c>
      <c r="N6014" s="42">
        <v>0.1</v>
      </c>
      <c r="O6014" s="33">
        <v>0.2</v>
      </c>
      <c r="P6014" s="42">
        <v>397.1</v>
      </c>
      <c r="Q6014" s="33">
        <v>266.49</v>
      </c>
      <c r="R6014" s="42">
        <v>307.58999999999997</v>
      </c>
      <c r="S6014" s="33">
        <v>258.58</v>
      </c>
      <c r="T6014" s="42">
        <v>4.34</v>
      </c>
      <c r="U6014" s="33">
        <v>4.7300000000000004</v>
      </c>
      <c r="V6014" s="116">
        <v>4.62</v>
      </c>
    </row>
    <row r="6015" spans="1:22" x14ac:dyDescent="0.25">
      <c r="A6015" s="26" t="s">
        <v>6854</v>
      </c>
      <c r="B6015" s="42">
        <v>0.3</v>
      </c>
      <c r="C6015" s="33">
        <v>2.6</v>
      </c>
      <c r="D6015" s="42">
        <v>3.8</v>
      </c>
      <c r="E6015" s="33">
        <v>0.1</v>
      </c>
      <c r="F6015" s="42">
        <v>1.4</v>
      </c>
      <c r="G6015" s="33">
        <v>1.2</v>
      </c>
      <c r="H6015" s="42">
        <v>0.1</v>
      </c>
      <c r="I6015" s="33">
        <v>0.4</v>
      </c>
      <c r="J6015" s="42">
        <v>0.6</v>
      </c>
      <c r="K6015" s="33">
        <v>0.1</v>
      </c>
      <c r="L6015" s="42">
        <v>0.3</v>
      </c>
      <c r="M6015" s="33">
        <v>0.2</v>
      </c>
      <c r="N6015" s="42">
        <v>0.1</v>
      </c>
      <c r="O6015" s="33">
        <v>0.2</v>
      </c>
      <c r="P6015" s="42">
        <v>395.26</v>
      </c>
      <c r="Q6015" s="33">
        <v>264.64</v>
      </c>
      <c r="R6015" s="42">
        <v>305.26</v>
      </c>
      <c r="S6015" s="33">
        <v>257.85000000000002</v>
      </c>
      <c r="T6015" s="42">
        <v>4.5999999999999996</v>
      </c>
      <c r="U6015" s="33">
        <v>4.91</v>
      </c>
      <c r="V6015" s="116">
        <v>4.8600000000000003</v>
      </c>
    </row>
    <row r="6016" spans="1:22" x14ac:dyDescent="0.25">
      <c r="A6016" s="26" t="s">
        <v>6855</v>
      </c>
      <c r="B6016" s="42">
        <v>0.8</v>
      </c>
      <c r="C6016" s="33">
        <v>3.7</v>
      </c>
      <c r="D6016" s="42">
        <v>4.2</v>
      </c>
      <c r="E6016" s="33">
        <v>0.1</v>
      </c>
      <c r="F6016" s="42">
        <v>1.3</v>
      </c>
      <c r="G6016" s="33">
        <v>1.4</v>
      </c>
      <c r="H6016" s="42">
        <v>0.1</v>
      </c>
      <c r="I6016" s="33">
        <v>0.4</v>
      </c>
      <c r="J6016" s="42">
        <v>0.6</v>
      </c>
      <c r="K6016" s="33">
        <v>0.1</v>
      </c>
      <c r="L6016" s="42">
        <v>0.4</v>
      </c>
      <c r="M6016" s="33">
        <v>0.3</v>
      </c>
      <c r="N6016" s="42">
        <v>0.1</v>
      </c>
      <c r="O6016" s="33">
        <v>0.2</v>
      </c>
      <c r="P6016" s="42">
        <v>355.97</v>
      </c>
      <c r="Q6016" s="33">
        <v>223.93</v>
      </c>
      <c r="R6016" s="42">
        <v>269.32</v>
      </c>
      <c r="S6016" s="33">
        <v>260</v>
      </c>
      <c r="T6016" s="42">
        <v>5.37</v>
      </c>
      <c r="U6016" s="33">
        <v>5.53</v>
      </c>
      <c r="V6016" s="116">
        <v>5.92</v>
      </c>
    </row>
    <row r="6017" spans="1:22" x14ac:dyDescent="0.25">
      <c r="A6017" s="26" t="s">
        <v>6856</v>
      </c>
      <c r="B6017" s="42">
        <v>0.6</v>
      </c>
      <c r="C6017" s="33">
        <v>4</v>
      </c>
      <c r="D6017" s="42">
        <v>4.7</v>
      </c>
      <c r="E6017" s="33">
        <v>0.1</v>
      </c>
      <c r="F6017" s="42">
        <v>1.4</v>
      </c>
      <c r="G6017" s="33">
        <v>1.6</v>
      </c>
      <c r="H6017" s="42">
        <v>0.2</v>
      </c>
      <c r="I6017" s="33">
        <v>0.5</v>
      </c>
      <c r="J6017" s="42">
        <v>0.9</v>
      </c>
      <c r="K6017" s="33">
        <v>0.2</v>
      </c>
      <c r="L6017" s="42">
        <v>0.6</v>
      </c>
      <c r="M6017" s="33">
        <v>0.3</v>
      </c>
      <c r="N6017" s="42">
        <v>0.1</v>
      </c>
      <c r="O6017" s="33">
        <v>0.2</v>
      </c>
      <c r="P6017" s="42">
        <v>322.22000000000003</v>
      </c>
      <c r="Q6017" s="33">
        <v>217.88</v>
      </c>
      <c r="R6017" s="42">
        <v>251.08</v>
      </c>
      <c r="S6017" s="33">
        <v>260.07</v>
      </c>
      <c r="T6017" s="42">
        <v>5.95</v>
      </c>
      <c r="U6017" s="33">
        <v>6.11</v>
      </c>
      <c r="V6017" s="116">
        <v>6.25</v>
      </c>
    </row>
    <row r="6018" spans="1:22" x14ac:dyDescent="0.25">
      <c r="A6018" s="26" t="s">
        <v>6857</v>
      </c>
      <c r="B6018" s="42">
        <v>1</v>
      </c>
      <c r="C6018" s="33">
        <v>3.8</v>
      </c>
      <c r="D6018" s="42">
        <v>4.8</v>
      </c>
      <c r="E6018" s="33">
        <v>0.1</v>
      </c>
      <c r="F6018" s="42">
        <v>1.3</v>
      </c>
      <c r="G6018" s="33">
        <v>1.5</v>
      </c>
      <c r="H6018" s="42">
        <v>0.2</v>
      </c>
      <c r="I6018" s="33">
        <v>0.3</v>
      </c>
      <c r="J6018" s="42">
        <v>0.7</v>
      </c>
      <c r="K6018" s="33">
        <v>0.3</v>
      </c>
      <c r="L6018" s="42">
        <v>0.7</v>
      </c>
      <c r="M6018" s="33">
        <v>0.3</v>
      </c>
      <c r="N6018" s="42">
        <v>0.1</v>
      </c>
      <c r="O6018" s="33">
        <v>0.1</v>
      </c>
      <c r="P6018" s="42">
        <v>331.66</v>
      </c>
      <c r="Q6018" s="33">
        <v>217.49</v>
      </c>
      <c r="R6018" s="42">
        <v>260.14999999999998</v>
      </c>
      <c r="S6018" s="33">
        <v>260.16000000000003</v>
      </c>
      <c r="T6018" s="42">
        <v>5.74</v>
      </c>
      <c r="U6018" s="33">
        <v>6</v>
      </c>
      <c r="V6018" s="116">
        <v>6.5</v>
      </c>
    </row>
    <row r="6019" spans="1:22" x14ac:dyDescent="0.25">
      <c r="A6019" s="26" t="s">
        <v>6858</v>
      </c>
      <c r="B6019" s="42">
        <v>0.6</v>
      </c>
      <c r="C6019" s="33">
        <v>3.7</v>
      </c>
      <c r="D6019" s="42">
        <v>5.6</v>
      </c>
      <c r="E6019" s="33">
        <v>0.2</v>
      </c>
      <c r="F6019" s="42">
        <v>1.5</v>
      </c>
      <c r="G6019" s="33">
        <v>1.8</v>
      </c>
      <c r="H6019" s="42">
        <v>0.3</v>
      </c>
      <c r="I6019" s="33">
        <v>0.9</v>
      </c>
      <c r="J6019" s="42">
        <v>1.4</v>
      </c>
      <c r="K6019" s="33">
        <v>0.2</v>
      </c>
      <c r="L6019" s="42">
        <v>0.9</v>
      </c>
      <c r="M6019" s="33">
        <v>0.5</v>
      </c>
      <c r="N6019" s="42">
        <v>0.1</v>
      </c>
      <c r="O6019" s="33">
        <v>0.2</v>
      </c>
      <c r="P6019" s="42">
        <v>310.72000000000003</v>
      </c>
      <c r="Q6019" s="33">
        <v>200.85</v>
      </c>
      <c r="R6019" s="42">
        <v>233.56</v>
      </c>
      <c r="S6019" s="33">
        <v>260.45</v>
      </c>
      <c r="T6019" s="42">
        <v>5.79</v>
      </c>
      <c r="U6019" s="33">
        <v>6.13</v>
      </c>
      <c r="V6019" s="116">
        <v>6.55</v>
      </c>
    </row>
    <row r="6020" spans="1:22" x14ac:dyDescent="0.25">
      <c r="A6020" s="26" t="s">
        <v>6859</v>
      </c>
      <c r="B6020" s="42">
        <v>0.8</v>
      </c>
      <c r="C6020" s="33">
        <v>3</v>
      </c>
      <c r="D6020" s="42">
        <v>4.5999999999999996</v>
      </c>
      <c r="E6020" s="33">
        <v>0.2</v>
      </c>
      <c r="F6020" s="42">
        <v>1.6</v>
      </c>
      <c r="G6020" s="33">
        <v>1.6</v>
      </c>
      <c r="H6020" s="42">
        <v>0.3</v>
      </c>
      <c r="I6020" s="33">
        <v>0.7</v>
      </c>
      <c r="J6020" s="42">
        <v>1.4</v>
      </c>
      <c r="K6020" s="33">
        <v>0.2</v>
      </c>
      <c r="L6020" s="42">
        <v>0.8</v>
      </c>
      <c r="M6020" s="33">
        <v>0.5</v>
      </c>
      <c r="N6020" s="42">
        <v>0.1</v>
      </c>
      <c r="O6020" s="33">
        <v>0.2</v>
      </c>
      <c r="P6020" s="42">
        <v>301.62</v>
      </c>
      <c r="Q6020" s="33">
        <v>199.9</v>
      </c>
      <c r="R6020" s="42">
        <v>234.7</v>
      </c>
      <c r="S6020" s="33">
        <v>260.43</v>
      </c>
      <c r="T6020" s="42">
        <v>5.33</v>
      </c>
      <c r="U6020" s="33">
        <v>5.66</v>
      </c>
      <c r="V6020" s="116">
        <v>6.17</v>
      </c>
    </row>
    <row r="6021" spans="1:22" x14ac:dyDescent="0.25">
      <c r="A6021" s="26" t="s">
        <v>6860</v>
      </c>
      <c r="B6021" s="42">
        <v>0.7</v>
      </c>
      <c r="C6021" s="33">
        <v>4.0999999999999996</v>
      </c>
      <c r="D6021" s="42">
        <v>5.7</v>
      </c>
      <c r="E6021" s="33">
        <v>0.3</v>
      </c>
      <c r="F6021" s="42">
        <v>1.9</v>
      </c>
      <c r="G6021" s="33">
        <v>1.9</v>
      </c>
      <c r="H6021" s="42">
        <v>0.4</v>
      </c>
      <c r="I6021" s="33">
        <v>0.6</v>
      </c>
      <c r="J6021" s="42">
        <v>0.9</v>
      </c>
      <c r="K6021" s="33">
        <v>0.2</v>
      </c>
      <c r="L6021" s="42">
        <v>0.4</v>
      </c>
      <c r="M6021" s="33">
        <v>0.6</v>
      </c>
      <c r="N6021" s="42">
        <v>0.1</v>
      </c>
      <c r="O6021" s="33">
        <v>0.3</v>
      </c>
      <c r="P6021" s="42">
        <v>265.66000000000003</v>
      </c>
      <c r="Q6021" s="33">
        <v>189.07</v>
      </c>
      <c r="R6021" s="42">
        <v>216.14</v>
      </c>
      <c r="S6021" s="33">
        <v>261.54000000000002</v>
      </c>
      <c r="T6021" s="42">
        <v>7.36</v>
      </c>
      <c r="U6021" s="33">
        <v>7.7</v>
      </c>
      <c r="V6021" s="116">
        <v>8.08</v>
      </c>
    </row>
    <row r="6022" spans="1:22" x14ac:dyDescent="0.25">
      <c r="A6022" s="26" t="s">
        <v>6861</v>
      </c>
      <c r="B6022" s="42">
        <v>0.7</v>
      </c>
      <c r="C6022" s="33">
        <v>4.3</v>
      </c>
      <c r="D6022" s="42">
        <v>5.7</v>
      </c>
      <c r="E6022" s="33">
        <v>0.3</v>
      </c>
      <c r="F6022" s="42">
        <v>1.7</v>
      </c>
      <c r="G6022" s="33">
        <v>2.2999999999999998</v>
      </c>
      <c r="H6022" s="42">
        <v>0.4</v>
      </c>
      <c r="I6022" s="33">
        <v>0.9</v>
      </c>
      <c r="J6022" s="42">
        <v>0.8</v>
      </c>
      <c r="K6022" s="33">
        <v>0.2</v>
      </c>
      <c r="L6022" s="42">
        <v>0.4</v>
      </c>
      <c r="M6022" s="33">
        <v>0.6</v>
      </c>
      <c r="N6022" s="42">
        <v>0.1</v>
      </c>
      <c r="O6022" s="33">
        <v>0.2</v>
      </c>
      <c r="P6022" s="42">
        <v>304.3</v>
      </c>
      <c r="Q6022" s="33">
        <v>202.87</v>
      </c>
      <c r="R6022" s="42">
        <v>241.76</v>
      </c>
      <c r="S6022" s="33">
        <v>260.55</v>
      </c>
      <c r="T6022" s="42">
        <v>6.72</v>
      </c>
      <c r="U6022" s="33">
        <v>7.15</v>
      </c>
      <c r="V6022" s="116">
        <v>7.46</v>
      </c>
    </row>
    <row r="6023" spans="1:22" x14ac:dyDescent="0.25">
      <c r="A6023" s="26" t="s">
        <v>6862</v>
      </c>
      <c r="B6023" s="42">
        <v>0.5</v>
      </c>
      <c r="C6023" s="33">
        <v>4.9000000000000004</v>
      </c>
      <c r="D6023" s="42">
        <v>5.5</v>
      </c>
      <c r="E6023" s="33">
        <v>0.2</v>
      </c>
      <c r="F6023" s="42">
        <v>1.5</v>
      </c>
      <c r="G6023" s="33">
        <v>1.8</v>
      </c>
      <c r="H6023" s="42">
        <v>0.3</v>
      </c>
      <c r="I6023" s="33">
        <v>0.6</v>
      </c>
      <c r="J6023" s="42">
        <v>0.6</v>
      </c>
      <c r="K6023" s="33">
        <v>0.2</v>
      </c>
      <c r="L6023" s="42">
        <v>0.6</v>
      </c>
      <c r="M6023" s="33">
        <v>0.4</v>
      </c>
      <c r="N6023" s="42">
        <v>0.1</v>
      </c>
      <c r="O6023" s="33">
        <v>0.2</v>
      </c>
      <c r="P6023" s="42">
        <v>291.81</v>
      </c>
      <c r="Q6023" s="33">
        <v>199.64</v>
      </c>
      <c r="R6023" s="42">
        <v>231.85</v>
      </c>
      <c r="S6023" s="33">
        <v>261.55</v>
      </c>
      <c r="T6023" s="42">
        <v>7.23</v>
      </c>
      <c r="U6023" s="33">
        <v>7.45</v>
      </c>
      <c r="V6023" s="116">
        <v>7.46</v>
      </c>
    </row>
    <row r="6024" spans="1:22" x14ac:dyDescent="0.25">
      <c r="A6024" s="26" t="s">
        <v>6863</v>
      </c>
      <c r="B6024" s="42">
        <v>0.7</v>
      </c>
      <c r="C6024" s="33">
        <v>3.9</v>
      </c>
      <c r="D6024" s="42">
        <v>4.9000000000000004</v>
      </c>
      <c r="E6024" s="33">
        <v>0.2</v>
      </c>
      <c r="F6024" s="42">
        <v>1.6</v>
      </c>
      <c r="G6024" s="33">
        <v>1.5</v>
      </c>
      <c r="H6024" s="42">
        <v>0.2</v>
      </c>
      <c r="I6024" s="33">
        <v>0.2</v>
      </c>
      <c r="J6024" s="42">
        <v>0.7</v>
      </c>
      <c r="K6024" s="33">
        <v>0.3</v>
      </c>
      <c r="L6024" s="42">
        <v>0.7</v>
      </c>
      <c r="M6024" s="33">
        <v>0.3</v>
      </c>
      <c r="N6024" s="42">
        <v>0.1</v>
      </c>
      <c r="O6024" s="33">
        <v>0.1</v>
      </c>
      <c r="P6024" s="42">
        <v>300.64</v>
      </c>
      <c r="Q6024" s="33">
        <v>201.3</v>
      </c>
      <c r="R6024" s="42">
        <v>231.25</v>
      </c>
      <c r="S6024" s="33">
        <v>261.32</v>
      </c>
      <c r="T6024" s="42">
        <v>6.43</v>
      </c>
      <c r="U6024" s="33">
        <v>6.83</v>
      </c>
      <c r="V6024" s="116">
        <v>6.91</v>
      </c>
    </row>
    <row r="6025" spans="1:22" x14ac:dyDescent="0.25">
      <c r="A6025" s="26" t="s">
        <v>6864</v>
      </c>
      <c r="B6025" s="42">
        <v>0.5</v>
      </c>
      <c r="C6025" s="33">
        <v>1.9</v>
      </c>
      <c r="D6025" s="42">
        <v>3.8</v>
      </c>
      <c r="E6025" s="33">
        <v>0.2</v>
      </c>
      <c r="F6025" s="42">
        <v>1.2</v>
      </c>
      <c r="G6025" s="33">
        <v>1.1000000000000001</v>
      </c>
      <c r="H6025" s="42">
        <v>0.2</v>
      </c>
      <c r="I6025" s="33">
        <v>0.5</v>
      </c>
      <c r="J6025" s="42">
        <v>0.6</v>
      </c>
      <c r="K6025" s="33">
        <v>0.2</v>
      </c>
      <c r="L6025" s="42">
        <v>0.2</v>
      </c>
      <c r="M6025" s="33">
        <v>0.3</v>
      </c>
      <c r="N6025" s="42">
        <v>0.1</v>
      </c>
      <c r="O6025" s="33">
        <v>0.2</v>
      </c>
      <c r="P6025" s="42">
        <v>404.58</v>
      </c>
      <c r="Q6025" s="33">
        <v>270.52</v>
      </c>
      <c r="R6025" s="42">
        <v>307.33</v>
      </c>
      <c r="S6025" s="33">
        <v>258.92</v>
      </c>
      <c r="T6025" s="42">
        <v>4.49</v>
      </c>
      <c r="U6025" s="33">
        <v>4.7</v>
      </c>
      <c r="V6025" s="116">
        <v>4.83</v>
      </c>
    </row>
    <row r="6026" spans="1:22" x14ac:dyDescent="0.25">
      <c r="A6026" s="26" t="s">
        <v>6865</v>
      </c>
      <c r="B6026" s="42">
        <v>0.2</v>
      </c>
      <c r="C6026" s="33">
        <v>2.8</v>
      </c>
      <c r="D6026" s="42">
        <v>3.8</v>
      </c>
      <c r="E6026" s="33">
        <v>0</v>
      </c>
      <c r="F6026" s="42">
        <v>1.3</v>
      </c>
      <c r="G6026" s="33">
        <v>1.3</v>
      </c>
      <c r="H6026" s="42">
        <v>0.2</v>
      </c>
      <c r="I6026" s="33">
        <v>0.3</v>
      </c>
      <c r="J6026" s="42">
        <v>0.3</v>
      </c>
      <c r="K6026" s="33">
        <v>0.2</v>
      </c>
      <c r="L6026" s="42">
        <v>0.4</v>
      </c>
      <c r="M6026" s="33">
        <v>0.3</v>
      </c>
      <c r="N6026" s="42">
        <v>0.1</v>
      </c>
      <c r="O6026" s="33">
        <v>0.2</v>
      </c>
      <c r="P6026" s="42">
        <v>411.25</v>
      </c>
      <c r="Q6026" s="33">
        <v>277.87</v>
      </c>
      <c r="R6026" s="42">
        <v>322.64</v>
      </c>
      <c r="S6026" s="33">
        <v>258.48</v>
      </c>
      <c r="T6026" s="42">
        <v>4.66</v>
      </c>
      <c r="U6026" s="33">
        <v>4.93</v>
      </c>
      <c r="V6026" s="116">
        <v>4.9400000000000004</v>
      </c>
    </row>
    <row r="6027" spans="1:22" x14ac:dyDescent="0.25">
      <c r="A6027" s="26" t="s">
        <v>6866</v>
      </c>
      <c r="B6027" s="42">
        <v>0.2</v>
      </c>
      <c r="C6027" s="33">
        <v>2.8</v>
      </c>
      <c r="D6027" s="42">
        <v>3.7</v>
      </c>
      <c r="E6027" s="33">
        <v>0</v>
      </c>
      <c r="F6027" s="42">
        <v>1.1000000000000001</v>
      </c>
      <c r="G6027" s="33">
        <v>1.2</v>
      </c>
      <c r="H6027" s="42">
        <v>0</v>
      </c>
      <c r="I6027" s="33">
        <v>0.5</v>
      </c>
      <c r="J6027" s="42">
        <v>0.4</v>
      </c>
      <c r="K6027" s="33">
        <v>0.1</v>
      </c>
      <c r="L6027" s="42">
        <v>0.3</v>
      </c>
      <c r="M6027" s="33">
        <v>0.2</v>
      </c>
      <c r="N6027" s="42">
        <v>0.1</v>
      </c>
      <c r="O6027" s="33">
        <v>0.2</v>
      </c>
      <c r="P6027" s="42">
        <v>403.6</v>
      </c>
      <c r="Q6027" s="33">
        <v>271.12</v>
      </c>
      <c r="R6027" s="42">
        <v>313.3</v>
      </c>
      <c r="S6027" s="33">
        <v>258.35000000000002</v>
      </c>
      <c r="T6027" s="42">
        <v>4.6399999999999997</v>
      </c>
      <c r="U6027" s="33">
        <v>4.8099999999999996</v>
      </c>
      <c r="V6027" s="116">
        <v>5</v>
      </c>
    </row>
    <row r="6028" spans="1:22" x14ac:dyDescent="0.25">
      <c r="A6028" s="26" t="s">
        <v>6867</v>
      </c>
      <c r="B6028" s="42">
        <v>0.4</v>
      </c>
      <c r="C6028" s="33">
        <v>2.2000000000000002</v>
      </c>
      <c r="D6028" s="42">
        <v>3.7</v>
      </c>
      <c r="E6028" s="33">
        <v>0.2</v>
      </c>
      <c r="F6028" s="42">
        <v>1.1000000000000001</v>
      </c>
      <c r="G6028" s="33">
        <v>1.2</v>
      </c>
      <c r="H6028" s="42">
        <v>0.1</v>
      </c>
      <c r="I6028" s="33">
        <v>0.2</v>
      </c>
      <c r="J6028" s="42">
        <v>0.5</v>
      </c>
      <c r="K6028" s="33">
        <v>0.2</v>
      </c>
      <c r="L6028" s="42">
        <v>0.4</v>
      </c>
      <c r="M6028" s="33">
        <v>0.3</v>
      </c>
      <c r="N6028" s="42">
        <v>0</v>
      </c>
      <c r="O6028" s="33">
        <v>0.2</v>
      </c>
      <c r="P6028" s="42">
        <v>400.11</v>
      </c>
      <c r="Q6028" s="33">
        <v>264.77999999999997</v>
      </c>
      <c r="R6028" s="42">
        <v>310.93</v>
      </c>
      <c r="S6028" s="33">
        <v>258.08</v>
      </c>
      <c r="T6028" s="42">
        <v>4.0199999999999996</v>
      </c>
      <c r="U6028" s="33">
        <v>4.16</v>
      </c>
      <c r="V6028" s="116">
        <v>4.4800000000000004</v>
      </c>
    </row>
    <row r="6029" spans="1:22" x14ac:dyDescent="0.25">
      <c r="A6029" s="26" t="s">
        <v>6868</v>
      </c>
      <c r="B6029" s="42">
        <v>0.4</v>
      </c>
      <c r="C6029" s="33">
        <v>2.4</v>
      </c>
      <c r="D6029" s="42">
        <v>3.3</v>
      </c>
      <c r="E6029" s="33">
        <v>0.1</v>
      </c>
      <c r="F6029" s="42">
        <v>1.1000000000000001</v>
      </c>
      <c r="G6029" s="33">
        <v>0.9</v>
      </c>
      <c r="H6029" s="42">
        <v>0.1</v>
      </c>
      <c r="I6029" s="33">
        <v>0.4</v>
      </c>
      <c r="J6029" s="42">
        <v>0.6</v>
      </c>
      <c r="K6029" s="33">
        <v>0.2</v>
      </c>
      <c r="L6029" s="42">
        <v>0.4</v>
      </c>
      <c r="M6029" s="33">
        <v>0.2</v>
      </c>
      <c r="N6029" s="42">
        <v>0</v>
      </c>
      <c r="O6029" s="33">
        <v>0.2</v>
      </c>
      <c r="P6029" s="42">
        <v>395.62</v>
      </c>
      <c r="Q6029" s="33">
        <v>264.63</v>
      </c>
      <c r="R6029" s="42">
        <v>306.31</v>
      </c>
      <c r="S6029" s="33">
        <v>258.2</v>
      </c>
      <c r="T6029" s="42">
        <v>4.3600000000000003</v>
      </c>
      <c r="U6029" s="33">
        <v>4.5199999999999996</v>
      </c>
      <c r="V6029" s="116">
        <v>4.58</v>
      </c>
    </row>
    <row r="6030" spans="1:22" x14ac:dyDescent="0.25">
      <c r="A6030" s="26" t="s">
        <v>6869</v>
      </c>
      <c r="B6030" s="42">
        <v>0.4</v>
      </c>
      <c r="C6030" s="33">
        <v>2.6</v>
      </c>
      <c r="D6030" s="42">
        <v>3.7</v>
      </c>
      <c r="E6030" s="33">
        <v>0.1</v>
      </c>
      <c r="F6030" s="42">
        <v>1.3</v>
      </c>
      <c r="G6030" s="33">
        <v>0.9</v>
      </c>
      <c r="H6030" s="42">
        <v>0.1</v>
      </c>
      <c r="I6030" s="33">
        <v>0.2</v>
      </c>
      <c r="J6030" s="42">
        <v>0.2</v>
      </c>
      <c r="K6030" s="33">
        <v>0.1</v>
      </c>
      <c r="L6030" s="42">
        <v>0.3</v>
      </c>
      <c r="M6030" s="33">
        <v>0.3</v>
      </c>
      <c r="N6030" s="42">
        <v>0.1</v>
      </c>
      <c r="O6030" s="33">
        <v>0.1</v>
      </c>
      <c r="P6030" s="42">
        <v>402.56</v>
      </c>
      <c r="Q6030" s="33">
        <v>269.83999999999997</v>
      </c>
      <c r="R6030" s="42">
        <v>313.14999999999998</v>
      </c>
      <c r="S6030" s="33">
        <v>257.24</v>
      </c>
      <c r="T6030" s="42">
        <v>4.41</v>
      </c>
      <c r="U6030" s="33">
        <v>4.57</v>
      </c>
      <c r="V6030" s="116">
        <v>4.7699999999999996</v>
      </c>
    </row>
    <row r="6031" spans="1:22" x14ac:dyDescent="0.25">
      <c r="A6031" s="26" t="s">
        <v>6870</v>
      </c>
      <c r="B6031" s="42">
        <v>0.3</v>
      </c>
      <c r="C6031" s="33">
        <v>2.8</v>
      </c>
      <c r="D6031" s="42">
        <v>3.6</v>
      </c>
      <c r="E6031" s="33">
        <v>0.1</v>
      </c>
      <c r="F6031" s="42">
        <v>1.2</v>
      </c>
      <c r="G6031" s="33">
        <v>0.8</v>
      </c>
      <c r="H6031" s="42">
        <v>0.2</v>
      </c>
      <c r="I6031" s="33">
        <v>0.5</v>
      </c>
      <c r="J6031" s="42">
        <v>0.7</v>
      </c>
      <c r="K6031" s="33">
        <v>0.1</v>
      </c>
      <c r="L6031" s="42">
        <v>0.5</v>
      </c>
      <c r="M6031" s="33">
        <v>0.3</v>
      </c>
      <c r="N6031" s="42">
        <v>0.1</v>
      </c>
      <c r="O6031" s="33">
        <v>0.1</v>
      </c>
      <c r="P6031" s="42">
        <v>364.3</v>
      </c>
      <c r="Q6031" s="33">
        <v>236</v>
      </c>
      <c r="R6031" s="42">
        <v>282.69</v>
      </c>
      <c r="S6031" s="33">
        <v>258.02</v>
      </c>
      <c r="T6031" s="42">
        <v>4.45</v>
      </c>
      <c r="U6031" s="33">
        <v>4.7699999999999996</v>
      </c>
      <c r="V6031" s="116">
        <v>4.7300000000000004</v>
      </c>
    </row>
    <row r="6032" spans="1:22" x14ac:dyDescent="0.25">
      <c r="A6032" s="26" t="s">
        <v>6871</v>
      </c>
      <c r="B6032" s="42">
        <v>0.9</v>
      </c>
      <c r="C6032" s="33">
        <v>3.8</v>
      </c>
      <c r="D6032" s="42">
        <v>4.3</v>
      </c>
      <c r="E6032" s="33">
        <v>0.3</v>
      </c>
      <c r="F6032" s="42">
        <v>1.1000000000000001</v>
      </c>
      <c r="G6032" s="33">
        <v>1</v>
      </c>
      <c r="H6032" s="42">
        <v>0.1</v>
      </c>
      <c r="I6032" s="33">
        <v>0.7</v>
      </c>
      <c r="J6032" s="42">
        <v>0.8</v>
      </c>
      <c r="K6032" s="33">
        <v>0.2</v>
      </c>
      <c r="L6032" s="42">
        <v>0.3</v>
      </c>
      <c r="M6032" s="33">
        <v>0.4</v>
      </c>
      <c r="N6032" s="42">
        <v>0.1</v>
      </c>
      <c r="O6032" s="33">
        <v>0.2</v>
      </c>
      <c r="P6032" s="42">
        <v>316.13</v>
      </c>
      <c r="Q6032" s="33">
        <v>211.16</v>
      </c>
      <c r="R6032" s="42">
        <v>245.92</v>
      </c>
      <c r="S6032" s="33">
        <v>259.98</v>
      </c>
      <c r="T6032" s="42">
        <v>6.31</v>
      </c>
      <c r="U6032" s="33">
        <v>6.16</v>
      </c>
      <c r="V6032" s="116">
        <v>6.25</v>
      </c>
    </row>
    <row r="6033" spans="1:22" x14ac:dyDescent="0.25">
      <c r="A6033" s="26" t="s">
        <v>6872</v>
      </c>
      <c r="B6033" s="42">
        <v>0.7</v>
      </c>
      <c r="C6033" s="33">
        <v>4</v>
      </c>
      <c r="D6033" s="42">
        <v>4.4000000000000004</v>
      </c>
      <c r="E6033" s="33">
        <v>0.2</v>
      </c>
      <c r="F6033" s="42">
        <v>1.2</v>
      </c>
      <c r="G6033" s="33">
        <v>1.3</v>
      </c>
      <c r="H6033" s="42">
        <v>0.3</v>
      </c>
      <c r="I6033" s="33">
        <v>0.8</v>
      </c>
      <c r="J6033" s="42">
        <v>0.9</v>
      </c>
      <c r="K6033" s="33">
        <v>0.2</v>
      </c>
      <c r="L6033" s="42">
        <v>0.3</v>
      </c>
      <c r="M6033" s="33">
        <v>0.3</v>
      </c>
      <c r="N6033" s="42">
        <v>0.1</v>
      </c>
      <c r="O6033" s="33">
        <v>0.2</v>
      </c>
      <c r="P6033" s="42">
        <v>320.89999999999998</v>
      </c>
      <c r="Q6033" s="33">
        <v>211.98</v>
      </c>
      <c r="R6033" s="42">
        <v>248.71</v>
      </c>
      <c r="S6033" s="33">
        <v>259.66000000000003</v>
      </c>
      <c r="T6033" s="42">
        <v>5.97</v>
      </c>
      <c r="U6033" s="33">
        <v>6.23</v>
      </c>
      <c r="V6033" s="116">
        <v>6.22</v>
      </c>
    </row>
    <row r="6034" spans="1:22" x14ac:dyDescent="0.25">
      <c r="A6034" s="26" t="s">
        <v>6873</v>
      </c>
      <c r="B6034" s="42">
        <v>0.5</v>
      </c>
      <c r="C6034" s="33">
        <v>3.3</v>
      </c>
      <c r="D6034" s="42">
        <v>4.8</v>
      </c>
      <c r="E6034" s="33">
        <v>0.3</v>
      </c>
      <c r="F6034" s="42">
        <v>1</v>
      </c>
      <c r="G6034" s="33">
        <v>1.2</v>
      </c>
      <c r="H6034" s="42">
        <v>0.3</v>
      </c>
      <c r="I6034" s="33">
        <v>0.6</v>
      </c>
      <c r="J6034" s="42">
        <v>0.6</v>
      </c>
      <c r="K6034" s="33">
        <v>0.3</v>
      </c>
      <c r="L6034" s="42">
        <v>0.4</v>
      </c>
      <c r="M6034" s="33">
        <v>0.3</v>
      </c>
      <c r="N6034" s="42">
        <v>0.1</v>
      </c>
      <c r="O6034" s="33">
        <v>0.1</v>
      </c>
      <c r="P6034" s="42">
        <v>335.31</v>
      </c>
      <c r="Q6034" s="33">
        <v>223.92</v>
      </c>
      <c r="R6034" s="42">
        <v>262.47000000000003</v>
      </c>
      <c r="S6034" s="33">
        <v>260.04000000000002</v>
      </c>
      <c r="T6034" s="42">
        <v>5.55</v>
      </c>
      <c r="U6034" s="33">
        <v>5.85</v>
      </c>
      <c r="V6034" s="116">
        <v>6.16</v>
      </c>
    </row>
    <row r="6035" spans="1:22" x14ac:dyDescent="0.25">
      <c r="A6035" s="26" t="s">
        <v>6874</v>
      </c>
      <c r="B6035" s="42">
        <v>0.7</v>
      </c>
      <c r="C6035" s="33">
        <v>4.2</v>
      </c>
      <c r="D6035" s="42">
        <v>5.2</v>
      </c>
      <c r="E6035" s="33">
        <v>0.2</v>
      </c>
      <c r="F6035" s="42">
        <v>1</v>
      </c>
      <c r="G6035" s="33">
        <v>1.4</v>
      </c>
      <c r="H6035" s="42">
        <v>0.2</v>
      </c>
      <c r="I6035" s="33">
        <v>0.5</v>
      </c>
      <c r="J6035" s="42">
        <v>0.8</v>
      </c>
      <c r="K6035" s="33">
        <v>0</v>
      </c>
      <c r="L6035" s="42">
        <v>0.5</v>
      </c>
      <c r="M6035" s="33">
        <v>0.4</v>
      </c>
      <c r="N6035" s="42">
        <v>0.1</v>
      </c>
      <c r="O6035" s="33">
        <v>0.2</v>
      </c>
      <c r="P6035" s="42">
        <v>316.74</v>
      </c>
      <c r="Q6035" s="33">
        <v>214.29</v>
      </c>
      <c r="R6035" s="42">
        <v>245.96</v>
      </c>
      <c r="S6035" s="33">
        <v>260.60000000000002</v>
      </c>
      <c r="T6035" s="42">
        <v>6.09</v>
      </c>
      <c r="U6035" s="33">
        <v>6.66</v>
      </c>
      <c r="V6035" s="116">
        <v>6.93</v>
      </c>
    </row>
    <row r="6036" spans="1:22" x14ac:dyDescent="0.25">
      <c r="A6036" s="26" t="s">
        <v>6875</v>
      </c>
      <c r="B6036" s="42">
        <v>0.2</v>
      </c>
      <c r="C6036" s="33">
        <v>3.9</v>
      </c>
      <c r="D6036" s="42">
        <v>5</v>
      </c>
      <c r="E6036" s="33">
        <v>0.2</v>
      </c>
      <c r="F6036" s="42">
        <v>1.1000000000000001</v>
      </c>
      <c r="G6036" s="33">
        <v>1.2</v>
      </c>
      <c r="H6036" s="42">
        <v>0.1</v>
      </c>
      <c r="I6036" s="33">
        <v>0.7</v>
      </c>
      <c r="J6036" s="42">
        <v>0.3</v>
      </c>
      <c r="K6036" s="33">
        <v>0.1</v>
      </c>
      <c r="L6036" s="42">
        <v>0.4</v>
      </c>
      <c r="M6036" s="33">
        <v>0.3</v>
      </c>
      <c r="N6036" s="42">
        <v>0</v>
      </c>
      <c r="O6036" s="33">
        <v>0.1</v>
      </c>
      <c r="P6036" s="42">
        <v>329.01</v>
      </c>
      <c r="Q6036" s="33">
        <v>219.8</v>
      </c>
      <c r="R6036" s="42">
        <v>255.77</v>
      </c>
      <c r="S6036" s="33">
        <v>259.70999999999998</v>
      </c>
      <c r="T6036" s="42">
        <v>5.94</v>
      </c>
      <c r="U6036" s="33">
        <v>6.09</v>
      </c>
      <c r="V6036" s="116">
        <v>6.4</v>
      </c>
    </row>
    <row r="6037" spans="1:22" x14ac:dyDescent="0.25">
      <c r="A6037" s="26" t="s">
        <v>6876</v>
      </c>
      <c r="B6037" s="42">
        <v>1</v>
      </c>
      <c r="C6037" s="33">
        <v>4.0999999999999996</v>
      </c>
      <c r="D6037" s="42">
        <v>5.4</v>
      </c>
      <c r="E6037" s="33">
        <v>0.3</v>
      </c>
      <c r="F6037" s="42">
        <v>1.2</v>
      </c>
      <c r="G6037" s="33">
        <v>1.5</v>
      </c>
      <c r="H6037" s="42">
        <v>0.4</v>
      </c>
      <c r="I6037" s="33">
        <v>0.7</v>
      </c>
      <c r="J6037" s="42">
        <v>0.8</v>
      </c>
      <c r="K6037" s="33">
        <v>0.3</v>
      </c>
      <c r="L6037" s="42">
        <v>0.3</v>
      </c>
      <c r="M6037" s="33">
        <v>0.4</v>
      </c>
      <c r="N6037" s="42">
        <v>0.1</v>
      </c>
      <c r="O6037" s="33">
        <v>0.2</v>
      </c>
      <c r="P6037" s="42">
        <v>301.98</v>
      </c>
      <c r="Q6037" s="33">
        <v>206.59</v>
      </c>
      <c r="R6037" s="42">
        <v>236.66</v>
      </c>
      <c r="S6037" s="33">
        <v>261</v>
      </c>
      <c r="T6037" s="42">
        <v>6.57</v>
      </c>
      <c r="U6037" s="33">
        <v>6.93</v>
      </c>
      <c r="V6037" s="116">
        <v>7.39</v>
      </c>
    </row>
    <row r="6038" spans="1:22" x14ac:dyDescent="0.25">
      <c r="A6038" s="26" t="s">
        <v>6877</v>
      </c>
      <c r="B6038" s="42">
        <v>0.4</v>
      </c>
      <c r="C6038" s="33">
        <v>4.0999999999999996</v>
      </c>
      <c r="D6038" s="42">
        <v>4.7</v>
      </c>
      <c r="E6038" s="33">
        <v>0.1</v>
      </c>
      <c r="F6038" s="42">
        <v>1.1000000000000001</v>
      </c>
      <c r="G6038" s="33">
        <v>1.3</v>
      </c>
      <c r="H6038" s="42">
        <v>0.2</v>
      </c>
      <c r="I6038" s="33">
        <v>0.4</v>
      </c>
      <c r="J6038" s="42">
        <v>0.5</v>
      </c>
      <c r="K6038" s="33">
        <v>0.1</v>
      </c>
      <c r="L6038" s="42">
        <v>0.5</v>
      </c>
      <c r="M6038" s="33">
        <v>0.3</v>
      </c>
      <c r="N6038" s="42">
        <v>0.1</v>
      </c>
      <c r="O6038" s="33">
        <v>0.2</v>
      </c>
      <c r="P6038" s="42">
        <v>345.22</v>
      </c>
      <c r="Q6038" s="33">
        <v>221.46</v>
      </c>
      <c r="R6038" s="42">
        <v>260.81</v>
      </c>
      <c r="S6038" s="33">
        <v>259.37</v>
      </c>
      <c r="T6038" s="42">
        <v>5.94</v>
      </c>
      <c r="U6038" s="33">
        <v>6.37</v>
      </c>
      <c r="V6038" s="116">
        <v>6.33</v>
      </c>
    </row>
    <row r="6039" spans="1:22" x14ac:dyDescent="0.25">
      <c r="A6039" s="26" t="s">
        <v>6878</v>
      </c>
      <c r="B6039" s="42">
        <v>0.4</v>
      </c>
      <c r="C6039" s="33">
        <v>4.5</v>
      </c>
      <c r="D6039" s="42">
        <v>4.5999999999999996</v>
      </c>
      <c r="E6039" s="33">
        <v>0.1</v>
      </c>
      <c r="F6039" s="42">
        <v>1.2</v>
      </c>
      <c r="G6039" s="33">
        <v>1.4</v>
      </c>
      <c r="H6039" s="42">
        <v>0.1</v>
      </c>
      <c r="I6039" s="33">
        <v>0.4</v>
      </c>
      <c r="J6039" s="42">
        <v>0.3</v>
      </c>
      <c r="K6039" s="33">
        <v>0.1</v>
      </c>
      <c r="L6039" s="42">
        <v>0.2</v>
      </c>
      <c r="M6039" s="33">
        <v>0.3</v>
      </c>
      <c r="N6039" s="42">
        <v>0.1</v>
      </c>
      <c r="O6039" s="33">
        <v>0.2</v>
      </c>
      <c r="P6039" s="42">
        <v>330.42</v>
      </c>
      <c r="Q6039" s="33">
        <v>221.49</v>
      </c>
      <c r="R6039" s="42">
        <v>255.93</v>
      </c>
      <c r="S6039" s="33">
        <v>259.83999999999997</v>
      </c>
      <c r="T6039" s="42">
        <v>6.2</v>
      </c>
      <c r="U6039" s="33">
        <v>6.66</v>
      </c>
      <c r="V6039" s="116">
        <v>7</v>
      </c>
    </row>
    <row r="6040" spans="1:22" x14ac:dyDescent="0.25">
      <c r="A6040" s="26" t="s">
        <v>6879</v>
      </c>
      <c r="B6040" s="42">
        <v>1</v>
      </c>
      <c r="C6040" s="33">
        <v>3.9</v>
      </c>
      <c r="D6040" s="42">
        <v>4.7</v>
      </c>
      <c r="E6040" s="33">
        <v>0.2</v>
      </c>
      <c r="F6040" s="42">
        <v>0.9</v>
      </c>
      <c r="G6040" s="33">
        <v>1.1000000000000001</v>
      </c>
      <c r="H6040" s="42">
        <v>0.2</v>
      </c>
      <c r="I6040" s="33">
        <v>0.4</v>
      </c>
      <c r="J6040" s="42">
        <v>0.8</v>
      </c>
      <c r="K6040" s="33">
        <v>0.2</v>
      </c>
      <c r="L6040" s="42">
        <v>0.4</v>
      </c>
      <c r="M6040" s="33">
        <v>0.3</v>
      </c>
      <c r="N6040" s="42">
        <v>0</v>
      </c>
      <c r="O6040" s="33">
        <v>0.2</v>
      </c>
      <c r="P6040" s="42">
        <v>333.26</v>
      </c>
      <c r="Q6040" s="33">
        <v>224.63</v>
      </c>
      <c r="R6040" s="42">
        <v>258.54000000000002</v>
      </c>
      <c r="S6040" s="33">
        <v>260.25</v>
      </c>
      <c r="T6040" s="42">
        <v>5.83</v>
      </c>
      <c r="U6040" s="33">
        <v>6.19</v>
      </c>
      <c r="V6040" s="116">
        <v>6.63</v>
      </c>
    </row>
    <row r="6041" spans="1:22" x14ac:dyDescent="0.25">
      <c r="A6041" s="26" t="s">
        <v>6880</v>
      </c>
      <c r="B6041" s="42">
        <v>0.5</v>
      </c>
      <c r="C6041" s="33">
        <v>4.0999999999999996</v>
      </c>
      <c r="D6041" s="42">
        <v>4.5</v>
      </c>
      <c r="E6041" s="33">
        <v>0.2</v>
      </c>
      <c r="F6041" s="42">
        <v>0.8</v>
      </c>
      <c r="G6041" s="33">
        <v>1</v>
      </c>
      <c r="H6041" s="42">
        <v>0.2</v>
      </c>
      <c r="I6041" s="33">
        <v>0.5</v>
      </c>
      <c r="J6041" s="42">
        <v>0.8</v>
      </c>
      <c r="K6041" s="33">
        <v>0.1</v>
      </c>
      <c r="L6041" s="42">
        <v>0.6</v>
      </c>
      <c r="M6041" s="33">
        <v>0.4</v>
      </c>
      <c r="N6041" s="42">
        <v>0.1</v>
      </c>
      <c r="O6041" s="33">
        <v>0.1</v>
      </c>
      <c r="P6041" s="42">
        <v>310.11</v>
      </c>
      <c r="Q6041" s="33">
        <v>210.6</v>
      </c>
      <c r="R6041" s="42">
        <v>245.74</v>
      </c>
      <c r="S6041" s="33">
        <v>261.02999999999997</v>
      </c>
      <c r="T6041" s="42">
        <v>6.55</v>
      </c>
      <c r="U6041" s="33">
        <v>6.35</v>
      </c>
      <c r="V6041" s="116">
        <v>6.95</v>
      </c>
    </row>
    <row r="6042" spans="1:22" x14ac:dyDescent="0.25">
      <c r="A6042" s="26" t="s">
        <v>6881</v>
      </c>
      <c r="B6042" s="42">
        <v>0.7</v>
      </c>
      <c r="C6042" s="33">
        <v>4.3</v>
      </c>
      <c r="D6042" s="42">
        <v>4.5999999999999996</v>
      </c>
      <c r="E6042" s="33">
        <v>0.1</v>
      </c>
      <c r="F6042" s="42">
        <v>1</v>
      </c>
      <c r="G6042" s="33">
        <v>1.1000000000000001</v>
      </c>
      <c r="H6042" s="42">
        <v>0.1</v>
      </c>
      <c r="I6042" s="33">
        <v>0.3</v>
      </c>
      <c r="J6042" s="42">
        <v>0.7</v>
      </c>
      <c r="K6042" s="33">
        <v>0.1</v>
      </c>
      <c r="L6042" s="42">
        <v>0.2</v>
      </c>
      <c r="M6042" s="33">
        <v>0.3</v>
      </c>
      <c r="N6042" s="42">
        <v>0.1</v>
      </c>
      <c r="O6042" s="33">
        <v>0.1</v>
      </c>
      <c r="P6042" s="42">
        <v>321.77999999999997</v>
      </c>
      <c r="Q6042" s="33">
        <v>213.86</v>
      </c>
      <c r="R6042" s="42">
        <v>246.08</v>
      </c>
      <c r="S6042" s="33">
        <v>261.10000000000002</v>
      </c>
      <c r="T6042" s="42">
        <v>6.33</v>
      </c>
      <c r="U6042" s="33">
        <v>6.66</v>
      </c>
      <c r="V6042" s="116">
        <v>7.02</v>
      </c>
    </row>
    <row r="6043" spans="1:22" x14ac:dyDescent="0.25">
      <c r="A6043" s="26" t="s">
        <v>6882</v>
      </c>
      <c r="B6043" s="42">
        <v>0.8</v>
      </c>
      <c r="C6043" s="33">
        <v>2.1</v>
      </c>
      <c r="D6043" s="42">
        <v>3.4</v>
      </c>
      <c r="E6043" s="33">
        <v>0.1</v>
      </c>
      <c r="F6043" s="42">
        <v>0.7</v>
      </c>
      <c r="G6043" s="33">
        <v>0.8</v>
      </c>
      <c r="H6043" s="42">
        <v>0.2</v>
      </c>
      <c r="I6043" s="33">
        <v>0.4</v>
      </c>
      <c r="J6043" s="42">
        <v>0.9</v>
      </c>
      <c r="K6043" s="33">
        <v>0.1</v>
      </c>
      <c r="L6043" s="42">
        <v>0.5</v>
      </c>
      <c r="M6043" s="33">
        <v>0.3</v>
      </c>
      <c r="N6043" s="42">
        <v>0.1</v>
      </c>
      <c r="O6043" s="33">
        <v>0.1</v>
      </c>
      <c r="P6043" s="42">
        <v>399.44</v>
      </c>
      <c r="Q6043" s="33">
        <v>270.66000000000003</v>
      </c>
      <c r="R6043" s="42">
        <v>311.32</v>
      </c>
      <c r="S6043" s="33">
        <v>260.51</v>
      </c>
      <c r="T6043" s="42">
        <v>3.68</v>
      </c>
      <c r="U6043" s="33">
        <v>3.89</v>
      </c>
      <c r="V6043" s="116">
        <v>4.18</v>
      </c>
    </row>
    <row r="6044" spans="1:22" x14ac:dyDescent="0.25">
      <c r="A6044" s="26" t="s">
        <v>6883</v>
      </c>
      <c r="B6044" s="42">
        <v>0.5</v>
      </c>
      <c r="C6044" s="33">
        <v>1.8</v>
      </c>
      <c r="D6044" s="42">
        <v>3.4</v>
      </c>
      <c r="E6044" s="33">
        <v>0.1</v>
      </c>
      <c r="F6044" s="42">
        <v>0.9</v>
      </c>
      <c r="G6044" s="33">
        <v>0.7</v>
      </c>
      <c r="H6044" s="42">
        <v>0.1</v>
      </c>
      <c r="I6044" s="33">
        <v>0.5</v>
      </c>
      <c r="J6044" s="42">
        <v>0.9</v>
      </c>
      <c r="K6044" s="33">
        <v>0.1</v>
      </c>
      <c r="L6044" s="42">
        <v>0.4</v>
      </c>
      <c r="M6044" s="33">
        <v>0.3</v>
      </c>
      <c r="N6044" s="42">
        <v>0</v>
      </c>
      <c r="O6044" s="33">
        <v>0.1</v>
      </c>
      <c r="P6044" s="42">
        <v>416.06</v>
      </c>
      <c r="Q6044" s="33">
        <v>276.83</v>
      </c>
      <c r="R6044" s="42">
        <v>319.95</v>
      </c>
      <c r="S6044" s="33">
        <v>259.72000000000003</v>
      </c>
      <c r="T6044" s="42">
        <v>3.86</v>
      </c>
      <c r="U6044" s="33">
        <v>4.09</v>
      </c>
      <c r="V6044" s="116">
        <v>4.2300000000000004</v>
      </c>
    </row>
    <row r="6045" spans="1:22" x14ac:dyDescent="0.25">
      <c r="A6045" s="26" t="s">
        <v>6884</v>
      </c>
      <c r="B6045" s="42">
        <v>0.5</v>
      </c>
      <c r="C6045" s="33">
        <v>3.2</v>
      </c>
      <c r="D6045" s="42">
        <v>4.4000000000000004</v>
      </c>
      <c r="E6045" s="33">
        <v>0.1</v>
      </c>
      <c r="F6045" s="42">
        <v>1</v>
      </c>
      <c r="G6045" s="33">
        <v>0.9</v>
      </c>
      <c r="H6045" s="42">
        <v>0.1</v>
      </c>
      <c r="I6045" s="33">
        <v>0.4</v>
      </c>
      <c r="J6045" s="42">
        <v>0.6</v>
      </c>
      <c r="K6045" s="33">
        <v>0.2</v>
      </c>
      <c r="L6045" s="42">
        <v>0.4</v>
      </c>
      <c r="M6045" s="33">
        <v>0.3</v>
      </c>
      <c r="N6045" s="42">
        <v>0.1</v>
      </c>
      <c r="O6045" s="33">
        <v>0.1</v>
      </c>
      <c r="P6045" s="42">
        <v>334.59</v>
      </c>
      <c r="Q6045" s="33">
        <v>226.52</v>
      </c>
      <c r="R6045" s="42">
        <v>260.43</v>
      </c>
      <c r="S6045" s="33">
        <v>261.04000000000002</v>
      </c>
      <c r="T6045" s="42">
        <v>5.28</v>
      </c>
      <c r="U6045" s="33">
        <v>5.67</v>
      </c>
      <c r="V6045" s="116">
        <v>5.83</v>
      </c>
    </row>
    <row r="6046" spans="1:22" x14ac:dyDescent="0.25">
      <c r="A6046" s="26" t="s">
        <v>6885</v>
      </c>
      <c r="B6046" s="42">
        <v>0.5</v>
      </c>
      <c r="C6046" s="33">
        <v>4.4000000000000004</v>
      </c>
      <c r="D6046" s="42">
        <v>4.7</v>
      </c>
      <c r="E6046" s="33">
        <v>0.2</v>
      </c>
      <c r="F6046" s="42">
        <v>1</v>
      </c>
      <c r="G6046" s="33">
        <v>1</v>
      </c>
      <c r="H6046" s="42">
        <v>0.2</v>
      </c>
      <c r="I6046" s="33">
        <v>0.6</v>
      </c>
      <c r="J6046" s="42">
        <v>0.6</v>
      </c>
      <c r="K6046" s="33">
        <v>0.2</v>
      </c>
      <c r="L6046" s="42">
        <v>0.4</v>
      </c>
      <c r="M6046" s="33">
        <v>0.3</v>
      </c>
      <c r="N6046" s="42">
        <v>0.1</v>
      </c>
      <c r="O6046" s="33">
        <v>0.2</v>
      </c>
      <c r="P6046" s="42">
        <v>341.12</v>
      </c>
      <c r="Q6046" s="33">
        <v>233.96</v>
      </c>
      <c r="R6046" s="42">
        <v>267.55</v>
      </c>
      <c r="S6046" s="33">
        <v>262.23</v>
      </c>
      <c r="T6046" s="42">
        <v>6.12</v>
      </c>
      <c r="U6046" s="33">
        <v>6.3</v>
      </c>
      <c r="V6046" s="116">
        <v>6.62</v>
      </c>
    </row>
    <row r="6047" spans="1:22" x14ac:dyDescent="0.25">
      <c r="A6047" s="26" t="s">
        <v>6886</v>
      </c>
      <c r="B6047" s="42">
        <v>0.9</v>
      </c>
      <c r="C6047" s="33">
        <v>4.3</v>
      </c>
      <c r="D6047" s="42">
        <v>4.9000000000000004</v>
      </c>
      <c r="E6047" s="33">
        <v>0.1</v>
      </c>
      <c r="F6047" s="42">
        <v>1.2</v>
      </c>
      <c r="G6047" s="33">
        <v>1.5</v>
      </c>
      <c r="H6047" s="42">
        <v>0.1</v>
      </c>
      <c r="I6047" s="33">
        <v>0.7</v>
      </c>
      <c r="J6047" s="42">
        <v>0.4</v>
      </c>
      <c r="K6047" s="33">
        <v>0.1</v>
      </c>
      <c r="L6047" s="42">
        <v>0.2</v>
      </c>
      <c r="M6047" s="33">
        <v>0.2</v>
      </c>
      <c r="N6047" s="42">
        <v>0</v>
      </c>
      <c r="O6047" s="33">
        <v>0.2</v>
      </c>
      <c r="P6047" s="42">
        <v>341.34</v>
      </c>
      <c r="Q6047" s="33">
        <v>231.99</v>
      </c>
      <c r="R6047" s="42">
        <v>267.72000000000003</v>
      </c>
      <c r="S6047" s="33">
        <v>261.94</v>
      </c>
      <c r="T6047" s="42">
        <v>6.4</v>
      </c>
      <c r="U6047" s="33">
        <v>6.69</v>
      </c>
      <c r="V6047" s="116">
        <v>6.82</v>
      </c>
    </row>
    <row r="6048" spans="1:22" x14ac:dyDescent="0.25">
      <c r="A6048" s="26" t="s">
        <v>6887</v>
      </c>
      <c r="B6048" s="42">
        <v>0.5</v>
      </c>
      <c r="C6048" s="33">
        <v>4.8</v>
      </c>
      <c r="D6048" s="42">
        <v>5.0999999999999996</v>
      </c>
      <c r="E6048" s="33">
        <v>0</v>
      </c>
      <c r="F6048" s="42">
        <v>1</v>
      </c>
      <c r="G6048" s="33">
        <v>1.1000000000000001</v>
      </c>
      <c r="H6048" s="42">
        <v>0.2</v>
      </c>
      <c r="I6048" s="33">
        <v>0.7</v>
      </c>
      <c r="J6048" s="42">
        <v>0.2</v>
      </c>
      <c r="K6048" s="33">
        <v>0.2</v>
      </c>
      <c r="L6048" s="42">
        <v>0.2</v>
      </c>
      <c r="M6048" s="33">
        <v>0.4</v>
      </c>
      <c r="N6048" s="42">
        <v>0.1</v>
      </c>
      <c r="O6048" s="33">
        <v>0.1</v>
      </c>
      <c r="P6048" s="42">
        <v>322.33999999999997</v>
      </c>
      <c r="Q6048" s="33">
        <v>224.65</v>
      </c>
      <c r="R6048" s="42">
        <v>254.08</v>
      </c>
      <c r="S6048" s="33">
        <v>263.12</v>
      </c>
      <c r="T6048" s="42">
        <v>6.94</v>
      </c>
      <c r="U6048" s="33">
        <v>7.2</v>
      </c>
      <c r="V6048" s="116">
        <v>7.47</v>
      </c>
    </row>
    <row r="6049" spans="1:22" x14ac:dyDescent="0.25">
      <c r="A6049" s="26" t="s">
        <v>6888</v>
      </c>
      <c r="B6049" s="42">
        <v>0.4</v>
      </c>
      <c r="C6049" s="33">
        <v>4.0999999999999996</v>
      </c>
      <c r="D6049" s="42">
        <v>4.8</v>
      </c>
      <c r="E6049" s="33">
        <v>0.2</v>
      </c>
      <c r="F6049" s="42">
        <v>1.2</v>
      </c>
      <c r="G6049" s="33">
        <v>1.1000000000000001</v>
      </c>
      <c r="H6049" s="42">
        <v>0.2</v>
      </c>
      <c r="I6049" s="33">
        <v>0.6</v>
      </c>
      <c r="J6049" s="42">
        <v>0.4</v>
      </c>
      <c r="K6049" s="33">
        <v>0.1</v>
      </c>
      <c r="L6049" s="42">
        <v>0.1</v>
      </c>
      <c r="M6049" s="33">
        <v>0.3</v>
      </c>
      <c r="N6049" s="42">
        <v>0.1</v>
      </c>
      <c r="O6049" s="33">
        <v>0.2</v>
      </c>
      <c r="P6049" s="42">
        <v>349.04</v>
      </c>
      <c r="Q6049" s="33">
        <v>234.31</v>
      </c>
      <c r="R6049" s="42">
        <v>272.36</v>
      </c>
      <c r="S6049" s="33">
        <v>261.91000000000003</v>
      </c>
      <c r="T6049" s="42">
        <v>6.05</v>
      </c>
      <c r="U6049" s="33">
        <v>6.17</v>
      </c>
      <c r="V6049" s="116">
        <v>6.43</v>
      </c>
    </row>
    <row r="6050" spans="1:22" x14ac:dyDescent="0.25">
      <c r="A6050" s="26" t="s">
        <v>6889</v>
      </c>
      <c r="B6050" s="42">
        <v>0.3</v>
      </c>
      <c r="C6050" s="33">
        <v>3.4</v>
      </c>
      <c r="D6050" s="42">
        <v>4.5</v>
      </c>
      <c r="E6050" s="33">
        <v>0.2</v>
      </c>
      <c r="F6050" s="42">
        <v>1.2</v>
      </c>
      <c r="G6050" s="33">
        <v>1</v>
      </c>
      <c r="H6050" s="42">
        <v>0.4</v>
      </c>
      <c r="I6050" s="33">
        <v>0.8</v>
      </c>
      <c r="J6050" s="42">
        <v>1</v>
      </c>
      <c r="K6050" s="33">
        <v>0.3</v>
      </c>
      <c r="L6050" s="42">
        <v>0.5</v>
      </c>
      <c r="M6050" s="33">
        <v>0.3</v>
      </c>
      <c r="N6050" s="42">
        <v>0.1</v>
      </c>
      <c r="O6050" s="33">
        <v>0.1</v>
      </c>
      <c r="P6050" s="42">
        <v>327.44</v>
      </c>
      <c r="Q6050" s="33">
        <v>225.78</v>
      </c>
      <c r="R6050" s="42">
        <v>265.51</v>
      </c>
      <c r="S6050" s="33">
        <v>262.73</v>
      </c>
      <c r="T6050" s="42">
        <v>5.17</v>
      </c>
      <c r="U6050" s="33">
        <v>5.43</v>
      </c>
      <c r="V6050" s="116">
        <v>5.58</v>
      </c>
    </row>
    <row r="6051" spans="1:22" x14ac:dyDescent="0.25">
      <c r="A6051" s="26" t="s">
        <v>6890</v>
      </c>
      <c r="B6051" s="42">
        <v>0.4</v>
      </c>
      <c r="C6051" s="33">
        <v>4.3</v>
      </c>
      <c r="D6051" s="42">
        <v>5.3</v>
      </c>
      <c r="E6051" s="33">
        <v>0.1</v>
      </c>
      <c r="F6051" s="42">
        <v>0.9</v>
      </c>
      <c r="G6051" s="33">
        <v>1.4</v>
      </c>
      <c r="H6051" s="42">
        <v>0.2</v>
      </c>
      <c r="I6051" s="33">
        <v>0.4</v>
      </c>
      <c r="J6051" s="42">
        <v>1</v>
      </c>
      <c r="K6051" s="33">
        <v>0.2</v>
      </c>
      <c r="L6051" s="42">
        <v>0.6</v>
      </c>
      <c r="M6051" s="33">
        <v>0.5</v>
      </c>
      <c r="N6051" s="42">
        <v>0.1</v>
      </c>
      <c r="O6051" s="33">
        <v>0.2</v>
      </c>
      <c r="P6051" s="42">
        <v>317.33999999999997</v>
      </c>
      <c r="Q6051" s="33">
        <v>217.32</v>
      </c>
      <c r="R6051" s="42">
        <v>249.56</v>
      </c>
      <c r="S6051" s="33">
        <v>262.87</v>
      </c>
      <c r="T6051" s="42">
        <v>6.68</v>
      </c>
      <c r="U6051" s="33">
        <v>6.73</v>
      </c>
      <c r="V6051" s="116">
        <v>7.14</v>
      </c>
    </row>
    <row r="6052" spans="1:22" x14ac:dyDescent="0.25">
      <c r="A6052" s="26" t="s">
        <v>6891</v>
      </c>
      <c r="B6052" s="42">
        <v>0.5</v>
      </c>
      <c r="C6052" s="33">
        <v>4.7</v>
      </c>
      <c r="D6052" s="42">
        <v>5.3</v>
      </c>
      <c r="E6052" s="33">
        <v>0.2</v>
      </c>
      <c r="F6052" s="42">
        <v>1.1000000000000001</v>
      </c>
      <c r="G6052" s="33">
        <v>1.1000000000000001</v>
      </c>
      <c r="H6052" s="42">
        <v>0.3</v>
      </c>
      <c r="I6052" s="33">
        <v>0.6</v>
      </c>
      <c r="J6052" s="42">
        <v>0.7</v>
      </c>
      <c r="K6052" s="33">
        <v>0.3</v>
      </c>
      <c r="L6052" s="42">
        <v>0.4</v>
      </c>
      <c r="M6052" s="33">
        <v>0.4</v>
      </c>
      <c r="N6052" s="42">
        <v>0.1</v>
      </c>
      <c r="O6052" s="33">
        <v>0.2</v>
      </c>
      <c r="P6052" s="42">
        <v>331.28</v>
      </c>
      <c r="Q6052" s="33">
        <v>226.2</v>
      </c>
      <c r="R6052" s="42">
        <v>261.64</v>
      </c>
      <c r="S6052" s="33">
        <v>262.8</v>
      </c>
      <c r="T6052" s="42">
        <v>6.89</v>
      </c>
      <c r="U6052" s="33">
        <v>7.05</v>
      </c>
      <c r="V6052" s="116">
        <v>7.1</v>
      </c>
    </row>
    <row r="6053" spans="1:22" x14ac:dyDescent="0.25">
      <c r="A6053" s="26" t="s">
        <v>6892</v>
      </c>
      <c r="B6053" s="42">
        <v>0.7</v>
      </c>
      <c r="C6053" s="33">
        <v>5.3</v>
      </c>
      <c r="D6053" s="42">
        <v>5</v>
      </c>
      <c r="E6053" s="33">
        <v>0.2</v>
      </c>
      <c r="F6053" s="42">
        <v>0.9</v>
      </c>
      <c r="G6053" s="33">
        <v>1.5</v>
      </c>
      <c r="H6053" s="42">
        <v>0.2</v>
      </c>
      <c r="I6053" s="33">
        <v>1.1000000000000001</v>
      </c>
      <c r="J6053" s="42">
        <v>1.3</v>
      </c>
      <c r="K6053" s="33">
        <v>0.3</v>
      </c>
      <c r="L6053" s="42">
        <v>0.6</v>
      </c>
      <c r="M6053" s="33">
        <v>0.4</v>
      </c>
      <c r="N6053" s="42">
        <v>0.1</v>
      </c>
      <c r="O6053" s="33">
        <v>0.3</v>
      </c>
      <c r="P6053" s="42">
        <v>317.60000000000002</v>
      </c>
      <c r="Q6053" s="33">
        <v>217.08</v>
      </c>
      <c r="R6053" s="42">
        <v>250.77</v>
      </c>
      <c r="S6053" s="33">
        <v>263.45999999999998</v>
      </c>
      <c r="T6053" s="42">
        <v>7.36</v>
      </c>
      <c r="U6053" s="33">
        <v>7.37</v>
      </c>
      <c r="V6053" s="116">
        <v>7.47</v>
      </c>
    </row>
    <row r="6054" spans="1:22" x14ac:dyDescent="0.25">
      <c r="A6054" s="26" t="s">
        <v>6893</v>
      </c>
      <c r="B6054" s="42">
        <v>0.2</v>
      </c>
      <c r="C6054" s="33">
        <v>3.2</v>
      </c>
      <c r="D6054" s="42">
        <v>4.5</v>
      </c>
      <c r="E6054" s="33">
        <v>0.3</v>
      </c>
      <c r="F6054" s="42">
        <v>1.1000000000000001</v>
      </c>
      <c r="G6054" s="33">
        <v>1.3</v>
      </c>
      <c r="H6054" s="42">
        <v>0.3</v>
      </c>
      <c r="I6054" s="33">
        <v>1.7</v>
      </c>
      <c r="J6054" s="42">
        <v>1.2</v>
      </c>
      <c r="K6054" s="33">
        <v>0.3</v>
      </c>
      <c r="L6054" s="42">
        <v>0.4</v>
      </c>
      <c r="M6054" s="33">
        <v>0.2</v>
      </c>
      <c r="N6054" s="42">
        <v>0.1</v>
      </c>
      <c r="O6054" s="33">
        <v>0.1</v>
      </c>
      <c r="P6054" s="42">
        <v>313.42</v>
      </c>
      <c r="Q6054" s="33">
        <v>211.82</v>
      </c>
      <c r="R6054" s="42">
        <v>246.76</v>
      </c>
      <c r="S6054" s="33">
        <v>262.93</v>
      </c>
      <c r="T6054" s="42">
        <v>6.16</v>
      </c>
      <c r="U6054" s="33">
        <v>6.36</v>
      </c>
      <c r="V6054" s="116">
        <v>6.48</v>
      </c>
    </row>
    <row r="6055" spans="1:22" x14ac:dyDescent="0.25">
      <c r="A6055" s="26" t="s">
        <v>6894</v>
      </c>
      <c r="B6055" s="42">
        <v>0.5</v>
      </c>
      <c r="C6055" s="33">
        <v>3.7</v>
      </c>
      <c r="D6055" s="42">
        <v>4.4000000000000004</v>
      </c>
      <c r="E6055" s="33">
        <v>0.3</v>
      </c>
      <c r="F6055" s="42">
        <v>1</v>
      </c>
      <c r="G6055" s="33">
        <v>1.3</v>
      </c>
      <c r="H6055" s="42">
        <v>0.2</v>
      </c>
      <c r="I6055" s="33">
        <v>1.2</v>
      </c>
      <c r="J6055" s="42">
        <v>1.2</v>
      </c>
      <c r="K6055" s="33">
        <v>0.3</v>
      </c>
      <c r="L6055" s="42">
        <v>0.4</v>
      </c>
      <c r="M6055" s="33">
        <v>0.3</v>
      </c>
      <c r="N6055" s="42">
        <v>0.1</v>
      </c>
      <c r="O6055" s="33">
        <v>0</v>
      </c>
      <c r="P6055" s="42">
        <v>328.45</v>
      </c>
      <c r="Q6055" s="33">
        <v>218.49</v>
      </c>
      <c r="R6055" s="42">
        <v>251.33</v>
      </c>
      <c r="S6055" s="33">
        <v>263.66000000000003</v>
      </c>
      <c r="T6055" s="42">
        <v>6.26</v>
      </c>
      <c r="U6055" s="33">
        <v>6.33</v>
      </c>
      <c r="V6055" s="116">
        <v>6.46</v>
      </c>
    </row>
    <row r="6056" spans="1:22" x14ac:dyDescent="0.25">
      <c r="A6056" s="26" t="s">
        <v>6895</v>
      </c>
      <c r="B6056" s="42">
        <v>1.2</v>
      </c>
      <c r="C6056" s="33">
        <v>5.4</v>
      </c>
      <c r="D6056" s="42">
        <v>4.8</v>
      </c>
      <c r="E6056" s="33">
        <v>0.1</v>
      </c>
      <c r="F6056" s="42">
        <v>1.1000000000000001</v>
      </c>
      <c r="G6056" s="33">
        <v>1.4</v>
      </c>
      <c r="H6056" s="42">
        <v>0.2</v>
      </c>
      <c r="I6056" s="33">
        <v>1.1000000000000001</v>
      </c>
      <c r="J6056" s="42">
        <v>1.1000000000000001</v>
      </c>
      <c r="K6056" s="33">
        <v>0.2</v>
      </c>
      <c r="L6056" s="42">
        <v>0.4</v>
      </c>
      <c r="M6056" s="33">
        <v>0.3</v>
      </c>
      <c r="N6056" s="42">
        <v>0</v>
      </c>
      <c r="O6056" s="33">
        <v>0.2</v>
      </c>
      <c r="P6056" s="42">
        <v>330.64</v>
      </c>
      <c r="Q6056" s="33">
        <v>229.29</v>
      </c>
      <c r="R6056" s="42">
        <v>260.36</v>
      </c>
      <c r="S6056" s="33">
        <v>263.29000000000002</v>
      </c>
      <c r="T6056" s="42">
        <v>7.52</v>
      </c>
      <c r="U6056" s="33">
        <v>7.5</v>
      </c>
      <c r="V6056" s="116">
        <v>7.45</v>
      </c>
    </row>
    <row r="6057" spans="1:22" x14ac:dyDescent="0.25">
      <c r="A6057" s="26" t="s">
        <v>6896</v>
      </c>
      <c r="B6057" s="42">
        <v>0.9</v>
      </c>
      <c r="C6057" s="33">
        <v>4.0999999999999996</v>
      </c>
      <c r="D6057" s="42">
        <v>4.5999999999999996</v>
      </c>
      <c r="E6057" s="33">
        <v>0.3</v>
      </c>
      <c r="F6057" s="42">
        <v>1.2</v>
      </c>
      <c r="G6057" s="33">
        <v>1.3</v>
      </c>
      <c r="H6057" s="42">
        <v>0.3</v>
      </c>
      <c r="I6057" s="33">
        <v>1.1000000000000001</v>
      </c>
      <c r="J6057" s="42">
        <v>1.1000000000000001</v>
      </c>
      <c r="K6057" s="33">
        <v>0.2</v>
      </c>
      <c r="L6057" s="42">
        <v>0.4</v>
      </c>
      <c r="M6057" s="33">
        <v>0.2</v>
      </c>
      <c r="N6057" s="42">
        <v>0.1</v>
      </c>
      <c r="O6057" s="33">
        <v>0.1</v>
      </c>
      <c r="P6057" s="42">
        <v>330.21</v>
      </c>
      <c r="Q6057" s="33">
        <v>229.87</v>
      </c>
      <c r="R6057" s="42">
        <v>266.26</v>
      </c>
      <c r="S6057" s="33">
        <v>263.45999999999998</v>
      </c>
      <c r="T6057" s="42">
        <v>6.8</v>
      </c>
      <c r="U6057" s="33">
        <v>6.64</v>
      </c>
      <c r="V6057" s="116">
        <v>6.52</v>
      </c>
    </row>
    <row r="6058" spans="1:22" x14ac:dyDescent="0.25">
      <c r="A6058" s="26" t="s">
        <v>6897</v>
      </c>
      <c r="B6058" s="42">
        <v>0.7</v>
      </c>
      <c r="C6058" s="33">
        <v>4.5</v>
      </c>
      <c r="D6058" s="42">
        <v>4.3</v>
      </c>
      <c r="E6058" s="33">
        <v>0.2</v>
      </c>
      <c r="F6058" s="42">
        <v>1.1000000000000001</v>
      </c>
      <c r="G6058" s="33">
        <v>1.3</v>
      </c>
      <c r="H6058" s="42">
        <v>0.3</v>
      </c>
      <c r="I6058" s="33">
        <v>0.8</v>
      </c>
      <c r="J6058" s="42">
        <v>1</v>
      </c>
      <c r="K6058" s="33">
        <v>0.3</v>
      </c>
      <c r="L6058" s="42">
        <v>0.5</v>
      </c>
      <c r="M6058" s="33">
        <v>0.2</v>
      </c>
      <c r="N6058" s="42">
        <v>0.1</v>
      </c>
      <c r="O6058" s="33">
        <v>0.1</v>
      </c>
      <c r="P6058" s="42">
        <v>351.3</v>
      </c>
      <c r="Q6058" s="33">
        <v>244.95</v>
      </c>
      <c r="R6058" s="42">
        <v>278.16000000000003</v>
      </c>
      <c r="S6058" s="33">
        <v>263.81</v>
      </c>
      <c r="T6058" s="42">
        <v>6.56</v>
      </c>
      <c r="U6058" s="33">
        <v>6.8</v>
      </c>
      <c r="V6058" s="116">
        <v>6.5</v>
      </c>
    </row>
    <row r="6059" spans="1:22" x14ac:dyDescent="0.25">
      <c r="A6059" s="26" t="s">
        <v>6898</v>
      </c>
      <c r="B6059" s="42">
        <v>0.3</v>
      </c>
      <c r="C6059" s="33">
        <v>2</v>
      </c>
      <c r="D6059" s="42">
        <v>4.2</v>
      </c>
      <c r="E6059" s="33">
        <v>0.2</v>
      </c>
      <c r="F6059" s="42">
        <v>0.9</v>
      </c>
      <c r="G6059" s="33">
        <v>1.1000000000000001</v>
      </c>
      <c r="H6059" s="42">
        <v>0.1</v>
      </c>
      <c r="I6059" s="33">
        <v>0.9</v>
      </c>
      <c r="J6059" s="42">
        <v>1.1000000000000001</v>
      </c>
      <c r="K6059" s="33">
        <v>0.2</v>
      </c>
      <c r="L6059" s="42">
        <v>0.3</v>
      </c>
      <c r="M6059" s="33">
        <v>0.2</v>
      </c>
      <c r="N6059" s="42">
        <v>0</v>
      </c>
      <c r="O6059" s="33">
        <v>0.2</v>
      </c>
      <c r="P6059" s="42">
        <v>414.98</v>
      </c>
      <c r="Q6059" s="33">
        <v>285.18</v>
      </c>
      <c r="R6059" s="42">
        <v>327.18</v>
      </c>
      <c r="S6059" s="33">
        <v>263.11</v>
      </c>
      <c r="T6059" s="42">
        <v>4.66</v>
      </c>
      <c r="U6059" s="33">
        <v>4.83</v>
      </c>
      <c r="V6059" s="116">
        <v>4.97</v>
      </c>
    </row>
    <row r="6060" spans="1:22" x14ac:dyDescent="0.25">
      <c r="A6060" s="26" t="s">
        <v>6899</v>
      </c>
      <c r="B6060" s="42">
        <v>0.6</v>
      </c>
      <c r="C6060" s="33">
        <v>2.6</v>
      </c>
      <c r="D6060" s="42">
        <v>3.9</v>
      </c>
      <c r="E6060" s="33">
        <v>0.1</v>
      </c>
      <c r="F6060" s="42">
        <v>1</v>
      </c>
      <c r="G6060" s="33">
        <v>1.1000000000000001</v>
      </c>
      <c r="H6060" s="42">
        <v>0.1</v>
      </c>
      <c r="I6060" s="33">
        <v>0.9</v>
      </c>
      <c r="J6060" s="42">
        <v>0.9</v>
      </c>
      <c r="K6060" s="33">
        <v>0.1</v>
      </c>
      <c r="L6060" s="42">
        <v>0.3</v>
      </c>
      <c r="M6060" s="33">
        <v>0.2</v>
      </c>
      <c r="N6060" s="42">
        <v>0</v>
      </c>
      <c r="O6060" s="33">
        <v>0.2</v>
      </c>
      <c r="P6060" s="42">
        <v>415.12</v>
      </c>
      <c r="Q6060" s="33">
        <v>289.45</v>
      </c>
      <c r="R6060" s="42">
        <v>334.11</v>
      </c>
      <c r="S6060" s="33">
        <v>262.14999999999998</v>
      </c>
      <c r="T6060" s="42">
        <v>4.72</v>
      </c>
      <c r="U6060" s="33">
        <v>5.19</v>
      </c>
      <c r="V6060" s="116">
        <v>5.21</v>
      </c>
    </row>
    <row r="6061" spans="1:22" x14ac:dyDescent="0.25">
      <c r="A6061" s="26" t="s">
        <v>6900</v>
      </c>
      <c r="B6061" s="42">
        <v>0.4</v>
      </c>
      <c r="C6061" s="33">
        <v>2.9</v>
      </c>
      <c r="D6061" s="42">
        <v>3.7</v>
      </c>
      <c r="E6061" s="33">
        <v>0.1</v>
      </c>
      <c r="F6061" s="42">
        <v>1</v>
      </c>
      <c r="G6061" s="33">
        <v>1.1000000000000001</v>
      </c>
      <c r="H6061" s="42">
        <v>0.2</v>
      </c>
      <c r="I6061" s="33">
        <v>0.9</v>
      </c>
      <c r="J6061" s="42">
        <v>0.8</v>
      </c>
      <c r="K6061" s="33">
        <v>0.3</v>
      </c>
      <c r="L6061" s="42">
        <v>0.4</v>
      </c>
      <c r="M6061" s="33">
        <v>0.2</v>
      </c>
      <c r="N6061" s="42">
        <v>0.1</v>
      </c>
      <c r="O6061" s="33">
        <v>0.1</v>
      </c>
      <c r="P6061" s="42">
        <v>429.04</v>
      </c>
      <c r="Q6061" s="33">
        <v>294.2</v>
      </c>
      <c r="R6061" s="42">
        <v>332.49</v>
      </c>
      <c r="S6061" s="33">
        <v>262.89</v>
      </c>
      <c r="T6061" s="42">
        <v>4.75</v>
      </c>
      <c r="U6061" s="33">
        <v>5.0599999999999996</v>
      </c>
      <c r="V6061" s="116">
        <v>4.8600000000000003</v>
      </c>
    </row>
    <row r="6062" spans="1:22" x14ac:dyDescent="0.25">
      <c r="A6062" s="26" t="s">
        <v>6901</v>
      </c>
      <c r="B6062" s="42">
        <v>0.3</v>
      </c>
      <c r="C6062" s="33">
        <v>2.7</v>
      </c>
      <c r="D6062" s="42">
        <v>3.7</v>
      </c>
      <c r="E6062" s="33">
        <v>0.2</v>
      </c>
      <c r="F6062" s="42">
        <v>1.3</v>
      </c>
      <c r="G6062" s="33">
        <v>1.1000000000000001</v>
      </c>
      <c r="H6062" s="42">
        <v>0.2</v>
      </c>
      <c r="I6062" s="33">
        <v>0.7</v>
      </c>
      <c r="J6062" s="42">
        <v>0.8</v>
      </c>
      <c r="K6062" s="33">
        <v>0.2</v>
      </c>
      <c r="L6062" s="42">
        <v>0.4</v>
      </c>
      <c r="M6062" s="33">
        <v>0.1</v>
      </c>
      <c r="N6062" s="42">
        <v>0.1</v>
      </c>
      <c r="O6062" s="33">
        <v>0.1</v>
      </c>
      <c r="P6062" s="42">
        <v>430.19</v>
      </c>
      <c r="Q6062" s="33">
        <v>292.61</v>
      </c>
      <c r="R6062" s="42">
        <v>338.28</v>
      </c>
      <c r="S6062" s="33">
        <v>263.58999999999997</v>
      </c>
      <c r="T6062" s="42">
        <v>4.66</v>
      </c>
      <c r="U6062" s="33">
        <v>4.8099999999999996</v>
      </c>
      <c r="V6062" s="116">
        <v>4.8499999999999996</v>
      </c>
    </row>
    <row r="6063" spans="1:22" x14ac:dyDescent="0.25">
      <c r="A6063" s="26" t="s">
        <v>6902</v>
      </c>
      <c r="B6063" s="42">
        <v>0.5</v>
      </c>
      <c r="C6063" s="33">
        <v>3.4</v>
      </c>
      <c r="D6063" s="42">
        <v>4.5</v>
      </c>
      <c r="E6063" s="33">
        <v>0.2</v>
      </c>
      <c r="F6063" s="42">
        <v>0.9</v>
      </c>
      <c r="G6063" s="33">
        <v>1.3</v>
      </c>
      <c r="H6063" s="42">
        <v>0.2</v>
      </c>
      <c r="I6063" s="33">
        <v>1.1000000000000001</v>
      </c>
      <c r="J6063" s="42">
        <v>1</v>
      </c>
      <c r="K6063" s="33">
        <v>0.3</v>
      </c>
      <c r="L6063" s="42">
        <v>0.4</v>
      </c>
      <c r="M6063" s="33">
        <v>0.1</v>
      </c>
      <c r="N6063" s="42">
        <v>0</v>
      </c>
      <c r="O6063" s="33">
        <v>0.2</v>
      </c>
      <c r="P6063" s="42">
        <v>356.19</v>
      </c>
      <c r="Q6063" s="33">
        <v>238.46</v>
      </c>
      <c r="R6063" s="42">
        <v>285.48</v>
      </c>
      <c r="S6063" s="33">
        <v>264.83</v>
      </c>
      <c r="T6063" s="42">
        <v>5.76</v>
      </c>
      <c r="U6063" s="33">
        <v>6.11</v>
      </c>
      <c r="V6063" s="116">
        <v>5.93</v>
      </c>
    </row>
    <row r="6064" spans="1:22" x14ac:dyDescent="0.25">
      <c r="A6064" s="26" t="s">
        <v>6903</v>
      </c>
      <c r="B6064" s="42">
        <v>0.9</v>
      </c>
      <c r="C6064" s="33">
        <v>3.6</v>
      </c>
      <c r="D6064" s="42">
        <v>4.3</v>
      </c>
      <c r="E6064" s="33">
        <v>0.2</v>
      </c>
      <c r="F6064" s="42">
        <v>0.9</v>
      </c>
      <c r="G6064" s="33">
        <v>1.2</v>
      </c>
      <c r="H6064" s="42">
        <v>0.3</v>
      </c>
      <c r="I6064" s="33">
        <v>1.2</v>
      </c>
      <c r="J6064" s="42">
        <v>1</v>
      </c>
      <c r="K6064" s="33">
        <v>0.2</v>
      </c>
      <c r="L6064" s="42">
        <v>0.1</v>
      </c>
      <c r="M6064" s="33">
        <v>0.2</v>
      </c>
      <c r="N6064" s="42">
        <v>0.1</v>
      </c>
      <c r="O6064" s="33">
        <v>0.2</v>
      </c>
      <c r="P6064" s="42">
        <v>314.83</v>
      </c>
      <c r="Q6064" s="33">
        <v>215.66</v>
      </c>
      <c r="R6064" s="42">
        <v>255.32</v>
      </c>
      <c r="S6064" s="33">
        <v>265.66000000000003</v>
      </c>
      <c r="T6064" s="42">
        <v>6.11</v>
      </c>
      <c r="U6064" s="33">
        <v>6.23</v>
      </c>
      <c r="V6064" s="116">
        <v>6.2</v>
      </c>
    </row>
    <row r="6065" spans="1:22" x14ac:dyDescent="0.25">
      <c r="A6065" s="26" t="s">
        <v>6904</v>
      </c>
      <c r="B6065" s="42">
        <v>0.8</v>
      </c>
      <c r="C6065" s="33">
        <v>4.3</v>
      </c>
      <c r="D6065" s="42">
        <v>4.9000000000000004</v>
      </c>
      <c r="E6065" s="33">
        <v>0.2</v>
      </c>
      <c r="F6065" s="42">
        <v>1</v>
      </c>
      <c r="G6065" s="33">
        <v>1.4</v>
      </c>
      <c r="H6065" s="42">
        <v>0.2</v>
      </c>
      <c r="I6065" s="33">
        <v>1.1000000000000001</v>
      </c>
      <c r="J6065" s="42">
        <v>1.1000000000000001</v>
      </c>
      <c r="K6065" s="33">
        <v>0.4</v>
      </c>
      <c r="L6065" s="42">
        <v>0.5</v>
      </c>
      <c r="M6065" s="33">
        <v>0.3</v>
      </c>
      <c r="N6065" s="42">
        <v>0</v>
      </c>
      <c r="O6065" s="33">
        <v>0.1</v>
      </c>
      <c r="P6065" s="42">
        <v>318.33999999999997</v>
      </c>
      <c r="Q6065" s="33">
        <v>222.64</v>
      </c>
      <c r="R6065" s="42">
        <v>252.78</v>
      </c>
      <c r="S6065" s="33">
        <v>266.57</v>
      </c>
      <c r="T6065" s="42">
        <v>6.61</v>
      </c>
      <c r="U6065" s="33">
        <v>6.73</v>
      </c>
      <c r="V6065" s="116">
        <v>6.66</v>
      </c>
    </row>
    <row r="6066" spans="1:22" x14ac:dyDescent="0.25">
      <c r="A6066" s="26" t="s">
        <v>6905</v>
      </c>
      <c r="B6066" s="42">
        <v>0.8</v>
      </c>
      <c r="C6066" s="33">
        <v>4.0999999999999996</v>
      </c>
      <c r="D6066" s="42">
        <v>4.8</v>
      </c>
      <c r="E6066" s="33">
        <v>0.2</v>
      </c>
      <c r="F6066" s="42">
        <v>1</v>
      </c>
      <c r="G6066" s="33">
        <v>1.4</v>
      </c>
      <c r="H6066" s="42">
        <v>0.3</v>
      </c>
      <c r="I6066" s="33">
        <v>1.4</v>
      </c>
      <c r="J6066" s="42">
        <v>1.1000000000000001</v>
      </c>
      <c r="K6066" s="33">
        <v>0.3</v>
      </c>
      <c r="L6066" s="42">
        <v>0.5</v>
      </c>
      <c r="M6066" s="33">
        <v>0.1</v>
      </c>
      <c r="N6066" s="42">
        <v>0.1</v>
      </c>
      <c r="O6066" s="33">
        <v>0.2</v>
      </c>
      <c r="P6066" s="42">
        <v>324.67</v>
      </c>
      <c r="Q6066" s="33">
        <v>223.45</v>
      </c>
      <c r="R6066" s="42">
        <v>257.37</v>
      </c>
      <c r="S6066" s="33">
        <v>266.64999999999998</v>
      </c>
      <c r="T6066" s="42">
        <v>6.43</v>
      </c>
      <c r="U6066" s="33">
        <v>6.63</v>
      </c>
      <c r="V6066" s="116">
        <v>6.41</v>
      </c>
    </row>
    <row r="6067" spans="1:22" x14ac:dyDescent="0.25">
      <c r="A6067" s="26" t="s">
        <v>6906</v>
      </c>
      <c r="B6067" s="42">
        <v>0.6</v>
      </c>
      <c r="C6067" s="33">
        <v>4.0999999999999996</v>
      </c>
      <c r="D6067" s="42">
        <v>4.7</v>
      </c>
      <c r="E6067" s="33">
        <v>0.2</v>
      </c>
      <c r="F6067" s="42">
        <v>1</v>
      </c>
      <c r="G6067" s="33">
        <v>1.3</v>
      </c>
      <c r="H6067" s="42">
        <v>0.2</v>
      </c>
      <c r="I6067" s="33">
        <v>1.2</v>
      </c>
      <c r="J6067" s="42">
        <v>1.2</v>
      </c>
      <c r="K6067" s="33">
        <v>0.3</v>
      </c>
      <c r="L6067" s="42">
        <v>0.5</v>
      </c>
      <c r="M6067" s="33">
        <v>0.3</v>
      </c>
      <c r="N6067" s="42">
        <v>0.1</v>
      </c>
      <c r="O6067" s="33">
        <v>0.2</v>
      </c>
      <c r="P6067" s="42">
        <v>334.02</v>
      </c>
      <c r="Q6067" s="33">
        <v>231.14</v>
      </c>
      <c r="R6067" s="42">
        <v>260.13</v>
      </c>
      <c r="S6067" s="33">
        <v>266.57</v>
      </c>
      <c r="T6067" s="42">
        <v>6.68</v>
      </c>
      <c r="U6067" s="33">
        <v>6.84</v>
      </c>
      <c r="V6067" s="116">
        <v>6.79</v>
      </c>
    </row>
    <row r="6068" spans="1:22" x14ac:dyDescent="0.25">
      <c r="A6068" s="26" t="s">
        <v>6907</v>
      </c>
      <c r="B6068" s="42">
        <v>0.7</v>
      </c>
      <c r="C6068" s="33">
        <v>4.5</v>
      </c>
      <c r="D6068" s="42">
        <v>5.2</v>
      </c>
      <c r="E6068" s="33">
        <v>0.1</v>
      </c>
      <c r="F6068" s="42">
        <v>1</v>
      </c>
      <c r="G6068" s="33">
        <v>1.4</v>
      </c>
      <c r="H6068" s="42">
        <v>0.1</v>
      </c>
      <c r="I6068" s="33">
        <v>1.4</v>
      </c>
      <c r="J6068" s="42">
        <v>1.5</v>
      </c>
      <c r="K6068" s="33">
        <v>0.2</v>
      </c>
      <c r="L6068" s="42">
        <v>0.5</v>
      </c>
      <c r="M6068" s="33">
        <v>0.4</v>
      </c>
      <c r="N6068" s="42">
        <v>0.1</v>
      </c>
      <c r="O6068" s="33">
        <v>0.1</v>
      </c>
      <c r="P6068" s="42">
        <v>297.26</v>
      </c>
      <c r="Q6068" s="33">
        <v>203.85</v>
      </c>
      <c r="R6068" s="42">
        <v>240.75</v>
      </c>
      <c r="S6068" s="33">
        <v>266.88</v>
      </c>
      <c r="T6068" s="42">
        <v>6.8</v>
      </c>
      <c r="U6068" s="33">
        <v>6.96</v>
      </c>
      <c r="V6068" s="116">
        <v>6.9</v>
      </c>
    </row>
    <row r="6069" spans="1:22" x14ac:dyDescent="0.25">
      <c r="A6069" s="26" t="s">
        <v>6908</v>
      </c>
      <c r="B6069" s="42">
        <v>0.8</v>
      </c>
      <c r="C6069" s="33">
        <v>3.2</v>
      </c>
      <c r="D6069" s="42">
        <v>4</v>
      </c>
      <c r="E6069" s="33">
        <v>0.3</v>
      </c>
      <c r="F6069" s="42">
        <v>1.2</v>
      </c>
      <c r="G6069" s="33">
        <v>1.1000000000000001</v>
      </c>
      <c r="H6069" s="42">
        <v>0.3</v>
      </c>
      <c r="I6069" s="33">
        <v>1.6</v>
      </c>
      <c r="J6069" s="42">
        <v>1</v>
      </c>
      <c r="K6069" s="33">
        <v>0.3</v>
      </c>
      <c r="L6069" s="42">
        <v>0.2</v>
      </c>
      <c r="M6069" s="33">
        <v>0.2</v>
      </c>
      <c r="N6069" s="42">
        <v>0.1</v>
      </c>
      <c r="O6069" s="33">
        <v>0.2</v>
      </c>
      <c r="P6069" s="42">
        <v>294.48</v>
      </c>
      <c r="Q6069" s="33">
        <v>203.62</v>
      </c>
      <c r="R6069" s="42">
        <v>236.55</v>
      </c>
      <c r="S6069" s="33">
        <v>267.05</v>
      </c>
      <c r="T6069" s="42">
        <v>5.63</v>
      </c>
      <c r="U6069" s="33">
        <v>5.7</v>
      </c>
      <c r="V6069" s="116">
        <v>5.4</v>
      </c>
    </row>
    <row r="6070" spans="1:22" x14ac:dyDescent="0.25">
      <c r="A6070" s="26" t="s">
        <v>6909</v>
      </c>
      <c r="B6070" s="42">
        <v>0.7</v>
      </c>
      <c r="C6070" s="33">
        <v>6.6</v>
      </c>
      <c r="D6070" s="42">
        <v>5.4</v>
      </c>
      <c r="E6070" s="33">
        <v>0.4</v>
      </c>
      <c r="F6070" s="42">
        <v>1.5</v>
      </c>
      <c r="G6070" s="33">
        <v>2.1</v>
      </c>
      <c r="H6070" s="42">
        <v>0.2</v>
      </c>
      <c r="I6070" s="33">
        <v>2</v>
      </c>
      <c r="J6070" s="42">
        <v>1.9</v>
      </c>
      <c r="K6070" s="33">
        <v>0.5</v>
      </c>
      <c r="L6070" s="42">
        <v>0.6</v>
      </c>
      <c r="M6070" s="33">
        <v>0.4</v>
      </c>
      <c r="N6070" s="42">
        <v>0.1</v>
      </c>
      <c r="O6070" s="33">
        <v>0.2</v>
      </c>
      <c r="P6070" s="42">
        <v>246.75</v>
      </c>
      <c r="Q6070" s="33">
        <v>157.52000000000001</v>
      </c>
      <c r="R6070" s="42">
        <v>196.11</v>
      </c>
      <c r="S6070" s="33">
        <v>267.47000000000003</v>
      </c>
      <c r="T6070" s="42">
        <v>9.66</v>
      </c>
      <c r="U6070" s="33">
        <v>9.6999999999999993</v>
      </c>
      <c r="V6070" s="116">
        <v>9.32</v>
      </c>
    </row>
    <row r="6071" spans="1:22" x14ac:dyDescent="0.25">
      <c r="A6071" s="26" t="s">
        <v>6910</v>
      </c>
      <c r="B6071" s="42">
        <v>0.6</v>
      </c>
      <c r="C6071" s="33">
        <v>7.6</v>
      </c>
      <c r="D6071" s="42">
        <v>6.3</v>
      </c>
      <c r="E6071" s="33">
        <v>0.2</v>
      </c>
      <c r="F6071" s="42">
        <v>1.2</v>
      </c>
      <c r="G6071" s="33">
        <v>2.1</v>
      </c>
      <c r="H6071" s="42">
        <v>0.1</v>
      </c>
      <c r="I6071" s="33">
        <v>2</v>
      </c>
      <c r="J6071" s="42">
        <v>1.9</v>
      </c>
      <c r="K6071" s="33">
        <v>0.4</v>
      </c>
      <c r="L6071" s="42">
        <v>0.6</v>
      </c>
      <c r="M6071" s="33">
        <v>0.4</v>
      </c>
      <c r="N6071" s="42">
        <v>0.1</v>
      </c>
      <c r="O6071" s="33">
        <v>0.3</v>
      </c>
      <c r="P6071" s="42">
        <v>231.49</v>
      </c>
      <c r="Q6071" s="33">
        <v>146.34</v>
      </c>
      <c r="R6071" s="42">
        <v>195.31</v>
      </c>
      <c r="S6071" s="33">
        <v>267.57</v>
      </c>
      <c r="T6071" s="42">
        <v>9.61</v>
      </c>
      <c r="U6071" s="33">
        <v>9.99</v>
      </c>
      <c r="V6071" s="116">
        <v>10.18</v>
      </c>
    </row>
    <row r="6072" spans="1:22" x14ac:dyDescent="0.25">
      <c r="A6072" s="26" t="s">
        <v>6911</v>
      </c>
      <c r="B6072" s="42">
        <v>1.9</v>
      </c>
      <c r="C6072" s="33">
        <v>13.9</v>
      </c>
      <c r="D6072" s="42">
        <v>9.1</v>
      </c>
      <c r="E6072" s="33">
        <v>0.4</v>
      </c>
      <c r="F6072" s="42">
        <v>0.6</v>
      </c>
      <c r="G6072" s="33">
        <v>3.7</v>
      </c>
      <c r="H6072" s="42">
        <v>0.7</v>
      </c>
      <c r="I6072" s="33">
        <v>3.2</v>
      </c>
      <c r="J6072" s="42">
        <v>2</v>
      </c>
      <c r="K6072" s="33">
        <v>0.7</v>
      </c>
      <c r="L6072" s="42">
        <v>0.6</v>
      </c>
      <c r="M6072" s="33">
        <v>0.7</v>
      </c>
      <c r="N6072" s="42">
        <v>0.2</v>
      </c>
      <c r="O6072" s="33">
        <v>0.3</v>
      </c>
      <c r="P6072" s="42">
        <v>167.62</v>
      </c>
      <c r="Q6072" s="33">
        <v>114.76</v>
      </c>
      <c r="R6072" s="42">
        <v>133.96</v>
      </c>
      <c r="S6072" s="33">
        <v>268.83</v>
      </c>
      <c r="T6072" s="42">
        <v>17.7</v>
      </c>
      <c r="U6072" s="33">
        <v>18.010000000000002</v>
      </c>
      <c r="V6072" s="116">
        <v>17.190000000000001</v>
      </c>
    </row>
    <row r="6073" spans="1:22" x14ac:dyDescent="0.25">
      <c r="A6073" s="26" t="s">
        <v>6912</v>
      </c>
      <c r="B6073" s="42">
        <v>1.4</v>
      </c>
      <c r="C6073" s="33">
        <v>15.2</v>
      </c>
      <c r="D6073" s="42">
        <v>9.5</v>
      </c>
      <c r="E6073" s="33">
        <v>0.6</v>
      </c>
      <c r="F6073" s="42">
        <v>0.7</v>
      </c>
      <c r="G6073" s="33">
        <v>3.3</v>
      </c>
      <c r="H6073" s="42">
        <v>0.3</v>
      </c>
      <c r="I6073" s="33">
        <v>2.8</v>
      </c>
      <c r="J6073" s="42">
        <v>2.2999999999999998</v>
      </c>
      <c r="K6073" s="33">
        <v>0.6</v>
      </c>
      <c r="L6073" s="42">
        <v>0.7</v>
      </c>
      <c r="M6073" s="33">
        <v>0.4</v>
      </c>
      <c r="N6073" s="42">
        <v>0.2</v>
      </c>
      <c r="O6073" s="33">
        <v>0.3</v>
      </c>
      <c r="P6073" s="42">
        <v>170.11</v>
      </c>
      <c r="Q6073" s="33">
        <v>116.72</v>
      </c>
      <c r="R6073" s="42">
        <v>136.99</v>
      </c>
      <c r="S6073" s="33">
        <v>268.35000000000002</v>
      </c>
      <c r="T6073" s="42">
        <v>18.27</v>
      </c>
      <c r="U6073" s="33">
        <v>18.5</v>
      </c>
      <c r="V6073" s="116">
        <v>18.29</v>
      </c>
    </row>
    <row r="6074" spans="1:22" x14ac:dyDescent="0.25">
      <c r="A6074" s="26" t="s">
        <v>6913</v>
      </c>
      <c r="B6074" s="42">
        <v>0.5</v>
      </c>
      <c r="C6074" s="33">
        <v>6.9</v>
      </c>
      <c r="D6074" s="42">
        <v>5.3</v>
      </c>
      <c r="E6074" s="33">
        <v>0.2</v>
      </c>
      <c r="F6074" s="42">
        <v>1.3</v>
      </c>
      <c r="G6074" s="33">
        <v>1.7</v>
      </c>
      <c r="H6074" s="42">
        <v>0.2</v>
      </c>
      <c r="I6074" s="33">
        <v>2.1</v>
      </c>
      <c r="J6074" s="42">
        <v>1.8</v>
      </c>
      <c r="K6074" s="33">
        <v>0.4</v>
      </c>
      <c r="L6074" s="42">
        <v>0.6</v>
      </c>
      <c r="M6074" s="33">
        <v>0.4</v>
      </c>
      <c r="N6074" s="42">
        <v>0.1</v>
      </c>
      <c r="O6074" s="33">
        <v>0.2</v>
      </c>
      <c r="P6074" s="42">
        <v>251.26</v>
      </c>
      <c r="Q6074" s="33">
        <v>170.83</v>
      </c>
      <c r="R6074" s="42">
        <v>212.32</v>
      </c>
      <c r="S6074" s="33">
        <v>266.19</v>
      </c>
      <c r="T6074" s="42">
        <v>9.39</v>
      </c>
      <c r="U6074" s="33">
        <v>9.68</v>
      </c>
      <c r="V6074" s="116">
        <v>9.4600000000000009</v>
      </c>
    </row>
    <row r="6075" spans="1:22" x14ac:dyDescent="0.25">
      <c r="A6075" s="26" t="s">
        <v>6914</v>
      </c>
      <c r="B6075" s="42">
        <v>0.5</v>
      </c>
      <c r="C6075" s="33">
        <v>7.9</v>
      </c>
      <c r="D6075" s="42">
        <v>6</v>
      </c>
      <c r="E6075" s="33">
        <v>0.2</v>
      </c>
      <c r="F6075" s="42">
        <v>1.1000000000000001</v>
      </c>
      <c r="G6075" s="33">
        <v>1.9</v>
      </c>
      <c r="H6075" s="42">
        <v>0.1</v>
      </c>
      <c r="I6075" s="33">
        <v>1.9</v>
      </c>
      <c r="J6075" s="42">
        <v>1.9</v>
      </c>
      <c r="K6075" s="33">
        <v>0.4</v>
      </c>
      <c r="L6075" s="42">
        <v>0.6</v>
      </c>
      <c r="M6075" s="33">
        <v>0.4</v>
      </c>
      <c r="N6075" s="42">
        <v>0.1</v>
      </c>
      <c r="O6075" s="33">
        <v>0.3</v>
      </c>
      <c r="P6075" s="42">
        <v>248.75</v>
      </c>
      <c r="Q6075" s="33">
        <v>165.2</v>
      </c>
      <c r="R6075" s="42">
        <v>197.3</v>
      </c>
      <c r="S6075" s="33">
        <v>266.24</v>
      </c>
      <c r="T6075" s="42">
        <v>9.84</v>
      </c>
      <c r="U6075" s="33">
        <v>10.1</v>
      </c>
      <c r="V6075" s="116">
        <v>9.94</v>
      </c>
    </row>
    <row r="6076" spans="1:22" x14ac:dyDescent="0.25">
      <c r="A6076" s="26" t="s">
        <v>6915</v>
      </c>
      <c r="B6076" s="42">
        <v>0.2</v>
      </c>
      <c r="C6076" s="33">
        <v>6.3</v>
      </c>
      <c r="D6076" s="42">
        <v>5.4</v>
      </c>
      <c r="E6076" s="33">
        <v>0.1</v>
      </c>
      <c r="F6076" s="42">
        <v>1.3</v>
      </c>
      <c r="G6076" s="33">
        <v>1.6</v>
      </c>
      <c r="H6076" s="42">
        <v>0.2</v>
      </c>
      <c r="I6076" s="33">
        <v>2</v>
      </c>
      <c r="J6076" s="42">
        <v>1.8</v>
      </c>
      <c r="K6076" s="33">
        <v>0.3</v>
      </c>
      <c r="L6076" s="42">
        <v>0.3</v>
      </c>
      <c r="M6076" s="33">
        <v>0.3</v>
      </c>
      <c r="N6076" s="42">
        <v>0.1</v>
      </c>
      <c r="O6076" s="33">
        <v>0.1</v>
      </c>
      <c r="P6076" s="42">
        <v>265.22000000000003</v>
      </c>
      <c r="Q6076" s="33">
        <v>178.15</v>
      </c>
      <c r="R6076" s="42">
        <v>210.94</v>
      </c>
      <c r="S6076" s="33">
        <v>265.63</v>
      </c>
      <c r="T6076" s="42">
        <v>8.1199999999999992</v>
      </c>
      <c r="U6076" s="33">
        <v>8.68</v>
      </c>
      <c r="V6076" s="116">
        <v>8.44</v>
      </c>
    </row>
    <row r="6077" spans="1:22" x14ac:dyDescent="0.25">
      <c r="A6077" s="26" t="s">
        <v>6916</v>
      </c>
      <c r="B6077" s="42">
        <v>0.6</v>
      </c>
      <c r="C6077" s="33">
        <v>7.3</v>
      </c>
      <c r="D6077" s="42">
        <v>5.3</v>
      </c>
      <c r="E6077" s="33">
        <v>0.2</v>
      </c>
      <c r="F6077" s="42">
        <v>1.1000000000000001</v>
      </c>
      <c r="G6077" s="33">
        <v>1.4</v>
      </c>
      <c r="H6077" s="42">
        <v>0.3</v>
      </c>
      <c r="I6077" s="33">
        <v>1.3</v>
      </c>
      <c r="J6077" s="42">
        <v>1.3</v>
      </c>
      <c r="K6077" s="33">
        <v>0.3</v>
      </c>
      <c r="L6077" s="42">
        <v>0.5</v>
      </c>
      <c r="M6077" s="33">
        <v>0.3</v>
      </c>
      <c r="N6077" s="42">
        <v>0.1</v>
      </c>
      <c r="O6077" s="33">
        <v>0.2</v>
      </c>
      <c r="P6077" s="42">
        <v>273.26</v>
      </c>
      <c r="Q6077" s="33">
        <v>184.29</v>
      </c>
      <c r="R6077" s="42">
        <v>220.37</v>
      </c>
      <c r="S6077" s="33">
        <v>265.94</v>
      </c>
      <c r="T6077" s="42">
        <v>9.2200000000000006</v>
      </c>
      <c r="U6077" s="33">
        <v>9.5</v>
      </c>
      <c r="V6077" s="116">
        <v>9.32</v>
      </c>
    </row>
    <row r="6078" spans="1:22" x14ac:dyDescent="0.25">
      <c r="A6078" s="26" t="s">
        <v>6917</v>
      </c>
      <c r="B6078" s="42">
        <v>1.5</v>
      </c>
      <c r="C6078" s="33">
        <v>8.8000000000000007</v>
      </c>
      <c r="D6078" s="42">
        <v>6</v>
      </c>
      <c r="E6078" s="33">
        <v>0.1</v>
      </c>
      <c r="F6078" s="42">
        <v>1.3</v>
      </c>
      <c r="G6078" s="33">
        <v>1.2</v>
      </c>
      <c r="H6078" s="42">
        <v>0</v>
      </c>
      <c r="I6078" s="33">
        <v>1</v>
      </c>
      <c r="J6078" s="42">
        <v>1</v>
      </c>
      <c r="K6078" s="33">
        <v>0.2</v>
      </c>
      <c r="L6078" s="42">
        <v>0.4</v>
      </c>
      <c r="M6078" s="33">
        <v>0.3</v>
      </c>
      <c r="N6078" s="42">
        <v>0.1</v>
      </c>
      <c r="O6078" s="33">
        <v>0.3</v>
      </c>
      <c r="P6078" s="42">
        <v>267.41000000000003</v>
      </c>
      <c r="Q6078" s="33">
        <v>174.17</v>
      </c>
      <c r="R6078" s="42">
        <v>208.3</v>
      </c>
      <c r="S6078" s="33">
        <v>266.73</v>
      </c>
      <c r="T6078" s="42">
        <v>11.28</v>
      </c>
      <c r="U6078" s="33">
        <v>11.68</v>
      </c>
      <c r="V6078" s="116">
        <v>11.13</v>
      </c>
    </row>
    <row r="6079" spans="1:22" x14ac:dyDescent="0.25">
      <c r="A6079" s="26" t="s">
        <v>6918</v>
      </c>
      <c r="B6079" s="42">
        <v>1.9</v>
      </c>
      <c r="C6079" s="33">
        <v>10.6</v>
      </c>
      <c r="D6079" s="42">
        <v>6.1</v>
      </c>
      <c r="E6079" s="33">
        <v>0.3</v>
      </c>
      <c r="F6079" s="42">
        <v>1.4</v>
      </c>
      <c r="G6079" s="33">
        <v>2.2999999999999998</v>
      </c>
      <c r="H6079" s="42">
        <v>0.1</v>
      </c>
      <c r="I6079" s="33">
        <v>1.4</v>
      </c>
      <c r="J6079" s="42">
        <v>1.1000000000000001</v>
      </c>
      <c r="K6079" s="33">
        <v>0.3</v>
      </c>
      <c r="L6079" s="42">
        <v>0.5</v>
      </c>
      <c r="M6079" s="33">
        <v>0.3</v>
      </c>
      <c r="N6079" s="42">
        <v>0.1</v>
      </c>
      <c r="O6079" s="33">
        <v>0.2</v>
      </c>
      <c r="P6079" s="42">
        <v>235.15</v>
      </c>
      <c r="Q6079" s="33">
        <v>166.21</v>
      </c>
      <c r="R6079" s="42">
        <v>187.77</v>
      </c>
      <c r="S6079" s="33">
        <v>267.05</v>
      </c>
      <c r="T6079" s="42">
        <v>12.95</v>
      </c>
      <c r="U6079" s="33">
        <v>12.83</v>
      </c>
      <c r="V6079" s="116">
        <v>12</v>
      </c>
    </row>
    <row r="6080" spans="1:22" x14ac:dyDescent="0.25">
      <c r="A6080" s="26" t="s">
        <v>6919</v>
      </c>
      <c r="B6080" s="42">
        <v>1.6</v>
      </c>
      <c r="C6080" s="33">
        <v>9.6999999999999993</v>
      </c>
      <c r="D6080" s="42">
        <v>6.1</v>
      </c>
      <c r="E6080" s="33">
        <v>0.3</v>
      </c>
      <c r="F6080" s="42">
        <v>1</v>
      </c>
      <c r="G6080" s="33">
        <v>1.9</v>
      </c>
      <c r="H6080" s="42">
        <v>0.3</v>
      </c>
      <c r="I6080" s="33">
        <v>1.5</v>
      </c>
      <c r="J6080" s="42">
        <v>1.4</v>
      </c>
      <c r="K6080" s="33">
        <v>0.4</v>
      </c>
      <c r="L6080" s="42">
        <v>0.5</v>
      </c>
      <c r="M6080" s="33">
        <v>0.3</v>
      </c>
      <c r="N6080" s="42">
        <v>0.1</v>
      </c>
      <c r="O6080" s="33">
        <v>0.2</v>
      </c>
      <c r="P6080" s="42">
        <v>229.74</v>
      </c>
      <c r="Q6080" s="33">
        <v>156.27000000000001</v>
      </c>
      <c r="R6080" s="42">
        <v>177.95</v>
      </c>
      <c r="S6080" s="33">
        <v>267.23</v>
      </c>
      <c r="T6080" s="42">
        <v>12.78</v>
      </c>
      <c r="U6080" s="33">
        <v>12.81</v>
      </c>
      <c r="V6080" s="116">
        <v>12.3</v>
      </c>
    </row>
    <row r="6081" spans="1:22" x14ac:dyDescent="0.25">
      <c r="A6081" s="26" t="s">
        <v>6920</v>
      </c>
      <c r="B6081" s="42">
        <v>1.5</v>
      </c>
      <c r="C6081" s="33">
        <v>6.4</v>
      </c>
      <c r="D6081" s="42">
        <v>5.0999999999999996</v>
      </c>
      <c r="E6081" s="33">
        <v>0.3</v>
      </c>
      <c r="F6081" s="42">
        <v>1.1000000000000001</v>
      </c>
      <c r="G6081" s="33">
        <v>1.5</v>
      </c>
      <c r="H6081" s="42">
        <v>0.1</v>
      </c>
      <c r="I6081" s="33">
        <v>1</v>
      </c>
      <c r="J6081" s="42">
        <v>1.1000000000000001</v>
      </c>
      <c r="K6081" s="33">
        <v>0.2</v>
      </c>
      <c r="L6081" s="42">
        <v>0.4</v>
      </c>
      <c r="M6081" s="33">
        <v>0.1</v>
      </c>
      <c r="N6081" s="42">
        <v>0.1</v>
      </c>
      <c r="O6081" s="33">
        <v>0.1</v>
      </c>
      <c r="P6081" s="42">
        <v>313.12</v>
      </c>
      <c r="Q6081" s="33">
        <v>217.24</v>
      </c>
      <c r="R6081" s="42">
        <v>249.87</v>
      </c>
      <c r="S6081" s="33">
        <v>266.27999999999997</v>
      </c>
      <c r="T6081" s="42">
        <v>8.36</v>
      </c>
      <c r="U6081" s="33">
        <v>8.4499999999999993</v>
      </c>
      <c r="V6081" s="116">
        <v>7.86</v>
      </c>
    </row>
    <row r="6082" spans="1:22" x14ac:dyDescent="0.25">
      <c r="A6082" s="26" t="s">
        <v>6921</v>
      </c>
      <c r="B6082" s="42">
        <v>0.3</v>
      </c>
      <c r="C6082" s="33">
        <v>6.1</v>
      </c>
      <c r="D6082" s="42">
        <v>4.5999999999999996</v>
      </c>
      <c r="E6082" s="33">
        <v>0.2</v>
      </c>
      <c r="F6082" s="42">
        <v>1.2</v>
      </c>
      <c r="G6082" s="33">
        <v>1.4</v>
      </c>
      <c r="H6082" s="42">
        <v>0.1</v>
      </c>
      <c r="I6082" s="33">
        <v>1.3</v>
      </c>
      <c r="J6082" s="42">
        <v>1.2</v>
      </c>
      <c r="K6082" s="33">
        <v>0.2</v>
      </c>
      <c r="L6082" s="42">
        <v>0.3</v>
      </c>
      <c r="M6082" s="33">
        <v>0.2</v>
      </c>
      <c r="N6082" s="42">
        <v>0</v>
      </c>
      <c r="O6082" s="33">
        <v>0.1</v>
      </c>
      <c r="P6082" s="42">
        <v>319.74</v>
      </c>
      <c r="Q6082" s="33">
        <v>219.39</v>
      </c>
      <c r="R6082" s="42">
        <v>254.69</v>
      </c>
      <c r="S6082" s="33">
        <v>265.83</v>
      </c>
      <c r="T6082" s="42">
        <v>8.1199999999999992</v>
      </c>
      <c r="U6082" s="33">
        <v>8.2799999999999994</v>
      </c>
      <c r="V6082" s="116">
        <v>7.81</v>
      </c>
    </row>
    <row r="6083" spans="1:22" x14ac:dyDescent="0.25">
      <c r="A6083" s="26" t="s">
        <v>6922</v>
      </c>
      <c r="B6083" s="42">
        <v>0.8</v>
      </c>
      <c r="C6083" s="33">
        <v>5.6</v>
      </c>
      <c r="D6083" s="42">
        <v>4.5</v>
      </c>
      <c r="E6083" s="33">
        <v>0.2</v>
      </c>
      <c r="F6083" s="42">
        <v>1</v>
      </c>
      <c r="G6083" s="33">
        <v>1.2</v>
      </c>
      <c r="H6083" s="42">
        <v>0.1</v>
      </c>
      <c r="I6083" s="33">
        <v>1.3</v>
      </c>
      <c r="J6083" s="42">
        <v>1</v>
      </c>
      <c r="K6083" s="33">
        <v>0.3</v>
      </c>
      <c r="L6083" s="42">
        <v>0.4</v>
      </c>
      <c r="M6083" s="33">
        <v>0.2</v>
      </c>
      <c r="N6083" s="42">
        <v>0.1</v>
      </c>
      <c r="O6083" s="33">
        <v>0.1</v>
      </c>
      <c r="P6083" s="42">
        <v>327.04000000000002</v>
      </c>
      <c r="Q6083" s="33">
        <v>217.53</v>
      </c>
      <c r="R6083" s="42">
        <v>259.47000000000003</v>
      </c>
      <c r="S6083" s="33">
        <v>265.44</v>
      </c>
      <c r="T6083" s="42">
        <v>7.53</v>
      </c>
      <c r="U6083" s="33">
        <v>7.63</v>
      </c>
      <c r="V6083" s="116">
        <v>7.1</v>
      </c>
    </row>
    <row r="6084" spans="1:22" x14ac:dyDescent="0.25">
      <c r="A6084" s="26" t="s">
        <v>6923</v>
      </c>
      <c r="B6084" s="42">
        <v>0.8</v>
      </c>
      <c r="C6084" s="33">
        <v>5.5</v>
      </c>
      <c r="D6084" s="42">
        <v>4.9000000000000004</v>
      </c>
      <c r="E6084" s="33">
        <v>0.2</v>
      </c>
      <c r="F6084" s="42">
        <v>1.1000000000000001</v>
      </c>
      <c r="G6084" s="33">
        <v>1.2</v>
      </c>
      <c r="H6084" s="42">
        <v>0</v>
      </c>
      <c r="I6084" s="33">
        <v>1.4</v>
      </c>
      <c r="J6084" s="42">
        <v>1</v>
      </c>
      <c r="K6084" s="33">
        <v>0.2</v>
      </c>
      <c r="L6084" s="42">
        <v>0.4</v>
      </c>
      <c r="M6084" s="33">
        <v>0.1</v>
      </c>
      <c r="N6084" s="42">
        <v>0.1</v>
      </c>
      <c r="O6084" s="33">
        <v>0.1</v>
      </c>
      <c r="P6084" s="42">
        <v>319.12</v>
      </c>
      <c r="Q6084" s="33">
        <v>217.05</v>
      </c>
      <c r="R6084" s="42">
        <v>256.89999999999998</v>
      </c>
      <c r="S6084" s="33">
        <v>266.07</v>
      </c>
      <c r="T6084" s="42">
        <v>8.07</v>
      </c>
      <c r="U6084" s="33">
        <v>8.1</v>
      </c>
      <c r="V6084" s="116">
        <v>7.8</v>
      </c>
    </row>
    <row r="6085" spans="1:22" x14ac:dyDescent="0.25">
      <c r="A6085" s="26" t="s">
        <v>6924</v>
      </c>
      <c r="B6085" s="42">
        <v>1.1000000000000001</v>
      </c>
      <c r="C6085" s="33">
        <v>6.2</v>
      </c>
      <c r="D6085" s="42">
        <v>5.0999999999999996</v>
      </c>
      <c r="E6085" s="33">
        <v>0.1</v>
      </c>
      <c r="F6085" s="42">
        <v>1</v>
      </c>
      <c r="G6085" s="33">
        <v>1.3</v>
      </c>
      <c r="H6085" s="42">
        <v>0</v>
      </c>
      <c r="I6085" s="33">
        <v>1.2</v>
      </c>
      <c r="J6085" s="42">
        <v>1.1000000000000001</v>
      </c>
      <c r="K6085" s="33">
        <v>0.2</v>
      </c>
      <c r="L6085" s="42">
        <v>0.6</v>
      </c>
      <c r="M6085" s="33">
        <v>0</v>
      </c>
      <c r="N6085" s="42">
        <v>0.1</v>
      </c>
      <c r="O6085" s="33">
        <v>0.1</v>
      </c>
      <c r="P6085" s="42">
        <v>336.91</v>
      </c>
      <c r="Q6085" s="33">
        <v>230.05</v>
      </c>
      <c r="R6085" s="42">
        <v>262.52</v>
      </c>
      <c r="S6085" s="33">
        <v>265.58999999999997</v>
      </c>
      <c r="T6085" s="42">
        <v>8.2899999999999991</v>
      </c>
      <c r="U6085" s="33">
        <v>8.3800000000000008</v>
      </c>
      <c r="V6085" s="116">
        <v>7.98</v>
      </c>
    </row>
    <row r="6086" spans="1:22" x14ac:dyDescent="0.25">
      <c r="A6086" s="26" t="s">
        <v>6925</v>
      </c>
      <c r="B6086" s="42">
        <v>1.2</v>
      </c>
      <c r="C6086" s="33">
        <v>6.4</v>
      </c>
      <c r="D6086" s="42">
        <v>4.5999999999999996</v>
      </c>
      <c r="E6086" s="33">
        <v>0.1</v>
      </c>
      <c r="F6086" s="42">
        <v>1.1000000000000001</v>
      </c>
      <c r="G6086" s="33">
        <v>1.1000000000000001</v>
      </c>
      <c r="H6086" s="42">
        <v>0.1</v>
      </c>
      <c r="I6086" s="33">
        <v>1.3</v>
      </c>
      <c r="J6086" s="42">
        <v>1.2</v>
      </c>
      <c r="K6086" s="33">
        <v>0.2</v>
      </c>
      <c r="L6086" s="42">
        <v>0.6</v>
      </c>
      <c r="M6086" s="33">
        <v>0.1</v>
      </c>
      <c r="N6086" s="42">
        <v>0</v>
      </c>
      <c r="O6086" s="33">
        <v>0.1</v>
      </c>
      <c r="P6086" s="42">
        <v>322.61</v>
      </c>
      <c r="Q6086" s="33">
        <v>221.41</v>
      </c>
      <c r="R6086" s="42">
        <v>261.60000000000002</v>
      </c>
      <c r="S6086" s="33">
        <v>265.77999999999997</v>
      </c>
      <c r="T6086" s="42">
        <v>8.39</v>
      </c>
      <c r="U6086" s="33">
        <v>8.56</v>
      </c>
      <c r="V6086" s="116">
        <v>8.17</v>
      </c>
    </row>
    <row r="6087" spans="1:22" x14ac:dyDescent="0.25">
      <c r="A6087" s="26" t="s">
        <v>6926</v>
      </c>
      <c r="B6087" s="42">
        <v>0.9</v>
      </c>
      <c r="C6087" s="33">
        <v>6.3</v>
      </c>
      <c r="D6087" s="42">
        <v>5.0999999999999996</v>
      </c>
      <c r="E6087" s="33">
        <v>0.1</v>
      </c>
      <c r="F6087" s="42">
        <v>1.4</v>
      </c>
      <c r="G6087" s="33">
        <v>1.1000000000000001</v>
      </c>
      <c r="H6087" s="42">
        <v>0.1</v>
      </c>
      <c r="I6087" s="33">
        <v>0.4</v>
      </c>
      <c r="J6087" s="42">
        <v>0.7</v>
      </c>
      <c r="K6087" s="33">
        <v>0.1</v>
      </c>
      <c r="L6087" s="42">
        <v>0.4</v>
      </c>
      <c r="M6087" s="33">
        <v>0.2</v>
      </c>
      <c r="N6087" s="42">
        <v>0.1</v>
      </c>
      <c r="O6087" s="33">
        <v>0.1</v>
      </c>
      <c r="P6087" s="42">
        <v>317.57</v>
      </c>
      <c r="Q6087" s="33">
        <v>220.58</v>
      </c>
      <c r="R6087" s="42">
        <v>254.45</v>
      </c>
      <c r="S6087" s="33">
        <v>266.7</v>
      </c>
      <c r="T6087" s="42">
        <v>7.99</v>
      </c>
      <c r="U6087" s="33">
        <v>8.07</v>
      </c>
      <c r="V6087" s="116">
        <v>7.59</v>
      </c>
    </row>
    <row r="6088" spans="1:22" x14ac:dyDescent="0.25">
      <c r="A6088" s="26" t="s">
        <v>6927</v>
      </c>
      <c r="B6088" s="42">
        <v>1.8</v>
      </c>
      <c r="C6088" s="33">
        <v>7.6</v>
      </c>
      <c r="D6088" s="42">
        <v>5.0999999999999996</v>
      </c>
      <c r="E6088" s="33">
        <v>0.3</v>
      </c>
      <c r="F6088" s="42">
        <v>1.5</v>
      </c>
      <c r="G6088" s="33">
        <v>1.3</v>
      </c>
      <c r="H6088" s="42">
        <v>0.1</v>
      </c>
      <c r="I6088" s="33">
        <v>0.5</v>
      </c>
      <c r="J6088" s="42">
        <v>0.3</v>
      </c>
      <c r="K6088" s="33">
        <v>0</v>
      </c>
      <c r="L6088" s="42">
        <v>0.1</v>
      </c>
      <c r="M6088" s="33">
        <v>0.3</v>
      </c>
      <c r="N6088" s="42">
        <v>0.1</v>
      </c>
      <c r="O6088" s="33">
        <v>0.1</v>
      </c>
      <c r="P6088" s="42">
        <v>303.14</v>
      </c>
      <c r="Q6088" s="33">
        <v>211.05</v>
      </c>
      <c r="R6088" s="42">
        <v>245.47</v>
      </c>
      <c r="S6088" s="33">
        <v>267.68</v>
      </c>
      <c r="T6088" s="42">
        <v>9.4499999999999993</v>
      </c>
      <c r="U6088" s="33">
        <v>9.5</v>
      </c>
      <c r="V6088" s="116">
        <v>8.9600000000000009</v>
      </c>
    </row>
    <row r="6089" spans="1:22" x14ac:dyDescent="0.25">
      <c r="A6089" s="26" t="s">
        <v>6928</v>
      </c>
      <c r="B6089" s="42">
        <v>1.3</v>
      </c>
      <c r="C6089" s="33">
        <v>7.2</v>
      </c>
      <c r="D6089" s="42">
        <v>4.9000000000000004</v>
      </c>
      <c r="E6089" s="33">
        <v>0.2</v>
      </c>
      <c r="F6089" s="42">
        <v>1.5</v>
      </c>
      <c r="G6089" s="33">
        <v>1.3</v>
      </c>
      <c r="H6089" s="42">
        <v>0.1</v>
      </c>
      <c r="I6089" s="33">
        <v>0.6</v>
      </c>
      <c r="J6089" s="42">
        <v>0.4</v>
      </c>
      <c r="K6089" s="33">
        <v>0</v>
      </c>
      <c r="L6089" s="42">
        <v>0.2</v>
      </c>
      <c r="M6089" s="33">
        <v>0.2</v>
      </c>
      <c r="N6089" s="42">
        <v>0.1</v>
      </c>
      <c r="O6089" s="33">
        <v>0.1</v>
      </c>
      <c r="P6089" s="42">
        <v>323.68</v>
      </c>
      <c r="Q6089" s="33">
        <v>225.84</v>
      </c>
      <c r="R6089" s="42">
        <v>261.25</v>
      </c>
      <c r="S6089" s="33">
        <v>267.12</v>
      </c>
      <c r="T6089" s="42">
        <v>9.08</v>
      </c>
      <c r="U6089" s="33">
        <v>9.17</v>
      </c>
      <c r="V6089" s="116">
        <v>9</v>
      </c>
    </row>
    <row r="6090" spans="1:22" x14ac:dyDescent="0.25">
      <c r="A6090" s="26" t="s">
        <v>6929</v>
      </c>
      <c r="B6090" s="42">
        <v>1.1000000000000001</v>
      </c>
      <c r="C6090" s="33">
        <v>7.6</v>
      </c>
      <c r="D6090" s="42">
        <v>5.2</v>
      </c>
      <c r="E6090" s="33">
        <v>0.2</v>
      </c>
      <c r="F6090" s="42">
        <v>1.4</v>
      </c>
      <c r="G6090" s="33">
        <v>1.4</v>
      </c>
      <c r="H6090" s="42">
        <v>0.2</v>
      </c>
      <c r="I6090" s="33">
        <v>0.5</v>
      </c>
      <c r="J6090" s="42">
        <v>0.5</v>
      </c>
      <c r="K6090" s="33">
        <v>0.1</v>
      </c>
      <c r="L6090" s="42">
        <v>0.2</v>
      </c>
      <c r="M6090" s="33">
        <v>0.1</v>
      </c>
      <c r="N6090" s="42">
        <v>0.1</v>
      </c>
      <c r="O6090" s="33">
        <v>0.1</v>
      </c>
      <c r="P6090" s="42">
        <v>320.27</v>
      </c>
      <c r="Q6090" s="33">
        <v>223.62</v>
      </c>
      <c r="R6090" s="42">
        <v>257.70999999999998</v>
      </c>
      <c r="S6090" s="33">
        <v>267.02999999999997</v>
      </c>
      <c r="T6090" s="42">
        <v>9.23</v>
      </c>
      <c r="U6090" s="33">
        <v>9.3699999999999992</v>
      </c>
      <c r="V6090" s="116">
        <v>9</v>
      </c>
    </row>
    <row r="6091" spans="1:22" x14ac:dyDescent="0.25">
      <c r="A6091" s="26" t="s">
        <v>6930</v>
      </c>
      <c r="B6091" s="42">
        <v>1</v>
      </c>
      <c r="C6091" s="33">
        <v>6</v>
      </c>
      <c r="D6091" s="42">
        <v>5</v>
      </c>
      <c r="E6091" s="33">
        <v>0.2</v>
      </c>
      <c r="F6091" s="42">
        <v>1.3</v>
      </c>
      <c r="G6091" s="33">
        <v>1</v>
      </c>
      <c r="H6091" s="42">
        <v>0.2</v>
      </c>
      <c r="I6091" s="33">
        <v>0.4</v>
      </c>
      <c r="J6091" s="42">
        <v>0.9</v>
      </c>
      <c r="K6091" s="33">
        <v>0.2</v>
      </c>
      <c r="L6091" s="42">
        <v>0.3</v>
      </c>
      <c r="M6091" s="33">
        <v>0.3</v>
      </c>
      <c r="N6091" s="42">
        <v>0.1</v>
      </c>
      <c r="O6091" s="33">
        <v>0.1</v>
      </c>
      <c r="P6091" s="42">
        <v>309.83999999999997</v>
      </c>
      <c r="Q6091" s="33">
        <v>215.88</v>
      </c>
      <c r="R6091" s="42">
        <v>245.99</v>
      </c>
      <c r="S6091" s="33">
        <v>268.01</v>
      </c>
      <c r="T6091" s="42">
        <v>7.99</v>
      </c>
      <c r="U6091" s="33">
        <v>8</v>
      </c>
      <c r="V6091" s="116">
        <v>7.54</v>
      </c>
    </row>
    <row r="6092" spans="1:22" x14ac:dyDescent="0.25">
      <c r="A6092" s="26" t="s">
        <v>6931</v>
      </c>
      <c r="B6092" s="42">
        <v>1.3</v>
      </c>
      <c r="C6092" s="33">
        <v>7.1</v>
      </c>
      <c r="D6092" s="42">
        <v>5.2</v>
      </c>
      <c r="E6092" s="33">
        <v>0.3</v>
      </c>
      <c r="F6092" s="42">
        <v>1.2</v>
      </c>
      <c r="G6092" s="33">
        <v>1.3</v>
      </c>
      <c r="H6092" s="42">
        <v>0</v>
      </c>
      <c r="I6092" s="33">
        <v>0.8</v>
      </c>
      <c r="J6092" s="42">
        <v>0.6</v>
      </c>
      <c r="K6092" s="33">
        <v>0.1</v>
      </c>
      <c r="L6092" s="42">
        <v>0.4</v>
      </c>
      <c r="M6092" s="33">
        <v>0.1</v>
      </c>
      <c r="N6092" s="42">
        <v>0.1</v>
      </c>
      <c r="O6092" s="33">
        <v>0.2</v>
      </c>
      <c r="P6092" s="42">
        <v>330.16</v>
      </c>
      <c r="Q6092" s="33">
        <v>232.2</v>
      </c>
      <c r="R6092" s="42">
        <v>276.98</v>
      </c>
      <c r="S6092" s="33">
        <v>267.51</v>
      </c>
      <c r="T6092" s="42">
        <v>8.89</v>
      </c>
      <c r="U6092" s="33">
        <v>9.15</v>
      </c>
      <c r="V6092" s="116">
        <v>8.68</v>
      </c>
    </row>
    <row r="6093" spans="1:22" x14ac:dyDescent="0.25">
      <c r="A6093" s="26" t="s">
        <v>6932</v>
      </c>
      <c r="B6093" s="42">
        <v>1.6</v>
      </c>
      <c r="C6093" s="33">
        <v>6.7</v>
      </c>
      <c r="D6093" s="42">
        <v>4.8</v>
      </c>
      <c r="E6093" s="33">
        <v>0.3</v>
      </c>
      <c r="F6093" s="42">
        <v>1.1000000000000001</v>
      </c>
      <c r="G6093" s="33">
        <v>1.4</v>
      </c>
      <c r="H6093" s="42">
        <v>0.1</v>
      </c>
      <c r="I6093" s="33">
        <v>1.1000000000000001</v>
      </c>
      <c r="J6093" s="42">
        <v>1.2</v>
      </c>
      <c r="K6093" s="33">
        <v>0.2</v>
      </c>
      <c r="L6093" s="42">
        <v>0.5</v>
      </c>
      <c r="M6093" s="33">
        <v>0.1</v>
      </c>
      <c r="N6093" s="42">
        <v>0</v>
      </c>
      <c r="O6093" s="33">
        <v>0.1</v>
      </c>
      <c r="P6093" s="42">
        <v>318.72000000000003</v>
      </c>
      <c r="Q6093" s="33">
        <v>220.85</v>
      </c>
      <c r="R6093" s="42">
        <v>255.83</v>
      </c>
      <c r="S6093" s="33">
        <v>267.66000000000003</v>
      </c>
      <c r="T6093" s="42">
        <v>8.5</v>
      </c>
      <c r="U6093" s="33">
        <v>8.57</v>
      </c>
      <c r="V6093" s="116">
        <v>8.06</v>
      </c>
    </row>
    <row r="6094" spans="1:22" x14ac:dyDescent="0.25">
      <c r="A6094" s="26" t="s">
        <v>6933</v>
      </c>
      <c r="B6094" s="42">
        <v>1</v>
      </c>
      <c r="C6094" s="33">
        <v>6.9</v>
      </c>
      <c r="D6094" s="42">
        <v>5.2</v>
      </c>
      <c r="E6094" s="33">
        <v>0.2</v>
      </c>
      <c r="F6094" s="42">
        <v>1.1000000000000001</v>
      </c>
      <c r="G6094" s="33">
        <v>1.6</v>
      </c>
      <c r="H6094" s="42">
        <v>0.1</v>
      </c>
      <c r="I6094" s="33">
        <v>1.4</v>
      </c>
      <c r="J6094" s="42">
        <v>1.3</v>
      </c>
      <c r="K6094" s="33">
        <v>0.2</v>
      </c>
      <c r="L6094" s="42">
        <v>0.6</v>
      </c>
      <c r="M6094" s="33">
        <v>0.1</v>
      </c>
      <c r="N6094" s="42">
        <v>0.1</v>
      </c>
      <c r="O6094" s="33">
        <v>0.2</v>
      </c>
      <c r="P6094" s="42">
        <v>326.43</v>
      </c>
      <c r="Q6094" s="33">
        <v>224.73</v>
      </c>
      <c r="R6094" s="42">
        <v>256.79000000000002</v>
      </c>
      <c r="S6094" s="33">
        <v>265.68</v>
      </c>
      <c r="T6094" s="42">
        <v>8.9</v>
      </c>
      <c r="U6094" s="33">
        <v>9.17</v>
      </c>
      <c r="V6094" s="116">
        <v>8.6199999999999992</v>
      </c>
    </row>
    <row r="6095" spans="1:22" x14ac:dyDescent="0.25">
      <c r="A6095" s="26" t="s">
        <v>6934</v>
      </c>
      <c r="B6095" s="42">
        <v>1.6</v>
      </c>
      <c r="C6095" s="33">
        <v>7</v>
      </c>
      <c r="D6095" s="42">
        <v>5</v>
      </c>
      <c r="E6095" s="33">
        <v>0.4</v>
      </c>
      <c r="F6095" s="42">
        <v>1.1000000000000001</v>
      </c>
      <c r="G6095" s="33">
        <v>1.5</v>
      </c>
      <c r="H6095" s="42">
        <v>0.2</v>
      </c>
      <c r="I6095" s="33">
        <v>1.1000000000000001</v>
      </c>
      <c r="J6095" s="42">
        <v>0.8</v>
      </c>
      <c r="K6095" s="33">
        <v>0.3</v>
      </c>
      <c r="L6095" s="42">
        <v>0.5</v>
      </c>
      <c r="M6095" s="33">
        <v>0</v>
      </c>
      <c r="N6095" s="42">
        <v>0.1</v>
      </c>
      <c r="O6095" s="33">
        <v>0.2</v>
      </c>
      <c r="P6095" s="42">
        <v>327.74</v>
      </c>
      <c r="Q6095" s="33">
        <v>224.83</v>
      </c>
      <c r="R6095" s="42">
        <v>261.52</v>
      </c>
      <c r="S6095" s="33">
        <v>265.99</v>
      </c>
      <c r="T6095" s="42">
        <v>8.77</v>
      </c>
      <c r="U6095" s="33">
        <v>9.33</v>
      </c>
      <c r="V6095" s="116">
        <v>8.9</v>
      </c>
    </row>
    <row r="6096" spans="1:22" x14ac:dyDescent="0.25">
      <c r="A6096" s="26" t="s">
        <v>6935</v>
      </c>
      <c r="B6096" s="42">
        <v>1.2</v>
      </c>
      <c r="C6096" s="33">
        <v>6.8</v>
      </c>
      <c r="D6096" s="42">
        <v>5.5</v>
      </c>
      <c r="E6096" s="33">
        <v>0.3</v>
      </c>
      <c r="F6096" s="42">
        <v>1.3</v>
      </c>
      <c r="G6096" s="33">
        <v>1.6</v>
      </c>
      <c r="H6096" s="42">
        <v>0.3</v>
      </c>
      <c r="I6096" s="33">
        <v>1.5</v>
      </c>
      <c r="J6096" s="42">
        <v>1.5</v>
      </c>
      <c r="K6096" s="33">
        <v>0.4</v>
      </c>
      <c r="L6096" s="42">
        <v>0.6</v>
      </c>
      <c r="M6096" s="33">
        <v>0.1</v>
      </c>
      <c r="N6096" s="42">
        <v>0</v>
      </c>
      <c r="O6096" s="33">
        <v>0.1</v>
      </c>
      <c r="P6096" s="42">
        <v>263.36</v>
      </c>
      <c r="Q6096" s="33">
        <v>173.83</v>
      </c>
      <c r="R6096" s="42">
        <v>210.31</v>
      </c>
      <c r="S6096" s="33">
        <v>267.18</v>
      </c>
      <c r="T6096" s="42">
        <v>9.5299999999999994</v>
      </c>
      <c r="U6096" s="33">
        <v>9.8000000000000007</v>
      </c>
      <c r="V6096" s="116">
        <v>9.1999999999999993</v>
      </c>
    </row>
    <row r="6097" spans="1:22" x14ac:dyDescent="0.25">
      <c r="A6097" s="26" t="s">
        <v>6936</v>
      </c>
      <c r="B6097" s="42">
        <v>2.5</v>
      </c>
      <c r="C6097" s="33">
        <v>11.2</v>
      </c>
      <c r="D6097" s="42">
        <v>6.8</v>
      </c>
      <c r="E6097" s="33">
        <v>0.4</v>
      </c>
      <c r="F6097" s="42">
        <v>1.4</v>
      </c>
      <c r="G6097" s="33">
        <v>1.6</v>
      </c>
      <c r="H6097" s="42">
        <v>0.3</v>
      </c>
      <c r="I6097" s="33">
        <v>1.5</v>
      </c>
      <c r="J6097" s="42">
        <v>1.4</v>
      </c>
      <c r="K6097" s="33">
        <v>0.2</v>
      </c>
      <c r="L6097" s="42">
        <v>0.6</v>
      </c>
      <c r="M6097" s="33">
        <v>0</v>
      </c>
      <c r="N6097" s="42">
        <v>0.1</v>
      </c>
      <c r="O6097" s="33">
        <v>0.2</v>
      </c>
      <c r="P6097" s="42">
        <v>237.57</v>
      </c>
      <c r="Q6097" s="33">
        <v>167.36</v>
      </c>
      <c r="R6097" s="42">
        <v>191.16</v>
      </c>
      <c r="S6097" s="33">
        <v>268.25</v>
      </c>
      <c r="T6097" s="42">
        <v>14.24</v>
      </c>
      <c r="U6097" s="33">
        <v>14.18</v>
      </c>
      <c r="V6097" s="116">
        <v>13.55</v>
      </c>
    </row>
    <row r="6098" spans="1:22" x14ac:dyDescent="0.25">
      <c r="A6098" s="26" t="s">
        <v>6937</v>
      </c>
      <c r="B6098" s="42">
        <v>2.1</v>
      </c>
      <c r="C6098" s="33">
        <v>11</v>
      </c>
      <c r="D6098" s="42">
        <v>6.9</v>
      </c>
      <c r="E6098" s="33">
        <v>0.5</v>
      </c>
      <c r="F6098" s="42">
        <v>1.3</v>
      </c>
      <c r="G6098" s="33">
        <v>1.9</v>
      </c>
      <c r="H6098" s="42">
        <v>0.1</v>
      </c>
      <c r="I6098" s="33">
        <v>1.6</v>
      </c>
      <c r="J6098" s="42">
        <v>1.4</v>
      </c>
      <c r="K6098" s="33">
        <v>0.2</v>
      </c>
      <c r="L6098" s="42">
        <v>0.7</v>
      </c>
      <c r="M6098" s="33">
        <v>0.1</v>
      </c>
      <c r="N6098" s="42">
        <v>0.1</v>
      </c>
      <c r="O6098" s="33">
        <v>0.2</v>
      </c>
      <c r="P6098" s="42">
        <v>256.91000000000003</v>
      </c>
      <c r="Q6098" s="33">
        <v>178.87</v>
      </c>
      <c r="R6098" s="42">
        <v>200.48</v>
      </c>
      <c r="S6098" s="33">
        <v>267.62</v>
      </c>
      <c r="T6098" s="42">
        <v>13.44</v>
      </c>
      <c r="U6098" s="33">
        <v>13.19</v>
      </c>
      <c r="V6098" s="116">
        <v>12.78</v>
      </c>
    </row>
    <row r="6099" spans="1:22" x14ac:dyDescent="0.25">
      <c r="A6099" s="26" t="s">
        <v>6938</v>
      </c>
      <c r="B6099" s="42">
        <v>2.1</v>
      </c>
      <c r="C6099" s="33">
        <v>10.6</v>
      </c>
      <c r="D6099" s="42">
        <v>6.7</v>
      </c>
      <c r="E6099" s="33">
        <v>0.5</v>
      </c>
      <c r="F6099" s="42">
        <v>1.3</v>
      </c>
      <c r="G6099" s="33">
        <v>2</v>
      </c>
      <c r="H6099" s="42">
        <v>0.1</v>
      </c>
      <c r="I6099" s="33">
        <v>1.9</v>
      </c>
      <c r="J6099" s="42">
        <v>1.5</v>
      </c>
      <c r="K6099" s="33">
        <v>0.3</v>
      </c>
      <c r="L6099" s="42">
        <v>0.7</v>
      </c>
      <c r="M6099" s="33">
        <v>0.1</v>
      </c>
      <c r="N6099" s="42">
        <v>0.1</v>
      </c>
      <c r="O6099" s="33">
        <v>0.3</v>
      </c>
      <c r="P6099" s="42">
        <v>233.15</v>
      </c>
      <c r="Q6099" s="33">
        <v>166.28</v>
      </c>
      <c r="R6099" s="42">
        <v>190.11</v>
      </c>
      <c r="S6099" s="33">
        <v>268.56</v>
      </c>
      <c r="T6099" s="42">
        <v>14.21</v>
      </c>
      <c r="U6099" s="33">
        <v>14.04</v>
      </c>
      <c r="V6099" s="116">
        <v>13.71</v>
      </c>
    </row>
    <row r="6100" spans="1:22" x14ac:dyDescent="0.25">
      <c r="A6100" s="26" t="s">
        <v>6939</v>
      </c>
      <c r="B6100" s="42">
        <v>2.1</v>
      </c>
      <c r="C6100" s="33">
        <v>9.8000000000000007</v>
      </c>
      <c r="D6100" s="42">
        <v>6.1</v>
      </c>
      <c r="E6100" s="33">
        <v>0.4</v>
      </c>
      <c r="F6100" s="42">
        <v>1.4</v>
      </c>
      <c r="G6100" s="33">
        <v>1.7</v>
      </c>
      <c r="H6100" s="42">
        <v>0.1</v>
      </c>
      <c r="I6100" s="33">
        <v>1</v>
      </c>
      <c r="J6100" s="42">
        <v>1.4</v>
      </c>
      <c r="K6100" s="33">
        <v>0.3</v>
      </c>
      <c r="L6100" s="42">
        <v>0.7</v>
      </c>
      <c r="M6100" s="33">
        <v>0.1</v>
      </c>
      <c r="N6100" s="42">
        <v>0.1</v>
      </c>
      <c r="O6100" s="33">
        <v>0.2</v>
      </c>
      <c r="P6100" s="42">
        <v>235.71</v>
      </c>
      <c r="Q6100" s="33">
        <v>173.57</v>
      </c>
      <c r="R6100" s="42">
        <v>191.07</v>
      </c>
      <c r="S6100" s="33">
        <v>268.62</v>
      </c>
      <c r="T6100" s="42">
        <v>13.84</v>
      </c>
      <c r="U6100" s="33">
        <v>13.69</v>
      </c>
      <c r="V6100" s="116">
        <v>13.03</v>
      </c>
    </row>
    <row r="6101" spans="1:22" x14ac:dyDescent="0.25">
      <c r="A6101" s="26" t="s">
        <v>6940</v>
      </c>
      <c r="B6101" s="42">
        <v>2.6</v>
      </c>
      <c r="C6101" s="33">
        <v>11.2</v>
      </c>
      <c r="D6101" s="42">
        <v>5.8</v>
      </c>
      <c r="E6101" s="33">
        <v>0.5</v>
      </c>
      <c r="F6101" s="42">
        <v>1.8</v>
      </c>
      <c r="G6101" s="33">
        <v>1.6</v>
      </c>
      <c r="H6101" s="42">
        <v>0.3</v>
      </c>
      <c r="I6101" s="33">
        <v>1.3</v>
      </c>
      <c r="J6101" s="42">
        <v>1.1000000000000001</v>
      </c>
      <c r="K6101" s="33">
        <v>0.2</v>
      </c>
      <c r="L6101" s="42">
        <v>0.6</v>
      </c>
      <c r="M6101" s="33">
        <v>0.1</v>
      </c>
      <c r="N6101" s="42">
        <v>0.1</v>
      </c>
      <c r="O6101" s="33">
        <v>0.3</v>
      </c>
      <c r="P6101" s="42">
        <v>252.08</v>
      </c>
      <c r="Q6101" s="33">
        <v>172.24</v>
      </c>
      <c r="R6101" s="42">
        <v>201.86</v>
      </c>
      <c r="S6101" s="33">
        <v>268.83999999999997</v>
      </c>
      <c r="T6101" s="42">
        <v>13.5</v>
      </c>
      <c r="U6101" s="33">
        <v>13.21</v>
      </c>
      <c r="V6101" s="116">
        <v>12.4</v>
      </c>
    </row>
    <row r="6102" spans="1:22" x14ac:dyDescent="0.25">
      <c r="A6102" s="26" t="s">
        <v>6941</v>
      </c>
      <c r="B6102" s="42">
        <v>1.1000000000000001</v>
      </c>
      <c r="C6102" s="33">
        <v>6.7</v>
      </c>
      <c r="D6102" s="42">
        <v>5</v>
      </c>
      <c r="E6102" s="33">
        <v>0.1</v>
      </c>
      <c r="F6102" s="42">
        <v>1.3</v>
      </c>
      <c r="G6102" s="33">
        <v>1.3</v>
      </c>
      <c r="H6102" s="42">
        <v>0.1</v>
      </c>
      <c r="I6102" s="33">
        <v>0.9</v>
      </c>
      <c r="J6102" s="42">
        <v>1.1000000000000001</v>
      </c>
      <c r="K6102" s="33">
        <v>0.3</v>
      </c>
      <c r="L6102" s="42">
        <v>0.4</v>
      </c>
      <c r="M6102" s="33">
        <v>0.1</v>
      </c>
      <c r="N6102" s="42">
        <v>0.1</v>
      </c>
      <c r="O6102" s="33">
        <v>0.2</v>
      </c>
      <c r="P6102" s="42">
        <v>317.36</v>
      </c>
      <c r="Q6102" s="33">
        <v>219.94</v>
      </c>
      <c r="R6102" s="42">
        <v>254.72</v>
      </c>
      <c r="S6102" s="33">
        <v>266.99</v>
      </c>
      <c r="T6102" s="42">
        <v>8.6999999999999993</v>
      </c>
      <c r="U6102" s="33">
        <v>8.91</v>
      </c>
      <c r="V6102" s="116">
        <v>8.4</v>
      </c>
    </row>
    <row r="6103" spans="1:22" x14ac:dyDescent="0.25">
      <c r="A6103" s="26" t="s">
        <v>6942</v>
      </c>
      <c r="B6103" s="42">
        <v>1</v>
      </c>
      <c r="C6103" s="33">
        <v>6.4</v>
      </c>
      <c r="D6103" s="42">
        <v>4.4000000000000004</v>
      </c>
      <c r="E6103" s="33">
        <v>0.3</v>
      </c>
      <c r="F6103" s="42">
        <v>0.8</v>
      </c>
      <c r="G6103" s="33">
        <v>1.5</v>
      </c>
      <c r="H6103" s="42">
        <v>0.2</v>
      </c>
      <c r="I6103" s="33">
        <v>1.3</v>
      </c>
      <c r="J6103" s="42">
        <v>1.2</v>
      </c>
      <c r="K6103" s="33">
        <v>0.3</v>
      </c>
      <c r="L6103" s="42">
        <v>0.7</v>
      </c>
      <c r="M6103" s="33">
        <v>0.1</v>
      </c>
      <c r="N6103" s="42">
        <v>0.1</v>
      </c>
      <c r="O6103" s="33">
        <v>0.2</v>
      </c>
      <c r="P6103" s="42">
        <v>309.22000000000003</v>
      </c>
      <c r="Q6103" s="33">
        <v>215.06</v>
      </c>
      <c r="R6103" s="42">
        <v>244.34</v>
      </c>
      <c r="S6103" s="33">
        <v>267.44</v>
      </c>
      <c r="T6103" s="42">
        <v>8.43</v>
      </c>
      <c r="U6103" s="33">
        <v>8.49</v>
      </c>
      <c r="V6103" s="116">
        <v>8.0500000000000007</v>
      </c>
    </row>
    <row r="6104" spans="1:22" x14ac:dyDescent="0.25">
      <c r="A6104" s="26" t="s">
        <v>6943</v>
      </c>
      <c r="B6104" s="42">
        <v>1.2</v>
      </c>
      <c r="C6104" s="33">
        <v>7.3</v>
      </c>
      <c r="D6104" s="42">
        <v>4.9000000000000004</v>
      </c>
      <c r="E6104" s="33">
        <v>0.2</v>
      </c>
      <c r="F6104" s="42">
        <v>1.1000000000000001</v>
      </c>
      <c r="G6104" s="33">
        <v>1.2</v>
      </c>
      <c r="H6104" s="42">
        <v>0.1</v>
      </c>
      <c r="I6104" s="33">
        <v>0.7</v>
      </c>
      <c r="J6104" s="42">
        <v>1</v>
      </c>
      <c r="K6104" s="33">
        <v>0.2</v>
      </c>
      <c r="L6104" s="42">
        <v>0.5</v>
      </c>
      <c r="M6104" s="33">
        <v>0.1</v>
      </c>
      <c r="N6104" s="42">
        <v>0.1</v>
      </c>
      <c r="O6104" s="33">
        <v>0.2</v>
      </c>
      <c r="P6104" s="42">
        <v>320.82</v>
      </c>
      <c r="Q6104" s="33">
        <v>221.08</v>
      </c>
      <c r="R6104" s="42">
        <v>251.85</v>
      </c>
      <c r="S6104" s="33">
        <v>267.04000000000002</v>
      </c>
      <c r="T6104" s="42">
        <v>9.44</v>
      </c>
      <c r="U6104" s="33">
        <v>9.41</v>
      </c>
      <c r="V6104" s="116">
        <v>9.0399999999999991</v>
      </c>
    </row>
    <row r="6105" spans="1:22" x14ac:dyDescent="0.25">
      <c r="A6105" s="26" t="s">
        <v>6944</v>
      </c>
      <c r="B6105" s="42">
        <v>1.2</v>
      </c>
      <c r="C6105" s="33">
        <v>7</v>
      </c>
      <c r="D6105" s="42">
        <v>4.9000000000000004</v>
      </c>
      <c r="E6105" s="33">
        <v>0.2</v>
      </c>
      <c r="F6105" s="42">
        <v>1.3</v>
      </c>
      <c r="G6105" s="33">
        <v>1.3</v>
      </c>
      <c r="H6105" s="42">
        <v>0</v>
      </c>
      <c r="I6105" s="33">
        <v>1</v>
      </c>
      <c r="J6105" s="42">
        <v>1.2</v>
      </c>
      <c r="K6105" s="33">
        <v>0.1</v>
      </c>
      <c r="L6105" s="42">
        <v>0.7</v>
      </c>
      <c r="M6105" s="33">
        <v>0.1</v>
      </c>
      <c r="N6105" s="42">
        <v>0.1</v>
      </c>
      <c r="O6105" s="33">
        <v>0.2</v>
      </c>
      <c r="P6105" s="42">
        <v>334.54</v>
      </c>
      <c r="Q6105" s="33">
        <v>218.78</v>
      </c>
      <c r="R6105" s="42">
        <v>254.17</v>
      </c>
      <c r="S6105" s="33">
        <v>267.08</v>
      </c>
      <c r="T6105" s="42">
        <v>9.01</v>
      </c>
      <c r="U6105" s="33">
        <v>9.1300000000000008</v>
      </c>
      <c r="V6105" s="116">
        <v>8.67</v>
      </c>
    </row>
    <row r="6106" spans="1:22" x14ac:dyDescent="0.25">
      <c r="A6106" s="26" t="s">
        <v>6945</v>
      </c>
      <c r="B6106" s="42">
        <v>1.6</v>
      </c>
      <c r="C6106" s="33">
        <v>7</v>
      </c>
      <c r="D6106" s="42">
        <v>4.9000000000000004</v>
      </c>
      <c r="E6106" s="33">
        <v>0.2</v>
      </c>
      <c r="F6106" s="42">
        <v>1</v>
      </c>
      <c r="G6106" s="33">
        <v>1.3</v>
      </c>
      <c r="H6106" s="42">
        <v>0.2</v>
      </c>
      <c r="I6106" s="33">
        <v>1</v>
      </c>
      <c r="J6106" s="42">
        <v>1.2</v>
      </c>
      <c r="K6106" s="33">
        <v>0.2</v>
      </c>
      <c r="L6106" s="42">
        <v>0.5</v>
      </c>
      <c r="M6106" s="33">
        <v>0.1</v>
      </c>
      <c r="N6106" s="42">
        <v>0.1</v>
      </c>
      <c r="O6106" s="33">
        <v>0.1</v>
      </c>
      <c r="P6106" s="42">
        <v>315.57</v>
      </c>
      <c r="Q6106" s="33">
        <v>219.53</v>
      </c>
      <c r="R6106" s="42">
        <v>256.79000000000002</v>
      </c>
      <c r="S6106" s="33">
        <v>267.58999999999997</v>
      </c>
      <c r="T6106" s="42">
        <v>9.0299999999999994</v>
      </c>
      <c r="U6106" s="33">
        <v>9.14</v>
      </c>
      <c r="V6106" s="116">
        <v>8.6999999999999993</v>
      </c>
    </row>
    <row r="6107" spans="1:22" x14ac:dyDescent="0.25">
      <c r="A6107" s="26" t="s">
        <v>6946</v>
      </c>
      <c r="B6107" s="42">
        <v>1</v>
      </c>
      <c r="C6107" s="33">
        <v>6.2</v>
      </c>
      <c r="D6107" s="42">
        <v>4.5</v>
      </c>
      <c r="E6107" s="33">
        <v>0.2</v>
      </c>
      <c r="F6107" s="42">
        <v>1</v>
      </c>
      <c r="G6107" s="33">
        <v>1.3</v>
      </c>
      <c r="H6107" s="42">
        <v>0.1</v>
      </c>
      <c r="I6107" s="33">
        <v>0.9</v>
      </c>
      <c r="J6107" s="42">
        <v>1</v>
      </c>
      <c r="K6107" s="33">
        <v>0.2</v>
      </c>
      <c r="L6107" s="42">
        <v>0.4</v>
      </c>
      <c r="M6107" s="33">
        <v>0.1</v>
      </c>
      <c r="N6107" s="42">
        <v>0.1</v>
      </c>
      <c r="O6107" s="33">
        <v>0.2</v>
      </c>
      <c r="P6107" s="42">
        <v>331.09</v>
      </c>
      <c r="Q6107" s="33">
        <v>226.98</v>
      </c>
      <c r="R6107" s="42">
        <v>264.43</v>
      </c>
      <c r="S6107" s="33">
        <v>267.02</v>
      </c>
      <c r="T6107" s="42">
        <v>8.2200000000000006</v>
      </c>
      <c r="U6107" s="33">
        <v>8.39</v>
      </c>
      <c r="V6107" s="116">
        <v>7.86</v>
      </c>
    </row>
    <row r="6108" spans="1:22" x14ac:dyDescent="0.25">
      <c r="A6108" s="26" t="s">
        <v>6947</v>
      </c>
      <c r="B6108" s="42">
        <v>0.9</v>
      </c>
      <c r="C6108" s="33">
        <v>5.8</v>
      </c>
      <c r="D6108" s="42">
        <v>4.5</v>
      </c>
      <c r="E6108" s="33">
        <v>0.2</v>
      </c>
      <c r="F6108" s="42">
        <v>0.8</v>
      </c>
      <c r="G6108" s="33">
        <v>1.4</v>
      </c>
      <c r="H6108" s="42">
        <v>0</v>
      </c>
      <c r="I6108" s="33">
        <v>1.3</v>
      </c>
      <c r="J6108" s="42">
        <v>1.3</v>
      </c>
      <c r="K6108" s="33">
        <v>0.2</v>
      </c>
      <c r="L6108" s="42">
        <v>0.6</v>
      </c>
      <c r="M6108" s="33">
        <v>0.1</v>
      </c>
      <c r="N6108" s="42">
        <v>0.1</v>
      </c>
      <c r="O6108" s="33">
        <v>0.1</v>
      </c>
      <c r="P6108" s="42">
        <v>330.58</v>
      </c>
      <c r="Q6108" s="33">
        <v>215.32</v>
      </c>
      <c r="R6108" s="42">
        <v>260.52</v>
      </c>
      <c r="S6108" s="33">
        <v>267.20999999999998</v>
      </c>
      <c r="T6108" s="42">
        <v>7.4</v>
      </c>
      <c r="U6108" s="33">
        <v>7.46</v>
      </c>
      <c r="V6108" s="116">
        <v>7.06</v>
      </c>
    </row>
    <row r="6109" spans="1:22" x14ac:dyDescent="0.25">
      <c r="A6109" s="26" t="s">
        <v>6948</v>
      </c>
      <c r="B6109" s="42">
        <v>0.7</v>
      </c>
      <c r="C6109" s="33">
        <v>6.1</v>
      </c>
      <c r="D6109" s="42">
        <v>4.8</v>
      </c>
      <c r="E6109" s="33">
        <v>0.2</v>
      </c>
      <c r="F6109" s="42">
        <v>1</v>
      </c>
      <c r="G6109" s="33">
        <v>1.2</v>
      </c>
      <c r="H6109" s="42">
        <v>0</v>
      </c>
      <c r="I6109" s="33">
        <v>1</v>
      </c>
      <c r="J6109" s="42">
        <v>1.3</v>
      </c>
      <c r="K6109" s="33">
        <v>0.2</v>
      </c>
      <c r="L6109" s="42">
        <v>0.6</v>
      </c>
      <c r="M6109" s="33">
        <v>0.1</v>
      </c>
      <c r="N6109" s="42">
        <v>0.1</v>
      </c>
      <c r="O6109" s="33">
        <v>0.2</v>
      </c>
      <c r="P6109" s="42">
        <v>320.74</v>
      </c>
      <c r="Q6109" s="33">
        <v>219.31</v>
      </c>
      <c r="R6109" s="42">
        <v>256.95999999999998</v>
      </c>
      <c r="S6109" s="33">
        <v>267.73</v>
      </c>
      <c r="T6109" s="42">
        <v>8.1999999999999993</v>
      </c>
      <c r="U6109" s="33">
        <v>8.23</v>
      </c>
      <c r="V6109" s="116">
        <v>8.0299999999999994</v>
      </c>
    </row>
    <row r="6110" spans="1:22" x14ac:dyDescent="0.25">
      <c r="A6110" s="26" t="s">
        <v>6949</v>
      </c>
      <c r="B6110" s="42">
        <v>0.3</v>
      </c>
      <c r="C6110" s="33">
        <v>7.2</v>
      </c>
      <c r="D6110" s="42">
        <v>5.0999999999999996</v>
      </c>
      <c r="E6110" s="33">
        <v>0.1</v>
      </c>
      <c r="F6110" s="42">
        <v>1.1000000000000001</v>
      </c>
      <c r="G6110" s="33">
        <v>1.5</v>
      </c>
      <c r="H6110" s="42">
        <v>0.1</v>
      </c>
      <c r="I6110" s="33">
        <v>1.6</v>
      </c>
      <c r="J6110" s="42">
        <v>1.4</v>
      </c>
      <c r="K6110" s="33">
        <v>0.3</v>
      </c>
      <c r="L6110" s="42">
        <v>0.3</v>
      </c>
      <c r="M6110" s="33">
        <v>0.2</v>
      </c>
      <c r="N6110" s="42">
        <v>0.1</v>
      </c>
      <c r="O6110" s="33">
        <v>0.1</v>
      </c>
      <c r="P6110" s="42">
        <v>248.11</v>
      </c>
      <c r="Q6110" s="33">
        <v>159.28</v>
      </c>
      <c r="R6110" s="42">
        <v>206.1</v>
      </c>
      <c r="S6110" s="33">
        <v>266.35000000000002</v>
      </c>
      <c r="T6110" s="42">
        <v>9.3000000000000007</v>
      </c>
      <c r="U6110" s="33">
        <v>9.2899999999999991</v>
      </c>
      <c r="V6110" s="116">
        <v>9.19</v>
      </c>
    </row>
    <row r="6111" spans="1:22" x14ac:dyDescent="0.25">
      <c r="A6111" s="26" t="s">
        <v>6950</v>
      </c>
      <c r="B6111" s="42">
        <v>0.3</v>
      </c>
      <c r="C6111" s="33">
        <v>6.9</v>
      </c>
      <c r="D6111" s="42">
        <v>4.8</v>
      </c>
      <c r="E6111" s="33">
        <v>0.1</v>
      </c>
      <c r="F6111" s="42">
        <v>1</v>
      </c>
      <c r="G6111" s="33">
        <v>1.5</v>
      </c>
      <c r="H6111" s="42">
        <v>0.2</v>
      </c>
      <c r="I6111" s="33">
        <v>1.5</v>
      </c>
      <c r="J6111" s="42">
        <v>1</v>
      </c>
      <c r="K6111" s="33">
        <v>0.3</v>
      </c>
      <c r="L6111" s="42">
        <v>0.4</v>
      </c>
      <c r="M6111" s="33">
        <v>0.3</v>
      </c>
      <c r="N6111" s="42">
        <v>0.1</v>
      </c>
      <c r="O6111" s="33">
        <v>0.2</v>
      </c>
      <c r="P6111" s="42">
        <v>289.02</v>
      </c>
      <c r="Q6111" s="33">
        <v>197.62</v>
      </c>
      <c r="R6111" s="42">
        <v>233.74</v>
      </c>
      <c r="S6111" s="33">
        <v>265.89999999999998</v>
      </c>
      <c r="T6111" s="42">
        <v>8.43</v>
      </c>
      <c r="U6111" s="33">
        <v>8.73</v>
      </c>
      <c r="V6111" s="116">
        <v>8.39</v>
      </c>
    </row>
    <row r="6112" spans="1:22" x14ac:dyDescent="0.25">
      <c r="A6112" s="26" t="s">
        <v>6951</v>
      </c>
      <c r="B6112" s="42">
        <v>1.1000000000000001</v>
      </c>
      <c r="C6112" s="33">
        <v>8.6</v>
      </c>
      <c r="D6112" s="42">
        <v>5.6</v>
      </c>
      <c r="E6112" s="33">
        <v>0.1</v>
      </c>
      <c r="F6112" s="42">
        <v>1.4</v>
      </c>
      <c r="G6112" s="33">
        <v>1.7</v>
      </c>
      <c r="H6112" s="42">
        <v>0.1</v>
      </c>
      <c r="I6112" s="33">
        <v>1.7</v>
      </c>
      <c r="J6112" s="42">
        <v>1.8</v>
      </c>
      <c r="K6112" s="33">
        <v>0.2</v>
      </c>
      <c r="L6112" s="42">
        <v>0.7</v>
      </c>
      <c r="M6112" s="33">
        <v>0.1</v>
      </c>
      <c r="N6112" s="42">
        <v>0</v>
      </c>
      <c r="O6112" s="33">
        <v>0.2</v>
      </c>
      <c r="P6112" s="42">
        <v>267.76</v>
      </c>
      <c r="Q6112" s="33">
        <v>174.97</v>
      </c>
      <c r="R6112" s="42">
        <v>212.7</v>
      </c>
      <c r="S6112" s="33">
        <v>266.16000000000003</v>
      </c>
      <c r="T6112" s="42">
        <v>10.61</v>
      </c>
      <c r="U6112" s="33">
        <v>10.6</v>
      </c>
      <c r="V6112" s="116">
        <v>10.36</v>
      </c>
    </row>
    <row r="6113" spans="1:22" x14ac:dyDescent="0.25">
      <c r="A6113" s="26" t="s">
        <v>6952</v>
      </c>
      <c r="B6113" s="42">
        <v>1.6</v>
      </c>
      <c r="C6113" s="33">
        <v>11.2</v>
      </c>
      <c r="D6113" s="42">
        <v>6.5</v>
      </c>
      <c r="E6113" s="33">
        <v>0.1</v>
      </c>
      <c r="F6113" s="42">
        <v>1.6</v>
      </c>
      <c r="G6113" s="33">
        <v>1.9</v>
      </c>
      <c r="H6113" s="42">
        <v>0.1</v>
      </c>
      <c r="I6113" s="33">
        <v>1.5</v>
      </c>
      <c r="J6113" s="42">
        <v>1.8</v>
      </c>
      <c r="K6113" s="33">
        <v>0.3</v>
      </c>
      <c r="L6113" s="42">
        <v>0.8</v>
      </c>
      <c r="M6113" s="33">
        <v>0.1</v>
      </c>
      <c r="N6113" s="42">
        <v>0.1</v>
      </c>
      <c r="O6113" s="33">
        <v>0.2</v>
      </c>
      <c r="P6113" s="42">
        <v>221.18</v>
      </c>
      <c r="Q6113" s="33">
        <v>149.61000000000001</v>
      </c>
      <c r="R6113" s="42">
        <v>173.2</v>
      </c>
      <c r="S6113" s="33">
        <v>267.88</v>
      </c>
      <c r="T6113" s="42">
        <v>13.76</v>
      </c>
      <c r="U6113" s="33">
        <v>13.66</v>
      </c>
      <c r="V6113" s="116">
        <v>13.22</v>
      </c>
    </row>
    <row r="6114" spans="1:22" x14ac:dyDescent="0.25">
      <c r="A6114" s="26" t="s">
        <v>6953</v>
      </c>
      <c r="B6114" s="42">
        <v>2.2999999999999998</v>
      </c>
      <c r="C6114" s="33">
        <v>12.6</v>
      </c>
      <c r="D6114" s="42">
        <v>7.7</v>
      </c>
      <c r="E6114" s="33">
        <v>0.5</v>
      </c>
      <c r="F6114" s="42">
        <v>1.4</v>
      </c>
      <c r="G6114" s="33">
        <v>2</v>
      </c>
      <c r="H6114" s="42">
        <v>0.2</v>
      </c>
      <c r="I6114" s="33">
        <v>2.4</v>
      </c>
      <c r="J6114" s="42">
        <v>2</v>
      </c>
      <c r="K6114" s="33">
        <v>0.4</v>
      </c>
      <c r="L6114" s="42">
        <v>0.9</v>
      </c>
      <c r="M6114" s="33">
        <v>0.2</v>
      </c>
      <c r="N6114" s="42">
        <v>0.1</v>
      </c>
      <c r="O6114" s="33">
        <v>0.3</v>
      </c>
      <c r="P6114" s="42">
        <v>197.78</v>
      </c>
      <c r="Q6114" s="33">
        <v>134.58000000000001</v>
      </c>
      <c r="R6114" s="42">
        <v>158.12</v>
      </c>
      <c r="S6114" s="33">
        <v>268.08999999999997</v>
      </c>
      <c r="T6114" s="42">
        <v>16.239999999999998</v>
      </c>
      <c r="U6114" s="33">
        <v>16.079999999999998</v>
      </c>
      <c r="V6114" s="116">
        <v>15.1</v>
      </c>
    </row>
    <row r="6115" spans="1:22" x14ac:dyDescent="0.25">
      <c r="A6115" s="26" t="s">
        <v>6954</v>
      </c>
      <c r="B6115" s="42">
        <v>0.4</v>
      </c>
      <c r="C6115" s="33">
        <v>11</v>
      </c>
      <c r="D6115" s="42">
        <v>7.2</v>
      </c>
      <c r="E6115" s="33">
        <v>0.2</v>
      </c>
      <c r="F6115" s="42">
        <v>1.3</v>
      </c>
      <c r="G6115" s="33">
        <v>2.2999999999999998</v>
      </c>
      <c r="H6115" s="42">
        <v>0.5</v>
      </c>
      <c r="I6115" s="33">
        <v>2.6</v>
      </c>
      <c r="J6115" s="42">
        <v>2.2000000000000002</v>
      </c>
      <c r="K6115" s="33">
        <v>0.6</v>
      </c>
      <c r="L6115" s="42">
        <v>1</v>
      </c>
      <c r="M6115" s="33">
        <v>0.3</v>
      </c>
      <c r="N6115" s="42">
        <v>0.2</v>
      </c>
      <c r="O6115" s="33">
        <v>0.1</v>
      </c>
      <c r="P6115" s="42">
        <v>187.14</v>
      </c>
      <c r="Q6115" s="33">
        <v>125.38</v>
      </c>
      <c r="R6115" s="42">
        <v>152.75</v>
      </c>
      <c r="S6115" s="33">
        <v>268.16000000000003</v>
      </c>
      <c r="T6115" s="42">
        <v>13.44</v>
      </c>
      <c r="U6115" s="33">
        <v>14.11</v>
      </c>
      <c r="V6115" s="116">
        <v>13.43</v>
      </c>
    </row>
    <row r="6116" spans="1:22" x14ac:dyDescent="0.25">
      <c r="A6116" s="26" t="s">
        <v>6955</v>
      </c>
      <c r="B6116" s="42">
        <v>1.2</v>
      </c>
      <c r="C6116" s="33">
        <v>12.7</v>
      </c>
      <c r="D6116" s="42">
        <v>6.9</v>
      </c>
      <c r="E6116" s="33">
        <v>0.1</v>
      </c>
      <c r="F6116" s="42">
        <v>1.4</v>
      </c>
      <c r="G6116" s="33">
        <v>2.8</v>
      </c>
      <c r="H6116" s="42">
        <v>0.2</v>
      </c>
      <c r="I6116" s="33">
        <v>3.5</v>
      </c>
      <c r="J6116" s="42">
        <v>2.4</v>
      </c>
      <c r="K6116" s="33">
        <v>0.5</v>
      </c>
      <c r="L6116" s="42">
        <v>0.9</v>
      </c>
      <c r="M6116" s="33">
        <v>0.2</v>
      </c>
      <c r="N6116" s="42">
        <v>0.1</v>
      </c>
      <c r="O6116" s="33">
        <v>0.2</v>
      </c>
      <c r="P6116" s="42">
        <v>181.15</v>
      </c>
      <c r="Q6116" s="33">
        <v>122.06</v>
      </c>
      <c r="R6116" s="42">
        <v>145.78</v>
      </c>
      <c r="S6116" s="33">
        <v>268.67</v>
      </c>
      <c r="T6116" s="42">
        <v>15.34</v>
      </c>
      <c r="U6116" s="33">
        <v>15.93</v>
      </c>
      <c r="V6116" s="116">
        <v>15.5</v>
      </c>
    </row>
    <row r="6117" spans="1:22" x14ac:dyDescent="0.25">
      <c r="A6117" s="26" t="s">
        <v>6956</v>
      </c>
      <c r="B6117" s="42">
        <v>2</v>
      </c>
      <c r="C6117" s="33">
        <v>13</v>
      </c>
      <c r="D6117" s="42">
        <v>7.3</v>
      </c>
      <c r="E6117" s="33">
        <v>0.3</v>
      </c>
      <c r="F6117" s="42">
        <v>2</v>
      </c>
      <c r="G6117" s="33">
        <v>2.8</v>
      </c>
      <c r="H6117" s="42">
        <v>0.1</v>
      </c>
      <c r="I6117" s="33">
        <v>1.9</v>
      </c>
      <c r="J6117" s="42">
        <v>1.8</v>
      </c>
      <c r="K6117" s="33">
        <v>0.3</v>
      </c>
      <c r="L6117" s="42">
        <v>1.1000000000000001</v>
      </c>
      <c r="M6117" s="33">
        <v>0.1</v>
      </c>
      <c r="N6117" s="42">
        <v>0.1</v>
      </c>
      <c r="O6117" s="33">
        <v>0.2</v>
      </c>
      <c r="P6117" s="42">
        <v>190.91</v>
      </c>
      <c r="Q6117" s="33">
        <v>126.49</v>
      </c>
      <c r="R6117" s="42">
        <v>148.08000000000001</v>
      </c>
      <c r="S6117" s="33">
        <v>267.68</v>
      </c>
      <c r="T6117" s="42">
        <v>16.2</v>
      </c>
      <c r="U6117" s="33">
        <v>16.53</v>
      </c>
      <c r="V6117" s="116">
        <v>14.8</v>
      </c>
    </row>
    <row r="6118" spans="1:22" x14ac:dyDescent="0.25">
      <c r="A6118" s="26" t="s">
        <v>6957</v>
      </c>
      <c r="B6118" s="42">
        <v>2</v>
      </c>
      <c r="C6118" s="33">
        <v>12.8</v>
      </c>
      <c r="D6118" s="42">
        <v>7.1</v>
      </c>
      <c r="E6118" s="33">
        <v>0.2</v>
      </c>
      <c r="F6118" s="42">
        <v>2.2999999999999998</v>
      </c>
      <c r="G6118" s="33">
        <v>2.4</v>
      </c>
      <c r="H6118" s="42">
        <v>0</v>
      </c>
      <c r="I6118" s="33">
        <v>2</v>
      </c>
      <c r="J6118" s="42">
        <v>2.2999999999999998</v>
      </c>
      <c r="K6118" s="33">
        <v>0.4</v>
      </c>
      <c r="L6118" s="42">
        <v>0.6</v>
      </c>
      <c r="M6118" s="33">
        <v>0.2</v>
      </c>
      <c r="N6118" s="42">
        <v>0.1</v>
      </c>
      <c r="O6118" s="33">
        <v>0.1</v>
      </c>
      <c r="P6118" s="42">
        <v>185.5</v>
      </c>
      <c r="Q6118" s="33">
        <v>125.46</v>
      </c>
      <c r="R6118" s="42">
        <v>146.28</v>
      </c>
      <c r="S6118" s="33">
        <v>267.44</v>
      </c>
      <c r="T6118" s="42">
        <v>15.76</v>
      </c>
      <c r="U6118" s="33">
        <v>15.54</v>
      </c>
      <c r="V6118" s="116">
        <v>14.62</v>
      </c>
    </row>
    <row r="6119" spans="1:22" x14ac:dyDescent="0.25">
      <c r="A6119" s="26" t="s">
        <v>6958</v>
      </c>
      <c r="B6119" s="42">
        <v>1.1000000000000001</v>
      </c>
      <c r="C6119" s="33">
        <v>9.5</v>
      </c>
      <c r="D6119" s="42">
        <v>5.8</v>
      </c>
      <c r="E6119" s="33">
        <v>0.1</v>
      </c>
      <c r="F6119" s="42">
        <v>2</v>
      </c>
      <c r="G6119" s="33">
        <v>1.3</v>
      </c>
      <c r="H6119" s="42">
        <v>0.2</v>
      </c>
      <c r="I6119" s="33">
        <v>2</v>
      </c>
      <c r="J6119" s="42">
        <v>1.9</v>
      </c>
      <c r="K6119" s="33">
        <v>0.3</v>
      </c>
      <c r="L6119" s="42">
        <v>0.6</v>
      </c>
      <c r="M6119" s="33">
        <v>0.4</v>
      </c>
      <c r="N6119" s="42">
        <v>0.1</v>
      </c>
      <c r="O6119" s="33">
        <v>0.2</v>
      </c>
      <c r="P6119" s="42">
        <v>200.78</v>
      </c>
      <c r="Q6119" s="33">
        <v>136.54</v>
      </c>
      <c r="R6119" s="42">
        <v>160.66999999999999</v>
      </c>
      <c r="S6119" s="33">
        <v>266.75</v>
      </c>
      <c r="T6119" s="42">
        <v>11.99</v>
      </c>
      <c r="U6119" s="33">
        <v>11.73</v>
      </c>
      <c r="V6119" s="116">
        <v>10.76</v>
      </c>
    </row>
    <row r="6120" spans="1:22" x14ac:dyDescent="0.25">
      <c r="A6120" s="26" t="s">
        <v>6959</v>
      </c>
      <c r="B6120" s="42">
        <v>1.1000000000000001</v>
      </c>
      <c r="C6120" s="33">
        <v>5.2</v>
      </c>
      <c r="D6120" s="42">
        <v>4.4000000000000004</v>
      </c>
      <c r="E6120" s="33">
        <v>0.2</v>
      </c>
      <c r="F6120" s="42">
        <v>1.7</v>
      </c>
      <c r="G6120" s="33">
        <v>1.1000000000000001</v>
      </c>
      <c r="H6120" s="42">
        <v>0.1</v>
      </c>
      <c r="I6120" s="33">
        <v>1.5</v>
      </c>
      <c r="J6120" s="42">
        <v>2</v>
      </c>
      <c r="K6120" s="33">
        <v>0.2</v>
      </c>
      <c r="L6120" s="42">
        <v>0.6</v>
      </c>
      <c r="M6120" s="33">
        <v>0.3</v>
      </c>
      <c r="N6120" s="42">
        <v>0</v>
      </c>
      <c r="O6120" s="33">
        <v>0.1</v>
      </c>
      <c r="P6120" s="42">
        <v>271.73</v>
      </c>
      <c r="Q6120" s="33">
        <v>185.83</v>
      </c>
      <c r="R6120" s="42">
        <v>220.54</v>
      </c>
      <c r="S6120" s="33">
        <v>265.45999999999998</v>
      </c>
      <c r="T6120" s="42">
        <v>7.53</v>
      </c>
      <c r="U6120" s="33">
        <v>7.59</v>
      </c>
      <c r="V6120" s="116">
        <v>6.92</v>
      </c>
    </row>
    <row r="6121" spans="1:22" x14ac:dyDescent="0.25">
      <c r="A6121" s="26" t="s">
        <v>6960</v>
      </c>
      <c r="B6121" s="42">
        <v>0.5</v>
      </c>
      <c r="C6121" s="33">
        <v>4.5</v>
      </c>
      <c r="D6121" s="42">
        <v>4.9000000000000004</v>
      </c>
      <c r="E6121" s="33">
        <v>0.1</v>
      </c>
      <c r="F6121" s="42">
        <v>1.6</v>
      </c>
      <c r="G6121" s="33">
        <v>1.5</v>
      </c>
      <c r="H6121" s="42">
        <v>0.1</v>
      </c>
      <c r="I6121" s="33">
        <v>1.9</v>
      </c>
      <c r="J6121" s="42">
        <v>1.8</v>
      </c>
      <c r="K6121" s="33">
        <v>0.3</v>
      </c>
      <c r="L6121" s="42">
        <v>0.7</v>
      </c>
      <c r="M6121" s="33">
        <v>0.2</v>
      </c>
      <c r="N6121" s="42">
        <v>0.1</v>
      </c>
      <c r="O6121" s="33">
        <v>0.1</v>
      </c>
      <c r="P6121" s="42">
        <v>270</v>
      </c>
      <c r="Q6121" s="33">
        <v>180.52</v>
      </c>
      <c r="R6121" s="42">
        <v>213.15</v>
      </c>
      <c r="S6121" s="33">
        <v>265.32</v>
      </c>
      <c r="T6121" s="42">
        <v>7.5</v>
      </c>
      <c r="U6121" s="33">
        <v>7.56</v>
      </c>
      <c r="V6121" s="116">
        <v>7.22</v>
      </c>
    </row>
    <row r="6122" spans="1:22" x14ac:dyDescent="0.25">
      <c r="A6122" s="26" t="s">
        <v>6961</v>
      </c>
      <c r="B6122" s="42">
        <v>1.1000000000000001</v>
      </c>
      <c r="C6122" s="33">
        <v>7.5</v>
      </c>
      <c r="D6122" s="42">
        <v>5.5</v>
      </c>
      <c r="E6122" s="33">
        <v>0.2</v>
      </c>
      <c r="F6122" s="42">
        <v>2</v>
      </c>
      <c r="G6122" s="33">
        <v>1.8</v>
      </c>
      <c r="H6122" s="42">
        <v>0.1</v>
      </c>
      <c r="I6122" s="33">
        <v>2.2000000000000002</v>
      </c>
      <c r="J6122" s="42">
        <v>2.2999999999999998</v>
      </c>
      <c r="K6122" s="33">
        <v>0.2</v>
      </c>
      <c r="L6122" s="42">
        <v>1.1000000000000001</v>
      </c>
      <c r="M6122" s="33">
        <v>0.4</v>
      </c>
      <c r="N6122" s="42">
        <v>0.1</v>
      </c>
      <c r="O6122" s="33">
        <v>0.2</v>
      </c>
      <c r="P6122" s="42">
        <v>232.96</v>
      </c>
      <c r="Q6122" s="33">
        <v>147.16999999999999</v>
      </c>
      <c r="R6122" s="42">
        <v>181.6</v>
      </c>
      <c r="S6122" s="33">
        <v>265.98</v>
      </c>
      <c r="T6122" s="42">
        <v>10.63</v>
      </c>
      <c r="U6122" s="33">
        <v>10.4</v>
      </c>
      <c r="V6122" s="116">
        <v>9.82</v>
      </c>
    </row>
    <row r="6123" spans="1:22" x14ac:dyDescent="0.25">
      <c r="A6123" s="26" t="s">
        <v>6962</v>
      </c>
      <c r="B6123" s="42">
        <v>2.2000000000000002</v>
      </c>
      <c r="C6123" s="33">
        <v>3.8</v>
      </c>
      <c r="D6123" s="42">
        <v>5</v>
      </c>
      <c r="E6123" s="33">
        <v>1.1000000000000001</v>
      </c>
      <c r="F6123" s="42">
        <v>1.1000000000000001</v>
      </c>
      <c r="G6123" s="33">
        <v>1.7</v>
      </c>
      <c r="H6123" s="42">
        <v>0.1</v>
      </c>
      <c r="I6123" s="33">
        <v>2.9</v>
      </c>
      <c r="J6123" s="42">
        <v>2.8</v>
      </c>
      <c r="K6123" s="33">
        <v>0.2</v>
      </c>
      <c r="L6123" s="42">
        <v>0.8</v>
      </c>
      <c r="M6123" s="33">
        <v>0.4</v>
      </c>
      <c r="N6123" s="42">
        <v>0.1</v>
      </c>
      <c r="O6123" s="33">
        <v>0.2</v>
      </c>
      <c r="P6123" s="42">
        <v>213.84</v>
      </c>
      <c r="Q6123" s="33">
        <v>138.53</v>
      </c>
      <c r="R6123" s="42">
        <v>162.4</v>
      </c>
      <c r="S6123" s="33">
        <v>267.24</v>
      </c>
      <c r="T6123" s="42">
        <v>12.81</v>
      </c>
      <c r="U6123" s="33">
        <v>12.04</v>
      </c>
      <c r="V6123" s="116">
        <v>11.15</v>
      </c>
    </row>
    <row r="6124" spans="1:22" x14ac:dyDescent="0.25">
      <c r="A6124" s="26" t="s">
        <v>6963</v>
      </c>
      <c r="B6124" s="42">
        <v>1.7</v>
      </c>
      <c r="C6124" s="33">
        <v>5.2</v>
      </c>
      <c r="D6124" s="42">
        <v>4.5</v>
      </c>
      <c r="E6124" s="33">
        <v>0.5</v>
      </c>
      <c r="F6124" s="42">
        <v>2.1</v>
      </c>
      <c r="G6124" s="33">
        <v>1.5</v>
      </c>
      <c r="H6124" s="42">
        <v>0.3</v>
      </c>
      <c r="I6124" s="33">
        <v>3.3</v>
      </c>
      <c r="J6124" s="42">
        <v>2.2000000000000002</v>
      </c>
      <c r="K6124" s="33">
        <v>0.3</v>
      </c>
      <c r="L6124" s="42">
        <v>0.8</v>
      </c>
      <c r="M6124" s="33">
        <v>0.5</v>
      </c>
      <c r="N6124" s="42">
        <v>0.1</v>
      </c>
      <c r="O6124" s="33">
        <v>0.1</v>
      </c>
      <c r="P6124" s="42">
        <v>217.58</v>
      </c>
      <c r="Q6124" s="33">
        <v>141.72</v>
      </c>
      <c r="R6124" s="42">
        <v>175.24</v>
      </c>
      <c r="S6124" s="33">
        <v>266.8</v>
      </c>
      <c r="T6124" s="42">
        <v>9.17</v>
      </c>
      <c r="U6124" s="33">
        <v>9.23</v>
      </c>
      <c r="V6124" s="116">
        <v>8.09</v>
      </c>
    </row>
    <row r="6125" spans="1:22" x14ac:dyDescent="0.25">
      <c r="A6125" s="26" t="s">
        <v>6964</v>
      </c>
      <c r="B6125" s="42">
        <v>0.5</v>
      </c>
      <c r="C6125" s="33">
        <v>5</v>
      </c>
      <c r="D6125" s="42">
        <v>4.5999999999999996</v>
      </c>
      <c r="E6125" s="33">
        <v>0.2</v>
      </c>
      <c r="F6125" s="42">
        <v>2</v>
      </c>
      <c r="G6125" s="33">
        <v>1.1000000000000001</v>
      </c>
      <c r="H6125" s="42">
        <v>0.2</v>
      </c>
      <c r="I6125" s="33">
        <v>2.8</v>
      </c>
      <c r="J6125" s="42">
        <v>2.4</v>
      </c>
      <c r="K6125" s="33">
        <v>0.3</v>
      </c>
      <c r="L6125" s="42">
        <v>0.7</v>
      </c>
      <c r="M6125" s="33">
        <v>0.3</v>
      </c>
      <c r="N6125" s="42">
        <v>0.2</v>
      </c>
      <c r="O6125" s="33">
        <v>0.2</v>
      </c>
      <c r="P6125" s="42">
        <v>241.42</v>
      </c>
      <c r="Q6125" s="33">
        <v>149.87</v>
      </c>
      <c r="R6125" s="42">
        <v>191.33</v>
      </c>
      <c r="S6125" s="33">
        <v>266.27999999999997</v>
      </c>
      <c r="T6125" s="42">
        <v>7.95</v>
      </c>
      <c r="U6125" s="33">
        <v>8.02</v>
      </c>
      <c r="V6125" s="116">
        <v>7.52</v>
      </c>
    </row>
    <row r="6126" spans="1:22" x14ac:dyDescent="0.25">
      <c r="A6126" s="26" t="s">
        <v>6965</v>
      </c>
      <c r="B6126" s="42">
        <v>1.7</v>
      </c>
      <c r="C6126" s="33">
        <v>6.2</v>
      </c>
      <c r="D6126" s="42">
        <v>4.4000000000000004</v>
      </c>
      <c r="E6126" s="33">
        <v>0.3</v>
      </c>
      <c r="F6126" s="42">
        <v>2.2999999999999998</v>
      </c>
      <c r="G6126" s="33">
        <v>1.6</v>
      </c>
      <c r="H6126" s="42">
        <v>0.3</v>
      </c>
      <c r="I6126" s="33">
        <v>3.8</v>
      </c>
      <c r="J6126" s="42">
        <v>2.6</v>
      </c>
      <c r="K6126" s="33">
        <v>0.3</v>
      </c>
      <c r="L6126" s="42">
        <v>0.7</v>
      </c>
      <c r="M6126" s="33">
        <v>0.5</v>
      </c>
      <c r="N6126" s="42">
        <v>0.1</v>
      </c>
      <c r="O6126" s="33">
        <v>0.2</v>
      </c>
      <c r="P6126" s="42">
        <v>201.3</v>
      </c>
      <c r="Q6126" s="33">
        <v>129.84</v>
      </c>
      <c r="R6126" s="42">
        <v>160.81</v>
      </c>
      <c r="S6126" s="33">
        <v>267.45</v>
      </c>
      <c r="T6126" s="42">
        <v>9.6300000000000008</v>
      </c>
      <c r="U6126" s="33">
        <v>9.56</v>
      </c>
      <c r="V6126" s="116">
        <v>8.4700000000000006</v>
      </c>
    </row>
    <row r="6127" spans="1:22" x14ac:dyDescent="0.25">
      <c r="A6127" s="26" t="s">
        <v>6966</v>
      </c>
      <c r="B6127" s="42">
        <v>1.8</v>
      </c>
      <c r="C6127" s="33">
        <v>7.7</v>
      </c>
      <c r="D6127" s="42">
        <v>5</v>
      </c>
      <c r="E6127" s="33">
        <v>0.4</v>
      </c>
      <c r="F6127" s="42">
        <v>2.4</v>
      </c>
      <c r="G6127" s="33">
        <v>1.7</v>
      </c>
      <c r="H6127" s="42">
        <v>0.4</v>
      </c>
      <c r="I6127" s="33">
        <v>3.7</v>
      </c>
      <c r="J6127" s="42">
        <v>2.9</v>
      </c>
      <c r="K6127" s="33">
        <v>0.4</v>
      </c>
      <c r="L6127" s="42">
        <v>0.8</v>
      </c>
      <c r="M6127" s="33">
        <v>0.5</v>
      </c>
      <c r="N6127" s="42">
        <v>0.1</v>
      </c>
      <c r="O6127" s="33">
        <v>0.1</v>
      </c>
      <c r="P6127" s="42">
        <v>217.5</v>
      </c>
      <c r="Q6127" s="33">
        <v>135.66</v>
      </c>
      <c r="R6127" s="42">
        <v>163.83000000000001</v>
      </c>
      <c r="S6127" s="33">
        <v>267.2</v>
      </c>
      <c r="T6127" s="42">
        <v>11.17</v>
      </c>
      <c r="U6127" s="33">
        <v>11.25</v>
      </c>
      <c r="V6127" s="116">
        <v>10.02</v>
      </c>
    </row>
    <row r="6128" spans="1:22" x14ac:dyDescent="0.25">
      <c r="A6128" s="26" t="s">
        <v>6967</v>
      </c>
      <c r="B6128" s="42">
        <v>2.4</v>
      </c>
      <c r="C6128" s="33">
        <v>8.6</v>
      </c>
      <c r="D6128" s="42">
        <v>5.2</v>
      </c>
      <c r="E6128" s="33">
        <v>0.4</v>
      </c>
      <c r="F6128" s="42">
        <v>2.5</v>
      </c>
      <c r="G6128" s="33">
        <v>1.3</v>
      </c>
      <c r="H6128" s="42">
        <v>0.4</v>
      </c>
      <c r="I6128" s="33">
        <v>3.3</v>
      </c>
      <c r="J6128" s="42">
        <v>2.8</v>
      </c>
      <c r="K6128" s="33">
        <v>0.5</v>
      </c>
      <c r="L6128" s="42">
        <v>1.2</v>
      </c>
      <c r="M6128" s="33">
        <v>0.6</v>
      </c>
      <c r="N6128" s="42">
        <v>0.1</v>
      </c>
      <c r="O6128" s="33">
        <v>0.1</v>
      </c>
      <c r="P6128" s="42">
        <v>188.86</v>
      </c>
      <c r="Q6128" s="33">
        <v>127.94</v>
      </c>
      <c r="R6128" s="42">
        <v>152.24</v>
      </c>
      <c r="S6128" s="33">
        <v>268.3</v>
      </c>
      <c r="T6128" s="42">
        <v>11.8</v>
      </c>
      <c r="U6128" s="33">
        <v>11.65</v>
      </c>
      <c r="V6128" s="116">
        <v>10.34</v>
      </c>
    </row>
    <row r="6129" spans="1:22" x14ac:dyDescent="0.25">
      <c r="A6129" s="26" t="s">
        <v>6968</v>
      </c>
      <c r="B6129" s="42">
        <v>1.4</v>
      </c>
      <c r="C6129" s="33">
        <v>9.8000000000000007</v>
      </c>
      <c r="D6129" s="42">
        <v>6.6</v>
      </c>
      <c r="E6129" s="33">
        <v>0.3</v>
      </c>
      <c r="F6129" s="42">
        <v>2.2000000000000002</v>
      </c>
      <c r="G6129" s="33">
        <v>2.2999999999999998</v>
      </c>
      <c r="H6129" s="42">
        <v>0.1</v>
      </c>
      <c r="I6129" s="33">
        <v>0.8</v>
      </c>
      <c r="J6129" s="42">
        <v>1.5</v>
      </c>
      <c r="K6129" s="33">
        <v>0.2</v>
      </c>
      <c r="L6129" s="42">
        <v>0.8</v>
      </c>
      <c r="M6129" s="33">
        <v>0.4</v>
      </c>
      <c r="N6129" s="42">
        <v>0.1</v>
      </c>
      <c r="O6129" s="33">
        <v>0.3</v>
      </c>
      <c r="P6129" s="42">
        <v>216.4</v>
      </c>
      <c r="Q6129" s="33">
        <v>144</v>
      </c>
      <c r="R6129" s="42">
        <v>174.99</v>
      </c>
      <c r="S6129" s="33">
        <v>268.22000000000003</v>
      </c>
      <c r="T6129" s="42">
        <v>12.93</v>
      </c>
      <c r="U6129" s="33">
        <v>12.7</v>
      </c>
      <c r="V6129" s="116">
        <v>11.86</v>
      </c>
    </row>
    <row r="6130" spans="1:22" x14ac:dyDescent="0.25">
      <c r="A6130" s="26" t="s">
        <v>6969</v>
      </c>
      <c r="B6130" s="42">
        <v>1.8</v>
      </c>
      <c r="C6130" s="33">
        <v>10.1</v>
      </c>
      <c r="D6130" s="42">
        <v>6.5</v>
      </c>
      <c r="E6130" s="33">
        <v>0.2</v>
      </c>
      <c r="F6130" s="42">
        <v>2.5</v>
      </c>
      <c r="G6130" s="33">
        <v>2.6</v>
      </c>
      <c r="H6130" s="42">
        <v>0.1</v>
      </c>
      <c r="I6130" s="33">
        <v>0.7</v>
      </c>
      <c r="J6130" s="42">
        <v>1</v>
      </c>
      <c r="K6130" s="33">
        <v>0.1</v>
      </c>
      <c r="L6130" s="42">
        <v>0.9</v>
      </c>
      <c r="M6130" s="33">
        <v>0.5</v>
      </c>
      <c r="N6130" s="42">
        <v>0.1</v>
      </c>
      <c r="O6130" s="33">
        <v>0.4</v>
      </c>
      <c r="P6130" s="42">
        <v>223.39</v>
      </c>
      <c r="Q6130" s="33">
        <v>149.11000000000001</v>
      </c>
      <c r="R6130" s="42">
        <v>181.09</v>
      </c>
      <c r="S6130" s="33">
        <v>267.98</v>
      </c>
      <c r="T6130" s="42">
        <v>12.66</v>
      </c>
      <c r="U6130" s="33">
        <v>12.44</v>
      </c>
      <c r="V6130" s="116">
        <v>11.86</v>
      </c>
    </row>
    <row r="6131" spans="1:22" x14ac:dyDescent="0.25">
      <c r="A6131" s="26" t="s">
        <v>6970</v>
      </c>
      <c r="B6131" s="42">
        <v>0.9</v>
      </c>
      <c r="C6131" s="33">
        <v>5.4</v>
      </c>
      <c r="D6131" s="42">
        <v>4.5</v>
      </c>
      <c r="E6131" s="33">
        <v>0.1</v>
      </c>
      <c r="F6131" s="42">
        <v>1.8</v>
      </c>
      <c r="G6131" s="33">
        <v>1.7</v>
      </c>
      <c r="H6131" s="42">
        <v>0.1</v>
      </c>
      <c r="I6131" s="33">
        <v>0.7</v>
      </c>
      <c r="J6131" s="42">
        <v>0.9</v>
      </c>
      <c r="K6131" s="33">
        <v>0.1</v>
      </c>
      <c r="L6131" s="42">
        <v>0.6</v>
      </c>
      <c r="M6131" s="33">
        <v>0.4</v>
      </c>
      <c r="N6131" s="42">
        <v>0.1</v>
      </c>
      <c r="O6131" s="33">
        <v>0.1</v>
      </c>
      <c r="P6131" s="42">
        <v>299.76</v>
      </c>
      <c r="Q6131" s="33">
        <v>197.1</v>
      </c>
      <c r="R6131" s="42">
        <v>239.82</v>
      </c>
      <c r="S6131" s="33">
        <v>266.14</v>
      </c>
      <c r="T6131" s="42">
        <v>7.46</v>
      </c>
      <c r="U6131" s="33">
        <v>7.51</v>
      </c>
      <c r="V6131" s="116">
        <v>7.14</v>
      </c>
    </row>
    <row r="6132" spans="1:22" x14ac:dyDescent="0.25">
      <c r="A6132" s="26" t="s">
        <v>6971</v>
      </c>
      <c r="B6132" s="42">
        <v>2.8</v>
      </c>
      <c r="C6132" s="33">
        <v>9</v>
      </c>
      <c r="D6132" s="42">
        <v>5.5</v>
      </c>
      <c r="E6132" s="33">
        <v>0.5</v>
      </c>
      <c r="F6132" s="42">
        <v>2.6</v>
      </c>
      <c r="G6132" s="33">
        <v>1.3</v>
      </c>
      <c r="H6132" s="42">
        <v>0.1</v>
      </c>
      <c r="I6132" s="33">
        <v>1.8</v>
      </c>
      <c r="J6132" s="42">
        <v>2.1</v>
      </c>
      <c r="K6132" s="33">
        <v>0.2</v>
      </c>
      <c r="L6132" s="42">
        <v>0.6</v>
      </c>
      <c r="M6132" s="33">
        <v>0.5</v>
      </c>
      <c r="N6132" s="42">
        <v>0.1</v>
      </c>
      <c r="O6132" s="33">
        <v>0.1</v>
      </c>
      <c r="P6132" s="42">
        <v>194.85</v>
      </c>
      <c r="Q6132" s="33">
        <v>129.94999999999999</v>
      </c>
      <c r="R6132" s="42">
        <v>156.75</v>
      </c>
      <c r="S6132" s="33">
        <v>268.19</v>
      </c>
      <c r="T6132" s="42">
        <v>12.02</v>
      </c>
      <c r="U6132" s="33">
        <v>11.62</v>
      </c>
      <c r="V6132" s="116">
        <v>10.5</v>
      </c>
    </row>
    <row r="6133" spans="1:22" x14ac:dyDescent="0.25">
      <c r="A6133" s="26" t="s">
        <v>6972</v>
      </c>
      <c r="B6133" s="42">
        <v>1.9</v>
      </c>
      <c r="C6133" s="33">
        <v>9.4</v>
      </c>
      <c r="D6133" s="42">
        <v>5.3</v>
      </c>
      <c r="E6133" s="33">
        <v>0.2</v>
      </c>
      <c r="F6133" s="42">
        <v>2</v>
      </c>
      <c r="G6133" s="33">
        <v>1.7</v>
      </c>
      <c r="H6133" s="42">
        <v>0.2</v>
      </c>
      <c r="I6133" s="33">
        <v>0.8</v>
      </c>
      <c r="J6133" s="42">
        <v>1.7</v>
      </c>
      <c r="K6133" s="33">
        <v>0.1</v>
      </c>
      <c r="L6133" s="42">
        <v>0.6</v>
      </c>
      <c r="M6133" s="33">
        <v>0.5</v>
      </c>
      <c r="N6133" s="42">
        <v>0.2</v>
      </c>
      <c r="O6133" s="33">
        <v>0.1</v>
      </c>
      <c r="P6133" s="42">
        <v>209.55</v>
      </c>
      <c r="Q6133" s="33">
        <v>146.66</v>
      </c>
      <c r="R6133" s="42">
        <v>175.36</v>
      </c>
      <c r="S6133" s="33">
        <v>268.76</v>
      </c>
      <c r="T6133" s="42">
        <v>11.41</v>
      </c>
      <c r="U6133" s="33">
        <v>11.29</v>
      </c>
      <c r="V6133" s="116">
        <v>10.27</v>
      </c>
    </row>
    <row r="6134" spans="1:22" x14ac:dyDescent="0.25">
      <c r="A6134" s="26" t="s">
        <v>6973</v>
      </c>
      <c r="B6134" s="42">
        <v>1.8</v>
      </c>
      <c r="C6134" s="33">
        <v>9.9</v>
      </c>
      <c r="D6134" s="42">
        <v>5.7</v>
      </c>
      <c r="E6134" s="33">
        <v>0.4</v>
      </c>
      <c r="F6134" s="42">
        <v>1.7</v>
      </c>
      <c r="G6134" s="33">
        <v>1.9</v>
      </c>
      <c r="H6134" s="42">
        <v>0.1</v>
      </c>
      <c r="I6134" s="33">
        <v>0.5</v>
      </c>
      <c r="J6134" s="42">
        <v>1.5</v>
      </c>
      <c r="K6134" s="33">
        <v>0.1</v>
      </c>
      <c r="L6134" s="42">
        <v>0.8</v>
      </c>
      <c r="M6134" s="33">
        <v>0.5</v>
      </c>
      <c r="N6134" s="42">
        <v>0.1</v>
      </c>
      <c r="O6134" s="33">
        <v>0.1</v>
      </c>
      <c r="P6134" s="42">
        <v>202.9</v>
      </c>
      <c r="Q6134" s="33">
        <v>134.18</v>
      </c>
      <c r="R6134" s="42">
        <v>164.52</v>
      </c>
      <c r="S6134" s="33">
        <v>269.01</v>
      </c>
      <c r="T6134" s="42">
        <v>12.19</v>
      </c>
      <c r="U6134" s="33">
        <v>11.77</v>
      </c>
      <c r="V6134" s="116">
        <v>11.26</v>
      </c>
    </row>
    <row r="6135" spans="1:22" x14ac:dyDescent="0.25">
      <c r="A6135" s="26" t="s">
        <v>6974</v>
      </c>
      <c r="B6135" s="42">
        <v>1.7</v>
      </c>
      <c r="C6135" s="33">
        <v>10.5</v>
      </c>
      <c r="D6135" s="42">
        <v>6.2</v>
      </c>
      <c r="E6135" s="33">
        <v>0.2</v>
      </c>
      <c r="F6135" s="42">
        <v>2.2999999999999998</v>
      </c>
      <c r="G6135" s="33">
        <v>2.6</v>
      </c>
      <c r="H6135" s="42">
        <v>0.3</v>
      </c>
      <c r="I6135" s="33">
        <v>1.5</v>
      </c>
      <c r="J6135" s="42">
        <v>0.1</v>
      </c>
      <c r="K6135" s="33">
        <v>0</v>
      </c>
      <c r="L6135" s="42">
        <v>0</v>
      </c>
      <c r="M6135" s="33">
        <v>0.3</v>
      </c>
      <c r="N6135" s="42">
        <v>0.2</v>
      </c>
      <c r="O6135" s="33">
        <v>0.2</v>
      </c>
      <c r="P6135" s="42">
        <v>230.67</v>
      </c>
      <c r="Q6135" s="33">
        <v>147.26</v>
      </c>
      <c r="R6135" s="42">
        <v>173.82</v>
      </c>
      <c r="S6135" s="33">
        <v>269.64</v>
      </c>
      <c r="T6135" s="42">
        <v>12.79</v>
      </c>
      <c r="U6135" s="33">
        <v>12.55</v>
      </c>
      <c r="V6135" s="116">
        <v>11.83</v>
      </c>
    </row>
    <row r="6136" spans="1:22" x14ac:dyDescent="0.25">
      <c r="A6136" s="26" t="s">
        <v>6975</v>
      </c>
      <c r="B6136" s="42">
        <v>2</v>
      </c>
      <c r="C6136" s="33">
        <v>12.1</v>
      </c>
      <c r="D6136" s="42">
        <v>6.8</v>
      </c>
      <c r="E6136" s="33">
        <v>0.1</v>
      </c>
      <c r="F6136" s="42">
        <v>2.5</v>
      </c>
      <c r="G6136" s="33">
        <v>3.1</v>
      </c>
      <c r="H6136" s="42">
        <v>0.4</v>
      </c>
      <c r="I6136" s="33">
        <v>1.9</v>
      </c>
      <c r="J6136" s="42">
        <v>0.2</v>
      </c>
      <c r="K6136" s="33">
        <v>0</v>
      </c>
      <c r="L6136" s="42">
        <v>0</v>
      </c>
      <c r="M6136" s="33">
        <v>0.3</v>
      </c>
      <c r="N6136" s="42">
        <v>0.1</v>
      </c>
      <c r="O6136" s="33">
        <v>0.2</v>
      </c>
      <c r="P6136" s="42">
        <v>202.16</v>
      </c>
      <c r="Q6136" s="33">
        <v>138.65</v>
      </c>
      <c r="R6136" s="42">
        <v>165.39</v>
      </c>
      <c r="S6136" s="33">
        <v>270.27</v>
      </c>
      <c r="T6136" s="42">
        <v>15.03</v>
      </c>
      <c r="U6136" s="33">
        <v>14.7</v>
      </c>
      <c r="V6136" s="116">
        <v>13.89</v>
      </c>
    </row>
    <row r="6137" spans="1:22" x14ac:dyDescent="0.25">
      <c r="A6137" s="26" t="s">
        <v>6976</v>
      </c>
      <c r="B6137" s="42">
        <v>1.5</v>
      </c>
      <c r="C6137" s="33">
        <v>10.8</v>
      </c>
      <c r="D6137" s="42">
        <v>5.9</v>
      </c>
      <c r="E6137" s="33">
        <v>0.3</v>
      </c>
      <c r="F6137" s="42">
        <v>2.4</v>
      </c>
      <c r="G6137" s="33">
        <v>2.7</v>
      </c>
      <c r="H6137" s="42">
        <v>0.3</v>
      </c>
      <c r="I6137" s="33">
        <v>1.6</v>
      </c>
      <c r="J6137" s="42">
        <v>0.3</v>
      </c>
      <c r="K6137" s="33">
        <v>0.1</v>
      </c>
      <c r="L6137" s="42">
        <v>0.2</v>
      </c>
      <c r="M6137" s="33">
        <v>0.2</v>
      </c>
      <c r="N6137" s="42">
        <v>0.1</v>
      </c>
      <c r="O6137" s="33">
        <v>0.2</v>
      </c>
      <c r="P6137" s="42">
        <v>247.57</v>
      </c>
      <c r="Q6137" s="33">
        <v>157.56</v>
      </c>
      <c r="R6137" s="42">
        <v>186.97</v>
      </c>
      <c r="S6137" s="33">
        <v>270.01</v>
      </c>
      <c r="T6137" s="42">
        <v>13.03</v>
      </c>
      <c r="U6137" s="33">
        <v>13.29</v>
      </c>
      <c r="V6137" s="116">
        <v>12.16</v>
      </c>
    </row>
    <row r="6138" spans="1:22" x14ac:dyDescent="0.25">
      <c r="A6138" s="26" t="s">
        <v>6977</v>
      </c>
      <c r="B6138" s="42">
        <v>2.7</v>
      </c>
      <c r="C6138" s="33">
        <v>12.1</v>
      </c>
      <c r="D6138" s="42">
        <v>6.1</v>
      </c>
      <c r="E6138" s="33">
        <v>0.6</v>
      </c>
      <c r="F6138" s="42">
        <v>2.5</v>
      </c>
      <c r="G6138" s="33">
        <v>3</v>
      </c>
      <c r="H6138" s="42">
        <v>0.2</v>
      </c>
      <c r="I6138" s="33">
        <v>2.2000000000000002</v>
      </c>
      <c r="J6138" s="42">
        <v>0.2</v>
      </c>
      <c r="K6138" s="33">
        <v>0.1</v>
      </c>
      <c r="L6138" s="42">
        <v>0.1</v>
      </c>
      <c r="M6138" s="33">
        <v>0.3</v>
      </c>
      <c r="N6138" s="42">
        <v>0.1</v>
      </c>
      <c r="O6138" s="33">
        <v>0.2</v>
      </c>
      <c r="P6138" s="42">
        <v>195.65</v>
      </c>
      <c r="Q6138" s="33">
        <v>142.51</v>
      </c>
      <c r="R6138" s="42">
        <v>169.79</v>
      </c>
      <c r="S6138" s="33">
        <v>269.60000000000002</v>
      </c>
      <c r="T6138" s="42">
        <v>14.43</v>
      </c>
      <c r="U6138" s="33">
        <v>14.14</v>
      </c>
      <c r="V6138" s="116">
        <v>13.05</v>
      </c>
    </row>
    <row r="6139" spans="1:22" x14ac:dyDescent="0.25">
      <c r="A6139" s="26" t="s">
        <v>6978</v>
      </c>
      <c r="B6139" s="42">
        <v>1</v>
      </c>
      <c r="C6139" s="33">
        <v>6.1</v>
      </c>
      <c r="D6139" s="42">
        <v>4.8</v>
      </c>
      <c r="E6139" s="33">
        <v>0.2</v>
      </c>
      <c r="F6139" s="42">
        <v>1.7</v>
      </c>
      <c r="G6139" s="33">
        <v>1.5</v>
      </c>
      <c r="H6139" s="42">
        <v>0.2</v>
      </c>
      <c r="I6139" s="33">
        <v>0.2</v>
      </c>
      <c r="J6139" s="42">
        <v>0.8</v>
      </c>
      <c r="K6139" s="33">
        <v>0.1</v>
      </c>
      <c r="L6139" s="42">
        <v>0</v>
      </c>
      <c r="M6139" s="33">
        <v>0.3</v>
      </c>
      <c r="N6139" s="42">
        <v>0.1</v>
      </c>
      <c r="O6139" s="33">
        <v>0.2</v>
      </c>
      <c r="P6139" s="42">
        <v>261.14</v>
      </c>
      <c r="Q6139" s="33">
        <v>179.75</v>
      </c>
      <c r="R6139" s="42">
        <v>212.76</v>
      </c>
      <c r="S6139" s="33">
        <v>268.25</v>
      </c>
      <c r="T6139" s="42">
        <v>8.02</v>
      </c>
      <c r="U6139" s="33">
        <v>7.8</v>
      </c>
      <c r="V6139" s="116">
        <v>7.42</v>
      </c>
    </row>
    <row r="6140" spans="1:22" x14ac:dyDescent="0.25">
      <c r="A6140" s="26" t="s">
        <v>6979</v>
      </c>
      <c r="B6140" s="42">
        <v>1.2</v>
      </c>
      <c r="C6140" s="33">
        <v>5.7</v>
      </c>
      <c r="D6140" s="42">
        <v>4.4000000000000004</v>
      </c>
      <c r="E6140" s="33">
        <v>0.2</v>
      </c>
      <c r="F6140" s="42">
        <v>1.4</v>
      </c>
      <c r="G6140" s="33">
        <v>1.6</v>
      </c>
      <c r="H6140" s="42">
        <v>0.1</v>
      </c>
      <c r="I6140" s="33">
        <v>0.4</v>
      </c>
      <c r="J6140" s="42">
        <v>0.4</v>
      </c>
      <c r="K6140" s="33">
        <v>0</v>
      </c>
      <c r="L6140" s="42">
        <v>0.2</v>
      </c>
      <c r="M6140" s="33">
        <v>0.2</v>
      </c>
      <c r="N6140" s="42">
        <v>0.1</v>
      </c>
      <c r="O6140" s="33">
        <v>0.1</v>
      </c>
      <c r="P6140" s="42">
        <v>272.64</v>
      </c>
      <c r="Q6140" s="33">
        <v>182.16</v>
      </c>
      <c r="R6140" s="42">
        <v>220.27</v>
      </c>
      <c r="S6140" s="33">
        <v>267.89999999999998</v>
      </c>
      <c r="T6140" s="42">
        <v>8.34</v>
      </c>
      <c r="U6140" s="33">
        <v>8.11</v>
      </c>
      <c r="V6140" s="116">
        <v>7.51</v>
      </c>
    </row>
    <row r="6141" spans="1:22" x14ac:dyDescent="0.25">
      <c r="A6141" s="26" t="s">
        <v>6980</v>
      </c>
      <c r="B6141" s="42">
        <v>0.5</v>
      </c>
      <c r="C6141" s="33">
        <v>6.3</v>
      </c>
      <c r="D6141" s="42">
        <v>4.9000000000000004</v>
      </c>
      <c r="E6141" s="33">
        <v>0.1</v>
      </c>
      <c r="F6141" s="42">
        <v>1.6</v>
      </c>
      <c r="G6141" s="33">
        <v>2.2000000000000002</v>
      </c>
      <c r="H6141" s="42">
        <v>0.3</v>
      </c>
      <c r="I6141" s="33">
        <v>1.2</v>
      </c>
      <c r="J6141" s="42">
        <v>0.3</v>
      </c>
      <c r="K6141" s="33">
        <v>0</v>
      </c>
      <c r="L6141" s="42">
        <v>0.2</v>
      </c>
      <c r="M6141" s="33">
        <v>0.2</v>
      </c>
      <c r="N6141" s="42">
        <v>0.1</v>
      </c>
      <c r="O6141" s="33">
        <v>0.1</v>
      </c>
      <c r="P6141" s="42">
        <v>276</v>
      </c>
      <c r="Q6141" s="33">
        <v>186.27</v>
      </c>
      <c r="R6141" s="42">
        <v>215.25</v>
      </c>
      <c r="S6141" s="33">
        <v>268.14</v>
      </c>
      <c r="T6141" s="42">
        <v>8.93</v>
      </c>
      <c r="U6141" s="33">
        <v>8.8699999999999992</v>
      </c>
      <c r="V6141" s="116">
        <v>8.5</v>
      </c>
    </row>
    <row r="6142" spans="1:22" x14ac:dyDescent="0.25">
      <c r="A6142" s="26" t="s">
        <v>6981</v>
      </c>
      <c r="B6142" s="42">
        <v>0.9</v>
      </c>
      <c r="C6142" s="33">
        <v>7.7</v>
      </c>
      <c r="D6142" s="42">
        <v>5.3</v>
      </c>
      <c r="E6142" s="33">
        <v>0.1</v>
      </c>
      <c r="F6142" s="42">
        <v>1.8</v>
      </c>
      <c r="G6142" s="33">
        <v>2</v>
      </c>
      <c r="H6142" s="42">
        <v>0.3</v>
      </c>
      <c r="I6142" s="33">
        <v>0.7</v>
      </c>
      <c r="J6142" s="42">
        <v>1</v>
      </c>
      <c r="K6142" s="33">
        <v>0.2</v>
      </c>
      <c r="L6142" s="42">
        <v>0.3</v>
      </c>
      <c r="M6142" s="33">
        <v>0.3</v>
      </c>
      <c r="N6142" s="42">
        <v>0.1</v>
      </c>
      <c r="O6142" s="33">
        <v>0.2</v>
      </c>
      <c r="P6142" s="42">
        <v>256.10000000000002</v>
      </c>
      <c r="Q6142" s="33">
        <v>163.24</v>
      </c>
      <c r="R6142" s="42">
        <v>207.82</v>
      </c>
      <c r="S6142" s="33">
        <v>268.12</v>
      </c>
      <c r="T6142" s="42">
        <v>9.43</v>
      </c>
      <c r="U6142" s="33">
        <v>9.5299999999999994</v>
      </c>
      <c r="V6142" s="116">
        <v>9.1</v>
      </c>
    </row>
    <row r="6143" spans="1:22" x14ac:dyDescent="0.25">
      <c r="A6143" s="26" t="s">
        <v>6982</v>
      </c>
      <c r="B6143" s="42">
        <v>1.5</v>
      </c>
      <c r="C6143" s="33">
        <v>9.6</v>
      </c>
      <c r="D6143" s="42">
        <v>5.9</v>
      </c>
      <c r="E6143" s="33">
        <v>0.2</v>
      </c>
      <c r="F6143" s="42">
        <v>2.4</v>
      </c>
      <c r="G6143" s="33">
        <v>2</v>
      </c>
      <c r="H6143" s="42">
        <v>0.2</v>
      </c>
      <c r="I6143" s="33">
        <v>0.6</v>
      </c>
      <c r="J6143" s="42">
        <v>1.5</v>
      </c>
      <c r="K6143" s="33">
        <v>0.2</v>
      </c>
      <c r="L6143" s="42">
        <v>0.4</v>
      </c>
      <c r="M6143" s="33">
        <v>0.1</v>
      </c>
      <c r="N6143" s="42">
        <v>0.1</v>
      </c>
      <c r="O6143" s="33">
        <v>0.2</v>
      </c>
      <c r="P6143" s="42">
        <v>231.1</v>
      </c>
      <c r="Q6143" s="33">
        <v>158.05000000000001</v>
      </c>
      <c r="R6143" s="42">
        <v>186.79</v>
      </c>
      <c r="S6143" s="33">
        <v>269.36</v>
      </c>
      <c r="T6143" s="42">
        <v>11.44</v>
      </c>
      <c r="U6143" s="33">
        <v>11.61</v>
      </c>
      <c r="V6143" s="116">
        <v>10.55</v>
      </c>
    </row>
    <row r="6144" spans="1:22" x14ac:dyDescent="0.25">
      <c r="A6144" s="26" t="s">
        <v>6983</v>
      </c>
      <c r="B6144" s="42">
        <v>1.8</v>
      </c>
      <c r="C6144" s="33">
        <v>9</v>
      </c>
      <c r="D6144" s="42">
        <v>5.6</v>
      </c>
      <c r="E6144" s="33">
        <v>0.1</v>
      </c>
      <c r="F6144" s="42">
        <v>2.1</v>
      </c>
      <c r="G6144" s="33">
        <v>1.9</v>
      </c>
      <c r="H6144" s="42">
        <v>0.3</v>
      </c>
      <c r="I6144" s="33">
        <v>1</v>
      </c>
      <c r="J6144" s="42">
        <v>1.3</v>
      </c>
      <c r="K6144" s="33">
        <v>0.2</v>
      </c>
      <c r="L6144" s="42">
        <v>0.4</v>
      </c>
      <c r="M6144" s="33">
        <v>0.2</v>
      </c>
      <c r="N6144" s="42">
        <v>0.1</v>
      </c>
      <c r="O6144" s="33">
        <v>0.1</v>
      </c>
      <c r="P6144" s="42">
        <v>235.41</v>
      </c>
      <c r="Q6144" s="33">
        <v>163.11000000000001</v>
      </c>
      <c r="R6144" s="42">
        <v>189.75</v>
      </c>
      <c r="S6144" s="33">
        <v>269.57</v>
      </c>
      <c r="T6144" s="42">
        <v>12.13</v>
      </c>
      <c r="U6144" s="33">
        <v>12.03</v>
      </c>
      <c r="V6144" s="116">
        <v>11.24</v>
      </c>
    </row>
    <row r="6145" spans="1:22" x14ac:dyDescent="0.25">
      <c r="A6145" s="26" t="s">
        <v>6984</v>
      </c>
      <c r="B6145" s="42">
        <v>1.2</v>
      </c>
      <c r="C6145" s="33">
        <v>10.7</v>
      </c>
      <c r="D6145" s="42">
        <v>6</v>
      </c>
      <c r="E6145" s="33">
        <v>0.1</v>
      </c>
      <c r="F6145" s="42">
        <v>2.1</v>
      </c>
      <c r="G6145" s="33">
        <v>2.1</v>
      </c>
      <c r="H6145" s="42">
        <v>0.2</v>
      </c>
      <c r="I6145" s="33">
        <v>2</v>
      </c>
      <c r="J6145" s="42">
        <v>1.4</v>
      </c>
      <c r="K6145" s="33">
        <v>0.2</v>
      </c>
      <c r="L6145" s="42">
        <v>0.7</v>
      </c>
      <c r="M6145" s="33">
        <v>0.1</v>
      </c>
      <c r="N6145" s="42">
        <v>0.1</v>
      </c>
      <c r="O6145" s="33">
        <v>0.1</v>
      </c>
      <c r="P6145" s="42">
        <v>239.55</v>
      </c>
      <c r="Q6145" s="33">
        <v>168.46</v>
      </c>
      <c r="R6145" s="42">
        <v>192.8</v>
      </c>
      <c r="S6145" s="33">
        <v>268.70999999999998</v>
      </c>
      <c r="T6145" s="42">
        <v>12.11</v>
      </c>
      <c r="U6145" s="33">
        <v>12.31</v>
      </c>
      <c r="V6145" s="116">
        <v>11.62</v>
      </c>
    </row>
    <row r="6146" spans="1:22" x14ac:dyDescent="0.25">
      <c r="A6146" s="26" t="s">
        <v>6985</v>
      </c>
      <c r="B6146" s="42">
        <v>1.1000000000000001</v>
      </c>
      <c r="C6146" s="33">
        <v>9.3000000000000007</v>
      </c>
      <c r="D6146" s="42">
        <v>5.3</v>
      </c>
      <c r="E6146" s="33">
        <v>0.1</v>
      </c>
      <c r="F6146" s="42">
        <v>1.9</v>
      </c>
      <c r="G6146" s="33">
        <v>1.7</v>
      </c>
      <c r="H6146" s="42">
        <v>0.3</v>
      </c>
      <c r="I6146" s="33">
        <v>0.8</v>
      </c>
      <c r="J6146" s="42">
        <v>1.3</v>
      </c>
      <c r="K6146" s="33">
        <v>0.2</v>
      </c>
      <c r="L6146" s="42">
        <v>0.5</v>
      </c>
      <c r="M6146" s="33">
        <v>0.1</v>
      </c>
      <c r="N6146" s="42">
        <v>0.1</v>
      </c>
      <c r="O6146" s="33">
        <v>0.1</v>
      </c>
      <c r="P6146" s="42">
        <v>249.39</v>
      </c>
      <c r="Q6146" s="33">
        <v>172.7</v>
      </c>
      <c r="R6146" s="42">
        <v>199.42</v>
      </c>
      <c r="S6146" s="33">
        <v>268.91000000000003</v>
      </c>
      <c r="T6146" s="42">
        <v>11.32</v>
      </c>
      <c r="U6146" s="33">
        <v>11.3</v>
      </c>
      <c r="V6146" s="116">
        <v>10.75</v>
      </c>
    </row>
    <row r="6147" spans="1:22" x14ac:dyDescent="0.25">
      <c r="A6147" s="26" t="s">
        <v>6986</v>
      </c>
      <c r="B6147" s="42">
        <v>1.9</v>
      </c>
      <c r="C6147" s="33">
        <v>10.5</v>
      </c>
      <c r="D6147" s="42">
        <v>5.9</v>
      </c>
      <c r="E6147" s="33">
        <v>0.2</v>
      </c>
      <c r="F6147" s="42">
        <v>1.8</v>
      </c>
      <c r="G6147" s="33">
        <v>1.9</v>
      </c>
      <c r="H6147" s="42">
        <v>0.3</v>
      </c>
      <c r="I6147" s="33">
        <v>1.6</v>
      </c>
      <c r="J6147" s="42">
        <v>1.4</v>
      </c>
      <c r="K6147" s="33">
        <v>0.2</v>
      </c>
      <c r="L6147" s="42">
        <v>0.5</v>
      </c>
      <c r="M6147" s="33">
        <v>0.1</v>
      </c>
      <c r="N6147" s="42">
        <v>0.1</v>
      </c>
      <c r="O6147" s="33">
        <v>0.1</v>
      </c>
      <c r="P6147" s="42">
        <v>221.74</v>
      </c>
      <c r="Q6147" s="33">
        <v>159.65</v>
      </c>
      <c r="R6147" s="42">
        <v>180.84</v>
      </c>
      <c r="S6147" s="33">
        <v>268.89999999999998</v>
      </c>
      <c r="T6147" s="42">
        <v>13.06</v>
      </c>
      <c r="U6147" s="33">
        <v>12.98</v>
      </c>
      <c r="V6147" s="116">
        <v>12.15</v>
      </c>
    </row>
    <row r="6148" spans="1:22" x14ac:dyDescent="0.25">
      <c r="A6148" s="26" t="s">
        <v>6987</v>
      </c>
      <c r="B6148" s="42">
        <v>1.5</v>
      </c>
      <c r="C6148" s="33">
        <v>11.4</v>
      </c>
      <c r="D6148" s="42">
        <v>6.2</v>
      </c>
      <c r="E6148" s="33">
        <v>0.1</v>
      </c>
      <c r="F6148" s="42">
        <v>2.2999999999999998</v>
      </c>
      <c r="G6148" s="33">
        <v>2.2000000000000002</v>
      </c>
      <c r="H6148" s="42">
        <v>0.1</v>
      </c>
      <c r="I6148" s="33">
        <v>1.6</v>
      </c>
      <c r="J6148" s="42">
        <v>1.6</v>
      </c>
      <c r="K6148" s="33">
        <v>0.3</v>
      </c>
      <c r="L6148" s="42">
        <v>0.7</v>
      </c>
      <c r="M6148" s="33">
        <v>0.1</v>
      </c>
      <c r="N6148" s="42">
        <v>0</v>
      </c>
      <c r="O6148" s="33">
        <v>0.2</v>
      </c>
      <c r="P6148" s="42">
        <v>217.15</v>
      </c>
      <c r="Q6148" s="33">
        <v>156.74</v>
      </c>
      <c r="R6148" s="42">
        <v>177.01</v>
      </c>
      <c r="S6148" s="33">
        <v>269.04000000000002</v>
      </c>
      <c r="T6148" s="42">
        <v>13.83</v>
      </c>
      <c r="U6148" s="33">
        <v>13.86</v>
      </c>
      <c r="V6148" s="116">
        <v>12.86</v>
      </c>
    </row>
    <row r="6149" spans="1:22" x14ac:dyDescent="0.25">
      <c r="A6149" s="26" t="s">
        <v>6988</v>
      </c>
      <c r="B6149" s="42">
        <v>1.6</v>
      </c>
      <c r="C6149" s="33">
        <v>8.6999999999999993</v>
      </c>
      <c r="D6149" s="42">
        <v>5.4</v>
      </c>
      <c r="E6149" s="33">
        <v>0.1</v>
      </c>
      <c r="F6149" s="42">
        <v>2.1</v>
      </c>
      <c r="G6149" s="33">
        <v>1.9</v>
      </c>
      <c r="H6149" s="42">
        <v>0.1</v>
      </c>
      <c r="I6149" s="33">
        <v>1.8</v>
      </c>
      <c r="J6149" s="42">
        <v>1.9</v>
      </c>
      <c r="K6149" s="33">
        <v>0.2</v>
      </c>
      <c r="L6149" s="42">
        <v>0.6</v>
      </c>
      <c r="M6149" s="33">
        <v>0.1</v>
      </c>
      <c r="N6149" s="42">
        <v>0</v>
      </c>
      <c r="O6149" s="33">
        <v>0</v>
      </c>
      <c r="P6149" s="42">
        <v>224.77</v>
      </c>
      <c r="Q6149" s="33">
        <v>151.59</v>
      </c>
      <c r="R6149" s="42">
        <v>177.77</v>
      </c>
      <c r="S6149" s="33">
        <v>268.89</v>
      </c>
      <c r="T6149" s="42">
        <v>12.2</v>
      </c>
      <c r="U6149" s="33">
        <v>12.24</v>
      </c>
      <c r="V6149" s="116">
        <v>11.32</v>
      </c>
    </row>
    <row r="6150" spans="1:22" x14ac:dyDescent="0.25">
      <c r="A6150" s="26" t="s">
        <v>6989</v>
      </c>
      <c r="B6150" s="42">
        <v>1.5</v>
      </c>
      <c r="C6150" s="33">
        <v>9.3000000000000007</v>
      </c>
      <c r="D6150" s="42">
        <v>5.2</v>
      </c>
      <c r="E6150" s="33">
        <v>0.2</v>
      </c>
      <c r="F6150" s="42">
        <v>2</v>
      </c>
      <c r="G6150" s="33">
        <v>1.8</v>
      </c>
      <c r="H6150" s="42">
        <v>0.2</v>
      </c>
      <c r="I6150" s="33">
        <v>1.8</v>
      </c>
      <c r="J6150" s="42">
        <v>1.7</v>
      </c>
      <c r="K6150" s="33">
        <v>0.3</v>
      </c>
      <c r="L6150" s="42">
        <v>0.5</v>
      </c>
      <c r="M6150" s="33">
        <v>0.1</v>
      </c>
      <c r="N6150" s="42">
        <v>0.1</v>
      </c>
      <c r="O6150" s="33">
        <v>0</v>
      </c>
      <c r="P6150" s="42">
        <v>238.29</v>
      </c>
      <c r="Q6150" s="33">
        <v>163.59</v>
      </c>
      <c r="R6150" s="42">
        <v>192.65</v>
      </c>
      <c r="S6150" s="33">
        <v>268.77</v>
      </c>
      <c r="T6150" s="42">
        <v>10.76</v>
      </c>
      <c r="U6150" s="33">
        <v>10.81</v>
      </c>
      <c r="V6150" s="116">
        <v>10.220000000000001</v>
      </c>
    </row>
    <row r="6151" spans="1:22" x14ac:dyDescent="0.25">
      <c r="A6151" s="26" t="s">
        <v>6990</v>
      </c>
      <c r="B6151" s="42">
        <v>1.3</v>
      </c>
      <c r="C6151" s="33">
        <v>9.1</v>
      </c>
      <c r="D6151" s="42">
        <v>6</v>
      </c>
      <c r="E6151" s="33">
        <v>0.1</v>
      </c>
      <c r="F6151" s="42">
        <v>1.9</v>
      </c>
      <c r="G6151" s="33">
        <v>2</v>
      </c>
      <c r="H6151" s="42">
        <v>0.2</v>
      </c>
      <c r="I6151" s="33">
        <v>1.6</v>
      </c>
      <c r="J6151" s="42">
        <v>1.9</v>
      </c>
      <c r="K6151" s="33">
        <v>0.3</v>
      </c>
      <c r="L6151" s="42">
        <v>0.5</v>
      </c>
      <c r="M6151" s="33">
        <v>0.2</v>
      </c>
      <c r="N6151" s="42">
        <v>0.1</v>
      </c>
      <c r="O6151" s="33">
        <v>0.1</v>
      </c>
      <c r="P6151" s="42">
        <v>219.18</v>
      </c>
      <c r="Q6151" s="33">
        <v>147.97999999999999</v>
      </c>
      <c r="R6151" s="42">
        <v>176.64</v>
      </c>
      <c r="S6151" s="33">
        <v>268.99</v>
      </c>
      <c r="T6151" s="42">
        <v>11.16</v>
      </c>
      <c r="U6151" s="33">
        <v>11.26</v>
      </c>
      <c r="V6151" s="116">
        <v>10.45</v>
      </c>
    </row>
    <row r="6152" spans="1:22" x14ac:dyDescent="0.25">
      <c r="A6152" s="26" t="s">
        <v>6991</v>
      </c>
      <c r="B6152" s="42">
        <v>0.8</v>
      </c>
      <c r="C6152" s="33">
        <v>7.9</v>
      </c>
      <c r="D6152" s="42">
        <v>5.8</v>
      </c>
      <c r="E6152" s="33">
        <v>0</v>
      </c>
      <c r="F6152" s="42">
        <v>1.6</v>
      </c>
      <c r="G6152" s="33">
        <v>1.9</v>
      </c>
      <c r="H6152" s="42">
        <v>0.6</v>
      </c>
      <c r="I6152" s="33">
        <v>2</v>
      </c>
      <c r="J6152" s="42">
        <v>1.9</v>
      </c>
      <c r="K6152" s="33">
        <v>0.3</v>
      </c>
      <c r="L6152" s="42">
        <v>0.5</v>
      </c>
      <c r="M6152" s="33">
        <v>0.1</v>
      </c>
      <c r="N6152" s="42">
        <v>0.1</v>
      </c>
      <c r="O6152" s="33">
        <v>0.1</v>
      </c>
      <c r="P6152" s="42">
        <v>219.15</v>
      </c>
      <c r="Q6152" s="33">
        <v>146.97</v>
      </c>
      <c r="R6152" s="42">
        <v>175.3</v>
      </c>
      <c r="S6152" s="33">
        <v>268.54000000000002</v>
      </c>
      <c r="T6152" s="42">
        <v>10.82</v>
      </c>
      <c r="U6152" s="33">
        <v>10.33</v>
      </c>
      <c r="V6152" s="116">
        <v>9.8800000000000008</v>
      </c>
    </row>
    <row r="6153" spans="1:22" x14ac:dyDescent="0.25">
      <c r="A6153" s="26" t="s">
        <v>6992</v>
      </c>
      <c r="B6153" s="42">
        <v>1</v>
      </c>
      <c r="C6153" s="33">
        <v>8.8000000000000007</v>
      </c>
      <c r="D6153" s="42">
        <v>5.7</v>
      </c>
      <c r="E6153" s="33">
        <v>0.1</v>
      </c>
      <c r="F6153" s="42">
        <v>1.7</v>
      </c>
      <c r="G6153" s="33">
        <v>1.9</v>
      </c>
      <c r="H6153" s="42">
        <v>0.2</v>
      </c>
      <c r="I6153" s="33">
        <v>1.9</v>
      </c>
      <c r="J6153" s="42">
        <v>2.1</v>
      </c>
      <c r="K6153" s="33">
        <v>0.3</v>
      </c>
      <c r="L6153" s="42">
        <v>0.7</v>
      </c>
      <c r="M6153" s="33">
        <v>0.2</v>
      </c>
      <c r="N6153" s="42">
        <v>0.1</v>
      </c>
      <c r="O6153" s="33">
        <v>0.1</v>
      </c>
      <c r="P6153" s="42">
        <v>221.81</v>
      </c>
      <c r="Q6153" s="33">
        <v>156.09</v>
      </c>
      <c r="R6153" s="42">
        <v>185.06</v>
      </c>
      <c r="S6153" s="33">
        <v>268.83999999999997</v>
      </c>
      <c r="T6153" s="42">
        <v>11.95</v>
      </c>
      <c r="U6153" s="33">
        <v>11.91</v>
      </c>
      <c r="V6153" s="116">
        <v>11.32</v>
      </c>
    </row>
    <row r="6154" spans="1:22" x14ac:dyDescent="0.25">
      <c r="A6154" s="26" t="s">
        <v>6993</v>
      </c>
      <c r="B6154" s="42">
        <v>1.7</v>
      </c>
      <c r="C6154" s="33">
        <v>11</v>
      </c>
      <c r="D6154" s="42">
        <v>6.2</v>
      </c>
      <c r="E6154" s="33">
        <v>0.1</v>
      </c>
      <c r="F6154" s="42">
        <v>1.7</v>
      </c>
      <c r="G6154" s="33">
        <v>2.4</v>
      </c>
      <c r="H6154" s="42">
        <v>0.1</v>
      </c>
      <c r="I6154" s="33">
        <v>2</v>
      </c>
      <c r="J6154" s="42">
        <v>1.8</v>
      </c>
      <c r="K6154" s="33">
        <v>0.4</v>
      </c>
      <c r="L6154" s="42">
        <v>0.5</v>
      </c>
      <c r="M6154" s="33">
        <v>0.2</v>
      </c>
      <c r="N6154" s="42">
        <v>0.1</v>
      </c>
      <c r="O6154" s="33">
        <v>0.1</v>
      </c>
      <c r="P6154" s="42">
        <v>185.26</v>
      </c>
      <c r="Q6154" s="33">
        <v>130.84</v>
      </c>
      <c r="R6154" s="42">
        <v>155.62</v>
      </c>
      <c r="S6154" s="33">
        <v>270.16000000000003</v>
      </c>
      <c r="T6154" s="42">
        <v>13.63</v>
      </c>
      <c r="U6154" s="33">
        <v>13.44</v>
      </c>
      <c r="V6154" s="116">
        <v>13.26</v>
      </c>
    </row>
    <row r="6155" spans="1:22" x14ac:dyDescent="0.25">
      <c r="A6155" s="26" t="s">
        <v>6994</v>
      </c>
      <c r="B6155" s="42">
        <v>1.1000000000000001</v>
      </c>
      <c r="C6155" s="33">
        <v>10.1</v>
      </c>
      <c r="D6155" s="42">
        <v>6.4</v>
      </c>
      <c r="E6155" s="33">
        <v>0.1</v>
      </c>
      <c r="F6155" s="42">
        <v>1.7</v>
      </c>
      <c r="G6155" s="33">
        <v>2.4</v>
      </c>
      <c r="H6155" s="42">
        <v>0.2</v>
      </c>
      <c r="I6155" s="33">
        <v>1.8</v>
      </c>
      <c r="J6155" s="42">
        <v>2.2000000000000002</v>
      </c>
      <c r="K6155" s="33">
        <v>0.3</v>
      </c>
      <c r="L6155" s="42">
        <v>0.5</v>
      </c>
      <c r="M6155" s="33">
        <v>0.2</v>
      </c>
      <c r="N6155" s="42">
        <v>0.2</v>
      </c>
      <c r="O6155" s="33">
        <v>0.1</v>
      </c>
      <c r="P6155" s="42">
        <v>198.19</v>
      </c>
      <c r="Q6155" s="33">
        <v>142.9</v>
      </c>
      <c r="R6155" s="42">
        <v>165.98</v>
      </c>
      <c r="S6155" s="33">
        <v>270.27999999999997</v>
      </c>
      <c r="T6155" s="42">
        <v>12.48</v>
      </c>
      <c r="U6155" s="33">
        <v>12.25</v>
      </c>
      <c r="V6155" s="116">
        <v>12.04</v>
      </c>
    </row>
    <row r="6156" spans="1:22" x14ac:dyDescent="0.25">
      <c r="A6156" s="26" t="s">
        <v>6995</v>
      </c>
      <c r="B6156" s="42">
        <v>1.2</v>
      </c>
      <c r="C6156" s="33">
        <v>10.5</v>
      </c>
      <c r="D6156" s="42">
        <v>5</v>
      </c>
      <c r="E6156" s="33">
        <v>0.1</v>
      </c>
      <c r="F6156" s="42">
        <v>1.4</v>
      </c>
      <c r="G6156" s="33">
        <v>1.9</v>
      </c>
      <c r="H6156" s="42">
        <v>0.5</v>
      </c>
      <c r="I6156" s="33">
        <v>1.5</v>
      </c>
      <c r="J6156" s="42">
        <v>1.9</v>
      </c>
      <c r="K6156" s="33">
        <v>0.3</v>
      </c>
      <c r="L6156" s="42">
        <v>0.5</v>
      </c>
      <c r="M6156" s="33">
        <v>0.1</v>
      </c>
      <c r="N6156" s="42">
        <v>0.1</v>
      </c>
      <c r="O6156" s="33">
        <v>0.1</v>
      </c>
      <c r="P6156" s="42">
        <v>214.91</v>
      </c>
      <c r="Q6156" s="33">
        <v>137.96</v>
      </c>
      <c r="R6156" s="42">
        <v>162.38</v>
      </c>
      <c r="S6156" s="33">
        <v>269.94</v>
      </c>
      <c r="T6156" s="42">
        <v>11.93</v>
      </c>
      <c r="U6156" s="33">
        <v>11.88</v>
      </c>
      <c r="V6156" s="116">
        <v>11.5</v>
      </c>
    </row>
    <row r="6157" spans="1:22" x14ac:dyDescent="0.25">
      <c r="A6157" s="26" t="s">
        <v>6996</v>
      </c>
      <c r="B6157" s="42">
        <v>1.2</v>
      </c>
      <c r="C6157" s="33">
        <v>7.9</v>
      </c>
      <c r="D6157" s="42">
        <v>4.3</v>
      </c>
      <c r="E6157" s="33">
        <v>0.1</v>
      </c>
      <c r="F6157" s="42">
        <v>1.6</v>
      </c>
      <c r="G6157" s="33">
        <v>1.6</v>
      </c>
      <c r="H6157" s="42">
        <v>0.1</v>
      </c>
      <c r="I6157" s="33">
        <v>1.6</v>
      </c>
      <c r="J6157" s="42">
        <v>1.4</v>
      </c>
      <c r="K6157" s="33">
        <v>0.2</v>
      </c>
      <c r="L6157" s="42">
        <v>0.1</v>
      </c>
      <c r="M6157" s="33">
        <v>0.1</v>
      </c>
      <c r="N6157" s="42">
        <v>0.1</v>
      </c>
      <c r="O6157" s="33">
        <v>0.1</v>
      </c>
      <c r="P6157" s="42">
        <v>228.8</v>
      </c>
      <c r="Q6157" s="33">
        <v>161.01</v>
      </c>
      <c r="R6157" s="42">
        <v>184.8</v>
      </c>
      <c r="S6157" s="33">
        <v>269.47000000000003</v>
      </c>
      <c r="T6157" s="42">
        <v>10.050000000000001</v>
      </c>
      <c r="U6157" s="33">
        <v>9.7200000000000006</v>
      </c>
      <c r="V6157" s="116">
        <v>9.26</v>
      </c>
    </row>
    <row r="6158" spans="1:22" x14ac:dyDescent="0.25">
      <c r="A6158" s="26" t="s">
        <v>6997</v>
      </c>
      <c r="B6158" s="42">
        <v>1.9</v>
      </c>
      <c r="C6158" s="33">
        <v>11.6</v>
      </c>
      <c r="D6158" s="42">
        <v>5.5</v>
      </c>
      <c r="E6158" s="33">
        <v>0.2</v>
      </c>
      <c r="F6158" s="42">
        <v>2</v>
      </c>
      <c r="G6158" s="33">
        <v>2.2000000000000002</v>
      </c>
      <c r="H6158" s="42">
        <v>0.1</v>
      </c>
      <c r="I6158" s="33">
        <v>1.8</v>
      </c>
      <c r="J6158" s="42">
        <v>1.9</v>
      </c>
      <c r="K6158" s="33">
        <v>0.3</v>
      </c>
      <c r="L6158" s="42">
        <v>0.6</v>
      </c>
      <c r="M6158" s="33">
        <v>0</v>
      </c>
      <c r="N6158" s="42">
        <v>0</v>
      </c>
      <c r="O6158" s="33">
        <v>0.1</v>
      </c>
      <c r="P6158" s="42">
        <v>213.74</v>
      </c>
      <c r="Q6158" s="33">
        <v>149.22999999999999</v>
      </c>
      <c r="R6158" s="42">
        <v>173.32</v>
      </c>
      <c r="S6158" s="33">
        <v>269.61</v>
      </c>
      <c r="T6158" s="42">
        <v>13.72</v>
      </c>
      <c r="U6158" s="33">
        <v>13.58</v>
      </c>
      <c r="V6158" s="116">
        <v>13.09</v>
      </c>
    </row>
    <row r="6159" spans="1:22" x14ac:dyDescent="0.25">
      <c r="A6159" s="26" t="s">
        <v>6998</v>
      </c>
      <c r="B6159" s="42">
        <v>2.2000000000000002</v>
      </c>
      <c r="C6159" s="33">
        <v>10.3</v>
      </c>
      <c r="D6159" s="42">
        <v>6</v>
      </c>
      <c r="E6159" s="33">
        <v>0.2</v>
      </c>
      <c r="F6159" s="42">
        <v>2.1</v>
      </c>
      <c r="G6159" s="33">
        <v>2.1</v>
      </c>
      <c r="H6159" s="42">
        <v>0.2</v>
      </c>
      <c r="I6159" s="33">
        <v>0.8</v>
      </c>
      <c r="J6159" s="42">
        <v>0.6</v>
      </c>
      <c r="K6159" s="33">
        <v>0.1</v>
      </c>
      <c r="L6159" s="42">
        <v>0.2</v>
      </c>
      <c r="M6159" s="33">
        <v>0.3</v>
      </c>
      <c r="N6159" s="42">
        <v>0.1</v>
      </c>
      <c r="O6159" s="33">
        <v>0.2</v>
      </c>
      <c r="P6159" s="42">
        <v>205.1</v>
      </c>
      <c r="Q6159" s="33">
        <v>142.79</v>
      </c>
      <c r="R6159" s="42">
        <v>169</v>
      </c>
      <c r="S6159" s="33">
        <v>270.04000000000002</v>
      </c>
      <c r="T6159" s="42">
        <v>13.9</v>
      </c>
      <c r="U6159" s="33">
        <v>13.7</v>
      </c>
      <c r="V6159" s="116">
        <v>13.41</v>
      </c>
    </row>
    <row r="6160" spans="1:22" x14ac:dyDescent="0.25">
      <c r="A6160" s="26" t="s">
        <v>6999</v>
      </c>
      <c r="B6160" s="42">
        <v>1.7</v>
      </c>
      <c r="C6160" s="33">
        <v>8.1</v>
      </c>
      <c r="D6160" s="42">
        <v>5.2</v>
      </c>
      <c r="E6160" s="33">
        <v>0.1</v>
      </c>
      <c r="F6160" s="42">
        <v>1.6</v>
      </c>
      <c r="G6160" s="33">
        <v>1.7</v>
      </c>
      <c r="H6160" s="42">
        <v>0.1</v>
      </c>
      <c r="I6160" s="33">
        <v>0.8</v>
      </c>
      <c r="J6160" s="42">
        <v>1.2</v>
      </c>
      <c r="K6160" s="33">
        <v>0.2</v>
      </c>
      <c r="L6160" s="42">
        <v>0.3</v>
      </c>
      <c r="M6160" s="33">
        <v>0.2</v>
      </c>
      <c r="N6160" s="42">
        <v>0.1</v>
      </c>
      <c r="O6160" s="33">
        <v>0.1</v>
      </c>
      <c r="P6160" s="42">
        <v>225.58</v>
      </c>
      <c r="Q6160" s="33">
        <v>158.13999999999999</v>
      </c>
      <c r="R6160" s="42">
        <v>179.33</v>
      </c>
      <c r="S6160" s="33">
        <v>269.58999999999997</v>
      </c>
      <c r="T6160" s="42">
        <v>10.99</v>
      </c>
      <c r="U6160" s="33">
        <v>10.79</v>
      </c>
      <c r="V6160" s="116">
        <v>10.23</v>
      </c>
    </row>
    <row r="6161" spans="1:22" x14ac:dyDescent="0.25">
      <c r="A6161" s="26" t="s">
        <v>7000</v>
      </c>
      <c r="B6161" s="42">
        <v>1.8</v>
      </c>
      <c r="C6161" s="33">
        <v>9.9</v>
      </c>
      <c r="D6161" s="42">
        <v>6</v>
      </c>
      <c r="E6161" s="33">
        <v>0.3</v>
      </c>
      <c r="F6161" s="42">
        <v>1.9</v>
      </c>
      <c r="G6161" s="33">
        <v>1.6</v>
      </c>
      <c r="H6161" s="42">
        <v>0.1</v>
      </c>
      <c r="I6161" s="33">
        <v>1.3</v>
      </c>
      <c r="J6161" s="42">
        <v>1.3</v>
      </c>
      <c r="K6161" s="33">
        <v>0.1</v>
      </c>
      <c r="L6161" s="42">
        <v>0.6</v>
      </c>
      <c r="M6161" s="33">
        <v>0</v>
      </c>
      <c r="N6161" s="42">
        <v>0.1</v>
      </c>
      <c r="O6161" s="33">
        <v>0.1</v>
      </c>
      <c r="P6161" s="42">
        <v>242.34</v>
      </c>
      <c r="Q6161" s="33">
        <v>166.05</v>
      </c>
      <c r="R6161" s="42">
        <v>194.57</v>
      </c>
      <c r="S6161" s="33">
        <v>268.95999999999998</v>
      </c>
      <c r="T6161" s="42">
        <v>12.36</v>
      </c>
      <c r="U6161" s="33">
        <v>12.02</v>
      </c>
      <c r="V6161" s="116">
        <v>11.9</v>
      </c>
    </row>
    <row r="6162" spans="1:22" x14ac:dyDescent="0.25">
      <c r="A6162" s="26" t="s">
        <v>7001</v>
      </c>
      <c r="B6162" s="42">
        <v>2.6</v>
      </c>
      <c r="C6162" s="33">
        <v>11.6</v>
      </c>
      <c r="D6162" s="42">
        <v>6.1</v>
      </c>
      <c r="E6162" s="33">
        <v>0.2</v>
      </c>
      <c r="F6162" s="42">
        <v>2.2999999999999998</v>
      </c>
      <c r="G6162" s="33">
        <v>2.2000000000000002</v>
      </c>
      <c r="H6162" s="42">
        <v>0.1</v>
      </c>
      <c r="I6162" s="33">
        <v>1.5</v>
      </c>
      <c r="J6162" s="42">
        <v>1.6</v>
      </c>
      <c r="K6162" s="33">
        <v>0.2</v>
      </c>
      <c r="L6162" s="42">
        <v>0.7</v>
      </c>
      <c r="M6162" s="33">
        <v>0</v>
      </c>
      <c r="N6162" s="42">
        <v>0.1</v>
      </c>
      <c r="O6162" s="33">
        <v>0.2</v>
      </c>
      <c r="P6162" s="42">
        <v>219.89</v>
      </c>
      <c r="Q6162" s="33">
        <v>157.52000000000001</v>
      </c>
      <c r="R6162" s="42">
        <v>176.54</v>
      </c>
      <c r="S6162" s="33">
        <v>269.64999999999998</v>
      </c>
      <c r="T6162" s="42">
        <v>13.42</v>
      </c>
      <c r="U6162" s="33">
        <v>13.59</v>
      </c>
      <c r="V6162" s="116">
        <v>12.61</v>
      </c>
    </row>
    <row r="6163" spans="1:22" x14ac:dyDescent="0.25">
      <c r="A6163" s="26" t="s">
        <v>7002</v>
      </c>
      <c r="B6163" s="42">
        <v>1.7</v>
      </c>
      <c r="C6163" s="33">
        <v>10.7</v>
      </c>
      <c r="D6163" s="42">
        <v>5.8</v>
      </c>
      <c r="E6163" s="33">
        <v>0.2</v>
      </c>
      <c r="F6163" s="42">
        <v>2</v>
      </c>
      <c r="G6163" s="33">
        <v>2</v>
      </c>
      <c r="H6163" s="42">
        <v>0.1</v>
      </c>
      <c r="I6163" s="33">
        <v>1.3</v>
      </c>
      <c r="J6163" s="42">
        <v>1.1000000000000001</v>
      </c>
      <c r="K6163" s="33">
        <v>0.1</v>
      </c>
      <c r="L6163" s="42">
        <v>0.6</v>
      </c>
      <c r="M6163" s="33">
        <v>0</v>
      </c>
      <c r="N6163" s="42">
        <v>0</v>
      </c>
      <c r="O6163" s="33">
        <v>0.2</v>
      </c>
      <c r="P6163" s="42">
        <v>246.27</v>
      </c>
      <c r="Q6163" s="33">
        <v>167.6</v>
      </c>
      <c r="R6163" s="42">
        <v>193.91</v>
      </c>
      <c r="S6163" s="33">
        <v>269.45</v>
      </c>
      <c r="T6163" s="42">
        <v>12.26</v>
      </c>
      <c r="U6163" s="33">
        <v>12.6</v>
      </c>
      <c r="V6163" s="116">
        <v>12.06</v>
      </c>
    </row>
    <row r="6164" spans="1:22" x14ac:dyDescent="0.25">
      <c r="A6164" s="26" t="s">
        <v>7003</v>
      </c>
      <c r="B6164" s="42">
        <v>2</v>
      </c>
      <c r="C6164" s="33">
        <v>11.6</v>
      </c>
      <c r="D6164" s="42">
        <v>6</v>
      </c>
      <c r="E6164" s="33">
        <v>0.3</v>
      </c>
      <c r="F6164" s="42">
        <v>2</v>
      </c>
      <c r="G6164" s="33">
        <v>1.9</v>
      </c>
      <c r="H6164" s="42">
        <v>0.1</v>
      </c>
      <c r="I6164" s="33">
        <v>1.2</v>
      </c>
      <c r="J6164" s="42">
        <v>1.3</v>
      </c>
      <c r="K6164" s="33">
        <v>0.1</v>
      </c>
      <c r="L6164" s="42">
        <v>0.7</v>
      </c>
      <c r="M6164" s="33">
        <v>0.1</v>
      </c>
      <c r="N6164" s="42">
        <v>0</v>
      </c>
      <c r="O6164" s="33">
        <v>0.2</v>
      </c>
      <c r="P6164" s="42">
        <v>224.75</v>
      </c>
      <c r="Q6164" s="33">
        <v>156</v>
      </c>
      <c r="R6164" s="42">
        <v>180.9</v>
      </c>
      <c r="S6164" s="33">
        <v>269.76</v>
      </c>
      <c r="T6164" s="42">
        <v>13.86</v>
      </c>
      <c r="U6164" s="33">
        <v>14.26</v>
      </c>
      <c r="V6164" s="116">
        <v>13.41</v>
      </c>
    </row>
    <row r="6165" spans="1:22" x14ac:dyDescent="0.25">
      <c r="A6165" s="26" t="s">
        <v>7004</v>
      </c>
      <c r="B6165" s="42">
        <v>1.5</v>
      </c>
      <c r="C6165" s="33">
        <v>10.6</v>
      </c>
      <c r="D6165" s="42">
        <v>6.2</v>
      </c>
      <c r="E6165" s="33">
        <v>0.1</v>
      </c>
      <c r="F6165" s="42">
        <v>2.4</v>
      </c>
      <c r="G6165" s="33">
        <v>2.4</v>
      </c>
      <c r="H6165" s="42">
        <v>0.2</v>
      </c>
      <c r="I6165" s="33">
        <v>1.8</v>
      </c>
      <c r="J6165" s="42">
        <v>1.3</v>
      </c>
      <c r="K6165" s="33">
        <v>0.2</v>
      </c>
      <c r="L6165" s="42">
        <v>0.8</v>
      </c>
      <c r="M6165" s="33">
        <v>0.2</v>
      </c>
      <c r="N6165" s="42">
        <v>0.1</v>
      </c>
      <c r="O6165" s="33">
        <v>0.2</v>
      </c>
      <c r="P6165" s="42">
        <v>238.34</v>
      </c>
      <c r="Q6165" s="33">
        <v>169.28</v>
      </c>
      <c r="R6165" s="42">
        <v>189.67</v>
      </c>
      <c r="S6165" s="33">
        <v>269.08</v>
      </c>
      <c r="T6165" s="42">
        <v>12.98</v>
      </c>
      <c r="U6165" s="33">
        <v>13.15</v>
      </c>
      <c r="V6165" s="116">
        <v>12.76</v>
      </c>
    </row>
    <row r="6166" spans="1:22" x14ac:dyDescent="0.25">
      <c r="A6166" s="26" t="s">
        <v>7005</v>
      </c>
      <c r="B6166" s="42">
        <v>1.8</v>
      </c>
      <c r="C6166" s="33">
        <v>8.9</v>
      </c>
      <c r="D6166" s="42">
        <v>5.0999999999999996</v>
      </c>
      <c r="E6166" s="33">
        <v>0.2</v>
      </c>
      <c r="F6166" s="42">
        <v>2.1</v>
      </c>
      <c r="G6166" s="33">
        <v>1.9</v>
      </c>
      <c r="H6166" s="42">
        <v>0.4</v>
      </c>
      <c r="I6166" s="33">
        <v>1.3</v>
      </c>
      <c r="J6166" s="42">
        <v>1.5</v>
      </c>
      <c r="K6166" s="33">
        <v>0.2</v>
      </c>
      <c r="L6166" s="42">
        <v>0.5</v>
      </c>
      <c r="M6166" s="33">
        <v>0</v>
      </c>
      <c r="N6166" s="42">
        <v>0.1</v>
      </c>
      <c r="O6166" s="33">
        <v>0.1</v>
      </c>
      <c r="P6166" s="42">
        <v>240.32</v>
      </c>
      <c r="Q6166" s="33">
        <v>164.14</v>
      </c>
      <c r="R6166" s="42">
        <v>192.11</v>
      </c>
      <c r="S6166" s="33">
        <v>269.11</v>
      </c>
      <c r="T6166" s="42">
        <v>10.89</v>
      </c>
      <c r="U6166" s="33">
        <v>11.01</v>
      </c>
      <c r="V6166" s="116">
        <v>9.99</v>
      </c>
    </row>
    <row r="6167" spans="1:22" x14ac:dyDescent="0.25">
      <c r="A6167" s="26" t="s">
        <v>7006</v>
      </c>
      <c r="B6167" s="42">
        <v>2.8</v>
      </c>
      <c r="C6167" s="33">
        <v>11.7</v>
      </c>
      <c r="D6167" s="42">
        <v>6.3</v>
      </c>
      <c r="E6167" s="33">
        <v>0.4</v>
      </c>
      <c r="F6167" s="42">
        <v>2.7</v>
      </c>
      <c r="G6167" s="33">
        <v>2.1</v>
      </c>
      <c r="H6167" s="42">
        <v>0.3</v>
      </c>
      <c r="I6167" s="33">
        <v>1.2</v>
      </c>
      <c r="J6167" s="42">
        <v>1.2</v>
      </c>
      <c r="K6167" s="33">
        <v>0.2</v>
      </c>
      <c r="L6167" s="42">
        <v>0.5</v>
      </c>
      <c r="M6167" s="33">
        <v>0.1</v>
      </c>
      <c r="N6167" s="42">
        <v>0</v>
      </c>
      <c r="O6167" s="33">
        <v>0.2</v>
      </c>
      <c r="P6167" s="42">
        <v>204.66</v>
      </c>
      <c r="Q6167" s="33">
        <v>135.85</v>
      </c>
      <c r="R6167" s="42">
        <v>160.66</v>
      </c>
      <c r="S6167" s="33">
        <v>269.35000000000002</v>
      </c>
      <c r="T6167" s="42">
        <v>13.98</v>
      </c>
      <c r="U6167" s="33">
        <v>14.14</v>
      </c>
      <c r="V6167" s="116">
        <v>12.98</v>
      </c>
    </row>
    <row r="6168" spans="1:22" x14ac:dyDescent="0.25">
      <c r="A6168" s="26" t="s">
        <v>7007</v>
      </c>
      <c r="B6168" s="42">
        <v>2.2999999999999998</v>
      </c>
      <c r="C6168" s="33">
        <v>10.9</v>
      </c>
      <c r="D6168" s="42">
        <v>6.7</v>
      </c>
      <c r="E6168" s="33">
        <v>0.3</v>
      </c>
      <c r="F6168" s="42">
        <v>2.5</v>
      </c>
      <c r="G6168" s="33">
        <v>2.1</v>
      </c>
      <c r="H6168" s="42">
        <v>0.3</v>
      </c>
      <c r="I6168" s="33">
        <v>1.1000000000000001</v>
      </c>
      <c r="J6168" s="42">
        <v>1.4</v>
      </c>
      <c r="K6168" s="33">
        <v>0.3</v>
      </c>
      <c r="L6168" s="42">
        <v>0.7</v>
      </c>
      <c r="M6168" s="33">
        <v>0.2</v>
      </c>
      <c r="N6168" s="42">
        <v>0.1</v>
      </c>
      <c r="O6168" s="33">
        <v>0.2</v>
      </c>
      <c r="P6168" s="42">
        <v>218.22</v>
      </c>
      <c r="Q6168" s="33">
        <v>153.06</v>
      </c>
      <c r="R6168" s="42">
        <v>176.84</v>
      </c>
      <c r="S6168" s="33">
        <v>269.22000000000003</v>
      </c>
      <c r="T6168" s="42">
        <v>13.58</v>
      </c>
      <c r="U6168" s="33">
        <v>13.54</v>
      </c>
      <c r="V6168" s="116">
        <v>12.58</v>
      </c>
    </row>
    <row r="6169" spans="1:22" x14ac:dyDescent="0.25">
      <c r="A6169" s="26" t="s">
        <v>7008</v>
      </c>
      <c r="B6169" s="42">
        <v>2.2000000000000002</v>
      </c>
      <c r="C6169" s="33">
        <v>9</v>
      </c>
      <c r="D6169" s="42">
        <v>5.2</v>
      </c>
      <c r="E6169" s="33">
        <v>0.4</v>
      </c>
      <c r="F6169" s="42">
        <v>2.2000000000000002</v>
      </c>
      <c r="G6169" s="33">
        <v>1.6</v>
      </c>
      <c r="H6169" s="42">
        <v>0</v>
      </c>
      <c r="I6169" s="33">
        <v>2</v>
      </c>
      <c r="J6169" s="42">
        <v>1.9</v>
      </c>
      <c r="K6169" s="33">
        <v>0.1</v>
      </c>
      <c r="L6169" s="42">
        <v>0.9</v>
      </c>
      <c r="M6169" s="33">
        <v>0.3</v>
      </c>
      <c r="N6169" s="42">
        <v>0.1</v>
      </c>
      <c r="O6169" s="33">
        <v>0.1</v>
      </c>
      <c r="P6169" s="42">
        <v>232.8</v>
      </c>
      <c r="Q6169" s="33">
        <v>160.26</v>
      </c>
      <c r="R6169" s="42">
        <v>188.55</v>
      </c>
      <c r="S6169" s="33">
        <v>268.74</v>
      </c>
      <c r="T6169" s="42">
        <v>11.21</v>
      </c>
      <c r="U6169" s="33">
        <v>11.45</v>
      </c>
      <c r="V6169" s="116">
        <v>10.23</v>
      </c>
    </row>
    <row r="6170" spans="1:22" x14ac:dyDescent="0.25">
      <c r="A6170" s="26" t="s">
        <v>7009</v>
      </c>
      <c r="B6170" s="42">
        <v>1.9</v>
      </c>
      <c r="C6170" s="33">
        <v>10.9</v>
      </c>
      <c r="D6170" s="42">
        <v>6.4</v>
      </c>
      <c r="E6170" s="33">
        <v>0.1</v>
      </c>
      <c r="F6170" s="42">
        <v>2.5</v>
      </c>
      <c r="G6170" s="33">
        <v>2</v>
      </c>
      <c r="H6170" s="42">
        <v>0.1</v>
      </c>
      <c r="I6170" s="33">
        <v>2.1</v>
      </c>
      <c r="J6170" s="42">
        <v>2.6</v>
      </c>
      <c r="K6170" s="33">
        <v>0.2</v>
      </c>
      <c r="L6170" s="42">
        <v>1.3</v>
      </c>
      <c r="M6170" s="33">
        <v>0.4</v>
      </c>
      <c r="N6170" s="42">
        <v>0.1</v>
      </c>
      <c r="O6170" s="33">
        <v>0.3</v>
      </c>
      <c r="P6170" s="42">
        <v>204.14</v>
      </c>
      <c r="Q6170" s="33">
        <v>137.9</v>
      </c>
      <c r="R6170" s="42">
        <v>163.46</v>
      </c>
      <c r="S6170" s="33">
        <v>268.92</v>
      </c>
      <c r="T6170" s="42">
        <v>13.31</v>
      </c>
      <c r="U6170" s="33">
        <v>13.29</v>
      </c>
      <c r="V6170" s="116">
        <v>12.14</v>
      </c>
    </row>
    <row r="6171" spans="1:22" x14ac:dyDescent="0.25">
      <c r="A6171" s="26" t="s">
        <v>7010</v>
      </c>
      <c r="B6171" s="42">
        <v>0.9</v>
      </c>
      <c r="C6171" s="33">
        <v>5.0999999999999996</v>
      </c>
      <c r="D6171" s="42">
        <v>4.5999999999999996</v>
      </c>
      <c r="E6171" s="33">
        <v>0.1</v>
      </c>
      <c r="F6171" s="42">
        <v>1.7</v>
      </c>
      <c r="G6171" s="33">
        <v>1.2</v>
      </c>
      <c r="H6171" s="42">
        <v>0.1</v>
      </c>
      <c r="I6171" s="33">
        <v>1.9</v>
      </c>
      <c r="J6171" s="42">
        <v>2</v>
      </c>
      <c r="K6171" s="33">
        <v>0.1</v>
      </c>
      <c r="L6171" s="42">
        <v>0.9</v>
      </c>
      <c r="M6171" s="33">
        <v>0.2</v>
      </c>
      <c r="N6171" s="42">
        <v>0.1</v>
      </c>
      <c r="O6171" s="33">
        <v>0.2</v>
      </c>
      <c r="P6171" s="42">
        <v>287.23</v>
      </c>
      <c r="Q6171" s="33">
        <v>192.04</v>
      </c>
      <c r="R6171" s="42">
        <v>231.15</v>
      </c>
      <c r="S6171" s="33">
        <v>267.02</v>
      </c>
      <c r="T6171" s="42">
        <v>7.6</v>
      </c>
      <c r="U6171" s="33">
        <v>7.63</v>
      </c>
      <c r="V6171" s="116">
        <v>7.14</v>
      </c>
    </row>
    <row r="6172" spans="1:22" x14ac:dyDescent="0.25">
      <c r="A6172" s="26" t="s">
        <v>7011</v>
      </c>
      <c r="B6172" s="42">
        <v>1.4</v>
      </c>
      <c r="C6172" s="33">
        <v>6.1</v>
      </c>
      <c r="D6172" s="42">
        <v>4.9000000000000004</v>
      </c>
      <c r="E6172" s="33">
        <v>0.1</v>
      </c>
      <c r="F6172" s="42">
        <v>1.6</v>
      </c>
      <c r="G6172" s="33">
        <v>1.4</v>
      </c>
      <c r="H6172" s="42">
        <v>0.2</v>
      </c>
      <c r="I6172" s="33">
        <v>1.8</v>
      </c>
      <c r="J6172" s="42">
        <v>2</v>
      </c>
      <c r="K6172" s="33">
        <v>0.2</v>
      </c>
      <c r="L6172" s="42">
        <v>1.1000000000000001</v>
      </c>
      <c r="M6172" s="33">
        <v>0.2</v>
      </c>
      <c r="N6172" s="42">
        <v>0.1</v>
      </c>
      <c r="O6172" s="33">
        <v>0.1</v>
      </c>
      <c r="P6172" s="42">
        <v>269.39</v>
      </c>
      <c r="Q6172" s="33">
        <v>183.55</v>
      </c>
      <c r="R6172" s="42">
        <v>216.65</v>
      </c>
      <c r="S6172" s="33">
        <v>267.89999999999998</v>
      </c>
      <c r="T6172" s="42">
        <v>8.73</v>
      </c>
      <c r="U6172" s="33">
        <v>8.41</v>
      </c>
      <c r="V6172" s="116">
        <v>8.24</v>
      </c>
    </row>
    <row r="6173" spans="1:22" x14ac:dyDescent="0.25">
      <c r="A6173" s="26" t="s">
        <v>7012</v>
      </c>
      <c r="B6173" s="42">
        <v>0.8</v>
      </c>
      <c r="C6173" s="33">
        <v>7.4</v>
      </c>
      <c r="D6173" s="42">
        <v>5.0999999999999996</v>
      </c>
      <c r="E6173" s="33">
        <v>0.1</v>
      </c>
      <c r="F6173" s="42">
        <v>1.9</v>
      </c>
      <c r="G6173" s="33">
        <v>1.6</v>
      </c>
      <c r="H6173" s="42">
        <v>0</v>
      </c>
      <c r="I6173" s="33">
        <v>2.2000000000000002</v>
      </c>
      <c r="J6173" s="42">
        <v>2.6</v>
      </c>
      <c r="K6173" s="33">
        <v>0.1</v>
      </c>
      <c r="L6173" s="42">
        <v>1.2</v>
      </c>
      <c r="M6173" s="33">
        <v>0.4</v>
      </c>
      <c r="N6173" s="42">
        <v>0.1</v>
      </c>
      <c r="O6173" s="33">
        <v>0.2</v>
      </c>
      <c r="P6173" s="42">
        <v>240.64</v>
      </c>
      <c r="Q6173" s="33">
        <v>152.54</v>
      </c>
      <c r="R6173" s="42">
        <v>192.69</v>
      </c>
      <c r="S6173" s="33">
        <v>267.92</v>
      </c>
      <c r="T6173" s="42">
        <v>10.33</v>
      </c>
      <c r="U6173" s="33">
        <v>10.09</v>
      </c>
      <c r="V6173" s="116">
        <v>9.56</v>
      </c>
    </row>
    <row r="6174" spans="1:22" x14ac:dyDescent="0.25">
      <c r="A6174" s="26" t="s">
        <v>7013</v>
      </c>
      <c r="B6174" s="42">
        <v>1.1000000000000001</v>
      </c>
      <c r="C6174" s="33">
        <v>10.7</v>
      </c>
      <c r="D6174" s="42">
        <v>6.5</v>
      </c>
      <c r="E6174" s="33">
        <v>0.2</v>
      </c>
      <c r="F6174" s="42">
        <v>2.5</v>
      </c>
      <c r="G6174" s="33">
        <v>2.2000000000000002</v>
      </c>
      <c r="H6174" s="42">
        <v>0.3</v>
      </c>
      <c r="I6174" s="33">
        <v>2.9</v>
      </c>
      <c r="J6174" s="42">
        <v>3</v>
      </c>
      <c r="K6174" s="33">
        <v>0.2</v>
      </c>
      <c r="L6174" s="42">
        <v>1.5</v>
      </c>
      <c r="M6174" s="33">
        <v>0.4</v>
      </c>
      <c r="N6174" s="42">
        <v>0</v>
      </c>
      <c r="O6174" s="33">
        <v>0.3</v>
      </c>
      <c r="P6174" s="42">
        <v>192.06</v>
      </c>
      <c r="Q6174" s="33">
        <v>127.44</v>
      </c>
      <c r="R6174" s="42">
        <v>152.49</v>
      </c>
      <c r="S6174" s="33">
        <v>269.13</v>
      </c>
      <c r="T6174" s="42">
        <v>14.27</v>
      </c>
      <c r="U6174" s="33">
        <v>14.62</v>
      </c>
      <c r="V6174" s="116">
        <v>14.04</v>
      </c>
    </row>
    <row r="6175" spans="1:22" x14ac:dyDescent="0.25">
      <c r="A6175" s="26" t="s">
        <v>7014</v>
      </c>
      <c r="B6175" s="42">
        <v>1.5</v>
      </c>
      <c r="C6175" s="33">
        <v>10.8</v>
      </c>
      <c r="D6175" s="42">
        <v>6.2</v>
      </c>
      <c r="E6175" s="33">
        <v>0.2</v>
      </c>
      <c r="F6175" s="42">
        <v>2.4</v>
      </c>
      <c r="G6175" s="33">
        <v>2.2000000000000002</v>
      </c>
      <c r="H6175" s="42">
        <v>0.1</v>
      </c>
      <c r="I6175" s="33">
        <v>3</v>
      </c>
      <c r="J6175" s="42">
        <v>2.8</v>
      </c>
      <c r="K6175" s="33">
        <v>0.2</v>
      </c>
      <c r="L6175" s="42">
        <v>1.4</v>
      </c>
      <c r="M6175" s="33">
        <v>0.4</v>
      </c>
      <c r="N6175" s="42">
        <v>0</v>
      </c>
      <c r="O6175" s="33">
        <v>0.3</v>
      </c>
      <c r="P6175" s="42">
        <v>199.73</v>
      </c>
      <c r="Q6175" s="33">
        <v>132.88</v>
      </c>
      <c r="R6175" s="42">
        <v>162.94999999999999</v>
      </c>
      <c r="S6175" s="33">
        <v>269.29000000000002</v>
      </c>
      <c r="T6175" s="42">
        <v>13.13</v>
      </c>
      <c r="U6175" s="33">
        <v>13.66</v>
      </c>
      <c r="V6175" s="116">
        <v>13.05</v>
      </c>
    </row>
    <row r="6176" spans="1:22" x14ac:dyDescent="0.25">
      <c r="A6176" s="26" t="s">
        <v>7015</v>
      </c>
      <c r="B6176" s="42">
        <v>0.7</v>
      </c>
      <c r="C6176" s="33">
        <v>9.6999999999999993</v>
      </c>
      <c r="D6176" s="42">
        <v>6.1</v>
      </c>
      <c r="E6176" s="33">
        <v>0.1</v>
      </c>
      <c r="F6176" s="42">
        <v>2.2000000000000002</v>
      </c>
      <c r="G6176" s="33">
        <v>2</v>
      </c>
      <c r="H6176" s="42">
        <v>0.1</v>
      </c>
      <c r="I6176" s="33">
        <v>3.4</v>
      </c>
      <c r="J6176" s="42">
        <v>3.3</v>
      </c>
      <c r="K6176" s="33">
        <v>0.3</v>
      </c>
      <c r="L6176" s="42">
        <v>1.3</v>
      </c>
      <c r="M6176" s="33">
        <v>0.3</v>
      </c>
      <c r="N6176" s="42">
        <v>0.1</v>
      </c>
      <c r="O6176" s="33">
        <v>0.1</v>
      </c>
      <c r="P6176" s="42">
        <v>196.22</v>
      </c>
      <c r="Q6176" s="33">
        <v>128.18</v>
      </c>
      <c r="R6176" s="42">
        <v>157.78</v>
      </c>
      <c r="S6176" s="33">
        <v>268.99</v>
      </c>
      <c r="T6176" s="42">
        <v>12.6</v>
      </c>
      <c r="U6176" s="33">
        <v>13.06</v>
      </c>
      <c r="V6176" s="116">
        <v>12.16</v>
      </c>
    </row>
    <row r="6177" spans="1:22" x14ac:dyDescent="0.25">
      <c r="A6177" s="26" t="s">
        <v>7016</v>
      </c>
      <c r="B6177" s="42">
        <v>1.9</v>
      </c>
      <c r="C6177" s="33">
        <v>10.5</v>
      </c>
      <c r="D6177" s="42">
        <v>6.3</v>
      </c>
      <c r="E6177" s="33">
        <v>0.2</v>
      </c>
      <c r="F6177" s="42">
        <v>2.4</v>
      </c>
      <c r="G6177" s="33">
        <v>2.2000000000000002</v>
      </c>
      <c r="H6177" s="42">
        <v>0.1</v>
      </c>
      <c r="I6177" s="33">
        <v>2.8</v>
      </c>
      <c r="J6177" s="42">
        <v>3.1</v>
      </c>
      <c r="K6177" s="33">
        <v>0.3</v>
      </c>
      <c r="L6177" s="42">
        <v>1.4</v>
      </c>
      <c r="M6177" s="33">
        <v>0.5</v>
      </c>
      <c r="N6177" s="42">
        <v>0</v>
      </c>
      <c r="O6177" s="33">
        <v>0.3</v>
      </c>
      <c r="P6177" s="42">
        <v>209.54</v>
      </c>
      <c r="Q6177" s="33">
        <v>136.19999999999999</v>
      </c>
      <c r="R6177" s="42">
        <v>169.7</v>
      </c>
      <c r="S6177" s="33">
        <v>269.14999999999998</v>
      </c>
      <c r="T6177" s="42">
        <v>12.52</v>
      </c>
      <c r="U6177" s="33">
        <v>13.16</v>
      </c>
      <c r="V6177" s="116">
        <v>12.2</v>
      </c>
    </row>
    <row r="6178" spans="1:22" x14ac:dyDescent="0.25">
      <c r="A6178" s="26" t="s">
        <v>7017</v>
      </c>
      <c r="B6178" s="42">
        <v>0.1</v>
      </c>
      <c r="C6178" s="33">
        <v>5.3</v>
      </c>
      <c r="D6178" s="42">
        <v>4.7</v>
      </c>
      <c r="E6178" s="33">
        <v>0</v>
      </c>
      <c r="F6178" s="42">
        <v>1.6</v>
      </c>
      <c r="G6178" s="33">
        <v>1.6</v>
      </c>
      <c r="H6178" s="42">
        <v>0.1</v>
      </c>
      <c r="I6178" s="33">
        <v>2.1</v>
      </c>
      <c r="J6178" s="42">
        <v>2.2999999999999998</v>
      </c>
      <c r="K6178" s="33">
        <v>0.3</v>
      </c>
      <c r="L6178" s="42">
        <v>1.1000000000000001</v>
      </c>
      <c r="M6178" s="33">
        <v>0.5</v>
      </c>
      <c r="N6178" s="42">
        <v>0.1</v>
      </c>
      <c r="O6178" s="33">
        <v>0.2</v>
      </c>
      <c r="P6178" s="42">
        <v>270.88</v>
      </c>
      <c r="Q6178" s="33">
        <v>175.1</v>
      </c>
      <c r="R6178" s="42">
        <v>216.05</v>
      </c>
      <c r="S6178" s="33">
        <v>267.38</v>
      </c>
      <c r="T6178" s="42">
        <v>7.93</v>
      </c>
      <c r="U6178" s="33">
        <v>8.1199999999999992</v>
      </c>
      <c r="V6178" s="116">
        <v>7.99</v>
      </c>
    </row>
    <row r="6179" spans="1:22" x14ac:dyDescent="0.25">
      <c r="A6179" s="26" t="s">
        <v>7018</v>
      </c>
      <c r="B6179" s="42">
        <v>0.1</v>
      </c>
      <c r="C6179" s="33">
        <v>4.8</v>
      </c>
      <c r="D6179" s="42">
        <v>4.5999999999999996</v>
      </c>
      <c r="E6179" s="33">
        <v>0.1</v>
      </c>
      <c r="F6179" s="42">
        <v>1.9</v>
      </c>
      <c r="G6179" s="33">
        <v>1.6</v>
      </c>
      <c r="H6179" s="42">
        <v>0.2</v>
      </c>
      <c r="I6179" s="33">
        <v>2.5</v>
      </c>
      <c r="J6179" s="42">
        <v>2.2000000000000002</v>
      </c>
      <c r="K6179" s="33">
        <v>0.2</v>
      </c>
      <c r="L6179" s="42">
        <v>0.7</v>
      </c>
      <c r="M6179" s="33">
        <v>0.2</v>
      </c>
      <c r="N6179" s="42">
        <v>0.1</v>
      </c>
      <c r="O6179" s="33">
        <v>0.1</v>
      </c>
      <c r="P6179" s="42">
        <v>273.76</v>
      </c>
      <c r="Q6179" s="33">
        <v>178.23</v>
      </c>
      <c r="R6179" s="42">
        <v>219.74</v>
      </c>
      <c r="S6179" s="33">
        <v>267.33</v>
      </c>
      <c r="T6179" s="42">
        <v>7.7</v>
      </c>
      <c r="U6179" s="33">
        <v>7.92</v>
      </c>
      <c r="V6179" s="116">
        <v>7.52</v>
      </c>
    </row>
    <row r="6180" spans="1:22" x14ac:dyDescent="0.25">
      <c r="A6180" s="26" t="s">
        <v>7019</v>
      </c>
      <c r="B6180" s="42">
        <v>0.9</v>
      </c>
      <c r="C6180" s="33">
        <v>6.9</v>
      </c>
      <c r="D6180" s="42">
        <v>5.3</v>
      </c>
      <c r="E6180" s="33">
        <v>0.2</v>
      </c>
      <c r="F6180" s="42">
        <v>2</v>
      </c>
      <c r="G6180" s="33">
        <v>1.7</v>
      </c>
      <c r="H6180" s="42">
        <v>0.1</v>
      </c>
      <c r="I6180" s="33">
        <v>1.7</v>
      </c>
      <c r="J6180" s="42">
        <v>2.2999999999999998</v>
      </c>
      <c r="K6180" s="33">
        <v>0.2</v>
      </c>
      <c r="L6180" s="42">
        <v>1.1000000000000001</v>
      </c>
      <c r="M6180" s="33">
        <v>0.3</v>
      </c>
      <c r="N6180" s="42">
        <v>0</v>
      </c>
      <c r="O6180" s="33">
        <v>0.4</v>
      </c>
      <c r="P6180" s="42">
        <v>259.54000000000002</v>
      </c>
      <c r="Q6180" s="33">
        <v>174.8</v>
      </c>
      <c r="R6180" s="42">
        <v>208.62</v>
      </c>
      <c r="S6180" s="33">
        <v>268.10000000000002</v>
      </c>
      <c r="T6180" s="42">
        <v>9.67</v>
      </c>
      <c r="U6180" s="33">
        <v>10.16</v>
      </c>
      <c r="V6180" s="116">
        <v>9.84</v>
      </c>
    </row>
    <row r="6181" spans="1:22" x14ac:dyDescent="0.25">
      <c r="A6181" s="26" t="s">
        <v>7020</v>
      </c>
      <c r="B6181" s="42">
        <v>0.8</v>
      </c>
      <c r="C6181" s="33">
        <v>8.1</v>
      </c>
      <c r="D6181" s="42">
        <v>6</v>
      </c>
      <c r="E6181" s="33">
        <v>0.1</v>
      </c>
      <c r="F6181" s="42">
        <v>2.2000000000000002</v>
      </c>
      <c r="G6181" s="33">
        <v>1.9</v>
      </c>
      <c r="H6181" s="42">
        <v>0.1</v>
      </c>
      <c r="I6181" s="33">
        <v>2.9</v>
      </c>
      <c r="J6181" s="42">
        <v>2.9</v>
      </c>
      <c r="K6181" s="33">
        <v>0.3</v>
      </c>
      <c r="L6181" s="42">
        <v>1.3</v>
      </c>
      <c r="M6181" s="33">
        <v>0.3</v>
      </c>
      <c r="N6181" s="42">
        <v>0.1</v>
      </c>
      <c r="O6181" s="33">
        <v>0.2</v>
      </c>
      <c r="P6181" s="42">
        <v>221.58</v>
      </c>
      <c r="Q6181" s="33">
        <v>142.46</v>
      </c>
      <c r="R6181" s="42">
        <v>186.73</v>
      </c>
      <c r="S6181" s="33">
        <v>268.44</v>
      </c>
      <c r="T6181" s="42">
        <v>10.16</v>
      </c>
      <c r="U6181" s="33">
        <v>10.83</v>
      </c>
      <c r="V6181" s="116">
        <v>10.3</v>
      </c>
    </row>
    <row r="6182" spans="1:22" x14ac:dyDescent="0.25">
      <c r="A6182" s="26" t="s">
        <v>7021</v>
      </c>
      <c r="B6182" s="42">
        <v>1.5</v>
      </c>
      <c r="C6182" s="33">
        <v>12.7</v>
      </c>
      <c r="D6182" s="42">
        <v>7.1</v>
      </c>
      <c r="E6182" s="33">
        <v>0.2</v>
      </c>
      <c r="F6182" s="42">
        <v>2.6</v>
      </c>
      <c r="G6182" s="33">
        <v>2.5</v>
      </c>
      <c r="H6182" s="42">
        <v>0.2</v>
      </c>
      <c r="I6182" s="33">
        <v>3.3</v>
      </c>
      <c r="J6182" s="42">
        <v>3.5</v>
      </c>
      <c r="K6182" s="33">
        <v>0.3</v>
      </c>
      <c r="L6182" s="42">
        <v>1.5</v>
      </c>
      <c r="M6182" s="33">
        <v>0.5</v>
      </c>
      <c r="N6182" s="42">
        <v>0.1</v>
      </c>
      <c r="O6182" s="33">
        <v>0.4</v>
      </c>
      <c r="P6182" s="42">
        <v>178.05</v>
      </c>
      <c r="Q6182" s="33">
        <v>118.14</v>
      </c>
      <c r="R6182" s="42">
        <v>141.74</v>
      </c>
      <c r="S6182" s="33">
        <v>269.74</v>
      </c>
      <c r="T6182" s="42">
        <v>15.15</v>
      </c>
      <c r="U6182" s="33">
        <v>15.76</v>
      </c>
      <c r="V6182" s="116">
        <v>15.1</v>
      </c>
    </row>
    <row r="6183" spans="1:22" x14ac:dyDescent="0.25">
      <c r="A6183" s="26" t="s">
        <v>7022</v>
      </c>
      <c r="B6183" s="42">
        <v>2.7</v>
      </c>
      <c r="C6183" s="33">
        <v>13.7</v>
      </c>
      <c r="D6183" s="42">
        <v>7.3</v>
      </c>
      <c r="E6183" s="33">
        <v>0.3</v>
      </c>
      <c r="F6183" s="42">
        <v>2.6</v>
      </c>
      <c r="G6183" s="33">
        <v>2.9</v>
      </c>
      <c r="H6183" s="42">
        <v>0.5</v>
      </c>
      <c r="I6183" s="33">
        <v>3.3</v>
      </c>
      <c r="J6183" s="42">
        <v>3.1</v>
      </c>
      <c r="K6183" s="33">
        <v>0.5</v>
      </c>
      <c r="L6183" s="42">
        <v>1.6</v>
      </c>
      <c r="M6183" s="33">
        <v>0.4</v>
      </c>
      <c r="N6183" s="42">
        <v>0</v>
      </c>
      <c r="O6183" s="33">
        <v>0.4</v>
      </c>
      <c r="P6183" s="42">
        <v>178.69</v>
      </c>
      <c r="Q6183" s="33">
        <v>121.82</v>
      </c>
      <c r="R6183" s="42">
        <v>142.69999999999999</v>
      </c>
      <c r="S6183" s="33">
        <v>269.87</v>
      </c>
      <c r="T6183" s="42">
        <v>15.63</v>
      </c>
      <c r="U6183" s="33">
        <v>16.739999999999998</v>
      </c>
      <c r="V6183" s="116">
        <v>15.13</v>
      </c>
    </row>
    <row r="6184" spans="1:22" x14ac:dyDescent="0.25">
      <c r="A6184" s="26" t="s">
        <v>7023</v>
      </c>
      <c r="B6184" s="42">
        <v>0.3</v>
      </c>
      <c r="C6184" s="33">
        <v>6.6</v>
      </c>
      <c r="D6184" s="42">
        <v>5.6</v>
      </c>
      <c r="E6184" s="33">
        <v>0.1</v>
      </c>
      <c r="F6184" s="42">
        <v>1.9</v>
      </c>
      <c r="G6184" s="33">
        <v>1.9</v>
      </c>
      <c r="H6184" s="42">
        <v>0.1</v>
      </c>
      <c r="I6184" s="33">
        <v>2.5</v>
      </c>
      <c r="J6184" s="42">
        <v>2.6</v>
      </c>
      <c r="K6184" s="33">
        <v>0.3</v>
      </c>
      <c r="L6184" s="42">
        <v>1</v>
      </c>
      <c r="M6184" s="33">
        <v>0.4</v>
      </c>
      <c r="N6184" s="42">
        <v>0.1</v>
      </c>
      <c r="O6184" s="33">
        <v>0.1</v>
      </c>
      <c r="P6184" s="42">
        <v>256.02999999999997</v>
      </c>
      <c r="Q6184" s="33">
        <v>170.42</v>
      </c>
      <c r="R6184" s="42">
        <v>203.89</v>
      </c>
      <c r="S6184" s="33">
        <v>267.83999999999997</v>
      </c>
      <c r="T6184" s="42">
        <v>9</v>
      </c>
      <c r="U6184" s="33">
        <v>9.2200000000000006</v>
      </c>
      <c r="V6184" s="116">
        <v>9.1300000000000008</v>
      </c>
    </row>
    <row r="6185" spans="1:22" x14ac:dyDescent="0.25">
      <c r="A6185" s="26" t="s">
        <v>7024</v>
      </c>
      <c r="B6185" s="42">
        <v>0.1</v>
      </c>
      <c r="C6185" s="33">
        <v>4.2</v>
      </c>
      <c r="D6185" s="42">
        <v>4.5</v>
      </c>
      <c r="E6185" s="33">
        <v>0.1</v>
      </c>
      <c r="F6185" s="42">
        <v>1.7</v>
      </c>
      <c r="G6185" s="33">
        <v>1.6</v>
      </c>
      <c r="H6185" s="42">
        <v>0</v>
      </c>
      <c r="I6185" s="33">
        <v>2.2999999999999998</v>
      </c>
      <c r="J6185" s="42">
        <v>2.5</v>
      </c>
      <c r="K6185" s="33">
        <v>0.1</v>
      </c>
      <c r="L6185" s="42">
        <v>0.8</v>
      </c>
      <c r="M6185" s="33">
        <v>0.2</v>
      </c>
      <c r="N6185" s="42">
        <v>0.1</v>
      </c>
      <c r="O6185" s="33">
        <v>0.1</v>
      </c>
      <c r="P6185" s="42">
        <v>271.79000000000002</v>
      </c>
      <c r="Q6185" s="33">
        <v>176.43</v>
      </c>
      <c r="R6185" s="42">
        <v>218.13</v>
      </c>
      <c r="S6185" s="33">
        <v>267.37</v>
      </c>
      <c r="T6185" s="42">
        <v>7.12</v>
      </c>
      <c r="U6185" s="33">
        <v>7.36</v>
      </c>
      <c r="V6185" s="116">
        <v>7.04</v>
      </c>
    </row>
    <row r="6186" spans="1:22" x14ac:dyDescent="0.25">
      <c r="A6186" s="26" t="s">
        <v>7025</v>
      </c>
      <c r="B6186" s="42">
        <v>0.6</v>
      </c>
      <c r="C6186" s="33">
        <v>6.3</v>
      </c>
      <c r="D6186" s="42">
        <v>5.0999999999999996</v>
      </c>
      <c r="E6186" s="33">
        <v>0.1</v>
      </c>
      <c r="F6186" s="42">
        <v>1.5</v>
      </c>
      <c r="G6186" s="33">
        <v>1.8</v>
      </c>
      <c r="H6186" s="42">
        <v>0.1</v>
      </c>
      <c r="I6186" s="33">
        <v>2.8</v>
      </c>
      <c r="J6186" s="42">
        <v>2.6</v>
      </c>
      <c r="K6186" s="33">
        <v>0.2</v>
      </c>
      <c r="L6186" s="42">
        <v>1.1000000000000001</v>
      </c>
      <c r="M6186" s="33">
        <v>0.1</v>
      </c>
      <c r="N6186" s="42">
        <v>0.1</v>
      </c>
      <c r="O6186" s="33">
        <v>0.1</v>
      </c>
      <c r="P6186" s="42">
        <v>261.45999999999998</v>
      </c>
      <c r="Q6186" s="33">
        <v>175.29</v>
      </c>
      <c r="R6186" s="42">
        <v>213.42</v>
      </c>
      <c r="S6186" s="33">
        <v>268.14</v>
      </c>
      <c r="T6186" s="42">
        <v>8.6999999999999993</v>
      </c>
      <c r="U6186" s="33">
        <v>9.1199999999999992</v>
      </c>
      <c r="V6186" s="116">
        <v>8.8000000000000007</v>
      </c>
    </row>
    <row r="6187" spans="1:22" x14ac:dyDescent="0.25">
      <c r="A6187" s="26" t="s">
        <v>7026</v>
      </c>
      <c r="B6187" s="42">
        <v>0.3</v>
      </c>
      <c r="C6187" s="33">
        <v>3</v>
      </c>
      <c r="D6187" s="42">
        <v>4.4000000000000004</v>
      </c>
      <c r="E6187" s="33">
        <v>0.1</v>
      </c>
      <c r="F6187" s="42">
        <v>1.6</v>
      </c>
      <c r="G6187" s="33">
        <v>1.3</v>
      </c>
      <c r="H6187" s="42">
        <v>0.1</v>
      </c>
      <c r="I6187" s="33">
        <v>2.1</v>
      </c>
      <c r="J6187" s="42">
        <v>1.9</v>
      </c>
      <c r="K6187" s="33">
        <v>0.2</v>
      </c>
      <c r="L6187" s="42">
        <v>0.8</v>
      </c>
      <c r="M6187" s="33">
        <v>0.2</v>
      </c>
      <c r="N6187" s="42">
        <v>0</v>
      </c>
      <c r="O6187" s="33">
        <v>0.1</v>
      </c>
      <c r="P6187" s="42">
        <v>341.98</v>
      </c>
      <c r="Q6187" s="33">
        <v>223.9</v>
      </c>
      <c r="R6187" s="42">
        <v>271.58999999999997</v>
      </c>
      <c r="S6187" s="33">
        <v>266.13</v>
      </c>
      <c r="T6187" s="42">
        <v>5.8</v>
      </c>
      <c r="U6187" s="33">
        <v>6.11</v>
      </c>
      <c r="V6187" s="116">
        <v>6.16</v>
      </c>
    </row>
    <row r="6188" spans="1:22" x14ac:dyDescent="0.25">
      <c r="A6188" s="26" t="s">
        <v>7027</v>
      </c>
      <c r="B6188" s="42">
        <v>0.4</v>
      </c>
      <c r="C6188" s="33">
        <v>3.4</v>
      </c>
      <c r="D6188" s="42">
        <v>4.8</v>
      </c>
      <c r="E6188" s="33">
        <v>0.1</v>
      </c>
      <c r="F6188" s="42">
        <v>1.5</v>
      </c>
      <c r="G6188" s="33">
        <v>1.5</v>
      </c>
      <c r="H6188" s="42">
        <v>0</v>
      </c>
      <c r="I6188" s="33">
        <v>2.2999999999999998</v>
      </c>
      <c r="J6188" s="42">
        <v>2.2999999999999998</v>
      </c>
      <c r="K6188" s="33">
        <v>0.2</v>
      </c>
      <c r="L6188" s="42">
        <v>0.7</v>
      </c>
      <c r="M6188" s="33">
        <v>0.1</v>
      </c>
      <c r="N6188" s="42">
        <v>0.1</v>
      </c>
      <c r="O6188" s="33">
        <v>0.1</v>
      </c>
      <c r="P6188" s="42">
        <v>306.69</v>
      </c>
      <c r="Q6188" s="33">
        <v>214.45</v>
      </c>
      <c r="R6188" s="42">
        <v>245.52</v>
      </c>
      <c r="S6188" s="33">
        <v>266.89</v>
      </c>
      <c r="T6188" s="42">
        <v>6.53</v>
      </c>
      <c r="U6188" s="33">
        <v>6.83</v>
      </c>
      <c r="V6188" s="116">
        <v>6.84</v>
      </c>
    </row>
    <row r="6189" spans="1:22" x14ac:dyDescent="0.25">
      <c r="A6189" s="26" t="s">
        <v>7028</v>
      </c>
      <c r="B6189" s="42">
        <v>0.5</v>
      </c>
      <c r="C6189" s="33">
        <v>4.2</v>
      </c>
      <c r="D6189" s="42">
        <v>4.7</v>
      </c>
      <c r="E6189" s="33">
        <v>0</v>
      </c>
      <c r="F6189" s="42">
        <v>1.5</v>
      </c>
      <c r="G6189" s="33">
        <v>1.5</v>
      </c>
      <c r="H6189" s="42">
        <v>0.1</v>
      </c>
      <c r="I6189" s="33">
        <v>1.9</v>
      </c>
      <c r="J6189" s="42">
        <v>2</v>
      </c>
      <c r="K6189" s="33">
        <v>0.2</v>
      </c>
      <c r="L6189" s="42">
        <v>0.6</v>
      </c>
      <c r="M6189" s="33">
        <v>0.1</v>
      </c>
      <c r="N6189" s="42">
        <v>0.1</v>
      </c>
      <c r="O6189" s="33">
        <v>0.1</v>
      </c>
      <c r="P6189" s="42">
        <v>309.22000000000003</v>
      </c>
      <c r="Q6189" s="33">
        <v>207.48</v>
      </c>
      <c r="R6189" s="42">
        <v>243.65</v>
      </c>
      <c r="S6189" s="33">
        <v>266.89</v>
      </c>
      <c r="T6189" s="42">
        <v>6.53</v>
      </c>
      <c r="U6189" s="33">
        <v>6.73</v>
      </c>
      <c r="V6189" s="116">
        <v>6.62</v>
      </c>
    </row>
    <row r="6190" spans="1:22" x14ac:dyDescent="0.25">
      <c r="A6190" s="26" t="s">
        <v>7029</v>
      </c>
      <c r="B6190" s="42">
        <v>0.2</v>
      </c>
      <c r="C6190" s="33">
        <v>5</v>
      </c>
      <c r="D6190" s="42">
        <v>4.5999999999999996</v>
      </c>
      <c r="E6190" s="33">
        <v>0.1</v>
      </c>
      <c r="F6190" s="42">
        <v>1.5</v>
      </c>
      <c r="G6190" s="33">
        <v>1.3</v>
      </c>
      <c r="H6190" s="42">
        <v>0.1</v>
      </c>
      <c r="I6190" s="33">
        <v>1.5</v>
      </c>
      <c r="J6190" s="42">
        <v>2</v>
      </c>
      <c r="K6190" s="33">
        <v>0.2</v>
      </c>
      <c r="L6190" s="42">
        <v>1</v>
      </c>
      <c r="M6190" s="33">
        <v>0.3</v>
      </c>
      <c r="N6190" s="42">
        <v>0</v>
      </c>
      <c r="O6190" s="33">
        <v>0.2</v>
      </c>
      <c r="P6190" s="42">
        <v>309.98</v>
      </c>
      <c r="Q6190" s="33">
        <v>214.2</v>
      </c>
      <c r="R6190" s="42">
        <v>256.99</v>
      </c>
      <c r="S6190" s="33">
        <v>267.55</v>
      </c>
      <c r="T6190" s="42">
        <v>7.06</v>
      </c>
      <c r="U6190" s="33">
        <v>7.41</v>
      </c>
      <c r="V6190" s="116">
        <v>7.38</v>
      </c>
    </row>
    <row r="6191" spans="1:22" x14ac:dyDescent="0.25">
      <c r="A6191" s="26" t="s">
        <v>7030</v>
      </c>
      <c r="B6191" s="42">
        <v>0.3</v>
      </c>
      <c r="C6191" s="33">
        <v>2.2999999999999998</v>
      </c>
      <c r="D6191" s="42">
        <v>3.8</v>
      </c>
      <c r="E6191" s="33">
        <v>0.1</v>
      </c>
      <c r="F6191" s="42">
        <v>1.2</v>
      </c>
      <c r="G6191" s="33">
        <v>1.1000000000000001</v>
      </c>
      <c r="H6191" s="42">
        <v>0.1</v>
      </c>
      <c r="I6191" s="33">
        <v>0.7</v>
      </c>
      <c r="J6191" s="42">
        <v>0.9</v>
      </c>
      <c r="K6191" s="33">
        <v>0.2</v>
      </c>
      <c r="L6191" s="42">
        <v>0.7</v>
      </c>
      <c r="M6191" s="33">
        <v>0.2</v>
      </c>
      <c r="N6191" s="42">
        <v>0</v>
      </c>
      <c r="O6191" s="33">
        <v>0.1</v>
      </c>
      <c r="P6191" s="42">
        <v>390.67</v>
      </c>
      <c r="Q6191" s="33">
        <v>265.14999999999998</v>
      </c>
      <c r="R6191" s="42">
        <v>310.39999999999998</v>
      </c>
      <c r="S6191" s="33">
        <v>266.04000000000002</v>
      </c>
      <c r="T6191" s="42">
        <v>4.57</v>
      </c>
      <c r="U6191" s="33">
        <v>4.8499999999999996</v>
      </c>
      <c r="V6191" s="116">
        <v>4.8899999999999997</v>
      </c>
    </row>
    <row r="6192" spans="1:22" x14ac:dyDescent="0.25">
      <c r="A6192" s="26" t="s">
        <v>7031</v>
      </c>
      <c r="B6192" s="42">
        <v>0.1</v>
      </c>
      <c r="C6192" s="33">
        <v>2.7</v>
      </c>
      <c r="D6192" s="42">
        <v>4.2</v>
      </c>
      <c r="E6192" s="33">
        <v>0.1</v>
      </c>
      <c r="F6192" s="42">
        <v>1.3</v>
      </c>
      <c r="G6192" s="33">
        <v>1</v>
      </c>
      <c r="H6192" s="42">
        <v>0.1</v>
      </c>
      <c r="I6192" s="33">
        <v>1.5</v>
      </c>
      <c r="J6192" s="42">
        <v>1.6</v>
      </c>
      <c r="K6192" s="33">
        <v>0.2</v>
      </c>
      <c r="L6192" s="42">
        <v>0.8</v>
      </c>
      <c r="M6192" s="33">
        <v>0.2</v>
      </c>
      <c r="N6192" s="42">
        <v>0.1</v>
      </c>
      <c r="O6192" s="33">
        <v>0.1</v>
      </c>
      <c r="P6192" s="42">
        <v>328.05</v>
      </c>
      <c r="Q6192" s="33">
        <v>213.89</v>
      </c>
      <c r="R6192" s="42">
        <v>263.61</v>
      </c>
      <c r="S6192" s="33">
        <v>266.73</v>
      </c>
      <c r="T6192" s="42">
        <v>5.23</v>
      </c>
      <c r="U6192" s="33">
        <v>5.54</v>
      </c>
      <c r="V6192" s="116">
        <v>5.61</v>
      </c>
    </row>
    <row r="6193" spans="1:22" x14ac:dyDescent="0.25">
      <c r="A6193" s="26" t="s">
        <v>7032</v>
      </c>
      <c r="B6193" s="42">
        <v>0.3</v>
      </c>
      <c r="C6193" s="33">
        <v>3.1</v>
      </c>
      <c r="D6193" s="42">
        <v>4.3</v>
      </c>
      <c r="E6193" s="33">
        <v>0</v>
      </c>
      <c r="F6193" s="42">
        <v>1.4</v>
      </c>
      <c r="G6193" s="33">
        <v>1.1000000000000001</v>
      </c>
      <c r="H6193" s="42">
        <v>0</v>
      </c>
      <c r="I6193" s="33">
        <v>1.7</v>
      </c>
      <c r="J6193" s="42">
        <v>1.8</v>
      </c>
      <c r="K6193" s="33">
        <v>0.2</v>
      </c>
      <c r="L6193" s="42">
        <v>1</v>
      </c>
      <c r="M6193" s="33">
        <v>0.3</v>
      </c>
      <c r="N6193" s="42">
        <v>0.1</v>
      </c>
      <c r="O6193" s="33">
        <v>0.2</v>
      </c>
      <c r="P6193" s="42">
        <v>327.55</v>
      </c>
      <c r="Q6193" s="33">
        <v>214.65</v>
      </c>
      <c r="R6193" s="42">
        <v>258.83999999999997</v>
      </c>
      <c r="S6193" s="33">
        <v>266.64</v>
      </c>
      <c r="T6193" s="42">
        <v>5.93</v>
      </c>
      <c r="U6193" s="33">
        <v>6.11</v>
      </c>
      <c r="V6193" s="116">
        <v>6.11</v>
      </c>
    </row>
    <row r="6194" spans="1:22" x14ac:dyDescent="0.25">
      <c r="A6194" s="26" t="s">
        <v>7033</v>
      </c>
      <c r="B6194" s="42">
        <v>0.4</v>
      </c>
      <c r="C6194" s="33">
        <v>3.9</v>
      </c>
      <c r="D6194" s="42">
        <v>4.5</v>
      </c>
      <c r="E6194" s="33">
        <v>0.1</v>
      </c>
      <c r="F6194" s="42">
        <v>1.5</v>
      </c>
      <c r="G6194" s="33">
        <v>1.3</v>
      </c>
      <c r="H6194" s="42">
        <v>0</v>
      </c>
      <c r="I6194" s="33">
        <v>1.7</v>
      </c>
      <c r="J6194" s="42">
        <v>2.2000000000000002</v>
      </c>
      <c r="K6194" s="33">
        <v>0.2</v>
      </c>
      <c r="L6194" s="42">
        <v>0.9</v>
      </c>
      <c r="M6194" s="33">
        <v>0.3</v>
      </c>
      <c r="N6194" s="42">
        <v>0</v>
      </c>
      <c r="O6194" s="33">
        <v>0.2</v>
      </c>
      <c r="P6194" s="42">
        <v>321.63</v>
      </c>
      <c r="Q6194" s="33">
        <v>216.97</v>
      </c>
      <c r="R6194" s="42">
        <v>256.52</v>
      </c>
      <c r="S6194" s="33">
        <v>266.8</v>
      </c>
      <c r="T6194" s="42">
        <v>6.46</v>
      </c>
      <c r="U6194" s="33">
        <v>6.81</v>
      </c>
      <c r="V6194" s="116">
        <v>6.83</v>
      </c>
    </row>
    <row r="6195" spans="1:22" x14ac:dyDescent="0.25">
      <c r="A6195" s="26" t="s">
        <v>7034</v>
      </c>
      <c r="B6195" s="42">
        <v>0.6</v>
      </c>
      <c r="C6195" s="33">
        <v>2.8</v>
      </c>
      <c r="D6195" s="42">
        <v>4.4000000000000004</v>
      </c>
      <c r="E6195" s="33">
        <v>0.3</v>
      </c>
      <c r="F6195" s="42">
        <v>1.6</v>
      </c>
      <c r="G6195" s="33">
        <v>1.1000000000000001</v>
      </c>
      <c r="H6195" s="42">
        <v>0.1</v>
      </c>
      <c r="I6195" s="33">
        <v>2.1</v>
      </c>
      <c r="J6195" s="42">
        <v>2.2000000000000002</v>
      </c>
      <c r="K6195" s="33">
        <v>0.2</v>
      </c>
      <c r="L6195" s="42">
        <v>0.7</v>
      </c>
      <c r="M6195" s="33">
        <v>0.2</v>
      </c>
      <c r="N6195" s="42">
        <v>0</v>
      </c>
      <c r="O6195" s="33">
        <v>0.1</v>
      </c>
      <c r="P6195" s="42">
        <v>327.49</v>
      </c>
      <c r="Q6195" s="33">
        <v>218.5</v>
      </c>
      <c r="R6195" s="42">
        <v>259.08999999999997</v>
      </c>
      <c r="S6195" s="33">
        <v>266.88</v>
      </c>
      <c r="T6195" s="42">
        <v>5.7</v>
      </c>
      <c r="U6195" s="33">
        <v>6.1</v>
      </c>
      <c r="V6195" s="116">
        <v>5.92</v>
      </c>
    </row>
    <row r="6196" spans="1:22" x14ac:dyDescent="0.25">
      <c r="A6196" s="26" t="s">
        <v>7035</v>
      </c>
      <c r="B6196" s="42">
        <v>0.4</v>
      </c>
      <c r="C6196" s="33">
        <v>3.5</v>
      </c>
      <c r="D6196" s="42">
        <v>4.4000000000000004</v>
      </c>
      <c r="E6196" s="33">
        <v>0.1</v>
      </c>
      <c r="F6196" s="42">
        <v>1.7</v>
      </c>
      <c r="G6196" s="33">
        <v>1.2</v>
      </c>
      <c r="H6196" s="42">
        <v>0.1</v>
      </c>
      <c r="I6196" s="33">
        <v>2.1</v>
      </c>
      <c r="J6196" s="42">
        <v>2</v>
      </c>
      <c r="K6196" s="33">
        <v>0.2</v>
      </c>
      <c r="L6196" s="42">
        <v>0.8</v>
      </c>
      <c r="M6196" s="33">
        <v>0.3</v>
      </c>
      <c r="N6196" s="42">
        <v>0.1</v>
      </c>
      <c r="O6196" s="33">
        <v>0.1</v>
      </c>
      <c r="P6196" s="42">
        <v>314.35000000000002</v>
      </c>
      <c r="Q6196" s="33">
        <v>207.34</v>
      </c>
      <c r="R6196" s="42">
        <v>247.42</v>
      </c>
      <c r="S6196" s="33">
        <v>266.64</v>
      </c>
      <c r="T6196" s="42">
        <v>6.46</v>
      </c>
      <c r="U6196" s="33">
        <v>6.82</v>
      </c>
      <c r="V6196" s="116">
        <v>6.71</v>
      </c>
    </row>
    <row r="6197" spans="1:22" x14ac:dyDescent="0.25">
      <c r="A6197" s="26" t="s">
        <v>7036</v>
      </c>
      <c r="B6197" s="42">
        <v>0.3</v>
      </c>
      <c r="C6197" s="33">
        <v>4.0999999999999996</v>
      </c>
      <c r="D6197" s="42">
        <v>4.7</v>
      </c>
      <c r="E6197" s="33">
        <v>0.3</v>
      </c>
      <c r="F6197" s="42">
        <v>1.4</v>
      </c>
      <c r="G6197" s="33">
        <v>1.2</v>
      </c>
      <c r="H6197" s="42">
        <v>0.2</v>
      </c>
      <c r="I6197" s="33">
        <v>2</v>
      </c>
      <c r="J6197" s="42">
        <v>2.2000000000000002</v>
      </c>
      <c r="K6197" s="33">
        <v>0.2</v>
      </c>
      <c r="L6197" s="42">
        <v>0.8</v>
      </c>
      <c r="M6197" s="33">
        <v>0.2</v>
      </c>
      <c r="N6197" s="42">
        <v>0.1</v>
      </c>
      <c r="O6197" s="33">
        <v>0.1</v>
      </c>
      <c r="P6197" s="42">
        <v>317.26</v>
      </c>
      <c r="Q6197" s="33">
        <v>214.94</v>
      </c>
      <c r="R6197" s="42">
        <v>245.48</v>
      </c>
      <c r="S6197" s="33">
        <v>266.82</v>
      </c>
      <c r="T6197" s="42">
        <v>6.5</v>
      </c>
      <c r="U6197" s="33">
        <v>6.74</v>
      </c>
      <c r="V6197" s="116">
        <v>6.63</v>
      </c>
    </row>
    <row r="6198" spans="1:22" x14ac:dyDescent="0.25">
      <c r="A6198" s="26" t="s">
        <v>7037</v>
      </c>
      <c r="B6198" s="42">
        <v>0.6</v>
      </c>
      <c r="C6198" s="33">
        <v>1.9</v>
      </c>
      <c r="D6198" s="42">
        <v>3.9</v>
      </c>
      <c r="E6198" s="33">
        <v>0.3</v>
      </c>
      <c r="F6198" s="42">
        <v>1.5</v>
      </c>
      <c r="G6198" s="33">
        <v>0.7</v>
      </c>
      <c r="H6198" s="42">
        <v>0.2</v>
      </c>
      <c r="I6198" s="33">
        <v>2.5</v>
      </c>
      <c r="J6198" s="42">
        <v>1.8</v>
      </c>
      <c r="K6198" s="33">
        <v>0.2</v>
      </c>
      <c r="L6198" s="42">
        <v>0.5</v>
      </c>
      <c r="M6198" s="33">
        <v>0.2</v>
      </c>
      <c r="N6198" s="42">
        <v>0.1</v>
      </c>
      <c r="O6198" s="33">
        <v>0.1</v>
      </c>
      <c r="P6198" s="42">
        <v>312.8</v>
      </c>
      <c r="Q6198" s="33">
        <v>207.26</v>
      </c>
      <c r="R6198" s="42">
        <v>247.47</v>
      </c>
      <c r="S6198" s="33">
        <v>265.68</v>
      </c>
      <c r="T6198" s="42">
        <v>4.9000000000000004</v>
      </c>
      <c r="U6198" s="33">
        <v>5.39</v>
      </c>
      <c r="V6198" s="116">
        <v>5.16</v>
      </c>
    </row>
    <row r="6199" spans="1:22" x14ac:dyDescent="0.25">
      <c r="A6199" s="26" t="s">
        <v>7038</v>
      </c>
      <c r="B6199" s="42">
        <v>0.2</v>
      </c>
      <c r="C6199" s="33">
        <v>3.5</v>
      </c>
      <c r="D6199" s="42">
        <v>4.3</v>
      </c>
      <c r="E6199" s="33">
        <v>0.2</v>
      </c>
      <c r="F6199" s="42">
        <v>1.4</v>
      </c>
      <c r="G6199" s="33">
        <v>1.1000000000000001</v>
      </c>
      <c r="H6199" s="42">
        <v>0.2</v>
      </c>
      <c r="I6199" s="33">
        <v>2.6</v>
      </c>
      <c r="J6199" s="42">
        <v>2.2000000000000002</v>
      </c>
      <c r="K6199" s="33">
        <v>0.1</v>
      </c>
      <c r="L6199" s="42">
        <v>0.7</v>
      </c>
      <c r="M6199" s="33">
        <v>0.2</v>
      </c>
      <c r="N6199" s="42">
        <v>0.1</v>
      </c>
      <c r="O6199" s="33">
        <v>0</v>
      </c>
      <c r="P6199" s="42">
        <v>300.69</v>
      </c>
      <c r="Q6199" s="33">
        <v>209.41</v>
      </c>
      <c r="R6199" s="42">
        <v>241.28</v>
      </c>
      <c r="S6199" s="33">
        <v>266.29000000000002</v>
      </c>
      <c r="T6199" s="42">
        <v>6.26</v>
      </c>
      <c r="U6199" s="33">
        <v>6.63</v>
      </c>
      <c r="V6199" s="116">
        <v>6.4</v>
      </c>
    </row>
    <row r="6200" spans="1:22" x14ac:dyDescent="0.25">
      <c r="A6200" s="26" t="s">
        <v>7039</v>
      </c>
      <c r="B6200" s="42">
        <v>0.3</v>
      </c>
      <c r="C6200" s="33">
        <v>3.7</v>
      </c>
      <c r="D6200" s="42">
        <v>4.7</v>
      </c>
      <c r="E6200" s="33">
        <v>0.2</v>
      </c>
      <c r="F6200" s="42">
        <v>1.5</v>
      </c>
      <c r="G6200" s="33">
        <v>1.3</v>
      </c>
      <c r="H6200" s="42">
        <v>0.2</v>
      </c>
      <c r="I6200" s="33">
        <v>2.1</v>
      </c>
      <c r="J6200" s="42">
        <v>2.2999999999999998</v>
      </c>
      <c r="K6200" s="33">
        <v>0.2</v>
      </c>
      <c r="L6200" s="42">
        <v>0.7</v>
      </c>
      <c r="M6200" s="33">
        <v>0.3</v>
      </c>
      <c r="N6200" s="42">
        <v>0.1</v>
      </c>
      <c r="O6200" s="33">
        <v>0</v>
      </c>
      <c r="P6200" s="42">
        <v>302.51</v>
      </c>
      <c r="Q6200" s="33">
        <v>204.33</v>
      </c>
      <c r="R6200" s="42">
        <v>241.09</v>
      </c>
      <c r="S6200" s="33">
        <v>265.89999999999998</v>
      </c>
      <c r="T6200" s="42">
        <v>6.4</v>
      </c>
      <c r="U6200" s="33">
        <v>6.94</v>
      </c>
      <c r="V6200" s="116">
        <v>6.58</v>
      </c>
    </row>
    <row r="6201" spans="1:22" x14ac:dyDescent="0.25">
      <c r="A6201" s="26" t="s">
        <v>7040</v>
      </c>
      <c r="B6201" s="42">
        <v>0.5</v>
      </c>
      <c r="C6201" s="33">
        <v>3.4</v>
      </c>
      <c r="D6201" s="42">
        <v>4.4000000000000004</v>
      </c>
      <c r="E6201" s="33">
        <v>0.2</v>
      </c>
      <c r="F6201" s="42">
        <v>1.6</v>
      </c>
      <c r="G6201" s="33">
        <v>1.1000000000000001</v>
      </c>
      <c r="H6201" s="42">
        <v>0.1</v>
      </c>
      <c r="I6201" s="33">
        <v>1.7</v>
      </c>
      <c r="J6201" s="42">
        <v>1.9</v>
      </c>
      <c r="K6201" s="33">
        <v>0.1</v>
      </c>
      <c r="L6201" s="42">
        <v>0.7</v>
      </c>
      <c r="M6201" s="33">
        <v>0.1</v>
      </c>
      <c r="N6201" s="42">
        <v>0.1</v>
      </c>
      <c r="O6201" s="33">
        <v>0.1</v>
      </c>
      <c r="P6201" s="42">
        <v>329.52</v>
      </c>
      <c r="Q6201" s="33">
        <v>219.68</v>
      </c>
      <c r="R6201" s="42">
        <v>264.05</v>
      </c>
      <c r="S6201" s="33">
        <v>265.41000000000003</v>
      </c>
      <c r="T6201" s="42">
        <v>5.97</v>
      </c>
      <c r="U6201" s="33">
        <v>6.13</v>
      </c>
      <c r="V6201" s="116">
        <v>6.18</v>
      </c>
    </row>
    <row r="6202" spans="1:22" x14ac:dyDescent="0.25">
      <c r="A6202" s="26" t="s">
        <v>7041</v>
      </c>
      <c r="B6202" s="42">
        <v>0.4</v>
      </c>
      <c r="C6202" s="33">
        <v>3.5</v>
      </c>
      <c r="D6202" s="42">
        <v>4.7</v>
      </c>
      <c r="E6202" s="33">
        <v>0</v>
      </c>
      <c r="F6202" s="42">
        <v>1.7</v>
      </c>
      <c r="G6202" s="33">
        <v>1.5</v>
      </c>
      <c r="H6202" s="42">
        <v>0.1</v>
      </c>
      <c r="I6202" s="33">
        <v>2.2000000000000002</v>
      </c>
      <c r="J6202" s="42">
        <v>2.1</v>
      </c>
      <c r="K6202" s="33">
        <v>0.2</v>
      </c>
      <c r="L6202" s="42">
        <v>0.8</v>
      </c>
      <c r="M6202" s="33">
        <v>0.1</v>
      </c>
      <c r="N6202" s="42">
        <v>0</v>
      </c>
      <c r="O6202" s="33">
        <v>0.1</v>
      </c>
      <c r="P6202" s="42">
        <v>310.27</v>
      </c>
      <c r="Q6202" s="33">
        <v>209.8</v>
      </c>
      <c r="R6202" s="42">
        <v>245.86</v>
      </c>
      <c r="S6202" s="33">
        <v>265.76</v>
      </c>
      <c r="T6202" s="42">
        <v>6.49</v>
      </c>
      <c r="U6202" s="33">
        <v>6.77</v>
      </c>
      <c r="V6202" s="116">
        <v>6.86</v>
      </c>
    </row>
    <row r="6203" spans="1:22" x14ac:dyDescent="0.25">
      <c r="A6203" s="26" t="s">
        <v>7042</v>
      </c>
      <c r="B6203" s="42">
        <v>0.5</v>
      </c>
      <c r="C6203" s="33">
        <v>2.9</v>
      </c>
      <c r="D6203" s="42">
        <v>4.2</v>
      </c>
      <c r="E6203" s="33">
        <v>0</v>
      </c>
      <c r="F6203" s="42">
        <v>1.6</v>
      </c>
      <c r="G6203" s="33">
        <v>1.2</v>
      </c>
      <c r="H6203" s="42">
        <v>0.1</v>
      </c>
      <c r="I6203" s="33">
        <v>2</v>
      </c>
      <c r="J6203" s="42">
        <v>1.9</v>
      </c>
      <c r="K6203" s="33">
        <v>0.2</v>
      </c>
      <c r="L6203" s="42">
        <v>0.7</v>
      </c>
      <c r="M6203" s="33">
        <v>0.2</v>
      </c>
      <c r="N6203" s="42">
        <v>0.1</v>
      </c>
      <c r="O6203" s="33">
        <v>0.1</v>
      </c>
      <c r="P6203" s="42">
        <v>315.22000000000003</v>
      </c>
      <c r="Q6203" s="33">
        <v>217.73</v>
      </c>
      <c r="R6203" s="42">
        <v>259.91000000000003</v>
      </c>
      <c r="S6203" s="33">
        <v>265.54000000000002</v>
      </c>
      <c r="T6203" s="42">
        <v>5.9</v>
      </c>
      <c r="U6203" s="33">
        <v>6.24</v>
      </c>
      <c r="V6203" s="116">
        <v>6.07</v>
      </c>
    </row>
    <row r="6204" spans="1:22" x14ac:dyDescent="0.25">
      <c r="A6204" s="26" t="s">
        <v>7043</v>
      </c>
      <c r="B6204" s="42">
        <v>0.4</v>
      </c>
      <c r="C6204" s="33">
        <v>2.8</v>
      </c>
      <c r="D6204" s="42">
        <v>4.5999999999999996</v>
      </c>
      <c r="E6204" s="33">
        <v>0.1</v>
      </c>
      <c r="F6204" s="42">
        <v>1.7</v>
      </c>
      <c r="G6204" s="33">
        <v>1.2</v>
      </c>
      <c r="H6204" s="42">
        <v>0.1</v>
      </c>
      <c r="I6204" s="33">
        <v>2</v>
      </c>
      <c r="J6204" s="42">
        <v>2.1</v>
      </c>
      <c r="K6204" s="33">
        <v>0.2</v>
      </c>
      <c r="L6204" s="42">
        <v>0.5</v>
      </c>
      <c r="M6204" s="33">
        <v>0.1</v>
      </c>
      <c r="N6204" s="42">
        <v>0.1</v>
      </c>
      <c r="O6204" s="33">
        <v>0.2</v>
      </c>
      <c r="P6204" s="42">
        <v>306.45</v>
      </c>
      <c r="Q6204" s="33">
        <v>204.24</v>
      </c>
      <c r="R6204" s="42">
        <v>241.8</v>
      </c>
      <c r="S6204" s="33">
        <v>265.42</v>
      </c>
      <c r="T6204" s="42">
        <v>5.6</v>
      </c>
      <c r="U6204" s="33">
        <v>5.94</v>
      </c>
      <c r="V6204" s="116">
        <v>5.83</v>
      </c>
    </row>
    <row r="6205" spans="1:22" x14ac:dyDescent="0.25">
      <c r="A6205" s="26" t="s">
        <v>7044</v>
      </c>
      <c r="B6205" s="42">
        <v>0.4</v>
      </c>
      <c r="C6205" s="33">
        <v>4.0999999999999996</v>
      </c>
      <c r="D6205" s="42">
        <v>4.9000000000000004</v>
      </c>
      <c r="E6205" s="33">
        <v>0.1</v>
      </c>
      <c r="F6205" s="42">
        <v>1.7</v>
      </c>
      <c r="G6205" s="33">
        <v>1.4</v>
      </c>
      <c r="H6205" s="42">
        <v>0.2</v>
      </c>
      <c r="I6205" s="33">
        <v>2.1</v>
      </c>
      <c r="J6205" s="42">
        <v>1.8</v>
      </c>
      <c r="K6205" s="33">
        <v>0.1</v>
      </c>
      <c r="L6205" s="42">
        <v>0.8</v>
      </c>
      <c r="M6205" s="33">
        <v>0.3</v>
      </c>
      <c r="N6205" s="42">
        <v>0</v>
      </c>
      <c r="O6205" s="33">
        <v>0</v>
      </c>
      <c r="P6205" s="42">
        <v>293.82</v>
      </c>
      <c r="Q6205" s="33">
        <v>202.53</v>
      </c>
      <c r="R6205" s="42">
        <v>234.31</v>
      </c>
      <c r="S6205" s="33">
        <v>265.69</v>
      </c>
      <c r="T6205" s="42">
        <v>7.05</v>
      </c>
      <c r="U6205" s="33">
        <v>7.31</v>
      </c>
      <c r="V6205" s="116">
        <v>7.29</v>
      </c>
    </row>
    <row r="6206" spans="1:22" x14ac:dyDescent="0.25">
      <c r="A6206" s="26" t="s">
        <v>7045</v>
      </c>
      <c r="B6206" s="42">
        <v>0.6</v>
      </c>
      <c r="C6206" s="33">
        <v>3.6</v>
      </c>
      <c r="D6206" s="42">
        <v>4.3</v>
      </c>
      <c r="E6206" s="33">
        <v>0.2</v>
      </c>
      <c r="F6206" s="42">
        <v>1.4</v>
      </c>
      <c r="G6206" s="33">
        <v>1.3</v>
      </c>
      <c r="H6206" s="42">
        <v>0</v>
      </c>
      <c r="I6206" s="33">
        <v>1.9</v>
      </c>
      <c r="J6206" s="42">
        <v>1.9</v>
      </c>
      <c r="K6206" s="33">
        <v>0.2</v>
      </c>
      <c r="L6206" s="42">
        <v>0.7</v>
      </c>
      <c r="M6206" s="33">
        <v>0</v>
      </c>
      <c r="N6206" s="42">
        <v>0</v>
      </c>
      <c r="O6206" s="33">
        <v>0.1</v>
      </c>
      <c r="P6206" s="42">
        <v>323.54000000000002</v>
      </c>
      <c r="Q6206" s="33">
        <v>216.58</v>
      </c>
      <c r="R6206" s="42">
        <v>257.06</v>
      </c>
      <c r="S6206" s="33">
        <v>264.93</v>
      </c>
      <c r="T6206" s="42">
        <v>6.19</v>
      </c>
      <c r="U6206" s="33">
        <v>6.52</v>
      </c>
      <c r="V6206" s="116">
        <v>6.33</v>
      </c>
    </row>
    <row r="6207" spans="1:22" x14ac:dyDescent="0.25">
      <c r="A6207" s="26" t="s">
        <v>7046</v>
      </c>
      <c r="B6207" s="42">
        <v>0.3</v>
      </c>
      <c r="C6207" s="33">
        <v>4.3</v>
      </c>
      <c r="D6207" s="42">
        <v>5</v>
      </c>
      <c r="E6207" s="33">
        <v>0.2</v>
      </c>
      <c r="F6207" s="42">
        <v>1.5</v>
      </c>
      <c r="G6207" s="33">
        <v>1.4</v>
      </c>
      <c r="H6207" s="42">
        <v>0</v>
      </c>
      <c r="I6207" s="33">
        <v>1.5</v>
      </c>
      <c r="J6207" s="42">
        <v>1.7</v>
      </c>
      <c r="K6207" s="33">
        <v>0.2</v>
      </c>
      <c r="L6207" s="42">
        <v>0.9</v>
      </c>
      <c r="M6207" s="33">
        <v>0.2</v>
      </c>
      <c r="N6207" s="42">
        <v>0</v>
      </c>
      <c r="O6207" s="33">
        <v>0.1</v>
      </c>
      <c r="P6207" s="42">
        <v>315.89999999999998</v>
      </c>
      <c r="Q6207" s="33">
        <v>213.07</v>
      </c>
      <c r="R6207" s="42">
        <v>250.76</v>
      </c>
      <c r="S6207" s="33">
        <v>265.5</v>
      </c>
      <c r="T6207" s="42">
        <v>6.7</v>
      </c>
      <c r="U6207" s="33">
        <v>6.86</v>
      </c>
      <c r="V6207" s="116">
        <v>6.86</v>
      </c>
    </row>
    <row r="6208" spans="1:22" x14ac:dyDescent="0.25">
      <c r="A6208" s="26" t="s">
        <v>7047</v>
      </c>
      <c r="B6208" s="42">
        <v>0.5</v>
      </c>
      <c r="C6208" s="33">
        <v>4.0999999999999996</v>
      </c>
      <c r="D6208" s="42">
        <v>4.7</v>
      </c>
      <c r="E6208" s="33">
        <v>0.2</v>
      </c>
      <c r="F6208" s="42">
        <v>1.6</v>
      </c>
      <c r="G6208" s="33">
        <v>1.5</v>
      </c>
      <c r="H6208" s="42">
        <v>0.2</v>
      </c>
      <c r="I6208" s="33">
        <v>1.8</v>
      </c>
      <c r="J6208" s="42">
        <v>2</v>
      </c>
      <c r="K6208" s="33">
        <v>0.3</v>
      </c>
      <c r="L6208" s="42">
        <v>1</v>
      </c>
      <c r="M6208" s="33">
        <v>0.2</v>
      </c>
      <c r="N6208" s="42">
        <v>0</v>
      </c>
      <c r="O6208" s="33">
        <v>0.1</v>
      </c>
      <c r="P6208" s="42">
        <v>318.88</v>
      </c>
      <c r="Q6208" s="33">
        <v>214.49</v>
      </c>
      <c r="R6208" s="42">
        <v>254.9</v>
      </c>
      <c r="S6208" s="33">
        <v>265.67</v>
      </c>
      <c r="T6208" s="42">
        <v>6.39</v>
      </c>
      <c r="U6208" s="33">
        <v>6.77</v>
      </c>
      <c r="V6208" s="116">
        <v>6.6</v>
      </c>
    </row>
    <row r="6209" spans="1:22" x14ac:dyDescent="0.25">
      <c r="A6209" s="26" t="s">
        <v>7048</v>
      </c>
      <c r="B6209" s="42">
        <v>0.8</v>
      </c>
      <c r="C6209" s="33">
        <v>4</v>
      </c>
      <c r="D6209" s="42">
        <v>4.2</v>
      </c>
      <c r="E6209" s="33">
        <v>0.2</v>
      </c>
      <c r="F6209" s="42">
        <v>1.6</v>
      </c>
      <c r="G6209" s="33">
        <v>1.2</v>
      </c>
      <c r="H6209" s="42">
        <v>0.1</v>
      </c>
      <c r="I6209" s="33">
        <v>2.1</v>
      </c>
      <c r="J6209" s="42">
        <v>2</v>
      </c>
      <c r="K6209" s="33">
        <v>0.2</v>
      </c>
      <c r="L6209" s="42">
        <v>0.9</v>
      </c>
      <c r="M6209" s="33">
        <v>0.1</v>
      </c>
      <c r="N6209" s="42">
        <v>0.1</v>
      </c>
      <c r="O6209" s="33">
        <v>0.1</v>
      </c>
      <c r="P6209" s="42">
        <v>305.41000000000003</v>
      </c>
      <c r="Q6209" s="33">
        <v>208.09</v>
      </c>
      <c r="R6209" s="42">
        <v>245.3</v>
      </c>
      <c r="S6209" s="33">
        <v>266.82</v>
      </c>
      <c r="T6209" s="42">
        <v>6.83</v>
      </c>
      <c r="U6209" s="33">
        <v>7.27</v>
      </c>
      <c r="V6209" s="116">
        <v>7.15</v>
      </c>
    </row>
    <row r="6210" spans="1:22" x14ac:dyDescent="0.25">
      <c r="A6210" s="26" t="s">
        <v>7049</v>
      </c>
      <c r="B6210" s="42">
        <v>0.5</v>
      </c>
      <c r="C6210" s="33">
        <v>3.7</v>
      </c>
      <c r="D6210" s="42">
        <v>4.5</v>
      </c>
      <c r="E6210" s="33">
        <v>0.2</v>
      </c>
      <c r="F6210" s="42">
        <v>1.5</v>
      </c>
      <c r="G6210" s="33">
        <v>1.2</v>
      </c>
      <c r="H6210" s="42">
        <v>0.1</v>
      </c>
      <c r="I6210" s="33">
        <v>1.4</v>
      </c>
      <c r="J6210" s="42">
        <v>1.8</v>
      </c>
      <c r="K6210" s="33">
        <v>0.2</v>
      </c>
      <c r="L6210" s="42">
        <v>0.9</v>
      </c>
      <c r="M6210" s="33">
        <v>0.3</v>
      </c>
      <c r="N6210" s="42">
        <v>0.1</v>
      </c>
      <c r="O6210" s="33">
        <v>0.1</v>
      </c>
      <c r="P6210" s="42">
        <v>343.31</v>
      </c>
      <c r="Q6210" s="33">
        <v>230.58</v>
      </c>
      <c r="R6210" s="42">
        <v>279.92</v>
      </c>
      <c r="S6210" s="33">
        <v>265.55</v>
      </c>
      <c r="T6210" s="42">
        <v>5.81</v>
      </c>
      <c r="U6210" s="33">
        <v>6.2</v>
      </c>
      <c r="V6210" s="116">
        <v>6.17</v>
      </c>
    </row>
    <row r="6211" spans="1:22" x14ac:dyDescent="0.25">
      <c r="A6211" s="26" t="s">
        <v>7050</v>
      </c>
      <c r="B6211" s="42">
        <v>0.8</v>
      </c>
      <c r="C6211" s="33">
        <v>3.7</v>
      </c>
      <c r="D6211" s="42">
        <v>4.4000000000000004</v>
      </c>
      <c r="E6211" s="33">
        <v>0.1</v>
      </c>
      <c r="F6211" s="42">
        <v>1.4</v>
      </c>
      <c r="G6211" s="33">
        <v>1.6</v>
      </c>
      <c r="H6211" s="42">
        <v>0</v>
      </c>
      <c r="I6211" s="33">
        <v>2.2999999999999998</v>
      </c>
      <c r="J6211" s="42">
        <v>2.4</v>
      </c>
      <c r="K6211" s="33">
        <v>0.3</v>
      </c>
      <c r="L6211" s="42">
        <v>0.8</v>
      </c>
      <c r="M6211" s="33">
        <v>0.2</v>
      </c>
      <c r="N6211" s="42">
        <v>0</v>
      </c>
      <c r="O6211" s="33">
        <v>0</v>
      </c>
      <c r="P6211" s="42">
        <v>298.77</v>
      </c>
      <c r="Q6211" s="33">
        <v>204.62</v>
      </c>
      <c r="R6211" s="42">
        <v>239.75</v>
      </c>
      <c r="S6211" s="33">
        <v>266.33</v>
      </c>
      <c r="T6211" s="42">
        <v>6.38</v>
      </c>
      <c r="U6211" s="33">
        <v>6.71</v>
      </c>
      <c r="V6211" s="116">
        <v>6.73</v>
      </c>
    </row>
    <row r="6212" spans="1:22" x14ac:dyDescent="0.25">
      <c r="A6212" s="26" t="s">
        <v>7051</v>
      </c>
      <c r="B6212" s="42">
        <v>0.6</v>
      </c>
      <c r="C6212" s="33">
        <v>4.9000000000000004</v>
      </c>
      <c r="D6212" s="42">
        <v>4.8</v>
      </c>
      <c r="E6212" s="33">
        <v>0.2</v>
      </c>
      <c r="F6212" s="42">
        <v>0.9</v>
      </c>
      <c r="G6212" s="33">
        <v>1.7</v>
      </c>
      <c r="H6212" s="42">
        <v>0.1</v>
      </c>
      <c r="I6212" s="33">
        <v>2</v>
      </c>
      <c r="J6212" s="42">
        <v>2.2999999999999998</v>
      </c>
      <c r="K6212" s="33">
        <v>0.4</v>
      </c>
      <c r="L6212" s="42">
        <v>1.1000000000000001</v>
      </c>
      <c r="M6212" s="33">
        <v>0.2</v>
      </c>
      <c r="N6212" s="42">
        <v>0</v>
      </c>
      <c r="O6212" s="33">
        <v>0.3</v>
      </c>
      <c r="P6212" s="42">
        <v>318.82</v>
      </c>
      <c r="Q6212" s="33">
        <v>227.16</v>
      </c>
      <c r="R6212" s="42">
        <v>266.76</v>
      </c>
      <c r="S6212" s="33">
        <v>266.67</v>
      </c>
      <c r="T6212" s="42">
        <v>7.43</v>
      </c>
      <c r="U6212" s="33">
        <v>7.94</v>
      </c>
      <c r="V6212" s="116">
        <v>7.87</v>
      </c>
    </row>
    <row r="6213" spans="1:22" x14ac:dyDescent="0.25">
      <c r="A6213" s="26" t="s">
        <v>7052</v>
      </c>
      <c r="B6213" s="42">
        <v>0.4</v>
      </c>
      <c r="C6213" s="33">
        <v>4.8</v>
      </c>
      <c r="D6213" s="42">
        <v>4.5999999999999996</v>
      </c>
      <c r="E6213" s="33">
        <v>0.2</v>
      </c>
      <c r="F6213" s="42">
        <v>1</v>
      </c>
      <c r="G6213" s="33">
        <v>1.9</v>
      </c>
      <c r="H6213" s="42">
        <v>0</v>
      </c>
      <c r="I6213" s="33">
        <v>2.5</v>
      </c>
      <c r="J6213" s="42">
        <v>1.8</v>
      </c>
      <c r="K6213" s="33">
        <v>0.4</v>
      </c>
      <c r="L6213" s="42">
        <v>1</v>
      </c>
      <c r="M6213" s="33">
        <v>0.1</v>
      </c>
      <c r="N6213" s="42">
        <v>0</v>
      </c>
      <c r="O6213" s="33">
        <v>0.3</v>
      </c>
      <c r="P6213" s="42">
        <v>311.2</v>
      </c>
      <c r="Q6213" s="33">
        <v>213.11</v>
      </c>
      <c r="R6213" s="42">
        <v>251.2</v>
      </c>
      <c r="S6213" s="33">
        <v>266.36</v>
      </c>
      <c r="T6213" s="42">
        <v>7.26</v>
      </c>
      <c r="U6213" s="33">
        <v>7.83</v>
      </c>
      <c r="V6213" s="116">
        <v>7.36</v>
      </c>
    </row>
    <row r="6214" spans="1:22" x14ac:dyDescent="0.25">
      <c r="A6214" s="26" t="s">
        <v>7053</v>
      </c>
      <c r="B6214" s="42">
        <v>0.6</v>
      </c>
      <c r="C6214" s="33">
        <v>5.4</v>
      </c>
      <c r="D6214" s="42">
        <v>4.8</v>
      </c>
      <c r="E6214" s="33">
        <v>0.2</v>
      </c>
      <c r="F6214" s="42">
        <v>0.9</v>
      </c>
      <c r="G6214" s="33">
        <v>1.6</v>
      </c>
      <c r="H6214" s="42">
        <v>0</v>
      </c>
      <c r="I6214" s="33">
        <v>1.7</v>
      </c>
      <c r="J6214" s="42">
        <v>1.8</v>
      </c>
      <c r="K6214" s="33">
        <v>0.3</v>
      </c>
      <c r="L6214" s="42">
        <v>0.9</v>
      </c>
      <c r="M6214" s="33">
        <v>0.1</v>
      </c>
      <c r="N6214" s="42">
        <v>0.1</v>
      </c>
      <c r="O6214" s="33">
        <v>0.3</v>
      </c>
      <c r="P6214" s="42">
        <v>318.89999999999998</v>
      </c>
      <c r="Q6214" s="33">
        <v>218.61</v>
      </c>
      <c r="R6214" s="42">
        <v>254.07</v>
      </c>
      <c r="S6214" s="33">
        <v>266.11</v>
      </c>
      <c r="T6214" s="42">
        <v>7.66</v>
      </c>
      <c r="U6214" s="33">
        <v>8.2200000000000006</v>
      </c>
      <c r="V6214" s="116">
        <v>8.07</v>
      </c>
    </row>
    <row r="6215" spans="1:22" x14ac:dyDescent="0.25">
      <c r="A6215" s="26" t="s">
        <v>7054</v>
      </c>
      <c r="B6215" s="42">
        <v>0.5</v>
      </c>
      <c r="C6215" s="33">
        <v>5.5</v>
      </c>
      <c r="D6215" s="42">
        <v>5</v>
      </c>
      <c r="E6215" s="33">
        <v>0.1</v>
      </c>
      <c r="F6215" s="42">
        <v>1.2</v>
      </c>
      <c r="G6215" s="33">
        <v>2</v>
      </c>
      <c r="H6215" s="42">
        <v>0.1</v>
      </c>
      <c r="I6215" s="33">
        <v>2.2000000000000002</v>
      </c>
      <c r="J6215" s="42">
        <v>2</v>
      </c>
      <c r="K6215" s="33">
        <v>0.3</v>
      </c>
      <c r="L6215" s="42">
        <v>0.9</v>
      </c>
      <c r="M6215" s="33">
        <v>0.2</v>
      </c>
      <c r="N6215" s="42">
        <v>0</v>
      </c>
      <c r="O6215" s="33">
        <v>0.3</v>
      </c>
      <c r="P6215" s="42">
        <v>301.57</v>
      </c>
      <c r="Q6215" s="33">
        <v>207.19</v>
      </c>
      <c r="R6215" s="42">
        <v>242.53</v>
      </c>
      <c r="S6215" s="33">
        <v>265.52999999999997</v>
      </c>
      <c r="T6215" s="42">
        <v>7.79</v>
      </c>
      <c r="U6215" s="33">
        <v>8.26</v>
      </c>
      <c r="V6215" s="116">
        <v>8.02</v>
      </c>
    </row>
    <row r="6216" spans="1:22" x14ac:dyDescent="0.25">
      <c r="A6216" s="26" t="s">
        <v>7055</v>
      </c>
      <c r="B6216" s="42">
        <v>0.5</v>
      </c>
      <c r="C6216" s="33">
        <v>5.6</v>
      </c>
      <c r="D6216" s="42">
        <v>5.3</v>
      </c>
      <c r="E6216" s="33">
        <v>0.3</v>
      </c>
      <c r="F6216" s="42">
        <v>1.1000000000000001</v>
      </c>
      <c r="G6216" s="33">
        <v>2</v>
      </c>
      <c r="H6216" s="42">
        <v>0.1</v>
      </c>
      <c r="I6216" s="33">
        <v>2.2000000000000002</v>
      </c>
      <c r="J6216" s="42">
        <v>1.9</v>
      </c>
      <c r="K6216" s="33">
        <v>0.2</v>
      </c>
      <c r="L6216" s="42">
        <v>1</v>
      </c>
      <c r="M6216" s="33">
        <v>0.2</v>
      </c>
      <c r="N6216" s="42">
        <v>0</v>
      </c>
      <c r="O6216" s="33">
        <v>0.2</v>
      </c>
      <c r="P6216" s="42">
        <v>299.54000000000002</v>
      </c>
      <c r="Q6216" s="33">
        <v>207.8</v>
      </c>
      <c r="R6216" s="42">
        <v>238.04</v>
      </c>
      <c r="S6216" s="33">
        <v>265.64</v>
      </c>
      <c r="T6216" s="42">
        <v>8.57</v>
      </c>
      <c r="U6216" s="33">
        <v>9.19</v>
      </c>
      <c r="V6216" s="116">
        <v>8.9</v>
      </c>
    </row>
    <row r="6217" spans="1:22" x14ac:dyDescent="0.25">
      <c r="A6217" s="26" t="s">
        <v>7056</v>
      </c>
      <c r="B6217" s="42">
        <v>0.4</v>
      </c>
      <c r="C6217" s="33">
        <v>4.9000000000000004</v>
      </c>
      <c r="D6217" s="42">
        <v>5.0999999999999996</v>
      </c>
      <c r="E6217" s="33">
        <v>0.3</v>
      </c>
      <c r="F6217" s="42">
        <v>1.1000000000000001</v>
      </c>
      <c r="G6217" s="33">
        <v>1.9</v>
      </c>
      <c r="H6217" s="42">
        <v>0.2</v>
      </c>
      <c r="I6217" s="33">
        <v>1.8</v>
      </c>
      <c r="J6217" s="42">
        <v>2.2000000000000002</v>
      </c>
      <c r="K6217" s="33">
        <v>0.3</v>
      </c>
      <c r="L6217" s="42">
        <v>1</v>
      </c>
      <c r="M6217" s="33">
        <v>0.2</v>
      </c>
      <c r="N6217" s="42">
        <v>0</v>
      </c>
      <c r="O6217" s="33">
        <v>0.1</v>
      </c>
      <c r="P6217" s="42">
        <v>320.02999999999997</v>
      </c>
      <c r="Q6217" s="33">
        <v>221.6</v>
      </c>
      <c r="R6217" s="42">
        <v>260.79000000000002</v>
      </c>
      <c r="S6217" s="33">
        <v>264.86</v>
      </c>
      <c r="T6217" s="42">
        <v>6.88</v>
      </c>
      <c r="U6217" s="33">
        <v>7.3</v>
      </c>
      <c r="V6217" s="116">
        <v>7.13</v>
      </c>
    </row>
    <row r="6218" spans="1:22" x14ac:dyDescent="0.25">
      <c r="A6218" s="26" t="s">
        <v>7057</v>
      </c>
      <c r="B6218" s="42">
        <v>0.9</v>
      </c>
      <c r="C6218" s="33">
        <v>4.0999999999999996</v>
      </c>
      <c r="D6218" s="42">
        <v>4.9000000000000004</v>
      </c>
      <c r="E6218" s="33">
        <v>0.2</v>
      </c>
      <c r="F6218" s="42">
        <v>1.3</v>
      </c>
      <c r="G6218" s="33">
        <v>2</v>
      </c>
      <c r="H6218" s="42">
        <v>0.2</v>
      </c>
      <c r="I6218" s="33">
        <v>2.4</v>
      </c>
      <c r="J6218" s="42">
        <v>2</v>
      </c>
      <c r="K6218" s="33">
        <v>0.2</v>
      </c>
      <c r="L6218" s="42">
        <v>0.8</v>
      </c>
      <c r="M6218" s="33">
        <v>0.1</v>
      </c>
      <c r="N6218" s="42">
        <v>0.1</v>
      </c>
      <c r="O6218" s="33">
        <v>0.1</v>
      </c>
      <c r="P6218" s="42">
        <v>296.35000000000002</v>
      </c>
      <c r="Q6218" s="33">
        <v>204.27</v>
      </c>
      <c r="R6218" s="42">
        <v>235.26</v>
      </c>
      <c r="S6218" s="33">
        <v>265.18</v>
      </c>
      <c r="T6218" s="42">
        <v>7</v>
      </c>
      <c r="U6218" s="33">
        <v>7.47</v>
      </c>
      <c r="V6218" s="116">
        <v>7.34</v>
      </c>
    </row>
    <row r="6219" spans="1:22" x14ac:dyDescent="0.25">
      <c r="A6219" s="26" t="s">
        <v>7058</v>
      </c>
      <c r="B6219" s="42">
        <v>0.5</v>
      </c>
      <c r="C6219" s="33">
        <v>4.0999999999999996</v>
      </c>
      <c r="D6219" s="42">
        <v>4.8</v>
      </c>
      <c r="E6219" s="33">
        <v>0.2</v>
      </c>
      <c r="F6219" s="42">
        <v>1</v>
      </c>
      <c r="G6219" s="33">
        <v>1.8</v>
      </c>
      <c r="H6219" s="42">
        <v>0.2</v>
      </c>
      <c r="I6219" s="33">
        <v>2</v>
      </c>
      <c r="J6219" s="42">
        <v>2</v>
      </c>
      <c r="K6219" s="33">
        <v>0.3</v>
      </c>
      <c r="L6219" s="42">
        <v>0.8</v>
      </c>
      <c r="M6219" s="33">
        <v>0.1</v>
      </c>
      <c r="N6219" s="42">
        <v>0</v>
      </c>
      <c r="O6219" s="33">
        <v>0.1</v>
      </c>
      <c r="P6219" s="42">
        <v>464.42</v>
      </c>
      <c r="Q6219" s="33">
        <v>277.8</v>
      </c>
      <c r="R6219" s="42">
        <v>305.51</v>
      </c>
      <c r="S6219" s="33">
        <v>259.42</v>
      </c>
      <c r="T6219" s="42">
        <v>5.76</v>
      </c>
      <c r="U6219" s="33">
        <v>5.96</v>
      </c>
      <c r="V6219" s="116">
        <v>6.03</v>
      </c>
    </row>
    <row r="6220" spans="1:22" x14ac:dyDescent="0.25">
      <c r="A6220" s="26" t="s">
        <v>7059</v>
      </c>
      <c r="B6220" s="42">
        <v>0.6</v>
      </c>
      <c r="C6220" s="33">
        <v>5.2</v>
      </c>
      <c r="D6220" s="42">
        <v>5.5</v>
      </c>
      <c r="E6220" s="33">
        <v>0.2</v>
      </c>
      <c r="F6220" s="42">
        <v>1.1000000000000001</v>
      </c>
      <c r="G6220" s="33">
        <v>2.1</v>
      </c>
      <c r="H6220" s="42">
        <v>0.1</v>
      </c>
      <c r="I6220" s="33">
        <v>1.7</v>
      </c>
      <c r="J6220" s="42">
        <v>1.9</v>
      </c>
      <c r="K6220" s="33">
        <v>0.2</v>
      </c>
      <c r="L6220" s="42">
        <v>0.7</v>
      </c>
      <c r="M6220" s="33">
        <v>0.2</v>
      </c>
      <c r="N6220" s="42">
        <v>0</v>
      </c>
      <c r="O6220" s="33">
        <v>0.2</v>
      </c>
      <c r="P6220" s="42">
        <v>302.06</v>
      </c>
      <c r="Q6220" s="33">
        <v>213.73</v>
      </c>
      <c r="R6220" s="42">
        <v>248.29</v>
      </c>
      <c r="S6220" s="33">
        <v>265.17</v>
      </c>
      <c r="T6220" s="42">
        <v>7.78</v>
      </c>
      <c r="U6220" s="33">
        <v>8.42</v>
      </c>
      <c r="V6220" s="116">
        <v>8.1300000000000008</v>
      </c>
    </row>
    <row r="6221" spans="1:22" x14ac:dyDescent="0.25">
      <c r="A6221" s="26" t="s">
        <v>7060</v>
      </c>
      <c r="B6221" s="42">
        <v>0.5</v>
      </c>
      <c r="C6221" s="33">
        <v>4.4000000000000004</v>
      </c>
      <c r="D6221" s="42">
        <v>5.3</v>
      </c>
      <c r="E6221" s="33">
        <v>0.2</v>
      </c>
      <c r="F6221" s="42">
        <v>1</v>
      </c>
      <c r="G6221" s="33">
        <v>1.6</v>
      </c>
      <c r="H6221" s="42">
        <v>0.1</v>
      </c>
      <c r="I6221" s="33">
        <v>2.4</v>
      </c>
      <c r="J6221" s="42">
        <v>1.8</v>
      </c>
      <c r="K6221" s="33">
        <v>0.2</v>
      </c>
      <c r="L6221" s="42">
        <v>0.5</v>
      </c>
      <c r="M6221" s="33">
        <v>0.2</v>
      </c>
      <c r="N6221" s="42">
        <v>0.1</v>
      </c>
      <c r="O6221" s="33">
        <v>0.1</v>
      </c>
      <c r="P6221" s="42">
        <v>301.25</v>
      </c>
      <c r="Q6221" s="33">
        <v>213.38</v>
      </c>
      <c r="R6221" s="42">
        <v>247.39</v>
      </c>
      <c r="S6221" s="33">
        <v>264.56</v>
      </c>
      <c r="T6221" s="42">
        <v>6.9</v>
      </c>
      <c r="U6221" s="33">
        <v>7.83</v>
      </c>
      <c r="V6221" s="116">
        <v>7.26</v>
      </c>
    </row>
    <row r="6222" spans="1:22" x14ac:dyDescent="0.25">
      <c r="A6222" s="26" t="s">
        <v>7061</v>
      </c>
      <c r="B6222" s="42">
        <v>0.4</v>
      </c>
      <c r="C6222" s="33">
        <v>4.2</v>
      </c>
      <c r="D6222" s="42">
        <v>4.7</v>
      </c>
      <c r="E6222" s="33">
        <v>0.2</v>
      </c>
      <c r="F6222" s="42">
        <v>1.1000000000000001</v>
      </c>
      <c r="G6222" s="33">
        <v>1.7</v>
      </c>
      <c r="H6222" s="42">
        <v>0.2</v>
      </c>
      <c r="I6222" s="33">
        <v>2</v>
      </c>
      <c r="J6222" s="42">
        <v>2</v>
      </c>
      <c r="K6222" s="33">
        <v>0.1</v>
      </c>
      <c r="L6222" s="42">
        <v>0.8</v>
      </c>
      <c r="M6222" s="33">
        <v>0.1</v>
      </c>
      <c r="N6222" s="42">
        <v>0.1</v>
      </c>
      <c r="O6222" s="33">
        <v>0.1</v>
      </c>
      <c r="P6222" s="42">
        <v>308.66000000000003</v>
      </c>
      <c r="Q6222" s="33">
        <v>215.23</v>
      </c>
      <c r="R6222" s="42">
        <v>246.75</v>
      </c>
      <c r="S6222" s="33">
        <v>266.48</v>
      </c>
      <c r="T6222" s="42">
        <v>6.56</v>
      </c>
      <c r="U6222" s="33">
        <v>7.18</v>
      </c>
      <c r="V6222" s="116">
        <v>7.11</v>
      </c>
    </row>
    <row r="6223" spans="1:22" x14ac:dyDescent="0.25">
      <c r="A6223" s="26" t="s">
        <v>7062</v>
      </c>
      <c r="B6223" s="42">
        <v>0.4</v>
      </c>
      <c r="C6223" s="33">
        <v>5.2</v>
      </c>
      <c r="D6223" s="42">
        <v>5.2</v>
      </c>
      <c r="E6223" s="33">
        <v>0.2</v>
      </c>
      <c r="F6223" s="42">
        <v>0.9</v>
      </c>
      <c r="G6223" s="33">
        <v>1.8</v>
      </c>
      <c r="H6223" s="42">
        <v>0.2</v>
      </c>
      <c r="I6223" s="33">
        <v>1.8</v>
      </c>
      <c r="J6223" s="42">
        <v>1.6</v>
      </c>
      <c r="K6223" s="33">
        <v>0.2</v>
      </c>
      <c r="L6223" s="42">
        <v>1</v>
      </c>
      <c r="M6223" s="33">
        <v>0.2</v>
      </c>
      <c r="N6223" s="42">
        <v>0</v>
      </c>
      <c r="O6223" s="33">
        <v>0.2</v>
      </c>
      <c r="P6223" s="42">
        <v>326.5</v>
      </c>
      <c r="Q6223" s="33">
        <v>226.94</v>
      </c>
      <c r="R6223" s="42">
        <v>262.02999999999997</v>
      </c>
      <c r="S6223" s="33">
        <v>266.10000000000002</v>
      </c>
      <c r="T6223" s="42">
        <v>7.03</v>
      </c>
      <c r="U6223" s="33">
        <v>7.55</v>
      </c>
      <c r="V6223" s="116">
        <v>7.36</v>
      </c>
    </row>
    <row r="6224" spans="1:22" x14ac:dyDescent="0.25">
      <c r="A6224" s="26" t="s">
        <v>7063</v>
      </c>
      <c r="B6224" s="42">
        <v>0.4</v>
      </c>
      <c r="C6224" s="33">
        <v>5.2</v>
      </c>
      <c r="D6224" s="42">
        <v>5.2</v>
      </c>
      <c r="E6224" s="33">
        <v>0.2</v>
      </c>
      <c r="F6224" s="42">
        <v>1.4</v>
      </c>
      <c r="G6224" s="33">
        <v>1.4</v>
      </c>
      <c r="H6224" s="42">
        <v>0.2</v>
      </c>
      <c r="I6224" s="33">
        <v>1.7</v>
      </c>
      <c r="J6224" s="42">
        <v>1.7</v>
      </c>
      <c r="K6224" s="33">
        <v>0.3</v>
      </c>
      <c r="L6224" s="42">
        <v>0.9</v>
      </c>
      <c r="M6224" s="33">
        <v>0.2</v>
      </c>
      <c r="N6224" s="42">
        <v>0</v>
      </c>
      <c r="O6224" s="33">
        <v>0.2</v>
      </c>
      <c r="P6224" s="42">
        <v>311.47000000000003</v>
      </c>
      <c r="Q6224" s="33">
        <v>215.22</v>
      </c>
      <c r="R6224" s="42">
        <v>249.26</v>
      </c>
      <c r="S6224" s="33">
        <v>266.5</v>
      </c>
      <c r="T6224" s="42">
        <v>7.1</v>
      </c>
      <c r="U6224" s="33">
        <v>7.76</v>
      </c>
      <c r="V6224" s="116">
        <v>7.53</v>
      </c>
    </row>
    <row r="6225" spans="1:22" x14ac:dyDescent="0.25">
      <c r="A6225" s="26" t="s">
        <v>7064</v>
      </c>
      <c r="B6225" s="42">
        <v>0.8</v>
      </c>
      <c r="C6225" s="33">
        <v>4</v>
      </c>
      <c r="D6225" s="42">
        <v>4.9000000000000004</v>
      </c>
      <c r="E6225" s="33">
        <v>0.2</v>
      </c>
      <c r="F6225" s="42">
        <v>1.8</v>
      </c>
      <c r="G6225" s="33">
        <v>1.4</v>
      </c>
      <c r="H6225" s="42">
        <v>0.1</v>
      </c>
      <c r="I6225" s="33">
        <v>2.2000000000000002</v>
      </c>
      <c r="J6225" s="42">
        <v>1.5</v>
      </c>
      <c r="K6225" s="33">
        <v>0.2</v>
      </c>
      <c r="L6225" s="42">
        <v>0.7</v>
      </c>
      <c r="M6225" s="33">
        <v>0.2</v>
      </c>
      <c r="N6225" s="42">
        <v>0.1</v>
      </c>
      <c r="O6225" s="33">
        <v>0.1</v>
      </c>
      <c r="P6225" s="42">
        <v>342.32</v>
      </c>
      <c r="Q6225" s="33">
        <v>225.25</v>
      </c>
      <c r="R6225" s="42">
        <v>256.72000000000003</v>
      </c>
      <c r="S6225" s="33">
        <v>265.37</v>
      </c>
      <c r="T6225" s="42">
        <v>6.43</v>
      </c>
      <c r="U6225" s="33">
        <v>6.75</v>
      </c>
      <c r="V6225" s="116">
        <v>6.37</v>
      </c>
    </row>
    <row r="6226" spans="1:22" x14ac:dyDescent="0.25">
      <c r="A6226" s="26" t="s">
        <v>7065</v>
      </c>
      <c r="B6226" s="42">
        <v>0.5</v>
      </c>
      <c r="C6226" s="33">
        <v>3.4</v>
      </c>
      <c r="D6226" s="42">
        <v>4.7</v>
      </c>
      <c r="E6226" s="33">
        <v>0.2</v>
      </c>
      <c r="F6226" s="42">
        <v>1.8</v>
      </c>
      <c r="G6226" s="33">
        <v>1.3</v>
      </c>
      <c r="H6226" s="42">
        <v>0.1</v>
      </c>
      <c r="I6226" s="33">
        <v>2</v>
      </c>
      <c r="J6226" s="42">
        <v>2.1</v>
      </c>
      <c r="K6226" s="33">
        <v>0.1</v>
      </c>
      <c r="L6226" s="42">
        <v>0.7</v>
      </c>
      <c r="M6226" s="33">
        <v>0.2</v>
      </c>
      <c r="N6226" s="42">
        <v>0.1</v>
      </c>
      <c r="O6226" s="33">
        <v>0.1</v>
      </c>
      <c r="P6226" s="42">
        <v>330.78</v>
      </c>
      <c r="Q6226" s="33">
        <v>223.58</v>
      </c>
      <c r="R6226" s="42">
        <v>263.10000000000002</v>
      </c>
      <c r="S6226" s="33">
        <v>264.81</v>
      </c>
      <c r="T6226" s="42">
        <v>6.16</v>
      </c>
      <c r="U6226" s="33">
        <v>6.63</v>
      </c>
      <c r="V6226" s="116">
        <v>6.6</v>
      </c>
    </row>
    <row r="6227" spans="1:22" x14ac:dyDescent="0.25">
      <c r="A6227" s="26" t="s">
        <v>7066</v>
      </c>
      <c r="B6227" s="42">
        <v>0.3</v>
      </c>
      <c r="C6227" s="33">
        <v>4.4000000000000004</v>
      </c>
      <c r="D6227" s="42">
        <v>5</v>
      </c>
      <c r="E6227" s="33">
        <v>0.2</v>
      </c>
      <c r="F6227" s="42">
        <v>1.6</v>
      </c>
      <c r="G6227" s="33">
        <v>1.4</v>
      </c>
      <c r="H6227" s="42">
        <v>0.2</v>
      </c>
      <c r="I6227" s="33">
        <v>1.9</v>
      </c>
      <c r="J6227" s="42">
        <v>1.9</v>
      </c>
      <c r="K6227" s="33">
        <v>0.2</v>
      </c>
      <c r="L6227" s="42">
        <v>0.7</v>
      </c>
      <c r="M6227" s="33">
        <v>0.2</v>
      </c>
      <c r="N6227" s="42">
        <v>0</v>
      </c>
      <c r="O6227" s="33">
        <v>0.2</v>
      </c>
      <c r="P6227" s="42">
        <v>334.42</v>
      </c>
      <c r="Q6227" s="33">
        <v>227.45</v>
      </c>
      <c r="R6227" s="42">
        <v>266.06</v>
      </c>
      <c r="S6227" s="33">
        <v>264.02</v>
      </c>
      <c r="T6227" s="42">
        <v>6.85</v>
      </c>
      <c r="U6227" s="33">
        <v>7.45</v>
      </c>
      <c r="V6227" s="116">
        <v>7.46</v>
      </c>
    </row>
    <row r="6228" spans="1:22" x14ac:dyDescent="0.25">
      <c r="A6228" s="26" t="s">
        <v>7067</v>
      </c>
      <c r="B6228" s="42">
        <v>0.5</v>
      </c>
      <c r="C6228" s="33">
        <v>4.7</v>
      </c>
      <c r="D6228" s="42">
        <v>4.8</v>
      </c>
      <c r="E6228" s="33">
        <v>0.1</v>
      </c>
      <c r="F6228" s="42">
        <v>1.6</v>
      </c>
      <c r="G6228" s="33">
        <v>1.5</v>
      </c>
      <c r="H6228" s="42">
        <v>0.2</v>
      </c>
      <c r="I6228" s="33">
        <v>1.4</v>
      </c>
      <c r="J6228" s="42">
        <v>1.6</v>
      </c>
      <c r="K6228" s="33">
        <v>0.2</v>
      </c>
      <c r="L6228" s="42">
        <v>0.9</v>
      </c>
      <c r="M6228" s="33">
        <v>0.2</v>
      </c>
      <c r="N6228" s="42">
        <v>0.1</v>
      </c>
      <c r="O6228" s="33">
        <v>0.2</v>
      </c>
      <c r="P6228" s="42">
        <v>350.85</v>
      </c>
      <c r="Q6228" s="33">
        <v>237.31</v>
      </c>
      <c r="R6228" s="42">
        <v>277.08999999999997</v>
      </c>
      <c r="S6228" s="33">
        <v>264.07</v>
      </c>
      <c r="T6228" s="42">
        <v>6.8</v>
      </c>
      <c r="U6228" s="33">
        <v>7.12</v>
      </c>
      <c r="V6228" s="116">
        <v>6.93</v>
      </c>
    </row>
    <row r="6229" spans="1:22" x14ac:dyDescent="0.25">
      <c r="A6229" s="26" t="s">
        <v>7068</v>
      </c>
      <c r="B6229" s="42">
        <v>0.5</v>
      </c>
      <c r="C6229" s="33">
        <v>5.0999999999999996</v>
      </c>
      <c r="D6229" s="42">
        <v>4.9000000000000004</v>
      </c>
      <c r="E6229" s="33">
        <v>0.1</v>
      </c>
      <c r="F6229" s="42">
        <v>1.7</v>
      </c>
      <c r="G6229" s="33">
        <v>1.4</v>
      </c>
      <c r="H6229" s="42">
        <v>0.2</v>
      </c>
      <c r="I6229" s="33">
        <v>1.7</v>
      </c>
      <c r="J6229" s="42">
        <v>2.1</v>
      </c>
      <c r="K6229" s="33">
        <v>0.3</v>
      </c>
      <c r="L6229" s="42">
        <v>1.2</v>
      </c>
      <c r="M6229" s="33">
        <v>0.3</v>
      </c>
      <c r="N6229" s="42">
        <v>0.1</v>
      </c>
      <c r="O6229" s="33">
        <v>0.2</v>
      </c>
      <c r="P6229" s="42">
        <v>333.86</v>
      </c>
      <c r="Q6229" s="33">
        <v>231.44</v>
      </c>
      <c r="R6229" s="42">
        <v>263.82</v>
      </c>
      <c r="S6229" s="33">
        <v>263.77999999999997</v>
      </c>
      <c r="T6229" s="42">
        <v>7.28</v>
      </c>
      <c r="U6229" s="33">
        <v>7.75</v>
      </c>
      <c r="V6229" s="116">
        <v>7.7</v>
      </c>
    </row>
    <row r="6230" spans="1:22" x14ac:dyDescent="0.25">
      <c r="A6230" s="26" t="s">
        <v>7069</v>
      </c>
      <c r="B6230" s="42">
        <v>0.5</v>
      </c>
      <c r="C6230" s="33">
        <v>4.4000000000000004</v>
      </c>
      <c r="D6230" s="42">
        <v>4.9000000000000004</v>
      </c>
      <c r="E6230" s="33">
        <v>0.2</v>
      </c>
      <c r="F6230" s="42">
        <v>1.4</v>
      </c>
      <c r="G6230" s="33">
        <v>1.5</v>
      </c>
      <c r="H6230" s="42">
        <v>0.1</v>
      </c>
      <c r="I6230" s="33">
        <v>1.4</v>
      </c>
      <c r="J6230" s="42">
        <v>1.8</v>
      </c>
      <c r="K6230" s="33">
        <v>0.2</v>
      </c>
      <c r="L6230" s="42">
        <v>0.7</v>
      </c>
      <c r="M6230" s="33">
        <v>0.2</v>
      </c>
      <c r="N6230" s="42">
        <v>0</v>
      </c>
      <c r="O6230" s="33">
        <v>0.2</v>
      </c>
      <c r="P6230" s="42">
        <v>333.22</v>
      </c>
      <c r="Q6230" s="33">
        <v>225.27</v>
      </c>
      <c r="R6230" s="42">
        <v>253.48</v>
      </c>
      <c r="S6230" s="33">
        <v>264.38</v>
      </c>
      <c r="T6230" s="42">
        <v>6.76</v>
      </c>
      <c r="U6230" s="33">
        <v>7.13</v>
      </c>
      <c r="V6230" s="116">
        <v>7</v>
      </c>
    </row>
    <row r="6231" spans="1:22" x14ac:dyDescent="0.25">
      <c r="A6231" s="26" t="s">
        <v>7070</v>
      </c>
      <c r="B6231" s="42">
        <v>0.6</v>
      </c>
      <c r="C6231" s="33">
        <v>4.2</v>
      </c>
      <c r="D6231" s="42">
        <v>4.8</v>
      </c>
      <c r="E6231" s="33">
        <v>0.1</v>
      </c>
      <c r="F6231" s="42">
        <v>1.6</v>
      </c>
      <c r="G6231" s="33">
        <v>1.3</v>
      </c>
      <c r="H6231" s="42">
        <v>0.3</v>
      </c>
      <c r="I6231" s="33">
        <v>2</v>
      </c>
      <c r="J6231" s="42">
        <v>2</v>
      </c>
      <c r="K6231" s="33">
        <v>0.2</v>
      </c>
      <c r="L6231" s="42">
        <v>0.7</v>
      </c>
      <c r="M6231" s="33">
        <v>0.2</v>
      </c>
      <c r="N6231" s="42">
        <v>0</v>
      </c>
      <c r="O6231" s="33">
        <v>0.1</v>
      </c>
      <c r="P6231" s="42">
        <v>312.16000000000003</v>
      </c>
      <c r="Q6231" s="33">
        <v>218.15</v>
      </c>
      <c r="R6231" s="42">
        <v>252.37</v>
      </c>
      <c r="S6231" s="33">
        <v>264</v>
      </c>
      <c r="T6231" s="42">
        <v>6.65</v>
      </c>
      <c r="U6231" s="33">
        <v>7.17</v>
      </c>
      <c r="V6231" s="116">
        <v>6.81</v>
      </c>
    </row>
    <row r="6232" spans="1:22" x14ac:dyDescent="0.25">
      <c r="A6232" s="26" t="s">
        <v>7071</v>
      </c>
      <c r="B6232" s="42">
        <v>0.6</v>
      </c>
      <c r="C6232" s="33">
        <v>4.0999999999999996</v>
      </c>
      <c r="D6232" s="42">
        <v>4.5</v>
      </c>
      <c r="E6232" s="33">
        <v>0.2</v>
      </c>
      <c r="F6232" s="42">
        <v>1.5</v>
      </c>
      <c r="G6232" s="33">
        <v>1.2</v>
      </c>
      <c r="H6232" s="42">
        <v>0</v>
      </c>
      <c r="I6232" s="33">
        <v>1.8</v>
      </c>
      <c r="J6232" s="42">
        <v>1.7</v>
      </c>
      <c r="K6232" s="33">
        <v>0.3</v>
      </c>
      <c r="L6232" s="42">
        <v>0.7</v>
      </c>
      <c r="M6232" s="33">
        <v>0.2</v>
      </c>
      <c r="N6232" s="42">
        <v>0.1</v>
      </c>
      <c r="O6232" s="33">
        <v>0.1</v>
      </c>
      <c r="P6232" s="42">
        <v>314.14</v>
      </c>
      <c r="Q6232" s="33">
        <v>216.41</v>
      </c>
      <c r="R6232" s="42">
        <v>248.98</v>
      </c>
      <c r="S6232" s="33">
        <v>264.14</v>
      </c>
      <c r="T6232" s="42">
        <v>6.63</v>
      </c>
      <c r="U6232" s="33">
        <v>6.9</v>
      </c>
      <c r="V6232" s="116">
        <v>6.65</v>
      </c>
    </row>
    <row r="6233" spans="1:22" x14ac:dyDescent="0.25">
      <c r="A6233" s="26" t="s">
        <v>7072</v>
      </c>
      <c r="B6233" s="42">
        <v>0.6</v>
      </c>
      <c r="C6233" s="33">
        <v>3.9</v>
      </c>
      <c r="D6233" s="42">
        <v>4.4000000000000004</v>
      </c>
      <c r="E6233" s="33">
        <v>0.1</v>
      </c>
      <c r="F6233" s="42">
        <v>1.6</v>
      </c>
      <c r="G6233" s="33">
        <v>1.3</v>
      </c>
      <c r="H6233" s="42">
        <v>0.2</v>
      </c>
      <c r="I6233" s="33">
        <v>1.5</v>
      </c>
      <c r="J6233" s="42">
        <v>1.7</v>
      </c>
      <c r="K6233" s="33">
        <v>0.1</v>
      </c>
      <c r="L6233" s="42">
        <v>0.8</v>
      </c>
      <c r="M6233" s="33">
        <v>0.1</v>
      </c>
      <c r="N6233" s="42">
        <v>0.1</v>
      </c>
      <c r="O6233" s="33">
        <v>0.1</v>
      </c>
      <c r="P6233" s="42">
        <v>327.36</v>
      </c>
      <c r="Q6233" s="33">
        <v>222.3</v>
      </c>
      <c r="R6233" s="42">
        <v>257.94</v>
      </c>
      <c r="S6233" s="33">
        <v>263.13</v>
      </c>
      <c r="T6233" s="42">
        <v>6.38</v>
      </c>
      <c r="U6233" s="33">
        <v>6.68</v>
      </c>
      <c r="V6233" s="116">
        <v>6.53</v>
      </c>
    </row>
    <row r="6234" spans="1:22" x14ac:dyDescent="0.25">
      <c r="A6234" s="26" t="s">
        <v>7073</v>
      </c>
      <c r="B6234" s="42">
        <v>0.8</v>
      </c>
      <c r="C6234" s="33">
        <v>3.9</v>
      </c>
      <c r="D6234" s="42">
        <v>5</v>
      </c>
      <c r="E6234" s="33">
        <v>0</v>
      </c>
      <c r="F6234" s="42">
        <v>1.8</v>
      </c>
      <c r="G6234" s="33">
        <v>1.5</v>
      </c>
      <c r="H6234" s="42">
        <v>0.2</v>
      </c>
      <c r="I6234" s="33">
        <v>1.9</v>
      </c>
      <c r="J6234" s="42">
        <v>1.7</v>
      </c>
      <c r="K6234" s="33">
        <v>0.1</v>
      </c>
      <c r="L6234" s="42">
        <v>0.7</v>
      </c>
      <c r="M6234" s="33">
        <v>0.2</v>
      </c>
      <c r="N6234" s="42">
        <v>0</v>
      </c>
      <c r="O6234" s="33">
        <v>0.1</v>
      </c>
      <c r="P6234" s="42">
        <v>330.02</v>
      </c>
      <c r="Q6234" s="33">
        <v>222.53</v>
      </c>
      <c r="R6234" s="42">
        <v>260.32</v>
      </c>
      <c r="S6234" s="33">
        <v>263.2</v>
      </c>
      <c r="T6234" s="42">
        <v>6.75</v>
      </c>
      <c r="U6234" s="33">
        <v>7.07</v>
      </c>
      <c r="V6234" s="116">
        <v>6.7</v>
      </c>
    </row>
    <row r="6235" spans="1:22" x14ac:dyDescent="0.25">
      <c r="A6235" s="26" t="s">
        <v>7074</v>
      </c>
      <c r="B6235" s="42">
        <v>0.4</v>
      </c>
      <c r="C6235" s="33">
        <v>4.2</v>
      </c>
      <c r="D6235" s="42">
        <v>4.7</v>
      </c>
      <c r="E6235" s="33">
        <v>0.1</v>
      </c>
      <c r="F6235" s="42">
        <v>1.7</v>
      </c>
      <c r="G6235" s="33">
        <v>1.3</v>
      </c>
      <c r="H6235" s="42">
        <v>0</v>
      </c>
      <c r="I6235" s="33">
        <v>1.4</v>
      </c>
      <c r="J6235" s="42">
        <v>1.6</v>
      </c>
      <c r="K6235" s="33">
        <v>0.1</v>
      </c>
      <c r="L6235" s="42">
        <v>0.8</v>
      </c>
      <c r="M6235" s="33">
        <v>0.2</v>
      </c>
      <c r="N6235" s="42">
        <v>0.1</v>
      </c>
      <c r="O6235" s="33">
        <v>0.2</v>
      </c>
      <c r="P6235" s="42">
        <v>336.3</v>
      </c>
      <c r="Q6235" s="33">
        <v>228.87</v>
      </c>
      <c r="R6235" s="42">
        <v>265.72000000000003</v>
      </c>
      <c r="S6235" s="33">
        <v>262.83999999999997</v>
      </c>
      <c r="T6235" s="42">
        <v>6.79</v>
      </c>
      <c r="U6235" s="33">
        <v>7.08</v>
      </c>
      <c r="V6235" s="116">
        <v>6.76</v>
      </c>
    </row>
    <row r="6236" spans="1:22" x14ac:dyDescent="0.25">
      <c r="A6236" s="26" t="s">
        <v>7075</v>
      </c>
      <c r="B6236" s="42">
        <v>0.5</v>
      </c>
      <c r="C6236" s="33">
        <v>3.7</v>
      </c>
      <c r="D6236" s="42">
        <v>4.3</v>
      </c>
      <c r="E6236" s="33">
        <v>0.2</v>
      </c>
      <c r="F6236" s="42">
        <v>1.7</v>
      </c>
      <c r="G6236" s="33">
        <v>1</v>
      </c>
      <c r="H6236" s="42">
        <v>0.1</v>
      </c>
      <c r="I6236" s="33">
        <v>1.6</v>
      </c>
      <c r="J6236" s="42">
        <v>1.6</v>
      </c>
      <c r="K6236" s="33">
        <v>0.2</v>
      </c>
      <c r="L6236" s="42">
        <v>0.6</v>
      </c>
      <c r="M6236" s="33">
        <v>0.1</v>
      </c>
      <c r="N6236" s="42">
        <v>0.1</v>
      </c>
      <c r="O6236" s="33">
        <v>0.1</v>
      </c>
      <c r="P6236" s="42">
        <v>325.79000000000002</v>
      </c>
      <c r="Q6236" s="33">
        <v>221.23</v>
      </c>
      <c r="R6236" s="42">
        <v>256.26</v>
      </c>
      <c r="S6236" s="33">
        <v>262.08999999999997</v>
      </c>
      <c r="T6236" s="42">
        <v>6.31</v>
      </c>
      <c r="U6236" s="33">
        <v>6.61</v>
      </c>
      <c r="V6236" s="116">
        <v>6.13</v>
      </c>
    </row>
    <row r="6237" spans="1:22" x14ac:dyDescent="0.25">
      <c r="A6237" s="26" t="s">
        <v>7076</v>
      </c>
      <c r="B6237" s="42">
        <v>1.1000000000000001</v>
      </c>
      <c r="C6237" s="33">
        <v>3.4</v>
      </c>
      <c r="D6237" s="42">
        <v>4.5</v>
      </c>
      <c r="E6237" s="33">
        <v>0.1</v>
      </c>
      <c r="F6237" s="42">
        <v>1.9</v>
      </c>
      <c r="G6237" s="33">
        <v>1</v>
      </c>
      <c r="H6237" s="42">
        <v>0.3</v>
      </c>
      <c r="I6237" s="33">
        <v>1.9</v>
      </c>
      <c r="J6237" s="42">
        <v>1.8</v>
      </c>
      <c r="K6237" s="33">
        <v>0.2</v>
      </c>
      <c r="L6237" s="42">
        <v>0.4</v>
      </c>
      <c r="M6237" s="33">
        <v>0.1</v>
      </c>
      <c r="N6237" s="42">
        <v>0.1</v>
      </c>
      <c r="O6237" s="33">
        <v>0.1</v>
      </c>
      <c r="P6237" s="42">
        <v>274.19</v>
      </c>
      <c r="Q6237" s="33">
        <v>188.56</v>
      </c>
      <c r="R6237" s="42">
        <v>218.59</v>
      </c>
      <c r="S6237" s="33">
        <v>263.69</v>
      </c>
      <c r="T6237" s="42">
        <v>6.27</v>
      </c>
      <c r="U6237" s="33">
        <v>7.04</v>
      </c>
      <c r="V6237" s="116">
        <v>6.36</v>
      </c>
    </row>
    <row r="6238" spans="1:22" x14ac:dyDescent="0.25">
      <c r="A6238" s="26" t="s">
        <v>7077</v>
      </c>
      <c r="B6238" s="42">
        <v>0.4</v>
      </c>
      <c r="C6238" s="33">
        <v>3.2</v>
      </c>
      <c r="D6238" s="42">
        <v>4.5999999999999996</v>
      </c>
      <c r="E6238" s="33">
        <v>0.3</v>
      </c>
      <c r="F6238" s="42">
        <v>1.7</v>
      </c>
      <c r="G6238" s="33">
        <v>1.1000000000000001</v>
      </c>
      <c r="H6238" s="42">
        <v>0.2</v>
      </c>
      <c r="I6238" s="33">
        <v>1.2</v>
      </c>
      <c r="J6238" s="42">
        <v>1.5</v>
      </c>
      <c r="K6238" s="33">
        <v>0.2</v>
      </c>
      <c r="L6238" s="42">
        <v>0.7</v>
      </c>
      <c r="M6238" s="33">
        <v>0.2</v>
      </c>
      <c r="N6238" s="42">
        <v>0.1</v>
      </c>
      <c r="O6238" s="33">
        <v>0</v>
      </c>
      <c r="P6238" s="42">
        <v>330.18</v>
      </c>
      <c r="Q6238" s="33">
        <v>224.22</v>
      </c>
      <c r="R6238" s="42">
        <v>261.05</v>
      </c>
      <c r="S6238" s="33">
        <v>262.29000000000002</v>
      </c>
      <c r="T6238" s="42">
        <v>6.11</v>
      </c>
      <c r="U6238" s="33">
        <v>6.66</v>
      </c>
      <c r="V6238" s="116">
        <v>6.08</v>
      </c>
    </row>
    <row r="6239" spans="1:22" x14ac:dyDescent="0.25">
      <c r="A6239" s="26" t="s">
        <v>7078</v>
      </c>
      <c r="B6239" s="42">
        <v>0.2</v>
      </c>
      <c r="C6239" s="33">
        <v>1.6</v>
      </c>
      <c r="D6239" s="42">
        <v>3.9</v>
      </c>
      <c r="E6239" s="33">
        <v>0.1</v>
      </c>
      <c r="F6239" s="42">
        <v>1.6</v>
      </c>
      <c r="G6239" s="33">
        <v>0.9</v>
      </c>
      <c r="H6239" s="42">
        <v>0</v>
      </c>
      <c r="I6239" s="33">
        <v>1.3</v>
      </c>
      <c r="J6239" s="42">
        <v>1.3</v>
      </c>
      <c r="K6239" s="33">
        <v>0.2</v>
      </c>
      <c r="L6239" s="42">
        <v>0.5</v>
      </c>
      <c r="M6239" s="33">
        <v>0.1</v>
      </c>
      <c r="N6239" s="42">
        <v>0.1</v>
      </c>
      <c r="O6239" s="33">
        <v>0.1</v>
      </c>
      <c r="P6239" s="42">
        <v>380.16</v>
      </c>
      <c r="Q6239" s="33">
        <v>256.93</v>
      </c>
      <c r="R6239" s="42">
        <v>297.55</v>
      </c>
      <c r="S6239" s="33">
        <v>261.14999999999998</v>
      </c>
      <c r="T6239" s="42">
        <v>4.46</v>
      </c>
      <c r="U6239" s="33">
        <v>4.91</v>
      </c>
      <c r="V6239" s="116">
        <v>4.66</v>
      </c>
    </row>
    <row r="6240" spans="1:22" x14ac:dyDescent="0.25">
      <c r="A6240" s="26" t="s">
        <v>7079</v>
      </c>
      <c r="B6240" s="42">
        <v>0.2</v>
      </c>
      <c r="C6240" s="33">
        <v>2.2999999999999998</v>
      </c>
      <c r="D6240" s="42">
        <v>4.2</v>
      </c>
      <c r="E6240" s="33">
        <v>0.2</v>
      </c>
      <c r="F6240" s="42">
        <v>1.6</v>
      </c>
      <c r="G6240" s="33">
        <v>1</v>
      </c>
      <c r="H6240" s="42">
        <v>0</v>
      </c>
      <c r="I6240" s="33">
        <v>1.5</v>
      </c>
      <c r="J6240" s="42">
        <v>1.4</v>
      </c>
      <c r="K6240" s="33">
        <v>0.2</v>
      </c>
      <c r="L6240" s="42">
        <v>0.7</v>
      </c>
      <c r="M6240" s="33">
        <v>0.1</v>
      </c>
      <c r="N6240" s="42">
        <v>0.1</v>
      </c>
      <c r="O6240" s="33">
        <v>0</v>
      </c>
      <c r="P6240" s="42">
        <v>362.64</v>
      </c>
      <c r="Q6240" s="33">
        <v>237.15</v>
      </c>
      <c r="R6240" s="42">
        <v>284.14999999999998</v>
      </c>
      <c r="S6240" s="33">
        <v>261.14999999999998</v>
      </c>
      <c r="T6240" s="42">
        <v>4.97</v>
      </c>
      <c r="U6240" s="33">
        <v>5.64</v>
      </c>
      <c r="V6240" s="116">
        <v>5.2</v>
      </c>
    </row>
    <row r="6241" spans="1:22" x14ac:dyDescent="0.25">
      <c r="A6241" s="26" t="s">
        <v>7080</v>
      </c>
      <c r="B6241" s="42">
        <v>0.1</v>
      </c>
      <c r="C6241" s="33">
        <v>3.3</v>
      </c>
      <c r="D6241" s="42">
        <v>4.7</v>
      </c>
      <c r="E6241" s="33">
        <v>0.2</v>
      </c>
      <c r="F6241" s="42">
        <v>1.9</v>
      </c>
      <c r="G6241" s="33">
        <v>1.3</v>
      </c>
      <c r="H6241" s="42">
        <v>0.2</v>
      </c>
      <c r="I6241" s="33">
        <v>2</v>
      </c>
      <c r="J6241" s="42">
        <v>1.7</v>
      </c>
      <c r="K6241" s="33">
        <v>0.2</v>
      </c>
      <c r="L6241" s="42">
        <v>0.7</v>
      </c>
      <c r="M6241" s="33">
        <v>0</v>
      </c>
      <c r="N6241" s="42">
        <v>0.1</v>
      </c>
      <c r="O6241" s="33">
        <v>0.1</v>
      </c>
      <c r="P6241" s="42">
        <v>292</v>
      </c>
      <c r="Q6241" s="33">
        <v>194.94</v>
      </c>
      <c r="R6241" s="42">
        <v>226.25</v>
      </c>
      <c r="S6241" s="33">
        <v>262.16000000000003</v>
      </c>
      <c r="T6241" s="42">
        <v>6.1</v>
      </c>
      <c r="U6241" s="33">
        <v>6.53</v>
      </c>
      <c r="V6241" s="116">
        <v>6.12</v>
      </c>
    </row>
    <row r="6242" spans="1:22" x14ac:dyDescent="0.25">
      <c r="A6242" s="26" t="s">
        <v>7081</v>
      </c>
      <c r="B6242" s="42">
        <v>0.4</v>
      </c>
      <c r="C6242" s="33">
        <v>3.6</v>
      </c>
      <c r="D6242" s="42">
        <v>5</v>
      </c>
      <c r="E6242" s="33">
        <v>0.2</v>
      </c>
      <c r="F6242" s="42">
        <v>1.5</v>
      </c>
      <c r="G6242" s="33">
        <v>1.6</v>
      </c>
      <c r="H6242" s="42">
        <v>0</v>
      </c>
      <c r="I6242" s="33">
        <v>1.6</v>
      </c>
      <c r="J6242" s="42">
        <v>2</v>
      </c>
      <c r="K6242" s="33">
        <v>0.2</v>
      </c>
      <c r="L6242" s="42">
        <v>0.7</v>
      </c>
      <c r="M6242" s="33">
        <v>0.2</v>
      </c>
      <c r="N6242" s="42">
        <v>0.1</v>
      </c>
      <c r="O6242" s="33">
        <v>0.2</v>
      </c>
      <c r="P6242" s="42">
        <v>325.39</v>
      </c>
      <c r="Q6242" s="33">
        <v>211.98</v>
      </c>
      <c r="R6242" s="42">
        <v>251.78</v>
      </c>
      <c r="S6242" s="33">
        <v>261.45</v>
      </c>
      <c r="T6242" s="42">
        <v>6.51</v>
      </c>
      <c r="U6242" s="33">
        <v>6.82</v>
      </c>
      <c r="V6242" s="116">
        <v>6.54</v>
      </c>
    </row>
    <row r="6243" spans="1:22" x14ac:dyDescent="0.25">
      <c r="A6243" s="26" t="s">
        <v>7082</v>
      </c>
      <c r="B6243" s="42">
        <v>0.3</v>
      </c>
      <c r="C6243" s="33">
        <v>4</v>
      </c>
      <c r="D6243" s="42">
        <v>4.7</v>
      </c>
      <c r="E6243" s="33">
        <v>0</v>
      </c>
      <c r="F6243" s="42">
        <v>1.8</v>
      </c>
      <c r="G6243" s="33">
        <v>1.4</v>
      </c>
      <c r="H6243" s="42">
        <v>0</v>
      </c>
      <c r="I6243" s="33">
        <v>1.6</v>
      </c>
      <c r="J6243" s="42">
        <v>1.8</v>
      </c>
      <c r="K6243" s="33">
        <v>0.2</v>
      </c>
      <c r="L6243" s="42">
        <v>1</v>
      </c>
      <c r="M6243" s="33">
        <v>0.2</v>
      </c>
      <c r="N6243" s="42">
        <v>0</v>
      </c>
      <c r="O6243" s="33">
        <v>0.1</v>
      </c>
      <c r="P6243" s="42">
        <v>312.13</v>
      </c>
      <c r="Q6243" s="33">
        <v>207.06</v>
      </c>
      <c r="R6243" s="42">
        <v>243.81</v>
      </c>
      <c r="S6243" s="33">
        <v>262.02</v>
      </c>
      <c r="T6243" s="42">
        <v>6.67</v>
      </c>
      <c r="U6243" s="33">
        <v>6.92</v>
      </c>
      <c r="V6243" s="116">
        <v>6.7</v>
      </c>
    </row>
    <row r="6244" spans="1:22" x14ac:dyDescent="0.25">
      <c r="A6244" s="26" t="s">
        <v>7083</v>
      </c>
      <c r="B6244" s="42">
        <v>0.4</v>
      </c>
      <c r="C6244" s="33">
        <v>3.5</v>
      </c>
      <c r="D6244" s="42">
        <v>4.4000000000000004</v>
      </c>
      <c r="E6244" s="33">
        <v>0.2</v>
      </c>
      <c r="F6244" s="42">
        <v>1.5</v>
      </c>
      <c r="G6244" s="33">
        <v>1.6</v>
      </c>
      <c r="H6244" s="42">
        <v>0.1</v>
      </c>
      <c r="I6244" s="33">
        <v>1.7</v>
      </c>
      <c r="J6244" s="42">
        <v>1.8</v>
      </c>
      <c r="K6244" s="33">
        <v>0.1</v>
      </c>
      <c r="L6244" s="42">
        <v>0.7</v>
      </c>
      <c r="M6244" s="33">
        <v>0.2</v>
      </c>
      <c r="N6244" s="42">
        <v>0.1</v>
      </c>
      <c r="O6244" s="33">
        <v>0.1</v>
      </c>
      <c r="P6244" s="42">
        <v>297.63</v>
      </c>
      <c r="Q6244" s="33">
        <v>198.99</v>
      </c>
      <c r="R6244" s="42">
        <v>230.85</v>
      </c>
      <c r="S6244" s="33">
        <v>261.24</v>
      </c>
      <c r="T6244" s="42">
        <v>6.62</v>
      </c>
      <c r="U6244" s="33">
        <v>7.03</v>
      </c>
      <c r="V6244" s="116">
        <v>6.98</v>
      </c>
    </row>
    <row r="6245" spans="1:22" x14ac:dyDescent="0.25">
      <c r="A6245" s="26" t="s">
        <v>7084</v>
      </c>
      <c r="B6245" s="42">
        <v>0.4</v>
      </c>
      <c r="C6245" s="33">
        <v>4.3</v>
      </c>
      <c r="D6245" s="42">
        <v>4.9000000000000004</v>
      </c>
      <c r="E6245" s="33">
        <v>0.2</v>
      </c>
      <c r="F6245" s="42">
        <v>1.6</v>
      </c>
      <c r="G6245" s="33">
        <v>1.7</v>
      </c>
      <c r="H6245" s="42">
        <v>0.2</v>
      </c>
      <c r="I6245" s="33">
        <v>2.6</v>
      </c>
      <c r="J6245" s="42">
        <v>2.2999999999999998</v>
      </c>
      <c r="K6245" s="33">
        <v>0.3</v>
      </c>
      <c r="L6245" s="42">
        <v>0.8</v>
      </c>
      <c r="M6245" s="33">
        <v>0.3</v>
      </c>
      <c r="N6245" s="42">
        <v>0.1</v>
      </c>
      <c r="O6245" s="33">
        <v>0.2</v>
      </c>
      <c r="P6245" s="42">
        <v>274.48</v>
      </c>
      <c r="Q6245" s="33">
        <v>186.64</v>
      </c>
      <c r="R6245" s="42">
        <v>216.4</v>
      </c>
      <c r="S6245" s="33">
        <v>262.91000000000003</v>
      </c>
      <c r="T6245" s="42">
        <v>6.98</v>
      </c>
      <c r="U6245" s="33">
        <v>7.46</v>
      </c>
      <c r="V6245" s="116">
        <v>7.2</v>
      </c>
    </row>
    <row r="6246" spans="1:22" x14ac:dyDescent="0.25">
      <c r="A6246" s="26" t="s">
        <v>7085</v>
      </c>
      <c r="B6246" s="42">
        <v>0.3</v>
      </c>
      <c r="C6246" s="33">
        <v>4.2</v>
      </c>
      <c r="D6246" s="42">
        <v>4.5999999999999996</v>
      </c>
      <c r="E6246" s="33">
        <v>0</v>
      </c>
      <c r="F6246" s="42">
        <v>1.9</v>
      </c>
      <c r="G6246" s="33">
        <v>1.1000000000000001</v>
      </c>
      <c r="H6246" s="42">
        <v>0.3</v>
      </c>
      <c r="I6246" s="33">
        <v>2.1</v>
      </c>
      <c r="J6246" s="42">
        <v>1.9</v>
      </c>
      <c r="K6246" s="33">
        <v>0.2</v>
      </c>
      <c r="L6246" s="42">
        <v>0.6</v>
      </c>
      <c r="M6246" s="33">
        <v>0.1</v>
      </c>
      <c r="N6246" s="42">
        <v>0.1</v>
      </c>
      <c r="O6246" s="33">
        <v>0</v>
      </c>
      <c r="P6246" s="42">
        <v>274.99</v>
      </c>
      <c r="Q6246" s="33">
        <v>184.68</v>
      </c>
      <c r="R6246" s="42">
        <v>223.86</v>
      </c>
      <c r="S6246" s="33">
        <v>262.75</v>
      </c>
      <c r="T6246" s="42">
        <v>6.93</v>
      </c>
      <c r="U6246" s="33">
        <v>7.56</v>
      </c>
      <c r="V6246" s="116">
        <v>7.03</v>
      </c>
    </row>
    <row r="6247" spans="1:22" x14ac:dyDescent="0.25">
      <c r="A6247" s="26" t="s">
        <v>7086</v>
      </c>
      <c r="B6247" s="42">
        <v>0.2</v>
      </c>
      <c r="C6247" s="33">
        <v>4.5999999999999996</v>
      </c>
      <c r="D6247" s="42">
        <v>4.9000000000000004</v>
      </c>
      <c r="E6247" s="33">
        <v>0.2</v>
      </c>
      <c r="F6247" s="42">
        <v>2</v>
      </c>
      <c r="G6247" s="33">
        <v>1.3</v>
      </c>
      <c r="H6247" s="42">
        <v>0.2</v>
      </c>
      <c r="I6247" s="33">
        <v>1.8</v>
      </c>
      <c r="J6247" s="42">
        <v>1.8</v>
      </c>
      <c r="K6247" s="33">
        <v>0.3</v>
      </c>
      <c r="L6247" s="42">
        <v>0.7</v>
      </c>
      <c r="M6247" s="33">
        <v>0.3</v>
      </c>
      <c r="N6247" s="42">
        <v>0.1</v>
      </c>
      <c r="O6247" s="33">
        <v>0</v>
      </c>
      <c r="P6247" s="42">
        <v>295.79000000000002</v>
      </c>
      <c r="Q6247" s="33">
        <v>200.68</v>
      </c>
      <c r="R6247" s="42">
        <v>232.01</v>
      </c>
      <c r="S6247" s="33">
        <v>262.35000000000002</v>
      </c>
      <c r="T6247" s="42">
        <v>7.26</v>
      </c>
      <c r="U6247" s="33">
        <v>7.72</v>
      </c>
      <c r="V6247" s="116">
        <v>7.34</v>
      </c>
    </row>
    <row r="6248" spans="1:22" x14ac:dyDescent="0.25">
      <c r="A6248" s="26" t="s">
        <v>7087</v>
      </c>
      <c r="B6248" s="42">
        <v>0.6</v>
      </c>
      <c r="C6248" s="33">
        <v>5.4</v>
      </c>
      <c r="D6248" s="42">
        <v>4.7</v>
      </c>
      <c r="E6248" s="33">
        <v>0.2</v>
      </c>
      <c r="F6248" s="42">
        <v>1.4</v>
      </c>
      <c r="G6248" s="33">
        <v>1.3</v>
      </c>
      <c r="H6248" s="42">
        <v>0.2</v>
      </c>
      <c r="I6248" s="33">
        <v>1.8</v>
      </c>
      <c r="J6248" s="42">
        <v>1.7</v>
      </c>
      <c r="K6248" s="33">
        <v>0.2</v>
      </c>
      <c r="L6248" s="42">
        <v>0.8</v>
      </c>
      <c r="M6248" s="33">
        <v>0.1</v>
      </c>
      <c r="N6248" s="42">
        <v>0</v>
      </c>
      <c r="O6248" s="33">
        <v>0.1</v>
      </c>
      <c r="P6248" s="42">
        <v>299.41000000000003</v>
      </c>
      <c r="Q6248" s="33">
        <v>208.84</v>
      </c>
      <c r="R6248" s="42">
        <v>244.48</v>
      </c>
      <c r="S6248" s="33">
        <v>262.38</v>
      </c>
      <c r="T6248" s="42">
        <v>7.86</v>
      </c>
      <c r="U6248" s="33">
        <v>8.36</v>
      </c>
      <c r="V6248" s="116">
        <v>7.84</v>
      </c>
    </row>
    <row r="6249" spans="1:22" x14ac:dyDescent="0.25">
      <c r="A6249" s="26" t="s">
        <v>7088</v>
      </c>
      <c r="B6249" s="42">
        <v>0.4</v>
      </c>
      <c r="C6249" s="33">
        <v>4.8</v>
      </c>
      <c r="D6249" s="42">
        <v>4.7</v>
      </c>
      <c r="E6249" s="33">
        <v>0.2</v>
      </c>
      <c r="F6249" s="42">
        <v>1.6</v>
      </c>
      <c r="G6249" s="33">
        <v>1.4</v>
      </c>
      <c r="H6249" s="42">
        <v>0.3</v>
      </c>
      <c r="I6249" s="33">
        <v>2</v>
      </c>
      <c r="J6249" s="42">
        <v>2.1</v>
      </c>
      <c r="K6249" s="33">
        <v>0.3</v>
      </c>
      <c r="L6249" s="42">
        <v>0.9</v>
      </c>
      <c r="M6249" s="33">
        <v>0.2</v>
      </c>
      <c r="N6249" s="42">
        <v>0.1</v>
      </c>
      <c r="O6249" s="33">
        <v>0.1</v>
      </c>
      <c r="P6249" s="42">
        <v>301.04000000000002</v>
      </c>
      <c r="Q6249" s="33">
        <v>206.6</v>
      </c>
      <c r="R6249" s="42">
        <v>240.08</v>
      </c>
      <c r="S6249" s="33">
        <v>262.60000000000002</v>
      </c>
      <c r="T6249" s="42">
        <v>7.26</v>
      </c>
      <c r="U6249" s="33">
        <v>7.7</v>
      </c>
      <c r="V6249" s="116">
        <v>7.2</v>
      </c>
    </row>
    <row r="6250" spans="1:22" x14ac:dyDescent="0.25">
      <c r="A6250" s="26" t="s">
        <v>7089</v>
      </c>
      <c r="B6250" s="42">
        <v>0.9</v>
      </c>
      <c r="C6250" s="33">
        <v>5</v>
      </c>
      <c r="D6250" s="42">
        <v>5.3</v>
      </c>
      <c r="E6250" s="33">
        <v>0.2</v>
      </c>
      <c r="F6250" s="42">
        <v>1.8</v>
      </c>
      <c r="G6250" s="33">
        <v>1.7</v>
      </c>
      <c r="H6250" s="42">
        <v>0.1</v>
      </c>
      <c r="I6250" s="33">
        <v>2</v>
      </c>
      <c r="J6250" s="42">
        <v>2.2000000000000002</v>
      </c>
      <c r="K6250" s="33">
        <v>0.2</v>
      </c>
      <c r="L6250" s="42">
        <v>1</v>
      </c>
      <c r="M6250" s="33">
        <v>0.3</v>
      </c>
      <c r="N6250" s="42">
        <v>0.1</v>
      </c>
      <c r="O6250" s="33">
        <v>0.2</v>
      </c>
      <c r="P6250" s="42">
        <v>305.58</v>
      </c>
      <c r="Q6250" s="33">
        <v>204.52</v>
      </c>
      <c r="R6250" s="42">
        <v>238.95</v>
      </c>
      <c r="S6250" s="33">
        <v>262.33</v>
      </c>
      <c r="T6250" s="42">
        <v>7.96</v>
      </c>
      <c r="U6250" s="33">
        <v>8.43</v>
      </c>
      <c r="V6250" s="116">
        <v>8.08</v>
      </c>
    </row>
    <row r="6251" spans="1:22" x14ac:dyDescent="0.25">
      <c r="A6251" s="26" t="s">
        <v>7090</v>
      </c>
      <c r="B6251" s="42">
        <v>1</v>
      </c>
      <c r="C6251" s="33">
        <v>4.5</v>
      </c>
      <c r="D6251" s="42">
        <v>4.8</v>
      </c>
      <c r="E6251" s="33">
        <v>0.2</v>
      </c>
      <c r="F6251" s="42">
        <v>1.6</v>
      </c>
      <c r="G6251" s="33">
        <v>1.5</v>
      </c>
      <c r="H6251" s="42">
        <v>0.2</v>
      </c>
      <c r="I6251" s="33">
        <v>2.1</v>
      </c>
      <c r="J6251" s="42">
        <v>1.9</v>
      </c>
      <c r="K6251" s="33">
        <v>0.2</v>
      </c>
      <c r="L6251" s="42">
        <v>0.7</v>
      </c>
      <c r="M6251" s="33">
        <v>0.1</v>
      </c>
      <c r="N6251" s="42">
        <v>0</v>
      </c>
      <c r="O6251" s="33">
        <v>0.2</v>
      </c>
      <c r="P6251" s="42">
        <v>315.07</v>
      </c>
      <c r="Q6251" s="33">
        <v>210.53</v>
      </c>
      <c r="R6251" s="42">
        <v>248.65</v>
      </c>
      <c r="S6251" s="33">
        <v>262.08999999999997</v>
      </c>
      <c r="T6251" s="42">
        <v>7.25</v>
      </c>
      <c r="U6251" s="33">
        <v>7.6</v>
      </c>
      <c r="V6251" s="116">
        <v>7.25</v>
      </c>
    </row>
    <row r="6252" spans="1:22" x14ac:dyDescent="0.25">
      <c r="A6252" s="26" t="s">
        <v>7091</v>
      </c>
      <c r="B6252" s="42">
        <v>0.5</v>
      </c>
      <c r="C6252" s="33">
        <v>5.2</v>
      </c>
      <c r="D6252" s="42">
        <v>4.9000000000000004</v>
      </c>
      <c r="E6252" s="33">
        <v>0.1</v>
      </c>
      <c r="F6252" s="42">
        <v>1.8</v>
      </c>
      <c r="G6252" s="33">
        <v>1.6</v>
      </c>
      <c r="H6252" s="42">
        <v>0</v>
      </c>
      <c r="I6252" s="33">
        <v>1.9</v>
      </c>
      <c r="J6252" s="42">
        <v>1.4</v>
      </c>
      <c r="K6252" s="33">
        <v>0.3</v>
      </c>
      <c r="L6252" s="42">
        <v>0.4</v>
      </c>
      <c r="M6252" s="33">
        <v>0.1</v>
      </c>
      <c r="N6252" s="42">
        <v>0.1</v>
      </c>
      <c r="O6252" s="33">
        <v>0.1</v>
      </c>
      <c r="P6252" s="42">
        <v>320.11</v>
      </c>
      <c r="Q6252" s="33">
        <v>209.43</v>
      </c>
      <c r="R6252" s="42">
        <v>242.04</v>
      </c>
      <c r="S6252" s="33">
        <v>262.69</v>
      </c>
      <c r="T6252" s="42">
        <v>7.42</v>
      </c>
      <c r="U6252" s="33">
        <v>7.93</v>
      </c>
      <c r="V6252" s="116">
        <v>7.26</v>
      </c>
    </row>
    <row r="6253" spans="1:22" x14ac:dyDescent="0.25">
      <c r="A6253" s="26" t="s">
        <v>7092</v>
      </c>
      <c r="B6253" s="42">
        <v>0.3</v>
      </c>
      <c r="C6253" s="33">
        <v>2.9</v>
      </c>
      <c r="D6253" s="42">
        <v>4</v>
      </c>
      <c r="E6253" s="33">
        <v>0.1</v>
      </c>
      <c r="F6253" s="42">
        <v>1.5</v>
      </c>
      <c r="G6253" s="33">
        <v>0.9</v>
      </c>
      <c r="H6253" s="42">
        <v>0.1</v>
      </c>
      <c r="I6253" s="33">
        <v>0.9</v>
      </c>
      <c r="J6253" s="42">
        <v>1.1000000000000001</v>
      </c>
      <c r="K6253" s="33">
        <v>0.2</v>
      </c>
      <c r="L6253" s="42">
        <v>0.4</v>
      </c>
      <c r="M6253" s="33">
        <v>0</v>
      </c>
      <c r="N6253" s="42">
        <v>0.1</v>
      </c>
      <c r="O6253" s="33">
        <v>0.2</v>
      </c>
      <c r="P6253" s="42">
        <v>383.41</v>
      </c>
      <c r="Q6253" s="33">
        <v>254.6</v>
      </c>
      <c r="R6253" s="42">
        <v>301.88</v>
      </c>
      <c r="S6253" s="33">
        <v>261.81</v>
      </c>
      <c r="T6253" s="42">
        <v>5.0199999999999996</v>
      </c>
      <c r="U6253" s="33">
        <v>5.49</v>
      </c>
      <c r="V6253" s="116">
        <v>5.23</v>
      </c>
    </row>
    <row r="6254" spans="1:22" x14ac:dyDescent="0.25">
      <c r="A6254" s="26" t="s">
        <v>7093</v>
      </c>
      <c r="B6254" s="42">
        <v>0.3</v>
      </c>
      <c r="C6254" s="33">
        <v>2.8</v>
      </c>
      <c r="D6254" s="42">
        <v>3.8</v>
      </c>
      <c r="E6254" s="33">
        <v>0</v>
      </c>
      <c r="F6254" s="42">
        <v>1.2</v>
      </c>
      <c r="G6254" s="33">
        <v>1.2</v>
      </c>
      <c r="H6254" s="42">
        <v>0.1</v>
      </c>
      <c r="I6254" s="33">
        <v>1</v>
      </c>
      <c r="J6254" s="42">
        <v>1</v>
      </c>
      <c r="K6254" s="33">
        <v>0.2</v>
      </c>
      <c r="L6254" s="42">
        <v>0.2</v>
      </c>
      <c r="M6254" s="33">
        <v>0.1</v>
      </c>
      <c r="N6254" s="42">
        <v>0.1</v>
      </c>
      <c r="O6254" s="33">
        <v>0.1</v>
      </c>
      <c r="P6254" s="42">
        <v>390.74</v>
      </c>
      <c r="Q6254" s="33">
        <v>257.02</v>
      </c>
      <c r="R6254" s="42">
        <v>306.49</v>
      </c>
      <c r="S6254" s="33">
        <v>261.10000000000002</v>
      </c>
      <c r="T6254" s="42">
        <v>4.5</v>
      </c>
      <c r="U6254" s="33">
        <v>5.1100000000000003</v>
      </c>
      <c r="V6254" s="116">
        <v>4.63</v>
      </c>
    </row>
    <row r="6255" spans="1:22" x14ac:dyDescent="0.25">
      <c r="A6255" s="26" t="s">
        <v>7094</v>
      </c>
      <c r="B6255" s="42">
        <v>0.4</v>
      </c>
      <c r="C6255" s="33">
        <v>3.1</v>
      </c>
      <c r="D6255" s="42">
        <v>4.0999999999999996</v>
      </c>
      <c r="E6255" s="33">
        <v>0.1</v>
      </c>
      <c r="F6255" s="42">
        <v>1.6</v>
      </c>
      <c r="G6255" s="33">
        <v>1.2</v>
      </c>
      <c r="H6255" s="42">
        <v>0.1</v>
      </c>
      <c r="I6255" s="33">
        <v>1.5</v>
      </c>
      <c r="J6255" s="42">
        <v>1.3</v>
      </c>
      <c r="K6255" s="33">
        <v>0.2</v>
      </c>
      <c r="L6255" s="42">
        <v>0.3</v>
      </c>
      <c r="M6255" s="33">
        <v>0.1</v>
      </c>
      <c r="N6255" s="42">
        <v>0.1</v>
      </c>
      <c r="O6255" s="33">
        <v>0.2</v>
      </c>
      <c r="P6255" s="42">
        <v>345.15</v>
      </c>
      <c r="Q6255" s="33">
        <v>216.48</v>
      </c>
      <c r="R6255" s="42">
        <v>262.35000000000002</v>
      </c>
      <c r="S6255" s="33">
        <v>261.69</v>
      </c>
      <c r="T6255" s="42">
        <v>5.58</v>
      </c>
      <c r="U6255" s="33">
        <v>5.96</v>
      </c>
      <c r="V6255" s="116">
        <v>5.76</v>
      </c>
    </row>
    <row r="6256" spans="1:22" x14ac:dyDescent="0.25">
      <c r="A6256" s="26" t="s">
        <v>7095</v>
      </c>
      <c r="B6256" s="42">
        <v>0.7</v>
      </c>
      <c r="C6256" s="33">
        <v>4.5</v>
      </c>
      <c r="D6256" s="42">
        <v>4.9000000000000004</v>
      </c>
      <c r="E6256" s="33">
        <v>0.3</v>
      </c>
      <c r="F6256" s="42">
        <v>1.9</v>
      </c>
      <c r="G6256" s="33">
        <v>1.6</v>
      </c>
      <c r="H6256" s="42">
        <v>0.2</v>
      </c>
      <c r="I6256" s="33">
        <v>1.9</v>
      </c>
      <c r="J6256" s="42">
        <v>1.7</v>
      </c>
      <c r="K6256" s="33">
        <v>0.3</v>
      </c>
      <c r="L6256" s="42">
        <v>0.4</v>
      </c>
      <c r="M6256" s="33">
        <v>0</v>
      </c>
      <c r="N6256" s="42">
        <v>0.1</v>
      </c>
      <c r="O6256" s="33">
        <v>0.1</v>
      </c>
      <c r="P6256" s="42">
        <v>309.89</v>
      </c>
      <c r="Q6256" s="33">
        <v>207.74</v>
      </c>
      <c r="R6256" s="42">
        <v>243.14</v>
      </c>
      <c r="S6256" s="33">
        <v>262.8</v>
      </c>
      <c r="T6256" s="42">
        <v>6.86</v>
      </c>
      <c r="U6256" s="33">
        <v>7.33</v>
      </c>
      <c r="V6256" s="116">
        <v>6.76</v>
      </c>
    </row>
    <row r="6257" spans="1:22" x14ac:dyDescent="0.25">
      <c r="A6257" s="26" t="s">
        <v>7096</v>
      </c>
      <c r="B6257" s="42">
        <v>0.3</v>
      </c>
      <c r="C6257" s="33">
        <v>4.5</v>
      </c>
      <c r="D6257" s="42">
        <v>4.8</v>
      </c>
      <c r="E6257" s="33">
        <v>0.3</v>
      </c>
      <c r="F6257" s="42">
        <v>1.8</v>
      </c>
      <c r="G6257" s="33">
        <v>1.5</v>
      </c>
      <c r="H6257" s="42">
        <v>0.2</v>
      </c>
      <c r="I6257" s="33">
        <v>1.7</v>
      </c>
      <c r="J6257" s="42">
        <v>1.4</v>
      </c>
      <c r="K6257" s="33">
        <v>0.3</v>
      </c>
      <c r="L6257" s="42">
        <v>0.1</v>
      </c>
      <c r="M6257" s="33">
        <v>0.1</v>
      </c>
      <c r="N6257" s="42">
        <v>0.1</v>
      </c>
      <c r="O6257" s="33">
        <v>0.2</v>
      </c>
      <c r="P6257" s="42">
        <v>295.25</v>
      </c>
      <c r="Q6257" s="33">
        <v>202.72</v>
      </c>
      <c r="R6257" s="42">
        <v>234.45</v>
      </c>
      <c r="S6257" s="33">
        <v>262.98</v>
      </c>
      <c r="T6257" s="42">
        <v>6.95</v>
      </c>
      <c r="U6257" s="33">
        <v>7.33</v>
      </c>
      <c r="V6257" s="116">
        <v>6.8</v>
      </c>
    </row>
    <row r="6258" spans="1:22" x14ac:dyDescent="0.25">
      <c r="A6258" s="26" t="s">
        <v>7097</v>
      </c>
      <c r="B6258" s="42">
        <v>0.2</v>
      </c>
      <c r="C6258" s="33">
        <v>3.7</v>
      </c>
      <c r="D6258" s="42">
        <v>4.5999999999999996</v>
      </c>
      <c r="E6258" s="33">
        <v>0.2</v>
      </c>
      <c r="F6258" s="42">
        <v>1.8</v>
      </c>
      <c r="G6258" s="33">
        <v>1.3</v>
      </c>
      <c r="H6258" s="42">
        <v>0.1</v>
      </c>
      <c r="I6258" s="33">
        <v>1.8</v>
      </c>
      <c r="J6258" s="42">
        <v>1.5</v>
      </c>
      <c r="K6258" s="33">
        <v>0.3</v>
      </c>
      <c r="L6258" s="42">
        <v>0.2</v>
      </c>
      <c r="M6258" s="33">
        <v>0.1</v>
      </c>
      <c r="N6258" s="42">
        <v>0.1</v>
      </c>
      <c r="O6258" s="33">
        <v>0.3</v>
      </c>
      <c r="P6258" s="42">
        <v>310.85000000000002</v>
      </c>
      <c r="Q6258" s="33">
        <v>209.04</v>
      </c>
      <c r="R6258" s="42">
        <v>245.63</v>
      </c>
      <c r="S6258" s="33">
        <v>262.63</v>
      </c>
      <c r="T6258" s="42">
        <v>6.3</v>
      </c>
      <c r="U6258" s="33">
        <v>6.75</v>
      </c>
      <c r="V6258" s="116">
        <v>6.17</v>
      </c>
    </row>
    <row r="6259" spans="1:22" x14ac:dyDescent="0.25">
      <c r="A6259" s="26" t="s">
        <v>7098</v>
      </c>
      <c r="B6259" s="42">
        <v>0.4</v>
      </c>
      <c r="C6259" s="33">
        <v>5.0999999999999996</v>
      </c>
      <c r="D6259" s="42">
        <v>5.5</v>
      </c>
      <c r="E6259" s="33">
        <v>0.1</v>
      </c>
      <c r="F6259" s="42">
        <v>2</v>
      </c>
      <c r="G6259" s="33">
        <v>1.6</v>
      </c>
      <c r="H6259" s="42">
        <v>0.3</v>
      </c>
      <c r="I6259" s="33">
        <v>1.4</v>
      </c>
      <c r="J6259" s="42">
        <v>1.5</v>
      </c>
      <c r="K6259" s="33">
        <v>0.2</v>
      </c>
      <c r="L6259" s="42">
        <v>0.4</v>
      </c>
      <c r="M6259" s="33">
        <v>0.1</v>
      </c>
      <c r="N6259" s="42">
        <v>0.1</v>
      </c>
      <c r="O6259" s="33">
        <v>0.1</v>
      </c>
      <c r="P6259" s="42">
        <v>287.3</v>
      </c>
      <c r="Q6259" s="33">
        <v>194.49</v>
      </c>
      <c r="R6259" s="42">
        <v>226.21</v>
      </c>
      <c r="S6259" s="33">
        <v>262.85000000000002</v>
      </c>
      <c r="T6259" s="42">
        <v>7.53</v>
      </c>
      <c r="U6259" s="33">
        <v>7.56</v>
      </c>
      <c r="V6259" s="116">
        <v>7.73</v>
      </c>
    </row>
    <row r="6260" spans="1:22" x14ac:dyDescent="0.25">
      <c r="A6260" s="26" t="s">
        <v>7099</v>
      </c>
      <c r="B6260" s="42">
        <v>0.1</v>
      </c>
      <c r="C6260" s="33">
        <v>4.0999999999999996</v>
      </c>
      <c r="D6260" s="42">
        <v>4.7</v>
      </c>
      <c r="E6260" s="33">
        <v>0.1</v>
      </c>
      <c r="F6260" s="42">
        <v>1.9</v>
      </c>
      <c r="G6260" s="33">
        <v>1.1000000000000001</v>
      </c>
      <c r="H6260" s="42">
        <v>0.2</v>
      </c>
      <c r="I6260" s="33">
        <v>2.1</v>
      </c>
      <c r="J6260" s="42">
        <v>1.8</v>
      </c>
      <c r="K6260" s="33">
        <v>0.2</v>
      </c>
      <c r="L6260" s="42">
        <v>0.3</v>
      </c>
      <c r="M6260" s="33">
        <v>0.1</v>
      </c>
      <c r="N6260" s="42">
        <v>0.1</v>
      </c>
      <c r="O6260" s="33">
        <v>0.3</v>
      </c>
      <c r="P6260" s="42">
        <v>281.26</v>
      </c>
      <c r="Q6260" s="33">
        <v>191.14</v>
      </c>
      <c r="R6260" s="42">
        <v>228.68</v>
      </c>
      <c r="S6260" s="33">
        <v>262.93</v>
      </c>
      <c r="T6260" s="42">
        <v>6.97</v>
      </c>
      <c r="U6260" s="33">
        <v>7.03</v>
      </c>
      <c r="V6260" s="116">
        <v>6.93</v>
      </c>
    </row>
    <row r="6261" spans="1:22" x14ac:dyDescent="0.25">
      <c r="A6261" s="26" t="s">
        <v>7100</v>
      </c>
      <c r="B6261" s="42">
        <v>0.5</v>
      </c>
      <c r="C6261" s="33">
        <v>5.0999999999999996</v>
      </c>
      <c r="D6261" s="42">
        <v>4.8</v>
      </c>
      <c r="E6261" s="33">
        <v>0</v>
      </c>
      <c r="F6261" s="42">
        <v>1.8</v>
      </c>
      <c r="G6261" s="33">
        <v>1.3</v>
      </c>
      <c r="H6261" s="42">
        <v>0.1</v>
      </c>
      <c r="I6261" s="33">
        <v>1.5</v>
      </c>
      <c r="J6261" s="42">
        <v>1.4</v>
      </c>
      <c r="K6261" s="33">
        <v>0.3</v>
      </c>
      <c r="L6261" s="42">
        <v>0.4</v>
      </c>
      <c r="M6261" s="33">
        <v>0.2</v>
      </c>
      <c r="N6261" s="42">
        <v>0.1</v>
      </c>
      <c r="O6261" s="33">
        <v>0.1</v>
      </c>
      <c r="P6261" s="42">
        <v>321.86</v>
      </c>
      <c r="Q6261" s="33">
        <v>213.76</v>
      </c>
      <c r="R6261" s="42">
        <v>245.91</v>
      </c>
      <c r="S6261" s="33">
        <v>262.32</v>
      </c>
      <c r="T6261" s="42">
        <v>7.23</v>
      </c>
      <c r="U6261" s="33">
        <v>7.31</v>
      </c>
      <c r="V6261" s="116">
        <v>7.43</v>
      </c>
    </row>
    <row r="6262" spans="1:22" x14ac:dyDescent="0.25">
      <c r="A6262" s="26" t="s">
        <v>7101</v>
      </c>
      <c r="B6262" s="42">
        <v>0.4</v>
      </c>
      <c r="C6262" s="33">
        <v>4.7</v>
      </c>
      <c r="D6262" s="42">
        <v>4.9000000000000004</v>
      </c>
      <c r="E6262" s="33">
        <v>0.2</v>
      </c>
      <c r="F6262" s="42">
        <v>1.5</v>
      </c>
      <c r="G6262" s="33">
        <v>1.4</v>
      </c>
      <c r="H6262" s="42">
        <v>0</v>
      </c>
      <c r="I6262" s="33">
        <v>1.5</v>
      </c>
      <c r="J6262" s="42">
        <v>1.6</v>
      </c>
      <c r="K6262" s="33">
        <v>0.2</v>
      </c>
      <c r="L6262" s="42">
        <v>0.4</v>
      </c>
      <c r="M6262" s="33">
        <v>0.1</v>
      </c>
      <c r="N6262" s="42">
        <v>0.1</v>
      </c>
      <c r="O6262" s="33">
        <v>0</v>
      </c>
      <c r="P6262" s="42">
        <v>311.41000000000003</v>
      </c>
      <c r="Q6262" s="33">
        <v>212.88</v>
      </c>
      <c r="R6262" s="42">
        <v>242.01</v>
      </c>
      <c r="S6262" s="33">
        <v>262.64999999999998</v>
      </c>
      <c r="T6262" s="42">
        <v>6.82</v>
      </c>
      <c r="U6262" s="33">
        <v>7.2</v>
      </c>
      <c r="V6262" s="116">
        <v>7.03</v>
      </c>
    </row>
    <row r="6263" spans="1:22" x14ac:dyDescent="0.25">
      <c r="A6263" s="26" t="s">
        <v>7102</v>
      </c>
      <c r="B6263" s="42">
        <v>0.4</v>
      </c>
      <c r="C6263" s="33">
        <v>4.8</v>
      </c>
      <c r="D6263" s="42">
        <v>5.0999999999999996</v>
      </c>
      <c r="E6263" s="33">
        <v>0</v>
      </c>
      <c r="F6263" s="42">
        <v>1.5</v>
      </c>
      <c r="G6263" s="33">
        <v>1.3</v>
      </c>
      <c r="H6263" s="42">
        <v>0</v>
      </c>
      <c r="I6263" s="33">
        <v>1.4</v>
      </c>
      <c r="J6263" s="42">
        <v>1.5</v>
      </c>
      <c r="K6263" s="33">
        <v>0.3</v>
      </c>
      <c r="L6263" s="42">
        <v>0.4</v>
      </c>
      <c r="M6263" s="33">
        <v>0.1</v>
      </c>
      <c r="N6263" s="42">
        <v>0.1</v>
      </c>
      <c r="O6263" s="33">
        <v>0.1</v>
      </c>
      <c r="P6263" s="42">
        <v>315.60000000000002</v>
      </c>
      <c r="Q6263" s="33">
        <v>214.26</v>
      </c>
      <c r="R6263" s="42">
        <v>247.32</v>
      </c>
      <c r="S6263" s="33">
        <v>262.3</v>
      </c>
      <c r="T6263" s="42">
        <v>6.97</v>
      </c>
      <c r="U6263" s="33">
        <v>7.06</v>
      </c>
      <c r="V6263" s="116">
        <v>7.25</v>
      </c>
    </row>
    <row r="6264" spans="1:22" x14ac:dyDescent="0.25">
      <c r="A6264" s="26" t="s">
        <v>7103</v>
      </c>
      <c r="B6264" s="42">
        <v>0.4</v>
      </c>
      <c r="C6264" s="33">
        <v>4</v>
      </c>
      <c r="D6264" s="42">
        <v>4.5</v>
      </c>
      <c r="E6264" s="33">
        <v>0.2</v>
      </c>
      <c r="F6264" s="42">
        <v>1.9</v>
      </c>
      <c r="G6264" s="33">
        <v>1</v>
      </c>
      <c r="H6264" s="42">
        <v>0.1</v>
      </c>
      <c r="I6264" s="33">
        <v>1.2</v>
      </c>
      <c r="J6264" s="42">
        <v>1.1000000000000001</v>
      </c>
      <c r="K6264" s="33">
        <v>0.1</v>
      </c>
      <c r="L6264" s="42">
        <v>0.3</v>
      </c>
      <c r="M6264" s="33">
        <v>0</v>
      </c>
      <c r="N6264" s="42">
        <v>0.1</v>
      </c>
      <c r="O6264" s="33">
        <v>0.2</v>
      </c>
      <c r="P6264" s="42">
        <v>326.27</v>
      </c>
      <c r="Q6264" s="33">
        <v>218.96</v>
      </c>
      <c r="R6264" s="42">
        <v>254.68</v>
      </c>
      <c r="S6264" s="33">
        <v>261.83</v>
      </c>
      <c r="T6264" s="42">
        <v>6.37</v>
      </c>
      <c r="U6264" s="33">
        <v>6.56</v>
      </c>
      <c r="V6264" s="116">
        <v>6.21</v>
      </c>
    </row>
    <row r="6265" spans="1:22" x14ac:dyDescent="0.25">
      <c r="A6265" s="26" t="s">
        <v>7104</v>
      </c>
      <c r="B6265" s="42">
        <v>0.3</v>
      </c>
      <c r="C6265" s="33">
        <v>4.2</v>
      </c>
      <c r="D6265" s="42">
        <v>4.4000000000000004</v>
      </c>
      <c r="E6265" s="33">
        <v>0.1</v>
      </c>
      <c r="F6265" s="42">
        <v>1.6</v>
      </c>
      <c r="G6265" s="33">
        <v>1.1000000000000001</v>
      </c>
      <c r="H6265" s="42">
        <v>0.1</v>
      </c>
      <c r="I6265" s="33">
        <v>1.7</v>
      </c>
      <c r="J6265" s="42">
        <v>1.2</v>
      </c>
      <c r="K6265" s="33">
        <v>0.3</v>
      </c>
      <c r="L6265" s="42">
        <v>0.4</v>
      </c>
      <c r="M6265" s="33">
        <v>0.1</v>
      </c>
      <c r="N6265" s="42">
        <v>0.1</v>
      </c>
      <c r="O6265" s="33">
        <v>0.1</v>
      </c>
      <c r="P6265" s="42">
        <v>332.88</v>
      </c>
      <c r="Q6265" s="33">
        <v>225.2</v>
      </c>
      <c r="R6265" s="42">
        <v>262.27999999999997</v>
      </c>
      <c r="S6265" s="33">
        <v>261.33999999999997</v>
      </c>
      <c r="T6265" s="42">
        <v>6.18</v>
      </c>
      <c r="U6265" s="33">
        <v>6.6</v>
      </c>
      <c r="V6265" s="116">
        <v>6.09</v>
      </c>
    </row>
    <row r="6266" spans="1:22" x14ac:dyDescent="0.25">
      <c r="A6266" s="26" t="s">
        <v>7105</v>
      </c>
      <c r="B6266" s="42">
        <v>0.6</v>
      </c>
      <c r="C6266" s="33">
        <v>5.2</v>
      </c>
      <c r="D6266" s="42">
        <v>5.2</v>
      </c>
      <c r="E6266" s="33">
        <v>0.1</v>
      </c>
      <c r="F6266" s="42">
        <v>1.4</v>
      </c>
      <c r="G6266" s="33">
        <v>1.4</v>
      </c>
      <c r="H6266" s="42">
        <v>0.1</v>
      </c>
      <c r="I6266" s="33">
        <v>1.8</v>
      </c>
      <c r="J6266" s="42">
        <v>1.3</v>
      </c>
      <c r="K6266" s="33">
        <v>0.2</v>
      </c>
      <c r="L6266" s="42">
        <v>0.6</v>
      </c>
      <c r="M6266" s="33">
        <v>0.1</v>
      </c>
      <c r="N6266" s="42">
        <v>0.1</v>
      </c>
      <c r="O6266" s="33">
        <v>0</v>
      </c>
      <c r="P6266" s="42">
        <v>328.29</v>
      </c>
      <c r="Q6266" s="33">
        <v>221.57</v>
      </c>
      <c r="R6266" s="42">
        <v>258.31</v>
      </c>
      <c r="S6266" s="33">
        <v>261.56</v>
      </c>
      <c r="T6266" s="42">
        <v>7.21</v>
      </c>
      <c r="U6266" s="33">
        <v>7.66</v>
      </c>
      <c r="V6266" s="116">
        <v>7.23</v>
      </c>
    </row>
    <row r="6267" spans="1:22" x14ac:dyDescent="0.25">
      <c r="A6267" s="26" t="s">
        <v>7106</v>
      </c>
      <c r="B6267" s="42">
        <v>0.5</v>
      </c>
      <c r="C6267" s="33">
        <v>4.5999999999999996</v>
      </c>
      <c r="D6267" s="42">
        <v>4.5999999999999996</v>
      </c>
      <c r="E6267" s="33">
        <v>0</v>
      </c>
      <c r="F6267" s="42">
        <v>1.5</v>
      </c>
      <c r="G6267" s="33">
        <v>1.1000000000000001</v>
      </c>
      <c r="H6267" s="42">
        <v>0.2</v>
      </c>
      <c r="I6267" s="33">
        <v>2</v>
      </c>
      <c r="J6267" s="42">
        <v>1.4</v>
      </c>
      <c r="K6267" s="33">
        <v>0.3</v>
      </c>
      <c r="L6267" s="42">
        <v>0.4</v>
      </c>
      <c r="M6267" s="33">
        <v>0</v>
      </c>
      <c r="N6267" s="42">
        <v>0.1</v>
      </c>
      <c r="O6267" s="33">
        <v>0.1</v>
      </c>
      <c r="P6267" s="42">
        <v>341.3</v>
      </c>
      <c r="Q6267" s="33">
        <v>220.03</v>
      </c>
      <c r="R6267" s="42">
        <v>267.5</v>
      </c>
      <c r="S6267" s="33">
        <v>261.44</v>
      </c>
      <c r="T6267" s="42">
        <v>6.8</v>
      </c>
      <c r="U6267" s="33">
        <v>7.22</v>
      </c>
      <c r="V6267" s="116">
        <v>6.86</v>
      </c>
    </row>
    <row r="6268" spans="1:22" x14ac:dyDescent="0.25">
      <c r="A6268" s="26" t="s">
        <v>7107</v>
      </c>
      <c r="B6268" s="42">
        <v>0.4</v>
      </c>
      <c r="C6268" s="33">
        <v>4.2</v>
      </c>
      <c r="D6268" s="42">
        <v>4.7</v>
      </c>
      <c r="E6268" s="33">
        <v>0.1</v>
      </c>
      <c r="F6268" s="42">
        <v>1.4</v>
      </c>
      <c r="G6268" s="33">
        <v>1.3</v>
      </c>
      <c r="H6268" s="42">
        <v>0</v>
      </c>
      <c r="I6268" s="33">
        <v>1.8</v>
      </c>
      <c r="J6268" s="42">
        <v>1.6</v>
      </c>
      <c r="K6268" s="33">
        <v>0.2</v>
      </c>
      <c r="L6268" s="42">
        <v>0.3</v>
      </c>
      <c r="M6268" s="33">
        <v>0.1</v>
      </c>
      <c r="N6268" s="42">
        <v>0.1</v>
      </c>
      <c r="O6268" s="33">
        <v>0.2</v>
      </c>
      <c r="P6268" s="42">
        <v>310.27</v>
      </c>
      <c r="Q6268" s="33">
        <v>210.16</v>
      </c>
      <c r="R6268" s="42">
        <v>244.82</v>
      </c>
      <c r="S6268" s="33">
        <v>261.25</v>
      </c>
      <c r="T6268" s="42">
        <v>6.9</v>
      </c>
      <c r="U6268" s="33">
        <v>7.36</v>
      </c>
      <c r="V6268" s="116">
        <v>7.1</v>
      </c>
    </row>
    <row r="6269" spans="1:22" x14ac:dyDescent="0.25">
      <c r="A6269" s="26" t="s">
        <v>7108</v>
      </c>
      <c r="B6269" s="42">
        <v>0.3</v>
      </c>
      <c r="C6269" s="33">
        <v>2.2999999999999998</v>
      </c>
      <c r="D6269" s="42">
        <v>3.4</v>
      </c>
      <c r="E6269" s="33">
        <v>0.2</v>
      </c>
      <c r="F6269" s="42">
        <v>1</v>
      </c>
      <c r="G6269" s="33">
        <v>0.8</v>
      </c>
      <c r="H6269" s="42">
        <v>0.1</v>
      </c>
      <c r="I6269" s="33">
        <v>1.5</v>
      </c>
      <c r="J6269" s="42">
        <v>1</v>
      </c>
      <c r="K6269" s="33">
        <v>0.2</v>
      </c>
      <c r="L6269" s="42">
        <v>0.4</v>
      </c>
      <c r="M6269" s="33">
        <v>0</v>
      </c>
      <c r="N6269" s="42">
        <v>0.1</v>
      </c>
      <c r="O6269" s="33">
        <v>0.2</v>
      </c>
      <c r="P6269" s="42">
        <v>402.35</v>
      </c>
      <c r="Q6269" s="33">
        <v>268.74</v>
      </c>
      <c r="R6269" s="42">
        <v>321.76</v>
      </c>
      <c r="S6269" s="33">
        <v>259.44</v>
      </c>
      <c r="T6269" s="42">
        <v>4.03</v>
      </c>
      <c r="U6269" s="33">
        <v>4.5</v>
      </c>
      <c r="V6269" s="116">
        <v>4.13</v>
      </c>
    </row>
    <row r="6270" spans="1:22" x14ac:dyDescent="0.25">
      <c r="A6270" s="26" t="s">
        <v>7109</v>
      </c>
      <c r="B6270" s="42">
        <v>0.3</v>
      </c>
      <c r="C6270" s="33">
        <v>3.9</v>
      </c>
      <c r="D6270" s="42">
        <v>5</v>
      </c>
      <c r="E6270" s="33">
        <v>0.2</v>
      </c>
      <c r="F6270" s="42">
        <v>1.5</v>
      </c>
      <c r="G6270" s="33">
        <v>1.3</v>
      </c>
      <c r="H6270" s="42">
        <v>0.1</v>
      </c>
      <c r="I6270" s="33">
        <v>1.3</v>
      </c>
      <c r="J6270" s="42">
        <v>1.5</v>
      </c>
      <c r="K6270" s="33">
        <v>0.2</v>
      </c>
      <c r="L6270" s="42">
        <v>0.4</v>
      </c>
      <c r="M6270" s="33">
        <v>0</v>
      </c>
      <c r="N6270" s="42">
        <v>0.1</v>
      </c>
      <c r="O6270" s="33">
        <v>0.1</v>
      </c>
      <c r="P6270" s="42">
        <v>344.94</v>
      </c>
      <c r="Q6270" s="33">
        <v>227.12</v>
      </c>
      <c r="R6270" s="42">
        <v>275.36</v>
      </c>
      <c r="S6270" s="33">
        <v>260.58</v>
      </c>
      <c r="T6270" s="42">
        <v>6.35</v>
      </c>
      <c r="U6270" s="33">
        <v>6.92</v>
      </c>
      <c r="V6270" s="116">
        <v>6.58</v>
      </c>
    </row>
    <row r="6271" spans="1:22" x14ac:dyDescent="0.25">
      <c r="A6271" s="26" t="s">
        <v>7110</v>
      </c>
      <c r="B6271" s="42">
        <v>0.6</v>
      </c>
      <c r="C6271" s="33">
        <v>3.7</v>
      </c>
      <c r="D6271" s="42">
        <v>4.7</v>
      </c>
      <c r="E6271" s="33">
        <v>0.2</v>
      </c>
      <c r="F6271" s="42">
        <v>1.6</v>
      </c>
      <c r="G6271" s="33">
        <v>1.1000000000000001</v>
      </c>
      <c r="H6271" s="42">
        <v>0</v>
      </c>
      <c r="I6271" s="33">
        <v>1.2</v>
      </c>
      <c r="J6271" s="42">
        <v>1.1000000000000001</v>
      </c>
      <c r="K6271" s="33">
        <v>0.1</v>
      </c>
      <c r="L6271" s="42">
        <v>0.3</v>
      </c>
      <c r="M6271" s="33">
        <v>0.1</v>
      </c>
      <c r="N6271" s="42">
        <v>0.1</v>
      </c>
      <c r="O6271" s="33">
        <v>0.1</v>
      </c>
      <c r="P6271" s="42">
        <v>362.21</v>
      </c>
      <c r="Q6271" s="33">
        <v>244.88</v>
      </c>
      <c r="R6271" s="42">
        <v>286.44</v>
      </c>
      <c r="S6271" s="33">
        <v>259.99</v>
      </c>
      <c r="T6271" s="42">
        <v>6.63</v>
      </c>
      <c r="U6271" s="33">
        <v>7.06</v>
      </c>
      <c r="V6271" s="116">
        <v>6.52</v>
      </c>
    </row>
    <row r="6272" spans="1:22" x14ac:dyDescent="0.25">
      <c r="A6272" s="26" t="s">
        <v>7111</v>
      </c>
      <c r="B6272" s="42">
        <v>0.6</v>
      </c>
      <c r="C6272" s="33">
        <v>4.7</v>
      </c>
      <c r="D6272" s="42">
        <v>4.5999999999999996</v>
      </c>
      <c r="E6272" s="33">
        <v>0.1</v>
      </c>
      <c r="F6272" s="42">
        <v>1.5</v>
      </c>
      <c r="G6272" s="33">
        <v>1.3</v>
      </c>
      <c r="H6272" s="42">
        <v>0.1</v>
      </c>
      <c r="I6272" s="33">
        <v>1.3</v>
      </c>
      <c r="J6272" s="42">
        <v>1</v>
      </c>
      <c r="K6272" s="33">
        <v>0.2</v>
      </c>
      <c r="L6272" s="42">
        <v>0.4</v>
      </c>
      <c r="M6272" s="33">
        <v>0</v>
      </c>
      <c r="N6272" s="42">
        <v>0.1</v>
      </c>
      <c r="O6272" s="33">
        <v>0</v>
      </c>
      <c r="P6272" s="42">
        <v>353.66</v>
      </c>
      <c r="Q6272" s="33">
        <v>242.76</v>
      </c>
      <c r="R6272" s="42">
        <v>276.60000000000002</v>
      </c>
      <c r="S6272" s="33">
        <v>261.06</v>
      </c>
      <c r="T6272" s="42">
        <v>6.6</v>
      </c>
      <c r="U6272" s="33">
        <v>6.97</v>
      </c>
      <c r="V6272" s="116">
        <v>6.76</v>
      </c>
    </row>
    <row r="6273" spans="1:22" x14ac:dyDescent="0.25">
      <c r="A6273" s="26" t="s">
        <v>7112</v>
      </c>
      <c r="B6273" s="42">
        <v>0.2</v>
      </c>
      <c r="C6273" s="33">
        <v>3.5</v>
      </c>
      <c r="D6273" s="42">
        <v>4.2</v>
      </c>
      <c r="E6273" s="33">
        <v>0.2</v>
      </c>
      <c r="F6273" s="42">
        <v>1.5</v>
      </c>
      <c r="G6273" s="33">
        <v>1</v>
      </c>
      <c r="H6273" s="42">
        <v>0.2</v>
      </c>
      <c r="I6273" s="33">
        <v>1.2</v>
      </c>
      <c r="J6273" s="42">
        <v>1.1000000000000001</v>
      </c>
      <c r="K6273" s="33">
        <v>0.1</v>
      </c>
      <c r="L6273" s="42">
        <v>0.3</v>
      </c>
      <c r="M6273" s="33">
        <v>0.1</v>
      </c>
      <c r="N6273" s="42">
        <v>0.1</v>
      </c>
      <c r="O6273" s="33">
        <v>0.1</v>
      </c>
      <c r="P6273" s="42">
        <v>339.14</v>
      </c>
      <c r="Q6273" s="33">
        <v>228.06</v>
      </c>
      <c r="R6273" s="42">
        <v>262.47000000000003</v>
      </c>
      <c r="S6273" s="33">
        <v>260.52</v>
      </c>
      <c r="T6273" s="42">
        <v>5.64</v>
      </c>
      <c r="U6273" s="33">
        <v>6.1</v>
      </c>
      <c r="V6273" s="116">
        <v>5.91</v>
      </c>
    </row>
    <row r="6274" spans="1:22" x14ac:dyDescent="0.25">
      <c r="A6274" s="26" t="s">
        <v>7113</v>
      </c>
      <c r="B6274" s="42">
        <v>0.3</v>
      </c>
      <c r="C6274" s="33">
        <v>4.0999999999999996</v>
      </c>
      <c r="D6274" s="42">
        <v>4.3</v>
      </c>
      <c r="E6274" s="33">
        <v>0.1</v>
      </c>
      <c r="F6274" s="42">
        <v>1.5</v>
      </c>
      <c r="G6274" s="33">
        <v>1.2</v>
      </c>
      <c r="H6274" s="42">
        <v>0.1</v>
      </c>
      <c r="I6274" s="33">
        <v>1.7</v>
      </c>
      <c r="J6274" s="42">
        <v>1.5</v>
      </c>
      <c r="K6274" s="33">
        <v>0.1</v>
      </c>
      <c r="L6274" s="42">
        <v>0.4</v>
      </c>
      <c r="M6274" s="33">
        <v>0.1</v>
      </c>
      <c r="N6274" s="42">
        <v>0</v>
      </c>
      <c r="O6274" s="33">
        <v>0.1</v>
      </c>
      <c r="P6274" s="42">
        <v>334.24</v>
      </c>
      <c r="Q6274" s="33">
        <v>237.06</v>
      </c>
      <c r="R6274" s="42">
        <v>274.93</v>
      </c>
      <c r="S6274" s="33">
        <v>261.39</v>
      </c>
      <c r="T6274" s="42">
        <v>6.4</v>
      </c>
      <c r="U6274" s="33">
        <v>6.63</v>
      </c>
      <c r="V6274" s="116">
        <v>6.6</v>
      </c>
    </row>
    <row r="6275" spans="1:22" x14ac:dyDescent="0.25">
      <c r="A6275" s="26" t="s">
        <v>7114</v>
      </c>
      <c r="B6275" s="42">
        <v>0.4</v>
      </c>
      <c r="C6275" s="33">
        <v>4.0999999999999996</v>
      </c>
      <c r="D6275" s="42">
        <v>4.5</v>
      </c>
      <c r="E6275" s="33">
        <v>0.1</v>
      </c>
      <c r="F6275" s="42">
        <v>1.7</v>
      </c>
      <c r="G6275" s="33">
        <v>1.2</v>
      </c>
      <c r="H6275" s="42">
        <v>0.1</v>
      </c>
      <c r="I6275" s="33">
        <v>1</v>
      </c>
      <c r="J6275" s="42">
        <v>1</v>
      </c>
      <c r="K6275" s="33">
        <v>0.2</v>
      </c>
      <c r="L6275" s="42">
        <v>0.5</v>
      </c>
      <c r="M6275" s="33">
        <v>0</v>
      </c>
      <c r="N6275" s="42">
        <v>0</v>
      </c>
      <c r="O6275" s="33">
        <v>0.1</v>
      </c>
      <c r="P6275" s="42">
        <v>348.64</v>
      </c>
      <c r="Q6275" s="33">
        <v>228.91</v>
      </c>
      <c r="R6275" s="42">
        <v>261.98</v>
      </c>
      <c r="S6275" s="33">
        <v>260.38</v>
      </c>
      <c r="T6275" s="42">
        <v>6.23</v>
      </c>
      <c r="U6275" s="33">
        <v>6.56</v>
      </c>
      <c r="V6275" s="116">
        <v>6.29</v>
      </c>
    </row>
    <row r="6276" spans="1:22" x14ac:dyDescent="0.25">
      <c r="A6276" s="26" t="s">
        <v>7115</v>
      </c>
      <c r="B6276" s="42">
        <v>0.7</v>
      </c>
      <c r="C6276" s="33">
        <v>4.4000000000000004</v>
      </c>
      <c r="D6276" s="42">
        <v>4.7</v>
      </c>
      <c r="E6276" s="33">
        <v>0.1</v>
      </c>
      <c r="F6276" s="42">
        <v>1.9</v>
      </c>
      <c r="G6276" s="33">
        <v>1.4</v>
      </c>
      <c r="H6276" s="42">
        <v>0</v>
      </c>
      <c r="I6276" s="33">
        <v>1.8</v>
      </c>
      <c r="J6276" s="42">
        <v>1.5</v>
      </c>
      <c r="K6276" s="33">
        <v>0.2</v>
      </c>
      <c r="L6276" s="42">
        <v>0.4</v>
      </c>
      <c r="M6276" s="33">
        <v>0</v>
      </c>
      <c r="N6276" s="42">
        <v>0.1</v>
      </c>
      <c r="O6276" s="33">
        <v>0.1</v>
      </c>
      <c r="P6276" s="42">
        <v>309.66000000000003</v>
      </c>
      <c r="Q6276" s="33">
        <v>212.68</v>
      </c>
      <c r="R6276" s="42">
        <v>242.49</v>
      </c>
      <c r="S6276" s="33">
        <v>260.89999999999998</v>
      </c>
      <c r="T6276" s="42">
        <v>6.7</v>
      </c>
      <c r="U6276" s="33">
        <v>7.11</v>
      </c>
      <c r="V6276" s="116">
        <v>6.74</v>
      </c>
    </row>
    <row r="6277" spans="1:22" x14ac:dyDescent="0.25">
      <c r="A6277" s="26" t="s">
        <v>7116</v>
      </c>
      <c r="B6277" s="42">
        <v>0.5</v>
      </c>
      <c r="C6277" s="33">
        <v>5</v>
      </c>
      <c r="D6277" s="42">
        <v>4.8</v>
      </c>
      <c r="E6277" s="33">
        <v>0.1</v>
      </c>
      <c r="F6277" s="42">
        <v>1.8</v>
      </c>
      <c r="G6277" s="33">
        <v>1.4</v>
      </c>
      <c r="H6277" s="42">
        <v>0.1</v>
      </c>
      <c r="I6277" s="33">
        <v>1.2</v>
      </c>
      <c r="J6277" s="42">
        <v>1.4</v>
      </c>
      <c r="K6277" s="33">
        <v>0.1</v>
      </c>
      <c r="L6277" s="42">
        <v>0.4</v>
      </c>
      <c r="M6277" s="33">
        <v>0.1</v>
      </c>
      <c r="N6277" s="42">
        <v>0</v>
      </c>
      <c r="O6277" s="33">
        <v>0</v>
      </c>
      <c r="P6277" s="42">
        <v>337.22</v>
      </c>
      <c r="Q6277" s="33">
        <v>229.81</v>
      </c>
      <c r="R6277" s="42">
        <v>261.86</v>
      </c>
      <c r="S6277" s="33">
        <v>259.8</v>
      </c>
      <c r="T6277" s="42">
        <v>6.91</v>
      </c>
      <c r="U6277" s="33">
        <v>7.35</v>
      </c>
      <c r="V6277" s="116">
        <v>6.93</v>
      </c>
    </row>
    <row r="6278" spans="1:22" x14ac:dyDescent="0.25">
      <c r="A6278" s="26" t="s">
        <v>7117</v>
      </c>
      <c r="B6278" s="42">
        <v>0.7</v>
      </c>
      <c r="C6278" s="33">
        <v>3.3</v>
      </c>
      <c r="D6278" s="42">
        <v>4.3</v>
      </c>
      <c r="E6278" s="33">
        <v>0.2</v>
      </c>
      <c r="F6278" s="42">
        <v>1.5</v>
      </c>
      <c r="G6278" s="33">
        <v>1</v>
      </c>
      <c r="H6278" s="42">
        <v>0</v>
      </c>
      <c r="I6278" s="33">
        <v>1.7</v>
      </c>
      <c r="J6278" s="42">
        <v>1.2</v>
      </c>
      <c r="K6278" s="33">
        <v>0.2</v>
      </c>
      <c r="L6278" s="42">
        <v>0.4</v>
      </c>
      <c r="M6278" s="33">
        <v>0.1</v>
      </c>
      <c r="N6278" s="42">
        <v>0.1</v>
      </c>
      <c r="O6278" s="33">
        <v>0.1</v>
      </c>
      <c r="P6278" s="42">
        <v>353.06</v>
      </c>
      <c r="Q6278" s="33">
        <v>230.39</v>
      </c>
      <c r="R6278" s="42">
        <v>275.44</v>
      </c>
      <c r="S6278" s="33">
        <v>259.79000000000002</v>
      </c>
      <c r="T6278" s="42">
        <v>5.8</v>
      </c>
      <c r="U6278" s="33">
        <v>6.23</v>
      </c>
      <c r="V6278" s="116">
        <v>6.13</v>
      </c>
    </row>
    <row r="6279" spans="1:22" x14ac:dyDescent="0.25">
      <c r="A6279" s="26" t="s">
        <v>7118</v>
      </c>
      <c r="B6279" s="42">
        <v>0.3</v>
      </c>
      <c r="C6279" s="33">
        <v>2.2999999999999998</v>
      </c>
      <c r="D6279" s="42">
        <v>4</v>
      </c>
      <c r="E6279" s="33">
        <v>0.1</v>
      </c>
      <c r="F6279" s="42">
        <v>1.2</v>
      </c>
      <c r="G6279" s="33">
        <v>1.1000000000000001</v>
      </c>
      <c r="H6279" s="42">
        <v>0.1</v>
      </c>
      <c r="I6279" s="33">
        <v>1.2</v>
      </c>
      <c r="J6279" s="42">
        <v>1.3</v>
      </c>
      <c r="K6279" s="33">
        <v>0.2</v>
      </c>
      <c r="L6279" s="42">
        <v>0.4</v>
      </c>
      <c r="M6279" s="33">
        <v>0.1</v>
      </c>
      <c r="N6279" s="42">
        <v>0.1</v>
      </c>
      <c r="O6279" s="33">
        <v>0.2</v>
      </c>
      <c r="P6279" s="42">
        <v>408.13</v>
      </c>
      <c r="Q6279" s="33">
        <v>275.06</v>
      </c>
      <c r="R6279" s="42">
        <v>323.67</v>
      </c>
      <c r="S6279" s="33">
        <v>258.64999999999998</v>
      </c>
      <c r="T6279" s="42">
        <v>4.8</v>
      </c>
      <c r="U6279" s="33">
        <v>4.9800000000000004</v>
      </c>
      <c r="V6279" s="116">
        <v>4.9000000000000004</v>
      </c>
    </row>
    <row r="6280" spans="1:22" x14ac:dyDescent="0.25">
      <c r="A6280" s="26" t="s">
        <v>7119</v>
      </c>
      <c r="B6280" s="42">
        <v>0.4</v>
      </c>
      <c r="C6280" s="33">
        <v>1.9</v>
      </c>
      <c r="D6280" s="42">
        <v>3.7</v>
      </c>
      <c r="E6280" s="33">
        <v>0.1</v>
      </c>
      <c r="F6280" s="42">
        <v>1.3</v>
      </c>
      <c r="G6280" s="33">
        <v>0.9</v>
      </c>
      <c r="H6280" s="42">
        <v>0.2</v>
      </c>
      <c r="I6280" s="33">
        <v>1</v>
      </c>
      <c r="J6280" s="42">
        <v>1</v>
      </c>
      <c r="K6280" s="33">
        <v>0.2</v>
      </c>
      <c r="L6280" s="42">
        <v>0.3</v>
      </c>
      <c r="M6280" s="33">
        <v>0</v>
      </c>
      <c r="N6280" s="42">
        <v>0</v>
      </c>
      <c r="O6280" s="33">
        <v>0.1</v>
      </c>
      <c r="P6280" s="42">
        <v>402.19</v>
      </c>
      <c r="Q6280" s="33">
        <v>266.61</v>
      </c>
      <c r="R6280" s="42">
        <v>311.52</v>
      </c>
      <c r="S6280" s="33">
        <v>258.63</v>
      </c>
      <c r="T6280" s="42">
        <v>4.18</v>
      </c>
      <c r="U6280" s="33">
        <v>4.47</v>
      </c>
      <c r="V6280" s="116">
        <v>4.5</v>
      </c>
    </row>
    <row r="6281" spans="1:22" x14ac:dyDescent="0.25">
      <c r="A6281" s="26" t="s">
        <v>7120</v>
      </c>
      <c r="B6281" s="42">
        <v>0.3</v>
      </c>
      <c r="C6281" s="33">
        <v>3.1</v>
      </c>
      <c r="D6281" s="42">
        <v>4.2</v>
      </c>
      <c r="E6281" s="33">
        <v>0.1</v>
      </c>
      <c r="F6281" s="42">
        <v>1.4</v>
      </c>
      <c r="G6281" s="33">
        <v>1.2</v>
      </c>
      <c r="H6281" s="42">
        <v>0</v>
      </c>
      <c r="I6281" s="33">
        <v>1.2</v>
      </c>
      <c r="J6281" s="42">
        <v>1.1000000000000001</v>
      </c>
      <c r="K6281" s="33">
        <v>0.2</v>
      </c>
      <c r="L6281" s="42">
        <v>0.4</v>
      </c>
      <c r="M6281" s="33">
        <v>0.2</v>
      </c>
      <c r="N6281" s="42">
        <v>0</v>
      </c>
      <c r="O6281" s="33">
        <v>0.2</v>
      </c>
      <c r="P6281" s="42">
        <v>398</v>
      </c>
      <c r="Q6281" s="33">
        <v>264.06</v>
      </c>
      <c r="R6281" s="42">
        <v>302.02</v>
      </c>
      <c r="S6281" s="33">
        <v>259.13</v>
      </c>
      <c r="T6281" s="42">
        <v>5.43</v>
      </c>
      <c r="U6281" s="33">
        <v>5.76</v>
      </c>
      <c r="V6281" s="116">
        <v>5.69</v>
      </c>
    </row>
    <row r="6282" spans="1:22" x14ac:dyDescent="0.25">
      <c r="A6282" s="26" t="s">
        <v>7121</v>
      </c>
      <c r="B6282" s="42">
        <v>0.4</v>
      </c>
      <c r="C6282" s="33">
        <v>3</v>
      </c>
      <c r="D6282" s="42">
        <v>4</v>
      </c>
      <c r="E6282" s="33">
        <v>0.1</v>
      </c>
      <c r="F6282" s="42">
        <v>1.3</v>
      </c>
      <c r="G6282" s="33">
        <v>1.3</v>
      </c>
      <c r="H6282" s="42">
        <v>0</v>
      </c>
      <c r="I6282" s="33">
        <v>1</v>
      </c>
      <c r="J6282" s="42">
        <v>1.2</v>
      </c>
      <c r="K6282" s="33">
        <v>0.1</v>
      </c>
      <c r="L6282" s="42">
        <v>0.5</v>
      </c>
      <c r="M6282" s="33">
        <v>0.1</v>
      </c>
      <c r="N6282" s="42">
        <v>0</v>
      </c>
      <c r="O6282" s="33">
        <v>0.1</v>
      </c>
      <c r="P6282" s="42">
        <v>388.69</v>
      </c>
      <c r="Q6282" s="33">
        <v>266.14999999999998</v>
      </c>
      <c r="R6282" s="42">
        <v>299.42</v>
      </c>
      <c r="S6282" s="33">
        <v>259.5</v>
      </c>
      <c r="T6282" s="42">
        <v>5.43</v>
      </c>
      <c r="U6282" s="33">
        <v>5.83</v>
      </c>
      <c r="V6282" s="116">
        <v>5.76</v>
      </c>
    </row>
    <row r="6283" spans="1:22" x14ac:dyDescent="0.25">
      <c r="A6283" s="26" t="s">
        <v>7122</v>
      </c>
      <c r="B6283" s="42">
        <v>0.4</v>
      </c>
      <c r="C6283" s="33">
        <v>3.1</v>
      </c>
      <c r="D6283" s="42">
        <v>4.0999999999999996</v>
      </c>
      <c r="E6283" s="33">
        <v>0</v>
      </c>
      <c r="F6283" s="42">
        <v>1.3</v>
      </c>
      <c r="G6283" s="33">
        <v>1.1000000000000001</v>
      </c>
      <c r="H6283" s="42">
        <v>0.1</v>
      </c>
      <c r="I6283" s="33">
        <v>1.2</v>
      </c>
      <c r="J6283" s="42">
        <v>0.9</v>
      </c>
      <c r="K6283" s="33">
        <v>0.2</v>
      </c>
      <c r="L6283" s="42">
        <v>0.4</v>
      </c>
      <c r="M6283" s="33">
        <v>0.1</v>
      </c>
      <c r="N6283" s="42">
        <v>0</v>
      </c>
      <c r="O6283" s="33">
        <v>0.1</v>
      </c>
      <c r="P6283" s="42">
        <v>381.18</v>
      </c>
      <c r="Q6283" s="33">
        <v>258.62</v>
      </c>
      <c r="R6283" s="42">
        <v>304.87</v>
      </c>
      <c r="S6283" s="33">
        <v>259.58</v>
      </c>
      <c r="T6283" s="42">
        <v>5.64</v>
      </c>
      <c r="U6283" s="33">
        <v>6.07</v>
      </c>
      <c r="V6283" s="116">
        <v>5.97</v>
      </c>
    </row>
    <row r="6284" spans="1:22" x14ac:dyDescent="0.25">
      <c r="A6284" s="26" t="s">
        <v>7123</v>
      </c>
      <c r="B6284" s="42">
        <v>0.5</v>
      </c>
      <c r="C6284" s="33">
        <v>3</v>
      </c>
      <c r="D6284" s="42">
        <v>4.4000000000000004</v>
      </c>
      <c r="E6284" s="33">
        <v>0.2</v>
      </c>
      <c r="F6284" s="42">
        <v>1.5</v>
      </c>
      <c r="G6284" s="33">
        <v>1.1000000000000001</v>
      </c>
      <c r="H6284" s="42">
        <v>0.1</v>
      </c>
      <c r="I6284" s="33">
        <v>1.6</v>
      </c>
      <c r="J6284" s="42">
        <v>1.3</v>
      </c>
      <c r="K6284" s="33">
        <v>0.2</v>
      </c>
      <c r="L6284" s="42">
        <v>0.3</v>
      </c>
      <c r="M6284" s="33">
        <v>0</v>
      </c>
      <c r="N6284" s="42">
        <v>0.1</v>
      </c>
      <c r="O6284" s="33">
        <v>0.2</v>
      </c>
      <c r="P6284" s="42">
        <v>333.36</v>
      </c>
      <c r="Q6284" s="33">
        <v>212.32</v>
      </c>
      <c r="R6284" s="42">
        <v>258.56</v>
      </c>
      <c r="S6284" s="33">
        <v>259.63</v>
      </c>
      <c r="T6284" s="42">
        <v>5.35</v>
      </c>
      <c r="U6284" s="33">
        <v>5.83</v>
      </c>
      <c r="V6284" s="116">
        <v>5.73</v>
      </c>
    </row>
    <row r="6285" spans="1:22" x14ac:dyDescent="0.25">
      <c r="A6285" s="26" t="s">
        <v>7124</v>
      </c>
      <c r="B6285" s="42">
        <v>0.8</v>
      </c>
      <c r="C6285" s="33">
        <v>4.5999999999999996</v>
      </c>
      <c r="D6285" s="42">
        <v>4.8</v>
      </c>
      <c r="E6285" s="33">
        <v>0.1</v>
      </c>
      <c r="F6285" s="42">
        <v>1.6</v>
      </c>
      <c r="G6285" s="33">
        <v>1.2</v>
      </c>
      <c r="H6285" s="42">
        <v>0.1</v>
      </c>
      <c r="I6285" s="33">
        <v>2</v>
      </c>
      <c r="J6285" s="42">
        <v>1.5</v>
      </c>
      <c r="K6285" s="33">
        <v>0.3</v>
      </c>
      <c r="L6285" s="42">
        <v>0.5</v>
      </c>
      <c r="M6285" s="33">
        <v>0.1</v>
      </c>
      <c r="N6285" s="42">
        <v>0</v>
      </c>
      <c r="O6285" s="33">
        <v>0.2</v>
      </c>
      <c r="P6285" s="42">
        <v>300.32</v>
      </c>
      <c r="Q6285" s="33">
        <v>202.18</v>
      </c>
      <c r="R6285" s="42">
        <v>237.17</v>
      </c>
      <c r="S6285" s="33">
        <v>261.29000000000002</v>
      </c>
      <c r="T6285" s="42">
        <v>7</v>
      </c>
      <c r="U6285" s="33">
        <v>7.41</v>
      </c>
      <c r="V6285" s="116">
        <v>6.9</v>
      </c>
    </row>
    <row r="6286" spans="1:22" x14ac:dyDescent="0.25">
      <c r="A6286" s="26" t="s">
        <v>7125</v>
      </c>
      <c r="B6286" s="42">
        <v>0.4</v>
      </c>
      <c r="C6286" s="33">
        <v>3.2</v>
      </c>
      <c r="D6286" s="42">
        <v>4.3</v>
      </c>
      <c r="E6286" s="33">
        <v>0.2</v>
      </c>
      <c r="F6286" s="42">
        <v>1.3</v>
      </c>
      <c r="G6286" s="33">
        <v>0.9</v>
      </c>
      <c r="H6286" s="42">
        <v>0.1</v>
      </c>
      <c r="I6286" s="33">
        <v>1.6</v>
      </c>
      <c r="J6286" s="42">
        <v>1.2</v>
      </c>
      <c r="K6286" s="33">
        <v>0.2</v>
      </c>
      <c r="L6286" s="42">
        <v>0.4</v>
      </c>
      <c r="M6286" s="33">
        <v>0.1</v>
      </c>
      <c r="N6286" s="42">
        <v>0.1</v>
      </c>
      <c r="O6286" s="33">
        <v>0.2</v>
      </c>
      <c r="P6286" s="42">
        <v>331.98</v>
      </c>
      <c r="Q6286" s="33">
        <v>212.32</v>
      </c>
      <c r="R6286" s="42">
        <v>258.41000000000003</v>
      </c>
      <c r="S6286" s="33">
        <v>260.11</v>
      </c>
      <c r="T6286" s="42">
        <v>5.48</v>
      </c>
      <c r="U6286" s="33">
        <v>5.92</v>
      </c>
      <c r="V6286" s="116">
        <v>5.67</v>
      </c>
    </row>
    <row r="6287" spans="1:22" x14ac:dyDescent="0.25">
      <c r="A6287" s="26" t="s">
        <v>7126</v>
      </c>
      <c r="B6287" s="42">
        <v>0.5</v>
      </c>
      <c r="C6287" s="33">
        <v>5.6</v>
      </c>
      <c r="D6287" s="42">
        <v>5.2</v>
      </c>
      <c r="E6287" s="33">
        <v>0.1</v>
      </c>
      <c r="F6287" s="42">
        <v>1.4</v>
      </c>
      <c r="G6287" s="33">
        <v>1.1000000000000001</v>
      </c>
      <c r="H6287" s="42">
        <v>0.2</v>
      </c>
      <c r="I6287" s="33">
        <v>1.5</v>
      </c>
      <c r="J6287" s="42">
        <v>1.5</v>
      </c>
      <c r="K6287" s="33">
        <v>0.3</v>
      </c>
      <c r="L6287" s="42">
        <v>0.5</v>
      </c>
      <c r="M6287" s="33">
        <v>0.1</v>
      </c>
      <c r="N6287" s="42">
        <v>0.1</v>
      </c>
      <c r="O6287" s="33">
        <v>0</v>
      </c>
      <c r="P6287" s="42">
        <v>307.49</v>
      </c>
      <c r="Q6287" s="33">
        <v>199.83</v>
      </c>
      <c r="R6287" s="42">
        <v>237.1</v>
      </c>
      <c r="S6287" s="33">
        <v>261.18</v>
      </c>
      <c r="T6287" s="42">
        <v>7.19</v>
      </c>
      <c r="U6287" s="33">
        <v>7.87</v>
      </c>
      <c r="V6287" s="116">
        <v>7.35</v>
      </c>
    </row>
    <row r="6288" spans="1:22" x14ac:dyDescent="0.25">
      <c r="A6288" s="26" t="s">
        <v>7127</v>
      </c>
      <c r="B6288" s="42">
        <v>0.7</v>
      </c>
      <c r="C6288" s="33">
        <v>5.8</v>
      </c>
      <c r="D6288" s="42">
        <v>5.5</v>
      </c>
      <c r="E6288" s="33">
        <v>0.1</v>
      </c>
      <c r="F6288" s="42">
        <v>1.6</v>
      </c>
      <c r="G6288" s="33">
        <v>1.5</v>
      </c>
      <c r="H6288" s="42">
        <v>0.1</v>
      </c>
      <c r="I6288" s="33">
        <v>1.7</v>
      </c>
      <c r="J6288" s="42">
        <v>1.4</v>
      </c>
      <c r="K6288" s="33">
        <v>0.3</v>
      </c>
      <c r="L6288" s="42">
        <v>0.6</v>
      </c>
      <c r="M6288" s="33">
        <v>0.1</v>
      </c>
      <c r="N6288" s="42">
        <v>0</v>
      </c>
      <c r="O6288" s="33">
        <v>0.1</v>
      </c>
      <c r="P6288" s="42">
        <v>310.94</v>
      </c>
      <c r="Q6288" s="33">
        <v>206.03</v>
      </c>
      <c r="R6288" s="42">
        <v>240.77</v>
      </c>
      <c r="S6288" s="33">
        <v>260.73</v>
      </c>
      <c r="T6288" s="42">
        <v>7.66</v>
      </c>
      <c r="U6288" s="33">
        <v>8.36</v>
      </c>
      <c r="V6288" s="116">
        <v>7.79</v>
      </c>
    </row>
    <row r="6289" spans="1:22" x14ac:dyDescent="0.25">
      <c r="A6289" s="26" t="s">
        <v>7128</v>
      </c>
      <c r="B6289" s="42">
        <v>1</v>
      </c>
      <c r="C6289" s="33">
        <v>5.5</v>
      </c>
      <c r="D6289" s="42">
        <v>5.3</v>
      </c>
      <c r="E6289" s="33">
        <v>0.1</v>
      </c>
      <c r="F6289" s="42">
        <v>1.5</v>
      </c>
      <c r="G6289" s="33">
        <v>1.4</v>
      </c>
      <c r="H6289" s="42">
        <v>0.1</v>
      </c>
      <c r="I6289" s="33">
        <v>1</v>
      </c>
      <c r="J6289" s="42">
        <v>1.4</v>
      </c>
      <c r="K6289" s="33">
        <v>0.2</v>
      </c>
      <c r="L6289" s="42">
        <v>0.3</v>
      </c>
      <c r="M6289" s="33">
        <v>0.1</v>
      </c>
      <c r="N6289" s="42">
        <v>0.1</v>
      </c>
      <c r="O6289" s="33">
        <v>0.2</v>
      </c>
      <c r="P6289" s="42">
        <v>305.02</v>
      </c>
      <c r="Q6289" s="33">
        <v>206.2</v>
      </c>
      <c r="R6289" s="42">
        <v>239.94</v>
      </c>
      <c r="S6289" s="33">
        <v>260.77999999999997</v>
      </c>
      <c r="T6289" s="42">
        <v>7.72</v>
      </c>
      <c r="U6289" s="33">
        <v>8.4</v>
      </c>
      <c r="V6289" s="116">
        <v>7.63</v>
      </c>
    </row>
    <row r="6290" spans="1:22" x14ac:dyDescent="0.25">
      <c r="A6290" s="26" t="s">
        <v>7129</v>
      </c>
      <c r="B6290" s="42">
        <v>0.5</v>
      </c>
      <c r="C6290" s="33">
        <v>4.5</v>
      </c>
      <c r="D6290" s="42">
        <v>4.8</v>
      </c>
      <c r="E6290" s="33">
        <v>0.1</v>
      </c>
      <c r="F6290" s="42">
        <v>1.5</v>
      </c>
      <c r="G6290" s="33">
        <v>1.5</v>
      </c>
      <c r="H6290" s="42">
        <v>0</v>
      </c>
      <c r="I6290" s="33">
        <v>1</v>
      </c>
      <c r="J6290" s="42">
        <v>1.1000000000000001</v>
      </c>
      <c r="K6290" s="33">
        <v>0.3</v>
      </c>
      <c r="L6290" s="42">
        <v>0.3</v>
      </c>
      <c r="M6290" s="33">
        <v>0.1</v>
      </c>
      <c r="N6290" s="42">
        <v>0.1</v>
      </c>
      <c r="O6290" s="33">
        <v>0.1</v>
      </c>
      <c r="P6290" s="42">
        <v>308.54000000000002</v>
      </c>
      <c r="Q6290" s="33">
        <v>210.24</v>
      </c>
      <c r="R6290" s="42">
        <v>240.92</v>
      </c>
      <c r="S6290" s="33">
        <v>260.57</v>
      </c>
      <c r="T6290" s="42">
        <v>7.04</v>
      </c>
      <c r="U6290" s="33">
        <v>7.26</v>
      </c>
      <c r="V6290" s="116">
        <v>7.09</v>
      </c>
    </row>
    <row r="6291" spans="1:22" x14ac:dyDescent="0.25">
      <c r="A6291" s="26" t="s">
        <v>7130</v>
      </c>
      <c r="B6291" s="42">
        <v>0.5</v>
      </c>
      <c r="C6291" s="33">
        <v>4.8</v>
      </c>
      <c r="D6291" s="42">
        <v>4.8</v>
      </c>
      <c r="E6291" s="33">
        <v>0.2</v>
      </c>
      <c r="F6291" s="42">
        <v>1.2</v>
      </c>
      <c r="G6291" s="33">
        <v>1.3</v>
      </c>
      <c r="H6291" s="42">
        <v>0.1</v>
      </c>
      <c r="I6291" s="33">
        <v>0.9</v>
      </c>
      <c r="J6291" s="42">
        <v>1.2</v>
      </c>
      <c r="K6291" s="33">
        <v>0.2</v>
      </c>
      <c r="L6291" s="42">
        <v>0.4</v>
      </c>
      <c r="M6291" s="33">
        <v>0</v>
      </c>
      <c r="N6291" s="42">
        <v>0</v>
      </c>
      <c r="O6291" s="33">
        <v>0.2</v>
      </c>
      <c r="P6291" s="42">
        <v>321.04000000000002</v>
      </c>
      <c r="Q6291" s="33">
        <v>216.42</v>
      </c>
      <c r="R6291" s="42">
        <v>249.03</v>
      </c>
      <c r="S6291" s="33">
        <v>260.58999999999997</v>
      </c>
      <c r="T6291" s="42">
        <v>6.43</v>
      </c>
      <c r="U6291" s="33">
        <v>6.94</v>
      </c>
      <c r="V6291" s="116">
        <v>6.53</v>
      </c>
    </row>
    <row r="6292" spans="1:22" x14ac:dyDescent="0.25">
      <c r="A6292" s="26" t="s">
        <v>7131</v>
      </c>
      <c r="B6292" s="42">
        <v>0.5</v>
      </c>
      <c r="C6292" s="33">
        <v>3.6</v>
      </c>
      <c r="D6292" s="42">
        <v>4.9000000000000004</v>
      </c>
      <c r="E6292" s="33">
        <v>0.1</v>
      </c>
      <c r="F6292" s="42">
        <v>1.6</v>
      </c>
      <c r="G6292" s="33">
        <v>1.5</v>
      </c>
      <c r="H6292" s="42">
        <v>0.1</v>
      </c>
      <c r="I6292" s="33">
        <v>1.7</v>
      </c>
      <c r="J6292" s="42">
        <v>1.3</v>
      </c>
      <c r="K6292" s="33">
        <v>0.2</v>
      </c>
      <c r="L6292" s="42">
        <v>0.4</v>
      </c>
      <c r="M6292" s="33">
        <v>0.1</v>
      </c>
      <c r="N6292" s="42">
        <v>0.1</v>
      </c>
      <c r="O6292" s="33">
        <v>0.1</v>
      </c>
      <c r="P6292" s="42">
        <v>338.85</v>
      </c>
      <c r="Q6292" s="33">
        <v>223.13</v>
      </c>
      <c r="R6292" s="42">
        <v>263.48</v>
      </c>
      <c r="S6292" s="33">
        <v>259.45999999999998</v>
      </c>
      <c r="T6292" s="42">
        <v>6.13</v>
      </c>
      <c r="U6292" s="33">
        <v>6.53</v>
      </c>
      <c r="V6292" s="116">
        <v>6.44</v>
      </c>
    </row>
    <row r="6293" spans="1:22" x14ac:dyDescent="0.25">
      <c r="A6293" s="26" t="s">
        <v>7132</v>
      </c>
      <c r="B6293" s="42">
        <v>0.7</v>
      </c>
      <c r="C6293" s="33">
        <v>5.3</v>
      </c>
      <c r="D6293" s="42">
        <v>4.9000000000000004</v>
      </c>
      <c r="E6293" s="33">
        <v>0.1</v>
      </c>
      <c r="F6293" s="42">
        <v>1.6</v>
      </c>
      <c r="G6293" s="33">
        <v>1.6</v>
      </c>
      <c r="H6293" s="42">
        <v>0.1</v>
      </c>
      <c r="I6293" s="33">
        <v>0.9</v>
      </c>
      <c r="J6293" s="42">
        <v>1.3</v>
      </c>
      <c r="K6293" s="33">
        <v>0.1</v>
      </c>
      <c r="L6293" s="42">
        <v>0.3</v>
      </c>
      <c r="M6293" s="33">
        <v>0.3</v>
      </c>
      <c r="N6293" s="42">
        <v>0</v>
      </c>
      <c r="O6293" s="33">
        <v>0.2</v>
      </c>
      <c r="P6293" s="42">
        <v>307.49</v>
      </c>
      <c r="Q6293" s="33">
        <v>208.13</v>
      </c>
      <c r="R6293" s="42">
        <v>240.2</v>
      </c>
      <c r="S6293" s="33">
        <v>260.32</v>
      </c>
      <c r="T6293" s="42">
        <v>7.45</v>
      </c>
      <c r="U6293" s="33">
        <v>7.8</v>
      </c>
      <c r="V6293" s="116">
        <v>7.45</v>
      </c>
    </row>
    <row r="6294" spans="1:22" x14ac:dyDescent="0.25">
      <c r="A6294" s="26" t="s">
        <v>7133</v>
      </c>
      <c r="B6294" s="42">
        <v>0.3</v>
      </c>
      <c r="C6294" s="33">
        <v>4.5</v>
      </c>
      <c r="D6294" s="42">
        <v>4.5999999999999996</v>
      </c>
      <c r="E6294" s="33">
        <v>0.1</v>
      </c>
      <c r="F6294" s="42">
        <v>1.6</v>
      </c>
      <c r="G6294" s="33">
        <v>1.4</v>
      </c>
      <c r="H6294" s="42">
        <v>0</v>
      </c>
      <c r="I6294" s="33">
        <v>1.4</v>
      </c>
      <c r="J6294" s="42">
        <v>1.6</v>
      </c>
      <c r="K6294" s="33">
        <v>0.3</v>
      </c>
      <c r="L6294" s="42">
        <v>0.6</v>
      </c>
      <c r="M6294" s="33">
        <v>0.2</v>
      </c>
      <c r="N6294" s="42">
        <v>0.1</v>
      </c>
      <c r="O6294" s="33">
        <v>0.1</v>
      </c>
      <c r="P6294" s="42">
        <v>306.20999999999998</v>
      </c>
      <c r="Q6294" s="33">
        <v>211.85</v>
      </c>
      <c r="R6294" s="42">
        <v>237.79</v>
      </c>
      <c r="S6294" s="33">
        <v>260.33999999999997</v>
      </c>
      <c r="T6294" s="42">
        <v>6.83</v>
      </c>
      <c r="U6294" s="33">
        <v>7.12</v>
      </c>
      <c r="V6294" s="116">
        <v>7.04</v>
      </c>
    </row>
    <row r="6295" spans="1:22" x14ac:dyDescent="0.25">
      <c r="A6295" s="26" t="s">
        <v>7134</v>
      </c>
      <c r="B6295" s="42">
        <v>0.3</v>
      </c>
      <c r="C6295" s="33">
        <v>4.7</v>
      </c>
      <c r="D6295" s="42">
        <v>4.5</v>
      </c>
      <c r="E6295" s="33">
        <v>0.1</v>
      </c>
      <c r="F6295" s="42">
        <v>1.5</v>
      </c>
      <c r="G6295" s="33">
        <v>1.4</v>
      </c>
      <c r="H6295" s="42">
        <v>0</v>
      </c>
      <c r="I6295" s="33">
        <v>1.2</v>
      </c>
      <c r="J6295" s="42">
        <v>1.6</v>
      </c>
      <c r="K6295" s="33">
        <v>0.1</v>
      </c>
      <c r="L6295" s="42">
        <v>0.6</v>
      </c>
      <c r="M6295" s="33">
        <v>0.3</v>
      </c>
      <c r="N6295" s="42">
        <v>0.1</v>
      </c>
      <c r="O6295" s="33">
        <v>0.3</v>
      </c>
      <c r="P6295" s="42">
        <v>311.33</v>
      </c>
      <c r="Q6295" s="33">
        <v>216.04</v>
      </c>
      <c r="R6295" s="42">
        <v>246.55</v>
      </c>
      <c r="S6295" s="33">
        <v>259.94</v>
      </c>
      <c r="T6295" s="42">
        <v>6.94</v>
      </c>
      <c r="U6295" s="33">
        <v>7.26</v>
      </c>
      <c r="V6295" s="116">
        <v>6.93</v>
      </c>
    </row>
    <row r="6296" spans="1:22" x14ac:dyDescent="0.25">
      <c r="A6296" s="26" t="s">
        <v>7135</v>
      </c>
      <c r="B6296" s="42">
        <v>0.3</v>
      </c>
      <c r="C6296" s="33">
        <v>3.1</v>
      </c>
      <c r="D6296" s="42">
        <v>4.5999999999999996</v>
      </c>
      <c r="E6296" s="33">
        <v>0.2</v>
      </c>
      <c r="F6296" s="42">
        <v>1.5</v>
      </c>
      <c r="G6296" s="33">
        <v>1.1000000000000001</v>
      </c>
      <c r="H6296" s="42">
        <v>0.2</v>
      </c>
      <c r="I6296" s="33">
        <v>1.5</v>
      </c>
      <c r="J6296" s="42">
        <v>1.7</v>
      </c>
      <c r="K6296" s="33">
        <v>0.2</v>
      </c>
      <c r="L6296" s="42">
        <v>0.6</v>
      </c>
      <c r="M6296" s="33">
        <v>0.1</v>
      </c>
      <c r="N6296" s="42">
        <v>0.1</v>
      </c>
      <c r="O6296" s="33">
        <v>0.1</v>
      </c>
      <c r="P6296" s="42">
        <v>326.45999999999998</v>
      </c>
      <c r="Q6296" s="33">
        <v>217.17</v>
      </c>
      <c r="R6296" s="42">
        <v>261.43</v>
      </c>
      <c r="S6296" s="33">
        <v>259.16000000000003</v>
      </c>
      <c r="T6296" s="42">
        <v>5.85</v>
      </c>
      <c r="U6296" s="33">
        <v>6.09</v>
      </c>
      <c r="V6296" s="116">
        <v>6.2</v>
      </c>
    </row>
    <row r="6297" spans="1:22" x14ac:dyDescent="0.25">
      <c r="A6297" s="26" t="s">
        <v>7136</v>
      </c>
      <c r="B6297" s="42">
        <v>0.3</v>
      </c>
      <c r="C6297" s="33">
        <v>4.4000000000000004</v>
      </c>
      <c r="D6297" s="42">
        <v>4.9000000000000004</v>
      </c>
      <c r="E6297" s="33">
        <v>0.1</v>
      </c>
      <c r="F6297" s="42">
        <v>1.5</v>
      </c>
      <c r="G6297" s="33">
        <v>1.2</v>
      </c>
      <c r="H6297" s="42">
        <v>0.1</v>
      </c>
      <c r="I6297" s="33">
        <v>1.7</v>
      </c>
      <c r="J6297" s="42">
        <v>1.8</v>
      </c>
      <c r="K6297" s="33">
        <v>0.3</v>
      </c>
      <c r="L6297" s="42">
        <v>0.9</v>
      </c>
      <c r="M6297" s="33">
        <v>0.2</v>
      </c>
      <c r="N6297" s="42">
        <v>0</v>
      </c>
      <c r="O6297" s="33">
        <v>0.1</v>
      </c>
      <c r="P6297" s="42">
        <v>316.7</v>
      </c>
      <c r="Q6297" s="33">
        <v>216.73</v>
      </c>
      <c r="R6297" s="42">
        <v>245.72</v>
      </c>
      <c r="S6297" s="33">
        <v>260.25</v>
      </c>
      <c r="T6297" s="42">
        <v>6.86</v>
      </c>
      <c r="U6297" s="33">
        <v>7.08</v>
      </c>
      <c r="V6297" s="116">
        <v>7</v>
      </c>
    </row>
    <row r="6298" spans="1:22" x14ac:dyDescent="0.25">
      <c r="A6298" s="26" t="s">
        <v>7137</v>
      </c>
      <c r="B6298" s="42">
        <v>0.4</v>
      </c>
      <c r="C6298" s="33">
        <v>2.5</v>
      </c>
      <c r="D6298" s="42">
        <v>4.0999999999999996</v>
      </c>
      <c r="E6298" s="33">
        <v>0.1</v>
      </c>
      <c r="F6298" s="42">
        <v>1.5</v>
      </c>
      <c r="G6298" s="33">
        <v>0.8</v>
      </c>
      <c r="H6298" s="42">
        <v>0.1</v>
      </c>
      <c r="I6298" s="33">
        <v>0.8</v>
      </c>
      <c r="J6298" s="42">
        <v>1.4</v>
      </c>
      <c r="K6298" s="33">
        <v>0.2</v>
      </c>
      <c r="L6298" s="42">
        <v>0.5</v>
      </c>
      <c r="M6298" s="33">
        <v>0.2</v>
      </c>
      <c r="N6298" s="42">
        <v>0.1</v>
      </c>
      <c r="O6298" s="33">
        <v>0.1</v>
      </c>
      <c r="P6298" s="42">
        <v>387.82</v>
      </c>
      <c r="Q6298" s="33">
        <v>260.67</v>
      </c>
      <c r="R6298" s="42">
        <v>300.27</v>
      </c>
      <c r="S6298" s="33">
        <v>258.93</v>
      </c>
      <c r="T6298" s="42">
        <v>5.05</v>
      </c>
      <c r="U6298" s="33">
        <v>5.24</v>
      </c>
      <c r="V6298" s="116">
        <v>5.36</v>
      </c>
    </row>
    <row r="6299" spans="1:22" x14ac:dyDescent="0.25">
      <c r="A6299" s="26" t="s">
        <v>7138</v>
      </c>
      <c r="B6299" s="42">
        <v>0.4</v>
      </c>
      <c r="C6299" s="33">
        <v>2</v>
      </c>
      <c r="D6299" s="42">
        <v>4.0999999999999996</v>
      </c>
      <c r="E6299" s="33">
        <v>0</v>
      </c>
      <c r="F6299" s="42">
        <v>1.3</v>
      </c>
      <c r="G6299" s="33">
        <v>0.8</v>
      </c>
      <c r="H6299" s="42">
        <v>0.1</v>
      </c>
      <c r="I6299" s="33">
        <v>1.5</v>
      </c>
      <c r="J6299" s="42">
        <v>1.6</v>
      </c>
      <c r="K6299" s="33">
        <v>0.2</v>
      </c>
      <c r="L6299" s="42">
        <v>0.5</v>
      </c>
      <c r="M6299" s="33">
        <v>0.2</v>
      </c>
      <c r="N6299" s="42">
        <v>0</v>
      </c>
      <c r="O6299" s="33">
        <v>0.1</v>
      </c>
      <c r="P6299" s="42">
        <v>360.34</v>
      </c>
      <c r="Q6299" s="33">
        <v>239.56</v>
      </c>
      <c r="R6299" s="42">
        <v>279.49</v>
      </c>
      <c r="S6299" s="33">
        <v>259.06</v>
      </c>
      <c r="T6299" s="42">
        <v>4.8</v>
      </c>
      <c r="U6299" s="33">
        <v>5.09</v>
      </c>
      <c r="V6299" s="116">
        <v>4.9800000000000004</v>
      </c>
    </row>
    <row r="6300" spans="1:22" x14ac:dyDescent="0.25">
      <c r="A6300" s="26" t="s">
        <v>7139</v>
      </c>
      <c r="B6300" s="42">
        <v>0.2</v>
      </c>
      <c r="C6300" s="33">
        <v>2.1</v>
      </c>
      <c r="D6300" s="42">
        <v>4</v>
      </c>
      <c r="E6300" s="33">
        <v>0.1</v>
      </c>
      <c r="F6300" s="42">
        <v>1.3</v>
      </c>
      <c r="G6300" s="33">
        <v>1</v>
      </c>
      <c r="H6300" s="42">
        <v>0</v>
      </c>
      <c r="I6300" s="33">
        <v>1.6</v>
      </c>
      <c r="J6300" s="42">
        <v>1.6</v>
      </c>
      <c r="K6300" s="33">
        <v>0.2</v>
      </c>
      <c r="L6300" s="42">
        <v>0.7</v>
      </c>
      <c r="M6300" s="33">
        <v>0.1</v>
      </c>
      <c r="N6300" s="42">
        <v>0.1</v>
      </c>
      <c r="O6300" s="33">
        <v>0</v>
      </c>
      <c r="P6300" s="42">
        <v>383.71</v>
      </c>
      <c r="Q6300" s="33">
        <v>254.75</v>
      </c>
      <c r="R6300" s="42">
        <v>298.12</v>
      </c>
      <c r="S6300" s="33">
        <v>258.62</v>
      </c>
      <c r="T6300" s="42">
        <v>4.96</v>
      </c>
      <c r="U6300" s="33">
        <v>5.16</v>
      </c>
      <c r="V6300" s="116">
        <v>5.13</v>
      </c>
    </row>
    <row r="6301" spans="1:22" x14ac:dyDescent="0.25">
      <c r="A6301" s="26" t="s">
        <v>7140</v>
      </c>
      <c r="B6301" s="42">
        <v>0.3</v>
      </c>
      <c r="C6301" s="33">
        <v>2.1</v>
      </c>
      <c r="D6301" s="42">
        <v>3.9</v>
      </c>
      <c r="E6301" s="33">
        <v>0.1</v>
      </c>
      <c r="F6301" s="42">
        <v>1.4</v>
      </c>
      <c r="G6301" s="33">
        <v>1</v>
      </c>
      <c r="H6301" s="42">
        <v>0</v>
      </c>
      <c r="I6301" s="33">
        <v>1.3</v>
      </c>
      <c r="J6301" s="42">
        <v>1.6</v>
      </c>
      <c r="K6301" s="33">
        <v>0.2</v>
      </c>
      <c r="L6301" s="42">
        <v>0.4</v>
      </c>
      <c r="M6301" s="33">
        <v>0.2</v>
      </c>
      <c r="N6301" s="42">
        <v>0</v>
      </c>
      <c r="O6301" s="33">
        <v>0.1</v>
      </c>
      <c r="P6301" s="42">
        <v>391.41</v>
      </c>
      <c r="Q6301" s="33">
        <v>262.08</v>
      </c>
      <c r="R6301" s="42">
        <v>303.55</v>
      </c>
      <c r="S6301" s="33">
        <v>258.62</v>
      </c>
      <c r="T6301" s="42">
        <v>4.8099999999999996</v>
      </c>
      <c r="U6301" s="33">
        <v>5.21</v>
      </c>
      <c r="V6301" s="116">
        <v>4.93</v>
      </c>
    </row>
    <row r="6302" spans="1:22" x14ac:dyDescent="0.25">
      <c r="A6302" s="26" t="s">
        <v>7141</v>
      </c>
      <c r="B6302" s="42">
        <v>0.3</v>
      </c>
      <c r="C6302" s="33">
        <v>2.9</v>
      </c>
      <c r="D6302" s="42">
        <v>4.7</v>
      </c>
      <c r="E6302" s="33">
        <v>0.1</v>
      </c>
      <c r="F6302" s="42">
        <v>1.6</v>
      </c>
      <c r="G6302" s="33">
        <v>1.2</v>
      </c>
      <c r="H6302" s="42">
        <v>0.1</v>
      </c>
      <c r="I6302" s="33">
        <v>1.2</v>
      </c>
      <c r="J6302" s="42">
        <v>1.5</v>
      </c>
      <c r="K6302" s="33">
        <v>0.1</v>
      </c>
      <c r="L6302" s="42">
        <v>0.7</v>
      </c>
      <c r="M6302" s="33">
        <v>0.2</v>
      </c>
      <c r="N6302" s="42">
        <v>0</v>
      </c>
      <c r="O6302" s="33">
        <v>0.2</v>
      </c>
      <c r="P6302" s="42">
        <v>357.2</v>
      </c>
      <c r="Q6302" s="33">
        <v>231.08</v>
      </c>
      <c r="R6302" s="42">
        <v>278.97000000000003</v>
      </c>
      <c r="S6302" s="33">
        <v>259.51</v>
      </c>
      <c r="T6302" s="42">
        <v>5.33</v>
      </c>
      <c r="U6302" s="33">
        <v>5.63</v>
      </c>
      <c r="V6302" s="116">
        <v>5.69</v>
      </c>
    </row>
    <row r="6303" spans="1:22" x14ac:dyDescent="0.25">
      <c r="A6303" s="26" t="s">
        <v>7142</v>
      </c>
      <c r="B6303" s="42">
        <v>0.5</v>
      </c>
      <c r="C6303" s="33">
        <v>4.2</v>
      </c>
      <c r="D6303" s="42">
        <v>5.0999999999999996</v>
      </c>
      <c r="E6303" s="33">
        <v>0.1</v>
      </c>
      <c r="F6303" s="42">
        <v>1.5</v>
      </c>
      <c r="G6303" s="33">
        <v>1.6</v>
      </c>
      <c r="H6303" s="42">
        <v>0.1</v>
      </c>
      <c r="I6303" s="33">
        <v>2.1</v>
      </c>
      <c r="J6303" s="42">
        <v>1.8</v>
      </c>
      <c r="K6303" s="33">
        <v>0.3</v>
      </c>
      <c r="L6303" s="42">
        <v>0.7</v>
      </c>
      <c r="M6303" s="33">
        <v>0.3</v>
      </c>
      <c r="N6303" s="42">
        <v>0.1</v>
      </c>
      <c r="O6303" s="33">
        <v>0.2</v>
      </c>
      <c r="P6303" s="42">
        <v>300.22000000000003</v>
      </c>
      <c r="Q6303" s="33">
        <v>202.9</v>
      </c>
      <c r="R6303" s="42">
        <v>236.87</v>
      </c>
      <c r="S6303" s="33">
        <v>260.04000000000002</v>
      </c>
      <c r="T6303" s="42">
        <v>7.21</v>
      </c>
      <c r="U6303" s="33">
        <v>7.53</v>
      </c>
      <c r="V6303" s="116">
        <v>7.16</v>
      </c>
    </row>
    <row r="6304" spans="1:22" x14ac:dyDescent="0.25">
      <c r="A6304" s="26" t="s">
        <v>7143</v>
      </c>
      <c r="B6304" s="42">
        <v>0.4</v>
      </c>
      <c r="C6304" s="33">
        <v>3.6</v>
      </c>
      <c r="D6304" s="42">
        <v>4.7</v>
      </c>
      <c r="E6304" s="33">
        <v>0</v>
      </c>
      <c r="F6304" s="42">
        <v>1.5</v>
      </c>
      <c r="G6304" s="33">
        <v>1.3</v>
      </c>
      <c r="H6304" s="42">
        <v>0.1</v>
      </c>
      <c r="I6304" s="33">
        <v>1.9</v>
      </c>
      <c r="J6304" s="42">
        <v>1.9</v>
      </c>
      <c r="K6304" s="33">
        <v>0.2</v>
      </c>
      <c r="L6304" s="42">
        <v>0.9</v>
      </c>
      <c r="M6304" s="33">
        <v>0.2</v>
      </c>
      <c r="N6304" s="42">
        <v>0.1</v>
      </c>
      <c r="O6304" s="33">
        <v>0</v>
      </c>
      <c r="P6304" s="42">
        <v>309.82</v>
      </c>
      <c r="Q6304" s="33">
        <v>209.88</v>
      </c>
      <c r="R6304" s="42">
        <v>240.94</v>
      </c>
      <c r="S6304" s="33">
        <v>259.72000000000003</v>
      </c>
      <c r="T6304" s="42">
        <v>6.4</v>
      </c>
      <c r="U6304" s="33">
        <v>6.86</v>
      </c>
      <c r="V6304" s="116">
        <v>6.47</v>
      </c>
    </row>
    <row r="6305" spans="1:22" x14ac:dyDescent="0.25">
      <c r="A6305" s="26" t="s">
        <v>7144</v>
      </c>
      <c r="B6305" s="42">
        <v>0.4</v>
      </c>
      <c r="C6305" s="33">
        <v>4.5999999999999996</v>
      </c>
      <c r="D6305" s="42">
        <v>5.3</v>
      </c>
      <c r="E6305" s="33">
        <v>0.2</v>
      </c>
      <c r="F6305" s="42">
        <v>1.4</v>
      </c>
      <c r="G6305" s="33">
        <v>1.6</v>
      </c>
      <c r="H6305" s="42">
        <v>0.1</v>
      </c>
      <c r="I6305" s="33">
        <v>1.5</v>
      </c>
      <c r="J6305" s="42">
        <v>1.6</v>
      </c>
      <c r="K6305" s="33">
        <v>0.1</v>
      </c>
      <c r="L6305" s="42">
        <v>0.7</v>
      </c>
      <c r="M6305" s="33">
        <v>0.3</v>
      </c>
      <c r="N6305" s="42">
        <v>0.1</v>
      </c>
      <c r="O6305" s="33">
        <v>0.2</v>
      </c>
      <c r="P6305" s="42">
        <v>306.52999999999997</v>
      </c>
      <c r="Q6305" s="33">
        <v>205.8</v>
      </c>
      <c r="R6305" s="42">
        <v>241.23</v>
      </c>
      <c r="S6305" s="33">
        <v>259.89999999999998</v>
      </c>
      <c r="T6305" s="42">
        <v>6.95</v>
      </c>
      <c r="U6305" s="33">
        <v>7.5</v>
      </c>
      <c r="V6305" s="116">
        <v>7.06</v>
      </c>
    </row>
    <row r="6306" spans="1:22" x14ac:dyDescent="0.25">
      <c r="A6306" s="26" t="s">
        <v>7145</v>
      </c>
      <c r="B6306" s="42">
        <v>0.3</v>
      </c>
      <c r="C6306" s="33">
        <v>2.9</v>
      </c>
      <c r="D6306" s="42">
        <v>5.0999999999999996</v>
      </c>
      <c r="E6306" s="33">
        <v>0.1</v>
      </c>
      <c r="F6306" s="42">
        <v>1.6</v>
      </c>
      <c r="G6306" s="33">
        <v>1.5</v>
      </c>
      <c r="H6306" s="42">
        <v>0.1</v>
      </c>
      <c r="I6306" s="33">
        <v>1.9</v>
      </c>
      <c r="J6306" s="42">
        <v>2.1</v>
      </c>
      <c r="K6306" s="33">
        <v>0.2</v>
      </c>
      <c r="L6306" s="42">
        <v>0.6</v>
      </c>
      <c r="M6306" s="33">
        <v>0.2</v>
      </c>
      <c r="N6306" s="42">
        <v>0</v>
      </c>
      <c r="O6306" s="33">
        <v>0</v>
      </c>
      <c r="P6306" s="42">
        <v>340.24</v>
      </c>
      <c r="Q6306" s="33">
        <v>219.51</v>
      </c>
      <c r="R6306" s="42">
        <v>264.27</v>
      </c>
      <c r="S6306" s="33">
        <v>259.69</v>
      </c>
      <c r="T6306" s="42">
        <v>5.92</v>
      </c>
      <c r="U6306" s="33">
        <v>6.51</v>
      </c>
      <c r="V6306" s="116">
        <v>6.43</v>
      </c>
    </row>
    <row r="6307" spans="1:22" x14ac:dyDescent="0.25">
      <c r="A6307" s="26" t="s">
        <v>7146</v>
      </c>
      <c r="B6307" s="42">
        <v>1</v>
      </c>
      <c r="C6307" s="33">
        <v>4.9000000000000004</v>
      </c>
      <c r="D6307" s="42">
        <v>5.4</v>
      </c>
      <c r="E6307" s="33">
        <v>0.1</v>
      </c>
      <c r="F6307" s="42">
        <v>1.7</v>
      </c>
      <c r="G6307" s="33">
        <v>1.6</v>
      </c>
      <c r="H6307" s="42">
        <v>0.1</v>
      </c>
      <c r="I6307" s="33">
        <v>2.1</v>
      </c>
      <c r="J6307" s="42">
        <v>2.1</v>
      </c>
      <c r="K6307" s="33">
        <v>0.3</v>
      </c>
      <c r="L6307" s="42">
        <v>0.8</v>
      </c>
      <c r="M6307" s="33">
        <v>0.3</v>
      </c>
      <c r="N6307" s="42">
        <v>0.1</v>
      </c>
      <c r="O6307" s="33">
        <v>0.1</v>
      </c>
      <c r="P6307" s="42">
        <v>291.82</v>
      </c>
      <c r="Q6307" s="33">
        <v>187.07</v>
      </c>
      <c r="R6307" s="42">
        <v>219.86</v>
      </c>
      <c r="S6307" s="33">
        <v>261.31</v>
      </c>
      <c r="T6307" s="42">
        <v>7.43</v>
      </c>
      <c r="U6307" s="33">
        <v>8.08</v>
      </c>
      <c r="V6307" s="116">
        <v>7.94</v>
      </c>
    </row>
    <row r="6308" spans="1:22" x14ac:dyDescent="0.25">
      <c r="A6308" s="26" t="s">
        <v>7147</v>
      </c>
      <c r="B6308" s="42">
        <v>0.5</v>
      </c>
      <c r="C6308" s="33">
        <v>5.6</v>
      </c>
      <c r="D6308" s="42">
        <v>6.3</v>
      </c>
      <c r="E6308" s="33">
        <v>0.1</v>
      </c>
      <c r="F6308" s="42">
        <v>2</v>
      </c>
      <c r="G6308" s="33">
        <v>1.9</v>
      </c>
      <c r="H6308" s="42">
        <v>0.1</v>
      </c>
      <c r="I6308" s="33">
        <v>2.4</v>
      </c>
      <c r="J6308" s="42">
        <v>2.2999999999999998</v>
      </c>
      <c r="K6308" s="33">
        <v>0.1</v>
      </c>
      <c r="L6308" s="42">
        <v>1.2</v>
      </c>
      <c r="M6308" s="33">
        <v>0.3</v>
      </c>
      <c r="N6308" s="42">
        <v>0</v>
      </c>
      <c r="O6308" s="33">
        <v>0.2</v>
      </c>
      <c r="P6308" s="42">
        <v>267.45999999999998</v>
      </c>
      <c r="Q6308" s="33">
        <v>176.01</v>
      </c>
      <c r="R6308" s="42">
        <v>202.32</v>
      </c>
      <c r="S6308" s="33">
        <v>262.39</v>
      </c>
      <c r="T6308" s="42">
        <v>8.66</v>
      </c>
      <c r="U6308" s="33">
        <v>9.4</v>
      </c>
      <c r="V6308" s="116">
        <v>9.25</v>
      </c>
    </row>
    <row r="6309" spans="1:22" x14ac:dyDescent="0.25">
      <c r="A6309" s="26" t="s">
        <v>7148</v>
      </c>
      <c r="B6309" s="42">
        <v>0.3</v>
      </c>
      <c r="C6309" s="33">
        <v>4</v>
      </c>
      <c r="D6309" s="42">
        <v>4.5</v>
      </c>
      <c r="E6309" s="33">
        <v>0.2</v>
      </c>
      <c r="F6309" s="42">
        <v>1.5</v>
      </c>
      <c r="G6309" s="33">
        <v>1.6</v>
      </c>
      <c r="H6309" s="42">
        <v>0.1</v>
      </c>
      <c r="I6309" s="33">
        <v>2.2999999999999998</v>
      </c>
      <c r="J6309" s="42">
        <v>2</v>
      </c>
      <c r="K6309" s="33">
        <v>0.2</v>
      </c>
      <c r="L6309" s="42">
        <v>0.8</v>
      </c>
      <c r="M6309" s="33">
        <v>0.2</v>
      </c>
      <c r="N6309" s="42">
        <v>0.1</v>
      </c>
      <c r="O6309" s="33">
        <v>0.1</v>
      </c>
      <c r="P6309" s="42">
        <v>309.76</v>
      </c>
      <c r="Q6309" s="33">
        <v>206.24</v>
      </c>
      <c r="R6309" s="42">
        <v>243.37</v>
      </c>
      <c r="S6309" s="33">
        <v>261.23</v>
      </c>
      <c r="T6309" s="42">
        <v>6.71</v>
      </c>
      <c r="U6309" s="33">
        <v>6.98</v>
      </c>
      <c r="V6309" s="116">
        <v>6.74</v>
      </c>
    </row>
    <row r="6310" spans="1:22" x14ac:dyDescent="0.25">
      <c r="A6310" s="26" t="s">
        <v>7149</v>
      </c>
      <c r="B6310" s="42">
        <v>0.6</v>
      </c>
      <c r="C6310" s="33">
        <v>4.7</v>
      </c>
      <c r="D6310" s="42">
        <v>5.7</v>
      </c>
      <c r="E6310" s="33">
        <v>0.1</v>
      </c>
      <c r="F6310" s="42">
        <v>1.9</v>
      </c>
      <c r="G6310" s="33">
        <v>1.5</v>
      </c>
      <c r="H6310" s="42">
        <v>0.1</v>
      </c>
      <c r="I6310" s="33">
        <v>2.4</v>
      </c>
      <c r="J6310" s="42">
        <v>2.2000000000000002</v>
      </c>
      <c r="K6310" s="33">
        <v>0.3</v>
      </c>
      <c r="L6310" s="42">
        <v>0.8</v>
      </c>
      <c r="M6310" s="33">
        <v>0.4</v>
      </c>
      <c r="N6310" s="42">
        <v>0</v>
      </c>
      <c r="O6310" s="33">
        <v>0.1</v>
      </c>
      <c r="P6310" s="42">
        <v>280.94</v>
      </c>
      <c r="Q6310" s="33">
        <v>195.71</v>
      </c>
      <c r="R6310" s="42">
        <v>224.32</v>
      </c>
      <c r="S6310" s="33">
        <v>261.94</v>
      </c>
      <c r="T6310" s="42">
        <v>7.6</v>
      </c>
      <c r="U6310" s="33">
        <v>8.0399999999999991</v>
      </c>
      <c r="V6310" s="116">
        <v>7.58</v>
      </c>
    </row>
    <row r="6311" spans="1:22" x14ac:dyDescent="0.25">
      <c r="A6311" s="26" t="s">
        <v>7150</v>
      </c>
      <c r="B6311" s="42">
        <v>0.8</v>
      </c>
      <c r="C6311" s="33">
        <v>5.0999999999999996</v>
      </c>
      <c r="D6311" s="42">
        <v>5.3</v>
      </c>
      <c r="E6311" s="33">
        <v>0.2</v>
      </c>
      <c r="F6311" s="42">
        <v>1.7</v>
      </c>
      <c r="G6311" s="33">
        <v>1.7</v>
      </c>
      <c r="H6311" s="42">
        <v>0.2</v>
      </c>
      <c r="I6311" s="33">
        <v>2.8</v>
      </c>
      <c r="J6311" s="42">
        <v>2.2000000000000002</v>
      </c>
      <c r="K6311" s="33">
        <v>0.2</v>
      </c>
      <c r="L6311" s="42">
        <v>0.6</v>
      </c>
      <c r="M6311" s="33">
        <v>0.2</v>
      </c>
      <c r="N6311" s="42">
        <v>0.1</v>
      </c>
      <c r="O6311" s="33">
        <v>0.2</v>
      </c>
      <c r="P6311" s="42">
        <v>273.33999999999997</v>
      </c>
      <c r="Q6311" s="33">
        <v>186.57</v>
      </c>
      <c r="R6311" s="42">
        <v>222.84</v>
      </c>
      <c r="S6311" s="33">
        <v>262.06</v>
      </c>
      <c r="T6311" s="42">
        <v>7.95</v>
      </c>
      <c r="U6311" s="33">
        <v>8.32</v>
      </c>
      <c r="V6311" s="116">
        <v>7.7</v>
      </c>
    </row>
    <row r="6312" spans="1:22" x14ac:dyDescent="0.25">
      <c r="A6312" s="26" t="s">
        <v>7151</v>
      </c>
      <c r="B6312" s="42">
        <v>0.5</v>
      </c>
      <c r="C6312" s="33">
        <v>2.2000000000000002</v>
      </c>
      <c r="D6312" s="42">
        <v>4.0999999999999996</v>
      </c>
      <c r="E6312" s="33">
        <v>0.2</v>
      </c>
      <c r="F6312" s="42">
        <v>1.5</v>
      </c>
      <c r="G6312" s="33">
        <v>1</v>
      </c>
      <c r="H6312" s="42">
        <v>0.1</v>
      </c>
      <c r="I6312" s="33">
        <v>1.6</v>
      </c>
      <c r="J6312" s="42">
        <v>1.7</v>
      </c>
      <c r="K6312" s="33">
        <v>0.1</v>
      </c>
      <c r="L6312" s="42">
        <v>0.7</v>
      </c>
      <c r="M6312" s="33">
        <v>0.1</v>
      </c>
      <c r="N6312" s="42">
        <v>0</v>
      </c>
      <c r="O6312" s="33">
        <v>0.2</v>
      </c>
      <c r="P6312" s="42">
        <v>354.56</v>
      </c>
      <c r="Q6312" s="33">
        <v>238.64</v>
      </c>
      <c r="R6312" s="42">
        <v>278.12</v>
      </c>
      <c r="S6312" s="33">
        <v>259.75</v>
      </c>
      <c r="T6312" s="42">
        <v>5.45</v>
      </c>
      <c r="U6312" s="33">
        <v>5.6</v>
      </c>
      <c r="V6312" s="116">
        <v>5.46</v>
      </c>
    </row>
    <row r="6313" spans="1:22" x14ac:dyDescent="0.25">
      <c r="A6313" s="26" t="s">
        <v>7152</v>
      </c>
      <c r="B6313" s="42">
        <v>0.4</v>
      </c>
      <c r="C6313" s="33">
        <v>2.4</v>
      </c>
      <c r="D6313" s="42">
        <v>4.0999999999999996</v>
      </c>
      <c r="E6313" s="33">
        <v>0.1</v>
      </c>
      <c r="F6313" s="42">
        <v>1.4</v>
      </c>
      <c r="G6313" s="33">
        <v>1</v>
      </c>
      <c r="H6313" s="42">
        <v>0.2</v>
      </c>
      <c r="I6313" s="33">
        <v>1.9</v>
      </c>
      <c r="J6313" s="42">
        <v>1.7</v>
      </c>
      <c r="K6313" s="33">
        <v>0.2</v>
      </c>
      <c r="L6313" s="42">
        <v>0.8</v>
      </c>
      <c r="M6313" s="33">
        <v>0.2</v>
      </c>
      <c r="N6313" s="42">
        <v>0</v>
      </c>
      <c r="O6313" s="33">
        <v>0</v>
      </c>
      <c r="P6313" s="42">
        <v>371.68</v>
      </c>
      <c r="Q6313" s="33">
        <v>247.7</v>
      </c>
      <c r="R6313" s="42">
        <v>288.92</v>
      </c>
      <c r="S6313" s="33">
        <v>260.22000000000003</v>
      </c>
      <c r="T6313" s="42">
        <v>5.28</v>
      </c>
      <c r="U6313" s="33">
        <v>5.35</v>
      </c>
      <c r="V6313" s="116">
        <v>5.45</v>
      </c>
    </row>
    <row r="6314" spans="1:22" x14ac:dyDescent="0.25">
      <c r="A6314" s="26" t="s">
        <v>7153</v>
      </c>
      <c r="B6314" s="42">
        <v>0.6</v>
      </c>
      <c r="C6314" s="33">
        <v>3.2</v>
      </c>
      <c r="D6314" s="42">
        <v>4.5999999999999996</v>
      </c>
      <c r="E6314" s="33">
        <v>0.1</v>
      </c>
      <c r="F6314" s="42">
        <v>1.3</v>
      </c>
      <c r="G6314" s="33">
        <v>1.1000000000000001</v>
      </c>
      <c r="H6314" s="42">
        <v>0.1</v>
      </c>
      <c r="I6314" s="33">
        <v>1.5</v>
      </c>
      <c r="J6314" s="42">
        <v>1.5</v>
      </c>
      <c r="K6314" s="33">
        <v>0.2</v>
      </c>
      <c r="L6314" s="42">
        <v>0.7</v>
      </c>
      <c r="M6314" s="33">
        <v>0.2</v>
      </c>
      <c r="N6314" s="42">
        <v>0</v>
      </c>
      <c r="O6314" s="33">
        <v>0.1</v>
      </c>
      <c r="P6314" s="42">
        <v>364.62</v>
      </c>
      <c r="Q6314" s="33">
        <v>245.36</v>
      </c>
      <c r="R6314" s="42">
        <v>285.60000000000002</v>
      </c>
      <c r="S6314" s="33">
        <v>260.60000000000002</v>
      </c>
      <c r="T6314" s="42">
        <v>5.83</v>
      </c>
      <c r="U6314" s="33">
        <v>5.84</v>
      </c>
      <c r="V6314" s="116">
        <v>5.8</v>
      </c>
    </row>
    <row r="6315" spans="1:22" x14ac:dyDescent="0.25">
      <c r="A6315" s="26" t="s">
        <v>7154</v>
      </c>
      <c r="B6315" s="42">
        <v>0.3</v>
      </c>
      <c r="C6315" s="33">
        <v>3.3</v>
      </c>
      <c r="D6315" s="42">
        <v>4.4000000000000004</v>
      </c>
      <c r="E6315" s="33">
        <v>0.1</v>
      </c>
      <c r="F6315" s="42">
        <v>1.3</v>
      </c>
      <c r="G6315" s="33">
        <v>1.2</v>
      </c>
      <c r="H6315" s="42">
        <v>0.1</v>
      </c>
      <c r="I6315" s="33">
        <v>1.3</v>
      </c>
      <c r="J6315" s="42">
        <v>1.3</v>
      </c>
      <c r="K6315" s="33">
        <v>0.1</v>
      </c>
      <c r="L6315" s="42">
        <v>0.7</v>
      </c>
      <c r="M6315" s="33">
        <v>0.1</v>
      </c>
      <c r="N6315" s="42">
        <v>0</v>
      </c>
      <c r="O6315" s="33">
        <v>0.1</v>
      </c>
      <c r="P6315" s="42">
        <v>366.56</v>
      </c>
      <c r="Q6315" s="33">
        <v>245.22</v>
      </c>
      <c r="R6315" s="42">
        <v>288.16000000000003</v>
      </c>
      <c r="S6315" s="33">
        <v>259.38</v>
      </c>
      <c r="T6315" s="42">
        <v>5.82</v>
      </c>
      <c r="U6315" s="33">
        <v>5.92</v>
      </c>
      <c r="V6315" s="116">
        <v>5.99</v>
      </c>
    </row>
    <row r="6316" spans="1:22" x14ac:dyDescent="0.25">
      <c r="A6316" s="26" t="s">
        <v>7155</v>
      </c>
      <c r="B6316" s="42">
        <v>0.3</v>
      </c>
      <c r="C6316" s="33">
        <v>2.2999999999999998</v>
      </c>
      <c r="D6316" s="42">
        <v>4.0999999999999996</v>
      </c>
      <c r="E6316" s="33">
        <v>0.1</v>
      </c>
      <c r="F6316" s="42">
        <v>1.4</v>
      </c>
      <c r="G6316" s="33">
        <v>0.9</v>
      </c>
      <c r="H6316" s="42">
        <v>0.2</v>
      </c>
      <c r="I6316" s="33">
        <v>1.4</v>
      </c>
      <c r="J6316" s="42">
        <v>1.6</v>
      </c>
      <c r="K6316" s="33">
        <v>0.2</v>
      </c>
      <c r="L6316" s="42">
        <v>0.7</v>
      </c>
      <c r="M6316" s="33">
        <v>0.2</v>
      </c>
      <c r="N6316" s="42">
        <v>0.1</v>
      </c>
      <c r="O6316" s="33">
        <v>0.1</v>
      </c>
      <c r="P6316" s="42">
        <v>377.54</v>
      </c>
      <c r="Q6316" s="33">
        <v>251.33</v>
      </c>
      <c r="R6316" s="42">
        <v>293.12</v>
      </c>
      <c r="S6316" s="33">
        <v>259.85000000000002</v>
      </c>
      <c r="T6316" s="42">
        <v>5.43</v>
      </c>
      <c r="U6316" s="33">
        <v>5.33</v>
      </c>
      <c r="V6316" s="116">
        <v>5.5</v>
      </c>
    </row>
    <row r="6317" spans="1:22" x14ac:dyDescent="0.25">
      <c r="A6317" s="26" t="s">
        <v>7156</v>
      </c>
      <c r="B6317" s="42">
        <v>0.4</v>
      </c>
      <c r="C6317" s="33">
        <v>3.3</v>
      </c>
      <c r="D6317" s="42">
        <v>4.3</v>
      </c>
      <c r="E6317" s="33">
        <v>0.2</v>
      </c>
      <c r="F6317" s="42">
        <v>1.5</v>
      </c>
      <c r="G6317" s="33">
        <v>1.1000000000000001</v>
      </c>
      <c r="H6317" s="42">
        <v>0.1</v>
      </c>
      <c r="I6317" s="33">
        <v>1.6</v>
      </c>
      <c r="J6317" s="42">
        <v>1.8</v>
      </c>
      <c r="K6317" s="33">
        <v>0.2</v>
      </c>
      <c r="L6317" s="42">
        <v>0.7</v>
      </c>
      <c r="M6317" s="33">
        <v>0.3</v>
      </c>
      <c r="N6317" s="42">
        <v>0</v>
      </c>
      <c r="O6317" s="33">
        <v>0.1</v>
      </c>
      <c r="P6317" s="42">
        <v>341.7</v>
      </c>
      <c r="Q6317" s="33">
        <v>218.71</v>
      </c>
      <c r="R6317" s="42">
        <v>266.47000000000003</v>
      </c>
      <c r="S6317" s="33">
        <v>260.25</v>
      </c>
      <c r="T6317" s="42">
        <v>5.87</v>
      </c>
      <c r="U6317" s="33">
        <v>5.98</v>
      </c>
      <c r="V6317" s="116">
        <v>6.15</v>
      </c>
    </row>
    <row r="6318" spans="1:22" x14ac:dyDescent="0.25">
      <c r="A6318" s="26" t="s">
        <v>7157</v>
      </c>
      <c r="B6318" s="42">
        <v>0.8</v>
      </c>
      <c r="C6318" s="33">
        <v>5</v>
      </c>
      <c r="D6318" s="42">
        <v>5.2</v>
      </c>
      <c r="E6318" s="33">
        <v>0.2</v>
      </c>
      <c r="F6318" s="42">
        <v>1.5</v>
      </c>
      <c r="G6318" s="33">
        <v>1.2</v>
      </c>
      <c r="H6318" s="42">
        <v>0.2</v>
      </c>
      <c r="I6318" s="33">
        <v>2.2999999999999998</v>
      </c>
      <c r="J6318" s="42">
        <v>2.2000000000000002</v>
      </c>
      <c r="K6318" s="33">
        <v>0.1</v>
      </c>
      <c r="L6318" s="42">
        <v>0.8</v>
      </c>
      <c r="M6318" s="33">
        <v>0.3</v>
      </c>
      <c r="N6318" s="42">
        <v>0.1</v>
      </c>
      <c r="O6318" s="33">
        <v>0</v>
      </c>
      <c r="P6318" s="42">
        <v>275.18</v>
      </c>
      <c r="Q6318" s="33">
        <v>182.82</v>
      </c>
      <c r="R6318" s="42">
        <v>212.35</v>
      </c>
      <c r="S6318" s="33">
        <v>262.35000000000002</v>
      </c>
      <c r="T6318" s="42">
        <v>7.9</v>
      </c>
      <c r="U6318" s="33">
        <v>8.43</v>
      </c>
      <c r="V6318" s="116">
        <v>8.36</v>
      </c>
    </row>
    <row r="6319" spans="1:22" x14ac:dyDescent="0.25">
      <c r="A6319" s="26" t="s">
        <v>7158</v>
      </c>
      <c r="B6319" s="42">
        <v>0.3</v>
      </c>
      <c r="C6319" s="33">
        <v>4.9000000000000004</v>
      </c>
      <c r="D6319" s="42">
        <v>5.3</v>
      </c>
      <c r="E6319" s="33">
        <v>0.1</v>
      </c>
      <c r="F6319" s="42">
        <v>1.5</v>
      </c>
      <c r="G6319" s="33">
        <v>1.2</v>
      </c>
      <c r="H6319" s="42">
        <v>0</v>
      </c>
      <c r="I6319" s="33">
        <v>2.1</v>
      </c>
      <c r="J6319" s="42">
        <v>1.9</v>
      </c>
      <c r="K6319" s="33">
        <v>0.2</v>
      </c>
      <c r="L6319" s="42">
        <v>0.9</v>
      </c>
      <c r="M6319" s="33">
        <v>0.1</v>
      </c>
      <c r="N6319" s="42">
        <v>0</v>
      </c>
      <c r="O6319" s="33">
        <v>0</v>
      </c>
      <c r="P6319" s="42">
        <v>299.52</v>
      </c>
      <c r="Q6319" s="33">
        <v>199.8</v>
      </c>
      <c r="R6319" s="42">
        <v>234.97</v>
      </c>
      <c r="S6319" s="33">
        <v>262.33999999999997</v>
      </c>
      <c r="T6319" s="42">
        <v>7.4</v>
      </c>
      <c r="U6319" s="33">
        <v>7.67</v>
      </c>
      <c r="V6319" s="116">
        <v>7.86</v>
      </c>
    </row>
    <row r="6320" spans="1:22" x14ac:dyDescent="0.25">
      <c r="A6320" s="26" t="s">
        <v>7159</v>
      </c>
      <c r="B6320" s="42">
        <v>0.3</v>
      </c>
      <c r="C6320" s="33">
        <v>5.2</v>
      </c>
      <c r="D6320" s="42">
        <v>5.7</v>
      </c>
      <c r="E6320" s="33">
        <v>0</v>
      </c>
      <c r="F6320" s="42">
        <v>1.6</v>
      </c>
      <c r="G6320" s="33">
        <v>1.2</v>
      </c>
      <c r="H6320" s="42">
        <v>0.1</v>
      </c>
      <c r="I6320" s="33">
        <v>2.1</v>
      </c>
      <c r="J6320" s="42">
        <v>2.2000000000000002</v>
      </c>
      <c r="K6320" s="33">
        <v>0.2</v>
      </c>
      <c r="L6320" s="42">
        <v>0.8</v>
      </c>
      <c r="M6320" s="33">
        <v>0.2</v>
      </c>
      <c r="N6320" s="42">
        <v>0.1</v>
      </c>
      <c r="O6320" s="33">
        <v>0.2</v>
      </c>
      <c r="P6320" s="42">
        <v>285.47000000000003</v>
      </c>
      <c r="Q6320" s="33">
        <v>191.28</v>
      </c>
      <c r="R6320" s="42">
        <v>221.76</v>
      </c>
      <c r="S6320" s="33">
        <v>262.82</v>
      </c>
      <c r="T6320" s="42">
        <v>7.96</v>
      </c>
      <c r="U6320" s="33">
        <v>8.32</v>
      </c>
      <c r="V6320" s="116">
        <v>8.43</v>
      </c>
    </row>
    <row r="6321" spans="1:22" x14ac:dyDescent="0.25">
      <c r="A6321" s="26" t="s">
        <v>7160</v>
      </c>
      <c r="B6321" s="42">
        <v>0.8</v>
      </c>
      <c r="C6321" s="33">
        <v>5.6</v>
      </c>
      <c r="D6321" s="42">
        <v>5.7</v>
      </c>
      <c r="E6321" s="33">
        <v>0.2</v>
      </c>
      <c r="F6321" s="42">
        <v>1</v>
      </c>
      <c r="G6321" s="33">
        <v>1.7</v>
      </c>
      <c r="H6321" s="42">
        <v>0.2</v>
      </c>
      <c r="I6321" s="33">
        <v>2</v>
      </c>
      <c r="J6321" s="42">
        <v>1.9</v>
      </c>
      <c r="K6321" s="33">
        <v>0</v>
      </c>
      <c r="L6321" s="42">
        <v>0.9</v>
      </c>
      <c r="M6321" s="33">
        <v>0.1</v>
      </c>
      <c r="N6321" s="42">
        <v>0</v>
      </c>
      <c r="O6321" s="33">
        <v>0.2</v>
      </c>
      <c r="P6321" s="42">
        <v>300.83</v>
      </c>
      <c r="Q6321" s="33">
        <v>203.93</v>
      </c>
      <c r="R6321" s="42">
        <v>237.5</v>
      </c>
      <c r="S6321" s="33">
        <v>263.11</v>
      </c>
      <c r="T6321" s="42">
        <v>8.4</v>
      </c>
      <c r="U6321" s="33">
        <v>8.2899999999999991</v>
      </c>
      <c r="V6321" s="116">
        <v>8.16</v>
      </c>
    </row>
    <row r="6322" spans="1:22" x14ac:dyDescent="0.25">
      <c r="A6322" s="26" t="s">
        <v>7161</v>
      </c>
      <c r="B6322" s="42">
        <v>0.4</v>
      </c>
      <c r="C6322" s="33">
        <v>4.7</v>
      </c>
      <c r="D6322" s="42">
        <v>4.8</v>
      </c>
      <c r="E6322" s="33">
        <v>0.2</v>
      </c>
      <c r="F6322" s="42">
        <v>1.1000000000000001</v>
      </c>
      <c r="G6322" s="33">
        <v>1.3</v>
      </c>
      <c r="H6322" s="42">
        <v>0.2</v>
      </c>
      <c r="I6322" s="33">
        <v>1.7</v>
      </c>
      <c r="J6322" s="42">
        <v>1.6</v>
      </c>
      <c r="K6322" s="33">
        <v>0.2</v>
      </c>
      <c r="L6322" s="42">
        <v>0.7</v>
      </c>
      <c r="M6322" s="33">
        <v>0.2</v>
      </c>
      <c r="N6322" s="42">
        <v>0.1</v>
      </c>
      <c r="O6322" s="33">
        <v>0</v>
      </c>
      <c r="P6322" s="42">
        <v>316</v>
      </c>
      <c r="Q6322" s="33">
        <v>209.72</v>
      </c>
      <c r="R6322" s="42">
        <v>249.12</v>
      </c>
      <c r="S6322" s="33">
        <v>262.67</v>
      </c>
      <c r="T6322" s="42">
        <v>7.23</v>
      </c>
      <c r="U6322" s="33">
        <v>7.6</v>
      </c>
      <c r="V6322" s="116">
        <v>7.44</v>
      </c>
    </row>
    <row r="6323" spans="1:22" x14ac:dyDescent="0.25">
      <c r="A6323" s="26" t="s">
        <v>7162</v>
      </c>
      <c r="B6323" s="42">
        <v>0.6</v>
      </c>
      <c r="C6323" s="33">
        <v>4.8</v>
      </c>
      <c r="D6323" s="42">
        <v>5.2</v>
      </c>
      <c r="E6323" s="33">
        <v>0.3</v>
      </c>
      <c r="F6323" s="42">
        <v>1</v>
      </c>
      <c r="G6323" s="33">
        <v>1.5</v>
      </c>
      <c r="H6323" s="42">
        <v>0.2</v>
      </c>
      <c r="I6323" s="33">
        <v>1.6</v>
      </c>
      <c r="J6323" s="42">
        <v>1.7</v>
      </c>
      <c r="K6323" s="33">
        <v>0.3</v>
      </c>
      <c r="L6323" s="42">
        <v>0.6</v>
      </c>
      <c r="M6323" s="33">
        <v>0.3</v>
      </c>
      <c r="N6323" s="42">
        <v>0</v>
      </c>
      <c r="O6323" s="33">
        <v>0.2</v>
      </c>
      <c r="P6323" s="42">
        <v>288.88</v>
      </c>
      <c r="Q6323" s="33">
        <v>195.65</v>
      </c>
      <c r="R6323" s="42">
        <v>238.22</v>
      </c>
      <c r="S6323" s="33">
        <v>263.55</v>
      </c>
      <c r="T6323" s="42">
        <v>7.69</v>
      </c>
      <c r="U6323" s="33">
        <v>8.1999999999999993</v>
      </c>
      <c r="V6323" s="116">
        <v>7.92</v>
      </c>
    </row>
    <row r="6324" spans="1:22" x14ac:dyDescent="0.25">
      <c r="A6324" s="26" t="s">
        <v>7163</v>
      </c>
      <c r="B6324" s="42">
        <v>0.6</v>
      </c>
      <c r="C6324" s="33">
        <v>4.8</v>
      </c>
      <c r="D6324" s="42">
        <v>4.9000000000000004</v>
      </c>
      <c r="E6324" s="33">
        <v>0.3</v>
      </c>
      <c r="F6324" s="42">
        <v>1.1000000000000001</v>
      </c>
      <c r="G6324" s="33">
        <v>1.4</v>
      </c>
      <c r="H6324" s="42">
        <v>0.1</v>
      </c>
      <c r="I6324" s="33">
        <v>2</v>
      </c>
      <c r="J6324" s="42">
        <v>1.6</v>
      </c>
      <c r="K6324" s="33">
        <v>0.2</v>
      </c>
      <c r="L6324" s="42">
        <v>0.7</v>
      </c>
      <c r="M6324" s="33">
        <v>0.2</v>
      </c>
      <c r="N6324" s="42">
        <v>0.1</v>
      </c>
      <c r="O6324" s="33">
        <v>0.1</v>
      </c>
      <c r="P6324" s="42">
        <v>308.74</v>
      </c>
      <c r="Q6324" s="33">
        <v>212.12</v>
      </c>
      <c r="R6324" s="42">
        <v>246.94</v>
      </c>
      <c r="S6324" s="33">
        <v>262.58999999999997</v>
      </c>
      <c r="T6324" s="42">
        <v>7.23</v>
      </c>
      <c r="U6324" s="33">
        <v>7.28</v>
      </c>
      <c r="V6324" s="116">
        <v>7.08</v>
      </c>
    </row>
    <row r="6325" spans="1:22" x14ac:dyDescent="0.25">
      <c r="A6325" s="26" t="s">
        <v>7164</v>
      </c>
      <c r="B6325" s="42">
        <v>0.5</v>
      </c>
      <c r="C6325" s="33">
        <v>3.7</v>
      </c>
      <c r="D6325" s="42">
        <v>4.7</v>
      </c>
      <c r="E6325" s="33">
        <v>0.4</v>
      </c>
      <c r="F6325" s="42">
        <v>1.3</v>
      </c>
      <c r="G6325" s="33">
        <v>1.3</v>
      </c>
      <c r="H6325" s="42">
        <v>0.2</v>
      </c>
      <c r="I6325" s="33">
        <v>2</v>
      </c>
      <c r="J6325" s="42">
        <v>1.4</v>
      </c>
      <c r="K6325" s="33">
        <v>0.1</v>
      </c>
      <c r="L6325" s="42">
        <v>0.4</v>
      </c>
      <c r="M6325" s="33">
        <v>0.3</v>
      </c>
      <c r="N6325" s="42">
        <v>0.1</v>
      </c>
      <c r="O6325" s="33">
        <v>0.1</v>
      </c>
      <c r="P6325" s="42">
        <v>303.41000000000003</v>
      </c>
      <c r="Q6325" s="33">
        <v>200.37</v>
      </c>
      <c r="R6325" s="42">
        <v>237.05</v>
      </c>
      <c r="S6325" s="33">
        <v>262.83999999999997</v>
      </c>
      <c r="T6325" s="42">
        <v>6.34</v>
      </c>
      <c r="U6325" s="33">
        <v>6.66</v>
      </c>
      <c r="V6325" s="116">
        <v>6.26</v>
      </c>
    </row>
    <row r="6326" spans="1:22" x14ac:dyDescent="0.25">
      <c r="A6326" s="26" t="s">
        <v>7165</v>
      </c>
      <c r="B6326" s="42">
        <v>0.6</v>
      </c>
      <c r="C6326" s="33">
        <v>5.2</v>
      </c>
      <c r="D6326" s="42">
        <v>4.7</v>
      </c>
      <c r="E6326" s="33">
        <v>0.3</v>
      </c>
      <c r="F6326" s="42">
        <v>1.3</v>
      </c>
      <c r="G6326" s="33">
        <v>1.4</v>
      </c>
      <c r="H6326" s="42">
        <v>0.2</v>
      </c>
      <c r="I6326" s="33">
        <v>1.4</v>
      </c>
      <c r="J6326" s="42">
        <v>1.5</v>
      </c>
      <c r="K6326" s="33">
        <v>0.2</v>
      </c>
      <c r="L6326" s="42">
        <v>0.6</v>
      </c>
      <c r="M6326" s="33">
        <v>0.3</v>
      </c>
      <c r="N6326" s="42">
        <v>0.1</v>
      </c>
      <c r="O6326" s="33">
        <v>0.2</v>
      </c>
      <c r="P6326" s="42">
        <v>325.97000000000003</v>
      </c>
      <c r="Q6326" s="33">
        <v>222.47</v>
      </c>
      <c r="R6326" s="42">
        <v>255.66</v>
      </c>
      <c r="S6326" s="33">
        <v>262.73</v>
      </c>
      <c r="T6326" s="42">
        <v>7.43</v>
      </c>
      <c r="U6326" s="33">
        <v>7.74</v>
      </c>
      <c r="V6326" s="116">
        <v>7.46</v>
      </c>
    </row>
    <row r="6327" spans="1:22" x14ac:dyDescent="0.25">
      <c r="A6327" s="26" t="s">
        <v>7166</v>
      </c>
      <c r="B6327" s="42">
        <v>0.8</v>
      </c>
      <c r="C6327" s="33">
        <v>4.8</v>
      </c>
      <c r="D6327" s="42">
        <v>4.8</v>
      </c>
      <c r="E6327" s="33">
        <v>0.2</v>
      </c>
      <c r="F6327" s="42">
        <v>1.3</v>
      </c>
      <c r="G6327" s="33">
        <v>1.5</v>
      </c>
      <c r="H6327" s="42">
        <v>0.3</v>
      </c>
      <c r="I6327" s="33">
        <v>2.2000000000000002</v>
      </c>
      <c r="J6327" s="42">
        <v>1.7</v>
      </c>
      <c r="K6327" s="33">
        <v>0.2</v>
      </c>
      <c r="L6327" s="42">
        <v>0.7</v>
      </c>
      <c r="M6327" s="33">
        <v>0.3</v>
      </c>
      <c r="N6327" s="42">
        <v>0.1</v>
      </c>
      <c r="O6327" s="33">
        <v>0.2</v>
      </c>
      <c r="P6327" s="42">
        <v>301.52</v>
      </c>
      <c r="Q6327" s="33">
        <v>208.35</v>
      </c>
      <c r="R6327" s="42">
        <v>238.14</v>
      </c>
      <c r="S6327" s="33">
        <v>263.11</v>
      </c>
      <c r="T6327" s="42">
        <v>7.43</v>
      </c>
      <c r="U6327" s="33">
        <v>7.59</v>
      </c>
      <c r="V6327" s="116">
        <v>7.23</v>
      </c>
    </row>
    <row r="6328" spans="1:22" x14ac:dyDescent="0.25">
      <c r="A6328" s="26" t="s">
        <v>7167</v>
      </c>
      <c r="B6328" s="42">
        <v>0.7</v>
      </c>
      <c r="C6328" s="33">
        <v>4</v>
      </c>
      <c r="D6328" s="42">
        <v>4.7</v>
      </c>
      <c r="E6328" s="33">
        <v>0.2</v>
      </c>
      <c r="F6328" s="42">
        <v>1.5</v>
      </c>
      <c r="G6328" s="33">
        <v>1.1000000000000001</v>
      </c>
      <c r="H6328" s="42">
        <v>0.1</v>
      </c>
      <c r="I6328" s="33">
        <v>2</v>
      </c>
      <c r="J6328" s="42">
        <v>1.5</v>
      </c>
      <c r="K6328" s="33">
        <v>0.2</v>
      </c>
      <c r="L6328" s="42">
        <v>0.6</v>
      </c>
      <c r="M6328" s="33">
        <v>0.2</v>
      </c>
      <c r="N6328" s="42">
        <v>0.1</v>
      </c>
      <c r="O6328" s="33">
        <v>0.2</v>
      </c>
      <c r="P6328" s="42">
        <v>323.52</v>
      </c>
      <c r="Q6328" s="33">
        <v>223.35</v>
      </c>
      <c r="R6328" s="42">
        <v>254.48</v>
      </c>
      <c r="S6328" s="33">
        <v>262.93</v>
      </c>
      <c r="T6328" s="42">
        <v>6.61</v>
      </c>
      <c r="U6328" s="33">
        <v>6.77</v>
      </c>
      <c r="V6328" s="116">
        <v>6.5</v>
      </c>
    </row>
    <row r="6329" spans="1:22" x14ac:dyDescent="0.25">
      <c r="A6329" s="26" t="s">
        <v>7168</v>
      </c>
      <c r="B6329" s="42">
        <v>0.8</v>
      </c>
      <c r="C6329" s="33">
        <v>4.4000000000000004</v>
      </c>
      <c r="D6329" s="42">
        <v>4.5</v>
      </c>
      <c r="E6329" s="33">
        <v>0.1</v>
      </c>
      <c r="F6329" s="42">
        <v>1.3</v>
      </c>
      <c r="G6329" s="33">
        <v>1.2</v>
      </c>
      <c r="H6329" s="42">
        <v>0.2</v>
      </c>
      <c r="I6329" s="33">
        <v>1.3</v>
      </c>
      <c r="J6329" s="42">
        <v>1.4</v>
      </c>
      <c r="K6329" s="33">
        <v>0.1</v>
      </c>
      <c r="L6329" s="42">
        <v>0.6</v>
      </c>
      <c r="M6329" s="33">
        <v>0.3</v>
      </c>
      <c r="N6329" s="42">
        <v>0.1</v>
      </c>
      <c r="O6329" s="33">
        <v>0.2</v>
      </c>
      <c r="P6329" s="42">
        <v>340.72</v>
      </c>
      <c r="Q6329" s="33">
        <v>227.28</v>
      </c>
      <c r="R6329" s="42">
        <v>265.67</v>
      </c>
      <c r="S6329" s="33">
        <v>263.12</v>
      </c>
      <c r="T6329" s="42">
        <v>6.65</v>
      </c>
      <c r="U6329" s="33">
        <v>6.7</v>
      </c>
      <c r="V6329" s="116">
        <v>6.66</v>
      </c>
    </row>
    <row r="6330" spans="1:22" x14ac:dyDescent="0.25">
      <c r="A6330" s="26" t="s">
        <v>7169</v>
      </c>
      <c r="B6330" s="42">
        <v>0.2</v>
      </c>
      <c r="C6330" s="33">
        <v>3.5</v>
      </c>
      <c r="D6330" s="42">
        <v>4.5</v>
      </c>
      <c r="E6330" s="33">
        <v>0.1</v>
      </c>
      <c r="F6330" s="42">
        <v>1.4</v>
      </c>
      <c r="G6330" s="33">
        <v>1.1000000000000001</v>
      </c>
      <c r="H6330" s="42">
        <v>0.1</v>
      </c>
      <c r="I6330" s="33">
        <v>1.3</v>
      </c>
      <c r="J6330" s="42">
        <v>1.1000000000000001</v>
      </c>
      <c r="K6330" s="33">
        <v>0.2</v>
      </c>
      <c r="L6330" s="42">
        <v>0.5</v>
      </c>
      <c r="M6330" s="33">
        <v>0.2</v>
      </c>
      <c r="N6330" s="42">
        <v>0</v>
      </c>
      <c r="O6330" s="33">
        <v>0.2</v>
      </c>
      <c r="P6330" s="42">
        <v>377.18</v>
      </c>
      <c r="Q6330" s="33">
        <v>252.76</v>
      </c>
      <c r="R6330" s="42">
        <v>295.69</v>
      </c>
      <c r="S6330" s="33">
        <v>262.48</v>
      </c>
      <c r="T6330" s="42">
        <v>5.63</v>
      </c>
      <c r="U6330" s="33">
        <v>5.92</v>
      </c>
      <c r="V6330" s="116">
        <v>5.86</v>
      </c>
    </row>
    <row r="6331" spans="1:22" x14ac:dyDescent="0.25">
      <c r="A6331" s="26" t="s">
        <v>7170</v>
      </c>
      <c r="B6331" s="42">
        <v>0.3</v>
      </c>
      <c r="C6331" s="33">
        <v>4.0999999999999996</v>
      </c>
      <c r="D6331" s="42">
        <v>4.2</v>
      </c>
      <c r="E6331" s="33">
        <v>0.1</v>
      </c>
      <c r="F6331" s="42">
        <v>1.2</v>
      </c>
      <c r="G6331" s="33">
        <v>1.1000000000000001</v>
      </c>
      <c r="H6331" s="42">
        <v>0.1</v>
      </c>
      <c r="I6331" s="33">
        <v>1.1000000000000001</v>
      </c>
      <c r="J6331" s="42">
        <v>1.1000000000000001</v>
      </c>
      <c r="K6331" s="33">
        <v>0.2</v>
      </c>
      <c r="L6331" s="42">
        <v>0.3</v>
      </c>
      <c r="M6331" s="33">
        <v>0.2</v>
      </c>
      <c r="N6331" s="42">
        <v>0</v>
      </c>
      <c r="O6331" s="33">
        <v>0.2</v>
      </c>
      <c r="P6331" s="42">
        <v>324.11</v>
      </c>
      <c r="Q6331" s="33">
        <v>224.78</v>
      </c>
      <c r="R6331" s="42">
        <v>261.97000000000003</v>
      </c>
      <c r="S6331" s="33">
        <v>263.69</v>
      </c>
      <c r="T6331" s="42">
        <v>6.22</v>
      </c>
      <c r="U6331" s="33">
        <v>6.25</v>
      </c>
      <c r="V6331" s="116">
        <v>6.4</v>
      </c>
    </row>
    <row r="6332" spans="1:22" x14ac:dyDescent="0.25">
      <c r="A6332" s="26" t="s">
        <v>7171</v>
      </c>
      <c r="B6332" s="42">
        <v>0.5</v>
      </c>
      <c r="C6332" s="33">
        <v>5.5</v>
      </c>
      <c r="D6332" s="42">
        <v>5.3</v>
      </c>
      <c r="E6332" s="33">
        <v>0.2</v>
      </c>
      <c r="F6332" s="42">
        <v>1.7</v>
      </c>
      <c r="G6332" s="33">
        <v>1.5</v>
      </c>
      <c r="H6332" s="42">
        <v>0.1</v>
      </c>
      <c r="I6332" s="33">
        <v>1.5</v>
      </c>
      <c r="J6332" s="42">
        <v>1.2</v>
      </c>
      <c r="K6332" s="33">
        <v>0.3</v>
      </c>
      <c r="L6332" s="42">
        <v>0.4</v>
      </c>
      <c r="M6332" s="33">
        <v>0.1</v>
      </c>
      <c r="N6332" s="42">
        <v>0.1</v>
      </c>
      <c r="O6332" s="33">
        <v>0</v>
      </c>
      <c r="P6332" s="42">
        <v>331.79</v>
      </c>
      <c r="Q6332" s="33">
        <v>227.67</v>
      </c>
      <c r="R6332" s="42">
        <v>259.22000000000003</v>
      </c>
      <c r="S6332" s="33">
        <v>263.69</v>
      </c>
      <c r="T6332" s="42">
        <v>7.23</v>
      </c>
      <c r="U6332" s="33">
        <v>7.66</v>
      </c>
      <c r="V6332" s="116">
        <v>7.17</v>
      </c>
    </row>
    <row r="6333" spans="1:22" x14ac:dyDescent="0.25">
      <c r="A6333" s="26" t="s">
        <v>7172</v>
      </c>
      <c r="B6333" s="42">
        <v>0.9</v>
      </c>
      <c r="C6333" s="33">
        <v>4.7</v>
      </c>
      <c r="D6333" s="42">
        <v>4.8</v>
      </c>
      <c r="E6333" s="33">
        <v>0.1</v>
      </c>
      <c r="F6333" s="42">
        <v>1.5</v>
      </c>
      <c r="G6333" s="33">
        <v>1</v>
      </c>
      <c r="H6333" s="42">
        <v>0.1</v>
      </c>
      <c r="I6333" s="33">
        <v>1.2</v>
      </c>
      <c r="J6333" s="42">
        <v>0.9</v>
      </c>
      <c r="K6333" s="33">
        <v>0.2</v>
      </c>
      <c r="L6333" s="42">
        <v>0.4</v>
      </c>
      <c r="M6333" s="33">
        <v>0.2</v>
      </c>
      <c r="N6333" s="42">
        <v>0</v>
      </c>
      <c r="O6333" s="33">
        <v>0</v>
      </c>
      <c r="P6333" s="42">
        <v>333.98</v>
      </c>
      <c r="Q6333" s="33">
        <v>229.15</v>
      </c>
      <c r="R6333" s="42">
        <v>264.20999999999998</v>
      </c>
      <c r="S6333" s="33">
        <v>263.33</v>
      </c>
      <c r="T6333" s="42">
        <v>7.2</v>
      </c>
      <c r="U6333" s="33">
        <v>7.52</v>
      </c>
      <c r="V6333" s="116">
        <v>7.25</v>
      </c>
    </row>
    <row r="6334" spans="1:22" x14ac:dyDescent="0.25">
      <c r="A6334" s="26" t="s">
        <v>7173</v>
      </c>
      <c r="B6334" s="42">
        <v>0.5</v>
      </c>
      <c r="C6334" s="33">
        <v>4.5</v>
      </c>
      <c r="D6334" s="42">
        <v>4.4000000000000004</v>
      </c>
      <c r="E6334" s="33">
        <v>0.1</v>
      </c>
      <c r="F6334" s="42">
        <v>1.4</v>
      </c>
      <c r="G6334" s="33">
        <v>1</v>
      </c>
      <c r="H6334" s="42">
        <v>0</v>
      </c>
      <c r="I6334" s="33">
        <v>1.2</v>
      </c>
      <c r="J6334" s="42">
        <v>1.2</v>
      </c>
      <c r="K6334" s="33">
        <v>0.1</v>
      </c>
      <c r="L6334" s="42">
        <v>0.6</v>
      </c>
      <c r="M6334" s="33">
        <v>0.1</v>
      </c>
      <c r="N6334" s="42">
        <v>0</v>
      </c>
      <c r="O6334" s="33">
        <v>0.1</v>
      </c>
      <c r="P6334" s="42">
        <v>364.1</v>
      </c>
      <c r="Q6334" s="33">
        <v>250.44</v>
      </c>
      <c r="R6334" s="42">
        <v>286.02999999999997</v>
      </c>
      <c r="S6334" s="33">
        <v>262.95</v>
      </c>
      <c r="T6334" s="42">
        <v>6.63</v>
      </c>
      <c r="U6334" s="33">
        <v>7.06</v>
      </c>
      <c r="V6334" s="116">
        <v>6.7</v>
      </c>
    </row>
    <row r="6335" spans="1:22" x14ac:dyDescent="0.25">
      <c r="A6335" s="26" t="s">
        <v>7174</v>
      </c>
      <c r="B6335" s="42">
        <v>0.7</v>
      </c>
      <c r="C6335" s="33">
        <v>4.8</v>
      </c>
      <c r="D6335" s="42">
        <v>4.5999999999999996</v>
      </c>
      <c r="E6335" s="33">
        <v>0.1</v>
      </c>
      <c r="F6335" s="42">
        <v>1.4</v>
      </c>
      <c r="G6335" s="33">
        <v>1.5</v>
      </c>
      <c r="H6335" s="42">
        <v>0.1</v>
      </c>
      <c r="I6335" s="33">
        <v>1.4</v>
      </c>
      <c r="J6335" s="42">
        <v>1.7</v>
      </c>
      <c r="K6335" s="33">
        <v>0.2</v>
      </c>
      <c r="L6335" s="42">
        <v>0.7</v>
      </c>
      <c r="M6335" s="33">
        <v>0.2</v>
      </c>
      <c r="N6335" s="42">
        <v>0.1</v>
      </c>
      <c r="O6335" s="33">
        <v>0.1</v>
      </c>
      <c r="P6335" s="42">
        <v>341.38</v>
      </c>
      <c r="Q6335" s="33">
        <v>236.58</v>
      </c>
      <c r="R6335" s="42">
        <v>266.04000000000002</v>
      </c>
      <c r="S6335" s="33">
        <v>263.81</v>
      </c>
      <c r="T6335" s="42">
        <v>7.03</v>
      </c>
      <c r="U6335" s="33">
        <v>7.3</v>
      </c>
      <c r="V6335" s="116">
        <v>7.03</v>
      </c>
    </row>
    <row r="6336" spans="1:22" x14ac:dyDescent="0.25">
      <c r="A6336" s="26" t="s">
        <v>7175</v>
      </c>
      <c r="B6336" s="42">
        <v>1</v>
      </c>
      <c r="C6336" s="33">
        <v>7.1</v>
      </c>
      <c r="D6336" s="42">
        <v>6</v>
      </c>
      <c r="E6336" s="33">
        <v>0</v>
      </c>
      <c r="F6336" s="42">
        <v>1.7</v>
      </c>
      <c r="G6336" s="33">
        <v>1.6</v>
      </c>
      <c r="H6336" s="42">
        <v>0.1</v>
      </c>
      <c r="I6336" s="33">
        <v>1.5</v>
      </c>
      <c r="J6336" s="42">
        <v>1.1000000000000001</v>
      </c>
      <c r="K6336" s="33">
        <v>0.2</v>
      </c>
      <c r="L6336" s="42">
        <v>0.2</v>
      </c>
      <c r="M6336" s="33">
        <v>0.2</v>
      </c>
      <c r="N6336" s="42">
        <v>0</v>
      </c>
      <c r="O6336" s="33">
        <v>0.2</v>
      </c>
      <c r="P6336" s="42">
        <v>268.98</v>
      </c>
      <c r="Q6336" s="33">
        <v>178.23</v>
      </c>
      <c r="R6336" s="42">
        <v>216.16</v>
      </c>
      <c r="S6336" s="33">
        <v>265.08999999999997</v>
      </c>
      <c r="T6336" s="42">
        <v>9.44</v>
      </c>
      <c r="U6336" s="33">
        <v>9.65</v>
      </c>
      <c r="V6336" s="116">
        <v>9.41</v>
      </c>
    </row>
    <row r="6337" spans="1:22" x14ac:dyDescent="0.25">
      <c r="A6337" s="26" t="s">
        <v>7176</v>
      </c>
      <c r="B6337" s="42">
        <v>0.7</v>
      </c>
      <c r="C6337" s="33">
        <v>5.9</v>
      </c>
      <c r="D6337" s="42">
        <v>5.7</v>
      </c>
      <c r="E6337" s="33">
        <v>0.1</v>
      </c>
      <c r="F6337" s="42">
        <v>0.9</v>
      </c>
      <c r="G6337" s="33">
        <v>1.5</v>
      </c>
      <c r="H6337" s="42">
        <v>0.1</v>
      </c>
      <c r="I6337" s="33">
        <v>1.1000000000000001</v>
      </c>
      <c r="J6337" s="42">
        <v>0.9</v>
      </c>
      <c r="K6337" s="33">
        <v>0.1</v>
      </c>
      <c r="L6337" s="42">
        <v>0.3</v>
      </c>
      <c r="M6337" s="33">
        <v>0.2</v>
      </c>
      <c r="N6337" s="42">
        <v>0</v>
      </c>
      <c r="O6337" s="33">
        <v>0.2</v>
      </c>
      <c r="P6337" s="42">
        <v>320.32</v>
      </c>
      <c r="Q6337" s="33">
        <v>229.21</v>
      </c>
      <c r="R6337" s="42">
        <v>256.43</v>
      </c>
      <c r="S6337" s="33">
        <v>265.24</v>
      </c>
      <c r="T6337" s="42">
        <v>8.16</v>
      </c>
      <c r="U6337" s="33">
        <v>8.43</v>
      </c>
      <c r="V6337" s="116">
        <v>8.1999999999999993</v>
      </c>
    </row>
    <row r="6338" spans="1:22" x14ac:dyDescent="0.25">
      <c r="A6338" s="26" t="s">
        <v>7177</v>
      </c>
      <c r="B6338" s="42">
        <v>0.8</v>
      </c>
      <c r="C6338" s="33">
        <v>5.3</v>
      </c>
      <c r="D6338" s="42">
        <v>5</v>
      </c>
      <c r="E6338" s="33">
        <v>0.2</v>
      </c>
      <c r="F6338" s="42">
        <v>1.2</v>
      </c>
      <c r="G6338" s="33">
        <v>1.2</v>
      </c>
      <c r="H6338" s="42">
        <v>0.2</v>
      </c>
      <c r="I6338" s="33">
        <v>1.5</v>
      </c>
      <c r="J6338" s="42">
        <v>1.4</v>
      </c>
      <c r="K6338" s="33">
        <v>0.2</v>
      </c>
      <c r="L6338" s="42">
        <v>0.7</v>
      </c>
      <c r="M6338" s="33">
        <v>0.2</v>
      </c>
      <c r="N6338" s="42">
        <v>0</v>
      </c>
      <c r="O6338" s="33">
        <v>0.1</v>
      </c>
      <c r="P6338" s="42">
        <v>324.83</v>
      </c>
      <c r="Q6338" s="33">
        <v>227.99</v>
      </c>
      <c r="R6338" s="42">
        <v>260.10000000000002</v>
      </c>
      <c r="S6338" s="33">
        <v>264.58999999999997</v>
      </c>
      <c r="T6338" s="42">
        <v>7.82</v>
      </c>
      <c r="U6338" s="33">
        <v>7.93</v>
      </c>
      <c r="V6338" s="116">
        <v>7.82</v>
      </c>
    </row>
    <row r="6339" spans="1:22" x14ac:dyDescent="0.25">
      <c r="A6339" s="26" t="s">
        <v>7178</v>
      </c>
      <c r="B6339" s="42">
        <v>1.1000000000000001</v>
      </c>
      <c r="C6339" s="33">
        <v>6</v>
      </c>
      <c r="D6339" s="42">
        <v>5.2</v>
      </c>
      <c r="E6339" s="33">
        <v>0.3</v>
      </c>
      <c r="F6339" s="42">
        <v>1</v>
      </c>
      <c r="G6339" s="33">
        <v>1.4</v>
      </c>
      <c r="H6339" s="42">
        <v>0.3</v>
      </c>
      <c r="I6339" s="33">
        <v>1.5</v>
      </c>
      <c r="J6339" s="42">
        <v>1.5</v>
      </c>
      <c r="K6339" s="33">
        <v>0.1</v>
      </c>
      <c r="L6339" s="42">
        <v>0.7</v>
      </c>
      <c r="M6339" s="33">
        <v>0.2</v>
      </c>
      <c r="N6339" s="42">
        <v>0</v>
      </c>
      <c r="O6339" s="33">
        <v>0.2</v>
      </c>
      <c r="P6339" s="42">
        <v>323.44</v>
      </c>
      <c r="Q6339" s="33">
        <v>221.75</v>
      </c>
      <c r="R6339" s="42">
        <v>257.27</v>
      </c>
      <c r="S6339" s="33">
        <v>264.57</v>
      </c>
      <c r="T6339" s="42">
        <v>8.35</v>
      </c>
      <c r="U6339" s="33">
        <v>8.48</v>
      </c>
      <c r="V6339" s="116">
        <v>8.25</v>
      </c>
    </row>
    <row r="6340" spans="1:22" x14ac:dyDescent="0.25">
      <c r="A6340" s="26" t="s">
        <v>7179</v>
      </c>
      <c r="B6340" s="42">
        <v>0.6</v>
      </c>
      <c r="C6340" s="33">
        <v>4.0999999999999996</v>
      </c>
      <c r="D6340" s="42">
        <v>4.4000000000000004</v>
      </c>
      <c r="E6340" s="33">
        <v>0.2</v>
      </c>
      <c r="F6340" s="42">
        <v>1.2</v>
      </c>
      <c r="G6340" s="33">
        <v>1.1000000000000001</v>
      </c>
      <c r="H6340" s="42">
        <v>0</v>
      </c>
      <c r="I6340" s="33">
        <v>1.5</v>
      </c>
      <c r="J6340" s="42">
        <v>1.4</v>
      </c>
      <c r="K6340" s="33">
        <v>0</v>
      </c>
      <c r="L6340" s="42">
        <v>0.3</v>
      </c>
      <c r="M6340" s="33">
        <v>0.2</v>
      </c>
      <c r="N6340" s="42">
        <v>0</v>
      </c>
      <c r="O6340" s="33">
        <v>0.1</v>
      </c>
      <c r="P6340" s="42">
        <v>320.22000000000003</v>
      </c>
      <c r="Q6340" s="33">
        <v>217.48</v>
      </c>
      <c r="R6340" s="42">
        <v>251.79</v>
      </c>
      <c r="S6340" s="33">
        <v>264.81</v>
      </c>
      <c r="T6340" s="42">
        <v>6.88</v>
      </c>
      <c r="U6340" s="33">
        <v>7.06</v>
      </c>
      <c r="V6340" s="116">
        <v>7.1</v>
      </c>
    </row>
    <row r="6341" spans="1:22" x14ac:dyDescent="0.25">
      <c r="A6341" s="26" t="s">
        <v>7180</v>
      </c>
      <c r="B6341" s="42">
        <v>0.7</v>
      </c>
      <c r="C6341" s="33">
        <v>5.3</v>
      </c>
      <c r="D6341" s="42">
        <v>4.8</v>
      </c>
      <c r="E6341" s="33">
        <v>0.1</v>
      </c>
      <c r="F6341" s="42">
        <v>1.2</v>
      </c>
      <c r="G6341" s="33">
        <v>1.2</v>
      </c>
      <c r="H6341" s="42">
        <v>0.2</v>
      </c>
      <c r="I6341" s="33">
        <v>1.5</v>
      </c>
      <c r="J6341" s="42">
        <v>1.4</v>
      </c>
      <c r="K6341" s="33">
        <v>0.2</v>
      </c>
      <c r="L6341" s="42">
        <v>0.9</v>
      </c>
      <c r="M6341" s="33">
        <v>0.1</v>
      </c>
      <c r="N6341" s="42">
        <v>0</v>
      </c>
      <c r="O6341" s="33">
        <v>0.1</v>
      </c>
      <c r="P6341" s="42">
        <v>344.16</v>
      </c>
      <c r="Q6341" s="33">
        <v>243.52</v>
      </c>
      <c r="R6341" s="42">
        <v>279.49</v>
      </c>
      <c r="S6341" s="33">
        <v>264.27999999999997</v>
      </c>
      <c r="T6341" s="42">
        <v>7.32</v>
      </c>
      <c r="U6341" s="33">
        <v>7.53</v>
      </c>
      <c r="V6341" s="116">
        <v>7.43</v>
      </c>
    </row>
    <row r="6342" spans="1:22" x14ac:dyDescent="0.25">
      <c r="A6342" s="26" t="s">
        <v>7181</v>
      </c>
      <c r="B6342" s="42">
        <v>0.3</v>
      </c>
      <c r="C6342" s="33">
        <v>5.4</v>
      </c>
      <c r="D6342" s="42">
        <v>4.9000000000000004</v>
      </c>
      <c r="E6342" s="33">
        <v>0.1</v>
      </c>
      <c r="F6342" s="42">
        <v>1.2</v>
      </c>
      <c r="G6342" s="33">
        <v>1.4</v>
      </c>
      <c r="H6342" s="42">
        <v>0.1</v>
      </c>
      <c r="I6342" s="33">
        <v>1.5</v>
      </c>
      <c r="J6342" s="42">
        <v>1.5</v>
      </c>
      <c r="K6342" s="33">
        <v>0.2</v>
      </c>
      <c r="L6342" s="42">
        <v>0.8</v>
      </c>
      <c r="M6342" s="33">
        <v>0.2</v>
      </c>
      <c r="N6342" s="42">
        <v>0</v>
      </c>
      <c r="O6342" s="33">
        <v>0.2</v>
      </c>
      <c r="P6342" s="42">
        <v>336.83</v>
      </c>
      <c r="Q6342" s="33">
        <v>236.54</v>
      </c>
      <c r="R6342" s="42">
        <v>271.58999999999997</v>
      </c>
      <c r="S6342" s="33">
        <v>264.77</v>
      </c>
      <c r="T6342" s="42">
        <v>7.96</v>
      </c>
      <c r="U6342" s="33">
        <v>8.1999999999999993</v>
      </c>
      <c r="V6342" s="116">
        <v>8.14</v>
      </c>
    </row>
    <row r="6343" spans="1:22" x14ac:dyDescent="0.25">
      <c r="A6343" s="26" t="s">
        <v>7182</v>
      </c>
      <c r="B6343" s="42">
        <v>0.5</v>
      </c>
      <c r="C6343" s="33">
        <v>5.0999999999999996</v>
      </c>
      <c r="D6343" s="42">
        <v>5.2</v>
      </c>
      <c r="E6343" s="33">
        <v>0.3</v>
      </c>
      <c r="F6343" s="42">
        <v>1.1000000000000001</v>
      </c>
      <c r="G6343" s="33">
        <v>1.3</v>
      </c>
      <c r="H6343" s="42">
        <v>0.1</v>
      </c>
      <c r="I6343" s="33">
        <v>1.7</v>
      </c>
      <c r="J6343" s="42">
        <v>1.9</v>
      </c>
      <c r="K6343" s="33">
        <v>0.1</v>
      </c>
      <c r="L6343" s="42">
        <v>0.8</v>
      </c>
      <c r="M6343" s="33">
        <v>0.1</v>
      </c>
      <c r="N6343" s="42">
        <v>0</v>
      </c>
      <c r="O6343" s="33">
        <v>0.1</v>
      </c>
      <c r="P6343" s="42">
        <v>330.62</v>
      </c>
      <c r="Q6343" s="33">
        <v>230.31</v>
      </c>
      <c r="R6343" s="42">
        <v>270.47000000000003</v>
      </c>
      <c r="S6343" s="33">
        <v>265.06</v>
      </c>
      <c r="T6343" s="42">
        <v>7.35</v>
      </c>
      <c r="U6343" s="33">
        <v>7.4</v>
      </c>
      <c r="V6343" s="116">
        <v>7.46</v>
      </c>
    </row>
    <row r="6344" spans="1:22" x14ac:dyDescent="0.25">
      <c r="A6344" s="26" t="s">
        <v>7183</v>
      </c>
      <c r="B6344" s="42">
        <v>0.5</v>
      </c>
      <c r="C6344" s="33">
        <v>5.7</v>
      </c>
      <c r="D6344" s="42">
        <v>5.2</v>
      </c>
      <c r="E6344" s="33">
        <v>0.1</v>
      </c>
      <c r="F6344" s="42">
        <v>1.3</v>
      </c>
      <c r="G6344" s="33">
        <v>1.3</v>
      </c>
      <c r="H6344" s="42">
        <v>0.1</v>
      </c>
      <c r="I6344" s="33">
        <v>1.4</v>
      </c>
      <c r="J6344" s="42">
        <v>1.6</v>
      </c>
      <c r="K6344" s="33">
        <v>0.1</v>
      </c>
      <c r="L6344" s="42">
        <v>0.9</v>
      </c>
      <c r="M6344" s="33">
        <v>0.2</v>
      </c>
      <c r="N6344" s="42">
        <v>0</v>
      </c>
      <c r="O6344" s="33">
        <v>0.2</v>
      </c>
      <c r="P6344" s="42">
        <v>345.84</v>
      </c>
      <c r="Q6344" s="33">
        <v>241.26</v>
      </c>
      <c r="R6344" s="42">
        <v>274.57</v>
      </c>
      <c r="S6344" s="33">
        <v>264.32</v>
      </c>
      <c r="T6344" s="42">
        <v>7.96</v>
      </c>
      <c r="U6344" s="33">
        <v>8.0299999999999994</v>
      </c>
      <c r="V6344" s="116">
        <v>7.93</v>
      </c>
    </row>
    <row r="6345" spans="1:22" x14ac:dyDescent="0.25">
      <c r="A6345" s="26" t="s">
        <v>7184</v>
      </c>
      <c r="B6345" s="42">
        <v>0.7</v>
      </c>
      <c r="C6345" s="33">
        <v>4.9000000000000004</v>
      </c>
      <c r="D6345" s="42">
        <v>5.2</v>
      </c>
      <c r="E6345" s="33">
        <v>0.1</v>
      </c>
      <c r="F6345" s="42">
        <v>1.2</v>
      </c>
      <c r="G6345" s="33">
        <v>1.2</v>
      </c>
      <c r="H6345" s="42">
        <v>0.2</v>
      </c>
      <c r="I6345" s="33">
        <v>1.5</v>
      </c>
      <c r="J6345" s="42">
        <v>1.6</v>
      </c>
      <c r="K6345" s="33">
        <v>0.2</v>
      </c>
      <c r="L6345" s="42">
        <v>0.8</v>
      </c>
      <c r="M6345" s="33">
        <v>0.2</v>
      </c>
      <c r="N6345" s="42">
        <v>0.1</v>
      </c>
      <c r="O6345" s="33">
        <v>0.1</v>
      </c>
      <c r="P6345" s="42">
        <v>340.16</v>
      </c>
      <c r="Q6345" s="33">
        <v>236.71</v>
      </c>
      <c r="R6345" s="42">
        <v>269.43</v>
      </c>
      <c r="S6345" s="33">
        <v>265.13</v>
      </c>
      <c r="T6345" s="42">
        <v>7.3</v>
      </c>
      <c r="U6345" s="33">
        <v>7.47</v>
      </c>
      <c r="V6345" s="116">
        <v>7.44</v>
      </c>
    </row>
    <row r="6346" spans="1:22" x14ac:dyDescent="0.25">
      <c r="A6346" s="26" t="s">
        <v>7185</v>
      </c>
      <c r="B6346" s="42">
        <v>0.4</v>
      </c>
      <c r="C6346" s="33">
        <v>4.3</v>
      </c>
      <c r="D6346" s="42">
        <v>4.9000000000000004</v>
      </c>
      <c r="E6346" s="33">
        <v>0.2</v>
      </c>
      <c r="F6346" s="42">
        <v>1.2</v>
      </c>
      <c r="G6346" s="33">
        <v>1.1000000000000001</v>
      </c>
      <c r="H6346" s="42">
        <v>0.1</v>
      </c>
      <c r="I6346" s="33">
        <v>1.6</v>
      </c>
      <c r="J6346" s="42">
        <v>1.4</v>
      </c>
      <c r="K6346" s="33">
        <v>0.1</v>
      </c>
      <c r="L6346" s="42">
        <v>0.5</v>
      </c>
      <c r="M6346" s="33">
        <v>0.2</v>
      </c>
      <c r="N6346" s="42">
        <v>0</v>
      </c>
      <c r="O6346" s="33">
        <v>0.1</v>
      </c>
      <c r="P6346" s="42">
        <v>335.3</v>
      </c>
      <c r="Q6346" s="33">
        <v>230.95</v>
      </c>
      <c r="R6346" s="42">
        <v>264.2</v>
      </c>
      <c r="S6346" s="33">
        <v>265.99</v>
      </c>
      <c r="T6346" s="42">
        <v>6.81</v>
      </c>
      <c r="U6346" s="33">
        <v>7.03</v>
      </c>
      <c r="V6346" s="116">
        <v>6.86</v>
      </c>
    </row>
    <row r="6347" spans="1:22" x14ac:dyDescent="0.25">
      <c r="A6347" s="26" t="s">
        <v>7186</v>
      </c>
      <c r="B6347" s="42">
        <v>0.3</v>
      </c>
      <c r="C6347" s="33">
        <v>3.4</v>
      </c>
      <c r="D6347" s="42">
        <v>4.3</v>
      </c>
      <c r="E6347" s="33">
        <v>0.1</v>
      </c>
      <c r="F6347" s="42">
        <v>1.1000000000000001</v>
      </c>
      <c r="G6347" s="33">
        <v>1.1000000000000001</v>
      </c>
      <c r="H6347" s="42">
        <v>0</v>
      </c>
      <c r="I6347" s="33">
        <v>1</v>
      </c>
      <c r="J6347" s="42">
        <v>1.2</v>
      </c>
      <c r="K6347" s="33">
        <v>0.1</v>
      </c>
      <c r="L6347" s="42">
        <v>0.5</v>
      </c>
      <c r="M6347" s="33">
        <v>0.2</v>
      </c>
      <c r="N6347" s="42">
        <v>0</v>
      </c>
      <c r="O6347" s="33">
        <v>0.2</v>
      </c>
      <c r="P6347" s="42">
        <v>412.5</v>
      </c>
      <c r="Q6347" s="33">
        <v>283.24</v>
      </c>
      <c r="R6347" s="42">
        <v>327.17</v>
      </c>
      <c r="S6347" s="33">
        <v>264.23</v>
      </c>
      <c r="T6347" s="42">
        <v>5.74</v>
      </c>
      <c r="U6347" s="33">
        <v>5.92</v>
      </c>
      <c r="V6347" s="116">
        <v>5.91</v>
      </c>
    </row>
    <row r="6348" spans="1:22" x14ac:dyDescent="0.25">
      <c r="A6348" s="26" t="s">
        <v>7187</v>
      </c>
      <c r="B6348" s="42">
        <v>0.5</v>
      </c>
      <c r="C6348" s="33">
        <v>3.6</v>
      </c>
      <c r="D6348" s="42">
        <v>4.4000000000000004</v>
      </c>
      <c r="E6348" s="33">
        <v>0.1</v>
      </c>
      <c r="F6348" s="42">
        <v>1.1000000000000001</v>
      </c>
      <c r="G6348" s="33">
        <v>1</v>
      </c>
      <c r="H6348" s="42">
        <v>0.1</v>
      </c>
      <c r="I6348" s="33">
        <v>1.1000000000000001</v>
      </c>
      <c r="J6348" s="42">
        <v>1.3</v>
      </c>
      <c r="K6348" s="33">
        <v>0.1</v>
      </c>
      <c r="L6348" s="42">
        <v>0.8</v>
      </c>
      <c r="M6348" s="33">
        <v>0.2</v>
      </c>
      <c r="N6348" s="42">
        <v>0</v>
      </c>
      <c r="O6348" s="33">
        <v>0.2</v>
      </c>
      <c r="P6348" s="42">
        <v>423.9</v>
      </c>
      <c r="Q6348" s="33">
        <v>291.08</v>
      </c>
      <c r="R6348" s="42">
        <v>336.13</v>
      </c>
      <c r="S6348" s="33">
        <v>264.02</v>
      </c>
      <c r="T6348" s="42">
        <v>5.66</v>
      </c>
      <c r="U6348" s="33">
        <v>5.93</v>
      </c>
      <c r="V6348" s="116">
        <v>5.8</v>
      </c>
    </row>
    <row r="6349" spans="1:22" x14ac:dyDescent="0.25">
      <c r="A6349" s="26" t="s">
        <v>7188</v>
      </c>
      <c r="B6349" s="42">
        <v>0.4</v>
      </c>
      <c r="C6349" s="33">
        <v>3.9</v>
      </c>
      <c r="D6349" s="42">
        <v>4.5</v>
      </c>
      <c r="E6349" s="33">
        <v>0.1</v>
      </c>
      <c r="F6349" s="42">
        <v>1.1000000000000001</v>
      </c>
      <c r="G6349" s="33">
        <v>1.1000000000000001</v>
      </c>
      <c r="H6349" s="42">
        <v>0</v>
      </c>
      <c r="I6349" s="33">
        <v>1.3</v>
      </c>
      <c r="J6349" s="42">
        <v>1.2</v>
      </c>
      <c r="K6349" s="33">
        <v>0.1</v>
      </c>
      <c r="L6349" s="42">
        <v>0.8</v>
      </c>
      <c r="M6349" s="33">
        <v>0.2</v>
      </c>
      <c r="N6349" s="42">
        <v>0</v>
      </c>
      <c r="O6349" s="33">
        <v>0.1</v>
      </c>
      <c r="P6349" s="42">
        <v>413.3</v>
      </c>
      <c r="Q6349" s="33">
        <v>284.82</v>
      </c>
      <c r="R6349" s="42">
        <v>325.55</v>
      </c>
      <c r="S6349" s="33">
        <v>264.16000000000003</v>
      </c>
      <c r="T6349" s="42">
        <v>5.99</v>
      </c>
      <c r="U6349" s="33">
        <v>6.22</v>
      </c>
      <c r="V6349" s="116">
        <v>6.26</v>
      </c>
    </row>
    <row r="6350" spans="1:22" x14ac:dyDescent="0.25">
      <c r="A6350" s="26" t="s">
        <v>7189</v>
      </c>
      <c r="B6350" s="42">
        <v>0.3</v>
      </c>
      <c r="C6350" s="33">
        <v>4</v>
      </c>
      <c r="D6350" s="42">
        <v>4.9000000000000004</v>
      </c>
      <c r="E6350" s="33">
        <v>0.1</v>
      </c>
      <c r="F6350" s="42">
        <v>1.3</v>
      </c>
      <c r="G6350" s="33">
        <v>1.3</v>
      </c>
      <c r="H6350" s="42">
        <v>0.1</v>
      </c>
      <c r="I6350" s="33">
        <v>1.2</v>
      </c>
      <c r="J6350" s="42">
        <v>1.6</v>
      </c>
      <c r="K6350" s="33">
        <v>0.2</v>
      </c>
      <c r="L6350" s="42">
        <v>0.6</v>
      </c>
      <c r="M6350" s="33">
        <v>0.2</v>
      </c>
      <c r="N6350" s="42">
        <v>0</v>
      </c>
      <c r="O6350" s="33">
        <v>0.2</v>
      </c>
      <c r="P6350" s="42">
        <v>396.18</v>
      </c>
      <c r="Q6350" s="33">
        <v>256.29000000000002</v>
      </c>
      <c r="R6350" s="42">
        <v>306.20999999999998</v>
      </c>
      <c r="S6350" s="33">
        <v>264.14999999999998</v>
      </c>
      <c r="T6350" s="42">
        <v>6.31</v>
      </c>
      <c r="U6350" s="33">
        <v>6.56</v>
      </c>
      <c r="V6350" s="116">
        <v>6.52</v>
      </c>
    </row>
    <row r="6351" spans="1:22" x14ac:dyDescent="0.25">
      <c r="A6351" s="26" t="s">
        <v>7190</v>
      </c>
      <c r="B6351" s="42">
        <v>0.7</v>
      </c>
      <c r="C6351" s="33">
        <v>3.9</v>
      </c>
      <c r="D6351" s="42">
        <v>4.5</v>
      </c>
      <c r="E6351" s="33">
        <v>0.2</v>
      </c>
      <c r="F6351" s="42">
        <v>1.3</v>
      </c>
      <c r="G6351" s="33">
        <v>1.3</v>
      </c>
      <c r="H6351" s="42">
        <v>0.1</v>
      </c>
      <c r="I6351" s="33">
        <v>1.6</v>
      </c>
      <c r="J6351" s="42">
        <v>1.6</v>
      </c>
      <c r="K6351" s="33">
        <v>0.2</v>
      </c>
      <c r="L6351" s="42">
        <v>0.8</v>
      </c>
      <c r="M6351" s="33">
        <v>0.3</v>
      </c>
      <c r="N6351" s="42">
        <v>0.1</v>
      </c>
      <c r="O6351" s="33">
        <v>0.1</v>
      </c>
      <c r="P6351" s="42">
        <v>355.55</v>
      </c>
      <c r="Q6351" s="33">
        <v>230.41</v>
      </c>
      <c r="R6351" s="42">
        <v>283.14999999999998</v>
      </c>
      <c r="S6351" s="33">
        <v>265.02</v>
      </c>
      <c r="T6351" s="42">
        <v>6.58</v>
      </c>
      <c r="U6351" s="33">
        <v>6.99</v>
      </c>
      <c r="V6351" s="116">
        <v>6.74</v>
      </c>
    </row>
    <row r="6352" spans="1:22" x14ac:dyDescent="0.25">
      <c r="A6352" s="26" t="s">
        <v>7191</v>
      </c>
      <c r="B6352" s="42">
        <v>0.5</v>
      </c>
      <c r="C6352" s="33">
        <v>3.8</v>
      </c>
      <c r="D6352" s="42">
        <v>4.7</v>
      </c>
      <c r="E6352" s="33">
        <v>0.2</v>
      </c>
      <c r="F6352" s="42">
        <v>1.1000000000000001</v>
      </c>
      <c r="G6352" s="33">
        <v>1.3</v>
      </c>
      <c r="H6352" s="42">
        <v>0.2</v>
      </c>
      <c r="I6352" s="33">
        <v>1.9</v>
      </c>
      <c r="J6352" s="42">
        <v>2.1</v>
      </c>
      <c r="K6352" s="33">
        <v>0.2</v>
      </c>
      <c r="L6352" s="42">
        <v>0.8</v>
      </c>
      <c r="M6352" s="33">
        <v>0.2</v>
      </c>
      <c r="N6352" s="42">
        <v>0.1</v>
      </c>
      <c r="O6352" s="33">
        <v>0.1</v>
      </c>
      <c r="P6352" s="42">
        <v>332.88</v>
      </c>
      <c r="Q6352" s="33">
        <v>230.8</v>
      </c>
      <c r="R6352" s="42">
        <v>266.57</v>
      </c>
      <c r="S6352" s="33">
        <v>266.52999999999997</v>
      </c>
      <c r="T6352" s="42">
        <v>6.52</v>
      </c>
      <c r="U6352" s="33">
        <v>6.7</v>
      </c>
      <c r="V6352" s="116">
        <v>6.53</v>
      </c>
    </row>
    <row r="6353" spans="1:22" x14ac:dyDescent="0.25">
      <c r="A6353" s="26" t="s">
        <v>7192</v>
      </c>
      <c r="B6353" s="42">
        <v>0.7</v>
      </c>
      <c r="C6353" s="33">
        <v>2.9</v>
      </c>
      <c r="D6353" s="42">
        <v>4.2</v>
      </c>
      <c r="E6353" s="33">
        <v>0.2</v>
      </c>
      <c r="F6353" s="42">
        <v>1.4</v>
      </c>
      <c r="G6353" s="33">
        <v>1.1000000000000001</v>
      </c>
      <c r="H6353" s="42">
        <v>0.1</v>
      </c>
      <c r="I6353" s="33">
        <v>2</v>
      </c>
      <c r="J6353" s="42">
        <v>1.6</v>
      </c>
      <c r="K6353" s="33">
        <v>0.3</v>
      </c>
      <c r="L6353" s="42">
        <v>0.7</v>
      </c>
      <c r="M6353" s="33">
        <v>0.2</v>
      </c>
      <c r="N6353" s="42">
        <v>0.1</v>
      </c>
      <c r="O6353" s="33">
        <v>0.1</v>
      </c>
      <c r="P6353" s="42">
        <v>318.43</v>
      </c>
      <c r="Q6353" s="33">
        <v>225.34</v>
      </c>
      <c r="R6353" s="42">
        <v>256.27999999999997</v>
      </c>
      <c r="S6353" s="33">
        <v>266.57</v>
      </c>
      <c r="T6353" s="42">
        <v>5.93</v>
      </c>
      <c r="U6353" s="33">
        <v>5.95</v>
      </c>
      <c r="V6353" s="116">
        <v>5.79</v>
      </c>
    </row>
    <row r="6354" spans="1:22" x14ac:dyDescent="0.25">
      <c r="A6354" s="26" t="s">
        <v>7193</v>
      </c>
      <c r="B6354" s="42">
        <v>1</v>
      </c>
      <c r="C6354" s="33">
        <v>4.5</v>
      </c>
      <c r="D6354" s="42">
        <v>4.7</v>
      </c>
      <c r="E6354" s="33">
        <v>0.2</v>
      </c>
      <c r="F6354" s="42">
        <v>1.4</v>
      </c>
      <c r="G6354" s="33">
        <v>1.2</v>
      </c>
      <c r="H6354" s="42">
        <v>0.2</v>
      </c>
      <c r="I6354" s="33">
        <v>1.7</v>
      </c>
      <c r="J6354" s="42">
        <v>1.4</v>
      </c>
      <c r="K6354" s="33">
        <v>0.2</v>
      </c>
      <c r="L6354" s="42">
        <v>0.6</v>
      </c>
      <c r="M6354" s="33">
        <v>0.2</v>
      </c>
      <c r="N6354" s="42">
        <v>0.1</v>
      </c>
      <c r="O6354" s="33">
        <v>0.2</v>
      </c>
      <c r="P6354" s="42">
        <v>324.51</v>
      </c>
      <c r="Q6354" s="33">
        <v>223.44</v>
      </c>
      <c r="R6354" s="42">
        <v>265.66000000000003</v>
      </c>
      <c r="S6354" s="33">
        <v>266.27</v>
      </c>
      <c r="T6354" s="42">
        <v>7.86</v>
      </c>
      <c r="U6354" s="33">
        <v>7.86</v>
      </c>
      <c r="V6354" s="116">
        <v>7.46</v>
      </c>
    </row>
    <row r="6355" spans="1:22" x14ac:dyDescent="0.25">
      <c r="A6355" s="26" t="s">
        <v>7194</v>
      </c>
      <c r="B6355" s="42">
        <v>0.7</v>
      </c>
      <c r="C6355" s="33">
        <v>5.0999999999999996</v>
      </c>
      <c r="D6355" s="42">
        <v>5</v>
      </c>
      <c r="E6355" s="33">
        <v>0.1</v>
      </c>
      <c r="F6355" s="42">
        <v>1.2</v>
      </c>
      <c r="G6355" s="33">
        <v>1.4</v>
      </c>
      <c r="H6355" s="42">
        <v>0.2</v>
      </c>
      <c r="I6355" s="33">
        <v>1.5</v>
      </c>
      <c r="J6355" s="42">
        <v>1.6</v>
      </c>
      <c r="K6355" s="33">
        <v>0.3</v>
      </c>
      <c r="L6355" s="42">
        <v>0.8</v>
      </c>
      <c r="M6355" s="33">
        <v>0.2</v>
      </c>
      <c r="N6355" s="42">
        <v>0</v>
      </c>
      <c r="O6355" s="33">
        <v>0.1</v>
      </c>
      <c r="P6355" s="42">
        <v>341.95</v>
      </c>
      <c r="Q6355" s="33">
        <v>239.53</v>
      </c>
      <c r="R6355" s="42">
        <v>280.73</v>
      </c>
      <c r="S6355" s="33">
        <v>266.54000000000002</v>
      </c>
      <c r="T6355" s="42">
        <v>7.5</v>
      </c>
      <c r="U6355" s="33">
        <v>7.71</v>
      </c>
      <c r="V6355" s="116">
        <v>7.59</v>
      </c>
    </row>
    <row r="6356" spans="1:22" x14ac:dyDescent="0.25">
      <c r="A6356" s="26" t="s">
        <v>7195</v>
      </c>
      <c r="B6356" s="42">
        <v>0.8</v>
      </c>
      <c r="C6356" s="33">
        <v>4.9000000000000004</v>
      </c>
      <c r="D6356" s="42">
        <v>5.2</v>
      </c>
      <c r="E6356" s="33">
        <v>0.1</v>
      </c>
      <c r="F6356" s="42">
        <v>1</v>
      </c>
      <c r="G6356" s="33">
        <v>1.5</v>
      </c>
      <c r="H6356" s="42">
        <v>0</v>
      </c>
      <c r="I6356" s="33">
        <v>2.1</v>
      </c>
      <c r="J6356" s="42">
        <v>1.8</v>
      </c>
      <c r="K6356" s="33">
        <v>0.3</v>
      </c>
      <c r="L6356" s="42">
        <v>0.8</v>
      </c>
      <c r="M6356" s="33">
        <v>0.3</v>
      </c>
      <c r="N6356" s="42">
        <v>0.1</v>
      </c>
      <c r="O6356" s="33">
        <v>0.2</v>
      </c>
      <c r="P6356" s="42">
        <v>322.06</v>
      </c>
      <c r="Q6356" s="33">
        <v>214.36</v>
      </c>
      <c r="R6356" s="42">
        <v>251.21</v>
      </c>
      <c r="S6356" s="33">
        <v>267.02999999999997</v>
      </c>
      <c r="T6356" s="42">
        <v>7.93</v>
      </c>
      <c r="U6356" s="33">
        <v>7.94</v>
      </c>
      <c r="V6356" s="116">
        <v>7.66</v>
      </c>
    </row>
    <row r="6357" spans="1:22" x14ac:dyDescent="0.25">
      <c r="A6357" s="26" t="s">
        <v>7196</v>
      </c>
      <c r="B6357" s="42">
        <v>0.7</v>
      </c>
      <c r="C6357" s="33">
        <v>4.3</v>
      </c>
      <c r="D6357" s="42">
        <v>4.8</v>
      </c>
      <c r="E6357" s="33">
        <v>0.1</v>
      </c>
      <c r="F6357" s="42">
        <v>1.2</v>
      </c>
      <c r="G6357" s="33">
        <v>1.5</v>
      </c>
      <c r="H6357" s="42">
        <v>0.1</v>
      </c>
      <c r="I6357" s="33">
        <v>2</v>
      </c>
      <c r="J6357" s="42">
        <v>1.9</v>
      </c>
      <c r="K6357" s="33">
        <v>0.3</v>
      </c>
      <c r="L6357" s="42">
        <v>0.7</v>
      </c>
      <c r="M6357" s="33">
        <v>0.2</v>
      </c>
      <c r="N6357" s="42">
        <v>0.1</v>
      </c>
      <c r="O6357" s="33">
        <v>0.1</v>
      </c>
      <c r="P6357" s="42">
        <v>333.01</v>
      </c>
      <c r="Q6357" s="33">
        <v>229.36</v>
      </c>
      <c r="R6357" s="42">
        <v>258.06</v>
      </c>
      <c r="S6357" s="33">
        <v>266.64999999999998</v>
      </c>
      <c r="T6357" s="42">
        <v>7.17</v>
      </c>
      <c r="U6357" s="33">
        <v>7.23</v>
      </c>
      <c r="V6357" s="116">
        <v>7.15</v>
      </c>
    </row>
    <row r="6358" spans="1:22" x14ac:dyDescent="0.25">
      <c r="A6358" s="26" t="s">
        <v>7197</v>
      </c>
      <c r="B6358" s="42">
        <v>0.6</v>
      </c>
      <c r="C6358" s="33">
        <v>4.8</v>
      </c>
      <c r="D6358" s="42">
        <v>4.9000000000000004</v>
      </c>
      <c r="E6358" s="33">
        <v>0.1</v>
      </c>
      <c r="F6358" s="42">
        <v>1.1000000000000001</v>
      </c>
      <c r="G6358" s="33">
        <v>1.4</v>
      </c>
      <c r="H6358" s="42">
        <v>0.1</v>
      </c>
      <c r="I6358" s="33">
        <v>1.6</v>
      </c>
      <c r="J6358" s="42">
        <v>1.9</v>
      </c>
      <c r="K6358" s="33">
        <v>0.4</v>
      </c>
      <c r="L6358" s="42">
        <v>0.7</v>
      </c>
      <c r="M6358" s="33">
        <v>0.2</v>
      </c>
      <c r="N6358" s="42">
        <v>0.1</v>
      </c>
      <c r="O6358" s="33">
        <v>0.1</v>
      </c>
      <c r="P6358" s="42">
        <v>330.72</v>
      </c>
      <c r="Q6358" s="33">
        <v>224.43</v>
      </c>
      <c r="R6358" s="42">
        <v>262</v>
      </c>
      <c r="S6358" s="33">
        <v>266.52</v>
      </c>
      <c r="T6358" s="42">
        <v>7.46</v>
      </c>
      <c r="U6358" s="33">
        <v>7.53</v>
      </c>
      <c r="V6358" s="116">
        <v>7.48</v>
      </c>
    </row>
    <row r="6359" spans="1:22" x14ac:dyDescent="0.25">
      <c r="A6359" s="26" t="s">
        <v>7198</v>
      </c>
      <c r="B6359" s="42">
        <v>0.7</v>
      </c>
      <c r="C6359" s="33">
        <v>4.7</v>
      </c>
      <c r="D6359" s="42">
        <v>5</v>
      </c>
      <c r="E6359" s="33">
        <v>0.2</v>
      </c>
      <c r="F6359" s="42">
        <v>1.2</v>
      </c>
      <c r="G6359" s="33">
        <v>1.4</v>
      </c>
      <c r="H6359" s="42">
        <v>0.1</v>
      </c>
      <c r="I6359" s="33">
        <v>1.8</v>
      </c>
      <c r="J6359" s="42">
        <v>1.8</v>
      </c>
      <c r="K6359" s="33">
        <v>0.3</v>
      </c>
      <c r="L6359" s="42">
        <v>0.9</v>
      </c>
      <c r="M6359" s="33">
        <v>0.3</v>
      </c>
      <c r="N6359" s="42">
        <v>0</v>
      </c>
      <c r="O6359" s="33">
        <v>0.2</v>
      </c>
      <c r="P6359" s="42">
        <v>334.08</v>
      </c>
      <c r="Q6359" s="33">
        <v>228.14</v>
      </c>
      <c r="R6359" s="42">
        <v>275.02</v>
      </c>
      <c r="S6359" s="33">
        <v>266.36</v>
      </c>
      <c r="T6359" s="42">
        <v>7.43</v>
      </c>
      <c r="U6359" s="33">
        <v>7.49</v>
      </c>
      <c r="V6359" s="116">
        <v>7.52</v>
      </c>
    </row>
    <row r="6360" spans="1:22" x14ac:dyDescent="0.25">
      <c r="A6360" s="26" t="s">
        <v>7199</v>
      </c>
      <c r="B6360" s="42">
        <v>0.5</v>
      </c>
      <c r="C6360" s="33">
        <v>3.7</v>
      </c>
      <c r="D6360" s="42">
        <v>4.7</v>
      </c>
      <c r="E6360" s="33">
        <v>0.2</v>
      </c>
      <c r="F6360" s="42">
        <v>1.4</v>
      </c>
      <c r="G6360" s="33">
        <v>1.4</v>
      </c>
      <c r="H6360" s="42">
        <v>0.1</v>
      </c>
      <c r="I6360" s="33">
        <v>2.4</v>
      </c>
      <c r="J6360" s="42">
        <v>1.8</v>
      </c>
      <c r="K6360" s="33">
        <v>0.3</v>
      </c>
      <c r="L6360" s="42">
        <v>0.6</v>
      </c>
      <c r="M6360" s="33">
        <v>0.1</v>
      </c>
      <c r="N6360" s="42">
        <v>0.1</v>
      </c>
      <c r="O6360" s="33">
        <v>0.1</v>
      </c>
      <c r="P6360" s="42">
        <v>314.16000000000003</v>
      </c>
      <c r="Q6360" s="33">
        <v>210.29</v>
      </c>
      <c r="R6360" s="42">
        <v>251.62</v>
      </c>
      <c r="S6360" s="33">
        <v>266.62</v>
      </c>
      <c r="T6360" s="42">
        <v>6.73</v>
      </c>
      <c r="U6360" s="33">
        <v>7.03</v>
      </c>
      <c r="V6360" s="116">
        <v>6.93</v>
      </c>
    </row>
    <row r="6361" spans="1:22" x14ac:dyDescent="0.25">
      <c r="A6361" s="26" t="s">
        <v>7200</v>
      </c>
      <c r="B6361" s="42">
        <v>0.3</v>
      </c>
      <c r="C6361" s="33">
        <v>4.5</v>
      </c>
      <c r="D6361" s="42">
        <v>5.5</v>
      </c>
      <c r="E6361" s="33">
        <v>0.1</v>
      </c>
      <c r="F6361" s="42">
        <v>1.5</v>
      </c>
      <c r="G6361" s="33">
        <v>1.4</v>
      </c>
      <c r="H6361" s="42">
        <v>0.2</v>
      </c>
      <c r="I6361" s="33">
        <v>2.2999999999999998</v>
      </c>
      <c r="J6361" s="42">
        <v>2.2999999999999998</v>
      </c>
      <c r="K6361" s="33">
        <v>0.3</v>
      </c>
      <c r="L6361" s="42">
        <v>0.9</v>
      </c>
      <c r="M6361" s="33">
        <v>0.2</v>
      </c>
      <c r="N6361" s="42">
        <v>0.1</v>
      </c>
      <c r="O6361" s="33">
        <v>0.1</v>
      </c>
      <c r="P6361" s="42">
        <v>310.74</v>
      </c>
      <c r="Q6361" s="33">
        <v>211.13</v>
      </c>
      <c r="R6361" s="42">
        <v>248.53</v>
      </c>
      <c r="S6361" s="33">
        <v>266.45999999999998</v>
      </c>
      <c r="T6361" s="42">
        <v>7.96</v>
      </c>
      <c r="U6361" s="33">
        <v>8.23</v>
      </c>
      <c r="V6361" s="116">
        <v>8.36</v>
      </c>
    </row>
    <row r="6362" spans="1:22" x14ac:dyDescent="0.25">
      <c r="A6362" s="26" t="s">
        <v>7201</v>
      </c>
      <c r="B6362" s="42">
        <v>0.5</v>
      </c>
      <c r="C6362" s="33">
        <v>4.7</v>
      </c>
      <c r="D6362" s="42">
        <v>5</v>
      </c>
      <c r="E6362" s="33">
        <v>0.2</v>
      </c>
      <c r="F6362" s="42">
        <v>1.4</v>
      </c>
      <c r="G6362" s="33">
        <v>1.6</v>
      </c>
      <c r="H6362" s="42">
        <v>0.1</v>
      </c>
      <c r="I6362" s="33">
        <v>2.6</v>
      </c>
      <c r="J6362" s="42">
        <v>2.4</v>
      </c>
      <c r="K6362" s="33">
        <v>0.5</v>
      </c>
      <c r="L6362" s="42">
        <v>0.9</v>
      </c>
      <c r="M6362" s="33">
        <v>0.3</v>
      </c>
      <c r="N6362" s="42">
        <v>0.1</v>
      </c>
      <c r="O6362" s="33">
        <v>0.1</v>
      </c>
      <c r="P6362" s="42">
        <v>298.14</v>
      </c>
      <c r="Q6362" s="33">
        <v>203.34</v>
      </c>
      <c r="R6362" s="42">
        <v>237.13</v>
      </c>
      <c r="S6362" s="33">
        <v>265.47000000000003</v>
      </c>
      <c r="T6362" s="42">
        <v>7.53</v>
      </c>
      <c r="U6362" s="33">
        <v>7.99</v>
      </c>
      <c r="V6362" s="116">
        <v>7.91</v>
      </c>
    </row>
    <row r="6363" spans="1:22" x14ac:dyDescent="0.25">
      <c r="A6363" s="26" t="s">
        <v>7202</v>
      </c>
      <c r="B6363" s="42">
        <v>0.5</v>
      </c>
      <c r="C6363" s="33">
        <v>4.7</v>
      </c>
      <c r="D6363" s="42">
        <v>5.0999999999999996</v>
      </c>
      <c r="E6363" s="33">
        <v>0.1</v>
      </c>
      <c r="F6363" s="42">
        <v>1.3</v>
      </c>
      <c r="G6363" s="33">
        <v>1.6</v>
      </c>
      <c r="H6363" s="42">
        <v>0.2</v>
      </c>
      <c r="I6363" s="33">
        <v>2.2000000000000002</v>
      </c>
      <c r="J6363" s="42">
        <v>2.2000000000000002</v>
      </c>
      <c r="K6363" s="33">
        <v>0.3</v>
      </c>
      <c r="L6363" s="42">
        <v>0.7</v>
      </c>
      <c r="M6363" s="33">
        <v>0.2</v>
      </c>
      <c r="N6363" s="42">
        <v>0.1</v>
      </c>
      <c r="O6363" s="33">
        <v>0.1</v>
      </c>
      <c r="P6363" s="42">
        <v>298.52999999999997</v>
      </c>
      <c r="Q6363" s="33">
        <v>205.76</v>
      </c>
      <c r="R6363" s="42">
        <v>238.4</v>
      </c>
      <c r="S6363" s="33">
        <v>265.5</v>
      </c>
      <c r="T6363" s="42">
        <v>7.68</v>
      </c>
      <c r="U6363" s="33">
        <v>7.86</v>
      </c>
      <c r="V6363" s="116">
        <v>7.97</v>
      </c>
    </row>
    <row r="6364" spans="1:22" x14ac:dyDescent="0.25">
      <c r="A6364" s="26" t="s">
        <v>7203</v>
      </c>
      <c r="B6364" s="42">
        <v>0.7</v>
      </c>
      <c r="C6364" s="33">
        <v>4.7</v>
      </c>
      <c r="D6364" s="42">
        <v>5.3</v>
      </c>
      <c r="E6364" s="33">
        <v>0.2</v>
      </c>
      <c r="F6364" s="42">
        <v>1.3</v>
      </c>
      <c r="G6364" s="33">
        <v>1.6</v>
      </c>
      <c r="H6364" s="42">
        <v>0.1</v>
      </c>
      <c r="I6364" s="33">
        <v>2.4</v>
      </c>
      <c r="J6364" s="42">
        <v>2.2999999999999998</v>
      </c>
      <c r="K6364" s="33">
        <v>0.3</v>
      </c>
      <c r="L6364" s="42">
        <v>0.8</v>
      </c>
      <c r="M6364" s="33">
        <v>0.2</v>
      </c>
      <c r="N6364" s="42">
        <v>0.1</v>
      </c>
      <c r="O6364" s="33">
        <v>0.2</v>
      </c>
      <c r="P6364" s="42">
        <v>312.45999999999998</v>
      </c>
      <c r="Q6364" s="33">
        <v>214.22</v>
      </c>
      <c r="R6364" s="42">
        <v>246.39</v>
      </c>
      <c r="S6364" s="33">
        <v>265.23</v>
      </c>
      <c r="T6364" s="42">
        <v>7.39</v>
      </c>
      <c r="U6364" s="33">
        <v>7.65</v>
      </c>
      <c r="V6364" s="116">
        <v>7.8</v>
      </c>
    </row>
    <row r="6365" spans="1:22" x14ac:dyDescent="0.25">
      <c r="A6365" s="26" t="s">
        <v>7204</v>
      </c>
      <c r="B6365" s="42">
        <v>0.5</v>
      </c>
      <c r="C6365" s="33">
        <v>4.8</v>
      </c>
      <c r="D6365" s="42">
        <v>5.0999999999999996</v>
      </c>
      <c r="E6365" s="33">
        <v>0.1</v>
      </c>
      <c r="F6365" s="42">
        <v>1.2</v>
      </c>
      <c r="G6365" s="33">
        <v>1.3</v>
      </c>
      <c r="H6365" s="42">
        <v>0.2</v>
      </c>
      <c r="I6365" s="33">
        <v>2</v>
      </c>
      <c r="J6365" s="42">
        <v>2</v>
      </c>
      <c r="K6365" s="33">
        <v>0.3</v>
      </c>
      <c r="L6365" s="42">
        <v>0.8</v>
      </c>
      <c r="M6365" s="33">
        <v>0.2</v>
      </c>
      <c r="N6365" s="42">
        <v>0</v>
      </c>
      <c r="O6365" s="33">
        <v>0.1</v>
      </c>
      <c r="P6365" s="42">
        <v>316.06</v>
      </c>
      <c r="Q6365" s="33">
        <v>217.99</v>
      </c>
      <c r="R6365" s="42">
        <v>250.1</v>
      </c>
      <c r="S6365" s="33">
        <v>264.82</v>
      </c>
      <c r="T6365" s="42">
        <v>7.16</v>
      </c>
      <c r="U6365" s="33">
        <v>7.34</v>
      </c>
      <c r="V6365" s="116">
        <v>7.54</v>
      </c>
    </row>
    <row r="6366" spans="1:22" x14ac:dyDescent="0.25">
      <c r="A6366" s="26" t="s">
        <v>7205</v>
      </c>
      <c r="B6366" s="42">
        <v>0.5</v>
      </c>
      <c r="C6366" s="33">
        <v>5.0999999999999996</v>
      </c>
      <c r="D6366" s="42">
        <v>4.9000000000000004</v>
      </c>
      <c r="E6366" s="33">
        <v>0.2</v>
      </c>
      <c r="F6366" s="42">
        <v>1.1000000000000001</v>
      </c>
      <c r="G6366" s="33">
        <v>1.6</v>
      </c>
      <c r="H6366" s="42">
        <v>0.2</v>
      </c>
      <c r="I6366" s="33">
        <v>1.6</v>
      </c>
      <c r="J6366" s="42">
        <v>1.9</v>
      </c>
      <c r="K6366" s="33">
        <v>0.1</v>
      </c>
      <c r="L6366" s="42">
        <v>0.8</v>
      </c>
      <c r="M6366" s="33">
        <v>0.3</v>
      </c>
      <c r="N6366" s="42">
        <v>0</v>
      </c>
      <c r="O6366" s="33">
        <v>0.3</v>
      </c>
      <c r="P6366" s="42">
        <v>344.27</v>
      </c>
      <c r="Q6366" s="33">
        <v>246.16</v>
      </c>
      <c r="R6366" s="42">
        <v>275.93</v>
      </c>
      <c r="S6366" s="33">
        <v>264.45999999999998</v>
      </c>
      <c r="T6366" s="42">
        <v>7.43</v>
      </c>
      <c r="U6366" s="33">
        <v>7.73</v>
      </c>
      <c r="V6366" s="116">
        <v>7.86</v>
      </c>
    </row>
    <row r="6367" spans="1:22" x14ac:dyDescent="0.25">
      <c r="A6367" s="26" t="s">
        <v>7206</v>
      </c>
      <c r="B6367" s="42">
        <v>0.7</v>
      </c>
      <c r="C6367" s="33">
        <v>5.5</v>
      </c>
      <c r="D6367" s="42">
        <v>5</v>
      </c>
      <c r="E6367" s="33">
        <v>0.1</v>
      </c>
      <c r="F6367" s="42">
        <v>1.4</v>
      </c>
      <c r="G6367" s="33">
        <v>1.2</v>
      </c>
      <c r="H6367" s="42">
        <v>0.1</v>
      </c>
      <c r="I6367" s="33">
        <v>1.6</v>
      </c>
      <c r="J6367" s="42">
        <v>1.4</v>
      </c>
      <c r="K6367" s="33">
        <v>0.2</v>
      </c>
      <c r="L6367" s="42">
        <v>0.9</v>
      </c>
      <c r="M6367" s="33">
        <v>0.2</v>
      </c>
      <c r="N6367" s="42">
        <v>0</v>
      </c>
      <c r="O6367" s="33">
        <v>0.1</v>
      </c>
      <c r="P6367" s="42">
        <v>337.49</v>
      </c>
      <c r="Q6367" s="33">
        <v>244.28</v>
      </c>
      <c r="R6367" s="42">
        <v>273.86</v>
      </c>
      <c r="S6367" s="33">
        <v>264.64999999999998</v>
      </c>
      <c r="T6367" s="42">
        <v>7.76</v>
      </c>
      <c r="U6367" s="33">
        <v>7.91</v>
      </c>
      <c r="V6367" s="116">
        <v>8.06</v>
      </c>
    </row>
    <row r="6368" spans="1:22" x14ac:dyDescent="0.25">
      <c r="A6368" s="26" t="s">
        <v>7207</v>
      </c>
      <c r="B6368" s="42">
        <v>0.7</v>
      </c>
      <c r="C6368" s="33">
        <v>8.1999999999999993</v>
      </c>
      <c r="D6368" s="42">
        <v>6</v>
      </c>
      <c r="E6368" s="33">
        <v>0.2</v>
      </c>
      <c r="F6368" s="42">
        <v>1.4</v>
      </c>
      <c r="G6368" s="33">
        <v>1.9</v>
      </c>
      <c r="H6368" s="42">
        <v>0.1</v>
      </c>
      <c r="I6368" s="33">
        <v>1.9</v>
      </c>
      <c r="J6368" s="42">
        <v>1.8</v>
      </c>
      <c r="K6368" s="33">
        <v>0.3</v>
      </c>
      <c r="L6368" s="42">
        <v>1</v>
      </c>
      <c r="M6368" s="33">
        <v>0.2</v>
      </c>
      <c r="N6368" s="42">
        <v>0</v>
      </c>
      <c r="O6368" s="33">
        <v>0.3</v>
      </c>
      <c r="P6368" s="42">
        <v>278.82</v>
      </c>
      <c r="Q6368" s="33">
        <v>186.52</v>
      </c>
      <c r="R6368" s="42">
        <v>218.89</v>
      </c>
      <c r="S6368" s="33">
        <v>265.14999999999998</v>
      </c>
      <c r="T6368" s="42">
        <v>10.4</v>
      </c>
      <c r="U6368" s="33">
        <v>10.72</v>
      </c>
      <c r="V6368" s="116">
        <v>10.31</v>
      </c>
    </row>
    <row r="6369" spans="1:22" x14ac:dyDescent="0.25">
      <c r="A6369" s="26" t="s">
        <v>7208</v>
      </c>
      <c r="B6369" s="42">
        <v>0.9</v>
      </c>
      <c r="C6369" s="33">
        <v>4.5999999999999996</v>
      </c>
      <c r="D6369" s="42">
        <v>4.7</v>
      </c>
      <c r="E6369" s="33">
        <v>0.1</v>
      </c>
      <c r="F6369" s="42">
        <v>1.1000000000000001</v>
      </c>
      <c r="G6369" s="33">
        <v>1.1000000000000001</v>
      </c>
      <c r="H6369" s="42">
        <v>0</v>
      </c>
      <c r="I6369" s="33">
        <v>1.2</v>
      </c>
      <c r="J6369" s="42">
        <v>1.3</v>
      </c>
      <c r="K6369" s="33">
        <v>0.2</v>
      </c>
      <c r="L6369" s="42">
        <v>0.8</v>
      </c>
      <c r="M6369" s="33">
        <v>0.1</v>
      </c>
      <c r="N6369" s="42">
        <v>0.1</v>
      </c>
      <c r="O6369" s="33">
        <v>0.1</v>
      </c>
      <c r="P6369" s="42">
        <v>370.51</v>
      </c>
      <c r="Q6369" s="33">
        <v>257.66000000000003</v>
      </c>
      <c r="R6369" s="42">
        <v>294.86</v>
      </c>
      <c r="S6369" s="33">
        <v>263.86</v>
      </c>
      <c r="T6369" s="42">
        <v>6.73</v>
      </c>
      <c r="U6369" s="33">
        <v>6.94</v>
      </c>
      <c r="V6369" s="116">
        <v>7.02</v>
      </c>
    </row>
    <row r="6370" spans="1:22" x14ac:dyDescent="0.25">
      <c r="A6370" s="26" t="s">
        <v>7209</v>
      </c>
      <c r="B6370" s="42">
        <v>0.8</v>
      </c>
      <c r="C6370" s="33">
        <v>5.2</v>
      </c>
      <c r="D6370" s="42">
        <v>4.7</v>
      </c>
      <c r="E6370" s="33">
        <v>0.1</v>
      </c>
      <c r="F6370" s="42">
        <v>1.2</v>
      </c>
      <c r="G6370" s="33">
        <v>1.3</v>
      </c>
      <c r="H6370" s="42">
        <v>0.1</v>
      </c>
      <c r="I6370" s="33">
        <v>1.3</v>
      </c>
      <c r="J6370" s="42">
        <v>1.4</v>
      </c>
      <c r="K6370" s="33">
        <v>0.1</v>
      </c>
      <c r="L6370" s="42">
        <v>0.7</v>
      </c>
      <c r="M6370" s="33">
        <v>0</v>
      </c>
      <c r="N6370" s="42">
        <v>0</v>
      </c>
      <c r="O6370" s="33">
        <v>0.2</v>
      </c>
      <c r="P6370" s="42">
        <v>342.24</v>
      </c>
      <c r="Q6370" s="33">
        <v>245.14</v>
      </c>
      <c r="R6370" s="42">
        <v>276.44</v>
      </c>
      <c r="S6370" s="33">
        <v>264.25</v>
      </c>
      <c r="T6370" s="42">
        <v>7.47</v>
      </c>
      <c r="U6370" s="33">
        <v>7.7</v>
      </c>
      <c r="V6370" s="116">
        <v>7.35</v>
      </c>
    </row>
    <row r="6371" spans="1:22" x14ac:dyDescent="0.25">
      <c r="A6371" s="26" t="s">
        <v>7210</v>
      </c>
      <c r="B6371" s="42">
        <v>0.3</v>
      </c>
      <c r="C6371" s="33">
        <v>2.7</v>
      </c>
      <c r="D6371" s="42">
        <v>3.9</v>
      </c>
      <c r="E6371" s="33">
        <v>0.1</v>
      </c>
      <c r="F6371" s="42">
        <v>1.2</v>
      </c>
      <c r="G6371" s="33">
        <v>0.9</v>
      </c>
      <c r="H6371" s="42">
        <v>0.1</v>
      </c>
      <c r="I6371" s="33">
        <v>1.1000000000000001</v>
      </c>
      <c r="J6371" s="42">
        <v>1.1000000000000001</v>
      </c>
      <c r="K6371" s="33">
        <v>0.1</v>
      </c>
      <c r="L6371" s="42">
        <v>0.6</v>
      </c>
      <c r="M6371" s="33">
        <v>0.2</v>
      </c>
      <c r="N6371" s="42">
        <v>0</v>
      </c>
      <c r="O6371" s="33">
        <v>0.2</v>
      </c>
      <c r="P6371" s="42">
        <v>427.07</v>
      </c>
      <c r="Q6371" s="33">
        <v>294.58999999999997</v>
      </c>
      <c r="R6371" s="42">
        <v>336.86</v>
      </c>
      <c r="S6371" s="33">
        <v>262.66000000000003</v>
      </c>
      <c r="T6371" s="42">
        <v>5.04</v>
      </c>
      <c r="U6371" s="33">
        <v>5.16</v>
      </c>
      <c r="V6371" s="116">
        <v>5.19</v>
      </c>
    </row>
    <row r="6372" spans="1:22" x14ac:dyDescent="0.25">
      <c r="A6372" s="26" t="s">
        <v>7211</v>
      </c>
      <c r="B6372" s="42">
        <v>0.2</v>
      </c>
      <c r="C6372" s="33">
        <v>2.7</v>
      </c>
      <c r="D6372" s="42">
        <v>3.8</v>
      </c>
      <c r="E6372" s="33">
        <v>0.1</v>
      </c>
      <c r="F6372" s="42">
        <v>1.1000000000000001</v>
      </c>
      <c r="G6372" s="33">
        <v>1</v>
      </c>
      <c r="H6372" s="42">
        <v>0.1</v>
      </c>
      <c r="I6372" s="33">
        <v>1</v>
      </c>
      <c r="J6372" s="42">
        <v>1</v>
      </c>
      <c r="K6372" s="33">
        <v>0.1</v>
      </c>
      <c r="L6372" s="42">
        <v>0.6</v>
      </c>
      <c r="M6372" s="33">
        <v>0</v>
      </c>
      <c r="N6372" s="42">
        <v>0.1</v>
      </c>
      <c r="O6372" s="33">
        <v>0.1</v>
      </c>
      <c r="P6372" s="42">
        <v>456.51</v>
      </c>
      <c r="Q6372" s="33">
        <v>309.92</v>
      </c>
      <c r="R6372" s="42">
        <v>354.88</v>
      </c>
      <c r="S6372" s="33">
        <v>261.95</v>
      </c>
      <c r="T6372" s="42">
        <v>4.83</v>
      </c>
      <c r="U6372" s="33">
        <v>4.95</v>
      </c>
      <c r="V6372" s="116">
        <v>4.96</v>
      </c>
    </row>
    <row r="6373" spans="1:22" x14ac:dyDescent="0.25">
      <c r="A6373" s="26" t="s">
        <v>7212</v>
      </c>
      <c r="B6373" s="42">
        <v>0.3</v>
      </c>
      <c r="C6373" s="33">
        <v>2.8</v>
      </c>
      <c r="D6373" s="42">
        <v>3.6</v>
      </c>
      <c r="E6373" s="33">
        <v>0.1</v>
      </c>
      <c r="F6373" s="42">
        <v>1</v>
      </c>
      <c r="G6373" s="33">
        <v>1</v>
      </c>
      <c r="H6373" s="42">
        <v>0.1</v>
      </c>
      <c r="I6373" s="33">
        <v>0.9</v>
      </c>
      <c r="J6373" s="42">
        <v>1.1000000000000001</v>
      </c>
      <c r="K6373" s="33">
        <v>0.1</v>
      </c>
      <c r="L6373" s="42">
        <v>0.6</v>
      </c>
      <c r="M6373" s="33">
        <v>0.1</v>
      </c>
      <c r="N6373" s="42">
        <v>0</v>
      </c>
      <c r="O6373" s="33">
        <v>0.1</v>
      </c>
      <c r="P6373" s="42">
        <v>440.24</v>
      </c>
      <c r="Q6373" s="33">
        <v>301.56</v>
      </c>
      <c r="R6373" s="42">
        <v>343.09</v>
      </c>
      <c r="S6373" s="33">
        <v>262.12</v>
      </c>
      <c r="T6373" s="42">
        <v>5.03</v>
      </c>
      <c r="U6373" s="33">
        <v>5.0599999999999996</v>
      </c>
      <c r="V6373" s="116">
        <v>5.0599999999999996</v>
      </c>
    </row>
    <row r="6374" spans="1:22" x14ac:dyDescent="0.25">
      <c r="A6374" s="26" t="s">
        <v>7213</v>
      </c>
      <c r="B6374" s="42">
        <v>0.6</v>
      </c>
      <c r="C6374" s="33">
        <v>4</v>
      </c>
      <c r="D6374" s="42">
        <v>4.5999999999999996</v>
      </c>
      <c r="E6374" s="33">
        <v>0.1</v>
      </c>
      <c r="F6374" s="42">
        <v>1.3</v>
      </c>
      <c r="G6374" s="33">
        <v>1.1000000000000001</v>
      </c>
      <c r="H6374" s="42">
        <v>0.1</v>
      </c>
      <c r="I6374" s="33">
        <v>1.4</v>
      </c>
      <c r="J6374" s="42">
        <v>1.5</v>
      </c>
      <c r="K6374" s="33">
        <v>0.2</v>
      </c>
      <c r="L6374" s="42">
        <v>0.7</v>
      </c>
      <c r="M6374" s="33">
        <v>0.2</v>
      </c>
      <c r="N6374" s="42">
        <v>0</v>
      </c>
      <c r="O6374" s="33">
        <v>0.1</v>
      </c>
      <c r="P6374" s="42">
        <v>359.7</v>
      </c>
      <c r="Q6374" s="33">
        <v>249.93</v>
      </c>
      <c r="R6374" s="42">
        <v>284.47000000000003</v>
      </c>
      <c r="S6374" s="33">
        <v>263.60000000000002</v>
      </c>
      <c r="T6374" s="42">
        <v>6.46</v>
      </c>
      <c r="U6374" s="33">
        <v>6.53</v>
      </c>
      <c r="V6374" s="116">
        <v>6.42</v>
      </c>
    </row>
    <row r="6375" spans="1:22" x14ac:dyDescent="0.25">
      <c r="A6375" s="26" t="s">
        <v>7214</v>
      </c>
      <c r="B6375" s="42">
        <v>0.4</v>
      </c>
      <c r="C6375" s="33">
        <v>4.5999999999999996</v>
      </c>
      <c r="D6375" s="42">
        <v>4.8</v>
      </c>
      <c r="E6375" s="33">
        <v>0.1</v>
      </c>
      <c r="F6375" s="42">
        <v>0.9</v>
      </c>
      <c r="G6375" s="33">
        <v>1.4</v>
      </c>
      <c r="H6375" s="42">
        <v>0.1</v>
      </c>
      <c r="I6375" s="33">
        <v>1.4</v>
      </c>
      <c r="J6375" s="42">
        <v>1.6</v>
      </c>
      <c r="K6375" s="33">
        <v>0.2</v>
      </c>
      <c r="L6375" s="42">
        <v>0.6</v>
      </c>
      <c r="M6375" s="33">
        <v>0.2</v>
      </c>
      <c r="N6375" s="42">
        <v>0</v>
      </c>
      <c r="O6375" s="33">
        <v>0.2</v>
      </c>
      <c r="P6375" s="42">
        <v>355.74</v>
      </c>
      <c r="Q6375" s="33">
        <v>246.76</v>
      </c>
      <c r="R6375" s="42">
        <v>279.48</v>
      </c>
      <c r="S6375" s="33">
        <v>264.22000000000003</v>
      </c>
      <c r="T6375" s="42">
        <v>6.78</v>
      </c>
      <c r="U6375" s="33">
        <v>6.89</v>
      </c>
      <c r="V6375" s="116">
        <v>6.86</v>
      </c>
    </row>
    <row r="6376" spans="1:22" x14ac:dyDescent="0.25">
      <c r="A6376" s="26" t="s">
        <v>7215</v>
      </c>
      <c r="B6376" s="42">
        <v>0.5</v>
      </c>
      <c r="C6376" s="33">
        <v>5</v>
      </c>
      <c r="D6376" s="42">
        <v>4.8</v>
      </c>
      <c r="E6376" s="33">
        <v>0</v>
      </c>
      <c r="F6376" s="42">
        <v>1.1000000000000001</v>
      </c>
      <c r="G6376" s="33">
        <v>1.5</v>
      </c>
      <c r="H6376" s="42">
        <v>0.1</v>
      </c>
      <c r="I6376" s="33">
        <v>1.4</v>
      </c>
      <c r="J6376" s="42">
        <v>1.4</v>
      </c>
      <c r="K6376" s="33">
        <v>0.2</v>
      </c>
      <c r="L6376" s="42">
        <v>0.8</v>
      </c>
      <c r="M6376" s="33">
        <v>0.1</v>
      </c>
      <c r="N6376" s="42">
        <v>0</v>
      </c>
      <c r="O6376" s="33">
        <v>0.1</v>
      </c>
      <c r="P6376" s="42">
        <v>337.41</v>
      </c>
      <c r="Q6376" s="33">
        <v>237.61</v>
      </c>
      <c r="R6376" s="42">
        <v>266.82</v>
      </c>
      <c r="S6376" s="33">
        <v>264.5</v>
      </c>
      <c r="T6376" s="42">
        <v>7.53</v>
      </c>
      <c r="U6376" s="33">
        <v>7.53</v>
      </c>
      <c r="V6376" s="116">
        <v>7.52</v>
      </c>
    </row>
    <row r="6377" spans="1:22" x14ac:dyDescent="0.25">
      <c r="A6377" s="26" t="s">
        <v>7216</v>
      </c>
      <c r="B6377" s="42">
        <v>0.5</v>
      </c>
      <c r="C6377" s="33">
        <v>3.9</v>
      </c>
      <c r="D6377" s="42">
        <v>4.5</v>
      </c>
      <c r="E6377" s="33">
        <v>0.2</v>
      </c>
      <c r="F6377" s="42">
        <v>1</v>
      </c>
      <c r="G6377" s="33">
        <v>1.4</v>
      </c>
      <c r="H6377" s="42">
        <v>0.1</v>
      </c>
      <c r="I6377" s="33">
        <v>1.6</v>
      </c>
      <c r="J6377" s="42">
        <v>1.4</v>
      </c>
      <c r="K6377" s="33">
        <v>0.2</v>
      </c>
      <c r="L6377" s="42">
        <v>0.5</v>
      </c>
      <c r="M6377" s="33">
        <v>0.1</v>
      </c>
      <c r="N6377" s="42">
        <v>0</v>
      </c>
      <c r="O6377" s="33">
        <v>0.2</v>
      </c>
      <c r="P6377" s="42">
        <v>337.14</v>
      </c>
      <c r="Q6377" s="33">
        <v>236.06</v>
      </c>
      <c r="R6377" s="42">
        <v>270.47000000000003</v>
      </c>
      <c r="S6377" s="33">
        <v>264.22000000000003</v>
      </c>
      <c r="T6377" s="42">
        <v>6.51</v>
      </c>
      <c r="U6377" s="33">
        <v>6.42</v>
      </c>
      <c r="V6377" s="116">
        <v>6.16</v>
      </c>
    </row>
    <row r="6378" spans="1:22" x14ac:dyDescent="0.25">
      <c r="A6378" s="26" t="s">
        <v>7217</v>
      </c>
      <c r="B6378" s="42">
        <v>0.8</v>
      </c>
      <c r="C6378" s="33">
        <v>5.0999999999999996</v>
      </c>
      <c r="D6378" s="42">
        <v>4.9000000000000004</v>
      </c>
      <c r="E6378" s="33">
        <v>0.1</v>
      </c>
      <c r="F6378" s="42">
        <v>0.9</v>
      </c>
      <c r="G6378" s="33">
        <v>1.4</v>
      </c>
      <c r="H6378" s="42">
        <v>0.1</v>
      </c>
      <c r="I6378" s="33">
        <v>1.3</v>
      </c>
      <c r="J6378" s="42">
        <v>1.4</v>
      </c>
      <c r="K6378" s="33">
        <v>0.1</v>
      </c>
      <c r="L6378" s="42">
        <v>0.7</v>
      </c>
      <c r="M6378" s="33">
        <v>0.2</v>
      </c>
      <c r="N6378" s="42">
        <v>0</v>
      </c>
      <c r="O6378" s="33">
        <v>0.3</v>
      </c>
      <c r="P6378" s="42">
        <v>347.66</v>
      </c>
      <c r="Q6378" s="33">
        <v>246.76</v>
      </c>
      <c r="R6378" s="42">
        <v>276.94</v>
      </c>
      <c r="S6378" s="33">
        <v>264.70999999999998</v>
      </c>
      <c r="T6378" s="42">
        <v>7.13</v>
      </c>
      <c r="U6378" s="33">
        <v>7.23</v>
      </c>
      <c r="V6378" s="116">
        <v>7.1</v>
      </c>
    </row>
    <row r="6379" spans="1:22" x14ac:dyDescent="0.25">
      <c r="A6379" s="26" t="s">
        <v>7218</v>
      </c>
      <c r="B6379" s="42">
        <v>0.6</v>
      </c>
      <c r="C6379" s="33">
        <v>4.7</v>
      </c>
      <c r="D6379" s="42">
        <v>4.3</v>
      </c>
      <c r="E6379" s="33">
        <v>0.1</v>
      </c>
      <c r="F6379" s="42">
        <v>1</v>
      </c>
      <c r="G6379" s="33">
        <v>1.2</v>
      </c>
      <c r="H6379" s="42">
        <v>0.2</v>
      </c>
      <c r="I6379" s="33">
        <v>1.1000000000000001</v>
      </c>
      <c r="J6379" s="42">
        <v>1</v>
      </c>
      <c r="K6379" s="33">
        <v>0.2</v>
      </c>
      <c r="L6379" s="42">
        <v>0.6</v>
      </c>
      <c r="M6379" s="33">
        <v>0.1</v>
      </c>
      <c r="N6379" s="42">
        <v>0</v>
      </c>
      <c r="O6379" s="33">
        <v>0.2</v>
      </c>
      <c r="P6379" s="42">
        <v>353.07</v>
      </c>
      <c r="Q6379" s="33">
        <v>251.68</v>
      </c>
      <c r="R6379" s="42">
        <v>288.2</v>
      </c>
      <c r="S6379" s="33">
        <v>264.86</v>
      </c>
      <c r="T6379" s="42">
        <v>6.57</v>
      </c>
      <c r="U6379" s="33">
        <v>6.73</v>
      </c>
      <c r="V6379" s="116">
        <v>6.6</v>
      </c>
    </row>
    <row r="6380" spans="1:22" x14ac:dyDescent="0.25">
      <c r="A6380" s="26" t="s">
        <v>7219</v>
      </c>
      <c r="B6380" s="42">
        <v>0.6</v>
      </c>
      <c r="C6380" s="33">
        <v>5.2</v>
      </c>
      <c r="D6380" s="42">
        <v>4.5999999999999996</v>
      </c>
      <c r="E6380" s="33">
        <v>0.1</v>
      </c>
      <c r="F6380" s="42">
        <v>1.1000000000000001</v>
      </c>
      <c r="G6380" s="33">
        <v>1.2</v>
      </c>
      <c r="H6380" s="42">
        <v>0.2</v>
      </c>
      <c r="I6380" s="33">
        <v>1.3</v>
      </c>
      <c r="J6380" s="42">
        <v>1.4</v>
      </c>
      <c r="K6380" s="33">
        <v>0.1</v>
      </c>
      <c r="L6380" s="42">
        <v>0.6</v>
      </c>
      <c r="M6380" s="33">
        <v>0.1</v>
      </c>
      <c r="N6380" s="42">
        <v>0</v>
      </c>
      <c r="O6380" s="33">
        <v>0.2</v>
      </c>
      <c r="P6380" s="42">
        <v>354.59</v>
      </c>
      <c r="Q6380" s="33">
        <v>250.01</v>
      </c>
      <c r="R6380" s="42">
        <v>278.74</v>
      </c>
      <c r="S6380" s="33">
        <v>264.87</v>
      </c>
      <c r="T6380" s="42">
        <v>7.3</v>
      </c>
      <c r="U6380" s="33">
        <v>7.39</v>
      </c>
      <c r="V6380" s="116">
        <v>7.18</v>
      </c>
    </row>
    <row r="6381" spans="1:22" x14ac:dyDescent="0.25">
      <c r="A6381" s="26" t="s">
        <v>7220</v>
      </c>
      <c r="B6381" s="42">
        <v>0.4</v>
      </c>
      <c r="C6381" s="33">
        <v>4.0999999999999996</v>
      </c>
      <c r="D6381" s="42">
        <v>4.5</v>
      </c>
      <c r="E6381" s="33">
        <v>0.1</v>
      </c>
      <c r="F6381" s="42">
        <v>1</v>
      </c>
      <c r="G6381" s="33">
        <v>1.2</v>
      </c>
      <c r="H6381" s="42">
        <v>0.1</v>
      </c>
      <c r="I6381" s="33">
        <v>1.2</v>
      </c>
      <c r="J6381" s="42">
        <v>1.1000000000000001</v>
      </c>
      <c r="K6381" s="33">
        <v>0.2</v>
      </c>
      <c r="L6381" s="42">
        <v>0.6</v>
      </c>
      <c r="M6381" s="33">
        <v>0.1</v>
      </c>
      <c r="N6381" s="42">
        <v>0.1</v>
      </c>
      <c r="O6381" s="33">
        <v>0.1</v>
      </c>
      <c r="P6381" s="42">
        <v>359.42</v>
      </c>
      <c r="Q6381" s="33">
        <v>254.76</v>
      </c>
      <c r="R6381" s="42">
        <v>292.62</v>
      </c>
      <c r="S6381" s="33">
        <v>264.41000000000003</v>
      </c>
      <c r="T6381" s="42">
        <v>6.38</v>
      </c>
      <c r="U6381" s="33">
        <v>6.43</v>
      </c>
      <c r="V6381" s="116">
        <v>6.44</v>
      </c>
    </row>
    <row r="6382" spans="1:22" x14ac:dyDescent="0.25">
      <c r="A6382" s="26" t="s">
        <v>7221</v>
      </c>
      <c r="B6382" s="42">
        <v>0.2</v>
      </c>
      <c r="C6382" s="33">
        <v>2.9</v>
      </c>
      <c r="D6382" s="42">
        <v>3.8</v>
      </c>
      <c r="E6382" s="33">
        <v>0.1</v>
      </c>
      <c r="F6382" s="42">
        <v>0.9</v>
      </c>
      <c r="G6382" s="33">
        <v>0.9</v>
      </c>
      <c r="H6382" s="42">
        <v>0.1</v>
      </c>
      <c r="I6382" s="33">
        <v>0.9</v>
      </c>
      <c r="J6382" s="42">
        <v>1</v>
      </c>
      <c r="K6382" s="33">
        <v>0.1</v>
      </c>
      <c r="L6382" s="42">
        <v>0.6</v>
      </c>
      <c r="M6382" s="33">
        <v>0.3</v>
      </c>
      <c r="N6382" s="42">
        <v>0</v>
      </c>
      <c r="O6382" s="33">
        <v>0.2</v>
      </c>
      <c r="P6382" s="42">
        <v>437.36</v>
      </c>
      <c r="Q6382" s="33">
        <v>303.72000000000003</v>
      </c>
      <c r="R6382" s="42">
        <v>350</v>
      </c>
      <c r="S6382" s="33">
        <v>263.56</v>
      </c>
      <c r="T6382" s="42">
        <v>4.91</v>
      </c>
      <c r="U6382" s="33">
        <v>5.0599999999999996</v>
      </c>
      <c r="V6382" s="116">
        <v>5.14</v>
      </c>
    </row>
    <row r="6383" spans="1:22" x14ac:dyDescent="0.25">
      <c r="A6383" s="26" t="s">
        <v>7222</v>
      </c>
      <c r="B6383" s="42">
        <v>0.2</v>
      </c>
      <c r="C6383" s="33">
        <v>2.6</v>
      </c>
      <c r="D6383" s="42">
        <v>3.7</v>
      </c>
      <c r="E6383" s="33">
        <v>0.1</v>
      </c>
      <c r="F6383" s="42">
        <v>0.9</v>
      </c>
      <c r="G6383" s="33">
        <v>1</v>
      </c>
      <c r="H6383" s="42">
        <v>0.1</v>
      </c>
      <c r="I6383" s="33">
        <v>1</v>
      </c>
      <c r="J6383" s="42">
        <v>1</v>
      </c>
      <c r="K6383" s="33">
        <v>0.1</v>
      </c>
      <c r="L6383" s="42">
        <v>0.7</v>
      </c>
      <c r="M6383" s="33">
        <v>0.1</v>
      </c>
      <c r="N6383" s="42">
        <v>0</v>
      </c>
      <c r="O6383" s="33">
        <v>0.2</v>
      </c>
      <c r="P6383" s="42">
        <v>450.67</v>
      </c>
      <c r="Q6383" s="33">
        <v>311.05</v>
      </c>
      <c r="R6383" s="42">
        <v>356.9</v>
      </c>
      <c r="S6383" s="33">
        <v>263.87</v>
      </c>
      <c r="T6383" s="42">
        <v>4.5999999999999996</v>
      </c>
      <c r="U6383" s="33">
        <v>4.6900000000000004</v>
      </c>
      <c r="V6383" s="116">
        <v>4.72</v>
      </c>
    </row>
    <row r="6384" spans="1:22" x14ac:dyDescent="0.25">
      <c r="A6384" s="26" t="s">
        <v>7223</v>
      </c>
      <c r="B6384" s="42">
        <v>0.2</v>
      </c>
      <c r="C6384" s="33">
        <v>2.5</v>
      </c>
      <c r="D6384" s="42">
        <v>3.6</v>
      </c>
      <c r="E6384" s="33">
        <v>0.1</v>
      </c>
      <c r="F6384" s="42">
        <v>1</v>
      </c>
      <c r="G6384" s="33">
        <v>0.8</v>
      </c>
      <c r="H6384" s="42">
        <v>0.1</v>
      </c>
      <c r="I6384" s="33">
        <v>0.9</v>
      </c>
      <c r="J6384" s="42">
        <v>1.1000000000000001</v>
      </c>
      <c r="K6384" s="33">
        <v>0.1</v>
      </c>
      <c r="L6384" s="42">
        <v>0.5</v>
      </c>
      <c r="M6384" s="33">
        <v>0.2</v>
      </c>
      <c r="N6384" s="42">
        <v>0</v>
      </c>
      <c r="O6384" s="33">
        <v>0.2</v>
      </c>
      <c r="P6384" s="42">
        <v>433.82</v>
      </c>
      <c r="Q6384" s="33">
        <v>298.39</v>
      </c>
      <c r="R6384" s="42">
        <v>342.56</v>
      </c>
      <c r="S6384" s="33">
        <v>263.77</v>
      </c>
      <c r="T6384" s="42">
        <v>4.7300000000000004</v>
      </c>
      <c r="U6384" s="33">
        <v>4.78</v>
      </c>
      <c r="V6384" s="116">
        <v>4.8600000000000003</v>
      </c>
    </row>
    <row r="6385" spans="1:22" x14ac:dyDescent="0.25">
      <c r="A6385" s="26" t="s">
        <v>7224</v>
      </c>
      <c r="B6385" s="42">
        <v>0.8</v>
      </c>
      <c r="C6385" s="33">
        <v>4.9000000000000004</v>
      </c>
      <c r="D6385" s="42">
        <v>4.9000000000000004</v>
      </c>
      <c r="E6385" s="33">
        <v>0.1</v>
      </c>
      <c r="F6385" s="42">
        <v>1.2</v>
      </c>
      <c r="G6385" s="33">
        <v>1.2</v>
      </c>
      <c r="H6385" s="42">
        <v>0.1</v>
      </c>
      <c r="I6385" s="33">
        <v>1.4</v>
      </c>
      <c r="J6385" s="42">
        <v>1.5</v>
      </c>
      <c r="K6385" s="33">
        <v>0.2</v>
      </c>
      <c r="L6385" s="42">
        <v>0.9</v>
      </c>
      <c r="M6385" s="33">
        <v>0.2</v>
      </c>
      <c r="N6385" s="42">
        <v>0</v>
      </c>
      <c r="O6385" s="33">
        <v>0.2</v>
      </c>
      <c r="P6385" s="42">
        <v>333.55</v>
      </c>
      <c r="Q6385" s="33">
        <v>234.22</v>
      </c>
      <c r="R6385" s="42">
        <v>265.95999999999998</v>
      </c>
      <c r="S6385" s="33">
        <v>265.93</v>
      </c>
      <c r="T6385" s="42">
        <v>7.75</v>
      </c>
      <c r="U6385" s="33">
        <v>7.75</v>
      </c>
      <c r="V6385" s="116">
        <v>7.67</v>
      </c>
    </row>
    <row r="6386" spans="1:22" x14ac:dyDescent="0.25">
      <c r="A6386" s="26" t="s">
        <v>7225</v>
      </c>
      <c r="B6386" s="42">
        <v>0.5</v>
      </c>
      <c r="C6386" s="33">
        <v>4.7</v>
      </c>
      <c r="D6386" s="42">
        <v>4.8</v>
      </c>
      <c r="E6386" s="33">
        <v>0.1</v>
      </c>
      <c r="F6386" s="42">
        <v>1.3</v>
      </c>
      <c r="G6386" s="33">
        <v>1.3</v>
      </c>
      <c r="H6386" s="42">
        <v>0.1</v>
      </c>
      <c r="I6386" s="33">
        <v>1.7</v>
      </c>
      <c r="J6386" s="42">
        <v>1.7</v>
      </c>
      <c r="K6386" s="33">
        <v>0.2</v>
      </c>
      <c r="L6386" s="42">
        <v>0.9</v>
      </c>
      <c r="M6386" s="33">
        <v>0.1</v>
      </c>
      <c r="N6386" s="42">
        <v>0.1</v>
      </c>
      <c r="O6386" s="33">
        <v>0.1</v>
      </c>
      <c r="P6386" s="42">
        <v>337.17</v>
      </c>
      <c r="Q6386" s="33">
        <v>230.98</v>
      </c>
      <c r="R6386" s="42">
        <v>267.48</v>
      </c>
      <c r="S6386" s="33">
        <v>265.42</v>
      </c>
      <c r="T6386" s="42">
        <v>6.97</v>
      </c>
      <c r="U6386" s="33">
        <v>6.99</v>
      </c>
      <c r="V6386" s="116">
        <v>6.82</v>
      </c>
    </row>
    <row r="6387" spans="1:22" x14ac:dyDescent="0.25">
      <c r="A6387" s="26" t="s">
        <v>7226</v>
      </c>
      <c r="B6387" s="42">
        <v>0.6</v>
      </c>
      <c r="C6387" s="33">
        <v>4.5</v>
      </c>
      <c r="D6387" s="42">
        <v>4.5999999999999996</v>
      </c>
      <c r="E6387" s="33">
        <v>0.1</v>
      </c>
      <c r="F6387" s="42">
        <v>1.2</v>
      </c>
      <c r="G6387" s="33">
        <v>1.1000000000000001</v>
      </c>
      <c r="H6387" s="42">
        <v>0.1</v>
      </c>
      <c r="I6387" s="33">
        <v>1.3</v>
      </c>
      <c r="J6387" s="42">
        <v>1.5</v>
      </c>
      <c r="K6387" s="33">
        <v>0.2</v>
      </c>
      <c r="L6387" s="42">
        <v>0.8</v>
      </c>
      <c r="M6387" s="33">
        <v>0.2</v>
      </c>
      <c r="N6387" s="42">
        <v>0.1</v>
      </c>
      <c r="O6387" s="33">
        <v>0.1</v>
      </c>
      <c r="P6387" s="42">
        <v>345.9</v>
      </c>
      <c r="Q6387" s="33">
        <v>239.58</v>
      </c>
      <c r="R6387" s="42">
        <v>276.60000000000002</v>
      </c>
      <c r="S6387" s="33">
        <v>265.60000000000002</v>
      </c>
      <c r="T6387" s="42">
        <v>6.85</v>
      </c>
      <c r="U6387" s="33">
        <v>6.84</v>
      </c>
      <c r="V6387" s="116">
        <v>6.76</v>
      </c>
    </row>
    <row r="6388" spans="1:22" x14ac:dyDescent="0.25">
      <c r="A6388" s="26" t="s">
        <v>7227</v>
      </c>
      <c r="B6388" s="42">
        <v>0.5</v>
      </c>
      <c r="C6388" s="33">
        <v>4.7</v>
      </c>
      <c r="D6388" s="42">
        <v>4.5999999999999996</v>
      </c>
      <c r="E6388" s="33">
        <v>0.1</v>
      </c>
      <c r="F6388" s="42">
        <v>1.1000000000000001</v>
      </c>
      <c r="G6388" s="33">
        <v>1.3</v>
      </c>
      <c r="H6388" s="42">
        <v>0</v>
      </c>
      <c r="I6388" s="33">
        <v>1.4</v>
      </c>
      <c r="J6388" s="42">
        <v>1.5</v>
      </c>
      <c r="K6388" s="33">
        <v>0.2</v>
      </c>
      <c r="L6388" s="42">
        <v>0.9</v>
      </c>
      <c r="M6388" s="33">
        <v>0.2</v>
      </c>
      <c r="N6388" s="42">
        <v>0</v>
      </c>
      <c r="O6388" s="33">
        <v>0.1</v>
      </c>
      <c r="P6388" s="42">
        <v>345.15</v>
      </c>
      <c r="Q6388" s="33">
        <v>237.81</v>
      </c>
      <c r="R6388" s="42">
        <v>274.39999999999998</v>
      </c>
      <c r="S6388" s="33">
        <v>265.51</v>
      </c>
      <c r="T6388" s="42">
        <v>6.81</v>
      </c>
      <c r="U6388" s="33">
        <v>7.12</v>
      </c>
      <c r="V6388" s="116">
        <v>6.88</v>
      </c>
    </row>
    <row r="6389" spans="1:22" x14ac:dyDescent="0.25">
      <c r="A6389" s="26" t="s">
        <v>7228</v>
      </c>
      <c r="B6389" s="42">
        <v>0.5</v>
      </c>
      <c r="C6389" s="33">
        <v>3.9</v>
      </c>
      <c r="D6389" s="42">
        <v>4.5</v>
      </c>
      <c r="E6389" s="33">
        <v>0.2</v>
      </c>
      <c r="F6389" s="42">
        <v>1.1000000000000001</v>
      </c>
      <c r="G6389" s="33">
        <v>1.3</v>
      </c>
      <c r="H6389" s="42">
        <v>0.1</v>
      </c>
      <c r="I6389" s="33">
        <v>1.4</v>
      </c>
      <c r="J6389" s="42">
        <v>1.5</v>
      </c>
      <c r="K6389" s="33">
        <v>0.2</v>
      </c>
      <c r="L6389" s="42">
        <v>0.8</v>
      </c>
      <c r="M6389" s="33">
        <v>0.2</v>
      </c>
      <c r="N6389" s="42">
        <v>0</v>
      </c>
      <c r="O6389" s="33">
        <v>0.1</v>
      </c>
      <c r="P6389" s="42">
        <v>346.43</v>
      </c>
      <c r="Q6389" s="33">
        <v>239.51</v>
      </c>
      <c r="R6389" s="42">
        <v>275.72000000000003</v>
      </c>
      <c r="S6389" s="33">
        <v>265.77999999999997</v>
      </c>
      <c r="T6389" s="42">
        <v>6.42</v>
      </c>
      <c r="U6389" s="33">
        <v>6.63</v>
      </c>
      <c r="V6389" s="116">
        <v>6.49</v>
      </c>
    </row>
    <row r="6390" spans="1:22" x14ac:dyDescent="0.25">
      <c r="A6390" s="26" t="s">
        <v>7229</v>
      </c>
      <c r="B6390" s="42">
        <v>0.7</v>
      </c>
      <c r="C6390" s="33">
        <v>3.7</v>
      </c>
      <c r="D6390" s="42">
        <v>4.5</v>
      </c>
      <c r="E6390" s="33">
        <v>0.1</v>
      </c>
      <c r="F6390" s="42">
        <v>1.1000000000000001</v>
      </c>
      <c r="G6390" s="33">
        <v>1.3</v>
      </c>
      <c r="H6390" s="42">
        <v>0.2</v>
      </c>
      <c r="I6390" s="33">
        <v>1.4</v>
      </c>
      <c r="J6390" s="42">
        <v>1.6</v>
      </c>
      <c r="K6390" s="33">
        <v>0.3</v>
      </c>
      <c r="L6390" s="42">
        <v>0.9</v>
      </c>
      <c r="M6390" s="33">
        <v>0.2</v>
      </c>
      <c r="N6390" s="42">
        <v>0</v>
      </c>
      <c r="O6390" s="33">
        <v>0.1</v>
      </c>
      <c r="P6390" s="42">
        <v>355.97</v>
      </c>
      <c r="Q6390" s="33">
        <v>243.36</v>
      </c>
      <c r="R6390" s="42">
        <v>281.95</v>
      </c>
      <c r="S6390" s="33">
        <v>265.97000000000003</v>
      </c>
      <c r="T6390" s="42">
        <v>5.96</v>
      </c>
      <c r="U6390" s="33">
        <v>6.18</v>
      </c>
      <c r="V6390" s="116">
        <v>5.98</v>
      </c>
    </row>
    <row r="6391" spans="1:22" x14ac:dyDescent="0.25">
      <c r="A6391" s="26" t="s">
        <v>7230</v>
      </c>
      <c r="B6391" s="42">
        <v>0.7</v>
      </c>
      <c r="C6391" s="33">
        <v>3.4</v>
      </c>
      <c r="D6391" s="42">
        <v>4.2</v>
      </c>
      <c r="E6391" s="33">
        <v>0.2</v>
      </c>
      <c r="F6391" s="42">
        <v>1.3</v>
      </c>
      <c r="G6391" s="33">
        <v>1.3</v>
      </c>
      <c r="H6391" s="42">
        <v>0.1</v>
      </c>
      <c r="I6391" s="33">
        <v>1.8</v>
      </c>
      <c r="J6391" s="42">
        <v>1.6</v>
      </c>
      <c r="K6391" s="33">
        <v>0.3</v>
      </c>
      <c r="L6391" s="42">
        <v>0.7</v>
      </c>
      <c r="M6391" s="33">
        <v>0.1</v>
      </c>
      <c r="N6391" s="42">
        <v>0</v>
      </c>
      <c r="O6391" s="33">
        <v>0.2</v>
      </c>
      <c r="P6391" s="42">
        <v>356.3</v>
      </c>
      <c r="Q6391" s="33">
        <v>242.77</v>
      </c>
      <c r="R6391" s="42">
        <v>283.87</v>
      </c>
      <c r="S6391" s="33">
        <v>265.82</v>
      </c>
      <c r="T6391" s="42">
        <v>6.12</v>
      </c>
      <c r="U6391" s="33">
        <v>6.23</v>
      </c>
      <c r="V6391" s="116">
        <v>5.89</v>
      </c>
    </row>
    <row r="6392" spans="1:22" x14ac:dyDescent="0.25">
      <c r="A6392" s="26" t="s">
        <v>7231</v>
      </c>
      <c r="B6392" s="42">
        <v>0.9</v>
      </c>
      <c r="C6392" s="33">
        <v>5.2</v>
      </c>
      <c r="D6392" s="42">
        <v>4.7</v>
      </c>
      <c r="E6392" s="33">
        <v>0</v>
      </c>
      <c r="F6392" s="42">
        <v>1.3</v>
      </c>
      <c r="G6392" s="33">
        <v>1.3</v>
      </c>
      <c r="H6392" s="42">
        <v>0.1</v>
      </c>
      <c r="I6392" s="33">
        <v>1.8</v>
      </c>
      <c r="J6392" s="42">
        <v>1.5</v>
      </c>
      <c r="K6392" s="33">
        <v>0.2</v>
      </c>
      <c r="L6392" s="42">
        <v>0.8</v>
      </c>
      <c r="M6392" s="33">
        <v>0.1</v>
      </c>
      <c r="N6392" s="42">
        <v>0</v>
      </c>
      <c r="O6392" s="33">
        <v>0.3</v>
      </c>
      <c r="P6392" s="42">
        <v>331.5</v>
      </c>
      <c r="Q6392" s="33">
        <v>238.7</v>
      </c>
      <c r="R6392" s="42">
        <v>273.27</v>
      </c>
      <c r="S6392" s="33">
        <v>266.20999999999998</v>
      </c>
      <c r="T6392" s="42">
        <v>7.89</v>
      </c>
      <c r="U6392" s="33">
        <v>8.06</v>
      </c>
      <c r="V6392" s="116">
        <v>7.56</v>
      </c>
    </row>
    <row r="6393" spans="1:22" x14ac:dyDescent="0.25">
      <c r="A6393" s="26" t="s">
        <v>7232</v>
      </c>
      <c r="B6393" s="42">
        <v>1</v>
      </c>
      <c r="C6393" s="33">
        <v>2.9</v>
      </c>
      <c r="D6393" s="42">
        <v>4.5999999999999996</v>
      </c>
      <c r="E6393" s="33">
        <v>0.2</v>
      </c>
      <c r="F6393" s="42">
        <v>1.4</v>
      </c>
      <c r="G6393" s="33">
        <v>1.5</v>
      </c>
      <c r="H6393" s="42">
        <v>0.2</v>
      </c>
      <c r="I6393" s="33">
        <v>2</v>
      </c>
      <c r="J6393" s="42">
        <v>1.2</v>
      </c>
      <c r="K6393" s="33">
        <v>0.1</v>
      </c>
      <c r="L6393" s="42">
        <v>0.4</v>
      </c>
      <c r="M6393" s="33">
        <v>0</v>
      </c>
      <c r="N6393" s="42">
        <v>0.1</v>
      </c>
      <c r="O6393" s="33">
        <v>0.1</v>
      </c>
      <c r="P6393" s="42">
        <v>316.10000000000002</v>
      </c>
      <c r="Q6393" s="33">
        <v>218.93</v>
      </c>
      <c r="R6393" s="42">
        <v>250.58</v>
      </c>
      <c r="S6393" s="33">
        <v>265.05</v>
      </c>
      <c r="T6393" s="42">
        <v>6.34</v>
      </c>
      <c r="U6393" s="33">
        <v>6.38</v>
      </c>
      <c r="V6393" s="116">
        <v>5.92</v>
      </c>
    </row>
    <row r="6394" spans="1:22" x14ac:dyDescent="0.25">
      <c r="A6394" s="26" t="s">
        <v>7233</v>
      </c>
      <c r="B6394" s="42">
        <v>0.5</v>
      </c>
      <c r="C6394" s="33">
        <v>3.9</v>
      </c>
      <c r="D6394" s="42">
        <v>4.9000000000000004</v>
      </c>
      <c r="E6394" s="33">
        <v>0</v>
      </c>
      <c r="F6394" s="42">
        <v>1.2</v>
      </c>
      <c r="G6394" s="33">
        <v>1.3</v>
      </c>
      <c r="H6394" s="42">
        <v>0.1</v>
      </c>
      <c r="I6394" s="33">
        <v>1.9</v>
      </c>
      <c r="J6394" s="42">
        <v>1.7</v>
      </c>
      <c r="K6394" s="33">
        <v>0.3</v>
      </c>
      <c r="L6394" s="42">
        <v>0.7</v>
      </c>
      <c r="M6394" s="33">
        <v>0.1</v>
      </c>
      <c r="N6394" s="42">
        <v>0.1</v>
      </c>
      <c r="O6394" s="33">
        <v>0.1</v>
      </c>
      <c r="P6394" s="42">
        <v>313.74</v>
      </c>
      <c r="Q6394" s="33">
        <v>215.4</v>
      </c>
      <c r="R6394" s="42">
        <v>248.24</v>
      </c>
      <c r="S6394" s="33">
        <v>264.47000000000003</v>
      </c>
      <c r="T6394" s="42">
        <v>7.04</v>
      </c>
      <c r="U6394" s="33">
        <v>7.05</v>
      </c>
      <c r="V6394" s="116">
        <v>6.73</v>
      </c>
    </row>
    <row r="6395" spans="1:22" x14ac:dyDescent="0.25">
      <c r="A6395" s="26" t="s">
        <v>7234</v>
      </c>
      <c r="B6395" s="42">
        <v>0.6</v>
      </c>
      <c r="C6395" s="33">
        <v>4.9000000000000004</v>
      </c>
      <c r="D6395" s="42">
        <v>4.7</v>
      </c>
      <c r="E6395" s="33">
        <v>0.1</v>
      </c>
      <c r="F6395" s="42">
        <v>1.4</v>
      </c>
      <c r="G6395" s="33">
        <v>1.5</v>
      </c>
      <c r="H6395" s="42">
        <v>0.1</v>
      </c>
      <c r="I6395" s="33">
        <v>1</v>
      </c>
      <c r="J6395" s="42">
        <v>0.9</v>
      </c>
      <c r="K6395" s="33">
        <v>0.1</v>
      </c>
      <c r="L6395" s="42">
        <v>0.6</v>
      </c>
      <c r="M6395" s="33">
        <v>0.2</v>
      </c>
      <c r="N6395" s="42">
        <v>0</v>
      </c>
      <c r="O6395" s="33">
        <v>0.1</v>
      </c>
      <c r="P6395" s="42">
        <v>314.64</v>
      </c>
      <c r="Q6395" s="33">
        <v>216.37</v>
      </c>
      <c r="R6395" s="42">
        <v>251.85</v>
      </c>
      <c r="S6395" s="33">
        <v>264.13</v>
      </c>
      <c r="T6395" s="42">
        <v>7.2</v>
      </c>
      <c r="U6395" s="33">
        <v>7.15</v>
      </c>
      <c r="V6395" s="116">
        <v>6.9</v>
      </c>
    </row>
    <row r="6396" spans="1:22" x14ac:dyDescent="0.25">
      <c r="A6396" s="26" t="s">
        <v>7235</v>
      </c>
      <c r="B6396" s="42">
        <v>0.5</v>
      </c>
      <c r="C6396" s="33">
        <v>2.8</v>
      </c>
      <c r="D6396" s="42">
        <v>3.8</v>
      </c>
      <c r="E6396" s="33">
        <v>0.1</v>
      </c>
      <c r="F6396" s="42">
        <v>1</v>
      </c>
      <c r="G6396" s="33">
        <v>1.2</v>
      </c>
      <c r="H6396" s="42">
        <v>0</v>
      </c>
      <c r="I6396" s="33">
        <v>0.7</v>
      </c>
      <c r="J6396" s="42">
        <v>0.9</v>
      </c>
      <c r="K6396" s="33">
        <v>0.1</v>
      </c>
      <c r="L6396" s="42">
        <v>0.6</v>
      </c>
      <c r="M6396" s="33">
        <v>0.2</v>
      </c>
      <c r="N6396" s="42">
        <v>0.1</v>
      </c>
      <c r="O6396" s="33">
        <v>0.1</v>
      </c>
      <c r="P6396" s="42">
        <v>403.86</v>
      </c>
      <c r="Q6396" s="33">
        <v>275.95</v>
      </c>
      <c r="R6396" s="42">
        <v>317.5</v>
      </c>
      <c r="S6396" s="33">
        <v>262.58999999999997</v>
      </c>
      <c r="T6396" s="42">
        <v>4.8099999999999996</v>
      </c>
      <c r="U6396" s="33">
        <v>4.7300000000000004</v>
      </c>
      <c r="V6396" s="116">
        <v>4.79</v>
      </c>
    </row>
    <row r="6397" spans="1:22" x14ac:dyDescent="0.25">
      <c r="A6397" s="26" t="s">
        <v>7236</v>
      </c>
      <c r="B6397" s="42">
        <v>0.6</v>
      </c>
      <c r="C6397" s="33">
        <v>3.4</v>
      </c>
      <c r="D6397" s="42">
        <v>4.2</v>
      </c>
      <c r="E6397" s="33">
        <v>0</v>
      </c>
      <c r="F6397" s="42">
        <v>1.2</v>
      </c>
      <c r="G6397" s="33">
        <v>1.2</v>
      </c>
      <c r="H6397" s="42">
        <v>0.1</v>
      </c>
      <c r="I6397" s="33">
        <v>0.9</v>
      </c>
      <c r="J6397" s="42">
        <v>0.9</v>
      </c>
      <c r="K6397" s="33">
        <v>0</v>
      </c>
      <c r="L6397" s="42">
        <v>0.6</v>
      </c>
      <c r="M6397" s="33">
        <v>0.3</v>
      </c>
      <c r="N6397" s="42">
        <v>0</v>
      </c>
      <c r="O6397" s="33">
        <v>0.2</v>
      </c>
      <c r="P6397" s="42">
        <v>374.16</v>
      </c>
      <c r="Q6397" s="33">
        <v>245.26</v>
      </c>
      <c r="R6397" s="42">
        <v>292.19</v>
      </c>
      <c r="S6397" s="33">
        <v>262.83</v>
      </c>
      <c r="T6397" s="42">
        <v>5.59</v>
      </c>
      <c r="U6397" s="33">
        <v>5.69</v>
      </c>
      <c r="V6397" s="116">
        <v>5.59</v>
      </c>
    </row>
    <row r="6398" spans="1:22" x14ac:dyDescent="0.25">
      <c r="A6398" s="26" t="s">
        <v>7237</v>
      </c>
      <c r="B6398" s="42">
        <v>0.7</v>
      </c>
      <c r="C6398" s="33">
        <v>4</v>
      </c>
      <c r="D6398" s="42">
        <v>4.3</v>
      </c>
      <c r="E6398" s="33">
        <v>0.1</v>
      </c>
      <c r="F6398" s="42">
        <v>1.2</v>
      </c>
      <c r="G6398" s="33">
        <v>1.1000000000000001</v>
      </c>
      <c r="H6398" s="42">
        <v>0.2</v>
      </c>
      <c r="I6398" s="33">
        <v>0.7</v>
      </c>
      <c r="J6398" s="42">
        <v>0.8</v>
      </c>
      <c r="K6398" s="33">
        <v>0.1</v>
      </c>
      <c r="L6398" s="42">
        <v>0.4</v>
      </c>
      <c r="M6398" s="33">
        <v>0.1</v>
      </c>
      <c r="N6398" s="42">
        <v>0.1</v>
      </c>
      <c r="O6398" s="33">
        <v>0.1</v>
      </c>
      <c r="P6398" s="42">
        <v>327.3</v>
      </c>
      <c r="Q6398" s="33">
        <v>221.34</v>
      </c>
      <c r="R6398" s="42">
        <v>258.60000000000002</v>
      </c>
      <c r="S6398" s="33">
        <v>264.2</v>
      </c>
      <c r="T6398" s="42">
        <v>6.4</v>
      </c>
      <c r="U6398" s="33">
        <v>6.33</v>
      </c>
      <c r="V6398" s="116">
        <v>6.16</v>
      </c>
    </row>
    <row r="6399" spans="1:22" x14ac:dyDescent="0.25">
      <c r="A6399" s="26" t="s">
        <v>7238</v>
      </c>
      <c r="B6399" s="42">
        <v>1</v>
      </c>
      <c r="C6399" s="33">
        <v>5.3</v>
      </c>
      <c r="D6399" s="42">
        <v>4.8</v>
      </c>
      <c r="E6399" s="33">
        <v>0.2</v>
      </c>
      <c r="F6399" s="42">
        <v>1.3</v>
      </c>
      <c r="G6399" s="33">
        <v>1.2</v>
      </c>
      <c r="H6399" s="42">
        <v>0.2</v>
      </c>
      <c r="I6399" s="33">
        <v>0.8</v>
      </c>
      <c r="J6399" s="42">
        <v>0.9</v>
      </c>
      <c r="K6399" s="33">
        <v>0.2</v>
      </c>
      <c r="L6399" s="42">
        <v>0.7</v>
      </c>
      <c r="M6399" s="33">
        <v>0.2</v>
      </c>
      <c r="N6399" s="42">
        <v>0.1</v>
      </c>
      <c r="O6399" s="33">
        <v>0.2</v>
      </c>
      <c r="P6399" s="42">
        <v>324.16000000000003</v>
      </c>
      <c r="Q6399" s="33">
        <v>218.96</v>
      </c>
      <c r="R6399" s="42">
        <v>262.43</v>
      </c>
      <c r="S6399" s="33">
        <v>264.75</v>
      </c>
      <c r="T6399" s="42">
        <v>7.09</v>
      </c>
      <c r="U6399" s="33">
        <v>7.2</v>
      </c>
      <c r="V6399" s="116">
        <v>6.75</v>
      </c>
    </row>
    <row r="6400" spans="1:22" x14ac:dyDescent="0.25">
      <c r="A6400" s="26" t="s">
        <v>7239</v>
      </c>
      <c r="B6400" s="42">
        <v>1.2</v>
      </c>
      <c r="C6400" s="33">
        <v>5.2</v>
      </c>
      <c r="D6400" s="42">
        <v>4.5</v>
      </c>
      <c r="E6400" s="33">
        <v>0.2</v>
      </c>
      <c r="F6400" s="42">
        <v>1.4</v>
      </c>
      <c r="G6400" s="33">
        <v>1.3</v>
      </c>
      <c r="H6400" s="42">
        <v>0</v>
      </c>
      <c r="I6400" s="33">
        <v>0.8</v>
      </c>
      <c r="J6400" s="42">
        <v>1.1000000000000001</v>
      </c>
      <c r="K6400" s="33">
        <v>0.2</v>
      </c>
      <c r="L6400" s="42">
        <v>0.7</v>
      </c>
      <c r="M6400" s="33">
        <v>0.3</v>
      </c>
      <c r="N6400" s="42">
        <v>0.1</v>
      </c>
      <c r="O6400" s="33">
        <v>0.2</v>
      </c>
      <c r="P6400" s="42">
        <v>319.7</v>
      </c>
      <c r="Q6400" s="33">
        <v>217.06</v>
      </c>
      <c r="R6400" s="42">
        <v>246.1</v>
      </c>
      <c r="S6400" s="33">
        <v>265.74</v>
      </c>
      <c r="T6400" s="42">
        <v>7.28</v>
      </c>
      <c r="U6400" s="33">
        <v>7.31</v>
      </c>
      <c r="V6400" s="116">
        <v>6.96</v>
      </c>
    </row>
    <row r="6401" spans="1:22" x14ac:dyDescent="0.25">
      <c r="A6401" s="26" t="s">
        <v>7240</v>
      </c>
      <c r="B6401" s="42">
        <v>0.6</v>
      </c>
      <c r="C6401" s="33">
        <v>5.3</v>
      </c>
      <c r="D6401" s="42">
        <v>5.2</v>
      </c>
      <c r="E6401" s="33">
        <v>0.1</v>
      </c>
      <c r="F6401" s="42">
        <v>1.3</v>
      </c>
      <c r="G6401" s="33">
        <v>1.6</v>
      </c>
      <c r="H6401" s="42">
        <v>0.1</v>
      </c>
      <c r="I6401" s="33">
        <v>1</v>
      </c>
      <c r="J6401" s="42">
        <v>1.1000000000000001</v>
      </c>
      <c r="K6401" s="33">
        <v>0.2</v>
      </c>
      <c r="L6401" s="42">
        <v>0.8</v>
      </c>
      <c r="M6401" s="33">
        <v>0.3</v>
      </c>
      <c r="N6401" s="42">
        <v>0.1</v>
      </c>
      <c r="O6401" s="33">
        <v>0.1</v>
      </c>
      <c r="P6401" s="42">
        <v>301.81</v>
      </c>
      <c r="Q6401" s="33">
        <v>206.52</v>
      </c>
      <c r="R6401" s="42">
        <v>243.2</v>
      </c>
      <c r="S6401" s="33">
        <v>266.83999999999997</v>
      </c>
      <c r="T6401" s="42">
        <v>7.78</v>
      </c>
      <c r="U6401" s="33">
        <v>8</v>
      </c>
      <c r="V6401" s="116">
        <v>7.93</v>
      </c>
    </row>
    <row r="6402" spans="1:22" x14ac:dyDescent="0.25">
      <c r="A6402" s="26" t="s">
        <v>7241</v>
      </c>
      <c r="B6402" s="42">
        <v>1.1000000000000001</v>
      </c>
      <c r="C6402" s="33">
        <v>9.5</v>
      </c>
      <c r="D6402" s="42">
        <v>7.2</v>
      </c>
      <c r="E6402" s="33">
        <v>0.3</v>
      </c>
      <c r="F6402" s="42">
        <v>1.9</v>
      </c>
      <c r="G6402" s="33">
        <v>2.4</v>
      </c>
      <c r="H6402" s="42">
        <v>0.2</v>
      </c>
      <c r="I6402" s="33">
        <v>1.7</v>
      </c>
      <c r="J6402" s="42">
        <v>1.8</v>
      </c>
      <c r="K6402" s="33">
        <v>0.3</v>
      </c>
      <c r="L6402" s="42">
        <v>0.8</v>
      </c>
      <c r="M6402" s="33">
        <v>0.4</v>
      </c>
      <c r="N6402" s="42">
        <v>0.1</v>
      </c>
      <c r="O6402" s="33">
        <v>0.2</v>
      </c>
      <c r="P6402" s="42">
        <v>215.04</v>
      </c>
      <c r="Q6402" s="33">
        <v>137.31</v>
      </c>
      <c r="R6402" s="42">
        <v>173.72</v>
      </c>
      <c r="S6402" s="33">
        <v>268.19</v>
      </c>
      <c r="T6402" s="42">
        <v>11.77</v>
      </c>
      <c r="U6402" s="33">
        <v>12.5</v>
      </c>
      <c r="V6402" s="116">
        <v>12.1</v>
      </c>
    </row>
    <row r="6403" spans="1:22" x14ac:dyDescent="0.25">
      <c r="A6403" s="26" t="s">
        <v>7242</v>
      </c>
      <c r="B6403" s="42">
        <v>0.6</v>
      </c>
      <c r="C6403" s="33">
        <v>9.5</v>
      </c>
      <c r="D6403" s="42">
        <v>7.4</v>
      </c>
      <c r="E6403" s="33">
        <v>0.2</v>
      </c>
      <c r="F6403" s="42">
        <v>2.1</v>
      </c>
      <c r="G6403" s="33">
        <v>2.7</v>
      </c>
      <c r="H6403" s="42">
        <v>0.3</v>
      </c>
      <c r="I6403" s="33">
        <v>2.8</v>
      </c>
      <c r="J6403" s="42">
        <v>2.5</v>
      </c>
      <c r="K6403" s="33">
        <v>0.4</v>
      </c>
      <c r="L6403" s="42">
        <v>1.1000000000000001</v>
      </c>
      <c r="M6403" s="33">
        <v>0.5</v>
      </c>
      <c r="N6403" s="42">
        <v>0.1</v>
      </c>
      <c r="O6403" s="33">
        <v>0.2</v>
      </c>
      <c r="P6403" s="42">
        <v>199.73</v>
      </c>
      <c r="Q6403" s="33">
        <v>128.44999999999999</v>
      </c>
      <c r="R6403" s="42">
        <v>158.19</v>
      </c>
      <c r="S6403" s="33">
        <v>269.41000000000003</v>
      </c>
      <c r="T6403" s="42">
        <v>12.29</v>
      </c>
      <c r="U6403" s="33">
        <v>12.85</v>
      </c>
      <c r="V6403" s="116">
        <v>12.85</v>
      </c>
    </row>
    <row r="6404" spans="1:22" x14ac:dyDescent="0.25">
      <c r="A6404" s="26" t="s">
        <v>7243</v>
      </c>
      <c r="B6404" s="42">
        <v>3.3</v>
      </c>
      <c r="C6404" s="33">
        <v>16.399999999999999</v>
      </c>
      <c r="D6404" s="42">
        <v>10.4</v>
      </c>
      <c r="E6404" s="33">
        <v>1.4</v>
      </c>
      <c r="F6404" s="42">
        <v>2.2999999999999998</v>
      </c>
      <c r="G6404" s="33">
        <v>4.5</v>
      </c>
      <c r="H6404" s="42">
        <v>0.8</v>
      </c>
      <c r="I6404" s="33">
        <v>5.5</v>
      </c>
      <c r="J6404" s="42">
        <v>3.4</v>
      </c>
      <c r="K6404" s="33">
        <v>0.6</v>
      </c>
      <c r="L6404" s="42">
        <v>1.6</v>
      </c>
      <c r="M6404" s="33">
        <v>0.5</v>
      </c>
      <c r="N6404" s="42">
        <v>0.2</v>
      </c>
      <c r="O6404" s="33">
        <v>0.3</v>
      </c>
      <c r="P6404" s="42">
        <v>130.46</v>
      </c>
      <c r="Q6404" s="33">
        <v>100.59</v>
      </c>
      <c r="R6404" s="42">
        <v>106.81</v>
      </c>
      <c r="S6404" s="33">
        <v>272.68</v>
      </c>
      <c r="T6404" s="42">
        <v>20.37</v>
      </c>
      <c r="U6404" s="33">
        <v>21.28</v>
      </c>
      <c r="V6404" s="116">
        <v>19.89</v>
      </c>
    </row>
    <row r="6405" spans="1:22" x14ac:dyDescent="0.25">
      <c r="A6405" s="26" t="s">
        <v>7244</v>
      </c>
      <c r="B6405" s="42">
        <v>3.8</v>
      </c>
      <c r="C6405" s="33">
        <v>16.399999999999999</v>
      </c>
      <c r="D6405" s="42">
        <v>11</v>
      </c>
      <c r="E6405" s="33">
        <v>1.4</v>
      </c>
      <c r="F6405" s="42">
        <v>2.1</v>
      </c>
      <c r="G6405" s="33">
        <v>4.4000000000000004</v>
      </c>
      <c r="H6405" s="42">
        <v>0.9</v>
      </c>
      <c r="I6405" s="33">
        <v>4.7</v>
      </c>
      <c r="J6405" s="42">
        <v>3.2</v>
      </c>
      <c r="K6405" s="33">
        <v>0.4</v>
      </c>
      <c r="L6405" s="42">
        <v>1.6</v>
      </c>
      <c r="M6405" s="33">
        <v>0.6</v>
      </c>
      <c r="N6405" s="42">
        <v>0.2</v>
      </c>
      <c r="O6405" s="33">
        <v>0.5</v>
      </c>
      <c r="P6405" s="42">
        <v>134.13</v>
      </c>
      <c r="Q6405" s="33">
        <v>102.7</v>
      </c>
      <c r="R6405" s="42">
        <v>109.73</v>
      </c>
      <c r="S6405" s="33">
        <v>272.54000000000002</v>
      </c>
      <c r="T6405" s="42">
        <v>20.53</v>
      </c>
      <c r="U6405" s="33">
        <v>21.69</v>
      </c>
      <c r="V6405" s="116">
        <v>20.2</v>
      </c>
    </row>
    <row r="6406" spans="1:22" x14ac:dyDescent="0.25">
      <c r="A6406" s="26" t="s">
        <v>7245</v>
      </c>
      <c r="B6406" s="42">
        <v>3</v>
      </c>
      <c r="C6406" s="33">
        <v>14.4</v>
      </c>
      <c r="D6406" s="42">
        <v>8.9</v>
      </c>
      <c r="E6406" s="33">
        <v>1.2</v>
      </c>
      <c r="F6406" s="42">
        <v>2.9</v>
      </c>
      <c r="G6406" s="33">
        <v>4</v>
      </c>
      <c r="H6406" s="42">
        <v>0.4</v>
      </c>
      <c r="I6406" s="33">
        <v>5.6</v>
      </c>
      <c r="J6406" s="42">
        <v>3.5</v>
      </c>
      <c r="K6406" s="33">
        <v>0.5</v>
      </c>
      <c r="L6406" s="42">
        <v>1.5</v>
      </c>
      <c r="M6406" s="33">
        <v>0.3</v>
      </c>
      <c r="N6406" s="42">
        <v>0.3</v>
      </c>
      <c r="O6406" s="33">
        <v>0.3</v>
      </c>
      <c r="P6406" s="42">
        <v>123.31</v>
      </c>
      <c r="Q6406" s="33">
        <v>95.18</v>
      </c>
      <c r="R6406" s="42">
        <v>101.15</v>
      </c>
      <c r="S6406" s="33">
        <v>272.85000000000002</v>
      </c>
      <c r="T6406" s="42">
        <v>18.21</v>
      </c>
      <c r="U6406" s="33">
        <v>19.100000000000001</v>
      </c>
      <c r="V6406" s="116">
        <v>17.649999999999999</v>
      </c>
    </row>
    <row r="6407" spans="1:22" x14ac:dyDescent="0.25">
      <c r="A6407" s="26" t="s">
        <v>7246</v>
      </c>
      <c r="B6407" s="42">
        <v>2.9</v>
      </c>
      <c r="C6407" s="33">
        <v>17.600000000000001</v>
      </c>
      <c r="D6407" s="42">
        <v>11.3</v>
      </c>
      <c r="E6407" s="33">
        <v>1.3</v>
      </c>
      <c r="F6407" s="42">
        <v>2.2000000000000002</v>
      </c>
      <c r="G6407" s="33">
        <v>4.5</v>
      </c>
      <c r="H6407" s="42">
        <v>0.8</v>
      </c>
      <c r="I6407" s="33">
        <v>4</v>
      </c>
      <c r="J6407" s="42">
        <v>3.6</v>
      </c>
      <c r="K6407" s="33">
        <v>0.5</v>
      </c>
      <c r="L6407" s="42">
        <v>1.7</v>
      </c>
      <c r="M6407" s="33">
        <v>0.7</v>
      </c>
      <c r="N6407" s="42">
        <v>0.3</v>
      </c>
      <c r="O6407" s="33">
        <v>0.1</v>
      </c>
      <c r="P6407" s="42">
        <v>122.43</v>
      </c>
      <c r="Q6407" s="33">
        <v>92.65</v>
      </c>
      <c r="R6407" s="42">
        <v>98.85</v>
      </c>
      <c r="S6407" s="33">
        <v>272.01</v>
      </c>
      <c r="T6407" s="42">
        <v>20.88</v>
      </c>
      <c r="U6407" s="33">
        <v>21.62</v>
      </c>
      <c r="V6407" s="116">
        <v>21.07</v>
      </c>
    </row>
    <row r="6408" spans="1:22" x14ac:dyDescent="0.25">
      <c r="A6408" s="26" t="s">
        <v>7247</v>
      </c>
      <c r="B6408" s="42">
        <v>3.5</v>
      </c>
      <c r="C6408" s="33">
        <v>16.399999999999999</v>
      </c>
      <c r="D6408" s="42">
        <v>11.8</v>
      </c>
      <c r="E6408" s="33">
        <v>1.2</v>
      </c>
      <c r="F6408" s="42">
        <v>2.7</v>
      </c>
      <c r="G6408" s="33">
        <v>4.7</v>
      </c>
      <c r="H6408" s="42">
        <v>0.5</v>
      </c>
      <c r="I6408" s="33">
        <v>6.1</v>
      </c>
      <c r="J6408" s="42">
        <v>4.2</v>
      </c>
      <c r="K6408" s="33">
        <v>0.4</v>
      </c>
      <c r="L6408" s="42">
        <v>1.5</v>
      </c>
      <c r="M6408" s="33">
        <v>0.4</v>
      </c>
      <c r="N6408" s="42">
        <v>0.3</v>
      </c>
      <c r="O6408" s="33">
        <v>0.1</v>
      </c>
      <c r="P6408" s="42">
        <v>113.12</v>
      </c>
      <c r="Q6408" s="33">
        <v>87.77</v>
      </c>
      <c r="R6408" s="42">
        <v>90.84</v>
      </c>
      <c r="S6408" s="33">
        <v>272.2</v>
      </c>
      <c r="T6408" s="42">
        <v>20.46</v>
      </c>
      <c r="U6408" s="33">
        <v>21.23</v>
      </c>
      <c r="V6408" s="116">
        <v>20.64</v>
      </c>
    </row>
    <row r="6409" spans="1:22" x14ac:dyDescent="0.25">
      <c r="A6409" s="26" t="s">
        <v>7248</v>
      </c>
      <c r="B6409" s="42">
        <v>4.2</v>
      </c>
      <c r="C6409" s="33">
        <v>12.4</v>
      </c>
      <c r="D6409" s="42">
        <v>6.6</v>
      </c>
      <c r="E6409" s="33">
        <v>1.4</v>
      </c>
      <c r="F6409" s="42">
        <v>3.6</v>
      </c>
      <c r="G6409" s="33">
        <v>4.0999999999999996</v>
      </c>
      <c r="H6409" s="42">
        <v>0.6</v>
      </c>
      <c r="I6409" s="33">
        <v>7.1</v>
      </c>
      <c r="J6409" s="42">
        <v>3.8</v>
      </c>
      <c r="K6409" s="33">
        <v>0.7</v>
      </c>
      <c r="L6409" s="42">
        <v>1.1000000000000001</v>
      </c>
      <c r="M6409" s="33">
        <v>0.8</v>
      </c>
      <c r="N6409" s="42">
        <v>0.4</v>
      </c>
      <c r="O6409" s="33">
        <v>0.4</v>
      </c>
      <c r="P6409" s="42">
        <v>107.42</v>
      </c>
      <c r="Q6409" s="33">
        <v>84.8</v>
      </c>
      <c r="R6409" s="42">
        <v>88.35</v>
      </c>
      <c r="S6409" s="33">
        <v>273.25</v>
      </c>
      <c r="T6409" s="42">
        <v>17.57</v>
      </c>
      <c r="U6409" s="33">
        <v>18.260000000000002</v>
      </c>
      <c r="V6409" s="116">
        <v>17.45</v>
      </c>
    </row>
    <row r="6410" spans="1:22" x14ac:dyDescent="0.25">
      <c r="A6410" s="26" t="s">
        <v>7249</v>
      </c>
      <c r="B6410" s="42">
        <v>2.2999999999999998</v>
      </c>
      <c r="C6410" s="33">
        <v>14.1</v>
      </c>
      <c r="D6410" s="42">
        <v>8.6999999999999993</v>
      </c>
      <c r="E6410" s="33">
        <v>1.3</v>
      </c>
      <c r="F6410" s="42">
        <v>3.2</v>
      </c>
      <c r="G6410" s="33">
        <v>4.4000000000000004</v>
      </c>
      <c r="H6410" s="42">
        <v>0.5</v>
      </c>
      <c r="I6410" s="33">
        <v>7.9</v>
      </c>
      <c r="J6410" s="42">
        <v>3.9</v>
      </c>
      <c r="K6410" s="33">
        <v>0.7</v>
      </c>
      <c r="L6410" s="42">
        <v>1.3</v>
      </c>
      <c r="M6410" s="33">
        <v>0.6</v>
      </c>
      <c r="N6410" s="42">
        <v>0.3</v>
      </c>
      <c r="O6410" s="33">
        <v>0.4</v>
      </c>
      <c r="P6410" s="42">
        <v>107.6</v>
      </c>
      <c r="Q6410" s="33">
        <v>84.68</v>
      </c>
      <c r="R6410" s="42">
        <v>88.74</v>
      </c>
      <c r="S6410" s="33">
        <v>273.52999999999997</v>
      </c>
      <c r="T6410" s="42">
        <v>18.5</v>
      </c>
      <c r="U6410" s="33">
        <v>18.98</v>
      </c>
      <c r="V6410" s="116">
        <v>18.36</v>
      </c>
    </row>
    <row r="6411" spans="1:22" x14ac:dyDescent="0.25">
      <c r="A6411" s="26" t="s">
        <v>7250</v>
      </c>
      <c r="B6411" s="42">
        <v>2.1</v>
      </c>
      <c r="C6411" s="33">
        <v>3.7</v>
      </c>
      <c r="D6411" s="42">
        <v>2.8</v>
      </c>
      <c r="E6411" s="33">
        <v>1.4</v>
      </c>
      <c r="F6411" s="42">
        <v>4.5999999999999996</v>
      </c>
      <c r="G6411" s="33">
        <v>1.4</v>
      </c>
      <c r="H6411" s="42">
        <v>1.2</v>
      </c>
      <c r="I6411" s="33">
        <v>5.0999999999999996</v>
      </c>
      <c r="J6411" s="42">
        <v>2.1</v>
      </c>
      <c r="K6411" s="33">
        <v>0.3</v>
      </c>
      <c r="L6411" s="42">
        <v>0.9</v>
      </c>
      <c r="M6411" s="33">
        <v>0.7</v>
      </c>
      <c r="N6411" s="42">
        <v>0.2</v>
      </c>
      <c r="O6411" s="33">
        <v>0.5</v>
      </c>
      <c r="P6411" s="42">
        <v>102.61</v>
      </c>
      <c r="Q6411" s="33">
        <v>75.489999999999995</v>
      </c>
      <c r="R6411" s="42">
        <v>82.31</v>
      </c>
      <c r="S6411" s="33">
        <v>269.31</v>
      </c>
      <c r="T6411" s="42">
        <v>7.2</v>
      </c>
      <c r="U6411" s="33">
        <v>9.86</v>
      </c>
      <c r="V6411" s="116">
        <v>7.41</v>
      </c>
    </row>
    <row r="6412" spans="1:22" x14ac:dyDescent="0.25">
      <c r="A6412" s="26" t="s">
        <v>7251</v>
      </c>
      <c r="B6412" s="42">
        <v>1.4</v>
      </c>
      <c r="C6412" s="33">
        <v>7</v>
      </c>
      <c r="D6412" s="42">
        <v>4.8</v>
      </c>
      <c r="E6412" s="33">
        <v>1</v>
      </c>
      <c r="F6412" s="42">
        <v>6.9</v>
      </c>
      <c r="G6412" s="33">
        <v>3</v>
      </c>
      <c r="H6412" s="42">
        <v>0.7</v>
      </c>
      <c r="I6412" s="33">
        <v>7</v>
      </c>
      <c r="J6412" s="42">
        <v>3.3</v>
      </c>
      <c r="K6412" s="33">
        <v>0.6</v>
      </c>
      <c r="L6412" s="42">
        <v>0.8</v>
      </c>
      <c r="M6412" s="33">
        <v>0.8</v>
      </c>
      <c r="N6412" s="42">
        <v>0.1</v>
      </c>
      <c r="O6412" s="33">
        <v>0.5</v>
      </c>
      <c r="P6412" s="42">
        <v>101.87</v>
      </c>
      <c r="Q6412" s="33">
        <v>75.790000000000006</v>
      </c>
      <c r="R6412" s="42">
        <v>81.260000000000005</v>
      </c>
      <c r="S6412" s="33">
        <v>269.06</v>
      </c>
      <c r="T6412" s="42">
        <v>11.28</v>
      </c>
      <c r="U6412" s="33">
        <v>15.28</v>
      </c>
      <c r="V6412" s="116">
        <v>12.59</v>
      </c>
    </row>
    <row r="6413" spans="1:22" x14ac:dyDescent="0.25">
      <c r="A6413" s="26" t="s">
        <v>7252</v>
      </c>
      <c r="B6413" s="42">
        <v>0.9</v>
      </c>
      <c r="C6413" s="33">
        <v>13.8</v>
      </c>
      <c r="D6413" s="42">
        <v>8.6999999999999993</v>
      </c>
      <c r="E6413" s="33">
        <v>0.4</v>
      </c>
      <c r="F6413" s="42">
        <v>1.8</v>
      </c>
      <c r="G6413" s="33">
        <v>3.1</v>
      </c>
      <c r="H6413" s="42">
        <v>0.3</v>
      </c>
      <c r="I6413" s="33">
        <v>3</v>
      </c>
      <c r="J6413" s="42">
        <v>2</v>
      </c>
      <c r="K6413" s="33">
        <v>0.3</v>
      </c>
      <c r="L6413" s="42">
        <v>0.9</v>
      </c>
      <c r="M6413" s="33">
        <v>0.6</v>
      </c>
      <c r="N6413" s="42">
        <v>0.2</v>
      </c>
      <c r="O6413" s="33">
        <v>0</v>
      </c>
      <c r="P6413" s="42">
        <v>162.53</v>
      </c>
      <c r="Q6413" s="33">
        <v>95.9</v>
      </c>
      <c r="R6413" s="42">
        <v>116.46</v>
      </c>
      <c r="S6413" s="33">
        <v>267.25</v>
      </c>
      <c r="T6413" s="42">
        <v>15.9</v>
      </c>
      <c r="U6413" s="33">
        <v>16.96</v>
      </c>
      <c r="V6413" s="116">
        <v>15.7</v>
      </c>
    </row>
    <row r="6414" spans="1:22" x14ac:dyDescent="0.25">
      <c r="A6414" s="26" t="s">
        <v>7253</v>
      </c>
      <c r="B6414" s="42">
        <v>1.1000000000000001</v>
      </c>
      <c r="C6414" s="33">
        <v>12.6</v>
      </c>
      <c r="D6414" s="42">
        <v>8.4</v>
      </c>
      <c r="E6414" s="33">
        <v>0.3</v>
      </c>
      <c r="F6414" s="42">
        <v>1.7</v>
      </c>
      <c r="G6414" s="33">
        <v>2.8</v>
      </c>
      <c r="H6414" s="42">
        <v>0.2</v>
      </c>
      <c r="I6414" s="33">
        <v>2.7</v>
      </c>
      <c r="J6414" s="42">
        <v>1.8</v>
      </c>
      <c r="K6414" s="33">
        <v>0.2</v>
      </c>
      <c r="L6414" s="42">
        <v>0.8</v>
      </c>
      <c r="M6414" s="33">
        <v>0.5</v>
      </c>
      <c r="N6414" s="42">
        <v>0.1</v>
      </c>
      <c r="O6414" s="33">
        <v>0.1</v>
      </c>
      <c r="P6414" s="42">
        <v>166.7</v>
      </c>
      <c r="Q6414" s="33">
        <v>105.54</v>
      </c>
      <c r="R6414" s="42">
        <v>138.75</v>
      </c>
      <c r="S6414" s="33">
        <v>267.08</v>
      </c>
      <c r="T6414" s="42">
        <v>14.61</v>
      </c>
      <c r="U6414" s="33">
        <v>15.89</v>
      </c>
      <c r="V6414" s="116">
        <v>14.7</v>
      </c>
    </row>
    <row r="6415" spans="1:22" x14ac:dyDescent="0.25">
      <c r="A6415" s="26" t="s">
        <v>7254</v>
      </c>
      <c r="B6415" s="42">
        <v>1.4</v>
      </c>
      <c r="C6415" s="33">
        <v>11.6</v>
      </c>
      <c r="D6415" s="42">
        <v>8.4</v>
      </c>
      <c r="E6415" s="33">
        <v>0.5</v>
      </c>
      <c r="F6415" s="42">
        <v>2</v>
      </c>
      <c r="G6415" s="33">
        <v>2.5</v>
      </c>
      <c r="H6415" s="42">
        <v>0.4</v>
      </c>
      <c r="I6415" s="33">
        <v>2.4</v>
      </c>
      <c r="J6415" s="42">
        <v>2</v>
      </c>
      <c r="K6415" s="33">
        <v>0.2</v>
      </c>
      <c r="L6415" s="42">
        <v>0.8</v>
      </c>
      <c r="M6415" s="33">
        <v>0.5</v>
      </c>
      <c r="N6415" s="42">
        <v>0.1</v>
      </c>
      <c r="O6415" s="33">
        <v>0.1</v>
      </c>
      <c r="P6415" s="42">
        <v>171.82</v>
      </c>
      <c r="Q6415" s="33">
        <v>106.83</v>
      </c>
      <c r="R6415" s="42">
        <v>143.01</v>
      </c>
      <c r="S6415" s="33">
        <v>267.01</v>
      </c>
      <c r="T6415" s="42">
        <v>13.85</v>
      </c>
      <c r="U6415" s="33">
        <v>14.76</v>
      </c>
      <c r="V6415" s="116">
        <v>14</v>
      </c>
    </row>
    <row r="6416" spans="1:22" x14ac:dyDescent="0.25">
      <c r="A6416" s="26" t="s">
        <v>7255</v>
      </c>
      <c r="B6416" s="42">
        <v>0.9</v>
      </c>
      <c r="C6416" s="33">
        <v>6</v>
      </c>
      <c r="D6416" s="42">
        <v>5</v>
      </c>
      <c r="E6416" s="33">
        <v>0.2</v>
      </c>
      <c r="F6416" s="42">
        <v>1.2</v>
      </c>
      <c r="G6416" s="33">
        <v>1.3</v>
      </c>
      <c r="H6416" s="42">
        <v>0.1</v>
      </c>
      <c r="I6416" s="33">
        <v>1.3</v>
      </c>
      <c r="J6416" s="42">
        <v>1.4</v>
      </c>
      <c r="K6416" s="33">
        <v>0.1</v>
      </c>
      <c r="L6416" s="42">
        <v>0.5</v>
      </c>
      <c r="M6416" s="33">
        <v>0.4</v>
      </c>
      <c r="N6416" s="42">
        <v>0.1</v>
      </c>
      <c r="O6416" s="33">
        <v>0</v>
      </c>
      <c r="P6416" s="42">
        <v>276.24</v>
      </c>
      <c r="Q6416" s="33">
        <v>181.96</v>
      </c>
      <c r="R6416" s="42">
        <v>219.71</v>
      </c>
      <c r="S6416" s="33">
        <v>265.2</v>
      </c>
      <c r="T6416" s="42">
        <v>7.93</v>
      </c>
      <c r="U6416" s="33">
        <v>8.33</v>
      </c>
      <c r="V6416" s="116">
        <v>7.62</v>
      </c>
    </row>
    <row r="6417" spans="1:22" x14ac:dyDescent="0.25">
      <c r="A6417" s="26" t="s">
        <v>7256</v>
      </c>
      <c r="B6417" s="42">
        <v>0.5</v>
      </c>
      <c r="C6417" s="33">
        <v>6.6</v>
      </c>
      <c r="D6417" s="42">
        <v>5.3</v>
      </c>
      <c r="E6417" s="33">
        <v>0.2</v>
      </c>
      <c r="F6417" s="42">
        <v>1.5</v>
      </c>
      <c r="G6417" s="33">
        <v>1.7</v>
      </c>
      <c r="H6417" s="42">
        <v>0.1</v>
      </c>
      <c r="I6417" s="33">
        <v>1.3</v>
      </c>
      <c r="J6417" s="42">
        <v>1</v>
      </c>
      <c r="K6417" s="33">
        <v>0.2</v>
      </c>
      <c r="L6417" s="42">
        <v>0.5</v>
      </c>
      <c r="M6417" s="33">
        <v>0.3</v>
      </c>
      <c r="N6417" s="42">
        <v>0.1</v>
      </c>
      <c r="O6417" s="33">
        <v>0.2</v>
      </c>
      <c r="P6417" s="42">
        <v>257.97000000000003</v>
      </c>
      <c r="Q6417" s="33">
        <v>166.78</v>
      </c>
      <c r="R6417" s="42">
        <v>199.37</v>
      </c>
      <c r="S6417" s="33">
        <v>265.52</v>
      </c>
      <c r="T6417" s="42">
        <v>8.75</v>
      </c>
      <c r="U6417" s="33">
        <v>9.4</v>
      </c>
      <c r="V6417" s="116">
        <v>8.9499999999999993</v>
      </c>
    </row>
    <row r="6418" spans="1:22" x14ac:dyDescent="0.25">
      <c r="A6418" s="26" t="s">
        <v>7257</v>
      </c>
      <c r="B6418" s="42">
        <v>1.4</v>
      </c>
      <c r="C6418" s="33">
        <v>10.199999999999999</v>
      </c>
      <c r="D6418" s="42">
        <v>6.3</v>
      </c>
      <c r="E6418" s="33">
        <v>0.4</v>
      </c>
      <c r="F6418" s="42">
        <v>1.8</v>
      </c>
      <c r="G6418" s="33">
        <v>1.9</v>
      </c>
      <c r="H6418" s="42">
        <v>0.3</v>
      </c>
      <c r="I6418" s="33">
        <v>1.4</v>
      </c>
      <c r="J6418" s="42">
        <v>1.1000000000000001</v>
      </c>
      <c r="K6418" s="33">
        <v>0.1</v>
      </c>
      <c r="L6418" s="42">
        <v>0.5</v>
      </c>
      <c r="M6418" s="33">
        <v>0.4</v>
      </c>
      <c r="N6418" s="42">
        <v>0.1</v>
      </c>
      <c r="O6418" s="33">
        <v>0.1</v>
      </c>
      <c r="P6418" s="42">
        <v>211.38</v>
      </c>
      <c r="Q6418" s="33">
        <v>142.71</v>
      </c>
      <c r="R6418" s="42">
        <v>166.32</v>
      </c>
      <c r="S6418" s="33">
        <v>266.66000000000003</v>
      </c>
      <c r="T6418" s="42">
        <v>12.25</v>
      </c>
      <c r="U6418" s="33">
        <v>13.2</v>
      </c>
      <c r="V6418" s="116">
        <v>12.06</v>
      </c>
    </row>
    <row r="6419" spans="1:22" x14ac:dyDescent="0.25">
      <c r="A6419" s="26" t="s">
        <v>7258</v>
      </c>
      <c r="B6419" s="42">
        <v>2.5</v>
      </c>
      <c r="C6419" s="33">
        <v>11.9</v>
      </c>
      <c r="D6419" s="42">
        <v>7</v>
      </c>
      <c r="E6419" s="33">
        <v>0.6</v>
      </c>
      <c r="F6419" s="42">
        <v>1.9</v>
      </c>
      <c r="G6419" s="33">
        <v>2.2999999999999998</v>
      </c>
      <c r="H6419" s="42">
        <v>0.3</v>
      </c>
      <c r="I6419" s="33">
        <v>1.4</v>
      </c>
      <c r="J6419" s="42">
        <v>1.2</v>
      </c>
      <c r="K6419" s="33">
        <v>0.2</v>
      </c>
      <c r="L6419" s="42">
        <v>0.6</v>
      </c>
      <c r="M6419" s="33">
        <v>0.5</v>
      </c>
      <c r="N6419" s="42">
        <v>0.1</v>
      </c>
      <c r="O6419" s="33">
        <v>0.3</v>
      </c>
      <c r="P6419" s="42">
        <v>211.9</v>
      </c>
      <c r="Q6419" s="33">
        <v>140.86000000000001</v>
      </c>
      <c r="R6419" s="42">
        <v>171.53</v>
      </c>
      <c r="S6419" s="33">
        <v>267.01</v>
      </c>
      <c r="T6419" s="42">
        <v>13.61</v>
      </c>
      <c r="U6419" s="33">
        <v>14.85</v>
      </c>
      <c r="V6419" s="116">
        <v>13.03</v>
      </c>
    </row>
    <row r="6420" spans="1:22" x14ac:dyDescent="0.25">
      <c r="A6420" s="26" t="s">
        <v>7259</v>
      </c>
      <c r="B6420" s="42">
        <v>1.8</v>
      </c>
      <c r="C6420" s="33">
        <v>11.5</v>
      </c>
      <c r="D6420" s="42">
        <v>7.1</v>
      </c>
      <c r="E6420" s="33">
        <v>0.6</v>
      </c>
      <c r="F6420" s="42">
        <v>1.7</v>
      </c>
      <c r="G6420" s="33">
        <v>2.2000000000000002</v>
      </c>
      <c r="H6420" s="42">
        <v>0.2</v>
      </c>
      <c r="I6420" s="33">
        <v>1.5</v>
      </c>
      <c r="J6420" s="42">
        <v>1.3</v>
      </c>
      <c r="K6420" s="33">
        <v>0.2</v>
      </c>
      <c r="L6420" s="42">
        <v>0.7</v>
      </c>
      <c r="M6420" s="33">
        <v>0.6</v>
      </c>
      <c r="N6420" s="42">
        <v>0.2</v>
      </c>
      <c r="O6420" s="33">
        <v>0.3</v>
      </c>
      <c r="P6420" s="42">
        <v>209.39</v>
      </c>
      <c r="Q6420" s="33">
        <v>142.91999999999999</v>
      </c>
      <c r="R6420" s="42">
        <v>167.84</v>
      </c>
      <c r="S6420" s="33">
        <v>266.74</v>
      </c>
      <c r="T6420" s="42">
        <v>13.18</v>
      </c>
      <c r="U6420" s="33">
        <v>14.58</v>
      </c>
      <c r="V6420" s="116">
        <v>12.83</v>
      </c>
    </row>
    <row r="6421" spans="1:22" x14ac:dyDescent="0.25">
      <c r="A6421" s="26" t="s">
        <v>7260</v>
      </c>
      <c r="B6421" s="42">
        <v>3.3</v>
      </c>
      <c r="C6421" s="33">
        <v>15.3</v>
      </c>
      <c r="D6421" s="42">
        <v>8.8000000000000007</v>
      </c>
      <c r="E6421" s="33">
        <v>0.8</v>
      </c>
      <c r="F6421" s="42">
        <v>2.1</v>
      </c>
      <c r="G6421" s="33">
        <v>2.4</v>
      </c>
      <c r="H6421" s="42">
        <v>0.6</v>
      </c>
      <c r="I6421" s="33">
        <v>1.3</v>
      </c>
      <c r="J6421" s="42">
        <v>1</v>
      </c>
      <c r="K6421" s="33">
        <v>0.4</v>
      </c>
      <c r="L6421" s="42">
        <v>0.7</v>
      </c>
      <c r="M6421" s="33">
        <v>0.5</v>
      </c>
      <c r="N6421" s="42">
        <v>0.1</v>
      </c>
      <c r="O6421" s="33">
        <v>0.3</v>
      </c>
      <c r="P6421" s="42">
        <v>194.74</v>
      </c>
      <c r="Q6421" s="33">
        <v>131.91</v>
      </c>
      <c r="R6421" s="42">
        <v>155.09</v>
      </c>
      <c r="S6421" s="33">
        <v>267.18</v>
      </c>
      <c r="T6421" s="42">
        <v>16.239999999999998</v>
      </c>
      <c r="U6421" s="33">
        <v>17.47</v>
      </c>
      <c r="V6421" s="116">
        <v>15.59</v>
      </c>
    </row>
    <row r="6422" spans="1:22" x14ac:dyDescent="0.25">
      <c r="A6422" s="26" t="s">
        <v>7261</v>
      </c>
      <c r="B6422" s="42">
        <v>3.5</v>
      </c>
      <c r="C6422" s="33">
        <v>11.4</v>
      </c>
      <c r="D6422" s="42">
        <v>7.7</v>
      </c>
      <c r="E6422" s="33">
        <v>0.8</v>
      </c>
      <c r="F6422" s="42">
        <v>1.5</v>
      </c>
      <c r="G6422" s="33">
        <v>2.4</v>
      </c>
      <c r="H6422" s="42">
        <v>0.1</v>
      </c>
      <c r="I6422" s="33">
        <v>1.9</v>
      </c>
      <c r="J6422" s="42">
        <v>1.3</v>
      </c>
      <c r="K6422" s="33">
        <v>0.3</v>
      </c>
      <c r="L6422" s="42">
        <v>0.7</v>
      </c>
      <c r="M6422" s="33">
        <v>0.4</v>
      </c>
      <c r="N6422" s="42">
        <v>0</v>
      </c>
      <c r="O6422" s="33">
        <v>0.2</v>
      </c>
      <c r="P6422" s="42">
        <v>189.57</v>
      </c>
      <c r="Q6422" s="33">
        <v>130.28</v>
      </c>
      <c r="R6422" s="42">
        <v>152.4</v>
      </c>
      <c r="S6422" s="33">
        <v>267.29000000000002</v>
      </c>
      <c r="T6422" s="42">
        <v>15.41</v>
      </c>
      <c r="U6422" s="33">
        <v>16.07</v>
      </c>
      <c r="V6422" s="116">
        <v>13.52</v>
      </c>
    </row>
    <row r="6423" spans="1:22" x14ac:dyDescent="0.25">
      <c r="A6423" s="26" t="s">
        <v>7262</v>
      </c>
      <c r="B6423" s="42">
        <v>2.2000000000000002</v>
      </c>
      <c r="C6423" s="33">
        <v>11.9</v>
      </c>
      <c r="D6423" s="42">
        <v>7.3</v>
      </c>
      <c r="E6423" s="33">
        <v>0.6</v>
      </c>
      <c r="F6423" s="42">
        <v>1.4</v>
      </c>
      <c r="G6423" s="33">
        <v>2.1</v>
      </c>
      <c r="H6423" s="42">
        <v>0.1</v>
      </c>
      <c r="I6423" s="33">
        <v>1.4</v>
      </c>
      <c r="J6423" s="42">
        <v>1.4</v>
      </c>
      <c r="K6423" s="33">
        <v>0.1</v>
      </c>
      <c r="L6423" s="42">
        <v>0.7</v>
      </c>
      <c r="M6423" s="33">
        <v>0.5</v>
      </c>
      <c r="N6423" s="42">
        <v>0.1</v>
      </c>
      <c r="O6423" s="33">
        <v>0.3</v>
      </c>
      <c r="P6423" s="42">
        <v>215.36</v>
      </c>
      <c r="Q6423" s="33">
        <v>142.76</v>
      </c>
      <c r="R6423" s="42">
        <v>159.57</v>
      </c>
      <c r="S6423" s="33">
        <v>266.89</v>
      </c>
      <c r="T6423" s="42">
        <v>13.63</v>
      </c>
      <c r="U6423" s="33">
        <v>14.69</v>
      </c>
      <c r="V6423" s="116">
        <v>12.7</v>
      </c>
    </row>
    <row r="6424" spans="1:22" x14ac:dyDescent="0.25">
      <c r="A6424" s="26" t="s">
        <v>7263</v>
      </c>
      <c r="B6424" s="42">
        <v>1.7</v>
      </c>
      <c r="C6424" s="33">
        <v>11.4</v>
      </c>
      <c r="D6424" s="42">
        <v>6.8</v>
      </c>
      <c r="E6424" s="33">
        <v>0.6</v>
      </c>
      <c r="F6424" s="42">
        <v>1.4</v>
      </c>
      <c r="G6424" s="33">
        <v>1.8</v>
      </c>
      <c r="H6424" s="42">
        <v>0</v>
      </c>
      <c r="I6424" s="33">
        <v>1.5</v>
      </c>
      <c r="J6424" s="42">
        <v>1.4</v>
      </c>
      <c r="K6424" s="33">
        <v>0.1</v>
      </c>
      <c r="L6424" s="42">
        <v>0.7</v>
      </c>
      <c r="M6424" s="33">
        <v>0.5</v>
      </c>
      <c r="N6424" s="42">
        <v>0.2</v>
      </c>
      <c r="O6424" s="33">
        <v>0.2</v>
      </c>
      <c r="P6424" s="42">
        <v>202.21</v>
      </c>
      <c r="Q6424" s="33">
        <v>135.5</v>
      </c>
      <c r="R6424" s="42">
        <v>160.31</v>
      </c>
      <c r="S6424" s="33">
        <v>267.11</v>
      </c>
      <c r="T6424" s="42">
        <v>13.5</v>
      </c>
      <c r="U6424" s="33">
        <v>14.53</v>
      </c>
      <c r="V6424" s="116">
        <v>12.92</v>
      </c>
    </row>
    <row r="6425" spans="1:22" x14ac:dyDescent="0.25">
      <c r="A6425" s="26" t="s">
        <v>7264</v>
      </c>
      <c r="B6425" s="42">
        <v>2.6</v>
      </c>
      <c r="C6425" s="33">
        <v>11</v>
      </c>
      <c r="D6425" s="42">
        <v>6.5</v>
      </c>
      <c r="E6425" s="33">
        <v>0.7</v>
      </c>
      <c r="F6425" s="42">
        <v>1.8</v>
      </c>
      <c r="G6425" s="33">
        <v>2.2999999999999998</v>
      </c>
      <c r="H6425" s="42">
        <v>0.3</v>
      </c>
      <c r="I6425" s="33">
        <v>1.8</v>
      </c>
      <c r="J6425" s="42">
        <v>1.4</v>
      </c>
      <c r="K6425" s="33">
        <v>0.3</v>
      </c>
      <c r="L6425" s="42">
        <v>0.7</v>
      </c>
      <c r="M6425" s="33">
        <v>0.5</v>
      </c>
      <c r="N6425" s="42">
        <v>0.2</v>
      </c>
      <c r="O6425" s="33">
        <v>0.2</v>
      </c>
      <c r="P6425" s="42">
        <v>197.41</v>
      </c>
      <c r="Q6425" s="33">
        <v>136.19999999999999</v>
      </c>
      <c r="R6425" s="42">
        <v>160.54</v>
      </c>
      <c r="S6425" s="33">
        <v>267.12</v>
      </c>
      <c r="T6425" s="42">
        <v>12.93</v>
      </c>
      <c r="U6425" s="33">
        <v>14.33</v>
      </c>
      <c r="V6425" s="116">
        <v>12.59</v>
      </c>
    </row>
    <row r="6426" spans="1:22" x14ac:dyDescent="0.25">
      <c r="A6426" s="26" t="s">
        <v>7265</v>
      </c>
      <c r="B6426" s="42">
        <v>2.4</v>
      </c>
      <c r="C6426" s="33">
        <v>11.5</v>
      </c>
      <c r="D6426" s="42">
        <v>6.9</v>
      </c>
      <c r="E6426" s="33">
        <v>0.6</v>
      </c>
      <c r="F6426" s="42">
        <v>1.6</v>
      </c>
      <c r="G6426" s="33">
        <v>1.9</v>
      </c>
      <c r="H6426" s="42">
        <v>0.1</v>
      </c>
      <c r="I6426" s="33">
        <v>1.9</v>
      </c>
      <c r="J6426" s="42">
        <v>1.7</v>
      </c>
      <c r="K6426" s="33">
        <v>0.2</v>
      </c>
      <c r="L6426" s="42">
        <v>0.7</v>
      </c>
      <c r="M6426" s="33">
        <v>0.5</v>
      </c>
      <c r="N6426" s="42">
        <v>0.2</v>
      </c>
      <c r="O6426" s="33">
        <v>0.1</v>
      </c>
      <c r="P6426" s="42">
        <v>203.06</v>
      </c>
      <c r="Q6426" s="33">
        <v>133.59</v>
      </c>
      <c r="R6426" s="42">
        <v>161.38</v>
      </c>
      <c r="S6426" s="33">
        <v>266.66000000000003</v>
      </c>
      <c r="T6426" s="42">
        <v>13.5</v>
      </c>
      <c r="U6426" s="33">
        <v>13.85</v>
      </c>
      <c r="V6426" s="116">
        <v>12.6</v>
      </c>
    </row>
    <row r="6427" spans="1:22" x14ac:dyDescent="0.25">
      <c r="A6427" s="26" t="s">
        <v>7266</v>
      </c>
      <c r="B6427" s="42">
        <v>2.2000000000000002</v>
      </c>
      <c r="C6427" s="33">
        <v>11.9</v>
      </c>
      <c r="D6427" s="42">
        <v>7.2</v>
      </c>
      <c r="E6427" s="33">
        <v>0.4</v>
      </c>
      <c r="F6427" s="42">
        <v>1.8</v>
      </c>
      <c r="G6427" s="33">
        <v>2.2000000000000002</v>
      </c>
      <c r="H6427" s="42">
        <v>0.1</v>
      </c>
      <c r="I6427" s="33">
        <v>1.5</v>
      </c>
      <c r="J6427" s="42">
        <v>1.4</v>
      </c>
      <c r="K6427" s="33">
        <v>0.2</v>
      </c>
      <c r="L6427" s="42">
        <v>0.7</v>
      </c>
      <c r="M6427" s="33">
        <v>0.5</v>
      </c>
      <c r="N6427" s="42">
        <v>0.1</v>
      </c>
      <c r="O6427" s="33">
        <v>0.2</v>
      </c>
      <c r="P6427" s="42">
        <v>202.29</v>
      </c>
      <c r="Q6427" s="33">
        <v>137.72</v>
      </c>
      <c r="R6427" s="42">
        <v>164.3</v>
      </c>
      <c r="S6427" s="33">
        <v>266.74</v>
      </c>
      <c r="T6427" s="42">
        <v>13.96</v>
      </c>
      <c r="U6427" s="33">
        <v>14.74</v>
      </c>
      <c r="V6427" s="116">
        <v>13.03</v>
      </c>
    </row>
    <row r="6428" spans="1:22" x14ac:dyDescent="0.25">
      <c r="A6428" s="26" t="s">
        <v>7267</v>
      </c>
      <c r="B6428" s="42">
        <v>2.4</v>
      </c>
      <c r="C6428" s="33">
        <v>10.7</v>
      </c>
      <c r="D6428" s="42">
        <v>6.7</v>
      </c>
      <c r="E6428" s="33">
        <v>0.7</v>
      </c>
      <c r="F6428" s="42">
        <v>1.8</v>
      </c>
      <c r="G6428" s="33">
        <v>1.8</v>
      </c>
      <c r="H6428" s="42">
        <v>0.2</v>
      </c>
      <c r="I6428" s="33">
        <v>1.2</v>
      </c>
      <c r="J6428" s="42">
        <v>1.1000000000000001</v>
      </c>
      <c r="K6428" s="33">
        <v>0.3</v>
      </c>
      <c r="L6428" s="42">
        <v>0.6</v>
      </c>
      <c r="M6428" s="33">
        <v>0.6</v>
      </c>
      <c r="N6428" s="42">
        <v>0.1</v>
      </c>
      <c r="O6428" s="33">
        <v>0.3</v>
      </c>
      <c r="P6428" s="42">
        <v>201.22</v>
      </c>
      <c r="Q6428" s="33">
        <v>134.86000000000001</v>
      </c>
      <c r="R6428" s="42">
        <v>162.55000000000001</v>
      </c>
      <c r="S6428" s="33">
        <v>267.16000000000003</v>
      </c>
      <c r="T6428" s="42">
        <v>13.4</v>
      </c>
      <c r="U6428" s="33">
        <v>13.98</v>
      </c>
      <c r="V6428" s="116">
        <v>12.33</v>
      </c>
    </row>
    <row r="6429" spans="1:22" x14ac:dyDescent="0.25">
      <c r="A6429" s="26" t="s">
        <v>7268</v>
      </c>
      <c r="B6429" s="42">
        <v>1.7</v>
      </c>
      <c r="C6429" s="33">
        <v>11</v>
      </c>
      <c r="D6429" s="42">
        <v>6.7</v>
      </c>
      <c r="E6429" s="33">
        <v>0.4</v>
      </c>
      <c r="F6429" s="42">
        <v>1.8</v>
      </c>
      <c r="G6429" s="33">
        <v>2.1</v>
      </c>
      <c r="H6429" s="42">
        <v>0.1</v>
      </c>
      <c r="I6429" s="33">
        <v>0.8</v>
      </c>
      <c r="J6429" s="42">
        <v>0.6</v>
      </c>
      <c r="K6429" s="33">
        <v>0.1</v>
      </c>
      <c r="L6429" s="42">
        <v>0.4</v>
      </c>
      <c r="M6429" s="33">
        <v>0.3</v>
      </c>
      <c r="N6429" s="42">
        <v>0.1</v>
      </c>
      <c r="O6429" s="33">
        <v>0.1</v>
      </c>
      <c r="P6429" s="42">
        <v>193.46</v>
      </c>
      <c r="Q6429" s="33">
        <v>133.65</v>
      </c>
      <c r="R6429" s="42">
        <v>153.09</v>
      </c>
      <c r="S6429" s="33">
        <v>267.45999999999998</v>
      </c>
      <c r="T6429" s="42">
        <v>12.8</v>
      </c>
      <c r="U6429" s="33">
        <v>13.46</v>
      </c>
      <c r="V6429" s="116">
        <v>12.05</v>
      </c>
    </row>
    <row r="6430" spans="1:22" x14ac:dyDescent="0.25">
      <c r="A6430" s="26" t="s">
        <v>7269</v>
      </c>
      <c r="B6430" s="42">
        <v>1.9</v>
      </c>
      <c r="C6430" s="33">
        <v>11.1</v>
      </c>
      <c r="D6430" s="42">
        <v>7.1</v>
      </c>
      <c r="E6430" s="33">
        <v>0.4</v>
      </c>
      <c r="F6430" s="42">
        <v>2.1</v>
      </c>
      <c r="G6430" s="33">
        <v>2.4</v>
      </c>
      <c r="H6430" s="42">
        <v>0.2</v>
      </c>
      <c r="I6430" s="33">
        <v>1.2</v>
      </c>
      <c r="J6430" s="42">
        <v>0.2</v>
      </c>
      <c r="K6430" s="33">
        <v>0.1</v>
      </c>
      <c r="L6430" s="42">
        <v>0.2</v>
      </c>
      <c r="M6430" s="33">
        <v>0.3</v>
      </c>
      <c r="N6430" s="42">
        <v>0.2</v>
      </c>
      <c r="O6430" s="33">
        <v>0.1</v>
      </c>
      <c r="P6430" s="42">
        <v>216.16</v>
      </c>
      <c r="Q6430" s="33">
        <v>145.33000000000001</v>
      </c>
      <c r="R6430" s="42">
        <v>170.15</v>
      </c>
      <c r="S6430" s="33">
        <v>266.99</v>
      </c>
      <c r="T6430" s="42">
        <v>13.38</v>
      </c>
      <c r="U6430" s="33">
        <v>13.76</v>
      </c>
      <c r="V6430" s="116">
        <v>12.71</v>
      </c>
    </row>
    <row r="6431" spans="1:22" x14ac:dyDescent="0.25">
      <c r="A6431" s="26" t="s">
        <v>7270</v>
      </c>
      <c r="B6431" s="42">
        <v>2.1</v>
      </c>
      <c r="C6431" s="33">
        <v>11.4</v>
      </c>
      <c r="D6431" s="42">
        <v>7.1</v>
      </c>
      <c r="E6431" s="33">
        <v>0.6</v>
      </c>
      <c r="F6431" s="42">
        <v>2.2000000000000002</v>
      </c>
      <c r="G6431" s="33">
        <v>2.1</v>
      </c>
      <c r="H6431" s="42">
        <v>0.2</v>
      </c>
      <c r="I6431" s="33">
        <v>1.2</v>
      </c>
      <c r="J6431" s="42">
        <v>0.4</v>
      </c>
      <c r="K6431" s="33">
        <v>0.1</v>
      </c>
      <c r="L6431" s="42">
        <v>0.1</v>
      </c>
      <c r="M6431" s="33">
        <v>0.3</v>
      </c>
      <c r="N6431" s="42">
        <v>0.1</v>
      </c>
      <c r="O6431" s="33">
        <v>0.1</v>
      </c>
      <c r="P6431" s="42">
        <v>209.34</v>
      </c>
      <c r="Q6431" s="33">
        <v>144.55000000000001</v>
      </c>
      <c r="R6431" s="42">
        <v>168.2</v>
      </c>
      <c r="S6431" s="33">
        <v>267.22000000000003</v>
      </c>
      <c r="T6431" s="42">
        <v>12.91</v>
      </c>
      <c r="U6431" s="33">
        <v>13.95</v>
      </c>
      <c r="V6431" s="116">
        <v>12.08</v>
      </c>
    </row>
    <row r="6432" spans="1:22" x14ac:dyDescent="0.25">
      <c r="A6432" s="26" t="s">
        <v>7271</v>
      </c>
      <c r="B6432" s="42">
        <v>3.4</v>
      </c>
      <c r="C6432" s="33">
        <v>11.9</v>
      </c>
      <c r="D6432" s="42">
        <v>8</v>
      </c>
      <c r="E6432" s="33">
        <v>0.8</v>
      </c>
      <c r="F6432" s="42">
        <v>1.9</v>
      </c>
      <c r="G6432" s="33">
        <v>2.4</v>
      </c>
      <c r="H6432" s="42">
        <v>0.5</v>
      </c>
      <c r="I6432" s="33">
        <v>1.3</v>
      </c>
      <c r="J6432" s="42">
        <v>1.1000000000000001</v>
      </c>
      <c r="K6432" s="33">
        <v>0.2</v>
      </c>
      <c r="L6432" s="42">
        <v>0.6</v>
      </c>
      <c r="M6432" s="33">
        <v>0.4</v>
      </c>
      <c r="N6432" s="42">
        <v>0.1</v>
      </c>
      <c r="O6432" s="33">
        <v>0.3</v>
      </c>
      <c r="P6432" s="42">
        <v>189.49</v>
      </c>
      <c r="Q6432" s="33">
        <v>129.18</v>
      </c>
      <c r="R6432" s="42">
        <v>150.52000000000001</v>
      </c>
      <c r="S6432" s="33">
        <v>267.24</v>
      </c>
      <c r="T6432" s="42">
        <v>14.88</v>
      </c>
      <c r="U6432" s="33">
        <v>15.72</v>
      </c>
      <c r="V6432" s="116">
        <v>13.8</v>
      </c>
    </row>
    <row r="6433" spans="1:22" x14ac:dyDescent="0.25">
      <c r="A6433" s="26" t="s">
        <v>7272</v>
      </c>
      <c r="B6433" s="42">
        <v>2.6</v>
      </c>
      <c r="C6433" s="33">
        <v>11.6</v>
      </c>
      <c r="D6433" s="42">
        <v>7.2</v>
      </c>
      <c r="E6433" s="33">
        <v>0.4</v>
      </c>
      <c r="F6433" s="42">
        <v>1.9</v>
      </c>
      <c r="G6433" s="33">
        <v>2</v>
      </c>
      <c r="H6433" s="42">
        <v>0.1</v>
      </c>
      <c r="I6433" s="33">
        <v>1.2</v>
      </c>
      <c r="J6433" s="42">
        <v>1.4</v>
      </c>
      <c r="K6433" s="33">
        <v>0.1</v>
      </c>
      <c r="L6433" s="42">
        <v>0.7</v>
      </c>
      <c r="M6433" s="33">
        <v>0.6</v>
      </c>
      <c r="N6433" s="42">
        <v>0.2</v>
      </c>
      <c r="O6433" s="33">
        <v>0.3</v>
      </c>
      <c r="P6433" s="42">
        <v>182.06</v>
      </c>
      <c r="Q6433" s="33">
        <v>119.36</v>
      </c>
      <c r="R6433" s="42">
        <v>147.15</v>
      </c>
      <c r="S6433" s="33">
        <v>267.13</v>
      </c>
      <c r="T6433" s="42">
        <v>14.23</v>
      </c>
      <c r="U6433" s="33">
        <v>15</v>
      </c>
      <c r="V6433" s="116">
        <v>12.81</v>
      </c>
    </row>
    <row r="6434" spans="1:22" x14ac:dyDescent="0.25">
      <c r="A6434" s="26" t="s">
        <v>7273</v>
      </c>
      <c r="B6434" s="42">
        <v>2.7</v>
      </c>
      <c r="C6434" s="33">
        <v>11.1</v>
      </c>
      <c r="D6434" s="42">
        <v>7.4</v>
      </c>
      <c r="E6434" s="33">
        <v>0.5</v>
      </c>
      <c r="F6434" s="42">
        <v>1.9</v>
      </c>
      <c r="G6434" s="33">
        <v>1.9</v>
      </c>
      <c r="H6434" s="42">
        <v>0.1</v>
      </c>
      <c r="I6434" s="33">
        <v>1.2</v>
      </c>
      <c r="J6434" s="42">
        <v>1.6</v>
      </c>
      <c r="K6434" s="33">
        <v>0.2</v>
      </c>
      <c r="L6434" s="42">
        <v>0.8</v>
      </c>
      <c r="M6434" s="33">
        <v>0.5</v>
      </c>
      <c r="N6434" s="42">
        <v>0.1</v>
      </c>
      <c r="O6434" s="33">
        <v>0.2</v>
      </c>
      <c r="P6434" s="42">
        <v>191.7</v>
      </c>
      <c r="Q6434" s="33">
        <v>123.19</v>
      </c>
      <c r="R6434" s="42">
        <v>150</v>
      </c>
      <c r="S6434" s="33">
        <v>267.06</v>
      </c>
      <c r="T6434" s="42">
        <v>13.63</v>
      </c>
      <c r="U6434" s="33">
        <v>14.07</v>
      </c>
      <c r="V6434" s="116">
        <v>12.81</v>
      </c>
    </row>
    <row r="6435" spans="1:22" x14ac:dyDescent="0.25">
      <c r="A6435" s="26" t="s">
        <v>7274</v>
      </c>
      <c r="B6435" s="42">
        <v>0.8</v>
      </c>
      <c r="C6435" s="33">
        <v>5.2</v>
      </c>
      <c r="D6435" s="42">
        <v>4.5999999999999996</v>
      </c>
      <c r="E6435" s="33">
        <v>0.2</v>
      </c>
      <c r="F6435" s="42">
        <v>1.5</v>
      </c>
      <c r="G6435" s="33">
        <v>1.4</v>
      </c>
      <c r="H6435" s="42">
        <v>0.1</v>
      </c>
      <c r="I6435" s="33">
        <v>0.8</v>
      </c>
      <c r="J6435" s="42">
        <v>1.2</v>
      </c>
      <c r="K6435" s="33">
        <v>0.1</v>
      </c>
      <c r="L6435" s="42">
        <v>0.6</v>
      </c>
      <c r="M6435" s="33">
        <v>0.4</v>
      </c>
      <c r="N6435" s="42">
        <v>0.1</v>
      </c>
      <c r="O6435" s="33">
        <v>0.1</v>
      </c>
      <c r="P6435" s="42">
        <v>270.05</v>
      </c>
      <c r="Q6435" s="33">
        <v>173.67</v>
      </c>
      <c r="R6435" s="42">
        <v>214.88</v>
      </c>
      <c r="S6435" s="33">
        <v>265.70999999999998</v>
      </c>
      <c r="T6435" s="42">
        <v>7.77</v>
      </c>
      <c r="U6435" s="33">
        <v>8.1300000000000008</v>
      </c>
      <c r="V6435" s="116">
        <v>7.22</v>
      </c>
    </row>
    <row r="6436" spans="1:22" x14ac:dyDescent="0.25">
      <c r="A6436" s="26" t="s">
        <v>7275</v>
      </c>
      <c r="B6436" s="42">
        <v>1.2</v>
      </c>
      <c r="C6436" s="33">
        <v>10.9</v>
      </c>
      <c r="D6436" s="42">
        <v>6.4</v>
      </c>
      <c r="E6436" s="33">
        <v>0.3</v>
      </c>
      <c r="F6436" s="42">
        <v>2</v>
      </c>
      <c r="G6436" s="33">
        <v>2.1</v>
      </c>
      <c r="H6436" s="42">
        <v>0.2</v>
      </c>
      <c r="I6436" s="33">
        <v>1.1000000000000001</v>
      </c>
      <c r="J6436" s="42">
        <v>1.3</v>
      </c>
      <c r="K6436" s="33">
        <v>0.2</v>
      </c>
      <c r="L6436" s="42">
        <v>0.6</v>
      </c>
      <c r="M6436" s="33">
        <v>0.5</v>
      </c>
      <c r="N6436" s="42">
        <v>0.1</v>
      </c>
      <c r="O6436" s="33">
        <v>0.3</v>
      </c>
      <c r="P6436" s="42">
        <v>233.23</v>
      </c>
      <c r="Q6436" s="33">
        <v>139.77000000000001</v>
      </c>
      <c r="R6436" s="42">
        <v>177.29</v>
      </c>
      <c r="S6436" s="33">
        <v>265.89999999999998</v>
      </c>
      <c r="T6436" s="42">
        <v>10</v>
      </c>
      <c r="U6436" s="33">
        <v>10.46</v>
      </c>
      <c r="V6436" s="116">
        <v>9.6</v>
      </c>
    </row>
    <row r="6437" spans="1:22" x14ac:dyDescent="0.25">
      <c r="A6437" s="26" t="s">
        <v>7276</v>
      </c>
      <c r="B6437" s="42">
        <v>3.6</v>
      </c>
      <c r="C6437" s="33">
        <v>13.1</v>
      </c>
      <c r="D6437" s="42">
        <v>7.2</v>
      </c>
      <c r="E6437" s="33">
        <v>0.6</v>
      </c>
      <c r="F6437" s="42">
        <v>2.4</v>
      </c>
      <c r="G6437" s="33">
        <v>2.2999999999999998</v>
      </c>
      <c r="H6437" s="42">
        <v>0.3</v>
      </c>
      <c r="I6437" s="33">
        <v>1</v>
      </c>
      <c r="J6437" s="42">
        <v>1.1000000000000001</v>
      </c>
      <c r="K6437" s="33">
        <v>0.2</v>
      </c>
      <c r="L6437" s="42">
        <v>0.7</v>
      </c>
      <c r="M6437" s="33">
        <v>0.6</v>
      </c>
      <c r="N6437" s="42">
        <v>0.3</v>
      </c>
      <c r="O6437" s="33">
        <v>0.3</v>
      </c>
      <c r="P6437" s="42">
        <v>175.36</v>
      </c>
      <c r="Q6437" s="33">
        <v>115.05</v>
      </c>
      <c r="R6437" s="42">
        <v>141.44</v>
      </c>
      <c r="S6437" s="33">
        <v>268.01</v>
      </c>
      <c r="T6437" s="42">
        <v>16.079999999999998</v>
      </c>
      <c r="U6437" s="33">
        <v>16.899999999999999</v>
      </c>
      <c r="V6437" s="116">
        <v>14.38</v>
      </c>
    </row>
    <row r="6438" spans="1:22" x14ac:dyDescent="0.25">
      <c r="A6438" s="26" t="s">
        <v>7277</v>
      </c>
      <c r="B6438" s="42">
        <v>3.2</v>
      </c>
      <c r="C6438" s="33">
        <v>13.1</v>
      </c>
      <c r="D6438" s="42">
        <v>7.6</v>
      </c>
      <c r="E6438" s="33">
        <v>0.6</v>
      </c>
      <c r="F6438" s="42">
        <v>2</v>
      </c>
      <c r="G6438" s="33">
        <v>2</v>
      </c>
      <c r="H6438" s="42">
        <v>0.4</v>
      </c>
      <c r="I6438" s="33">
        <v>1.3</v>
      </c>
      <c r="J6438" s="42">
        <v>1.6</v>
      </c>
      <c r="K6438" s="33">
        <v>0.3</v>
      </c>
      <c r="L6438" s="42">
        <v>0.7</v>
      </c>
      <c r="M6438" s="33">
        <v>0.5</v>
      </c>
      <c r="N6438" s="42">
        <v>0.2</v>
      </c>
      <c r="O6438" s="33">
        <v>0.3</v>
      </c>
      <c r="P6438" s="42">
        <v>172.37</v>
      </c>
      <c r="Q6438" s="33">
        <v>114.85</v>
      </c>
      <c r="R6438" s="42">
        <v>139.46</v>
      </c>
      <c r="S6438" s="33">
        <v>267.7</v>
      </c>
      <c r="T6438" s="42">
        <v>15.8</v>
      </c>
      <c r="U6438" s="33">
        <v>16.63</v>
      </c>
      <c r="V6438" s="116">
        <v>13.97</v>
      </c>
    </row>
    <row r="6439" spans="1:22" x14ac:dyDescent="0.25">
      <c r="A6439" s="26" t="s">
        <v>7278</v>
      </c>
      <c r="B6439" s="42">
        <v>2.8</v>
      </c>
      <c r="C6439" s="33">
        <v>11.6</v>
      </c>
      <c r="D6439" s="42">
        <v>6.6</v>
      </c>
      <c r="E6439" s="33">
        <v>0.7</v>
      </c>
      <c r="F6439" s="42">
        <v>1.9</v>
      </c>
      <c r="G6439" s="33">
        <v>1.6</v>
      </c>
      <c r="H6439" s="42">
        <v>0.3</v>
      </c>
      <c r="I6439" s="33">
        <v>2.1</v>
      </c>
      <c r="J6439" s="42">
        <v>1.6</v>
      </c>
      <c r="K6439" s="33">
        <v>0.2</v>
      </c>
      <c r="L6439" s="42">
        <v>0.7</v>
      </c>
      <c r="M6439" s="33">
        <v>0.5</v>
      </c>
      <c r="N6439" s="42">
        <v>0.1</v>
      </c>
      <c r="O6439" s="33">
        <v>0.1</v>
      </c>
      <c r="P6439" s="42">
        <v>161.66</v>
      </c>
      <c r="Q6439" s="33">
        <v>107.92</v>
      </c>
      <c r="R6439" s="42">
        <v>129.08000000000001</v>
      </c>
      <c r="S6439" s="33">
        <v>268.02999999999997</v>
      </c>
      <c r="T6439" s="42">
        <v>14.16</v>
      </c>
      <c r="U6439" s="33">
        <v>15.08</v>
      </c>
      <c r="V6439" s="116">
        <v>12.54</v>
      </c>
    </row>
    <row r="6440" spans="1:22" x14ac:dyDescent="0.25">
      <c r="A6440" s="26" t="s">
        <v>7279</v>
      </c>
      <c r="B6440" s="42">
        <v>1.3</v>
      </c>
      <c r="C6440" s="33">
        <v>11.2</v>
      </c>
      <c r="D6440" s="42">
        <v>7.4</v>
      </c>
      <c r="E6440" s="33">
        <v>0.5</v>
      </c>
      <c r="F6440" s="42">
        <v>1.5</v>
      </c>
      <c r="G6440" s="33">
        <v>1.8</v>
      </c>
      <c r="H6440" s="42">
        <v>0.3</v>
      </c>
      <c r="I6440" s="33">
        <v>1.8</v>
      </c>
      <c r="J6440" s="42">
        <v>1.2</v>
      </c>
      <c r="K6440" s="33">
        <v>0.2</v>
      </c>
      <c r="L6440" s="42">
        <v>0.7</v>
      </c>
      <c r="M6440" s="33">
        <v>0.5</v>
      </c>
      <c r="N6440" s="42">
        <v>0.1</v>
      </c>
      <c r="O6440" s="33">
        <v>0.2</v>
      </c>
      <c r="P6440" s="42">
        <v>189.55</v>
      </c>
      <c r="Q6440" s="33">
        <v>122.8</v>
      </c>
      <c r="R6440" s="42">
        <v>153.21</v>
      </c>
      <c r="S6440" s="33">
        <v>266.77</v>
      </c>
      <c r="T6440" s="42">
        <v>13.66</v>
      </c>
      <c r="U6440" s="33">
        <v>14.21</v>
      </c>
      <c r="V6440" s="116">
        <v>12.4</v>
      </c>
    </row>
    <row r="6441" spans="1:22" x14ac:dyDescent="0.25">
      <c r="A6441" s="26" t="s">
        <v>7280</v>
      </c>
      <c r="B6441" s="42">
        <v>0.3</v>
      </c>
      <c r="C6441" s="33">
        <v>5.2</v>
      </c>
      <c r="D6441" s="42">
        <v>4.5999999999999996</v>
      </c>
      <c r="E6441" s="33">
        <v>0.2</v>
      </c>
      <c r="F6441" s="42">
        <v>1.3</v>
      </c>
      <c r="G6441" s="33">
        <v>1.4</v>
      </c>
      <c r="H6441" s="42">
        <v>0.1</v>
      </c>
      <c r="I6441" s="33">
        <v>1.5</v>
      </c>
      <c r="J6441" s="42">
        <v>1</v>
      </c>
      <c r="K6441" s="33">
        <v>0.1</v>
      </c>
      <c r="L6441" s="42">
        <v>0.6</v>
      </c>
      <c r="M6441" s="33">
        <v>0.2</v>
      </c>
      <c r="N6441" s="42">
        <v>0</v>
      </c>
      <c r="O6441" s="33">
        <v>0</v>
      </c>
      <c r="P6441" s="42">
        <v>252.22</v>
      </c>
      <c r="Q6441" s="33">
        <v>162.61000000000001</v>
      </c>
      <c r="R6441" s="42">
        <v>201.94</v>
      </c>
      <c r="S6441" s="33">
        <v>265.64999999999998</v>
      </c>
      <c r="T6441" s="42">
        <v>7.3</v>
      </c>
      <c r="U6441" s="33">
        <v>7.8</v>
      </c>
      <c r="V6441" s="116">
        <v>7.07</v>
      </c>
    </row>
    <row r="6442" spans="1:22" x14ac:dyDescent="0.25">
      <c r="A6442" s="26" t="s">
        <v>7281</v>
      </c>
      <c r="B6442" s="42">
        <v>0.3</v>
      </c>
      <c r="C6442" s="33">
        <v>4.9000000000000004</v>
      </c>
      <c r="D6442" s="42">
        <v>4.4000000000000004</v>
      </c>
      <c r="E6442" s="33">
        <v>0.3</v>
      </c>
      <c r="F6442" s="42">
        <v>1.4</v>
      </c>
      <c r="G6442" s="33">
        <v>1.4</v>
      </c>
      <c r="H6442" s="42">
        <v>0.2</v>
      </c>
      <c r="I6442" s="33">
        <v>2</v>
      </c>
      <c r="J6442" s="42">
        <v>1.1000000000000001</v>
      </c>
      <c r="K6442" s="33">
        <v>0.2</v>
      </c>
      <c r="L6442" s="42">
        <v>0.6</v>
      </c>
      <c r="M6442" s="33">
        <v>0.2</v>
      </c>
      <c r="N6442" s="42">
        <v>0.1</v>
      </c>
      <c r="O6442" s="33">
        <v>0</v>
      </c>
      <c r="P6442" s="42">
        <v>247.28</v>
      </c>
      <c r="Q6442" s="33">
        <v>160.51</v>
      </c>
      <c r="R6442" s="42">
        <v>198.15</v>
      </c>
      <c r="S6442" s="33">
        <v>266.32</v>
      </c>
      <c r="T6442" s="42">
        <v>6.8</v>
      </c>
      <c r="U6442" s="33">
        <v>7.3</v>
      </c>
      <c r="V6442" s="116">
        <v>6.66</v>
      </c>
    </row>
    <row r="6443" spans="1:22" x14ac:dyDescent="0.25">
      <c r="A6443" s="26" t="s">
        <v>7282</v>
      </c>
      <c r="B6443" s="42">
        <v>0.8</v>
      </c>
      <c r="C6443" s="33">
        <v>9.1</v>
      </c>
      <c r="D6443" s="42">
        <v>5.8</v>
      </c>
      <c r="E6443" s="33">
        <v>0.3</v>
      </c>
      <c r="F6443" s="42">
        <v>1.6</v>
      </c>
      <c r="G6443" s="33">
        <v>1.6</v>
      </c>
      <c r="H6443" s="42">
        <v>0.4</v>
      </c>
      <c r="I6443" s="33">
        <v>2.2000000000000002</v>
      </c>
      <c r="J6443" s="42">
        <v>1.7</v>
      </c>
      <c r="K6443" s="33">
        <v>0.2</v>
      </c>
      <c r="L6443" s="42">
        <v>0.7</v>
      </c>
      <c r="M6443" s="33">
        <v>0.5</v>
      </c>
      <c r="N6443" s="42">
        <v>0.1</v>
      </c>
      <c r="O6443" s="33">
        <v>0</v>
      </c>
      <c r="P6443" s="42">
        <v>188.93</v>
      </c>
      <c r="Q6443" s="33">
        <v>120.79</v>
      </c>
      <c r="R6443" s="42">
        <v>150.38</v>
      </c>
      <c r="S6443" s="33">
        <v>267.95999999999998</v>
      </c>
      <c r="T6443" s="42">
        <v>10.95</v>
      </c>
      <c r="U6443" s="33">
        <v>11.62</v>
      </c>
      <c r="V6443" s="116">
        <v>10.41</v>
      </c>
    </row>
    <row r="6444" spans="1:22" x14ac:dyDescent="0.25">
      <c r="A6444" s="26" t="s">
        <v>7283</v>
      </c>
      <c r="B6444" s="42">
        <v>1.2</v>
      </c>
      <c r="C6444" s="33">
        <v>9.3000000000000007</v>
      </c>
      <c r="D6444" s="42">
        <v>6.9</v>
      </c>
      <c r="E6444" s="33">
        <v>0.2</v>
      </c>
      <c r="F6444" s="42">
        <v>1.8</v>
      </c>
      <c r="G6444" s="33">
        <v>1.9</v>
      </c>
      <c r="H6444" s="42">
        <v>0.3</v>
      </c>
      <c r="I6444" s="33">
        <v>1.9</v>
      </c>
      <c r="J6444" s="42">
        <v>2.1</v>
      </c>
      <c r="K6444" s="33">
        <v>0.2</v>
      </c>
      <c r="L6444" s="42">
        <v>0.7</v>
      </c>
      <c r="M6444" s="33">
        <v>0.6</v>
      </c>
      <c r="N6444" s="42">
        <v>0</v>
      </c>
      <c r="O6444" s="33">
        <v>0</v>
      </c>
      <c r="P6444" s="42">
        <v>194.14</v>
      </c>
      <c r="Q6444" s="33">
        <v>123.65</v>
      </c>
      <c r="R6444" s="42">
        <v>159.76</v>
      </c>
      <c r="S6444" s="33">
        <v>267.7</v>
      </c>
      <c r="T6444" s="42">
        <v>11</v>
      </c>
      <c r="U6444" s="33">
        <v>11.74</v>
      </c>
      <c r="V6444" s="116">
        <v>10.31</v>
      </c>
    </row>
    <row r="6445" spans="1:22" x14ac:dyDescent="0.25">
      <c r="A6445" s="26" t="s">
        <v>7284</v>
      </c>
      <c r="B6445" s="42">
        <v>1.7</v>
      </c>
      <c r="C6445" s="33">
        <v>10.3</v>
      </c>
      <c r="D6445" s="42">
        <v>6.8</v>
      </c>
      <c r="E6445" s="33">
        <v>0.2</v>
      </c>
      <c r="F6445" s="42">
        <v>2.1</v>
      </c>
      <c r="G6445" s="33">
        <v>2</v>
      </c>
      <c r="H6445" s="42">
        <v>0.3</v>
      </c>
      <c r="I6445" s="33">
        <v>2.2000000000000002</v>
      </c>
      <c r="J6445" s="42">
        <v>2</v>
      </c>
      <c r="K6445" s="33">
        <v>0.2</v>
      </c>
      <c r="L6445" s="42">
        <v>0.6</v>
      </c>
      <c r="M6445" s="33">
        <v>0.5</v>
      </c>
      <c r="N6445" s="42">
        <v>0.1</v>
      </c>
      <c r="O6445" s="33">
        <v>0.1</v>
      </c>
      <c r="P6445" s="42">
        <v>173.39</v>
      </c>
      <c r="Q6445" s="33">
        <v>113.02</v>
      </c>
      <c r="R6445" s="42">
        <v>140.43</v>
      </c>
      <c r="S6445" s="33">
        <v>268</v>
      </c>
      <c r="T6445" s="42">
        <v>13.38</v>
      </c>
      <c r="U6445" s="33">
        <v>13.43</v>
      </c>
      <c r="V6445" s="116">
        <v>12.51</v>
      </c>
    </row>
    <row r="6446" spans="1:22" x14ac:dyDescent="0.25">
      <c r="A6446" s="26" t="s">
        <v>7285</v>
      </c>
      <c r="B6446" s="42">
        <v>2.4</v>
      </c>
      <c r="C6446" s="33">
        <v>11.2</v>
      </c>
      <c r="D6446" s="42">
        <v>6.2</v>
      </c>
      <c r="E6446" s="33">
        <v>0.6</v>
      </c>
      <c r="F6446" s="42">
        <v>1.9</v>
      </c>
      <c r="G6446" s="33">
        <v>1.5</v>
      </c>
      <c r="H6446" s="42">
        <v>0.4</v>
      </c>
      <c r="I6446" s="33">
        <v>0.8</v>
      </c>
      <c r="J6446" s="42">
        <v>1.3</v>
      </c>
      <c r="K6446" s="33">
        <v>0.2</v>
      </c>
      <c r="L6446" s="42">
        <v>0.5</v>
      </c>
      <c r="M6446" s="33">
        <v>0.4</v>
      </c>
      <c r="N6446" s="42">
        <v>0</v>
      </c>
      <c r="O6446" s="33">
        <v>0.1</v>
      </c>
      <c r="P6446" s="42">
        <v>206.9</v>
      </c>
      <c r="Q6446" s="33">
        <v>134.15</v>
      </c>
      <c r="R6446" s="42">
        <v>161.75</v>
      </c>
      <c r="S6446" s="33">
        <v>267.27999999999997</v>
      </c>
      <c r="T6446" s="42">
        <v>12.29</v>
      </c>
      <c r="U6446" s="33">
        <v>12.78</v>
      </c>
      <c r="V6446" s="116">
        <v>11.04</v>
      </c>
    </row>
    <row r="6447" spans="1:22" x14ac:dyDescent="0.25">
      <c r="A6447" s="26" t="s">
        <v>7286</v>
      </c>
      <c r="B6447" s="42">
        <v>2.1</v>
      </c>
      <c r="C6447" s="33">
        <v>9.8000000000000007</v>
      </c>
      <c r="D6447" s="42">
        <v>6.5</v>
      </c>
      <c r="E6447" s="33">
        <v>0.2</v>
      </c>
      <c r="F6447" s="42">
        <v>1.7</v>
      </c>
      <c r="G6447" s="33">
        <v>1.8</v>
      </c>
      <c r="H6447" s="42">
        <v>0</v>
      </c>
      <c r="I6447" s="33">
        <v>1.1000000000000001</v>
      </c>
      <c r="J6447" s="42">
        <v>1.2</v>
      </c>
      <c r="K6447" s="33">
        <v>0.1</v>
      </c>
      <c r="L6447" s="42">
        <v>0.7</v>
      </c>
      <c r="M6447" s="33">
        <v>0.5</v>
      </c>
      <c r="N6447" s="42">
        <v>0.1</v>
      </c>
      <c r="O6447" s="33">
        <v>0.2</v>
      </c>
      <c r="P6447" s="42">
        <v>208.61</v>
      </c>
      <c r="Q6447" s="33">
        <v>135.19</v>
      </c>
      <c r="R6447" s="42">
        <v>167.53</v>
      </c>
      <c r="S6447" s="33">
        <v>267.75</v>
      </c>
      <c r="T6447" s="42">
        <v>11.76</v>
      </c>
      <c r="U6447" s="33">
        <v>12.3</v>
      </c>
      <c r="V6447" s="116">
        <v>11.53</v>
      </c>
    </row>
    <row r="6448" spans="1:22" x14ac:dyDescent="0.25">
      <c r="A6448" s="26" t="s">
        <v>7287</v>
      </c>
      <c r="B6448" s="42">
        <v>1.1000000000000001</v>
      </c>
      <c r="C6448" s="33">
        <v>9.4</v>
      </c>
      <c r="D6448" s="42">
        <v>6.9</v>
      </c>
      <c r="E6448" s="33">
        <v>0.3</v>
      </c>
      <c r="F6448" s="42">
        <v>1.4</v>
      </c>
      <c r="G6448" s="33">
        <v>2</v>
      </c>
      <c r="H6448" s="42">
        <v>0.4</v>
      </c>
      <c r="I6448" s="33">
        <v>1.9</v>
      </c>
      <c r="J6448" s="42">
        <v>1.7</v>
      </c>
      <c r="K6448" s="33">
        <v>0.2</v>
      </c>
      <c r="L6448" s="42">
        <v>0.8</v>
      </c>
      <c r="M6448" s="33">
        <v>0.5</v>
      </c>
      <c r="N6448" s="42">
        <v>0</v>
      </c>
      <c r="O6448" s="33">
        <v>0.1</v>
      </c>
      <c r="P6448" s="42">
        <v>182.45</v>
      </c>
      <c r="Q6448" s="33">
        <v>119.06</v>
      </c>
      <c r="R6448" s="42">
        <v>147.16</v>
      </c>
      <c r="S6448" s="33">
        <v>268.19</v>
      </c>
      <c r="T6448" s="42">
        <v>11.43</v>
      </c>
      <c r="U6448" s="33">
        <v>12.57</v>
      </c>
      <c r="V6448" s="116">
        <v>11.45</v>
      </c>
    </row>
    <row r="6449" spans="1:22" x14ac:dyDescent="0.25">
      <c r="A6449" s="26" t="s">
        <v>7288</v>
      </c>
      <c r="B6449" s="42">
        <v>0.8</v>
      </c>
      <c r="C6449" s="33">
        <v>9.8000000000000007</v>
      </c>
      <c r="D6449" s="42">
        <v>7.4</v>
      </c>
      <c r="E6449" s="33">
        <v>0.3</v>
      </c>
      <c r="F6449" s="42">
        <v>1.9</v>
      </c>
      <c r="G6449" s="33">
        <v>2.4</v>
      </c>
      <c r="H6449" s="42">
        <v>0.2</v>
      </c>
      <c r="I6449" s="33">
        <v>1</v>
      </c>
      <c r="J6449" s="42">
        <v>1.5</v>
      </c>
      <c r="K6449" s="33">
        <v>0.2</v>
      </c>
      <c r="L6449" s="42">
        <v>0.8</v>
      </c>
      <c r="M6449" s="33">
        <v>0.7</v>
      </c>
      <c r="N6449" s="42">
        <v>0.1</v>
      </c>
      <c r="O6449" s="33">
        <v>0.2</v>
      </c>
      <c r="P6449" s="42">
        <v>194.58</v>
      </c>
      <c r="Q6449" s="33">
        <v>126.2</v>
      </c>
      <c r="R6449" s="42">
        <v>156.46</v>
      </c>
      <c r="S6449" s="33">
        <v>267.95</v>
      </c>
      <c r="T6449" s="42">
        <v>12.01</v>
      </c>
      <c r="U6449" s="33">
        <v>12.89</v>
      </c>
      <c r="V6449" s="116">
        <v>12.48</v>
      </c>
    </row>
    <row r="6450" spans="1:22" x14ac:dyDescent="0.25">
      <c r="A6450" s="26" t="s">
        <v>7289</v>
      </c>
      <c r="B6450" s="42">
        <v>0.7</v>
      </c>
      <c r="C6450" s="33">
        <v>8.8000000000000007</v>
      </c>
      <c r="D6450" s="42">
        <v>6.2</v>
      </c>
      <c r="E6450" s="33">
        <v>0.1</v>
      </c>
      <c r="F6450" s="42">
        <v>1.8</v>
      </c>
      <c r="G6450" s="33">
        <v>1.9</v>
      </c>
      <c r="H6450" s="42">
        <v>0.2</v>
      </c>
      <c r="I6450" s="33">
        <v>1.4</v>
      </c>
      <c r="J6450" s="42">
        <v>1.5</v>
      </c>
      <c r="K6450" s="33">
        <v>0.2</v>
      </c>
      <c r="L6450" s="42">
        <v>0.8</v>
      </c>
      <c r="M6450" s="33">
        <v>0.5</v>
      </c>
      <c r="N6450" s="42">
        <v>0.1</v>
      </c>
      <c r="O6450" s="33">
        <v>0.1</v>
      </c>
      <c r="P6450" s="42">
        <v>205.1</v>
      </c>
      <c r="Q6450" s="33">
        <v>131.80000000000001</v>
      </c>
      <c r="R6450" s="42">
        <v>164.32</v>
      </c>
      <c r="S6450" s="33">
        <v>267.52999999999997</v>
      </c>
      <c r="T6450" s="42">
        <v>10.8</v>
      </c>
      <c r="U6450" s="33">
        <v>11.9</v>
      </c>
      <c r="V6450" s="116">
        <v>11.01</v>
      </c>
    </row>
    <row r="6451" spans="1:22" x14ac:dyDescent="0.25">
      <c r="A6451" s="26" t="s">
        <v>7290</v>
      </c>
      <c r="B6451" s="42">
        <v>0.5</v>
      </c>
      <c r="C6451" s="33">
        <v>6.3</v>
      </c>
      <c r="D6451" s="42">
        <v>5.6</v>
      </c>
      <c r="E6451" s="33">
        <v>0.2</v>
      </c>
      <c r="F6451" s="42">
        <v>1.9</v>
      </c>
      <c r="G6451" s="33">
        <v>1.9</v>
      </c>
      <c r="H6451" s="42">
        <v>0.2</v>
      </c>
      <c r="I6451" s="33">
        <v>1.7</v>
      </c>
      <c r="J6451" s="42">
        <v>1.3</v>
      </c>
      <c r="K6451" s="33">
        <v>0.1</v>
      </c>
      <c r="L6451" s="42">
        <v>0.8</v>
      </c>
      <c r="M6451" s="33">
        <v>0.4</v>
      </c>
      <c r="N6451" s="42">
        <v>0.1</v>
      </c>
      <c r="O6451" s="33">
        <v>0.2</v>
      </c>
      <c r="P6451" s="42">
        <v>242.54</v>
      </c>
      <c r="Q6451" s="33">
        <v>152.88</v>
      </c>
      <c r="R6451" s="42">
        <v>194.79</v>
      </c>
      <c r="S6451" s="33">
        <v>266.95999999999998</v>
      </c>
      <c r="T6451" s="42">
        <v>9.0299999999999994</v>
      </c>
      <c r="U6451" s="33">
        <v>9.48</v>
      </c>
      <c r="V6451" s="116">
        <v>9.1999999999999993</v>
      </c>
    </row>
    <row r="6452" spans="1:22" x14ac:dyDescent="0.25">
      <c r="A6452" s="26" t="s">
        <v>7291</v>
      </c>
      <c r="B6452" s="42">
        <v>0.3</v>
      </c>
      <c r="C6452" s="33">
        <v>5.8</v>
      </c>
      <c r="D6452" s="42">
        <v>5.2</v>
      </c>
      <c r="E6452" s="33">
        <v>0.3</v>
      </c>
      <c r="F6452" s="42">
        <v>1.8</v>
      </c>
      <c r="G6452" s="33">
        <v>1.3</v>
      </c>
      <c r="H6452" s="42">
        <v>0.1</v>
      </c>
      <c r="I6452" s="33">
        <v>1.4</v>
      </c>
      <c r="J6452" s="42">
        <v>1.2</v>
      </c>
      <c r="K6452" s="33">
        <v>0.2</v>
      </c>
      <c r="L6452" s="42">
        <v>0.8</v>
      </c>
      <c r="M6452" s="33">
        <v>0.4</v>
      </c>
      <c r="N6452" s="42">
        <v>0</v>
      </c>
      <c r="O6452" s="33">
        <v>0.1</v>
      </c>
      <c r="P6452" s="42">
        <v>261.14999999999998</v>
      </c>
      <c r="Q6452" s="33">
        <v>171.14</v>
      </c>
      <c r="R6452" s="42">
        <v>208.05</v>
      </c>
      <c r="S6452" s="33">
        <v>266.58</v>
      </c>
      <c r="T6452" s="42">
        <v>7.29</v>
      </c>
      <c r="U6452" s="33">
        <v>8.1300000000000008</v>
      </c>
      <c r="V6452" s="116">
        <v>7.54</v>
      </c>
    </row>
    <row r="6453" spans="1:22" x14ac:dyDescent="0.25">
      <c r="A6453" s="26" t="s">
        <v>7292</v>
      </c>
      <c r="B6453" s="42">
        <v>1</v>
      </c>
      <c r="C6453" s="33">
        <v>8</v>
      </c>
      <c r="D6453" s="42">
        <v>6.2</v>
      </c>
      <c r="E6453" s="33">
        <v>0.4</v>
      </c>
      <c r="F6453" s="42">
        <v>1.7</v>
      </c>
      <c r="G6453" s="33">
        <v>1.9</v>
      </c>
      <c r="H6453" s="42">
        <v>0.1</v>
      </c>
      <c r="I6453" s="33">
        <v>0.7</v>
      </c>
      <c r="J6453" s="42">
        <v>1.2</v>
      </c>
      <c r="K6453" s="33">
        <v>0.2</v>
      </c>
      <c r="L6453" s="42">
        <v>0.5</v>
      </c>
      <c r="M6453" s="33">
        <v>0.5</v>
      </c>
      <c r="N6453" s="42">
        <v>0.1</v>
      </c>
      <c r="O6453" s="33">
        <v>0.2</v>
      </c>
      <c r="P6453" s="42">
        <v>241.31</v>
      </c>
      <c r="Q6453" s="33">
        <v>159.82</v>
      </c>
      <c r="R6453" s="42">
        <v>193.11</v>
      </c>
      <c r="S6453" s="33">
        <v>267.52</v>
      </c>
      <c r="T6453" s="42">
        <v>9.34</v>
      </c>
      <c r="U6453" s="33">
        <v>10.039999999999999</v>
      </c>
      <c r="V6453" s="116">
        <v>9.6999999999999993</v>
      </c>
    </row>
    <row r="6454" spans="1:22" x14ac:dyDescent="0.25">
      <c r="A6454" s="26" t="s">
        <v>7293</v>
      </c>
      <c r="B6454" s="42">
        <v>0.4</v>
      </c>
      <c r="C6454" s="33">
        <v>6.1</v>
      </c>
      <c r="D6454" s="42">
        <v>5</v>
      </c>
      <c r="E6454" s="33">
        <v>0.2</v>
      </c>
      <c r="F6454" s="42">
        <v>1.6</v>
      </c>
      <c r="G6454" s="33">
        <v>1.8</v>
      </c>
      <c r="H6454" s="42">
        <v>0.1</v>
      </c>
      <c r="I6454" s="33">
        <v>1.1000000000000001</v>
      </c>
      <c r="J6454" s="42">
        <v>1.2</v>
      </c>
      <c r="K6454" s="33">
        <v>0.1</v>
      </c>
      <c r="L6454" s="42">
        <v>0.6</v>
      </c>
      <c r="M6454" s="33">
        <v>0.4</v>
      </c>
      <c r="N6454" s="42">
        <v>0</v>
      </c>
      <c r="O6454" s="33">
        <v>0.2</v>
      </c>
      <c r="P6454" s="42">
        <v>261.86</v>
      </c>
      <c r="Q6454" s="33">
        <v>168.18</v>
      </c>
      <c r="R6454" s="42">
        <v>204.81</v>
      </c>
      <c r="S6454" s="33">
        <v>266.75</v>
      </c>
      <c r="T6454" s="42">
        <v>8.07</v>
      </c>
      <c r="U6454" s="33">
        <v>8.76</v>
      </c>
      <c r="V6454" s="116">
        <v>8.26</v>
      </c>
    </row>
    <row r="6455" spans="1:22" x14ac:dyDescent="0.25">
      <c r="A6455" s="26" t="s">
        <v>7294</v>
      </c>
      <c r="B6455" s="42">
        <v>1.9</v>
      </c>
      <c r="C6455" s="33">
        <v>13</v>
      </c>
      <c r="D6455" s="42">
        <v>9.3000000000000007</v>
      </c>
      <c r="E6455" s="33">
        <v>0.7</v>
      </c>
      <c r="F6455" s="42">
        <v>2.2999999999999998</v>
      </c>
      <c r="G6455" s="33">
        <v>3</v>
      </c>
      <c r="H6455" s="42">
        <v>0.1</v>
      </c>
      <c r="I6455" s="33">
        <v>1.6</v>
      </c>
      <c r="J6455" s="42">
        <v>1.6</v>
      </c>
      <c r="K6455" s="33">
        <v>0.2</v>
      </c>
      <c r="L6455" s="42">
        <v>0.9</v>
      </c>
      <c r="M6455" s="33">
        <v>0.6</v>
      </c>
      <c r="N6455" s="42">
        <v>0.1</v>
      </c>
      <c r="O6455" s="33">
        <v>0.3</v>
      </c>
      <c r="P6455" s="42">
        <v>172.93</v>
      </c>
      <c r="Q6455" s="33">
        <v>108.48</v>
      </c>
      <c r="R6455" s="42">
        <v>135.43</v>
      </c>
      <c r="S6455" s="33">
        <v>268.86</v>
      </c>
      <c r="T6455" s="42">
        <v>15.7</v>
      </c>
      <c r="U6455" s="33">
        <v>16.75</v>
      </c>
      <c r="V6455" s="116">
        <v>15.96</v>
      </c>
    </row>
    <row r="6456" spans="1:22" x14ac:dyDescent="0.25">
      <c r="A6456" s="26" t="s">
        <v>7295</v>
      </c>
      <c r="B6456" s="42">
        <v>0.6</v>
      </c>
      <c r="C6456" s="33">
        <v>10.5</v>
      </c>
      <c r="D6456" s="42">
        <v>8</v>
      </c>
      <c r="E6456" s="33">
        <v>0.4</v>
      </c>
      <c r="F6456" s="42">
        <v>1.5</v>
      </c>
      <c r="G6456" s="33">
        <v>2.2000000000000002</v>
      </c>
      <c r="H6456" s="42">
        <v>0.3</v>
      </c>
      <c r="I6456" s="33">
        <v>1.1000000000000001</v>
      </c>
      <c r="J6456" s="42">
        <v>1.3</v>
      </c>
      <c r="K6456" s="33">
        <v>0</v>
      </c>
      <c r="L6456" s="42">
        <v>0.8</v>
      </c>
      <c r="M6456" s="33">
        <v>0.5</v>
      </c>
      <c r="N6456" s="42">
        <v>0</v>
      </c>
      <c r="O6456" s="33">
        <v>0.3</v>
      </c>
      <c r="P6456" s="42">
        <v>186.59</v>
      </c>
      <c r="Q6456" s="33">
        <v>122.73</v>
      </c>
      <c r="R6456" s="42">
        <v>149.11000000000001</v>
      </c>
      <c r="S6456" s="33">
        <v>268.39</v>
      </c>
      <c r="T6456" s="42">
        <v>13.32</v>
      </c>
      <c r="U6456" s="33">
        <v>14.52</v>
      </c>
      <c r="V6456" s="116">
        <v>14.02</v>
      </c>
    </row>
    <row r="6457" spans="1:22" x14ac:dyDescent="0.25">
      <c r="A6457" s="26" t="s">
        <v>7296</v>
      </c>
      <c r="B6457" s="42">
        <v>1.1000000000000001</v>
      </c>
      <c r="C6457" s="33">
        <v>11.2</v>
      </c>
      <c r="D6457" s="42">
        <v>8</v>
      </c>
      <c r="E6457" s="33">
        <v>0.3</v>
      </c>
      <c r="F6457" s="42">
        <v>1.4</v>
      </c>
      <c r="G6457" s="33">
        <v>2.1</v>
      </c>
      <c r="H6457" s="42">
        <v>0.1</v>
      </c>
      <c r="I6457" s="33">
        <v>2</v>
      </c>
      <c r="J6457" s="42">
        <v>1.6</v>
      </c>
      <c r="K6457" s="33">
        <v>0.2</v>
      </c>
      <c r="L6457" s="42">
        <v>0.9</v>
      </c>
      <c r="M6457" s="33">
        <v>0.5</v>
      </c>
      <c r="N6457" s="42">
        <v>0</v>
      </c>
      <c r="O6457" s="33">
        <v>0.1</v>
      </c>
      <c r="P6457" s="42">
        <v>170.03</v>
      </c>
      <c r="Q6457" s="33">
        <v>113.03</v>
      </c>
      <c r="R6457" s="42">
        <v>136</v>
      </c>
      <c r="S6457" s="33">
        <v>268.73</v>
      </c>
      <c r="T6457" s="42">
        <v>12.83</v>
      </c>
      <c r="U6457" s="33">
        <v>14.24</v>
      </c>
      <c r="V6457" s="116">
        <v>13.39</v>
      </c>
    </row>
    <row r="6458" spans="1:22" x14ac:dyDescent="0.25">
      <c r="A6458" s="26" t="s">
        <v>7297</v>
      </c>
      <c r="B6458" s="42">
        <v>0.4</v>
      </c>
      <c r="C6458" s="33">
        <v>6.4</v>
      </c>
      <c r="D6458" s="42">
        <v>5</v>
      </c>
      <c r="E6458" s="33">
        <v>0.2</v>
      </c>
      <c r="F6458" s="42">
        <v>1.3</v>
      </c>
      <c r="G6458" s="33">
        <v>1.6</v>
      </c>
      <c r="H6458" s="42">
        <v>0.1</v>
      </c>
      <c r="I6458" s="33">
        <v>0.8</v>
      </c>
      <c r="J6458" s="42">
        <v>1</v>
      </c>
      <c r="K6458" s="33">
        <v>0.1</v>
      </c>
      <c r="L6458" s="42">
        <v>0.6</v>
      </c>
      <c r="M6458" s="33">
        <v>0.3</v>
      </c>
      <c r="N6458" s="42">
        <v>0</v>
      </c>
      <c r="O6458" s="33">
        <v>0.2</v>
      </c>
      <c r="P6458" s="42">
        <v>248.45</v>
      </c>
      <c r="Q6458" s="33">
        <v>164.33</v>
      </c>
      <c r="R6458" s="42">
        <v>200.15</v>
      </c>
      <c r="S6458" s="33">
        <v>267.13</v>
      </c>
      <c r="T6458" s="42">
        <v>8.1999999999999993</v>
      </c>
      <c r="U6458" s="33">
        <v>9</v>
      </c>
      <c r="V6458" s="116">
        <v>8.5299999999999994</v>
      </c>
    </row>
    <row r="6459" spans="1:22" x14ac:dyDescent="0.25">
      <c r="A6459" s="26" t="s">
        <v>7298</v>
      </c>
      <c r="B6459" s="42">
        <v>0.3</v>
      </c>
      <c r="C6459" s="33">
        <v>8.1</v>
      </c>
      <c r="D6459" s="42">
        <v>6.5</v>
      </c>
      <c r="E6459" s="33">
        <v>0.2</v>
      </c>
      <c r="F6459" s="42">
        <v>1.6</v>
      </c>
      <c r="G6459" s="33">
        <v>1.5</v>
      </c>
      <c r="H6459" s="42">
        <v>0.1</v>
      </c>
      <c r="I6459" s="33">
        <v>1.1000000000000001</v>
      </c>
      <c r="J6459" s="42">
        <v>0.9</v>
      </c>
      <c r="K6459" s="33">
        <v>0.1</v>
      </c>
      <c r="L6459" s="42">
        <v>0.6</v>
      </c>
      <c r="M6459" s="33">
        <v>0.5</v>
      </c>
      <c r="N6459" s="42">
        <v>0.1</v>
      </c>
      <c r="O6459" s="33">
        <v>0.2</v>
      </c>
      <c r="P6459" s="42">
        <v>255.7</v>
      </c>
      <c r="Q6459" s="33">
        <v>166.39</v>
      </c>
      <c r="R6459" s="42">
        <v>195.94</v>
      </c>
      <c r="S6459" s="33">
        <v>267.23</v>
      </c>
      <c r="T6459" s="42">
        <v>9.2899999999999991</v>
      </c>
      <c r="U6459" s="33">
        <v>10.33</v>
      </c>
      <c r="V6459" s="116">
        <v>9.7100000000000009</v>
      </c>
    </row>
    <row r="6460" spans="1:22" x14ac:dyDescent="0.25">
      <c r="A6460" s="26" t="s">
        <v>7299</v>
      </c>
      <c r="B6460" s="42">
        <v>0.5</v>
      </c>
      <c r="C6460" s="33">
        <v>8.4</v>
      </c>
      <c r="D6460" s="42">
        <v>6.2</v>
      </c>
      <c r="E6460" s="33">
        <v>0.1</v>
      </c>
      <c r="F6460" s="42">
        <v>1.8</v>
      </c>
      <c r="G6460" s="33">
        <v>1.9</v>
      </c>
      <c r="H6460" s="42">
        <v>0.1</v>
      </c>
      <c r="I6460" s="33">
        <v>1.4</v>
      </c>
      <c r="J6460" s="42">
        <v>1</v>
      </c>
      <c r="K6460" s="33">
        <v>0.1</v>
      </c>
      <c r="L6460" s="42">
        <v>0.7</v>
      </c>
      <c r="M6460" s="33">
        <v>0.3</v>
      </c>
      <c r="N6460" s="42">
        <v>0.1</v>
      </c>
      <c r="O6460" s="33">
        <v>0.1</v>
      </c>
      <c r="P6460" s="42">
        <v>227.14</v>
      </c>
      <c r="Q6460" s="33">
        <v>143.13999999999999</v>
      </c>
      <c r="R6460" s="42">
        <v>181.05</v>
      </c>
      <c r="S6460" s="33">
        <v>267.14</v>
      </c>
      <c r="T6460" s="42">
        <v>10</v>
      </c>
      <c r="U6460" s="33">
        <v>10.93</v>
      </c>
      <c r="V6460" s="116">
        <v>10.83</v>
      </c>
    </row>
    <row r="6461" spans="1:22" x14ac:dyDescent="0.25">
      <c r="A6461" s="26" t="s">
        <v>7300</v>
      </c>
      <c r="B6461" s="42">
        <v>0.8</v>
      </c>
      <c r="C6461" s="33">
        <v>12.8</v>
      </c>
      <c r="D6461" s="42">
        <v>8.5</v>
      </c>
      <c r="E6461" s="33">
        <v>0.2</v>
      </c>
      <c r="F6461" s="42">
        <v>1.7</v>
      </c>
      <c r="G6461" s="33">
        <v>2.4</v>
      </c>
      <c r="H6461" s="42">
        <v>0.2</v>
      </c>
      <c r="I6461" s="33">
        <v>1.2</v>
      </c>
      <c r="J6461" s="42">
        <v>1.4</v>
      </c>
      <c r="K6461" s="33">
        <v>0.1</v>
      </c>
      <c r="L6461" s="42">
        <v>0.7</v>
      </c>
      <c r="M6461" s="33">
        <v>0.5</v>
      </c>
      <c r="N6461" s="42">
        <v>0.1</v>
      </c>
      <c r="O6461" s="33">
        <v>0.2</v>
      </c>
      <c r="P6461" s="42">
        <v>198.24</v>
      </c>
      <c r="Q6461" s="33">
        <v>130.46</v>
      </c>
      <c r="R6461" s="42">
        <v>153.32</v>
      </c>
      <c r="S6461" s="33">
        <v>268.87</v>
      </c>
      <c r="T6461" s="42">
        <v>14.38</v>
      </c>
      <c r="U6461" s="33">
        <v>15.3</v>
      </c>
      <c r="V6461" s="116">
        <v>14.47</v>
      </c>
    </row>
    <row r="6462" spans="1:22" x14ac:dyDescent="0.25">
      <c r="A6462" s="26" t="s">
        <v>7301</v>
      </c>
      <c r="B6462" s="42">
        <v>1.1000000000000001</v>
      </c>
      <c r="C6462" s="33">
        <v>11.6</v>
      </c>
      <c r="D6462" s="42">
        <v>7.9</v>
      </c>
      <c r="E6462" s="33">
        <v>0.1</v>
      </c>
      <c r="F6462" s="42">
        <v>1.8</v>
      </c>
      <c r="G6462" s="33">
        <v>2.5</v>
      </c>
      <c r="H6462" s="42">
        <v>0.3</v>
      </c>
      <c r="I6462" s="33">
        <v>0.9</v>
      </c>
      <c r="J6462" s="42">
        <v>0.8</v>
      </c>
      <c r="K6462" s="33">
        <v>0.1</v>
      </c>
      <c r="L6462" s="42">
        <v>0.6</v>
      </c>
      <c r="M6462" s="33">
        <v>0.5</v>
      </c>
      <c r="N6462" s="42">
        <v>0.1</v>
      </c>
      <c r="O6462" s="33">
        <v>0.3</v>
      </c>
      <c r="P6462" s="42">
        <v>201.5</v>
      </c>
      <c r="Q6462" s="33">
        <v>130.25</v>
      </c>
      <c r="R6462" s="42">
        <v>162.07</v>
      </c>
      <c r="S6462" s="33">
        <v>268.31</v>
      </c>
      <c r="T6462" s="42">
        <v>13.7</v>
      </c>
      <c r="U6462" s="33">
        <v>14.43</v>
      </c>
      <c r="V6462" s="116">
        <v>14.23</v>
      </c>
    </row>
    <row r="6463" spans="1:22" x14ac:dyDescent="0.25">
      <c r="A6463" s="26" t="s">
        <v>7302</v>
      </c>
      <c r="B6463" s="42">
        <v>1.4</v>
      </c>
      <c r="C6463" s="33">
        <v>13</v>
      </c>
      <c r="D6463" s="42">
        <v>7.4</v>
      </c>
      <c r="E6463" s="33">
        <v>0.3</v>
      </c>
      <c r="F6463" s="42">
        <v>2</v>
      </c>
      <c r="G6463" s="33">
        <v>2.2999999999999998</v>
      </c>
      <c r="H6463" s="42">
        <v>0.1</v>
      </c>
      <c r="I6463" s="33">
        <v>1.4</v>
      </c>
      <c r="J6463" s="42">
        <v>0.9</v>
      </c>
      <c r="K6463" s="33">
        <v>0.1</v>
      </c>
      <c r="L6463" s="42">
        <v>0.6</v>
      </c>
      <c r="M6463" s="33">
        <v>0.3</v>
      </c>
      <c r="N6463" s="42">
        <v>0.1</v>
      </c>
      <c r="O6463" s="33">
        <v>0.3</v>
      </c>
      <c r="P6463" s="42">
        <v>216.85</v>
      </c>
      <c r="Q6463" s="33">
        <v>147.63</v>
      </c>
      <c r="R6463" s="42">
        <v>168.1</v>
      </c>
      <c r="S6463" s="33">
        <v>268</v>
      </c>
      <c r="T6463" s="42">
        <v>13.56</v>
      </c>
      <c r="U6463" s="33">
        <v>14.57</v>
      </c>
      <c r="V6463" s="116">
        <v>13.82</v>
      </c>
    </row>
    <row r="6464" spans="1:22" x14ac:dyDescent="0.25">
      <c r="A6464" s="26" t="s">
        <v>7303</v>
      </c>
      <c r="B6464" s="42">
        <v>1.8</v>
      </c>
      <c r="C6464" s="33">
        <v>13</v>
      </c>
      <c r="D6464" s="42">
        <v>8</v>
      </c>
      <c r="E6464" s="33">
        <v>0.3</v>
      </c>
      <c r="F6464" s="42">
        <v>2.1</v>
      </c>
      <c r="G6464" s="33">
        <v>2.7</v>
      </c>
      <c r="H6464" s="42">
        <v>0.2</v>
      </c>
      <c r="I6464" s="33">
        <v>1.5</v>
      </c>
      <c r="J6464" s="42">
        <v>1.1000000000000001</v>
      </c>
      <c r="K6464" s="33">
        <v>0.3</v>
      </c>
      <c r="L6464" s="42">
        <v>0.7</v>
      </c>
      <c r="M6464" s="33">
        <v>0.4</v>
      </c>
      <c r="N6464" s="42">
        <v>0.1</v>
      </c>
      <c r="O6464" s="33">
        <v>0.4</v>
      </c>
      <c r="P6464" s="42">
        <v>202.96</v>
      </c>
      <c r="Q6464" s="33">
        <v>136.88</v>
      </c>
      <c r="R6464" s="42">
        <v>159.74</v>
      </c>
      <c r="S6464" s="33">
        <v>267.86</v>
      </c>
      <c r="T6464" s="42">
        <v>14.53</v>
      </c>
      <c r="U6464" s="33">
        <v>15.34</v>
      </c>
      <c r="V6464" s="116">
        <v>14.83</v>
      </c>
    </row>
    <row r="6465" spans="1:22" x14ac:dyDescent="0.25">
      <c r="A6465" s="26" t="s">
        <v>7304</v>
      </c>
      <c r="B6465" s="42">
        <v>1</v>
      </c>
      <c r="C6465" s="33">
        <v>14.3</v>
      </c>
      <c r="D6465" s="42">
        <v>9</v>
      </c>
      <c r="E6465" s="33">
        <v>0.4</v>
      </c>
      <c r="F6465" s="42">
        <v>2</v>
      </c>
      <c r="G6465" s="33">
        <v>2.4</v>
      </c>
      <c r="H6465" s="42">
        <v>0.2</v>
      </c>
      <c r="I6465" s="33">
        <v>1.8</v>
      </c>
      <c r="J6465" s="42">
        <v>1.2</v>
      </c>
      <c r="K6465" s="33">
        <v>0.3</v>
      </c>
      <c r="L6465" s="42">
        <v>0.8</v>
      </c>
      <c r="M6465" s="33">
        <v>0.5</v>
      </c>
      <c r="N6465" s="42">
        <v>0.1</v>
      </c>
      <c r="O6465" s="33">
        <v>0.5</v>
      </c>
      <c r="P6465" s="42">
        <v>187.78</v>
      </c>
      <c r="Q6465" s="33">
        <v>131.19999999999999</v>
      </c>
      <c r="R6465" s="42">
        <v>151.15</v>
      </c>
      <c r="S6465" s="33">
        <v>268.04000000000002</v>
      </c>
      <c r="T6465" s="42">
        <v>15.96</v>
      </c>
      <c r="U6465" s="33">
        <v>17.45</v>
      </c>
      <c r="V6465" s="116">
        <v>16.399999999999999</v>
      </c>
    </row>
    <row r="6466" spans="1:22" x14ac:dyDescent="0.25">
      <c r="A6466" s="26" t="s">
        <v>7305</v>
      </c>
      <c r="B6466" s="42">
        <v>1.2</v>
      </c>
      <c r="C6466" s="33">
        <v>11.5</v>
      </c>
      <c r="D6466" s="42">
        <v>7.3</v>
      </c>
      <c r="E6466" s="33">
        <v>0.2</v>
      </c>
      <c r="F6466" s="42">
        <v>1.9</v>
      </c>
      <c r="G6466" s="33">
        <v>2.5</v>
      </c>
      <c r="H6466" s="42">
        <v>0.4</v>
      </c>
      <c r="I6466" s="33">
        <v>1.5</v>
      </c>
      <c r="J6466" s="42">
        <v>1.2</v>
      </c>
      <c r="K6466" s="33">
        <v>0.2</v>
      </c>
      <c r="L6466" s="42">
        <v>0.7</v>
      </c>
      <c r="M6466" s="33">
        <v>0.5</v>
      </c>
      <c r="N6466" s="42">
        <v>0.1</v>
      </c>
      <c r="O6466" s="33">
        <v>0.3</v>
      </c>
      <c r="P6466" s="42">
        <v>193.82</v>
      </c>
      <c r="Q6466" s="33">
        <v>131.30000000000001</v>
      </c>
      <c r="R6466" s="42">
        <v>163.59</v>
      </c>
      <c r="S6466" s="33">
        <v>267.58999999999997</v>
      </c>
      <c r="T6466" s="42">
        <v>14.38</v>
      </c>
      <c r="U6466" s="33">
        <v>15.12</v>
      </c>
      <c r="V6466" s="116">
        <v>14.76</v>
      </c>
    </row>
    <row r="6467" spans="1:22" x14ac:dyDescent="0.25">
      <c r="A6467" s="26" t="s">
        <v>7306</v>
      </c>
      <c r="B6467" s="42">
        <v>0.2</v>
      </c>
      <c r="C6467" s="33">
        <v>5.4</v>
      </c>
      <c r="D6467" s="42">
        <v>4.9000000000000004</v>
      </c>
      <c r="E6467" s="33">
        <v>0.2</v>
      </c>
      <c r="F6467" s="42">
        <v>1.4</v>
      </c>
      <c r="G6467" s="33">
        <v>1.3</v>
      </c>
      <c r="H6467" s="42">
        <v>0.2</v>
      </c>
      <c r="I6467" s="33">
        <v>1.4</v>
      </c>
      <c r="J6467" s="42">
        <v>1.2</v>
      </c>
      <c r="K6467" s="33">
        <v>0.2</v>
      </c>
      <c r="L6467" s="42">
        <v>0.8</v>
      </c>
      <c r="M6467" s="33">
        <v>0.5</v>
      </c>
      <c r="N6467" s="42">
        <v>0.1</v>
      </c>
      <c r="O6467" s="33">
        <v>0.1</v>
      </c>
      <c r="P6467" s="42">
        <v>270.83</v>
      </c>
      <c r="Q6467" s="33">
        <v>182.21</v>
      </c>
      <c r="R6467" s="42">
        <v>216.35</v>
      </c>
      <c r="S6467" s="33">
        <v>265.92</v>
      </c>
      <c r="T6467" s="42">
        <v>7.41</v>
      </c>
      <c r="U6467" s="33">
        <v>8.01</v>
      </c>
      <c r="V6467" s="116">
        <v>7.73</v>
      </c>
    </row>
    <row r="6468" spans="1:22" x14ac:dyDescent="0.25">
      <c r="A6468" s="26" t="s">
        <v>7307</v>
      </c>
      <c r="B6468" s="42">
        <v>0.5</v>
      </c>
      <c r="C6468" s="33">
        <v>6.5</v>
      </c>
      <c r="D6468" s="42">
        <v>5.5</v>
      </c>
      <c r="E6468" s="33">
        <v>0.2</v>
      </c>
      <c r="F6468" s="42">
        <v>1.6</v>
      </c>
      <c r="G6468" s="33">
        <v>1.7</v>
      </c>
      <c r="H6468" s="42">
        <v>0.1</v>
      </c>
      <c r="I6468" s="33">
        <v>1.3</v>
      </c>
      <c r="J6468" s="42">
        <v>1.4</v>
      </c>
      <c r="K6468" s="33">
        <v>0.1</v>
      </c>
      <c r="L6468" s="42">
        <v>0.4</v>
      </c>
      <c r="M6468" s="33">
        <v>0.4</v>
      </c>
      <c r="N6468" s="42">
        <v>0.1</v>
      </c>
      <c r="O6468" s="33">
        <v>0.2</v>
      </c>
      <c r="P6468" s="42">
        <v>260.24</v>
      </c>
      <c r="Q6468" s="33">
        <v>173.41</v>
      </c>
      <c r="R6468" s="42">
        <v>206.47</v>
      </c>
      <c r="S6468" s="33">
        <v>266.70999999999998</v>
      </c>
      <c r="T6468" s="42">
        <v>8.5299999999999994</v>
      </c>
      <c r="U6468" s="33">
        <v>9.1999999999999993</v>
      </c>
      <c r="V6468" s="116">
        <v>9.0399999999999991</v>
      </c>
    </row>
    <row r="6469" spans="1:22" x14ac:dyDescent="0.25">
      <c r="A6469" s="26" t="s">
        <v>7308</v>
      </c>
      <c r="B6469" s="42">
        <v>0.5</v>
      </c>
      <c r="C6469" s="33">
        <v>6</v>
      </c>
      <c r="D6469" s="42">
        <v>5.2</v>
      </c>
      <c r="E6469" s="33">
        <v>0.1</v>
      </c>
      <c r="F6469" s="42">
        <v>1.5</v>
      </c>
      <c r="G6469" s="33">
        <v>1.5</v>
      </c>
      <c r="H6469" s="42">
        <v>0.3</v>
      </c>
      <c r="I6469" s="33">
        <v>1.4</v>
      </c>
      <c r="J6469" s="42">
        <v>1.3</v>
      </c>
      <c r="K6469" s="33">
        <v>0.1</v>
      </c>
      <c r="L6469" s="42">
        <v>0.6</v>
      </c>
      <c r="M6469" s="33">
        <v>0.3</v>
      </c>
      <c r="N6469" s="42">
        <v>0.1</v>
      </c>
      <c r="O6469" s="33">
        <v>0.1</v>
      </c>
      <c r="P6469" s="42">
        <v>267.47000000000003</v>
      </c>
      <c r="Q6469" s="33">
        <v>178.73</v>
      </c>
      <c r="R6469" s="42">
        <v>212.63</v>
      </c>
      <c r="S6469" s="33">
        <v>266.43</v>
      </c>
      <c r="T6469" s="42">
        <v>8.0500000000000007</v>
      </c>
      <c r="U6469" s="33">
        <v>8.69</v>
      </c>
      <c r="V6469" s="116">
        <v>8.1999999999999993</v>
      </c>
    </row>
    <row r="6470" spans="1:22" x14ac:dyDescent="0.25">
      <c r="A6470" s="26" t="s">
        <v>7309</v>
      </c>
      <c r="B6470" s="42">
        <v>0.5</v>
      </c>
      <c r="C6470" s="33">
        <v>7.4</v>
      </c>
      <c r="D6470" s="42">
        <v>6.1</v>
      </c>
      <c r="E6470" s="33">
        <v>0.1</v>
      </c>
      <c r="F6470" s="42">
        <v>1.7</v>
      </c>
      <c r="G6470" s="33">
        <v>1.9</v>
      </c>
      <c r="H6470" s="42">
        <v>0.2</v>
      </c>
      <c r="I6470" s="33">
        <v>1.3</v>
      </c>
      <c r="J6470" s="42">
        <v>1.4</v>
      </c>
      <c r="K6470" s="33">
        <v>0.1</v>
      </c>
      <c r="L6470" s="42">
        <v>0.6</v>
      </c>
      <c r="M6470" s="33">
        <v>0.4</v>
      </c>
      <c r="N6470" s="42">
        <v>0</v>
      </c>
      <c r="O6470" s="33">
        <v>0.1</v>
      </c>
      <c r="P6470" s="42">
        <v>230.1</v>
      </c>
      <c r="Q6470" s="33">
        <v>145.79</v>
      </c>
      <c r="R6470" s="42">
        <v>184.59</v>
      </c>
      <c r="S6470" s="33">
        <v>266.70999999999998</v>
      </c>
      <c r="T6470" s="42">
        <v>9.7799999999999994</v>
      </c>
      <c r="U6470" s="33">
        <v>10.31</v>
      </c>
      <c r="V6470" s="116">
        <v>10.5</v>
      </c>
    </row>
    <row r="6471" spans="1:22" x14ac:dyDescent="0.25">
      <c r="A6471" s="26" t="s">
        <v>7310</v>
      </c>
      <c r="B6471" s="42">
        <v>0.7</v>
      </c>
      <c r="C6471" s="33">
        <v>9.6999999999999993</v>
      </c>
      <c r="D6471" s="42">
        <v>7.4</v>
      </c>
      <c r="E6471" s="33">
        <v>0.2</v>
      </c>
      <c r="F6471" s="42">
        <v>1.7</v>
      </c>
      <c r="G6471" s="33">
        <v>2.5</v>
      </c>
      <c r="H6471" s="42">
        <v>0.1</v>
      </c>
      <c r="I6471" s="33">
        <v>1.2</v>
      </c>
      <c r="J6471" s="42">
        <v>1</v>
      </c>
      <c r="K6471" s="33">
        <v>0.2</v>
      </c>
      <c r="L6471" s="42">
        <v>0.5</v>
      </c>
      <c r="M6471" s="33">
        <v>0.5</v>
      </c>
      <c r="N6471" s="42">
        <v>0</v>
      </c>
      <c r="O6471" s="33">
        <v>0.2</v>
      </c>
      <c r="P6471" s="42">
        <v>229.7</v>
      </c>
      <c r="Q6471" s="33">
        <v>151.02000000000001</v>
      </c>
      <c r="R6471" s="42">
        <v>176.73</v>
      </c>
      <c r="S6471" s="33">
        <v>267.08999999999997</v>
      </c>
      <c r="T6471" s="42">
        <v>11.43</v>
      </c>
      <c r="U6471" s="33">
        <v>12.53</v>
      </c>
      <c r="V6471" s="116">
        <v>11.95</v>
      </c>
    </row>
    <row r="6472" spans="1:22" x14ac:dyDescent="0.25">
      <c r="A6472" s="26" t="s">
        <v>7311</v>
      </c>
      <c r="B6472" s="42">
        <v>1.1000000000000001</v>
      </c>
      <c r="C6472" s="33">
        <v>9.8000000000000007</v>
      </c>
      <c r="D6472" s="42">
        <v>7.3</v>
      </c>
      <c r="E6472" s="33">
        <v>0.2</v>
      </c>
      <c r="F6472" s="42">
        <v>1.7</v>
      </c>
      <c r="G6472" s="33">
        <v>2.5</v>
      </c>
      <c r="H6472" s="42">
        <v>0.2</v>
      </c>
      <c r="I6472" s="33">
        <v>1.2</v>
      </c>
      <c r="J6472" s="42">
        <v>1.2</v>
      </c>
      <c r="K6472" s="33">
        <v>0.1</v>
      </c>
      <c r="L6472" s="42">
        <v>0.7</v>
      </c>
      <c r="M6472" s="33">
        <v>0.4</v>
      </c>
      <c r="N6472" s="42">
        <v>0.1</v>
      </c>
      <c r="O6472" s="33">
        <v>0.2</v>
      </c>
      <c r="P6472" s="42">
        <v>233.71</v>
      </c>
      <c r="Q6472" s="33">
        <v>158.59</v>
      </c>
      <c r="R6472" s="42">
        <v>185.63</v>
      </c>
      <c r="S6472" s="33">
        <v>266.81</v>
      </c>
      <c r="T6472" s="42">
        <v>11.83</v>
      </c>
      <c r="U6472" s="33">
        <v>12.66</v>
      </c>
      <c r="V6472" s="116">
        <v>12.36</v>
      </c>
    </row>
    <row r="6473" spans="1:22" x14ac:dyDescent="0.25">
      <c r="A6473" s="26" t="s">
        <v>7312</v>
      </c>
      <c r="B6473" s="42">
        <v>1.2</v>
      </c>
      <c r="C6473" s="33">
        <v>13.3</v>
      </c>
      <c r="D6473" s="42">
        <v>8.3000000000000007</v>
      </c>
      <c r="E6473" s="33">
        <v>0.5</v>
      </c>
      <c r="F6473" s="42">
        <v>2.2999999999999998</v>
      </c>
      <c r="G6473" s="33">
        <v>2.8</v>
      </c>
      <c r="H6473" s="42">
        <v>0.1</v>
      </c>
      <c r="I6473" s="33">
        <v>1.3</v>
      </c>
      <c r="J6473" s="42">
        <v>1</v>
      </c>
      <c r="K6473" s="33">
        <v>0.1</v>
      </c>
      <c r="L6473" s="42">
        <v>0.7</v>
      </c>
      <c r="M6473" s="33">
        <v>0.5</v>
      </c>
      <c r="N6473" s="42">
        <v>0.1</v>
      </c>
      <c r="O6473" s="33">
        <v>0.4</v>
      </c>
      <c r="P6473" s="42">
        <v>195.9</v>
      </c>
      <c r="Q6473" s="33">
        <v>127.69</v>
      </c>
      <c r="R6473" s="42">
        <v>154.66</v>
      </c>
      <c r="S6473" s="33">
        <v>267.51</v>
      </c>
      <c r="T6473" s="42">
        <v>14.62</v>
      </c>
      <c r="U6473" s="33">
        <v>15.63</v>
      </c>
      <c r="V6473" s="116">
        <v>14.58</v>
      </c>
    </row>
    <row r="6474" spans="1:22" x14ac:dyDescent="0.25">
      <c r="A6474" s="26" t="s">
        <v>7313</v>
      </c>
      <c r="B6474" s="42">
        <v>1</v>
      </c>
      <c r="C6474" s="33">
        <v>11.1</v>
      </c>
      <c r="D6474" s="42">
        <v>7.8</v>
      </c>
      <c r="E6474" s="33">
        <v>0.3</v>
      </c>
      <c r="F6474" s="42">
        <v>1.8</v>
      </c>
      <c r="G6474" s="33">
        <v>2.4</v>
      </c>
      <c r="H6474" s="42">
        <v>0.2</v>
      </c>
      <c r="I6474" s="33">
        <v>0.9</v>
      </c>
      <c r="J6474" s="42">
        <v>0.7</v>
      </c>
      <c r="K6474" s="33">
        <v>0.1</v>
      </c>
      <c r="L6474" s="42">
        <v>0.7</v>
      </c>
      <c r="M6474" s="33">
        <v>0.4</v>
      </c>
      <c r="N6474" s="42">
        <v>0.2</v>
      </c>
      <c r="O6474" s="33">
        <v>0.3</v>
      </c>
      <c r="P6474" s="42">
        <v>231.82</v>
      </c>
      <c r="Q6474" s="33">
        <v>161.52000000000001</v>
      </c>
      <c r="R6474" s="42">
        <v>185.45</v>
      </c>
      <c r="S6474" s="33">
        <v>267.38</v>
      </c>
      <c r="T6474" s="42">
        <v>12.87</v>
      </c>
      <c r="U6474" s="33">
        <v>13.86</v>
      </c>
      <c r="V6474" s="116">
        <v>13.13</v>
      </c>
    </row>
    <row r="6475" spans="1:22" x14ac:dyDescent="0.25">
      <c r="A6475" s="26" t="s">
        <v>7314</v>
      </c>
      <c r="B6475" s="42">
        <v>1.3</v>
      </c>
      <c r="C6475" s="33">
        <v>11.9</v>
      </c>
      <c r="D6475" s="42">
        <v>7.9</v>
      </c>
      <c r="E6475" s="33">
        <v>0.4</v>
      </c>
      <c r="F6475" s="42">
        <v>2</v>
      </c>
      <c r="G6475" s="33">
        <v>2.4</v>
      </c>
      <c r="H6475" s="42">
        <v>0.1</v>
      </c>
      <c r="I6475" s="33">
        <v>0.7</v>
      </c>
      <c r="J6475" s="42">
        <v>0.7</v>
      </c>
      <c r="K6475" s="33">
        <v>0.1</v>
      </c>
      <c r="L6475" s="42">
        <v>0.6</v>
      </c>
      <c r="M6475" s="33">
        <v>0.5</v>
      </c>
      <c r="N6475" s="42">
        <v>0.1</v>
      </c>
      <c r="O6475" s="33">
        <v>0.3</v>
      </c>
      <c r="P6475" s="42">
        <v>201.23</v>
      </c>
      <c r="Q6475" s="33">
        <v>139.36000000000001</v>
      </c>
      <c r="R6475" s="42">
        <v>161.37</v>
      </c>
      <c r="S6475" s="33">
        <v>267.56</v>
      </c>
      <c r="T6475" s="42">
        <v>14.38</v>
      </c>
      <c r="U6475" s="33">
        <v>15.3</v>
      </c>
      <c r="V6475" s="116">
        <v>14.16</v>
      </c>
    </row>
    <row r="6476" spans="1:22" x14ac:dyDescent="0.25">
      <c r="A6476" s="26" t="s">
        <v>7315</v>
      </c>
      <c r="B6476" s="42">
        <v>0.5</v>
      </c>
      <c r="C6476" s="33">
        <v>6.9</v>
      </c>
      <c r="D6476" s="42">
        <v>5.0999999999999996</v>
      </c>
      <c r="E6476" s="33">
        <v>0.1</v>
      </c>
      <c r="F6476" s="42">
        <v>1.6</v>
      </c>
      <c r="G6476" s="33">
        <v>1.7</v>
      </c>
      <c r="H6476" s="42">
        <v>0.1</v>
      </c>
      <c r="I6476" s="33">
        <v>0.7</v>
      </c>
      <c r="J6476" s="42">
        <v>0.6</v>
      </c>
      <c r="K6476" s="33">
        <v>0.1</v>
      </c>
      <c r="L6476" s="42">
        <v>0.3</v>
      </c>
      <c r="M6476" s="33">
        <v>0.3</v>
      </c>
      <c r="N6476" s="42">
        <v>0</v>
      </c>
      <c r="O6476" s="33">
        <v>0.3</v>
      </c>
      <c r="P6476" s="42">
        <v>297.82</v>
      </c>
      <c r="Q6476" s="33">
        <v>204.05</v>
      </c>
      <c r="R6476" s="42">
        <v>237.29</v>
      </c>
      <c r="S6476" s="33">
        <v>265.57</v>
      </c>
      <c r="T6476" s="42">
        <v>8.4</v>
      </c>
      <c r="U6476" s="33">
        <v>9.06</v>
      </c>
      <c r="V6476" s="116">
        <v>8.85</v>
      </c>
    </row>
    <row r="6477" spans="1:22" x14ac:dyDescent="0.25">
      <c r="A6477" s="26" t="s">
        <v>7316</v>
      </c>
      <c r="B6477" s="42">
        <v>0.8</v>
      </c>
      <c r="C6477" s="33">
        <v>6.1</v>
      </c>
      <c r="D6477" s="42">
        <v>5.2</v>
      </c>
      <c r="E6477" s="33">
        <v>0.2</v>
      </c>
      <c r="F6477" s="42">
        <v>1.4</v>
      </c>
      <c r="G6477" s="33">
        <v>1.6</v>
      </c>
      <c r="H6477" s="42">
        <v>0.2</v>
      </c>
      <c r="I6477" s="33">
        <v>0.5</v>
      </c>
      <c r="J6477" s="42">
        <v>0.7</v>
      </c>
      <c r="K6477" s="33">
        <v>0.1</v>
      </c>
      <c r="L6477" s="42">
        <v>0.4</v>
      </c>
      <c r="M6477" s="33">
        <v>0.3</v>
      </c>
      <c r="N6477" s="42">
        <v>0.1</v>
      </c>
      <c r="O6477" s="33">
        <v>0.2</v>
      </c>
      <c r="P6477" s="42">
        <v>287.44</v>
      </c>
      <c r="Q6477" s="33">
        <v>198.39</v>
      </c>
      <c r="R6477" s="42">
        <v>228.6</v>
      </c>
      <c r="S6477" s="33">
        <v>265.99</v>
      </c>
      <c r="T6477" s="42">
        <v>8.11</v>
      </c>
      <c r="U6477" s="33">
        <v>8.66</v>
      </c>
      <c r="V6477" s="116">
        <v>8.18</v>
      </c>
    </row>
    <row r="6478" spans="1:22" x14ac:dyDescent="0.25">
      <c r="A6478" s="26" t="s">
        <v>7317</v>
      </c>
      <c r="B6478" s="42">
        <v>0.7</v>
      </c>
      <c r="C6478" s="33">
        <v>7.1</v>
      </c>
      <c r="D6478" s="42">
        <v>5.6</v>
      </c>
      <c r="E6478" s="33">
        <v>0.2</v>
      </c>
      <c r="F6478" s="42">
        <v>1.6</v>
      </c>
      <c r="G6478" s="33">
        <v>1.9</v>
      </c>
      <c r="H6478" s="42">
        <v>0.2</v>
      </c>
      <c r="I6478" s="33">
        <v>0.4</v>
      </c>
      <c r="J6478" s="42">
        <v>0.8</v>
      </c>
      <c r="K6478" s="33">
        <v>0</v>
      </c>
      <c r="L6478" s="42">
        <v>0.4</v>
      </c>
      <c r="M6478" s="33">
        <v>0.4</v>
      </c>
      <c r="N6478" s="42">
        <v>0.1</v>
      </c>
      <c r="O6478" s="33">
        <v>0.2</v>
      </c>
      <c r="P6478" s="42">
        <v>276.88</v>
      </c>
      <c r="Q6478" s="33">
        <v>186.43</v>
      </c>
      <c r="R6478" s="42">
        <v>221.91</v>
      </c>
      <c r="S6478" s="33">
        <v>265.95999999999998</v>
      </c>
      <c r="T6478" s="42">
        <v>9.0299999999999994</v>
      </c>
      <c r="U6478" s="33">
        <v>9.3000000000000007</v>
      </c>
      <c r="V6478" s="116">
        <v>9.06</v>
      </c>
    </row>
    <row r="6479" spans="1:22" x14ac:dyDescent="0.25">
      <c r="A6479" s="26" t="s">
        <v>7318</v>
      </c>
      <c r="B6479" s="42">
        <v>0.3</v>
      </c>
      <c r="C6479" s="33">
        <v>6.4</v>
      </c>
      <c r="D6479" s="42">
        <v>5.2</v>
      </c>
      <c r="E6479" s="33">
        <v>0.2</v>
      </c>
      <c r="F6479" s="42">
        <v>1.5</v>
      </c>
      <c r="G6479" s="33">
        <v>1.9</v>
      </c>
      <c r="H6479" s="42">
        <v>0.1</v>
      </c>
      <c r="I6479" s="33">
        <v>0.8</v>
      </c>
      <c r="J6479" s="42">
        <v>0.8</v>
      </c>
      <c r="K6479" s="33">
        <v>0</v>
      </c>
      <c r="L6479" s="42">
        <v>0.5</v>
      </c>
      <c r="M6479" s="33">
        <v>0.3</v>
      </c>
      <c r="N6479" s="42">
        <v>0.1</v>
      </c>
      <c r="O6479" s="33">
        <v>0.3</v>
      </c>
      <c r="P6479" s="42">
        <v>288.51</v>
      </c>
      <c r="Q6479" s="33">
        <v>196.46</v>
      </c>
      <c r="R6479" s="42">
        <v>226.26</v>
      </c>
      <c r="S6479" s="33">
        <v>265.92</v>
      </c>
      <c r="T6479" s="42">
        <v>8.7200000000000006</v>
      </c>
      <c r="U6479" s="33">
        <v>9.4600000000000009</v>
      </c>
      <c r="V6479" s="116">
        <v>8.99</v>
      </c>
    </row>
    <row r="6480" spans="1:22" x14ac:dyDescent="0.25">
      <c r="A6480" s="26" t="s">
        <v>7319</v>
      </c>
      <c r="B6480" s="42">
        <v>0.6</v>
      </c>
      <c r="C6480" s="33">
        <v>5.8</v>
      </c>
      <c r="D6480" s="42">
        <v>4.8</v>
      </c>
      <c r="E6480" s="33">
        <v>0.3</v>
      </c>
      <c r="F6480" s="42">
        <v>1.4</v>
      </c>
      <c r="G6480" s="33">
        <v>1.6</v>
      </c>
      <c r="H6480" s="42">
        <v>0.2</v>
      </c>
      <c r="I6480" s="33">
        <v>0.7</v>
      </c>
      <c r="J6480" s="42">
        <v>0.9</v>
      </c>
      <c r="K6480" s="33">
        <v>0.2</v>
      </c>
      <c r="L6480" s="42">
        <v>0.4</v>
      </c>
      <c r="M6480" s="33">
        <v>0.2</v>
      </c>
      <c r="N6480" s="42">
        <v>0.1</v>
      </c>
      <c r="O6480" s="33">
        <v>0.2</v>
      </c>
      <c r="P6480" s="42">
        <v>295.06</v>
      </c>
      <c r="Q6480" s="33">
        <v>196.92</v>
      </c>
      <c r="R6480" s="42">
        <v>235.32</v>
      </c>
      <c r="S6480" s="33">
        <v>265.67</v>
      </c>
      <c r="T6480" s="42">
        <v>7.38</v>
      </c>
      <c r="U6480" s="33">
        <v>7.92</v>
      </c>
      <c r="V6480" s="116">
        <v>7.56</v>
      </c>
    </row>
    <row r="6481" spans="1:22" x14ac:dyDescent="0.25">
      <c r="A6481" s="26" t="s">
        <v>7320</v>
      </c>
      <c r="B6481" s="42">
        <v>0.7</v>
      </c>
      <c r="C6481" s="33">
        <v>5.9</v>
      </c>
      <c r="D6481" s="42">
        <v>5.2</v>
      </c>
      <c r="E6481" s="33">
        <v>0.2</v>
      </c>
      <c r="F6481" s="42">
        <v>1.4</v>
      </c>
      <c r="G6481" s="33">
        <v>1.6</v>
      </c>
      <c r="H6481" s="42">
        <v>0.1</v>
      </c>
      <c r="I6481" s="33">
        <v>1.1000000000000001</v>
      </c>
      <c r="J6481" s="42">
        <v>0.7</v>
      </c>
      <c r="K6481" s="33">
        <v>0.1</v>
      </c>
      <c r="L6481" s="42">
        <v>0.7</v>
      </c>
      <c r="M6481" s="33">
        <v>0.3</v>
      </c>
      <c r="N6481" s="42">
        <v>0.1</v>
      </c>
      <c r="O6481" s="33">
        <v>0.2</v>
      </c>
      <c r="P6481" s="42">
        <v>282.14</v>
      </c>
      <c r="Q6481" s="33">
        <v>188.87</v>
      </c>
      <c r="R6481" s="42">
        <v>224.14</v>
      </c>
      <c r="S6481" s="33">
        <v>265.74</v>
      </c>
      <c r="T6481" s="42">
        <v>7.89</v>
      </c>
      <c r="U6481" s="33">
        <v>8.1199999999999992</v>
      </c>
      <c r="V6481" s="116">
        <v>7.66</v>
      </c>
    </row>
    <row r="6482" spans="1:22" x14ac:dyDescent="0.25">
      <c r="A6482" s="26" t="s">
        <v>7321</v>
      </c>
      <c r="B6482" s="42">
        <v>0.7</v>
      </c>
      <c r="C6482" s="33">
        <v>9.3000000000000007</v>
      </c>
      <c r="D6482" s="42">
        <v>6.5</v>
      </c>
      <c r="E6482" s="33">
        <v>0.2</v>
      </c>
      <c r="F6482" s="42">
        <v>1.7</v>
      </c>
      <c r="G6482" s="33">
        <v>2.1</v>
      </c>
      <c r="H6482" s="42">
        <v>0.1</v>
      </c>
      <c r="I6482" s="33">
        <v>0.7</v>
      </c>
      <c r="J6482" s="42">
        <v>1.1000000000000001</v>
      </c>
      <c r="K6482" s="33">
        <v>0.1</v>
      </c>
      <c r="L6482" s="42">
        <v>0.6</v>
      </c>
      <c r="M6482" s="33">
        <v>0.5</v>
      </c>
      <c r="N6482" s="42">
        <v>0.1</v>
      </c>
      <c r="O6482" s="33">
        <v>0.2</v>
      </c>
      <c r="P6482" s="42">
        <v>222.67</v>
      </c>
      <c r="Q6482" s="33">
        <v>158.01</v>
      </c>
      <c r="R6482" s="42">
        <v>180.64</v>
      </c>
      <c r="S6482" s="33">
        <v>267.39999999999998</v>
      </c>
      <c r="T6482" s="42">
        <v>11.4</v>
      </c>
      <c r="U6482" s="33">
        <v>11.79</v>
      </c>
      <c r="V6482" s="116">
        <v>11.8</v>
      </c>
    </row>
    <row r="6483" spans="1:22" x14ac:dyDescent="0.25">
      <c r="A6483" s="26" t="s">
        <v>7322</v>
      </c>
      <c r="B6483" s="42">
        <v>1.5</v>
      </c>
      <c r="C6483" s="33">
        <v>10.9</v>
      </c>
      <c r="D6483" s="42">
        <v>7.3</v>
      </c>
      <c r="E6483" s="33">
        <v>0.2</v>
      </c>
      <c r="F6483" s="42">
        <v>2.1</v>
      </c>
      <c r="G6483" s="33">
        <v>2.7</v>
      </c>
      <c r="H6483" s="42">
        <v>0.2</v>
      </c>
      <c r="I6483" s="33">
        <v>0.9</v>
      </c>
      <c r="J6483" s="42">
        <v>0.8</v>
      </c>
      <c r="K6483" s="33">
        <v>0.1</v>
      </c>
      <c r="L6483" s="42">
        <v>0.5</v>
      </c>
      <c r="M6483" s="33">
        <v>0.3</v>
      </c>
      <c r="N6483" s="42">
        <v>0.1</v>
      </c>
      <c r="O6483" s="33">
        <v>0.3</v>
      </c>
      <c r="P6483" s="42">
        <v>209.25</v>
      </c>
      <c r="Q6483" s="33">
        <v>146.15</v>
      </c>
      <c r="R6483" s="42">
        <v>166.15</v>
      </c>
      <c r="S6483" s="33">
        <v>267.73</v>
      </c>
      <c r="T6483" s="42">
        <v>13.9</v>
      </c>
      <c r="U6483" s="33">
        <v>14.36</v>
      </c>
      <c r="V6483" s="116">
        <v>13.86</v>
      </c>
    </row>
    <row r="6484" spans="1:22" x14ac:dyDescent="0.25">
      <c r="A6484" s="26" t="s">
        <v>7323</v>
      </c>
      <c r="B6484" s="42">
        <v>0.4</v>
      </c>
      <c r="C6484" s="33">
        <v>6</v>
      </c>
      <c r="D6484" s="42">
        <v>5.0999999999999996</v>
      </c>
      <c r="E6484" s="33">
        <v>0.2</v>
      </c>
      <c r="F6484" s="42">
        <v>1.4</v>
      </c>
      <c r="G6484" s="33">
        <v>1.6</v>
      </c>
      <c r="H6484" s="42">
        <v>0.1</v>
      </c>
      <c r="I6484" s="33">
        <v>0.7</v>
      </c>
      <c r="J6484" s="42">
        <v>0.7</v>
      </c>
      <c r="K6484" s="33">
        <v>0.1</v>
      </c>
      <c r="L6484" s="42">
        <v>0.5</v>
      </c>
      <c r="M6484" s="33">
        <v>0.2</v>
      </c>
      <c r="N6484" s="42">
        <v>0.1</v>
      </c>
      <c r="O6484" s="33">
        <v>0.2</v>
      </c>
      <c r="P6484" s="42">
        <v>299.33</v>
      </c>
      <c r="Q6484" s="33">
        <v>205.4</v>
      </c>
      <c r="R6484" s="42">
        <v>238</v>
      </c>
      <c r="S6484" s="33">
        <v>265.83</v>
      </c>
      <c r="T6484" s="42">
        <v>7.95</v>
      </c>
      <c r="U6484" s="33">
        <v>8.19</v>
      </c>
      <c r="V6484" s="116">
        <v>8.1199999999999992</v>
      </c>
    </row>
    <row r="6485" spans="1:22" x14ac:dyDescent="0.25">
      <c r="A6485" s="26" t="s">
        <v>7324</v>
      </c>
      <c r="B6485" s="42">
        <v>0.8</v>
      </c>
      <c r="C6485" s="33">
        <v>6.5</v>
      </c>
      <c r="D6485" s="42">
        <v>5.0999999999999996</v>
      </c>
      <c r="E6485" s="33">
        <v>0.2</v>
      </c>
      <c r="F6485" s="42">
        <v>1.6</v>
      </c>
      <c r="G6485" s="33">
        <v>1.6</v>
      </c>
      <c r="H6485" s="42">
        <v>0</v>
      </c>
      <c r="I6485" s="33">
        <v>0.6</v>
      </c>
      <c r="J6485" s="42">
        <v>0.7</v>
      </c>
      <c r="K6485" s="33">
        <v>0</v>
      </c>
      <c r="L6485" s="42">
        <v>0.5</v>
      </c>
      <c r="M6485" s="33">
        <v>0.2</v>
      </c>
      <c r="N6485" s="42">
        <v>0.1</v>
      </c>
      <c r="O6485" s="33">
        <v>0.2</v>
      </c>
      <c r="P6485" s="42">
        <v>302.27</v>
      </c>
      <c r="Q6485" s="33">
        <v>208.74</v>
      </c>
      <c r="R6485" s="42">
        <v>241.87</v>
      </c>
      <c r="S6485" s="33">
        <v>266.39</v>
      </c>
      <c r="T6485" s="42">
        <v>8.09</v>
      </c>
      <c r="U6485" s="33">
        <v>8.59</v>
      </c>
      <c r="V6485" s="116">
        <v>8</v>
      </c>
    </row>
    <row r="6486" spans="1:22" x14ac:dyDescent="0.25">
      <c r="A6486" s="26" t="s">
        <v>7325</v>
      </c>
      <c r="B6486" s="42">
        <v>0.2</v>
      </c>
      <c r="C6486" s="33">
        <v>3</v>
      </c>
      <c r="D6486" s="42">
        <v>4.0999999999999996</v>
      </c>
      <c r="E6486" s="33">
        <v>0.2</v>
      </c>
      <c r="F6486" s="42">
        <v>1.3</v>
      </c>
      <c r="G6486" s="33">
        <v>1</v>
      </c>
      <c r="H6486" s="42">
        <v>0.1</v>
      </c>
      <c r="I6486" s="33">
        <v>0.8</v>
      </c>
      <c r="J6486" s="42">
        <v>0.7</v>
      </c>
      <c r="K6486" s="33">
        <v>0.2</v>
      </c>
      <c r="L6486" s="42">
        <v>0.5</v>
      </c>
      <c r="M6486" s="33">
        <v>0.2</v>
      </c>
      <c r="N6486" s="42">
        <v>0.1</v>
      </c>
      <c r="O6486" s="33">
        <v>0.2</v>
      </c>
      <c r="P6486" s="42">
        <v>390.26</v>
      </c>
      <c r="Q6486" s="33">
        <v>251.9</v>
      </c>
      <c r="R6486" s="42">
        <v>293.14</v>
      </c>
      <c r="S6486" s="33">
        <v>264.17</v>
      </c>
      <c r="T6486" s="42">
        <v>4.96</v>
      </c>
      <c r="U6486" s="33">
        <v>5.14</v>
      </c>
      <c r="V6486" s="116">
        <v>5.05</v>
      </c>
    </row>
    <row r="6487" spans="1:22" x14ac:dyDescent="0.25">
      <c r="A6487" s="26" t="s">
        <v>7326</v>
      </c>
      <c r="B6487" s="42">
        <v>0.6</v>
      </c>
      <c r="C6487" s="33">
        <v>4.4000000000000004</v>
      </c>
      <c r="D6487" s="42">
        <v>4.7</v>
      </c>
      <c r="E6487" s="33">
        <v>0.1</v>
      </c>
      <c r="F6487" s="42">
        <v>1.5</v>
      </c>
      <c r="G6487" s="33">
        <v>1.3</v>
      </c>
      <c r="H6487" s="42">
        <v>0</v>
      </c>
      <c r="I6487" s="33">
        <v>1.1000000000000001</v>
      </c>
      <c r="J6487" s="42">
        <v>0.9</v>
      </c>
      <c r="K6487" s="33">
        <v>0.1</v>
      </c>
      <c r="L6487" s="42">
        <v>0.5</v>
      </c>
      <c r="M6487" s="33">
        <v>0.3</v>
      </c>
      <c r="N6487" s="42">
        <v>0.1</v>
      </c>
      <c r="O6487" s="33">
        <v>0.2</v>
      </c>
      <c r="P6487" s="42">
        <v>334.98</v>
      </c>
      <c r="Q6487" s="33">
        <v>234.25</v>
      </c>
      <c r="R6487" s="42">
        <v>264.04000000000002</v>
      </c>
      <c r="S6487" s="33">
        <v>265.70999999999998</v>
      </c>
      <c r="T6487" s="42">
        <v>6.37</v>
      </c>
      <c r="U6487" s="33">
        <v>6.75</v>
      </c>
      <c r="V6487" s="116">
        <v>6.41</v>
      </c>
    </row>
    <row r="6488" spans="1:22" x14ac:dyDescent="0.25">
      <c r="A6488" s="26" t="s">
        <v>7327</v>
      </c>
      <c r="B6488" s="42">
        <v>1</v>
      </c>
      <c r="C6488" s="33">
        <v>4</v>
      </c>
      <c r="D6488" s="42">
        <v>4.3</v>
      </c>
      <c r="E6488" s="33">
        <v>0.2</v>
      </c>
      <c r="F6488" s="42">
        <v>1.4</v>
      </c>
      <c r="G6488" s="33">
        <v>1.2</v>
      </c>
      <c r="H6488" s="42">
        <v>0</v>
      </c>
      <c r="I6488" s="33">
        <v>0.8</v>
      </c>
      <c r="J6488" s="42">
        <v>0.8</v>
      </c>
      <c r="K6488" s="33">
        <v>0.1</v>
      </c>
      <c r="L6488" s="42">
        <v>0.3</v>
      </c>
      <c r="M6488" s="33">
        <v>0.3</v>
      </c>
      <c r="N6488" s="42">
        <v>0.1</v>
      </c>
      <c r="O6488" s="33">
        <v>0.1</v>
      </c>
      <c r="P6488" s="42">
        <v>314.99</v>
      </c>
      <c r="Q6488" s="33">
        <v>217.88</v>
      </c>
      <c r="R6488" s="42">
        <v>254.33</v>
      </c>
      <c r="S6488" s="33">
        <v>266.07</v>
      </c>
      <c r="T6488" s="42">
        <v>6.29</v>
      </c>
      <c r="U6488" s="33">
        <v>6.22</v>
      </c>
      <c r="V6488" s="116">
        <v>6.36</v>
      </c>
    </row>
    <row r="6489" spans="1:22" x14ac:dyDescent="0.25">
      <c r="A6489" s="26" t="s">
        <v>7328</v>
      </c>
      <c r="B6489" s="42">
        <v>0.7</v>
      </c>
      <c r="C6489" s="33">
        <v>5.2</v>
      </c>
      <c r="D6489" s="42">
        <v>5.3</v>
      </c>
      <c r="E6489" s="33">
        <v>0.1</v>
      </c>
      <c r="F6489" s="42">
        <v>1.5</v>
      </c>
      <c r="G6489" s="33">
        <v>1.6</v>
      </c>
      <c r="H6489" s="42">
        <v>0.1</v>
      </c>
      <c r="I6489" s="33">
        <v>0.8</v>
      </c>
      <c r="J6489" s="42">
        <v>0.7</v>
      </c>
      <c r="K6489" s="33">
        <v>0</v>
      </c>
      <c r="L6489" s="42">
        <v>0.3</v>
      </c>
      <c r="M6489" s="33">
        <v>0.1</v>
      </c>
      <c r="N6489" s="42">
        <v>0.1</v>
      </c>
      <c r="O6489" s="33">
        <v>0.2</v>
      </c>
      <c r="P6489" s="42">
        <v>325.57</v>
      </c>
      <c r="Q6489" s="33">
        <v>227.55</v>
      </c>
      <c r="R6489" s="42">
        <v>260.44</v>
      </c>
      <c r="S6489" s="33">
        <v>266.41000000000003</v>
      </c>
      <c r="T6489" s="42">
        <v>7.75</v>
      </c>
      <c r="U6489" s="33">
        <v>8</v>
      </c>
      <c r="V6489" s="116">
        <v>7.86</v>
      </c>
    </row>
    <row r="6490" spans="1:22" x14ac:dyDescent="0.25">
      <c r="A6490" s="26" t="s">
        <v>7329</v>
      </c>
      <c r="B6490" s="42">
        <v>0.6</v>
      </c>
      <c r="C6490" s="33">
        <v>5.4</v>
      </c>
      <c r="D6490" s="42">
        <v>5.0999999999999996</v>
      </c>
      <c r="E6490" s="33">
        <v>0.1</v>
      </c>
      <c r="F6490" s="42">
        <v>1.6</v>
      </c>
      <c r="G6490" s="33">
        <v>1.4</v>
      </c>
      <c r="H6490" s="42">
        <v>0</v>
      </c>
      <c r="I6490" s="33">
        <v>0.8</v>
      </c>
      <c r="J6490" s="42">
        <v>0.7</v>
      </c>
      <c r="K6490" s="33">
        <v>0</v>
      </c>
      <c r="L6490" s="42">
        <v>0.3</v>
      </c>
      <c r="M6490" s="33">
        <v>0.2</v>
      </c>
      <c r="N6490" s="42">
        <v>0</v>
      </c>
      <c r="O6490" s="33">
        <v>0.3</v>
      </c>
      <c r="P6490" s="42">
        <v>355.06</v>
      </c>
      <c r="Q6490" s="33">
        <v>239.53</v>
      </c>
      <c r="R6490" s="42">
        <v>267.72000000000003</v>
      </c>
      <c r="S6490" s="33">
        <v>266.45999999999998</v>
      </c>
      <c r="T6490" s="42">
        <v>7.13</v>
      </c>
      <c r="U6490" s="33">
        <v>7.73</v>
      </c>
      <c r="V6490" s="116">
        <v>7.27</v>
      </c>
    </row>
    <row r="6491" spans="1:22" x14ac:dyDescent="0.25">
      <c r="A6491" s="26" t="s">
        <v>7330</v>
      </c>
      <c r="B6491" s="42">
        <v>0.8</v>
      </c>
      <c r="C6491" s="33">
        <v>5</v>
      </c>
      <c r="D6491" s="42">
        <v>4.9000000000000004</v>
      </c>
      <c r="E6491" s="33">
        <v>0.2</v>
      </c>
      <c r="F6491" s="42">
        <v>1.5</v>
      </c>
      <c r="G6491" s="33">
        <v>1.7</v>
      </c>
      <c r="H6491" s="42">
        <v>0</v>
      </c>
      <c r="I6491" s="33">
        <v>0.8</v>
      </c>
      <c r="J6491" s="42">
        <v>0.7</v>
      </c>
      <c r="K6491" s="33">
        <v>0.1</v>
      </c>
      <c r="L6491" s="42">
        <v>0.4</v>
      </c>
      <c r="M6491" s="33">
        <v>0.2</v>
      </c>
      <c r="N6491" s="42">
        <v>0.1</v>
      </c>
      <c r="O6491" s="33">
        <v>0.2</v>
      </c>
      <c r="P6491" s="42">
        <v>351.22</v>
      </c>
      <c r="Q6491" s="33">
        <v>248.31</v>
      </c>
      <c r="R6491" s="42">
        <v>281.79000000000002</v>
      </c>
      <c r="S6491" s="33">
        <v>265.64</v>
      </c>
      <c r="T6491" s="42">
        <v>6.83</v>
      </c>
      <c r="U6491" s="33">
        <v>7.4</v>
      </c>
      <c r="V6491" s="116">
        <v>6.93</v>
      </c>
    </row>
    <row r="6492" spans="1:22" x14ac:dyDescent="0.25">
      <c r="A6492" s="26" t="s">
        <v>7331</v>
      </c>
      <c r="B6492" s="42">
        <v>1.1000000000000001</v>
      </c>
      <c r="C6492" s="33">
        <v>5.2</v>
      </c>
      <c r="D6492" s="42">
        <v>4.7</v>
      </c>
      <c r="E6492" s="33">
        <v>0.2</v>
      </c>
      <c r="F6492" s="42">
        <v>1.4</v>
      </c>
      <c r="G6492" s="33">
        <v>1.3</v>
      </c>
      <c r="H6492" s="42">
        <v>0.1</v>
      </c>
      <c r="I6492" s="33">
        <v>0.9</v>
      </c>
      <c r="J6492" s="42">
        <v>0.2</v>
      </c>
      <c r="K6492" s="33">
        <v>0</v>
      </c>
      <c r="L6492" s="42">
        <v>0.4</v>
      </c>
      <c r="M6492" s="33">
        <v>0.2</v>
      </c>
      <c r="N6492" s="42">
        <v>0.1</v>
      </c>
      <c r="O6492" s="33">
        <v>0.3</v>
      </c>
      <c r="P6492" s="42">
        <v>372.1</v>
      </c>
      <c r="Q6492" s="33">
        <v>254.94</v>
      </c>
      <c r="R6492" s="42">
        <v>288.68</v>
      </c>
      <c r="S6492" s="33">
        <v>265.95999999999998</v>
      </c>
      <c r="T6492" s="42">
        <v>6.93</v>
      </c>
      <c r="U6492" s="33">
        <v>7.55</v>
      </c>
      <c r="V6492" s="116">
        <v>6.78</v>
      </c>
    </row>
    <row r="6493" spans="1:22" x14ac:dyDescent="0.25">
      <c r="A6493" s="26" t="s">
        <v>7332</v>
      </c>
      <c r="B6493" s="42">
        <v>1</v>
      </c>
      <c r="C6493" s="33">
        <v>4.5999999999999996</v>
      </c>
      <c r="D6493" s="42">
        <v>4.7</v>
      </c>
      <c r="E6493" s="33">
        <v>0.2</v>
      </c>
      <c r="F6493" s="42">
        <v>1.4</v>
      </c>
      <c r="G6493" s="33">
        <v>1.4</v>
      </c>
      <c r="H6493" s="42">
        <v>0</v>
      </c>
      <c r="I6493" s="33">
        <v>0.6</v>
      </c>
      <c r="J6493" s="42">
        <v>0.7</v>
      </c>
      <c r="K6493" s="33">
        <v>0.1</v>
      </c>
      <c r="L6493" s="42">
        <v>0.3</v>
      </c>
      <c r="M6493" s="33">
        <v>0.4</v>
      </c>
      <c r="N6493" s="42">
        <v>0.1</v>
      </c>
      <c r="O6493" s="33">
        <v>0.2</v>
      </c>
      <c r="P6493" s="42">
        <v>332.7</v>
      </c>
      <c r="Q6493" s="33">
        <v>232.01</v>
      </c>
      <c r="R6493" s="42">
        <v>265.23</v>
      </c>
      <c r="S6493" s="33">
        <v>266.02999999999997</v>
      </c>
      <c r="T6493" s="42">
        <v>6.83</v>
      </c>
      <c r="U6493" s="33">
        <v>7.4</v>
      </c>
      <c r="V6493" s="116">
        <v>6.8</v>
      </c>
    </row>
    <row r="6494" spans="1:22" x14ac:dyDescent="0.25">
      <c r="A6494" s="26" t="s">
        <v>7333</v>
      </c>
      <c r="B6494" s="42">
        <v>0.8</v>
      </c>
      <c r="C6494" s="33">
        <v>4.5999999999999996</v>
      </c>
      <c r="D6494" s="42">
        <v>4.5999999999999996</v>
      </c>
      <c r="E6494" s="33">
        <v>0.1</v>
      </c>
      <c r="F6494" s="42">
        <v>1.4</v>
      </c>
      <c r="G6494" s="33">
        <v>1.3</v>
      </c>
      <c r="H6494" s="42">
        <v>0.1</v>
      </c>
      <c r="I6494" s="33">
        <v>0.6</v>
      </c>
      <c r="J6494" s="42">
        <v>0.7</v>
      </c>
      <c r="K6494" s="33">
        <v>0</v>
      </c>
      <c r="L6494" s="42">
        <v>0.4</v>
      </c>
      <c r="M6494" s="33">
        <v>0.3</v>
      </c>
      <c r="N6494" s="42">
        <v>0.1</v>
      </c>
      <c r="O6494" s="33">
        <v>0.3</v>
      </c>
      <c r="P6494" s="42">
        <v>338.32</v>
      </c>
      <c r="Q6494" s="33">
        <v>234.14</v>
      </c>
      <c r="R6494" s="42">
        <v>267.02</v>
      </c>
      <c r="S6494" s="33">
        <v>265.77</v>
      </c>
      <c r="T6494" s="42">
        <v>6.76</v>
      </c>
      <c r="U6494" s="33">
        <v>7.1</v>
      </c>
      <c r="V6494" s="116">
        <v>6.64</v>
      </c>
    </row>
    <row r="6495" spans="1:22" x14ac:dyDescent="0.25">
      <c r="A6495" s="26" t="s">
        <v>7334</v>
      </c>
      <c r="B6495" s="42">
        <v>1.1000000000000001</v>
      </c>
      <c r="C6495" s="33">
        <v>5.0999999999999996</v>
      </c>
      <c r="D6495" s="42">
        <v>4.3</v>
      </c>
      <c r="E6495" s="33">
        <v>0.2</v>
      </c>
      <c r="F6495" s="42">
        <v>1.3</v>
      </c>
      <c r="G6495" s="33">
        <v>1.2</v>
      </c>
      <c r="H6495" s="42">
        <v>0.1</v>
      </c>
      <c r="I6495" s="33">
        <v>0.7</v>
      </c>
      <c r="J6495" s="42">
        <v>1.1000000000000001</v>
      </c>
      <c r="K6495" s="33">
        <v>0.1</v>
      </c>
      <c r="L6495" s="42">
        <v>0.3</v>
      </c>
      <c r="M6495" s="33">
        <v>0.2</v>
      </c>
      <c r="N6495" s="42">
        <v>0.1</v>
      </c>
      <c r="O6495" s="33">
        <v>0.1</v>
      </c>
      <c r="P6495" s="42">
        <v>308.58</v>
      </c>
      <c r="Q6495" s="33">
        <v>217.35</v>
      </c>
      <c r="R6495" s="42">
        <v>248.39</v>
      </c>
      <c r="S6495" s="33">
        <v>266.69</v>
      </c>
      <c r="T6495" s="42">
        <v>6.71</v>
      </c>
      <c r="U6495" s="33">
        <v>7.36</v>
      </c>
      <c r="V6495" s="116">
        <v>6.36</v>
      </c>
    </row>
    <row r="6496" spans="1:22" x14ac:dyDescent="0.25">
      <c r="A6496" s="26" t="s">
        <v>7335</v>
      </c>
      <c r="B6496" s="42">
        <v>0.7</v>
      </c>
      <c r="C6496" s="33">
        <v>4.7</v>
      </c>
      <c r="D6496" s="42">
        <v>4.4000000000000004</v>
      </c>
      <c r="E6496" s="33">
        <v>0.2</v>
      </c>
      <c r="F6496" s="42">
        <v>1.2</v>
      </c>
      <c r="G6496" s="33">
        <v>1.3</v>
      </c>
      <c r="H6496" s="42">
        <v>0.2</v>
      </c>
      <c r="I6496" s="33">
        <v>1.1000000000000001</v>
      </c>
      <c r="J6496" s="42">
        <v>1.1000000000000001</v>
      </c>
      <c r="K6496" s="33">
        <v>0.1</v>
      </c>
      <c r="L6496" s="42">
        <v>0.8</v>
      </c>
      <c r="M6496" s="33">
        <v>0.2</v>
      </c>
      <c r="N6496" s="42">
        <v>0.1</v>
      </c>
      <c r="O6496" s="33">
        <v>0.2</v>
      </c>
      <c r="P6496" s="42">
        <v>328.03</v>
      </c>
      <c r="Q6496" s="33">
        <v>229.6</v>
      </c>
      <c r="R6496" s="42">
        <v>260.88</v>
      </c>
      <c r="S6496" s="33">
        <v>266.16000000000003</v>
      </c>
      <c r="T6496" s="42">
        <v>6.48</v>
      </c>
      <c r="U6496" s="33">
        <v>6.99</v>
      </c>
      <c r="V6496" s="116">
        <v>6.26</v>
      </c>
    </row>
    <row r="6497" spans="1:22" x14ac:dyDescent="0.25">
      <c r="A6497" s="26" t="s">
        <v>7336</v>
      </c>
      <c r="B6497" s="42">
        <v>1</v>
      </c>
      <c r="C6497" s="33">
        <v>4.2</v>
      </c>
      <c r="D6497" s="42">
        <v>3.9</v>
      </c>
      <c r="E6497" s="33">
        <v>0.3</v>
      </c>
      <c r="F6497" s="42">
        <v>1.1000000000000001</v>
      </c>
      <c r="G6497" s="33">
        <v>1.1000000000000001</v>
      </c>
      <c r="H6497" s="42">
        <v>0.3</v>
      </c>
      <c r="I6497" s="33">
        <v>1.5</v>
      </c>
      <c r="J6497" s="42">
        <v>1.2</v>
      </c>
      <c r="K6497" s="33">
        <v>0.3</v>
      </c>
      <c r="L6497" s="42">
        <v>0.5</v>
      </c>
      <c r="M6497" s="33">
        <v>0.2</v>
      </c>
      <c r="N6497" s="42">
        <v>0.1</v>
      </c>
      <c r="O6497" s="33">
        <v>0.1</v>
      </c>
      <c r="P6497" s="42">
        <v>273.79000000000002</v>
      </c>
      <c r="Q6497" s="33">
        <v>190.94</v>
      </c>
      <c r="R6497" s="42">
        <v>220.19</v>
      </c>
      <c r="S6497" s="33">
        <v>267.19</v>
      </c>
      <c r="T6497" s="42">
        <v>8</v>
      </c>
      <c r="U6497" s="33">
        <v>8.5299999999999994</v>
      </c>
      <c r="V6497" s="116">
        <v>7.7</v>
      </c>
    </row>
    <row r="6498" spans="1:22" x14ac:dyDescent="0.25">
      <c r="A6498" s="26" t="s">
        <v>7337</v>
      </c>
      <c r="B6498" s="42">
        <v>0.9</v>
      </c>
      <c r="C6498" s="33">
        <v>4.5</v>
      </c>
      <c r="D6498" s="42">
        <v>4.0999999999999996</v>
      </c>
      <c r="E6498" s="33">
        <v>0.2</v>
      </c>
      <c r="F6498" s="42">
        <v>1.1000000000000001</v>
      </c>
      <c r="G6498" s="33">
        <v>1</v>
      </c>
      <c r="H6498" s="42">
        <v>0.2</v>
      </c>
      <c r="I6498" s="33">
        <v>1.3</v>
      </c>
      <c r="J6498" s="42">
        <v>1.2</v>
      </c>
      <c r="K6498" s="33">
        <v>0.2</v>
      </c>
      <c r="L6498" s="42">
        <v>0.6</v>
      </c>
      <c r="M6498" s="33">
        <v>0.3</v>
      </c>
      <c r="N6498" s="42">
        <v>0.1</v>
      </c>
      <c r="O6498" s="33">
        <v>0.1</v>
      </c>
      <c r="P6498" s="42">
        <v>318.10000000000002</v>
      </c>
      <c r="Q6498" s="33">
        <v>225.52</v>
      </c>
      <c r="R6498" s="42">
        <v>255.29</v>
      </c>
      <c r="S6498" s="33">
        <v>266.36</v>
      </c>
      <c r="T6498" s="42">
        <v>6.31</v>
      </c>
      <c r="U6498" s="33">
        <v>6.8</v>
      </c>
      <c r="V6498" s="116">
        <v>6.1</v>
      </c>
    </row>
    <row r="6499" spans="1:22" x14ac:dyDescent="0.25">
      <c r="A6499" s="26" t="s">
        <v>7338</v>
      </c>
      <c r="B6499" s="42">
        <v>1</v>
      </c>
      <c r="C6499" s="33">
        <v>4.8</v>
      </c>
      <c r="D6499" s="42">
        <v>4.3</v>
      </c>
      <c r="E6499" s="33">
        <v>0.2</v>
      </c>
      <c r="F6499" s="42">
        <v>1.3</v>
      </c>
      <c r="G6499" s="33">
        <v>1.2</v>
      </c>
      <c r="H6499" s="42">
        <v>0.1</v>
      </c>
      <c r="I6499" s="33">
        <v>0.6</v>
      </c>
      <c r="J6499" s="42">
        <v>0.9</v>
      </c>
      <c r="K6499" s="33">
        <v>0.1</v>
      </c>
      <c r="L6499" s="42">
        <v>0.6</v>
      </c>
      <c r="M6499" s="33">
        <v>0.2</v>
      </c>
      <c r="N6499" s="42">
        <v>0.1</v>
      </c>
      <c r="O6499" s="33">
        <v>0.2</v>
      </c>
      <c r="P6499" s="42">
        <v>349.6</v>
      </c>
      <c r="Q6499" s="33">
        <v>247.79</v>
      </c>
      <c r="R6499" s="42">
        <v>279.39</v>
      </c>
      <c r="S6499" s="33">
        <v>265.89999999999998</v>
      </c>
      <c r="T6499" s="42">
        <v>6.66</v>
      </c>
      <c r="U6499" s="33">
        <v>6.96</v>
      </c>
      <c r="V6499" s="116">
        <v>6.45</v>
      </c>
    </row>
    <row r="6500" spans="1:22" x14ac:dyDescent="0.25">
      <c r="A6500" s="26" t="s">
        <v>7339</v>
      </c>
      <c r="B6500" s="42">
        <v>0.5</v>
      </c>
      <c r="C6500" s="33">
        <v>2.5</v>
      </c>
      <c r="D6500" s="42">
        <v>3.2</v>
      </c>
      <c r="E6500" s="33">
        <v>0.2</v>
      </c>
      <c r="F6500" s="42">
        <v>1.2</v>
      </c>
      <c r="G6500" s="33">
        <v>0.9</v>
      </c>
      <c r="H6500" s="42">
        <v>0.2</v>
      </c>
      <c r="I6500" s="33">
        <v>0.9</v>
      </c>
      <c r="J6500" s="42">
        <v>1.1000000000000001</v>
      </c>
      <c r="K6500" s="33">
        <v>0.2</v>
      </c>
      <c r="L6500" s="42">
        <v>0.5</v>
      </c>
      <c r="M6500" s="33">
        <v>0.2</v>
      </c>
      <c r="N6500" s="42">
        <v>0</v>
      </c>
      <c r="O6500" s="33">
        <v>0.1</v>
      </c>
      <c r="P6500" s="42">
        <v>425.76</v>
      </c>
      <c r="Q6500" s="33">
        <v>287.41000000000003</v>
      </c>
      <c r="R6500" s="42">
        <v>331.51</v>
      </c>
      <c r="S6500" s="33">
        <v>263.86</v>
      </c>
      <c r="T6500" s="42">
        <v>4.5999999999999996</v>
      </c>
      <c r="U6500" s="33">
        <v>4.5199999999999996</v>
      </c>
      <c r="V6500" s="116">
        <v>4.57</v>
      </c>
    </row>
    <row r="6501" spans="1:22" x14ac:dyDescent="0.25">
      <c r="A6501" s="26" t="s">
        <v>7340</v>
      </c>
      <c r="B6501" s="42">
        <v>0.4</v>
      </c>
      <c r="C6501" s="33">
        <v>3</v>
      </c>
      <c r="D6501" s="42">
        <v>3.8</v>
      </c>
      <c r="E6501" s="33">
        <v>0.2</v>
      </c>
      <c r="F6501" s="42">
        <v>1.2</v>
      </c>
      <c r="G6501" s="33">
        <v>1.2</v>
      </c>
      <c r="H6501" s="42">
        <v>0.2</v>
      </c>
      <c r="I6501" s="33">
        <v>1.3</v>
      </c>
      <c r="J6501" s="42">
        <v>1.1000000000000001</v>
      </c>
      <c r="K6501" s="33">
        <v>0.2</v>
      </c>
      <c r="L6501" s="42">
        <v>0.7</v>
      </c>
      <c r="M6501" s="33">
        <v>0.2</v>
      </c>
      <c r="N6501" s="42">
        <v>0</v>
      </c>
      <c r="O6501" s="33">
        <v>0.2</v>
      </c>
      <c r="P6501" s="42">
        <v>398.03</v>
      </c>
      <c r="Q6501" s="33">
        <v>265.24</v>
      </c>
      <c r="R6501" s="42">
        <v>314.2</v>
      </c>
      <c r="S6501" s="33">
        <v>264.31</v>
      </c>
      <c r="T6501" s="42">
        <v>5.34</v>
      </c>
      <c r="U6501" s="33">
        <v>5.66</v>
      </c>
      <c r="V6501" s="116">
        <v>5.3</v>
      </c>
    </row>
    <row r="6502" spans="1:22" x14ac:dyDescent="0.25">
      <c r="A6502" s="26" t="s">
        <v>7341</v>
      </c>
      <c r="B6502" s="42">
        <v>0.7</v>
      </c>
      <c r="C6502" s="33">
        <v>4</v>
      </c>
      <c r="D6502" s="42">
        <v>4.0999999999999996</v>
      </c>
      <c r="E6502" s="33">
        <v>0.2</v>
      </c>
      <c r="F6502" s="42">
        <v>1.1000000000000001</v>
      </c>
      <c r="G6502" s="33">
        <v>1.1000000000000001</v>
      </c>
      <c r="H6502" s="42">
        <v>0.1</v>
      </c>
      <c r="I6502" s="33">
        <v>1.5</v>
      </c>
      <c r="J6502" s="42">
        <v>1.1000000000000001</v>
      </c>
      <c r="K6502" s="33">
        <v>0.2</v>
      </c>
      <c r="L6502" s="42">
        <v>0.5</v>
      </c>
      <c r="M6502" s="33">
        <v>0.1</v>
      </c>
      <c r="N6502" s="42">
        <v>0.1</v>
      </c>
      <c r="O6502" s="33">
        <v>0.2</v>
      </c>
      <c r="P6502" s="42">
        <v>352.77</v>
      </c>
      <c r="Q6502" s="33">
        <v>247.58</v>
      </c>
      <c r="R6502" s="42">
        <v>278.77</v>
      </c>
      <c r="S6502" s="33">
        <v>265.62</v>
      </c>
      <c r="T6502" s="42">
        <v>6.03</v>
      </c>
      <c r="U6502" s="33">
        <v>6.33</v>
      </c>
      <c r="V6502" s="116">
        <v>5.85</v>
      </c>
    </row>
    <row r="6503" spans="1:22" x14ac:dyDescent="0.25">
      <c r="A6503" s="26" t="s">
        <v>7342</v>
      </c>
      <c r="B6503" s="42">
        <v>0.9</v>
      </c>
      <c r="C6503" s="33">
        <v>4.3</v>
      </c>
      <c r="D6503" s="42">
        <v>4.5</v>
      </c>
      <c r="E6503" s="33">
        <v>0.3</v>
      </c>
      <c r="F6503" s="42">
        <v>1.3</v>
      </c>
      <c r="G6503" s="33">
        <v>1.4</v>
      </c>
      <c r="H6503" s="42">
        <v>0.3</v>
      </c>
      <c r="I6503" s="33">
        <v>1.8</v>
      </c>
      <c r="J6503" s="42">
        <v>1.3</v>
      </c>
      <c r="K6503" s="33">
        <v>0.3</v>
      </c>
      <c r="L6503" s="42">
        <v>0.6</v>
      </c>
      <c r="M6503" s="33">
        <v>0.2</v>
      </c>
      <c r="N6503" s="42">
        <v>0</v>
      </c>
      <c r="O6503" s="33">
        <v>0.2</v>
      </c>
      <c r="P6503" s="42">
        <v>323.41000000000003</v>
      </c>
      <c r="Q6503" s="33">
        <v>224.77</v>
      </c>
      <c r="R6503" s="42">
        <v>262.83</v>
      </c>
      <c r="S6503" s="33">
        <v>266.31</v>
      </c>
      <c r="T6503" s="42">
        <v>6.66</v>
      </c>
      <c r="U6503" s="33">
        <v>6.82</v>
      </c>
      <c r="V6503" s="116">
        <v>6.21</v>
      </c>
    </row>
    <row r="6504" spans="1:22" x14ac:dyDescent="0.25">
      <c r="A6504" s="26" t="s">
        <v>7343</v>
      </c>
      <c r="B6504" s="42">
        <v>0.9</v>
      </c>
      <c r="C6504" s="33">
        <v>4.5999999999999996</v>
      </c>
      <c r="D6504" s="42">
        <v>4.2</v>
      </c>
      <c r="E6504" s="33">
        <v>0.3</v>
      </c>
      <c r="F6504" s="42">
        <v>1.3</v>
      </c>
      <c r="G6504" s="33">
        <v>1.3</v>
      </c>
      <c r="H6504" s="42">
        <v>0.2</v>
      </c>
      <c r="I6504" s="33">
        <v>1.2</v>
      </c>
      <c r="J6504" s="42">
        <v>1.2</v>
      </c>
      <c r="K6504" s="33">
        <v>0.2</v>
      </c>
      <c r="L6504" s="42">
        <v>0.5</v>
      </c>
      <c r="M6504" s="33">
        <v>0.2</v>
      </c>
      <c r="N6504" s="42">
        <v>0.1</v>
      </c>
      <c r="O6504" s="33">
        <v>0.1</v>
      </c>
      <c r="P6504" s="42">
        <v>351.38</v>
      </c>
      <c r="Q6504" s="33">
        <v>242.7</v>
      </c>
      <c r="R6504" s="42">
        <v>279.42</v>
      </c>
      <c r="S6504" s="33">
        <v>265.36</v>
      </c>
      <c r="T6504" s="42">
        <v>6.72</v>
      </c>
      <c r="U6504" s="33">
        <v>6.86</v>
      </c>
      <c r="V6504" s="116">
        <v>6.4</v>
      </c>
    </row>
    <row r="6505" spans="1:22" x14ac:dyDescent="0.25">
      <c r="A6505" s="26" t="s">
        <v>7344</v>
      </c>
      <c r="B6505" s="42">
        <v>1</v>
      </c>
      <c r="C6505" s="33">
        <v>4.2</v>
      </c>
      <c r="D6505" s="42">
        <v>4.2</v>
      </c>
      <c r="E6505" s="33">
        <v>0.3</v>
      </c>
      <c r="F6505" s="42">
        <v>1.2</v>
      </c>
      <c r="G6505" s="33">
        <v>1.3</v>
      </c>
      <c r="H6505" s="42">
        <v>0.3</v>
      </c>
      <c r="I6505" s="33">
        <v>1.5</v>
      </c>
      <c r="J6505" s="42">
        <v>1.6</v>
      </c>
      <c r="K6505" s="33">
        <v>0.3</v>
      </c>
      <c r="L6505" s="42">
        <v>0.6</v>
      </c>
      <c r="M6505" s="33">
        <v>0.4</v>
      </c>
      <c r="N6505" s="42">
        <v>0.1</v>
      </c>
      <c r="O6505" s="33">
        <v>0.1</v>
      </c>
      <c r="P6505" s="42">
        <v>318.11</v>
      </c>
      <c r="Q6505" s="33">
        <v>216.47</v>
      </c>
      <c r="R6505" s="42">
        <v>252.45</v>
      </c>
      <c r="S6505" s="33">
        <v>265.72000000000003</v>
      </c>
      <c r="T6505" s="42">
        <v>6.58</v>
      </c>
      <c r="U6505" s="33">
        <v>6.53</v>
      </c>
      <c r="V6505" s="116">
        <v>6.36</v>
      </c>
    </row>
    <row r="6506" spans="1:22" x14ac:dyDescent="0.25">
      <c r="A6506" s="26" t="s">
        <v>7345</v>
      </c>
      <c r="B6506" s="42">
        <v>0.7</v>
      </c>
      <c r="C6506" s="33">
        <v>3.7</v>
      </c>
      <c r="D6506" s="42">
        <v>4.2</v>
      </c>
      <c r="E6506" s="33">
        <v>0.2</v>
      </c>
      <c r="F6506" s="42">
        <v>1.3</v>
      </c>
      <c r="G6506" s="33">
        <v>1.4</v>
      </c>
      <c r="H6506" s="42">
        <v>0.3</v>
      </c>
      <c r="I6506" s="33">
        <v>1.8</v>
      </c>
      <c r="J6506" s="42">
        <v>1.5</v>
      </c>
      <c r="K6506" s="33">
        <v>0.3</v>
      </c>
      <c r="L6506" s="42">
        <v>0.6</v>
      </c>
      <c r="M6506" s="33">
        <v>0.4</v>
      </c>
      <c r="N6506" s="42">
        <v>0.1</v>
      </c>
      <c r="O6506" s="33">
        <v>0.2</v>
      </c>
      <c r="P6506" s="42">
        <v>322.45</v>
      </c>
      <c r="Q6506" s="33">
        <v>220.51</v>
      </c>
      <c r="R6506" s="42">
        <v>257.73</v>
      </c>
      <c r="S6506" s="33">
        <v>265.51</v>
      </c>
      <c r="T6506" s="42">
        <v>6.17</v>
      </c>
      <c r="U6506" s="33">
        <v>6.29</v>
      </c>
      <c r="V6506" s="116">
        <v>6.16</v>
      </c>
    </row>
    <row r="6507" spans="1:22" x14ac:dyDescent="0.25">
      <c r="A6507" s="26" t="s">
        <v>7346</v>
      </c>
      <c r="B6507" s="42">
        <v>0.7</v>
      </c>
      <c r="C6507" s="33">
        <v>6.2</v>
      </c>
      <c r="D6507" s="42">
        <v>5.4</v>
      </c>
      <c r="E6507" s="33">
        <v>0.3</v>
      </c>
      <c r="F6507" s="42">
        <v>1.8</v>
      </c>
      <c r="G6507" s="33">
        <v>2.2000000000000002</v>
      </c>
      <c r="H6507" s="42">
        <v>0.3</v>
      </c>
      <c r="I6507" s="33">
        <v>2.2000000000000002</v>
      </c>
      <c r="J6507" s="42">
        <v>2.2000000000000002</v>
      </c>
      <c r="K6507" s="33">
        <v>0.4</v>
      </c>
      <c r="L6507" s="42">
        <v>0.8</v>
      </c>
      <c r="M6507" s="33">
        <v>0.3</v>
      </c>
      <c r="N6507" s="42">
        <v>0.1</v>
      </c>
      <c r="O6507" s="33">
        <v>0.2</v>
      </c>
      <c r="P6507" s="42">
        <v>250.08</v>
      </c>
      <c r="Q6507" s="33">
        <v>163.82</v>
      </c>
      <c r="R6507" s="42">
        <v>199.97</v>
      </c>
      <c r="S6507" s="33">
        <v>267</v>
      </c>
      <c r="T6507" s="42">
        <v>8.76</v>
      </c>
      <c r="U6507" s="33">
        <v>9.33</v>
      </c>
      <c r="V6507" s="116">
        <v>9.09</v>
      </c>
    </row>
    <row r="6508" spans="1:22" x14ac:dyDescent="0.25">
      <c r="A6508" s="26" t="s">
        <v>7347</v>
      </c>
      <c r="B6508" s="42">
        <v>0.3</v>
      </c>
      <c r="C6508" s="33">
        <v>4.3</v>
      </c>
      <c r="D6508" s="42">
        <v>4.9000000000000004</v>
      </c>
      <c r="E6508" s="33">
        <v>0.2</v>
      </c>
      <c r="F6508" s="42">
        <v>1.5</v>
      </c>
      <c r="G6508" s="33">
        <v>2</v>
      </c>
      <c r="H6508" s="42">
        <v>0.2</v>
      </c>
      <c r="I6508" s="33">
        <v>2.4</v>
      </c>
      <c r="J6508" s="42">
        <v>1.9</v>
      </c>
      <c r="K6508" s="33">
        <v>0.2</v>
      </c>
      <c r="L6508" s="42">
        <v>0.8</v>
      </c>
      <c r="M6508" s="33">
        <v>0.2</v>
      </c>
      <c r="N6508" s="42">
        <v>0</v>
      </c>
      <c r="O6508" s="33">
        <v>0.2</v>
      </c>
      <c r="P6508" s="42">
        <v>289.55</v>
      </c>
      <c r="Q6508" s="33">
        <v>200.6</v>
      </c>
      <c r="R6508" s="42">
        <v>233.1</v>
      </c>
      <c r="S6508" s="33">
        <v>266.85000000000002</v>
      </c>
      <c r="T6508" s="42">
        <v>7</v>
      </c>
      <c r="U6508" s="33">
        <v>7.35</v>
      </c>
      <c r="V6508" s="116">
        <v>7.35</v>
      </c>
    </row>
    <row r="6509" spans="1:22" x14ac:dyDescent="0.25">
      <c r="A6509" s="26" t="s">
        <v>7348</v>
      </c>
      <c r="B6509" s="42">
        <v>0.6</v>
      </c>
      <c r="C6509" s="33">
        <v>6.6</v>
      </c>
      <c r="D6509" s="42">
        <v>5.7</v>
      </c>
      <c r="E6509" s="33">
        <v>0.3</v>
      </c>
      <c r="F6509" s="42">
        <v>2.2999999999999998</v>
      </c>
      <c r="G6509" s="33">
        <v>2</v>
      </c>
      <c r="H6509" s="42">
        <v>0.3</v>
      </c>
      <c r="I6509" s="33">
        <v>2.4</v>
      </c>
      <c r="J6509" s="42">
        <v>2.2000000000000002</v>
      </c>
      <c r="K6509" s="33">
        <v>0.4</v>
      </c>
      <c r="L6509" s="42">
        <v>0.9</v>
      </c>
      <c r="M6509" s="33">
        <v>0.2</v>
      </c>
      <c r="N6509" s="42">
        <v>0.1</v>
      </c>
      <c r="O6509" s="33">
        <v>0.2</v>
      </c>
      <c r="P6509" s="42">
        <v>240.58</v>
      </c>
      <c r="Q6509" s="33">
        <v>154.31</v>
      </c>
      <c r="R6509" s="42">
        <v>190.77</v>
      </c>
      <c r="S6509" s="33">
        <v>265.06</v>
      </c>
      <c r="T6509" s="42">
        <v>9.24</v>
      </c>
      <c r="U6509" s="33">
        <v>9.64</v>
      </c>
      <c r="V6509" s="116">
        <v>9.48</v>
      </c>
    </row>
    <row r="6510" spans="1:22" x14ac:dyDescent="0.25">
      <c r="A6510" s="26" t="s">
        <v>7349</v>
      </c>
      <c r="B6510" s="42">
        <v>0.2</v>
      </c>
      <c r="C6510" s="33">
        <v>3.4</v>
      </c>
      <c r="D6510" s="42">
        <v>4.3</v>
      </c>
      <c r="E6510" s="33">
        <v>0.3</v>
      </c>
      <c r="F6510" s="42">
        <v>1.9</v>
      </c>
      <c r="G6510" s="33">
        <v>1.3</v>
      </c>
      <c r="H6510" s="42">
        <v>0.3</v>
      </c>
      <c r="I6510" s="33">
        <v>2</v>
      </c>
      <c r="J6510" s="42">
        <v>1.8</v>
      </c>
      <c r="K6510" s="33">
        <v>0.2</v>
      </c>
      <c r="L6510" s="42">
        <v>0.7</v>
      </c>
      <c r="M6510" s="33">
        <v>0.2</v>
      </c>
      <c r="N6510" s="42">
        <v>0</v>
      </c>
      <c r="O6510" s="33">
        <v>0.1</v>
      </c>
      <c r="P6510" s="42">
        <v>286.89999999999998</v>
      </c>
      <c r="Q6510" s="33">
        <v>197.81</v>
      </c>
      <c r="R6510" s="42">
        <v>225.99</v>
      </c>
      <c r="S6510" s="33">
        <v>265.32</v>
      </c>
      <c r="T6510" s="42">
        <v>6</v>
      </c>
      <c r="U6510" s="33">
        <v>6.53</v>
      </c>
      <c r="V6510" s="116">
        <v>6.36</v>
      </c>
    </row>
    <row r="6511" spans="1:22" x14ac:dyDescent="0.25">
      <c r="A6511" s="26" t="s">
        <v>7350</v>
      </c>
      <c r="B6511" s="42">
        <v>0.6</v>
      </c>
      <c r="C6511" s="33">
        <v>2.9</v>
      </c>
      <c r="D6511" s="42">
        <v>4.3</v>
      </c>
      <c r="E6511" s="33">
        <v>0.3</v>
      </c>
      <c r="F6511" s="42">
        <v>1.8</v>
      </c>
      <c r="G6511" s="33">
        <v>1.1000000000000001</v>
      </c>
      <c r="H6511" s="42">
        <v>0.1</v>
      </c>
      <c r="I6511" s="33">
        <v>1.8</v>
      </c>
      <c r="J6511" s="42">
        <v>1.4</v>
      </c>
      <c r="K6511" s="33">
        <v>0.2</v>
      </c>
      <c r="L6511" s="42">
        <v>0.6</v>
      </c>
      <c r="M6511" s="33">
        <v>0.2</v>
      </c>
      <c r="N6511" s="42">
        <v>0</v>
      </c>
      <c r="O6511" s="33">
        <v>0.1</v>
      </c>
      <c r="P6511" s="42">
        <v>287.45999999999998</v>
      </c>
      <c r="Q6511" s="33">
        <v>196.65</v>
      </c>
      <c r="R6511" s="42">
        <v>229.34</v>
      </c>
      <c r="S6511" s="33">
        <v>264.69</v>
      </c>
      <c r="T6511" s="42">
        <v>5.46</v>
      </c>
      <c r="U6511" s="33">
        <v>5.96</v>
      </c>
      <c r="V6511" s="116">
        <v>5.74</v>
      </c>
    </row>
    <row r="6512" spans="1:22" x14ac:dyDescent="0.25">
      <c r="A6512" s="26" t="s">
        <v>7351</v>
      </c>
      <c r="B6512" s="42">
        <v>0.6</v>
      </c>
      <c r="C6512" s="33">
        <v>3.8</v>
      </c>
      <c r="D6512" s="42">
        <v>4.8</v>
      </c>
      <c r="E6512" s="33">
        <v>0.3</v>
      </c>
      <c r="F6512" s="42">
        <v>1.5</v>
      </c>
      <c r="G6512" s="33">
        <v>1.2</v>
      </c>
      <c r="H6512" s="42">
        <v>0.3</v>
      </c>
      <c r="I6512" s="33">
        <v>2</v>
      </c>
      <c r="J6512" s="42">
        <v>1.9</v>
      </c>
      <c r="K6512" s="33">
        <v>0.3</v>
      </c>
      <c r="L6512" s="42">
        <v>0.5</v>
      </c>
      <c r="M6512" s="33">
        <v>0.1</v>
      </c>
      <c r="N6512" s="42">
        <v>0.1</v>
      </c>
      <c r="O6512" s="33">
        <v>0.1</v>
      </c>
      <c r="P6512" s="42">
        <v>285.26</v>
      </c>
      <c r="Q6512" s="33">
        <v>195.09</v>
      </c>
      <c r="R6512" s="42">
        <v>223.6</v>
      </c>
      <c r="S6512" s="33">
        <v>265.48</v>
      </c>
      <c r="T6512" s="42">
        <v>6.2</v>
      </c>
      <c r="U6512" s="33">
        <v>6.75</v>
      </c>
      <c r="V6512" s="116">
        <v>6.6</v>
      </c>
    </row>
    <row r="6513" spans="1:22" x14ac:dyDescent="0.25">
      <c r="A6513" s="26" t="s">
        <v>7352</v>
      </c>
      <c r="B6513" s="42">
        <v>0.2</v>
      </c>
      <c r="C6513" s="33">
        <v>2.7</v>
      </c>
      <c r="D6513" s="42">
        <v>4.0999999999999996</v>
      </c>
      <c r="E6513" s="33">
        <v>0.3</v>
      </c>
      <c r="F6513" s="42">
        <v>1.8</v>
      </c>
      <c r="G6513" s="33">
        <v>1.3</v>
      </c>
      <c r="H6513" s="42">
        <v>0.2</v>
      </c>
      <c r="I6513" s="33">
        <v>2.1</v>
      </c>
      <c r="J6513" s="42">
        <v>1.5</v>
      </c>
      <c r="K6513" s="33">
        <v>0.2</v>
      </c>
      <c r="L6513" s="42">
        <v>0.6</v>
      </c>
      <c r="M6513" s="33">
        <v>0.2</v>
      </c>
      <c r="N6513" s="42">
        <v>0.1</v>
      </c>
      <c r="O6513" s="33">
        <v>0.1</v>
      </c>
      <c r="P6513" s="42">
        <v>285.02</v>
      </c>
      <c r="Q6513" s="33">
        <v>194.86</v>
      </c>
      <c r="R6513" s="42">
        <v>233.06</v>
      </c>
      <c r="S6513" s="33">
        <v>264.95999999999998</v>
      </c>
      <c r="T6513" s="42">
        <v>5.82</v>
      </c>
      <c r="U6513" s="33">
        <v>5.99</v>
      </c>
      <c r="V6513" s="116">
        <v>6.01</v>
      </c>
    </row>
    <row r="6514" spans="1:22" x14ac:dyDescent="0.25">
      <c r="A6514" s="26" t="s">
        <v>7353</v>
      </c>
      <c r="B6514" s="42">
        <v>0.3</v>
      </c>
      <c r="C6514" s="33">
        <v>3.4</v>
      </c>
      <c r="D6514" s="42">
        <v>4.4000000000000004</v>
      </c>
      <c r="E6514" s="33">
        <v>0.3</v>
      </c>
      <c r="F6514" s="42">
        <v>1.5</v>
      </c>
      <c r="G6514" s="33">
        <v>1.2</v>
      </c>
      <c r="H6514" s="42">
        <v>0.2</v>
      </c>
      <c r="I6514" s="33">
        <v>2.4</v>
      </c>
      <c r="J6514" s="42">
        <v>1.7</v>
      </c>
      <c r="K6514" s="33">
        <v>0.3</v>
      </c>
      <c r="L6514" s="42">
        <v>0.5</v>
      </c>
      <c r="M6514" s="33">
        <v>0.2</v>
      </c>
      <c r="N6514" s="42">
        <v>0</v>
      </c>
      <c r="O6514" s="33">
        <v>0.1</v>
      </c>
      <c r="P6514" s="42">
        <v>302.45</v>
      </c>
      <c r="Q6514" s="33">
        <v>208.82</v>
      </c>
      <c r="R6514" s="42">
        <v>244.15</v>
      </c>
      <c r="S6514" s="33">
        <v>265.04000000000002</v>
      </c>
      <c r="T6514" s="42">
        <v>6.12</v>
      </c>
      <c r="U6514" s="33">
        <v>6.23</v>
      </c>
      <c r="V6514" s="116">
        <v>6.36</v>
      </c>
    </row>
    <row r="6515" spans="1:22" x14ac:dyDescent="0.25">
      <c r="A6515" s="26" t="s">
        <v>7354</v>
      </c>
      <c r="B6515" s="42">
        <v>0.5</v>
      </c>
      <c r="C6515" s="33">
        <v>1.5</v>
      </c>
      <c r="D6515" s="42">
        <v>3.8</v>
      </c>
      <c r="E6515" s="33">
        <v>0.3</v>
      </c>
      <c r="F6515" s="42">
        <v>1.4</v>
      </c>
      <c r="G6515" s="33">
        <v>0.9</v>
      </c>
      <c r="H6515" s="42">
        <v>0.3</v>
      </c>
      <c r="I6515" s="33">
        <v>1.4</v>
      </c>
      <c r="J6515" s="42">
        <v>1.4</v>
      </c>
      <c r="K6515" s="33">
        <v>0.2</v>
      </c>
      <c r="L6515" s="42">
        <v>0.4</v>
      </c>
      <c r="M6515" s="33">
        <v>0.3</v>
      </c>
      <c r="N6515" s="42">
        <v>0</v>
      </c>
      <c r="O6515" s="33">
        <v>0.1</v>
      </c>
      <c r="P6515" s="42">
        <v>378.42</v>
      </c>
      <c r="Q6515" s="33">
        <v>255.04</v>
      </c>
      <c r="R6515" s="42">
        <v>298.10000000000002</v>
      </c>
      <c r="S6515" s="33">
        <v>263.64</v>
      </c>
      <c r="T6515" s="42">
        <v>4.24</v>
      </c>
      <c r="U6515" s="33">
        <v>4.5</v>
      </c>
      <c r="V6515" s="116">
        <v>4.63</v>
      </c>
    </row>
    <row r="6516" spans="1:22" x14ac:dyDescent="0.25">
      <c r="A6516" s="26" t="s">
        <v>7355</v>
      </c>
      <c r="B6516" s="42">
        <v>0.3</v>
      </c>
      <c r="C6516" s="33">
        <v>1.4</v>
      </c>
      <c r="D6516" s="42">
        <v>3.5</v>
      </c>
      <c r="E6516" s="33">
        <v>0.1</v>
      </c>
      <c r="F6516" s="42">
        <v>1.4</v>
      </c>
      <c r="G6516" s="33">
        <v>1</v>
      </c>
      <c r="H6516" s="42">
        <v>0.1</v>
      </c>
      <c r="I6516" s="33">
        <v>1.1000000000000001</v>
      </c>
      <c r="J6516" s="42">
        <v>1</v>
      </c>
      <c r="K6516" s="33">
        <v>0.2</v>
      </c>
      <c r="L6516" s="42">
        <v>0.6</v>
      </c>
      <c r="M6516" s="33">
        <v>0.2</v>
      </c>
      <c r="N6516" s="42">
        <v>0</v>
      </c>
      <c r="O6516" s="33">
        <v>0.1</v>
      </c>
      <c r="P6516" s="42">
        <v>406.03</v>
      </c>
      <c r="Q6516" s="33">
        <v>275.14999999999998</v>
      </c>
      <c r="R6516" s="42">
        <v>320.72000000000003</v>
      </c>
      <c r="S6516" s="33">
        <v>262.8</v>
      </c>
      <c r="T6516" s="42">
        <v>4.33</v>
      </c>
      <c r="U6516" s="33">
        <v>4.3</v>
      </c>
      <c r="V6516" s="116">
        <v>4.55</v>
      </c>
    </row>
    <row r="6517" spans="1:22" x14ac:dyDescent="0.25">
      <c r="A6517" s="26" t="s">
        <v>7356</v>
      </c>
      <c r="B6517" s="42">
        <v>0.2</v>
      </c>
      <c r="C6517" s="33">
        <v>1.8</v>
      </c>
      <c r="D6517" s="42">
        <v>3.6</v>
      </c>
      <c r="E6517" s="33">
        <v>0.2</v>
      </c>
      <c r="F6517" s="42">
        <v>1.4</v>
      </c>
      <c r="G6517" s="33">
        <v>1.1000000000000001</v>
      </c>
      <c r="H6517" s="42">
        <v>0.1</v>
      </c>
      <c r="I6517" s="33">
        <v>1.4</v>
      </c>
      <c r="J6517" s="42">
        <v>1.4</v>
      </c>
      <c r="K6517" s="33">
        <v>0.2</v>
      </c>
      <c r="L6517" s="42">
        <v>0.6</v>
      </c>
      <c r="M6517" s="33">
        <v>0.1</v>
      </c>
      <c r="N6517" s="42">
        <v>0.1</v>
      </c>
      <c r="O6517" s="33">
        <v>0.1</v>
      </c>
      <c r="P6517" s="42">
        <v>375.78</v>
      </c>
      <c r="Q6517" s="33">
        <v>240.97</v>
      </c>
      <c r="R6517" s="42">
        <v>296.3</v>
      </c>
      <c r="S6517" s="33">
        <v>262.75</v>
      </c>
      <c r="T6517" s="42">
        <v>4.5</v>
      </c>
      <c r="U6517" s="33">
        <v>4.72</v>
      </c>
      <c r="V6517" s="116">
        <v>4.5999999999999996</v>
      </c>
    </row>
    <row r="6518" spans="1:22" x14ac:dyDescent="0.25">
      <c r="A6518" s="26" t="s">
        <v>7357</v>
      </c>
      <c r="B6518" s="42">
        <v>1</v>
      </c>
      <c r="C6518" s="33">
        <v>4.0999999999999996</v>
      </c>
      <c r="D6518" s="42">
        <v>4.5</v>
      </c>
      <c r="E6518" s="33">
        <v>0.1</v>
      </c>
      <c r="F6518" s="42">
        <v>2</v>
      </c>
      <c r="G6518" s="33">
        <v>1.2</v>
      </c>
      <c r="H6518" s="42">
        <v>0.1</v>
      </c>
      <c r="I6518" s="33">
        <v>1</v>
      </c>
      <c r="J6518" s="42">
        <v>1.3</v>
      </c>
      <c r="K6518" s="33">
        <v>0.3</v>
      </c>
      <c r="L6518" s="42">
        <v>0.6</v>
      </c>
      <c r="M6518" s="33">
        <v>0.2</v>
      </c>
      <c r="N6518" s="42">
        <v>0</v>
      </c>
      <c r="O6518" s="33">
        <v>0.2</v>
      </c>
      <c r="P6518" s="42">
        <v>349.98</v>
      </c>
      <c r="Q6518" s="33">
        <v>243.33</v>
      </c>
      <c r="R6518" s="42">
        <v>278.32</v>
      </c>
      <c r="S6518" s="33">
        <v>264.76</v>
      </c>
      <c r="T6518" s="42">
        <v>6.73</v>
      </c>
      <c r="U6518" s="33">
        <v>6.61</v>
      </c>
      <c r="V6518" s="116">
        <v>6.37</v>
      </c>
    </row>
    <row r="6519" spans="1:22" x14ac:dyDescent="0.25">
      <c r="A6519" s="26" t="s">
        <v>7358</v>
      </c>
      <c r="B6519" s="42">
        <v>0.6</v>
      </c>
      <c r="C6519" s="33">
        <v>4.5999999999999996</v>
      </c>
      <c r="D6519" s="42">
        <v>4.4000000000000004</v>
      </c>
      <c r="E6519" s="33">
        <v>0.1</v>
      </c>
      <c r="F6519" s="42">
        <v>1.8</v>
      </c>
      <c r="G6519" s="33">
        <v>1.5</v>
      </c>
      <c r="H6519" s="42">
        <v>0.2</v>
      </c>
      <c r="I6519" s="33">
        <v>1.3</v>
      </c>
      <c r="J6519" s="42">
        <v>1.4</v>
      </c>
      <c r="K6519" s="33">
        <v>0.3</v>
      </c>
      <c r="L6519" s="42">
        <v>0.6</v>
      </c>
      <c r="M6519" s="33">
        <v>0.3</v>
      </c>
      <c r="N6519" s="42">
        <v>0</v>
      </c>
      <c r="O6519" s="33">
        <v>0.2</v>
      </c>
      <c r="P6519" s="42">
        <v>325.5</v>
      </c>
      <c r="Q6519" s="33">
        <v>226.58</v>
      </c>
      <c r="R6519" s="42">
        <v>257.70999999999998</v>
      </c>
      <c r="S6519" s="33">
        <v>265.07</v>
      </c>
      <c r="T6519" s="42">
        <v>7.2</v>
      </c>
      <c r="U6519" s="33">
        <v>7.06</v>
      </c>
      <c r="V6519" s="116">
        <v>7.07</v>
      </c>
    </row>
    <row r="6520" spans="1:22" x14ac:dyDescent="0.25">
      <c r="A6520" s="26" t="s">
        <v>7359</v>
      </c>
      <c r="B6520" s="42">
        <v>0.7</v>
      </c>
      <c r="C6520" s="33">
        <v>3.2</v>
      </c>
      <c r="D6520" s="42">
        <v>3.9</v>
      </c>
      <c r="E6520" s="33">
        <v>0.3</v>
      </c>
      <c r="F6520" s="42">
        <v>1.8</v>
      </c>
      <c r="G6520" s="33">
        <v>1</v>
      </c>
      <c r="H6520" s="42">
        <v>0.4</v>
      </c>
      <c r="I6520" s="33">
        <v>1.8</v>
      </c>
      <c r="J6520" s="42">
        <v>1.4</v>
      </c>
      <c r="K6520" s="33">
        <v>0.4</v>
      </c>
      <c r="L6520" s="42">
        <v>0.6</v>
      </c>
      <c r="M6520" s="33">
        <v>0.2</v>
      </c>
      <c r="N6520" s="42">
        <v>0</v>
      </c>
      <c r="O6520" s="33">
        <v>0</v>
      </c>
      <c r="P6520" s="42">
        <v>311.39</v>
      </c>
      <c r="Q6520" s="33">
        <v>212.86</v>
      </c>
      <c r="R6520" s="42">
        <v>248.84</v>
      </c>
      <c r="S6520" s="33">
        <v>264.99</v>
      </c>
      <c r="T6520" s="42">
        <v>5.78</v>
      </c>
      <c r="U6520" s="33">
        <v>5.83</v>
      </c>
      <c r="V6520" s="116">
        <v>5.63</v>
      </c>
    </row>
    <row r="6521" spans="1:22" x14ac:dyDescent="0.25">
      <c r="A6521" s="26" t="s">
        <v>7360</v>
      </c>
      <c r="B6521" s="42">
        <v>0.6</v>
      </c>
      <c r="C6521" s="33">
        <v>3.1</v>
      </c>
      <c r="D6521" s="42">
        <v>3.9</v>
      </c>
      <c r="E6521" s="33">
        <v>0.1</v>
      </c>
      <c r="F6521" s="42">
        <v>1.5</v>
      </c>
      <c r="G6521" s="33">
        <v>0.9</v>
      </c>
      <c r="H6521" s="42">
        <v>0.1</v>
      </c>
      <c r="I6521" s="33">
        <v>0.9</v>
      </c>
      <c r="J6521" s="42">
        <v>1.2</v>
      </c>
      <c r="K6521" s="33">
        <v>0.2</v>
      </c>
      <c r="L6521" s="42">
        <v>0.5</v>
      </c>
      <c r="M6521" s="33">
        <v>0.2</v>
      </c>
      <c r="N6521" s="42">
        <v>0</v>
      </c>
      <c r="O6521" s="33">
        <v>0.2</v>
      </c>
      <c r="P6521" s="42">
        <v>347.52</v>
      </c>
      <c r="Q6521" s="33">
        <v>238.25</v>
      </c>
      <c r="R6521" s="42">
        <v>275.94</v>
      </c>
      <c r="S6521" s="33">
        <v>264.17</v>
      </c>
      <c r="T6521" s="42">
        <v>5.74</v>
      </c>
      <c r="U6521" s="33">
        <v>5.57</v>
      </c>
      <c r="V6521" s="116">
        <v>5.54</v>
      </c>
    </row>
    <row r="6522" spans="1:22" x14ac:dyDescent="0.25">
      <c r="A6522" s="26" t="s">
        <v>7361</v>
      </c>
      <c r="B6522" s="42">
        <v>0.9</v>
      </c>
      <c r="C6522" s="33">
        <v>3.7</v>
      </c>
      <c r="D6522" s="42">
        <v>4.5</v>
      </c>
      <c r="E6522" s="33">
        <v>0.2</v>
      </c>
      <c r="F6522" s="42">
        <v>1.7</v>
      </c>
      <c r="G6522" s="33">
        <v>1.3</v>
      </c>
      <c r="H6522" s="42">
        <v>0.2</v>
      </c>
      <c r="I6522" s="33">
        <v>1</v>
      </c>
      <c r="J6522" s="42">
        <v>1.2</v>
      </c>
      <c r="K6522" s="33">
        <v>0.2</v>
      </c>
      <c r="L6522" s="42">
        <v>0.6</v>
      </c>
      <c r="M6522" s="33">
        <v>0.2</v>
      </c>
      <c r="N6522" s="42">
        <v>0</v>
      </c>
      <c r="O6522" s="33">
        <v>0.1</v>
      </c>
      <c r="P6522" s="42">
        <v>357.66</v>
      </c>
      <c r="Q6522" s="33">
        <v>245.08</v>
      </c>
      <c r="R6522" s="42">
        <v>279.23</v>
      </c>
      <c r="S6522" s="33">
        <v>264.41000000000003</v>
      </c>
      <c r="T6522" s="42">
        <v>6.08</v>
      </c>
      <c r="U6522" s="33">
        <v>6.31</v>
      </c>
      <c r="V6522" s="116">
        <v>5.99</v>
      </c>
    </row>
    <row r="6523" spans="1:22" x14ac:dyDescent="0.25">
      <c r="A6523" s="26" t="s">
        <v>7362</v>
      </c>
      <c r="B6523" s="42">
        <v>1.2</v>
      </c>
      <c r="C6523" s="33">
        <v>4.4000000000000004</v>
      </c>
      <c r="D6523" s="42">
        <v>4.5999999999999996</v>
      </c>
      <c r="E6523" s="33">
        <v>0.1</v>
      </c>
      <c r="F6523" s="42">
        <v>1.5</v>
      </c>
      <c r="G6523" s="33">
        <v>1.1000000000000001</v>
      </c>
      <c r="H6523" s="42">
        <v>0.2</v>
      </c>
      <c r="I6523" s="33">
        <v>1.2</v>
      </c>
      <c r="J6523" s="42">
        <v>1.2</v>
      </c>
      <c r="K6523" s="33">
        <v>0.1</v>
      </c>
      <c r="L6523" s="42">
        <v>0.4</v>
      </c>
      <c r="M6523" s="33">
        <v>0.1</v>
      </c>
      <c r="N6523" s="42">
        <v>0.1</v>
      </c>
      <c r="O6523" s="33">
        <v>0.2</v>
      </c>
      <c r="P6523" s="42">
        <v>337.38</v>
      </c>
      <c r="Q6523" s="33">
        <v>233.6</v>
      </c>
      <c r="R6523" s="42">
        <v>269.48</v>
      </c>
      <c r="S6523" s="33">
        <v>264.89</v>
      </c>
      <c r="T6523" s="42">
        <v>6.74</v>
      </c>
      <c r="U6523" s="33">
        <v>7.02</v>
      </c>
      <c r="V6523" s="116">
        <v>6.62</v>
      </c>
    </row>
    <row r="6524" spans="1:22" x14ac:dyDescent="0.25">
      <c r="A6524" s="26" t="s">
        <v>7363</v>
      </c>
      <c r="B6524" s="42">
        <v>1</v>
      </c>
      <c r="C6524" s="33">
        <v>3.5</v>
      </c>
      <c r="D6524" s="42">
        <v>4.3</v>
      </c>
      <c r="E6524" s="33">
        <v>0.1</v>
      </c>
      <c r="F6524" s="42">
        <v>1.6</v>
      </c>
      <c r="G6524" s="33">
        <v>1.1000000000000001</v>
      </c>
      <c r="H6524" s="42">
        <v>0.2</v>
      </c>
      <c r="I6524" s="33">
        <v>1.3</v>
      </c>
      <c r="J6524" s="42">
        <v>1</v>
      </c>
      <c r="K6524" s="33">
        <v>0.2</v>
      </c>
      <c r="L6524" s="42">
        <v>0.6</v>
      </c>
      <c r="M6524" s="33">
        <v>0.2</v>
      </c>
      <c r="N6524" s="42">
        <v>0</v>
      </c>
      <c r="O6524" s="33">
        <v>0.1</v>
      </c>
      <c r="P6524" s="42">
        <v>349.3</v>
      </c>
      <c r="Q6524" s="33">
        <v>242.64</v>
      </c>
      <c r="R6524" s="42">
        <v>278.95999999999998</v>
      </c>
      <c r="S6524" s="33">
        <v>264.51</v>
      </c>
      <c r="T6524" s="42">
        <v>6.01</v>
      </c>
      <c r="U6524" s="33">
        <v>6.16</v>
      </c>
      <c r="V6524" s="116">
        <v>5.81</v>
      </c>
    </row>
    <row r="6525" spans="1:22" x14ac:dyDescent="0.25">
      <c r="A6525" s="26" t="s">
        <v>7364</v>
      </c>
      <c r="B6525" s="42">
        <v>1</v>
      </c>
      <c r="C6525" s="33">
        <v>4</v>
      </c>
      <c r="D6525" s="42">
        <v>4.9000000000000004</v>
      </c>
      <c r="E6525" s="33">
        <v>0.2</v>
      </c>
      <c r="F6525" s="42">
        <v>1.8</v>
      </c>
      <c r="G6525" s="33">
        <v>1.4</v>
      </c>
      <c r="H6525" s="42">
        <v>0.1</v>
      </c>
      <c r="I6525" s="33">
        <v>1.1000000000000001</v>
      </c>
      <c r="J6525" s="42">
        <v>1.1000000000000001</v>
      </c>
      <c r="K6525" s="33">
        <v>0.2</v>
      </c>
      <c r="L6525" s="42">
        <v>0.7</v>
      </c>
      <c r="M6525" s="33">
        <v>0.3</v>
      </c>
      <c r="N6525" s="42">
        <v>0</v>
      </c>
      <c r="O6525" s="33">
        <v>0.1</v>
      </c>
      <c r="P6525" s="42">
        <v>345.25</v>
      </c>
      <c r="Q6525" s="33">
        <v>242.06</v>
      </c>
      <c r="R6525" s="42">
        <v>271.04000000000002</v>
      </c>
      <c r="S6525" s="33">
        <v>264.86</v>
      </c>
      <c r="T6525" s="42">
        <v>6.47</v>
      </c>
      <c r="U6525" s="33">
        <v>6.69</v>
      </c>
      <c r="V6525" s="116">
        <v>6.28</v>
      </c>
    </row>
    <row r="6526" spans="1:22" x14ac:dyDescent="0.25">
      <c r="A6526" s="26" t="s">
        <v>7365</v>
      </c>
      <c r="B6526" s="42">
        <v>1.3</v>
      </c>
      <c r="C6526" s="33">
        <v>4</v>
      </c>
      <c r="D6526" s="42">
        <v>4.2</v>
      </c>
      <c r="E6526" s="33">
        <v>0.1</v>
      </c>
      <c r="F6526" s="42">
        <v>1.6</v>
      </c>
      <c r="G6526" s="33">
        <v>1.1000000000000001</v>
      </c>
      <c r="H6526" s="42">
        <v>0.2</v>
      </c>
      <c r="I6526" s="33">
        <v>1.1000000000000001</v>
      </c>
      <c r="J6526" s="42">
        <v>1</v>
      </c>
      <c r="K6526" s="33">
        <v>0.2</v>
      </c>
      <c r="L6526" s="42">
        <v>0.5</v>
      </c>
      <c r="M6526" s="33">
        <v>0.1</v>
      </c>
      <c r="N6526" s="42">
        <v>0.1</v>
      </c>
      <c r="O6526" s="33">
        <v>0.2</v>
      </c>
      <c r="P6526" s="42">
        <v>380.99</v>
      </c>
      <c r="Q6526" s="33">
        <v>257.73</v>
      </c>
      <c r="R6526" s="42">
        <v>293.89999999999998</v>
      </c>
      <c r="S6526" s="33">
        <v>264.49</v>
      </c>
      <c r="T6526" s="42">
        <v>5.97</v>
      </c>
      <c r="U6526" s="33">
        <v>6.27</v>
      </c>
      <c r="V6526" s="116">
        <v>5.87</v>
      </c>
    </row>
    <row r="6527" spans="1:22" x14ac:dyDescent="0.25">
      <c r="A6527" s="26" t="s">
        <v>7366</v>
      </c>
      <c r="B6527" s="42">
        <v>0.7</v>
      </c>
      <c r="C6527" s="33">
        <v>2.8</v>
      </c>
      <c r="D6527" s="42">
        <v>4</v>
      </c>
      <c r="E6527" s="33">
        <v>0.3</v>
      </c>
      <c r="F6527" s="42">
        <v>1.5</v>
      </c>
      <c r="G6527" s="33">
        <v>1.1000000000000001</v>
      </c>
      <c r="H6527" s="42">
        <v>0</v>
      </c>
      <c r="I6527" s="33">
        <v>1.4</v>
      </c>
      <c r="J6527" s="42">
        <v>1.2</v>
      </c>
      <c r="K6527" s="33">
        <v>0.2</v>
      </c>
      <c r="L6527" s="42">
        <v>0.6</v>
      </c>
      <c r="M6527" s="33">
        <v>0.2</v>
      </c>
      <c r="N6527" s="42">
        <v>0.1</v>
      </c>
      <c r="O6527" s="33">
        <v>0.1</v>
      </c>
      <c r="P6527" s="42">
        <v>347.63</v>
      </c>
      <c r="Q6527" s="33">
        <v>241.84</v>
      </c>
      <c r="R6527" s="42">
        <v>276.64999999999998</v>
      </c>
      <c r="S6527" s="33">
        <v>265</v>
      </c>
      <c r="T6527" s="42">
        <v>5.36</v>
      </c>
      <c r="U6527" s="33">
        <v>5.65</v>
      </c>
      <c r="V6527" s="116">
        <v>5.28</v>
      </c>
    </row>
    <row r="6528" spans="1:22" x14ac:dyDescent="0.25">
      <c r="A6528" s="26" t="s">
        <v>7367</v>
      </c>
      <c r="B6528" s="42">
        <v>0.6</v>
      </c>
      <c r="C6528" s="33">
        <v>3</v>
      </c>
      <c r="D6528" s="42">
        <v>3.9</v>
      </c>
      <c r="E6528" s="33">
        <v>0.2</v>
      </c>
      <c r="F6528" s="42">
        <v>1.6</v>
      </c>
      <c r="G6528" s="33">
        <v>1</v>
      </c>
      <c r="H6528" s="42">
        <v>0.3</v>
      </c>
      <c r="I6528" s="33">
        <v>1.8</v>
      </c>
      <c r="J6528" s="42">
        <v>1.6</v>
      </c>
      <c r="K6528" s="33">
        <v>0.3</v>
      </c>
      <c r="L6528" s="42">
        <v>0.6</v>
      </c>
      <c r="M6528" s="33">
        <v>0.2</v>
      </c>
      <c r="N6528" s="42">
        <v>0</v>
      </c>
      <c r="O6528" s="33">
        <v>0</v>
      </c>
      <c r="P6528" s="42">
        <v>341.38</v>
      </c>
      <c r="Q6528" s="33">
        <v>234.89</v>
      </c>
      <c r="R6528" s="42">
        <v>272.07</v>
      </c>
      <c r="S6528" s="33">
        <v>265.25</v>
      </c>
      <c r="T6528" s="42">
        <v>5.5</v>
      </c>
      <c r="U6528" s="33">
        <v>5.67</v>
      </c>
      <c r="V6528" s="116">
        <v>5.36</v>
      </c>
    </row>
    <row r="6529" spans="1:22" x14ac:dyDescent="0.25">
      <c r="A6529" s="26" t="s">
        <v>7368</v>
      </c>
      <c r="B6529" s="42">
        <v>0.6</v>
      </c>
      <c r="C6529" s="33">
        <v>3.3</v>
      </c>
      <c r="D6529" s="42">
        <v>4.5</v>
      </c>
      <c r="E6529" s="33">
        <v>0.1</v>
      </c>
      <c r="F6529" s="42">
        <v>1.7</v>
      </c>
      <c r="G6529" s="33">
        <v>1.4</v>
      </c>
      <c r="H6529" s="42">
        <v>0</v>
      </c>
      <c r="I6529" s="33">
        <v>1.3</v>
      </c>
      <c r="J6529" s="42">
        <v>1.4</v>
      </c>
      <c r="K6529" s="33">
        <v>0.3</v>
      </c>
      <c r="L6529" s="42">
        <v>0.6</v>
      </c>
      <c r="M6529" s="33">
        <v>0.2</v>
      </c>
      <c r="N6529" s="42">
        <v>0</v>
      </c>
      <c r="O6529" s="33">
        <v>0.1</v>
      </c>
      <c r="P6529" s="42">
        <v>334.69</v>
      </c>
      <c r="Q6529" s="33">
        <v>232.19</v>
      </c>
      <c r="R6529" s="42">
        <v>263.24</v>
      </c>
      <c r="S6529" s="33">
        <v>265.02</v>
      </c>
      <c r="T6529" s="42">
        <v>6.01</v>
      </c>
      <c r="U6529" s="33">
        <v>5.95</v>
      </c>
      <c r="V6529" s="116">
        <v>5.92</v>
      </c>
    </row>
    <row r="6530" spans="1:22" x14ac:dyDescent="0.25">
      <c r="A6530" s="26" t="s">
        <v>7369</v>
      </c>
      <c r="B6530" s="42">
        <v>0.1</v>
      </c>
      <c r="C6530" s="33">
        <v>1.4</v>
      </c>
      <c r="D6530" s="42">
        <v>3.4</v>
      </c>
      <c r="E6530" s="33">
        <v>0.2</v>
      </c>
      <c r="F6530" s="42">
        <v>1.4</v>
      </c>
      <c r="G6530" s="33">
        <v>0.9</v>
      </c>
      <c r="H6530" s="42">
        <v>0.1</v>
      </c>
      <c r="I6530" s="33">
        <v>1.3</v>
      </c>
      <c r="J6530" s="42">
        <v>0.9</v>
      </c>
      <c r="K6530" s="33">
        <v>0.1</v>
      </c>
      <c r="L6530" s="42">
        <v>0.6</v>
      </c>
      <c r="M6530" s="33">
        <v>0.1</v>
      </c>
      <c r="N6530" s="42">
        <v>0</v>
      </c>
      <c r="O6530" s="33">
        <v>0.1</v>
      </c>
      <c r="P6530" s="42">
        <v>411.33</v>
      </c>
      <c r="Q6530" s="33">
        <v>284.64</v>
      </c>
      <c r="R6530" s="42">
        <v>326.62</v>
      </c>
      <c r="S6530" s="33">
        <v>264.02999999999997</v>
      </c>
      <c r="T6530" s="42">
        <v>4.07</v>
      </c>
      <c r="U6530" s="33">
        <v>4.13</v>
      </c>
      <c r="V6530" s="116">
        <v>4.26</v>
      </c>
    </row>
    <row r="6531" spans="1:22" x14ac:dyDescent="0.25">
      <c r="A6531" s="26" t="s">
        <v>7370</v>
      </c>
      <c r="B6531" s="42">
        <v>0.2</v>
      </c>
      <c r="C6531" s="33">
        <v>1.3</v>
      </c>
      <c r="D6531" s="42">
        <v>3.7</v>
      </c>
      <c r="E6531" s="33">
        <v>0.1</v>
      </c>
      <c r="F6531" s="42">
        <v>1.3</v>
      </c>
      <c r="G6531" s="33">
        <v>1</v>
      </c>
      <c r="H6531" s="42">
        <v>0.1</v>
      </c>
      <c r="I6531" s="33">
        <v>1.2</v>
      </c>
      <c r="J6531" s="42">
        <v>1.2</v>
      </c>
      <c r="K6531" s="33">
        <v>0.1</v>
      </c>
      <c r="L6531" s="42">
        <v>0.5</v>
      </c>
      <c r="M6531" s="33">
        <v>0.1</v>
      </c>
      <c r="N6531" s="42">
        <v>0</v>
      </c>
      <c r="O6531" s="33">
        <v>0</v>
      </c>
      <c r="P6531" s="42">
        <v>427.89</v>
      </c>
      <c r="Q6531" s="33">
        <v>291.37</v>
      </c>
      <c r="R6531" s="42">
        <v>335.75</v>
      </c>
      <c r="S6531" s="33">
        <v>264.02999999999997</v>
      </c>
      <c r="T6531" s="42">
        <v>4.22</v>
      </c>
      <c r="U6531" s="33">
        <v>4.2</v>
      </c>
      <c r="V6531" s="116">
        <v>4.5</v>
      </c>
    </row>
    <row r="6532" spans="1:22" x14ac:dyDescent="0.25">
      <c r="A6532" s="26" t="s">
        <v>7371</v>
      </c>
      <c r="B6532" s="42">
        <v>0.1</v>
      </c>
      <c r="C6532" s="33">
        <v>1.9</v>
      </c>
      <c r="D6532" s="42">
        <v>3.8</v>
      </c>
      <c r="E6532" s="33">
        <v>0.1</v>
      </c>
      <c r="F6532" s="42">
        <v>1.5</v>
      </c>
      <c r="G6532" s="33">
        <v>1.1000000000000001</v>
      </c>
      <c r="H6532" s="42">
        <v>0.1</v>
      </c>
      <c r="I6532" s="33">
        <v>0.8</v>
      </c>
      <c r="J6532" s="42">
        <v>1</v>
      </c>
      <c r="K6532" s="33">
        <v>0.1</v>
      </c>
      <c r="L6532" s="42">
        <v>0.4</v>
      </c>
      <c r="M6532" s="33">
        <v>0.2</v>
      </c>
      <c r="N6532" s="42">
        <v>0</v>
      </c>
      <c r="O6532" s="33">
        <v>0.2</v>
      </c>
      <c r="P6532" s="42">
        <v>437.41</v>
      </c>
      <c r="Q6532" s="33">
        <v>296.94</v>
      </c>
      <c r="R6532" s="42">
        <v>345.08</v>
      </c>
      <c r="S6532" s="33">
        <v>263.18</v>
      </c>
      <c r="T6532" s="42">
        <v>4.5999999999999996</v>
      </c>
      <c r="U6532" s="33">
        <v>4.46</v>
      </c>
      <c r="V6532" s="116">
        <v>4.5999999999999996</v>
      </c>
    </row>
    <row r="6533" spans="1:22" x14ac:dyDescent="0.25">
      <c r="A6533" s="26" t="s">
        <v>7372</v>
      </c>
      <c r="B6533" s="42">
        <v>0.5</v>
      </c>
      <c r="C6533" s="33">
        <v>1.3</v>
      </c>
      <c r="D6533" s="42">
        <v>3.4</v>
      </c>
      <c r="E6533" s="33">
        <v>0.2</v>
      </c>
      <c r="F6533" s="42">
        <v>1.5</v>
      </c>
      <c r="G6533" s="33">
        <v>0.7</v>
      </c>
      <c r="H6533" s="42">
        <v>0.1</v>
      </c>
      <c r="I6533" s="33">
        <v>1.1000000000000001</v>
      </c>
      <c r="J6533" s="42">
        <v>0.9</v>
      </c>
      <c r="K6533" s="33">
        <v>0.2</v>
      </c>
      <c r="L6533" s="42">
        <v>0.4</v>
      </c>
      <c r="M6533" s="33">
        <v>0.2</v>
      </c>
      <c r="N6533" s="42">
        <v>0</v>
      </c>
      <c r="O6533" s="33">
        <v>0.1</v>
      </c>
      <c r="P6533" s="42">
        <v>429.33</v>
      </c>
      <c r="Q6533" s="33">
        <v>294.48</v>
      </c>
      <c r="R6533" s="42">
        <v>341.1</v>
      </c>
      <c r="S6533" s="33">
        <v>263.82</v>
      </c>
      <c r="T6533" s="42">
        <v>3.98</v>
      </c>
      <c r="U6533" s="33">
        <v>4.01</v>
      </c>
      <c r="V6533" s="116">
        <v>4.1900000000000004</v>
      </c>
    </row>
    <row r="6534" spans="1:22" x14ac:dyDescent="0.25">
      <c r="A6534" s="26" t="s">
        <v>7373</v>
      </c>
      <c r="B6534" s="42">
        <v>0.3</v>
      </c>
      <c r="C6534" s="33">
        <v>3.8</v>
      </c>
      <c r="D6534" s="42">
        <v>4.2</v>
      </c>
      <c r="E6534" s="33">
        <v>0.2</v>
      </c>
      <c r="F6534" s="42">
        <v>1.4</v>
      </c>
      <c r="G6534" s="33">
        <v>1.1000000000000001</v>
      </c>
      <c r="H6534" s="42">
        <v>0.1</v>
      </c>
      <c r="I6534" s="33">
        <v>1.6</v>
      </c>
      <c r="J6534" s="42">
        <v>1.4</v>
      </c>
      <c r="K6534" s="33">
        <v>0.2</v>
      </c>
      <c r="L6534" s="42">
        <v>0.6</v>
      </c>
      <c r="M6534" s="33">
        <v>0.1</v>
      </c>
      <c r="N6534" s="42">
        <v>0</v>
      </c>
      <c r="O6534" s="33">
        <v>0.1</v>
      </c>
      <c r="P6534" s="42">
        <v>349.39</v>
      </c>
      <c r="Q6534" s="33">
        <v>245.76</v>
      </c>
      <c r="R6534" s="42">
        <v>280.58</v>
      </c>
      <c r="S6534" s="33">
        <v>265.32</v>
      </c>
      <c r="T6534" s="42">
        <v>6.06</v>
      </c>
      <c r="U6534" s="33">
        <v>6.01</v>
      </c>
      <c r="V6534" s="116">
        <v>6.2</v>
      </c>
    </row>
    <row r="6535" spans="1:22" x14ac:dyDescent="0.25">
      <c r="A6535" s="26" t="s">
        <v>7374</v>
      </c>
      <c r="B6535" s="42">
        <v>0.5</v>
      </c>
      <c r="C6535" s="33">
        <v>3</v>
      </c>
      <c r="D6535" s="42">
        <v>4.0999999999999996</v>
      </c>
      <c r="E6535" s="33">
        <v>0.2</v>
      </c>
      <c r="F6535" s="42">
        <v>1.5</v>
      </c>
      <c r="G6535" s="33">
        <v>1</v>
      </c>
      <c r="H6535" s="42">
        <v>0.1</v>
      </c>
      <c r="I6535" s="33">
        <v>1.8</v>
      </c>
      <c r="J6535" s="42">
        <v>1.4</v>
      </c>
      <c r="K6535" s="33">
        <v>0.2</v>
      </c>
      <c r="L6535" s="42">
        <v>0.6</v>
      </c>
      <c r="M6535" s="33">
        <v>0.2</v>
      </c>
      <c r="N6535" s="42">
        <v>0.1</v>
      </c>
      <c r="O6535" s="33">
        <v>0.1</v>
      </c>
      <c r="P6535" s="42">
        <v>327.33999999999997</v>
      </c>
      <c r="Q6535" s="33">
        <v>230.77</v>
      </c>
      <c r="R6535" s="42">
        <v>262.39</v>
      </c>
      <c r="S6535" s="33">
        <v>265.26</v>
      </c>
      <c r="T6535" s="42">
        <v>5.93</v>
      </c>
      <c r="U6535" s="33">
        <v>6.05</v>
      </c>
      <c r="V6535" s="116">
        <v>5.87</v>
      </c>
    </row>
    <row r="6536" spans="1:22" x14ac:dyDescent="0.25">
      <c r="A6536" s="26" t="s">
        <v>7375</v>
      </c>
      <c r="B6536" s="42">
        <v>0.4</v>
      </c>
      <c r="C6536" s="33">
        <v>4.3</v>
      </c>
      <c r="D6536" s="42">
        <v>4.5999999999999996</v>
      </c>
      <c r="E6536" s="33">
        <v>0.1</v>
      </c>
      <c r="F6536" s="42">
        <v>1.6</v>
      </c>
      <c r="G6536" s="33">
        <v>1.6</v>
      </c>
      <c r="H6536" s="42">
        <v>0</v>
      </c>
      <c r="I6536" s="33">
        <v>1.6</v>
      </c>
      <c r="J6536" s="42">
        <v>1.3</v>
      </c>
      <c r="K6536" s="33">
        <v>0.3</v>
      </c>
      <c r="L6536" s="42">
        <v>0.5</v>
      </c>
      <c r="M6536" s="33">
        <v>0.2</v>
      </c>
      <c r="N6536" s="42">
        <v>0.1</v>
      </c>
      <c r="O6536" s="33">
        <v>0</v>
      </c>
      <c r="P6536" s="42">
        <v>328.1</v>
      </c>
      <c r="Q6536" s="33">
        <v>223.71</v>
      </c>
      <c r="R6536" s="42">
        <v>267.55</v>
      </c>
      <c r="S6536" s="33">
        <v>263.57</v>
      </c>
      <c r="T6536" s="42">
        <v>6.38</v>
      </c>
      <c r="U6536" s="33">
        <v>6.55</v>
      </c>
      <c r="V6536" s="116">
        <v>6.08</v>
      </c>
    </row>
    <row r="6537" spans="1:22" x14ac:dyDescent="0.25">
      <c r="A6537" s="26" t="s">
        <v>7376</v>
      </c>
      <c r="B6537" s="42">
        <v>0.4</v>
      </c>
      <c r="C6537" s="33">
        <v>3.9</v>
      </c>
      <c r="D6537" s="42">
        <v>4.2</v>
      </c>
      <c r="E6537" s="33">
        <v>0.1</v>
      </c>
      <c r="F6537" s="42">
        <v>1.6</v>
      </c>
      <c r="G6537" s="33">
        <v>1.3</v>
      </c>
      <c r="H6537" s="42">
        <v>0</v>
      </c>
      <c r="I6537" s="33">
        <v>1.4</v>
      </c>
      <c r="J6537" s="42">
        <v>1.3</v>
      </c>
      <c r="K6537" s="33">
        <v>0.2</v>
      </c>
      <c r="L6537" s="42">
        <v>0.6</v>
      </c>
      <c r="M6537" s="33">
        <v>0.2</v>
      </c>
      <c r="N6537" s="42">
        <v>0</v>
      </c>
      <c r="O6537" s="33">
        <v>0.1</v>
      </c>
      <c r="P6537" s="42">
        <v>357.46</v>
      </c>
      <c r="Q6537" s="33">
        <v>249.32</v>
      </c>
      <c r="R6537" s="42">
        <v>282.64</v>
      </c>
      <c r="S6537" s="33">
        <v>263.48</v>
      </c>
      <c r="T6537" s="42">
        <v>6.06</v>
      </c>
      <c r="U6537" s="33">
        <v>6.32</v>
      </c>
      <c r="V6537" s="116">
        <v>5.96</v>
      </c>
    </row>
    <row r="6538" spans="1:22" x14ac:dyDescent="0.25">
      <c r="A6538" s="26" t="s">
        <v>7377</v>
      </c>
      <c r="B6538" s="42">
        <v>0.6</v>
      </c>
      <c r="C6538" s="33">
        <v>2.9</v>
      </c>
      <c r="D6538" s="42">
        <v>4</v>
      </c>
      <c r="E6538" s="33">
        <v>0.2</v>
      </c>
      <c r="F6538" s="42">
        <v>1.6</v>
      </c>
      <c r="G6538" s="33">
        <v>1.2</v>
      </c>
      <c r="H6538" s="42">
        <v>0.1</v>
      </c>
      <c r="I6538" s="33">
        <v>1.3</v>
      </c>
      <c r="J6538" s="42">
        <v>1.1000000000000001</v>
      </c>
      <c r="K6538" s="33">
        <v>0.1</v>
      </c>
      <c r="L6538" s="42">
        <v>0.4</v>
      </c>
      <c r="M6538" s="33">
        <v>0.1</v>
      </c>
      <c r="N6538" s="42">
        <v>0.1</v>
      </c>
      <c r="O6538" s="33">
        <v>0.1</v>
      </c>
      <c r="P6538" s="42">
        <v>337.3</v>
      </c>
      <c r="Q6538" s="33">
        <v>233.02</v>
      </c>
      <c r="R6538" s="42">
        <v>264.43</v>
      </c>
      <c r="S6538" s="33">
        <v>262.98</v>
      </c>
      <c r="T6538" s="42">
        <v>5.69</v>
      </c>
      <c r="U6538" s="33">
        <v>5.99</v>
      </c>
      <c r="V6538" s="116">
        <v>5.56</v>
      </c>
    </row>
    <row r="6539" spans="1:22" x14ac:dyDescent="0.25">
      <c r="A6539" s="26" t="s">
        <v>7378</v>
      </c>
      <c r="B6539" s="42">
        <v>0.4</v>
      </c>
      <c r="C6539" s="33">
        <v>3.7</v>
      </c>
      <c r="D6539" s="42">
        <v>4.2</v>
      </c>
      <c r="E6539" s="33">
        <v>0.3</v>
      </c>
      <c r="F6539" s="42">
        <v>1.7</v>
      </c>
      <c r="G6539" s="33">
        <v>1.2</v>
      </c>
      <c r="H6539" s="42">
        <v>0.1</v>
      </c>
      <c r="I6539" s="33">
        <v>1.3</v>
      </c>
      <c r="J6539" s="42">
        <v>1.1000000000000001</v>
      </c>
      <c r="K6539" s="33">
        <v>0.1</v>
      </c>
      <c r="L6539" s="42">
        <v>0.6</v>
      </c>
      <c r="M6539" s="33">
        <v>0.2</v>
      </c>
      <c r="N6539" s="42">
        <v>0</v>
      </c>
      <c r="O6539" s="33">
        <v>0.1</v>
      </c>
      <c r="P6539" s="42">
        <v>346.88</v>
      </c>
      <c r="Q6539" s="33">
        <v>242.49</v>
      </c>
      <c r="R6539" s="42">
        <v>273.72000000000003</v>
      </c>
      <c r="S6539" s="33">
        <v>262.87</v>
      </c>
      <c r="T6539" s="42">
        <v>6.07</v>
      </c>
      <c r="U6539" s="33">
        <v>6.2</v>
      </c>
      <c r="V6539" s="116">
        <v>5.91</v>
      </c>
    </row>
    <row r="6540" spans="1:22" x14ac:dyDescent="0.25">
      <c r="A6540" s="26" t="s">
        <v>7379</v>
      </c>
      <c r="B6540" s="42">
        <v>0.3</v>
      </c>
      <c r="C6540" s="33">
        <v>3.1</v>
      </c>
      <c r="D6540" s="42">
        <v>4.2</v>
      </c>
      <c r="E6540" s="33">
        <v>0.1</v>
      </c>
      <c r="F6540" s="42">
        <v>1.7</v>
      </c>
      <c r="G6540" s="33">
        <v>1.4</v>
      </c>
      <c r="H6540" s="42">
        <v>0.1</v>
      </c>
      <c r="I6540" s="33">
        <v>1.2</v>
      </c>
      <c r="J6540" s="42">
        <v>1.4</v>
      </c>
      <c r="K6540" s="33">
        <v>0.1</v>
      </c>
      <c r="L6540" s="42">
        <v>0.5</v>
      </c>
      <c r="M6540" s="33">
        <v>0.2</v>
      </c>
      <c r="N6540" s="42">
        <v>0</v>
      </c>
      <c r="O6540" s="33">
        <v>0.1</v>
      </c>
      <c r="P6540" s="42">
        <v>355.12</v>
      </c>
      <c r="Q6540" s="33">
        <v>244.79</v>
      </c>
      <c r="R6540" s="42">
        <v>279.26</v>
      </c>
      <c r="S6540" s="33">
        <v>262.57</v>
      </c>
      <c r="T6540" s="42">
        <v>5.44</v>
      </c>
      <c r="U6540" s="33">
        <v>5.5</v>
      </c>
      <c r="V6540" s="116">
        <v>5.36</v>
      </c>
    </row>
    <row r="6541" spans="1:22" x14ac:dyDescent="0.25">
      <c r="A6541" s="26" t="s">
        <v>7380</v>
      </c>
      <c r="B6541" s="42">
        <v>0.2</v>
      </c>
      <c r="C6541" s="33">
        <v>2.9</v>
      </c>
      <c r="D6541" s="42">
        <v>4</v>
      </c>
      <c r="E6541" s="33">
        <v>0.2</v>
      </c>
      <c r="F6541" s="42">
        <v>1.5</v>
      </c>
      <c r="G6541" s="33">
        <v>1.1000000000000001</v>
      </c>
      <c r="H6541" s="42">
        <v>0.1</v>
      </c>
      <c r="I6541" s="33">
        <v>1.1000000000000001</v>
      </c>
      <c r="J6541" s="42">
        <v>1.1000000000000001</v>
      </c>
      <c r="K6541" s="33">
        <v>0.1</v>
      </c>
      <c r="L6541" s="42">
        <v>0.4</v>
      </c>
      <c r="M6541" s="33">
        <v>0.2</v>
      </c>
      <c r="N6541" s="42">
        <v>0</v>
      </c>
      <c r="O6541" s="33">
        <v>0.2</v>
      </c>
      <c r="P6541" s="42">
        <v>362.46</v>
      </c>
      <c r="Q6541" s="33">
        <v>250.88</v>
      </c>
      <c r="R6541" s="42">
        <v>283.52</v>
      </c>
      <c r="S6541" s="33">
        <v>261.56</v>
      </c>
      <c r="T6541" s="42">
        <v>5.8</v>
      </c>
      <c r="U6541" s="33">
        <v>5.82</v>
      </c>
      <c r="V6541" s="116">
        <v>5.67</v>
      </c>
    </row>
    <row r="6542" spans="1:22" x14ac:dyDescent="0.25">
      <c r="A6542" s="26" t="s">
        <v>7381</v>
      </c>
      <c r="B6542" s="42">
        <v>0.7</v>
      </c>
      <c r="C6542" s="33">
        <v>4.2</v>
      </c>
      <c r="D6542" s="42">
        <v>4.8</v>
      </c>
      <c r="E6542" s="33">
        <v>0.2</v>
      </c>
      <c r="F6542" s="42">
        <v>1.8</v>
      </c>
      <c r="G6542" s="33">
        <v>1.4</v>
      </c>
      <c r="H6542" s="42">
        <v>0.1</v>
      </c>
      <c r="I6542" s="33">
        <v>1.3</v>
      </c>
      <c r="J6542" s="42">
        <v>1.2</v>
      </c>
      <c r="K6542" s="33">
        <v>0.1</v>
      </c>
      <c r="L6542" s="42">
        <v>0.8</v>
      </c>
      <c r="M6542" s="33">
        <v>0.1</v>
      </c>
      <c r="N6542" s="42">
        <v>0</v>
      </c>
      <c r="O6542" s="33">
        <v>0.2</v>
      </c>
      <c r="P6542" s="42">
        <v>346.9</v>
      </c>
      <c r="Q6542" s="33">
        <v>238.72</v>
      </c>
      <c r="R6542" s="42">
        <v>272.64</v>
      </c>
      <c r="S6542" s="33">
        <v>261.89</v>
      </c>
      <c r="T6542" s="42">
        <v>6.48</v>
      </c>
      <c r="U6542" s="33">
        <v>6.47</v>
      </c>
      <c r="V6542" s="116">
        <v>6.3</v>
      </c>
    </row>
    <row r="6543" spans="1:22" x14ac:dyDescent="0.25">
      <c r="A6543" s="26" t="s">
        <v>7382</v>
      </c>
      <c r="B6543" s="42">
        <v>0.3</v>
      </c>
      <c r="C6543" s="33">
        <v>3.1</v>
      </c>
      <c r="D6543" s="42">
        <v>4.2</v>
      </c>
      <c r="E6543" s="33">
        <v>0</v>
      </c>
      <c r="F6543" s="42">
        <v>1.8</v>
      </c>
      <c r="G6543" s="33">
        <v>1.5</v>
      </c>
      <c r="H6543" s="42">
        <v>0.2</v>
      </c>
      <c r="I6543" s="33">
        <v>1.5</v>
      </c>
      <c r="J6543" s="42">
        <v>1.5</v>
      </c>
      <c r="K6543" s="33">
        <v>0.2</v>
      </c>
      <c r="L6543" s="42">
        <v>0.6</v>
      </c>
      <c r="M6543" s="33">
        <v>0.1</v>
      </c>
      <c r="N6543" s="42">
        <v>0.1</v>
      </c>
      <c r="O6543" s="33">
        <v>0.1</v>
      </c>
      <c r="P6543" s="42">
        <v>299.04000000000002</v>
      </c>
      <c r="Q6543" s="33">
        <v>194.48</v>
      </c>
      <c r="R6543" s="42">
        <v>234.41</v>
      </c>
      <c r="S6543" s="33">
        <v>261.44</v>
      </c>
      <c r="T6543" s="42">
        <v>6.21</v>
      </c>
      <c r="U6543" s="33">
        <v>6.26</v>
      </c>
      <c r="V6543" s="116">
        <v>6.04</v>
      </c>
    </row>
    <row r="6544" spans="1:22" x14ac:dyDescent="0.25">
      <c r="A6544" s="26" t="s">
        <v>7383</v>
      </c>
      <c r="B6544" s="42">
        <v>0.3</v>
      </c>
      <c r="C6544" s="33">
        <v>2.9</v>
      </c>
      <c r="D6544" s="42">
        <v>3.8</v>
      </c>
      <c r="E6544" s="33">
        <v>0.1</v>
      </c>
      <c r="F6544" s="42">
        <v>1.5</v>
      </c>
      <c r="G6544" s="33">
        <v>0.9</v>
      </c>
      <c r="H6544" s="42">
        <v>0.1</v>
      </c>
      <c r="I6544" s="33">
        <v>1.6</v>
      </c>
      <c r="J6544" s="42">
        <v>1.3</v>
      </c>
      <c r="K6544" s="33">
        <v>0.2</v>
      </c>
      <c r="L6544" s="42">
        <v>0.4</v>
      </c>
      <c r="M6544" s="33">
        <v>0.1</v>
      </c>
      <c r="N6544" s="42">
        <v>0.1</v>
      </c>
      <c r="O6544" s="33">
        <v>0.1</v>
      </c>
      <c r="P6544" s="42">
        <v>338.7</v>
      </c>
      <c r="Q6544" s="33">
        <v>225.68</v>
      </c>
      <c r="R6544" s="42">
        <v>257.06</v>
      </c>
      <c r="S6544" s="33">
        <v>261.58999999999997</v>
      </c>
      <c r="T6544" s="42">
        <v>5.63</v>
      </c>
      <c r="U6544" s="33">
        <v>5.45</v>
      </c>
      <c r="V6544" s="116">
        <v>5.34</v>
      </c>
    </row>
    <row r="6545" spans="1:22" x14ac:dyDescent="0.25">
      <c r="A6545" s="26" t="s">
        <v>7384</v>
      </c>
      <c r="B6545" s="42">
        <v>0.7</v>
      </c>
      <c r="C6545" s="33">
        <v>3.2</v>
      </c>
      <c r="D6545" s="42">
        <v>4</v>
      </c>
      <c r="E6545" s="33">
        <v>0.1</v>
      </c>
      <c r="F6545" s="42">
        <v>1.6</v>
      </c>
      <c r="G6545" s="33">
        <v>1.1000000000000001</v>
      </c>
      <c r="H6545" s="42">
        <v>0.1</v>
      </c>
      <c r="I6545" s="33">
        <v>1.7</v>
      </c>
      <c r="J6545" s="42">
        <v>1.6</v>
      </c>
      <c r="K6545" s="33">
        <v>0.2</v>
      </c>
      <c r="L6545" s="42">
        <v>0.6</v>
      </c>
      <c r="M6545" s="33">
        <v>0.3</v>
      </c>
      <c r="N6545" s="42">
        <v>0</v>
      </c>
      <c r="O6545" s="33">
        <v>0.1</v>
      </c>
      <c r="P6545" s="42">
        <v>318.42</v>
      </c>
      <c r="Q6545" s="33">
        <v>218.83</v>
      </c>
      <c r="R6545" s="42">
        <v>252.3</v>
      </c>
      <c r="S6545" s="33">
        <v>262.12</v>
      </c>
      <c r="T6545" s="42">
        <v>5.95</v>
      </c>
      <c r="U6545" s="33">
        <v>5.81</v>
      </c>
      <c r="V6545" s="116">
        <v>5.57</v>
      </c>
    </row>
    <row r="6546" spans="1:22" x14ac:dyDescent="0.25">
      <c r="A6546" s="26" t="s">
        <v>7385</v>
      </c>
      <c r="B6546" s="42">
        <v>0.8</v>
      </c>
      <c r="C6546" s="33">
        <v>3.2</v>
      </c>
      <c r="D6546" s="42">
        <v>3.9</v>
      </c>
      <c r="E6546" s="33">
        <v>0.1</v>
      </c>
      <c r="F6546" s="42">
        <v>1.7</v>
      </c>
      <c r="G6546" s="33">
        <v>1.3</v>
      </c>
      <c r="H6546" s="42">
        <v>0</v>
      </c>
      <c r="I6546" s="33">
        <v>1.8</v>
      </c>
      <c r="J6546" s="42">
        <v>1.6</v>
      </c>
      <c r="K6546" s="33">
        <v>0.3</v>
      </c>
      <c r="L6546" s="42">
        <v>0.6</v>
      </c>
      <c r="M6546" s="33">
        <v>0.1</v>
      </c>
      <c r="N6546" s="42">
        <v>0.1</v>
      </c>
      <c r="O6546" s="33">
        <v>0.1</v>
      </c>
      <c r="P6546" s="42">
        <v>324.74</v>
      </c>
      <c r="Q6546" s="33">
        <v>221.31</v>
      </c>
      <c r="R6546" s="42">
        <v>254.32</v>
      </c>
      <c r="S6546" s="33">
        <v>261.89999999999998</v>
      </c>
      <c r="T6546" s="42">
        <v>6.14</v>
      </c>
      <c r="U6546" s="33">
        <v>6.1</v>
      </c>
      <c r="V6546" s="116">
        <v>5.79</v>
      </c>
    </row>
    <row r="6547" spans="1:22" x14ac:dyDescent="0.25">
      <c r="A6547" s="26" t="s">
        <v>7386</v>
      </c>
      <c r="B6547" s="42">
        <v>0.6</v>
      </c>
      <c r="C6547" s="33">
        <v>3.3</v>
      </c>
      <c r="D6547" s="42">
        <v>4.3</v>
      </c>
      <c r="E6547" s="33">
        <v>0.1</v>
      </c>
      <c r="F6547" s="42">
        <v>1.3</v>
      </c>
      <c r="G6547" s="33">
        <v>1.1000000000000001</v>
      </c>
      <c r="H6547" s="42">
        <v>0.1</v>
      </c>
      <c r="I6547" s="33">
        <v>1.8</v>
      </c>
      <c r="J6547" s="42">
        <v>1.7</v>
      </c>
      <c r="K6547" s="33">
        <v>0.2</v>
      </c>
      <c r="L6547" s="42">
        <v>0.7</v>
      </c>
      <c r="M6547" s="33">
        <v>0.3</v>
      </c>
      <c r="N6547" s="42">
        <v>0.1</v>
      </c>
      <c r="O6547" s="33">
        <v>0</v>
      </c>
      <c r="P6547" s="42">
        <v>322.02999999999997</v>
      </c>
      <c r="Q6547" s="33">
        <v>223.87</v>
      </c>
      <c r="R6547" s="42">
        <v>254.88</v>
      </c>
      <c r="S6547" s="33">
        <v>262.87</v>
      </c>
      <c r="T6547" s="42">
        <v>6.06</v>
      </c>
      <c r="U6547" s="33">
        <v>5.93</v>
      </c>
      <c r="V6547" s="116">
        <v>5.94</v>
      </c>
    </row>
    <row r="6548" spans="1:22" x14ac:dyDescent="0.25">
      <c r="A6548" s="26" t="s">
        <v>7387</v>
      </c>
      <c r="B6548" s="42">
        <v>0.9</v>
      </c>
      <c r="C6548" s="33">
        <v>2.8</v>
      </c>
      <c r="D6548" s="42">
        <v>4.0999999999999996</v>
      </c>
      <c r="E6548" s="33">
        <v>0.1</v>
      </c>
      <c r="F6548" s="42">
        <v>1.5</v>
      </c>
      <c r="G6548" s="33">
        <v>1.2</v>
      </c>
      <c r="H6548" s="42">
        <v>0.1</v>
      </c>
      <c r="I6548" s="33">
        <v>2</v>
      </c>
      <c r="J6548" s="42">
        <v>1.4</v>
      </c>
      <c r="K6548" s="33">
        <v>0.3</v>
      </c>
      <c r="L6548" s="42">
        <v>0.6</v>
      </c>
      <c r="M6548" s="33">
        <v>0.2</v>
      </c>
      <c r="N6548" s="42">
        <v>0.1</v>
      </c>
      <c r="O6548" s="33">
        <v>0</v>
      </c>
      <c r="P6548" s="42">
        <v>319.2</v>
      </c>
      <c r="Q6548" s="33">
        <v>221.54</v>
      </c>
      <c r="R6548" s="42">
        <v>252.01</v>
      </c>
      <c r="S6548" s="33">
        <v>262.36</v>
      </c>
      <c r="T6548" s="42">
        <v>5.69</v>
      </c>
      <c r="U6548" s="33">
        <v>5.72</v>
      </c>
      <c r="V6548" s="116">
        <v>5.46</v>
      </c>
    </row>
    <row r="6549" spans="1:22" x14ac:dyDescent="0.25">
      <c r="A6549" s="26" t="s">
        <v>7388</v>
      </c>
      <c r="B6549" s="42">
        <v>0.7</v>
      </c>
      <c r="C6549" s="33">
        <v>3.1</v>
      </c>
      <c r="D6549" s="42">
        <v>4.7</v>
      </c>
      <c r="E6549" s="33">
        <v>0.2</v>
      </c>
      <c r="F6549" s="42">
        <v>1.6</v>
      </c>
      <c r="G6549" s="33">
        <v>1.2</v>
      </c>
      <c r="H6549" s="42">
        <v>0.1</v>
      </c>
      <c r="I6549" s="33">
        <v>1.4</v>
      </c>
      <c r="J6549" s="42">
        <v>1.1000000000000001</v>
      </c>
      <c r="K6549" s="33">
        <v>0.2</v>
      </c>
      <c r="L6549" s="42">
        <v>0.7</v>
      </c>
      <c r="M6549" s="33">
        <v>0.2</v>
      </c>
      <c r="N6549" s="42">
        <v>0.1</v>
      </c>
      <c r="O6549" s="33">
        <v>0.2</v>
      </c>
      <c r="P6549" s="42">
        <v>328.96</v>
      </c>
      <c r="Q6549" s="33">
        <v>225.15</v>
      </c>
      <c r="R6549" s="42">
        <v>258.85000000000002</v>
      </c>
      <c r="S6549" s="33">
        <v>262.19</v>
      </c>
      <c r="T6549" s="42">
        <v>5.92</v>
      </c>
      <c r="U6549" s="33">
        <v>5.92</v>
      </c>
      <c r="V6549" s="116">
        <v>5.89</v>
      </c>
    </row>
    <row r="6550" spans="1:22" x14ac:dyDescent="0.25">
      <c r="A6550" s="26" t="s">
        <v>7389</v>
      </c>
      <c r="B6550" s="42">
        <v>0.7</v>
      </c>
      <c r="C6550" s="33">
        <v>3.2</v>
      </c>
      <c r="D6550" s="42">
        <v>4.0999999999999996</v>
      </c>
      <c r="E6550" s="33">
        <v>0.3</v>
      </c>
      <c r="F6550" s="42">
        <v>1.4</v>
      </c>
      <c r="G6550" s="33">
        <v>1.1000000000000001</v>
      </c>
      <c r="H6550" s="42">
        <v>0.1</v>
      </c>
      <c r="I6550" s="33">
        <v>1.2</v>
      </c>
      <c r="J6550" s="42">
        <v>1.2</v>
      </c>
      <c r="K6550" s="33">
        <v>0.2</v>
      </c>
      <c r="L6550" s="42">
        <v>0.7</v>
      </c>
      <c r="M6550" s="33">
        <v>0.1</v>
      </c>
      <c r="N6550" s="42">
        <v>0.1</v>
      </c>
      <c r="O6550" s="33">
        <v>0.1</v>
      </c>
      <c r="P6550" s="42">
        <v>333.5</v>
      </c>
      <c r="Q6550" s="33">
        <v>233.63</v>
      </c>
      <c r="R6550" s="42">
        <v>267.5</v>
      </c>
      <c r="S6550" s="33">
        <v>262.55</v>
      </c>
      <c r="T6550" s="42">
        <v>6.02</v>
      </c>
      <c r="U6550" s="33">
        <v>6.19</v>
      </c>
      <c r="V6550" s="116">
        <v>5.81</v>
      </c>
    </row>
    <row r="6551" spans="1:22" x14ac:dyDescent="0.25">
      <c r="A6551" s="26" t="s">
        <v>7390</v>
      </c>
      <c r="B6551" s="42">
        <v>0.3</v>
      </c>
      <c r="C6551" s="33">
        <v>2.9</v>
      </c>
      <c r="D6551" s="42">
        <v>4</v>
      </c>
      <c r="E6551" s="33">
        <v>0.2</v>
      </c>
      <c r="F6551" s="42">
        <v>1.3</v>
      </c>
      <c r="G6551" s="33">
        <v>1.2</v>
      </c>
      <c r="H6551" s="42">
        <v>0.2</v>
      </c>
      <c r="I6551" s="33">
        <v>1.2</v>
      </c>
      <c r="J6551" s="42">
        <v>1.3</v>
      </c>
      <c r="K6551" s="33">
        <v>0.2</v>
      </c>
      <c r="L6551" s="42">
        <v>0.7</v>
      </c>
      <c r="M6551" s="33">
        <v>0.2</v>
      </c>
      <c r="N6551" s="42">
        <v>0.1</v>
      </c>
      <c r="O6551" s="33">
        <v>0.3</v>
      </c>
      <c r="P6551" s="42">
        <v>336.85</v>
      </c>
      <c r="Q6551" s="33">
        <v>233.4</v>
      </c>
      <c r="R6551" s="42">
        <v>269.83</v>
      </c>
      <c r="S6551" s="33">
        <v>262.16000000000003</v>
      </c>
      <c r="T6551" s="42">
        <v>5.59</v>
      </c>
      <c r="U6551" s="33">
        <v>5.59</v>
      </c>
      <c r="V6551" s="116">
        <v>5.57</v>
      </c>
    </row>
    <row r="6552" spans="1:22" x14ac:dyDescent="0.25">
      <c r="A6552" s="26" t="s">
        <v>7391</v>
      </c>
      <c r="B6552" s="42">
        <v>0.6</v>
      </c>
      <c r="C6552" s="33">
        <v>3.5</v>
      </c>
      <c r="D6552" s="42">
        <v>4.0999999999999996</v>
      </c>
      <c r="E6552" s="33">
        <v>0.2</v>
      </c>
      <c r="F6552" s="42">
        <v>1.5</v>
      </c>
      <c r="G6552" s="33">
        <v>1.1000000000000001</v>
      </c>
      <c r="H6552" s="42">
        <v>0.1</v>
      </c>
      <c r="I6552" s="33">
        <v>1.4</v>
      </c>
      <c r="J6552" s="42">
        <v>1.3</v>
      </c>
      <c r="K6552" s="33">
        <v>0.4</v>
      </c>
      <c r="L6552" s="42">
        <v>0.7</v>
      </c>
      <c r="M6552" s="33">
        <v>0.2</v>
      </c>
      <c r="N6552" s="42">
        <v>0.1</v>
      </c>
      <c r="O6552" s="33">
        <v>0.1</v>
      </c>
      <c r="P6552" s="42">
        <v>325.98</v>
      </c>
      <c r="Q6552" s="33">
        <v>223.47</v>
      </c>
      <c r="R6552" s="42">
        <v>257.22000000000003</v>
      </c>
      <c r="S6552" s="33">
        <v>262.3</v>
      </c>
      <c r="T6552" s="42">
        <v>6.6</v>
      </c>
      <c r="U6552" s="33">
        <v>6.69</v>
      </c>
      <c r="V6552" s="116">
        <v>6.11</v>
      </c>
    </row>
    <row r="6553" spans="1:22" x14ac:dyDescent="0.25">
      <c r="A6553" s="26" t="s">
        <v>7392</v>
      </c>
      <c r="B6553" s="42">
        <v>0.9</v>
      </c>
      <c r="C6553" s="33">
        <v>5.0999999999999996</v>
      </c>
      <c r="D6553" s="42">
        <v>4.8</v>
      </c>
      <c r="E6553" s="33">
        <v>0.1</v>
      </c>
      <c r="F6553" s="42">
        <v>2.1</v>
      </c>
      <c r="G6553" s="33">
        <v>1.8</v>
      </c>
      <c r="H6553" s="42">
        <v>0</v>
      </c>
      <c r="I6553" s="33">
        <v>1.6</v>
      </c>
      <c r="J6553" s="42">
        <v>1.7</v>
      </c>
      <c r="K6553" s="33">
        <v>0.3</v>
      </c>
      <c r="L6553" s="42">
        <v>0.9</v>
      </c>
      <c r="M6553" s="33">
        <v>0.4</v>
      </c>
      <c r="N6553" s="42">
        <v>0.1</v>
      </c>
      <c r="O6553" s="33">
        <v>0.2</v>
      </c>
      <c r="P6553" s="42">
        <v>282.08</v>
      </c>
      <c r="Q6553" s="33">
        <v>186.07</v>
      </c>
      <c r="R6553" s="42">
        <v>220.08</v>
      </c>
      <c r="S6553" s="33">
        <v>262.95</v>
      </c>
      <c r="T6553" s="42">
        <v>7.68</v>
      </c>
      <c r="U6553" s="33">
        <v>7.76</v>
      </c>
      <c r="V6553" s="116">
        <v>7.33</v>
      </c>
    </row>
    <row r="6554" spans="1:22" x14ac:dyDescent="0.25">
      <c r="A6554" s="26" t="s">
        <v>7393</v>
      </c>
      <c r="B6554" s="42">
        <v>0.9</v>
      </c>
      <c r="C6554" s="33">
        <v>5.4</v>
      </c>
      <c r="D6554" s="42">
        <v>5</v>
      </c>
      <c r="E6554" s="33">
        <v>0.1</v>
      </c>
      <c r="F6554" s="42">
        <v>1.8</v>
      </c>
      <c r="G6554" s="33">
        <v>1.5</v>
      </c>
      <c r="H6554" s="42">
        <v>0.1</v>
      </c>
      <c r="I6554" s="33">
        <v>2</v>
      </c>
      <c r="J6554" s="42">
        <v>1.9</v>
      </c>
      <c r="K6554" s="33">
        <v>0.3</v>
      </c>
      <c r="L6554" s="42">
        <v>0.7</v>
      </c>
      <c r="M6554" s="33">
        <v>0.2</v>
      </c>
      <c r="N6554" s="42">
        <v>0.1</v>
      </c>
      <c r="O6554" s="33">
        <v>0.1</v>
      </c>
      <c r="P6554" s="42">
        <v>269.7</v>
      </c>
      <c r="Q6554" s="33">
        <v>178.23</v>
      </c>
      <c r="R6554" s="42">
        <v>214.83</v>
      </c>
      <c r="S6554" s="33">
        <v>263.68</v>
      </c>
      <c r="T6554" s="42">
        <v>8.3800000000000008</v>
      </c>
      <c r="U6554" s="33">
        <v>8.14</v>
      </c>
      <c r="V6554" s="116">
        <v>7.44</v>
      </c>
    </row>
    <row r="6555" spans="1:22" x14ac:dyDescent="0.25">
      <c r="A6555" s="26" t="s">
        <v>7394</v>
      </c>
      <c r="B6555" s="42">
        <v>0.5</v>
      </c>
      <c r="C6555" s="33">
        <v>5.2</v>
      </c>
      <c r="D6555" s="42">
        <v>4.5</v>
      </c>
      <c r="E6555" s="33">
        <v>0.1</v>
      </c>
      <c r="F6555" s="42">
        <v>1.9</v>
      </c>
      <c r="G6555" s="33">
        <v>1.6</v>
      </c>
      <c r="H6555" s="42">
        <v>0.1</v>
      </c>
      <c r="I6555" s="33">
        <v>1.5</v>
      </c>
      <c r="J6555" s="42">
        <v>1.4</v>
      </c>
      <c r="K6555" s="33">
        <v>0.2</v>
      </c>
      <c r="L6555" s="42">
        <v>0.7</v>
      </c>
      <c r="M6555" s="33">
        <v>0.2</v>
      </c>
      <c r="N6555" s="42">
        <v>0.1</v>
      </c>
      <c r="O6555" s="33">
        <v>0.1</v>
      </c>
      <c r="P6555" s="42">
        <v>286.85000000000002</v>
      </c>
      <c r="Q6555" s="33">
        <v>190.11</v>
      </c>
      <c r="R6555" s="42">
        <v>225.21</v>
      </c>
      <c r="S6555" s="33">
        <v>263.48</v>
      </c>
      <c r="T6555" s="42">
        <v>7.89</v>
      </c>
      <c r="U6555" s="33">
        <v>7.6</v>
      </c>
      <c r="V6555" s="116">
        <v>7.5</v>
      </c>
    </row>
    <row r="6556" spans="1:22" x14ac:dyDescent="0.25">
      <c r="A6556" s="26" t="s">
        <v>7395</v>
      </c>
      <c r="B6556" s="42">
        <v>1.2</v>
      </c>
      <c r="C6556" s="33">
        <v>3.1</v>
      </c>
      <c r="D6556" s="42">
        <v>4.2</v>
      </c>
      <c r="E6556" s="33">
        <v>0.2</v>
      </c>
      <c r="F6556" s="42">
        <v>1.5</v>
      </c>
      <c r="G6556" s="33">
        <v>1.1000000000000001</v>
      </c>
      <c r="H6556" s="42">
        <v>0</v>
      </c>
      <c r="I6556" s="33">
        <v>1.3</v>
      </c>
      <c r="J6556" s="42">
        <v>1.3</v>
      </c>
      <c r="K6556" s="33">
        <v>0.2</v>
      </c>
      <c r="L6556" s="42">
        <v>0.4</v>
      </c>
      <c r="M6556" s="33">
        <v>0.2</v>
      </c>
      <c r="N6556" s="42">
        <v>0.1</v>
      </c>
      <c r="O6556" s="33">
        <v>0.1</v>
      </c>
      <c r="P6556" s="42">
        <v>331.3</v>
      </c>
      <c r="Q6556" s="33">
        <v>234.05</v>
      </c>
      <c r="R6556" s="42">
        <v>262.45</v>
      </c>
      <c r="S6556" s="33">
        <v>262.25</v>
      </c>
      <c r="T6556" s="42">
        <v>5.93</v>
      </c>
      <c r="U6556" s="33">
        <v>5.76</v>
      </c>
      <c r="V6556" s="116">
        <v>5.57</v>
      </c>
    </row>
    <row r="6557" spans="1:22" x14ac:dyDescent="0.25">
      <c r="A6557" s="26" t="s">
        <v>7396</v>
      </c>
      <c r="B6557" s="42">
        <v>0.9</v>
      </c>
      <c r="C6557" s="33">
        <v>2.7</v>
      </c>
      <c r="D6557" s="42">
        <v>4</v>
      </c>
      <c r="E6557" s="33">
        <v>0.1</v>
      </c>
      <c r="F6557" s="42">
        <v>1.6</v>
      </c>
      <c r="G6557" s="33">
        <v>1.1000000000000001</v>
      </c>
      <c r="H6557" s="42">
        <v>0.1</v>
      </c>
      <c r="I6557" s="33">
        <v>1.2</v>
      </c>
      <c r="J6557" s="42">
        <v>1.2</v>
      </c>
      <c r="K6557" s="33">
        <v>0.1</v>
      </c>
      <c r="L6557" s="42">
        <v>0.3</v>
      </c>
      <c r="M6557" s="33">
        <v>0.2</v>
      </c>
      <c r="N6557" s="42">
        <v>0.1</v>
      </c>
      <c r="O6557" s="33">
        <v>0</v>
      </c>
      <c r="P6557" s="42">
        <v>338.16</v>
      </c>
      <c r="Q6557" s="33">
        <v>233.32</v>
      </c>
      <c r="R6557" s="42">
        <v>264.83999999999997</v>
      </c>
      <c r="S6557" s="33">
        <v>262.02999999999997</v>
      </c>
      <c r="T6557" s="42">
        <v>5.89</v>
      </c>
      <c r="U6557" s="33">
        <v>5.48</v>
      </c>
      <c r="V6557" s="116">
        <v>5.43</v>
      </c>
    </row>
    <row r="6558" spans="1:22" x14ac:dyDescent="0.25">
      <c r="A6558" s="26" t="s">
        <v>7397</v>
      </c>
      <c r="B6558" s="42">
        <v>0.2</v>
      </c>
      <c r="C6558" s="33">
        <v>3</v>
      </c>
      <c r="D6558" s="42">
        <v>3.6</v>
      </c>
      <c r="E6558" s="33">
        <v>0.1</v>
      </c>
      <c r="F6558" s="42">
        <v>1.5</v>
      </c>
      <c r="G6558" s="33">
        <v>1</v>
      </c>
      <c r="H6558" s="42">
        <v>0.1</v>
      </c>
      <c r="I6558" s="33">
        <v>1.4</v>
      </c>
      <c r="J6558" s="42">
        <v>1.2</v>
      </c>
      <c r="K6558" s="33">
        <v>0.1</v>
      </c>
      <c r="L6558" s="42">
        <v>0.5</v>
      </c>
      <c r="M6558" s="33">
        <v>0.2</v>
      </c>
      <c r="N6558" s="42">
        <v>0.1</v>
      </c>
      <c r="O6558" s="33">
        <v>0.1</v>
      </c>
      <c r="P6558" s="42">
        <v>353.7</v>
      </c>
      <c r="Q6558" s="33">
        <v>241.72</v>
      </c>
      <c r="R6558" s="42">
        <v>269.12</v>
      </c>
      <c r="S6558" s="33">
        <v>261.89</v>
      </c>
      <c r="T6558" s="42">
        <v>5.93</v>
      </c>
      <c r="U6558" s="33">
        <v>5.52</v>
      </c>
      <c r="V6558" s="116">
        <v>5.67</v>
      </c>
    </row>
    <row r="6559" spans="1:22" x14ac:dyDescent="0.25">
      <c r="A6559" s="26" t="s">
        <v>7398</v>
      </c>
      <c r="B6559" s="42">
        <v>0.4</v>
      </c>
      <c r="C6559" s="33">
        <v>2</v>
      </c>
      <c r="D6559" s="42">
        <v>3.9</v>
      </c>
      <c r="E6559" s="33">
        <v>0.3</v>
      </c>
      <c r="F6559" s="42">
        <v>1.6</v>
      </c>
      <c r="G6559" s="33">
        <v>0.9</v>
      </c>
      <c r="H6559" s="42">
        <v>0.1</v>
      </c>
      <c r="I6559" s="33">
        <v>1.4</v>
      </c>
      <c r="J6559" s="42">
        <v>0.9</v>
      </c>
      <c r="K6559" s="33">
        <v>0.1</v>
      </c>
      <c r="L6559" s="42">
        <v>0.2</v>
      </c>
      <c r="M6559" s="33">
        <v>0.1</v>
      </c>
      <c r="N6559" s="42">
        <v>0.1</v>
      </c>
      <c r="O6559" s="33">
        <v>0.1</v>
      </c>
      <c r="P6559" s="42">
        <v>339.76</v>
      </c>
      <c r="Q6559" s="33">
        <v>234.96</v>
      </c>
      <c r="R6559" s="42">
        <v>265.22000000000003</v>
      </c>
      <c r="S6559" s="33">
        <v>261.58999999999997</v>
      </c>
      <c r="T6559" s="42">
        <v>4.8</v>
      </c>
      <c r="U6559" s="33">
        <v>4.6100000000000003</v>
      </c>
      <c r="V6559" s="116">
        <v>4.66</v>
      </c>
    </row>
    <row r="6560" spans="1:22" x14ac:dyDescent="0.25">
      <c r="A6560" s="26" t="s">
        <v>7399</v>
      </c>
      <c r="B6560" s="42">
        <v>0.8</v>
      </c>
      <c r="C6560" s="33">
        <v>2.6</v>
      </c>
      <c r="D6560" s="42">
        <v>3.6</v>
      </c>
      <c r="E6560" s="33">
        <v>0.2</v>
      </c>
      <c r="F6560" s="42">
        <v>1.3</v>
      </c>
      <c r="G6560" s="33">
        <v>0.7</v>
      </c>
      <c r="H6560" s="42">
        <v>0.1</v>
      </c>
      <c r="I6560" s="33">
        <v>1.4</v>
      </c>
      <c r="J6560" s="42">
        <v>1.1000000000000001</v>
      </c>
      <c r="K6560" s="33">
        <v>0.1</v>
      </c>
      <c r="L6560" s="42">
        <v>0.2</v>
      </c>
      <c r="M6560" s="33">
        <v>0.2</v>
      </c>
      <c r="N6560" s="42">
        <v>0.1</v>
      </c>
      <c r="O6560" s="33">
        <v>0.1</v>
      </c>
      <c r="P6560" s="42">
        <v>331.22</v>
      </c>
      <c r="Q6560" s="33">
        <v>228.88</v>
      </c>
      <c r="R6560" s="42">
        <v>262.45</v>
      </c>
      <c r="S6560" s="33">
        <v>262.2</v>
      </c>
      <c r="T6560" s="42">
        <v>5.33</v>
      </c>
      <c r="U6560" s="33">
        <v>5.03</v>
      </c>
      <c r="V6560" s="116">
        <v>4.95</v>
      </c>
    </row>
    <row r="6561" spans="1:22" x14ac:dyDescent="0.25">
      <c r="A6561" s="26" t="s">
        <v>7400</v>
      </c>
      <c r="B6561" s="42">
        <v>1.3</v>
      </c>
      <c r="C6561" s="33">
        <v>2.5</v>
      </c>
      <c r="D6561" s="42">
        <v>3.8</v>
      </c>
      <c r="E6561" s="33">
        <v>0.2</v>
      </c>
      <c r="F6561" s="42">
        <v>1.3</v>
      </c>
      <c r="G6561" s="33">
        <v>0.9</v>
      </c>
      <c r="H6561" s="42">
        <v>0.2</v>
      </c>
      <c r="I6561" s="33">
        <v>1.5</v>
      </c>
      <c r="J6561" s="42">
        <v>1.3</v>
      </c>
      <c r="K6561" s="33">
        <v>0.1</v>
      </c>
      <c r="L6561" s="42">
        <v>0.4</v>
      </c>
      <c r="M6561" s="33">
        <v>0.2</v>
      </c>
      <c r="N6561" s="42">
        <v>0.1</v>
      </c>
      <c r="O6561" s="33">
        <v>0.1</v>
      </c>
      <c r="P6561" s="42">
        <v>349.07</v>
      </c>
      <c r="Q6561" s="33">
        <v>239.09</v>
      </c>
      <c r="R6561" s="42">
        <v>268.85000000000002</v>
      </c>
      <c r="S6561" s="33">
        <v>262.61</v>
      </c>
      <c r="T6561" s="42">
        <v>5.38</v>
      </c>
      <c r="U6561" s="33">
        <v>5.03</v>
      </c>
      <c r="V6561" s="116">
        <v>4.9000000000000004</v>
      </c>
    </row>
    <row r="6562" spans="1:22" x14ac:dyDescent="0.25">
      <c r="A6562" s="26" t="s">
        <v>7401</v>
      </c>
      <c r="B6562" s="42">
        <v>0.4</v>
      </c>
      <c r="C6562" s="33">
        <v>1.7</v>
      </c>
      <c r="D6562" s="42">
        <v>3.1</v>
      </c>
      <c r="E6562" s="33">
        <v>0.2</v>
      </c>
      <c r="F6562" s="42">
        <v>1.4</v>
      </c>
      <c r="G6562" s="33">
        <v>0.7</v>
      </c>
      <c r="H6562" s="42">
        <v>0</v>
      </c>
      <c r="I6562" s="33">
        <v>1.2</v>
      </c>
      <c r="J6562" s="42">
        <v>1</v>
      </c>
      <c r="K6562" s="33">
        <v>0.1</v>
      </c>
      <c r="L6562" s="42">
        <v>0.2</v>
      </c>
      <c r="M6562" s="33">
        <v>0.2</v>
      </c>
      <c r="N6562" s="42">
        <v>0.1</v>
      </c>
      <c r="O6562" s="33">
        <v>0.1</v>
      </c>
      <c r="P6562" s="42">
        <v>332.93</v>
      </c>
      <c r="Q6562" s="33">
        <v>232.53</v>
      </c>
      <c r="R6562" s="42">
        <v>262.44</v>
      </c>
      <c r="S6562" s="33">
        <v>263.02999999999997</v>
      </c>
      <c r="T6562" s="42">
        <v>4.28</v>
      </c>
      <c r="U6562" s="33">
        <v>4.33</v>
      </c>
      <c r="V6562" s="116">
        <v>4.0599999999999996</v>
      </c>
    </row>
    <row r="6563" spans="1:22" x14ac:dyDescent="0.25">
      <c r="A6563" s="26" t="s">
        <v>7402</v>
      </c>
      <c r="B6563" s="42">
        <v>0.8</v>
      </c>
      <c r="C6563" s="33">
        <v>2.1</v>
      </c>
      <c r="D6563" s="42">
        <v>3.6</v>
      </c>
      <c r="E6563" s="33">
        <v>0.2</v>
      </c>
      <c r="F6563" s="42">
        <v>1.4</v>
      </c>
      <c r="G6563" s="33">
        <v>0.8</v>
      </c>
      <c r="H6563" s="42">
        <v>0</v>
      </c>
      <c r="I6563" s="33">
        <v>1.3</v>
      </c>
      <c r="J6563" s="42">
        <v>1.1000000000000001</v>
      </c>
      <c r="K6563" s="33">
        <v>0.1</v>
      </c>
      <c r="L6563" s="42">
        <v>0.5</v>
      </c>
      <c r="M6563" s="33">
        <v>0.1</v>
      </c>
      <c r="N6563" s="42">
        <v>0.1</v>
      </c>
      <c r="O6563" s="33">
        <v>0</v>
      </c>
      <c r="P6563" s="42">
        <v>342.74</v>
      </c>
      <c r="Q6563" s="33">
        <v>239.34</v>
      </c>
      <c r="R6563" s="42">
        <v>273.26</v>
      </c>
      <c r="S6563" s="33">
        <v>262.88</v>
      </c>
      <c r="T6563" s="42">
        <v>5.12</v>
      </c>
      <c r="U6563" s="33">
        <v>4.75</v>
      </c>
      <c r="V6563" s="116">
        <v>4.91</v>
      </c>
    </row>
    <row r="6564" spans="1:22" x14ac:dyDescent="0.25">
      <c r="A6564" s="26" t="s">
        <v>7403</v>
      </c>
      <c r="B6564" s="42">
        <v>0.6</v>
      </c>
      <c r="C6564" s="33">
        <v>2.4</v>
      </c>
      <c r="D6564" s="42">
        <v>4.2</v>
      </c>
      <c r="E6564" s="33">
        <v>0.1</v>
      </c>
      <c r="F6564" s="42">
        <v>1.5</v>
      </c>
      <c r="G6564" s="33">
        <v>1</v>
      </c>
      <c r="H6564" s="42">
        <v>0.1</v>
      </c>
      <c r="I6564" s="33">
        <v>1.1000000000000001</v>
      </c>
      <c r="J6564" s="42">
        <v>1.2</v>
      </c>
      <c r="K6564" s="33">
        <v>0.2</v>
      </c>
      <c r="L6564" s="42">
        <v>0.5</v>
      </c>
      <c r="M6564" s="33">
        <v>0.2</v>
      </c>
      <c r="N6564" s="42">
        <v>0</v>
      </c>
      <c r="O6564" s="33">
        <v>0.1</v>
      </c>
      <c r="P6564" s="42">
        <v>366.13</v>
      </c>
      <c r="Q6564" s="33">
        <v>252.96</v>
      </c>
      <c r="R6564" s="42">
        <v>289.14999999999998</v>
      </c>
      <c r="S6564" s="33">
        <v>262.77999999999997</v>
      </c>
      <c r="T6564" s="42">
        <v>5.32</v>
      </c>
      <c r="U6564" s="33">
        <v>5</v>
      </c>
      <c r="V6564" s="116">
        <v>5.07</v>
      </c>
    </row>
    <row r="6565" spans="1:22" x14ac:dyDescent="0.25">
      <c r="A6565" s="26" t="s">
        <v>7404</v>
      </c>
      <c r="B6565" s="42">
        <v>0.8</v>
      </c>
      <c r="C6565" s="33">
        <v>2.2000000000000002</v>
      </c>
      <c r="D6565" s="42">
        <v>4</v>
      </c>
      <c r="E6565" s="33">
        <v>0.2</v>
      </c>
      <c r="F6565" s="42">
        <v>1.6</v>
      </c>
      <c r="G6565" s="33">
        <v>1</v>
      </c>
      <c r="H6565" s="42">
        <v>0.1</v>
      </c>
      <c r="I6565" s="33">
        <v>1.3</v>
      </c>
      <c r="J6565" s="42">
        <v>0.9</v>
      </c>
      <c r="K6565" s="33">
        <v>0.1</v>
      </c>
      <c r="L6565" s="42">
        <v>0.4</v>
      </c>
      <c r="M6565" s="33">
        <v>0.1</v>
      </c>
      <c r="N6565" s="42">
        <v>0.1</v>
      </c>
      <c r="O6565" s="33">
        <v>0.1</v>
      </c>
      <c r="P6565" s="42">
        <v>336.74</v>
      </c>
      <c r="Q6565" s="33">
        <v>238.18</v>
      </c>
      <c r="R6565" s="42">
        <v>267.52</v>
      </c>
      <c r="S6565" s="33">
        <v>263.04000000000002</v>
      </c>
      <c r="T6565" s="42">
        <v>5.0599999999999996</v>
      </c>
      <c r="U6565" s="33">
        <v>5</v>
      </c>
      <c r="V6565" s="116">
        <v>4.9000000000000004</v>
      </c>
    </row>
    <row r="6566" spans="1:22" x14ac:dyDescent="0.25">
      <c r="A6566" s="26" t="s">
        <v>7405</v>
      </c>
      <c r="B6566" s="42">
        <v>1</v>
      </c>
      <c r="C6566" s="33">
        <v>2.5</v>
      </c>
      <c r="D6566" s="42">
        <v>4</v>
      </c>
      <c r="E6566" s="33">
        <v>0.2</v>
      </c>
      <c r="F6566" s="42">
        <v>1.7</v>
      </c>
      <c r="G6566" s="33">
        <v>0.9</v>
      </c>
      <c r="H6566" s="42">
        <v>0.1</v>
      </c>
      <c r="I6566" s="33">
        <v>1.4</v>
      </c>
      <c r="J6566" s="42">
        <v>1.1000000000000001</v>
      </c>
      <c r="K6566" s="33">
        <v>0.1</v>
      </c>
      <c r="L6566" s="42">
        <v>0.5</v>
      </c>
      <c r="M6566" s="33">
        <v>0.2</v>
      </c>
      <c r="N6566" s="42">
        <v>0.1</v>
      </c>
      <c r="O6566" s="33">
        <v>0</v>
      </c>
      <c r="P6566" s="42">
        <v>336.8</v>
      </c>
      <c r="Q6566" s="33">
        <v>228.24</v>
      </c>
      <c r="R6566" s="42">
        <v>258.81</v>
      </c>
      <c r="S6566" s="33">
        <v>263.41000000000003</v>
      </c>
      <c r="T6566" s="42">
        <v>5.55</v>
      </c>
      <c r="U6566" s="33">
        <v>5.36</v>
      </c>
      <c r="V6566" s="116">
        <v>5.2</v>
      </c>
    </row>
    <row r="6567" spans="1:22" x14ac:dyDescent="0.25">
      <c r="A6567" s="26" t="s">
        <v>7406</v>
      </c>
      <c r="B6567" s="42">
        <v>0.9</v>
      </c>
      <c r="C6567" s="33">
        <v>2.1</v>
      </c>
      <c r="D6567" s="42">
        <v>3.7</v>
      </c>
      <c r="E6567" s="33">
        <v>0.1</v>
      </c>
      <c r="F6567" s="42">
        <v>1.4</v>
      </c>
      <c r="G6567" s="33">
        <v>1</v>
      </c>
      <c r="H6567" s="42">
        <v>0.1</v>
      </c>
      <c r="I6567" s="33">
        <v>1.2</v>
      </c>
      <c r="J6567" s="42">
        <v>0.9</v>
      </c>
      <c r="K6567" s="33">
        <v>0.1</v>
      </c>
      <c r="L6567" s="42">
        <v>0.3</v>
      </c>
      <c r="M6567" s="33">
        <v>0.1</v>
      </c>
      <c r="N6567" s="42">
        <v>0.1</v>
      </c>
      <c r="O6567" s="33">
        <v>0.1</v>
      </c>
      <c r="P6567" s="42">
        <v>343.34</v>
      </c>
      <c r="Q6567" s="33">
        <v>233.05</v>
      </c>
      <c r="R6567" s="42">
        <v>268.44</v>
      </c>
      <c r="S6567" s="33">
        <v>263.33</v>
      </c>
      <c r="T6567" s="42">
        <v>5.12</v>
      </c>
      <c r="U6567" s="33">
        <v>5.03</v>
      </c>
      <c r="V6567" s="116">
        <v>4.8600000000000003</v>
      </c>
    </row>
    <row r="6568" spans="1:22" x14ac:dyDescent="0.25">
      <c r="A6568" s="26" t="s">
        <v>7407</v>
      </c>
      <c r="B6568" s="42">
        <v>0.6</v>
      </c>
      <c r="C6568" s="33">
        <v>2</v>
      </c>
      <c r="D6568" s="42">
        <v>4.2</v>
      </c>
      <c r="E6568" s="33">
        <v>0.1</v>
      </c>
      <c r="F6568" s="42">
        <v>1.6</v>
      </c>
      <c r="G6568" s="33">
        <v>1.1000000000000001</v>
      </c>
      <c r="H6568" s="42">
        <v>0.1</v>
      </c>
      <c r="I6568" s="33">
        <v>1.3</v>
      </c>
      <c r="J6568" s="42">
        <v>1.3</v>
      </c>
      <c r="K6568" s="33">
        <v>0.2</v>
      </c>
      <c r="L6568" s="42">
        <v>0.5</v>
      </c>
      <c r="M6568" s="33">
        <v>0.2</v>
      </c>
      <c r="N6568" s="42">
        <v>0</v>
      </c>
      <c r="O6568" s="33">
        <v>0.1</v>
      </c>
      <c r="P6568" s="42">
        <v>321.23</v>
      </c>
      <c r="Q6568" s="33">
        <v>225.68</v>
      </c>
      <c r="R6568" s="42">
        <v>260.70999999999998</v>
      </c>
      <c r="S6568" s="33">
        <v>263.02</v>
      </c>
      <c r="T6568" s="42">
        <v>5.36</v>
      </c>
      <c r="U6568" s="33">
        <v>5.24</v>
      </c>
      <c r="V6568" s="116">
        <v>5.08</v>
      </c>
    </row>
    <row r="6569" spans="1:22" x14ac:dyDescent="0.25">
      <c r="A6569" s="26" t="s">
        <v>7408</v>
      </c>
      <c r="B6569" s="42">
        <v>0.3</v>
      </c>
      <c r="C6569" s="33">
        <v>3.3</v>
      </c>
      <c r="D6569" s="42">
        <v>4.0999999999999996</v>
      </c>
      <c r="E6569" s="33">
        <v>0.1</v>
      </c>
      <c r="F6569" s="42">
        <v>1.5</v>
      </c>
      <c r="G6569" s="33">
        <v>1</v>
      </c>
      <c r="H6569" s="42">
        <v>0.1</v>
      </c>
      <c r="I6569" s="33">
        <v>1.6</v>
      </c>
      <c r="J6569" s="42">
        <v>1.5</v>
      </c>
      <c r="K6569" s="33">
        <v>0.2</v>
      </c>
      <c r="L6569" s="42">
        <v>0.6</v>
      </c>
      <c r="M6569" s="33">
        <v>0.2</v>
      </c>
      <c r="N6569" s="42">
        <v>0</v>
      </c>
      <c r="O6569" s="33">
        <v>0.1</v>
      </c>
      <c r="P6569" s="42">
        <v>335.68</v>
      </c>
      <c r="Q6569" s="33">
        <v>236.87</v>
      </c>
      <c r="R6569" s="42">
        <v>264.19</v>
      </c>
      <c r="S6569" s="33">
        <v>263.27</v>
      </c>
      <c r="T6569" s="42">
        <v>6.09</v>
      </c>
      <c r="U6569" s="33">
        <v>6.06</v>
      </c>
      <c r="V6569" s="116">
        <v>5.75</v>
      </c>
    </row>
    <row r="6570" spans="1:22" x14ac:dyDescent="0.25">
      <c r="A6570" s="26" t="s">
        <v>7409</v>
      </c>
      <c r="B6570" s="42">
        <v>0.7</v>
      </c>
      <c r="C6570" s="33">
        <v>3.3</v>
      </c>
      <c r="D6570" s="42">
        <v>4.2</v>
      </c>
      <c r="E6570" s="33">
        <v>0.1</v>
      </c>
      <c r="F6570" s="42">
        <v>1.4</v>
      </c>
      <c r="G6570" s="33">
        <v>1.2</v>
      </c>
      <c r="H6570" s="42">
        <v>0.1</v>
      </c>
      <c r="I6570" s="33">
        <v>1.6</v>
      </c>
      <c r="J6570" s="42">
        <v>1.2</v>
      </c>
      <c r="K6570" s="33">
        <v>0.2</v>
      </c>
      <c r="L6570" s="42">
        <v>0.8</v>
      </c>
      <c r="M6570" s="33">
        <v>0.3</v>
      </c>
      <c r="N6570" s="42">
        <v>0.1</v>
      </c>
      <c r="O6570" s="33">
        <v>0.2</v>
      </c>
      <c r="P6570" s="42">
        <v>344.82</v>
      </c>
      <c r="Q6570" s="33">
        <v>240.48</v>
      </c>
      <c r="R6570" s="42">
        <v>271.3</v>
      </c>
      <c r="S6570" s="33">
        <v>263.26</v>
      </c>
      <c r="T6570" s="42">
        <v>5.96</v>
      </c>
      <c r="U6570" s="33">
        <v>5.96</v>
      </c>
      <c r="V6570" s="116">
        <v>5.81</v>
      </c>
    </row>
    <row r="6571" spans="1:22" x14ac:dyDescent="0.25">
      <c r="A6571" s="26" t="s">
        <v>7410</v>
      </c>
      <c r="B6571" s="42">
        <v>0.3</v>
      </c>
      <c r="C6571" s="33">
        <v>3.4</v>
      </c>
      <c r="D6571" s="42">
        <v>4.3</v>
      </c>
      <c r="E6571" s="33">
        <v>0.3</v>
      </c>
      <c r="F6571" s="42">
        <v>1.5</v>
      </c>
      <c r="G6571" s="33">
        <v>1.3</v>
      </c>
      <c r="H6571" s="42">
        <v>0.1</v>
      </c>
      <c r="I6571" s="33">
        <v>1.4</v>
      </c>
      <c r="J6571" s="42">
        <v>1.4</v>
      </c>
      <c r="K6571" s="33">
        <v>0.2</v>
      </c>
      <c r="L6571" s="42">
        <v>0.8</v>
      </c>
      <c r="M6571" s="33">
        <v>0.3</v>
      </c>
      <c r="N6571" s="42">
        <v>0</v>
      </c>
      <c r="O6571" s="33">
        <v>0.2</v>
      </c>
      <c r="P6571" s="42">
        <v>351.44</v>
      </c>
      <c r="Q6571" s="33">
        <v>246.36</v>
      </c>
      <c r="R6571" s="42">
        <v>275.83999999999997</v>
      </c>
      <c r="S6571" s="33">
        <v>263.13</v>
      </c>
      <c r="T6571" s="42">
        <v>6.06</v>
      </c>
      <c r="U6571" s="33">
        <v>5.9</v>
      </c>
      <c r="V6571" s="116">
        <v>5.86</v>
      </c>
    </row>
    <row r="6572" spans="1:22" x14ac:dyDescent="0.25">
      <c r="A6572" s="26" t="s">
        <v>7411</v>
      </c>
      <c r="B6572" s="42">
        <v>0.6</v>
      </c>
      <c r="C6572" s="33">
        <v>3.5</v>
      </c>
      <c r="D6572" s="42">
        <v>4.3</v>
      </c>
      <c r="E6572" s="33">
        <v>0.2</v>
      </c>
      <c r="F6572" s="42">
        <v>1.5</v>
      </c>
      <c r="G6572" s="33">
        <v>1.1000000000000001</v>
      </c>
      <c r="H6572" s="42">
        <v>0.1</v>
      </c>
      <c r="I6572" s="33">
        <v>1.9</v>
      </c>
      <c r="J6572" s="42">
        <v>1.5</v>
      </c>
      <c r="K6572" s="33">
        <v>0.2</v>
      </c>
      <c r="L6572" s="42">
        <v>0.8</v>
      </c>
      <c r="M6572" s="33">
        <v>0.1</v>
      </c>
      <c r="N6572" s="42">
        <v>0</v>
      </c>
      <c r="O6572" s="33">
        <v>0.1</v>
      </c>
      <c r="P6572" s="42">
        <v>329.52</v>
      </c>
      <c r="Q6572" s="33">
        <v>228.04</v>
      </c>
      <c r="R6572" s="42">
        <v>263.12</v>
      </c>
      <c r="S6572" s="33">
        <v>263.60000000000002</v>
      </c>
      <c r="T6572" s="42">
        <v>6.1</v>
      </c>
      <c r="U6572" s="33">
        <v>6.2</v>
      </c>
      <c r="V6572" s="116">
        <v>5.82</v>
      </c>
    </row>
    <row r="6573" spans="1:22" x14ac:dyDescent="0.25">
      <c r="A6573" s="26" t="s">
        <v>7412</v>
      </c>
      <c r="B6573" s="42">
        <v>0.5</v>
      </c>
      <c r="C6573" s="33">
        <v>3.4</v>
      </c>
      <c r="D6573" s="42">
        <v>4.0999999999999996</v>
      </c>
      <c r="E6573" s="33">
        <v>0.1</v>
      </c>
      <c r="F6573" s="42">
        <v>1.7</v>
      </c>
      <c r="G6573" s="33">
        <v>1</v>
      </c>
      <c r="H6573" s="42">
        <v>0.1</v>
      </c>
      <c r="I6573" s="33">
        <v>1.4</v>
      </c>
      <c r="J6573" s="42">
        <v>1</v>
      </c>
      <c r="K6573" s="33">
        <v>0.2</v>
      </c>
      <c r="L6573" s="42">
        <v>0.5</v>
      </c>
      <c r="M6573" s="33">
        <v>0.1</v>
      </c>
      <c r="N6573" s="42">
        <v>0</v>
      </c>
      <c r="O6573" s="33">
        <v>0</v>
      </c>
      <c r="P6573" s="42">
        <v>349.36</v>
      </c>
      <c r="Q6573" s="33">
        <v>244.48</v>
      </c>
      <c r="R6573" s="42">
        <v>275.83</v>
      </c>
      <c r="S6573" s="33">
        <v>262.99</v>
      </c>
      <c r="T6573" s="42">
        <v>6.02</v>
      </c>
      <c r="U6573" s="33">
        <v>5.9</v>
      </c>
      <c r="V6573" s="116">
        <v>5.71</v>
      </c>
    </row>
    <row r="6574" spans="1:22" x14ac:dyDescent="0.25">
      <c r="A6574" s="26" t="s">
        <v>7413</v>
      </c>
      <c r="B6574" s="42">
        <v>0.9</v>
      </c>
      <c r="C6574" s="33">
        <v>2.4</v>
      </c>
      <c r="D6574" s="42">
        <v>4</v>
      </c>
      <c r="E6574" s="33">
        <v>0.1</v>
      </c>
      <c r="F6574" s="42">
        <v>1.6</v>
      </c>
      <c r="G6574" s="33">
        <v>1.3</v>
      </c>
      <c r="H6574" s="42">
        <v>0.1</v>
      </c>
      <c r="I6574" s="33">
        <v>1.5</v>
      </c>
      <c r="J6574" s="42">
        <v>1</v>
      </c>
      <c r="K6574" s="33">
        <v>0.1</v>
      </c>
      <c r="L6574" s="42">
        <v>0.4</v>
      </c>
      <c r="M6574" s="33">
        <v>0</v>
      </c>
      <c r="N6574" s="42">
        <v>0</v>
      </c>
      <c r="O6574" s="33">
        <v>0.1</v>
      </c>
      <c r="P6574" s="42">
        <v>340.16</v>
      </c>
      <c r="Q6574" s="33">
        <v>236.18</v>
      </c>
      <c r="R6574" s="42">
        <v>267.31</v>
      </c>
      <c r="S6574" s="33">
        <v>262.87</v>
      </c>
      <c r="T6574" s="42">
        <v>5.12</v>
      </c>
      <c r="U6574" s="33">
        <v>5.15</v>
      </c>
      <c r="V6574" s="116">
        <v>4.93</v>
      </c>
    </row>
    <row r="6575" spans="1:22" x14ac:dyDescent="0.25">
      <c r="A6575" s="26" t="s">
        <v>7414</v>
      </c>
      <c r="B6575" s="42">
        <v>0.2</v>
      </c>
      <c r="C6575" s="33">
        <v>1</v>
      </c>
      <c r="D6575" s="42">
        <v>3.5</v>
      </c>
      <c r="E6575" s="33">
        <v>0.1</v>
      </c>
      <c r="F6575" s="42">
        <v>1.3</v>
      </c>
      <c r="G6575" s="33">
        <v>0.8</v>
      </c>
      <c r="H6575" s="42">
        <v>0.1</v>
      </c>
      <c r="I6575" s="33">
        <v>0.9</v>
      </c>
      <c r="J6575" s="42">
        <v>1</v>
      </c>
      <c r="K6575" s="33">
        <v>0.1</v>
      </c>
      <c r="L6575" s="42">
        <v>0.4</v>
      </c>
      <c r="M6575" s="33">
        <v>0.2</v>
      </c>
      <c r="N6575" s="42">
        <v>0</v>
      </c>
      <c r="O6575" s="33">
        <v>0</v>
      </c>
      <c r="P6575" s="42">
        <v>425.07</v>
      </c>
      <c r="Q6575" s="33">
        <v>293.02999999999997</v>
      </c>
      <c r="R6575" s="42">
        <v>332.25</v>
      </c>
      <c r="S6575" s="33">
        <v>261.33999999999997</v>
      </c>
      <c r="T6575" s="42">
        <v>3.9</v>
      </c>
      <c r="U6575" s="33">
        <v>4.03</v>
      </c>
      <c r="V6575" s="116">
        <v>4.07</v>
      </c>
    </row>
    <row r="6576" spans="1:22" x14ac:dyDescent="0.25">
      <c r="A6576" s="26" t="s">
        <v>7415</v>
      </c>
      <c r="B6576" s="42">
        <v>0.3</v>
      </c>
      <c r="C6576" s="33">
        <v>1.1000000000000001</v>
      </c>
      <c r="D6576" s="42">
        <v>3.6</v>
      </c>
      <c r="E6576" s="33">
        <v>0.2</v>
      </c>
      <c r="F6576" s="42">
        <v>1.2</v>
      </c>
      <c r="G6576" s="33">
        <v>0.8</v>
      </c>
      <c r="H6576" s="42">
        <v>0.1</v>
      </c>
      <c r="I6576" s="33">
        <v>1.1000000000000001</v>
      </c>
      <c r="J6576" s="42">
        <v>0.9</v>
      </c>
      <c r="K6576" s="33">
        <v>0.1</v>
      </c>
      <c r="L6576" s="42">
        <v>0.4</v>
      </c>
      <c r="M6576" s="33">
        <v>0.1</v>
      </c>
      <c r="N6576" s="42">
        <v>0.1</v>
      </c>
      <c r="O6576" s="33">
        <v>0.1</v>
      </c>
      <c r="P6576" s="42">
        <v>428.93</v>
      </c>
      <c r="Q6576" s="33">
        <v>291.16000000000003</v>
      </c>
      <c r="R6576" s="42">
        <v>335.39</v>
      </c>
      <c r="S6576" s="33">
        <v>261.16000000000003</v>
      </c>
      <c r="T6576" s="42">
        <v>3.82</v>
      </c>
      <c r="U6576" s="33">
        <v>3.9</v>
      </c>
      <c r="V6576" s="116">
        <v>3.93</v>
      </c>
    </row>
    <row r="6577" spans="1:22" x14ac:dyDescent="0.25">
      <c r="A6577" s="26" t="s">
        <v>7416</v>
      </c>
      <c r="B6577" s="42">
        <v>0.9</v>
      </c>
      <c r="C6577" s="33">
        <v>2.6</v>
      </c>
      <c r="D6577" s="42">
        <v>4.2</v>
      </c>
      <c r="E6577" s="33">
        <v>0</v>
      </c>
      <c r="F6577" s="42">
        <v>1.5</v>
      </c>
      <c r="G6577" s="33">
        <v>1</v>
      </c>
      <c r="H6577" s="42">
        <v>0.1</v>
      </c>
      <c r="I6577" s="33">
        <v>1.8</v>
      </c>
      <c r="J6577" s="42">
        <v>1.3</v>
      </c>
      <c r="K6577" s="33">
        <v>0.2</v>
      </c>
      <c r="L6577" s="42">
        <v>0.5</v>
      </c>
      <c r="M6577" s="33">
        <v>0.2</v>
      </c>
      <c r="N6577" s="42">
        <v>0.1</v>
      </c>
      <c r="O6577" s="33">
        <v>0.1</v>
      </c>
      <c r="P6577" s="42">
        <v>333.3</v>
      </c>
      <c r="Q6577" s="33">
        <v>233.45</v>
      </c>
      <c r="R6577" s="42">
        <v>264.94</v>
      </c>
      <c r="S6577" s="33">
        <v>263.27999999999997</v>
      </c>
      <c r="T6577" s="42">
        <v>5.6</v>
      </c>
      <c r="U6577" s="33">
        <v>5.48</v>
      </c>
      <c r="V6577" s="116">
        <v>5.37</v>
      </c>
    </row>
    <row r="6578" spans="1:22" x14ac:dyDescent="0.25">
      <c r="A6578" s="26" t="s">
        <v>7417</v>
      </c>
      <c r="B6578" s="42">
        <v>0.5</v>
      </c>
      <c r="C6578" s="33">
        <v>3.1</v>
      </c>
      <c r="D6578" s="42">
        <v>4.3</v>
      </c>
      <c r="E6578" s="33">
        <v>0.2</v>
      </c>
      <c r="F6578" s="42">
        <v>1.5</v>
      </c>
      <c r="G6578" s="33">
        <v>1.1000000000000001</v>
      </c>
      <c r="H6578" s="42">
        <v>0</v>
      </c>
      <c r="I6578" s="33">
        <v>1.4</v>
      </c>
      <c r="J6578" s="42">
        <v>1.1000000000000001</v>
      </c>
      <c r="K6578" s="33">
        <v>0.2</v>
      </c>
      <c r="L6578" s="42">
        <v>0.7</v>
      </c>
      <c r="M6578" s="33">
        <v>0.1</v>
      </c>
      <c r="N6578" s="42">
        <v>0.1</v>
      </c>
      <c r="O6578" s="33">
        <v>0.1</v>
      </c>
      <c r="P6578" s="42">
        <v>345.66</v>
      </c>
      <c r="Q6578" s="33">
        <v>239.97</v>
      </c>
      <c r="R6578" s="42">
        <v>272.39999999999998</v>
      </c>
      <c r="S6578" s="33">
        <v>262.87</v>
      </c>
      <c r="T6578" s="42">
        <v>6.02</v>
      </c>
      <c r="U6578" s="33">
        <v>5.83</v>
      </c>
      <c r="V6578" s="116">
        <v>5.68</v>
      </c>
    </row>
    <row r="6579" spans="1:22" x14ac:dyDescent="0.25">
      <c r="A6579" s="26" t="s">
        <v>7418</v>
      </c>
      <c r="B6579" s="42">
        <v>0.3</v>
      </c>
      <c r="C6579" s="33">
        <v>1.1000000000000001</v>
      </c>
      <c r="D6579" s="42">
        <v>3.2</v>
      </c>
      <c r="E6579" s="33">
        <v>0.2</v>
      </c>
      <c r="F6579" s="42">
        <v>1.5</v>
      </c>
      <c r="G6579" s="33">
        <v>0.8</v>
      </c>
      <c r="H6579" s="42">
        <v>0.1</v>
      </c>
      <c r="I6579" s="33">
        <v>1.9</v>
      </c>
      <c r="J6579" s="42">
        <v>1.3</v>
      </c>
      <c r="K6579" s="33">
        <v>0.2</v>
      </c>
      <c r="L6579" s="42">
        <v>0.3</v>
      </c>
      <c r="M6579" s="33">
        <v>0.2</v>
      </c>
      <c r="N6579" s="42">
        <v>0.1</v>
      </c>
      <c r="O6579" s="33">
        <v>0.2</v>
      </c>
      <c r="P6579" s="42">
        <v>335.89</v>
      </c>
      <c r="Q6579" s="33">
        <v>231.35</v>
      </c>
      <c r="R6579" s="42">
        <v>264.67</v>
      </c>
      <c r="S6579" s="33">
        <v>262.8</v>
      </c>
      <c r="T6579" s="42">
        <v>4.1100000000000003</v>
      </c>
      <c r="U6579" s="33">
        <v>4.13</v>
      </c>
      <c r="V6579" s="116">
        <v>3.93</v>
      </c>
    </row>
    <row r="6580" spans="1:22" x14ac:dyDescent="0.25">
      <c r="A6580" s="26" t="s">
        <v>7419</v>
      </c>
      <c r="B6580" s="42">
        <v>1</v>
      </c>
      <c r="C6580" s="33">
        <v>2.4</v>
      </c>
      <c r="D6580" s="42">
        <v>4.3</v>
      </c>
      <c r="E6580" s="33">
        <v>0.1</v>
      </c>
      <c r="F6580" s="42">
        <v>1.8</v>
      </c>
      <c r="G6580" s="33">
        <v>1.3</v>
      </c>
      <c r="H6580" s="42">
        <v>0.1</v>
      </c>
      <c r="I6580" s="33">
        <v>1.6</v>
      </c>
      <c r="J6580" s="42">
        <v>1.2</v>
      </c>
      <c r="K6580" s="33">
        <v>0.1</v>
      </c>
      <c r="L6580" s="42">
        <v>0.5</v>
      </c>
      <c r="M6580" s="33">
        <v>0.2</v>
      </c>
      <c r="N6580" s="42">
        <v>0</v>
      </c>
      <c r="O6580" s="33">
        <v>0.1</v>
      </c>
      <c r="P6580" s="42">
        <v>333.73</v>
      </c>
      <c r="Q6580" s="33">
        <v>234.6</v>
      </c>
      <c r="R6580" s="42">
        <v>264.5</v>
      </c>
      <c r="S6580" s="33">
        <v>263.29000000000002</v>
      </c>
      <c r="T6580" s="42">
        <v>5.73</v>
      </c>
      <c r="U6580" s="33">
        <v>5.5</v>
      </c>
      <c r="V6580" s="116">
        <v>5.28</v>
      </c>
    </row>
    <row r="6581" spans="1:22" x14ac:dyDescent="0.25">
      <c r="A6581" s="26" t="s">
        <v>7420</v>
      </c>
      <c r="B6581" s="42">
        <v>0.8</v>
      </c>
      <c r="C6581" s="33">
        <v>2.7</v>
      </c>
      <c r="D6581" s="42">
        <v>4.2</v>
      </c>
      <c r="E6581" s="33">
        <v>0.2</v>
      </c>
      <c r="F6581" s="42">
        <v>1.7</v>
      </c>
      <c r="G6581" s="33">
        <v>1.2</v>
      </c>
      <c r="H6581" s="42">
        <v>0.1</v>
      </c>
      <c r="I6581" s="33">
        <v>2.1</v>
      </c>
      <c r="J6581" s="42">
        <v>1.5</v>
      </c>
      <c r="K6581" s="33">
        <v>0.2</v>
      </c>
      <c r="L6581" s="42">
        <v>0.6</v>
      </c>
      <c r="M6581" s="33">
        <v>0.2</v>
      </c>
      <c r="N6581" s="42">
        <v>0.1</v>
      </c>
      <c r="O6581" s="33">
        <v>0.1</v>
      </c>
      <c r="P6581" s="42">
        <v>326.94</v>
      </c>
      <c r="Q6581" s="33">
        <v>227.6</v>
      </c>
      <c r="R6581" s="42">
        <v>257.19</v>
      </c>
      <c r="S6581" s="33">
        <v>262.73</v>
      </c>
      <c r="T6581" s="42">
        <v>5.88</v>
      </c>
      <c r="U6581" s="33">
        <v>5.63</v>
      </c>
      <c r="V6581" s="116">
        <v>5.6</v>
      </c>
    </row>
    <row r="6582" spans="1:22" x14ac:dyDescent="0.25">
      <c r="A6582" s="26" t="s">
        <v>7421</v>
      </c>
      <c r="B6582" s="42">
        <v>1.1000000000000001</v>
      </c>
      <c r="C6582" s="33">
        <v>2.9</v>
      </c>
      <c r="D6582" s="42">
        <v>4.2</v>
      </c>
      <c r="E6582" s="33">
        <v>0.2</v>
      </c>
      <c r="F6582" s="42">
        <v>1.6</v>
      </c>
      <c r="G6582" s="33">
        <v>1.1000000000000001</v>
      </c>
      <c r="H6582" s="42">
        <v>0.2</v>
      </c>
      <c r="I6582" s="33">
        <v>1.5</v>
      </c>
      <c r="J6582" s="42">
        <v>1.3</v>
      </c>
      <c r="K6582" s="33">
        <v>0.1</v>
      </c>
      <c r="L6582" s="42">
        <v>0.5</v>
      </c>
      <c r="M6582" s="33">
        <v>0</v>
      </c>
      <c r="N6582" s="42">
        <v>0</v>
      </c>
      <c r="O6582" s="33">
        <v>0</v>
      </c>
      <c r="P6582" s="42">
        <v>333.5</v>
      </c>
      <c r="Q6582" s="33">
        <v>230.31</v>
      </c>
      <c r="R6582" s="42">
        <v>261.94</v>
      </c>
      <c r="S6582" s="33">
        <v>262.95</v>
      </c>
      <c r="T6582" s="42">
        <v>6.16</v>
      </c>
      <c r="U6582" s="33">
        <v>5.9</v>
      </c>
      <c r="V6582" s="116">
        <v>5.73</v>
      </c>
    </row>
    <row r="6583" spans="1:22" x14ac:dyDescent="0.25">
      <c r="A6583" s="26" t="s">
        <v>7422</v>
      </c>
      <c r="B6583" s="42">
        <v>0.3</v>
      </c>
      <c r="C6583" s="33">
        <v>1.4</v>
      </c>
      <c r="D6583" s="42">
        <v>3.4</v>
      </c>
      <c r="E6583" s="33">
        <v>0.2</v>
      </c>
      <c r="F6583" s="42">
        <v>1.2</v>
      </c>
      <c r="G6583" s="33">
        <v>1</v>
      </c>
      <c r="H6583" s="42">
        <v>0.1</v>
      </c>
      <c r="I6583" s="33">
        <v>1</v>
      </c>
      <c r="J6583" s="42">
        <v>1</v>
      </c>
      <c r="K6583" s="33">
        <v>0.1</v>
      </c>
      <c r="L6583" s="42">
        <v>0.5</v>
      </c>
      <c r="M6583" s="33">
        <v>0.1</v>
      </c>
      <c r="N6583" s="42">
        <v>0.1</v>
      </c>
      <c r="O6583" s="33">
        <v>0.2</v>
      </c>
      <c r="P6583" s="42">
        <v>441.07</v>
      </c>
      <c r="Q6583" s="33">
        <v>303.45</v>
      </c>
      <c r="R6583" s="42">
        <v>346.29</v>
      </c>
      <c r="S6583" s="33">
        <v>261.36</v>
      </c>
      <c r="T6583" s="42">
        <v>4.1399999999999997</v>
      </c>
      <c r="U6583" s="33">
        <v>4.08</v>
      </c>
      <c r="V6583" s="116">
        <v>4.13</v>
      </c>
    </row>
    <row r="6584" spans="1:22" x14ac:dyDescent="0.25">
      <c r="A6584" s="26" t="s">
        <v>7423</v>
      </c>
      <c r="B6584" s="42">
        <v>0.7</v>
      </c>
      <c r="C6584" s="33">
        <v>3.4</v>
      </c>
      <c r="D6584" s="42">
        <v>4</v>
      </c>
      <c r="E6584" s="33">
        <v>0.1</v>
      </c>
      <c r="F6584" s="42">
        <v>1.4</v>
      </c>
      <c r="G6584" s="33">
        <v>1.2</v>
      </c>
      <c r="H6584" s="42">
        <v>0</v>
      </c>
      <c r="I6584" s="33">
        <v>1.2</v>
      </c>
      <c r="J6584" s="42">
        <v>1.2</v>
      </c>
      <c r="K6584" s="33">
        <v>0.2</v>
      </c>
      <c r="L6584" s="42">
        <v>0.6</v>
      </c>
      <c r="M6584" s="33">
        <v>0.1</v>
      </c>
      <c r="N6584" s="42">
        <v>0.1</v>
      </c>
      <c r="O6584" s="33">
        <v>0.2</v>
      </c>
      <c r="P6584" s="42">
        <v>364.35</v>
      </c>
      <c r="Q6584" s="33">
        <v>252.7</v>
      </c>
      <c r="R6584" s="42">
        <v>286.39999999999998</v>
      </c>
      <c r="S6584" s="33">
        <v>262.33999999999997</v>
      </c>
      <c r="T6584" s="42">
        <v>5.97</v>
      </c>
      <c r="U6584" s="33">
        <v>5.7</v>
      </c>
      <c r="V6584" s="116">
        <v>5.66</v>
      </c>
    </row>
    <row r="6585" spans="1:22" x14ac:dyDescent="0.25">
      <c r="A6585" s="26" t="s">
        <v>7424</v>
      </c>
      <c r="B6585" s="42">
        <v>0.8</v>
      </c>
      <c r="C6585" s="33">
        <v>2.8</v>
      </c>
      <c r="D6585" s="42">
        <v>4</v>
      </c>
      <c r="E6585" s="33">
        <v>0.1</v>
      </c>
      <c r="F6585" s="42">
        <v>1.4</v>
      </c>
      <c r="G6585" s="33">
        <v>1</v>
      </c>
      <c r="H6585" s="42">
        <v>0.2</v>
      </c>
      <c r="I6585" s="33">
        <v>1.3</v>
      </c>
      <c r="J6585" s="42">
        <v>1.2</v>
      </c>
      <c r="K6585" s="33">
        <v>0.1</v>
      </c>
      <c r="L6585" s="42">
        <v>0.7</v>
      </c>
      <c r="M6585" s="33">
        <v>0.2</v>
      </c>
      <c r="N6585" s="42">
        <v>0</v>
      </c>
      <c r="O6585" s="33">
        <v>0.1</v>
      </c>
      <c r="P6585" s="42">
        <v>359.98</v>
      </c>
      <c r="Q6585" s="33">
        <v>247.77</v>
      </c>
      <c r="R6585" s="42">
        <v>278</v>
      </c>
      <c r="S6585" s="33">
        <v>263</v>
      </c>
      <c r="T6585" s="42">
        <v>6</v>
      </c>
      <c r="U6585" s="33">
        <v>5.78</v>
      </c>
      <c r="V6585" s="116">
        <v>5.72</v>
      </c>
    </row>
    <row r="6586" spans="1:22" x14ac:dyDescent="0.25">
      <c r="A6586" s="26" t="s">
        <v>7425</v>
      </c>
      <c r="B6586" s="42">
        <v>0.4</v>
      </c>
      <c r="C6586" s="33">
        <v>3.1</v>
      </c>
      <c r="D6586" s="42">
        <v>4.2</v>
      </c>
      <c r="E6586" s="33">
        <v>0.2</v>
      </c>
      <c r="F6586" s="42">
        <v>1.6</v>
      </c>
      <c r="G6586" s="33">
        <v>1.3</v>
      </c>
      <c r="H6586" s="42">
        <v>0.1</v>
      </c>
      <c r="I6586" s="33">
        <v>1.6</v>
      </c>
      <c r="J6586" s="42">
        <v>1.3</v>
      </c>
      <c r="K6586" s="33">
        <v>0.2</v>
      </c>
      <c r="L6586" s="42">
        <v>0.6</v>
      </c>
      <c r="M6586" s="33">
        <v>0.2</v>
      </c>
      <c r="N6586" s="42">
        <v>0.1</v>
      </c>
      <c r="O6586" s="33">
        <v>0.2</v>
      </c>
      <c r="P6586" s="42">
        <v>348.46</v>
      </c>
      <c r="Q6586" s="33">
        <v>245.91</v>
      </c>
      <c r="R6586" s="42">
        <v>275.47000000000003</v>
      </c>
      <c r="S6586" s="33">
        <v>262.98</v>
      </c>
      <c r="T6586" s="42">
        <v>6.06</v>
      </c>
      <c r="U6586" s="33">
        <v>5.92</v>
      </c>
      <c r="V6586" s="116">
        <v>5.84</v>
      </c>
    </row>
    <row r="6587" spans="1:22" x14ac:dyDescent="0.25">
      <c r="A6587" s="26" t="s">
        <v>7426</v>
      </c>
      <c r="B6587" s="42">
        <v>0.8</v>
      </c>
      <c r="C6587" s="33">
        <v>3.2</v>
      </c>
      <c r="D6587" s="42">
        <v>4.2</v>
      </c>
      <c r="E6587" s="33">
        <v>0.2</v>
      </c>
      <c r="F6587" s="42">
        <v>1.7</v>
      </c>
      <c r="G6587" s="33">
        <v>1.3</v>
      </c>
      <c r="H6587" s="42">
        <v>0</v>
      </c>
      <c r="I6587" s="33">
        <v>1.8</v>
      </c>
      <c r="J6587" s="42">
        <v>1.6</v>
      </c>
      <c r="K6587" s="33">
        <v>0.3</v>
      </c>
      <c r="L6587" s="42">
        <v>0.8</v>
      </c>
      <c r="M6587" s="33">
        <v>0.1</v>
      </c>
      <c r="N6587" s="42">
        <v>0.1</v>
      </c>
      <c r="O6587" s="33">
        <v>0.1</v>
      </c>
      <c r="P6587" s="42">
        <v>323.12</v>
      </c>
      <c r="Q6587" s="33">
        <v>220</v>
      </c>
      <c r="R6587" s="42">
        <v>247.59</v>
      </c>
      <c r="S6587" s="33">
        <v>262.5</v>
      </c>
      <c r="T6587" s="42">
        <v>6.34</v>
      </c>
      <c r="U6587" s="33">
        <v>6.12</v>
      </c>
      <c r="V6587" s="116">
        <v>5.98</v>
      </c>
    </row>
    <row r="6588" spans="1:22" x14ac:dyDescent="0.25">
      <c r="A6588" s="26" t="s">
        <v>7427</v>
      </c>
      <c r="B6588" s="42">
        <v>0.9</v>
      </c>
      <c r="C6588" s="33">
        <v>2.8</v>
      </c>
      <c r="D6588" s="42">
        <v>4.2</v>
      </c>
      <c r="E6588" s="33">
        <v>0.2</v>
      </c>
      <c r="F6588" s="42">
        <v>1.7</v>
      </c>
      <c r="G6588" s="33">
        <v>1.1000000000000001</v>
      </c>
      <c r="H6588" s="42">
        <v>0.1</v>
      </c>
      <c r="I6588" s="33">
        <v>1.6</v>
      </c>
      <c r="J6588" s="42">
        <v>1.7</v>
      </c>
      <c r="K6588" s="33">
        <v>0.2</v>
      </c>
      <c r="L6588" s="42">
        <v>0.8</v>
      </c>
      <c r="M6588" s="33">
        <v>0.1</v>
      </c>
      <c r="N6588" s="42">
        <v>0.1</v>
      </c>
      <c r="O6588" s="33">
        <v>0.1</v>
      </c>
      <c r="P6588" s="42">
        <v>328.3</v>
      </c>
      <c r="Q6588" s="33">
        <v>225.76</v>
      </c>
      <c r="R6588" s="42">
        <v>253.64</v>
      </c>
      <c r="S6588" s="33">
        <v>263.02</v>
      </c>
      <c r="T6588" s="42">
        <v>6.13</v>
      </c>
      <c r="U6588" s="33">
        <v>5.87</v>
      </c>
      <c r="V6588" s="116">
        <v>5.85</v>
      </c>
    </row>
    <row r="6589" spans="1:22" x14ac:dyDescent="0.25">
      <c r="A6589" s="26" t="s">
        <v>7428</v>
      </c>
      <c r="B6589" s="42">
        <v>0.4</v>
      </c>
      <c r="C6589" s="33">
        <v>2</v>
      </c>
      <c r="D6589" s="42">
        <v>4</v>
      </c>
      <c r="E6589" s="33">
        <v>0.2</v>
      </c>
      <c r="F6589" s="42">
        <v>1.7</v>
      </c>
      <c r="G6589" s="33">
        <v>1</v>
      </c>
      <c r="H6589" s="42">
        <v>0.1</v>
      </c>
      <c r="I6589" s="33">
        <v>1.9</v>
      </c>
      <c r="J6589" s="42">
        <v>1.5</v>
      </c>
      <c r="K6589" s="33">
        <v>0.3</v>
      </c>
      <c r="L6589" s="42">
        <v>0.6</v>
      </c>
      <c r="M6589" s="33">
        <v>0.2</v>
      </c>
      <c r="N6589" s="42">
        <v>0.1</v>
      </c>
      <c r="O6589" s="33">
        <v>0.1</v>
      </c>
      <c r="P6589" s="42">
        <v>322.85000000000002</v>
      </c>
      <c r="Q6589" s="33">
        <v>218.92</v>
      </c>
      <c r="R6589" s="42">
        <v>251.91</v>
      </c>
      <c r="S6589" s="33">
        <v>262.57</v>
      </c>
      <c r="T6589" s="42">
        <v>5.43</v>
      </c>
      <c r="U6589" s="33">
        <v>5.23</v>
      </c>
      <c r="V6589" s="116">
        <v>5.31</v>
      </c>
    </row>
    <row r="6590" spans="1:22" x14ac:dyDescent="0.25">
      <c r="A6590" s="26" t="s">
        <v>7429</v>
      </c>
      <c r="B6590" s="42">
        <v>1.2</v>
      </c>
      <c r="C6590" s="33">
        <v>2.7</v>
      </c>
      <c r="D6590" s="42">
        <v>4.2</v>
      </c>
      <c r="E6590" s="33">
        <v>0.1</v>
      </c>
      <c r="F6590" s="42">
        <v>1.7</v>
      </c>
      <c r="G6590" s="33">
        <v>1.1000000000000001</v>
      </c>
      <c r="H6590" s="42">
        <v>0</v>
      </c>
      <c r="I6590" s="33">
        <v>2</v>
      </c>
      <c r="J6590" s="42">
        <v>1.6</v>
      </c>
      <c r="K6590" s="33">
        <v>0.3</v>
      </c>
      <c r="L6590" s="42">
        <v>0.8</v>
      </c>
      <c r="M6590" s="33">
        <v>0.3</v>
      </c>
      <c r="N6590" s="42">
        <v>0.1</v>
      </c>
      <c r="O6590" s="33">
        <v>0.1</v>
      </c>
      <c r="P6590" s="42">
        <v>313.38</v>
      </c>
      <c r="Q6590" s="33">
        <v>214.44</v>
      </c>
      <c r="R6590" s="42">
        <v>246.61</v>
      </c>
      <c r="S6590" s="33">
        <v>262.87</v>
      </c>
      <c r="T6590" s="42">
        <v>6.06</v>
      </c>
      <c r="U6590" s="33">
        <v>5.93</v>
      </c>
      <c r="V6590" s="116">
        <v>5.7</v>
      </c>
    </row>
    <row r="6591" spans="1:22" x14ac:dyDescent="0.25">
      <c r="A6591" s="26" t="s">
        <v>7430</v>
      </c>
      <c r="B6591" s="42">
        <v>0.5</v>
      </c>
      <c r="C6591" s="33">
        <v>3.2</v>
      </c>
      <c r="D6591" s="42">
        <v>4</v>
      </c>
      <c r="E6591" s="33">
        <v>0.2</v>
      </c>
      <c r="F6591" s="42">
        <v>1.5</v>
      </c>
      <c r="G6591" s="33">
        <v>1</v>
      </c>
      <c r="H6591" s="42">
        <v>0.2</v>
      </c>
      <c r="I6591" s="33">
        <v>1.4</v>
      </c>
      <c r="J6591" s="42">
        <v>1.4</v>
      </c>
      <c r="K6591" s="33">
        <v>0.3</v>
      </c>
      <c r="L6591" s="42">
        <v>0.7</v>
      </c>
      <c r="M6591" s="33">
        <v>0.1</v>
      </c>
      <c r="N6591" s="42">
        <v>0.1</v>
      </c>
      <c r="O6591" s="33">
        <v>0.1</v>
      </c>
      <c r="P6591" s="42">
        <v>345.46</v>
      </c>
      <c r="Q6591" s="33">
        <v>226.63</v>
      </c>
      <c r="R6591" s="42">
        <v>269.16000000000003</v>
      </c>
      <c r="S6591" s="33">
        <v>261.13</v>
      </c>
      <c r="T6591" s="42">
        <v>6.22</v>
      </c>
      <c r="U6591" s="33">
        <v>5.8</v>
      </c>
      <c r="V6591" s="116">
        <v>5.89</v>
      </c>
    </row>
    <row r="6592" spans="1:22" x14ac:dyDescent="0.25">
      <c r="A6592" s="26" t="s">
        <v>7431</v>
      </c>
      <c r="B6592" s="42">
        <v>0.5</v>
      </c>
      <c r="C6592" s="33">
        <v>3.1</v>
      </c>
      <c r="D6592" s="42">
        <v>4.2</v>
      </c>
      <c r="E6592" s="33">
        <v>0.1</v>
      </c>
      <c r="F6592" s="42">
        <v>1.6</v>
      </c>
      <c r="G6592" s="33">
        <v>1.2</v>
      </c>
      <c r="H6592" s="42">
        <v>0.1</v>
      </c>
      <c r="I6592" s="33">
        <v>2.1</v>
      </c>
      <c r="J6592" s="42">
        <v>1.8</v>
      </c>
      <c r="K6592" s="33">
        <v>0.3</v>
      </c>
      <c r="L6592" s="42">
        <v>0.8</v>
      </c>
      <c r="M6592" s="33">
        <v>0.2</v>
      </c>
      <c r="N6592" s="42">
        <v>0</v>
      </c>
      <c r="O6592" s="33">
        <v>0.1</v>
      </c>
      <c r="P6592" s="42">
        <v>313.41000000000003</v>
      </c>
      <c r="Q6592" s="33">
        <v>214.12</v>
      </c>
      <c r="R6592" s="42">
        <v>249.89</v>
      </c>
      <c r="S6592" s="33">
        <v>262.22000000000003</v>
      </c>
      <c r="T6592" s="42">
        <v>6.2</v>
      </c>
      <c r="U6592" s="33">
        <v>6.15</v>
      </c>
      <c r="V6592" s="116">
        <v>6.05</v>
      </c>
    </row>
    <row r="6593" spans="1:22" x14ac:dyDescent="0.25">
      <c r="A6593" s="26" t="s">
        <v>7432</v>
      </c>
      <c r="B6593" s="42">
        <v>0.3</v>
      </c>
      <c r="C6593" s="33">
        <v>2.8</v>
      </c>
      <c r="D6593" s="42">
        <v>3.8</v>
      </c>
      <c r="E6593" s="33">
        <v>0.2</v>
      </c>
      <c r="F6593" s="42">
        <v>1.2</v>
      </c>
      <c r="G6593" s="33">
        <v>1.1000000000000001</v>
      </c>
      <c r="H6593" s="42">
        <v>0.1</v>
      </c>
      <c r="I6593" s="33">
        <v>1.7</v>
      </c>
      <c r="J6593" s="42">
        <v>1.6</v>
      </c>
      <c r="K6593" s="33">
        <v>0.1</v>
      </c>
      <c r="L6593" s="42">
        <v>0.7</v>
      </c>
      <c r="M6593" s="33">
        <v>0.2</v>
      </c>
      <c r="N6593" s="42">
        <v>0.1</v>
      </c>
      <c r="O6593" s="33">
        <v>0.1</v>
      </c>
      <c r="P6593" s="42">
        <v>318.38</v>
      </c>
      <c r="Q6593" s="33">
        <v>219.91</v>
      </c>
      <c r="R6593" s="42">
        <v>248.47</v>
      </c>
      <c r="S6593" s="33">
        <v>262.08999999999997</v>
      </c>
      <c r="T6593" s="42">
        <v>5.66</v>
      </c>
      <c r="U6593" s="33">
        <v>5.44</v>
      </c>
      <c r="V6593" s="116">
        <v>5.33</v>
      </c>
    </row>
    <row r="6594" spans="1:22" x14ac:dyDescent="0.25">
      <c r="A6594" s="26" t="s">
        <v>7433</v>
      </c>
      <c r="B6594" s="42">
        <v>0.1</v>
      </c>
      <c r="C6594" s="33">
        <v>1.5</v>
      </c>
      <c r="D6594" s="42">
        <v>3.6</v>
      </c>
      <c r="E6594" s="33">
        <v>0.2</v>
      </c>
      <c r="F6594" s="42">
        <v>1.4</v>
      </c>
      <c r="G6594" s="33">
        <v>1.1000000000000001</v>
      </c>
      <c r="H6594" s="42">
        <v>0</v>
      </c>
      <c r="I6594" s="33">
        <v>1.3</v>
      </c>
      <c r="J6594" s="42">
        <v>1.3</v>
      </c>
      <c r="K6594" s="33">
        <v>0.2</v>
      </c>
      <c r="L6594" s="42">
        <v>0.4</v>
      </c>
      <c r="M6594" s="33">
        <v>0.2</v>
      </c>
      <c r="N6594" s="42">
        <v>0</v>
      </c>
      <c r="O6594" s="33">
        <v>0.1</v>
      </c>
      <c r="P6594" s="42">
        <v>397.73</v>
      </c>
      <c r="Q6594" s="33">
        <v>272.13</v>
      </c>
      <c r="R6594" s="42">
        <v>309.83999999999997</v>
      </c>
      <c r="S6594" s="33">
        <v>259.45999999999998</v>
      </c>
      <c r="T6594" s="42">
        <v>4.49</v>
      </c>
      <c r="U6594" s="33">
        <v>4.3600000000000003</v>
      </c>
      <c r="V6594" s="116">
        <v>4.45</v>
      </c>
    </row>
    <row r="6595" spans="1:22" x14ac:dyDescent="0.25">
      <c r="A6595" s="26" t="s">
        <v>7434</v>
      </c>
      <c r="B6595" s="42">
        <v>0.3</v>
      </c>
      <c r="C6595" s="33">
        <v>1.3</v>
      </c>
      <c r="D6595" s="42">
        <v>3.6</v>
      </c>
      <c r="E6595" s="33">
        <v>0</v>
      </c>
      <c r="F6595" s="42">
        <v>1.2</v>
      </c>
      <c r="G6595" s="33">
        <v>0.8</v>
      </c>
      <c r="H6595" s="42">
        <v>0</v>
      </c>
      <c r="I6595" s="33">
        <v>1.5</v>
      </c>
      <c r="J6595" s="42">
        <v>1.2</v>
      </c>
      <c r="K6595" s="33">
        <v>0.2</v>
      </c>
      <c r="L6595" s="42">
        <v>0.5</v>
      </c>
      <c r="M6595" s="33">
        <v>0.2</v>
      </c>
      <c r="N6595" s="42">
        <v>0.1</v>
      </c>
      <c r="O6595" s="33">
        <v>0.1</v>
      </c>
      <c r="P6595" s="42">
        <v>391.82</v>
      </c>
      <c r="Q6595" s="33">
        <v>266.24</v>
      </c>
      <c r="R6595" s="42">
        <v>303.58</v>
      </c>
      <c r="S6595" s="33">
        <v>259.38</v>
      </c>
      <c r="T6595" s="42">
        <v>4.1399999999999997</v>
      </c>
      <c r="U6595" s="33">
        <v>4.16</v>
      </c>
      <c r="V6595" s="116">
        <v>4.0999999999999996</v>
      </c>
    </row>
    <row r="6596" spans="1:22" x14ac:dyDescent="0.25">
      <c r="A6596" s="26" t="s">
        <v>7435</v>
      </c>
      <c r="B6596" s="42">
        <v>0.3</v>
      </c>
      <c r="C6596" s="33">
        <v>1.3</v>
      </c>
      <c r="D6596" s="42">
        <v>3</v>
      </c>
      <c r="E6596" s="33">
        <v>0.1</v>
      </c>
      <c r="F6596" s="42">
        <v>1.2</v>
      </c>
      <c r="G6596" s="33">
        <v>0.6</v>
      </c>
      <c r="H6596" s="42">
        <v>0.1</v>
      </c>
      <c r="I6596" s="33">
        <v>1.3</v>
      </c>
      <c r="J6596" s="42">
        <v>1</v>
      </c>
      <c r="K6596" s="33">
        <v>0.2</v>
      </c>
      <c r="L6596" s="42">
        <v>0.3</v>
      </c>
      <c r="M6596" s="33">
        <v>0.2</v>
      </c>
      <c r="N6596" s="42">
        <v>0</v>
      </c>
      <c r="O6596" s="33">
        <v>0.1</v>
      </c>
      <c r="P6596" s="42">
        <v>362.37</v>
      </c>
      <c r="Q6596" s="33">
        <v>237.32</v>
      </c>
      <c r="R6596" s="42">
        <v>281.87</v>
      </c>
      <c r="S6596" s="33">
        <v>258.75</v>
      </c>
      <c r="T6596" s="42">
        <v>3.76</v>
      </c>
      <c r="U6596" s="33">
        <v>3.9</v>
      </c>
      <c r="V6596" s="116">
        <v>3.73</v>
      </c>
    </row>
    <row r="6597" spans="1:22" x14ac:dyDescent="0.25">
      <c r="A6597" s="26" t="s">
        <v>7436</v>
      </c>
      <c r="B6597" s="42">
        <v>0.3</v>
      </c>
      <c r="C6597" s="33">
        <v>1.7</v>
      </c>
      <c r="D6597" s="42">
        <v>3.1</v>
      </c>
      <c r="E6597" s="33">
        <v>0.1</v>
      </c>
      <c r="F6597" s="42">
        <v>1.5</v>
      </c>
      <c r="G6597" s="33">
        <v>0.6</v>
      </c>
      <c r="H6597" s="42">
        <v>0.2</v>
      </c>
      <c r="I6597" s="33">
        <v>1.5</v>
      </c>
      <c r="J6597" s="42">
        <v>1.1000000000000001</v>
      </c>
      <c r="K6597" s="33">
        <v>0.3</v>
      </c>
      <c r="L6597" s="42">
        <v>0.3</v>
      </c>
      <c r="M6597" s="33">
        <v>0.3</v>
      </c>
      <c r="N6597" s="42">
        <v>0</v>
      </c>
      <c r="O6597" s="33">
        <v>0.2</v>
      </c>
      <c r="P6597" s="42">
        <v>332.37</v>
      </c>
      <c r="Q6597" s="33">
        <v>219.98</v>
      </c>
      <c r="R6597" s="42">
        <v>256.92</v>
      </c>
      <c r="S6597" s="33">
        <v>259.43</v>
      </c>
      <c r="T6597" s="42">
        <v>4.03</v>
      </c>
      <c r="U6597" s="33">
        <v>4.13</v>
      </c>
      <c r="V6597" s="116">
        <v>3.75</v>
      </c>
    </row>
    <row r="6598" spans="1:22" x14ac:dyDescent="0.25">
      <c r="A6598" s="26" t="s">
        <v>7437</v>
      </c>
      <c r="B6598" s="42">
        <v>0.3</v>
      </c>
      <c r="C6598" s="33">
        <v>1.8</v>
      </c>
      <c r="D6598" s="42">
        <v>3.6</v>
      </c>
      <c r="E6598" s="33">
        <v>0.2</v>
      </c>
      <c r="F6598" s="42">
        <v>1.5</v>
      </c>
      <c r="G6598" s="33">
        <v>0.8</v>
      </c>
      <c r="H6598" s="42">
        <v>0.2</v>
      </c>
      <c r="I6598" s="33">
        <v>2.2999999999999998</v>
      </c>
      <c r="J6598" s="42">
        <v>1.4</v>
      </c>
      <c r="K6598" s="33">
        <v>0.3</v>
      </c>
      <c r="L6598" s="42">
        <v>0.5</v>
      </c>
      <c r="M6598" s="33">
        <v>0.3</v>
      </c>
      <c r="N6598" s="42">
        <v>0</v>
      </c>
      <c r="O6598" s="33">
        <v>0.2</v>
      </c>
      <c r="P6598" s="42">
        <v>319.54000000000002</v>
      </c>
      <c r="Q6598" s="33">
        <v>214.61</v>
      </c>
      <c r="R6598" s="42">
        <v>250.33</v>
      </c>
      <c r="S6598" s="33">
        <v>261.8</v>
      </c>
      <c r="T6598" s="42">
        <v>4.5999999999999996</v>
      </c>
      <c r="U6598" s="33">
        <v>4.7300000000000004</v>
      </c>
      <c r="V6598" s="116">
        <v>4.46</v>
      </c>
    </row>
    <row r="6599" spans="1:22" x14ac:dyDescent="0.25">
      <c r="A6599" s="26" t="s">
        <v>7438</v>
      </c>
      <c r="B6599" s="42">
        <v>0.6</v>
      </c>
      <c r="C6599" s="33">
        <v>1.7</v>
      </c>
      <c r="D6599" s="42">
        <v>3.5</v>
      </c>
      <c r="E6599" s="33">
        <v>0.1</v>
      </c>
      <c r="F6599" s="42">
        <v>1.2</v>
      </c>
      <c r="G6599" s="33">
        <v>0.9</v>
      </c>
      <c r="H6599" s="42">
        <v>0</v>
      </c>
      <c r="I6599" s="33">
        <v>1.2</v>
      </c>
      <c r="J6599" s="42">
        <v>1.2</v>
      </c>
      <c r="K6599" s="33">
        <v>0.2</v>
      </c>
      <c r="L6599" s="42">
        <v>0.6</v>
      </c>
      <c r="M6599" s="33">
        <v>0.2</v>
      </c>
      <c r="N6599" s="42">
        <v>0.1</v>
      </c>
      <c r="O6599" s="33">
        <v>0.1</v>
      </c>
      <c r="P6599" s="42">
        <v>420.91</v>
      </c>
      <c r="Q6599" s="33">
        <v>285.70999999999998</v>
      </c>
      <c r="R6599" s="42">
        <v>328.69</v>
      </c>
      <c r="S6599" s="33">
        <v>262.86</v>
      </c>
      <c r="T6599" s="42">
        <v>4.29</v>
      </c>
      <c r="U6599" s="33">
        <v>4.3099999999999996</v>
      </c>
      <c r="V6599" s="116">
        <v>4.32</v>
      </c>
    </row>
    <row r="6600" spans="1:22" x14ac:dyDescent="0.25">
      <c r="A6600" s="26" t="s">
        <v>7439</v>
      </c>
      <c r="B6600" s="42">
        <v>0.5</v>
      </c>
      <c r="C6600" s="33">
        <v>3.3</v>
      </c>
      <c r="D6600" s="42">
        <v>3.8</v>
      </c>
      <c r="E6600" s="33">
        <v>0.1</v>
      </c>
      <c r="F6600" s="42">
        <v>1.4</v>
      </c>
      <c r="G6600" s="33">
        <v>1.2</v>
      </c>
      <c r="H6600" s="42">
        <v>0.1</v>
      </c>
      <c r="I6600" s="33">
        <v>1.7</v>
      </c>
      <c r="J6600" s="42">
        <v>1.3</v>
      </c>
      <c r="K6600" s="33">
        <v>0.2</v>
      </c>
      <c r="L6600" s="42">
        <v>0.5</v>
      </c>
      <c r="M6600" s="33">
        <v>0.2</v>
      </c>
      <c r="N6600" s="42">
        <v>0</v>
      </c>
      <c r="O6600" s="33">
        <v>0.2</v>
      </c>
      <c r="P6600" s="42">
        <v>334.77</v>
      </c>
      <c r="Q6600" s="33">
        <v>231.81</v>
      </c>
      <c r="R6600" s="42">
        <v>268.2</v>
      </c>
      <c r="S6600" s="33">
        <v>265.43</v>
      </c>
      <c r="T6600" s="42">
        <v>5.9</v>
      </c>
      <c r="U6600" s="33">
        <v>5.93</v>
      </c>
      <c r="V6600" s="116">
        <v>5.62</v>
      </c>
    </row>
    <row r="6601" spans="1:22" x14ac:dyDescent="0.25">
      <c r="A6601" s="26" t="s">
        <v>7440</v>
      </c>
      <c r="B6601" s="42">
        <v>0.8</v>
      </c>
      <c r="C6601" s="33">
        <v>3.6</v>
      </c>
      <c r="D6601" s="42">
        <v>4.2</v>
      </c>
      <c r="E6601" s="33">
        <v>0.1</v>
      </c>
      <c r="F6601" s="42">
        <v>1.4</v>
      </c>
      <c r="G6601" s="33">
        <v>1.5</v>
      </c>
      <c r="H6601" s="42">
        <v>0.1</v>
      </c>
      <c r="I6601" s="33">
        <v>1.8</v>
      </c>
      <c r="J6601" s="42">
        <v>1.7</v>
      </c>
      <c r="K6601" s="33">
        <v>0.2</v>
      </c>
      <c r="L6601" s="42">
        <v>0.7</v>
      </c>
      <c r="M6601" s="33">
        <v>0.1</v>
      </c>
      <c r="N6601" s="42">
        <v>0</v>
      </c>
      <c r="O6601" s="33">
        <v>0.2</v>
      </c>
      <c r="P6601" s="42">
        <v>330.8</v>
      </c>
      <c r="Q6601" s="33">
        <v>228.3</v>
      </c>
      <c r="R6601" s="42">
        <v>263.94</v>
      </c>
      <c r="S6601" s="33">
        <v>265.85000000000002</v>
      </c>
      <c r="T6601" s="42">
        <v>5.94</v>
      </c>
      <c r="U6601" s="33">
        <v>6.1</v>
      </c>
      <c r="V6601" s="116">
        <v>6.09</v>
      </c>
    </row>
    <row r="6602" spans="1:22" x14ac:dyDescent="0.25">
      <c r="A6602" s="26" t="s">
        <v>7441</v>
      </c>
      <c r="B6602" s="42">
        <v>0.7</v>
      </c>
      <c r="C6602" s="33">
        <v>3.1</v>
      </c>
      <c r="D6602" s="42">
        <v>3.8</v>
      </c>
      <c r="E6602" s="33">
        <v>0.1</v>
      </c>
      <c r="F6602" s="42">
        <v>1.5</v>
      </c>
      <c r="G6602" s="33">
        <v>1.3</v>
      </c>
      <c r="H6602" s="42">
        <v>0</v>
      </c>
      <c r="I6602" s="33">
        <v>1.3</v>
      </c>
      <c r="J6602" s="42">
        <v>1.5</v>
      </c>
      <c r="K6602" s="33">
        <v>0.1</v>
      </c>
      <c r="L6602" s="42">
        <v>0.6</v>
      </c>
      <c r="M6602" s="33">
        <v>0.1</v>
      </c>
      <c r="N6602" s="42">
        <v>0.1</v>
      </c>
      <c r="O6602" s="33">
        <v>0.2</v>
      </c>
      <c r="P6602" s="42">
        <v>339.97</v>
      </c>
      <c r="Q6602" s="33">
        <v>232.77</v>
      </c>
      <c r="R6602" s="42">
        <v>271.31</v>
      </c>
      <c r="S6602" s="33">
        <v>266.62</v>
      </c>
      <c r="T6602" s="42">
        <v>5.64</v>
      </c>
      <c r="U6602" s="33">
        <v>5.96</v>
      </c>
      <c r="V6602" s="116">
        <v>5.83</v>
      </c>
    </row>
    <row r="6603" spans="1:22" x14ac:dyDescent="0.25">
      <c r="A6603" s="26" t="s">
        <v>7442</v>
      </c>
      <c r="B6603" s="42">
        <v>0.8</v>
      </c>
      <c r="C6603" s="33">
        <v>2.6</v>
      </c>
      <c r="D6603" s="42">
        <v>3.8</v>
      </c>
      <c r="E6603" s="33">
        <v>0</v>
      </c>
      <c r="F6603" s="42">
        <v>1.3</v>
      </c>
      <c r="G6603" s="33">
        <v>0.9</v>
      </c>
      <c r="H6603" s="42">
        <v>0</v>
      </c>
      <c r="I6603" s="33">
        <v>1.8</v>
      </c>
      <c r="J6603" s="42">
        <v>1.9</v>
      </c>
      <c r="K6603" s="33">
        <v>0.2</v>
      </c>
      <c r="L6603" s="42">
        <v>0.5</v>
      </c>
      <c r="M6603" s="33">
        <v>0.2</v>
      </c>
      <c r="N6603" s="42">
        <v>0</v>
      </c>
      <c r="O6603" s="33">
        <v>0</v>
      </c>
      <c r="P6603" s="42">
        <v>328.85</v>
      </c>
      <c r="Q6603" s="33">
        <v>222.31</v>
      </c>
      <c r="R6603" s="42">
        <v>262.25</v>
      </c>
      <c r="S6603" s="33">
        <v>266.95999999999998</v>
      </c>
      <c r="T6603" s="42">
        <v>5.37</v>
      </c>
      <c r="U6603" s="33">
        <v>5.4</v>
      </c>
      <c r="V6603" s="116">
        <v>5.39</v>
      </c>
    </row>
    <row r="6604" spans="1:22" x14ac:dyDescent="0.25">
      <c r="A6604" s="26" t="s">
        <v>7443</v>
      </c>
      <c r="B6604" s="42">
        <v>1.2</v>
      </c>
      <c r="C6604" s="33">
        <v>5.2</v>
      </c>
      <c r="D6604" s="42">
        <v>5.0999999999999996</v>
      </c>
      <c r="E6604" s="33">
        <v>0.2</v>
      </c>
      <c r="F6604" s="42">
        <v>1.8</v>
      </c>
      <c r="G6604" s="33">
        <v>2</v>
      </c>
      <c r="H6604" s="42">
        <v>0.1</v>
      </c>
      <c r="I6604" s="33">
        <v>3.4</v>
      </c>
      <c r="J6604" s="42">
        <v>2.8</v>
      </c>
      <c r="K6604" s="33">
        <v>0.1</v>
      </c>
      <c r="L6604" s="42">
        <v>0.9</v>
      </c>
      <c r="M6604" s="33">
        <v>0.2</v>
      </c>
      <c r="N6604" s="42">
        <v>0</v>
      </c>
      <c r="O6604" s="33">
        <v>0.1</v>
      </c>
      <c r="P6604" s="42">
        <v>223.71</v>
      </c>
      <c r="Q6604" s="33">
        <v>141.35</v>
      </c>
      <c r="R6604" s="42">
        <v>180.11</v>
      </c>
      <c r="S6604" s="33">
        <v>268.47000000000003</v>
      </c>
      <c r="T6604" s="42">
        <v>8.08</v>
      </c>
      <c r="U6604" s="33">
        <v>9</v>
      </c>
      <c r="V6604" s="116">
        <v>8.94</v>
      </c>
    </row>
    <row r="6605" spans="1:22" x14ac:dyDescent="0.25">
      <c r="A6605" s="26" t="s">
        <v>7444</v>
      </c>
      <c r="B6605" s="42">
        <v>1.2</v>
      </c>
      <c r="C6605" s="33">
        <v>10.1</v>
      </c>
      <c r="D6605" s="42">
        <v>5.8</v>
      </c>
      <c r="E6605" s="33">
        <v>0.4</v>
      </c>
      <c r="F6605" s="42">
        <v>1.4</v>
      </c>
      <c r="G6605" s="33">
        <v>3.2</v>
      </c>
      <c r="H6605" s="42">
        <v>0.2</v>
      </c>
      <c r="I6605" s="33">
        <v>3.6</v>
      </c>
      <c r="J6605" s="42">
        <v>2.9</v>
      </c>
      <c r="K6605" s="33">
        <v>0.3</v>
      </c>
      <c r="L6605" s="42">
        <v>0.9</v>
      </c>
      <c r="M6605" s="33">
        <v>0.3</v>
      </c>
      <c r="N6605" s="42">
        <v>0.1</v>
      </c>
      <c r="O6605" s="33">
        <v>0.1</v>
      </c>
      <c r="P6605" s="42">
        <v>189.14</v>
      </c>
      <c r="Q6605" s="33">
        <v>126.59</v>
      </c>
      <c r="R6605" s="42">
        <v>150.47</v>
      </c>
      <c r="S6605" s="33">
        <v>269.61</v>
      </c>
      <c r="T6605" s="42">
        <v>12.63</v>
      </c>
      <c r="U6605" s="33">
        <v>13.24</v>
      </c>
      <c r="V6605" s="116">
        <v>12.19</v>
      </c>
    </row>
    <row r="6606" spans="1:22" x14ac:dyDescent="0.25">
      <c r="A6606" s="26" t="s">
        <v>7445</v>
      </c>
      <c r="B6606" s="42">
        <v>1.7</v>
      </c>
      <c r="C6606" s="33">
        <v>11.4</v>
      </c>
      <c r="D6606" s="42">
        <v>7.1</v>
      </c>
      <c r="E6606" s="33">
        <v>0.3</v>
      </c>
      <c r="F6606" s="42">
        <v>1.6</v>
      </c>
      <c r="G6606" s="33">
        <v>3.5</v>
      </c>
      <c r="H6606" s="42">
        <v>0.3</v>
      </c>
      <c r="I6606" s="33">
        <v>4.4000000000000004</v>
      </c>
      <c r="J6606" s="42">
        <v>2.7</v>
      </c>
      <c r="K6606" s="33">
        <v>0.3</v>
      </c>
      <c r="L6606" s="42">
        <v>1</v>
      </c>
      <c r="M6606" s="33">
        <v>0.3</v>
      </c>
      <c r="N6606" s="42">
        <v>0.1</v>
      </c>
      <c r="O6606" s="33">
        <v>0.2</v>
      </c>
      <c r="P6606" s="42">
        <v>165.18</v>
      </c>
      <c r="Q6606" s="33">
        <v>118.2</v>
      </c>
      <c r="R6606" s="42">
        <v>134.75</v>
      </c>
      <c r="S6606" s="33">
        <v>268.26</v>
      </c>
      <c r="T6606" s="42">
        <v>14.53</v>
      </c>
      <c r="U6606" s="33">
        <v>15.12</v>
      </c>
      <c r="V6606" s="116">
        <v>13.76</v>
      </c>
    </row>
    <row r="6607" spans="1:22" x14ac:dyDescent="0.25">
      <c r="A6607" s="26" t="s">
        <v>7446</v>
      </c>
      <c r="B6607" s="42">
        <v>1.2</v>
      </c>
      <c r="C6607" s="33">
        <v>5.5</v>
      </c>
      <c r="D6607" s="42">
        <v>4.7</v>
      </c>
      <c r="E6607" s="33">
        <v>0</v>
      </c>
      <c r="F6607" s="42">
        <v>1.7</v>
      </c>
      <c r="G6607" s="33">
        <v>2.6</v>
      </c>
      <c r="H6607" s="42">
        <v>0.3</v>
      </c>
      <c r="I6607" s="33">
        <v>3.3</v>
      </c>
      <c r="J6607" s="42">
        <v>2.1</v>
      </c>
      <c r="K6607" s="33">
        <v>0.3</v>
      </c>
      <c r="L6607" s="42">
        <v>0.5</v>
      </c>
      <c r="M6607" s="33">
        <v>0.1</v>
      </c>
      <c r="N6607" s="42">
        <v>0.2</v>
      </c>
      <c r="O6607" s="33">
        <v>0.1</v>
      </c>
      <c r="P6607" s="42">
        <v>198.64</v>
      </c>
      <c r="Q6607" s="33">
        <v>135.05000000000001</v>
      </c>
      <c r="R6607" s="42">
        <v>159.21</v>
      </c>
      <c r="S6607" s="33">
        <v>266.81</v>
      </c>
      <c r="T6607" s="42">
        <v>9.66</v>
      </c>
      <c r="U6607" s="33">
        <v>10.61</v>
      </c>
      <c r="V6607" s="116">
        <v>9.49</v>
      </c>
    </row>
    <row r="6608" spans="1:22" x14ac:dyDescent="0.25">
      <c r="A6608" s="26" t="s">
        <v>7447</v>
      </c>
      <c r="B6608" s="42">
        <v>0.7</v>
      </c>
      <c r="C6608" s="33">
        <v>5.8</v>
      </c>
      <c r="D6608" s="42">
        <v>5</v>
      </c>
      <c r="E6608" s="33">
        <v>0.2</v>
      </c>
      <c r="F6608" s="42">
        <v>0.7</v>
      </c>
      <c r="G6608" s="33">
        <v>2.2999999999999998</v>
      </c>
      <c r="H6608" s="42">
        <v>0.1</v>
      </c>
      <c r="I6608" s="33">
        <v>2.5</v>
      </c>
      <c r="J6608" s="42">
        <v>1.7</v>
      </c>
      <c r="K6608" s="33">
        <v>0.2</v>
      </c>
      <c r="L6608" s="42">
        <v>1</v>
      </c>
      <c r="M6608" s="33">
        <v>0.1</v>
      </c>
      <c r="N6608" s="42">
        <v>0.1</v>
      </c>
      <c r="O6608" s="33">
        <v>0.1</v>
      </c>
      <c r="P6608" s="42">
        <v>254.8</v>
      </c>
      <c r="Q6608" s="33">
        <v>173.25</v>
      </c>
      <c r="R6608" s="42">
        <v>196.75</v>
      </c>
      <c r="S6608" s="33">
        <v>265.7</v>
      </c>
      <c r="T6608" s="42">
        <v>8.8000000000000007</v>
      </c>
      <c r="U6608" s="33">
        <v>9.18</v>
      </c>
      <c r="V6608" s="116">
        <v>8.35</v>
      </c>
    </row>
    <row r="6609" spans="1:22" x14ac:dyDescent="0.25">
      <c r="A6609" s="26" t="s">
        <v>7448</v>
      </c>
      <c r="B6609" s="42">
        <v>0.7</v>
      </c>
      <c r="C6609" s="33">
        <v>4.8</v>
      </c>
      <c r="D6609" s="42">
        <v>4.9000000000000004</v>
      </c>
      <c r="E6609" s="33">
        <v>0.2</v>
      </c>
      <c r="F6609" s="42">
        <v>2.1</v>
      </c>
      <c r="G6609" s="33">
        <v>2.6</v>
      </c>
      <c r="H6609" s="42">
        <v>0.2</v>
      </c>
      <c r="I6609" s="33">
        <v>3.6</v>
      </c>
      <c r="J6609" s="42">
        <v>1.9</v>
      </c>
      <c r="K6609" s="33">
        <v>0.3</v>
      </c>
      <c r="L6609" s="42">
        <v>0.5</v>
      </c>
      <c r="M6609" s="33">
        <v>0.2</v>
      </c>
      <c r="N6609" s="42">
        <v>0.1</v>
      </c>
      <c r="O6609" s="33">
        <v>0.2</v>
      </c>
      <c r="P6609" s="42">
        <v>212.02</v>
      </c>
      <c r="Q6609" s="33">
        <v>135.72999999999999</v>
      </c>
      <c r="R6609" s="42">
        <v>175.28</v>
      </c>
      <c r="S6609" s="33">
        <v>265.36</v>
      </c>
      <c r="T6609" s="42">
        <v>8.02</v>
      </c>
      <c r="U6609" s="33">
        <v>8.69</v>
      </c>
      <c r="V6609" s="116">
        <v>7.71</v>
      </c>
    </row>
    <row r="6610" spans="1:22" x14ac:dyDescent="0.25">
      <c r="A6610" s="26" t="s">
        <v>7449</v>
      </c>
      <c r="B6610" s="42">
        <v>1.3</v>
      </c>
      <c r="C6610" s="33">
        <v>7.4</v>
      </c>
      <c r="D6610" s="42">
        <v>4.5</v>
      </c>
      <c r="E6610" s="33">
        <v>0.2</v>
      </c>
      <c r="F6610" s="42">
        <v>2.5</v>
      </c>
      <c r="G6610" s="33">
        <v>3.2</v>
      </c>
      <c r="H6610" s="42">
        <v>0.4</v>
      </c>
      <c r="I6610" s="33">
        <v>4</v>
      </c>
      <c r="J6610" s="42">
        <v>2.2999999999999998</v>
      </c>
      <c r="K6610" s="33">
        <v>0.3</v>
      </c>
      <c r="L6610" s="42">
        <v>0.5</v>
      </c>
      <c r="M6610" s="33">
        <v>0.3</v>
      </c>
      <c r="N6610" s="42">
        <v>0.1</v>
      </c>
      <c r="O6610" s="33">
        <v>0.2</v>
      </c>
      <c r="P6610" s="42">
        <v>179.12</v>
      </c>
      <c r="Q6610" s="33">
        <v>128.09</v>
      </c>
      <c r="R6610" s="42">
        <v>156.69999999999999</v>
      </c>
      <c r="S6610" s="33">
        <v>265.39</v>
      </c>
      <c r="T6610" s="42">
        <v>10.039999999999999</v>
      </c>
      <c r="U6610" s="33">
        <v>11.1</v>
      </c>
      <c r="V6610" s="116">
        <v>10.26</v>
      </c>
    </row>
    <row r="6611" spans="1:22" x14ac:dyDescent="0.25">
      <c r="A6611" s="26" t="s">
        <v>7450</v>
      </c>
      <c r="B6611" s="42">
        <v>1.4</v>
      </c>
      <c r="C6611" s="33">
        <v>8.9</v>
      </c>
      <c r="D6611" s="42">
        <v>5.8</v>
      </c>
      <c r="E6611" s="33">
        <v>0.1</v>
      </c>
      <c r="F6611" s="42">
        <v>1</v>
      </c>
      <c r="G6611" s="33">
        <v>3.1</v>
      </c>
      <c r="H6611" s="42">
        <v>0.1</v>
      </c>
      <c r="I6611" s="33">
        <v>3.3</v>
      </c>
      <c r="J6611" s="42">
        <v>2.5</v>
      </c>
      <c r="K6611" s="33">
        <v>0.3</v>
      </c>
      <c r="L6611" s="42">
        <v>0.9</v>
      </c>
      <c r="M6611" s="33">
        <v>0.3</v>
      </c>
      <c r="N6611" s="42">
        <v>0.1</v>
      </c>
      <c r="O6611" s="33">
        <v>0.1</v>
      </c>
      <c r="P6611" s="42">
        <v>207.78</v>
      </c>
      <c r="Q6611" s="33">
        <v>138.38999999999999</v>
      </c>
      <c r="R6611" s="42">
        <v>164.15</v>
      </c>
      <c r="S6611" s="33">
        <v>264.63</v>
      </c>
      <c r="T6611" s="42">
        <v>11.84</v>
      </c>
      <c r="U6611" s="33">
        <v>12.71</v>
      </c>
      <c r="V6611" s="116">
        <v>11.66</v>
      </c>
    </row>
    <row r="6612" spans="1:22" x14ac:dyDescent="0.25">
      <c r="A6612" s="26" t="s">
        <v>7451</v>
      </c>
      <c r="B6612" s="42">
        <v>1.2</v>
      </c>
      <c r="C6612" s="33">
        <v>10.8</v>
      </c>
      <c r="D6612" s="42">
        <v>6.8</v>
      </c>
      <c r="E6612" s="33">
        <v>0.2</v>
      </c>
      <c r="F6612" s="42">
        <v>1.1000000000000001</v>
      </c>
      <c r="G6612" s="33">
        <v>3.7</v>
      </c>
      <c r="H6612" s="42">
        <v>0.3</v>
      </c>
      <c r="I6612" s="33">
        <v>4.5999999999999996</v>
      </c>
      <c r="J6612" s="42">
        <v>2.4</v>
      </c>
      <c r="K6612" s="33">
        <v>0.4</v>
      </c>
      <c r="L6612" s="42">
        <v>1.2</v>
      </c>
      <c r="M6612" s="33">
        <v>0.3</v>
      </c>
      <c r="N6612" s="42">
        <v>0.1</v>
      </c>
      <c r="O6612" s="33">
        <v>0.2</v>
      </c>
      <c r="P6612" s="42">
        <v>180.4</v>
      </c>
      <c r="Q6612" s="33">
        <v>116.96</v>
      </c>
      <c r="R6612" s="42">
        <v>144.75</v>
      </c>
      <c r="S6612" s="33">
        <v>265.47000000000003</v>
      </c>
      <c r="T6612" s="42">
        <v>13.58</v>
      </c>
      <c r="U6612" s="33">
        <v>15.06</v>
      </c>
      <c r="V6612" s="116">
        <v>14.41</v>
      </c>
    </row>
    <row r="6613" spans="1:22" x14ac:dyDescent="0.25">
      <c r="A6613" s="26" t="s">
        <v>7452</v>
      </c>
      <c r="B6613" s="42">
        <v>1.3</v>
      </c>
      <c r="C6613" s="33">
        <v>11.5</v>
      </c>
      <c r="D6613" s="42">
        <v>7.4</v>
      </c>
      <c r="E6613" s="33">
        <v>0.3</v>
      </c>
      <c r="F6613" s="42">
        <v>2</v>
      </c>
      <c r="G6613" s="33">
        <v>3.4</v>
      </c>
      <c r="H6613" s="42">
        <v>0.3</v>
      </c>
      <c r="I6613" s="33">
        <v>5.5</v>
      </c>
      <c r="J6613" s="42">
        <v>3</v>
      </c>
      <c r="K6613" s="33">
        <v>0.3</v>
      </c>
      <c r="L6613" s="42">
        <v>1</v>
      </c>
      <c r="M6613" s="33">
        <v>0.4</v>
      </c>
      <c r="N6613" s="42">
        <v>0.1</v>
      </c>
      <c r="O6613" s="33">
        <v>0.1</v>
      </c>
      <c r="P6613" s="42">
        <v>171.54</v>
      </c>
      <c r="Q6613" s="33">
        <v>110.52</v>
      </c>
      <c r="R6613" s="42">
        <v>137.72</v>
      </c>
      <c r="S6613" s="33">
        <v>265.66000000000003</v>
      </c>
      <c r="T6613" s="42">
        <v>13.78</v>
      </c>
      <c r="U6613" s="33">
        <v>15.69</v>
      </c>
      <c r="V6613" s="116">
        <v>14.37</v>
      </c>
    </row>
    <row r="6614" spans="1:22" x14ac:dyDescent="0.25">
      <c r="A6614" s="26" t="s">
        <v>7453</v>
      </c>
      <c r="B6614" s="42">
        <v>0.2</v>
      </c>
      <c r="C6614" s="33">
        <v>6</v>
      </c>
      <c r="D6614" s="42">
        <v>5.7</v>
      </c>
      <c r="E6614" s="33">
        <v>0.1</v>
      </c>
      <c r="F6614" s="42">
        <v>1.2</v>
      </c>
      <c r="G6614" s="33">
        <v>2.4</v>
      </c>
      <c r="H6614" s="42">
        <v>0.1</v>
      </c>
      <c r="I6614" s="33">
        <v>2.9</v>
      </c>
      <c r="J6614" s="42">
        <v>2.2000000000000002</v>
      </c>
      <c r="K6614" s="33">
        <v>0.3</v>
      </c>
      <c r="L6614" s="42">
        <v>1.1000000000000001</v>
      </c>
      <c r="M6614" s="33">
        <v>0.3</v>
      </c>
      <c r="N6614" s="42">
        <v>0</v>
      </c>
      <c r="O6614" s="33">
        <v>0.2</v>
      </c>
      <c r="P6614" s="42">
        <v>259.77999999999997</v>
      </c>
      <c r="Q6614" s="33">
        <v>166.93</v>
      </c>
      <c r="R6614" s="42">
        <v>206.84</v>
      </c>
      <c r="S6614" s="33">
        <v>264.86</v>
      </c>
      <c r="T6614" s="42">
        <v>9.0399999999999991</v>
      </c>
      <c r="U6614" s="33">
        <v>9.36</v>
      </c>
      <c r="V6614" s="116">
        <v>9.11</v>
      </c>
    </row>
    <row r="6615" spans="1:22" x14ac:dyDescent="0.25">
      <c r="A6615" s="26" t="s">
        <v>7454</v>
      </c>
      <c r="B6615" s="42">
        <v>0.9</v>
      </c>
      <c r="C6615" s="33">
        <v>4.5999999999999996</v>
      </c>
      <c r="D6615" s="42">
        <v>5.3</v>
      </c>
      <c r="E6615" s="33">
        <v>0.2</v>
      </c>
      <c r="F6615" s="42">
        <v>1.8</v>
      </c>
      <c r="G6615" s="33">
        <v>2.5</v>
      </c>
      <c r="H6615" s="42">
        <v>0.3</v>
      </c>
      <c r="I6615" s="33">
        <v>3.5</v>
      </c>
      <c r="J6615" s="42">
        <v>2.4</v>
      </c>
      <c r="K6615" s="33">
        <v>0.4</v>
      </c>
      <c r="L6615" s="42">
        <v>0.7</v>
      </c>
      <c r="M6615" s="33">
        <v>0.4</v>
      </c>
      <c r="N6615" s="42">
        <v>0.1</v>
      </c>
      <c r="O6615" s="33">
        <v>0</v>
      </c>
      <c r="P6615" s="42">
        <v>230.38</v>
      </c>
      <c r="Q6615" s="33">
        <v>134.4</v>
      </c>
      <c r="R6615" s="42">
        <v>183.04</v>
      </c>
      <c r="S6615" s="33">
        <v>264.85000000000002</v>
      </c>
      <c r="T6615" s="42">
        <v>7.8</v>
      </c>
      <c r="U6615" s="33">
        <v>9.0399999999999991</v>
      </c>
      <c r="V6615" s="116">
        <v>8.3800000000000008</v>
      </c>
    </row>
    <row r="6616" spans="1:22" x14ac:dyDescent="0.25">
      <c r="A6616" s="26" t="s">
        <v>7455</v>
      </c>
      <c r="B6616" s="42">
        <v>1</v>
      </c>
      <c r="C6616" s="33">
        <v>10.1</v>
      </c>
      <c r="D6616" s="42">
        <v>6</v>
      </c>
      <c r="E6616" s="33">
        <v>0.2</v>
      </c>
      <c r="F6616" s="42">
        <v>2</v>
      </c>
      <c r="G6616" s="33">
        <v>2.6</v>
      </c>
      <c r="H6616" s="42">
        <v>0.3</v>
      </c>
      <c r="I6616" s="33">
        <v>4.5</v>
      </c>
      <c r="J6616" s="42">
        <v>3.4</v>
      </c>
      <c r="K6616" s="33">
        <v>0.4</v>
      </c>
      <c r="L6616" s="42">
        <v>1</v>
      </c>
      <c r="M6616" s="33">
        <v>0.5</v>
      </c>
      <c r="N6616" s="42">
        <v>0.1</v>
      </c>
      <c r="O6616" s="33">
        <v>0</v>
      </c>
      <c r="P6616" s="42">
        <v>187.38</v>
      </c>
      <c r="Q6616" s="33">
        <v>120.39</v>
      </c>
      <c r="R6616" s="42">
        <v>150.13999999999999</v>
      </c>
      <c r="S6616" s="33">
        <v>266.14999999999998</v>
      </c>
      <c r="T6616" s="42">
        <v>11.86</v>
      </c>
      <c r="U6616" s="33">
        <v>13.37</v>
      </c>
      <c r="V6616" s="116">
        <v>11.86</v>
      </c>
    </row>
    <row r="6617" spans="1:22" x14ac:dyDescent="0.25">
      <c r="A6617" s="26" t="s">
        <v>7456</v>
      </c>
      <c r="B6617" s="42">
        <v>1.4</v>
      </c>
      <c r="C6617" s="33">
        <v>9.4</v>
      </c>
      <c r="D6617" s="42">
        <v>6</v>
      </c>
      <c r="E6617" s="33">
        <v>0.3</v>
      </c>
      <c r="F6617" s="42">
        <v>2.4</v>
      </c>
      <c r="G6617" s="33">
        <v>2.7</v>
      </c>
      <c r="H6617" s="42">
        <v>0.1</v>
      </c>
      <c r="I6617" s="33">
        <v>4.0999999999999996</v>
      </c>
      <c r="J6617" s="42">
        <v>3.1</v>
      </c>
      <c r="K6617" s="33">
        <v>0.5</v>
      </c>
      <c r="L6617" s="42">
        <v>1</v>
      </c>
      <c r="M6617" s="33">
        <v>0.5</v>
      </c>
      <c r="N6617" s="42">
        <v>0.2</v>
      </c>
      <c r="O6617" s="33">
        <v>0.1</v>
      </c>
      <c r="P6617" s="42">
        <v>178.66</v>
      </c>
      <c r="Q6617" s="33">
        <v>113.52</v>
      </c>
      <c r="R6617" s="42">
        <v>142.83000000000001</v>
      </c>
      <c r="S6617" s="33">
        <v>264.97000000000003</v>
      </c>
      <c r="T6617" s="42">
        <v>12.42</v>
      </c>
      <c r="U6617" s="33">
        <v>12.98</v>
      </c>
      <c r="V6617" s="116">
        <v>11.6</v>
      </c>
    </row>
    <row r="6618" spans="1:22" x14ac:dyDescent="0.25">
      <c r="A6618" s="26" t="s">
        <v>7457</v>
      </c>
      <c r="B6618" s="42">
        <v>1</v>
      </c>
      <c r="C6618" s="33">
        <v>9.3000000000000007</v>
      </c>
      <c r="D6618" s="42">
        <v>6.5</v>
      </c>
      <c r="E6618" s="33">
        <v>0.2</v>
      </c>
      <c r="F6618" s="42">
        <v>2.9</v>
      </c>
      <c r="G6618" s="33">
        <v>3</v>
      </c>
      <c r="H6618" s="42">
        <v>0.3</v>
      </c>
      <c r="I6618" s="33">
        <v>3.4</v>
      </c>
      <c r="J6618" s="42">
        <v>2.7</v>
      </c>
      <c r="K6618" s="33">
        <v>0.3</v>
      </c>
      <c r="L6618" s="42">
        <v>1</v>
      </c>
      <c r="M6618" s="33">
        <v>0.5</v>
      </c>
      <c r="N6618" s="42">
        <v>0.1</v>
      </c>
      <c r="O6618" s="33">
        <v>0.2</v>
      </c>
      <c r="P6618" s="42">
        <v>189.22</v>
      </c>
      <c r="Q6618" s="33">
        <v>123.75</v>
      </c>
      <c r="R6618" s="42">
        <v>153.47999999999999</v>
      </c>
      <c r="S6618" s="33">
        <v>264.7</v>
      </c>
      <c r="T6618" s="42">
        <v>11.82</v>
      </c>
      <c r="U6618" s="33">
        <v>13.19</v>
      </c>
      <c r="V6618" s="116">
        <v>11.8</v>
      </c>
    </row>
    <row r="6619" spans="1:22" x14ac:dyDescent="0.25">
      <c r="A6619" s="26" t="s">
        <v>7458</v>
      </c>
      <c r="B6619" s="42">
        <v>0.3</v>
      </c>
      <c r="C6619" s="33">
        <v>5.2</v>
      </c>
      <c r="D6619" s="42">
        <v>5.5</v>
      </c>
      <c r="E6619" s="33">
        <v>0.1</v>
      </c>
      <c r="F6619" s="42">
        <v>2.1</v>
      </c>
      <c r="G6619" s="33">
        <v>2.2999999999999998</v>
      </c>
      <c r="H6619" s="42">
        <v>0.1</v>
      </c>
      <c r="I6619" s="33">
        <v>2.5</v>
      </c>
      <c r="J6619" s="42">
        <v>2.6</v>
      </c>
      <c r="K6619" s="33">
        <v>0.2</v>
      </c>
      <c r="L6619" s="42">
        <v>0.8</v>
      </c>
      <c r="M6619" s="33">
        <v>0.3</v>
      </c>
      <c r="N6619" s="42">
        <v>0.1</v>
      </c>
      <c r="O6619" s="33">
        <v>0.1</v>
      </c>
      <c r="P6619" s="42">
        <v>267.55</v>
      </c>
      <c r="Q6619" s="33">
        <v>178.74</v>
      </c>
      <c r="R6619" s="42">
        <v>209.24</v>
      </c>
      <c r="S6619" s="33">
        <v>262.79000000000002</v>
      </c>
      <c r="T6619" s="42">
        <v>7.92</v>
      </c>
      <c r="U6619" s="33">
        <v>8.83</v>
      </c>
      <c r="V6619" s="116">
        <v>8.18</v>
      </c>
    </row>
    <row r="6620" spans="1:22" x14ac:dyDescent="0.25">
      <c r="A6620" s="26" t="s">
        <v>7459</v>
      </c>
      <c r="B6620" s="42">
        <v>0.5</v>
      </c>
      <c r="C6620" s="33">
        <v>6.1</v>
      </c>
      <c r="D6620" s="42">
        <v>5.5</v>
      </c>
      <c r="E6620" s="33">
        <v>0.2</v>
      </c>
      <c r="F6620" s="42">
        <v>1.5</v>
      </c>
      <c r="G6620" s="33">
        <v>2.1</v>
      </c>
      <c r="H6620" s="42">
        <v>0.2</v>
      </c>
      <c r="I6620" s="33">
        <v>2.4</v>
      </c>
      <c r="J6620" s="42">
        <v>2.2000000000000002</v>
      </c>
      <c r="K6620" s="33">
        <v>0.2</v>
      </c>
      <c r="L6620" s="42">
        <v>0.9</v>
      </c>
      <c r="M6620" s="33">
        <v>0.3</v>
      </c>
      <c r="N6620" s="42">
        <v>0.1</v>
      </c>
      <c r="O6620" s="33">
        <v>0.2</v>
      </c>
      <c r="P6620" s="42">
        <v>268.58999999999997</v>
      </c>
      <c r="Q6620" s="33">
        <v>174.8</v>
      </c>
      <c r="R6620" s="42">
        <v>215.54</v>
      </c>
      <c r="S6620" s="33">
        <v>264.16000000000003</v>
      </c>
      <c r="T6620" s="42">
        <v>8.3800000000000008</v>
      </c>
      <c r="U6620" s="33">
        <v>9.3800000000000008</v>
      </c>
      <c r="V6620" s="116">
        <v>8.9</v>
      </c>
    </row>
    <row r="6621" spans="1:22" x14ac:dyDescent="0.25">
      <c r="A6621" s="26" t="s">
        <v>7460</v>
      </c>
      <c r="B6621" s="42">
        <v>0.4</v>
      </c>
      <c r="C6621" s="33">
        <v>7.7</v>
      </c>
      <c r="D6621" s="42">
        <v>6.2</v>
      </c>
      <c r="E6621" s="33">
        <v>0.1</v>
      </c>
      <c r="F6621" s="42">
        <v>1.9</v>
      </c>
      <c r="G6621" s="33">
        <v>2.6</v>
      </c>
      <c r="H6621" s="42">
        <v>0.1</v>
      </c>
      <c r="I6621" s="33">
        <v>2.4</v>
      </c>
      <c r="J6621" s="42">
        <v>2.4</v>
      </c>
      <c r="K6621" s="33">
        <v>0.2</v>
      </c>
      <c r="L6621" s="42">
        <v>1.1000000000000001</v>
      </c>
      <c r="M6621" s="33">
        <v>0.4</v>
      </c>
      <c r="N6621" s="42">
        <v>0.1</v>
      </c>
      <c r="O6621" s="33">
        <v>0.2</v>
      </c>
      <c r="P6621" s="42">
        <v>243.89</v>
      </c>
      <c r="Q6621" s="33">
        <v>153.47999999999999</v>
      </c>
      <c r="R6621" s="42">
        <v>190.7</v>
      </c>
      <c r="S6621" s="33">
        <v>264.57</v>
      </c>
      <c r="T6621" s="42">
        <v>9.15</v>
      </c>
      <c r="U6621" s="33">
        <v>10.37</v>
      </c>
      <c r="V6621" s="116">
        <v>9.65</v>
      </c>
    </row>
    <row r="6622" spans="1:22" x14ac:dyDescent="0.25">
      <c r="A6622" s="26" t="s">
        <v>7461</v>
      </c>
      <c r="B6622" s="42">
        <v>0.9</v>
      </c>
      <c r="C6622" s="33">
        <v>7.2</v>
      </c>
      <c r="D6622" s="42">
        <v>5.6</v>
      </c>
      <c r="E6622" s="33">
        <v>0.1</v>
      </c>
      <c r="F6622" s="42">
        <v>2.2000000000000002</v>
      </c>
      <c r="G6622" s="33">
        <v>2.7</v>
      </c>
      <c r="H6622" s="42">
        <v>0.3</v>
      </c>
      <c r="I6622" s="33">
        <v>3.1</v>
      </c>
      <c r="J6622" s="42">
        <v>2.5</v>
      </c>
      <c r="K6622" s="33">
        <v>0.3</v>
      </c>
      <c r="L6622" s="42">
        <v>0.8</v>
      </c>
      <c r="M6622" s="33">
        <v>0.4</v>
      </c>
      <c r="N6622" s="42">
        <v>0.1</v>
      </c>
      <c r="O6622" s="33">
        <v>0.2</v>
      </c>
      <c r="P6622" s="42">
        <v>233.38</v>
      </c>
      <c r="Q6622" s="33">
        <v>142</v>
      </c>
      <c r="R6622" s="42">
        <v>176.88</v>
      </c>
      <c r="S6622" s="33">
        <v>265.49</v>
      </c>
      <c r="T6622" s="42">
        <v>10.31</v>
      </c>
      <c r="U6622" s="33">
        <v>11.74</v>
      </c>
      <c r="V6622" s="116">
        <v>10.73</v>
      </c>
    </row>
    <row r="6623" spans="1:22" x14ac:dyDescent="0.25">
      <c r="A6623" s="26" t="s">
        <v>7462</v>
      </c>
      <c r="B6623" s="42">
        <v>1.1000000000000001</v>
      </c>
      <c r="C6623" s="33">
        <v>10.4</v>
      </c>
      <c r="D6623" s="42">
        <v>7.1</v>
      </c>
      <c r="E6623" s="33">
        <v>0.1</v>
      </c>
      <c r="F6623" s="42">
        <v>1.8</v>
      </c>
      <c r="G6623" s="33">
        <v>3.3</v>
      </c>
      <c r="H6623" s="42">
        <v>0.3</v>
      </c>
      <c r="I6623" s="33">
        <v>3.5</v>
      </c>
      <c r="J6623" s="42">
        <v>2.7</v>
      </c>
      <c r="K6623" s="33">
        <v>0.3</v>
      </c>
      <c r="L6623" s="42">
        <v>1.2</v>
      </c>
      <c r="M6623" s="33">
        <v>0.4</v>
      </c>
      <c r="N6623" s="42">
        <v>0.1</v>
      </c>
      <c r="O6623" s="33">
        <v>0.2</v>
      </c>
      <c r="P6623" s="42">
        <v>184.99</v>
      </c>
      <c r="Q6623" s="33">
        <v>119.56</v>
      </c>
      <c r="R6623" s="42">
        <v>146.16</v>
      </c>
      <c r="S6623" s="33">
        <v>266.24</v>
      </c>
      <c r="T6623" s="42">
        <v>13.06</v>
      </c>
      <c r="U6623" s="33">
        <v>14.84</v>
      </c>
      <c r="V6623" s="116">
        <v>14.02</v>
      </c>
    </row>
    <row r="6624" spans="1:22" x14ac:dyDescent="0.25">
      <c r="A6624" s="26" t="s">
        <v>7463</v>
      </c>
      <c r="B6624" s="42">
        <v>0.5</v>
      </c>
      <c r="C6624" s="33">
        <v>4.3</v>
      </c>
      <c r="D6624" s="42">
        <v>5.6</v>
      </c>
      <c r="E6624" s="33">
        <v>0</v>
      </c>
      <c r="F6624" s="42">
        <v>2.1</v>
      </c>
      <c r="G6624" s="33">
        <v>2</v>
      </c>
      <c r="H6624" s="42">
        <v>0.2</v>
      </c>
      <c r="I6624" s="33">
        <v>2.1</v>
      </c>
      <c r="J6624" s="42">
        <v>1.7</v>
      </c>
      <c r="K6624" s="33">
        <v>0.2</v>
      </c>
      <c r="L6624" s="42">
        <v>0.7</v>
      </c>
      <c r="M6624" s="33">
        <v>0.3</v>
      </c>
      <c r="N6624" s="42">
        <v>0.1</v>
      </c>
      <c r="O6624" s="33">
        <v>0.2</v>
      </c>
      <c r="P6624" s="42">
        <v>280.98</v>
      </c>
      <c r="Q6624" s="33">
        <v>194.7</v>
      </c>
      <c r="R6624" s="42">
        <v>225.42</v>
      </c>
      <c r="S6624" s="33">
        <v>263.98</v>
      </c>
      <c r="T6624" s="42">
        <v>7.15</v>
      </c>
      <c r="U6624" s="33">
        <v>7.75</v>
      </c>
      <c r="V6624" s="116">
        <v>7.73</v>
      </c>
    </row>
    <row r="6625" spans="1:22" x14ac:dyDescent="0.25">
      <c r="A6625" s="26" t="s">
        <v>7464</v>
      </c>
      <c r="B6625" s="42">
        <v>0.3</v>
      </c>
      <c r="C6625" s="33">
        <v>4.5999999999999996</v>
      </c>
      <c r="D6625" s="42">
        <v>4.9000000000000004</v>
      </c>
      <c r="E6625" s="33">
        <v>0.1</v>
      </c>
      <c r="F6625" s="42">
        <v>1.8</v>
      </c>
      <c r="G6625" s="33">
        <v>2.2000000000000002</v>
      </c>
      <c r="H6625" s="42">
        <v>0.2</v>
      </c>
      <c r="I6625" s="33">
        <v>2.2000000000000002</v>
      </c>
      <c r="J6625" s="42">
        <v>2.2000000000000002</v>
      </c>
      <c r="K6625" s="33">
        <v>0.2</v>
      </c>
      <c r="L6625" s="42">
        <v>0.7</v>
      </c>
      <c r="M6625" s="33">
        <v>0.2</v>
      </c>
      <c r="N6625" s="42">
        <v>0</v>
      </c>
      <c r="O6625" s="33">
        <v>0.1</v>
      </c>
      <c r="P6625" s="42">
        <v>275.45999999999998</v>
      </c>
      <c r="Q6625" s="33">
        <v>176.2</v>
      </c>
      <c r="R6625" s="42">
        <v>209.24</v>
      </c>
      <c r="S6625" s="33">
        <v>263.39999999999998</v>
      </c>
      <c r="T6625" s="42">
        <v>7.33</v>
      </c>
      <c r="U6625" s="33">
        <v>8.0299999999999994</v>
      </c>
      <c r="V6625" s="116">
        <v>7.86</v>
      </c>
    </row>
    <row r="6626" spans="1:22" x14ac:dyDescent="0.25">
      <c r="A6626" s="26" t="s">
        <v>7465</v>
      </c>
      <c r="B6626" s="42">
        <v>0.9</v>
      </c>
      <c r="C6626" s="33">
        <v>6.6</v>
      </c>
      <c r="D6626" s="42">
        <v>5.9</v>
      </c>
      <c r="E6626" s="33">
        <v>0.2</v>
      </c>
      <c r="F6626" s="42">
        <v>1.9</v>
      </c>
      <c r="G6626" s="33">
        <v>2.5</v>
      </c>
      <c r="H6626" s="42">
        <v>0.1</v>
      </c>
      <c r="I6626" s="33">
        <v>2.8</v>
      </c>
      <c r="J6626" s="42">
        <v>2.5</v>
      </c>
      <c r="K6626" s="33">
        <v>0.3</v>
      </c>
      <c r="L6626" s="42">
        <v>1</v>
      </c>
      <c r="M6626" s="33">
        <v>0.3</v>
      </c>
      <c r="N6626" s="42">
        <v>0.1</v>
      </c>
      <c r="O6626" s="33">
        <v>0.2</v>
      </c>
      <c r="P6626" s="42">
        <v>245.78</v>
      </c>
      <c r="Q6626" s="33">
        <v>155.46</v>
      </c>
      <c r="R6626" s="42">
        <v>191.76</v>
      </c>
      <c r="S6626" s="33">
        <v>263.51</v>
      </c>
      <c r="T6626" s="42">
        <v>9.1999999999999993</v>
      </c>
      <c r="U6626" s="33">
        <v>10.02</v>
      </c>
      <c r="V6626" s="116">
        <v>9.52</v>
      </c>
    </row>
    <row r="6627" spans="1:22" x14ac:dyDescent="0.25">
      <c r="A6627" s="26" t="s">
        <v>7466</v>
      </c>
      <c r="B6627" s="42">
        <v>2</v>
      </c>
      <c r="C6627" s="33">
        <v>11.5</v>
      </c>
      <c r="D6627" s="42">
        <v>7.6</v>
      </c>
      <c r="E6627" s="33">
        <v>0.2</v>
      </c>
      <c r="F6627" s="42">
        <v>2.7</v>
      </c>
      <c r="G6627" s="33">
        <v>3.5</v>
      </c>
      <c r="H6627" s="42">
        <v>0.3</v>
      </c>
      <c r="I6627" s="33">
        <v>3.3</v>
      </c>
      <c r="J6627" s="42">
        <v>2.4</v>
      </c>
      <c r="K6627" s="33">
        <v>0.3</v>
      </c>
      <c r="L6627" s="42">
        <v>1.5</v>
      </c>
      <c r="M6627" s="33">
        <v>0.4</v>
      </c>
      <c r="N6627" s="42">
        <v>0.1</v>
      </c>
      <c r="O6627" s="33">
        <v>0.4</v>
      </c>
      <c r="P6627" s="42">
        <v>186.05</v>
      </c>
      <c r="Q6627" s="33">
        <v>130.13999999999999</v>
      </c>
      <c r="R6627" s="42">
        <v>151.12</v>
      </c>
      <c r="S6627" s="33">
        <v>264.85000000000002</v>
      </c>
      <c r="T6627" s="42">
        <v>14.36</v>
      </c>
      <c r="U6627" s="33">
        <v>15.8</v>
      </c>
      <c r="V6627" s="116">
        <v>15.43</v>
      </c>
    </row>
    <row r="6628" spans="1:22" x14ac:dyDescent="0.25">
      <c r="A6628" s="26" t="s">
        <v>7467</v>
      </c>
      <c r="B6628" s="42">
        <v>0.7</v>
      </c>
      <c r="C6628" s="33">
        <v>9.8000000000000007</v>
      </c>
      <c r="D6628" s="42">
        <v>6.9</v>
      </c>
      <c r="E6628" s="33">
        <v>0.1</v>
      </c>
      <c r="F6628" s="42">
        <v>2.2000000000000002</v>
      </c>
      <c r="G6628" s="33">
        <v>3.7</v>
      </c>
      <c r="H6628" s="42">
        <v>0.3</v>
      </c>
      <c r="I6628" s="33">
        <v>3.9</v>
      </c>
      <c r="J6628" s="42">
        <v>3.1</v>
      </c>
      <c r="K6628" s="33">
        <v>0.3</v>
      </c>
      <c r="L6628" s="42">
        <v>1.1000000000000001</v>
      </c>
      <c r="M6628" s="33">
        <v>0.3</v>
      </c>
      <c r="N6628" s="42">
        <v>0.2</v>
      </c>
      <c r="O6628" s="33">
        <v>0.1</v>
      </c>
      <c r="P6628" s="42">
        <v>207.33</v>
      </c>
      <c r="Q6628" s="33">
        <v>139.5</v>
      </c>
      <c r="R6628" s="42">
        <v>162.38</v>
      </c>
      <c r="S6628" s="33">
        <v>264.57</v>
      </c>
      <c r="T6628" s="42">
        <v>12</v>
      </c>
      <c r="U6628" s="33">
        <v>13.52</v>
      </c>
      <c r="V6628" s="116">
        <v>12.55</v>
      </c>
    </row>
    <row r="6629" spans="1:22" x14ac:dyDescent="0.25">
      <c r="A6629" s="26" t="s">
        <v>7468</v>
      </c>
      <c r="B6629" s="42">
        <v>0.4</v>
      </c>
      <c r="C6629" s="33">
        <v>5.2</v>
      </c>
      <c r="D6629" s="42">
        <v>5.0999999999999996</v>
      </c>
      <c r="E6629" s="33">
        <v>0</v>
      </c>
      <c r="F6629" s="42">
        <v>2.1</v>
      </c>
      <c r="G6629" s="33">
        <v>2</v>
      </c>
      <c r="H6629" s="42">
        <v>0.2</v>
      </c>
      <c r="I6629" s="33">
        <v>2.4</v>
      </c>
      <c r="J6629" s="42">
        <v>1.9</v>
      </c>
      <c r="K6629" s="33">
        <v>0.4</v>
      </c>
      <c r="L6629" s="42">
        <v>0.9</v>
      </c>
      <c r="M6629" s="33">
        <v>0.2</v>
      </c>
      <c r="N6629" s="42">
        <v>0.1</v>
      </c>
      <c r="O6629" s="33">
        <v>0.2</v>
      </c>
      <c r="P6629" s="42">
        <v>285.89</v>
      </c>
      <c r="Q6629" s="33">
        <v>190.75</v>
      </c>
      <c r="R6629" s="42">
        <v>227.48</v>
      </c>
      <c r="S6629" s="33">
        <v>262.47000000000003</v>
      </c>
      <c r="T6629" s="42">
        <v>7.62</v>
      </c>
      <c r="U6629" s="33">
        <v>8.3800000000000008</v>
      </c>
      <c r="V6629" s="116">
        <v>8.3000000000000007</v>
      </c>
    </row>
    <row r="6630" spans="1:22" x14ac:dyDescent="0.25">
      <c r="A6630" s="26" t="s">
        <v>7469</v>
      </c>
      <c r="B6630" s="42">
        <v>0.6</v>
      </c>
      <c r="C6630" s="33">
        <v>5.2</v>
      </c>
      <c r="D6630" s="42">
        <v>5.3</v>
      </c>
      <c r="E6630" s="33">
        <v>0.1</v>
      </c>
      <c r="F6630" s="42">
        <v>1.7</v>
      </c>
      <c r="G6630" s="33">
        <v>2</v>
      </c>
      <c r="H6630" s="42">
        <v>0.2</v>
      </c>
      <c r="I6630" s="33">
        <v>2</v>
      </c>
      <c r="J6630" s="42">
        <v>2.2000000000000002</v>
      </c>
      <c r="K6630" s="33">
        <v>0.3</v>
      </c>
      <c r="L6630" s="42">
        <v>1</v>
      </c>
      <c r="M6630" s="33">
        <v>0.3</v>
      </c>
      <c r="N6630" s="42">
        <v>0</v>
      </c>
      <c r="O6630" s="33">
        <v>0.3</v>
      </c>
      <c r="P6630" s="42">
        <v>307.06</v>
      </c>
      <c r="Q6630" s="33">
        <v>204.92</v>
      </c>
      <c r="R6630" s="42">
        <v>242.04</v>
      </c>
      <c r="S6630" s="33">
        <v>262.47000000000003</v>
      </c>
      <c r="T6630" s="42">
        <v>7.66</v>
      </c>
      <c r="U6630" s="33">
        <v>8.41</v>
      </c>
      <c r="V6630" s="116">
        <v>8.1</v>
      </c>
    </row>
    <row r="6631" spans="1:22" x14ac:dyDescent="0.25">
      <c r="A6631" s="26" t="s">
        <v>7470</v>
      </c>
      <c r="B6631" s="42">
        <v>0.5</v>
      </c>
      <c r="C6631" s="33">
        <v>7.2</v>
      </c>
      <c r="D6631" s="42">
        <v>6.3</v>
      </c>
      <c r="E6631" s="33">
        <v>0.2</v>
      </c>
      <c r="F6631" s="42">
        <v>2.1</v>
      </c>
      <c r="G6631" s="33">
        <v>2.7</v>
      </c>
      <c r="H6631" s="42">
        <v>0.2</v>
      </c>
      <c r="I6631" s="33">
        <v>2.9</v>
      </c>
      <c r="J6631" s="42">
        <v>2.5</v>
      </c>
      <c r="K6631" s="33">
        <v>0.4</v>
      </c>
      <c r="L6631" s="42">
        <v>1</v>
      </c>
      <c r="M6631" s="33">
        <v>0.4</v>
      </c>
      <c r="N6631" s="42">
        <v>0.1</v>
      </c>
      <c r="O6631" s="33">
        <v>0.1</v>
      </c>
      <c r="P6631" s="42">
        <v>252.24</v>
      </c>
      <c r="Q6631" s="33">
        <v>156.22999999999999</v>
      </c>
      <c r="R6631" s="42">
        <v>192.9</v>
      </c>
      <c r="S6631" s="33">
        <v>263.29000000000002</v>
      </c>
      <c r="T6631" s="42">
        <v>9.61</v>
      </c>
      <c r="U6631" s="33">
        <v>10.86</v>
      </c>
      <c r="V6631" s="116">
        <v>10.46</v>
      </c>
    </row>
    <row r="6632" spans="1:22" x14ac:dyDescent="0.25">
      <c r="A6632" s="26" t="s">
        <v>7471</v>
      </c>
      <c r="B6632" s="42">
        <v>0.6</v>
      </c>
      <c r="C6632" s="33">
        <v>9.6</v>
      </c>
      <c r="D6632" s="42">
        <v>7.1</v>
      </c>
      <c r="E6632" s="33">
        <v>0.1</v>
      </c>
      <c r="F6632" s="42">
        <v>2.4</v>
      </c>
      <c r="G6632" s="33">
        <v>3.4</v>
      </c>
      <c r="H6632" s="42">
        <v>0.1</v>
      </c>
      <c r="I6632" s="33">
        <v>3.7</v>
      </c>
      <c r="J6632" s="42">
        <v>2.8</v>
      </c>
      <c r="K6632" s="33">
        <v>0.2</v>
      </c>
      <c r="L6632" s="42">
        <v>1.1000000000000001</v>
      </c>
      <c r="M6632" s="33">
        <v>0.3</v>
      </c>
      <c r="N6632" s="42">
        <v>0.1</v>
      </c>
      <c r="O6632" s="33">
        <v>0.4</v>
      </c>
      <c r="P6632" s="42">
        <v>205.57</v>
      </c>
      <c r="Q6632" s="33">
        <v>137.76</v>
      </c>
      <c r="R6632" s="42">
        <v>170.65</v>
      </c>
      <c r="S6632" s="33">
        <v>263.98</v>
      </c>
      <c r="T6632" s="42">
        <v>11.99</v>
      </c>
      <c r="U6632" s="33">
        <v>13.36</v>
      </c>
      <c r="V6632" s="116">
        <v>13</v>
      </c>
    </row>
    <row r="6633" spans="1:22" x14ac:dyDescent="0.25">
      <c r="A6633" s="26" t="s">
        <v>7472</v>
      </c>
      <c r="B6633" s="42">
        <v>0.9</v>
      </c>
      <c r="C6633" s="33">
        <v>11.9</v>
      </c>
      <c r="D6633" s="42">
        <v>8.1999999999999993</v>
      </c>
      <c r="E6633" s="33">
        <v>0.1</v>
      </c>
      <c r="F6633" s="42">
        <v>2.2999999999999998</v>
      </c>
      <c r="G6633" s="33">
        <v>3.7</v>
      </c>
      <c r="H6633" s="42">
        <v>0.1</v>
      </c>
      <c r="I6633" s="33">
        <v>3.5</v>
      </c>
      <c r="J6633" s="42">
        <v>2.4</v>
      </c>
      <c r="K6633" s="33">
        <v>0.2</v>
      </c>
      <c r="L6633" s="42">
        <v>1.2</v>
      </c>
      <c r="M6633" s="33">
        <v>0.3</v>
      </c>
      <c r="N6633" s="42">
        <v>0</v>
      </c>
      <c r="O6633" s="33">
        <v>0.3</v>
      </c>
      <c r="P6633" s="42">
        <v>197.62</v>
      </c>
      <c r="Q6633" s="33">
        <v>138.9</v>
      </c>
      <c r="R6633" s="42">
        <v>158.52000000000001</v>
      </c>
      <c r="S6633" s="33">
        <v>264.58999999999997</v>
      </c>
      <c r="T6633" s="42">
        <v>13.37</v>
      </c>
      <c r="U6633" s="33">
        <v>14.93</v>
      </c>
      <c r="V6633" s="116">
        <v>14.36</v>
      </c>
    </row>
    <row r="6634" spans="1:22" x14ac:dyDescent="0.25">
      <c r="A6634" s="26" t="s">
        <v>7473</v>
      </c>
      <c r="B6634" s="42">
        <v>1.9</v>
      </c>
      <c r="C6634" s="33">
        <v>12.8</v>
      </c>
      <c r="D6634" s="42">
        <v>8.1</v>
      </c>
      <c r="E6634" s="33">
        <v>0.2</v>
      </c>
      <c r="F6634" s="42">
        <v>2.5</v>
      </c>
      <c r="G6634" s="33">
        <v>3.6</v>
      </c>
      <c r="H6634" s="42">
        <v>0.5</v>
      </c>
      <c r="I6634" s="33">
        <v>1.5</v>
      </c>
      <c r="J6634" s="42">
        <v>1.8</v>
      </c>
      <c r="K6634" s="33">
        <v>0.2</v>
      </c>
      <c r="L6634" s="42">
        <v>1.1000000000000001</v>
      </c>
      <c r="M6634" s="33">
        <v>0.5</v>
      </c>
      <c r="N6634" s="42">
        <v>0.1</v>
      </c>
      <c r="O6634" s="33">
        <v>0.4</v>
      </c>
      <c r="P6634" s="42">
        <v>198.67</v>
      </c>
      <c r="Q6634" s="33">
        <v>136.93</v>
      </c>
      <c r="R6634" s="42">
        <v>160.41999999999999</v>
      </c>
      <c r="S6634" s="33">
        <v>264.8</v>
      </c>
      <c r="T6634" s="42">
        <v>13.4</v>
      </c>
      <c r="U6634" s="33">
        <v>14.98</v>
      </c>
      <c r="V6634" s="116">
        <v>14.66</v>
      </c>
    </row>
    <row r="6635" spans="1:22" x14ac:dyDescent="0.25">
      <c r="A6635" s="26" t="s">
        <v>7474</v>
      </c>
      <c r="B6635" s="42">
        <v>1</v>
      </c>
      <c r="C6635" s="33">
        <v>10.4</v>
      </c>
      <c r="D6635" s="42">
        <v>7.6</v>
      </c>
      <c r="E6635" s="33">
        <v>0.1</v>
      </c>
      <c r="F6635" s="42">
        <v>2.9</v>
      </c>
      <c r="G6635" s="33">
        <v>3</v>
      </c>
      <c r="H6635" s="42">
        <v>0.6</v>
      </c>
      <c r="I6635" s="33">
        <v>0.7</v>
      </c>
      <c r="J6635" s="42">
        <v>1.4</v>
      </c>
      <c r="K6635" s="33">
        <v>0.3</v>
      </c>
      <c r="L6635" s="42">
        <v>0.6</v>
      </c>
      <c r="M6635" s="33">
        <v>0.4</v>
      </c>
      <c r="N6635" s="42">
        <v>0.2</v>
      </c>
      <c r="O6635" s="33">
        <v>0.4</v>
      </c>
      <c r="P6635" s="42">
        <v>200.24</v>
      </c>
      <c r="Q6635" s="33">
        <v>135.88999999999999</v>
      </c>
      <c r="R6635" s="42">
        <v>159.25</v>
      </c>
      <c r="S6635" s="33">
        <v>264.62</v>
      </c>
      <c r="T6635" s="42">
        <v>11.95</v>
      </c>
      <c r="U6635" s="33">
        <v>13.38</v>
      </c>
      <c r="V6635" s="116">
        <v>12.5</v>
      </c>
    </row>
    <row r="6636" spans="1:22" x14ac:dyDescent="0.25">
      <c r="A6636" s="26" t="s">
        <v>7475</v>
      </c>
      <c r="B6636" s="42">
        <v>1.1000000000000001</v>
      </c>
      <c r="C6636" s="33">
        <v>9.8000000000000007</v>
      </c>
      <c r="D6636" s="42">
        <v>7.4</v>
      </c>
      <c r="E6636" s="33">
        <v>0.1</v>
      </c>
      <c r="F6636" s="42">
        <v>2.7</v>
      </c>
      <c r="G6636" s="33">
        <v>3.4</v>
      </c>
      <c r="H6636" s="42">
        <v>1.1000000000000001</v>
      </c>
      <c r="I6636" s="33">
        <v>2.2000000000000002</v>
      </c>
      <c r="J6636" s="42">
        <v>2.4</v>
      </c>
      <c r="K6636" s="33">
        <v>0.4</v>
      </c>
      <c r="L6636" s="42">
        <v>0.7</v>
      </c>
      <c r="M6636" s="33">
        <v>0.4</v>
      </c>
      <c r="N6636" s="42">
        <v>0.1</v>
      </c>
      <c r="O6636" s="33">
        <v>0.2</v>
      </c>
      <c r="P6636" s="42">
        <v>191.31</v>
      </c>
      <c r="Q6636" s="33">
        <v>131.66999999999999</v>
      </c>
      <c r="R6636" s="42">
        <v>151.81</v>
      </c>
      <c r="S6636" s="33">
        <v>264.92</v>
      </c>
      <c r="T6636" s="42">
        <v>11.76</v>
      </c>
      <c r="U6636" s="33">
        <v>13.23</v>
      </c>
      <c r="V6636" s="116">
        <v>13.22</v>
      </c>
    </row>
    <row r="6637" spans="1:22" x14ac:dyDescent="0.25">
      <c r="A6637" s="26" t="s">
        <v>7476</v>
      </c>
      <c r="B6637" s="42">
        <v>1</v>
      </c>
      <c r="C6637" s="33">
        <v>10</v>
      </c>
      <c r="D6637" s="42">
        <v>6.7</v>
      </c>
      <c r="E6637" s="33">
        <v>0.2</v>
      </c>
      <c r="F6637" s="42">
        <v>2.4</v>
      </c>
      <c r="G6637" s="33">
        <v>3</v>
      </c>
      <c r="H6637" s="42">
        <v>0.3</v>
      </c>
      <c r="I6637" s="33">
        <v>2</v>
      </c>
      <c r="J6637" s="42">
        <v>1.7</v>
      </c>
      <c r="K6637" s="33">
        <v>0.4</v>
      </c>
      <c r="L6637" s="42">
        <v>0.6</v>
      </c>
      <c r="M6637" s="33">
        <v>0.2</v>
      </c>
      <c r="N6637" s="42">
        <v>0.1</v>
      </c>
      <c r="O6637" s="33">
        <v>0.2</v>
      </c>
      <c r="P6637" s="42">
        <v>193.36</v>
      </c>
      <c r="Q6637" s="33">
        <v>134.62</v>
      </c>
      <c r="R6637" s="42">
        <v>153.15</v>
      </c>
      <c r="S6637" s="33">
        <v>263.87</v>
      </c>
      <c r="T6637" s="42">
        <v>11.23</v>
      </c>
      <c r="U6637" s="33">
        <v>12.53</v>
      </c>
      <c r="V6637" s="116">
        <v>11.83</v>
      </c>
    </row>
    <row r="6638" spans="1:22" x14ac:dyDescent="0.25">
      <c r="A6638" s="26" t="s">
        <v>7477</v>
      </c>
      <c r="B6638" s="42">
        <v>1.5</v>
      </c>
      <c r="C6638" s="33">
        <v>11.7</v>
      </c>
      <c r="D6638" s="42">
        <v>8</v>
      </c>
      <c r="E6638" s="33">
        <v>0.2</v>
      </c>
      <c r="F6638" s="42">
        <v>2.5</v>
      </c>
      <c r="G6638" s="33">
        <v>2.6</v>
      </c>
      <c r="H6638" s="42">
        <v>0.4</v>
      </c>
      <c r="I6638" s="33">
        <v>2.9</v>
      </c>
      <c r="J6638" s="42">
        <v>2.2000000000000002</v>
      </c>
      <c r="K6638" s="33">
        <v>0.3</v>
      </c>
      <c r="L6638" s="42">
        <v>0.6</v>
      </c>
      <c r="M6638" s="33">
        <v>0.2</v>
      </c>
      <c r="N6638" s="42">
        <v>0.1</v>
      </c>
      <c r="O6638" s="33">
        <v>0.2</v>
      </c>
      <c r="P6638" s="42">
        <v>190</v>
      </c>
      <c r="Q6638" s="33">
        <v>129.84</v>
      </c>
      <c r="R6638" s="42">
        <v>150.82</v>
      </c>
      <c r="S6638" s="33">
        <v>263.64</v>
      </c>
      <c r="T6638" s="42">
        <v>13.93</v>
      </c>
      <c r="U6638" s="33">
        <v>15.14</v>
      </c>
      <c r="V6638" s="116">
        <v>14.91</v>
      </c>
    </row>
    <row r="6639" spans="1:22" x14ac:dyDescent="0.25">
      <c r="A6639" s="26" t="s">
        <v>7478</v>
      </c>
      <c r="B6639" s="42">
        <v>1.5</v>
      </c>
      <c r="C6639" s="33">
        <v>8.4</v>
      </c>
      <c r="D6639" s="42">
        <v>5.8</v>
      </c>
      <c r="E6639" s="33">
        <v>0.5</v>
      </c>
      <c r="F6639" s="42">
        <v>2.2999999999999998</v>
      </c>
      <c r="G6639" s="33">
        <v>2.2000000000000002</v>
      </c>
      <c r="H6639" s="42">
        <v>0</v>
      </c>
      <c r="I6639" s="33">
        <v>1.8</v>
      </c>
      <c r="J6639" s="42">
        <v>1.8</v>
      </c>
      <c r="K6639" s="33">
        <v>0.3</v>
      </c>
      <c r="L6639" s="42">
        <v>0.3</v>
      </c>
      <c r="M6639" s="33">
        <v>0.2</v>
      </c>
      <c r="N6639" s="42">
        <v>0</v>
      </c>
      <c r="O6639" s="33">
        <v>0.1</v>
      </c>
      <c r="P6639" s="42">
        <v>200.74</v>
      </c>
      <c r="Q6639" s="33">
        <v>141.66</v>
      </c>
      <c r="R6639" s="42">
        <v>162.80000000000001</v>
      </c>
      <c r="S6639" s="33">
        <v>264.36</v>
      </c>
      <c r="T6639" s="42">
        <v>11.58</v>
      </c>
      <c r="U6639" s="33">
        <v>12.26</v>
      </c>
      <c r="V6639" s="116">
        <v>10.77</v>
      </c>
    </row>
    <row r="6640" spans="1:22" x14ac:dyDescent="0.25">
      <c r="A6640" s="26" t="s">
        <v>7479</v>
      </c>
      <c r="B6640" s="42">
        <v>1</v>
      </c>
      <c r="C6640" s="33">
        <v>5.6</v>
      </c>
      <c r="D6640" s="42">
        <v>4.9000000000000004</v>
      </c>
      <c r="E6640" s="33">
        <v>0.2</v>
      </c>
      <c r="F6640" s="42">
        <v>1.8</v>
      </c>
      <c r="G6640" s="33">
        <v>1.9</v>
      </c>
      <c r="H6640" s="42">
        <v>0.2</v>
      </c>
      <c r="I6640" s="33">
        <v>0.7</v>
      </c>
      <c r="J6640" s="42">
        <v>0.4</v>
      </c>
      <c r="K6640" s="33">
        <v>0.1</v>
      </c>
      <c r="L6640" s="42">
        <v>0.1</v>
      </c>
      <c r="M6640" s="33">
        <v>0.3</v>
      </c>
      <c r="N6640" s="42">
        <v>0.1</v>
      </c>
      <c r="O6640" s="33">
        <v>0.2</v>
      </c>
      <c r="P6640" s="42">
        <v>275.47000000000003</v>
      </c>
      <c r="Q6640" s="33">
        <v>189.96</v>
      </c>
      <c r="R6640" s="42">
        <v>217.63</v>
      </c>
      <c r="S6640" s="33">
        <v>262.49</v>
      </c>
      <c r="T6640" s="42">
        <v>7.6</v>
      </c>
      <c r="U6640" s="33">
        <v>8</v>
      </c>
      <c r="V6640" s="116">
        <v>7.64</v>
      </c>
    </row>
    <row r="6641" spans="1:22" x14ac:dyDescent="0.25">
      <c r="A6641" s="26" t="s">
        <v>7480</v>
      </c>
      <c r="B6641" s="42">
        <v>0.6</v>
      </c>
      <c r="C6641" s="33">
        <v>6.3</v>
      </c>
      <c r="D6641" s="42">
        <v>5</v>
      </c>
      <c r="E6641" s="33">
        <v>0.1</v>
      </c>
      <c r="F6641" s="42">
        <v>1.7</v>
      </c>
      <c r="G6641" s="33">
        <v>2.2999999999999998</v>
      </c>
      <c r="H6641" s="42">
        <v>0.2</v>
      </c>
      <c r="I6641" s="33">
        <v>1</v>
      </c>
      <c r="J6641" s="42">
        <v>0.3</v>
      </c>
      <c r="K6641" s="33">
        <v>0.1</v>
      </c>
      <c r="L6641" s="42">
        <v>0.4</v>
      </c>
      <c r="M6641" s="33">
        <v>0.4</v>
      </c>
      <c r="N6641" s="42">
        <v>0.1</v>
      </c>
      <c r="O6641" s="33">
        <v>0.2</v>
      </c>
      <c r="P6641" s="42">
        <v>284.7</v>
      </c>
      <c r="Q6641" s="33">
        <v>191.65</v>
      </c>
      <c r="R6641" s="42">
        <v>216.32</v>
      </c>
      <c r="S6641" s="33">
        <v>262.88</v>
      </c>
      <c r="T6641" s="42">
        <v>7.49</v>
      </c>
      <c r="U6641" s="33">
        <v>7.97</v>
      </c>
      <c r="V6641" s="116">
        <v>7.41</v>
      </c>
    </row>
    <row r="6642" spans="1:22" x14ac:dyDescent="0.25">
      <c r="A6642" s="26" t="s">
        <v>7481</v>
      </c>
      <c r="B6642" s="42">
        <v>1</v>
      </c>
      <c r="C6642" s="33">
        <v>6.3</v>
      </c>
      <c r="D6642" s="42">
        <v>5.3</v>
      </c>
      <c r="E6642" s="33">
        <v>0.1</v>
      </c>
      <c r="F6642" s="42">
        <v>1.8</v>
      </c>
      <c r="G6642" s="33">
        <v>1.9</v>
      </c>
      <c r="H6642" s="42">
        <v>0.1</v>
      </c>
      <c r="I6642" s="33">
        <v>1.1000000000000001</v>
      </c>
      <c r="J6642" s="42">
        <v>0.3</v>
      </c>
      <c r="K6642" s="33">
        <v>0.1</v>
      </c>
      <c r="L6642" s="42">
        <v>0.2</v>
      </c>
      <c r="M6642" s="33">
        <v>0.2</v>
      </c>
      <c r="N6642" s="42">
        <v>0.1</v>
      </c>
      <c r="O6642" s="33">
        <v>0.2</v>
      </c>
      <c r="P6642" s="42">
        <v>293.73</v>
      </c>
      <c r="Q6642" s="33">
        <v>200.52</v>
      </c>
      <c r="R6642" s="42">
        <v>231.81</v>
      </c>
      <c r="S6642" s="33">
        <v>262.95999999999998</v>
      </c>
      <c r="T6642" s="42">
        <v>8.26</v>
      </c>
      <c r="U6642" s="33">
        <v>8.59</v>
      </c>
      <c r="V6642" s="116">
        <v>7.92</v>
      </c>
    </row>
    <row r="6643" spans="1:22" x14ac:dyDescent="0.25">
      <c r="A6643" s="26" t="s">
        <v>7482</v>
      </c>
      <c r="B6643" s="42">
        <v>1.1000000000000001</v>
      </c>
      <c r="C6643" s="33">
        <v>6.4</v>
      </c>
      <c r="D6643" s="42">
        <v>4.7</v>
      </c>
      <c r="E6643" s="33">
        <v>0.1</v>
      </c>
      <c r="F6643" s="42">
        <v>1.7</v>
      </c>
      <c r="G6643" s="33">
        <v>1.7</v>
      </c>
      <c r="H6643" s="42">
        <v>0.1</v>
      </c>
      <c r="I6643" s="33">
        <v>1</v>
      </c>
      <c r="J6643" s="42">
        <v>0.1</v>
      </c>
      <c r="K6643" s="33">
        <v>0.1</v>
      </c>
      <c r="L6643" s="42">
        <v>0.2</v>
      </c>
      <c r="M6643" s="33">
        <v>0.3</v>
      </c>
      <c r="N6643" s="42">
        <v>0.1</v>
      </c>
      <c r="O6643" s="33">
        <v>0.2</v>
      </c>
      <c r="P6643" s="42">
        <v>310.58</v>
      </c>
      <c r="Q6643" s="33">
        <v>210.85</v>
      </c>
      <c r="R6643" s="42">
        <v>249.93</v>
      </c>
      <c r="S6643" s="33">
        <v>262.70999999999998</v>
      </c>
      <c r="T6643" s="42">
        <v>7.67</v>
      </c>
      <c r="U6643" s="33">
        <v>8.35</v>
      </c>
      <c r="V6643" s="116">
        <v>7.31</v>
      </c>
    </row>
    <row r="6644" spans="1:22" x14ac:dyDescent="0.25">
      <c r="A6644" s="26" t="s">
        <v>7483</v>
      </c>
      <c r="B6644" s="42">
        <v>0.5</v>
      </c>
      <c r="C6644" s="33">
        <v>6.1</v>
      </c>
      <c r="D6644" s="42">
        <v>4.8</v>
      </c>
      <c r="E6644" s="33">
        <v>0.2</v>
      </c>
      <c r="F6644" s="42">
        <v>1.9</v>
      </c>
      <c r="G6644" s="33">
        <v>1.9</v>
      </c>
      <c r="H6644" s="42">
        <v>0.2</v>
      </c>
      <c r="I6644" s="33">
        <v>1</v>
      </c>
      <c r="J6644" s="42">
        <v>0.9</v>
      </c>
      <c r="K6644" s="33">
        <v>0.1</v>
      </c>
      <c r="L6644" s="42">
        <v>0.4</v>
      </c>
      <c r="M6644" s="33">
        <v>0.2</v>
      </c>
      <c r="N6644" s="42">
        <v>0.1</v>
      </c>
      <c r="O6644" s="33">
        <v>0.2</v>
      </c>
      <c r="P6644" s="42">
        <v>296.24</v>
      </c>
      <c r="Q6644" s="33">
        <v>192.38</v>
      </c>
      <c r="R6644" s="42">
        <v>223.45</v>
      </c>
      <c r="S6644" s="33">
        <v>262.42</v>
      </c>
      <c r="T6644" s="42">
        <v>7.81</v>
      </c>
      <c r="U6644" s="33">
        <v>8.4700000000000006</v>
      </c>
      <c r="V6644" s="116">
        <v>7.53</v>
      </c>
    </row>
    <row r="6645" spans="1:22" x14ac:dyDescent="0.25">
      <c r="A6645" s="26" t="s">
        <v>7484</v>
      </c>
      <c r="B6645" s="42">
        <v>0.5</v>
      </c>
      <c r="C6645" s="33">
        <v>6.2</v>
      </c>
      <c r="D6645" s="42">
        <v>4.9000000000000004</v>
      </c>
      <c r="E6645" s="33">
        <v>0.1</v>
      </c>
      <c r="F6645" s="42">
        <v>1.7</v>
      </c>
      <c r="G6645" s="33">
        <v>1.5</v>
      </c>
      <c r="H6645" s="42">
        <v>0.1</v>
      </c>
      <c r="I6645" s="33">
        <v>1.2</v>
      </c>
      <c r="J6645" s="42">
        <v>0.9</v>
      </c>
      <c r="K6645" s="33">
        <v>0.1</v>
      </c>
      <c r="L6645" s="42">
        <v>0.5</v>
      </c>
      <c r="M6645" s="33">
        <v>0.1</v>
      </c>
      <c r="N6645" s="42">
        <v>0.1</v>
      </c>
      <c r="O6645" s="33">
        <v>0.1</v>
      </c>
      <c r="P6645" s="42">
        <v>305.27999999999997</v>
      </c>
      <c r="Q6645" s="33">
        <v>208.06</v>
      </c>
      <c r="R6645" s="42">
        <v>241.49</v>
      </c>
      <c r="S6645" s="33">
        <v>262.26</v>
      </c>
      <c r="T6645" s="42">
        <v>7.42</v>
      </c>
      <c r="U6645" s="33">
        <v>8.1</v>
      </c>
      <c r="V6645" s="116">
        <v>7.16</v>
      </c>
    </row>
    <row r="6646" spans="1:22" x14ac:dyDescent="0.25">
      <c r="A6646" s="26" t="s">
        <v>7485</v>
      </c>
      <c r="B6646" s="42">
        <v>0.9</v>
      </c>
      <c r="C6646" s="33">
        <v>5.8</v>
      </c>
      <c r="D6646" s="42">
        <v>5.0999999999999996</v>
      </c>
      <c r="E6646" s="33">
        <v>0.1</v>
      </c>
      <c r="F6646" s="42">
        <v>1.7</v>
      </c>
      <c r="G6646" s="33">
        <v>2</v>
      </c>
      <c r="H6646" s="42">
        <v>0.1</v>
      </c>
      <c r="I6646" s="33">
        <v>1.9</v>
      </c>
      <c r="J6646" s="42">
        <v>1.1000000000000001</v>
      </c>
      <c r="K6646" s="33">
        <v>0.1</v>
      </c>
      <c r="L6646" s="42">
        <v>0.7</v>
      </c>
      <c r="M6646" s="33">
        <v>0.1</v>
      </c>
      <c r="N6646" s="42">
        <v>0.1</v>
      </c>
      <c r="O6646" s="33">
        <v>0.1</v>
      </c>
      <c r="P6646" s="42">
        <v>288.08</v>
      </c>
      <c r="Q6646" s="33">
        <v>194.93</v>
      </c>
      <c r="R6646" s="42">
        <v>230.18</v>
      </c>
      <c r="S6646" s="33">
        <v>262.45999999999998</v>
      </c>
      <c r="T6646" s="42">
        <v>8.32</v>
      </c>
      <c r="U6646" s="33">
        <v>8.92</v>
      </c>
      <c r="V6646" s="116">
        <v>8.27</v>
      </c>
    </row>
    <row r="6647" spans="1:22" x14ac:dyDescent="0.25">
      <c r="A6647" s="26" t="s">
        <v>7486</v>
      </c>
      <c r="B6647" s="42">
        <v>0.7</v>
      </c>
      <c r="C6647" s="33">
        <v>5.0999999999999996</v>
      </c>
      <c r="D6647" s="42">
        <v>4.8</v>
      </c>
      <c r="E6647" s="33">
        <v>0.1</v>
      </c>
      <c r="F6647" s="42">
        <v>1.9</v>
      </c>
      <c r="G6647" s="33">
        <v>1.9</v>
      </c>
      <c r="H6647" s="42">
        <v>0.1</v>
      </c>
      <c r="I6647" s="33">
        <v>2</v>
      </c>
      <c r="J6647" s="42">
        <v>1.5</v>
      </c>
      <c r="K6647" s="33">
        <v>0.3</v>
      </c>
      <c r="L6647" s="42">
        <v>0.4</v>
      </c>
      <c r="M6647" s="33">
        <v>0.2</v>
      </c>
      <c r="N6647" s="42">
        <v>0.1</v>
      </c>
      <c r="O6647" s="33">
        <v>0.2</v>
      </c>
      <c r="P6647" s="42">
        <v>273.04000000000002</v>
      </c>
      <c r="Q6647" s="33">
        <v>182.32</v>
      </c>
      <c r="R6647" s="42">
        <v>218.54</v>
      </c>
      <c r="S6647" s="33">
        <v>262.8</v>
      </c>
      <c r="T6647" s="42">
        <v>7.6</v>
      </c>
      <c r="U6647" s="33">
        <v>8.1199999999999992</v>
      </c>
      <c r="V6647" s="116">
        <v>7.25</v>
      </c>
    </row>
    <row r="6648" spans="1:22" x14ac:dyDescent="0.25">
      <c r="A6648" s="26" t="s">
        <v>7487</v>
      </c>
      <c r="B6648" s="42">
        <v>0.9</v>
      </c>
      <c r="C6648" s="33">
        <v>5.0999999999999996</v>
      </c>
      <c r="D6648" s="42">
        <v>5</v>
      </c>
      <c r="E6648" s="33">
        <v>0</v>
      </c>
      <c r="F6648" s="42">
        <v>2.2999999999999998</v>
      </c>
      <c r="G6648" s="33">
        <v>2.2999999999999998</v>
      </c>
      <c r="H6648" s="42">
        <v>0.1</v>
      </c>
      <c r="I6648" s="33">
        <v>2.8</v>
      </c>
      <c r="J6648" s="42">
        <v>1.7</v>
      </c>
      <c r="K6648" s="33">
        <v>0.1</v>
      </c>
      <c r="L6648" s="42">
        <v>0.3</v>
      </c>
      <c r="M6648" s="33">
        <v>0.2</v>
      </c>
      <c r="N6648" s="42">
        <v>0.1</v>
      </c>
      <c r="O6648" s="33">
        <v>0.3</v>
      </c>
      <c r="P6648" s="42">
        <v>233.04</v>
      </c>
      <c r="Q6648" s="33">
        <v>150.88</v>
      </c>
      <c r="R6648" s="42">
        <v>184.07</v>
      </c>
      <c r="S6648" s="33">
        <v>262.89</v>
      </c>
      <c r="T6648" s="42">
        <v>7.6</v>
      </c>
      <c r="U6648" s="33">
        <v>8.23</v>
      </c>
      <c r="V6648" s="116">
        <v>7.62</v>
      </c>
    </row>
    <row r="6649" spans="1:22" x14ac:dyDescent="0.25">
      <c r="A6649" s="26" t="s">
        <v>7488</v>
      </c>
      <c r="B6649" s="42">
        <v>1.4</v>
      </c>
      <c r="C6649" s="33">
        <v>8.6999999999999993</v>
      </c>
      <c r="D6649" s="42">
        <v>6.1</v>
      </c>
      <c r="E6649" s="33">
        <v>0.2</v>
      </c>
      <c r="F6649" s="42">
        <v>2.2000000000000002</v>
      </c>
      <c r="G6649" s="33">
        <v>2.9</v>
      </c>
      <c r="H6649" s="42">
        <v>0.2</v>
      </c>
      <c r="I6649" s="33">
        <v>2.6</v>
      </c>
      <c r="J6649" s="42">
        <v>2.1</v>
      </c>
      <c r="K6649" s="33">
        <v>0.3</v>
      </c>
      <c r="L6649" s="42">
        <v>0.7</v>
      </c>
      <c r="M6649" s="33">
        <v>0.1</v>
      </c>
      <c r="N6649" s="42">
        <v>0.1</v>
      </c>
      <c r="O6649" s="33">
        <v>0.1</v>
      </c>
      <c r="P6649" s="42">
        <v>215.34</v>
      </c>
      <c r="Q6649" s="33">
        <v>148.75</v>
      </c>
      <c r="R6649" s="42">
        <v>170.61</v>
      </c>
      <c r="S6649" s="33">
        <v>263.14</v>
      </c>
      <c r="T6649" s="42">
        <v>10.96</v>
      </c>
      <c r="U6649" s="33">
        <v>11.25</v>
      </c>
      <c r="V6649" s="116">
        <v>10.53</v>
      </c>
    </row>
    <row r="6650" spans="1:22" x14ac:dyDescent="0.25">
      <c r="A6650" s="26" t="s">
        <v>7489</v>
      </c>
      <c r="B6650" s="42">
        <v>1.3</v>
      </c>
      <c r="C6650" s="33">
        <v>9.9</v>
      </c>
      <c r="D6650" s="42">
        <v>6.4</v>
      </c>
      <c r="E6650" s="33">
        <v>0</v>
      </c>
      <c r="F6650" s="42">
        <v>1.8</v>
      </c>
      <c r="G6650" s="33">
        <v>3</v>
      </c>
      <c r="H6650" s="42">
        <v>0.3</v>
      </c>
      <c r="I6650" s="33">
        <v>2.2000000000000002</v>
      </c>
      <c r="J6650" s="42">
        <v>1.2</v>
      </c>
      <c r="K6650" s="33">
        <v>0.2</v>
      </c>
      <c r="L6650" s="42">
        <v>0.7</v>
      </c>
      <c r="M6650" s="33">
        <v>0.1</v>
      </c>
      <c r="N6650" s="42">
        <v>0.1</v>
      </c>
      <c r="O6650" s="33">
        <v>0.2</v>
      </c>
      <c r="P6650" s="42">
        <v>214</v>
      </c>
      <c r="Q6650" s="33">
        <v>151</v>
      </c>
      <c r="R6650" s="42">
        <v>168.96</v>
      </c>
      <c r="S6650" s="33">
        <v>263.14</v>
      </c>
      <c r="T6650" s="42">
        <v>11.95</v>
      </c>
      <c r="U6650" s="33">
        <v>12.81</v>
      </c>
      <c r="V6650" s="116">
        <v>11.8</v>
      </c>
    </row>
    <row r="6651" spans="1:22" x14ac:dyDescent="0.25">
      <c r="A6651" s="26" t="s">
        <v>7490</v>
      </c>
      <c r="B6651" s="42">
        <v>1.2</v>
      </c>
      <c r="C6651" s="33">
        <v>9.9</v>
      </c>
      <c r="D6651" s="42">
        <v>6.6</v>
      </c>
      <c r="E6651" s="33">
        <v>0.1</v>
      </c>
      <c r="F6651" s="42">
        <v>1.9</v>
      </c>
      <c r="G6651" s="33">
        <v>2.7</v>
      </c>
      <c r="H6651" s="42">
        <v>0.3</v>
      </c>
      <c r="I6651" s="33">
        <v>1.7</v>
      </c>
      <c r="J6651" s="42">
        <v>1.1000000000000001</v>
      </c>
      <c r="K6651" s="33">
        <v>0</v>
      </c>
      <c r="L6651" s="42">
        <v>0.5</v>
      </c>
      <c r="M6651" s="33">
        <v>0.1</v>
      </c>
      <c r="N6651" s="42">
        <v>0.1</v>
      </c>
      <c r="O6651" s="33">
        <v>0.2</v>
      </c>
      <c r="P6651" s="42">
        <v>223.65</v>
      </c>
      <c r="Q6651" s="33">
        <v>153.99</v>
      </c>
      <c r="R6651" s="42">
        <v>165.64</v>
      </c>
      <c r="S6651" s="33">
        <v>262.04000000000002</v>
      </c>
      <c r="T6651" s="42">
        <v>12.09</v>
      </c>
      <c r="U6651" s="33">
        <v>13.06</v>
      </c>
      <c r="V6651" s="116">
        <v>12.18</v>
      </c>
    </row>
    <row r="6652" spans="1:22" x14ac:dyDescent="0.25">
      <c r="A6652" s="26" t="s">
        <v>7491</v>
      </c>
      <c r="B6652" s="42">
        <v>0.9</v>
      </c>
      <c r="C6652" s="33">
        <v>8.8000000000000007</v>
      </c>
      <c r="D6652" s="42">
        <v>5.9</v>
      </c>
      <c r="E6652" s="33">
        <v>0</v>
      </c>
      <c r="F6652" s="42">
        <v>1.9</v>
      </c>
      <c r="G6652" s="33">
        <v>2.2000000000000002</v>
      </c>
      <c r="H6652" s="42">
        <v>0.2</v>
      </c>
      <c r="I6652" s="33">
        <v>1.8</v>
      </c>
      <c r="J6652" s="42">
        <v>1</v>
      </c>
      <c r="K6652" s="33">
        <v>0.1</v>
      </c>
      <c r="L6652" s="42">
        <v>0.6</v>
      </c>
      <c r="M6652" s="33">
        <v>0.1</v>
      </c>
      <c r="N6652" s="42">
        <v>0.1</v>
      </c>
      <c r="O6652" s="33">
        <v>0.2</v>
      </c>
      <c r="P6652" s="42">
        <v>243.14</v>
      </c>
      <c r="Q6652" s="33">
        <v>165.16</v>
      </c>
      <c r="R6652" s="42">
        <v>184.14</v>
      </c>
      <c r="S6652" s="33">
        <v>261.55</v>
      </c>
      <c r="T6652" s="42">
        <v>10.91</v>
      </c>
      <c r="U6652" s="33">
        <v>11.62</v>
      </c>
      <c r="V6652" s="116">
        <v>10.8</v>
      </c>
    </row>
    <row r="6653" spans="1:22" x14ac:dyDescent="0.25">
      <c r="A6653" s="26" t="s">
        <v>7492</v>
      </c>
      <c r="B6653" s="42">
        <v>1.2</v>
      </c>
      <c r="C6653" s="33">
        <v>10.5</v>
      </c>
      <c r="D6653" s="42">
        <v>6.1</v>
      </c>
      <c r="E6653" s="33">
        <v>0.1</v>
      </c>
      <c r="F6653" s="42">
        <v>1.8</v>
      </c>
      <c r="G6653" s="33">
        <v>2.6</v>
      </c>
      <c r="H6653" s="42">
        <v>0.2</v>
      </c>
      <c r="I6653" s="33">
        <v>2.7</v>
      </c>
      <c r="J6653" s="42">
        <v>1.6</v>
      </c>
      <c r="K6653" s="33">
        <v>0.3</v>
      </c>
      <c r="L6653" s="42">
        <v>0.9</v>
      </c>
      <c r="M6653" s="33">
        <v>0.2</v>
      </c>
      <c r="N6653" s="42">
        <v>0.1</v>
      </c>
      <c r="O6653" s="33">
        <v>0.2</v>
      </c>
      <c r="P6653" s="42">
        <v>215.66</v>
      </c>
      <c r="Q6653" s="33">
        <v>143.24</v>
      </c>
      <c r="R6653" s="42">
        <v>166.2</v>
      </c>
      <c r="S6653" s="33">
        <v>261.97000000000003</v>
      </c>
      <c r="T6653" s="42">
        <v>12.42</v>
      </c>
      <c r="U6653" s="33">
        <v>13.79</v>
      </c>
      <c r="V6653" s="116">
        <v>13.03</v>
      </c>
    </row>
    <row r="6654" spans="1:22" x14ac:dyDescent="0.25">
      <c r="A6654" s="26" t="s">
        <v>7493</v>
      </c>
      <c r="B6654" s="42">
        <v>1.2</v>
      </c>
      <c r="C6654" s="33">
        <v>8.5</v>
      </c>
      <c r="D6654" s="42">
        <v>6.4</v>
      </c>
      <c r="E6654" s="33">
        <v>0.1</v>
      </c>
      <c r="F6654" s="42">
        <v>2</v>
      </c>
      <c r="G6654" s="33">
        <v>2.8</v>
      </c>
      <c r="H6654" s="42">
        <v>0.1</v>
      </c>
      <c r="I6654" s="33">
        <v>2.2999999999999998</v>
      </c>
      <c r="J6654" s="42">
        <v>1.5</v>
      </c>
      <c r="K6654" s="33">
        <v>0.1</v>
      </c>
      <c r="L6654" s="42">
        <v>0.6</v>
      </c>
      <c r="M6654" s="33">
        <v>0.2</v>
      </c>
      <c r="N6654" s="42">
        <v>0.1</v>
      </c>
      <c r="O6654" s="33">
        <v>0.1</v>
      </c>
      <c r="P6654" s="42">
        <v>219.2</v>
      </c>
      <c r="Q6654" s="33">
        <v>151.03</v>
      </c>
      <c r="R6654" s="42">
        <v>171.28</v>
      </c>
      <c r="S6654" s="33">
        <v>261.45999999999998</v>
      </c>
      <c r="T6654" s="42">
        <v>10.95</v>
      </c>
      <c r="U6654" s="33">
        <v>11.57</v>
      </c>
      <c r="V6654" s="116">
        <v>10.74</v>
      </c>
    </row>
    <row r="6655" spans="1:22" x14ac:dyDescent="0.25">
      <c r="A6655" s="26" t="s">
        <v>7494</v>
      </c>
      <c r="B6655" s="42">
        <v>1.9</v>
      </c>
      <c r="C6655" s="33">
        <v>10.7</v>
      </c>
      <c r="D6655" s="42">
        <v>7</v>
      </c>
      <c r="E6655" s="33">
        <v>0.1</v>
      </c>
      <c r="F6655" s="42">
        <v>1.8</v>
      </c>
      <c r="G6655" s="33">
        <v>3.1</v>
      </c>
      <c r="H6655" s="42">
        <v>0.1</v>
      </c>
      <c r="I6655" s="33">
        <v>2.8</v>
      </c>
      <c r="J6655" s="42">
        <v>1.5</v>
      </c>
      <c r="K6655" s="33">
        <v>0.2</v>
      </c>
      <c r="L6655" s="42">
        <v>0.6</v>
      </c>
      <c r="M6655" s="33">
        <v>0.1</v>
      </c>
      <c r="N6655" s="42">
        <v>0.1</v>
      </c>
      <c r="O6655" s="33">
        <v>0.1</v>
      </c>
      <c r="P6655" s="42">
        <v>220.13</v>
      </c>
      <c r="Q6655" s="33">
        <v>157.24</v>
      </c>
      <c r="R6655" s="42">
        <v>171</v>
      </c>
      <c r="S6655" s="33">
        <v>262.35000000000002</v>
      </c>
      <c r="T6655" s="42">
        <v>13.01</v>
      </c>
      <c r="U6655" s="33">
        <v>13.8</v>
      </c>
      <c r="V6655" s="116">
        <v>12.96</v>
      </c>
    </row>
    <row r="6656" spans="1:22" x14ac:dyDescent="0.25">
      <c r="A6656" s="26" t="s">
        <v>7495</v>
      </c>
      <c r="B6656" s="42">
        <v>0.6</v>
      </c>
      <c r="C6656" s="33">
        <v>5.3</v>
      </c>
      <c r="D6656" s="42">
        <v>4.5999999999999996</v>
      </c>
      <c r="E6656" s="33">
        <v>0</v>
      </c>
      <c r="F6656" s="42">
        <v>1.4</v>
      </c>
      <c r="G6656" s="33">
        <v>1.4</v>
      </c>
      <c r="H6656" s="42">
        <v>0.1</v>
      </c>
      <c r="I6656" s="33">
        <v>1.7</v>
      </c>
      <c r="J6656" s="42">
        <v>1.3</v>
      </c>
      <c r="K6656" s="33">
        <v>0.2</v>
      </c>
      <c r="L6656" s="42">
        <v>0.5</v>
      </c>
      <c r="M6656" s="33">
        <v>0</v>
      </c>
      <c r="N6656" s="42">
        <v>0</v>
      </c>
      <c r="O6656" s="33">
        <v>0.1</v>
      </c>
      <c r="P6656" s="42">
        <v>317.14999999999998</v>
      </c>
      <c r="Q6656" s="33">
        <v>213.14</v>
      </c>
      <c r="R6656" s="42">
        <v>246.58</v>
      </c>
      <c r="S6656" s="33">
        <v>259.64999999999998</v>
      </c>
      <c r="T6656" s="42">
        <v>7.06</v>
      </c>
      <c r="U6656" s="33">
        <v>7.63</v>
      </c>
      <c r="V6656" s="116">
        <v>7.18</v>
      </c>
    </row>
    <row r="6657" spans="1:22" x14ac:dyDescent="0.25">
      <c r="A6657" s="26" t="s">
        <v>7496</v>
      </c>
      <c r="B6657" s="42">
        <v>0.7</v>
      </c>
      <c r="C6657" s="33">
        <v>5.3</v>
      </c>
      <c r="D6657" s="42">
        <v>4.8</v>
      </c>
      <c r="E6657" s="33">
        <v>0.1</v>
      </c>
      <c r="F6657" s="42">
        <v>1.5</v>
      </c>
      <c r="G6657" s="33">
        <v>1.8</v>
      </c>
      <c r="H6657" s="42">
        <v>0.1</v>
      </c>
      <c r="I6657" s="33">
        <v>1.6</v>
      </c>
      <c r="J6657" s="42">
        <v>1.2</v>
      </c>
      <c r="K6657" s="33">
        <v>0.2</v>
      </c>
      <c r="L6657" s="42">
        <v>0.3</v>
      </c>
      <c r="M6657" s="33">
        <v>0.1</v>
      </c>
      <c r="N6657" s="42">
        <v>0.1</v>
      </c>
      <c r="O6657" s="33">
        <v>0.1</v>
      </c>
      <c r="P6657" s="42">
        <v>290.56</v>
      </c>
      <c r="Q6657" s="33">
        <v>194.38</v>
      </c>
      <c r="R6657" s="42">
        <v>226.26</v>
      </c>
      <c r="S6657" s="33">
        <v>260.58</v>
      </c>
      <c r="T6657" s="42">
        <v>7.3</v>
      </c>
      <c r="U6657" s="33">
        <v>7.76</v>
      </c>
      <c r="V6657" s="116">
        <v>7.44</v>
      </c>
    </row>
    <row r="6658" spans="1:22" x14ac:dyDescent="0.25">
      <c r="A6658" s="26" t="s">
        <v>7497</v>
      </c>
      <c r="B6658" s="42">
        <v>0.7</v>
      </c>
      <c r="C6658" s="33">
        <v>5.7</v>
      </c>
      <c r="D6658" s="42">
        <v>4.4000000000000004</v>
      </c>
      <c r="E6658" s="33">
        <v>0.1</v>
      </c>
      <c r="F6658" s="42">
        <v>1.1000000000000001</v>
      </c>
      <c r="G6658" s="33">
        <v>1.5</v>
      </c>
      <c r="H6658" s="42">
        <v>0.2</v>
      </c>
      <c r="I6658" s="33">
        <v>1.3</v>
      </c>
      <c r="J6658" s="42">
        <v>0.9</v>
      </c>
      <c r="K6658" s="33">
        <v>0.2</v>
      </c>
      <c r="L6658" s="42">
        <v>0.5</v>
      </c>
      <c r="M6658" s="33">
        <v>0.2</v>
      </c>
      <c r="N6658" s="42">
        <v>0.1</v>
      </c>
      <c r="O6658" s="33">
        <v>0.1</v>
      </c>
      <c r="P6658" s="42">
        <v>318.7</v>
      </c>
      <c r="Q6658" s="33">
        <v>211.57</v>
      </c>
      <c r="R6658" s="42">
        <v>239.47</v>
      </c>
      <c r="S6658" s="33">
        <v>260.45</v>
      </c>
      <c r="T6658" s="42">
        <v>7.03</v>
      </c>
      <c r="U6658" s="33">
        <v>7.56</v>
      </c>
      <c r="V6658" s="116">
        <v>7.13</v>
      </c>
    </row>
    <row r="6659" spans="1:22" x14ac:dyDescent="0.25">
      <c r="A6659" s="26" t="s">
        <v>7498</v>
      </c>
      <c r="B6659" s="42">
        <v>0.8</v>
      </c>
      <c r="C6659" s="33">
        <v>5.6</v>
      </c>
      <c r="D6659" s="42">
        <v>4.3</v>
      </c>
      <c r="E6659" s="33">
        <v>0.1</v>
      </c>
      <c r="F6659" s="42">
        <v>1.2</v>
      </c>
      <c r="G6659" s="33">
        <v>1.5</v>
      </c>
      <c r="H6659" s="42">
        <v>0</v>
      </c>
      <c r="I6659" s="33">
        <v>1.5</v>
      </c>
      <c r="J6659" s="42">
        <v>1.2</v>
      </c>
      <c r="K6659" s="33">
        <v>0.2</v>
      </c>
      <c r="L6659" s="42">
        <v>0.4</v>
      </c>
      <c r="M6659" s="33">
        <v>0.1</v>
      </c>
      <c r="N6659" s="42">
        <v>0.1</v>
      </c>
      <c r="O6659" s="33">
        <v>0.1</v>
      </c>
      <c r="P6659" s="42">
        <v>311.62</v>
      </c>
      <c r="Q6659" s="33">
        <v>211.09</v>
      </c>
      <c r="R6659" s="42">
        <v>244.09</v>
      </c>
      <c r="S6659" s="33">
        <v>259.64999999999998</v>
      </c>
      <c r="T6659" s="42">
        <v>7.64</v>
      </c>
      <c r="U6659" s="33">
        <v>7.8</v>
      </c>
      <c r="V6659" s="116">
        <v>7.5</v>
      </c>
    </row>
    <row r="6660" spans="1:22" x14ac:dyDescent="0.25">
      <c r="A6660" s="26" t="s">
        <v>7499</v>
      </c>
      <c r="B6660" s="42">
        <v>0.6</v>
      </c>
      <c r="C6660" s="33">
        <v>2.8</v>
      </c>
      <c r="D6660" s="42">
        <v>3.9</v>
      </c>
      <c r="E6660" s="33">
        <v>0.2</v>
      </c>
      <c r="F6660" s="42">
        <v>1</v>
      </c>
      <c r="G6660" s="33">
        <v>1.1000000000000001</v>
      </c>
      <c r="H6660" s="42">
        <v>0.1</v>
      </c>
      <c r="I6660" s="33">
        <v>1</v>
      </c>
      <c r="J6660" s="42">
        <v>1</v>
      </c>
      <c r="K6660" s="33">
        <v>0.2</v>
      </c>
      <c r="L6660" s="42">
        <v>0.4</v>
      </c>
      <c r="M6660" s="33">
        <v>0.1</v>
      </c>
      <c r="N6660" s="42">
        <v>0.1</v>
      </c>
      <c r="O6660" s="33">
        <v>0.1</v>
      </c>
      <c r="P6660" s="42">
        <v>426</v>
      </c>
      <c r="Q6660" s="33">
        <v>286.79000000000002</v>
      </c>
      <c r="R6660" s="42">
        <v>327.19</v>
      </c>
      <c r="S6660" s="33">
        <v>257.89</v>
      </c>
      <c r="T6660" s="42">
        <v>4.5999999999999996</v>
      </c>
      <c r="U6660" s="33">
        <v>4.84</v>
      </c>
      <c r="V6660" s="116">
        <v>4.88</v>
      </c>
    </row>
    <row r="6661" spans="1:22" x14ac:dyDescent="0.25">
      <c r="A6661" s="26" t="s">
        <v>7500</v>
      </c>
      <c r="B6661" s="42">
        <v>0.5</v>
      </c>
      <c r="C6661" s="33">
        <v>3.4</v>
      </c>
      <c r="D6661" s="42">
        <v>4</v>
      </c>
      <c r="E6661" s="33">
        <v>0.1</v>
      </c>
      <c r="F6661" s="42">
        <v>1.2</v>
      </c>
      <c r="G6661" s="33">
        <v>1.3</v>
      </c>
      <c r="H6661" s="42">
        <v>0.1</v>
      </c>
      <c r="I6661" s="33">
        <v>1.4</v>
      </c>
      <c r="J6661" s="42">
        <v>1.2</v>
      </c>
      <c r="K6661" s="33">
        <v>0.2</v>
      </c>
      <c r="L6661" s="42">
        <v>0.5</v>
      </c>
      <c r="M6661" s="33">
        <v>0.1</v>
      </c>
      <c r="N6661" s="42">
        <v>0.1</v>
      </c>
      <c r="O6661" s="33">
        <v>0.1</v>
      </c>
      <c r="P6661" s="42">
        <v>377.31</v>
      </c>
      <c r="Q6661" s="33">
        <v>252.15</v>
      </c>
      <c r="R6661" s="42">
        <v>292.14</v>
      </c>
      <c r="S6661" s="33">
        <v>258.5</v>
      </c>
      <c r="T6661" s="42">
        <v>5.0599999999999996</v>
      </c>
      <c r="U6661" s="33">
        <v>5.6</v>
      </c>
      <c r="V6661" s="116">
        <v>5.46</v>
      </c>
    </row>
    <row r="6662" spans="1:22" x14ac:dyDescent="0.25">
      <c r="A6662" s="26" t="s">
        <v>7501</v>
      </c>
      <c r="B6662" s="42">
        <v>0.7</v>
      </c>
      <c r="C6662" s="33">
        <v>3.6</v>
      </c>
      <c r="D6662" s="42">
        <v>4.2</v>
      </c>
      <c r="E6662" s="33">
        <v>0.1</v>
      </c>
      <c r="F6662" s="42">
        <v>1.5</v>
      </c>
      <c r="G6662" s="33">
        <v>1.4</v>
      </c>
      <c r="H6662" s="42">
        <v>0.1</v>
      </c>
      <c r="I6662" s="33">
        <v>2</v>
      </c>
      <c r="J6662" s="42">
        <v>1</v>
      </c>
      <c r="K6662" s="33">
        <v>0.2</v>
      </c>
      <c r="L6662" s="42">
        <v>0.5</v>
      </c>
      <c r="M6662" s="33">
        <v>0.1</v>
      </c>
      <c r="N6662" s="42">
        <v>0.1</v>
      </c>
      <c r="O6662" s="33">
        <v>0.1</v>
      </c>
      <c r="P6662" s="42">
        <v>346.48</v>
      </c>
      <c r="Q6662" s="33">
        <v>239.82</v>
      </c>
      <c r="R6662" s="42">
        <v>272.36</v>
      </c>
      <c r="S6662" s="33">
        <v>259.95999999999998</v>
      </c>
      <c r="T6662" s="42">
        <v>6.06</v>
      </c>
      <c r="U6662" s="33">
        <v>6.52</v>
      </c>
      <c r="V6662" s="116">
        <v>6.13</v>
      </c>
    </row>
    <row r="6663" spans="1:22" x14ac:dyDescent="0.25">
      <c r="A6663" s="26" t="s">
        <v>7502</v>
      </c>
      <c r="B6663" s="42">
        <v>0.5</v>
      </c>
      <c r="C6663" s="33">
        <v>4.3</v>
      </c>
      <c r="D6663" s="42">
        <v>4.4000000000000004</v>
      </c>
      <c r="E6663" s="33">
        <v>0.1</v>
      </c>
      <c r="F6663" s="42">
        <v>1.4</v>
      </c>
      <c r="G6663" s="33">
        <v>1.5</v>
      </c>
      <c r="H6663" s="42">
        <v>0</v>
      </c>
      <c r="I6663" s="33">
        <v>1.6</v>
      </c>
      <c r="J6663" s="42">
        <v>1</v>
      </c>
      <c r="K6663" s="33">
        <v>0.2</v>
      </c>
      <c r="L6663" s="42">
        <v>0.5</v>
      </c>
      <c r="M6663" s="33">
        <v>0.1</v>
      </c>
      <c r="N6663" s="42">
        <v>0.1</v>
      </c>
      <c r="O6663" s="33">
        <v>0.1</v>
      </c>
      <c r="P6663" s="42">
        <v>354.53</v>
      </c>
      <c r="Q6663" s="33">
        <v>246.17</v>
      </c>
      <c r="R6663" s="42">
        <v>276.86</v>
      </c>
      <c r="S6663" s="33">
        <v>259.31</v>
      </c>
      <c r="T6663" s="42">
        <v>6.2</v>
      </c>
      <c r="U6663" s="33">
        <v>6.73</v>
      </c>
      <c r="V6663" s="116">
        <v>6.33</v>
      </c>
    </row>
    <row r="6664" spans="1:22" x14ac:dyDescent="0.25">
      <c r="A6664" s="26" t="s">
        <v>7503</v>
      </c>
      <c r="B6664" s="42">
        <v>0.6</v>
      </c>
      <c r="C6664" s="33">
        <v>4.4000000000000004</v>
      </c>
      <c r="D6664" s="42">
        <v>4.7</v>
      </c>
      <c r="E6664" s="33">
        <v>0.1</v>
      </c>
      <c r="F6664" s="42">
        <v>1.5</v>
      </c>
      <c r="G6664" s="33">
        <v>1.7</v>
      </c>
      <c r="H6664" s="42">
        <v>0.2</v>
      </c>
      <c r="I6664" s="33">
        <v>1.3</v>
      </c>
      <c r="J6664" s="42">
        <v>1</v>
      </c>
      <c r="K6664" s="33">
        <v>0.2</v>
      </c>
      <c r="L6664" s="42">
        <v>0.5</v>
      </c>
      <c r="M6664" s="33">
        <v>0.1</v>
      </c>
      <c r="N6664" s="42">
        <v>0</v>
      </c>
      <c r="O6664" s="33">
        <v>0.2</v>
      </c>
      <c r="P6664" s="42">
        <v>346.9</v>
      </c>
      <c r="Q6664" s="33">
        <v>241.15</v>
      </c>
      <c r="R6664" s="42">
        <v>267.88</v>
      </c>
      <c r="S6664" s="33">
        <v>259.07</v>
      </c>
      <c r="T6664" s="42">
        <v>6.68</v>
      </c>
      <c r="U6664" s="33">
        <v>7.13</v>
      </c>
      <c r="V6664" s="116">
        <v>6.9</v>
      </c>
    </row>
    <row r="6665" spans="1:22" x14ac:dyDescent="0.25">
      <c r="A6665" s="26" t="s">
        <v>7504</v>
      </c>
      <c r="B6665" s="42">
        <v>0.6</v>
      </c>
      <c r="C6665" s="33">
        <v>3.7</v>
      </c>
      <c r="D6665" s="42">
        <v>4.5</v>
      </c>
      <c r="E6665" s="33">
        <v>0.1</v>
      </c>
      <c r="F6665" s="42">
        <v>1.4</v>
      </c>
      <c r="G6665" s="33">
        <v>1.5</v>
      </c>
      <c r="H6665" s="42">
        <v>0.1</v>
      </c>
      <c r="I6665" s="33">
        <v>1.5</v>
      </c>
      <c r="J6665" s="42">
        <v>1.3</v>
      </c>
      <c r="K6665" s="33">
        <v>0.2</v>
      </c>
      <c r="L6665" s="42">
        <v>0.6</v>
      </c>
      <c r="M6665" s="33">
        <v>0.1</v>
      </c>
      <c r="N6665" s="42">
        <v>0</v>
      </c>
      <c r="O6665" s="33">
        <v>0.1</v>
      </c>
      <c r="P6665" s="42">
        <v>339.89</v>
      </c>
      <c r="Q6665" s="33">
        <v>233.89</v>
      </c>
      <c r="R6665" s="42">
        <v>262.36</v>
      </c>
      <c r="S6665" s="33">
        <v>259.24</v>
      </c>
      <c r="T6665" s="42">
        <v>5.94</v>
      </c>
      <c r="U6665" s="33">
        <v>6.26</v>
      </c>
      <c r="V6665" s="116">
        <v>6.08</v>
      </c>
    </row>
    <row r="6666" spans="1:22" x14ac:dyDescent="0.25">
      <c r="A6666" s="26" t="s">
        <v>7505</v>
      </c>
      <c r="B6666" s="42">
        <v>0.5</v>
      </c>
      <c r="C6666" s="33">
        <v>2.5</v>
      </c>
      <c r="D6666" s="42">
        <v>3.7</v>
      </c>
      <c r="E6666" s="33">
        <v>0.1</v>
      </c>
      <c r="F6666" s="42">
        <v>1.5</v>
      </c>
      <c r="G6666" s="33">
        <v>1</v>
      </c>
      <c r="H6666" s="42">
        <v>0.1</v>
      </c>
      <c r="I6666" s="33">
        <v>0.8</v>
      </c>
      <c r="J6666" s="42">
        <v>0.9</v>
      </c>
      <c r="K6666" s="33">
        <v>0.2</v>
      </c>
      <c r="L6666" s="42">
        <v>0.2</v>
      </c>
      <c r="M6666" s="33">
        <v>0.1</v>
      </c>
      <c r="N6666" s="42">
        <v>0.1</v>
      </c>
      <c r="O6666" s="33">
        <v>0.2</v>
      </c>
      <c r="P6666" s="42">
        <v>353.62</v>
      </c>
      <c r="Q6666" s="33">
        <v>234.79</v>
      </c>
      <c r="R6666" s="42">
        <v>271.45999999999998</v>
      </c>
      <c r="S6666" s="33">
        <v>258.82</v>
      </c>
      <c r="T6666" s="42">
        <v>4.66</v>
      </c>
      <c r="U6666" s="33">
        <v>5.0199999999999996</v>
      </c>
      <c r="V6666" s="116">
        <v>5.0999999999999996</v>
      </c>
    </row>
    <row r="6667" spans="1:22" x14ac:dyDescent="0.25">
      <c r="A6667" s="26" t="s">
        <v>7506</v>
      </c>
      <c r="B6667" s="42">
        <v>0.8</v>
      </c>
      <c r="C6667" s="33">
        <v>3.4</v>
      </c>
      <c r="D6667" s="42">
        <v>4.4000000000000004</v>
      </c>
      <c r="E6667" s="33">
        <v>0.1</v>
      </c>
      <c r="F6667" s="42">
        <v>1.4</v>
      </c>
      <c r="G6667" s="33">
        <v>1.2</v>
      </c>
      <c r="H6667" s="42">
        <v>0.1</v>
      </c>
      <c r="I6667" s="33">
        <v>1.3</v>
      </c>
      <c r="J6667" s="42">
        <v>1</v>
      </c>
      <c r="K6667" s="33">
        <v>0.2</v>
      </c>
      <c r="L6667" s="42">
        <v>0.2</v>
      </c>
      <c r="M6667" s="33">
        <v>0.1</v>
      </c>
      <c r="N6667" s="42">
        <v>0.1</v>
      </c>
      <c r="O6667" s="33">
        <v>0.1</v>
      </c>
      <c r="P6667" s="42">
        <v>332.4</v>
      </c>
      <c r="Q6667" s="33">
        <v>229.23</v>
      </c>
      <c r="R6667" s="42">
        <v>256.39</v>
      </c>
      <c r="S6667" s="33">
        <v>259.20999999999998</v>
      </c>
      <c r="T6667" s="42">
        <v>5.96</v>
      </c>
      <c r="U6667" s="33">
        <v>6.34</v>
      </c>
      <c r="V6667" s="116">
        <v>6.01</v>
      </c>
    </row>
    <row r="6668" spans="1:22" x14ac:dyDescent="0.25">
      <c r="A6668" s="26" t="s">
        <v>7507</v>
      </c>
      <c r="B6668" s="42">
        <v>0.4</v>
      </c>
      <c r="C6668" s="33">
        <v>3.3</v>
      </c>
      <c r="D6668" s="42">
        <v>4.5</v>
      </c>
      <c r="E6668" s="33">
        <v>0.1</v>
      </c>
      <c r="F6668" s="42">
        <v>1.5</v>
      </c>
      <c r="G6668" s="33">
        <v>1.6</v>
      </c>
      <c r="H6668" s="42">
        <v>0.1</v>
      </c>
      <c r="I6668" s="33">
        <v>2</v>
      </c>
      <c r="J6668" s="42">
        <v>1.4</v>
      </c>
      <c r="K6668" s="33">
        <v>0.3</v>
      </c>
      <c r="L6668" s="42">
        <v>0.5</v>
      </c>
      <c r="M6668" s="33">
        <v>0.1</v>
      </c>
      <c r="N6668" s="42">
        <v>0.1</v>
      </c>
      <c r="O6668" s="33">
        <v>0.1</v>
      </c>
      <c r="P6668" s="42">
        <v>339.04</v>
      </c>
      <c r="Q6668" s="33">
        <v>233.75</v>
      </c>
      <c r="R6668" s="42">
        <v>260.76</v>
      </c>
      <c r="S6668" s="33">
        <v>259.38</v>
      </c>
      <c r="T6668" s="42">
        <v>6.04</v>
      </c>
      <c r="U6668" s="33">
        <v>6.56</v>
      </c>
      <c r="V6668" s="116">
        <v>6.38</v>
      </c>
    </row>
    <row r="6669" spans="1:22" x14ac:dyDescent="0.25">
      <c r="A6669" s="26" t="s">
        <v>7508</v>
      </c>
      <c r="B6669" s="42">
        <v>0.4</v>
      </c>
      <c r="C6669" s="33">
        <v>2.4</v>
      </c>
      <c r="D6669" s="42">
        <v>4.0999999999999996</v>
      </c>
      <c r="E6669" s="33">
        <v>0.2</v>
      </c>
      <c r="F6669" s="42">
        <v>1.6</v>
      </c>
      <c r="G6669" s="33">
        <v>1.1000000000000001</v>
      </c>
      <c r="H6669" s="42">
        <v>0.3</v>
      </c>
      <c r="I6669" s="33">
        <v>1.8</v>
      </c>
      <c r="J6669" s="42">
        <v>1.1000000000000001</v>
      </c>
      <c r="K6669" s="33">
        <v>0.4</v>
      </c>
      <c r="L6669" s="42">
        <v>0.2</v>
      </c>
      <c r="M6669" s="33">
        <v>0.1</v>
      </c>
      <c r="N6669" s="42">
        <v>0</v>
      </c>
      <c r="O6669" s="33">
        <v>0.1</v>
      </c>
      <c r="P6669" s="42">
        <v>319.10000000000002</v>
      </c>
      <c r="Q6669" s="33">
        <v>228.31</v>
      </c>
      <c r="R6669" s="42">
        <v>256.17</v>
      </c>
      <c r="S6669" s="33">
        <v>260.38</v>
      </c>
      <c r="T6669" s="42">
        <v>5</v>
      </c>
      <c r="U6669" s="33">
        <v>5.36</v>
      </c>
      <c r="V6669" s="116">
        <v>5.4</v>
      </c>
    </row>
    <row r="6670" spans="1:22" x14ac:dyDescent="0.25">
      <c r="A6670" s="26" t="s">
        <v>7509</v>
      </c>
      <c r="B6670" s="42">
        <v>0.6</v>
      </c>
      <c r="C6670" s="33">
        <v>2.5</v>
      </c>
      <c r="D6670" s="42">
        <v>4.2</v>
      </c>
      <c r="E6670" s="33">
        <v>0.2</v>
      </c>
      <c r="F6670" s="42">
        <v>1.8</v>
      </c>
      <c r="G6670" s="33">
        <v>1.1000000000000001</v>
      </c>
      <c r="H6670" s="42">
        <v>0.2</v>
      </c>
      <c r="I6670" s="33">
        <v>1.5</v>
      </c>
      <c r="J6670" s="42">
        <v>1.1000000000000001</v>
      </c>
      <c r="K6670" s="33">
        <v>0.2</v>
      </c>
      <c r="L6670" s="42">
        <v>0.4</v>
      </c>
      <c r="M6670" s="33">
        <v>0.1</v>
      </c>
      <c r="N6670" s="42">
        <v>0</v>
      </c>
      <c r="O6670" s="33">
        <v>0.1</v>
      </c>
      <c r="P6670" s="42">
        <v>332.56</v>
      </c>
      <c r="Q6670" s="33">
        <v>230.82</v>
      </c>
      <c r="R6670" s="42">
        <v>259.58999999999997</v>
      </c>
      <c r="S6670" s="33">
        <v>259.32</v>
      </c>
      <c r="T6670" s="42">
        <v>5.03</v>
      </c>
      <c r="U6670" s="33">
        <v>5.26</v>
      </c>
      <c r="V6670" s="116">
        <v>5.27</v>
      </c>
    </row>
    <row r="6671" spans="1:22" x14ac:dyDescent="0.25">
      <c r="A6671" s="26" t="s">
        <v>7510</v>
      </c>
      <c r="B6671" s="42">
        <v>0.2</v>
      </c>
      <c r="C6671" s="33">
        <v>1.4</v>
      </c>
      <c r="D6671" s="42">
        <v>3.6</v>
      </c>
      <c r="E6671" s="33">
        <v>0.2</v>
      </c>
      <c r="F6671" s="42">
        <v>1.2</v>
      </c>
      <c r="G6671" s="33">
        <v>0.9</v>
      </c>
      <c r="H6671" s="42">
        <v>0</v>
      </c>
      <c r="I6671" s="33">
        <v>1.7</v>
      </c>
      <c r="J6671" s="42">
        <v>1.4</v>
      </c>
      <c r="K6671" s="33">
        <v>0.3</v>
      </c>
      <c r="L6671" s="42">
        <v>0.5</v>
      </c>
      <c r="M6671" s="33">
        <v>0.1</v>
      </c>
      <c r="N6671" s="42">
        <v>0.1</v>
      </c>
      <c r="O6671" s="33">
        <v>0</v>
      </c>
      <c r="P6671" s="42">
        <v>422.64</v>
      </c>
      <c r="Q6671" s="33">
        <v>286.85000000000002</v>
      </c>
      <c r="R6671" s="42">
        <v>326.11</v>
      </c>
      <c r="S6671" s="33">
        <v>257.63</v>
      </c>
      <c r="T6671" s="42">
        <v>4.34</v>
      </c>
      <c r="U6671" s="33">
        <v>4.6900000000000004</v>
      </c>
      <c r="V6671" s="116">
        <v>4.6399999999999997</v>
      </c>
    </row>
    <row r="6672" spans="1:22" x14ac:dyDescent="0.25">
      <c r="A6672" s="26" t="s">
        <v>7511</v>
      </c>
      <c r="B6672" s="42">
        <v>0.3</v>
      </c>
      <c r="C6672" s="33">
        <v>1.2</v>
      </c>
      <c r="D6672" s="42">
        <v>3.6</v>
      </c>
      <c r="E6672" s="33">
        <v>0.2</v>
      </c>
      <c r="F6672" s="42">
        <v>1.3</v>
      </c>
      <c r="G6672" s="33">
        <v>0.9</v>
      </c>
      <c r="H6672" s="42">
        <v>0</v>
      </c>
      <c r="I6672" s="33">
        <v>1.4</v>
      </c>
      <c r="J6672" s="42">
        <v>1.1000000000000001</v>
      </c>
      <c r="K6672" s="33">
        <v>0.2</v>
      </c>
      <c r="L6672" s="42">
        <v>0.3</v>
      </c>
      <c r="M6672" s="33">
        <v>0.1</v>
      </c>
      <c r="N6672" s="42">
        <v>0.1</v>
      </c>
      <c r="O6672" s="33">
        <v>0.1</v>
      </c>
      <c r="P6672" s="42">
        <v>415.54</v>
      </c>
      <c r="Q6672" s="33">
        <v>286.16000000000003</v>
      </c>
      <c r="R6672" s="42">
        <v>328.79</v>
      </c>
      <c r="S6672" s="33">
        <v>257.49</v>
      </c>
      <c r="T6672" s="42">
        <v>4</v>
      </c>
      <c r="U6672" s="33">
        <v>4.26</v>
      </c>
      <c r="V6672" s="116">
        <v>4.26</v>
      </c>
    </row>
    <row r="6673" spans="1:22" x14ac:dyDescent="0.25">
      <c r="A6673" s="26" t="s">
        <v>7512</v>
      </c>
      <c r="B6673" s="42">
        <v>0.4</v>
      </c>
      <c r="C6673" s="33">
        <v>0.9</v>
      </c>
      <c r="D6673" s="42">
        <v>3.4</v>
      </c>
      <c r="E6673" s="33">
        <v>0.2</v>
      </c>
      <c r="F6673" s="42">
        <v>1.2</v>
      </c>
      <c r="G6673" s="33">
        <v>0.8</v>
      </c>
      <c r="H6673" s="42">
        <v>0.1</v>
      </c>
      <c r="I6673" s="33">
        <v>1.4</v>
      </c>
      <c r="J6673" s="42">
        <v>1.3</v>
      </c>
      <c r="K6673" s="33">
        <v>0.2</v>
      </c>
      <c r="L6673" s="42">
        <v>0.3</v>
      </c>
      <c r="M6673" s="33">
        <v>0</v>
      </c>
      <c r="N6673" s="42">
        <v>0</v>
      </c>
      <c r="O6673" s="33">
        <v>0.1</v>
      </c>
      <c r="P6673" s="42">
        <v>415.01</v>
      </c>
      <c r="Q6673" s="33">
        <v>284.11</v>
      </c>
      <c r="R6673" s="42">
        <v>324.08999999999997</v>
      </c>
      <c r="S6673" s="33">
        <v>257.47000000000003</v>
      </c>
      <c r="T6673" s="42">
        <v>3.83</v>
      </c>
      <c r="U6673" s="33">
        <v>4.09</v>
      </c>
      <c r="V6673" s="116">
        <v>4.0999999999999996</v>
      </c>
    </row>
    <row r="6674" spans="1:22" x14ac:dyDescent="0.25">
      <c r="A6674" s="26" t="s">
        <v>7513</v>
      </c>
      <c r="B6674" s="42">
        <v>0.2</v>
      </c>
      <c r="C6674" s="33">
        <v>1.1000000000000001</v>
      </c>
      <c r="D6674" s="42">
        <v>3.4</v>
      </c>
      <c r="E6674" s="33">
        <v>0.1</v>
      </c>
      <c r="F6674" s="42">
        <v>1.3</v>
      </c>
      <c r="G6674" s="33">
        <v>0.6</v>
      </c>
      <c r="H6674" s="42">
        <v>0.1</v>
      </c>
      <c r="I6674" s="33">
        <v>1.3</v>
      </c>
      <c r="J6674" s="42">
        <v>1.2</v>
      </c>
      <c r="K6674" s="33">
        <v>0.2</v>
      </c>
      <c r="L6674" s="42">
        <v>0.5</v>
      </c>
      <c r="M6674" s="33">
        <v>0</v>
      </c>
      <c r="N6674" s="42">
        <v>0.1</v>
      </c>
      <c r="O6674" s="33">
        <v>0.1</v>
      </c>
      <c r="P6674" s="42">
        <v>422.24</v>
      </c>
      <c r="Q6674" s="33">
        <v>284.39999999999998</v>
      </c>
      <c r="R6674" s="42">
        <v>322.01</v>
      </c>
      <c r="S6674" s="33">
        <v>257.52</v>
      </c>
      <c r="T6674" s="42">
        <v>3.82</v>
      </c>
      <c r="U6674" s="33">
        <v>4.13</v>
      </c>
      <c r="V6674" s="116">
        <v>4.2</v>
      </c>
    </row>
    <row r="6675" spans="1:22" x14ac:dyDescent="0.25">
      <c r="A6675" s="26" t="s">
        <v>7514</v>
      </c>
      <c r="B6675" s="42">
        <v>0.3</v>
      </c>
      <c r="C6675" s="33">
        <v>1.3</v>
      </c>
      <c r="D6675" s="42">
        <v>3.6</v>
      </c>
      <c r="E6675" s="33">
        <v>0.3</v>
      </c>
      <c r="F6675" s="42">
        <v>1.4</v>
      </c>
      <c r="G6675" s="33">
        <v>0.8</v>
      </c>
      <c r="H6675" s="42">
        <v>0.1</v>
      </c>
      <c r="I6675" s="33">
        <v>1.2</v>
      </c>
      <c r="J6675" s="42">
        <v>0.8</v>
      </c>
      <c r="K6675" s="33">
        <v>0.2</v>
      </c>
      <c r="L6675" s="42">
        <v>0.4</v>
      </c>
      <c r="M6675" s="33">
        <v>0.1</v>
      </c>
      <c r="N6675" s="42">
        <v>0</v>
      </c>
      <c r="O6675" s="33">
        <v>0.1</v>
      </c>
      <c r="P6675" s="42">
        <v>413.62</v>
      </c>
      <c r="Q6675" s="33">
        <v>281.51</v>
      </c>
      <c r="R6675" s="42">
        <v>319.52999999999997</v>
      </c>
      <c r="S6675" s="33">
        <v>257.89999999999998</v>
      </c>
      <c r="T6675" s="42">
        <v>3.99</v>
      </c>
      <c r="U6675" s="33">
        <v>4.2699999999999996</v>
      </c>
      <c r="V6675" s="116">
        <v>4.38</v>
      </c>
    </row>
    <row r="6676" spans="1:22" x14ac:dyDescent="0.25">
      <c r="A6676" s="26" t="s">
        <v>7515</v>
      </c>
      <c r="B6676" s="42">
        <v>0.3</v>
      </c>
      <c r="C6676" s="33">
        <v>1.2</v>
      </c>
      <c r="D6676" s="42">
        <v>3.7</v>
      </c>
      <c r="E6676" s="33">
        <v>0.1</v>
      </c>
      <c r="F6676" s="42">
        <v>1.2</v>
      </c>
      <c r="G6676" s="33">
        <v>1</v>
      </c>
      <c r="H6676" s="42">
        <v>0.1</v>
      </c>
      <c r="I6676" s="33">
        <v>1.4</v>
      </c>
      <c r="J6676" s="42">
        <v>1.2</v>
      </c>
      <c r="K6676" s="33">
        <v>0.2</v>
      </c>
      <c r="L6676" s="42">
        <v>0.5</v>
      </c>
      <c r="M6676" s="33">
        <v>0.1</v>
      </c>
      <c r="N6676" s="42">
        <v>0</v>
      </c>
      <c r="O6676" s="33">
        <v>0.1</v>
      </c>
      <c r="P6676" s="42">
        <v>441.55</v>
      </c>
      <c r="Q6676" s="33">
        <v>300.94</v>
      </c>
      <c r="R6676" s="42">
        <v>342.95</v>
      </c>
      <c r="S6676" s="33">
        <v>256.64</v>
      </c>
      <c r="T6676" s="42">
        <v>4.08</v>
      </c>
      <c r="U6676" s="33">
        <v>4.4000000000000004</v>
      </c>
      <c r="V6676" s="116">
        <v>4.5599999999999996</v>
      </c>
    </row>
    <row r="6677" spans="1:22" x14ac:dyDescent="0.25">
      <c r="A6677" s="26" t="s">
        <v>7516</v>
      </c>
      <c r="B6677" s="42">
        <v>0.4</v>
      </c>
      <c r="C6677" s="33">
        <v>1.4</v>
      </c>
      <c r="D6677" s="42">
        <v>3.7</v>
      </c>
      <c r="E6677" s="33">
        <v>0</v>
      </c>
      <c r="F6677" s="42">
        <v>1.5</v>
      </c>
      <c r="G6677" s="33">
        <v>1.3</v>
      </c>
      <c r="H6677" s="42">
        <v>0.1</v>
      </c>
      <c r="I6677" s="33">
        <v>1.1000000000000001</v>
      </c>
      <c r="J6677" s="42">
        <v>1</v>
      </c>
      <c r="K6677" s="33">
        <v>0.2</v>
      </c>
      <c r="L6677" s="42">
        <v>0.6</v>
      </c>
      <c r="M6677" s="33">
        <v>0.1</v>
      </c>
      <c r="N6677" s="42">
        <v>0</v>
      </c>
      <c r="O6677" s="33">
        <v>0.1</v>
      </c>
      <c r="P6677" s="42">
        <v>409.84</v>
      </c>
      <c r="Q6677" s="33">
        <v>269</v>
      </c>
      <c r="R6677" s="42">
        <v>317.36</v>
      </c>
      <c r="S6677" s="33">
        <v>256.93</v>
      </c>
      <c r="T6677" s="42">
        <v>4.4400000000000004</v>
      </c>
      <c r="U6677" s="33">
        <v>4.7699999999999996</v>
      </c>
      <c r="V6677" s="116">
        <v>4.83</v>
      </c>
    </row>
    <row r="6678" spans="1:22" x14ac:dyDescent="0.25">
      <c r="A6678" s="26" t="s">
        <v>7517</v>
      </c>
      <c r="B6678" s="42">
        <v>0.7</v>
      </c>
      <c r="C6678" s="33">
        <v>1.8</v>
      </c>
      <c r="D6678" s="42">
        <v>3.9</v>
      </c>
      <c r="E6678" s="33">
        <v>0.1</v>
      </c>
      <c r="F6678" s="42">
        <v>1.4</v>
      </c>
      <c r="G6678" s="33">
        <v>1.2</v>
      </c>
      <c r="H6678" s="42">
        <v>0.1</v>
      </c>
      <c r="I6678" s="33">
        <v>1.8</v>
      </c>
      <c r="J6678" s="42">
        <v>1.4</v>
      </c>
      <c r="K6678" s="33">
        <v>0.4</v>
      </c>
      <c r="L6678" s="42">
        <v>0.7</v>
      </c>
      <c r="M6678" s="33">
        <v>0.1</v>
      </c>
      <c r="N6678" s="42">
        <v>0.1</v>
      </c>
      <c r="O6678" s="33">
        <v>0</v>
      </c>
      <c r="P6678" s="42">
        <v>372.48</v>
      </c>
      <c r="Q6678" s="33">
        <v>250.93</v>
      </c>
      <c r="R6678" s="42">
        <v>285.66000000000003</v>
      </c>
      <c r="S6678" s="33">
        <v>257.98</v>
      </c>
      <c r="T6678" s="42">
        <v>4.63</v>
      </c>
      <c r="U6678" s="33">
        <v>5</v>
      </c>
      <c r="V6678" s="116">
        <v>4.93</v>
      </c>
    </row>
    <row r="6679" spans="1:22" x14ac:dyDescent="0.25">
      <c r="A6679" s="26" t="s">
        <v>7518</v>
      </c>
      <c r="B6679" s="42">
        <v>0.6</v>
      </c>
      <c r="C6679" s="33">
        <v>2.4</v>
      </c>
      <c r="D6679" s="42">
        <v>4.0999999999999996</v>
      </c>
      <c r="E6679" s="33">
        <v>0.1</v>
      </c>
      <c r="F6679" s="42">
        <v>1.3</v>
      </c>
      <c r="G6679" s="33">
        <v>1.3</v>
      </c>
      <c r="H6679" s="42">
        <v>0.1</v>
      </c>
      <c r="I6679" s="33">
        <v>1.6</v>
      </c>
      <c r="J6679" s="42">
        <v>1.1000000000000001</v>
      </c>
      <c r="K6679" s="33">
        <v>0.5</v>
      </c>
      <c r="L6679" s="42">
        <v>0.6</v>
      </c>
      <c r="M6679" s="33">
        <v>0.1</v>
      </c>
      <c r="N6679" s="42">
        <v>0.1</v>
      </c>
      <c r="O6679" s="33">
        <v>0.1</v>
      </c>
      <c r="P6679" s="42">
        <v>375.76</v>
      </c>
      <c r="Q6679" s="33">
        <v>253.7</v>
      </c>
      <c r="R6679" s="42">
        <v>291.52</v>
      </c>
      <c r="S6679" s="33">
        <v>257.42</v>
      </c>
      <c r="T6679" s="42">
        <v>5.0999999999999996</v>
      </c>
      <c r="U6679" s="33">
        <v>5.33</v>
      </c>
      <c r="V6679" s="116">
        <v>5.35</v>
      </c>
    </row>
    <row r="6680" spans="1:22" x14ac:dyDescent="0.25">
      <c r="A6680" s="26" t="s">
        <v>7519</v>
      </c>
      <c r="B6680" s="42">
        <v>0.2</v>
      </c>
      <c r="C6680" s="33">
        <v>1.5</v>
      </c>
      <c r="D6680" s="42">
        <v>3.5</v>
      </c>
      <c r="E6680" s="33">
        <v>0.2</v>
      </c>
      <c r="F6680" s="42">
        <v>1.3</v>
      </c>
      <c r="G6680" s="33">
        <v>0.9</v>
      </c>
      <c r="H6680" s="42">
        <v>0.1</v>
      </c>
      <c r="I6680" s="33">
        <v>1.2</v>
      </c>
      <c r="J6680" s="42">
        <v>1</v>
      </c>
      <c r="K6680" s="33">
        <v>0.1</v>
      </c>
      <c r="L6680" s="42">
        <v>0.7</v>
      </c>
      <c r="M6680" s="33">
        <v>0.1</v>
      </c>
      <c r="N6680" s="42">
        <v>0</v>
      </c>
      <c r="O6680" s="33">
        <v>0.1</v>
      </c>
      <c r="P6680" s="42">
        <v>437.46</v>
      </c>
      <c r="Q6680" s="33">
        <v>296.86</v>
      </c>
      <c r="R6680" s="42">
        <v>334.99</v>
      </c>
      <c r="S6680" s="33">
        <v>256.25</v>
      </c>
      <c r="T6680" s="42">
        <v>4.22</v>
      </c>
      <c r="U6680" s="33">
        <v>4.43</v>
      </c>
      <c r="V6680" s="116">
        <v>4.4000000000000004</v>
      </c>
    </row>
    <row r="6681" spans="1:22" x14ac:dyDescent="0.25">
      <c r="A6681" s="26" t="s">
        <v>7520</v>
      </c>
      <c r="B6681" s="42">
        <v>0.4</v>
      </c>
      <c r="C6681" s="33">
        <v>1.4</v>
      </c>
      <c r="D6681" s="42">
        <v>3.8</v>
      </c>
      <c r="E6681" s="33">
        <v>0.1</v>
      </c>
      <c r="F6681" s="42">
        <v>1.3</v>
      </c>
      <c r="G6681" s="33">
        <v>1</v>
      </c>
      <c r="H6681" s="42">
        <v>0.1</v>
      </c>
      <c r="I6681" s="33">
        <v>1.1000000000000001</v>
      </c>
      <c r="J6681" s="42">
        <v>0.7</v>
      </c>
      <c r="K6681" s="33">
        <v>0.1</v>
      </c>
      <c r="L6681" s="42">
        <v>0.6</v>
      </c>
      <c r="M6681" s="33">
        <v>0.1</v>
      </c>
      <c r="N6681" s="42">
        <v>0</v>
      </c>
      <c r="O6681" s="33">
        <v>0.1</v>
      </c>
      <c r="P6681" s="42">
        <v>455.92</v>
      </c>
      <c r="Q6681" s="33">
        <v>307.05</v>
      </c>
      <c r="R6681" s="42">
        <v>350.57</v>
      </c>
      <c r="S6681" s="33">
        <v>256.32</v>
      </c>
      <c r="T6681" s="42">
        <v>4.16</v>
      </c>
      <c r="U6681" s="33">
        <v>4.3600000000000003</v>
      </c>
      <c r="V6681" s="116">
        <v>4.2699999999999996</v>
      </c>
    </row>
    <row r="6682" spans="1:22" x14ac:dyDescent="0.25">
      <c r="A6682" s="26" t="s">
        <v>7521</v>
      </c>
      <c r="B6682" s="42">
        <v>0.2</v>
      </c>
      <c r="C6682" s="33">
        <v>2.5</v>
      </c>
      <c r="D6682" s="42">
        <v>3.8</v>
      </c>
      <c r="E6682" s="33">
        <v>0.1</v>
      </c>
      <c r="F6682" s="42">
        <v>1.5</v>
      </c>
      <c r="G6682" s="33">
        <v>1.1000000000000001</v>
      </c>
      <c r="H6682" s="42">
        <v>0.2</v>
      </c>
      <c r="I6682" s="33">
        <v>1</v>
      </c>
      <c r="J6682" s="42">
        <v>1</v>
      </c>
      <c r="K6682" s="33">
        <v>0.1</v>
      </c>
      <c r="L6682" s="42">
        <v>0.8</v>
      </c>
      <c r="M6682" s="33">
        <v>0</v>
      </c>
      <c r="N6682" s="42">
        <v>0</v>
      </c>
      <c r="O6682" s="33">
        <v>0.1</v>
      </c>
      <c r="P6682" s="42">
        <v>407.81</v>
      </c>
      <c r="Q6682" s="33">
        <v>271.8</v>
      </c>
      <c r="R6682" s="42">
        <v>314.56</v>
      </c>
      <c r="S6682" s="33">
        <v>256.75</v>
      </c>
      <c r="T6682" s="42">
        <v>4.8600000000000003</v>
      </c>
      <c r="U6682" s="33">
        <v>5.09</v>
      </c>
      <c r="V6682" s="116">
        <v>4.93</v>
      </c>
    </row>
    <row r="6683" spans="1:22" x14ac:dyDescent="0.25">
      <c r="A6683" s="26" t="s">
        <v>7522</v>
      </c>
      <c r="B6683" s="42">
        <v>0.6</v>
      </c>
      <c r="C6683" s="33">
        <v>2.7</v>
      </c>
      <c r="D6683" s="42">
        <v>4.2</v>
      </c>
      <c r="E6683" s="33">
        <v>0.2</v>
      </c>
      <c r="F6683" s="42">
        <v>1.4</v>
      </c>
      <c r="G6683" s="33">
        <v>1</v>
      </c>
      <c r="H6683" s="42">
        <v>0</v>
      </c>
      <c r="I6683" s="33">
        <v>1.7</v>
      </c>
      <c r="J6683" s="42">
        <v>1.4</v>
      </c>
      <c r="K6683" s="33">
        <v>0.3</v>
      </c>
      <c r="L6683" s="42">
        <v>0.6</v>
      </c>
      <c r="M6683" s="33">
        <v>0</v>
      </c>
      <c r="N6683" s="42">
        <v>0.1</v>
      </c>
      <c r="O6683" s="33">
        <v>0.1</v>
      </c>
      <c r="P6683" s="42">
        <v>375.86</v>
      </c>
      <c r="Q6683" s="33">
        <v>256.2</v>
      </c>
      <c r="R6683" s="42">
        <v>297.01</v>
      </c>
      <c r="S6683" s="33">
        <v>258.17</v>
      </c>
      <c r="T6683" s="42">
        <v>5.28</v>
      </c>
      <c r="U6683" s="33">
        <v>5.31</v>
      </c>
      <c r="V6683" s="116">
        <v>5.36</v>
      </c>
    </row>
    <row r="6684" spans="1:22" x14ac:dyDescent="0.25">
      <c r="A6684" s="26" t="s">
        <v>7523</v>
      </c>
      <c r="B6684" s="42">
        <v>0.1</v>
      </c>
      <c r="C6684" s="33">
        <v>1.1000000000000001</v>
      </c>
      <c r="D6684" s="42">
        <v>3.4</v>
      </c>
      <c r="E6684" s="33">
        <v>0.2</v>
      </c>
      <c r="F6684" s="42">
        <v>1.2</v>
      </c>
      <c r="G6684" s="33">
        <v>1</v>
      </c>
      <c r="H6684" s="42">
        <v>0.1</v>
      </c>
      <c r="I6684" s="33">
        <v>1.2</v>
      </c>
      <c r="J6684" s="42">
        <v>0.7</v>
      </c>
      <c r="K6684" s="33">
        <v>0.2</v>
      </c>
      <c r="L6684" s="42">
        <v>0.4</v>
      </c>
      <c r="M6684" s="33">
        <v>0</v>
      </c>
      <c r="N6684" s="42">
        <v>0</v>
      </c>
      <c r="O6684" s="33">
        <v>0</v>
      </c>
      <c r="P6684" s="42">
        <v>446.21</v>
      </c>
      <c r="Q6684" s="33">
        <v>300.82</v>
      </c>
      <c r="R6684" s="42">
        <v>344.37</v>
      </c>
      <c r="S6684" s="33">
        <v>256.16000000000003</v>
      </c>
      <c r="T6684" s="42">
        <v>3.92</v>
      </c>
      <c r="U6684" s="33">
        <v>4.1100000000000003</v>
      </c>
      <c r="V6684" s="116">
        <v>4.13</v>
      </c>
    </row>
    <row r="6685" spans="1:22" x14ac:dyDescent="0.25">
      <c r="A6685" s="26" t="s">
        <v>7524</v>
      </c>
      <c r="B6685" s="42">
        <v>0.2</v>
      </c>
      <c r="C6685" s="33">
        <v>1</v>
      </c>
      <c r="D6685" s="42">
        <v>3.6</v>
      </c>
      <c r="E6685" s="33">
        <v>0.2</v>
      </c>
      <c r="F6685" s="42">
        <v>1.2</v>
      </c>
      <c r="G6685" s="33">
        <v>0.9</v>
      </c>
      <c r="H6685" s="42">
        <v>0</v>
      </c>
      <c r="I6685" s="33">
        <v>1.5</v>
      </c>
      <c r="J6685" s="42">
        <v>1.1000000000000001</v>
      </c>
      <c r="K6685" s="33">
        <v>0.2</v>
      </c>
      <c r="L6685" s="42">
        <v>0.6</v>
      </c>
      <c r="M6685" s="33">
        <v>0.1</v>
      </c>
      <c r="N6685" s="42">
        <v>0</v>
      </c>
      <c r="O6685" s="33">
        <v>0.1</v>
      </c>
      <c r="P6685" s="42">
        <v>451.81</v>
      </c>
      <c r="Q6685" s="33">
        <v>304.43</v>
      </c>
      <c r="R6685" s="42">
        <v>346.91</v>
      </c>
      <c r="S6685" s="33">
        <v>256.52</v>
      </c>
      <c r="T6685" s="42">
        <v>4.16</v>
      </c>
      <c r="U6685" s="33">
        <v>4.3</v>
      </c>
      <c r="V6685" s="116">
        <v>4.28</v>
      </c>
    </row>
    <row r="6686" spans="1:22" x14ac:dyDescent="0.25">
      <c r="A6686" s="26" t="s">
        <v>7525</v>
      </c>
      <c r="B6686" s="42">
        <v>0.1</v>
      </c>
      <c r="C6686" s="33">
        <v>0.7</v>
      </c>
      <c r="D6686" s="42">
        <v>3.2</v>
      </c>
      <c r="E6686" s="33">
        <v>0.1</v>
      </c>
      <c r="F6686" s="42">
        <v>1.2</v>
      </c>
      <c r="G6686" s="33">
        <v>0.8</v>
      </c>
      <c r="H6686" s="42">
        <v>0.1</v>
      </c>
      <c r="I6686" s="33">
        <v>1.4</v>
      </c>
      <c r="J6686" s="42">
        <v>0.7</v>
      </c>
      <c r="K6686" s="33">
        <v>0.1</v>
      </c>
      <c r="L6686" s="42">
        <v>0</v>
      </c>
      <c r="M6686" s="33">
        <v>0.1</v>
      </c>
      <c r="N6686" s="42">
        <v>0</v>
      </c>
      <c r="O6686" s="33">
        <v>0.1</v>
      </c>
      <c r="P6686" s="42">
        <v>430.22</v>
      </c>
      <c r="Q6686" s="33">
        <v>290.43</v>
      </c>
      <c r="R6686" s="42">
        <v>329.95</v>
      </c>
      <c r="S6686" s="33">
        <v>256.93</v>
      </c>
      <c r="T6686" s="42">
        <v>3.73</v>
      </c>
      <c r="U6686" s="33">
        <v>3.84</v>
      </c>
      <c r="V6686" s="116">
        <v>3.92</v>
      </c>
    </row>
    <row r="6687" spans="1:22" x14ac:dyDescent="0.25">
      <c r="A6687" s="26" t="s">
        <v>7526</v>
      </c>
      <c r="B6687" s="42">
        <v>0.1</v>
      </c>
      <c r="C6687" s="33">
        <v>0.9</v>
      </c>
      <c r="D6687" s="42">
        <v>3.7</v>
      </c>
      <c r="E6687" s="33">
        <v>0.1</v>
      </c>
      <c r="F6687" s="42">
        <v>1.4</v>
      </c>
      <c r="G6687" s="33">
        <v>0.7</v>
      </c>
      <c r="H6687" s="42">
        <v>0.1</v>
      </c>
      <c r="I6687" s="33">
        <v>1.9</v>
      </c>
      <c r="J6687" s="42">
        <v>1.3</v>
      </c>
      <c r="K6687" s="33">
        <v>0.1</v>
      </c>
      <c r="L6687" s="42">
        <v>0.5</v>
      </c>
      <c r="M6687" s="33">
        <v>0.1</v>
      </c>
      <c r="N6687" s="42">
        <v>0</v>
      </c>
      <c r="O6687" s="33">
        <v>0</v>
      </c>
      <c r="P6687" s="42">
        <v>413.46</v>
      </c>
      <c r="Q6687" s="33">
        <v>271.2</v>
      </c>
      <c r="R6687" s="42">
        <v>313.77</v>
      </c>
      <c r="S6687" s="33">
        <v>257.04000000000002</v>
      </c>
      <c r="T6687" s="42">
        <v>4.1500000000000004</v>
      </c>
      <c r="U6687" s="33">
        <v>4.47</v>
      </c>
      <c r="V6687" s="116">
        <v>4.62</v>
      </c>
    </row>
    <row r="6688" spans="1:22" x14ac:dyDescent="0.25">
      <c r="A6688" s="26" t="s">
        <v>7527</v>
      </c>
      <c r="B6688" s="42">
        <v>1.1000000000000001</v>
      </c>
      <c r="C6688" s="33">
        <v>0.9</v>
      </c>
      <c r="D6688" s="42">
        <v>3.2</v>
      </c>
      <c r="E6688" s="33">
        <v>0.2</v>
      </c>
      <c r="F6688" s="42">
        <v>1.4</v>
      </c>
      <c r="G6688" s="33">
        <v>0.8</v>
      </c>
      <c r="H6688" s="42">
        <v>0</v>
      </c>
      <c r="I6688" s="33">
        <v>1.6</v>
      </c>
      <c r="J6688" s="42">
        <v>1.2</v>
      </c>
      <c r="K6688" s="33">
        <v>0.2</v>
      </c>
      <c r="L6688" s="42">
        <v>0.2</v>
      </c>
      <c r="M6688" s="33">
        <v>0.1</v>
      </c>
      <c r="N6688" s="42">
        <v>0</v>
      </c>
      <c r="O6688" s="33">
        <v>0.1</v>
      </c>
      <c r="P6688" s="42">
        <v>403.98</v>
      </c>
      <c r="Q6688" s="33">
        <v>268.52999999999997</v>
      </c>
      <c r="R6688" s="42">
        <v>313.08999999999997</v>
      </c>
      <c r="S6688" s="33">
        <v>257.88</v>
      </c>
      <c r="T6688" s="42">
        <v>3.51</v>
      </c>
      <c r="U6688" s="33">
        <v>3.9</v>
      </c>
      <c r="V6688" s="116">
        <v>3.99</v>
      </c>
    </row>
    <row r="6689" spans="1:22" x14ac:dyDescent="0.25">
      <c r="A6689" s="26" t="s">
        <v>7528</v>
      </c>
      <c r="B6689" s="42">
        <v>0.7</v>
      </c>
      <c r="C6689" s="33">
        <v>0.7</v>
      </c>
      <c r="D6689" s="42">
        <v>3.4</v>
      </c>
      <c r="E6689" s="33">
        <v>0.2</v>
      </c>
      <c r="F6689" s="42">
        <v>1.4</v>
      </c>
      <c r="G6689" s="33">
        <v>1.2</v>
      </c>
      <c r="H6689" s="42">
        <v>0.1</v>
      </c>
      <c r="I6689" s="33">
        <v>1.7</v>
      </c>
      <c r="J6689" s="42">
        <v>1.2</v>
      </c>
      <c r="K6689" s="33">
        <v>0.2</v>
      </c>
      <c r="L6689" s="42">
        <v>0.3</v>
      </c>
      <c r="M6689" s="33">
        <v>0</v>
      </c>
      <c r="N6689" s="42">
        <v>0</v>
      </c>
      <c r="O6689" s="33">
        <v>0.1</v>
      </c>
      <c r="P6689" s="42">
        <v>423.46</v>
      </c>
      <c r="Q6689" s="33">
        <v>288.74</v>
      </c>
      <c r="R6689" s="42">
        <v>325.58</v>
      </c>
      <c r="S6689" s="33">
        <v>256.93</v>
      </c>
      <c r="T6689" s="42">
        <v>4.07</v>
      </c>
      <c r="U6689" s="33">
        <v>4.46</v>
      </c>
      <c r="V6689" s="116">
        <v>4.59</v>
      </c>
    </row>
    <row r="6690" spans="1:22" x14ac:dyDescent="0.25">
      <c r="A6690" s="26" t="s">
        <v>7529</v>
      </c>
      <c r="B6690" s="42">
        <v>0.3</v>
      </c>
      <c r="C6690" s="33">
        <v>0.8</v>
      </c>
      <c r="D6690" s="42">
        <v>3.9</v>
      </c>
      <c r="E6690" s="33">
        <v>0.1</v>
      </c>
      <c r="F6690" s="42">
        <v>1.5</v>
      </c>
      <c r="G6690" s="33">
        <v>0.8</v>
      </c>
      <c r="H6690" s="42">
        <v>0.1</v>
      </c>
      <c r="I6690" s="33">
        <v>1.4</v>
      </c>
      <c r="J6690" s="42">
        <v>1.2</v>
      </c>
      <c r="K6690" s="33">
        <v>0.2</v>
      </c>
      <c r="L6690" s="42">
        <v>0.5</v>
      </c>
      <c r="M6690" s="33">
        <v>0.1</v>
      </c>
      <c r="N6690" s="42">
        <v>0</v>
      </c>
      <c r="O6690" s="33">
        <v>0</v>
      </c>
      <c r="P6690" s="42">
        <v>422.46</v>
      </c>
      <c r="Q6690" s="33">
        <v>281.99</v>
      </c>
      <c r="R6690" s="42">
        <v>324.88</v>
      </c>
      <c r="S6690" s="33">
        <v>256.82</v>
      </c>
      <c r="T6690" s="42">
        <v>4.04</v>
      </c>
      <c r="U6690" s="33">
        <v>4.41</v>
      </c>
      <c r="V6690" s="116">
        <v>4.57</v>
      </c>
    </row>
    <row r="6691" spans="1:22" x14ac:dyDescent="0.25">
      <c r="A6691" s="26" t="s">
        <v>7530</v>
      </c>
      <c r="B6691" s="42">
        <v>0.3</v>
      </c>
      <c r="C6691" s="33">
        <v>0.8</v>
      </c>
      <c r="D6691" s="42">
        <v>4.2</v>
      </c>
      <c r="E6691" s="33">
        <v>0.1</v>
      </c>
      <c r="F6691" s="42">
        <v>1.6</v>
      </c>
      <c r="G6691" s="33">
        <v>1</v>
      </c>
      <c r="H6691" s="42">
        <v>0.1</v>
      </c>
      <c r="I6691" s="33">
        <v>1.4</v>
      </c>
      <c r="J6691" s="42">
        <v>1.7</v>
      </c>
      <c r="K6691" s="33">
        <v>0.2</v>
      </c>
      <c r="L6691" s="42">
        <v>0.4</v>
      </c>
      <c r="M6691" s="33">
        <v>0</v>
      </c>
      <c r="N6691" s="42">
        <v>0.1</v>
      </c>
      <c r="O6691" s="33">
        <v>0.1</v>
      </c>
      <c r="P6691" s="42">
        <v>420</v>
      </c>
      <c r="Q6691" s="33">
        <v>284.23</v>
      </c>
      <c r="R6691" s="42">
        <v>331.13</v>
      </c>
      <c r="S6691" s="33">
        <v>257.89</v>
      </c>
      <c r="T6691" s="42">
        <v>4.3099999999999996</v>
      </c>
      <c r="U6691" s="33">
        <v>4.76</v>
      </c>
      <c r="V6691" s="116">
        <v>4.9000000000000004</v>
      </c>
    </row>
    <row r="6692" spans="1:22" x14ac:dyDescent="0.25">
      <c r="A6692" s="26" t="s">
        <v>7531</v>
      </c>
      <c r="B6692" s="42">
        <v>0.6</v>
      </c>
      <c r="C6692" s="33">
        <v>0.7</v>
      </c>
      <c r="D6692" s="42">
        <v>3.8</v>
      </c>
      <c r="E6692" s="33">
        <v>0.2</v>
      </c>
      <c r="F6692" s="42">
        <v>1.4</v>
      </c>
      <c r="G6692" s="33">
        <v>1.2</v>
      </c>
      <c r="H6692" s="42">
        <v>0.2</v>
      </c>
      <c r="I6692" s="33">
        <v>1.6</v>
      </c>
      <c r="J6692" s="42">
        <v>1.1000000000000001</v>
      </c>
      <c r="K6692" s="33">
        <v>0.3</v>
      </c>
      <c r="L6692" s="42">
        <v>0.6</v>
      </c>
      <c r="M6692" s="33">
        <v>0</v>
      </c>
      <c r="N6692" s="42">
        <v>0</v>
      </c>
      <c r="O6692" s="33">
        <v>0</v>
      </c>
      <c r="P6692" s="42">
        <v>411.47</v>
      </c>
      <c r="Q6692" s="33">
        <v>276.89</v>
      </c>
      <c r="R6692" s="42">
        <v>318.45999999999998</v>
      </c>
      <c r="S6692" s="33">
        <v>258.12</v>
      </c>
      <c r="T6692" s="42">
        <v>4.01</v>
      </c>
      <c r="U6692" s="33">
        <v>4.26</v>
      </c>
      <c r="V6692" s="116">
        <v>4.59</v>
      </c>
    </row>
    <row r="6693" spans="1:22" x14ac:dyDescent="0.25">
      <c r="A6693" s="26" t="s">
        <v>7532</v>
      </c>
      <c r="B6693" s="42">
        <v>0.3</v>
      </c>
      <c r="C6693" s="33">
        <v>0.9</v>
      </c>
      <c r="D6693" s="42">
        <v>4</v>
      </c>
      <c r="E6693" s="33">
        <v>0.2</v>
      </c>
      <c r="F6693" s="42">
        <v>1.5</v>
      </c>
      <c r="G6693" s="33">
        <v>1.1000000000000001</v>
      </c>
      <c r="H6693" s="42">
        <v>0.2</v>
      </c>
      <c r="I6693" s="33">
        <v>1.4</v>
      </c>
      <c r="J6693" s="42">
        <v>1.2</v>
      </c>
      <c r="K6693" s="33">
        <v>0.3</v>
      </c>
      <c r="L6693" s="42">
        <v>0.7</v>
      </c>
      <c r="M6693" s="33">
        <v>0</v>
      </c>
      <c r="N6693" s="42">
        <v>0.1</v>
      </c>
      <c r="O6693" s="33">
        <v>0.1</v>
      </c>
      <c r="P6693" s="42">
        <v>418.58</v>
      </c>
      <c r="Q6693" s="33">
        <v>281.95</v>
      </c>
      <c r="R6693" s="42">
        <v>324.51</v>
      </c>
      <c r="S6693" s="33">
        <v>257.89</v>
      </c>
      <c r="T6693" s="42">
        <v>4.18</v>
      </c>
      <c r="U6693" s="33">
        <v>4.53</v>
      </c>
      <c r="V6693" s="116">
        <v>4.7</v>
      </c>
    </row>
    <row r="6694" spans="1:22" x14ac:dyDescent="0.25">
      <c r="A6694" s="26" t="s">
        <v>7533</v>
      </c>
      <c r="B6694" s="42">
        <v>0.4</v>
      </c>
      <c r="C6694" s="33">
        <v>1.3</v>
      </c>
      <c r="D6694" s="42">
        <v>4.2</v>
      </c>
      <c r="E6694" s="33">
        <v>0.2</v>
      </c>
      <c r="F6694" s="42">
        <v>1.5</v>
      </c>
      <c r="G6694" s="33">
        <v>1.4</v>
      </c>
      <c r="H6694" s="42">
        <v>0.1</v>
      </c>
      <c r="I6694" s="33">
        <v>1.8</v>
      </c>
      <c r="J6694" s="42">
        <v>1.4</v>
      </c>
      <c r="K6694" s="33">
        <v>0.2</v>
      </c>
      <c r="L6694" s="42">
        <v>0.5</v>
      </c>
      <c r="M6694" s="33">
        <v>0.1</v>
      </c>
      <c r="N6694" s="42">
        <v>0.1</v>
      </c>
      <c r="O6694" s="33">
        <v>0.1</v>
      </c>
      <c r="P6694" s="42">
        <v>406.64</v>
      </c>
      <c r="Q6694" s="33">
        <v>275.87</v>
      </c>
      <c r="R6694" s="42">
        <v>316.02</v>
      </c>
      <c r="S6694" s="33">
        <v>257.89999999999998</v>
      </c>
      <c r="T6694" s="42">
        <v>4.5999999999999996</v>
      </c>
      <c r="U6694" s="33">
        <v>4.9000000000000004</v>
      </c>
      <c r="V6694" s="116">
        <v>5.0599999999999996</v>
      </c>
    </row>
    <row r="6695" spans="1:22" x14ac:dyDescent="0.25">
      <c r="A6695" s="26" t="s">
        <v>7534</v>
      </c>
      <c r="B6695" s="42">
        <v>0.6</v>
      </c>
      <c r="C6695" s="33">
        <v>0.7</v>
      </c>
      <c r="D6695" s="42">
        <v>3.7</v>
      </c>
      <c r="E6695" s="33">
        <v>0.1</v>
      </c>
      <c r="F6695" s="42">
        <v>1.4</v>
      </c>
      <c r="G6695" s="33">
        <v>1.3</v>
      </c>
      <c r="H6695" s="42">
        <v>0.2</v>
      </c>
      <c r="I6695" s="33">
        <v>1.9</v>
      </c>
      <c r="J6695" s="42">
        <v>0.9</v>
      </c>
      <c r="K6695" s="33">
        <v>0.2</v>
      </c>
      <c r="L6695" s="42">
        <v>0.3</v>
      </c>
      <c r="M6695" s="33">
        <v>0.1</v>
      </c>
      <c r="N6695" s="42">
        <v>0.1</v>
      </c>
      <c r="O6695" s="33">
        <v>0.1</v>
      </c>
      <c r="P6695" s="42">
        <v>407.52</v>
      </c>
      <c r="Q6695" s="33">
        <v>268.43</v>
      </c>
      <c r="R6695" s="42">
        <v>307.97000000000003</v>
      </c>
      <c r="S6695" s="33">
        <v>258.47000000000003</v>
      </c>
      <c r="T6695" s="42">
        <v>4.1500000000000004</v>
      </c>
      <c r="U6695" s="33">
        <v>4.5</v>
      </c>
      <c r="V6695" s="116">
        <v>4.74</v>
      </c>
    </row>
    <row r="6696" spans="1:22" x14ac:dyDescent="0.25">
      <c r="A6696" s="26" t="s">
        <v>7535</v>
      </c>
      <c r="B6696" s="42">
        <v>0.3</v>
      </c>
      <c r="C6696" s="33">
        <v>0.7</v>
      </c>
      <c r="D6696" s="42">
        <v>3.6</v>
      </c>
      <c r="E6696" s="33">
        <v>0.1</v>
      </c>
      <c r="F6696" s="42">
        <v>1.4</v>
      </c>
      <c r="G6696" s="33">
        <v>1.1000000000000001</v>
      </c>
      <c r="H6696" s="42">
        <v>0.1</v>
      </c>
      <c r="I6696" s="33">
        <v>1.7</v>
      </c>
      <c r="J6696" s="42">
        <v>1</v>
      </c>
      <c r="K6696" s="33">
        <v>0.2</v>
      </c>
      <c r="L6696" s="42">
        <v>0.4</v>
      </c>
      <c r="M6696" s="33">
        <v>0.1</v>
      </c>
      <c r="N6696" s="42">
        <v>0</v>
      </c>
      <c r="O6696" s="33">
        <v>0.1</v>
      </c>
      <c r="P6696" s="42">
        <v>411.94</v>
      </c>
      <c r="Q6696" s="33">
        <v>274.83999999999997</v>
      </c>
      <c r="R6696" s="42">
        <v>317.74</v>
      </c>
      <c r="S6696" s="33">
        <v>257.95</v>
      </c>
      <c r="T6696" s="42">
        <v>4.3600000000000003</v>
      </c>
      <c r="U6696" s="33">
        <v>4.5199999999999996</v>
      </c>
      <c r="V6696" s="116">
        <v>4.59</v>
      </c>
    </row>
    <row r="6697" spans="1:22" x14ac:dyDescent="0.25">
      <c r="A6697" s="26" t="s">
        <v>7536</v>
      </c>
      <c r="B6697" s="42">
        <v>0.5</v>
      </c>
      <c r="C6697" s="33">
        <v>0.9</v>
      </c>
      <c r="D6697" s="42">
        <v>3.5</v>
      </c>
      <c r="E6697" s="33">
        <v>0</v>
      </c>
      <c r="F6697" s="42">
        <v>1.4</v>
      </c>
      <c r="G6697" s="33">
        <v>1.1000000000000001</v>
      </c>
      <c r="H6697" s="42">
        <v>0.2</v>
      </c>
      <c r="I6697" s="33">
        <v>1.3</v>
      </c>
      <c r="J6697" s="42">
        <v>1.2</v>
      </c>
      <c r="K6697" s="33">
        <v>0.1</v>
      </c>
      <c r="L6697" s="42">
        <v>0.5</v>
      </c>
      <c r="M6697" s="33">
        <v>0</v>
      </c>
      <c r="N6697" s="42">
        <v>0</v>
      </c>
      <c r="O6697" s="33">
        <v>0.1</v>
      </c>
      <c r="P6697" s="42">
        <v>438.18</v>
      </c>
      <c r="Q6697" s="33">
        <v>293.98</v>
      </c>
      <c r="R6697" s="42">
        <v>336.04</v>
      </c>
      <c r="S6697" s="33">
        <v>257.60000000000002</v>
      </c>
      <c r="T6697" s="42">
        <v>4.3499999999999996</v>
      </c>
      <c r="U6697" s="33">
        <v>4.4400000000000004</v>
      </c>
      <c r="V6697" s="116">
        <v>4.43</v>
      </c>
    </row>
    <row r="6698" spans="1:22" x14ac:dyDescent="0.25">
      <c r="A6698" s="26" t="s">
        <v>7537</v>
      </c>
      <c r="B6698" s="42">
        <v>0.5</v>
      </c>
      <c r="C6698" s="33">
        <v>1</v>
      </c>
      <c r="D6698" s="42">
        <v>3.7</v>
      </c>
      <c r="E6698" s="33">
        <v>0</v>
      </c>
      <c r="F6698" s="42">
        <v>1.4</v>
      </c>
      <c r="G6698" s="33">
        <v>0.9</v>
      </c>
      <c r="H6698" s="42">
        <v>0.2</v>
      </c>
      <c r="I6698" s="33">
        <v>1.5</v>
      </c>
      <c r="J6698" s="42">
        <v>1.4</v>
      </c>
      <c r="K6698" s="33">
        <v>0.3</v>
      </c>
      <c r="L6698" s="42">
        <v>0.3</v>
      </c>
      <c r="M6698" s="33">
        <v>0.1</v>
      </c>
      <c r="N6698" s="42">
        <v>0.1</v>
      </c>
      <c r="O6698" s="33">
        <v>0.1</v>
      </c>
      <c r="P6698" s="42">
        <v>395.1</v>
      </c>
      <c r="Q6698" s="33">
        <v>270.27999999999997</v>
      </c>
      <c r="R6698" s="42">
        <v>308.64999999999998</v>
      </c>
      <c r="S6698" s="33">
        <v>258.69</v>
      </c>
      <c r="T6698" s="42">
        <v>3.96</v>
      </c>
      <c r="U6698" s="33">
        <v>4.2</v>
      </c>
      <c r="V6698" s="116">
        <v>4.42</v>
      </c>
    </row>
    <row r="6699" spans="1:22" x14ac:dyDescent="0.25">
      <c r="A6699" s="26" t="s">
        <v>7538</v>
      </c>
      <c r="B6699" s="42">
        <v>0.2</v>
      </c>
      <c r="C6699" s="33">
        <v>1.4</v>
      </c>
      <c r="D6699" s="42">
        <v>3.8</v>
      </c>
      <c r="E6699" s="33">
        <v>0.1</v>
      </c>
      <c r="F6699" s="42">
        <v>1.7</v>
      </c>
      <c r="G6699" s="33">
        <v>1.3</v>
      </c>
      <c r="H6699" s="42">
        <v>0.2</v>
      </c>
      <c r="I6699" s="33">
        <v>1.8</v>
      </c>
      <c r="J6699" s="42">
        <v>0.6</v>
      </c>
      <c r="K6699" s="33">
        <v>0.2</v>
      </c>
      <c r="L6699" s="42">
        <v>0.1</v>
      </c>
      <c r="M6699" s="33">
        <v>0.1</v>
      </c>
      <c r="N6699" s="42">
        <v>0</v>
      </c>
      <c r="O6699" s="33">
        <v>0.2</v>
      </c>
      <c r="P6699" s="42">
        <v>334.26</v>
      </c>
      <c r="Q6699" s="33">
        <v>216.26</v>
      </c>
      <c r="R6699" s="42">
        <v>260.12</v>
      </c>
      <c r="S6699" s="33">
        <v>259.22000000000003</v>
      </c>
      <c r="T6699" s="42">
        <v>4.29</v>
      </c>
      <c r="U6699" s="33">
        <v>4.6900000000000004</v>
      </c>
      <c r="V6699" s="116">
        <v>4.66</v>
      </c>
    </row>
    <row r="6700" spans="1:22" x14ac:dyDescent="0.25">
      <c r="A6700" s="26" t="s">
        <v>7539</v>
      </c>
      <c r="B6700" s="42">
        <v>0.6</v>
      </c>
      <c r="C6700" s="33">
        <v>0.6</v>
      </c>
      <c r="D6700" s="42">
        <v>3.4</v>
      </c>
      <c r="E6700" s="33">
        <v>0.1</v>
      </c>
      <c r="F6700" s="42">
        <v>1.2</v>
      </c>
      <c r="G6700" s="33">
        <v>1.1000000000000001</v>
      </c>
      <c r="H6700" s="42">
        <v>0.2</v>
      </c>
      <c r="I6700" s="33">
        <v>1.3</v>
      </c>
      <c r="J6700" s="42">
        <v>1</v>
      </c>
      <c r="K6700" s="33">
        <v>0.2</v>
      </c>
      <c r="L6700" s="42">
        <v>0.3</v>
      </c>
      <c r="M6700" s="33">
        <v>0</v>
      </c>
      <c r="N6700" s="42">
        <v>0</v>
      </c>
      <c r="O6700" s="33">
        <v>0</v>
      </c>
      <c r="P6700" s="42">
        <v>440.38</v>
      </c>
      <c r="Q6700" s="33">
        <v>287.33</v>
      </c>
      <c r="R6700" s="42">
        <v>343.21</v>
      </c>
      <c r="S6700" s="33">
        <v>257.35000000000002</v>
      </c>
      <c r="T6700" s="42">
        <v>3.63</v>
      </c>
      <c r="U6700" s="33">
        <v>3.95</v>
      </c>
      <c r="V6700" s="116">
        <v>4.03</v>
      </c>
    </row>
    <row r="6701" spans="1:22" x14ac:dyDescent="0.25">
      <c r="A6701" s="26" t="s">
        <v>7540</v>
      </c>
      <c r="B6701" s="42">
        <v>0.3</v>
      </c>
      <c r="C6701" s="33">
        <v>0.9</v>
      </c>
      <c r="D6701" s="42">
        <v>3</v>
      </c>
      <c r="E6701" s="33">
        <v>0.1</v>
      </c>
      <c r="F6701" s="42">
        <v>1.2</v>
      </c>
      <c r="G6701" s="33">
        <v>0.7</v>
      </c>
      <c r="H6701" s="42">
        <v>0.1</v>
      </c>
      <c r="I6701" s="33">
        <v>1.3</v>
      </c>
      <c r="J6701" s="42">
        <v>0.5</v>
      </c>
      <c r="K6701" s="33">
        <v>0.1</v>
      </c>
      <c r="L6701" s="42">
        <v>0.2</v>
      </c>
      <c r="M6701" s="33">
        <v>0</v>
      </c>
      <c r="N6701" s="42">
        <v>0</v>
      </c>
      <c r="O6701" s="33">
        <v>0.2</v>
      </c>
      <c r="P6701" s="42">
        <v>421.9</v>
      </c>
      <c r="Q6701" s="33">
        <v>284.89999999999998</v>
      </c>
      <c r="R6701" s="42">
        <v>325.95</v>
      </c>
      <c r="S6701" s="33">
        <v>258.08999999999997</v>
      </c>
      <c r="T6701" s="42">
        <v>3.3</v>
      </c>
      <c r="U6701" s="33">
        <v>3.5</v>
      </c>
      <c r="V6701" s="116">
        <v>3.53</v>
      </c>
    </row>
    <row r="6702" spans="1:22" x14ac:dyDescent="0.25">
      <c r="A6702" s="26" t="s">
        <v>7541</v>
      </c>
      <c r="B6702" s="42">
        <v>0.4</v>
      </c>
      <c r="C6702" s="33">
        <v>1.4</v>
      </c>
      <c r="D6702" s="42">
        <v>3.4</v>
      </c>
      <c r="E6702" s="33">
        <v>0</v>
      </c>
      <c r="F6702" s="42">
        <v>1.3</v>
      </c>
      <c r="G6702" s="33">
        <v>1</v>
      </c>
      <c r="H6702" s="42">
        <v>0</v>
      </c>
      <c r="I6702" s="33">
        <v>1.3</v>
      </c>
      <c r="J6702" s="42">
        <v>1.4</v>
      </c>
      <c r="K6702" s="33">
        <v>0.1</v>
      </c>
      <c r="L6702" s="42">
        <v>0.6</v>
      </c>
      <c r="M6702" s="33">
        <v>0.1</v>
      </c>
      <c r="N6702" s="42">
        <v>0</v>
      </c>
      <c r="O6702" s="33">
        <v>0.1</v>
      </c>
      <c r="P6702" s="42">
        <v>421.2</v>
      </c>
      <c r="Q6702" s="33">
        <v>292.20999999999998</v>
      </c>
      <c r="R6702" s="42">
        <v>332.87</v>
      </c>
      <c r="S6702" s="33">
        <v>257.92</v>
      </c>
      <c r="T6702" s="42">
        <v>4.28</v>
      </c>
      <c r="U6702" s="33">
        <v>4.43</v>
      </c>
      <c r="V6702" s="116">
        <v>4.41</v>
      </c>
    </row>
    <row r="6703" spans="1:22" x14ac:dyDescent="0.25">
      <c r="A6703" s="26" t="s">
        <v>7542</v>
      </c>
      <c r="B6703" s="42">
        <v>0.5</v>
      </c>
      <c r="C6703" s="33">
        <v>1.5</v>
      </c>
      <c r="D6703" s="42">
        <v>3.7</v>
      </c>
      <c r="E6703" s="33">
        <v>0.1</v>
      </c>
      <c r="F6703" s="42">
        <v>1.4</v>
      </c>
      <c r="G6703" s="33">
        <v>1</v>
      </c>
      <c r="H6703" s="42">
        <v>0.1</v>
      </c>
      <c r="I6703" s="33">
        <v>1.4</v>
      </c>
      <c r="J6703" s="42">
        <v>1.4</v>
      </c>
      <c r="K6703" s="33">
        <v>0.2</v>
      </c>
      <c r="L6703" s="42">
        <v>0.5</v>
      </c>
      <c r="M6703" s="33">
        <v>0.1</v>
      </c>
      <c r="N6703" s="42">
        <v>0.1</v>
      </c>
      <c r="O6703" s="33">
        <v>0.1</v>
      </c>
      <c r="P6703" s="42">
        <v>422.51</v>
      </c>
      <c r="Q6703" s="33">
        <v>292.29000000000002</v>
      </c>
      <c r="R6703" s="42">
        <v>335.47</v>
      </c>
      <c r="S6703" s="33">
        <v>257.86</v>
      </c>
      <c r="T6703" s="42">
        <v>4.53</v>
      </c>
      <c r="U6703" s="33">
        <v>4.71</v>
      </c>
      <c r="V6703" s="116">
        <v>4.66</v>
      </c>
    </row>
    <row r="6704" spans="1:22" x14ac:dyDescent="0.25">
      <c r="A6704" s="26" t="s">
        <v>7543</v>
      </c>
      <c r="B6704" s="42">
        <v>0.3</v>
      </c>
      <c r="C6704" s="33">
        <v>1.5</v>
      </c>
      <c r="D6704" s="42">
        <v>3.7</v>
      </c>
      <c r="E6704" s="33">
        <v>0</v>
      </c>
      <c r="F6704" s="42">
        <v>1.4</v>
      </c>
      <c r="G6704" s="33">
        <v>1.3</v>
      </c>
      <c r="H6704" s="42">
        <v>0.1</v>
      </c>
      <c r="I6704" s="33">
        <v>1.9</v>
      </c>
      <c r="J6704" s="42">
        <v>1</v>
      </c>
      <c r="K6704" s="33">
        <v>0.2</v>
      </c>
      <c r="L6704" s="42">
        <v>0.5</v>
      </c>
      <c r="M6704" s="33">
        <v>0.1</v>
      </c>
      <c r="N6704" s="42">
        <v>0.1</v>
      </c>
      <c r="O6704" s="33">
        <v>0.1</v>
      </c>
      <c r="P6704" s="42">
        <v>412.06</v>
      </c>
      <c r="Q6704" s="33">
        <v>279.02999999999997</v>
      </c>
      <c r="R6704" s="42">
        <v>314.73</v>
      </c>
      <c r="S6704" s="33">
        <v>257.89999999999998</v>
      </c>
      <c r="T6704" s="42">
        <v>4.47</v>
      </c>
      <c r="U6704" s="33">
        <v>4.63</v>
      </c>
      <c r="V6704" s="116">
        <v>4.5999999999999996</v>
      </c>
    </row>
    <row r="6705" spans="1:22" x14ac:dyDescent="0.25">
      <c r="A6705" s="26" t="s">
        <v>7544</v>
      </c>
      <c r="B6705" s="42">
        <v>0.3</v>
      </c>
      <c r="C6705" s="33">
        <v>1.3</v>
      </c>
      <c r="D6705" s="42">
        <v>3.5</v>
      </c>
      <c r="E6705" s="33">
        <v>0.1</v>
      </c>
      <c r="F6705" s="42">
        <v>1.2</v>
      </c>
      <c r="G6705" s="33">
        <v>0.9</v>
      </c>
      <c r="H6705" s="42">
        <v>0.1</v>
      </c>
      <c r="I6705" s="33">
        <v>1.6</v>
      </c>
      <c r="J6705" s="42">
        <v>1.1000000000000001</v>
      </c>
      <c r="K6705" s="33">
        <v>0.2</v>
      </c>
      <c r="L6705" s="42">
        <v>0.5</v>
      </c>
      <c r="M6705" s="33">
        <v>0.1</v>
      </c>
      <c r="N6705" s="42">
        <v>0</v>
      </c>
      <c r="O6705" s="33">
        <v>0</v>
      </c>
      <c r="P6705" s="42">
        <v>415.81</v>
      </c>
      <c r="Q6705" s="33">
        <v>280.95999999999998</v>
      </c>
      <c r="R6705" s="42">
        <v>313.47000000000003</v>
      </c>
      <c r="S6705" s="33">
        <v>258.19</v>
      </c>
      <c r="T6705" s="42">
        <v>4.13</v>
      </c>
      <c r="U6705" s="33">
        <v>4.43</v>
      </c>
      <c r="V6705" s="116">
        <v>4.33</v>
      </c>
    </row>
    <row r="6706" spans="1:22" x14ac:dyDescent="0.25">
      <c r="A6706" s="26" t="s">
        <v>7545</v>
      </c>
      <c r="B6706" s="42">
        <v>0.4</v>
      </c>
      <c r="C6706" s="33">
        <v>1.2</v>
      </c>
      <c r="D6706" s="42">
        <v>3.3</v>
      </c>
      <c r="E6706" s="33">
        <v>0.2</v>
      </c>
      <c r="F6706" s="42">
        <v>1.2</v>
      </c>
      <c r="G6706" s="33">
        <v>1</v>
      </c>
      <c r="H6706" s="42">
        <v>0.1</v>
      </c>
      <c r="I6706" s="33">
        <v>1.3</v>
      </c>
      <c r="J6706" s="42">
        <v>1</v>
      </c>
      <c r="K6706" s="33">
        <v>0.1</v>
      </c>
      <c r="L6706" s="42">
        <v>0.5</v>
      </c>
      <c r="M6706" s="33">
        <v>0.1</v>
      </c>
      <c r="N6706" s="42">
        <v>0.1</v>
      </c>
      <c r="O6706" s="33">
        <v>0.1</v>
      </c>
      <c r="P6706" s="42">
        <v>420.66</v>
      </c>
      <c r="Q6706" s="33">
        <v>282.14</v>
      </c>
      <c r="R6706" s="42">
        <v>328.55</v>
      </c>
      <c r="S6706" s="33">
        <v>258.08999999999997</v>
      </c>
      <c r="T6706" s="42">
        <v>3.94</v>
      </c>
      <c r="U6706" s="33">
        <v>4.16</v>
      </c>
      <c r="V6706" s="116">
        <v>4.13</v>
      </c>
    </row>
    <row r="6707" spans="1:22" x14ac:dyDescent="0.25">
      <c r="A6707" s="26" t="s">
        <v>7546</v>
      </c>
      <c r="B6707" s="42">
        <v>0.4</v>
      </c>
      <c r="C6707" s="33">
        <v>1.4</v>
      </c>
      <c r="D6707" s="42">
        <v>3.3</v>
      </c>
      <c r="E6707" s="33">
        <v>0.1</v>
      </c>
      <c r="F6707" s="42">
        <v>1.1000000000000001</v>
      </c>
      <c r="G6707" s="33">
        <v>1.1000000000000001</v>
      </c>
      <c r="H6707" s="42">
        <v>0.1</v>
      </c>
      <c r="I6707" s="33">
        <v>1.5</v>
      </c>
      <c r="J6707" s="42">
        <v>1.1000000000000001</v>
      </c>
      <c r="K6707" s="33">
        <v>0.1</v>
      </c>
      <c r="L6707" s="42">
        <v>0.5</v>
      </c>
      <c r="M6707" s="33">
        <v>0.1</v>
      </c>
      <c r="N6707" s="42">
        <v>0.1</v>
      </c>
      <c r="O6707" s="33">
        <v>0.1</v>
      </c>
      <c r="P6707" s="42">
        <v>425.46</v>
      </c>
      <c r="Q6707" s="33">
        <v>286.37</v>
      </c>
      <c r="R6707" s="42">
        <v>328.2</v>
      </c>
      <c r="S6707" s="33">
        <v>258.51</v>
      </c>
      <c r="T6707" s="42">
        <v>3.82</v>
      </c>
      <c r="U6707" s="33">
        <v>4.03</v>
      </c>
      <c r="V6707" s="116">
        <v>3.96</v>
      </c>
    </row>
    <row r="6708" spans="1:22" x14ac:dyDescent="0.25">
      <c r="A6708" s="26" t="s">
        <v>7547</v>
      </c>
      <c r="B6708" s="42">
        <v>0.5</v>
      </c>
      <c r="C6708" s="33">
        <v>2.1</v>
      </c>
      <c r="D6708" s="42">
        <v>3.6</v>
      </c>
      <c r="E6708" s="33">
        <v>0.1</v>
      </c>
      <c r="F6708" s="42">
        <v>1.2</v>
      </c>
      <c r="G6708" s="33">
        <v>1.2</v>
      </c>
      <c r="H6708" s="42">
        <v>0.1</v>
      </c>
      <c r="I6708" s="33">
        <v>1.3</v>
      </c>
      <c r="J6708" s="42">
        <v>1</v>
      </c>
      <c r="K6708" s="33">
        <v>0.2</v>
      </c>
      <c r="L6708" s="42">
        <v>0.6</v>
      </c>
      <c r="M6708" s="33">
        <v>0.1</v>
      </c>
      <c r="N6708" s="42">
        <v>0.1</v>
      </c>
      <c r="O6708" s="33">
        <v>0.1</v>
      </c>
      <c r="P6708" s="42">
        <v>378.11</v>
      </c>
      <c r="Q6708" s="33">
        <v>256.97000000000003</v>
      </c>
      <c r="R6708" s="42">
        <v>293.05</v>
      </c>
      <c r="S6708" s="33">
        <v>258.86</v>
      </c>
      <c r="T6708" s="42">
        <v>4.49</v>
      </c>
      <c r="U6708" s="33">
        <v>4.72</v>
      </c>
      <c r="V6708" s="116">
        <v>4.8</v>
      </c>
    </row>
    <row r="6709" spans="1:22" x14ac:dyDescent="0.25">
      <c r="A6709" s="26" t="s">
        <v>7548</v>
      </c>
      <c r="B6709" s="42">
        <v>0.3</v>
      </c>
      <c r="C6709" s="33">
        <v>1.6</v>
      </c>
      <c r="D6709" s="42">
        <v>3.2</v>
      </c>
      <c r="E6709" s="33">
        <v>0.2</v>
      </c>
      <c r="F6709" s="42">
        <v>1.2</v>
      </c>
      <c r="G6709" s="33">
        <v>0.8</v>
      </c>
      <c r="H6709" s="42">
        <v>0.1</v>
      </c>
      <c r="I6709" s="33">
        <v>1.2</v>
      </c>
      <c r="J6709" s="42">
        <v>1.1000000000000001</v>
      </c>
      <c r="K6709" s="33">
        <v>0.3</v>
      </c>
      <c r="L6709" s="42">
        <v>0.4</v>
      </c>
      <c r="M6709" s="33">
        <v>0</v>
      </c>
      <c r="N6709" s="42">
        <v>0</v>
      </c>
      <c r="O6709" s="33">
        <v>0.1</v>
      </c>
      <c r="P6709" s="42">
        <v>403.44</v>
      </c>
      <c r="Q6709" s="33">
        <v>268.85000000000002</v>
      </c>
      <c r="R6709" s="42">
        <v>302.60000000000002</v>
      </c>
      <c r="S6709" s="33">
        <v>258.81</v>
      </c>
      <c r="T6709" s="42">
        <v>4.04</v>
      </c>
      <c r="U6709" s="33">
        <v>4.2300000000000004</v>
      </c>
      <c r="V6709" s="116">
        <v>4.0999999999999996</v>
      </c>
    </row>
    <row r="6710" spans="1:22" x14ac:dyDescent="0.25">
      <c r="A6710" s="26" t="s">
        <v>7549</v>
      </c>
      <c r="B6710" s="42">
        <v>0.4</v>
      </c>
      <c r="C6710" s="33">
        <v>1.4</v>
      </c>
      <c r="D6710" s="42">
        <v>3.6</v>
      </c>
      <c r="E6710" s="33">
        <v>0.1</v>
      </c>
      <c r="F6710" s="42">
        <v>1.2</v>
      </c>
      <c r="G6710" s="33">
        <v>1</v>
      </c>
      <c r="H6710" s="42">
        <v>0.1</v>
      </c>
      <c r="I6710" s="33">
        <v>1.5</v>
      </c>
      <c r="J6710" s="42">
        <v>1.3</v>
      </c>
      <c r="K6710" s="33">
        <v>0.2</v>
      </c>
      <c r="L6710" s="42">
        <v>0.3</v>
      </c>
      <c r="M6710" s="33">
        <v>0.1</v>
      </c>
      <c r="N6710" s="42">
        <v>0</v>
      </c>
      <c r="O6710" s="33">
        <v>0.1</v>
      </c>
      <c r="P6710" s="42">
        <v>395.66</v>
      </c>
      <c r="Q6710" s="33">
        <v>267.38</v>
      </c>
      <c r="R6710" s="42">
        <v>307.43</v>
      </c>
      <c r="S6710" s="33">
        <v>258.97000000000003</v>
      </c>
      <c r="T6710" s="42">
        <v>4.12</v>
      </c>
      <c r="U6710" s="33">
        <v>4.37</v>
      </c>
      <c r="V6710" s="116">
        <v>4.3</v>
      </c>
    </row>
    <row r="6711" spans="1:22" x14ac:dyDescent="0.25">
      <c r="A6711" s="26" t="s">
        <v>7550</v>
      </c>
      <c r="B6711" s="42">
        <v>0.5</v>
      </c>
      <c r="C6711" s="33">
        <v>1.4</v>
      </c>
      <c r="D6711" s="42">
        <v>3.9</v>
      </c>
      <c r="E6711" s="33">
        <v>0.1</v>
      </c>
      <c r="F6711" s="42">
        <v>1.2</v>
      </c>
      <c r="G6711" s="33">
        <v>1.1000000000000001</v>
      </c>
      <c r="H6711" s="42">
        <v>0.1</v>
      </c>
      <c r="I6711" s="33">
        <v>1.8</v>
      </c>
      <c r="J6711" s="42">
        <v>1.3</v>
      </c>
      <c r="K6711" s="33">
        <v>0.2</v>
      </c>
      <c r="L6711" s="42">
        <v>0.6</v>
      </c>
      <c r="M6711" s="33">
        <v>0.1</v>
      </c>
      <c r="N6711" s="42">
        <v>0.1</v>
      </c>
      <c r="O6711" s="33">
        <v>0.1</v>
      </c>
      <c r="P6711" s="42">
        <v>352.02</v>
      </c>
      <c r="Q6711" s="33">
        <v>231.69</v>
      </c>
      <c r="R6711" s="42">
        <v>276.36</v>
      </c>
      <c r="S6711" s="33">
        <v>259.99</v>
      </c>
      <c r="T6711" s="42">
        <v>4.4000000000000004</v>
      </c>
      <c r="U6711" s="33">
        <v>4.79</v>
      </c>
      <c r="V6711" s="116">
        <v>4.88</v>
      </c>
    </row>
    <row r="6712" spans="1:22" x14ac:dyDescent="0.25">
      <c r="A6712" s="26" t="s">
        <v>7551</v>
      </c>
      <c r="B6712" s="42">
        <v>0.4</v>
      </c>
      <c r="C6712" s="33">
        <v>2.4</v>
      </c>
      <c r="D6712" s="42">
        <v>4.3</v>
      </c>
      <c r="E6712" s="33">
        <v>0.2</v>
      </c>
      <c r="F6712" s="42">
        <v>1.3</v>
      </c>
      <c r="G6712" s="33">
        <v>1.3</v>
      </c>
      <c r="H6712" s="42">
        <v>0</v>
      </c>
      <c r="I6712" s="33">
        <v>2.6</v>
      </c>
      <c r="J6712" s="42">
        <v>1.9</v>
      </c>
      <c r="K6712" s="33">
        <v>0.2</v>
      </c>
      <c r="L6712" s="42">
        <v>0.3</v>
      </c>
      <c r="M6712" s="33">
        <v>0.1</v>
      </c>
      <c r="N6712" s="42">
        <v>0.1</v>
      </c>
      <c r="O6712" s="33">
        <v>0</v>
      </c>
      <c r="P6712" s="42">
        <v>289.87</v>
      </c>
      <c r="Q6712" s="33">
        <v>201.6</v>
      </c>
      <c r="R6712" s="42">
        <v>237.05</v>
      </c>
      <c r="S6712" s="33">
        <v>262.04000000000002</v>
      </c>
      <c r="T6712" s="42">
        <v>5.9</v>
      </c>
      <c r="U6712" s="33">
        <v>6.19</v>
      </c>
      <c r="V6712" s="116">
        <v>6</v>
      </c>
    </row>
    <row r="6713" spans="1:22" x14ac:dyDescent="0.25">
      <c r="A6713" s="26" t="s">
        <v>7552</v>
      </c>
      <c r="B6713" s="42">
        <v>0.9</v>
      </c>
      <c r="C6713" s="33">
        <v>4.9000000000000004</v>
      </c>
      <c r="D6713" s="42">
        <v>5.7</v>
      </c>
      <c r="E6713" s="33">
        <v>0.1</v>
      </c>
      <c r="F6713" s="42">
        <v>1.7</v>
      </c>
      <c r="G6713" s="33">
        <v>2.4</v>
      </c>
      <c r="H6713" s="42">
        <v>0.2</v>
      </c>
      <c r="I6713" s="33">
        <v>3.2</v>
      </c>
      <c r="J6713" s="42">
        <v>2.1</v>
      </c>
      <c r="K6713" s="33">
        <v>0.5</v>
      </c>
      <c r="L6713" s="42">
        <v>0.6</v>
      </c>
      <c r="M6713" s="33">
        <v>0.2</v>
      </c>
      <c r="N6713" s="42">
        <v>0.2</v>
      </c>
      <c r="O6713" s="33">
        <v>0.2</v>
      </c>
      <c r="P6713" s="42">
        <v>234.78</v>
      </c>
      <c r="Q6713" s="33">
        <v>159.38999999999999</v>
      </c>
      <c r="R6713" s="42">
        <v>186.2</v>
      </c>
      <c r="S6713" s="33">
        <v>262.7</v>
      </c>
      <c r="T6713" s="42">
        <v>8.57</v>
      </c>
      <c r="U6713" s="33">
        <v>8.5</v>
      </c>
      <c r="V6713" s="116">
        <v>8.49</v>
      </c>
    </row>
    <row r="6714" spans="1:22" x14ac:dyDescent="0.25">
      <c r="A6714" s="26" t="s">
        <v>7553</v>
      </c>
      <c r="B6714" s="42">
        <v>0.8</v>
      </c>
      <c r="C6714" s="33">
        <v>3</v>
      </c>
      <c r="D6714" s="42">
        <v>4.3</v>
      </c>
      <c r="E6714" s="33">
        <v>0.2</v>
      </c>
      <c r="F6714" s="42">
        <v>1.4</v>
      </c>
      <c r="G6714" s="33">
        <v>1.7</v>
      </c>
      <c r="H6714" s="42">
        <v>0.1</v>
      </c>
      <c r="I6714" s="33">
        <v>2.2999999999999998</v>
      </c>
      <c r="J6714" s="42">
        <v>1.6</v>
      </c>
      <c r="K6714" s="33">
        <v>0.4</v>
      </c>
      <c r="L6714" s="42">
        <v>0.3</v>
      </c>
      <c r="M6714" s="33">
        <v>0.1</v>
      </c>
      <c r="N6714" s="42">
        <v>0.1</v>
      </c>
      <c r="O6714" s="33">
        <v>0.1</v>
      </c>
      <c r="P6714" s="42">
        <v>284.24</v>
      </c>
      <c r="Q6714" s="33">
        <v>196.25</v>
      </c>
      <c r="R6714" s="42">
        <v>223.34</v>
      </c>
      <c r="S6714" s="33">
        <v>262.04000000000002</v>
      </c>
      <c r="T6714" s="42">
        <v>5.93</v>
      </c>
      <c r="U6714" s="33">
        <v>6.21</v>
      </c>
      <c r="V6714" s="116">
        <v>6.09</v>
      </c>
    </row>
    <row r="6715" spans="1:22" x14ac:dyDescent="0.25">
      <c r="A6715" s="26" t="s">
        <v>7554</v>
      </c>
      <c r="B6715" s="42">
        <v>0.4</v>
      </c>
      <c r="C6715" s="33">
        <v>2.2999999999999998</v>
      </c>
      <c r="D6715" s="42">
        <v>4.4000000000000004</v>
      </c>
      <c r="E6715" s="33">
        <v>0.1</v>
      </c>
      <c r="F6715" s="42">
        <v>1.4</v>
      </c>
      <c r="G6715" s="33">
        <v>1.9</v>
      </c>
      <c r="H6715" s="42">
        <v>0.1</v>
      </c>
      <c r="I6715" s="33">
        <v>2.4</v>
      </c>
      <c r="J6715" s="42">
        <v>2</v>
      </c>
      <c r="K6715" s="33">
        <v>0.4</v>
      </c>
      <c r="L6715" s="42">
        <v>0.5</v>
      </c>
      <c r="M6715" s="33">
        <v>0.1</v>
      </c>
      <c r="N6715" s="42">
        <v>0.1</v>
      </c>
      <c r="O6715" s="33">
        <v>0.1</v>
      </c>
      <c r="P6715" s="42">
        <v>311.5</v>
      </c>
      <c r="Q6715" s="33">
        <v>209.21</v>
      </c>
      <c r="R6715" s="42">
        <v>248.94</v>
      </c>
      <c r="S6715" s="33">
        <v>261.39</v>
      </c>
      <c r="T6715" s="42">
        <v>5.76</v>
      </c>
      <c r="U6715" s="33">
        <v>6.09</v>
      </c>
      <c r="V6715" s="116">
        <v>5.89</v>
      </c>
    </row>
    <row r="6716" spans="1:22" x14ac:dyDescent="0.25">
      <c r="A6716" s="26" t="s">
        <v>7555</v>
      </c>
      <c r="B6716" s="42">
        <v>0.8</v>
      </c>
      <c r="C6716" s="33">
        <v>2.2999999999999998</v>
      </c>
      <c r="D6716" s="42">
        <v>4.3</v>
      </c>
      <c r="E6716" s="33">
        <v>0.2</v>
      </c>
      <c r="F6716" s="42">
        <v>1.5</v>
      </c>
      <c r="G6716" s="33">
        <v>1.6</v>
      </c>
      <c r="H6716" s="42">
        <v>0.1</v>
      </c>
      <c r="I6716" s="33">
        <v>2</v>
      </c>
      <c r="J6716" s="42">
        <v>1.3</v>
      </c>
      <c r="K6716" s="33">
        <v>0.3</v>
      </c>
      <c r="L6716" s="42">
        <v>0.4</v>
      </c>
      <c r="M6716" s="33">
        <v>0.1</v>
      </c>
      <c r="N6716" s="42">
        <v>0.1</v>
      </c>
      <c r="O6716" s="33">
        <v>0.1</v>
      </c>
      <c r="P6716" s="42">
        <v>314.98</v>
      </c>
      <c r="Q6716" s="33">
        <v>214.05</v>
      </c>
      <c r="R6716" s="42">
        <v>247.55</v>
      </c>
      <c r="S6716" s="33">
        <v>261.27999999999997</v>
      </c>
      <c r="T6716" s="42">
        <v>5.76</v>
      </c>
      <c r="U6716" s="33">
        <v>5.83</v>
      </c>
      <c r="V6716" s="116">
        <v>5.83</v>
      </c>
    </row>
    <row r="6717" spans="1:22" x14ac:dyDescent="0.25">
      <c r="A6717" s="26" t="s">
        <v>7556</v>
      </c>
      <c r="B6717" s="42">
        <v>0.6</v>
      </c>
      <c r="C6717" s="33">
        <v>2.8</v>
      </c>
      <c r="D6717" s="42">
        <v>4.3</v>
      </c>
      <c r="E6717" s="33">
        <v>0.2</v>
      </c>
      <c r="F6717" s="42">
        <v>1.5</v>
      </c>
      <c r="G6717" s="33">
        <v>1.4</v>
      </c>
      <c r="H6717" s="42">
        <v>0</v>
      </c>
      <c r="I6717" s="33">
        <v>1.7</v>
      </c>
      <c r="J6717" s="42">
        <v>1.6</v>
      </c>
      <c r="K6717" s="33">
        <v>0.4</v>
      </c>
      <c r="L6717" s="42">
        <v>0.4</v>
      </c>
      <c r="M6717" s="33">
        <v>0.1</v>
      </c>
      <c r="N6717" s="42">
        <v>0.1</v>
      </c>
      <c r="O6717" s="33">
        <v>0.1</v>
      </c>
      <c r="P6717" s="42">
        <v>312.8</v>
      </c>
      <c r="Q6717" s="33">
        <v>219.8</v>
      </c>
      <c r="R6717" s="42">
        <v>250.2</v>
      </c>
      <c r="S6717" s="33">
        <v>261.5</v>
      </c>
      <c r="T6717" s="42">
        <v>5.51</v>
      </c>
      <c r="U6717" s="33">
        <v>5.7</v>
      </c>
      <c r="V6717" s="116">
        <v>5.63</v>
      </c>
    </row>
    <row r="6718" spans="1:22" x14ac:dyDescent="0.25">
      <c r="A6718" s="26" t="s">
        <v>7557</v>
      </c>
      <c r="B6718" s="42">
        <v>0.4</v>
      </c>
      <c r="C6718" s="33">
        <v>2.6</v>
      </c>
      <c r="D6718" s="42">
        <v>4.5</v>
      </c>
      <c r="E6718" s="33">
        <v>0.1</v>
      </c>
      <c r="F6718" s="42">
        <v>1.6</v>
      </c>
      <c r="G6718" s="33">
        <v>1.6</v>
      </c>
      <c r="H6718" s="42">
        <v>0.1</v>
      </c>
      <c r="I6718" s="33">
        <v>2.2000000000000002</v>
      </c>
      <c r="J6718" s="42">
        <v>1.6</v>
      </c>
      <c r="K6718" s="33">
        <v>0.3</v>
      </c>
      <c r="L6718" s="42">
        <v>0.5</v>
      </c>
      <c r="M6718" s="33">
        <v>0.1</v>
      </c>
      <c r="N6718" s="42">
        <v>0.1</v>
      </c>
      <c r="O6718" s="33">
        <v>0.1</v>
      </c>
      <c r="P6718" s="42">
        <v>289.7</v>
      </c>
      <c r="Q6718" s="33">
        <v>203.91</v>
      </c>
      <c r="R6718" s="42">
        <v>238.6</v>
      </c>
      <c r="S6718" s="33">
        <v>262.36</v>
      </c>
      <c r="T6718" s="42">
        <v>6.01</v>
      </c>
      <c r="U6718" s="33">
        <v>6.13</v>
      </c>
      <c r="V6718" s="116">
        <v>6.16</v>
      </c>
    </row>
    <row r="6719" spans="1:22" x14ac:dyDescent="0.25">
      <c r="A6719" s="26" t="s">
        <v>7558</v>
      </c>
      <c r="B6719" s="42">
        <v>0.4</v>
      </c>
      <c r="C6719" s="33">
        <v>2.2000000000000002</v>
      </c>
      <c r="D6719" s="42">
        <v>4.4000000000000004</v>
      </c>
      <c r="E6719" s="33">
        <v>0.1</v>
      </c>
      <c r="F6719" s="42">
        <v>1.6</v>
      </c>
      <c r="G6719" s="33">
        <v>1.4</v>
      </c>
      <c r="H6719" s="42">
        <v>0.2</v>
      </c>
      <c r="I6719" s="33">
        <v>2.1</v>
      </c>
      <c r="J6719" s="42">
        <v>1.7</v>
      </c>
      <c r="K6719" s="33">
        <v>0.4</v>
      </c>
      <c r="L6719" s="42">
        <v>0.6</v>
      </c>
      <c r="M6719" s="33">
        <v>0.1</v>
      </c>
      <c r="N6719" s="42">
        <v>0.1</v>
      </c>
      <c r="O6719" s="33">
        <v>0.1</v>
      </c>
      <c r="P6719" s="42">
        <v>314.38</v>
      </c>
      <c r="Q6719" s="33">
        <v>214.39</v>
      </c>
      <c r="R6719" s="42">
        <v>243.97</v>
      </c>
      <c r="S6719" s="33">
        <v>261.87</v>
      </c>
      <c r="T6719" s="42">
        <v>5.33</v>
      </c>
      <c r="U6719" s="33">
        <v>5.66</v>
      </c>
      <c r="V6719" s="116">
        <v>5.6</v>
      </c>
    </row>
    <row r="6720" spans="1:22" x14ac:dyDescent="0.25">
      <c r="A6720" s="26" t="s">
        <v>7559</v>
      </c>
      <c r="B6720" s="42">
        <v>0.6</v>
      </c>
      <c r="C6720" s="33">
        <v>2.6</v>
      </c>
      <c r="D6720" s="42">
        <v>4.4000000000000004</v>
      </c>
      <c r="E6720" s="33">
        <v>0.2</v>
      </c>
      <c r="F6720" s="42">
        <v>1.5</v>
      </c>
      <c r="G6720" s="33">
        <v>1.4</v>
      </c>
      <c r="H6720" s="42">
        <v>0.2</v>
      </c>
      <c r="I6720" s="33">
        <v>2.2999999999999998</v>
      </c>
      <c r="J6720" s="42">
        <v>1.4</v>
      </c>
      <c r="K6720" s="33">
        <v>0.3</v>
      </c>
      <c r="L6720" s="42">
        <v>0.3</v>
      </c>
      <c r="M6720" s="33">
        <v>0</v>
      </c>
      <c r="N6720" s="42">
        <v>0.1</v>
      </c>
      <c r="O6720" s="33">
        <v>0.2</v>
      </c>
      <c r="P6720" s="42">
        <v>293.97000000000003</v>
      </c>
      <c r="Q6720" s="33">
        <v>203.95</v>
      </c>
      <c r="R6720" s="42">
        <v>231.95</v>
      </c>
      <c r="S6720" s="33">
        <v>262.2</v>
      </c>
      <c r="T6720" s="42">
        <v>5.64</v>
      </c>
      <c r="U6720" s="33">
        <v>5.9</v>
      </c>
      <c r="V6720" s="116">
        <v>5.9</v>
      </c>
    </row>
    <row r="6721" spans="1:22" x14ac:dyDescent="0.25">
      <c r="A6721" s="26" t="s">
        <v>7560</v>
      </c>
      <c r="B6721" s="42">
        <v>0.8</v>
      </c>
      <c r="C6721" s="33">
        <v>3.1</v>
      </c>
      <c r="D6721" s="42">
        <v>4.5999999999999996</v>
      </c>
      <c r="E6721" s="33">
        <v>0.2</v>
      </c>
      <c r="F6721" s="42">
        <v>1.6</v>
      </c>
      <c r="G6721" s="33">
        <v>1.8</v>
      </c>
      <c r="H6721" s="42">
        <v>0.1</v>
      </c>
      <c r="I6721" s="33">
        <v>2.2999999999999998</v>
      </c>
      <c r="J6721" s="42">
        <v>1.6</v>
      </c>
      <c r="K6721" s="33">
        <v>0.4</v>
      </c>
      <c r="L6721" s="42">
        <v>0.5</v>
      </c>
      <c r="M6721" s="33">
        <v>0.1</v>
      </c>
      <c r="N6721" s="42">
        <v>0.1</v>
      </c>
      <c r="O6721" s="33">
        <v>0.1</v>
      </c>
      <c r="P6721" s="42">
        <v>284.95999999999998</v>
      </c>
      <c r="Q6721" s="33">
        <v>197.74</v>
      </c>
      <c r="R6721" s="42">
        <v>227.9</v>
      </c>
      <c r="S6721" s="33">
        <v>262.18</v>
      </c>
      <c r="T6721" s="42">
        <v>6.2</v>
      </c>
      <c r="U6721" s="33">
        <v>6.44</v>
      </c>
      <c r="V6721" s="116">
        <v>6.13</v>
      </c>
    </row>
    <row r="6722" spans="1:22" x14ac:dyDescent="0.25">
      <c r="A6722" s="26" t="s">
        <v>7561</v>
      </c>
      <c r="B6722" s="42">
        <v>0.7</v>
      </c>
      <c r="C6722" s="33">
        <v>3.7</v>
      </c>
      <c r="D6722" s="42">
        <v>4.8</v>
      </c>
      <c r="E6722" s="33">
        <v>0.2</v>
      </c>
      <c r="F6722" s="42">
        <v>1.6</v>
      </c>
      <c r="G6722" s="33">
        <v>2</v>
      </c>
      <c r="H6722" s="42">
        <v>0.2</v>
      </c>
      <c r="I6722" s="33">
        <v>2.7</v>
      </c>
      <c r="J6722" s="42">
        <v>1.8</v>
      </c>
      <c r="K6722" s="33">
        <v>0.3</v>
      </c>
      <c r="L6722" s="42">
        <v>0.2</v>
      </c>
      <c r="M6722" s="33">
        <v>0</v>
      </c>
      <c r="N6722" s="42">
        <v>0.1</v>
      </c>
      <c r="O6722" s="33">
        <v>0.1</v>
      </c>
      <c r="P6722" s="42">
        <v>253.6</v>
      </c>
      <c r="Q6722" s="33">
        <v>180.63</v>
      </c>
      <c r="R6722" s="42">
        <v>199.96</v>
      </c>
      <c r="S6722" s="33">
        <v>263.18</v>
      </c>
      <c r="T6722" s="42">
        <v>6.27</v>
      </c>
      <c r="U6722" s="33">
        <v>6.53</v>
      </c>
      <c r="V6722" s="116">
        <v>6.31</v>
      </c>
    </row>
    <row r="6723" spans="1:22" x14ac:dyDescent="0.25">
      <c r="A6723" s="26" t="s">
        <v>7562</v>
      </c>
      <c r="B6723" s="42">
        <v>0.4</v>
      </c>
      <c r="C6723" s="33">
        <v>4.2</v>
      </c>
      <c r="D6723" s="42">
        <v>4.5999999999999996</v>
      </c>
      <c r="E6723" s="33">
        <v>0.1</v>
      </c>
      <c r="F6723" s="42">
        <v>1.7</v>
      </c>
      <c r="G6723" s="33">
        <v>1.8</v>
      </c>
      <c r="H6723" s="42">
        <v>0.4</v>
      </c>
      <c r="I6723" s="33">
        <v>2.5</v>
      </c>
      <c r="J6723" s="42">
        <v>1.9</v>
      </c>
      <c r="K6723" s="33">
        <v>0.4</v>
      </c>
      <c r="L6723" s="42">
        <v>0.5</v>
      </c>
      <c r="M6723" s="33">
        <v>0.1</v>
      </c>
      <c r="N6723" s="42">
        <v>0.1</v>
      </c>
      <c r="O6723" s="33">
        <v>0.1</v>
      </c>
      <c r="P6723" s="42">
        <v>275.98</v>
      </c>
      <c r="Q6723" s="33">
        <v>199.47</v>
      </c>
      <c r="R6723" s="42">
        <v>217.55</v>
      </c>
      <c r="S6723" s="33">
        <v>263.74</v>
      </c>
      <c r="T6723" s="42">
        <v>6.74</v>
      </c>
      <c r="U6723" s="33">
        <v>7</v>
      </c>
      <c r="V6723" s="116">
        <v>6.83</v>
      </c>
    </row>
    <row r="6724" spans="1:22" x14ac:dyDescent="0.25">
      <c r="A6724" s="26" t="s">
        <v>7563</v>
      </c>
      <c r="B6724" s="42">
        <v>0.8</v>
      </c>
      <c r="C6724" s="33">
        <v>2.2999999999999998</v>
      </c>
      <c r="D6724" s="42">
        <v>4.2</v>
      </c>
      <c r="E6724" s="33">
        <v>0.1</v>
      </c>
      <c r="F6724" s="42">
        <v>1.6</v>
      </c>
      <c r="G6724" s="33">
        <v>1.4</v>
      </c>
      <c r="H6724" s="42">
        <v>0.2</v>
      </c>
      <c r="I6724" s="33">
        <v>1.9</v>
      </c>
      <c r="J6724" s="42">
        <v>1.5</v>
      </c>
      <c r="K6724" s="33">
        <v>0.2</v>
      </c>
      <c r="L6724" s="42">
        <v>0.2</v>
      </c>
      <c r="M6724" s="33">
        <v>0.1</v>
      </c>
      <c r="N6724" s="42">
        <v>0</v>
      </c>
      <c r="O6724" s="33">
        <v>0.1</v>
      </c>
      <c r="P6724" s="42">
        <v>304.91000000000003</v>
      </c>
      <c r="Q6724" s="33">
        <v>215.84</v>
      </c>
      <c r="R6724" s="42">
        <v>240.06</v>
      </c>
      <c r="S6724" s="33">
        <v>262.72000000000003</v>
      </c>
      <c r="T6724" s="42">
        <v>5.4</v>
      </c>
      <c r="U6724" s="33">
        <v>5.73</v>
      </c>
      <c r="V6724" s="116">
        <v>5.77</v>
      </c>
    </row>
    <row r="6725" spans="1:22" x14ac:dyDescent="0.25">
      <c r="A6725" s="26" t="s">
        <v>7564</v>
      </c>
      <c r="B6725" s="42">
        <v>0.7</v>
      </c>
      <c r="C6725" s="33">
        <v>4</v>
      </c>
      <c r="D6725" s="42">
        <v>4.8</v>
      </c>
      <c r="E6725" s="33">
        <v>0.2</v>
      </c>
      <c r="F6725" s="42">
        <v>1.5</v>
      </c>
      <c r="G6725" s="33">
        <v>1.7</v>
      </c>
      <c r="H6725" s="42">
        <v>0.3</v>
      </c>
      <c r="I6725" s="33">
        <v>2.2999999999999998</v>
      </c>
      <c r="J6725" s="42">
        <v>1.5</v>
      </c>
      <c r="K6725" s="33">
        <v>0.3</v>
      </c>
      <c r="L6725" s="42">
        <v>0.7</v>
      </c>
      <c r="M6725" s="33">
        <v>0.1</v>
      </c>
      <c r="N6725" s="42">
        <v>0.1</v>
      </c>
      <c r="O6725" s="33">
        <v>0</v>
      </c>
      <c r="P6725" s="42">
        <v>299.54000000000002</v>
      </c>
      <c r="Q6725" s="33">
        <v>215.9</v>
      </c>
      <c r="R6725" s="42">
        <v>241.6</v>
      </c>
      <c r="S6725" s="33">
        <v>263.17</v>
      </c>
      <c r="T6725" s="42">
        <v>6.33</v>
      </c>
      <c r="U6725" s="33">
        <v>6.83</v>
      </c>
      <c r="V6725" s="116">
        <v>6.77</v>
      </c>
    </row>
    <row r="6726" spans="1:22" x14ac:dyDescent="0.25">
      <c r="A6726" s="26" t="s">
        <v>7565</v>
      </c>
      <c r="B6726" s="42">
        <v>0.6</v>
      </c>
      <c r="C6726" s="33">
        <v>5.0999999999999996</v>
      </c>
      <c r="D6726" s="42">
        <v>5.2</v>
      </c>
      <c r="E6726" s="33">
        <v>0.1</v>
      </c>
      <c r="F6726" s="42">
        <v>2</v>
      </c>
      <c r="G6726" s="33">
        <v>2</v>
      </c>
      <c r="H6726" s="42">
        <v>0.1</v>
      </c>
      <c r="I6726" s="33">
        <v>2.4</v>
      </c>
      <c r="J6726" s="42">
        <v>1.7</v>
      </c>
      <c r="K6726" s="33">
        <v>0.3</v>
      </c>
      <c r="L6726" s="42">
        <v>0.7</v>
      </c>
      <c r="M6726" s="33">
        <v>0</v>
      </c>
      <c r="N6726" s="42">
        <v>0.1</v>
      </c>
      <c r="O6726" s="33">
        <v>0.1</v>
      </c>
      <c r="P6726" s="42">
        <v>262.10000000000002</v>
      </c>
      <c r="Q6726" s="33">
        <v>178.01</v>
      </c>
      <c r="R6726" s="42">
        <v>207.06</v>
      </c>
      <c r="S6726" s="33">
        <v>263.33</v>
      </c>
      <c r="T6726" s="42">
        <v>7.43</v>
      </c>
      <c r="U6726" s="33">
        <v>8</v>
      </c>
      <c r="V6726" s="116">
        <v>7.86</v>
      </c>
    </row>
    <row r="6727" spans="1:22" x14ac:dyDescent="0.25">
      <c r="A6727" s="26" t="s">
        <v>7566</v>
      </c>
      <c r="B6727" s="42">
        <v>0.2</v>
      </c>
      <c r="C6727" s="33">
        <v>3.3</v>
      </c>
      <c r="D6727" s="42">
        <v>4.5999999999999996</v>
      </c>
      <c r="E6727" s="33">
        <v>0.1</v>
      </c>
      <c r="F6727" s="42">
        <v>1.6</v>
      </c>
      <c r="G6727" s="33">
        <v>1.5</v>
      </c>
      <c r="H6727" s="42">
        <v>0.1</v>
      </c>
      <c r="I6727" s="33">
        <v>2</v>
      </c>
      <c r="J6727" s="42">
        <v>1.7</v>
      </c>
      <c r="K6727" s="33">
        <v>0.3</v>
      </c>
      <c r="L6727" s="42">
        <v>0.6</v>
      </c>
      <c r="M6727" s="33">
        <v>0.1</v>
      </c>
      <c r="N6727" s="42">
        <v>0</v>
      </c>
      <c r="O6727" s="33">
        <v>0</v>
      </c>
      <c r="P6727" s="42">
        <v>325.76</v>
      </c>
      <c r="Q6727" s="33">
        <v>227.23</v>
      </c>
      <c r="R6727" s="42">
        <v>259.64</v>
      </c>
      <c r="S6727" s="33">
        <v>262.24</v>
      </c>
      <c r="T6727" s="42">
        <v>5.92</v>
      </c>
      <c r="U6727" s="33">
        <v>6.3</v>
      </c>
      <c r="V6727" s="116">
        <v>5.98</v>
      </c>
    </row>
    <row r="6728" spans="1:22" x14ac:dyDescent="0.25">
      <c r="A6728" s="26" t="s">
        <v>7567</v>
      </c>
      <c r="B6728" s="42">
        <v>0.8</v>
      </c>
      <c r="C6728" s="33">
        <v>4.0999999999999996</v>
      </c>
      <c r="D6728" s="42">
        <v>4.8</v>
      </c>
      <c r="E6728" s="33">
        <v>0.1</v>
      </c>
      <c r="F6728" s="42">
        <v>1.6</v>
      </c>
      <c r="G6728" s="33">
        <v>1.7</v>
      </c>
      <c r="H6728" s="42">
        <v>0.1</v>
      </c>
      <c r="I6728" s="33">
        <v>1.8</v>
      </c>
      <c r="J6728" s="42">
        <v>1.2</v>
      </c>
      <c r="K6728" s="33">
        <v>0.3</v>
      </c>
      <c r="L6728" s="42">
        <v>0.6</v>
      </c>
      <c r="M6728" s="33">
        <v>0.1</v>
      </c>
      <c r="N6728" s="42">
        <v>0</v>
      </c>
      <c r="O6728" s="33">
        <v>0.2</v>
      </c>
      <c r="P6728" s="42">
        <v>334.64</v>
      </c>
      <c r="Q6728" s="33">
        <v>230.6</v>
      </c>
      <c r="R6728" s="42">
        <v>260.55</v>
      </c>
      <c r="S6728" s="33">
        <v>262.44</v>
      </c>
      <c r="T6728" s="42">
        <v>6.43</v>
      </c>
      <c r="U6728" s="33">
        <v>6.74</v>
      </c>
      <c r="V6728" s="116">
        <v>6.64</v>
      </c>
    </row>
    <row r="6729" spans="1:22" x14ac:dyDescent="0.25">
      <c r="A6729" s="26" t="s">
        <v>7568</v>
      </c>
      <c r="B6729" s="42">
        <v>0.8</v>
      </c>
      <c r="C6729" s="33">
        <v>2.8</v>
      </c>
      <c r="D6729" s="42">
        <v>4.2</v>
      </c>
      <c r="E6729" s="33">
        <v>0.1</v>
      </c>
      <c r="F6729" s="42">
        <v>1.6</v>
      </c>
      <c r="G6729" s="33">
        <v>1.7</v>
      </c>
      <c r="H6729" s="42">
        <v>0.2</v>
      </c>
      <c r="I6729" s="33">
        <v>1.9</v>
      </c>
      <c r="J6729" s="42">
        <v>1.3</v>
      </c>
      <c r="K6729" s="33">
        <v>0.3</v>
      </c>
      <c r="L6729" s="42">
        <v>0.4</v>
      </c>
      <c r="M6729" s="33">
        <v>0.1</v>
      </c>
      <c r="N6729" s="42">
        <v>0.1</v>
      </c>
      <c r="O6729" s="33">
        <v>0.1</v>
      </c>
      <c r="P6729" s="42">
        <v>318.95999999999998</v>
      </c>
      <c r="Q6729" s="33">
        <v>221.67</v>
      </c>
      <c r="R6729" s="42">
        <v>251.74</v>
      </c>
      <c r="S6729" s="33">
        <v>262.73</v>
      </c>
      <c r="T6729" s="42">
        <v>5.86</v>
      </c>
      <c r="U6729" s="33">
        <v>6.2</v>
      </c>
      <c r="V6729" s="116">
        <v>5.89</v>
      </c>
    </row>
    <row r="6730" spans="1:22" x14ac:dyDescent="0.25">
      <c r="A6730" s="26" t="s">
        <v>7569</v>
      </c>
      <c r="B6730" s="42">
        <v>0.6</v>
      </c>
      <c r="C6730" s="33">
        <v>3.6</v>
      </c>
      <c r="D6730" s="42">
        <v>4.4000000000000004</v>
      </c>
      <c r="E6730" s="33">
        <v>0.1</v>
      </c>
      <c r="F6730" s="42">
        <v>1.7</v>
      </c>
      <c r="G6730" s="33">
        <v>1.6</v>
      </c>
      <c r="H6730" s="42">
        <v>0.1</v>
      </c>
      <c r="I6730" s="33">
        <v>1.8</v>
      </c>
      <c r="J6730" s="42">
        <v>1.5</v>
      </c>
      <c r="K6730" s="33">
        <v>0.3</v>
      </c>
      <c r="L6730" s="42">
        <v>0.5</v>
      </c>
      <c r="M6730" s="33">
        <v>0.1</v>
      </c>
      <c r="N6730" s="42">
        <v>0.1</v>
      </c>
      <c r="O6730" s="33">
        <v>0</v>
      </c>
      <c r="P6730" s="42">
        <v>305.38</v>
      </c>
      <c r="Q6730" s="33">
        <v>211.9</v>
      </c>
      <c r="R6730" s="42">
        <v>234.79</v>
      </c>
      <c r="S6730" s="33">
        <v>263.26</v>
      </c>
      <c r="T6730" s="42">
        <v>6.05</v>
      </c>
      <c r="U6730" s="33">
        <v>6.46</v>
      </c>
      <c r="V6730" s="116">
        <v>6.06</v>
      </c>
    </row>
    <row r="6731" spans="1:22" x14ac:dyDescent="0.25">
      <c r="A6731" s="26" t="s">
        <v>7570</v>
      </c>
      <c r="B6731" s="42">
        <v>0.8</v>
      </c>
      <c r="C6731" s="33">
        <v>3.7</v>
      </c>
      <c r="D6731" s="42">
        <v>4.8</v>
      </c>
      <c r="E6731" s="33">
        <v>0.1</v>
      </c>
      <c r="F6731" s="42">
        <v>1.7</v>
      </c>
      <c r="G6731" s="33">
        <v>2</v>
      </c>
      <c r="H6731" s="42">
        <v>0.3</v>
      </c>
      <c r="I6731" s="33">
        <v>1.9</v>
      </c>
      <c r="J6731" s="42">
        <v>1.2</v>
      </c>
      <c r="K6731" s="33">
        <v>0.3</v>
      </c>
      <c r="L6731" s="42">
        <v>0.4</v>
      </c>
      <c r="M6731" s="33">
        <v>0.1</v>
      </c>
      <c r="N6731" s="42">
        <v>0</v>
      </c>
      <c r="O6731" s="33">
        <v>0</v>
      </c>
      <c r="P6731" s="42">
        <v>312.33999999999997</v>
      </c>
      <c r="Q6731" s="33">
        <v>217.74</v>
      </c>
      <c r="R6731" s="42">
        <v>246.42</v>
      </c>
      <c r="S6731" s="33">
        <v>263.36</v>
      </c>
      <c r="T6731" s="42">
        <v>6.37</v>
      </c>
      <c r="U6731" s="33">
        <v>6.57</v>
      </c>
      <c r="V6731" s="116">
        <v>6.5</v>
      </c>
    </row>
    <row r="6732" spans="1:22" x14ac:dyDescent="0.25">
      <c r="A6732" s="26" t="s">
        <v>7571</v>
      </c>
      <c r="B6732" s="42">
        <v>0.6</v>
      </c>
      <c r="C6732" s="33">
        <v>2.9</v>
      </c>
      <c r="D6732" s="42">
        <v>4.4000000000000004</v>
      </c>
      <c r="E6732" s="33">
        <v>0</v>
      </c>
      <c r="F6732" s="42">
        <v>1.7</v>
      </c>
      <c r="G6732" s="33">
        <v>1.3</v>
      </c>
      <c r="H6732" s="42">
        <v>0.2</v>
      </c>
      <c r="I6732" s="33">
        <v>1.9</v>
      </c>
      <c r="J6732" s="42">
        <v>1.3</v>
      </c>
      <c r="K6732" s="33">
        <v>0.3</v>
      </c>
      <c r="L6732" s="42">
        <v>0.5</v>
      </c>
      <c r="M6732" s="33">
        <v>0.1</v>
      </c>
      <c r="N6732" s="42">
        <v>0.1</v>
      </c>
      <c r="O6732" s="33">
        <v>0.1</v>
      </c>
      <c r="P6732" s="42">
        <v>318.27</v>
      </c>
      <c r="Q6732" s="33">
        <v>221.96</v>
      </c>
      <c r="R6732" s="42">
        <v>249.38</v>
      </c>
      <c r="S6732" s="33">
        <v>264.04000000000002</v>
      </c>
      <c r="T6732" s="42">
        <v>5.64</v>
      </c>
      <c r="U6732" s="33">
        <v>5.99</v>
      </c>
      <c r="V6732" s="116">
        <v>5.81</v>
      </c>
    </row>
    <row r="6733" spans="1:22" x14ac:dyDescent="0.25">
      <c r="A6733" s="26" t="s">
        <v>7572</v>
      </c>
      <c r="B6733" s="42">
        <v>0.5</v>
      </c>
      <c r="C6733" s="33">
        <v>3.5</v>
      </c>
      <c r="D6733" s="42">
        <v>4.5999999999999996</v>
      </c>
      <c r="E6733" s="33">
        <v>0.1</v>
      </c>
      <c r="F6733" s="42">
        <v>1.8</v>
      </c>
      <c r="G6733" s="33">
        <v>1.5</v>
      </c>
      <c r="H6733" s="42">
        <v>0.2</v>
      </c>
      <c r="I6733" s="33">
        <v>2.1</v>
      </c>
      <c r="J6733" s="42">
        <v>1.4</v>
      </c>
      <c r="K6733" s="33">
        <v>0.3</v>
      </c>
      <c r="L6733" s="42">
        <v>0.5</v>
      </c>
      <c r="M6733" s="33">
        <v>0.1</v>
      </c>
      <c r="N6733" s="42">
        <v>0</v>
      </c>
      <c r="O6733" s="33">
        <v>0.1</v>
      </c>
      <c r="P6733" s="42">
        <v>326.95999999999998</v>
      </c>
      <c r="Q6733" s="33">
        <v>226.74</v>
      </c>
      <c r="R6733" s="42">
        <v>260.47000000000003</v>
      </c>
      <c r="S6733" s="33">
        <v>265.14</v>
      </c>
      <c r="T6733" s="42">
        <v>6.13</v>
      </c>
      <c r="U6733" s="33">
        <v>6.66</v>
      </c>
      <c r="V6733" s="116">
        <v>6.49</v>
      </c>
    </row>
    <row r="6734" spans="1:22" x14ac:dyDescent="0.25">
      <c r="A6734" s="26" t="s">
        <v>7573</v>
      </c>
      <c r="B6734" s="42">
        <v>0.7</v>
      </c>
      <c r="C6734" s="33">
        <v>4</v>
      </c>
      <c r="D6734" s="42">
        <v>4.7</v>
      </c>
      <c r="E6734" s="33">
        <v>0</v>
      </c>
      <c r="F6734" s="42">
        <v>1.8</v>
      </c>
      <c r="G6734" s="33">
        <v>1.8</v>
      </c>
      <c r="H6734" s="42">
        <v>0.2</v>
      </c>
      <c r="I6734" s="33">
        <v>1.9</v>
      </c>
      <c r="J6734" s="42">
        <v>1.6</v>
      </c>
      <c r="K6734" s="33">
        <v>0.4</v>
      </c>
      <c r="L6734" s="42">
        <v>0.7</v>
      </c>
      <c r="M6734" s="33">
        <v>0.1</v>
      </c>
      <c r="N6734" s="42">
        <v>0.1</v>
      </c>
      <c r="O6734" s="33">
        <v>0.1</v>
      </c>
      <c r="P6734" s="42">
        <v>319.79000000000002</v>
      </c>
      <c r="Q6734" s="33">
        <v>224.19</v>
      </c>
      <c r="R6734" s="42">
        <v>254.29</v>
      </c>
      <c r="S6734" s="33">
        <v>265.99</v>
      </c>
      <c r="T6734" s="42">
        <v>6.41</v>
      </c>
      <c r="U6734" s="33">
        <v>7.03</v>
      </c>
      <c r="V6734" s="116">
        <v>6.8</v>
      </c>
    </row>
    <row r="6735" spans="1:22" x14ac:dyDescent="0.25">
      <c r="A6735" s="26" t="s">
        <v>7574</v>
      </c>
      <c r="B6735" s="42">
        <v>0.5</v>
      </c>
      <c r="C6735" s="33">
        <v>3.9</v>
      </c>
      <c r="D6735" s="42">
        <v>4.8</v>
      </c>
      <c r="E6735" s="33">
        <v>0.1</v>
      </c>
      <c r="F6735" s="42">
        <v>1.6</v>
      </c>
      <c r="G6735" s="33">
        <v>1.8</v>
      </c>
      <c r="H6735" s="42">
        <v>0.2</v>
      </c>
      <c r="I6735" s="33">
        <v>2.1</v>
      </c>
      <c r="J6735" s="42">
        <v>1.4</v>
      </c>
      <c r="K6735" s="33">
        <v>0.3</v>
      </c>
      <c r="L6735" s="42">
        <v>0.6</v>
      </c>
      <c r="M6735" s="33">
        <v>0</v>
      </c>
      <c r="N6735" s="42">
        <v>0</v>
      </c>
      <c r="O6735" s="33">
        <v>0.2</v>
      </c>
      <c r="P6735" s="42">
        <v>314.43</v>
      </c>
      <c r="Q6735" s="33">
        <v>221.19</v>
      </c>
      <c r="R6735" s="42">
        <v>251.7</v>
      </c>
      <c r="S6735" s="33">
        <v>266.39999999999998</v>
      </c>
      <c r="T6735" s="42">
        <v>6.66</v>
      </c>
      <c r="U6735" s="33">
        <v>7.14</v>
      </c>
      <c r="V6735" s="116">
        <v>6.9</v>
      </c>
    </row>
    <row r="6736" spans="1:22" x14ac:dyDescent="0.25">
      <c r="A6736" s="26" t="s">
        <v>7575</v>
      </c>
      <c r="B6736" s="42">
        <v>0.8</v>
      </c>
      <c r="C6736" s="33">
        <v>3.6</v>
      </c>
      <c r="D6736" s="42">
        <v>4.7</v>
      </c>
      <c r="E6736" s="33">
        <v>0.1</v>
      </c>
      <c r="F6736" s="42">
        <v>1.8</v>
      </c>
      <c r="G6736" s="33">
        <v>1.6</v>
      </c>
      <c r="H6736" s="42">
        <v>0.2</v>
      </c>
      <c r="I6736" s="33">
        <v>2.1</v>
      </c>
      <c r="J6736" s="42">
        <v>1.8</v>
      </c>
      <c r="K6736" s="33">
        <v>0.3</v>
      </c>
      <c r="L6736" s="42">
        <v>0.6</v>
      </c>
      <c r="M6736" s="33">
        <v>0.1</v>
      </c>
      <c r="N6736" s="42">
        <v>0.1</v>
      </c>
      <c r="O6736" s="33">
        <v>0.1</v>
      </c>
      <c r="P6736" s="42">
        <v>320.24</v>
      </c>
      <c r="Q6736" s="33">
        <v>223.03</v>
      </c>
      <c r="R6736" s="42">
        <v>256.54000000000002</v>
      </c>
      <c r="S6736" s="33">
        <v>266.93</v>
      </c>
      <c r="T6736" s="42">
        <v>6.5</v>
      </c>
      <c r="U6736" s="33">
        <v>7.08</v>
      </c>
      <c r="V6736" s="116">
        <v>6.8</v>
      </c>
    </row>
    <row r="6737" spans="1:22" x14ac:dyDescent="0.25">
      <c r="A6737" s="26" t="s">
        <v>7576</v>
      </c>
      <c r="B6737" s="42">
        <v>0.7</v>
      </c>
      <c r="C6737" s="33">
        <v>2.1</v>
      </c>
      <c r="D6737" s="42">
        <v>4.3</v>
      </c>
      <c r="E6737" s="33">
        <v>0.1</v>
      </c>
      <c r="F6737" s="42">
        <v>1.3</v>
      </c>
      <c r="G6737" s="33">
        <v>1.3</v>
      </c>
      <c r="H6737" s="42">
        <v>0.2</v>
      </c>
      <c r="I6737" s="33">
        <v>1.5</v>
      </c>
      <c r="J6737" s="42">
        <v>1.6</v>
      </c>
      <c r="K6737" s="33">
        <v>0.3</v>
      </c>
      <c r="L6737" s="42">
        <v>0.6</v>
      </c>
      <c r="M6737" s="33">
        <v>0</v>
      </c>
      <c r="N6737" s="42">
        <v>0.1</v>
      </c>
      <c r="O6737" s="33">
        <v>0</v>
      </c>
      <c r="P6737" s="42">
        <v>381.3</v>
      </c>
      <c r="Q6737" s="33">
        <v>261.79000000000002</v>
      </c>
      <c r="R6737" s="42">
        <v>300.51</v>
      </c>
      <c r="S6737" s="33">
        <v>264.22000000000003</v>
      </c>
      <c r="T6737" s="42">
        <v>4.83</v>
      </c>
      <c r="U6737" s="33">
        <v>5.43</v>
      </c>
      <c r="V6737" s="116">
        <v>5.34</v>
      </c>
    </row>
    <row r="6738" spans="1:22" x14ac:dyDescent="0.25">
      <c r="A6738" s="26" t="s">
        <v>7577</v>
      </c>
      <c r="B6738" s="42">
        <v>0.5</v>
      </c>
      <c r="C6738" s="33">
        <v>2.4</v>
      </c>
      <c r="D6738" s="42">
        <v>4.2</v>
      </c>
      <c r="E6738" s="33">
        <v>0.1</v>
      </c>
      <c r="F6738" s="42">
        <v>1.2</v>
      </c>
      <c r="G6738" s="33">
        <v>1.1000000000000001</v>
      </c>
      <c r="H6738" s="42">
        <v>0.1</v>
      </c>
      <c r="I6738" s="33">
        <v>1.7</v>
      </c>
      <c r="J6738" s="42">
        <v>1.6</v>
      </c>
      <c r="K6738" s="33">
        <v>0.4</v>
      </c>
      <c r="L6738" s="42">
        <v>0.6</v>
      </c>
      <c r="M6738" s="33">
        <v>0.1</v>
      </c>
      <c r="N6738" s="42">
        <v>0</v>
      </c>
      <c r="O6738" s="33">
        <v>0</v>
      </c>
      <c r="P6738" s="42">
        <v>388.26</v>
      </c>
      <c r="Q6738" s="33">
        <v>270.05</v>
      </c>
      <c r="R6738" s="42">
        <v>306.91000000000003</v>
      </c>
      <c r="S6738" s="33">
        <v>263.79000000000002</v>
      </c>
      <c r="T6738" s="42">
        <v>4.92</v>
      </c>
      <c r="U6738" s="33">
        <v>5.46</v>
      </c>
      <c r="V6738" s="116">
        <v>5.54</v>
      </c>
    </row>
    <row r="6739" spans="1:22" x14ac:dyDescent="0.25">
      <c r="A6739" s="26" t="s">
        <v>7578</v>
      </c>
      <c r="B6739" s="42">
        <v>0.1</v>
      </c>
      <c r="C6739" s="33">
        <v>2.1</v>
      </c>
      <c r="D6739" s="42">
        <v>3.7</v>
      </c>
      <c r="E6739" s="33">
        <v>0</v>
      </c>
      <c r="F6739" s="42">
        <v>1.5</v>
      </c>
      <c r="G6739" s="33">
        <v>1.1000000000000001</v>
      </c>
      <c r="H6739" s="42">
        <v>0.1</v>
      </c>
      <c r="I6739" s="33">
        <v>1.4</v>
      </c>
      <c r="J6739" s="42">
        <v>1.3</v>
      </c>
      <c r="K6739" s="33">
        <v>0.3</v>
      </c>
      <c r="L6739" s="42">
        <v>0.5</v>
      </c>
      <c r="M6739" s="33">
        <v>0.1</v>
      </c>
      <c r="N6739" s="42">
        <v>0.1</v>
      </c>
      <c r="O6739" s="33">
        <v>0.1</v>
      </c>
      <c r="P6739" s="42">
        <v>350.83</v>
      </c>
      <c r="Q6739" s="33">
        <v>237.4</v>
      </c>
      <c r="R6739" s="42">
        <v>269.92</v>
      </c>
      <c r="S6739" s="33">
        <v>264.37</v>
      </c>
      <c r="T6739" s="42">
        <v>4.71</v>
      </c>
      <c r="U6739" s="33">
        <v>5.29</v>
      </c>
      <c r="V6739" s="116">
        <v>5.0999999999999996</v>
      </c>
    </row>
    <row r="6740" spans="1:22" x14ac:dyDescent="0.25">
      <c r="A6740" s="26" t="s">
        <v>7579</v>
      </c>
      <c r="B6740" s="42">
        <v>0.5</v>
      </c>
      <c r="C6740" s="33">
        <v>4.3</v>
      </c>
      <c r="D6740" s="42">
        <v>4.7</v>
      </c>
      <c r="E6740" s="33">
        <v>0.1</v>
      </c>
      <c r="F6740" s="42">
        <v>1.3</v>
      </c>
      <c r="G6740" s="33">
        <v>1.5</v>
      </c>
      <c r="H6740" s="42">
        <v>0.2</v>
      </c>
      <c r="I6740" s="33">
        <v>2.4</v>
      </c>
      <c r="J6740" s="42">
        <v>1.6</v>
      </c>
      <c r="K6740" s="33">
        <v>0.4</v>
      </c>
      <c r="L6740" s="42">
        <v>0.6</v>
      </c>
      <c r="M6740" s="33">
        <v>0.1</v>
      </c>
      <c r="N6740" s="42">
        <v>0.1</v>
      </c>
      <c r="O6740" s="33">
        <v>0.1</v>
      </c>
      <c r="P6740" s="42">
        <v>332.32</v>
      </c>
      <c r="Q6740" s="33">
        <v>233.17</v>
      </c>
      <c r="R6740" s="42">
        <v>265.35000000000002</v>
      </c>
      <c r="S6740" s="33">
        <v>265.93</v>
      </c>
      <c r="T6740" s="42">
        <v>6.35</v>
      </c>
      <c r="U6740" s="33">
        <v>7.1</v>
      </c>
      <c r="V6740" s="116">
        <v>6.81</v>
      </c>
    </row>
    <row r="6741" spans="1:22" x14ac:dyDescent="0.25">
      <c r="A6741" s="26" t="s">
        <v>7580</v>
      </c>
      <c r="B6741" s="42">
        <v>0.5</v>
      </c>
      <c r="C6741" s="33">
        <v>4.3</v>
      </c>
      <c r="D6741" s="42">
        <v>4</v>
      </c>
      <c r="E6741" s="33">
        <v>0.1</v>
      </c>
      <c r="F6741" s="42">
        <v>1.3</v>
      </c>
      <c r="G6741" s="33">
        <v>1.6</v>
      </c>
      <c r="H6741" s="42">
        <v>0.2</v>
      </c>
      <c r="I6741" s="33">
        <v>2.4</v>
      </c>
      <c r="J6741" s="42">
        <v>2</v>
      </c>
      <c r="K6741" s="33">
        <v>0.4</v>
      </c>
      <c r="L6741" s="42">
        <v>0.6</v>
      </c>
      <c r="M6741" s="33">
        <v>0.1</v>
      </c>
      <c r="N6741" s="42">
        <v>0.1</v>
      </c>
      <c r="O6741" s="33">
        <v>0.2</v>
      </c>
      <c r="P6741" s="42">
        <v>332.32</v>
      </c>
      <c r="Q6741" s="33">
        <v>233.17</v>
      </c>
      <c r="R6741" s="42">
        <v>265.35000000000002</v>
      </c>
      <c r="S6741" s="33">
        <v>265.93</v>
      </c>
      <c r="T6741" s="42">
        <v>6.35</v>
      </c>
      <c r="U6741" s="33">
        <v>7.1</v>
      </c>
      <c r="V6741" s="116">
        <v>6.81</v>
      </c>
    </row>
    <row r="6742" spans="1:22" x14ac:dyDescent="0.25">
      <c r="A6742" s="26" t="s">
        <v>7581</v>
      </c>
      <c r="B6742" s="42">
        <v>0.8</v>
      </c>
      <c r="C6742" s="33">
        <v>3.9</v>
      </c>
      <c r="D6742" s="42">
        <v>4.5</v>
      </c>
      <c r="E6742" s="33">
        <v>0.3</v>
      </c>
      <c r="F6742" s="42">
        <v>1.5</v>
      </c>
      <c r="G6742" s="33">
        <v>1.7</v>
      </c>
      <c r="H6742" s="42">
        <v>0.1</v>
      </c>
      <c r="I6742" s="33">
        <v>2.4</v>
      </c>
      <c r="J6742" s="42">
        <v>1.7</v>
      </c>
      <c r="K6742" s="33">
        <v>0.5</v>
      </c>
      <c r="L6742" s="42">
        <v>0.5</v>
      </c>
      <c r="M6742" s="33">
        <v>0.1</v>
      </c>
      <c r="N6742" s="42">
        <v>0.1</v>
      </c>
      <c r="O6742" s="33">
        <v>0.1</v>
      </c>
      <c r="P6742" s="42">
        <v>290.58</v>
      </c>
      <c r="Q6742" s="33">
        <v>213.32</v>
      </c>
      <c r="R6742" s="42">
        <v>240.24</v>
      </c>
      <c r="S6742" s="33">
        <v>267.25</v>
      </c>
      <c r="T6742" s="42">
        <v>6.38</v>
      </c>
      <c r="U6742" s="33">
        <v>7.23</v>
      </c>
      <c r="V6742" s="116">
        <v>6.55</v>
      </c>
    </row>
    <row r="6743" spans="1:22" x14ac:dyDescent="0.25">
      <c r="A6743" s="26" t="s">
        <v>7582</v>
      </c>
      <c r="B6743" s="42">
        <v>0.3</v>
      </c>
      <c r="C6743" s="33">
        <v>3.9</v>
      </c>
      <c r="D6743" s="42">
        <v>4.5</v>
      </c>
      <c r="E6743" s="33">
        <v>0.2</v>
      </c>
      <c r="F6743" s="42">
        <v>1.6</v>
      </c>
      <c r="G6743" s="33">
        <v>1.3</v>
      </c>
      <c r="H6743" s="42">
        <v>0</v>
      </c>
      <c r="I6743" s="33">
        <v>2.2999999999999998</v>
      </c>
      <c r="J6743" s="42">
        <v>1.7</v>
      </c>
      <c r="K6743" s="33">
        <v>0.4</v>
      </c>
      <c r="L6743" s="42">
        <v>0.5</v>
      </c>
      <c r="M6743" s="33">
        <v>0.1</v>
      </c>
      <c r="N6743" s="42">
        <v>0.1</v>
      </c>
      <c r="O6743" s="33">
        <v>0.1</v>
      </c>
      <c r="P6743" s="42">
        <v>347.15</v>
      </c>
      <c r="Q6743" s="33">
        <v>233.82</v>
      </c>
      <c r="R6743" s="42">
        <v>267.52</v>
      </c>
      <c r="S6743" s="33">
        <v>265.7</v>
      </c>
      <c r="T6743" s="42">
        <v>6.32</v>
      </c>
      <c r="U6743" s="33">
        <v>6.97</v>
      </c>
      <c r="V6743" s="116">
        <v>6.68</v>
      </c>
    </row>
    <row r="6744" spans="1:22" x14ac:dyDescent="0.25">
      <c r="A6744" s="26" t="s">
        <v>7583</v>
      </c>
      <c r="B6744" s="42">
        <v>0.5</v>
      </c>
      <c r="C6744" s="33">
        <v>4.0999999999999996</v>
      </c>
      <c r="D6744" s="42">
        <v>4.5999999999999996</v>
      </c>
      <c r="E6744" s="33">
        <v>0.1</v>
      </c>
      <c r="F6744" s="42">
        <v>1.3</v>
      </c>
      <c r="G6744" s="33">
        <v>1.5</v>
      </c>
      <c r="H6744" s="42">
        <v>0.2</v>
      </c>
      <c r="I6744" s="33">
        <v>2.1</v>
      </c>
      <c r="J6744" s="42">
        <v>1.8</v>
      </c>
      <c r="K6744" s="33">
        <v>0.4</v>
      </c>
      <c r="L6744" s="42">
        <v>0.6</v>
      </c>
      <c r="M6744" s="33">
        <v>0.1</v>
      </c>
      <c r="N6744" s="42">
        <v>0.1</v>
      </c>
      <c r="O6744" s="33">
        <v>0.1</v>
      </c>
      <c r="P6744" s="42">
        <v>343.25</v>
      </c>
      <c r="Q6744" s="33">
        <v>237.16</v>
      </c>
      <c r="R6744" s="42">
        <v>270.29000000000002</v>
      </c>
      <c r="S6744" s="33">
        <v>265.85000000000002</v>
      </c>
      <c r="T6744" s="42">
        <v>6.15</v>
      </c>
      <c r="U6744" s="33">
        <v>6.72</v>
      </c>
      <c r="V6744" s="116">
        <v>6.38</v>
      </c>
    </row>
    <row r="6745" spans="1:22" x14ac:dyDescent="0.25">
      <c r="A6745" s="26" t="s">
        <v>7584</v>
      </c>
      <c r="B6745" s="42">
        <v>0.6</v>
      </c>
      <c r="C6745" s="33">
        <v>4.5</v>
      </c>
      <c r="D6745" s="42">
        <v>4.5</v>
      </c>
      <c r="E6745" s="33">
        <v>0.1</v>
      </c>
      <c r="F6745" s="42">
        <v>1.9</v>
      </c>
      <c r="G6745" s="33">
        <v>2.2000000000000002</v>
      </c>
      <c r="H6745" s="42">
        <v>0</v>
      </c>
      <c r="I6745" s="33">
        <v>3.3</v>
      </c>
      <c r="J6745" s="42">
        <v>2.2000000000000002</v>
      </c>
      <c r="K6745" s="33">
        <v>0.6</v>
      </c>
      <c r="L6745" s="42">
        <v>0.7</v>
      </c>
      <c r="M6745" s="33">
        <v>0.1</v>
      </c>
      <c r="N6745" s="42">
        <v>0.1</v>
      </c>
      <c r="O6745" s="33">
        <v>0</v>
      </c>
      <c r="P6745" s="42">
        <v>269.17</v>
      </c>
      <c r="Q6745" s="33">
        <v>169.15</v>
      </c>
      <c r="R6745" s="42">
        <v>207.1</v>
      </c>
      <c r="S6745" s="33">
        <v>267.23</v>
      </c>
      <c r="T6745" s="42">
        <v>7.58</v>
      </c>
      <c r="U6745" s="33">
        <v>8.32</v>
      </c>
      <c r="V6745" s="116">
        <v>7.9</v>
      </c>
    </row>
    <row r="6746" spans="1:22" x14ac:dyDescent="0.25">
      <c r="A6746" s="26" t="s">
        <v>7585</v>
      </c>
      <c r="B6746" s="42">
        <v>1</v>
      </c>
      <c r="C6746" s="33">
        <v>5.8</v>
      </c>
      <c r="D6746" s="42">
        <v>5.0999999999999996</v>
      </c>
      <c r="E6746" s="33">
        <v>0.2</v>
      </c>
      <c r="F6746" s="42">
        <v>1.5</v>
      </c>
      <c r="G6746" s="33">
        <v>1.7</v>
      </c>
      <c r="H6746" s="42">
        <v>0.1</v>
      </c>
      <c r="I6746" s="33">
        <v>2.2999999999999998</v>
      </c>
      <c r="J6746" s="42">
        <v>1.6</v>
      </c>
      <c r="K6746" s="33">
        <v>0.4</v>
      </c>
      <c r="L6746" s="42">
        <v>0.7</v>
      </c>
      <c r="M6746" s="33">
        <v>0.2</v>
      </c>
      <c r="N6746" s="42">
        <v>0.1</v>
      </c>
      <c r="O6746" s="33">
        <v>0.1</v>
      </c>
      <c r="P6746" s="42">
        <v>262.82</v>
      </c>
      <c r="Q6746" s="33">
        <v>168.01</v>
      </c>
      <c r="R6746" s="42">
        <v>212.02</v>
      </c>
      <c r="S6746" s="33">
        <v>268</v>
      </c>
      <c r="T6746" s="42">
        <v>8.11</v>
      </c>
      <c r="U6746" s="33">
        <v>8.6</v>
      </c>
      <c r="V6746" s="116">
        <v>8.3699999999999992</v>
      </c>
    </row>
    <row r="6747" spans="1:22" x14ac:dyDescent="0.25">
      <c r="A6747" s="26" t="s">
        <v>7586</v>
      </c>
      <c r="B6747" s="42">
        <v>0.5</v>
      </c>
      <c r="C6747" s="33">
        <v>4.4000000000000004</v>
      </c>
      <c r="D6747" s="42">
        <v>4.7</v>
      </c>
      <c r="E6747" s="33">
        <v>0.2</v>
      </c>
      <c r="F6747" s="42">
        <v>1.2</v>
      </c>
      <c r="G6747" s="33">
        <v>1.7</v>
      </c>
      <c r="H6747" s="42">
        <v>0.1</v>
      </c>
      <c r="I6747" s="33">
        <v>2.2000000000000002</v>
      </c>
      <c r="J6747" s="42">
        <v>1.6</v>
      </c>
      <c r="K6747" s="33">
        <v>0.5</v>
      </c>
      <c r="L6747" s="42">
        <v>0.7</v>
      </c>
      <c r="M6747" s="33">
        <v>0.1</v>
      </c>
      <c r="N6747" s="42">
        <v>0.1</v>
      </c>
      <c r="O6747" s="33">
        <v>0</v>
      </c>
      <c r="P6747" s="42">
        <v>321.7</v>
      </c>
      <c r="Q6747" s="33">
        <v>222.68</v>
      </c>
      <c r="R6747" s="42">
        <v>257.27999999999997</v>
      </c>
      <c r="S6747" s="33">
        <v>267.25</v>
      </c>
      <c r="T6747" s="42">
        <v>6.9</v>
      </c>
      <c r="U6747" s="33">
        <v>7.37</v>
      </c>
      <c r="V6747" s="116">
        <v>7.1</v>
      </c>
    </row>
    <row r="6748" spans="1:22" x14ac:dyDescent="0.25">
      <c r="A6748" s="26" t="s">
        <v>7587</v>
      </c>
      <c r="B6748" s="42">
        <v>0.5</v>
      </c>
      <c r="C6748" s="33">
        <v>3.8</v>
      </c>
      <c r="D6748" s="42">
        <v>4.7</v>
      </c>
      <c r="E6748" s="33">
        <v>0</v>
      </c>
      <c r="F6748" s="42">
        <v>1.3</v>
      </c>
      <c r="G6748" s="33">
        <v>1.5</v>
      </c>
      <c r="H6748" s="42">
        <v>0.1</v>
      </c>
      <c r="I6748" s="33">
        <v>2.4</v>
      </c>
      <c r="J6748" s="42">
        <v>1.8</v>
      </c>
      <c r="K6748" s="33">
        <v>0.5</v>
      </c>
      <c r="L6748" s="42">
        <v>0.6</v>
      </c>
      <c r="M6748" s="33">
        <v>0.1</v>
      </c>
      <c r="N6748" s="42">
        <v>0.1</v>
      </c>
      <c r="O6748" s="33">
        <v>0.1</v>
      </c>
      <c r="P6748" s="42">
        <v>310.18</v>
      </c>
      <c r="Q6748" s="33">
        <v>212.04</v>
      </c>
      <c r="R6748" s="42">
        <v>246.87</v>
      </c>
      <c r="S6748" s="33">
        <v>266.72000000000003</v>
      </c>
      <c r="T6748" s="42">
        <v>6.09</v>
      </c>
      <c r="U6748" s="33">
        <v>6.56</v>
      </c>
      <c r="V6748" s="116">
        <v>6.8</v>
      </c>
    </row>
    <row r="6749" spans="1:22" x14ac:dyDescent="0.25">
      <c r="A6749" s="26" t="s">
        <v>7588</v>
      </c>
      <c r="B6749" s="42">
        <v>0.7</v>
      </c>
      <c r="C6749" s="33">
        <v>7.9</v>
      </c>
      <c r="D6749" s="42">
        <v>5.9</v>
      </c>
      <c r="E6749" s="33">
        <v>0.1</v>
      </c>
      <c r="F6749" s="42">
        <v>1.8</v>
      </c>
      <c r="G6749" s="33">
        <v>2.4</v>
      </c>
      <c r="H6749" s="42">
        <v>0.2</v>
      </c>
      <c r="I6749" s="33">
        <v>4</v>
      </c>
      <c r="J6749" s="42">
        <v>2.4</v>
      </c>
      <c r="K6749" s="33">
        <v>0.5</v>
      </c>
      <c r="L6749" s="42">
        <v>0.7</v>
      </c>
      <c r="M6749" s="33">
        <v>0.2</v>
      </c>
      <c r="N6749" s="42">
        <v>0.1</v>
      </c>
      <c r="O6749" s="33">
        <v>0.2</v>
      </c>
      <c r="P6749" s="42">
        <v>257.92</v>
      </c>
      <c r="Q6749" s="33">
        <v>172.76</v>
      </c>
      <c r="R6749" s="42">
        <v>205.49</v>
      </c>
      <c r="S6749" s="33">
        <v>266.94</v>
      </c>
      <c r="T6749" s="42">
        <v>10.18</v>
      </c>
      <c r="U6749" s="33">
        <v>11.1</v>
      </c>
      <c r="V6749" s="116">
        <v>10.61</v>
      </c>
    </row>
    <row r="6750" spans="1:22" x14ac:dyDescent="0.25">
      <c r="A6750" s="26" t="s">
        <v>7589</v>
      </c>
      <c r="B6750" s="42">
        <v>0.7</v>
      </c>
      <c r="C6750" s="33">
        <v>6.5</v>
      </c>
      <c r="D6750" s="42">
        <v>6.4</v>
      </c>
      <c r="E6750" s="33">
        <v>0.1</v>
      </c>
      <c r="F6750" s="42">
        <v>1.3</v>
      </c>
      <c r="G6750" s="33">
        <v>2.1</v>
      </c>
      <c r="H6750" s="42">
        <v>0.1</v>
      </c>
      <c r="I6750" s="33">
        <v>2.6</v>
      </c>
      <c r="J6750" s="42">
        <v>2.1</v>
      </c>
      <c r="K6750" s="33">
        <v>0.5</v>
      </c>
      <c r="L6750" s="42">
        <v>1</v>
      </c>
      <c r="M6750" s="33">
        <v>0.1</v>
      </c>
      <c r="N6750" s="42">
        <v>0.1</v>
      </c>
      <c r="O6750" s="33">
        <v>0.1</v>
      </c>
      <c r="P6750" s="42">
        <v>271.5</v>
      </c>
      <c r="Q6750" s="33">
        <v>190.05</v>
      </c>
      <c r="R6750" s="42">
        <v>215.66</v>
      </c>
      <c r="S6750" s="33">
        <v>267.22000000000003</v>
      </c>
      <c r="T6750" s="42">
        <v>9.01</v>
      </c>
      <c r="U6750" s="33">
        <v>9.43</v>
      </c>
      <c r="V6750" s="116">
        <v>9.48</v>
      </c>
    </row>
    <row r="6751" spans="1:22" x14ac:dyDescent="0.25">
      <c r="A6751" s="26" t="s">
        <v>7590</v>
      </c>
      <c r="B6751" s="42">
        <v>0.3</v>
      </c>
      <c r="C6751" s="33">
        <v>5.5</v>
      </c>
      <c r="D6751" s="42">
        <v>5.5</v>
      </c>
      <c r="E6751" s="33">
        <v>0.2</v>
      </c>
      <c r="F6751" s="42">
        <v>1.3</v>
      </c>
      <c r="G6751" s="33">
        <v>1.7</v>
      </c>
      <c r="H6751" s="42">
        <v>0.2</v>
      </c>
      <c r="I6751" s="33">
        <v>2.2999999999999998</v>
      </c>
      <c r="J6751" s="42">
        <v>2</v>
      </c>
      <c r="K6751" s="33">
        <v>0.3</v>
      </c>
      <c r="L6751" s="42">
        <v>0.6</v>
      </c>
      <c r="M6751" s="33">
        <v>0</v>
      </c>
      <c r="N6751" s="42">
        <v>0.1</v>
      </c>
      <c r="O6751" s="33">
        <v>0.1</v>
      </c>
      <c r="P6751" s="42">
        <v>291.76</v>
      </c>
      <c r="Q6751" s="33">
        <v>205.61</v>
      </c>
      <c r="R6751" s="42">
        <v>234.97</v>
      </c>
      <c r="S6751" s="33">
        <v>266.25</v>
      </c>
      <c r="T6751" s="42">
        <v>7.93</v>
      </c>
      <c r="U6751" s="33">
        <v>8.66</v>
      </c>
      <c r="V6751" s="116">
        <v>8.4</v>
      </c>
    </row>
    <row r="6752" spans="1:22" x14ac:dyDescent="0.25">
      <c r="A6752" s="26" t="s">
        <v>7591</v>
      </c>
      <c r="B6752" s="42">
        <v>0.9</v>
      </c>
      <c r="C6752" s="33">
        <v>7</v>
      </c>
      <c r="D6752" s="42">
        <v>5.7</v>
      </c>
      <c r="E6752" s="33">
        <v>0</v>
      </c>
      <c r="F6752" s="42">
        <v>1.2</v>
      </c>
      <c r="G6752" s="33">
        <v>2</v>
      </c>
      <c r="H6752" s="42">
        <v>0.1</v>
      </c>
      <c r="I6752" s="33">
        <v>2.2000000000000002</v>
      </c>
      <c r="J6752" s="42">
        <v>2</v>
      </c>
      <c r="K6752" s="33">
        <v>0.2</v>
      </c>
      <c r="L6752" s="42">
        <v>0.9</v>
      </c>
      <c r="M6752" s="33">
        <v>0.2</v>
      </c>
      <c r="N6752" s="42">
        <v>0.1</v>
      </c>
      <c r="O6752" s="33">
        <v>0.2</v>
      </c>
      <c r="P6752" s="42">
        <v>291.2</v>
      </c>
      <c r="Q6752" s="33">
        <v>204.54</v>
      </c>
      <c r="R6752" s="42">
        <v>233.67</v>
      </c>
      <c r="S6752" s="33">
        <v>267.22000000000003</v>
      </c>
      <c r="T6752" s="42">
        <v>8.66</v>
      </c>
      <c r="U6752" s="33">
        <v>9.56</v>
      </c>
      <c r="V6752" s="116">
        <v>9.43</v>
      </c>
    </row>
    <row r="6753" spans="1:22" x14ac:dyDescent="0.25">
      <c r="A6753" s="26" t="s">
        <v>7592</v>
      </c>
      <c r="B6753" s="42">
        <v>0.7</v>
      </c>
      <c r="C6753" s="33">
        <v>5.6</v>
      </c>
      <c r="D6753" s="42">
        <v>5.6</v>
      </c>
      <c r="E6753" s="33">
        <v>0</v>
      </c>
      <c r="F6753" s="42">
        <v>1.5</v>
      </c>
      <c r="G6753" s="33">
        <v>1.7</v>
      </c>
      <c r="H6753" s="42">
        <v>0.2</v>
      </c>
      <c r="I6753" s="33">
        <v>2.4</v>
      </c>
      <c r="J6753" s="42">
        <v>1.8</v>
      </c>
      <c r="K6753" s="33">
        <v>0.4</v>
      </c>
      <c r="L6753" s="42">
        <v>0.5</v>
      </c>
      <c r="M6753" s="33">
        <v>0.1</v>
      </c>
      <c r="N6753" s="42">
        <v>0.1</v>
      </c>
      <c r="O6753" s="33">
        <v>0.2</v>
      </c>
      <c r="P6753" s="42">
        <v>288.58</v>
      </c>
      <c r="Q6753" s="33">
        <v>201.76</v>
      </c>
      <c r="R6753" s="42">
        <v>231.4</v>
      </c>
      <c r="S6753" s="33">
        <v>267.16000000000003</v>
      </c>
      <c r="T6753" s="42">
        <v>7.84</v>
      </c>
      <c r="U6753" s="33">
        <v>8.56</v>
      </c>
      <c r="V6753" s="116">
        <v>8.58</v>
      </c>
    </row>
    <row r="6754" spans="1:22" x14ac:dyDescent="0.25">
      <c r="A6754" s="26" t="s">
        <v>7593</v>
      </c>
      <c r="B6754" s="42">
        <v>0.8</v>
      </c>
      <c r="C6754" s="33">
        <v>5.9</v>
      </c>
      <c r="D6754" s="42">
        <v>5.5</v>
      </c>
      <c r="E6754" s="33">
        <v>0.1</v>
      </c>
      <c r="F6754" s="42">
        <v>1.4</v>
      </c>
      <c r="G6754" s="33">
        <v>1.4</v>
      </c>
      <c r="H6754" s="42">
        <v>0.1</v>
      </c>
      <c r="I6754" s="33">
        <v>2.1</v>
      </c>
      <c r="J6754" s="42">
        <v>2</v>
      </c>
      <c r="K6754" s="33">
        <v>0.4</v>
      </c>
      <c r="L6754" s="42">
        <v>0.8</v>
      </c>
      <c r="M6754" s="33">
        <v>0.1</v>
      </c>
      <c r="N6754" s="42">
        <v>0.1</v>
      </c>
      <c r="O6754" s="33">
        <v>0.2</v>
      </c>
      <c r="P6754" s="42">
        <v>284.48</v>
      </c>
      <c r="Q6754" s="33">
        <v>199.85</v>
      </c>
      <c r="R6754" s="42">
        <v>226.79</v>
      </c>
      <c r="S6754" s="33">
        <v>265.66000000000003</v>
      </c>
      <c r="T6754" s="42">
        <v>8.16</v>
      </c>
      <c r="U6754" s="33">
        <v>8.89</v>
      </c>
      <c r="V6754" s="116">
        <v>8.7899999999999991</v>
      </c>
    </row>
    <row r="6755" spans="1:22" x14ac:dyDescent="0.25">
      <c r="A6755" s="26" t="s">
        <v>7594</v>
      </c>
      <c r="B6755" s="42">
        <v>1.1000000000000001</v>
      </c>
      <c r="C6755" s="33">
        <v>6</v>
      </c>
      <c r="D6755" s="42">
        <v>5.8</v>
      </c>
      <c r="E6755" s="33">
        <v>0.1</v>
      </c>
      <c r="F6755" s="42">
        <v>1.9</v>
      </c>
      <c r="G6755" s="33">
        <v>1.8</v>
      </c>
      <c r="H6755" s="42">
        <v>0.3</v>
      </c>
      <c r="I6755" s="33">
        <v>3.2</v>
      </c>
      <c r="J6755" s="42">
        <v>2.2999999999999998</v>
      </c>
      <c r="K6755" s="33">
        <v>0.4</v>
      </c>
      <c r="L6755" s="42">
        <v>0.5</v>
      </c>
      <c r="M6755" s="33">
        <v>0</v>
      </c>
      <c r="N6755" s="42">
        <v>0.1</v>
      </c>
      <c r="O6755" s="33">
        <v>0.2</v>
      </c>
      <c r="P6755" s="42">
        <v>223.3</v>
      </c>
      <c r="Q6755" s="33">
        <v>146.82</v>
      </c>
      <c r="R6755" s="42">
        <v>177.76</v>
      </c>
      <c r="S6755" s="33">
        <v>265.83</v>
      </c>
      <c r="T6755" s="42">
        <v>8.41</v>
      </c>
      <c r="U6755" s="33">
        <v>9.23</v>
      </c>
      <c r="V6755" s="116">
        <v>9.33</v>
      </c>
    </row>
    <row r="6756" spans="1:22" x14ac:dyDescent="0.25">
      <c r="A6756" s="26" t="s">
        <v>7595</v>
      </c>
      <c r="B6756" s="42">
        <v>0.7</v>
      </c>
      <c r="C6756" s="33">
        <v>8.1999999999999993</v>
      </c>
      <c r="D6756" s="42">
        <v>5.7</v>
      </c>
      <c r="E6756" s="33">
        <v>0.2</v>
      </c>
      <c r="F6756" s="42">
        <v>1.6</v>
      </c>
      <c r="G6756" s="33">
        <v>1.8</v>
      </c>
      <c r="H6756" s="42">
        <v>0.2</v>
      </c>
      <c r="I6756" s="33">
        <v>2.1</v>
      </c>
      <c r="J6756" s="42">
        <v>1.7</v>
      </c>
      <c r="K6756" s="33">
        <v>0.4</v>
      </c>
      <c r="L6756" s="42">
        <v>0.8</v>
      </c>
      <c r="M6756" s="33">
        <v>0.2</v>
      </c>
      <c r="N6756" s="42">
        <v>0.2</v>
      </c>
      <c r="O6756" s="33">
        <v>0.2</v>
      </c>
      <c r="P6756" s="42">
        <v>264.98</v>
      </c>
      <c r="Q6756" s="33">
        <v>177.38</v>
      </c>
      <c r="R6756" s="42">
        <v>208.93</v>
      </c>
      <c r="S6756" s="33">
        <v>265.43</v>
      </c>
      <c r="T6756" s="42">
        <v>9.6300000000000008</v>
      </c>
      <c r="U6756" s="33">
        <v>10.69</v>
      </c>
      <c r="V6756" s="116">
        <v>9.99</v>
      </c>
    </row>
    <row r="6757" spans="1:22" x14ac:dyDescent="0.25">
      <c r="A6757" s="26" t="s">
        <v>7596</v>
      </c>
      <c r="B6757" s="42">
        <v>1.6</v>
      </c>
      <c r="C6757" s="33">
        <v>12</v>
      </c>
      <c r="D6757" s="42">
        <v>7.6</v>
      </c>
      <c r="E6757" s="33">
        <v>0.3</v>
      </c>
      <c r="F6757" s="42">
        <v>2.1</v>
      </c>
      <c r="G6757" s="33">
        <v>2.9</v>
      </c>
      <c r="H6757" s="42">
        <v>0.2</v>
      </c>
      <c r="I6757" s="33">
        <v>3.3</v>
      </c>
      <c r="J6757" s="42">
        <v>2.2000000000000002</v>
      </c>
      <c r="K6757" s="33">
        <v>0.5</v>
      </c>
      <c r="L6757" s="42">
        <v>0.9</v>
      </c>
      <c r="M6757" s="33">
        <v>0.2</v>
      </c>
      <c r="N6757" s="42">
        <v>0.2</v>
      </c>
      <c r="O6757" s="33">
        <v>0.2</v>
      </c>
      <c r="P6757" s="42">
        <v>219.54</v>
      </c>
      <c r="Q6757" s="33">
        <v>149.66999999999999</v>
      </c>
      <c r="R6757" s="42">
        <v>170.07</v>
      </c>
      <c r="S6757" s="33">
        <v>266.81</v>
      </c>
      <c r="T6757" s="42">
        <v>14.9</v>
      </c>
      <c r="U6757" s="33">
        <v>15.24</v>
      </c>
      <c r="V6757" s="116">
        <v>14.3</v>
      </c>
    </row>
    <row r="6758" spans="1:22" x14ac:dyDescent="0.25">
      <c r="A6758" s="26" t="s">
        <v>7597</v>
      </c>
      <c r="B6758" s="42">
        <v>2</v>
      </c>
      <c r="C6758" s="33">
        <v>11.7</v>
      </c>
      <c r="D6758" s="42">
        <v>7.2</v>
      </c>
      <c r="E6758" s="33">
        <v>0.3</v>
      </c>
      <c r="F6758" s="42">
        <v>1.8</v>
      </c>
      <c r="G6758" s="33">
        <v>2.9</v>
      </c>
      <c r="H6758" s="42">
        <v>0.2</v>
      </c>
      <c r="I6758" s="33">
        <v>3.2</v>
      </c>
      <c r="J6758" s="42">
        <v>2</v>
      </c>
      <c r="K6758" s="33">
        <v>0.4</v>
      </c>
      <c r="L6758" s="42">
        <v>0.9</v>
      </c>
      <c r="M6758" s="33">
        <v>0.1</v>
      </c>
      <c r="N6758" s="42">
        <v>0.1</v>
      </c>
      <c r="O6758" s="33">
        <v>0.1</v>
      </c>
      <c r="P6758" s="42">
        <v>218.19</v>
      </c>
      <c r="Q6758" s="33">
        <v>152.24</v>
      </c>
      <c r="R6758" s="42">
        <v>174.79</v>
      </c>
      <c r="S6758" s="33">
        <v>266.45</v>
      </c>
      <c r="T6758" s="42">
        <v>14.07</v>
      </c>
      <c r="U6758" s="33">
        <v>14.95</v>
      </c>
      <c r="V6758" s="116">
        <v>13.62</v>
      </c>
    </row>
    <row r="6759" spans="1:22" x14ac:dyDescent="0.25">
      <c r="A6759" s="26" t="s">
        <v>7598</v>
      </c>
      <c r="B6759" s="42">
        <v>1.2</v>
      </c>
      <c r="C6759" s="33">
        <v>6.1</v>
      </c>
      <c r="D6759" s="42">
        <v>4.9000000000000004</v>
      </c>
      <c r="E6759" s="33">
        <v>0.2</v>
      </c>
      <c r="F6759" s="42">
        <v>1.6</v>
      </c>
      <c r="G6759" s="33">
        <v>2</v>
      </c>
      <c r="H6759" s="42">
        <v>0.4</v>
      </c>
      <c r="I6759" s="33">
        <v>2.6</v>
      </c>
      <c r="J6759" s="42">
        <v>1.6</v>
      </c>
      <c r="K6759" s="33">
        <v>0.4</v>
      </c>
      <c r="L6759" s="42">
        <v>0.5</v>
      </c>
      <c r="M6759" s="33">
        <v>0.1</v>
      </c>
      <c r="N6759" s="42">
        <v>0.1</v>
      </c>
      <c r="O6759" s="33">
        <v>0.1</v>
      </c>
      <c r="P6759" s="42">
        <v>257.63</v>
      </c>
      <c r="Q6759" s="33">
        <v>180.28</v>
      </c>
      <c r="R6759" s="42">
        <v>204.89</v>
      </c>
      <c r="S6759" s="33">
        <v>265.93</v>
      </c>
      <c r="T6759" s="42">
        <v>8.83</v>
      </c>
      <c r="U6759" s="33">
        <v>9.44</v>
      </c>
      <c r="V6759" s="116">
        <v>8.39</v>
      </c>
    </row>
    <row r="6760" spans="1:22" x14ac:dyDescent="0.25">
      <c r="A6760" s="26" t="s">
        <v>7599</v>
      </c>
      <c r="B6760" s="42">
        <v>0.8</v>
      </c>
      <c r="C6760" s="33">
        <v>6.6</v>
      </c>
      <c r="D6760" s="42">
        <v>5.4</v>
      </c>
      <c r="E6760" s="33">
        <v>0.1</v>
      </c>
      <c r="F6760" s="42">
        <v>1.4</v>
      </c>
      <c r="G6760" s="33">
        <v>1.8</v>
      </c>
      <c r="H6760" s="42">
        <v>0.1</v>
      </c>
      <c r="I6760" s="33">
        <v>2</v>
      </c>
      <c r="J6760" s="42">
        <v>1.7</v>
      </c>
      <c r="K6760" s="33">
        <v>0.3</v>
      </c>
      <c r="L6760" s="42">
        <v>0.7</v>
      </c>
      <c r="M6760" s="33">
        <v>0.1</v>
      </c>
      <c r="N6760" s="42">
        <v>0.1</v>
      </c>
      <c r="O6760" s="33">
        <v>0.2</v>
      </c>
      <c r="P6760" s="42">
        <v>285.55</v>
      </c>
      <c r="Q6760" s="33">
        <v>196.03</v>
      </c>
      <c r="R6760" s="42">
        <v>227.93</v>
      </c>
      <c r="S6760" s="33">
        <v>265.2</v>
      </c>
      <c r="T6760" s="42">
        <v>8.4600000000000009</v>
      </c>
      <c r="U6760" s="33">
        <v>8.9600000000000009</v>
      </c>
      <c r="V6760" s="116">
        <v>8.6999999999999993</v>
      </c>
    </row>
    <row r="6761" spans="1:22" x14ac:dyDescent="0.25">
      <c r="A6761" s="26" t="s">
        <v>7600</v>
      </c>
      <c r="B6761" s="42">
        <v>0.7</v>
      </c>
      <c r="C6761" s="33">
        <v>6</v>
      </c>
      <c r="D6761" s="42">
        <v>5.4</v>
      </c>
      <c r="E6761" s="33">
        <v>0.1</v>
      </c>
      <c r="F6761" s="42">
        <v>1.3</v>
      </c>
      <c r="G6761" s="33">
        <v>1.7</v>
      </c>
      <c r="H6761" s="42">
        <v>0.2</v>
      </c>
      <c r="I6761" s="33">
        <v>1.9</v>
      </c>
      <c r="J6761" s="42">
        <v>1.8</v>
      </c>
      <c r="K6761" s="33">
        <v>0.4</v>
      </c>
      <c r="L6761" s="42">
        <v>0.5</v>
      </c>
      <c r="M6761" s="33">
        <v>0.2</v>
      </c>
      <c r="N6761" s="42">
        <v>0.1</v>
      </c>
      <c r="O6761" s="33">
        <v>0.1</v>
      </c>
      <c r="P6761" s="42">
        <v>288.43</v>
      </c>
      <c r="Q6761" s="33">
        <v>198.04</v>
      </c>
      <c r="R6761" s="42">
        <v>228.03</v>
      </c>
      <c r="S6761" s="33">
        <v>264.77999999999997</v>
      </c>
      <c r="T6761" s="42">
        <v>8.27</v>
      </c>
      <c r="U6761" s="33">
        <v>8.86</v>
      </c>
      <c r="V6761" s="116">
        <v>8.23</v>
      </c>
    </row>
    <row r="6762" spans="1:22" x14ac:dyDescent="0.25">
      <c r="A6762" s="26" t="s">
        <v>7601</v>
      </c>
      <c r="B6762" s="42">
        <v>1</v>
      </c>
      <c r="C6762" s="33">
        <v>7</v>
      </c>
      <c r="D6762" s="42">
        <v>6.1</v>
      </c>
      <c r="E6762" s="33">
        <v>0.1</v>
      </c>
      <c r="F6762" s="42">
        <v>1.4</v>
      </c>
      <c r="G6762" s="33">
        <v>1.9</v>
      </c>
      <c r="H6762" s="42">
        <v>0.2</v>
      </c>
      <c r="I6762" s="33">
        <v>2.2000000000000002</v>
      </c>
      <c r="J6762" s="42">
        <v>2</v>
      </c>
      <c r="K6762" s="33">
        <v>0.4</v>
      </c>
      <c r="L6762" s="42">
        <v>0.8</v>
      </c>
      <c r="M6762" s="33">
        <v>0.1</v>
      </c>
      <c r="N6762" s="42">
        <v>0.1</v>
      </c>
      <c r="O6762" s="33">
        <v>0.2</v>
      </c>
      <c r="P6762" s="42">
        <v>291.26</v>
      </c>
      <c r="Q6762" s="33">
        <v>199.01</v>
      </c>
      <c r="R6762" s="42">
        <v>229.83</v>
      </c>
      <c r="S6762" s="33">
        <v>264.64999999999998</v>
      </c>
      <c r="T6762" s="42">
        <v>9.48</v>
      </c>
      <c r="U6762" s="33">
        <v>10.02</v>
      </c>
      <c r="V6762" s="116">
        <v>9.5</v>
      </c>
    </row>
    <row r="6763" spans="1:22" x14ac:dyDescent="0.25">
      <c r="A6763" s="26" t="s">
        <v>7602</v>
      </c>
      <c r="B6763" s="42">
        <v>0.7</v>
      </c>
      <c r="C6763" s="33">
        <v>5.6</v>
      </c>
      <c r="D6763" s="42">
        <v>4.8</v>
      </c>
      <c r="E6763" s="33">
        <v>0.3</v>
      </c>
      <c r="F6763" s="42">
        <v>1.3</v>
      </c>
      <c r="G6763" s="33">
        <v>1.4</v>
      </c>
      <c r="H6763" s="42">
        <v>0.2</v>
      </c>
      <c r="I6763" s="33">
        <v>1.9</v>
      </c>
      <c r="J6763" s="42">
        <v>1.5</v>
      </c>
      <c r="K6763" s="33">
        <v>0.4</v>
      </c>
      <c r="L6763" s="42">
        <v>0.6</v>
      </c>
      <c r="M6763" s="33">
        <v>0.1</v>
      </c>
      <c r="N6763" s="42">
        <v>0</v>
      </c>
      <c r="O6763" s="33">
        <v>0.2</v>
      </c>
      <c r="P6763" s="42">
        <v>309.39</v>
      </c>
      <c r="Q6763" s="33">
        <v>203.98</v>
      </c>
      <c r="R6763" s="42">
        <v>243.09</v>
      </c>
      <c r="S6763" s="33">
        <v>263.92</v>
      </c>
      <c r="T6763" s="42">
        <v>7.52</v>
      </c>
      <c r="U6763" s="33">
        <v>8.0299999999999994</v>
      </c>
      <c r="V6763" s="116">
        <v>7.44</v>
      </c>
    </row>
    <row r="6764" spans="1:22" x14ac:dyDescent="0.25">
      <c r="A6764" s="26" t="s">
        <v>7603</v>
      </c>
      <c r="B6764" s="42">
        <v>0.7</v>
      </c>
      <c r="C6764" s="33">
        <v>6.6</v>
      </c>
      <c r="D6764" s="42">
        <v>5.3</v>
      </c>
      <c r="E6764" s="33">
        <v>0.2</v>
      </c>
      <c r="F6764" s="42">
        <v>1.5</v>
      </c>
      <c r="G6764" s="33">
        <v>1.6</v>
      </c>
      <c r="H6764" s="42">
        <v>0.2</v>
      </c>
      <c r="I6764" s="33">
        <v>2.2000000000000002</v>
      </c>
      <c r="J6764" s="42">
        <v>1.6</v>
      </c>
      <c r="K6764" s="33">
        <v>0.3</v>
      </c>
      <c r="L6764" s="42">
        <v>0.6</v>
      </c>
      <c r="M6764" s="33">
        <v>0.1</v>
      </c>
      <c r="N6764" s="42">
        <v>0.1</v>
      </c>
      <c r="O6764" s="33">
        <v>0.1</v>
      </c>
      <c r="P6764" s="42">
        <v>293.60000000000002</v>
      </c>
      <c r="Q6764" s="33">
        <v>199.52</v>
      </c>
      <c r="R6764" s="42">
        <v>231.99</v>
      </c>
      <c r="S6764" s="33">
        <v>264.62</v>
      </c>
      <c r="T6764" s="42">
        <v>9.18</v>
      </c>
      <c r="U6764" s="33">
        <v>9.34</v>
      </c>
      <c r="V6764" s="116">
        <v>9.67</v>
      </c>
    </row>
    <row r="6765" spans="1:22" x14ac:dyDescent="0.25">
      <c r="A6765" s="26" t="s">
        <v>7604</v>
      </c>
      <c r="B6765" s="42">
        <v>0.8</v>
      </c>
      <c r="C6765" s="33">
        <v>6.4</v>
      </c>
      <c r="D6765" s="42">
        <v>5.3</v>
      </c>
      <c r="E6765" s="33">
        <v>0.2</v>
      </c>
      <c r="F6765" s="42">
        <v>1.2</v>
      </c>
      <c r="G6765" s="33">
        <v>1.7</v>
      </c>
      <c r="H6765" s="42">
        <v>0</v>
      </c>
      <c r="I6765" s="33">
        <v>2</v>
      </c>
      <c r="J6765" s="42">
        <v>1.8</v>
      </c>
      <c r="K6765" s="33">
        <v>0.3</v>
      </c>
      <c r="L6765" s="42">
        <v>0.8</v>
      </c>
      <c r="M6765" s="33">
        <v>0.2</v>
      </c>
      <c r="N6765" s="42">
        <v>0.1</v>
      </c>
      <c r="O6765" s="33">
        <v>0.2</v>
      </c>
      <c r="P6765" s="42">
        <v>305.95</v>
      </c>
      <c r="Q6765" s="33">
        <v>207.74</v>
      </c>
      <c r="R6765" s="42">
        <v>240.82</v>
      </c>
      <c r="S6765" s="33">
        <v>264.10000000000002</v>
      </c>
      <c r="T6765" s="42">
        <v>8.3000000000000007</v>
      </c>
      <c r="U6765" s="33">
        <v>8.61</v>
      </c>
      <c r="V6765" s="116">
        <v>8.33</v>
      </c>
    </row>
    <row r="6766" spans="1:22" x14ac:dyDescent="0.25">
      <c r="A6766" s="26" t="s">
        <v>7605</v>
      </c>
      <c r="B6766" s="42">
        <v>0.7</v>
      </c>
      <c r="C6766" s="33">
        <v>6.7</v>
      </c>
      <c r="D6766" s="42">
        <v>5.3</v>
      </c>
      <c r="E6766" s="33">
        <v>0.1</v>
      </c>
      <c r="F6766" s="42">
        <v>1.2</v>
      </c>
      <c r="G6766" s="33">
        <v>1.9</v>
      </c>
      <c r="H6766" s="42">
        <v>0.1</v>
      </c>
      <c r="I6766" s="33">
        <v>2.2000000000000002</v>
      </c>
      <c r="J6766" s="42">
        <v>1.7</v>
      </c>
      <c r="K6766" s="33">
        <v>0.3</v>
      </c>
      <c r="L6766" s="42">
        <v>0.9</v>
      </c>
      <c r="M6766" s="33">
        <v>0.2</v>
      </c>
      <c r="N6766" s="42">
        <v>0.1</v>
      </c>
      <c r="O6766" s="33">
        <v>0.2</v>
      </c>
      <c r="P6766" s="42">
        <v>284.72000000000003</v>
      </c>
      <c r="Q6766" s="33">
        <v>195.59</v>
      </c>
      <c r="R6766" s="42">
        <v>225.15</v>
      </c>
      <c r="S6766" s="33">
        <v>264.99</v>
      </c>
      <c r="T6766" s="42">
        <v>8.9</v>
      </c>
      <c r="U6766" s="33">
        <v>9.64</v>
      </c>
      <c r="V6766" s="116">
        <v>9.1300000000000008</v>
      </c>
    </row>
    <row r="6767" spans="1:22" x14ac:dyDescent="0.25">
      <c r="A6767" s="26" t="s">
        <v>7606</v>
      </c>
      <c r="B6767" s="42">
        <v>0.7</v>
      </c>
      <c r="C6767" s="33">
        <v>7.1</v>
      </c>
      <c r="D6767" s="42">
        <v>5.6</v>
      </c>
      <c r="E6767" s="33">
        <v>0.2</v>
      </c>
      <c r="F6767" s="42">
        <v>1.6</v>
      </c>
      <c r="G6767" s="33">
        <v>1.8</v>
      </c>
      <c r="H6767" s="42">
        <v>0.2</v>
      </c>
      <c r="I6767" s="33">
        <v>2.6</v>
      </c>
      <c r="J6767" s="42">
        <v>1.7</v>
      </c>
      <c r="K6767" s="33">
        <v>0.4</v>
      </c>
      <c r="L6767" s="42">
        <v>0.9</v>
      </c>
      <c r="M6767" s="33">
        <v>0.2</v>
      </c>
      <c r="N6767" s="42">
        <v>0.1</v>
      </c>
      <c r="O6767" s="33">
        <v>0.2</v>
      </c>
      <c r="P6767" s="42">
        <v>294.37</v>
      </c>
      <c r="Q6767" s="33">
        <v>191.86</v>
      </c>
      <c r="R6767" s="42">
        <v>226.03</v>
      </c>
      <c r="S6767" s="33">
        <v>265.04000000000002</v>
      </c>
      <c r="T6767" s="42">
        <v>8.73</v>
      </c>
      <c r="U6767" s="33">
        <v>9.1300000000000008</v>
      </c>
      <c r="V6767" s="116">
        <v>9.32</v>
      </c>
    </row>
    <row r="6768" spans="1:22" x14ac:dyDescent="0.25">
      <c r="A6768" s="26" t="s">
        <v>7607</v>
      </c>
      <c r="B6768" s="42">
        <v>0.5</v>
      </c>
      <c r="C6768" s="33">
        <v>5.9</v>
      </c>
      <c r="D6768" s="42">
        <v>5.6</v>
      </c>
      <c r="E6768" s="33">
        <v>0.1</v>
      </c>
      <c r="F6768" s="42">
        <v>1.4</v>
      </c>
      <c r="G6768" s="33">
        <v>2</v>
      </c>
      <c r="H6768" s="42">
        <v>0.2</v>
      </c>
      <c r="I6768" s="33">
        <v>2.1</v>
      </c>
      <c r="J6768" s="42">
        <v>1.8</v>
      </c>
      <c r="K6768" s="33">
        <v>0.4</v>
      </c>
      <c r="L6768" s="42">
        <v>0.8</v>
      </c>
      <c r="M6768" s="33">
        <v>0.1</v>
      </c>
      <c r="N6768" s="42">
        <v>0.1</v>
      </c>
      <c r="O6768" s="33">
        <v>0.2</v>
      </c>
      <c r="P6768" s="42">
        <v>273.3</v>
      </c>
      <c r="Q6768" s="33">
        <v>185.49</v>
      </c>
      <c r="R6768" s="42">
        <v>214.53</v>
      </c>
      <c r="S6768" s="33">
        <v>265.43</v>
      </c>
      <c r="T6768" s="42">
        <v>8.15</v>
      </c>
      <c r="U6768" s="33">
        <v>9</v>
      </c>
      <c r="V6768" s="116">
        <v>8.83</v>
      </c>
    </row>
    <row r="6769" spans="1:22" x14ac:dyDescent="0.25">
      <c r="A6769" s="26" t="s">
        <v>7608</v>
      </c>
      <c r="B6769" s="42">
        <v>0.6</v>
      </c>
      <c r="C6769" s="33">
        <v>6.1</v>
      </c>
      <c r="D6769" s="42">
        <v>5.4</v>
      </c>
      <c r="E6769" s="33">
        <v>0.1</v>
      </c>
      <c r="F6769" s="42">
        <v>1.4</v>
      </c>
      <c r="G6769" s="33">
        <v>1.9</v>
      </c>
      <c r="H6769" s="42">
        <v>0.1</v>
      </c>
      <c r="I6769" s="33">
        <v>1.9</v>
      </c>
      <c r="J6769" s="42">
        <v>1.6</v>
      </c>
      <c r="K6769" s="33">
        <v>0.3</v>
      </c>
      <c r="L6769" s="42">
        <v>0.6</v>
      </c>
      <c r="M6769" s="33">
        <v>0.1</v>
      </c>
      <c r="N6769" s="42">
        <v>0.2</v>
      </c>
      <c r="O6769" s="33">
        <v>0.1</v>
      </c>
      <c r="P6769" s="42">
        <v>293.94</v>
      </c>
      <c r="Q6769" s="33">
        <v>199.21</v>
      </c>
      <c r="R6769" s="42">
        <v>231.68</v>
      </c>
      <c r="S6769" s="33">
        <v>264.66000000000003</v>
      </c>
      <c r="T6769" s="42">
        <v>8.0299999999999994</v>
      </c>
      <c r="U6769" s="33">
        <v>8.51</v>
      </c>
      <c r="V6769" s="116">
        <v>8.6199999999999992</v>
      </c>
    </row>
    <row r="6770" spans="1:22" x14ac:dyDescent="0.25">
      <c r="A6770" s="26" t="s">
        <v>7609</v>
      </c>
      <c r="B6770" s="42">
        <v>0.7</v>
      </c>
      <c r="C6770" s="33">
        <v>5.8</v>
      </c>
      <c r="D6770" s="42">
        <v>5.5</v>
      </c>
      <c r="E6770" s="33">
        <v>0.2</v>
      </c>
      <c r="F6770" s="42">
        <v>1.3</v>
      </c>
      <c r="G6770" s="33">
        <v>1.7</v>
      </c>
      <c r="H6770" s="42">
        <v>0.2</v>
      </c>
      <c r="I6770" s="33">
        <v>2.2000000000000002</v>
      </c>
      <c r="J6770" s="42">
        <v>1.8</v>
      </c>
      <c r="K6770" s="33">
        <v>0.3</v>
      </c>
      <c r="L6770" s="42">
        <v>0.8</v>
      </c>
      <c r="M6770" s="33">
        <v>0.2</v>
      </c>
      <c r="N6770" s="42">
        <v>0.1</v>
      </c>
      <c r="O6770" s="33">
        <v>0.2</v>
      </c>
      <c r="P6770" s="42">
        <v>272.82</v>
      </c>
      <c r="Q6770" s="33">
        <v>189.29</v>
      </c>
      <c r="R6770" s="42">
        <v>214.53</v>
      </c>
      <c r="S6770" s="33">
        <v>263.83999999999997</v>
      </c>
      <c r="T6770" s="42">
        <v>7.96</v>
      </c>
      <c r="U6770" s="33">
        <v>8.6300000000000008</v>
      </c>
      <c r="V6770" s="116">
        <v>8.61</v>
      </c>
    </row>
    <row r="6771" spans="1:22" x14ac:dyDescent="0.25">
      <c r="A6771" s="26" t="s">
        <v>7610</v>
      </c>
      <c r="B6771" s="42">
        <v>0.4</v>
      </c>
      <c r="C6771" s="33">
        <v>4.5999999999999996</v>
      </c>
      <c r="D6771" s="42">
        <v>4.5999999999999996</v>
      </c>
      <c r="E6771" s="33">
        <v>0.1</v>
      </c>
      <c r="F6771" s="42">
        <v>1.7</v>
      </c>
      <c r="G6771" s="33">
        <v>1.8</v>
      </c>
      <c r="H6771" s="42">
        <v>0.1</v>
      </c>
      <c r="I6771" s="33">
        <v>3.1</v>
      </c>
      <c r="J6771" s="42">
        <v>2.4</v>
      </c>
      <c r="K6771" s="33">
        <v>0.3</v>
      </c>
      <c r="L6771" s="42">
        <v>0.5</v>
      </c>
      <c r="M6771" s="33">
        <v>0.1</v>
      </c>
      <c r="N6771" s="42">
        <v>0</v>
      </c>
      <c r="O6771" s="33">
        <v>0</v>
      </c>
      <c r="P6771" s="42">
        <v>270.33999999999997</v>
      </c>
      <c r="Q6771" s="33">
        <v>189.55</v>
      </c>
      <c r="R6771" s="42">
        <v>221.98</v>
      </c>
      <c r="S6771" s="33">
        <v>263.39999999999998</v>
      </c>
      <c r="T6771" s="42">
        <v>7.09</v>
      </c>
      <c r="U6771" s="33">
        <v>7.96</v>
      </c>
      <c r="V6771" s="116">
        <v>7.32</v>
      </c>
    </row>
    <row r="6772" spans="1:22" x14ac:dyDescent="0.25">
      <c r="A6772" s="26" t="s">
        <v>7611</v>
      </c>
      <c r="B6772" s="42">
        <v>0.3</v>
      </c>
      <c r="C6772" s="33">
        <v>5.5</v>
      </c>
      <c r="D6772" s="42">
        <v>4.9000000000000004</v>
      </c>
      <c r="E6772" s="33">
        <v>0.1</v>
      </c>
      <c r="F6772" s="42">
        <v>1.7</v>
      </c>
      <c r="G6772" s="33">
        <v>2.2000000000000002</v>
      </c>
      <c r="H6772" s="42">
        <v>0.2</v>
      </c>
      <c r="I6772" s="33">
        <v>2.9</v>
      </c>
      <c r="J6772" s="42">
        <v>1.8</v>
      </c>
      <c r="K6772" s="33">
        <v>0.4</v>
      </c>
      <c r="L6772" s="42">
        <v>0.6</v>
      </c>
      <c r="M6772" s="33">
        <v>0.1</v>
      </c>
      <c r="N6772" s="42">
        <v>0.1</v>
      </c>
      <c r="O6772" s="33">
        <v>0.2</v>
      </c>
      <c r="P6772" s="42">
        <v>276</v>
      </c>
      <c r="Q6772" s="33">
        <v>186.87</v>
      </c>
      <c r="R6772" s="42">
        <v>221.5</v>
      </c>
      <c r="S6772" s="33">
        <v>264.45</v>
      </c>
      <c r="T6772" s="42">
        <v>7.87</v>
      </c>
      <c r="U6772" s="33">
        <v>8.6999999999999993</v>
      </c>
      <c r="V6772" s="116">
        <v>8.41</v>
      </c>
    </row>
    <row r="6773" spans="1:22" x14ac:dyDescent="0.25">
      <c r="A6773" s="26" t="s">
        <v>7612</v>
      </c>
      <c r="B6773" s="42">
        <v>0.7</v>
      </c>
      <c r="C6773" s="33">
        <v>5.6</v>
      </c>
      <c r="D6773" s="42">
        <v>4.8</v>
      </c>
      <c r="E6773" s="33">
        <v>0.1</v>
      </c>
      <c r="F6773" s="42">
        <v>1.8</v>
      </c>
      <c r="G6773" s="33">
        <v>2.4</v>
      </c>
      <c r="H6773" s="42">
        <v>0.1</v>
      </c>
      <c r="I6773" s="33">
        <v>3</v>
      </c>
      <c r="J6773" s="42">
        <v>1.8</v>
      </c>
      <c r="K6773" s="33">
        <v>0.3</v>
      </c>
      <c r="L6773" s="42">
        <v>0.7</v>
      </c>
      <c r="M6773" s="33">
        <v>0.1</v>
      </c>
      <c r="N6773" s="42">
        <v>0.1</v>
      </c>
      <c r="O6773" s="33">
        <v>0.1</v>
      </c>
      <c r="P6773" s="42">
        <v>288.24</v>
      </c>
      <c r="Q6773" s="33">
        <v>193.93</v>
      </c>
      <c r="R6773" s="42">
        <v>220.96</v>
      </c>
      <c r="S6773" s="33">
        <v>264.47000000000003</v>
      </c>
      <c r="T6773" s="42">
        <v>7.17</v>
      </c>
      <c r="U6773" s="33">
        <v>7.95</v>
      </c>
      <c r="V6773" s="116">
        <v>7.7</v>
      </c>
    </row>
    <row r="6774" spans="1:22" x14ac:dyDescent="0.25">
      <c r="A6774" s="26" t="s">
        <v>7613</v>
      </c>
      <c r="B6774" s="42">
        <v>0.6</v>
      </c>
      <c r="C6774" s="33">
        <v>4.0999999999999996</v>
      </c>
      <c r="D6774" s="42">
        <v>4.9000000000000004</v>
      </c>
      <c r="E6774" s="33">
        <v>0.2</v>
      </c>
      <c r="F6774" s="42">
        <v>1.7</v>
      </c>
      <c r="G6774" s="33">
        <v>2.1</v>
      </c>
      <c r="H6774" s="42">
        <v>0.3</v>
      </c>
      <c r="I6774" s="33">
        <v>2.5</v>
      </c>
      <c r="J6774" s="42">
        <v>1.8</v>
      </c>
      <c r="K6774" s="33">
        <v>0.3</v>
      </c>
      <c r="L6774" s="42">
        <v>0.6</v>
      </c>
      <c r="M6774" s="33">
        <v>0.2</v>
      </c>
      <c r="N6774" s="42">
        <v>0.1</v>
      </c>
      <c r="O6774" s="33">
        <v>0.1</v>
      </c>
      <c r="P6774" s="42">
        <v>286.08</v>
      </c>
      <c r="Q6774" s="33">
        <v>191.16</v>
      </c>
      <c r="R6774" s="42">
        <v>225.62</v>
      </c>
      <c r="S6774" s="33">
        <v>264</v>
      </c>
      <c r="T6774" s="42">
        <v>6.93</v>
      </c>
      <c r="U6774" s="33">
        <v>7.6</v>
      </c>
      <c r="V6774" s="116">
        <v>7.43</v>
      </c>
    </row>
    <row r="6775" spans="1:22" x14ac:dyDescent="0.25">
      <c r="A6775" s="26" t="s">
        <v>7614</v>
      </c>
      <c r="B6775" s="42">
        <v>0.6</v>
      </c>
      <c r="C6775" s="33">
        <v>5</v>
      </c>
      <c r="D6775" s="42">
        <v>4.8</v>
      </c>
      <c r="E6775" s="33">
        <v>0</v>
      </c>
      <c r="F6775" s="42">
        <v>2</v>
      </c>
      <c r="G6775" s="33">
        <v>2.1</v>
      </c>
      <c r="H6775" s="42">
        <v>0.1</v>
      </c>
      <c r="I6775" s="33">
        <v>2.7</v>
      </c>
      <c r="J6775" s="42">
        <v>2</v>
      </c>
      <c r="K6775" s="33">
        <v>0.4</v>
      </c>
      <c r="L6775" s="42">
        <v>0.5</v>
      </c>
      <c r="M6775" s="33">
        <v>0.1</v>
      </c>
      <c r="N6775" s="42">
        <v>0.1</v>
      </c>
      <c r="O6775" s="33">
        <v>0</v>
      </c>
      <c r="P6775" s="42">
        <v>267.54000000000002</v>
      </c>
      <c r="Q6775" s="33">
        <v>183.74</v>
      </c>
      <c r="R6775" s="42">
        <v>210.87</v>
      </c>
      <c r="S6775" s="33">
        <v>264.97000000000003</v>
      </c>
      <c r="T6775" s="42">
        <v>7.23</v>
      </c>
      <c r="U6775" s="33">
        <v>8</v>
      </c>
      <c r="V6775" s="116">
        <v>7.63</v>
      </c>
    </row>
    <row r="6776" spans="1:22" x14ac:dyDescent="0.25">
      <c r="A6776" s="26" t="s">
        <v>7615</v>
      </c>
      <c r="B6776" s="42">
        <v>0.8</v>
      </c>
      <c r="C6776" s="33">
        <v>5.6</v>
      </c>
      <c r="D6776" s="42">
        <v>5.0999999999999996</v>
      </c>
      <c r="E6776" s="33">
        <v>0.2</v>
      </c>
      <c r="F6776" s="42">
        <v>1.7</v>
      </c>
      <c r="G6776" s="33">
        <v>2.5</v>
      </c>
      <c r="H6776" s="42">
        <v>0.2</v>
      </c>
      <c r="I6776" s="33">
        <v>3.1</v>
      </c>
      <c r="J6776" s="42">
        <v>2</v>
      </c>
      <c r="K6776" s="33">
        <v>0.3</v>
      </c>
      <c r="L6776" s="42">
        <v>0.7</v>
      </c>
      <c r="M6776" s="33">
        <v>0.2</v>
      </c>
      <c r="N6776" s="42">
        <v>0.1</v>
      </c>
      <c r="O6776" s="33">
        <v>0.1</v>
      </c>
      <c r="P6776" s="42">
        <v>247.87</v>
      </c>
      <c r="Q6776" s="33">
        <v>173.16</v>
      </c>
      <c r="R6776" s="42">
        <v>202.61</v>
      </c>
      <c r="S6776" s="33">
        <v>265.2</v>
      </c>
      <c r="T6776" s="42">
        <v>8.36</v>
      </c>
      <c r="U6776" s="33">
        <v>9.2100000000000009</v>
      </c>
      <c r="V6776" s="116">
        <v>8.8800000000000008</v>
      </c>
    </row>
    <row r="6777" spans="1:22" x14ac:dyDescent="0.25">
      <c r="A6777" s="26" t="s">
        <v>7616</v>
      </c>
      <c r="B6777" s="42">
        <v>1.1000000000000001</v>
      </c>
      <c r="C6777" s="33">
        <v>5.2</v>
      </c>
      <c r="D6777" s="42">
        <v>4.5999999999999996</v>
      </c>
      <c r="E6777" s="33">
        <v>0.2</v>
      </c>
      <c r="F6777" s="42">
        <v>1.7</v>
      </c>
      <c r="G6777" s="33">
        <v>2</v>
      </c>
      <c r="H6777" s="42">
        <v>0.2</v>
      </c>
      <c r="I6777" s="33">
        <v>2.7</v>
      </c>
      <c r="J6777" s="42">
        <v>1.9</v>
      </c>
      <c r="K6777" s="33">
        <v>0.3</v>
      </c>
      <c r="L6777" s="42">
        <v>0.6</v>
      </c>
      <c r="M6777" s="33">
        <v>0.2</v>
      </c>
      <c r="N6777" s="42">
        <v>0.1</v>
      </c>
      <c r="O6777" s="33">
        <v>0.1</v>
      </c>
      <c r="P6777" s="42">
        <v>271.60000000000002</v>
      </c>
      <c r="Q6777" s="33">
        <v>187.66</v>
      </c>
      <c r="R6777" s="42">
        <v>225.03</v>
      </c>
      <c r="S6777" s="33">
        <v>264.68</v>
      </c>
      <c r="T6777" s="42">
        <v>7.4</v>
      </c>
      <c r="U6777" s="33">
        <v>7.96</v>
      </c>
      <c r="V6777" s="116">
        <v>7.9</v>
      </c>
    </row>
    <row r="6778" spans="1:22" x14ac:dyDescent="0.25">
      <c r="A6778" s="26" t="s">
        <v>7617</v>
      </c>
      <c r="B6778" s="42">
        <v>0.5</v>
      </c>
      <c r="C6778" s="33">
        <v>5.3</v>
      </c>
      <c r="D6778" s="42">
        <v>4.8</v>
      </c>
      <c r="E6778" s="33">
        <v>0.4</v>
      </c>
      <c r="F6778" s="42">
        <v>1.8</v>
      </c>
      <c r="G6778" s="33">
        <v>2.4</v>
      </c>
      <c r="H6778" s="42">
        <v>0.4</v>
      </c>
      <c r="I6778" s="33">
        <v>2.7</v>
      </c>
      <c r="J6778" s="42">
        <v>2.2000000000000002</v>
      </c>
      <c r="K6778" s="33">
        <v>0.4</v>
      </c>
      <c r="L6778" s="42">
        <v>0.7</v>
      </c>
      <c r="M6778" s="33">
        <v>0.2</v>
      </c>
      <c r="N6778" s="42">
        <v>0.1</v>
      </c>
      <c r="O6778" s="33">
        <v>0.1</v>
      </c>
      <c r="P6778" s="42">
        <v>270.35000000000002</v>
      </c>
      <c r="Q6778" s="33">
        <v>184.45</v>
      </c>
      <c r="R6778" s="42">
        <v>210.34</v>
      </c>
      <c r="S6778" s="33">
        <v>265.08</v>
      </c>
      <c r="T6778" s="42">
        <v>7.58</v>
      </c>
      <c r="U6778" s="33">
        <v>8.02</v>
      </c>
      <c r="V6778" s="116">
        <v>8.02</v>
      </c>
    </row>
    <row r="6779" spans="1:22" x14ac:dyDescent="0.25">
      <c r="A6779" s="26" t="s">
        <v>7618</v>
      </c>
      <c r="B6779" s="42">
        <v>0.9</v>
      </c>
      <c r="C6779" s="33">
        <v>5</v>
      </c>
      <c r="D6779" s="42">
        <v>4.8</v>
      </c>
      <c r="E6779" s="33">
        <v>0.1</v>
      </c>
      <c r="F6779" s="42">
        <v>1.8</v>
      </c>
      <c r="G6779" s="33">
        <v>2.1</v>
      </c>
      <c r="H6779" s="42">
        <v>0.2</v>
      </c>
      <c r="I6779" s="33">
        <v>2.5</v>
      </c>
      <c r="J6779" s="42">
        <v>2.1</v>
      </c>
      <c r="K6779" s="33">
        <v>0.3</v>
      </c>
      <c r="L6779" s="42">
        <v>0.5</v>
      </c>
      <c r="M6779" s="33">
        <v>0.1</v>
      </c>
      <c r="N6779" s="42">
        <v>0.1</v>
      </c>
      <c r="O6779" s="33">
        <v>0.2</v>
      </c>
      <c r="P6779" s="42">
        <v>281.58</v>
      </c>
      <c r="Q6779" s="33">
        <v>192.73</v>
      </c>
      <c r="R6779" s="42">
        <v>226.35</v>
      </c>
      <c r="S6779" s="33">
        <v>265.02999999999997</v>
      </c>
      <c r="T6779" s="42">
        <v>7.33</v>
      </c>
      <c r="U6779" s="33">
        <v>8.0299999999999994</v>
      </c>
      <c r="V6779" s="116">
        <v>7.72</v>
      </c>
    </row>
    <row r="6780" spans="1:22" x14ac:dyDescent="0.25">
      <c r="A6780" s="26" t="s">
        <v>7619</v>
      </c>
      <c r="B6780" s="42">
        <v>0.3</v>
      </c>
      <c r="C6780" s="33">
        <v>5.5</v>
      </c>
      <c r="D6780" s="42">
        <v>5</v>
      </c>
      <c r="E6780" s="33">
        <v>0</v>
      </c>
      <c r="F6780" s="42">
        <v>1.7</v>
      </c>
      <c r="G6780" s="33">
        <v>2</v>
      </c>
      <c r="H6780" s="42">
        <v>0</v>
      </c>
      <c r="I6780" s="33">
        <v>2.2999999999999998</v>
      </c>
      <c r="J6780" s="42">
        <v>1.6</v>
      </c>
      <c r="K6780" s="33">
        <v>0.3</v>
      </c>
      <c r="L6780" s="42">
        <v>0.7</v>
      </c>
      <c r="M6780" s="33">
        <v>0.2</v>
      </c>
      <c r="N6780" s="42">
        <v>0.1</v>
      </c>
      <c r="O6780" s="33">
        <v>0.1</v>
      </c>
      <c r="P6780" s="42">
        <v>302.5</v>
      </c>
      <c r="Q6780" s="33">
        <v>206.81</v>
      </c>
      <c r="R6780" s="42">
        <v>225.45</v>
      </c>
      <c r="S6780" s="33">
        <v>264.5</v>
      </c>
      <c r="T6780" s="42">
        <v>7.53</v>
      </c>
      <c r="U6780" s="33">
        <v>8.43</v>
      </c>
      <c r="V6780" s="116">
        <v>8.01</v>
      </c>
    </row>
    <row r="6781" spans="1:22" x14ac:dyDescent="0.25">
      <c r="A6781" s="26" t="s">
        <v>7620</v>
      </c>
      <c r="B6781" s="42">
        <v>0.6</v>
      </c>
      <c r="C6781" s="33">
        <v>5.9</v>
      </c>
      <c r="D6781" s="42">
        <v>5</v>
      </c>
      <c r="E6781" s="33">
        <v>0.1</v>
      </c>
      <c r="F6781" s="42">
        <v>1.6</v>
      </c>
      <c r="G6781" s="33">
        <v>1.9</v>
      </c>
      <c r="H6781" s="42">
        <v>0.2</v>
      </c>
      <c r="I6781" s="33">
        <v>2.2000000000000002</v>
      </c>
      <c r="J6781" s="42">
        <v>1.8</v>
      </c>
      <c r="K6781" s="33">
        <v>0.3</v>
      </c>
      <c r="L6781" s="42">
        <v>0.6</v>
      </c>
      <c r="M6781" s="33">
        <v>0.1</v>
      </c>
      <c r="N6781" s="42">
        <v>0.1</v>
      </c>
      <c r="O6781" s="33">
        <v>0.2</v>
      </c>
      <c r="P6781" s="42">
        <v>302.42</v>
      </c>
      <c r="Q6781" s="33">
        <v>206.09</v>
      </c>
      <c r="R6781" s="42">
        <v>239.65</v>
      </c>
      <c r="S6781" s="33">
        <v>265.02</v>
      </c>
      <c r="T6781" s="42">
        <v>7.86</v>
      </c>
      <c r="U6781" s="33">
        <v>8.51</v>
      </c>
      <c r="V6781" s="116">
        <v>8.16</v>
      </c>
    </row>
    <row r="6782" spans="1:22" x14ac:dyDescent="0.25">
      <c r="A6782" s="26" t="s">
        <v>7621</v>
      </c>
      <c r="B6782" s="42">
        <v>0.2</v>
      </c>
      <c r="C6782" s="33">
        <v>5.6</v>
      </c>
      <c r="D6782" s="42">
        <v>5.0999999999999996</v>
      </c>
      <c r="E6782" s="33">
        <v>0.1</v>
      </c>
      <c r="F6782" s="42">
        <v>1.9</v>
      </c>
      <c r="G6782" s="33">
        <v>2.5</v>
      </c>
      <c r="H6782" s="42">
        <v>0.2</v>
      </c>
      <c r="I6782" s="33">
        <v>2.6</v>
      </c>
      <c r="J6782" s="42">
        <v>2</v>
      </c>
      <c r="K6782" s="33">
        <v>0.3</v>
      </c>
      <c r="L6782" s="42">
        <v>0.5</v>
      </c>
      <c r="M6782" s="33">
        <v>0.2</v>
      </c>
      <c r="N6782" s="42">
        <v>0.1</v>
      </c>
      <c r="O6782" s="33">
        <v>0.1</v>
      </c>
      <c r="P6782" s="42">
        <v>271.17</v>
      </c>
      <c r="Q6782" s="33">
        <v>188.27</v>
      </c>
      <c r="R6782" s="42">
        <v>215.44</v>
      </c>
      <c r="S6782" s="33">
        <v>265.49</v>
      </c>
      <c r="T6782" s="42">
        <v>8.7100000000000009</v>
      </c>
      <c r="U6782" s="33">
        <v>9.19</v>
      </c>
      <c r="V6782" s="116">
        <v>8.82</v>
      </c>
    </row>
    <row r="6783" spans="1:22" x14ac:dyDescent="0.25">
      <c r="A6783" s="26" t="s">
        <v>7622</v>
      </c>
      <c r="B6783" s="42">
        <v>0.8</v>
      </c>
      <c r="C6783" s="33">
        <v>5.9</v>
      </c>
      <c r="D6783" s="42">
        <v>4.3</v>
      </c>
      <c r="E6783" s="33">
        <v>0</v>
      </c>
      <c r="F6783" s="42">
        <v>1.6</v>
      </c>
      <c r="G6783" s="33">
        <v>1.9</v>
      </c>
      <c r="H6783" s="42">
        <v>0.1</v>
      </c>
      <c r="I6783" s="33">
        <v>1.9</v>
      </c>
      <c r="J6783" s="42">
        <v>1.7</v>
      </c>
      <c r="K6783" s="33">
        <v>0.4</v>
      </c>
      <c r="L6783" s="42">
        <v>0.5</v>
      </c>
      <c r="M6783" s="33">
        <v>0.2</v>
      </c>
      <c r="N6783" s="42">
        <v>0.1</v>
      </c>
      <c r="O6783" s="33">
        <v>0.1</v>
      </c>
      <c r="P6783" s="42">
        <v>309.57</v>
      </c>
      <c r="Q6783" s="33">
        <v>210.24</v>
      </c>
      <c r="R6783" s="42">
        <v>245.28</v>
      </c>
      <c r="S6783" s="33">
        <v>265.10000000000002</v>
      </c>
      <c r="T6783" s="42">
        <v>7.6</v>
      </c>
      <c r="U6783" s="33">
        <v>8.02</v>
      </c>
      <c r="V6783" s="116">
        <v>7.37</v>
      </c>
    </row>
    <row r="6784" spans="1:22" x14ac:dyDescent="0.25">
      <c r="A6784" s="26" t="s">
        <v>7623</v>
      </c>
      <c r="B6784" s="42">
        <v>0.5</v>
      </c>
      <c r="C6784" s="33">
        <v>6</v>
      </c>
      <c r="D6784" s="42">
        <v>4.5999999999999996</v>
      </c>
      <c r="E6784" s="33">
        <v>0.2</v>
      </c>
      <c r="F6784" s="42">
        <v>1.6</v>
      </c>
      <c r="G6784" s="33">
        <v>1.6</v>
      </c>
      <c r="H6784" s="42">
        <v>0.1</v>
      </c>
      <c r="I6784" s="33">
        <v>2.2999999999999998</v>
      </c>
      <c r="J6784" s="42">
        <v>1.7</v>
      </c>
      <c r="K6784" s="33">
        <v>0.3</v>
      </c>
      <c r="L6784" s="42">
        <v>0.6</v>
      </c>
      <c r="M6784" s="33">
        <v>0.1</v>
      </c>
      <c r="N6784" s="42">
        <v>0.1</v>
      </c>
      <c r="O6784" s="33">
        <v>0.2</v>
      </c>
      <c r="P6784" s="42">
        <v>295.87</v>
      </c>
      <c r="Q6784" s="33">
        <v>201.92</v>
      </c>
      <c r="R6784" s="42">
        <v>232.86</v>
      </c>
      <c r="S6784" s="33">
        <v>265.35000000000002</v>
      </c>
      <c r="T6784" s="42">
        <v>7.7</v>
      </c>
      <c r="U6784" s="33">
        <v>8.1999999999999993</v>
      </c>
      <c r="V6784" s="116">
        <v>7.75</v>
      </c>
    </row>
    <row r="6785" spans="1:22" x14ac:dyDescent="0.25">
      <c r="A6785" s="26" t="s">
        <v>7624</v>
      </c>
      <c r="B6785" s="42">
        <v>0.7</v>
      </c>
      <c r="C6785" s="33">
        <v>5.9</v>
      </c>
      <c r="D6785" s="42">
        <v>4.8</v>
      </c>
      <c r="E6785" s="33">
        <v>0.2</v>
      </c>
      <c r="F6785" s="42">
        <v>1.4</v>
      </c>
      <c r="G6785" s="33">
        <v>1.7</v>
      </c>
      <c r="H6785" s="42">
        <v>0.1</v>
      </c>
      <c r="I6785" s="33">
        <v>2</v>
      </c>
      <c r="J6785" s="42">
        <v>1.4</v>
      </c>
      <c r="K6785" s="33">
        <v>0.3</v>
      </c>
      <c r="L6785" s="42">
        <v>0.7</v>
      </c>
      <c r="M6785" s="33">
        <v>0.1</v>
      </c>
      <c r="N6785" s="42">
        <v>0.1</v>
      </c>
      <c r="O6785" s="33">
        <v>0.2</v>
      </c>
      <c r="P6785" s="42">
        <v>307.81</v>
      </c>
      <c r="Q6785" s="33">
        <v>210.05</v>
      </c>
      <c r="R6785" s="42">
        <v>242.84</v>
      </c>
      <c r="S6785" s="33">
        <v>265.23</v>
      </c>
      <c r="T6785" s="42">
        <v>7.79</v>
      </c>
      <c r="U6785" s="33">
        <v>8.48</v>
      </c>
      <c r="V6785" s="116">
        <v>7.83</v>
      </c>
    </row>
    <row r="6786" spans="1:22" x14ac:dyDescent="0.25">
      <c r="A6786" s="26" t="s">
        <v>7625</v>
      </c>
      <c r="B6786" s="42">
        <v>0.7</v>
      </c>
      <c r="C6786" s="33">
        <v>5.7</v>
      </c>
      <c r="D6786" s="42">
        <v>4.9000000000000004</v>
      </c>
      <c r="E6786" s="33">
        <v>0.1</v>
      </c>
      <c r="F6786" s="42">
        <v>1.5</v>
      </c>
      <c r="G6786" s="33">
        <v>1.7</v>
      </c>
      <c r="H6786" s="42">
        <v>0</v>
      </c>
      <c r="I6786" s="33">
        <v>1.9</v>
      </c>
      <c r="J6786" s="42">
        <v>1.4</v>
      </c>
      <c r="K6786" s="33">
        <v>0.3</v>
      </c>
      <c r="L6786" s="42">
        <v>0.7</v>
      </c>
      <c r="M6786" s="33">
        <v>0.1</v>
      </c>
      <c r="N6786" s="42">
        <v>0.1</v>
      </c>
      <c r="O6786" s="33">
        <v>0.2</v>
      </c>
      <c r="P6786" s="42">
        <v>316.05</v>
      </c>
      <c r="Q6786" s="33">
        <v>214.13</v>
      </c>
      <c r="R6786" s="42">
        <v>249.61</v>
      </c>
      <c r="S6786" s="33">
        <v>265.3</v>
      </c>
      <c r="T6786" s="42">
        <v>7.68</v>
      </c>
      <c r="U6786" s="33">
        <v>8.16</v>
      </c>
      <c r="V6786" s="116">
        <v>7.69</v>
      </c>
    </row>
    <row r="6787" spans="1:22" x14ac:dyDescent="0.25">
      <c r="A6787" s="26" t="s">
        <v>7626</v>
      </c>
      <c r="B6787" s="42">
        <v>0.5</v>
      </c>
      <c r="C6787" s="33">
        <v>5.7</v>
      </c>
      <c r="D6787" s="42">
        <v>4.5999999999999996</v>
      </c>
      <c r="E6787" s="33">
        <v>0.1</v>
      </c>
      <c r="F6787" s="42">
        <v>1.5</v>
      </c>
      <c r="G6787" s="33">
        <v>1.8</v>
      </c>
      <c r="H6787" s="42">
        <v>0.1</v>
      </c>
      <c r="I6787" s="33">
        <v>2.2999999999999998</v>
      </c>
      <c r="J6787" s="42">
        <v>1.6</v>
      </c>
      <c r="K6787" s="33">
        <v>0.3</v>
      </c>
      <c r="L6787" s="42">
        <v>0.8</v>
      </c>
      <c r="M6787" s="33">
        <v>0.1</v>
      </c>
      <c r="N6787" s="42">
        <v>0.1</v>
      </c>
      <c r="O6787" s="33">
        <v>0.1</v>
      </c>
      <c r="P6787" s="42">
        <v>313.26</v>
      </c>
      <c r="Q6787" s="33">
        <v>211.67</v>
      </c>
      <c r="R6787" s="42">
        <v>246.15</v>
      </c>
      <c r="S6787" s="33">
        <v>264.42</v>
      </c>
      <c r="T6787" s="42">
        <v>7.72</v>
      </c>
      <c r="U6787" s="33">
        <v>8.27</v>
      </c>
      <c r="V6787" s="116">
        <v>7.61</v>
      </c>
    </row>
    <row r="6788" spans="1:22" x14ac:dyDescent="0.25">
      <c r="A6788" s="26" t="s">
        <v>7627</v>
      </c>
      <c r="B6788" s="42">
        <v>0.4</v>
      </c>
      <c r="C6788" s="33">
        <v>5.2</v>
      </c>
      <c r="D6788" s="42">
        <v>4.4000000000000004</v>
      </c>
      <c r="E6788" s="33">
        <v>0.1</v>
      </c>
      <c r="F6788" s="42">
        <v>1.5</v>
      </c>
      <c r="G6788" s="33">
        <v>1.4</v>
      </c>
      <c r="H6788" s="42">
        <v>0</v>
      </c>
      <c r="I6788" s="33">
        <v>2.2999999999999998</v>
      </c>
      <c r="J6788" s="42">
        <v>1.5</v>
      </c>
      <c r="K6788" s="33">
        <v>0.3</v>
      </c>
      <c r="L6788" s="42">
        <v>0.5</v>
      </c>
      <c r="M6788" s="33">
        <v>0.2</v>
      </c>
      <c r="N6788" s="42">
        <v>0.1</v>
      </c>
      <c r="O6788" s="33">
        <v>0.1</v>
      </c>
      <c r="P6788" s="42">
        <v>290.58999999999997</v>
      </c>
      <c r="Q6788" s="33">
        <v>199.57</v>
      </c>
      <c r="R6788" s="42">
        <v>240.82</v>
      </c>
      <c r="S6788" s="33">
        <v>266.02</v>
      </c>
      <c r="T6788" s="42">
        <v>7.08</v>
      </c>
      <c r="U6788" s="33">
        <v>7.54</v>
      </c>
      <c r="V6788" s="116">
        <v>6.95</v>
      </c>
    </row>
    <row r="6789" spans="1:22" x14ac:dyDescent="0.25">
      <c r="A6789" s="26" t="s">
        <v>7628</v>
      </c>
      <c r="B6789" s="42">
        <v>0.6</v>
      </c>
      <c r="C6789" s="33">
        <v>6.4</v>
      </c>
      <c r="D6789" s="42">
        <v>5.2</v>
      </c>
      <c r="E6789" s="33">
        <v>0.1</v>
      </c>
      <c r="F6789" s="42">
        <v>1.5</v>
      </c>
      <c r="G6789" s="33">
        <v>1.9</v>
      </c>
      <c r="H6789" s="42">
        <v>0.1</v>
      </c>
      <c r="I6789" s="33">
        <v>2.2999999999999998</v>
      </c>
      <c r="J6789" s="42">
        <v>1.6</v>
      </c>
      <c r="K6789" s="33">
        <v>0.2</v>
      </c>
      <c r="L6789" s="42">
        <v>0.8</v>
      </c>
      <c r="M6789" s="33">
        <v>0.1</v>
      </c>
      <c r="N6789" s="42">
        <v>0.1</v>
      </c>
      <c r="O6789" s="33">
        <v>0.2</v>
      </c>
      <c r="P6789" s="42">
        <v>309.04000000000002</v>
      </c>
      <c r="Q6789" s="33">
        <v>211.57</v>
      </c>
      <c r="R6789" s="42">
        <v>245.48</v>
      </c>
      <c r="S6789" s="33">
        <v>265.68</v>
      </c>
      <c r="T6789" s="42">
        <v>8.58</v>
      </c>
      <c r="U6789" s="33">
        <v>9.11</v>
      </c>
      <c r="V6789" s="116">
        <v>8.6199999999999992</v>
      </c>
    </row>
    <row r="6790" spans="1:22" x14ac:dyDescent="0.25">
      <c r="A6790" s="26" t="s">
        <v>7629</v>
      </c>
      <c r="B6790" s="42">
        <v>1.1000000000000001</v>
      </c>
      <c r="C6790" s="33">
        <v>9.6</v>
      </c>
      <c r="D6790" s="42">
        <v>5.7</v>
      </c>
      <c r="E6790" s="33">
        <v>0.3</v>
      </c>
      <c r="F6790" s="42">
        <v>1.5</v>
      </c>
      <c r="G6790" s="33">
        <v>2.8</v>
      </c>
      <c r="H6790" s="42">
        <v>0.1</v>
      </c>
      <c r="I6790" s="33">
        <v>3.6</v>
      </c>
      <c r="J6790" s="42">
        <v>2.2999999999999998</v>
      </c>
      <c r="K6790" s="33">
        <v>0.3</v>
      </c>
      <c r="L6790" s="42">
        <v>0.7</v>
      </c>
      <c r="M6790" s="33">
        <v>0.1</v>
      </c>
      <c r="N6790" s="42">
        <v>0.2</v>
      </c>
      <c r="O6790" s="33">
        <v>0.1</v>
      </c>
      <c r="P6790" s="42">
        <v>203.57</v>
      </c>
      <c r="Q6790" s="33">
        <v>141.12</v>
      </c>
      <c r="R6790" s="42">
        <v>172.38</v>
      </c>
      <c r="S6790" s="33">
        <v>266.95999999999998</v>
      </c>
      <c r="T6790" s="42">
        <v>11.71</v>
      </c>
      <c r="U6790" s="33">
        <v>12.36</v>
      </c>
      <c r="V6790" s="116">
        <v>11.56</v>
      </c>
    </row>
    <row r="6791" spans="1:22" x14ac:dyDescent="0.25">
      <c r="A6791" s="26" t="s">
        <v>7630</v>
      </c>
      <c r="B6791" s="42">
        <v>1</v>
      </c>
      <c r="C6791" s="33">
        <v>9.5</v>
      </c>
      <c r="D6791" s="42">
        <v>6.7</v>
      </c>
      <c r="E6791" s="33">
        <v>0.3</v>
      </c>
      <c r="F6791" s="42">
        <v>1.8</v>
      </c>
      <c r="G6791" s="33">
        <v>3.3</v>
      </c>
      <c r="H6791" s="42">
        <v>0.4</v>
      </c>
      <c r="I6791" s="33">
        <v>4.2</v>
      </c>
      <c r="J6791" s="42">
        <v>3.2</v>
      </c>
      <c r="K6791" s="33">
        <v>0.6</v>
      </c>
      <c r="L6791" s="42">
        <v>0.7</v>
      </c>
      <c r="M6791" s="33">
        <v>0.1</v>
      </c>
      <c r="N6791" s="42">
        <v>0.1</v>
      </c>
      <c r="O6791" s="33">
        <v>0.1</v>
      </c>
      <c r="P6791" s="42">
        <v>185.31</v>
      </c>
      <c r="Q6791" s="33">
        <v>123.73</v>
      </c>
      <c r="R6791" s="42">
        <v>148.58000000000001</v>
      </c>
      <c r="S6791" s="33">
        <v>267.77</v>
      </c>
      <c r="T6791" s="42">
        <v>11.6</v>
      </c>
      <c r="U6791" s="33">
        <v>12.7</v>
      </c>
      <c r="V6791" s="116">
        <v>12.4</v>
      </c>
    </row>
    <row r="6792" spans="1:22" x14ac:dyDescent="0.25">
      <c r="A6792" s="26" t="s">
        <v>7631</v>
      </c>
      <c r="B6792" s="42">
        <v>1.1000000000000001</v>
      </c>
      <c r="C6792" s="33">
        <v>9.1</v>
      </c>
      <c r="D6792" s="42">
        <v>5.7</v>
      </c>
      <c r="E6792" s="33">
        <v>0.4</v>
      </c>
      <c r="F6792" s="42">
        <v>1.8</v>
      </c>
      <c r="G6792" s="33">
        <v>2.8</v>
      </c>
      <c r="H6792" s="42">
        <v>0.1</v>
      </c>
      <c r="I6792" s="33">
        <v>3.3</v>
      </c>
      <c r="J6792" s="42">
        <v>2.5</v>
      </c>
      <c r="K6792" s="33">
        <v>0.4</v>
      </c>
      <c r="L6792" s="42">
        <v>0.6</v>
      </c>
      <c r="M6792" s="33">
        <v>0.1</v>
      </c>
      <c r="N6792" s="42">
        <v>0.1</v>
      </c>
      <c r="O6792" s="33">
        <v>0.1</v>
      </c>
      <c r="P6792" s="42">
        <v>186.59</v>
      </c>
      <c r="Q6792" s="33">
        <v>130.66</v>
      </c>
      <c r="R6792" s="42">
        <v>152.49</v>
      </c>
      <c r="S6792" s="33">
        <v>267.45999999999998</v>
      </c>
      <c r="T6792" s="42">
        <v>11.58</v>
      </c>
      <c r="U6792" s="33">
        <v>12.51</v>
      </c>
      <c r="V6792" s="116">
        <v>12.17</v>
      </c>
    </row>
    <row r="6793" spans="1:22" x14ac:dyDescent="0.25">
      <c r="A6793" s="26" t="s">
        <v>7632</v>
      </c>
      <c r="B6793" s="42">
        <v>1.1000000000000001</v>
      </c>
      <c r="C6793" s="33">
        <v>6.6</v>
      </c>
      <c r="D6793" s="42">
        <v>4.7</v>
      </c>
      <c r="E6793" s="33">
        <v>0.2</v>
      </c>
      <c r="F6793" s="42">
        <v>1.6</v>
      </c>
      <c r="G6793" s="33">
        <v>1.7</v>
      </c>
      <c r="H6793" s="42">
        <v>0.2</v>
      </c>
      <c r="I6793" s="33">
        <v>2.5</v>
      </c>
      <c r="J6793" s="42">
        <v>2.2999999999999998</v>
      </c>
      <c r="K6793" s="33">
        <v>0.4</v>
      </c>
      <c r="L6793" s="42">
        <v>0.7</v>
      </c>
      <c r="M6793" s="33">
        <v>0.2</v>
      </c>
      <c r="N6793" s="42">
        <v>0</v>
      </c>
      <c r="O6793" s="33">
        <v>0.1</v>
      </c>
      <c r="P6793" s="42">
        <v>272.3</v>
      </c>
      <c r="Q6793" s="33">
        <v>183.96</v>
      </c>
      <c r="R6793" s="42">
        <v>211.31</v>
      </c>
      <c r="S6793" s="33">
        <v>266.05</v>
      </c>
      <c r="T6793" s="42">
        <v>8.8699999999999992</v>
      </c>
      <c r="U6793" s="33">
        <v>9.39</v>
      </c>
      <c r="V6793" s="116">
        <v>8.68</v>
      </c>
    </row>
    <row r="6794" spans="1:22" x14ac:dyDescent="0.25">
      <c r="A6794" s="26" t="s">
        <v>7633</v>
      </c>
      <c r="B6794" s="42">
        <v>0.3</v>
      </c>
      <c r="C6794" s="33">
        <v>5.0999999999999996</v>
      </c>
      <c r="D6794" s="42">
        <v>4.9000000000000004</v>
      </c>
      <c r="E6794" s="33">
        <v>0</v>
      </c>
      <c r="F6794" s="42">
        <v>2.2999999999999998</v>
      </c>
      <c r="G6794" s="33">
        <v>1.9</v>
      </c>
      <c r="H6794" s="42">
        <v>0.1</v>
      </c>
      <c r="I6794" s="33">
        <v>2.8</v>
      </c>
      <c r="J6794" s="42">
        <v>2.2000000000000002</v>
      </c>
      <c r="K6794" s="33">
        <v>0.3</v>
      </c>
      <c r="L6794" s="42">
        <v>0.4</v>
      </c>
      <c r="M6794" s="33">
        <v>0.2</v>
      </c>
      <c r="N6794" s="42">
        <v>0</v>
      </c>
      <c r="O6794" s="33">
        <v>0.1</v>
      </c>
      <c r="P6794" s="42">
        <v>254.62</v>
      </c>
      <c r="Q6794" s="33">
        <v>172.23</v>
      </c>
      <c r="R6794" s="42">
        <v>200.72</v>
      </c>
      <c r="S6794" s="33">
        <v>266.64</v>
      </c>
      <c r="T6794" s="42">
        <v>8.14</v>
      </c>
      <c r="U6794" s="33">
        <v>8.81</v>
      </c>
      <c r="V6794" s="116">
        <v>7.96</v>
      </c>
    </row>
    <row r="6795" spans="1:22" x14ac:dyDescent="0.25">
      <c r="A6795" s="26" t="s">
        <v>7634</v>
      </c>
      <c r="B6795" s="42">
        <v>1.1000000000000001</v>
      </c>
      <c r="C6795" s="33">
        <v>5</v>
      </c>
      <c r="D6795" s="42">
        <v>4.4000000000000004</v>
      </c>
      <c r="E6795" s="33">
        <v>0.1</v>
      </c>
      <c r="F6795" s="42">
        <v>1.9</v>
      </c>
      <c r="G6795" s="33">
        <v>1.1000000000000001</v>
      </c>
      <c r="H6795" s="42">
        <v>0.1</v>
      </c>
      <c r="I6795" s="33">
        <v>1.2</v>
      </c>
      <c r="J6795" s="42">
        <v>0.9</v>
      </c>
      <c r="K6795" s="33">
        <v>0.1</v>
      </c>
      <c r="L6795" s="42">
        <v>0.3</v>
      </c>
      <c r="M6795" s="33">
        <v>0.1</v>
      </c>
      <c r="N6795" s="42">
        <v>0.1</v>
      </c>
      <c r="O6795" s="33">
        <v>0.1</v>
      </c>
      <c r="P6795" s="42">
        <v>290.26</v>
      </c>
      <c r="Q6795" s="33">
        <v>200.6</v>
      </c>
      <c r="R6795" s="42">
        <v>231.27</v>
      </c>
      <c r="S6795" s="33">
        <v>266.52999999999997</v>
      </c>
      <c r="T6795" s="42">
        <v>7.06</v>
      </c>
      <c r="U6795" s="33">
        <v>7.38</v>
      </c>
      <c r="V6795" s="116">
        <v>6.71</v>
      </c>
    </row>
    <row r="6796" spans="1:22" x14ac:dyDescent="0.25">
      <c r="A6796" s="26" t="s">
        <v>7635</v>
      </c>
      <c r="B6796" s="42">
        <v>1</v>
      </c>
      <c r="C6796" s="33">
        <v>5.8</v>
      </c>
      <c r="D6796" s="42">
        <v>5.0999999999999996</v>
      </c>
      <c r="E6796" s="33">
        <v>0.2</v>
      </c>
      <c r="F6796" s="42">
        <v>1.9</v>
      </c>
      <c r="G6796" s="33">
        <v>1.9</v>
      </c>
      <c r="H6796" s="42">
        <v>0.1</v>
      </c>
      <c r="I6796" s="33">
        <v>2.1</v>
      </c>
      <c r="J6796" s="42">
        <v>1.3</v>
      </c>
      <c r="K6796" s="33">
        <v>0.2</v>
      </c>
      <c r="L6796" s="42">
        <v>0.5</v>
      </c>
      <c r="M6796" s="33">
        <v>0</v>
      </c>
      <c r="N6796" s="42">
        <v>0.2</v>
      </c>
      <c r="O6796" s="33">
        <v>0.1</v>
      </c>
      <c r="P6796" s="42">
        <v>285.87</v>
      </c>
      <c r="Q6796" s="33">
        <v>196.12</v>
      </c>
      <c r="R6796" s="42">
        <v>229.06</v>
      </c>
      <c r="S6796" s="33">
        <v>266.38</v>
      </c>
      <c r="T6796" s="42">
        <v>7.95</v>
      </c>
      <c r="U6796" s="33">
        <v>8.43</v>
      </c>
      <c r="V6796" s="116">
        <v>7.66</v>
      </c>
    </row>
    <row r="6797" spans="1:22" x14ac:dyDescent="0.25">
      <c r="A6797" s="26" t="s">
        <v>7636</v>
      </c>
      <c r="B6797" s="42">
        <v>1.1000000000000001</v>
      </c>
      <c r="C6797" s="33">
        <v>5</v>
      </c>
      <c r="D6797" s="42">
        <v>4.5</v>
      </c>
      <c r="E6797" s="33">
        <v>0.1</v>
      </c>
      <c r="F6797" s="42">
        <v>2</v>
      </c>
      <c r="G6797" s="33">
        <v>1.9</v>
      </c>
      <c r="H6797" s="42">
        <v>0.2</v>
      </c>
      <c r="I6797" s="33">
        <v>1.6</v>
      </c>
      <c r="J6797" s="42">
        <v>1.1000000000000001</v>
      </c>
      <c r="K6797" s="33">
        <v>0.3</v>
      </c>
      <c r="L6797" s="42">
        <v>0.5</v>
      </c>
      <c r="M6797" s="33">
        <v>0</v>
      </c>
      <c r="N6797" s="42">
        <v>0.1</v>
      </c>
      <c r="O6797" s="33">
        <v>0.1</v>
      </c>
      <c r="P6797" s="42">
        <v>305.25</v>
      </c>
      <c r="Q6797" s="33">
        <v>209.43</v>
      </c>
      <c r="R6797" s="42">
        <v>244.76</v>
      </c>
      <c r="S6797" s="33">
        <v>267.52999999999997</v>
      </c>
      <c r="T6797" s="42">
        <v>7.32</v>
      </c>
      <c r="U6797" s="33">
        <v>7.71</v>
      </c>
      <c r="V6797" s="116">
        <v>7.08</v>
      </c>
    </row>
    <row r="6798" spans="1:22" x14ac:dyDescent="0.25">
      <c r="A6798" s="26" t="s">
        <v>7637</v>
      </c>
      <c r="B6798" s="42">
        <v>0.6</v>
      </c>
      <c r="C6798" s="33">
        <v>4.4000000000000004</v>
      </c>
      <c r="D6798" s="42">
        <v>4.2</v>
      </c>
      <c r="E6798" s="33">
        <v>0.2</v>
      </c>
      <c r="F6798" s="42">
        <v>2.1</v>
      </c>
      <c r="G6798" s="33">
        <v>1.2</v>
      </c>
      <c r="H6798" s="42">
        <v>0.1</v>
      </c>
      <c r="I6798" s="33">
        <v>1.2</v>
      </c>
      <c r="J6798" s="42">
        <v>0.9</v>
      </c>
      <c r="K6798" s="33">
        <v>0.2</v>
      </c>
      <c r="L6798" s="42">
        <v>0.2</v>
      </c>
      <c r="M6798" s="33">
        <v>0.1</v>
      </c>
      <c r="N6798" s="42">
        <v>0.1</v>
      </c>
      <c r="O6798" s="33">
        <v>0.1</v>
      </c>
      <c r="P6798" s="42">
        <v>279.31</v>
      </c>
      <c r="Q6798" s="33">
        <v>188.44</v>
      </c>
      <c r="R6798" s="42">
        <v>223.03</v>
      </c>
      <c r="S6798" s="33">
        <v>268.04000000000002</v>
      </c>
      <c r="T6798" s="42">
        <v>6.83</v>
      </c>
      <c r="U6798" s="33">
        <v>7.03</v>
      </c>
      <c r="V6798" s="116">
        <v>6.48</v>
      </c>
    </row>
    <row r="6799" spans="1:22" x14ac:dyDescent="0.25">
      <c r="A6799" s="26" t="s">
        <v>7638</v>
      </c>
      <c r="B6799" s="42">
        <v>0.7</v>
      </c>
      <c r="C6799" s="33">
        <v>3.1</v>
      </c>
      <c r="D6799" s="42">
        <v>4.7</v>
      </c>
      <c r="E6799" s="33">
        <v>0.2</v>
      </c>
      <c r="F6799" s="42">
        <v>1.9</v>
      </c>
      <c r="G6799" s="33">
        <v>1.5</v>
      </c>
      <c r="H6799" s="42">
        <v>0.1</v>
      </c>
      <c r="I6799" s="33">
        <v>1.9</v>
      </c>
      <c r="J6799" s="42">
        <v>1.3</v>
      </c>
      <c r="K6799" s="33">
        <v>0.2</v>
      </c>
      <c r="L6799" s="42">
        <v>0.4</v>
      </c>
      <c r="M6799" s="33">
        <v>0</v>
      </c>
      <c r="N6799" s="42">
        <v>0.1</v>
      </c>
      <c r="O6799" s="33">
        <v>0.1</v>
      </c>
      <c r="P6799" s="42">
        <v>317.76</v>
      </c>
      <c r="Q6799" s="33">
        <v>203.71</v>
      </c>
      <c r="R6799" s="42">
        <v>253.48</v>
      </c>
      <c r="S6799" s="33">
        <v>267.02999999999997</v>
      </c>
      <c r="T6799" s="42">
        <v>6.27</v>
      </c>
      <c r="U6799" s="33">
        <v>6.55</v>
      </c>
      <c r="V6799" s="116">
        <v>6.15</v>
      </c>
    </row>
    <row r="6800" spans="1:22" x14ac:dyDescent="0.25">
      <c r="A6800" s="26" t="s">
        <v>7639</v>
      </c>
      <c r="B6800" s="42">
        <v>0.5</v>
      </c>
      <c r="C6800" s="33">
        <v>2.7</v>
      </c>
      <c r="D6800" s="42">
        <v>4.2</v>
      </c>
      <c r="E6800" s="33">
        <v>0.2</v>
      </c>
      <c r="F6800" s="42">
        <v>1.6</v>
      </c>
      <c r="G6800" s="33">
        <v>1.2</v>
      </c>
      <c r="H6800" s="42">
        <v>0.1</v>
      </c>
      <c r="I6800" s="33">
        <v>1.4</v>
      </c>
      <c r="J6800" s="42">
        <v>1.1000000000000001</v>
      </c>
      <c r="K6800" s="33">
        <v>0.3</v>
      </c>
      <c r="L6800" s="42">
        <v>0.3</v>
      </c>
      <c r="M6800" s="33">
        <v>0</v>
      </c>
      <c r="N6800" s="42">
        <v>0</v>
      </c>
      <c r="O6800" s="33">
        <v>0.1</v>
      </c>
      <c r="P6800" s="42">
        <v>346.58</v>
      </c>
      <c r="Q6800" s="33">
        <v>239.08</v>
      </c>
      <c r="R6800" s="42">
        <v>277.91000000000003</v>
      </c>
      <c r="S6800" s="33">
        <v>267.42</v>
      </c>
      <c r="T6800" s="42">
        <v>5.3</v>
      </c>
      <c r="U6800" s="33">
        <v>5.56</v>
      </c>
      <c r="V6800" s="116">
        <v>5.36</v>
      </c>
    </row>
    <row r="6801" spans="1:22" x14ac:dyDescent="0.25">
      <c r="A6801" s="26" t="s">
        <v>7640</v>
      </c>
      <c r="B6801" s="42">
        <v>0.4</v>
      </c>
      <c r="C6801" s="33">
        <v>2.8</v>
      </c>
      <c r="D6801" s="42">
        <v>4.2</v>
      </c>
      <c r="E6801" s="33">
        <v>0.1</v>
      </c>
      <c r="F6801" s="42">
        <v>1.6</v>
      </c>
      <c r="G6801" s="33">
        <v>1.1000000000000001</v>
      </c>
      <c r="H6801" s="42">
        <v>0.1</v>
      </c>
      <c r="I6801" s="33">
        <v>1.3</v>
      </c>
      <c r="J6801" s="42">
        <v>1.1000000000000001</v>
      </c>
      <c r="K6801" s="33">
        <v>0.3</v>
      </c>
      <c r="L6801" s="42">
        <v>0.5</v>
      </c>
      <c r="M6801" s="33">
        <v>0.1</v>
      </c>
      <c r="N6801" s="42">
        <v>0</v>
      </c>
      <c r="O6801" s="33">
        <v>0</v>
      </c>
      <c r="P6801" s="42">
        <v>332.38</v>
      </c>
      <c r="Q6801" s="33">
        <v>233.34</v>
      </c>
      <c r="R6801" s="42">
        <v>270.02</v>
      </c>
      <c r="S6801" s="33">
        <v>269.27</v>
      </c>
      <c r="T6801" s="42">
        <v>5.5</v>
      </c>
      <c r="U6801" s="33">
        <v>5.83</v>
      </c>
      <c r="V6801" s="116">
        <v>5.62</v>
      </c>
    </row>
    <row r="6802" spans="1:22" x14ac:dyDescent="0.25">
      <c r="A6802" s="26" t="s">
        <v>7641</v>
      </c>
      <c r="B6802" s="42">
        <v>0.3</v>
      </c>
      <c r="C6802" s="33">
        <v>2.5</v>
      </c>
      <c r="D6802" s="42">
        <v>3.8</v>
      </c>
      <c r="E6802" s="33">
        <v>0.2</v>
      </c>
      <c r="F6802" s="42">
        <v>1.5</v>
      </c>
      <c r="G6802" s="33">
        <v>1.1000000000000001</v>
      </c>
      <c r="H6802" s="42">
        <v>0.2</v>
      </c>
      <c r="I6802" s="33">
        <v>1.7</v>
      </c>
      <c r="J6802" s="42">
        <v>1.2</v>
      </c>
      <c r="K6802" s="33">
        <v>0.3</v>
      </c>
      <c r="L6802" s="42">
        <v>0.2</v>
      </c>
      <c r="M6802" s="33">
        <v>0.1</v>
      </c>
      <c r="N6802" s="42">
        <v>0</v>
      </c>
      <c r="O6802" s="33">
        <v>0.1</v>
      </c>
      <c r="P6802" s="42">
        <v>337.71</v>
      </c>
      <c r="Q6802" s="33">
        <v>235.73</v>
      </c>
      <c r="R6802" s="42">
        <v>273.20999999999998</v>
      </c>
      <c r="S6802" s="33">
        <v>269.39999999999998</v>
      </c>
      <c r="T6802" s="42">
        <v>5.13</v>
      </c>
      <c r="U6802" s="33">
        <v>5.43</v>
      </c>
      <c r="V6802" s="116">
        <v>5.23</v>
      </c>
    </row>
    <row r="6803" spans="1:22" x14ac:dyDescent="0.25">
      <c r="A6803" s="26" t="s">
        <v>7642</v>
      </c>
      <c r="B6803" s="42">
        <v>0.5</v>
      </c>
      <c r="C6803" s="33">
        <v>2.4</v>
      </c>
      <c r="D6803" s="42">
        <v>3.9</v>
      </c>
      <c r="E6803" s="33">
        <v>0.2</v>
      </c>
      <c r="F6803" s="42">
        <v>1.6</v>
      </c>
      <c r="G6803" s="33">
        <v>1.1000000000000001</v>
      </c>
      <c r="H6803" s="42">
        <v>0.2</v>
      </c>
      <c r="I6803" s="33">
        <v>1.3</v>
      </c>
      <c r="J6803" s="42">
        <v>0.9</v>
      </c>
      <c r="K6803" s="33">
        <v>0.3</v>
      </c>
      <c r="L6803" s="42">
        <v>0.3</v>
      </c>
      <c r="M6803" s="33">
        <v>0.1</v>
      </c>
      <c r="N6803" s="42">
        <v>0</v>
      </c>
      <c r="O6803" s="33">
        <v>0.1</v>
      </c>
      <c r="P6803" s="42">
        <v>323.87</v>
      </c>
      <c r="Q6803" s="33">
        <v>229.52</v>
      </c>
      <c r="R6803" s="42">
        <v>263.14</v>
      </c>
      <c r="S6803" s="33">
        <v>266.83</v>
      </c>
      <c r="T6803" s="42">
        <v>4.9800000000000004</v>
      </c>
      <c r="U6803" s="33">
        <v>5.17</v>
      </c>
      <c r="V6803" s="116">
        <v>5.0599999999999996</v>
      </c>
    </row>
    <row r="6804" spans="1:22" x14ac:dyDescent="0.25">
      <c r="A6804" s="26" t="s">
        <v>7643</v>
      </c>
      <c r="B6804" s="42">
        <v>0.5</v>
      </c>
      <c r="C6804" s="33">
        <v>3.8</v>
      </c>
      <c r="D6804" s="42">
        <v>4.2</v>
      </c>
      <c r="E6804" s="33">
        <v>0.1</v>
      </c>
      <c r="F6804" s="42">
        <v>1.5</v>
      </c>
      <c r="G6804" s="33">
        <v>1.3</v>
      </c>
      <c r="H6804" s="42">
        <v>0.1</v>
      </c>
      <c r="I6804" s="33">
        <v>1.7</v>
      </c>
      <c r="J6804" s="42">
        <v>1.1000000000000001</v>
      </c>
      <c r="K6804" s="33">
        <v>0.3</v>
      </c>
      <c r="L6804" s="42">
        <v>0.4</v>
      </c>
      <c r="M6804" s="33">
        <v>0.1</v>
      </c>
      <c r="N6804" s="42">
        <v>0.1</v>
      </c>
      <c r="O6804" s="33">
        <v>0.1</v>
      </c>
      <c r="P6804" s="42">
        <v>346.37</v>
      </c>
      <c r="Q6804" s="33">
        <v>241.36</v>
      </c>
      <c r="R6804" s="42">
        <v>276.54000000000002</v>
      </c>
      <c r="S6804" s="33">
        <v>265.31</v>
      </c>
      <c r="T6804" s="42">
        <v>5.99</v>
      </c>
      <c r="U6804" s="33">
        <v>6.2</v>
      </c>
      <c r="V6804" s="116">
        <v>6.04</v>
      </c>
    </row>
    <row r="6805" spans="1:22" x14ac:dyDescent="0.25">
      <c r="A6805" s="26" t="s">
        <v>7644</v>
      </c>
      <c r="B6805" s="42">
        <v>0.7</v>
      </c>
      <c r="C6805" s="33">
        <v>3.8</v>
      </c>
      <c r="D6805" s="42">
        <v>4.3</v>
      </c>
      <c r="E6805" s="33">
        <v>0</v>
      </c>
      <c r="F6805" s="42">
        <v>1.8</v>
      </c>
      <c r="G6805" s="33">
        <v>1.5</v>
      </c>
      <c r="H6805" s="42">
        <v>0.1</v>
      </c>
      <c r="I6805" s="33">
        <v>1.9</v>
      </c>
      <c r="J6805" s="42">
        <v>1</v>
      </c>
      <c r="K6805" s="33">
        <v>0.2</v>
      </c>
      <c r="L6805" s="42">
        <v>0.5</v>
      </c>
      <c r="M6805" s="33">
        <v>0.1</v>
      </c>
      <c r="N6805" s="42">
        <v>0.1</v>
      </c>
      <c r="O6805" s="33">
        <v>0.1</v>
      </c>
      <c r="P6805" s="42">
        <v>341.5</v>
      </c>
      <c r="Q6805" s="33">
        <v>237.73</v>
      </c>
      <c r="R6805" s="42">
        <v>270.41000000000003</v>
      </c>
      <c r="S6805" s="33">
        <v>264.24</v>
      </c>
      <c r="T6805" s="42">
        <v>6.38</v>
      </c>
      <c r="U6805" s="33">
        <v>6.73</v>
      </c>
      <c r="V6805" s="116">
        <v>6.5</v>
      </c>
    </row>
    <row r="6806" spans="1:22" x14ac:dyDescent="0.25">
      <c r="A6806" s="26" t="s">
        <v>7645</v>
      </c>
      <c r="B6806" s="42">
        <v>0.5</v>
      </c>
      <c r="C6806" s="33">
        <v>3</v>
      </c>
      <c r="D6806" s="42">
        <v>4.3</v>
      </c>
      <c r="E6806" s="33">
        <v>0.1</v>
      </c>
      <c r="F6806" s="42">
        <v>1.5</v>
      </c>
      <c r="G6806" s="33">
        <v>1.4</v>
      </c>
      <c r="H6806" s="42">
        <v>0.1</v>
      </c>
      <c r="I6806" s="33">
        <v>1.9</v>
      </c>
      <c r="J6806" s="42">
        <v>1.2</v>
      </c>
      <c r="K6806" s="33">
        <v>0.3</v>
      </c>
      <c r="L6806" s="42">
        <v>0.4</v>
      </c>
      <c r="M6806" s="33">
        <v>0</v>
      </c>
      <c r="N6806" s="42">
        <v>0.1</v>
      </c>
      <c r="O6806" s="33">
        <v>0.1</v>
      </c>
      <c r="P6806" s="42">
        <v>352.53</v>
      </c>
      <c r="Q6806" s="33">
        <v>240.15</v>
      </c>
      <c r="R6806" s="42">
        <v>273.91000000000003</v>
      </c>
      <c r="S6806" s="33">
        <v>264.08</v>
      </c>
      <c r="T6806" s="42">
        <v>5.84</v>
      </c>
      <c r="U6806" s="33">
        <v>6.13</v>
      </c>
      <c r="V6806" s="116">
        <v>5.98</v>
      </c>
    </row>
    <row r="6807" spans="1:22" x14ac:dyDescent="0.25">
      <c r="A6807" s="26" t="s">
        <v>7646</v>
      </c>
      <c r="B6807" s="42">
        <v>0.8</v>
      </c>
      <c r="C6807" s="33">
        <v>4.0999999999999996</v>
      </c>
      <c r="D6807" s="42">
        <v>4.5</v>
      </c>
      <c r="E6807" s="33">
        <v>0.1</v>
      </c>
      <c r="F6807" s="42">
        <v>1.7</v>
      </c>
      <c r="G6807" s="33">
        <v>1.4</v>
      </c>
      <c r="H6807" s="42">
        <v>0.1</v>
      </c>
      <c r="I6807" s="33">
        <v>1.6</v>
      </c>
      <c r="J6807" s="42">
        <v>1.1000000000000001</v>
      </c>
      <c r="K6807" s="33">
        <v>0.3</v>
      </c>
      <c r="L6807" s="42">
        <v>0.3</v>
      </c>
      <c r="M6807" s="33">
        <v>0.1</v>
      </c>
      <c r="N6807" s="42">
        <v>0.1</v>
      </c>
      <c r="O6807" s="33">
        <v>0.1</v>
      </c>
      <c r="P6807" s="42">
        <v>318.37</v>
      </c>
      <c r="Q6807" s="33">
        <v>228.37</v>
      </c>
      <c r="R6807" s="42">
        <v>252.41</v>
      </c>
      <c r="S6807" s="33">
        <v>264.91000000000003</v>
      </c>
      <c r="T6807" s="42">
        <v>6.46</v>
      </c>
      <c r="U6807" s="33">
        <v>6.63</v>
      </c>
      <c r="V6807" s="116">
        <v>6.6</v>
      </c>
    </row>
    <row r="6808" spans="1:22" x14ac:dyDescent="0.25">
      <c r="A6808" s="26" t="s">
        <v>7647</v>
      </c>
      <c r="B6808" s="42">
        <v>0.8</v>
      </c>
      <c r="C6808" s="33">
        <v>4.7</v>
      </c>
      <c r="D6808" s="42">
        <v>4.9000000000000004</v>
      </c>
      <c r="E6808" s="33">
        <v>0</v>
      </c>
      <c r="F6808" s="42">
        <v>1.7</v>
      </c>
      <c r="G6808" s="33">
        <v>1.4</v>
      </c>
      <c r="H6808" s="42">
        <v>0.1</v>
      </c>
      <c r="I6808" s="33">
        <v>1.7</v>
      </c>
      <c r="J6808" s="42">
        <v>1.3</v>
      </c>
      <c r="K6808" s="33">
        <v>0.3</v>
      </c>
      <c r="L6808" s="42">
        <v>0.3</v>
      </c>
      <c r="M6808" s="33">
        <v>0</v>
      </c>
      <c r="N6808" s="42">
        <v>0.1</v>
      </c>
      <c r="O6808" s="33">
        <v>0.1</v>
      </c>
      <c r="P6808" s="42">
        <v>317.33</v>
      </c>
      <c r="Q6808" s="33">
        <v>225.62</v>
      </c>
      <c r="R6808" s="42">
        <v>252.93</v>
      </c>
      <c r="S6808" s="33">
        <v>265.12</v>
      </c>
      <c r="T6808" s="42">
        <v>7.21</v>
      </c>
      <c r="U6808" s="33">
        <v>7.44</v>
      </c>
      <c r="V6808" s="116">
        <v>7.17</v>
      </c>
    </row>
    <row r="6809" spans="1:22" x14ac:dyDescent="0.25">
      <c r="A6809" s="26" t="s">
        <v>7648</v>
      </c>
      <c r="B6809" s="42">
        <v>0.8</v>
      </c>
      <c r="C6809" s="33">
        <v>3.6</v>
      </c>
      <c r="D6809" s="42">
        <v>4.5</v>
      </c>
      <c r="E6809" s="33">
        <v>0.1</v>
      </c>
      <c r="F6809" s="42">
        <v>1.6</v>
      </c>
      <c r="G6809" s="33">
        <v>1.4</v>
      </c>
      <c r="H6809" s="42">
        <v>0.1</v>
      </c>
      <c r="I6809" s="33">
        <v>1.7</v>
      </c>
      <c r="J6809" s="42">
        <v>1.1000000000000001</v>
      </c>
      <c r="K6809" s="33">
        <v>0.2</v>
      </c>
      <c r="L6809" s="42">
        <v>0.3</v>
      </c>
      <c r="M6809" s="33">
        <v>0.1</v>
      </c>
      <c r="N6809" s="42">
        <v>0.1</v>
      </c>
      <c r="O6809" s="33">
        <v>0.1</v>
      </c>
      <c r="P6809" s="42">
        <v>321.06</v>
      </c>
      <c r="Q6809" s="33">
        <v>232.9</v>
      </c>
      <c r="R6809" s="42">
        <v>263.70999999999998</v>
      </c>
      <c r="S6809" s="33">
        <v>265.14</v>
      </c>
      <c r="T6809" s="42">
        <v>6.12</v>
      </c>
      <c r="U6809" s="33">
        <v>6.36</v>
      </c>
      <c r="V6809" s="116">
        <v>6.3</v>
      </c>
    </row>
    <row r="6810" spans="1:22" x14ac:dyDescent="0.25">
      <c r="A6810" s="26" t="s">
        <v>7649</v>
      </c>
      <c r="B6810" s="42">
        <v>0.5</v>
      </c>
      <c r="C6810" s="33">
        <v>3.3</v>
      </c>
      <c r="D6810" s="42">
        <v>4.4000000000000004</v>
      </c>
      <c r="E6810" s="33">
        <v>0.1</v>
      </c>
      <c r="F6810" s="42">
        <v>1.9</v>
      </c>
      <c r="G6810" s="33">
        <v>1.4</v>
      </c>
      <c r="H6810" s="42">
        <v>0.1</v>
      </c>
      <c r="I6810" s="33">
        <v>1.8</v>
      </c>
      <c r="J6810" s="42">
        <v>1.2</v>
      </c>
      <c r="K6810" s="33">
        <v>0.2</v>
      </c>
      <c r="L6810" s="42">
        <v>0.4</v>
      </c>
      <c r="M6810" s="33">
        <v>0.1</v>
      </c>
      <c r="N6810" s="42">
        <v>0.1</v>
      </c>
      <c r="O6810" s="33">
        <v>0</v>
      </c>
      <c r="P6810" s="42">
        <v>344.58</v>
      </c>
      <c r="Q6810" s="33">
        <v>241.68</v>
      </c>
      <c r="R6810" s="42">
        <v>274.14</v>
      </c>
      <c r="S6810" s="33">
        <v>264.2</v>
      </c>
      <c r="T6810" s="42">
        <v>6.01</v>
      </c>
      <c r="U6810" s="33">
        <v>6.26</v>
      </c>
      <c r="V6810" s="116">
        <v>6.06</v>
      </c>
    </row>
    <row r="6811" spans="1:22" x14ac:dyDescent="0.25">
      <c r="A6811" s="26" t="s">
        <v>7650</v>
      </c>
      <c r="B6811" s="42">
        <v>0.6</v>
      </c>
      <c r="C6811" s="33">
        <v>3.8</v>
      </c>
      <c r="D6811" s="42">
        <v>4.3</v>
      </c>
      <c r="E6811" s="33">
        <v>0.1</v>
      </c>
      <c r="F6811" s="42">
        <v>1.7</v>
      </c>
      <c r="G6811" s="33">
        <v>1.4</v>
      </c>
      <c r="H6811" s="42">
        <v>0.1</v>
      </c>
      <c r="I6811" s="33">
        <v>1.6</v>
      </c>
      <c r="J6811" s="42">
        <v>1.2</v>
      </c>
      <c r="K6811" s="33">
        <v>0.2</v>
      </c>
      <c r="L6811" s="42">
        <v>0.5</v>
      </c>
      <c r="M6811" s="33">
        <v>0.1</v>
      </c>
      <c r="N6811" s="42">
        <v>0.1</v>
      </c>
      <c r="O6811" s="33">
        <v>0.2</v>
      </c>
      <c r="P6811" s="42">
        <v>364.8</v>
      </c>
      <c r="Q6811" s="33">
        <v>249.59</v>
      </c>
      <c r="R6811" s="42">
        <v>290.57</v>
      </c>
      <c r="S6811" s="33">
        <v>264.77</v>
      </c>
      <c r="T6811" s="42">
        <v>6.14</v>
      </c>
      <c r="U6811" s="33">
        <v>6.47</v>
      </c>
      <c r="V6811" s="116">
        <v>6.46</v>
      </c>
    </row>
    <row r="6812" spans="1:22" x14ac:dyDescent="0.25">
      <c r="A6812" s="26" t="s">
        <v>7651</v>
      </c>
      <c r="B6812" s="42">
        <v>0.4</v>
      </c>
      <c r="C6812" s="33">
        <v>3.1</v>
      </c>
      <c r="D6812" s="42">
        <v>4.5999999999999996</v>
      </c>
      <c r="E6812" s="33">
        <v>0.1</v>
      </c>
      <c r="F6812" s="42">
        <v>1.7</v>
      </c>
      <c r="G6812" s="33">
        <v>1.5</v>
      </c>
      <c r="H6812" s="42">
        <v>0.2</v>
      </c>
      <c r="I6812" s="33">
        <v>1.6</v>
      </c>
      <c r="J6812" s="42">
        <v>1.4</v>
      </c>
      <c r="K6812" s="33">
        <v>0.3</v>
      </c>
      <c r="L6812" s="42">
        <v>0.5</v>
      </c>
      <c r="M6812" s="33">
        <v>0.1</v>
      </c>
      <c r="N6812" s="42">
        <v>0.1</v>
      </c>
      <c r="O6812" s="33">
        <v>0.2</v>
      </c>
      <c r="P6812" s="42">
        <v>321.17</v>
      </c>
      <c r="Q6812" s="33">
        <v>221.17</v>
      </c>
      <c r="R6812" s="42">
        <v>256.05</v>
      </c>
      <c r="S6812" s="33">
        <v>265.02999999999997</v>
      </c>
      <c r="T6812" s="42">
        <v>6.41</v>
      </c>
      <c r="U6812" s="33">
        <v>6.53</v>
      </c>
      <c r="V6812" s="116">
        <v>6.59</v>
      </c>
    </row>
    <row r="6813" spans="1:22" x14ac:dyDescent="0.25">
      <c r="A6813" s="26" t="s">
        <v>7652</v>
      </c>
      <c r="B6813" s="42">
        <v>0.4</v>
      </c>
      <c r="C6813" s="33">
        <v>2.7</v>
      </c>
      <c r="D6813" s="42">
        <v>4.5999999999999996</v>
      </c>
      <c r="E6813" s="33">
        <v>0.2</v>
      </c>
      <c r="F6813" s="42">
        <v>1.7</v>
      </c>
      <c r="G6813" s="33">
        <v>1.3</v>
      </c>
      <c r="H6813" s="42">
        <v>0.2</v>
      </c>
      <c r="I6813" s="33">
        <v>1.4</v>
      </c>
      <c r="J6813" s="42">
        <v>1.4</v>
      </c>
      <c r="K6813" s="33">
        <v>0.3</v>
      </c>
      <c r="L6813" s="42">
        <v>0.5</v>
      </c>
      <c r="M6813" s="33">
        <v>0.1</v>
      </c>
      <c r="N6813" s="42">
        <v>0.1</v>
      </c>
      <c r="O6813" s="33">
        <v>0</v>
      </c>
      <c r="P6813" s="42">
        <v>318.88</v>
      </c>
      <c r="Q6813" s="33">
        <v>221.14</v>
      </c>
      <c r="R6813" s="42">
        <v>255.59</v>
      </c>
      <c r="S6813" s="33">
        <v>266.51</v>
      </c>
      <c r="T6813" s="42">
        <v>5.56</v>
      </c>
      <c r="U6813" s="33">
        <v>5.74</v>
      </c>
      <c r="V6813" s="116">
        <v>5.7</v>
      </c>
    </row>
    <row r="6814" spans="1:22" x14ac:dyDescent="0.25">
      <c r="A6814" s="26" t="s">
        <v>7653</v>
      </c>
      <c r="B6814" s="42">
        <v>0.4</v>
      </c>
      <c r="C6814" s="33">
        <v>2.4</v>
      </c>
      <c r="D6814" s="42">
        <v>3.9</v>
      </c>
      <c r="E6814" s="33">
        <v>0.1</v>
      </c>
      <c r="F6814" s="42">
        <v>1.5</v>
      </c>
      <c r="G6814" s="33">
        <v>1.1000000000000001</v>
      </c>
      <c r="H6814" s="42">
        <v>0.1</v>
      </c>
      <c r="I6814" s="33">
        <v>1.5</v>
      </c>
      <c r="J6814" s="42">
        <v>1</v>
      </c>
      <c r="K6814" s="33">
        <v>0.3</v>
      </c>
      <c r="L6814" s="42">
        <v>0.3</v>
      </c>
      <c r="M6814" s="33">
        <v>0.1</v>
      </c>
      <c r="N6814" s="42">
        <v>0</v>
      </c>
      <c r="O6814" s="33">
        <v>0</v>
      </c>
      <c r="P6814" s="42">
        <v>309.14</v>
      </c>
      <c r="Q6814" s="33">
        <v>214.61</v>
      </c>
      <c r="R6814" s="42">
        <v>248.82</v>
      </c>
      <c r="S6814" s="33">
        <v>266.86</v>
      </c>
      <c r="T6814" s="42">
        <v>5.07</v>
      </c>
      <c r="U6814" s="33">
        <v>5.23</v>
      </c>
      <c r="V6814" s="116">
        <v>5.15</v>
      </c>
    </row>
    <row r="6815" spans="1:22" x14ac:dyDescent="0.25">
      <c r="A6815" s="26" t="s">
        <v>7654</v>
      </c>
      <c r="B6815" s="42">
        <v>0.5</v>
      </c>
      <c r="C6815" s="33">
        <v>1.7</v>
      </c>
      <c r="D6815" s="42">
        <v>3.7</v>
      </c>
      <c r="E6815" s="33">
        <v>0.1</v>
      </c>
      <c r="F6815" s="42">
        <v>1.6</v>
      </c>
      <c r="G6815" s="33">
        <v>1.3</v>
      </c>
      <c r="H6815" s="42">
        <v>0.2</v>
      </c>
      <c r="I6815" s="33">
        <v>1.9</v>
      </c>
      <c r="J6815" s="42">
        <v>1.6</v>
      </c>
      <c r="K6815" s="33">
        <v>0.4</v>
      </c>
      <c r="L6815" s="42">
        <v>0.3</v>
      </c>
      <c r="M6815" s="33">
        <v>0.1</v>
      </c>
      <c r="N6815" s="42">
        <v>0</v>
      </c>
      <c r="O6815" s="33">
        <v>0.1</v>
      </c>
      <c r="P6815" s="42">
        <v>329.41</v>
      </c>
      <c r="Q6815" s="33">
        <v>219.72</v>
      </c>
      <c r="R6815" s="42">
        <v>263.43</v>
      </c>
      <c r="S6815" s="33">
        <v>266.58999999999997</v>
      </c>
      <c r="T6815" s="42">
        <v>4.55</v>
      </c>
      <c r="U6815" s="33">
        <v>4.83</v>
      </c>
      <c r="V6815" s="116">
        <v>5.0199999999999996</v>
      </c>
    </row>
    <row r="6816" spans="1:22" x14ac:dyDescent="0.25">
      <c r="A6816" s="26" t="s">
        <v>7655</v>
      </c>
      <c r="B6816" s="42">
        <v>1.1000000000000001</v>
      </c>
      <c r="C6816" s="33">
        <v>1.9</v>
      </c>
      <c r="D6816" s="42">
        <v>4.0999999999999996</v>
      </c>
      <c r="E6816" s="33">
        <v>0.2</v>
      </c>
      <c r="F6816" s="42">
        <v>1.8</v>
      </c>
      <c r="G6816" s="33">
        <v>1.4</v>
      </c>
      <c r="H6816" s="42">
        <v>0.3</v>
      </c>
      <c r="I6816" s="33">
        <v>2.1</v>
      </c>
      <c r="J6816" s="42">
        <v>1.4</v>
      </c>
      <c r="K6816" s="33">
        <v>0.2</v>
      </c>
      <c r="L6816" s="42">
        <v>0.3</v>
      </c>
      <c r="M6816" s="33">
        <v>0</v>
      </c>
      <c r="N6816" s="42">
        <v>0</v>
      </c>
      <c r="O6816" s="33">
        <v>0.2</v>
      </c>
      <c r="P6816" s="42">
        <v>308.61</v>
      </c>
      <c r="Q6816" s="33">
        <v>209.45</v>
      </c>
      <c r="R6816" s="42">
        <v>247.17</v>
      </c>
      <c r="S6816" s="33">
        <v>267.42</v>
      </c>
      <c r="T6816" s="42">
        <v>4.97</v>
      </c>
      <c r="U6816" s="33">
        <v>5.33</v>
      </c>
      <c r="V6816" s="116">
        <v>5.46</v>
      </c>
    </row>
    <row r="6817" spans="1:22" x14ac:dyDescent="0.25">
      <c r="A6817" s="26" t="s">
        <v>7656</v>
      </c>
      <c r="B6817" s="42">
        <v>0.6</v>
      </c>
      <c r="C6817" s="33">
        <v>2.8</v>
      </c>
      <c r="D6817" s="42">
        <v>4.5999999999999996</v>
      </c>
      <c r="E6817" s="33">
        <v>0.1</v>
      </c>
      <c r="F6817" s="42">
        <v>1.5</v>
      </c>
      <c r="G6817" s="33">
        <v>1.5</v>
      </c>
      <c r="H6817" s="42">
        <v>0.2</v>
      </c>
      <c r="I6817" s="33">
        <v>1.9</v>
      </c>
      <c r="J6817" s="42">
        <v>1.7</v>
      </c>
      <c r="K6817" s="33">
        <v>0.4</v>
      </c>
      <c r="L6817" s="42">
        <v>0.6</v>
      </c>
      <c r="M6817" s="33">
        <v>0.1</v>
      </c>
      <c r="N6817" s="42">
        <v>0</v>
      </c>
      <c r="O6817" s="33">
        <v>0.1</v>
      </c>
      <c r="P6817" s="42">
        <v>331.36</v>
      </c>
      <c r="Q6817" s="33">
        <v>224.29</v>
      </c>
      <c r="R6817" s="42">
        <v>272.83999999999997</v>
      </c>
      <c r="S6817" s="33">
        <v>267.02999999999997</v>
      </c>
      <c r="T6817" s="42">
        <v>5.58</v>
      </c>
      <c r="U6817" s="33">
        <v>5.96</v>
      </c>
      <c r="V6817" s="116">
        <v>6.26</v>
      </c>
    </row>
    <row r="6818" spans="1:22" x14ac:dyDescent="0.25">
      <c r="A6818" s="26" t="s">
        <v>7657</v>
      </c>
      <c r="B6818" s="42">
        <v>0.7</v>
      </c>
      <c r="C6818" s="33">
        <v>2.8</v>
      </c>
      <c r="D6818" s="42">
        <v>4.5999999999999996</v>
      </c>
      <c r="E6818" s="33">
        <v>0.1</v>
      </c>
      <c r="F6818" s="42">
        <v>1.8</v>
      </c>
      <c r="G6818" s="33">
        <v>1.9</v>
      </c>
      <c r="H6818" s="42">
        <v>0.3</v>
      </c>
      <c r="I6818" s="33">
        <v>2.5</v>
      </c>
      <c r="J6818" s="42">
        <v>2</v>
      </c>
      <c r="K6818" s="33">
        <v>0.4</v>
      </c>
      <c r="L6818" s="42">
        <v>0.6</v>
      </c>
      <c r="M6818" s="33">
        <v>0</v>
      </c>
      <c r="N6818" s="42">
        <v>0.1</v>
      </c>
      <c r="O6818" s="33">
        <v>0.1</v>
      </c>
      <c r="P6818" s="42">
        <v>308.37</v>
      </c>
      <c r="Q6818" s="33">
        <v>210.85</v>
      </c>
      <c r="R6818" s="42">
        <v>248.35</v>
      </c>
      <c r="S6818" s="33">
        <v>267.54000000000002</v>
      </c>
      <c r="T6818" s="42">
        <v>5.93</v>
      </c>
      <c r="U6818" s="33">
        <v>6.57</v>
      </c>
      <c r="V6818" s="116">
        <v>6.8</v>
      </c>
    </row>
    <row r="6819" spans="1:22" x14ac:dyDescent="0.25">
      <c r="A6819" s="26" t="s">
        <v>7658</v>
      </c>
      <c r="B6819" s="42">
        <v>1</v>
      </c>
      <c r="C6819" s="33">
        <v>2.1</v>
      </c>
      <c r="D6819" s="42">
        <v>4.4000000000000004</v>
      </c>
      <c r="E6819" s="33">
        <v>0.1</v>
      </c>
      <c r="F6819" s="42">
        <v>1.6</v>
      </c>
      <c r="G6819" s="33">
        <v>1.4</v>
      </c>
      <c r="H6819" s="42">
        <v>0.2</v>
      </c>
      <c r="I6819" s="33">
        <v>1.9</v>
      </c>
      <c r="J6819" s="42">
        <v>1.8</v>
      </c>
      <c r="K6819" s="33">
        <v>0.4</v>
      </c>
      <c r="L6819" s="42">
        <v>0.6</v>
      </c>
      <c r="M6819" s="33">
        <v>0.1</v>
      </c>
      <c r="N6819" s="42">
        <v>0.1</v>
      </c>
      <c r="O6819" s="33">
        <v>0</v>
      </c>
      <c r="P6819" s="42">
        <v>334.48</v>
      </c>
      <c r="Q6819" s="33">
        <v>224.16</v>
      </c>
      <c r="R6819" s="42">
        <v>265.42</v>
      </c>
      <c r="S6819" s="33">
        <v>265.67</v>
      </c>
      <c r="T6819" s="42">
        <v>5.4</v>
      </c>
      <c r="U6819" s="33">
        <v>5.7</v>
      </c>
      <c r="V6819" s="116">
        <v>5.94</v>
      </c>
    </row>
    <row r="6820" spans="1:22" x14ac:dyDescent="0.25">
      <c r="A6820" s="26" t="s">
        <v>7659</v>
      </c>
      <c r="B6820" s="42">
        <v>0.9</v>
      </c>
      <c r="C6820" s="33">
        <v>1.4</v>
      </c>
      <c r="D6820" s="42">
        <v>3.4</v>
      </c>
      <c r="E6820" s="33">
        <v>0.1</v>
      </c>
      <c r="F6820" s="42">
        <v>1.3</v>
      </c>
      <c r="G6820" s="33">
        <v>0.8</v>
      </c>
      <c r="H6820" s="42">
        <v>0.2</v>
      </c>
      <c r="I6820" s="33">
        <v>1.8</v>
      </c>
      <c r="J6820" s="42">
        <v>1.1000000000000001</v>
      </c>
      <c r="K6820" s="33">
        <v>0.2</v>
      </c>
      <c r="L6820" s="42">
        <v>0.3</v>
      </c>
      <c r="M6820" s="33">
        <v>0.2</v>
      </c>
      <c r="N6820" s="42">
        <v>0.1</v>
      </c>
      <c r="O6820" s="33">
        <v>0.1</v>
      </c>
      <c r="P6820" s="42">
        <v>398.51</v>
      </c>
      <c r="Q6820" s="33">
        <v>264.95999999999998</v>
      </c>
      <c r="R6820" s="42">
        <v>313.44</v>
      </c>
      <c r="S6820" s="33">
        <v>262.81</v>
      </c>
      <c r="T6820" s="42">
        <v>3.97</v>
      </c>
      <c r="U6820" s="33">
        <v>4.34</v>
      </c>
      <c r="V6820" s="116">
        <v>4.2699999999999996</v>
      </c>
    </row>
    <row r="6821" spans="1:22" x14ac:dyDescent="0.25">
      <c r="A6821" s="26" t="s">
        <v>7660</v>
      </c>
      <c r="B6821" s="42">
        <v>1</v>
      </c>
      <c r="C6821" s="33">
        <v>0.9</v>
      </c>
      <c r="D6821" s="42">
        <v>4</v>
      </c>
      <c r="E6821" s="33">
        <v>0.1</v>
      </c>
      <c r="F6821" s="42">
        <v>1.5</v>
      </c>
      <c r="G6821" s="33">
        <v>1.2</v>
      </c>
      <c r="H6821" s="42">
        <v>0.2</v>
      </c>
      <c r="I6821" s="33">
        <v>2.1</v>
      </c>
      <c r="J6821" s="42">
        <v>1.5</v>
      </c>
      <c r="K6821" s="33">
        <v>0.3</v>
      </c>
      <c r="L6821" s="42">
        <v>0.3</v>
      </c>
      <c r="M6821" s="33">
        <v>0.1</v>
      </c>
      <c r="N6821" s="42">
        <v>0</v>
      </c>
      <c r="O6821" s="33">
        <v>0.1</v>
      </c>
      <c r="P6821" s="42">
        <v>342.32</v>
      </c>
      <c r="Q6821" s="33">
        <v>224.33</v>
      </c>
      <c r="R6821" s="42">
        <v>274.23</v>
      </c>
      <c r="S6821" s="33">
        <v>263.47000000000003</v>
      </c>
      <c r="T6821" s="42">
        <v>4.71</v>
      </c>
      <c r="U6821" s="33">
        <v>5.1100000000000003</v>
      </c>
      <c r="V6821" s="116">
        <v>5.23</v>
      </c>
    </row>
    <row r="6822" spans="1:22" x14ac:dyDescent="0.25">
      <c r="A6822" s="26" t="s">
        <v>7661</v>
      </c>
      <c r="B6822" s="42">
        <v>0.5</v>
      </c>
      <c r="C6822" s="33">
        <v>1.2</v>
      </c>
      <c r="D6822" s="42">
        <v>3.7</v>
      </c>
      <c r="E6822" s="33">
        <v>0.1</v>
      </c>
      <c r="F6822" s="42">
        <v>1.4</v>
      </c>
      <c r="G6822" s="33">
        <v>1.2</v>
      </c>
      <c r="H6822" s="42">
        <v>0.2</v>
      </c>
      <c r="I6822" s="33">
        <v>1.8</v>
      </c>
      <c r="J6822" s="42">
        <v>1.4</v>
      </c>
      <c r="K6822" s="33">
        <v>0.3</v>
      </c>
      <c r="L6822" s="42">
        <v>0.4</v>
      </c>
      <c r="M6822" s="33">
        <v>0.1</v>
      </c>
      <c r="N6822" s="42">
        <v>0</v>
      </c>
      <c r="O6822" s="33">
        <v>0</v>
      </c>
      <c r="P6822" s="42">
        <v>391.79</v>
      </c>
      <c r="Q6822" s="33">
        <v>258.12</v>
      </c>
      <c r="R6822" s="42">
        <v>303.02999999999997</v>
      </c>
      <c r="S6822" s="33">
        <v>262.87</v>
      </c>
      <c r="T6822" s="42">
        <v>4.3</v>
      </c>
      <c r="U6822" s="33">
        <v>4.67</v>
      </c>
      <c r="V6822" s="116">
        <v>4.7300000000000004</v>
      </c>
    </row>
    <row r="6823" spans="1:22" x14ac:dyDescent="0.25">
      <c r="A6823" s="26" t="s">
        <v>7662</v>
      </c>
      <c r="B6823" s="42">
        <v>1</v>
      </c>
      <c r="C6823" s="33">
        <v>1.4</v>
      </c>
      <c r="D6823" s="42">
        <v>3.9</v>
      </c>
      <c r="E6823" s="33">
        <v>0.1</v>
      </c>
      <c r="F6823" s="42">
        <v>1.4</v>
      </c>
      <c r="G6823" s="33">
        <v>1.4</v>
      </c>
      <c r="H6823" s="42">
        <v>0.4</v>
      </c>
      <c r="I6823" s="33">
        <v>2</v>
      </c>
      <c r="J6823" s="42">
        <v>1.7</v>
      </c>
      <c r="K6823" s="33">
        <v>0.3</v>
      </c>
      <c r="L6823" s="42">
        <v>0.4</v>
      </c>
      <c r="M6823" s="33">
        <v>0.1</v>
      </c>
      <c r="N6823" s="42">
        <v>0.1</v>
      </c>
      <c r="O6823" s="33">
        <v>0.1</v>
      </c>
      <c r="P6823" s="42">
        <v>353.78</v>
      </c>
      <c r="Q6823" s="33">
        <v>230.49</v>
      </c>
      <c r="R6823" s="42">
        <v>278.61</v>
      </c>
      <c r="S6823" s="33">
        <v>262.58999999999997</v>
      </c>
      <c r="T6823" s="42">
        <v>4.7</v>
      </c>
      <c r="U6823" s="33">
        <v>5.05</v>
      </c>
      <c r="V6823" s="116">
        <v>5.17</v>
      </c>
    </row>
    <row r="6824" spans="1:22" x14ac:dyDescent="0.25">
      <c r="A6824" s="26" t="s">
        <v>7663</v>
      </c>
      <c r="B6824" s="42">
        <v>1</v>
      </c>
      <c r="C6824" s="33">
        <v>3.3</v>
      </c>
      <c r="D6824" s="42">
        <v>4.5</v>
      </c>
      <c r="E6824" s="33">
        <v>0.1</v>
      </c>
      <c r="F6824" s="42">
        <v>1.5</v>
      </c>
      <c r="G6824" s="33">
        <v>1.8</v>
      </c>
      <c r="H6824" s="42">
        <v>0.3</v>
      </c>
      <c r="I6824" s="33">
        <v>1.9</v>
      </c>
      <c r="J6824" s="42">
        <v>1.2</v>
      </c>
      <c r="K6824" s="33">
        <v>0.3</v>
      </c>
      <c r="L6824" s="42">
        <v>0.4</v>
      </c>
      <c r="M6824" s="33">
        <v>0.1</v>
      </c>
      <c r="N6824" s="42">
        <v>0.1</v>
      </c>
      <c r="O6824" s="33">
        <v>0.1</v>
      </c>
      <c r="P6824" s="42">
        <v>313.95</v>
      </c>
      <c r="Q6824" s="33">
        <v>213.21</v>
      </c>
      <c r="R6824" s="42">
        <v>246.22</v>
      </c>
      <c r="S6824" s="33">
        <v>264.04000000000002</v>
      </c>
      <c r="T6824" s="42">
        <v>5.6</v>
      </c>
      <c r="U6824" s="33">
        <v>5.81</v>
      </c>
      <c r="V6824" s="116">
        <v>6.1</v>
      </c>
    </row>
    <row r="6825" spans="1:22" x14ac:dyDescent="0.25">
      <c r="A6825" s="26" t="s">
        <v>7664</v>
      </c>
      <c r="B6825" s="42">
        <v>0.5</v>
      </c>
      <c r="C6825" s="33">
        <v>2.6</v>
      </c>
      <c r="D6825" s="42">
        <v>4.0999999999999996</v>
      </c>
      <c r="E6825" s="33">
        <v>0.1</v>
      </c>
      <c r="F6825" s="42">
        <v>1.6</v>
      </c>
      <c r="G6825" s="33">
        <v>1.4</v>
      </c>
      <c r="H6825" s="42">
        <v>0.2</v>
      </c>
      <c r="I6825" s="33">
        <v>2.1</v>
      </c>
      <c r="J6825" s="42">
        <v>1.7</v>
      </c>
      <c r="K6825" s="33">
        <v>0.4</v>
      </c>
      <c r="L6825" s="42">
        <v>0.6</v>
      </c>
      <c r="M6825" s="33">
        <v>0.1</v>
      </c>
      <c r="N6825" s="42">
        <v>0</v>
      </c>
      <c r="O6825" s="33">
        <v>0.1</v>
      </c>
      <c r="P6825" s="42">
        <v>335.04</v>
      </c>
      <c r="Q6825" s="33">
        <v>224.26</v>
      </c>
      <c r="R6825" s="42">
        <v>261.54000000000002</v>
      </c>
      <c r="S6825" s="33">
        <v>263.54000000000002</v>
      </c>
      <c r="T6825" s="42">
        <v>4.96</v>
      </c>
      <c r="U6825" s="33">
        <v>5.46</v>
      </c>
      <c r="V6825" s="116">
        <v>5.57</v>
      </c>
    </row>
    <row r="6826" spans="1:22" x14ac:dyDescent="0.25">
      <c r="A6826" s="26" t="s">
        <v>7665</v>
      </c>
      <c r="B6826" s="42">
        <v>0.3</v>
      </c>
      <c r="C6826" s="33">
        <v>2.7</v>
      </c>
      <c r="D6826" s="42">
        <v>4.0999999999999996</v>
      </c>
      <c r="E6826" s="33">
        <v>0.2</v>
      </c>
      <c r="F6826" s="42">
        <v>1.5</v>
      </c>
      <c r="G6826" s="33">
        <v>1.5</v>
      </c>
      <c r="H6826" s="42">
        <v>0.2</v>
      </c>
      <c r="I6826" s="33">
        <v>2.1</v>
      </c>
      <c r="J6826" s="42">
        <v>1.7</v>
      </c>
      <c r="K6826" s="33">
        <v>0.4</v>
      </c>
      <c r="L6826" s="42">
        <v>0.5</v>
      </c>
      <c r="M6826" s="33">
        <v>0.1</v>
      </c>
      <c r="N6826" s="42">
        <v>0.1</v>
      </c>
      <c r="O6826" s="33">
        <v>0.2</v>
      </c>
      <c r="P6826" s="42">
        <v>333.1</v>
      </c>
      <c r="Q6826" s="33">
        <v>223.17</v>
      </c>
      <c r="R6826" s="42">
        <v>262.72000000000003</v>
      </c>
      <c r="S6826" s="33">
        <v>263.72000000000003</v>
      </c>
      <c r="T6826" s="42">
        <v>5.45</v>
      </c>
      <c r="U6826" s="33">
        <v>5.73</v>
      </c>
      <c r="V6826" s="116">
        <v>5.93</v>
      </c>
    </row>
    <row r="6827" spans="1:22" x14ac:dyDescent="0.25">
      <c r="A6827" s="26" t="s">
        <v>7666</v>
      </c>
      <c r="B6827" s="42">
        <v>0.4</v>
      </c>
      <c r="C6827" s="33">
        <v>2.1</v>
      </c>
      <c r="D6827" s="42">
        <v>4.2</v>
      </c>
      <c r="E6827" s="33">
        <v>0.1</v>
      </c>
      <c r="F6827" s="42">
        <v>1.6</v>
      </c>
      <c r="G6827" s="33">
        <v>1.2</v>
      </c>
      <c r="H6827" s="42">
        <v>0.2</v>
      </c>
      <c r="I6827" s="33">
        <v>2.2999999999999998</v>
      </c>
      <c r="J6827" s="42">
        <v>2</v>
      </c>
      <c r="K6827" s="33">
        <v>0.4</v>
      </c>
      <c r="L6827" s="42">
        <v>0.5</v>
      </c>
      <c r="M6827" s="33">
        <v>0.1</v>
      </c>
      <c r="N6827" s="42">
        <v>0</v>
      </c>
      <c r="O6827" s="33">
        <v>0.1</v>
      </c>
      <c r="P6827" s="42">
        <v>315.33</v>
      </c>
      <c r="Q6827" s="33">
        <v>214.04</v>
      </c>
      <c r="R6827" s="42">
        <v>250.71</v>
      </c>
      <c r="S6827" s="33">
        <v>263.74</v>
      </c>
      <c r="T6827" s="42">
        <v>5.51</v>
      </c>
      <c r="U6827" s="33">
        <v>5.98</v>
      </c>
      <c r="V6827" s="116">
        <v>6.06</v>
      </c>
    </row>
    <row r="6828" spans="1:22" x14ac:dyDescent="0.25">
      <c r="A6828" s="26" t="s">
        <v>7667</v>
      </c>
      <c r="B6828" s="42">
        <v>0.4</v>
      </c>
      <c r="C6828" s="33">
        <v>2.6</v>
      </c>
      <c r="D6828" s="42">
        <v>4.2</v>
      </c>
      <c r="E6828" s="33">
        <v>0.1</v>
      </c>
      <c r="F6828" s="42">
        <v>1.6</v>
      </c>
      <c r="G6828" s="33">
        <v>1.5</v>
      </c>
      <c r="H6828" s="42">
        <v>0.2</v>
      </c>
      <c r="I6828" s="33">
        <v>1.7</v>
      </c>
      <c r="J6828" s="42">
        <v>1.4</v>
      </c>
      <c r="K6828" s="33">
        <v>0.3</v>
      </c>
      <c r="L6828" s="42">
        <v>0.4</v>
      </c>
      <c r="M6828" s="33">
        <v>0.1</v>
      </c>
      <c r="N6828" s="42">
        <v>0</v>
      </c>
      <c r="O6828" s="33">
        <v>0.2</v>
      </c>
      <c r="P6828" s="42">
        <v>321.70999999999998</v>
      </c>
      <c r="Q6828" s="33">
        <v>218.06</v>
      </c>
      <c r="R6828" s="42">
        <v>253.48</v>
      </c>
      <c r="S6828" s="33">
        <v>264.08</v>
      </c>
      <c r="T6828" s="42">
        <v>5.54</v>
      </c>
      <c r="U6828" s="33">
        <v>5.86</v>
      </c>
      <c r="V6828" s="116">
        <v>6.02</v>
      </c>
    </row>
    <row r="6829" spans="1:22" x14ac:dyDescent="0.25">
      <c r="A6829" s="26" t="s">
        <v>7668</v>
      </c>
      <c r="B6829" s="42">
        <v>0.5</v>
      </c>
      <c r="C6829" s="33">
        <v>3.2</v>
      </c>
      <c r="D6829" s="42">
        <v>4.0999999999999996</v>
      </c>
      <c r="E6829" s="33">
        <v>0.1</v>
      </c>
      <c r="F6829" s="42">
        <v>1.5</v>
      </c>
      <c r="G6829" s="33">
        <v>1.6</v>
      </c>
      <c r="H6829" s="42">
        <v>0</v>
      </c>
      <c r="I6829" s="33">
        <v>1.7</v>
      </c>
      <c r="J6829" s="42">
        <v>1.3</v>
      </c>
      <c r="K6829" s="33">
        <v>0.3</v>
      </c>
      <c r="L6829" s="42">
        <v>0.4</v>
      </c>
      <c r="M6829" s="33">
        <v>0.1</v>
      </c>
      <c r="N6829" s="42">
        <v>0.1</v>
      </c>
      <c r="O6829" s="33">
        <v>0.1</v>
      </c>
      <c r="P6829" s="42">
        <v>333.9</v>
      </c>
      <c r="Q6829" s="33">
        <v>233.11</v>
      </c>
      <c r="R6829" s="42">
        <v>261.61</v>
      </c>
      <c r="S6829" s="33">
        <v>263.70999999999998</v>
      </c>
      <c r="T6829" s="42">
        <v>5.86</v>
      </c>
      <c r="U6829" s="33">
        <v>5.92</v>
      </c>
      <c r="V6829" s="116">
        <v>6</v>
      </c>
    </row>
    <row r="6830" spans="1:22" x14ac:dyDescent="0.25">
      <c r="A6830" s="26" t="s">
        <v>7669</v>
      </c>
      <c r="B6830" s="42">
        <v>0.4</v>
      </c>
      <c r="C6830" s="33">
        <v>2</v>
      </c>
      <c r="D6830" s="42">
        <v>3.9</v>
      </c>
      <c r="E6830" s="33">
        <v>0.1</v>
      </c>
      <c r="F6830" s="42">
        <v>1.7</v>
      </c>
      <c r="G6830" s="33">
        <v>1.3</v>
      </c>
      <c r="H6830" s="42">
        <v>0.2</v>
      </c>
      <c r="I6830" s="33">
        <v>1.8</v>
      </c>
      <c r="J6830" s="42">
        <v>1.4</v>
      </c>
      <c r="K6830" s="33">
        <v>0.3</v>
      </c>
      <c r="L6830" s="42">
        <v>0.5</v>
      </c>
      <c r="M6830" s="33">
        <v>0.1</v>
      </c>
      <c r="N6830" s="42">
        <v>0</v>
      </c>
      <c r="O6830" s="33">
        <v>0</v>
      </c>
      <c r="P6830" s="42">
        <v>352.64</v>
      </c>
      <c r="Q6830" s="33">
        <v>243.42</v>
      </c>
      <c r="R6830" s="42">
        <v>280.27</v>
      </c>
      <c r="S6830" s="33">
        <v>263.25</v>
      </c>
      <c r="T6830" s="42">
        <v>5.4</v>
      </c>
      <c r="U6830" s="33">
        <v>5.31</v>
      </c>
      <c r="V6830" s="116">
        <v>5.5</v>
      </c>
    </row>
    <row r="6831" spans="1:22" x14ac:dyDescent="0.25">
      <c r="A6831" s="26" t="s">
        <v>7670</v>
      </c>
      <c r="B6831" s="42">
        <v>0.5</v>
      </c>
      <c r="C6831" s="33">
        <v>2</v>
      </c>
      <c r="D6831" s="42">
        <v>4.2</v>
      </c>
      <c r="E6831" s="33">
        <v>0.1</v>
      </c>
      <c r="F6831" s="42">
        <v>1.7</v>
      </c>
      <c r="G6831" s="33">
        <v>1.3</v>
      </c>
      <c r="H6831" s="42">
        <v>0.2</v>
      </c>
      <c r="I6831" s="33">
        <v>1.6</v>
      </c>
      <c r="J6831" s="42">
        <v>0.8</v>
      </c>
      <c r="K6831" s="33">
        <v>0.2</v>
      </c>
      <c r="L6831" s="42">
        <v>0.3</v>
      </c>
      <c r="M6831" s="33">
        <v>0.1</v>
      </c>
      <c r="N6831" s="42">
        <v>0</v>
      </c>
      <c r="O6831" s="33">
        <v>0.1</v>
      </c>
      <c r="P6831" s="42">
        <v>342.21</v>
      </c>
      <c r="Q6831" s="33">
        <v>236.25</v>
      </c>
      <c r="R6831" s="42">
        <v>270.5</v>
      </c>
      <c r="S6831" s="33">
        <v>263.08</v>
      </c>
      <c r="T6831" s="42">
        <v>5.19</v>
      </c>
      <c r="U6831" s="33">
        <v>5.37</v>
      </c>
      <c r="V6831" s="116">
        <v>5.46</v>
      </c>
    </row>
    <row r="6832" spans="1:22" x14ac:dyDescent="0.25">
      <c r="A6832" s="26" t="s">
        <v>7671</v>
      </c>
      <c r="B6832" s="42">
        <v>0.4</v>
      </c>
      <c r="C6832" s="33">
        <v>2.5</v>
      </c>
      <c r="D6832" s="42">
        <v>4.2</v>
      </c>
      <c r="E6832" s="33">
        <v>0.1</v>
      </c>
      <c r="F6832" s="42">
        <v>1.7</v>
      </c>
      <c r="G6832" s="33">
        <v>1.5</v>
      </c>
      <c r="H6832" s="42">
        <v>0</v>
      </c>
      <c r="I6832" s="33">
        <v>1.5</v>
      </c>
      <c r="J6832" s="42">
        <v>0.9</v>
      </c>
      <c r="K6832" s="33">
        <v>0.2</v>
      </c>
      <c r="L6832" s="42">
        <v>0.3</v>
      </c>
      <c r="M6832" s="33">
        <v>0</v>
      </c>
      <c r="N6832" s="42">
        <v>0</v>
      </c>
      <c r="O6832" s="33">
        <v>0.1</v>
      </c>
      <c r="P6832" s="42">
        <v>332.13</v>
      </c>
      <c r="Q6832" s="33">
        <v>230.35</v>
      </c>
      <c r="R6832" s="42">
        <v>259.55</v>
      </c>
      <c r="S6832" s="33">
        <v>263.63</v>
      </c>
      <c r="T6832" s="42">
        <v>5.74</v>
      </c>
      <c r="U6832" s="33">
        <v>5.89</v>
      </c>
      <c r="V6832" s="116">
        <v>5.85</v>
      </c>
    </row>
    <row r="6833" spans="1:22" x14ac:dyDescent="0.25">
      <c r="A6833" s="26" t="s">
        <v>7672</v>
      </c>
      <c r="B6833" s="42">
        <v>0.4</v>
      </c>
      <c r="C6833" s="33">
        <v>1.7</v>
      </c>
      <c r="D6833" s="42">
        <v>3.6</v>
      </c>
      <c r="E6833" s="33">
        <v>0.1</v>
      </c>
      <c r="F6833" s="42">
        <v>1.4</v>
      </c>
      <c r="G6833" s="33">
        <v>1</v>
      </c>
      <c r="H6833" s="42">
        <v>0.1</v>
      </c>
      <c r="I6833" s="33">
        <v>1.4</v>
      </c>
      <c r="J6833" s="42">
        <v>1</v>
      </c>
      <c r="K6833" s="33">
        <v>0.2</v>
      </c>
      <c r="L6833" s="42">
        <v>0.5</v>
      </c>
      <c r="M6833" s="33">
        <v>0</v>
      </c>
      <c r="N6833" s="42">
        <v>0</v>
      </c>
      <c r="O6833" s="33">
        <v>0.1</v>
      </c>
      <c r="P6833" s="42">
        <v>429.04</v>
      </c>
      <c r="Q6833" s="33">
        <v>296.49</v>
      </c>
      <c r="R6833" s="42">
        <v>338.95</v>
      </c>
      <c r="S6833" s="33">
        <v>262.01</v>
      </c>
      <c r="T6833" s="42">
        <v>4.4000000000000004</v>
      </c>
      <c r="U6833" s="33">
        <v>4.67</v>
      </c>
      <c r="V6833" s="116">
        <v>4.68</v>
      </c>
    </row>
    <row r="6834" spans="1:22" x14ac:dyDescent="0.25">
      <c r="A6834" s="26" t="s">
        <v>7673</v>
      </c>
      <c r="B6834" s="42">
        <v>0.2</v>
      </c>
      <c r="C6834" s="33">
        <v>0.7</v>
      </c>
      <c r="D6834" s="42">
        <v>3.4</v>
      </c>
      <c r="E6834" s="33">
        <v>0.1</v>
      </c>
      <c r="F6834" s="42">
        <v>1.5</v>
      </c>
      <c r="G6834" s="33">
        <v>1</v>
      </c>
      <c r="H6834" s="42">
        <v>0.1</v>
      </c>
      <c r="I6834" s="33">
        <v>1.6</v>
      </c>
      <c r="J6834" s="42">
        <v>1.1000000000000001</v>
      </c>
      <c r="K6834" s="33">
        <v>0.2</v>
      </c>
      <c r="L6834" s="42">
        <v>0.6</v>
      </c>
      <c r="M6834" s="33">
        <v>0</v>
      </c>
      <c r="N6834" s="42">
        <v>0.1</v>
      </c>
      <c r="O6834" s="33">
        <v>0</v>
      </c>
      <c r="P6834" s="42">
        <v>416.02</v>
      </c>
      <c r="Q6834" s="33">
        <v>283.60000000000002</v>
      </c>
      <c r="R6834" s="42">
        <v>326.45</v>
      </c>
      <c r="S6834" s="33">
        <v>262.18</v>
      </c>
      <c r="T6834" s="42">
        <v>4.0999999999999996</v>
      </c>
      <c r="U6834" s="33">
        <v>4.38</v>
      </c>
      <c r="V6834" s="116">
        <v>4.3899999999999997</v>
      </c>
    </row>
    <row r="6835" spans="1:22" x14ac:dyDescent="0.25">
      <c r="A6835" s="26" t="s">
        <v>7674</v>
      </c>
      <c r="B6835" s="42">
        <v>0.4</v>
      </c>
      <c r="C6835" s="33">
        <v>1.2</v>
      </c>
      <c r="D6835" s="42">
        <v>3.5</v>
      </c>
      <c r="E6835" s="33">
        <v>0.2</v>
      </c>
      <c r="F6835" s="42">
        <v>1.5</v>
      </c>
      <c r="G6835" s="33">
        <v>1.2</v>
      </c>
      <c r="H6835" s="42">
        <v>0.1</v>
      </c>
      <c r="I6835" s="33">
        <v>1.4</v>
      </c>
      <c r="J6835" s="42">
        <v>1.2</v>
      </c>
      <c r="K6835" s="33">
        <v>0.2</v>
      </c>
      <c r="L6835" s="42">
        <v>0.5</v>
      </c>
      <c r="M6835" s="33">
        <v>0</v>
      </c>
      <c r="N6835" s="42">
        <v>0</v>
      </c>
      <c r="O6835" s="33">
        <v>0.1</v>
      </c>
      <c r="P6835" s="42">
        <v>432.22</v>
      </c>
      <c r="Q6835" s="33">
        <v>295.07</v>
      </c>
      <c r="R6835" s="42">
        <v>338.29</v>
      </c>
      <c r="S6835" s="33">
        <v>261.26</v>
      </c>
      <c r="T6835" s="42">
        <v>4.42</v>
      </c>
      <c r="U6835" s="33">
        <v>4.5</v>
      </c>
      <c r="V6835" s="116">
        <v>4.4800000000000004</v>
      </c>
    </row>
    <row r="6836" spans="1:22" x14ac:dyDescent="0.25">
      <c r="A6836" s="26" t="s">
        <v>7675</v>
      </c>
      <c r="B6836" s="42">
        <v>0.6</v>
      </c>
      <c r="C6836" s="33">
        <v>2.7</v>
      </c>
      <c r="D6836" s="42">
        <v>4</v>
      </c>
      <c r="E6836" s="33">
        <v>0</v>
      </c>
      <c r="F6836" s="42">
        <v>1.6</v>
      </c>
      <c r="G6836" s="33">
        <v>1.3</v>
      </c>
      <c r="H6836" s="42">
        <v>0.2</v>
      </c>
      <c r="I6836" s="33">
        <v>1.8</v>
      </c>
      <c r="J6836" s="42">
        <v>1.2</v>
      </c>
      <c r="K6836" s="33">
        <v>0.4</v>
      </c>
      <c r="L6836" s="42">
        <v>0.6</v>
      </c>
      <c r="M6836" s="33">
        <v>0.1</v>
      </c>
      <c r="N6836" s="42">
        <v>0</v>
      </c>
      <c r="O6836" s="33">
        <v>0.1</v>
      </c>
      <c r="P6836" s="42">
        <v>337.44</v>
      </c>
      <c r="Q6836" s="33">
        <v>230.91</v>
      </c>
      <c r="R6836" s="42">
        <v>267.26</v>
      </c>
      <c r="S6836" s="33">
        <v>263.82</v>
      </c>
      <c r="T6836" s="42">
        <v>5.86</v>
      </c>
      <c r="U6836" s="33">
        <v>6.13</v>
      </c>
      <c r="V6836" s="116">
        <v>6</v>
      </c>
    </row>
    <row r="6837" spans="1:22" x14ac:dyDescent="0.25">
      <c r="A6837" s="26" t="s">
        <v>7676</v>
      </c>
      <c r="B6837" s="42">
        <v>0.7</v>
      </c>
      <c r="C6837" s="33">
        <v>3</v>
      </c>
      <c r="D6837" s="42">
        <v>4.0999999999999996</v>
      </c>
      <c r="E6837" s="33">
        <v>0.1</v>
      </c>
      <c r="F6837" s="42">
        <v>1.9</v>
      </c>
      <c r="G6837" s="33">
        <v>1.3</v>
      </c>
      <c r="H6837" s="42">
        <v>0.2</v>
      </c>
      <c r="I6837" s="33">
        <v>1.7</v>
      </c>
      <c r="J6837" s="42">
        <v>1</v>
      </c>
      <c r="K6837" s="33">
        <v>0.2</v>
      </c>
      <c r="L6837" s="42">
        <v>0.5</v>
      </c>
      <c r="M6837" s="33">
        <v>0.1</v>
      </c>
      <c r="N6837" s="42">
        <v>0.1</v>
      </c>
      <c r="O6837" s="33">
        <v>0.1</v>
      </c>
      <c r="P6837" s="42">
        <v>348.8</v>
      </c>
      <c r="Q6837" s="33">
        <v>241.06</v>
      </c>
      <c r="R6837" s="42">
        <v>266.5</v>
      </c>
      <c r="S6837" s="33">
        <v>263.32</v>
      </c>
      <c r="T6837" s="42">
        <v>5.72</v>
      </c>
      <c r="U6837" s="33">
        <v>5.88</v>
      </c>
      <c r="V6837" s="116">
        <v>5.77</v>
      </c>
    </row>
    <row r="6838" spans="1:22" x14ac:dyDescent="0.25">
      <c r="A6838" s="26" t="s">
        <v>7677</v>
      </c>
      <c r="B6838" s="42">
        <v>0.6</v>
      </c>
      <c r="C6838" s="33">
        <v>2.2000000000000002</v>
      </c>
      <c r="D6838" s="42">
        <v>3.9</v>
      </c>
      <c r="E6838" s="33">
        <v>0.1</v>
      </c>
      <c r="F6838" s="42">
        <v>1.7</v>
      </c>
      <c r="G6838" s="33">
        <v>1.4</v>
      </c>
      <c r="H6838" s="42">
        <v>0.1</v>
      </c>
      <c r="I6838" s="33">
        <v>1.8</v>
      </c>
      <c r="J6838" s="42">
        <v>1.3</v>
      </c>
      <c r="K6838" s="33">
        <v>0.2</v>
      </c>
      <c r="L6838" s="42">
        <v>0.7</v>
      </c>
      <c r="M6838" s="33">
        <v>0.1</v>
      </c>
      <c r="N6838" s="42">
        <v>0</v>
      </c>
      <c r="O6838" s="33">
        <v>0.1</v>
      </c>
      <c r="P6838" s="42">
        <v>379.39</v>
      </c>
      <c r="Q6838" s="33">
        <v>252.41</v>
      </c>
      <c r="R6838" s="42">
        <v>293.35000000000002</v>
      </c>
      <c r="S6838" s="33">
        <v>262.72000000000003</v>
      </c>
      <c r="T6838" s="42">
        <v>5.2</v>
      </c>
      <c r="U6838" s="33">
        <v>5.48</v>
      </c>
      <c r="V6838" s="116">
        <v>5.44</v>
      </c>
    </row>
    <row r="6839" spans="1:22" x14ac:dyDescent="0.25">
      <c r="A6839" s="26" t="s">
        <v>7678</v>
      </c>
      <c r="B6839" s="42">
        <v>0.7</v>
      </c>
      <c r="C6839" s="33">
        <v>2.2000000000000002</v>
      </c>
      <c r="D6839" s="42">
        <v>3.8</v>
      </c>
      <c r="E6839" s="33">
        <v>0.1</v>
      </c>
      <c r="F6839" s="42">
        <v>1.5</v>
      </c>
      <c r="G6839" s="33">
        <v>1.3</v>
      </c>
      <c r="H6839" s="42">
        <v>0.1</v>
      </c>
      <c r="I6839" s="33">
        <v>1.4</v>
      </c>
      <c r="J6839" s="42">
        <v>1</v>
      </c>
      <c r="K6839" s="33">
        <v>0.2</v>
      </c>
      <c r="L6839" s="42">
        <v>0.2</v>
      </c>
      <c r="M6839" s="33">
        <v>0.1</v>
      </c>
      <c r="N6839" s="42">
        <v>0</v>
      </c>
      <c r="O6839" s="33">
        <v>0.1</v>
      </c>
      <c r="P6839" s="42">
        <v>351.14</v>
      </c>
      <c r="Q6839" s="33">
        <v>233.86</v>
      </c>
      <c r="R6839" s="42">
        <v>270.20999999999998</v>
      </c>
      <c r="S6839" s="33">
        <v>263.83999999999997</v>
      </c>
      <c r="T6839" s="42">
        <v>5.0599999999999996</v>
      </c>
      <c r="U6839" s="33">
        <v>5.23</v>
      </c>
      <c r="V6839" s="116">
        <v>5</v>
      </c>
    </row>
    <row r="6840" spans="1:22" x14ac:dyDescent="0.25">
      <c r="A6840" s="26" t="s">
        <v>7679</v>
      </c>
      <c r="B6840" s="42">
        <v>0.6</v>
      </c>
      <c r="C6840" s="33">
        <v>2.1</v>
      </c>
      <c r="D6840" s="42">
        <v>3.8</v>
      </c>
      <c r="E6840" s="33">
        <v>0.1</v>
      </c>
      <c r="F6840" s="42">
        <v>1.6</v>
      </c>
      <c r="G6840" s="33">
        <v>1.3</v>
      </c>
      <c r="H6840" s="42">
        <v>0.1</v>
      </c>
      <c r="I6840" s="33">
        <v>1.4</v>
      </c>
      <c r="J6840" s="42">
        <v>1</v>
      </c>
      <c r="K6840" s="33">
        <v>0.3</v>
      </c>
      <c r="L6840" s="42">
        <v>0.2</v>
      </c>
      <c r="M6840" s="33">
        <v>0.1</v>
      </c>
      <c r="N6840" s="42">
        <v>0</v>
      </c>
      <c r="O6840" s="33">
        <v>0.1</v>
      </c>
      <c r="P6840" s="42">
        <v>352.53</v>
      </c>
      <c r="Q6840" s="33">
        <v>241.28</v>
      </c>
      <c r="R6840" s="42">
        <v>278.23</v>
      </c>
      <c r="S6840" s="33">
        <v>263.69</v>
      </c>
      <c r="T6840" s="42">
        <v>5.03</v>
      </c>
      <c r="U6840" s="33">
        <v>5.09</v>
      </c>
      <c r="V6840" s="116">
        <v>4.96</v>
      </c>
    </row>
    <row r="6841" spans="1:22" x14ac:dyDescent="0.25">
      <c r="A6841" s="26" t="s">
        <v>7680</v>
      </c>
      <c r="B6841" s="42">
        <v>0.7</v>
      </c>
      <c r="C6841" s="33">
        <v>2.8</v>
      </c>
      <c r="D6841" s="42">
        <v>4.3</v>
      </c>
      <c r="E6841" s="33">
        <v>0.1</v>
      </c>
      <c r="F6841" s="42">
        <v>1.8</v>
      </c>
      <c r="G6841" s="33">
        <v>1.4</v>
      </c>
      <c r="H6841" s="42">
        <v>0.2</v>
      </c>
      <c r="I6841" s="33">
        <v>1.8</v>
      </c>
      <c r="J6841" s="42">
        <v>1.4</v>
      </c>
      <c r="K6841" s="33">
        <v>0.3</v>
      </c>
      <c r="L6841" s="42">
        <v>0.5</v>
      </c>
      <c r="M6841" s="33">
        <v>0.1</v>
      </c>
      <c r="N6841" s="42">
        <v>0.1</v>
      </c>
      <c r="O6841" s="33">
        <v>0</v>
      </c>
      <c r="P6841" s="42">
        <v>338.43</v>
      </c>
      <c r="Q6841" s="33">
        <v>232.55</v>
      </c>
      <c r="R6841" s="42">
        <v>264.92</v>
      </c>
      <c r="S6841" s="33">
        <v>263.79000000000002</v>
      </c>
      <c r="T6841" s="42">
        <v>5.73</v>
      </c>
      <c r="U6841" s="33">
        <v>5.86</v>
      </c>
      <c r="V6841" s="116">
        <v>5.96</v>
      </c>
    </row>
    <row r="6842" spans="1:22" x14ac:dyDescent="0.25">
      <c r="A6842" s="26" t="s">
        <v>7681</v>
      </c>
      <c r="B6842" s="42">
        <v>0.3</v>
      </c>
      <c r="C6842" s="33">
        <v>1.9</v>
      </c>
      <c r="D6842" s="42">
        <v>4</v>
      </c>
      <c r="E6842" s="33">
        <v>0.1</v>
      </c>
      <c r="F6842" s="42">
        <v>1.8</v>
      </c>
      <c r="G6842" s="33">
        <v>1.3</v>
      </c>
      <c r="H6842" s="42">
        <v>0.2</v>
      </c>
      <c r="I6842" s="33">
        <v>1.4</v>
      </c>
      <c r="J6842" s="42">
        <v>1.2</v>
      </c>
      <c r="K6842" s="33">
        <v>0.3</v>
      </c>
      <c r="L6842" s="42">
        <v>0.2</v>
      </c>
      <c r="M6842" s="33">
        <v>0</v>
      </c>
      <c r="N6842" s="42">
        <v>0</v>
      </c>
      <c r="O6842" s="33">
        <v>0.1</v>
      </c>
      <c r="P6842" s="42">
        <v>353.41</v>
      </c>
      <c r="Q6842" s="33">
        <v>240.57</v>
      </c>
      <c r="R6842" s="42">
        <v>277.89</v>
      </c>
      <c r="S6842" s="33">
        <v>263.05</v>
      </c>
      <c r="T6842" s="42">
        <v>5.36</v>
      </c>
      <c r="U6842" s="33">
        <v>5.23</v>
      </c>
      <c r="V6842" s="116">
        <v>5.28</v>
      </c>
    </row>
    <row r="6843" spans="1:22" x14ac:dyDescent="0.25">
      <c r="A6843" s="26" t="s">
        <v>7682</v>
      </c>
      <c r="B6843" s="42">
        <v>0.5</v>
      </c>
      <c r="C6843" s="33">
        <v>2.4</v>
      </c>
      <c r="D6843" s="42">
        <v>3.8</v>
      </c>
      <c r="E6843" s="33">
        <v>0.1</v>
      </c>
      <c r="F6843" s="42">
        <v>1.6</v>
      </c>
      <c r="G6843" s="33">
        <v>1.1000000000000001</v>
      </c>
      <c r="H6843" s="42">
        <v>0.2</v>
      </c>
      <c r="I6843" s="33">
        <v>1.2</v>
      </c>
      <c r="J6843" s="42">
        <v>0.9</v>
      </c>
      <c r="K6843" s="33">
        <v>0.1</v>
      </c>
      <c r="L6843" s="42">
        <v>0.3</v>
      </c>
      <c r="M6843" s="33">
        <v>0.1</v>
      </c>
      <c r="N6843" s="42">
        <v>0.1</v>
      </c>
      <c r="O6843" s="33">
        <v>0.1</v>
      </c>
      <c r="P6843" s="42">
        <v>337.97</v>
      </c>
      <c r="Q6843" s="33">
        <v>235.47</v>
      </c>
      <c r="R6843" s="42">
        <v>268.52</v>
      </c>
      <c r="S6843" s="33">
        <v>263.93</v>
      </c>
      <c r="T6843" s="42">
        <v>5.37</v>
      </c>
      <c r="U6843" s="33">
        <v>5.35</v>
      </c>
      <c r="V6843" s="116">
        <v>5.29</v>
      </c>
    </row>
    <row r="6844" spans="1:22" x14ac:dyDescent="0.25">
      <c r="A6844" s="26" t="s">
        <v>7683</v>
      </c>
      <c r="B6844" s="42">
        <v>0.8</v>
      </c>
      <c r="C6844" s="33">
        <v>2.6</v>
      </c>
      <c r="D6844" s="42">
        <v>3.9</v>
      </c>
      <c r="E6844" s="33">
        <v>0.1</v>
      </c>
      <c r="F6844" s="42">
        <v>1.7</v>
      </c>
      <c r="G6844" s="33">
        <v>1.5</v>
      </c>
      <c r="H6844" s="42">
        <v>0.2</v>
      </c>
      <c r="I6844" s="33">
        <v>1.7</v>
      </c>
      <c r="J6844" s="42">
        <v>1.1000000000000001</v>
      </c>
      <c r="K6844" s="33">
        <v>0.3</v>
      </c>
      <c r="L6844" s="42">
        <v>0.4</v>
      </c>
      <c r="M6844" s="33">
        <v>0.1</v>
      </c>
      <c r="N6844" s="42">
        <v>0</v>
      </c>
      <c r="O6844" s="33">
        <v>0.1</v>
      </c>
      <c r="P6844" s="42">
        <v>348.37</v>
      </c>
      <c r="Q6844" s="33">
        <v>243.17</v>
      </c>
      <c r="R6844" s="42">
        <v>277.54000000000002</v>
      </c>
      <c r="S6844" s="33">
        <v>263.92</v>
      </c>
      <c r="T6844" s="42">
        <v>5.6</v>
      </c>
      <c r="U6844" s="33">
        <v>5.7</v>
      </c>
      <c r="V6844" s="116">
        <v>5.56</v>
      </c>
    </row>
    <row r="6845" spans="1:22" x14ac:dyDescent="0.25">
      <c r="A6845" s="26" t="s">
        <v>7684</v>
      </c>
      <c r="B6845" s="42">
        <v>0.6</v>
      </c>
      <c r="C6845" s="33">
        <v>2.9</v>
      </c>
      <c r="D6845" s="42">
        <v>3.9</v>
      </c>
      <c r="E6845" s="33">
        <v>0.1</v>
      </c>
      <c r="F6845" s="42">
        <v>1.7</v>
      </c>
      <c r="G6845" s="33">
        <v>1.4</v>
      </c>
      <c r="H6845" s="42">
        <v>0.2</v>
      </c>
      <c r="I6845" s="33">
        <v>1.8</v>
      </c>
      <c r="J6845" s="42">
        <v>1.1000000000000001</v>
      </c>
      <c r="K6845" s="33">
        <v>0.3</v>
      </c>
      <c r="L6845" s="42">
        <v>0.6</v>
      </c>
      <c r="M6845" s="33">
        <v>0.1</v>
      </c>
      <c r="N6845" s="42">
        <v>0.1</v>
      </c>
      <c r="O6845" s="33">
        <v>0.2</v>
      </c>
      <c r="P6845" s="42">
        <v>351.36</v>
      </c>
      <c r="Q6845" s="33">
        <v>245.46</v>
      </c>
      <c r="R6845" s="42">
        <v>285.27</v>
      </c>
      <c r="S6845" s="33">
        <v>263.57</v>
      </c>
      <c r="T6845" s="42">
        <v>5.59</v>
      </c>
      <c r="U6845" s="33">
        <v>5.8</v>
      </c>
      <c r="V6845" s="116">
        <v>5.61</v>
      </c>
    </row>
    <row r="6846" spans="1:22" x14ac:dyDescent="0.25">
      <c r="A6846" s="26" t="s">
        <v>7685</v>
      </c>
      <c r="B6846" s="42">
        <v>0.7</v>
      </c>
      <c r="C6846" s="33">
        <v>2.4</v>
      </c>
      <c r="D6846" s="42">
        <v>4.3</v>
      </c>
      <c r="E6846" s="33">
        <v>0.1</v>
      </c>
      <c r="F6846" s="42">
        <v>1.8</v>
      </c>
      <c r="G6846" s="33">
        <v>1.4</v>
      </c>
      <c r="H6846" s="42">
        <v>0.2</v>
      </c>
      <c r="I6846" s="33">
        <v>1.5</v>
      </c>
      <c r="J6846" s="42">
        <v>1.1000000000000001</v>
      </c>
      <c r="K6846" s="33">
        <v>0.2</v>
      </c>
      <c r="L6846" s="42">
        <v>0.4</v>
      </c>
      <c r="M6846" s="33">
        <v>0</v>
      </c>
      <c r="N6846" s="42">
        <v>0.1</v>
      </c>
      <c r="O6846" s="33">
        <v>0.1</v>
      </c>
      <c r="P6846" s="42">
        <v>349.44</v>
      </c>
      <c r="Q6846" s="33">
        <v>241.95</v>
      </c>
      <c r="R6846" s="42">
        <v>276.2</v>
      </c>
      <c r="S6846" s="33">
        <v>263.17</v>
      </c>
      <c r="T6846" s="42">
        <v>5.68</v>
      </c>
      <c r="U6846" s="33">
        <v>5.79</v>
      </c>
      <c r="V6846" s="116">
        <v>5.8</v>
      </c>
    </row>
    <row r="6847" spans="1:22" x14ac:dyDescent="0.25">
      <c r="A6847" s="26" t="s">
        <v>7686</v>
      </c>
      <c r="B6847" s="42">
        <v>0.8</v>
      </c>
      <c r="C6847" s="33">
        <v>3.6</v>
      </c>
      <c r="D6847" s="42">
        <v>4.3</v>
      </c>
      <c r="E6847" s="33">
        <v>0</v>
      </c>
      <c r="F6847" s="42">
        <v>1.7</v>
      </c>
      <c r="G6847" s="33">
        <v>1.3</v>
      </c>
      <c r="H6847" s="42">
        <v>0</v>
      </c>
      <c r="I6847" s="33">
        <v>1.9</v>
      </c>
      <c r="J6847" s="42">
        <v>1.6</v>
      </c>
      <c r="K6847" s="33">
        <v>0.3</v>
      </c>
      <c r="L6847" s="42">
        <v>0.7</v>
      </c>
      <c r="M6847" s="33">
        <v>0.1</v>
      </c>
      <c r="N6847" s="42">
        <v>0.1</v>
      </c>
      <c r="O6847" s="33">
        <v>0.2</v>
      </c>
      <c r="P6847" s="42">
        <v>350.83</v>
      </c>
      <c r="Q6847" s="33">
        <v>244.59</v>
      </c>
      <c r="R6847" s="42">
        <v>276.38</v>
      </c>
      <c r="S6847" s="33">
        <v>263.83999999999997</v>
      </c>
      <c r="T6847" s="42">
        <v>6.24</v>
      </c>
      <c r="U6847" s="33">
        <v>6.51</v>
      </c>
      <c r="V6847" s="116">
        <v>6.3</v>
      </c>
    </row>
    <row r="6848" spans="1:22" x14ac:dyDescent="0.25">
      <c r="A6848" s="26" t="s">
        <v>7687</v>
      </c>
      <c r="B6848" s="42">
        <v>0.3</v>
      </c>
      <c r="C6848" s="33">
        <v>1.1000000000000001</v>
      </c>
      <c r="D6848" s="42">
        <v>3.4</v>
      </c>
      <c r="E6848" s="33">
        <v>0.1</v>
      </c>
      <c r="F6848" s="42">
        <v>1.2</v>
      </c>
      <c r="G6848" s="33">
        <v>1</v>
      </c>
      <c r="H6848" s="42">
        <v>0.1</v>
      </c>
      <c r="I6848" s="33">
        <v>1.3</v>
      </c>
      <c r="J6848" s="42">
        <v>1</v>
      </c>
      <c r="K6848" s="33">
        <v>0.2</v>
      </c>
      <c r="L6848" s="42">
        <v>0.3</v>
      </c>
      <c r="M6848" s="33">
        <v>0.1</v>
      </c>
      <c r="N6848" s="42">
        <v>0</v>
      </c>
      <c r="O6848" s="33">
        <v>0.1</v>
      </c>
      <c r="P6848" s="42">
        <v>421.92</v>
      </c>
      <c r="Q6848" s="33">
        <v>289.58</v>
      </c>
      <c r="R6848" s="42">
        <v>331.6</v>
      </c>
      <c r="S6848" s="33">
        <v>262.52999999999997</v>
      </c>
      <c r="T6848" s="42">
        <v>4.16</v>
      </c>
      <c r="U6848" s="33">
        <v>4.34</v>
      </c>
      <c r="V6848" s="116">
        <v>4.28</v>
      </c>
    </row>
    <row r="6849" spans="1:22" x14ac:dyDescent="0.25">
      <c r="A6849" s="26" t="s">
        <v>7688</v>
      </c>
      <c r="B6849" s="42">
        <v>0.5</v>
      </c>
      <c r="C6849" s="33">
        <v>0.9</v>
      </c>
      <c r="D6849" s="42">
        <v>3.5</v>
      </c>
      <c r="E6849" s="33">
        <v>0.1</v>
      </c>
      <c r="F6849" s="42">
        <v>1.4</v>
      </c>
      <c r="G6849" s="33">
        <v>0.9</v>
      </c>
      <c r="H6849" s="42">
        <v>0.2</v>
      </c>
      <c r="I6849" s="33">
        <v>1.4</v>
      </c>
      <c r="J6849" s="42">
        <v>1</v>
      </c>
      <c r="K6849" s="33">
        <v>0.3</v>
      </c>
      <c r="L6849" s="42">
        <v>0.5</v>
      </c>
      <c r="M6849" s="33">
        <v>0.1</v>
      </c>
      <c r="N6849" s="42">
        <v>0</v>
      </c>
      <c r="O6849" s="33">
        <v>0</v>
      </c>
      <c r="P6849" s="42">
        <v>411.07</v>
      </c>
      <c r="Q6849" s="33">
        <v>280.54000000000002</v>
      </c>
      <c r="R6849" s="42">
        <v>321.91000000000003</v>
      </c>
      <c r="S6849" s="33">
        <v>262.2</v>
      </c>
      <c r="T6849" s="42">
        <v>4.28</v>
      </c>
      <c r="U6849" s="33">
        <v>4.5</v>
      </c>
      <c r="V6849" s="116">
        <v>4.4800000000000004</v>
      </c>
    </row>
    <row r="6850" spans="1:22" x14ac:dyDescent="0.25">
      <c r="A6850" s="26" t="s">
        <v>7689</v>
      </c>
      <c r="B6850" s="42">
        <v>0.7</v>
      </c>
      <c r="C6850" s="33">
        <v>2.9</v>
      </c>
      <c r="D6850" s="42">
        <v>4.0999999999999996</v>
      </c>
      <c r="E6850" s="33">
        <v>0</v>
      </c>
      <c r="F6850" s="42">
        <v>1.8</v>
      </c>
      <c r="G6850" s="33">
        <v>1.6</v>
      </c>
      <c r="H6850" s="42">
        <v>0.1</v>
      </c>
      <c r="I6850" s="33">
        <v>1.7</v>
      </c>
      <c r="J6850" s="42">
        <v>1.4</v>
      </c>
      <c r="K6850" s="33">
        <v>0.2</v>
      </c>
      <c r="L6850" s="42">
        <v>0.4</v>
      </c>
      <c r="M6850" s="33">
        <v>0.1</v>
      </c>
      <c r="N6850" s="42">
        <v>0.1</v>
      </c>
      <c r="O6850" s="33">
        <v>0.2</v>
      </c>
      <c r="P6850" s="42">
        <v>337.58</v>
      </c>
      <c r="Q6850" s="33">
        <v>241.59</v>
      </c>
      <c r="R6850" s="42">
        <v>268.17</v>
      </c>
      <c r="S6850" s="33">
        <v>263.77999999999997</v>
      </c>
      <c r="T6850" s="42">
        <v>5.87</v>
      </c>
      <c r="U6850" s="33">
        <v>6.1</v>
      </c>
      <c r="V6850" s="116">
        <v>5.9</v>
      </c>
    </row>
    <row r="6851" spans="1:22" x14ac:dyDescent="0.25">
      <c r="A6851" s="26" t="s">
        <v>7690</v>
      </c>
      <c r="B6851" s="42">
        <v>0.4</v>
      </c>
      <c r="C6851" s="33">
        <v>2.8</v>
      </c>
      <c r="D6851" s="42">
        <v>4.3</v>
      </c>
      <c r="E6851" s="33">
        <v>0.1</v>
      </c>
      <c r="F6851" s="42">
        <v>1.7</v>
      </c>
      <c r="G6851" s="33">
        <v>1.8</v>
      </c>
      <c r="H6851" s="42">
        <v>0.1</v>
      </c>
      <c r="I6851" s="33">
        <v>2.1</v>
      </c>
      <c r="J6851" s="42">
        <v>1.3</v>
      </c>
      <c r="K6851" s="33">
        <v>0.2</v>
      </c>
      <c r="L6851" s="42">
        <v>0.5</v>
      </c>
      <c r="M6851" s="33">
        <v>0.1</v>
      </c>
      <c r="N6851" s="42">
        <v>0</v>
      </c>
      <c r="O6851" s="33">
        <v>0.1</v>
      </c>
      <c r="P6851" s="42">
        <v>349.71</v>
      </c>
      <c r="Q6851" s="33">
        <v>240.84</v>
      </c>
      <c r="R6851" s="42">
        <v>275.76</v>
      </c>
      <c r="S6851" s="33">
        <v>262.60000000000002</v>
      </c>
      <c r="T6851" s="42">
        <v>6</v>
      </c>
      <c r="U6851" s="33">
        <v>6.2</v>
      </c>
      <c r="V6851" s="116">
        <v>6.13</v>
      </c>
    </row>
    <row r="6852" spans="1:22" x14ac:dyDescent="0.25">
      <c r="A6852" s="26" t="s">
        <v>7691</v>
      </c>
      <c r="B6852" s="42">
        <v>0.1</v>
      </c>
      <c r="C6852" s="33">
        <v>2</v>
      </c>
      <c r="D6852" s="42">
        <v>4.0999999999999996</v>
      </c>
      <c r="E6852" s="33">
        <v>0.1</v>
      </c>
      <c r="F6852" s="42">
        <v>1.8</v>
      </c>
      <c r="G6852" s="33">
        <v>1.3</v>
      </c>
      <c r="H6852" s="42">
        <v>0.2</v>
      </c>
      <c r="I6852" s="33">
        <v>1.5</v>
      </c>
      <c r="J6852" s="42">
        <v>1.1000000000000001</v>
      </c>
      <c r="K6852" s="33">
        <v>0.2</v>
      </c>
      <c r="L6852" s="42">
        <v>0.4</v>
      </c>
      <c r="M6852" s="33">
        <v>0.2</v>
      </c>
      <c r="N6852" s="42">
        <v>0</v>
      </c>
      <c r="O6852" s="33">
        <v>0.1</v>
      </c>
      <c r="P6852" s="42">
        <v>369.68</v>
      </c>
      <c r="Q6852" s="33">
        <v>247.16</v>
      </c>
      <c r="R6852" s="42">
        <v>279.18</v>
      </c>
      <c r="S6852" s="33">
        <v>261.56</v>
      </c>
      <c r="T6852" s="42">
        <v>5.28</v>
      </c>
      <c r="U6852" s="33">
        <v>5.34</v>
      </c>
      <c r="V6852" s="116">
        <v>5.24</v>
      </c>
    </row>
    <row r="6853" spans="1:22" x14ac:dyDescent="0.25">
      <c r="A6853" s="26" t="s">
        <v>7692</v>
      </c>
      <c r="B6853" s="42">
        <v>0.3</v>
      </c>
      <c r="C6853" s="33">
        <v>2.8</v>
      </c>
      <c r="D6853" s="42">
        <v>4</v>
      </c>
      <c r="E6853" s="33">
        <v>0.1</v>
      </c>
      <c r="F6853" s="42">
        <v>1.8</v>
      </c>
      <c r="G6853" s="33">
        <v>1.6</v>
      </c>
      <c r="H6853" s="42">
        <v>0.2</v>
      </c>
      <c r="I6853" s="33">
        <v>2</v>
      </c>
      <c r="J6853" s="42">
        <v>1.2</v>
      </c>
      <c r="K6853" s="33">
        <v>0.3</v>
      </c>
      <c r="L6853" s="42">
        <v>0.4</v>
      </c>
      <c r="M6853" s="33">
        <v>0</v>
      </c>
      <c r="N6853" s="42">
        <v>0</v>
      </c>
      <c r="O6853" s="33">
        <v>0.1</v>
      </c>
      <c r="P6853" s="42">
        <v>356.3</v>
      </c>
      <c r="Q6853" s="33">
        <v>237.85</v>
      </c>
      <c r="R6853" s="42">
        <v>272.12</v>
      </c>
      <c r="S6853" s="33">
        <v>261.94</v>
      </c>
      <c r="T6853" s="42">
        <v>5.62</v>
      </c>
      <c r="U6853" s="33">
        <v>5.81</v>
      </c>
      <c r="V6853" s="116">
        <v>5.73</v>
      </c>
    </row>
    <row r="6854" spans="1:22" x14ac:dyDescent="0.25">
      <c r="A6854" s="26" t="s">
        <v>7693</v>
      </c>
      <c r="B6854" s="42">
        <v>0.4</v>
      </c>
      <c r="C6854" s="33">
        <v>2.6</v>
      </c>
      <c r="D6854" s="42">
        <v>4.2</v>
      </c>
      <c r="E6854" s="33">
        <v>0.1</v>
      </c>
      <c r="F6854" s="42">
        <v>1.9</v>
      </c>
      <c r="G6854" s="33">
        <v>1.6</v>
      </c>
      <c r="H6854" s="42">
        <v>0.2</v>
      </c>
      <c r="I6854" s="33">
        <v>1.6</v>
      </c>
      <c r="J6854" s="42">
        <v>1.1000000000000001</v>
      </c>
      <c r="K6854" s="33">
        <v>0.3</v>
      </c>
      <c r="L6854" s="42">
        <v>0.2</v>
      </c>
      <c r="M6854" s="33">
        <v>0.1</v>
      </c>
      <c r="N6854" s="42">
        <v>0</v>
      </c>
      <c r="O6854" s="33">
        <v>0.1</v>
      </c>
      <c r="P6854" s="42">
        <v>345.7</v>
      </c>
      <c r="Q6854" s="33">
        <v>243.44</v>
      </c>
      <c r="R6854" s="42">
        <v>281.38</v>
      </c>
      <c r="S6854" s="33">
        <v>262.5</v>
      </c>
      <c r="T6854" s="42">
        <v>5.58</v>
      </c>
      <c r="U6854" s="33">
        <v>5.8</v>
      </c>
      <c r="V6854" s="116">
        <v>5.69</v>
      </c>
    </row>
    <row r="6855" spans="1:22" x14ac:dyDescent="0.25">
      <c r="A6855" s="26" t="s">
        <v>7694</v>
      </c>
      <c r="B6855" s="42">
        <v>0.3</v>
      </c>
      <c r="C6855" s="33">
        <v>2.9</v>
      </c>
      <c r="D6855" s="42">
        <v>4.2</v>
      </c>
      <c r="E6855" s="33">
        <v>0.2</v>
      </c>
      <c r="F6855" s="42">
        <v>2</v>
      </c>
      <c r="G6855" s="33">
        <v>1.5</v>
      </c>
      <c r="H6855" s="42">
        <v>0.1</v>
      </c>
      <c r="I6855" s="33">
        <v>2</v>
      </c>
      <c r="J6855" s="42">
        <v>1.1000000000000001</v>
      </c>
      <c r="K6855" s="33">
        <v>0.3</v>
      </c>
      <c r="L6855" s="42">
        <v>0.4</v>
      </c>
      <c r="M6855" s="33">
        <v>0</v>
      </c>
      <c r="N6855" s="42">
        <v>0.1</v>
      </c>
      <c r="O6855" s="33">
        <v>0.1</v>
      </c>
      <c r="P6855" s="42">
        <v>338.22</v>
      </c>
      <c r="Q6855" s="33">
        <v>232.68</v>
      </c>
      <c r="R6855" s="42">
        <v>268.69</v>
      </c>
      <c r="S6855" s="33">
        <v>262.52999999999997</v>
      </c>
      <c r="T6855" s="42">
        <v>5.73</v>
      </c>
      <c r="U6855" s="33">
        <v>5.96</v>
      </c>
      <c r="V6855" s="116">
        <v>5.73</v>
      </c>
    </row>
    <row r="6856" spans="1:22" x14ac:dyDescent="0.25">
      <c r="A6856" s="26" t="s">
        <v>7695</v>
      </c>
      <c r="B6856" s="42">
        <v>0.7</v>
      </c>
      <c r="C6856" s="33">
        <v>2.9</v>
      </c>
      <c r="D6856" s="42">
        <v>4.2</v>
      </c>
      <c r="E6856" s="33">
        <v>0.1</v>
      </c>
      <c r="F6856" s="42">
        <v>1.7</v>
      </c>
      <c r="G6856" s="33">
        <v>1.5</v>
      </c>
      <c r="H6856" s="42">
        <v>0.1</v>
      </c>
      <c r="I6856" s="33">
        <v>1.6</v>
      </c>
      <c r="J6856" s="42">
        <v>1.1000000000000001</v>
      </c>
      <c r="K6856" s="33">
        <v>0.2</v>
      </c>
      <c r="L6856" s="42">
        <v>0.4</v>
      </c>
      <c r="M6856" s="33">
        <v>0</v>
      </c>
      <c r="N6856" s="42">
        <v>0</v>
      </c>
      <c r="O6856" s="33">
        <v>0.1</v>
      </c>
      <c r="P6856" s="42">
        <v>351.65</v>
      </c>
      <c r="Q6856" s="33">
        <v>250.33</v>
      </c>
      <c r="R6856" s="42">
        <v>286.95</v>
      </c>
      <c r="S6856" s="33">
        <v>262.2</v>
      </c>
      <c r="T6856" s="42">
        <v>5.46</v>
      </c>
      <c r="U6856" s="33">
        <v>5.76</v>
      </c>
      <c r="V6856" s="116">
        <v>5.48</v>
      </c>
    </row>
    <row r="6857" spans="1:22" x14ac:dyDescent="0.25">
      <c r="A6857" s="26" t="s">
        <v>7696</v>
      </c>
      <c r="B6857" s="42">
        <v>0.8</v>
      </c>
      <c r="C6857" s="33">
        <v>3.2</v>
      </c>
      <c r="D6857" s="42">
        <v>4.0999999999999996</v>
      </c>
      <c r="E6857" s="33">
        <v>0.1</v>
      </c>
      <c r="F6857" s="42">
        <v>1.8</v>
      </c>
      <c r="G6857" s="33">
        <v>1.4</v>
      </c>
      <c r="H6857" s="42">
        <v>0.2</v>
      </c>
      <c r="I6857" s="33">
        <v>1.6</v>
      </c>
      <c r="J6857" s="42">
        <v>0.9</v>
      </c>
      <c r="K6857" s="33">
        <v>0.3</v>
      </c>
      <c r="L6857" s="42">
        <v>0.3</v>
      </c>
      <c r="M6857" s="33">
        <v>0</v>
      </c>
      <c r="N6857" s="42">
        <v>0</v>
      </c>
      <c r="O6857" s="33">
        <v>0</v>
      </c>
      <c r="P6857" s="42">
        <v>357.18</v>
      </c>
      <c r="Q6857" s="33">
        <v>243.6</v>
      </c>
      <c r="R6857" s="42">
        <v>278.2</v>
      </c>
      <c r="S6857" s="33">
        <v>261.93</v>
      </c>
      <c r="T6857" s="42">
        <v>6.02</v>
      </c>
      <c r="U6857" s="33">
        <v>6.2</v>
      </c>
      <c r="V6857" s="116">
        <v>5.99</v>
      </c>
    </row>
    <row r="6858" spans="1:22" x14ac:dyDescent="0.25">
      <c r="A6858" s="26" t="s">
        <v>7697</v>
      </c>
      <c r="B6858" s="42">
        <v>0.6</v>
      </c>
      <c r="C6858" s="33">
        <v>3</v>
      </c>
      <c r="D6858" s="42">
        <v>4</v>
      </c>
      <c r="E6858" s="33">
        <v>0.1</v>
      </c>
      <c r="F6858" s="42">
        <v>1.9</v>
      </c>
      <c r="G6858" s="33">
        <v>1.3</v>
      </c>
      <c r="H6858" s="42">
        <v>0</v>
      </c>
      <c r="I6858" s="33">
        <v>1.7</v>
      </c>
      <c r="J6858" s="42">
        <v>0.9</v>
      </c>
      <c r="K6858" s="33">
        <v>0.2</v>
      </c>
      <c r="L6858" s="42">
        <v>0.3</v>
      </c>
      <c r="M6858" s="33">
        <v>0.1</v>
      </c>
      <c r="N6858" s="42">
        <v>0</v>
      </c>
      <c r="O6858" s="33">
        <v>0.1</v>
      </c>
      <c r="P6858" s="42">
        <v>356.93</v>
      </c>
      <c r="Q6858" s="33">
        <v>238.21</v>
      </c>
      <c r="R6858" s="42">
        <v>281.17</v>
      </c>
      <c r="S6858" s="33">
        <v>262.26</v>
      </c>
      <c r="T6858" s="42">
        <v>5.51</v>
      </c>
      <c r="U6858" s="33">
        <v>5.77</v>
      </c>
      <c r="V6858" s="116">
        <v>5.51</v>
      </c>
    </row>
    <row r="6859" spans="1:22" x14ac:dyDescent="0.25">
      <c r="A6859" s="26" t="s">
        <v>7698</v>
      </c>
      <c r="B6859" s="42">
        <v>1</v>
      </c>
      <c r="C6859" s="33">
        <v>3.5</v>
      </c>
      <c r="D6859" s="42">
        <v>4.2</v>
      </c>
      <c r="E6859" s="33">
        <v>0.1</v>
      </c>
      <c r="F6859" s="42">
        <v>1.8</v>
      </c>
      <c r="G6859" s="33">
        <v>1.3</v>
      </c>
      <c r="H6859" s="42">
        <v>0.2</v>
      </c>
      <c r="I6859" s="33">
        <v>2</v>
      </c>
      <c r="J6859" s="42">
        <v>1.7</v>
      </c>
      <c r="K6859" s="33">
        <v>0.4</v>
      </c>
      <c r="L6859" s="42">
        <v>0.5</v>
      </c>
      <c r="M6859" s="33">
        <v>0.1</v>
      </c>
      <c r="N6859" s="42">
        <v>0.1</v>
      </c>
      <c r="O6859" s="33">
        <v>0.1</v>
      </c>
      <c r="P6859" s="42">
        <v>355.15</v>
      </c>
      <c r="Q6859" s="33">
        <v>245.5</v>
      </c>
      <c r="R6859" s="42">
        <v>279.64999999999998</v>
      </c>
      <c r="S6859" s="33">
        <v>262.52999999999997</v>
      </c>
      <c r="T6859" s="42">
        <v>6.18</v>
      </c>
      <c r="U6859" s="33">
        <v>6.66</v>
      </c>
      <c r="V6859" s="116">
        <v>6.34</v>
      </c>
    </row>
    <row r="6860" spans="1:22" x14ac:dyDescent="0.25">
      <c r="A6860" s="26" t="s">
        <v>7699</v>
      </c>
      <c r="B6860" s="42">
        <v>0.5</v>
      </c>
      <c r="C6860" s="33">
        <v>3.1</v>
      </c>
      <c r="D6860" s="42">
        <v>4.0999999999999996</v>
      </c>
      <c r="E6860" s="33">
        <v>0.1</v>
      </c>
      <c r="F6860" s="42">
        <v>1.7</v>
      </c>
      <c r="G6860" s="33">
        <v>1.4</v>
      </c>
      <c r="H6860" s="42">
        <v>0.3</v>
      </c>
      <c r="I6860" s="33">
        <v>2.1</v>
      </c>
      <c r="J6860" s="42">
        <v>1.4</v>
      </c>
      <c r="K6860" s="33">
        <v>0.4</v>
      </c>
      <c r="L6860" s="42">
        <v>0.3</v>
      </c>
      <c r="M6860" s="33">
        <v>0</v>
      </c>
      <c r="N6860" s="42">
        <v>0.1</v>
      </c>
      <c r="O6860" s="33">
        <v>0.1</v>
      </c>
      <c r="P6860" s="42">
        <v>321.25</v>
      </c>
      <c r="Q6860" s="33">
        <v>219.24</v>
      </c>
      <c r="R6860" s="42">
        <v>251.29</v>
      </c>
      <c r="S6860" s="33">
        <v>262.36</v>
      </c>
      <c r="T6860" s="42">
        <v>5.79</v>
      </c>
      <c r="U6860" s="33">
        <v>6.33</v>
      </c>
      <c r="V6860" s="116">
        <v>6.02</v>
      </c>
    </row>
    <row r="6861" spans="1:22" x14ac:dyDescent="0.25">
      <c r="A6861" s="26" t="s">
        <v>7700</v>
      </c>
      <c r="B6861" s="42">
        <v>0.3</v>
      </c>
      <c r="C6861" s="33">
        <v>1.5</v>
      </c>
      <c r="D6861" s="42">
        <v>3.7</v>
      </c>
      <c r="E6861" s="33">
        <v>0.2</v>
      </c>
      <c r="F6861" s="42">
        <v>1.6</v>
      </c>
      <c r="G6861" s="33">
        <v>1.2</v>
      </c>
      <c r="H6861" s="42">
        <v>0.1</v>
      </c>
      <c r="I6861" s="33">
        <v>1.9</v>
      </c>
      <c r="J6861" s="42">
        <v>1.4</v>
      </c>
      <c r="K6861" s="33">
        <v>0.4</v>
      </c>
      <c r="L6861" s="42">
        <v>0.5</v>
      </c>
      <c r="M6861" s="33">
        <v>0.1</v>
      </c>
      <c r="N6861" s="42">
        <v>0</v>
      </c>
      <c r="O6861" s="33">
        <v>0.1</v>
      </c>
      <c r="P6861" s="42">
        <v>415.62</v>
      </c>
      <c r="Q6861" s="33">
        <v>284.13</v>
      </c>
      <c r="R6861" s="42">
        <v>325.58</v>
      </c>
      <c r="S6861" s="33">
        <v>260.39999999999998</v>
      </c>
      <c r="T6861" s="42">
        <v>4.4800000000000004</v>
      </c>
      <c r="U6861" s="33">
        <v>4.96</v>
      </c>
      <c r="V6861" s="116">
        <v>4.9000000000000004</v>
      </c>
    </row>
    <row r="6862" spans="1:22" x14ac:dyDescent="0.25">
      <c r="A6862" s="26" t="s">
        <v>7701</v>
      </c>
      <c r="B6862" s="42">
        <v>0.5</v>
      </c>
      <c r="C6862" s="33">
        <v>1.4</v>
      </c>
      <c r="D6862" s="42">
        <v>3.6</v>
      </c>
      <c r="E6862" s="33">
        <v>0.2</v>
      </c>
      <c r="F6862" s="42">
        <v>1.7</v>
      </c>
      <c r="G6862" s="33">
        <v>1.1000000000000001</v>
      </c>
      <c r="H6862" s="42">
        <v>0.1</v>
      </c>
      <c r="I6862" s="33">
        <v>1.7</v>
      </c>
      <c r="J6862" s="42">
        <v>1.5</v>
      </c>
      <c r="K6862" s="33">
        <v>0.4</v>
      </c>
      <c r="L6862" s="42">
        <v>0.5</v>
      </c>
      <c r="M6862" s="33">
        <v>0.1</v>
      </c>
      <c r="N6862" s="42">
        <v>0.1</v>
      </c>
      <c r="O6862" s="33">
        <v>0.1</v>
      </c>
      <c r="P6862" s="42">
        <v>419.18</v>
      </c>
      <c r="Q6862" s="33">
        <v>285.97000000000003</v>
      </c>
      <c r="R6862" s="42">
        <v>329.09</v>
      </c>
      <c r="S6862" s="33">
        <v>262.08</v>
      </c>
      <c r="T6862" s="42">
        <v>4.43</v>
      </c>
      <c r="U6862" s="33">
        <v>4.8</v>
      </c>
      <c r="V6862" s="116">
        <v>4.8499999999999996</v>
      </c>
    </row>
    <row r="6863" spans="1:22" x14ac:dyDescent="0.25">
      <c r="A6863" s="26" t="s">
        <v>7702</v>
      </c>
      <c r="B6863" s="42">
        <v>0.7</v>
      </c>
      <c r="C6863" s="33">
        <v>4</v>
      </c>
      <c r="D6863" s="42">
        <v>4.3</v>
      </c>
      <c r="E6863" s="33">
        <v>0.1</v>
      </c>
      <c r="F6863" s="42">
        <v>1.6</v>
      </c>
      <c r="G6863" s="33">
        <v>1.4</v>
      </c>
      <c r="H6863" s="42">
        <v>0.2</v>
      </c>
      <c r="I6863" s="33">
        <v>2.6</v>
      </c>
      <c r="J6863" s="42">
        <v>1.9</v>
      </c>
      <c r="K6863" s="33">
        <v>0.4</v>
      </c>
      <c r="L6863" s="42">
        <v>0.6</v>
      </c>
      <c r="M6863" s="33">
        <v>0</v>
      </c>
      <c r="N6863" s="42">
        <v>0</v>
      </c>
      <c r="O6863" s="33">
        <v>0.2</v>
      </c>
      <c r="P6863" s="42">
        <v>356.46</v>
      </c>
      <c r="Q6863" s="33">
        <v>247.26</v>
      </c>
      <c r="R6863" s="42">
        <v>283.08</v>
      </c>
      <c r="S6863" s="33">
        <v>263.60000000000002</v>
      </c>
      <c r="T6863" s="42">
        <v>6.66</v>
      </c>
      <c r="U6863" s="33">
        <v>7.17</v>
      </c>
      <c r="V6863" s="116">
        <v>6.93</v>
      </c>
    </row>
    <row r="6864" spans="1:22" x14ac:dyDescent="0.25">
      <c r="A6864" s="26" t="s">
        <v>7703</v>
      </c>
      <c r="B6864" s="42">
        <v>0.6</v>
      </c>
      <c r="C6864" s="33">
        <v>2.7</v>
      </c>
      <c r="D6864" s="42">
        <v>4.3</v>
      </c>
      <c r="E6864" s="33">
        <v>0.1</v>
      </c>
      <c r="F6864" s="42">
        <v>1.9</v>
      </c>
      <c r="G6864" s="33">
        <v>1.3</v>
      </c>
      <c r="H6864" s="42">
        <v>0.3</v>
      </c>
      <c r="I6864" s="33">
        <v>2.2999999999999998</v>
      </c>
      <c r="J6864" s="42">
        <v>1.5</v>
      </c>
      <c r="K6864" s="33">
        <v>0.4</v>
      </c>
      <c r="L6864" s="42">
        <v>0.5</v>
      </c>
      <c r="M6864" s="33">
        <v>0.1</v>
      </c>
      <c r="N6864" s="42">
        <v>0</v>
      </c>
      <c r="O6864" s="33">
        <v>0</v>
      </c>
      <c r="P6864" s="42">
        <v>353.38</v>
      </c>
      <c r="Q6864" s="33">
        <v>243.01</v>
      </c>
      <c r="R6864" s="42">
        <v>280</v>
      </c>
      <c r="S6864" s="33">
        <v>262.97000000000003</v>
      </c>
      <c r="T6864" s="42">
        <v>6.18</v>
      </c>
      <c r="U6864" s="33">
        <v>6.37</v>
      </c>
      <c r="V6864" s="116">
        <v>6.2</v>
      </c>
    </row>
    <row r="6865" spans="1:22" x14ac:dyDescent="0.25">
      <c r="A6865" s="26" t="s">
        <v>7704</v>
      </c>
      <c r="B6865" s="42">
        <v>0.7</v>
      </c>
      <c r="C6865" s="33">
        <v>3.7</v>
      </c>
      <c r="D6865" s="42">
        <v>4.5</v>
      </c>
      <c r="E6865" s="33">
        <v>0.1</v>
      </c>
      <c r="F6865" s="42">
        <v>1.8</v>
      </c>
      <c r="G6865" s="33">
        <v>1.5</v>
      </c>
      <c r="H6865" s="42">
        <v>0.1</v>
      </c>
      <c r="I6865" s="33">
        <v>2.4</v>
      </c>
      <c r="J6865" s="42">
        <v>2</v>
      </c>
      <c r="K6865" s="33">
        <v>0.5</v>
      </c>
      <c r="L6865" s="42">
        <v>0.4</v>
      </c>
      <c r="M6865" s="33">
        <v>0</v>
      </c>
      <c r="N6865" s="42">
        <v>0</v>
      </c>
      <c r="O6865" s="33">
        <v>0.1</v>
      </c>
      <c r="P6865" s="42">
        <v>343.18</v>
      </c>
      <c r="Q6865" s="33">
        <v>238.6</v>
      </c>
      <c r="R6865" s="42">
        <v>271.48</v>
      </c>
      <c r="S6865" s="33">
        <v>263.3</v>
      </c>
      <c r="T6865" s="42">
        <v>6.64</v>
      </c>
      <c r="U6865" s="33">
        <v>7.1</v>
      </c>
      <c r="V6865" s="116">
        <v>6.63</v>
      </c>
    </row>
    <row r="6866" spans="1:22" x14ac:dyDescent="0.25">
      <c r="A6866" s="26" t="s">
        <v>7705</v>
      </c>
      <c r="B6866" s="42">
        <v>0.9</v>
      </c>
      <c r="C6866" s="33">
        <v>4.9000000000000004</v>
      </c>
      <c r="D6866" s="42">
        <v>4.3</v>
      </c>
      <c r="E6866" s="33">
        <v>0.1</v>
      </c>
      <c r="F6866" s="42">
        <v>1.7</v>
      </c>
      <c r="G6866" s="33">
        <v>1.4</v>
      </c>
      <c r="H6866" s="42">
        <v>0.2</v>
      </c>
      <c r="I6866" s="33">
        <v>2</v>
      </c>
      <c r="J6866" s="42">
        <v>1.2</v>
      </c>
      <c r="K6866" s="33">
        <v>0.4</v>
      </c>
      <c r="L6866" s="42">
        <v>0.3</v>
      </c>
      <c r="M6866" s="33">
        <v>0.1</v>
      </c>
      <c r="N6866" s="42">
        <v>0.1</v>
      </c>
      <c r="O6866" s="33">
        <v>0</v>
      </c>
      <c r="P6866" s="42">
        <v>338.75</v>
      </c>
      <c r="Q6866" s="33">
        <v>236.99</v>
      </c>
      <c r="R6866" s="42">
        <v>269.47000000000003</v>
      </c>
      <c r="S6866" s="33">
        <v>264.58999999999997</v>
      </c>
      <c r="T6866" s="42">
        <v>6.93</v>
      </c>
      <c r="U6866" s="33">
        <v>7.26</v>
      </c>
      <c r="V6866" s="116">
        <v>6.83</v>
      </c>
    </row>
    <row r="6867" spans="1:22" x14ac:dyDescent="0.25">
      <c r="A6867" s="26" t="s">
        <v>7706</v>
      </c>
      <c r="B6867" s="42">
        <v>1.2</v>
      </c>
      <c r="C6867" s="33">
        <v>5.4</v>
      </c>
      <c r="D6867" s="42">
        <v>4.8</v>
      </c>
      <c r="E6867" s="33">
        <v>0.1</v>
      </c>
      <c r="F6867" s="42">
        <v>1.5</v>
      </c>
      <c r="G6867" s="33">
        <v>1.3</v>
      </c>
      <c r="H6867" s="42">
        <v>0.3</v>
      </c>
      <c r="I6867" s="33">
        <v>2.2000000000000002</v>
      </c>
      <c r="J6867" s="42">
        <v>1.4</v>
      </c>
      <c r="K6867" s="33">
        <v>0.4</v>
      </c>
      <c r="L6867" s="42">
        <v>0.5</v>
      </c>
      <c r="M6867" s="33">
        <v>0</v>
      </c>
      <c r="N6867" s="42">
        <v>0.1</v>
      </c>
      <c r="O6867" s="33">
        <v>0.1</v>
      </c>
      <c r="P6867" s="42">
        <v>347.74</v>
      </c>
      <c r="Q6867" s="33">
        <v>242.91</v>
      </c>
      <c r="R6867" s="42">
        <v>274.36</v>
      </c>
      <c r="S6867" s="33">
        <v>264.2</v>
      </c>
      <c r="T6867" s="42">
        <v>7.54</v>
      </c>
      <c r="U6867" s="33">
        <v>7.55</v>
      </c>
      <c r="V6867" s="116">
        <v>7.61</v>
      </c>
    </row>
    <row r="6868" spans="1:22" x14ac:dyDescent="0.25">
      <c r="A6868" s="26" t="s">
        <v>7707</v>
      </c>
      <c r="B6868" s="42">
        <v>1.8</v>
      </c>
      <c r="C6868" s="33">
        <v>7.1</v>
      </c>
      <c r="D6868" s="42">
        <v>5.2</v>
      </c>
      <c r="E6868" s="33">
        <v>0.3</v>
      </c>
      <c r="F6868" s="42">
        <v>1.7</v>
      </c>
      <c r="G6868" s="33">
        <v>1.5</v>
      </c>
      <c r="H6868" s="42">
        <v>0.3</v>
      </c>
      <c r="I6868" s="33">
        <v>2.8</v>
      </c>
      <c r="J6868" s="42">
        <v>1.8</v>
      </c>
      <c r="K6868" s="33">
        <v>0.6</v>
      </c>
      <c r="L6868" s="42">
        <v>0.4</v>
      </c>
      <c r="M6868" s="33">
        <v>0.1</v>
      </c>
      <c r="N6868" s="42">
        <v>0.1</v>
      </c>
      <c r="O6868" s="33">
        <v>0.2</v>
      </c>
      <c r="P6868" s="42">
        <v>256.98</v>
      </c>
      <c r="Q6868" s="33">
        <v>166.79</v>
      </c>
      <c r="R6868" s="42">
        <v>203.87</v>
      </c>
      <c r="S6868" s="33">
        <v>265.56</v>
      </c>
      <c r="T6868" s="42">
        <v>10.29</v>
      </c>
      <c r="U6868" s="33">
        <v>10.27</v>
      </c>
      <c r="V6868" s="116">
        <v>9.6999999999999993</v>
      </c>
    </row>
    <row r="6869" spans="1:22" x14ac:dyDescent="0.25">
      <c r="A6869" s="26" t="s">
        <v>7708</v>
      </c>
      <c r="B6869" s="42">
        <v>1.6</v>
      </c>
      <c r="C6869" s="33">
        <v>7.1</v>
      </c>
      <c r="D6869" s="42">
        <v>4.9000000000000004</v>
      </c>
      <c r="E6869" s="33">
        <v>0.3</v>
      </c>
      <c r="F6869" s="42">
        <v>1.9</v>
      </c>
      <c r="G6869" s="33">
        <v>1.8</v>
      </c>
      <c r="H6869" s="42">
        <v>0.2</v>
      </c>
      <c r="I6869" s="33">
        <v>3.1</v>
      </c>
      <c r="J6869" s="42">
        <v>2.2999999999999998</v>
      </c>
      <c r="K6869" s="33">
        <v>0.6</v>
      </c>
      <c r="L6869" s="42">
        <v>0.5</v>
      </c>
      <c r="M6869" s="33">
        <v>0.1</v>
      </c>
      <c r="N6869" s="42">
        <v>0.2</v>
      </c>
      <c r="O6869" s="33">
        <v>0.2</v>
      </c>
      <c r="P6869" s="42">
        <v>244.38</v>
      </c>
      <c r="Q6869" s="33">
        <v>161.86000000000001</v>
      </c>
      <c r="R6869" s="42">
        <v>194.95</v>
      </c>
      <c r="S6869" s="33">
        <v>265.91000000000003</v>
      </c>
      <c r="T6869" s="42">
        <v>10.47</v>
      </c>
      <c r="U6869" s="33">
        <v>10.57</v>
      </c>
      <c r="V6869" s="116">
        <v>9.76</v>
      </c>
    </row>
    <row r="6870" spans="1:22" x14ac:dyDescent="0.25">
      <c r="A6870" s="26" t="s">
        <v>7709</v>
      </c>
      <c r="B6870" s="42">
        <v>0.6</v>
      </c>
      <c r="C6870" s="33">
        <v>5.4</v>
      </c>
      <c r="D6870" s="42">
        <v>4.9000000000000004</v>
      </c>
      <c r="E6870" s="33">
        <v>0.1</v>
      </c>
      <c r="F6870" s="42">
        <v>1.3</v>
      </c>
      <c r="G6870" s="33">
        <v>1.7</v>
      </c>
      <c r="H6870" s="42">
        <v>0.2</v>
      </c>
      <c r="I6870" s="33">
        <v>2.2999999999999998</v>
      </c>
      <c r="J6870" s="42">
        <v>1.8</v>
      </c>
      <c r="K6870" s="33">
        <v>0.5</v>
      </c>
      <c r="L6870" s="42">
        <v>0.4</v>
      </c>
      <c r="M6870" s="33">
        <v>0.1</v>
      </c>
      <c r="N6870" s="42">
        <v>0.1</v>
      </c>
      <c r="O6870" s="33">
        <v>0.1</v>
      </c>
      <c r="P6870" s="42">
        <v>312.13</v>
      </c>
      <c r="Q6870" s="33">
        <v>217.16</v>
      </c>
      <c r="R6870" s="42">
        <v>246.8</v>
      </c>
      <c r="S6870" s="33">
        <v>265.12</v>
      </c>
      <c r="T6870" s="42">
        <v>7.66</v>
      </c>
      <c r="U6870" s="33">
        <v>7.73</v>
      </c>
      <c r="V6870" s="116">
        <v>7.5</v>
      </c>
    </row>
    <row r="6871" spans="1:22" x14ac:dyDescent="0.25">
      <c r="A6871" s="26" t="s">
        <v>7710</v>
      </c>
      <c r="B6871" s="42">
        <v>1.1000000000000001</v>
      </c>
      <c r="C6871" s="33">
        <v>4.7</v>
      </c>
      <c r="D6871" s="42">
        <v>4.5</v>
      </c>
      <c r="E6871" s="33">
        <v>0.2</v>
      </c>
      <c r="F6871" s="42">
        <v>1.2</v>
      </c>
      <c r="G6871" s="33">
        <v>1.5</v>
      </c>
      <c r="H6871" s="42">
        <v>0.2</v>
      </c>
      <c r="I6871" s="33">
        <v>2.1</v>
      </c>
      <c r="J6871" s="42">
        <v>1.7</v>
      </c>
      <c r="K6871" s="33">
        <v>0.5</v>
      </c>
      <c r="L6871" s="42">
        <v>0.2</v>
      </c>
      <c r="M6871" s="33">
        <v>0.2</v>
      </c>
      <c r="N6871" s="42">
        <v>0.1</v>
      </c>
      <c r="O6871" s="33">
        <v>0.2</v>
      </c>
      <c r="P6871" s="42">
        <v>340.35</v>
      </c>
      <c r="Q6871" s="33">
        <v>234.16</v>
      </c>
      <c r="R6871" s="42">
        <v>268.95</v>
      </c>
      <c r="S6871" s="33">
        <v>264.23</v>
      </c>
      <c r="T6871" s="42">
        <v>7.19</v>
      </c>
      <c r="U6871" s="33">
        <v>7.35</v>
      </c>
      <c r="V6871" s="116">
        <v>6.75</v>
      </c>
    </row>
    <row r="6872" spans="1:22" x14ac:dyDescent="0.25">
      <c r="A6872" s="26" t="s">
        <v>7711</v>
      </c>
      <c r="B6872" s="42">
        <v>1.1000000000000001</v>
      </c>
      <c r="C6872" s="33">
        <v>5.2</v>
      </c>
      <c r="D6872" s="42">
        <v>4.5</v>
      </c>
      <c r="E6872" s="33">
        <v>0.2</v>
      </c>
      <c r="F6872" s="42">
        <v>1.7</v>
      </c>
      <c r="G6872" s="33">
        <v>1.5</v>
      </c>
      <c r="H6872" s="42">
        <v>0.1</v>
      </c>
      <c r="I6872" s="33">
        <v>2.5</v>
      </c>
      <c r="J6872" s="42">
        <v>1.6</v>
      </c>
      <c r="K6872" s="33">
        <v>0.5</v>
      </c>
      <c r="L6872" s="42">
        <v>0.4</v>
      </c>
      <c r="M6872" s="33">
        <v>0.1</v>
      </c>
      <c r="N6872" s="42">
        <v>0.1</v>
      </c>
      <c r="O6872" s="33">
        <v>0</v>
      </c>
      <c r="P6872" s="42">
        <v>312.35000000000002</v>
      </c>
      <c r="Q6872" s="33">
        <v>222.07</v>
      </c>
      <c r="R6872" s="42">
        <v>255.93</v>
      </c>
      <c r="S6872" s="33">
        <v>264.8</v>
      </c>
      <c r="T6872" s="42">
        <v>7.65</v>
      </c>
      <c r="U6872" s="33">
        <v>7.96</v>
      </c>
      <c r="V6872" s="116">
        <v>7.4</v>
      </c>
    </row>
    <row r="6873" spans="1:22" x14ac:dyDescent="0.25">
      <c r="A6873" s="26" t="s">
        <v>7712</v>
      </c>
      <c r="B6873" s="42">
        <v>1.2</v>
      </c>
      <c r="C6873" s="33">
        <v>5.2</v>
      </c>
      <c r="D6873" s="42">
        <v>4.5</v>
      </c>
      <c r="E6873" s="33">
        <v>0.2</v>
      </c>
      <c r="F6873" s="42">
        <v>1.5</v>
      </c>
      <c r="G6873" s="33">
        <v>1.4</v>
      </c>
      <c r="H6873" s="42">
        <v>0.2</v>
      </c>
      <c r="I6873" s="33">
        <v>2.2000000000000002</v>
      </c>
      <c r="J6873" s="42">
        <v>1.2</v>
      </c>
      <c r="K6873" s="33">
        <v>0.4</v>
      </c>
      <c r="L6873" s="42">
        <v>0.5</v>
      </c>
      <c r="M6873" s="33">
        <v>0.1</v>
      </c>
      <c r="N6873" s="42">
        <v>0.1</v>
      </c>
      <c r="O6873" s="33">
        <v>0.1</v>
      </c>
      <c r="P6873" s="42">
        <v>323.49</v>
      </c>
      <c r="Q6873" s="33">
        <v>236.65</v>
      </c>
      <c r="R6873" s="42">
        <v>266.39999999999998</v>
      </c>
      <c r="S6873" s="33">
        <v>263.5</v>
      </c>
      <c r="T6873" s="42">
        <v>8.2899999999999991</v>
      </c>
      <c r="U6873" s="33">
        <v>8.35</v>
      </c>
      <c r="V6873" s="116">
        <v>7.72</v>
      </c>
    </row>
    <row r="6874" spans="1:22" x14ac:dyDescent="0.25">
      <c r="A6874" s="26" t="s">
        <v>7713</v>
      </c>
      <c r="B6874" s="42">
        <v>1.1000000000000001</v>
      </c>
      <c r="C6874" s="33">
        <v>4.8</v>
      </c>
      <c r="D6874" s="42">
        <v>4.0999999999999996</v>
      </c>
      <c r="E6874" s="33">
        <v>0.2</v>
      </c>
      <c r="F6874" s="42">
        <v>1.5</v>
      </c>
      <c r="G6874" s="33">
        <v>1.3</v>
      </c>
      <c r="H6874" s="42">
        <v>0.1</v>
      </c>
      <c r="I6874" s="33">
        <v>1.8</v>
      </c>
      <c r="J6874" s="42">
        <v>1.3</v>
      </c>
      <c r="K6874" s="33">
        <v>0.5</v>
      </c>
      <c r="L6874" s="42">
        <v>0.1</v>
      </c>
      <c r="M6874" s="33">
        <v>0.1</v>
      </c>
      <c r="N6874" s="42">
        <v>0.1</v>
      </c>
      <c r="O6874" s="33">
        <v>0</v>
      </c>
      <c r="P6874" s="42">
        <v>275.38</v>
      </c>
      <c r="Q6874" s="33">
        <v>179.71</v>
      </c>
      <c r="R6874" s="42">
        <v>211.2</v>
      </c>
      <c r="S6874" s="33">
        <v>264.3</v>
      </c>
      <c r="T6874" s="42">
        <v>8.91</v>
      </c>
      <c r="U6874" s="33">
        <v>8.93</v>
      </c>
      <c r="V6874" s="116">
        <v>8.02</v>
      </c>
    </row>
    <row r="6875" spans="1:22" x14ac:dyDescent="0.25">
      <c r="A6875" s="26" t="s">
        <v>7714</v>
      </c>
      <c r="B6875" s="42">
        <v>1.6</v>
      </c>
      <c r="C6875" s="33">
        <v>4.5999999999999996</v>
      </c>
      <c r="D6875" s="42">
        <v>4.4000000000000004</v>
      </c>
      <c r="E6875" s="33">
        <v>0.2</v>
      </c>
      <c r="F6875" s="42">
        <v>1.6</v>
      </c>
      <c r="G6875" s="33">
        <v>1.4</v>
      </c>
      <c r="H6875" s="42">
        <v>0</v>
      </c>
      <c r="I6875" s="33">
        <v>1.9</v>
      </c>
      <c r="J6875" s="42">
        <v>1.1000000000000001</v>
      </c>
      <c r="K6875" s="33">
        <v>0.4</v>
      </c>
      <c r="L6875" s="42">
        <v>0.1</v>
      </c>
      <c r="M6875" s="33">
        <v>0.1</v>
      </c>
      <c r="N6875" s="42">
        <v>0.1</v>
      </c>
      <c r="O6875" s="33">
        <v>0.1</v>
      </c>
      <c r="P6875" s="42">
        <v>331.38</v>
      </c>
      <c r="Q6875" s="33">
        <v>232.55</v>
      </c>
      <c r="R6875" s="42">
        <v>256.20999999999998</v>
      </c>
      <c r="S6875" s="33">
        <v>265.13</v>
      </c>
      <c r="T6875" s="42">
        <v>7.21</v>
      </c>
      <c r="U6875" s="33">
        <v>7.24</v>
      </c>
      <c r="V6875" s="116">
        <v>6.58</v>
      </c>
    </row>
    <row r="6876" spans="1:22" x14ac:dyDescent="0.25">
      <c r="A6876" s="26" t="s">
        <v>7715</v>
      </c>
      <c r="B6876" s="42">
        <v>0.9</v>
      </c>
      <c r="C6876" s="33">
        <v>5.3</v>
      </c>
      <c r="D6876" s="42">
        <v>4.8</v>
      </c>
      <c r="E6876" s="33">
        <v>0.2</v>
      </c>
      <c r="F6876" s="42">
        <v>1.3</v>
      </c>
      <c r="G6876" s="33">
        <v>1.7</v>
      </c>
      <c r="H6876" s="42">
        <v>0.3</v>
      </c>
      <c r="I6876" s="33">
        <v>2</v>
      </c>
      <c r="J6876" s="42">
        <v>1.4</v>
      </c>
      <c r="K6876" s="33">
        <v>0.3</v>
      </c>
      <c r="L6876" s="42">
        <v>0.5</v>
      </c>
      <c r="M6876" s="33">
        <v>0.1</v>
      </c>
      <c r="N6876" s="42">
        <v>0.1</v>
      </c>
      <c r="O6876" s="33">
        <v>0.1</v>
      </c>
      <c r="P6876" s="42">
        <v>335.25</v>
      </c>
      <c r="Q6876" s="33">
        <v>234.82</v>
      </c>
      <c r="R6876" s="42">
        <v>266.68</v>
      </c>
      <c r="S6876" s="33">
        <v>265.41000000000003</v>
      </c>
      <c r="T6876" s="42">
        <v>7.4</v>
      </c>
      <c r="U6876" s="33">
        <v>7.81</v>
      </c>
      <c r="V6876" s="116">
        <v>7.52</v>
      </c>
    </row>
    <row r="6877" spans="1:22" x14ac:dyDescent="0.25">
      <c r="A6877" s="26" t="s">
        <v>7716</v>
      </c>
      <c r="B6877" s="42">
        <v>1</v>
      </c>
      <c r="C6877" s="33">
        <v>4.0999999999999996</v>
      </c>
      <c r="D6877" s="42">
        <v>4</v>
      </c>
      <c r="E6877" s="33">
        <v>0.1</v>
      </c>
      <c r="F6877" s="42">
        <v>1.3</v>
      </c>
      <c r="G6877" s="33">
        <v>1.4</v>
      </c>
      <c r="H6877" s="42">
        <v>0.2</v>
      </c>
      <c r="I6877" s="33">
        <v>1.8</v>
      </c>
      <c r="J6877" s="42">
        <v>1.2</v>
      </c>
      <c r="K6877" s="33">
        <v>0.6</v>
      </c>
      <c r="L6877" s="42">
        <v>0.2</v>
      </c>
      <c r="M6877" s="33">
        <v>0.1</v>
      </c>
      <c r="N6877" s="42">
        <v>0.1</v>
      </c>
      <c r="O6877" s="33">
        <v>0.1</v>
      </c>
      <c r="P6877" s="42">
        <v>326.67</v>
      </c>
      <c r="Q6877" s="33">
        <v>226.25</v>
      </c>
      <c r="R6877" s="42">
        <v>261.89</v>
      </c>
      <c r="S6877" s="33">
        <v>264.76</v>
      </c>
      <c r="T6877" s="42">
        <v>6.21</v>
      </c>
      <c r="U6877" s="33">
        <v>6.36</v>
      </c>
      <c r="V6877" s="116">
        <v>5.96</v>
      </c>
    </row>
    <row r="6878" spans="1:22" x14ac:dyDescent="0.25">
      <c r="A6878" s="26" t="s">
        <v>7717</v>
      </c>
      <c r="B6878" s="42">
        <v>0.9</v>
      </c>
      <c r="C6878" s="33">
        <v>4.5999999999999996</v>
      </c>
      <c r="D6878" s="42">
        <v>4.2</v>
      </c>
      <c r="E6878" s="33">
        <v>0.2</v>
      </c>
      <c r="F6878" s="42">
        <v>1.4</v>
      </c>
      <c r="G6878" s="33">
        <v>1.5</v>
      </c>
      <c r="H6878" s="42">
        <v>0.1</v>
      </c>
      <c r="I6878" s="33">
        <v>1.9</v>
      </c>
      <c r="J6878" s="42">
        <v>1.3</v>
      </c>
      <c r="K6878" s="33">
        <v>0.5</v>
      </c>
      <c r="L6878" s="42">
        <v>0.3</v>
      </c>
      <c r="M6878" s="33">
        <v>0.1</v>
      </c>
      <c r="N6878" s="42">
        <v>0.1</v>
      </c>
      <c r="O6878" s="33">
        <v>0.1</v>
      </c>
      <c r="P6878" s="42">
        <v>336.99</v>
      </c>
      <c r="Q6878" s="33">
        <v>236.38</v>
      </c>
      <c r="R6878" s="42">
        <v>261.51</v>
      </c>
      <c r="S6878" s="33">
        <v>264.51</v>
      </c>
      <c r="T6878" s="42">
        <v>6.93</v>
      </c>
      <c r="U6878" s="33">
        <v>7.06</v>
      </c>
      <c r="V6878" s="116">
        <v>6.68</v>
      </c>
    </row>
    <row r="6879" spans="1:22" x14ac:dyDescent="0.25">
      <c r="A6879" s="26" t="s">
        <v>7718</v>
      </c>
      <c r="B6879" s="42">
        <v>1.8</v>
      </c>
      <c r="C6879" s="33">
        <v>4.7</v>
      </c>
      <c r="D6879" s="42">
        <v>4.2</v>
      </c>
      <c r="E6879" s="33">
        <v>0.3</v>
      </c>
      <c r="F6879" s="42">
        <v>1.4</v>
      </c>
      <c r="G6879" s="33">
        <v>1.4</v>
      </c>
      <c r="H6879" s="42">
        <v>0.1</v>
      </c>
      <c r="I6879" s="33">
        <v>1.7</v>
      </c>
      <c r="J6879" s="42">
        <v>1.2</v>
      </c>
      <c r="K6879" s="33">
        <v>0.4</v>
      </c>
      <c r="L6879" s="42">
        <v>0.1</v>
      </c>
      <c r="M6879" s="33">
        <v>0</v>
      </c>
      <c r="N6879" s="42">
        <v>0.1</v>
      </c>
      <c r="O6879" s="33">
        <v>0.1</v>
      </c>
      <c r="P6879" s="42">
        <v>345.38</v>
      </c>
      <c r="Q6879" s="33">
        <v>240.55</v>
      </c>
      <c r="R6879" s="42">
        <v>265.60000000000002</v>
      </c>
      <c r="S6879" s="33">
        <v>265.3</v>
      </c>
      <c r="T6879" s="42">
        <v>7.07</v>
      </c>
      <c r="U6879" s="33">
        <v>6.96</v>
      </c>
      <c r="V6879" s="116">
        <v>6.52</v>
      </c>
    </row>
    <row r="6880" spans="1:22" x14ac:dyDescent="0.25">
      <c r="A6880" s="26" t="s">
        <v>7719</v>
      </c>
      <c r="B6880" s="42">
        <v>1.7</v>
      </c>
      <c r="C6880" s="33">
        <v>4.5</v>
      </c>
      <c r="D6880" s="42">
        <v>4</v>
      </c>
      <c r="E6880" s="33">
        <v>0.1</v>
      </c>
      <c r="F6880" s="42">
        <v>1.2</v>
      </c>
      <c r="G6880" s="33">
        <v>1.3</v>
      </c>
      <c r="H6880" s="42">
        <v>0.3</v>
      </c>
      <c r="I6880" s="33">
        <v>1.8</v>
      </c>
      <c r="J6880" s="42">
        <v>1.5</v>
      </c>
      <c r="K6880" s="33">
        <v>0.5</v>
      </c>
      <c r="L6880" s="42">
        <v>0.3</v>
      </c>
      <c r="M6880" s="33">
        <v>0.1</v>
      </c>
      <c r="N6880" s="42">
        <v>0.1</v>
      </c>
      <c r="O6880" s="33">
        <v>0.1</v>
      </c>
      <c r="P6880" s="42">
        <v>347.25</v>
      </c>
      <c r="Q6880" s="33">
        <v>238.85</v>
      </c>
      <c r="R6880" s="42">
        <v>267.35000000000002</v>
      </c>
      <c r="S6880" s="33">
        <v>265.31</v>
      </c>
      <c r="T6880" s="42">
        <v>7.21</v>
      </c>
      <c r="U6880" s="33">
        <v>7.07</v>
      </c>
      <c r="V6880" s="116">
        <v>7.02</v>
      </c>
    </row>
    <row r="6881" spans="1:22" x14ac:dyDescent="0.25">
      <c r="A6881" s="26" t="s">
        <v>7720</v>
      </c>
      <c r="B6881" s="42">
        <v>1.5</v>
      </c>
      <c r="C6881" s="33">
        <v>5.9</v>
      </c>
      <c r="D6881" s="42">
        <v>5</v>
      </c>
      <c r="E6881" s="33">
        <v>0</v>
      </c>
      <c r="F6881" s="42">
        <v>1.4</v>
      </c>
      <c r="G6881" s="33">
        <v>1.3</v>
      </c>
      <c r="H6881" s="42">
        <v>0.2</v>
      </c>
      <c r="I6881" s="33">
        <v>2.2000000000000002</v>
      </c>
      <c r="J6881" s="42">
        <v>1.2</v>
      </c>
      <c r="K6881" s="33">
        <v>0.3</v>
      </c>
      <c r="L6881" s="42">
        <v>0.6</v>
      </c>
      <c r="M6881" s="33">
        <v>0.1</v>
      </c>
      <c r="N6881" s="42">
        <v>0.1</v>
      </c>
      <c r="O6881" s="33">
        <v>0.1</v>
      </c>
      <c r="P6881" s="42">
        <v>328.94</v>
      </c>
      <c r="Q6881" s="33">
        <v>235.9</v>
      </c>
      <c r="R6881" s="42">
        <v>265.19</v>
      </c>
      <c r="S6881" s="33">
        <v>264.47000000000003</v>
      </c>
      <c r="T6881" s="42">
        <v>8.52</v>
      </c>
      <c r="U6881" s="33">
        <v>8.92</v>
      </c>
      <c r="V6881" s="116">
        <v>8.18</v>
      </c>
    </row>
    <row r="6882" spans="1:22" x14ac:dyDescent="0.25">
      <c r="A6882" s="26" t="s">
        <v>7721</v>
      </c>
      <c r="B6882" s="42">
        <v>1.3</v>
      </c>
      <c r="C6882" s="33">
        <v>3.9</v>
      </c>
      <c r="D6882" s="42">
        <v>4.0999999999999996</v>
      </c>
      <c r="E6882" s="33">
        <v>0</v>
      </c>
      <c r="F6882" s="42">
        <v>1.8</v>
      </c>
      <c r="G6882" s="33">
        <v>1.2</v>
      </c>
      <c r="H6882" s="42">
        <v>0.2</v>
      </c>
      <c r="I6882" s="33">
        <v>1.9</v>
      </c>
      <c r="J6882" s="42">
        <v>1.4</v>
      </c>
      <c r="K6882" s="33">
        <v>0.5</v>
      </c>
      <c r="L6882" s="42">
        <v>0.2</v>
      </c>
      <c r="M6882" s="33">
        <v>0.1</v>
      </c>
      <c r="N6882" s="42">
        <v>0.1</v>
      </c>
      <c r="O6882" s="33">
        <v>0.1</v>
      </c>
      <c r="P6882" s="42">
        <v>337.14</v>
      </c>
      <c r="Q6882" s="33">
        <v>236.56</v>
      </c>
      <c r="R6882" s="42">
        <v>264.94</v>
      </c>
      <c r="S6882" s="33">
        <v>263.64</v>
      </c>
      <c r="T6882" s="42">
        <v>6.7</v>
      </c>
      <c r="U6882" s="33">
        <v>6.8</v>
      </c>
      <c r="V6882" s="116">
        <v>6.5</v>
      </c>
    </row>
    <row r="6883" spans="1:22" x14ac:dyDescent="0.25">
      <c r="A6883" s="26" t="s">
        <v>7722</v>
      </c>
      <c r="B6883" s="42">
        <v>1.1000000000000001</v>
      </c>
      <c r="C6883" s="33">
        <v>3.8</v>
      </c>
      <c r="D6883" s="42">
        <v>4.2</v>
      </c>
      <c r="E6883" s="33">
        <v>0.2</v>
      </c>
      <c r="F6883" s="42">
        <v>1.9</v>
      </c>
      <c r="G6883" s="33">
        <v>1.3</v>
      </c>
      <c r="H6883" s="42">
        <v>0.2</v>
      </c>
      <c r="I6883" s="33">
        <v>1.7</v>
      </c>
      <c r="J6883" s="42">
        <v>1.4</v>
      </c>
      <c r="K6883" s="33">
        <v>0.5</v>
      </c>
      <c r="L6883" s="42">
        <v>0.2</v>
      </c>
      <c r="M6883" s="33">
        <v>0</v>
      </c>
      <c r="N6883" s="42">
        <v>0.1</v>
      </c>
      <c r="O6883" s="33">
        <v>0.1</v>
      </c>
      <c r="P6883" s="42">
        <v>346.75</v>
      </c>
      <c r="Q6883" s="33">
        <v>243.09</v>
      </c>
      <c r="R6883" s="42">
        <v>275.20999999999998</v>
      </c>
      <c r="S6883" s="33">
        <v>262.98</v>
      </c>
      <c r="T6883" s="42">
        <v>6.16</v>
      </c>
      <c r="U6883" s="33">
        <v>6.38</v>
      </c>
      <c r="V6883" s="116">
        <v>6.23</v>
      </c>
    </row>
    <row r="6884" spans="1:22" x14ac:dyDescent="0.25">
      <c r="A6884" s="26" t="s">
        <v>7723</v>
      </c>
      <c r="B6884" s="42">
        <v>1.1000000000000001</v>
      </c>
      <c r="C6884" s="33">
        <v>4.2</v>
      </c>
      <c r="D6884" s="42">
        <v>4.0999999999999996</v>
      </c>
      <c r="E6884" s="33">
        <v>0.1</v>
      </c>
      <c r="F6884" s="42">
        <v>1.8</v>
      </c>
      <c r="G6884" s="33">
        <v>1.2</v>
      </c>
      <c r="H6884" s="42">
        <v>0.1</v>
      </c>
      <c r="I6884" s="33">
        <v>1.8</v>
      </c>
      <c r="J6884" s="42">
        <v>1.1000000000000001</v>
      </c>
      <c r="K6884" s="33">
        <v>0.4</v>
      </c>
      <c r="L6884" s="42">
        <v>0.2</v>
      </c>
      <c r="M6884" s="33">
        <v>0.1</v>
      </c>
      <c r="N6884" s="42">
        <v>0.1</v>
      </c>
      <c r="O6884" s="33">
        <v>0</v>
      </c>
      <c r="P6884" s="42">
        <v>341.06</v>
      </c>
      <c r="Q6884" s="33">
        <v>241.08</v>
      </c>
      <c r="R6884" s="42">
        <v>268.68</v>
      </c>
      <c r="S6884" s="33">
        <v>265.25</v>
      </c>
      <c r="T6884" s="42">
        <v>6.37</v>
      </c>
      <c r="U6884" s="33">
        <v>6.5</v>
      </c>
      <c r="V6884" s="116">
        <v>6.18</v>
      </c>
    </row>
    <row r="6885" spans="1:22" x14ac:dyDescent="0.25">
      <c r="A6885" s="26" t="s">
        <v>7724</v>
      </c>
      <c r="B6885" s="42">
        <v>1.6</v>
      </c>
      <c r="C6885" s="33">
        <v>5.2</v>
      </c>
      <c r="D6885" s="42">
        <v>4.7</v>
      </c>
      <c r="E6885" s="33">
        <v>0</v>
      </c>
      <c r="F6885" s="42">
        <v>1.5</v>
      </c>
      <c r="G6885" s="33">
        <v>1.6</v>
      </c>
      <c r="H6885" s="42">
        <v>0.3</v>
      </c>
      <c r="I6885" s="33">
        <v>2</v>
      </c>
      <c r="J6885" s="42">
        <v>1.2</v>
      </c>
      <c r="K6885" s="33">
        <v>0.5</v>
      </c>
      <c r="L6885" s="42">
        <v>0.3</v>
      </c>
      <c r="M6885" s="33">
        <v>0.1</v>
      </c>
      <c r="N6885" s="42">
        <v>0.1</v>
      </c>
      <c r="O6885" s="33">
        <v>0.1</v>
      </c>
      <c r="P6885" s="42">
        <v>324.54000000000002</v>
      </c>
      <c r="Q6885" s="33">
        <v>227.8</v>
      </c>
      <c r="R6885" s="42">
        <v>255.82</v>
      </c>
      <c r="S6885" s="33">
        <v>264.14</v>
      </c>
      <c r="T6885" s="42">
        <v>7.43</v>
      </c>
      <c r="U6885" s="33">
        <v>7.71</v>
      </c>
      <c r="V6885" s="116">
        <v>7.33</v>
      </c>
    </row>
    <row r="6886" spans="1:22" x14ac:dyDescent="0.25">
      <c r="A6886" s="26" t="s">
        <v>7725</v>
      </c>
      <c r="B6886" s="42">
        <v>1.2</v>
      </c>
      <c r="C6886" s="33">
        <v>4.4000000000000004</v>
      </c>
      <c r="D6886" s="42">
        <v>4.5999999999999996</v>
      </c>
      <c r="E6886" s="33">
        <v>0.1</v>
      </c>
      <c r="F6886" s="42">
        <v>1.7</v>
      </c>
      <c r="G6886" s="33">
        <v>1.3</v>
      </c>
      <c r="H6886" s="42">
        <v>0.3</v>
      </c>
      <c r="I6886" s="33">
        <v>2.2999999999999998</v>
      </c>
      <c r="J6886" s="42">
        <v>1.7</v>
      </c>
      <c r="K6886" s="33">
        <v>0.5</v>
      </c>
      <c r="L6886" s="42">
        <v>0.4</v>
      </c>
      <c r="M6886" s="33">
        <v>0</v>
      </c>
      <c r="N6886" s="42">
        <v>0.1</v>
      </c>
      <c r="O6886" s="33">
        <v>0</v>
      </c>
      <c r="P6886" s="42">
        <v>322.88</v>
      </c>
      <c r="Q6886" s="33">
        <v>225.5</v>
      </c>
      <c r="R6886" s="42">
        <v>254.52</v>
      </c>
      <c r="S6886" s="33">
        <v>263.66000000000003</v>
      </c>
      <c r="T6886" s="42">
        <v>6.36</v>
      </c>
      <c r="U6886" s="33">
        <v>6.76</v>
      </c>
      <c r="V6886" s="116">
        <v>6.46</v>
      </c>
    </row>
    <row r="6887" spans="1:22" x14ac:dyDescent="0.25">
      <c r="A6887" s="26" t="s">
        <v>7726</v>
      </c>
      <c r="B6887" s="42">
        <v>0.9</v>
      </c>
      <c r="C6887" s="33">
        <v>4.3</v>
      </c>
      <c r="D6887" s="42">
        <v>4.4000000000000004</v>
      </c>
      <c r="E6887" s="33">
        <v>0.3</v>
      </c>
      <c r="F6887" s="42">
        <v>1.7</v>
      </c>
      <c r="G6887" s="33">
        <v>1.4</v>
      </c>
      <c r="H6887" s="42">
        <v>0.1</v>
      </c>
      <c r="I6887" s="33">
        <v>2.4</v>
      </c>
      <c r="J6887" s="42">
        <v>1.6</v>
      </c>
      <c r="K6887" s="33">
        <v>0.6</v>
      </c>
      <c r="L6887" s="42">
        <v>0.3</v>
      </c>
      <c r="M6887" s="33">
        <v>0.1</v>
      </c>
      <c r="N6887" s="42">
        <v>0.2</v>
      </c>
      <c r="O6887" s="33">
        <v>0.1</v>
      </c>
      <c r="P6887" s="42">
        <v>311.02</v>
      </c>
      <c r="Q6887" s="33">
        <v>220.23</v>
      </c>
      <c r="R6887" s="42">
        <v>246.11</v>
      </c>
      <c r="S6887" s="33">
        <v>263.69</v>
      </c>
      <c r="T6887" s="42">
        <v>6.73</v>
      </c>
      <c r="U6887" s="33">
        <v>7.15</v>
      </c>
      <c r="V6887" s="116">
        <v>6.86</v>
      </c>
    </row>
    <row r="6888" spans="1:22" x14ac:dyDescent="0.25">
      <c r="A6888" s="26" t="s">
        <v>7727</v>
      </c>
      <c r="B6888" s="42">
        <v>1.1000000000000001</v>
      </c>
      <c r="C6888" s="33">
        <v>5.0999999999999996</v>
      </c>
      <c r="D6888" s="42">
        <v>4.7</v>
      </c>
      <c r="E6888" s="33">
        <v>0.1</v>
      </c>
      <c r="F6888" s="42">
        <v>1.7</v>
      </c>
      <c r="G6888" s="33">
        <v>1.7</v>
      </c>
      <c r="H6888" s="42">
        <v>0.2</v>
      </c>
      <c r="I6888" s="33">
        <v>2</v>
      </c>
      <c r="J6888" s="42">
        <v>1.3</v>
      </c>
      <c r="K6888" s="33">
        <v>0.4</v>
      </c>
      <c r="L6888" s="42">
        <v>0.4</v>
      </c>
      <c r="M6888" s="33">
        <v>0.1</v>
      </c>
      <c r="N6888" s="42">
        <v>0.1</v>
      </c>
      <c r="O6888" s="33">
        <v>0.2</v>
      </c>
      <c r="P6888" s="42">
        <v>355.95</v>
      </c>
      <c r="Q6888" s="33">
        <v>247.56</v>
      </c>
      <c r="R6888" s="42">
        <v>279.72000000000003</v>
      </c>
      <c r="S6888" s="33">
        <v>262.02</v>
      </c>
      <c r="T6888" s="42">
        <v>7.16</v>
      </c>
      <c r="U6888" s="33">
        <v>7.58</v>
      </c>
      <c r="V6888" s="116">
        <v>7.31</v>
      </c>
    </row>
    <row r="6889" spans="1:22" x14ac:dyDescent="0.25">
      <c r="A6889" s="26" t="s">
        <v>7728</v>
      </c>
      <c r="B6889" s="42">
        <v>0.6</v>
      </c>
      <c r="C6889" s="33">
        <v>4.5</v>
      </c>
      <c r="D6889" s="42">
        <v>4.7</v>
      </c>
      <c r="E6889" s="33">
        <v>0.3</v>
      </c>
      <c r="F6889" s="42">
        <v>1.8</v>
      </c>
      <c r="G6889" s="33">
        <v>1.4</v>
      </c>
      <c r="H6889" s="42">
        <v>0.2</v>
      </c>
      <c r="I6889" s="33">
        <v>2</v>
      </c>
      <c r="J6889" s="42">
        <v>1.5</v>
      </c>
      <c r="K6889" s="33">
        <v>0.5</v>
      </c>
      <c r="L6889" s="42">
        <v>0.4</v>
      </c>
      <c r="M6889" s="33">
        <v>0.1</v>
      </c>
      <c r="N6889" s="42">
        <v>0.1</v>
      </c>
      <c r="O6889" s="33">
        <v>0.1</v>
      </c>
      <c r="P6889" s="42">
        <v>365.41</v>
      </c>
      <c r="Q6889" s="33">
        <v>250.63</v>
      </c>
      <c r="R6889" s="42">
        <v>283.69</v>
      </c>
      <c r="S6889" s="33">
        <v>262.08</v>
      </c>
      <c r="T6889" s="42">
        <v>6.41</v>
      </c>
      <c r="U6889" s="33">
        <v>6.94</v>
      </c>
      <c r="V6889" s="116">
        <v>6.78</v>
      </c>
    </row>
    <row r="6890" spans="1:22" x14ac:dyDescent="0.25">
      <c r="A6890" s="26" t="s">
        <v>7729</v>
      </c>
      <c r="B6890" s="42">
        <v>1.2</v>
      </c>
      <c r="C6890" s="33">
        <v>3.7</v>
      </c>
      <c r="D6890" s="42">
        <v>4.4000000000000004</v>
      </c>
      <c r="E6890" s="33">
        <v>0</v>
      </c>
      <c r="F6890" s="42">
        <v>1.9</v>
      </c>
      <c r="G6890" s="33">
        <v>1.5</v>
      </c>
      <c r="H6890" s="42">
        <v>0.2</v>
      </c>
      <c r="I6890" s="33">
        <v>2.2000000000000002</v>
      </c>
      <c r="J6890" s="42">
        <v>1.6</v>
      </c>
      <c r="K6890" s="33">
        <v>0.5</v>
      </c>
      <c r="L6890" s="42">
        <v>0.3</v>
      </c>
      <c r="M6890" s="33">
        <v>0.1</v>
      </c>
      <c r="N6890" s="42">
        <v>0.1</v>
      </c>
      <c r="O6890" s="33">
        <v>0.1</v>
      </c>
      <c r="P6890" s="42">
        <v>340.14</v>
      </c>
      <c r="Q6890" s="33">
        <v>237.72</v>
      </c>
      <c r="R6890" s="42">
        <v>267.43</v>
      </c>
      <c r="S6890" s="33">
        <v>262.47000000000003</v>
      </c>
      <c r="T6890" s="42">
        <v>6.09</v>
      </c>
      <c r="U6890" s="33">
        <v>6.84</v>
      </c>
      <c r="V6890" s="116">
        <v>6.44</v>
      </c>
    </row>
    <row r="6891" spans="1:22" x14ac:dyDescent="0.25">
      <c r="A6891" s="26" t="s">
        <v>7730</v>
      </c>
      <c r="B6891" s="42">
        <v>0.6</v>
      </c>
      <c r="C6891" s="33">
        <v>2.4</v>
      </c>
      <c r="D6891" s="42">
        <v>3.8</v>
      </c>
      <c r="E6891" s="33">
        <v>0.1</v>
      </c>
      <c r="F6891" s="42">
        <v>1.5</v>
      </c>
      <c r="G6891" s="33">
        <v>1</v>
      </c>
      <c r="H6891" s="42">
        <v>0.1</v>
      </c>
      <c r="I6891" s="33">
        <v>1.8</v>
      </c>
      <c r="J6891" s="42">
        <v>1.3</v>
      </c>
      <c r="K6891" s="33">
        <v>0.4</v>
      </c>
      <c r="L6891" s="42">
        <v>0.5</v>
      </c>
      <c r="M6891" s="33">
        <v>0</v>
      </c>
      <c r="N6891" s="42">
        <v>0</v>
      </c>
      <c r="O6891" s="33">
        <v>0</v>
      </c>
      <c r="P6891" s="42">
        <v>414.83</v>
      </c>
      <c r="Q6891" s="33">
        <v>281.29000000000002</v>
      </c>
      <c r="R6891" s="42">
        <v>323.16000000000003</v>
      </c>
      <c r="S6891" s="33">
        <v>259.87</v>
      </c>
      <c r="T6891" s="42">
        <v>4.76</v>
      </c>
      <c r="U6891" s="33">
        <v>5.12</v>
      </c>
      <c r="V6891" s="116">
        <v>5.21</v>
      </c>
    </row>
    <row r="6892" spans="1:22" x14ac:dyDescent="0.25">
      <c r="A6892" s="26" t="s">
        <v>7731</v>
      </c>
      <c r="B6892" s="42">
        <v>0.4</v>
      </c>
      <c r="C6892" s="33">
        <v>1.9</v>
      </c>
      <c r="D6892" s="42">
        <v>3.8</v>
      </c>
      <c r="E6892" s="33">
        <v>0.1</v>
      </c>
      <c r="F6892" s="42">
        <v>1.6</v>
      </c>
      <c r="G6892" s="33">
        <v>1</v>
      </c>
      <c r="H6892" s="42">
        <v>0</v>
      </c>
      <c r="I6892" s="33">
        <v>1.6</v>
      </c>
      <c r="J6892" s="42">
        <v>1.7</v>
      </c>
      <c r="K6892" s="33">
        <v>0.3</v>
      </c>
      <c r="L6892" s="42">
        <v>0.4</v>
      </c>
      <c r="M6892" s="33">
        <v>0.1</v>
      </c>
      <c r="N6892" s="42">
        <v>0</v>
      </c>
      <c r="O6892" s="33">
        <v>0.1</v>
      </c>
      <c r="P6892" s="42">
        <v>407.87</v>
      </c>
      <c r="Q6892" s="33">
        <v>279.60000000000002</v>
      </c>
      <c r="R6892" s="42">
        <v>316.35000000000002</v>
      </c>
      <c r="S6892" s="33">
        <v>260.47000000000003</v>
      </c>
      <c r="T6892" s="42">
        <v>4.49</v>
      </c>
      <c r="U6892" s="33">
        <v>5.0199999999999996</v>
      </c>
      <c r="V6892" s="116">
        <v>4.91</v>
      </c>
    </row>
    <row r="6893" spans="1:22" x14ac:dyDescent="0.25">
      <c r="A6893" s="26" t="s">
        <v>7732</v>
      </c>
      <c r="B6893" s="42">
        <v>0.6</v>
      </c>
      <c r="C6893" s="33">
        <v>2.2000000000000002</v>
      </c>
      <c r="D6893" s="42">
        <v>4.2</v>
      </c>
      <c r="E6893" s="33">
        <v>0.1</v>
      </c>
      <c r="F6893" s="42">
        <v>1.5</v>
      </c>
      <c r="G6893" s="33">
        <v>1</v>
      </c>
      <c r="H6893" s="42">
        <v>0</v>
      </c>
      <c r="I6893" s="33">
        <v>1.6</v>
      </c>
      <c r="J6893" s="42">
        <v>1.4</v>
      </c>
      <c r="K6893" s="33">
        <v>0.3</v>
      </c>
      <c r="L6893" s="42">
        <v>0.5</v>
      </c>
      <c r="M6893" s="33">
        <v>0</v>
      </c>
      <c r="N6893" s="42">
        <v>0.1</v>
      </c>
      <c r="O6893" s="33">
        <v>0</v>
      </c>
      <c r="P6893" s="42">
        <v>437.17</v>
      </c>
      <c r="Q6893" s="33">
        <v>297.17</v>
      </c>
      <c r="R6893" s="42">
        <v>338.24</v>
      </c>
      <c r="S6893" s="33">
        <v>259.2</v>
      </c>
      <c r="T6893" s="42">
        <v>4.91</v>
      </c>
      <c r="U6893" s="33">
        <v>5.35</v>
      </c>
      <c r="V6893" s="116">
        <v>5.43</v>
      </c>
    </row>
    <row r="6894" spans="1:22" x14ac:dyDescent="0.25">
      <c r="A6894" s="26" t="s">
        <v>7733</v>
      </c>
      <c r="B6894" s="42">
        <v>0.6</v>
      </c>
      <c r="C6894" s="33">
        <v>2.8</v>
      </c>
      <c r="D6894" s="42">
        <v>3.8</v>
      </c>
      <c r="E6894" s="33">
        <v>0.1</v>
      </c>
      <c r="F6894" s="42">
        <v>1.7</v>
      </c>
      <c r="G6894" s="33">
        <v>1.3</v>
      </c>
      <c r="H6894" s="42">
        <v>0.1</v>
      </c>
      <c r="I6894" s="33">
        <v>1.9</v>
      </c>
      <c r="J6894" s="42">
        <v>1.3</v>
      </c>
      <c r="K6894" s="33">
        <v>0.4</v>
      </c>
      <c r="L6894" s="42">
        <v>0.7</v>
      </c>
      <c r="M6894" s="33">
        <v>0.1</v>
      </c>
      <c r="N6894" s="42">
        <v>0</v>
      </c>
      <c r="O6894" s="33">
        <v>0.1</v>
      </c>
      <c r="P6894" s="42">
        <v>411.42</v>
      </c>
      <c r="Q6894" s="33">
        <v>274.19</v>
      </c>
      <c r="R6894" s="42">
        <v>323.17</v>
      </c>
      <c r="S6894" s="33">
        <v>260.27</v>
      </c>
      <c r="T6894" s="42">
        <v>5.61</v>
      </c>
      <c r="U6894" s="33">
        <v>6</v>
      </c>
      <c r="V6894" s="116">
        <v>5.7</v>
      </c>
    </row>
    <row r="6895" spans="1:22" x14ac:dyDescent="0.25">
      <c r="A6895" s="26" t="s">
        <v>7734</v>
      </c>
      <c r="B6895" s="42">
        <v>0.8</v>
      </c>
      <c r="C6895" s="33">
        <v>3.1</v>
      </c>
      <c r="D6895" s="42">
        <v>4.3</v>
      </c>
      <c r="E6895" s="33">
        <v>0.1</v>
      </c>
      <c r="F6895" s="42">
        <v>1.7</v>
      </c>
      <c r="G6895" s="33">
        <v>1</v>
      </c>
      <c r="H6895" s="42">
        <v>0.1</v>
      </c>
      <c r="I6895" s="33">
        <v>1.7</v>
      </c>
      <c r="J6895" s="42">
        <v>1.7</v>
      </c>
      <c r="K6895" s="33">
        <v>0.4</v>
      </c>
      <c r="L6895" s="42">
        <v>0.5</v>
      </c>
      <c r="M6895" s="33">
        <v>0.1</v>
      </c>
      <c r="N6895" s="42">
        <v>0.1</v>
      </c>
      <c r="O6895" s="33">
        <v>0.1</v>
      </c>
      <c r="P6895" s="42">
        <v>367.39</v>
      </c>
      <c r="Q6895" s="33">
        <v>250.6</v>
      </c>
      <c r="R6895" s="42">
        <v>289.08</v>
      </c>
      <c r="S6895" s="33">
        <v>262.18</v>
      </c>
      <c r="T6895" s="42">
        <v>5.86</v>
      </c>
      <c r="U6895" s="33">
        <v>6.19</v>
      </c>
      <c r="V6895" s="116">
        <v>6.06</v>
      </c>
    </row>
    <row r="6896" spans="1:22" x14ac:dyDescent="0.25">
      <c r="A6896" s="26" t="s">
        <v>7735</v>
      </c>
      <c r="B6896" s="42">
        <v>0.5</v>
      </c>
      <c r="C6896" s="33">
        <v>2.7</v>
      </c>
      <c r="D6896" s="42">
        <v>3.7</v>
      </c>
      <c r="E6896" s="33">
        <v>0.1</v>
      </c>
      <c r="F6896" s="42">
        <v>1.4</v>
      </c>
      <c r="G6896" s="33">
        <v>1.2</v>
      </c>
      <c r="H6896" s="42">
        <v>0.1</v>
      </c>
      <c r="I6896" s="33">
        <v>1.6</v>
      </c>
      <c r="J6896" s="42">
        <v>1.1000000000000001</v>
      </c>
      <c r="K6896" s="33">
        <v>0.3</v>
      </c>
      <c r="L6896" s="42">
        <v>0.6</v>
      </c>
      <c r="M6896" s="33">
        <v>0.1</v>
      </c>
      <c r="N6896" s="42">
        <v>0.1</v>
      </c>
      <c r="O6896" s="33">
        <v>0.1</v>
      </c>
      <c r="P6896" s="42">
        <v>441.44</v>
      </c>
      <c r="Q6896" s="33">
        <v>304.39</v>
      </c>
      <c r="R6896" s="42">
        <v>346.27</v>
      </c>
      <c r="S6896" s="33">
        <v>260.14</v>
      </c>
      <c r="T6896" s="42">
        <v>4.91</v>
      </c>
      <c r="U6896" s="33">
        <v>5.22</v>
      </c>
      <c r="V6896" s="116">
        <v>5.0199999999999996</v>
      </c>
    </row>
    <row r="6897" spans="1:22" x14ac:dyDescent="0.25">
      <c r="A6897" s="26" t="s">
        <v>7736</v>
      </c>
      <c r="B6897" s="42">
        <v>0.3</v>
      </c>
      <c r="C6897" s="33">
        <v>2.2999999999999998</v>
      </c>
      <c r="D6897" s="42">
        <v>3.8</v>
      </c>
      <c r="E6897" s="33">
        <v>0.1</v>
      </c>
      <c r="F6897" s="42">
        <v>1.5</v>
      </c>
      <c r="G6897" s="33">
        <v>1.2</v>
      </c>
      <c r="H6897" s="42">
        <v>0</v>
      </c>
      <c r="I6897" s="33">
        <v>1.5</v>
      </c>
      <c r="J6897" s="42">
        <v>1.2</v>
      </c>
      <c r="K6897" s="33">
        <v>0.4</v>
      </c>
      <c r="L6897" s="42">
        <v>0.5</v>
      </c>
      <c r="M6897" s="33">
        <v>0.1</v>
      </c>
      <c r="N6897" s="42">
        <v>0.1</v>
      </c>
      <c r="O6897" s="33">
        <v>0.1</v>
      </c>
      <c r="P6897" s="42">
        <v>441.06</v>
      </c>
      <c r="Q6897" s="33">
        <v>299.43</v>
      </c>
      <c r="R6897" s="42">
        <v>343.53</v>
      </c>
      <c r="S6897" s="33">
        <v>260.19</v>
      </c>
      <c r="T6897" s="42">
        <v>4.7300000000000004</v>
      </c>
      <c r="U6897" s="33">
        <v>5.1100000000000003</v>
      </c>
      <c r="V6897" s="116">
        <v>4.97</v>
      </c>
    </row>
    <row r="6898" spans="1:22" x14ac:dyDescent="0.25">
      <c r="A6898" s="26" t="s">
        <v>7737</v>
      </c>
      <c r="B6898" s="42">
        <v>0.3</v>
      </c>
      <c r="C6898" s="33">
        <v>2.2999999999999998</v>
      </c>
      <c r="D6898" s="42">
        <v>4.0999999999999996</v>
      </c>
      <c r="E6898" s="33">
        <v>0.1</v>
      </c>
      <c r="F6898" s="42">
        <v>1.6</v>
      </c>
      <c r="G6898" s="33">
        <v>1.3</v>
      </c>
      <c r="H6898" s="42">
        <v>0.1</v>
      </c>
      <c r="I6898" s="33">
        <v>1.7</v>
      </c>
      <c r="J6898" s="42">
        <v>1.3</v>
      </c>
      <c r="K6898" s="33">
        <v>0.4</v>
      </c>
      <c r="L6898" s="42">
        <v>0.5</v>
      </c>
      <c r="M6898" s="33">
        <v>0.1</v>
      </c>
      <c r="N6898" s="42">
        <v>0</v>
      </c>
      <c r="O6898" s="33">
        <v>0.1</v>
      </c>
      <c r="P6898" s="42">
        <v>398.27</v>
      </c>
      <c r="Q6898" s="33">
        <v>267.86</v>
      </c>
      <c r="R6898" s="42">
        <v>315.24</v>
      </c>
      <c r="S6898" s="33">
        <v>260.68</v>
      </c>
      <c r="T6898" s="42">
        <v>5.24</v>
      </c>
      <c r="U6898" s="33">
        <v>5.8</v>
      </c>
      <c r="V6898" s="116">
        <v>5.5</v>
      </c>
    </row>
    <row r="6899" spans="1:22" x14ac:dyDescent="0.25">
      <c r="A6899" s="26" t="s">
        <v>7738</v>
      </c>
      <c r="B6899" s="42">
        <v>0.3</v>
      </c>
      <c r="C6899" s="33">
        <v>3.4</v>
      </c>
      <c r="D6899" s="42">
        <v>4.2</v>
      </c>
      <c r="E6899" s="33">
        <v>0.1</v>
      </c>
      <c r="F6899" s="42">
        <v>1.8</v>
      </c>
      <c r="G6899" s="33">
        <v>1</v>
      </c>
      <c r="H6899" s="42">
        <v>0.2</v>
      </c>
      <c r="I6899" s="33">
        <v>2.2999999999999998</v>
      </c>
      <c r="J6899" s="42">
        <v>1.9</v>
      </c>
      <c r="K6899" s="33">
        <v>0.4</v>
      </c>
      <c r="L6899" s="42">
        <v>0.7</v>
      </c>
      <c r="M6899" s="33">
        <v>0.2</v>
      </c>
      <c r="N6899" s="42">
        <v>0.1</v>
      </c>
      <c r="O6899" s="33">
        <v>0</v>
      </c>
      <c r="P6899" s="42">
        <v>376.32</v>
      </c>
      <c r="Q6899" s="33">
        <v>260.97000000000003</v>
      </c>
      <c r="R6899" s="42">
        <v>303</v>
      </c>
      <c r="S6899" s="33">
        <v>261.69</v>
      </c>
      <c r="T6899" s="42">
        <v>5.6</v>
      </c>
      <c r="U6899" s="33">
        <v>6.36</v>
      </c>
      <c r="V6899" s="116">
        <v>5.91</v>
      </c>
    </row>
    <row r="6900" spans="1:22" x14ac:dyDescent="0.25">
      <c r="A6900" s="26" t="s">
        <v>7739</v>
      </c>
      <c r="B6900" s="42">
        <v>0.5</v>
      </c>
      <c r="C6900" s="33">
        <v>2.8</v>
      </c>
      <c r="D6900" s="42">
        <v>3.9</v>
      </c>
      <c r="E6900" s="33">
        <v>0.1</v>
      </c>
      <c r="F6900" s="42">
        <v>1.7</v>
      </c>
      <c r="G6900" s="33">
        <v>1.3</v>
      </c>
      <c r="H6900" s="42">
        <v>0.2</v>
      </c>
      <c r="I6900" s="33">
        <v>2.2000000000000002</v>
      </c>
      <c r="J6900" s="42">
        <v>1.8</v>
      </c>
      <c r="K6900" s="33">
        <v>0.5</v>
      </c>
      <c r="L6900" s="42">
        <v>0.5</v>
      </c>
      <c r="M6900" s="33">
        <v>0</v>
      </c>
      <c r="N6900" s="42">
        <v>0.1</v>
      </c>
      <c r="O6900" s="33">
        <v>0.1</v>
      </c>
      <c r="P6900" s="42">
        <v>369.22</v>
      </c>
      <c r="Q6900" s="33">
        <v>252.56</v>
      </c>
      <c r="R6900" s="42">
        <v>294</v>
      </c>
      <c r="S6900" s="33">
        <v>260.43</v>
      </c>
      <c r="T6900" s="42">
        <v>5.4</v>
      </c>
      <c r="U6900" s="33">
        <v>6.06</v>
      </c>
      <c r="V6900" s="116">
        <v>5.78</v>
      </c>
    </row>
    <row r="6901" spans="1:22" x14ac:dyDescent="0.25">
      <c r="A6901" s="26" t="s">
        <v>7740</v>
      </c>
      <c r="B6901" s="42">
        <v>0.3</v>
      </c>
      <c r="C6901" s="33">
        <v>3.2</v>
      </c>
      <c r="D6901" s="42">
        <v>4</v>
      </c>
      <c r="E6901" s="33">
        <v>0.1</v>
      </c>
      <c r="F6901" s="42">
        <v>1.4</v>
      </c>
      <c r="G6901" s="33">
        <v>1.1000000000000001</v>
      </c>
      <c r="H6901" s="42">
        <v>0.1</v>
      </c>
      <c r="I6901" s="33">
        <v>2.4</v>
      </c>
      <c r="J6901" s="42">
        <v>1.7</v>
      </c>
      <c r="K6901" s="33">
        <v>0.4</v>
      </c>
      <c r="L6901" s="42">
        <v>0.5</v>
      </c>
      <c r="M6901" s="33">
        <v>0</v>
      </c>
      <c r="N6901" s="42">
        <v>0.1</v>
      </c>
      <c r="O6901" s="33">
        <v>0</v>
      </c>
      <c r="P6901" s="42">
        <v>345.23</v>
      </c>
      <c r="Q6901" s="33">
        <v>234.99</v>
      </c>
      <c r="R6901" s="42">
        <v>278.95</v>
      </c>
      <c r="S6901" s="33">
        <v>260.14</v>
      </c>
      <c r="T6901" s="42">
        <v>5.68</v>
      </c>
      <c r="U6901" s="33">
        <v>6.36</v>
      </c>
      <c r="V6901" s="116">
        <v>5.96</v>
      </c>
    </row>
    <row r="6902" spans="1:22" x14ac:dyDescent="0.25">
      <c r="A6902" s="26" t="s">
        <v>7741</v>
      </c>
      <c r="B6902" s="42">
        <v>0.6</v>
      </c>
      <c r="C6902" s="33">
        <v>5.0999999999999996</v>
      </c>
      <c r="D6902" s="42">
        <v>4.9000000000000004</v>
      </c>
      <c r="E6902" s="33">
        <v>0.1</v>
      </c>
      <c r="F6902" s="42">
        <v>1.6</v>
      </c>
      <c r="G6902" s="33">
        <v>1.7</v>
      </c>
      <c r="H6902" s="42">
        <v>0.1</v>
      </c>
      <c r="I6902" s="33">
        <v>1.9</v>
      </c>
      <c r="J6902" s="42">
        <v>1.4</v>
      </c>
      <c r="K6902" s="33">
        <v>0.2</v>
      </c>
      <c r="L6902" s="42">
        <v>0.5</v>
      </c>
      <c r="M6902" s="33">
        <v>0.1</v>
      </c>
      <c r="N6902" s="42">
        <v>0.1</v>
      </c>
      <c r="O6902" s="33">
        <v>0.1</v>
      </c>
      <c r="P6902" s="42">
        <v>307.39</v>
      </c>
      <c r="Q6902" s="33">
        <v>209.85</v>
      </c>
      <c r="R6902" s="42">
        <v>237.71</v>
      </c>
      <c r="S6902" s="33">
        <v>260.68</v>
      </c>
      <c r="T6902" s="42">
        <v>7.23</v>
      </c>
      <c r="U6902" s="33">
        <v>7.8</v>
      </c>
      <c r="V6902" s="116">
        <v>7.3</v>
      </c>
    </row>
    <row r="6903" spans="1:22" x14ac:dyDescent="0.25">
      <c r="A6903" s="26" t="s">
        <v>7742</v>
      </c>
      <c r="B6903" s="42">
        <v>1.2</v>
      </c>
      <c r="C6903" s="33">
        <v>5.3</v>
      </c>
      <c r="D6903" s="42">
        <v>5</v>
      </c>
      <c r="E6903" s="33">
        <v>0.2</v>
      </c>
      <c r="F6903" s="42">
        <v>1.9</v>
      </c>
      <c r="G6903" s="33">
        <v>1.8</v>
      </c>
      <c r="H6903" s="42">
        <v>0.3</v>
      </c>
      <c r="I6903" s="33">
        <v>1.7</v>
      </c>
      <c r="J6903" s="42">
        <v>1.1000000000000001</v>
      </c>
      <c r="K6903" s="33">
        <v>0.2</v>
      </c>
      <c r="L6903" s="42">
        <v>0.5</v>
      </c>
      <c r="M6903" s="33">
        <v>0</v>
      </c>
      <c r="N6903" s="42">
        <v>0.1</v>
      </c>
      <c r="O6903" s="33">
        <v>0.2</v>
      </c>
      <c r="P6903" s="42">
        <v>331.73</v>
      </c>
      <c r="Q6903" s="33">
        <v>237.47</v>
      </c>
      <c r="R6903" s="42">
        <v>269.44</v>
      </c>
      <c r="S6903" s="33">
        <v>260.64999999999998</v>
      </c>
      <c r="T6903" s="42">
        <v>7.93</v>
      </c>
      <c r="U6903" s="33">
        <v>8.51</v>
      </c>
      <c r="V6903" s="116">
        <v>7.76</v>
      </c>
    </row>
    <row r="6904" spans="1:22" x14ac:dyDescent="0.25">
      <c r="A6904" s="26" t="s">
        <v>7743</v>
      </c>
      <c r="B6904" s="42">
        <v>0.5</v>
      </c>
      <c r="C6904" s="33">
        <v>3.2</v>
      </c>
      <c r="D6904" s="42">
        <v>4.5999999999999996</v>
      </c>
      <c r="E6904" s="33">
        <v>0.1</v>
      </c>
      <c r="F6904" s="42">
        <v>1.5</v>
      </c>
      <c r="G6904" s="33">
        <v>1.5</v>
      </c>
      <c r="H6904" s="42">
        <v>0.1</v>
      </c>
      <c r="I6904" s="33">
        <v>1.2</v>
      </c>
      <c r="J6904" s="42">
        <v>0.9</v>
      </c>
      <c r="K6904" s="33">
        <v>0.2</v>
      </c>
      <c r="L6904" s="42">
        <v>0.5</v>
      </c>
      <c r="M6904" s="33">
        <v>0</v>
      </c>
      <c r="N6904" s="42">
        <v>0.1</v>
      </c>
      <c r="O6904" s="33">
        <v>0.1</v>
      </c>
      <c r="P6904" s="42">
        <v>415.41</v>
      </c>
      <c r="Q6904" s="33">
        <v>284.23</v>
      </c>
      <c r="R6904" s="42">
        <v>319.91000000000003</v>
      </c>
      <c r="S6904" s="33">
        <v>258.39999999999998</v>
      </c>
      <c r="T6904" s="42">
        <v>5.39</v>
      </c>
      <c r="U6904" s="33">
        <v>5.8</v>
      </c>
      <c r="V6904" s="116">
        <v>5.6</v>
      </c>
    </row>
    <row r="6905" spans="1:22" x14ac:dyDescent="0.25">
      <c r="A6905" s="26" t="s">
        <v>7744</v>
      </c>
      <c r="B6905" s="42">
        <v>0.3</v>
      </c>
      <c r="C6905" s="33">
        <v>3.3</v>
      </c>
      <c r="D6905" s="42">
        <v>4.3</v>
      </c>
      <c r="E6905" s="33">
        <v>0.1</v>
      </c>
      <c r="F6905" s="42">
        <v>1.6</v>
      </c>
      <c r="G6905" s="33">
        <v>1.3</v>
      </c>
      <c r="H6905" s="42">
        <v>0</v>
      </c>
      <c r="I6905" s="33">
        <v>1</v>
      </c>
      <c r="J6905" s="42">
        <v>0.5</v>
      </c>
      <c r="K6905" s="33">
        <v>0.2</v>
      </c>
      <c r="L6905" s="42">
        <v>0.2</v>
      </c>
      <c r="M6905" s="33">
        <v>0.1</v>
      </c>
      <c r="N6905" s="42">
        <v>0.1</v>
      </c>
      <c r="O6905" s="33">
        <v>0.2</v>
      </c>
      <c r="P6905" s="42">
        <v>417.71</v>
      </c>
      <c r="Q6905" s="33">
        <v>289.95999999999998</v>
      </c>
      <c r="R6905" s="42">
        <v>332.45</v>
      </c>
      <c r="S6905" s="33">
        <v>257.95</v>
      </c>
      <c r="T6905" s="42">
        <v>5.4</v>
      </c>
      <c r="U6905" s="33">
        <v>5.89</v>
      </c>
      <c r="V6905" s="116">
        <v>5.78</v>
      </c>
    </row>
    <row r="6906" spans="1:22" x14ac:dyDescent="0.25">
      <c r="A6906" s="26" t="s">
        <v>7745</v>
      </c>
      <c r="B6906" s="42">
        <v>0.5</v>
      </c>
      <c r="C6906" s="33">
        <v>3.3</v>
      </c>
      <c r="D6906" s="42">
        <v>4.3</v>
      </c>
      <c r="E6906" s="33">
        <v>0.1</v>
      </c>
      <c r="F6906" s="42">
        <v>1.7</v>
      </c>
      <c r="G6906" s="33">
        <v>1.3</v>
      </c>
      <c r="H6906" s="42">
        <v>0.2</v>
      </c>
      <c r="I6906" s="33">
        <v>1.2</v>
      </c>
      <c r="J6906" s="42">
        <v>0.9</v>
      </c>
      <c r="K6906" s="33">
        <v>0.2</v>
      </c>
      <c r="L6906" s="42">
        <v>0.3</v>
      </c>
      <c r="M6906" s="33">
        <v>0.1</v>
      </c>
      <c r="N6906" s="42">
        <v>0</v>
      </c>
      <c r="O6906" s="33">
        <v>0.1</v>
      </c>
      <c r="P6906" s="42">
        <v>417.02</v>
      </c>
      <c r="Q6906" s="33">
        <v>289.07</v>
      </c>
      <c r="R6906" s="42">
        <v>328.13</v>
      </c>
      <c r="S6906" s="33">
        <v>257.63</v>
      </c>
      <c r="T6906" s="42">
        <v>5.63</v>
      </c>
      <c r="U6906" s="33">
        <v>6.06</v>
      </c>
      <c r="V6906" s="116">
        <v>5.71</v>
      </c>
    </row>
    <row r="6907" spans="1:22" x14ac:dyDescent="0.25">
      <c r="A6907" s="26" t="s">
        <v>7746</v>
      </c>
      <c r="B6907" s="42">
        <v>0.4</v>
      </c>
      <c r="C6907" s="33">
        <v>2.6</v>
      </c>
      <c r="D6907" s="42">
        <v>4.0999999999999996</v>
      </c>
      <c r="E6907" s="33">
        <v>0.2</v>
      </c>
      <c r="F6907" s="42">
        <v>1.5</v>
      </c>
      <c r="G6907" s="33">
        <v>1.2</v>
      </c>
      <c r="H6907" s="42">
        <v>0.1</v>
      </c>
      <c r="I6907" s="33">
        <v>1.3</v>
      </c>
      <c r="J6907" s="42">
        <v>0.7</v>
      </c>
      <c r="K6907" s="33">
        <v>0.2</v>
      </c>
      <c r="L6907" s="42">
        <v>0.4</v>
      </c>
      <c r="M6907" s="33">
        <v>0.1</v>
      </c>
      <c r="N6907" s="42">
        <v>0.1</v>
      </c>
      <c r="O6907" s="33">
        <v>0.1</v>
      </c>
      <c r="P6907" s="42">
        <v>422.35</v>
      </c>
      <c r="Q6907" s="33">
        <v>284.52999999999997</v>
      </c>
      <c r="R6907" s="42">
        <v>326.23</v>
      </c>
      <c r="S6907" s="33">
        <v>258.04000000000002</v>
      </c>
      <c r="T6907" s="42">
        <v>5.15</v>
      </c>
      <c r="U6907" s="33">
        <v>5.55</v>
      </c>
      <c r="V6907" s="116">
        <v>5.2</v>
      </c>
    </row>
    <row r="6908" spans="1:22" x14ac:dyDescent="0.25">
      <c r="A6908" s="26" t="s">
        <v>7747</v>
      </c>
      <c r="B6908" s="42">
        <v>0.5</v>
      </c>
      <c r="C6908" s="33">
        <v>4.5</v>
      </c>
      <c r="D6908" s="42">
        <v>4.7</v>
      </c>
      <c r="E6908" s="33">
        <v>0.2</v>
      </c>
      <c r="F6908" s="42">
        <v>1.7</v>
      </c>
      <c r="G6908" s="33">
        <v>1.3</v>
      </c>
      <c r="H6908" s="42">
        <v>0.2</v>
      </c>
      <c r="I6908" s="33">
        <v>1.7</v>
      </c>
      <c r="J6908" s="42">
        <v>1</v>
      </c>
      <c r="K6908" s="33">
        <v>0.3</v>
      </c>
      <c r="L6908" s="42">
        <v>0.5</v>
      </c>
      <c r="M6908" s="33">
        <v>0.2</v>
      </c>
      <c r="N6908" s="42">
        <v>0.1</v>
      </c>
      <c r="O6908" s="33">
        <v>0.1</v>
      </c>
      <c r="P6908" s="42">
        <v>352.67</v>
      </c>
      <c r="Q6908" s="33">
        <v>239.2</v>
      </c>
      <c r="R6908" s="42">
        <v>275.89999999999998</v>
      </c>
      <c r="S6908" s="33">
        <v>259.35000000000002</v>
      </c>
      <c r="T6908" s="42">
        <v>6.61</v>
      </c>
      <c r="U6908" s="33">
        <v>7.18</v>
      </c>
      <c r="V6908" s="116">
        <v>6.73</v>
      </c>
    </row>
    <row r="6909" spans="1:22" x14ac:dyDescent="0.25">
      <c r="A6909" s="26" t="s">
        <v>7748</v>
      </c>
      <c r="B6909" s="42">
        <v>0.8</v>
      </c>
      <c r="C6909" s="33">
        <v>6.2</v>
      </c>
      <c r="D6909" s="42">
        <v>4.8</v>
      </c>
      <c r="E6909" s="33">
        <v>0.1</v>
      </c>
      <c r="F6909" s="42">
        <v>1.6</v>
      </c>
      <c r="G6909" s="33">
        <v>1.8</v>
      </c>
      <c r="H6909" s="42">
        <v>0</v>
      </c>
      <c r="I6909" s="33">
        <v>1.4</v>
      </c>
      <c r="J6909" s="42">
        <v>0.8</v>
      </c>
      <c r="K6909" s="33">
        <v>0.3</v>
      </c>
      <c r="L6909" s="42">
        <v>0.4</v>
      </c>
      <c r="M6909" s="33">
        <v>0.1</v>
      </c>
      <c r="N6909" s="42">
        <v>0.1</v>
      </c>
      <c r="O6909" s="33">
        <v>0.2</v>
      </c>
      <c r="P6909" s="42">
        <v>340.43</v>
      </c>
      <c r="Q6909" s="33">
        <v>235.37</v>
      </c>
      <c r="R6909" s="42">
        <v>267.02</v>
      </c>
      <c r="S6909" s="33">
        <v>259.43</v>
      </c>
      <c r="T6909" s="42">
        <v>7.53</v>
      </c>
      <c r="U6909" s="33">
        <v>8.1</v>
      </c>
      <c r="V6909" s="116">
        <v>7.57</v>
      </c>
    </row>
    <row r="6910" spans="1:22" x14ac:dyDescent="0.25">
      <c r="A6910" s="26" t="s">
        <v>7749</v>
      </c>
      <c r="B6910" s="42">
        <v>1</v>
      </c>
      <c r="C6910" s="33">
        <v>6.1</v>
      </c>
      <c r="D6910" s="42">
        <v>5.0999999999999996</v>
      </c>
      <c r="E6910" s="33">
        <v>0.2</v>
      </c>
      <c r="F6910" s="42">
        <v>1.9</v>
      </c>
      <c r="G6910" s="33">
        <v>1.7</v>
      </c>
      <c r="H6910" s="42">
        <v>0.1</v>
      </c>
      <c r="I6910" s="33">
        <v>1.5</v>
      </c>
      <c r="J6910" s="42">
        <v>0.7</v>
      </c>
      <c r="K6910" s="33">
        <v>0.1</v>
      </c>
      <c r="L6910" s="42">
        <v>0.5</v>
      </c>
      <c r="M6910" s="33">
        <v>0.1</v>
      </c>
      <c r="N6910" s="42">
        <v>0.1</v>
      </c>
      <c r="O6910" s="33">
        <v>0.1</v>
      </c>
      <c r="P6910" s="42">
        <v>307.57</v>
      </c>
      <c r="Q6910" s="33">
        <v>225.43</v>
      </c>
      <c r="R6910" s="42">
        <v>256.64</v>
      </c>
      <c r="S6910" s="33">
        <v>260.2</v>
      </c>
      <c r="T6910" s="42">
        <v>8.2799999999999994</v>
      </c>
      <c r="U6910" s="33">
        <v>8.82</v>
      </c>
      <c r="V6910" s="116">
        <v>8.32</v>
      </c>
    </row>
    <row r="6911" spans="1:22" x14ac:dyDescent="0.25">
      <c r="A6911" s="26" t="s">
        <v>7750</v>
      </c>
      <c r="B6911" s="42">
        <v>0.4</v>
      </c>
      <c r="C6911" s="33">
        <v>3.3</v>
      </c>
      <c r="D6911" s="42">
        <v>4.4000000000000004</v>
      </c>
      <c r="E6911" s="33">
        <v>0.1</v>
      </c>
      <c r="F6911" s="42">
        <v>1.7</v>
      </c>
      <c r="G6911" s="33">
        <v>1.6</v>
      </c>
      <c r="H6911" s="42">
        <v>0.2</v>
      </c>
      <c r="I6911" s="33">
        <v>1</v>
      </c>
      <c r="J6911" s="42">
        <v>0.9</v>
      </c>
      <c r="K6911" s="33">
        <v>0.2</v>
      </c>
      <c r="L6911" s="42">
        <v>0.3</v>
      </c>
      <c r="M6911" s="33">
        <v>0.1</v>
      </c>
      <c r="N6911" s="42">
        <v>0.1</v>
      </c>
      <c r="O6911" s="33">
        <v>0.1</v>
      </c>
      <c r="P6911" s="42">
        <v>329.28</v>
      </c>
      <c r="Q6911" s="33">
        <v>224.3</v>
      </c>
      <c r="R6911" s="42">
        <v>254.8</v>
      </c>
      <c r="S6911" s="33">
        <v>259.77999999999997</v>
      </c>
      <c r="T6911" s="42">
        <v>5.88</v>
      </c>
      <c r="U6911" s="33">
        <v>6.29</v>
      </c>
      <c r="V6911" s="116">
        <v>6.14</v>
      </c>
    </row>
    <row r="6912" spans="1:22" x14ac:dyDescent="0.25">
      <c r="A6912" s="26" t="s">
        <v>7751</v>
      </c>
      <c r="B6912" s="42">
        <v>0.4</v>
      </c>
      <c r="C6912" s="33">
        <v>1.8</v>
      </c>
      <c r="D6912" s="42">
        <v>3.5</v>
      </c>
      <c r="E6912" s="33">
        <v>0</v>
      </c>
      <c r="F6912" s="42">
        <v>1.4</v>
      </c>
      <c r="G6912" s="33">
        <v>1.2</v>
      </c>
      <c r="H6912" s="42">
        <v>0</v>
      </c>
      <c r="I6912" s="33">
        <v>1.3</v>
      </c>
      <c r="J6912" s="42">
        <v>1</v>
      </c>
      <c r="K6912" s="33">
        <v>0.2</v>
      </c>
      <c r="L6912" s="42">
        <v>0.2</v>
      </c>
      <c r="M6912" s="33">
        <v>0.1</v>
      </c>
      <c r="N6912" s="42">
        <v>0.1</v>
      </c>
      <c r="O6912" s="33">
        <v>0.1</v>
      </c>
      <c r="P6912" s="42">
        <v>424.51</v>
      </c>
      <c r="Q6912" s="33">
        <v>285.8</v>
      </c>
      <c r="R6912" s="42">
        <v>327.20999999999998</v>
      </c>
      <c r="S6912" s="33">
        <v>256.99</v>
      </c>
      <c r="T6912" s="42">
        <v>4.3</v>
      </c>
      <c r="U6912" s="33">
        <v>4.53</v>
      </c>
      <c r="V6912" s="116">
        <v>4.5999999999999996</v>
      </c>
    </row>
    <row r="6913" spans="1:22" x14ac:dyDescent="0.25">
      <c r="A6913" s="26" t="s">
        <v>7752</v>
      </c>
      <c r="B6913" s="42">
        <v>0.5</v>
      </c>
      <c r="C6913" s="33">
        <v>1.8</v>
      </c>
      <c r="D6913" s="42">
        <v>3.6</v>
      </c>
      <c r="E6913" s="33">
        <v>0.1</v>
      </c>
      <c r="F6913" s="42">
        <v>1.4</v>
      </c>
      <c r="G6913" s="33">
        <v>1.2</v>
      </c>
      <c r="H6913" s="42">
        <v>0.1</v>
      </c>
      <c r="I6913" s="33">
        <v>1.6</v>
      </c>
      <c r="J6913" s="42">
        <v>1</v>
      </c>
      <c r="K6913" s="33">
        <v>0.2</v>
      </c>
      <c r="L6913" s="42">
        <v>0.5</v>
      </c>
      <c r="M6913" s="33">
        <v>0.1</v>
      </c>
      <c r="N6913" s="42">
        <v>0</v>
      </c>
      <c r="O6913" s="33">
        <v>0.1</v>
      </c>
      <c r="P6913" s="42">
        <v>433.28</v>
      </c>
      <c r="Q6913" s="33">
        <v>290.58</v>
      </c>
      <c r="R6913" s="42">
        <v>334.26</v>
      </c>
      <c r="S6913" s="33">
        <v>256.68</v>
      </c>
      <c r="T6913" s="42">
        <v>4.59</v>
      </c>
      <c r="U6913" s="33">
        <v>4.71</v>
      </c>
      <c r="V6913" s="116">
        <v>4.9000000000000004</v>
      </c>
    </row>
    <row r="6914" spans="1:22" x14ac:dyDescent="0.25">
      <c r="A6914" s="26" t="s">
        <v>7753</v>
      </c>
      <c r="B6914" s="42">
        <v>0.3</v>
      </c>
      <c r="C6914" s="33">
        <v>3</v>
      </c>
      <c r="D6914" s="42">
        <v>4</v>
      </c>
      <c r="E6914" s="33">
        <v>0</v>
      </c>
      <c r="F6914" s="42">
        <v>1.4</v>
      </c>
      <c r="G6914" s="33">
        <v>1.3</v>
      </c>
      <c r="H6914" s="42">
        <v>0</v>
      </c>
      <c r="I6914" s="33">
        <v>1.1000000000000001</v>
      </c>
      <c r="J6914" s="42">
        <v>0.7</v>
      </c>
      <c r="K6914" s="33">
        <v>0.2</v>
      </c>
      <c r="L6914" s="42">
        <v>0.5</v>
      </c>
      <c r="M6914" s="33">
        <v>0.1</v>
      </c>
      <c r="N6914" s="42">
        <v>0.1</v>
      </c>
      <c r="O6914" s="33">
        <v>0.1</v>
      </c>
      <c r="P6914" s="42">
        <v>449.38</v>
      </c>
      <c r="Q6914" s="33">
        <v>302.05</v>
      </c>
      <c r="R6914" s="42">
        <v>344.62</v>
      </c>
      <c r="S6914" s="33">
        <v>256.36</v>
      </c>
      <c r="T6914" s="42">
        <v>4.8600000000000003</v>
      </c>
      <c r="U6914" s="33">
        <v>5.2</v>
      </c>
      <c r="V6914" s="116">
        <v>5.38</v>
      </c>
    </row>
    <row r="6915" spans="1:22" x14ac:dyDescent="0.25">
      <c r="A6915" s="26" t="s">
        <v>7754</v>
      </c>
      <c r="B6915" s="42">
        <v>0.4</v>
      </c>
      <c r="C6915" s="33">
        <v>2.1</v>
      </c>
      <c r="D6915" s="42">
        <v>4</v>
      </c>
      <c r="E6915" s="33">
        <v>0.1</v>
      </c>
      <c r="F6915" s="42">
        <v>1.4</v>
      </c>
      <c r="G6915" s="33">
        <v>1.2</v>
      </c>
      <c r="H6915" s="42">
        <v>0</v>
      </c>
      <c r="I6915" s="33">
        <v>1.1000000000000001</v>
      </c>
      <c r="J6915" s="42">
        <v>1.1000000000000001</v>
      </c>
      <c r="K6915" s="33">
        <v>0.2</v>
      </c>
      <c r="L6915" s="42">
        <v>0.6</v>
      </c>
      <c r="M6915" s="33">
        <v>0.1</v>
      </c>
      <c r="N6915" s="42">
        <v>0</v>
      </c>
      <c r="O6915" s="33">
        <v>0.1</v>
      </c>
      <c r="P6915" s="42">
        <v>431.81</v>
      </c>
      <c r="Q6915" s="33">
        <v>294.05</v>
      </c>
      <c r="R6915" s="42">
        <v>336.85</v>
      </c>
      <c r="S6915" s="33">
        <v>258.11</v>
      </c>
      <c r="T6915" s="42">
        <v>4.68</v>
      </c>
      <c r="U6915" s="33">
        <v>4.8499999999999996</v>
      </c>
      <c r="V6915" s="116">
        <v>4.8899999999999997</v>
      </c>
    </row>
    <row r="6916" spans="1:22" x14ac:dyDescent="0.25">
      <c r="A6916" s="26" t="s">
        <v>7755</v>
      </c>
      <c r="B6916" s="42">
        <v>0.4</v>
      </c>
      <c r="C6916" s="33">
        <v>1.7</v>
      </c>
      <c r="D6916" s="42">
        <v>3.9</v>
      </c>
      <c r="E6916" s="33">
        <v>0.2</v>
      </c>
      <c r="F6916" s="42">
        <v>1.4</v>
      </c>
      <c r="G6916" s="33">
        <v>0.9</v>
      </c>
      <c r="H6916" s="42">
        <v>0.2</v>
      </c>
      <c r="I6916" s="33">
        <v>1</v>
      </c>
      <c r="J6916" s="42">
        <v>1.2</v>
      </c>
      <c r="K6916" s="33">
        <v>0.2</v>
      </c>
      <c r="L6916" s="42">
        <v>0.3</v>
      </c>
      <c r="M6916" s="33">
        <v>0.1</v>
      </c>
      <c r="N6916" s="42">
        <v>0</v>
      </c>
      <c r="O6916" s="33">
        <v>0</v>
      </c>
      <c r="P6916" s="42">
        <v>408.03</v>
      </c>
      <c r="Q6916" s="33">
        <v>273.66000000000003</v>
      </c>
      <c r="R6916" s="42">
        <v>325.52999999999997</v>
      </c>
      <c r="S6916" s="33">
        <v>260.77</v>
      </c>
      <c r="T6916" s="42">
        <v>4.38</v>
      </c>
      <c r="U6916" s="33">
        <v>4.7</v>
      </c>
      <c r="V6916" s="116">
        <v>4.75</v>
      </c>
    </row>
    <row r="6917" spans="1:22" x14ac:dyDescent="0.25">
      <c r="A6917" s="26" t="s">
        <v>7756</v>
      </c>
      <c r="B6917" s="42">
        <v>0.5</v>
      </c>
      <c r="C6917" s="33">
        <v>2.9</v>
      </c>
      <c r="D6917" s="42">
        <v>4.0999999999999996</v>
      </c>
      <c r="E6917" s="33">
        <v>0.2</v>
      </c>
      <c r="F6917" s="42">
        <v>1.4</v>
      </c>
      <c r="G6917" s="33">
        <v>1.1000000000000001</v>
      </c>
      <c r="H6917" s="42">
        <v>0.2</v>
      </c>
      <c r="I6917" s="33">
        <v>1.1000000000000001</v>
      </c>
      <c r="J6917" s="42">
        <v>1</v>
      </c>
      <c r="K6917" s="33">
        <v>0.3</v>
      </c>
      <c r="L6917" s="42">
        <v>0.5</v>
      </c>
      <c r="M6917" s="33">
        <v>0.1</v>
      </c>
      <c r="N6917" s="42">
        <v>0</v>
      </c>
      <c r="O6917" s="33">
        <v>0.1</v>
      </c>
      <c r="P6917" s="42">
        <v>431.65</v>
      </c>
      <c r="Q6917" s="33">
        <v>294.06</v>
      </c>
      <c r="R6917" s="42">
        <v>333.09</v>
      </c>
      <c r="S6917" s="33">
        <v>260.77999999999997</v>
      </c>
      <c r="T6917" s="42">
        <v>4.8899999999999997</v>
      </c>
      <c r="U6917" s="33">
        <v>5.29</v>
      </c>
      <c r="V6917" s="116">
        <v>5.17</v>
      </c>
    </row>
    <row r="6918" spans="1:22" x14ac:dyDescent="0.25">
      <c r="A6918" s="26" t="s">
        <v>7757</v>
      </c>
      <c r="B6918" s="42">
        <v>0.4</v>
      </c>
      <c r="C6918" s="33">
        <v>2.2000000000000002</v>
      </c>
      <c r="D6918" s="42">
        <v>3.9</v>
      </c>
      <c r="E6918" s="33">
        <v>0.2</v>
      </c>
      <c r="F6918" s="42">
        <v>1.2</v>
      </c>
      <c r="G6918" s="33">
        <v>1.1000000000000001</v>
      </c>
      <c r="H6918" s="42">
        <v>0.2</v>
      </c>
      <c r="I6918" s="33">
        <v>1.1000000000000001</v>
      </c>
      <c r="J6918" s="42">
        <v>1.2</v>
      </c>
      <c r="K6918" s="33">
        <v>0.2</v>
      </c>
      <c r="L6918" s="42">
        <v>0.5</v>
      </c>
      <c r="M6918" s="33">
        <v>0.1</v>
      </c>
      <c r="N6918" s="42">
        <v>0</v>
      </c>
      <c r="O6918" s="33">
        <v>0.1</v>
      </c>
      <c r="P6918" s="42">
        <v>417.2</v>
      </c>
      <c r="Q6918" s="33">
        <v>284.75</v>
      </c>
      <c r="R6918" s="42">
        <v>326.26</v>
      </c>
      <c r="S6918" s="33">
        <v>261.12</v>
      </c>
      <c r="T6918" s="42">
        <v>4.63</v>
      </c>
      <c r="U6918" s="33">
        <v>5.03</v>
      </c>
      <c r="V6918" s="116">
        <v>4.8899999999999997</v>
      </c>
    </row>
    <row r="6919" spans="1:22" x14ac:dyDescent="0.25">
      <c r="A6919" s="26" t="s">
        <v>7758</v>
      </c>
      <c r="B6919" s="42">
        <v>0.3</v>
      </c>
      <c r="C6919" s="33">
        <v>2.4</v>
      </c>
      <c r="D6919" s="42">
        <v>3.9</v>
      </c>
      <c r="E6919" s="33">
        <v>0.1</v>
      </c>
      <c r="F6919" s="42">
        <v>1.4</v>
      </c>
      <c r="G6919" s="33">
        <v>1</v>
      </c>
      <c r="H6919" s="42">
        <v>0.2</v>
      </c>
      <c r="I6919" s="33">
        <v>1.2</v>
      </c>
      <c r="J6919" s="42">
        <v>1.1000000000000001</v>
      </c>
      <c r="K6919" s="33">
        <v>0.1</v>
      </c>
      <c r="L6919" s="42">
        <v>0.5</v>
      </c>
      <c r="M6919" s="33">
        <v>0.1</v>
      </c>
      <c r="N6919" s="42">
        <v>0</v>
      </c>
      <c r="O6919" s="33">
        <v>0.1</v>
      </c>
      <c r="P6919" s="42">
        <v>427.22</v>
      </c>
      <c r="Q6919" s="33">
        <v>279.07</v>
      </c>
      <c r="R6919" s="42">
        <v>323.26</v>
      </c>
      <c r="S6919" s="33">
        <v>259.47000000000003</v>
      </c>
      <c r="T6919" s="42">
        <v>4.7699999999999996</v>
      </c>
      <c r="U6919" s="33">
        <v>5.16</v>
      </c>
      <c r="V6919" s="116">
        <v>4.97</v>
      </c>
    </row>
    <row r="6920" spans="1:22" x14ac:dyDescent="0.25">
      <c r="A6920" s="26" t="s">
        <v>7759</v>
      </c>
      <c r="B6920" s="42">
        <v>0.3</v>
      </c>
      <c r="C6920" s="33">
        <v>2.2999999999999998</v>
      </c>
      <c r="D6920" s="42">
        <v>3.7</v>
      </c>
      <c r="E6920" s="33">
        <v>0.2</v>
      </c>
      <c r="F6920" s="42">
        <v>1.4</v>
      </c>
      <c r="G6920" s="33">
        <v>1.1000000000000001</v>
      </c>
      <c r="H6920" s="42">
        <v>0.1</v>
      </c>
      <c r="I6920" s="33">
        <v>1.5</v>
      </c>
      <c r="J6920" s="42">
        <v>1.3</v>
      </c>
      <c r="K6920" s="33">
        <v>0.2</v>
      </c>
      <c r="L6920" s="42">
        <v>0.4</v>
      </c>
      <c r="M6920" s="33">
        <v>0.1</v>
      </c>
      <c r="N6920" s="42">
        <v>0</v>
      </c>
      <c r="O6920" s="33">
        <v>0.1</v>
      </c>
      <c r="P6920" s="42">
        <v>417.33</v>
      </c>
      <c r="Q6920" s="33">
        <v>288.58999999999997</v>
      </c>
      <c r="R6920" s="42">
        <v>331.37</v>
      </c>
      <c r="S6920" s="33">
        <v>259.41000000000003</v>
      </c>
      <c r="T6920" s="42">
        <v>4.53</v>
      </c>
      <c r="U6920" s="33">
        <v>5.1100000000000003</v>
      </c>
      <c r="V6920" s="116">
        <v>4.93</v>
      </c>
    </row>
    <row r="6921" spans="1:22" x14ac:dyDescent="0.25">
      <c r="A6921" s="26" t="s">
        <v>7760</v>
      </c>
      <c r="B6921" s="42">
        <v>0.5</v>
      </c>
      <c r="C6921" s="33">
        <v>3.8</v>
      </c>
      <c r="D6921" s="42">
        <v>4.0999999999999996</v>
      </c>
      <c r="E6921" s="33">
        <v>0.2</v>
      </c>
      <c r="F6921" s="42">
        <v>1.6</v>
      </c>
      <c r="G6921" s="33">
        <v>1.3</v>
      </c>
      <c r="H6921" s="42">
        <v>0.3</v>
      </c>
      <c r="I6921" s="33">
        <v>1.4</v>
      </c>
      <c r="J6921" s="42">
        <v>1.2</v>
      </c>
      <c r="K6921" s="33">
        <v>0.2</v>
      </c>
      <c r="L6921" s="42">
        <v>0.7</v>
      </c>
      <c r="M6921" s="33">
        <v>0.1</v>
      </c>
      <c r="N6921" s="42">
        <v>0.1</v>
      </c>
      <c r="O6921" s="33">
        <v>0.2</v>
      </c>
      <c r="P6921" s="42">
        <v>395.52</v>
      </c>
      <c r="Q6921" s="33">
        <v>262.58</v>
      </c>
      <c r="R6921" s="42">
        <v>303.99</v>
      </c>
      <c r="S6921" s="33">
        <v>259.39</v>
      </c>
      <c r="T6921" s="42">
        <v>5.37</v>
      </c>
      <c r="U6921" s="33">
        <v>5.92</v>
      </c>
      <c r="V6921" s="116">
        <v>5.74</v>
      </c>
    </row>
    <row r="6922" spans="1:22" x14ac:dyDescent="0.25">
      <c r="A6922" s="26" t="s">
        <v>7761</v>
      </c>
      <c r="B6922" s="42">
        <v>0.5</v>
      </c>
      <c r="C6922" s="33">
        <v>4.0999999999999996</v>
      </c>
      <c r="D6922" s="42">
        <v>4.5999999999999996</v>
      </c>
      <c r="E6922" s="33">
        <v>0.1</v>
      </c>
      <c r="F6922" s="42">
        <v>1.7</v>
      </c>
      <c r="G6922" s="33">
        <v>1.7</v>
      </c>
      <c r="H6922" s="42">
        <v>0.1</v>
      </c>
      <c r="I6922" s="33">
        <v>0.8</v>
      </c>
      <c r="J6922" s="42">
        <v>0.7</v>
      </c>
      <c r="K6922" s="33">
        <v>0.2</v>
      </c>
      <c r="L6922" s="42">
        <v>0.4</v>
      </c>
      <c r="M6922" s="33">
        <v>0</v>
      </c>
      <c r="N6922" s="42">
        <v>0.1</v>
      </c>
      <c r="O6922" s="33">
        <v>0.1</v>
      </c>
      <c r="P6922" s="42">
        <v>334.7</v>
      </c>
      <c r="Q6922" s="33">
        <v>230.53</v>
      </c>
      <c r="R6922" s="42">
        <v>259.48</v>
      </c>
      <c r="S6922" s="33">
        <v>260.83999999999997</v>
      </c>
      <c r="T6922" s="42">
        <v>6.21</v>
      </c>
      <c r="U6922" s="33">
        <v>6.78</v>
      </c>
      <c r="V6922" s="116">
        <v>6.31</v>
      </c>
    </row>
    <row r="6923" spans="1:22" x14ac:dyDescent="0.25">
      <c r="A6923" s="26" t="s">
        <v>7762</v>
      </c>
      <c r="B6923" s="42">
        <v>0.6</v>
      </c>
      <c r="C6923" s="33">
        <v>4.0999999999999996</v>
      </c>
      <c r="D6923" s="42">
        <v>4.5</v>
      </c>
      <c r="E6923" s="33">
        <v>0.1</v>
      </c>
      <c r="F6923" s="42">
        <v>1.7</v>
      </c>
      <c r="G6923" s="33">
        <v>1.4</v>
      </c>
      <c r="H6923" s="42">
        <v>0</v>
      </c>
      <c r="I6923" s="33">
        <v>1.3</v>
      </c>
      <c r="J6923" s="42">
        <v>0.9</v>
      </c>
      <c r="K6923" s="33">
        <v>0.2</v>
      </c>
      <c r="L6923" s="42">
        <v>0.5</v>
      </c>
      <c r="M6923" s="33">
        <v>0</v>
      </c>
      <c r="N6923" s="42">
        <v>0.1</v>
      </c>
      <c r="O6923" s="33">
        <v>0.2</v>
      </c>
      <c r="P6923" s="42">
        <v>347.12</v>
      </c>
      <c r="Q6923" s="33">
        <v>237.76</v>
      </c>
      <c r="R6923" s="42">
        <v>270.55</v>
      </c>
      <c r="S6923" s="33">
        <v>260.57</v>
      </c>
      <c r="T6923" s="42">
        <v>6.27</v>
      </c>
      <c r="U6923" s="33">
        <v>6.56</v>
      </c>
      <c r="V6923" s="116">
        <v>6.58</v>
      </c>
    </row>
    <row r="6924" spans="1:22" x14ac:dyDescent="0.25">
      <c r="A6924" s="26" t="s">
        <v>7763</v>
      </c>
      <c r="B6924" s="42">
        <v>0.4</v>
      </c>
      <c r="C6924" s="33">
        <v>2.2000000000000002</v>
      </c>
      <c r="D6924" s="42">
        <v>3.6</v>
      </c>
      <c r="E6924" s="33">
        <v>0.2</v>
      </c>
      <c r="F6924" s="42">
        <v>1.2</v>
      </c>
      <c r="G6924" s="33">
        <v>0.9</v>
      </c>
      <c r="H6924" s="42">
        <v>0.1</v>
      </c>
      <c r="I6924" s="33">
        <v>0.8</v>
      </c>
      <c r="J6924" s="42">
        <v>0.8</v>
      </c>
      <c r="K6924" s="33">
        <v>0.2</v>
      </c>
      <c r="L6924" s="42">
        <v>0.2</v>
      </c>
      <c r="M6924" s="33">
        <v>0</v>
      </c>
      <c r="N6924" s="42">
        <v>0</v>
      </c>
      <c r="O6924" s="33">
        <v>0.1</v>
      </c>
      <c r="P6924" s="42">
        <v>422.78</v>
      </c>
      <c r="Q6924" s="33">
        <v>286.7</v>
      </c>
      <c r="R6924" s="42">
        <v>327.33</v>
      </c>
      <c r="S6924" s="33">
        <v>259</v>
      </c>
      <c r="T6924" s="42">
        <v>4.13</v>
      </c>
      <c r="U6924" s="33">
        <v>4.4000000000000004</v>
      </c>
      <c r="V6924" s="116">
        <v>4.42</v>
      </c>
    </row>
    <row r="6925" spans="1:22" x14ac:dyDescent="0.25">
      <c r="A6925" s="26" t="s">
        <v>7764</v>
      </c>
      <c r="B6925" s="42">
        <v>0.5</v>
      </c>
      <c r="C6925" s="33">
        <v>2.6</v>
      </c>
      <c r="D6925" s="42">
        <v>4.2</v>
      </c>
      <c r="E6925" s="33">
        <v>0.1</v>
      </c>
      <c r="F6925" s="42">
        <v>1.2</v>
      </c>
      <c r="G6925" s="33">
        <v>1.1000000000000001</v>
      </c>
      <c r="H6925" s="42">
        <v>0.1</v>
      </c>
      <c r="I6925" s="33">
        <v>1.1000000000000001</v>
      </c>
      <c r="J6925" s="42">
        <v>1.1000000000000001</v>
      </c>
      <c r="K6925" s="33">
        <v>0.2</v>
      </c>
      <c r="L6925" s="42">
        <v>0.5</v>
      </c>
      <c r="M6925" s="33">
        <v>0</v>
      </c>
      <c r="N6925" s="42">
        <v>0</v>
      </c>
      <c r="O6925" s="33">
        <v>0.1</v>
      </c>
      <c r="P6925" s="42">
        <v>419.9</v>
      </c>
      <c r="Q6925" s="33">
        <v>282.37</v>
      </c>
      <c r="R6925" s="42">
        <v>326.89999999999998</v>
      </c>
      <c r="S6925" s="33">
        <v>259.2</v>
      </c>
      <c r="T6925" s="42">
        <v>4.91</v>
      </c>
      <c r="U6925" s="33">
        <v>5.26</v>
      </c>
      <c r="V6925" s="116">
        <v>5.6</v>
      </c>
    </row>
    <row r="6926" spans="1:22" x14ac:dyDescent="0.25">
      <c r="A6926" s="26" t="s">
        <v>7765</v>
      </c>
      <c r="B6926" s="42">
        <v>0.6</v>
      </c>
      <c r="C6926" s="33">
        <v>3.9</v>
      </c>
      <c r="D6926" s="42">
        <v>4.2</v>
      </c>
      <c r="E6926" s="33">
        <v>0.1</v>
      </c>
      <c r="F6926" s="42">
        <v>1.5</v>
      </c>
      <c r="G6926" s="33">
        <v>1.4</v>
      </c>
      <c r="H6926" s="42">
        <v>0.1</v>
      </c>
      <c r="I6926" s="33">
        <v>1.1000000000000001</v>
      </c>
      <c r="J6926" s="42">
        <v>1.1000000000000001</v>
      </c>
      <c r="K6926" s="33">
        <v>0.2</v>
      </c>
      <c r="L6926" s="42">
        <v>0.5</v>
      </c>
      <c r="M6926" s="33">
        <v>0.1</v>
      </c>
      <c r="N6926" s="42">
        <v>0.1</v>
      </c>
      <c r="O6926" s="33">
        <v>0.1</v>
      </c>
      <c r="P6926" s="42">
        <v>367.01</v>
      </c>
      <c r="Q6926" s="33">
        <v>245.66</v>
      </c>
      <c r="R6926" s="42">
        <v>283.58</v>
      </c>
      <c r="S6926" s="33">
        <v>258.8</v>
      </c>
      <c r="T6926" s="42">
        <v>5.62</v>
      </c>
      <c r="U6926" s="33">
        <v>6.13</v>
      </c>
      <c r="V6926" s="116">
        <v>6.04</v>
      </c>
    </row>
    <row r="6927" spans="1:22" x14ac:dyDescent="0.25">
      <c r="A6927" s="26" t="s">
        <v>7766</v>
      </c>
      <c r="B6927" s="42">
        <v>0.6</v>
      </c>
      <c r="C6927" s="33">
        <v>3.8</v>
      </c>
      <c r="D6927" s="42">
        <v>5</v>
      </c>
      <c r="E6927" s="33">
        <v>0.2</v>
      </c>
      <c r="F6927" s="42">
        <v>1.7</v>
      </c>
      <c r="G6927" s="33">
        <v>1.4</v>
      </c>
      <c r="H6927" s="42">
        <v>0.2</v>
      </c>
      <c r="I6927" s="33">
        <v>0.8</v>
      </c>
      <c r="J6927" s="42">
        <v>0.8</v>
      </c>
      <c r="K6927" s="33">
        <v>0.3</v>
      </c>
      <c r="L6927" s="42">
        <v>0.3</v>
      </c>
      <c r="M6927" s="33">
        <v>0.1</v>
      </c>
      <c r="N6927" s="42">
        <v>0</v>
      </c>
      <c r="O6927" s="33">
        <v>0.1</v>
      </c>
      <c r="P6927" s="42">
        <v>335.38</v>
      </c>
      <c r="Q6927" s="33">
        <v>231.58</v>
      </c>
      <c r="R6927" s="42">
        <v>267.12</v>
      </c>
      <c r="S6927" s="33">
        <v>260.27</v>
      </c>
      <c r="T6927" s="42">
        <v>6.56</v>
      </c>
      <c r="U6927" s="33">
        <v>6.75</v>
      </c>
      <c r="V6927" s="116">
        <v>6.81</v>
      </c>
    </row>
    <row r="6928" spans="1:22" x14ac:dyDescent="0.25">
      <c r="A6928" s="26" t="s">
        <v>7767</v>
      </c>
      <c r="B6928" s="42">
        <v>0.6</v>
      </c>
      <c r="C6928" s="33">
        <v>4.0999999999999996</v>
      </c>
      <c r="D6928" s="42">
        <v>4.4000000000000004</v>
      </c>
      <c r="E6928" s="33">
        <v>0.2</v>
      </c>
      <c r="F6928" s="42">
        <v>1.5</v>
      </c>
      <c r="G6928" s="33">
        <v>1.2</v>
      </c>
      <c r="H6928" s="42">
        <v>0.2</v>
      </c>
      <c r="I6928" s="33">
        <v>1</v>
      </c>
      <c r="J6928" s="42">
        <v>1.1000000000000001</v>
      </c>
      <c r="K6928" s="33">
        <v>0.3</v>
      </c>
      <c r="L6928" s="42">
        <v>0.5</v>
      </c>
      <c r="M6928" s="33">
        <v>0.1</v>
      </c>
      <c r="N6928" s="42">
        <v>0.1</v>
      </c>
      <c r="O6928" s="33">
        <v>0</v>
      </c>
      <c r="P6928" s="42">
        <v>329.55</v>
      </c>
      <c r="Q6928" s="33">
        <v>225.2</v>
      </c>
      <c r="R6928" s="42">
        <v>259.60000000000002</v>
      </c>
      <c r="S6928" s="33">
        <v>260.06</v>
      </c>
      <c r="T6928" s="42">
        <v>6.16</v>
      </c>
      <c r="U6928" s="33">
        <v>6.55</v>
      </c>
      <c r="V6928" s="116">
        <v>6.31</v>
      </c>
    </row>
    <row r="6929" spans="1:22" x14ac:dyDescent="0.25">
      <c r="A6929" s="26" t="s">
        <v>7768</v>
      </c>
      <c r="B6929" s="42">
        <v>0.6</v>
      </c>
      <c r="C6929" s="33">
        <v>4.4000000000000004</v>
      </c>
      <c r="D6929" s="42">
        <v>4.7</v>
      </c>
      <c r="E6929" s="33">
        <v>0.1</v>
      </c>
      <c r="F6929" s="42">
        <v>1.7</v>
      </c>
      <c r="G6929" s="33">
        <v>1.7</v>
      </c>
      <c r="H6929" s="42">
        <v>0.1</v>
      </c>
      <c r="I6929" s="33">
        <v>1.9</v>
      </c>
      <c r="J6929" s="42">
        <v>1.5</v>
      </c>
      <c r="K6929" s="33">
        <v>0.2</v>
      </c>
      <c r="L6929" s="42">
        <v>0.5</v>
      </c>
      <c r="M6929" s="33">
        <v>0.1</v>
      </c>
      <c r="N6929" s="42">
        <v>0</v>
      </c>
      <c r="O6929" s="33">
        <v>0.1</v>
      </c>
      <c r="P6929" s="42">
        <v>337.41</v>
      </c>
      <c r="Q6929" s="33">
        <v>235.07</v>
      </c>
      <c r="R6929" s="42">
        <v>270.45999999999998</v>
      </c>
      <c r="S6929" s="33">
        <v>259.37</v>
      </c>
      <c r="T6929" s="42">
        <v>6.68</v>
      </c>
      <c r="U6929" s="33">
        <v>7.07</v>
      </c>
      <c r="V6929" s="116">
        <v>6.9</v>
      </c>
    </row>
    <row r="6930" spans="1:22" x14ac:dyDescent="0.25">
      <c r="A6930" s="26" t="s">
        <v>7769</v>
      </c>
      <c r="B6930" s="42">
        <v>0.4</v>
      </c>
      <c r="C6930" s="33">
        <v>3.6</v>
      </c>
      <c r="D6930" s="42">
        <v>4.8</v>
      </c>
      <c r="E6930" s="33">
        <v>0.3</v>
      </c>
      <c r="F6930" s="42">
        <v>1.8</v>
      </c>
      <c r="G6930" s="33">
        <v>1.6</v>
      </c>
      <c r="H6930" s="42">
        <v>0.2</v>
      </c>
      <c r="I6930" s="33">
        <v>2.2000000000000002</v>
      </c>
      <c r="J6930" s="42">
        <v>1.7</v>
      </c>
      <c r="K6930" s="33">
        <v>0.2</v>
      </c>
      <c r="L6930" s="42">
        <v>0.5</v>
      </c>
      <c r="M6930" s="33">
        <v>0.1</v>
      </c>
      <c r="N6930" s="42">
        <v>0</v>
      </c>
      <c r="O6930" s="33">
        <v>0</v>
      </c>
      <c r="P6930" s="42">
        <v>333.07</v>
      </c>
      <c r="Q6930" s="33">
        <v>226.74</v>
      </c>
      <c r="R6930" s="42">
        <v>255.75</v>
      </c>
      <c r="S6930" s="33">
        <v>259.42</v>
      </c>
      <c r="T6930" s="42">
        <v>6.13</v>
      </c>
      <c r="U6930" s="33">
        <v>6.5</v>
      </c>
      <c r="V6930" s="116">
        <v>6.42</v>
      </c>
    </row>
    <row r="6931" spans="1:22" x14ac:dyDescent="0.25">
      <c r="A6931" s="26" t="s">
        <v>7770</v>
      </c>
      <c r="B6931" s="42">
        <v>0.6</v>
      </c>
      <c r="C6931" s="33">
        <v>1.6</v>
      </c>
      <c r="D6931" s="42">
        <v>3.8</v>
      </c>
      <c r="E6931" s="33">
        <v>0.2</v>
      </c>
      <c r="F6931" s="42">
        <v>1.3</v>
      </c>
      <c r="G6931" s="33">
        <v>1.1000000000000001</v>
      </c>
      <c r="H6931" s="42">
        <v>0</v>
      </c>
      <c r="I6931" s="33">
        <v>1.4</v>
      </c>
      <c r="J6931" s="42">
        <v>1.2</v>
      </c>
      <c r="K6931" s="33">
        <v>0.2</v>
      </c>
      <c r="L6931" s="42">
        <v>0.2</v>
      </c>
      <c r="M6931" s="33">
        <v>0.1</v>
      </c>
      <c r="N6931" s="42">
        <v>0</v>
      </c>
      <c r="O6931" s="33">
        <v>0.1</v>
      </c>
      <c r="P6931" s="42">
        <v>413.6</v>
      </c>
      <c r="Q6931" s="33">
        <v>278.66000000000003</v>
      </c>
      <c r="R6931" s="42">
        <v>315.75</v>
      </c>
      <c r="S6931" s="33">
        <v>256.99</v>
      </c>
      <c r="T6931" s="42">
        <v>4.25</v>
      </c>
      <c r="U6931" s="33">
        <v>4.63</v>
      </c>
      <c r="V6931" s="116">
        <v>4.49</v>
      </c>
    </row>
    <row r="6932" spans="1:22" x14ac:dyDescent="0.25">
      <c r="A6932" s="26" t="s">
        <v>7771</v>
      </c>
      <c r="B6932" s="42">
        <v>0.7</v>
      </c>
      <c r="C6932" s="33">
        <v>1.7</v>
      </c>
      <c r="D6932" s="42">
        <v>3.9</v>
      </c>
      <c r="E6932" s="33">
        <v>0.3</v>
      </c>
      <c r="F6932" s="42">
        <v>1.4</v>
      </c>
      <c r="G6932" s="33">
        <v>1.3</v>
      </c>
      <c r="H6932" s="42">
        <v>0.1</v>
      </c>
      <c r="I6932" s="33">
        <v>1.7</v>
      </c>
      <c r="J6932" s="42">
        <v>1.3</v>
      </c>
      <c r="K6932" s="33">
        <v>0.2</v>
      </c>
      <c r="L6932" s="42">
        <v>0.4</v>
      </c>
      <c r="M6932" s="33">
        <v>0.1</v>
      </c>
      <c r="N6932" s="42">
        <v>0</v>
      </c>
      <c r="O6932" s="33">
        <v>0.1</v>
      </c>
      <c r="P6932" s="42">
        <v>399.01</v>
      </c>
      <c r="Q6932" s="33">
        <v>271.97000000000003</v>
      </c>
      <c r="R6932" s="42">
        <v>308.98</v>
      </c>
      <c r="S6932" s="33">
        <v>258.04000000000002</v>
      </c>
      <c r="T6932" s="42">
        <v>4.51</v>
      </c>
      <c r="U6932" s="33">
        <v>5.0999999999999996</v>
      </c>
      <c r="V6932" s="116">
        <v>4.9800000000000004</v>
      </c>
    </row>
    <row r="6933" spans="1:22" x14ac:dyDescent="0.25">
      <c r="A6933" s="26" t="s">
        <v>7772</v>
      </c>
      <c r="B6933" s="42">
        <v>0.4</v>
      </c>
      <c r="C6933" s="33">
        <v>1.8</v>
      </c>
      <c r="D6933" s="42">
        <v>3.9</v>
      </c>
      <c r="E6933" s="33">
        <v>0.3</v>
      </c>
      <c r="F6933" s="42">
        <v>1.3</v>
      </c>
      <c r="G6933" s="33">
        <v>1</v>
      </c>
      <c r="H6933" s="42">
        <v>0.1</v>
      </c>
      <c r="I6933" s="33">
        <v>1.7</v>
      </c>
      <c r="J6933" s="42">
        <v>1.3</v>
      </c>
      <c r="K6933" s="33">
        <v>0.1</v>
      </c>
      <c r="L6933" s="42">
        <v>0.5</v>
      </c>
      <c r="M6933" s="33">
        <v>0</v>
      </c>
      <c r="N6933" s="42">
        <v>0</v>
      </c>
      <c r="O6933" s="33">
        <v>0.1</v>
      </c>
      <c r="P6933" s="42">
        <v>410.77</v>
      </c>
      <c r="Q6933" s="33">
        <v>277.33</v>
      </c>
      <c r="R6933" s="42">
        <v>316.2</v>
      </c>
      <c r="S6933" s="33">
        <v>257.87</v>
      </c>
      <c r="T6933" s="42">
        <v>4.4000000000000004</v>
      </c>
      <c r="U6933" s="33">
        <v>4.9000000000000004</v>
      </c>
      <c r="V6933" s="116">
        <v>4.8099999999999996</v>
      </c>
    </row>
    <row r="6934" spans="1:22" x14ac:dyDescent="0.25">
      <c r="A6934" s="26" t="s">
        <v>7773</v>
      </c>
      <c r="B6934" s="42">
        <v>0.4</v>
      </c>
      <c r="C6934" s="33">
        <v>2.5</v>
      </c>
      <c r="D6934" s="42">
        <v>4.0999999999999996</v>
      </c>
      <c r="E6934" s="33">
        <v>0.1</v>
      </c>
      <c r="F6934" s="42">
        <v>1.3</v>
      </c>
      <c r="G6934" s="33">
        <v>1.1000000000000001</v>
      </c>
      <c r="H6934" s="42">
        <v>0.1</v>
      </c>
      <c r="I6934" s="33">
        <v>1.4</v>
      </c>
      <c r="J6934" s="42">
        <v>1.2</v>
      </c>
      <c r="K6934" s="33">
        <v>0.2</v>
      </c>
      <c r="L6934" s="42">
        <v>0.4</v>
      </c>
      <c r="M6934" s="33">
        <v>0.1</v>
      </c>
      <c r="N6934" s="42">
        <v>0</v>
      </c>
      <c r="O6934" s="33">
        <v>0.1</v>
      </c>
      <c r="P6934" s="42">
        <v>411.63</v>
      </c>
      <c r="Q6934" s="33">
        <v>277.57</v>
      </c>
      <c r="R6934" s="42">
        <v>318.07</v>
      </c>
      <c r="S6934" s="33">
        <v>257.97000000000003</v>
      </c>
      <c r="T6934" s="42">
        <v>4.83</v>
      </c>
      <c r="U6934" s="33">
        <v>5.6</v>
      </c>
      <c r="V6934" s="116">
        <v>5.5</v>
      </c>
    </row>
    <row r="6935" spans="1:22" x14ac:dyDescent="0.25">
      <c r="A6935" s="26" t="s">
        <v>7774</v>
      </c>
      <c r="B6935" s="42">
        <v>0.8</v>
      </c>
      <c r="C6935" s="33">
        <v>1.8</v>
      </c>
      <c r="D6935" s="42">
        <v>3.9</v>
      </c>
      <c r="E6935" s="33">
        <v>0.2</v>
      </c>
      <c r="F6935" s="42">
        <v>1.3</v>
      </c>
      <c r="G6935" s="33">
        <v>1</v>
      </c>
      <c r="H6935" s="42">
        <v>0.1</v>
      </c>
      <c r="I6935" s="33">
        <v>1.4</v>
      </c>
      <c r="J6935" s="42">
        <v>1.3</v>
      </c>
      <c r="K6935" s="33">
        <v>0.2</v>
      </c>
      <c r="L6935" s="42">
        <v>0.4</v>
      </c>
      <c r="M6935" s="33">
        <v>0.1</v>
      </c>
      <c r="N6935" s="42">
        <v>0</v>
      </c>
      <c r="O6935" s="33">
        <v>0.1</v>
      </c>
      <c r="P6935" s="42">
        <v>409.31</v>
      </c>
      <c r="Q6935" s="33">
        <v>281.14999999999998</v>
      </c>
      <c r="R6935" s="42">
        <v>317.04000000000002</v>
      </c>
      <c r="S6935" s="33">
        <v>258.27</v>
      </c>
      <c r="T6935" s="42">
        <v>4.28</v>
      </c>
      <c r="U6935" s="33">
        <v>4.83</v>
      </c>
      <c r="V6935" s="116">
        <v>4.83</v>
      </c>
    </row>
    <row r="6936" spans="1:22" x14ac:dyDescent="0.25">
      <c r="A6936" s="26" t="s">
        <v>7775</v>
      </c>
      <c r="B6936" s="42">
        <v>0.8</v>
      </c>
      <c r="C6936" s="33">
        <v>2.4</v>
      </c>
      <c r="D6936" s="42">
        <v>4.3</v>
      </c>
      <c r="E6936" s="33">
        <v>0.2</v>
      </c>
      <c r="F6936" s="42">
        <v>1.4</v>
      </c>
      <c r="G6936" s="33">
        <v>1.4</v>
      </c>
      <c r="H6936" s="42">
        <v>0.1</v>
      </c>
      <c r="I6936" s="33">
        <v>1.4</v>
      </c>
      <c r="J6936" s="42">
        <v>1</v>
      </c>
      <c r="K6936" s="33">
        <v>0.2</v>
      </c>
      <c r="L6936" s="42">
        <v>0.4</v>
      </c>
      <c r="M6936" s="33">
        <v>0.1</v>
      </c>
      <c r="N6936" s="42">
        <v>0.1</v>
      </c>
      <c r="O6936" s="33">
        <v>0.1</v>
      </c>
      <c r="P6936" s="42">
        <v>409.06</v>
      </c>
      <c r="Q6936" s="33">
        <v>275.72000000000003</v>
      </c>
      <c r="R6936" s="42">
        <v>314.95</v>
      </c>
      <c r="S6936" s="33">
        <v>257.81</v>
      </c>
      <c r="T6936" s="42">
        <v>4.9400000000000004</v>
      </c>
      <c r="U6936" s="33">
        <v>5.39</v>
      </c>
      <c r="V6936" s="116">
        <v>5.59</v>
      </c>
    </row>
    <row r="6937" spans="1:22" x14ac:dyDescent="0.25">
      <c r="A6937" s="26" t="s">
        <v>7776</v>
      </c>
      <c r="B6937" s="42">
        <v>0.5</v>
      </c>
      <c r="C6937" s="33">
        <v>2.5</v>
      </c>
      <c r="D6937" s="42">
        <v>4.4000000000000004</v>
      </c>
      <c r="E6937" s="33">
        <v>0.2</v>
      </c>
      <c r="F6937" s="42">
        <v>1.5</v>
      </c>
      <c r="G6937" s="33">
        <v>1.2</v>
      </c>
      <c r="H6937" s="42">
        <v>0.1</v>
      </c>
      <c r="I6937" s="33">
        <v>1.8</v>
      </c>
      <c r="J6937" s="42">
        <v>1.4</v>
      </c>
      <c r="K6937" s="33">
        <v>0.2</v>
      </c>
      <c r="L6937" s="42">
        <v>0.6</v>
      </c>
      <c r="M6937" s="33">
        <v>0</v>
      </c>
      <c r="N6937" s="42">
        <v>0</v>
      </c>
      <c r="O6937" s="33">
        <v>0.2</v>
      </c>
      <c r="P6937" s="42">
        <v>365.17</v>
      </c>
      <c r="Q6937" s="33">
        <v>239.78</v>
      </c>
      <c r="R6937" s="42">
        <v>283.16000000000003</v>
      </c>
      <c r="S6937" s="33">
        <v>258.47000000000003</v>
      </c>
      <c r="T6937" s="42">
        <v>5.03</v>
      </c>
      <c r="U6937" s="33">
        <v>5.61</v>
      </c>
      <c r="V6937" s="116">
        <v>5.74</v>
      </c>
    </row>
    <row r="6938" spans="1:22" x14ac:dyDescent="0.25">
      <c r="A6938" s="26" t="s">
        <v>7777</v>
      </c>
      <c r="B6938" s="42">
        <v>0.7</v>
      </c>
      <c r="C6938" s="33">
        <v>4.7</v>
      </c>
      <c r="D6938" s="42">
        <v>4.9000000000000004</v>
      </c>
      <c r="E6938" s="33">
        <v>0.2</v>
      </c>
      <c r="F6938" s="42">
        <v>1.4</v>
      </c>
      <c r="G6938" s="33">
        <v>1.7</v>
      </c>
      <c r="H6938" s="42">
        <v>0.2</v>
      </c>
      <c r="I6938" s="33">
        <v>2.2000000000000002</v>
      </c>
      <c r="J6938" s="42">
        <v>1.8</v>
      </c>
      <c r="K6938" s="33">
        <v>0.3</v>
      </c>
      <c r="L6938" s="42">
        <v>0.6</v>
      </c>
      <c r="M6938" s="33">
        <v>0.1</v>
      </c>
      <c r="N6938" s="42">
        <v>0</v>
      </c>
      <c r="O6938" s="33">
        <v>0.1</v>
      </c>
      <c r="P6938" s="42">
        <v>330</v>
      </c>
      <c r="Q6938" s="33">
        <v>225.14</v>
      </c>
      <c r="R6938" s="42">
        <v>255.8</v>
      </c>
      <c r="S6938" s="33">
        <v>259.94</v>
      </c>
      <c r="T6938" s="42">
        <v>6.75</v>
      </c>
      <c r="U6938" s="33">
        <v>7.56</v>
      </c>
      <c r="V6938" s="116">
        <v>7.42</v>
      </c>
    </row>
    <row r="6939" spans="1:22" x14ac:dyDescent="0.25">
      <c r="A6939" s="26" t="s">
        <v>7778</v>
      </c>
      <c r="B6939" s="42">
        <v>0.6</v>
      </c>
      <c r="C6939" s="33">
        <v>3.4</v>
      </c>
      <c r="D6939" s="42">
        <v>4.7</v>
      </c>
      <c r="E6939" s="33">
        <v>0.2</v>
      </c>
      <c r="F6939" s="42">
        <v>1.7</v>
      </c>
      <c r="G6939" s="33">
        <v>1.5</v>
      </c>
      <c r="H6939" s="42">
        <v>0.2</v>
      </c>
      <c r="I6939" s="33">
        <v>2</v>
      </c>
      <c r="J6939" s="42">
        <v>1.4</v>
      </c>
      <c r="K6939" s="33">
        <v>0.2</v>
      </c>
      <c r="L6939" s="42">
        <v>0.5</v>
      </c>
      <c r="M6939" s="33">
        <v>0.1</v>
      </c>
      <c r="N6939" s="42">
        <v>0</v>
      </c>
      <c r="O6939" s="33">
        <v>0.1</v>
      </c>
      <c r="P6939" s="42">
        <v>341.18</v>
      </c>
      <c r="Q6939" s="33">
        <v>228.41</v>
      </c>
      <c r="R6939" s="42">
        <v>273.35000000000002</v>
      </c>
      <c r="S6939" s="33">
        <v>258.95</v>
      </c>
      <c r="T6939" s="42">
        <v>6.16</v>
      </c>
      <c r="U6939" s="33">
        <v>6.71</v>
      </c>
      <c r="V6939" s="116">
        <v>6.91</v>
      </c>
    </row>
    <row r="6940" spans="1:22" x14ac:dyDescent="0.25">
      <c r="A6940" s="26" t="s">
        <v>7779</v>
      </c>
      <c r="B6940" s="42">
        <v>0.7</v>
      </c>
      <c r="C6940" s="33">
        <v>4.2</v>
      </c>
      <c r="D6940" s="42">
        <v>4.9000000000000004</v>
      </c>
      <c r="E6940" s="33">
        <v>0.2</v>
      </c>
      <c r="F6940" s="42">
        <v>1.6</v>
      </c>
      <c r="G6940" s="33">
        <v>1.7</v>
      </c>
      <c r="H6940" s="42">
        <v>0.1</v>
      </c>
      <c r="I6940" s="33">
        <v>2.1</v>
      </c>
      <c r="J6940" s="42">
        <v>1.8</v>
      </c>
      <c r="K6940" s="33">
        <v>0.3</v>
      </c>
      <c r="L6940" s="42">
        <v>0.6</v>
      </c>
      <c r="M6940" s="33">
        <v>0.1</v>
      </c>
      <c r="N6940" s="42">
        <v>0.1</v>
      </c>
      <c r="O6940" s="33">
        <v>0.2</v>
      </c>
      <c r="P6940" s="42">
        <v>344.27</v>
      </c>
      <c r="Q6940" s="33">
        <v>234.27</v>
      </c>
      <c r="R6940" s="42">
        <v>266.37</v>
      </c>
      <c r="S6940" s="33">
        <v>258.74</v>
      </c>
      <c r="T6940" s="42">
        <v>6.23</v>
      </c>
      <c r="U6940" s="33">
        <v>7.24</v>
      </c>
      <c r="V6940" s="116">
        <v>7.02</v>
      </c>
    </row>
    <row r="6941" spans="1:22" x14ac:dyDescent="0.25">
      <c r="A6941" s="26" t="s">
        <v>7780</v>
      </c>
      <c r="B6941" s="42">
        <v>0.3</v>
      </c>
      <c r="C6941" s="33">
        <v>3.2</v>
      </c>
      <c r="D6941" s="42">
        <v>4.5999999999999996</v>
      </c>
      <c r="E6941" s="33">
        <v>0.2</v>
      </c>
      <c r="F6941" s="42">
        <v>1.9</v>
      </c>
      <c r="G6941" s="33">
        <v>1.4</v>
      </c>
      <c r="H6941" s="42">
        <v>0.2</v>
      </c>
      <c r="I6941" s="33">
        <v>2.1</v>
      </c>
      <c r="J6941" s="42">
        <v>1.7</v>
      </c>
      <c r="K6941" s="33">
        <v>0.2</v>
      </c>
      <c r="L6941" s="42">
        <v>0.5</v>
      </c>
      <c r="M6941" s="33">
        <v>0.1</v>
      </c>
      <c r="N6941" s="42">
        <v>0</v>
      </c>
      <c r="O6941" s="33">
        <v>0.1</v>
      </c>
      <c r="P6941" s="42">
        <v>341.28</v>
      </c>
      <c r="Q6941" s="33">
        <v>230.28</v>
      </c>
      <c r="R6941" s="42">
        <v>265.22000000000003</v>
      </c>
      <c r="S6941" s="33">
        <v>258.58999999999997</v>
      </c>
      <c r="T6941" s="42">
        <v>5.9</v>
      </c>
      <c r="U6941" s="33">
        <v>6.6</v>
      </c>
      <c r="V6941" s="116">
        <v>6.37</v>
      </c>
    </row>
    <row r="6942" spans="1:22" x14ac:dyDescent="0.25">
      <c r="A6942" s="26" t="s">
        <v>7781</v>
      </c>
      <c r="B6942" s="42">
        <v>0.4</v>
      </c>
      <c r="C6942" s="33">
        <v>3.8</v>
      </c>
      <c r="D6942" s="42">
        <v>4.5999999999999996</v>
      </c>
      <c r="E6942" s="33">
        <v>0.2</v>
      </c>
      <c r="F6942" s="42">
        <v>1.7</v>
      </c>
      <c r="G6942" s="33">
        <v>1.4</v>
      </c>
      <c r="H6942" s="42">
        <v>0.2</v>
      </c>
      <c r="I6942" s="33">
        <v>1.8</v>
      </c>
      <c r="J6942" s="42">
        <v>1.4</v>
      </c>
      <c r="K6942" s="33">
        <v>0.2</v>
      </c>
      <c r="L6942" s="42">
        <v>0.4</v>
      </c>
      <c r="M6942" s="33">
        <v>0</v>
      </c>
      <c r="N6942" s="42">
        <v>0</v>
      </c>
      <c r="O6942" s="33">
        <v>0.1</v>
      </c>
      <c r="P6942" s="42">
        <v>347.28</v>
      </c>
      <c r="Q6942" s="33">
        <v>235.08</v>
      </c>
      <c r="R6942" s="42">
        <v>268.17</v>
      </c>
      <c r="S6942" s="33">
        <v>258.12</v>
      </c>
      <c r="T6942" s="42">
        <v>5.89</v>
      </c>
      <c r="U6942" s="33">
        <v>6.76</v>
      </c>
      <c r="V6942" s="116">
        <v>6.21</v>
      </c>
    </row>
    <row r="6943" spans="1:22" x14ac:dyDescent="0.25">
      <c r="A6943" s="26" t="s">
        <v>7782</v>
      </c>
      <c r="B6943" s="42">
        <v>0.5</v>
      </c>
      <c r="C6943" s="33">
        <v>3.6</v>
      </c>
      <c r="D6943" s="42">
        <v>4.5</v>
      </c>
      <c r="E6943" s="33">
        <v>0.2</v>
      </c>
      <c r="F6943" s="42">
        <v>1.6</v>
      </c>
      <c r="G6943" s="33">
        <v>1.6</v>
      </c>
      <c r="H6943" s="42">
        <v>0.2</v>
      </c>
      <c r="I6943" s="33">
        <v>2</v>
      </c>
      <c r="J6943" s="42">
        <v>1.7</v>
      </c>
      <c r="K6943" s="33">
        <v>0.4</v>
      </c>
      <c r="L6943" s="42">
        <v>0.4</v>
      </c>
      <c r="M6943" s="33">
        <v>0.1</v>
      </c>
      <c r="N6943" s="42">
        <v>0.1</v>
      </c>
      <c r="O6943" s="33">
        <v>0.1</v>
      </c>
      <c r="P6943" s="42">
        <v>348.62</v>
      </c>
      <c r="Q6943" s="33">
        <v>232.74</v>
      </c>
      <c r="R6943" s="42">
        <v>269.05</v>
      </c>
      <c r="S6943" s="33">
        <v>258.7</v>
      </c>
      <c r="T6943" s="42">
        <v>5.89</v>
      </c>
      <c r="U6943" s="33">
        <v>6.73</v>
      </c>
      <c r="V6943" s="116">
        <v>6.4</v>
      </c>
    </row>
    <row r="6944" spans="1:22" x14ac:dyDescent="0.25">
      <c r="A6944" s="26" t="s">
        <v>7783</v>
      </c>
      <c r="B6944" s="42">
        <v>0.5</v>
      </c>
      <c r="C6944" s="33">
        <v>1.6</v>
      </c>
      <c r="D6944" s="42">
        <v>3.9</v>
      </c>
      <c r="E6944" s="33">
        <v>0.2</v>
      </c>
      <c r="F6944" s="42">
        <v>1.2</v>
      </c>
      <c r="G6944" s="33">
        <v>1.1000000000000001</v>
      </c>
      <c r="H6944" s="42">
        <v>0.1</v>
      </c>
      <c r="I6944" s="33">
        <v>1.4</v>
      </c>
      <c r="J6944" s="42">
        <v>1.2</v>
      </c>
      <c r="K6944" s="33">
        <v>0.2</v>
      </c>
      <c r="L6944" s="42">
        <v>0.4</v>
      </c>
      <c r="M6944" s="33">
        <v>0</v>
      </c>
      <c r="N6944" s="42">
        <v>0.1</v>
      </c>
      <c r="O6944" s="33">
        <v>0.1</v>
      </c>
      <c r="P6944" s="42">
        <v>422.86</v>
      </c>
      <c r="Q6944" s="33">
        <v>280.26</v>
      </c>
      <c r="R6944" s="42">
        <v>324.70999999999998</v>
      </c>
      <c r="S6944" s="33">
        <v>257.7</v>
      </c>
      <c r="T6944" s="42">
        <v>4.3099999999999996</v>
      </c>
      <c r="U6944" s="33">
        <v>4.8600000000000003</v>
      </c>
      <c r="V6944" s="116">
        <v>4.8</v>
      </c>
    </row>
    <row r="6945" spans="1:22" x14ac:dyDescent="0.25">
      <c r="A6945" s="26" t="s">
        <v>7784</v>
      </c>
      <c r="B6945" s="42">
        <v>0.2</v>
      </c>
      <c r="C6945" s="33">
        <v>2.2000000000000002</v>
      </c>
      <c r="D6945" s="42">
        <v>4.2</v>
      </c>
      <c r="E6945" s="33">
        <v>0.1</v>
      </c>
      <c r="F6945" s="42">
        <v>1.8</v>
      </c>
      <c r="G6945" s="33">
        <v>1.2</v>
      </c>
      <c r="H6945" s="42">
        <v>0.1</v>
      </c>
      <c r="I6945" s="33">
        <v>2</v>
      </c>
      <c r="J6945" s="42">
        <v>1.1000000000000001</v>
      </c>
      <c r="K6945" s="33">
        <v>0.1</v>
      </c>
      <c r="L6945" s="42">
        <v>0.4</v>
      </c>
      <c r="M6945" s="33">
        <v>0.1</v>
      </c>
      <c r="N6945" s="42">
        <v>0</v>
      </c>
      <c r="O6945" s="33">
        <v>0.1</v>
      </c>
      <c r="P6945" s="42">
        <v>339.63</v>
      </c>
      <c r="Q6945" s="33">
        <v>222.31</v>
      </c>
      <c r="R6945" s="42">
        <v>262.55</v>
      </c>
      <c r="S6945" s="33">
        <v>258.52</v>
      </c>
      <c r="T6945" s="42">
        <v>4.92</v>
      </c>
      <c r="U6945" s="33">
        <v>5.76</v>
      </c>
      <c r="V6945" s="116">
        <v>5.41</v>
      </c>
    </row>
    <row r="6946" spans="1:22" x14ac:dyDescent="0.25">
      <c r="A6946" s="26" t="s">
        <v>7785</v>
      </c>
      <c r="B6946" s="42">
        <v>0.5</v>
      </c>
      <c r="C6946" s="33">
        <v>2.5</v>
      </c>
      <c r="D6946" s="42">
        <v>4.3</v>
      </c>
      <c r="E6946" s="33">
        <v>0.2</v>
      </c>
      <c r="F6946" s="42">
        <v>1.8</v>
      </c>
      <c r="G6946" s="33">
        <v>1.2</v>
      </c>
      <c r="H6946" s="42">
        <v>0</v>
      </c>
      <c r="I6946" s="33">
        <v>2.1</v>
      </c>
      <c r="J6946" s="42">
        <v>1.2</v>
      </c>
      <c r="K6946" s="33">
        <v>0.1</v>
      </c>
      <c r="L6946" s="42">
        <v>0.3</v>
      </c>
      <c r="M6946" s="33">
        <v>0.1</v>
      </c>
      <c r="N6946" s="42">
        <v>0</v>
      </c>
      <c r="O6946" s="33">
        <v>0.1</v>
      </c>
      <c r="P6946" s="42">
        <v>319.25</v>
      </c>
      <c r="Q6946" s="33">
        <v>220.39</v>
      </c>
      <c r="R6946" s="42">
        <v>249.5</v>
      </c>
      <c r="S6946" s="33">
        <v>259.69</v>
      </c>
      <c r="T6946" s="42">
        <v>5.25</v>
      </c>
      <c r="U6946" s="33">
        <v>6.31</v>
      </c>
      <c r="V6946" s="116">
        <v>5.73</v>
      </c>
    </row>
    <row r="6947" spans="1:22" x14ac:dyDescent="0.25">
      <c r="A6947" s="26" t="s">
        <v>7786</v>
      </c>
      <c r="B6947" s="42">
        <v>0.1</v>
      </c>
      <c r="C6947" s="33">
        <v>3.2</v>
      </c>
      <c r="D6947" s="42">
        <v>4.5</v>
      </c>
      <c r="E6947" s="33">
        <v>0.1</v>
      </c>
      <c r="F6947" s="42">
        <v>1.7</v>
      </c>
      <c r="G6947" s="33">
        <v>1.1000000000000001</v>
      </c>
      <c r="H6947" s="42">
        <v>0.1</v>
      </c>
      <c r="I6947" s="33">
        <v>1.6</v>
      </c>
      <c r="J6947" s="42">
        <v>1.1000000000000001</v>
      </c>
      <c r="K6947" s="33">
        <v>0.2</v>
      </c>
      <c r="L6947" s="42">
        <v>0.3</v>
      </c>
      <c r="M6947" s="33">
        <v>0.2</v>
      </c>
      <c r="N6947" s="42">
        <v>0</v>
      </c>
      <c r="O6947" s="33">
        <v>0.1</v>
      </c>
      <c r="P6947" s="42">
        <v>325.64999999999998</v>
      </c>
      <c r="Q6947" s="33">
        <v>224.96</v>
      </c>
      <c r="R6947" s="42">
        <v>253.63</v>
      </c>
      <c r="S6947" s="33">
        <v>261.38</v>
      </c>
      <c r="T6947" s="42">
        <v>5.33</v>
      </c>
      <c r="U6947" s="33">
        <v>6.22</v>
      </c>
      <c r="V6947" s="116">
        <v>5.79</v>
      </c>
    </row>
    <row r="6948" spans="1:22" x14ac:dyDescent="0.25">
      <c r="A6948" s="26" t="s">
        <v>7787</v>
      </c>
      <c r="B6948" s="42">
        <v>0.3</v>
      </c>
      <c r="C6948" s="33">
        <v>3.5</v>
      </c>
      <c r="D6948" s="42">
        <v>4.3</v>
      </c>
      <c r="E6948" s="33">
        <v>0.2</v>
      </c>
      <c r="F6948" s="42">
        <v>1.7</v>
      </c>
      <c r="G6948" s="33">
        <v>1.5</v>
      </c>
      <c r="H6948" s="42">
        <v>0.2</v>
      </c>
      <c r="I6948" s="33">
        <v>1.9</v>
      </c>
      <c r="J6948" s="42">
        <v>1.3</v>
      </c>
      <c r="K6948" s="33">
        <v>0.2</v>
      </c>
      <c r="L6948" s="42">
        <v>0.5</v>
      </c>
      <c r="M6948" s="33">
        <v>0</v>
      </c>
      <c r="N6948" s="42">
        <v>0</v>
      </c>
      <c r="O6948" s="33">
        <v>0.1</v>
      </c>
      <c r="P6948" s="42">
        <v>351.57</v>
      </c>
      <c r="Q6948" s="33">
        <v>239.98</v>
      </c>
      <c r="R6948" s="42">
        <v>274.52999999999997</v>
      </c>
      <c r="S6948" s="33">
        <v>260.77</v>
      </c>
      <c r="T6948" s="42">
        <v>5.86</v>
      </c>
      <c r="U6948" s="33">
        <v>6.8</v>
      </c>
      <c r="V6948" s="116">
        <v>6.38</v>
      </c>
    </row>
    <row r="6949" spans="1:22" x14ac:dyDescent="0.25">
      <c r="A6949" s="26" t="s">
        <v>7788</v>
      </c>
      <c r="B6949" s="42">
        <v>0.4</v>
      </c>
      <c r="C6949" s="33">
        <v>3</v>
      </c>
      <c r="D6949" s="42">
        <v>4.2</v>
      </c>
      <c r="E6949" s="33">
        <v>0.2</v>
      </c>
      <c r="F6949" s="42">
        <v>1.8</v>
      </c>
      <c r="G6949" s="33">
        <v>1.4</v>
      </c>
      <c r="H6949" s="42">
        <v>0.1</v>
      </c>
      <c r="I6949" s="33">
        <v>1.8</v>
      </c>
      <c r="J6949" s="42">
        <v>1.4</v>
      </c>
      <c r="K6949" s="33">
        <v>0.2</v>
      </c>
      <c r="L6949" s="42">
        <v>0.3</v>
      </c>
      <c r="M6949" s="33">
        <v>0.1</v>
      </c>
      <c r="N6949" s="42">
        <v>0</v>
      </c>
      <c r="O6949" s="33">
        <v>0.1</v>
      </c>
      <c r="P6949" s="42">
        <v>355.68</v>
      </c>
      <c r="Q6949" s="33">
        <v>237.95</v>
      </c>
      <c r="R6949" s="42">
        <v>279.76</v>
      </c>
      <c r="S6949" s="33">
        <v>260.32</v>
      </c>
      <c r="T6949" s="42">
        <v>5.5</v>
      </c>
      <c r="U6949" s="33">
        <v>6.32</v>
      </c>
      <c r="V6949" s="116">
        <v>6.05</v>
      </c>
    </row>
    <row r="6950" spans="1:22" x14ac:dyDescent="0.25">
      <c r="A6950" s="26" t="s">
        <v>7789</v>
      </c>
      <c r="B6950" s="42">
        <v>0.3</v>
      </c>
      <c r="C6950" s="33">
        <v>3.9</v>
      </c>
      <c r="D6950" s="42">
        <v>4.5</v>
      </c>
      <c r="E6950" s="33">
        <v>0.1</v>
      </c>
      <c r="F6950" s="42">
        <v>1.7</v>
      </c>
      <c r="G6950" s="33">
        <v>1.5</v>
      </c>
      <c r="H6950" s="42">
        <v>0.1</v>
      </c>
      <c r="I6950" s="33">
        <v>1.7</v>
      </c>
      <c r="J6950" s="42">
        <v>1.3</v>
      </c>
      <c r="K6950" s="33">
        <v>0.3</v>
      </c>
      <c r="L6950" s="42">
        <v>0.4</v>
      </c>
      <c r="M6950" s="33">
        <v>0</v>
      </c>
      <c r="N6950" s="42">
        <v>0</v>
      </c>
      <c r="O6950" s="33">
        <v>0.1</v>
      </c>
      <c r="P6950" s="42">
        <v>358.21</v>
      </c>
      <c r="Q6950" s="33">
        <v>242.87</v>
      </c>
      <c r="R6950" s="42">
        <v>281.23</v>
      </c>
      <c r="S6950" s="33">
        <v>260.91000000000003</v>
      </c>
      <c r="T6950" s="42">
        <v>6.14</v>
      </c>
      <c r="U6950" s="33">
        <v>6.9</v>
      </c>
      <c r="V6950" s="116">
        <v>6.47</v>
      </c>
    </row>
    <row r="6951" spans="1:22" x14ac:dyDescent="0.25">
      <c r="A6951" s="26" t="s">
        <v>7790</v>
      </c>
      <c r="B6951" s="42">
        <v>0.4</v>
      </c>
      <c r="C6951" s="33">
        <v>2.5</v>
      </c>
      <c r="D6951" s="42">
        <v>3.8</v>
      </c>
      <c r="E6951" s="33">
        <v>0.1</v>
      </c>
      <c r="F6951" s="42">
        <v>1.5</v>
      </c>
      <c r="G6951" s="33">
        <v>1.1000000000000001</v>
      </c>
      <c r="H6951" s="42">
        <v>0.1</v>
      </c>
      <c r="I6951" s="33">
        <v>1.2</v>
      </c>
      <c r="J6951" s="42">
        <v>1.1000000000000001</v>
      </c>
      <c r="K6951" s="33">
        <v>0.2</v>
      </c>
      <c r="L6951" s="42">
        <v>0.5</v>
      </c>
      <c r="M6951" s="33">
        <v>0</v>
      </c>
      <c r="N6951" s="42">
        <v>0</v>
      </c>
      <c r="O6951" s="33">
        <v>0.1</v>
      </c>
      <c r="P6951" s="42">
        <v>437.15</v>
      </c>
      <c r="Q6951" s="33">
        <v>296.52999999999997</v>
      </c>
      <c r="R6951" s="42">
        <v>340.87</v>
      </c>
      <c r="S6951" s="33">
        <v>259.87</v>
      </c>
      <c r="T6951" s="42">
        <v>4.76</v>
      </c>
      <c r="U6951" s="33">
        <v>5.25</v>
      </c>
      <c r="V6951" s="116">
        <v>5.16</v>
      </c>
    </row>
    <row r="6952" spans="1:22" x14ac:dyDescent="0.25">
      <c r="A6952" s="26" t="s">
        <v>7791</v>
      </c>
      <c r="B6952" s="42">
        <v>0.2</v>
      </c>
      <c r="C6952" s="33">
        <v>2.9</v>
      </c>
      <c r="D6952" s="42">
        <v>4.2</v>
      </c>
      <c r="E6952" s="33">
        <v>0.2</v>
      </c>
      <c r="F6952" s="42">
        <v>1.5</v>
      </c>
      <c r="G6952" s="33">
        <v>1.2</v>
      </c>
      <c r="H6952" s="42">
        <v>0.2</v>
      </c>
      <c r="I6952" s="33">
        <v>1.3</v>
      </c>
      <c r="J6952" s="42">
        <v>1.6</v>
      </c>
      <c r="K6952" s="33">
        <v>0.2</v>
      </c>
      <c r="L6952" s="42">
        <v>0.6</v>
      </c>
      <c r="M6952" s="33">
        <v>0.1</v>
      </c>
      <c r="N6952" s="42">
        <v>0</v>
      </c>
      <c r="O6952" s="33">
        <v>0.2</v>
      </c>
      <c r="P6952" s="42">
        <v>378.64</v>
      </c>
      <c r="Q6952" s="33">
        <v>251.16</v>
      </c>
      <c r="R6952" s="42">
        <v>299</v>
      </c>
      <c r="S6952" s="33">
        <v>260.97000000000003</v>
      </c>
      <c r="T6952" s="42">
        <v>5.37</v>
      </c>
      <c r="U6952" s="33">
        <v>6.1</v>
      </c>
      <c r="V6952" s="116">
        <v>5.78</v>
      </c>
    </row>
    <row r="6953" spans="1:22" x14ac:dyDescent="0.25">
      <c r="A6953" s="26" t="s">
        <v>7792</v>
      </c>
      <c r="B6953" s="42">
        <v>0.8</v>
      </c>
      <c r="C6953" s="33">
        <v>2.2000000000000002</v>
      </c>
      <c r="D6953" s="42">
        <v>3.8</v>
      </c>
      <c r="E6953" s="33">
        <v>0.2</v>
      </c>
      <c r="F6953" s="42">
        <v>1.6</v>
      </c>
      <c r="G6953" s="33">
        <v>1.1000000000000001</v>
      </c>
      <c r="H6953" s="42">
        <v>0.3</v>
      </c>
      <c r="I6953" s="33">
        <v>2.1</v>
      </c>
      <c r="J6953" s="42">
        <v>1.3</v>
      </c>
      <c r="K6953" s="33">
        <v>0.2</v>
      </c>
      <c r="L6953" s="42">
        <v>0.3</v>
      </c>
      <c r="M6953" s="33">
        <v>0</v>
      </c>
      <c r="N6953" s="42">
        <v>0.1</v>
      </c>
      <c r="O6953" s="33">
        <v>0.1</v>
      </c>
      <c r="P6953" s="42">
        <v>299.44</v>
      </c>
      <c r="Q6953" s="33">
        <v>200.73</v>
      </c>
      <c r="R6953" s="42">
        <v>234.27</v>
      </c>
      <c r="S6953" s="33">
        <v>263.14999999999998</v>
      </c>
      <c r="T6953" s="42">
        <v>4.62</v>
      </c>
      <c r="U6953" s="33">
        <v>5.23</v>
      </c>
      <c r="V6953" s="116">
        <v>5.0599999999999996</v>
      </c>
    </row>
    <row r="6954" spans="1:22" x14ac:dyDescent="0.25">
      <c r="A6954" s="26" t="s">
        <v>7793</v>
      </c>
      <c r="B6954" s="42">
        <v>0.5</v>
      </c>
      <c r="C6954" s="33">
        <v>2.8</v>
      </c>
      <c r="D6954" s="42">
        <v>4.5</v>
      </c>
      <c r="E6954" s="33">
        <v>0.1</v>
      </c>
      <c r="F6954" s="42">
        <v>2</v>
      </c>
      <c r="G6954" s="33">
        <v>1.3</v>
      </c>
      <c r="H6954" s="42">
        <v>0.1</v>
      </c>
      <c r="I6954" s="33">
        <v>2.1</v>
      </c>
      <c r="J6954" s="42">
        <v>1.2</v>
      </c>
      <c r="K6954" s="33">
        <v>0.1</v>
      </c>
      <c r="L6954" s="42">
        <v>0.4</v>
      </c>
      <c r="M6954" s="33">
        <v>0.1</v>
      </c>
      <c r="N6954" s="42">
        <v>0.1</v>
      </c>
      <c r="O6954" s="33">
        <v>0.1</v>
      </c>
      <c r="P6954" s="42">
        <v>271.63</v>
      </c>
      <c r="Q6954" s="33">
        <v>185.35</v>
      </c>
      <c r="R6954" s="42">
        <v>215.66</v>
      </c>
      <c r="S6954" s="33">
        <v>263.74</v>
      </c>
      <c r="T6954" s="42">
        <v>5.28</v>
      </c>
      <c r="U6954" s="33">
        <v>6.43</v>
      </c>
      <c r="V6954" s="116">
        <v>5.76</v>
      </c>
    </row>
    <row r="6955" spans="1:22" x14ac:dyDescent="0.25">
      <c r="A6955" s="26" t="s">
        <v>7794</v>
      </c>
      <c r="B6955" s="42">
        <v>0.7</v>
      </c>
      <c r="C6955" s="33">
        <v>7.3</v>
      </c>
      <c r="D6955" s="42">
        <v>6</v>
      </c>
      <c r="E6955" s="33">
        <v>0.1</v>
      </c>
      <c r="F6955" s="42">
        <v>2.2000000000000002</v>
      </c>
      <c r="G6955" s="33">
        <v>2.4</v>
      </c>
      <c r="H6955" s="42">
        <v>0</v>
      </c>
      <c r="I6955" s="33">
        <v>3.4</v>
      </c>
      <c r="J6955" s="42">
        <v>2.1</v>
      </c>
      <c r="K6955" s="33">
        <v>0.4</v>
      </c>
      <c r="L6955" s="42">
        <v>0.7</v>
      </c>
      <c r="M6955" s="33">
        <v>0</v>
      </c>
      <c r="N6955" s="42">
        <v>0.1</v>
      </c>
      <c r="O6955" s="33">
        <v>0.2</v>
      </c>
      <c r="P6955" s="42">
        <v>243.6</v>
      </c>
      <c r="Q6955" s="33">
        <v>153.74</v>
      </c>
      <c r="R6955" s="42">
        <v>191.17</v>
      </c>
      <c r="S6955" s="33">
        <v>264.26</v>
      </c>
      <c r="T6955" s="42">
        <v>9.57</v>
      </c>
      <c r="U6955" s="33">
        <v>11.08</v>
      </c>
      <c r="V6955" s="116">
        <v>10.25</v>
      </c>
    </row>
    <row r="6956" spans="1:22" x14ac:dyDescent="0.25">
      <c r="A6956" s="26" t="s">
        <v>7795</v>
      </c>
      <c r="B6956" s="42">
        <v>0.8</v>
      </c>
      <c r="C6956" s="33">
        <v>4.4000000000000004</v>
      </c>
      <c r="D6956" s="42">
        <v>5.3</v>
      </c>
      <c r="E6956" s="33">
        <v>0.3</v>
      </c>
      <c r="F6956" s="42">
        <v>1.8</v>
      </c>
      <c r="G6956" s="33">
        <v>2</v>
      </c>
      <c r="H6956" s="42">
        <v>0.4</v>
      </c>
      <c r="I6956" s="33">
        <v>2</v>
      </c>
      <c r="J6956" s="42">
        <v>1.3</v>
      </c>
      <c r="K6956" s="33">
        <v>0.4</v>
      </c>
      <c r="L6956" s="42">
        <v>0.6</v>
      </c>
      <c r="M6956" s="33">
        <v>0.1</v>
      </c>
      <c r="N6956" s="42">
        <v>0.1</v>
      </c>
      <c r="O6956" s="33">
        <v>0.1</v>
      </c>
      <c r="P6956" s="42">
        <v>324.91000000000003</v>
      </c>
      <c r="Q6956" s="33">
        <v>218.43</v>
      </c>
      <c r="R6956" s="42">
        <v>257.64</v>
      </c>
      <c r="S6956" s="33">
        <v>262.8</v>
      </c>
      <c r="T6956" s="42">
        <v>6.52</v>
      </c>
      <c r="U6956" s="33">
        <v>7.47</v>
      </c>
      <c r="V6956" s="116">
        <v>7.16</v>
      </c>
    </row>
    <row r="6957" spans="1:22" x14ac:dyDescent="0.25">
      <c r="A6957" s="26" t="s">
        <v>7796</v>
      </c>
      <c r="B6957" s="42">
        <v>0.6</v>
      </c>
      <c r="C6957" s="33">
        <v>3.7</v>
      </c>
      <c r="D6957" s="42">
        <v>4.8</v>
      </c>
      <c r="E6957" s="33">
        <v>0.2</v>
      </c>
      <c r="F6957" s="42">
        <v>1.8</v>
      </c>
      <c r="G6957" s="33">
        <v>1.8</v>
      </c>
      <c r="H6957" s="42">
        <v>0.1</v>
      </c>
      <c r="I6957" s="33">
        <v>2.2000000000000002</v>
      </c>
      <c r="J6957" s="42">
        <v>1.4</v>
      </c>
      <c r="K6957" s="33">
        <v>0.3</v>
      </c>
      <c r="L6957" s="42">
        <v>0.3</v>
      </c>
      <c r="M6957" s="33">
        <v>0.1</v>
      </c>
      <c r="N6957" s="42">
        <v>0.1</v>
      </c>
      <c r="O6957" s="33">
        <v>0.2</v>
      </c>
      <c r="P6957" s="42">
        <v>316.32</v>
      </c>
      <c r="Q6957" s="33">
        <v>213.89</v>
      </c>
      <c r="R6957" s="42">
        <v>248.54</v>
      </c>
      <c r="S6957" s="33">
        <v>262.72000000000003</v>
      </c>
      <c r="T6957" s="42">
        <v>6.17</v>
      </c>
      <c r="U6957" s="33">
        <v>7.1</v>
      </c>
      <c r="V6957" s="116">
        <v>6.43</v>
      </c>
    </row>
    <row r="6958" spans="1:22" x14ac:dyDescent="0.25">
      <c r="A6958" s="26" t="s">
        <v>7797</v>
      </c>
      <c r="B6958" s="42">
        <v>0.2</v>
      </c>
      <c r="C6958" s="33">
        <v>3.9</v>
      </c>
      <c r="D6958" s="42">
        <v>5.0999999999999996</v>
      </c>
      <c r="E6958" s="33">
        <v>0.2</v>
      </c>
      <c r="F6958" s="42">
        <v>1.7</v>
      </c>
      <c r="G6958" s="33">
        <v>1.7</v>
      </c>
      <c r="H6958" s="42">
        <v>0.1</v>
      </c>
      <c r="I6958" s="33">
        <v>1.5</v>
      </c>
      <c r="J6958" s="42">
        <v>1.7</v>
      </c>
      <c r="K6958" s="33">
        <v>0.3</v>
      </c>
      <c r="L6958" s="42">
        <v>0.4</v>
      </c>
      <c r="M6958" s="33">
        <v>0.1</v>
      </c>
      <c r="N6958" s="42">
        <v>0.1</v>
      </c>
      <c r="O6958" s="33">
        <v>0.1</v>
      </c>
      <c r="P6958" s="42">
        <v>323.60000000000002</v>
      </c>
      <c r="Q6958" s="33">
        <v>218.53</v>
      </c>
      <c r="R6958" s="42">
        <v>253.24</v>
      </c>
      <c r="S6958" s="33">
        <v>262.14999999999998</v>
      </c>
      <c r="T6958" s="42">
        <v>6.3</v>
      </c>
      <c r="U6958" s="33">
        <v>6.8</v>
      </c>
      <c r="V6958" s="116">
        <v>6.7</v>
      </c>
    </row>
    <row r="6959" spans="1:22" x14ac:dyDescent="0.25">
      <c r="A6959" s="26" t="s">
        <v>7798</v>
      </c>
      <c r="B6959" s="42">
        <v>0.4</v>
      </c>
      <c r="C6959" s="33">
        <v>4.0999999999999996</v>
      </c>
      <c r="D6959" s="42">
        <v>5.4</v>
      </c>
      <c r="E6959" s="33">
        <v>0.1</v>
      </c>
      <c r="F6959" s="42">
        <v>1.8</v>
      </c>
      <c r="G6959" s="33">
        <v>1.7</v>
      </c>
      <c r="H6959" s="42">
        <v>0.1</v>
      </c>
      <c r="I6959" s="33">
        <v>1.6</v>
      </c>
      <c r="J6959" s="42">
        <v>1.2</v>
      </c>
      <c r="K6959" s="33">
        <v>0.3</v>
      </c>
      <c r="L6959" s="42">
        <v>0.4</v>
      </c>
      <c r="M6959" s="33">
        <v>0.1</v>
      </c>
      <c r="N6959" s="42">
        <v>0.1</v>
      </c>
      <c r="O6959" s="33">
        <v>0.1</v>
      </c>
      <c r="P6959" s="42">
        <v>315.68</v>
      </c>
      <c r="Q6959" s="33">
        <v>215.64</v>
      </c>
      <c r="R6959" s="42">
        <v>250.84</v>
      </c>
      <c r="S6959" s="33">
        <v>262.35000000000002</v>
      </c>
      <c r="T6959" s="42">
        <v>7.04</v>
      </c>
      <c r="U6959" s="33">
        <v>7.68</v>
      </c>
      <c r="V6959" s="116">
        <v>7.3</v>
      </c>
    </row>
    <row r="6960" spans="1:22" x14ac:dyDescent="0.25">
      <c r="A6960" s="26" t="s">
        <v>7799</v>
      </c>
      <c r="B6960" s="42">
        <v>0.4</v>
      </c>
      <c r="C6960" s="33">
        <v>2.1</v>
      </c>
      <c r="D6960" s="42">
        <v>4.3</v>
      </c>
      <c r="E6960" s="33">
        <v>0.2</v>
      </c>
      <c r="F6960" s="42">
        <v>1.4</v>
      </c>
      <c r="G6960" s="33">
        <v>1.1000000000000001</v>
      </c>
      <c r="H6960" s="42">
        <v>0.1</v>
      </c>
      <c r="I6960" s="33">
        <v>1.1000000000000001</v>
      </c>
      <c r="J6960" s="42">
        <v>0.8</v>
      </c>
      <c r="K6960" s="33">
        <v>0.1</v>
      </c>
      <c r="L6960" s="42">
        <v>0.4</v>
      </c>
      <c r="M6960" s="33">
        <v>0</v>
      </c>
      <c r="N6960" s="42">
        <v>0</v>
      </c>
      <c r="O6960" s="33">
        <v>0.1</v>
      </c>
      <c r="P6960" s="42">
        <v>436.99</v>
      </c>
      <c r="Q6960" s="33">
        <v>295.61</v>
      </c>
      <c r="R6960" s="42">
        <v>339.98</v>
      </c>
      <c r="S6960" s="33">
        <v>260.35000000000002</v>
      </c>
      <c r="T6960" s="42">
        <v>4.3600000000000003</v>
      </c>
      <c r="U6960" s="33">
        <v>4.8</v>
      </c>
      <c r="V6960" s="116">
        <v>4.83</v>
      </c>
    </row>
    <row r="6961" spans="1:22" x14ac:dyDescent="0.25">
      <c r="A6961" s="26" t="s">
        <v>7800</v>
      </c>
      <c r="B6961" s="42">
        <v>0.4</v>
      </c>
      <c r="C6961" s="33">
        <v>2.1</v>
      </c>
      <c r="D6961" s="42">
        <v>3.7</v>
      </c>
      <c r="E6961" s="33">
        <v>0.2</v>
      </c>
      <c r="F6961" s="42">
        <v>1.2</v>
      </c>
      <c r="G6961" s="33">
        <v>1</v>
      </c>
      <c r="H6961" s="42">
        <v>0.1</v>
      </c>
      <c r="I6961" s="33">
        <v>0.7</v>
      </c>
      <c r="J6961" s="42">
        <v>0.9</v>
      </c>
      <c r="K6961" s="33">
        <v>0.2</v>
      </c>
      <c r="L6961" s="42">
        <v>0.3</v>
      </c>
      <c r="M6961" s="33">
        <v>0.1</v>
      </c>
      <c r="N6961" s="42">
        <v>0</v>
      </c>
      <c r="O6961" s="33">
        <v>0</v>
      </c>
      <c r="P6961" s="42">
        <v>417.66</v>
      </c>
      <c r="Q6961" s="33">
        <v>282.68</v>
      </c>
      <c r="R6961" s="42">
        <v>335.97</v>
      </c>
      <c r="S6961" s="33">
        <v>261.08</v>
      </c>
      <c r="T6961" s="42">
        <v>4.32</v>
      </c>
      <c r="U6961" s="33">
        <v>4.83</v>
      </c>
      <c r="V6961" s="116">
        <v>4.6500000000000004</v>
      </c>
    </row>
    <row r="6962" spans="1:22" x14ac:dyDescent="0.25">
      <c r="A6962" s="26" t="s">
        <v>7801</v>
      </c>
      <c r="B6962" s="42">
        <v>0.3</v>
      </c>
      <c r="C6962" s="33">
        <v>1.7</v>
      </c>
      <c r="D6962" s="42">
        <v>3.8</v>
      </c>
      <c r="E6962" s="33">
        <v>0.1</v>
      </c>
      <c r="F6962" s="42">
        <v>1.2</v>
      </c>
      <c r="G6962" s="33">
        <v>0.9</v>
      </c>
      <c r="H6962" s="42">
        <v>0.1</v>
      </c>
      <c r="I6962" s="33">
        <v>1</v>
      </c>
      <c r="J6962" s="42">
        <v>1.1000000000000001</v>
      </c>
      <c r="K6962" s="33">
        <v>0.2</v>
      </c>
      <c r="L6962" s="42">
        <v>0.6</v>
      </c>
      <c r="M6962" s="33">
        <v>0.1</v>
      </c>
      <c r="N6962" s="42">
        <v>0</v>
      </c>
      <c r="O6962" s="33">
        <v>0.1</v>
      </c>
      <c r="P6962" s="42">
        <v>447.7</v>
      </c>
      <c r="Q6962" s="33">
        <v>306.04000000000002</v>
      </c>
      <c r="R6962" s="42">
        <v>350.99</v>
      </c>
      <c r="S6962" s="33">
        <v>259.79000000000002</v>
      </c>
      <c r="T6962" s="42">
        <v>4.03</v>
      </c>
      <c r="U6962" s="33">
        <v>4.4000000000000004</v>
      </c>
      <c r="V6962" s="116">
        <v>4.2699999999999996</v>
      </c>
    </row>
    <row r="6963" spans="1:22" x14ac:dyDescent="0.25">
      <c r="A6963" s="26" t="s">
        <v>7802</v>
      </c>
      <c r="B6963" s="42">
        <v>0.7</v>
      </c>
      <c r="C6963" s="33">
        <v>1.9</v>
      </c>
      <c r="D6963" s="42">
        <v>4</v>
      </c>
      <c r="E6963" s="33">
        <v>0.2</v>
      </c>
      <c r="F6963" s="42">
        <v>1.4</v>
      </c>
      <c r="G6963" s="33">
        <v>0.8</v>
      </c>
      <c r="H6963" s="42">
        <v>0.2</v>
      </c>
      <c r="I6963" s="33">
        <v>1.1000000000000001</v>
      </c>
      <c r="J6963" s="42">
        <v>1</v>
      </c>
      <c r="K6963" s="33">
        <v>0.2</v>
      </c>
      <c r="L6963" s="42">
        <v>0.4</v>
      </c>
      <c r="M6963" s="33">
        <v>0</v>
      </c>
      <c r="N6963" s="42">
        <v>0.1</v>
      </c>
      <c r="O6963" s="33">
        <v>0.1</v>
      </c>
      <c r="P6963" s="42">
        <v>399.2</v>
      </c>
      <c r="Q6963" s="33">
        <v>262.94</v>
      </c>
      <c r="R6963" s="42">
        <v>303.31</v>
      </c>
      <c r="S6963" s="33">
        <v>261.20999999999998</v>
      </c>
      <c r="T6963" s="42">
        <v>4.66</v>
      </c>
      <c r="U6963" s="33">
        <v>5.0199999999999996</v>
      </c>
      <c r="V6963" s="116">
        <v>5.13</v>
      </c>
    </row>
    <row r="6964" spans="1:22" x14ac:dyDescent="0.25">
      <c r="A6964" s="26" t="s">
        <v>7803</v>
      </c>
      <c r="B6964" s="42">
        <v>0.4</v>
      </c>
      <c r="C6964" s="33">
        <v>4.4000000000000004</v>
      </c>
      <c r="D6964" s="42">
        <v>4.7</v>
      </c>
      <c r="E6964" s="33">
        <v>0.1</v>
      </c>
      <c r="F6964" s="42">
        <v>1.4</v>
      </c>
      <c r="G6964" s="33">
        <v>1.3</v>
      </c>
      <c r="H6964" s="42">
        <v>0.1</v>
      </c>
      <c r="I6964" s="33">
        <v>1.4</v>
      </c>
      <c r="J6964" s="42">
        <v>1.2</v>
      </c>
      <c r="K6964" s="33">
        <v>0.3</v>
      </c>
      <c r="L6964" s="42">
        <v>0.7</v>
      </c>
      <c r="M6964" s="33">
        <v>0.1</v>
      </c>
      <c r="N6964" s="42">
        <v>0.1</v>
      </c>
      <c r="O6964" s="33">
        <v>0.1</v>
      </c>
      <c r="P6964" s="42">
        <v>378.53</v>
      </c>
      <c r="Q6964" s="33">
        <v>261.7</v>
      </c>
      <c r="R6964" s="42">
        <v>297.87</v>
      </c>
      <c r="S6964" s="33">
        <v>262.70999999999998</v>
      </c>
      <c r="T6964" s="42">
        <v>6.44</v>
      </c>
      <c r="U6964" s="33">
        <v>6.63</v>
      </c>
      <c r="V6964" s="116">
        <v>6.32</v>
      </c>
    </row>
    <row r="6965" spans="1:22" x14ac:dyDescent="0.25">
      <c r="A6965" s="26" t="s">
        <v>7804</v>
      </c>
      <c r="B6965" s="42">
        <v>0.4</v>
      </c>
      <c r="C6965" s="33">
        <v>4.2</v>
      </c>
      <c r="D6965" s="42">
        <v>3.9</v>
      </c>
      <c r="E6965" s="33">
        <v>0.2</v>
      </c>
      <c r="F6965" s="42">
        <v>1</v>
      </c>
      <c r="G6965" s="33">
        <v>1</v>
      </c>
      <c r="H6965" s="42">
        <v>0.1</v>
      </c>
      <c r="I6965" s="33">
        <v>1.2</v>
      </c>
      <c r="J6965" s="42">
        <v>1</v>
      </c>
      <c r="K6965" s="33">
        <v>0.2</v>
      </c>
      <c r="L6965" s="42">
        <v>0.6</v>
      </c>
      <c r="M6965" s="33">
        <v>0.1</v>
      </c>
      <c r="N6965" s="42">
        <v>0</v>
      </c>
      <c r="O6965" s="33">
        <v>0.1</v>
      </c>
      <c r="P6965" s="42">
        <v>375.62</v>
      </c>
      <c r="Q6965" s="33">
        <v>259.83</v>
      </c>
      <c r="R6965" s="42">
        <v>296.36</v>
      </c>
      <c r="S6965" s="33">
        <v>263.19</v>
      </c>
      <c r="T6965" s="42">
        <v>5.94</v>
      </c>
      <c r="U6965" s="33">
        <v>6.27</v>
      </c>
      <c r="V6965" s="116">
        <v>5.98</v>
      </c>
    </row>
    <row r="6966" spans="1:22" x14ac:dyDescent="0.25">
      <c r="A6966" s="26" t="s">
        <v>7805</v>
      </c>
      <c r="B6966" s="42">
        <v>0.8</v>
      </c>
      <c r="C6966" s="33">
        <v>4.5</v>
      </c>
      <c r="D6966" s="42">
        <v>4.0999999999999996</v>
      </c>
      <c r="E6966" s="33">
        <v>0.1</v>
      </c>
      <c r="F6966" s="42">
        <v>1.3</v>
      </c>
      <c r="G6966" s="33">
        <v>1.3</v>
      </c>
      <c r="H6966" s="42">
        <v>0.1</v>
      </c>
      <c r="I6966" s="33">
        <v>1.1000000000000001</v>
      </c>
      <c r="J6966" s="42">
        <v>0.9</v>
      </c>
      <c r="K6966" s="33">
        <v>0.3</v>
      </c>
      <c r="L6966" s="42">
        <v>0.4</v>
      </c>
      <c r="M6966" s="33">
        <v>0.1</v>
      </c>
      <c r="N6966" s="42">
        <v>0.1</v>
      </c>
      <c r="O6966" s="33">
        <v>0.2</v>
      </c>
      <c r="P6966" s="42">
        <v>374.72</v>
      </c>
      <c r="Q6966" s="33">
        <v>259.91000000000003</v>
      </c>
      <c r="R6966" s="42">
        <v>294.06</v>
      </c>
      <c r="S6966" s="33">
        <v>263.2</v>
      </c>
      <c r="T6966" s="42">
        <v>6.29</v>
      </c>
      <c r="U6966" s="33">
        <v>6.65</v>
      </c>
      <c r="V6966" s="116">
        <v>6.12</v>
      </c>
    </row>
    <row r="6967" spans="1:22" x14ac:dyDescent="0.25">
      <c r="A6967" s="26" t="s">
        <v>7806</v>
      </c>
      <c r="B6967" s="42">
        <v>0.6</v>
      </c>
      <c r="C6967" s="33">
        <v>3.3</v>
      </c>
      <c r="D6967" s="42">
        <v>3.6</v>
      </c>
      <c r="E6967" s="33">
        <v>0.2</v>
      </c>
      <c r="F6967" s="42">
        <v>1.2</v>
      </c>
      <c r="G6967" s="33">
        <v>0.9</v>
      </c>
      <c r="H6967" s="42">
        <v>0.1</v>
      </c>
      <c r="I6967" s="33">
        <v>1.1000000000000001</v>
      </c>
      <c r="J6967" s="42">
        <v>0.9</v>
      </c>
      <c r="K6967" s="33">
        <v>0.2</v>
      </c>
      <c r="L6967" s="42">
        <v>0.4</v>
      </c>
      <c r="M6967" s="33">
        <v>0</v>
      </c>
      <c r="N6967" s="42">
        <v>0</v>
      </c>
      <c r="O6967" s="33">
        <v>0</v>
      </c>
      <c r="P6967" s="42">
        <v>391.14</v>
      </c>
      <c r="Q6967" s="33">
        <v>262.43</v>
      </c>
      <c r="R6967" s="42">
        <v>308.33</v>
      </c>
      <c r="S6967" s="33">
        <v>262.81</v>
      </c>
      <c r="T6967" s="42">
        <v>5.31</v>
      </c>
      <c r="U6967" s="33">
        <v>5.48</v>
      </c>
      <c r="V6967" s="116">
        <v>5.0999999999999996</v>
      </c>
    </row>
    <row r="6968" spans="1:22" x14ac:dyDescent="0.25">
      <c r="A6968" s="26" t="s">
        <v>7807</v>
      </c>
      <c r="B6968" s="42">
        <v>0.6</v>
      </c>
      <c r="C6968" s="33">
        <v>3.8</v>
      </c>
      <c r="D6968" s="42">
        <v>3.7</v>
      </c>
      <c r="E6968" s="33">
        <v>0.1</v>
      </c>
      <c r="F6968" s="42">
        <v>1.2</v>
      </c>
      <c r="G6968" s="33">
        <v>1</v>
      </c>
      <c r="H6968" s="42">
        <v>0.1</v>
      </c>
      <c r="I6968" s="33">
        <v>1</v>
      </c>
      <c r="J6968" s="42">
        <v>1</v>
      </c>
      <c r="K6968" s="33">
        <v>0.3</v>
      </c>
      <c r="L6968" s="42">
        <v>0.6</v>
      </c>
      <c r="M6968" s="33">
        <v>0.1</v>
      </c>
      <c r="N6968" s="42">
        <v>0.1</v>
      </c>
      <c r="O6968" s="33">
        <v>0.1</v>
      </c>
      <c r="P6968" s="42">
        <v>381.78</v>
      </c>
      <c r="Q6968" s="33">
        <v>264.48</v>
      </c>
      <c r="R6968" s="42">
        <v>301.25</v>
      </c>
      <c r="S6968" s="33">
        <v>263.64</v>
      </c>
      <c r="T6968" s="42">
        <v>5.69</v>
      </c>
      <c r="U6968" s="33">
        <v>5.83</v>
      </c>
      <c r="V6968" s="116">
        <v>5.58</v>
      </c>
    </row>
    <row r="6969" spans="1:22" x14ac:dyDescent="0.25">
      <c r="A6969" s="26" t="s">
        <v>7808</v>
      </c>
      <c r="B6969" s="42">
        <v>0.9</v>
      </c>
      <c r="C6969" s="33">
        <v>4</v>
      </c>
      <c r="D6969" s="42">
        <v>4.5</v>
      </c>
      <c r="E6969" s="33">
        <v>0.2</v>
      </c>
      <c r="F6969" s="42">
        <v>1.3</v>
      </c>
      <c r="G6969" s="33">
        <v>1.3</v>
      </c>
      <c r="H6969" s="42">
        <v>0.2</v>
      </c>
      <c r="I6969" s="33">
        <v>2</v>
      </c>
      <c r="J6969" s="42">
        <v>1.1000000000000001</v>
      </c>
      <c r="K6969" s="33">
        <v>0.2</v>
      </c>
      <c r="L6969" s="42">
        <v>0.5</v>
      </c>
      <c r="M6969" s="33">
        <v>0.1</v>
      </c>
      <c r="N6969" s="42">
        <v>0</v>
      </c>
      <c r="O6969" s="33">
        <v>0</v>
      </c>
      <c r="P6969" s="42">
        <v>288.8</v>
      </c>
      <c r="Q6969" s="33">
        <v>193.96</v>
      </c>
      <c r="R6969" s="42">
        <v>229.47</v>
      </c>
      <c r="S6969" s="33">
        <v>265.52</v>
      </c>
      <c r="T6969" s="42">
        <v>6.78</v>
      </c>
      <c r="U6969" s="33">
        <v>6.82</v>
      </c>
      <c r="V6969" s="116">
        <v>6.16</v>
      </c>
    </row>
    <row r="6970" spans="1:22" x14ac:dyDescent="0.25">
      <c r="A6970" s="26" t="s">
        <v>7809</v>
      </c>
      <c r="B6970" s="42">
        <v>0.5</v>
      </c>
      <c r="C6970" s="33">
        <v>3.9</v>
      </c>
      <c r="D6970" s="42">
        <v>4.4000000000000004</v>
      </c>
      <c r="E6970" s="33">
        <v>0.2</v>
      </c>
      <c r="F6970" s="42">
        <v>1.3</v>
      </c>
      <c r="G6970" s="33">
        <v>1.1000000000000001</v>
      </c>
      <c r="H6970" s="42">
        <v>0.1</v>
      </c>
      <c r="I6970" s="33">
        <v>1.4</v>
      </c>
      <c r="J6970" s="42">
        <v>1.1000000000000001</v>
      </c>
      <c r="K6970" s="33">
        <v>0.2</v>
      </c>
      <c r="L6970" s="42">
        <v>0.4</v>
      </c>
      <c r="M6970" s="33">
        <v>0.1</v>
      </c>
      <c r="N6970" s="42">
        <v>0.1</v>
      </c>
      <c r="O6970" s="33">
        <v>0.1</v>
      </c>
      <c r="P6970" s="42">
        <v>366.62</v>
      </c>
      <c r="Q6970" s="33">
        <v>257.29000000000002</v>
      </c>
      <c r="R6970" s="42">
        <v>290.83</v>
      </c>
      <c r="S6970" s="33">
        <v>264.22000000000003</v>
      </c>
      <c r="T6970" s="42">
        <v>6.46</v>
      </c>
      <c r="U6970" s="33">
        <v>6.56</v>
      </c>
      <c r="V6970" s="116">
        <v>6.16</v>
      </c>
    </row>
    <row r="6971" spans="1:22" x14ac:dyDescent="0.25">
      <c r="A6971" s="26" t="s">
        <v>7810</v>
      </c>
      <c r="B6971" s="42">
        <v>0.7</v>
      </c>
      <c r="C6971" s="33">
        <v>4</v>
      </c>
      <c r="D6971" s="42">
        <v>4.5</v>
      </c>
      <c r="E6971" s="33">
        <v>0.2</v>
      </c>
      <c r="F6971" s="42">
        <v>1.5</v>
      </c>
      <c r="G6971" s="33">
        <v>1.3</v>
      </c>
      <c r="H6971" s="42">
        <v>0</v>
      </c>
      <c r="I6971" s="33">
        <v>1.3</v>
      </c>
      <c r="J6971" s="42">
        <v>1</v>
      </c>
      <c r="K6971" s="33">
        <v>0.2</v>
      </c>
      <c r="L6971" s="42">
        <v>0.4</v>
      </c>
      <c r="M6971" s="33">
        <v>0</v>
      </c>
      <c r="N6971" s="42">
        <v>0.1</v>
      </c>
      <c r="O6971" s="33">
        <v>0.2</v>
      </c>
      <c r="P6971" s="42">
        <v>361.71</v>
      </c>
      <c r="Q6971" s="33">
        <v>247.82</v>
      </c>
      <c r="R6971" s="42">
        <v>285.26</v>
      </c>
      <c r="S6971" s="33">
        <v>263.79000000000002</v>
      </c>
      <c r="T6971" s="42">
        <v>6.14</v>
      </c>
      <c r="U6971" s="33">
        <v>6.5</v>
      </c>
      <c r="V6971" s="116">
        <v>6</v>
      </c>
    </row>
    <row r="6972" spans="1:22" x14ac:dyDescent="0.25">
      <c r="A6972" s="26" t="s">
        <v>7811</v>
      </c>
      <c r="B6972" s="42">
        <v>0.6</v>
      </c>
      <c r="C6972" s="33">
        <v>1.9</v>
      </c>
      <c r="D6972" s="42">
        <v>3.4</v>
      </c>
      <c r="E6972" s="33">
        <v>0.2</v>
      </c>
      <c r="F6972" s="42">
        <v>1.4</v>
      </c>
      <c r="G6972" s="33">
        <v>0.9</v>
      </c>
      <c r="H6972" s="42">
        <v>0.1</v>
      </c>
      <c r="I6972" s="33">
        <v>1.4</v>
      </c>
      <c r="J6972" s="42">
        <v>1.1000000000000001</v>
      </c>
      <c r="K6972" s="33">
        <v>0.2</v>
      </c>
      <c r="L6972" s="42">
        <v>0.4</v>
      </c>
      <c r="M6972" s="33">
        <v>0.1</v>
      </c>
      <c r="N6972" s="42">
        <v>0.1</v>
      </c>
      <c r="O6972" s="33">
        <v>0.1</v>
      </c>
      <c r="P6972" s="42">
        <v>421.44</v>
      </c>
      <c r="Q6972" s="33">
        <v>284.88</v>
      </c>
      <c r="R6972" s="42">
        <v>341.31</v>
      </c>
      <c r="S6972" s="33">
        <v>262.23</v>
      </c>
      <c r="T6972" s="42">
        <v>4.1399999999999997</v>
      </c>
      <c r="U6972" s="33">
        <v>4.63</v>
      </c>
      <c r="V6972" s="116">
        <v>4.37</v>
      </c>
    </row>
    <row r="6973" spans="1:22" x14ac:dyDescent="0.25">
      <c r="A6973" s="26" t="s">
        <v>7812</v>
      </c>
      <c r="B6973" s="42">
        <v>0.3</v>
      </c>
      <c r="C6973" s="33">
        <v>3.2</v>
      </c>
      <c r="D6973" s="42">
        <v>4</v>
      </c>
      <c r="E6973" s="33">
        <v>0.2</v>
      </c>
      <c r="F6973" s="42">
        <v>1.5</v>
      </c>
      <c r="G6973" s="33">
        <v>1.3</v>
      </c>
      <c r="H6973" s="42">
        <v>0.1</v>
      </c>
      <c r="I6973" s="33">
        <v>1.4</v>
      </c>
      <c r="J6973" s="42">
        <v>1.1000000000000001</v>
      </c>
      <c r="K6973" s="33">
        <v>0.2</v>
      </c>
      <c r="L6973" s="42">
        <v>0.6</v>
      </c>
      <c r="M6973" s="33">
        <v>0</v>
      </c>
      <c r="N6973" s="42">
        <v>0</v>
      </c>
      <c r="O6973" s="33">
        <v>0.1</v>
      </c>
      <c r="P6973" s="42">
        <v>386.66</v>
      </c>
      <c r="Q6973" s="33">
        <v>256.08</v>
      </c>
      <c r="R6973" s="42">
        <v>305.55</v>
      </c>
      <c r="S6973" s="33">
        <v>263.05</v>
      </c>
      <c r="T6973" s="42">
        <v>5.44</v>
      </c>
      <c r="U6973" s="33">
        <v>6.03</v>
      </c>
      <c r="V6973" s="116">
        <v>5.41</v>
      </c>
    </row>
    <row r="6974" spans="1:22" x14ac:dyDescent="0.25">
      <c r="A6974" s="26" t="s">
        <v>7813</v>
      </c>
      <c r="B6974" s="42">
        <v>0.3</v>
      </c>
      <c r="C6974" s="33">
        <v>4.2</v>
      </c>
      <c r="D6974" s="42">
        <v>4.7</v>
      </c>
      <c r="E6974" s="33">
        <v>0.1</v>
      </c>
      <c r="F6974" s="42">
        <v>1.7</v>
      </c>
      <c r="G6974" s="33">
        <v>1.5</v>
      </c>
      <c r="H6974" s="42">
        <v>0.2</v>
      </c>
      <c r="I6974" s="33">
        <v>1.6</v>
      </c>
      <c r="J6974" s="42">
        <v>1.2</v>
      </c>
      <c r="K6974" s="33">
        <v>0.2</v>
      </c>
      <c r="L6974" s="42">
        <v>0.5</v>
      </c>
      <c r="M6974" s="33">
        <v>0.1</v>
      </c>
      <c r="N6974" s="42">
        <v>0</v>
      </c>
      <c r="O6974" s="33">
        <v>0.2</v>
      </c>
      <c r="P6974" s="42">
        <v>345.06</v>
      </c>
      <c r="Q6974" s="33">
        <v>234.92</v>
      </c>
      <c r="R6974" s="42">
        <v>271.97000000000003</v>
      </c>
      <c r="S6974" s="33">
        <v>264.45999999999998</v>
      </c>
      <c r="T6974" s="42">
        <v>6.6</v>
      </c>
      <c r="U6974" s="33">
        <v>7.47</v>
      </c>
      <c r="V6974" s="116">
        <v>6.76</v>
      </c>
    </row>
    <row r="6975" spans="1:22" x14ac:dyDescent="0.25">
      <c r="A6975" s="26" t="s">
        <v>7814</v>
      </c>
      <c r="B6975" s="42">
        <v>0.7</v>
      </c>
      <c r="C6975" s="33">
        <v>4</v>
      </c>
      <c r="D6975" s="42">
        <v>4.5999999999999996</v>
      </c>
      <c r="E6975" s="33">
        <v>0.1</v>
      </c>
      <c r="F6975" s="42">
        <v>1.5</v>
      </c>
      <c r="G6975" s="33">
        <v>1.3</v>
      </c>
      <c r="H6975" s="42">
        <v>0.1</v>
      </c>
      <c r="I6975" s="33">
        <v>1.7</v>
      </c>
      <c r="J6975" s="42">
        <v>1.3</v>
      </c>
      <c r="K6975" s="33">
        <v>0.3</v>
      </c>
      <c r="L6975" s="42">
        <v>0.6</v>
      </c>
      <c r="M6975" s="33">
        <v>0</v>
      </c>
      <c r="N6975" s="42">
        <v>0.1</v>
      </c>
      <c r="O6975" s="33">
        <v>0.1</v>
      </c>
      <c r="P6975" s="42">
        <v>348.9</v>
      </c>
      <c r="Q6975" s="33">
        <v>240.4</v>
      </c>
      <c r="R6975" s="42">
        <v>276.66000000000003</v>
      </c>
      <c r="S6975" s="33">
        <v>265.02</v>
      </c>
      <c r="T6975" s="42">
        <v>6.18</v>
      </c>
      <c r="U6975" s="33">
        <v>6.91</v>
      </c>
      <c r="V6975" s="116">
        <v>6.21</v>
      </c>
    </row>
    <row r="6976" spans="1:22" x14ac:dyDescent="0.25">
      <c r="A6976" s="26" t="s">
        <v>7815</v>
      </c>
      <c r="B6976" s="42">
        <v>0.5</v>
      </c>
      <c r="C6976" s="33">
        <v>5.2</v>
      </c>
      <c r="D6976" s="42">
        <v>4.8</v>
      </c>
      <c r="E6976" s="33">
        <v>0.1</v>
      </c>
      <c r="F6976" s="42">
        <v>1.5</v>
      </c>
      <c r="G6976" s="33">
        <v>1.6</v>
      </c>
      <c r="H6976" s="42">
        <v>0.1</v>
      </c>
      <c r="I6976" s="33">
        <v>1.9</v>
      </c>
      <c r="J6976" s="42">
        <v>1.6</v>
      </c>
      <c r="K6976" s="33">
        <v>0.2</v>
      </c>
      <c r="L6976" s="42">
        <v>0.7</v>
      </c>
      <c r="M6976" s="33">
        <v>0.1</v>
      </c>
      <c r="N6976" s="42">
        <v>0</v>
      </c>
      <c r="O6976" s="33">
        <v>0.2</v>
      </c>
      <c r="P6976" s="42">
        <v>346.26</v>
      </c>
      <c r="Q6976" s="33">
        <v>240.15</v>
      </c>
      <c r="R6976" s="42">
        <v>271.76</v>
      </c>
      <c r="S6976" s="33">
        <v>264.57</v>
      </c>
      <c r="T6976" s="42">
        <v>6.74</v>
      </c>
      <c r="U6976" s="33">
        <v>7.59</v>
      </c>
      <c r="V6976" s="116">
        <v>6.91</v>
      </c>
    </row>
    <row r="6977" spans="1:22" x14ac:dyDescent="0.25">
      <c r="A6977" s="26" t="s">
        <v>7816</v>
      </c>
      <c r="B6977" s="42">
        <v>0.4</v>
      </c>
      <c r="C6977" s="33">
        <v>4</v>
      </c>
      <c r="D6977" s="42">
        <v>4.3</v>
      </c>
      <c r="E6977" s="33">
        <v>0.1</v>
      </c>
      <c r="F6977" s="42">
        <v>1.4</v>
      </c>
      <c r="G6977" s="33">
        <v>1.1000000000000001</v>
      </c>
      <c r="H6977" s="42">
        <v>0.1</v>
      </c>
      <c r="I6977" s="33">
        <v>1.5</v>
      </c>
      <c r="J6977" s="42">
        <v>1.3</v>
      </c>
      <c r="K6977" s="33">
        <v>0.2</v>
      </c>
      <c r="L6977" s="42">
        <v>0.4</v>
      </c>
      <c r="M6977" s="33">
        <v>0</v>
      </c>
      <c r="N6977" s="42">
        <v>0.1</v>
      </c>
      <c r="O6977" s="33">
        <v>0.2</v>
      </c>
      <c r="P6977" s="42">
        <v>353.33</v>
      </c>
      <c r="Q6977" s="33">
        <v>244.19</v>
      </c>
      <c r="R6977" s="42">
        <v>278.83</v>
      </c>
      <c r="S6977" s="33">
        <v>263.98</v>
      </c>
      <c r="T6977" s="42">
        <v>6.08</v>
      </c>
      <c r="U6977" s="33">
        <v>6.53</v>
      </c>
      <c r="V6977" s="116">
        <v>6.01</v>
      </c>
    </row>
    <row r="6978" spans="1:22" x14ac:dyDescent="0.25">
      <c r="A6978" s="26" t="s">
        <v>7817</v>
      </c>
      <c r="B6978" s="42">
        <v>0.5</v>
      </c>
      <c r="C6978" s="33">
        <v>4</v>
      </c>
      <c r="D6978" s="42">
        <v>4</v>
      </c>
      <c r="E6978" s="33">
        <v>0.2</v>
      </c>
      <c r="F6978" s="42">
        <v>1.3</v>
      </c>
      <c r="G6978" s="33">
        <v>1.1000000000000001</v>
      </c>
      <c r="H6978" s="42">
        <v>0.3</v>
      </c>
      <c r="I6978" s="33">
        <v>1.3</v>
      </c>
      <c r="J6978" s="42">
        <v>1.3</v>
      </c>
      <c r="K6978" s="33">
        <v>0.3</v>
      </c>
      <c r="L6978" s="42">
        <v>0.5</v>
      </c>
      <c r="M6978" s="33">
        <v>0</v>
      </c>
      <c r="N6978" s="42">
        <v>0.1</v>
      </c>
      <c r="O6978" s="33">
        <v>0.1</v>
      </c>
      <c r="P6978" s="42">
        <v>360.9</v>
      </c>
      <c r="Q6978" s="33">
        <v>244.41</v>
      </c>
      <c r="R6978" s="42">
        <v>286.33999999999997</v>
      </c>
      <c r="S6978" s="33">
        <v>263.85000000000002</v>
      </c>
      <c r="T6978" s="42">
        <v>6.2</v>
      </c>
      <c r="U6978" s="33">
        <v>6.86</v>
      </c>
      <c r="V6978" s="116">
        <v>6.06</v>
      </c>
    </row>
    <row r="6979" spans="1:22" x14ac:dyDescent="0.25">
      <c r="A6979" s="26" t="s">
        <v>7818</v>
      </c>
      <c r="B6979" s="42">
        <v>0.5</v>
      </c>
      <c r="C6979" s="33">
        <v>4.8</v>
      </c>
      <c r="D6979" s="42">
        <v>5.0999999999999996</v>
      </c>
      <c r="E6979" s="33">
        <v>0.1</v>
      </c>
      <c r="F6979" s="42">
        <v>1.8</v>
      </c>
      <c r="G6979" s="33">
        <v>1.6</v>
      </c>
      <c r="H6979" s="42">
        <v>0.1</v>
      </c>
      <c r="I6979" s="33">
        <v>2</v>
      </c>
      <c r="J6979" s="42">
        <v>1.3</v>
      </c>
      <c r="K6979" s="33">
        <v>0.2</v>
      </c>
      <c r="L6979" s="42">
        <v>0.6</v>
      </c>
      <c r="M6979" s="33">
        <v>0.1</v>
      </c>
      <c r="N6979" s="42">
        <v>0.1</v>
      </c>
      <c r="O6979" s="33">
        <v>0.1</v>
      </c>
      <c r="P6979" s="42">
        <v>357.68</v>
      </c>
      <c r="Q6979" s="33">
        <v>238.62</v>
      </c>
      <c r="R6979" s="42">
        <v>280.98</v>
      </c>
      <c r="S6979" s="33">
        <v>264.04000000000002</v>
      </c>
      <c r="T6979" s="42">
        <v>6.96</v>
      </c>
      <c r="U6979" s="33">
        <v>7.58</v>
      </c>
      <c r="V6979" s="116">
        <v>7.16</v>
      </c>
    </row>
    <row r="6980" spans="1:22" x14ac:dyDescent="0.25">
      <c r="A6980" s="26" t="s">
        <v>7819</v>
      </c>
      <c r="B6980" s="42">
        <v>0.7</v>
      </c>
      <c r="C6980" s="33">
        <v>5.2</v>
      </c>
      <c r="D6980" s="42">
        <v>4.7</v>
      </c>
      <c r="E6980" s="33">
        <v>0.1</v>
      </c>
      <c r="F6980" s="42">
        <v>1.7</v>
      </c>
      <c r="G6980" s="33">
        <v>1.2</v>
      </c>
      <c r="H6980" s="42">
        <v>0.1</v>
      </c>
      <c r="I6980" s="33">
        <v>1.9</v>
      </c>
      <c r="J6980" s="42">
        <v>1.3</v>
      </c>
      <c r="K6980" s="33">
        <v>0.3</v>
      </c>
      <c r="L6980" s="42">
        <v>0.6</v>
      </c>
      <c r="M6980" s="33">
        <v>0.1</v>
      </c>
      <c r="N6980" s="42">
        <v>0.1</v>
      </c>
      <c r="O6980" s="33">
        <v>0.1</v>
      </c>
      <c r="P6980" s="42">
        <v>338.9</v>
      </c>
      <c r="Q6980" s="33">
        <v>234.78</v>
      </c>
      <c r="R6980" s="42">
        <v>268.35000000000002</v>
      </c>
      <c r="S6980" s="33">
        <v>264.64999999999998</v>
      </c>
      <c r="T6980" s="42">
        <v>7.45</v>
      </c>
      <c r="U6980" s="33">
        <v>7.9</v>
      </c>
      <c r="V6980" s="116">
        <v>6.96</v>
      </c>
    </row>
    <row r="6981" spans="1:22" x14ac:dyDescent="0.25">
      <c r="A6981" s="26" t="s">
        <v>7820</v>
      </c>
      <c r="B6981" s="42">
        <v>0.5</v>
      </c>
      <c r="C6981" s="33">
        <v>4.3</v>
      </c>
      <c r="D6981" s="42">
        <v>4.0999999999999996</v>
      </c>
      <c r="E6981" s="33">
        <v>0.1</v>
      </c>
      <c r="F6981" s="42">
        <v>1.5</v>
      </c>
      <c r="G6981" s="33">
        <v>1</v>
      </c>
      <c r="H6981" s="42">
        <v>0.2</v>
      </c>
      <c r="I6981" s="33">
        <v>1.6</v>
      </c>
      <c r="J6981" s="42">
        <v>1.2</v>
      </c>
      <c r="K6981" s="33">
        <v>0.3</v>
      </c>
      <c r="L6981" s="42">
        <v>0.4</v>
      </c>
      <c r="M6981" s="33">
        <v>0.1</v>
      </c>
      <c r="N6981" s="42">
        <v>0</v>
      </c>
      <c r="O6981" s="33">
        <v>0.1</v>
      </c>
      <c r="P6981" s="42">
        <v>369.9</v>
      </c>
      <c r="Q6981" s="33">
        <v>250.15</v>
      </c>
      <c r="R6981" s="42">
        <v>281.92</v>
      </c>
      <c r="S6981" s="33">
        <v>264.42</v>
      </c>
      <c r="T6981" s="42">
        <v>6.13</v>
      </c>
      <c r="U6981" s="33">
        <v>6.73</v>
      </c>
      <c r="V6981" s="116">
        <v>6.1</v>
      </c>
    </row>
    <row r="6982" spans="1:22" x14ac:dyDescent="0.25">
      <c r="A6982" s="26" t="s">
        <v>7821</v>
      </c>
      <c r="B6982" s="42">
        <v>0.5</v>
      </c>
      <c r="C6982" s="33">
        <v>4.0999999999999996</v>
      </c>
      <c r="D6982" s="42">
        <v>4.5</v>
      </c>
      <c r="E6982" s="33">
        <v>0.2</v>
      </c>
      <c r="F6982" s="42">
        <v>1.5</v>
      </c>
      <c r="G6982" s="33">
        <v>1.5</v>
      </c>
      <c r="H6982" s="42">
        <v>0.2</v>
      </c>
      <c r="I6982" s="33">
        <v>2.1</v>
      </c>
      <c r="J6982" s="42">
        <v>1.4</v>
      </c>
      <c r="K6982" s="33">
        <v>0.2</v>
      </c>
      <c r="L6982" s="42">
        <v>0.4</v>
      </c>
      <c r="M6982" s="33">
        <v>0</v>
      </c>
      <c r="N6982" s="42">
        <v>0.1</v>
      </c>
      <c r="O6982" s="33">
        <v>0.1</v>
      </c>
      <c r="P6982" s="42">
        <v>337.14</v>
      </c>
      <c r="Q6982" s="33">
        <v>230.68</v>
      </c>
      <c r="R6982" s="42">
        <v>265.86</v>
      </c>
      <c r="S6982" s="33">
        <v>264.11</v>
      </c>
      <c r="T6982" s="42">
        <v>6.26</v>
      </c>
      <c r="U6982" s="33">
        <v>7.1</v>
      </c>
      <c r="V6982" s="116">
        <v>6.31</v>
      </c>
    </row>
    <row r="6983" spans="1:22" x14ac:dyDescent="0.25">
      <c r="A6983" s="26" t="s">
        <v>7822</v>
      </c>
      <c r="B6983" s="42">
        <v>0.3</v>
      </c>
      <c r="C6983" s="33">
        <v>4</v>
      </c>
      <c r="D6983" s="42">
        <v>4.0999999999999996</v>
      </c>
      <c r="E6983" s="33">
        <v>0.2</v>
      </c>
      <c r="F6983" s="42">
        <v>1.2</v>
      </c>
      <c r="G6983" s="33">
        <v>1.2</v>
      </c>
      <c r="H6983" s="42">
        <v>0.1</v>
      </c>
      <c r="I6983" s="33">
        <v>1.6</v>
      </c>
      <c r="J6983" s="42">
        <v>1.3</v>
      </c>
      <c r="K6983" s="33">
        <v>0.3</v>
      </c>
      <c r="L6983" s="42">
        <v>0.6</v>
      </c>
      <c r="M6983" s="33">
        <v>0.1</v>
      </c>
      <c r="N6983" s="42">
        <v>0</v>
      </c>
      <c r="O6983" s="33">
        <v>0.2</v>
      </c>
      <c r="P6983" s="42">
        <v>353.39</v>
      </c>
      <c r="Q6983" s="33">
        <v>243.62</v>
      </c>
      <c r="R6983" s="42">
        <v>288</v>
      </c>
      <c r="S6983" s="33">
        <v>263.04000000000002</v>
      </c>
      <c r="T6983" s="42">
        <v>6.04</v>
      </c>
      <c r="U6983" s="33">
        <v>6.63</v>
      </c>
      <c r="V6983" s="116">
        <v>5.92</v>
      </c>
    </row>
    <row r="6984" spans="1:22" x14ac:dyDescent="0.25">
      <c r="A6984" s="26" t="s">
        <v>7823</v>
      </c>
      <c r="B6984" s="42">
        <v>0.5</v>
      </c>
      <c r="C6984" s="33">
        <v>2</v>
      </c>
      <c r="D6984" s="42">
        <v>2.9</v>
      </c>
      <c r="E6984" s="33">
        <v>0.1</v>
      </c>
      <c r="F6984" s="42">
        <v>0.6</v>
      </c>
      <c r="G6984" s="33">
        <v>1</v>
      </c>
      <c r="H6984" s="42">
        <v>0.2</v>
      </c>
      <c r="I6984" s="33">
        <v>0.7</v>
      </c>
      <c r="J6984" s="42">
        <v>0.8</v>
      </c>
      <c r="K6984" s="33">
        <v>0.2</v>
      </c>
      <c r="L6984" s="42">
        <v>0.2</v>
      </c>
      <c r="M6984" s="33">
        <v>0.1</v>
      </c>
      <c r="N6984" s="42">
        <v>0</v>
      </c>
      <c r="O6984" s="33">
        <v>0.1</v>
      </c>
      <c r="P6984" s="42">
        <v>344.38</v>
      </c>
      <c r="Q6984" s="33">
        <v>232.01</v>
      </c>
      <c r="R6984" s="42">
        <v>272.76</v>
      </c>
      <c r="S6984" s="33">
        <v>264.35000000000002</v>
      </c>
      <c r="T6984" s="42">
        <v>5.66</v>
      </c>
      <c r="U6984" s="33">
        <v>6.13</v>
      </c>
      <c r="V6984" s="116">
        <v>5.89</v>
      </c>
    </row>
    <row r="6985" spans="1:22" x14ac:dyDescent="0.25">
      <c r="A6985" s="26" t="s">
        <v>7824</v>
      </c>
      <c r="B6985" s="42">
        <v>0.5</v>
      </c>
      <c r="C6985" s="33">
        <v>2.2999999999999998</v>
      </c>
      <c r="D6985" s="42">
        <v>3.7</v>
      </c>
      <c r="E6985" s="33">
        <v>0.1</v>
      </c>
      <c r="F6985" s="42">
        <v>1.2</v>
      </c>
      <c r="G6985" s="33">
        <v>1.1000000000000001</v>
      </c>
      <c r="H6985" s="42">
        <v>0.1</v>
      </c>
      <c r="I6985" s="33">
        <v>0.8</v>
      </c>
      <c r="J6985" s="42">
        <v>0.8</v>
      </c>
      <c r="K6985" s="33">
        <v>0.2</v>
      </c>
      <c r="L6985" s="42">
        <v>0.4</v>
      </c>
      <c r="M6985" s="33">
        <v>0.1</v>
      </c>
      <c r="N6985" s="42">
        <v>0.1</v>
      </c>
      <c r="O6985" s="33">
        <v>0.1</v>
      </c>
      <c r="P6985" s="42">
        <v>418.05</v>
      </c>
      <c r="Q6985" s="33">
        <v>278.16000000000003</v>
      </c>
      <c r="R6985" s="42">
        <v>326.63</v>
      </c>
      <c r="S6985" s="33">
        <v>262.95999999999998</v>
      </c>
      <c r="T6985" s="42">
        <v>4.4800000000000004</v>
      </c>
      <c r="U6985" s="33">
        <v>4.92</v>
      </c>
      <c r="V6985" s="116">
        <v>4.66</v>
      </c>
    </row>
    <row r="6986" spans="1:22" x14ac:dyDescent="0.25">
      <c r="A6986" s="26" t="s">
        <v>7825</v>
      </c>
      <c r="B6986" s="42">
        <v>0.1</v>
      </c>
      <c r="C6986" s="33">
        <v>1.9</v>
      </c>
      <c r="D6986" s="42">
        <v>3.1</v>
      </c>
      <c r="E6986" s="33">
        <v>0.2</v>
      </c>
      <c r="F6986" s="42">
        <v>1.1000000000000001</v>
      </c>
      <c r="G6986" s="33">
        <v>0.8</v>
      </c>
      <c r="H6986" s="42">
        <v>0.1</v>
      </c>
      <c r="I6986" s="33">
        <v>0.8</v>
      </c>
      <c r="J6986" s="42">
        <v>0.4</v>
      </c>
      <c r="K6986" s="33">
        <v>0.2</v>
      </c>
      <c r="L6986" s="42">
        <v>0.2</v>
      </c>
      <c r="M6986" s="33">
        <v>0.1</v>
      </c>
      <c r="N6986" s="42">
        <v>0</v>
      </c>
      <c r="O6986" s="33">
        <v>0.1</v>
      </c>
      <c r="P6986" s="42">
        <v>407.7</v>
      </c>
      <c r="Q6986" s="33">
        <v>271.97000000000003</v>
      </c>
      <c r="R6986" s="42">
        <v>320.33999999999997</v>
      </c>
      <c r="S6986" s="33">
        <v>262.89999999999998</v>
      </c>
      <c r="T6986" s="42">
        <v>3.71</v>
      </c>
      <c r="U6986" s="33">
        <v>4</v>
      </c>
      <c r="V6986" s="116">
        <v>3.76</v>
      </c>
    </row>
    <row r="6987" spans="1:22" x14ac:dyDescent="0.25">
      <c r="A6987" s="26" t="s">
        <v>7826</v>
      </c>
      <c r="B6987" s="42">
        <v>0.2</v>
      </c>
      <c r="C6987" s="33">
        <v>2.2000000000000002</v>
      </c>
      <c r="D6987" s="42">
        <v>3.3</v>
      </c>
      <c r="E6987" s="33">
        <v>0.1</v>
      </c>
      <c r="F6987" s="42">
        <v>0.9</v>
      </c>
      <c r="G6987" s="33">
        <v>1.2</v>
      </c>
      <c r="H6987" s="42">
        <v>0.1</v>
      </c>
      <c r="I6987" s="33">
        <v>1</v>
      </c>
      <c r="J6987" s="42">
        <v>1.1000000000000001</v>
      </c>
      <c r="K6987" s="33">
        <v>0.2</v>
      </c>
      <c r="L6987" s="42">
        <v>0.5</v>
      </c>
      <c r="M6987" s="33">
        <v>0</v>
      </c>
      <c r="N6987" s="42">
        <v>0</v>
      </c>
      <c r="O6987" s="33">
        <v>0.1</v>
      </c>
      <c r="P6987" s="42">
        <v>416.05</v>
      </c>
      <c r="Q6987" s="33">
        <v>277.82</v>
      </c>
      <c r="R6987" s="42">
        <v>328.41</v>
      </c>
      <c r="S6987" s="33">
        <v>262.8</v>
      </c>
      <c r="T6987" s="42">
        <v>4.3600000000000003</v>
      </c>
      <c r="U6987" s="33">
        <v>4.6500000000000004</v>
      </c>
      <c r="V6987" s="116">
        <v>4.3600000000000003</v>
      </c>
    </row>
    <row r="6988" spans="1:22" x14ac:dyDescent="0.25">
      <c r="A6988" s="26" t="s">
        <v>7827</v>
      </c>
      <c r="B6988" s="42">
        <v>0.2</v>
      </c>
      <c r="C6988" s="33">
        <v>2</v>
      </c>
      <c r="D6988" s="42">
        <v>3.4</v>
      </c>
      <c r="E6988" s="33">
        <v>0.2</v>
      </c>
      <c r="F6988" s="42">
        <v>1</v>
      </c>
      <c r="G6988" s="33">
        <v>0.8</v>
      </c>
      <c r="H6988" s="42">
        <v>0.1</v>
      </c>
      <c r="I6988" s="33">
        <v>0.8</v>
      </c>
      <c r="J6988" s="42">
        <v>0.5</v>
      </c>
      <c r="K6988" s="33">
        <v>0.2</v>
      </c>
      <c r="L6988" s="42">
        <v>0.5</v>
      </c>
      <c r="M6988" s="33">
        <v>0</v>
      </c>
      <c r="N6988" s="42">
        <v>0</v>
      </c>
      <c r="O6988" s="33">
        <v>0</v>
      </c>
      <c r="P6988" s="42">
        <v>417.71</v>
      </c>
      <c r="Q6988" s="33">
        <v>277.44</v>
      </c>
      <c r="R6988" s="42">
        <v>327.58</v>
      </c>
      <c r="S6988" s="33">
        <v>262.49</v>
      </c>
      <c r="T6988" s="42">
        <v>3.98</v>
      </c>
      <c r="U6988" s="33">
        <v>4.1500000000000004</v>
      </c>
      <c r="V6988" s="116">
        <v>4.03</v>
      </c>
    </row>
    <row r="6989" spans="1:22" x14ac:dyDescent="0.25">
      <c r="A6989" s="26" t="s">
        <v>7828</v>
      </c>
      <c r="B6989" s="42">
        <v>0.2</v>
      </c>
      <c r="C6989" s="33">
        <v>3</v>
      </c>
      <c r="D6989" s="42">
        <v>4.0999999999999996</v>
      </c>
      <c r="E6989" s="33">
        <v>0.2</v>
      </c>
      <c r="F6989" s="42">
        <v>1.2</v>
      </c>
      <c r="G6989" s="33">
        <v>1.2</v>
      </c>
      <c r="H6989" s="42">
        <v>0.1</v>
      </c>
      <c r="I6989" s="33">
        <v>1.1000000000000001</v>
      </c>
      <c r="J6989" s="42">
        <v>0.9</v>
      </c>
      <c r="K6989" s="33">
        <v>0.2</v>
      </c>
      <c r="L6989" s="42">
        <v>0.5</v>
      </c>
      <c r="M6989" s="33">
        <v>0.1</v>
      </c>
      <c r="N6989" s="42">
        <v>0</v>
      </c>
      <c r="O6989" s="33">
        <v>0.1</v>
      </c>
      <c r="P6989" s="42">
        <v>382.82</v>
      </c>
      <c r="Q6989" s="33">
        <v>249.84</v>
      </c>
      <c r="R6989" s="42">
        <v>309.69</v>
      </c>
      <c r="S6989" s="33">
        <v>263.27</v>
      </c>
      <c r="T6989" s="42">
        <v>5.3</v>
      </c>
      <c r="U6989" s="33">
        <v>5.66</v>
      </c>
      <c r="V6989" s="116">
        <v>5.43</v>
      </c>
    </row>
    <row r="6990" spans="1:22" x14ac:dyDescent="0.25">
      <c r="A6990" s="26" t="s">
        <v>7829</v>
      </c>
      <c r="B6990" s="42">
        <v>0.3</v>
      </c>
      <c r="C6990" s="33">
        <v>3.4</v>
      </c>
      <c r="D6990" s="42">
        <v>4.3</v>
      </c>
      <c r="E6990" s="33">
        <v>0.1</v>
      </c>
      <c r="F6990" s="42">
        <v>1.3</v>
      </c>
      <c r="G6990" s="33">
        <v>1.5</v>
      </c>
      <c r="H6990" s="42">
        <v>0.1</v>
      </c>
      <c r="I6990" s="33">
        <v>2.1</v>
      </c>
      <c r="J6990" s="42">
        <v>1.6</v>
      </c>
      <c r="K6990" s="33">
        <v>0.2</v>
      </c>
      <c r="L6990" s="42">
        <v>0.5</v>
      </c>
      <c r="M6990" s="33">
        <v>0.1</v>
      </c>
      <c r="N6990" s="42">
        <v>0</v>
      </c>
      <c r="O6990" s="33">
        <v>0</v>
      </c>
      <c r="P6990" s="42">
        <v>323.55</v>
      </c>
      <c r="Q6990" s="33">
        <v>225.17</v>
      </c>
      <c r="R6990" s="42">
        <v>266.5</v>
      </c>
      <c r="S6990" s="33">
        <v>266</v>
      </c>
      <c r="T6990" s="42">
        <v>6.05</v>
      </c>
      <c r="U6990" s="33">
        <v>6.37</v>
      </c>
      <c r="V6990" s="116">
        <v>6.17</v>
      </c>
    </row>
    <row r="6991" spans="1:22" x14ac:dyDescent="0.25">
      <c r="A6991" s="26" t="s">
        <v>7830</v>
      </c>
      <c r="B6991" s="42">
        <v>0.5</v>
      </c>
      <c r="C6991" s="33">
        <v>3.6</v>
      </c>
      <c r="D6991" s="42">
        <v>4.5</v>
      </c>
      <c r="E6991" s="33">
        <v>0.2</v>
      </c>
      <c r="F6991" s="42">
        <v>1.4</v>
      </c>
      <c r="G6991" s="33">
        <v>1.7</v>
      </c>
      <c r="H6991" s="42">
        <v>0.1</v>
      </c>
      <c r="I6991" s="33">
        <v>2.2999999999999998</v>
      </c>
      <c r="J6991" s="42">
        <v>1.6</v>
      </c>
      <c r="K6991" s="33">
        <v>0.3</v>
      </c>
      <c r="L6991" s="42">
        <v>0.5</v>
      </c>
      <c r="M6991" s="33">
        <v>0.1</v>
      </c>
      <c r="N6991" s="42">
        <v>0.1</v>
      </c>
      <c r="O6991" s="33">
        <v>0.1</v>
      </c>
      <c r="P6991" s="42">
        <v>323.98</v>
      </c>
      <c r="Q6991" s="33">
        <v>224.61</v>
      </c>
      <c r="R6991" s="42">
        <v>258.89</v>
      </c>
      <c r="S6991" s="33">
        <v>264.83</v>
      </c>
      <c r="T6991" s="42">
        <v>6.43</v>
      </c>
      <c r="U6991" s="33">
        <v>6.68</v>
      </c>
      <c r="V6991" s="116">
        <v>6.52</v>
      </c>
    </row>
    <row r="6992" spans="1:22" x14ac:dyDescent="0.25">
      <c r="A6992" s="26" t="s">
        <v>7831</v>
      </c>
      <c r="B6992" s="42">
        <v>0.2</v>
      </c>
      <c r="C6992" s="33">
        <v>3.6</v>
      </c>
      <c r="D6992" s="42">
        <v>4.5</v>
      </c>
      <c r="E6992" s="33">
        <v>0.2</v>
      </c>
      <c r="F6992" s="42">
        <v>1.6</v>
      </c>
      <c r="G6992" s="33">
        <v>1.8</v>
      </c>
      <c r="H6992" s="42">
        <v>0.1</v>
      </c>
      <c r="I6992" s="33">
        <v>2.5</v>
      </c>
      <c r="J6992" s="42">
        <v>1.7</v>
      </c>
      <c r="K6992" s="33">
        <v>0.3</v>
      </c>
      <c r="L6992" s="42">
        <v>0.5</v>
      </c>
      <c r="M6992" s="33">
        <v>0.1</v>
      </c>
      <c r="N6992" s="42">
        <v>0.1</v>
      </c>
      <c r="O6992" s="33">
        <v>0</v>
      </c>
      <c r="P6992" s="42">
        <v>316.24</v>
      </c>
      <c r="Q6992" s="33">
        <v>213.47</v>
      </c>
      <c r="R6992" s="42">
        <v>251.34</v>
      </c>
      <c r="S6992" s="33">
        <v>265.39</v>
      </c>
      <c r="T6992" s="42">
        <v>6.43</v>
      </c>
      <c r="U6992" s="33">
        <v>6.69</v>
      </c>
      <c r="V6992" s="116">
        <v>6.4</v>
      </c>
    </row>
    <row r="6993" spans="1:22" x14ac:dyDescent="0.25">
      <c r="A6993" s="26" t="s">
        <v>7832</v>
      </c>
      <c r="B6993" s="42">
        <v>0.6</v>
      </c>
      <c r="C6993" s="33">
        <v>3.2</v>
      </c>
      <c r="D6993" s="42">
        <v>4.3</v>
      </c>
      <c r="E6993" s="33">
        <v>0.2</v>
      </c>
      <c r="F6993" s="42">
        <v>1.6</v>
      </c>
      <c r="G6993" s="33">
        <v>1.1000000000000001</v>
      </c>
      <c r="H6993" s="42">
        <v>0.2</v>
      </c>
      <c r="I6993" s="33">
        <v>2.1</v>
      </c>
      <c r="J6993" s="42">
        <v>1.6</v>
      </c>
      <c r="K6993" s="33">
        <v>0.3</v>
      </c>
      <c r="L6993" s="42">
        <v>0.3</v>
      </c>
      <c r="M6993" s="33">
        <v>0.1</v>
      </c>
      <c r="N6993" s="42">
        <v>0.1</v>
      </c>
      <c r="O6993" s="33">
        <v>0.1</v>
      </c>
      <c r="P6993" s="42">
        <v>327.81</v>
      </c>
      <c r="Q6993" s="33">
        <v>219.56</v>
      </c>
      <c r="R6993" s="42">
        <v>259.77999999999997</v>
      </c>
      <c r="S6993" s="33">
        <v>265.67</v>
      </c>
      <c r="T6993" s="42">
        <v>6.02</v>
      </c>
      <c r="U6993" s="33">
        <v>6.34</v>
      </c>
      <c r="V6993" s="116">
        <v>5.93</v>
      </c>
    </row>
    <row r="6994" spans="1:22" x14ac:dyDescent="0.25">
      <c r="A6994" s="26" t="s">
        <v>7833</v>
      </c>
      <c r="B6994" s="42">
        <v>0.8</v>
      </c>
      <c r="C6994" s="33">
        <v>4.9000000000000004</v>
      </c>
      <c r="D6994" s="42">
        <v>4.2</v>
      </c>
      <c r="E6994" s="33">
        <v>0.2</v>
      </c>
      <c r="F6994" s="42">
        <v>2</v>
      </c>
      <c r="G6994" s="33">
        <v>1.5</v>
      </c>
      <c r="H6994" s="42">
        <v>0.1</v>
      </c>
      <c r="I6994" s="33">
        <v>2.6</v>
      </c>
      <c r="J6994" s="42">
        <v>1.7</v>
      </c>
      <c r="K6994" s="33">
        <v>0.3</v>
      </c>
      <c r="L6994" s="42">
        <v>0.3</v>
      </c>
      <c r="M6994" s="33">
        <v>0.1</v>
      </c>
      <c r="N6994" s="42">
        <v>0.1</v>
      </c>
      <c r="O6994" s="33">
        <v>0.2</v>
      </c>
      <c r="P6994" s="42">
        <v>243.3</v>
      </c>
      <c r="Q6994" s="33">
        <v>156.16999999999999</v>
      </c>
      <c r="R6994" s="42">
        <v>195.82</v>
      </c>
      <c r="S6994" s="33">
        <v>266.63</v>
      </c>
      <c r="T6994" s="42">
        <v>7.19</v>
      </c>
      <c r="U6994" s="33">
        <v>7.47</v>
      </c>
      <c r="V6994" s="116">
        <v>6.87</v>
      </c>
    </row>
    <row r="6995" spans="1:22" x14ac:dyDescent="0.25">
      <c r="A6995" s="26" t="s">
        <v>7834</v>
      </c>
      <c r="B6995" s="42">
        <v>0.5</v>
      </c>
      <c r="C6995" s="33">
        <v>4.8</v>
      </c>
      <c r="D6995" s="42">
        <v>4.5</v>
      </c>
      <c r="E6995" s="33">
        <v>0.2</v>
      </c>
      <c r="F6995" s="42">
        <v>1.3</v>
      </c>
      <c r="G6995" s="33">
        <v>1.4</v>
      </c>
      <c r="H6995" s="42">
        <v>0.2</v>
      </c>
      <c r="I6995" s="33">
        <v>1.5</v>
      </c>
      <c r="J6995" s="42">
        <v>1.3</v>
      </c>
      <c r="K6995" s="33">
        <v>0.4</v>
      </c>
      <c r="L6995" s="42">
        <v>0.6</v>
      </c>
      <c r="M6995" s="33">
        <v>0.1</v>
      </c>
      <c r="N6995" s="42">
        <v>0.1</v>
      </c>
      <c r="O6995" s="33">
        <v>0.1</v>
      </c>
      <c r="P6995" s="42">
        <v>334.32</v>
      </c>
      <c r="Q6995" s="33">
        <v>226.96</v>
      </c>
      <c r="R6995" s="42">
        <v>261.74</v>
      </c>
      <c r="S6995" s="33">
        <v>264.93</v>
      </c>
      <c r="T6995" s="42">
        <v>6.96</v>
      </c>
      <c r="U6995" s="33">
        <v>7.01</v>
      </c>
      <c r="V6995" s="116">
        <v>6.59</v>
      </c>
    </row>
    <row r="6996" spans="1:22" x14ac:dyDescent="0.25">
      <c r="A6996" s="26" t="s">
        <v>7835</v>
      </c>
      <c r="B6996" s="42">
        <v>0.4</v>
      </c>
      <c r="C6996" s="33">
        <v>5.4</v>
      </c>
      <c r="D6996" s="42">
        <v>5.0999999999999996</v>
      </c>
      <c r="E6996" s="33">
        <v>0.2</v>
      </c>
      <c r="F6996" s="42">
        <v>1.5</v>
      </c>
      <c r="G6996" s="33">
        <v>1.6</v>
      </c>
      <c r="H6996" s="42">
        <v>0.1</v>
      </c>
      <c r="I6996" s="33">
        <v>1.6</v>
      </c>
      <c r="J6996" s="42">
        <v>1.4</v>
      </c>
      <c r="K6996" s="33">
        <v>0.4</v>
      </c>
      <c r="L6996" s="42">
        <v>0.5</v>
      </c>
      <c r="M6996" s="33">
        <v>0.1</v>
      </c>
      <c r="N6996" s="42">
        <v>0.1</v>
      </c>
      <c r="O6996" s="33">
        <v>0.2</v>
      </c>
      <c r="P6996" s="42">
        <v>322.85000000000002</v>
      </c>
      <c r="Q6996" s="33">
        <v>218.73</v>
      </c>
      <c r="R6996" s="42">
        <v>255.3</v>
      </c>
      <c r="S6996" s="33">
        <v>264.52</v>
      </c>
      <c r="T6996" s="42">
        <v>7.47</v>
      </c>
      <c r="U6996" s="33">
        <v>7.78</v>
      </c>
      <c r="V6996" s="116">
        <v>7.45</v>
      </c>
    </row>
    <row r="6997" spans="1:22" x14ac:dyDescent="0.25">
      <c r="A6997" s="26" t="s">
        <v>7836</v>
      </c>
      <c r="B6997" s="42">
        <v>0.6</v>
      </c>
      <c r="C6997" s="33">
        <v>5.9</v>
      </c>
      <c r="D6997" s="42">
        <v>5.0999999999999996</v>
      </c>
      <c r="E6997" s="33">
        <v>0.1</v>
      </c>
      <c r="F6997" s="42">
        <v>1.6</v>
      </c>
      <c r="G6997" s="33">
        <v>1.6</v>
      </c>
      <c r="H6997" s="42">
        <v>0.1</v>
      </c>
      <c r="I6997" s="33">
        <v>1.3</v>
      </c>
      <c r="J6997" s="42">
        <v>1.1000000000000001</v>
      </c>
      <c r="K6997" s="33">
        <v>0.2</v>
      </c>
      <c r="L6997" s="42">
        <v>0.5</v>
      </c>
      <c r="M6997" s="33">
        <v>0.1</v>
      </c>
      <c r="N6997" s="42">
        <v>0.1</v>
      </c>
      <c r="O6997" s="33">
        <v>0.3</v>
      </c>
      <c r="P6997" s="42">
        <v>324.83</v>
      </c>
      <c r="Q6997" s="33">
        <v>215.77</v>
      </c>
      <c r="R6997" s="42">
        <v>251.11</v>
      </c>
      <c r="S6997" s="33">
        <v>264.51</v>
      </c>
      <c r="T6997" s="42">
        <v>8.01</v>
      </c>
      <c r="U6997" s="33">
        <v>8.16</v>
      </c>
      <c r="V6997" s="116">
        <v>7.97</v>
      </c>
    </row>
    <row r="6998" spans="1:22" x14ac:dyDescent="0.25">
      <c r="A6998" s="26" t="s">
        <v>7837</v>
      </c>
      <c r="B6998" s="42">
        <v>0.8</v>
      </c>
      <c r="C6998" s="33">
        <v>5.6</v>
      </c>
      <c r="D6998" s="42">
        <v>5</v>
      </c>
      <c r="E6998" s="33">
        <v>0.3</v>
      </c>
      <c r="F6998" s="42">
        <v>1.5</v>
      </c>
      <c r="G6998" s="33">
        <v>1.5</v>
      </c>
      <c r="H6998" s="42">
        <v>0.3</v>
      </c>
      <c r="I6998" s="33">
        <v>1.5</v>
      </c>
      <c r="J6998" s="42">
        <v>1.3</v>
      </c>
      <c r="K6998" s="33">
        <v>0.4</v>
      </c>
      <c r="L6998" s="42">
        <v>0.6</v>
      </c>
      <c r="M6998" s="33">
        <v>0</v>
      </c>
      <c r="N6998" s="42">
        <v>0.1</v>
      </c>
      <c r="O6998" s="33">
        <v>0.1</v>
      </c>
      <c r="P6998" s="42">
        <v>311.47000000000003</v>
      </c>
      <c r="Q6998" s="33">
        <v>210.79</v>
      </c>
      <c r="R6998" s="42">
        <v>249.34</v>
      </c>
      <c r="S6998" s="33">
        <v>265.02</v>
      </c>
      <c r="T6998" s="42">
        <v>8.02</v>
      </c>
      <c r="U6998" s="33">
        <v>8.36</v>
      </c>
      <c r="V6998" s="116">
        <v>7.9</v>
      </c>
    </row>
    <row r="6999" spans="1:22" x14ac:dyDescent="0.25">
      <c r="A6999" s="26" t="s">
        <v>7838</v>
      </c>
      <c r="B6999" s="42">
        <v>0.3</v>
      </c>
      <c r="C6999" s="33">
        <v>5</v>
      </c>
      <c r="D6999" s="42">
        <v>4.7</v>
      </c>
      <c r="E6999" s="33">
        <v>0.2</v>
      </c>
      <c r="F6999" s="42">
        <v>1.3</v>
      </c>
      <c r="G6999" s="33">
        <v>1.7</v>
      </c>
      <c r="H6999" s="42">
        <v>0</v>
      </c>
      <c r="I6999" s="33">
        <v>1.8</v>
      </c>
      <c r="J6999" s="42">
        <v>1.2</v>
      </c>
      <c r="K6999" s="33">
        <v>0.2</v>
      </c>
      <c r="L6999" s="42">
        <v>0.5</v>
      </c>
      <c r="M6999" s="33">
        <v>0.2</v>
      </c>
      <c r="N6999" s="42">
        <v>0.1</v>
      </c>
      <c r="O6999" s="33">
        <v>0.2</v>
      </c>
      <c r="P6999" s="42">
        <v>303.73</v>
      </c>
      <c r="Q6999" s="33">
        <v>205.48</v>
      </c>
      <c r="R6999" s="42">
        <v>240.33</v>
      </c>
      <c r="S6999" s="33">
        <v>264.52999999999997</v>
      </c>
      <c r="T6999" s="42">
        <v>7.3</v>
      </c>
      <c r="U6999" s="33">
        <v>7.47</v>
      </c>
      <c r="V6999" s="116">
        <v>7.3</v>
      </c>
    </row>
    <row r="7000" spans="1:22" x14ac:dyDescent="0.25">
      <c r="A7000" s="26" t="s">
        <v>7839</v>
      </c>
      <c r="B7000" s="42">
        <v>0.4</v>
      </c>
      <c r="C7000" s="33">
        <v>5.6</v>
      </c>
      <c r="D7000" s="42">
        <v>5.3</v>
      </c>
      <c r="E7000" s="33">
        <v>0.2</v>
      </c>
      <c r="F7000" s="42">
        <v>1.5</v>
      </c>
      <c r="G7000" s="33">
        <v>1.6</v>
      </c>
      <c r="H7000" s="42">
        <v>0.3</v>
      </c>
      <c r="I7000" s="33">
        <v>1.9</v>
      </c>
      <c r="J7000" s="42">
        <v>1.8</v>
      </c>
      <c r="K7000" s="33">
        <v>0.4</v>
      </c>
      <c r="L7000" s="42">
        <v>0.7</v>
      </c>
      <c r="M7000" s="33">
        <v>0.1</v>
      </c>
      <c r="N7000" s="42">
        <v>0.1</v>
      </c>
      <c r="O7000" s="33">
        <v>0.1</v>
      </c>
      <c r="P7000" s="42">
        <v>298.77999999999997</v>
      </c>
      <c r="Q7000" s="33">
        <v>202.71</v>
      </c>
      <c r="R7000" s="42">
        <v>233.28</v>
      </c>
      <c r="S7000" s="33">
        <v>264.73</v>
      </c>
      <c r="T7000" s="42">
        <v>7.66</v>
      </c>
      <c r="U7000" s="33">
        <v>8.3000000000000007</v>
      </c>
      <c r="V7000" s="116">
        <v>7.82</v>
      </c>
    </row>
    <row r="7001" spans="1:22" x14ac:dyDescent="0.25">
      <c r="A7001" s="26" t="s">
        <v>7840</v>
      </c>
      <c r="B7001" s="42">
        <v>0.5</v>
      </c>
      <c r="C7001" s="33">
        <v>5.2</v>
      </c>
      <c r="D7001" s="42">
        <v>4.9000000000000004</v>
      </c>
      <c r="E7001" s="33">
        <v>0.1</v>
      </c>
      <c r="F7001" s="42">
        <v>1.2</v>
      </c>
      <c r="G7001" s="33">
        <v>1.4</v>
      </c>
      <c r="H7001" s="42">
        <v>0.1</v>
      </c>
      <c r="I7001" s="33">
        <v>1.6</v>
      </c>
      <c r="J7001" s="42">
        <v>1.2</v>
      </c>
      <c r="K7001" s="33">
        <v>0.3</v>
      </c>
      <c r="L7001" s="42">
        <v>0.5</v>
      </c>
      <c r="M7001" s="33">
        <v>0.1</v>
      </c>
      <c r="N7001" s="42">
        <v>0.1</v>
      </c>
      <c r="O7001" s="33">
        <v>0.1</v>
      </c>
      <c r="P7001" s="42">
        <v>298.69</v>
      </c>
      <c r="Q7001" s="33">
        <v>214.5</v>
      </c>
      <c r="R7001" s="42">
        <v>247</v>
      </c>
      <c r="S7001" s="33">
        <v>265.12</v>
      </c>
      <c r="T7001" s="42">
        <v>7.42</v>
      </c>
      <c r="U7001" s="33">
        <v>7.97</v>
      </c>
      <c r="V7001" s="116">
        <v>7.64</v>
      </c>
    </row>
    <row r="7002" spans="1:22" x14ac:dyDescent="0.25">
      <c r="A7002" s="26" t="s">
        <v>7841</v>
      </c>
      <c r="B7002" s="42">
        <v>0.4</v>
      </c>
      <c r="C7002" s="33">
        <v>8.3000000000000007</v>
      </c>
      <c r="D7002" s="42">
        <v>6.1</v>
      </c>
      <c r="E7002" s="33">
        <v>0.1</v>
      </c>
      <c r="F7002" s="42">
        <v>1.7</v>
      </c>
      <c r="G7002" s="33">
        <v>2.2000000000000002</v>
      </c>
      <c r="H7002" s="42">
        <v>0</v>
      </c>
      <c r="I7002" s="33">
        <v>2.1</v>
      </c>
      <c r="J7002" s="42">
        <v>1.9</v>
      </c>
      <c r="K7002" s="33">
        <v>0.3</v>
      </c>
      <c r="L7002" s="42">
        <v>0.8</v>
      </c>
      <c r="M7002" s="33">
        <v>0.1</v>
      </c>
      <c r="N7002" s="42">
        <v>0.1</v>
      </c>
      <c r="O7002" s="33">
        <v>0.1</v>
      </c>
      <c r="P7002" s="42">
        <v>265.57</v>
      </c>
      <c r="Q7002" s="33">
        <v>167.81</v>
      </c>
      <c r="R7002" s="42">
        <v>200.42</v>
      </c>
      <c r="S7002" s="33">
        <v>265.02</v>
      </c>
      <c r="T7002" s="42">
        <v>10.06</v>
      </c>
      <c r="U7002" s="33">
        <v>10.66</v>
      </c>
      <c r="V7002" s="116">
        <v>10.4</v>
      </c>
    </row>
    <row r="7003" spans="1:22" x14ac:dyDescent="0.25">
      <c r="A7003" s="26" t="s">
        <v>7842</v>
      </c>
      <c r="B7003" s="42">
        <v>0.3</v>
      </c>
      <c r="C7003" s="33">
        <v>5</v>
      </c>
      <c r="D7003" s="42">
        <v>4.9000000000000004</v>
      </c>
      <c r="E7003" s="33">
        <v>0.1</v>
      </c>
      <c r="F7003" s="42">
        <v>1.4</v>
      </c>
      <c r="G7003" s="33">
        <v>1.4</v>
      </c>
      <c r="H7003" s="42">
        <v>0.1</v>
      </c>
      <c r="I7003" s="33">
        <v>1.5</v>
      </c>
      <c r="J7003" s="42">
        <v>1.4</v>
      </c>
      <c r="K7003" s="33">
        <v>0.3</v>
      </c>
      <c r="L7003" s="42">
        <v>0.6</v>
      </c>
      <c r="M7003" s="33">
        <v>0.1</v>
      </c>
      <c r="N7003" s="42">
        <v>0.1</v>
      </c>
      <c r="O7003" s="33">
        <v>0.2</v>
      </c>
      <c r="P7003" s="42">
        <v>344.21</v>
      </c>
      <c r="Q7003" s="33">
        <v>237.25</v>
      </c>
      <c r="R7003" s="42">
        <v>278.88</v>
      </c>
      <c r="S7003" s="33">
        <v>264.07</v>
      </c>
      <c r="T7003" s="42">
        <v>7.26</v>
      </c>
      <c r="U7003" s="33">
        <v>7.5</v>
      </c>
      <c r="V7003" s="116">
        <v>7.23</v>
      </c>
    </row>
    <row r="7004" spans="1:22" x14ac:dyDescent="0.25">
      <c r="A7004" s="26" t="s">
        <v>7843</v>
      </c>
      <c r="B7004" s="42">
        <v>0.5</v>
      </c>
      <c r="C7004" s="33">
        <v>5</v>
      </c>
      <c r="D7004" s="42">
        <v>4.3</v>
      </c>
      <c r="E7004" s="33">
        <v>0.1</v>
      </c>
      <c r="F7004" s="42">
        <v>1.2</v>
      </c>
      <c r="G7004" s="33">
        <v>1.3</v>
      </c>
      <c r="H7004" s="42">
        <v>0.1</v>
      </c>
      <c r="I7004" s="33">
        <v>1.3</v>
      </c>
      <c r="J7004" s="42">
        <v>1.1000000000000001</v>
      </c>
      <c r="K7004" s="33">
        <v>0.3</v>
      </c>
      <c r="L7004" s="42">
        <v>0.6</v>
      </c>
      <c r="M7004" s="33">
        <v>0</v>
      </c>
      <c r="N7004" s="42">
        <v>0.1</v>
      </c>
      <c r="O7004" s="33">
        <v>0.1</v>
      </c>
      <c r="P7004" s="42">
        <v>365.52</v>
      </c>
      <c r="Q7004" s="33">
        <v>246.8</v>
      </c>
      <c r="R7004" s="42">
        <v>287.42</v>
      </c>
      <c r="S7004" s="33">
        <v>263.49</v>
      </c>
      <c r="T7004" s="42">
        <v>7.13</v>
      </c>
      <c r="U7004" s="33">
        <v>7.15</v>
      </c>
      <c r="V7004" s="116">
        <v>6.93</v>
      </c>
    </row>
    <row r="7005" spans="1:22" x14ac:dyDescent="0.25">
      <c r="A7005" s="26" t="s">
        <v>7844</v>
      </c>
      <c r="B7005" s="42">
        <v>0.3</v>
      </c>
      <c r="C7005" s="33">
        <v>3.9</v>
      </c>
      <c r="D7005" s="42">
        <v>4</v>
      </c>
      <c r="E7005" s="33">
        <v>0.1</v>
      </c>
      <c r="F7005" s="42">
        <v>1.2</v>
      </c>
      <c r="G7005" s="33">
        <v>1.2</v>
      </c>
      <c r="H7005" s="42">
        <v>0.1</v>
      </c>
      <c r="I7005" s="33">
        <v>0.9</v>
      </c>
      <c r="J7005" s="42">
        <v>0.8</v>
      </c>
      <c r="K7005" s="33">
        <v>0.1</v>
      </c>
      <c r="L7005" s="42">
        <v>0.4</v>
      </c>
      <c r="M7005" s="33">
        <v>0.1</v>
      </c>
      <c r="N7005" s="42">
        <v>0</v>
      </c>
      <c r="O7005" s="33">
        <v>0</v>
      </c>
      <c r="P7005" s="42">
        <v>363.02</v>
      </c>
      <c r="Q7005" s="33">
        <v>250.27</v>
      </c>
      <c r="R7005" s="42">
        <v>290.08999999999997</v>
      </c>
      <c r="S7005" s="33">
        <v>263.97000000000003</v>
      </c>
      <c r="T7005" s="42">
        <v>6.23</v>
      </c>
      <c r="U7005" s="33">
        <v>6.18</v>
      </c>
      <c r="V7005" s="116">
        <v>6.07</v>
      </c>
    </row>
    <row r="7006" spans="1:22" x14ac:dyDescent="0.25">
      <c r="A7006" s="26" t="s">
        <v>7845</v>
      </c>
      <c r="B7006" s="42">
        <v>0.4</v>
      </c>
      <c r="C7006" s="33">
        <v>4.2</v>
      </c>
      <c r="D7006" s="42">
        <v>4.4000000000000004</v>
      </c>
      <c r="E7006" s="33">
        <v>0.2</v>
      </c>
      <c r="F7006" s="42">
        <v>1.2</v>
      </c>
      <c r="G7006" s="33">
        <v>1.5</v>
      </c>
      <c r="H7006" s="42">
        <v>0.2</v>
      </c>
      <c r="I7006" s="33">
        <v>1.7</v>
      </c>
      <c r="J7006" s="42">
        <v>1.3</v>
      </c>
      <c r="K7006" s="33">
        <v>0.2</v>
      </c>
      <c r="L7006" s="42">
        <v>0.6</v>
      </c>
      <c r="M7006" s="33">
        <v>0.1</v>
      </c>
      <c r="N7006" s="42">
        <v>0</v>
      </c>
      <c r="O7006" s="33">
        <v>0.1</v>
      </c>
      <c r="P7006" s="42">
        <v>354.72</v>
      </c>
      <c r="Q7006" s="33">
        <v>243.8</v>
      </c>
      <c r="R7006" s="42">
        <v>281.38</v>
      </c>
      <c r="S7006" s="33">
        <v>263.95</v>
      </c>
      <c r="T7006" s="42">
        <v>6.22</v>
      </c>
      <c r="U7006" s="33">
        <v>6.78</v>
      </c>
      <c r="V7006" s="116">
        <v>6.52</v>
      </c>
    </row>
    <row r="7007" spans="1:22" x14ac:dyDescent="0.25">
      <c r="A7007" s="26" t="s">
        <v>7846</v>
      </c>
      <c r="B7007" s="42">
        <v>0.4</v>
      </c>
      <c r="C7007" s="33">
        <v>5.3</v>
      </c>
      <c r="D7007" s="42">
        <v>4.9000000000000004</v>
      </c>
      <c r="E7007" s="33">
        <v>0.1</v>
      </c>
      <c r="F7007" s="42">
        <v>1.1000000000000001</v>
      </c>
      <c r="G7007" s="33">
        <v>1.4</v>
      </c>
      <c r="H7007" s="42">
        <v>0.1</v>
      </c>
      <c r="I7007" s="33">
        <v>1.3</v>
      </c>
      <c r="J7007" s="42">
        <v>1.1000000000000001</v>
      </c>
      <c r="K7007" s="33">
        <v>0.2</v>
      </c>
      <c r="L7007" s="42">
        <v>0.5</v>
      </c>
      <c r="M7007" s="33">
        <v>0.1</v>
      </c>
      <c r="N7007" s="42">
        <v>0</v>
      </c>
      <c r="O7007" s="33">
        <v>0.2</v>
      </c>
      <c r="P7007" s="42">
        <v>370.24</v>
      </c>
      <c r="Q7007" s="33">
        <v>253.62</v>
      </c>
      <c r="R7007" s="42">
        <v>290.45</v>
      </c>
      <c r="S7007" s="33">
        <v>263.64</v>
      </c>
      <c r="T7007" s="42">
        <v>6.86</v>
      </c>
      <c r="U7007" s="33">
        <v>7.23</v>
      </c>
      <c r="V7007" s="116">
        <v>7.23</v>
      </c>
    </row>
    <row r="7008" spans="1:22" x14ac:dyDescent="0.25">
      <c r="A7008" s="26" t="s">
        <v>7847</v>
      </c>
      <c r="B7008" s="42">
        <v>0.4</v>
      </c>
      <c r="C7008" s="33">
        <v>4.9000000000000004</v>
      </c>
      <c r="D7008" s="42">
        <v>4.5</v>
      </c>
      <c r="E7008" s="33">
        <v>0.2</v>
      </c>
      <c r="F7008" s="42">
        <v>1.3</v>
      </c>
      <c r="G7008" s="33">
        <v>1.4</v>
      </c>
      <c r="H7008" s="42">
        <v>0.2</v>
      </c>
      <c r="I7008" s="33">
        <v>1.5</v>
      </c>
      <c r="J7008" s="42">
        <v>1.1000000000000001</v>
      </c>
      <c r="K7008" s="33">
        <v>0.2</v>
      </c>
      <c r="L7008" s="42">
        <v>0.3</v>
      </c>
      <c r="M7008" s="33">
        <v>0.1</v>
      </c>
      <c r="N7008" s="42">
        <v>0.1</v>
      </c>
      <c r="O7008" s="33">
        <v>0.1</v>
      </c>
      <c r="P7008" s="42">
        <v>364.86</v>
      </c>
      <c r="Q7008" s="33">
        <v>250.66</v>
      </c>
      <c r="R7008" s="42">
        <v>286.20999999999998</v>
      </c>
      <c r="S7008" s="33">
        <v>263.60000000000002</v>
      </c>
      <c r="T7008" s="42">
        <v>6.42</v>
      </c>
      <c r="U7008" s="33">
        <v>6.88</v>
      </c>
      <c r="V7008" s="116">
        <v>6.53</v>
      </c>
    </row>
    <row r="7009" spans="1:22" x14ac:dyDescent="0.25">
      <c r="A7009" s="26" t="s">
        <v>7848</v>
      </c>
      <c r="B7009" s="42">
        <v>0.7</v>
      </c>
      <c r="C7009" s="33">
        <v>5.3</v>
      </c>
      <c r="D7009" s="42">
        <v>4.9000000000000004</v>
      </c>
      <c r="E7009" s="33">
        <v>0.1</v>
      </c>
      <c r="F7009" s="42">
        <v>1.2</v>
      </c>
      <c r="G7009" s="33">
        <v>1.7</v>
      </c>
      <c r="H7009" s="42">
        <v>0.1</v>
      </c>
      <c r="I7009" s="33">
        <v>1.6</v>
      </c>
      <c r="J7009" s="42">
        <v>1.1000000000000001</v>
      </c>
      <c r="K7009" s="33">
        <v>0.2</v>
      </c>
      <c r="L7009" s="42">
        <v>0.7</v>
      </c>
      <c r="M7009" s="33">
        <v>0</v>
      </c>
      <c r="N7009" s="42">
        <v>0</v>
      </c>
      <c r="O7009" s="33">
        <v>0.2</v>
      </c>
      <c r="P7009" s="42">
        <v>355.18</v>
      </c>
      <c r="Q7009" s="33">
        <v>247.45</v>
      </c>
      <c r="R7009" s="42">
        <v>280.99</v>
      </c>
      <c r="S7009" s="33">
        <v>264.19</v>
      </c>
      <c r="T7009" s="42">
        <v>7.4</v>
      </c>
      <c r="U7009" s="33">
        <v>7.69</v>
      </c>
      <c r="V7009" s="116">
        <v>7.32</v>
      </c>
    </row>
    <row r="7010" spans="1:22" x14ac:dyDescent="0.25">
      <c r="A7010" s="26" t="s">
        <v>7849</v>
      </c>
      <c r="B7010" s="42">
        <v>0.6</v>
      </c>
      <c r="C7010" s="33">
        <v>5.3</v>
      </c>
      <c r="D7010" s="42">
        <v>4.8</v>
      </c>
      <c r="E7010" s="33">
        <v>0.1</v>
      </c>
      <c r="F7010" s="42">
        <v>1.5</v>
      </c>
      <c r="G7010" s="33">
        <v>1.4</v>
      </c>
      <c r="H7010" s="42">
        <v>0.2</v>
      </c>
      <c r="I7010" s="33">
        <v>1.4</v>
      </c>
      <c r="J7010" s="42">
        <v>1.2</v>
      </c>
      <c r="K7010" s="33">
        <v>0.2</v>
      </c>
      <c r="L7010" s="42">
        <v>0.6</v>
      </c>
      <c r="M7010" s="33">
        <v>0.1</v>
      </c>
      <c r="N7010" s="42">
        <v>0.1</v>
      </c>
      <c r="O7010" s="33">
        <v>0.2</v>
      </c>
      <c r="P7010" s="42">
        <v>376.88</v>
      </c>
      <c r="Q7010" s="33">
        <v>261.57</v>
      </c>
      <c r="R7010" s="42">
        <v>297.44</v>
      </c>
      <c r="S7010" s="33">
        <v>264.20999999999998</v>
      </c>
      <c r="T7010" s="42">
        <v>7.19</v>
      </c>
      <c r="U7010" s="33">
        <v>7.6</v>
      </c>
      <c r="V7010" s="116">
        <v>7.19</v>
      </c>
    </row>
    <row r="7011" spans="1:22" x14ac:dyDescent="0.25">
      <c r="A7011" s="26" t="s">
        <v>7850</v>
      </c>
      <c r="B7011" s="42">
        <v>0.4</v>
      </c>
      <c r="C7011" s="33">
        <v>4.9000000000000004</v>
      </c>
      <c r="D7011" s="42">
        <v>4.8</v>
      </c>
      <c r="E7011" s="33">
        <v>0.1</v>
      </c>
      <c r="F7011" s="42">
        <v>1.3</v>
      </c>
      <c r="G7011" s="33">
        <v>1.4</v>
      </c>
      <c r="H7011" s="42">
        <v>0.1</v>
      </c>
      <c r="I7011" s="33">
        <v>1.3</v>
      </c>
      <c r="J7011" s="42">
        <v>1.2</v>
      </c>
      <c r="K7011" s="33">
        <v>0.2</v>
      </c>
      <c r="L7011" s="42">
        <v>0.5</v>
      </c>
      <c r="M7011" s="33">
        <v>0</v>
      </c>
      <c r="N7011" s="42">
        <v>0</v>
      </c>
      <c r="O7011" s="33">
        <v>0.2</v>
      </c>
      <c r="P7011" s="42">
        <v>361.25</v>
      </c>
      <c r="Q7011" s="33">
        <v>251.59</v>
      </c>
      <c r="R7011" s="42">
        <v>284.60000000000002</v>
      </c>
      <c r="S7011" s="33">
        <v>264.33</v>
      </c>
      <c r="T7011" s="42">
        <v>6.71</v>
      </c>
      <c r="U7011" s="33">
        <v>7.1</v>
      </c>
      <c r="V7011" s="116">
        <v>6.86</v>
      </c>
    </row>
    <row r="7012" spans="1:22" x14ac:dyDescent="0.25">
      <c r="A7012" s="26" t="s">
        <v>7851</v>
      </c>
      <c r="B7012" s="42">
        <v>0.4</v>
      </c>
      <c r="C7012" s="33">
        <v>4.5999999999999996</v>
      </c>
      <c r="D7012" s="42">
        <v>4.5</v>
      </c>
      <c r="E7012" s="33">
        <v>0.2</v>
      </c>
      <c r="F7012" s="42">
        <v>1.5</v>
      </c>
      <c r="G7012" s="33">
        <v>1.6</v>
      </c>
      <c r="H7012" s="42">
        <v>0.1</v>
      </c>
      <c r="I7012" s="33">
        <v>1.6</v>
      </c>
      <c r="J7012" s="42">
        <v>1.1000000000000001</v>
      </c>
      <c r="K7012" s="33">
        <v>0.2</v>
      </c>
      <c r="L7012" s="42">
        <v>0.6</v>
      </c>
      <c r="M7012" s="33">
        <v>0</v>
      </c>
      <c r="N7012" s="42">
        <v>0.1</v>
      </c>
      <c r="O7012" s="33">
        <v>0.1</v>
      </c>
      <c r="P7012" s="42">
        <v>364.22</v>
      </c>
      <c r="Q7012" s="33">
        <v>251.79</v>
      </c>
      <c r="R7012" s="42">
        <v>291.11</v>
      </c>
      <c r="S7012" s="33">
        <v>264.74</v>
      </c>
      <c r="T7012" s="42">
        <v>6.83</v>
      </c>
      <c r="U7012" s="33">
        <v>7.24</v>
      </c>
      <c r="V7012" s="116">
        <v>6.96</v>
      </c>
    </row>
    <row r="7013" spans="1:22" x14ac:dyDescent="0.25">
      <c r="A7013" s="26" t="s">
        <v>7852</v>
      </c>
      <c r="B7013" s="42">
        <v>0.5</v>
      </c>
      <c r="C7013" s="33">
        <v>2.6</v>
      </c>
      <c r="D7013" s="42">
        <v>3.7</v>
      </c>
      <c r="E7013" s="33">
        <v>0.2</v>
      </c>
      <c r="F7013" s="42">
        <v>1.1000000000000001</v>
      </c>
      <c r="G7013" s="33">
        <v>1</v>
      </c>
      <c r="H7013" s="42">
        <v>0.1</v>
      </c>
      <c r="I7013" s="33">
        <v>0.9</v>
      </c>
      <c r="J7013" s="42">
        <v>1</v>
      </c>
      <c r="K7013" s="33">
        <v>0.2</v>
      </c>
      <c r="L7013" s="42">
        <v>0.3</v>
      </c>
      <c r="M7013" s="33">
        <v>0</v>
      </c>
      <c r="N7013" s="42">
        <v>0</v>
      </c>
      <c r="O7013" s="33">
        <v>0.1</v>
      </c>
      <c r="P7013" s="42">
        <v>442.13</v>
      </c>
      <c r="Q7013" s="33">
        <v>299.08</v>
      </c>
      <c r="R7013" s="42">
        <v>347.85</v>
      </c>
      <c r="S7013" s="33">
        <v>263.14999999999998</v>
      </c>
      <c r="T7013" s="42">
        <v>4.43</v>
      </c>
      <c r="U7013" s="33">
        <v>4.8</v>
      </c>
      <c r="V7013" s="116">
        <v>4.63</v>
      </c>
    </row>
    <row r="7014" spans="1:22" x14ac:dyDescent="0.25">
      <c r="A7014" s="26" t="s">
        <v>7853</v>
      </c>
      <c r="B7014" s="42">
        <v>0.2</v>
      </c>
      <c r="C7014" s="33">
        <v>3</v>
      </c>
      <c r="D7014" s="42">
        <v>4.0999999999999996</v>
      </c>
      <c r="E7014" s="33">
        <v>0.2</v>
      </c>
      <c r="F7014" s="42">
        <v>1.1000000000000001</v>
      </c>
      <c r="G7014" s="33">
        <v>1.1000000000000001</v>
      </c>
      <c r="H7014" s="42">
        <v>0.1</v>
      </c>
      <c r="I7014" s="33">
        <v>0.9</v>
      </c>
      <c r="J7014" s="42">
        <v>1</v>
      </c>
      <c r="K7014" s="33">
        <v>0.2</v>
      </c>
      <c r="L7014" s="42">
        <v>0.6</v>
      </c>
      <c r="M7014" s="33">
        <v>0.1</v>
      </c>
      <c r="N7014" s="42">
        <v>0</v>
      </c>
      <c r="O7014" s="33">
        <v>0.2</v>
      </c>
      <c r="P7014" s="42">
        <v>446.85</v>
      </c>
      <c r="Q7014" s="33">
        <v>308.52999999999997</v>
      </c>
      <c r="R7014" s="42">
        <v>351.23</v>
      </c>
      <c r="S7014" s="33">
        <v>262.99</v>
      </c>
      <c r="T7014" s="42">
        <v>4.84</v>
      </c>
      <c r="U7014" s="33">
        <v>5.15</v>
      </c>
      <c r="V7014" s="116">
        <v>5.12</v>
      </c>
    </row>
    <row r="7015" spans="1:22" x14ac:dyDescent="0.25">
      <c r="A7015" s="26" t="s">
        <v>7854</v>
      </c>
      <c r="B7015" s="42">
        <v>0.5</v>
      </c>
      <c r="C7015" s="33">
        <v>3.9</v>
      </c>
      <c r="D7015" s="42">
        <v>4.3</v>
      </c>
      <c r="E7015" s="33">
        <v>0.1</v>
      </c>
      <c r="F7015" s="42">
        <v>1.2</v>
      </c>
      <c r="G7015" s="33">
        <v>1.2</v>
      </c>
      <c r="H7015" s="42">
        <v>0</v>
      </c>
      <c r="I7015" s="33">
        <v>1.3</v>
      </c>
      <c r="J7015" s="42">
        <v>1.4</v>
      </c>
      <c r="K7015" s="33">
        <v>0.1</v>
      </c>
      <c r="L7015" s="42">
        <v>0.5</v>
      </c>
      <c r="M7015" s="33">
        <v>0.1</v>
      </c>
      <c r="N7015" s="42">
        <v>0.1</v>
      </c>
      <c r="O7015" s="33">
        <v>0.2</v>
      </c>
      <c r="P7015" s="42">
        <v>400.61</v>
      </c>
      <c r="Q7015" s="33">
        <v>264.3</v>
      </c>
      <c r="R7015" s="42">
        <v>314.64999999999998</v>
      </c>
      <c r="S7015" s="33">
        <v>264.19</v>
      </c>
      <c r="T7015" s="42">
        <v>5.72</v>
      </c>
      <c r="U7015" s="33">
        <v>6.17</v>
      </c>
      <c r="V7015" s="116">
        <v>6.06</v>
      </c>
    </row>
    <row r="7016" spans="1:22" x14ac:dyDescent="0.25">
      <c r="A7016" s="26" t="s">
        <v>7855</v>
      </c>
      <c r="B7016" s="42">
        <v>0.4</v>
      </c>
      <c r="C7016" s="33">
        <v>4.2</v>
      </c>
      <c r="D7016" s="42">
        <v>4.4000000000000004</v>
      </c>
      <c r="E7016" s="33">
        <v>0.1</v>
      </c>
      <c r="F7016" s="42">
        <v>1.3</v>
      </c>
      <c r="G7016" s="33">
        <v>1.3</v>
      </c>
      <c r="H7016" s="42">
        <v>0.1</v>
      </c>
      <c r="I7016" s="33">
        <v>1.9</v>
      </c>
      <c r="J7016" s="42">
        <v>1.4</v>
      </c>
      <c r="K7016" s="33">
        <v>0.3</v>
      </c>
      <c r="L7016" s="42">
        <v>0.6</v>
      </c>
      <c r="M7016" s="33">
        <v>0.1</v>
      </c>
      <c r="N7016" s="42">
        <v>0</v>
      </c>
      <c r="O7016" s="33">
        <v>0.1</v>
      </c>
      <c r="P7016" s="42">
        <v>356.94</v>
      </c>
      <c r="Q7016" s="33">
        <v>243.56</v>
      </c>
      <c r="R7016" s="42">
        <v>279.55</v>
      </c>
      <c r="S7016" s="33">
        <v>265.43</v>
      </c>
      <c r="T7016" s="42">
        <v>6.57</v>
      </c>
      <c r="U7016" s="33">
        <v>6.86</v>
      </c>
      <c r="V7016" s="116">
        <v>6.63</v>
      </c>
    </row>
    <row r="7017" spans="1:22" x14ac:dyDescent="0.25">
      <c r="A7017" s="26" t="s">
        <v>7856</v>
      </c>
      <c r="B7017" s="42">
        <v>0.5</v>
      </c>
      <c r="C7017" s="33">
        <v>4.4000000000000004</v>
      </c>
      <c r="D7017" s="42">
        <v>4.3</v>
      </c>
      <c r="E7017" s="33">
        <v>0.1</v>
      </c>
      <c r="F7017" s="42">
        <v>1.3</v>
      </c>
      <c r="G7017" s="33">
        <v>1.3</v>
      </c>
      <c r="H7017" s="42">
        <v>0.2</v>
      </c>
      <c r="I7017" s="33">
        <v>1.6</v>
      </c>
      <c r="J7017" s="42">
        <v>1.4</v>
      </c>
      <c r="K7017" s="33">
        <v>0.3</v>
      </c>
      <c r="L7017" s="42">
        <v>0.5</v>
      </c>
      <c r="M7017" s="33">
        <v>0.1</v>
      </c>
      <c r="N7017" s="42">
        <v>0.1</v>
      </c>
      <c r="O7017" s="33">
        <v>0.1</v>
      </c>
      <c r="P7017" s="42">
        <v>359.23</v>
      </c>
      <c r="Q7017" s="33">
        <v>248.49</v>
      </c>
      <c r="R7017" s="42">
        <v>283.76</v>
      </c>
      <c r="S7017" s="33">
        <v>265.51</v>
      </c>
      <c r="T7017" s="42">
        <v>6.61</v>
      </c>
      <c r="U7017" s="33">
        <v>7.06</v>
      </c>
      <c r="V7017" s="116">
        <v>6.91</v>
      </c>
    </row>
    <row r="7018" spans="1:22" x14ac:dyDescent="0.25">
      <c r="A7018" s="26" t="s">
        <v>7857</v>
      </c>
      <c r="B7018" s="42">
        <v>0.4</v>
      </c>
      <c r="C7018" s="33">
        <v>5.6</v>
      </c>
      <c r="D7018" s="42">
        <v>5</v>
      </c>
      <c r="E7018" s="33">
        <v>0.1</v>
      </c>
      <c r="F7018" s="42">
        <v>1.4</v>
      </c>
      <c r="G7018" s="33">
        <v>1.5</v>
      </c>
      <c r="H7018" s="42">
        <v>0.2</v>
      </c>
      <c r="I7018" s="33">
        <v>1.1000000000000001</v>
      </c>
      <c r="J7018" s="42">
        <v>0.8</v>
      </c>
      <c r="K7018" s="33">
        <v>0.2</v>
      </c>
      <c r="L7018" s="42">
        <v>0.5</v>
      </c>
      <c r="M7018" s="33">
        <v>0.1</v>
      </c>
      <c r="N7018" s="42">
        <v>0.1</v>
      </c>
      <c r="O7018" s="33">
        <v>0.1</v>
      </c>
      <c r="P7018" s="42">
        <v>355.41</v>
      </c>
      <c r="Q7018" s="33">
        <v>252.87</v>
      </c>
      <c r="R7018" s="42">
        <v>283.62</v>
      </c>
      <c r="S7018" s="33">
        <v>266.45999999999998</v>
      </c>
      <c r="T7018" s="42">
        <v>7.25</v>
      </c>
      <c r="U7018" s="33">
        <v>7.53</v>
      </c>
      <c r="V7018" s="116">
        <v>7.5</v>
      </c>
    </row>
    <row r="7019" spans="1:22" x14ac:dyDescent="0.25">
      <c r="A7019" s="26" t="s">
        <v>7858</v>
      </c>
      <c r="B7019" s="42">
        <v>0.5</v>
      </c>
      <c r="C7019" s="33">
        <v>3.8</v>
      </c>
      <c r="D7019" s="42">
        <v>4.2</v>
      </c>
      <c r="E7019" s="33">
        <v>0.1</v>
      </c>
      <c r="F7019" s="42">
        <v>1.2</v>
      </c>
      <c r="G7019" s="33">
        <v>1.2</v>
      </c>
      <c r="H7019" s="42">
        <v>0.1</v>
      </c>
      <c r="I7019" s="33">
        <v>1.6</v>
      </c>
      <c r="J7019" s="42">
        <v>1.3</v>
      </c>
      <c r="K7019" s="33">
        <v>0.3</v>
      </c>
      <c r="L7019" s="42">
        <v>0.6</v>
      </c>
      <c r="M7019" s="33">
        <v>0.1</v>
      </c>
      <c r="N7019" s="42">
        <v>0.1</v>
      </c>
      <c r="O7019" s="33">
        <v>0.1</v>
      </c>
      <c r="P7019" s="42">
        <v>376.91</v>
      </c>
      <c r="Q7019" s="33">
        <v>256.58</v>
      </c>
      <c r="R7019" s="42">
        <v>298.55</v>
      </c>
      <c r="S7019" s="33">
        <v>265.83</v>
      </c>
      <c r="T7019" s="42">
        <v>5.73</v>
      </c>
      <c r="U7019" s="33">
        <v>5.88</v>
      </c>
      <c r="V7019" s="116">
        <v>5.76</v>
      </c>
    </row>
    <row r="7020" spans="1:22" x14ac:dyDescent="0.25">
      <c r="A7020" s="26" t="s">
        <v>7859</v>
      </c>
      <c r="B7020" s="42">
        <v>0.5</v>
      </c>
      <c r="C7020" s="33">
        <v>3.4</v>
      </c>
      <c r="D7020" s="42">
        <v>4.2</v>
      </c>
      <c r="E7020" s="33">
        <v>0.3</v>
      </c>
      <c r="F7020" s="42">
        <v>1.4</v>
      </c>
      <c r="G7020" s="33">
        <v>1.3</v>
      </c>
      <c r="H7020" s="42">
        <v>0.2</v>
      </c>
      <c r="I7020" s="33">
        <v>1.7</v>
      </c>
      <c r="J7020" s="42">
        <v>1.3</v>
      </c>
      <c r="K7020" s="33">
        <v>0.2</v>
      </c>
      <c r="L7020" s="42">
        <v>0.5</v>
      </c>
      <c r="M7020" s="33">
        <v>0</v>
      </c>
      <c r="N7020" s="42">
        <v>0</v>
      </c>
      <c r="O7020" s="33">
        <v>0</v>
      </c>
      <c r="P7020" s="42">
        <v>371.74</v>
      </c>
      <c r="Q7020" s="33">
        <v>253</v>
      </c>
      <c r="R7020" s="42">
        <v>293.95999999999998</v>
      </c>
      <c r="S7020" s="33">
        <v>265.79000000000002</v>
      </c>
      <c r="T7020" s="42">
        <v>5.9</v>
      </c>
      <c r="U7020" s="33">
        <v>6.06</v>
      </c>
      <c r="V7020" s="116">
        <v>5.8</v>
      </c>
    </row>
    <row r="7021" spans="1:22" x14ac:dyDescent="0.25">
      <c r="A7021" s="26" t="s">
        <v>7860</v>
      </c>
      <c r="B7021" s="42">
        <v>0.5</v>
      </c>
      <c r="C7021" s="33">
        <v>4</v>
      </c>
      <c r="D7021" s="42">
        <v>4.3</v>
      </c>
      <c r="E7021" s="33">
        <v>0.1</v>
      </c>
      <c r="F7021" s="42">
        <v>1.2</v>
      </c>
      <c r="G7021" s="33">
        <v>1.3</v>
      </c>
      <c r="H7021" s="42">
        <v>0.1</v>
      </c>
      <c r="I7021" s="33">
        <v>1.6</v>
      </c>
      <c r="J7021" s="42">
        <v>1.4</v>
      </c>
      <c r="K7021" s="33">
        <v>0.2</v>
      </c>
      <c r="L7021" s="42">
        <v>0.6</v>
      </c>
      <c r="M7021" s="33">
        <v>0.1</v>
      </c>
      <c r="N7021" s="42">
        <v>0</v>
      </c>
      <c r="O7021" s="33">
        <v>0</v>
      </c>
      <c r="P7021" s="42">
        <v>364.98</v>
      </c>
      <c r="Q7021" s="33">
        <v>252.64</v>
      </c>
      <c r="R7021" s="42">
        <v>285.82</v>
      </c>
      <c r="S7021" s="33">
        <v>266.41000000000003</v>
      </c>
      <c r="T7021" s="42">
        <v>6.36</v>
      </c>
      <c r="U7021" s="33">
        <v>6.53</v>
      </c>
      <c r="V7021" s="116">
        <v>6.28</v>
      </c>
    </row>
    <row r="7022" spans="1:22" x14ac:dyDescent="0.25">
      <c r="A7022" s="26" t="s">
        <v>7861</v>
      </c>
      <c r="B7022" s="42">
        <v>0.5</v>
      </c>
      <c r="C7022" s="33">
        <v>3.5</v>
      </c>
      <c r="D7022" s="42">
        <v>3.8</v>
      </c>
      <c r="E7022" s="33">
        <v>0.1</v>
      </c>
      <c r="F7022" s="42">
        <v>1.3</v>
      </c>
      <c r="G7022" s="33">
        <v>1.2</v>
      </c>
      <c r="H7022" s="42">
        <v>0.2</v>
      </c>
      <c r="I7022" s="33">
        <v>1.6</v>
      </c>
      <c r="J7022" s="42">
        <v>1.1000000000000001</v>
      </c>
      <c r="K7022" s="33">
        <v>0.3</v>
      </c>
      <c r="L7022" s="42">
        <v>0.5</v>
      </c>
      <c r="M7022" s="33">
        <v>0</v>
      </c>
      <c r="N7022" s="42">
        <v>0</v>
      </c>
      <c r="O7022" s="33">
        <v>0</v>
      </c>
      <c r="P7022" s="42">
        <v>376.38</v>
      </c>
      <c r="Q7022" s="33">
        <v>258.26</v>
      </c>
      <c r="R7022" s="42">
        <v>296.58</v>
      </c>
      <c r="S7022" s="33">
        <v>266.33</v>
      </c>
      <c r="T7022" s="42">
        <v>5.78</v>
      </c>
      <c r="U7022" s="33">
        <v>5.81</v>
      </c>
      <c r="V7022" s="116">
        <v>5.67</v>
      </c>
    </row>
    <row r="7023" spans="1:22" x14ac:dyDescent="0.25">
      <c r="A7023" s="26" t="s">
        <v>7862</v>
      </c>
      <c r="B7023" s="42">
        <v>0.7</v>
      </c>
      <c r="C7023" s="33">
        <v>3.8</v>
      </c>
      <c r="D7023" s="42">
        <v>4.0999999999999996</v>
      </c>
      <c r="E7023" s="33">
        <v>0.1</v>
      </c>
      <c r="F7023" s="42">
        <v>1.3</v>
      </c>
      <c r="G7023" s="33">
        <v>1.2</v>
      </c>
      <c r="H7023" s="42">
        <v>0.2</v>
      </c>
      <c r="I7023" s="33">
        <v>1.4</v>
      </c>
      <c r="J7023" s="42">
        <v>1.4</v>
      </c>
      <c r="K7023" s="33">
        <v>0.1</v>
      </c>
      <c r="L7023" s="42">
        <v>0.6</v>
      </c>
      <c r="M7023" s="33">
        <v>0</v>
      </c>
      <c r="N7023" s="42">
        <v>0</v>
      </c>
      <c r="O7023" s="33">
        <v>0.1</v>
      </c>
      <c r="P7023" s="42">
        <v>380.61</v>
      </c>
      <c r="Q7023" s="33">
        <v>263.48</v>
      </c>
      <c r="R7023" s="42">
        <v>301.73</v>
      </c>
      <c r="S7023" s="33">
        <v>266.74</v>
      </c>
      <c r="T7023" s="42">
        <v>6.4</v>
      </c>
      <c r="U7023" s="33">
        <v>6.43</v>
      </c>
      <c r="V7023" s="116">
        <v>6.13</v>
      </c>
    </row>
    <row r="7024" spans="1:22" x14ac:dyDescent="0.25">
      <c r="A7024" s="26" t="s">
        <v>7863</v>
      </c>
      <c r="B7024" s="42">
        <v>0.5</v>
      </c>
      <c r="C7024" s="33">
        <v>3.8</v>
      </c>
      <c r="D7024" s="42">
        <v>4.0999999999999996</v>
      </c>
      <c r="E7024" s="33">
        <v>0.2</v>
      </c>
      <c r="F7024" s="42">
        <v>1.2</v>
      </c>
      <c r="G7024" s="33">
        <v>1.2</v>
      </c>
      <c r="H7024" s="42">
        <v>0.2</v>
      </c>
      <c r="I7024" s="33">
        <v>1.2</v>
      </c>
      <c r="J7024" s="42">
        <v>0.9</v>
      </c>
      <c r="K7024" s="33">
        <v>0.2</v>
      </c>
      <c r="L7024" s="42">
        <v>0.4</v>
      </c>
      <c r="M7024" s="33">
        <v>0</v>
      </c>
      <c r="N7024" s="42">
        <v>0.1</v>
      </c>
      <c r="O7024" s="33">
        <v>0.1</v>
      </c>
      <c r="P7024" s="42">
        <v>368.21</v>
      </c>
      <c r="Q7024" s="33">
        <v>258.79000000000002</v>
      </c>
      <c r="R7024" s="42">
        <v>292.58</v>
      </c>
      <c r="S7024" s="33">
        <v>266.95</v>
      </c>
      <c r="T7024" s="42">
        <v>6.52</v>
      </c>
      <c r="U7024" s="33">
        <v>6.6</v>
      </c>
      <c r="V7024" s="116">
        <v>6.48</v>
      </c>
    </row>
    <row r="7025" spans="1:22" x14ac:dyDescent="0.25">
      <c r="A7025" s="26" t="s">
        <v>7864</v>
      </c>
      <c r="B7025" s="42">
        <v>0.4</v>
      </c>
      <c r="C7025" s="33">
        <v>2.9</v>
      </c>
      <c r="D7025" s="42">
        <v>3.7</v>
      </c>
      <c r="E7025" s="33">
        <v>0.1</v>
      </c>
      <c r="F7025" s="42">
        <v>1.2</v>
      </c>
      <c r="G7025" s="33">
        <v>1.1000000000000001</v>
      </c>
      <c r="H7025" s="42">
        <v>0.1</v>
      </c>
      <c r="I7025" s="33">
        <v>1</v>
      </c>
      <c r="J7025" s="42">
        <v>0.7</v>
      </c>
      <c r="K7025" s="33">
        <v>0.1</v>
      </c>
      <c r="L7025" s="42">
        <v>0.4</v>
      </c>
      <c r="M7025" s="33">
        <v>0</v>
      </c>
      <c r="N7025" s="42">
        <v>0.1</v>
      </c>
      <c r="O7025" s="33">
        <v>0.1</v>
      </c>
      <c r="P7025" s="42">
        <v>408.5</v>
      </c>
      <c r="Q7025" s="33">
        <v>282.52</v>
      </c>
      <c r="R7025" s="42">
        <v>321.39999999999998</v>
      </c>
      <c r="S7025" s="33">
        <v>266.29000000000002</v>
      </c>
      <c r="T7025" s="42">
        <v>4.96</v>
      </c>
      <c r="U7025" s="33">
        <v>5.0599999999999996</v>
      </c>
      <c r="V7025" s="116">
        <v>5</v>
      </c>
    </row>
    <row r="7026" spans="1:22" x14ac:dyDescent="0.25">
      <c r="A7026" s="26" t="s">
        <v>7865</v>
      </c>
      <c r="B7026" s="42">
        <v>0.5</v>
      </c>
      <c r="C7026" s="33">
        <v>3.5</v>
      </c>
      <c r="D7026" s="42">
        <v>3.8</v>
      </c>
      <c r="E7026" s="33">
        <v>0.1</v>
      </c>
      <c r="F7026" s="42">
        <v>1.1000000000000001</v>
      </c>
      <c r="G7026" s="33">
        <v>1</v>
      </c>
      <c r="H7026" s="42">
        <v>0.1</v>
      </c>
      <c r="I7026" s="33">
        <v>1</v>
      </c>
      <c r="J7026" s="42">
        <v>0.9</v>
      </c>
      <c r="K7026" s="33">
        <v>0.2</v>
      </c>
      <c r="L7026" s="42">
        <v>0.4</v>
      </c>
      <c r="M7026" s="33">
        <v>0</v>
      </c>
      <c r="N7026" s="42">
        <v>0.1</v>
      </c>
      <c r="O7026" s="33">
        <v>0.2</v>
      </c>
      <c r="P7026" s="42">
        <v>382.67</v>
      </c>
      <c r="Q7026" s="33">
        <v>257.2</v>
      </c>
      <c r="R7026" s="42">
        <v>308.05</v>
      </c>
      <c r="S7026" s="33">
        <v>266.86</v>
      </c>
      <c r="T7026" s="42">
        <v>5.59</v>
      </c>
      <c r="U7026" s="33">
        <v>5.76</v>
      </c>
      <c r="V7026" s="116">
        <v>5.52</v>
      </c>
    </row>
    <row r="7027" spans="1:22" x14ac:dyDescent="0.25">
      <c r="A7027" s="26" t="s">
        <v>7866</v>
      </c>
      <c r="B7027" s="42">
        <v>0.4</v>
      </c>
      <c r="C7027" s="33">
        <v>3.6</v>
      </c>
      <c r="D7027" s="42">
        <v>4.0999999999999996</v>
      </c>
      <c r="E7027" s="33">
        <v>0.1</v>
      </c>
      <c r="F7027" s="42">
        <v>1.3</v>
      </c>
      <c r="G7027" s="33">
        <v>1.3</v>
      </c>
      <c r="H7027" s="42">
        <v>0.1</v>
      </c>
      <c r="I7027" s="33">
        <v>1.3</v>
      </c>
      <c r="J7027" s="42">
        <v>1.2</v>
      </c>
      <c r="K7027" s="33">
        <v>0.1</v>
      </c>
      <c r="L7027" s="42">
        <v>0.5</v>
      </c>
      <c r="M7027" s="33">
        <v>0</v>
      </c>
      <c r="N7027" s="42">
        <v>0.1</v>
      </c>
      <c r="O7027" s="33">
        <v>0.1</v>
      </c>
      <c r="P7027" s="42">
        <v>358.05</v>
      </c>
      <c r="Q7027" s="33">
        <v>250.74</v>
      </c>
      <c r="R7027" s="42">
        <v>286.05</v>
      </c>
      <c r="S7027" s="33">
        <v>267.52999999999997</v>
      </c>
      <c r="T7027" s="42">
        <v>5.79</v>
      </c>
      <c r="U7027" s="33">
        <v>5.9</v>
      </c>
      <c r="V7027" s="116">
        <v>5.63</v>
      </c>
    </row>
    <row r="7028" spans="1:22" x14ac:dyDescent="0.25">
      <c r="A7028" s="26" t="s">
        <v>7867</v>
      </c>
      <c r="B7028" s="42">
        <v>0.3</v>
      </c>
      <c r="C7028" s="33">
        <v>2.9</v>
      </c>
      <c r="D7028" s="42">
        <v>3.8</v>
      </c>
      <c r="E7028" s="33">
        <v>0.1</v>
      </c>
      <c r="F7028" s="42">
        <v>1.2</v>
      </c>
      <c r="G7028" s="33">
        <v>1.1000000000000001</v>
      </c>
      <c r="H7028" s="42">
        <v>0.1</v>
      </c>
      <c r="I7028" s="33">
        <v>1.1000000000000001</v>
      </c>
      <c r="J7028" s="42">
        <v>1.2</v>
      </c>
      <c r="K7028" s="33">
        <v>0.2</v>
      </c>
      <c r="L7028" s="42">
        <v>0.4</v>
      </c>
      <c r="M7028" s="33">
        <v>0.1</v>
      </c>
      <c r="N7028" s="42">
        <v>0.1</v>
      </c>
      <c r="O7028" s="33">
        <v>0.1</v>
      </c>
      <c r="P7028" s="42">
        <v>435.66</v>
      </c>
      <c r="Q7028" s="33">
        <v>300.97000000000003</v>
      </c>
      <c r="R7028" s="42">
        <v>345.48</v>
      </c>
      <c r="S7028" s="33">
        <v>266.24</v>
      </c>
      <c r="T7028" s="42">
        <v>4.8</v>
      </c>
      <c r="U7028" s="33">
        <v>5.08</v>
      </c>
      <c r="V7028" s="116">
        <v>4.8600000000000003</v>
      </c>
    </row>
    <row r="7029" spans="1:22" x14ac:dyDescent="0.25">
      <c r="A7029" s="26" t="s">
        <v>7868</v>
      </c>
      <c r="B7029" s="42">
        <v>0.5</v>
      </c>
      <c r="C7029" s="33">
        <v>3</v>
      </c>
      <c r="D7029" s="42">
        <v>3.8</v>
      </c>
      <c r="E7029" s="33">
        <v>0.2</v>
      </c>
      <c r="F7029" s="42">
        <v>1.2</v>
      </c>
      <c r="G7029" s="33">
        <v>1</v>
      </c>
      <c r="H7029" s="42">
        <v>0.1</v>
      </c>
      <c r="I7029" s="33">
        <v>1.1000000000000001</v>
      </c>
      <c r="J7029" s="42">
        <v>1</v>
      </c>
      <c r="K7029" s="33">
        <v>0.2</v>
      </c>
      <c r="L7029" s="42">
        <v>0.4</v>
      </c>
      <c r="M7029" s="33">
        <v>0.1</v>
      </c>
      <c r="N7029" s="42">
        <v>0.1</v>
      </c>
      <c r="O7029" s="33">
        <v>0.2</v>
      </c>
      <c r="P7029" s="42">
        <v>412.05</v>
      </c>
      <c r="Q7029" s="33">
        <v>276.52</v>
      </c>
      <c r="R7029" s="42">
        <v>329.87</v>
      </c>
      <c r="S7029" s="33">
        <v>266.22000000000003</v>
      </c>
      <c r="T7029" s="42">
        <v>5.42</v>
      </c>
      <c r="U7029" s="33">
        <v>5.54</v>
      </c>
      <c r="V7029" s="116">
        <v>5.53</v>
      </c>
    </row>
    <row r="7030" spans="1:22" x14ac:dyDescent="0.25">
      <c r="A7030" s="26" t="s">
        <v>7869</v>
      </c>
      <c r="B7030" s="42">
        <v>0.6</v>
      </c>
      <c r="C7030" s="33">
        <v>3.8</v>
      </c>
      <c r="D7030" s="42">
        <v>4.3</v>
      </c>
      <c r="E7030" s="33">
        <v>0.2</v>
      </c>
      <c r="F7030" s="42">
        <v>1.4</v>
      </c>
      <c r="G7030" s="33">
        <v>1.3</v>
      </c>
      <c r="H7030" s="42">
        <v>0.1</v>
      </c>
      <c r="I7030" s="33">
        <v>1.4</v>
      </c>
      <c r="J7030" s="42">
        <v>1</v>
      </c>
      <c r="K7030" s="33">
        <v>0.2</v>
      </c>
      <c r="L7030" s="42">
        <v>0.5</v>
      </c>
      <c r="M7030" s="33">
        <v>0.1</v>
      </c>
      <c r="N7030" s="42">
        <v>0</v>
      </c>
      <c r="O7030" s="33">
        <v>0.1</v>
      </c>
      <c r="P7030" s="42">
        <v>373.81</v>
      </c>
      <c r="Q7030" s="33">
        <v>257.77</v>
      </c>
      <c r="R7030" s="42">
        <v>298.44</v>
      </c>
      <c r="S7030" s="33">
        <v>267.57</v>
      </c>
      <c r="T7030" s="42">
        <v>6.17</v>
      </c>
      <c r="U7030" s="33">
        <v>6.4</v>
      </c>
      <c r="V7030" s="116">
        <v>6.17</v>
      </c>
    </row>
    <row r="7031" spans="1:22" x14ac:dyDescent="0.25">
      <c r="A7031" s="26" t="s">
        <v>7870</v>
      </c>
      <c r="B7031" s="42">
        <v>0.7</v>
      </c>
      <c r="C7031" s="33">
        <v>3.4</v>
      </c>
      <c r="D7031" s="42">
        <v>4</v>
      </c>
      <c r="E7031" s="33">
        <v>0.2</v>
      </c>
      <c r="F7031" s="42">
        <v>1.3</v>
      </c>
      <c r="G7031" s="33">
        <v>1.1000000000000001</v>
      </c>
      <c r="H7031" s="42">
        <v>0.1</v>
      </c>
      <c r="I7031" s="33">
        <v>1.4</v>
      </c>
      <c r="J7031" s="42">
        <v>1.1000000000000001</v>
      </c>
      <c r="K7031" s="33">
        <v>0.2</v>
      </c>
      <c r="L7031" s="42">
        <v>0.5</v>
      </c>
      <c r="M7031" s="33">
        <v>0</v>
      </c>
      <c r="N7031" s="42">
        <v>0.1</v>
      </c>
      <c r="O7031" s="33">
        <v>0.1</v>
      </c>
      <c r="P7031" s="42">
        <v>374.99</v>
      </c>
      <c r="Q7031" s="33">
        <v>258.49</v>
      </c>
      <c r="R7031" s="42">
        <v>297.54000000000002</v>
      </c>
      <c r="S7031" s="33">
        <v>267.27</v>
      </c>
      <c r="T7031" s="42">
        <v>5.83</v>
      </c>
      <c r="U7031" s="33">
        <v>5.83</v>
      </c>
      <c r="V7031" s="116">
        <v>5.62</v>
      </c>
    </row>
    <row r="7032" spans="1:22" x14ac:dyDescent="0.25">
      <c r="A7032" s="26" t="s">
        <v>7871</v>
      </c>
      <c r="B7032" s="42">
        <v>0.6</v>
      </c>
      <c r="C7032" s="33">
        <v>4.9000000000000004</v>
      </c>
      <c r="D7032" s="42">
        <v>4.8</v>
      </c>
      <c r="E7032" s="33">
        <v>0</v>
      </c>
      <c r="F7032" s="42">
        <v>1.3</v>
      </c>
      <c r="G7032" s="33">
        <v>1.7</v>
      </c>
      <c r="H7032" s="42">
        <v>0.1</v>
      </c>
      <c r="I7032" s="33">
        <v>1.4</v>
      </c>
      <c r="J7032" s="42">
        <v>1</v>
      </c>
      <c r="K7032" s="33">
        <v>0.2</v>
      </c>
      <c r="L7032" s="42">
        <v>0.7</v>
      </c>
      <c r="M7032" s="33">
        <v>0.1</v>
      </c>
      <c r="N7032" s="42">
        <v>0</v>
      </c>
      <c r="O7032" s="33">
        <v>0.2</v>
      </c>
      <c r="P7032" s="42">
        <v>362.59</v>
      </c>
      <c r="Q7032" s="33">
        <v>254.23</v>
      </c>
      <c r="R7032" s="42">
        <v>294.04000000000002</v>
      </c>
      <c r="S7032" s="33">
        <v>267.14</v>
      </c>
      <c r="T7032" s="42">
        <v>7</v>
      </c>
      <c r="U7032" s="33">
        <v>7.2</v>
      </c>
      <c r="V7032" s="116">
        <v>7.23</v>
      </c>
    </row>
    <row r="7033" spans="1:22" x14ac:dyDescent="0.25">
      <c r="A7033" s="26" t="s">
        <v>7872</v>
      </c>
      <c r="B7033" s="42">
        <v>0.3</v>
      </c>
      <c r="C7033" s="33">
        <v>4.5999999999999996</v>
      </c>
      <c r="D7033" s="42">
        <v>4.8</v>
      </c>
      <c r="E7033" s="33">
        <v>0.1</v>
      </c>
      <c r="F7033" s="42">
        <v>1.3</v>
      </c>
      <c r="G7033" s="33">
        <v>1.4</v>
      </c>
      <c r="H7033" s="42">
        <v>0.2</v>
      </c>
      <c r="I7033" s="33">
        <v>1</v>
      </c>
      <c r="J7033" s="42">
        <v>1</v>
      </c>
      <c r="K7033" s="33">
        <v>0.3</v>
      </c>
      <c r="L7033" s="42">
        <v>0.5</v>
      </c>
      <c r="M7033" s="33">
        <v>0.1</v>
      </c>
      <c r="N7033" s="42">
        <v>0.1</v>
      </c>
      <c r="O7033" s="33">
        <v>0.2</v>
      </c>
      <c r="P7033" s="42">
        <v>365.98</v>
      </c>
      <c r="Q7033" s="33">
        <v>252.79</v>
      </c>
      <c r="R7033" s="42">
        <v>295.72000000000003</v>
      </c>
      <c r="S7033" s="33">
        <v>267.52999999999997</v>
      </c>
      <c r="T7033" s="42">
        <v>6.52</v>
      </c>
      <c r="U7033" s="33">
        <v>6.63</v>
      </c>
      <c r="V7033" s="116">
        <v>6.66</v>
      </c>
    </row>
    <row r="7034" spans="1:22" x14ac:dyDescent="0.25">
      <c r="A7034" s="26" t="s">
        <v>7873</v>
      </c>
      <c r="B7034" s="42">
        <v>0.7</v>
      </c>
      <c r="C7034" s="33">
        <v>4.3</v>
      </c>
      <c r="D7034" s="42">
        <v>4.7</v>
      </c>
      <c r="E7034" s="33">
        <v>0.2</v>
      </c>
      <c r="F7034" s="42">
        <v>1.4</v>
      </c>
      <c r="G7034" s="33">
        <v>1.4</v>
      </c>
      <c r="H7034" s="42">
        <v>0.1</v>
      </c>
      <c r="I7034" s="33">
        <v>1</v>
      </c>
      <c r="J7034" s="42">
        <v>0.6</v>
      </c>
      <c r="K7034" s="33">
        <v>0.2</v>
      </c>
      <c r="L7034" s="42">
        <v>0.3</v>
      </c>
      <c r="M7034" s="33">
        <v>0.1</v>
      </c>
      <c r="N7034" s="42">
        <v>0.1</v>
      </c>
      <c r="O7034" s="33">
        <v>0.1</v>
      </c>
      <c r="P7034" s="42">
        <v>359.87</v>
      </c>
      <c r="Q7034" s="33">
        <v>248.57</v>
      </c>
      <c r="R7034" s="42">
        <v>289.26</v>
      </c>
      <c r="S7034" s="33">
        <v>267.48</v>
      </c>
      <c r="T7034" s="42">
        <v>6.55</v>
      </c>
      <c r="U7034" s="33">
        <v>6.68</v>
      </c>
      <c r="V7034" s="116">
        <v>6.56</v>
      </c>
    </row>
    <row r="7035" spans="1:22" x14ac:dyDescent="0.25">
      <c r="A7035" s="26" t="s">
        <v>7874</v>
      </c>
      <c r="B7035" s="42">
        <v>0.4</v>
      </c>
      <c r="C7035" s="33">
        <v>4.0999999999999996</v>
      </c>
      <c r="D7035" s="42">
        <v>4.5</v>
      </c>
      <c r="E7035" s="33">
        <v>0.2</v>
      </c>
      <c r="F7035" s="42">
        <v>1.3</v>
      </c>
      <c r="G7035" s="33">
        <v>1.3</v>
      </c>
      <c r="H7035" s="42">
        <v>0</v>
      </c>
      <c r="I7035" s="33">
        <v>0.9</v>
      </c>
      <c r="J7035" s="42">
        <v>1</v>
      </c>
      <c r="K7035" s="33">
        <v>0.2</v>
      </c>
      <c r="L7035" s="42">
        <v>0.4</v>
      </c>
      <c r="M7035" s="33">
        <v>0.1</v>
      </c>
      <c r="N7035" s="42">
        <v>0</v>
      </c>
      <c r="O7035" s="33">
        <v>0.2</v>
      </c>
      <c r="P7035" s="42">
        <v>348.21</v>
      </c>
      <c r="Q7035" s="33">
        <v>237.55</v>
      </c>
      <c r="R7035" s="42">
        <v>276.11</v>
      </c>
      <c r="S7035" s="33">
        <v>267.42</v>
      </c>
      <c r="T7035" s="42">
        <v>6.34</v>
      </c>
      <c r="U7035" s="33">
        <v>6.46</v>
      </c>
      <c r="V7035" s="116">
        <v>6.45</v>
      </c>
    </row>
    <row r="7036" spans="1:22" x14ac:dyDescent="0.25">
      <c r="A7036" s="26" t="s">
        <v>7875</v>
      </c>
      <c r="B7036" s="42">
        <v>0.6</v>
      </c>
      <c r="C7036" s="33">
        <v>5.7</v>
      </c>
      <c r="D7036" s="42">
        <v>5.5</v>
      </c>
      <c r="E7036" s="33">
        <v>0.2</v>
      </c>
      <c r="F7036" s="42">
        <v>1.8</v>
      </c>
      <c r="G7036" s="33">
        <v>1.9</v>
      </c>
      <c r="H7036" s="42">
        <v>0</v>
      </c>
      <c r="I7036" s="33">
        <v>2.6</v>
      </c>
      <c r="J7036" s="42">
        <v>1.9</v>
      </c>
      <c r="K7036" s="33">
        <v>0.4</v>
      </c>
      <c r="L7036" s="42">
        <v>0.8</v>
      </c>
      <c r="M7036" s="33">
        <v>0</v>
      </c>
      <c r="N7036" s="42">
        <v>0.1</v>
      </c>
      <c r="O7036" s="33">
        <v>0.1</v>
      </c>
      <c r="P7036" s="42">
        <v>260.20999999999998</v>
      </c>
      <c r="Q7036" s="33">
        <v>165.34</v>
      </c>
      <c r="R7036" s="42">
        <v>210.69</v>
      </c>
      <c r="S7036" s="33">
        <v>269.2</v>
      </c>
      <c r="T7036" s="42">
        <v>8.6300000000000008</v>
      </c>
      <c r="U7036" s="33">
        <v>8.9600000000000009</v>
      </c>
      <c r="V7036" s="116">
        <v>8.59</v>
      </c>
    </row>
    <row r="7037" spans="1:22" x14ac:dyDescent="0.25">
      <c r="A7037" s="26" t="s">
        <v>7876</v>
      </c>
      <c r="B7037" s="42">
        <v>0.3</v>
      </c>
      <c r="C7037" s="33">
        <v>3.6</v>
      </c>
      <c r="D7037" s="42">
        <v>4.5999999999999996</v>
      </c>
      <c r="E7037" s="33">
        <v>0.2</v>
      </c>
      <c r="F7037" s="42">
        <v>1.4</v>
      </c>
      <c r="G7037" s="33">
        <v>1.6</v>
      </c>
      <c r="H7037" s="42">
        <v>0.1</v>
      </c>
      <c r="I7037" s="33">
        <v>2.1</v>
      </c>
      <c r="J7037" s="42">
        <v>1.6</v>
      </c>
      <c r="K7037" s="33">
        <v>0.4</v>
      </c>
      <c r="L7037" s="42">
        <v>0.6</v>
      </c>
      <c r="M7037" s="33">
        <v>0.1</v>
      </c>
      <c r="N7037" s="42">
        <v>0.1</v>
      </c>
      <c r="O7037" s="33">
        <v>0.1</v>
      </c>
      <c r="P7037" s="42">
        <v>314.86</v>
      </c>
      <c r="Q7037" s="33">
        <v>212.61</v>
      </c>
      <c r="R7037" s="42">
        <v>254.13</v>
      </c>
      <c r="S7037" s="33">
        <v>268.48</v>
      </c>
      <c r="T7037" s="42">
        <v>6.23</v>
      </c>
      <c r="U7037" s="33">
        <v>6.42</v>
      </c>
      <c r="V7037" s="116">
        <v>6.4</v>
      </c>
    </row>
    <row r="7038" spans="1:22" x14ac:dyDescent="0.25">
      <c r="A7038" s="26" t="s">
        <v>7877</v>
      </c>
      <c r="B7038" s="42">
        <v>0.8</v>
      </c>
      <c r="C7038" s="33">
        <v>2.9</v>
      </c>
      <c r="D7038" s="42">
        <v>3.9</v>
      </c>
      <c r="E7038" s="33">
        <v>0.1</v>
      </c>
      <c r="F7038" s="42">
        <v>1.7</v>
      </c>
      <c r="G7038" s="33">
        <v>1.1000000000000001</v>
      </c>
      <c r="H7038" s="42">
        <v>0.2</v>
      </c>
      <c r="I7038" s="33">
        <v>1.6</v>
      </c>
      <c r="J7038" s="42">
        <v>1.3</v>
      </c>
      <c r="K7038" s="33">
        <v>0.4</v>
      </c>
      <c r="L7038" s="42">
        <v>0.3</v>
      </c>
      <c r="M7038" s="33">
        <v>0</v>
      </c>
      <c r="N7038" s="42">
        <v>0.2</v>
      </c>
      <c r="O7038" s="33">
        <v>0.1</v>
      </c>
      <c r="P7038" s="42">
        <v>317.94</v>
      </c>
      <c r="Q7038" s="33">
        <v>213.04</v>
      </c>
      <c r="R7038" s="42">
        <v>254.83</v>
      </c>
      <c r="S7038" s="33">
        <v>269.07</v>
      </c>
      <c r="T7038" s="42">
        <v>5.25</v>
      </c>
      <c r="U7038" s="33">
        <v>5.6</v>
      </c>
      <c r="V7038" s="116">
        <v>5.63</v>
      </c>
    </row>
    <row r="7039" spans="1:22" x14ac:dyDescent="0.25">
      <c r="A7039" s="26" t="s">
        <v>7878</v>
      </c>
      <c r="B7039" s="42">
        <v>0.4</v>
      </c>
      <c r="C7039" s="33">
        <v>2.8</v>
      </c>
      <c r="D7039" s="42">
        <v>3.9</v>
      </c>
      <c r="E7039" s="33">
        <v>0.3</v>
      </c>
      <c r="F7039" s="42">
        <v>1.4</v>
      </c>
      <c r="G7039" s="33">
        <v>1.2</v>
      </c>
      <c r="H7039" s="42">
        <v>0.2</v>
      </c>
      <c r="I7039" s="33">
        <v>1.4</v>
      </c>
      <c r="J7039" s="42">
        <v>1</v>
      </c>
      <c r="K7039" s="33">
        <v>0.2</v>
      </c>
      <c r="L7039" s="42">
        <v>0.4</v>
      </c>
      <c r="M7039" s="33">
        <v>0.2</v>
      </c>
      <c r="N7039" s="42">
        <v>0.1</v>
      </c>
      <c r="O7039" s="33">
        <v>0</v>
      </c>
      <c r="P7039" s="42">
        <v>321.3</v>
      </c>
      <c r="Q7039" s="33">
        <v>221.16</v>
      </c>
      <c r="R7039" s="42">
        <v>261.43</v>
      </c>
      <c r="S7039" s="33">
        <v>268.2</v>
      </c>
      <c r="T7039" s="42">
        <v>5.05</v>
      </c>
      <c r="U7039" s="33">
        <v>5.41</v>
      </c>
      <c r="V7039" s="116">
        <v>5.4</v>
      </c>
    </row>
    <row r="7040" spans="1:22" x14ac:dyDescent="0.25">
      <c r="A7040" s="26" t="s">
        <v>7879</v>
      </c>
      <c r="B7040" s="42">
        <v>0.4</v>
      </c>
      <c r="C7040" s="33">
        <v>2.1</v>
      </c>
      <c r="D7040" s="42">
        <v>3.8</v>
      </c>
      <c r="E7040" s="33">
        <v>0.2</v>
      </c>
      <c r="F7040" s="42">
        <v>1.4</v>
      </c>
      <c r="G7040" s="33">
        <v>1</v>
      </c>
      <c r="H7040" s="42">
        <v>0.2</v>
      </c>
      <c r="I7040" s="33">
        <v>1.1000000000000001</v>
      </c>
      <c r="J7040" s="42">
        <v>1</v>
      </c>
      <c r="K7040" s="33">
        <v>0.2</v>
      </c>
      <c r="L7040" s="42">
        <v>0.1</v>
      </c>
      <c r="M7040" s="33">
        <v>0</v>
      </c>
      <c r="N7040" s="42">
        <v>0.1</v>
      </c>
      <c r="O7040" s="33">
        <v>0.1</v>
      </c>
      <c r="P7040" s="42">
        <v>326.5</v>
      </c>
      <c r="Q7040" s="33">
        <v>220.16</v>
      </c>
      <c r="R7040" s="42">
        <v>261.02</v>
      </c>
      <c r="S7040" s="33">
        <v>266.83</v>
      </c>
      <c r="T7040" s="42">
        <v>4.3600000000000003</v>
      </c>
      <c r="U7040" s="33">
        <v>4.8</v>
      </c>
      <c r="V7040" s="116">
        <v>4.67</v>
      </c>
    </row>
    <row r="7041" spans="1:22" x14ac:dyDescent="0.25">
      <c r="A7041" s="26" t="s">
        <v>7880</v>
      </c>
      <c r="B7041" s="42">
        <v>0.6</v>
      </c>
      <c r="C7041" s="33">
        <v>3.3</v>
      </c>
      <c r="D7041" s="42">
        <v>4.3</v>
      </c>
      <c r="E7041" s="33">
        <v>0.1</v>
      </c>
      <c r="F7041" s="42">
        <v>1.7</v>
      </c>
      <c r="G7041" s="33">
        <v>1</v>
      </c>
      <c r="H7041" s="42">
        <v>0.1</v>
      </c>
      <c r="I7041" s="33">
        <v>1.3</v>
      </c>
      <c r="J7041" s="42">
        <v>0.6</v>
      </c>
      <c r="K7041" s="33">
        <v>0.1</v>
      </c>
      <c r="L7041" s="42">
        <v>0.2</v>
      </c>
      <c r="M7041" s="33">
        <v>0.1</v>
      </c>
      <c r="N7041" s="42">
        <v>0</v>
      </c>
      <c r="O7041" s="33">
        <v>0.2</v>
      </c>
      <c r="P7041" s="42">
        <v>308.82</v>
      </c>
      <c r="Q7041" s="33">
        <v>214.86</v>
      </c>
      <c r="R7041" s="42">
        <v>246.25</v>
      </c>
      <c r="S7041" s="33">
        <v>267.33999999999997</v>
      </c>
      <c r="T7041" s="42">
        <v>5.66</v>
      </c>
      <c r="U7041" s="33">
        <v>5.89</v>
      </c>
      <c r="V7041" s="116">
        <v>5.63</v>
      </c>
    </row>
    <row r="7042" spans="1:22" x14ac:dyDescent="0.25">
      <c r="A7042" s="26" t="s">
        <v>7881</v>
      </c>
      <c r="B7042" s="42">
        <v>0.3</v>
      </c>
      <c r="C7042" s="33">
        <v>3</v>
      </c>
      <c r="D7042" s="42">
        <v>4.0999999999999996</v>
      </c>
      <c r="E7042" s="33">
        <v>0.2</v>
      </c>
      <c r="F7042" s="42">
        <v>1.4</v>
      </c>
      <c r="G7042" s="33">
        <v>1.3</v>
      </c>
      <c r="H7042" s="42">
        <v>0.1</v>
      </c>
      <c r="I7042" s="33">
        <v>1.2</v>
      </c>
      <c r="J7042" s="42">
        <v>0.7</v>
      </c>
      <c r="K7042" s="33">
        <v>0.1</v>
      </c>
      <c r="L7042" s="42">
        <v>0.3</v>
      </c>
      <c r="M7042" s="33">
        <v>0.1</v>
      </c>
      <c r="N7042" s="42">
        <v>0.1</v>
      </c>
      <c r="O7042" s="33">
        <v>0.1</v>
      </c>
      <c r="P7042" s="42">
        <v>316.18</v>
      </c>
      <c r="Q7042" s="33">
        <v>227.74</v>
      </c>
      <c r="R7042" s="42">
        <v>269.24</v>
      </c>
      <c r="S7042" s="33">
        <v>267.5</v>
      </c>
      <c r="T7042" s="42">
        <v>5.58</v>
      </c>
      <c r="U7042" s="33">
        <v>5.69</v>
      </c>
      <c r="V7042" s="116">
        <v>5.73</v>
      </c>
    </row>
    <row r="7043" spans="1:22" x14ac:dyDescent="0.25">
      <c r="A7043" s="26" t="s">
        <v>7882</v>
      </c>
      <c r="B7043" s="42">
        <v>0.6</v>
      </c>
      <c r="C7043" s="33">
        <v>3.4</v>
      </c>
      <c r="D7043" s="42">
        <v>4.0999999999999996</v>
      </c>
      <c r="E7043" s="33">
        <v>0.1</v>
      </c>
      <c r="F7043" s="42">
        <v>1.2</v>
      </c>
      <c r="G7043" s="33">
        <v>1.4</v>
      </c>
      <c r="H7043" s="42">
        <v>0.2</v>
      </c>
      <c r="I7043" s="33">
        <v>1.3</v>
      </c>
      <c r="J7043" s="42">
        <v>1</v>
      </c>
      <c r="K7043" s="33">
        <v>0.2</v>
      </c>
      <c r="L7043" s="42">
        <v>0.3</v>
      </c>
      <c r="M7043" s="33">
        <v>0.1</v>
      </c>
      <c r="N7043" s="42">
        <v>0.1</v>
      </c>
      <c r="O7043" s="33">
        <v>0.1</v>
      </c>
      <c r="P7043" s="42">
        <v>330.42</v>
      </c>
      <c r="Q7043" s="33">
        <v>227.4</v>
      </c>
      <c r="R7043" s="42">
        <v>264.74</v>
      </c>
      <c r="S7043" s="33">
        <v>268.08999999999997</v>
      </c>
      <c r="T7043" s="42">
        <v>5.67</v>
      </c>
      <c r="U7043" s="33">
        <v>5.86</v>
      </c>
      <c r="V7043" s="116">
        <v>5.85</v>
      </c>
    </row>
    <row r="7044" spans="1:22" x14ac:dyDescent="0.25">
      <c r="A7044" s="26" t="s">
        <v>7883</v>
      </c>
      <c r="B7044" s="42">
        <v>0.3</v>
      </c>
      <c r="C7044" s="33">
        <v>2.4</v>
      </c>
      <c r="D7044" s="42">
        <v>3.6</v>
      </c>
      <c r="E7044" s="33">
        <v>0.2</v>
      </c>
      <c r="F7044" s="42">
        <v>1.4</v>
      </c>
      <c r="G7044" s="33">
        <v>1.1000000000000001</v>
      </c>
      <c r="H7044" s="42">
        <v>0.1</v>
      </c>
      <c r="I7044" s="33">
        <v>1.3</v>
      </c>
      <c r="J7044" s="42">
        <v>0.7</v>
      </c>
      <c r="K7044" s="33">
        <v>0.2</v>
      </c>
      <c r="L7044" s="42">
        <v>0.2</v>
      </c>
      <c r="M7044" s="33">
        <v>0.1</v>
      </c>
      <c r="N7044" s="42">
        <v>0.1</v>
      </c>
      <c r="O7044" s="33">
        <v>0.1</v>
      </c>
      <c r="P7044" s="42">
        <v>349.2</v>
      </c>
      <c r="Q7044" s="33">
        <v>235.97</v>
      </c>
      <c r="R7044" s="42">
        <v>277.02999999999997</v>
      </c>
      <c r="S7044" s="33">
        <v>267.10000000000002</v>
      </c>
      <c r="T7044" s="42">
        <v>4.8899999999999997</v>
      </c>
      <c r="U7044" s="33">
        <v>4.97</v>
      </c>
      <c r="V7044" s="116">
        <v>5.13</v>
      </c>
    </row>
    <row r="7045" spans="1:22" x14ac:dyDescent="0.25">
      <c r="A7045" s="26" t="s">
        <v>7884</v>
      </c>
      <c r="B7045" s="42">
        <v>0.6</v>
      </c>
      <c r="C7045" s="33">
        <v>2.1</v>
      </c>
      <c r="D7045" s="42">
        <v>3.6</v>
      </c>
      <c r="E7045" s="33">
        <v>0.2</v>
      </c>
      <c r="F7045" s="42">
        <v>1.6</v>
      </c>
      <c r="G7045" s="33">
        <v>1</v>
      </c>
      <c r="H7045" s="42">
        <v>0.1</v>
      </c>
      <c r="I7045" s="33">
        <v>1</v>
      </c>
      <c r="J7045" s="42">
        <v>0.6</v>
      </c>
      <c r="K7045" s="33">
        <v>0.1</v>
      </c>
      <c r="L7045" s="42">
        <v>0.3</v>
      </c>
      <c r="M7045" s="33">
        <v>0</v>
      </c>
      <c r="N7045" s="42">
        <v>0</v>
      </c>
      <c r="O7045" s="33">
        <v>0</v>
      </c>
      <c r="P7045" s="42">
        <v>355.76</v>
      </c>
      <c r="Q7045" s="33">
        <v>242.97</v>
      </c>
      <c r="R7045" s="42">
        <v>283.48</v>
      </c>
      <c r="S7045" s="33">
        <v>267.20999999999998</v>
      </c>
      <c r="T7045" s="42">
        <v>4.78</v>
      </c>
      <c r="U7045" s="33">
        <v>4.76</v>
      </c>
      <c r="V7045" s="116">
        <v>4.5</v>
      </c>
    </row>
    <row r="7046" spans="1:22" x14ac:dyDescent="0.25">
      <c r="A7046" s="26" t="s">
        <v>7885</v>
      </c>
      <c r="B7046" s="42">
        <v>0.4</v>
      </c>
      <c r="C7046" s="33">
        <v>2.1</v>
      </c>
      <c r="D7046" s="42">
        <v>3.5</v>
      </c>
      <c r="E7046" s="33">
        <v>0.2</v>
      </c>
      <c r="F7046" s="42">
        <v>1.5</v>
      </c>
      <c r="G7046" s="33">
        <v>1</v>
      </c>
      <c r="H7046" s="42">
        <v>0.1</v>
      </c>
      <c r="I7046" s="33">
        <v>1.3</v>
      </c>
      <c r="J7046" s="42">
        <v>0.6</v>
      </c>
      <c r="K7046" s="33">
        <v>0.2</v>
      </c>
      <c r="L7046" s="42">
        <v>0.2</v>
      </c>
      <c r="M7046" s="33">
        <v>0.1</v>
      </c>
      <c r="N7046" s="42">
        <v>0.1</v>
      </c>
      <c r="O7046" s="33">
        <v>0.1</v>
      </c>
      <c r="P7046" s="42">
        <v>361.26</v>
      </c>
      <c r="Q7046" s="33">
        <v>244.94</v>
      </c>
      <c r="R7046" s="42">
        <v>289.23</v>
      </c>
      <c r="S7046" s="33">
        <v>266.95999999999998</v>
      </c>
      <c r="T7046" s="42">
        <v>4.76</v>
      </c>
      <c r="U7046" s="33">
        <v>4.8099999999999996</v>
      </c>
      <c r="V7046" s="116">
        <v>4.57</v>
      </c>
    </row>
    <row r="7047" spans="1:22" x14ac:dyDescent="0.25">
      <c r="A7047" s="26" t="s">
        <v>7886</v>
      </c>
      <c r="B7047" s="42">
        <v>0.3</v>
      </c>
      <c r="C7047" s="33">
        <v>2</v>
      </c>
      <c r="D7047" s="42">
        <v>3.7</v>
      </c>
      <c r="E7047" s="33">
        <v>0.2</v>
      </c>
      <c r="F7047" s="42">
        <v>1.2</v>
      </c>
      <c r="G7047" s="33">
        <v>0.8</v>
      </c>
      <c r="H7047" s="42">
        <v>0.2</v>
      </c>
      <c r="I7047" s="33">
        <v>0.7</v>
      </c>
      <c r="J7047" s="42">
        <v>0.6</v>
      </c>
      <c r="K7047" s="33">
        <v>0.2</v>
      </c>
      <c r="L7047" s="42">
        <v>0.4</v>
      </c>
      <c r="M7047" s="33">
        <v>0.1</v>
      </c>
      <c r="N7047" s="42">
        <v>0.1</v>
      </c>
      <c r="O7047" s="33">
        <v>0.1</v>
      </c>
      <c r="P7047" s="42">
        <v>345.57</v>
      </c>
      <c r="Q7047" s="33">
        <v>237.64</v>
      </c>
      <c r="R7047" s="42">
        <v>280.63</v>
      </c>
      <c r="S7047" s="33">
        <v>267.62</v>
      </c>
      <c r="T7047" s="42">
        <v>4.51</v>
      </c>
      <c r="U7047" s="33">
        <v>4.7</v>
      </c>
      <c r="V7047" s="116">
        <v>4.66</v>
      </c>
    </row>
    <row r="7048" spans="1:22" x14ac:dyDescent="0.25">
      <c r="A7048" s="26" t="s">
        <v>7887</v>
      </c>
      <c r="B7048" s="42">
        <v>0.2</v>
      </c>
      <c r="C7048" s="33">
        <v>2.7</v>
      </c>
      <c r="D7048" s="42">
        <v>3.9</v>
      </c>
      <c r="E7048" s="33">
        <v>0.2</v>
      </c>
      <c r="F7048" s="42">
        <v>1.4</v>
      </c>
      <c r="G7048" s="33">
        <v>1</v>
      </c>
      <c r="H7048" s="42">
        <v>0.2</v>
      </c>
      <c r="I7048" s="33">
        <v>1.2</v>
      </c>
      <c r="J7048" s="42">
        <v>0.8</v>
      </c>
      <c r="K7048" s="33">
        <v>0.2</v>
      </c>
      <c r="L7048" s="42">
        <v>0.2</v>
      </c>
      <c r="M7048" s="33">
        <v>0</v>
      </c>
      <c r="N7048" s="42">
        <v>0.1</v>
      </c>
      <c r="O7048" s="33">
        <v>0.1</v>
      </c>
      <c r="P7048" s="42">
        <v>346.27</v>
      </c>
      <c r="Q7048" s="33">
        <v>238.95</v>
      </c>
      <c r="R7048" s="42">
        <v>279.12</v>
      </c>
      <c r="S7048" s="33">
        <v>267.61</v>
      </c>
      <c r="T7048" s="42">
        <v>5</v>
      </c>
      <c r="U7048" s="33">
        <v>5.23</v>
      </c>
      <c r="V7048" s="116">
        <v>5.05</v>
      </c>
    </row>
    <row r="7049" spans="1:22" x14ac:dyDescent="0.25">
      <c r="A7049" s="26" t="s">
        <v>7888</v>
      </c>
      <c r="B7049" s="42">
        <v>0.4</v>
      </c>
      <c r="C7049" s="33">
        <v>2.8</v>
      </c>
      <c r="D7049" s="42">
        <v>4.0999999999999996</v>
      </c>
      <c r="E7049" s="33">
        <v>0.1</v>
      </c>
      <c r="F7049" s="42">
        <v>1.6</v>
      </c>
      <c r="G7049" s="33">
        <v>1.1000000000000001</v>
      </c>
      <c r="H7049" s="42">
        <v>0.2</v>
      </c>
      <c r="I7049" s="33">
        <v>1.5</v>
      </c>
      <c r="J7049" s="42">
        <v>0.9</v>
      </c>
      <c r="K7049" s="33">
        <v>0.2</v>
      </c>
      <c r="L7049" s="42">
        <v>0.5</v>
      </c>
      <c r="M7049" s="33">
        <v>0</v>
      </c>
      <c r="N7049" s="42">
        <v>0.1</v>
      </c>
      <c r="O7049" s="33">
        <v>0</v>
      </c>
      <c r="P7049" s="42">
        <v>362.08</v>
      </c>
      <c r="Q7049" s="33">
        <v>247.87</v>
      </c>
      <c r="R7049" s="42">
        <v>287.60000000000002</v>
      </c>
      <c r="S7049" s="33">
        <v>267.8</v>
      </c>
      <c r="T7049" s="42">
        <v>5.23</v>
      </c>
      <c r="U7049" s="33">
        <v>5.5</v>
      </c>
      <c r="V7049" s="116">
        <v>5.3</v>
      </c>
    </row>
    <row r="7050" spans="1:22" x14ac:dyDescent="0.25">
      <c r="A7050" s="26" t="s">
        <v>7889</v>
      </c>
      <c r="B7050" s="42">
        <v>0.7</v>
      </c>
      <c r="C7050" s="33">
        <v>3.1</v>
      </c>
      <c r="D7050" s="42">
        <v>3.7</v>
      </c>
      <c r="E7050" s="33">
        <v>0</v>
      </c>
      <c r="F7050" s="42">
        <v>1.5</v>
      </c>
      <c r="G7050" s="33">
        <v>1</v>
      </c>
      <c r="H7050" s="42">
        <v>0.1</v>
      </c>
      <c r="I7050" s="33">
        <v>1.3</v>
      </c>
      <c r="J7050" s="42">
        <v>0.8</v>
      </c>
      <c r="K7050" s="33">
        <v>0.1</v>
      </c>
      <c r="L7050" s="42">
        <v>0.2</v>
      </c>
      <c r="M7050" s="33">
        <v>0.1</v>
      </c>
      <c r="N7050" s="42">
        <v>0.1</v>
      </c>
      <c r="O7050" s="33">
        <v>0.1</v>
      </c>
      <c r="P7050" s="42">
        <v>350.78</v>
      </c>
      <c r="Q7050" s="33">
        <v>241.95</v>
      </c>
      <c r="R7050" s="42">
        <v>283.3</v>
      </c>
      <c r="S7050" s="33">
        <v>267.81</v>
      </c>
      <c r="T7050" s="42">
        <v>5.6</v>
      </c>
      <c r="U7050" s="33">
        <v>5.73</v>
      </c>
      <c r="V7050" s="116">
        <v>5.57</v>
      </c>
    </row>
    <row r="7051" spans="1:22" x14ac:dyDescent="0.25">
      <c r="A7051" s="26" t="s">
        <v>7890</v>
      </c>
      <c r="B7051" s="42">
        <v>0.5</v>
      </c>
      <c r="C7051" s="33">
        <v>4.5</v>
      </c>
      <c r="D7051" s="42">
        <v>4.9000000000000004</v>
      </c>
      <c r="E7051" s="33">
        <v>0.1</v>
      </c>
      <c r="F7051" s="42">
        <v>1.9</v>
      </c>
      <c r="G7051" s="33">
        <v>1.7</v>
      </c>
      <c r="H7051" s="42">
        <v>0.3</v>
      </c>
      <c r="I7051" s="33">
        <v>1.9</v>
      </c>
      <c r="J7051" s="42">
        <v>1.4</v>
      </c>
      <c r="K7051" s="33">
        <v>0.3</v>
      </c>
      <c r="L7051" s="42">
        <v>0.5</v>
      </c>
      <c r="M7051" s="33">
        <v>0.1</v>
      </c>
      <c r="N7051" s="42">
        <v>0</v>
      </c>
      <c r="O7051" s="33">
        <v>0.1</v>
      </c>
      <c r="P7051" s="42">
        <v>291.04000000000002</v>
      </c>
      <c r="Q7051" s="33">
        <v>187.09</v>
      </c>
      <c r="R7051" s="42">
        <v>232.19</v>
      </c>
      <c r="S7051" s="33">
        <v>267.72000000000003</v>
      </c>
      <c r="T7051" s="42">
        <v>6.76</v>
      </c>
      <c r="U7051" s="33">
        <v>7.1</v>
      </c>
      <c r="V7051" s="116">
        <v>6.9</v>
      </c>
    </row>
    <row r="7052" spans="1:22" x14ac:dyDescent="0.25">
      <c r="A7052" s="26" t="s">
        <v>7891</v>
      </c>
      <c r="B7052" s="42">
        <v>0.9</v>
      </c>
      <c r="C7052" s="33">
        <v>2.4</v>
      </c>
      <c r="D7052" s="42">
        <v>4.2</v>
      </c>
      <c r="E7052" s="33">
        <v>0.2</v>
      </c>
      <c r="F7052" s="42">
        <v>1.4</v>
      </c>
      <c r="G7052" s="33">
        <v>1.1000000000000001</v>
      </c>
      <c r="H7052" s="42">
        <v>0.3</v>
      </c>
      <c r="I7052" s="33">
        <v>1.2</v>
      </c>
      <c r="J7052" s="42">
        <v>0.9</v>
      </c>
      <c r="K7052" s="33">
        <v>0.2</v>
      </c>
      <c r="L7052" s="42">
        <v>0.2</v>
      </c>
      <c r="M7052" s="33">
        <v>0.1</v>
      </c>
      <c r="N7052" s="42">
        <v>0</v>
      </c>
      <c r="O7052" s="33">
        <v>0.1</v>
      </c>
      <c r="P7052" s="42">
        <v>337.57</v>
      </c>
      <c r="Q7052" s="33">
        <v>230.79</v>
      </c>
      <c r="R7052" s="42">
        <v>269.94</v>
      </c>
      <c r="S7052" s="33">
        <v>267.66000000000003</v>
      </c>
      <c r="T7052" s="42">
        <v>4.9800000000000004</v>
      </c>
      <c r="U7052" s="33">
        <v>5.0999999999999996</v>
      </c>
      <c r="V7052" s="116">
        <v>5.1100000000000003</v>
      </c>
    </row>
    <row r="7053" spans="1:22" x14ac:dyDescent="0.25">
      <c r="A7053" s="26" t="s">
        <v>7892</v>
      </c>
      <c r="B7053" s="42">
        <v>0.1</v>
      </c>
      <c r="C7053" s="33">
        <v>2.4</v>
      </c>
      <c r="D7053" s="42">
        <v>4.3</v>
      </c>
      <c r="E7053" s="33">
        <v>0.1</v>
      </c>
      <c r="F7053" s="42">
        <v>1.6</v>
      </c>
      <c r="G7053" s="33">
        <v>1.1000000000000001</v>
      </c>
      <c r="H7053" s="42">
        <v>0.1</v>
      </c>
      <c r="I7053" s="33">
        <v>1.4</v>
      </c>
      <c r="J7053" s="42">
        <v>1.1000000000000001</v>
      </c>
      <c r="K7053" s="33">
        <v>0.2</v>
      </c>
      <c r="L7053" s="42">
        <v>0.3</v>
      </c>
      <c r="M7053" s="33">
        <v>0</v>
      </c>
      <c r="N7053" s="42">
        <v>0.1</v>
      </c>
      <c r="O7053" s="33">
        <v>0.1</v>
      </c>
      <c r="P7053" s="42">
        <v>324.58999999999997</v>
      </c>
      <c r="Q7053" s="33">
        <v>221.78</v>
      </c>
      <c r="R7053" s="42">
        <v>260.72000000000003</v>
      </c>
      <c r="S7053" s="33">
        <v>268.3</v>
      </c>
      <c r="T7053" s="42">
        <v>5.0599999999999996</v>
      </c>
      <c r="U7053" s="33">
        <v>5.4</v>
      </c>
      <c r="V7053" s="116">
        <v>5.54</v>
      </c>
    </row>
    <row r="7054" spans="1:22" x14ac:dyDescent="0.25">
      <c r="A7054" s="26" t="s">
        <v>7893</v>
      </c>
      <c r="B7054" s="42">
        <v>0.3</v>
      </c>
      <c r="C7054" s="33">
        <v>3.5</v>
      </c>
      <c r="D7054" s="42">
        <v>4.0999999999999996</v>
      </c>
      <c r="E7054" s="33">
        <v>0.1</v>
      </c>
      <c r="F7054" s="42">
        <v>1.2</v>
      </c>
      <c r="G7054" s="33">
        <v>1.2</v>
      </c>
      <c r="H7054" s="42">
        <v>0.1</v>
      </c>
      <c r="I7054" s="33">
        <v>1.2</v>
      </c>
      <c r="J7054" s="42">
        <v>1.2</v>
      </c>
      <c r="K7054" s="33">
        <v>0.2</v>
      </c>
      <c r="L7054" s="42">
        <v>0.4</v>
      </c>
      <c r="M7054" s="33">
        <v>0</v>
      </c>
      <c r="N7054" s="42">
        <v>0</v>
      </c>
      <c r="O7054" s="33">
        <v>0.1</v>
      </c>
      <c r="P7054" s="42">
        <v>326.99</v>
      </c>
      <c r="Q7054" s="33">
        <v>228.28</v>
      </c>
      <c r="R7054" s="42">
        <v>263.60000000000002</v>
      </c>
      <c r="S7054" s="33">
        <v>269.60000000000002</v>
      </c>
      <c r="T7054" s="42">
        <v>5.69</v>
      </c>
      <c r="U7054" s="33">
        <v>5.9</v>
      </c>
      <c r="V7054" s="116">
        <v>5.7</v>
      </c>
    </row>
    <row r="7055" spans="1:22" x14ac:dyDescent="0.25">
      <c r="A7055" s="26" t="s">
        <v>7894</v>
      </c>
      <c r="B7055" s="42">
        <v>0.5</v>
      </c>
      <c r="C7055" s="33">
        <v>3.3</v>
      </c>
      <c r="D7055" s="42">
        <v>4.7</v>
      </c>
      <c r="E7055" s="33">
        <v>0.1</v>
      </c>
      <c r="F7055" s="42">
        <v>1.6</v>
      </c>
      <c r="G7055" s="33">
        <v>1.3</v>
      </c>
      <c r="H7055" s="42">
        <v>0.2</v>
      </c>
      <c r="I7055" s="33">
        <v>1.4</v>
      </c>
      <c r="J7055" s="42">
        <v>1.3</v>
      </c>
      <c r="K7055" s="33">
        <v>0.3</v>
      </c>
      <c r="L7055" s="42">
        <v>0.4</v>
      </c>
      <c r="M7055" s="33">
        <v>0.1</v>
      </c>
      <c r="N7055" s="42">
        <v>0.1</v>
      </c>
      <c r="O7055" s="33">
        <v>0.1</v>
      </c>
      <c r="P7055" s="42">
        <v>328.83</v>
      </c>
      <c r="Q7055" s="33">
        <v>227.24</v>
      </c>
      <c r="R7055" s="42">
        <v>263.85000000000002</v>
      </c>
      <c r="S7055" s="33">
        <v>268.3</v>
      </c>
      <c r="T7055" s="42">
        <v>6.02</v>
      </c>
      <c r="U7055" s="33">
        <v>6.17</v>
      </c>
      <c r="V7055" s="116">
        <v>6.28</v>
      </c>
    </row>
    <row r="7056" spans="1:22" x14ac:dyDescent="0.25">
      <c r="A7056" s="26" t="s">
        <v>7895</v>
      </c>
      <c r="B7056" s="42">
        <v>0.3</v>
      </c>
      <c r="C7056" s="33">
        <v>3</v>
      </c>
      <c r="D7056" s="42">
        <v>4.5999999999999996</v>
      </c>
      <c r="E7056" s="33">
        <v>0.1</v>
      </c>
      <c r="F7056" s="42">
        <v>1.6</v>
      </c>
      <c r="G7056" s="33">
        <v>1.5</v>
      </c>
      <c r="H7056" s="42">
        <v>0.1</v>
      </c>
      <c r="I7056" s="33">
        <v>2</v>
      </c>
      <c r="J7056" s="42">
        <v>1.3</v>
      </c>
      <c r="K7056" s="33">
        <v>0.3</v>
      </c>
      <c r="L7056" s="42">
        <v>0.5</v>
      </c>
      <c r="M7056" s="33">
        <v>0.1</v>
      </c>
      <c r="N7056" s="42">
        <v>0</v>
      </c>
      <c r="O7056" s="33">
        <v>0.2</v>
      </c>
      <c r="P7056" s="42">
        <v>346.43</v>
      </c>
      <c r="Q7056" s="33">
        <v>228.08</v>
      </c>
      <c r="R7056" s="42">
        <v>266.08</v>
      </c>
      <c r="S7056" s="33">
        <v>268.02999999999997</v>
      </c>
      <c r="T7056" s="42">
        <v>5.86</v>
      </c>
      <c r="U7056" s="33">
        <v>6.17</v>
      </c>
      <c r="V7056" s="116">
        <v>6.23</v>
      </c>
    </row>
    <row r="7057" spans="1:22" x14ac:dyDescent="0.25">
      <c r="A7057" s="26" t="s">
        <v>7896</v>
      </c>
      <c r="B7057" s="42">
        <v>0.2</v>
      </c>
      <c r="C7057" s="33">
        <v>2.4</v>
      </c>
      <c r="D7057" s="42">
        <v>4.2</v>
      </c>
      <c r="E7057" s="33">
        <v>0.1</v>
      </c>
      <c r="F7057" s="42">
        <v>1.7</v>
      </c>
      <c r="G7057" s="33">
        <v>1.2</v>
      </c>
      <c r="H7057" s="42">
        <v>0.2</v>
      </c>
      <c r="I7057" s="33">
        <v>1.6</v>
      </c>
      <c r="J7057" s="42">
        <v>1.3</v>
      </c>
      <c r="K7057" s="33">
        <v>0.2</v>
      </c>
      <c r="L7057" s="42">
        <v>0.2</v>
      </c>
      <c r="M7057" s="33">
        <v>0.1</v>
      </c>
      <c r="N7057" s="42">
        <v>0</v>
      </c>
      <c r="O7057" s="33">
        <v>0</v>
      </c>
      <c r="P7057" s="42">
        <v>324.74</v>
      </c>
      <c r="Q7057" s="33">
        <v>223.5</v>
      </c>
      <c r="R7057" s="42">
        <v>263.85000000000002</v>
      </c>
      <c r="S7057" s="33">
        <v>268.13</v>
      </c>
      <c r="T7057" s="42">
        <v>5.44</v>
      </c>
      <c r="U7057" s="33">
        <v>5.62</v>
      </c>
      <c r="V7057" s="116">
        <v>5.56</v>
      </c>
    </row>
    <row r="7058" spans="1:22" x14ac:dyDescent="0.25">
      <c r="A7058" s="26" t="s">
        <v>7897</v>
      </c>
      <c r="B7058" s="42">
        <v>0.7</v>
      </c>
      <c r="C7058" s="33">
        <v>2.5</v>
      </c>
      <c r="D7058" s="42">
        <v>3.9</v>
      </c>
      <c r="E7058" s="33">
        <v>0.1</v>
      </c>
      <c r="F7058" s="42">
        <v>1.3</v>
      </c>
      <c r="G7058" s="33">
        <v>1.2</v>
      </c>
      <c r="H7058" s="42">
        <v>0</v>
      </c>
      <c r="I7058" s="33">
        <v>1.3</v>
      </c>
      <c r="J7058" s="42">
        <v>0.9</v>
      </c>
      <c r="K7058" s="33">
        <v>0.2</v>
      </c>
      <c r="L7058" s="42">
        <v>0.3</v>
      </c>
      <c r="M7058" s="33">
        <v>0.1</v>
      </c>
      <c r="N7058" s="42">
        <v>0</v>
      </c>
      <c r="O7058" s="33">
        <v>0.1</v>
      </c>
      <c r="P7058" s="42">
        <v>338.51</v>
      </c>
      <c r="Q7058" s="33">
        <v>232.87</v>
      </c>
      <c r="R7058" s="42">
        <v>271.36</v>
      </c>
      <c r="S7058" s="33">
        <v>267.97000000000003</v>
      </c>
      <c r="T7058" s="42">
        <v>5.12</v>
      </c>
      <c r="U7058" s="33">
        <v>5.3</v>
      </c>
      <c r="V7058" s="116">
        <v>5.0999999999999996</v>
      </c>
    </row>
    <row r="7059" spans="1:22" x14ac:dyDescent="0.25">
      <c r="A7059" s="26" t="s">
        <v>7898</v>
      </c>
      <c r="B7059" s="42">
        <v>0.9</v>
      </c>
      <c r="C7059" s="33">
        <v>2.8</v>
      </c>
      <c r="D7059" s="42">
        <v>3.8</v>
      </c>
      <c r="E7059" s="33">
        <v>0.1</v>
      </c>
      <c r="F7059" s="42">
        <v>1.4</v>
      </c>
      <c r="G7059" s="33">
        <v>1.2</v>
      </c>
      <c r="H7059" s="42">
        <v>0.1</v>
      </c>
      <c r="I7059" s="33">
        <v>1.7</v>
      </c>
      <c r="J7059" s="42">
        <v>0.9</v>
      </c>
      <c r="K7059" s="33">
        <v>0.2</v>
      </c>
      <c r="L7059" s="42">
        <v>0.3</v>
      </c>
      <c r="M7059" s="33">
        <v>0.1</v>
      </c>
      <c r="N7059" s="42">
        <v>0</v>
      </c>
      <c r="O7059" s="33">
        <v>0</v>
      </c>
      <c r="P7059" s="42">
        <v>332.08</v>
      </c>
      <c r="Q7059" s="33">
        <v>228.48</v>
      </c>
      <c r="R7059" s="42">
        <v>266.10000000000002</v>
      </c>
      <c r="S7059" s="33">
        <v>268.27999999999997</v>
      </c>
      <c r="T7059" s="42">
        <v>5.34</v>
      </c>
      <c r="U7059" s="33">
        <v>5.51</v>
      </c>
      <c r="V7059" s="116">
        <v>5.31</v>
      </c>
    </row>
    <row r="7060" spans="1:22" x14ac:dyDescent="0.25">
      <c r="A7060" s="26" t="s">
        <v>7899</v>
      </c>
      <c r="B7060" s="42">
        <v>0.3</v>
      </c>
      <c r="C7060" s="33">
        <v>2.4</v>
      </c>
      <c r="D7060" s="42">
        <v>3.5</v>
      </c>
      <c r="E7060" s="33">
        <v>0.2</v>
      </c>
      <c r="F7060" s="42">
        <v>1.5</v>
      </c>
      <c r="G7060" s="33">
        <v>1.1000000000000001</v>
      </c>
      <c r="H7060" s="42">
        <v>0.2</v>
      </c>
      <c r="I7060" s="33">
        <v>1.1000000000000001</v>
      </c>
      <c r="J7060" s="42">
        <v>0.9</v>
      </c>
      <c r="K7060" s="33">
        <v>0.2</v>
      </c>
      <c r="L7060" s="42">
        <v>0.2</v>
      </c>
      <c r="M7060" s="33">
        <v>0.2</v>
      </c>
      <c r="N7060" s="42">
        <v>0</v>
      </c>
      <c r="O7060" s="33">
        <v>0</v>
      </c>
      <c r="P7060" s="42">
        <v>349.1</v>
      </c>
      <c r="Q7060" s="33">
        <v>238.88</v>
      </c>
      <c r="R7060" s="42">
        <v>280.24</v>
      </c>
      <c r="S7060" s="33">
        <v>267.36</v>
      </c>
      <c r="T7060" s="42">
        <v>4.78</v>
      </c>
      <c r="U7060" s="33">
        <v>5.0599999999999996</v>
      </c>
      <c r="V7060" s="116">
        <v>4.97</v>
      </c>
    </row>
    <row r="7061" spans="1:22" x14ac:dyDescent="0.25">
      <c r="A7061" s="26" t="s">
        <v>7900</v>
      </c>
      <c r="B7061" s="42">
        <v>1</v>
      </c>
      <c r="C7061" s="33">
        <v>3.2</v>
      </c>
      <c r="D7061" s="42">
        <v>3.7</v>
      </c>
      <c r="E7061" s="33">
        <v>0.2</v>
      </c>
      <c r="F7061" s="42">
        <v>1.6</v>
      </c>
      <c r="G7061" s="33">
        <v>1.1000000000000001</v>
      </c>
      <c r="H7061" s="42">
        <v>0.2</v>
      </c>
      <c r="I7061" s="33">
        <v>1.5</v>
      </c>
      <c r="J7061" s="42">
        <v>1</v>
      </c>
      <c r="K7061" s="33">
        <v>0.3</v>
      </c>
      <c r="L7061" s="42">
        <v>0.3</v>
      </c>
      <c r="M7061" s="33">
        <v>0.1</v>
      </c>
      <c r="N7061" s="42">
        <v>0.1</v>
      </c>
      <c r="O7061" s="33">
        <v>0.1</v>
      </c>
      <c r="P7061" s="42">
        <v>335.23</v>
      </c>
      <c r="Q7061" s="33">
        <v>231.6</v>
      </c>
      <c r="R7061" s="42">
        <v>270.20999999999998</v>
      </c>
      <c r="S7061" s="33">
        <v>267.98</v>
      </c>
      <c r="T7061" s="42">
        <v>5.3</v>
      </c>
      <c r="U7061" s="33">
        <v>5.56</v>
      </c>
      <c r="V7061" s="116">
        <v>5.41</v>
      </c>
    </row>
    <row r="7062" spans="1:22" x14ac:dyDescent="0.25">
      <c r="A7062" s="26" t="s">
        <v>7901</v>
      </c>
      <c r="B7062" s="42">
        <v>0.6</v>
      </c>
      <c r="C7062" s="33">
        <v>3.6</v>
      </c>
      <c r="D7062" s="42">
        <v>4</v>
      </c>
      <c r="E7062" s="33">
        <v>0.2</v>
      </c>
      <c r="F7062" s="42">
        <v>1.5</v>
      </c>
      <c r="G7062" s="33">
        <v>1.3</v>
      </c>
      <c r="H7062" s="42">
        <v>0</v>
      </c>
      <c r="I7062" s="33">
        <v>1.7</v>
      </c>
      <c r="J7062" s="42">
        <v>1</v>
      </c>
      <c r="K7062" s="33">
        <v>0.2</v>
      </c>
      <c r="L7062" s="42">
        <v>0.5</v>
      </c>
      <c r="M7062" s="33">
        <v>0.1</v>
      </c>
      <c r="N7062" s="42">
        <v>0</v>
      </c>
      <c r="O7062" s="33">
        <v>0.1</v>
      </c>
      <c r="P7062" s="42">
        <v>350.22</v>
      </c>
      <c r="Q7062" s="33">
        <v>241.32</v>
      </c>
      <c r="R7062" s="42">
        <v>280.22000000000003</v>
      </c>
      <c r="S7062" s="33">
        <v>267.56</v>
      </c>
      <c r="T7062" s="42">
        <v>5.56</v>
      </c>
      <c r="U7062" s="33">
        <v>5.91</v>
      </c>
      <c r="V7062" s="116">
        <v>5.74</v>
      </c>
    </row>
    <row r="7063" spans="1:22" x14ac:dyDescent="0.25">
      <c r="A7063" s="26" t="s">
        <v>7902</v>
      </c>
      <c r="B7063" s="42">
        <v>0.4</v>
      </c>
      <c r="C7063" s="33">
        <v>2.7</v>
      </c>
      <c r="D7063" s="42">
        <v>3.4</v>
      </c>
      <c r="E7063" s="33">
        <v>0.2</v>
      </c>
      <c r="F7063" s="42">
        <v>1.3</v>
      </c>
      <c r="G7063" s="33">
        <v>1</v>
      </c>
      <c r="H7063" s="42">
        <v>0.1</v>
      </c>
      <c r="I7063" s="33">
        <v>1.4</v>
      </c>
      <c r="J7063" s="42">
        <v>1.2</v>
      </c>
      <c r="K7063" s="33">
        <v>0.2</v>
      </c>
      <c r="L7063" s="42">
        <v>0.4</v>
      </c>
      <c r="M7063" s="33">
        <v>0.1</v>
      </c>
      <c r="N7063" s="42">
        <v>0</v>
      </c>
      <c r="O7063" s="33">
        <v>0.1</v>
      </c>
      <c r="P7063" s="42">
        <v>355.71</v>
      </c>
      <c r="Q7063" s="33">
        <v>241.84</v>
      </c>
      <c r="R7063" s="42">
        <v>283.8</v>
      </c>
      <c r="S7063" s="33">
        <v>267.20999999999998</v>
      </c>
      <c r="T7063" s="42">
        <v>5</v>
      </c>
      <c r="U7063" s="33">
        <v>5.2</v>
      </c>
      <c r="V7063" s="116">
        <v>5.1100000000000003</v>
      </c>
    </row>
    <row r="7064" spans="1:22" x14ac:dyDescent="0.25">
      <c r="A7064" s="26" t="s">
        <v>7903</v>
      </c>
      <c r="B7064" s="42">
        <v>0.6</v>
      </c>
      <c r="C7064" s="33">
        <v>3.4</v>
      </c>
      <c r="D7064" s="42">
        <v>3.8</v>
      </c>
      <c r="E7064" s="33">
        <v>0.2</v>
      </c>
      <c r="F7064" s="42">
        <v>1.5</v>
      </c>
      <c r="G7064" s="33">
        <v>1.3</v>
      </c>
      <c r="H7064" s="42">
        <v>0.2</v>
      </c>
      <c r="I7064" s="33">
        <v>1.8</v>
      </c>
      <c r="J7064" s="42">
        <v>1.2</v>
      </c>
      <c r="K7064" s="33">
        <v>0.2</v>
      </c>
      <c r="L7064" s="42">
        <v>0.5</v>
      </c>
      <c r="M7064" s="33">
        <v>0.1</v>
      </c>
      <c r="N7064" s="42">
        <v>0</v>
      </c>
      <c r="O7064" s="33">
        <v>0</v>
      </c>
      <c r="P7064" s="42">
        <v>335.55</v>
      </c>
      <c r="Q7064" s="33">
        <v>234.79</v>
      </c>
      <c r="R7064" s="42">
        <v>272.45999999999998</v>
      </c>
      <c r="S7064" s="33">
        <v>268.08</v>
      </c>
      <c r="T7064" s="42">
        <v>5.31</v>
      </c>
      <c r="U7064" s="33">
        <v>5.67</v>
      </c>
      <c r="V7064" s="116">
        <v>5.34</v>
      </c>
    </row>
    <row r="7065" spans="1:22" x14ac:dyDescent="0.25">
      <c r="A7065" s="26" t="s">
        <v>7904</v>
      </c>
      <c r="B7065" s="42">
        <v>0.4</v>
      </c>
      <c r="C7065" s="33">
        <v>3.3</v>
      </c>
      <c r="D7065" s="42">
        <v>3.6</v>
      </c>
      <c r="E7065" s="33">
        <v>0.2</v>
      </c>
      <c r="F7065" s="42">
        <v>1.4</v>
      </c>
      <c r="G7065" s="33">
        <v>1.2</v>
      </c>
      <c r="H7065" s="42">
        <v>0.1</v>
      </c>
      <c r="I7065" s="33">
        <v>1.4</v>
      </c>
      <c r="J7065" s="42">
        <v>1</v>
      </c>
      <c r="K7065" s="33">
        <v>0.3</v>
      </c>
      <c r="L7065" s="42">
        <v>0.5</v>
      </c>
      <c r="M7065" s="33">
        <v>0.1</v>
      </c>
      <c r="N7065" s="42">
        <v>0</v>
      </c>
      <c r="O7065" s="33">
        <v>0.1</v>
      </c>
      <c r="P7065" s="42">
        <v>338.59</v>
      </c>
      <c r="Q7065" s="33">
        <v>231.74</v>
      </c>
      <c r="R7065" s="42">
        <v>277.42</v>
      </c>
      <c r="S7065" s="33">
        <v>268.20999999999998</v>
      </c>
      <c r="T7065" s="42">
        <v>5.16</v>
      </c>
      <c r="U7065" s="33">
        <v>5.5</v>
      </c>
      <c r="V7065" s="116">
        <v>5.4</v>
      </c>
    </row>
    <row r="7066" spans="1:22" x14ac:dyDescent="0.25">
      <c r="A7066" s="26" t="s">
        <v>7905</v>
      </c>
      <c r="B7066" s="42">
        <v>0.8</v>
      </c>
      <c r="C7066" s="33">
        <v>3.1</v>
      </c>
      <c r="D7066" s="42">
        <v>3.4</v>
      </c>
      <c r="E7066" s="33">
        <v>0.2</v>
      </c>
      <c r="F7066" s="42">
        <v>1.2</v>
      </c>
      <c r="G7066" s="33">
        <v>0.9</v>
      </c>
      <c r="H7066" s="42">
        <v>0.1</v>
      </c>
      <c r="I7066" s="33">
        <v>1.2</v>
      </c>
      <c r="J7066" s="42">
        <v>1.2</v>
      </c>
      <c r="K7066" s="33">
        <v>0.3</v>
      </c>
      <c r="L7066" s="42">
        <v>0.3</v>
      </c>
      <c r="M7066" s="33">
        <v>0.1</v>
      </c>
      <c r="N7066" s="42">
        <v>0</v>
      </c>
      <c r="O7066" s="33">
        <v>0.1</v>
      </c>
      <c r="P7066" s="42">
        <v>342.05</v>
      </c>
      <c r="Q7066" s="33">
        <v>233.79</v>
      </c>
      <c r="R7066" s="42">
        <v>274.29000000000002</v>
      </c>
      <c r="S7066" s="33">
        <v>268.27999999999997</v>
      </c>
      <c r="T7066" s="42">
        <v>4.83</v>
      </c>
      <c r="U7066" s="33">
        <v>5.19</v>
      </c>
      <c r="V7066" s="116">
        <v>4.8099999999999996</v>
      </c>
    </row>
    <row r="7067" spans="1:22" x14ac:dyDescent="0.25">
      <c r="A7067" s="26" t="s">
        <v>7906</v>
      </c>
      <c r="B7067" s="42">
        <v>0.2</v>
      </c>
      <c r="C7067" s="33">
        <v>3</v>
      </c>
      <c r="D7067" s="42">
        <v>3.7</v>
      </c>
      <c r="E7067" s="33">
        <v>0.1</v>
      </c>
      <c r="F7067" s="42">
        <v>1.2</v>
      </c>
      <c r="G7067" s="33">
        <v>0.9</v>
      </c>
      <c r="H7067" s="42">
        <v>0.2</v>
      </c>
      <c r="I7067" s="33">
        <v>1.2</v>
      </c>
      <c r="J7067" s="42">
        <v>1.1000000000000001</v>
      </c>
      <c r="K7067" s="33">
        <v>0.3</v>
      </c>
      <c r="L7067" s="42">
        <v>0.5</v>
      </c>
      <c r="M7067" s="33">
        <v>0</v>
      </c>
      <c r="N7067" s="42">
        <v>0</v>
      </c>
      <c r="O7067" s="33">
        <v>0.1</v>
      </c>
      <c r="P7067" s="42">
        <v>333.49</v>
      </c>
      <c r="Q7067" s="33">
        <v>226.38</v>
      </c>
      <c r="R7067" s="42">
        <v>268.2</v>
      </c>
      <c r="S7067" s="33">
        <v>268.41000000000003</v>
      </c>
      <c r="T7067" s="42">
        <v>5.0999999999999996</v>
      </c>
      <c r="U7067" s="33">
        <v>5.33</v>
      </c>
      <c r="V7067" s="116">
        <v>5.23</v>
      </c>
    </row>
    <row r="7068" spans="1:22" x14ac:dyDescent="0.25">
      <c r="A7068" s="26" t="s">
        <v>7907</v>
      </c>
      <c r="B7068" s="42">
        <v>0.5</v>
      </c>
      <c r="C7068" s="33">
        <v>3.8</v>
      </c>
      <c r="D7068" s="42">
        <v>3.7</v>
      </c>
      <c r="E7068" s="33">
        <v>0.1</v>
      </c>
      <c r="F7068" s="42">
        <v>1.2</v>
      </c>
      <c r="G7068" s="33">
        <v>1.1000000000000001</v>
      </c>
      <c r="H7068" s="42">
        <v>0.2</v>
      </c>
      <c r="I7068" s="33">
        <v>1.2</v>
      </c>
      <c r="J7068" s="42">
        <v>1.2</v>
      </c>
      <c r="K7068" s="33">
        <v>0.2</v>
      </c>
      <c r="L7068" s="42">
        <v>0.5</v>
      </c>
      <c r="M7068" s="33">
        <v>0.1</v>
      </c>
      <c r="N7068" s="42">
        <v>0</v>
      </c>
      <c r="O7068" s="33">
        <v>0</v>
      </c>
      <c r="P7068" s="42">
        <v>331.33</v>
      </c>
      <c r="Q7068" s="33">
        <v>226.81</v>
      </c>
      <c r="R7068" s="42">
        <v>267.31</v>
      </c>
      <c r="S7068" s="33">
        <v>268.86</v>
      </c>
      <c r="T7068" s="42">
        <v>5.44</v>
      </c>
      <c r="U7068" s="33">
        <v>5.72</v>
      </c>
      <c r="V7068" s="116">
        <v>5.49</v>
      </c>
    </row>
    <row r="7069" spans="1:22" x14ac:dyDescent="0.25">
      <c r="A7069" s="26" t="s">
        <v>7908</v>
      </c>
      <c r="B7069" s="42">
        <v>0.4</v>
      </c>
      <c r="C7069" s="33">
        <v>3.1</v>
      </c>
      <c r="D7069" s="42">
        <v>3.8</v>
      </c>
      <c r="E7069" s="33">
        <v>0.1</v>
      </c>
      <c r="F7069" s="42">
        <v>1.3</v>
      </c>
      <c r="G7069" s="33">
        <v>0.9</v>
      </c>
      <c r="H7069" s="42">
        <v>0.1</v>
      </c>
      <c r="I7069" s="33">
        <v>1.4</v>
      </c>
      <c r="J7069" s="42">
        <v>1.4</v>
      </c>
      <c r="K7069" s="33">
        <v>0.3</v>
      </c>
      <c r="L7069" s="42">
        <v>0.5</v>
      </c>
      <c r="M7069" s="33">
        <v>0.1</v>
      </c>
      <c r="N7069" s="42">
        <v>0.1</v>
      </c>
      <c r="O7069" s="33">
        <v>0</v>
      </c>
      <c r="P7069" s="42">
        <v>336.7</v>
      </c>
      <c r="Q7069" s="33">
        <v>230.49</v>
      </c>
      <c r="R7069" s="42">
        <v>271.14999999999998</v>
      </c>
      <c r="S7069" s="33">
        <v>268.69</v>
      </c>
      <c r="T7069" s="42">
        <v>5.63</v>
      </c>
      <c r="U7069" s="33">
        <v>5.6</v>
      </c>
      <c r="V7069" s="116">
        <v>5.46</v>
      </c>
    </row>
    <row r="7070" spans="1:22" x14ac:dyDescent="0.25">
      <c r="A7070" s="26" t="s">
        <v>7909</v>
      </c>
      <c r="B7070" s="42">
        <v>0.6</v>
      </c>
      <c r="C7070" s="33">
        <v>2.2999999999999998</v>
      </c>
      <c r="D7070" s="42">
        <v>3.2</v>
      </c>
      <c r="E7070" s="33">
        <v>0.1</v>
      </c>
      <c r="F7070" s="42">
        <v>1.1000000000000001</v>
      </c>
      <c r="G7070" s="33">
        <v>0.8</v>
      </c>
      <c r="H7070" s="42">
        <v>0.1</v>
      </c>
      <c r="I7070" s="33">
        <v>1.5</v>
      </c>
      <c r="J7070" s="42">
        <v>1</v>
      </c>
      <c r="K7070" s="33">
        <v>0.2</v>
      </c>
      <c r="L7070" s="42">
        <v>0.1</v>
      </c>
      <c r="M7070" s="33">
        <v>0.1</v>
      </c>
      <c r="N7070" s="42">
        <v>0</v>
      </c>
      <c r="O7070" s="33">
        <v>0.1</v>
      </c>
      <c r="P7070" s="42">
        <v>334.29</v>
      </c>
      <c r="Q7070" s="33">
        <v>228.73</v>
      </c>
      <c r="R7070" s="42">
        <v>267.37</v>
      </c>
      <c r="S7070" s="33">
        <v>266.95999999999998</v>
      </c>
      <c r="T7070" s="42">
        <v>4.4000000000000004</v>
      </c>
      <c r="U7070" s="33">
        <v>4.5599999999999996</v>
      </c>
      <c r="V7070" s="116">
        <v>4.1900000000000004</v>
      </c>
    </row>
    <row r="7071" spans="1:22" x14ac:dyDescent="0.25">
      <c r="A7071" s="26" t="s">
        <v>7910</v>
      </c>
      <c r="B7071" s="42">
        <v>0.3</v>
      </c>
      <c r="C7071" s="33">
        <v>2.9</v>
      </c>
      <c r="D7071" s="42">
        <v>3.5</v>
      </c>
      <c r="E7071" s="33">
        <v>0.3</v>
      </c>
      <c r="F7071" s="42">
        <v>1.3</v>
      </c>
      <c r="G7071" s="33">
        <v>1.2</v>
      </c>
      <c r="H7071" s="42">
        <v>0.1</v>
      </c>
      <c r="I7071" s="33">
        <v>1.4</v>
      </c>
      <c r="J7071" s="42">
        <v>0.9</v>
      </c>
      <c r="K7071" s="33">
        <v>0.2</v>
      </c>
      <c r="L7071" s="42">
        <v>0.2</v>
      </c>
      <c r="M7071" s="33">
        <v>0.1</v>
      </c>
      <c r="N7071" s="42">
        <v>0</v>
      </c>
      <c r="O7071" s="33">
        <v>0</v>
      </c>
      <c r="P7071" s="42">
        <v>341.71</v>
      </c>
      <c r="Q7071" s="33">
        <v>236.76</v>
      </c>
      <c r="R7071" s="42">
        <v>268.91000000000003</v>
      </c>
      <c r="S7071" s="33">
        <v>266.23</v>
      </c>
      <c r="T7071" s="42">
        <v>4.93</v>
      </c>
      <c r="U7071" s="33">
        <v>4.97</v>
      </c>
      <c r="V7071" s="116">
        <v>4.8899999999999997</v>
      </c>
    </row>
    <row r="7072" spans="1:22" x14ac:dyDescent="0.25">
      <c r="A7072" s="26" t="s">
        <v>7911</v>
      </c>
      <c r="B7072" s="42">
        <v>0.2</v>
      </c>
      <c r="C7072" s="33">
        <v>2.6</v>
      </c>
      <c r="D7072" s="42">
        <v>3.3</v>
      </c>
      <c r="E7072" s="33">
        <v>0.1</v>
      </c>
      <c r="F7072" s="42">
        <v>1.1000000000000001</v>
      </c>
      <c r="G7072" s="33">
        <v>0.7</v>
      </c>
      <c r="H7072" s="42">
        <v>0.2</v>
      </c>
      <c r="I7072" s="33">
        <v>1</v>
      </c>
      <c r="J7072" s="42">
        <v>0.7</v>
      </c>
      <c r="K7072" s="33">
        <v>0.2</v>
      </c>
      <c r="L7072" s="42">
        <v>0.2</v>
      </c>
      <c r="M7072" s="33">
        <v>0.1</v>
      </c>
      <c r="N7072" s="42">
        <v>0</v>
      </c>
      <c r="O7072" s="33">
        <v>0.1</v>
      </c>
      <c r="P7072" s="42">
        <v>330.34</v>
      </c>
      <c r="Q7072" s="33">
        <v>232.66</v>
      </c>
      <c r="R7072" s="42">
        <v>269.08999999999997</v>
      </c>
      <c r="S7072" s="33">
        <v>266.97000000000003</v>
      </c>
      <c r="T7072" s="42">
        <v>4.67</v>
      </c>
      <c r="U7072" s="33">
        <v>4.5199999999999996</v>
      </c>
      <c r="V7072" s="116">
        <v>4.51</v>
      </c>
    </row>
    <row r="7073" spans="1:22" x14ac:dyDescent="0.25">
      <c r="A7073" s="26" t="s">
        <v>7912</v>
      </c>
      <c r="B7073" s="42">
        <v>0.3</v>
      </c>
      <c r="C7073" s="33">
        <v>3.7</v>
      </c>
      <c r="D7073" s="42">
        <v>3.4</v>
      </c>
      <c r="E7073" s="33">
        <v>0.1</v>
      </c>
      <c r="F7073" s="42">
        <v>1.3</v>
      </c>
      <c r="G7073" s="33">
        <v>1.1000000000000001</v>
      </c>
      <c r="H7073" s="42">
        <v>0.1</v>
      </c>
      <c r="I7073" s="33">
        <v>1</v>
      </c>
      <c r="J7073" s="42">
        <v>1</v>
      </c>
      <c r="K7073" s="33">
        <v>0.2</v>
      </c>
      <c r="L7073" s="42">
        <v>0.4</v>
      </c>
      <c r="M7073" s="33">
        <v>0.1</v>
      </c>
      <c r="N7073" s="42">
        <v>0.1</v>
      </c>
      <c r="O7073" s="33">
        <v>0.2</v>
      </c>
      <c r="P7073" s="42">
        <v>335.46</v>
      </c>
      <c r="Q7073" s="33">
        <v>232.76</v>
      </c>
      <c r="R7073" s="42">
        <v>270.88</v>
      </c>
      <c r="S7073" s="33">
        <v>267.10000000000002</v>
      </c>
      <c r="T7073" s="42">
        <v>5.71</v>
      </c>
      <c r="U7073" s="33">
        <v>5.53</v>
      </c>
      <c r="V7073" s="116">
        <v>5.46</v>
      </c>
    </row>
    <row r="7074" spans="1:22" x14ac:dyDescent="0.25">
      <c r="A7074" s="26" t="s">
        <v>7913</v>
      </c>
      <c r="B7074" s="42">
        <v>0.4</v>
      </c>
      <c r="C7074" s="33">
        <v>2.9</v>
      </c>
      <c r="D7074" s="42">
        <v>3.4</v>
      </c>
      <c r="E7074" s="33">
        <v>0.2</v>
      </c>
      <c r="F7074" s="42">
        <v>1.1000000000000001</v>
      </c>
      <c r="G7074" s="33">
        <v>0.9</v>
      </c>
      <c r="H7074" s="42">
        <v>0</v>
      </c>
      <c r="I7074" s="33">
        <v>1</v>
      </c>
      <c r="J7074" s="42">
        <v>0.9</v>
      </c>
      <c r="K7074" s="33">
        <v>0.1</v>
      </c>
      <c r="L7074" s="42">
        <v>0.2</v>
      </c>
      <c r="M7074" s="33">
        <v>0</v>
      </c>
      <c r="N7074" s="42">
        <v>0.1</v>
      </c>
      <c r="O7074" s="33">
        <v>0.1</v>
      </c>
      <c r="P7074" s="42">
        <v>340.59</v>
      </c>
      <c r="Q7074" s="33">
        <v>238.45</v>
      </c>
      <c r="R7074" s="42">
        <v>274.88</v>
      </c>
      <c r="S7074" s="33">
        <v>266.64</v>
      </c>
      <c r="T7074" s="42">
        <v>4.8</v>
      </c>
      <c r="U7074" s="33">
        <v>4.7699999999999996</v>
      </c>
      <c r="V7074" s="116">
        <v>4.7</v>
      </c>
    </row>
    <row r="7075" spans="1:22" x14ac:dyDescent="0.25">
      <c r="A7075" s="26" t="s">
        <v>7914</v>
      </c>
      <c r="B7075" s="42">
        <v>0.3</v>
      </c>
      <c r="C7075" s="33">
        <v>3.2</v>
      </c>
      <c r="D7075" s="42">
        <v>3.5</v>
      </c>
      <c r="E7075" s="33">
        <v>0.2</v>
      </c>
      <c r="F7075" s="42">
        <v>1.3</v>
      </c>
      <c r="G7075" s="33">
        <v>0.9</v>
      </c>
      <c r="H7075" s="42">
        <v>0.1</v>
      </c>
      <c r="I7075" s="33">
        <v>1.3</v>
      </c>
      <c r="J7075" s="42">
        <v>0.9</v>
      </c>
      <c r="K7075" s="33">
        <v>0.2</v>
      </c>
      <c r="L7075" s="42">
        <v>0.3</v>
      </c>
      <c r="M7075" s="33">
        <v>0.2</v>
      </c>
      <c r="N7075" s="42">
        <v>0</v>
      </c>
      <c r="O7075" s="33">
        <v>0.1</v>
      </c>
      <c r="P7075" s="42">
        <v>354.67</v>
      </c>
      <c r="Q7075" s="33">
        <v>235.16</v>
      </c>
      <c r="R7075" s="42">
        <v>283.07</v>
      </c>
      <c r="S7075" s="33">
        <v>265.8</v>
      </c>
      <c r="T7075" s="42">
        <v>5.01</v>
      </c>
      <c r="U7075" s="33">
        <v>4.9000000000000004</v>
      </c>
      <c r="V7075" s="116">
        <v>4.9000000000000004</v>
      </c>
    </row>
    <row r="7076" spans="1:22" x14ac:dyDescent="0.25">
      <c r="A7076" s="26" t="s">
        <v>7915</v>
      </c>
      <c r="B7076" s="42">
        <v>0.5</v>
      </c>
      <c r="C7076" s="33">
        <v>3</v>
      </c>
      <c r="D7076" s="42">
        <v>3.5</v>
      </c>
      <c r="E7076" s="33">
        <v>0.1</v>
      </c>
      <c r="F7076" s="42">
        <v>0.9</v>
      </c>
      <c r="G7076" s="33">
        <v>0.8</v>
      </c>
      <c r="H7076" s="42">
        <v>0.1</v>
      </c>
      <c r="I7076" s="33">
        <v>1.1000000000000001</v>
      </c>
      <c r="J7076" s="42">
        <v>1.1000000000000001</v>
      </c>
      <c r="K7076" s="33">
        <v>0.1</v>
      </c>
      <c r="L7076" s="42">
        <v>0.3</v>
      </c>
      <c r="M7076" s="33">
        <v>0</v>
      </c>
      <c r="N7076" s="42">
        <v>0</v>
      </c>
      <c r="O7076" s="33">
        <v>0.1</v>
      </c>
      <c r="P7076" s="42">
        <v>359.07</v>
      </c>
      <c r="Q7076" s="33">
        <v>250.85</v>
      </c>
      <c r="R7076" s="42">
        <v>286.72000000000003</v>
      </c>
      <c r="S7076" s="33">
        <v>266.70999999999998</v>
      </c>
      <c r="T7076" s="42">
        <v>4.8600000000000003</v>
      </c>
      <c r="U7076" s="33">
        <v>5.0199999999999996</v>
      </c>
      <c r="V7076" s="116">
        <v>4.7300000000000004</v>
      </c>
    </row>
    <row r="7077" spans="1:22" x14ac:dyDescent="0.25">
      <c r="A7077" s="26" t="s">
        <v>7916</v>
      </c>
      <c r="B7077" s="42">
        <v>0.9</v>
      </c>
      <c r="C7077" s="33">
        <v>4.2</v>
      </c>
      <c r="D7077" s="42">
        <v>3.9</v>
      </c>
      <c r="E7077" s="33">
        <v>0.2</v>
      </c>
      <c r="F7077" s="42">
        <v>1.4</v>
      </c>
      <c r="G7077" s="33">
        <v>1.3</v>
      </c>
      <c r="H7077" s="42">
        <v>0.1</v>
      </c>
      <c r="I7077" s="33">
        <v>1.7</v>
      </c>
      <c r="J7077" s="42">
        <v>1.2</v>
      </c>
      <c r="K7077" s="33">
        <v>0.2</v>
      </c>
      <c r="L7077" s="42">
        <v>0.4</v>
      </c>
      <c r="M7077" s="33">
        <v>0.1</v>
      </c>
      <c r="N7077" s="42">
        <v>0.1</v>
      </c>
      <c r="O7077" s="33">
        <v>0.1</v>
      </c>
      <c r="P7077" s="42">
        <v>307.70999999999998</v>
      </c>
      <c r="Q7077" s="33">
        <v>203.58</v>
      </c>
      <c r="R7077" s="42">
        <v>248.13</v>
      </c>
      <c r="S7077" s="33">
        <v>266.20999999999998</v>
      </c>
      <c r="T7077" s="42">
        <v>6.4</v>
      </c>
      <c r="U7077" s="33">
        <v>6.48</v>
      </c>
      <c r="V7077" s="116">
        <v>6.13</v>
      </c>
    </row>
    <row r="7078" spans="1:22" x14ac:dyDescent="0.25">
      <c r="A7078" s="26" t="s">
        <v>7917</v>
      </c>
      <c r="B7078" s="42">
        <v>0.3</v>
      </c>
      <c r="C7078" s="33">
        <v>2.2000000000000002</v>
      </c>
      <c r="D7078" s="42">
        <v>3.5</v>
      </c>
      <c r="E7078" s="33">
        <v>0.1</v>
      </c>
      <c r="F7078" s="42">
        <v>1.1000000000000001</v>
      </c>
      <c r="G7078" s="33">
        <v>0.8</v>
      </c>
      <c r="H7078" s="42">
        <v>0.1</v>
      </c>
      <c r="I7078" s="33">
        <v>1.2</v>
      </c>
      <c r="J7078" s="42">
        <v>0.6</v>
      </c>
      <c r="K7078" s="33">
        <v>0.1</v>
      </c>
      <c r="L7078" s="42">
        <v>0.3</v>
      </c>
      <c r="M7078" s="33">
        <v>0.1</v>
      </c>
      <c r="N7078" s="42">
        <v>0</v>
      </c>
      <c r="O7078" s="33">
        <v>0</v>
      </c>
      <c r="P7078" s="42">
        <v>407.7</v>
      </c>
      <c r="Q7078" s="33">
        <v>271.67</v>
      </c>
      <c r="R7078" s="42">
        <v>322.20999999999998</v>
      </c>
      <c r="S7078" s="33">
        <v>264.45</v>
      </c>
      <c r="T7078" s="42">
        <v>4.38</v>
      </c>
      <c r="U7078" s="33">
        <v>4.43</v>
      </c>
      <c r="V7078" s="116">
        <v>4.33</v>
      </c>
    </row>
    <row r="7079" spans="1:22" x14ac:dyDescent="0.25">
      <c r="A7079" s="26" t="s">
        <v>7918</v>
      </c>
      <c r="B7079" s="42">
        <v>0.7</v>
      </c>
      <c r="C7079" s="33">
        <v>2.7</v>
      </c>
      <c r="D7079" s="42">
        <v>3.4</v>
      </c>
      <c r="E7079" s="33">
        <v>0.3</v>
      </c>
      <c r="F7079" s="42">
        <v>1.4</v>
      </c>
      <c r="G7079" s="33">
        <v>1.1000000000000001</v>
      </c>
      <c r="H7079" s="42">
        <v>0.1</v>
      </c>
      <c r="I7079" s="33">
        <v>1.2</v>
      </c>
      <c r="J7079" s="42">
        <v>1</v>
      </c>
      <c r="K7079" s="33">
        <v>0.1</v>
      </c>
      <c r="L7079" s="42">
        <v>0.3</v>
      </c>
      <c r="M7079" s="33">
        <v>0</v>
      </c>
      <c r="N7079" s="42">
        <v>0</v>
      </c>
      <c r="O7079" s="33">
        <v>0</v>
      </c>
      <c r="P7079" s="42">
        <v>366.22</v>
      </c>
      <c r="Q7079" s="33">
        <v>254.63</v>
      </c>
      <c r="R7079" s="42">
        <v>290.63</v>
      </c>
      <c r="S7079" s="33">
        <v>266.26</v>
      </c>
      <c r="T7079" s="42">
        <v>4.8600000000000003</v>
      </c>
      <c r="U7079" s="33">
        <v>4.92</v>
      </c>
      <c r="V7079" s="116">
        <v>4.74</v>
      </c>
    </row>
    <row r="7080" spans="1:22" x14ac:dyDescent="0.25">
      <c r="A7080" s="26" t="s">
        <v>7919</v>
      </c>
      <c r="B7080" s="42">
        <v>0.5</v>
      </c>
      <c r="C7080" s="33">
        <v>2.9</v>
      </c>
      <c r="D7080" s="42">
        <v>3.6</v>
      </c>
      <c r="E7080" s="33">
        <v>0.4</v>
      </c>
      <c r="F7080" s="42">
        <v>1.5</v>
      </c>
      <c r="G7080" s="33">
        <v>1.1000000000000001</v>
      </c>
      <c r="H7080" s="42">
        <v>0.1</v>
      </c>
      <c r="I7080" s="33">
        <v>1.3</v>
      </c>
      <c r="J7080" s="42">
        <v>0.9</v>
      </c>
      <c r="K7080" s="33">
        <v>0.2</v>
      </c>
      <c r="L7080" s="42">
        <v>0.3</v>
      </c>
      <c r="M7080" s="33">
        <v>0.1</v>
      </c>
      <c r="N7080" s="42">
        <v>0</v>
      </c>
      <c r="O7080" s="33">
        <v>0.1</v>
      </c>
      <c r="P7080" s="42">
        <v>362.32</v>
      </c>
      <c r="Q7080" s="33">
        <v>256.14999999999998</v>
      </c>
      <c r="R7080" s="42">
        <v>288.17</v>
      </c>
      <c r="S7080" s="33">
        <v>266.45999999999998</v>
      </c>
      <c r="T7080" s="42">
        <v>5.09</v>
      </c>
      <c r="U7080" s="33">
        <v>5.23</v>
      </c>
      <c r="V7080" s="116">
        <v>5.19</v>
      </c>
    </row>
    <row r="7081" spans="1:22" x14ac:dyDescent="0.25">
      <c r="A7081" s="26" t="s">
        <v>7920</v>
      </c>
      <c r="B7081" s="42">
        <v>0.4</v>
      </c>
      <c r="C7081" s="33">
        <v>2.6</v>
      </c>
      <c r="D7081" s="42">
        <v>3.6</v>
      </c>
      <c r="E7081" s="33">
        <v>0.3</v>
      </c>
      <c r="F7081" s="42">
        <v>1.5</v>
      </c>
      <c r="G7081" s="33">
        <v>1</v>
      </c>
      <c r="H7081" s="42">
        <v>0.1</v>
      </c>
      <c r="I7081" s="33">
        <v>1.3</v>
      </c>
      <c r="J7081" s="42">
        <v>1</v>
      </c>
      <c r="K7081" s="33">
        <v>0.3</v>
      </c>
      <c r="L7081" s="42">
        <v>0.3</v>
      </c>
      <c r="M7081" s="33">
        <v>0.1</v>
      </c>
      <c r="N7081" s="42">
        <v>0</v>
      </c>
      <c r="O7081" s="33">
        <v>0.1</v>
      </c>
      <c r="P7081" s="42">
        <v>362.5</v>
      </c>
      <c r="Q7081" s="33">
        <v>253.2</v>
      </c>
      <c r="R7081" s="42">
        <v>291.39999999999998</v>
      </c>
      <c r="S7081" s="33">
        <v>266.47000000000003</v>
      </c>
      <c r="T7081" s="42">
        <v>5.03</v>
      </c>
      <c r="U7081" s="33">
        <v>5.0599999999999996</v>
      </c>
      <c r="V7081" s="116">
        <v>4.99</v>
      </c>
    </row>
    <row r="7082" spans="1:22" x14ac:dyDescent="0.25">
      <c r="A7082" s="26" t="s">
        <v>7921</v>
      </c>
      <c r="B7082" s="42">
        <v>0.6</v>
      </c>
      <c r="C7082" s="33">
        <v>2.9</v>
      </c>
      <c r="D7082" s="42">
        <v>3.3</v>
      </c>
      <c r="E7082" s="33">
        <v>0.2</v>
      </c>
      <c r="F7082" s="42">
        <v>1.1000000000000001</v>
      </c>
      <c r="G7082" s="33">
        <v>0.9</v>
      </c>
      <c r="H7082" s="42">
        <v>0.1</v>
      </c>
      <c r="I7082" s="33">
        <v>1.1000000000000001</v>
      </c>
      <c r="J7082" s="42">
        <v>1.1000000000000001</v>
      </c>
      <c r="K7082" s="33">
        <v>0.2</v>
      </c>
      <c r="L7082" s="42">
        <v>0.4</v>
      </c>
      <c r="M7082" s="33">
        <v>0</v>
      </c>
      <c r="N7082" s="42">
        <v>0</v>
      </c>
      <c r="O7082" s="33">
        <v>0</v>
      </c>
      <c r="P7082" s="42">
        <v>371.46</v>
      </c>
      <c r="Q7082" s="33">
        <v>257.39</v>
      </c>
      <c r="R7082" s="42">
        <v>296.26</v>
      </c>
      <c r="S7082" s="33">
        <v>265.56</v>
      </c>
      <c r="T7082" s="42">
        <v>4.9000000000000004</v>
      </c>
      <c r="U7082" s="33">
        <v>4.75</v>
      </c>
      <c r="V7082" s="116">
        <v>4.6399999999999997</v>
      </c>
    </row>
    <row r="7083" spans="1:22" x14ac:dyDescent="0.25">
      <c r="A7083" s="26" t="s">
        <v>7922</v>
      </c>
      <c r="B7083" s="42">
        <v>0.5</v>
      </c>
      <c r="C7083" s="33">
        <v>2.7</v>
      </c>
      <c r="D7083" s="42">
        <v>3.3</v>
      </c>
      <c r="E7083" s="33">
        <v>0.3</v>
      </c>
      <c r="F7083" s="42">
        <v>1.3</v>
      </c>
      <c r="G7083" s="33">
        <v>1.1000000000000001</v>
      </c>
      <c r="H7083" s="42">
        <v>0.1</v>
      </c>
      <c r="I7083" s="33">
        <v>0.9</v>
      </c>
      <c r="J7083" s="42">
        <v>0.9</v>
      </c>
      <c r="K7083" s="33">
        <v>0.2</v>
      </c>
      <c r="L7083" s="42">
        <v>0.3</v>
      </c>
      <c r="M7083" s="33">
        <v>0.1</v>
      </c>
      <c r="N7083" s="42">
        <v>0</v>
      </c>
      <c r="O7083" s="33">
        <v>0.1</v>
      </c>
      <c r="P7083" s="42">
        <v>360.62</v>
      </c>
      <c r="Q7083" s="33">
        <v>250.53</v>
      </c>
      <c r="R7083" s="42">
        <v>287.86</v>
      </c>
      <c r="S7083" s="33">
        <v>266.49</v>
      </c>
      <c r="T7083" s="42">
        <v>4.8</v>
      </c>
      <c r="U7083" s="33">
        <v>4.76</v>
      </c>
      <c r="V7083" s="116">
        <v>4.78</v>
      </c>
    </row>
    <row r="7084" spans="1:22" x14ac:dyDescent="0.25">
      <c r="A7084" s="26" t="s">
        <v>7923</v>
      </c>
      <c r="B7084" s="42">
        <v>0.3</v>
      </c>
      <c r="C7084" s="33">
        <v>2.4</v>
      </c>
      <c r="D7084" s="42">
        <v>3.6</v>
      </c>
      <c r="E7084" s="33">
        <v>0.2</v>
      </c>
      <c r="F7084" s="42">
        <v>1.2</v>
      </c>
      <c r="G7084" s="33">
        <v>1.1000000000000001</v>
      </c>
      <c r="H7084" s="42">
        <v>0</v>
      </c>
      <c r="I7084" s="33">
        <v>1.2</v>
      </c>
      <c r="J7084" s="42">
        <v>0.8</v>
      </c>
      <c r="K7084" s="33">
        <v>0.2</v>
      </c>
      <c r="L7084" s="42">
        <v>0.4</v>
      </c>
      <c r="M7084" s="33">
        <v>0</v>
      </c>
      <c r="N7084" s="42">
        <v>0</v>
      </c>
      <c r="O7084" s="33">
        <v>0</v>
      </c>
      <c r="P7084" s="42">
        <v>386.9</v>
      </c>
      <c r="Q7084" s="33">
        <v>260.97000000000003</v>
      </c>
      <c r="R7084" s="42">
        <v>308.22000000000003</v>
      </c>
      <c r="S7084" s="33">
        <v>265.38</v>
      </c>
      <c r="T7084" s="42">
        <v>4.8099999999999996</v>
      </c>
      <c r="U7084" s="33">
        <v>4.7699999999999996</v>
      </c>
      <c r="V7084" s="116">
        <v>4.66</v>
      </c>
    </row>
    <row r="7085" spans="1:22" x14ac:dyDescent="0.25">
      <c r="A7085" s="26" t="s">
        <v>7924</v>
      </c>
      <c r="B7085" s="42">
        <v>0.9</v>
      </c>
      <c r="C7085" s="33">
        <v>3.4</v>
      </c>
      <c r="D7085" s="42">
        <v>3.7</v>
      </c>
      <c r="E7085" s="33">
        <v>0.2</v>
      </c>
      <c r="F7085" s="42">
        <v>1.4</v>
      </c>
      <c r="G7085" s="33">
        <v>1.3</v>
      </c>
      <c r="H7085" s="42">
        <v>0.2</v>
      </c>
      <c r="I7085" s="33">
        <v>1.2</v>
      </c>
      <c r="J7085" s="42">
        <v>0.9</v>
      </c>
      <c r="K7085" s="33">
        <v>0.2</v>
      </c>
      <c r="L7085" s="42">
        <v>0.3</v>
      </c>
      <c r="M7085" s="33">
        <v>0</v>
      </c>
      <c r="N7085" s="42">
        <v>0</v>
      </c>
      <c r="O7085" s="33">
        <v>0.1</v>
      </c>
      <c r="P7085" s="42">
        <v>368.08</v>
      </c>
      <c r="Q7085" s="33">
        <v>257.89</v>
      </c>
      <c r="R7085" s="42">
        <v>293.5</v>
      </c>
      <c r="S7085" s="33">
        <v>266.12</v>
      </c>
      <c r="T7085" s="42">
        <v>5.5</v>
      </c>
      <c r="U7085" s="33">
        <v>5.47</v>
      </c>
      <c r="V7085" s="116">
        <v>5.27</v>
      </c>
    </row>
    <row r="7086" spans="1:22" x14ac:dyDescent="0.25">
      <c r="A7086" s="26" t="s">
        <v>7925</v>
      </c>
      <c r="B7086" s="42">
        <v>0.7</v>
      </c>
      <c r="C7086" s="33">
        <v>3.4</v>
      </c>
      <c r="D7086" s="42">
        <v>3.8</v>
      </c>
      <c r="E7086" s="33">
        <v>0.2</v>
      </c>
      <c r="F7086" s="42">
        <v>1.6</v>
      </c>
      <c r="G7086" s="33">
        <v>1.1000000000000001</v>
      </c>
      <c r="H7086" s="42">
        <v>0.1</v>
      </c>
      <c r="I7086" s="33">
        <v>1.2</v>
      </c>
      <c r="J7086" s="42">
        <v>1</v>
      </c>
      <c r="K7086" s="33">
        <v>0.3</v>
      </c>
      <c r="L7086" s="42">
        <v>0.4</v>
      </c>
      <c r="M7086" s="33">
        <v>0.1</v>
      </c>
      <c r="N7086" s="42">
        <v>0.1</v>
      </c>
      <c r="O7086" s="33">
        <v>0.1</v>
      </c>
      <c r="P7086" s="42">
        <v>377.5</v>
      </c>
      <c r="Q7086" s="33">
        <v>245.43</v>
      </c>
      <c r="R7086" s="42">
        <v>292.77</v>
      </c>
      <c r="S7086" s="33">
        <v>266.26</v>
      </c>
      <c r="T7086" s="42">
        <v>5.58</v>
      </c>
      <c r="U7086" s="33">
        <v>5.69</v>
      </c>
      <c r="V7086" s="116">
        <v>5.63</v>
      </c>
    </row>
    <row r="7087" spans="1:22" x14ac:dyDescent="0.25">
      <c r="A7087" s="26" t="s">
        <v>7926</v>
      </c>
      <c r="B7087" s="42">
        <v>0.9</v>
      </c>
      <c r="C7087" s="33">
        <v>3.7</v>
      </c>
      <c r="D7087" s="42">
        <v>3.8</v>
      </c>
      <c r="E7087" s="33">
        <v>0.2</v>
      </c>
      <c r="F7087" s="42">
        <v>1.3</v>
      </c>
      <c r="G7087" s="33">
        <v>1.1000000000000001</v>
      </c>
      <c r="H7087" s="42">
        <v>0</v>
      </c>
      <c r="I7087" s="33">
        <v>1.1000000000000001</v>
      </c>
      <c r="J7087" s="42">
        <v>1</v>
      </c>
      <c r="K7087" s="33">
        <v>0.2</v>
      </c>
      <c r="L7087" s="42">
        <v>0.4</v>
      </c>
      <c r="M7087" s="33">
        <v>0</v>
      </c>
      <c r="N7087" s="42">
        <v>0</v>
      </c>
      <c r="O7087" s="33">
        <v>0.1</v>
      </c>
      <c r="P7087" s="42">
        <v>364.45</v>
      </c>
      <c r="Q7087" s="33">
        <v>256.11</v>
      </c>
      <c r="R7087" s="42">
        <v>291.10000000000002</v>
      </c>
      <c r="S7087" s="33">
        <v>267.14</v>
      </c>
      <c r="T7087" s="42">
        <v>5.7</v>
      </c>
      <c r="U7087" s="33">
        <v>5.79</v>
      </c>
      <c r="V7087" s="116">
        <v>5.62</v>
      </c>
    </row>
    <row r="7088" spans="1:22" x14ac:dyDescent="0.25">
      <c r="A7088" s="26" t="s">
        <v>7927</v>
      </c>
      <c r="B7088" s="42">
        <v>0.7</v>
      </c>
      <c r="C7088" s="33">
        <v>4.0999999999999996</v>
      </c>
      <c r="D7088" s="42">
        <v>3.9</v>
      </c>
      <c r="E7088" s="33">
        <v>0.3</v>
      </c>
      <c r="F7088" s="42">
        <v>1.4</v>
      </c>
      <c r="G7088" s="33">
        <v>1.2</v>
      </c>
      <c r="H7088" s="42">
        <v>0</v>
      </c>
      <c r="I7088" s="33">
        <v>1.5</v>
      </c>
      <c r="J7088" s="42">
        <v>0.8</v>
      </c>
      <c r="K7088" s="33">
        <v>0.1</v>
      </c>
      <c r="L7088" s="42">
        <v>0.4</v>
      </c>
      <c r="M7088" s="33">
        <v>0</v>
      </c>
      <c r="N7088" s="42">
        <v>0</v>
      </c>
      <c r="O7088" s="33">
        <v>0.1</v>
      </c>
      <c r="P7088" s="42">
        <v>371.01</v>
      </c>
      <c r="Q7088" s="33">
        <v>260.89999999999998</v>
      </c>
      <c r="R7088" s="42">
        <v>299.38</v>
      </c>
      <c r="S7088" s="33">
        <v>266.19</v>
      </c>
      <c r="T7088" s="42">
        <v>6.07</v>
      </c>
      <c r="U7088" s="33">
        <v>6</v>
      </c>
      <c r="V7088" s="116">
        <v>5.83</v>
      </c>
    </row>
    <row r="7089" spans="1:22" x14ac:dyDescent="0.25">
      <c r="A7089" s="26" t="s">
        <v>7928</v>
      </c>
      <c r="B7089" s="42">
        <v>0.6</v>
      </c>
      <c r="C7089" s="33">
        <v>3.2</v>
      </c>
      <c r="D7089" s="42">
        <v>3.9</v>
      </c>
      <c r="E7089" s="33">
        <v>0.2</v>
      </c>
      <c r="F7089" s="42">
        <v>1.4</v>
      </c>
      <c r="G7089" s="33">
        <v>1</v>
      </c>
      <c r="H7089" s="42">
        <v>0</v>
      </c>
      <c r="I7089" s="33">
        <v>1.3</v>
      </c>
      <c r="J7089" s="42">
        <v>0.9</v>
      </c>
      <c r="K7089" s="33">
        <v>0.2</v>
      </c>
      <c r="L7089" s="42">
        <v>0.4</v>
      </c>
      <c r="M7089" s="33">
        <v>0.1</v>
      </c>
      <c r="N7089" s="42">
        <v>0</v>
      </c>
      <c r="O7089" s="33">
        <v>0.1</v>
      </c>
      <c r="P7089" s="42">
        <v>357.68</v>
      </c>
      <c r="Q7089" s="33">
        <v>249.62</v>
      </c>
      <c r="R7089" s="42">
        <v>285.41000000000003</v>
      </c>
      <c r="S7089" s="33">
        <v>267.14</v>
      </c>
      <c r="T7089" s="42">
        <v>5.46</v>
      </c>
      <c r="U7089" s="33">
        <v>5.5</v>
      </c>
      <c r="V7089" s="116">
        <v>5.3</v>
      </c>
    </row>
    <row r="7090" spans="1:22" x14ac:dyDescent="0.25">
      <c r="A7090" s="26" t="s">
        <v>7929</v>
      </c>
      <c r="B7090" s="42">
        <v>0.8</v>
      </c>
      <c r="C7090" s="33">
        <v>3.4</v>
      </c>
      <c r="D7090" s="42">
        <v>3.6</v>
      </c>
      <c r="E7090" s="33">
        <v>0.2</v>
      </c>
      <c r="F7090" s="42">
        <v>1.4</v>
      </c>
      <c r="G7090" s="33">
        <v>1</v>
      </c>
      <c r="H7090" s="42">
        <v>0.1</v>
      </c>
      <c r="I7090" s="33">
        <v>1.3</v>
      </c>
      <c r="J7090" s="42">
        <v>1.1000000000000001</v>
      </c>
      <c r="K7090" s="33">
        <v>0.3</v>
      </c>
      <c r="L7090" s="42">
        <v>0.4</v>
      </c>
      <c r="M7090" s="33">
        <v>0.1</v>
      </c>
      <c r="N7090" s="42">
        <v>0.1</v>
      </c>
      <c r="O7090" s="33">
        <v>0.1</v>
      </c>
      <c r="P7090" s="42">
        <v>378.66</v>
      </c>
      <c r="Q7090" s="33">
        <v>263.47000000000003</v>
      </c>
      <c r="R7090" s="42">
        <v>301.45</v>
      </c>
      <c r="S7090" s="33">
        <v>265.91000000000003</v>
      </c>
      <c r="T7090" s="42">
        <v>5.5</v>
      </c>
      <c r="U7090" s="33">
        <v>5.59</v>
      </c>
      <c r="V7090" s="116">
        <v>5.39</v>
      </c>
    </row>
    <row r="7091" spans="1:22" x14ac:dyDescent="0.25">
      <c r="A7091" s="26" t="s">
        <v>7930</v>
      </c>
      <c r="B7091" s="42">
        <v>0.9</v>
      </c>
      <c r="C7091" s="33">
        <v>4.5999999999999996</v>
      </c>
      <c r="D7091" s="42">
        <v>3.7</v>
      </c>
      <c r="E7091" s="33">
        <v>0.2</v>
      </c>
      <c r="F7091" s="42">
        <v>1.4</v>
      </c>
      <c r="G7091" s="33">
        <v>1.2</v>
      </c>
      <c r="H7091" s="42">
        <v>0.1</v>
      </c>
      <c r="I7091" s="33">
        <v>1.3</v>
      </c>
      <c r="J7091" s="42">
        <v>0.9</v>
      </c>
      <c r="K7091" s="33">
        <v>0.2</v>
      </c>
      <c r="L7091" s="42">
        <v>0.4</v>
      </c>
      <c r="M7091" s="33">
        <v>0.1</v>
      </c>
      <c r="N7091" s="42">
        <v>0</v>
      </c>
      <c r="O7091" s="33">
        <v>0.2</v>
      </c>
      <c r="P7091" s="42">
        <v>383.84</v>
      </c>
      <c r="Q7091" s="33">
        <v>268.17</v>
      </c>
      <c r="R7091" s="42">
        <v>307.05</v>
      </c>
      <c r="S7091" s="33">
        <v>266.17</v>
      </c>
      <c r="T7091" s="42">
        <v>5.97</v>
      </c>
      <c r="U7091" s="33">
        <v>6.12</v>
      </c>
      <c r="V7091" s="116">
        <v>5.95</v>
      </c>
    </row>
    <row r="7092" spans="1:22" x14ac:dyDescent="0.25">
      <c r="A7092" s="26" t="s">
        <v>7931</v>
      </c>
      <c r="B7092" s="42">
        <v>0.4</v>
      </c>
      <c r="C7092" s="33">
        <v>3.1</v>
      </c>
      <c r="D7092" s="42">
        <v>3.9</v>
      </c>
      <c r="E7092" s="33">
        <v>0.3</v>
      </c>
      <c r="F7092" s="42">
        <v>1.4</v>
      </c>
      <c r="G7092" s="33">
        <v>1.3</v>
      </c>
      <c r="H7092" s="42">
        <v>0.1</v>
      </c>
      <c r="I7092" s="33">
        <v>1.1000000000000001</v>
      </c>
      <c r="J7092" s="42">
        <v>0.9</v>
      </c>
      <c r="K7092" s="33">
        <v>0.1</v>
      </c>
      <c r="L7092" s="42">
        <v>0.4</v>
      </c>
      <c r="M7092" s="33">
        <v>0.1</v>
      </c>
      <c r="N7092" s="42">
        <v>0</v>
      </c>
      <c r="O7092" s="33">
        <v>0.1</v>
      </c>
      <c r="P7092" s="42">
        <v>377.41</v>
      </c>
      <c r="Q7092" s="33">
        <v>262.94</v>
      </c>
      <c r="R7092" s="42">
        <v>301.14999999999998</v>
      </c>
      <c r="S7092" s="33">
        <v>266.29000000000002</v>
      </c>
      <c r="T7092" s="42">
        <v>5.51</v>
      </c>
      <c r="U7092" s="33">
        <v>5.51</v>
      </c>
      <c r="V7092" s="116">
        <v>5.37</v>
      </c>
    </row>
    <row r="7093" spans="1:22" x14ac:dyDescent="0.25">
      <c r="A7093" s="26" t="s">
        <v>7932</v>
      </c>
      <c r="B7093" s="42">
        <v>0.7</v>
      </c>
      <c r="C7093" s="33">
        <v>3.6</v>
      </c>
      <c r="D7093" s="42">
        <v>3.8</v>
      </c>
      <c r="E7093" s="33">
        <v>0.2</v>
      </c>
      <c r="F7093" s="42">
        <v>1.5</v>
      </c>
      <c r="G7093" s="33">
        <v>1.3</v>
      </c>
      <c r="H7093" s="42">
        <v>0</v>
      </c>
      <c r="I7093" s="33">
        <v>1</v>
      </c>
      <c r="J7093" s="42">
        <v>0.7</v>
      </c>
      <c r="K7093" s="33">
        <v>0.1</v>
      </c>
      <c r="L7093" s="42">
        <v>0.4</v>
      </c>
      <c r="M7093" s="33">
        <v>0.1</v>
      </c>
      <c r="N7093" s="42">
        <v>0.1</v>
      </c>
      <c r="O7093" s="33">
        <v>0</v>
      </c>
      <c r="P7093" s="42">
        <v>369.98</v>
      </c>
      <c r="Q7093" s="33">
        <v>264.87</v>
      </c>
      <c r="R7093" s="42">
        <v>296.06</v>
      </c>
      <c r="S7093" s="33">
        <v>266.2</v>
      </c>
      <c r="T7093" s="42">
        <v>5.66</v>
      </c>
      <c r="U7093" s="33">
        <v>5.5</v>
      </c>
      <c r="V7093" s="116">
        <v>5.5</v>
      </c>
    </row>
    <row r="7094" spans="1:22" x14ac:dyDescent="0.25">
      <c r="A7094" s="26" t="s">
        <v>7933</v>
      </c>
      <c r="B7094" s="42">
        <v>0.4</v>
      </c>
      <c r="C7094" s="33">
        <v>2.8</v>
      </c>
      <c r="D7094" s="42">
        <v>3.6</v>
      </c>
      <c r="E7094" s="33">
        <v>0.1</v>
      </c>
      <c r="F7094" s="42">
        <v>1.3</v>
      </c>
      <c r="G7094" s="33">
        <v>1.2</v>
      </c>
      <c r="H7094" s="42">
        <v>0.1</v>
      </c>
      <c r="I7094" s="33">
        <v>0.9</v>
      </c>
      <c r="J7094" s="42">
        <v>0.7</v>
      </c>
      <c r="K7094" s="33">
        <v>0.2</v>
      </c>
      <c r="L7094" s="42">
        <v>0.3</v>
      </c>
      <c r="M7094" s="33">
        <v>0.1</v>
      </c>
      <c r="N7094" s="42">
        <v>0</v>
      </c>
      <c r="O7094" s="33">
        <v>0.1</v>
      </c>
      <c r="P7094" s="42">
        <v>361.46</v>
      </c>
      <c r="Q7094" s="33">
        <v>253.09</v>
      </c>
      <c r="R7094" s="42">
        <v>291.44</v>
      </c>
      <c r="S7094" s="33">
        <v>266.41000000000003</v>
      </c>
      <c r="T7094" s="42">
        <v>4.9800000000000004</v>
      </c>
      <c r="U7094" s="33">
        <v>4.79</v>
      </c>
      <c r="V7094" s="116">
        <v>4.8499999999999996</v>
      </c>
    </row>
    <row r="7095" spans="1:22" x14ac:dyDescent="0.25">
      <c r="A7095" s="26" t="s">
        <v>7934</v>
      </c>
      <c r="B7095" s="42">
        <v>0.6</v>
      </c>
      <c r="C7095" s="33">
        <v>3.7</v>
      </c>
      <c r="D7095" s="42">
        <v>3.6</v>
      </c>
      <c r="E7095" s="33">
        <v>0.2</v>
      </c>
      <c r="F7095" s="42">
        <v>1.3</v>
      </c>
      <c r="G7095" s="33">
        <v>1.1000000000000001</v>
      </c>
      <c r="H7095" s="42">
        <v>0.1</v>
      </c>
      <c r="I7095" s="33">
        <v>1.2</v>
      </c>
      <c r="J7095" s="42">
        <v>0.6</v>
      </c>
      <c r="K7095" s="33">
        <v>0.2</v>
      </c>
      <c r="L7095" s="42">
        <v>0.4</v>
      </c>
      <c r="M7095" s="33">
        <v>0.1</v>
      </c>
      <c r="N7095" s="42">
        <v>0.1</v>
      </c>
      <c r="O7095" s="33">
        <v>0.1</v>
      </c>
      <c r="P7095" s="42">
        <v>378.58</v>
      </c>
      <c r="Q7095" s="33">
        <v>267.45</v>
      </c>
      <c r="R7095" s="42">
        <v>304.7</v>
      </c>
      <c r="S7095" s="33">
        <v>266.33</v>
      </c>
      <c r="T7095" s="42">
        <v>5.6</v>
      </c>
      <c r="U7095" s="33">
        <v>5.36</v>
      </c>
      <c r="V7095" s="116">
        <v>5.46</v>
      </c>
    </row>
    <row r="7096" spans="1:22" x14ac:dyDescent="0.25">
      <c r="A7096" s="26" t="s">
        <v>7935</v>
      </c>
      <c r="B7096" s="42">
        <v>0.7</v>
      </c>
      <c r="C7096" s="33">
        <v>3.7</v>
      </c>
      <c r="D7096" s="42">
        <v>3.6</v>
      </c>
      <c r="E7096" s="33">
        <v>0.2</v>
      </c>
      <c r="F7096" s="42">
        <v>1.5</v>
      </c>
      <c r="G7096" s="33">
        <v>1</v>
      </c>
      <c r="H7096" s="42">
        <v>0.1</v>
      </c>
      <c r="I7096" s="33">
        <v>1.1000000000000001</v>
      </c>
      <c r="J7096" s="42">
        <v>0.7</v>
      </c>
      <c r="K7096" s="33">
        <v>0.1</v>
      </c>
      <c r="L7096" s="42">
        <v>0.2</v>
      </c>
      <c r="M7096" s="33">
        <v>0.1</v>
      </c>
      <c r="N7096" s="42">
        <v>0.1</v>
      </c>
      <c r="O7096" s="33">
        <v>0.1</v>
      </c>
      <c r="P7096" s="42">
        <v>368.24</v>
      </c>
      <c r="Q7096" s="33">
        <v>256.98</v>
      </c>
      <c r="R7096" s="42">
        <v>301.89</v>
      </c>
      <c r="S7096" s="33">
        <v>266.12</v>
      </c>
      <c r="T7096" s="42">
        <v>5.72</v>
      </c>
      <c r="U7096" s="33">
        <v>5.73</v>
      </c>
      <c r="V7096" s="116">
        <v>5.48</v>
      </c>
    </row>
    <row r="7097" spans="1:22" x14ac:dyDescent="0.25">
      <c r="A7097" s="26" t="s">
        <v>7936</v>
      </c>
      <c r="B7097" s="42">
        <v>1.2</v>
      </c>
      <c r="C7097" s="33">
        <v>2.7</v>
      </c>
      <c r="D7097" s="42">
        <v>3.5</v>
      </c>
      <c r="E7097" s="33">
        <v>0.3</v>
      </c>
      <c r="F7097" s="42">
        <v>1.7</v>
      </c>
      <c r="G7097" s="33">
        <v>1.1000000000000001</v>
      </c>
      <c r="H7097" s="42">
        <v>0</v>
      </c>
      <c r="I7097" s="33">
        <v>1.2</v>
      </c>
      <c r="J7097" s="42">
        <v>0.7</v>
      </c>
      <c r="K7097" s="33">
        <v>0.1</v>
      </c>
      <c r="L7097" s="42">
        <v>0.4</v>
      </c>
      <c r="M7097" s="33">
        <v>0.1</v>
      </c>
      <c r="N7097" s="42">
        <v>0.1</v>
      </c>
      <c r="O7097" s="33">
        <v>0.1</v>
      </c>
      <c r="P7097" s="42">
        <v>354.5</v>
      </c>
      <c r="Q7097" s="33">
        <v>248.09</v>
      </c>
      <c r="R7097" s="42">
        <v>284.41000000000003</v>
      </c>
      <c r="S7097" s="33">
        <v>266.70999999999998</v>
      </c>
      <c r="T7097" s="42">
        <v>5.21</v>
      </c>
      <c r="U7097" s="33">
        <v>5.08</v>
      </c>
      <c r="V7097" s="116">
        <v>4.96</v>
      </c>
    </row>
    <row r="7098" spans="1:22" x14ac:dyDescent="0.25">
      <c r="A7098" s="26" t="s">
        <v>7937</v>
      </c>
      <c r="B7098" s="42">
        <v>0.5</v>
      </c>
      <c r="C7098" s="33">
        <v>3.3</v>
      </c>
      <c r="D7098" s="42">
        <v>3.6</v>
      </c>
      <c r="E7098" s="33">
        <v>0.2</v>
      </c>
      <c r="F7098" s="42">
        <v>1.4</v>
      </c>
      <c r="G7098" s="33">
        <v>1.1000000000000001</v>
      </c>
      <c r="H7098" s="42">
        <v>0</v>
      </c>
      <c r="I7098" s="33">
        <v>1.2</v>
      </c>
      <c r="J7098" s="42">
        <v>0.9</v>
      </c>
      <c r="K7098" s="33">
        <v>0.1</v>
      </c>
      <c r="L7098" s="42">
        <v>0.4</v>
      </c>
      <c r="M7098" s="33">
        <v>0</v>
      </c>
      <c r="N7098" s="42">
        <v>0.1</v>
      </c>
      <c r="O7098" s="33">
        <v>0</v>
      </c>
      <c r="P7098" s="42">
        <v>361.71</v>
      </c>
      <c r="Q7098" s="33">
        <v>258.47000000000003</v>
      </c>
      <c r="R7098" s="42">
        <v>289.27999999999997</v>
      </c>
      <c r="S7098" s="33">
        <v>266.51</v>
      </c>
      <c r="T7098" s="42">
        <v>5.16</v>
      </c>
      <c r="U7098" s="33">
        <v>5.27</v>
      </c>
      <c r="V7098" s="116">
        <v>5.08</v>
      </c>
    </row>
    <row r="7099" spans="1:22" x14ac:dyDescent="0.25">
      <c r="A7099" s="26" t="s">
        <v>7938</v>
      </c>
      <c r="B7099" s="42">
        <v>0.7</v>
      </c>
      <c r="C7099" s="33">
        <v>3.4</v>
      </c>
      <c r="D7099" s="42">
        <v>3.9</v>
      </c>
      <c r="E7099" s="33">
        <v>0.1</v>
      </c>
      <c r="F7099" s="42">
        <v>1.5</v>
      </c>
      <c r="G7099" s="33">
        <v>1.2</v>
      </c>
      <c r="H7099" s="42">
        <v>0.1</v>
      </c>
      <c r="I7099" s="33">
        <v>1.2</v>
      </c>
      <c r="J7099" s="42">
        <v>1</v>
      </c>
      <c r="K7099" s="33">
        <v>0.2</v>
      </c>
      <c r="L7099" s="42">
        <v>0.4</v>
      </c>
      <c r="M7099" s="33">
        <v>0.1</v>
      </c>
      <c r="N7099" s="42">
        <v>0.1</v>
      </c>
      <c r="O7099" s="33">
        <v>0</v>
      </c>
      <c r="P7099" s="42">
        <v>372.24</v>
      </c>
      <c r="Q7099" s="33">
        <v>259.45999999999998</v>
      </c>
      <c r="R7099" s="42">
        <v>297.04000000000002</v>
      </c>
      <c r="S7099" s="33">
        <v>266.11</v>
      </c>
      <c r="T7099" s="42">
        <v>5.4</v>
      </c>
      <c r="U7099" s="33">
        <v>5.62</v>
      </c>
      <c r="V7099" s="116">
        <v>5.46</v>
      </c>
    </row>
    <row r="7100" spans="1:22" x14ac:dyDescent="0.25">
      <c r="A7100" s="26" t="s">
        <v>7939</v>
      </c>
      <c r="B7100" s="42">
        <v>0.2</v>
      </c>
      <c r="C7100" s="33">
        <v>2.6</v>
      </c>
      <c r="D7100" s="42">
        <v>3.8</v>
      </c>
      <c r="E7100" s="33">
        <v>0.2</v>
      </c>
      <c r="F7100" s="42">
        <v>1.6</v>
      </c>
      <c r="G7100" s="33">
        <v>1</v>
      </c>
      <c r="H7100" s="42">
        <v>0.3</v>
      </c>
      <c r="I7100" s="33">
        <v>1</v>
      </c>
      <c r="J7100" s="42">
        <v>0.8</v>
      </c>
      <c r="K7100" s="33">
        <v>0.3</v>
      </c>
      <c r="L7100" s="42">
        <v>0.4</v>
      </c>
      <c r="M7100" s="33">
        <v>0.1</v>
      </c>
      <c r="N7100" s="42">
        <v>0</v>
      </c>
      <c r="O7100" s="33">
        <v>0</v>
      </c>
      <c r="P7100" s="42">
        <v>369.82</v>
      </c>
      <c r="Q7100" s="33">
        <v>255.25</v>
      </c>
      <c r="R7100" s="42">
        <v>295.24</v>
      </c>
      <c r="S7100" s="33">
        <v>266.33999999999997</v>
      </c>
      <c r="T7100" s="42">
        <v>4.95</v>
      </c>
      <c r="U7100" s="33">
        <v>4.96</v>
      </c>
      <c r="V7100" s="116">
        <v>5</v>
      </c>
    </row>
    <row r="7101" spans="1:22" x14ac:dyDescent="0.25">
      <c r="A7101" s="26" t="s">
        <v>7940</v>
      </c>
      <c r="B7101" s="42">
        <v>0.9</v>
      </c>
      <c r="C7101" s="33">
        <v>2.5</v>
      </c>
      <c r="D7101" s="42">
        <v>3.4</v>
      </c>
      <c r="E7101" s="33">
        <v>0.3</v>
      </c>
      <c r="F7101" s="42">
        <v>1.7</v>
      </c>
      <c r="G7101" s="33">
        <v>0.8</v>
      </c>
      <c r="H7101" s="42">
        <v>0.1</v>
      </c>
      <c r="I7101" s="33">
        <v>0.9</v>
      </c>
      <c r="J7101" s="42">
        <v>0.6</v>
      </c>
      <c r="K7101" s="33">
        <v>0.1</v>
      </c>
      <c r="L7101" s="42">
        <v>0.2</v>
      </c>
      <c r="M7101" s="33">
        <v>0.1</v>
      </c>
      <c r="N7101" s="42">
        <v>0</v>
      </c>
      <c r="O7101" s="33">
        <v>0.1</v>
      </c>
      <c r="P7101" s="42">
        <v>351.38</v>
      </c>
      <c r="Q7101" s="33">
        <v>248.07</v>
      </c>
      <c r="R7101" s="42">
        <v>281</v>
      </c>
      <c r="S7101" s="33">
        <v>266.33999999999997</v>
      </c>
      <c r="T7101" s="42">
        <v>4.7</v>
      </c>
      <c r="U7101" s="33">
        <v>4.76</v>
      </c>
      <c r="V7101" s="116">
        <v>4.47</v>
      </c>
    </row>
    <row r="7102" spans="1:22" x14ac:dyDescent="0.25">
      <c r="A7102" s="26" t="s">
        <v>7941</v>
      </c>
      <c r="B7102" s="42">
        <v>0.6</v>
      </c>
      <c r="C7102" s="33">
        <v>2.8</v>
      </c>
      <c r="D7102" s="42">
        <v>3.8</v>
      </c>
      <c r="E7102" s="33">
        <v>0.2</v>
      </c>
      <c r="F7102" s="42">
        <v>1.5</v>
      </c>
      <c r="G7102" s="33">
        <v>1</v>
      </c>
      <c r="H7102" s="42">
        <v>0.1</v>
      </c>
      <c r="I7102" s="33">
        <v>1.3</v>
      </c>
      <c r="J7102" s="42">
        <v>0.6</v>
      </c>
      <c r="K7102" s="33">
        <v>0.3</v>
      </c>
      <c r="L7102" s="42">
        <v>0.3</v>
      </c>
      <c r="M7102" s="33">
        <v>0.1</v>
      </c>
      <c r="N7102" s="42">
        <v>0.1</v>
      </c>
      <c r="O7102" s="33">
        <v>0</v>
      </c>
      <c r="P7102" s="42">
        <v>353.1</v>
      </c>
      <c r="Q7102" s="33">
        <v>248.83</v>
      </c>
      <c r="R7102" s="42">
        <v>278.39</v>
      </c>
      <c r="S7102" s="33">
        <v>266.5</v>
      </c>
      <c r="T7102" s="42">
        <v>4.88</v>
      </c>
      <c r="U7102" s="33">
        <v>4.97</v>
      </c>
      <c r="V7102" s="116">
        <v>4.68</v>
      </c>
    </row>
    <row r="7103" spans="1:22" x14ac:dyDescent="0.25">
      <c r="A7103" s="26" t="s">
        <v>7942</v>
      </c>
      <c r="B7103" s="42">
        <v>0.8</v>
      </c>
      <c r="C7103" s="33">
        <v>2.5</v>
      </c>
      <c r="D7103" s="42">
        <v>3.7</v>
      </c>
      <c r="E7103" s="33">
        <v>0.3</v>
      </c>
      <c r="F7103" s="42">
        <v>1.6</v>
      </c>
      <c r="G7103" s="33">
        <v>0.9</v>
      </c>
      <c r="H7103" s="42">
        <v>0.2</v>
      </c>
      <c r="I7103" s="33">
        <v>1.2</v>
      </c>
      <c r="J7103" s="42">
        <v>0.9</v>
      </c>
      <c r="K7103" s="33">
        <v>0.2</v>
      </c>
      <c r="L7103" s="42">
        <v>0.3</v>
      </c>
      <c r="M7103" s="33">
        <v>0.1</v>
      </c>
      <c r="N7103" s="42">
        <v>0</v>
      </c>
      <c r="O7103" s="33">
        <v>0.1</v>
      </c>
      <c r="P7103" s="42">
        <v>339.26</v>
      </c>
      <c r="Q7103" s="33">
        <v>232.33</v>
      </c>
      <c r="R7103" s="42">
        <v>269.39</v>
      </c>
      <c r="S7103" s="33">
        <v>266.24</v>
      </c>
      <c r="T7103" s="42">
        <v>4.6100000000000003</v>
      </c>
      <c r="U7103" s="33">
        <v>4.93</v>
      </c>
      <c r="V7103" s="116">
        <v>4.72</v>
      </c>
    </row>
    <row r="7104" spans="1:22" x14ac:dyDescent="0.25">
      <c r="A7104" s="26" t="s">
        <v>7943</v>
      </c>
      <c r="B7104" s="42">
        <v>0.4</v>
      </c>
      <c r="C7104" s="33">
        <v>2.5</v>
      </c>
      <c r="D7104" s="42">
        <v>3.5</v>
      </c>
      <c r="E7104" s="33">
        <v>0.3</v>
      </c>
      <c r="F7104" s="42">
        <v>1.5</v>
      </c>
      <c r="G7104" s="33">
        <v>1</v>
      </c>
      <c r="H7104" s="42">
        <v>0.2</v>
      </c>
      <c r="I7104" s="33">
        <v>1.1000000000000001</v>
      </c>
      <c r="J7104" s="42">
        <v>0.8</v>
      </c>
      <c r="K7104" s="33">
        <v>0.2</v>
      </c>
      <c r="L7104" s="42">
        <v>0.3</v>
      </c>
      <c r="M7104" s="33">
        <v>0</v>
      </c>
      <c r="N7104" s="42">
        <v>0</v>
      </c>
      <c r="O7104" s="33">
        <v>0.1</v>
      </c>
      <c r="P7104" s="42">
        <v>331.55</v>
      </c>
      <c r="Q7104" s="33">
        <v>222.77</v>
      </c>
      <c r="R7104" s="42">
        <v>269.43</v>
      </c>
      <c r="S7104" s="33">
        <v>266.92</v>
      </c>
      <c r="T7104" s="42">
        <v>5.05</v>
      </c>
      <c r="U7104" s="33">
        <v>5.13</v>
      </c>
      <c r="V7104" s="116">
        <v>5.03</v>
      </c>
    </row>
    <row r="7105" spans="1:22" x14ac:dyDescent="0.25">
      <c r="A7105" s="26" t="s">
        <v>7944</v>
      </c>
      <c r="B7105" s="42">
        <v>0.9</v>
      </c>
      <c r="C7105" s="33">
        <v>3.2</v>
      </c>
      <c r="D7105" s="42">
        <v>3.7</v>
      </c>
      <c r="E7105" s="33">
        <v>0.2</v>
      </c>
      <c r="F7105" s="42">
        <v>1.4</v>
      </c>
      <c r="G7105" s="33">
        <v>1</v>
      </c>
      <c r="H7105" s="42">
        <v>0.1</v>
      </c>
      <c r="I7105" s="33">
        <v>1.2</v>
      </c>
      <c r="J7105" s="42">
        <v>0.8</v>
      </c>
      <c r="K7105" s="33">
        <v>0.3</v>
      </c>
      <c r="L7105" s="42">
        <v>0.3</v>
      </c>
      <c r="M7105" s="33">
        <v>0.1</v>
      </c>
      <c r="N7105" s="42">
        <v>0</v>
      </c>
      <c r="O7105" s="33">
        <v>0.1</v>
      </c>
      <c r="P7105" s="42">
        <v>340.13</v>
      </c>
      <c r="Q7105" s="33">
        <v>231.44</v>
      </c>
      <c r="R7105" s="42">
        <v>271.93</v>
      </c>
      <c r="S7105" s="33">
        <v>265.85000000000002</v>
      </c>
      <c r="T7105" s="42">
        <v>5.7</v>
      </c>
      <c r="U7105" s="33">
        <v>5.76</v>
      </c>
      <c r="V7105" s="116">
        <v>5.48</v>
      </c>
    </row>
    <row r="7106" spans="1:22" x14ac:dyDescent="0.25">
      <c r="A7106" s="26" t="s">
        <v>7945</v>
      </c>
      <c r="B7106" s="42">
        <v>0.7</v>
      </c>
      <c r="C7106" s="33">
        <v>2.9</v>
      </c>
      <c r="D7106" s="42">
        <v>3.6</v>
      </c>
      <c r="E7106" s="33">
        <v>0.2</v>
      </c>
      <c r="F7106" s="42">
        <v>1.6</v>
      </c>
      <c r="G7106" s="33">
        <v>0.9</v>
      </c>
      <c r="H7106" s="42">
        <v>0.2</v>
      </c>
      <c r="I7106" s="33">
        <v>1.1000000000000001</v>
      </c>
      <c r="J7106" s="42">
        <v>0.9</v>
      </c>
      <c r="K7106" s="33">
        <v>0.1</v>
      </c>
      <c r="L7106" s="42">
        <v>0.3</v>
      </c>
      <c r="M7106" s="33">
        <v>0.1</v>
      </c>
      <c r="N7106" s="42">
        <v>0.1</v>
      </c>
      <c r="O7106" s="33">
        <v>0.1</v>
      </c>
      <c r="P7106" s="42">
        <v>358.19</v>
      </c>
      <c r="Q7106" s="33">
        <v>252.72</v>
      </c>
      <c r="R7106" s="42">
        <v>290.89</v>
      </c>
      <c r="S7106" s="33">
        <v>266.47000000000003</v>
      </c>
      <c r="T7106" s="42">
        <v>5.43</v>
      </c>
      <c r="U7106" s="33">
        <v>5.43</v>
      </c>
      <c r="V7106" s="116">
        <v>5.13</v>
      </c>
    </row>
    <row r="7107" spans="1:22" x14ac:dyDescent="0.25">
      <c r="A7107" s="26" t="s">
        <v>7946</v>
      </c>
      <c r="B7107" s="42">
        <v>0.6</v>
      </c>
      <c r="C7107" s="33">
        <v>3.6</v>
      </c>
      <c r="D7107" s="42">
        <v>4.3</v>
      </c>
      <c r="E7107" s="33">
        <v>0.2</v>
      </c>
      <c r="F7107" s="42">
        <v>1.6</v>
      </c>
      <c r="G7107" s="33">
        <v>1.3</v>
      </c>
      <c r="H7107" s="42">
        <v>0.1</v>
      </c>
      <c r="I7107" s="33">
        <v>1.6</v>
      </c>
      <c r="J7107" s="42">
        <v>1.4</v>
      </c>
      <c r="K7107" s="33">
        <v>0.2</v>
      </c>
      <c r="L7107" s="42">
        <v>0.4</v>
      </c>
      <c r="M7107" s="33">
        <v>0</v>
      </c>
      <c r="N7107" s="42">
        <v>0.1</v>
      </c>
      <c r="O7107" s="33">
        <v>0.1</v>
      </c>
      <c r="P7107" s="42">
        <v>333.86</v>
      </c>
      <c r="Q7107" s="33">
        <v>226.86</v>
      </c>
      <c r="R7107" s="42">
        <v>274.98</v>
      </c>
      <c r="S7107" s="33">
        <v>266.37</v>
      </c>
      <c r="T7107" s="42">
        <v>5.8</v>
      </c>
      <c r="U7107" s="33">
        <v>5.81</v>
      </c>
      <c r="V7107" s="116">
        <v>5.83</v>
      </c>
    </row>
    <row r="7108" spans="1:22" x14ac:dyDescent="0.25">
      <c r="A7108" s="26" t="s">
        <v>7947</v>
      </c>
      <c r="B7108" s="42">
        <v>0.4</v>
      </c>
      <c r="C7108" s="33">
        <v>3.2</v>
      </c>
      <c r="D7108" s="42">
        <v>3.7</v>
      </c>
      <c r="E7108" s="33">
        <v>0.2</v>
      </c>
      <c r="F7108" s="42">
        <v>1.5</v>
      </c>
      <c r="G7108" s="33">
        <v>1.1000000000000001</v>
      </c>
      <c r="H7108" s="42">
        <v>0.1</v>
      </c>
      <c r="I7108" s="33">
        <v>1.2</v>
      </c>
      <c r="J7108" s="42">
        <v>0.8</v>
      </c>
      <c r="K7108" s="33">
        <v>0.1</v>
      </c>
      <c r="L7108" s="42">
        <v>0.2</v>
      </c>
      <c r="M7108" s="33">
        <v>0.1</v>
      </c>
      <c r="N7108" s="42">
        <v>0</v>
      </c>
      <c r="O7108" s="33">
        <v>0</v>
      </c>
      <c r="P7108" s="42">
        <v>339.41</v>
      </c>
      <c r="Q7108" s="33">
        <v>234.17</v>
      </c>
      <c r="R7108" s="42">
        <v>267.49</v>
      </c>
      <c r="S7108" s="33">
        <v>266.06</v>
      </c>
      <c r="T7108" s="42">
        <v>5.24</v>
      </c>
      <c r="U7108" s="33">
        <v>5.27</v>
      </c>
      <c r="V7108" s="116">
        <v>5.13</v>
      </c>
    </row>
    <row r="7109" spans="1:22" x14ac:dyDescent="0.25">
      <c r="A7109" s="26" t="s">
        <v>7948</v>
      </c>
      <c r="B7109" s="42">
        <v>0.3</v>
      </c>
      <c r="C7109" s="33">
        <v>3.3</v>
      </c>
      <c r="D7109" s="42">
        <v>4</v>
      </c>
      <c r="E7109" s="33">
        <v>0.1</v>
      </c>
      <c r="F7109" s="42">
        <v>1.6</v>
      </c>
      <c r="G7109" s="33">
        <v>1.2</v>
      </c>
      <c r="H7109" s="42">
        <v>0.1</v>
      </c>
      <c r="I7109" s="33">
        <v>1.4</v>
      </c>
      <c r="J7109" s="42">
        <v>0.9</v>
      </c>
      <c r="K7109" s="33">
        <v>0.2</v>
      </c>
      <c r="L7109" s="42">
        <v>0.3</v>
      </c>
      <c r="M7109" s="33">
        <v>0.1</v>
      </c>
      <c r="N7109" s="42">
        <v>0</v>
      </c>
      <c r="O7109" s="33">
        <v>0</v>
      </c>
      <c r="P7109" s="42">
        <v>335.07</v>
      </c>
      <c r="Q7109" s="33">
        <v>239.96</v>
      </c>
      <c r="R7109" s="42">
        <v>260.72000000000003</v>
      </c>
      <c r="S7109" s="33">
        <v>265.85000000000002</v>
      </c>
      <c r="T7109" s="42">
        <v>5.5</v>
      </c>
      <c r="U7109" s="33">
        <v>5.68</v>
      </c>
      <c r="V7109" s="116">
        <v>5.72</v>
      </c>
    </row>
    <row r="7110" spans="1:22" x14ac:dyDescent="0.25">
      <c r="A7110" s="26" t="s">
        <v>7949</v>
      </c>
      <c r="B7110" s="42">
        <v>0.9</v>
      </c>
      <c r="C7110" s="33">
        <v>3.6</v>
      </c>
      <c r="D7110" s="42">
        <v>3.6</v>
      </c>
      <c r="E7110" s="33">
        <v>0.2</v>
      </c>
      <c r="F7110" s="42">
        <v>1.5</v>
      </c>
      <c r="G7110" s="33">
        <v>1</v>
      </c>
      <c r="H7110" s="42">
        <v>0.1</v>
      </c>
      <c r="I7110" s="33">
        <v>1</v>
      </c>
      <c r="J7110" s="42">
        <v>0.7</v>
      </c>
      <c r="K7110" s="33">
        <v>0.1</v>
      </c>
      <c r="L7110" s="42">
        <v>0.2</v>
      </c>
      <c r="M7110" s="33">
        <v>0.1</v>
      </c>
      <c r="N7110" s="42">
        <v>0.1</v>
      </c>
      <c r="O7110" s="33">
        <v>0.1</v>
      </c>
      <c r="P7110" s="42">
        <v>353.1</v>
      </c>
      <c r="Q7110" s="33">
        <v>246.77</v>
      </c>
      <c r="R7110" s="42">
        <v>280.93</v>
      </c>
      <c r="S7110" s="33">
        <v>265.04000000000002</v>
      </c>
      <c r="T7110" s="42">
        <v>5.57</v>
      </c>
      <c r="U7110" s="33">
        <v>5.87</v>
      </c>
      <c r="V7110" s="116">
        <v>5.44</v>
      </c>
    </row>
    <row r="7111" spans="1:22" x14ac:dyDescent="0.25">
      <c r="A7111" s="26" t="s">
        <v>7950</v>
      </c>
      <c r="B7111" s="42">
        <v>0.3</v>
      </c>
      <c r="C7111" s="33">
        <v>3.6</v>
      </c>
      <c r="D7111" s="42">
        <v>3.7</v>
      </c>
      <c r="E7111" s="33">
        <v>0.2</v>
      </c>
      <c r="F7111" s="42">
        <v>1.4</v>
      </c>
      <c r="G7111" s="33">
        <v>1</v>
      </c>
      <c r="H7111" s="42">
        <v>0</v>
      </c>
      <c r="I7111" s="33">
        <v>0.9</v>
      </c>
      <c r="J7111" s="42">
        <v>0.9</v>
      </c>
      <c r="K7111" s="33">
        <v>0</v>
      </c>
      <c r="L7111" s="42">
        <v>0.4</v>
      </c>
      <c r="M7111" s="33">
        <v>0.1</v>
      </c>
      <c r="N7111" s="42">
        <v>0.1</v>
      </c>
      <c r="O7111" s="33">
        <v>0.1</v>
      </c>
      <c r="P7111" s="42">
        <v>380.08</v>
      </c>
      <c r="Q7111" s="33">
        <v>255.28</v>
      </c>
      <c r="R7111" s="42">
        <v>300.95999999999998</v>
      </c>
      <c r="S7111" s="33">
        <v>264.82</v>
      </c>
      <c r="T7111" s="42">
        <v>5.5</v>
      </c>
      <c r="U7111" s="33">
        <v>5.66</v>
      </c>
      <c r="V7111" s="116">
        <v>5.5</v>
      </c>
    </row>
    <row r="7112" spans="1:22" x14ac:dyDescent="0.25">
      <c r="A7112" s="26" t="s">
        <v>7951</v>
      </c>
      <c r="B7112" s="42">
        <v>0.3</v>
      </c>
      <c r="C7112" s="33">
        <v>3</v>
      </c>
      <c r="D7112" s="42">
        <v>3.8</v>
      </c>
      <c r="E7112" s="33">
        <v>0.1</v>
      </c>
      <c r="F7112" s="42">
        <v>1.5</v>
      </c>
      <c r="G7112" s="33">
        <v>1</v>
      </c>
      <c r="H7112" s="42">
        <v>0.1</v>
      </c>
      <c r="I7112" s="33">
        <v>1</v>
      </c>
      <c r="J7112" s="42">
        <v>0.8</v>
      </c>
      <c r="K7112" s="33">
        <v>0.1</v>
      </c>
      <c r="L7112" s="42">
        <v>0.3</v>
      </c>
      <c r="M7112" s="33">
        <v>0.1</v>
      </c>
      <c r="N7112" s="42">
        <v>0.1</v>
      </c>
      <c r="O7112" s="33">
        <v>0.1</v>
      </c>
      <c r="P7112" s="42">
        <v>375.94</v>
      </c>
      <c r="Q7112" s="33">
        <v>260.66000000000003</v>
      </c>
      <c r="R7112" s="42">
        <v>298.97000000000003</v>
      </c>
      <c r="S7112" s="33">
        <v>264.74</v>
      </c>
      <c r="T7112" s="42">
        <v>5.41</v>
      </c>
      <c r="U7112" s="33">
        <v>5.41</v>
      </c>
      <c r="V7112" s="116">
        <v>5.39</v>
      </c>
    </row>
    <row r="7113" spans="1:22" x14ac:dyDescent="0.25">
      <c r="A7113" s="26" t="s">
        <v>7952</v>
      </c>
      <c r="B7113" s="42">
        <v>0.6</v>
      </c>
      <c r="C7113" s="33">
        <v>3.7</v>
      </c>
      <c r="D7113" s="42">
        <v>3.9</v>
      </c>
      <c r="E7113" s="33">
        <v>0.2</v>
      </c>
      <c r="F7113" s="42">
        <v>1.6</v>
      </c>
      <c r="G7113" s="33">
        <v>1.2</v>
      </c>
      <c r="H7113" s="42">
        <v>0.2</v>
      </c>
      <c r="I7113" s="33">
        <v>1</v>
      </c>
      <c r="J7113" s="42">
        <v>0.8</v>
      </c>
      <c r="K7113" s="33">
        <v>0.1</v>
      </c>
      <c r="L7113" s="42">
        <v>0.4</v>
      </c>
      <c r="M7113" s="33">
        <v>0.1</v>
      </c>
      <c r="N7113" s="42">
        <v>0</v>
      </c>
      <c r="O7113" s="33">
        <v>0</v>
      </c>
      <c r="P7113" s="42">
        <v>361.9</v>
      </c>
      <c r="Q7113" s="33">
        <v>248.63</v>
      </c>
      <c r="R7113" s="42">
        <v>286.75</v>
      </c>
      <c r="S7113" s="33">
        <v>265.08</v>
      </c>
      <c r="T7113" s="42">
        <v>6.08</v>
      </c>
      <c r="U7113" s="33">
        <v>6.3</v>
      </c>
      <c r="V7113" s="116">
        <v>5.9</v>
      </c>
    </row>
    <row r="7114" spans="1:22" x14ac:dyDescent="0.25">
      <c r="A7114" s="26" t="s">
        <v>7953</v>
      </c>
      <c r="B7114" s="42">
        <v>0.6</v>
      </c>
      <c r="C7114" s="33">
        <v>3.5</v>
      </c>
      <c r="D7114" s="42">
        <v>4</v>
      </c>
      <c r="E7114" s="33">
        <v>0.2</v>
      </c>
      <c r="F7114" s="42">
        <v>1.6</v>
      </c>
      <c r="G7114" s="33">
        <v>1.1000000000000001</v>
      </c>
      <c r="H7114" s="42">
        <v>0</v>
      </c>
      <c r="I7114" s="33">
        <v>1.2</v>
      </c>
      <c r="J7114" s="42">
        <v>0.6</v>
      </c>
      <c r="K7114" s="33">
        <v>0.2</v>
      </c>
      <c r="L7114" s="42">
        <v>0.3</v>
      </c>
      <c r="M7114" s="33">
        <v>0.1</v>
      </c>
      <c r="N7114" s="42">
        <v>0</v>
      </c>
      <c r="O7114" s="33">
        <v>0.1</v>
      </c>
      <c r="P7114" s="42">
        <v>381.04</v>
      </c>
      <c r="Q7114" s="33">
        <v>252.29</v>
      </c>
      <c r="R7114" s="42">
        <v>293.89</v>
      </c>
      <c r="S7114" s="33">
        <v>264.33</v>
      </c>
      <c r="T7114" s="42">
        <v>5.56</v>
      </c>
      <c r="U7114" s="33">
        <v>5.73</v>
      </c>
      <c r="V7114" s="116">
        <v>5.54</v>
      </c>
    </row>
    <row r="7115" spans="1:22" x14ac:dyDescent="0.25">
      <c r="A7115" s="26" t="s">
        <v>7954</v>
      </c>
      <c r="B7115" s="42">
        <v>0.3</v>
      </c>
      <c r="C7115" s="33">
        <v>2.2000000000000002</v>
      </c>
      <c r="D7115" s="42">
        <v>3.7</v>
      </c>
      <c r="E7115" s="33">
        <v>0.2</v>
      </c>
      <c r="F7115" s="42">
        <v>1.4</v>
      </c>
      <c r="G7115" s="33">
        <v>0.9</v>
      </c>
      <c r="H7115" s="42">
        <v>0.1</v>
      </c>
      <c r="I7115" s="33">
        <v>1</v>
      </c>
      <c r="J7115" s="42">
        <v>0.7</v>
      </c>
      <c r="K7115" s="33">
        <v>0.1</v>
      </c>
      <c r="L7115" s="42">
        <v>0.3</v>
      </c>
      <c r="M7115" s="33">
        <v>0.1</v>
      </c>
      <c r="N7115" s="42">
        <v>0</v>
      </c>
      <c r="O7115" s="33">
        <v>0.1</v>
      </c>
      <c r="P7115" s="42">
        <v>447.68</v>
      </c>
      <c r="Q7115" s="33">
        <v>306.54000000000002</v>
      </c>
      <c r="R7115" s="42">
        <v>353.34</v>
      </c>
      <c r="S7115" s="33">
        <v>263.32</v>
      </c>
      <c r="T7115" s="42">
        <v>4.51</v>
      </c>
      <c r="U7115" s="33">
        <v>4.59</v>
      </c>
      <c r="V7115" s="116">
        <v>4.57</v>
      </c>
    </row>
    <row r="7116" spans="1:22" x14ac:dyDescent="0.25">
      <c r="A7116" s="26" t="s">
        <v>7955</v>
      </c>
      <c r="B7116" s="42">
        <v>0.4</v>
      </c>
      <c r="C7116" s="33">
        <v>3</v>
      </c>
      <c r="D7116" s="42">
        <v>4.2</v>
      </c>
      <c r="E7116" s="33">
        <v>0.2</v>
      </c>
      <c r="F7116" s="42">
        <v>1.7</v>
      </c>
      <c r="G7116" s="33">
        <v>1.2</v>
      </c>
      <c r="H7116" s="42">
        <v>0</v>
      </c>
      <c r="I7116" s="33">
        <v>1.3</v>
      </c>
      <c r="J7116" s="42">
        <v>0.8</v>
      </c>
      <c r="K7116" s="33">
        <v>0.2</v>
      </c>
      <c r="L7116" s="42">
        <v>0.3</v>
      </c>
      <c r="M7116" s="33">
        <v>0.1</v>
      </c>
      <c r="N7116" s="42">
        <v>0</v>
      </c>
      <c r="O7116" s="33">
        <v>0.1</v>
      </c>
      <c r="P7116" s="42">
        <v>380.75</v>
      </c>
      <c r="Q7116" s="33">
        <v>257.25</v>
      </c>
      <c r="R7116" s="42">
        <v>302.45999999999998</v>
      </c>
      <c r="S7116" s="33">
        <v>263.75</v>
      </c>
      <c r="T7116" s="42">
        <v>5.28</v>
      </c>
      <c r="U7116" s="33">
        <v>5.58</v>
      </c>
      <c r="V7116" s="116">
        <v>5.39</v>
      </c>
    </row>
    <row r="7117" spans="1:22" x14ac:dyDescent="0.25">
      <c r="A7117" s="26" t="s">
        <v>7956</v>
      </c>
      <c r="B7117" s="42">
        <v>0.5</v>
      </c>
      <c r="C7117" s="33">
        <v>3.3</v>
      </c>
      <c r="D7117" s="42">
        <v>3.8</v>
      </c>
      <c r="E7117" s="33">
        <v>0.3</v>
      </c>
      <c r="F7117" s="42">
        <v>1.6</v>
      </c>
      <c r="G7117" s="33">
        <v>1</v>
      </c>
      <c r="H7117" s="42">
        <v>0.1</v>
      </c>
      <c r="I7117" s="33">
        <v>1.1000000000000001</v>
      </c>
      <c r="J7117" s="42">
        <v>0.8</v>
      </c>
      <c r="K7117" s="33">
        <v>0.2</v>
      </c>
      <c r="L7117" s="42">
        <v>0.2</v>
      </c>
      <c r="M7117" s="33">
        <v>0.1</v>
      </c>
      <c r="N7117" s="42">
        <v>0</v>
      </c>
      <c r="O7117" s="33">
        <v>0.1</v>
      </c>
      <c r="P7117" s="42">
        <v>360.3</v>
      </c>
      <c r="Q7117" s="33">
        <v>246.39</v>
      </c>
      <c r="R7117" s="42">
        <v>279.56</v>
      </c>
      <c r="S7117" s="33">
        <v>264.38</v>
      </c>
      <c r="T7117" s="42">
        <v>5.23</v>
      </c>
      <c r="U7117" s="33">
        <v>5.32</v>
      </c>
      <c r="V7117" s="116">
        <v>5.0599999999999996</v>
      </c>
    </row>
    <row r="7118" spans="1:22" x14ac:dyDescent="0.25">
      <c r="A7118" s="26" t="s">
        <v>7957</v>
      </c>
      <c r="B7118" s="42">
        <v>0.1</v>
      </c>
      <c r="C7118" s="33">
        <v>2.2999999999999998</v>
      </c>
      <c r="D7118" s="42">
        <v>3.5</v>
      </c>
      <c r="E7118" s="33">
        <v>0.2</v>
      </c>
      <c r="F7118" s="42">
        <v>1.3</v>
      </c>
      <c r="G7118" s="33">
        <v>1</v>
      </c>
      <c r="H7118" s="42">
        <v>0.1</v>
      </c>
      <c r="I7118" s="33">
        <v>0.8</v>
      </c>
      <c r="J7118" s="42">
        <v>0.6</v>
      </c>
      <c r="K7118" s="33">
        <v>0.1</v>
      </c>
      <c r="L7118" s="42">
        <v>0.3</v>
      </c>
      <c r="M7118" s="33">
        <v>0.1</v>
      </c>
      <c r="N7118" s="42">
        <v>0</v>
      </c>
      <c r="O7118" s="33">
        <v>0.1</v>
      </c>
      <c r="P7118" s="42">
        <v>425.54</v>
      </c>
      <c r="Q7118" s="33">
        <v>300.76</v>
      </c>
      <c r="R7118" s="42">
        <v>362.71</v>
      </c>
      <c r="S7118" s="33">
        <v>263.07</v>
      </c>
      <c r="T7118" s="42">
        <v>4.3</v>
      </c>
      <c r="U7118" s="33">
        <v>4.43</v>
      </c>
      <c r="V7118" s="116">
        <v>4.5999999999999996</v>
      </c>
    </row>
    <row r="7119" spans="1:22" x14ac:dyDescent="0.25">
      <c r="A7119" s="26" t="s">
        <v>7958</v>
      </c>
      <c r="B7119" s="42">
        <v>0.2</v>
      </c>
      <c r="C7119" s="33">
        <v>1.5</v>
      </c>
      <c r="D7119" s="42">
        <v>3.5</v>
      </c>
      <c r="E7119" s="33">
        <v>0.2</v>
      </c>
      <c r="F7119" s="42">
        <v>1.5</v>
      </c>
      <c r="G7119" s="33">
        <v>0.6</v>
      </c>
      <c r="H7119" s="42">
        <v>0.2</v>
      </c>
      <c r="I7119" s="33">
        <v>0.7</v>
      </c>
      <c r="J7119" s="42">
        <v>0.8</v>
      </c>
      <c r="K7119" s="33">
        <v>0.2</v>
      </c>
      <c r="L7119" s="42">
        <v>0.2</v>
      </c>
      <c r="M7119" s="33">
        <v>0</v>
      </c>
      <c r="N7119" s="42">
        <v>0</v>
      </c>
      <c r="O7119" s="33">
        <v>0.1</v>
      </c>
      <c r="P7119" s="42">
        <v>380.56</v>
      </c>
      <c r="Q7119" s="33">
        <v>257.3</v>
      </c>
      <c r="R7119" s="42">
        <v>301.38</v>
      </c>
      <c r="S7119" s="33">
        <v>263.93</v>
      </c>
      <c r="T7119" s="42">
        <v>4.16</v>
      </c>
      <c r="U7119" s="33">
        <v>4.28</v>
      </c>
      <c r="V7119" s="116">
        <v>4.34</v>
      </c>
    </row>
    <row r="7120" spans="1:22" x14ac:dyDescent="0.25">
      <c r="A7120" s="26" t="s">
        <v>7959</v>
      </c>
      <c r="B7120" s="42">
        <v>0.4</v>
      </c>
      <c r="C7120" s="33">
        <v>3.4</v>
      </c>
      <c r="D7120" s="42">
        <v>4</v>
      </c>
      <c r="E7120" s="33">
        <v>0.1</v>
      </c>
      <c r="F7120" s="42">
        <v>1.7</v>
      </c>
      <c r="G7120" s="33">
        <v>1.2</v>
      </c>
      <c r="H7120" s="42">
        <v>0</v>
      </c>
      <c r="I7120" s="33">
        <v>1.2</v>
      </c>
      <c r="J7120" s="42">
        <v>0.8</v>
      </c>
      <c r="K7120" s="33">
        <v>0.1</v>
      </c>
      <c r="L7120" s="42">
        <v>0.3</v>
      </c>
      <c r="M7120" s="33">
        <v>0.1</v>
      </c>
      <c r="N7120" s="42">
        <v>0</v>
      </c>
      <c r="O7120" s="33">
        <v>0.1</v>
      </c>
      <c r="P7120" s="42">
        <v>361.79</v>
      </c>
      <c r="Q7120" s="33">
        <v>252.14</v>
      </c>
      <c r="R7120" s="42">
        <v>285.85000000000002</v>
      </c>
      <c r="S7120" s="33">
        <v>264.33</v>
      </c>
      <c r="T7120" s="42">
        <v>5.83</v>
      </c>
      <c r="U7120" s="33">
        <v>6</v>
      </c>
      <c r="V7120" s="116">
        <v>5.84</v>
      </c>
    </row>
    <row r="7121" spans="1:22" x14ac:dyDescent="0.25">
      <c r="A7121" s="26" t="s">
        <v>7960</v>
      </c>
      <c r="B7121" s="42">
        <v>0.7</v>
      </c>
      <c r="C7121" s="33">
        <v>3.1</v>
      </c>
      <c r="D7121" s="42">
        <v>3.9</v>
      </c>
      <c r="E7121" s="33">
        <v>0.2</v>
      </c>
      <c r="F7121" s="42">
        <v>1.8</v>
      </c>
      <c r="G7121" s="33">
        <v>1.3</v>
      </c>
      <c r="H7121" s="42">
        <v>0</v>
      </c>
      <c r="I7121" s="33">
        <v>1</v>
      </c>
      <c r="J7121" s="42">
        <v>0.7</v>
      </c>
      <c r="K7121" s="33">
        <v>0.1</v>
      </c>
      <c r="L7121" s="42">
        <v>0.3</v>
      </c>
      <c r="M7121" s="33">
        <v>0.1</v>
      </c>
      <c r="N7121" s="42">
        <v>0</v>
      </c>
      <c r="O7121" s="33">
        <v>0</v>
      </c>
      <c r="P7121" s="42">
        <v>343.74</v>
      </c>
      <c r="Q7121" s="33">
        <v>243.14</v>
      </c>
      <c r="R7121" s="42">
        <v>275.89</v>
      </c>
      <c r="S7121" s="33">
        <v>264.5</v>
      </c>
      <c r="T7121" s="42">
        <v>5.43</v>
      </c>
      <c r="U7121" s="33">
        <v>5.58</v>
      </c>
      <c r="V7121" s="116">
        <v>5.36</v>
      </c>
    </row>
    <row r="7122" spans="1:22" x14ac:dyDescent="0.25">
      <c r="A7122" s="26" t="s">
        <v>7961</v>
      </c>
      <c r="B7122" s="42">
        <v>0.6</v>
      </c>
      <c r="C7122" s="33">
        <v>3.7</v>
      </c>
      <c r="D7122" s="42">
        <v>4</v>
      </c>
      <c r="E7122" s="33">
        <v>0.2</v>
      </c>
      <c r="F7122" s="42">
        <v>1.7</v>
      </c>
      <c r="G7122" s="33">
        <v>1.4</v>
      </c>
      <c r="H7122" s="42">
        <v>0.1</v>
      </c>
      <c r="I7122" s="33">
        <v>1.1000000000000001</v>
      </c>
      <c r="J7122" s="42">
        <v>0.8</v>
      </c>
      <c r="K7122" s="33">
        <v>0.1</v>
      </c>
      <c r="L7122" s="42">
        <v>0.3</v>
      </c>
      <c r="M7122" s="33">
        <v>0</v>
      </c>
      <c r="N7122" s="42">
        <v>0.1</v>
      </c>
      <c r="O7122" s="33">
        <v>0.1</v>
      </c>
      <c r="P7122" s="42">
        <v>358.11</v>
      </c>
      <c r="Q7122" s="33">
        <v>242.83</v>
      </c>
      <c r="R7122" s="42">
        <v>275.70999999999998</v>
      </c>
      <c r="S7122" s="33">
        <v>263.79000000000002</v>
      </c>
      <c r="T7122" s="42">
        <v>5.64</v>
      </c>
      <c r="U7122" s="33">
        <v>5.95</v>
      </c>
      <c r="V7122" s="116">
        <v>5.8</v>
      </c>
    </row>
    <row r="7123" spans="1:22" x14ac:dyDescent="0.25">
      <c r="A7123" s="26" t="s">
        <v>7962</v>
      </c>
      <c r="B7123" s="42">
        <v>0.6</v>
      </c>
      <c r="C7123" s="33">
        <v>3.6</v>
      </c>
      <c r="D7123" s="42">
        <v>3.8</v>
      </c>
      <c r="E7123" s="33">
        <v>0.2</v>
      </c>
      <c r="F7123" s="42">
        <v>1.7</v>
      </c>
      <c r="G7123" s="33">
        <v>1.3</v>
      </c>
      <c r="H7123" s="42">
        <v>0.1</v>
      </c>
      <c r="I7123" s="33">
        <v>1.1000000000000001</v>
      </c>
      <c r="J7123" s="42">
        <v>0.7</v>
      </c>
      <c r="K7123" s="33">
        <v>0.1</v>
      </c>
      <c r="L7123" s="42">
        <v>0.2</v>
      </c>
      <c r="M7123" s="33">
        <v>0</v>
      </c>
      <c r="N7123" s="42">
        <v>0.1</v>
      </c>
      <c r="O7123" s="33">
        <v>0.1</v>
      </c>
      <c r="P7123" s="42">
        <v>369.79</v>
      </c>
      <c r="Q7123" s="33">
        <v>256.22000000000003</v>
      </c>
      <c r="R7123" s="42">
        <v>290.27999999999997</v>
      </c>
      <c r="S7123" s="33">
        <v>264.18</v>
      </c>
      <c r="T7123" s="42">
        <v>5.7</v>
      </c>
      <c r="U7123" s="33">
        <v>5.96</v>
      </c>
      <c r="V7123" s="116">
        <v>5.93</v>
      </c>
    </row>
    <row r="7124" spans="1:22" x14ac:dyDescent="0.25">
      <c r="A7124" s="26" t="s">
        <v>7963</v>
      </c>
      <c r="B7124" s="42">
        <v>0.6</v>
      </c>
      <c r="C7124" s="33">
        <v>3.6</v>
      </c>
      <c r="D7124" s="42">
        <v>4.0999999999999996</v>
      </c>
      <c r="E7124" s="33">
        <v>0.3</v>
      </c>
      <c r="F7124" s="42">
        <v>1.7</v>
      </c>
      <c r="G7124" s="33">
        <v>1.4</v>
      </c>
      <c r="H7124" s="42">
        <v>0.1</v>
      </c>
      <c r="I7124" s="33">
        <v>1.3</v>
      </c>
      <c r="J7124" s="42">
        <v>0.8</v>
      </c>
      <c r="K7124" s="33">
        <v>0.1</v>
      </c>
      <c r="L7124" s="42">
        <v>0.4</v>
      </c>
      <c r="M7124" s="33">
        <v>0.1</v>
      </c>
      <c r="N7124" s="42">
        <v>0.1</v>
      </c>
      <c r="O7124" s="33">
        <v>0.1</v>
      </c>
      <c r="P7124" s="42">
        <v>355.44</v>
      </c>
      <c r="Q7124" s="33">
        <v>248.63</v>
      </c>
      <c r="R7124" s="42">
        <v>281.64</v>
      </c>
      <c r="S7124" s="33">
        <v>264.08999999999997</v>
      </c>
      <c r="T7124" s="42">
        <v>5.64</v>
      </c>
      <c r="U7124" s="33">
        <v>5.96</v>
      </c>
      <c r="V7124" s="116">
        <v>5.73</v>
      </c>
    </row>
    <row r="7125" spans="1:22" x14ac:dyDescent="0.25">
      <c r="A7125" s="26" t="s">
        <v>7964</v>
      </c>
      <c r="B7125" s="42">
        <v>0.5</v>
      </c>
      <c r="C7125" s="33">
        <v>4.7</v>
      </c>
      <c r="D7125" s="42">
        <v>4</v>
      </c>
      <c r="E7125" s="33">
        <v>0.2</v>
      </c>
      <c r="F7125" s="42">
        <v>1.6</v>
      </c>
      <c r="G7125" s="33">
        <v>1.2</v>
      </c>
      <c r="H7125" s="42">
        <v>0.1</v>
      </c>
      <c r="I7125" s="33">
        <v>1.4</v>
      </c>
      <c r="J7125" s="42">
        <v>0.8</v>
      </c>
      <c r="K7125" s="33">
        <v>0.2</v>
      </c>
      <c r="L7125" s="42">
        <v>0.4</v>
      </c>
      <c r="M7125" s="33">
        <v>0.1</v>
      </c>
      <c r="N7125" s="42">
        <v>0.1</v>
      </c>
      <c r="O7125" s="33">
        <v>0.1</v>
      </c>
      <c r="P7125" s="42">
        <v>357.71</v>
      </c>
      <c r="Q7125" s="33">
        <v>247.89</v>
      </c>
      <c r="R7125" s="42">
        <v>278.51</v>
      </c>
      <c r="S7125" s="33">
        <v>263.5</v>
      </c>
      <c r="T7125" s="42">
        <v>6.03</v>
      </c>
      <c r="U7125" s="33">
        <v>6.32</v>
      </c>
      <c r="V7125" s="116">
        <v>6.04</v>
      </c>
    </row>
    <row r="7126" spans="1:22" x14ac:dyDescent="0.25">
      <c r="A7126" s="26" t="s">
        <v>7965</v>
      </c>
      <c r="B7126" s="42">
        <v>0.4</v>
      </c>
      <c r="C7126" s="33">
        <v>4.5</v>
      </c>
      <c r="D7126" s="42">
        <v>4.2</v>
      </c>
      <c r="E7126" s="33">
        <v>0.2</v>
      </c>
      <c r="F7126" s="42">
        <v>1.3</v>
      </c>
      <c r="G7126" s="33">
        <v>1.3</v>
      </c>
      <c r="H7126" s="42">
        <v>0.1</v>
      </c>
      <c r="I7126" s="33">
        <v>1.2</v>
      </c>
      <c r="J7126" s="42">
        <v>1</v>
      </c>
      <c r="K7126" s="33">
        <v>0.2</v>
      </c>
      <c r="L7126" s="42">
        <v>0.3</v>
      </c>
      <c r="M7126" s="33">
        <v>0.1</v>
      </c>
      <c r="N7126" s="42">
        <v>0.1</v>
      </c>
      <c r="O7126" s="33">
        <v>0.2</v>
      </c>
      <c r="P7126" s="42">
        <v>351.98</v>
      </c>
      <c r="Q7126" s="33">
        <v>244.22</v>
      </c>
      <c r="R7126" s="42">
        <v>276.27999999999997</v>
      </c>
      <c r="S7126" s="33">
        <v>263.42</v>
      </c>
      <c r="T7126" s="42">
        <v>6.06</v>
      </c>
      <c r="U7126" s="33">
        <v>6.37</v>
      </c>
      <c r="V7126" s="116">
        <v>6.33</v>
      </c>
    </row>
    <row r="7127" spans="1:22" x14ac:dyDescent="0.25">
      <c r="A7127" s="26" t="s">
        <v>7966</v>
      </c>
      <c r="B7127" s="42">
        <v>0.5</v>
      </c>
      <c r="C7127" s="33">
        <v>4.5999999999999996</v>
      </c>
      <c r="D7127" s="42">
        <v>3.9</v>
      </c>
      <c r="E7127" s="33">
        <v>0.2</v>
      </c>
      <c r="F7127" s="42">
        <v>1.4</v>
      </c>
      <c r="G7127" s="33">
        <v>1.1000000000000001</v>
      </c>
      <c r="H7127" s="42">
        <v>0.1</v>
      </c>
      <c r="I7127" s="33">
        <v>1.1000000000000001</v>
      </c>
      <c r="J7127" s="42">
        <v>0.8</v>
      </c>
      <c r="K7127" s="33">
        <v>0.1</v>
      </c>
      <c r="L7127" s="42">
        <v>0.4</v>
      </c>
      <c r="M7127" s="33">
        <v>0.1</v>
      </c>
      <c r="N7127" s="42">
        <v>0.1</v>
      </c>
      <c r="O7127" s="33">
        <v>0.1</v>
      </c>
      <c r="P7127" s="42">
        <v>359.52</v>
      </c>
      <c r="Q7127" s="33">
        <v>250.79</v>
      </c>
      <c r="R7127" s="42">
        <v>279.57</v>
      </c>
      <c r="S7127" s="33">
        <v>263.61</v>
      </c>
      <c r="T7127" s="42">
        <v>5.92</v>
      </c>
      <c r="U7127" s="33">
        <v>6.33</v>
      </c>
      <c r="V7127" s="116">
        <v>5.85</v>
      </c>
    </row>
    <row r="7128" spans="1:22" x14ac:dyDescent="0.25">
      <c r="A7128" s="26" t="s">
        <v>7967</v>
      </c>
      <c r="B7128" s="42">
        <v>0.5</v>
      </c>
      <c r="C7128" s="33">
        <v>4.9000000000000004</v>
      </c>
      <c r="D7128" s="42">
        <v>4.3</v>
      </c>
      <c r="E7128" s="33">
        <v>0.1</v>
      </c>
      <c r="F7128" s="42">
        <v>1.5</v>
      </c>
      <c r="G7128" s="33">
        <v>1.3</v>
      </c>
      <c r="H7128" s="42">
        <v>0.3</v>
      </c>
      <c r="I7128" s="33">
        <v>1.3</v>
      </c>
      <c r="J7128" s="42">
        <v>1</v>
      </c>
      <c r="K7128" s="33">
        <v>0.2</v>
      </c>
      <c r="L7128" s="42">
        <v>0.3</v>
      </c>
      <c r="M7128" s="33">
        <v>0</v>
      </c>
      <c r="N7128" s="42">
        <v>0.1</v>
      </c>
      <c r="O7128" s="33">
        <v>0.1</v>
      </c>
      <c r="P7128" s="42">
        <v>326.69</v>
      </c>
      <c r="Q7128" s="33">
        <v>227.4</v>
      </c>
      <c r="R7128" s="42">
        <v>259.18</v>
      </c>
      <c r="S7128" s="33">
        <v>265</v>
      </c>
      <c r="T7128" s="42">
        <v>6.1</v>
      </c>
      <c r="U7128" s="33">
        <v>6.83</v>
      </c>
      <c r="V7128" s="116">
        <v>6.33</v>
      </c>
    </row>
    <row r="7129" spans="1:22" x14ac:dyDescent="0.25">
      <c r="A7129" s="26" t="s">
        <v>7968</v>
      </c>
      <c r="B7129" s="42">
        <v>0.2</v>
      </c>
      <c r="C7129" s="33">
        <v>5.5</v>
      </c>
      <c r="D7129" s="42">
        <v>4</v>
      </c>
      <c r="E7129" s="33">
        <v>0.3</v>
      </c>
      <c r="F7129" s="42">
        <v>2</v>
      </c>
      <c r="G7129" s="33">
        <v>1.6</v>
      </c>
      <c r="H7129" s="42">
        <v>0.4</v>
      </c>
      <c r="I7129" s="33">
        <v>1.9</v>
      </c>
      <c r="J7129" s="42">
        <v>1.2</v>
      </c>
      <c r="K7129" s="33">
        <v>0.3</v>
      </c>
      <c r="L7129" s="42">
        <v>0.3</v>
      </c>
      <c r="M7129" s="33">
        <v>0.1</v>
      </c>
      <c r="N7129" s="42">
        <v>0.1</v>
      </c>
      <c r="O7129" s="33">
        <v>0.1</v>
      </c>
      <c r="P7129" s="42">
        <v>248.29</v>
      </c>
      <c r="Q7129" s="33">
        <v>161.36000000000001</v>
      </c>
      <c r="R7129" s="42">
        <v>197.55</v>
      </c>
      <c r="S7129" s="33">
        <v>265.77</v>
      </c>
      <c r="T7129" s="42">
        <v>6.63</v>
      </c>
      <c r="U7129" s="33">
        <v>7.62</v>
      </c>
      <c r="V7129" s="116">
        <v>6.8</v>
      </c>
    </row>
    <row r="7130" spans="1:22" x14ac:dyDescent="0.25">
      <c r="A7130" s="26" t="s">
        <v>7969</v>
      </c>
      <c r="B7130" s="42">
        <v>0.4</v>
      </c>
      <c r="C7130" s="33">
        <v>6.5</v>
      </c>
      <c r="D7130" s="42">
        <v>4.5</v>
      </c>
      <c r="E7130" s="33">
        <v>0.2</v>
      </c>
      <c r="F7130" s="42">
        <v>1.7</v>
      </c>
      <c r="G7130" s="33">
        <v>1.7</v>
      </c>
      <c r="H7130" s="42">
        <v>0.2</v>
      </c>
      <c r="I7130" s="33">
        <v>2.1</v>
      </c>
      <c r="J7130" s="42">
        <v>1.7</v>
      </c>
      <c r="K7130" s="33">
        <v>0.3</v>
      </c>
      <c r="L7130" s="42">
        <v>0.5</v>
      </c>
      <c r="M7130" s="33">
        <v>0.2</v>
      </c>
      <c r="N7130" s="42">
        <v>0.1</v>
      </c>
      <c r="O7130" s="33">
        <v>0.1</v>
      </c>
      <c r="P7130" s="42">
        <v>261.33999999999997</v>
      </c>
      <c r="Q7130" s="33">
        <v>168.03</v>
      </c>
      <c r="R7130" s="42">
        <v>207.38</v>
      </c>
      <c r="S7130" s="33">
        <v>265.33999999999997</v>
      </c>
      <c r="T7130" s="42">
        <v>7.76</v>
      </c>
      <c r="U7130" s="33">
        <v>8.58</v>
      </c>
      <c r="V7130" s="116">
        <v>7.95</v>
      </c>
    </row>
    <row r="7131" spans="1:22" x14ac:dyDescent="0.25">
      <c r="A7131" s="26" t="s">
        <v>7970</v>
      </c>
      <c r="B7131" s="42">
        <v>2.1</v>
      </c>
      <c r="C7131" s="33">
        <v>11.3</v>
      </c>
      <c r="D7131" s="42">
        <v>6.1</v>
      </c>
      <c r="E7131" s="33">
        <v>0.4</v>
      </c>
      <c r="F7131" s="42">
        <v>1.2</v>
      </c>
      <c r="G7131" s="33">
        <v>2</v>
      </c>
      <c r="H7131" s="42">
        <v>0.3</v>
      </c>
      <c r="I7131" s="33">
        <v>2.5</v>
      </c>
      <c r="J7131" s="42">
        <v>1.7</v>
      </c>
      <c r="K7131" s="33">
        <v>0.4</v>
      </c>
      <c r="L7131" s="42">
        <v>0.6</v>
      </c>
      <c r="M7131" s="33">
        <v>0.2</v>
      </c>
      <c r="N7131" s="42">
        <v>0.2</v>
      </c>
      <c r="O7131" s="33">
        <v>0.1</v>
      </c>
      <c r="P7131" s="42">
        <v>210.42</v>
      </c>
      <c r="Q7131" s="33">
        <v>144.84</v>
      </c>
      <c r="R7131" s="42">
        <v>168.56</v>
      </c>
      <c r="S7131" s="33">
        <v>266.2</v>
      </c>
      <c r="T7131" s="42">
        <v>13.13</v>
      </c>
      <c r="U7131" s="33">
        <v>13.69</v>
      </c>
      <c r="V7131" s="116">
        <v>12.5</v>
      </c>
    </row>
    <row r="7132" spans="1:22" x14ac:dyDescent="0.25">
      <c r="A7132" s="26" t="s">
        <v>7971</v>
      </c>
      <c r="B7132" s="42">
        <v>1.1000000000000001</v>
      </c>
      <c r="C7132" s="33">
        <v>7</v>
      </c>
      <c r="D7132" s="42">
        <v>4.2</v>
      </c>
      <c r="E7132" s="33">
        <v>0.1</v>
      </c>
      <c r="F7132" s="42">
        <v>1.2</v>
      </c>
      <c r="G7132" s="33">
        <v>1.4</v>
      </c>
      <c r="H7132" s="42">
        <v>0.3</v>
      </c>
      <c r="I7132" s="33">
        <v>1.5</v>
      </c>
      <c r="J7132" s="42">
        <v>1.3</v>
      </c>
      <c r="K7132" s="33">
        <v>0.4</v>
      </c>
      <c r="L7132" s="42">
        <v>0.6</v>
      </c>
      <c r="M7132" s="33">
        <v>0.2</v>
      </c>
      <c r="N7132" s="42">
        <v>0.1</v>
      </c>
      <c r="O7132" s="33">
        <v>0.1</v>
      </c>
      <c r="P7132" s="42">
        <v>298.58999999999997</v>
      </c>
      <c r="Q7132" s="33">
        <v>194.75</v>
      </c>
      <c r="R7132" s="42">
        <v>229.01</v>
      </c>
      <c r="S7132" s="33">
        <v>263.32</v>
      </c>
      <c r="T7132" s="42">
        <v>7.97</v>
      </c>
      <c r="U7132" s="33">
        <v>8.5500000000000007</v>
      </c>
      <c r="V7132" s="116">
        <v>7.63</v>
      </c>
    </row>
    <row r="7133" spans="1:22" x14ac:dyDescent="0.25">
      <c r="A7133" s="26" t="s">
        <v>7972</v>
      </c>
      <c r="B7133" s="42">
        <v>0.5</v>
      </c>
      <c r="C7133" s="33">
        <v>6.2</v>
      </c>
      <c r="D7133" s="42">
        <v>3.8</v>
      </c>
      <c r="E7133" s="33">
        <v>0.2</v>
      </c>
      <c r="F7133" s="42">
        <v>1.4</v>
      </c>
      <c r="G7133" s="33">
        <v>1.2</v>
      </c>
      <c r="H7133" s="42">
        <v>0.4</v>
      </c>
      <c r="I7133" s="33">
        <v>1.6</v>
      </c>
      <c r="J7133" s="42">
        <v>1.3</v>
      </c>
      <c r="K7133" s="33">
        <v>0.4</v>
      </c>
      <c r="L7133" s="42">
        <v>0.6</v>
      </c>
      <c r="M7133" s="33">
        <v>0.3</v>
      </c>
      <c r="N7133" s="42">
        <v>0.1</v>
      </c>
      <c r="O7133" s="33">
        <v>0.1</v>
      </c>
      <c r="P7133" s="42">
        <v>294.13</v>
      </c>
      <c r="Q7133" s="33">
        <v>190.73</v>
      </c>
      <c r="R7133" s="42">
        <v>219.47</v>
      </c>
      <c r="S7133" s="33">
        <v>263.70999999999998</v>
      </c>
      <c r="T7133" s="42">
        <v>7.76</v>
      </c>
      <c r="U7133" s="33">
        <v>7.83</v>
      </c>
      <c r="V7133" s="116">
        <v>6.85</v>
      </c>
    </row>
    <row r="7134" spans="1:22" x14ac:dyDescent="0.25">
      <c r="A7134" s="26" t="s">
        <v>7973</v>
      </c>
      <c r="B7134" s="42">
        <v>1</v>
      </c>
      <c r="C7134" s="33">
        <v>5.6</v>
      </c>
      <c r="D7134" s="42">
        <v>3.7</v>
      </c>
      <c r="E7134" s="33">
        <v>0.2</v>
      </c>
      <c r="F7134" s="42">
        <v>1</v>
      </c>
      <c r="G7134" s="33">
        <v>1</v>
      </c>
      <c r="H7134" s="42">
        <v>0.2</v>
      </c>
      <c r="I7134" s="33">
        <v>1.4</v>
      </c>
      <c r="J7134" s="42">
        <v>1</v>
      </c>
      <c r="K7134" s="33">
        <v>0.3</v>
      </c>
      <c r="L7134" s="42">
        <v>0.5</v>
      </c>
      <c r="M7134" s="33">
        <v>0.2</v>
      </c>
      <c r="N7134" s="42">
        <v>0.1</v>
      </c>
      <c r="O7134" s="33">
        <v>0.1</v>
      </c>
      <c r="P7134" s="42">
        <v>286.43</v>
      </c>
      <c r="Q7134" s="33">
        <v>194.07</v>
      </c>
      <c r="R7134" s="42">
        <v>225.72</v>
      </c>
      <c r="S7134" s="33">
        <v>264.88</v>
      </c>
      <c r="T7134" s="42">
        <v>7.06</v>
      </c>
      <c r="U7134" s="33">
        <v>7.26</v>
      </c>
      <c r="V7134" s="116">
        <v>6.56</v>
      </c>
    </row>
    <row r="7135" spans="1:22" x14ac:dyDescent="0.25">
      <c r="A7135" s="26" t="s">
        <v>7974</v>
      </c>
      <c r="B7135" s="42">
        <v>1.4</v>
      </c>
      <c r="C7135" s="33">
        <v>6.4</v>
      </c>
      <c r="D7135" s="42">
        <v>4.5</v>
      </c>
      <c r="E7135" s="33">
        <v>0.3</v>
      </c>
      <c r="F7135" s="42">
        <v>1.5</v>
      </c>
      <c r="G7135" s="33">
        <v>1.9</v>
      </c>
      <c r="H7135" s="42">
        <v>0.3</v>
      </c>
      <c r="I7135" s="33">
        <v>1.7</v>
      </c>
      <c r="J7135" s="42">
        <v>1.2</v>
      </c>
      <c r="K7135" s="33">
        <v>0.2</v>
      </c>
      <c r="L7135" s="42">
        <v>0.5</v>
      </c>
      <c r="M7135" s="33">
        <v>0.1</v>
      </c>
      <c r="N7135" s="42">
        <v>0.1</v>
      </c>
      <c r="O7135" s="33">
        <v>0.2</v>
      </c>
      <c r="P7135" s="42">
        <v>294.02999999999997</v>
      </c>
      <c r="Q7135" s="33">
        <v>200.45</v>
      </c>
      <c r="R7135" s="42">
        <v>234.24</v>
      </c>
      <c r="S7135" s="33">
        <v>264.52</v>
      </c>
      <c r="T7135" s="42">
        <v>8.1300000000000008</v>
      </c>
      <c r="U7135" s="33">
        <v>8.66</v>
      </c>
      <c r="V7135" s="116">
        <v>7.83</v>
      </c>
    </row>
    <row r="7136" spans="1:22" x14ac:dyDescent="0.25">
      <c r="A7136" s="26" t="s">
        <v>7975</v>
      </c>
      <c r="B7136" s="42">
        <v>0.5</v>
      </c>
      <c r="C7136" s="33">
        <v>6.5</v>
      </c>
      <c r="D7136" s="42">
        <v>4.3</v>
      </c>
      <c r="E7136" s="33">
        <v>0.3</v>
      </c>
      <c r="F7136" s="42">
        <v>1.8</v>
      </c>
      <c r="G7136" s="33">
        <v>1.9</v>
      </c>
      <c r="H7136" s="42">
        <v>0.1</v>
      </c>
      <c r="I7136" s="33">
        <v>1.9</v>
      </c>
      <c r="J7136" s="42">
        <v>1</v>
      </c>
      <c r="K7136" s="33">
        <v>0.2</v>
      </c>
      <c r="L7136" s="42">
        <v>0.5</v>
      </c>
      <c r="M7136" s="33">
        <v>0.1</v>
      </c>
      <c r="N7136" s="42">
        <v>0.1</v>
      </c>
      <c r="O7136" s="33">
        <v>0.1</v>
      </c>
      <c r="P7136" s="42">
        <v>284.62</v>
      </c>
      <c r="Q7136" s="33">
        <v>193.53</v>
      </c>
      <c r="R7136" s="42">
        <v>225.33</v>
      </c>
      <c r="S7136" s="33">
        <v>264.88</v>
      </c>
      <c r="T7136" s="42">
        <v>7.21</v>
      </c>
      <c r="U7136" s="33">
        <v>8.59</v>
      </c>
      <c r="V7136" s="116">
        <v>7.46</v>
      </c>
    </row>
    <row r="7137" spans="1:22" x14ac:dyDescent="0.25">
      <c r="A7137" s="26" t="s">
        <v>7976</v>
      </c>
      <c r="B7137" s="42">
        <v>0.9</v>
      </c>
      <c r="C7137" s="33">
        <v>6.9</v>
      </c>
      <c r="D7137" s="42">
        <v>4.5</v>
      </c>
      <c r="E7137" s="33">
        <v>0.3</v>
      </c>
      <c r="F7137" s="42">
        <v>1.9</v>
      </c>
      <c r="G7137" s="33">
        <v>1.7</v>
      </c>
      <c r="H7137" s="42">
        <v>0.2</v>
      </c>
      <c r="I7137" s="33">
        <v>1.9</v>
      </c>
      <c r="J7137" s="42">
        <v>1.2</v>
      </c>
      <c r="K7137" s="33">
        <v>0.2</v>
      </c>
      <c r="L7137" s="42">
        <v>0.6</v>
      </c>
      <c r="M7137" s="33">
        <v>0.1</v>
      </c>
      <c r="N7137" s="42">
        <v>0.1</v>
      </c>
      <c r="O7137" s="33">
        <v>0.1</v>
      </c>
      <c r="P7137" s="42">
        <v>310.62</v>
      </c>
      <c r="Q7137" s="33">
        <v>215.73</v>
      </c>
      <c r="R7137" s="42">
        <v>248.15</v>
      </c>
      <c r="S7137" s="33">
        <v>266.7</v>
      </c>
      <c r="T7137" s="42">
        <v>7.61</v>
      </c>
      <c r="U7137" s="33">
        <v>8.83</v>
      </c>
      <c r="V7137" s="116">
        <v>7.45</v>
      </c>
    </row>
    <row r="7138" spans="1:22" x14ac:dyDescent="0.25">
      <c r="A7138" s="26" t="s">
        <v>7977</v>
      </c>
      <c r="B7138" s="42">
        <v>0.1</v>
      </c>
      <c r="C7138" s="33">
        <v>6.5</v>
      </c>
      <c r="D7138" s="42">
        <v>4.4000000000000004</v>
      </c>
      <c r="E7138" s="33">
        <v>0.2</v>
      </c>
      <c r="F7138" s="42">
        <v>2</v>
      </c>
      <c r="G7138" s="33">
        <v>1.8</v>
      </c>
      <c r="H7138" s="42">
        <v>0.2</v>
      </c>
      <c r="I7138" s="33">
        <v>1.4</v>
      </c>
      <c r="J7138" s="42">
        <v>1.2</v>
      </c>
      <c r="K7138" s="33">
        <v>0.3</v>
      </c>
      <c r="L7138" s="42">
        <v>0.4</v>
      </c>
      <c r="M7138" s="33">
        <v>0.2</v>
      </c>
      <c r="N7138" s="42">
        <v>0.1</v>
      </c>
      <c r="O7138" s="33">
        <v>0.1</v>
      </c>
      <c r="P7138" s="42">
        <v>291.39</v>
      </c>
      <c r="Q7138" s="33">
        <v>201.51</v>
      </c>
      <c r="R7138" s="42">
        <v>229.99</v>
      </c>
      <c r="S7138" s="33">
        <v>266.95999999999998</v>
      </c>
      <c r="T7138" s="42">
        <v>7.54</v>
      </c>
      <c r="U7138" s="33">
        <v>8.6</v>
      </c>
      <c r="V7138" s="116">
        <v>7.34</v>
      </c>
    </row>
    <row r="7139" spans="1:22" x14ac:dyDescent="0.25">
      <c r="A7139" s="26" t="s">
        <v>7978</v>
      </c>
      <c r="B7139" s="42">
        <v>0.3</v>
      </c>
      <c r="C7139" s="33">
        <v>6.7</v>
      </c>
      <c r="D7139" s="42">
        <v>4.5999999999999996</v>
      </c>
      <c r="E7139" s="33">
        <v>0.2</v>
      </c>
      <c r="F7139" s="42">
        <v>1.8</v>
      </c>
      <c r="G7139" s="33">
        <v>2</v>
      </c>
      <c r="H7139" s="42">
        <v>0.2</v>
      </c>
      <c r="I7139" s="33">
        <v>1.9</v>
      </c>
      <c r="J7139" s="42">
        <v>1.1000000000000001</v>
      </c>
      <c r="K7139" s="33">
        <v>0.1</v>
      </c>
      <c r="L7139" s="42">
        <v>0.6</v>
      </c>
      <c r="M7139" s="33">
        <v>0.1</v>
      </c>
      <c r="N7139" s="42">
        <v>0.1</v>
      </c>
      <c r="O7139" s="33">
        <v>0.1</v>
      </c>
      <c r="P7139" s="42">
        <v>298.94</v>
      </c>
      <c r="Q7139" s="33">
        <v>208.26</v>
      </c>
      <c r="R7139" s="42">
        <v>238.51</v>
      </c>
      <c r="S7139" s="33">
        <v>266.48</v>
      </c>
      <c r="T7139" s="42">
        <v>7.73</v>
      </c>
      <c r="U7139" s="33">
        <v>9</v>
      </c>
      <c r="V7139" s="116">
        <v>7.66</v>
      </c>
    </row>
    <row r="7140" spans="1:22" x14ac:dyDescent="0.25">
      <c r="A7140" s="26" t="s">
        <v>7979</v>
      </c>
      <c r="B7140" s="42">
        <v>1.1000000000000001</v>
      </c>
      <c r="C7140" s="33">
        <v>6</v>
      </c>
      <c r="D7140" s="42">
        <v>4.4000000000000004</v>
      </c>
      <c r="E7140" s="33">
        <v>0.4</v>
      </c>
      <c r="F7140" s="42">
        <v>2.1</v>
      </c>
      <c r="G7140" s="33">
        <v>1.7</v>
      </c>
      <c r="H7140" s="42">
        <v>0.2</v>
      </c>
      <c r="I7140" s="33">
        <v>1.7</v>
      </c>
      <c r="J7140" s="42">
        <v>1.1000000000000001</v>
      </c>
      <c r="K7140" s="33">
        <v>0.2</v>
      </c>
      <c r="L7140" s="42">
        <v>0.4</v>
      </c>
      <c r="M7140" s="33">
        <v>0.1</v>
      </c>
      <c r="N7140" s="42">
        <v>0.1</v>
      </c>
      <c r="O7140" s="33">
        <v>0.1</v>
      </c>
      <c r="P7140" s="42">
        <v>288.20999999999998</v>
      </c>
      <c r="Q7140" s="33">
        <v>197.11</v>
      </c>
      <c r="R7140" s="42">
        <v>230.8</v>
      </c>
      <c r="S7140" s="33">
        <v>267.58</v>
      </c>
      <c r="T7140" s="42">
        <v>7.24</v>
      </c>
      <c r="U7140" s="33">
        <v>8.35</v>
      </c>
      <c r="V7140" s="116">
        <v>6.95</v>
      </c>
    </row>
    <row r="7141" spans="1:22" x14ac:dyDescent="0.25">
      <c r="A7141" s="26" t="s">
        <v>7980</v>
      </c>
      <c r="B7141" s="42">
        <v>1</v>
      </c>
      <c r="C7141" s="33">
        <v>6.8</v>
      </c>
      <c r="D7141" s="42">
        <v>4.2</v>
      </c>
      <c r="E7141" s="33">
        <v>0.1</v>
      </c>
      <c r="F7141" s="42">
        <v>0.9</v>
      </c>
      <c r="G7141" s="33">
        <v>1.5</v>
      </c>
      <c r="H7141" s="42">
        <v>0.3</v>
      </c>
      <c r="I7141" s="33">
        <v>1.4</v>
      </c>
      <c r="J7141" s="42">
        <v>1</v>
      </c>
      <c r="K7141" s="33">
        <v>0.3</v>
      </c>
      <c r="L7141" s="42">
        <v>0.5</v>
      </c>
      <c r="M7141" s="33">
        <v>0.1</v>
      </c>
      <c r="N7141" s="42">
        <v>0.1</v>
      </c>
      <c r="O7141" s="33">
        <v>0.1</v>
      </c>
      <c r="P7141" s="42">
        <v>309.12</v>
      </c>
      <c r="Q7141" s="33">
        <v>214.8</v>
      </c>
      <c r="R7141" s="42">
        <v>247.47</v>
      </c>
      <c r="S7141" s="33">
        <v>266.20999999999998</v>
      </c>
      <c r="T7141" s="42">
        <v>7.86</v>
      </c>
      <c r="U7141" s="33">
        <v>9</v>
      </c>
      <c r="V7141" s="116">
        <v>7.86</v>
      </c>
    </row>
    <row r="7142" spans="1:22" x14ac:dyDescent="0.25">
      <c r="A7142" s="26" t="s">
        <v>7981</v>
      </c>
      <c r="B7142" s="42">
        <v>0.5</v>
      </c>
      <c r="C7142" s="33">
        <v>4.8</v>
      </c>
      <c r="D7142" s="42">
        <v>4.0999999999999996</v>
      </c>
      <c r="E7142" s="33">
        <v>0</v>
      </c>
      <c r="F7142" s="42">
        <v>1.7</v>
      </c>
      <c r="G7142" s="33">
        <v>1.6</v>
      </c>
      <c r="H7142" s="42">
        <v>0.1</v>
      </c>
      <c r="I7142" s="33">
        <v>1.2</v>
      </c>
      <c r="J7142" s="42">
        <v>1</v>
      </c>
      <c r="K7142" s="33">
        <v>0.1</v>
      </c>
      <c r="L7142" s="42">
        <v>0.3</v>
      </c>
      <c r="M7142" s="33">
        <v>0</v>
      </c>
      <c r="N7142" s="42">
        <v>0.1</v>
      </c>
      <c r="O7142" s="33">
        <v>0.1</v>
      </c>
      <c r="P7142" s="42">
        <v>296.61</v>
      </c>
      <c r="Q7142" s="33">
        <v>206.19</v>
      </c>
      <c r="R7142" s="42">
        <v>244.48</v>
      </c>
      <c r="S7142" s="33">
        <v>265.63</v>
      </c>
      <c r="T7142" s="42">
        <v>6.47</v>
      </c>
      <c r="U7142" s="33">
        <v>7.4</v>
      </c>
      <c r="V7142" s="116">
        <v>6.76</v>
      </c>
    </row>
    <row r="7143" spans="1:22" x14ac:dyDescent="0.25">
      <c r="A7143" s="26" t="s">
        <v>7982</v>
      </c>
      <c r="B7143" s="42">
        <v>0.5</v>
      </c>
      <c r="C7143" s="33">
        <v>5.4</v>
      </c>
      <c r="D7143" s="42">
        <v>4.2</v>
      </c>
      <c r="E7143" s="33">
        <v>0.2</v>
      </c>
      <c r="F7143" s="42">
        <v>1.8</v>
      </c>
      <c r="G7143" s="33">
        <v>1.4</v>
      </c>
      <c r="H7143" s="42">
        <v>0.1</v>
      </c>
      <c r="I7143" s="33">
        <v>1.1000000000000001</v>
      </c>
      <c r="J7143" s="42">
        <v>0.7</v>
      </c>
      <c r="K7143" s="33">
        <v>0.1</v>
      </c>
      <c r="L7143" s="42">
        <v>0.3</v>
      </c>
      <c r="M7143" s="33">
        <v>0.1</v>
      </c>
      <c r="N7143" s="42">
        <v>0.1</v>
      </c>
      <c r="O7143" s="33">
        <v>0.1</v>
      </c>
      <c r="P7143" s="42">
        <v>304.89999999999998</v>
      </c>
      <c r="Q7143" s="33">
        <v>210.21</v>
      </c>
      <c r="R7143" s="42">
        <v>245.53</v>
      </c>
      <c r="S7143" s="33">
        <v>264.58</v>
      </c>
      <c r="T7143" s="42">
        <v>6.9</v>
      </c>
      <c r="U7143" s="33">
        <v>7.36</v>
      </c>
      <c r="V7143" s="116">
        <v>6.68</v>
      </c>
    </row>
    <row r="7144" spans="1:22" x14ac:dyDescent="0.25">
      <c r="A7144" s="26" t="s">
        <v>7983</v>
      </c>
      <c r="B7144" s="42">
        <v>0.6</v>
      </c>
      <c r="C7144" s="33">
        <v>5.3</v>
      </c>
      <c r="D7144" s="42">
        <v>4.5999999999999996</v>
      </c>
      <c r="E7144" s="33">
        <v>0.2</v>
      </c>
      <c r="F7144" s="42">
        <v>2</v>
      </c>
      <c r="G7144" s="33">
        <v>1.4</v>
      </c>
      <c r="H7144" s="42">
        <v>0.1</v>
      </c>
      <c r="I7144" s="33">
        <v>1.1000000000000001</v>
      </c>
      <c r="J7144" s="42">
        <v>0.7</v>
      </c>
      <c r="K7144" s="33">
        <v>0.2</v>
      </c>
      <c r="L7144" s="42">
        <v>0.3</v>
      </c>
      <c r="M7144" s="33">
        <v>0.1</v>
      </c>
      <c r="N7144" s="42">
        <v>0.1</v>
      </c>
      <c r="O7144" s="33">
        <v>0.1</v>
      </c>
      <c r="P7144" s="42">
        <v>313.2</v>
      </c>
      <c r="Q7144" s="33">
        <v>215.12</v>
      </c>
      <c r="R7144" s="42">
        <v>247.89</v>
      </c>
      <c r="S7144" s="33">
        <v>264.63</v>
      </c>
      <c r="T7144" s="42">
        <v>6.78</v>
      </c>
      <c r="U7144" s="33">
        <v>7.22</v>
      </c>
      <c r="V7144" s="116">
        <v>6.74</v>
      </c>
    </row>
    <row r="7145" spans="1:22" x14ac:dyDescent="0.25">
      <c r="A7145" s="26" t="s">
        <v>7984</v>
      </c>
      <c r="B7145" s="42">
        <v>0.5</v>
      </c>
      <c r="C7145" s="33">
        <v>4.8</v>
      </c>
      <c r="D7145" s="42">
        <v>4.2</v>
      </c>
      <c r="E7145" s="33">
        <v>0.3</v>
      </c>
      <c r="F7145" s="42">
        <v>1.9</v>
      </c>
      <c r="G7145" s="33">
        <v>1.3</v>
      </c>
      <c r="H7145" s="42">
        <v>0.1</v>
      </c>
      <c r="I7145" s="33">
        <v>0.9</v>
      </c>
      <c r="J7145" s="42">
        <v>0.9</v>
      </c>
      <c r="K7145" s="33">
        <v>0.2</v>
      </c>
      <c r="L7145" s="42">
        <v>0.3</v>
      </c>
      <c r="M7145" s="33">
        <v>0.1</v>
      </c>
      <c r="N7145" s="42">
        <v>0.1</v>
      </c>
      <c r="O7145" s="33">
        <v>0.1</v>
      </c>
      <c r="P7145" s="42">
        <v>316.94</v>
      </c>
      <c r="Q7145" s="33">
        <v>218.81</v>
      </c>
      <c r="R7145" s="42">
        <v>254.07</v>
      </c>
      <c r="S7145" s="33">
        <v>264.19</v>
      </c>
      <c r="T7145" s="42">
        <v>6.85</v>
      </c>
      <c r="U7145" s="33">
        <v>7.18</v>
      </c>
      <c r="V7145" s="116">
        <v>6.76</v>
      </c>
    </row>
    <row r="7146" spans="1:22" x14ac:dyDescent="0.25">
      <c r="A7146" s="26" t="s">
        <v>7985</v>
      </c>
      <c r="B7146" s="42">
        <v>0.8</v>
      </c>
      <c r="C7146" s="33">
        <v>4.4000000000000004</v>
      </c>
      <c r="D7146" s="42">
        <v>3.6</v>
      </c>
      <c r="E7146" s="33">
        <v>0.3</v>
      </c>
      <c r="F7146" s="42">
        <v>1.9</v>
      </c>
      <c r="G7146" s="33">
        <v>1.5</v>
      </c>
      <c r="H7146" s="42">
        <v>0.1</v>
      </c>
      <c r="I7146" s="33">
        <v>1.3</v>
      </c>
      <c r="J7146" s="42">
        <v>0.7</v>
      </c>
      <c r="K7146" s="33">
        <v>0.2</v>
      </c>
      <c r="L7146" s="42">
        <v>0.5</v>
      </c>
      <c r="M7146" s="33">
        <v>0</v>
      </c>
      <c r="N7146" s="42">
        <v>0.1</v>
      </c>
      <c r="O7146" s="33">
        <v>0.1</v>
      </c>
      <c r="P7146" s="42">
        <v>296.18</v>
      </c>
      <c r="Q7146" s="33">
        <v>198.29</v>
      </c>
      <c r="R7146" s="42">
        <v>227.72</v>
      </c>
      <c r="S7146" s="33">
        <v>263.60000000000002</v>
      </c>
      <c r="T7146" s="42">
        <v>6.73</v>
      </c>
      <c r="U7146" s="33">
        <v>7.05</v>
      </c>
      <c r="V7146" s="116">
        <v>6.32</v>
      </c>
    </row>
    <row r="7147" spans="1:22" x14ac:dyDescent="0.25">
      <c r="A7147" s="26" t="s">
        <v>7986</v>
      </c>
      <c r="B7147" s="42">
        <v>0.8</v>
      </c>
      <c r="C7147" s="33">
        <v>6.9</v>
      </c>
      <c r="D7147" s="42">
        <v>5.4</v>
      </c>
      <c r="E7147" s="33">
        <v>0.2</v>
      </c>
      <c r="F7147" s="42">
        <v>2.2000000000000002</v>
      </c>
      <c r="G7147" s="33">
        <v>1.9</v>
      </c>
      <c r="H7147" s="42">
        <v>0.2</v>
      </c>
      <c r="I7147" s="33">
        <v>1.5</v>
      </c>
      <c r="J7147" s="42">
        <v>0.9</v>
      </c>
      <c r="K7147" s="33">
        <v>0.2</v>
      </c>
      <c r="L7147" s="42">
        <v>0.5</v>
      </c>
      <c r="M7147" s="33">
        <v>0.2</v>
      </c>
      <c r="N7147" s="42">
        <v>0.1</v>
      </c>
      <c r="O7147" s="33">
        <v>0.2</v>
      </c>
      <c r="P7147" s="42">
        <v>266.37</v>
      </c>
      <c r="Q7147" s="33">
        <v>182.01</v>
      </c>
      <c r="R7147" s="42">
        <v>217.23</v>
      </c>
      <c r="S7147" s="33">
        <v>263.31</v>
      </c>
      <c r="T7147" s="42">
        <v>9.14</v>
      </c>
      <c r="U7147" s="33">
        <v>9.66</v>
      </c>
      <c r="V7147" s="116">
        <v>8.82</v>
      </c>
    </row>
    <row r="7148" spans="1:22" x14ac:dyDescent="0.25">
      <c r="A7148" s="26" t="s">
        <v>7987</v>
      </c>
      <c r="B7148" s="42">
        <v>1.7</v>
      </c>
      <c r="C7148" s="33">
        <v>8.1</v>
      </c>
      <c r="D7148" s="42">
        <v>5.6</v>
      </c>
      <c r="E7148" s="33">
        <v>0.2</v>
      </c>
      <c r="F7148" s="42">
        <v>2.2999999999999998</v>
      </c>
      <c r="G7148" s="33">
        <v>2.2999999999999998</v>
      </c>
      <c r="H7148" s="42">
        <v>0.4</v>
      </c>
      <c r="I7148" s="33">
        <v>2.2999999999999998</v>
      </c>
      <c r="J7148" s="42">
        <v>1.4</v>
      </c>
      <c r="K7148" s="33">
        <v>0.3</v>
      </c>
      <c r="L7148" s="42">
        <v>0.7</v>
      </c>
      <c r="M7148" s="33">
        <v>0.2</v>
      </c>
      <c r="N7148" s="42">
        <v>0.1</v>
      </c>
      <c r="O7148" s="33">
        <v>0.2</v>
      </c>
      <c r="P7148" s="42">
        <v>232.3</v>
      </c>
      <c r="Q7148" s="33">
        <v>156.41</v>
      </c>
      <c r="R7148" s="42">
        <v>181.43</v>
      </c>
      <c r="S7148" s="33">
        <v>263.25</v>
      </c>
      <c r="T7148" s="42">
        <v>10.8</v>
      </c>
      <c r="U7148" s="33">
        <v>11.27</v>
      </c>
      <c r="V7148" s="116">
        <v>10.28</v>
      </c>
    </row>
    <row r="7149" spans="1:22" x14ac:dyDescent="0.25">
      <c r="A7149" s="26" t="s">
        <v>7988</v>
      </c>
      <c r="B7149" s="42">
        <v>1</v>
      </c>
      <c r="C7149" s="33">
        <v>7.1</v>
      </c>
      <c r="D7149" s="42">
        <v>5.2</v>
      </c>
      <c r="E7149" s="33">
        <v>0.1</v>
      </c>
      <c r="F7149" s="42">
        <v>2.8</v>
      </c>
      <c r="G7149" s="33">
        <v>2.2000000000000002</v>
      </c>
      <c r="H7149" s="42">
        <v>0.8</v>
      </c>
      <c r="I7149" s="33">
        <v>2.2999999999999998</v>
      </c>
      <c r="J7149" s="42">
        <v>2.2000000000000002</v>
      </c>
      <c r="K7149" s="33">
        <v>0.4</v>
      </c>
      <c r="L7149" s="42">
        <v>0.5</v>
      </c>
      <c r="M7149" s="33">
        <v>0.3</v>
      </c>
      <c r="N7149" s="42">
        <v>0</v>
      </c>
      <c r="O7149" s="33">
        <v>0.1</v>
      </c>
      <c r="P7149" s="42">
        <v>232.64</v>
      </c>
      <c r="Q7149" s="33">
        <v>151.44</v>
      </c>
      <c r="R7149" s="42">
        <v>175.46</v>
      </c>
      <c r="S7149" s="33">
        <v>264.48</v>
      </c>
      <c r="T7149" s="42">
        <v>9.4</v>
      </c>
      <c r="U7149" s="33">
        <v>9.99</v>
      </c>
      <c r="V7149" s="116">
        <v>9.75</v>
      </c>
    </row>
    <row r="7150" spans="1:22" x14ac:dyDescent="0.25">
      <c r="A7150" s="26" t="s">
        <v>7989</v>
      </c>
      <c r="B7150" s="42">
        <v>0.4</v>
      </c>
      <c r="C7150" s="33">
        <v>4.5999999999999996</v>
      </c>
      <c r="D7150" s="42">
        <v>4.7</v>
      </c>
      <c r="E7150" s="33">
        <v>0.2</v>
      </c>
      <c r="F7150" s="42">
        <v>1.6</v>
      </c>
      <c r="G7150" s="33">
        <v>1.6</v>
      </c>
      <c r="H7150" s="42">
        <v>0.4</v>
      </c>
      <c r="I7150" s="33">
        <v>1.8</v>
      </c>
      <c r="J7150" s="42">
        <v>1.9</v>
      </c>
      <c r="K7150" s="33">
        <v>0.3</v>
      </c>
      <c r="L7150" s="42">
        <v>0.6</v>
      </c>
      <c r="M7150" s="33">
        <v>0.2</v>
      </c>
      <c r="N7150" s="42">
        <v>0.1</v>
      </c>
      <c r="O7150" s="33">
        <v>0.1</v>
      </c>
      <c r="P7150" s="42">
        <v>285.81</v>
      </c>
      <c r="Q7150" s="33">
        <v>183.74</v>
      </c>
      <c r="R7150" s="42">
        <v>213.77</v>
      </c>
      <c r="S7150" s="33">
        <v>263.45</v>
      </c>
      <c r="T7150" s="42">
        <v>6.83</v>
      </c>
      <c r="U7150" s="33">
        <v>7.28</v>
      </c>
      <c r="V7150" s="116">
        <v>7.03</v>
      </c>
    </row>
    <row r="7151" spans="1:22" x14ac:dyDescent="0.25">
      <c r="A7151" s="26" t="s">
        <v>7990</v>
      </c>
      <c r="B7151" s="42">
        <v>0.5</v>
      </c>
      <c r="C7151" s="33">
        <v>6.6</v>
      </c>
      <c r="D7151" s="42">
        <v>5.6</v>
      </c>
      <c r="E7151" s="33">
        <v>0.1</v>
      </c>
      <c r="F7151" s="42">
        <v>2.1</v>
      </c>
      <c r="G7151" s="33">
        <v>2.2999999999999998</v>
      </c>
      <c r="H7151" s="42">
        <v>0</v>
      </c>
      <c r="I7151" s="33">
        <v>2.6</v>
      </c>
      <c r="J7151" s="42">
        <v>1.6</v>
      </c>
      <c r="K7151" s="33">
        <v>0.2</v>
      </c>
      <c r="L7151" s="42">
        <v>0.5</v>
      </c>
      <c r="M7151" s="33">
        <v>0.2</v>
      </c>
      <c r="N7151" s="42">
        <v>0.1</v>
      </c>
      <c r="O7151" s="33">
        <v>0.1</v>
      </c>
      <c r="P7151" s="42">
        <v>233.57</v>
      </c>
      <c r="Q7151" s="33">
        <v>150.69999999999999</v>
      </c>
      <c r="R7151" s="42">
        <v>183.26</v>
      </c>
      <c r="S7151" s="33">
        <v>263.70999999999998</v>
      </c>
      <c r="T7151" s="42">
        <v>9.35</v>
      </c>
      <c r="U7151" s="33">
        <v>10.29</v>
      </c>
      <c r="V7151" s="116">
        <v>9.76</v>
      </c>
    </row>
    <row r="7152" spans="1:22" x14ac:dyDescent="0.25">
      <c r="A7152" s="26" t="s">
        <v>7991</v>
      </c>
      <c r="B7152" s="42">
        <v>0.8</v>
      </c>
      <c r="C7152" s="33">
        <v>5.2</v>
      </c>
      <c r="D7152" s="42">
        <v>5.3</v>
      </c>
      <c r="E7152" s="33">
        <v>0.2</v>
      </c>
      <c r="F7152" s="42">
        <v>2</v>
      </c>
      <c r="G7152" s="33">
        <v>2</v>
      </c>
      <c r="H7152" s="42">
        <v>0.1</v>
      </c>
      <c r="I7152" s="33">
        <v>1.6</v>
      </c>
      <c r="J7152" s="42">
        <v>1.1000000000000001</v>
      </c>
      <c r="K7152" s="33">
        <v>0.1</v>
      </c>
      <c r="L7152" s="42">
        <v>0.4</v>
      </c>
      <c r="M7152" s="33">
        <v>0.2</v>
      </c>
      <c r="N7152" s="42">
        <v>0.1</v>
      </c>
      <c r="O7152" s="33">
        <v>0.2</v>
      </c>
      <c r="P7152" s="42">
        <v>283.3</v>
      </c>
      <c r="Q7152" s="33">
        <v>193.04</v>
      </c>
      <c r="R7152" s="42">
        <v>223.7</v>
      </c>
      <c r="S7152" s="33">
        <v>263.45</v>
      </c>
      <c r="T7152" s="42">
        <v>7.86</v>
      </c>
      <c r="U7152" s="33">
        <v>8.31</v>
      </c>
      <c r="V7152" s="116">
        <v>7.91</v>
      </c>
    </row>
    <row r="7153" spans="1:22" x14ac:dyDescent="0.25">
      <c r="A7153" s="26" t="s">
        <v>7992</v>
      </c>
      <c r="B7153" s="42">
        <v>0.3</v>
      </c>
      <c r="C7153" s="33">
        <v>4</v>
      </c>
      <c r="D7153" s="42">
        <v>4.5999999999999996</v>
      </c>
      <c r="E7153" s="33">
        <v>0.1</v>
      </c>
      <c r="F7153" s="42">
        <v>1.8</v>
      </c>
      <c r="G7153" s="33">
        <v>1.8</v>
      </c>
      <c r="H7153" s="42">
        <v>0.1</v>
      </c>
      <c r="I7153" s="33">
        <v>1.3</v>
      </c>
      <c r="J7153" s="42">
        <v>1</v>
      </c>
      <c r="K7153" s="33">
        <v>0.2</v>
      </c>
      <c r="L7153" s="42">
        <v>0.3</v>
      </c>
      <c r="M7153" s="33">
        <v>0.1</v>
      </c>
      <c r="N7153" s="42">
        <v>0</v>
      </c>
      <c r="O7153" s="33">
        <v>0.1</v>
      </c>
      <c r="P7153" s="42">
        <v>341.38</v>
      </c>
      <c r="Q7153" s="33">
        <v>220.96</v>
      </c>
      <c r="R7153" s="42">
        <v>260.75</v>
      </c>
      <c r="S7153" s="33">
        <v>261.79000000000002</v>
      </c>
      <c r="T7153" s="42">
        <v>6.33</v>
      </c>
      <c r="U7153" s="33">
        <v>6.89</v>
      </c>
      <c r="V7153" s="116">
        <v>6.75</v>
      </c>
    </row>
    <row r="7154" spans="1:22" x14ac:dyDescent="0.25">
      <c r="A7154" s="26" t="s">
        <v>7993</v>
      </c>
      <c r="B7154" s="42">
        <v>1</v>
      </c>
      <c r="C7154" s="33">
        <v>4.0999999999999996</v>
      </c>
      <c r="D7154" s="42">
        <v>4.5</v>
      </c>
      <c r="E7154" s="33">
        <v>0.2</v>
      </c>
      <c r="F7154" s="42">
        <v>1.8</v>
      </c>
      <c r="G7154" s="33">
        <v>1.7</v>
      </c>
      <c r="H7154" s="42">
        <v>0.1</v>
      </c>
      <c r="I7154" s="33">
        <v>1.3</v>
      </c>
      <c r="J7154" s="42">
        <v>0.6</v>
      </c>
      <c r="K7154" s="33">
        <v>0.1</v>
      </c>
      <c r="L7154" s="42">
        <v>0.4</v>
      </c>
      <c r="M7154" s="33">
        <v>0.2</v>
      </c>
      <c r="N7154" s="42">
        <v>0.1</v>
      </c>
      <c r="O7154" s="33">
        <v>0.1</v>
      </c>
      <c r="P7154" s="42">
        <v>305.60000000000002</v>
      </c>
      <c r="Q7154" s="33">
        <v>212.65</v>
      </c>
      <c r="R7154" s="42">
        <v>242.41</v>
      </c>
      <c r="S7154" s="33">
        <v>262.42</v>
      </c>
      <c r="T7154" s="42">
        <v>6.83</v>
      </c>
      <c r="U7154" s="33">
        <v>7.06</v>
      </c>
      <c r="V7154" s="116">
        <v>6.83</v>
      </c>
    </row>
    <row r="7155" spans="1:22" x14ac:dyDescent="0.25">
      <c r="A7155" s="26" t="s">
        <v>7994</v>
      </c>
      <c r="B7155" s="42">
        <v>0.5</v>
      </c>
      <c r="C7155" s="33">
        <v>4.3</v>
      </c>
      <c r="D7155" s="42">
        <v>4.2</v>
      </c>
      <c r="E7155" s="33">
        <v>0.2</v>
      </c>
      <c r="F7155" s="42">
        <v>1.6</v>
      </c>
      <c r="G7155" s="33">
        <v>1.6</v>
      </c>
      <c r="H7155" s="42">
        <v>0.1</v>
      </c>
      <c r="I7155" s="33">
        <v>1.3</v>
      </c>
      <c r="J7155" s="42">
        <v>0.5</v>
      </c>
      <c r="K7155" s="33">
        <v>0.1</v>
      </c>
      <c r="L7155" s="42">
        <v>0.4</v>
      </c>
      <c r="M7155" s="33">
        <v>0.2</v>
      </c>
      <c r="N7155" s="42">
        <v>0.1</v>
      </c>
      <c r="O7155" s="33">
        <v>0.1</v>
      </c>
      <c r="P7155" s="42">
        <v>338.29</v>
      </c>
      <c r="Q7155" s="33">
        <v>228.58</v>
      </c>
      <c r="R7155" s="42">
        <v>264.42</v>
      </c>
      <c r="S7155" s="33">
        <v>261.5</v>
      </c>
      <c r="T7155" s="42">
        <v>6.3</v>
      </c>
      <c r="U7155" s="33">
        <v>6.64</v>
      </c>
      <c r="V7155" s="116">
        <v>6.13</v>
      </c>
    </row>
    <row r="7156" spans="1:22" x14ac:dyDescent="0.25">
      <c r="A7156" s="26" t="s">
        <v>7995</v>
      </c>
      <c r="B7156" s="42">
        <v>0.5</v>
      </c>
      <c r="C7156" s="33">
        <v>4.5</v>
      </c>
      <c r="D7156" s="42">
        <v>4.5999999999999996</v>
      </c>
      <c r="E7156" s="33">
        <v>0.2</v>
      </c>
      <c r="F7156" s="42">
        <v>2</v>
      </c>
      <c r="G7156" s="33">
        <v>1.5</v>
      </c>
      <c r="H7156" s="42">
        <v>0.1</v>
      </c>
      <c r="I7156" s="33">
        <v>1.2</v>
      </c>
      <c r="J7156" s="42">
        <v>0.5</v>
      </c>
      <c r="K7156" s="33">
        <v>0.1</v>
      </c>
      <c r="L7156" s="42">
        <v>0.4</v>
      </c>
      <c r="M7156" s="33">
        <v>0.1</v>
      </c>
      <c r="N7156" s="42">
        <v>0</v>
      </c>
      <c r="O7156" s="33">
        <v>0.1</v>
      </c>
      <c r="P7156" s="42">
        <v>328.99</v>
      </c>
      <c r="Q7156" s="33">
        <v>225.48</v>
      </c>
      <c r="R7156" s="42">
        <v>258.89999999999998</v>
      </c>
      <c r="S7156" s="33">
        <v>261.54000000000002</v>
      </c>
      <c r="T7156" s="42">
        <v>6.8</v>
      </c>
      <c r="U7156" s="33">
        <v>7.08</v>
      </c>
      <c r="V7156" s="116">
        <v>6.92</v>
      </c>
    </row>
    <row r="7157" spans="1:22" x14ac:dyDescent="0.25">
      <c r="A7157" s="26" t="s">
        <v>7996</v>
      </c>
      <c r="B7157" s="42">
        <v>0.7</v>
      </c>
      <c r="C7157" s="33">
        <v>5</v>
      </c>
      <c r="D7157" s="42">
        <v>4.8</v>
      </c>
      <c r="E7157" s="33">
        <v>0.1</v>
      </c>
      <c r="F7157" s="42">
        <v>1.3</v>
      </c>
      <c r="G7157" s="33">
        <v>1.5</v>
      </c>
      <c r="H7157" s="42">
        <v>0.1</v>
      </c>
      <c r="I7157" s="33">
        <v>1.3</v>
      </c>
      <c r="J7157" s="42">
        <v>0.6</v>
      </c>
      <c r="K7157" s="33">
        <v>0.2</v>
      </c>
      <c r="L7157" s="42">
        <v>0.4</v>
      </c>
      <c r="M7157" s="33">
        <v>0.1</v>
      </c>
      <c r="N7157" s="42">
        <v>0.1</v>
      </c>
      <c r="O7157" s="33">
        <v>0.1</v>
      </c>
      <c r="P7157" s="42">
        <v>338.46</v>
      </c>
      <c r="Q7157" s="33">
        <v>230.78</v>
      </c>
      <c r="R7157" s="42">
        <v>262.73</v>
      </c>
      <c r="S7157" s="33">
        <v>261.66000000000003</v>
      </c>
      <c r="T7157" s="42">
        <v>7.13</v>
      </c>
      <c r="U7157" s="33">
        <v>7.5</v>
      </c>
      <c r="V7157" s="116">
        <v>7.15</v>
      </c>
    </row>
    <row r="7158" spans="1:22" x14ac:dyDescent="0.25">
      <c r="A7158" s="26" t="s">
        <v>7997</v>
      </c>
      <c r="B7158" s="42">
        <v>0.2</v>
      </c>
      <c r="C7158" s="33">
        <v>5.2</v>
      </c>
      <c r="D7158" s="42">
        <v>5</v>
      </c>
      <c r="E7158" s="33">
        <v>0.2</v>
      </c>
      <c r="F7158" s="42">
        <v>1.6</v>
      </c>
      <c r="G7158" s="33">
        <v>1.7</v>
      </c>
      <c r="H7158" s="42">
        <v>0.1</v>
      </c>
      <c r="I7158" s="33">
        <v>1.4</v>
      </c>
      <c r="J7158" s="42">
        <v>1</v>
      </c>
      <c r="K7158" s="33">
        <v>0.1</v>
      </c>
      <c r="L7158" s="42">
        <v>0.3</v>
      </c>
      <c r="M7158" s="33">
        <v>0.1</v>
      </c>
      <c r="N7158" s="42">
        <v>0.1</v>
      </c>
      <c r="O7158" s="33">
        <v>0.1</v>
      </c>
      <c r="P7158" s="42">
        <v>324.77999999999997</v>
      </c>
      <c r="Q7158" s="33">
        <v>219.83</v>
      </c>
      <c r="R7158" s="42">
        <v>255.01</v>
      </c>
      <c r="S7158" s="33">
        <v>261.16000000000003</v>
      </c>
      <c r="T7158" s="42">
        <v>7.4</v>
      </c>
      <c r="U7158" s="33">
        <v>7.7</v>
      </c>
      <c r="V7158" s="116">
        <v>7.78</v>
      </c>
    </row>
    <row r="7159" spans="1:22" x14ac:dyDescent="0.25">
      <c r="A7159" s="26" t="s">
        <v>7998</v>
      </c>
      <c r="B7159" s="42">
        <v>0.3</v>
      </c>
      <c r="C7159" s="33">
        <v>5.9</v>
      </c>
      <c r="D7159" s="42">
        <v>4.8</v>
      </c>
      <c r="E7159" s="33">
        <v>0</v>
      </c>
      <c r="F7159" s="42">
        <v>1.7</v>
      </c>
      <c r="G7159" s="33">
        <v>1.8</v>
      </c>
      <c r="H7159" s="42">
        <v>0.1</v>
      </c>
      <c r="I7159" s="33">
        <v>1.4</v>
      </c>
      <c r="J7159" s="42">
        <v>0.9</v>
      </c>
      <c r="K7159" s="33">
        <v>0.2</v>
      </c>
      <c r="L7159" s="42">
        <v>0.5</v>
      </c>
      <c r="M7159" s="33">
        <v>0.1</v>
      </c>
      <c r="N7159" s="42">
        <v>0.1</v>
      </c>
      <c r="O7159" s="33">
        <v>0.2</v>
      </c>
      <c r="P7159" s="42">
        <v>305.14999999999998</v>
      </c>
      <c r="Q7159" s="33">
        <v>209.46</v>
      </c>
      <c r="R7159" s="42">
        <v>237.01</v>
      </c>
      <c r="S7159" s="33">
        <v>263</v>
      </c>
      <c r="T7159" s="42">
        <v>7.46</v>
      </c>
      <c r="U7159" s="33">
        <v>8.1199999999999992</v>
      </c>
      <c r="V7159" s="116">
        <v>8.06</v>
      </c>
    </row>
    <row r="7160" spans="1:22" x14ac:dyDescent="0.25">
      <c r="A7160" s="26" t="s">
        <v>7999</v>
      </c>
      <c r="B7160" s="42">
        <v>0.3</v>
      </c>
      <c r="C7160" s="33">
        <v>5.3</v>
      </c>
      <c r="D7160" s="42">
        <v>5.3</v>
      </c>
      <c r="E7160" s="33">
        <v>0.1</v>
      </c>
      <c r="F7160" s="42">
        <v>1.7</v>
      </c>
      <c r="G7160" s="33">
        <v>1.7</v>
      </c>
      <c r="H7160" s="42">
        <v>0.2</v>
      </c>
      <c r="I7160" s="33">
        <v>1.1000000000000001</v>
      </c>
      <c r="J7160" s="42">
        <v>1</v>
      </c>
      <c r="K7160" s="33">
        <v>0.2</v>
      </c>
      <c r="L7160" s="42">
        <v>0.3</v>
      </c>
      <c r="M7160" s="33">
        <v>0.1</v>
      </c>
      <c r="N7160" s="42">
        <v>0.1</v>
      </c>
      <c r="O7160" s="33">
        <v>0.1</v>
      </c>
      <c r="P7160" s="42">
        <v>306.02</v>
      </c>
      <c r="Q7160" s="33">
        <v>204.82</v>
      </c>
      <c r="R7160" s="42">
        <v>242.37</v>
      </c>
      <c r="S7160" s="33">
        <v>263.3</v>
      </c>
      <c r="T7160" s="42">
        <v>7.42</v>
      </c>
      <c r="U7160" s="33">
        <v>7.8</v>
      </c>
      <c r="V7160" s="116">
        <v>7.83</v>
      </c>
    </row>
    <row r="7161" spans="1:22" x14ac:dyDescent="0.25">
      <c r="A7161" s="26" t="s">
        <v>8000</v>
      </c>
      <c r="B7161" s="42">
        <v>0.5</v>
      </c>
      <c r="C7161" s="33">
        <v>9.1</v>
      </c>
      <c r="D7161" s="42">
        <v>6.3</v>
      </c>
      <c r="E7161" s="33">
        <v>0.3</v>
      </c>
      <c r="F7161" s="42">
        <v>2.5</v>
      </c>
      <c r="G7161" s="33">
        <v>2.6</v>
      </c>
      <c r="H7161" s="42">
        <v>0.2</v>
      </c>
      <c r="I7161" s="33">
        <v>2.1</v>
      </c>
      <c r="J7161" s="42">
        <v>1.2</v>
      </c>
      <c r="K7161" s="33">
        <v>0.2</v>
      </c>
      <c r="L7161" s="42">
        <v>0.4</v>
      </c>
      <c r="M7161" s="33">
        <v>0.1</v>
      </c>
      <c r="N7161" s="42">
        <v>0.1</v>
      </c>
      <c r="O7161" s="33">
        <v>0.1</v>
      </c>
      <c r="P7161" s="42">
        <v>241.89</v>
      </c>
      <c r="Q7161" s="33">
        <v>159.33000000000001</v>
      </c>
      <c r="R7161" s="42">
        <v>186.36</v>
      </c>
      <c r="S7161" s="33">
        <v>263.83</v>
      </c>
      <c r="T7161" s="42">
        <v>10.15</v>
      </c>
      <c r="U7161" s="33">
        <v>10.7</v>
      </c>
      <c r="V7161" s="116">
        <v>10.29</v>
      </c>
    </row>
    <row r="7162" spans="1:22" x14ac:dyDescent="0.25">
      <c r="A7162" s="26" t="s">
        <v>8001</v>
      </c>
      <c r="B7162" s="42">
        <v>0.5</v>
      </c>
      <c r="C7162" s="33">
        <v>6.2</v>
      </c>
      <c r="D7162" s="42">
        <v>5</v>
      </c>
      <c r="E7162" s="33">
        <v>0.4</v>
      </c>
      <c r="F7162" s="42">
        <v>2.9</v>
      </c>
      <c r="G7162" s="33">
        <v>1.6</v>
      </c>
      <c r="H7162" s="42">
        <v>0.3</v>
      </c>
      <c r="I7162" s="33">
        <v>1.5</v>
      </c>
      <c r="J7162" s="42">
        <v>1</v>
      </c>
      <c r="K7162" s="33">
        <v>0.2</v>
      </c>
      <c r="L7162" s="42">
        <v>0.3</v>
      </c>
      <c r="M7162" s="33">
        <v>0.1</v>
      </c>
      <c r="N7162" s="42">
        <v>0.1</v>
      </c>
      <c r="O7162" s="33">
        <v>0.1</v>
      </c>
      <c r="P7162" s="42">
        <v>248.99</v>
      </c>
      <c r="Q7162" s="33">
        <v>174.58</v>
      </c>
      <c r="R7162" s="42">
        <v>196.65</v>
      </c>
      <c r="S7162" s="33">
        <v>263.60000000000002</v>
      </c>
      <c r="T7162" s="42">
        <v>7.46</v>
      </c>
      <c r="U7162" s="33">
        <v>8.0299999999999994</v>
      </c>
      <c r="V7162" s="116">
        <v>8.0399999999999991</v>
      </c>
    </row>
    <row r="7163" spans="1:22" x14ac:dyDescent="0.25">
      <c r="A7163" s="26" t="s">
        <v>8002</v>
      </c>
      <c r="B7163" s="42">
        <v>0.5</v>
      </c>
      <c r="C7163" s="33">
        <v>2.9</v>
      </c>
      <c r="D7163" s="42">
        <v>3.9</v>
      </c>
      <c r="E7163" s="33">
        <v>0.1</v>
      </c>
      <c r="F7163" s="42">
        <v>1.6</v>
      </c>
      <c r="G7163" s="33">
        <v>0.9</v>
      </c>
      <c r="H7163" s="42">
        <v>0.1</v>
      </c>
      <c r="I7163" s="33">
        <v>1.3</v>
      </c>
      <c r="J7163" s="42">
        <v>1.2</v>
      </c>
      <c r="K7163" s="33">
        <v>0.2</v>
      </c>
      <c r="L7163" s="42">
        <v>0.3</v>
      </c>
      <c r="M7163" s="33">
        <v>0.1</v>
      </c>
      <c r="N7163" s="42">
        <v>0</v>
      </c>
      <c r="O7163" s="33">
        <v>0.1</v>
      </c>
      <c r="P7163" s="42">
        <v>298.38</v>
      </c>
      <c r="Q7163" s="33">
        <v>203.88</v>
      </c>
      <c r="R7163" s="42">
        <v>236.21</v>
      </c>
      <c r="S7163" s="33">
        <v>263.74</v>
      </c>
      <c r="T7163" s="42">
        <v>5.0599999999999996</v>
      </c>
      <c r="U7163" s="33">
        <v>5.31</v>
      </c>
      <c r="V7163" s="116">
        <v>5.24</v>
      </c>
    </row>
    <row r="7164" spans="1:22" x14ac:dyDescent="0.25">
      <c r="A7164" s="26" t="s">
        <v>8003</v>
      </c>
      <c r="B7164" s="42">
        <v>0.3</v>
      </c>
      <c r="C7164" s="33">
        <v>5.3</v>
      </c>
      <c r="D7164" s="42">
        <v>4.7</v>
      </c>
      <c r="E7164" s="33">
        <v>0.2</v>
      </c>
      <c r="F7164" s="42">
        <v>1.7</v>
      </c>
      <c r="G7164" s="33">
        <v>1.6</v>
      </c>
      <c r="H7164" s="42">
        <v>0.1</v>
      </c>
      <c r="I7164" s="33">
        <v>1.5</v>
      </c>
      <c r="J7164" s="42">
        <v>1</v>
      </c>
      <c r="K7164" s="33">
        <v>0.2</v>
      </c>
      <c r="L7164" s="42">
        <v>0.3</v>
      </c>
      <c r="M7164" s="33">
        <v>0.1</v>
      </c>
      <c r="N7164" s="42">
        <v>0.1</v>
      </c>
      <c r="O7164" s="33">
        <v>0.1</v>
      </c>
      <c r="P7164" s="42">
        <v>323.14999999999998</v>
      </c>
      <c r="Q7164" s="33">
        <v>220.73</v>
      </c>
      <c r="R7164" s="42">
        <v>253.54</v>
      </c>
      <c r="S7164" s="33">
        <v>262.77999999999997</v>
      </c>
      <c r="T7164" s="42">
        <v>7.2</v>
      </c>
      <c r="U7164" s="33">
        <v>7.57</v>
      </c>
      <c r="V7164" s="116">
        <v>7.13</v>
      </c>
    </row>
    <row r="7165" spans="1:22" x14ac:dyDescent="0.25">
      <c r="A7165" s="26" t="s">
        <v>8004</v>
      </c>
      <c r="B7165" s="42">
        <v>0.9</v>
      </c>
      <c r="C7165" s="33">
        <v>5</v>
      </c>
      <c r="D7165" s="42">
        <v>4.5</v>
      </c>
      <c r="E7165" s="33">
        <v>0.2</v>
      </c>
      <c r="F7165" s="42">
        <v>1.9</v>
      </c>
      <c r="G7165" s="33">
        <v>1.5</v>
      </c>
      <c r="H7165" s="42">
        <v>0.2</v>
      </c>
      <c r="I7165" s="33">
        <v>1.4</v>
      </c>
      <c r="J7165" s="42">
        <v>0.9</v>
      </c>
      <c r="K7165" s="33">
        <v>0.3</v>
      </c>
      <c r="L7165" s="42">
        <v>0.4</v>
      </c>
      <c r="M7165" s="33">
        <v>0.1</v>
      </c>
      <c r="N7165" s="42">
        <v>0</v>
      </c>
      <c r="O7165" s="33">
        <v>0.1</v>
      </c>
      <c r="P7165" s="42">
        <v>298.69</v>
      </c>
      <c r="Q7165" s="33">
        <v>212.3</v>
      </c>
      <c r="R7165" s="42">
        <v>235.45</v>
      </c>
      <c r="S7165" s="33">
        <v>263.37</v>
      </c>
      <c r="T7165" s="42">
        <v>6.73</v>
      </c>
      <c r="U7165" s="33">
        <v>7.22</v>
      </c>
      <c r="V7165" s="116">
        <v>6.79</v>
      </c>
    </row>
    <row r="7166" spans="1:22" x14ac:dyDescent="0.25">
      <c r="A7166" s="26" t="s">
        <v>8005</v>
      </c>
      <c r="B7166" s="42">
        <v>0.6</v>
      </c>
      <c r="C7166" s="33">
        <v>3.3</v>
      </c>
      <c r="D7166" s="42">
        <v>4.3</v>
      </c>
      <c r="E7166" s="33">
        <v>0.1</v>
      </c>
      <c r="F7166" s="42">
        <v>1.4</v>
      </c>
      <c r="G7166" s="33">
        <v>1.2</v>
      </c>
      <c r="H7166" s="42">
        <v>0</v>
      </c>
      <c r="I7166" s="33">
        <v>1.2</v>
      </c>
      <c r="J7166" s="42">
        <v>1</v>
      </c>
      <c r="K7166" s="33">
        <v>0.1</v>
      </c>
      <c r="L7166" s="42">
        <v>0.5</v>
      </c>
      <c r="M7166" s="33">
        <v>0.1</v>
      </c>
      <c r="N7166" s="42">
        <v>0</v>
      </c>
      <c r="O7166" s="33">
        <v>0.1</v>
      </c>
      <c r="P7166" s="42">
        <v>381.31</v>
      </c>
      <c r="Q7166" s="33">
        <v>257.22000000000003</v>
      </c>
      <c r="R7166" s="42">
        <v>306.18</v>
      </c>
      <c r="S7166" s="33">
        <v>261.82</v>
      </c>
      <c r="T7166" s="42">
        <v>5.44</v>
      </c>
      <c r="U7166" s="33">
        <v>5.81</v>
      </c>
      <c r="V7166" s="116">
        <v>5.79</v>
      </c>
    </row>
    <row r="7167" spans="1:22" x14ac:dyDescent="0.25">
      <c r="A7167" s="26" t="s">
        <v>8006</v>
      </c>
      <c r="B7167" s="42">
        <v>0.8</v>
      </c>
      <c r="C7167" s="33">
        <v>3.2</v>
      </c>
      <c r="D7167" s="42">
        <v>4.5999999999999996</v>
      </c>
      <c r="E7167" s="33">
        <v>0.2</v>
      </c>
      <c r="F7167" s="42">
        <v>1.6</v>
      </c>
      <c r="G7167" s="33">
        <v>1.3</v>
      </c>
      <c r="H7167" s="42">
        <v>0.1</v>
      </c>
      <c r="I7167" s="33">
        <v>1.7</v>
      </c>
      <c r="J7167" s="42">
        <v>1.2</v>
      </c>
      <c r="K7167" s="33">
        <v>0.2</v>
      </c>
      <c r="L7167" s="42">
        <v>0.4</v>
      </c>
      <c r="M7167" s="33">
        <v>0.1</v>
      </c>
      <c r="N7167" s="42">
        <v>0</v>
      </c>
      <c r="O7167" s="33">
        <v>0.1</v>
      </c>
      <c r="P7167" s="42">
        <v>343.01</v>
      </c>
      <c r="Q7167" s="33">
        <v>233.04</v>
      </c>
      <c r="R7167" s="42">
        <v>267.58</v>
      </c>
      <c r="S7167" s="33">
        <v>260.64999999999998</v>
      </c>
      <c r="T7167" s="42">
        <v>6.05</v>
      </c>
      <c r="U7167" s="33">
        <v>6.44</v>
      </c>
      <c r="V7167" s="116">
        <v>6.49</v>
      </c>
    </row>
    <row r="7168" spans="1:22" x14ac:dyDescent="0.25">
      <c r="A7168" s="26" t="s">
        <v>8007</v>
      </c>
      <c r="B7168" s="42">
        <v>0.2</v>
      </c>
      <c r="C7168" s="33">
        <v>2.6</v>
      </c>
      <c r="D7168" s="42">
        <v>4.3</v>
      </c>
      <c r="E7168" s="33">
        <v>0.1</v>
      </c>
      <c r="F7168" s="42">
        <v>1.3</v>
      </c>
      <c r="G7168" s="33">
        <v>1.3</v>
      </c>
      <c r="H7168" s="42">
        <v>0.1</v>
      </c>
      <c r="I7168" s="33">
        <v>1.2</v>
      </c>
      <c r="J7168" s="42">
        <v>0.9</v>
      </c>
      <c r="K7168" s="33">
        <v>0.1</v>
      </c>
      <c r="L7168" s="42">
        <v>0.3</v>
      </c>
      <c r="M7168" s="33">
        <v>0.2</v>
      </c>
      <c r="N7168" s="42">
        <v>0</v>
      </c>
      <c r="O7168" s="33">
        <v>0.1</v>
      </c>
      <c r="P7168" s="42">
        <v>350.16</v>
      </c>
      <c r="Q7168" s="33">
        <v>242.08</v>
      </c>
      <c r="R7168" s="42">
        <v>275.26</v>
      </c>
      <c r="S7168" s="33">
        <v>260.23</v>
      </c>
      <c r="T7168" s="42">
        <v>5.26</v>
      </c>
      <c r="U7168" s="33">
        <v>5.61</v>
      </c>
      <c r="V7168" s="116">
        <v>5.55</v>
      </c>
    </row>
    <row r="7169" spans="1:22" x14ac:dyDescent="0.25">
      <c r="A7169" s="26" t="s">
        <v>8008</v>
      </c>
      <c r="B7169" s="42">
        <v>0.6</v>
      </c>
      <c r="C7169" s="33">
        <v>2.9</v>
      </c>
      <c r="D7169" s="42">
        <v>4.5</v>
      </c>
      <c r="E7169" s="33">
        <v>0.2</v>
      </c>
      <c r="F7169" s="42">
        <v>1.6</v>
      </c>
      <c r="G7169" s="33">
        <v>1.3</v>
      </c>
      <c r="H7169" s="42">
        <v>0.1</v>
      </c>
      <c r="I7169" s="33">
        <v>1.1000000000000001</v>
      </c>
      <c r="J7169" s="42">
        <v>0.9</v>
      </c>
      <c r="K7169" s="33">
        <v>0.2</v>
      </c>
      <c r="L7169" s="42">
        <v>0.2</v>
      </c>
      <c r="M7169" s="33">
        <v>0</v>
      </c>
      <c r="N7169" s="42">
        <v>0</v>
      </c>
      <c r="O7169" s="33">
        <v>0.1</v>
      </c>
      <c r="P7169" s="42">
        <v>360.51</v>
      </c>
      <c r="Q7169" s="33">
        <v>247.6</v>
      </c>
      <c r="R7169" s="42">
        <v>279.52</v>
      </c>
      <c r="S7169" s="33">
        <v>259.82</v>
      </c>
      <c r="T7169" s="42">
        <v>5.4</v>
      </c>
      <c r="U7169" s="33">
        <v>5.9</v>
      </c>
      <c r="V7169" s="116">
        <v>5.8</v>
      </c>
    </row>
    <row r="7170" spans="1:22" x14ac:dyDescent="0.25">
      <c r="A7170" s="26" t="s">
        <v>8009</v>
      </c>
      <c r="B7170" s="42">
        <v>0.4</v>
      </c>
      <c r="C7170" s="33">
        <v>3.4</v>
      </c>
      <c r="D7170" s="42">
        <v>4.5</v>
      </c>
      <c r="E7170" s="33">
        <v>0.2</v>
      </c>
      <c r="F7170" s="42">
        <v>1.5</v>
      </c>
      <c r="G7170" s="33">
        <v>1.5</v>
      </c>
      <c r="H7170" s="42">
        <v>0.2</v>
      </c>
      <c r="I7170" s="33">
        <v>1.5</v>
      </c>
      <c r="J7170" s="42">
        <v>1</v>
      </c>
      <c r="K7170" s="33">
        <v>0.2</v>
      </c>
      <c r="L7170" s="42">
        <v>0.3</v>
      </c>
      <c r="M7170" s="33">
        <v>0.1</v>
      </c>
      <c r="N7170" s="42">
        <v>0</v>
      </c>
      <c r="O7170" s="33">
        <v>0.1</v>
      </c>
      <c r="P7170" s="42">
        <v>352.19</v>
      </c>
      <c r="Q7170" s="33">
        <v>241.43</v>
      </c>
      <c r="R7170" s="42">
        <v>267.76</v>
      </c>
      <c r="S7170" s="33">
        <v>260.88</v>
      </c>
      <c r="T7170" s="42">
        <v>5.69</v>
      </c>
      <c r="U7170" s="33">
        <v>6.22</v>
      </c>
      <c r="V7170" s="116">
        <v>6.09</v>
      </c>
    </row>
    <row r="7171" spans="1:22" x14ac:dyDescent="0.25">
      <c r="A7171" s="26" t="s">
        <v>8010</v>
      </c>
      <c r="B7171" s="42">
        <v>0.6</v>
      </c>
      <c r="C7171" s="33">
        <v>3.1</v>
      </c>
      <c r="D7171" s="42">
        <v>4.0999999999999996</v>
      </c>
      <c r="E7171" s="33">
        <v>0.3</v>
      </c>
      <c r="F7171" s="42">
        <v>1.5</v>
      </c>
      <c r="G7171" s="33">
        <v>1.2</v>
      </c>
      <c r="H7171" s="42">
        <v>0.1</v>
      </c>
      <c r="I7171" s="33">
        <v>1.2</v>
      </c>
      <c r="J7171" s="42">
        <v>0.8</v>
      </c>
      <c r="K7171" s="33">
        <v>0.1</v>
      </c>
      <c r="L7171" s="42">
        <v>0.2</v>
      </c>
      <c r="M7171" s="33">
        <v>0.1</v>
      </c>
      <c r="N7171" s="42">
        <v>0.1</v>
      </c>
      <c r="O7171" s="33">
        <v>0.1</v>
      </c>
      <c r="P7171" s="42">
        <v>364.08</v>
      </c>
      <c r="Q7171" s="33">
        <v>239.72</v>
      </c>
      <c r="R7171" s="42">
        <v>273.83</v>
      </c>
      <c r="S7171" s="33">
        <v>260.27999999999997</v>
      </c>
      <c r="T7171" s="42">
        <v>5.43</v>
      </c>
      <c r="U7171" s="33">
        <v>5.73</v>
      </c>
      <c r="V7171" s="116">
        <v>5.73</v>
      </c>
    </row>
    <row r="7172" spans="1:22" x14ac:dyDescent="0.25">
      <c r="A7172" s="26" t="s">
        <v>8011</v>
      </c>
      <c r="B7172" s="42">
        <v>0.4</v>
      </c>
      <c r="C7172" s="33">
        <v>3</v>
      </c>
      <c r="D7172" s="42">
        <v>4.4000000000000004</v>
      </c>
      <c r="E7172" s="33">
        <v>0.2</v>
      </c>
      <c r="F7172" s="42">
        <v>1.4</v>
      </c>
      <c r="G7172" s="33">
        <v>1.1000000000000001</v>
      </c>
      <c r="H7172" s="42">
        <v>0.2</v>
      </c>
      <c r="I7172" s="33">
        <v>1.1000000000000001</v>
      </c>
      <c r="J7172" s="42">
        <v>0.6</v>
      </c>
      <c r="K7172" s="33">
        <v>0.2</v>
      </c>
      <c r="L7172" s="42">
        <v>0.2</v>
      </c>
      <c r="M7172" s="33">
        <v>0</v>
      </c>
      <c r="N7172" s="42">
        <v>0.1</v>
      </c>
      <c r="O7172" s="33">
        <v>0.1</v>
      </c>
      <c r="P7172" s="42">
        <v>372.83</v>
      </c>
      <c r="Q7172" s="33">
        <v>254.25</v>
      </c>
      <c r="R7172" s="42">
        <v>288.7</v>
      </c>
      <c r="S7172" s="33">
        <v>260.60000000000002</v>
      </c>
      <c r="T7172" s="42">
        <v>5.56</v>
      </c>
      <c r="U7172" s="33">
        <v>5.79</v>
      </c>
      <c r="V7172" s="116">
        <v>5.84</v>
      </c>
    </row>
    <row r="7173" spans="1:22" x14ac:dyDescent="0.25">
      <c r="A7173" s="26" t="s">
        <v>8012</v>
      </c>
      <c r="B7173" s="42">
        <v>0.5</v>
      </c>
      <c r="C7173" s="33">
        <v>1.6</v>
      </c>
      <c r="D7173" s="42">
        <v>3.9</v>
      </c>
      <c r="E7173" s="33">
        <v>0.3</v>
      </c>
      <c r="F7173" s="42">
        <v>1.4</v>
      </c>
      <c r="G7173" s="33">
        <v>1</v>
      </c>
      <c r="H7173" s="42">
        <v>0.1</v>
      </c>
      <c r="I7173" s="33">
        <v>0.9</v>
      </c>
      <c r="J7173" s="42">
        <v>0.9</v>
      </c>
      <c r="K7173" s="33">
        <v>0.1</v>
      </c>
      <c r="L7173" s="42">
        <v>0.2</v>
      </c>
      <c r="M7173" s="33">
        <v>0</v>
      </c>
      <c r="N7173" s="42">
        <v>0</v>
      </c>
      <c r="O7173" s="33">
        <v>0.1</v>
      </c>
      <c r="P7173" s="42">
        <v>448.1</v>
      </c>
      <c r="Q7173" s="33">
        <v>304.95</v>
      </c>
      <c r="R7173" s="42">
        <v>347.64</v>
      </c>
      <c r="S7173" s="33">
        <v>258.89</v>
      </c>
      <c r="T7173" s="42">
        <v>3.96</v>
      </c>
      <c r="U7173" s="33">
        <v>4.3600000000000003</v>
      </c>
      <c r="V7173" s="116">
        <v>4.46</v>
      </c>
    </row>
    <row r="7174" spans="1:22" x14ac:dyDescent="0.25">
      <c r="A7174" s="26" t="s">
        <v>8013</v>
      </c>
      <c r="B7174" s="42">
        <v>0.3</v>
      </c>
      <c r="C7174" s="33">
        <v>1.9</v>
      </c>
      <c r="D7174" s="42">
        <v>3.8</v>
      </c>
      <c r="E7174" s="33">
        <v>0.2</v>
      </c>
      <c r="F7174" s="42">
        <v>1.4</v>
      </c>
      <c r="G7174" s="33">
        <v>1</v>
      </c>
      <c r="H7174" s="42">
        <v>0.1</v>
      </c>
      <c r="I7174" s="33">
        <v>1</v>
      </c>
      <c r="J7174" s="42">
        <v>0.8</v>
      </c>
      <c r="K7174" s="33">
        <v>0.1</v>
      </c>
      <c r="L7174" s="42">
        <v>0.3</v>
      </c>
      <c r="M7174" s="33">
        <v>0.1</v>
      </c>
      <c r="N7174" s="42">
        <v>0</v>
      </c>
      <c r="O7174" s="33">
        <v>0.1</v>
      </c>
      <c r="P7174" s="42">
        <v>422.64</v>
      </c>
      <c r="Q7174" s="33">
        <v>288.73</v>
      </c>
      <c r="R7174" s="42">
        <v>325.7</v>
      </c>
      <c r="S7174" s="33">
        <v>259.52</v>
      </c>
      <c r="T7174" s="42">
        <v>4.37</v>
      </c>
      <c r="U7174" s="33">
        <v>4.58</v>
      </c>
      <c r="V7174" s="116">
        <v>4.74</v>
      </c>
    </row>
    <row r="7175" spans="1:22" x14ac:dyDescent="0.25">
      <c r="A7175" s="26" t="s">
        <v>8014</v>
      </c>
      <c r="B7175" s="42">
        <v>0.4</v>
      </c>
      <c r="C7175" s="33">
        <v>3.6</v>
      </c>
      <c r="D7175" s="42">
        <v>4.8</v>
      </c>
      <c r="E7175" s="33">
        <v>0.2</v>
      </c>
      <c r="F7175" s="42">
        <v>1.7</v>
      </c>
      <c r="G7175" s="33">
        <v>1.4</v>
      </c>
      <c r="H7175" s="42">
        <v>0.1</v>
      </c>
      <c r="I7175" s="33">
        <v>1.1000000000000001</v>
      </c>
      <c r="J7175" s="42">
        <v>0.9</v>
      </c>
      <c r="K7175" s="33">
        <v>0.1</v>
      </c>
      <c r="L7175" s="42">
        <v>0.1</v>
      </c>
      <c r="M7175" s="33">
        <v>0.1</v>
      </c>
      <c r="N7175" s="42">
        <v>0</v>
      </c>
      <c r="O7175" s="33">
        <v>0.1</v>
      </c>
      <c r="P7175" s="42">
        <v>346.42</v>
      </c>
      <c r="Q7175" s="33">
        <v>241.64</v>
      </c>
      <c r="R7175" s="42">
        <v>269.52999999999997</v>
      </c>
      <c r="S7175" s="33">
        <v>259.95</v>
      </c>
      <c r="T7175" s="42">
        <v>5.62</v>
      </c>
      <c r="U7175" s="33">
        <v>6.1</v>
      </c>
      <c r="V7175" s="116">
        <v>6.13</v>
      </c>
    </row>
    <row r="7176" spans="1:22" x14ac:dyDescent="0.25">
      <c r="A7176" s="26" t="s">
        <v>8015</v>
      </c>
      <c r="B7176" s="42">
        <v>0.4</v>
      </c>
      <c r="C7176" s="33">
        <v>3.1</v>
      </c>
      <c r="D7176" s="42">
        <v>4.5</v>
      </c>
      <c r="E7176" s="33">
        <v>0.3</v>
      </c>
      <c r="F7176" s="42">
        <v>1.5</v>
      </c>
      <c r="G7176" s="33">
        <v>1.2</v>
      </c>
      <c r="H7176" s="42">
        <v>0.1</v>
      </c>
      <c r="I7176" s="33">
        <v>0.9</v>
      </c>
      <c r="J7176" s="42">
        <v>0.8</v>
      </c>
      <c r="K7176" s="33">
        <v>0.1</v>
      </c>
      <c r="L7176" s="42">
        <v>0.2</v>
      </c>
      <c r="M7176" s="33">
        <v>0.1</v>
      </c>
      <c r="N7176" s="42">
        <v>0.1</v>
      </c>
      <c r="O7176" s="33">
        <v>0</v>
      </c>
      <c r="P7176" s="42">
        <v>358.99</v>
      </c>
      <c r="Q7176" s="33">
        <v>247.1</v>
      </c>
      <c r="R7176" s="42">
        <v>280.64</v>
      </c>
      <c r="S7176" s="33">
        <v>259.85000000000002</v>
      </c>
      <c r="T7176" s="42">
        <v>5.4</v>
      </c>
      <c r="U7176" s="33">
        <v>5.63</v>
      </c>
      <c r="V7176" s="116">
        <v>5.85</v>
      </c>
    </row>
    <row r="7177" spans="1:22" x14ac:dyDescent="0.25">
      <c r="A7177" s="26" t="s">
        <v>8016</v>
      </c>
      <c r="B7177" s="42">
        <v>0.9</v>
      </c>
      <c r="C7177" s="33">
        <v>1.9</v>
      </c>
      <c r="D7177" s="42">
        <v>3.7</v>
      </c>
      <c r="E7177" s="33">
        <v>0.3</v>
      </c>
      <c r="F7177" s="42">
        <v>1.4</v>
      </c>
      <c r="G7177" s="33">
        <v>0.8</v>
      </c>
      <c r="H7177" s="42">
        <v>0.2</v>
      </c>
      <c r="I7177" s="33">
        <v>0.9</v>
      </c>
      <c r="J7177" s="42">
        <v>0.4</v>
      </c>
      <c r="K7177" s="33">
        <v>0.2</v>
      </c>
      <c r="L7177" s="42">
        <v>0.1</v>
      </c>
      <c r="M7177" s="33">
        <v>0</v>
      </c>
      <c r="N7177" s="42">
        <v>0</v>
      </c>
      <c r="O7177" s="33">
        <v>0.1</v>
      </c>
      <c r="P7177" s="42">
        <v>347.6</v>
      </c>
      <c r="Q7177" s="33">
        <v>238.25</v>
      </c>
      <c r="R7177" s="42">
        <v>270.33</v>
      </c>
      <c r="S7177" s="33">
        <v>259.70999999999998</v>
      </c>
      <c r="T7177" s="42">
        <v>4.38</v>
      </c>
      <c r="U7177" s="33">
        <v>4.46</v>
      </c>
      <c r="V7177" s="116">
        <v>4.63</v>
      </c>
    </row>
    <row r="7178" spans="1:22" x14ac:dyDescent="0.25">
      <c r="A7178" s="26" t="s">
        <v>8017</v>
      </c>
      <c r="B7178" s="42">
        <v>0.5</v>
      </c>
      <c r="C7178" s="33">
        <v>2.2999999999999998</v>
      </c>
      <c r="D7178" s="42">
        <v>3.8</v>
      </c>
      <c r="E7178" s="33">
        <v>0.2</v>
      </c>
      <c r="F7178" s="42">
        <v>1.4</v>
      </c>
      <c r="G7178" s="33">
        <v>0.8</v>
      </c>
      <c r="H7178" s="42">
        <v>0.1</v>
      </c>
      <c r="I7178" s="33">
        <v>0.9</v>
      </c>
      <c r="J7178" s="42">
        <v>0.6</v>
      </c>
      <c r="K7178" s="33">
        <v>0.2</v>
      </c>
      <c r="L7178" s="42">
        <v>0.2</v>
      </c>
      <c r="M7178" s="33">
        <v>0</v>
      </c>
      <c r="N7178" s="42">
        <v>0</v>
      </c>
      <c r="O7178" s="33">
        <v>0</v>
      </c>
      <c r="P7178" s="42">
        <v>343.62</v>
      </c>
      <c r="Q7178" s="33">
        <v>239.87</v>
      </c>
      <c r="R7178" s="42">
        <v>277.08</v>
      </c>
      <c r="S7178" s="33">
        <v>260.2</v>
      </c>
      <c r="T7178" s="42">
        <v>4.46</v>
      </c>
      <c r="U7178" s="33">
        <v>4.71</v>
      </c>
      <c r="V7178" s="116">
        <v>4.76</v>
      </c>
    </row>
    <row r="7179" spans="1:22" x14ac:dyDescent="0.25">
      <c r="A7179" s="26" t="s">
        <v>8018</v>
      </c>
      <c r="B7179" s="42">
        <v>0.5</v>
      </c>
      <c r="C7179" s="33">
        <v>3.2</v>
      </c>
      <c r="D7179" s="42">
        <v>4.4000000000000004</v>
      </c>
      <c r="E7179" s="33">
        <v>0.3</v>
      </c>
      <c r="F7179" s="42">
        <v>1.5</v>
      </c>
      <c r="G7179" s="33">
        <v>1</v>
      </c>
      <c r="H7179" s="42">
        <v>0.1</v>
      </c>
      <c r="I7179" s="33">
        <v>1</v>
      </c>
      <c r="J7179" s="42">
        <v>1.1000000000000001</v>
      </c>
      <c r="K7179" s="33">
        <v>0.2</v>
      </c>
      <c r="L7179" s="42">
        <v>0.2</v>
      </c>
      <c r="M7179" s="33">
        <v>0.1</v>
      </c>
      <c r="N7179" s="42">
        <v>0.1</v>
      </c>
      <c r="O7179" s="33">
        <v>0.1</v>
      </c>
      <c r="P7179" s="42">
        <v>322.98</v>
      </c>
      <c r="Q7179" s="33">
        <v>218.25</v>
      </c>
      <c r="R7179" s="42">
        <v>252.57</v>
      </c>
      <c r="S7179" s="33">
        <v>260.79000000000002</v>
      </c>
      <c r="T7179" s="42">
        <v>5.57</v>
      </c>
      <c r="U7179" s="33">
        <v>5.61</v>
      </c>
      <c r="V7179" s="116">
        <v>5.69</v>
      </c>
    </row>
    <row r="7180" spans="1:22" x14ac:dyDescent="0.25">
      <c r="A7180" s="26" t="s">
        <v>8019</v>
      </c>
      <c r="B7180" s="42">
        <v>0.3</v>
      </c>
      <c r="C7180" s="33">
        <v>1.7</v>
      </c>
      <c r="D7180" s="42">
        <v>3.6</v>
      </c>
      <c r="E7180" s="33">
        <v>0.2</v>
      </c>
      <c r="F7180" s="42">
        <v>1.3</v>
      </c>
      <c r="G7180" s="33">
        <v>0.9</v>
      </c>
      <c r="H7180" s="42">
        <v>0.1</v>
      </c>
      <c r="I7180" s="33">
        <v>0.8</v>
      </c>
      <c r="J7180" s="42">
        <v>0.7</v>
      </c>
      <c r="K7180" s="33">
        <v>0.2</v>
      </c>
      <c r="L7180" s="42">
        <v>0.2</v>
      </c>
      <c r="M7180" s="33">
        <v>0.1</v>
      </c>
      <c r="N7180" s="42">
        <v>0</v>
      </c>
      <c r="O7180" s="33">
        <v>0.1</v>
      </c>
      <c r="P7180" s="42">
        <v>423.34</v>
      </c>
      <c r="Q7180" s="33">
        <v>286.54000000000002</v>
      </c>
      <c r="R7180" s="42">
        <v>329.03</v>
      </c>
      <c r="S7180" s="33">
        <v>258.38</v>
      </c>
      <c r="T7180" s="42">
        <v>3.95</v>
      </c>
      <c r="U7180" s="33">
        <v>4.28</v>
      </c>
      <c r="V7180" s="116">
        <v>4.29</v>
      </c>
    </row>
    <row r="7181" spans="1:22" x14ac:dyDescent="0.25">
      <c r="A7181" s="26" t="s">
        <v>8020</v>
      </c>
      <c r="B7181" s="42">
        <v>0.6</v>
      </c>
      <c r="C7181" s="33">
        <v>2.2999999999999998</v>
      </c>
      <c r="D7181" s="42">
        <v>3.8</v>
      </c>
      <c r="E7181" s="33">
        <v>0.2</v>
      </c>
      <c r="F7181" s="42">
        <v>1.2</v>
      </c>
      <c r="G7181" s="33">
        <v>0.7</v>
      </c>
      <c r="H7181" s="42">
        <v>0.1</v>
      </c>
      <c r="I7181" s="33">
        <v>0.6</v>
      </c>
      <c r="J7181" s="42">
        <v>0.6</v>
      </c>
      <c r="K7181" s="33">
        <v>0.2</v>
      </c>
      <c r="L7181" s="42">
        <v>0.1</v>
      </c>
      <c r="M7181" s="33">
        <v>0.1</v>
      </c>
      <c r="N7181" s="42">
        <v>0</v>
      </c>
      <c r="O7181" s="33">
        <v>0.1</v>
      </c>
      <c r="P7181" s="42">
        <v>416.93</v>
      </c>
      <c r="Q7181" s="33">
        <v>278.23</v>
      </c>
      <c r="R7181" s="42">
        <v>324.45</v>
      </c>
      <c r="S7181" s="33">
        <v>257.47000000000003</v>
      </c>
      <c r="T7181" s="42">
        <v>4.5</v>
      </c>
      <c r="U7181" s="33">
        <v>4.68</v>
      </c>
      <c r="V7181" s="116">
        <v>4.8</v>
      </c>
    </row>
    <row r="7182" spans="1:22" x14ac:dyDescent="0.25">
      <c r="A7182" s="26" t="s">
        <v>8021</v>
      </c>
      <c r="B7182" s="42">
        <v>0.7</v>
      </c>
      <c r="C7182" s="33">
        <v>4</v>
      </c>
      <c r="D7182" s="42">
        <v>4.5999999999999996</v>
      </c>
      <c r="E7182" s="33">
        <v>0.2</v>
      </c>
      <c r="F7182" s="42">
        <v>1.3</v>
      </c>
      <c r="G7182" s="33">
        <v>1.1000000000000001</v>
      </c>
      <c r="H7182" s="42">
        <v>0.1</v>
      </c>
      <c r="I7182" s="33">
        <v>1.1000000000000001</v>
      </c>
      <c r="J7182" s="42">
        <v>0.8</v>
      </c>
      <c r="K7182" s="33">
        <v>0.1</v>
      </c>
      <c r="L7182" s="42">
        <v>0.3</v>
      </c>
      <c r="M7182" s="33">
        <v>0</v>
      </c>
      <c r="N7182" s="42">
        <v>0</v>
      </c>
      <c r="O7182" s="33">
        <v>0.1</v>
      </c>
      <c r="P7182" s="42">
        <v>361.95</v>
      </c>
      <c r="Q7182" s="33">
        <v>250.64</v>
      </c>
      <c r="R7182" s="42">
        <v>289</v>
      </c>
      <c r="S7182" s="33">
        <v>259.56</v>
      </c>
      <c r="T7182" s="42">
        <v>5.7</v>
      </c>
      <c r="U7182" s="33">
        <v>5.99</v>
      </c>
      <c r="V7182" s="116">
        <v>6.03</v>
      </c>
    </row>
    <row r="7183" spans="1:22" x14ac:dyDescent="0.25">
      <c r="A7183" s="26" t="s">
        <v>8022</v>
      </c>
      <c r="B7183" s="42">
        <v>0.6</v>
      </c>
      <c r="C7183" s="33">
        <v>3.4</v>
      </c>
      <c r="D7183" s="42">
        <v>4.3</v>
      </c>
      <c r="E7183" s="33">
        <v>0.2</v>
      </c>
      <c r="F7183" s="42">
        <v>1.1000000000000001</v>
      </c>
      <c r="G7183" s="33">
        <v>1.1000000000000001</v>
      </c>
      <c r="H7183" s="42">
        <v>0.2</v>
      </c>
      <c r="I7183" s="33">
        <v>0.9</v>
      </c>
      <c r="J7183" s="42">
        <v>0.5</v>
      </c>
      <c r="K7183" s="33">
        <v>0.2</v>
      </c>
      <c r="L7183" s="42">
        <v>0.1</v>
      </c>
      <c r="M7183" s="33">
        <v>0.1</v>
      </c>
      <c r="N7183" s="42">
        <v>0</v>
      </c>
      <c r="O7183" s="33">
        <v>0.1</v>
      </c>
      <c r="P7183" s="42">
        <v>363.01</v>
      </c>
      <c r="Q7183" s="33">
        <v>249.51</v>
      </c>
      <c r="R7183" s="42">
        <v>281.3</v>
      </c>
      <c r="S7183" s="33">
        <v>259.48</v>
      </c>
      <c r="T7183" s="42">
        <v>5.16</v>
      </c>
      <c r="U7183" s="33">
        <v>5.71</v>
      </c>
      <c r="V7183" s="116">
        <v>5.48</v>
      </c>
    </row>
    <row r="7184" spans="1:22" x14ac:dyDescent="0.25">
      <c r="A7184" s="26" t="s">
        <v>8023</v>
      </c>
      <c r="B7184" s="42">
        <v>0.6</v>
      </c>
      <c r="C7184" s="33">
        <v>3.1</v>
      </c>
      <c r="D7184" s="42">
        <v>4.4000000000000004</v>
      </c>
      <c r="E7184" s="33">
        <v>0.3</v>
      </c>
      <c r="F7184" s="42">
        <v>1.3</v>
      </c>
      <c r="G7184" s="33">
        <v>1.3</v>
      </c>
      <c r="H7184" s="42">
        <v>0.1</v>
      </c>
      <c r="I7184" s="33">
        <v>1.1000000000000001</v>
      </c>
      <c r="J7184" s="42">
        <v>0.8</v>
      </c>
      <c r="K7184" s="33">
        <v>0.2</v>
      </c>
      <c r="L7184" s="42">
        <v>0.1</v>
      </c>
      <c r="M7184" s="33">
        <v>0.1</v>
      </c>
      <c r="N7184" s="42">
        <v>0</v>
      </c>
      <c r="O7184" s="33">
        <v>0.1</v>
      </c>
      <c r="P7184" s="42">
        <v>374.34</v>
      </c>
      <c r="Q7184" s="33">
        <v>256.10000000000002</v>
      </c>
      <c r="R7184" s="42">
        <v>290.23</v>
      </c>
      <c r="S7184" s="33">
        <v>258.82</v>
      </c>
      <c r="T7184" s="42">
        <v>5.29</v>
      </c>
      <c r="U7184" s="33">
        <v>5.67</v>
      </c>
      <c r="V7184" s="116">
        <v>5.56</v>
      </c>
    </row>
    <row r="7185" spans="1:22" x14ac:dyDescent="0.25">
      <c r="A7185" s="26" t="s">
        <v>8024</v>
      </c>
      <c r="B7185" s="42">
        <v>0.5</v>
      </c>
      <c r="C7185" s="33">
        <v>4</v>
      </c>
      <c r="D7185" s="42">
        <v>4.2</v>
      </c>
      <c r="E7185" s="33">
        <v>0.2</v>
      </c>
      <c r="F7185" s="42">
        <v>1.3</v>
      </c>
      <c r="G7185" s="33">
        <v>1.1000000000000001</v>
      </c>
      <c r="H7185" s="42">
        <v>0.1</v>
      </c>
      <c r="I7185" s="33">
        <v>1.1000000000000001</v>
      </c>
      <c r="J7185" s="42">
        <v>0.6</v>
      </c>
      <c r="K7185" s="33">
        <v>0.2</v>
      </c>
      <c r="L7185" s="42">
        <v>0.2</v>
      </c>
      <c r="M7185" s="33">
        <v>0.1</v>
      </c>
      <c r="N7185" s="42">
        <v>0</v>
      </c>
      <c r="O7185" s="33">
        <v>0.1</v>
      </c>
      <c r="P7185" s="42">
        <v>366.35</v>
      </c>
      <c r="Q7185" s="33">
        <v>247.35</v>
      </c>
      <c r="R7185" s="42">
        <v>275.27</v>
      </c>
      <c r="S7185" s="33">
        <v>259</v>
      </c>
      <c r="T7185" s="42">
        <v>5.66</v>
      </c>
      <c r="U7185" s="33">
        <v>6.16</v>
      </c>
      <c r="V7185" s="116">
        <v>5.84</v>
      </c>
    </row>
    <row r="7186" spans="1:22" x14ac:dyDescent="0.25">
      <c r="A7186" s="26" t="s">
        <v>8025</v>
      </c>
      <c r="B7186" s="42">
        <v>0.3</v>
      </c>
      <c r="C7186" s="33">
        <v>3.8</v>
      </c>
      <c r="D7186" s="42">
        <v>4.4000000000000004</v>
      </c>
      <c r="E7186" s="33">
        <v>0.3</v>
      </c>
      <c r="F7186" s="42">
        <v>1.5</v>
      </c>
      <c r="G7186" s="33">
        <v>1.1000000000000001</v>
      </c>
      <c r="H7186" s="42">
        <v>0.2</v>
      </c>
      <c r="I7186" s="33">
        <v>1.1000000000000001</v>
      </c>
      <c r="J7186" s="42">
        <v>0.7</v>
      </c>
      <c r="K7186" s="33">
        <v>0.1</v>
      </c>
      <c r="L7186" s="42">
        <v>0.3</v>
      </c>
      <c r="M7186" s="33">
        <v>0.1</v>
      </c>
      <c r="N7186" s="42">
        <v>0</v>
      </c>
      <c r="O7186" s="33">
        <v>0.1</v>
      </c>
      <c r="P7186" s="42">
        <v>366.21</v>
      </c>
      <c r="Q7186" s="33">
        <v>249.28</v>
      </c>
      <c r="R7186" s="42">
        <v>287.87</v>
      </c>
      <c r="S7186" s="33">
        <v>258.52</v>
      </c>
      <c r="T7186" s="42">
        <v>5.24</v>
      </c>
      <c r="U7186" s="33">
        <v>5.66</v>
      </c>
      <c r="V7186" s="116">
        <v>5.66</v>
      </c>
    </row>
    <row r="7187" spans="1:22" x14ac:dyDescent="0.25">
      <c r="A7187" s="26" t="s">
        <v>8026</v>
      </c>
      <c r="B7187" s="42">
        <v>0.8</v>
      </c>
      <c r="C7187" s="33">
        <v>3.5</v>
      </c>
      <c r="D7187" s="42">
        <v>4.4000000000000004</v>
      </c>
      <c r="E7187" s="33">
        <v>0.3</v>
      </c>
      <c r="F7187" s="42">
        <v>1.4</v>
      </c>
      <c r="G7187" s="33">
        <v>1</v>
      </c>
      <c r="H7187" s="42">
        <v>0.1</v>
      </c>
      <c r="I7187" s="33">
        <v>0.9</v>
      </c>
      <c r="J7187" s="42">
        <v>0.6</v>
      </c>
      <c r="K7187" s="33">
        <v>0.2</v>
      </c>
      <c r="L7187" s="42">
        <v>0.2</v>
      </c>
      <c r="M7187" s="33">
        <v>0.1</v>
      </c>
      <c r="N7187" s="42">
        <v>0</v>
      </c>
      <c r="O7187" s="33">
        <v>0.1</v>
      </c>
      <c r="P7187" s="42">
        <v>350.93</v>
      </c>
      <c r="Q7187" s="33">
        <v>239.62</v>
      </c>
      <c r="R7187" s="42">
        <v>273.51</v>
      </c>
      <c r="S7187" s="33">
        <v>259.99</v>
      </c>
      <c r="T7187" s="42">
        <v>5.56</v>
      </c>
      <c r="U7187" s="33">
        <v>5.97</v>
      </c>
      <c r="V7187" s="116">
        <v>5.7</v>
      </c>
    </row>
    <row r="7188" spans="1:22" x14ac:dyDescent="0.25">
      <c r="A7188" s="26" t="s">
        <v>8027</v>
      </c>
      <c r="B7188" s="42">
        <v>0.7</v>
      </c>
      <c r="C7188" s="33">
        <v>4.5</v>
      </c>
      <c r="D7188" s="42">
        <v>4.5999999999999996</v>
      </c>
      <c r="E7188" s="33">
        <v>0.2</v>
      </c>
      <c r="F7188" s="42">
        <v>1.6</v>
      </c>
      <c r="G7188" s="33">
        <v>1.3</v>
      </c>
      <c r="H7188" s="42">
        <v>0.1</v>
      </c>
      <c r="I7188" s="33">
        <v>1.3</v>
      </c>
      <c r="J7188" s="42">
        <v>0.7</v>
      </c>
      <c r="K7188" s="33">
        <v>0.2</v>
      </c>
      <c r="L7188" s="42">
        <v>0.4</v>
      </c>
      <c r="M7188" s="33">
        <v>0</v>
      </c>
      <c r="N7188" s="42">
        <v>0</v>
      </c>
      <c r="O7188" s="33">
        <v>0.1</v>
      </c>
      <c r="P7188" s="42">
        <v>372.3</v>
      </c>
      <c r="Q7188" s="33">
        <v>252.58</v>
      </c>
      <c r="R7188" s="42">
        <v>288.97000000000003</v>
      </c>
      <c r="S7188" s="33">
        <v>258.51</v>
      </c>
      <c r="T7188" s="42">
        <v>6.53</v>
      </c>
      <c r="U7188" s="33">
        <v>6.96</v>
      </c>
      <c r="V7188" s="116">
        <v>6.7</v>
      </c>
    </row>
    <row r="7189" spans="1:22" x14ac:dyDescent="0.25">
      <c r="A7189" s="26" t="s">
        <v>8028</v>
      </c>
      <c r="B7189" s="42">
        <v>0.4</v>
      </c>
      <c r="C7189" s="33">
        <v>2.4</v>
      </c>
      <c r="D7189" s="42">
        <v>4</v>
      </c>
      <c r="E7189" s="33">
        <v>0.2</v>
      </c>
      <c r="F7189" s="42">
        <v>1.4</v>
      </c>
      <c r="G7189" s="33">
        <v>1</v>
      </c>
      <c r="H7189" s="42">
        <v>0.1</v>
      </c>
      <c r="I7189" s="33">
        <v>0.9</v>
      </c>
      <c r="J7189" s="42">
        <v>0.6</v>
      </c>
      <c r="K7189" s="33">
        <v>0.1</v>
      </c>
      <c r="L7189" s="42">
        <v>0.1</v>
      </c>
      <c r="M7189" s="33">
        <v>0.1</v>
      </c>
      <c r="N7189" s="42">
        <v>0.1</v>
      </c>
      <c r="O7189" s="33">
        <v>0.1</v>
      </c>
      <c r="P7189" s="42">
        <v>439.31</v>
      </c>
      <c r="Q7189" s="33">
        <v>298.33</v>
      </c>
      <c r="R7189" s="42">
        <v>338.75</v>
      </c>
      <c r="S7189" s="33">
        <v>256.58999999999997</v>
      </c>
      <c r="T7189" s="42">
        <v>4.4800000000000004</v>
      </c>
      <c r="U7189" s="33">
        <v>4.6900000000000004</v>
      </c>
      <c r="V7189" s="116">
        <v>4.83</v>
      </c>
    </row>
    <row r="7190" spans="1:22" x14ac:dyDescent="0.25">
      <c r="A7190" s="26" t="s">
        <v>8029</v>
      </c>
      <c r="B7190" s="42">
        <v>0.2</v>
      </c>
      <c r="C7190" s="33">
        <v>2.2999999999999998</v>
      </c>
      <c r="D7190" s="42">
        <v>4.0999999999999996</v>
      </c>
      <c r="E7190" s="33">
        <v>0.2</v>
      </c>
      <c r="F7190" s="42">
        <v>1.3</v>
      </c>
      <c r="G7190" s="33">
        <v>0.9</v>
      </c>
      <c r="H7190" s="42">
        <v>0.1</v>
      </c>
      <c r="I7190" s="33">
        <v>0.9</v>
      </c>
      <c r="J7190" s="42">
        <v>0.7</v>
      </c>
      <c r="K7190" s="33">
        <v>0.1</v>
      </c>
      <c r="L7190" s="42">
        <v>0.3</v>
      </c>
      <c r="M7190" s="33">
        <v>0.1</v>
      </c>
      <c r="N7190" s="42">
        <v>0</v>
      </c>
      <c r="O7190" s="33">
        <v>0.1</v>
      </c>
      <c r="P7190" s="42">
        <v>438.69</v>
      </c>
      <c r="Q7190" s="33">
        <v>298.64999999999998</v>
      </c>
      <c r="R7190" s="42">
        <v>335.7</v>
      </c>
      <c r="S7190" s="33">
        <v>256.25</v>
      </c>
      <c r="T7190" s="42">
        <v>4.49</v>
      </c>
      <c r="U7190" s="33">
        <v>4.8600000000000003</v>
      </c>
      <c r="V7190" s="116">
        <v>4.8600000000000003</v>
      </c>
    </row>
    <row r="7191" spans="1:22" x14ac:dyDescent="0.25">
      <c r="A7191" s="26" t="s">
        <v>8030</v>
      </c>
      <c r="B7191" s="42">
        <v>0.4</v>
      </c>
      <c r="C7191" s="33">
        <v>3.2</v>
      </c>
      <c r="D7191" s="42">
        <v>4.4000000000000004</v>
      </c>
      <c r="E7191" s="33">
        <v>0.3</v>
      </c>
      <c r="F7191" s="42">
        <v>1.4</v>
      </c>
      <c r="G7191" s="33">
        <v>1.1000000000000001</v>
      </c>
      <c r="H7191" s="42">
        <v>0.1</v>
      </c>
      <c r="I7191" s="33">
        <v>1.2</v>
      </c>
      <c r="J7191" s="42">
        <v>0.9</v>
      </c>
      <c r="K7191" s="33">
        <v>0.2</v>
      </c>
      <c r="L7191" s="42">
        <v>0.4</v>
      </c>
      <c r="M7191" s="33">
        <v>0</v>
      </c>
      <c r="N7191" s="42">
        <v>0.1</v>
      </c>
      <c r="O7191" s="33">
        <v>0.1</v>
      </c>
      <c r="P7191" s="42">
        <v>380.27</v>
      </c>
      <c r="Q7191" s="33">
        <v>251.34</v>
      </c>
      <c r="R7191" s="42">
        <v>294.3</v>
      </c>
      <c r="S7191" s="33">
        <v>257.92</v>
      </c>
      <c r="T7191" s="42">
        <v>5.43</v>
      </c>
      <c r="U7191" s="33">
        <v>5.83</v>
      </c>
      <c r="V7191" s="116">
        <v>5.92</v>
      </c>
    </row>
    <row r="7192" spans="1:22" x14ac:dyDescent="0.25">
      <c r="A7192" s="26" t="s">
        <v>8031</v>
      </c>
      <c r="B7192" s="42">
        <v>0.6</v>
      </c>
      <c r="C7192" s="33">
        <v>3.8</v>
      </c>
      <c r="D7192" s="42">
        <v>4.3</v>
      </c>
      <c r="E7192" s="33">
        <v>0.2</v>
      </c>
      <c r="F7192" s="42">
        <v>1.6</v>
      </c>
      <c r="G7192" s="33">
        <v>1.3</v>
      </c>
      <c r="H7192" s="42">
        <v>0.1</v>
      </c>
      <c r="I7192" s="33">
        <v>1.5</v>
      </c>
      <c r="J7192" s="42">
        <v>1.1000000000000001</v>
      </c>
      <c r="K7192" s="33">
        <v>0.2</v>
      </c>
      <c r="L7192" s="42">
        <v>0.4</v>
      </c>
      <c r="M7192" s="33">
        <v>0.1</v>
      </c>
      <c r="N7192" s="42">
        <v>0.1</v>
      </c>
      <c r="O7192" s="33">
        <v>0.1</v>
      </c>
      <c r="P7192" s="42">
        <v>354.66</v>
      </c>
      <c r="Q7192" s="33">
        <v>241.13</v>
      </c>
      <c r="R7192" s="42">
        <v>275.07</v>
      </c>
      <c r="S7192" s="33">
        <v>258.58</v>
      </c>
      <c r="T7192" s="42">
        <v>6.06</v>
      </c>
      <c r="U7192" s="33">
        <v>6.61</v>
      </c>
      <c r="V7192" s="116">
        <v>6.5</v>
      </c>
    </row>
    <row r="7193" spans="1:22" x14ac:dyDescent="0.25">
      <c r="A7193" s="26" t="s">
        <v>8032</v>
      </c>
      <c r="B7193" s="42">
        <v>0.9</v>
      </c>
      <c r="C7193" s="33">
        <v>2.6</v>
      </c>
      <c r="D7193" s="42">
        <v>4.4000000000000004</v>
      </c>
      <c r="E7193" s="33">
        <v>0.3</v>
      </c>
      <c r="F7193" s="42">
        <v>1.5</v>
      </c>
      <c r="G7193" s="33">
        <v>1</v>
      </c>
      <c r="H7193" s="42">
        <v>0.1</v>
      </c>
      <c r="I7193" s="33">
        <v>1.1000000000000001</v>
      </c>
      <c r="J7193" s="42">
        <v>0.8</v>
      </c>
      <c r="K7193" s="33">
        <v>0.1</v>
      </c>
      <c r="L7193" s="42">
        <v>0.2</v>
      </c>
      <c r="M7193" s="33">
        <v>0.1</v>
      </c>
      <c r="N7193" s="42">
        <v>0.1</v>
      </c>
      <c r="O7193" s="33">
        <v>0.2</v>
      </c>
      <c r="P7193" s="42">
        <v>336.59</v>
      </c>
      <c r="Q7193" s="33">
        <v>226.59</v>
      </c>
      <c r="R7193" s="42">
        <v>258.43</v>
      </c>
      <c r="S7193" s="33">
        <v>257.8</v>
      </c>
      <c r="T7193" s="42">
        <v>4.6399999999999997</v>
      </c>
      <c r="U7193" s="33">
        <v>5.0999999999999996</v>
      </c>
      <c r="V7193" s="116">
        <v>5.0199999999999996</v>
      </c>
    </row>
    <row r="7194" spans="1:22" x14ac:dyDescent="0.25">
      <c r="A7194" s="26" t="s">
        <v>8033</v>
      </c>
      <c r="B7194" s="42">
        <v>0.5</v>
      </c>
      <c r="C7194" s="33">
        <v>3.5</v>
      </c>
      <c r="D7194" s="42">
        <v>4.5</v>
      </c>
      <c r="E7194" s="33">
        <v>0.2</v>
      </c>
      <c r="F7194" s="42">
        <v>1.4</v>
      </c>
      <c r="G7194" s="33">
        <v>1.3</v>
      </c>
      <c r="H7194" s="42">
        <v>0.1</v>
      </c>
      <c r="I7194" s="33">
        <v>1.3</v>
      </c>
      <c r="J7194" s="42">
        <v>1.1000000000000001</v>
      </c>
      <c r="K7194" s="33">
        <v>0.3</v>
      </c>
      <c r="L7194" s="42">
        <v>0.4</v>
      </c>
      <c r="M7194" s="33">
        <v>0</v>
      </c>
      <c r="N7194" s="42">
        <v>0</v>
      </c>
      <c r="O7194" s="33">
        <v>0.1</v>
      </c>
      <c r="P7194" s="42">
        <v>326.77</v>
      </c>
      <c r="Q7194" s="33">
        <v>222.67</v>
      </c>
      <c r="R7194" s="42">
        <v>254.37</v>
      </c>
      <c r="S7194" s="33">
        <v>258.94</v>
      </c>
      <c r="T7194" s="42">
        <v>5.91</v>
      </c>
      <c r="U7194" s="33">
        <v>6.16</v>
      </c>
      <c r="V7194" s="116">
        <v>6.5</v>
      </c>
    </row>
    <row r="7195" spans="1:22" x14ac:dyDescent="0.25">
      <c r="A7195" s="26" t="s">
        <v>8034</v>
      </c>
      <c r="B7195" s="42">
        <v>0.4</v>
      </c>
      <c r="C7195" s="33">
        <v>4</v>
      </c>
      <c r="D7195" s="42">
        <v>4.5</v>
      </c>
      <c r="E7195" s="33">
        <v>0.2</v>
      </c>
      <c r="F7195" s="42">
        <v>1.6</v>
      </c>
      <c r="G7195" s="33">
        <v>1.4</v>
      </c>
      <c r="H7195" s="42">
        <v>0</v>
      </c>
      <c r="I7195" s="33">
        <v>1.5</v>
      </c>
      <c r="J7195" s="42">
        <v>0.7</v>
      </c>
      <c r="K7195" s="33">
        <v>0.2</v>
      </c>
      <c r="L7195" s="42">
        <v>0.3</v>
      </c>
      <c r="M7195" s="33">
        <v>0.1</v>
      </c>
      <c r="N7195" s="42">
        <v>0</v>
      </c>
      <c r="O7195" s="33">
        <v>0.1</v>
      </c>
      <c r="P7195" s="42">
        <v>336.66</v>
      </c>
      <c r="Q7195" s="33">
        <v>230.21</v>
      </c>
      <c r="R7195" s="42">
        <v>260.74</v>
      </c>
      <c r="S7195" s="33">
        <v>259.2</v>
      </c>
      <c r="T7195" s="42">
        <v>5.87</v>
      </c>
      <c r="U7195" s="33">
        <v>6.68</v>
      </c>
      <c r="V7195" s="116">
        <v>6.35</v>
      </c>
    </row>
    <row r="7196" spans="1:22" x14ac:dyDescent="0.25">
      <c r="A7196" s="26" t="s">
        <v>8035</v>
      </c>
      <c r="B7196" s="42">
        <v>0.3</v>
      </c>
      <c r="C7196" s="33">
        <v>2.4</v>
      </c>
      <c r="D7196" s="42">
        <v>4</v>
      </c>
      <c r="E7196" s="33">
        <v>0.3</v>
      </c>
      <c r="F7196" s="42">
        <v>1.3</v>
      </c>
      <c r="G7196" s="33">
        <v>0.9</v>
      </c>
      <c r="H7196" s="42">
        <v>0.1</v>
      </c>
      <c r="I7196" s="33">
        <v>1</v>
      </c>
      <c r="J7196" s="42">
        <v>0.7</v>
      </c>
      <c r="K7196" s="33">
        <v>0.1</v>
      </c>
      <c r="L7196" s="42">
        <v>0.2</v>
      </c>
      <c r="M7196" s="33">
        <v>0</v>
      </c>
      <c r="N7196" s="42">
        <v>0</v>
      </c>
      <c r="O7196" s="33">
        <v>0.1</v>
      </c>
      <c r="P7196" s="42">
        <v>414.8</v>
      </c>
      <c r="Q7196" s="33">
        <v>283.38</v>
      </c>
      <c r="R7196" s="42">
        <v>322.73</v>
      </c>
      <c r="S7196" s="33">
        <v>257.52999999999997</v>
      </c>
      <c r="T7196" s="42">
        <v>4.3600000000000003</v>
      </c>
      <c r="U7196" s="33">
        <v>4.93</v>
      </c>
      <c r="V7196" s="116">
        <v>4.8</v>
      </c>
    </row>
    <row r="7197" spans="1:22" x14ac:dyDescent="0.25">
      <c r="A7197" s="26" t="s">
        <v>8036</v>
      </c>
      <c r="B7197" s="42">
        <v>0.6</v>
      </c>
      <c r="C7197" s="33">
        <v>4.0999999999999996</v>
      </c>
      <c r="D7197" s="42">
        <v>4.7</v>
      </c>
      <c r="E7197" s="33">
        <v>0.2</v>
      </c>
      <c r="F7197" s="42">
        <v>1.8</v>
      </c>
      <c r="G7197" s="33">
        <v>1.5</v>
      </c>
      <c r="H7197" s="42">
        <v>0.1</v>
      </c>
      <c r="I7197" s="33">
        <v>1.4</v>
      </c>
      <c r="J7197" s="42">
        <v>0.9</v>
      </c>
      <c r="K7197" s="33">
        <v>0.3</v>
      </c>
      <c r="L7197" s="42">
        <v>0.3</v>
      </c>
      <c r="M7197" s="33">
        <v>0.1</v>
      </c>
      <c r="N7197" s="42">
        <v>0.1</v>
      </c>
      <c r="O7197" s="33">
        <v>0.1</v>
      </c>
      <c r="P7197" s="42">
        <v>356.43</v>
      </c>
      <c r="Q7197" s="33">
        <v>244.03</v>
      </c>
      <c r="R7197" s="42">
        <v>272.20999999999998</v>
      </c>
      <c r="S7197" s="33">
        <v>257.89</v>
      </c>
      <c r="T7197" s="42">
        <v>5.93</v>
      </c>
      <c r="U7197" s="33">
        <v>6.49</v>
      </c>
      <c r="V7197" s="116">
        <v>6.21</v>
      </c>
    </row>
    <row r="7198" spans="1:22" x14ac:dyDescent="0.25">
      <c r="A7198" s="26" t="s">
        <v>8037</v>
      </c>
      <c r="B7198" s="42">
        <v>0.6</v>
      </c>
      <c r="C7198" s="33">
        <v>4.4000000000000004</v>
      </c>
      <c r="D7198" s="42">
        <v>5.4</v>
      </c>
      <c r="E7198" s="33">
        <v>0.2</v>
      </c>
      <c r="F7198" s="42">
        <v>1.8</v>
      </c>
      <c r="G7198" s="33">
        <v>1.7</v>
      </c>
      <c r="H7198" s="42">
        <v>0.1</v>
      </c>
      <c r="I7198" s="33">
        <v>1.4</v>
      </c>
      <c r="J7198" s="42">
        <v>1</v>
      </c>
      <c r="K7198" s="33">
        <v>0.2</v>
      </c>
      <c r="L7198" s="42">
        <v>0.3</v>
      </c>
      <c r="M7198" s="33">
        <v>0.1</v>
      </c>
      <c r="N7198" s="42">
        <v>0.1</v>
      </c>
      <c r="O7198" s="33">
        <v>0.2</v>
      </c>
      <c r="P7198" s="42">
        <v>340.86</v>
      </c>
      <c r="Q7198" s="33">
        <v>232.79</v>
      </c>
      <c r="R7198" s="42">
        <v>267.08999999999997</v>
      </c>
      <c r="S7198" s="33">
        <v>257.81</v>
      </c>
      <c r="T7198" s="42">
        <v>6.36</v>
      </c>
      <c r="U7198" s="33">
        <v>6.98</v>
      </c>
      <c r="V7198" s="116">
        <v>6.9</v>
      </c>
    </row>
    <row r="7199" spans="1:22" x14ac:dyDescent="0.25">
      <c r="A7199" s="26" t="s">
        <v>8038</v>
      </c>
      <c r="B7199" s="42">
        <v>0.5</v>
      </c>
      <c r="C7199" s="33">
        <v>3.8</v>
      </c>
      <c r="D7199" s="42">
        <v>4.7</v>
      </c>
      <c r="E7199" s="33">
        <v>0.2</v>
      </c>
      <c r="F7199" s="42">
        <v>1.8</v>
      </c>
      <c r="G7199" s="33">
        <v>1.4</v>
      </c>
      <c r="H7199" s="42">
        <v>0.1</v>
      </c>
      <c r="I7199" s="33">
        <v>1.4</v>
      </c>
      <c r="J7199" s="42">
        <v>0.9</v>
      </c>
      <c r="K7199" s="33">
        <v>0.2</v>
      </c>
      <c r="L7199" s="42">
        <v>0.3</v>
      </c>
      <c r="M7199" s="33">
        <v>0</v>
      </c>
      <c r="N7199" s="42">
        <v>0</v>
      </c>
      <c r="O7199" s="33">
        <v>0</v>
      </c>
      <c r="P7199" s="42">
        <v>348.51</v>
      </c>
      <c r="Q7199" s="33">
        <v>236.65</v>
      </c>
      <c r="R7199" s="42">
        <v>268.92</v>
      </c>
      <c r="S7199" s="33">
        <v>257.76</v>
      </c>
      <c r="T7199" s="42">
        <v>5.92</v>
      </c>
      <c r="U7199" s="33">
        <v>6.74</v>
      </c>
      <c r="V7199" s="116">
        <v>6.44</v>
      </c>
    </row>
    <row r="7200" spans="1:22" x14ac:dyDescent="0.25">
      <c r="A7200" s="26" t="s">
        <v>8039</v>
      </c>
      <c r="B7200" s="42">
        <v>0.5</v>
      </c>
      <c r="C7200" s="33">
        <v>3.8</v>
      </c>
      <c r="D7200" s="42">
        <v>4.9000000000000004</v>
      </c>
      <c r="E7200" s="33">
        <v>0.3</v>
      </c>
      <c r="F7200" s="42">
        <v>1.7</v>
      </c>
      <c r="G7200" s="33">
        <v>1.7</v>
      </c>
      <c r="H7200" s="42">
        <v>0.1</v>
      </c>
      <c r="I7200" s="33">
        <v>1.6</v>
      </c>
      <c r="J7200" s="42">
        <v>1</v>
      </c>
      <c r="K7200" s="33">
        <v>0.2</v>
      </c>
      <c r="L7200" s="42">
        <v>0.4</v>
      </c>
      <c r="M7200" s="33">
        <v>0.1</v>
      </c>
      <c r="N7200" s="42">
        <v>0.1</v>
      </c>
      <c r="O7200" s="33">
        <v>0</v>
      </c>
      <c r="P7200" s="42">
        <v>341.65</v>
      </c>
      <c r="Q7200" s="33">
        <v>231.55</v>
      </c>
      <c r="R7200" s="42">
        <v>263.58</v>
      </c>
      <c r="S7200" s="33">
        <v>258.08999999999997</v>
      </c>
      <c r="T7200" s="42">
        <v>5.75</v>
      </c>
      <c r="U7200" s="33">
        <v>6.31</v>
      </c>
      <c r="V7200" s="116">
        <v>6.46</v>
      </c>
    </row>
    <row r="7201" spans="1:22" x14ac:dyDescent="0.25">
      <c r="A7201" s="26" t="s">
        <v>8040</v>
      </c>
      <c r="B7201" s="42">
        <v>0.7</v>
      </c>
      <c r="C7201" s="33">
        <v>4.4000000000000004</v>
      </c>
      <c r="D7201" s="42">
        <v>5.4</v>
      </c>
      <c r="E7201" s="33">
        <v>0.1</v>
      </c>
      <c r="F7201" s="42">
        <v>1.8</v>
      </c>
      <c r="G7201" s="33">
        <v>1.9</v>
      </c>
      <c r="H7201" s="42">
        <v>0</v>
      </c>
      <c r="I7201" s="33">
        <v>1.6</v>
      </c>
      <c r="J7201" s="42">
        <v>1.4</v>
      </c>
      <c r="K7201" s="33">
        <v>0.2</v>
      </c>
      <c r="L7201" s="42">
        <v>0.6</v>
      </c>
      <c r="M7201" s="33">
        <v>0.1</v>
      </c>
      <c r="N7201" s="42">
        <v>0</v>
      </c>
      <c r="O7201" s="33">
        <v>0.1</v>
      </c>
      <c r="P7201" s="42">
        <v>335.04</v>
      </c>
      <c r="Q7201" s="33">
        <v>228.32</v>
      </c>
      <c r="R7201" s="42">
        <v>260.52999999999997</v>
      </c>
      <c r="S7201" s="33">
        <v>258.19</v>
      </c>
      <c r="T7201" s="42">
        <v>6.47</v>
      </c>
      <c r="U7201" s="33">
        <v>7.33</v>
      </c>
      <c r="V7201" s="116">
        <v>7.43</v>
      </c>
    </row>
    <row r="7202" spans="1:22" x14ac:dyDescent="0.25">
      <c r="A7202" s="26" t="s">
        <v>8041</v>
      </c>
      <c r="B7202" s="42">
        <v>0.5</v>
      </c>
      <c r="C7202" s="33">
        <v>4</v>
      </c>
      <c r="D7202" s="42">
        <v>5.0999999999999996</v>
      </c>
      <c r="E7202" s="33">
        <v>0.3</v>
      </c>
      <c r="F7202" s="42">
        <v>1.8</v>
      </c>
      <c r="G7202" s="33">
        <v>1.4</v>
      </c>
      <c r="H7202" s="42">
        <v>0.2</v>
      </c>
      <c r="I7202" s="33">
        <v>1.6</v>
      </c>
      <c r="J7202" s="42">
        <v>1</v>
      </c>
      <c r="K7202" s="33">
        <v>0.2</v>
      </c>
      <c r="L7202" s="42">
        <v>0.4</v>
      </c>
      <c r="M7202" s="33">
        <v>0.1</v>
      </c>
      <c r="N7202" s="42">
        <v>0.1</v>
      </c>
      <c r="O7202" s="33">
        <v>0.1</v>
      </c>
      <c r="P7202" s="42">
        <v>353.42</v>
      </c>
      <c r="Q7202" s="33">
        <v>238.87</v>
      </c>
      <c r="R7202" s="42">
        <v>274.58999999999997</v>
      </c>
      <c r="S7202" s="33">
        <v>258.11</v>
      </c>
      <c r="T7202" s="42">
        <v>6.14</v>
      </c>
      <c r="U7202" s="33">
        <v>6.82</v>
      </c>
      <c r="V7202" s="116">
        <v>7</v>
      </c>
    </row>
    <row r="7203" spans="1:22" x14ac:dyDescent="0.25">
      <c r="A7203" s="26" t="s">
        <v>8042</v>
      </c>
      <c r="B7203" s="42">
        <v>0.7</v>
      </c>
      <c r="C7203" s="33">
        <v>3.3</v>
      </c>
      <c r="D7203" s="42">
        <v>4.5999999999999996</v>
      </c>
      <c r="E7203" s="33">
        <v>0.3</v>
      </c>
      <c r="F7203" s="42">
        <v>1.5</v>
      </c>
      <c r="G7203" s="33">
        <v>1.4</v>
      </c>
      <c r="H7203" s="42">
        <v>0.1</v>
      </c>
      <c r="I7203" s="33">
        <v>1.6</v>
      </c>
      <c r="J7203" s="42">
        <v>1.3</v>
      </c>
      <c r="K7203" s="33">
        <v>0.2</v>
      </c>
      <c r="L7203" s="42">
        <v>0.3</v>
      </c>
      <c r="M7203" s="33">
        <v>0.1</v>
      </c>
      <c r="N7203" s="42">
        <v>0.1</v>
      </c>
      <c r="O7203" s="33">
        <v>0.1</v>
      </c>
      <c r="P7203" s="42">
        <v>348.51</v>
      </c>
      <c r="Q7203" s="33">
        <v>234.61</v>
      </c>
      <c r="R7203" s="42">
        <v>269.32</v>
      </c>
      <c r="S7203" s="33">
        <v>257.93</v>
      </c>
      <c r="T7203" s="42">
        <v>5.43</v>
      </c>
      <c r="U7203" s="33">
        <v>5.9</v>
      </c>
      <c r="V7203" s="116">
        <v>6.16</v>
      </c>
    </row>
    <row r="7204" spans="1:22" x14ac:dyDescent="0.25">
      <c r="A7204" s="26" t="s">
        <v>8043</v>
      </c>
      <c r="B7204" s="42">
        <v>0.8</v>
      </c>
      <c r="C7204" s="33">
        <v>2.6</v>
      </c>
      <c r="D7204" s="42">
        <v>4.4000000000000004</v>
      </c>
      <c r="E7204" s="33">
        <v>0.4</v>
      </c>
      <c r="F7204" s="42">
        <v>2</v>
      </c>
      <c r="G7204" s="33">
        <v>1.3</v>
      </c>
      <c r="H7204" s="42">
        <v>0.2</v>
      </c>
      <c r="I7204" s="33">
        <v>1.3</v>
      </c>
      <c r="J7204" s="42">
        <v>0.6</v>
      </c>
      <c r="K7204" s="33">
        <v>0.1</v>
      </c>
      <c r="L7204" s="42">
        <v>0.3</v>
      </c>
      <c r="M7204" s="33">
        <v>0.1</v>
      </c>
      <c r="N7204" s="42">
        <v>0.1</v>
      </c>
      <c r="O7204" s="33">
        <v>0.1</v>
      </c>
      <c r="P7204" s="42">
        <v>317.39</v>
      </c>
      <c r="Q7204" s="33">
        <v>210.16</v>
      </c>
      <c r="R7204" s="42">
        <v>249.07</v>
      </c>
      <c r="S7204" s="33">
        <v>257.95999999999998</v>
      </c>
      <c r="T7204" s="42">
        <v>5.08</v>
      </c>
      <c r="U7204" s="33">
        <v>5.67</v>
      </c>
      <c r="V7204" s="116">
        <v>5.86</v>
      </c>
    </row>
    <row r="7205" spans="1:22" x14ac:dyDescent="0.25">
      <c r="A7205" s="26" t="s">
        <v>8044</v>
      </c>
      <c r="B7205" s="42">
        <v>0.7</v>
      </c>
      <c r="C7205" s="33">
        <v>1.9</v>
      </c>
      <c r="D7205" s="42">
        <v>4.0999999999999996</v>
      </c>
      <c r="E7205" s="33">
        <v>0.1</v>
      </c>
      <c r="F7205" s="42">
        <v>1.5</v>
      </c>
      <c r="G7205" s="33">
        <v>1.3</v>
      </c>
      <c r="H7205" s="42">
        <v>0.1</v>
      </c>
      <c r="I7205" s="33">
        <v>1.1000000000000001</v>
      </c>
      <c r="J7205" s="42">
        <v>1.1000000000000001</v>
      </c>
      <c r="K7205" s="33">
        <v>0.2</v>
      </c>
      <c r="L7205" s="42">
        <v>0.2</v>
      </c>
      <c r="M7205" s="33">
        <v>0.1</v>
      </c>
      <c r="N7205" s="42">
        <v>0</v>
      </c>
      <c r="O7205" s="33">
        <v>0.1</v>
      </c>
      <c r="P7205" s="42">
        <v>408.75</v>
      </c>
      <c r="Q7205" s="33">
        <v>272.56</v>
      </c>
      <c r="R7205" s="42">
        <v>314.16000000000003</v>
      </c>
      <c r="S7205" s="33">
        <v>256.5</v>
      </c>
      <c r="T7205" s="42">
        <v>4.2699999999999996</v>
      </c>
      <c r="U7205" s="33">
        <v>4.9000000000000004</v>
      </c>
      <c r="V7205" s="116">
        <v>5.01</v>
      </c>
    </row>
    <row r="7206" spans="1:22" x14ac:dyDescent="0.25">
      <c r="A7206" s="26" t="s">
        <v>8045</v>
      </c>
      <c r="B7206" s="42">
        <v>0.5</v>
      </c>
      <c r="C7206" s="33">
        <v>2</v>
      </c>
      <c r="D7206" s="42">
        <v>4.0999999999999996</v>
      </c>
      <c r="E7206" s="33">
        <v>0.2</v>
      </c>
      <c r="F7206" s="42">
        <v>1.5</v>
      </c>
      <c r="G7206" s="33">
        <v>1</v>
      </c>
      <c r="H7206" s="42">
        <v>0.1</v>
      </c>
      <c r="I7206" s="33">
        <v>1.1000000000000001</v>
      </c>
      <c r="J7206" s="42">
        <v>0.9</v>
      </c>
      <c r="K7206" s="33">
        <v>0.1</v>
      </c>
      <c r="L7206" s="42">
        <v>0.3</v>
      </c>
      <c r="M7206" s="33">
        <v>0</v>
      </c>
      <c r="N7206" s="42">
        <v>0</v>
      </c>
      <c r="O7206" s="33">
        <v>0.1</v>
      </c>
      <c r="P7206" s="42">
        <v>389.86</v>
      </c>
      <c r="Q7206" s="33">
        <v>253.33</v>
      </c>
      <c r="R7206" s="42">
        <v>297.22000000000003</v>
      </c>
      <c r="S7206" s="33">
        <v>256.86</v>
      </c>
      <c r="T7206" s="42">
        <v>4.5999999999999996</v>
      </c>
      <c r="U7206" s="33">
        <v>5.27</v>
      </c>
      <c r="V7206" s="116">
        <v>5.4</v>
      </c>
    </row>
    <row r="7207" spans="1:22" x14ac:dyDescent="0.25">
      <c r="A7207" s="26" t="s">
        <v>8046</v>
      </c>
      <c r="B7207" s="42">
        <v>1.3</v>
      </c>
      <c r="C7207" s="33">
        <v>2.4</v>
      </c>
      <c r="D7207" s="42">
        <v>4.2</v>
      </c>
      <c r="E7207" s="33">
        <v>0.2</v>
      </c>
      <c r="F7207" s="42">
        <v>1.5</v>
      </c>
      <c r="G7207" s="33">
        <v>1.2</v>
      </c>
      <c r="H7207" s="42">
        <v>0.2</v>
      </c>
      <c r="I7207" s="33">
        <v>1.1000000000000001</v>
      </c>
      <c r="J7207" s="42">
        <v>1.3</v>
      </c>
      <c r="K7207" s="33">
        <v>0.2</v>
      </c>
      <c r="L7207" s="42">
        <v>0.3</v>
      </c>
      <c r="M7207" s="33">
        <v>0.1</v>
      </c>
      <c r="N7207" s="42">
        <v>0</v>
      </c>
      <c r="O7207" s="33">
        <v>0</v>
      </c>
      <c r="P7207" s="42">
        <v>429.36</v>
      </c>
      <c r="Q7207" s="33">
        <v>280.25</v>
      </c>
      <c r="R7207" s="42">
        <v>321.2</v>
      </c>
      <c r="S7207" s="33">
        <v>255.9</v>
      </c>
      <c r="T7207" s="42">
        <v>4.6500000000000004</v>
      </c>
      <c r="U7207" s="33">
        <v>5.18</v>
      </c>
      <c r="V7207" s="116">
        <v>5.3</v>
      </c>
    </row>
    <row r="7208" spans="1:22" x14ac:dyDescent="0.25">
      <c r="A7208" s="26" t="s">
        <v>8047</v>
      </c>
      <c r="B7208" s="42">
        <v>0.7</v>
      </c>
      <c r="C7208" s="33">
        <v>2</v>
      </c>
      <c r="D7208" s="42">
        <v>4.5</v>
      </c>
      <c r="E7208" s="33">
        <v>0.2</v>
      </c>
      <c r="F7208" s="42">
        <v>1.5</v>
      </c>
      <c r="G7208" s="33">
        <v>1.2</v>
      </c>
      <c r="H7208" s="42">
        <v>0.2</v>
      </c>
      <c r="I7208" s="33">
        <v>1.5</v>
      </c>
      <c r="J7208" s="42">
        <v>1.1000000000000001</v>
      </c>
      <c r="K7208" s="33">
        <v>0.3</v>
      </c>
      <c r="L7208" s="42">
        <v>0.4</v>
      </c>
      <c r="M7208" s="33">
        <v>0.2</v>
      </c>
      <c r="N7208" s="42">
        <v>0</v>
      </c>
      <c r="O7208" s="33">
        <v>0.1</v>
      </c>
      <c r="P7208" s="42">
        <v>410.38</v>
      </c>
      <c r="Q7208" s="33">
        <v>270.27999999999997</v>
      </c>
      <c r="R7208" s="42">
        <v>307.73</v>
      </c>
      <c r="S7208" s="33">
        <v>256.79000000000002</v>
      </c>
      <c r="T7208" s="42">
        <v>4.58</v>
      </c>
      <c r="U7208" s="33">
        <v>5.12</v>
      </c>
      <c r="V7208" s="116">
        <v>5.22</v>
      </c>
    </row>
    <row r="7209" spans="1:22" x14ac:dyDescent="0.25">
      <c r="A7209" s="26" t="s">
        <v>8048</v>
      </c>
      <c r="B7209" s="42">
        <v>0.4</v>
      </c>
      <c r="C7209" s="33">
        <v>2.9</v>
      </c>
      <c r="D7209" s="42">
        <v>4.7</v>
      </c>
      <c r="E7209" s="33">
        <v>0.2</v>
      </c>
      <c r="F7209" s="42">
        <v>1.6</v>
      </c>
      <c r="G7209" s="33">
        <v>1.3</v>
      </c>
      <c r="H7209" s="42">
        <v>0.2</v>
      </c>
      <c r="I7209" s="33">
        <v>1.6</v>
      </c>
      <c r="J7209" s="42">
        <v>1.1000000000000001</v>
      </c>
      <c r="K7209" s="33">
        <v>0.2</v>
      </c>
      <c r="L7209" s="42">
        <v>0.4</v>
      </c>
      <c r="M7209" s="33">
        <v>0.1</v>
      </c>
      <c r="N7209" s="42">
        <v>0</v>
      </c>
      <c r="O7209" s="33">
        <v>0.1</v>
      </c>
      <c r="P7209" s="42">
        <v>370.21</v>
      </c>
      <c r="Q7209" s="33">
        <v>229.84</v>
      </c>
      <c r="R7209" s="42">
        <v>267.95999999999998</v>
      </c>
      <c r="S7209" s="33">
        <v>257.14999999999998</v>
      </c>
      <c r="T7209" s="42">
        <v>5.46</v>
      </c>
      <c r="U7209" s="33">
        <v>6.13</v>
      </c>
      <c r="V7209" s="116">
        <v>6.18</v>
      </c>
    </row>
    <row r="7210" spans="1:22" x14ac:dyDescent="0.25">
      <c r="A7210" s="26" t="s">
        <v>8049</v>
      </c>
      <c r="B7210" s="42">
        <v>0.3</v>
      </c>
      <c r="C7210" s="33">
        <v>3.8</v>
      </c>
      <c r="D7210" s="42">
        <v>5.0999999999999996</v>
      </c>
      <c r="E7210" s="33">
        <v>0.5</v>
      </c>
      <c r="F7210" s="42">
        <v>1.8</v>
      </c>
      <c r="G7210" s="33">
        <v>1.6</v>
      </c>
      <c r="H7210" s="42">
        <v>0.3</v>
      </c>
      <c r="I7210" s="33">
        <v>1.6</v>
      </c>
      <c r="J7210" s="42">
        <v>1.1000000000000001</v>
      </c>
      <c r="K7210" s="33">
        <v>0.2</v>
      </c>
      <c r="L7210" s="42">
        <v>0.4</v>
      </c>
      <c r="M7210" s="33">
        <v>0.1</v>
      </c>
      <c r="N7210" s="42">
        <v>0.1</v>
      </c>
      <c r="O7210" s="33">
        <v>0.1</v>
      </c>
      <c r="P7210" s="42">
        <v>334.29</v>
      </c>
      <c r="Q7210" s="33">
        <v>227.49</v>
      </c>
      <c r="R7210" s="42">
        <v>259.43</v>
      </c>
      <c r="S7210" s="33">
        <v>258.81</v>
      </c>
      <c r="T7210" s="42">
        <v>6.28</v>
      </c>
      <c r="U7210" s="33">
        <v>6.72</v>
      </c>
      <c r="V7210" s="116">
        <v>6.5</v>
      </c>
    </row>
    <row r="7211" spans="1:22" x14ac:dyDescent="0.25">
      <c r="A7211" s="26" t="s">
        <v>8050</v>
      </c>
      <c r="B7211" s="42">
        <v>1</v>
      </c>
      <c r="C7211" s="33">
        <v>1.8</v>
      </c>
      <c r="D7211" s="42">
        <v>4</v>
      </c>
      <c r="E7211" s="33">
        <v>0.3</v>
      </c>
      <c r="F7211" s="42">
        <v>1.3</v>
      </c>
      <c r="G7211" s="33">
        <v>1.1000000000000001</v>
      </c>
      <c r="H7211" s="42">
        <v>0.3</v>
      </c>
      <c r="I7211" s="33">
        <v>1.2</v>
      </c>
      <c r="J7211" s="42">
        <v>1.2</v>
      </c>
      <c r="K7211" s="33">
        <v>0.3</v>
      </c>
      <c r="L7211" s="42">
        <v>0.3</v>
      </c>
      <c r="M7211" s="33">
        <v>0</v>
      </c>
      <c r="N7211" s="42">
        <v>0</v>
      </c>
      <c r="O7211" s="33">
        <v>0</v>
      </c>
      <c r="P7211" s="42">
        <v>396.22</v>
      </c>
      <c r="Q7211" s="33">
        <v>266.67</v>
      </c>
      <c r="R7211" s="42">
        <v>307.43</v>
      </c>
      <c r="S7211" s="33">
        <v>257.18</v>
      </c>
      <c r="T7211" s="42">
        <v>4.2699999999999996</v>
      </c>
      <c r="U7211" s="33">
        <v>4.75</v>
      </c>
      <c r="V7211" s="116">
        <v>4.97</v>
      </c>
    </row>
    <row r="7212" spans="1:22" x14ac:dyDescent="0.25">
      <c r="A7212" s="26" t="s">
        <v>8051</v>
      </c>
      <c r="B7212" s="42">
        <v>0.4</v>
      </c>
      <c r="C7212" s="33">
        <v>1.9</v>
      </c>
      <c r="D7212" s="42">
        <v>4.4000000000000004</v>
      </c>
      <c r="E7212" s="33">
        <v>0.2</v>
      </c>
      <c r="F7212" s="42">
        <v>1.4</v>
      </c>
      <c r="G7212" s="33">
        <v>1.1000000000000001</v>
      </c>
      <c r="H7212" s="42">
        <v>0.2</v>
      </c>
      <c r="I7212" s="33">
        <v>1.3</v>
      </c>
      <c r="J7212" s="42">
        <v>0.8</v>
      </c>
      <c r="K7212" s="33">
        <v>0.2</v>
      </c>
      <c r="L7212" s="42">
        <v>0.3</v>
      </c>
      <c r="M7212" s="33">
        <v>0</v>
      </c>
      <c r="N7212" s="42">
        <v>0</v>
      </c>
      <c r="O7212" s="33">
        <v>0.1</v>
      </c>
      <c r="P7212" s="42">
        <v>399.14</v>
      </c>
      <c r="Q7212" s="33">
        <v>269.52999999999997</v>
      </c>
      <c r="R7212" s="42">
        <v>308.18</v>
      </c>
      <c r="S7212" s="33">
        <v>257.31</v>
      </c>
      <c r="T7212" s="42">
        <v>4.62</v>
      </c>
      <c r="U7212" s="33">
        <v>5.15</v>
      </c>
      <c r="V7212" s="116">
        <v>5.24</v>
      </c>
    </row>
    <row r="7213" spans="1:22" x14ac:dyDescent="0.25">
      <c r="A7213" s="26" t="s">
        <v>8052</v>
      </c>
      <c r="B7213" s="42">
        <v>0.5</v>
      </c>
      <c r="C7213" s="33">
        <v>2</v>
      </c>
      <c r="D7213" s="42">
        <v>4.3</v>
      </c>
      <c r="E7213" s="33">
        <v>0.2</v>
      </c>
      <c r="F7213" s="42">
        <v>1.5</v>
      </c>
      <c r="G7213" s="33">
        <v>1.2</v>
      </c>
      <c r="H7213" s="42">
        <v>0.1</v>
      </c>
      <c r="I7213" s="33">
        <v>1.6</v>
      </c>
      <c r="J7213" s="42">
        <v>1</v>
      </c>
      <c r="K7213" s="33">
        <v>0.2</v>
      </c>
      <c r="L7213" s="42">
        <v>0.5</v>
      </c>
      <c r="M7213" s="33">
        <v>0</v>
      </c>
      <c r="N7213" s="42">
        <v>0.1</v>
      </c>
      <c r="O7213" s="33">
        <v>0</v>
      </c>
      <c r="P7213" s="42">
        <v>387.97</v>
      </c>
      <c r="Q7213" s="33">
        <v>263.74</v>
      </c>
      <c r="R7213" s="42">
        <v>300.32</v>
      </c>
      <c r="S7213" s="33">
        <v>257.58</v>
      </c>
      <c r="T7213" s="42">
        <v>4.7</v>
      </c>
      <c r="U7213" s="33">
        <v>5.32</v>
      </c>
      <c r="V7213" s="116">
        <v>5.41</v>
      </c>
    </row>
    <row r="7214" spans="1:22" x14ac:dyDescent="0.25">
      <c r="A7214" s="26" t="s">
        <v>8053</v>
      </c>
      <c r="B7214" s="42">
        <v>0.4</v>
      </c>
      <c r="C7214" s="33">
        <v>2</v>
      </c>
      <c r="D7214" s="42">
        <v>4.4000000000000004</v>
      </c>
      <c r="E7214" s="33">
        <v>0.3</v>
      </c>
      <c r="F7214" s="42">
        <v>1.5</v>
      </c>
      <c r="G7214" s="33">
        <v>1.2</v>
      </c>
      <c r="H7214" s="42">
        <v>0.1</v>
      </c>
      <c r="I7214" s="33">
        <v>1.5</v>
      </c>
      <c r="J7214" s="42">
        <v>1.1000000000000001</v>
      </c>
      <c r="K7214" s="33">
        <v>0.2</v>
      </c>
      <c r="L7214" s="42">
        <v>0.5</v>
      </c>
      <c r="M7214" s="33">
        <v>0.1</v>
      </c>
      <c r="N7214" s="42">
        <v>0</v>
      </c>
      <c r="O7214" s="33">
        <v>0.1</v>
      </c>
      <c r="P7214" s="42">
        <v>416.34</v>
      </c>
      <c r="Q7214" s="33">
        <v>272.64</v>
      </c>
      <c r="R7214" s="42">
        <v>318.12</v>
      </c>
      <c r="S7214" s="33">
        <v>255.95</v>
      </c>
      <c r="T7214" s="42">
        <v>4.8099999999999996</v>
      </c>
      <c r="U7214" s="33">
        <v>5.29</v>
      </c>
      <c r="V7214" s="116">
        <v>5.4</v>
      </c>
    </row>
    <row r="7215" spans="1:22" x14ac:dyDescent="0.25">
      <c r="A7215" s="26" t="s">
        <v>8054</v>
      </c>
      <c r="B7215" s="42">
        <v>0.4</v>
      </c>
      <c r="C7215" s="33">
        <v>2.9</v>
      </c>
      <c r="D7215" s="42">
        <v>4.9000000000000004</v>
      </c>
      <c r="E7215" s="33">
        <v>0.1</v>
      </c>
      <c r="F7215" s="42">
        <v>1.7</v>
      </c>
      <c r="G7215" s="33">
        <v>1.6</v>
      </c>
      <c r="H7215" s="42">
        <v>0.2</v>
      </c>
      <c r="I7215" s="33">
        <v>1.7</v>
      </c>
      <c r="J7215" s="42">
        <v>1.2</v>
      </c>
      <c r="K7215" s="33">
        <v>0.3</v>
      </c>
      <c r="L7215" s="42">
        <v>0.4</v>
      </c>
      <c r="M7215" s="33">
        <v>0.1</v>
      </c>
      <c r="N7215" s="42">
        <v>0</v>
      </c>
      <c r="O7215" s="33">
        <v>0.1</v>
      </c>
      <c r="P7215" s="42">
        <v>371.33</v>
      </c>
      <c r="Q7215" s="33">
        <v>245.25</v>
      </c>
      <c r="R7215" s="42">
        <v>288.95999999999998</v>
      </c>
      <c r="S7215" s="33">
        <v>257.63</v>
      </c>
      <c r="T7215" s="42">
        <v>5.58</v>
      </c>
      <c r="U7215" s="33">
        <v>6.34</v>
      </c>
      <c r="V7215" s="116">
        <v>6.36</v>
      </c>
    </row>
    <row r="7216" spans="1:22" x14ac:dyDescent="0.25">
      <c r="A7216" s="26" t="s">
        <v>8055</v>
      </c>
      <c r="B7216" s="42">
        <v>0.4</v>
      </c>
      <c r="C7216" s="33">
        <v>4.4000000000000004</v>
      </c>
      <c r="D7216" s="42">
        <v>5.3</v>
      </c>
      <c r="E7216" s="33">
        <v>0.1</v>
      </c>
      <c r="F7216" s="42">
        <v>1.8</v>
      </c>
      <c r="G7216" s="33">
        <v>2</v>
      </c>
      <c r="H7216" s="42">
        <v>0.1</v>
      </c>
      <c r="I7216" s="33">
        <v>2</v>
      </c>
      <c r="J7216" s="42">
        <v>1.5</v>
      </c>
      <c r="K7216" s="33">
        <v>0.2</v>
      </c>
      <c r="L7216" s="42">
        <v>0.3</v>
      </c>
      <c r="M7216" s="33">
        <v>0</v>
      </c>
      <c r="N7216" s="42">
        <v>0.1</v>
      </c>
      <c r="O7216" s="33">
        <v>0.2</v>
      </c>
      <c r="P7216" s="42">
        <v>336.8</v>
      </c>
      <c r="Q7216" s="33">
        <v>235.97</v>
      </c>
      <c r="R7216" s="42">
        <v>268.57</v>
      </c>
      <c r="S7216" s="33">
        <v>258.27</v>
      </c>
      <c r="T7216" s="42">
        <v>6.66</v>
      </c>
      <c r="U7216" s="33">
        <v>7.6</v>
      </c>
      <c r="V7216" s="116">
        <v>7.56</v>
      </c>
    </row>
    <row r="7217" spans="1:22" x14ac:dyDescent="0.25">
      <c r="A7217" s="26" t="s">
        <v>8056</v>
      </c>
      <c r="B7217" s="42">
        <v>0.4</v>
      </c>
      <c r="C7217" s="33">
        <v>3.4</v>
      </c>
      <c r="D7217" s="42">
        <v>5</v>
      </c>
      <c r="E7217" s="33">
        <v>0.3</v>
      </c>
      <c r="F7217" s="42">
        <v>1.9</v>
      </c>
      <c r="G7217" s="33">
        <v>1.8</v>
      </c>
      <c r="H7217" s="42">
        <v>0.3</v>
      </c>
      <c r="I7217" s="33">
        <v>1.7</v>
      </c>
      <c r="J7217" s="42">
        <v>1.3</v>
      </c>
      <c r="K7217" s="33">
        <v>0.3</v>
      </c>
      <c r="L7217" s="42">
        <v>0.5</v>
      </c>
      <c r="M7217" s="33">
        <v>0.1</v>
      </c>
      <c r="N7217" s="42">
        <v>0</v>
      </c>
      <c r="O7217" s="33">
        <v>0.1</v>
      </c>
      <c r="P7217" s="42">
        <v>338.46</v>
      </c>
      <c r="Q7217" s="33">
        <v>229.16</v>
      </c>
      <c r="R7217" s="42">
        <v>252.35</v>
      </c>
      <c r="S7217" s="33">
        <v>258.57</v>
      </c>
      <c r="T7217" s="42">
        <v>5.85</v>
      </c>
      <c r="U7217" s="33">
        <v>6.83</v>
      </c>
      <c r="V7217" s="116">
        <v>6.7</v>
      </c>
    </row>
    <row r="7218" spans="1:22" x14ac:dyDescent="0.25">
      <c r="A7218" s="26" t="s">
        <v>8057</v>
      </c>
      <c r="B7218" s="42">
        <v>0.6</v>
      </c>
      <c r="C7218" s="33">
        <v>2.6</v>
      </c>
      <c r="D7218" s="42">
        <v>4.5999999999999996</v>
      </c>
      <c r="E7218" s="33">
        <v>0.3</v>
      </c>
      <c r="F7218" s="42">
        <v>1.6</v>
      </c>
      <c r="G7218" s="33">
        <v>1.6</v>
      </c>
      <c r="H7218" s="42">
        <v>0.2</v>
      </c>
      <c r="I7218" s="33">
        <v>1.4</v>
      </c>
      <c r="J7218" s="42">
        <v>1.4</v>
      </c>
      <c r="K7218" s="33">
        <v>0.2</v>
      </c>
      <c r="L7218" s="42">
        <v>0.2</v>
      </c>
      <c r="M7218" s="33">
        <v>0.1</v>
      </c>
      <c r="N7218" s="42">
        <v>0.1</v>
      </c>
      <c r="O7218" s="33">
        <v>0.1</v>
      </c>
      <c r="P7218" s="42">
        <v>349.26</v>
      </c>
      <c r="Q7218" s="33">
        <v>232.04</v>
      </c>
      <c r="R7218" s="42">
        <v>270</v>
      </c>
      <c r="S7218" s="33">
        <v>258.14999999999998</v>
      </c>
      <c r="T7218" s="42">
        <v>5.4</v>
      </c>
      <c r="U7218" s="33">
        <v>6.03</v>
      </c>
      <c r="V7218" s="116">
        <v>6.08</v>
      </c>
    </row>
    <row r="7219" spans="1:22" x14ac:dyDescent="0.25">
      <c r="A7219" s="26" t="s">
        <v>8058</v>
      </c>
      <c r="B7219" s="42">
        <v>0.5</v>
      </c>
      <c r="C7219" s="33">
        <v>3.9</v>
      </c>
      <c r="D7219" s="42">
        <v>4.7</v>
      </c>
      <c r="E7219" s="33">
        <v>0.2</v>
      </c>
      <c r="F7219" s="42">
        <v>1.8</v>
      </c>
      <c r="G7219" s="33">
        <v>1.5</v>
      </c>
      <c r="H7219" s="42">
        <v>0.2</v>
      </c>
      <c r="I7219" s="33">
        <v>1.5</v>
      </c>
      <c r="J7219" s="42">
        <v>0.8</v>
      </c>
      <c r="K7219" s="33">
        <v>0.2</v>
      </c>
      <c r="L7219" s="42">
        <v>0.4</v>
      </c>
      <c r="M7219" s="33">
        <v>0.1</v>
      </c>
      <c r="N7219" s="42">
        <v>0.1</v>
      </c>
      <c r="O7219" s="33">
        <v>0.1</v>
      </c>
      <c r="P7219" s="42">
        <v>348.13</v>
      </c>
      <c r="Q7219" s="33">
        <v>241.85</v>
      </c>
      <c r="R7219" s="42">
        <v>278.97000000000003</v>
      </c>
      <c r="S7219" s="33">
        <v>258.92</v>
      </c>
      <c r="T7219" s="42">
        <v>5.65</v>
      </c>
      <c r="U7219" s="33">
        <v>6.5</v>
      </c>
      <c r="V7219" s="116">
        <v>6.5</v>
      </c>
    </row>
    <row r="7220" spans="1:22" x14ac:dyDescent="0.25">
      <c r="A7220" s="26" t="s">
        <v>8059</v>
      </c>
      <c r="B7220" s="42">
        <v>0.5</v>
      </c>
      <c r="C7220" s="33">
        <v>3.3</v>
      </c>
      <c r="D7220" s="42">
        <v>4.4000000000000004</v>
      </c>
      <c r="E7220" s="33">
        <v>0.3</v>
      </c>
      <c r="F7220" s="42">
        <v>1.8</v>
      </c>
      <c r="G7220" s="33">
        <v>1.6</v>
      </c>
      <c r="H7220" s="42">
        <v>0.2</v>
      </c>
      <c r="I7220" s="33">
        <v>1.4</v>
      </c>
      <c r="J7220" s="42">
        <v>1.1000000000000001</v>
      </c>
      <c r="K7220" s="33">
        <v>0.2</v>
      </c>
      <c r="L7220" s="42">
        <v>0.2</v>
      </c>
      <c r="M7220" s="33">
        <v>0.1</v>
      </c>
      <c r="N7220" s="42">
        <v>0.1</v>
      </c>
      <c r="O7220" s="33">
        <v>0.1</v>
      </c>
      <c r="P7220" s="42">
        <v>340.3</v>
      </c>
      <c r="Q7220" s="33">
        <v>231.24</v>
      </c>
      <c r="R7220" s="42">
        <v>260.95</v>
      </c>
      <c r="S7220" s="33">
        <v>258.7</v>
      </c>
      <c r="T7220" s="42">
        <v>5.53</v>
      </c>
      <c r="U7220" s="33">
        <v>6.07</v>
      </c>
      <c r="V7220" s="116">
        <v>6.07</v>
      </c>
    </row>
    <row r="7221" spans="1:22" x14ac:dyDescent="0.25">
      <c r="A7221" s="26" t="s">
        <v>8060</v>
      </c>
      <c r="B7221" s="42">
        <v>0.7</v>
      </c>
      <c r="C7221" s="33">
        <v>3.3</v>
      </c>
      <c r="D7221" s="42">
        <v>4.5999999999999996</v>
      </c>
      <c r="E7221" s="33">
        <v>0.1</v>
      </c>
      <c r="F7221" s="42">
        <v>1.9</v>
      </c>
      <c r="G7221" s="33">
        <v>1.2</v>
      </c>
      <c r="H7221" s="42">
        <v>0.2</v>
      </c>
      <c r="I7221" s="33">
        <v>0.5</v>
      </c>
      <c r="J7221" s="42">
        <v>0.6</v>
      </c>
      <c r="K7221" s="33">
        <v>0.3</v>
      </c>
      <c r="L7221" s="42">
        <v>0.2</v>
      </c>
      <c r="M7221" s="33">
        <v>0.1</v>
      </c>
      <c r="N7221" s="42">
        <v>0</v>
      </c>
      <c r="O7221" s="33">
        <v>0.1</v>
      </c>
      <c r="P7221" s="42">
        <v>322.91000000000003</v>
      </c>
      <c r="Q7221" s="33">
        <v>227.35</v>
      </c>
      <c r="R7221" s="42">
        <v>252.97</v>
      </c>
      <c r="S7221" s="33">
        <v>259.64</v>
      </c>
      <c r="T7221" s="42">
        <v>5.6</v>
      </c>
      <c r="U7221" s="33">
        <v>5.82</v>
      </c>
      <c r="V7221" s="116">
        <v>6.14</v>
      </c>
    </row>
    <row r="7222" spans="1:22" x14ac:dyDescent="0.25">
      <c r="A7222" s="26" t="s">
        <v>8061</v>
      </c>
      <c r="B7222" s="42">
        <v>0.4</v>
      </c>
      <c r="C7222" s="33">
        <v>3.4</v>
      </c>
      <c r="D7222" s="42">
        <v>4.7</v>
      </c>
      <c r="E7222" s="33">
        <v>0.1</v>
      </c>
      <c r="F7222" s="42">
        <v>1.4</v>
      </c>
      <c r="G7222" s="33">
        <v>1.5</v>
      </c>
      <c r="H7222" s="42">
        <v>0.2</v>
      </c>
      <c r="I7222" s="33">
        <v>1.2</v>
      </c>
      <c r="J7222" s="42">
        <v>1</v>
      </c>
      <c r="K7222" s="33">
        <v>0.3</v>
      </c>
      <c r="L7222" s="42">
        <v>0.5</v>
      </c>
      <c r="M7222" s="33">
        <v>0.1</v>
      </c>
      <c r="N7222" s="42">
        <v>0.1</v>
      </c>
      <c r="O7222" s="33">
        <v>0.1</v>
      </c>
      <c r="P7222" s="42">
        <v>318.89999999999998</v>
      </c>
      <c r="Q7222" s="33">
        <v>215.8</v>
      </c>
      <c r="R7222" s="42">
        <v>251.17</v>
      </c>
      <c r="S7222" s="33">
        <v>259.72000000000003</v>
      </c>
      <c r="T7222" s="42">
        <v>5.6</v>
      </c>
      <c r="U7222" s="33">
        <v>6.03</v>
      </c>
      <c r="V7222" s="116">
        <v>6.24</v>
      </c>
    </row>
    <row r="7223" spans="1:22" x14ac:dyDescent="0.25">
      <c r="A7223" s="26" t="s">
        <v>8062</v>
      </c>
      <c r="B7223" s="42">
        <v>0.8</v>
      </c>
      <c r="C7223" s="33">
        <v>4.0999999999999996</v>
      </c>
      <c r="D7223" s="42">
        <v>5.0999999999999996</v>
      </c>
      <c r="E7223" s="33">
        <v>0.1</v>
      </c>
      <c r="F7223" s="42">
        <v>1.5</v>
      </c>
      <c r="G7223" s="33">
        <v>1.6</v>
      </c>
      <c r="H7223" s="42">
        <v>0.1</v>
      </c>
      <c r="I7223" s="33">
        <v>1</v>
      </c>
      <c r="J7223" s="42">
        <v>1.1000000000000001</v>
      </c>
      <c r="K7223" s="33">
        <v>0.3</v>
      </c>
      <c r="L7223" s="42">
        <v>0.4</v>
      </c>
      <c r="M7223" s="33">
        <v>0.1</v>
      </c>
      <c r="N7223" s="42">
        <v>0.1</v>
      </c>
      <c r="O7223" s="33">
        <v>0.1</v>
      </c>
      <c r="P7223" s="42">
        <v>314.77999999999997</v>
      </c>
      <c r="Q7223" s="33">
        <v>197.98</v>
      </c>
      <c r="R7223" s="42">
        <v>239.41</v>
      </c>
      <c r="S7223" s="33">
        <v>260.23</v>
      </c>
      <c r="T7223" s="42">
        <v>6.4</v>
      </c>
      <c r="U7223" s="33">
        <v>6.87</v>
      </c>
      <c r="V7223" s="116">
        <v>7.34</v>
      </c>
    </row>
    <row r="7224" spans="1:22" x14ac:dyDescent="0.25">
      <c r="A7224" s="26" t="s">
        <v>8063</v>
      </c>
      <c r="B7224" s="42">
        <v>0.7</v>
      </c>
      <c r="C7224" s="33">
        <v>4</v>
      </c>
      <c r="D7224" s="42">
        <v>5</v>
      </c>
      <c r="E7224" s="33">
        <v>0.4</v>
      </c>
      <c r="F7224" s="42">
        <v>1.6</v>
      </c>
      <c r="G7224" s="33">
        <v>1.6</v>
      </c>
      <c r="H7224" s="42">
        <v>0.3</v>
      </c>
      <c r="I7224" s="33">
        <v>1.5</v>
      </c>
      <c r="J7224" s="42">
        <v>1.1000000000000001</v>
      </c>
      <c r="K7224" s="33">
        <v>0.4</v>
      </c>
      <c r="L7224" s="42">
        <v>0.5</v>
      </c>
      <c r="M7224" s="33">
        <v>0.1</v>
      </c>
      <c r="N7224" s="42">
        <v>0</v>
      </c>
      <c r="O7224" s="33">
        <v>0.1</v>
      </c>
      <c r="P7224" s="42">
        <v>295.31</v>
      </c>
      <c r="Q7224" s="33">
        <v>200.81</v>
      </c>
      <c r="R7224" s="42">
        <v>228.05</v>
      </c>
      <c r="S7224" s="33">
        <v>259.61</v>
      </c>
      <c r="T7224" s="42">
        <v>5.84</v>
      </c>
      <c r="U7224" s="33">
        <v>6.42</v>
      </c>
      <c r="V7224" s="116">
        <v>6.61</v>
      </c>
    </row>
    <row r="7225" spans="1:22" x14ac:dyDescent="0.25">
      <c r="A7225" s="26" t="s">
        <v>8064</v>
      </c>
      <c r="B7225" s="42">
        <v>0.8</v>
      </c>
      <c r="C7225" s="33">
        <v>3.2</v>
      </c>
      <c r="D7225" s="42">
        <v>5.2</v>
      </c>
      <c r="E7225" s="33">
        <v>0.2</v>
      </c>
      <c r="F7225" s="42">
        <v>1.9</v>
      </c>
      <c r="G7225" s="33">
        <v>1.3</v>
      </c>
      <c r="H7225" s="42">
        <v>0.3</v>
      </c>
      <c r="I7225" s="33">
        <v>1.5</v>
      </c>
      <c r="J7225" s="42">
        <v>1.6</v>
      </c>
      <c r="K7225" s="33">
        <v>0.4</v>
      </c>
      <c r="L7225" s="42">
        <v>0.4</v>
      </c>
      <c r="M7225" s="33">
        <v>0</v>
      </c>
      <c r="N7225" s="42">
        <v>0.1</v>
      </c>
      <c r="O7225" s="33">
        <v>0.2</v>
      </c>
      <c r="P7225" s="42">
        <v>265.41000000000003</v>
      </c>
      <c r="Q7225" s="33">
        <v>180.48</v>
      </c>
      <c r="R7225" s="42">
        <v>207.51</v>
      </c>
      <c r="S7225" s="33">
        <v>260.77999999999997</v>
      </c>
      <c r="T7225" s="42">
        <v>5.89</v>
      </c>
      <c r="U7225" s="33">
        <v>6.42</v>
      </c>
      <c r="V7225" s="116">
        <v>6.83</v>
      </c>
    </row>
    <row r="7226" spans="1:22" x14ac:dyDescent="0.25">
      <c r="A7226" s="26" t="s">
        <v>8065</v>
      </c>
      <c r="B7226" s="42">
        <v>0.6</v>
      </c>
      <c r="C7226" s="33">
        <v>4.3</v>
      </c>
      <c r="D7226" s="42">
        <v>5.3</v>
      </c>
      <c r="E7226" s="33">
        <v>0.1</v>
      </c>
      <c r="F7226" s="42">
        <v>2.1</v>
      </c>
      <c r="G7226" s="33">
        <v>1.9</v>
      </c>
      <c r="H7226" s="42">
        <v>0.1</v>
      </c>
      <c r="I7226" s="33">
        <v>1.7</v>
      </c>
      <c r="J7226" s="42">
        <v>1.6</v>
      </c>
      <c r="K7226" s="33">
        <v>0.3</v>
      </c>
      <c r="L7226" s="42">
        <v>0.5</v>
      </c>
      <c r="M7226" s="33">
        <v>0.1</v>
      </c>
      <c r="N7226" s="42">
        <v>0.1</v>
      </c>
      <c r="O7226" s="33">
        <v>0.1</v>
      </c>
      <c r="P7226" s="42">
        <v>274.61</v>
      </c>
      <c r="Q7226" s="33">
        <v>192.6</v>
      </c>
      <c r="R7226" s="42">
        <v>224.3</v>
      </c>
      <c r="S7226" s="33">
        <v>261.49</v>
      </c>
      <c r="T7226" s="42">
        <v>6.75</v>
      </c>
      <c r="U7226" s="33">
        <v>7.33</v>
      </c>
      <c r="V7226" s="116">
        <v>7.39</v>
      </c>
    </row>
    <row r="7227" spans="1:22" x14ac:dyDescent="0.25">
      <c r="A7227" s="26" t="s">
        <v>8066</v>
      </c>
      <c r="B7227" s="42">
        <v>0.4</v>
      </c>
      <c r="C7227" s="33">
        <v>4.3</v>
      </c>
      <c r="D7227" s="42">
        <v>5.4</v>
      </c>
      <c r="E7227" s="33">
        <v>0.3</v>
      </c>
      <c r="F7227" s="42">
        <v>2</v>
      </c>
      <c r="G7227" s="33">
        <v>1.6</v>
      </c>
      <c r="H7227" s="42">
        <v>0.2</v>
      </c>
      <c r="I7227" s="33">
        <v>2.1</v>
      </c>
      <c r="J7227" s="42">
        <v>2.1</v>
      </c>
      <c r="K7227" s="33">
        <v>0.3</v>
      </c>
      <c r="L7227" s="42">
        <v>0.6</v>
      </c>
      <c r="M7227" s="33">
        <v>0.1</v>
      </c>
      <c r="N7227" s="42">
        <v>0.1</v>
      </c>
      <c r="O7227" s="33">
        <v>0.1</v>
      </c>
      <c r="P7227" s="42">
        <v>276.37</v>
      </c>
      <c r="Q7227" s="33">
        <v>188.36</v>
      </c>
      <c r="R7227" s="42">
        <v>216.39</v>
      </c>
      <c r="S7227" s="33">
        <v>261.39</v>
      </c>
      <c r="T7227" s="42">
        <v>6.97</v>
      </c>
      <c r="U7227" s="33">
        <v>7.85</v>
      </c>
      <c r="V7227" s="116">
        <v>7.87</v>
      </c>
    </row>
    <row r="7228" spans="1:22" x14ac:dyDescent="0.25">
      <c r="A7228" s="26" t="s">
        <v>8067</v>
      </c>
      <c r="B7228" s="42">
        <v>0.6</v>
      </c>
      <c r="C7228" s="33">
        <v>3.3</v>
      </c>
      <c r="D7228" s="42">
        <v>5.2</v>
      </c>
      <c r="E7228" s="33">
        <v>0.2</v>
      </c>
      <c r="F7228" s="42">
        <v>1.9</v>
      </c>
      <c r="G7228" s="33">
        <v>1.7</v>
      </c>
      <c r="H7228" s="42">
        <v>0.1</v>
      </c>
      <c r="I7228" s="33">
        <v>1.9</v>
      </c>
      <c r="J7228" s="42">
        <v>2.1</v>
      </c>
      <c r="K7228" s="33">
        <v>0.2</v>
      </c>
      <c r="L7228" s="42">
        <v>0.4</v>
      </c>
      <c r="M7228" s="33">
        <v>0.1</v>
      </c>
      <c r="N7228" s="42">
        <v>0</v>
      </c>
      <c r="O7228" s="33">
        <v>0.1</v>
      </c>
      <c r="P7228" s="42">
        <v>286.08</v>
      </c>
      <c r="Q7228" s="33">
        <v>193.91</v>
      </c>
      <c r="R7228" s="42">
        <v>223.58</v>
      </c>
      <c r="S7228" s="33">
        <v>260.83999999999997</v>
      </c>
      <c r="T7228" s="42">
        <v>6.16</v>
      </c>
      <c r="U7228" s="33">
        <v>6.96</v>
      </c>
      <c r="V7228" s="116">
        <v>7.03</v>
      </c>
    </row>
    <row r="7229" spans="1:22" x14ac:dyDescent="0.25">
      <c r="A7229" s="26" t="s">
        <v>8068</v>
      </c>
      <c r="B7229" s="42">
        <v>0.6</v>
      </c>
      <c r="C7229" s="33">
        <v>4</v>
      </c>
      <c r="D7229" s="42">
        <v>5.4</v>
      </c>
      <c r="E7229" s="33">
        <v>0.1</v>
      </c>
      <c r="F7229" s="42">
        <v>1.7</v>
      </c>
      <c r="G7229" s="33">
        <v>1.4</v>
      </c>
      <c r="H7229" s="42">
        <v>0.2</v>
      </c>
      <c r="I7229" s="33">
        <v>2.2999999999999998</v>
      </c>
      <c r="J7229" s="42">
        <v>1.8</v>
      </c>
      <c r="K7229" s="33">
        <v>0.2</v>
      </c>
      <c r="L7229" s="42">
        <v>0.6</v>
      </c>
      <c r="M7229" s="33">
        <v>0</v>
      </c>
      <c r="N7229" s="42">
        <v>0</v>
      </c>
      <c r="O7229" s="33">
        <v>0.1</v>
      </c>
      <c r="P7229" s="42">
        <v>305.08999999999997</v>
      </c>
      <c r="Q7229" s="33">
        <v>206.94</v>
      </c>
      <c r="R7229" s="42">
        <v>237.67</v>
      </c>
      <c r="S7229" s="33">
        <v>260.99</v>
      </c>
      <c r="T7229" s="42">
        <v>6.72</v>
      </c>
      <c r="U7229" s="33">
        <v>7.12</v>
      </c>
      <c r="V7229" s="116">
        <v>7.38</v>
      </c>
    </row>
    <row r="7230" spans="1:22" x14ac:dyDescent="0.25">
      <c r="A7230" s="26" t="s">
        <v>8069</v>
      </c>
      <c r="B7230" s="42">
        <v>0.5</v>
      </c>
      <c r="C7230" s="33">
        <v>3.6</v>
      </c>
      <c r="D7230" s="42">
        <v>4.9000000000000004</v>
      </c>
      <c r="E7230" s="33">
        <v>0.2</v>
      </c>
      <c r="F7230" s="42">
        <v>1.8</v>
      </c>
      <c r="G7230" s="33">
        <v>1.5</v>
      </c>
      <c r="H7230" s="42">
        <v>0.2</v>
      </c>
      <c r="I7230" s="33">
        <v>1.9</v>
      </c>
      <c r="J7230" s="42">
        <v>1.5</v>
      </c>
      <c r="K7230" s="33">
        <v>0.2</v>
      </c>
      <c r="L7230" s="42">
        <v>0.4</v>
      </c>
      <c r="M7230" s="33">
        <v>0</v>
      </c>
      <c r="N7230" s="42">
        <v>0</v>
      </c>
      <c r="O7230" s="33">
        <v>0.1</v>
      </c>
      <c r="P7230" s="42">
        <v>304.22000000000003</v>
      </c>
      <c r="Q7230" s="33">
        <v>203.64</v>
      </c>
      <c r="R7230" s="42">
        <v>236.74</v>
      </c>
      <c r="S7230" s="33">
        <v>259.74</v>
      </c>
      <c r="T7230" s="42">
        <v>5.85</v>
      </c>
      <c r="U7230" s="33">
        <v>6.32</v>
      </c>
      <c r="V7230" s="116">
        <v>6.52</v>
      </c>
    </row>
    <row r="7231" spans="1:22" x14ac:dyDescent="0.25">
      <c r="A7231" s="26" t="s">
        <v>8070</v>
      </c>
      <c r="B7231" s="42">
        <v>0.7</v>
      </c>
      <c r="C7231" s="33">
        <v>1.5</v>
      </c>
      <c r="D7231" s="42">
        <v>4</v>
      </c>
      <c r="E7231" s="33">
        <v>0.2</v>
      </c>
      <c r="F7231" s="42">
        <v>1.2</v>
      </c>
      <c r="G7231" s="33">
        <v>1.3</v>
      </c>
      <c r="H7231" s="42">
        <v>0.1</v>
      </c>
      <c r="I7231" s="33">
        <v>0.7</v>
      </c>
      <c r="J7231" s="42">
        <v>0.9</v>
      </c>
      <c r="K7231" s="33">
        <v>0.1</v>
      </c>
      <c r="L7231" s="42">
        <v>0.4</v>
      </c>
      <c r="M7231" s="33">
        <v>0</v>
      </c>
      <c r="N7231" s="42">
        <v>0</v>
      </c>
      <c r="O7231" s="33">
        <v>0.1</v>
      </c>
      <c r="P7231" s="42">
        <v>414.99</v>
      </c>
      <c r="Q7231" s="33">
        <v>275.68</v>
      </c>
      <c r="R7231" s="42">
        <v>326.60000000000002</v>
      </c>
      <c r="S7231" s="33">
        <v>257.89</v>
      </c>
      <c r="T7231" s="42">
        <v>4.32</v>
      </c>
      <c r="U7231" s="33">
        <v>4.6900000000000004</v>
      </c>
      <c r="V7231" s="116">
        <v>4.7699999999999996</v>
      </c>
    </row>
    <row r="7232" spans="1:22" x14ac:dyDescent="0.25">
      <c r="A7232" s="26" t="s">
        <v>8071</v>
      </c>
      <c r="B7232" s="42">
        <v>1</v>
      </c>
      <c r="C7232" s="33">
        <v>2.5</v>
      </c>
      <c r="D7232" s="42">
        <v>3.8</v>
      </c>
      <c r="E7232" s="33">
        <v>0.3</v>
      </c>
      <c r="F7232" s="42">
        <v>1.1000000000000001</v>
      </c>
      <c r="G7232" s="33">
        <v>1</v>
      </c>
      <c r="H7232" s="42">
        <v>0.3</v>
      </c>
      <c r="I7232" s="33">
        <v>0.9</v>
      </c>
      <c r="J7232" s="42">
        <v>1.1000000000000001</v>
      </c>
      <c r="K7232" s="33">
        <v>0.3</v>
      </c>
      <c r="L7232" s="42">
        <v>0.3</v>
      </c>
      <c r="M7232" s="33">
        <v>0.1</v>
      </c>
      <c r="N7232" s="42">
        <v>0</v>
      </c>
      <c r="O7232" s="33">
        <v>0.1</v>
      </c>
      <c r="P7232" s="42">
        <v>406.03</v>
      </c>
      <c r="Q7232" s="33">
        <v>272.31</v>
      </c>
      <c r="R7232" s="42">
        <v>315.42</v>
      </c>
      <c r="S7232" s="33">
        <v>258.91000000000003</v>
      </c>
      <c r="T7232" s="42">
        <v>4.3600000000000003</v>
      </c>
      <c r="U7232" s="33">
        <v>4.8</v>
      </c>
      <c r="V7232" s="116">
        <v>4.9800000000000004</v>
      </c>
    </row>
    <row r="7233" spans="1:22" x14ac:dyDescent="0.25">
      <c r="A7233" s="26" t="s">
        <v>8072</v>
      </c>
      <c r="B7233" s="42">
        <v>0.9</v>
      </c>
      <c r="C7233" s="33">
        <v>1.6</v>
      </c>
      <c r="D7233" s="42">
        <v>3.6</v>
      </c>
      <c r="E7233" s="33">
        <v>0.2</v>
      </c>
      <c r="F7233" s="42">
        <v>1.3</v>
      </c>
      <c r="G7233" s="33">
        <v>1.1000000000000001</v>
      </c>
      <c r="H7233" s="42">
        <v>0.1</v>
      </c>
      <c r="I7233" s="33">
        <v>0.8</v>
      </c>
      <c r="J7233" s="42">
        <v>0.9</v>
      </c>
      <c r="K7233" s="33">
        <v>0.2</v>
      </c>
      <c r="L7233" s="42">
        <v>0.5</v>
      </c>
      <c r="M7233" s="33">
        <v>0.1</v>
      </c>
      <c r="N7233" s="42">
        <v>0</v>
      </c>
      <c r="O7233" s="33">
        <v>0.1</v>
      </c>
      <c r="P7233" s="42">
        <v>404.19</v>
      </c>
      <c r="Q7233" s="33">
        <v>269.49</v>
      </c>
      <c r="R7233" s="42">
        <v>313.58</v>
      </c>
      <c r="S7233" s="33">
        <v>258.05</v>
      </c>
      <c r="T7233" s="42">
        <v>4.0199999999999996</v>
      </c>
      <c r="U7233" s="33">
        <v>4.33</v>
      </c>
      <c r="V7233" s="116">
        <v>4.55</v>
      </c>
    </row>
    <row r="7234" spans="1:22" x14ac:dyDescent="0.25">
      <c r="A7234" s="26" t="s">
        <v>8073</v>
      </c>
      <c r="B7234" s="42">
        <v>0.5</v>
      </c>
      <c r="C7234" s="33">
        <v>2.2999999999999998</v>
      </c>
      <c r="D7234" s="42">
        <v>4.0999999999999996</v>
      </c>
      <c r="E7234" s="33">
        <v>0.2</v>
      </c>
      <c r="F7234" s="42">
        <v>1.2</v>
      </c>
      <c r="G7234" s="33">
        <v>1.2</v>
      </c>
      <c r="H7234" s="42">
        <v>0.2</v>
      </c>
      <c r="I7234" s="33">
        <v>0.9</v>
      </c>
      <c r="J7234" s="42">
        <v>1.1000000000000001</v>
      </c>
      <c r="K7234" s="33">
        <v>0.2</v>
      </c>
      <c r="L7234" s="42">
        <v>0.5</v>
      </c>
      <c r="M7234" s="33">
        <v>0.2</v>
      </c>
      <c r="N7234" s="42">
        <v>0</v>
      </c>
      <c r="O7234" s="33">
        <v>0.1</v>
      </c>
      <c r="P7234" s="42">
        <v>410.34</v>
      </c>
      <c r="Q7234" s="33">
        <v>275.66000000000003</v>
      </c>
      <c r="R7234" s="42">
        <v>320.06</v>
      </c>
      <c r="S7234" s="33">
        <v>258.87</v>
      </c>
      <c r="T7234" s="42">
        <v>4.3</v>
      </c>
      <c r="U7234" s="33">
        <v>4.7300000000000004</v>
      </c>
      <c r="V7234" s="116">
        <v>4.9800000000000004</v>
      </c>
    </row>
    <row r="7235" spans="1:22" x14ac:dyDescent="0.25">
      <c r="A7235" s="26" t="s">
        <v>8074</v>
      </c>
      <c r="B7235" s="42">
        <v>0.7</v>
      </c>
      <c r="C7235" s="33">
        <v>2</v>
      </c>
      <c r="D7235" s="42">
        <v>3.6</v>
      </c>
      <c r="E7235" s="33">
        <v>0.2</v>
      </c>
      <c r="F7235" s="42">
        <v>1</v>
      </c>
      <c r="G7235" s="33">
        <v>0.9</v>
      </c>
      <c r="H7235" s="42">
        <v>0.1</v>
      </c>
      <c r="I7235" s="33">
        <v>1.5</v>
      </c>
      <c r="J7235" s="42">
        <v>0.9</v>
      </c>
      <c r="K7235" s="33">
        <v>0.1</v>
      </c>
      <c r="L7235" s="42">
        <v>0.5</v>
      </c>
      <c r="M7235" s="33">
        <v>0.1</v>
      </c>
      <c r="N7235" s="42">
        <v>0</v>
      </c>
      <c r="O7235" s="33">
        <v>0</v>
      </c>
      <c r="P7235" s="42">
        <v>406.99</v>
      </c>
      <c r="Q7235" s="33">
        <v>273.70999999999998</v>
      </c>
      <c r="R7235" s="42">
        <v>317.2</v>
      </c>
      <c r="S7235" s="33">
        <v>259.10000000000002</v>
      </c>
      <c r="T7235" s="42">
        <v>3.97</v>
      </c>
      <c r="U7235" s="33">
        <v>4.3499999999999996</v>
      </c>
      <c r="V7235" s="116">
        <v>4.5199999999999996</v>
      </c>
    </row>
    <row r="7236" spans="1:22" x14ac:dyDescent="0.25">
      <c r="A7236" s="26" t="s">
        <v>8075</v>
      </c>
      <c r="B7236" s="42">
        <v>0.9</v>
      </c>
      <c r="C7236" s="33">
        <v>1.7</v>
      </c>
      <c r="D7236" s="42">
        <v>3.3</v>
      </c>
      <c r="E7236" s="33">
        <v>0.2</v>
      </c>
      <c r="F7236" s="42">
        <v>1</v>
      </c>
      <c r="G7236" s="33">
        <v>0.7</v>
      </c>
      <c r="H7236" s="42">
        <v>0.2</v>
      </c>
      <c r="I7236" s="33">
        <v>1.3</v>
      </c>
      <c r="J7236" s="42">
        <v>1.2</v>
      </c>
      <c r="K7236" s="33">
        <v>0.1</v>
      </c>
      <c r="L7236" s="42">
        <v>0.3</v>
      </c>
      <c r="M7236" s="33">
        <v>0</v>
      </c>
      <c r="N7236" s="42">
        <v>0</v>
      </c>
      <c r="O7236" s="33">
        <v>0</v>
      </c>
      <c r="P7236" s="42">
        <v>396.77</v>
      </c>
      <c r="Q7236" s="33">
        <v>262.56</v>
      </c>
      <c r="R7236" s="42">
        <v>308.45999999999998</v>
      </c>
      <c r="S7236" s="33">
        <v>260.04000000000002</v>
      </c>
      <c r="T7236" s="42">
        <v>3.64</v>
      </c>
      <c r="U7236" s="33">
        <v>4.1100000000000003</v>
      </c>
      <c r="V7236" s="116">
        <v>4.3600000000000003</v>
      </c>
    </row>
    <row r="7237" spans="1:22" x14ac:dyDescent="0.25">
      <c r="A7237" s="26" t="s">
        <v>8076</v>
      </c>
      <c r="B7237" s="42">
        <v>0.6</v>
      </c>
      <c r="C7237" s="33">
        <v>2.2999999999999998</v>
      </c>
      <c r="D7237" s="42">
        <v>3.6</v>
      </c>
      <c r="E7237" s="33">
        <v>0.2</v>
      </c>
      <c r="F7237" s="42">
        <v>1</v>
      </c>
      <c r="G7237" s="33">
        <v>1.1000000000000001</v>
      </c>
      <c r="H7237" s="42">
        <v>0.1</v>
      </c>
      <c r="I7237" s="33">
        <v>1.1000000000000001</v>
      </c>
      <c r="J7237" s="42">
        <v>1.2</v>
      </c>
      <c r="K7237" s="33">
        <v>0.2</v>
      </c>
      <c r="L7237" s="42">
        <v>0.3</v>
      </c>
      <c r="M7237" s="33">
        <v>0.1</v>
      </c>
      <c r="N7237" s="42">
        <v>0</v>
      </c>
      <c r="O7237" s="33">
        <v>0</v>
      </c>
      <c r="P7237" s="42">
        <v>402.43</v>
      </c>
      <c r="Q7237" s="33">
        <v>268.52</v>
      </c>
      <c r="R7237" s="42">
        <v>312.72000000000003</v>
      </c>
      <c r="S7237" s="33">
        <v>259.31</v>
      </c>
      <c r="T7237" s="42">
        <v>4.22</v>
      </c>
      <c r="U7237" s="33">
        <v>4.53</v>
      </c>
      <c r="V7237" s="116">
        <v>4.8</v>
      </c>
    </row>
    <row r="7238" spans="1:22" x14ac:dyDescent="0.25">
      <c r="A7238" s="26" t="s">
        <v>8077</v>
      </c>
      <c r="B7238" s="42">
        <v>0.4</v>
      </c>
      <c r="C7238" s="33">
        <v>3.3</v>
      </c>
      <c r="D7238" s="42">
        <v>4.3</v>
      </c>
      <c r="E7238" s="33">
        <v>0.2</v>
      </c>
      <c r="F7238" s="42">
        <v>1.2</v>
      </c>
      <c r="G7238" s="33">
        <v>1.2</v>
      </c>
      <c r="H7238" s="42">
        <v>0.2</v>
      </c>
      <c r="I7238" s="33">
        <v>1.4</v>
      </c>
      <c r="J7238" s="42">
        <v>1.5</v>
      </c>
      <c r="K7238" s="33">
        <v>0.3</v>
      </c>
      <c r="L7238" s="42">
        <v>0.4</v>
      </c>
      <c r="M7238" s="33">
        <v>0.1</v>
      </c>
      <c r="N7238" s="42">
        <v>0.1</v>
      </c>
      <c r="O7238" s="33">
        <v>0.1</v>
      </c>
      <c r="P7238" s="42">
        <v>370.93</v>
      </c>
      <c r="Q7238" s="33">
        <v>239.69</v>
      </c>
      <c r="R7238" s="42">
        <v>286.68</v>
      </c>
      <c r="S7238" s="33">
        <v>260.52999999999997</v>
      </c>
      <c r="T7238" s="42">
        <v>5.07</v>
      </c>
      <c r="U7238" s="33">
        <v>5.6</v>
      </c>
      <c r="V7238" s="116">
        <v>5.78</v>
      </c>
    </row>
    <row r="7239" spans="1:22" x14ac:dyDescent="0.25">
      <c r="A7239" s="26" t="s">
        <v>8078</v>
      </c>
      <c r="B7239" s="42">
        <v>0.5</v>
      </c>
      <c r="C7239" s="33">
        <v>5.0999999999999996</v>
      </c>
      <c r="D7239" s="42">
        <v>5.2</v>
      </c>
      <c r="E7239" s="33">
        <v>0.2</v>
      </c>
      <c r="F7239" s="42">
        <v>1</v>
      </c>
      <c r="G7239" s="33">
        <v>1.2</v>
      </c>
      <c r="H7239" s="42">
        <v>0.3</v>
      </c>
      <c r="I7239" s="33">
        <v>1.7</v>
      </c>
      <c r="J7239" s="42">
        <v>1.4</v>
      </c>
      <c r="K7239" s="33">
        <v>0.2</v>
      </c>
      <c r="L7239" s="42">
        <v>0.5</v>
      </c>
      <c r="M7239" s="33">
        <v>0.1</v>
      </c>
      <c r="N7239" s="42">
        <v>0</v>
      </c>
      <c r="O7239" s="33">
        <v>0</v>
      </c>
      <c r="P7239" s="42">
        <v>309.47000000000003</v>
      </c>
      <c r="Q7239" s="33">
        <v>210.62</v>
      </c>
      <c r="R7239" s="42">
        <v>239.56</v>
      </c>
      <c r="S7239" s="33">
        <v>262.12</v>
      </c>
      <c r="T7239" s="42">
        <v>6.96</v>
      </c>
      <c r="U7239" s="33">
        <v>7.48</v>
      </c>
      <c r="V7239" s="116">
        <v>7.67</v>
      </c>
    </row>
    <row r="7240" spans="1:22" x14ac:dyDescent="0.25">
      <c r="A7240" s="26" t="s">
        <v>8079</v>
      </c>
      <c r="B7240" s="42">
        <v>0.4</v>
      </c>
      <c r="C7240" s="33">
        <v>4.8</v>
      </c>
      <c r="D7240" s="42">
        <v>4.5999999999999996</v>
      </c>
      <c r="E7240" s="33">
        <v>0.2</v>
      </c>
      <c r="F7240" s="42">
        <v>1.2</v>
      </c>
      <c r="G7240" s="33">
        <v>1.6</v>
      </c>
      <c r="H7240" s="42">
        <v>0.2</v>
      </c>
      <c r="I7240" s="33">
        <v>1.3</v>
      </c>
      <c r="J7240" s="42">
        <v>1.2</v>
      </c>
      <c r="K7240" s="33">
        <v>0.2</v>
      </c>
      <c r="L7240" s="42">
        <v>0.5</v>
      </c>
      <c r="M7240" s="33">
        <v>0.2</v>
      </c>
      <c r="N7240" s="42">
        <v>0.1</v>
      </c>
      <c r="O7240" s="33">
        <v>0.1</v>
      </c>
      <c r="P7240" s="42">
        <v>337.94</v>
      </c>
      <c r="Q7240" s="33">
        <v>229.31</v>
      </c>
      <c r="R7240" s="42">
        <v>264.70999999999998</v>
      </c>
      <c r="S7240" s="33">
        <v>261.70999999999998</v>
      </c>
      <c r="T7240" s="42">
        <v>6.33</v>
      </c>
      <c r="U7240" s="33">
        <v>6.89</v>
      </c>
      <c r="V7240" s="116">
        <v>7.11</v>
      </c>
    </row>
    <row r="7241" spans="1:22" x14ac:dyDescent="0.25">
      <c r="A7241" s="26" t="s">
        <v>8080</v>
      </c>
      <c r="B7241" s="42">
        <v>0.6</v>
      </c>
      <c r="C7241" s="33">
        <v>4.2</v>
      </c>
      <c r="D7241" s="42">
        <v>4.2</v>
      </c>
      <c r="E7241" s="33">
        <v>0.3</v>
      </c>
      <c r="F7241" s="42">
        <v>1.3</v>
      </c>
      <c r="G7241" s="33">
        <v>1.3</v>
      </c>
      <c r="H7241" s="42">
        <v>0.1</v>
      </c>
      <c r="I7241" s="33">
        <v>1.3</v>
      </c>
      <c r="J7241" s="42">
        <v>1.3</v>
      </c>
      <c r="K7241" s="33">
        <v>0.2</v>
      </c>
      <c r="L7241" s="42">
        <v>0.4</v>
      </c>
      <c r="M7241" s="33">
        <v>0.1</v>
      </c>
      <c r="N7241" s="42">
        <v>0.1</v>
      </c>
      <c r="O7241" s="33">
        <v>0.1</v>
      </c>
      <c r="P7241" s="42">
        <v>348.02</v>
      </c>
      <c r="Q7241" s="33">
        <v>237.25</v>
      </c>
      <c r="R7241" s="42">
        <v>270.42</v>
      </c>
      <c r="S7241" s="33">
        <v>260.54000000000002</v>
      </c>
      <c r="T7241" s="42">
        <v>6.33</v>
      </c>
      <c r="U7241" s="33">
        <v>6.66</v>
      </c>
      <c r="V7241" s="116">
        <v>6.35</v>
      </c>
    </row>
    <row r="7242" spans="1:22" x14ac:dyDescent="0.25">
      <c r="A7242" s="26" t="s">
        <v>8081</v>
      </c>
      <c r="B7242" s="42">
        <v>0.6</v>
      </c>
      <c r="C7242" s="33">
        <v>4</v>
      </c>
      <c r="D7242" s="42">
        <v>4.2</v>
      </c>
      <c r="E7242" s="33">
        <v>0.1</v>
      </c>
      <c r="F7242" s="42">
        <v>1.3</v>
      </c>
      <c r="G7242" s="33">
        <v>1.4</v>
      </c>
      <c r="H7242" s="42">
        <v>0</v>
      </c>
      <c r="I7242" s="33">
        <v>1.3</v>
      </c>
      <c r="J7242" s="42">
        <v>1.1000000000000001</v>
      </c>
      <c r="K7242" s="33">
        <v>0.3</v>
      </c>
      <c r="L7242" s="42">
        <v>0.3</v>
      </c>
      <c r="M7242" s="33">
        <v>0.1</v>
      </c>
      <c r="N7242" s="42">
        <v>0.1</v>
      </c>
      <c r="O7242" s="33">
        <v>0.1</v>
      </c>
      <c r="P7242" s="42">
        <v>333.38</v>
      </c>
      <c r="Q7242" s="33">
        <v>223.7</v>
      </c>
      <c r="R7242" s="42">
        <v>273.13</v>
      </c>
      <c r="S7242" s="33">
        <v>261.74</v>
      </c>
      <c r="T7242" s="42">
        <v>5.97</v>
      </c>
      <c r="U7242" s="33">
        <v>6.21</v>
      </c>
      <c r="V7242" s="116">
        <v>5.94</v>
      </c>
    </row>
    <row r="7243" spans="1:22" x14ac:dyDescent="0.25">
      <c r="A7243" s="26" t="s">
        <v>8082</v>
      </c>
      <c r="B7243" s="42">
        <v>0.9</v>
      </c>
      <c r="C7243" s="33">
        <v>4.4000000000000004</v>
      </c>
      <c r="D7243" s="42">
        <v>4.3</v>
      </c>
      <c r="E7243" s="33">
        <v>0.3</v>
      </c>
      <c r="F7243" s="42">
        <v>1.2</v>
      </c>
      <c r="G7243" s="33">
        <v>1.4</v>
      </c>
      <c r="H7243" s="42">
        <v>0.2</v>
      </c>
      <c r="I7243" s="33">
        <v>1.6</v>
      </c>
      <c r="J7243" s="42">
        <v>1</v>
      </c>
      <c r="K7243" s="33">
        <v>0.3</v>
      </c>
      <c r="L7243" s="42">
        <v>0.4</v>
      </c>
      <c r="M7243" s="33">
        <v>0.1</v>
      </c>
      <c r="N7243" s="42">
        <v>0.1</v>
      </c>
      <c r="O7243" s="33">
        <v>0.1</v>
      </c>
      <c r="P7243" s="42">
        <v>324.54000000000002</v>
      </c>
      <c r="Q7243" s="33">
        <v>223.17</v>
      </c>
      <c r="R7243" s="42">
        <v>260.64999999999998</v>
      </c>
      <c r="S7243" s="33">
        <v>262.04000000000002</v>
      </c>
      <c r="T7243" s="42">
        <v>6.1</v>
      </c>
      <c r="U7243" s="33">
        <v>6.82</v>
      </c>
      <c r="V7243" s="116">
        <v>6.76</v>
      </c>
    </row>
    <row r="7244" spans="1:22" x14ac:dyDescent="0.25">
      <c r="A7244" s="26" t="s">
        <v>8083</v>
      </c>
      <c r="B7244" s="42">
        <v>0.5</v>
      </c>
      <c r="C7244" s="33">
        <v>4.0999999999999996</v>
      </c>
      <c r="D7244" s="42">
        <v>4.4000000000000004</v>
      </c>
      <c r="E7244" s="33">
        <v>0.2</v>
      </c>
      <c r="F7244" s="42">
        <v>1.1000000000000001</v>
      </c>
      <c r="G7244" s="33">
        <v>1.6</v>
      </c>
      <c r="H7244" s="42">
        <v>0.1</v>
      </c>
      <c r="I7244" s="33">
        <v>1.5</v>
      </c>
      <c r="J7244" s="42">
        <v>1.3</v>
      </c>
      <c r="K7244" s="33">
        <v>0.2</v>
      </c>
      <c r="L7244" s="42">
        <v>0.3</v>
      </c>
      <c r="M7244" s="33">
        <v>0.1</v>
      </c>
      <c r="N7244" s="42">
        <v>0.1</v>
      </c>
      <c r="O7244" s="33">
        <v>0.1</v>
      </c>
      <c r="P7244" s="42">
        <v>351.66</v>
      </c>
      <c r="Q7244" s="33">
        <v>237.89</v>
      </c>
      <c r="R7244" s="42">
        <v>274.48</v>
      </c>
      <c r="S7244" s="33">
        <v>261.5</v>
      </c>
      <c r="T7244" s="42">
        <v>5.97</v>
      </c>
      <c r="U7244" s="33">
        <v>6.25</v>
      </c>
      <c r="V7244" s="116">
        <v>6.23</v>
      </c>
    </row>
    <row r="7245" spans="1:22" x14ac:dyDescent="0.25">
      <c r="A7245" s="26" t="s">
        <v>8084</v>
      </c>
      <c r="B7245" s="42">
        <v>0.6</v>
      </c>
      <c r="C7245" s="33">
        <v>3.3</v>
      </c>
      <c r="D7245" s="42">
        <v>4.3</v>
      </c>
      <c r="E7245" s="33">
        <v>0.2</v>
      </c>
      <c r="F7245" s="42">
        <v>1.5</v>
      </c>
      <c r="G7245" s="33">
        <v>1.8</v>
      </c>
      <c r="H7245" s="42">
        <v>0.1</v>
      </c>
      <c r="I7245" s="33">
        <v>1.9</v>
      </c>
      <c r="J7245" s="42">
        <v>1.1000000000000001</v>
      </c>
      <c r="K7245" s="33">
        <v>0.3</v>
      </c>
      <c r="L7245" s="42">
        <v>0.4</v>
      </c>
      <c r="M7245" s="33">
        <v>0</v>
      </c>
      <c r="N7245" s="42">
        <v>0</v>
      </c>
      <c r="O7245" s="33">
        <v>0.1</v>
      </c>
      <c r="P7245" s="42">
        <v>363.86</v>
      </c>
      <c r="Q7245" s="33">
        <v>245.24</v>
      </c>
      <c r="R7245" s="42">
        <v>286.58</v>
      </c>
      <c r="S7245" s="33">
        <v>261.04000000000002</v>
      </c>
      <c r="T7245" s="42">
        <v>5.6</v>
      </c>
      <c r="U7245" s="33">
        <v>6.3</v>
      </c>
      <c r="V7245" s="116">
        <v>6.1</v>
      </c>
    </row>
    <row r="7246" spans="1:22" x14ac:dyDescent="0.25">
      <c r="A7246" s="26" t="s">
        <v>8085</v>
      </c>
      <c r="B7246" s="42">
        <v>0.3</v>
      </c>
      <c r="C7246" s="33">
        <v>2.4</v>
      </c>
      <c r="D7246" s="42">
        <v>4.4000000000000004</v>
      </c>
      <c r="E7246" s="33">
        <v>0.2</v>
      </c>
      <c r="F7246" s="42">
        <v>1.6</v>
      </c>
      <c r="G7246" s="33">
        <v>1</v>
      </c>
      <c r="H7246" s="42">
        <v>0.1</v>
      </c>
      <c r="I7246" s="33">
        <v>0.9</v>
      </c>
      <c r="J7246" s="42">
        <v>0.7</v>
      </c>
      <c r="K7246" s="33">
        <v>0.1</v>
      </c>
      <c r="L7246" s="42">
        <v>0.2</v>
      </c>
      <c r="M7246" s="33">
        <v>0.1</v>
      </c>
      <c r="N7246" s="42">
        <v>0.1</v>
      </c>
      <c r="O7246" s="33">
        <v>0.1</v>
      </c>
      <c r="P7246" s="42">
        <v>341.38</v>
      </c>
      <c r="Q7246" s="33">
        <v>230.65</v>
      </c>
      <c r="R7246" s="42">
        <v>274.14999999999998</v>
      </c>
      <c r="S7246" s="33">
        <v>261.27</v>
      </c>
      <c r="T7246" s="42">
        <v>5.01</v>
      </c>
      <c r="U7246" s="33">
        <v>5.2</v>
      </c>
      <c r="V7246" s="116">
        <v>5.31</v>
      </c>
    </row>
    <row r="7247" spans="1:22" x14ac:dyDescent="0.25">
      <c r="A7247" s="26" t="s">
        <v>8086</v>
      </c>
      <c r="B7247" s="42">
        <v>0.6</v>
      </c>
      <c r="C7247" s="33">
        <v>2.5</v>
      </c>
      <c r="D7247" s="42">
        <v>4.8</v>
      </c>
      <c r="E7247" s="33">
        <v>0.3</v>
      </c>
      <c r="F7247" s="42">
        <v>1.6</v>
      </c>
      <c r="G7247" s="33">
        <v>1.1000000000000001</v>
      </c>
      <c r="H7247" s="42">
        <v>0.1</v>
      </c>
      <c r="I7247" s="33">
        <v>0.8</v>
      </c>
      <c r="J7247" s="42">
        <v>0.9</v>
      </c>
      <c r="K7247" s="33">
        <v>0.2</v>
      </c>
      <c r="L7247" s="42">
        <v>0.3</v>
      </c>
      <c r="M7247" s="33">
        <v>0.2</v>
      </c>
      <c r="N7247" s="42">
        <v>0</v>
      </c>
      <c r="O7247" s="33">
        <v>0.1</v>
      </c>
      <c r="P7247" s="42">
        <v>326.10000000000002</v>
      </c>
      <c r="Q7247" s="33">
        <v>217.23</v>
      </c>
      <c r="R7247" s="42">
        <v>256.77</v>
      </c>
      <c r="S7247" s="33">
        <v>261.95</v>
      </c>
      <c r="T7247" s="42">
        <v>5.43</v>
      </c>
      <c r="U7247" s="33">
        <v>5.76</v>
      </c>
      <c r="V7247" s="116">
        <v>5.83</v>
      </c>
    </row>
    <row r="7248" spans="1:22" x14ac:dyDescent="0.25">
      <c r="A7248" s="26" t="s">
        <v>8087</v>
      </c>
      <c r="B7248" s="42">
        <v>0.3</v>
      </c>
      <c r="C7248" s="33">
        <v>3.2</v>
      </c>
      <c r="D7248" s="42">
        <v>4.5</v>
      </c>
      <c r="E7248" s="33">
        <v>0.1</v>
      </c>
      <c r="F7248" s="42">
        <v>1.5</v>
      </c>
      <c r="G7248" s="33">
        <v>1.2</v>
      </c>
      <c r="H7248" s="42">
        <v>0.1</v>
      </c>
      <c r="I7248" s="33">
        <v>1.3</v>
      </c>
      <c r="J7248" s="42">
        <v>0.9</v>
      </c>
      <c r="K7248" s="33">
        <v>0.2</v>
      </c>
      <c r="L7248" s="42">
        <v>0.3</v>
      </c>
      <c r="M7248" s="33">
        <v>0.1</v>
      </c>
      <c r="N7248" s="42">
        <v>0</v>
      </c>
      <c r="O7248" s="33">
        <v>0.1</v>
      </c>
      <c r="P7248" s="42">
        <v>353.28</v>
      </c>
      <c r="Q7248" s="33">
        <v>240.84</v>
      </c>
      <c r="R7248" s="42">
        <v>282.25</v>
      </c>
      <c r="S7248" s="33">
        <v>261</v>
      </c>
      <c r="T7248" s="42">
        <v>5.24</v>
      </c>
      <c r="U7248" s="33">
        <v>5.84</v>
      </c>
      <c r="V7248" s="116">
        <v>5.55</v>
      </c>
    </row>
    <row r="7249" spans="1:22" x14ac:dyDescent="0.25">
      <c r="A7249" s="26" t="s">
        <v>8088</v>
      </c>
      <c r="B7249" s="42">
        <v>0.6</v>
      </c>
      <c r="C7249" s="33">
        <v>3.2</v>
      </c>
      <c r="D7249" s="42">
        <v>4.8</v>
      </c>
      <c r="E7249" s="33">
        <v>0.1</v>
      </c>
      <c r="F7249" s="42">
        <v>1.7</v>
      </c>
      <c r="G7249" s="33">
        <v>1.3</v>
      </c>
      <c r="H7249" s="42">
        <v>0.1</v>
      </c>
      <c r="I7249" s="33">
        <v>1.4</v>
      </c>
      <c r="J7249" s="42">
        <v>0.6</v>
      </c>
      <c r="K7249" s="33">
        <v>0.2</v>
      </c>
      <c r="L7249" s="42">
        <v>0.3</v>
      </c>
      <c r="M7249" s="33">
        <v>0.1</v>
      </c>
      <c r="N7249" s="42">
        <v>0.1</v>
      </c>
      <c r="O7249" s="33">
        <v>0.1</v>
      </c>
      <c r="P7249" s="42">
        <v>335.76</v>
      </c>
      <c r="Q7249" s="33">
        <v>228.87</v>
      </c>
      <c r="R7249" s="42">
        <v>269.12</v>
      </c>
      <c r="S7249" s="33">
        <v>261.86</v>
      </c>
      <c r="T7249" s="42">
        <v>5.8</v>
      </c>
      <c r="U7249" s="33">
        <v>6.09</v>
      </c>
      <c r="V7249" s="116">
        <v>6.29</v>
      </c>
    </row>
    <row r="7250" spans="1:22" x14ac:dyDescent="0.25">
      <c r="A7250" s="26" t="s">
        <v>8089</v>
      </c>
      <c r="B7250" s="42">
        <v>0.2</v>
      </c>
      <c r="C7250" s="33">
        <v>2.9</v>
      </c>
      <c r="D7250" s="42">
        <v>4.2</v>
      </c>
      <c r="E7250" s="33">
        <v>0.3</v>
      </c>
      <c r="F7250" s="42">
        <v>1.8</v>
      </c>
      <c r="G7250" s="33">
        <v>1.5</v>
      </c>
      <c r="H7250" s="42">
        <v>0.1</v>
      </c>
      <c r="I7250" s="33">
        <v>1.3</v>
      </c>
      <c r="J7250" s="42">
        <v>0.6</v>
      </c>
      <c r="K7250" s="33">
        <v>0.2</v>
      </c>
      <c r="L7250" s="42">
        <v>0.2</v>
      </c>
      <c r="M7250" s="33">
        <v>0.1</v>
      </c>
      <c r="N7250" s="42">
        <v>0</v>
      </c>
      <c r="O7250" s="33">
        <v>0.1</v>
      </c>
      <c r="P7250" s="42">
        <v>350.46</v>
      </c>
      <c r="Q7250" s="33">
        <v>236.99</v>
      </c>
      <c r="R7250" s="42">
        <v>276.43</v>
      </c>
      <c r="S7250" s="33">
        <v>263.39</v>
      </c>
      <c r="T7250" s="42">
        <v>5.33</v>
      </c>
      <c r="U7250" s="33">
        <v>5.57</v>
      </c>
      <c r="V7250" s="116">
        <v>5.67</v>
      </c>
    </row>
    <row r="7251" spans="1:22" x14ac:dyDescent="0.25">
      <c r="A7251" s="26" t="s">
        <v>8090</v>
      </c>
      <c r="B7251" s="42">
        <v>0.4</v>
      </c>
      <c r="C7251" s="33">
        <v>3.3</v>
      </c>
      <c r="D7251" s="42">
        <v>4.7</v>
      </c>
      <c r="E7251" s="33">
        <v>0.2</v>
      </c>
      <c r="F7251" s="42">
        <v>1.9</v>
      </c>
      <c r="G7251" s="33">
        <v>1.5</v>
      </c>
      <c r="H7251" s="42">
        <v>0.2</v>
      </c>
      <c r="I7251" s="33">
        <v>1.2</v>
      </c>
      <c r="J7251" s="42">
        <v>1</v>
      </c>
      <c r="K7251" s="33">
        <v>0.3</v>
      </c>
      <c r="L7251" s="42">
        <v>0.4</v>
      </c>
      <c r="M7251" s="33">
        <v>0.1</v>
      </c>
      <c r="N7251" s="42">
        <v>0.1</v>
      </c>
      <c r="O7251" s="33">
        <v>0</v>
      </c>
      <c r="P7251" s="42">
        <v>356.02</v>
      </c>
      <c r="Q7251" s="33">
        <v>241.71</v>
      </c>
      <c r="R7251" s="42">
        <v>282.19</v>
      </c>
      <c r="S7251" s="33">
        <v>263.74</v>
      </c>
      <c r="T7251" s="42">
        <v>5.63</v>
      </c>
      <c r="U7251" s="33">
        <v>6.1</v>
      </c>
      <c r="V7251" s="116">
        <v>6.04</v>
      </c>
    </row>
    <row r="7252" spans="1:22" x14ac:dyDescent="0.25">
      <c r="A7252" s="26" t="s">
        <v>8091</v>
      </c>
      <c r="B7252" s="42">
        <v>0.2</v>
      </c>
      <c r="C7252" s="33">
        <v>3</v>
      </c>
      <c r="D7252" s="42">
        <v>3.6</v>
      </c>
      <c r="E7252" s="33">
        <v>0.2</v>
      </c>
      <c r="F7252" s="42">
        <v>1.6</v>
      </c>
      <c r="G7252" s="33">
        <v>1</v>
      </c>
      <c r="H7252" s="42">
        <v>0.1</v>
      </c>
      <c r="I7252" s="33">
        <v>0.9</v>
      </c>
      <c r="J7252" s="42">
        <v>0.7</v>
      </c>
      <c r="K7252" s="33">
        <v>0.2</v>
      </c>
      <c r="L7252" s="42">
        <v>0.3</v>
      </c>
      <c r="M7252" s="33">
        <v>0.1</v>
      </c>
      <c r="N7252" s="42">
        <v>0.1</v>
      </c>
      <c r="O7252" s="33">
        <v>0.1</v>
      </c>
      <c r="P7252" s="42">
        <v>328.94</v>
      </c>
      <c r="Q7252" s="33">
        <v>218.29</v>
      </c>
      <c r="R7252" s="42">
        <v>261.94</v>
      </c>
      <c r="S7252" s="33">
        <v>263.95999999999998</v>
      </c>
      <c r="T7252" s="42">
        <v>5.0599999999999996</v>
      </c>
      <c r="U7252" s="33">
        <v>5.18</v>
      </c>
      <c r="V7252" s="116">
        <v>5.3</v>
      </c>
    </row>
    <row r="7253" spans="1:22" x14ac:dyDescent="0.25">
      <c r="A7253" s="26" t="s">
        <v>8092</v>
      </c>
      <c r="B7253" s="42">
        <v>0.4</v>
      </c>
      <c r="C7253" s="33">
        <v>3.1</v>
      </c>
      <c r="D7253" s="42">
        <v>4.5999999999999996</v>
      </c>
      <c r="E7253" s="33">
        <v>0.3</v>
      </c>
      <c r="F7253" s="42">
        <v>1.7</v>
      </c>
      <c r="G7253" s="33">
        <v>1.6</v>
      </c>
      <c r="H7253" s="42">
        <v>0.1</v>
      </c>
      <c r="I7253" s="33">
        <v>1.3</v>
      </c>
      <c r="J7253" s="42">
        <v>0.9</v>
      </c>
      <c r="K7253" s="33">
        <v>0.1</v>
      </c>
      <c r="L7253" s="42">
        <v>0.3</v>
      </c>
      <c r="M7253" s="33">
        <v>0.1</v>
      </c>
      <c r="N7253" s="42">
        <v>0</v>
      </c>
      <c r="O7253" s="33">
        <v>0.1</v>
      </c>
      <c r="P7253" s="42">
        <v>338.21</v>
      </c>
      <c r="Q7253" s="33">
        <v>230.15</v>
      </c>
      <c r="R7253" s="42">
        <v>267.13</v>
      </c>
      <c r="S7253" s="33">
        <v>263.77</v>
      </c>
      <c r="T7253" s="42">
        <v>5.98</v>
      </c>
      <c r="U7253" s="33">
        <v>5.86</v>
      </c>
      <c r="V7253" s="116">
        <v>6.19</v>
      </c>
    </row>
    <row r="7254" spans="1:22" x14ac:dyDescent="0.25">
      <c r="A7254" s="26" t="s">
        <v>8093</v>
      </c>
      <c r="B7254" s="42">
        <v>0.4</v>
      </c>
      <c r="C7254" s="33">
        <v>3.3</v>
      </c>
      <c r="D7254" s="42">
        <v>4.7</v>
      </c>
      <c r="E7254" s="33">
        <v>0.3</v>
      </c>
      <c r="F7254" s="42">
        <v>1.6</v>
      </c>
      <c r="G7254" s="33">
        <v>1.5</v>
      </c>
      <c r="H7254" s="42">
        <v>0.3</v>
      </c>
      <c r="I7254" s="33">
        <v>1.1000000000000001</v>
      </c>
      <c r="J7254" s="42">
        <v>0.6</v>
      </c>
      <c r="K7254" s="33">
        <v>0.4</v>
      </c>
      <c r="L7254" s="42">
        <v>0.2</v>
      </c>
      <c r="M7254" s="33">
        <v>0.2</v>
      </c>
      <c r="N7254" s="42">
        <v>0.1</v>
      </c>
      <c r="O7254" s="33">
        <v>0.1</v>
      </c>
      <c r="P7254" s="42">
        <v>358.45</v>
      </c>
      <c r="Q7254" s="33">
        <v>236.52</v>
      </c>
      <c r="R7254" s="42">
        <v>277.37</v>
      </c>
      <c r="S7254" s="33">
        <v>263.93</v>
      </c>
      <c r="T7254" s="42">
        <v>5.57</v>
      </c>
      <c r="U7254" s="33">
        <v>5.5</v>
      </c>
      <c r="V7254" s="116">
        <v>5.66</v>
      </c>
    </row>
    <row r="7255" spans="1:22" x14ac:dyDescent="0.25">
      <c r="A7255" s="26" t="s">
        <v>8094</v>
      </c>
      <c r="B7255" s="42">
        <v>0.4</v>
      </c>
      <c r="C7255" s="33">
        <v>3.6</v>
      </c>
      <c r="D7255" s="42">
        <v>4.4000000000000004</v>
      </c>
      <c r="E7255" s="33">
        <v>0.2</v>
      </c>
      <c r="F7255" s="42">
        <v>1.5</v>
      </c>
      <c r="G7255" s="33">
        <v>1.4</v>
      </c>
      <c r="H7255" s="42">
        <v>0.2</v>
      </c>
      <c r="I7255" s="33">
        <v>1.1000000000000001</v>
      </c>
      <c r="J7255" s="42">
        <v>0.8</v>
      </c>
      <c r="K7255" s="33">
        <v>0.2</v>
      </c>
      <c r="L7255" s="42">
        <v>0.2</v>
      </c>
      <c r="M7255" s="33">
        <v>0.2</v>
      </c>
      <c r="N7255" s="42">
        <v>0</v>
      </c>
      <c r="O7255" s="33">
        <v>0</v>
      </c>
      <c r="P7255" s="42">
        <v>332.42</v>
      </c>
      <c r="Q7255" s="33">
        <v>224.95</v>
      </c>
      <c r="R7255" s="42">
        <v>262.87</v>
      </c>
      <c r="S7255" s="33">
        <v>264.33</v>
      </c>
      <c r="T7255" s="42">
        <v>5.74</v>
      </c>
      <c r="U7255" s="33">
        <v>6.01</v>
      </c>
      <c r="V7255" s="116">
        <v>6.16</v>
      </c>
    </row>
    <row r="7256" spans="1:22" x14ac:dyDescent="0.25">
      <c r="A7256" s="26" t="s">
        <v>8095</v>
      </c>
      <c r="B7256" s="42">
        <v>0.6</v>
      </c>
      <c r="C7256" s="33">
        <v>3.4</v>
      </c>
      <c r="D7256" s="42">
        <v>4.5999999999999996</v>
      </c>
      <c r="E7256" s="33">
        <v>0.4</v>
      </c>
      <c r="F7256" s="42">
        <v>1.7</v>
      </c>
      <c r="G7256" s="33">
        <v>1.2</v>
      </c>
      <c r="H7256" s="42">
        <v>0.1</v>
      </c>
      <c r="I7256" s="33">
        <v>0.9</v>
      </c>
      <c r="J7256" s="42">
        <v>0.8</v>
      </c>
      <c r="K7256" s="33">
        <v>0.2</v>
      </c>
      <c r="L7256" s="42">
        <v>0.3</v>
      </c>
      <c r="M7256" s="33">
        <v>0.1</v>
      </c>
      <c r="N7256" s="42">
        <v>0.1</v>
      </c>
      <c r="O7256" s="33">
        <v>0.1</v>
      </c>
      <c r="P7256" s="42">
        <v>325.3</v>
      </c>
      <c r="Q7256" s="33">
        <v>222.11</v>
      </c>
      <c r="R7256" s="42">
        <v>258.83999999999997</v>
      </c>
      <c r="S7256" s="33">
        <v>265.37</v>
      </c>
      <c r="T7256" s="42">
        <v>5.72</v>
      </c>
      <c r="U7256" s="33">
        <v>6.11</v>
      </c>
      <c r="V7256" s="116">
        <v>5.86</v>
      </c>
    </row>
    <row r="7257" spans="1:22" x14ac:dyDescent="0.25">
      <c r="A7257" s="26" t="s">
        <v>8096</v>
      </c>
      <c r="B7257" s="42">
        <v>0.8</v>
      </c>
      <c r="C7257" s="33">
        <v>3.1</v>
      </c>
      <c r="D7257" s="42">
        <v>4.7</v>
      </c>
      <c r="E7257" s="33">
        <v>0.4</v>
      </c>
      <c r="F7257" s="42">
        <v>1.8</v>
      </c>
      <c r="G7257" s="33">
        <v>1.4</v>
      </c>
      <c r="H7257" s="42">
        <v>0.1</v>
      </c>
      <c r="I7257" s="33">
        <v>0.9</v>
      </c>
      <c r="J7257" s="42">
        <v>0.7</v>
      </c>
      <c r="K7257" s="33">
        <v>0.1</v>
      </c>
      <c r="L7257" s="42">
        <v>0.2</v>
      </c>
      <c r="M7257" s="33">
        <v>0</v>
      </c>
      <c r="N7257" s="42">
        <v>0</v>
      </c>
      <c r="O7257" s="33">
        <v>0.1</v>
      </c>
      <c r="P7257" s="42">
        <v>321.52</v>
      </c>
      <c r="Q7257" s="33">
        <v>218.2</v>
      </c>
      <c r="R7257" s="42">
        <v>252.82</v>
      </c>
      <c r="S7257" s="33">
        <v>264.83</v>
      </c>
      <c r="T7257" s="42">
        <v>5.87</v>
      </c>
      <c r="U7257" s="33">
        <v>5.88</v>
      </c>
      <c r="V7257" s="116">
        <v>6</v>
      </c>
    </row>
    <row r="7258" spans="1:22" x14ac:dyDescent="0.25">
      <c r="A7258" s="26" t="s">
        <v>8097</v>
      </c>
      <c r="B7258" s="42">
        <v>0.2</v>
      </c>
      <c r="C7258" s="33">
        <v>3.1</v>
      </c>
      <c r="D7258" s="42">
        <v>4.3</v>
      </c>
      <c r="E7258" s="33">
        <v>0.3</v>
      </c>
      <c r="F7258" s="42">
        <v>1.6</v>
      </c>
      <c r="G7258" s="33">
        <v>1.3</v>
      </c>
      <c r="H7258" s="42">
        <v>0.2</v>
      </c>
      <c r="I7258" s="33">
        <v>1.2</v>
      </c>
      <c r="J7258" s="42">
        <v>0.7</v>
      </c>
      <c r="K7258" s="33">
        <v>0.2</v>
      </c>
      <c r="L7258" s="42">
        <v>0.2</v>
      </c>
      <c r="M7258" s="33">
        <v>0</v>
      </c>
      <c r="N7258" s="42">
        <v>0.1</v>
      </c>
      <c r="O7258" s="33">
        <v>0.1</v>
      </c>
      <c r="P7258" s="42">
        <v>337.66</v>
      </c>
      <c r="Q7258" s="33">
        <v>222.14</v>
      </c>
      <c r="R7258" s="42">
        <v>269.52999999999997</v>
      </c>
      <c r="S7258" s="33">
        <v>264.20999999999998</v>
      </c>
      <c r="T7258" s="42">
        <v>5.36</v>
      </c>
      <c r="U7258" s="33">
        <v>5.9</v>
      </c>
      <c r="V7258" s="116">
        <v>5.77</v>
      </c>
    </row>
    <row r="7259" spans="1:22" x14ac:dyDescent="0.25">
      <c r="A7259" s="26" t="s">
        <v>8098</v>
      </c>
      <c r="B7259" s="42">
        <v>0.2</v>
      </c>
      <c r="C7259" s="33">
        <v>4.7</v>
      </c>
      <c r="D7259" s="42">
        <v>5.3</v>
      </c>
      <c r="E7259" s="33">
        <v>0.2</v>
      </c>
      <c r="F7259" s="42">
        <v>1.7</v>
      </c>
      <c r="G7259" s="33">
        <v>1.8</v>
      </c>
      <c r="H7259" s="42">
        <v>0</v>
      </c>
      <c r="I7259" s="33">
        <v>1.5</v>
      </c>
      <c r="J7259" s="42">
        <v>1.3</v>
      </c>
      <c r="K7259" s="33">
        <v>0.2</v>
      </c>
      <c r="L7259" s="42">
        <v>0.3</v>
      </c>
      <c r="M7259" s="33">
        <v>0.1</v>
      </c>
      <c r="N7259" s="42">
        <v>0.1</v>
      </c>
      <c r="O7259" s="33">
        <v>0</v>
      </c>
      <c r="P7259" s="42">
        <v>311.58</v>
      </c>
      <c r="Q7259" s="33">
        <v>211.22</v>
      </c>
      <c r="R7259" s="42">
        <v>263.99</v>
      </c>
      <c r="S7259" s="33">
        <v>264.73</v>
      </c>
      <c r="T7259" s="42">
        <v>6.93</v>
      </c>
      <c r="U7259" s="33">
        <v>7.38</v>
      </c>
      <c r="V7259" s="116">
        <v>7.48</v>
      </c>
    </row>
    <row r="7260" spans="1:22" x14ac:dyDescent="0.25">
      <c r="A7260" s="26" t="s">
        <v>8099</v>
      </c>
      <c r="B7260" s="42">
        <v>0.8</v>
      </c>
      <c r="C7260" s="33">
        <v>3.9</v>
      </c>
      <c r="D7260" s="42">
        <v>4.4000000000000004</v>
      </c>
      <c r="E7260" s="33">
        <v>0.1</v>
      </c>
      <c r="F7260" s="42">
        <v>1.5</v>
      </c>
      <c r="G7260" s="33">
        <v>1.7</v>
      </c>
      <c r="H7260" s="42">
        <v>0.1</v>
      </c>
      <c r="I7260" s="33">
        <v>1.7</v>
      </c>
      <c r="J7260" s="42">
        <v>0.8</v>
      </c>
      <c r="K7260" s="33">
        <v>0.3</v>
      </c>
      <c r="L7260" s="42">
        <v>0.4</v>
      </c>
      <c r="M7260" s="33">
        <v>0.1</v>
      </c>
      <c r="N7260" s="42">
        <v>0.1</v>
      </c>
      <c r="O7260" s="33">
        <v>0.1</v>
      </c>
      <c r="P7260" s="42">
        <v>353.81</v>
      </c>
      <c r="Q7260" s="33">
        <v>237.72</v>
      </c>
      <c r="R7260" s="42">
        <v>277.88</v>
      </c>
      <c r="S7260" s="33">
        <v>265.26</v>
      </c>
      <c r="T7260" s="42">
        <v>6.19</v>
      </c>
      <c r="U7260" s="33">
        <v>6.42</v>
      </c>
      <c r="V7260" s="116">
        <v>6.08</v>
      </c>
    </row>
    <row r="7261" spans="1:22" x14ac:dyDescent="0.25">
      <c r="A7261" s="26" t="s">
        <v>8100</v>
      </c>
      <c r="B7261" s="42">
        <v>1</v>
      </c>
      <c r="C7261" s="33">
        <v>4.3</v>
      </c>
      <c r="D7261" s="42">
        <v>4.4000000000000004</v>
      </c>
      <c r="E7261" s="33">
        <v>0.1</v>
      </c>
      <c r="F7261" s="42">
        <v>1.5</v>
      </c>
      <c r="G7261" s="33">
        <v>1.6</v>
      </c>
      <c r="H7261" s="42">
        <v>0</v>
      </c>
      <c r="I7261" s="33">
        <v>1.7</v>
      </c>
      <c r="J7261" s="42">
        <v>1</v>
      </c>
      <c r="K7261" s="33">
        <v>0.2</v>
      </c>
      <c r="L7261" s="42">
        <v>0.4</v>
      </c>
      <c r="M7261" s="33">
        <v>0.1</v>
      </c>
      <c r="N7261" s="42">
        <v>0.1</v>
      </c>
      <c r="O7261" s="33">
        <v>0.1</v>
      </c>
      <c r="P7261" s="42">
        <v>359.14</v>
      </c>
      <c r="Q7261" s="33">
        <v>243.44</v>
      </c>
      <c r="R7261" s="42">
        <v>284.99</v>
      </c>
      <c r="S7261" s="33">
        <v>265.66000000000003</v>
      </c>
      <c r="T7261" s="42">
        <v>6.33</v>
      </c>
      <c r="U7261" s="33">
        <v>6.73</v>
      </c>
      <c r="V7261" s="116">
        <v>6.42</v>
      </c>
    </row>
    <row r="7262" spans="1:22" x14ac:dyDescent="0.25">
      <c r="A7262" s="26" t="s">
        <v>8101</v>
      </c>
      <c r="B7262" s="42">
        <v>0.9</v>
      </c>
      <c r="C7262" s="33">
        <v>4.0999999999999996</v>
      </c>
      <c r="D7262" s="42">
        <v>4.8</v>
      </c>
      <c r="E7262" s="33">
        <v>0.2</v>
      </c>
      <c r="F7262" s="42">
        <v>1.6</v>
      </c>
      <c r="G7262" s="33">
        <v>1.5</v>
      </c>
      <c r="H7262" s="42">
        <v>0.2</v>
      </c>
      <c r="I7262" s="33">
        <v>1.6</v>
      </c>
      <c r="J7262" s="42">
        <v>1</v>
      </c>
      <c r="K7262" s="33">
        <v>0.2</v>
      </c>
      <c r="L7262" s="42">
        <v>0.2</v>
      </c>
      <c r="M7262" s="33">
        <v>0.1</v>
      </c>
      <c r="N7262" s="42">
        <v>0.1</v>
      </c>
      <c r="O7262" s="33">
        <v>0.1</v>
      </c>
      <c r="P7262" s="42">
        <v>320.77999999999997</v>
      </c>
      <c r="Q7262" s="33">
        <v>215.8</v>
      </c>
      <c r="R7262" s="42">
        <v>254.61</v>
      </c>
      <c r="S7262" s="33">
        <v>266.45</v>
      </c>
      <c r="T7262" s="42">
        <v>6.44</v>
      </c>
      <c r="U7262" s="33">
        <v>6.6</v>
      </c>
      <c r="V7262" s="116">
        <v>6.36</v>
      </c>
    </row>
    <row r="7263" spans="1:22" x14ac:dyDescent="0.25">
      <c r="A7263" s="26" t="s">
        <v>8102</v>
      </c>
      <c r="B7263" s="42">
        <v>1</v>
      </c>
      <c r="C7263" s="33">
        <v>3.3</v>
      </c>
      <c r="D7263" s="42">
        <v>4.3</v>
      </c>
      <c r="E7263" s="33">
        <v>0.3</v>
      </c>
      <c r="F7263" s="42">
        <v>1.5</v>
      </c>
      <c r="G7263" s="33">
        <v>1.5</v>
      </c>
      <c r="H7263" s="42">
        <v>0.1</v>
      </c>
      <c r="I7263" s="33">
        <v>1.2</v>
      </c>
      <c r="J7263" s="42">
        <v>0.7</v>
      </c>
      <c r="K7263" s="33">
        <v>0.2</v>
      </c>
      <c r="L7263" s="42">
        <v>0</v>
      </c>
      <c r="M7263" s="33">
        <v>0.1</v>
      </c>
      <c r="N7263" s="42">
        <v>0</v>
      </c>
      <c r="O7263" s="33">
        <v>0.1</v>
      </c>
      <c r="P7263" s="42">
        <v>333.34</v>
      </c>
      <c r="Q7263" s="33">
        <v>218.3</v>
      </c>
      <c r="R7263" s="42">
        <v>266.43</v>
      </c>
      <c r="S7263" s="33">
        <v>266.29000000000002</v>
      </c>
      <c r="T7263" s="42">
        <v>5.4</v>
      </c>
      <c r="U7263" s="33">
        <v>5.66</v>
      </c>
      <c r="V7263" s="116">
        <v>5.32</v>
      </c>
    </row>
    <row r="7264" spans="1:22" x14ac:dyDescent="0.25">
      <c r="A7264" s="26" t="s">
        <v>8103</v>
      </c>
      <c r="B7264" s="42">
        <v>1.7</v>
      </c>
      <c r="C7264" s="33">
        <v>4.5</v>
      </c>
      <c r="D7264" s="42">
        <v>5</v>
      </c>
      <c r="E7264" s="33">
        <v>0.1</v>
      </c>
      <c r="F7264" s="42">
        <v>1.7</v>
      </c>
      <c r="G7264" s="33">
        <v>1.8</v>
      </c>
      <c r="H7264" s="42">
        <v>0.1</v>
      </c>
      <c r="I7264" s="33">
        <v>1.5</v>
      </c>
      <c r="J7264" s="42">
        <v>0.8</v>
      </c>
      <c r="K7264" s="33">
        <v>0.3</v>
      </c>
      <c r="L7264" s="42">
        <v>0.1</v>
      </c>
      <c r="M7264" s="33">
        <v>0.1</v>
      </c>
      <c r="N7264" s="42">
        <v>0.1</v>
      </c>
      <c r="O7264" s="33">
        <v>0.1</v>
      </c>
      <c r="P7264" s="42">
        <v>313.86</v>
      </c>
      <c r="Q7264" s="33">
        <v>212.51</v>
      </c>
      <c r="R7264" s="42">
        <v>244.22</v>
      </c>
      <c r="S7264" s="33">
        <v>266.56</v>
      </c>
      <c r="T7264" s="42">
        <v>7.02</v>
      </c>
      <c r="U7264" s="33">
        <v>7.38</v>
      </c>
      <c r="V7264" s="116">
        <v>6.84</v>
      </c>
    </row>
    <row r="7265" spans="1:22" x14ac:dyDescent="0.25">
      <c r="A7265" s="26" t="s">
        <v>8104</v>
      </c>
      <c r="B7265" s="42">
        <v>0.9</v>
      </c>
      <c r="C7265" s="33">
        <v>3.4</v>
      </c>
      <c r="D7265" s="42">
        <v>4.3</v>
      </c>
      <c r="E7265" s="33">
        <v>0.3</v>
      </c>
      <c r="F7265" s="42">
        <v>1.6</v>
      </c>
      <c r="G7265" s="33">
        <v>1.6</v>
      </c>
      <c r="H7265" s="42">
        <v>0</v>
      </c>
      <c r="I7265" s="33">
        <v>1.5</v>
      </c>
      <c r="J7265" s="42">
        <v>0.8</v>
      </c>
      <c r="K7265" s="33">
        <v>0.2</v>
      </c>
      <c r="L7265" s="42">
        <v>0.2</v>
      </c>
      <c r="M7265" s="33">
        <v>0.1</v>
      </c>
      <c r="N7265" s="42">
        <v>0.1</v>
      </c>
      <c r="O7265" s="33">
        <v>0.1</v>
      </c>
      <c r="P7265" s="42">
        <v>326.64</v>
      </c>
      <c r="Q7265" s="33">
        <v>222.34</v>
      </c>
      <c r="R7265" s="42">
        <v>259.29000000000002</v>
      </c>
      <c r="S7265" s="33">
        <v>266.92</v>
      </c>
      <c r="T7265" s="42">
        <v>5.92</v>
      </c>
      <c r="U7265" s="33">
        <v>6.11</v>
      </c>
      <c r="V7265" s="116">
        <v>5.83</v>
      </c>
    </row>
    <row r="7266" spans="1:22" x14ac:dyDescent="0.25">
      <c r="A7266" s="26" t="s">
        <v>8105</v>
      </c>
      <c r="B7266" s="42">
        <v>0.4</v>
      </c>
      <c r="C7266" s="33">
        <v>2.6</v>
      </c>
      <c r="D7266" s="42">
        <v>4.2</v>
      </c>
      <c r="E7266" s="33">
        <v>0.3</v>
      </c>
      <c r="F7266" s="42">
        <v>1.5</v>
      </c>
      <c r="G7266" s="33">
        <v>1.4</v>
      </c>
      <c r="H7266" s="42">
        <v>0.1</v>
      </c>
      <c r="I7266" s="33">
        <v>1.6</v>
      </c>
      <c r="J7266" s="42">
        <v>0.9</v>
      </c>
      <c r="K7266" s="33">
        <v>0.4</v>
      </c>
      <c r="L7266" s="42">
        <v>0.4</v>
      </c>
      <c r="M7266" s="33">
        <v>0.1</v>
      </c>
      <c r="N7266" s="42">
        <v>0.1</v>
      </c>
      <c r="O7266" s="33">
        <v>0</v>
      </c>
      <c r="P7266" s="42">
        <v>401.14</v>
      </c>
      <c r="Q7266" s="33">
        <v>264.67</v>
      </c>
      <c r="R7266" s="42">
        <v>311.75</v>
      </c>
      <c r="S7266" s="33">
        <v>264.92</v>
      </c>
      <c r="T7266" s="42">
        <v>5.38</v>
      </c>
      <c r="U7266" s="33">
        <v>5.75</v>
      </c>
      <c r="V7266" s="116">
        <v>5.64</v>
      </c>
    </row>
    <row r="7267" spans="1:22" x14ac:dyDescent="0.25">
      <c r="A7267" s="26" t="s">
        <v>8106</v>
      </c>
      <c r="B7267" s="42">
        <v>0.4</v>
      </c>
      <c r="C7267" s="33">
        <v>2.5</v>
      </c>
      <c r="D7267" s="42">
        <v>4</v>
      </c>
      <c r="E7267" s="33">
        <v>0.3</v>
      </c>
      <c r="F7267" s="42">
        <v>1.3</v>
      </c>
      <c r="G7267" s="33">
        <v>1.3</v>
      </c>
      <c r="H7267" s="42">
        <v>0</v>
      </c>
      <c r="I7267" s="33">
        <v>1.4</v>
      </c>
      <c r="J7267" s="42">
        <v>0.9</v>
      </c>
      <c r="K7267" s="33">
        <v>0.3</v>
      </c>
      <c r="L7267" s="42">
        <v>0.4</v>
      </c>
      <c r="M7267" s="33">
        <v>0.1</v>
      </c>
      <c r="N7267" s="42">
        <v>0.1</v>
      </c>
      <c r="O7267" s="33">
        <v>0.1</v>
      </c>
      <c r="P7267" s="42">
        <v>426.61</v>
      </c>
      <c r="Q7267" s="33">
        <v>289.20999999999998</v>
      </c>
      <c r="R7267" s="42">
        <v>338.32</v>
      </c>
      <c r="S7267" s="33">
        <v>265.8</v>
      </c>
      <c r="T7267" s="42">
        <v>4.6100000000000003</v>
      </c>
      <c r="U7267" s="33">
        <v>4.87</v>
      </c>
      <c r="V7267" s="116">
        <v>4.74</v>
      </c>
    </row>
    <row r="7268" spans="1:22" x14ac:dyDescent="0.25">
      <c r="A7268" s="26" t="s">
        <v>8107</v>
      </c>
      <c r="B7268" s="42">
        <v>0.4</v>
      </c>
      <c r="C7268" s="33">
        <v>2.8</v>
      </c>
      <c r="D7268" s="42">
        <v>4.5</v>
      </c>
      <c r="E7268" s="33">
        <v>0.3</v>
      </c>
      <c r="F7268" s="42">
        <v>1.8</v>
      </c>
      <c r="G7268" s="33">
        <v>1.2</v>
      </c>
      <c r="H7268" s="42">
        <v>0.2</v>
      </c>
      <c r="I7268" s="33">
        <v>1.3</v>
      </c>
      <c r="J7268" s="42">
        <v>1.1000000000000001</v>
      </c>
      <c r="K7268" s="33">
        <v>0.3</v>
      </c>
      <c r="L7268" s="42">
        <v>0.4</v>
      </c>
      <c r="M7268" s="33">
        <v>0</v>
      </c>
      <c r="N7268" s="42">
        <v>0.1</v>
      </c>
      <c r="O7268" s="33">
        <v>0.1</v>
      </c>
      <c r="P7268" s="42">
        <v>371.49</v>
      </c>
      <c r="Q7268" s="33">
        <v>243.28</v>
      </c>
      <c r="R7268" s="42">
        <v>294.82</v>
      </c>
      <c r="S7268" s="33">
        <v>266.38</v>
      </c>
      <c r="T7268" s="42">
        <v>5.54</v>
      </c>
      <c r="U7268" s="33">
        <v>5.85</v>
      </c>
      <c r="V7268" s="116">
        <v>5.83</v>
      </c>
    </row>
    <row r="7269" spans="1:22" x14ac:dyDescent="0.25">
      <c r="A7269" s="26" t="s">
        <v>8108</v>
      </c>
      <c r="B7269" s="42">
        <v>0.3</v>
      </c>
      <c r="C7269" s="33">
        <v>4.3</v>
      </c>
      <c r="D7269" s="42">
        <v>5.0999999999999996</v>
      </c>
      <c r="E7269" s="33">
        <v>0.2</v>
      </c>
      <c r="F7269" s="42">
        <v>2</v>
      </c>
      <c r="G7269" s="33">
        <v>1.7</v>
      </c>
      <c r="H7269" s="42">
        <v>0.2</v>
      </c>
      <c r="I7269" s="33">
        <v>1.7</v>
      </c>
      <c r="J7269" s="42">
        <v>1.4</v>
      </c>
      <c r="K7269" s="33">
        <v>0.4</v>
      </c>
      <c r="L7269" s="42">
        <v>0.3</v>
      </c>
      <c r="M7269" s="33">
        <v>0.1</v>
      </c>
      <c r="N7269" s="42">
        <v>0.1</v>
      </c>
      <c r="O7269" s="33">
        <v>0.1</v>
      </c>
      <c r="P7269" s="42">
        <v>309.10000000000002</v>
      </c>
      <c r="Q7269" s="33">
        <v>208.65</v>
      </c>
      <c r="R7269" s="42">
        <v>246.73</v>
      </c>
      <c r="S7269" s="33">
        <v>267.81</v>
      </c>
      <c r="T7269" s="42">
        <v>6.73</v>
      </c>
      <c r="U7269" s="33">
        <v>7.05</v>
      </c>
      <c r="V7269" s="116">
        <v>6.81</v>
      </c>
    </row>
    <row r="7270" spans="1:22" x14ac:dyDescent="0.25">
      <c r="A7270" s="26" t="s">
        <v>8109</v>
      </c>
      <c r="B7270" s="42">
        <v>1.1000000000000001</v>
      </c>
      <c r="C7270" s="33">
        <v>4</v>
      </c>
      <c r="D7270" s="42">
        <v>5</v>
      </c>
      <c r="E7270" s="33">
        <v>0.2</v>
      </c>
      <c r="F7270" s="42">
        <v>1.8</v>
      </c>
      <c r="G7270" s="33">
        <v>1.7</v>
      </c>
      <c r="H7270" s="42">
        <v>0.1</v>
      </c>
      <c r="I7270" s="33">
        <v>1.8</v>
      </c>
      <c r="J7270" s="42">
        <v>1</v>
      </c>
      <c r="K7270" s="33">
        <v>0.3</v>
      </c>
      <c r="L7270" s="42">
        <v>0.4</v>
      </c>
      <c r="M7270" s="33">
        <v>0.1</v>
      </c>
      <c r="N7270" s="42">
        <v>0</v>
      </c>
      <c r="O7270" s="33">
        <v>0.2</v>
      </c>
      <c r="P7270" s="42">
        <v>308.48</v>
      </c>
      <c r="Q7270" s="33">
        <v>209.52</v>
      </c>
      <c r="R7270" s="42">
        <v>247.89</v>
      </c>
      <c r="S7270" s="33">
        <v>267.86</v>
      </c>
      <c r="T7270" s="42">
        <v>6.93</v>
      </c>
      <c r="U7270" s="33">
        <v>7.05</v>
      </c>
      <c r="V7270" s="116">
        <v>7.11</v>
      </c>
    </row>
    <row r="7271" spans="1:22" x14ac:dyDescent="0.25">
      <c r="A7271" s="26" t="s">
        <v>8110</v>
      </c>
      <c r="B7271" s="42">
        <v>1.2</v>
      </c>
      <c r="C7271" s="33">
        <v>3.9</v>
      </c>
      <c r="D7271" s="42">
        <v>5</v>
      </c>
      <c r="E7271" s="33">
        <v>0.1</v>
      </c>
      <c r="F7271" s="42">
        <v>1.6</v>
      </c>
      <c r="G7271" s="33">
        <v>1.7</v>
      </c>
      <c r="H7271" s="42">
        <v>0.1</v>
      </c>
      <c r="I7271" s="33">
        <v>1.9</v>
      </c>
      <c r="J7271" s="42">
        <v>1</v>
      </c>
      <c r="K7271" s="33">
        <v>0.3</v>
      </c>
      <c r="L7271" s="42">
        <v>0.3</v>
      </c>
      <c r="M7271" s="33">
        <v>0.1</v>
      </c>
      <c r="N7271" s="42">
        <v>0</v>
      </c>
      <c r="O7271" s="33">
        <v>0</v>
      </c>
      <c r="P7271" s="42">
        <v>305.08999999999997</v>
      </c>
      <c r="Q7271" s="33">
        <v>210.64</v>
      </c>
      <c r="R7271" s="42">
        <v>254.15</v>
      </c>
      <c r="S7271" s="33">
        <v>268.55</v>
      </c>
      <c r="T7271" s="42">
        <v>6.32</v>
      </c>
      <c r="U7271" s="33">
        <v>6.5</v>
      </c>
      <c r="V7271" s="116">
        <v>6.33</v>
      </c>
    </row>
    <row r="7272" spans="1:22" x14ac:dyDescent="0.25">
      <c r="A7272" s="26" t="s">
        <v>8111</v>
      </c>
      <c r="B7272" s="42">
        <v>0.9</v>
      </c>
      <c r="C7272" s="33">
        <v>4.8</v>
      </c>
      <c r="D7272" s="42">
        <v>4.9000000000000004</v>
      </c>
      <c r="E7272" s="33">
        <v>0.1</v>
      </c>
      <c r="F7272" s="42">
        <v>1.7</v>
      </c>
      <c r="G7272" s="33">
        <v>2.1</v>
      </c>
      <c r="H7272" s="42">
        <v>0.2</v>
      </c>
      <c r="I7272" s="33">
        <v>2.4</v>
      </c>
      <c r="J7272" s="42">
        <v>1.2</v>
      </c>
      <c r="K7272" s="33">
        <v>0.5</v>
      </c>
      <c r="L7272" s="42">
        <v>0.5</v>
      </c>
      <c r="M7272" s="33">
        <v>0.1</v>
      </c>
      <c r="N7272" s="42">
        <v>0.1</v>
      </c>
      <c r="O7272" s="33">
        <v>0.1</v>
      </c>
      <c r="P7272" s="42">
        <v>281.25</v>
      </c>
      <c r="Q7272" s="33">
        <v>194.3</v>
      </c>
      <c r="R7272" s="42">
        <v>226.64</v>
      </c>
      <c r="S7272" s="33">
        <v>268.73</v>
      </c>
      <c r="T7272" s="42">
        <v>7.5</v>
      </c>
      <c r="U7272" s="33">
        <v>7.43</v>
      </c>
      <c r="V7272" s="116">
        <v>7.35</v>
      </c>
    </row>
    <row r="7273" spans="1:22" x14ac:dyDescent="0.25">
      <c r="A7273" s="26" t="s">
        <v>8112</v>
      </c>
      <c r="B7273" s="42">
        <v>1.1000000000000001</v>
      </c>
      <c r="C7273" s="33">
        <v>5.2</v>
      </c>
      <c r="D7273" s="42">
        <v>5.6</v>
      </c>
      <c r="E7273" s="33">
        <v>0</v>
      </c>
      <c r="F7273" s="42">
        <v>1.6</v>
      </c>
      <c r="G7273" s="33">
        <v>2.2999999999999998</v>
      </c>
      <c r="H7273" s="42">
        <v>0.4</v>
      </c>
      <c r="I7273" s="33">
        <v>2.7</v>
      </c>
      <c r="J7273" s="42">
        <v>1.6</v>
      </c>
      <c r="K7273" s="33">
        <v>0.6</v>
      </c>
      <c r="L7273" s="42">
        <v>0.6</v>
      </c>
      <c r="M7273" s="33">
        <v>0.1</v>
      </c>
      <c r="N7273" s="42">
        <v>0.1</v>
      </c>
      <c r="O7273" s="33">
        <v>0.2</v>
      </c>
      <c r="P7273" s="42">
        <v>272.77</v>
      </c>
      <c r="Q7273" s="33">
        <v>190.85</v>
      </c>
      <c r="R7273" s="42">
        <v>219.06</v>
      </c>
      <c r="S7273" s="33">
        <v>268.8</v>
      </c>
      <c r="T7273" s="42">
        <v>8.2200000000000006</v>
      </c>
      <c r="U7273" s="33">
        <v>8.6199999999999992</v>
      </c>
      <c r="V7273" s="116">
        <v>8.34</v>
      </c>
    </row>
    <row r="7274" spans="1:22" x14ac:dyDescent="0.25">
      <c r="A7274" s="26" t="s">
        <v>8113</v>
      </c>
      <c r="B7274" s="42">
        <v>1.2</v>
      </c>
      <c r="C7274" s="33">
        <v>5.3</v>
      </c>
      <c r="D7274" s="42">
        <v>5</v>
      </c>
      <c r="E7274" s="33">
        <v>0.2</v>
      </c>
      <c r="F7274" s="42">
        <v>1.5</v>
      </c>
      <c r="G7274" s="33">
        <v>2.1</v>
      </c>
      <c r="H7274" s="42">
        <v>0.1</v>
      </c>
      <c r="I7274" s="33">
        <v>2.2999999999999998</v>
      </c>
      <c r="J7274" s="42">
        <v>1.9</v>
      </c>
      <c r="K7274" s="33">
        <v>0.4</v>
      </c>
      <c r="L7274" s="42">
        <v>0.5</v>
      </c>
      <c r="M7274" s="33">
        <v>0.2</v>
      </c>
      <c r="N7274" s="42">
        <v>0.1</v>
      </c>
      <c r="O7274" s="33">
        <v>0.1</v>
      </c>
      <c r="P7274" s="42">
        <v>302.48</v>
      </c>
      <c r="Q7274" s="33">
        <v>212.65</v>
      </c>
      <c r="R7274" s="42">
        <v>249.47</v>
      </c>
      <c r="S7274" s="33">
        <v>268.82</v>
      </c>
      <c r="T7274" s="42">
        <v>7.77</v>
      </c>
      <c r="U7274" s="33">
        <v>8.07</v>
      </c>
      <c r="V7274" s="116">
        <v>7.95</v>
      </c>
    </row>
    <row r="7275" spans="1:22" x14ac:dyDescent="0.25">
      <c r="A7275" s="26" t="s">
        <v>8114</v>
      </c>
      <c r="B7275" s="42">
        <v>0.5</v>
      </c>
      <c r="C7275" s="33">
        <v>4.4000000000000004</v>
      </c>
      <c r="D7275" s="42">
        <v>4.5</v>
      </c>
      <c r="E7275" s="33">
        <v>0.3</v>
      </c>
      <c r="F7275" s="42">
        <v>1.6</v>
      </c>
      <c r="G7275" s="33">
        <v>1.7</v>
      </c>
      <c r="H7275" s="42">
        <v>0.2</v>
      </c>
      <c r="I7275" s="33">
        <v>1.9</v>
      </c>
      <c r="J7275" s="42">
        <v>1.5</v>
      </c>
      <c r="K7275" s="33">
        <v>0.5</v>
      </c>
      <c r="L7275" s="42">
        <v>0.5</v>
      </c>
      <c r="M7275" s="33">
        <v>0.2</v>
      </c>
      <c r="N7275" s="42">
        <v>0.1</v>
      </c>
      <c r="O7275" s="33">
        <v>0</v>
      </c>
      <c r="P7275" s="42">
        <v>311.92</v>
      </c>
      <c r="Q7275" s="33">
        <v>215.59</v>
      </c>
      <c r="R7275" s="42">
        <v>251.75</v>
      </c>
      <c r="S7275" s="33">
        <v>268.95</v>
      </c>
      <c r="T7275" s="42">
        <v>6.75</v>
      </c>
      <c r="U7275" s="33">
        <v>6.85</v>
      </c>
      <c r="V7275" s="116">
        <v>6.84</v>
      </c>
    </row>
    <row r="7276" spans="1:22" x14ac:dyDescent="0.25">
      <c r="A7276" s="26" t="s">
        <v>8115</v>
      </c>
      <c r="B7276" s="42">
        <v>1</v>
      </c>
      <c r="C7276" s="33">
        <v>4.4000000000000004</v>
      </c>
      <c r="D7276" s="42">
        <v>4.4000000000000004</v>
      </c>
      <c r="E7276" s="33">
        <v>0.3</v>
      </c>
      <c r="F7276" s="42">
        <v>1.7</v>
      </c>
      <c r="G7276" s="33">
        <v>1.7</v>
      </c>
      <c r="H7276" s="42">
        <v>0.2</v>
      </c>
      <c r="I7276" s="33">
        <v>1.7</v>
      </c>
      <c r="J7276" s="42">
        <v>1.4</v>
      </c>
      <c r="K7276" s="33">
        <v>0.3</v>
      </c>
      <c r="L7276" s="42">
        <v>0.5</v>
      </c>
      <c r="M7276" s="33">
        <v>0.1</v>
      </c>
      <c r="N7276" s="42">
        <v>0.1</v>
      </c>
      <c r="O7276" s="33">
        <v>0.1</v>
      </c>
      <c r="P7276" s="42">
        <v>325.98</v>
      </c>
      <c r="Q7276" s="33">
        <v>221.79</v>
      </c>
      <c r="R7276" s="42">
        <v>263.19</v>
      </c>
      <c r="S7276" s="33">
        <v>267.68</v>
      </c>
      <c r="T7276" s="42">
        <v>6.64</v>
      </c>
      <c r="U7276" s="33">
        <v>6.72</v>
      </c>
      <c r="V7276" s="116">
        <v>6.5</v>
      </c>
    </row>
    <row r="7277" spans="1:22" x14ac:dyDescent="0.25">
      <c r="A7277" s="26" t="s">
        <v>8116</v>
      </c>
      <c r="B7277" s="42">
        <v>0.4</v>
      </c>
      <c r="C7277" s="33">
        <v>3.9</v>
      </c>
      <c r="D7277" s="42">
        <v>4.4000000000000004</v>
      </c>
      <c r="E7277" s="33">
        <v>0.2</v>
      </c>
      <c r="F7277" s="42">
        <v>1.7</v>
      </c>
      <c r="G7277" s="33">
        <v>1.4</v>
      </c>
      <c r="H7277" s="42">
        <v>0.3</v>
      </c>
      <c r="I7277" s="33">
        <v>1.9</v>
      </c>
      <c r="J7277" s="42">
        <v>1.8</v>
      </c>
      <c r="K7277" s="33">
        <v>0.5</v>
      </c>
      <c r="L7277" s="42">
        <v>0.4</v>
      </c>
      <c r="M7277" s="33">
        <v>0.1</v>
      </c>
      <c r="N7277" s="42">
        <v>0.1</v>
      </c>
      <c r="O7277" s="33">
        <v>0.1</v>
      </c>
      <c r="P7277" s="42">
        <v>309.76</v>
      </c>
      <c r="Q7277" s="33">
        <v>209.85</v>
      </c>
      <c r="R7277" s="42">
        <v>245.74</v>
      </c>
      <c r="S7277" s="33">
        <v>267.67</v>
      </c>
      <c r="T7277" s="42">
        <v>6.24</v>
      </c>
      <c r="U7277" s="33">
        <v>6.51</v>
      </c>
      <c r="V7277" s="116">
        <v>6.7</v>
      </c>
    </row>
    <row r="7278" spans="1:22" x14ac:dyDescent="0.25">
      <c r="A7278" s="26" t="s">
        <v>8117</v>
      </c>
      <c r="B7278" s="42">
        <v>0.6</v>
      </c>
      <c r="C7278" s="33">
        <v>5.0999999999999996</v>
      </c>
      <c r="D7278" s="42">
        <v>5</v>
      </c>
      <c r="E7278" s="33">
        <v>0.2</v>
      </c>
      <c r="F7278" s="42">
        <v>1.7</v>
      </c>
      <c r="G7278" s="33">
        <v>1.9</v>
      </c>
      <c r="H7278" s="42">
        <v>0.2</v>
      </c>
      <c r="I7278" s="33">
        <v>2.1</v>
      </c>
      <c r="J7278" s="42">
        <v>1.6</v>
      </c>
      <c r="K7278" s="33">
        <v>0.5</v>
      </c>
      <c r="L7278" s="42">
        <v>0.4</v>
      </c>
      <c r="M7278" s="33">
        <v>0.1</v>
      </c>
      <c r="N7278" s="42">
        <v>0.1</v>
      </c>
      <c r="O7278" s="33">
        <v>0.1</v>
      </c>
      <c r="P7278" s="42">
        <v>310.11</v>
      </c>
      <c r="Q7278" s="33">
        <v>210.04</v>
      </c>
      <c r="R7278" s="42">
        <v>247.1</v>
      </c>
      <c r="S7278" s="33">
        <v>267.38</v>
      </c>
      <c r="T7278" s="42">
        <v>7.35</v>
      </c>
      <c r="U7278" s="33">
        <v>7.72</v>
      </c>
      <c r="V7278" s="116">
        <v>7.8</v>
      </c>
    </row>
    <row r="7279" spans="1:22" x14ac:dyDescent="0.25">
      <c r="A7279" s="26" t="s">
        <v>8118</v>
      </c>
      <c r="B7279" s="42">
        <v>0.8</v>
      </c>
      <c r="C7279" s="33">
        <v>5</v>
      </c>
      <c r="D7279" s="42">
        <v>5</v>
      </c>
      <c r="E7279" s="33">
        <v>0.2</v>
      </c>
      <c r="F7279" s="42">
        <v>1.7</v>
      </c>
      <c r="G7279" s="33">
        <v>1.7</v>
      </c>
      <c r="H7279" s="42">
        <v>0.2</v>
      </c>
      <c r="I7279" s="33">
        <v>2</v>
      </c>
      <c r="J7279" s="42">
        <v>1.4</v>
      </c>
      <c r="K7279" s="33">
        <v>0.4</v>
      </c>
      <c r="L7279" s="42">
        <v>0.3</v>
      </c>
      <c r="M7279" s="33">
        <v>0.1</v>
      </c>
      <c r="N7279" s="42">
        <v>0.1</v>
      </c>
      <c r="O7279" s="33">
        <v>0.1</v>
      </c>
      <c r="P7279" s="42">
        <v>297.18</v>
      </c>
      <c r="Q7279" s="33">
        <v>205.16</v>
      </c>
      <c r="R7279" s="42">
        <v>237.83</v>
      </c>
      <c r="S7279" s="33">
        <v>267.12</v>
      </c>
      <c r="T7279" s="42">
        <v>7.4</v>
      </c>
      <c r="U7279" s="33">
        <v>7.87</v>
      </c>
      <c r="V7279" s="116">
        <v>7.79</v>
      </c>
    </row>
    <row r="7280" spans="1:22" x14ac:dyDescent="0.25">
      <c r="A7280" s="26" t="s">
        <v>8119</v>
      </c>
      <c r="B7280" s="42">
        <v>0.2</v>
      </c>
      <c r="C7280" s="33">
        <v>4.3</v>
      </c>
      <c r="D7280" s="42">
        <v>4.5999999999999996</v>
      </c>
      <c r="E7280" s="33">
        <v>0.3</v>
      </c>
      <c r="F7280" s="42">
        <v>1.7</v>
      </c>
      <c r="G7280" s="33">
        <v>1.5</v>
      </c>
      <c r="H7280" s="42">
        <v>0.2</v>
      </c>
      <c r="I7280" s="33">
        <v>2.1</v>
      </c>
      <c r="J7280" s="42">
        <v>1.5</v>
      </c>
      <c r="K7280" s="33">
        <v>0.5</v>
      </c>
      <c r="L7280" s="42">
        <v>0.3</v>
      </c>
      <c r="M7280" s="33">
        <v>0</v>
      </c>
      <c r="N7280" s="42">
        <v>0.1</v>
      </c>
      <c r="O7280" s="33">
        <v>0.2</v>
      </c>
      <c r="P7280" s="42">
        <v>304.13</v>
      </c>
      <c r="Q7280" s="33">
        <v>207.76</v>
      </c>
      <c r="R7280" s="42">
        <v>243.7</v>
      </c>
      <c r="S7280" s="33">
        <v>267.64</v>
      </c>
      <c r="T7280" s="42">
        <v>6.7</v>
      </c>
      <c r="U7280" s="33">
        <v>7.22</v>
      </c>
      <c r="V7280" s="116">
        <v>6.94</v>
      </c>
    </row>
    <row r="7281" spans="1:22" x14ac:dyDescent="0.25">
      <c r="A7281" s="26" t="s">
        <v>8120</v>
      </c>
      <c r="B7281" s="42">
        <v>0.3</v>
      </c>
      <c r="C7281" s="33">
        <v>3.5</v>
      </c>
      <c r="D7281" s="42">
        <v>4.3</v>
      </c>
      <c r="E7281" s="33">
        <v>0.4</v>
      </c>
      <c r="F7281" s="42">
        <v>2</v>
      </c>
      <c r="G7281" s="33">
        <v>1.5</v>
      </c>
      <c r="H7281" s="42">
        <v>0.2</v>
      </c>
      <c r="I7281" s="33">
        <v>2.2999999999999998</v>
      </c>
      <c r="J7281" s="42">
        <v>1.1000000000000001</v>
      </c>
      <c r="K7281" s="33">
        <v>0.3</v>
      </c>
      <c r="L7281" s="42">
        <v>0.3</v>
      </c>
      <c r="M7281" s="33">
        <v>0.1</v>
      </c>
      <c r="N7281" s="42">
        <v>0.1</v>
      </c>
      <c r="O7281" s="33">
        <v>0.1</v>
      </c>
      <c r="P7281" s="42">
        <v>287.7</v>
      </c>
      <c r="Q7281" s="33">
        <v>195.72</v>
      </c>
      <c r="R7281" s="42">
        <v>233.89</v>
      </c>
      <c r="S7281" s="33">
        <v>267.11</v>
      </c>
      <c r="T7281" s="42">
        <v>6.09</v>
      </c>
      <c r="U7281" s="33">
        <v>6.22</v>
      </c>
      <c r="V7281" s="116">
        <v>6.47</v>
      </c>
    </row>
    <row r="7282" spans="1:22" x14ac:dyDescent="0.25">
      <c r="A7282" s="26" t="s">
        <v>8121</v>
      </c>
      <c r="B7282" s="42">
        <v>0.2</v>
      </c>
      <c r="C7282" s="33">
        <v>4.5</v>
      </c>
      <c r="D7282" s="42">
        <v>4.7</v>
      </c>
      <c r="E7282" s="33">
        <v>0.2</v>
      </c>
      <c r="F7282" s="42">
        <v>1.7</v>
      </c>
      <c r="G7282" s="33">
        <v>1.6</v>
      </c>
      <c r="H7282" s="42">
        <v>0.2</v>
      </c>
      <c r="I7282" s="33">
        <v>2.2999999999999998</v>
      </c>
      <c r="J7282" s="42">
        <v>1.8</v>
      </c>
      <c r="K7282" s="33">
        <v>0.5</v>
      </c>
      <c r="L7282" s="42">
        <v>0.5</v>
      </c>
      <c r="M7282" s="33">
        <v>0.2</v>
      </c>
      <c r="N7282" s="42">
        <v>0.1</v>
      </c>
      <c r="O7282" s="33">
        <v>0</v>
      </c>
      <c r="P7282" s="42">
        <v>312.82</v>
      </c>
      <c r="Q7282" s="33">
        <v>213.89</v>
      </c>
      <c r="R7282" s="42">
        <v>250.73</v>
      </c>
      <c r="S7282" s="33">
        <v>266.57</v>
      </c>
      <c r="T7282" s="42">
        <v>6.67</v>
      </c>
      <c r="U7282" s="33">
        <v>6.95</v>
      </c>
      <c r="V7282" s="116">
        <v>7</v>
      </c>
    </row>
    <row r="7283" spans="1:22" x14ac:dyDescent="0.25">
      <c r="A7283" s="26" t="s">
        <v>8122</v>
      </c>
      <c r="B7283" s="42">
        <v>0.8</v>
      </c>
      <c r="C7283" s="33">
        <v>5</v>
      </c>
      <c r="D7283" s="42">
        <v>4.7</v>
      </c>
      <c r="E7283" s="33">
        <v>0.3</v>
      </c>
      <c r="F7283" s="42">
        <v>1.8</v>
      </c>
      <c r="G7283" s="33">
        <v>1.8</v>
      </c>
      <c r="H7283" s="42">
        <v>0.3</v>
      </c>
      <c r="I7283" s="33">
        <v>2.2999999999999998</v>
      </c>
      <c r="J7283" s="42">
        <v>1.4</v>
      </c>
      <c r="K7283" s="33">
        <v>0.5</v>
      </c>
      <c r="L7283" s="42">
        <v>0.4</v>
      </c>
      <c r="M7283" s="33">
        <v>0</v>
      </c>
      <c r="N7283" s="42">
        <v>0.1</v>
      </c>
      <c r="O7283" s="33">
        <v>0.1</v>
      </c>
      <c r="P7283" s="42">
        <v>287.81</v>
      </c>
      <c r="Q7283" s="33">
        <v>199.96</v>
      </c>
      <c r="R7283" s="42">
        <v>231.12</v>
      </c>
      <c r="S7283" s="33">
        <v>267.27999999999997</v>
      </c>
      <c r="T7283" s="42">
        <v>7.1</v>
      </c>
      <c r="U7283" s="33">
        <v>7.58</v>
      </c>
      <c r="V7283" s="116">
        <v>7.75</v>
      </c>
    </row>
    <row r="7284" spans="1:22" x14ac:dyDescent="0.25">
      <c r="A7284" s="26" t="s">
        <v>8123</v>
      </c>
      <c r="B7284" s="42">
        <v>1.3</v>
      </c>
      <c r="C7284" s="33">
        <v>7.9</v>
      </c>
      <c r="D7284" s="42">
        <v>6.1</v>
      </c>
      <c r="E7284" s="33">
        <v>0.2</v>
      </c>
      <c r="F7284" s="42">
        <v>2.1</v>
      </c>
      <c r="G7284" s="33">
        <v>2.4</v>
      </c>
      <c r="H7284" s="42">
        <v>0.3</v>
      </c>
      <c r="I7284" s="33">
        <v>2.9</v>
      </c>
      <c r="J7284" s="42">
        <v>1.9</v>
      </c>
      <c r="K7284" s="33">
        <v>0.5</v>
      </c>
      <c r="L7284" s="42">
        <v>0.5</v>
      </c>
      <c r="M7284" s="33">
        <v>0</v>
      </c>
      <c r="N7284" s="42">
        <v>0.1</v>
      </c>
      <c r="O7284" s="33">
        <v>0.2</v>
      </c>
      <c r="P7284" s="42">
        <v>287.33999999999997</v>
      </c>
      <c r="Q7284" s="33">
        <v>176.55</v>
      </c>
      <c r="R7284" s="42">
        <v>201.61</v>
      </c>
      <c r="S7284" s="33">
        <v>267.63</v>
      </c>
      <c r="T7284" s="42">
        <v>8.76</v>
      </c>
      <c r="U7284" s="33">
        <v>9.18</v>
      </c>
      <c r="V7284" s="116">
        <v>9.1199999999999992</v>
      </c>
    </row>
    <row r="7285" spans="1:22" x14ac:dyDescent="0.25">
      <c r="A7285" s="26" t="s">
        <v>8124</v>
      </c>
      <c r="B7285" s="42">
        <v>0.9</v>
      </c>
      <c r="C7285" s="33">
        <v>5.8</v>
      </c>
      <c r="D7285" s="42">
        <v>5.2</v>
      </c>
      <c r="E7285" s="33">
        <v>0.3</v>
      </c>
      <c r="F7285" s="42">
        <v>1.9</v>
      </c>
      <c r="G7285" s="33">
        <v>1.7</v>
      </c>
      <c r="H7285" s="42">
        <v>0.2</v>
      </c>
      <c r="I7285" s="33">
        <v>2</v>
      </c>
      <c r="J7285" s="42">
        <v>1.5</v>
      </c>
      <c r="K7285" s="33">
        <v>0.5</v>
      </c>
      <c r="L7285" s="42">
        <v>0.4</v>
      </c>
      <c r="M7285" s="33">
        <v>0.1</v>
      </c>
      <c r="N7285" s="42">
        <v>0.2</v>
      </c>
      <c r="O7285" s="33">
        <v>0.1</v>
      </c>
      <c r="P7285" s="42">
        <v>295.92</v>
      </c>
      <c r="Q7285" s="33">
        <v>193.87</v>
      </c>
      <c r="R7285" s="42">
        <v>233.97</v>
      </c>
      <c r="S7285" s="33">
        <v>266.55</v>
      </c>
      <c r="T7285" s="42">
        <v>7.36</v>
      </c>
      <c r="U7285" s="33">
        <v>7.44</v>
      </c>
      <c r="V7285" s="116">
        <v>7.2</v>
      </c>
    </row>
    <row r="7286" spans="1:22" x14ac:dyDescent="0.25">
      <c r="A7286" s="26" t="s">
        <v>8125</v>
      </c>
      <c r="B7286" s="42">
        <v>1.7</v>
      </c>
      <c r="C7286" s="33">
        <v>8.1999999999999993</v>
      </c>
      <c r="D7286" s="42">
        <v>5.9</v>
      </c>
      <c r="E7286" s="33">
        <v>0.3</v>
      </c>
      <c r="F7286" s="42">
        <v>2.4</v>
      </c>
      <c r="G7286" s="33">
        <v>2.5</v>
      </c>
      <c r="H7286" s="42">
        <v>0.1</v>
      </c>
      <c r="I7286" s="33">
        <v>2.7</v>
      </c>
      <c r="J7286" s="42">
        <v>1.8</v>
      </c>
      <c r="K7286" s="33">
        <v>0.5</v>
      </c>
      <c r="L7286" s="42">
        <v>0.5</v>
      </c>
      <c r="M7286" s="33">
        <v>0.1</v>
      </c>
      <c r="N7286" s="42">
        <v>0.1</v>
      </c>
      <c r="O7286" s="33">
        <v>0.1</v>
      </c>
      <c r="P7286" s="42">
        <v>227.87</v>
      </c>
      <c r="Q7286" s="33">
        <v>151.27000000000001</v>
      </c>
      <c r="R7286" s="42">
        <v>185.7</v>
      </c>
      <c r="S7286" s="33">
        <v>268.63</v>
      </c>
      <c r="T7286" s="42">
        <v>10.67</v>
      </c>
      <c r="U7286" s="33">
        <v>10.87</v>
      </c>
      <c r="V7286" s="116">
        <v>10.35</v>
      </c>
    </row>
    <row r="7287" spans="1:22" x14ac:dyDescent="0.25">
      <c r="A7287" s="26" t="s">
        <v>8126</v>
      </c>
      <c r="B7287" s="42">
        <v>1.4</v>
      </c>
      <c r="C7287" s="33">
        <v>6.7</v>
      </c>
      <c r="D7287" s="42">
        <v>5.6</v>
      </c>
      <c r="E7287" s="33">
        <v>0.2</v>
      </c>
      <c r="F7287" s="42">
        <v>1.6</v>
      </c>
      <c r="G7287" s="33">
        <v>1.8</v>
      </c>
      <c r="H7287" s="42">
        <v>0</v>
      </c>
      <c r="I7287" s="33">
        <v>2.2000000000000002</v>
      </c>
      <c r="J7287" s="42">
        <v>1.5</v>
      </c>
      <c r="K7287" s="33">
        <v>0.3</v>
      </c>
      <c r="L7287" s="42">
        <v>0.4</v>
      </c>
      <c r="M7287" s="33">
        <v>0</v>
      </c>
      <c r="N7287" s="42">
        <v>0.1</v>
      </c>
      <c r="O7287" s="33">
        <v>0.2</v>
      </c>
      <c r="P7287" s="42">
        <v>303.81</v>
      </c>
      <c r="Q7287" s="33">
        <v>221.78</v>
      </c>
      <c r="R7287" s="42">
        <v>254.72</v>
      </c>
      <c r="S7287" s="33">
        <v>268.13</v>
      </c>
      <c r="T7287" s="42">
        <v>8.3699999999999992</v>
      </c>
      <c r="U7287" s="33">
        <v>8.73</v>
      </c>
      <c r="V7287" s="116">
        <v>8.07</v>
      </c>
    </row>
    <row r="7288" spans="1:22" x14ac:dyDescent="0.25">
      <c r="A7288" s="26" t="s">
        <v>8127</v>
      </c>
      <c r="B7288" s="42">
        <v>1.4</v>
      </c>
      <c r="C7288" s="33">
        <v>5.4</v>
      </c>
      <c r="D7288" s="42">
        <v>4.5</v>
      </c>
      <c r="E7288" s="33">
        <v>0.2</v>
      </c>
      <c r="F7288" s="42">
        <v>1.4</v>
      </c>
      <c r="G7288" s="33">
        <v>1.7</v>
      </c>
      <c r="H7288" s="42">
        <v>0.2</v>
      </c>
      <c r="I7288" s="33">
        <v>1.5</v>
      </c>
      <c r="J7288" s="42">
        <v>1.1000000000000001</v>
      </c>
      <c r="K7288" s="33">
        <v>0.3</v>
      </c>
      <c r="L7288" s="42">
        <v>0.3</v>
      </c>
      <c r="M7288" s="33">
        <v>0.1</v>
      </c>
      <c r="N7288" s="42">
        <v>0.1</v>
      </c>
      <c r="O7288" s="33">
        <v>0.1</v>
      </c>
      <c r="P7288" s="42">
        <v>361.73</v>
      </c>
      <c r="Q7288" s="33">
        <v>252.72</v>
      </c>
      <c r="R7288" s="42">
        <v>287.43</v>
      </c>
      <c r="S7288" s="33">
        <v>266.87</v>
      </c>
      <c r="T7288" s="42">
        <v>7.4</v>
      </c>
      <c r="U7288" s="33">
        <v>7.56</v>
      </c>
      <c r="V7288" s="116">
        <v>7.31</v>
      </c>
    </row>
    <row r="7289" spans="1:22" x14ac:dyDescent="0.25">
      <c r="A7289" s="26" t="s">
        <v>8128</v>
      </c>
      <c r="B7289" s="42">
        <v>1.2</v>
      </c>
      <c r="C7289" s="33">
        <v>5.5</v>
      </c>
      <c r="D7289" s="42">
        <v>4.7</v>
      </c>
      <c r="E7289" s="33">
        <v>0.1</v>
      </c>
      <c r="F7289" s="42">
        <v>1.6</v>
      </c>
      <c r="G7289" s="33">
        <v>1.7</v>
      </c>
      <c r="H7289" s="42">
        <v>0.2</v>
      </c>
      <c r="I7289" s="33">
        <v>1.5</v>
      </c>
      <c r="J7289" s="42">
        <v>1.3</v>
      </c>
      <c r="K7289" s="33">
        <v>0.3</v>
      </c>
      <c r="L7289" s="42">
        <v>0.6</v>
      </c>
      <c r="M7289" s="33">
        <v>0.1</v>
      </c>
      <c r="N7289" s="42">
        <v>0.1</v>
      </c>
      <c r="O7289" s="33">
        <v>0.2</v>
      </c>
      <c r="P7289" s="42">
        <v>359.84</v>
      </c>
      <c r="Q7289" s="33">
        <v>247.32</v>
      </c>
      <c r="R7289" s="42">
        <v>281.17</v>
      </c>
      <c r="S7289" s="33">
        <v>266.72000000000003</v>
      </c>
      <c r="T7289" s="42">
        <v>7.8</v>
      </c>
      <c r="U7289" s="33">
        <v>7.97</v>
      </c>
      <c r="V7289" s="116">
        <v>7.66</v>
      </c>
    </row>
    <row r="7290" spans="1:22" x14ac:dyDescent="0.25">
      <c r="A7290" s="26" t="s">
        <v>8129</v>
      </c>
      <c r="B7290" s="42">
        <v>0.9</v>
      </c>
      <c r="C7290" s="33">
        <v>5.0999999999999996</v>
      </c>
      <c r="D7290" s="42">
        <v>4.5999999999999996</v>
      </c>
      <c r="E7290" s="33">
        <v>0.3</v>
      </c>
      <c r="F7290" s="42">
        <v>1.7</v>
      </c>
      <c r="G7290" s="33">
        <v>1.4</v>
      </c>
      <c r="H7290" s="42">
        <v>0.1</v>
      </c>
      <c r="I7290" s="33">
        <v>1.4</v>
      </c>
      <c r="J7290" s="42">
        <v>0.9</v>
      </c>
      <c r="K7290" s="33">
        <v>0.3</v>
      </c>
      <c r="L7290" s="42">
        <v>0.3</v>
      </c>
      <c r="M7290" s="33">
        <v>0</v>
      </c>
      <c r="N7290" s="42">
        <v>0.1</v>
      </c>
      <c r="O7290" s="33">
        <v>0.1</v>
      </c>
      <c r="P7290" s="42">
        <v>356.78</v>
      </c>
      <c r="Q7290" s="33">
        <v>249.08</v>
      </c>
      <c r="R7290" s="42">
        <v>288.91000000000003</v>
      </c>
      <c r="S7290" s="33">
        <v>266.89</v>
      </c>
      <c r="T7290" s="42">
        <v>7.09</v>
      </c>
      <c r="U7290" s="33">
        <v>7.4</v>
      </c>
      <c r="V7290" s="116">
        <v>6.97</v>
      </c>
    </row>
    <row r="7291" spans="1:22" x14ac:dyDescent="0.25">
      <c r="A7291" s="26" t="s">
        <v>8130</v>
      </c>
      <c r="B7291" s="42">
        <v>1</v>
      </c>
      <c r="C7291" s="33">
        <v>5.0999999999999996</v>
      </c>
      <c r="D7291" s="42">
        <v>4.7</v>
      </c>
      <c r="E7291" s="33">
        <v>0.3</v>
      </c>
      <c r="F7291" s="42">
        <v>1.7</v>
      </c>
      <c r="G7291" s="33">
        <v>1.6</v>
      </c>
      <c r="H7291" s="42">
        <v>0.2</v>
      </c>
      <c r="I7291" s="33">
        <v>1.5</v>
      </c>
      <c r="J7291" s="42">
        <v>1.1000000000000001</v>
      </c>
      <c r="K7291" s="33">
        <v>0.2</v>
      </c>
      <c r="L7291" s="42">
        <v>0.4</v>
      </c>
      <c r="M7291" s="33">
        <v>0</v>
      </c>
      <c r="N7291" s="42">
        <v>0.1</v>
      </c>
      <c r="O7291" s="33">
        <v>0.1</v>
      </c>
      <c r="P7291" s="42">
        <v>371.09</v>
      </c>
      <c r="Q7291" s="33">
        <v>255.39</v>
      </c>
      <c r="R7291" s="42">
        <v>289.67</v>
      </c>
      <c r="S7291" s="33">
        <v>265.63</v>
      </c>
      <c r="T7291" s="42">
        <v>7.19</v>
      </c>
      <c r="U7291" s="33">
        <v>7.45</v>
      </c>
      <c r="V7291" s="116">
        <v>7.23</v>
      </c>
    </row>
    <row r="7292" spans="1:22" x14ac:dyDescent="0.25">
      <c r="A7292" s="26" t="s">
        <v>8131</v>
      </c>
      <c r="B7292" s="42">
        <v>1</v>
      </c>
      <c r="C7292" s="33">
        <v>4.7</v>
      </c>
      <c r="D7292" s="42">
        <v>4.5999999999999996</v>
      </c>
      <c r="E7292" s="33">
        <v>0.1</v>
      </c>
      <c r="F7292" s="42">
        <v>1.7</v>
      </c>
      <c r="G7292" s="33">
        <v>1.5</v>
      </c>
      <c r="H7292" s="42">
        <v>0.1</v>
      </c>
      <c r="I7292" s="33">
        <v>1.2</v>
      </c>
      <c r="J7292" s="42">
        <v>0.8</v>
      </c>
      <c r="K7292" s="33">
        <v>0.2</v>
      </c>
      <c r="L7292" s="42">
        <v>0.3</v>
      </c>
      <c r="M7292" s="33">
        <v>0</v>
      </c>
      <c r="N7292" s="42">
        <v>0.1</v>
      </c>
      <c r="O7292" s="33">
        <v>0.2</v>
      </c>
      <c r="P7292" s="42">
        <v>371.52</v>
      </c>
      <c r="Q7292" s="33">
        <v>263.47000000000003</v>
      </c>
      <c r="R7292" s="42">
        <v>303.76</v>
      </c>
      <c r="S7292" s="33">
        <v>266.94</v>
      </c>
      <c r="T7292" s="42">
        <v>6.8</v>
      </c>
      <c r="U7292" s="33">
        <v>7.04</v>
      </c>
      <c r="V7292" s="116">
        <v>6.93</v>
      </c>
    </row>
    <row r="7293" spans="1:22" x14ac:dyDescent="0.25">
      <c r="A7293" s="26" t="s">
        <v>8132</v>
      </c>
      <c r="B7293" s="42">
        <v>0.9</v>
      </c>
      <c r="C7293" s="33">
        <v>4.2</v>
      </c>
      <c r="D7293" s="42">
        <v>4.4000000000000004</v>
      </c>
      <c r="E7293" s="33">
        <v>0.3</v>
      </c>
      <c r="F7293" s="42">
        <v>1.9</v>
      </c>
      <c r="G7293" s="33">
        <v>1.4</v>
      </c>
      <c r="H7293" s="42">
        <v>0.2</v>
      </c>
      <c r="I7293" s="33">
        <v>1.4</v>
      </c>
      <c r="J7293" s="42">
        <v>0.9</v>
      </c>
      <c r="K7293" s="33">
        <v>0.3</v>
      </c>
      <c r="L7293" s="42">
        <v>0.3</v>
      </c>
      <c r="M7293" s="33">
        <v>0.1</v>
      </c>
      <c r="N7293" s="42">
        <v>0.1</v>
      </c>
      <c r="O7293" s="33">
        <v>0.1</v>
      </c>
      <c r="P7293" s="42">
        <v>343.28</v>
      </c>
      <c r="Q7293" s="33">
        <v>237.74</v>
      </c>
      <c r="R7293" s="42">
        <v>276.44</v>
      </c>
      <c r="S7293" s="33">
        <v>266.66000000000003</v>
      </c>
      <c r="T7293" s="42">
        <v>6.7</v>
      </c>
      <c r="U7293" s="33">
        <v>6.74</v>
      </c>
      <c r="V7293" s="116">
        <v>6.6</v>
      </c>
    </row>
    <row r="7294" spans="1:22" x14ac:dyDescent="0.25">
      <c r="A7294" s="26" t="s">
        <v>8133</v>
      </c>
      <c r="B7294" s="42">
        <v>1.1000000000000001</v>
      </c>
      <c r="C7294" s="33">
        <v>4.3</v>
      </c>
      <c r="D7294" s="42">
        <v>4.5999999999999996</v>
      </c>
      <c r="E7294" s="33">
        <v>0.3</v>
      </c>
      <c r="F7294" s="42">
        <v>1.6</v>
      </c>
      <c r="G7294" s="33">
        <v>1.6</v>
      </c>
      <c r="H7294" s="42">
        <v>0.1</v>
      </c>
      <c r="I7294" s="33">
        <v>1.2</v>
      </c>
      <c r="J7294" s="42">
        <v>0.8</v>
      </c>
      <c r="K7294" s="33">
        <v>0.3</v>
      </c>
      <c r="L7294" s="42">
        <v>0.4</v>
      </c>
      <c r="M7294" s="33">
        <v>0.1</v>
      </c>
      <c r="N7294" s="42">
        <v>0.1</v>
      </c>
      <c r="O7294" s="33">
        <v>0.1</v>
      </c>
      <c r="P7294" s="42">
        <v>385.5</v>
      </c>
      <c r="Q7294" s="33">
        <v>269.20999999999998</v>
      </c>
      <c r="R7294" s="42">
        <v>307.93</v>
      </c>
      <c r="S7294" s="33">
        <v>265.94</v>
      </c>
      <c r="T7294" s="42">
        <v>6.36</v>
      </c>
      <c r="U7294" s="33">
        <v>6.44</v>
      </c>
      <c r="V7294" s="116">
        <v>6.3</v>
      </c>
    </row>
    <row r="7295" spans="1:22" x14ac:dyDescent="0.25">
      <c r="A7295" s="26" t="s">
        <v>8134</v>
      </c>
      <c r="B7295" s="42">
        <v>1</v>
      </c>
      <c r="C7295" s="33">
        <v>4.0999999999999996</v>
      </c>
      <c r="D7295" s="42">
        <v>4.5</v>
      </c>
      <c r="E7295" s="33">
        <v>0.3</v>
      </c>
      <c r="F7295" s="42">
        <v>1.6</v>
      </c>
      <c r="G7295" s="33">
        <v>1.4</v>
      </c>
      <c r="H7295" s="42">
        <v>0.1</v>
      </c>
      <c r="I7295" s="33">
        <v>1.2</v>
      </c>
      <c r="J7295" s="42">
        <v>0.8</v>
      </c>
      <c r="K7295" s="33">
        <v>0.3</v>
      </c>
      <c r="L7295" s="42">
        <v>0.2</v>
      </c>
      <c r="M7295" s="33">
        <v>0.1</v>
      </c>
      <c r="N7295" s="42">
        <v>0.1</v>
      </c>
      <c r="O7295" s="33">
        <v>0.1</v>
      </c>
      <c r="P7295" s="42">
        <v>388.8</v>
      </c>
      <c r="Q7295" s="33">
        <v>271.13</v>
      </c>
      <c r="R7295" s="42">
        <v>309.77</v>
      </c>
      <c r="S7295" s="33">
        <v>266.7</v>
      </c>
      <c r="T7295" s="42">
        <v>6.66</v>
      </c>
      <c r="U7295" s="33">
        <v>6.83</v>
      </c>
      <c r="V7295" s="116">
        <v>6.73</v>
      </c>
    </row>
    <row r="7296" spans="1:22" x14ac:dyDescent="0.25">
      <c r="A7296" s="26" t="s">
        <v>8135</v>
      </c>
      <c r="B7296" s="42">
        <v>0.9</v>
      </c>
      <c r="C7296" s="33">
        <v>3.9</v>
      </c>
      <c r="D7296" s="42">
        <v>4.5999999999999996</v>
      </c>
      <c r="E7296" s="33">
        <v>0.4</v>
      </c>
      <c r="F7296" s="42">
        <v>1.7</v>
      </c>
      <c r="G7296" s="33">
        <v>1.3</v>
      </c>
      <c r="H7296" s="42">
        <v>0.2</v>
      </c>
      <c r="I7296" s="33">
        <v>1.2</v>
      </c>
      <c r="J7296" s="42">
        <v>0.6</v>
      </c>
      <c r="K7296" s="33">
        <v>0.2</v>
      </c>
      <c r="L7296" s="42">
        <v>0.2</v>
      </c>
      <c r="M7296" s="33">
        <v>0.1</v>
      </c>
      <c r="N7296" s="42">
        <v>0.1</v>
      </c>
      <c r="O7296" s="33">
        <v>0.1</v>
      </c>
      <c r="P7296" s="42">
        <v>373.25</v>
      </c>
      <c r="Q7296" s="33">
        <v>262.11</v>
      </c>
      <c r="R7296" s="42">
        <v>298.74</v>
      </c>
      <c r="S7296" s="33">
        <v>266.5</v>
      </c>
      <c r="T7296" s="42">
        <v>6.19</v>
      </c>
      <c r="U7296" s="33">
        <v>6.43</v>
      </c>
      <c r="V7296" s="116">
        <v>6.21</v>
      </c>
    </row>
    <row r="7297" spans="1:22" x14ac:dyDescent="0.25">
      <c r="A7297" s="26" t="s">
        <v>8136</v>
      </c>
      <c r="B7297" s="42">
        <v>0.9</v>
      </c>
      <c r="C7297" s="33">
        <v>5</v>
      </c>
      <c r="D7297" s="42">
        <v>4.8</v>
      </c>
      <c r="E7297" s="33">
        <v>0.2</v>
      </c>
      <c r="F7297" s="42">
        <v>1.7</v>
      </c>
      <c r="G7297" s="33">
        <v>1.8</v>
      </c>
      <c r="H7297" s="42">
        <v>0.1</v>
      </c>
      <c r="I7297" s="33">
        <v>1.3</v>
      </c>
      <c r="J7297" s="42">
        <v>1.1000000000000001</v>
      </c>
      <c r="K7297" s="33">
        <v>0.3</v>
      </c>
      <c r="L7297" s="42">
        <v>0.5</v>
      </c>
      <c r="M7297" s="33">
        <v>0.1</v>
      </c>
      <c r="N7297" s="42">
        <v>0.1</v>
      </c>
      <c r="O7297" s="33">
        <v>0.1</v>
      </c>
      <c r="P7297" s="42">
        <v>371.54</v>
      </c>
      <c r="Q7297" s="33">
        <v>263.60000000000002</v>
      </c>
      <c r="R7297" s="42">
        <v>296.52</v>
      </c>
      <c r="S7297" s="33">
        <v>266.94</v>
      </c>
      <c r="T7297" s="42">
        <v>7.12</v>
      </c>
      <c r="U7297" s="33">
        <v>7.3</v>
      </c>
      <c r="V7297" s="116">
        <v>7.4</v>
      </c>
    </row>
    <row r="7298" spans="1:22" x14ac:dyDescent="0.25">
      <c r="A7298" s="26" t="s">
        <v>8137</v>
      </c>
      <c r="B7298" s="42">
        <v>0.8</v>
      </c>
      <c r="C7298" s="33">
        <v>4.5</v>
      </c>
      <c r="D7298" s="42">
        <v>4.5999999999999996</v>
      </c>
      <c r="E7298" s="33">
        <v>0.2</v>
      </c>
      <c r="F7298" s="42">
        <v>1.6</v>
      </c>
      <c r="G7298" s="33">
        <v>1.5</v>
      </c>
      <c r="H7298" s="42">
        <v>0</v>
      </c>
      <c r="I7298" s="33">
        <v>1.2</v>
      </c>
      <c r="J7298" s="42">
        <v>0.8</v>
      </c>
      <c r="K7298" s="33">
        <v>0.2</v>
      </c>
      <c r="L7298" s="42">
        <v>0.5</v>
      </c>
      <c r="M7298" s="33">
        <v>0.1</v>
      </c>
      <c r="N7298" s="42">
        <v>0.1</v>
      </c>
      <c r="O7298" s="33">
        <v>0.1</v>
      </c>
      <c r="P7298" s="42">
        <v>378.91</v>
      </c>
      <c r="Q7298" s="33">
        <v>268.73</v>
      </c>
      <c r="R7298" s="42">
        <v>302.35000000000002</v>
      </c>
      <c r="S7298" s="33">
        <v>267.02</v>
      </c>
      <c r="T7298" s="42">
        <v>6.48</v>
      </c>
      <c r="U7298" s="33">
        <v>6.8</v>
      </c>
      <c r="V7298" s="116">
        <v>6.56</v>
      </c>
    </row>
    <row r="7299" spans="1:22" x14ac:dyDescent="0.25">
      <c r="A7299" s="26" t="s">
        <v>8138</v>
      </c>
      <c r="B7299" s="42">
        <v>0.2</v>
      </c>
      <c r="C7299" s="33">
        <v>2.6</v>
      </c>
      <c r="D7299" s="42">
        <v>3.7</v>
      </c>
      <c r="E7299" s="33">
        <v>0.1</v>
      </c>
      <c r="F7299" s="42">
        <v>1.3</v>
      </c>
      <c r="G7299" s="33">
        <v>1</v>
      </c>
      <c r="H7299" s="42">
        <v>0.1</v>
      </c>
      <c r="I7299" s="33">
        <v>0.9</v>
      </c>
      <c r="J7299" s="42">
        <v>0.7</v>
      </c>
      <c r="K7299" s="33">
        <v>0.1</v>
      </c>
      <c r="L7299" s="42">
        <v>0.3</v>
      </c>
      <c r="M7299" s="33">
        <v>0.1</v>
      </c>
      <c r="N7299" s="42">
        <v>0.1</v>
      </c>
      <c r="O7299" s="33">
        <v>0.1</v>
      </c>
      <c r="P7299" s="42">
        <v>449.47</v>
      </c>
      <c r="Q7299" s="33">
        <v>310.7</v>
      </c>
      <c r="R7299" s="42">
        <v>357.51</v>
      </c>
      <c r="S7299" s="33">
        <v>265.77999999999997</v>
      </c>
      <c r="T7299" s="42">
        <v>4.4800000000000004</v>
      </c>
      <c r="U7299" s="33">
        <v>4.79</v>
      </c>
      <c r="V7299" s="116">
        <v>4.7</v>
      </c>
    </row>
    <row r="7300" spans="1:22" x14ac:dyDescent="0.25">
      <c r="A7300" s="26" t="s">
        <v>8139</v>
      </c>
      <c r="B7300" s="42">
        <v>0.1</v>
      </c>
      <c r="C7300" s="33">
        <v>2.1</v>
      </c>
      <c r="D7300" s="42">
        <v>3.5</v>
      </c>
      <c r="E7300" s="33">
        <v>0.2</v>
      </c>
      <c r="F7300" s="42">
        <v>1.4</v>
      </c>
      <c r="G7300" s="33">
        <v>0.7</v>
      </c>
      <c r="H7300" s="42">
        <v>0.1</v>
      </c>
      <c r="I7300" s="33">
        <v>0.7</v>
      </c>
      <c r="J7300" s="42">
        <v>0.6</v>
      </c>
      <c r="K7300" s="33">
        <v>0.2</v>
      </c>
      <c r="L7300" s="42">
        <v>0.2</v>
      </c>
      <c r="M7300" s="33">
        <v>0</v>
      </c>
      <c r="N7300" s="42">
        <v>0</v>
      </c>
      <c r="O7300" s="33">
        <v>0.1</v>
      </c>
      <c r="P7300" s="42">
        <v>451.7</v>
      </c>
      <c r="Q7300" s="33">
        <v>313.27999999999997</v>
      </c>
      <c r="R7300" s="42">
        <v>359.33</v>
      </c>
      <c r="S7300" s="33">
        <v>265.08</v>
      </c>
      <c r="T7300" s="42">
        <v>4.1399999999999997</v>
      </c>
      <c r="U7300" s="33">
        <v>4.3</v>
      </c>
      <c r="V7300" s="116">
        <v>4.29</v>
      </c>
    </row>
    <row r="7301" spans="1:22" x14ac:dyDescent="0.25">
      <c r="A7301" s="26" t="s">
        <v>8140</v>
      </c>
      <c r="B7301" s="42">
        <v>0.1</v>
      </c>
      <c r="C7301" s="33">
        <v>2.8</v>
      </c>
      <c r="D7301" s="42">
        <v>3.9</v>
      </c>
      <c r="E7301" s="33">
        <v>0.2</v>
      </c>
      <c r="F7301" s="42">
        <v>1.4</v>
      </c>
      <c r="G7301" s="33">
        <v>0.9</v>
      </c>
      <c r="H7301" s="42">
        <v>0.1</v>
      </c>
      <c r="I7301" s="33">
        <v>0.8</v>
      </c>
      <c r="J7301" s="42">
        <v>0.6</v>
      </c>
      <c r="K7301" s="33">
        <v>0.3</v>
      </c>
      <c r="L7301" s="42">
        <v>0.4</v>
      </c>
      <c r="M7301" s="33">
        <v>0</v>
      </c>
      <c r="N7301" s="42">
        <v>0.1</v>
      </c>
      <c r="O7301" s="33">
        <v>0.1</v>
      </c>
      <c r="P7301" s="42">
        <v>413.76</v>
      </c>
      <c r="Q7301" s="33">
        <v>274.14999999999998</v>
      </c>
      <c r="R7301" s="42">
        <v>329.33</v>
      </c>
      <c r="S7301" s="33">
        <v>265.43</v>
      </c>
      <c r="T7301" s="42">
        <v>4.72</v>
      </c>
      <c r="U7301" s="33">
        <v>5.0599999999999996</v>
      </c>
      <c r="V7301" s="116">
        <v>5.0599999999999996</v>
      </c>
    </row>
    <row r="7302" spans="1:22" x14ac:dyDescent="0.25">
      <c r="A7302" s="26" t="s">
        <v>8141</v>
      </c>
      <c r="B7302" s="42">
        <v>0.6</v>
      </c>
      <c r="C7302" s="33">
        <v>4.4000000000000004</v>
      </c>
      <c r="D7302" s="42">
        <v>4.5</v>
      </c>
      <c r="E7302" s="33">
        <v>0.1</v>
      </c>
      <c r="F7302" s="42">
        <v>1.4</v>
      </c>
      <c r="G7302" s="33">
        <v>1.5</v>
      </c>
      <c r="H7302" s="42">
        <v>0.1</v>
      </c>
      <c r="I7302" s="33">
        <v>1.1000000000000001</v>
      </c>
      <c r="J7302" s="42">
        <v>0.7</v>
      </c>
      <c r="K7302" s="33">
        <v>0.2</v>
      </c>
      <c r="L7302" s="42">
        <v>0.2</v>
      </c>
      <c r="M7302" s="33">
        <v>0.1</v>
      </c>
      <c r="N7302" s="42">
        <v>0.1</v>
      </c>
      <c r="O7302" s="33">
        <v>0.1</v>
      </c>
      <c r="P7302" s="42">
        <v>373.73</v>
      </c>
      <c r="Q7302" s="33">
        <v>261.58999999999997</v>
      </c>
      <c r="R7302" s="42">
        <v>300.35000000000002</v>
      </c>
      <c r="S7302" s="33">
        <v>266.89999999999998</v>
      </c>
      <c r="T7302" s="42">
        <v>6.49</v>
      </c>
      <c r="U7302" s="33">
        <v>6.7</v>
      </c>
      <c r="V7302" s="116">
        <v>6.73</v>
      </c>
    </row>
    <row r="7303" spans="1:22" x14ac:dyDescent="0.25">
      <c r="A7303" s="26" t="s">
        <v>8142</v>
      </c>
      <c r="B7303" s="42">
        <v>0.3</v>
      </c>
      <c r="C7303" s="33">
        <v>4.2</v>
      </c>
      <c r="D7303" s="42">
        <v>4.8</v>
      </c>
      <c r="E7303" s="33">
        <v>0.3</v>
      </c>
      <c r="F7303" s="42">
        <v>1.6</v>
      </c>
      <c r="G7303" s="33">
        <v>1.6</v>
      </c>
      <c r="H7303" s="42">
        <v>0.1</v>
      </c>
      <c r="I7303" s="33">
        <v>1.4</v>
      </c>
      <c r="J7303" s="42">
        <v>1</v>
      </c>
      <c r="K7303" s="33">
        <v>0.3</v>
      </c>
      <c r="L7303" s="42">
        <v>0.4</v>
      </c>
      <c r="M7303" s="33">
        <v>0.1</v>
      </c>
      <c r="N7303" s="42">
        <v>0.1</v>
      </c>
      <c r="O7303" s="33">
        <v>0.1</v>
      </c>
      <c r="P7303" s="42">
        <v>346.1</v>
      </c>
      <c r="Q7303" s="33">
        <v>238.43</v>
      </c>
      <c r="R7303" s="42">
        <v>278.48</v>
      </c>
      <c r="S7303" s="33">
        <v>268.13</v>
      </c>
      <c r="T7303" s="42">
        <v>6.31</v>
      </c>
      <c r="U7303" s="33">
        <v>6.63</v>
      </c>
      <c r="V7303" s="116">
        <v>6.56</v>
      </c>
    </row>
    <row r="7304" spans="1:22" x14ac:dyDescent="0.25">
      <c r="A7304" s="26" t="s">
        <v>8143</v>
      </c>
      <c r="B7304" s="42">
        <v>1.1000000000000001</v>
      </c>
      <c r="C7304" s="33">
        <v>5.3</v>
      </c>
      <c r="D7304" s="42">
        <v>5</v>
      </c>
      <c r="E7304" s="33">
        <v>0.1</v>
      </c>
      <c r="F7304" s="42">
        <v>1.8</v>
      </c>
      <c r="G7304" s="33">
        <v>1.8</v>
      </c>
      <c r="H7304" s="42">
        <v>0.1</v>
      </c>
      <c r="I7304" s="33">
        <v>1.4</v>
      </c>
      <c r="J7304" s="42">
        <v>1</v>
      </c>
      <c r="K7304" s="33">
        <v>0.2</v>
      </c>
      <c r="L7304" s="42">
        <v>0.3</v>
      </c>
      <c r="M7304" s="33">
        <v>0.1</v>
      </c>
      <c r="N7304" s="42">
        <v>0.1</v>
      </c>
      <c r="O7304" s="33">
        <v>0.1</v>
      </c>
      <c r="P7304" s="42">
        <v>336.5</v>
      </c>
      <c r="Q7304" s="33">
        <v>236.3</v>
      </c>
      <c r="R7304" s="42">
        <v>269.66000000000003</v>
      </c>
      <c r="S7304" s="33">
        <v>267.89</v>
      </c>
      <c r="T7304" s="42">
        <v>7.57</v>
      </c>
      <c r="U7304" s="33">
        <v>7.84</v>
      </c>
      <c r="V7304" s="116">
        <v>7.7</v>
      </c>
    </row>
    <row r="7305" spans="1:22" x14ac:dyDescent="0.25">
      <c r="A7305" s="26" t="s">
        <v>8144</v>
      </c>
      <c r="B7305" s="42">
        <v>1.3</v>
      </c>
      <c r="C7305" s="33">
        <v>5.2</v>
      </c>
      <c r="D7305" s="42">
        <v>4.7</v>
      </c>
      <c r="E7305" s="33">
        <v>0</v>
      </c>
      <c r="F7305" s="42">
        <v>1.6</v>
      </c>
      <c r="G7305" s="33">
        <v>1.5</v>
      </c>
      <c r="H7305" s="42">
        <v>0.1</v>
      </c>
      <c r="I7305" s="33">
        <v>1.3</v>
      </c>
      <c r="J7305" s="42">
        <v>0.9</v>
      </c>
      <c r="K7305" s="33">
        <v>0.2</v>
      </c>
      <c r="L7305" s="42">
        <v>0.3</v>
      </c>
      <c r="M7305" s="33">
        <v>0</v>
      </c>
      <c r="N7305" s="42">
        <v>0.1</v>
      </c>
      <c r="O7305" s="33">
        <v>0.1</v>
      </c>
      <c r="P7305" s="42">
        <v>354.75</v>
      </c>
      <c r="Q7305" s="33">
        <v>251.81</v>
      </c>
      <c r="R7305" s="42">
        <v>294.29000000000002</v>
      </c>
      <c r="S7305" s="33">
        <v>268.51</v>
      </c>
      <c r="T7305" s="42">
        <v>7.45</v>
      </c>
      <c r="U7305" s="33">
        <v>7.53</v>
      </c>
      <c r="V7305" s="116">
        <v>7.43</v>
      </c>
    </row>
    <row r="7306" spans="1:22" x14ac:dyDescent="0.25">
      <c r="A7306" s="26" t="s">
        <v>8145</v>
      </c>
      <c r="B7306" s="42">
        <v>1.3</v>
      </c>
      <c r="C7306" s="33">
        <v>4.9000000000000004</v>
      </c>
      <c r="D7306" s="42">
        <v>4.8</v>
      </c>
      <c r="E7306" s="33">
        <v>0.1</v>
      </c>
      <c r="F7306" s="42">
        <v>1.7</v>
      </c>
      <c r="G7306" s="33">
        <v>1.5</v>
      </c>
      <c r="H7306" s="42">
        <v>0.1</v>
      </c>
      <c r="I7306" s="33">
        <v>1.1000000000000001</v>
      </c>
      <c r="J7306" s="42">
        <v>0.8</v>
      </c>
      <c r="K7306" s="33">
        <v>0.2</v>
      </c>
      <c r="L7306" s="42">
        <v>0.3</v>
      </c>
      <c r="M7306" s="33">
        <v>0.1</v>
      </c>
      <c r="N7306" s="42">
        <v>0.1</v>
      </c>
      <c r="O7306" s="33">
        <v>0.2</v>
      </c>
      <c r="P7306" s="42">
        <v>373.33</v>
      </c>
      <c r="Q7306" s="33">
        <v>257.83999999999997</v>
      </c>
      <c r="R7306" s="42">
        <v>299.74</v>
      </c>
      <c r="S7306" s="33">
        <v>268.02</v>
      </c>
      <c r="T7306" s="42">
        <v>7.1</v>
      </c>
      <c r="U7306" s="33">
        <v>7.42</v>
      </c>
      <c r="V7306" s="116">
        <v>7.18</v>
      </c>
    </row>
    <row r="7307" spans="1:22" x14ac:dyDescent="0.25">
      <c r="A7307" s="26" t="s">
        <v>8146</v>
      </c>
      <c r="B7307" s="42">
        <v>0.5</v>
      </c>
      <c r="C7307" s="33">
        <v>3.4</v>
      </c>
      <c r="D7307" s="42">
        <v>4.0999999999999996</v>
      </c>
      <c r="E7307" s="33">
        <v>0.1</v>
      </c>
      <c r="F7307" s="42">
        <v>1.4</v>
      </c>
      <c r="G7307" s="33">
        <v>1.2</v>
      </c>
      <c r="H7307" s="42">
        <v>0.1</v>
      </c>
      <c r="I7307" s="33">
        <v>1</v>
      </c>
      <c r="J7307" s="42">
        <v>0.8</v>
      </c>
      <c r="K7307" s="33">
        <v>0.2</v>
      </c>
      <c r="L7307" s="42">
        <v>0.3</v>
      </c>
      <c r="M7307" s="33">
        <v>0.1</v>
      </c>
      <c r="N7307" s="42">
        <v>0.1</v>
      </c>
      <c r="O7307" s="33">
        <v>0.1</v>
      </c>
      <c r="P7307" s="42">
        <v>416.14</v>
      </c>
      <c r="Q7307" s="33">
        <v>284.56</v>
      </c>
      <c r="R7307" s="42">
        <v>333.36</v>
      </c>
      <c r="S7307" s="33">
        <v>267.14</v>
      </c>
      <c r="T7307" s="42">
        <v>5.66</v>
      </c>
      <c r="U7307" s="33">
        <v>5.78</v>
      </c>
      <c r="V7307" s="116">
        <v>5.73</v>
      </c>
    </row>
    <row r="7308" spans="1:22" x14ac:dyDescent="0.25">
      <c r="A7308" s="26" t="s">
        <v>8147</v>
      </c>
      <c r="B7308" s="42">
        <v>0.1</v>
      </c>
      <c r="C7308" s="33">
        <v>2.6</v>
      </c>
      <c r="D7308" s="42">
        <v>3.8</v>
      </c>
      <c r="E7308" s="33">
        <v>0.1</v>
      </c>
      <c r="F7308" s="42">
        <v>1.1000000000000001</v>
      </c>
      <c r="G7308" s="33">
        <v>0.9</v>
      </c>
      <c r="H7308" s="42">
        <v>0.1</v>
      </c>
      <c r="I7308" s="33">
        <v>0.9</v>
      </c>
      <c r="J7308" s="42">
        <v>0.7</v>
      </c>
      <c r="K7308" s="33">
        <v>0.2</v>
      </c>
      <c r="L7308" s="42">
        <v>0.4</v>
      </c>
      <c r="M7308" s="33">
        <v>0.1</v>
      </c>
      <c r="N7308" s="42">
        <v>0.1</v>
      </c>
      <c r="O7308" s="33">
        <v>0.1</v>
      </c>
      <c r="P7308" s="42">
        <v>404.82</v>
      </c>
      <c r="Q7308" s="33">
        <v>275.70999999999998</v>
      </c>
      <c r="R7308" s="42">
        <v>324.27999999999997</v>
      </c>
      <c r="S7308" s="33">
        <v>267.07</v>
      </c>
      <c r="T7308" s="42">
        <v>5.03</v>
      </c>
      <c r="U7308" s="33">
        <v>5.26</v>
      </c>
      <c r="V7308" s="116">
        <v>5.18</v>
      </c>
    </row>
    <row r="7309" spans="1:22" x14ac:dyDescent="0.25">
      <c r="A7309" s="26" t="s">
        <v>8148</v>
      </c>
      <c r="B7309" s="42">
        <v>0.5</v>
      </c>
      <c r="C7309" s="33">
        <v>4.2</v>
      </c>
      <c r="D7309" s="42">
        <v>5.0999999999999996</v>
      </c>
      <c r="E7309" s="33">
        <v>0.1</v>
      </c>
      <c r="F7309" s="42">
        <v>1.5</v>
      </c>
      <c r="G7309" s="33">
        <v>1.4</v>
      </c>
      <c r="H7309" s="42">
        <v>0.1</v>
      </c>
      <c r="I7309" s="33">
        <v>1.3</v>
      </c>
      <c r="J7309" s="42">
        <v>0.9</v>
      </c>
      <c r="K7309" s="33">
        <v>0.3</v>
      </c>
      <c r="L7309" s="42">
        <v>0.5</v>
      </c>
      <c r="M7309" s="33">
        <v>0.2</v>
      </c>
      <c r="N7309" s="42">
        <v>0.1</v>
      </c>
      <c r="O7309" s="33">
        <v>0.1</v>
      </c>
      <c r="P7309" s="42">
        <v>354.82</v>
      </c>
      <c r="Q7309" s="33">
        <v>231.48</v>
      </c>
      <c r="R7309" s="42">
        <v>284</v>
      </c>
      <c r="S7309" s="33">
        <v>266.58999999999997</v>
      </c>
      <c r="T7309" s="42">
        <v>6.45</v>
      </c>
      <c r="U7309" s="33">
        <v>6.85</v>
      </c>
      <c r="V7309" s="116">
        <v>6.96</v>
      </c>
    </row>
    <row r="7310" spans="1:22" x14ac:dyDescent="0.25">
      <c r="A7310" s="26" t="s">
        <v>8149</v>
      </c>
      <c r="B7310" s="42">
        <v>0.5</v>
      </c>
      <c r="C7310" s="33">
        <v>4.4000000000000004</v>
      </c>
      <c r="D7310" s="42">
        <v>4.8</v>
      </c>
      <c r="E7310" s="33">
        <v>0.1</v>
      </c>
      <c r="F7310" s="42">
        <v>1.6</v>
      </c>
      <c r="G7310" s="33">
        <v>1.4</v>
      </c>
      <c r="H7310" s="42">
        <v>0.1</v>
      </c>
      <c r="I7310" s="33">
        <v>1.3</v>
      </c>
      <c r="J7310" s="42">
        <v>1.1000000000000001</v>
      </c>
      <c r="K7310" s="33">
        <v>0.2</v>
      </c>
      <c r="L7310" s="42">
        <v>0.4</v>
      </c>
      <c r="M7310" s="33">
        <v>0.1</v>
      </c>
      <c r="N7310" s="42">
        <v>0.1</v>
      </c>
      <c r="O7310" s="33">
        <v>0.1</v>
      </c>
      <c r="P7310" s="42">
        <v>315.89999999999998</v>
      </c>
      <c r="Q7310" s="33">
        <v>213.7</v>
      </c>
      <c r="R7310" s="42">
        <v>248.49</v>
      </c>
      <c r="S7310" s="33">
        <v>267.68</v>
      </c>
      <c r="T7310" s="42">
        <v>6.67</v>
      </c>
      <c r="U7310" s="33">
        <v>7</v>
      </c>
      <c r="V7310" s="116">
        <v>7.13</v>
      </c>
    </row>
    <row r="7311" spans="1:22" x14ac:dyDescent="0.25">
      <c r="A7311" s="26" t="s">
        <v>8150</v>
      </c>
      <c r="B7311" s="42">
        <v>0.4</v>
      </c>
      <c r="C7311" s="33">
        <v>4.5999999999999996</v>
      </c>
      <c r="D7311" s="42">
        <v>4.8</v>
      </c>
      <c r="E7311" s="33">
        <v>0.1</v>
      </c>
      <c r="F7311" s="42">
        <v>1.5</v>
      </c>
      <c r="G7311" s="33">
        <v>1.7</v>
      </c>
      <c r="H7311" s="42">
        <v>0.2</v>
      </c>
      <c r="I7311" s="33">
        <v>1.3</v>
      </c>
      <c r="J7311" s="42">
        <v>1</v>
      </c>
      <c r="K7311" s="33">
        <v>0.2</v>
      </c>
      <c r="L7311" s="42">
        <v>0.3</v>
      </c>
      <c r="M7311" s="33">
        <v>0.1</v>
      </c>
      <c r="N7311" s="42">
        <v>0.1</v>
      </c>
      <c r="O7311" s="33">
        <v>0.1</v>
      </c>
      <c r="P7311" s="42">
        <v>330.83</v>
      </c>
      <c r="Q7311" s="33">
        <v>225.53</v>
      </c>
      <c r="R7311" s="42">
        <v>265.77999999999997</v>
      </c>
      <c r="S7311" s="33">
        <v>267.93</v>
      </c>
      <c r="T7311" s="42">
        <v>7.23</v>
      </c>
      <c r="U7311" s="33">
        <v>7.48</v>
      </c>
      <c r="V7311" s="116">
        <v>7.76</v>
      </c>
    </row>
    <row r="7312" spans="1:22" x14ac:dyDescent="0.25">
      <c r="A7312" s="26" t="s">
        <v>8151</v>
      </c>
      <c r="B7312" s="42">
        <v>0.8</v>
      </c>
      <c r="C7312" s="33">
        <v>5.8</v>
      </c>
      <c r="D7312" s="42">
        <v>5.4</v>
      </c>
      <c r="E7312" s="33">
        <v>0.3</v>
      </c>
      <c r="F7312" s="42">
        <v>1.8</v>
      </c>
      <c r="G7312" s="33">
        <v>1.5</v>
      </c>
      <c r="H7312" s="42">
        <v>0.2</v>
      </c>
      <c r="I7312" s="33">
        <v>1.3</v>
      </c>
      <c r="J7312" s="42">
        <v>0.9</v>
      </c>
      <c r="K7312" s="33">
        <v>0.2</v>
      </c>
      <c r="L7312" s="42">
        <v>0.3</v>
      </c>
      <c r="M7312" s="33">
        <v>0</v>
      </c>
      <c r="N7312" s="42">
        <v>0.1</v>
      </c>
      <c r="O7312" s="33">
        <v>0.1</v>
      </c>
      <c r="P7312" s="42">
        <v>322.94</v>
      </c>
      <c r="Q7312" s="33">
        <v>216.33</v>
      </c>
      <c r="R7312" s="42">
        <v>255.23</v>
      </c>
      <c r="S7312" s="33">
        <v>268.45</v>
      </c>
      <c r="T7312" s="42">
        <v>7.43</v>
      </c>
      <c r="U7312" s="33">
        <v>7.95</v>
      </c>
      <c r="V7312" s="116">
        <v>7.76</v>
      </c>
    </row>
    <row r="7313" spans="1:22" x14ac:dyDescent="0.25">
      <c r="A7313" s="26" t="s">
        <v>8152</v>
      </c>
      <c r="B7313" s="42">
        <v>0.3</v>
      </c>
      <c r="C7313" s="33">
        <v>2.2000000000000002</v>
      </c>
      <c r="D7313" s="42">
        <v>4</v>
      </c>
      <c r="E7313" s="33">
        <v>0.3</v>
      </c>
      <c r="F7313" s="42">
        <v>1.6</v>
      </c>
      <c r="G7313" s="33">
        <v>0.9</v>
      </c>
      <c r="H7313" s="42">
        <v>0.2</v>
      </c>
      <c r="I7313" s="33">
        <v>1.1000000000000001</v>
      </c>
      <c r="J7313" s="42">
        <v>0.9</v>
      </c>
      <c r="K7313" s="33">
        <v>0.4</v>
      </c>
      <c r="L7313" s="42">
        <v>0.4</v>
      </c>
      <c r="M7313" s="33">
        <v>0.1</v>
      </c>
      <c r="N7313" s="42">
        <v>0.1</v>
      </c>
      <c r="O7313" s="33">
        <v>0</v>
      </c>
      <c r="P7313" s="42">
        <v>410.72</v>
      </c>
      <c r="Q7313" s="33">
        <v>271.67</v>
      </c>
      <c r="R7313" s="42">
        <v>325.81</v>
      </c>
      <c r="S7313" s="33">
        <v>266.42</v>
      </c>
      <c r="T7313" s="42">
        <v>4.8</v>
      </c>
      <c r="U7313" s="33">
        <v>5.03</v>
      </c>
      <c r="V7313" s="116">
        <v>5.18</v>
      </c>
    </row>
    <row r="7314" spans="1:22" x14ac:dyDescent="0.25">
      <c r="A7314" s="26" t="s">
        <v>8153</v>
      </c>
      <c r="B7314" s="42">
        <v>0.4</v>
      </c>
      <c r="C7314" s="33">
        <v>3.6</v>
      </c>
      <c r="D7314" s="42">
        <v>4.5</v>
      </c>
      <c r="E7314" s="33">
        <v>0.3</v>
      </c>
      <c r="F7314" s="42">
        <v>1.5</v>
      </c>
      <c r="G7314" s="33">
        <v>1.3</v>
      </c>
      <c r="H7314" s="42">
        <v>0.2</v>
      </c>
      <c r="I7314" s="33">
        <v>1.1000000000000001</v>
      </c>
      <c r="J7314" s="42">
        <v>1</v>
      </c>
      <c r="K7314" s="33">
        <v>0.2</v>
      </c>
      <c r="L7314" s="42">
        <v>0.4</v>
      </c>
      <c r="M7314" s="33">
        <v>0.1</v>
      </c>
      <c r="N7314" s="42">
        <v>0.1</v>
      </c>
      <c r="O7314" s="33">
        <v>0.1</v>
      </c>
      <c r="P7314" s="42">
        <v>388.61</v>
      </c>
      <c r="Q7314" s="33">
        <v>258.95</v>
      </c>
      <c r="R7314" s="42">
        <v>307.3</v>
      </c>
      <c r="S7314" s="33">
        <v>267</v>
      </c>
      <c r="T7314" s="42">
        <v>5.42</v>
      </c>
      <c r="U7314" s="33">
        <v>5.88</v>
      </c>
      <c r="V7314" s="116">
        <v>5.96</v>
      </c>
    </row>
    <row r="7315" spans="1:22" x14ac:dyDescent="0.25">
      <c r="A7315" s="26" t="s">
        <v>8154</v>
      </c>
      <c r="B7315" s="42">
        <v>1.1000000000000001</v>
      </c>
      <c r="C7315" s="33">
        <v>5.2</v>
      </c>
      <c r="D7315" s="42">
        <v>5</v>
      </c>
      <c r="E7315" s="33">
        <v>0.2</v>
      </c>
      <c r="F7315" s="42">
        <v>1.7</v>
      </c>
      <c r="G7315" s="33">
        <v>1.8</v>
      </c>
      <c r="H7315" s="42">
        <v>0.1</v>
      </c>
      <c r="I7315" s="33">
        <v>1.5</v>
      </c>
      <c r="J7315" s="42">
        <v>1</v>
      </c>
      <c r="K7315" s="33">
        <v>0.3</v>
      </c>
      <c r="L7315" s="42">
        <v>0.4</v>
      </c>
      <c r="M7315" s="33">
        <v>0</v>
      </c>
      <c r="N7315" s="42">
        <v>0.1</v>
      </c>
      <c r="O7315" s="33">
        <v>0.1</v>
      </c>
      <c r="P7315" s="42">
        <v>338.82</v>
      </c>
      <c r="Q7315" s="33">
        <v>238.33</v>
      </c>
      <c r="R7315" s="42">
        <v>274.06</v>
      </c>
      <c r="S7315" s="33">
        <v>268.7</v>
      </c>
      <c r="T7315" s="42">
        <v>7.48</v>
      </c>
      <c r="U7315" s="33">
        <v>7.91</v>
      </c>
      <c r="V7315" s="116">
        <v>7.76</v>
      </c>
    </row>
    <row r="7316" spans="1:22" x14ac:dyDescent="0.25">
      <c r="A7316" s="26" t="s">
        <v>8155</v>
      </c>
      <c r="B7316" s="42">
        <v>0.9</v>
      </c>
      <c r="C7316" s="33">
        <v>5.2</v>
      </c>
      <c r="D7316" s="42">
        <v>4.9000000000000004</v>
      </c>
      <c r="E7316" s="33">
        <v>0.3</v>
      </c>
      <c r="F7316" s="42">
        <v>1.8</v>
      </c>
      <c r="G7316" s="33">
        <v>1.7</v>
      </c>
      <c r="H7316" s="42">
        <v>0.1</v>
      </c>
      <c r="I7316" s="33">
        <v>1.5</v>
      </c>
      <c r="J7316" s="42">
        <v>1</v>
      </c>
      <c r="K7316" s="33">
        <v>0.2</v>
      </c>
      <c r="L7316" s="42">
        <v>0.2</v>
      </c>
      <c r="M7316" s="33">
        <v>0.1</v>
      </c>
      <c r="N7316" s="42">
        <v>0.1</v>
      </c>
      <c r="O7316" s="33">
        <v>0.1</v>
      </c>
      <c r="P7316" s="42">
        <v>336.11</v>
      </c>
      <c r="Q7316" s="33">
        <v>235.57</v>
      </c>
      <c r="R7316" s="42">
        <v>271.39</v>
      </c>
      <c r="S7316" s="33">
        <v>269.12</v>
      </c>
      <c r="T7316" s="42">
        <v>7.1</v>
      </c>
      <c r="U7316" s="33">
        <v>7.63</v>
      </c>
      <c r="V7316" s="116">
        <v>7.43</v>
      </c>
    </row>
    <row r="7317" spans="1:22" x14ac:dyDescent="0.25">
      <c r="A7317" s="26" t="s">
        <v>8156</v>
      </c>
      <c r="B7317" s="42">
        <v>0.7</v>
      </c>
      <c r="C7317" s="33">
        <v>4.0999999999999996</v>
      </c>
      <c r="D7317" s="42">
        <v>4.5</v>
      </c>
      <c r="E7317" s="33">
        <v>0.2</v>
      </c>
      <c r="F7317" s="42">
        <v>1.5</v>
      </c>
      <c r="G7317" s="33">
        <v>1.5</v>
      </c>
      <c r="H7317" s="42">
        <v>0.1</v>
      </c>
      <c r="I7317" s="33">
        <v>1.2</v>
      </c>
      <c r="J7317" s="42">
        <v>1.1000000000000001</v>
      </c>
      <c r="K7317" s="33">
        <v>0.2</v>
      </c>
      <c r="L7317" s="42">
        <v>0.4</v>
      </c>
      <c r="M7317" s="33">
        <v>0.1</v>
      </c>
      <c r="N7317" s="42">
        <v>0.1</v>
      </c>
      <c r="O7317" s="33">
        <v>0.1</v>
      </c>
      <c r="P7317" s="42">
        <v>376.18</v>
      </c>
      <c r="Q7317" s="33">
        <v>254.36</v>
      </c>
      <c r="R7317" s="42">
        <v>303.94</v>
      </c>
      <c r="S7317" s="33">
        <v>268.17</v>
      </c>
      <c r="T7317" s="42">
        <v>6.16</v>
      </c>
      <c r="U7317" s="33">
        <v>6.54</v>
      </c>
      <c r="V7317" s="116">
        <v>6.64</v>
      </c>
    </row>
    <row r="7318" spans="1:22" x14ac:dyDescent="0.25">
      <c r="A7318" s="26" t="s">
        <v>8157</v>
      </c>
      <c r="B7318" s="42">
        <v>0.2</v>
      </c>
      <c r="C7318" s="33">
        <v>4.2</v>
      </c>
      <c r="D7318" s="42">
        <v>4.5</v>
      </c>
      <c r="E7318" s="33">
        <v>0.2</v>
      </c>
      <c r="F7318" s="42">
        <v>1.4</v>
      </c>
      <c r="G7318" s="33">
        <v>1.3</v>
      </c>
      <c r="H7318" s="42">
        <v>0.1</v>
      </c>
      <c r="I7318" s="33">
        <v>1</v>
      </c>
      <c r="J7318" s="42">
        <v>1</v>
      </c>
      <c r="K7318" s="33">
        <v>0.3</v>
      </c>
      <c r="L7318" s="42">
        <v>0.3</v>
      </c>
      <c r="M7318" s="33">
        <v>0.1</v>
      </c>
      <c r="N7318" s="42">
        <v>0.1</v>
      </c>
      <c r="O7318" s="33">
        <v>0.1</v>
      </c>
      <c r="P7318" s="42">
        <v>387.15</v>
      </c>
      <c r="Q7318" s="33">
        <v>257.19</v>
      </c>
      <c r="R7318" s="42">
        <v>309.99</v>
      </c>
      <c r="S7318" s="33">
        <v>268.66000000000003</v>
      </c>
      <c r="T7318" s="42">
        <v>5.91</v>
      </c>
      <c r="U7318" s="33">
        <v>6.29</v>
      </c>
      <c r="V7318" s="116">
        <v>6.43</v>
      </c>
    </row>
    <row r="7319" spans="1:22" x14ac:dyDescent="0.25">
      <c r="A7319" s="26" t="s">
        <v>8158</v>
      </c>
      <c r="B7319" s="42">
        <v>0.4</v>
      </c>
      <c r="C7319" s="33">
        <v>4</v>
      </c>
      <c r="D7319" s="42">
        <v>4.5</v>
      </c>
      <c r="E7319" s="33">
        <v>0.2</v>
      </c>
      <c r="F7319" s="42">
        <v>1.5</v>
      </c>
      <c r="G7319" s="33">
        <v>1.6</v>
      </c>
      <c r="H7319" s="42">
        <v>0.2</v>
      </c>
      <c r="I7319" s="33">
        <v>1.4</v>
      </c>
      <c r="J7319" s="42">
        <v>0.9</v>
      </c>
      <c r="K7319" s="33">
        <v>0.3</v>
      </c>
      <c r="L7319" s="42">
        <v>0.4</v>
      </c>
      <c r="M7319" s="33">
        <v>0.1</v>
      </c>
      <c r="N7319" s="42">
        <v>0.1</v>
      </c>
      <c r="O7319" s="33">
        <v>0</v>
      </c>
      <c r="P7319" s="42">
        <v>338.9</v>
      </c>
      <c r="Q7319" s="33">
        <v>239.06</v>
      </c>
      <c r="R7319" s="42">
        <v>274.10000000000002</v>
      </c>
      <c r="S7319" s="33">
        <v>270.22000000000003</v>
      </c>
      <c r="T7319" s="42">
        <v>6.3</v>
      </c>
      <c r="U7319" s="33">
        <v>6.53</v>
      </c>
      <c r="V7319" s="116">
        <v>6.76</v>
      </c>
    </row>
    <row r="7320" spans="1:22" x14ac:dyDescent="0.25">
      <c r="A7320" s="26" t="s">
        <v>8159</v>
      </c>
      <c r="B7320" s="42">
        <v>0.8</v>
      </c>
      <c r="C7320" s="33">
        <v>3.7</v>
      </c>
      <c r="D7320" s="42">
        <v>4.9000000000000004</v>
      </c>
      <c r="E7320" s="33">
        <v>0.2</v>
      </c>
      <c r="F7320" s="42">
        <v>1.6</v>
      </c>
      <c r="G7320" s="33">
        <v>1.8</v>
      </c>
      <c r="H7320" s="42">
        <v>0.3</v>
      </c>
      <c r="I7320" s="33">
        <v>1.6</v>
      </c>
      <c r="J7320" s="42">
        <v>1.5</v>
      </c>
      <c r="K7320" s="33">
        <v>0.3</v>
      </c>
      <c r="L7320" s="42">
        <v>0.5</v>
      </c>
      <c r="M7320" s="33">
        <v>0.1</v>
      </c>
      <c r="N7320" s="42">
        <v>0.1</v>
      </c>
      <c r="O7320" s="33">
        <v>0.1</v>
      </c>
      <c r="P7320" s="42">
        <v>331.49</v>
      </c>
      <c r="Q7320" s="33">
        <v>228.65</v>
      </c>
      <c r="R7320" s="42">
        <v>267.52999999999997</v>
      </c>
      <c r="S7320" s="33">
        <v>270.02</v>
      </c>
      <c r="T7320" s="42">
        <v>6.1</v>
      </c>
      <c r="U7320" s="33">
        <v>6.36</v>
      </c>
      <c r="V7320" s="116">
        <v>6.85</v>
      </c>
    </row>
    <row r="7321" spans="1:22" x14ac:dyDescent="0.25">
      <c r="A7321" s="26" t="s">
        <v>8160</v>
      </c>
      <c r="B7321" s="42">
        <v>0.3</v>
      </c>
      <c r="C7321" s="33">
        <v>3.7</v>
      </c>
      <c r="D7321" s="42">
        <v>4.5</v>
      </c>
      <c r="E7321" s="33">
        <v>0.2</v>
      </c>
      <c r="F7321" s="42">
        <v>1.6</v>
      </c>
      <c r="G7321" s="33">
        <v>1.5</v>
      </c>
      <c r="H7321" s="42">
        <v>0.3</v>
      </c>
      <c r="I7321" s="33">
        <v>1.5</v>
      </c>
      <c r="J7321" s="42">
        <v>1.6</v>
      </c>
      <c r="K7321" s="33">
        <v>0.4</v>
      </c>
      <c r="L7321" s="42">
        <v>0.3</v>
      </c>
      <c r="M7321" s="33">
        <v>0.1</v>
      </c>
      <c r="N7321" s="42">
        <v>0.1</v>
      </c>
      <c r="O7321" s="33">
        <v>0.2</v>
      </c>
      <c r="P7321" s="42">
        <v>309.89</v>
      </c>
      <c r="Q7321" s="33">
        <v>208</v>
      </c>
      <c r="R7321" s="42">
        <v>250.6</v>
      </c>
      <c r="S7321" s="33">
        <v>269.74</v>
      </c>
      <c r="T7321" s="42">
        <v>6.06</v>
      </c>
      <c r="U7321" s="33">
        <v>6.29</v>
      </c>
      <c r="V7321" s="116">
        <v>6.58</v>
      </c>
    </row>
    <row r="7322" spans="1:22" x14ac:dyDescent="0.25">
      <c r="A7322" s="26" t="s">
        <v>8161</v>
      </c>
      <c r="B7322" s="42">
        <v>0.2</v>
      </c>
      <c r="C7322" s="33">
        <v>4.3</v>
      </c>
      <c r="D7322" s="42">
        <v>4.5</v>
      </c>
      <c r="E7322" s="33">
        <v>0.2</v>
      </c>
      <c r="F7322" s="42">
        <v>1.7</v>
      </c>
      <c r="G7322" s="33">
        <v>1.6</v>
      </c>
      <c r="H7322" s="42">
        <v>0.2</v>
      </c>
      <c r="I7322" s="33">
        <v>1.8</v>
      </c>
      <c r="J7322" s="42">
        <v>1.5</v>
      </c>
      <c r="K7322" s="33">
        <v>0.3</v>
      </c>
      <c r="L7322" s="42">
        <v>0.5</v>
      </c>
      <c r="M7322" s="33">
        <v>0.1</v>
      </c>
      <c r="N7322" s="42">
        <v>0</v>
      </c>
      <c r="O7322" s="33">
        <v>0.1</v>
      </c>
      <c r="P7322" s="42">
        <v>303.83999999999997</v>
      </c>
      <c r="Q7322" s="33">
        <v>206.04</v>
      </c>
      <c r="R7322" s="42">
        <v>249.07</v>
      </c>
      <c r="S7322" s="33">
        <v>269.62</v>
      </c>
      <c r="T7322" s="42">
        <v>6.04</v>
      </c>
      <c r="U7322" s="33">
        <v>6.55</v>
      </c>
      <c r="V7322" s="116">
        <v>6.77</v>
      </c>
    </row>
    <row r="7323" spans="1:22" x14ac:dyDescent="0.25">
      <c r="A7323" s="26" t="s">
        <v>8162</v>
      </c>
      <c r="B7323" s="42">
        <v>0.5</v>
      </c>
      <c r="C7323" s="33">
        <v>4.5999999999999996</v>
      </c>
      <c r="D7323" s="42">
        <v>4.9000000000000004</v>
      </c>
      <c r="E7323" s="33">
        <v>0.4</v>
      </c>
      <c r="F7323" s="42">
        <v>1.9</v>
      </c>
      <c r="G7323" s="33">
        <v>1.5</v>
      </c>
      <c r="H7323" s="42">
        <v>0.3</v>
      </c>
      <c r="I7323" s="33">
        <v>1.4</v>
      </c>
      <c r="J7323" s="42">
        <v>1.2</v>
      </c>
      <c r="K7323" s="33">
        <v>0.4</v>
      </c>
      <c r="L7323" s="42">
        <v>0.6</v>
      </c>
      <c r="M7323" s="33">
        <v>0.1</v>
      </c>
      <c r="N7323" s="42">
        <v>0.1</v>
      </c>
      <c r="O7323" s="33">
        <v>0.1</v>
      </c>
      <c r="P7323" s="42">
        <v>300.67</v>
      </c>
      <c r="Q7323" s="33">
        <v>206.43</v>
      </c>
      <c r="R7323" s="42">
        <v>242.21</v>
      </c>
      <c r="S7323" s="33">
        <v>266.95</v>
      </c>
      <c r="T7323" s="42">
        <v>6.46</v>
      </c>
      <c r="U7323" s="33">
        <v>7.06</v>
      </c>
      <c r="V7323" s="116">
        <v>7.12</v>
      </c>
    </row>
    <row r="7324" spans="1:22" x14ac:dyDescent="0.25">
      <c r="A7324" s="26" t="s">
        <v>8163</v>
      </c>
      <c r="B7324" s="42">
        <v>0.5</v>
      </c>
      <c r="C7324" s="33">
        <v>4.9000000000000004</v>
      </c>
      <c r="D7324" s="42">
        <v>5.2</v>
      </c>
      <c r="E7324" s="33">
        <v>0.3</v>
      </c>
      <c r="F7324" s="42">
        <v>1.7</v>
      </c>
      <c r="G7324" s="33">
        <v>1.5</v>
      </c>
      <c r="H7324" s="42">
        <v>0.1</v>
      </c>
      <c r="I7324" s="33">
        <v>1.1000000000000001</v>
      </c>
      <c r="J7324" s="42">
        <v>0.9</v>
      </c>
      <c r="K7324" s="33">
        <v>0.2</v>
      </c>
      <c r="L7324" s="42">
        <v>0.2</v>
      </c>
      <c r="M7324" s="33">
        <v>0.1</v>
      </c>
      <c r="N7324" s="42">
        <v>0.1</v>
      </c>
      <c r="O7324" s="33">
        <v>0.1</v>
      </c>
      <c r="P7324" s="42">
        <v>325.64999999999998</v>
      </c>
      <c r="Q7324" s="33">
        <v>231.25</v>
      </c>
      <c r="R7324" s="42">
        <v>259.5</v>
      </c>
      <c r="S7324" s="33">
        <v>266.05</v>
      </c>
      <c r="T7324" s="42">
        <v>6.32</v>
      </c>
      <c r="U7324" s="33">
        <v>7.1</v>
      </c>
      <c r="V7324" s="116">
        <v>7.1</v>
      </c>
    </row>
    <row r="7325" spans="1:22" x14ac:dyDescent="0.25">
      <c r="A7325" s="26" t="s">
        <v>8164</v>
      </c>
      <c r="B7325" s="42">
        <v>0.5</v>
      </c>
      <c r="C7325" s="33">
        <v>4.2</v>
      </c>
      <c r="D7325" s="42">
        <v>4.8</v>
      </c>
      <c r="E7325" s="33">
        <v>0.2</v>
      </c>
      <c r="F7325" s="42">
        <v>1.6</v>
      </c>
      <c r="G7325" s="33">
        <v>1.6</v>
      </c>
      <c r="H7325" s="42">
        <v>0.2</v>
      </c>
      <c r="I7325" s="33">
        <v>1.1000000000000001</v>
      </c>
      <c r="J7325" s="42">
        <v>1</v>
      </c>
      <c r="K7325" s="33">
        <v>0.3</v>
      </c>
      <c r="L7325" s="42">
        <v>0.4</v>
      </c>
      <c r="M7325" s="33">
        <v>0.1</v>
      </c>
      <c r="N7325" s="42">
        <v>0</v>
      </c>
      <c r="O7325" s="33">
        <v>0.1</v>
      </c>
      <c r="P7325" s="42">
        <v>336.8</v>
      </c>
      <c r="Q7325" s="33">
        <v>238.49</v>
      </c>
      <c r="R7325" s="42">
        <v>270.72000000000003</v>
      </c>
      <c r="S7325" s="33">
        <v>267.08999999999997</v>
      </c>
      <c r="T7325" s="42">
        <v>6.43</v>
      </c>
      <c r="U7325" s="33">
        <v>6.83</v>
      </c>
      <c r="V7325" s="116">
        <v>7.03</v>
      </c>
    </row>
    <row r="7326" spans="1:22" x14ac:dyDescent="0.25">
      <c r="A7326" s="26" t="s">
        <v>8165</v>
      </c>
      <c r="B7326" s="42">
        <v>0.3</v>
      </c>
      <c r="C7326" s="33">
        <v>2.6</v>
      </c>
      <c r="D7326" s="42">
        <v>4.0999999999999996</v>
      </c>
      <c r="E7326" s="33">
        <v>0.2</v>
      </c>
      <c r="F7326" s="42">
        <v>1.4</v>
      </c>
      <c r="G7326" s="33">
        <v>1.1000000000000001</v>
      </c>
      <c r="H7326" s="42">
        <v>0.2</v>
      </c>
      <c r="I7326" s="33">
        <v>0.6</v>
      </c>
      <c r="J7326" s="42">
        <v>0.7</v>
      </c>
      <c r="K7326" s="33">
        <v>0.2</v>
      </c>
      <c r="L7326" s="42">
        <v>0.2</v>
      </c>
      <c r="M7326" s="33">
        <v>0.1</v>
      </c>
      <c r="N7326" s="42">
        <v>0</v>
      </c>
      <c r="O7326" s="33">
        <v>0.1</v>
      </c>
      <c r="P7326" s="42">
        <v>407.42</v>
      </c>
      <c r="Q7326" s="33">
        <v>283.08</v>
      </c>
      <c r="R7326" s="42">
        <v>323.24</v>
      </c>
      <c r="S7326" s="33">
        <v>265.31</v>
      </c>
      <c r="T7326" s="42">
        <v>4.76</v>
      </c>
      <c r="U7326" s="33">
        <v>5.01</v>
      </c>
      <c r="V7326" s="116">
        <v>5.34</v>
      </c>
    </row>
    <row r="7327" spans="1:22" x14ac:dyDescent="0.25">
      <c r="A7327" s="26" t="s">
        <v>8166</v>
      </c>
      <c r="B7327" s="42">
        <v>0.2</v>
      </c>
      <c r="C7327" s="33">
        <v>2.8</v>
      </c>
      <c r="D7327" s="42">
        <v>4.2</v>
      </c>
      <c r="E7327" s="33">
        <v>0.4</v>
      </c>
      <c r="F7327" s="42">
        <v>1.8</v>
      </c>
      <c r="G7327" s="33">
        <v>1.2</v>
      </c>
      <c r="H7327" s="42">
        <v>0.2</v>
      </c>
      <c r="I7327" s="33">
        <v>1.1000000000000001</v>
      </c>
      <c r="J7327" s="42">
        <v>0.8</v>
      </c>
      <c r="K7327" s="33">
        <v>0.3</v>
      </c>
      <c r="L7327" s="42">
        <v>0.3</v>
      </c>
      <c r="M7327" s="33">
        <v>0.1</v>
      </c>
      <c r="N7327" s="42">
        <v>0</v>
      </c>
      <c r="O7327" s="33">
        <v>0.1</v>
      </c>
      <c r="P7327" s="42">
        <v>353.47</v>
      </c>
      <c r="Q7327" s="33">
        <v>239.99</v>
      </c>
      <c r="R7327" s="42">
        <v>281.70999999999998</v>
      </c>
      <c r="S7327" s="33">
        <v>266.12</v>
      </c>
      <c r="T7327" s="42">
        <v>4.97</v>
      </c>
      <c r="U7327" s="33">
        <v>5.56</v>
      </c>
      <c r="V7327" s="116">
        <v>5.63</v>
      </c>
    </row>
    <row r="7328" spans="1:22" x14ac:dyDescent="0.25">
      <c r="A7328" s="26" t="s">
        <v>8167</v>
      </c>
      <c r="B7328" s="42">
        <v>0.2</v>
      </c>
      <c r="C7328" s="33">
        <v>3.8</v>
      </c>
      <c r="D7328" s="42">
        <v>4.5999999999999996</v>
      </c>
      <c r="E7328" s="33">
        <v>0.3</v>
      </c>
      <c r="F7328" s="42">
        <v>1.6</v>
      </c>
      <c r="G7328" s="33">
        <v>1.3</v>
      </c>
      <c r="H7328" s="42">
        <v>0.2</v>
      </c>
      <c r="I7328" s="33">
        <v>1</v>
      </c>
      <c r="J7328" s="42">
        <v>0.9</v>
      </c>
      <c r="K7328" s="33">
        <v>0.3</v>
      </c>
      <c r="L7328" s="42">
        <v>0.3</v>
      </c>
      <c r="M7328" s="33">
        <v>0.1</v>
      </c>
      <c r="N7328" s="42">
        <v>0.1</v>
      </c>
      <c r="O7328" s="33">
        <v>0</v>
      </c>
      <c r="P7328" s="42">
        <v>348.24</v>
      </c>
      <c r="Q7328" s="33">
        <v>242.53</v>
      </c>
      <c r="R7328" s="42">
        <v>279.61</v>
      </c>
      <c r="S7328" s="33">
        <v>266.99</v>
      </c>
      <c r="T7328" s="42">
        <v>5.56</v>
      </c>
      <c r="U7328" s="33">
        <v>6.03</v>
      </c>
      <c r="V7328" s="116">
        <v>6.19</v>
      </c>
    </row>
    <row r="7329" spans="1:22" x14ac:dyDescent="0.25">
      <c r="A7329" s="26" t="s">
        <v>8168</v>
      </c>
      <c r="B7329" s="42">
        <v>0.5</v>
      </c>
      <c r="C7329" s="33">
        <v>4.4000000000000004</v>
      </c>
      <c r="D7329" s="42">
        <v>4.9000000000000004</v>
      </c>
      <c r="E7329" s="33">
        <v>0</v>
      </c>
      <c r="F7329" s="42">
        <v>1.8</v>
      </c>
      <c r="G7329" s="33">
        <v>1.6</v>
      </c>
      <c r="H7329" s="42">
        <v>0.1</v>
      </c>
      <c r="I7329" s="33">
        <v>1.3</v>
      </c>
      <c r="J7329" s="42">
        <v>1.2</v>
      </c>
      <c r="K7329" s="33">
        <v>0.3</v>
      </c>
      <c r="L7329" s="42">
        <v>0.4</v>
      </c>
      <c r="M7329" s="33">
        <v>0</v>
      </c>
      <c r="N7329" s="42">
        <v>0.1</v>
      </c>
      <c r="O7329" s="33">
        <v>0.1</v>
      </c>
      <c r="P7329" s="42">
        <v>352.29</v>
      </c>
      <c r="Q7329" s="33">
        <v>244.88</v>
      </c>
      <c r="R7329" s="42">
        <v>282</v>
      </c>
      <c r="S7329" s="33">
        <v>267.27</v>
      </c>
      <c r="T7329" s="42">
        <v>6.38</v>
      </c>
      <c r="U7329" s="33">
        <v>6.9</v>
      </c>
      <c r="V7329" s="116">
        <v>7.06</v>
      </c>
    </row>
    <row r="7330" spans="1:22" x14ac:dyDescent="0.25">
      <c r="A7330" s="26" t="s">
        <v>8169</v>
      </c>
      <c r="B7330" s="42">
        <v>0.3</v>
      </c>
      <c r="C7330" s="33">
        <v>3.3</v>
      </c>
      <c r="D7330" s="42">
        <v>4.0999999999999996</v>
      </c>
      <c r="E7330" s="33">
        <v>0.2</v>
      </c>
      <c r="F7330" s="42">
        <v>1.4</v>
      </c>
      <c r="G7330" s="33">
        <v>1.2</v>
      </c>
      <c r="H7330" s="42">
        <v>0.2</v>
      </c>
      <c r="I7330" s="33">
        <v>0.6</v>
      </c>
      <c r="J7330" s="42">
        <v>0.4</v>
      </c>
      <c r="K7330" s="33">
        <v>0.2</v>
      </c>
      <c r="L7330" s="42">
        <v>0.2</v>
      </c>
      <c r="M7330" s="33">
        <v>0.1</v>
      </c>
      <c r="N7330" s="42">
        <v>0.1</v>
      </c>
      <c r="O7330" s="33">
        <v>0.1</v>
      </c>
      <c r="P7330" s="42">
        <v>348.27</v>
      </c>
      <c r="Q7330" s="33">
        <v>241.59</v>
      </c>
      <c r="R7330" s="42">
        <v>281.05</v>
      </c>
      <c r="S7330" s="33">
        <v>266.5</v>
      </c>
      <c r="T7330" s="42">
        <v>4.95</v>
      </c>
      <c r="U7330" s="33">
        <v>5.5</v>
      </c>
      <c r="V7330" s="116">
        <v>5.46</v>
      </c>
    </row>
    <row r="7331" spans="1:22" x14ac:dyDescent="0.25">
      <c r="A7331" s="26" t="s">
        <v>8170</v>
      </c>
      <c r="B7331" s="42">
        <v>0.6</v>
      </c>
      <c r="C7331" s="33">
        <v>4.4000000000000004</v>
      </c>
      <c r="D7331" s="42">
        <v>5</v>
      </c>
      <c r="E7331" s="33">
        <v>0.2</v>
      </c>
      <c r="F7331" s="42">
        <v>1.5</v>
      </c>
      <c r="G7331" s="33">
        <v>1.7</v>
      </c>
      <c r="H7331" s="42">
        <v>0.1</v>
      </c>
      <c r="I7331" s="33">
        <v>1.2</v>
      </c>
      <c r="J7331" s="42">
        <v>0.8</v>
      </c>
      <c r="K7331" s="33">
        <v>0.2</v>
      </c>
      <c r="L7331" s="42">
        <v>0.2</v>
      </c>
      <c r="M7331" s="33">
        <v>0</v>
      </c>
      <c r="N7331" s="42">
        <v>0.1</v>
      </c>
      <c r="O7331" s="33">
        <v>0.1</v>
      </c>
      <c r="P7331" s="42">
        <v>354.19</v>
      </c>
      <c r="Q7331" s="33">
        <v>239.16</v>
      </c>
      <c r="R7331" s="42">
        <v>268.95</v>
      </c>
      <c r="S7331" s="33">
        <v>267.51</v>
      </c>
      <c r="T7331" s="42">
        <v>6.46</v>
      </c>
      <c r="U7331" s="33">
        <v>6.88</v>
      </c>
      <c r="V7331" s="116">
        <v>7.2</v>
      </c>
    </row>
    <row r="7332" spans="1:22" x14ac:dyDescent="0.25">
      <c r="A7332" s="26" t="s">
        <v>8171</v>
      </c>
      <c r="B7332" s="42">
        <v>0.5</v>
      </c>
      <c r="C7332" s="33">
        <v>4.7</v>
      </c>
      <c r="D7332" s="42">
        <v>4.5999999999999996</v>
      </c>
      <c r="E7332" s="33">
        <v>0.2</v>
      </c>
      <c r="F7332" s="42">
        <v>1.5</v>
      </c>
      <c r="G7332" s="33">
        <v>1.8</v>
      </c>
      <c r="H7332" s="42">
        <v>0.1</v>
      </c>
      <c r="I7332" s="33">
        <v>1.5</v>
      </c>
      <c r="J7332" s="42">
        <v>0.9</v>
      </c>
      <c r="K7332" s="33">
        <v>0.2</v>
      </c>
      <c r="L7332" s="42">
        <v>0.5</v>
      </c>
      <c r="M7332" s="33">
        <v>0</v>
      </c>
      <c r="N7332" s="42">
        <v>0.1</v>
      </c>
      <c r="O7332" s="33">
        <v>0.1</v>
      </c>
      <c r="P7332" s="42">
        <v>343.76</v>
      </c>
      <c r="Q7332" s="33">
        <v>238.25</v>
      </c>
      <c r="R7332" s="42">
        <v>275.61</v>
      </c>
      <c r="S7332" s="33">
        <v>267.5</v>
      </c>
      <c r="T7332" s="42">
        <v>6.51</v>
      </c>
      <c r="U7332" s="33">
        <v>7.1</v>
      </c>
      <c r="V7332" s="116">
        <v>7.09</v>
      </c>
    </row>
    <row r="7333" spans="1:22" x14ac:dyDescent="0.25">
      <c r="A7333" s="26" t="s">
        <v>8172</v>
      </c>
      <c r="B7333" s="42">
        <v>0.8</v>
      </c>
      <c r="C7333" s="33">
        <v>4.3</v>
      </c>
      <c r="D7333" s="42">
        <v>4.5</v>
      </c>
      <c r="E7333" s="33">
        <v>0.2</v>
      </c>
      <c r="F7333" s="42">
        <v>1.6</v>
      </c>
      <c r="G7333" s="33">
        <v>1.6</v>
      </c>
      <c r="H7333" s="42">
        <v>0.1</v>
      </c>
      <c r="I7333" s="33">
        <v>1.3</v>
      </c>
      <c r="J7333" s="42">
        <v>0.7</v>
      </c>
      <c r="K7333" s="33">
        <v>0.2</v>
      </c>
      <c r="L7333" s="42">
        <v>0.2</v>
      </c>
      <c r="M7333" s="33">
        <v>0.1</v>
      </c>
      <c r="N7333" s="42">
        <v>0.1</v>
      </c>
      <c r="O7333" s="33">
        <v>0.2</v>
      </c>
      <c r="P7333" s="42">
        <v>347.1</v>
      </c>
      <c r="Q7333" s="33">
        <v>240.93</v>
      </c>
      <c r="R7333" s="42">
        <v>281.27999999999997</v>
      </c>
      <c r="S7333" s="33">
        <v>267.63</v>
      </c>
      <c r="T7333" s="42">
        <v>6.34</v>
      </c>
      <c r="U7333" s="33">
        <v>6.77</v>
      </c>
      <c r="V7333" s="116">
        <v>6.7</v>
      </c>
    </row>
    <row r="7334" spans="1:22" x14ac:dyDescent="0.25">
      <c r="A7334" s="26" t="s">
        <v>8173</v>
      </c>
      <c r="B7334" s="42">
        <v>0.2</v>
      </c>
      <c r="C7334" s="33">
        <v>2.6</v>
      </c>
      <c r="D7334" s="42">
        <v>4.3</v>
      </c>
      <c r="E7334" s="33">
        <v>0.2</v>
      </c>
      <c r="F7334" s="42">
        <v>1.5</v>
      </c>
      <c r="G7334" s="33">
        <v>1.4</v>
      </c>
      <c r="H7334" s="42">
        <v>0</v>
      </c>
      <c r="I7334" s="33">
        <v>1.1000000000000001</v>
      </c>
      <c r="J7334" s="42">
        <v>1</v>
      </c>
      <c r="K7334" s="33">
        <v>0.2</v>
      </c>
      <c r="L7334" s="42">
        <v>0.4</v>
      </c>
      <c r="M7334" s="33">
        <v>0.1</v>
      </c>
      <c r="N7334" s="42">
        <v>0.1</v>
      </c>
      <c r="O7334" s="33">
        <v>0.1</v>
      </c>
      <c r="P7334" s="42">
        <v>432.43</v>
      </c>
      <c r="Q7334" s="33">
        <v>294.52999999999997</v>
      </c>
      <c r="R7334" s="42">
        <v>347.05</v>
      </c>
      <c r="S7334" s="33">
        <v>265.69</v>
      </c>
      <c r="T7334" s="42">
        <v>5</v>
      </c>
      <c r="U7334" s="33">
        <v>5.33</v>
      </c>
      <c r="V7334" s="116">
        <v>5.56</v>
      </c>
    </row>
    <row r="7335" spans="1:22" x14ac:dyDescent="0.25">
      <c r="A7335" s="26" t="s">
        <v>8174</v>
      </c>
      <c r="B7335" s="42">
        <v>0.3</v>
      </c>
      <c r="C7335" s="33">
        <v>3.2</v>
      </c>
      <c r="D7335" s="42">
        <v>4.3</v>
      </c>
      <c r="E7335" s="33">
        <v>0.2</v>
      </c>
      <c r="F7335" s="42">
        <v>1.4</v>
      </c>
      <c r="G7335" s="33">
        <v>1.4</v>
      </c>
      <c r="H7335" s="42">
        <v>0.1</v>
      </c>
      <c r="I7335" s="33">
        <v>1.3</v>
      </c>
      <c r="J7335" s="42">
        <v>1</v>
      </c>
      <c r="K7335" s="33">
        <v>0.3</v>
      </c>
      <c r="L7335" s="42">
        <v>0.4</v>
      </c>
      <c r="M7335" s="33">
        <v>0</v>
      </c>
      <c r="N7335" s="42">
        <v>0.1</v>
      </c>
      <c r="O7335" s="33">
        <v>0.1</v>
      </c>
      <c r="P7335" s="42">
        <v>385.39</v>
      </c>
      <c r="Q7335" s="33">
        <v>250.57</v>
      </c>
      <c r="R7335" s="42">
        <v>311.5</v>
      </c>
      <c r="S7335" s="33">
        <v>266.45</v>
      </c>
      <c r="T7335" s="42">
        <v>5</v>
      </c>
      <c r="U7335" s="33">
        <v>5.33</v>
      </c>
      <c r="V7335" s="116">
        <v>5.43</v>
      </c>
    </row>
    <row r="7336" spans="1:22" x14ac:dyDescent="0.25">
      <c r="A7336" s="26" t="s">
        <v>8175</v>
      </c>
      <c r="B7336" s="42">
        <v>0.7</v>
      </c>
      <c r="C7336" s="33">
        <v>3.7</v>
      </c>
      <c r="D7336" s="42">
        <v>4.0999999999999996</v>
      </c>
      <c r="E7336" s="33">
        <v>0.2</v>
      </c>
      <c r="F7336" s="42">
        <v>1.4</v>
      </c>
      <c r="G7336" s="33">
        <v>1.3</v>
      </c>
      <c r="H7336" s="42">
        <v>0.1</v>
      </c>
      <c r="I7336" s="33">
        <v>1.4</v>
      </c>
      <c r="J7336" s="42">
        <v>0.7</v>
      </c>
      <c r="K7336" s="33">
        <v>0.1</v>
      </c>
      <c r="L7336" s="42">
        <v>0.3</v>
      </c>
      <c r="M7336" s="33">
        <v>0.1</v>
      </c>
      <c r="N7336" s="42">
        <v>0.1</v>
      </c>
      <c r="O7336" s="33">
        <v>0.1</v>
      </c>
      <c r="P7336" s="42">
        <v>366.46</v>
      </c>
      <c r="Q7336" s="33">
        <v>255.09</v>
      </c>
      <c r="R7336" s="42">
        <v>294.62</v>
      </c>
      <c r="S7336" s="33">
        <v>267.64</v>
      </c>
      <c r="T7336" s="42">
        <v>5.91</v>
      </c>
      <c r="U7336" s="33">
        <v>6.06</v>
      </c>
      <c r="V7336" s="116">
        <v>6.06</v>
      </c>
    </row>
    <row r="7337" spans="1:22" x14ac:dyDescent="0.25">
      <c r="A7337" s="26" t="s">
        <v>8176</v>
      </c>
      <c r="B7337" s="42">
        <v>0.9</v>
      </c>
      <c r="C7337" s="33">
        <v>4</v>
      </c>
      <c r="D7337" s="42">
        <v>4.4000000000000004</v>
      </c>
      <c r="E7337" s="33">
        <v>0.3</v>
      </c>
      <c r="F7337" s="42">
        <v>1.8</v>
      </c>
      <c r="G7337" s="33">
        <v>1.3</v>
      </c>
      <c r="H7337" s="42">
        <v>0.1</v>
      </c>
      <c r="I7337" s="33">
        <v>1.1000000000000001</v>
      </c>
      <c r="J7337" s="42">
        <v>0.9</v>
      </c>
      <c r="K7337" s="33">
        <v>0.2</v>
      </c>
      <c r="L7337" s="42">
        <v>0.3</v>
      </c>
      <c r="M7337" s="33">
        <v>0</v>
      </c>
      <c r="N7337" s="42">
        <v>0.1</v>
      </c>
      <c r="O7337" s="33">
        <v>0.1</v>
      </c>
      <c r="P7337" s="42">
        <v>367.47</v>
      </c>
      <c r="Q7337" s="33">
        <v>254.33</v>
      </c>
      <c r="R7337" s="42">
        <v>295.91000000000003</v>
      </c>
      <c r="S7337" s="33">
        <v>268.05</v>
      </c>
      <c r="T7337" s="42">
        <v>5.86</v>
      </c>
      <c r="U7337" s="33">
        <v>6.36</v>
      </c>
      <c r="V7337" s="116">
        <v>6.36</v>
      </c>
    </row>
    <row r="7338" spans="1:22" x14ac:dyDescent="0.25">
      <c r="A7338" s="26" t="s">
        <v>8177</v>
      </c>
      <c r="B7338" s="42">
        <v>0.4</v>
      </c>
      <c r="C7338" s="33">
        <v>4.0999999999999996</v>
      </c>
      <c r="D7338" s="42">
        <v>4.7</v>
      </c>
      <c r="E7338" s="33">
        <v>0.1</v>
      </c>
      <c r="F7338" s="42">
        <v>1.6</v>
      </c>
      <c r="G7338" s="33">
        <v>1.3</v>
      </c>
      <c r="H7338" s="42">
        <v>0.2</v>
      </c>
      <c r="I7338" s="33">
        <v>1</v>
      </c>
      <c r="J7338" s="42">
        <v>0.7</v>
      </c>
      <c r="K7338" s="33">
        <v>0.1</v>
      </c>
      <c r="L7338" s="42">
        <v>0.3</v>
      </c>
      <c r="M7338" s="33">
        <v>0.1</v>
      </c>
      <c r="N7338" s="42">
        <v>0.1</v>
      </c>
      <c r="O7338" s="33">
        <v>0.2</v>
      </c>
      <c r="P7338" s="42">
        <v>340.7</v>
      </c>
      <c r="Q7338" s="33">
        <v>232.74</v>
      </c>
      <c r="R7338" s="42">
        <v>274.91000000000003</v>
      </c>
      <c r="S7338" s="33">
        <v>267.98</v>
      </c>
      <c r="T7338" s="42">
        <v>6.43</v>
      </c>
      <c r="U7338" s="33">
        <v>6.95</v>
      </c>
      <c r="V7338" s="116">
        <v>7.12</v>
      </c>
    </row>
    <row r="7339" spans="1:22" x14ac:dyDescent="0.25">
      <c r="A7339" s="26" t="s">
        <v>8178</v>
      </c>
      <c r="B7339" s="42">
        <v>0.8</v>
      </c>
      <c r="C7339" s="33">
        <v>4.5999999999999996</v>
      </c>
      <c r="D7339" s="42">
        <v>4.8</v>
      </c>
      <c r="E7339" s="33">
        <v>0.1</v>
      </c>
      <c r="F7339" s="42">
        <v>1.9</v>
      </c>
      <c r="G7339" s="33">
        <v>1.6</v>
      </c>
      <c r="H7339" s="42">
        <v>0</v>
      </c>
      <c r="I7339" s="33">
        <v>1.4</v>
      </c>
      <c r="J7339" s="42">
        <v>0.7</v>
      </c>
      <c r="K7339" s="33">
        <v>0.1</v>
      </c>
      <c r="L7339" s="42">
        <v>0.3</v>
      </c>
      <c r="M7339" s="33">
        <v>0.1</v>
      </c>
      <c r="N7339" s="42">
        <v>0.1</v>
      </c>
      <c r="O7339" s="33">
        <v>0.1</v>
      </c>
      <c r="P7339" s="42">
        <v>360.62</v>
      </c>
      <c r="Q7339" s="33">
        <v>253.07</v>
      </c>
      <c r="R7339" s="42">
        <v>290.14999999999998</v>
      </c>
      <c r="S7339" s="33">
        <v>267.97000000000003</v>
      </c>
      <c r="T7339" s="42">
        <v>6.6</v>
      </c>
      <c r="U7339" s="33">
        <v>6.94</v>
      </c>
      <c r="V7339" s="116">
        <v>6.8</v>
      </c>
    </row>
    <row r="7340" spans="1:22" x14ac:dyDescent="0.25">
      <c r="A7340" s="26" t="s">
        <v>8179</v>
      </c>
      <c r="B7340" s="42">
        <v>0.7</v>
      </c>
      <c r="C7340" s="33">
        <v>4</v>
      </c>
      <c r="D7340" s="42">
        <v>4.2</v>
      </c>
      <c r="E7340" s="33">
        <v>0.2</v>
      </c>
      <c r="F7340" s="42">
        <v>1.6</v>
      </c>
      <c r="G7340" s="33">
        <v>1.3</v>
      </c>
      <c r="H7340" s="42">
        <v>0.1</v>
      </c>
      <c r="I7340" s="33">
        <v>1</v>
      </c>
      <c r="J7340" s="42">
        <v>0.8</v>
      </c>
      <c r="K7340" s="33">
        <v>0.1</v>
      </c>
      <c r="L7340" s="42">
        <v>0.2</v>
      </c>
      <c r="M7340" s="33">
        <v>0</v>
      </c>
      <c r="N7340" s="42">
        <v>0</v>
      </c>
      <c r="O7340" s="33">
        <v>0</v>
      </c>
      <c r="P7340" s="42">
        <v>369.41</v>
      </c>
      <c r="Q7340" s="33">
        <v>255.35</v>
      </c>
      <c r="R7340" s="42">
        <v>295.22000000000003</v>
      </c>
      <c r="S7340" s="33">
        <v>268.48</v>
      </c>
      <c r="T7340" s="42">
        <v>6.14</v>
      </c>
      <c r="U7340" s="33">
        <v>6.52</v>
      </c>
      <c r="V7340" s="116">
        <v>6.26</v>
      </c>
    </row>
    <row r="7341" spans="1:22" x14ac:dyDescent="0.25">
      <c r="A7341" s="26" t="s">
        <v>8180</v>
      </c>
      <c r="B7341" s="42">
        <v>0.8</v>
      </c>
      <c r="C7341" s="33">
        <v>3.4</v>
      </c>
      <c r="D7341" s="42">
        <v>4</v>
      </c>
      <c r="E7341" s="33">
        <v>0.2</v>
      </c>
      <c r="F7341" s="42">
        <v>1.6</v>
      </c>
      <c r="G7341" s="33">
        <v>1.4</v>
      </c>
      <c r="H7341" s="42">
        <v>0.2</v>
      </c>
      <c r="I7341" s="33">
        <v>1.1000000000000001</v>
      </c>
      <c r="J7341" s="42">
        <v>0.9</v>
      </c>
      <c r="K7341" s="33">
        <v>0.2</v>
      </c>
      <c r="L7341" s="42">
        <v>0.3</v>
      </c>
      <c r="M7341" s="33">
        <v>0</v>
      </c>
      <c r="N7341" s="42">
        <v>0</v>
      </c>
      <c r="O7341" s="33">
        <v>0.1</v>
      </c>
      <c r="P7341" s="42">
        <v>358.83</v>
      </c>
      <c r="Q7341" s="33">
        <v>256.14</v>
      </c>
      <c r="R7341" s="42">
        <v>298.72000000000003</v>
      </c>
      <c r="S7341" s="33">
        <v>269.14999999999998</v>
      </c>
      <c r="T7341" s="42">
        <v>5.58</v>
      </c>
      <c r="U7341" s="33">
        <v>5.76</v>
      </c>
      <c r="V7341" s="116">
        <v>5.64</v>
      </c>
    </row>
    <row r="7342" spans="1:22" x14ac:dyDescent="0.25">
      <c r="A7342" s="26" t="s">
        <v>8181</v>
      </c>
      <c r="B7342" s="42">
        <v>0.8</v>
      </c>
      <c r="C7342" s="33">
        <v>4</v>
      </c>
      <c r="D7342" s="42">
        <v>3.8</v>
      </c>
      <c r="E7342" s="33">
        <v>0.2</v>
      </c>
      <c r="F7342" s="42">
        <v>1.5</v>
      </c>
      <c r="G7342" s="33">
        <v>1.2</v>
      </c>
      <c r="H7342" s="42">
        <v>0.1</v>
      </c>
      <c r="I7342" s="33">
        <v>1.8</v>
      </c>
      <c r="J7342" s="42">
        <v>1.2</v>
      </c>
      <c r="K7342" s="33">
        <v>0.3</v>
      </c>
      <c r="L7342" s="42">
        <v>0.3</v>
      </c>
      <c r="M7342" s="33">
        <v>0.1</v>
      </c>
      <c r="N7342" s="42">
        <v>0.1</v>
      </c>
      <c r="O7342" s="33">
        <v>0.1</v>
      </c>
      <c r="P7342" s="42">
        <v>362.56</v>
      </c>
      <c r="Q7342" s="33">
        <v>254.12</v>
      </c>
      <c r="R7342" s="42">
        <v>292.62</v>
      </c>
      <c r="S7342" s="33">
        <v>269.24</v>
      </c>
      <c r="T7342" s="42">
        <v>5.92</v>
      </c>
      <c r="U7342" s="33">
        <v>6.32</v>
      </c>
      <c r="V7342" s="116">
        <v>5.91</v>
      </c>
    </row>
    <row r="7343" spans="1:22" x14ac:dyDescent="0.25">
      <c r="A7343" s="26" t="s">
        <v>8182</v>
      </c>
      <c r="B7343" s="42">
        <v>0.7</v>
      </c>
      <c r="C7343" s="33">
        <v>3.5</v>
      </c>
      <c r="D7343" s="42">
        <v>4.2</v>
      </c>
      <c r="E7343" s="33">
        <v>0.2</v>
      </c>
      <c r="F7343" s="42">
        <v>1.3</v>
      </c>
      <c r="G7343" s="33">
        <v>1</v>
      </c>
      <c r="H7343" s="42">
        <v>0.2</v>
      </c>
      <c r="I7343" s="33">
        <v>1.3</v>
      </c>
      <c r="J7343" s="42">
        <v>0.9</v>
      </c>
      <c r="K7343" s="33">
        <v>0.2</v>
      </c>
      <c r="L7343" s="42">
        <v>0.3</v>
      </c>
      <c r="M7343" s="33">
        <v>0.1</v>
      </c>
      <c r="N7343" s="42">
        <v>0</v>
      </c>
      <c r="O7343" s="33">
        <v>0.1</v>
      </c>
      <c r="P7343" s="42">
        <v>358.03</v>
      </c>
      <c r="Q7343" s="33">
        <v>248.42</v>
      </c>
      <c r="R7343" s="42">
        <v>288.89999999999998</v>
      </c>
      <c r="S7343" s="33">
        <v>269.55</v>
      </c>
      <c r="T7343" s="42">
        <v>5.6</v>
      </c>
      <c r="U7343" s="33">
        <v>5.62</v>
      </c>
      <c r="V7343" s="116">
        <v>5.7</v>
      </c>
    </row>
    <row r="7344" spans="1:22" x14ac:dyDescent="0.25">
      <c r="A7344" s="26" t="s">
        <v>8183</v>
      </c>
      <c r="B7344" s="42">
        <v>0.5</v>
      </c>
      <c r="C7344" s="33">
        <v>4.3</v>
      </c>
      <c r="D7344" s="42">
        <v>4.0999999999999996</v>
      </c>
      <c r="E7344" s="33">
        <v>0.1</v>
      </c>
      <c r="F7344" s="42">
        <v>1.2</v>
      </c>
      <c r="G7344" s="33">
        <v>1.1000000000000001</v>
      </c>
      <c r="H7344" s="42">
        <v>0.1</v>
      </c>
      <c r="I7344" s="33">
        <v>0.6</v>
      </c>
      <c r="J7344" s="42">
        <v>0.7</v>
      </c>
      <c r="K7344" s="33">
        <v>0.1</v>
      </c>
      <c r="L7344" s="42">
        <v>0.3</v>
      </c>
      <c r="M7344" s="33">
        <v>0.1</v>
      </c>
      <c r="N7344" s="42">
        <v>0.1</v>
      </c>
      <c r="O7344" s="33">
        <v>0</v>
      </c>
      <c r="P7344" s="42">
        <v>375.71</v>
      </c>
      <c r="Q7344" s="33">
        <v>258</v>
      </c>
      <c r="R7344" s="42">
        <v>300.49</v>
      </c>
      <c r="S7344" s="33">
        <v>268.02</v>
      </c>
      <c r="T7344" s="42">
        <v>5.91</v>
      </c>
      <c r="U7344" s="33">
        <v>6.07</v>
      </c>
      <c r="V7344" s="116">
        <v>5.98</v>
      </c>
    </row>
    <row r="7345" spans="1:22" x14ac:dyDescent="0.25">
      <c r="A7345" s="26" t="s">
        <v>8184</v>
      </c>
      <c r="B7345" s="42">
        <v>0.8</v>
      </c>
      <c r="C7345" s="33">
        <v>3.9</v>
      </c>
      <c r="D7345" s="42">
        <v>3.9</v>
      </c>
      <c r="E7345" s="33">
        <v>0.1</v>
      </c>
      <c r="F7345" s="42">
        <v>1.4</v>
      </c>
      <c r="G7345" s="33">
        <v>1.2</v>
      </c>
      <c r="H7345" s="42">
        <v>0.1</v>
      </c>
      <c r="I7345" s="33">
        <v>1</v>
      </c>
      <c r="J7345" s="42">
        <v>0.8</v>
      </c>
      <c r="K7345" s="33">
        <v>0.2</v>
      </c>
      <c r="L7345" s="42">
        <v>0.2</v>
      </c>
      <c r="M7345" s="33">
        <v>0.1</v>
      </c>
      <c r="N7345" s="42">
        <v>0.1</v>
      </c>
      <c r="O7345" s="33">
        <v>0.1</v>
      </c>
      <c r="P7345" s="42">
        <v>339.23</v>
      </c>
      <c r="Q7345" s="33">
        <v>240.85</v>
      </c>
      <c r="R7345" s="42">
        <v>278.5</v>
      </c>
      <c r="S7345" s="33">
        <v>268.36</v>
      </c>
      <c r="T7345" s="42">
        <v>5.7</v>
      </c>
      <c r="U7345" s="33">
        <v>5.8</v>
      </c>
      <c r="V7345" s="116">
        <v>5.89</v>
      </c>
    </row>
    <row r="7346" spans="1:22" x14ac:dyDescent="0.25">
      <c r="A7346" s="26" t="s">
        <v>8185</v>
      </c>
      <c r="B7346" s="42">
        <v>0.8</v>
      </c>
      <c r="C7346" s="33">
        <v>4.4000000000000004</v>
      </c>
      <c r="D7346" s="42">
        <v>4.5</v>
      </c>
      <c r="E7346" s="33">
        <v>0.1</v>
      </c>
      <c r="F7346" s="42">
        <v>1.6</v>
      </c>
      <c r="G7346" s="33">
        <v>1.3</v>
      </c>
      <c r="H7346" s="42">
        <v>0.1</v>
      </c>
      <c r="I7346" s="33">
        <v>1</v>
      </c>
      <c r="J7346" s="42">
        <v>0.8</v>
      </c>
      <c r="K7346" s="33">
        <v>0.2</v>
      </c>
      <c r="L7346" s="42">
        <v>0.4</v>
      </c>
      <c r="M7346" s="33">
        <v>0.1</v>
      </c>
      <c r="N7346" s="42">
        <v>0.1</v>
      </c>
      <c r="O7346" s="33">
        <v>0.1</v>
      </c>
      <c r="P7346" s="42">
        <v>357.63</v>
      </c>
      <c r="Q7346" s="33">
        <v>250.71</v>
      </c>
      <c r="R7346" s="42">
        <v>296.49</v>
      </c>
      <c r="S7346" s="33">
        <v>268.12</v>
      </c>
      <c r="T7346" s="42">
        <v>6.62</v>
      </c>
      <c r="U7346" s="33">
        <v>6.76</v>
      </c>
      <c r="V7346" s="116">
        <v>6.46</v>
      </c>
    </row>
    <row r="7347" spans="1:22" x14ac:dyDescent="0.25">
      <c r="A7347" s="26" t="s">
        <v>8186</v>
      </c>
      <c r="B7347" s="42">
        <v>0.6</v>
      </c>
      <c r="C7347" s="33">
        <v>4.5</v>
      </c>
      <c r="D7347" s="42">
        <v>4.2</v>
      </c>
      <c r="E7347" s="33">
        <v>0.2</v>
      </c>
      <c r="F7347" s="42">
        <v>1.6</v>
      </c>
      <c r="G7347" s="33">
        <v>1.2</v>
      </c>
      <c r="H7347" s="42">
        <v>0.2</v>
      </c>
      <c r="I7347" s="33">
        <v>1</v>
      </c>
      <c r="J7347" s="42">
        <v>0.9</v>
      </c>
      <c r="K7347" s="33">
        <v>0.2</v>
      </c>
      <c r="L7347" s="42">
        <v>0.4</v>
      </c>
      <c r="M7347" s="33">
        <v>0.1</v>
      </c>
      <c r="N7347" s="42">
        <v>0.1</v>
      </c>
      <c r="O7347" s="33">
        <v>0.1</v>
      </c>
      <c r="P7347" s="42">
        <v>369.58</v>
      </c>
      <c r="Q7347" s="33">
        <v>254.72</v>
      </c>
      <c r="R7347" s="42">
        <v>291.27999999999997</v>
      </c>
      <c r="S7347" s="33">
        <v>266.29000000000002</v>
      </c>
      <c r="T7347" s="42">
        <v>6.21</v>
      </c>
      <c r="U7347" s="33">
        <v>6.5</v>
      </c>
      <c r="V7347" s="116">
        <v>6.22</v>
      </c>
    </row>
    <row r="7348" spans="1:22" x14ac:dyDescent="0.25">
      <c r="A7348" s="26" t="s">
        <v>8187</v>
      </c>
      <c r="B7348" s="42">
        <v>0.5</v>
      </c>
      <c r="C7348" s="33">
        <v>4.8</v>
      </c>
      <c r="D7348" s="42">
        <v>4.3</v>
      </c>
      <c r="E7348" s="33">
        <v>0.2</v>
      </c>
      <c r="F7348" s="42">
        <v>1.4</v>
      </c>
      <c r="G7348" s="33">
        <v>1.2</v>
      </c>
      <c r="H7348" s="42">
        <v>0.1</v>
      </c>
      <c r="I7348" s="33">
        <v>1.1000000000000001</v>
      </c>
      <c r="J7348" s="42">
        <v>0.6</v>
      </c>
      <c r="K7348" s="33">
        <v>0.2</v>
      </c>
      <c r="L7348" s="42">
        <v>0.4</v>
      </c>
      <c r="M7348" s="33">
        <v>0.1</v>
      </c>
      <c r="N7348" s="42">
        <v>0.1</v>
      </c>
      <c r="O7348" s="33">
        <v>0.1</v>
      </c>
      <c r="P7348" s="42">
        <v>355.34</v>
      </c>
      <c r="Q7348" s="33">
        <v>249.47</v>
      </c>
      <c r="R7348" s="42">
        <v>287.05</v>
      </c>
      <c r="S7348" s="33">
        <v>266.04000000000002</v>
      </c>
      <c r="T7348" s="42">
        <v>6.13</v>
      </c>
      <c r="U7348" s="33">
        <v>6.43</v>
      </c>
      <c r="V7348" s="116">
        <v>6.13</v>
      </c>
    </row>
    <row r="7349" spans="1:22" x14ac:dyDescent="0.25">
      <c r="A7349" s="26" t="s">
        <v>8188</v>
      </c>
      <c r="B7349" s="42">
        <v>0.7</v>
      </c>
      <c r="C7349" s="33">
        <v>4.4000000000000004</v>
      </c>
      <c r="D7349" s="42">
        <v>4.2</v>
      </c>
      <c r="E7349" s="33">
        <v>0.2</v>
      </c>
      <c r="F7349" s="42">
        <v>1.4</v>
      </c>
      <c r="G7349" s="33">
        <v>1.2</v>
      </c>
      <c r="H7349" s="42">
        <v>0.1</v>
      </c>
      <c r="I7349" s="33">
        <v>1.1000000000000001</v>
      </c>
      <c r="J7349" s="42">
        <v>0.8</v>
      </c>
      <c r="K7349" s="33">
        <v>0.2</v>
      </c>
      <c r="L7349" s="42">
        <v>0.4</v>
      </c>
      <c r="M7349" s="33">
        <v>0</v>
      </c>
      <c r="N7349" s="42">
        <v>0.1</v>
      </c>
      <c r="O7349" s="33">
        <v>0</v>
      </c>
      <c r="P7349" s="42">
        <v>369.79</v>
      </c>
      <c r="Q7349" s="33">
        <v>254.63</v>
      </c>
      <c r="R7349" s="42">
        <v>294.27</v>
      </c>
      <c r="S7349" s="33">
        <v>266.16000000000003</v>
      </c>
      <c r="T7349" s="42">
        <v>6.16</v>
      </c>
      <c r="U7349" s="33">
        <v>6.43</v>
      </c>
      <c r="V7349" s="116">
        <v>6.12</v>
      </c>
    </row>
    <row r="7350" spans="1:22" x14ac:dyDescent="0.25">
      <c r="A7350" s="26" t="s">
        <v>8189</v>
      </c>
      <c r="B7350" s="42">
        <v>1.2</v>
      </c>
      <c r="C7350" s="33">
        <v>5.7</v>
      </c>
      <c r="D7350" s="42">
        <v>5</v>
      </c>
      <c r="E7350" s="33">
        <v>0.1</v>
      </c>
      <c r="F7350" s="42">
        <v>1.7</v>
      </c>
      <c r="G7350" s="33">
        <v>1.4</v>
      </c>
      <c r="H7350" s="42">
        <v>0.1</v>
      </c>
      <c r="I7350" s="33">
        <v>1.2</v>
      </c>
      <c r="J7350" s="42">
        <v>0.9</v>
      </c>
      <c r="K7350" s="33">
        <v>0.2</v>
      </c>
      <c r="L7350" s="42">
        <v>0.4</v>
      </c>
      <c r="M7350" s="33">
        <v>0</v>
      </c>
      <c r="N7350" s="42">
        <v>0.1</v>
      </c>
      <c r="O7350" s="33">
        <v>0.1</v>
      </c>
      <c r="P7350" s="42">
        <v>353.76</v>
      </c>
      <c r="Q7350" s="33">
        <v>247.44</v>
      </c>
      <c r="R7350" s="42">
        <v>285.39999999999998</v>
      </c>
      <c r="S7350" s="33">
        <v>266.67</v>
      </c>
      <c r="T7350" s="42">
        <v>7.91</v>
      </c>
      <c r="U7350" s="33">
        <v>8.06</v>
      </c>
      <c r="V7350" s="116">
        <v>7.67</v>
      </c>
    </row>
    <row r="7351" spans="1:22" x14ac:dyDescent="0.25">
      <c r="A7351" s="26" t="s">
        <v>8190</v>
      </c>
      <c r="B7351" s="42">
        <v>0.8</v>
      </c>
      <c r="C7351" s="33">
        <v>4.0999999999999996</v>
      </c>
      <c r="D7351" s="42">
        <v>4.2</v>
      </c>
      <c r="E7351" s="33">
        <v>0.2</v>
      </c>
      <c r="F7351" s="42">
        <v>1.4</v>
      </c>
      <c r="G7351" s="33">
        <v>1</v>
      </c>
      <c r="H7351" s="42">
        <v>0.2</v>
      </c>
      <c r="I7351" s="33">
        <v>1.1000000000000001</v>
      </c>
      <c r="J7351" s="42">
        <v>0.8</v>
      </c>
      <c r="K7351" s="33">
        <v>0.3</v>
      </c>
      <c r="L7351" s="42">
        <v>0.3</v>
      </c>
      <c r="M7351" s="33">
        <v>0.1</v>
      </c>
      <c r="N7351" s="42">
        <v>0.1</v>
      </c>
      <c r="O7351" s="33">
        <v>0.1</v>
      </c>
      <c r="P7351" s="42">
        <v>332.42</v>
      </c>
      <c r="Q7351" s="33">
        <v>231.03</v>
      </c>
      <c r="R7351" s="42">
        <v>265.12</v>
      </c>
      <c r="S7351" s="33">
        <v>266.89</v>
      </c>
      <c r="T7351" s="42">
        <v>6.39</v>
      </c>
      <c r="U7351" s="33">
        <v>6.46</v>
      </c>
      <c r="V7351" s="116">
        <v>6.22</v>
      </c>
    </row>
    <row r="7352" spans="1:22" x14ac:dyDescent="0.25">
      <c r="A7352" s="26" t="s">
        <v>8191</v>
      </c>
      <c r="B7352" s="42">
        <v>1</v>
      </c>
      <c r="C7352" s="33">
        <v>4.9000000000000004</v>
      </c>
      <c r="D7352" s="42">
        <v>4.4000000000000004</v>
      </c>
      <c r="E7352" s="33">
        <v>0.2</v>
      </c>
      <c r="F7352" s="42">
        <v>1.4</v>
      </c>
      <c r="G7352" s="33">
        <v>1.1000000000000001</v>
      </c>
      <c r="H7352" s="42">
        <v>0.1</v>
      </c>
      <c r="I7352" s="33">
        <v>1.1000000000000001</v>
      </c>
      <c r="J7352" s="42">
        <v>0.9</v>
      </c>
      <c r="K7352" s="33">
        <v>0.3</v>
      </c>
      <c r="L7352" s="42">
        <v>0.4</v>
      </c>
      <c r="M7352" s="33">
        <v>0.1</v>
      </c>
      <c r="N7352" s="42">
        <v>0.1</v>
      </c>
      <c r="O7352" s="33">
        <v>0.2</v>
      </c>
      <c r="P7352" s="42">
        <v>326.93</v>
      </c>
      <c r="Q7352" s="33">
        <v>225.04</v>
      </c>
      <c r="R7352" s="42">
        <v>258.88</v>
      </c>
      <c r="S7352" s="33">
        <v>267</v>
      </c>
      <c r="T7352" s="42">
        <v>6.99</v>
      </c>
      <c r="U7352" s="33">
        <v>7.07</v>
      </c>
      <c r="V7352" s="116">
        <v>6.77</v>
      </c>
    </row>
    <row r="7353" spans="1:22" x14ac:dyDescent="0.25">
      <c r="A7353" s="26" t="s">
        <v>8192</v>
      </c>
      <c r="B7353" s="42">
        <v>0.8</v>
      </c>
      <c r="C7353" s="33">
        <v>4.5999999999999996</v>
      </c>
      <c r="D7353" s="42">
        <v>4.4000000000000004</v>
      </c>
      <c r="E7353" s="33">
        <v>0.2</v>
      </c>
      <c r="F7353" s="42">
        <v>1.5</v>
      </c>
      <c r="G7353" s="33">
        <v>1.3</v>
      </c>
      <c r="H7353" s="42">
        <v>0.1</v>
      </c>
      <c r="I7353" s="33">
        <v>1.3</v>
      </c>
      <c r="J7353" s="42">
        <v>0.9</v>
      </c>
      <c r="K7353" s="33">
        <v>0.2</v>
      </c>
      <c r="L7353" s="42">
        <v>0.3</v>
      </c>
      <c r="M7353" s="33">
        <v>0</v>
      </c>
      <c r="N7353" s="42">
        <v>0.1</v>
      </c>
      <c r="O7353" s="33">
        <v>0.2</v>
      </c>
      <c r="P7353" s="42">
        <v>338.21</v>
      </c>
      <c r="Q7353" s="33">
        <v>235.76</v>
      </c>
      <c r="R7353" s="42">
        <v>271.20999999999998</v>
      </c>
      <c r="S7353" s="33">
        <v>266.68</v>
      </c>
      <c r="T7353" s="42">
        <v>6.68</v>
      </c>
      <c r="U7353" s="33">
        <v>6.8</v>
      </c>
      <c r="V7353" s="116">
        <v>6.6</v>
      </c>
    </row>
    <row r="7354" spans="1:22" x14ac:dyDescent="0.25">
      <c r="A7354" s="26" t="s">
        <v>8193</v>
      </c>
      <c r="B7354" s="42">
        <v>0.8</v>
      </c>
      <c r="C7354" s="33">
        <v>4.7</v>
      </c>
      <c r="D7354" s="42">
        <v>4.2</v>
      </c>
      <c r="E7354" s="33">
        <v>0.1</v>
      </c>
      <c r="F7354" s="42">
        <v>1.3</v>
      </c>
      <c r="G7354" s="33">
        <v>1.3</v>
      </c>
      <c r="H7354" s="42">
        <v>0.1</v>
      </c>
      <c r="I7354" s="33">
        <v>1.1000000000000001</v>
      </c>
      <c r="J7354" s="42">
        <v>0.8</v>
      </c>
      <c r="K7354" s="33">
        <v>0.3</v>
      </c>
      <c r="L7354" s="42">
        <v>0.3</v>
      </c>
      <c r="M7354" s="33">
        <v>0</v>
      </c>
      <c r="N7354" s="42">
        <v>0.1</v>
      </c>
      <c r="O7354" s="33">
        <v>0.2</v>
      </c>
      <c r="P7354" s="42">
        <v>349.28</v>
      </c>
      <c r="Q7354" s="33">
        <v>240.5</v>
      </c>
      <c r="R7354" s="42">
        <v>278.35000000000002</v>
      </c>
      <c r="S7354" s="33">
        <v>266.61</v>
      </c>
      <c r="T7354" s="42">
        <v>6.69</v>
      </c>
      <c r="U7354" s="33">
        <v>6.93</v>
      </c>
      <c r="V7354" s="116">
        <v>6.67</v>
      </c>
    </row>
    <row r="7355" spans="1:22" x14ac:dyDescent="0.25">
      <c r="A7355" s="26" t="s">
        <v>8194</v>
      </c>
      <c r="B7355" s="42">
        <v>0.8</v>
      </c>
      <c r="C7355" s="33">
        <v>4.9000000000000004</v>
      </c>
      <c r="D7355" s="42">
        <v>4.5999999999999996</v>
      </c>
      <c r="E7355" s="33">
        <v>0.3</v>
      </c>
      <c r="F7355" s="42">
        <v>1.4</v>
      </c>
      <c r="G7355" s="33">
        <v>1.3</v>
      </c>
      <c r="H7355" s="42">
        <v>0.1</v>
      </c>
      <c r="I7355" s="33">
        <v>1.1000000000000001</v>
      </c>
      <c r="J7355" s="42">
        <v>0.7</v>
      </c>
      <c r="K7355" s="33">
        <v>0.2</v>
      </c>
      <c r="L7355" s="42">
        <v>0.4</v>
      </c>
      <c r="M7355" s="33">
        <v>0.1</v>
      </c>
      <c r="N7355" s="42">
        <v>0.1</v>
      </c>
      <c r="O7355" s="33">
        <v>0.2</v>
      </c>
      <c r="P7355" s="42">
        <v>344.26</v>
      </c>
      <c r="Q7355" s="33">
        <v>238.98</v>
      </c>
      <c r="R7355" s="42">
        <v>274.32</v>
      </c>
      <c r="S7355" s="33">
        <v>266.8</v>
      </c>
      <c r="T7355" s="42">
        <v>6.65</v>
      </c>
      <c r="U7355" s="33">
        <v>6.97</v>
      </c>
      <c r="V7355" s="116">
        <v>6.64</v>
      </c>
    </row>
    <row r="7356" spans="1:22" x14ac:dyDescent="0.25">
      <c r="A7356" s="26" t="s">
        <v>8195</v>
      </c>
      <c r="B7356" s="42">
        <v>0.8</v>
      </c>
      <c r="C7356" s="33">
        <v>4.5</v>
      </c>
      <c r="D7356" s="42">
        <v>4.4000000000000004</v>
      </c>
      <c r="E7356" s="33">
        <v>0.1</v>
      </c>
      <c r="F7356" s="42">
        <v>1.5</v>
      </c>
      <c r="G7356" s="33">
        <v>1.6</v>
      </c>
      <c r="H7356" s="42">
        <v>0.2</v>
      </c>
      <c r="I7356" s="33">
        <v>1.6</v>
      </c>
      <c r="J7356" s="42">
        <v>0.8</v>
      </c>
      <c r="K7356" s="33">
        <v>0.3</v>
      </c>
      <c r="L7356" s="42">
        <v>0.4</v>
      </c>
      <c r="M7356" s="33">
        <v>0.1</v>
      </c>
      <c r="N7356" s="42">
        <v>0.1</v>
      </c>
      <c r="O7356" s="33">
        <v>0.1</v>
      </c>
      <c r="P7356" s="42">
        <v>338.53</v>
      </c>
      <c r="Q7356" s="33">
        <v>228.24</v>
      </c>
      <c r="R7356" s="42">
        <v>269.76</v>
      </c>
      <c r="S7356" s="33">
        <v>266.38</v>
      </c>
      <c r="T7356" s="42">
        <v>6.4</v>
      </c>
      <c r="U7356" s="33">
        <v>6.6</v>
      </c>
      <c r="V7356" s="116">
        <v>6.45</v>
      </c>
    </row>
    <row r="7357" spans="1:22" x14ac:dyDescent="0.25">
      <c r="A7357" s="26" t="s">
        <v>8196</v>
      </c>
      <c r="B7357" s="42">
        <v>0.9</v>
      </c>
      <c r="C7357" s="33">
        <v>6.2</v>
      </c>
      <c r="D7357" s="42">
        <v>5</v>
      </c>
      <c r="E7357" s="33">
        <v>0.2</v>
      </c>
      <c r="F7357" s="42">
        <v>1.7</v>
      </c>
      <c r="G7357" s="33">
        <v>1.9</v>
      </c>
      <c r="H7357" s="42">
        <v>0</v>
      </c>
      <c r="I7357" s="33">
        <v>1.9</v>
      </c>
      <c r="J7357" s="42">
        <v>1.2</v>
      </c>
      <c r="K7357" s="33">
        <v>0.4</v>
      </c>
      <c r="L7357" s="42">
        <v>0.5</v>
      </c>
      <c r="M7357" s="33">
        <v>0.1</v>
      </c>
      <c r="N7357" s="42">
        <v>0.2</v>
      </c>
      <c r="O7357" s="33">
        <v>0.2</v>
      </c>
      <c r="P7357" s="42">
        <v>270.11</v>
      </c>
      <c r="Q7357" s="33">
        <v>174.04</v>
      </c>
      <c r="R7357" s="42">
        <v>216.48</v>
      </c>
      <c r="S7357" s="33">
        <v>267.97000000000003</v>
      </c>
      <c r="T7357" s="42">
        <v>8.76</v>
      </c>
      <c r="U7357" s="33">
        <v>8.83</v>
      </c>
      <c r="V7357" s="116">
        <v>8.51</v>
      </c>
    </row>
    <row r="7358" spans="1:22" x14ac:dyDescent="0.25">
      <c r="A7358" s="26" t="s">
        <v>8197</v>
      </c>
      <c r="B7358" s="42">
        <v>0.9</v>
      </c>
      <c r="C7358" s="33">
        <v>4.9000000000000004</v>
      </c>
      <c r="D7358" s="42">
        <v>4.4000000000000004</v>
      </c>
      <c r="E7358" s="33">
        <v>0.1</v>
      </c>
      <c r="F7358" s="42">
        <v>1.4</v>
      </c>
      <c r="G7358" s="33">
        <v>1.4</v>
      </c>
      <c r="H7358" s="42">
        <v>0.1</v>
      </c>
      <c r="I7358" s="33">
        <v>0.9</v>
      </c>
      <c r="J7358" s="42">
        <v>1</v>
      </c>
      <c r="K7358" s="33">
        <v>0.3</v>
      </c>
      <c r="L7358" s="42">
        <v>0.4</v>
      </c>
      <c r="M7358" s="33">
        <v>0.2</v>
      </c>
      <c r="N7358" s="42">
        <v>0.1</v>
      </c>
      <c r="O7358" s="33">
        <v>0.1</v>
      </c>
      <c r="P7358" s="42">
        <v>323.94</v>
      </c>
      <c r="Q7358" s="33">
        <v>215.64</v>
      </c>
      <c r="R7358" s="42">
        <v>256.52</v>
      </c>
      <c r="S7358" s="33">
        <v>266.68</v>
      </c>
      <c r="T7358" s="42">
        <v>6.63</v>
      </c>
      <c r="U7358" s="33">
        <v>6.94</v>
      </c>
      <c r="V7358" s="116">
        <v>6.71</v>
      </c>
    </row>
    <row r="7359" spans="1:22" x14ac:dyDescent="0.25">
      <c r="A7359" s="26" t="s">
        <v>8198</v>
      </c>
      <c r="B7359" s="42">
        <v>0.8</v>
      </c>
      <c r="C7359" s="33">
        <v>5.0999999999999996</v>
      </c>
      <c r="D7359" s="42">
        <v>4.5</v>
      </c>
      <c r="E7359" s="33">
        <v>0.1</v>
      </c>
      <c r="F7359" s="42">
        <v>1.4</v>
      </c>
      <c r="G7359" s="33">
        <v>1.6</v>
      </c>
      <c r="H7359" s="42">
        <v>0.1</v>
      </c>
      <c r="I7359" s="33">
        <v>1.4</v>
      </c>
      <c r="J7359" s="42">
        <v>0.9</v>
      </c>
      <c r="K7359" s="33">
        <v>0.3</v>
      </c>
      <c r="L7359" s="42">
        <v>0.6</v>
      </c>
      <c r="M7359" s="33">
        <v>0.1</v>
      </c>
      <c r="N7359" s="42">
        <v>0.1</v>
      </c>
      <c r="O7359" s="33">
        <v>0.1</v>
      </c>
      <c r="P7359" s="42">
        <v>330.61</v>
      </c>
      <c r="Q7359" s="33">
        <v>224</v>
      </c>
      <c r="R7359" s="42">
        <v>270.13</v>
      </c>
      <c r="S7359" s="33">
        <v>266.58</v>
      </c>
      <c r="T7359" s="42">
        <v>6.71</v>
      </c>
      <c r="U7359" s="33">
        <v>6.85</v>
      </c>
      <c r="V7359" s="116">
        <v>6.63</v>
      </c>
    </row>
    <row r="7360" spans="1:22" x14ac:dyDescent="0.25">
      <c r="A7360" s="26" t="s">
        <v>8199</v>
      </c>
      <c r="B7360" s="42">
        <v>0.4</v>
      </c>
      <c r="C7360" s="33">
        <v>3.3</v>
      </c>
      <c r="D7360" s="42">
        <v>3.3</v>
      </c>
      <c r="E7360" s="33">
        <v>0.2</v>
      </c>
      <c r="F7360" s="42">
        <v>1.4</v>
      </c>
      <c r="G7360" s="33">
        <v>0.9</v>
      </c>
      <c r="H7360" s="42">
        <v>0.2</v>
      </c>
      <c r="I7360" s="33">
        <v>1.4</v>
      </c>
      <c r="J7360" s="42">
        <v>0.8</v>
      </c>
      <c r="K7360" s="33">
        <v>0.3</v>
      </c>
      <c r="L7360" s="42">
        <v>0.3</v>
      </c>
      <c r="M7360" s="33">
        <v>0.1</v>
      </c>
      <c r="N7360" s="42">
        <v>0.1</v>
      </c>
      <c r="O7360" s="33">
        <v>0.1</v>
      </c>
      <c r="P7360" s="42">
        <v>321.70999999999998</v>
      </c>
      <c r="Q7360" s="33">
        <v>216.4</v>
      </c>
      <c r="R7360" s="42">
        <v>254.37</v>
      </c>
      <c r="S7360" s="33">
        <v>266.60000000000002</v>
      </c>
      <c r="T7360" s="42">
        <v>5.15</v>
      </c>
      <c r="U7360" s="33">
        <v>5.0599999999999996</v>
      </c>
      <c r="V7360" s="116">
        <v>5</v>
      </c>
    </row>
    <row r="7361" spans="1:22" x14ac:dyDescent="0.25">
      <c r="A7361" s="26" t="s">
        <v>8200</v>
      </c>
      <c r="B7361" s="42">
        <v>1.1000000000000001</v>
      </c>
      <c r="C7361" s="33">
        <v>4.7</v>
      </c>
      <c r="D7361" s="42">
        <v>4.4000000000000004</v>
      </c>
      <c r="E7361" s="33">
        <v>0.2</v>
      </c>
      <c r="F7361" s="42">
        <v>1.1000000000000001</v>
      </c>
      <c r="G7361" s="33">
        <v>1.4</v>
      </c>
      <c r="H7361" s="42">
        <v>0</v>
      </c>
      <c r="I7361" s="33">
        <v>1.3</v>
      </c>
      <c r="J7361" s="42">
        <v>1.1000000000000001</v>
      </c>
      <c r="K7361" s="33">
        <v>0.2</v>
      </c>
      <c r="L7361" s="42">
        <v>0.4</v>
      </c>
      <c r="M7361" s="33">
        <v>0.1</v>
      </c>
      <c r="N7361" s="42">
        <v>0.1</v>
      </c>
      <c r="O7361" s="33">
        <v>0.2</v>
      </c>
      <c r="P7361" s="42">
        <v>333.3</v>
      </c>
      <c r="Q7361" s="33">
        <v>229.04</v>
      </c>
      <c r="R7361" s="42">
        <v>268.04000000000002</v>
      </c>
      <c r="S7361" s="33">
        <v>266.58</v>
      </c>
      <c r="T7361" s="42">
        <v>6.94</v>
      </c>
      <c r="U7361" s="33">
        <v>6.85</v>
      </c>
      <c r="V7361" s="116">
        <v>6.88</v>
      </c>
    </row>
    <row r="7362" spans="1:22" x14ac:dyDescent="0.25">
      <c r="A7362" s="26" t="s">
        <v>8201</v>
      </c>
      <c r="B7362" s="42">
        <v>0.5</v>
      </c>
      <c r="C7362" s="33">
        <v>2.9</v>
      </c>
      <c r="D7362" s="42">
        <v>3.5</v>
      </c>
      <c r="E7362" s="33">
        <v>0.1</v>
      </c>
      <c r="F7362" s="42">
        <v>1.1000000000000001</v>
      </c>
      <c r="G7362" s="33">
        <v>1.2</v>
      </c>
      <c r="H7362" s="42">
        <v>0</v>
      </c>
      <c r="I7362" s="33">
        <v>1</v>
      </c>
      <c r="J7362" s="42">
        <v>0.8</v>
      </c>
      <c r="K7362" s="33">
        <v>0.2</v>
      </c>
      <c r="L7362" s="42">
        <v>0.4</v>
      </c>
      <c r="M7362" s="33">
        <v>0.1</v>
      </c>
      <c r="N7362" s="42">
        <v>0.1</v>
      </c>
      <c r="O7362" s="33">
        <v>0.2</v>
      </c>
      <c r="P7362" s="42">
        <v>420.38</v>
      </c>
      <c r="Q7362" s="33">
        <v>283.32</v>
      </c>
      <c r="R7362" s="42">
        <v>332.32</v>
      </c>
      <c r="S7362" s="33">
        <v>265.10000000000002</v>
      </c>
      <c r="T7362" s="42">
        <v>4.7</v>
      </c>
      <c r="U7362" s="33">
        <v>4.76</v>
      </c>
      <c r="V7362" s="116">
        <v>4.87</v>
      </c>
    </row>
    <row r="7363" spans="1:22" x14ac:dyDescent="0.25">
      <c r="A7363" s="26" t="s">
        <v>8202</v>
      </c>
      <c r="B7363" s="42">
        <v>0.8</v>
      </c>
      <c r="C7363" s="33">
        <v>3.3</v>
      </c>
      <c r="D7363" s="42">
        <v>3.9</v>
      </c>
      <c r="E7363" s="33">
        <v>0.1</v>
      </c>
      <c r="F7363" s="42">
        <v>1.2</v>
      </c>
      <c r="G7363" s="33">
        <v>1.3</v>
      </c>
      <c r="H7363" s="42">
        <v>0.1</v>
      </c>
      <c r="I7363" s="33">
        <v>1.1000000000000001</v>
      </c>
      <c r="J7363" s="42">
        <v>0.9</v>
      </c>
      <c r="K7363" s="33">
        <v>0.2</v>
      </c>
      <c r="L7363" s="42">
        <v>0.5</v>
      </c>
      <c r="M7363" s="33">
        <v>0.1</v>
      </c>
      <c r="N7363" s="42">
        <v>0.1</v>
      </c>
      <c r="O7363" s="33">
        <v>0.1</v>
      </c>
      <c r="P7363" s="42">
        <v>421.62</v>
      </c>
      <c r="Q7363" s="33">
        <v>289.72000000000003</v>
      </c>
      <c r="R7363" s="42">
        <v>335.08</v>
      </c>
      <c r="S7363" s="33">
        <v>265.24</v>
      </c>
      <c r="T7363" s="42">
        <v>5.3</v>
      </c>
      <c r="U7363" s="33">
        <v>5.33</v>
      </c>
      <c r="V7363" s="116">
        <v>5.3</v>
      </c>
    </row>
    <row r="7364" spans="1:22" x14ac:dyDescent="0.25">
      <c r="A7364" s="26" t="s">
        <v>8203</v>
      </c>
      <c r="B7364" s="42">
        <v>0.6</v>
      </c>
      <c r="C7364" s="33">
        <v>3.1</v>
      </c>
      <c r="D7364" s="42">
        <v>3.7</v>
      </c>
      <c r="E7364" s="33">
        <v>0</v>
      </c>
      <c r="F7364" s="42">
        <v>1.3</v>
      </c>
      <c r="G7364" s="33">
        <v>1.2</v>
      </c>
      <c r="H7364" s="42">
        <v>0</v>
      </c>
      <c r="I7364" s="33">
        <v>0.9</v>
      </c>
      <c r="J7364" s="42">
        <v>0.8</v>
      </c>
      <c r="K7364" s="33">
        <v>0.2</v>
      </c>
      <c r="L7364" s="42">
        <v>0.4</v>
      </c>
      <c r="M7364" s="33">
        <v>0</v>
      </c>
      <c r="N7364" s="42">
        <v>0.1</v>
      </c>
      <c r="O7364" s="33">
        <v>0.1</v>
      </c>
      <c r="P7364" s="42">
        <v>418.86</v>
      </c>
      <c r="Q7364" s="33">
        <v>285.41000000000003</v>
      </c>
      <c r="R7364" s="42">
        <v>332.61</v>
      </c>
      <c r="S7364" s="33">
        <v>265.26</v>
      </c>
      <c r="T7364" s="42">
        <v>5.05</v>
      </c>
      <c r="U7364" s="33">
        <v>5.21</v>
      </c>
      <c r="V7364" s="116">
        <v>5.18</v>
      </c>
    </row>
    <row r="7365" spans="1:22" x14ac:dyDescent="0.25">
      <c r="A7365" s="26" t="s">
        <v>8204</v>
      </c>
      <c r="B7365" s="42">
        <v>0.6</v>
      </c>
      <c r="C7365" s="33">
        <v>3.8</v>
      </c>
      <c r="D7365" s="42">
        <v>3.9</v>
      </c>
      <c r="E7365" s="33">
        <v>0.1</v>
      </c>
      <c r="F7365" s="42">
        <v>1.3</v>
      </c>
      <c r="G7365" s="33">
        <v>1.2</v>
      </c>
      <c r="H7365" s="42">
        <v>0.1</v>
      </c>
      <c r="I7365" s="33">
        <v>1</v>
      </c>
      <c r="J7365" s="42">
        <v>0.8</v>
      </c>
      <c r="K7365" s="33">
        <v>0.1</v>
      </c>
      <c r="L7365" s="42">
        <v>0.3</v>
      </c>
      <c r="M7365" s="33">
        <v>0.1</v>
      </c>
      <c r="N7365" s="42">
        <v>0.1</v>
      </c>
      <c r="O7365" s="33">
        <v>0.2</v>
      </c>
      <c r="P7365" s="42">
        <v>375.9</v>
      </c>
      <c r="Q7365" s="33">
        <v>253.02</v>
      </c>
      <c r="R7365" s="42">
        <v>301.57</v>
      </c>
      <c r="S7365" s="33">
        <v>265.94</v>
      </c>
      <c r="T7365" s="42">
        <v>5.61</v>
      </c>
      <c r="U7365" s="33">
        <v>5.84</v>
      </c>
      <c r="V7365" s="116">
        <v>5.88</v>
      </c>
    </row>
    <row r="7366" spans="1:22" x14ac:dyDescent="0.25">
      <c r="A7366" s="26" t="s">
        <v>8205</v>
      </c>
      <c r="B7366" s="42">
        <v>0.5</v>
      </c>
      <c r="C7366" s="33">
        <v>4.5</v>
      </c>
      <c r="D7366" s="42">
        <v>4.4000000000000004</v>
      </c>
      <c r="E7366" s="33">
        <v>0.1</v>
      </c>
      <c r="F7366" s="42">
        <v>1.5</v>
      </c>
      <c r="G7366" s="33">
        <v>1.5</v>
      </c>
      <c r="H7366" s="42">
        <v>0</v>
      </c>
      <c r="I7366" s="33">
        <v>1.1000000000000001</v>
      </c>
      <c r="J7366" s="42">
        <v>0.8</v>
      </c>
      <c r="K7366" s="33">
        <v>0.2</v>
      </c>
      <c r="L7366" s="42">
        <v>0.5</v>
      </c>
      <c r="M7366" s="33">
        <v>0.1</v>
      </c>
      <c r="N7366" s="42">
        <v>0.1</v>
      </c>
      <c r="O7366" s="33">
        <v>0.1</v>
      </c>
      <c r="P7366" s="42">
        <v>362.08</v>
      </c>
      <c r="Q7366" s="33">
        <v>247.28</v>
      </c>
      <c r="R7366" s="42">
        <v>287.95</v>
      </c>
      <c r="S7366" s="33">
        <v>265.79000000000002</v>
      </c>
      <c r="T7366" s="42">
        <v>6.88</v>
      </c>
      <c r="U7366" s="33">
        <v>7.16</v>
      </c>
      <c r="V7366" s="116">
        <v>6.92</v>
      </c>
    </row>
    <row r="7367" spans="1:22" x14ac:dyDescent="0.25">
      <c r="A7367" s="26" t="s">
        <v>8206</v>
      </c>
      <c r="B7367" s="42">
        <v>0.8</v>
      </c>
      <c r="C7367" s="33">
        <v>4.0999999999999996</v>
      </c>
      <c r="D7367" s="42">
        <v>3.7</v>
      </c>
      <c r="E7367" s="33">
        <v>0.3</v>
      </c>
      <c r="F7367" s="42">
        <v>1.3</v>
      </c>
      <c r="G7367" s="33">
        <v>1.1000000000000001</v>
      </c>
      <c r="H7367" s="42">
        <v>0.1</v>
      </c>
      <c r="I7367" s="33">
        <v>0.8</v>
      </c>
      <c r="J7367" s="42">
        <v>0.8</v>
      </c>
      <c r="K7367" s="33">
        <v>0.2</v>
      </c>
      <c r="L7367" s="42">
        <v>0.3</v>
      </c>
      <c r="M7367" s="33">
        <v>0</v>
      </c>
      <c r="N7367" s="42">
        <v>0.1</v>
      </c>
      <c r="O7367" s="33">
        <v>0.1</v>
      </c>
      <c r="P7367" s="42">
        <v>336.46</v>
      </c>
      <c r="Q7367" s="33">
        <v>236.22</v>
      </c>
      <c r="R7367" s="42">
        <v>273.82</v>
      </c>
      <c r="S7367" s="33">
        <v>266.67</v>
      </c>
      <c r="T7367" s="42">
        <v>5.98</v>
      </c>
      <c r="U7367" s="33">
        <v>6.18</v>
      </c>
      <c r="V7367" s="116">
        <v>6.1</v>
      </c>
    </row>
    <row r="7368" spans="1:22" x14ac:dyDescent="0.25">
      <c r="A7368" s="26" t="s">
        <v>8207</v>
      </c>
      <c r="B7368" s="42">
        <v>0.9</v>
      </c>
      <c r="C7368" s="33">
        <v>4</v>
      </c>
      <c r="D7368" s="42">
        <v>4.2</v>
      </c>
      <c r="E7368" s="33">
        <v>0.1</v>
      </c>
      <c r="F7368" s="42">
        <v>1.3</v>
      </c>
      <c r="G7368" s="33">
        <v>1.2</v>
      </c>
      <c r="H7368" s="42">
        <v>0.1</v>
      </c>
      <c r="I7368" s="33">
        <v>1.6</v>
      </c>
      <c r="J7368" s="42">
        <v>1.3</v>
      </c>
      <c r="K7368" s="33">
        <v>0.3</v>
      </c>
      <c r="L7368" s="42">
        <v>0.5</v>
      </c>
      <c r="M7368" s="33">
        <v>0.1</v>
      </c>
      <c r="N7368" s="42">
        <v>0.1</v>
      </c>
      <c r="O7368" s="33">
        <v>0.2</v>
      </c>
      <c r="P7368" s="42">
        <v>325.55</v>
      </c>
      <c r="Q7368" s="33">
        <v>222.09</v>
      </c>
      <c r="R7368" s="42">
        <v>264.55</v>
      </c>
      <c r="S7368" s="33">
        <v>266.66000000000003</v>
      </c>
      <c r="T7368" s="42">
        <v>6.54</v>
      </c>
      <c r="U7368" s="33">
        <v>6.83</v>
      </c>
      <c r="V7368" s="116">
        <v>6.43</v>
      </c>
    </row>
    <row r="7369" spans="1:22" x14ac:dyDescent="0.25">
      <c r="A7369" s="26" t="s">
        <v>8208</v>
      </c>
      <c r="B7369" s="42">
        <v>1</v>
      </c>
      <c r="C7369" s="33">
        <v>3.9</v>
      </c>
      <c r="D7369" s="42">
        <v>4.2</v>
      </c>
      <c r="E7369" s="33">
        <v>0.2</v>
      </c>
      <c r="F7369" s="42">
        <v>1.3</v>
      </c>
      <c r="G7369" s="33">
        <v>1.2</v>
      </c>
      <c r="H7369" s="42">
        <v>0</v>
      </c>
      <c r="I7369" s="33">
        <v>1.9</v>
      </c>
      <c r="J7369" s="42">
        <v>1.5</v>
      </c>
      <c r="K7369" s="33">
        <v>0.4</v>
      </c>
      <c r="L7369" s="42">
        <v>0.4</v>
      </c>
      <c r="M7369" s="33">
        <v>0.1</v>
      </c>
      <c r="N7369" s="42">
        <v>0.1</v>
      </c>
      <c r="O7369" s="33">
        <v>0.2</v>
      </c>
      <c r="P7369" s="42">
        <v>335.18</v>
      </c>
      <c r="Q7369" s="33">
        <v>230.11</v>
      </c>
      <c r="R7369" s="42">
        <v>269.70999999999998</v>
      </c>
      <c r="S7369" s="33">
        <v>266.41000000000003</v>
      </c>
      <c r="T7369" s="42">
        <v>6.3</v>
      </c>
      <c r="U7369" s="33">
        <v>6.5</v>
      </c>
      <c r="V7369" s="116">
        <v>6.28</v>
      </c>
    </row>
    <row r="7370" spans="1:22" x14ac:dyDescent="0.25">
      <c r="A7370" s="26" t="s">
        <v>8209</v>
      </c>
      <c r="B7370" s="42">
        <v>0.5</v>
      </c>
      <c r="C7370" s="33">
        <v>3.6</v>
      </c>
      <c r="D7370" s="42">
        <v>3.8</v>
      </c>
      <c r="E7370" s="33">
        <v>0.1</v>
      </c>
      <c r="F7370" s="42">
        <v>1.4</v>
      </c>
      <c r="G7370" s="33">
        <v>1.4</v>
      </c>
      <c r="H7370" s="42">
        <v>0.2</v>
      </c>
      <c r="I7370" s="33">
        <v>2.1</v>
      </c>
      <c r="J7370" s="42">
        <v>1.6</v>
      </c>
      <c r="K7370" s="33">
        <v>0.4</v>
      </c>
      <c r="L7370" s="42">
        <v>0.4</v>
      </c>
      <c r="M7370" s="33">
        <v>0.1</v>
      </c>
      <c r="N7370" s="42">
        <v>0</v>
      </c>
      <c r="O7370" s="33">
        <v>0.1</v>
      </c>
      <c r="P7370" s="42">
        <v>321.41000000000003</v>
      </c>
      <c r="Q7370" s="33">
        <v>222.25</v>
      </c>
      <c r="R7370" s="42">
        <v>258.24</v>
      </c>
      <c r="S7370" s="33">
        <v>266.85000000000002</v>
      </c>
      <c r="T7370" s="42">
        <v>5.78</v>
      </c>
      <c r="U7370" s="33">
        <v>6.02</v>
      </c>
      <c r="V7370" s="116">
        <v>5.92</v>
      </c>
    </row>
    <row r="7371" spans="1:22" x14ac:dyDescent="0.25">
      <c r="A7371" s="26" t="s">
        <v>8210</v>
      </c>
      <c r="B7371" s="42">
        <v>0.5</v>
      </c>
      <c r="C7371" s="33">
        <v>4.2</v>
      </c>
      <c r="D7371" s="42">
        <v>4.2</v>
      </c>
      <c r="E7371" s="33">
        <v>0.1</v>
      </c>
      <c r="F7371" s="42">
        <v>1.3</v>
      </c>
      <c r="G7371" s="33">
        <v>1.4</v>
      </c>
      <c r="H7371" s="42">
        <v>0.3</v>
      </c>
      <c r="I7371" s="33">
        <v>1.9</v>
      </c>
      <c r="J7371" s="42">
        <v>1.5</v>
      </c>
      <c r="K7371" s="33">
        <v>0.3</v>
      </c>
      <c r="L7371" s="42">
        <v>0.3</v>
      </c>
      <c r="M7371" s="33">
        <v>0.1</v>
      </c>
      <c r="N7371" s="42">
        <v>0.1</v>
      </c>
      <c r="O7371" s="33">
        <v>0.1</v>
      </c>
      <c r="P7371" s="42">
        <v>343.18</v>
      </c>
      <c r="Q7371" s="33">
        <v>230.45</v>
      </c>
      <c r="R7371" s="42">
        <v>268.63</v>
      </c>
      <c r="S7371" s="33">
        <v>265.8</v>
      </c>
      <c r="T7371" s="42">
        <v>6.21</v>
      </c>
      <c r="U7371" s="33">
        <v>6.42</v>
      </c>
      <c r="V7371" s="116">
        <v>6.43</v>
      </c>
    </row>
    <row r="7372" spans="1:22" x14ac:dyDescent="0.25">
      <c r="A7372" s="26" t="s">
        <v>8211</v>
      </c>
      <c r="B7372" s="42">
        <v>0.3</v>
      </c>
      <c r="C7372" s="33">
        <v>3.7</v>
      </c>
      <c r="D7372" s="42">
        <v>3.7</v>
      </c>
      <c r="E7372" s="33">
        <v>0.2</v>
      </c>
      <c r="F7372" s="42">
        <v>1.3</v>
      </c>
      <c r="G7372" s="33">
        <v>1.1000000000000001</v>
      </c>
      <c r="H7372" s="42">
        <v>0.4</v>
      </c>
      <c r="I7372" s="33">
        <v>1.8</v>
      </c>
      <c r="J7372" s="42">
        <v>1.5</v>
      </c>
      <c r="K7372" s="33">
        <v>0.4</v>
      </c>
      <c r="L7372" s="42">
        <v>0.3</v>
      </c>
      <c r="M7372" s="33">
        <v>0.1</v>
      </c>
      <c r="N7372" s="42">
        <v>0.1</v>
      </c>
      <c r="O7372" s="33">
        <v>0.1</v>
      </c>
      <c r="P7372" s="42">
        <v>336.9</v>
      </c>
      <c r="Q7372" s="33">
        <v>231.6</v>
      </c>
      <c r="R7372" s="42">
        <v>270.23</v>
      </c>
      <c r="S7372" s="33">
        <v>266.41000000000003</v>
      </c>
      <c r="T7372" s="42">
        <v>5.76</v>
      </c>
      <c r="U7372" s="33">
        <v>6.25</v>
      </c>
      <c r="V7372" s="116">
        <v>6.33</v>
      </c>
    </row>
    <row r="7373" spans="1:22" x14ac:dyDescent="0.25">
      <c r="A7373" s="26" t="s">
        <v>8212</v>
      </c>
      <c r="B7373" s="42">
        <v>0.4</v>
      </c>
      <c r="C7373" s="33">
        <v>3</v>
      </c>
      <c r="D7373" s="42">
        <v>3.7</v>
      </c>
      <c r="E7373" s="33">
        <v>0.2</v>
      </c>
      <c r="F7373" s="42">
        <v>1.3</v>
      </c>
      <c r="G7373" s="33">
        <v>1</v>
      </c>
      <c r="H7373" s="42">
        <v>0.3</v>
      </c>
      <c r="I7373" s="33">
        <v>2.2000000000000002</v>
      </c>
      <c r="J7373" s="42">
        <v>1.4</v>
      </c>
      <c r="K7373" s="33">
        <v>0.5</v>
      </c>
      <c r="L7373" s="42">
        <v>0.3</v>
      </c>
      <c r="M7373" s="33">
        <v>0.1</v>
      </c>
      <c r="N7373" s="42">
        <v>0</v>
      </c>
      <c r="O7373" s="33">
        <v>0</v>
      </c>
      <c r="P7373" s="42">
        <v>338.38</v>
      </c>
      <c r="Q7373" s="33">
        <v>227.35</v>
      </c>
      <c r="R7373" s="42">
        <v>262.67</v>
      </c>
      <c r="S7373" s="33">
        <v>266.68</v>
      </c>
      <c r="T7373" s="42">
        <v>5.21</v>
      </c>
      <c r="U7373" s="33">
        <v>5.55</v>
      </c>
      <c r="V7373" s="116">
        <v>5.45</v>
      </c>
    </row>
    <row r="7374" spans="1:22" x14ac:dyDescent="0.25">
      <c r="A7374" s="26" t="s">
        <v>8213</v>
      </c>
      <c r="B7374" s="42">
        <v>0.7</v>
      </c>
      <c r="C7374" s="33">
        <v>3.8</v>
      </c>
      <c r="D7374" s="42">
        <v>4.2</v>
      </c>
      <c r="E7374" s="33">
        <v>0.1</v>
      </c>
      <c r="F7374" s="42">
        <v>1.5</v>
      </c>
      <c r="G7374" s="33">
        <v>1.3</v>
      </c>
      <c r="H7374" s="42">
        <v>0.2</v>
      </c>
      <c r="I7374" s="33">
        <v>2</v>
      </c>
      <c r="J7374" s="42">
        <v>1.4</v>
      </c>
      <c r="K7374" s="33">
        <v>0.4</v>
      </c>
      <c r="L7374" s="42">
        <v>0.4</v>
      </c>
      <c r="M7374" s="33">
        <v>0.1</v>
      </c>
      <c r="N7374" s="42">
        <v>0.1</v>
      </c>
      <c r="O7374" s="33">
        <v>0</v>
      </c>
      <c r="P7374" s="42">
        <v>354.75</v>
      </c>
      <c r="Q7374" s="33">
        <v>243.71</v>
      </c>
      <c r="R7374" s="42">
        <v>283.95999999999998</v>
      </c>
      <c r="S7374" s="33">
        <v>265.79000000000002</v>
      </c>
      <c r="T7374" s="42">
        <v>5.9</v>
      </c>
      <c r="U7374" s="33">
        <v>6.13</v>
      </c>
      <c r="V7374" s="116">
        <v>6.07</v>
      </c>
    </row>
    <row r="7375" spans="1:22" x14ac:dyDescent="0.25">
      <c r="A7375" s="26" t="s">
        <v>8214</v>
      </c>
      <c r="B7375" s="42">
        <v>0.3</v>
      </c>
      <c r="C7375" s="33">
        <v>2.2000000000000002</v>
      </c>
      <c r="D7375" s="42">
        <v>3.5</v>
      </c>
      <c r="E7375" s="33">
        <v>0.1</v>
      </c>
      <c r="F7375" s="42">
        <v>1.2</v>
      </c>
      <c r="G7375" s="33">
        <v>1</v>
      </c>
      <c r="H7375" s="42">
        <v>0.2</v>
      </c>
      <c r="I7375" s="33">
        <v>1.1000000000000001</v>
      </c>
      <c r="J7375" s="42">
        <v>1.2</v>
      </c>
      <c r="K7375" s="33">
        <v>0.3</v>
      </c>
      <c r="L7375" s="42">
        <v>0.2</v>
      </c>
      <c r="M7375" s="33">
        <v>0.1</v>
      </c>
      <c r="N7375" s="42">
        <v>0.1</v>
      </c>
      <c r="O7375" s="33">
        <v>0.1</v>
      </c>
      <c r="P7375" s="42">
        <v>460.43</v>
      </c>
      <c r="Q7375" s="33">
        <v>308.51</v>
      </c>
      <c r="R7375" s="42">
        <v>361.29</v>
      </c>
      <c r="S7375" s="33">
        <v>263.66000000000003</v>
      </c>
      <c r="T7375" s="42">
        <v>4.3899999999999997</v>
      </c>
      <c r="U7375" s="33">
        <v>4.57</v>
      </c>
      <c r="V7375" s="116">
        <v>4.62</v>
      </c>
    </row>
    <row r="7376" spans="1:22" x14ac:dyDescent="0.25">
      <c r="A7376" s="26" t="s">
        <v>8215</v>
      </c>
      <c r="B7376" s="42">
        <v>0.2</v>
      </c>
      <c r="C7376" s="33">
        <v>1.5</v>
      </c>
      <c r="D7376" s="42">
        <v>3.1</v>
      </c>
      <c r="E7376" s="33">
        <v>0.2</v>
      </c>
      <c r="F7376" s="42">
        <v>1.2</v>
      </c>
      <c r="G7376" s="33">
        <v>0.7</v>
      </c>
      <c r="H7376" s="42">
        <v>0.2</v>
      </c>
      <c r="I7376" s="33">
        <v>1.3</v>
      </c>
      <c r="J7376" s="42">
        <v>0.9</v>
      </c>
      <c r="K7376" s="33">
        <v>0.2</v>
      </c>
      <c r="L7376" s="42">
        <v>0.1</v>
      </c>
      <c r="M7376" s="33">
        <v>0.1</v>
      </c>
      <c r="N7376" s="42">
        <v>0</v>
      </c>
      <c r="O7376" s="33">
        <v>0.1</v>
      </c>
      <c r="P7376" s="42">
        <v>421.52</v>
      </c>
      <c r="Q7376" s="33">
        <v>283.13</v>
      </c>
      <c r="R7376" s="42">
        <v>336.16</v>
      </c>
      <c r="S7376" s="33">
        <v>264.7</v>
      </c>
      <c r="T7376" s="42">
        <v>3.66</v>
      </c>
      <c r="U7376" s="33">
        <v>4.03</v>
      </c>
      <c r="V7376" s="116">
        <v>4.03</v>
      </c>
    </row>
    <row r="7377" spans="1:22" x14ac:dyDescent="0.25">
      <c r="A7377" s="26" t="s">
        <v>8216</v>
      </c>
      <c r="B7377" s="42">
        <v>0.1</v>
      </c>
      <c r="C7377" s="33">
        <v>2.1</v>
      </c>
      <c r="D7377" s="42">
        <v>3.3</v>
      </c>
      <c r="E7377" s="33">
        <v>0.1</v>
      </c>
      <c r="F7377" s="42">
        <v>1.3</v>
      </c>
      <c r="G7377" s="33">
        <v>0.8</v>
      </c>
      <c r="H7377" s="42">
        <v>0.1</v>
      </c>
      <c r="I7377" s="33">
        <v>1.4</v>
      </c>
      <c r="J7377" s="42">
        <v>1.1000000000000001</v>
      </c>
      <c r="K7377" s="33">
        <v>0.3</v>
      </c>
      <c r="L7377" s="42">
        <v>0.2</v>
      </c>
      <c r="M7377" s="33">
        <v>0.1</v>
      </c>
      <c r="N7377" s="42">
        <v>0.1</v>
      </c>
      <c r="O7377" s="33">
        <v>0.1</v>
      </c>
      <c r="P7377" s="42">
        <v>435.49</v>
      </c>
      <c r="Q7377" s="33">
        <v>292.38</v>
      </c>
      <c r="R7377" s="42">
        <v>346.37</v>
      </c>
      <c r="S7377" s="33">
        <v>263.86</v>
      </c>
      <c r="T7377" s="42">
        <v>4.25</v>
      </c>
      <c r="U7377" s="33">
        <v>4.51</v>
      </c>
      <c r="V7377" s="116">
        <v>4.54</v>
      </c>
    </row>
    <row r="7378" spans="1:22" x14ac:dyDescent="0.25">
      <c r="A7378" s="26" t="s">
        <v>8217</v>
      </c>
      <c r="B7378" s="42">
        <v>0.1</v>
      </c>
      <c r="C7378" s="33">
        <v>2.2000000000000002</v>
      </c>
      <c r="D7378" s="42">
        <v>3.4</v>
      </c>
      <c r="E7378" s="33">
        <v>0.1</v>
      </c>
      <c r="F7378" s="42">
        <v>1.1000000000000001</v>
      </c>
      <c r="G7378" s="33">
        <v>0.8</v>
      </c>
      <c r="H7378" s="42">
        <v>0.1</v>
      </c>
      <c r="I7378" s="33">
        <v>1.3</v>
      </c>
      <c r="J7378" s="42">
        <v>1.3</v>
      </c>
      <c r="K7378" s="33">
        <v>0.2</v>
      </c>
      <c r="L7378" s="42">
        <v>0.3</v>
      </c>
      <c r="M7378" s="33">
        <v>0.1</v>
      </c>
      <c r="N7378" s="42">
        <v>0.1</v>
      </c>
      <c r="O7378" s="33">
        <v>0.1</v>
      </c>
      <c r="P7378" s="42">
        <v>428.69</v>
      </c>
      <c r="Q7378" s="33">
        <v>290.86</v>
      </c>
      <c r="R7378" s="42">
        <v>341.35</v>
      </c>
      <c r="S7378" s="33">
        <v>264.54000000000002</v>
      </c>
      <c r="T7378" s="42">
        <v>4.09</v>
      </c>
      <c r="U7378" s="33">
        <v>4.3099999999999996</v>
      </c>
      <c r="V7378" s="116">
        <v>4.38</v>
      </c>
    </row>
    <row r="7379" spans="1:22" x14ac:dyDescent="0.25">
      <c r="A7379" s="26" t="s">
        <v>8218</v>
      </c>
      <c r="B7379" s="42">
        <v>0.4</v>
      </c>
      <c r="C7379" s="33">
        <v>1.9</v>
      </c>
      <c r="D7379" s="42">
        <v>3.5</v>
      </c>
      <c r="E7379" s="33">
        <v>0.2</v>
      </c>
      <c r="F7379" s="42">
        <v>1.1000000000000001</v>
      </c>
      <c r="G7379" s="33">
        <v>1</v>
      </c>
      <c r="H7379" s="42">
        <v>0.2</v>
      </c>
      <c r="I7379" s="33">
        <v>1.2</v>
      </c>
      <c r="J7379" s="42">
        <v>1.1000000000000001</v>
      </c>
      <c r="K7379" s="33">
        <v>0.3</v>
      </c>
      <c r="L7379" s="42">
        <v>0.3</v>
      </c>
      <c r="M7379" s="33">
        <v>0.1</v>
      </c>
      <c r="N7379" s="42">
        <v>0.1</v>
      </c>
      <c r="O7379" s="33">
        <v>0.1</v>
      </c>
      <c r="P7379" s="42">
        <v>433.5</v>
      </c>
      <c r="Q7379" s="33">
        <v>288.77999999999997</v>
      </c>
      <c r="R7379" s="42">
        <v>342.35</v>
      </c>
      <c r="S7379" s="33">
        <v>263.91000000000003</v>
      </c>
      <c r="T7379" s="42">
        <v>4.22</v>
      </c>
      <c r="U7379" s="33">
        <v>4.42</v>
      </c>
      <c r="V7379" s="116">
        <v>4.57</v>
      </c>
    </row>
    <row r="7380" spans="1:22" x14ac:dyDescent="0.25">
      <c r="A7380" s="26" t="s">
        <v>8219</v>
      </c>
      <c r="B7380" s="42">
        <v>0.4</v>
      </c>
      <c r="C7380" s="33">
        <v>1.9</v>
      </c>
      <c r="D7380" s="42">
        <v>3.5</v>
      </c>
      <c r="E7380" s="33">
        <v>0.2</v>
      </c>
      <c r="F7380" s="42">
        <v>1.2</v>
      </c>
      <c r="G7380" s="33">
        <v>1</v>
      </c>
      <c r="H7380" s="42">
        <v>0.1</v>
      </c>
      <c r="I7380" s="33">
        <v>1.3</v>
      </c>
      <c r="J7380" s="42">
        <v>1.3</v>
      </c>
      <c r="K7380" s="33">
        <v>0.3</v>
      </c>
      <c r="L7380" s="42">
        <v>0.3</v>
      </c>
      <c r="M7380" s="33">
        <v>0</v>
      </c>
      <c r="N7380" s="42">
        <v>0</v>
      </c>
      <c r="O7380" s="33">
        <v>0.1</v>
      </c>
      <c r="P7380" s="42">
        <v>432.82</v>
      </c>
      <c r="Q7380" s="33">
        <v>290.92</v>
      </c>
      <c r="R7380" s="42">
        <v>343.08</v>
      </c>
      <c r="S7380" s="33">
        <v>264.56</v>
      </c>
      <c r="T7380" s="42">
        <v>4.22</v>
      </c>
      <c r="U7380" s="33">
        <v>4.4000000000000004</v>
      </c>
      <c r="V7380" s="116">
        <v>4.53</v>
      </c>
    </row>
    <row r="7381" spans="1:22" x14ac:dyDescent="0.25">
      <c r="A7381" s="26" t="s">
        <v>8220</v>
      </c>
      <c r="B7381" s="42">
        <v>0.2</v>
      </c>
      <c r="C7381" s="33">
        <v>1.6</v>
      </c>
      <c r="D7381" s="42">
        <v>3.3</v>
      </c>
      <c r="E7381" s="33">
        <v>0.2</v>
      </c>
      <c r="F7381" s="42">
        <v>1.1000000000000001</v>
      </c>
      <c r="G7381" s="33">
        <v>0.8</v>
      </c>
      <c r="H7381" s="42">
        <v>0.2</v>
      </c>
      <c r="I7381" s="33">
        <v>1.4</v>
      </c>
      <c r="J7381" s="42">
        <v>1.2</v>
      </c>
      <c r="K7381" s="33">
        <v>0.3</v>
      </c>
      <c r="L7381" s="42">
        <v>0.2</v>
      </c>
      <c r="M7381" s="33">
        <v>0</v>
      </c>
      <c r="N7381" s="42">
        <v>0.1</v>
      </c>
      <c r="O7381" s="33">
        <v>0.1</v>
      </c>
      <c r="P7381" s="42">
        <v>433.65</v>
      </c>
      <c r="Q7381" s="33">
        <v>293.49</v>
      </c>
      <c r="R7381" s="42">
        <v>344.38</v>
      </c>
      <c r="S7381" s="33">
        <v>264.39</v>
      </c>
      <c r="T7381" s="42">
        <v>4.03</v>
      </c>
      <c r="U7381" s="33">
        <v>4.29</v>
      </c>
      <c r="V7381" s="116">
        <v>4.4000000000000004</v>
      </c>
    </row>
    <row r="7382" spans="1:22" x14ac:dyDescent="0.25">
      <c r="A7382" s="26" t="s">
        <v>8221</v>
      </c>
      <c r="B7382" s="42">
        <v>0.2</v>
      </c>
      <c r="C7382" s="33">
        <v>2.2000000000000002</v>
      </c>
      <c r="D7382" s="42">
        <v>3.7</v>
      </c>
      <c r="E7382" s="33">
        <v>0.1</v>
      </c>
      <c r="F7382" s="42">
        <v>1.2</v>
      </c>
      <c r="G7382" s="33">
        <v>1</v>
      </c>
      <c r="H7382" s="42">
        <v>0.2</v>
      </c>
      <c r="I7382" s="33">
        <v>1.3</v>
      </c>
      <c r="J7382" s="42">
        <v>1.2</v>
      </c>
      <c r="K7382" s="33">
        <v>0.2</v>
      </c>
      <c r="L7382" s="42">
        <v>0.2</v>
      </c>
      <c r="M7382" s="33">
        <v>0.1</v>
      </c>
      <c r="N7382" s="42">
        <v>0</v>
      </c>
      <c r="O7382" s="33">
        <v>0.1</v>
      </c>
      <c r="P7382" s="42">
        <v>375.06</v>
      </c>
      <c r="Q7382" s="33">
        <v>245.27</v>
      </c>
      <c r="R7382" s="42">
        <v>300.01</v>
      </c>
      <c r="S7382" s="33">
        <v>265.05</v>
      </c>
      <c r="T7382" s="42">
        <v>4.5</v>
      </c>
      <c r="U7382" s="33">
        <v>4.7</v>
      </c>
      <c r="V7382" s="116">
        <v>4.9000000000000004</v>
      </c>
    </row>
    <row r="7383" spans="1:22" x14ac:dyDescent="0.25">
      <c r="A7383" s="26" t="s">
        <v>8222</v>
      </c>
      <c r="B7383" s="42">
        <v>0.1</v>
      </c>
      <c r="C7383" s="33">
        <v>1.6</v>
      </c>
      <c r="D7383" s="42">
        <v>3.7</v>
      </c>
      <c r="E7383" s="33">
        <v>0.2</v>
      </c>
      <c r="F7383" s="42">
        <v>1.2</v>
      </c>
      <c r="G7383" s="33">
        <v>0.8</v>
      </c>
      <c r="H7383" s="42">
        <v>0.2</v>
      </c>
      <c r="I7383" s="33">
        <v>1.2</v>
      </c>
      <c r="J7383" s="42">
        <v>1.3</v>
      </c>
      <c r="K7383" s="33">
        <v>0.3</v>
      </c>
      <c r="L7383" s="42">
        <v>0.3</v>
      </c>
      <c r="M7383" s="33">
        <v>0.1</v>
      </c>
      <c r="N7383" s="42">
        <v>0</v>
      </c>
      <c r="O7383" s="33">
        <v>0.1</v>
      </c>
      <c r="P7383" s="42">
        <v>420.1</v>
      </c>
      <c r="Q7383" s="33">
        <v>284.52999999999997</v>
      </c>
      <c r="R7383" s="42">
        <v>335.58</v>
      </c>
      <c r="S7383" s="33">
        <v>265.17</v>
      </c>
      <c r="T7383" s="42">
        <v>4.0199999999999996</v>
      </c>
      <c r="U7383" s="33">
        <v>4.09</v>
      </c>
      <c r="V7383" s="116">
        <v>4.4000000000000004</v>
      </c>
    </row>
    <row r="7384" spans="1:22" x14ac:dyDescent="0.25">
      <c r="A7384" s="26" t="s">
        <v>8223</v>
      </c>
      <c r="B7384" s="42">
        <v>0.1</v>
      </c>
      <c r="C7384" s="33">
        <v>1.4</v>
      </c>
      <c r="D7384" s="42">
        <v>3</v>
      </c>
      <c r="E7384" s="33">
        <v>0.2</v>
      </c>
      <c r="F7384" s="42">
        <v>1.1000000000000001</v>
      </c>
      <c r="G7384" s="33">
        <v>0.5</v>
      </c>
      <c r="H7384" s="42">
        <v>0.2</v>
      </c>
      <c r="I7384" s="33">
        <v>1</v>
      </c>
      <c r="J7384" s="42">
        <v>1.1000000000000001</v>
      </c>
      <c r="K7384" s="33">
        <v>0.2</v>
      </c>
      <c r="L7384" s="42">
        <v>0.1</v>
      </c>
      <c r="M7384" s="33">
        <v>0.1</v>
      </c>
      <c r="N7384" s="42">
        <v>0</v>
      </c>
      <c r="O7384" s="33">
        <v>0.1</v>
      </c>
      <c r="P7384" s="42">
        <v>420.3</v>
      </c>
      <c r="Q7384" s="33">
        <v>283.70999999999998</v>
      </c>
      <c r="R7384" s="42">
        <v>333.96</v>
      </c>
      <c r="S7384" s="33">
        <v>264.74</v>
      </c>
      <c r="T7384" s="42">
        <v>3.55</v>
      </c>
      <c r="U7384" s="33">
        <v>3.72</v>
      </c>
      <c r="V7384" s="116">
        <v>3.87</v>
      </c>
    </row>
    <row r="7385" spans="1:22" x14ac:dyDescent="0.25">
      <c r="A7385" s="26" t="s">
        <v>8224</v>
      </c>
      <c r="B7385" s="42">
        <v>0.2</v>
      </c>
      <c r="C7385" s="33">
        <v>1.8</v>
      </c>
      <c r="D7385" s="42">
        <v>3.5</v>
      </c>
      <c r="E7385" s="33">
        <v>0.1</v>
      </c>
      <c r="F7385" s="42">
        <v>1.2</v>
      </c>
      <c r="G7385" s="33">
        <v>0.8</v>
      </c>
      <c r="H7385" s="42">
        <v>0.2</v>
      </c>
      <c r="I7385" s="33">
        <v>1.4</v>
      </c>
      <c r="J7385" s="42">
        <v>1.1000000000000001</v>
      </c>
      <c r="K7385" s="33">
        <v>0.3</v>
      </c>
      <c r="L7385" s="42">
        <v>0.1</v>
      </c>
      <c r="M7385" s="33">
        <v>0.1</v>
      </c>
      <c r="N7385" s="42">
        <v>0.1</v>
      </c>
      <c r="O7385" s="33">
        <v>0.1</v>
      </c>
      <c r="P7385" s="42">
        <v>416.14</v>
      </c>
      <c r="Q7385" s="33">
        <v>283.42</v>
      </c>
      <c r="R7385" s="42">
        <v>335.5</v>
      </c>
      <c r="S7385" s="33">
        <v>264.77999999999997</v>
      </c>
      <c r="T7385" s="42">
        <v>4.16</v>
      </c>
      <c r="U7385" s="33">
        <v>4.24</v>
      </c>
      <c r="V7385" s="116">
        <v>4.4000000000000004</v>
      </c>
    </row>
    <row r="7386" spans="1:22" x14ac:dyDescent="0.25">
      <c r="A7386" s="26" t="s">
        <v>8225</v>
      </c>
      <c r="B7386" s="42">
        <v>0.3</v>
      </c>
      <c r="C7386" s="33">
        <v>3</v>
      </c>
      <c r="D7386" s="42">
        <v>3.9</v>
      </c>
      <c r="E7386" s="33">
        <v>0.1</v>
      </c>
      <c r="F7386" s="42">
        <v>1.2</v>
      </c>
      <c r="G7386" s="33">
        <v>1.1000000000000001</v>
      </c>
      <c r="H7386" s="42">
        <v>0.2</v>
      </c>
      <c r="I7386" s="33">
        <v>1.6</v>
      </c>
      <c r="J7386" s="42">
        <v>1.3</v>
      </c>
      <c r="K7386" s="33">
        <v>0.3</v>
      </c>
      <c r="L7386" s="42">
        <v>0.4</v>
      </c>
      <c r="M7386" s="33">
        <v>0.1</v>
      </c>
      <c r="N7386" s="42">
        <v>0.1</v>
      </c>
      <c r="O7386" s="33">
        <v>0.1</v>
      </c>
      <c r="P7386" s="42">
        <v>394.7</v>
      </c>
      <c r="Q7386" s="33">
        <v>263.49</v>
      </c>
      <c r="R7386" s="42">
        <v>316.24</v>
      </c>
      <c r="S7386" s="33">
        <v>265.07</v>
      </c>
      <c r="T7386" s="42">
        <v>5.24</v>
      </c>
      <c r="U7386" s="33">
        <v>5.2</v>
      </c>
      <c r="V7386" s="116">
        <v>5.41</v>
      </c>
    </row>
    <row r="7387" spans="1:22" x14ac:dyDescent="0.25">
      <c r="A7387" s="26" t="s">
        <v>8226</v>
      </c>
      <c r="B7387" s="42">
        <v>0.1</v>
      </c>
      <c r="C7387" s="33">
        <v>2.2000000000000002</v>
      </c>
      <c r="D7387" s="42">
        <v>3.5</v>
      </c>
      <c r="E7387" s="33">
        <v>0.1</v>
      </c>
      <c r="F7387" s="42">
        <v>1.2</v>
      </c>
      <c r="G7387" s="33">
        <v>1.1000000000000001</v>
      </c>
      <c r="H7387" s="42">
        <v>0.1</v>
      </c>
      <c r="I7387" s="33">
        <v>1.2</v>
      </c>
      <c r="J7387" s="42">
        <v>0.7</v>
      </c>
      <c r="K7387" s="33">
        <v>0.1</v>
      </c>
      <c r="L7387" s="42">
        <v>0.3</v>
      </c>
      <c r="M7387" s="33">
        <v>0.1</v>
      </c>
      <c r="N7387" s="42">
        <v>0.1</v>
      </c>
      <c r="O7387" s="33">
        <v>0.1</v>
      </c>
      <c r="P7387" s="42">
        <v>435.82</v>
      </c>
      <c r="Q7387" s="33">
        <v>296.55</v>
      </c>
      <c r="R7387" s="42">
        <v>346.62</v>
      </c>
      <c r="S7387" s="33">
        <v>264.66000000000003</v>
      </c>
      <c r="T7387" s="42">
        <v>4.43</v>
      </c>
      <c r="U7387" s="33">
        <v>4.66</v>
      </c>
      <c r="V7387" s="116">
        <v>4.7</v>
      </c>
    </row>
    <row r="7388" spans="1:22" x14ac:dyDescent="0.25">
      <c r="A7388" s="26" t="s">
        <v>8227</v>
      </c>
      <c r="B7388" s="42">
        <v>0.1</v>
      </c>
      <c r="C7388" s="33">
        <v>1.7</v>
      </c>
      <c r="D7388" s="42">
        <v>3.6</v>
      </c>
      <c r="E7388" s="33">
        <v>0</v>
      </c>
      <c r="F7388" s="42">
        <v>1.3</v>
      </c>
      <c r="G7388" s="33">
        <v>1.1000000000000001</v>
      </c>
      <c r="H7388" s="42">
        <v>0.1</v>
      </c>
      <c r="I7388" s="33">
        <v>1.1000000000000001</v>
      </c>
      <c r="J7388" s="42">
        <v>0.7</v>
      </c>
      <c r="K7388" s="33">
        <v>0.1</v>
      </c>
      <c r="L7388" s="42">
        <v>0.3</v>
      </c>
      <c r="M7388" s="33">
        <v>0.1</v>
      </c>
      <c r="N7388" s="42">
        <v>0.1</v>
      </c>
      <c r="O7388" s="33">
        <v>0.1</v>
      </c>
      <c r="P7388" s="42">
        <v>425.87</v>
      </c>
      <c r="Q7388" s="33">
        <v>288.24</v>
      </c>
      <c r="R7388" s="42">
        <v>338.19</v>
      </c>
      <c r="S7388" s="33">
        <v>264.94</v>
      </c>
      <c r="T7388" s="42">
        <v>4.33</v>
      </c>
      <c r="U7388" s="33">
        <v>4.45</v>
      </c>
      <c r="V7388" s="116">
        <v>4.51</v>
      </c>
    </row>
    <row r="7389" spans="1:22" x14ac:dyDescent="0.25">
      <c r="A7389" s="26" t="s">
        <v>8228</v>
      </c>
      <c r="B7389" s="42">
        <v>0.2</v>
      </c>
      <c r="C7389" s="33">
        <v>1.6</v>
      </c>
      <c r="D7389" s="42">
        <v>3.5</v>
      </c>
      <c r="E7389" s="33">
        <v>0.1</v>
      </c>
      <c r="F7389" s="42">
        <v>1.3</v>
      </c>
      <c r="G7389" s="33">
        <v>0.8</v>
      </c>
      <c r="H7389" s="42">
        <v>0.1</v>
      </c>
      <c r="I7389" s="33">
        <v>1.2</v>
      </c>
      <c r="J7389" s="42">
        <v>0.7</v>
      </c>
      <c r="K7389" s="33">
        <v>0.2</v>
      </c>
      <c r="L7389" s="42">
        <v>0.2</v>
      </c>
      <c r="M7389" s="33">
        <v>0.1</v>
      </c>
      <c r="N7389" s="42">
        <v>0.1</v>
      </c>
      <c r="O7389" s="33">
        <v>0.1</v>
      </c>
      <c r="P7389" s="42">
        <v>432.74</v>
      </c>
      <c r="Q7389" s="33">
        <v>286.75</v>
      </c>
      <c r="R7389" s="42">
        <v>338.85</v>
      </c>
      <c r="S7389" s="33">
        <v>264.33</v>
      </c>
      <c r="T7389" s="42">
        <v>4.25</v>
      </c>
      <c r="U7389" s="33">
        <v>4.33</v>
      </c>
      <c r="V7389" s="116">
        <v>4.3899999999999997</v>
      </c>
    </row>
    <row r="7390" spans="1:22" x14ac:dyDescent="0.25">
      <c r="A7390" s="26" t="s">
        <v>8229</v>
      </c>
      <c r="B7390" s="42">
        <v>0.7</v>
      </c>
      <c r="C7390" s="33">
        <v>3.5</v>
      </c>
      <c r="D7390" s="42">
        <v>4.0999999999999996</v>
      </c>
      <c r="E7390" s="33">
        <v>0.1</v>
      </c>
      <c r="F7390" s="42">
        <v>1.6</v>
      </c>
      <c r="G7390" s="33">
        <v>1.6</v>
      </c>
      <c r="H7390" s="42">
        <v>0.1</v>
      </c>
      <c r="I7390" s="33">
        <v>1.5</v>
      </c>
      <c r="J7390" s="42">
        <v>1.1000000000000001</v>
      </c>
      <c r="K7390" s="33">
        <v>0.2</v>
      </c>
      <c r="L7390" s="42">
        <v>0.3</v>
      </c>
      <c r="M7390" s="33">
        <v>0.1</v>
      </c>
      <c r="N7390" s="42">
        <v>0.1</v>
      </c>
      <c r="O7390" s="33">
        <v>0.1</v>
      </c>
      <c r="P7390" s="42">
        <v>333.23</v>
      </c>
      <c r="Q7390" s="33">
        <v>233.27</v>
      </c>
      <c r="R7390" s="42">
        <v>269.17</v>
      </c>
      <c r="S7390" s="33">
        <v>267.27999999999997</v>
      </c>
      <c r="T7390" s="42">
        <v>6</v>
      </c>
      <c r="U7390" s="33">
        <v>6.03</v>
      </c>
      <c r="V7390" s="116">
        <v>6</v>
      </c>
    </row>
    <row r="7391" spans="1:22" x14ac:dyDescent="0.25">
      <c r="A7391" s="26" t="s">
        <v>8230</v>
      </c>
      <c r="B7391" s="42">
        <v>0.2</v>
      </c>
      <c r="C7391" s="33">
        <v>1.5</v>
      </c>
      <c r="D7391" s="42">
        <v>3.4</v>
      </c>
      <c r="E7391" s="33">
        <v>0.2</v>
      </c>
      <c r="F7391" s="42">
        <v>1.3</v>
      </c>
      <c r="G7391" s="33">
        <v>0.8</v>
      </c>
      <c r="H7391" s="42">
        <v>0.1</v>
      </c>
      <c r="I7391" s="33">
        <v>1.3</v>
      </c>
      <c r="J7391" s="42">
        <v>0.8</v>
      </c>
      <c r="K7391" s="33">
        <v>0.2</v>
      </c>
      <c r="L7391" s="42">
        <v>0.3</v>
      </c>
      <c r="M7391" s="33">
        <v>0.1</v>
      </c>
      <c r="N7391" s="42">
        <v>0.1</v>
      </c>
      <c r="O7391" s="33">
        <v>0.1</v>
      </c>
      <c r="P7391" s="42">
        <v>419.36</v>
      </c>
      <c r="Q7391" s="33">
        <v>283.83</v>
      </c>
      <c r="R7391" s="42">
        <v>331.34</v>
      </c>
      <c r="S7391" s="33">
        <v>265.24</v>
      </c>
      <c r="T7391" s="42">
        <v>3.9</v>
      </c>
      <c r="U7391" s="33">
        <v>4.17</v>
      </c>
      <c r="V7391" s="116">
        <v>4.16</v>
      </c>
    </row>
    <row r="7392" spans="1:22" x14ac:dyDescent="0.25">
      <c r="A7392" s="26" t="s">
        <v>8231</v>
      </c>
      <c r="B7392" s="42">
        <v>0.2</v>
      </c>
      <c r="C7392" s="33">
        <v>1.8</v>
      </c>
      <c r="D7392" s="42">
        <v>3.2</v>
      </c>
      <c r="E7392" s="33">
        <v>0.1</v>
      </c>
      <c r="F7392" s="42">
        <v>1.3</v>
      </c>
      <c r="G7392" s="33">
        <v>0.8</v>
      </c>
      <c r="H7392" s="42">
        <v>0</v>
      </c>
      <c r="I7392" s="33">
        <v>1.5</v>
      </c>
      <c r="J7392" s="42">
        <v>0.8</v>
      </c>
      <c r="K7392" s="33">
        <v>0.3</v>
      </c>
      <c r="L7392" s="42">
        <v>0.3</v>
      </c>
      <c r="M7392" s="33">
        <v>0.1</v>
      </c>
      <c r="N7392" s="42">
        <v>0</v>
      </c>
      <c r="O7392" s="33">
        <v>0.1</v>
      </c>
      <c r="P7392" s="42">
        <v>405.57</v>
      </c>
      <c r="Q7392" s="33">
        <v>276.33999999999997</v>
      </c>
      <c r="R7392" s="42">
        <v>324.93</v>
      </c>
      <c r="S7392" s="33">
        <v>264.76</v>
      </c>
      <c r="T7392" s="42">
        <v>3.96</v>
      </c>
      <c r="U7392" s="33">
        <v>4.33</v>
      </c>
      <c r="V7392" s="116">
        <v>4.21</v>
      </c>
    </row>
    <row r="7393" spans="1:22" x14ac:dyDescent="0.25">
      <c r="A7393" s="26" t="s">
        <v>8232</v>
      </c>
      <c r="B7393" s="42">
        <v>0.2</v>
      </c>
      <c r="C7393" s="33">
        <v>2.1</v>
      </c>
      <c r="D7393" s="42">
        <v>3.4</v>
      </c>
      <c r="E7393" s="33">
        <v>0.2</v>
      </c>
      <c r="F7393" s="42">
        <v>1.2</v>
      </c>
      <c r="G7393" s="33">
        <v>0.9</v>
      </c>
      <c r="H7393" s="42">
        <v>0.2</v>
      </c>
      <c r="I7393" s="33">
        <v>1.2</v>
      </c>
      <c r="J7393" s="42">
        <v>1.2</v>
      </c>
      <c r="K7393" s="33">
        <v>0.3</v>
      </c>
      <c r="L7393" s="42">
        <v>0.2</v>
      </c>
      <c r="M7393" s="33">
        <v>0.1</v>
      </c>
      <c r="N7393" s="42">
        <v>0</v>
      </c>
      <c r="O7393" s="33">
        <v>0.1</v>
      </c>
      <c r="P7393" s="42">
        <v>428.38</v>
      </c>
      <c r="Q7393" s="33">
        <v>291.81</v>
      </c>
      <c r="R7393" s="42">
        <v>341.4</v>
      </c>
      <c r="S7393" s="33">
        <v>264.87</v>
      </c>
      <c r="T7393" s="42">
        <v>4.37</v>
      </c>
      <c r="U7393" s="33">
        <v>4.6500000000000004</v>
      </c>
      <c r="V7393" s="116">
        <v>4.54</v>
      </c>
    </row>
    <row r="7394" spans="1:22" x14ac:dyDescent="0.25">
      <c r="A7394" s="26" t="s">
        <v>8233</v>
      </c>
      <c r="B7394" s="42">
        <v>0.4</v>
      </c>
      <c r="C7394" s="33">
        <v>1.8</v>
      </c>
      <c r="D7394" s="42">
        <v>3.3</v>
      </c>
      <c r="E7394" s="33">
        <v>0.2</v>
      </c>
      <c r="F7394" s="42">
        <v>1.3</v>
      </c>
      <c r="G7394" s="33">
        <v>1</v>
      </c>
      <c r="H7394" s="42">
        <v>0.2</v>
      </c>
      <c r="I7394" s="33">
        <v>0.7</v>
      </c>
      <c r="J7394" s="42">
        <v>0.8</v>
      </c>
      <c r="K7394" s="33">
        <v>0.2</v>
      </c>
      <c r="L7394" s="42">
        <v>0.1</v>
      </c>
      <c r="M7394" s="33">
        <v>0.1</v>
      </c>
      <c r="N7394" s="42">
        <v>0</v>
      </c>
      <c r="O7394" s="33">
        <v>0</v>
      </c>
      <c r="P7394" s="42">
        <v>419.62</v>
      </c>
      <c r="Q7394" s="33">
        <v>289.14999999999998</v>
      </c>
      <c r="R7394" s="42">
        <v>344.44</v>
      </c>
      <c r="S7394" s="33">
        <v>265.32</v>
      </c>
      <c r="T7394" s="42">
        <v>3.9</v>
      </c>
      <c r="U7394" s="33">
        <v>4.0199999999999996</v>
      </c>
      <c r="V7394" s="116">
        <v>4</v>
      </c>
    </row>
    <row r="7395" spans="1:22" x14ac:dyDescent="0.25">
      <c r="A7395" s="26" t="s">
        <v>8234</v>
      </c>
      <c r="B7395" s="42">
        <v>0.7</v>
      </c>
      <c r="C7395" s="33">
        <v>1.7</v>
      </c>
      <c r="D7395" s="42">
        <v>3.6</v>
      </c>
      <c r="E7395" s="33">
        <v>0.2</v>
      </c>
      <c r="F7395" s="42">
        <v>1.1000000000000001</v>
      </c>
      <c r="G7395" s="33">
        <v>1.1000000000000001</v>
      </c>
      <c r="H7395" s="42">
        <v>0.2</v>
      </c>
      <c r="I7395" s="33">
        <v>1.4</v>
      </c>
      <c r="J7395" s="42">
        <v>1.3</v>
      </c>
      <c r="K7395" s="33">
        <v>0.3</v>
      </c>
      <c r="L7395" s="42">
        <v>0.4</v>
      </c>
      <c r="M7395" s="33">
        <v>0.1</v>
      </c>
      <c r="N7395" s="42">
        <v>0</v>
      </c>
      <c r="O7395" s="33">
        <v>0</v>
      </c>
      <c r="P7395" s="42">
        <v>416.53</v>
      </c>
      <c r="Q7395" s="33">
        <v>281.27999999999997</v>
      </c>
      <c r="R7395" s="42">
        <v>331</v>
      </c>
      <c r="S7395" s="33">
        <v>264.31</v>
      </c>
      <c r="T7395" s="42">
        <v>4.17</v>
      </c>
      <c r="U7395" s="33">
        <v>4.4000000000000004</v>
      </c>
      <c r="V7395" s="116">
        <v>4.78</v>
      </c>
    </row>
    <row r="7396" spans="1:22" x14ac:dyDescent="0.25">
      <c r="A7396" s="26" t="s">
        <v>8235</v>
      </c>
      <c r="B7396" s="42">
        <v>0.5</v>
      </c>
      <c r="C7396" s="33">
        <v>1.6</v>
      </c>
      <c r="D7396" s="42">
        <v>3.6</v>
      </c>
      <c r="E7396" s="33">
        <v>0.1</v>
      </c>
      <c r="F7396" s="42">
        <v>1.1000000000000001</v>
      </c>
      <c r="G7396" s="33">
        <v>0.9</v>
      </c>
      <c r="H7396" s="42">
        <v>0.1</v>
      </c>
      <c r="I7396" s="33">
        <v>1</v>
      </c>
      <c r="J7396" s="42">
        <v>0.8</v>
      </c>
      <c r="K7396" s="33">
        <v>0.2</v>
      </c>
      <c r="L7396" s="42">
        <v>0.2</v>
      </c>
      <c r="M7396" s="33">
        <v>0</v>
      </c>
      <c r="N7396" s="42">
        <v>0</v>
      </c>
      <c r="O7396" s="33">
        <v>0</v>
      </c>
      <c r="P7396" s="42">
        <v>426.13</v>
      </c>
      <c r="Q7396" s="33">
        <v>284.45999999999998</v>
      </c>
      <c r="R7396" s="42">
        <v>335.2</v>
      </c>
      <c r="S7396" s="33">
        <v>264.70999999999998</v>
      </c>
      <c r="T7396" s="42">
        <v>3.9</v>
      </c>
      <c r="U7396" s="33">
        <v>4.08</v>
      </c>
      <c r="V7396" s="116">
        <v>4.2</v>
      </c>
    </row>
    <row r="7397" spans="1:22" x14ac:dyDescent="0.25">
      <c r="A7397" s="26" t="s">
        <v>8236</v>
      </c>
      <c r="B7397" s="42">
        <v>0.4</v>
      </c>
      <c r="C7397" s="33">
        <v>1.6</v>
      </c>
      <c r="D7397" s="42">
        <v>3.7</v>
      </c>
      <c r="E7397" s="33">
        <v>0.2</v>
      </c>
      <c r="F7397" s="42">
        <v>1.3</v>
      </c>
      <c r="G7397" s="33">
        <v>0.9</v>
      </c>
      <c r="H7397" s="42">
        <v>0.2</v>
      </c>
      <c r="I7397" s="33">
        <v>0.9</v>
      </c>
      <c r="J7397" s="42">
        <v>0.6</v>
      </c>
      <c r="K7397" s="33">
        <v>0.3</v>
      </c>
      <c r="L7397" s="42">
        <v>0.2</v>
      </c>
      <c r="M7397" s="33">
        <v>0.1</v>
      </c>
      <c r="N7397" s="42">
        <v>0</v>
      </c>
      <c r="O7397" s="33">
        <v>0.1</v>
      </c>
      <c r="P7397" s="42">
        <v>426.08</v>
      </c>
      <c r="Q7397" s="33">
        <v>286.38</v>
      </c>
      <c r="R7397" s="42">
        <v>337.42</v>
      </c>
      <c r="S7397" s="33">
        <v>264.61</v>
      </c>
      <c r="T7397" s="42">
        <v>4.03</v>
      </c>
      <c r="U7397" s="33">
        <v>4.12</v>
      </c>
      <c r="V7397" s="116">
        <v>4.28</v>
      </c>
    </row>
    <row r="7398" spans="1:22" x14ac:dyDescent="0.25">
      <c r="A7398" s="26" t="s">
        <v>8237</v>
      </c>
      <c r="B7398" s="42">
        <v>0.3</v>
      </c>
      <c r="C7398" s="33">
        <v>4.0999999999999996</v>
      </c>
      <c r="D7398" s="42">
        <v>4.5999999999999996</v>
      </c>
      <c r="E7398" s="33">
        <v>0.1</v>
      </c>
      <c r="F7398" s="42">
        <v>1.5</v>
      </c>
      <c r="G7398" s="33">
        <v>1.8</v>
      </c>
      <c r="H7398" s="42">
        <v>0.3</v>
      </c>
      <c r="I7398" s="33">
        <v>1.5</v>
      </c>
      <c r="J7398" s="42">
        <v>1.1000000000000001</v>
      </c>
      <c r="K7398" s="33">
        <v>0.3</v>
      </c>
      <c r="L7398" s="42">
        <v>0.4</v>
      </c>
      <c r="M7398" s="33">
        <v>0.1</v>
      </c>
      <c r="N7398" s="42">
        <v>0.1</v>
      </c>
      <c r="O7398" s="33">
        <v>0</v>
      </c>
      <c r="P7398" s="42">
        <v>323.81</v>
      </c>
      <c r="Q7398" s="33">
        <v>221.75</v>
      </c>
      <c r="R7398" s="42">
        <v>258.64</v>
      </c>
      <c r="S7398" s="33">
        <v>266.73</v>
      </c>
      <c r="T7398" s="42">
        <v>6.33</v>
      </c>
      <c r="U7398" s="33">
        <v>6.39</v>
      </c>
      <c r="V7398" s="116">
        <v>6.57</v>
      </c>
    </row>
    <row r="7399" spans="1:22" x14ac:dyDescent="0.25">
      <c r="A7399" s="26" t="s">
        <v>8238</v>
      </c>
      <c r="B7399" s="42">
        <v>0.6</v>
      </c>
      <c r="C7399" s="33">
        <v>2.6</v>
      </c>
      <c r="D7399" s="42">
        <v>4.0999999999999996</v>
      </c>
      <c r="E7399" s="33">
        <v>0.1</v>
      </c>
      <c r="F7399" s="42">
        <v>1.5</v>
      </c>
      <c r="G7399" s="33">
        <v>1.3</v>
      </c>
      <c r="H7399" s="42">
        <v>0.2</v>
      </c>
      <c r="I7399" s="33">
        <v>1.2</v>
      </c>
      <c r="J7399" s="42">
        <v>0.8</v>
      </c>
      <c r="K7399" s="33">
        <v>0.2</v>
      </c>
      <c r="L7399" s="42">
        <v>0.3</v>
      </c>
      <c r="M7399" s="33">
        <v>0.1</v>
      </c>
      <c r="N7399" s="42">
        <v>0</v>
      </c>
      <c r="O7399" s="33">
        <v>0</v>
      </c>
      <c r="P7399" s="42">
        <v>335.94</v>
      </c>
      <c r="Q7399" s="33">
        <v>228.05</v>
      </c>
      <c r="R7399" s="42">
        <v>268.39</v>
      </c>
      <c r="S7399" s="33">
        <v>266.14999999999998</v>
      </c>
      <c r="T7399" s="42">
        <v>5.19</v>
      </c>
      <c r="U7399" s="33">
        <v>5.03</v>
      </c>
      <c r="V7399" s="116">
        <v>5.36</v>
      </c>
    </row>
    <row r="7400" spans="1:22" x14ac:dyDescent="0.25">
      <c r="A7400" s="26" t="s">
        <v>8239</v>
      </c>
      <c r="B7400" s="42">
        <v>0.4</v>
      </c>
      <c r="C7400" s="33">
        <v>3.4</v>
      </c>
      <c r="D7400" s="42">
        <v>4.4000000000000004</v>
      </c>
      <c r="E7400" s="33">
        <v>0.1</v>
      </c>
      <c r="F7400" s="42">
        <v>1.5</v>
      </c>
      <c r="G7400" s="33">
        <v>1.5</v>
      </c>
      <c r="H7400" s="42">
        <v>0.3</v>
      </c>
      <c r="I7400" s="33">
        <v>1.3</v>
      </c>
      <c r="J7400" s="42">
        <v>1</v>
      </c>
      <c r="K7400" s="33">
        <v>0.2</v>
      </c>
      <c r="L7400" s="42">
        <v>0.3</v>
      </c>
      <c r="M7400" s="33">
        <v>0.1</v>
      </c>
      <c r="N7400" s="42">
        <v>0.1</v>
      </c>
      <c r="O7400" s="33">
        <v>0.1</v>
      </c>
      <c r="P7400" s="42">
        <v>336.53</v>
      </c>
      <c r="Q7400" s="33">
        <v>232.28</v>
      </c>
      <c r="R7400" s="42">
        <v>272.39</v>
      </c>
      <c r="S7400" s="33">
        <v>266.29000000000002</v>
      </c>
      <c r="T7400" s="42">
        <v>5.78</v>
      </c>
      <c r="U7400" s="33">
        <v>5.88</v>
      </c>
      <c r="V7400" s="116">
        <v>6.17</v>
      </c>
    </row>
    <row r="7401" spans="1:22" x14ac:dyDescent="0.25">
      <c r="A7401" s="26" t="s">
        <v>8240</v>
      </c>
      <c r="B7401" s="42">
        <v>0.5</v>
      </c>
      <c r="C7401" s="33">
        <v>4.3</v>
      </c>
      <c r="D7401" s="42">
        <v>4.9000000000000004</v>
      </c>
      <c r="E7401" s="33">
        <v>0.2</v>
      </c>
      <c r="F7401" s="42">
        <v>1.8</v>
      </c>
      <c r="G7401" s="33">
        <v>1.8</v>
      </c>
      <c r="H7401" s="42">
        <v>0.4</v>
      </c>
      <c r="I7401" s="33">
        <v>1.4</v>
      </c>
      <c r="J7401" s="42">
        <v>0.9</v>
      </c>
      <c r="K7401" s="33">
        <v>0.2</v>
      </c>
      <c r="L7401" s="42">
        <v>0.4</v>
      </c>
      <c r="M7401" s="33">
        <v>0.1</v>
      </c>
      <c r="N7401" s="42">
        <v>0.1</v>
      </c>
      <c r="O7401" s="33">
        <v>0.1</v>
      </c>
      <c r="P7401" s="42">
        <v>329.68</v>
      </c>
      <c r="Q7401" s="33">
        <v>227.69</v>
      </c>
      <c r="R7401" s="42">
        <v>265.86</v>
      </c>
      <c r="S7401" s="33">
        <v>265.83999999999997</v>
      </c>
      <c r="T7401" s="42">
        <v>5.76</v>
      </c>
      <c r="U7401" s="33">
        <v>5.83</v>
      </c>
      <c r="V7401" s="116">
        <v>6.14</v>
      </c>
    </row>
    <row r="7402" spans="1:22" x14ac:dyDescent="0.25">
      <c r="A7402" s="26" t="s">
        <v>8241</v>
      </c>
      <c r="B7402" s="42">
        <v>0.4</v>
      </c>
      <c r="C7402" s="33">
        <v>2.8</v>
      </c>
      <c r="D7402" s="42">
        <v>4</v>
      </c>
      <c r="E7402" s="33">
        <v>0.2</v>
      </c>
      <c r="F7402" s="42">
        <v>1.5</v>
      </c>
      <c r="G7402" s="33">
        <v>1.3</v>
      </c>
      <c r="H7402" s="42">
        <v>0.3</v>
      </c>
      <c r="I7402" s="33">
        <v>1.2</v>
      </c>
      <c r="J7402" s="42">
        <v>0.7</v>
      </c>
      <c r="K7402" s="33">
        <v>0.2</v>
      </c>
      <c r="L7402" s="42">
        <v>0.3</v>
      </c>
      <c r="M7402" s="33">
        <v>0.1</v>
      </c>
      <c r="N7402" s="42">
        <v>0.1</v>
      </c>
      <c r="O7402" s="33">
        <v>0.1</v>
      </c>
      <c r="P7402" s="42">
        <v>343.07</v>
      </c>
      <c r="Q7402" s="33">
        <v>232.28</v>
      </c>
      <c r="R7402" s="42">
        <v>272.10000000000002</v>
      </c>
      <c r="S7402" s="33">
        <v>265.22000000000003</v>
      </c>
      <c r="T7402" s="42">
        <v>5.38</v>
      </c>
      <c r="U7402" s="33">
        <v>5.6</v>
      </c>
      <c r="V7402" s="116">
        <v>5.69</v>
      </c>
    </row>
    <row r="7403" spans="1:22" x14ac:dyDescent="0.25">
      <c r="A7403" s="26" t="s">
        <v>8242</v>
      </c>
      <c r="B7403" s="42">
        <v>0.3</v>
      </c>
      <c r="C7403" s="33">
        <v>2.4</v>
      </c>
      <c r="D7403" s="42">
        <v>4.2</v>
      </c>
      <c r="E7403" s="33">
        <v>0.2</v>
      </c>
      <c r="F7403" s="42">
        <v>1.7</v>
      </c>
      <c r="G7403" s="33">
        <v>1.2</v>
      </c>
      <c r="H7403" s="42">
        <v>0.3</v>
      </c>
      <c r="I7403" s="33">
        <v>1.3</v>
      </c>
      <c r="J7403" s="42">
        <v>0.6</v>
      </c>
      <c r="K7403" s="33">
        <v>0.2</v>
      </c>
      <c r="L7403" s="42">
        <v>0.3</v>
      </c>
      <c r="M7403" s="33">
        <v>0.1</v>
      </c>
      <c r="N7403" s="42">
        <v>0</v>
      </c>
      <c r="O7403" s="33">
        <v>0</v>
      </c>
      <c r="P7403" s="42">
        <v>333.58</v>
      </c>
      <c r="Q7403" s="33">
        <v>226.18</v>
      </c>
      <c r="R7403" s="42">
        <v>263.42</v>
      </c>
      <c r="S7403" s="33">
        <v>265.77999999999997</v>
      </c>
      <c r="T7403" s="42">
        <v>4.9400000000000004</v>
      </c>
      <c r="U7403" s="33">
        <v>5.0599999999999996</v>
      </c>
      <c r="V7403" s="116">
        <v>5.13</v>
      </c>
    </row>
    <row r="7404" spans="1:22" x14ac:dyDescent="0.25">
      <c r="A7404" s="26" t="s">
        <v>8243</v>
      </c>
      <c r="B7404" s="42">
        <v>0.2</v>
      </c>
      <c r="C7404" s="33">
        <v>2.7</v>
      </c>
      <c r="D7404" s="42">
        <v>4</v>
      </c>
      <c r="E7404" s="33">
        <v>0.1</v>
      </c>
      <c r="F7404" s="42">
        <v>1.7</v>
      </c>
      <c r="G7404" s="33">
        <v>1.4</v>
      </c>
      <c r="H7404" s="42">
        <v>0.3</v>
      </c>
      <c r="I7404" s="33">
        <v>1.5</v>
      </c>
      <c r="J7404" s="42">
        <v>0.8</v>
      </c>
      <c r="K7404" s="33">
        <v>0.2</v>
      </c>
      <c r="L7404" s="42">
        <v>0.3</v>
      </c>
      <c r="M7404" s="33">
        <v>0.1</v>
      </c>
      <c r="N7404" s="42">
        <v>0.1</v>
      </c>
      <c r="O7404" s="33">
        <v>0.1</v>
      </c>
      <c r="P7404" s="42">
        <v>324.3</v>
      </c>
      <c r="Q7404" s="33">
        <v>220.52</v>
      </c>
      <c r="R7404" s="42">
        <v>257.16000000000003</v>
      </c>
      <c r="S7404" s="33">
        <v>265.33999999999997</v>
      </c>
      <c r="T7404" s="42">
        <v>5.23</v>
      </c>
      <c r="U7404" s="33">
        <v>5.39</v>
      </c>
      <c r="V7404" s="116">
        <v>5.46</v>
      </c>
    </row>
    <row r="7405" spans="1:22" x14ac:dyDescent="0.25">
      <c r="A7405" s="26" t="s">
        <v>8244</v>
      </c>
      <c r="B7405" s="42">
        <v>0.8</v>
      </c>
      <c r="C7405" s="33">
        <v>1.6</v>
      </c>
      <c r="D7405" s="42">
        <v>3.4</v>
      </c>
      <c r="E7405" s="33">
        <v>0.2</v>
      </c>
      <c r="F7405" s="42">
        <v>1.4</v>
      </c>
      <c r="G7405" s="33">
        <v>0.8</v>
      </c>
      <c r="H7405" s="42">
        <v>0.2</v>
      </c>
      <c r="I7405" s="33">
        <v>0.9</v>
      </c>
      <c r="J7405" s="42">
        <v>0.6</v>
      </c>
      <c r="K7405" s="33">
        <v>0.1</v>
      </c>
      <c r="L7405" s="42">
        <v>0.1</v>
      </c>
      <c r="M7405" s="33">
        <v>0.1</v>
      </c>
      <c r="N7405" s="42">
        <v>0</v>
      </c>
      <c r="O7405" s="33">
        <v>0.1</v>
      </c>
      <c r="P7405" s="42">
        <v>412.96</v>
      </c>
      <c r="Q7405" s="33">
        <v>278.95999999999998</v>
      </c>
      <c r="R7405" s="42">
        <v>332.56</v>
      </c>
      <c r="S7405" s="33">
        <v>264.27999999999997</v>
      </c>
      <c r="T7405" s="42">
        <v>3.63</v>
      </c>
      <c r="U7405" s="33">
        <v>3.86</v>
      </c>
      <c r="V7405" s="116">
        <v>3.95</v>
      </c>
    </row>
    <row r="7406" spans="1:22" x14ac:dyDescent="0.25">
      <c r="A7406" s="26" t="s">
        <v>8245</v>
      </c>
      <c r="B7406" s="42">
        <v>0.7</v>
      </c>
      <c r="C7406" s="33">
        <v>1.8</v>
      </c>
      <c r="D7406" s="42">
        <v>3.2</v>
      </c>
      <c r="E7406" s="33">
        <v>0.2</v>
      </c>
      <c r="F7406" s="42">
        <v>1.2</v>
      </c>
      <c r="G7406" s="33">
        <v>0.7</v>
      </c>
      <c r="H7406" s="42">
        <v>0.2</v>
      </c>
      <c r="I7406" s="33">
        <v>0.9</v>
      </c>
      <c r="J7406" s="42">
        <v>0.3</v>
      </c>
      <c r="K7406" s="33">
        <v>0.2</v>
      </c>
      <c r="L7406" s="42">
        <v>0.1</v>
      </c>
      <c r="M7406" s="33">
        <v>0.2</v>
      </c>
      <c r="N7406" s="42">
        <v>0</v>
      </c>
      <c r="O7406" s="33">
        <v>0.1</v>
      </c>
      <c r="P7406" s="42">
        <v>405.42</v>
      </c>
      <c r="Q7406" s="33">
        <v>274.07</v>
      </c>
      <c r="R7406" s="42">
        <v>323.31</v>
      </c>
      <c r="S7406" s="33">
        <v>263.97000000000003</v>
      </c>
      <c r="T7406" s="42">
        <v>3.66</v>
      </c>
      <c r="U7406" s="33">
        <v>3.9</v>
      </c>
      <c r="V7406" s="116">
        <v>4.04</v>
      </c>
    </row>
    <row r="7407" spans="1:22" x14ac:dyDescent="0.25">
      <c r="A7407" s="26" t="s">
        <v>8246</v>
      </c>
      <c r="B7407" s="42">
        <v>0.4</v>
      </c>
      <c r="C7407" s="33">
        <v>2</v>
      </c>
      <c r="D7407" s="42">
        <v>4.0999999999999996</v>
      </c>
      <c r="E7407" s="33">
        <v>0.2</v>
      </c>
      <c r="F7407" s="42">
        <v>1.4</v>
      </c>
      <c r="G7407" s="33">
        <v>1.2</v>
      </c>
      <c r="H7407" s="42">
        <v>0.3</v>
      </c>
      <c r="I7407" s="33">
        <v>0.9</v>
      </c>
      <c r="J7407" s="42">
        <v>1</v>
      </c>
      <c r="K7407" s="33">
        <v>0.1</v>
      </c>
      <c r="L7407" s="42">
        <v>0.1</v>
      </c>
      <c r="M7407" s="33">
        <v>0</v>
      </c>
      <c r="N7407" s="42">
        <v>0</v>
      </c>
      <c r="O7407" s="33">
        <v>0.1</v>
      </c>
      <c r="P7407" s="42">
        <v>429.78</v>
      </c>
      <c r="Q7407" s="33">
        <v>293.24</v>
      </c>
      <c r="R7407" s="42">
        <v>338.53</v>
      </c>
      <c r="S7407" s="33">
        <v>263.17</v>
      </c>
      <c r="T7407" s="42">
        <v>4.3</v>
      </c>
      <c r="U7407" s="33">
        <v>4.54</v>
      </c>
      <c r="V7407" s="116">
        <v>4.7300000000000004</v>
      </c>
    </row>
    <row r="7408" spans="1:22" x14ac:dyDescent="0.25">
      <c r="A7408" s="26" t="s">
        <v>8247</v>
      </c>
      <c r="B7408" s="42">
        <v>1</v>
      </c>
      <c r="C7408" s="33">
        <v>2.7</v>
      </c>
      <c r="D7408" s="42">
        <v>4.2</v>
      </c>
      <c r="E7408" s="33">
        <v>0.1</v>
      </c>
      <c r="F7408" s="42">
        <v>1.5</v>
      </c>
      <c r="G7408" s="33">
        <v>1.3</v>
      </c>
      <c r="H7408" s="42">
        <v>0.2</v>
      </c>
      <c r="I7408" s="33">
        <v>1.3</v>
      </c>
      <c r="J7408" s="42">
        <v>1</v>
      </c>
      <c r="K7408" s="33">
        <v>0.2</v>
      </c>
      <c r="L7408" s="42">
        <v>0.2</v>
      </c>
      <c r="M7408" s="33">
        <v>0.1</v>
      </c>
      <c r="N7408" s="42">
        <v>0.1</v>
      </c>
      <c r="O7408" s="33">
        <v>0.1</v>
      </c>
      <c r="P7408" s="42">
        <v>371.65</v>
      </c>
      <c r="Q7408" s="33">
        <v>249.06</v>
      </c>
      <c r="R7408" s="42">
        <v>294.92</v>
      </c>
      <c r="S7408" s="33">
        <v>264.39999999999998</v>
      </c>
      <c r="T7408" s="42">
        <v>4.88</v>
      </c>
      <c r="U7408" s="33">
        <v>5.3</v>
      </c>
      <c r="V7408" s="116">
        <v>5.42</v>
      </c>
    </row>
    <row r="7409" spans="1:22" x14ac:dyDescent="0.25">
      <c r="A7409" s="26" t="s">
        <v>8248</v>
      </c>
      <c r="B7409" s="42">
        <v>0.3</v>
      </c>
      <c r="C7409" s="33">
        <v>4</v>
      </c>
      <c r="D7409" s="42">
        <v>4.7</v>
      </c>
      <c r="E7409" s="33">
        <v>0.1</v>
      </c>
      <c r="F7409" s="42">
        <v>1.9</v>
      </c>
      <c r="G7409" s="33">
        <v>1.7</v>
      </c>
      <c r="H7409" s="42">
        <v>0.3</v>
      </c>
      <c r="I7409" s="33">
        <v>1.6</v>
      </c>
      <c r="J7409" s="42">
        <v>0.8</v>
      </c>
      <c r="K7409" s="33">
        <v>0.2</v>
      </c>
      <c r="L7409" s="42">
        <v>0.4</v>
      </c>
      <c r="M7409" s="33">
        <v>0.1</v>
      </c>
      <c r="N7409" s="42">
        <v>0.1</v>
      </c>
      <c r="O7409" s="33">
        <v>0</v>
      </c>
      <c r="P7409" s="42">
        <v>329.41</v>
      </c>
      <c r="Q7409" s="33">
        <v>226.2</v>
      </c>
      <c r="R7409" s="42">
        <v>262.82</v>
      </c>
      <c r="S7409" s="33">
        <v>265.43</v>
      </c>
      <c r="T7409" s="42">
        <v>5.98</v>
      </c>
      <c r="U7409" s="33">
        <v>6.28</v>
      </c>
      <c r="V7409" s="116">
        <v>6.42</v>
      </c>
    </row>
    <row r="7410" spans="1:22" x14ac:dyDescent="0.25">
      <c r="A7410" s="26" t="s">
        <v>8249</v>
      </c>
      <c r="B7410" s="42">
        <v>0.4</v>
      </c>
      <c r="C7410" s="33">
        <v>3.5</v>
      </c>
      <c r="D7410" s="42">
        <v>4.5999999999999996</v>
      </c>
      <c r="E7410" s="33">
        <v>0.2</v>
      </c>
      <c r="F7410" s="42">
        <v>1.7</v>
      </c>
      <c r="G7410" s="33">
        <v>1.6</v>
      </c>
      <c r="H7410" s="42">
        <v>0.1</v>
      </c>
      <c r="I7410" s="33">
        <v>1.6</v>
      </c>
      <c r="J7410" s="42">
        <v>1.1000000000000001</v>
      </c>
      <c r="K7410" s="33">
        <v>0.2</v>
      </c>
      <c r="L7410" s="42">
        <v>0.3</v>
      </c>
      <c r="M7410" s="33">
        <v>0.1</v>
      </c>
      <c r="N7410" s="42">
        <v>0</v>
      </c>
      <c r="O7410" s="33">
        <v>0</v>
      </c>
      <c r="P7410" s="42">
        <v>355.2</v>
      </c>
      <c r="Q7410" s="33">
        <v>243.97</v>
      </c>
      <c r="R7410" s="42">
        <v>282.25</v>
      </c>
      <c r="S7410" s="33">
        <v>264.54000000000002</v>
      </c>
      <c r="T7410" s="42">
        <v>5.8</v>
      </c>
      <c r="U7410" s="33">
        <v>6.23</v>
      </c>
      <c r="V7410" s="116">
        <v>6.23</v>
      </c>
    </row>
    <row r="7411" spans="1:22" x14ac:dyDescent="0.25">
      <c r="A7411" s="26" t="s">
        <v>8250</v>
      </c>
      <c r="B7411" s="42">
        <v>0.6</v>
      </c>
      <c r="C7411" s="33">
        <v>3.4</v>
      </c>
      <c r="D7411" s="42">
        <v>4.0999999999999996</v>
      </c>
      <c r="E7411" s="33">
        <v>0.2</v>
      </c>
      <c r="F7411" s="42">
        <v>1.4</v>
      </c>
      <c r="G7411" s="33">
        <v>1.4</v>
      </c>
      <c r="H7411" s="42">
        <v>0.2</v>
      </c>
      <c r="I7411" s="33">
        <v>1.1000000000000001</v>
      </c>
      <c r="J7411" s="42">
        <v>0.8</v>
      </c>
      <c r="K7411" s="33">
        <v>0.2</v>
      </c>
      <c r="L7411" s="42">
        <v>0.1</v>
      </c>
      <c r="M7411" s="33">
        <v>0.1</v>
      </c>
      <c r="N7411" s="42">
        <v>0</v>
      </c>
      <c r="O7411" s="33">
        <v>0.1</v>
      </c>
      <c r="P7411" s="42">
        <v>343.31</v>
      </c>
      <c r="Q7411" s="33">
        <v>236.36</v>
      </c>
      <c r="R7411" s="42">
        <v>271.20999999999998</v>
      </c>
      <c r="S7411" s="33">
        <v>264.74</v>
      </c>
      <c r="T7411" s="42">
        <v>5.78</v>
      </c>
      <c r="U7411" s="33">
        <v>5.87</v>
      </c>
      <c r="V7411" s="116">
        <v>6.16</v>
      </c>
    </row>
    <row r="7412" spans="1:22" x14ac:dyDescent="0.25">
      <c r="A7412" s="26" t="s">
        <v>8251</v>
      </c>
      <c r="B7412" s="42">
        <v>0.3</v>
      </c>
      <c r="C7412" s="33">
        <v>4.0999999999999996</v>
      </c>
      <c r="D7412" s="42">
        <v>4.4000000000000004</v>
      </c>
      <c r="E7412" s="33">
        <v>0.1</v>
      </c>
      <c r="F7412" s="42">
        <v>1.4</v>
      </c>
      <c r="G7412" s="33">
        <v>1.6</v>
      </c>
      <c r="H7412" s="42">
        <v>0.1</v>
      </c>
      <c r="I7412" s="33">
        <v>1.6</v>
      </c>
      <c r="J7412" s="42">
        <v>0.8</v>
      </c>
      <c r="K7412" s="33">
        <v>0.1</v>
      </c>
      <c r="L7412" s="42">
        <v>0.3</v>
      </c>
      <c r="M7412" s="33">
        <v>0</v>
      </c>
      <c r="N7412" s="42">
        <v>0.1</v>
      </c>
      <c r="O7412" s="33">
        <v>0.1</v>
      </c>
      <c r="P7412" s="42">
        <v>355.68</v>
      </c>
      <c r="Q7412" s="33">
        <v>247.77</v>
      </c>
      <c r="R7412" s="42">
        <v>290.86</v>
      </c>
      <c r="S7412" s="33">
        <v>264.73</v>
      </c>
      <c r="T7412" s="42">
        <v>6.2</v>
      </c>
      <c r="U7412" s="33">
        <v>6.55</v>
      </c>
      <c r="V7412" s="116">
        <v>6.66</v>
      </c>
    </row>
    <row r="7413" spans="1:22" x14ac:dyDescent="0.25">
      <c r="A7413" s="26" t="s">
        <v>8252</v>
      </c>
      <c r="B7413" s="42">
        <v>0.2</v>
      </c>
      <c r="C7413" s="33">
        <v>4.3</v>
      </c>
      <c r="D7413" s="42">
        <v>2.8</v>
      </c>
      <c r="E7413" s="33">
        <v>0.2</v>
      </c>
      <c r="F7413" s="42">
        <v>1.5</v>
      </c>
      <c r="G7413" s="33">
        <v>1</v>
      </c>
      <c r="H7413" s="42">
        <v>0.1</v>
      </c>
      <c r="I7413" s="33">
        <v>1.4</v>
      </c>
      <c r="J7413" s="42">
        <v>0.6</v>
      </c>
      <c r="K7413" s="33">
        <v>0.2</v>
      </c>
      <c r="L7413" s="42">
        <v>0.4</v>
      </c>
      <c r="M7413" s="33">
        <v>0.1</v>
      </c>
      <c r="N7413" s="42">
        <v>0</v>
      </c>
      <c r="O7413" s="33">
        <v>0.1</v>
      </c>
      <c r="P7413" s="42">
        <v>354.14</v>
      </c>
      <c r="Q7413" s="33">
        <v>235.59</v>
      </c>
      <c r="R7413" s="42">
        <v>274</v>
      </c>
      <c r="S7413" s="33">
        <v>264.06</v>
      </c>
      <c r="T7413" s="42">
        <v>6.23</v>
      </c>
      <c r="U7413" s="33">
        <v>6.57</v>
      </c>
      <c r="V7413" s="116">
        <v>6.52</v>
      </c>
    </row>
    <row r="7414" spans="1:22" x14ac:dyDescent="0.25">
      <c r="A7414" s="26" t="s">
        <v>8253</v>
      </c>
      <c r="B7414" s="42">
        <v>0.1</v>
      </c>
      <c r="C7414" s="33">
        <v>3.1</v>
      </c>
      <c r="D7414" s="42">
        <v>3.9</v>
      </c>
      <c r="E7414" s="33">
        <v>0.1</v>
      </c>
      <c r="F7414" s="42">
        <v>1.4</v>
      </c>
      <c r="G7414" s="33">
        <v>1.3</v>
      </c>
      <c r="H7414" s="42">
        <v>0</v>
      </c>
      <c r="I7414" s="33">
        <v>1.1000000000000001</v>
      </c>
      <c r="J7414" s="42">
        <v>1</v>
      </c>
      <c r="K7414" s="33">
        <v>0.2</v>
      </c>
      <c r="L7414" s="42">
        <v>0.2</v>
      </c>
      <c r="M7414" s="33">
        <v>0</v>
      </c>
      <c r="N7414" s="42">
        <v>0</v>
      </c>
      <c r="O7414" s="33">
        <v>0.1</v>
      </c>
      <c r="P7414" s="42">
        <v>418.61</v>
      </c>
      <c r="Q7414" s="33">
        <v>287.95999999999998</v>
      </c>
      <c r="R7414" s="42">
        <v>334.44</v>
      </c>
      <c r="S7414" s="33">
        <v>263.55</v>
      </c>
      <c r="T7414" s="42">
        <v>5.0599999999999996</v>
      </c>
      <c r="U7414" s="33">
        <v>5.36</v>
      </c>
      <c r="V7414" s="116">
        <v>5.5</v>
      </c>
    </row>
    <row r="7415" spans="1:22" x14ac:dyDescent="0.25">
      <c r="A7415" s="26" t="s">
        <v>8254</v>
      </c>
      <c r="B7415" s="42">
        <v>0.5</v>
      </c>
      <c r="C7415" s="33">
        <v>7.5</v>
      </c>
      <c r="D7415" s="42">
        <v>5.5</v>
      </c>
      <c r="E7415" s="33">
        <v>0.1</v>
      </c>
      <c r="F7415" s="42">
        <v>1.8</v>
      </c>
      <c r="G7415" s="33">
        <v>2.1</v>
      </c>
      <c r="H7415" s="42">
        <v>0.1</v>
      </c>
      <c r="I7415" s="33">
        <v>2.1</v>
      </c>
      <c r="J7415" s="42">
        <v>1.3</v>
      </c>
      <c r="K7415" s="33">
        <v>0.3</v>
      </c>
      <c r="L7415" s="42">
        <v>0.6</v>
      </c>
      <c r="M7415" s="33">
        <v>0.1</v>
      </c>
      <c r="N7415" s="42">
        <v>0.2</v>
      </c>
      <c r="O7415" s="33">
        <v>0.1</v>
      </c>
      <c r="P7415" s="42">
        <v>295.31</v>
      </c>
      <c r="Q7415" s="33">
        <v>197.23</v>
      </c>
      <c r="R7415" s="42">
        <v>228.92</v>
      </c>
      <c r="S7415" s="33">
        <v>265.92</v>
      </c>
      <c r="T7415" s="42">
        <v>8.8000000000000007</v>
      </c>
      <c r="U7415" s="33">
        <v>9.6300000000000008</v>
      </c>
      <c r="V7415" s="116">
        <v>9.26</v>
      </c>
    </row>
    <row r="7416" spans="1:22" x14ac:dyDescent="0.25">
      <c r="A7416" s="26" t="s">
        <v>8255</v>
      </c>
      <c r="B7416" s="42">
        <v>0.3</v>
      </c>
      <c r="C7416" s="33">
        <v>4</v>
      </c>
      <c r="D7416" s="42">
        <v>4.0999999999999996</v>
      </c>
      <c r="E7416" s="33">
        <v>0.3</v>
      </c>
      <c r="F7416" s="42">
        <v>1.6</v>
      </c>
      <c r="G7416" s="33">
        <v>1.5</v>
      </c>
      <c r="H7416" s="42">
        <v>0.1</v>
      </c>
      <c r="I7416" s="33">
        <v>1.9</v>
      </c>
      <c r="J7416" s="42">
        <v>1.2</v>
      </c>
      <c r="K7416" s="33">
        <v>0.3</v>
      </c>
      <c r="L7416" s="42">
        <v>0.4</v>
      </c>
      <c r="M7416" s="33">
        <v>0.1</v>
      </c>
      <c r="N7416" s="42">
        <v>0.1</v>
      </c>
      <c r="O7416" s="33">
        <v>0.1</v>
      </c>
      <c r="P7416" s="42">
        <v>317.62</v>
      </c>
      <c r="Q7416" s="33">
        <v>219.13</v>
      </c>
      <c r="R7416" s="42">
        <v>254.21</v>
      </c>
      <c r="S7416" s="33">
        <v>266.14</v>
      </c>
      <c r="T7416" s="42">
        <v>5.57</v>
      </c>
      <c r="U7416" s="33">
        <v>5.86</v>
      </c>
      <c r="V7416" s="116">
        <v>5.83</v>
      </c>
    </row>
    <row r="7417" spans="1:22" x14ac:dyDescent="0.25">
      <c r="A7417" s="26" t="s">
        <v>8256</v>
      </c>
      <c r="B7417" s="42">
        <v>0.4</v>
      </c>
      <c r="C7417" s="33">
        <v>4.3</v>
      </c>
      <c r="D7417" s="42">
        <v>4.0999999999999996</v>
      </c>
      <c r="E7417" s="33">
        <v>0.2</v>
      </c>
      <c r="F7417" s="42">
        <v>1.5</v>
      </c>
      <c r="G7417" s="33">
        <v>1.8</v>
      </c>
      <c r="H7417" s="42">
        <v>0</v>
      </c>
      <c r="I7417" s="33">
        <v>1.5</v>
      </c>
      <c r="J7417" s="42">
        <v>1.2</v>
      </c>
      <c r="K7417" s="33">
        <v>0.2</v>
      </c>
      <c r="L7417" s="42">
        <v>0.4</v>
      </c>
      <c r="M7417" s="33">
        <v>0.1</v>
      </c>
      <c r="N7417" s="42">
        <v>0.1</v>
      </c>
      <c r="O7417" s="33">
        <v>0</v>
      </c>
      <c r="P7417" s="42">
        <v>323.89</v>
      </c>
      <c r="Q7417" s="33">
        <v>220.98</v>
      </c>
      <c r="R7417" s="42">
        <v>255.54</v>
      </c>
      <c r="S7417" s="33">
        <v>265.02999999999997</v>
      </c>
      <c r="T7417" s="42">
        <v>5.86</v>
      </c>
      <c r="U7417" s="33">
        <v>6.31</v>
      </c>
      <c r="V7417" s="116">
        <v>6.12</v>
      </c>
    </row>
    <row r="7418" spans="1:22" x14ac:dyDescent="0.25">
      <c r="A7418" s="26" t="s">
        <v>8257</v>
      </c>
      <c r="B7418" s="42">
        <v>0.4</v>
      </c>
      <c r="C7418" s="33">
        <v>4.4000000000000004</v>
      </c>
      <c r="D7418" s="42">
        <v>4.3</v>
      </c>
      <c r="E7418" s="33">
        <v>0.2</v>
      </c>
      <c r="F7418" s="42">
        <v>1.6</v>
      </c>
      <c r="G7418" s="33">
        <v>1.8</v>
      </c>
      <c r="H7418" s="42">
        <v>0.1</v>
      </c>
      <c r="I7418" s="33">
        <v>1.9</v>
      </c>
      <c r="J7418" s="42">
        <v>1.1000000000000001</v>
      </c>
      <c r="K7418" s="33">
        <v>0.4</v>
      </c>
      <c r="L7418" s="42">
        <v>0.4</v>
      </c>
      <c r="M7418" s="33">
        <v>0</v>
      </c>
      <c r="N7418" s="42">
        <v>0.1</v>
      </c>
      <c r="O7418" s="33">
        <v>0.1</v>
      </c>
      <c r="P7418" s="42">
        <v>326.16000000000003</v>
      </c>
      <c r="Q7418" s="33">
        <v>225.12</v>
      </c>
      <c r="R7418" s="42">
        <v>260.2</v>
      </c>
      <c r="S7418" s="33">
        <v>265.62</v>
      </c>
      <c r="T7418" s="42">
        <v>6</v>
      </c>
      <c r="U7418" s="33">
        <v>6.47</v>
      </c>
      <c r="V7418" s="116">
        <v>6.18</v>
      </c>
    </row>
    <row r="7419" spans="1:22" x14ac:dyDescent="0.25">
      <c r="A7419" s="26" t="s">
        <v>8258</v>
      </c>
      <c r="B7419" s="42">
        <v>0.4</v>
      </c>
      <c r="C7419" s="33">
        <v>2</v>
      </c>
      <c r="D7419" s="42">
        <v>3.2</v>
      </c>
      <c r="E7419" s="33">
        <v>0.1</v>
      </c>
      <c r="F7419" s="42">
        <v>1.4</v>
      </c>
      <c r="G7419" s="33">
        <v>1.2</v>
      </c>
      <c r="H7419" s="42">
        <v>0.1</v>
      </c>
      <c r="I7419" s="33">
        <v>1.2</v>
      </c>
      <c r="J7419" s="42">
        <v>0.8</v>
      </c>
      <c r="K7419" s="33">
        <v>0.1</v>
      </c>
      <c r="L7419" s="42">
        <v>0.3</v>
      </c>
      <c r="M7419" s="33">
        <v>0</v>
      </c>
      <c r="N7419" s="42">
        <v>0.1</v>
      </c>
      <c r="O7419" s="33">
        <v>0</v>
      </c>
      <c r="P7419" s="42">
        <v>415.74</v>
      </c>
      <c r="Q7419" s="33">
        <v>284.44</v>
      </c>
      <c r="R7419" s="42">
        <v>327.8</v>
      </c>
      <c r="S7419" s="33">
        <v>263.08</v>
      </c>
      <c r="T7419" s="42">
        <v>4.32</v>
      </c>
      <c r="U7419" s="33">
        <v>4.5199999999999996</v>
      </c>
      <c r="V7419" s="116">
        <v>4.6500000000000004</v>
      </c>
    </row>
    <row r="7420" spans="1:22" x14ac:dyDescent="0.25">
      <c r="A7420" s="26" t="s">
        <v>8259</v>
      </c>
      <c r="B7420" s="42">
        <v>0.3</v>
      </c>
      <c r="C7420" s="33">
        <v>3.1</v>
      </c>
      <c r="D7420" s="42">
        <v>3.7</v>
      </c>
      <c r="E7420" s="33">
        <v>0.2</v>
      </c>
      <c r="F7420" s="42">
        <v>1.3</v>
      </c>
      <c r="G7420" s="33">
        <v>1.5</v>
      </c>
      <c r="H7420" s="42">
        <v>0.1</v>
      </c>
      <c r="I7420" s="33">
        <v>1.3</v>
      </c>
      <c r="J7420" s="42">
        <v>1</v>
      </c>
      <c r="K7420" s="33">
        <v>0.2</v>
      </c>
      <c r="L7420" s="42">
        <v>0.4</v>
      </c>
      <c r="M7420" s="33">
        <v>0.1</v>
      </c>
      <c r="N7420" s="42">
        <v>0.1</v>
      </c>
      <c r="O7420" s="33">
        <v>0.1</v>
      </c>
      <c r="P7420" s="42">
        <v>414.94</v>
      </c>
      <c r="Q7420" s="33">
        <v>288.26</v>
      </c>
      <c r="R7420" s="42">
        <v>325.07</v>
      </c>
      <c r="S7420" s="33">
        <v>261.91000000000003</v>
      </c>
      <c r="T7420" s="42">
        <v>4.87</v>
      </c>
      <c r="U7420" s="33">
        <v>5.23</v>
      </c>
      <c r="V7420" s="116">
        <v>5.31</v>
      </c>
    </row>
    <row r="7421" spans="1:22" x14ac:dyDescent="0.25">
      <c r="A7421" s="26" t="s">
        <v>8260</v>
      </c>
      <c r="B7421" s="42">
        <v>0.4</v>
      </c>
      <c r="C7421" s="33">
        <v>3.3</v>
      </c>
      <c r="D7421" s="42">
        <v>3.6</v>
      </c>
      <c r="E7421" s="33">
        <v>0.2</v>
      </c>
      <c r="F7421" s="42">
        <v>1.3</v>
      </c>
      <c r="G7421" s="33">
        <v>1.3</v>
      </c>
      <c r="H7421" s="42">
        <v>0.1</v>
      </c>
      <c r="I7421" s="33">
        <v>1.3</v>
      </c>
      <c r="J7421" s="42">
        <v>0.9</v>
      </c>
      <c r="K7421" s="33">
        <v>0.2</v>
      </c>
      <c r="L7421" s="42">
        <v>0.4</v>
      </c>
      <c r="M7421" s="33">
        <v>0.1</v>
      </c>
      <c r="N7421" s="42">
        <v>0.1</v>
      </c>
      <c r="O7421" s="33">
        <v>0.1</v>
      </c>
      <c r="P7421" s="42">
        <v>425.5</v>
      </c>
      <c r="Q7421" s="33">
        <v>289.88</v>
      </c>
      <c r="R7421" s="42">
        <v>335.23</v>
      </c>
      <c r="S7421" s="33">
        <v>261.64</v>
      </c>
      <c r="T7421" s="42">
        <v>5.1100000000000003</v>
      </c>
      <c r="U7421" s="33">
        <v>5.36</v>
      </c>
      <c r="V7421" s="116">
        <v>5.36</v>
      </c>
    </row>
    <row r="7422" spans="1:22" x14ac:dyDescent="0.25">
      <c r="A7422" s="26" t="s">
        <v>8261</v>
      </c>
      <c r="B7422" s="42">
        <v>0.1</v>
      </c>
      <c r="C7422" s="33">
        <v>3.2</v>
      </c>
      <c r="D7422" s="42">
        <v>3.7</v>
      </c>
      <c r="E7422" s="33">
        <v>0.2</v>
      </c>
      <c r="F7422" s="42">
        <v>1.3</v>
      </c>
      <c r="G7422" s="33">
        <v>1.3</v>
      </c>
      <c r="H7422" s="42">
        <v>0.1</v>
      </c>
      <c r="I7422" s="33">
        <v>1.3</v>
      </c>
      <c r="J7422" s="42">
        <v>1.2</v>
      </c>
      <c r="K7422" s="33">
        <v>0.2</v>
      </c>
      <c r="L7422" s="42">
        <v>0.3</v>
      </c>
      <c r="M7422" s="33">
        <v>0.1</v>
      </c>
      <c r="N7422" s="42">
        <v>0.1</v>
      </c>
      <c r="O7422" s="33">
        <v>0.1</v>
      </c>
      <c r="P7422" s="42">
        <v>407.57</v>
      </c>
      <c r="Q7422" s="33">
        <v>279.20999999999998</v>
      </c>
      <c r="R7422" s="42">
        <v>321.37</v>
      </c>
      <c r="S7422" s="33">
        <v>262.33999999999997</v>
      </c>
      <c r="T7422" s="42">
        <v>5.17</v>
      </c>
      <c r="U7422" s="33">
        <v>5.5</v>
      </c>
      <c r="V7422" s="116">
        <v>5.5</v>
      </c>
    </row>
    <row r="7423" spans="1:22" x14ac:dyDescent="0.25">
      <c r="A7423" s="26" t="s">
        <v>8262</v>
      </c>
      <c r="B7423" s="42">
        <v>0.2</v>
      </c>
      <c r="C7423" s="33">
        <v>3.5</v>
      </c>
      <c r="D7423" s="42">
        <v>4</v>
      </c>
      <c r="E7423" s="33">
        <v>0.2</v>
      </c>
      <c r="F7423" s="42">
        <v>1.5</v>
      </c>
      <c r="G7423" s="33">
        <v>1.4</v>
      </c>
      <c r="H7423" s="42">
        <v>0.1</v>
      </c>
      <c r="I7423" s="33">
        <v>1.5</v>
      </c>
      <c r="J7423" s="42">
        <v>1.1000000000000001</v>
      </c>
      <c r="K7423" s="33">
        <v>0.2</v>
      </c>
      <c r="L7423" s="42">
        <v>0.2</v>
      </c>
      <c r="M7423" s="33">
        <v>0.1</v>
      </c>
      <c r="N7423" s="42">
        <v>0.1</v>
      </c>
      <c r="O7423" s="33">
        <v>0.1</v>
      </c>
      <c r="P7423" s="42">
        <v>371.31</v>
      </c>
      <c r="Q7423" s="33">
        <v>245.31</v>
      </c>
      <c r="R7423" s="42">
        <v>292.35000000000002</v>
      </c>
      <c r="S7423" s="33">
        <v>262.38</v>
      </c>
      <c r="T7423" s="42">
        <v>4.99</v>
      </c>
      <c r="U7423" s="33">
        <v>5.51</v>
      </c>
      <c r="V7423" s="116">
        <v>5.5</v>
      </c>
    </row>
    <row r="7424" spans="1:22" x14ac:dyDescent="0.25">
      <c r="A7424" s="26" t="s">
        <v>8263</v>
      </c>
      <c r="B7424" s="42">
        <v>0.6</v>
      </c>
      <c r="C7424" s="33">
        <v>4.4000000000000004</v>
      </c>
      <c r="D7424" s="42">
        <v>4.0999999999999996</v>
      </c>
      <c r="E7424" s="33">
        <v>0.4</v>
      </c>
      <c r="F7424" s="42">
        <v>1.6</v>
      </c>
      <c r="G7424" s="33">
        <v>1.7</v>
      </c>
      <c r="H7424" s="42">
        <v>0.2</v>
      </c>
      <c r="I7424" s="33">
        <v>1.6</v>
      </c>
      <c r="J7424" s="42">
        <v>1</v>
      </c>
      <c r="K7424" s="33">
        <v>0.2</v>
      </c>
      <c r="L7424" s="42">
        <v>0.3</v>
      </c>
      <c r="M7424" s="33">
        <v>0.1</v>
      </c>
      <c r="N7424" s="42">
        <v>0.1</v>
      </c>
      <c r="O7424" s="33">
        <v>0.1</v>
      </c>
      <c r="P7424" s="42">
        <v>332.38</v>
      </c>
      <c r="Q7424" s="33">
        <v>233.96</v>
      </c>
      <c r="R7424" s="42">
        <v>272.25</v>
      </c>
      <c r="S7424" s="33">
        <v>262.88</v>
      </c>
      <c r="T7424" s="42">
        <v>6.24</v>
      </c>
      <c r="U7424" s="33">
        <v>6.5</v>
      </c>
      <c r="V7424" s="116">
        <v>6.26</v>
      </c>
    </row>
    <row r="7425" spans="1:22" x14ac:dyDescent="0.25">
      <c r="A7425" s="26" t="s">
        <v>8264</v>
      </c>
      <c r="B7425" s="42">
        <v>0.8</v>
      </c>
      <c r="C7425" s="33">
        <v>4.7</v>
      </c>
      <c r="D7425" s="42">
        <v>4.4000000000000004</v>
      </c>
      <c r="E7425" s="33">
        <v>0.3</v>
      </c>
      <c r="F7425" s="42">
        <v>1.5</v>
      </c>
      <c r="G7425" s="33">
        <v>1.6</v>
      </c>
      <c r="H7425" s="42">
        <v>0.1</v>
      </c>
      <c r="I7425" s="33">
        <v>1.6</v>
      </c>
      <c r="J7425" s="42">
        <v>1.1000000000000001</v>
      </c>
      <c r="K7425" s="33">
        <v>0.2</v>
      </c>
      <c r="L7425" s="42">
        <v>0.4</v>
      </c>
      <c r="M7425" s="33">
        <v>0</v>
      </c>
      <c r="N7425" s="42">
        <v>0.1</v>
      </c>
      <c r="O7425" s="33">
        <v>0.1</v>
      </c>
      <c r="P7425" s="42">
        <v>350.37</v>
      </c>
      <c r="Q7425" s="33">
        <v>236.66</v>
      </c>
      <c r="R7425" s="42">
        <v>273.02</v>
      </c>
      <c r="S7425" s="33">
        <v>262.83999999999997</v>
      </c>
      <c r="T7425" s="42">
        <v>6.55</v>
      </c>
      <c r="U7425" s="33">
        <v>6.86</v>
      </c>
      <c r="V7425" s="116">
        <v>6.73</v>
      </c>
    </row>
    <row r="7426" spans="1:22" x14ac:dyDescent="0.25">
      <c r="A7426" s="26" t="s">
        <v>8265</v>
      </c>
      <c r="B7426" s="42">
        <v>0.4</v>
      </c>
      <c r="C7426" s="33">
        <v>3.2</v>
      </c>
      <c r="D7426" s="42">
        <v>3.5</v>
      </c>
      <c r="E7426" s="33">
        <v>0.2</v>
      </c>
      <c r="F7426" s="42">
        <v>1.4</v>
      </c>
      <c r="G7426" s="33">
        <v>1.3</v>
      </c>
      <c r="H7426" s="42">
        <v>0.1</v>
      </c>
      <c r="I7426" s="33">
        <v>1.3</v>
      </c>
      <c r="J7426" s="42">
        <v>0.9</v>
      </c>
      <c r="K7426" s="33">
        <v>0.2</v>
      </c>
      <c r="L7426" s="42">
        <v>0.4</v>
      </c>
      <c r="M7426" s="33">
        <v>0.1</v>
      </c>
      <c r="N7426" s="42">
        <v>0.1</v>
      </c>
      <c r="O7426" s="33">
        <v>0.1</v>
      </c>
      <c r="P7426" s="42">
        <v>422.53</v>
      </c>
      <c r="Q7426" s="33">
        <v>295.88</v>
      </c>
      <c r="R7426" s="42">
        <v>342.08</v>
      </c>
      <c r="S7426" s="33">
        <v>261.27</v>
      </c>
      <c r="T7426" s="42">
        <v>5.0599999999999996</v>
      </c>
      <c r="U7426" s="33">
        <v>5.36</v>
      </c>
      <c r="V7426" s="116">
        <v>5.17</v>
      </c>
    </row>
    <row r="7427" spans="1:22" x14ac:dyDescent="0.25">
      <c r="A7427" s="26" t="s">
        <v>8266</v>
      </c>
      <c r="B7427" s="42">
        <v>0.3</v>
      </c>
      <c r="C7427" s="33">
        <v>3.6</v>
      </c>
      <c r="D7427" s="42">
        <v>4.0999999999999996</v>
      </c>
      <c r="E7427" s="33">
        <v>0.1</v>
      </c>
      <c r="F7427" s="42">
        <v>1.2</v>
      </c>
      <c r="G7427" s="33">
        <v>1.5</v>
      </c>
      <c r="H7427" s="42">
        <v>0.2</v>
      </c>
      <c r="I7427" s="33">
        <v>1.5</v>
      </c>
      <c r="J7427" s="42">
        <v>1</v>
      </c>
      <c r="K7427" s="33">
        <v>0.1</v>
      </c>
      <c r="L7427" s="42">
        <v>0.3</v>
      </c>
      <c r="M7427" s="33">
        <v>0.2</v>
      </c>
      <c r="N7427" s="42">
        <v>0.1</v>
      </c>
      <c r="O7427" s="33">
        <v>0.1</v>
      </c>
      <c r="P7427" s="42">
        <v>410.32</v>
      </c>
      <c r="Q7427" s="33">
        <v>285.7</v>
      </c>
      <c r="R7427" s="42">
        <v>321.8</v>
      </c>
      <c r="S7427" s="33">
        <v>261.66000000000003</v>
      </c>
      <c r="T7427" s="42">
        <v>5.76</v>
      </c>
      <c r="U7427" s="33">
        <v>6.2</v>
      </c>
      <c r="V7427" s="116">
        <v>5.83</v>
      </c>
    </row>
    <row r="7428" spans="1:22" x14ac:dyDescent="0.25">
      <c r="A7428" s="26" t="s">
        <v>8267</v>
      </c>
      <c r="B7428" s="42">
        <v>0.5</v>
      </c>
      <c r="C7428" s="33">
        <v>3.4</v>
      </c>
      <c r="D7428" s="42">
        <v>3.7</v>
      </c>
      <c r="E7428" s="33">
        <v>0.1</v>
      </c>
      <c r="F7428" s="42">
        <v>1.3</v>
      </c>
      <c r="G7428" s="33">
        <v>1.3</v>
      </c>
      <c r="H7428" s="42">
        <v>0.1</v>
      </c>
      <c r="I7428" s="33">
        <v>1.4</v>
      </c>
      <c r="J7428" s="42">
        <v>1.1000000000000001</v>
      </c>
      <c r="K7428" s="33">
        <v>0.1</v>
      </c>
      <c r="L7428" s="42">
        <v>0.3</v>
      </c>
      <c r="M7428" s="33">
        <v>0</v>
      </c>
      <c r="N7428" s="42">
        <v>0.1</v>
      </c>
      <c r="O7428" s="33">
        <v>0.1</v>
      </c>
      <c r="P7428" s="42">
        <v>435.52</v>
      </c>
      <c r="Q7428" s="33">
        <v>297.54000000000002</v>
      </c>
      <c r="R7428" s="42">
        <v>340.43</v>
      </c>
      <c r="S7428" s="33">
        <v>261.17</v>
      </c>
      <c r="T7428" s="42">
        <v>5.29</v>
      </c>
      <c r="U7428" s="33">
        <v>5.6</v>
      </c>
      <c r="V7428" s="116">
        <v>5.52</v>
      </c>
    </row>
    <row r="7429" spans="1:22" x14ac:dyDescent="0.25">
      <c r="A7429" s="26" t="s">
        <v>8268</v>
      </c>
      <c r="B7429" s="42">
        <v>0.5</v>
      </c>
      <c r="C7429" s="33">
        <v>3</v>
      </c>
      <c r="D7429" s="42">
        <v>4</v>
      </c>
      <c r="E7429" s="33">
        <v>0.1</v>
      </c>
      <c r="F7429" s="42">
        <v>1.3</v>
      </c>
      <c r="G7429" s="33">
        <v>1.3</v>
      </c>
      <c r="H7429" s="42">
        <v>0.1</v>
      </c>
      <c r="I7429" s="33">
        <v>1.5</v>
      </c>
      <c r="J7429" s="42">
        <v>1</v>
      </c>
      <c r="K7429" s="33">
        <v>0.2</v>
      </c>
      <c r="L7429" s="42">
        <v>0.5</v>
      </c>
      <c r="M7429" s="33">
        <v>0.1</v>
      </c>
      <c r="N7429" s="42">
        <v>0.1</v>
      </c>
      <c r="O7429" s="33">
        <v>0.1</v>
      </c>
      <c r="P7429" s="42">
        <v>445.82</v>
      </c>
      <c r="Q7429" s="33">
        <v>301.37</v>
      </c>
      <c r="R7429" s="42">
        <v>341.15</v>
      </c>
      <c r="S7429" s="33">
        <v>259.83999999999997</v>
      </c>
      <c r="T7429" s="42">
        <v>4.93</v>
      </c>
      <c r="U7429" s="33">
        <v>5.28</v>
      </c>
      <c r="V7429" s="116">
        <v>5.03</v>
      </c>
    </row>
    <row r="7430" spans="1:22" x14ac:dyDescent="0.25">
      <c r="A7430" s="26" t="s">
        <v>8269</v>
      </c>
      <c r="B7430" s="42">
        <v>0.4</v>
      </c>
      <c r="C7430" s="33">
        <v>3.2</v>
      </c>
      <c r="D7430" s="42">
        <v>4.5</v>
      </c>
      <c r="E7430" s="33">
        <v>0.2</v>
      </c>
      <c r="F7430" s="42">
        <v>1.5</v>
      </c>
      <c r="G7430" s="33">
        <v>1.4</v>
      </c>
      <c r="H7430" s="42">
        <v>0.1</v>
      </c>
      <c r="I7430" s="33">
        <v>1.5</v>
      </c>
      <c r="J7430" s="42">
        <v>1</v>
      </c>
      <c r="K7430" s="33">
        <v>0.2</v>
      </c>
      <c r="L7430" s="42">
        <v>0.4</v>
      </c>
      <c r="M7430" s="33">
        <v>0.1</v>
      </c>
      <c r="N7430" s="42">
        <v>0.1</v>
      </c>
      <c r="O7430" s="33">
        <v>0.1</v>
      </c>
      <c r="P7430" s="42">
        <v>378.82</v>
      </c>
      <c r="Q7430" s="33">
        <v>253.41</v>
      </c>
      <c r="R7430" s="42">
        <v>294.20999999999998</v>
      </c>
      <c r="S7430" s="33">
        <v>259.42</v>
      </c>
      <c r="T7430" s="42">
        <v>5.7</v>
      </c>
      <c r="U7430" s="33">
        <v>6.13</v>
      </c>
      <c r="V7430" s="116">
        <v>6.03</v>
      </c>
    </row>
    <row r="7431" spans="1:22" x14ac:dyDescent="0.25">
      <c r="A7431" s="26" t="s">
        <v>8270</v>
      </c>
      <c r="B7431" s="42">
        <v>1</v>
      </c>
      <c r="C7431" s="33">
        <v>4.2</v>
      </c>
      <c r="D7431" s="42">
        <v>5.0999999999999996</v>
      </c>
      <c r="E7431" s="33">
        <v>0.2</v>
      </c>
      <c r="F7431" s="42">
        <v>1.9</v>
      </c>
      <c r="G7431" s="33">
        <v>1.9</v>
      </c>
      <c r="H7431" s="42">
        <v>0.1</v>
      </c>
      <c r="I7431" s="33">
        <v>1.7</v>
      </c>
      <c r="J7431" s="42">
        <v>1</v>
      </c>
      <c r="K7431" s="33">
        <v>0.2</v>
      </c>
      <c r="L7431" s="42">
        <v>0.2</v>
      </c>
      <c r="M7431" s="33">
        <v>0.1</v>
      </c>
      <c r="N7431" s="42">
        <v>0.1</v>
      </c>
      <c r="O7431" s="33">
        <v>0.1</v>
      </c>
      <c r="P7431" s="42">
        <v>331.34</v>
      </c>
      <c r="Q7431" s="33">
        <v>229.21</v>
      </c>
      <c r="R7431" s="42">
        <v>261.36</v>
      </c>
      <c r="S7431" s="33">
        <v>261.77999999999997</v>
      </c>
      <c r="T7431" s="42">
        <v>6.77</v>
      </c>
      <c r="U7431" s="33">
        <v>7.24</v>
      </c>
      <c r="V7431" s="116">
        <v>6.91</v>
      </c>
    </row>
    <row r="7432" spans="1:22" x14ac:dyDescent="0.25">
      <c r="A7432" s="26" t="s">
        <v>8271</v>
      </c>
      <c r="B7432" s="42">
        <v>1.3</v>
      </c>
      <c r="C7432" s="33">
        <v>3.7</v>
      </c>
      <c r="D7432" s="42">
        <v>4.4000000000000004</v>
      </c>
      <c r="E7432" s="33">
        <v>0.2</v>
      </c>
      <c r="F7432" s="42">
        <v>1.9</v>
      </c>
      <c r="G7432" s="33">
        <v>1.3</v>
      </c>
      <c r="H7432" s="42">
        <v>0.1</v>
      </c>
      <c r="I7432" s="33">
        <v>1.1000000000000001</v>
      </c>
      <c r="J7432" s="42">
        <v>0.8</v>
      </c>
      <c r="K7432" s="33">
        <v>0.2</v>
      </c>
      <c r="L7432" s="42">
        <v>0.2</v>
      </c>
      <c r="M7432" s="33">
        <v>0.1</v>
      </c>
      <c r="N7432" s="42">
        <v>0.1</v>
      </c>
      <c r="O7432" s="33">
        <v>0.2</v>
      </c>
      <c r="P7432" s="42">
        <v>337.6</v>
      </c>
      <c r="Q7432" s="33">
        <v>233.35</v>
      </c>
      <c r="R7432" s="42">
        <v>267.66000000000003</v>
      </c>
      <c r="S7432" s="33">
        <v>264.11</v>
      </c>
      <c r="T7432" s="42">
        <v>5.9</v>
      </c>
      <c r="U7432" s="33">
        <v>6.24</v>
      </c>
      <c r="V7432" s="116">
        <v>5.75</v>
      </c>
    </row>
    <row r="7433" spans="1:22" x14ac:dyDescent="0.25">
      <c r="A7433" s="26" t="s">
        <v>8272</v>
      </c>
      <c r="B7433" s="42">
        <v>0.4</v>
      </c>
      <c r="C7433" s="33">
        <v>2.2000000000000002</v>
      </c>
      <c r="D7433" s="42">
        <v>4.0999999999999996</v>
      </c>
      <c r="E7433" s="33">
        <v>0.2</v>
      </c>
      <c r="F7433" s="42">
        <v>1.7</v>
      </c>
      <c r="G7433" s="33">
        <v>1.1000000000000001</v>
      </c>
      <c r="H7433" s="42">
        <v>0</v>
      </c>
      <c r="I7433" s="33">
        <v>1.3</v>
      </c>
      <c r="J7433" s="42">
        <v>1.1000000000000001</v>
      </c>
      <c r="K7433" s="33">
        <v>0.2</v>
      </c>
      <c r="L7433" s="42">
        <v>0.4</v>
      </c>
      <c r="M7433" s="33">
        <v>0.1</v>
      </c>
      <c r="N7433" s="42">
        <v>0.1</v>
      </c>
      <c r="O7433" s="33">
        <v>0.1</v>
      </c>
      <c r="P7433" s="42">
        <v>414.38</v>
      </c>
      <c r="Q7433" s="33">
        <v>284.16000000000003</v>
      </c>
      <c r="R7433" s="42">
        <v>327.74</v>
      </c>
      <c r="S7433" s="33">
        <v>262.35000000000002</v>
      </c>
      <c r="T7433" s="42">
        <v>4.99</v>
      </c>
      <c r="U7433" s="33">
        <v>5.14</v>
      </c>
      <c r="V7433" s="116">
        <v>5.12</v>
      </c>
    </row>
    <row r="7434" spans="1:22" x14ac:dyDescent="0.25">
      <c r="A7434" s="26" t="s">
        <v>8273</v>
      </c>
      <c r="B7434" s="42">
        <v>0.4</v>
      </c>
      <c r="C7434" s="33">
        <v>2.1</v>
      </c>
      <c r="D7434" s="42">
        <v>4.2</v>
      </c>
      <c r="E7434" s="33">
        <v>0.1</v>
      </c>
      <c r="F7434" s="42">
        <v>1.4</v>
      </c>
      <c r="G7434" s="33">
        <v>1</v>
      </c>
      <c r="H7434" s="42">
        <v>0.1</v>
      </c>
      <c r="I7434" s="33">
        <v>1</v>
      </c>
      <c r="J7434" s="42">
        <v>0.9</v>
      </c>
      <c r="K7434" s="33">
        <v>0.2</v>
      </c>
      <c r="L7434" s="42">
        <v>0.2</v>
      </c>
      <c r="M7434" s="33">
        <v>0</v>
      </c>
      <c r="N7434" s="42">
        <v>0</v>
      </c>
      <c r="O7434" s="33">
        <v>0.1</v>
      </c>
      <c r="P7434" s="42">
        <v>411.18</v>
      </c>
      <c r="Q7434" s="33">
        <v>280.55</v>
      </c>
      <c r="R7434" s="42">
        <v>322.12</v>
      </c>
      <c r="S7434" s="33">
        <v>262.58999999999997</v>
      </c>
      <c r="T7434" s="42">
        <v>4.8</v>
      </c>
      <c r="U7434" s="33">
        <v>5.05</v>
      </c>
      <c r="V7434" s="116">
        <v>4.96</v>
      </c>
    </row>
    <row r="7435" spans="1:22" x14ac:dyDescent="0.25">
      <c r="A7435" s="26" t="s">
        <v>8274</v>
      </c>
      <c r="B7435" s="42">
        <v>0.5</v>
      </c>
      <c r="C7435" s="33">
        <v>2.5</v>
      </c>
      <c r="D7435" s="42">
        <v>4</v>
      </c>
      <c r="E7435" s="33">
        <v>0.1</v>
      </c>
      <c r="F7435" s="42">
        <v>1.6</v>
      </c>
      <c r="G7435" s="33">
        <v>1.2</v>
      </c>
      <c r="H7435" s="42">
        <v>0.1</v>
      </c>
      <c r="I7435" s="33">
        <v>1.4</v>
      </c>
      <c r="J7435" s="42">
        <v>0.7</v>
      </c>
      <c r="K7435" s="33">
        <v>0.2</v>
      </c>
      <c r="L7435" s="42">
        <v>0.5</v>
      </c>
      <c r="M7435" s="33">
        <v>0.1</v>
      </c>
      <c r="N7435" s="42">
        <v>0</v>
      </c>
      <c r="O7435" s="33">
        <v>0.1</v>
      </c>
      <c r="P7435" s="42">
        <v>389.95</v>
      </c>
      <c r="Q7435" s="33">
        <v>263.3</v>
      </c>
      <c r="R7435" s="42">
        <v>299.36</v>
      </c>
      <c r="S7435" s="33">
        <v>262.45999999999998</v>
      </c>
      <c r="T7435" s="42">
        <v>4.7300000000000004</v>
      </c>
      <c r="U7435" s="33">
        <v>5.29</v>
      </c>
      <c r="V7435" s="116">
        <v>5.13</v>
      </c>
    </row>
    <row r="7436" spans="1:22" x14ac:dyDescent="0.25">
      <c r="A7436" s="26" t="s">
        <v>8275</v>
      </c>
      <c r="B7436" s="42">
        <v>0.2</v>
      </c>
      <c r="C7436" s="33">
        <v>1.9</v>
      </c>
      <c r="D7436" s="42">
        <v>3.9</v>
      </c>
      <c r="E7436" s="33">
        <v>0.2</v>
      </c>
      <c r="F7436" s="42">
        <v>1.6</v>
      </c>
      <c r="G7436" s="33">
        <v>0.9</v>
      </c>
      <c r="H7436" s="42">
        <v>0.1</v>
      </c>
      <c r="I7436" s="33">
        <v>0.8</v>
      </c>
      <c r="J7436" s="42">
        <v>0.8</v>
      </c>
      <c r="K7436" s="33">
        <v>0.2</v>
      </c>
      <c r="L7436" s="42">
        <v>0.3</v>
      </c>
      <c r="M7436" s="33">
        <v>0</v>
      </c>
      <c r="N7436" s="42">
        <v>0</v>
      </c>
      <c r="O7436" s="33">
        <v>0.1</v>
      </c>
      <c r="P7436" s="42">
        <v>419.94</v>
      </c>
      <c r="Q7436" s="33">
        <v>283.94</v>
      </c>
      <c r="R7436" s="42">
        <v>327.33</v>
      </c>
      <c r="S7436" s="33">
        <v>261.06</v>
      </c>
      <c r="T7436" s="42">
        <v>4.3600000000000003</v>
      </c>
      <c r="U7436" s="33">
        <v>4.63</v>
      </c>
      <c r="V7436" s="116">
        <v>4.58</v>
      </c>
    </row>
    <row r="7437" spans="1:22" x14ac:dyDescent="0.25">
      <c r="A7437" s="26" t="s">
        <v>8276</v>
      </c>
      <c r="B7437" s="42">
        <v>0.3</v>
      </c>
      <c r="C7437" s="33">
        <v>1.7</v>
      </c>
      <c r="D7437" s="42">
        <v>4</v>
      </c>
      <c r="E7437" s="33">
        <v>0.3</v>
      </c>
      <c r="F7437" s="42">
        <v>1.6</v>
      </c>
      <c r="G7437" s="33">
        <v>0.9</v>
      </c>
      <c r="H7437" s="42">
        <v>0.2</v>
      </c>
      <c r="I7437" s="33">
        <v>0.9</v>
      </c>
      <c r="J7437" s="42">
        <v>0.7</v>
      </c>
      <c r="K7437" s="33">
        <v>0.2</v>
      </c>
      <c r="L7437" s="42">
        <v>0.1</v>
      </c>
      <c r="M7437" s="33">
        <v>0.1</v>
      </c>
      <c r="N7437" s="42">
        <v>0</v>
      </c>
      <c r="O7437" s="33">
        <v>0.1</v>
      </c>
      <c r="P7437" s="42">
        <v>366.99</v>
      </c>
      <c r="Q7437" s="33">
        <v>243.98</v>
      </c>
      <c r="R7437" s="42">
        <v>290.37</v>
      </c>
      <c r="S7437" s="33">
        <v>262.42</v>
      </c>
      <c r="T7437" s="42">
        <v>4.53</v>
      </c>
      <c r="U7437" s="33">
        <v>4.7300000000000004</v>
      </c>
      <c r="V7437" s="116">
        <v>4.6900000000000004</v>
      </c>
    </row>
    <row r="7438" spans="1:22" x14ac:dyDescent="0.25">
      <c r="A7438" s="26" t="s">
        <v>8277</v>
      </c>
      <c r="B7438" s="42">
        <v>0.1</v>
      </c>
      <c r="C7438" s="33">
        <v>2.2000000000000002</v>
      </c>
      <c r="D7438" s="42">
        <v>4.2</v>
      </c>
      <c r="E7438" s="33">
        <v>0.2</v>
      </c>
      <c r="F7438" s="42">
        <v>1.5</v>
      </c>
      <c r="G7438" s="33">
        <v>1</v>
      </c>
      <c r="H7438" s="42">
        <v>0.2</v>
      </c>
      <c r="I7438" s="33">
        <v>0.9</v>
      </c>
      <c r="J7438" s="42">
        <v>0.8</v>
      </c>
      <c r="K7438" s="33">
        <v>0.2</v>
      </c>
      <c r="L7438" s="42">
        <v>0.2</v>
      </c>
      <c r="M7438" s="33">
        <v>0.1</v>
      </c>
      <c r="N7438" s="42">
        <v>0</v>
      </c>
      <c r="O7438" s="33">
        <v>0.1</v>
      </c>
      <c r="P7438" s="42">
        <v>433.55</v>
      </c>
      <c r="Q7438" s="33">
        <v>294.62</v>
      </c>
      <c r="R7438" s="42">
        <v>339.48</v>
      </c>
      <c r="S7438" s="33">
        <v>261.06</v>
      </c>
      <c r="T7438" s="42">
        <v>4.51</v>
      </c>
      <c r="U7438" s="33">
        <v>4.88</v>
      </c>
      <c r="V7438" s="116">
        <v>4.68</v>
      </c>
    </row>
    <row r="7439" spans="1:22" x14ac:dyDescent="0.25">
      <c r="A7439" s="26" t="s">
        <v>8278</v>
      </c>
      <c r="B7439" s="42">
        <v>0.3</v>
      </c>
      <c r="C7439" s="33">
        <v>3</v>
      </c>
      <c r="D7439" s="42">
        <v>4.5</v>
      </c>
      <c r="E7439" s="33">
        <v>0.2</v>
      </c>
      <c r="F7439" s="42">
        <v>1.7</v>
      </c>
      <c r="G7439" s="33">
        <v>1.4</v>
      </c>
      <c r="H7439" s="42">
        <v>0.1</v>
      </c>
      <c r="I7439" s="33">
        <v>1.5</v>
      </c>
      <c r="J7439" s="42">
        <v>0.9</v>
      </c>
      <c r="K7439" s="33">
        <v>0.2</v>
      </c>
      <c r="L7439" s="42">
        <v>0.4</v>
      </c>
      <c r="M7439" s="33">
        <v>0.1</v>
      </c>
      <c r="N7439" s="42">
        <v>0</v>
      </c>
      <c r="O7439" s="33">
        <v>0.1</v>
      </c>
      <c r="P7439" s="42">
        <v>396.35</v>
      </c>
      <c r="Q7439" s="33">
        <v>263.58999999999997</v>
      </c>
      <c r="R7439" s="42">
        <v>308.39999999999998</v>
      </c>
      <c r="S7439" s="33">
        <v>262.33</v>
      </c>
      <c r="T7439" s="42">
        <v>5.6</v>
      </c>
      <c r="U7439" s="33">
        <v>6</v>
      </c>
      <c r="V7439" s="116">
        <v>5.83</v>
      </c>
    </row>
    <row r="7440" spans="1:22" x14ac:dyDescent="0.25">
      <c r="A7440" s="26" t="s">
        <v>8279</v>
      </c>
      <c r="B7440" s="42">
        <v>0.4</v>
      </c>
      <c r="C7440" s="33">
        <v>3.2</v>
      </c>
      <c r="D7440" s="42">
        <v>4.7</v>
      </c>
      <c r="E7440" s="33">
        <v>0.2</v>
      </c>
      <c r="F7440" s="42">
        <v>1.7</v>
      </c>
      <c r="G7440" s="33">
        <v>1.1000000000000001</v>
      </c>
      <c r="H7440" s="42">
        <v>0.2</v>
      </c>
      <c r="I7440" s="33">
        <v>0.9</v>
      </c>
      <c r="J7440" s="42">
        <v>0.6</v>
      </c>
      <c r="K7440" s="33">
        <v>0.2</v>
      </c>
      <c r="L7440" s="42">
        <v>0.1</v>
      </c>
      <c r="M7440" s="33">
        <v>0.1</v>
      </c>
      <c r="N7440" s="42">
        <v>0.1</v>
      </c>
      <c r="O7440" s="33">
        <v>0.1</v>
      </c>
      <c r="P7440" s="42">
        <v>312.77</v>
      </c>
      <c r="Q7440" s="33">
        <v>209.25</v>
      </c>
      <c r="R7440" s="42">
        <v>251.27</v>
      </c>
      <c r="S7440" s="33">
        <v>263.33</v>
      </c>
      <c r="T7440" s="42">
        <v>5.92</v>
      </c>
      <c r="U7440" s="33">
        <v>6.03</v>
      </c>
      <c r="V7440" s="116">
        <v>6</v>
      </c>
    </row>
    <row r="7441" spans="1:22" x14ac:dyDescent="0.25">
      <c r="A7441" s="26" t="s">
        <v>8280</v>
      </c>
      <c r="B7441" s="42">
        <v>0.2</v>
      </c>
      <c r="C7441" s="33">
        <v>2.2000000000000002</v>
      </c>
      <c r="D7441" s="42">
        <v>4.3</v>
      </c>
      <c r="E7441" s="33">
        <v>0.2</v>
      </c>
      <c r="F7441" s="42">
        <v>1.3</v>
      </c>
      <c r="G7441" s="33">
        <v>1.1000000000000001</v>
      </c>
      <c r="H7441" s="42">
        <v>0.1</v>
      </c>
      <c r="I7441" s="33">
        <v>1.1000000000000001</v>
      </c>
      <c r="J7441" s="42">
        <v>0.9</v>
      </c>
      <c r="K7441" s="33">
        <v>0.2</v>
      </c>
      <c r="L7441" s="42">
        <v>0.3</v>
      </c>
      <c r="M7441" s="33">
        <v>0.1</v>
      </c>
      <c r="N7441" s="42">
        <v>0.1</v>
      </c>
      <c r="O7441" s="33">
        <v>0.1</v>
      </c>
      <c r="P7441" s="42">
        <v>417.17</v>
      </c>
      <c r="Q7441" s="33">
        <v>283.7</v>
      </c>
      <c r="R7441" s="42">
        <v>327.51</v>
      </c>
      <c r="S7441" s="33">
        <v>261.48</v>
      </c>
      <c r="T7441" s="42">
        <v>4.75</v>
      </c>
      <c r="U7441" s="33">
        <v>4.96</v>
      </c>
      <c r="V7441" s="116">
        <v>5.13</v>
      </c>
    </row>
    <row r="7442" spans="1:22" x14ac:dyDescent="0.25">
      <c r="A7442" s="26" t="s">
        <v>8281</v>
      </c>
      <c r="B7442" s="42">
        <v>0.3</v>
      </c>
      <c r="C7442" s="33">
        <v>2.4</v>
      </c>
      <c r="D7442" s="42">
        <v>4.2</v>
      </c>
      <c r="E7442" s="33">
        <v>0.1</v>
      </c>
      <c r="F7442" s="42">
        <v>1.5</v>
      </c>
      <c r="G7442" s="33">
        <v>1.1000000000000001</v>
      </c>
      <c r="H7442" s="42">
        <v>0.2</v>
      </c>
      <c r="I7442" s="33">
        <v>1.2</v>
      </c>
      <c r="J7442" s="42">
        <v>0.7</v>
      </c>
      <c r="K7442" s="33">
        <v>0.2</v>
      </c>
      <c r="L7442" s="42">
        <v>0.2</v>
      </c>
      <c r="M7442" s="33">
        <v>0.1</v>
      </c>
      <c r="N7442" s="42">
        <v>0.1</v>
      </c>
      <c r="O7442" s="33">
        <v>0.1</v>
      </c>
      <c r="P7442" s="42">
        <v>422.18</v>
      </c>
      <c r="Q7442" s="33">
        <v>287.18</v>
      </c>
      <c r="R7442" s="42">
        <v>331.07</v>
      </c>
      <c r="S7442" s="33">
        <v>261.56</v>
      </c>
      <c r="T7442" s="42">
        <v>4.84</v>
      </c>
      <c r="U7442" s="33">
        <v>5.21</v>
      </c>
      <c r="V7442" s="116">
        <v>5.21</v>
      </c>
    </row>
    <row r="7443" spans="1:22" x14ac:dyDescent="0.25">
      <c r="A7443" s="26" t="s">
        <v>8282</v>
      </c>
      <c r="B7443" s="42">
        <v>0.4</v>
      </c>
      <c r="C7443" s="33">
        <v>2.4</v>
      </c>
      <c r="D7443" s="42">
        <v>4.0999999999999996</v>
      </c>
      <c r="E7443" s="33">
        <v>0.2</v>
      </c>
      <c r="F7443" s="42">
        <v>1.4</v>
      </c>
      <c r="G7443" s="33">
        <v>1.1000000000000001</v>
      </c>
      <c r="H7443" s="42">
        <v>0.1</v>
      </c>
      <c r="I7443" s="33">
        <v>1.2</v>
      </c>
      <c r="J7443" s="42">
        <v>1</v>
      </c>
      <c r="K7443" s="33">
        <v>0.2</v>
      </c>
      <c r="L7443" s="42">
        <v>0.3</v>
      </c>
      <c r="M7443" s="33">
        <v>0.1</v>
      </c>
      <c r="N7443" s="42">
        <v>0.1</v>
      </c>
      <c r="O7443" s="33">
        <v>0</v>
      </c>
      <c r="P7443" s="42">
        <v>420.53</v>
      </c>
      <c r="Q7443" s="33">
        <v>287.04000000000002</v>
      </c>
      <c r="R7443" s="42">
        <v>329.55</v>
      </c>
      <c r="S7443" s="33">
        <v>262.43</v>
      </c>
      <c r="T7443" s="42">
        <v>4.88</v>
      </c>
      <c r="U7443" s="33">
        <v>5.0599999999999996</v>
      </c>
      <c r="V7443" s="116">
        <v>5.13</v>
      </c>
    </row>
    <row r="7444" spans="1:22" x14ac:dyDescent="0.25">
      <c r="A7444" s="26" t="s">
        <v>8283</v>
      </c>
      <c r="B7444" s="42">
        <v>0.2</v>
      </c>
      <c r="C7444" s="33">
        <v>2</v>
      </c>
      <c r="D7444" s="42">
        <v>4.0999999999999996</v>
      </c>
      <c r="E7444" s="33">
        <v>0.2</v>
      </c>
      <c r="F7444" s="42">
        <v>1.6</v>
      </c>
      <c r="G7444" s="33">
        <v>1</v>
      </c>
      <c r="H7444" s="42">
        <v>0</v>
      </c>
      <c r="I7444" s="33">
        <v>1.1000000000000001</v>
      </c>
      <c r="J7444" s="42">
        <v>0.7</v>
      </c>
      <c r="K7444" s="33">
        <v>0.2</v>
      </c>
      <c r="L7444" s="42">
        <v>0.3</v>
      </c>
      <c r="M7444" s="33">
        <v>0.1</v>
      </c>
      <c r="N7444" s="42">
        <v>0</v>
      </c>
      <c r="O7444" s="33">
        <v>0.1</v>
      </c>
      <c r="P7444" s="42">
        <v>418.4</v>
      </c>
      <c r="Q7444" s="33">
        <v>283.70999999999998</v>
      </c>
      <c r="R7444" s="42">
        <v>328.78</v>
      </c>
      <c r="S7444" s="33">
        <v>261.72000000000003</v>
      </c>
      <c r="T7444" s="42">
        <v>4.63</v>
      </c>
      <c r="U7444" s="33">
        <v>4.84</v>
      </c>
      <c r="V7444" s="116">
        <v>4.88</v>
      </c>
    </row>
    <row r="7445" spans="1:22" x14ac:dyDescent="0.25">
      <c r="A7445" s="26" t="s">
        <v>8284</v>
      </c>
      <c r="B7445" s="42">
        <v>0.2</v>
      </c>
      <c r="C7445" s="33">
        <v>2.1</v>
      </c>
      <c r="D7445" s="42">
        <v>4.0999999999999996</v>
      </c>
      <c r="E7445" s="33">
        <v>0.1</v>
      </c>
      <c r="F7445" s="42">
        <v>1.4</v>
      </c>
      <c r="G7445" s="33">
        <v>1</v>
      </c>
      <c r="H7445" s="42">
        <v>0</v>
      </c>
      <c r="I7445" s="33">
        <v>1</v>
      </c>
      <c r="J7445" s="42">
        <v>0.9</v>
      </c>
      <c r="K7445" s="33">
        <v>0.2</v>
      </c>
      <c r="L7445" s="42">
        <v>0.3</v>
      </c>
      <c r="M7445" s="33">
        <v>0.1</v>
      </c>
      <c r="N7445" s="42">
        <v>0.1</v>
      </c>
      <c r="O7445" s="33">
        <v>0.1</v>
      </c>
      <c r="P7445" s="42">
        <v>428.85</v>
      </c>
      <c r="Q7445" s="33">
        <v>290.07</v>
      </c>
      <c r="R7445" s="42">
        <v>334.31</v>
      </c>
      <c r="S7445" s="33">
        <v>261.33</v>
      </c>
      <c r="T7445" s="42">
        <v>4.75</v>
      </c>
      <c r="U7445" s="33">
        <v>4.9000000000000004</v>
      </c>
      <c r="V7445" s="116">
        <v>4.97</v>
      </c>
    </row>
    <row r="7446" spans="1:22" x14ac:dyDescent="0.25">
      <c r="A7446" s="26" t="s">
        <v>8285</v>
      </c>
      <c r="B7446" s="42">
        <v>0.4</v>
      </c>
      <c r="C7446" s="33">
        <v>2.4</v>
      </c>
      <c r="D7446" s="42">
        <v>4.3</v>
      </c>
      <c r="E7446" s="33">
        <v>0.1</v>
      </c>
      <c r="F7446" s="42">
        <v>1.4</v>
      </c>
      <c r="G7446" s="33">
        <v>1.1000000000000001</v>
      </c>
      <c r="H7446" s="42">
        <v>0.1</v>
      </c>
      <c r="I7446" s="33">
        <v>1.1000000000000001</v>
      </c>
      <c r="J7446" s="42">
        <v>0.9</v>
      </c>
      <c r="K7446" s="33">
        <v>0.1</v>
      </c>
      <c r="L7446" s="42">
        <v>0.3</v>
      </c>
      <c r="M7446" s="33">
        <v>0.1</v>
      </c>
      <c r="N7446" s="42">
        <v>0.1</v>
      </c>
      <c r="O7446" s="33">
        <v>0.1</v>
      </c>
      <c r="P7446" s="42">
        <v>438.67</v>
      </c>
      <c r="Q7446" s="33">
        <v>296.92</v>
      </c>
      <c r="R7446" s="42">
        <v>343.04</v>
      </c>
      <c r="S7446" s="33">
        <v>261.16000000000003</v>
      </c>
      <c r="T7446" s="42">
        <v>5.0999999999999996</v>
      </c>
      <c r="U7446" s="33">
        <v>5.32</v>
      </c>
      <c r="V7446" s="116">
        <v>5.17</v>
      </c>
    </row>
    <row r="7447" spans="1:22" x14ac:dyDescent="0.25">
      <c r="A7447" s="26" t="s">
        <v>8286</v>
      </c>
      <c r="B7447" s="42">
        <v>0.2</v>
      </c>
      <c r="C7447" s="33">
        <v>2.2000000000000002</v>
      </c>
      <c r="D7447" s="42">
        <v>4.4000000000000004</v>
      </c>
      <c r="E7447" s="33">
        <v>0.3</v>
      </c>
      <c r="F7447" s="42">
        <v>1.7</v>
      </c>
      <c r="G7447" s="33">
        <v>1.2</v>
      </c>
      <c r="H7447" s="42">
        <v>0.1</v>
      </c>
      <c r="I7447" s="33">
        <v>1</v>
      </c>
      <c r="J7447" s="42">
        <v>0.6</v>
      </c>
      <c r="K7447" s="33">
        <v>0.1</v>
      </c>
      <c r="L7447" s="42">
        <v>0.2</v>
      </c>
      <c r="M7447" s="33">
        <v>0.1</v>
      </c>
      <c r="N7447" s="42">
        <v>0.1</v>
      </c>
      <c r="O7447" s="33">
        <v>0.1</v>
      </c>
      <c r="P7447" s="42">
        <v>422.72</v>
      </c>
      <c r="Q7447" s="33">
        <v>286.13</v>
      </c>
      <c r="R7447" s="42">
        <v>327.9</v>
      </c>
      <c r="S7447" s="33">
        <v>260.37</v>
      </c>
      <c r="T7447" s="42">
        <v>5.12</v>
      </c>
      <c r="U7447" s="33">
        <v>5.3</v>
      </c>
      <c r="V7447" s="116">
        <v>5.3</v>
      </c>
    </row>
    <row r="7448" spans="1:22" x14ac:dyDescent="0.25">
      <c r="A7448" s="26" t="s">
        <v>8287</v>
      </c>
      <c r="B7448" s="42">
        <v>0.5</v>
      </c>
      <c r="C7448" s="33">
        <v>2.2999999999999998</v>
      </c>
      <c r="D7448" s="42">
        <v>4.4000000000000004</v>
      </c>
      <c r="E7448" s="33">
        <v>0.2</v>
      </c>
      <c r="F7448" s="42">
        <v>1.6</v>
      </c>
      <c r="G7448" s="33">
        <v>1</v>
      </c>
      <c r="H7448" s="42">
        <v>0.1</v>
      </c>
      <c r="I7448" s="33">
        <v>1.3</v>
      </c>
      <c r="J7448" s="42">
        <v>0.8</v>
      </c>
      <c r="K7448" s="33">
        <v>0.2</v>
      </c>
      <c r="L7448" s="42">
        <v>0.3</v>
      </c>
      <c r="M7448" s="33">
        <v>0.1</v>
      </c>
      <c r="N7448" s="42">
        <v>0.1</v>
      </c>
      <c r="O7448" s="33">
        <v>0.1</v>
      </c>
      <c r="P7448" s="42">
        <v>428.21</v>
      </c>
      <c r="Q7448" s="33">
        <v>286.36</v>
      </c>
      <c r="R7448" s="42">
        <v>326.24</v>
      </c>
      <c r="S7448" s="33">
        <v>260.91000000000003</v>
      </c>
      <c r="T7448" s="42">
        <v>4.8</v>
      </c>
      <c r="U7448" s="33">
        <v>5.29</v>
      </c>
      <c r="V7448" s="116">
        <v>5</v>
      </c>
    </row>
    <row r="7449" spans="1:22" x14ac:dyDescent="0.25">
      <c r="A7449" s="26" t="s">
        <v>8288</v>
      </c>
      <c r="B7449" s="42">
        <v>0.4</v>
      </c>
      <c r="C7449" s="33">
        <v>2.5</v>
      </c>
      <c r="D7449" s="42">
        <v>4.5</v>
      </c>
      <c r="E7449" s="33">
        <v>0.1</v>
      </c>
      <c r="F7449" s="42">
        <v>1.6</v>
      </c>
      <c r="G7449" s="33">
        <v>1.1000000000000001</v>
      </c>
      <c r="H7449" s="42">
        <v>0.1</v>
      </c>
      <c r="I7449" s="33">
        <v>1</v>
      </c>
      <c r="J7449" s="42">
        <v>1.1000000000000001</v>
      </c>
      <c r="K7449" s="33">
        <v>0.2</v>
      </c>
      <c r="L7449" s="42">
        <v>0.4</v>
      </c>
      <c r="M7449" s="33">
        <v>0</v>
      </c>
      <c r="N7449" s="42">
        <v>0</v>
      </c>
      <c r="O7449" s="33">
        <v>0.1</v>
      </c>
      <c r="P7449" s="42">
        <v>380.93</v>
      </c>
      <c r="Q7449" s="33">
        <v>253.5</v>
      </c>
      <c r="R7449" s="42">
        <v>300.60000000000002</v>
      </c>
      <c r="S7449" s="33">
        <v>261.68</v>
      </c>
      <c r="T7449" s="42">
        <v>5.16</v>
      </c>
      <c r="U7449" s="33">
        <v>5.58</v>
      </c>
      <c r="V7449" s="116">
        <v>5.44</v>
      </c>
    </row>
    <row r="7450" spans="1:22" x14ac:dyDescent="0.25">
      <c r="A7450" s="26" t="s">
        <v>8289</v>
      </c>
      <c r="B7450" s="42">
        <v>0.3</v>
      </c>
      <c r="C7450" s="33">
        <v>3.3</v>
      </c>
      <c r="D7450" s="42">
        <v>4.7</v>
      </c>
      <c r="E7450" s="33">
        <v>0.1</v>
      </c>
      <c r="F7450" s="42">
        <v>1.9</v>
      </c>
      <c r="G7450" s="33">
        <v>1.5</v>
      </c>
      <c r="H7450" s="42">
        <v>0.1</v>
      </c>
      <c r="I7450" s="33">
        <v>1.3</v>
      </c>
      <c r="J7450" s="42">
        <v>0.8</v>
      </c>
      <c r="K7450" s="33">
        <v>0.2</v>
      </c>
      <c r="L7450" s="42">
        <v>0.2</v>
      </c>
      <c r="M7450" s="33">
        <v>0.1</v>
      </c>
      <c r="N7450" s="42">
        <v>0</v>
      </c>
      <c r="O7450" s="33">
        <v>0.1</v>
      </c>
      <c r="P7450" s="42">
        <v>360</v>
      </c>
      <c r="Q7450" s="33">
        <v>243.39</v>
      </c>
      <c r="R7450" s="42">
        <v>281.44</v>
      </c>
      <c r="S7450" s="33">
        <v>262.02</v>
      </c>
      <c r="T7450" s="42">
        <v>6.01</v>
      </c>
      <c r="U7450" s="33">
        <v>6.49</v>
      </c>
      <c r="V7450" s="116">
        <v>6.4</v>
      </c>
    </row>
    <row r="7451" spans="1:22" x14ac:dyDescent="0.25">
      <c r="A7451" s="26" t="s">
        <v>8290</v>
      </c>
      <c r="B7451" s="42">
        <v>0.4</v>
      </c>
      <c r="C7451" s="33">
        <v>3</v>
      </c>
      <c r="D7451" s="42">
        <v>4.5</v>
      </c>
      <c r="E7451" s="33">
        <v>0.1</v>
      </c>
      <c r="F7451" s="42">
        <v>1.8</v>
      </c>
      <c r="G7451" s="33">
        <v>1.4</v>
      </c>
      <c r="H7451" s="42">
        <v>0.2</v>
      </c>
      <c r="I7451" s="33">
        <v>1.3</v>
      </c>
      <c r="J7451" s="42">
        <v>1</v>
      </c>
      <c r="K7451" s="33">
        <v>0.2</v>
      </c>
      <c r="L7451" s="42">
        <v>0.3</v>
      </c>
      <c r="M7451" s="33">
        <v>0.1</v>
      </c>
      <c r="N7451" s="42">
        <v>0.1</v>
      </c>
      <c r="O7451" s="33">
        <v>0.1</v>
      </c>
      <c r="P7451" s="42">
        <v>344.37</v>
      </c>
      <c r="Q7451" s="33">
        <v>244.29</v>
      </c>
      <c r="R7451" s="42">
        <v>275.98</v>
      </c>
      <c r="S7451" s="33">
        <v>261.95999999999998</v>
      </c>
      <c r="T7451" s="42">
        <v>5.6</v>
      </c>
      <c r="U7451" s="33">
        <v>6.11</v>
      </c>
      <c r="V7451" s="116">
        <v>6.02</v>
      </c>
    </row>
    <row r="7452" spans="1:22" x14ac:dyDescent="0.25">
      <c r="A7452" s="26" t="s">
        <v>8291</v>
      </c>
      <c r="B7452" s="42">
        <v>0.7</v>
      </c>
      <c r="C7452" s="33">
        <v>3.5</v>
      </c>
      <c r="D7452" s="42">
        <v>5.3</v>
      </c>
      <c r="E7452" s="33">
        <v>0.1</v>
      </c>
      <c r="F7452" s="42">
        <v>1.9</v>
      </c>
      <c r="G7452" s="33">
        <v>1.6</v>
      </c>
      <c r="H7452" s="42">
        <v>0.3</v>
      </c>
      <c r="I7452" s="33">
        <v>1.6</v>
      </c>
      <c r="J7452" s="42">
        <v>1.2</v>
      </c>
      <c r="K7452" s="33">
        <v>0.3</v>
      </c>
      <c r="L7452" s="42">
        <v>0.4</v>
      </c>
      <c r="M7452" s="33">
        <v>0.1</v>
      </c>
      <c r="N7452" s="42">
        <v>0.1</v>
      </c>
      <c r="O7452" s="33">
        <v>0.1</v>
      </c>
      <c r="P7452" s="42">
        <v>357.49</v>
      </c>
      <c r="Q7452" s="33">
        <v>238.28</v>
      </c>
      <c r="R7452" s="42">
        <v>272.85000000000002</v>
      </c>
      <c r="S7452" s="33">
        <v>262.02</v>
      </c>
      <c r="T7452" s="42">
        <v>6.2</v>
      </c>
      <c r="U7452" s="33">
        <v>6.5</v>
      </c>
      <c r="V7452" s="116">
        <v>6.7</v>
      </c>
    </row>
    <row r="7453" spans="1:22" x14ac:dyDescent="0.25">
      <c r="A7453" s="26" t="s">
        <v>8292</v>
      </c>
      <c r="B7453" s="42">
        <v>0.7</v>
      </c>
      <c r="C7453" s="33">
        <v>4.5</v>
      </c>
      <c r="D7453" s="42">
        <v>5.0999999999999996</v>
      </c>
      <c r="E7453" s="33">
        <v>0.1</v>
      </c>
      <c r="F7453" s="42">
        <v>1.8</v>
      </c>
      <c r="G7453" s="33">
        <v>1.6</v>
      </c>
      <c r="H7453" s="42">
        <v>0.1</v>
      </c>
      <c r="I7453" s="33">
        <v>1.6</v>
      </c>
      <c r="J7453" s="42">
        <v>1.1000000000000001</v>
      </c>
      <c r="K7453" s="33">
        <v>0.1</v>
      </c>
      <c r="L7453" s="42">
        <v>0.3</v>
      </c>
      <c r="M7453" s="33">
        <v>0.1</v>
      </c>
      <c r="N7453" s="42">
        <v>0.1</v>
      </c>
      <c r="O7453" s="33">
        <v>0.1</v>
      </c>
      <c r="P7453" s="42">
        <v>353.54</v>
      </c>
      <c r="Q7453" s="33">
        <v>244.12</v>
      </c>
      <c r="R7453" s="42">
        <v>276.99</v>
      </c>
      <c r="S7453" s="33">
        <v>261.70999999999998</v>
      </c>
      <c r="T7453" s="42">
        <v>6.84</v>
      </c>
      <c r="U7453" s="33">
        <v>7.33</v>
      </c>
      <c r="V7453" s="116">
        <v>7.27</v>
      </c>
    </row>
    <row r="7454" spans="1:22" x14ac:dyDescent="0.25">
      <c r="A7454" s="26" t="s">
        <v>8293</v>
      </c>
      <c r="B7454" s="42">
        <v>0.5</v>
      </c>
      <c r="C7454" s="33">
        <v>2.9</v>
      </c>
      <c r="D7454" s="42">
        <v>5.0999999999999996</v>
      </c>
      <c r="E7454" s="33">
        <v>0.1</v>
      </c>
      <c r="F7454" s="42">
        <v>1.8</v>
      </c>
      <c r="G7454" s="33">
        <v>1.7</v>
      </c>
      <c r="H7454" s="42">
        <v>0.2</v>
      </c>
      <c r="I7454" s="33">
        <v>1.7</v>
      </c>
      <c r="J7454" s="42">
        <v>1.3</v>
      </c>
      <c r="K7454" s="33">
        <v>0.2</v>
      </c>
      <c r="L7454" s="42">
        <v>0.4</v>
      </c>
      <c r="M7454" s="33">
        <v>0.1</v>
      </c>
      <c r="N7454" s="42">
        <v>0</v>
      </c>
      <c r="O7454" s="33">
        <v>0.1</v>
      </c>
      <c r="P7454" s="42">
        <v>338.51</v>
      </c>
      <c r="Q7454" s="33">
        <v>226.43</v>
      </c>
      <c r="R7454" s="42">
        <v>263.14</v>
      </c>
      <c r="S7454" s="33">
        <v>261.41000000000003</v>
      </c>
      <c r="T7454" s="42">
        <v>6.04</v>
      </c>
      <c r="U7454" s="33">
        <v>6.46</v>
      </c>
      <c r="V7454" s="116">
        <v>6.45</v>
      </c>
    </row>
    <row r="7455" spans="1:22" x14ac:dyDescent="0.25">
      <c r="A7455" s="26" t="s">
        <v>8294</v>
      </c>
      <c r="B7455" s="42">
        <v>0.4</v>
      </c>
      <c r="C7455" s="33">
        <v>1.9</v>
      </c>
      <c r="D7455" s="42">
        <v>4.2</v>
      </c>
      <c r="E7455" s="33">
        <v>0.2</v>
      </c>
      <c r="F7455" s="42">
        <v>1.5</v>
      </c>
      <c r="G7455" s="33">
        <v>1.1000000000000001</v>
      </c>
      <c r="H7455" s="42">
        <v>0.2</v>
      </c>
      <c r="I7455" s="33">
        <v>1.1000000000000001</v>
      </c>
      <c r="J7455" s="42">
        <v>1</v>
      </c>
      <c r="K7455" s="33">
        <v>0.2</v>
      </c>
      <c r="L7455" s="42">
        <v>0.2</v>
      </c>
      <c r="M7455" s="33">
        <v>0.1</v>
      </c>
      <c r="N7455" s="42">
        <v>0</v>
      </c>
      <c r="O7455" s="33">
        <v>0.1</v>
      </c>
      <c r="P7455" s="42">
        <v>407.25</v>
      </c>
      <c r="Q7455" s="33">
        <v>270.23</v>
      </c>
      <c r="R7455" s="42">
        <v>316.45</v>
      </c>
      <c r="S7455" s="33">
        <v>260.35000000000002</v>
      </c>
      <c r="T7455" s="42">
        <v>4.92</v>
      </c>
      <c r="U7455" s="33">
        <v>5.48</v>
      </c>
      <c r="V7455" s="116">
        <v>5.43</v>
      </c>
    </row>
    <row r="7456" spans="1:22" x14ac:dyDescent="0.25">
      <c r="A7456" s="26" t="s">
        <v>8295</v>
      </c>
      <c r="B7456" s="42">
        <v>0.6</v>
      </c>
      <c r="C7456" s="33">
        <v>2.1</v>
      </c>
      <c r="D7456" s="42">
        <v>4.4000000000000004</v>
      </c>
      <c r="E7456" s="33">
        <v>0.1</v>
      </c>
      <c r="F7456" s="42">
        <v>1.4</v>
      </c>
      <c r="G7456" s="33">
        <v>1.1000000000000001</v>
      </c>
      <c r="H7456" s="42">
        <v>0.1</v>
      </c>
      <c r="I7456" s="33">
        <v>1</v>
      </c>
      <c r="J7456" s="42">
        <v>0.8</v>
      </c>
      <c r="K7456" s="33">
        <v>0.2</v>
      </c>
      <c r="L7456" s="42">
        <v>0.3</v>
      </c>
      <c r="M7456" s="33">
        <v>0.1</v>
      </c>
      <c r="N7456" s="42">
        <v>0.1</v>
      </c>
      <c r="O7456" s="33">
        <v>0.1</v>
      </c>
      <c r="P7456" s="42">
        <v>410.34</v>
      </c>
      <c r="Q7456" s="33">
        <v>271.60000000000002</v>
      </c>
      <c r="R7456" s="42">
        <v>321.13</v>
      </c>
      <c r="S7456" s="33">
        <v>260.75</v>
      </c>
      <c r="T7456" s="42">
        <v>4.8600000000000003</v>
      </c>
      <c r="U7456" s="33">
        <v>5.25</v>
      </c>
      <c r="V7456" s="116">
        <v>5.27</v>
      </c>
    </row>
    <row r="7457" spans="1:22" x14ac:dyDescent="0.25">
      <c r="A7457" s="26" t="s">
        <v>8296</v>
      </c>
      <c r="B7457" s="42">
        <v>0.5</v>
      </c>
      <c r="C7457" s="33">
        <v>1.9</v>
      </c>
      <c r="D7457" s="42">
        <v>4.2</v>
      </c>
      <c r="E7457" s="33">
        <v>0.2</v>
      </c>
      <c r="F7457" s="42">
        <v>1.4</v>
      </c>
      <c r="G7457" s="33">
        <v>0.9</v>
      </c>
      <c r="H7457" s="42">
        <v>0.1</v>
      </c>
      <c r="I7457" s="33">
        <v>1</v>
      </c>
      <c r="J7457" s="42">
        <v>0.8</v>
      </c>
      <c r="K7457" s="33">
        <v>0.2</v>
      </c>
      <c r="L7457" s="42">
        <v>0.2</v>
      </c>
      <c r="M7457" s="33">
        <v>0.2</v>
      </c>
      <c r="N7457" s="42">
        <v>0</v>
      </c>
      <c r="O7457" s="33">
        <v>0.1</v>
      </c>
      <c r="P7457" s="42">
        <v>408.53</v>
      </c>
      <c r="Q7457" s="33">
        <v>272.33999999999997</v>
      </c>
      <c r="R7457" s="42">
        <v>321.24</v>
      </c>
      <c r="S7457" s="33">
        <v>260.56</v>
      </c>
      <c r="T7457" s="42">
        <v>4.5999999999999996</v>
      </c>
      <c r="U7457" s="33">
        <v>5.0599999999999996</v>
      </c>
      <c r="V7457" s="116">
        <v>5.05</v>
      </c>
    </row>
    <row r="7458" spans="1:22" x14ac:dyDescent="0.25">
      <c r="A7458" s="26" t="s">
        <v>8297</v>
      </c>
      <c r="B7458" s="42">
        <v>0.4</v>
      </c>
      <c r="C7458" s="33">
        <v>1.9</v>
      </c>
      <c r="D7458" s="42">
        <v>4.3</v>
      </c>
      <c r="E7458" s="33">
        <v>0.1</v>
      </c>
      <c r="F7458" s="42">
        <v>1.5</v>
      </c>
      <c r="G7458" s="33">
        <v>1.1000000000000001</v>
      </c>
      <c r="H7458" s="42">
        <v>0.1</v>
      </c>
      <c r="I7458" s="33">
        <v>1.1000000000000001</v>
      </c>
      <c r="J7458" s="42">
        <v>0.9</v>
      </c>
      <c r="K7458" s="33">
        <v>0.2</v>
      </c>
      <c r="L7458" s="42">
        <v>0.4</v>
      </c>
      <c r="M7458" s="33">
        <v>0.1</v>
      </c>
      <c r="N7458" s="42">
        <v>0.1</v>
      </c>
      <c r="O7458" s="33">
        <v>0.1</v>
      </c>
      <c r="P7458" s="42">
        <v>395.52</v>
      </c>
      <c r="Q7458" s="33">
        <v>265.14999999999998</v>
      </c>
      <c r="R7458" s="42">
        <v>309.38</v>
      </c>
      <c r="S7458" s="33">
        <v>260.93</v>
      </c>
      <c r="T7458" s="42">
        <v>4.7</v>
      </c>
      <c r="U7458" s="33">
        <v>5.09</v>
      </c>
      <c r="V7458" s="116">
        <v>5.12</v>
      </c>
    </row>
    <row r="7459" spans="1:22" x14ac:dyDescent="0.25">
      <c r="A7459" s="26" t="s">
        <v>8298</v>
      </c>
      <c r="B7459" s="42">
        <v>0.6</v>
      </c>
      <c r="C7459" s="33">
        <v>1.8</v>
      </c>
      <c r="D7459" s="42">
        <v>4.2</v>
      </c>
      <c r="E7459" s="33">
        <v>0.2</v>
      </c>
      <c r="F7459" s="42">
        <v>1.5</v>
      </c>
      <c r="G7459" s="33">
        <v>1.1000000000000001</v>
      </c>
      <c r="H7459" s="42">
        <v>0.1</v>
      </c>
      <c r="I7459" s="33">
        <v>1.2</v>
      </c>
      <c r="J7459" s="42">
        <v>1</v>
      </c>
      <c r="K7459" s="33">
        <v>0.3</v>
      </c>
      <c r="L7459" s="42">
        <v>0.4</v>
      </c>
      <c r="M7459" s="33">
        <v>0.1</v>
      </c>
      <c r="N7459" s="42">
        <v>0.1</v>
      </c>
      <c r="O7459" s="33">
        <v>0.1</v>
      </c>
      <c r="P7459" s="42">
        <v>415.87</v>
      </c>
      <c r="Q7459" s="33">
        <v>274.20999999999998</v>
      </c>
      <c r="R7459" s="42">
        <v>322.76</v>
      </c>
      <c r="S7459" s="33">
        <v>259.89999999999998</v>
      </c>
      <c r="T7459" s="42">
        <v>4.43</v>
      </c>
      <c r="U7459" s="33">
        <v>5.0599999999999996</v>
      </c>
      <c r="V7459" s="116">
        <v>4.83</v>
      </c>
    </row>
    <row r="7460" spans="1:22" x14ac:dyDescent="0.25">
      <c r="A7460" s="26" t="s">
        <v>8299</v>
      </c>
      <c r="B7460" s="42">
        <v>0.7</v>
      </c>
      <c r="C7460" s="33">
        <v>2.2999999999999998</v>
      </c>
      <c r="D7460" s="42">
        <v>4.4000000000000004</v>
      </c>
      <c r="E7460" s="33">
        <v>0.2</v>
      </c>
      <c r="F7460" s="42">
        <v>1.5</v>
      </c>
      <c r="G7460" s="33">
        <v>1.1000000000000001</v>
      </c>
      <c r="H7460" s="42">
        <v>0.1</v>
      </c>
      <c r="I7460" s="33">
        <v>1</v>
      </c>
      <c r="J7460" s="42">
        <v>0.9</v>
      </c>
      <c r="K7460" s="33">
        <v>0.2</v>
      </c>
      <c r="L7460" s="42">
        <v>0.4</v>
      </c>
      <c r="M7460" s="33">
        <v>0.2</v>
      </c>
      <c r="N7460" s="42">
        <v>0.1</v>
      </c>
      <c r="O7460" s="33">
        <v>0.1</v>
      </c>
      <c r="P7460" s="42">
        <v>390.19</v>
      </c>
      <c r="Q7460" s="33">
        <v>260.27999999999997</v>
      </c>
      <c r="R7460" s="42">
        <v>303.41000000000003</v>
      </c>
      <c r="S7460" s="33">
        <v>260.10000000000002</v>
      </c>
      <c r="T7460" s="42">
        <v>4.62</v>
      </c>
      <c r="U7460" s="33">
        <v>5.21</v>
      </c>
      <c r="V7460" s="116">
        <v>5.22</v>
      </c>
    </row>
    <row r="7461" spans="1:22" x14ac:dyDescent="0.25">
      <c r="A7461" s="26" t="s">
        <v>8300</v>
      </c>
      <c r="B7461" s="42">
        <v>1.1000000000000001</v>
      </c>
      <c r="C7461" s="33">
        <v>2.2999999999999998</v>
      </c>
      <c r="D7461" s="42">
        <v>4.5</v>
      </c>
      <c r="E7461" s="33">
        <v>0.2</v>
      </c>
      <c r="F7461" s="42">
        <v>1.7</v>
      </c>
      <c r="G7461" s="33">
        <v>1.3</v>
      </c>
      <c r="H7461" s="42">
        <v>0.3</v>
      </c>
      <c r="I7461" s="33">
        <v>1.1000000000000001</v>
      </c>
      <c r="J7461" s="42">
        <v>1.3</v>
      </c>
      <c r="K7461" s="33">
        <v>0.2</v>
      </c>
      <c r="L7461" s="42">
        <v>0.4</v>
      </c>
      <c r="M7461" s="33">
        <v>0.1</v>
      </c>
      <c r="N7461" s="42">
        <v>0</v>
      </c>
      <c r="O7461" s="33">
        <v>0.1</v>
      </c>
      <c r="P7461" s="42">
        <v>341.42</v>
      </c>
      <c r="Q7461" s="33">
        <v>220.39</v>
      </c>
      <c r="R7461" s="42">
        <v>265.74</v>
      </c>
      <c r="S7461" s="33">
        <v>258.86</v>
      </c>
      <c r="T7461" s="42">
        <v>5.03</v>
      </c>
      <c r="U7461" s="33">
        <v>5.74</v>
      </c>
      <c r="V7461" s="116">
        <v>5.71</v>
      </c>
    </row>
    <row r="7462" spans="1:22" x14ac:dyDescent="0.25">
      <c r="A7462" s="26" t="s">
        <v>8301</v>
      </c>
      <c r="B7462" s="42">
        <v>0.7</v>
      </c>
      <c r="C7462" s="33">
        <v>2.6</v>
      </c>
      <c r="D7462" s="42">
        <v>4.0999999999999996</v>
      </c>
      <c r="E7462" s="33">
        <v>0.1</v>
      </c>
      <c r="F7462" s="42">
        <v>1.7</v>
      </c>
      <c r="G7462" s="33">
        <v>1.1000000000000001</v>
      </c>
      <c r="H7462" s="42">
        <v>0.2</v>
      </c>
      <c r="I7462" s="33">
        <v>1.2</v>
      </c>
      <c r="J7462" s="42">
        <v>0.7</v>
      </c>
      <c r="K7462" s="33">
        <v>0.2</v>
      </c>
      <c r="L7462" s="42">
        <v>0.3</v>
      </c>
      <c r="M7462" s="33">
        <v>0.1</v>
      </c>
      <c r="N7462" s="42">
        <v>0</v>
      </c>
      <c r="O7462" s="33">
        <v>0.1</v>
      </c>
      <c r="P7462" s="42">
        <v>313.60000000000002</v>
      </c>
      <c r="Q7462" s="33">
        <v>209.92</v>
      </c>
      <c r="R7462" s="42">
        <v>243.77</v>
      </c>
      <c r="S7462" s="33">
        <v>260.63</v>
      </c>
      <c r="T7462" s="42">
        <v>4.93</v>
      </c>
      <c r="U7462" s="33">
        <v>5.4</v>
      </c>
      <c r="V7462" s="116">
        <v>5.34</v>
      </c>
    </row>
    <row r="7463" spans="1:22" x14ac:dyDescent="0.25">
      <c r="A7463" s="26" t="s">
        <v>8302</v>
      </c>
      <c r="B7463" s="42">
        <v>1</v>
      </c>
      <c r="C7463" s="33">
        <v>2.6</v>
      </c>
      <c r="D7463" s="42">
        <v>4.7</v>
      </c>
      <c r="E7463" s="33">
        <v>0.3</v>
      </c>
      <c r="F7463" s="42">
        <v>1.7</v>
      </c>
      <c r="G7463" s="33">
        <v>1.3</v>
      </c>
      <c r="H7463" s="42">
        <v>0.3</v>
      </c>
      <c r="I7463" s="33">
        <v>1.4</v>
      </c>
      <c r="J7463" s="42">
        <v>1.1000000000000001</v>
      </c>
      <c r="K7463" s="33">
        <v>0.2</v>
      </c>
      <c r="L7463" s="42">
        <v>0.2</v>
      </c>
      <c r="M7463" s="33">
        <v>0.1</v>
      </c>
      <c r="N7463" s="42">
        <v>0.1</v>
      </c>
      <c r="O7463" s="33">
        <v>0.2</v>
      </c>
      <c r="P7463" s="42">
        <v>327.71</v>
      </c>
      <c r="Q7463" s="33">
        <v>218.23</v>
      </c>
      <c r="R7463" s="42">
        <v>253.36</v>
      </c>
      <c r="S7463" s="33">
        <v>260.62</v>
      </c>
      <c r="T7463" s="42">
        <v>5.28</v>
      </c>
      <c r="U7463" s="33">
        <v>5.87</v>
      </c>
      <c r="V7463" s="116">
        <v>5.72</v>
      </c>
    </row>
    <row r="7464" spans="1:22" x14ac:dyDescent="0.25">
      <c r="A7464" s="26" t="s">
        <v>8303</v>
      </c>
      <c r="B7464" s="42">
        <v>0.8</v>
      </c>
      <c r="C7464" s="33">
        <v>2.9</v>
      </c>
      <c r="D7464" s="42">
        <v>5</v>
      </c>
      <c r="E7464" s="33">
        <v>0.3</v>
      </c>
      <c r="F7464" s="42">
        <v>1.8</v>
      </c>
      <c r="G7464" s="33">
        <v>1.5</v>
      </c>
      <c r="H7464" s="42">
        <v>0.2</v>
      </c>
      <c r="I7464" s="33">
        <v>1.6</v>
      </c>
      <c r="J7464" s="42">
        <v>1.3</v>
      </c>
      <c r="K7464" s="33">
        <v>0.3</v>
      </c>
      <c r="L7464" s="42">
        <v>0.2</v>
      </c>
      <c r="M7464" s="33">
        <v>0.1</v>
      </c>
      <c r="N7464" s="42">
        <v>0</v>
      </c>
      <c r="O7464" s="33">
        <v>0.1</v>
      </c>
      <c r="P7464" s="42">
        <v>336.14</v>
      </c>
      <c r="Q7464" s="33">
        <v>224.62</v>
      </c>
      <c r="R7464" s="42">
        <v>263.04000000000002</v>
      </c>
      <c r="S7464" s="33">
        <v>260.39999999999998</v>
      </c>
      <c r="T7464" s="42">
        <v>5.7</v>
      </c>
      <c r="U7464" s="33">
        <v>6.33</v>
      </c>
      <c r="V7464" s="116">
        <v>6.11</v>
      </c>
    </row>
    <row r="7465" spans="1:22" x14ac:dyDescent="0.25">
      <c r="A7465" s="26" t="s">
        <v>8304</v>
      </c>
      <c r="B7465" s="42">
        <v>0.5</v>
      </c>
      <c r="C7465" s="33">
        <v>3.3</v>
      </c>
      <c r="D7465" s="42">
        <v>5</v>
      </c>
      <c r="E7465" s="33">
        <v>0.1</v>
      </c>
      <c r="F7465" s="42">
        <v>1.9</v>
      </c>
      <c r="G7465" s="33">
        <v>1.2</v>
      </c>
      <c r="H7465" s="42">
        <v>0.1</v>
      </c>
      <c r="I7465" s="33">
        <v>1.3</v>
      </c>
      <c r="J7465" s="42">
        <v>1</v>
      </c>
      <c r="K7465" s="33">
        <v>0.2</v>
      </c>
      <c r="L7465" s="42">
        <v>0.3</v>
      </c>
      <c r="M7465" s="33">
        <v>0</v>
      </c>
      <c r="N7465" s="42">
        <v>0</v>
      </c>
      <c r="O7465" s="33">
        <v>0.1</v>
      </c>
      <c r="P7465" s="42">
        <v>314.52999999999997</v>
      </c>
      <c r="Q7465" s="33">
        <v>215.4</v>
      </c>
      <c r="R7465" s="42">
        <v>257.39999999999998</v>
      </c>
      <c r="S7465" s="33">
        <v>260.83999999999997</v>
      </c>
      <c r="T7465" s="42">
        <v>5.92</v>
      </c>
      <c r="U7465" s="33">
        <v>6.28</v>
      </c>
      <c r="V7465" s="116">
        <v>6.3</v>
      </c>
    </row>
    <row r="7466" spans="1:22" x14ac:dyDescent="0.25">
      <c r="A7466" s="26" t="s">
        <v>8305</v>
      </c>
      <c r="B7466" s="42">
        <v>0.5</v>
      </c>
      <c r="C7466" s="33">
        <v>3.1</v>
      </c>
      <c r="D7466" s="42">
        <v>4.4000000000000004</v>
      </c>
      <c r="E7466" s="33">
        <v>0.1</v>
      </c>
      <c r="F7466" s="42">
        <v>1.9</v>
      </c>
      <c r="G7466" s="33">
        <v>1.3</v>
      </c>
      <c r="H7466" s="42">
        <v>0.1</v>
      </c>
      <c r="I7466" s="33">
        <v>1.2</v>
      </c>
      <c r="J7466" s="42">
        <v>0.9</v>
      </c>
      <c r="K7466" s="33">
        <v>0.2</v>
      </c>
      <c r="L7466" s="42">
        <v>0.3</v>
      </c>
      <c r="M7466" s="33">
        <v>0</v>
      </c>
      <c r="N7466" s="42">
        <v>0.1</v>
      </c>
      <c r="O7466" s="33">
        <v>0.1</v>
      </c>
      <c r="P7466" s="42">
        <v>312.19</v>
      </c>
      <c r="Q7466" s="33">
        <v>211.74</v>
      </c>
      <c r="R7466" s="42">
        <v>244.21</v>
      </c>
      <c r="S7466" s="33">
        <v>260.69</v>
      </c>
      <c r="T7466" s="42">
        <v>5.86</v>
      </c>
      <c r="U7466" s="33">
        <v>6.31</v>
      </c>
      <c r="V7466" s="116">
        <v>6.33</v>
      </c>
    </row>
    <row r="7467" spans="1:22" x14ac:dyDescent="0.25">
      <c r="A7467" s="26" t="s">
        <v>8306</v>
      </c>
      <c r="B7467" s="42">
        <v>0.6</v>
      </c>
      <c r="C7467" s="33">
        <v>3.7</v>
      </c>
      <c r="D7467" s="42">
        <v>5.2</v>
      </c>
      <c r="E7467" s="33">
        <v>0.1</v>
      </c>
      <c r="F7467" s="42">
        <v>1.8</v>
      </c>
      <c r="G7467" s="33">
        <v>1.6</v>
      </c>
      <c r="H7467" s="42">
        <v>0.1</v>
      </c>
      <c r="I7467" s="33">
        <v>1.7</v>
      </c>
      <c r="J7467" s="42">
        <v>1.3</v>
      </c>
      <c r="K7467" s="33">
        <v>0.3</v>
      </c>
      <c r="L7467" s="42">
        <v>0.4</v>
      </c>
      <c r="M7467" s="33">
        <v>0.1</v>
      </c>
      <c r="N7467" s="42">
        <v>0.1</v>
      </c>
      <c r="O7467" s="33">
        <v>0.1</v>
      </c>
      <c r="P7467" s="42">
        <v>325.2</v>
      </c>
      <c r="Q7467" s="33">
        <v>219.67</v>
      </c>
      <c r="R7467" s="42">
        <v>254.54</v>
      </c>
      <c r="S7467" s="33">
        <v>259.7</v>
      </c>
      <c r="T7467" s="42">
        <v>6.66</v>
      </c>
      <c r="U7467" s="33">
        <v>7.14</v>
      </c>
      <c r="V7467" s="116">
        <v>7.02</v>
      </c>
    </row>
    <row r="7468" spans="1:22" x14ac:dyDescent="0.25">
      <c r="A7468" s="26" t="s">
        <v>8307</v>
      </c>
      <c r="B7468" s="42">
        <v>0.5</v>
      </c>
      <c r="C7468" s="33">
        <v>3.9</v>
      </c>
      <c r="D7468" s="42">
        <v>5.2</v>
      </c>
      <c r="E7468" s="33">
        <v>0.2</v>
      </c>
      <c r="F7468" s="42">
        <v>2</v>
      </c>
      <c r="G7468" s="33">
        <v>1.6</v>
      </c>
      <c r="H7468" s="42">
        <v>0.2</v>
      </c>
      <c r="I7468" s="33">
        <v>1.6</v>
      </c>
      <c r="J7468" s="42">
        <v>0.9</v>
      </c>
      <c r="K7468" s="33">
        <v>0.3</v>
      </c>
      <c r="L7468" s="42">
        <v>0.4</v>
      </c>
      <c r="M7468" s="33">
        <v>0.1</v>
      </c>
      <c r="N7468" s="42">
        <v>0.1</v>
      </c>
      <c r="O7468" s="33">
        <v>0.1</v>
      </c>
      <c r="P7468" s="42">
        <v>319.86</v>
      </c>
      <c r="Q7468" s="33">
        <v>220.13</v>
      </c>
      <c r="R7468" s="42">
        <v>259.74</v>
      </c>
      <c r="S7468" s="33">
        <v>259.67</v>
      </c>
      <c r="T7468" s="42">
        <v>6.46</v>
      </c>
      <c r="U7468" s="33">
        <v>7.29</v>
      </c>
      <c r="V7468" s="116">
        <v>6.83</v>
      </c>
    </row>
    <row r="7469" spans="1:22" x14ac:dyDescent="0.25">
      <c r="A7469" s="26" t="s">
        <v>8308</v>
      </c>
      <c r="B7469" s="42">
        <v>0.5</v>
      </c>
      <c r="C7469" s="33">
        <v>3.8</v>
      </c>
      <c r="D7469" s="42">
        <v>4.9000000000000004</v>
      </c>
      <c r="E7469" s="33">
        <v>0.1</v>
      </c>
      <c r="F7469" s="42">
        <v>1.8</v>
      </c>
      <c r="G7469" s="33">
        <v>1.5</v>
      </c>
      <c r="H7469" s="42">
        <v>0.2</v>
      </c>
      <c r="I7469" s="33">
        <v>1.4</v>
      </c>
      <c r="J7469" s="42">
        <v>1.1000000000000001</v>
      </c>
      <c r="K7469" s="33">
        <v>0.3</v>
      </c>
      <c r="L7469" s="42">
        <v>0.4</v>
      </c>
      <c r="M7469" s="33">
        <v>0.2</v>
      </c>
      <c r="N7469" s="42">
        <v>0.1</v>
      </c>
      <c r="O7469" s="33">
        <v>0.1</v>
      </c>
      <c r="P7469" s="42">
        <v>328.88</v>
      </c>
      <c r="Q7469" s="33">
        <v>221.82</v>
      </c>
      <c r="R7469" s="42">
        <v>255.36</v>
      </c>
      <c r="S7469" s="33">
        <v>259.45</v>
      </c>
      <c r="T7469" s="42">
        <v>6.4</v>
      </c>
      <c r="U7469" s="33">
        <v>6.99</v>
      </c>
      <c r="V7469" s="116">
        <v>6.76</v>
      </c>
    </row>
    <row r="7470" spans="1:22" x14ac:dyDescent="0.25">
      <c r="A7470" s="26" t="s">
        <v>8309</v>
      </c>
      <c r="B7470" s="42">
        <v>0.6</v>
      </c>
      <c r="C7470" s="33">
        <v>2.1</v>
      </c>
      <c r="D7470" s="42">
        <v>4</v>
      </c>
      <c r="E7470" s="33">
        <v>0</v>
      </c>
      <c r="F7470" s="42">
        <v>1.3</v>
      </c>
      <c r="G7470" s="33">
        <v>1</v>
      </c>
      <c r="H7470" s="42">
        <v>0</v>
      </c>
      <c r="I7470" s="33">
        <v>1.1000000000000001</v>
      </c>
      <c r="J7470" s="42">
        <v>0.9</v>
      </c>
      <c r="K7470" s="33">
        <v>0.1</v>
      </c>
      <c r="L7470" s="42">
        <v>0.3</v>
      </c>
      <c r="M7470" s="33">
        <v>0.1</v>
      </c>
      <c r="N7470" s="42">
        <v>0.1</v>
      </c>
      <c r="O7470" s="33">
        <v>0.1</v>
      </c>
      <c r="P7470" s="42">
        <v>412.9</v>
      </c>
      <c r="Q7470" s="33">
        <v>273.20999999999998</v>
      </c>
      <c r="R7470" s="42">
        <v>316.38</v>
      </c>
      <c r="S7470" s="33">
        <v>256.94</v>
      </c>
      <c r="T7470" s="42">
        <v>4.72</v>
      </c>
      <c r="U7470" s="33">
        <v>5.0599999999999996</v>
      </c>
      <c r="V7470" s="116">
        <v>5.26</v>
      </c>
    </row>
    <row r="7471" spans="1:22" x14ac:dyDescent="0.25">
      <c r="A7471" s="26" t="s">
        <v>8310</v>
      </c>
      <c r="B7471" s="42">
        <v>0.7</v>
      </c>
      <c r="C7471" s="33">
        <v>2.4</v>
      </c>
      <c r="D7471" s="42">
        <v>4.4000000000000004</v>
      </c>
      <c r="E7471" s="33">
        <v>0.1</v>
      </c>
      <c r="F7471" s="42">
        <v>1.5</v>
      </c>
      <c r="G7471" s="33">
        <v>1.2</v>
      </c>
      <c r="H7471" s="42">
        <v>0.1</v>
      </c>
      <c r="I7471" s="33">
        <v>1.3</v>
      </c>
      <c r="J7471" s="42">
        <v>1.1000000000000001</v>
      </c>
      <c r="K7471" s="33">
        <v>0.1</v>
      </c>
      <c r="L7471" s="42">
        <v>0.2</v>
      </c>
      <c r="M7471" s="33">
        <v>0.1</v>
      </c>
      <c r="N7471" s="42">
        <v>0.1</v>
      </c>
      <c r="O7471" s="33">
        <v>0.1</v>
      </c>
      <c r="P7471" s="42">
        <v>399.57</v>
      </c>
      <c r="Q7471" s="33">
        <v>257.23</v>
      </c>
      <c r="R7471" s="42">
        <v>301.51</v>
      </c>
      <c r="S7471" s="33">
        <v>257.39</v>
      </c>
      <c r="T7471" s="42">
        <v>4.93</v>
      </c>
      <c r="U7471" s="33">
        <v>5.14</v>
      </c>
      <c r="V7471" s="116">
        <v>5.3</v>
      </c>
    </row>
    <row r="7472" spans="1:22" x14ac:dyDescent="0.25">
      <c r="A7472" s="26" t="s">
        <v>8311</v>
      </c>
      <c r="B7472" s="42">
        <v>0.6</v>
      </c>
      <c r="C7472" s="33">
        <v>3.1</v>
      </c>
      <c r="D7472" s="42">
        <v>4.5</v>
      </c>
      <c r="E7472" s="33">
        <v>0.1</v>
      </c>
      <c r="F7472" s="42">
        <v>1.5</v>
      </c>
      <c r="G7472" s="33">
        <v>1.4</v>
      </c>
      <c r="H7472" s="42">
        <v>0.1</v>
      </c>
      <c r="I7472" s="33">
        <v>1.4</v>
      </c>
      <c r="J7472" s="42">
        <v>1.2</v>
      </c>
      <c r="K7472" s="33">
        <v>0.2</v>
      </c>
      <c r="L7472" s="42">
        <v>0.3</v>
      </c>
      <c r="M7472" s="33">
        <v>0.1</v>
      </c>
      <c r="N7472" s="42">
        <v>0</v>
      </c>
      <c r="O7472" s="33">
        <v>0.1</v>
      </c>
      <c r="P7472" s="42">
        <v>344.75</v>
      </c>
      <c r="Q7472" s="33">
        <v>224.19</v>
      </c>
      <c r="R7472" s="42">
        <v>273.60000000000002</v>
      </c>
      <c r="S7472" s="33">
        <v>258.89999999999998</v>
      </c>
      <c r="T7472" s="42">
        <v>5.47</v>
      </c>
      <c r="U7472" s="33">
        <v>6.06</v>
      </c>
      <c r="V7472" s="116">
        <v>6.03</v>
      </c>
    </row>
    <row r="7473" spans="1:22" x14ac:dyDescent="0.25">
      <c r="A7473" s="26" t="s">
        <v>8312</v>
      </c>
      <c r="B7473" s="42">
        <v>0.5</v>
      </c>
      <c r="C7473" s="33">
        <v>3.1</v>
      </c>
      <c r="D7473" s="42">
        <v>4.2</v>
      </c>
      <c r="E7473" s="33">
        <v>0.3</v>
      </c>
      <c r="F7473" s="42">
        <v>1.5</v>
      </c>
      <c r="G7473" s="33">
        <v>1.2</v>
      </c>
      <c r="H7473" s="42">
        <v>0.1</v>
      </c>
      <c r="I7473" s="33">
        <v>1.5</v>
      </c>
      <c r="J7473" s="42">
        <v>1</v>
      </c>
      <c r="K7473" s="33">
        <v>0.2</v>
      </c>
      <c r="L7473" s="42">
        <v>0.2</v>
      </c>
      <c r="M7473" s="33">
        <v>0.1</v>
      </c>
      <c r="N7473" s="42">
        <v>0.1</v>
      </c>
      <c r="O7473" s="33">
        <v>0</v>
      </c>
      <c r="P7473" s="42">
        <v>333.73</v>
      </c>
      <c r="Q7473" s="33">
        <v>220.99</v>
      </c>
      <c r="R7473" s="42">
        <v>257.14999999999998</v>
      </c>
      <c r="S7473" s="33">
        <v>259.24</v>
      </c>
      <c r="T7473" s="42">
        <v>5.23</v>
      </c>
      <c r="U7473" s="33">
        <v>5.7</v>
      </c>
      <c r="V7473" s="116">
        <v>5.4</v>
      </c>
    </row>
    <row r="7474" spans="1:22" x14ac:dyDescent="0.25">
      <c r="A7474" s="26" t="s">
        <v>8313</v>
      </c>
      <c r="B7474" s="42">
        <v>0.4</v>
      </c>
      <c r="C7474" s="33">
        <v>3.3</v>
      </c>
      <c r="D7474" s="42">
        <v>4.5999999999999996</v>
      </c>
      <c r="E7474" s="33">
        <v>0.1</v>
      </c>
      <c r="F7474" s="42">
        <v>1.6</v>
      </c>
      <c r="G7474" s="33">
        <v>1.3</v>
      </c>
      <c r="H7474" s="42">
        <v>0.2</v>
      </c>
      <c r="I7474" s="33">
        <v>1.4</v>
      </c>
      <c r="J7474" s="42">
        <v>1</v>
      </c>
      <c r="K7474" s="33">
        <v>0.2</v>
      </c>
      <c r="L7474" s="42">
        <v>0.2</v>
      </c>
      <c r="M7474" s="33">
        <v>0.1</v>
      </c>
      <c r="N7474" s="42">
        <v>0</v>
      </c>
      <c r="O7474" s="33">
        <v>0.1</v>
      </c>
      <c r="P7474" s="42">
        <v>347.14</v>
      </c>
      <c r="Q7474" s="33">
        <v>236.81</v>
      </c>
      <c r="R7474" s="42">
        <v>270.70999999999998</v>
      </c>
      <c r="S7474" s="33">
        <v>260.44</v>
      </c>
      <c r="T7474" s="42">
        <v>5.39</v>
      </c>
      <c r="U7474" s="33">
        <v>5.85</v>
      </c>
      <c r="V7474" s="116">
        <v>5.7</v>
      </c>
    </row>
    <row r="7475" spans="1:22" x14ac:dyDescent="0.25">
      <c r="A7475" s="26" t="s">
        <v>8314</v>
      </c>
      <c r="B7475" s="42">
        <v>0.6</v>
      </c>
      <c r="C7475" s="33">
        <v>3.1</v>
      </c>
      <c r="D7475" s="42">
        <v>4.7</v>
      </c>
      <c r="E7475" s="33">
        <v>0.1</v>
      </c>
      <c r="F7475" s="42">
        <v>1.6</v>
      </c>
      <c r="G7475" s="33">
        <v>1.2</v>
      </c>
      <c r="H7475" s="42">
        <v>0.1</v>
      </c>
      <c r="I7475" s="33">
        <v>1.4</v>
      </c>
      <c r="J7475" s="42">
        <v>1</v>
      </c>
      <c r="K7475" s="33">
        <v>0.1</v>
      </c>
      <c r="L7475" s="42">
        <v>0.2</v>
      </c>
      <c r="M7475" s="33">
        <v>0.1</v>
      </c>
      <c r="N7475" s="42">
        <v>0.1</v>
      </c>
      <c r="O7475" s="33">
        <v>0.1</v>
      </c>
      <c r="P7475" s="42">
        <v>344.16</v>
      </c>
      <c r="Q7475" s="33">
        <v>238.99</v>
      </c>
      <c r="R7475" s="42">
        <v>266.72000000000003</v>
      </c>
      <c r="S7475" s="33">
        <v>261.29000000000002</v>
      </c>
      <c r="T7475" s="42">
        <v>5.65</v>
      </c>
      <c r="U7475" s="33">
        <v>6</v>
      </c>
      <c r="V7475" s="116">
        <v>5.87</v>
      </c>
    </row>
    <row r="7476" spans="1:22" x14ac:dyDescent="0.25">
      <c r="A7476" s="26" t="s">
        <v>8315</v>
      </c>
      <c r="B7476" s="42">
        <v>0.4</v>
      </c>
      <c r="C7476" s="33">
        <v>2.6</v>
      </c>
      <c r="D7476" s="42">
        <v>4.8</v>
      </c>
      <c r="E7476" s="33">
        <v>0.1</v>
      </c>
      <c r="F7476" s="42">
        <v>1.8</v>
      </c>
      <c r="G7476" s="33">
        <v>1.2</v>
      </c>
      <c r="H7476" s="42">
        <v>0.1</v>
      </c>
      <c r="I7476" s="33">
        <v>1.1000000000000001</v>
      </c>
      <c r="J7476" s="42">
        <v>0.7</v>
      </c>
      <c r="K7476" s="33">
        <v>0.2</v>
      </c>
      <c r="L7476" s="42">
        <v>0.1</v>
      </c>
      <c r="M7476" s="33">
        <v>0.1</v>
      </c>
      <c r="N7476" s="42">
        <v>0</v>
      </c>
      <c r="O7476" s="33">
        <v>0.1</v>
      </c>
      <c r="P7476" s="42">
        <v>331.65</v>
      </c>
      <c r="Q7476" s="33">
        <v>220.28</v>
      </c>
      <c r="R7476" s="42">
        <v>260.32</v>
      </c>
      <c r="S7476" s="33">
        <v>261.06</v>
      </c>
      <c r="T7476" s="42">
        <v>5.48</v>
      </c>
      <c r="U7476" s="33">
        <v>5.63</v>
      </c>
      <c r="V7476" s="116">
        <v>5.8</v>
      </c>
    </row>
    <row r="7477" spans="1:22" x14ac:dyDescent="0.25">
      <c r="A7477" s="26" t="s">
        <v>8316</v>
      </c>
      <c r="B7477" s="42">
        <v>0.6</v>
      </c>
      <c r="C7477" s="33">
        <v>2.9</v>
      </c>
      <c r="D7477" s="42">
        <v>4.5</v>
      </c>
      <c r="E7477" s="33">
        <v>0.2</v>
      </c>
      <c r="F7477" s="42">
        <v>1.7</v>
      </c>
      <c r="G7477" s="33">
        <v>1.4</v>
      </c>
      <c r="H7477" s="42">
        <v>0.2</v>
      </c>
      <c r="I7477" s="33">
        <v>1.5</v>
      </c>
      <c r="J7477" s="42">
        <v>1.1000000000000001</v>
      </c>
      <c r="K7477" s="33">
        <v>0.2</v>
      </c>
      <c r="L7477" s="42">
        <v>0.3</v>
      </c>
      <c r="M7477" s="33">
        <v>0.1</v>
      </c>
      <c r="N7477" s="42">
        <v>0</v>
      </c>
      <c r="O7477" s="33">
        <v>0</v>
      </c>
      <c r="P7477" s="42">
        <v>318.62</v>
      </c>
      <c r="Q7477" s="33">
        <v>215.12</v>
      </c>
      <c r="R7477" s="42">
        <v>251.12</v>
      </c>
      <c r="S7477" s="33">
        <v>261.41000000000003</v>
      </c>
      <c r="T7477" s="42">
        <v>5.72</v>
      </c>
      <c r="U7477" s="33">
        <v>6.08</v>
      </c>
      <c r="V7477" s="116">
        <v>6.13</v>
      </c>
    </row>
    <row r="7478" spans="1:22" x14ac:dyDescent="0.25">
      <c r="A7478" s="26" t="s">
        <v>8317</v>
      </c>
      <c r="B7478" s="42">
        <v>0.6</v>
      </c>
      <c r="C7478" s="33">
        <v>2.2000000000000002</v>
      </c>
      <c r="D7478" s="42">
        <v>4.8</v>
      </c>
      <c r="E7478" s="33">
        <v>0.3</v>
      </c>
      <c r="F7478" s="42">
        <v>1.7</v>
      </c>
      <c r="G7478" s="33">
        <v>1.2</v>
      </c>
      <c r="H7478" s="42">
        <v>0.3</v>
      </c>
      <c r="I7478" s="33">
        <v>0.9</v>
      </c>
      <c r="J7478" s="42">
        <v>0.8</v>
      </c>
      <c r="K7478" s="33">
        <v>0.1</v>
      </c>
      <c r="L7478" s="42">
        <v>0.1</v>
      </c>
      <c r="M7478" s="33">
        <v>0</v>
      </c>
      <c r="N7478" s="42">
        <v>0</v>
      </c>
      <c r="O7478" s="33">
        <v>0.2</v>
      </c>
      <c r="P7478" s="42">
        <v>321.73</v>
      </c>
      <c r="Q7478" s="33">
        <v>219.69</v>
      </c>
      <c r="R7478" s="42">
        <v>256.72000000000003</v>
      </c>
      <c r="S7478" s="33">
        <v>263.41000000000003</v>
      </c>
      <c r="T7478" s="42">
        <v>5.2</v>
      </c>
      <c r="U7478" s="33">
        <v>5.48</v>
      </c>
      <c r="V7478" s="116">
        <v>5.73</v>
      </c>
    </row>
    <row r="7479" spans="1:22" x14ac:dyDescent="0.25">
      <c r="A7479" s="26" t="s">
        <v>8318</v>
      </c>
      <c r="B7479" s="42">
        <v>0.5</v>
      </c>
      <c r="C7479" s="33">
        <v>1.9</v>
      </c>
      <c r="D7479" s="42">
        <v>4</v>
      </c>
      <c r="E7479" s="33">
        <v>0.1</v>
      </c>
      <c r="F7479" s="42">
        <v>1.5</v>
      </c>
      <c r="G7479" s="33">
        <v>0.9</v>
      </c>
      <c r="H7479" s="42">
        <v>0.2</v>
      </c>
      <c r="I7479" s="33">
        <v>0.8</v>
      </c>
      <c r="J7479" s="42">
        <v>0.5</v>
      </c>
      <c r="K7479" s="33">
        <v>0.2</v>
      </c>
      <c r="L7479" s="42">
        <v>0.2</v>
      </c>
      <c r="M7479" s="33">
        <v>0.1</v>
      </c>
      <c r="N7479" s="42">
        <v>0</v>
      </c>
      <c r="O7479" s="33">
        <v>0.1</v>
      </c>
      <c r="P7479" s="42">
        <v>342.85</v>
      </c>
      <c r="Q7479" s="33">
        <v>225.94</v>
      </c>
      <c r="R7479" s="42">
        <v>263.51</v>
      </c>
      <c r="S7479" s="33">
        <v>263.16000000000003</v>
      </c>
      <c r="T7479" s="42">
        <v>4.9400000000000004</v>
      </c>
      <c r="U7479" s="33">
        <v>5.15</v>
      </c>
      <c r="V7479" s="116">
        <v>5.23</v>
      </c>
    </row>
    <row r="7480" spans="1:22" x14ac:dyDescent="0.25">
      <c r="A7480" s="26" t="s">
        <v>8319</v>
      </c>
      <c r="B7480" s="42">
        <v>0.7</v>
      </c>
      <c r="C7480" s="33">
        <v>2.5</v>
      </c>
      <c r="D7480" s="42">
        <v>4.5999999999999996</v>
      </c>
      <c r="E7480" s="33">
        <v>0.2</v>
      </c>
      <c r="F7480" s="42">
        <v>1.7</v>
      </c>
      <c r="G7480" s="33">
        <v>1.1000000000000001</v>
      </c>
      <c r="H7480" s="42">
        <v>0.3</v>
      </c>
      <c r="I7480" s="33">
        <v>1.2</v>
      </c>
      <c r="J7480" s="42">
        <v>0.7</v>
      </c>
      <c r="K7480" s="33">
        <v>0.3</v>
      </c>
      <c r="L7480" s="42">
        <v>0.3</v>
      </c>
      <c r="M7480" s="33">
        <v>0</v>
      </c>
      <c r="N7480" s="42">
        <v>0</v>
      </c>
      <c r="O7480" s="33">
        <v>0.1</v>
      </c>
      <c r="P7480" s="42">
        <v>336.88</v>
      </c>
      <c r="Q7480" s="33">
        <v>232.83</v>
      </c>
      <c r="R7480" s="42">
        <v>270.55</v>
      </c>
      <c r="S7480" s="33">
        <v>262.37</v>
      </c>
      <c r="T7480" s="42">
        <v>5.28</v>
      </c>
      <c r="U7480" s="33">
        <v>5.63</v>
      </c>
      <c r="V7480" s="116">
        <v>5.8</v>
      </c>
    </row>
    <row r="7481" spans="1:22" x14ac:dyDescent="0.25">
      <c r="A7481" s="26" t="s">
        <v>8320</v>
      </c>
      <c r="B7481" s="42">
        <v>0.4</v>
      </c>
      <c r="C7481" s="33">
        <v>3.3</v>
      </c>
      <c r="D7481" s="42">
        <v>4.5999999999999996</v>
      </c>
      <c r="E7481" s="33">
        <v>0.1</v>
      </c>
      <c r="F7481" s="42">
        <v>1.7</v>
      </c>
      <c r="G7481" s="33">
        <v>1.2</v>
      </c>
      <c r="H7481" s="42">
        <v>0.1</v>
      </c>
      <c r="I7481" s="33">
        <v>1.4</v>
      </c>
      <c r="J7481" s="42">
        <v>0.6</v>
      </c>
      <c r="K7481" s="33">
        <v>0.1</v>
      </c>
      <c r="L7481" s="42">
        <v>0.2</v>
      </c>
      <c r="M7481" s="33">
        <v>0.1</v>
      </c>
      <c r="N7481" s="42">
        <v>0</v>
      </c>
      <c r="O7481" s="33">
        <v>0.1</v>
      </c>
      <c r="P7481" s="42">
        <v>317.57</v>
      </c>
      <c r="Q7481" s="33">
        <v>219.73</v>
      </c>
      <c r="R7481" s="42">
        <v>253.06</v>
      </c>
      <c r="S7481" s="33">
        <v>263.26</v>
      </c>
      <c r="T7481" s="42">
        <v>5.56</v>
      </c>
      <c r="U7481" s="33">
        <v>5.98</v>
      </c>
      <c r="V7481" s="116">
        <v>5.8</v>
      </c>
    </row>
    <row r="7482" spans="1:22" x14ac:dyDescent="0.25">
      <c r="A7482" s="26" t="s">
        <v>8321</v>
      </c>
      <c r="B7482" s="42">
        <v>0.6</v>
      </c>
      <c r="C7482" s="33">
        <v>3.4</v>
      </c>
      <c r="D7482" s="42">
        <v>5.0999999999999996</v>
      </c>
      <c r="E7482" s="33">
        <v>0.1</v>
      </c>
      <c r="F7482" s="42">
        <v>1.8</v>
      </c>
      <c r="G7482" s="33">
        <v>1.5</v>
      </c>
      <c r="H7482" s="42">
        <v>0.2</v>
      </c>
      <c r="I7482" s="33">
        <v>1.1000000000000001</v>
      </c>
      <c r="J7482" s="42">
        <v>1</v>
      </c>
      <c r="K7482" s="33">
        <v>0.2</v>
      </c>
      <c r="L7482" s="42">
        <v>0.2</v>
      </c>
      <c r="M7482" s="33">
        <v>0</v>
      </c>
      <c r="N7482" s="42">
        <v>0</v>
      </c>
      <c r="O7482" s="33">
        <v>0.1</v>
      </c>
      <c r="P7482" s="42">
        <v>339.97</v>
      </c>
      <c r="Q7482" s="33">
        <v>230.76</v>
      </c>
      <c r="R7482" s="42">
        <v>267.33999999999997</v>
      </c>
      <c r="S7482" s="33">
        <v>262.52</v>
      </c>
      <c r="T7482" s="42">
        <v>5.97</v>
      </c>
      <c r="U7482" s="33">
        <v>6.23</v>
      </c>
      <c r="V7482" s="116">
        <v>6.4</v>
      </c>
    </row>
    <row r="7483" spans="1:22" x14ac:dyDescent="0.25">
      <c r="A7483" s="26" t="s">
        <v>8322</v>
      </c>
      <c r="B7483" s="42">
        <v>0.4</v>
      </c>
      <c r="C7483" s="33">
        <v>1.9</v>
      </c>
      <c r="D7483" s="42">
        <v>4.0999999999999996</v>
      </c>
      <c r="E7483" s="33">
        <v>0.1</v>
      </c>
      <c r="F7483" s="42">
        <v>1.4</v>
      </c>
      <c r="G7483" s="33">
        <v>1</v>
      </c>
      <c r="H7483" s="42">
        <v>0.1</v>
      </c>
      <c r="I7483" s="33">
        <v>0.7</v>
      </c>
      <c r="J7483" s="42">
        <v>1</v>
      </c>
      <c r="K7483" s="33">
        <v>0.2</v>
      </c>
      <c r="L7483" s="42">
        <v>0.2</v>
      </c>
      <c r="M7483" s="33">
        <v>0.1</v>
      </c>
      <c r="N7483" s="42">
        <v>0</v>
      </c>
      <c r="O7483" s="33">
        <v>0.1</v>
      </c>
      <c r="P7483" s="42">
        <v>411.5</v>
      </c>
      <c r="Q7483" s="33">
        <v>277.04000000000002</v>
      </c>
      <c r="R7483" s="42">
        <v>322.08</v>
      </c>
      <c r="S7483" s="33">
        <v>261.39999999999998</v>
      </c>
      <c r="T7483" s="42">
        <v>4.43</v>
      </c>
      <c r="U7483" s="33">
        <v>4.7300000000000004</v>
      </c>
      <c r="V7483" s="116">
        <v>4.8</v>
      </c>
    </row>
    <row r="7484" spans="1:22" x14ac:dyDescent="0.25">
      <c r="A7484" s="26" t="s">
        <v>8323</v>
      </c>
      <c r="B7484" s="42">
        <v>0.2</v>
      </c>
      <c r="C7484" s="33">
        <v>2.1</v>
      </c>
      <c r="D7484" s="42">
        <v>4.2</v>
      </c>
      <c r="E7484" s="33">
        <v>0.2</v>
      </c>
      <c r="F7484" s="42">
        <v>1.4</v>
      </c>
      <c r="G7484" s="33">
        <v>0.8</v>
      </c>
      <c r="H7484" s="42">
        <v>0.2</v>
      </c>
      <c r="I7484" s="33">
        <v>0.9</v>
      </c>
      <c r="J7484" s="42">
        <v>0.9</v>
      </c>
      <c r="K7484" s="33">
        <v>0.1</v>
      </c>
      <c r="L7484" s="42">
        <v>0.3</v>
      </c>
      <c r="M7484" s="33">
        <v>0</v>
      </c>
      <c r="N7484" s="42">
        <v>0</v>
      </c>
      <c r="O7484" s="33">
        <v>0.1</v>
      </c>
      <c r="P7484" s="42">
        <v>402.27</v>
      </c>
      <c r="Q7484" s="33">
        <v>268.48</v>
      </c>
      <c r="R7484" s="42">
        <v>313.52</v>
      </c>
      <c r="S7484" s="33">
        <v>260.19</v>
      </c>
      <c r="T7484" s="42">
        <v>4.4000000000000004</v>
      </c>
      <c r="U7484" s="33">
        <v>4.8600000000000003</v>
      </c>
      <c r="V7484" s="116">
        <v>4.83</v>
      </c>
    </row>
    <row r="7485" spans="1:22" x14ac:dyDescent="0.25">
      <c r="A7485" s="26" t="s">
        <v>8324</v>
      </c>
      <c r="B7485" s="42">
        <v>0.3</v>
      </c>
      <c r="C7485" s="33">
        <v>1.9</v>
      </c>
      <c r="D7485" s="42">
        <v>4.2</v>
      </c>
      <c r="E7485" s="33">
        <v>0.1</v>
      </c>
      <c r="F7485" s="42">
        <v>1.5</v>
      </c>
      <c r="G7485" s="33">
        <v>1</v>
      </c>
      <c r="H7485" s="42">
        <v>0.2</v>
      </c>
      <c r="I7485" s="33">
        <v>1.2</v>
      </c>
      <c r="J7485" s="42">
        <v>1</v>
      </c>
      <c r="K7485" s="33">
        <v>0.1</v>
      </c>
      <c r="L7485" s="42">
        <v>0.2</v>
      </c>
      <c r="M7485" s="33">
        <v>0</v>
      </c>
      <c r="N7485" s="42">
        <v>0</v>
      </c>
      <c r="O7485" s="33">
        <v>0.1</v>
      </c>
      <c r="P7485" s="42">
        <v>389.98</v>
      </c>
      <c r="Q7485" s="33">
        <v>261.56</v>
      </c>
      <c r="R7485" s="42">
        <v>302.72000000000003</v>
      </c>
      <c r="S7485" s="33">
        <v>260.44</v>
      </c>
      <c r="T7485" s="42">
        <v>4.4000000000000004</v>
      </c>
      <c r="U7485" s="33">
        <v>4.84</v>
      </c>
      <c r="V7485" s="116">
        <v>4.8899999999999997</v>
      </c>
    </row>
    <row r="7486" spans="1:22" x14ac:dyDescent="0.25">
      <c r="A7486" s="26" t="s">
        <v>8325</v>
      </c>
      <c r="B7486" s="42">
        <v>0.7</v>
      </c>
      <c r="C7486" s="33">
        <v>1.6</v>
      </c>
      <c r="D7486" s="42">
        <v>4</v>
      </c>
      <c r="E7486" s="33">
        <v>0.1</v>
      </c>
      <c r="F7486" s="42">
        <v>1.5</v>
      </c>
      <c r="G7486" s="33">
        <v>0.9</v>
      </c>
      <c r="H7486" s="42">
        <v>0.1</v>
      </c>
      <c r="I7486" s="33">
        <v>1</v>
      </c>
      <c r="J7486" s="42">
        <v>0.8</v>
      </c>
      <c r="K7486" s="33">
        <v>0.2</v>
      </c>
      <c r="L7486" s="42">
        <v>0.2</v>
      </c>
      <c r="M7486" s="33">
        <v>0</v>
      </c>
      <c r="N7486" s="42">
        <v>0</v>
      </c>
      <c r="O7486" s="33">
        <v>0.1</v>
      </c>
      <c r="P7486" s="42">
        <v>418.16</v>
      </c>
      <c r="Q7486" s="33">
        <v>279.13</v>
      </c>
      <c r="R7486" s="42">
        <v>325.20999999999998</v>
      </c>
      <c r="S7486" s="33">
        <v>260.27999999999997</v>
      </c>
      <c r="T7486" s="42">
        <v>4.41</v>
      </c>
      <c r="U7486" s="33">
        <v>4.75</v>
      </c>
      <c r="V7486" s="116">
        <v>4.88</v>
      </c>
    </row>
    <row r="7487" spans="1:22" x14ac:dyDescent="0.25">
      <c r="A7487" s="26" t="s">
        <v>8326</v>
      </c>
      <c r="B7487" s="42">
        <v>0.4</v>
      </c>
      <c r="C7487" s="33">
        <v>1.3</v>
      </c>
      <c r="D7487" s="42">
        <v>4</v>
      </c>
      <c r="E7487" s="33">
        <v>0</v>
      </c>
      <c r="F7487" s="42">
        <v>1.4</v>
      </c>
      <c r="G7487" s="33">
        <v>0.9</v>
      </c>
      <c r="H7487" s="42">
        <v>0.1</v>
      </c>
      <c r="I7487" s="33">
        <v>0.8</v>
      </c>
      <c r="J7487" s="42">
        <v>0.9</v>
      </c>
      <c r="K7487" s="33">
        <v>0.1</v>
      </c>
      <c r="L7487" s="42">
        <v>0.2</v>
      </c>
      <c r="M7487" s="33">
        <v>0</v>
      </c>
      <c r="N7487" s="42">
        <v>0</v>
      </c>
      <c r="O7487" s="33">
        <v>0</v>
      </c>
      <c r="P7487" s="42">
        <v>420.08</v>
      </c>
      <c r="Q7487" s="33">
        <v>281.33999999999997</v>
      </c>
      <c r="R7487" s="42">
        <v>327.96</v>
      </c>
      <c r="S7487" s="33">
        <v>260.24</v>
      </c>
      <c r="T7487" s="42">
        <v>4.2</v>
      </c>
      <c r="U7487" s="33">
        <v>4.3600000000000003</v>
      </c>
      <c r="V7487" s="116">
        <v>4.5599999999999996</v>
      </c>
    </row>
    <row r="7488" spans="1:22" x14ac:dyDescent="0.25">
      <c r="A7488" s="26" t="s">
        <v>8327</v>
      </c>
      <c r="B7488" s="42">
        <v>0.5</v>
      </c>
      <c r="C7488" s="33">
        <v>1.4</v>
      </c>
      <c r="D7488" s="42">
        <v>3.9</v>
      </c>
      <c r="E7488" s="33">
        <v>0.1</v>
      </c>
      <c r="F7488" s="42">
        <v>1.5</v>
      </c>
      <c r="G7488" s="33">
        <v>0.8</v>
      </c>
      <c r="H7488" s="42">
        <v>0.2</v>
      </c>
      <c r="I7488" s="33">
        <v>0.9</v>
      </c>
      <c r="J7488" s="42">
        <v>0.7</v>
      </c>
      <c r="K7488" s="33">
        <v>0.2</v>
      </c>
      <c r="L7488" s="42">
        <v>0.1</v>
      </c>
      <c r="M7488" s="33">
        <v>0</v>
      </c>
      <c r="N7488" s="42">
        <v>0</v>
      </c>
      <c r="O7488" s="33">
        <v>0.1</v>
      </c>
      <c r="P7488" s="42">
        <v>423.58</v>
      </c>
      <c r="Q7488" s="33">
        <v>284.39</v>
      </c>
      <c r="R7488" s="42">
        <v>338.07</v>
      </c>
      <c r="S7488" s="33">
        <v>260.22000000000003</v>
      </c>
      <c r="T7488" s="42">
        <v>4.29</v>
      </c>
      <c r="U7488" s="33">
        <v>4.5999999999999996</v>
      </c>
      <c r="V7488" s="116">
        <v>4.7</v>
      </c>
    </row>
    <row r="7489" spans="1:22" x14ac:dyDescent="0.25">
      <c r="A7489" s="26" t="s">
        <v>8328</v>
      </c>
      <c r="B7489" s="42">
        <v>0.3</v>
      </c>
      <c r="C7489" s="33">
        <v>1.6</v>
      </c>
      <c r="D7489" s="42">
        <v>4</v>
      </c>
      <c r="E7489" s="33">
        <v>0.1</v>
      </c>
      <c r="F7489" s="42">
        <v>1.2</v>
      </c>
      <c r="G7489" s="33">
        <v>0.8</v>
      </c>
      <c r="H7489" s="42">
        <v>0.1</v>
      </c>
      <c r="I7489" s="33">
        <v>1.1000000000000001</v>
      </c>
      <c r="J7489" s="42">
        <v>0.9</v>
      </c>
      <c r="K7489" s="33">
        <v>0.2</v>
      </c>
      <c r="L7489" s="42">
        <v>0.2</v>
      </c>
      <c r="M7489" s="33">
        <v>0.1</v>
      </c>
      <c r="N7489" s="42">
        <v>0</v>
      </c>
      <c r="O7489" s="33">
        <v>0</v>
      </c>
      <c r="P7489" s="42">
        <v>421.17</v>
      </c>
      <c r="Q7489" s="33">
        <v>282.29000000000002</v>
      </c>
      <c r="R7489" s="42">
        <v>330.82</v>
      </c>
      <c r="S7489" s="33">
        <v>261.07</v>
      </c>
      <c r="T7489" s="42">
        <v>4.16</v>
      </c>
      <c r="U7489" s="33">
        <v>4.4000000000000004</v>
      </c>
      <c r="V7489" s="116">
        <v>4.4800000000000004</v>
      </c>
    </row>
    <row r="7490" spans="1:22" x14ac:dyDescent="0.25">
      <c r="A7490" s="26" t="s">
        <v>8329</v>
      </c>
      <c r="B7490" s="42">
        <v>0.3</v>
      </c>
      <c r="C7490" s="33">
        <v>2.1</v>
      </c>
      <c r="D7490" s="42">
        <v>4.4000000000000004</v>
      </c>
      <c r="E7490" s="33">
        <v>0.2</v>
      </c>
      <c r="F7490" s="42">
        <v>1.5</v>
      </c>
      <c r="G7490" s="33">
        <v>1.1000000000000001</v>
      </c>
      <c r="H7490" s="42">
        <v>0.1</v>
      </c>
      <c r="I7490" s="33">
        <v>1.2</v>
      </c>
      <c r="J7490" s="42">
        <v>0.9</v>
      </c>
      <c r="K7490" s="33">
        <v>0.2</v>
      </c>
      <c r="L7490" s="42">
        <v>0.1</v>
      </c>
      <c r="M7490" s="33">
        <v>0.1</v>
      </c>
      <c r="N7490" s="42">
        <v>0</v>
      </c>
      <c r="O7490" s="33">
        <v>0.1</v>
      </c>
      <c r="P7490" s="42">
        <v>424.48</v>
      </c>
      <c r="Q7490" s="33">
        <v>279.19</v>
      </c>
      <c r="R7490" s="42">
        <v>328.45</v>
      </c>
      <c r="S7490" s="33">
        <v>260.39999999999998</v>
      </c>
      <c r="T7490" s="42">
        <v>4.68</v>
      </c>
      <c r="U7490" s="33">
        <v>5.14</v>
      </c>
      <c r="V7490" s="116">
        <v>5.05</v>
      </c>
    </row>
    <row r="7491" spans="1:22" x14ac:dyDescent="0.25">
      <c r="A7491" s="26" t="s">
        <v>8330</v>
      </c>
      <c r="B7491" s="42">
        <v>0.3</v>
      </c>
      <c r="C7491" s="33">
        <v>1.8</v>
      </c>
      <c r="D7491" s="42">
        <v>4.2</v>
      </c>
      <c r="E7491" s="33">
        <v>0.2</v>
      </c>
      <c r="F7491" s="42">
        <v>1.3</v>
      </c>
      <c r="G7491" s="33">
        <v>1</v>
      </c>
      <c r="H7491" s="42">
        <v>0</v>
      </c>
      <c r="I7491" s="33">
        <v>1.1000000000000001</v>
      </c>
      <c r="J7491" s="42">
        <v>0.9</v>
      </c>
      <c r="K7491" s="33">
        <v>0.1</v>
      </c>
      <c r="L7491" s="42">
        <v>0.2</v>
      </c>
      <c r="M7491" s="33">
        <v>0.1</v>
      </c>
      <c r="N7491" s="42">
        <v>0.1</v>
      </c>
      <c r="O7491" s="33">
        <v>0.1</v>
      </c>
      <c r="P7491" s="42">
        <v>425.3</v>
      </c>
      <c r="Q7491" s="33">
        <v>286.33</v>
      </c>
      <c r="R7491" s="42">
        <v>336.67</v>
      </c>
      <c r="S7491" s="33">
        <v>261.35000000000002</v>
      </c>
      <c r="T7491" s="42">
        <v>4.47</v>
      </c>
      <c r="U7491" s="33">
        <v>4.8099999999999996</v>
      </c>
      <c r="V7491" s="116">
        <v>4.9000000000000004</v>
      </c>
    </row>
    <row r="7492" spans="1:22" x14ac:dyDescent="0.25">
      <c r="A7492" s="26" t="s">
        <v>8331</v>
      </c>
      <c r="B7492" s="42">
        <v>0.4</v>
      </c>
      <c r="C7492" s="33">
        <v>2.1</v>
      </c>
      <c r="D7492" s="42">
        <v>4.7</v>
      </c>
      <c r="E7492" s="33">
        <v>0.2</v>
      </c>
      <c r="F7492" s="42">
        <v>1.7</v>
      </c>
      <c r="G7492" s="33">
        <v>1.1000000000000001</v>
      </c>
      <c r="H7492" s="42">
        <v>0.2</v>
      </c>
      <c r="I7492" s="33">
        <v>1.1000000000000001</v>
      </c>
      <c r="J7492" s="42">
        <v>0.9</v>
      </c>
      <c r="K7492" s="33">
        <v>0.2</v>
      </c>
      <c r="L7492" s="42">
        <v>0.2</v>
      </c>
      <c r="M7492" s="33">
        <v>0.1</v>
      </c>
      <c r="N7492" s="42">
        <v>0</v>
      </c>
      <c r="O7492" s="33">
        <v>0</v>
      </c>
      <c r="P7492" s="42">
        <v>378.74</v>
      </c>
      <c r="Q7492" s="33">
        <v>248.66</v>
      </c>
      <c r="R7492" s="42">
        <v>296.86</v>
      </c>
      <c r="S7492" s="33">
        <v>261.07</v>
      </c>
      <c r="T7492" s="42">
        <v>5.03</v>
      </c>
      <c r="U7492" s="33">
        <v>5.61</v>
      </c>
      <c r="V7492" s="116">
        <v>5.5</v>
      </c>
    </row>
    <row r="7493" spans="1:22" x14ac:dyDescent="0.25">
      <c r="A7493" s="26" t="s">
        <v>8332</v>
      </c>
      <c r="B7493" s="42">
        <v>0.5</v>
      </c>
      <c r="C7493" s="33">
        <v>3.3</v>
      </c>
      <c r="D7493" s="42">
        <v>4.9000000000000004</v>
      </c>
      <c r="E7493" s="33">
        <v>0.2</v>
      </c>
      <c r="F7493" s="42">
        <v>1.6</v>
      </c>
      <c r="G7493" s="33">
        <v>1.5</v>
      </c>
      <c r="H7493" s="42">
        <v>0.2</v>
      </c>
      <c r="I7493" s="33">
        <v>1.4</v>
      </c>
      <c r="J7493" s="42">
        <v>1.2</v>
      </c>
      <c r="K7493" s="33">
        <v>0.2</v>
      </c>
      <c r="L7493" s="42">
        <v>0.2</v>
      </c>
      <c r="M7493" s="33">
        <v>0.1</v>
      </c>
      <c r="N7493" s="42">
        <v>0.1</v>
      </c>
      <c r="O7493" s="33">
        <v>0</v>
      </c>
      <c r="P7493" s="42">
        <v>344.53</v>
      </c>
      <c r="Q7493" s="33">
        <v>232.72</v>
      </c>
      <c r="R7493" s="42">
        <v>272.17</v>
      </c>
      <c r="S7493" s="33">
        <v>262.10000000000002</v>
      </c>
      <c r="T7493" s="42">
        <v>5.74</v>
      </c>
      <c r="U7493" s="33">
        <v>6.21</v>
      </c>
      <c r="V7493" s="116">
        <v>6.04</v>
      </c>
    </row>
    <row r="7494" spans="1:22" x14ac:dyDescent="0.25">
      <c r="A7494" s="26" t="s">
        <v>8333</v>
      </c>
      <c r="B7494" s="42">
        <v>0.5</v>
      </c>
      <c r="C7494" s="33">
        <v>2.6</v>
      </c>
      <c r="D7494" s="42">
        <v>5</v>
      </c>
      <c r="E7494" s="33">
        <v>0.2</v>
      </c>
      <c r="F7494" s="42">
        <v>1.8</v>
      </c>
      <c r="G7494" s="33">
        <v>1.3</v>
      </c>
      <c r="H7494" s="42">
        <v>0.2</v>
      </c>
      <c r="I7494" s="33">
        <v>1.3</v>
      </c>
      <c r="J7494" s="42">
        <v>1.2</v>
      </c>
      <c r="K7494" s="33">
        <v>0.3</v>
      </c>
      <c r="L7494" s="42">
        <v>0.2</v>
      </c>
      <c r="M7494" s="33">
        <v>0</v>
      </c>
      <c r="N7494" s="42">
        <v>0</v>
      </c>
      <c r="O7494" s="33">
        <v>0.2</v>
      </c>
      <c r="P7494" s="42">
        <v>322.5</v>
      </c>
      <c r="Q7494" s="33">
        <v>219.28</v>
      </c>
      <c r="R7494" s="42">
        <v>256.76</v>
      </c>
      <c r="S7494" s="33">
        <v>262.39</v>
      </c>
      <c r="T7494" s="42">
        <v>5.6</v>
      </c>
      <c r="U7494" s="33">
        <v>5.93</v>
      </c>
      <c r="V7494" s="116">
        <v>5.82</v>
      </c>
    </row>
    <row r="7495" spans="1:22" x14ac:dyDescent="0.25">
      <c r="A7495" s="26" t="s">
        <v>8334</v>
      </c>
      <c r="B7495" s="42">
        <v>0.4</v>
      </c>
      <c r="C7495" s="33">
        <v>3.4</v>
      </c>
      <c r="D7495" s="42">
        <v>4.9000000000000004</v>
      </c>
      <c r="E7495" s="33">
        <v>0.1</v>
      </c>
      <c r="F7495" s="42">
        <v>2</v>
      </c>
      <c r="G7495" s="33">
        <v>1.5</v>
      </c>
      <c r="H7495" s="42">
        <v>0.1</v>
      </c>
      <c r="I7495" s="33">
        <v>1.6</v>
      </c>
      <c r="J7495" s="42">
        <v>1.3</v>
      </c>
      <c r="K7495" s="33">
        <v>0.3</v>
      </c>
      <c r="L7495" s="42">
        <v>0.4</v>
      </c>
      <c r="M7495" s="33">
        <v>0.1</v>
      </c>
      <c r="N7495" s="42">
        <v>0.1</v>
      </c>
      <c r="O7495" s="33">
        <v>0</v>
      </c>
      <c r="P7495" s="42">
        <v>314.56</v>
      </c>
      <c r="Q7495" s="33">
        <v>213.68</v>
      </c>
      <c r="R7495" s="42">
        <v>242.39</v>
      </c>
      <c r="S7495" s="33">
        <v>262.72000000000003</v>
      </c>
      <c r="T7495" s="42">
        <v>5.85</v>
      </c>
      <c r="U7495" s="33">
        <v>6.39</v>
      </c>
      <c r="V7495" s="116">
        <v>6.46</v>
      </c>
    </row>
    <row r="7496" spans="1:22" x14ac:dyDescent="0.25">
      <c r="A7496" s="26" t="s">
        <v>8335</v>
      </c>
      <c r="B7496" s="42">
        <v>0.5</v>
      </c>
      <c r="C7496" s="33">
        <v>2.9</v>
      </c>
      <c r="D7496" s="42">
        <v>4.8</v>
      </c>
      <c r="E7496" s="33">
        <v>0.1</v>
      </c>
      <c r="F7496" s="42">
        <v>1.8</v>
      </c>
      <c r="G7496" s="33">
        <v>1.3</v>
      </c>
      <c r="H7496" s="42">
        <v>0.1</v>
      </c>
      <c r="I7496" s="33">
        <v>1.3</v>
      </c>
      <c r="J7496" s="42">
        <v>0.9</v>
      </c>
      <c r="K7496" s="33">
        <v>0.1</v>
      </c>
      <c r="L7496" s="42">
        <v>0.2</v>
      </c>
      <c r="M7496" s="33">
        <v>0</v>
      </c>
      <c r="N7496" s="42">
        <v>0.1</v>
      </c>
      <c r="O7496" s="33">
        <v>0.1</v>
      </c>
      <c r="P7496" s="42">
        <v>335.81</v>
      </c>
      <c r="Q7496" s="33">
        <v>228.37</v>
      </c>
      <c r="R7496" s="42">
        <v>262.33</v>
      </c>
      <c r="S7496" s="33">
        <v>262.64999999999998</v>
      </c>
      <c r="T7496" s="42">
        <v>5.57</v>
      </c>
      <c r="U7496" s="33">
        <v>6</v>
      </c>
      <c r="V7496" s="116">
        <v>6.06</v>
      </c>
    </row>
    <row r="7497" spans="1:22" x14ac:dyDescent="0.25">
      <c r="A7497" s="26" t="s">
        <v>8336</v>
      </c>
      <c r="B7497" s="42">
        <v>0.6</v>
      </c>
      <c r="C7497" s="33">
        <v>2.6</v>
      </c>
      <c r="D7497" s="42">
        <v>4.3</v>
      </c>
      <c r="E7497" s="33">
        <v>0.1</v>
      </c>
      <c r="F7497" s="42">
        <v>1.7</v>
      </c>
      <c r="G7497" s="33">
        <v>1.3</v>
      </c>
      <c r="H7497" s="42">
        <v>0</v>
      </c>
      <c r="I7497" s="33">
        <v>1.4</v>
      </c>
      <c r="J7497" s="42">
        <v>0.9</v>
      </c>
      <c r="K7497" s="33">
        <v>0.1</v>
      </c>
      <c r="L7497" s="42">
        <v>0.1</v>
      </c>
      <c r="M7497" s="33">
        <v>0.1</v>
      </c>
      <c r="N7497" s="42">
        <v>0</v>
      </c>
      <c r="O7497" s="33">
        <v>0.1</v>
      </c>
      <c r="P7497" s="42">
        <v>336.7</v>
      </c>
      <c r="Q7497" s="33">
        <v>234.13</v>
      </c>
      <c r="R7497" s="42">
        <v>263.06</v>
      </c>
      <c r="S7497" s="33">
        <v>261.74</v>
      </c>
      <c r="T7497" s="42">
        <v>5.63</v>
      </c>
      <c r="U7497" s="33">
        <v>5.8</v>
      </c>
      <c r="V7497" s="116">
        <v>6.13</v>
      </c>
    </row>
    <row r="7498" spans="1:22" x14ac:dyDescent="0.25">
      <c r="A7498" s="26" t="s">
        <v>8337</v>
      </c>
      <c r="B7498" s="42">
        <v>0.5</v>
      </c>
      <c r="C7498" s="33">
        <v>4.2</v>
      </c>
      <c r="D7498" s="42">
        <v>5.2</v>
      </c>
      <c r="E7498" s="33">
        <v>0.1</v>
      </c>
      <c r="F7498" s="42">
        <v>2</v>
      </c>
      <c r="G7498" s="33">
        <v>1.5</v>
      </c>
      <c r="H7498" s="42">
        <v>0.1</v>
      </c>
      <c r="I7498" s="33">
        <v>2</v>
      </c>
      <c r="J7498" s="42">
        <v>1.2</v>
      </c>
      <c r="K7498" s="33">
        <v>0.3</v>
      </c>
      <c r="L7498" s="42">
        <v>0.4</v>
      </c>
      <c r="M7498" s="33">
        <v>0.1</v>
      </c>
      <c r="N7498" s="42">
        <v>0</v>
      </c>
      <c r="O7498" s="33">
        <v>0.1</v>
      </c>
      <c r="P7498" s="42">
        <v>341.26</v>
      </c>
      <c r="Q7498" s="33">
        <v>234.05</v>
      </c>
      <c r="R7498" s="42">
        <v>264.66000000000003</v>
      </c>
      <c r="S7498" s="33">
        <v>262.12</v>
      </c>
      <c r="T7498" s="42">
        <v>6.62</v>
      </c>
      <c r="U7498" s="33">
        <v>7.02</v>
      </c>
      <c r="V7498" s="116">
        <v>6.8</v>
      </c>
    </row>
    <row r="7499" spans="1:22" x14ac:dyDescent="0.25">
      <c r="A7499" s="26" t="s">
        <v>8338</v>
      </c>
      <c r="B7499" s="42">
        <v>0.7</v>
      </c>
      <c r="C7499" s="33">
        <v>4.0999999999999996</v>
      </c>
      <c r="D7499" s="42">
        <v>5.7</v>
      </c>
      <c r="E7499" s="33">
        <v>0.1</v>
      </c>
      <c r="F7499" s="42">
        <v>2.1</v>
      </c>
      <c r="G7499" s="33">
        <v>1.5</v>
      </c>
      <c r="H7499" s="42">
        <v>0.1</v>
      </c>
      <c r="I7499" s="33">
        <v>1.9</v>
      </c>
      <c r="J7499" s="42">
        <v>1</v>
      </c>
      <c r="K7499" s="33">
        <v>0.3</v>
      </c>
      <c r="L7499" s="42">
        <v>0.3</v>
      </c>
      <c r="M7499" s="33">
        <v>0.1</v>
      </c>
      <c r="N7499" s="42">
        <v>0</v>
      </c>
      <c r="O7499" s="33">
        <v>0.1</v>
      </c>
      <c r="P7499" s="42">
        <v>334.64</v>
      </c>
      <c r="Q7499" s="33">
        <v>226.18</v>
      </c>
      <c r="R7499" s="42">
        <v>252.99</v>
      </c>
      <c r="S7499" s="33">
        <v>261.77</v>
      </c>
      <c r="T7499" s="42">
        <v>6.98</v>
      </c>
      <c r="U7499" s="33">
        <v>7.3</v>
      </c>
      <c r="V7499" s="116">
        <v>7.15</v>
      </c>
    </row>
    <row r="7500" spans="1:22" x14ac:dyDescent="0.25">
      <c r="A7500" s="26" t="s">
        <v>8339</v>
      </c>
      <c r="B7500" s="42">
        <v>0.3</v>
      </c>
      <c r="C7500" s="33">
        <v>3.1</v>
      </c>
      <c r="D7500" s="42">
        <v>4.5</v>
      </c>
      <c r="E7500" s="33">
        <v>0.1</v>
      </c>
      <c r="F7500" s="42">
        <v>1.5</v>
      </c>
      <c r="G7500" s="33">
        <v>1.2</v>
      </c>
      <c r="H7500" s="42">
        <v>0.1</v>
      </c>
      <c r="I7500" s="33">
        <v>1.3</v>
      </c>
      <c r="J7500" s="42">
        <v>1</v>
      </c>
      <c r="K7500" s="33">
        <v>0.2</v>
      </c>
      <c r="L7500" s="42">
        <v>0.2</v>
      </c>
      <c r="M7500" s="33">
        <v>0.1</v>
      </c>
      <c r="N7500" s="42">
        <v>0</v>
      </c>
      <c r="O7500" s="33">
        <v>0.1</v>
      </c>
      <c r="P7500" s="42">
        <v>348.13</v>
      </c>
      <c r="Q7500" s="33">
        <v>245.01</v>
      </c>
      <c r="R7500" s="42">
        <v>273.56</v>
      </c>
      <c r="S7500" s="33">
        <v>262.57</v>
      </c>
      <c r="T7500" s="42">
        <v>5.51</v>
      </c>
      <c r="U7500" s="33">
        <v>5.93</v>
      </c>
      <c r="V7500" s="116">
        <v>6.01</v>
      </c>
    </row>
    <row r="7501" spans="1:22" x14ac:dyDescent="0.25">
      <c r="A7501" s="26" t="s">
        <v>8340</v>
      </c>
      <c r="B7501" s="42">
        <v>0.4</v>
      </c>
      <c r="C7501" s="33">
        <v>2.7</v>
      </c>
      <c r="D7501" s="42">
        <v>4.5</v>
      </c>
      <c r="E7501" s="33">
        <v>0.1</v>
      </c>
      <c r="F7501" s="42">
        <v>1.7</v>
      </c>
      <c r="G7501" s="33">
        <v>1.2</v>
      </c>
      <c r="H7501" s="42">
        <v>0.1</v>
      </c>
      <c r="I7501" s="33">
        <v>1.5</v>
      </c>
      <c r="J7501" s="42">
        <v>0.9</v>
      </c>
      <c r="K7501" s="33">
        <v>0.2</v>
      </c>
      <c r="L7501" s="42">
        <v>0.3</v>
      </c>
      <c r="M7501" s="33">
        <v>0.1</v>
      </c>
      <c r="N7501" s="42">
        <v>0.1</v>
      </c>
      <c r="O7501" s="33">
        <v>0.1</v>
      </c>
      <c r="P7501" s="42">
        <v>353.63</v>
      </c>
      <c r="Q7501" s="33">
        <v>240.93</v>
      </c>
      <c r="R7501" s="42">
        <v>273.37</v>
      </c>
      <c r="S7501" s="33">
        <v>261.81</v>
      </c>
      <c r="T7501" s="42">
        <v>5.03</v>
      </c>
      <c r="U7501" s="33">
        <v>5.56</v>
      </c>
      <c r="V7501" s="116">
        <v>5.36</v>
      </c>
    </row>
    <row r="7502" spans="1:22" x14ac:dyDescent="0.25">
      <c r="A7502" s="26" t="s">
        <v>3944</v>
      </c>
      <c r="B7502" s="42">
        <v>0.4</v>
      </c>
      <c r="C7502" s="33">
        <v>3</v>
      </c>
      <c r="D7502" s="42">
        <v>4.5</v>
      </c>
      <c r="E7502" s="33">
        <v>0.1</v>
      </c>
      <c r="F7502" s="42">
        <v>1.7</v>
      </c>
      <c r="G7502" s="33">
        <v>1.3</v>
      </c>
      <c r="H7502" s="42">
        <v>0.2</v>
      </c>
      <c r="I7502" s="33">
        <v>1.3</v>
      </c>
      <c r="J7502" s="42">
        <v>0.8</v>
      </c>
      <c r="K7502" s="33">
        <v>0.2</v>
      </c>
      <c r="L7502" s="42">
        <v>0.3</v>
      </c>
      <c r="M7502" s="33">
        <v>0</v>
      </c>
      <c r="N7502" s="42">
        <v>0</v>
      </c>
      <c r="O7502" s="33">
        <v>0.1</v>
      </c>
      <c r="P7502" s="42">
        <v>360.77</v>
      </c>
      <c r="Q7502" s="33">
        <v>247.44</v>
      </c>
      <c r="R7502" s="42">
        <v>281.87</v>
      </c>
      <c r="S7502" s="33">
        <v>262.12</v>
      </c>
      <c r="T7502" s="42">
        <v>5.61</v>
      </c>
      <c r="U7502" s="33">
        <v>5.86</v>
      </c>
      <c r="V7502" s="116">
        <v>5.83</v>
      </c>
    </row>
    <row r="7503" spans="1:22" x14ac:dyDescent="0.25">
      <c r="A7503" s="26" t="s">
        <v>8341</v>
      </c>
      <c r="B7503" s="42">
        <v>0.3</v>
      </c>
      <c r="C7503" s="33">
        <v>2.9</v>
      </c>
      <c r="D7503" s="42">
        <v>5</v>
      </c>
      <c r="E7503" s="33">
        <v>0.3</v>
      </c>
      <c r="F7503" s="42">
        <v>1.8</v>
      </c>
      <c r="G7503" s="33">
        <v>1.3</v>
      </c>
      <c r="H7503" s="42">
        <v>0.2</v>
      </c>
      <c r="I7503" s="33">
        <v>1.4</v>
      </c>
      <c r="J7503" s="42">
        <v>0.8</v>
      </c>
      <c r="K7503" s="33">
        <v>0.2</v>
      </c>
      <c r="L7503" s="42">
        <v>0.3</v>
      </c>
      <c r="M7503" s="33">
        <v>0.1</v>
      </c>
      <c r="N7503" s="42">
        <v>0</v>
      </c>
      <c r="O7503" s="33">
        <v>0.1</v>
      </c>
      <c r="P7503" s="42">
        <v>340.42</v>
      </c>
      <c r="Q7503" s="33">
        <v>240.02</v>
      </c>
      <c r="R7503" s="42">
        <v>273.82</v>
      </c>
      <c r="S7503" s="33">
        <v>262.32</v>
      </c>
      <c r="T7503" s="42">
        <v>5.56</v>
      </c>
      <c r="U7503" s="33">
        <v>5.83</v>
      </c>
      <c r="V7503" s="116">
        <v>5.92</v>
      </c>
    </row>
    <row r="7504" spans="1:22" x14ac:dyDescent="0.25">
      <c r="A7504" s="26" t="s">
        <v>8342</v>
      </c>
      <c r="B7504" s="42">
        <v>0.2</v>
      </c>
      <c r="C7504" s="33">
        <v>2.2000000000000002</v>
      </c>
      <c r="D7504" s="42">
        <v>4.0999999999999996</v>
      </c>
      <c r="E7504" s="33">
        <v>0.1</v>
      </c>
      <c r="F7504" s="42">
        <v>1.5</v>
      </c>
      <c r="G7504" s="33">
        <v>1</v>
      </c>
      <c r="H7504" s="42">
        <v>0.1</v>
      </c>
      <c r="I7504" s="33">
        <v>1.2</v>
      </c>
      <c r="J7504" s="42">
        <v>1</v>
      </c>
      <c r="K7504" s="33">
        <v>0.2</v>
      </c>
      <c r="L7504" s="42">
        <v>0.3</v>
      </c>
      <c r="M7504" s="33">
        <v>0.1</v>
      </c>
      <c r="N7504" s="42">
        <v>0</v>
      </c>
      <c r="O7504" s="33">
        <v>0.1</v>
      </c>
      <c r="P7504" s="42">
        <v>418.38</v>
      </c>
      <c r="Q7504" s="33">
        <v>282.08</v>
      </c>
      <c r="R7504" s="42">
        <v>328.08</v>
      </c>
      <c r="S7504" s="33">
        <v>259.8</v>
      </c>
      <c r="T7504" s="42">
        <v>4.5599999999999996</v>
      </c>
      <c r="U7504" s="33">
        <v>4.95</v>
      </c>
      <c r="V7504" s="116">
        <v>5</v>
      </c>
    </row>
    <row r="7505" spans="1:22" x14ac:dyDescent="0.25">
      <c r="A7505" s="26" t="s">
        <v>3945</v>
      </c>
      <c r="B7505" s="42">
        <v>0.4</v>
      </c>
      <c r="C7505" s="33">
        <v>1.3</v>
      </c>
      <c r="D7505" s="42">
        <v>3.6</v>
      </c>
      <c r="E7505" s="33">
        <v>0.1</v>
      </c>
      <c r="F7505" s="42">
        <v>1.5</v>
      </c>
      <c r="G7505" s="33">
        <v>0.8</v>
      </c>
      <c r="H7505" s="42">
        <v>0.2</v>
      </c>
      <c r="I7505" s="33">
        <v>1</v>
      </c>
      <c r="J7505" s="42">
        <v>0.8</v>
      </c>
      <c r="K7505" s="33">
        <v>0.1</v>
      </c>
      <c r="L7505" s="42">
        <v>0.2</v>
      </c>
      <c r="M7505" s="33">
        <v>0</v>
      </c>
      <c r="N7505" s="42">
        <v>0</v>
      </c>
      <c r="O7505" s="33">
        <v>0.1</v>
      </c>
      <c r="P7505" s="42">
        <v>418.08</v>
      </c>
      <c r="Q7505" s="33">
        <v>284.37</v>
      </c>
      <c r="R7505" s="42">
        <v>326.77999999999997</v>
      </c>
      <c r="S7505" s="33">
        <v>260.66000000000003</v>
      </c>
      <c r="T7505" s="42">
        <v>4.03</v>
      </c>
      <c r="U7505" s="33">
        <v>4.2699999999999996</v>
      </c>
      <c r="V7505" s="116">
        <v>4.38</v>
      </c>
    </row>
    <row r="7506" spans="1:22" x14ac:dyDescent="0.25">
      <c r="A7506" s="26" t="s">
        <v>8343</v>
      </c>
      <c r="B7506" s="42">
        <v>0.5</v>
      </c>
      <c r="C7506" s="33">
        <v>1.8</v>
      </c>
      <c r="D7506" s="42">
        <v>3.7</v>
      </c>
      <c r="E7506" s="33">
        <v>0.2</v>
      </c>
      <c r="F7506" s="42">
        <v>1.3</v>
      </c>
      <c r="G7506" s="33">
        <v>0.8</v>
      </c>
      <c r="H7506" s="42">
        <v>0.1</v>
      </c>
      <c r="I7506" s="33">
        <v>0.9</v>
      </c>
      <c r="J7506" s="42">
        <v>0.6</v>
      </c>
      <c r="K7506" s="33">
        <v>0.1</v>
      </c>
      <c r="L7506" s="42">
        <v>0</v>
      </c>
      <c r="M7506" s="33">
        <v>0</v>
      </c>
      <c r="N7506" s="42">
        <v>0</v>
      </c>
      <c r="O7506" s="33">
        <v>0.1</v>
      </c>
      <c r="P7506" s="42">
        <v>405.54</v>
      </c>
      <c r="Q7506" s="33">
        <v>278.3</v>
      </c>
      <c r="R7506" s="42">
        <v>320.69</v>
      </c>
      <c r="S7506" s="33">
        <v>261.62</v>
      </c>
      <c r="T7506" s="42">
        <v>4</v>
      </c>
      <c r="U7506" s="33">
        <v>4.4800000000000004</v>
      </c>
      <c r="V7506" s="116">
        <v>4.4400000000000004</v>
      </c>
    </row>
    <row r="7507" spans="1:22" x14ac:dyDescent="0.25">
      <c r="A7507" s="26" t="s">
        <v>8344</v>
      </c>
      <c r="B7507" s="42">
        <v>0.3</v>
      </c>
      <c r="C7507" s="33">
        <v>2.2000000000000002</v>
      </c>
      <c r="D7507" s="42">
        <v>4.2</v>
      </c>
      <c r="E7507" s="33">
        <v>0.1</v>
      </c>
      <c r="F7507" s="42">
        <v>1.6</v>
      </c>
      <c r="G7507" s="33">
        <v>1.4</v>
      </c>
      <c r="H7507" s="42">
        <v>0.1</v>
      </c>
      <c r="I7507" s="33">
        <v>1.8</v>
      </c>
      <c r="J7507" s="42">
        <v>1</v>
      </c>
      <c r="K7507" s="33">
        <v>0.2</v>
      </c>
      <c r="L7507" s="42">
        <v>0.5</v>
      </c>
      <c r="M7507" s="33">
        <v>0.1</v>
      </c>
      <c r="N7507" s="42">
        <v>0</v>
      </c>
      <c r="O7507" s="33">
        <v>0</v>
      </c>
      <c r="P7507" s="42">
        <v>418.72</v>
      </c>
      <c r="Q7507" s="33">
        <v>291.10000000000002</v>
      </c>
      <c r="R7507" s="42">
        <v>322.58</v>
      </c>
      <c r="S7507" s="33">
        <v>261.29000000000002</v>
      </c>
      <c r="T7507" s="42">
        <v>4.93</v>
      </c>
      <c r="U7507" s="33">
        <v>5.38</v>
      </c>
      <c r="V7507" s="116">
        <v>5.26</v>
      </c>
    </row>
    <row r="7508" spans="1:22" x14ac:dyDescent="0.25">
      <c r="A7508" s="26" t="s">
        <v>3946</v>
      </c>
      <c r="B7508" s="42">
        <v>0.4</v>
      </c>
      <c r="C7508" s="33">
        <v>1.7</v>
      </c>
      <c r="D7508" s="42">
        <v>4.4000000000000004</v>
      </c>
      <c r="E7508" s="33">
        <v>0.2</v>
      </c>
      <c r="F7508" s="42">
        <v>1.9</v>
      </c>
      <c r="G7508" s="33">
        <v>0.9</v>
      </c>
      <c r="H7508" s="42">
        <v>0.1</v>
      </c>
      <c r="I7508" s="33">
        <v>1</v>
      </c>
      <c r="J7508" s="42">
        <v>0.7</v>
      </c>
      <c r="K7508" s="33">
        <v>0</v>
      </c>
      <c r="L7508" s="42">
        <v>0.2</v>
      </c>
      <c r="M7508" s="33">
        <v>0.1</v>
      </c>
      <c r="N7508" s="42">
        <v>0</v>
      </c>
      <c r="O7508" s="33">
        <v>0.1</v>
      </c>
      <c r="P7508" s="42">
        <v>357.86</v>
      </c>
      <c r="Q7508" s="33">
        <v>241.12</v>
      </c>
      <c r="R7508" s="42">
        <v>284.54000000000002</v>
      </c>
      <c r="S7508" s="33">
        <v>261.87</v>
      </c>
      <c r="T7508" s="42">
        <v>4.76</v>
      </c>
      <c r="U7508" s="33">
        <v>5.1100000000000003</v>
      </c>
      <c r="V7508" s="116">
        <v>5.26</v>
      </c>
    </row>
    <row r="7509" spans="1:22" x14ac:dyDescent="0.25">
      <c r="A7509" s="26" t="s">
        <v>8345</v>
      </c>
      <c r="B7509" s="42">
        <v>0.5</v>
      </c>
      <c r="C7509" s="33">
        <v>2</v>
      </c>
      <c r="D7509" s="42">
        <v>4.2</v>
      </c>
      <c r="E7509" s="33">
        <v>0.1</v>
      </c>
      <c r="F7509" s="42">
        <v>1.4</v>
      </c>
      <c r="G7509" s="33">
        <v>1</v>
      </c>
      <c r="H7509" s="42">
        <v>0.1</v>
      </c>
      <c r="I7509" s="33">
        <v>0.9</v>
      </c>
      <c r="J7509" s="42">
        <v>0.4</v>
      </c>
      <c r="K7509" s="33">
        <v>0.1</v>
      </c>
      <c r="L7509" s="42">
        <v>0.1</v>
      </c>
      <c r="M7509" s="33">
        <v>0</v>
      </c>
      <c r="N7509" s="42">
        <v>0</v>
      </c>
      <c r="O7509" s="33">
        <v>0.1</v>
      </c>
      <c r="P7509" s="42">
        <v>378.27</v>
      </c>
      <c r="Q7509" s="33">
        <v>254.8</v>
      </c>
      <c r="R7509" s="42">
        <v>301.02</v>
      </c>
      <c r="S7509" s="33">
        <v>262.98</v>
      </c>
      <c r="T7509" s="42">
        <v>4.76</v>
      </c>
      <c r="U7509" s="33">
        <v>5.03</v>
      </c>
      <c r="V7509" s="116">
        <v>5.3</v>
      </c>
    </row>
    <row r="7510" spans="1:22" x14ac:dyDescent="0.25">
      <c r="A7510" s="26" t="s">
        <v>8346</v>
      </c>
      <c r="B7510" s="42">
        <v>0.5</v>
      </c>
      <c r="C7510" s="33">
        <v>3.1</v>
      </c>
      <c r="D7510" s="42">
        <v>4.7</v>
      </c>
      <c r="E7510" s="33">
        <v>0.1</v>
      </c>
      <c r="F7510" s="42">
        <v>1.9</v>
      </c>
      <c r="G7510" s="33">
        <v>1.3</v>
      </c>
      <c r="H7510" s="42">
        <v>0.3</v>
      </c>
      <c r="I7510" s="33">
        <v>1</v>
      </c>
      <c r="J7510" s="42">
        <v>0.5</v>
      </c>
      <c r="K7510" s="33">
        <v>0.1</v>
      </c>
      <c r="L7510" s="42">
        <v>0.1</v>
      </c>
      <c r="M7510" s="33">
        <v>0</v>
      </c>
      <c r="N7510" s="42">
        <v>0</v>
      </c>
      <c r="O7510" s="33">
        <v>0.1</v>
      </c>
      <c r="P7510" s="42">
        <v>333.74</v>
      </c>
      <c r="Q7510" s="33">
        <v>227.33</v>
      </c>
      <c r="R7510" s="42">
        <v>263.68</v>
      </c>
      <c r="S7510" s="33">
        <v>263.11</v>
      </c>
      <c r="T7510" s="42">
        <v>5.75</v>
      </c>
      <c r="U7510" s="33">
        <v>5.98</v>
      </c>
      <c r="V7510" s="116">
        <v>6.22</v>
      </c>
    </row>
    <row r="7511" spans="1:22" x14ac:dyDescent="0.25">
      <c r="A7511" s="26" t="s">
        <v>3947</v>
      </c>
      <c r="B7511" s="42">
        <v>0.8</v>
      </c>
      <c r="C7511" s="33">
        <v>2.7</v>
      </c>
      <c r="D7511" s="42">
        <v>4.5</v>
      </c>
      <c r="E7511" s="33">
        <v>0.2</v>
      </c>
      <c r="F7511" s="42">
        <v>1.7</v>
      </c>
      <c r="G7511" s="33">
        <v>1.3</v>
      </c>
      <c r="H7511" s="42">
        <v>0.3</v>
      </c>
      <c r="I7511" s="33">
        <v>1</v>
      </c>
      <c r="J7511" s="42">
        <v>0.7</v>
      </c>
      <c r="K7511" s="33">
        <v>0.2</v>
      </c>
      <c r="L7511" s="42">
        <v>0</v>
      </c>
      <c r="M7511" s="33">
        <v>0.1</v>
      </c>
      <c r="N7511" s="42">
        <v>0.1</v>
      </c>
      <c r="O7511" s="33">
        <v>0.2</v>
      </c>
      <c r="P7511" s="42">
        <v>327.74</v>
      </c>
      <c r="Q7511" s="33">
        <v>220.29</v>
      </c>
      <c r="R7511" s="42">
        <v>262.18</v>
      </c>
      <c r="S7511" s="33">
        <v>263.5</v>
      </c>
      <c r="T7511" s="42">
        <v>5.16</v>
      </c>
      <c r="U7511" s="33">
        <v>5.48</v>
      </c>
      <c r="V7511" s="116">
        <v>5.81</v>
      </c>
    </row>
    <row r="7512" spans="1:22" x14ac:dyDescent="0.25">
      <c r="A7512" s="26" t="s">
        <v>8347</v>
      </c>
      <c r="B7512" s="42">
        <v>0.6</v>
      </c>
      <c r="C7512" s="33">
        <v>3</v>
      </c>
      <c r="D7512" s="42">
        <v>4.8</v>
      </c>
      <c r="E7512" s="33">
        <v>0.1</v>
      </c>
      <c r="F7512" s="42">
        <v>2.2000000000000002</v>
      </c>
      <c r="G7512" s="33">
        <v>1.9</v>
      </c>
      <c r="H7512" s="42">
        <v>0.2</v>
      </c>
      <c r="I7512" s="33">
        <v>1.3</v>
      </c>
      <c r="J7512" s="42">
        <v>0.8</v>
      </c>
      <c r="K7512" s="33">
        <v>0.2</v>
      </c>
      <c r="L7512" s="42">
        <v>0.3</v>
      </c>
      <c r="M7512" s="33">
        <v>0.1</v>
      </c>
      <c r="N7512" s="42">
        <v>0</v>
      </c>
      <c r="O7512" s="33">
        <v>0.2</v>
      </c>
      <c r="P7512" s="42">
        <v>279.97000000000003</v>
      </c>
      <c r="Q7512" s="33">
        <v>189.98</v>
      </c>
      <c r="R7512" s="42">
        <v>221.61</v>
      </c>
      <c r="S7512" s="33">
        <v>264.56</v>
      </c>
      <c r="T7512" s="42">
        <v>5.76</v>
      </c>
      <c r="U7512" s="33">
        <v>6.36</v>
      </c>
      <c r="V7512" s="116">
        <v>6.54</v>
      </c>
    </row>
    <row r="7513" spans="1:22" x14ac:dyDescent="0.25">
      <c r="A7513" s="26" t="s">
        <v>8348</v>
      </c>
      <c r="B7513" s="42">
        <v>0.7</v>
      </c>
      <c r="C7513" s="33">
        <v>4.9000000000000004</v>
      </c>
      <c r="D7513" s="42">
        <v>5.6</v>
      </c>
      <c r="E7513" s="33">
        <v>0.2</v>
      </c>
      <c r="F7513" s="42">
        <v>2.2999999999999998</v>
      </c>
      <c r="G7513" s="33">
        <v>2.6</v>
      </c>
      <c r="H7513" s="42">
        <v>0.2</v>
      </c>
      <c r="I7513" s="33">
        <v>2.4</v>
      </c>
      <c r="J7513" s="42">
        <v>1.2</v>
      </c>
      <c r="K7513" s="33">
        <v>0.2</v>
      </c>
      <c r="L7513" s="42">
        <v>0.3</v>
      </c>
      <c r="M7513" s="33">
        <v>0.2</v>
      </c>
      <c r="N7513" s="42">
        <v>0.1</v>
      </c>
      <c r="O7513" s="33">
        <v>0</v>
      </c>
      <c r="P7513" s="42">
        <v>268.51</v>
      </c>
      <c r="Q7513" s="33">
        <v>186.29</v>
      </c>
      <c r="R7513" s="42">
        <v>213.67</v>
      </c>
      <c r="S7513" s="33">
        <v>265.77999999999997</v>
      </c>
      <c r="T7513" s="42">
        <v>7.23</v>
      </c>
      <c r="U7513" s="33">
        <v>8.34</v>
      </c>
      <c r="V7513" s="116">
        <v>8.33</v>
      </c>
    </row>
    <row r="7514" spans="1:22" x14ac:dyDescent="0.25">
      <c r="A7514" s="26" t="s">
        <v>3948</v>
      </c>
      <c r="B7514" s="42">
        <v>0.7</v>
      </c>
      <c r="C7514" s="33">
        <v>4.8</v>
      </c>
      <c r="D7514" s="42">
        <v>5.9</v>
      </c>
      <c r="E7514" s="33">
        <v>0.2</v>
      </c>
      <c r="F7514" s="42">
        <v>1.8</v>
      </c>
      <c r="G7514" s="33">
        <v>2.2000000000000002</v>
      </c>
      <c r="H7514" s="42">
        <v>0.1</v>
      </c>
      <c r="I7514" s="33">
        <v>2.2000000000000002</v>
      </c>
      <c r="J7514" s="42">
        <v>1.2</v>
      </c>
      <c r="K7514" s="33">
        <v>0.2</v>
      </c>
      <c r="L7514" s="42">
        <v>0.2</v>
      </c>
      <c r="M7514" s="33">
        <v>0.1</v>
      </c>
      <c r="N7514" s="42">
        <v>0.1</v>
      </c>
      <c r="O7514" s="33">
        <v>0.1</v>
      </c>
      <c r="P7514" s="42">
        <v>287.86</v>
      </c>
      <c r="Q7514" s="33">
        <v>196.78</v>
      </c>
      <c r="R7514" s="42">
        <v>229.36</v>
      </c>
      <c r="S7514" s="33">
        <v>265.37</v>
      </c>
      <c r="T7514" s="42">
        <v>7.81</v>
      </c>
      <c r="U7514" s="33">
        <v>8.39</v>
      </c>
      <c r="V7514" s="116">
        <v>8.7200000000000006</v>
      </c>
    </row>
    <row r="7515" spans="1:22" x14ac:dyDescent="0.25">
      <c r="A7515" s="26" t="s">
        <v>8349</v>
      </c>
      <c r="B7515" s="42">
        <v>0.6</v>
      </c>
      <c r="C7515" s="33">
        <v>4.3</v>
      </c>
      <c r="D7515" s="42">
        <v>5.3</v>
      </c>
      <c r="E7515" s="33">
        <v>0.1</v>
      </c>
      <c r="F7515" s="42">
        <v>2</v>
      </c>
      <c r="G7515" s="33">
        <v>1.8</v>
      </c>
      <c r="H7515" s="42">
        <v>0.2</v>
      </c>
      <c r="I7515" s="33">
        <v>1.6</v>
      </c>
      <c r="J7515" s="42">
        <v>0.9</v>
      </c>
      <c r="K7515" s="33">
        <v>0.1</v>
      </c>
      <c r="L7515" s="42">
        <v>0.1</v>
      </c>
      <c r="M7515" s="33">
        <v>0.1</v>
      </c>
      <c r="N7515" s="42">
        <v>0</v>
      </c>
      <c r="O7515" s="33">
        <v>0.1</v>
      </c>
      <c r="P7515" s="42">
        <v>313.27999999999997</v>
      </c>
      <c r="Q7515" s="33">
        <v>214.85</v>
      </c>
      <c r="R7515" s="42">
        <v>249</v>
      </c>
      <c r="S7515" s="33">
        <v>264.58999999999997</v>
      </c>
      <c r="T7515" s="42">
        <v>6.8</v>
      </c>
      <c r="U7515" s="33">
        <v>7.43</v>
      </c>
      <c r="V7515" s="116">
        <v>7.72</v>
      </c>
    </row>
    <row r="7516" spans="1:22" x14ac:dyDescent="0.25">
      <c r="A7516" s="26" t="s">
        <v>8350</v>
      </c>
      <c r="B7516" s="42">
        <v>0.5</v>
      </c>
      <c r="C7516" s="33">
        <v>3.1</v>
      </c>
      <c r="D7516" s="42">
        <v>4.4000000000000004</v>
      </c>
      <c r="E7516" s="33">
        <v>0</v>
      </c>
      <c r="F7516" s="42">
        <v>1.8</v>
      </c>
      <c r="G7516" s="33">
        <v>1.4</v>
      </c>
      <c r="H7516" s="42">
        <v>0.2</v>
      </c>
      <c r="I7516" s="33">
        <v>1.2</v>
      </c>
      <c r="J7516" s="42">
        <v>0.8</v>
      </c>
      <c r="K7516" s="33">
        <v>0.1</v>
      </c>
      <c r="L7516" s="42">
        <v>0.2</v>
      </c>
      <c r="M7516" s="33">
        <v>0.1</v>
      </c>
      <c r="N7516" s="42">
        <v>0.1</v>
      </c>
      <c r="O7516" s="33">
        <v>0.1</v>
      </c>
      <c r="P7516" s="42">
        <v>366.26</v>
      </c>
      <c r="Q7516" s="33">
        <v>253.08</v>
      </c>
      <c r="R7516" s="42">
        <v>287.11</v>
      </c>
      <c r="S7516" s="33">
        <v>263.2</v>
      </c>
      <c r="T7516" s="42">
        <v>5.73</v>
      </c>
      <c r="U7516" s="33">
        <v>6.31</v>
      </c>
      <c r="V7516" s="116">
        <v>6.06</v>
      </c>
    </row>
    <row r="7517" spans="1:22" x14ac:dyDescent="0.25">
      <c r="A7517" s="26" t="s">
        <v>3949</v>
      </c>
      <c r="B7517" s="42">
        <v>0.3</v>
      </c>
      <c r="C7517" s="33">
        <v>2.7</v>
      </c>
      <c r="D7517" s="42">
        <v>3.7</v>
      </c>
      <c r="E7517" s="33">
        <v>0.1</v>
      </c>
      <c r="F7517" s="42">
        <v>1.5</v>
      </c>
      <c r="G7517" s="33">
        <v>1.1000000000000001</v>
      </c>
      <c r="H7517" s="42">
        <v>0.1</v>
      </c>
      <c r="I7517" s="33">
        <v>1.1000000000000001</v>
      </c>
      <c r="J7517" s="42">
        <v>0.5</v>
      </c>
      <c r="K7517" s="33">
        <v>0.1</v>
      </c>
      <c r="L7517" s="42">
        <v>0.2</v>
      </c>
      <c r="M7517" s="33">
        <v>0.1</v>
      </c>
      <c r="N7517" s="42">
        <v>0</v>
      </c>
      <c r="O7517" s="33">
        <v>0</v>
      </c>
      <c r="P7517" s="42">
        <v>445.87</v>
      </c>
      <c r="Q7517" s="33">
        <v>305.77</v>
      </c>
      <c r="R7517" s="42">
        <v>351.63</v>
      </c>
      <c r="S7517" s="33">
        <v>262.16000000000003</v>
      </c>
      <c r="T7517" s="42">
        <v>4.45</v>
      </c>
      <c r="U7517" s="33">
        <v>4.9000000000000004</v>
      </c>
      <c r="V7517" s="116">
        <v>4.9800000000000004</v>
      </c>
    </row>
    <row r="7518" spans="1:22" x14ac:dyDescent="0.25">
      <c r="A7518" s="26" t="s">
        <v>8351</v>
      </c>
      <c r="B7518" s="42">
        <v>0.5</v>
      </c>
      <c r="C7518" s="33">
        <v>1.8</v>
      </c>
      <c r="D7518" s="42">
        <v>4</v>
      </c>
      <c r="E7518" s="33">
        <v>0.2</v>
      </c>
      <c r="F7518" s="42">
        <v>1.4</v>
      </c>
      <c r="G7518" s="33">
        <v>1.1000000000000001</v>
      </c>
      <c r="H7518" s="42">
        <v>0.2</v>
      </c>
      <c r="I7518" s="33">
        <v>1</v>
      </c>
      <c r="J7518" s="42">
        <v>0.6</v>
      </c>
      <c r="K7518" s="33">
        <v>0.1</v>
      </c>
      <c r="L7518" s="42">
        <v>0.2</v>
      </c>
      <c r="M7518" s="33">
        <v>0</v>
      </c>
      <c r="N7518" s="42">
        <v>0</v>
      </c>
      <c r="O7518" s="33">
        <v>0.1</v>
      </c>
      <c r="P7518" s="42">
        <v>436.91</v>
      </c>
      <c r="Q7518" s="33">
        <v>294.16000000000003</v>
      </c>
      <c r="R7518" s="42">
        <v>339.96</v>
      </c>
      <c r="S7518" s="33">
        <v>262.61</v>
      </c>
      <c r="T7518" s="42">
        <v>4.41</v>
      </c>
      <c r="U7518" s="33">
        <v>4.7300000000000004</v>
      </c>
      <c r="V7518" s="116">
        <v>5.01</v>
      </c>
    </row>
    <row r="7519" spans="1:22" x14ac:dyDescent="0.25">
      <c r="A7519" s="26" t="s">
        <v>8352</v>
      </c>
      <c r="B7519" s="42">
        <v>0.4</v>
      </c>
      <c r="C7519" s="33">
        <v>2.6</v>
      </c>
      <c r="D7519" s="42">
        <v>4.0999999999999996</v>
      </c>
      <c r="E7519" s="33">
        <v>0.1</v>
      </c>
      <c r="F7519" s="42">
        <v>1.4</v>
      </c>
      <c r="G7519" s="33">
        <v>1.1000000000000001</v>
      </c>
      <c r="H7519" s="42">
        <v>0.1</v>
      </c>
      <c r="I7519" s="33">
        <v>1.1000000000000001</v>
      </c>
      <c r="J7519" s="42">
        <v>0.7</v>
      </c>
      <c r="K7519" s="33">
        <v>0.1</v>
      </c>
      <c r="L7519" s="42">
        <v>0.2</v>
      </c>
      <c r="M7519" s="33">
        <v>0</v>
      </c>
      <c r="N7519" s="42">
        <v>0</v>
      </c>
      <c r="O7519" s="33">
        <v>0</v>
      </c>
      <c r="P7519" s="42">
        <v>426.27</v>
      </c>
      <c r="Q7519" s="33">
        <v>292.67</v>
      </c>
      <c r="R7519" s="42">
        <v>335.63</v>
      </c>
      <c r="S7519" s="33">
        <v>262.85000000000002</v>
      </c>
      <c r="T7519" s="42">
        <v>4.7</v>
      </c>
      <c r="U7519" s="33">
        <v>5.14</v>
      </c>
      <c r="V7519" s="116">
        <v>5.28</v>
      </c>
    </row>
    <row r="7520" spans="1:22" x14ac:dyDescent="0.25">
      <c r="A7520" s="26" t="s">
        <v>3950</v>
      </c>
      <c r="B7520" s="42">
        <v>0.5</v>
      </c>
      <c r="C7520" s="33">
        <v>1.8</v>
      </c>
      <c r="D7520" s="42">
        <v>4</v>
      </c>
      <c r="E7520" s="33">
        <v>0.2</v>
      </c>
      <c r="F7520" s="42">
        <v>1.2</v>
      </c>
      <c r="G7520" s="33">
        <v>1.2</v>
      </c>
      <c r="H7520" s="42">
        <v>0.1</v>
      </c>
      <c r="I7520" s="33">
        <v>1.2</v>
      </c>
      <c r="J7520" s="42">
        <v>0.6</v>
      </c>
      <c r="K7520" s="33">
        <v>0</v>
      </c>
      <c r="L7520" s="42">
        <v>0.2</v>
      </c>
      <c r="M7520" s="33">
        <v>0.1</v>
      </c>
      <c r="N7520" s="42">
        <v>0</v>
      </c>
      <c r="O7520" s="33">
        <v>0.1</v>
      </c>
      <c r="P7520" s="42">
        <v>383.09</v>
      </c>
      <c r="Q7520" s="33">
        <v>258.02</v>
      </c>
      <c r="R7520" s="42">
        <v>305.41000000000003</v>
      </c>
      <c r="S7520" s="33">
        <v>263.94</v>
      </c>
      <c r="T7520" s="42">
        <v>4.3099999999999996</v>
      </c>
      <c r="U7520" s="33">
        <v>4.7699999999999996</v>
      </c>
      <c r="V7520" s="116">
        <v>4.68</v>
      </c>
    </row>
    <row r="7521" spans="1:22" x14ac:dyDescent="0.25">
      <c r="A7521" s="26" t="s">
        <v>8353</v>
      </c>
      <c r="B7521" s="42">
        <v>0.5</v>
      </c>
      <c r="C7521" s="33">
        <v>2.1</v>
      </c>
      <c r="D7521" s="42">
        <v>3.9</v>
      </c>
      <c r="E7521" s="33">
        <v>0.1</v>
      </c>
      <c r="F7521" s="42">
        <v>1.3</v>
      </c>
      <c r="G7521" s="33">
        <v>1.1000000000000001</v>
      </c>
      <c r="H7521" s="42">
        <v>0.1</v>
      </c>
      <c r="I7521" s="33">
        <v>1</v>
      </c>
      <c r="J7521" s="42">
        <v>0.3</v>
      </c>
      <c r="K7521" s="33">
        <v>0.1</v>
      </c>
      <c r="L7521" s="42">
        <v>0</v>
      </c>
      <c r="M7521" s="33">
        <v>0.1</v>
      </c>
      <c r="N7521" s="42">
        <v>0.1</v>
      </c>
      <c r="O7521" s="33">
        <v>0.1</v>
      </c>
      <c r="P7521" s="42">
        <v>386.4</v>
      </c>
      <c r="Q7521" s="33">
        <v>261.67</v>
      </c>
      <c r="R7521" s="42">
        <v>306.12</v>
      </c>
      <c r="S7521" s="33">
        <v>264.08</v>
      </c>
      <c r="T7521" s="42">
        <v>4.5599999999999996</v>
      </c>
      <c r="U7521" s="33">
        <v>4.84</v>
      </c>
      <c r="V7521" s="116">
        <v>4.92</v>
      </c>
    </row>
    <row r="7522" spans="1:22" x14ac:dyDescent="0.25">
      <c r="A7522" s="26" t="s">
        <v>8354</v>
      </c>
      <c r="B7522" s="42">
        <v>0.6</v>
      </c>
      <c r="C7522" s="33">
        <v>1.3</v>
      </c>
      <c r="D7522" s="42">
        <v>3.7</v>
      </c>
      <c r="E7522" s="33">
        <v>0.2</v>
      </c>
      <c r="F7522" s="42">
        <v>1.3</v>
      </c>
      <c r="G7522" s="33">
        <v>1</v>
      </c>
      <c r="H7522" s="42">
        <v>0.2</v>
      </c>
      <c r="I7522" s="33">
        <v>0.7</v>
      </c>
      <c r="J7522" s="42">
        <v>0.6</v>
      </c>
      <c r="K7522" s="33">
        <v>0.1</v>
      </c>
      <c r="L7522" s="42">
        <v>0.2</v>
      </c>
      <c r="M7522" s="33">
        <v>0.1</v>
      </c>
      <c r="N7522" s="42">
        <v>0</v>
      </c>
      <c r="O7522" s="33">
        <v>0.1</v>
      </c>
      <c r="P7522" s="42">
        <v>418.64</v>
      </c>
      <c r="Q7522" s="33">
        <v>280.08</v>
      </c>
      <c r="R7522" s="42">
        <v>329.59</v>
      </c>
      <c r="S7522" s="33">
        <v>263.44</v>
      </c>
      <c r="T7522" s="42">
        <v>3.69</v>
      </c>
      <c r="U7522" s="33">
        <v>4.04</v>
      </c>
      <c r="V7522" s="116">
        <v>4.1900000000000004</v>
      </c>
    </row>
    <row r="7523" spans="1:22" x14ac:dyDescent="0.25">
      <c r="A7523" s="26" t="s">
        <v>3951</v>
      </c>
      <c r="B7523" s="42">
        <v>0.6</v>
      </c>
      <c r="C7523" s="33">
        <v>1.6</v>
      </c>
      <c r="D7523" s="42">
        <v>3.7</v>
      </c>
      <c r="E7523" s="33">
        <v>0.2</v>
      </c>
      <c r="F7523" s="42">
        <v>1.3</v>
      </c>
      <c r="G7523" s="33">
        <v>1</v>
      </c>
      <c r="H7523" s="42">
        <v>0.2</v>
      </c>
      <c r="I7523" s="33">
        <v>1</v>
      </c>
      <c r="J7523" s="42">
        <v>0.6</v>
      </c>
      <c r="K7523" s="33">
        <v>0.1</v>
      </c>
      <c r="L7523" s="42">
        <v>0.3</v>
      </c>
      <c r="M7523" s="33">
        <v>0.1</v>
      </c>
      <c r="N7523" s="42">
        <v>0.1</v>
      </c>
      <c r="O7523" s="33">
        <v>0.1</v>
      </c>
      <c r="P7523" s="42">
        <v>411.92</v>
      </c>
      <c r="Q7523" s="33">
        <v>277.5</v>
      </c>
      <c r="R7523" s="42">
        <v>325.01</v>
      </c>
      <c r="S7523" s="33">
        <v>263.51</v>
      </c>
      <c r="T7523" s="42">
        <v>4.03</v>
      </c>
      <c r="U7523" s="33">
        <v>4.38</v>
      </c>
      <c r="V7523" s="116">
        <v>4.4400000000000004</v>
      </c>
    </row>
    <row r="7524" spans="1:22" x14ac:dyDescent="0.25">
      <c r="A7524" s="26" t="s">
        <v>8355</v>
      </c>
      <c r="B7524" s="42">
        <v>0.6</v>
      </c>
      <c r="C7524" s="33">
        <v>2.6</v>
      </c>
      <c r="D7524" s="42">
        <v>4.3</v>
      </c>
      <c r="E7524" s="33">
        <v>0.1</v>
      </c>
      <c r="F7524" s="42">
        <v>1.4</v>
      </c>
      <c r="G7524" s="33">
        <v>1.1000000000000001</v>
      </c>
      <c r="H7524" s="42">
        <v>0.1</v>
      </c>
      <c r="I7524" s="33">
        <v>1.8</v>
      </c>
      <c r="J7524" s="42">
        <v>1.4</v>
      </c>
      <c r="K7524" s="33">
        <v>0.4</v>
      </c>
      <c r="L7524" s="42">
        <v>0.4</v>
      </c>
      <c r="M7524" s="33">
        <v>0.1</v>
      </c>
      <c r="N7524" s="42">
        <v>0.1</v>
      </c>
      <c r="O7524" s="33">
        <v>0.1</v>
      </c>
      <c r="P7524" s="42">
        <v>373.26</v>
      </c>
      <c r="Q7524" s="33">
        <v>241.42</v>
      </c>
      <c r="R7524" s="42">
        <v>295.62</v>
      </c>
      <c r="S7524" s="33">
        <v>264.41000000000003</v>
      </c>
      <c r="T7524" s="42">
        <v>5.12</v>
      </c>
      <c r="U7524" s="33">
        <v>5.7</v>
      </c>
      <c r="V7524" s="116">
        <v>5.66</v>
      </c>
    </row>
    <row r="7525" spans="1:22" x14ac:dyDescent="0.25">
      <c r="A7525" s="26" t="s">
        <v>8356</v>
      </c>
      <c r="B7525" s="42">
        <v>0.7</v>
      </c>
      <c r="C7525" s="33">
        <v>3.7</v>
      </c>
      <c r="D7525" s="42">
        <v>4.8</v>
      </c>
      <c r="E7525" s="33">
        <v>0.1</v>
      </c>
      <c r="F7525" s="42">
        <v>1.1000000000000001</v>
      </c>
      <c r="G7525" s="33">
        <v>1.6</v>
      </c>
      <c r="H7525" s="42">
        <v>0.2</v>
      </c>
      <c r="I7525" s="33">
        <v>1.9</v>
      </c>
      <c r="J7525" s="42">
        <v>1.6</v>
      </c>
      <c r="K7525" s="33">
        <v>0.3</v>
      </c>
      <c r="L7525" s="42">
        <v>0.4</v>
      </c>
      <c r="M7525" s="33">
        <v>0.1</v>
      </c>
      <c r="N7525" s="42">
        <v>0.1</v>
      </c>
      <c r="O7525" s="33">
        <v>0.1</v>
      </c>
      <c r="P7525" s="42">
        <v>324.75</v>
      </c>
      <c r="Q7525" s="33">
        <v>221.45</v>
      </c>
      <c r="R7525" s="42">
        <v>256.48</v>
      </c>
      <c r="S7525" s="33">
        <v>265.52</v>
      </c>
      <c r="T7525" s="42">
        <v>6.48</v>
      </c>
      <c r="U7525" s="33">
        <v>6.91</v>
      </c>
      <c r="V7525" s="116">
        <v>7</v>
      </c>
    </row>
    <row r="7526" spans="1:22" x14ac:dyDescent="0.25">
      <c r="A7526" s="26" t="s">
        <v>3952</v>
      </c>
      <c r="B7526" s="42">
        <v>0.4</v>
      </c>
      <c r="C7526" s="33">
        <v>1.8</v>
      </c>
      <c r="D7526" s="42">
        <v>4.2</v>
      </c>
      <c r="E7526" s="33">
        <v>0.1</v>
      </c>
      <c r="F7526" s="42">
        <v>1.4</v>
      </c>
      <c r="G7526" s="33">
        <v>1.4</v>
      </c>
      <c r="H7526" s="42">
        <v>0</v>
      </c>
      <c r="I7526" s="33">
        <v>1.4</v>
      </c>
      <c r="J7526" s="42">
        <v>1.3</v>
      </c>
      <c r="K7526" s="33">
        <v>0.2</v>
      </c>
      <c r="L7526" s="42">
        <v>0.3</v>
      </c>
      <c r="M7526" s="33">
        <v>0.1</v>
      </c>
      <c r="N7526" s="42">
        <v>0.1</v>
      </c>
      <c r="O7526" s="33">
        <v>0.1</v>
      </c>
      <c r="P7526" s="42">
        <v>409.71</v>
      </c>
      <c r="Q7526" s="33">
        <v>276.51</v>
      </c>
      <c r="R7526" s="42">
        <v>323.83999999999997</v>
      </c>
      <c r="S7526" s="33">
        <v>264.39</v>
      </c>
      <c r="T7526" s="42">
        <v>4.76</v>
      </c>
      <c r="U7526" s="33">
        <v>5.13</v>
      </c>
      <c r="V7526" s="116">
        <v>5.28</v>
      </c>
    </row>
    <row r="7527" spans="1:22" x14ac:dyDescent="0.25">
      <c r="A7527" s="26" t="s">
        <v>8357</v>
      </c>
      <c r="B7527" s="42">
        <v>0.5</v>
      </c>
      <c r="C7527" s="33">
        <v>2.4</v>
      </c>
      <c r="D7527" s="42">
        <v>4.4000000000000004</v>
      </c>
      <c r="E7527" s="33">
        <v>0.1</v>
      </c>
      <c r="F7527" s="42">
        <v>1.4</v>
      </c>
      <c r="G7527" s="33">
        <v>1.3</v>
      </c>
      <c r="H7527" s="42">
        <v>0.1</v>
      </c>
      <c r="I7527" s="33">
        <v>1.3</v>
      </c>
      <c r="J7527" s="42">
        <v>1.3</v>
      </c>
      <c r="K7527" s="33">
        <v>0.2</v>
      </c>
      <c r="L7527" s="42">
        <v>0.3</v>
      </c>
      <c r="M7527" s="33">
        <v>0.1</v>
      </c>
      <c r="N7527" s="42">
        <v>0.1</v>
      </c>
      <c r="O7527" s="33">
        <v>0.1</v>
      </c>
      <c r="P7527" s="42">
        <v>398.34</v>
      </c>
      <c r="Q7527" s="33">
        <v>268.97000000000003</v>
      </c>
      <c r="R7527" s="42">
        <v>315.68</v>
      </c>
      <c r="S7527" s="33">
        <v>264.25</v>
      </c>
      <c r="T7527" s="42">
        <v>4.91</v>
      </c>
      <c r="U7527" s="33">
        <v>5.4</v>
      </c>
      <c r="V7527" s="116">
        <v>5.58</v>
      </c>
    </row>
    <row r="7528" spans="1:22" x14ac:dyDescent="0.25">
      <c r="A7528" s="26" t="s">
        <v>8358</v>
      </c>
      <c r="B7528" s="42">
        <v>1.1000000000000001</v>
      </c>
      <c r="C7528" s="33">
        <v>3</v>
      </c>
      <c r="D7528" s="42">
        <v>4.8</v>
      </c>
      <c r="E7528" s="33">
        <v>0.1</v>
      </c>
      <c r="F7528" s="42">
        <v>1.7</v>
      </c>
      <c r="G7528" s="33">
        <v>1.7</v>
      </c>
      <c r="H7528" s="42">
        <v>0.1</v>
      </c>
      <c r="I7528" s="33">
        <v>2.1</v>
      </c>
      <c r="J7528" s="42">
        <v>1.7</v>
      </c>
      <c r="K7528" s="33">
        <v>0.3</v>
      </c>
      <c r="L7528" s="42">
        <v>0.6</v>
      </c>
      <c r="M7528" s="33">
        <v>0.1</v>
      </c>
      <c r="N7528" s="42">
        <v>0.1</v>
      </c>
      <c r="O7528" s="33">
        <v>0</v>
      </c>
      <c r="P7528" s="42">
        <v>357.58</v>
      </c>
      <c r="Q7528" s="33">
        <v>228.52</v>
      </c>
      <c r="R7528" s="42">
        <v>282.10000000000002</v>
      </c>
      <c r="S7528" s="33">
        <v>265.26</v>
      </c>
      <c r="T7528" s="42">
        <v>5.68</v>
      </c>
      <c r="U7528" s="33">
        <v>6.31</v>
      </c>
      <c r="V7528" s="116">
        <v>6.48</v>
      </c>
    </row>
    <row r="7529" spans="1:22" x14ac:dyDescent="0.25">
      <c r="A7529" s="26" t="s">
        <v>3953</v>
      </c>
      <c r="B7529" s="42">
        <v>1</v>
      </c>
      <c r="C7529" s="33">
        <v>3.6</v>
      </c>
      <c r="D7529" s="42">
        <v>4.9000000000000004</v>
      </c>
      <c r="E7529" s="33">
        <v>0.1</v>
      </c>
      <c r="F7529" s="42">
        <v>1.1000000000000001</v>
      </c>
      <c r="G7529" s="33">
        <v>1.6</v>
      </c>
      <c r="H7529" s="42">
        <v>0.2</v>
      </c>
      <c r="I7529" s="33">
        <v>1.3</v>
      </c>
      <c r="J7529" s="42">
        <v>1.2</v>
      </c>
      <c r="K7529" s="33">
        <v>0.2</v>
      </c>
      <c r="L7529" s="42">
        <v>0.4</v>
      </c>
      <c r="M7529" s="33">
        <v>0.1</v>
      </c>
      <c r="N7529" s="42">
        <v>0</v>
      </c>
      <c r="O7529" s="33">
        <v>0.2</v>
      </c>
      <c r="P7529" s="42">
        <v>318.8</v>
      </c>
      <c r="Q7529" s="33">
        <v>216.97</v>
      </c>
      <c r="R7529" s="42">
        <v>259.72000000000003</v>
      </c>
      <c r="S7529" s="33">
        <v>266.3</v>
      </c>
      <c r="T7529" s="42">
        <v>7.2</v>
      </c>
      <c r="U7529" s="33">
        <v>7.56</v>
      </c>
      <c r="V7529" s="116">
        <v>7.89</v>
      </c>
    </row>
    <row r="7530" spans="1:22" x14ac:dyDescent="0.25">
      <c r="A7530" s="26" t="s">
        <v>8359</v>
      </c>
      <c r="B7530" s="42">
        <v>0.8</v>
      </c>
      <c r="C7530" s="33">
        <v>3.7</v>
      </c>
      <c r="D7530" s="42">
        <v>4.7</v>
      </c>
      <c r="E7530" s="33">
        <v>0.1</v>
      </c>
      <c r="F7530" s="42">
        <v>1.3</v>
      </c>
      <c r="G7530" s="33">
        <v>1.6</v>
      </c>
      <c r="H7530" s="42">
        <v>0.2</v>
      </c>
      <c r="I7530" s="33">
        <v>1.7</v>
      </c>
      <c r="J7530" s="42">
        <v>1.1000000000000001</v>
      </c>
      <c r="K7530" s="33">
        <v>0.2</v>
      </c>
      <c r="L7530" s="42">
        <v>0.5</v>
      </c>
      <c r="M7530" s="33">
        <v>0.1</v>
      </c>
      <c r="N7530" s="42">
        <v>0.1</v>
      </c>
      <c r="O7530" s="33">
        <v>0.1</v>
      </c>
      <c r="P7530" s="42">
        <v>315.07</v>
      </c>
      <c r="Q7530" s="33">
        <v>215.06</v>
      </c>
      <c r="R7530" s="42">
        <v>248.66</v>
      </c>
      <c r="S7530" s="33">
        <v>265.85000000000002</v>
      </c>
      <c r="T7530" s="42">
        <v>5.73</v>
      </c>
      <c r="U7530" s="33">
        <v>6.3</v>
      </c>
      <c r="V7530" s="116">
        <v>6.31</v>
      </c>
    </row>
    <row r="7531" spans="1:22" x14ac:dyDescent="0.25">
      <c r="A7531" s="26" t="s">
        <v>8360</v>
      </c>
      <c r="B7531" s="42">
        <v>0.7</v>
      </c>
      <c r="C7531" s="33">
        <v>5.0999999999999996</v>
      </c>
      <c r="D7531" s="42">
        <v>4.7</v>
      </c>
      <c r="E7531" s="33">
        <v>0.1</v>
      </c>
      <c r="F7531" s="42">
        <v>1</v>
      </c>
      <c r="G7531" s="33">
        <v>1.1000000000000001</v>
      </c>
      <c r="H7531" s="42">
        <v>0.1</v>
      </c>
      <c r="I7531" s="33">
        <v>1.1000000000000001</v>
      </c>
      <c r="J7531" s="42">
        <v>0.6</v>
      </c>
      <c r="K7531" s="33">
        <v>0.2</v>
      </c>
      <c r="L7531" s="42">
        <v>0.3</v>
      </c>
      <c r="M7531" s="33">
        <v>0.1</v>
      </c>
      <c r="N7531" s="42">
        <v>0.1</v>
      </c>
      <c r="O7531" s="33">
        <v>0.2</v>
      </c>
      <c r="P7531" s="42">
        <v>329.18</v>
      </c>
      <c r="Q7531" s="33">
        <v>221.96</v>
      </c>
      <c r="R7531" s="42">
        <v>264.58999999999997</v>
      </c>
      <c r="S7531" s="33">
        <v>266.19</v>
      </c>
      <c r="T7531" s="42">
        <v>6.3</v>
      </c>
      <c r="U7531" s="33">
        <v>6.74</v>
      </c>
      <c r="V7531" s="116">
        <v>7.01</v>
      </c>
    </row>
    <row r="7532" spans="1:22" x14ac:dyDescent="0.25">
      <c r="A7532" s="26" t="s">
        <v>3954</v>
      </c>
      <c r="B7532" s="42">
        <v>0.8</v>
      </c>
      <c r="C7532" s="33">
        <v>4.5999999999999996</v>
      </c>
      <c r="D7532" s="42">
        <v>4.5999999999999996</v>
      </c>
      <c r="E7532" s="33">
        <v>0.1</v>
      </c>
      <c r="F7532" s="42">
        <v>1.2</v>
      </c>
      <c r="G7532" s="33">
        <v>1.1000000000000001</v>
      </c>
      <c r="H7532" s="42">
        <v>0.1</v>
      </c>
      <c r="I7532" s="33">
        <v>1.2</v>
      </c>
      <c r="J7532" s="42">
        <v>0.9</v>
      </c>
      <c r="K7532" s="33">
        <v>0.2</v>
      </c>
      <c r="L7532" s="42">
        <v>0.4</v>
      </c>
      <c r="M7532" s="33">
        <v>0.1</v>
      </c>
      <c r="N7532" s="42">
        <v>0.1</v>
      </c>
      <c r="O7532" s="33">
        <v>0</v>
      </c>
      <c r="P7532" s="42">
        <v>334.78</v>
      </c>
      <c r="Q7532" s="33">
        <v>221.41</v>
      </c>
      <c r="R7532" s="42">
        <v>266.97000000000003</v>
      </c>
      <c r="S7532" s="33">
        <v>266.08999999999997</v>
      </c>
      <c r="T7532" s="42">
        <v>6.29</v>
      </c>
      <c r="U7532" s="33">
        <v>6.73</v>
      </c>
      <c r="V7532" s="116">
        <v>6.95</v>
      </c>
    </row>
    <row r="7533" spans="1:22" x14ac:dyDescent="0.25">
      <c r="A7533" s="26" t="s">
        <v>8361</v>
      </c>
      <c r="B7533" s="42">
        <v>0.7</v>
      </c>
      <c r="C7533" s="33">
        <v>4.5</v>
      </c>
      <c r="D7533" s="42">
        <v>5.0999999999999996</v>
      </c>
      <c r="E7533" s="33">
        <v>0.1</v>
      </c>
      <c r="F7533" s="42">
        <v>1.5</v>
      </c>
      <c r="G7533" s="33">
        <v>1.6</v>
      </c>
      <c r="H7533" s="42">
        <v>0.2</v>
      </c>
      <c r="I7533" s="33">
        <v>1.4</v>
      </c>
      <c r="J7533" s="42">
        <v>0.9</v>
      </c>
      <c r="K7533" s="33">
        <v>0.1</v>
      </c>
      <c r="L7533" s="42">
        <v>0.3</v>
      </c>
      <c r="M7533" s="33">
        <v>0.1</v>
      </c>
      <c r="N7533" s="42">
        <v>0</v>
      </c>
      <c r="O7533" s="33">
        <v>0.1</v>
      </c>
      <c r="P7533" s="42">
        <v>333.41</v>
      </c>
      <c r="Q7533" s="33">
        <v>230.94</v>
      </c>
      <c r="R7533" s="42">
        <v>275.33999999999997</v>
      </c>
      <c r="S7533" s="33">
        <v>266.25</v>
      </c>
      <c r="T7533" s="42">
        <v>6.15</v>
      </c>
      <c r="U7533" s="33">
        <v>6.93</v>
      </c>
      <c r="V7533" s="116">
        <v>6.87</v>
      </c>
    </row>
    <row r="7534" spans="1:22" x14ac:dyDescent="0.25">
      <c r="A7534" s="26" t="s">
        <v>8362</v>
      </c>
      <c r="B7534" s="42">
        <v>0.6</v>
      </c>
      <c r="C7534" s="33">
        <v>2.8</v>
      </c>
      <c r="D7534" s="42">
        <v>4.3</v>
      </c>
      <c r="E7534" s="33">
        <v>0.2</v>
      </c>
      <c r="F7534" s="42">
        <v>1.6</v>
      </c>
      <c r="G7534" s="33">
        <v>1.2</v>
      </c>
      <c r="H7534" s="42">
        <v>0.2</v>
      </c>
      <c r="I7534" s="33">
        <v>1.2</v>
      </c>
      <c r="J7534" s="42">
        <v>0.5</v>
      </c>
      <c r="K7534" s="33">
        <v>0.1</v>
      </c>
      <c r="L7534" s="42">
        <v>0.2</v>
      </c>
      <c r="M7534" s="33">
        <v>0.2</v>
      </c>
      <c r="N7534" s="42">
        <v>0</v>
      </c>
      <c r="O7534" s="33">
        <v>0.1</v>
      </c>
      <c r="P7534" s="42">
        <v>340.66</v>
      </c>
      <c r="Q7534" s="33">
        <v>231.66</v>
      </c>
      <c r="R7534" s="42">
        <v>273.74</v>
      </c>
      <c r="S7534" s="33">
        <v>266.31</v>
      </c>
      <c r="T7534" s="42">
        <v>4.72</v>
      </c>
      <c r="U7534" s="33">
        <v>5.07</v>
      </c>
      <c r="V7534" s="116">
        <v>5.4</v>
      </c>
    </row>
    <row r="7535" spans="1:22" x14ac:dyDescent="0.25">
      <c r="A7535" s="26" t="s">
        <v>3955</v>
      </c>
      <c r="B7535" s="42">
        <v>0.8</v>
      </c>
      <c r="C7535" s="33">
        <v>1.8</v>
      </c>
      <c r="D7535" s="42">
        <v>3.7</v>
      </c>
      <c r="E7535" s="33">
        <v>0.2</v>
      </c>
      <c r="F7535" s="42">
        <v>1.3</v>
      </c>
      <c r="G7535" s="33">
        <v>1</v>
      </c>
      <c r="H7535" s="42">
        <v>0.2</v>
      </c>
      <c r="I7535" s="33">
        <v>1.1000000000000001</v>
      </c>
      <c r="J7535" s="42">
        <v>0.7</v>
      </c>
      <c r="K7535" s="33">
        <v>0.1</v>
      </c>
      <c r="L7535" s="42">
        <v>0.3</v>
      </c>
      <c r="M7535" s="33">
        <v>0.1</v>
      </c>
      <c r="N7535" s="42">
        <v>0</v>
      </c>
      <c r="O7535" s="33">
        <v>0.1</v>
      </c>
      <c r="P7535" s="42">
        <v>418.37</v>
      </c>
      <c r="Q7535" s="33">
        <v>284.87</v>
      </c>
      <c r="R7535" s="42">
        <v>329.3</v>
      </c>
      <c r="S7535" s="33">
        <v>265.14999999999998</v>
      </c>
      <c r="T7535" s="42">
        <v>4.03</v>
      </c>
      <c r="U7535" s="33">
        <v>4.25</v>
      </c>
      <c r="V7535" s="116">
        <v>4.6100000000000003</v>
      </c>
    </row>
    <row r="7536" spans="1:22" x14ac:dyDescent="0.25">
      <c r="A7536" s="26" t="s">
        <v>8363</v>
      </c>
      <c r="B7536" s="42">
        <v>0.4</v>
      </c>
      <c r="C7536" s="33">
        <v>2.8</v>
      </c>
      <c r="D7536" s="42">
        <v>4.2</v>
      </c>
      <c r="E7536" s="33">
        <v>0.1</v>
      </c>
      <c r="F7536" s="42">
        <v>1.6</v>
      </c>
      <c r="G7536" s="33">
        <v>1.3</v>
      </c>
      <c r="H7536" s="42">
        <v>0.2</v>
      </c>
      <c r="I7536" s="33">
        <v>1.4</v>
      </c>
      <c r="J7536" s="42">
        <v>0.8</v>
      </c>
      <c r="K7536" s="33">
        <v>0.2</v>
      </c>
      <c r="L7536" s="42">
        <v>0.3</v>
      </c>
      <c r="M7536" s="33">
        <v>0.2</v>
      </c>
      <c r="N7536" s="42">
        <v>0.1</v>
      </c>
      <c r="O7536" s="33">
        <v>0.1</v>
      </c>
      <c r="P7536" s="42">
        <v>360.02</v>
      </c>
      <c r="Q7536" s="33">
        <v>240</v>
      </c>
      <c r="R7536" s="42">
        <v>287.36</v>
      </c>
      <c r="S7536" s="33">
        <v>265.58</v>
      </c>
      <c r="T7536" s="42">
        <v>5.61</v>
      </c>
      <c r="U7536" s="33">
        <v>5.76</v>
      </c>
      <c r="V7536" s="116">
        <v>6.02</v>
      </c>
    </row>
    <row r="7537" spans="1:22" x14ac:dyDescent="0.25">
      <c r="A7537" s="26" t="s">
        <v>8364</v>
      </c>
      <c r="B7537" s="42">
        <v>0.4</v>
      </c>
      <c r="C7537" s="33">
        <v>4.0999999999999996</v>
      </c>
      <c r="D7537" s="42">
        <v>5.0999999999999996</v>
      </c>
      <c r="E7537" s="33">
        <v>0.2</v>
      </c>
      <c r="F7537" s="42">
        <v>1.8</v>
      </c>
      <c r="G7537" s="33">
        <v>1.5</v>
      </c>
      <c r="H7537" s="42">
        <v>0.2</v>
      </c>
      <c r="I7537" s="33">
        <v>1.8</v>
      </c>
      <c r="J7537" s="42">
        <v>1.1000000000000001</v>
      </c>
      <c r="K7537" s="33">
        <v>0.1</v>
      </c>
      <c r="L7537" s="42">
        <v>0.3</v>
      </c>
      <c r="M7537" s="33">
        <v>0.2</v>
      </c>
      <c r="N7537" s="42">
        <v>0.1</v>
      </c>
      <c r="O7537" s="33">
        <v>0.1</v>
      </c>
      <c r="P7537" s="42">
        <v>305.04000000000002</v>
      </c>
      <c r="Q7537" s="33">
        <v>202.12</v>
      </c>
      <c r="R7537" s="42">
        <v>244.43</v>
      </c>
      <c r="S7537" s="33">
        <v>266.79000000000002</v>
      </c>
      <c r="T7537" s="42">
        <v>6.34</v>
      </c>
      <c r="U7537" s="33">
        <v>6.61</v>
      </c>
      <c r="V7537" s="116">
        <v>6.82</v>
      </c>
    </row>
    <row r="7538" spans="1:22" x14ac:dyDescent="0.25">
      <c r="A7538" s="26" t="s">
        <v>3956</v>
      </c>
      <c r="B7538" s="42">
        <v>0.2</v>
      </c>
      <c r="C7538" s="33">
        <v>3.9</v>
      </c>
      <c r="D7538" s="42">
        <v>5.2</v>
      </c>
      <c r="E7538" s="33">
        <v>0.1</v>
      </c>
      <c r="F7538" s="42">
        <v>1.6</v>
      </c>
      <c r="G7538" s="33">
        <v>1.4</v>
      </c>
      <c r="H7538" s="42">
        <v>0.2</v>
      </c>
      <c r="I7538" s="33">
        <v>1.6</v>
      </c>
      <c r="J7538" s="42">
        <v>0.8</v>
      </c>
      <c r="K7538" s="33">
        <v>0.1</v>
      </c>
      <c r="L7538" s="42">
        <v>0.4</v>
      </c>
      <c r="M7538" s="33">
        <v>0.2</v>
      </c>
      <c r="N7538" s="42">
        <v>0.1</v>
      </c>
      <c r="O7538" s="33">
        <v>0</v>
      </c>
      <c r="P7538" s="42">
        <v>331.47</v>
      </c>
      <c r="Q7538" s="33">
        <v>226.11</v>
      </c>
      <c r="R7538" s="42">
        <v>265.07</v>
      </c>
      <c r="S7538" s="33">
        <v>267.52999999999997</v>
      </c>
      <c r="T7538" s="42">
        <v>6.32</v>
      </c>
      <c r="U7538" s="33">
        <v>6.56</v>
      </c>
      <c r="V7538" s="116">
        <v>6.68</v>
      </c>
    </row>
    <row r="7539" spans="1:22" x14ac:dyDescent="0.25">
      <c r="A7539" s="26" t="s">
        <v>8365</v>
      </c>
      <c r="B7539" s="42">
        <v>0.5</v>
      </c>
      <c r="C7539" s="33">
        <v>3.9</v>
      </c>
      <c r="D7539" s="42">
        <v>5.0999999999999996</v>
      </c>
      <c r="E7539" s="33">
        <v>0.2</v>
      </c>
      <c r="F7539" s="42">
        <v>1.4</v>
      </c>
      <c r="G7539" s="33">
        <v>1.5</v>
      </c>
      <c r="H7539" s="42">
        <v>0.2</v>
      </c>
      <c r="I7539" s="33">
        <v>1.4</v>
      </c>
      <c r="J7539" s="42">
        <v>1.1000000000000001</v>
      </c>
      <c r="K7539" s="33">
        <v>0.1</v>
      </c>
      <c r="L7539" s="42">
        <v>0.3</v>
      </c>
      <c r="M7539" s="33">
        <v>0.2</v>
      </c>
      <c r="N7539" s="42">
        <v>0.1</v>
      </c>
      <c r="O7539" s="33">
        <v>0.1</v>
      </c>
      <c r="P7539" s="42">
        <v>335.63</v>
      </c>
      <c r="Q7539" s="33">
        <v>228.46</v>
      </c>
      <c r="R7539" s="42">
        <v>266.81</v>
      </c>
      <c r="S7539" s="33">
        <v>267.75</v>
      </c>
      <c r="T7539" s="42">
        <v>6.01</v>
      </c>
      <c r="U7539" s="33">
        <v>6.24</v>
      </c>
      <c r="V7539" s="116">
        <v>6.59</v>
      </c>
    </row>
    <row r="7540" spans="1:22" x14ac:dyDescent="0.25">
      <c r="A7540" s="26" t="s">
        <v>8366</v>
      </c>
      <c r="B7540" s="42">
        <v>0.4</v>
      </c>
      <c r="C7540" s="33">
        <v>4.4000000000000004</v>
      </c>
      <c r="D7540" s="42">
        <v>4.7</v>
      </c>
      <c r="E7540" s="33">
        <v>0.3</v>
      </c>
      <c r="F7540" s="42">
        <v>1.5</v>
      </c>
      <c r="G7540" s="33">
        <v>1.5</v>
      </c>
      <c r="H7540" s="42">
        <v>0.2</v>
      </c>
      <c r="I7540" s="33">
        <v>1.3</v>
      </c>
      <c r="J7540" s="42">
        <v>0.8</v>
      </c>
      <c r="K7540" s="33">
        <v>0.3</v>
      </c>
      <c r="L7540" s="42">
        <v>0.1</v>
      </c>
      <c r="M7540" s="33">
        <v>0</v>
      </c>
      <c r="N7540" s="42">
        <v>0.1</v>
      </c>
      <c r="O7540" s="33">
        <v>0.1</v>
      </c>
      <c r="P7540" s="42">
        <v>337.63</v>
      </c>
      <c r="Q7540" s="33">
        <v>231.76</v>
      </c>
      <c r="R7540" s="42">
        <v>270.69</v>
      </c>
      <c r="S7540" s="33">
        <v>267.79000000000002</v>
      </c>
      <c r="T7540" s="42">
        <v>6.3</v>
      </c>
      <c r="U7540" s="33">
        <v>6.8</v>
      </c>
      <c r="V7540" s="116">
        <v>6.76</v>
      </c>
    </row>
    <row r="7541" spans="1:22" x14ac:dyDescent="0.25">
      <c r="A7541" s="26" t="s">
        <v>3957</v>
      </c>
      <c r="B7541" s="42">
        <v>0.3</v>
      </c>
      <c r="C7541" s="33">
        <v>4.0999999999999996</v>
      </c>
      <c r="D7541" s="42">
        <v>4.7</v>
      </c>
      <c r="E7541" s="33">
        <v>0.2</v>
      </c>
      <c r="F7541" s="42">
        <v>1.5</v>
      </c>
      <c r="G7541" s="33">
        <v>1.3</v>
      </c>
      <c r="H7541" s="42">
        <v>0</v>
      </c>
      <c r="I7541" s="33">
        <v>1.7</v>
      </c>
      <c r="J7541" s="42">
        <v>1.3</v>
      </c>
      <c r="K7541" s="33">
        <v>0.2</v>
      </c>
      <c r="L7541" s="42">
        <v>0.4</v>
      </c>
      <c r="M7541" s="33">
        <v>0</v>
      </c>
      <c r="N7541" s="42">
        <v>0.1</v>
      </c>
      <c r="O7541" s="33">
        <v>0.1</v>
      </c>
      <c r="P7541" s="42">
        <v>315.06</v>
      </c>
      <c r="Q7541" s="33">
        <v>209.59</v>
      </c>
      <c r="R7541" s="42">
        <v>252.59</v>
      </c>
      <c r="S7541" s="33">
        <v>266.43</v>
      </c>
      <c r="T7541" s="42">
        <v>6.57</v>
      </c>
      <c r="U7541" s="33">
        <v>7.06</v>
      </c>
      <c r="V7541" s="116">
        <v>7.08</v>
      </c>
    </row>
    <row r="7542" spans="1:22" x14ac:dyDescent="0.25">
      <c r="A7542" s="26" t="s">
        <v>8367</v>
      </c>
      <c r="B7542" s="42">
        <v>0.5</v>
      </c>
      <c r="C7542" s="33">
        <v>4.0999999999999996</v>
      </c>
      <c r="D7542" s="42">
        <v>4.8</v>
      </c>
      <c r="E7542" s="33">
        <v>0.1</v>
      </c>
      <c r="F7542" s="42">
        <v>1.4</v>
      </c>
      <c r="G7542" s="33">
        <v>1.3</v>
      </c>
      <c r="H7542" s="42">
        <v>0.1</v>
      </c>
      <c r="I7542" s="33">
        <v>1.7</v>
      </c>
      <c r="J7542" s="42">
        <v>1.3</v>
      </c>
      <c r="K7542" s="33">
        <v>0.2</v>
      </c>
      <c r="L7542" s="42">
        <v>0.5</v>
      </c>
      <c r="M7542" s="33">
        <v>0.1</v>
      </c>
      <c r="N7542" s="42">
        <v>0</v>
      </c>
      <c r="O7542" s="33">
        <v>0.1</v>
      </c>
      <c r="P7542" s="42">
        <v>355.7</v>
      </c>
      <c r="Q7542" s="33">
        <v>240.01</v>
      </c>
      <c r="R7542" s="42">
        <v>282.57</v>
      </c>
      <c r="S7542" s="33">
        <v>265.58</v>
      </c>
      <c r="T7542" s="42">
        <v>6.49</v>
      </c>
      <c r="U7542" s="33">
        <v>6.94</v>
      </c>
      <c r="V7542" s="116">
        <v>7.14</v>
      </c>
    </row>
    <row r="7543" spans="1:22" x14ac:dyDescent="0.25">
      <c r="A7543" s="26" t="s">
        <v>8368</v>
      </c>
      <c r="B7543" s="42">
        <v>0.4</v>
      </c>
      <c r="C7543" s="33">
        <v>3.6</v>
      </c>
      <c r="D7543" s="42">
        <v>4.8</v>
      </c>
      <c r="E7543" s="33">
        <v>0.1</v>
      </c>
      <c r="F7543" s="42">
        <v>1.4</v>
      </c>
      <c r="G7543" s="33">
        <v>1.5</v>
      </c>
      <c r="H7543" s="42">
        <v>0.2</v>
      </c>
      <c r="I7543" s="33">
        <v>2</v>
      </c>
      <c r="J7543" s="42">
        <v>1.2</v>
      </c>
      <c r="K7543" s="33">
        <v>0.3</v>
      </c>
      <c r="L7543" s="42">
        <v>0.5</v>
      </c>
      <c r="M7543" s="33">
        <v>0</v>
      </c>
      <c r="N7543" s="42">
        <v>0.1</v>
      </c>
      <c r="O7543" s="33">
        <v>0.1</v>
      </c>
      <c r="P7543" s="42">
        <v>351.36</v>
      </c>
      <c r="Q7543" s="33">
        <v>231.71</v>
      </c>
      <c r="R7543" s="42">
        <v>279.06</v>
      </c>
      <c r="S7543" s="33">
        <v>265.75</v>
      </c>
      <c r="T7543" s="42">
        <v>6.63</v>
      </c>
      <c r="U7543" s="33">
        <v>7</v>
      </c>
      <c r="V7543" s="116">
        <v>7.19</v>
      </c>
    </row>
    <row r="7544" spans="1:22" x14ac:dyDescent="0.25">
      <c r="A7544" s="26" t="s">
        <v>3958</v>
      </c>
      <c r="B7544" s="42">
        <v>0.4</v>
      </c>
      <c r="C7544" s="33">
        <v>4.4000000000000004</v>
      </c>
      <c r="D7544" s="42">
        <v>5.2</v>
      </c>
      <c r="E7544" s="33">
        <v>0.2</v>
      </c>
      <c r="F7544" s="42">
        <v>1.5</v>
      </c>
      <c r="G7544" s="33">
        <v>1.8</v>
      </c>
      <c r="H7544" s="42">
        <v>0.1</v>
      </c>
      <c r="I7544" s="33">
        <v>1.8</v>
      </c>
      <c r="J7544" s="42">
        <v>1.3</v>
      </c>
      <c r="K7544" s="33">
        <v>0.2</v>
      </c>
      <c r="L7544" s="42">
        <v>0.4</v>
      </c>
      <c r="M7544" s="33">
        <v>0.1</v>
      </c>
      <c r="N7544" s="42">
        <v>0</v>
      </c>
      <c r="O7544" s="33">
        <v>0</v>
      </c>
      <c r="P7544" s="42">
        <v>332.56</v>
      </c>
      <c r="Q7544" s="33">
        <v>232.6</v>
      </c>
      <c r="R7544" s="42">
        <v>262.58999999999997</v>
      </c>
      <c r="S7544" s="33">
        <v>265.77</v>
      </c>
      <c r="T7544" s="42">
        <v>6.5</v>
      </c>
      <c r="U7544" s="33">
        <v>7.26</v>
      </c>
      <c r="V7544" s="116">
        <v>6.97</v>
      </c>
    </row>
    <row r="7545" spans="1:22" x14ac:dyDescent="0.25">
      <c r="A7545" s="26" t="s">
        <v>8369</v>
      </c>
      <c r="B7545" s="42">
        <v>0.4</v>
      </c>
      <c r="C7545" s="33">
        <v>4.3</v>
      </c>
      <c r="D7545" s="42">
        <v>4.9000000000000004</v>
      </c>
      <c r="E7545" s="33">
        <v>0</v>
      </c>
      <c r="F7545" s="42">
        <v>1.5</v>
      </c>
      <c r="G7545" s="33">
        <v>1.7</v>
      </c>
      <c r="H7545" s="42">
        <v>0.2</v>
      </c>
      <c r="I7545" s="33">
        <v>1.9</v>
      </c>
      <c r="J7545" s="42">
        <v>1.4</v>
      </c>
      <c r="K7545" s="33">
        <v>0.2</v>
      </c>
      <c r="L7545" s="42">
        <v>0.6</v>
      </c>
      <c r="M7545" s="33">
        <v>0.1</v>
      </c>
      <c r="N7545" s="42">
        <v>0</v>
      </c>
      <c r="O7545" s="33">
        <v>0.1</v>
      </c>
      <c r="P7545" s="42">
        <v>340.18</v>
      </c>
      <c r="Q7545" s="33">
        <v>237.28</v>
      </c>
      <c r="R7545" s="42">
        <v>273.08999999999997</v>
      </c>
      <c r="S7545" s="33">
        <v>265.58</v>
      </c>
      <c r="T7545" s="42">
        <v>6.46</v>
      </c>
      <c r="U7545" s="33">
        <v>7.23</v>
      </c>
      <c r="V7545" s="116">
        <v>7.02</v>
      </c>
    </row>
    <row r="7546" spans="1:22" x14ac:dyDescent="0.25">
      <c r="A7546" s="26" t="s">
        <v>8370</v>
      </c>
      <c r="B7546" s="42">
        <v>0.5</v>
      </c>
      <c r="C7546" s="33">
        <v>5.0999999999999996</v>
      </c>
      <c r="D7546" s="42">
        <v>5.8</v>
      </c>
      <c r="E7546" s="33">
        <v>0.2</v>
      </c>
      <c r="F7546" s="42">
        <v>1.5</v>
      </c>
      <c r="G7546" s="33">
        <v>1.9</v>
      </c>
      <c r="H7546" s="42">
        <v>0.2</v>
      </c>
      <c r="I7546" s="33">
        <v>2</v>
      </c>
      <c r="J7546" s="42">
        <v>1.1000000000000001</v>
      </c>
      <c r="K7546" s="33">
        <v>0.1</v>
      </c>
      <c r="L7546" s="42">
        <v>0.5</v>
      </c>
      <c r="M7546" s="33">
        <v>0.2</v>
      </c>
      <c r="N7546" s="42">
        <v>0</v>
      </c>
      <c r="O7546" s="33">
        <v>0</v>
      </c>
      <c r="P7546" s="42">
        <v>321.55</v>
      </c>
      <c r="Q7546" s="33">
        <v>223.01</v>
      </c>
      <c r="R7546" s="42">
        <v>259.18</v>
      </c>
      <c r="S7546" s="33">
        <v>267.58</v>
      </c>
      <c r="T7546" s="42">
        <v>7.29</v>
      </c>
      <c r="U7546" s="33">
        <v>8.1</v>
      </c>
      <c r="V7546" s="116">
        <v>7.8</v>
      </c>
    </row>
    <row r="7547" spans="1:22" x14ac:dyDescent="0.25">
      <c r="A7547" s="26" t="s">
        <v>3959</v>
      </c>
      <c r="B7547" s="42">
        <v>0.8</v>
      </c>
      <c r="C7547" s="33">
        <v>4.0999999999999996</v>
      </c>
      <c r="D7547" s="42">
        <v>4.8</v>
      </c>
      <c r="E7547" s="33">
        <v>0.3</v>
      </c>
      <c r="F7547" s="42">
        <v>1.5</v>
      </c>
      <c r="G7547" s="33">
        <v>1.6</v>
      </c>
      <c r="H7547" s="42">
        <v>0.2</v>
      </c>
      <c r="I7547" s="33">
        <v>1.8</v>
      </c>
      <c r="J7547" s="42">
        <v>1.2</v>
      </c>
      <c r="K7547" s="33">
        <v>0.3</v>
      </c>
      <c r="L7547" s="42">
        <v>0.4</v>
      </c>
      <c r="M7547" s="33">
        <v>0.2</v>
      </c>
      <c r="N7547" s="42">
        <v>0.1</v>
      </c>
      <c r="O7547" s="33">
        <v>0.1</v>
      </c>
      <c r="P7547" s="42">
        <v>309.97000000000003</v>
      </c>
      <c r="Q7547" s="33">
        <v>200.97</v>
      </c>
      <c r="R7547" s="42">
        <v>245</v>
      </c>
      <c r="S7547" s="33">
        <v>266.24</v>
      </c>
      <c r="T7547" s="42">
        <v>6.5</v>
      </c>
      <c r="U7547" s="33">
        <v>6.98</v>
      </c>
      <c r="V7547" s="116">
        <v>7</v>
      </c>
    </row>
    <row r="7548" spans="1:22" x14ac:dyDescent="0.25">
      <c r="A7548" s="26" t="s">
        <v>8371</v>
      </c>
      <c r="B7548" s="42">
        <v>0.7</v>
      </c>
      <c r="C7548" s="33">
        <v>6</v>
      </c>
      <c r="D7548" s="42">
        <v>5.8</v>
      </c>
      <c r="E7548" s="33">
        <v>0.1</v>
      </c>
      <c r="F7548" s="42">
        <v>1.4</v>
      </c>
      <c r="G7548" s="33">
        <v>1.7</v>
      </c>
      <c r="H7548" s="42">
        <v>0.2</v>
      </c>
      <c r="I7548" s="33">
        <v>1.8</v>
      </c>
      <c r="J7548" s="42">
        <v>1.2</v>
      </c>
      <c r="K7548" s="33">
        <v>0.2</v>
      </c>
      <c r="L7548" s="42">
        <v>0.4</v>
      </c>
      <c r="M7548" s="33">
        <v>0</v>
      </c>
      <c r="N7548" s="42">
        <v>0</v>
      </c>
      <c r="O7548" s="33">
        <v>0.2</v>
      </c>
      <c r="P7548" s="42">
        <v>332.5</v>
      </c>
      <c r="Q7548" s="33">
        <v>220.98</v>
      </c>
      <c r="R7548" s="42">
        <v>254.53</v>
      </c>
      <c r="S7548" s="33">
        <v>264.79000000000002</v>
      </c>
      <c r="T7548" s="42">
        <v>7.66</v>
      </c>
      <c r="U7548" s="33">
        <v>8.2100000000000009</v>
      </c>
      <c r="V7548" s="116">
        <v>8.2799999999999994</v>
      </c>
    </row>
    <row r="7549" spans="1:22" x14ac:dyDescent="0.25">
      <c r="A7549" s="26" t="s">
        <v>8372</v>
      </c>
      <c r="B7549" s="42">
        <v>0.4</v>
      </c>
      <c r="C7549" s="33">
        <v>4.8</v>
      </c>
      <c r="D7549" s="42">
        <v>5.0999999999999996</v>
      </c>
      <c r="E7549" s="33">
        <v>0.2</v>
      </c>
      <c r="F7549" s="42">
        <v>1.5</v>
      </c>
      <c r="G7549" s="33">
        <v>1.8</v>
      </c>
      <c r="H7549" s="42">
        <v>0.2</v>
      </c>
      <c r="I7549" s="33">
        <v>1.9</v>
      </c>
      <c r="J7549" s="42">
        <v>0.9</v>
      </c>
      <c r="K7549" s="33">
        <v>0.2</v>
      </c>
      <c r="L7549" s="42">
        <v>0.4</v>
      </c>
      <c r="M7549" s="33">
        <v>0.1</v>
      </c>
      <c r="N7549" s="42">
        <v>0.1</v>
      </c>
      <c r="O7549" s="33">
        <v>0.1</v>
      </c>
      <c r="P7549" s="42">
        <v>329.14</v>
      </c>
      <c r="Q7549" s="33">
        <v>226.58</v>
      </c>
      <c r="R7549" s="42">
        <v>262.33999999999997</v>
      </c>
      <c r="S7549" s="33">
        <v>265.11</v>
      </c>
      <c r="T7549" s="42">
        <v>6.88</v>
      </c>
      <c r="U7549" s="33">
        <v>7.59</v>
      </c>
      <c r="V7549" s="116">
        <v>7.22</v>
      </c>
    </row>
    <row r="7550" spans="1:22" x14ac:dyDescent="0.25">
      <c r="A7550" s="26" t="s">
        <v>3960</v>
      </c>
      <c r="B7550" s="42">
        <v>0.6</v>
      </c>
      <c r="C7550" s="33">
        <v>4.9000000000000004</v>
      </c>
      <c r="D7550" s="42">
        <v>5.4</v>
      </c>
      <c r="E7550" s="33">
        <v>0.2</v>
      </c>
      <c r="F7550" s="42">
        <v>1.3</v>
      </c>
      <c r="G7550" s="33">
        <v>1.7</v>
      </c>
      <c r="H7550" s="42">
        <v>0</v>
      </c>
      <c r="I7550" s="33">
        <v>1.7</v>
      </c>
      <c r="J7550" s="42">
        <v>1.3</v>
      </c>
      <c r="K7550" s="33">
        <v>0.1</v>
      </c>
      <c r="L7550" s="42">
        <v>0.4</v>
      </c>
      <c r="M7550" s="33">
        <v>0.1</v>
      </c>
      <c r="N7550" s="42">
        <v>0.1</v>
      </c>
      <c r="O7550" s="33">
        <v>0.2</v>
      </c>
      <c r="P7550" s="42">
        <v>328.37</v>
      </c>
      <c r="Q7550" s="33">
        <v>224.42</v>
      </c>
      <c r="R7550" s="42">
        <v>264.32</v>
      </c>
      <c r="S7550" s="33">
        <v>265.79000000000002</v>
      </c>
      <c r="T7550" s="42">
        <v>7.33</v>
      </c>
      <c r="U7550" s="33">
        <v>8.11</v>
      </c>
      <c r="V7550" s="116">
        <v>8</v>
      </c>
    </row>
    <row r="7551" spans="1:22" x14ac:dyDescent="0.25">
      <c r="A7551" s="26" t="s">
        <v>8373</v>
      </c>
      <c r="B7551" s="42">
        <v>0.6</v>
      </c>
      <c r="C7551" s="33">
        <v>2</v>
      </c>
      <c r="D7551" s="42">
        <v>4.0999999999999996</v>
      </c>
      <c r="E7551" s="33">
        <v>0.2</v>
      </c>
      <c r="F7551" s="42">
        <v>1.4</v>
      </c>
      <c r="G7551" s="33">
        <v>1.4</v>
      </c>
      <c r="H7551" s="42">
        <v>0.2</v>
      </c>
      <c r="I7551" s="33">
        <v>1.4</v>
      </c>
      <c r="J7551" s="42">
        <v>1.3</v>
      </c>
      <c r="K7551" s="33">
        <v>0.2</v>
      </c>
      <c r="L7551" s="42">
        <v>0.3</v>
      </c>
      <c r="M7551" s="33">
        <v>0.1</v>
      </c>
      <c r="N7551" s="42">
        <v>0.1</v>
      </c>
      <c r="O7551" s="33">
        <v>0.1</v>
      </c>
      <c r="P7551" s="42">
        <v>410.98</v>
      </c>
      <c r="Q7551" s="33">
        <v>272.92</v>
      </c>
      <c r="R7551" s="42">
        <v>325.04000000000002</v>
      </c>
      <c r="S7551" s="33">
        <v>263.69</v>
      </c>
      <c r="T7551" s="42">
        <v>4.7</v>
      </c>
      <c r="U7551" s="33">
        <v>5.0999999999999996</v>
      </c>
      <c r="V7551" s="116">
        <v>5.13</v>
      </c>
    </row>
    <row r="7552" spans="1:22" x14ac:dyDescent="0.25">
      <c r="A7552" s="26" t="s">
        <v>8374</v>
      </c>
      <c r="B7552" s="42">
        <v>0.4</v>
      </c>
      <c r="C7552" s="33">
        <v>3</v>
      </c>
      <c r="D7552" s="42">
        <v>4.2</v>
      </c>
      <c r="E7552" s="33">
        <v>0.3</v>
      </c>
      <c r="F7552" s="42">
        <v>1.4</v>
      </c>
      <c r="G7552" s="33">
        <v>1.2</v>
      </c>
      <c r="H7552" s="42">
        <v>0.1</v>
      </c>
      <c r="I7552" s="33">
        <v>1.1000000000000001</v>
      </c>
      <c r="J7552" s="42">
        <v>0.7</v>
      </c>
      <c r="K7552" s="33">
        <v>0.2</v>
      </c>
      <c r="L7552" s="42">
        <v>0.3</v>
      </c>
      <c r="M7552" s="33">
        <v>0.1</v>
      </c>
      <c r="N7552" s="42">
        <v>0.1</v>
      </c>
      <c r="O7552" s="33">
        <v>0.1</v>
      </c>
      <c r="P7552" s="42">
        <v>405.39</v>
      </c>
      <c r="Q7552" s="33">
        <v>272.79000000000002</v>
      </c>
      <c r="R7552" s="42">
        <v>322.2</v>
      </c>
      <c r="S7552" s="33">
        <v>264.91000000000003</v>
      </c>
      <c r="T7552" s="42">
        <v>5.12</v>
      </c>
      <c r="U7552" s="33">
        <v>5.49</v>
      </c>
      <c r="V7552" s="116">
        <v>5.48</v>
      </c>
    </row>
    <row r="7553" spans="1:22" x14ac:dyDescent="0.25">
      <c r="A7553" s="26" t="s">
        <v>3961</v>
      </c>
      <c r="B7553" s="42">
        <v>0.4</v>
      </c>
      <c r="C7553" s="33">
        <v>2.5</v>
      </c>
      <c r="D7553" s="42">
        <v>4.5999999999999996</v>
      </c>
      <c r="E7553" s="33">
        <v>0.2</v>
      </c>
      <c r="F7553" s="42">
        <v>1.5</v>
      </c>
      <c r="G7553" s="33">
        <v>1.6</v>
      </c>
      <c r="H7553" s="42">
        <v>0.2</v>
      </c>
      <c r="I7553" s="33">
        <v>1.8</v>
      </c>
      <c r="J7553" s="42">
        <v>1.5</v>
      </c>
      <c r="K7553" s="33">
        <v>0.3</v>
      </c>
      <c r="L7553" s="42">
        <v>0.5</v>
      </c>
      <c r="M7553" s="33">
        <v>0.2</v>
      </c>
      <c r="N7553" s="42">
        <v>0.1</v>
      </c>
      <c r="O7553" s="33">
        <v>0.1</v>
      </c>
      <c r="P7553" s="42">
        <v>374.46</v>
      </c>
      <c r="Q7553" s="33">
        <v>247.78</v>
      </c>
      <c r="R7553" s="42">
        <v>299.86</v>
      </c>
      <c r="S7553" s="33">
        <v>264.98</v>
      </c>
      <c r="T7553" s="42">
        <v>5.46</v>
      </c>
      <c r="U7553" s="33">
        <v>5.96</v>
      </c>
      <c r="V7553" s="116">
        <v>5.9</v>
      </c>
    </row>
    <row r="7554" spans="1:22" x14ac:dyDescent="0.25">
      <c r="A7554" s="26" t="s">
        <v>8375</v>
      </c>
      <c r="B7554" s="42">
        <v>0.5</v>
      </c>
      <c r="C7554" s="33">
        <v>4.3</v>
      </c>
      <c r="D7554" s="42">
        <v>5.4</v>
      </c>
      <c r="E7554" s="33">
        <v>0.2</v>
      </c>
      <c r="F7554" s="42">
        <v>1.7</v>
      </c>
      <c r="G7554" s="33">
        <v>1.9</v>
      </c>
      <c r="H7554" s="42">
        <v>0.2</v>
      </c>
      <c r="I7554" s="33">
        <v>2.4</v>
      </c>
      <c r="J7554" s="42">
        <v>1.8</v>
      </c>
      <c r="K7554" s="33">
        <v>0.4</v>
      </c>
      <c r="L7554" s="42">
        <v>0.4</v>
      </c>
      <c r="M7554" s="33">
        <v>0.1</v>
      </c>
      <c r="N7554" s="42">
        <v>0.1</v>
      </c>
      <c r="O7554" s="33">
        <v>0.2</v>
      </c>
      <c r="P7554" s="42">
        <v>301.74</v>
      </c>
      <c r="Q7554" s="33">
        <v>210.44</v>
      </c>
      <c r="R7554" s="42">
        <v>243.33</v>
      </c>
      <c r="S7554" s="33">
        <v>266.76</v>
      </c>
      <c r="T7554" s="42">
        <v>7.43</v>
      </c>
      <c r="U7554" s="33">
        <v>8.14</v>
      </c>
      <c r="V7554" s="116">
        <v>7.79</v>
      </c>
    </row>
    <row r="7555" spans="1:22" x14ac:dyDescent="0.25">
      <c r="A7555" s="26" t="s">
        <v>8376</v>
      </c>
      <c r="B7555" s="42">
        <v>0.6</v>
      </c>
      <c r="C7555" s="33">
        <v>4.0999999999999996</v>
      </c>
      <c r="D7555" s="42">
        <v>5.3</v>
      </c>
      <c r="E7555" s="33">
        <v>0.2</v>
      </c>
      <c r="F7555" s="42">
        <v>1.6</v>
      </c>
      <c r="G7555" s="33">
        <v>1.9</v>
      </c>
      <c r="H7555" s="42">
        <v>0.1</v>
      </c>
      <c r="I7555" s="33">
        <v>2.2999999999999998</v>
      </c>
      <c r="J7555" s="42">
        <v>1.5</v>
      </c>
      <c r="K7555" s="33">
        <v>0.3</v>
      </c>
      <c r="L7555" s="42">
        <v>0.6</v>
      </c>
      <c r="M7555" s="33">
        <v>0.1</v>
      </c>
      <c r="N7555" s="42">
        <v>0.1</v>
      </c>
      <c r="O7555" s="33">
        <v>0.1</v>
      </c>
      <c r="P7555" s="42">
        <v>325.54000000000002</v>
      </c>
      <c r="Q7555" s="33">
        <v>222.86</v>
      </c>
      <c r="R7555" s="42">
        <v>260.68</v>
      </c>
      <c r="S7555" s="33">
        <v>266.61</v>
      </c>
      <c r="T7555" s="42">
        <v>7.14</v>
      </c>
      <c r="U7555" s="33">
        <v>7.6</v>
      </c>
      <c r="V7555" s="116">
        <v>7.53</v>
      </c>
    </row>
    <row r="7556" spans="1:22" x14ac:dyDescent="0.25">
      <c r="A7556" s="26" t="s">
        <v>3962</v>
      </c>
      <c r="B7556" s="42">
        <v>0.4</v>
      </c>
      <c r="C7556" s="33">
        <v>4.2</v>
      </c>
      <c r="D7556" s="42">
        <v>5</v>
      </c>
      <c r="E7556" s="33">
        <v>0.2</v>
      </c>
      <c r="F7556" s="42">
        <v>1.7</v>
      </c>
      <c r="G7556" s="33">
        <v>1.8</v>
      </c>
      <c r="H7556" s="42">
        <v>0.1</v>
      </c>
      <c r="I7556" s="33">
        <v>2.2999999999999998</v>
      </c>
      <c r="J7556" s="42">
        <v>1.4</v>
      </c>
      <c r="K7556" s="33">
        <v>0.3</v>
      </c>
      <c r="L7556" s="42">
        <v>0.5</v>
      </c>
      <c r="M7556" s="33">
        <v>0.1</v>
      </c>
      <c r="N7556" s="42">
        <v>0.1</v>
      </c>
      <c r="O7556" s="33">
        <v>0.1</v>
      </c>
      <c r="P7556" s="42">
        <v>329.5</v>
      </c>
      <c r="Q7556" s="33">
        <v>224.6</v>
      </c>
      <c r="R7556" s="42">
        <v>262.8</v>
      </c>
      <c r="S7556" s="33">
        <v>266.62</v>
      </c>
      <c r="T7556" s="42">
        <v>6.7</v>
      </c>
      <c r="U7556" s="33">
        <v>7.33</v>
      </c>
      <c r="V7556" s="116">
        <v>6.99</v>
      </c>
    </row>
    <row r="7557" spans="1:22" x14ac:dyDescent="0.25">
      <c r="A7557" s="26" t="s">
        <v>8377</v>
      </c>
      <c r="B7557" s="42">
        <v>0.5</v>
      </c>
      <c r="C7557" s="33">
        <v>4.0999999999999996</v>
      </c>
      <c r="D7557" s="42">
        <v>5.0999999999999996</v>
      </c>
      <c r="E7557" s="33">
        <v>0.1</v>
      </c>
      <c r="F7557" s="42">
        <v>1.6</v>
      </c>
      <c r="G7557" s="33">
        <v>1.7</v>
      </c>
      <c r="H7557" s="42">
        <v>0.1</v>
      </c>
      <c r="I7557" s="33">
        <v>1.9</v>
      </c>
      <c r="J7557" s="42">
        <v>1.4</v>
      </c>
      <c r="K7557" s="33">
        <v>0.3</v>
      </c>
      <c r="L7557" s="42">
        <v>0.6</v>
      </c>
      <c r="M7557" s="33">
        <v>0.1</v>
      </c>
      <c r="N7557" s="42">
        <v>0.1</v>
      </c>
      <c r="O7557" s="33">
        <v>0.1</v>
      </c>
      <c r="P7557" s="42">
        <v>337.78</v>
      </c>
      <c r="Q7557" s="33">
        <v>233.13</v>
      </c>
      <c r="R7557" s="42">
        <v>278.48</v>
      </c>
      <c r="S7557" s="33">
        <v>267.08999999999997</v>
      </c>
      <c r="T7557" s="42">
        <v>6.94</v>
      </c>
      <c r="U7557" s="33">
        <v>7.28</v>
      </c>
      <c r="V7557" s="116">
        <v>7.33</v>
      </c>
    </row>
    <row r="7558" spans="1:22" x14ac:dyDescent="0.25">
      <c r="A7558" s="26" t="s">
        <v>8378</v>
      </c>
      <c r="B7558" s="42">
        <v>0.5</v>
      </c>
      <c r="C7558" s="33">
        <v>4.4000000000000004</v>
      </c>
      <c r="D7558" s="42">
        <v>4.9000000000000004</v>
      </c>
      <c r="E7558" s="33">
        <v>0.1</v>
      </c>
      <c r="F7558" s="42">
        <v>1.6</v>
      </c>
      <c r="G7558" s="33">
        <v>1.6</v>
      </c>
      <c r="H7558" s="42">
        <v>0.2</v>
      </c>
      <c r="I7558" s="33">
        <v>2</v>
      </c>
      <c r="J7558" s="42">
        <v>1.6</v>
      </c>
      <c r="K7558" s="33">
        <v>0.3</v>
      </c>
      <c r="L7558" s="42">
        <v>0.5</v>
      </c>
      <c r="M7558" s="33">
        <v>0.1</v>
      </c>
      <c r="N7558" s="42">
        <v>0.1</v>
      </c>
      <c r="O7558" s="33">
        <v>0.2</v>
      </c>
      <c r="P7558" s="42">
        <v>342.5</v>
      </c>
      <c r="Q7558" s="33">
        <v>234.36</v>
      </c>
      <c r="R7558" s="42">
        <v>274.67</v>
      </c>
      <c r="S7558" s="33">
        <v>266.88</v>
      </c>
      <c r="T7558" s="42">
        <v>6.84</v>
      </c>
      <c r="U7558" s="33">
        <v>7.3</v>
      </c>
      <c r="V7558" s="116">
        <v>7.27</v>
      </c>
    </row>
    <row r="7559" spans="1:22" x14ac:dyDescent="0.25">
      <c r="A7559" s="26" t="s">
        <v>3963</v>
      </c>
      <c r="B7559" s="42">
        <v>0.5</v>
      </c>
      <c r="C7559" s="33">
        <v>3.4</v>
      </c>
      <c r="D7559" s="42">
        <v>4.5999999999999996</v>
      </c>
      <c r="E7559" s="33">
        <v>0.1</v>
      </c>
      <c r="F7559" s="42">
        <v>1.8</v>
      </c>
      <c r="G7559" s="33">
        <v>1.6</v>
      </c>
      <c r="H7559" s="42">
        <v>0.2</v>
      </c>
      <c r="I7559" s="33">
        <v>1.9</v>
      </c>
      <c r="J7559" s="42">
        <v>1.5</v>
      </c>
      <c r="K7559" s="33">
        <v>0.2</v>
      </c>
      <c r="L7559" s="42">
        <v>0.4</v>
      </c>
      <c r="M7559" s="33">
        <v>0</v>
      </c>
      <c r="N7559" s="42">
        <v>0</v>
      </c>
      <c r="O7559" s="33">
        <v>0.1</v>
      </c>
      <c r="P7559" s="42">
        <v>332.48</v>
      </c>
      <c r="Q7559" s="33">
        <v>229.08</v>
      </c>
      <c r="R7559" s="42">
        <v>265.13</v>
      </c>
      <c r="S7559" s="33">
        <v>267.43</v>
      </c>
      <c r="T7559" s="42">
        <v>5.98</v>
      </c>
      <c r="U7559" s="33">
        <v>6.6</v>
      </c>
      <c r="V7559" s="116">
        <v>6.31</v>
      </c>
    </row>
    <row r="7560" spans="1:22" x14ac:dyDescent="0.25">
      <c r="A7560" s="26" t="s">
        <v>8379</v>
      </c>
      <c r="B7560" s="42">
        <v>0.2</v>
      </c>
      <c r="C7560" s="33">
        <v>3.6</v>
      </c>
      <c r="D7560" s="42">
        <v>4.9000000000000004</v>
      </c>
      <c r="E7560" s="33">
        <v>0.2</v>
      </c>
      <c r="F7560" s="42">
        <v>1.6</v>
      </c>
      <c r="G7560" s="33">
        <v>1.9</v>
      </c>
      <c r="H7560" s="42">
        <v>0.2</v>
      </c>
      <c r="I7560" s="33">
        <v>2.5</v>
      </c>
      <c r="J7560" s="42">
        <v>1.7</v>
      </c>
      <c r="K7560" s="33">
        <v>0.3</v>
      </c>
      <c r="L7560" s="42">
        <v>0.5</v>
      </c>
      <c r="M7560" s="33">
        <v>0.2</v>
      </c>
      <c r="N7560" s="42">
        <v>0.1</v>
      </c>
      <c r="O7560" s="33">
        <v>0</v>
      </c>
      <c r="P7560" s="42">
        <v>329.73</v>
      </c>
      <c r="Q7560" s="33">
        <v>219.59</v>
      </c>
      <c r="R7560" s="42">
        <v>263.39999999999998</v>
      </c>
      <c r="S7560" s="33">
        <v>266.10000000000002</v>
      </c>
      <c r="T7560" s="42">
        <v>6.33</v>
      </c>
      <c r="U7560" s="33">
        <v>6.83</v>
      </c>
      <c r="V7560" s="116">
        <v>6.8</v>
      </c>
    </row>
    <row r="7561" spans="1:22" x14ac:dyDescent="0.25">
      <c r="A7561" s="26" t="s">
        <v>8380</v>
      </c>
      <c r="B7561" s="42">
        <v>0.7</v>
      </c>
      <c r="C7561" s="33">
        <v>5.3</v>
      </c>
      <c r="D7561" s="42">
        <v>4.7</v>
      </c>
      <c r="E7561" s="33">
        <v>0.2</v>
      </c>
      <c r="F7561" s="42">
        <v>1.4</v>
      </c>
      <c r="G7561" s="33">
        <v>1.9</v>
      </c>
      <c r="H7561" s="42">
        <v>0.2</v>
      </c>
      <c r="I7561" s="33">
        <v>2</v>
      </c>
      <c r="J7561" s="42">
        <v>1.2</v>
      </c>
      <c r="K7561" s="33">
        <v>0.2</v>
      </c>
      <c r="L7561" s="42">
        <v>0.5</v>
      </c>
      <c r="M7561" s="33">
        <v>0.1</v>
      </c>
      <c r="N7561" s="42">
        <v>0.1</v>
      </c>
      <c r="O7561" s="33">
        <v>0.2</v>
      </c>
      <c r="P7561" s="42">
        <v>336.99</v>
      </c>
      <c r="Q7561" s="33">
        <v>232.89</v>
      </c>
      <c r="R7561" s="42">
        <v>267.95</v>
      </c>
      <c r="S7561" s="33">
        <v>266.29000000000002</v>
      </c>
      <c r="T7561" s="42">
        <v>7.59</v>
      </c>
      <c r="U7561" s="33">
        <v>7.76</v>
      </c>
      <c r="V7561" s="116">
        <v>7.56</v>
      </c>
    </row>
    <row r="7562" spans="1:22" x14ac:dyDescent="0.25">
      <c r="A7562" s="26" t="s">
        <v>3964</v>
      </c>
      <c r="B7562" s="42">
        <v>0.7</v>
      </c>
      <c r="C7562" s="33">
        <v>4.0999999999999996</v>
      </c>
      <c r="D7562" s="42">
        <v>4.7</v>
      </c>
      <c r="E7562" s="33">
        <v>0.3</v>
      </c>
      <c r="F7562" s="42">
        <v>1.5</v>
      </c>
      <c r="G7562" s="33">
        <v>1.8</v>
      </c>
      <c r="H7562" s="42">
        <v>0</v>
      </c>
      <c r="I7562" s="33">
        <v>1.8</v>
      </c>
      <c r="J7562" s="42">
        <v>1.5</v>
      </c>
      <c r="K7562" s="33">
        <v>0.3</v>
      </c>
      <c r="L7562" s="42">
        <v>0.6</v>
      </c>
      <c r="M7562" s="33">
        <v>0</v>
      </c>
      <c r="N7562" s="42">
        <v>0.1</v>
      </c>
      <c r="O7562" s="33">
        <v>0.1</v>
      </c>
      <c r="P7562" s="42">
        <v>350.06</v>
      </c>
      <c r="Q7562" s="33">
        <v>244.35</v>
      </c>
      <c r="R7562" s="42">
        <v>280.86</v>
      </c>
      <c r="S7562" s="33">
        <v>266.64</v>
      </c>
      <c r="T7562" s="42">
        <v>6.75</v>
      </c>
      <c r="U7562" s="33">
        <v>7.03</v>
      </c>
      <c r="V7562" s="116">
        <v>6.83</v>
      </c>
    </row>
    <row r="7563" spans="1:22" x14ac:dyDescent="0.25">
      <c r="A7563" s="26" t="s">
        <v>8381</v>
      </c>
      <c r="B7563" s="42">
        <v>0.4</v>
      </c>
      <c r="C7563" s="33">
        <v>3.7</v>
      </c>
      <c r="D7563" s="42">
        <v>4.7</v>
      </c>
      <c r="E7563" s="33">
        <v>0.1</v>
      </c>
      <c r="F7563" s="42">
        <v>1.5</v>
      </c>
      <c r="G7563" s="33">
        <v>1.8</v>
      </c>
      <c r="H7563" s="42">
        <v>0.1</v>
      </c>
      <c r="I7563" s="33">
        <v>1.9</v>
      </c>
      <c r="J7563" s="42">
        <v>1.3</v>
      </c>
      <c r="K7563" s="33">
        <v>0.2</v>
      </c>
      <c r="L7563" s="42">
        <v>0.4</v>
      </c>
      <c r="M7563" s="33">
        <v>0.1</v>
      </c>
      <c r="N7563" s="42">
        <v>0.1</v>
      </c>
      <c r="O7563" s="33">
        <v>0.1</v>
      </c>
      <c r="P7563" s="42">
        <v>346.67</v>
      </c>
      <c r="Q7563" s="33">
        <v>240.28</v>
      </c>
      <c r="R7563" s="42">
        <v>276.56</v>
      </c>
      <c r="S7563" s="33">
        <v>266.12</v>
      </c>
      <c r="T7563" s="42">
        <v>6.39</v>
      </c>
      <c r="U7563" s="33">
        <v>6.58</v>
      </c>
      <c r="V7563" s="116">
        <v>6.22</v>
      </c>
    </row>
    <row r="7564" spans="1:22" x14ac:dyDescent="0.25">
      <c r="A7564" s="26" t="s">
        <v>8382</v>
      </c>
      <c r="B7564" s="42">
        <v>0.7</v>
      </c>
      <c r="C7564" s="33">
        <v>4.8</v>
      </c>
      <c r="D7564" s="42">
        <v>5.0999999999999996</v>
      </c>
      <c r="E7564" s="33">
        <v>0.1</v>
      </c>
      <c r="F7564" s="42">
        <v>1.7</v>
      </c>
      <c r="G7564" s="33">
        <v>1.9</v>
      </c>
      <c r="H7564" s="42">
        <v>0.1</v>
      </c>
      <c r="I7564" s="33">
        <v>2.1</v>
      </c>
      <c r="J7564" s="42">
        <v>1.4</v>
      </c>
      <c r="K7564" s="33">
        <v>0.2</v>
      </c>
      <c r="L7564" s="42">
        <v>0.6</v>
      </c>
      <c r="M7564" s="33">
        <v>0</v>
      </c>
      <c r="N7564" s="42">
        <v>0</v>
      </c>
      <c r="O7564" s="33">
        <v>0.1</v>
      </c>
      <c r="P7564" s="42">
        <v>331.31</v>
      </c>
      <c r="Q7564" s="33">
        <v>232.96</v>
      </c>
      <c r="R7564" s="42">
        <v>263.73</v>
      </c>
      <c r="S7564" s="33">
        <v>266.3</v>
      </c>
      <c r="T7564" s="42">
        <v>7.53</v>
      </c>
      <c r="U7564" s="33">
        <v>7.99</v>
      </c>
      <c r="V7564" s="116">
        <v>7.61</v>
      </c>
    </row>
    <row r="7565" spans="1:22" x14ac:dyDescent="0.25">
      <c r="A7565" s="26" t="s">
        <v>3965</v>
      </c>
      <c r="B7565" s="42">
        <v>0.5</v>
      </c>
      <c r="C7565" s="33">
        <v>4.5999999999999996</v>
      </c>
      <c r="D7565" s="42">
        <v>5.2</v>
      </c>
      <c r="E7565" s="33">
        <v>0.2</v>
      </c>
      <c r="F7565" s="42">
        <v>1.7</v>
      </c>
      <c r="G7565" s="33">
        <v>1.9</v>
      </c>
      <c r="H7565" s="42">
        <v>0.1</v>
      </c>
      <c r="I7565" s="33">
        <v>2.2000000000000002</v>
      </c>
      <c r="J7565" s="42">
        <v>1.5</v>
      </c>
      <c r="K7565" s="33">
        <v>0.4</v>
      </c>
      <c r="L7565" s="42">
        <v>0.5</v>
      </c>
      <c r="M7565" s="33">
        <v>0</v>
      </c>
      <c r="N7565" s="42">
        <v>0.1</v>
      </c>
      <c r="O7565" s="33">
        <v>0.2</v>
      </c>
      <c r="P7565" s="42">
        <v>311.87</v>
      </c>
      <c r="Q7565" s="33">
        <v>218.83</v>
      </c>
      <c r="R7565" s="42">
        <v>248.58</v>
      </c>
      <c r="S7565" s="33">
        <v>266.7</v>
      </c>
      <c r="T7565" s="42">
        <v>7.21</v>
      </c>
      <c r="U7565" s="33">
        <v>7.7</v>
      </c>
      <c r="V7565" s="116">
        <v>7.56</v>
      </c>
    </row>
    <row r="7566" spans="1:22" x14ac:dyDescent="0.25">
      <c r="A7566" s="26" t="s">
        <v>8383</v>
      </c>
      <c r="B7566" s="42">
        <v>0.5</v>
      </c>
      <c r="C7566" s="33">
        <v>5.2</v>
      </c>
      <c r="D7566" s="42">
        <v>5.4</v>
      </c>
      <c r="E7566" s="33">
        <v>0.3</v>
      </c>
      <c r="F7566" s="42">
        <v>1.6</v>
      </c>
      <c r="G7566" s="33">
        <v>1.9</v>
      </c>
      <c r="H7566" s="42">
        <v>0.1</v>
      </c>
      <c r="I7566" s="33">
        <v>2.2000000000000002</v>
      </c>
      <c r="J7566" s="42">
        <v>1.7</v>
      </c>
      <c r="K7566" s="33">
        <v>0.2</v>
      </c>
      <c r="L7566" s="42">
        <v>0.7</v>
      </c>
      <c r="M7566" s="33">
        <v>0.1</v>
      </c>
      <c r="N7566" s="42">
        <v>0.1</v>
      </c>
      <c r="O7566" s="33">
        <v>0.1</v>
      </c>
      <c r="P7566" s="42">
        <v>329.73</v>
      </c>
      <c r="Q7566" s="33">
        <v>228.29</v>
      </c>
      <c r="R7566" s="42">
        <v>264.99</v>
      </c>
      <c r="S7566" s="33">
        <v>265.75</v>
      </c>
      <c r="T7566" s="42">
        <v>7.93</v>
      </c>
      <c r="U7566" s="33">
        <v>8.5</v>
      </c>
      <c r="V7566" s="116">
        <v>8.0399999999999991</v>
      </c>
    </row>
    <row r="7567" spans="1:22" x14ac:dyDescent="0.25">
      <c r="A7567" s="26" t="s">
        <v>8384</v>
      </c>
      <c r="B7567" s="42">
        <v>0.4</v>
      </c>
      <c r="C7567" s="33">
        <v>4.3</v>
      </c>
      <c r="D7567" s="42">
        <v>5</v>
      </c>
      <c r="E7567" s="33">
        <v>0.3</v>
      </c>
      <c r="F7567" s="42">
        <v>1.5</v>
      </c>
      <c r="G7567" s="33">
        <v>1.8</v>
      </c>
      <c r="H7567" s="42">
        <v>0.1</v>
      </c>
      <c r="I7567" s="33">
        <v>1.9</v>
      </c>
      <c r="J7567" s="42">
        <v>1.5</v>
      </c>
      <c r="K7567" s="33">
        <v>0.3</v>
      </c>
      <c r="L7567" s="42">
        <v>0.4</v>
      </c>
      <c r="M7567" s="33">
        <v>0</v>
      </c>
      <c r="N7567" s="42">
        <v>0.1</v>
      </c>
      <c r="O7567" s="33">
        <v>0.2</v>
      </c>
      <c r="P7567" s="42">
        <v>325.54000000000002</v>
      </c>
      <c r="Q7567" s="33">
        <v>223.9</v>
      </c>
      <c r="R7567" s="42">
        <v>258.64</v>
      </c>
      <c r="S7567" s="33">
        <v>264.82</v>
      </c>
      <c r="T7567" s="42">
        <v>6.75</v>
      </c>
      <c r="U7567" s="33">
        <v>7.13</v>
      </c>
      <c r="V7567" s="116">
        <v>6.99</v>
      </c>
    </row>
    <row r="7568" spans="1:22" x14ac:dyDescent="0.25">
      <c r="A7568" s="26" t="s">
        <v>3966</v>
      </c>
      <c r="B7568" s="42">
        <v>0.5</v>
      </c>
      <c r="C7568" s="33">
        <v>4.4000000000000004</v>
      </c>
      <c r="D7568" s="42">
        <v>4.9000000000000004</v>
      </c>
      <c r="E7568" s="33">
        <v>0.1</v>
      </c>
      <c r="F7568" s="42">
        <v>1.4</v>
      </c>
      <c r="G7568" s="33">
        <v>2.1</v>
      </c>
      <c r="H7568" s="42">
        <v>0</v>
      </c>
      <c r="I7568" s="33">
        <v>2.2999999999999998</v>
      </c>
      <c r="J7568" s="42">
        <v>1.5</v>
      </c>
      <c r="K7568" s="33">
        <v>0.3</v>
      </c>
      <c r="L7568" s="42">
        <v>0.6</v>
      </c>
      <c r="M7568" s="33">
        <v>0.2</v>
      </c>
      <c r="N7568" s="42">
        <v>0.1</v>
      </c>
      <c r="O7568" s="33">
        <v>0.1</v>
      </c>
      <c r="P7568" s="42">
        <v>319.49</v>
      </c>
      <c r="Q7568" s="33">
        <v>222.1</v>
      </c>
      <c r="R7568" s="42">
        <v>253.26</v>
      </c>
      <c r="S7568" s="33">
        <v>264.73</v>
      </c>
      <c r="T7568" s="42">
        <v>6.96</v>
      </c>
      <c r="U7568" s="33">
        <v>7.39</v>
      </c>
      <c r="V7568" s="116">
        <v>7.31</v>
      </c>
    </row>
    <row r="7569" spans="1:22" x14ac:dyDescent="0.25">
      <c r="A7569" s="26" t="s">
        <v>8385</v>
      </c>
      <c r="B7569" s="42">
        <v>0.7</v>
      </c>
      <c r="C7569" s="33">
        <v>5.5</v>
      </c>
      <c r="D7569" s="42">
        <v>5.3</v>
      </c>
      <c r="E7569" s="33">
        <v>0.2</v>
      </c>
      <c r="F7569" s="42">
        <v>1.5</v>
      </c>
      <c r="G7569" s="33">
        <v>1.6</v>
      </c>
      <c r="H7569" s="42">
        <v>0.1</v>
      </c>
      <c r="I7569" s="33">
        <v>2.2000000000000002</v>
      </c>
      <c r="J7569" s="42">
        <v>1.5</v>
      </c>
      <c r="K7569" s="33">
        <v>0.3</v>
      </c>
      <c r="L7569" s="42">
        <v>0.7</v>
      </c>
      <c r="M7569" s="33">
        <v>0.1</v>
      </c>
      <c r="N7569" s="42">
        <v>0.1</v>
      </c>
      <c r="O7569" s="33">
        <v>0.1</v>
      </c>
      <c r="P7569" s="42">
        <v>329.63</v>
      </c>
      <c r="Q7569" s="33">
        <v>231.23</v>
      </c>
      <c r="R7569" s="42">
        <v>262.36</v>
      </c>
      <c r="S7569" s="33">
        <v>265.33999999999997</v>
      </c>
      <c r="T7569" s="42">
        <v>7.89</v>
      </c>
      <c r="U7569" s="33">
        <v>8.19</v>
      </c>
      <c r="V7569" s="116">
        <v>7.91</v>
      </c>
    </row>
    <row r="7570" spans="1:22" x14ac:dyDescent="0.25">
      <c r="A7570" s="26" t="s">
        <v>8386</v>
      </c>
      <c r="B7570" s="42">
        <v>0.6</v>
      </c>
      <c r="C7570" s="33">
        <v>6.1</v>
      </c>
      <c r="D7570" s="42">
        <v>5.5</v>
      </c>
      <c r="E7570" s="33">
        <v>0.1</v>
      </c>
      <c r="F7570" s="42">
        <v>1.4</v>
      </c>
      <c r="G7570" s="33">
        <v>1.8</v>
      </c>
      <c r="H7570" s="42">
        <v>0.1</v>
      </c>
      <c r="I7570" s="33">
        <v>2.2000000000000002</v>
      </c>
      <c r="J7570" s="42">
        <v>1.3</v>
      </c>
      <c r="K7570" s="33">
        <v>0.1</v>
      </c>
      <c r="L7570" s="42">
        <v>0.5</v>
      </c>
      <c r="M7570" s="33">
        <v>0.1</v>
      </c>
      <c r="N7570" s="42">
        <v>0.1</v>
      </c>
      <c r="O7570" s="33">
        <v>0.2</v>
      </c>
      <c r="P7570" s="42">
        <v>322.3</v>
      </c>
      <c r="Q7570" s="33">
        <v>224.83</v>
      </c>
      <c r="R7570" s="42">
        <v>256.07</v>
      </c>
      <c r="S7570" s="33">
        <v>265.70999999999998</v>
      </c>
      <c r="T7570" s="42">
        <v>7.96</v>
      </c>
      <c r="U7570" s="33">
        <v>8.44</v>
      </c>
      <c r="V7570" s="116">
        <v>8.25</v>
      </c>
    </row>
    <row r="7571" spans="1:22" x14ac:dyDescent="0.25">
      <c r="A7571" s="26" t="s">
        <v>3967</v>
      </c>
      <c r="B7571" s="42">
        <v>0.7</v>
      </c>
      <c r="C7571" s="33">
        <v>5.6</v>
      </c>
      <c r="D7571" s="42">
        <v>5.2</v>
      </c>
      <c r="E7571" s="33">
        <v>0.2</v>
      </c>
      <c r="F7571" s="42">
        <v>1.3</v>
      </c>
      <c r="G7571" s="33">
        <v>1.6</v>
      </c>
      <c r="H7571" s="42">
        <v>0.2</v>
      </c>
      <c r="I7571" s="33">
        <v>1.1000000000000001</v>
      </c>
      <c r="J7571" s="42">
        <v>0.9</v>
      </c>
      <c r="K7571" s="33">
        <v>0.2</v>
      </c>
      <c r="L7571" s="42">
        <v>0.6</v>
      </c>
      <c r="M7571" s="33">
        <v>0.1</v>
      </c>
      <c r="N7571" s="42">
        <v>0.1</v>
      </c>
      <c r="O7571" s="33">
        <v>0.1</v>
      </c>
      <c r="P7571" s="42">
        <v>336.86</v>
      </c>
      <c r="Q7571" s="33">
        <v>231.66</v>
      </c>
      <c r="R7571" s="42">
        <v>268.98</v>
      </c>
      <c r="S7571" s="33">
        <v>264.98</v>
      </c>
      <c r="T7571" s="42">
        <v>7.62</v>
      </c>
      <c r="U7571" s="33">
        <v>8.0299999999999994</v>
      </c>
      <c r="V7571" s="116">
        <v>7.82</v>
      </c>
    </row>
    <row r="7572" spans="1:22" x14ac:dyDescent="0.25">
      <c r="A7572" s="26" t="s">
        <v>8387</v>
      </c>
      <c r="B7572" s="42">
        <v>0.6</v>
      </c>
      <c r="C7572" s="33">
        <v>5.3</v>
      </c>
      <c r="D7572" s="42">
        <v>5.2</v>
      </c>
      <c r="E7572" s="33">
        <v>0.2</v>
      </c>
      <c r="F7572" s="42">
        <v>1.5</v>
      </c>
      <c r="G7572" s="33">
        <v>2</v>
      </c>
      <c r="H7572" s="42">
        <v>0.1</v>
      </c>
      <c r="I7572" s="33">
        <v>1.4</v>
      </c>
      <c r="J7572" s="42">
        <v>0.5</v>
      </c>
      <c r="K7572" s="33">
        <v>0.3</v>
      </c>
      <c r="L7572" s="42">
        <v>0.3</v>
      </c>
      <c r="M7572" s="33">
        <v>0.3</v>
      </c>
      <c r="N7572" s="42">
        <v>0.1</v>
      </c>
      <c r="O7572" s="33">
        <v>0.1</v>
      </c>
      <c r="P7572" s="42">
        <v>314.06</v>
      </c>
      <c r="Q7572" s="33">
        <v>219.68</v>
      </c>
      <c r="R7572" s="42">
        <v>250.07</v>
      </c>
      <c r="S7572" s="33">
        <v>264.77999999999997</v>
      </c>
      <c r="T7572" s="42">
        <v>7.72</v>
      </c>
      <c r="U7572" s="33">
        <v>8.0399999999999991</v>
      </c>
      <c r="V7572" s="116">
        <v>7.91</v>
      </c>
    </row>
    <row r="7573" spans="1:22" x14ac:dyDescent="0.25">
      <c r="A7573" s="26" t="s">
        <v>8388</v>
      </c>
      <c r="B7573" s="42">
        <v>1.1000000000000001</v>
      </c>
      <c r="C7573" s="33">
        <v>5.3</v>
      </c>
      <c r="D7573" s="42">
        <v>5.0999999999999996</v>
      </c>
      <c r="E7573" s="33">
        <v>0.2</v>
      </c>
      <c r="F7573" s="42">
        <v>1.2</v>
      </c>
      <c r="G7573" s="33">
        <v>1.6</v>
      </c>
      <c r="H7573" s="42">
        <v>0.2</v>
      </c>
      <c r="I7573" s="33">
        <v>1.2</v>
      </c>
      <c r="J7573" s="42">
        <v>0.9</v>
      </c>
      <c r="K7573" s="33">
        <v>0.3</v>
      </c>
      <c r="L7573" s="42">
        <v>0.6</v>
      </c>
      <c r="M7573" s="33">
        <v>0.1</v>
      </c>
      <c r="N7573" s="42">
        <v>0.1</v>
      </c>
      <c r="O7573" s="33">
        <v>0.1</v>
      </c>
      <c r="P7573" s="42">
        <v>332.24</v>
      </c>
      <c r="Q7573" s="33">
        <v>233.43</v>
      </c>
      <c r="R7573" s="42">
        <v>267.08</v>
      </c>
      <c r="S7573" s="33">
        <v>265.20999999999998</v>
      </c>
      <c r="T7573" s="42">
        <v>7.68</v>
      </c>
      <c r="U7573" s="33">
        <v>7.82</v>
      </c>
      <c r="V7573" s="116">
        <v>7.35</v>
      </c>
    </row>
    <row r="7574" spans="1:22" x14ac:dyDescent="0.25">
      <c r="A7574" s="26" t="s">
        <v>3968</v>
      </c>
      <c r="B7574" s="42">
        <v>1.3</v>
      </c>
      <c r="C7574" s="33">
        <v>3.9</v>
      </c>
      <c r="D7574" s="42">
        <v>4</v>
      </c>
      <c r="E7574" s="33">
        <v>0.3</v>
      </c>
      <c r="F7574" s="42">
        <v>1.3</v>
      </c>
      <c r="G7574" s="33">
        <v>0.9</v>
      </c>
      <c r="H7574" s="42">
        <v>0.1</v>
      </c>
      <c r="I7574" s="33">
        <v>1.6</v>
      </c>
      <c r="J7574" s="42">
        <v>1.2</v>
      </c>
      <c r="K7574" s="33">
        <v>0.2</v>
      </c>
      <c r="L7574" s="42">
        <v>0.2</v>
      </c>
      <c r="M7574" s="33">
        <v>0.1</v>
      </c>
      <c r="N7574" s="42">
        <v>0.1</v>
      </c>
      <c r="O7574" s="33">
        <v>0.1</v>
      </c>
      <c r="P7574" s="42">
        <v>310.08</v>
      </c>
      <c r="Q7574" s="33">
        <v>212.54</v>
      </c>
      <c r="R7574" s="42">
        <v>247.25</v>
      </c>
      <c r="S7574" s="33">
        <v>265.10000000000002</v>
      </c>
      <c r="T7574" s="42">
        <v>6.43</v>
      </c>
      <c r="U7574" s="33">
        <v>6.56</v>
      </c>
      <c r="V7574" s="116">
        <v>6.16</v>
      </c>
    </row>
    <row r="7575" spans="1:22" x14ac:dyDescent="0.25">
      <c r="A7575" s="26" t="s">
        <v>8389</v>
      </c>
      <c r="B7575" s="42">
        <v>1.2</v>
      </c>
      <c r="C7575" s="33">
        <v>5.4</v>
      </c>
      <c r="D7575" s="42">
        <v>5</v>
      </c>
      <c r="E7575" s="33">
        <v>0.2</v>
      </c>
      <c r="F7575" s="42">
        <v>1.3</v>
      </c>
      <c r="G7575" s="33">
        <v>1.3</v>
      </c>
      <c r="H7575" s="42">
        <v>0.1</v>
      </c>
      <c r="I7575" s="33">
        <v>0.9</v>
      </c>
      <c r="J7575" s="42">
        <v>1.1000000000000001</v>
      </c>
      <c r="K7575" s="33">
        <v>0.2</v>
      </c>
      <c r="L7575" s="42">
        <v>0.6</v>
      </c>
      <c r="M7575" s="33">
        <v>0.3</v>
      </c>
      <c r="N7575" s="42">
        <v>0.1</v>
      </c>
      <c r="O7575" s="33">
        <v>0.1</v>
      </c>
      <c r="P7575" s="42">
        <v>318.42</v>
      </c>
      <c r="Q7575" s="33">
        <v>217.4</v>
      </c>
      <c r="R7575" s="42">
        <v>245.36</v>
      </c>
      <c r="S7575" s="33">
        <v>265.25</v>
      </c>
      <c r="T7575" s="42">
        <v>8.06</v>
      </c>
      <c r="U7575" s="33">
        <v>7.97</v>
      </c>
      <c r="V7575" s="116">
        <v>7.74</v>
      </c>
    </row>
    <row r="7576" spans="1:22" x14ac:dyDescent="0.25">
      <c r="A7576" s="26" t="s">
        <v>8390</v>
      </c>
      <c r="B7576" s="42">
        <v>0.9</v>
      </c>
      <c r="C7576" s="33">
        <v>4.9000000000000004</v>
      </c>
      <c r="D7576" s="42">
        <v>4.4000000000000004</v>
      </c>
      <c r="E7576" s="33">
        <v>0.2</v>
      </c>
      <c r="F7576" s="42">
        <v>1.2</v>
      </c>
      <c r="G7576" s="33">
        <v>1</v>
      </c>
      <c r="H7576" s="42">
        <v>0.1</v>
      </c>
      <c r="I7576" s="33">
        <v>0.9</v>
      </c>
      <c r="J7576" s="42">
        <v>0.9</v>
      </c>
      <c r="K7576" s="33">
        <v>0.2</v>
      </c>
      <c r="L7576" s="42">
        <v>0.3</v>
      </c>
      <c r="M7576" s="33">
        <v>0.2</v>
      </c>
      <c r="N7576" s="42">
        <v>0.1</v>
      </c>
      <c r="O7576" s="33">
        <v>0.1</v>
      </c>
      <c r="P7576" s="42">
        <v>324.56</v>
      </c>
      <c r="Q7576" s="33">
        <v>218.34</v>
      </c>
      <c r="R7576" s="42">
        <v>259.43</v>
      </c>
      <c r="S7576" s="33">
        <v>265.24</v>
      </c>
      <c r="T7576" s="42">
        <v>6.82</v>
      </c>
      <c r="U7576" s="33">
        <v>6.86</v>
      </c>
      <c r="V7576" s="116">
        <v>6.57</v>
      </c>
    </row>
    <row r="7577" spans="1:22" x14ac:dyDescent="0.25">
      <c r="A7577" s="26" t="s">
        <v>3969</v>
      </c>
      <c r="B7577" s="42">
        <v>1</v>
      </c>
      <c r="C7577" s="33">
        <v>5</v>
      </c>
      <c r="D7577" s="42">
        <v>4.5999999999999996</v>
      </c>
      <c r="E7577" s="33">
        <v>0.2</v>
      </c>
      <c r="F7577" s="42">
        <v>1.2</v>
      </c>
      <c r="G7577" s="33">
        <v>1</v>
      </c>
      <c r="H7577" s="42">
        <v>0.1</v>
      </c>
      <c r="I7577" s="33">
        <v>0.7</v>
      </c>
      <c r="J7577" s="42">
        <v>0.9</v>
      </c>
      <c r="K7577" s="33">
        <v>0.2</v>
      </c>
      <c r="L7577" s="42">
        <v>0.3</v>
      </c>
      <c r="M7577" s="33">
        <v>0.1</v>
      </c>
      <c r="N7577" s="42">
        <v>0.1</v>
      </c>
      <c r="O7577" s="33">
        <v>0.1</v>
      </c>
      <c r="P7577" s="42">
        <v>333.94</v>
      </c>
      <c r="Q7577" s="33">
        <v>227.09</v>
      </c>
      <c r="R7577" s="42">
        <v>265.52999999999997</v>
      </c>
      <c r="S7577" s="33">
        <v>265.22000000000003</v>
      </c>
      <c r="T7577" s="42">
        <v>7.09</v>
      </c>
      <c r="U7577" s="33">
        <v>7.16</v>
      </c>
      <c r="V7577" s="116">
        <v>6.84</v>
      </c>
    </row>
    <row r="7578" spans="1:22" x14ac:dyDescent="0.25">
      <c r="A7578" s="26" t="s">
        <v>8391</v>
      </c>
      <c r="B7578" s="42">
        <v>1.2</v>
      </c>
      <c r="C7578" s="33">
        <v>5.5</v>
      </c>
      <c r="D7578" s="42">
        <v>4.7</v>
      </c>
      <c r="E7578" s="33">
        <v>0.2</v>
      </c>
      <c r="F7578" s="42">
        <v>1.1000000000000001</v>
      </c>
      <c r="G7578" s="33">
        <v>0.9</v>
      </c>
      <c r="H7578" s="42">
        <v>0</v>
      </c>
      <c r="I7578" s="33">
        <v>0.6</v>
      </c>
      <c r="J7578" s="42">
        <v>0.7</v>
      </c>
      <c r="K7578" s="33">
        <v>0.1</v>
      </c>
      <c r="L7578" s="42">
        <v>0.2</v>
      </c>
      <c r="M7578" s="33">
        <v>0.1</v>
      </c>
      <c r="N7578" s="42">
        <v>0.1</v>
      </c>
      <c r="O7578" s="33">
        <v>0.2</v>
      </c>
      <c r="P7578" s="42">
        <v>332.99</v>
      </c>
      <c r="Q7578" s="33">
        <v>229.21</v>
      </c>
      <c r="R7578" s="42">
        <v>265.42</v>
      </c>
      <c r="S7578" s="33">
        <v>265.14</v>
      </c>
      <c r="T7578" s="42">
        <v>7.7</v>
      </c>
      <c r="U7578" s="33">
        <v>7.7</v>
      </c>
      <c r="V7578" s="116">
        <v>7.37</v>
      </c>
    </row>
    <row r="7579" spans="1:22" x14ac:dyDescent="0.25">
      <c r="A7579" s="26" t="s">
        <v>8392</v>
      </c>
      <c r="B7579" s="42">
        <v>1</v>
      </c>
      <c r="C7579" s="33">
        <v>5.8</v>
      </c>
      <c r="D7579" s="42">
        <v>4.9000000000000004</v>
      </c>
      <c r="E7579" s="33">
        <v>0.2</v>
      </c>
      <c r="F7579" s="42">
        <v>1.3</v>
      </c>
      <c r="G7579" s="33">
        <v>1.2</v>
      </c>
      <c r="H7579" s="42">
        <v>0</v>
      </c>
      <c r="I7579" s="33">
        <v>0.7</v>
      </c>
      <c r="J7579" s="42">
        <v>1</v>
      </c>
      <c r="K7579" s="33">
        <v>0.2</v>
      </c>
      <c r="L7579" s="42">
        <v>0.4</v>
      </c>
      <c r="M7579" s="33">
        <v>0.2</v>
      </c>
      <c r="N7579" s="42">
        <v>0.1</v>
      </c>
      <c r="O7579" s="33">
        <v>0.2</v>
      </c>
      <c r="P7579" s="42">
        <v>332.42</v>
      </c>
      <c r="Q7579" s="33">
        <v>227.75</v>
      </c>
      <c r="R7579" s="42">
        <v>262.68</v>
      </c>
      <c r="S7579" s="33">
        <v>265.25</v>
      </c>
      <c r="T7579" s="42">
        <v>7.84</v>
      </c>
      <c r="U7579" s="33">
        <v>7.82</v>
      </c>
      <c r="V7579" s="116">
        <v>7.52</v>
      </c>
    </row>
    <row r="7580" spans="1:22" x14ac:dyDescent="0.25">
      <c r="A7580" s="26" t="s">
        <v>3970</v>
      </c>
      <c r="B7580" s="42">
        <v>0.4</v>
      </c>
      <c r="C7580" s="33">
        <v>4</v>
      </c>
      <c r="D7580" s="42">
        <v>4.5</v>
      </c>
      <c r="E7580" s="33">
        <v>0.3</v>
      </c>
      <c r="F7580" s="42">
        <v>1.2</v>
      </c>
      <c r="G7580" s="33">
        <v>1</v>
      </c>
      <c r="H7580" s="42">
        <v>0.1</v>
      </c>
      <c r="I7580" s="33">
        <v>1.2</v>
      </c>
      <c r="J7580" s="42">
        <v>1.5</v>
      </c>
      <c r="K7580" s="33">
        <v>0.2</v>
      </c>
      <c r="L7580" s="42">
        <v>0.4</v>
      </c>
      <c r="M7580" s="33">
        <v>0.2</v>
      </c>
      <c r="N7580" s="42">
        <v>0.1</v>
      </c>
      <c r="O7580" s="33">
        <v>0.1</v>
      </c>
      <c r="P7580" s="42">
        <v>331.34</v>
      </c>
      <c r="Q7580" s="33">
        <v>222.22</v>
      </c>
      <c r="R7580" s="42">
        <v>261.22000000000003</v>
      </c>
      <c r="S7580" s="33">
        <v>265.01</v>
      </c>
      <c r="T7580" s="42">
        <v>6.4</v>
      </c>
      <c r="U7580" s="33">
        <v>6.31</v>
      </c>
      <c r="V7580" s="116">
        <v>6.35</v>
      </c>
    </row>
    <row r="7581" spans="1:22" x14ac:dyDescent="0.25">
      <c r="A7581" s="26" t="s">
        <v>8393</v>
      </c>
      <c r="B7581" s="42">
        <v>0.8</v>
      </c>
      <c r="C7581" s="33">
        <v>4.2</v>
      </c>
      <c r="D7581" s="42">
        <v>4.4000000000000004</v>
      </c>
      <c r="E7581" s="33">
        <v>0.2</v>
      </c>
      <c r="F7581" s="42">
        <v>1.1000000000000001</v>
      </c>
      <c r="G7581" s="33">
        <v>1</v>
      </c>
      <c r="H7581" s="42">
        <v>0</v>
      </c>
      <c r="I7581" s="33">
        <v>1.9</v>
      </c>
      <c r="J7581" s="42">
        <v>1.6</v>
      </c>
      <c r="K7581" s="33">
        <v>0.2</v>
      </c>
      <c r="L7581" s="42">
        <v>0.5</v>
      </c>
      <c r="M7581" s="33">
        <v>0.2</v>
      </c>
      <c r="N7581" s="42">
        <v>0.1</v>
      </c>
      <c r="O7581" s="33">
        <v>0.1</v>
      </c>
      <c r="P7581" s="42">
        <v>311.33</v>
      </c>
      <c r="Q7581" s="33">
        <v>210.82</v>
      </c>
      <c r="R7581" s="42">
        <v>247.21</v>
      </c>
      <c r="S7581" s="33">
        <v>265.51</v>
      </c>
      <c r="T7581" s="42">
        <v>6.68</v>
      </c>
      <c r="U7581" s="33">
        <v>6.51</v>
      </c>
      <c r="V7581" s="116">
        <v>6.48</v>
      </c>
    </row>
    <row r="7582" spans="1:22" x14ac:dyDescent="0.25">
      <c r="A7582" s="26" t="s">
        <v>8394</v>
      </c>
      <c r="B7582" s="42">
        <v>1</v>
      </c>
      <c r="C7582" s="33">
        <v>4.7</v>
      </c>
      <c r="D7582" s="42">
        <v>4.5</v>
      </c>
      <c r="E7582" s="33">
        <v>0.3</v>
      </c>
      <c r="F7582" s="42">
        <v>1.1000000000000001</v>
      </c>
      <c r="G7582" s="33">
        <v>1</v>
      </c>
      <c r="H7582" s="42">
        <v>0.2</v>
      </c>
      <c r="I7582" s="33">
        <v>1.4</v>
      </c>
      <c r="J7582" s="42">
        <v>1.5</v>
      </c>
      <c r="K7582" s="33">
        <v>0.1</v>
      </c>
      <c r="L7582" s="42">
        <v>0.4</v>
      </c>
      <c r="M7582" s="33">
        <v>0.2</v>
      </c>
      <c r="N7582" s="42">
        <v>0.1</v>
      </c>
      <c r="O7582" s="33">
        <v>0</v>
      </c>
      <c r="P7582" s="42">
        <v>314.24</v>
      </c>
      <c r="Q7582" s="33">
        <v>214.56</v>
      </c>
      <c r="R7582" s="42">
        <v>251.43</v>
      </c>
      <c r="S7582" s="33">
        <v>265.58999999999997</v>
      </c>
      <c r="T7582" s="42">
        <v>7.04</v>
      </c>
      <c r="U7582" s="33">
        <v>7.07</v>
      </c>
      <c r="V7582" s="116">
        <v>6.77</v>
      </c>
    </row>
    <row r="7583" spans="1:22" x14ac:dyDescent="0.25">
      <c r="A7583" s="26" t="s">
        <v>3971</v>
      </c>
      <c r="B7583" s="42">
        <v>0.7</v>
      </c>
      <c r="C7583" s="33">
        <v>4.5999999999999996</v>
      </c>
      <c r="D7583" s="42">
        <v>4.3</v>
      </c>
      <c r="E7583" s="33">
        <v>0.1</v>
      </c>
      <c r="F7583" s="42">
        <v>1.4</v>
      </c>
      <c r="G7583" s="33">
        <v>1.4</v>
      </c>
      <c r="H7583" s="42">
        <v>0.2</v>
      </c>
      <c r="I7583" s="33">
        <v>1.3</v>
      </c>
      <c r="J7583" s="42">
        <v>0.8</v>
      </c>
      <c r="K7583" s="33">
        <v>0.2</v>
      </c>
      <c r="L7583" s="42">
        <v>0.1</v>
      </c>
      <c r="M7583" s="33">
        <v>0.1</v>
      </c>
      <c r="N7583" s="42">
        <v>0.1</v>
      </c>
      <c r="O7583" s="33">
        <v>0.2</v>
      </c>
      <c r="P7583" s="42">
        <v>323.74</v>
      </c>
      <c r="Q7583" s="33">
        <v>213.68</v>
      </c>
      <c r="R7583" s="42">
        <v>253.95</v>
      </c>
      <c r="S7583" s="33">
        <v>265.83999999999997</v>
      </c>
      <c r="T7583" s="42">
        <v>7.3</v>
      </c>
      <c r="U7583" s="33">
        <v>7.2</v>
      </c>
      <c r="V7583" s="116">
        <v>6.8</v>
      </c>
    </row>
    <row r="7584" spans="1:22" x14ac:dyDescent="0.25">
      <c r="A7584" s="26" t="s">
        <v>8395</v>
      </c>
      <c r="B7584" s="42">
        <v>0.6</v>
      </c>
      <c r="C7584" s="33">
        <v>4.5</v>
      </c>
      <c r="D7584" s="42">
        <v>4.5999999999999996</v>
      </c>
      <c r="E7584" s="33">
        <v>0.1</v>
      </c>
      <c r="F7584" s="42">
        <v>1.3</v>
      </c>
      <c r="G7584" s="33">
        <v>1.6</v>
      </c>
      <c r="H7584" s="42">
        <v>0.1</v>
      </c>
      <c r="I7584" s="33">
        <v>1.4</v>
      </c>
      <c r="J7584" s="42">
        <v>0.9</v>
      </c>
      <c r="K7584" s="33">
        <v>0.1</v>
      </c>
      <c r="L7584" s="42">
        <v>0.3</v>
      </c>
      <c r="M7584" s="33">
        <v>0.1</v>
      </c>
      <c r="N7584" s="42">
        <v>0.1</v>
      </c>
      <c r="O7584" s="33">
        <v>0.1</v>
      </c>
      <c r="P7584" s="42">
        <v>343.2</v>
      </c>
      <c r="Q7584" s="33">
        <v>236.08</v>
      </c>
      <c r="R7584" s="42">
        <v>273.5</v>
      </c>
      <c r="S7584" s="33">
        <v>265.23</v>
      </c>
      <c r="T7584" s="42">
        <v>6.87</v>
      </c>
      <c r="U7584" s="33">
        <v>6.86</v>
      </c>
      <c r="V7584" s="116">
        <v>6.85</v>
      </c>
    </row>
    <row r="7585" spans="1:22" x14ac:dyDescent="0.25">
      <c r="A7585" s="26" t="s">
        <v>8396</v>
      </c>
      <c r="B7585" s="42">
        <v>0.6</v>
      </c>
      <c r="C7585" s="33">
        <v>4</v>
      </c>
      <c r="D7585" s="42">
        <v>4.5999999999999996</v>
      </c>
      <c r="E7585" s="33">
        <v>0.1</v>
      </c>
      <c r="F7585" s="42">
        <v>1.1000000000000001</v>
      </c>
      <c r="G7585" s="33">
        <v>1.2</v>
      </c>
      <c r="H7585" s="42">
        <v>0.1</v>
      </c>
      <c r="I7585" s="33">
        <v>1.6</v>
      </c>
      <c r="J7585" s="42">
        <v>1.2</v>
      </c>
      <c r="K7585" s="33">
        <v>0.3</v>
      </c>
      <c r="L7585" s="42">
        <v>0.3</v>
      </c>
      <c r="M7585" s="33">
        <v>0.1</v>
      </c>
      <c r="N7585" s="42">
        <v>0.1</v>
      </c>
      <c r="O7585" s="33">
        <v>0.1</v>
      </c>
      <c r="P7585" s="42">
        <v>352.48</v>
      </c>
      <c r="Q7585" s="33">
        <v>239.48</v>
      </c>
      <c r="R7585" s="42">
        <v>280.86</v>
      </c>
      <c r="S7585" s="33">
        <v>265.12</v>
      </c>
      <c r="T7585" s="42">
        <v>6.53</v>
      </c>
      <c r="U7585" s="33">
        <v>6.37</v>
      </c>
      <c r="V7585" s="116">
        <v>6.56</v>
      </c>
    </row>
    <row r="7586" spans="1:22" x14ac:dyDescent="0.25">
      <c r="A7586" s="26" t="s">
        <v>3972</v>
      </c>
      <c r="B7586" s="42">
        <v>0.2</v>
      </c>
      <c r="C7586" s="33">
        <v>2.6</v>
      </c>
      <c r="D7586" s="42">
        <v>3.7</v>
      </c>
      <c r="E7586" s="33">
        <v>0.2</v>
      </c>
      <c r="F7586" s="42">
        <v>1.2</v>
      </c>
      <c r="G7586" s="33">
        <v>1.3</v>
      </c>
      <c r="H7586" s="42">
        <v>0.1</v>
      </c>
      <c r="I7586" s="33">
        <v>1.1000000000000001</v>
      </c>
      <c r="J7586" s="42">
        <v>0.6</v>
      </c>
      <c r="K7586" s="33">
        <v>0.2</v>
      </c>
      <c r="L7586" s="42">
        <v>0.1</v>
      </c>
      <c r="M7586" s="33">
        <v>0.1</v>
      </c>
      <c r="N7586" s="42">
        <v>0.1</v>
      </c>
      <c r="O7586" s="33">
        <v>0.1</v>
      </c>
      <c r="P7586" s="42">
        <v>427.26</v>
      </c>
      <c r="Q7586" s="33">
        <v>287.95999999999998</v>
      </c>
      <c r="R7586" s="42">
        <v>333.57</v>
      </c>
      <c r="S7586" s="33">
        <v>263.42</v>
      </c>
      <c r="T7586" s="42">
        <v>4.6900000000000004</v>
      </c>
      <c r="U7586" s="33">
        <v>4.88</v>
      </c>
      <c r="V7586" s="116">
        <v>4.75</v>
      </c>
    </row>
    <row r="7587" spans="1:22" x14ac:dyDescent="0.25">
      <c r="A7587" s="26" t="s">
        <v>8397</v>
      </c>
      <c r="B7587" s="42">
        <v>0.1</v>
      </c>
      <c r="C7587" s="33">
        <v>2.6</v>
      </c>
      <c r="D7587" s="42">
        <v>3.9</v>
      </c>
      <c r="E7587" s="33">
        <v>0.1</v>
      </c>
      <c r="F7587" s="42">
        <v>1.3</v>
      </c>
      <c r="G7587" s="33">
        <v>1.1000000000000001</v>
      </c>
      <c r="H7587" s="42">
        <v>0.1</v>
      </c>
      <c r="I7587" s="33">
        <v>1.1000000000000001</v>
      </c>
      <c r="J7587" s="42">
        <v>1</v>
      </c>
      <c r="K7587" s="33">
        <v>0.2</v>
      </c>
      <c r="L7587" s="42">
        <v>0.2</v>
      </c>
      <c r="M7587" s="33">
        <v>0</v>
      </c>
      <c r="N7587" s="42">
        <v>0.1</v>
      </c>
      <c r="O7587" s="33">
        <v>0.1</v>
      </c>
      <c r="P7587" s="42">
        <v>407.23</v>
      </c>
      <c r="Q7587" s="33">
        <v>272.92</v>
      </c>
      <c r="R7587" s="42">
        <v>320.18</v>
      </c>
      <c r="S7587" s="33">
        <v>263.7</v>
      </c>
      <c r="T7587" s="42">
        <v>4.8899999999999997</v>
      </c>
      <c r="U7587" s="33">
        <v>4.93</v>
      </c>
      <c r="V7587" s="116">
        <v>5.01</v>
      </c>
    </row>
    <row r="7588" spans="1:22" x14ac:dyDescent="0.25">
      <c r="A7588" s="26" t="s">
        <v>8398</v>
      </c>
      <c r="B7588" s="42">
        <v>0.7</v>
      </c>
      <c r="C7588" s="33">
        <v>4.4000000000000004</v>
      </c>
      <c r="D7588" s="42">
        <v>4.5999999999999996</v>
      </c>
      <c r="E7588" s="33">
        <v>0.2</v>
      </c>
      <c r="F7588" s="42">
        <v>1.1000000000000001</v>
      </c>
      <c r="G7588" s="33">
        <v>1.4</v>
      </c>
      <c r="H7588" s="42">
        <v>0.1</v>
      </c>
      <c r="I7588" s="33">
        <v>1.4</v>
      </c>
      <c r="J7588" s="42">
        <v>0.9</v>
      </c>
      <c r="K7588" s="33">
        <v>0.3</v>
      </c>
      <c r="L7588" s="42">
        <v>0.3</v>
      </c>
      <c r="M7588" s="33">
        <v>0.1</v>
      </c>
      <c r="N7588" s="42">
        <v>0.1</v>
      </c>
      <c r="O7588" s="33">
        <v>0.2</v>
      </c>
      <c r="P7588" s="42">
        <v>338.91</v>
      </c>
      <c r="Q7588" s="33">
        <v>234.18</v>
      </c>
      <c r="R7588" s="42">
        <v>270.99</v>
      </c>
      <c r="S7588" s="33">
        <v>265.49</v>
      </c>
      <c r="T7588" s="42">
        <v>6.81</v>
      </c>
      <c r="U7588" s="33">
        <v>6.79</v>
      </c>
      <c r="V7588" s="116">
        <v>6.64</v>
      </c>
    </row>
    <row r="7589" spans="1:22" x14ac:dyDescent="0.25">
      <c r="A7589" s="26" t="s">
        <v>3973</v>
      </c>
      <c r="B7589" s="42">
        <v>0.7</v>
      </c>
      <c r="C7589" s="33">
        <v>3.5</v>
      </c>
      <c r="D7589" s="42">
        <v>4.4000000000000004</v>
      </c>
      <c r="E7589" s="33">
        <v>0.1</v>
      </c>
      <c r="F7589" s="42">
        <v>1.3</v>
      </c>
      <c r="G7589" s="33">
        <v>1.4</v>
      </c>
      <c r="H7589" s="42">
        <v>0.1</v>
      </c>
      <c r="I7589" s="33">
        <v>1.6</v>
      </c>
      <c r="J7589" s="42">
        <v>1.3</v>
      </c>
      <c r="K7589" s="33">
        <v>0.2</v>
      </c>
      <c r="L7589" s="42">
        <v>0.3</v>
      </c>
      <c r="M7589" s="33">
        <v>0.1</v>
      </c>
      <c r="N7589" s="42">
        <v>0</v>
      </c>
      <c r="O7589" s="33">
        <v>0.1</v>
      </c>
      <c r="P7589" s="42">
        <v>352.58</v>
      </c>
      <c r="Q7589" s="33">
        <v>240.77</v>
      </c>
      <c r="R7589" s="42">
        <v>278.93</v>
      </c>
      <c r="S7589" s="33">
        <v>265.39999999999998</v>
      </c>
      <c r="T7589" s="42">
        <v>5.91</v>
      </c>
      <c r="U7589" s="33">
        <v>5.84</v>
      </c>
      <c r="V7589" s="116">
        <v>5.93</v>
      </c>
    </row>
    <row r="7590" spans="1:22" x14ac:dyDescent="0.25">
      <c r="A7590" s="26" t="s">
        <v>8399</v>
      </c>
      <c r="B7590" s="42">
        <v>0.3</v>
      </c>
      <c r="C7590" s="33">
        <v>2.4</v>
      </c>
      <c r="D7590" s="42">
        <v>3.5</v>
      </c>
      <c r="E7590" s="33">
        <v>0.1</v>
      </c>
      <c r="F7590" s="42">
        <v>1</v>
      </c>
      <c r="G7590" s="33">
        <v>0.9</v>
      </c>
      <c r="H7590" s="42">
        <v>0.1</v>
      </c>
      <c r="I7590" s="33">
        <v>0.9</v>
      </c>
      <c r="J7590" s="42">
        <v>0.6</v>
      </c>
      <c r="K7590" s="33">
        <v>0.2</v>
      </c>
      <c r="L7590" s="42">
        <v>0.3</v>
      </c>
      <c r="M7590" s="33">
        <v>0.1</v>
      </c>
      <c r="N7590" s="42">
        <v>0</v>
      </c>
      <c r="O7590" s="33">
        <v>0.1</v>
      </c>
      <c r="P7590" s="42">
        <v>459.01</v>
      </c>
      <c r="Q7590" s="33">
        <v>313.22000000000003</v>
      </c>
      <c r="R7590" s="42">
        <v>363.53</v>
      </c>
      <c r="S7590" s="33">
        <v>263.83</v>
      </c>
      <c r="T7590" s="42">
        <v>4.2</v>
      </c>
      <c r="U7590" s="33">
        <v>4.3600000000000003</v>
      </c>
      <c r="V7590" s="116">
        <v>4.47</v>
      </c>
    </row>
    <row r="7591" spans="1:22" x14ac:dyDescent="0.25">
      <c r="A7591" s="26" t="s">
        <v>8400</v>
      </c>
      <c r="B7591" s="42">
        <v>0.4</v>
      </c>
      <c r="C7591" s="33">
        <v>2.2000000000000002</v>
      </c>
      <c r="D7591" s="42">
        <v>3.9</v>
      </c>
      <c r="E7591" s="33">
        <v>0.2</v>
      </c>
      <c r="F7591" s="42">
        <v>1.2</v>
      </c>
      <c r="G7591" s="33">
        <v>1</v>
      </c>
      <c r="H7591" s="42">
        <v>0</v>
      </c>
      <c r="I7591" s="33">
        <v>1.3</v>
      </c>
      <c r="J7591" s="42">
        <v>0.9</v>
      </c>
      <c r="K7591" s="33">
        <v>0.1</v>
      </c>
      <c r="L7591" s="42">
        <v>0.4</v>
      </c>
      <c r="M7591" s="33">
        <v>0</v>
      </c>
      <c r="N7591" s="42">
        <v>0</v>
      </c>
      <c r="O7591" s="33">
        <v>0</v>
      </c>
      <c r="P7591" s="42">
        <v>429.84</v>
      </c>
      <c r="Q7591" s="33">
        <v>296.52999999999997</v>
      </c>
      <c r="R7591" s="42">
        <v>344.15</v>
      </c>
      <c r="S7591" s="33">
        <v>264.13</v>
      </c>
      <c r="T7591" s="42">
        <v>4.66</v>
      </c>
      <c r="U7591" s="33">
        <v>4.7699999999999996</v>
      </c>
      <c r="V7591" s="116">
        <v>4.8600000000000003</v>
      </c>
    </row>
    <row r="7592" spans="1:22" x14ac:dyDescent="0.25">
      <c r="A7592" s="26" t="s">
        <v>3974</v>
      </c>
      <c r="B7592" s="42">
        <v>0.4</v>
      </c>
      <c r="C7592" s="33">
        <v>2.4</v>
      </c>
      <c r="D7592" s="42">
        <v>3.8</v>
      </c>
      <c r="E7592" s="33">
        <v>0.1</v>
      </c>
      <c r="F7592" s="42">
        <v>1.2</v>
      </c>
      <c r="G7592" s="33">
        <v>1.1000000000000001</v>
      </c>
      <c r="H7592" s="42">
        <v>0.1</v>
      </c>
      <c r="I7592" s="33">
        <v>1.4</v>
      </c>
      <c r="J7592" s="42">
        <v>0.9</v>
      </c>
      <c r="K7592" s="33">
        <v>0.2</v>
      </c>
      <c r="L7592" s="42">
        <v>0.4</v>
      </c>
      <c r="M7592" s="33">
        <v>0.1</v>
      </c>
      <c r="N7592" s="42">
        <v>0</v>
      </c>
      <c r="O7592" s="33">
        <v>0</v>
      </c>
      <c r="P7592" s="42">
        <v>434.48</v>
      </c>
      <c r="Q7592" s="33">
        <v>298.93</v>
      </c>
      <c r="R7592" s="42">
        <v>343.6</v>
      </c>
      <c r="S7592" s="33">
        <v>264.22000000000003</v>
      </c>
      <c r="T7592" s="42">
        <v>4.53</v>
      </c>
      <c r="U7592" s="33">
        <v>4.5999999999999996</v>
      </c>
      <c r="V7592" s="116">
        <v>4.7300000000000004</v>
      </c>
    </row>
    <row r="7593" spans="1:22" x14ac:dyDescent="0.25">
      <c r="A7593" s="26" t="s">
        <v>8401</v>
      </c>
      <c r="B7593" s="42">
        <v>0.5</v>
      </c>
      <c r="C7593" s="33">
        <v>2.5</v>
      </c>
      <c r="D7593" s="42">
        <v>4.0999999999999996</v>
      </c>
      <c r="E7593" s="33">
        <v>0.1</v>
      </c>
      <c r="F7593" s="42">
        <v>1.3</v>
      </c>
      <c r="G7593" s="33">
        <v>1.3</v>
      </c>
      <c r="H7593" s="42">
        <v>0.1</v>
      </c>
      <c r="I7593" s="33">
        <v>1.4</v>
      </c>
      <c r="J7593" s="42">
        <v>1</v>
      </c>
      <c r="K7593" s="33">
        <v>0.2</v>
      </c>
      <c r="L7593" s="42">
        <v>0.5</v>
      </c>
      <c r="M7593" s="33">
        <v>0.1</v>
      </c>
      <c r="N7593" s="42">
        <v>0.1</v>
      </c>
      <c r="O7593" s="33">
        <v>0.1</v>
      </c>
      <c r="P7593" s="42">
        <v>399.46</v>
      </c>
      <c r="Q7593" s="33">
        <v>267.81</v>
      </c>
      <c r="R7593" s="42">
        <v>310.05</v>
      </c>
      <c r="S7593" s="33">
        <v>264.49</v>
      </c>
      <c r="T7593" s="42">
        <v>5</v>
      </c>
      <c r="U7593" s="33">
        <v>5.13</v>
      </c>
      <c r="V7593" s="116">
        <v>5.31</v>
      </c>
    </row>
    <row r="7594" spans="1:22" x14ac:dyDescent="0.25">
      <c r="A7594" s="26" t="s">
        <v>8402</v>
      </c>
      <c r="B7594" s="42">
        <v>0.8</v>
      </c>
      <c r="C7594" s="33">
        <v>4.0999999999999996</v>
      </c>
      <c r="D7594" s="42">
        <v>4.5</v>
      </c>
      <c r="E7594" s="33">
        <v>0.1</v>
      </c>
      <c r="F7594" s="42">
        <v>1.4</v>
      </c>
      <c r="G7594" s="33">
        <v>1.4</v>
      </c>
      <c r="H7594" s="42">
        <v>0.1</v>
      </c>
      <c r="I7594" s="33">
        <v>1.7</v>
      </c>
      <c r="J7594" s="42">
        <v>1.1000000000000001</v>
      </c>
      <c r="K7594" s="33">
        <v>0.2</v>
      </c>
      <c r="L7594" s="42">
        <v>0.4</v>
      </c>
      <c r="M7594" s="33">
        <v>0.1</v>
      </c>
      <c r="N7594" s="42">
        <v>0.1</v>
      </c>
      <c r="O7594" s="33">
        <v>0.1</v>
      </c>
      <c r="P7594" s="42">
        <v>340.78</v>
      </c>
      <c r="Q7594" s="33">
        <v>235.97</v>
      </c>
      <c r="R7594" s="42">
        <v>274.11</v>
      </c>
      <c r="S7594" s="33">
        <v>266.25</v>
      </c>
      <c r="T7594" s="42">
        <v>6.53</v>
      </c>
      <c r="U7594" s="33">
        <v>6.82</v>
      </c>
      <c r="V7594" s="116">
        <v>6.63</v>
      </c>
    </row>
    <row r="7595" spans="1:22" x14ac:dyDescent="0.25">
      <c r="A7595" s="26" t="s">
        <v>3975</v>
      </c>
      <c r="B7595" s="42">
        <v>0.6</v>
      </c>
      <c r="C7595" s="33">
        <v>2.9</v>
      </c>
      <c r="D7595" s="42">
        <v>4.0999999999999996</v>
      </c>
      <c r="E7595" s="33">
        <v>0.1</v>
      </c>
      <c r="F7595" s="42">
        <v>1.5</v>
      </c>
      <c r="G7595" s="33">
        <v>1.5</v>
      </c>
      <c r="H7595" s="42">
        <v>0.1</v>
      </c>
      <c r="I7595" s="33">
        <v>1.6</v>
      </c>
      <c r="J7595" s="42">
        <v>0.9</v>
      </c>
      <c r="K7595" s="33">
        <v>0.2</v>
      </c>
      <c r="L7595" s="42">
        <v>0.3</v>
      </c>
      <c r="M7595" s="33">
        <v>0.1</v>
      </c>
      <c r="N7595" s="42">
        <v>0</v>
      </c>
      <c r="O7595" s="33">
        <v>0.1</v>
      </c>
      <c r="P7595" s="42">
        <v>348.3</v>
      </c>
      <c r="Q7595" s="33">
        <v>235.08</v>
      </c>
      <c r="R7595" s="42">
        <v>268.62</v>
      </c>
      <c r="S7595" s="33">
        <v>266.17</v>
      </c>
      <c r="T7595" s="42">
        <v>5.03</v>
      </c>
      <c r="U7595" s="33">
        <v>5.21</v>
      </c>
      <c r="V7595" s="116">
        <v>5.2</v>
      </c>
    </row>
    <row r="7596" spans="1:22" x14ac:dyDescent="0.25">
      <c r="A7596" s="26" t="s">
        <v>8403</v>
      </c>
      <c r="B7596" s="42">
        <v>0.6</v>
      </c>
      <c r="C7596" s="33">
        <v>3.9</v>
      </c>
      <c r="D7596" s="42">
        <v>4.2</v>
      </c>
      <c r="E7596" s="33">
        <v>0.2</v>
      </c>
      <c r="F7596" s="42">
        <v>1.4</v>
      </c>
      <c r="G7596" s="33">
        <v>1.6</v>
      </c>
      <c r="H7596" s="42">
        <v>0.1</v>
      </c>
      <c r="I7596" s="33">
        <v>1.6</v>
      </c>
      <c r="J7596" s="42">
        <v>1.1000000000000001</v>
      </c>
      <c r="K7596" s="33">
        <v>0.1</v>
      </c>
      <c r="L7596" s="42">
        <v>0.5</v>
      </c>
      <c r="M7596" s="33">
        <v>0.1</v>
      </c>
      <c r="N7596" s="42">
        <v>0.1</v>
      </c>
      <c r="O7596" s="33">
        <v>0</v>
      </c>
      <c r="P7596" s="42">
        <v>375.31</v>
      </c>
      <c r="Q7596" s="33">
        <v>259.52</v>
      </c>
      <c r="R7596" s="42">
        <v>298.39999999999998</v>
      </c>
      <c r="S7596" s="33">
        <v>266.27</v>
      </c>
      <c r="T7596" s="42">
        <v>6.11</v>
      </c>
      <c r="U7596" s="33">
        <v>6.21</v>
      </c>
      <c r="V7596" s="116">
        <v>5.99</v>
      </c>
    </row>
    <row r="7597" spans="1:22" x14ac:dyDescent="0.25">
      <c r="A7597" s="26" t="s">
        <v>8404</v>
      </c>
      <c r="B7597" s="42">
        <v>0.3</v>
      </c>
      <c r="C7597" s="33">
        <v>3.4</v>
      </c>
      <c r="D7597" s="42">
        <v>4.4000000000000004</v>
      </c>
      <c r="E7597" s="33">
        <v>0.2</v>
      </c>
      <c r="F7597" s="42">
        <v>1.5</v>
      </c>
      <c r="G7597" s="33">
        <v>1.4</v>
      </c>
      <c r="H7597" s="42">
        <v>0</v>
      </c>
      <c r="I7597" s="33">
        <v>1.7</v>
      </c>
      <c r="J7597" s="42">
        <v>1.3</v>
      </c>
      <c r="K7597" s="33">
        <v>0.2</v>
      </c>
      <c r="L7597" s="42">
        <v>0.4</v>
      </c>
      <c r="M7597" s="33">
        <v>0.1</v>
      </c>
      <c r="N7597" s="42">
        <v>0.1</v>
      </c>
      <c r="O7597" s="33">
        <v>0.1</v>
      </c>
      <c r="P7597" s="42">
        <v>352.35</v>
      </c>
      <c r="Q7597" s="33">
        <v>243.79</v>
      </c>
      <c r="R7597" s="42">
        <v>283.55</v>
      </c>
      <c r="S7597" s="33">
        <v>267.01</v>
      </c>
      <c r="T7597" s="42">
        <v>5.86</v>
      </c>
      <c r="U7597" s="33">
        <v>6.1</v>
      </c>
      <c r="V7597" s="116">
        <v>6.03</v>
      </c>
    </row>
    <row r="7598" spans="1:22" x14ac:dyDescent="0.25">
      <c r="A7598" s="26" t="s">
        <v>3976</v>
      </c>
      <c r="B7598" s="42">
        <v>0.6</v>
      </c>
      <c r="C7598" s="33">
        <v>3.3</v>
      </c>
      <c r="D7598" s="42">
        <v>4.2</v>
      </c>
      <c r="E7598" s="33">
        <v>0.1</v>
      </c>
      <c r="F7598" s="42">
        <v>1.2</v>
      </c>
      <c r="G7598" s="33">
        <v>1.4</v>
      </c>
      <c r="H7598" s="42">
        <v>0.1</v>
      </c>
      <c r="I7598" s="33">
        <v>1.5</v>
      </c>
      <c r="J7598" s="42">
        <v>1.2</v>
      </c>
      <c r="K7598" s="33">
        <v>0.2</v>
      </c>
      <c r="L7598" s="42">
        <v>0.6</v>
      </c>
      <c r="M7598" s="33">
        <v>0</v>
      </c>
      <c r="N7598" s="42">
        <v>0.1</v>
      </c>
      <c r="O7598" s="33">
        <v>0.1</v>
      </c>
      <c r="P7598" s="42">
        <v>378.88</v>
      </c>
      <c r="Q7598" s="33">
        <v>261.04000000000002</v>
      </c>
      <c r="R7598" s="42">
        <v>302.58</v>
      </c>
      <c r="S7598" s="33">
        <v>266.64</v>
      </c>
      <c r="T7598" s="42">
        <v>6.05</v>
      </c>
      <c r="U7598" s="33">
        <v>6.14</v>
      </c>
      <c r="V7598" s="116">
        <v>6.12</v>
      </c>
    </row>
    <row r="7599" spans="1:22" x14ac:dyDescent="0.25">
      <c r="A7599" s="26" t="s">
        <v>8405</v>
      </c>
      <c r="B7599" s="42">
        <v>0.7</v>
      </c>
      <c r="C7599" s="33">
        <v>4.0999999999999996</v>
      </c>
      <c r="D7599" s="42">
        <v>4.7</v>
      </c>
      <c r="E7599" s="33">
        <v>0.1</v>
      </c>
      <c r="F7599" s="42">
        <v>1.4</v>
      </c>
      <c r="G7599" s="33">
        <v>1.5</v>
      </c>
      <c r="H7599" s="42">
        <v>0.2</v>
      </c>
      <c r="I7599" s="33">
        <v>1.6</v>
      </c>
      <c r="J7599" s="42">
        <v>1.2</v>
      </c>
      <c r="K7599" s="33">
        <v>0.1</v>
      </c>
      <c r="L7599" s="42">
        <v>0.6</v>
      </c>
      <c r="M7599" s="33">
        <v>0.1</v>
      </c>
      <c r="N7599" s="42">
        <v>0</v>
      </c>
      <c r="O7599" s="33">
        <v>0.1</v>
      </c>
      <c r="P7599" s="42">
        <v>382.4</v>
      </c>
      <c r="Q7599" s="33">
        <v>264.79000000000002</v>
      </c>
      <c r="R7599" s="42">
        <v>305.41000000000003</v>
      </c>
      <c r="S7599" s="33">
        <v>267.14999999999998</v>
      </c>
      <c r="T7599" s="42">
        <v>6.6</v>
      </c>
      <c r="U7599" s="33">
        <v>6.74</v>
      </c>
      <c r="V7599" s="116">
        <v>6.77</v>
      </c>
    </row>
    <row r="7600" spans="1:22" x14ac:dyDescent="0.25">
      <c r="A7600" s="26" t="s">
        <v>8406</v>
      </c>
      <c r="B7600" s="42">
        <v>0.8</v>
      </c>
      <c r="C7600" s="33">
        <v>4.4000000000000004</v>
      </c>
      <c r="D7600" s="42">
        <v>4.7</v>
      </c>
      <c r="E7600" s="33">
        <v>0.1</v>
      </c>
      <c r="F7600" s="42">
        <v>1.2</v>
      </c>
      <c r="G7600" s="33">
        <v>1.5</v>
      </c>
      <c r="H7600" s="42">
        <v>0.1</v>
      </c>
      <c r="I7600" s="33">
        <v>1.6</v>
      </c>
      <c r="J7600" s="42">
        <v>1.3</v>
      </c>
      <c r="K7600" s="33">
        <v>0.2</v>
      </c>
      <c r="L7600" s="42">
        <v>0.6</v>
      </c>
      <c r="M7600" s="33">
        <v>0</v>
      </c>
      <c r="N7600" s="42">
        <v>0.1</v>
      </c>
      <c r="O7600" s="33">
        <v>0.1</v>
      </c>
      <c r="P7600" s="42">
        <v>358.74</v>
      </c>
      <c r="Q7600" s="33">
        <v>252.76</v>
      </c>
      <c r="R7600" s="42">
        <v>293.02999999999997</v>
      </c>
      <c r="S7600" s="33">
        <v>268.8</v>
      </c>
      <c r="T7600" s="42">
        <v>6.61</v>
      </c>
      <c r="U7600" s="33">
        <v>6.85</v>
      </c>
      <c r="V7600" s="116">
        <v>6.96</v>
      </c>
    </row>
    <row r="7601" spans="1:22" x14ac:dyDescent="0.25">
      <c r="A7601" s="26" t="s">
        <v>3977</v>
      </c>
      <c r="B7601" s="42">
        <v>0.5</v>
      </c>
      <c r="C7601" s="33">
        <v>3.5</v>
      </c>
      <c r="D7601" s="42">
        <v>4.7</v>
      </c>
      <c r="E7601" s="33">
        <v>0.2</v>
      </c>
      <c r="F7601" s="42">
        <v>1.8</v>
      </c>
      <c r="G7601" s="33">
        <v>1.5</v>
      </c>
      <c r="H7601" s="42">
        <v>0.1</v>
      </c>
      <c r="I7601" s="33">
        <v>1.6</v>
      </c>
      <c r="J7601" s="42">
        <v>1.1000000000000001</v>
      </c>
      <c r="K7601" s="33">
        <v>0.2</v>
      </c>
      <c r="L7601" s="42">
        <v>0.5</v>
      </c>
      <c r="M7601" s="33">
        <v>0.1</v>
      </c>
      <c r="N7601" s="42">
        <v>0</v>
      </c>
      <c r="O7601" s="33">
        <v>0.1</v>
      </c>
      <c r="P7601" s="42">
        <v>391.02</v>
      </c>
      <c r="Q7601" s="33">
        <v>266.73</v>
      </c>
      <c r="R7601" s="42">
        <v>306.36</v>
      </c>
      <c r="S7601" s="33">
        <v>267.83</v>
      </c>
      <c r="T7601" s="42">
        <v>6.25</v>
      </c>
      <c r="U7601" s="33">
        <v>6.45</v>
      </c>
      <c r="V7601" s="116">
        <v>6.56</v>
      </c>
    </row>
    <row r="7602" spans="1:22" x14ac:dyDescent="0.25">
      <c r="A7602" s="26" t="s">
        <v>8407</v>
      </c>
      <c r="B7602" s="42">
        <v>0.5</v>
      </c>
      <c r="C7602" s="33">
        <v>2.8</v>
      </c>
      <c r="D7602" s="42">
        <v>3.8</v>
      </c>
      <c r="E7602" s="33">
        <v>0.1</v>
      </c>
      <c r="F7602" s="42">
        <v>1.1000000000000001</v>
      </c>
      <c r="G7602" s="33">
        <v>1.1000000000000001</v>
      </c>
      <c r="H7602" s="42">
        <v>0.1</v>
      </c>
      <c r="I7602" s="33">
        <v>1.2</v>
      </c>
      <c r="J7602" s="42">
        <v>0.8</v>
      </c>
      <c r="K7602" s="33">
        <v>0.1</v>
      </c>
      <c r="L7602" s="42">
        <v>0.4</v>
      </c>
      <c r="M7602" s="33">
        <v>0.1</v>
      </c>
      <c r="N7602" s="42">
        <v>0</v>
      </c>
      <c r="O7602" s="33">
        <v>0.1</v>
      </c>
      <c r="P7602" s="42">
        <v>418.93</v>
      </c>
      <c r="Q7602" s="33">
        <v>286.29000000000002</v>
      </c>
      <c r="R7602" s="42">
        <v>336.2</v>
      </c>
      <c r="S7602" s="33">
        <v>266.31</v>
      </c>
      <c r="T7602" s="42">
        <v>5.24</v>
      </c>
      <c r="U7602" s="33">
        <v>5.28</v>
      </c>
      <c r="V7602" s="116">
        <v>5.47</v>
      </c>
    </row>
    <row r="7603" spans="1:22" x14ac:dyDescent="0.25">
      <c r="A7603" s="26" t="s">
        <v>8408</v>
      </c>
      <c r="B7603" s="42">
        <v>0.4</v>
      </c>
      <c r="C7603" s="33">
        <v>2.4</v>
      </c>
      <c r="D7603" s="42">
        <v>4.0999999999999996</v>
      </c>
      <c r="E7603" s="33">
        <v>0.2</v>
      </c>
      <c r="F7603" s="42">
        <v>1.1000000000000001</v>
      </c>
      <c r="G7603" s="33">
        <v>1.2</v>
      </c>
      <c r="H7603" s="42">
        <v>0</v>
      </c>
      <c r="I7603" s="33">
        <v>1.5</v>
      </c>
      <c r="J7603" s="42">
        <v>0.9</v>
      </c>
      <c r="K7603" s="33">
        <v>0.1</v>
      </c>
      <c r="L7603" s="42">
        <v>0.4</v>
      </c>
      <c r="M7603" s="33">
        <v>0.1</v>
      </c>
      <c r="N7603" s="42">
        <v>0.1</v>
      </c>
      <c r="O7603" s="33">
        <v>0</v>
      </c>
      <c r="P7603" s="42">
        <v>438.69</v>
      </c>
      <c r="Q7603" s="33">
        <v>299.25</v>
      </c>
      <c r="R7603" s="42">
        <v>344.1</v>
      </c>
      <c r="S7603" s="33">
        <v>265.66000000000003</v>
      </c>
      <c r="T7603" s="42">
        <v>4.76</v>
      </c>
      <c r="U7603" s="33">
        <v>4.83</v>
      </c>
      <c r="V7603" s="116">
        <v>5.03</v>
      </c>
    </row>
    <row r="7604" spans="1:22" x14ac:dyDescent="0.25">
      <c r="A7604" s="26" t="s">
        <v>3978</v>
      </c>
      <c r="B7604" s="42">
        <v>0.4</v>
      </c>
      <c r="C7604" s="33">
        <v>1.9</v>
      </c>
      <c r="D7604" s="42">
        <v>3.6</v>
      </c>
      <c r="E7604" s="33">
        <v>0.2</v>
      </c>
      <c r="F7604" s="42">
        <v>1.1000000000000001</v>
      </c>
      <c r="G7604" s="33">
        <v>1.3</v>
      </c>
      <c r="H7604" s="42">
        <v>0</v>
      </c>
      <c r="I7604" s="33">
        <v>1.5</v>
      </c>
      <c r="J7604" s="42">
        <v>1.2</v>
      </c>
      <c r="K7604" s="33">
        <v>0.2</v>
      </c>
      <c r="L7604" s="42">
        <v>0.6</v>
      </c>
      <c r="M7604" s="33">
        <v>0.1</v>
      </c>
      <c r="N7604" s="42">
        <v>0</v>
      </c>
      <c r="O7604" s="33">
        <v>0.1</v>
      </c>
      <c r="P7604" s="42">
        <v>452.8</v>
      </c>
      <c r="Q7604" s="33">
        <v>310.39999999999998</v>
      </c>
      <c r="R7604" s="42">
        <v>361.28</v>
      </c>
      <c r="S7604" s="33">
        <v>265.60000000000002</v>
      </c>
      <c r="T7604" s="42">
        <v>4.67</v>
      </c>
      <c r="U7604" s="33">
        <v>4.82</v>
      </c>
      <c r="V7604" s="116">
        <v>4.91</v>
      </c>
    </row>
    <row r="7605" spans="1:22" x14ac:dyDescent="0.25">
      <c r="A7605" s="26" t="s">
        <v>8409</v>
      </c>
      <c r="B7605" s="42">
        <v>0.5</v>
      </c>
      <c r="C7605" s="33">
        <v>2.9</v>
      </c>
      <c r="D7605" s="42">
        <v>4.3</v>
      </c>
      <c r="E7605" s="33">
        <v>0.1</v>
      </c>
      <c r="F7605" s="42">
        <v>1.2</v>
      </c>
      <c r="G7605" s="33">
        <v>1</v>
      </c>
      <c r="H7605" s="42">
        <v>0.1</v>
      </c>
      <c r="I7605" s="33">
        <v>0.9</v>
      </c>
      <c r="J7605" s="42">
        <v>0.7</v>
      </c>
      <c r="K7605" s="33">
        <v>0.2</v>
      </c>
      <c r="L7605" s="42">
        <v>0.1</v>
      </c>
      <c r="M7605" s="33">
        <v>0.1</v>
      </c>
      <c r="N7605" s="42">
        <v>0</v>
      </c>
      <c r="O7605" s="33">
        <v>0.1</v>
      </c>
      <c r="P7605" s="42">
        <v>379.25</v>
      </c>
      <c r="Q7605" s="33">
        <v>256.94</v>
      </c>
      <c r="R7605" s="42">
        <v>306.29000000000002</v>
      </c>
      <c r="S7605" s="33">
        <v>267.61</v>
      </c>
      <c r="T7605" s="42">
        <v>5.25</v>
      </c>
      <c r="U7605" s="33">
        <v>5.39</v>
      </c>
      <c r="V7605" s="116">
        <v>5.43</v>
      </c>
    </row>
    <row r="7606" spans="1:22" x14ac:dyDescent="0.25">
      <c r="A7606" s="26" t="s">
        <v>8410</v>
      </c>
      <c r="B7606" s="42">
        <v>1.3</v>
      </c>
      <c r="C7606" s="33">
        <v>6.4</v>
      </c>
      <c r="D7606" s="42">
        <v>4.9000000000000004</v>
      </c>
      <c r="E7606" s="33">
        <v>0.2</v>
      </c>
      <c r="F7606" s="42">
        <v>1.5</v>
      </c>
      <c r="G7606" s="33">
        <v>1.9</v>
      </c>
      <c r="H7606" s="42">
        <v>0.3</v>
      </c>
      <c r="I7606" s="33">
        <v>2</v>
      </c>
      <c r="J7606" s="42">
        <v>0.8</v>
      </c>
      <c r="K7606" s="33">
        <v>0.1</v>
      </c>
      <c r="L7606" s="42">
        <v>0.5</v>
      </c>
      <c r="M7606" s="33">
        <v>0.2</v>
      </c>
      <c r="N7606" s="42">
        <v>0.1</v>
      </c>
      <c r="O7606" s="33">
        <v>0.1</v>
      </c>
      <c r="P7606" s="42">
        <v>293.98</v>
      </c>
      <c r="Q7606" s="33">
        <v>194.24</v>
      </c>
      <c r="R7606" s="42">
        <v>238.47</v>
      </c>
      <c r="S7606" s="33">
        <v>269.58</v>
      </c>
      <c r="T7606" s="42">
        <v>8.76</v>
      </c>
      <c r="U7606" s="33">
        <v>8.8000000000000007</v>
      </c>
      <c r="V7606" s="116">
        <v>8.4700000000000006</v>
      </c>
    </row>
    <row r="7607" spans="1:22" x14ac:dyDescent="0.25">
      <c r="A7607" s="26" t="s">
        <v>3979</v>
      </c>
      <c r="B7607" s="42">
        <v>0.7</v>
      </c>
      <c r="C7607" s="33">
        <v>4.8</v>
      </c>
      <c r="D7607" s="42">
        <v>4.4000000000000004</v>
      </c>
      <c r="E7607" s="33">
        <v>0.1</v>
      </c>
      <c r="F7607" s="42">
        <v>1</v>
      </c>
      <c r="G7607" s="33">
        <v>1.5</v>
      </c>
      <c r="H7607" s="42">
        <v>0</v>
      </c>
      <c r="I7607" s="33">
        <v>1.7</v>
      </c>
      <c r="J7607" s="42">
        <v>0.8</v>
      </c>
      <c r="K7607" s="33">
        <v>0.1</v>
      </c>
      <c r="L7607" s="42">
        <v>0.4</v>
      </c>
      <c r="M7607" s="33">
        <v>0.1</v>
      </c>
      <c r="N7607" s="42">
        <v>0.1</v>
      </c>
      <c r="O7607" s="33">
        <v>0</v>
      </c>
      <c r="P7607" s="42">
        <v>338.78</v>
      </c>
      <c r="Q7607" s="33">
        <v>233.45</v>
      </c>
      <c r="R7607" s="42">
        <v>274.10000000000002</v>
      </c>
      <c r="S7607" s="33">
        <v>269.26</v>
      </c>
      <c r="T7607" s="42">
        <v>6.69</v>
      </c>
      <c r="U7607" s="33">
        <v>6.97</v>
      </c>
      <c r="V7607" s="116">
        <v>6.86</v>
      </c>
    </row>
    <row r="7608" spans="1:22" x14ac:dyDescent="0.25">
      <c r="A7608" s="26" t="s">
        <v>8411</v>
      </c>
      <c r="B7608" s="42">
        <v>0.7</v>
      </c>
      <c r="C7608" s="33">
        <v>4.5999999999999996</v>
      </c>
      <c r="D7608" s="42">
        <v>4.3</v>
      </c>
      <c r="E7608" s="33">
        <v>0.2</v>
      </c>
      <c r="F7608" s="42">
        <v>1.3</v>
      </c>
      <c r="G7608" s="33">
        <v>1.7</v>
      </c>
      <c r="H7608" s="42">
        <v>0.1</v>
      </c>
      <c r="I7608" s="33">
        <v>1.4</v>
      </c>
      <c r="J7608" s="42">
        <v>1</v>
      </c>
      <c r="K7608" s="33">
        <v>0.2</v>
      </c>
      <c r="L7608" s="42">
        <v>0.3</v>
      </c>
      <c r="M7608" s="33">
        <v>0.1</v>
      </c>
      <c r="N7608" s="42">
        <v>0.1</v>
      </c>
      <c r="O7608" s="33">
        <v>0.1</v>
      </c>
      <c r="P7608" s="42">
        <v>319.10000000000002</v>
      </c>
      <c r="Q7608" s="33">
        <v>224.17</v>
      </c>
      <c r="R7608" s="42">
        <v>258.60000000000002</v>
      </c>
      <c r="S7608" s="33">
        <v>269.66000000000003</v>
      </c>
      <c r="T7608" s="42">
        <v>6.51</v>
      </c>
      <c r="U7608" s="33">
        <v>6.86</v>
      </c>
      <c r="V7608" s="116">
        <v>6.69</v>
      </c>
    </row>
    <row r="7609" spans="1:22" x14ac:dyDescent="0.25">
      <c r="A7609" s="26" t="s">
        <v>8412</v>
      </c>
      <c r="B7609" s="42">
        <v>0.7</v>
      </c>
      <c r="C7609" s="33">
        <v>4.2</v>
      </c>
      <c r="D7609" s="42">
        <v>4.5999999999999996</v>
      </c>
      <c r="E7609" s="33">
        <v>0.2</v>
      </c>
      <c r="F7609" s="42">
        <v>1.3</v>
      </c>
      <c r="G7609" s="33">
        <v>1.9</v>
      </c>
      <c r="H7609" s="42">
        <v>0.2</v>
      </c>
      <c r="I7609" s="33">
        <v>1.6</v>
      </c>
      <c r="J7609" s="42">
        <v>1.2</v>
      </c>
      <c r="K7609" s="33">
        <v>0.2</v>
      </c>
      <c r="L7609" s="42">
        <v>0.3</v>
      </c>
      <c r="M7609" s="33">
        <v>0.2</v>
      </c>
      <c r="N7609" s="42">
        <v>0.1</v>
      </c>
      <c r="O7609" s="33">
        <v>0</v>
      </c>
      <c r="P7609" s="42">
        <v>316.54000000000002</v>
      </c>
      <c r="Q7609" s="33">
        <v>219.28</v>
      </c>
      <c r="R7609" s="42">
        <v>255.34</v>
      </c>
      <c r="S7609" s="33">
        <v>269.8</v>
      </c>
      <c r="T7609" s="42">
        <v>6.38</v>
      </c>
      <c r="U7609" s="33">
        <v>6.56</v>
      </c>
      <c r="V7609" s="116">
        <v>6.93</v>
      </c>
    </row>
    <row r="7610" spans="1:22" x14ac:dyDescent="0.25">
      <c r="A7610" s="26" t="s">
        <v>3980</v>
      </c>
      <c r="B7610" s="42">
        <v>0.7</v>
      </c>
      <c r="C7610" s="33">
        <v>4.2</v>
      </c>
      <c r="D7610" s="42">
        <v>4.5999999999999996</v>
      </c>
      <c r="E7610" s="33">
        <v>0.1</v>
      </c>
      <c r="F7610" s="42">
        <v>1.7</v>
      </c>
      <c r="G7610" s="33">
        <v>1.3</v>
      </c>
      <c r="H7610" s="42">
        <v>0.1</v>
      </c>
      <c r="I7610" s="33">
        <v>1.6</v>
      </c>
      <c r="J7610" s="42">
        <v>0.9</v>
      </c>
      <c r="K7610" s="33">
        <v>0.2</v>
      </c>
      <c r="L7610" s="42">
        <v>0.2</v>
      </c>
      <c r="M7610" s="33">
        <v>0</v>
      </c>
      <c r="N7610" s="42">
        <v>0.1</v>
      </c>
      <c r="O7610" s="33">
        <v>0.1</v>
      </c>
      <c r="P7610" s="42">
        <v>308.74</v>
      </c>
      <c r="Q7610" s="33">
        <v>207.4</v>
      </c>
      <c r="R7610" s="42">
        <v>238.94</v>
      </c>
      <c r="S7610" s="33">
        <v>268.99</v>
      </c>
      <c r="T7610" s="42">
        <v>6.46</v>
      </c>
      <c r="U7610" s="33">
        <v>6.73</v>
      </c>
      <c r="V7610" s="116">
        <v>6.81</v>
      </c>
    </row>
    <row r="7611" spans="1:22" x14ac:dyDescent="0.25">
      <c r="A7611" s="26" t="s">
        <v>8413</v>
      </c>
      <c r="B7611" s="42">
        <v>0.7</v>
      </c>
      <c r="C7611" s="33">
        <v>4.4000000000000004</v>
      </c>
      <c r="D7611" s="42">
        <v>4.4000000000000004</v>
      </c>
      <c r="E7611" s="33">
        <v>0.2</v>
      </c>
      <c r="F7611" s="42">
        <v>1.5</v>
      </c>
      <c r="G7611" s="33">
        <v>1.4</v>
      </c>
      <c r="H7611" s="42">
        <v>0.1</v>
      </c>
      <c r="I7611" s="33">
        <v>1.5</v>
      </c>
      <c r="J7611" s="42">
        <v>0.6</v>
      </c>
      <c r="K7611" s="33">
        <v>0.1</v>
      </c>
      <c r="L7611" s="42">
        <v>0.3</v>
      </c>
      <c r="M7611" s="33">
        <v>0.2</v>
      </c>
      <c r="N7611" s="42">
        <v>0.1</v>
      </c>
      <c r="O7611" s="33">
        <v>0.1</v>
      </c>
      <c r="P7611" s="42">
        <v>318.54000000000002</v>
      </c>
      <c r="Q7611" s="33">
        <v>222.65</v>
      </c>
      <c r="R7611" s="42">
        <v>257.72000000000003</v>
      </c>
      <c r="S7611" s="33">
        <v>269.58</v>
      </c>
      <c r="T7611" s="42">
        <v>6.46</v>
      </c>
      <c r="U7611" s="33">
        <v>6.69</v>
      </c>
      <c r="V7611" s="116">
        <v>6.74</v>
      </c>
    </row>
    <row r="7612" spans="1:22" x14ac:dyDescent="0.25">
      <c r="A7612" s="26" t="s">
        <v>8414</v>
      </c>
      <c r="B7612" s="42">
        <v>0.8</v>
      </c>
      <c r="C7612" s="33">
        <v>4.0999999999999996</v>
      </c>
      <c r="D7612" s="42">
        <v>4</v>
      </c>
      <c r="E7612" s="33">
        <v>0.1</v>
      </c>
      <c r="F7612" s="42">
        <v>1.4</v>
      </c>
      <c r="G7612" s="33">
        <v>1.3</v>
      </c>
      <c r="H7612" s="42">
        <v>0.1</v>
      </c>
      <c r="I7612" s="33">
        <v>1.6</v>
      </c>
      <c r="J7612" s="42">
        <v>0.9</v>
      </c>
      <c r="K7612" s="33">
        <v>0.1</v>
      </c>
      <c r="L7612" s="42">
        <v>0.3</v>
      </c>
      <c r="M7612" s="33">
        <v>0.1</v>
      </c>
      <c r="N7612" s="42">
        <v>0.1</v>
      </c>
      <c r="O7612" s="33">
        <v>0</v>
      </c>
      <c r="P7612" s="42">
        <v>337.84</v>
      </c>
      <c r="Q7612" s="33">
        <v>234.64</v>
      </c>
      <c r="R7612" s="42">
        <v>270.87</v>
      </c>
      <c r="S7612" s="33">
        <v>269.2</v>
      </c>
      <c r="T7612" s="42">
        <v>5.97</v>
      </c>
      <c r="U7612" s="33">
        <v>6.17</v>
      </c>
      <c r="V7612" s="116">
        <v>5.98</v>
      </c>
    </row>
    <row r="7613" spans="1:22" x14ac:dyDescent="0.25">
      <c r="A7613" s="26" t="s">
        <v>3981</v>
      </c>
      <c r="B7613" s="42">
        <v>0.6</v>
      </c>
      <c r="C7613" s="33">
        <v>3.9</v>
      </c>
      <c r="D7613" s="42">
        <v>4.4000000000000004</v>
      </c>
      <c r="E7613" s="33">
        <v>0.1</v>
      </c>
      <c r="F7613" s="42">
        <v>1.6</v>
      </c>
      <c r="G7613" s="33">
        <v>1.6</v>
      </c>
      <c r="H7613" s="42">
        <v>0.1</v>
      </c>
      <c r="I7613" s="33">
        <v>1.3</v>
      </c>
      <c r="J7613" s="42">
        <v>0.6</v>
      </c>
      <c r="K7613" s="33">
        <v>0</v>
      </c>
      <c r="L7613" s="42">
        <v>0.3</v>
      </c>
      <c r="M7613" s="33">
        <v>0.1</v>
      </c>
      <c r="N7613" s="42">
        <v>0.1</v>
      </c>
      <c r="O7613" s="33">
        <v>0</v>
      </c>
      <c r="P7613" s="42">
        <v>339.44</v>
      </c>
      <c r="Q7613" s="33">
        <v>236.16</v>
      </c>
      <c r="R7613" s="42">
        <v>272.23</v>
      </c>
      <c r="S7613" s="33">
        <v>268.8</v>
      </c>
      <c r="T7613" s="42">
        <v>6.28</v>
      </c>
      <c r="U7613" s="33">
        <v>6.37</v>
      </c>
      <c r="V7613" s="116">
        <v>6.43</v>
      </c>
    </row>
    <row r="7614" spans="1:22" x14ac:dyDescent="0.25">
      <c r="A7614" s="26" t="s">
        <v>8415</v>
      </c>
      <c r="B7614" s="42">
        <v>1.3</v>
      </c>
      <c r="C7614" s="33">
        <v>4.3</v>
      </c>
      <c r="D7614" s="42">
        <v>4.5</v>
      </c>
      <c r="E7614" s="33">
        <v>0.3</v>
      </c>
      <c r="F7614" s="42">
        <v>1.7</v>
      </c>
      <c r="G7614" s="33">
        <v>1.3</v>
      </c>
      <c r="H7614" s="42">
        <v>0.2</v>
      </c>
      <c r="I7614" s="33">
        <v>1</v>
      </c>
      <c r="J7614" s="42">
        <v>0.7</v>
      </c>
      <c r="K7614" s="33">
        <v>0.1</v>
      </c>
      <c r="L7614" s="42">
        <v>0.1</v>
      </c>
      <c r="M7614" s="33">
        <v>0.1</v>
      </c>
      <c r="N7614" s="42">
        <v>0.1</v>
      </c>
      <c r="O7614" s="33">
        <v>0.1</v>
      </c>
      <c r="P7614" s="42">
        <v>304.22000000000003</v>
      </c>
      <c r="Q7614" s="33">
        <v>213.29</v>
      </c>
      <c r="R7614" s="42">
        <v>245.08</v>
      </c>
      <c r="S7614" s="33">
        <v>269.31</v>
      </c>
      <c r="T7614" s="42">
        <v>6.57</v>
      </c>
      <c r="U7614" s="33">
        <v>6.89</v>
      </c>
      <c r="V7614" s="116">
        <v>6.62</v>
      </c>
    </row>
    <row r="7615" spans="1:22" x14ac:dyDescent="0.25">
      <c r="A7615" s="26" t="s">
        <v>8416</v>
      </c>
      <c r="B7615" s="42">
        <v>0.7</v>
      </c>
      <c r="C7615" s="33">
        <v>4</v>
      </c>
      <c r="D7615" s="42">
        <v>4.5</v>
      </c>
      <c r="E7615" s="33">
        <v>0.1</v>
      </c>
      <c r="F7615" s="42">
        <v>1.6</v>
      </c>
      <c r="G7615" s="33">
        <v>1.4</v>
      </c>
      <c r="H7615" s="42">
        <v>0.1</v>
      </c>
      <c r="I7615" s="33">
        <v>1.1000000000000001</v>
      </c>
      <c r="J7615" s="42">
        <v>0.8</v>
      </c>
      <c r="K7615" s="33">
        <v>0.2</v>
      </c>
      <c r="L7615" s="42">
        <v>0.2</v>
      </c>
      <c r="M7615" s="33">
        <v>0.1</v>
      </c>
      <c r="N7615" s="42">
        <v>0.1</v>
      </c>
      <c r="O7615" s="33">
        <v>0.1</v>
      </c>
      <c r="P7615" s="42">
        <v>335.38</v>
      </c>
      <c r="Q7615" s="33">
        <v>234.02</v>
      </c>
      <c r="R7615" s="42">
        <v>271.51</v>
      </c>
      <c r="S7615" s="33">
        <v>267.87</v>
      </c>
      <c r="T7615" s="42">
        <v>6.13</v>
      </c>
      <c r="U7615" s="33">
        <v>6.28</v>
      </c>
      <c r="V7615" s="116">
        <v>6.24</v>
      </c>
    </row>
    <row r="7616" spans="1:22" x14ac:dyDescent="0.25">
      <c r="A7616" s="26" t="s">
        <v>3982</v>
      </c>
      <c r="B7616" s="42">
        <v>1</v>
      </c>
      <c r="C7616" s="33">
        <v>3.7</v>
      </c>
      <c r="D7616" s="42">
        <v>4.5</v>
      </c>
      <c r="E7616" s="33">
        <v>0.1</v>
      </c>
      <c r="F7616" s="42">
        <v>1.7</v>
      </c>
      <c r="G7616" s="33">
        <v>1.3</v>
      </c>
      <c r="H7616" s="42">
        <v>0.1</v>
      </c>
      <c r="I7616" s="33">
        <v>1.1000000000000001</v>
      </c>
      <c r="J7616" s="42">
        <v>0.6</v>
      </c>
      <c r="K7616" s="33">
        <v>0.1</v>
      </c>
      <c r="L7616" s="42">
        <v>0.1</v>
      </c>
      <c r="M7616" s="33">
        <v>0</v>
      </c>
      <c r="N7616" s="42">
        <v>0.1</v>
      </c>
      <c r="O7616" s="33">
        <v>0.2</v>
      </c>
      <c r="P7616" s="42">
        <v>348.5</v>
      </c>
      <c r="Q7616" s="33">
        <v>234.82</v>
      </c>
      <c r="R7616" s="42">
        <v>279.35000000000002</v>
      </c>
      <c r="S7616" s="33">
        <v>267.64999999999998</v>
      </c>
      <c r="T7616" s="42">
        <v>6.06</v>
      </c>
      <c r="U7616" s="33">
        <v>5.93</v>
      </c>
      <c r="V7616" s="116">
        <v>6.17</v>
      </c>
    </row>
    <row r="7617" spans="1:22" x14ac:dyDescent="0.25">
      <c r="A7617" s="26" t="s">
        <v>8417</v>
      </c>
      <c r="B7617" s="42">
        <v>0.5</v>
      </c>
      <c r="C7617" s="33">
        <v>3.3</v>
      </c>
      <c r="D7617" s="42">
        <v>4.3</v>
      </c>
      <c r="E7617" s="33">
        <v>0.3</v>
      </c>
      <c r="F7617" s="42">
        <v>1.7</v>
      </c>
      <c r="G7617" s="33">
        <v>1.2</v>
      </c>
      <c r="H7617" s="42">
        <v>0.1</v>
      </c>
      <c r="I7617" s="33">
        <v>1.1000000000000001</v>
      </c>
      <c r="J7617" s="42">
        <v>0.5</v>
      </c>
      <c r="K7617" s="33">
        <v>0.1</v>
      </c>
      <c r="L7617" s="42">
        <v>0.3</v>
      </c>
      <c r="M7617" s="33">
        <v>0</v>
      </c>
      <c r="N7617" s="42">
        <v>0</v>
      </c>
      <c r="O7617" s="33">
        <v>0.1</v>
      </c>
      <c r="P7617" s="42">
        <v>361.5</v>
      </c>
      <c r="Q7617" s="33">
        <v>250.78</v>
      </c>
      <c r="R7617" s="42">
        <v>290.13</v>
      </c>
      <c r="S7617" s="33">
        <v>267.60000000000002</v>
      </c>
      <c r="T7617" s="42">
        <v>5.56</v>
      </c>
      <c r="U7617" s="33">
        <v>5.63</v>
      </c>
      <c r="V7617" s="116">
        <v>5.82</v>
      </c>
    </row>
    <row r="7618" spans="1:22" x14ac:dyDescent="0.25">
      <c r="A7618" s="26" t="s">
        <v>8418</v>
      </c>
      <c r="B7618" s="42">
        <v>0.6</v>
      </c>
      <c r="C7618" s="33">
        <v>4.2</v>
      </c>
      <c r="D7618" s="42">
        <v>4.4000000000000004</v>
      </c>
      <c r="E7618" s="33">
        <v>0.1</v>
      </c>
      <c r="F7618" s="42">
        <v>1.7</v>
      </c>
      <c r="G7618" s="33">
        <v>1.2</v>
      </c>
      <c r="H7618" s="42">
        <v>0.1</v>
      </c>
      <c r="I7618" s="33">
        <v>1.1000000000000001</v>
      </c>
      <c r="J7618" s="42">
        <v>0.6</v>
      </c>
      <c r="K7618" s="33">
        <v>0.2</v>
      </c>
      <c r="L7618" s="42">
        <v>0.2</v>
      </c>
      <c r="M7618" s="33">
        <v>0</v>
      </c>
      <c r="N7618" s="42">
        <v>0</v>
      </c>
      <c r="O7618" s="33">
        <v>0.1</v>
      </c>
      <c r="P7618" s="42">
        <v>364.58</v>
      </c>
      <c r="Q7618" s="33">
        <v>257.94</v>
      </c>
      <c r="R7618" s="42">
        <v>293.26</v>
      </c>
      <c r="S7618" s="33">
        <v>266.89</v>
      </c>
      <c r="T7618" s="42">
        <v>6.46</v>
      </c>
      <c r="U7618" s="33">
        <v>6.53</v>
      </c>
      <c r="V7618" s="116">
        <v>6.65</v>
      </c>
    </row>
    <row r="7619" spans="1:22" x14ac:dyDescent="0.25">
      <c r="A7619" s="26" t="s">
        <v>3983</v>
      </c>
      <c r="B7619" s="42">
        <v>0.3</v>
      </c>
      <c r="C7619" s="33">
        <v>1.5</v>
      </c>
      <c r="D7619" s="42">
        <v>3.4</v>
      </c>
      <c r="E7619" s="33">
        <v>0.1</v>
      </c>
      <c r="F7619" s="42">
        <v>1.1000000000000001</v>
      </c>
      <c r="G7619" s="33">
        <v>0.8</v>
      </c>
      <c r="H7619" s="42">
        <v>0</v>
      </c>
      <c r="I7619" s="33">
        <v>0.6</v>
      </c>
      <c r="J7619" s="42">
        <v>0.5</v>
      </c>
      <c r="K7619" s="33">
        <v>0.2</v>
      </c>
      <c r="L7619" s="42">
        <v>0.3</v>
      </c>
      <c r="M7619" s="33">
        <v>0.1</v>
      </c>
      <c r="N7619" s="42">
        <v>0</v>
      </c>
      <c r="O7619" s="33">
        <v>0</v>
      </c>
      <c r="P7619" s="42">
        <v>439.98</v>
      </c>
      <c r="Q7619" s="33">
        <v>302.01</v>
      </c>
      <c r="R7619" s="42">
        <v>350.45</v>
      </c>
      <c r="S7619" s="33">
        <v>264.70999999999998</v>
      </c>
      <c r="T7619" s="42">
        <v>3.76</v>
      </c>
      <c r="U7619" s="33">
        <v>4</v>
      </c>
      <c r="V7619" s="116">
        <v>4.01</v>
      </c>
    </row>
    <row r="7620" spans="1:22" x14ac:dyDescent="0.25">
      <c r="A7620" s="26" t="s">
        <v>8419</v>
      </c>
      <c r="B7620" s="42">
        <v>0.3</v>
      </c>
      <c r="C7620" s="33">
        <v>2.2000000000000002</v>
      </c>
      <c r="D7620" s="42">
        <v>4.3</v>
      </c>
      <c r="E7620" s="33">
        <v>0.2</v>
      </c>
      <c r="F7620" s="42">
        <v>1.4</v>
      </c>
      <c r="G7620" s="33">
        <v>0.9</v>
      </c>
      <c r="H7620" s="42">
        <v>0.1</v>
      </c>
      <c r="I7620" s="33">
        <v>0.7</v>
      </c>
      <c r="J7620" s="42">
        <v>0.6</v>
      </c>
      <c r="K7620" s="33">
        <v>0.2</v>
      </c>
      <c r="L7620" s="42">
        <v>0.2</v>
      </c>
      <c r="M7620" s="33">
        <v>0</v>
      </c>
      <c r="N7620" s="42">
        <v>0</v>
      </c>
      <c r="O7620" s="33">
        <v>0.1</v>
      </c>
      <c r="P7620" s="42">
        <v>391.36</v>
      </c>
      <c r="Q7620" s="33">
        <v>261.54000000000002</v>
      </c>
      <c r="R7620" s="42">
        <v>308.77999999999997</v>
      </c>
      <c r="S7620" s="33">
        <v>263.35000000000002</v>
      </c>
      <c r="T7620" s="42">
        <v>4.78</v>
      </c>
      <c r="U7620" s="33">
        <v>4.96</v>
      </c>
      <c r="V7620" s="116">
        <v>5.14</v>
      </c>
    </row>
    <row r="7621" spans="1:22" x14ac:dyDescent="0.25">
      <c r="A7621" s="26" t="s">
        <v>8420</v>
      </c>
      <c r="B7621" s="42">
        <v>0.6</v>
      </c>
      <c r="C7621" s="33">
        <v>4</v>
      </c>
      <c r="D7621" s="42">
        <v>4.4000000000000004</v>
      </c>
      <c r="E7621" s="33">
        <v>0.2</v>
      </c>
      <c r="F7621" s="42">
        <v>1.6</v>
      </c>
      <c r="G7621" s="33">
        <v>1.3</v>
      </c>
      <c r="H7621" s="42">
        <v>0.1</v>
      </c>
      <c r="I7621" s="33">
        <v>0.9</v>
      </c>
      <c r="J7621" s="42">
        <v>0.5</v>
      </c>
      <c r="K7621" s="33">
        <v>0.2</v>
      </c>
      <c r="L7621" s="42">
        <v>0.2</v>
      </c>
      <c r="M7621" s="33">
        <v>0</v>
      </c>
      <c r="N7621" s="42">
        <v>0.1</v>
      </c>
      <c r="O7621" s="33">
        <v>0.1</v>
      </c>
      <c r="P7621" s="42">
        <v>352.61</v>
      </c>
      <c r="Q7621" s="33">
        <v>242.32</v>
      </c>
      <c r="R7621" s="42">
        <v>277.79000000000002</v>
      </c>
      <c r="S7621" s="33">
        <v>264.83999999999997</v>
      </c>
      <c r="T7621" s="42">
        <v>6.22</v>
      </c>
      <c r="U7621" s="33">
        <v>6.41</v>
      </c>
      <c r="V7621" s="116">
        <v>6.55</v>
      </c>
    </row>
    <row r="7622" spans="1:22" x14ac:dyDescent="0.25">
      <c r="A7622" s="26" t="s">
        <v>3984</v>
      </c>
      <c r="B7622" s="42">
        <v>0.6</v>
      </c>
      <c r="C7622" s="33">
        <v>4.2</v>
      </c>
      <c r="D7622" s="42">
        <v>4.5999999999999996</v>
      </c>
      <c r="E7622" s="33">
        <v>0.1</v>
      </c>
      <c r="F7622" s="42">
        <v>1.8</v>
      </c>
      <c r="G7622" s="33">
        <v>1.6</v>
      </c>
      <c r="H7622" s="42">
        <v>0.2</v>
      </c>
      <c r="I7622" s="33">
        <v>1.3</v>
      </c>
      <c r="J7622" s="42">
        <v>0.9</v>
      </c>
      <c r="K7622" s="33">
        <v>0.1</v>
      </c>
      <c r="L7622" s="42">
        <v>0.4</v>
      </c>
      <c r="M7622" s="33">
        <v>0.1</v>
      </c>
      <c r="N7622" s="42">
        <v>0.1</v>
      </c>
      <c r="O7622" s="33">
        <v>0.1</v>
      </c>
      <c r="P7622" s="42">
        <v>336.46</v>
      </c>
      <c r="Q7622" s="33">
        <v>232.67</v>
      </c>
      <c r="R7622" s="42">
        <v>270.55</v>
      </c>
      <c r="S7622" s="33">
        <v>265.57</v>
      </c>
      <c r="T7622" s="42">
        <v>6.53</v>
      </c>
      <c r="U7622" s="33">
        <v>6.94</v>
      </c>
      <c r="V7622" s="116">
        <v>7.08</v>
      </c>
    </row>
    <row r="7623" spans="1:22" x14ac:dyDescent="0.25">
      <c r="A7623" s="26" t="s">
        <v>8421</v>
      </c>
      <c r="B7623" s="42">
        <v>0.3</v>
      </c>
      <c r="C7623" s="33">
        <v>2.2000000000000002</v>
      </c>
      <c r="D7623" s="42">
        <v>4</v>
      </c>
      <c r="E7623" s="33">
        <v>0.1</v>
      </c>
      <c r="F7623" s="42">
        <v>1.4</v>
      </c>
      <c r="G7623" s="33">
        <v>1.1000000000000001</v>
      </c>
      <c r="H7623" s="42">
        <v>0</v>
      </c>
      <c r="I7623" s="33">
        <v>0.9</v>
      </c>
      <c r="J7623" s="42">
        <v>0.8</v>
      </c>
      <c r="K7623" s="33">
        <v>0.1</v>
      </c>
      <c r="L7623" s="42">
        <v>0.2</v>
      </c>
      <c r="M7623" s="33">
        <v>0.1</v>
      </c>
      <c r="N7623" s="42">
        <v>0.1</v>
      </c>
      <c r="O7623" s="33">
        <v>0.1</v>
      </c>
      <c r="P7623" s="42">
        <v>424.88</v>
      </c>
      <c r="Q7623" s="33">
        <v>293.48</v>
      </c>
      <c r="R7623" s="42">
        <v>336.99</v>
      </c>
      <c r="S7623" s="33">
        <v>263.31</v>
      </c>
      <c r="T7623" s="42">
        <v>4.53</v>
      </c>
      <c r="U7623" s="33">
        <v>4.72</v>
      </c>
      <c r="V7623" s="116">
        <v>4.9000000000000004</v>
      </c>
    </row>
    <row r="7624" spans="1:22" x14ac:dyDescent="0.25">
      <c r="A7624" s="26" t="s">
        <v>8422</v>
      </c>
      <c r="B7624" s="42">
        <v>0.3</v>
      </c>
      <c r="C7624" s="33">
        <v>1.8</v>
      </c>
      <c r="D7624" s="42">
        <v>3.8</v>
      </c>
      <c r="E7624" s="33">
        <v>0.2</v>
      </c>
      <c r="F7624" s="42">
        <v>1.4</v>
      </c>
      <c r="G7624" s="33">
        <v>0.9</v>
      </c>
      <c r="H7624" s="42">
        <v>0</v>
      </c>
      <c r="I7624" s="33">
        <v>1.2</v>
      </c>
      <c r="J7624" s="42">
        <v>0.8</v>
      </c>
      <c r="K7624" s="33">
        <v>0.2</v>
      </c>
      <c r="L7624" s="42">
        <v>0.3</v>
      </c>
      <c r="M7624" s="33">
        <v>0.1</v>
      </c>
      <c r="N7624" s="42">
        <v>0</v>
      </c>
      <c r="O7624" s="33">
        <v>0</v>
      </c>
      <c r="P7624" s="42">
        <v>430.46</v>
      </c>
      <c r="Q7624" s="33">
        <v>294.61</v>
      </c>
      <c r="R7624" s="42">
        <v>338.23</v>
      </c>
      <c r="S7624" s="33">
        <v>263.05</v>
      </c>
      <c r="T7624" s="42">
        <v>4.33</v>
      </c>
      <c r="U7624" s="33">
        <v>4.5</v>
      </c>
      <c r="V7624" s="116">
        <v>4.53</v>
      </c>
    </row>
    <row r="7625" spans="1:22" x14ac:dyDescent="0.25">
      <c r="A7625" s="26" t="s">
        <v>3985</v>
      </c>
      <c r="B7625" s="42">
        <v>0.4</v>
      </c>
      <c r="C7625" s="33">
        <v>1.6</v>
      </c>
      <c r="D7625" s="42">
        <v>4</v>
      </c>
      <c r="E7625" s="33">
        <v>0.1</v>
      </c>
      <c r="F7625" s="42">
        <v>1.5</v>
      </c>
      <c r="G7625" s="33">
        <v>1</v>
      </c>
      <c r="H7625" s="42">
        <v>0.1</v>
      </c>
      <c r="I7625" s="33">
        <v>1.1000000000000001</v>
      </c>
      <c r="J7625" s="42">
        <v>0.9</v>
      </c>
      <c r="K7625" s="33">
        <v>0.2</v>
      </c>
      <c r="L7625" s="42">
        <v>0.4</v>
      </c>
      <c r="M7625" s="33">
        <v>0.1</v>
      </c>
      <c r="N7625" s="42">
        <v>0.1</v>
      </c>
      <c r="O7625" s="33">
        <v>0.1</v>
      </c>
      <c r="P7625" s="42">
        <v>407.12</v>
      </c>
      <c r="Q7625" s="33">
        <v>272.22000000000003</v>
      </c>
      <c r="R7625" s="42">
        <v>324.06</v>
      </c>
      <c r="S7625" s="33">
        <v>263.58999999999997</v>
      </c>
      <c r="T7625" s="42">
        <v>4.33</v>
      </c>
      <c r="U7625" s="33">
        <v>4.4400000000000004</v>
      </c>
      <c r="V7625" s="116">
        <v>4.63</v>
      </c>
    </row>
    <row r="7626" spans="1:22" x14ac:dyDescent="0.25">
      <c r="A7626" s="26" t="s">
        <v>8423</v>
      </c>
      <c r="B7626" s="42">
        <v>0.5</v>
      </c>
      <c r="C7626" s="33">
        <v>3.5</v>
      </c>
      <c r="D7626" s="42">
        <v>4.3</v>
      </c>
      <c r="E7626" s="33">
        <v>0.2</v>
      </c>
      <c r="F7626" s="42">
        <v>1.6</v>
      </c>
      <c r="G7626" s="33">
        <v>1.2</v>
      </c>
      <c r="H7626" s="42">
        <v>0.1</v>
      </c>
      <c r="I7626" s="33">
        <v>1</v>
      </c>
      <c r="J7626" s="42">
        <v>0.7</v>
      </c>
      <c r="K7626" s="33">
        <v>0.2</v>
      </c>
      <c r="L7626" s="42">
        <v>0.3</v>
      </c>
      <c r="M7626" s="33">
        <v>0.1</v>
      </c>
      <c r="N7626" s="42">
        <v>0</v>
      </c>
      <c r="O7626" s="33">
        <v>0.1</v>
      </c>
      <c r="P7626" s="42">
        <v>361.6</v>
      </c>
      <c r="Q7626" s="33">
        <v>252.64</v>
      </c>
      <c r="R7626" s="42">
        <v>288.61</v>
      </c>
      <c r="S7626" s="33">
        <v>264.76</v>
      </c>
      <c r="T7626" s="42">
        <v>5.6</v>
      </c>
      <c r="U7626" s="33">
        <v>5.81</v>
      </c>
      <c r="V7626" s="116">
        <v>5.69</v>
      </c>
    </row>
    <row r="7627" spans="1:22" x14ac:dyDescent="0.25">
      <c r="A7627" s="26" t="s">
        <v>8424</v>
      </c>
      <c r="B7627" s="42">
        <v>0.5</v>
      </c>
      <c r="C7627" s="33">
        <v>2.9</v>
      </c>
      <c r="D7627" s="42">
        <v>4</v>
      </c>
      <c r="E7627" s="33">
        <v>0.1</v>
      </c>
      <c r="F7627" s="42">
        <v>1.6</v>
      </c>
      <c r="G7627" s="33">
        <v>1.1000000000000001</v>
      </c>
      <c r="H7627" s="42">
        <v>0.2</v>
      </c>
      <c r="I7627" s="33">
        <v>1.2</v>
      </c>
      <c r="J7627" s="42">
        <v>0.6</v>
      </c>
      <c r="K7627" s="33">
        <v>0.2</v>
      </c>
      <c r="L7627" s="42">
        <v>0.4</v>
      </c>
      <c r="M7627" s="33">
        <v>0</v>
      </c>
      <c r="N7627" s="42">
        <v>0.1</v>
      </c>
      <c r="O7627" s="33">
        <v>0.1</v>
      </c>
      <c r="P7627" s="42">
        <v>374.77</v>
      </c>
      <c r="Q7627" s="33">
        <v>259.25</v>
      </c>
      <c r="R7627" s="42">
        <v>297.89999999999998</v>
      </c>
      <c r="S7627" s="33">
        <v>265.06</v>
      </c>
      <c r="T7627" s="42">
        <v>5.33</v>
      </c>
      <c r="U7627" s="33">
        <v>5.41</v>
      </c>
      <c r="V7627" s="116">
        <v>5.48</v>
      </c>
    </row>
    <row r="7628" spans="1:22" x14ac:dyDescent="0.25">
      <c r="A7628" s="26" t="s">
        <v>3986</v>
      </c>
      <c r="B7628" s="42">
        <v>0.6</v>
      </c>
      <c r="C7628" s="33">
        <v>3.5</v>
      </c>
      <c r="D7628" s="42">
        <v>4.4000000000000004</v>
      </c>
      <c r="E7628" s="33">
        <v>0.2</v>
      </c>
      <c r="F7628" s="42">
        <v>1.8</v>
      </c>
      <c r="G7628" s="33">
        <v>1.4</v>
      </c>
      <c r="H7628" s="42">
        <v>0</v>
      </c>
      <c r="I7628" s="33">
        <v>1.5</v>
      </c>
      <c r="J7628" s="42">
        <v>1.1000000000000001</v>
      </c>
      <c r="K7628" s="33">
        <v>0.2</v>
      </c>
      <c r="L7628" s="42">
        <v>0.4</v>
      </c>
      <c r="M7628" s="33">
        <v>0</v>
      </c>
      <c r="N7628" s="42">
        <v>0</v>
      </c>
      <c r="O7628" s="33">
        <v>0.1</v>
      </c>
      <c r="P7628" s="42">
        <v>374.29</v>
      </c>
      <c r="Q7628" s="33">
        <v>261.38</v>
      </c>
      <c r="R7628" s="42">
        <v>296.51</v>
      </c>
      <c r="S7628" s="33">
        <v>264.63</v>
      </c>
      <c r="T7628" s="42">
        <v>6.16</v>
      </c>
      <c r="U7628" s="33">
        <v>6.39</v>
      </c>
      <c r="V7628" s="116">
        <v>6.24</v>
      </c>
    </row>
    <row r="7629" spans="1:22" x14ac:dyDescent="0.25">
      <c r="A7629" s="26" t="s">
        <v>8425</v>
      </c>
      <c r="B7629" s="42">
        <v>0.6</v>
      </c>
      <c r="C7629" s="33">
        <v>3.4</v>
      </c>
      <c r="D7629" s="42">
        <v>4.3</v>
      </c>
      <c r="E7629" s="33">
        <v>0.2</v>
      </c>
      <c r="F7629" s="42">
        <v>1.8</v>
      </c>
      <c r="G7629" s="33">
        <v>1.2</v>
      </c>
      <c r="H7629" s="42">
        <v>0.1</v>
      </c>
      <c r="I7629" s="33">
        <v>1.2</v>
      </c>
      <c r="J7629" s="42">
        <v>0.7</v>
      </c>
      <c r="K7629" s="33">
        <v>0.2</v>
      </c>
      <c r="L7629" s="42">
        <v>0.5</v>
      </c>
      <c r="M7629" s="33">
        <v>0</v>
      </c>
      <c r="N7629" s="42">
        <v>0</v>
      </c>
      <c r="O7629" s="33">
        <v>0.1</v>
      </c>
      <c r="P7629" s="42">
        <v>363.78</v>
      </c>
      <c r="Q7629" s="33">
        <v>249.64</v>
      </c>
      <c r="R7629" s="42">
        <v>290.94</v>
      </c>
      <c r="S7629" s="33">
        <v>265.56</v>
      </c>
      <c r="T7629" s="42">
        <v>5.97</v>
      </c>
      <c r="U7629" s="33">
        <v>6.32</v>
      </c>
      <c r="V7629" s="116">
        <v>6.1</v>
      </c>
    </row>
    <row r="7630" spans="1:22" x14ac:dyDescent="0.25">
      <c r="A7630" s="26" t="s">
        <v>8426</v>
      </c>
      <c r="B7630" s="42">
        <v>0.2</v>
      </c>
      <c r="C7630" s="33">
        <v>2.2000000000000002</v>
      </c>
      <c r="D7630" s="42">
        <v>3.9</v>
      </c>
      <c r="E7630" s="33">
        <v>0.2</v>
      </c>
      <c r="F7630" s="42">
        <v>1.5</v>
      </c>
      <c r="G7630" s="33">
        <v>1</v>
      </c>
      <c r="H7630" s="42">
        <v>0</v>
      </c>
      <c r="I7630" s="33">
        <v>1</v>
      </c>
      <c r="J7630" s="42">
        <v>0.8</v>
      </c>
      <c r="K7630" s="33">
        <v>0.1</v>
      </c>
      <c r="L7630" s="42">
        <v>0.3</v>
      </c>
      <c r="M7630" s="33">
        <v>0.1</v>
      </c>
      <c r="N7630" s="42">
        <v>0.1</v>
      </c>
      <c r="O7630" s="33">
        <v>0.1</v>
      </c>
      <c r="P7630" s="42">
        <v>430.43</v>
      </c>
      <c r="Q7630" s="33">
        <v>301.48</v>
      </c>
      <c r="R7630" s="42">
        <v>342.56</v>
      </c>
      <c r="S7630" s="33">
        <v>264.26</v>
      </c>
      <c r="T7630" s="42">
        <v>4.96</v>
      </c>
      <c r="U7630" s="33">
        <v>5.28</v>
      </c>
      <c r="V7630" s="116">
        <v>5.26</v>
      </c>
    </row>
    <row r="7631" spans="1:22" x14ac:dyDescent="0.25">
      <c r="A7631" s="26" t="s">
        <v>3987</v>
      </c>
      <c r="B7631" s="42">
        <v>0.1</v>
      </c>
      <c r="C7631" s="33">
        <v>2</v>
      </c>
      <c r="D7631" s="42">
        <v>3.8</v>
      </c>
      <c r="E7631" s="33">
        <v>0.2</v>
      </c>
      <c r="F7631" s="42">
        <v>1.6</v>
      </c>
      <c r="G7631" s="33">
        <v>0.9</v>
      </c>
      <c r="H7631" s="42">
        <v>0.1</v>
      </c>
      <c r="I7631" s="33">
        <v>1.1000000000000001</v>
      </c>
      <c r="J7631" s="42">
        <v>0.9</v>
      </c>
      <c r="K7631" s="33">
        <v>0.2</v>
      </c>
      <c r="L7631" s="42">
        <v>0.4</v>
      </c>
      <c r="M7631" s="33">
        <v>0.1</v>
      </c>
      <c r="N7631" s="42">
        <v>0</v>
      </c>
      <c r="O7631" s="33">
        <v>0.1</v>
      </c>
      <c r="P7631" s="42">
        <v>437.63</v>
      </c>
      <c r="Q7631" s="33">
        <v>300.63</v>
      </c>
      <c r="R7631" s="42">
        <v>347.59</v>
      </c>
      <c r="S7631" s="33">
        <v>264.56</v>
      </c>
      <c r="T7631" s="42">
        <v>4.76</v>
      </c>
      <c r="U7631" s="33">
        <v>4.96</v>
      </c>
      <c r="V7631" s="116">
        <v>5.0999999999999996</v>
      </c>
    </row>
    <row r="7632" spans="1:22" x14ac:dyDescent="0.25">
      <c r="A7632" s="26" t="s">
        <v>8427</v>
      </c>
      <c r="B7632" s="42">
        <v>0.2</v>
      </c>
      <c r="C7632" s="33">
        <v>1.7</v>
      </c>
      <c r="D7632" s="42">
        <v>3.7</v>
      </c>
      <c r="E7632" s="33">
        <v>0.2</v>
      </c>
      <c r="F7632" s="42">
        <v>1.6</v>
      </c>
      <c r="G7632" s="33">
        <v>0.9</v>
      </c>
      <c r="H7632" s="42">
        <v>0.1</v>
      </c>
      <c r="I7632" s="33">
        <v>0.9</v>
      </c>
      <c r="J7632" s="42">
        <v>0.7</v>
      </c>
      <c r="K7632" s="33">
        <v>0.1</v>
      </c>
      <c r="L7632" s="42">
        <v>0.1</v>
      </c>
      <c r="M7632" s="33">
        <v>0.1</v>
      </c>
      <c r="N7632" s="42">
        <v>0</v>
      </c>
      <c r="O7632" s="33">
        <v>0.1</v>
      </c>
      <c r="P7632" s="42">
        <v>385.89</v>
      </c>
      <c r="Q7632" s="33">
        <v>259.05</v>
      </c>
      <c r="R7632" s="42">
        <v>309.27</v>
      </c>
      <c r="S7632" s="33">
        <v>265.27</v>
      </c>
      <c r="T7632" s="42">
        <v>4.47</v>
      </c>
      <c r="U7632" s="33">
        <v>4.57</v>
      </c>
      <c r="V7632" s="116">
        <v>4.5199999999999996</v>
      </c>
    </row>
    <row r="7633" spans="1:22" x14ac:dyDescent="0.25">
      <c r="A7633" s="26" t="s">
        <v>8428</v>
      </c>
      <c r="B7633" s="42">
        <v>0.2</v>
      </c>
      <c r="C7633" s="33">
        <v>0.9</v>
      </c>
      <c r="D7633" s="42">
        <v>3.4</v>
      </c>
      <c r="E7633" s="33">
        <v>0.2</v>
      </c>
      <c r="F7633" s="42">
        <v>1.4</v>
      </c>
      <c r="G7633" s="33">
        <v>0.8</v>
      </c>
      <c r="H7633" s="42">
        <v>0.1</v>
      </c>
      <c r="I7633" s="33">
        <v>1</v>
      </c>
      <c r="J7633" s="42">
        <v>0.7</v>
      </c>
      <c r="K7633" s="33">
        <v>0.1</v>
      </c>
      <c r="L7633" s="42">
        <v>0.3</v>
      </c>
      <c r="M7633" s="33">
        <v>0</v>
      </c>
      <c r="N7633" s="42">
        <v>0</v>
      </c>
      <c r="O7633" s="33">
        <v>0</v>
      </c>
      <c r="P7633" s="42">
        <v>429.89</v>
      </c>
      <c r="Q7633" s="33">
        <v>295.97000000000003</v>
      </c>
      <c r="R7633" s="42">
        <v>341.92</v>
      </c>
      <c r="S7633" s="33">
        <v>265.33999999999997</v>
      </c>
      <c r="T7633" s="42">
        <v>4.13</v>
      </c>
      <c r="U7633" s="33">
        <v>4.1399999999999997</v>
      </c>
      <c r="V7633" s="116">
        <v>4.2</v>
      </c>
    </row>
    <row r="7634" spans="1:22" x14ac:dyDescent="0.25">
      <c r="A7634" s="26" t="s">
        <v>3988</v>
      </c>
      <c r="B7634" s="42">
        <v>0.2</v>
      </c>
      <c r="C7634" s="33">
        <v>2.1</v>
      </c>
      <c r="D7634" s="42">
        <v>4</v>
      </c>
      <c r="E7634" s="33">
        <v>0.1</v>
      </c>
      <c r="F7634" s="42">
        <v>1.5</v>
      </c>
      <c r="G7634" s="33">
        <v>1</v>
      </c>
      <c r="H7634" s="42">
        <v>0</v>
      </c>
      <c r="I7634" s="33">
        <v>0.9</v>
      </c>
      <c r="J7634" s="42">
        <v>0.6</v>
      </c>
      <c r="K7634" s="33">
        <v>0.1</v>
      </c>
      <c r="L7634" s="42">
        <v>0.2</v>
      </c>
      <c r="M7634" s="33">
        <v>0</v>
      </c>
      <c r="N7634" s="42">
        <v>0</v>
      </c>
      <c r="O7634" s="33">
        <v>0.1</v>
      </c>
      <c r="P7634" s="42">
        <v>430.64</v>
      </c>
      <c r="Q7634" s="33">
        <v>295.77</v>
      </c>
      <c r="R7634" s="42">
        <v>343.08</v>
      </c>
      <c r="S7634" s="33">
        <v>265.64999999999998</v>
      </c>
      <c r="T7634" s="42">
        <v>4.7</v>
      </c>
      <c r="U7634" s="33">
        <v>4.8600000000000003</v>
      </c>
      <c r="V7634" s="116">
        <v>4.83</v>
      </c>
    </row>
    <row r="7635" spans="1:22" x14ac:dyDescent="0.25">
      <c r="A7635" s="26" t="s">
        <v>8429</v>
      </c>
      <c r="B7635" s="42">
        <v>0.2</v>
      </c>
      <c r="C7635" s="33">
        <v>2</v>
      </c>
      <c r="D7635" s="42">
        <v>4.4000000000000004</v>
      </c>
      <c r="E7635" s="33">
        <v>0.1</v>
      </c>
      <c r="F7635" s="42">
        <v>1.5</v>
      </c>
      <c r="G7635" s="33">
        <v>1.1000000000000001</v>
      </c>
      <c r="H7635" s="42">
        <v>0.1</v>
      </c>
      <c r="I7635" s="33">
        <v>1.1000000000000001</v>
      </c>
      <c r="J7635" s="42">
        <v>0.5</v>
      </c>
      <c r="K7635" s="33">
        <v>0.2</v>
      </c>
      <c r="L7635" s="42">
        <v>0.2</v>
      </c>
      <c r="M7635" s="33">
        <v>0.1</v>
      </c>
      <c r="N7635" s="42">
        <v>0</v>
      </c>
      <c r="O7635" s="33">
        <v>0.1</v>
      </c>
      <c r="P7635" s="42">
        <v>434.9</v>
      </c>
      <c r="Q7635" s="33">
        <v>294.02999999999997</v>
      </c>
      <c r="R7635" s="42">
        <v>339.49</v>
      </c>
      <c r="S7635" s="33">
        <v>265.39999999999998</v>
      </c>
      <c r="T7635" s="42">
        <v>4.8499999999999996</v>
      </c>
      <c r="U7635" s="33">
        <v>5.01</v>
      </c>
      <c r="V7635" s="116">
        <v>5.08</v>
      </c>
    </row>
    <row r="7636" spans="1:22" x14ac:dyDescent="0.25">
      <c r="A7636" s="26" t="s">
        <v>8430</v>
      </c>
      <c r="B7636" s="42">
        <v>0.5</v>
      </c>
      <c r="C7636" s="33">
        <v>2.5</v>
      </c>
      <c r="D7636" s="42">
        <v>4.3</v>
      </c>
      <c r="E7636" s="33">
        <v>0.1</v>
      </c>
      <c r="F7636" s="42">
        <v>1.7</v>
      </c>
      <c r="G7636" s="33">
        <v>1.2</v>
      </c>
      <c r="H7636" s="42">
        <v>0</v>
      </c>
      <c r="I7636" s="33">
        <v>1.4</v>
      </c>
      <c r="J7636" s="42">
        <v>1</v>
      </c>
      <c r="K7636" s="33">
        <v>0.1</v>
      </c>
      <c r="L7636" s="42">
        <v>0.4</v>
      </c>
      <c r="M7636" s="33">
        <v>0.1</v>
      </c>
      <c r="N7636" s="42">
        <v>0</v>
      </c>
      <c r="O7636" s="33">
        <v>0</v>
      </c>
      <c r="P7636" s="42">
        <v>421.26</v>
      </c>
      <c r="Q7636" s="33">
        <v>292.63</v>
      </c>
      <c r="R7636" s="42">
        <v>330.46</v>
      </c>
      <c r="S7636" s="33">
        <v>265.52</v>
      </c>
      <c r="T7636" s="42">
        <v>5.23</v>
      </c>
      <c r="U7636" s="33">
        <v>5.37</v>
      </c>
      <c r="V7636" s="116">
        <v>5.46</v>
      </c>
    </row>
    <row r="7637" spans="1:22" x14ac:dyDescent="0.25">
      <c r="A7637" s="26" t="s">
        <v>3989</v>
      </c>
      <c r="B7637" s="42">
        <v>0.2</v>
      </c>
      <c r="C7637" s="33">
        <v>3.2</v>
      </c>
      <c r="D7637" s="42">
        <v>4.5999999999999996</v>
      </c>
      <c r="E7637" s="33">
        <v>0.1</v>
      </c>
      <c r="F7637" s="42">
        <v>1.8</v>
      </c>
      <c r="G7637" s="33">
        <v>1.3</v>
      </c>
      <c r="H7637" s="42">
        <v>0.2</v>
      </c>
      <c r="I7637" s="33">
        <v>1.6</v>
      </c>
      <c r="J7637" s="42">
        <v>1</v>
      </c>
      <c r="K7637" s="33">
        <v>0.2</v>
      </c>
      <c r="L7637" s="42">
        <v>0.4</v>
      </c>
      <c r="M7637" s="33">
        <v>0.1</v>
      </c>
      <c r="N7637" s="42">
        <v>0.1</v>
      </c>
      <c r="O7637" s="33">
        <v>0</v>
      </c>
      <c r="P7637" s="42">
        <v>345.09</v>
      </c>
      <c r="Q7637" s="33">
        <v>240.24</v>
      </c>
      <c r="R7637" s="42">
        <v>274.8</v>
      </c>
      <c r="S7637" s="33">
        <v>267.87</v>
      </c>
      <c r="T7637" s="42">
        <v>6.34</v>
      </c>
      <c r="U7637" s="33">
        <v>6.23</v>
      </c>
      <c r="V7637" s="116">
        <v>6.48</v>
      </c>
    </row>
    <row r="7638" spans="1:22" x14ac:dyDescent="0.25">
      <c r="A7638" s="26" t="s">
        <v>8431</v>
      </c>
      <c r="B7638" s="42">
        <v>0.3</v>
      </c>
      <c r="C7638" s="33">
        <v>3.4</v>
      </c>
      <c r="D7638" s="42">
        <v>4.5999999999999996</v>
      </c>
      <c r="E7638" s="33">
        <v>0.1</v>
      </c>
      <c r="F7638" s="42">
        <v>1.7</v>
      </c>
      <c r="G7638" s="33">
        <v>1.5</v>
      </c>
      <c r="H7638" s="42">
        <v>0</v>
      </c>
      <c r="I7638" s="33">
        <v>1.8</v>
      </c>
      <c r="J7638" s="42">
        <v>1.3</v>
      </c>
      <c r="K7638" s="33">
        <v>0.1</v>
      </c>
      <c r="L7638" s="42">
        <v>0.4</v>
      </c>
      <c r="M7638" s="33">
        <v>0.1</v>
      </c>
      <c r="N7638" s="42">
        <v>0</v>
      </c>
      <c r="O7638" s="33">
        <v>0.1</v>
      </c>
      <c r="P7638" s="42">
        <v>367.9</v>
      </c>
      <c r="Q7638" s="33">
        <v>255.36</v>
      </c>
      <c r="R7638" s="42">
        <v>302.3</v>
      </c>
      <c r="S7638" s="33">
        <v>266.39999999999998</v>
      </c>
      <c r="T7638" s="42">
        <v>6</v>
      </c>
      <c r="U7638" s="33">
        <v>6.01</v>
      </c>
      <c r="V7638" s="116">
        <v>6.1</v>
      </c>
    </row>
    <row r="7639" spans="1:22" x14ac:dyDescent="0.25">
      <c r="A7639" s="26" t="s">
        <v>8432</v>
      </c>
      <c r="B7639" s="42">
        <v>0.4</v>
      </c>
      <c r="C7639" s="33">
        <v>2.6</v>
      </c>
      <c r="D7639" s="42">
        <v>4</v>
      </c>
      <c r="E7639" s="33">
        <v>0.1</v>
      </c>
      <c r="F7639" s="42">
        <v>1.5</v>
      </c>
      <c r="G7639" s="33">
        <v>1.3</v>
      </c>
      <c r="H7639" s="42">
        <v>0.1</v>
      </c>
      <c r="I7639" s="33">
        <v>1.3</v>
      </c>
      <c r="J7639" s="42">
        <v>0.8</v>
      </c>
      <c r="K7639" s="33">
        <v>0.2</v>
      </c>
      <c r="L7639" s="42">
        <v>0.4</v>
      </c>
      <c r="M7639" s="33">
        <v>0.1</v>
      </c>
      <c r="N7639" s="42">
        <v>0</v>
      </c>
      <c r="O7639" s="33">
        <v>0</v>
      </c>
      <c r="P7639" s="42">
        <v>363.15</v>
      </c>
      <c r="Q7639" s="33">
        <v>252.23</v>
      </c>
      <c r="R7639" s="42">
        <v>290.79000000000002</v>
      </c>
      <c r="S7639" s="33">
        <v>266.8</v>
      </c>
      <c r="T7639" s="42">
        <v>5.34</v>
      </c>
      <c r="U7639" s="33">
        <v>5.35</v>
      </c>
      <c r="V7639" s="116">
        <v>5.38</v>
      </c>
    </row>
    <row r="7640" spans="1:22" x14ac:dyDescent="0.25">
      <c r="A7640" s="26" t="s">
        <v>3990</v>
      </c>
      <c r="B7640" s="42">
        <v>0.4</v>
      </c>
      <c r="C7640" s="33">
        <v>3.3</v>
      </c>
      <c r="D7640" s="42">
        <v>4.9000000000000004</v>
      </c>
      <c r="E7640" s="33">
        <v>0.1</v>
      </c>
      <c r="F7640" s="42">
        <v>1.6</v>
      </c>
      <c r="G7640" s="33">
        <v>1.6</v>
      </c>
      <c r="H7640" s="42">
        <v>0.1</v>
      </c>
      <c r="I7640" s="33">
        <v>1.6</v>
      </c>
      <c r="J7640" s="42">
        <v>1.2</v>
      </c>
      <c r="K7640" s="33">
        <v>0.2</v>
      </c>
      <c r="L7640" s="42">
        <v>0.4</v>
      </c>
      <c r="M7640" s="33">
        <v>0.1</v>
      </c>
      <c r="N7640" s="42">
        <v>0.1</v>
      </c>
      <c r="O7640" s="33">
        <v>0.1</v>
      </c>
      <c r="P7640" s="42">
        <v>348.43</v>
      </c>
      <c r="Q7640" s="33">
        <v>240.79</v>
      </c>
      <c r="R7640" s="42">
        <v>277.83</v>
      </c>
      <c r="S7640" s="33">
        <v>265.58999999999997</v>
      </c>
      <c r="T7640" s="42">
        <v>6.13</v>
      </c>
      <c r="U7640" s="33">
        <v>6.18</v>
      </c>
      <c r="V7640" s="116">
        <v>6.5</v>
      </c>
    </row>
    <row r="7641" spans="1:22" x14ac:dyDescent="0.25">
      <c r="A7641" s="26" t="s">
        <v>8433</v>
      </c>
      <c r="B7641" s="42">
        <v>0.3</v>
      </c>
      <c r="C7641" s="33">
        <v>2.4</v>
      </c>
      <c r="D7641" s="42">
        <v>4.7</v>
      </c>
      <c r="E7641" s="33">
        <v>0.2</v>
      </c>
      <c r="F7641" s="42">
        <v>1.8</v>
      </c>
      <c r="G7641" s="33">
        <v>1.2</v>
      </c>
      <c r="H7641" s="42">
        <v>0.2</v>
      </c>
      <c r="I7641" s="33">
        <v>1.2</v>
      </c>
      <c r="J7641" s="42">
        <v>0.8</v>
      </c>
      <c r="K7641" s="33">
        <v>0.1</v>
      </c>
      <c r="L7641" s="42">
        <v>0.3</v>
      </c>
      <c r="M7641" s="33">
        <v>0.1</v>
      </c>
      <c r="N7641" s="42">
        <v>0.1</v>
      </c>
      <c r="O7641" s="33">
        <v>0.1</v>
      </c>
      <c r="P7641" s="42">
        <v>363.07</v>
      </c>
      <c r="Q7641" s="33">
        <v>248.95</v>
      </c>
      <c r="R7641" s="42">
        <v>284</v>
      </c>
      <c r="S7641" s="33">
        <v>265.37</v>
      </c>
      <c r="T7641" s="42">
        <v>5.43</v>
      </c>
      <c r="U7641" s="33">
        <v>5.51</v>
      </c>
      <c r="V7641" s="116">
        <v>5.89</v>
      </c>
    </row>
    <row r="7642" spans="1:22" x14ac:dyDescent="0.25">
      <c r="A7642" s="26" t="s">
        <v>8434</v>
      </c>
      <c r="B7642" s="42">
        <v>0.4</v>
      </c>
      <c r="C7642" s="33">
        <v>4.2</v>
      </c>
      <c r="D7642" s="42">
        <v>4.5999999999999996</v>
      </c>
      <c r="E7642" s="33">
        <v>0.1</v>
      </c>
      <c r="F7642" s="42">
        <v>1.6</v>
      </c>
      <c r="G7642" s="33">
        <v>1.5</v>
      </c>
      <c r="H7642" s="42">
        <v>0.1</v>
      </c>
      <c r="I7642" s="33">
        <v>1.4</v>
      </c>
      <c r="J7642" s="42">
        <v>1</v>
      </c>
      <c r="K7642" s="33">
        <v>0.2</v>
      </c>
      <c r="L7642" s="42">
        <v>0.4</v>
      </c>
      <c r="M7642" s="33">
        <v>0.1</v>
      </c>
      <c r="N7642" s="42">
        <v>0.1</v>
      </c>
      <c r="O7642" s="33">
        <v>0.1</v>
      </c>
      <c r="P7642" s="42">
        <v>357.1</v>
      </c>
      <c r="Q7642" s="33">
        <v>246</v>
      </c>
      <c r="R7642" s="42">
        <v>284.32</v>
      </c>
      <c r="S7642" s="33">
        <v>265.33</v>
      </c>
      <c r="T7642" s="42">
        <v>6.2</v>
      </c>
      <c r="U7642" s="33">
        <v>6.47</v>
      </c>
      <c r="V7642" s="116">
        <v>6.5</v>
      </c>
    </row>
    <row r="7643" spans="1:22" x14ac:dyDescent="0.25">
      <c r="A7643" s="26" t="s">
        <v>3991</v>
      </c>
      <c r="B7643" s="42">
        <v>0.6</v>
      </c>
      <c r="C7643" s="33">
        <v>3.2</v>
      </c>
      <c r="D7643" s="42">
        <v>4.5999999999999996</v>
      </c>
      <c r="E7643" s="33">
        <v>0.1</v>
      </c>
      <c r="F7643" s="42">
        <v>1.6</v>
      </c>
      <c r="G7643" s="33">
        <v>1.5</v>
      </c>
      <c r="H7643" s="42">
        <v>0.2</v>
      </c>
      <c r="I7643" s="33">
        <v>1.5</v>
      </c>
      <c r="J7643" s="42">
        <v>0.9</v>
      </c>
      <c r="K7643" s="33">
        <v>0.3</v>
      </c>
      <c r="L7643" s="42">
        <v>0.3</v>
      </c>
      <c r="M7643" s="33">
        <v>0.2</v>
      </c>
      <c r="N7643" s="42">
        <v>0.1</v>
      </c>
      <c r="O7643" s="33">
        <v>0</v>
      </c>
      <c r="P7643" s="42">
        <v>346.21</v>
      </c>
      <c r="Q7643" s="33">
        <v>233.54</v>
      </c>
      <c r="R7643" s="42">
        <v>274.24</v>
      </c>
      <c r="S7643" s="33">
        <v>264.60000000000002</v>
      </c>
      <c r="T7643" s="42">
        <v>5.72</v>
      </c>
      <c r="U7643" s="33">
        <v>5.82</v>
      </c>
      <c r="V7643" s="116">
        <v>6.1</v>
      </c>
    </row>
    <row r="7644" spans="1:22" x14ac:dyDescent="0.25">
      <c r="A7644" s="26" t="s">
        <v>8435</v>
      </c>
      <c r="B7644" s="42">
        <v>0.2</v>
      </c>
      <c r="C7644" s="33">
        <v>2.2999999999999998</v>
      </c>
      <c r="D7644" s="42">
        <v>4.2</v>
      </c>
      <c r="E7644" s="33">
        <v>0.2</v>
      </c>
      <c r="F7644" s="42">
        <v>1.6</v>
      </c>
      <c r="G7644" s="33">
        <v>1</v>
      </c>
      <c r="H7644" s="42">
        <v>0.2</v>
      </c>
      <c r="I7644" s="33">
        <v>1.4</v>
      </c>
      <c r="J7644" s="42">
        <v>1.1000000000000001</v>
      </c>
      <c r="K7644" s="33">
        <v>0.2</v>
      </c>
      <c r="L7644" s="42">
        <v>0.1</v>
      </c>
      <c r="M7644" s="33">
        <v>0.1</v>
      </c>
      <c r="N7644" s="42">
        <v>0.1</v>
      </c>
      <c r="O7644" s="33">
        <v>0.1</v>
      </c>
      <c r="P7644" s="42">
        <v>344.59</v>
      </c>
      <c r="Q7644" s="33">
        <v>230.72</v>
      </c>
      <c r="R7644" s="42">
        <v>271.76</v>
      </c>
      <c r="S7644" s="33">
        <v>264.37</v>
      </c>
      <c r="T7644" s="42">
        <v>5.16</v>
      </c>
      <c r="U7644" s="33">
        <v>5.18</v>
      </c>
      <c r="V7644" s="116">
        <v>5.26</v>
      </c>
    </row>
    <row r="7645" spans="1:22" x14ac:dyDescent="0.25">
      <c r="A7645" s="26" t="s">
        <v>8436</v>
      </c>
      <c r="B7645" s="42">
        <v>0.7</v>
      </c>
      <c r="C7645" s="33">
        <v>3.3</v>
      </c>
      <c r="D7645" s="42">
        <v>4.9000000000000004</v>
      </c>
      <c r="E7645" s="33">
        <v>0.2</v>
      </c>
      <c r="F7645" s="42">
        <v>1.8</v>
      </c>
      <c r="G7645" s="33">
        <v>1.7</v>
      </c>
      <c r="H7645" s="42">
        <v>0.2</v>
      </c>
      <c r="I7645" s="33">
        <v>1.9</v>
      </c>
      <c r="J7645" s="42">
        <v>1.2</v>
      </c>
      <c r="K7645" s="33">
        <v>0.2</v>
      </c>
      <c r="L7645" s="42">
        <v>0.4</v>
      </c>
      <c r="M7645" s="33">
        <v>0.1</v>
      </c>
      <c r="N7645" s="42">
        <v>0.1</v>
      </c>
      <c r="O7645" s="33">
        <v>0.1</v>
      </c>
      <c r="P7645" s="42">
        <v>325.12</v>
      </c>
      <c r="Q7645" s="33">
        <v>222.01</v>
      </c>
      <c r="R7645" s="42">
        <v>258.92</v>
      </c>
      <c r="S7645" s="33">
        <v>264.77</v>
      </c>
      <c r="T7645" s="42">
        <v>6.26</v>
      </c>
      <c r="U7645" s="33">
        <v>6.47</v>
      </c>
      <c r="V7645" s="116">
        <v>6.63</v>
      </c>
    </row>
    <row r="7646" spans="1:22" x14ac:dyDescent="0.25">
      <c r="A7646" s="26" t="s">
        <v>3992</v>
      </c>
      <c r="B7646" s="42">
        <v>0.3</v>
      </c>
      <c r="C7646" s="33">
        <v>2.4</v>
      </c>
      <c r="D7646" s="42">
        <v>4.2</v>
      </c>
      <c r="E7646" s="33">
        <v>0.1</v>
      </c>
      <c r="F7646" s="42">
        <v>1.5</v>
      </c>
      <c r="G7646" s="33">
        <v>1</v>
      </c>
      <c r="H7646" s="42">
        <v>0.1</v>
      </c>
      <c r="I7646" s="33">
        <v>1.2</v>
      </c>
      <c r="J7646" s="42">
        <v>0.8</v>
      </c>
      <c r="K7646" s="33">
        <v>0.2</v>
      </c>
      <c r="L7646" s="42">
        <v>0.1</v>
      </c>
      <c r="M7646" s="33">
        <v>0.1</v>
      </c>
      <c r="N7646" s="42">
        <v>0.1</v>
      </c>
      <c r="O7646" s="33">
        <v>0.1</v>
      </c>
      <c r="P7646" s="42">
        <v>363.78</v>
      </c>
      <c r="Q7646" s="33">
        <v>245.09</v>
      </c>
      <c r="R7646" s="42">
        <v>285.52999999999997</v>
      </c>
      <c r="S7646" s="33">
        <v>264.23</v>
      </c>
      <c r="T7646" s="42">
        <v>4.99</v>
      </c>
      <c r="U7646" s="33">
        <v>5.12</v>
      </c>
      <c r="V7646" s="116">
        <v>5.03</v>
      </c>
    </row>
    <row r="7647" spans="1:22" x14ac:dyDescent="0.25">
      <c r="A7647" s="26" t="s">
        <v>8437</v>
      </c>
      <c r="B7647" s="42">
        <v>0.4</v>
      </c>
      <c r="C7647" s="33">
        <v>3.9</v>
      </c>
      <c r="D7647" s="42">
        <v>5</v>
      </c>
      <c r="E7647" s="33">
        <v>0.1</v>
      </c>
      <c r="F7647" s="42">
        <v>1.8</v>
      </c>
      <c r="G7647" s="33">
        <v>2</v>
      </c>
      <c r="H7647" s="42">
        <v>0.3</v>
      </c>
      <c r="I7647" s="33">
        <v>2.2999999999999998</v>
      </c>
      <c r="J7647" s="42">
        <v>1.7</v>
      </c>
      <c r="K7647" s="33">
        <v>0.3</v>
      </c>
      <c r="L7647" s="42">
        <v>0.2</v>
      </c>
      <c r="M7647" s="33">
        <v>0</v>
      </c>
      <c r="N7647" s="42">
        <v>0.1</v>
      </c>
      <c r="O7647" s="33">
        <v>0.1</v>
      </c>
      <c r="P7647" s="42">
        <v>284.06</v>
      </c>
      <c r="Q7647" s="33">
        <v>188.08</v>
      </c>
      <c r="R7647" s="42">
        <v>226.75</v>
      </c>
      <c r="S7647" s="33">
        <v>264.47000000000003</v>
      </c>
      <c r="T7647" s="42">
        <v>7.25</v>
      </c>
      <c r="U7647" s="33">
        <v>7.25</v>
      </c>
      <c r="V7647" s="116">
        <v>7.45</v>
      </c>
    </row>
    <row r="7648" spans="1:22" x14ac:dyDescent="0.25">
      <c r="A7648" s="26" t="s">
        <v>8438</v>
      </c>
      <c r="B7648" s="42">
        <v>0.3</v>
      </c>
      <c r="C7648" s="33">
        <v>2.8</v>
      </c>
      <c r="D7648" s="42">
        <v>3.9</v>
      </c>
      <c r="E7648" s="33">
        <v>0.1</v>
      </c>
      <c r="F7648" s="42">
        <v>1.4</v>
      </c>
      <c r="G7648" s="33">
        <v>1.2</v>
      </c>
      <c r="H7648" s="42">
        <v>0.2</v>
      </c>
      <c r="I7648" s="33">
        <v>1.6</v>
      </c>
      <c r="J7648" s="42">
        <v>1.2</v>
      </c>
      <c r="K7648" s="33">
        <v>0.3</v>
      </c>
      <c r="L7648" s="42">
        <v>0.2</v>
      </c>
      <c r="M7648" s="33">
        <v>0</v>
      </c>
      <c r="N7648" s="42">
        <v>0.1</v>
      </c>
      <c r="O7648" s="33">
        <v>0.1</v>
      </c>
      <c r="P7648" s="42">
        <v>345.68</v>
      </c>
      <c r="Q7648" s="33">
        <v>236.49</v>
      </c>
      <c r="R7648" s="42">
        <v>273.58999999999997</v>
      </c>
      <c r="S7648" s="33">
        <v>264.47000000000003</v>
      </c>
      <c r="T7648" s="42">
        <v>5.56</v>
      </c>
      <c r="U7648" s="33">
        <v>5.5</v>
      </c>
      <c r="V7648" s="116">
        <v>5.63</v>
      </c>
    </row>
    <row r="7649" spans="1:22" x14ac:dyDescent="0.25">
      <c r="A7649" s="26" t="s">
        <v>3993</v>
      </c>
      <c r="B7649" s="42">
        <v>0.3</v>
      </c>
      <c r="C7649" s="33">
        <v>2</v>
      </c>
      <c r="D7649" s="42">
        <v>3.7</v>
      </c>
      <c r="E7649" s="33">
        <v>0.1</v>
      </c>
      <c r="F7649" s="42">
        <v>1.3</v>
      </c>
      <c r="G7649" s="33">
        <v>1</v>
      </c>
      <c r="H7649" s="42">
        <v>0.3</v>
      </c>
      <c r="I7649" s="33">
        <v>1.7</v>
      </c>
      <c r="J7649" s="42">
        <v>1.1000000000000001</v>
      </c>
      <c r="K7649" s="33">
        <v>0.3</v>
      </c>
      <c r="L7649" s="42">
        <v>0.2</v>
      </c>
      <c r="M7649" s="33">
        <v>0.1</v>
      </c>
      <c r="N7649" s="42">
        <v>0</v>
      </c>
      <c r="O7649" s="33">
        <v>0.1</v>
      </c>
      <c r="P7649" s="42">
        <v>351.98</v>
      </c>
      <c r="Q7649" s="33">
        <v>236.01</v>
      </c>
      <c r="R7649" s="42">
        <v>279.07</v>
      </c>
      <c r="S7649" s="33">
        <v>264.13</v>
      </c>
      <c r="T7649" s="42">
        <v>4.43</v>
      </c>
      <c r="U7649" s="33">
        <v>4.5599999999999996</v>
      </c>
      <c r="V7649" s="116">
        <v>4.5599999999999996</v>
      </c>
    </row>
    <row r="7650" spans="1:22" x14ac:dyDescent="0.25">
      <c r="A7650" s="26" t="s">
        <v>8439</v>
      </c>
      <c r="B7650" s="42">
        <v>0.6</v>
      </c>
      <c r="C7650" s="33">
        <v>3.4</v>
      </c>
      <c r="D7650" s="42">
        <v>4.4000000000000004</v>
      </c>
      <c r="E7650" s="33">
        <v>0.1</v>
      </c>
      <c r="F7650" s="42">
        <v>1.3</v>
      </c>
      <c r="G7650" s="33">
        <v>1.2</v>
      </c>
      <c r="H7650" s="42">
        <v>0.2</v>
      </c>
      <c r="I7650" s="33">
        <v>2</v>
      </c>
      <c r="J7650" s="42">
        <v>1.4</v>
      </c>
      <c r="K7650" s="33">
        <v>0.3</v>
      </c>
      <c r="L7650" s="42">
        <v>0.3</v>
      </c>
      <c r="M7650" s="33">
        <v>0.1</v>
      </c>
      <c r="N7650" s="42">
        <v>0.1</v>
      </c>
      <c r="O7650" s="33">
        <v>0</v>
      </c>
      <c r="P7650" s="42">
        <v>362.58</v>
      </c>
      <c r="Q7650" s="33">
        <v>252.33</v>
      </c>
      <c r="R7650" s="42">
        <v>286.41000000000003</v>
      </c>
      <c r="S7650" s="33">
        <v>263.66000000000003</v>
      </c>
      <c r="T7650" s="42">
        <v>5.69</v>
      </c>
      <c r="U7650" s="33">
        <v>5.81</v>
      </c>
      <c r="V7650" s="116">
        <v>5.89</v>
      </c>
    </row>
    <row r="7651" spans="1:22" x14ac:dyDescent="0.25">
      <c r="A7651" s="26" t="s">
        <v>8440</v>
      </c>
      <c r="B7651" s="42">
        <v>0.3</v>
      </c>
      <c r="C7651" s="33">
        <v>3.8</v>
      </c>
      <c r="D7651" s="42">
        <v>4.5</v>
      </c>
      <c r="E7651" s="33">
        <v>0.1</v>
      </c>
      <c r="F7651" s="42">
        <v>1.5</v>
      </c>
      <c r="G7651" s="33">
        <v>1.4</v>
      </c>
      <c r="H7651" s="42">
        <v>0.2</v>
      </c>
      <c r="I7651" s="33">
        <v>1.4</v>
      </c>
      <c r="J7651" s="42">
        <v>1</v>
      </c>
      <c r="K7651" s="33">
        <v>0.2</v>
      </c>
      <c r="L7651" s="42">
        <v>0.4</v>
      </c>
      <c r="M7651" s="33">
        <v>0</v>
      </c>
      <c r="N7651" s="42">
        <v>0.1</v>
      </c>
      <c r="O7651" s="33">
        <v>0</v>
      </c>
      <c r="P7651" s="42">
        <v>372.02</v>
      </c>
      <c r="Q7651" s="33">
        <v>257.04000000000002</v>
      </c>
      <c r="R7651" s="42">
        <v>292.98</v>
      </c>
      <c r="S7651" s="33">
        <v>263.39999999999998</v>
      </c>
      <c r="T7651" s="42">
        <v>6.15</v>
      </c>
      <c r="U7651" s="33">
        <v>6.17</v>
      </c>
      <c r="V7651" s="116">
        <v>6.26</v>
      </c>
    </row>
    <row r="7652" spans="1:22" x14ac:dyDescent="0.25">
      <c r="A7652" s="26" t="s">
        <v>3994</v>
      </c>
      <c r="B7652" s="42">
        <v>0.6</v>
      </c>
      <c r="C7652" s="33">
        <v>3.7</v>
      </c>
      <c r="D7652" s="42">
        <v>4.5999999999999996</v>
      </c>
      <c r="E7652" s="33">
        <v>0.1</v>
      </c>
      <c r="F7652" s="42">
        <v>1.6</v>
      </c>
      <c r="G7652" s="33">
        <v>1.5</v>
      </c>
      <c r="H7652" s="42">
        <v>0.2</v>
      </c>
      <c r="I7652" s="33">
        <v>1.4</v>
      </c>
      <c r="J7652" s="42">
        <v>0.8</v>
      </c>
      <c r="K7652" s="33">
        <v>0.1</v>
      </c>
      <c r="L7652" s="42">
        <v>0.4</v>
      </c>
      <c r="M7652" s="33">
        <v>0.1</v>
      </c>
      <c r="N7652" s="42">
        <v>0.1</v>
      </c>
      <c r="O7652" s="33">
        <v>0</v>
      </c>
      <c r="P7652" s="42">
        <v>359.44</v>
      </c>
      <c r="Q7652" s="33">
        <v>248.41</v>
      </c>
      <c r="R7652" s="42">
        <v>283.76</v>
      </c>
      <c r="S7652" s="33">
        <v>263.95</v>
      </c>
      <c r="T7652" s="42">
        <v>6.48</v>
      </c>
      <c r="U7652" s="33">
        <v>6.26</v>
      </c>
      <c r="V7652" s="116">
        <v>6.53</v>
      </c>
    </row>
    <row r="7653" spans="1:22" x14ac:dyDescent="0.25">
      <c r="A7653" s="26" t="s">
        <v>8441</v>
      </c>
      <c r="B7653" s="42">
        <v>0.3</v>
      </c>
      <c r="C7653" s="33">
        <v>2.4</v>
      </c>
      <c r="D7653" s="42">
        <v>4.4000000000000004</v>
      </c>
      <c r="E7653" s="33">
        <v>0.1</v>
      </c>
      <c r="F7653" s="42">
        <v>1.8</v>
      </c>
      <c r="G7653" s="33">
        <v>1.2</v>
      </c>
      <c r="H7653" s="42">
        <v>0.2</v>
      </c>
      <c r="I7653" s="33">
        <v>1.2</v>
      </c>
      <c r="J7653" s="42">
        <v>0.7</v>
      </c>
      <c r="K7653" s="33">
        <v>0.1</v>
      </c>
      <c r="L7653" s="42">
        <v>0.2</v>
      </c>
      <c r="M7653" s="33">
        <v>0.1</v>
      </c>
      <c r="N7653" s="42">
        <v>0.1</v>
      </c>
      <c r="O7653" s="33">
        <v>0.1</v>
      </c>
      <c r="P7653" s="42">
        <v>358.35</v>
      </c>
      <c r="Q7653" s="33">
        <v>246</v>
      </c>
      <c r="R7653" s="42">
        <v>283.54000000000002</v>
      </c>
      <c r="S7653" s="33">
        <v>263.43</v>
      </c>
      <c r="T7653" s="42">
        <v>5.46</v>
      </c>
      <c r="U7653" s="33">
        <v>5.35</v>
      </c>
      <c r="V7653" s="116">
        <v>5.74</v>
      </c>
    </row>
    <row r="7654" spans="1:22" x14ac:dyDescent="0.25">
      <c r="A7654" s="26" t="s">
        <v>8442</v>
      </c>
      <c r="B7654" s="42">
        <v>0.1</v>
      </c>
      <c r="C7654" s="33">
        <v>2.9</v>
      </c>
      <c r="D7654" s="42">
        <v>4.3</v>
      </c>
      <c r="E7654" s="33">
        <v>0.2</v>
      </c>
      <c r="F7654" s="42">
        <v>1.5</v>
      </c>
      <c r="G7654" s="33">
        <v>1.3</v>
      </c>
      <c r="H7654" s="42">
        <v>0.2</v>
      </c>
      <c r="I7654" s="33">
        <v>1.3</v>
      </c>
      <c r="J7654" s="42">
        <v>0.8</v>
      </c>
      <c r="K7654" s="33">
        <v>0.1</v>
      </c>
      <c r="L7654" s="42">
        <v>0.2</v>
      </c>
      <c r="M7654" s="33">
        <v>0.1</v>
      </c>
      <c r="N7654" s="42">
        <v>0.1</v>
      </c>
      <c r="O7654" s="33">
        <v>0.1</v>
      </c>
      <c r="P7654" s="42">
        <v>364.14</v>
      </c>
      <c r="Q7654" s="33">
        <v>248.54</v>
      </c>
      <c r="R7654" s="42">
        <v>286.76</v>
      </c>
      <c r="S7654" s="33">
        <v>263.87</v>
      </c>
      <c r="T7654" s="42">
        <v>5.46</v>
      </c>
      <c r="U7654" s="33">
        <v>5.57</v>
      </c>
      <c r="V7654" s="116">
        <v>5.85</v>
      </c>
    </row>
    <row r="7655" spans="1:22" x14ac:dyDescent="0.25">
      <c r="A7655" s="26" t="s">
        <v>3995</v>
      </c>
      <c r="B7655" s="42">
        <v>0.4</v>
      </c>
      <c r="C7655" s="33">
        <v>3</v>
      </c>
      <c r="D7655" s="42">
        <v>4.3</v>
      </c>
      <c r="E7655" s="33">
        <v>0.2</v>
      </c>
      <c r="F7655" s="42">
        <v>1.4</v>
      </c>
      <c r="G7655" s="33">
        <v>1.3</v>
      </c>
      <c r="H7655" s="42">
        <v>0.2</v>
      </c>
      <c r="I7655" s="33">
        <v>1.2</v>
      </c>
      <c r="J7655" s="42">
        <v>0.8</v>
      </c>
      <c r="K7655" s="33">
        <v>0.1</v>
      </c>
      <c r="L7655" s="42">
        <v>0.1</v>
      </c>
      <c r="M7655" s="33">
        <v>0.2</v>
      </c>
      <c r="N7655" s="42">
        <v>0</v>
      </c>
      <c r="O7655" s="33">
        <v>0</v>
      </c>
      <c r="P7655" s="42">
        <v>358.58</v>
      </c>
      <c r="Q7655" s="33">
        <v>245.22</v>
      </c>
      <c r="R7655" s="42">
        <v>284.11</v>
      </c>
      <c r="S7655" s="33">
        <v>264.07</v>
      </c>
      <c r="T7655" s="42">
        <v>5.39</v>
      </c>
      <c r="U7655" s="33">
        <v>5.42</v>
      </c>
      <c r="V7655" s="116">
        <v>5.65</v>
      </c>
    </row>
    <row r="7656" spans="1:22" x14ac:dyDescent="0.25">
      <c r="A7656" s="26" t="s">
        <v>8443</v>
      </c>
      <c r="B7656" s="42">
        <v>0.5</v>
      </c>
      <c r="C7656" s="33">
        <v>4.0999999999999996</v>
      </c>
      <c r="D7656" s="42">
        <v>4.8</v>
      </c>
      <c r="E7656" s="33">
        <v>0.2</v>
      </c>
      <c r="F7656" s="42">
        <v>1.6</v>
      </c>
      <c r="G7656" s="33">
        <v>1.5</v>
      </c>
      <c r="H7656" s="42">
        <v>0.2</v>
      </c>
      <c r="I7656" s="33">
        <v>1.5</v>
      </c>
      <c r="J7656" s="42">
        <v>1</v>
      </c>
      <c r="K7656" s="33">
        <v>0.1</v>
      </c>
      <c r="L7656" s="42">
        <v>0.4</v>
      </c>
      <c r="M7656" s="33">
        <v>0.1</v>
      </c>
      <c r="N7656" s="42">
        <v>0.1</v>
      </c>
      <c r="O7656" s="33">
        <v>0</v>
      </c>
      <c r="P7656" s="42">
        <v>359.76</v>
      </c>
      <c r="Q7656" s="33">
        <v>249.81</v>
      </c>
      <c r="R7656" s="42">
        <v>287.10000000000002</v>
      </c>
      <c r="S7656" s="33">
        <v>264.04000000000002</v>
      </c>
      <c r="T7656" s="42">
        <v>6.21</v>
      </c>
      <c r="U7656" s="33">
        <v>6.36</v>
      </c>
      <c r="V7656" s="116">
        <v>6.5</v>
      </c>
    </row>
    <row r="7657" spans="1:22" x14ac:dyDescent="0.25">
      <c r="A7657" s="26" t="s">
        <v>8444</v>
      </c>
      <c r="B7657" s="42">
        <v>0.3</v>
      </c>
      <c r="C7657" s="33">
        <v>3.6</v>
      </c>
      <c r="D7657" s="42">
        <v>4.5999999999999996</v>
      </c>
      <c r="E7657" s="33">
        <v>0</v>
      </c>
      <c r="F7657" s="42">
        <v>1.6</v>
      </c>
      <c r="G7657" s="33">
        <v>1.5</v>
      </c>
      <c r="H7657" s="42">
        <v>0.2</v>
      </c>
      <c r="I7657" s="33">
        <v>1.5</v>
      </c>
      <c r="J7657" s="42">
        <v>0.8</v>
      </c>
      <c r="K7657" s="33">
        <v>0.2</v>
      </c>
      <c r="L7657" s="42">
        <v>0.4</v>
      </c>
      <c r="M7657" s="33">
        <v>0.2</v>
      </c>
      <c r="N7657" s="42">
        <v>0</v>
      </c>
      <c r="O7657" s="33">
        <v>0.1</v>
      </c>
      <c r="P7657" s="42">
        <v>343.25</v>
      </c>
      <c r="Q7657" s="33">
        <v>237.93</v>
      </c>
      <c r="R7657" s="42">
        <v>270.24</v>
      </c>
      <c r="S7657" s="33">
        <v>264.92</v>
      </c>
      <c r="T7657" s="42">
        <v>6.36</v>
      </c>
      <c r="U7657" s="33">
        <v>6.33</v>
      </c>
      <c r="V7657" s="116">
        <v>6.64</v>
      </c>
    </row>
    <row r="7658" spans="1:22" x14ac:dyDescent="0.25">
      <c r="A7658" s="26" t="s">
        <v>3996</v>
      </c>
      <c r="B7658" s="42">
        <v>0.3</v>
      </c>
      <c r="C7658" s="33">
        <v>4</v>
      </c>
      <c r="D7658" s="42">
        <v>4.7</v>
      </c>
      <c r="E7658" s="33">
        <v>0.1</v>
      </c>
      <c r="F7658" s="42">
        <v>1.5</v>
      </c>
      <c r="G7658" s="33">
        <v>1.4</v>
      </c>
      <c r="H7658" s="42">
        <v>0.3</v>
      </c>
      <c r="I7658" s="33">
        <v>1.5</v>
      </c>
      <c r="J7658" s="42">
        <v>0.9</v>
      </c>
      <c r="K7658" s="33">
        <v>0.1</v>
      </c>
      <c r="L7658" s="42">
        <v>0.3</v>
      </c>
      <c r="M7658" s="33">
        <v>0.1</v>
      </c>
      <c r="N7658" s="42">
        <v>0</v>
      </c>
      <c r="O7658" s="33">
        <v>0.2</v>
      </c>
      <c r="P7658" s="42">
        <v>352.14</v>
      </c>
      <c r="Q7658" s="33">
        <v>234.5</v>
      </c>
      <c r="R7658" s="42">
        <v>270.92</v>
      </c>
      <c r="S7658" s="33">
        <v>264.58999999999997</v>
      </c>
      <c r="T7658" s="42">
        <v>6.5</v>
      </c>
      <c r="U7658" s="33">
        <v>6.72</v>
      </c>
      <c r="V7658" s="116">
        <v>6.91</v>
      </c>
    </row>
    <row r="7659" spans="1:22" x14ac:dyDescent="0.25">
      <c r="A7659" s="26" t="s">
        <v>8445</v>
      </c>
      <c r="B7659" s="42">
        <v>0.5</v>
      </c>
      <c r="C7659" s="33">
        <v>4.2</v>
      </c>
      <c r="D7659" s="42">
        <v>5</v>
      </c>
      <c r="E7659" s="33">
        <v>0.1</v>
      </c>
      <c r="F7659" s="42">
        <v>1.6</v>
      </c>
      <c r="G7659" s="33">
        <v>1.4</v>
      </c>
      <c r="H7659" s="42">
        <v>0.2</v>
      </c>
      <c r="I7659" s="33">
        <v>1.5</v>
      </c>
      <c r="J7659" s="42">
        <v>1.1000000000000001</v>
      </c>
      <c r="K7659" s="33">
        <v>0.1</v>
      </c>
      <c r="L7659" s="42">
        <v>0.4</v>
      </c>
      <c r="M7659" s="33">
        <v>0.1</v>
      </c>
      <c r="N7659" s="42">
        <v>0.1</v>
      </c>
      <c r="O7659" s="33">
        <v>0.1</v>
      </c>
      <c r="P7659" s="42">
        <v>332.29</v>
      </c>
      <c r="Q7659" s="33">
        <v>231.45</v>
      </c>
      <c r="R7659" s="42">
        <v>265.94</v>
      </c>
      <c r="S7659" s="33">
        <v>265.89999999999998</v>
      </c>
      <c r="T7659" s="42">
        <v>6.65</v>
      </c>
      <c r="U7659" s="33">
        <v>6.78</v>
      </c>
      <c r="V7659" s="116">
        <v>6.86</v>
      </c>
    </row>
    <row r="7660" spans="1:22" x14ac:dyDescent="0.25">
      <c r="A7660" s="26" t="s">
        <v>8446</v>
      </c>
      <c r="B7660" s="42">
        <v>0.5</v>
      </c>
      <c r="C7660" s="33">
        <v>2.7</v>
      </c>
      <c r="D7660" s="42">
        <v>4</v>
      </c>
      <c r="E7660" s="33">
        <v>0.2</v>
      </c>
      <c r="F7660" s="42">
        <v>1.6</v>
      </c>
      <c r="G7660" s="33">
        <v>1.1000000000000001</v>
      </c>
      <c r="H7660" s="42">
        <v>0.2</v>
      </c>
      <c r="I7660" s="33">
        <v>1.1000000000000001</v>
      </c>
      <c r="J7660" s="42">
        <v>0.5</v>
      </c>
      <c r="K7660" s="33">
        <v>0.1</v>
      </c>
      <c r="L7660" s="42">
        <v>0.2</v>
      </c>
      <c r="M7660" s="33">
        <v>0.1</v>
      </c>
      <c r="N7660" s="42">
        <v>0.1</v>
      </c>
      <c r="O7660" s="33">
        <v>0</v>
      </c>
      <c r="P7660" s="42">
        <v>345.95</v>
      </c>
      <c r="Q7660" s="33">
        <v>238.74</v>
      </c>
      <c r="R7660" s="42">
        <v>275.04000000000002</v>
      </c>
      <c r="S7660" s="33">
        <v>265.91000000000003</v>
      </c>
      <c r="T7660" s="42">
        <v>5.0199999999999996</v>
      </c>
      <c r="U7660" s="33">
        <v>5.16</v>
      </c>
      <c r="V7660" s="116">
        <v>5.29</v>
      </c>
    </row>
    <row r="7661" spans="1:22" x14ac:dyDescent="0.25">
      <c r="A7661" s="26" t="s">
        <v>3997</v>
      </c>
      <c r="B7661" s="42">
        <v>0.2</v>
      </c>
      <c r="C7661" s="33">
        <v>3</v>
      </c>
      <c r="D7661" s="42">
        <v>4.5</v>
      </c>
      <c r="E7661" s="33">
        <v>0.1</v>
      </c>
      <c r="F7661" s="42">
        <v>1.6</v>
      </c>
      <c r="G7661" s="33">
        <v>1.2</v>
      </c>
      <c r="H7661" s="42">
        <v>0.2</v>
      </c>
      <c r="I7661" s="33">
        <v>1</v>
      </c>
      <c r="J7661" s="42">
        <v>0.6</v>
      </c>
      <c r="K7661" s="33">
        <v>0.1</v>
      </c>
      <c r="L7661" s="42">
        <v>0</v>
      </c>
      <c r="M7661" s="33">
        <v>0.1</v>
      </c>
      <c r="N7661" s="42">
        <v>0.1</v>
      </c>
      <c r="O7661" s="33">
        <v>0.1</v>
      </c>
      <c r="P7661" s="42">
        <v>354.94</v>
      </c>
      <c r="Q7661" s="33">
        <v>246.47</v>
      </c>
      <c r="R7661" s="42">
        <v>285.56</v>
      </c>
      <c r="S7661" s="33">
        <v>265.70999999999998</v>
      </c>
      <c r="T7661" s="42">
        <v>5.65</v>
      </c>
      <c r="U7661" s="33">
        <v>5.59</v>
      </c>
      <c r="V7661" s="116">
        <v>5.93</v>
      </c>
    </row>
    <row r="7662" spans="1:22" x14ac:dyDescent="0.25">
      <c r="A7662" s="26" t="s">
        <v>8447</v>
      </c>
      <c r="B7662" s="42">
        <v>0.3</v>
      </c>
      <c r="C7662" s="33">
        <v>3.8</v>
      </c>
      <c r="D7662" s="42">
        <v>4.5999999999999996</v>
      </c>
      <c r="E7662" s="33">
        <v>0</v>
      </c>
      <c r="F7662" s="42">
        <v>1.7</v>
      </c>
      <c r="G7662" s="33">
        <v>1.2</v>
      </c>
      <c r="H7662" s="42">
        <v>0.3</v>
      </c>
      <c r="I7662" s="33">
        <v>1.8</v>
      </c>
      <c r="J7662" s="42">
        <v>1.2</v>
      </c>
      <c r="K7662" s="33">
        <v>0.3</v>
      </c>
      <c r="L7662" s="42">
        <v>0.3</v>
      </c>
      <c r="M7662" s="33">
        <v>0.1</v>
      </c>
      <c r="N7662" s="42">
        <v>0.1</v>
      </c>
      <c r="O7662" s="33">
        <v>0</v>
      </c>
      <c r="P7662" s="42">
        <v>354.02</v>
      </c>
      <c r="Q7662" s="33">
        <v>244.31</v>
      </c>
      <c r="R7662" s="42">
        <v>280.44</v>
      </c>
      <c r="S7662" s="33">
        <v>265.58999999999997</v>
      </c>
      <c r="T7662" s="42">
        <v>6.2</v>
      </c>
      <c r="U7662" s="33">
        <v>6.23</v>
      </c>
      <c r="V7662" s="116">
        <v>6.51</v>
      </c>
    </row>
    <row r="7663" spans="1:22" x14ac:dyDescent="0.25">
      <c r="A7663" s="26" t="s">
        <v>8448</v>
      </c>
      <c r="B7663" s="42">
        <v>0.1</v>
      </c>
      <c r="C7663" s="33">
        <v>3</v>
      </c>
      <c r="D7663" s="42">
        <v>4.5</v>
      </c>
      <c r="E7663" s="33">
        <v>0.2</v>
      </c>
      <c r="F7663" s="42">
        <v>1.5</v>
      </c>
      <c r="G7663" s="33">
        <v>1.3</v>
      </c>
      <c r="H7663" s="42">
        <v>0.3</v>
      </c>
      <c r="I7663" s="33">
        <v>1.6</v>
      </c>
      <c r="J7663" s="42">
        <v>1.2</v>
      </c>
      <c r="K7663" s="33">
        <v>0.3</v>
      </c>
      <c r="L7663" s="42">
        <v>0.3</v>
      </c>
      <c r="M7663" s="33">
        <v>0.1</v>
      </c>
      <c r="N7663" s="42">
        <v>0</v>
      </c>
      <c r="O7663" s="33">
        <v>0</v>
      </c>
      <c r="P7663" s="42">
        <v>353.94</v>
      </c>
      <c r="Q7663" s="33">
        <v>250.81</v>
      </c>
      <c r="R7663" s="42">
        <v>289.94</v>
      </c>
      <c r="S7663" s="33">
        <v>265.31</v>
      </c>
      <c r="T7663" s="42">
        <v>5.79</v>
      </c>
      <c r="U7663" s="33">
        <v>5.86</v>
      </c>
      <c r="V7663" s="116">
        <v>6</v>
      </c>
    </row>
    <row r="7664" spans="1:22" x14ac:dyDescent="0.25">
      <c r="A7664" s="26" t="s">
        <v>3998</v>
      </c>
      <c r="B7664" s="42">
        <v>0.6</v>
      </c>
      <c r="C7664" s="33">
        <v>4.4000000000000004</v>
      </c>
      <c r="D7664" s="42">
        <v>4.7</v>
      </c>
      <c r="E7664" s="33">
        <v>0.1</v>
      </c>
      <c r="F7664" s="42">
        <v>1.4</v>
      </c>
      <c r="G7664" s="33">
        <v>1.4</v>
      </c>
      <c r="H7664" s="42">
        <v>0.4</v>
      </c>
      <c r="I7664" s="33">
        <v>1.7</v>
      </c>
      <c r="J7664" s="42">
        <v>1.2</v>
      </c>
      <c r="K7664" s="33">
        <v>0.2</v>
      </c>
      <c r="L7664" s="42">
        <v>0.4</v>
      </c>
      <c r="M7664" s="33">
        <v>0</v>
      </c>
      <c r="N7664" s="42">
        <v>0</v>
      </c>
      <c r="O7664" s="33">
        <v>0.1</v>
      </c>
      <c r="P7664" s="42">
        <v>347.44</v>
      </c>
      <c r="Q7664" s="33">
        <v>241.24</v>
      </c>
      <c r="R7664" s="42">
        <v>286.60000000000002</v>
      </c>
      <c r="S7664" s="33">
        <v>265.72000000000003</v>
      </c>
      <c r="T7664" s="42">
        <v>6.68</v>
      </c>
      <c r="U7664" s="33">
        <v>6.88</v>
      </c>
      <c r="V7664" s="116">
        <v>7.23</v>
      </c>
    </row>
    <row r="7665" spans="1:22" x14ac:dyDescent="0.25">
      <c r="A7665" s="26" t="s">
        <v>8449</v>
      </c>
      <c r="B7665" s="42">
        <v>0.3</v>
      </c>
      <c r="C7665" s="33">
        <v>3.2</v>
      </c>
      <c r="D7665" s="42">
        <v>4.3</v>
      </c>
      <c r="E7665" s="33">
        <v>0.1</v>
      </c>
      <c r="F7665" s="42">
        <v>1.7</v>
      </c>
      <c r="G7665" s="33">
        <v>1.5</v>
      </c>
      <c r="H7665" s="42">
        <v>0.3</v>
      </c>
      <c r="I7665" s="33">
        <v>1.4</v>
      </c>
      <c r="J7665" s="42">
        <v>0.6</v>
      </c>
      <c r="K7665" s="33">
        <v>0.1</v>
      </c>
      <c r="L7665" s="42">
        <v>0.2</v>
      </c>
      <c r="M7665" s="33">
        <v>0.1</v>
      </c>
      <c r="N7665" s="42">
        <v>0</v>
      </c>
      <c r="O7665" s="33">
        <v>0</v>
      </c>
      <c r="P7665" s="42">
        <v>342.75</v>
      </c>
      <c r="Q7665" s="33">
        <v>243.29</v>
      </c>
      <c r="R7665" s="42">
        <v>273.18</v>
      </c>
      <c r="S7665" s="33">
        <v>265.16000000000003</v>
      </c>
      <c r="T7665" s="42">
        <v>5.96</v>
      </c>
      <c r="U7665" s="33">
        <v>5.96</v>
      </c>
      <c r="V7665" s="116">
        <v>6.27</v>
      </c>
    </row>
    <row r="7666" spans="1:22" x14ac:dyDescent="0.25">
      <c r="A7666" s="26" t="s">
        <v>8450</v>
      </c>
      <c r="B7666" s="42">
        <v>0.3</v>
      </c>
      <c r="C7666" s="33">
        <v>0.8</v>
      </c>
      <c r="D7666" s="42">
        <v>3.9</v>
      </c>
      <c r="E7666" s="33">
        <v>0.1</v>
      </c>
      <c r="F7666" s="42">
        <v>1.3</v>
      </c>
      <c r="G7666" s="33">
        <v>0.8</v>
      </c>
      <c r="H7666" s="42">
        <v>0.1</v>
      </c>
      <c r="I7666" s="33">
        <v>0.9</v>
      </c>
      <c r="J7666" s="42">
        <v>0.4</v>
      </c>
      <c r="K7666" s="33">
        <v>0.1</v>
      </c>
      <c r="L7666" s="42">
        <v>0.2</v>
      </c>
      <c r="M7666" s="33">
        <v>0.1</v>
      </c>
      <c r="N7666" s="42">
        <v>0.1</v>
      </c>
      <c r="O7666" s="33">
        <v>0.1</v>
      </c>
      <c r="P7666" s="42">
        <v>428.48</v>
      </c>
      <c r="Q7666" s="33">
        <v>288.11</v>
      </c>
      <c r="R7666" s="42">
        <v>335.3</v>
      </c>
      <c r="S7666" s="33">
        <v>263.62</v>
      </c>
      <c r="T7666" s="42">
        <v>3.85</v>
      </c>
      <c r="U7666" s="33">
        <v>3.86</v>
      </c>
      <c r="V7666" s="116">
        <v>4.13</v>
      </c>
    </row>
    <row r="7667" spans="1:22" x14ac:dyDescent="0.25">
      <c r="A7667" s="26" t="s">
        <v>3999</v>
      </c>
      <c r="B7667" s="42">
        <v>0.5</v>
      </c>
      <c r="C7667" s="33">
        <v>1.4</v>
      </c>
      <c r="D7667" s="42">
        <v>3.6</v>
      </c>
      <c r="E7667" s="33">
        <v>0.1</v>
      </c>
      <c r="F7667" s="42">
        <v>1.5</v>
      </c>
      <c r="G7667" s="33">
        <v>0.8</v>
      </c>
      <c r="H7667" s="42">
        <v>0.2</v>
      </c>
      <c r="I7667" s="33">
        <v>1.1000000000000001</v>
      </c>
      <c r="J7667" s="42">
        <v>0.6</v>
      </c>
      <c r="K7667" s="33">
        <v>0.1</v>
      </c>
      <c r="L7667" s="42">
        <v>0.3</v>
      </c>
      <c r="M7667" s="33">
        <v>0</v>
      </c>
      <c r="N7667" s="42">
        <v>0.1</v>
      </c>
      <c r="O7667" s="33">
        <v>0.1</v>
      </c>
      <c r="P7667" s="42">
        <v>406.53</v>
      </c>
      <c r="Q7667" s="33">
        <v>276.82</v>
      </c>
      <c r="R7667" s="42">
        <v>320.95999999999998</v>
      </c>
      <c r="S7667" s="33">
        <v>263.58999999999997</v>
      </c>
      <c r="T7667" s="42">
        <v>4.0999999999999996</v>
      </c>
      <c r="U7667" s="33">
        <v>4.13</v>
      </c>
      <c r="V7667" s="116">
        <v>4.28</v>
      </c>
    </row>
    <row r="7668" spans="1:22" x14ac:dyDescent="0.25">
      <c r="A7668" s="26" t="s">
        <v>8451</v>
      </c>
      <c r="B7668" s="42">
        <v>0.4</v>
      </c>
      <c r="C7668" s="33">
        <v>2</v>
      </c>
      <c r="D7668" s="42">
        <v>4</v>
      </c>
      <c r="E7668" s="33">
        <v>0.1</v>
      </c>
      <c r="F7668" s="42">
        <v>1.6</v>
      </c>
      <c r="G7668" s="33">
        <v>1.1000000000000001</v>
      </c>
      <c r="H7668" s="42">
        <v>0.1</v>
      </c>
      <c r="I7668" s="33">
        <v>1.3</v>
      </c>
      <c r="J7668" s="42">
        <v>0.9</v>
      </c>
      <c r="K7668" s="33">
        <v>0.2</v>
      </c>
      <c r="L7668" s="42">
        <v>0.2</v>
      </c>
      <c r="M7668" s="33">
        <v>0</v>
      </c>
      <c r="N7668" s="42">
        <v>0</v>
      </c>
      <c r="O7668" s="33">
        <v>0.1</v>
      </c>
      <c r="P7668" s="42">
        <v>415.2</v>
      </c>
      <c r="Q7668" s="33">
        <v>283.44</v>
      </c>
      <c r="R7668" s="42">
        <v>323.35000000000002</v>
      </c>
      <c r="S7668" s="33">
        <v>263.22000000000003</v>
      </c>
      <c r="T7668" s="42">
        <v>4.68</v>
      </c>
      <c r="U7668" s="33">
        <v>4.8899999999999997</v>
      </c>
      <c r="V7668" s="116">
        <v>4.96</v>
      </c>
    </row>
    <row r="7669" spans="1:22" x14ac:dyDescent="0.25">
      <c r="A7669" s="26" t="s">
        <v>8452</v>
      </c>
      <c r="B7669" s="42">
        <v>0.6</v>
      </c>
      <c r="C7669" s="33">
        <v>2.2000000000000002</v>
      </c>
      <c r="D7669" s="42">
        <v>4.4000000000000004</v>
      </c>
      <c r="E7669" s="33">
        <v>0.1</v>
      </c>
      <c r="F7669" s="42">
        <v>1.4</v>
      </c>
      <c r="G7669" s="33">
        <v>1.2</v>
      </c>
      <c r="H7669" s="42">
        <v>0.2</v>
      </c>
      <c r="I7669" s="33">
        <v>1.3</v>
      </c>
      <c r="J7669" s="42">
        <v>1.1000000000000001</v>
      </c>
      <c r="K7669" s="33">
        <v>0.2</v>
      </c>
      <c r="L7669" s="42">
        <v>0.5</v>
      </c>
      <c r="M7669" s="33">
        <v>0.1</v>
      </c>
      <c r="N7669" s="42">
        <v>0</v>
      </c>
      <c r="O7669" s="33">
        <v>0.1</v>
      </c>
      <c r="P7669" s="42">
        <v>412.96</v>
      </c>
      <c r="Q7669" s="33">
        <v>283.47000000000003</v>
      </c>
      <c r="R7669" s="42">
        <v>335.19</v>
      </c>
      <c r="S7669" s="33">
        <v>263.69</v>
      </c>
      <c r="T7669" s="42">
        <v>4.83</v>
      </c>
      <c r="U7669" s="33">
        <v>4.9800000000000004</v>
      </c>
      <c r="V7669" s="116">
        <v>5.0599999999999996</v>
      </c>
    </row>
    <row r="7670" spans="1:22" x14ac:dyDescent="0.25">
      <c r="A7670" s="26" t="s">
        <v>4000</v>
      </c>
      <c r="B7670" s="42">
        <v>0.3</v>
      </c>
      <c r="C7670" s="33">
        <v>2.4</v>
      </c>
      <c r="D7670" s="42">
        <v>4.5</v>
      </c>
      <c r="E7670" s="33">
        <v>0.1</v>
      </c>
      <c r="F7670" s="42">
        <v>1.6</v>
      </c>
      <c r="G7670" s="33">
        <v>1.2</v>
      </c>
      <c r="H7670" s="42">
        <v>0.2</v>
      </c>
      <c r="I7670" s="33">
        <v>1.3</v>
      </c>
      <c r="J7670" s="42">
        <v>0.9</v>
      </c>
      <c r="K7670" s="33">
        <v>0.2</v>
      </c>
      <c r="L7670" s="42">
        <v>0.3</v>
      </c>
      <c r="M7670" s="33">
        <v>0</v>
      </c>
      <c r="N7670" s="42">
        <v>0</v>
      </c>
      <c r="O7670" s="33">
        <v>0.2</v>
      </c>
      <c r="P7670" s="42">
        <v>352.1</v>
      </c>
      <c r="Q7670" s="33">
        <v>233.06</v>
      </c>
      <c r="R7670" s="42">
        <v>279.31</v>
      </c>
      <c r="S7670" s="33">
        <v>264.10000000000002</v>
      </c>
      <c r="T7670" s="42">
        <v>5.55</v>
      </c>
      <c r="U7670" s="33">
        <v>5.76</v>
      </c>
      <c r="V7670" s="116">
        <v>5.72</v>
      </c>
    </row>
    <row r="7671" spans="1:22" x14ac:dyDescent="0.25">
      <c r="A7671" s="26" t="s">
        <v>8453</v>
      </c>
      <c r="B7671" s="42">
        <v>0.7</v>
      </c>
      <c r="C7671" s="33">
        <v>4</v>
      </c>
      <c r="D7671" s="42">
        <v>5.3</v>
      </c>
      <c r="E7671" s="33">
        <v>0.1</v>
      </c>
      <c r="F7671" s="42">
        <v>1.8</v>
      </c>
      <c r="G7671" s="33">
        <v>1.9</v>
      </c>
      <c r="H7671" s="42">
        <v>0.2</v>
      </c>
      <c r="I7671" s="33">
        <v>2.1</v>
      </c>
      <c r="J7671" s="42">
        <v>1.5</v>
      </c>
      <c r="K7671" s="33">
        <v>0.3</v>
      </c>
      <c r="L7671" s="42">
        <v>0.6</v>
      </c>
      <c r="M7671" s="33">
        <v>0.1</v>
      </c>
      <c r="N7671" s="42">
        <v>0.1</v>
      </c>
      <c r="O7671" s="33">
        <v>0.1</v>
      </c>
      <c r="P7671" s="42">
        <v>315.87</v>
      </c>
      <c r="Q7671" s="33">
        <v>218.24</v>
      </c>
      <c r="R7671" s="42">
        <v>251.3</v>
      </c>
      <c r="S7671" s="33">
        <v>264.98</v>
      </c>
      <c r="T7671" s="42">
        <v>6.91</v>
      </c>
      <c r="U7671" s="33">
        <v>6.84</v>
      </c>
      <c r="V7671" s="116">
        <v>6.88</v>
      </c>
    </row>
    <row r="7672" spans="1:22" x14ac:dyDescent="0.25">
      <c r="A7672" s="26" t="s">
        <v>8454</v>
      </c>
      <c r="B7672" s="42">
        <v>0.6</v>
      </c>
      <c r="C7672" s="33">
        <v>4.7</v>
      </c>
      <c r="D7672" s="42">
        <v>4.8</v>
      </c>
      <c r="E7672" s="33">
        <v>0.1</v>
      </c>
      <c r="F7672" s="42">
        <v>1.8</v>
      </c>
      <c r="G7672" s="33">
        <v>1.7</v>
      </c>
      <c r="H7672" s="42">
        <v>0.3</v>
      </c>
      <c r="I7672" s="33">
        <v>2.1</v>
      </c>
      <c r="J7672" s="42">
        <v>1.3</v>
      </c>
      <c r="K7672" s="33">
        <v>0.2</v>
      </c>
      <c r="L7672" s="42">
        <v>0.5</v>
      </c>
      <c r="M7672" s="33">
        <v>0.1</v>
      </c>
      <c r="N7672" s="42">
        <v>0.1</v>
      </c>
      <c r="O7672" s="33">
        <v>0.2</v>
      </c>
      <c r="P7672" s="42">
        <v>322.33999999999997</v>
      </c>
      <c r="Q7672" s="33">
        <v>223.88</v>
      </c>
      <c r="R7672" s="42">
        <v>255.85</v>
      </c>
      <c r="S7672" s="33">
        <v>264.45999999999998</v>
      </c>
      <c r="T7672" s="42">
        <v>7.62</v>
      </c>
      <c r="U7672" s="33">
        <v>7.87</v>
      </c>
      <c r="V7672" s="116">
        <v>7.79</v>
      </c>
    </row>
    <row r="7673" spans="1:22" x14ac:dyDescent="0.25">
      <c r="A7673" s="26" t="s">
        <v>4001</v>
      </c>
      <c r="B7673" s="42">
        <v>0.7</v>
      </c>
      <c r="C7673" s="33">
        <v>3.9</v>
      </c>
      <c r="D7673" s="42">
        <v>4.7</v>
      </c>
      <c r="E7673" s="33">
        <v>0.1</v>
      </c>
      <c r="F7673" s="42">
        <v>2.1</v>
      </c>
      <c r="G7673" s="33">
        <v>1.6</v>
      </c>
      <c r="H7673" s="42">
        <v>0.1</v>
      </c>
      <c r="I7673" s="33">
        <v>1.9</v>
      </c>
      <c r="J7673" s="42">
        <v>1</v>
      </c>
      <c r="K7673" s="33">
        <v>0.1</v>
      </c>
      <c r="L7673" s="42">
        <v>0.4</v>
      </c>
      <c r="M7673" s="33">
        <v>0.1</v>
      </c>
      <c r="N7673" s="42">
        <v>0.1</v>
      </c>
      <c r="O7673" s="33">
        <v>0</v>
      </c>
      <c r="P7673" s="42">
        <v>307.95</v>
      </c>
      <c r="Q7673" s="33">
        <v>220</v>
      </c>
      <c r="R7673" s="42">
        <v>236.92</v>
      </c>
      <c r="S7673" s="33">
        <v>265.14</v>
      </c>
      <c r="T7673" s="42">
        <v>6.96</v>
      </c>
      <c r="U7673" s="33">
        <v>7.12</v>
      </c>
      <c r="V7673" s="116">
        <v>6.96</v>
      </c>
    </row>
    <row r="7674" spans="1:22" x14ac:dyDescent="0.25">
      <c r="A7674" s="26" t="s">
        <v>8455</v>
      </c>
      <c r="B7674" s="42">
        <v>0.5</v>
      </c>
      <c r="C7674" s="33">
        <v>4.4000000000000004</v>
      </c>
      <c r="D7674" s="42">
        <v>4.9000000000000004</v>
      </c>
      <c r="E7674" s="33">
        <v>0.1</v>
      </c>
      <c r="F7674" s="42">
        <v>1.9</v>
      </c>
      <c r="G7674" s="33">
        <v>1.3</v>
      </c>
      <c r="H7674" s="42">
        <v>0.3</v>
      </c>
      <c r="I7674" s="33">
        <v>1.6</v>
      </c>
      <c r="J7674" s="42">
        <v>0.9</v>
      </c>
      <c r="K7674" s="33">
        <v>0.2</v>
      </c>
      <c r="L7674" s="42">
        <v>0.3</v>
      </c>
      <c r="M7674" s="33">
        <v>0.1</v>
      </c>
      <c r="N7674" s="42">
        <v>0</v>
      </c>
      <c r="O7674" s="33">
        <v>0.1</v>
      </c>
      <c r="P7674" s="42">
        <v>342.86</v>
      </c>
      <c r="Q7674" s="33">
        <v>234.29</v>
      </c>
      <c r="R7674" s="42">
        <v>267.72000000000003</v>
      </c>
      <c r="S7674" s="33">
        <v>263.8</v>
      </c>
      <c r="T7674" s="42">
        <v>6.42</v>
      </c>
      <c r="U7674" s="33">
        <v>6.7</v>
      </c>
      <c r="V7674" s="116">
        <v>6.63</v>
      </c>
    </row>
    <row r="7675" spans="1:22" x14ac:dyDescent="0.25">
      <c r="A7675" s="26" t="s">
        <v>8456</v>
      </c>
      <c r="B7675" s="42">
        <v>0.7</v>
      </c>
      <c r="C7675" s="33">
        <v>4.4000000000000004</v>
      </c>
      <c r="D7675" s="42">
        <v>4.8</v>
      </c>
      <c r="E7675" s="33">
        <v>0.1</v>
      </c>
      <c r="F7675" s="42">
        <v>1.5</v>
      </c>
      <c r="G7675" s="33">
        <v>1.5</v>
      </c>
      <c r="H7675" s="42">
        <v>0.3</v>
      </c>
      <c r="I7675" s="33">
        <v>2</v>
      </c>
      <c r="J7675" s="42">
        <v>1.5</v>
      </c>
      <c r="K7675" s="33">
        <v>0.4</v>
      </c>
      <c r="L7675" s="42">
        <v>0.4</v>
      </c>
      <c r="M7675" s="33">
        <v>0</v>
      </c>
      <c r="N7675" s="42">
        <v>0.1</v>
      </c>
      <c r="O7675" s="33">
        <v>0.2</v>
      </c>
      <c r="P7675" s="42">
        <v>341.95</v>
      </c>
      <c r="Q7675" s="33">
        <v>235.1</v>
      </c>
      <c r="R7675" s="42">
        <v>270.95999999999998</v>
      </c>
      <c r="S7675" s="33">
        <v>264.25</v>
      </c>
      <c r="T7675" s="42">
        <v>6.82</v>
      </c>
      <c r="U7675" s="33">
        <v>7.15</v>
      </c>
      <c r="V7675" s="116">
        <v>7.06</v>
      </c>
    </row>
    <row r="7676" spans="1:22" x14ac:dyDescent="0.25">
      <c r="A7676" s="26" t="s">
        <v>4002</v>
      </c>
      <c r="B7676" s="42">
        <v>0.4</v>
      </c>
      <c r="C7676" s="33">
        <v>3</v>
      </c>
      <c r="D7676" s="42">
        <v>4.3</v>
      </c>
      <c r="E7676" s="33">
        <v>0.2</v>
      </c>
      <c r="F7676" s="42">
        <v>1.7</v>
      </c>
      <c r="G7676" s="33">
        <v>1.1000000000000001</v>
      </c>
      <c r="H7676" s="42">
        <v>0.2</v>
      </c>
      <c r="I7676" s="33">
        <v>2</v>
      </c>
      <c r="J7676" s="42">
        <v>1.5</v>
      </c>
      <c r="K7676" s="33">
        <v>0.5</v>
      </c>
      <c r="L7676" s="42">
        <v>0.4</v>
      </c>
      <c r="M7676" s="33">
        <v>0</v>
      </c>
      <c r="N7676" s="42">
        <v>0.1</v>
      </c>
      <c r="O7676" s="33">
        <v>0.1</v>
      </c>
      <c r="P7676" s="42">
        <v>333.98</v>
      </c>
      <c r="Q7676" s="33">
        <v>227.49</v>
      </c>
      <c r="R7676" s="42">
        <v>265</v>
      </c>
      <c r="S7676" s="33">
        <v>264.2</v>
      </c>
      <c r="T7676" s="42">
        <v>5.62</v>
      </c>
      <c r="U7676" s="33">
        <v>5.92</v>
      </c>
      <c r="V7676" s="116">
        <v>5.93</v>
      </c>
    </row>
    <row r="7677" spans="1:22" x14ac:dyDescent="0.25">
      <c r="A7677" s="26" t="s">
        <v>8457</v>
      </c>
      <c r="B7677" s="42">
        <v>0.5</v>
      </c>
      <c r="C7677" s="33">
        <v>3</v>
      </c>
      <c r="D7677" s="42">
        <v>4.5999999999999996</v>
      </c>
      <c r="E7677" s="33">
        <v>0.2</v>
      </c>
      <c r="F7677" s="42">
        <v>1.7</v>
      </c>
      <c r="G7677" s="33">
        <v>1.3</v>
      </c>
      <c r="H7677" s="42">
        <v>0.2</v>
      </c>
      <c r="I7677" s="33">
        <v>1.6</v>
      </c>
      <c r="J7677" s="42">
        <v>0.9</v>
      </c>
      <c r="K7677" s="33">
        <v>0.2</v>
      </c>
      <c r="L7677" s="42">
        <v>0.4</v>
      </c>
      <c r="M7677" s="33">
        <v>0.1</v>
      </c>
      <c r="N7677" s="42">
        <v>0.1</v>
      </c>
      <c r="O7677" s="33">
        <v>0.1</v>
      </c>
      <c r="P7677" s="42">
        <v>315.2</v>
      </c>
      <c r="Q7677" s="33">
        <v>210</v>
      </c>
      <c r="R7677" s="42">
        <v>247.55</v>
      </c>
      <c r="S7677" s="33">
        <v>262.55</v>
      </c>
      <c r="T7677" s="42">
        <v>5.9</v>
      </c>
      <c r="U7677" s="33">
        <v>6.1</v>
      </c>
      <c r="V7677" s="116">
        <v>6.04</v>
      </c>
    </row>
    <row r="7678" spans="1:22" x14ac:dyDescent="0.25">
      <c r="A7678" s="26" t="s">
        <v>8458</v>
      </c>
      <c r="B7678" s="42">
        <v>0.4</v>
      </c>
      <c r="C7678" s="33">
        <v>3.5</v>
      </c>
      <c r="D7678" s="42">
        <v>5.0999999999999996</v>
      </c>
      <c r="E7678" s="33">
        <v>0.2</v>
      </c>
      <c r="F7678" s="42">
        <v>1.8</v>
      </c>
      <c r="G7678" s="33">
        <v>1.3</v>
      </c>
      <c r="H7678" s="42">
        <v>0.3</v>
      </c>
      <c r="I7678" s="33">
        <v>1.7</v>
      </c>
      <c r="J7678" s="42">
        <v>1.3</v>
      </c>
      <c r="K7678" s="33">
        <v>0.2</v>
      </c>
      <c r="L7678" s="42">
        <v>0.4</v>
      </c>
      <c r="M7678" s="33">
        <v>0</v>
      </c>
      <c r="N7678" s="42">
        <v>0.1</v>
      </c>
      <c r="O7678" s="33">
        <v>0.1</v>
      </c>
      <c r="P7678" s="42">
        <v>337.28</v>
      </c>
      <c r="Q7678" s="33">
        <v>229.67</v>
      </c>
      <c r="R7678" s="42">
        <v>264.02</v>
      </c>
      <c r="S7678" s="33">
        <v>261.70999999999998</v>
      </c>
      <c r="T7678" s="42">
        <v>6.24</v>
      </c>
      <c r="U7678" s="33">
        <v>6.5</v>
      </c>
      <c r="V7678" s="116">
        <v>6.5</v>
      </c>
    </row>
    <row r="7679" spans="1:22" x14ac:dyDescent="0.25">
      <c r="A7679" s="26" t="s">
        <v>4003</v>
      </c>
      <c r="B7679" s="42">
        <v>0.5</v>
      </c>
      <c r="C7679" s="33">
        <v>3.5</v>
      </c>
      <c r="D7679" s="42">
        <v>4.8</v>
      </c>
      <c r="E7679" s="33">
        <v>0.1</v>
      </c>
      <c r="F7679" s="42">
        <v>1.6</v>
      </c>
      <c r="G7679" s="33">
        <v>1.4</v>
      </c>
      <c r="H7679" s="42">
        <v>0.1</v>
      </c>
      <c r="I7679" s="33">
        <v>1.6</v>
      </c>
      <c r="J7679" s="42">
        <v>1</v>
      </c>
      <c r="K7679" s="33">
        <v>0.1</v>
      </c>
      <c r="L7679" s="42">
        <v>0.4</v>
      </c>
      <c r="M7679" s="33">
        <v>0.1</v>
      </c>
      <c r="N7679" s="42">
        <v>0.1</v>
      </c>
      <c r="O7679" s="33">
        <v>0.1</v>
      </c>
      <c r="P7679" s="42">
        <v>320.51</v>
      </c>
      <c r="Q7679" s="33">
        <v>220.76</v>
      </c>
      <c r="R7679" s="42">
        <v>255.25</v>
      </c>
      <c r="S7679" s="33">
        <v>262.42</v>
      </c>
      <c r="T7679" s="42">
        <v>6.26</v>
      </c>
      <c r="U7679" s="33">
        <v>6.58</v>
      </c>
      <c r="V7679" s="116">
        <v>6.5</v>
      </c>
    </row>
    <row r="7680" spans="1:22" x14ac:dyDescent="0.25">
      <c r="A7680" s="26" t="s">
        <v>8459</v>
      </c>
      <c r="B7680" s="42">
        <v>1.1000000000000001</v>
      </c>
      <c r="C7680" s="33">
        <v>5.0999999999999996</v>
      </c>
      <c r="D7680" s="42">
        <v>5.2</v>
      </c>
      <c r="E7680" s="33">
        <v>0</v>
      </c>
      <c r="F7680" s="42">
        <v>1.8</v>
      </c>
      <c r="G7680" s="33">
        <v>1.7</v>
      </c>
      <c r="H7680" s="42">
        <v>0.2</v>
      </c>
      <c r="I7680" s="33">
        <v>2.2999999999999998</v>
      </c>
      <c r="J7680" s="42">
        <v>1.3</v>
      </c>
      <c r="K7680" s="33">
        <v>0.3</v>
      </c>
      <c r="L7680" s="42">
        <v>0.6</v>
      </c>
      <c r="M7680" s="33">
        <v>0</v>
      </c>
      <c r="N7680" s="42">
        <v>0.1</v>
      </c>
      <c r="O7680" s="33">
        <v>0.1</v>
      </c>
      <c r="P7680" s="42">
        <v>318.29000000000002</v>
      </c>
      <c r="Q7680" s="33">
        <v>219.92</v>
      </c>
      <c r="R7680" s="42">
        <v>253.39</v>
      </c>
      <c r="S7680" s="33">
        <v>262.22000000000003</v>
      </c>
      <c r="T7680" s="42">
        <v>7.6</v>
      </c>
      <c r="U7680" s="33">
        <v>7.96</v>
      </c>
      <c r="V7680" s="116">
        <v>7.83</v>
      </c>
    </row>
    <row r="7681" spans="1:22" x14ac:dyDescent="0.25">
      <c r="A7681" s="26" t="s">
        <v>8460</v>
      </c>
      <c r="B7681" s="42">
        <v>0.1</v>
      </c>
      <c r="C7681" s="33">
        <v>1.9</v>
      </c>
      <c r="D7681" s="42">
        <v>4.2</v>
      </c>
      <c r="E7681" s="33">
        <v>0</v>
      </c>
      <c r="F7681" s="42">
        <v>1.5</v>
      </c>
      <c r="G7681" s="33">
        <v>1.1000000000000001</v>
      </c>
      <c r="H7681" s="42">
        <v>0.2</v>
      </c>
      <c r="I7681" s="33">
        <v>1.5</v>
      </c>
      <c r="J7681" s="42">
        <v>1</v>
      </c>
      <c r="K7681" s="33">
        <v>0.2</v>
      </c>
      <c r="L7681" s="42">
        <v>0.3</v>
      </c>
      <c r="M7681" s="33">
        <v>0.1</v>
      </c>
      <c r="N7681" s="42">
        <v>0.1</v>
      </c>
      <c r="O7681" s="33">
        <v>0.1</v>
      </c>
      <c r="P7681" s="42">
        <v>421.41</v>
      </c>
      <c r="Q7681" s="33">
        <v>272.02</v>
      </c>
      <c r="R7681" s="42">
        <v>319.19</v>
      </c>
      <c r="S7681" s="33">
        <v>259.95999999999998</v>
      </c>
      <c r="T7681" s="42">
        <v>5.08</v>
      </c>
      <c r="U7681" s="33">
        <v>5.13</v>
      </c>
      <c r="V7681" s="116">
        <v>5.42</v>
      </c>
    </row>
    <row r="7682" spans="1:22" x14ac:dyDescent="0.25">
      <c r="A7682" s="26" t="s">
        <v>4004</v>
      </c>
      <c r="B7682" s="42">
        <v>0.4</v>
      </c>
      <c r="C7682" s="33">
        <v>1.9</v>
      </c>
      <c r="D7682" s="42">
        <v>4.0999999999999996</v>
      </c>
      <c r="E7682" s="33">
        <v>0.1</v>
      </c>
      <c r="F7682" s="42">
        <v>1.3</v>
      </c>
      <c r="G7682" s="33">
        <v>1</v>
      </c>
      <c r="H7682" s="42">
        <v>0.1</v>
      </c>
      <c r="I7682" s="33">
        <v>1.2</v>
      </c>
      <c r="J7682" s="42">
        <v>0.9</v>
      </c>
      <c r="K7682" s="33">
        <v>0.1</v>
      </c>
      <c r="L7682" s="42">
        <v>0.3</v>
      </c>
      <c r="M7682" s="33">
        <v>0.1</v>
      </c>
      <c r="N7682" s="42">
        <v>0.1</v>
      </c>
      <c r="O7682" s="33">
        <v>0.1</v>
      </c>
      <c r="P7682" s="42">
        <v>403.1</v>
      </c>
      <c r="Q7682" s="33">
        <v>265.94</v>
      </c>
      <c r="R7682" s="42">
        <v>311.98</v>
      </c>
      <c r="S7682" s="33">
        <v>259.85000000000002</v>
      </c>
      <c r="T7682" s="42">
        <v>4.8600000000000003</v>
      </c>
      <c r="U7682" s="33">
        <v>4.91</v>
      </c>
      <c r="V7682" s="116">
        <v>5.0999999999999996</v>
      </c>
    </row>
    <row r="7683" spans="1:22" x14ac:dyDescent="0.25">
      <c r="A7683" s="26" t="s">
        <v>8461</v>
      </c>
      <c r="B7683" s="42">
        <v>0.3</v>
      </c>
      <c r="C7683" s="33">
        <v>1.9</v>
      </c>
      <c r="D7683" s="42">
        <v>4.2</v>
      </c>
      <c r="E7683" s="33">
        <v>0</v>
      </c>
      <c r="F7683" s="42">
        <v>1.4</v>
      </c>
      <c r="G7683" s="33">
        <v>1</v>
      </c>
      <c r="H7683" s="42">
        <v>0.2</v>
      </c>
      <c r="I7683" s="33">
        <v>1.4</v>
      </c>
      <c r="J7683" s="42">
        <v>1</v>
      </c>
      <c r="K7683" s="33">
        <v>0.2</v>
      </c>
      <c r="L7683" s="42">
        <v>0.3</v>
      </c>
      <c r="M7683" s="33">
        <v>0.1</v>
      </c>
      <c r="N7683" s="42">
        <v>0</v>
      </c>
      <c r="O7683" s="33">
        <v>0.1</v>
      </c>
      <c r="P7683" s="42">
        <v>395.73</v>
      </c>
      <c r="Q7683" s="33">
        <v>260.68</v>
      </c>
      <c r="R7683" s="42">
        <v>299.14</v>
      </c>
      <c r="S7683" s="33">
        <v>260.14999999999998</v>
      </c>
      <c r="T7683" s="42">
        <v>4.4000000000000004</v>
      </c>
      <c r="U7683" s="33">
        <v>4.57</v>
      </c>
      <c r="V7683" s="116">
        <v>4.5999999999999996</v>
      </c>
    </row>
    <row r="7684" spans="1:22" x14ac:dyDescent="0.25">
      <c r="A7684" s="26" t="s">
        <v>8462</v>
      </c>
      <c r="B7684" s="42">
        <v>0.3</v>
      </c>
      <c r="C7684" s="33">
        <v>3.5</v>
      </c>
      <c r="D7684" s="42">
        <v>4.9000000000000004</v>
      </c>
      <c r="E7684" s="33">
        <v>0.1</v>
      </c>
      <c r="F7684" s="42">
        <v>1.8</v>
      </c>
      <c r="G7684" s="33">
        <v>1.5</v>
      </c>
      <c r="H7684" s="42">
        <v>0.1</v>
      </c>
      <c r="I7684" s="33">
        <v>1.9</v>
      </c>
      <c r="J7684" s="42">
        <v>1.2</v>
      </c>
      <c r="K7684" s="33">
        <v>0.2</v>
      </c>
      <c r="L7684" s="42">
        <v>0.2</v>
      </c>
      <c r="M7684" s="33">
        <v>0.1</v>
      </c>
      <c r="N7684" s="42">
        <v>0</v>
      </c>
      <c r="O7684" s="33">
        <v>0.1</v>
      </c>
      <c r="P7684" s="42">
        <v>304.91000000000003</v>
      </c>
      <c r="Q7684" s="33">
        <v>206.5</v>
      </c>
      <c r="R7684" s="42">
        <v>240.72</v>
      </c>
      <c r="S7684" s="33">
        <v>262.33999999999997</v>
      </c>
      <c r="T7684" s="42">
        <v>6.44</v>
      </c>
      <c r="U7684" s="33">
        <v>6.8</v>
      </c>
      <c r="V7684" s="116">
        <v>6.67</v>
      </c>
    </row>
    <row r="7685" spans="1:22" x14ac:dyDescent="0.25">
      <c r="A7685" s="26" t="s">
        <v>4005</v>
      </c>
      <c r="B7685" s="42">
        <v>0.3</v>
      </c>
      <c r="C7685" s="33">
        <v>1.6</v>
      </c>
      <c r="D7685" s="42">
        <v>4</v>
      </c>
      <c r="E7685" s="33">
        <v>0.1</v>
      </c>
      <c r="F7685" s="42">
        <v>1.5</v>
      </c>
      <c r="G7685" s="33">
        <v>1</v>
      </c>
      <c r="H7685" s="42">
        <v>0.1</v>
      </c>
      <c r="I7685" s="33">
        <v>1.4</v>
      </c>
      <c r="J7685" s="42">
        <v>0.8</v>
      </c>
      <c r="K7685" s="33">
        <v>0.2</v>
      </c>
      <c r="L7685" s="42">
        <v>0.4</v>
      </c>
      <c r="M7685" s="33">
        <v>0.1</v>
      </c>
      <c r="N7685" s="42">
        <v>0</v>
      </c>
      <c r="O7685" s="33">
        <v>0.1</v>
      </c>
      <c r="P7685" s="42">
        <v>394.18</v>
      </c>
      <c r="Q7685" s="33">
        <v>260.13</v>
      </c>
      <c r="R7685" s="42">
        <v>307.38</v>
      </c>
      <c r="S7685" s="33">
        <v>260.29000000000002</v>
      </c>
      <c r="T7685" s="42">
        <v>4.57</v>
      </c>
      <c r="U7685" s="33">
        <v>4.7699999999999996</v>
      </c>
      <c r="V7685" s="116">
        <v>4.93</v>
      </c>
    </row>
    <row r="7686" spans="1:22" x14ac:dyDescent="0.25">
      <c r="A7686" s="26" t="s">
        <v>8463</v>
      </c>
      <c r="B7686" s="42">
        <v>0.2</v>
      </c>
      <c r="C7686" s="33">
        <v>3.1</v>
      </c>
      <c r="D7686" s="42">
        <v>4.7</v>
      </c>
      <c r="E7686" s="33">
        <v>0</v>
      </c>
      <c r="F7686" s="42">
        <v>1.8</v>
      </c>
      <c r="G7686" s="33">
        <v>1.3</v>
      </c>
      <c r="H7686" s="42">
        <v>0.2</v>
      </c>
      <c r="I7686" s="33">
        <v>1.8</v>
      </c>
      <c r="J7686" s="42">
        <v>1.1000000000000001</v>
      </c>
      <c r="K7686" s="33">
        <v>0.2</v>
      </c>
      <c r="L7686" s="42">
        <v>0.3</v>
      </c>
      <c r="M7686" s="33">
        <v>0</v>
      </c>
      <c r="N7686" s="42">
        <v>0.1</v>
      </c>
      <c r="O7686" s="33">
        <v>0.1</v>
      </c>
      <c r="P7686" s="42">
        <v>345.94</v>
      </c>
      <c r="Q7686" s="33">
        <v>221.13</v>
      </c>
      <c r="R7686" s="42">
        <v>265.06</v>
      </c>
      <c r="S7686" s="33">
        <v>260.68</v>
      </c>
      <c r="T7686" s="42">
        <v>6.28</v>
      </c>
      <c r="U7686" s="33">
        <v>6.57</v>
      </c>
      <c r="V7686" s="116">
        <v>6.58</v>
      </c>
    </row>
    <row r="7687" spans="1:22" x14ac:dyDescent="0.25">
      <c r="A7687" s="26" t="s">
        <v>8464</v>
      </c>
      <c r="B7687" s="42">
        <v>0.2</v>
      </c>
      <c r="C7687" s="33">
        <v>3.6</v>
      </c>
      <c r="D7687" s="42">
        <v>5.0999999999999996</v>
      </c>
      <c r="E7687" s="33">
        <v>0.1</v>
      </c>
      <c r="F7687" s="42">
        <v>1.9</v>
      </c>
      <c r="G7687" s="33">
        <v>1.4</v>
      </c>
      <c r="H7687" s="42">
        <v>0.2</v>
      </c>
      <c r="I7687" s="33">
        <v>1.8</v>
      </c>
      <c r="J7687" s="42">
        <v>1.3</v>
      </c>
      <c r="K7687" s="33">
        <v>0.2</v>
      </c>
      <c r="L7687" s="42">
        <v>0.5</v>
      </c>
      <c r="M7687" s="33">
        <v>0.1</v>
      </c>
      <c r="N7687" s="42">
        <v>0.1</v>
      </c>
      <c r="O7687" s="33">
        <v>0.1</v>
      </c>
      <c r="P7687" s="42">
        <v>337.3</v>
      </c>
      <c r="Q7687" s="33">
        <v>223.74</v>
      </c>
      <c r="R7687" s="42">
        <v>263.83</v>
      </c>
      <c r="S7687" s="33">
        <v>260.52999999999997</v>
      </c>
      <c r="T7687" s="42">
        <v>6.4</v>
      </c>
      <c r="U7687" s="33">
        <v>6.73</v>
      </c>
      <c r="V7687" s="116">
        <v>6.66</v>
      </c>
    </row>
    <row r="7688" spans="1:22" x14ac:dyDescent="0.25">
      <c r="A7688" s="26" t="s">
        <v>4006</v>
      </c>
      <c r="B7688" s="42">
        <v>0.8</v>
      </c>
      <c r="C7688" s="33">
        <v>4.2</v>
      </c>
      <c r="D7688" s="42">
        <v>4.8</v>
      </c>
      <c r="E7688" s="33">
        <v>0.1</v>
      </c>
      <c r="F7688" s="42">
        <v>1.7</v>
      </c>
      <c r="G7688" s="33">
        <v>1.6</v>
      </c>
      <c r="H7688" s="42">
        <v>0.1</v>
      </c>
      <c r="I7688" s="33">
        <v>1.9</v>
      </c>
      <c r="J7688" s="42">
        <v>1.1000000000000001</v>
      </c>
      <c r="K7688" s="33">
        <v>0.2</v>
      </c>
      <c r="L7688" s="42">
        <v>0.4</v>
      </c>
      <c r="M7688" s="33">
        <v>0.1</v>
      </c>
      <c r="N7688" s="42">
        <v>0.1</v>
      </c>
      <c r="O7688" s="33">
        <v>0.1</v>
      </c>
      <c r="P7688" s="42">
        <v>328.5</v>
      </c>
      <c r="Q7688" s="33">
        <v>224.64</v>
      </c>
      <c r="R7688" s="42">
        <v>256.95999999999998</v>
      </c>
      <c r="S7688" s="33">
        <v>260.89</v>
      </c>
      <c r="T7688" s="42">
        <v>6.98</v>
      </c>
      <c r="U7688" s="33">
        <v>7.14</v>
      </c>
      <c r="V7688" s="116">
        <v>6.83</v>
      </c>
    </row>
    <row r="7689" spans="1:22" x14ac:dyDescent="0.25">
      <c r="A7689" s="26" t="s">
        <v>8465</v>
      </c>
      <c r="B7689" s="42">
        <v>0.5</v>
      </c>
      <c r="C7689" s="33">
        <v>3.6</v>
      </c>
      <c r="D7689" s="42">
        <v>4.3</v>
      </c>
      <c r="E7689" s="33">
        <v>0.1</v>
      </c>
      <c r="F7689" s="42">
        <v>1.5</v>
      </c>
      <c r="G7689" s="33">
        <v>1.2</v>
      </c>
      <c r="H7689" s="42">
        <v>0.2</v>
      </c>
      <c r="I7689" s="33">
        <v>1.5</v>
      </c>
      <c r="J7689" s="42">
        <v>1</v>
      </c>
      <c r="K7689" s="33">
        <v>0.2</v>
      </c>
      <c r="L7689" s="42">
        <v>0.3</v>
      </c>
      <c r="M7689" s="33">
        <v>0.1</v>
      </c>
      <c r="N7689" s="42">
        <v>0</v>
      </c>
      <c r="O7689" s="33">
        <v>0.1</v>
      </c>
      <c r="P7689" s="42">
        <v>341.78</v>
      </c>
      <c r="Q7689" s="33">
        <v>231.25</v>
      </c>
      <c r="R7689" s="42">
        <v>270.58</v>
      </c>
      <c r="S7689" s="33">
        <v>260.68</v>
      </c>
      <c r="T7689" s="42">
        <v>6.51</v>
      </c>
      <c r="U7689" s="33">
        <v>6.56</v>
      </c>
      <c r="V7689" s="116">
        <v>6.49</v>
      </c>
    </row>
    <row r="7690" spans="1:22" x14ac:dyDescent="0.25">
      <c r="A7690" s="26" t="s">
        <v>8466</v>
      </c>
      <c r="B7690" s="42">
        <v>0.4</v>
      </c>
      <c r="C7690" s="33">
        <v>3.7</v>
      </c>
      <c r="D7690" s="42">
        <v>4.7</v>
      </c>
      <c r="E7690" s="33">
        <v>0.1</v>
      </c>
      <c r="F7690" s="42">
        <v>1.5</v>
      </c>
      <c r="G7690" s="33">
        <v>1.2</v>
      </c>
      <c r="H7690" s="42">
        <v>0.1</v>
      </c>
      <c r="I7690" s="33">
        <v>1.7</v>
      </c>
      <c r="J7690" s="42">
        <v>1.1000000000000001</v>
      </c>
      <c r="K7690" s="33">
        <v>0.2</v>
      </c>
      <c r="L7690" s="42">
        <v>0.3</v>
      </c>
      <c r="M7690" s="33">
        <v>0</v>
      </c>
      <c r="N7690" s="42">
        <v>0.1</v>
      </c>
      <c r="O7690" s="33">
        <v>0.1</v>
      </c>
      <c r="P7690" s="42">
        <v>342.27</v>
      </c>
      <c r="Q7690" s="33">
        <v>229.23</v>
      </c>
      <c r="R7690" s="42">
        <v>266.51</v>
      </c>
      <c r="S7690" s="33">
        <v>260.33</v>
      </c>
      <c r="T7690" s="42">
        <v>6.29</v>
      </c>
      <c r="U7690" s="33">
        <v>6.37</v>
      </c>
      <c r="V7690" s="116">
        <v>6.33</v>
      </c>
    </row>
    <row r="7691" spans="1:22" x14ac:dyDescent="0.25">
      <c r="A7691" s="26" t="s">
        <v>4007</v>
      </c>
      <c r="B7691" s="42">
        <v>0.3</v>
      </c>
      <c r="C7691" s="33">
        <v>2</v>
      </c>
      <c r="D7691" s="42">
        <v>4.2</v>
      </c>
      <c r="E7691" s="33">
        <v>0.1</v>
      </c>
      <c r="F7691" s="42">
        <v>1.5</v>
      </c>
      <c r="G7691" s="33">
        <v>0.9</v>
      </c>
      <c r="H7691" s="42">
        <v>0.2</v>
      </c>
      <c r="I7691" s="33">
        <v>1.3</v>
      </c>
      <c r="J7691" s="42">
        <v>0.9</v>
      </c>
      <c r="K7691" s="33">
        <v>0.2</v>
      </c>
      <c r="L7691" s="42">
        <v>0.3</v>
      </c>
      <c r="M7691" s="33">
        <v>0</v>
      </c>
      <c r="N7691" s="42">
        <v>0.1</v>
      </c>
      <c r="O7691" s="33">
        <v>0.1</v>
      </c>
      <c r="P7691" s="42">
        <v>406.64</v>
      </c>
      <c r="Q7691" s="33">
        <v>272.05</v>
      </c>
      <c r="R7691" s="42">
        <v>316.8</v>
      </c>
      <c r="S7691" s="33">
        <v>259.76</v>
      </c>
      <c r="T7691" s="42">
        <v>4.95</v>
      </c>
      <c r="U7691" s="33">
        <v>5.08</v>
      </c>
      <c r="V7691" s="116">
        <v>5.21</v>
      </c>
    </row>
    <row r="7692" spans="1:22" x14ac:dyDescent="0.25">
      <c r="A7692" s="26" t="s">
        <v>8467</v>
      </c>
      <c r="B7692" s="42">
        <v>0.3</v>
      </c>
      <c r="C7692" s="33">
        <v>2.4</v>
      </c>
      <c r="D7692" s="42">
        <v>4.4000000000000004</v>
      </c>
      <c r="E7692" s="33">
        <v>0.1</v>
      </c>
      <c r="F7692" s="42">
        <v>1.6</v>
      </c>
      <c r="G7692" s="33">
        <v>1.1000000000000001</v>
      </c>
      <c r="H7692" s="42">
        <v>0.1</v>
      </c>
      <c r="I7692" s="33">
        <v>1.4</v>
      </c>
      <c r="J7692" s="42">
        <v>1</v>
      </c>
      <c r="K7692" s="33">
        <v>0.2</v>
      </c>
      <c r="L7692" s="42">
        <v>0.2</v>
      </c>
      <c r="M7692" s="33">
        <v>0.1</v>
      </c>
      <c r="N7692" s="42">
        <v>0.1</v>
      </c>
      <c r="O7692" s="33">
        <v>0.1</v>
      </c>
      <c r="P7692" s="42">
        <v>377.04</v>
      </c>
      <c r="Q7692" s="33">
        <v>247.35</v>
      </c>
      <c r="R7692" s="42">
        <v>291.64999999999998</v>
      </c>
      <c r="S7692" s="33">
        <v>259.44</v>
      </c>
      <c r="T7692" s="42">
        <v>5.34</v>
      </c>
      <c r="U7692" s="33">
        <v>5.52</v>
      </c>
      <c r="V7692" s="116">
        <v>5.39</v>
      </c>
    </row>
    <row r="7693" spans="1:22" x14ac:dyDescent="0.25">
      <c r="A7693" s="26" t="s">
        <v>8468</v>
      </c>
      <c r="B7693" s="42">
        <v>0.6</v>
      </c>
      <c r="C7693" s="33">
        <v>3.3</v>
      </c>
      <c r="D7693" s="42">
        <v>4.5</v>
      </c>
      <c r="E7693" s="33">
        <v>0</v>
      </c>
      <c r="F7693" s="42">
        <v>1.8</v>
      </c>
      <c r="G7693" s="33">
        <v>1.2</v>
      </c>
      <c r="H7693" s="42">
        <v>0.2</v>
      </c>
      <c r="I7693" s="33">
        <v>1.7</v>
      </c>
      <c r="J7693" s="42">
        <v>1.1000000000000001</v>
      </c>
      <c r="K7693" s="33">
        <v>0.3</v>
      </c>
      <c r="L7693" s="42">
        <v>0.3</v>
      </c>
      <c r="M7693" s="33">
        <v>0.1</v>
      </c>
      <c r="N7693" s="42">
        <v>0.1</v>
      </c>
      <c r="O7693" s="33">
        <v>0.1</v>
      </c>
      <c r="P7693" s="42">
        <v>326.83</v>
      </c>
      <c r="Q7693" s="33">
        <v>223.18</v>
      </c>
      <c r="R7693" s="42">
        <v>261.16000000000003</v>
      </c>
      <c r="S7693" s="33">
        <v>260.82</v>
      </c>
      <c r="T7693" s="42">
        <v>6.13</v>
      </c>
      <c r="U7693" s="33">
        <v>6.22</v>
      </c>
      <c r="V7693" s="116">
        <v>5.98</v>
      </c>
    </row>
    <row r="7694" spans="1:22" x14ac:dyDescent="0.25">
      <c r="A7694" s="26" t="s">
        <v>4008</v>
      </c>
      <c r="B7694" s="42">
        <v>0.7</v>
      </c>
      <c r="C7694" s="33">
        <v>2.9</v>
      </c>
      <c r="D7694" s="42">
        <v>4.4000000000000004</v>
      </c>
      <c r="E7694" s="33">
        <v>0</v>
      </c>
      <c r="F7694" s="42">
        <v>1.4</v>
      </c>
      <c r="G7694" s="33">
        <v>1.2</v>
      </c>
      <c r="H7694" s="42">
        <v>0.1</v>
      </c>
      <c r="I7694" s="33">
        <v>1.6</v>
      </c>
      <c r="J7694" s="42">
        <v>1</v>
      </c>
      <c r="K7694" s="33">
        <v>0.2</v>
      </c>
      <c r="L7694" s="42">
        <v>0.2</v>
      </c>
      <c r="M7694" s="33">
        <v>0.2</v>
      </c>
      <c r="N7694" s="42">
        <v>0.1</v>
      </c>
      <c r="O7694" s="33">
        <v>0.1</v>
      </c>
      <c r="P7694" s="42">
        <v>335.18</v>
      </c>
      <c r="Q7694" s="33">
        <v>225.16</v>
      </c>
      <c r="R7694" s="42">
        <v>264.67</v>
      </c>
      <c r="S7694" s="33">
        <v>260.74</v>
      </c>
      <c r="T7694" s="42">
        <v>5.66</v>
      </c>
      <c r="U7694" s="33">
        <v>5.7</v>
      </c>
      <c r="V7694" s="116">
        <v>5.6</v>
      </c>
    </row>
    <row r="7695" spans="1:22" x14ac:dyDescent="0.25">
      <c r="A7695" s="26" t="s">
        <v>8469</v>
      </c>
      <c r="B7695" s="42">
        <v>0.5</v>
      </c>
      <c r="C7695" s="33">
        <v>1.8</v>
      </c>
      <c r="D7695" s="42">
        <v>3.8</v>
      </c>
      <c r="E7695" s="33">
        <v>0.1</v>
      </c>
      <c r="F7695" s="42">
        <v>1.3</v>
      </c>
      <c r="G7695" s="33">
        <v>1</v>
      </c>
      <c r="H7695" s="42">
        <v>0.2</v>
      </c>
      <c r="I7695" s="33">
        <v>1.3</v>
      </c>
      <c r="J7695" s="42">
        <v>1.2</v>
      </c>
      <c r="K7695" s="33">
        <v>0.2</v>
      </c>
      <c r="L7695" s="42">
        <v>0.3</v>
      </c>
      <c r="M7695" s="33">
        <v>0.1</v>
      </c>
      <c r="N7695" s="42">
        <v>0</v>
      </c>
      <c r="O7695" s="33">
        <v>0</v>
      </c>
      <c r="P7695" s="42">
        <v>408.83</v>
      </c>
      <c r="Q7695" s="33">
        <v>269.39999999999998</v>
      </c>
      <c r="R7695" s="42">
        <v>320.27</v>
      </c>
      <c r="S7695" s="33">
        <v>259.62</v>
      </c>
      <c r="T7695" s="42">
        <v>4.46</v>
      </c>
      <c r="U7695" s="33">
        <v>4.6100000000000003</v>
      </c>
      <c r="V7695" s="116">
        <v>4.7</v>
      </c>
    </row>
    <row r="7696" spans="1:22" x14ac:dyDescent="0.25">
      <c r="A7696" s="26" t="s">
        <v>8470</v>
      </c>
      <c r="B7696" s="42">
        <v>0.3</v>
      </c>
      <c r="C7696" s="33">
        <v>2.1</v>
      </c>
      <c r="D7696" s="42">
        <v>4.2</v>
      </c>
      <c r="E7696" s="33">
        <v>0.1</v>
      </c>
      <c r="F7696" s="42">
        <v>1.6</v>
      </c>
      <c r="G7696" s="33">
        <v>1.2</v>
      </c>
      <c r="H7696" s="42">
        <v>0.2</v>
      </c>
      <c r="I7696" s="33">
        <v>1.4</v>
      </c>
      <c r="J7696" s="42">
        <v>0.9</v>
      </c>
      <c r="K7696" s="33">
        <v>0.1</v>
      </c>
      <c r="L7696" s="42">
        <v>0.1</v>
      </c>
      <c r="M7696" s="33">
        <v>0.1</v>
      </c>
      <c r="N7696" s="42">
        <v>0</v>
      </c>
      <c r="O7696" s="33">
        <v>0.2</v>
      </c>
      <c r="P7696" s="42">
        <v>364.02</v>
      </c>
      <c r="Q7696" s="33">
        <v>238.58</v>
      </c>
      <c r="R7696" s="42">
        <v>282.98</v>
      </c>
      <c r="S7696" s="33">
        <v>259.64999999999998</v>
      </c>
      <c r="T7696" s="42">
        <v>4.9800000000000004</v>
      </c>
      <c r="U7696" s="33">
        <v>5.0999999999999996</v>
      </c>
      <c r="V7696" s="116">
        <v>5.12</v>
      </c>
    </row>
    <row r="7697" spans="1:22" x14ac:dyDescent="0.25">
      <c r="A7697" s="26" t="s">
        <v>4009</v>
      </c>
      <c r="B7697" s="42">
        <v>0.1</v>
      </c>
      <c r="C7697" s="33">
        <v>2.8</v>
      </c>
      <c r="D7697" s="42">
        <v>4.4000000000000004</v>
      </c>
      <c r="E7697" s="33">
        <v>0.1</v>
      </c>
      <c r="F7697" s="42">
        <v>1.6</v>
      </c>
      <c r="G7697" s="33">
        <v>1.3</v>
      </c>
      <c r="H7697" s="42">
        <v>0.2</v>
      </c>
      <c r="I7697" s="33">
        <v>1.9</v>
      </c>
      <c r="J7697" s="42">
        <v>1.1000000000000001</v>
      </c>
      <c r="K7697" s="33">
        <v>0.2</v>
      </c>
      <c r="L7697" s="42">
        <v>0.3</v>
      </c>
      <c r="M7697" s="33">
        <v>0.1</v>
      </c>
      <c r="N7697" s="42">
        <v>0</v>
      </c>
      <c r="O7697" s="33">
        <v>0.1</v>
      </c>
      <c r="P7697" s="42">
        <v>327.94</v>
      </c>
      <c r="Q7697" s="33">
        <v>223.79</v>
      </c>
      <c r="R7697" s="42">
        <v>260.16000000000003</v>
      </c>
      <c r="S7697" s="33">
        <v>262.45999999999998</v>
      </c>
      <c r="T7697" s="42">
        <v>5.65</v>
      </c>
      <c r="U7697" s="33">
        <v>5.8</v>
      </c>
      <c r="V7697" s="116">
        <v>5.6</v>
      </c>
    </row>
    <row r="7698" spans="1:22" x14ac:dyDescent="0.25">
      <c r="A7698" s="26" t="s">
        <v>8471</v>
      </c>
      <c r="B7698" s="42">
        <v>0.3</v>
      </c>
      <c r="C7698" s="33">
        <v>3.1</v>
      </c>
      <c r="D7698" s="42">
        <v>4.4000000000000004</v>
      </c>
      <c r="E7698" s="33">
        <v>0.2</v>
      </c>
      <c r="F7698" s="42">
        <v>1.8</v>
      </c>
      <c r="G7698" s="33">
        <v>1.2</v>
      </c>
      <c r="H7698" s="42">
        <v>0.2</v>
      </c>
      <c r="I7698" s="33">
        <v>1.5</v>
      </c>
      <c r="J7698" s="42">
        <v>0.9</v>
      </c>
      <c r="K7698" s="33">
        <v>0.2</v>
      </c>
      <c r="L7698" s="42">
        <v>0.2</v>
      </c>
      <c r="M7698" s="33">
        <v>0</v>
      </c>
      <c r="N7698" s="42">
        <v>0</v>
      </c>
      <c r="O7698" s="33">
        <v>0.2</v>
      </c>
      <c r="P7698" s="42">
        <v>323.83999999999997</v>
      </c>
      <c r="Q7698" s="33">
        <v>224.28</v>
      </c>
      <c r="R7698" s="42">
        <v>263.43</v>
      </c>
      <c r="S7698" s="33">
        <v>263.05</v>
      </c>
      <c r="T7698" s="42">
        <v>5.86</v>
      </c>
      <c r="U7698" s="33">
        <v>5.85</v>
      </c>
      <c r="V7698" s="116">
        <v>5.71</v>
      </c>
    </row>
    <row r="7699" spans="1:22" x14ac:dyDescent="0.25">
      <c r="A7699" s="26" t="s">
        <v>8472</v>
      </c>
      <c r="B7699" s="42">
        <v>0.3</v>
      </c>
      <c r="C7699" s="33">
        <v>2.8</v>
      </c>
      <c r="D7699" s="42">
        <v>4.0999999999999996</v>
      </c>
      <c r="E7699" s="33">
        <v>0.1</v>
      </c>
      <c r="F7699" s="42">
        <v>1.6</v>
      </c>
      <c r="G7699" s="33">
        <v>1.3</v>
      </c>
      <c r="H7699" s="42">
        <v>0.2</v>
      </c>
      <c r="I7699" s="33">
        <v>1.5</v>
      </c>
      <c r="J7699" s="42">
        <v>1</v>
      </c>
      <c r="K7699" s="33">
        <v>0.2</v>
      </c>
      <c r="L7699" s="42">
        <v>0.3</v>
      </c>
      <c r="M7699" s="33">
        <v>0.1</v>
      </c>
      <c r="N7699" s="42">
        <v>0</v>
      </c>
      <c r="O7699" s="33">
        <v>0.1</v>
      </c>
      <c r="P7699" s="42">
        <v>328.86</v>
      </c>
      <c r="Q7699" s="33">
        <v>223.34</v>
      </c>
      <c r="R7699" s="42">
        <v>258.2</v>
      </c>
      <c r="S7699" s="33">
        <v>262.81</v>
      </c>
      <c r="T7699" s="42">
        <v>5.63</v>
      </c>
      <c r="U7699" s="33">
        <v>5.66</v>
      </c>
      <c r="V7699" s="116">
        <v>5.5</v>
      </c>
    </row>
    <row r="7700" spans="1:22" x14ac:dyDescent="0.25">
      <c r="A7700" s="26" t="s">
        <v>4010</v>
      </c>
      <c r="B7700" s="42">
        <v>0.5</v>
      </c>
      <c r="C7700" s="33">
        <v>3.5</v>
      </c>
      <c r="D7700" s="42">
        <v>4.4000000000000004</v>
      </c>
      <c r="E7700" s="33">
        <v>0.1</v>
      </c>
      <c r="F7700" s="42">
        <v>1.6</v>
      </c>
      <c r="G7700" s="33">
        <v>1.4</v>
      </c>
      <c r="H7700" s="42">
        <v>0.1</v>
      </c>
      <c r="I7700" s="33">
        <v>1.9</v>
      </c>
      <c r="J7700" s="42">
        <v>1</v>
      </c>
      <c r="K7700" s="33">
        <v>0.2</v>
      </c>
      <c r="L7700" s="42">
        <v>0.3</v>
      </c>
      <c r="M7700" s="33">
        <v>0</v>
      </c>
      <c r="N7700" s="42">
        <v>0.1</v>
      </c>
      <c r="O7700" s="33">
        <v>0.1</v>
      </c>
      <c r="P7700" s="42">
        <v>336.45</v>
      </c>
      <c r="Q7700" s="33">
        <v>227.35</v>
      </c>
      <c r="R7700" s="42">
        <v>266.45999999999998</v>
      </c>
      <c r="S7700" s="33">
        <v>262.83999999999997</v>
      </c>
      <c r="T7700" s="42">
        <v>6.2</v>
      </c>
      <c r="U7700" s="33">
        <v>6.16</v>
      </c>
      <c r="V7700" s="116">
        <v>6</v>
      </c>
    </row>
    <row r="7701" spans="1:22" x14ac:dyDescent="0.25">
      <c r="A7701" s="26" t="s">
        <v>8473</v>
      </c>
      <c r="B7701" s="42">
        <v>0.4</v>
      </c>
      <c r="C7701" s="33">
        <v>3.1</v>
      </c>
      <c r="D7701" s="42">
        <v>4.4000000000000004</v>
      </c>
      <c r="E7701" s="33">
        <v>0.1</v>
      </c>
      <c r="F7701" s="42">
        <v>1.7</v>
      </c>
      <c r="G7701" s="33">
        <v>1.5</v>
      </c>
      <c r="H7701" s="42">
        <v>0.2</v>
      </c>
      <c r="I7701" s="33">
        <v>1.8</v>
      </c>
      <c r="J7701" s="42">
        <v>1.1000000000000001</v>
      </c>
      <c r="K7701" s="33">
        <v>0.2</v>
      </c>
      <c r="L7701" s="42">
        <v>0.4</v>
      </c>
      <c r="M7701" s="33">
        <v>0.1</v>
      </c>
      <c r="N7701" s="42">
        <v>0.1</v>
      </c>
      <c r="O7701" s="33">
        <v>0.1</v>
      </c>
      <c r="P7701" s="42">
        <v>326.82</v>
      </c>
      <c r="Q7701" s="33">
        <v>216.74</v>
      </c>
      <c r="R7701" s="42">
        <v>256.41000000000003</v>
      </c>
      <c r="S7701" s="33">
        <v>263.14</v>
      </c>
      <c r="T7701" s="42">
        <v>6.18</v>
      </c>
      <c r="U7701" s="33">
        <v>6.06</v>
      </c>
      <c r="V7701" s="116">
        <v>6.1</v>
      </c>
    </row>
    <row r="7702" spans="1:22" x14ac:dyDescent="0.25">
      <c r="A7702" s="26" t="s">
        <v>8474</v>
      </c>
      <c r="B7702" s="42">
        <v>0.5</v>
      </c>
      <c r="C7702" s="33">
        <v>3.3</v>
      </c>
      <c r="D7702" s="42">
        <v>3.8</v>
      </c>
      <c r="E7702" s="33">
        <v>0</v>
      </c>
      <c r="F7702" s="42">
        <v>1.7</v>
      </c>
      <c r="G7702" s="33">
        <v>1.3</v>
      </c>
      <c r="H7702" s="42">
        <v>0.2</v>
      </c>
      <c r="I7702" s="33">
        <v>1.6</v>
      </c>
      <c r="J7702" s="42">
        <v>1</v>
      </c>
      <c r="K7702" s="33">
        <v>0.2</v>
      </c>
      <c r="L7702" s="42">
        <v>0.3</v>
      </c>
      <c r="M7702" s="33">
        <v>0.2</v>
      </c>
      <c r="N7702" s="42">
        <v>0</v>
      </c>
      <c r="O7702" s="33">
        <v>0</v>
      </c>
      <c r="P7702" s="42">
        <v>321.38</v>
      </c>
      <c r="Q7702" s="33">
        <v>219.9</v>
      </c>
      <c r="R7702" s="42">
        <v>253.26</v>
      </c>
      <c r="S7702" s="33">
        <v>263.17</v>
      </c>
      <c r="T7702" s="42">
        <v>6.18</v>
      </c>
      <c r="U7702" s="33">
        <v>6.13</v>
      </c>
      <c r="V7702" s="116">
        <v>5.96</v>
      </c>
    </row>
    <row r="7703" spans="1:22" x14ac:dyDescent="0.25">
      <c r="A7703" s="26" t="s">
        <v>4011</v>
      </c>
      <c r="B7703" s="42">
        <v>0.5</v>
      </c>
      <c r="C7703" s="33">
        <v>4.2</v>
      </c>
      <c r="D7703" s="42">
        <v>4.5999999999999996</v>
      </c>
      <c r="E7703" s="33">
        <v>0.1</v>
      </c>
      <c r="F7703" s="42">
        <v>1.5</v>
      </c>
      <c r="G7703" s="33">
        <v>1.7</v>
      </c>
      <c r="H7703" s="42">
        <v>0.3</v>
      </c>
      <c r="I7703" s="33">
        <v>1.9</v>
      </c>
      <c r="J7703" s="42">
        <v>1.4</v>
      </c>
      <c r="K7703" s="33">
        <v>0.3</v>
      </c>
      <c r="L7703" s="42">
        <v>0.4</v>
      </c>
      <c r="M7703" s="33">
        <v>0.1</v>
      </c>
      <c r="N7703" s="42">
        <v>0.1</v>
      </c>
      <c r="O7703" s="33">
        <v>0.1</v>
      </c>
      <c r="P7703" s="42">
        <v>298.85000000000002</v>
      </c>
      <c r="Q7703" s="33">
        <v>202.79</v>
      </c>
      <c r="R7703" s="42">
        <v>234.96</v>
      </c>
      <c r="S7703" s="33">
        <v>264.68</v>
      </c>
      <c r="T7703" s="42">
        <v>6.65</v>
      </c>
      <c r="U7703" s="33">
        <v>6.87</v>
      </c>
      <c r="V7703" s="116">
        <v>6.94</v>
      </c>
    </row>
    <row r="7704" spans="1:22" x14ac:dyDescent="0.25">
      <c r="A7704" s="26" t="s">
        <v>8475</v>
      </c>
      <c r="B7704" s="42">
        <v>0.3</v>
      </c>
      <c r="C7704" s="33">
        <v>4.2</v>
      </c>
      <c r="D7704" s="42">
        <v>4.3</v>
      </c>
      <c r="E7704" s="33">
        <v>0</v>
      </c>
      <c r="F7704" s="42">
        <v>1.7</v>
      </c>
      <c r="G7704" s="33">
        <v>1.6</v>
      </c>
      <c r="H7704" s="42">
        <v>0.3</v>
      </c>
      <c r="I7704" s="33">
        <v>1.9</v>
      </c>
      <c r="J7704" s="42">
        <v>1.3</v>
      </c>
      <c r="K7704" s="33">
        <v>0.4</v>
      </c>
      <c r="L7704" s="42">
        <v>0.4</v>
      </c>
      <c r="M7704" s="33">
        <v>0.1</v>
      </c>
      <c r="N7704" s="42">
        <v>0.1</v>
      </c>
      <c r="O7704" s="33">
        <v>0.2</v>
      </c>
      <c r="P7704" s="42">
        <v>299.73</v>
      </c>
      <c r="Q7704" s="33">
        <v>206.26</v>
      </c>
      <c r="R7704" s="42">
        <v>237.79</v>
      </c>
      <c r="S7704" s="33">
        <v>264.83</v>
      </c>
      <c r="T7704" s="42">
        <v>6.37</v>
      </c>
      <c r="U7704" s="33">
        <v>6.63</v>
      </c>
      <c r="V7704" s="116">
        <v>6.7</v>
      </c>
    </row>
    <row r="7705" spans="1:22" x14ac:dyDescent="0.25">
      <c r="A7705" s="26" t="s">
        <v>8476</v>
      </c>
      <c r="B7705" s="42">
        <v>0.4</v>
      </c>
      <c r="C7705" s="33">
        <v>7.1</v>
      </c>
      <c r="D7705" s="42">
        <v>5.8</v>
      </c>
      <c r="E7705" s="33">
        <v>0.3</v>
      </c>
      <c r="F7705" s="42">
        <v>2.4</v>
      </c>
      <c r="G7705" s="33">
        <v>3</v>
      </c>
      <c r="H7705" s="42">
        <v>0.2</v>
      </c>
      <c r="I7705" s="33">
        <v>3</v>
      </c>
      <c r="J7705" s="42">
        <v>2.4</v>
      </c>
      <c r="K7705" s="33">
        <v>0.4</v>
      </c>
      <c r="L7705" s="42">
        <v>0.6</v>
      </c>
      <c r="M7705" s="33">
        <v>0.2</v>
      </c>
      <c r="N7705" s="42">
        <v>0.1</v>
      </c>
      <c r="O7705" s="33">
        <v>0.2</v>
      </c>
      <c r="P7705" s="42">
        <v>211.58</v>
      </c>
      <c r="Q7705" s="33">
        <v>135.5</v>
      </c>
      <c r="R7705" s="42">
        <v>166.76</v>
      </c>
      <c r="S7705" s="33">
        <v>266.39999999999998</v>
      </c>
      <c r="T7705" s="42">
        <v>9.66</v>
      </c>
      <c r="U7705" s="33">
        <v>10.23</v>
      </c>
      <c r="V7705" s="116">
        <v>10.29</v>
      </c>
    </row>
    <row r="7706" spans="1:22" x14ac:dyDescent="0.25">
      <c r="A7706" s="26" t="s">
        <v>4012</v>
      </c>
      <c r="B7706" s="42">
        <v>0.5</v>
      </c>
      <c r="C7706" s="33">
        <v>4.5999999999999996</v>
      </c>
      <c r="D7706" s="42">
        <v>4.8</v>
      </c>
      <c r="E7706" s="33">
        <v>0.1</v>
      </c>
      <c r="F7706" s="42">
        <v>1.7</v>
      </c>
      <c r="G7706" s="33">
        <v>2.1</v>
      </c>
      <c r="H7706" s="42">
        <v>0.2</v>
      </c>
      <c r="I7706" s="33">
        <v>2.4</v>
      </c>
      <c r="J7706" s="42">
        <v>1.7</v>
      </c>
      <c r="K7706" s="33">
        <v>0.2</v>
      </c>
      <c r="L7706" s="42">
        <v>0.7</v>
      </c>
      <c r="M7706" s="33">
        <v>0.2</v>
      </c>
      <c r="N7706" s="42">
        <v>0.1</v>
      </c>
      <c r="O7706" s="33">
        <v>0.1</v>
      </c>
      <c r="P7706" s="42">
        <v>283.68</v>
      </c>
      <c r="Q7706" s="33">
        <v>191.82</v>
      </c>
      <c r="R7706" s="42">
        <v>219</v>
      </c>
      <c r="S7706" s="33">
        <v>265.99</v>
      </c>
      <c r="T7706" s="42">
        <v>7.41</v>
      </c>
      <c r="U7706" s="33">
        <v>7.53</v>
      </c>
      <c r="V7706" s="116">
        <v>7.8</v>
      </c>
    </row>
    <row r="7707" spans="1:22" x14ac:dyDescent="0.25">
      <c r="A7707" s="26" t="s">
        <v>8477</v>
      </c>
      <c r="B7707" s="42">
        <v>0.7</v>
      </c>
      <c r="C7707" s="33">
        <v>4</v>
      </c>
      <c r="D7707" s="42">
        <v>4.3</v>
      </c>
      <c r="E7707" s="33">
        <v>0.2</v>
      </c>
      <c r="F7707" s="42">
        <v>1.9</v>
      </c>
      <c r="G7707" s="33">
        <v>1.7</v>
      </c>
      <c r="H7707" s="42">
        <v>0.1</v>
      </c>
      <c r="I7707" s="33">
        <v>2.5</v>
      </c>
      <c r="J7707" s="42">
        <v>1.3</v>
      </c>
      <c r="K7707" s="33">
        <v>0.3</v>
      </c>
      <c r="L7707" s="42">
        <v>0.5</v>
      </c>
      <c r="M7707" s="33">
        <v>0.1</v>
      </c>
      <c r="N7707" s="42">
        <v>0.1</v>
      </c>
      <c r="O7707" s="33">
        <v>0.1</v>
      </c>
      <c r="P7707" s="42">
        <v>284.8</v>
      </c>
      <c r="Q7707" s="33">
        <v>196.36</v>
      </c>
      <c r="R7707" s="42">
        <v>228.61</v>
      </c>
      <c r="S7707" s="33">
        <v>265.83</v>
      </c>
      <c r="T7707" s="42">
        <v>6.6</v>
      </c>
      <c r="U7707" s="33">
        <v>6.81</v>
      </c>
      <c r="V7707" s="116">
        <v>6.88</v>
      </c>
    </row>
    <row r="7708" spans="1:22" x14ac:dyDescent="0.25">
      <c r="A7708" s="26" t="s">
        <v>8478</v>
      </c>
      <c r="B7708" s="42">
        <v>0.4</v>
      </c>
      <c r="C7708" s="33">
        <v>4.8</v>
      </c>
      <c r="D7708" s="42">
        <v>5</v>
      </c>
      <c r="E7708" s="33">
        <v>0.1</v>
      </c>
      <c r="F7708" s="42">
        <v>1.6</v>
      </c>
      <c r="G7708" s="33">
        <v>1.8</v>
      </c>
      <c r="H7708" s="42">
        <v>0.3</v>
      </c>
      <c r="I7708" s="33">
        <v>2</v>
      </c>
      <c r="J7708" s="42">
        <v>1.2</v>
      </c>
      <c r="K7708" s="33">
        <v>0.3</v>
      </c>
      <c r="L7708" s="42">
        <v>0.6</v>
      </c>
      <c r="M7708" s="33">
        <v>0.1</v>
      </c>
      <c r="N7708" s="42">
        <v>0.1</v>
      </c>
      <c r="O7708" s="33">
        <v>0.2</v>
      </c>
      <c r="P7708" s="42">
        <v>323.52</v>
      </c>
      <c r="Q7708" s="33">
        <v>221.18</v>
      </c>
      <c r="R7708" s="42">
        <v>257.29000000000002</v>
      </c>
      <c r="S7708" s="33">
        <v>264.41000000000003</v>
      </c>
      <c r="T7708" s="42">
        <v>7.2</v>
      </c>
      <c r="U7708" s="33">
        <v>7.63</v>
      </c>
      <c r="V7708" s="116">
        <v>7.49</v>
      </c>
    </row>
    <row r="7709" spans="1:22" x14ac:dyDescent="0.25">
      <c r="A7709" s="26" t="s">
        <v>4013</v>
      </c>
      <c r="B7709" s="42">
        <v>0.7</v>
      </c>
      <c r="C7709" s="33">
        <v>4.7</v>
      </c>
      <c r="D7709" s="42">
        <v>4.5</v>
      </c>
      <c r="E7709" s="33">
        <v>0.1</v>
      </c>
      <c r="F7709" s="42">
        <v>1.6</v>
      </c>
      <c r="G7709" s="33">
        <v>1.6</v>
      </c>
      <c r="H7709" s="42">
        <v>0.2</v>
      </c>
      <c r="I7709" s="33">
        <v>2</v>
      </c>
      <c r="J7709" s="42">
        <v>1.4</v>
      </c>
      <c r="K7709" s="33">
        <v>0.3</v>
      </c>
      <c r="L7709" s="42">
        <v>0.4</v>
      </c>
      <c r="M7709" s="33">
        <v>0.1</v>
      </c>
      <c r="N7709" s="42">
        <v>0.1</v>
      </c>
      <c r="O7709" s="33">
        <v>0.2</v>
      </c>
      <c r="P7709" s="42">
        <v>316.02999999999997</v>
      </c>
      <c r="Q7709" s="33">
        <v>216.72</v>
      </c>
      <c r="R7709" s="42">
        <v>245.69</v>
      </c>
      <c r="S7709" s="33">
        <v>264.82</v>
      </c>
      <c r="T7709" s="42">
        <v>6.86</v>
      </c>
      <c r="U7709" s="33">
        <v>7.28</v>
      </c>
      <c r="V7709" s="116">
        <v>7.05</v>
      </c>
    </row>
    <row r="7710" spans="1:22" x14ac:dyDescent="0.25">
      <c r="A7710" s="26" t="s">
        <v>8479</v>
      </c>
      <c r="B7710" s="42">
        <v>0.7</v>
      </c>
      <c r="C7710" s="33">
        <v>4.0999999999999996</v>
      </c>
      <c r="D7710" s="42">
        <v>4.7</v>
      </c>
      <c r="E7710" s="33">
        <v>0.1</v>
      </c>
      <c r="F7710" s="42">
        <v>1.6</v>
      </c>
      <c r="G7710" s="33">
        <v>1.9</v>
      </c>
      <c r="H7710" s="42">
        <v>0.3</v>
      </c>
      <c r="I7710" s="33">
        <v>2.2999999999999998</v>
      </c>
      <c r="J7710" s="42">
        <v>1.4</v>
      </c>
      <c r="K7710" s="33">
        <v>0.3</v>
      </c>
      <c r="L7710" s="42">
        <v>0.6</v>
      </c>
      <c r="M7710" s="33">
        <v>0.2</v>
      </c>
      <c r="N7710" s="42">
        <v>0.1</v>
      </c>
      <c r="O7710" s="33">
        <v>0</v>
      </c>
      <c r="P7710" s="42">
        <v>327.60000000000002</v>
      </c>
      <c r="Q7710" s="33">
        <v>215.14</v>
      </c>
      <c r="R7710" s="42">
        <v>249.88</v>
      </c>
      <c r="S7710" s="33">
        <v>264.64999999999998</v>
      </c>
      <c r="T7710" s="42">
        <v>6.64</v>
      </c>
      <c r="U7710" s="33">
        <v>6.89</v>
      </c>
      <c r="V7710" s="116">
        <v>6.83</v>
      </c>
    </row>
    <row r="7711" spans="1:22" x14ac:dyDescent="0.25">
      <c r="A7711" s="26" t="s">
        <v>8480</v>
      </c>
      <c r="B7711" s="42">
        <v>0.7</v>
      </c>
      <c r="C7711" s="33">
        <v>4.7</v>
      </c>
      <c r="D7711" s="42">
        <v>4.5999999999999996</v>
      </c>
      <c r="E7711" s="33">
        <v>0.1</v>
      </c>
      <c r="F7711" s="42">
        <v>1.6</v>
      </c>
      <c r="G7711" s="33">
        <v>1.8</v>
      </c>
      <c r="H7711" s="42">
        <v>0.2</v>
      </c>
      <c r="I7711" s="33">
        <v>1.8</v>
      </c>
      <c r="J7711" s="42">
        <v>1.4</v>
      </c>
      <c r="K7711" s="33">
        <v>0.3</v>
      </c>
      <c r="L7711" s="42">
        <v>0.4</v>
      </c>
      <c r="M7711" s="33">
        <v>0.1</v>
      </c>
      <c r="N7711" s="42">
        <v>0.1</v>
      </c>
      <c r="O7711" s="33">
        <v>0.2</v>
      </c>
      <c r="P7711" s="42">
        <v>310.67</v>
      </c>
      <c r="Q7711" s="33">
        <v>210.56</v>
      </c>
      <c r="R7711" s="42">
        <v>246.18</v>
      </c>
      <c r="S7711" s="33">
        <v>264.3</v>
      </c>
      <c r="T7711" s="42">
        <v>7.05</v>
      </c>
      <c r="U7711" s="33">
        <v>7.24</v>
      </c>
      <c r="V7711" s="116">
        <v>7.21</v>
      </c>
    </row>
    <row r="7712" spans="1:22" x14ac:dyDescent="0.25">
      <c r="A7712" s="26" t="s">
        <v>4014</v>
      </c>
      <c r="B7712" s="42">
        <v>0.4</v>
      </c>
      <c r="C7712" s="33">
        <v>3.8</v>
      </c>
      <c r="D7712" s="42">
        <v>5</v>
      </c>
      <c r="E7712" s="33">
        <v>0.2</v>
      </c>
      <c r="F7712" s="42">
        <v>1.8</v>
      </c>
      <c r="G7712" s="33">
        <v>1.8</v>
      </c>
      <c r="H7712" s="42">
        <v>0.3</v>
      </c>
      <c r="I7712" s="33">
        <v>2.2000000000000002</v>
      </c>
      <c r="J7712" s="42">
        <v>1.4</v>
      </c>
      <c r="K7712" s="33">
        <v>0.3</v>
      </c>
      <c r="L7712" s="42">
        <v>0.5</v>
      </c>
      <c r="M7712" s="33">
        <v>0.2</v>
      </c>
      <c r="N7712" s="42">
        <v>0.1</v>
      </c>
      <c r="O7712" s="33">
        <v>0.2</v>
      </c>
      <c r="P7712" s="42">
        <v>305.87</v>
      </c>
      <c r="Q7712" s="33">
        <v>212.41</v>
      </c>
      <c r="R7712" s="42">
        <v>253.79</v>
      </c>
      <c r="S7712" s="33">
        <v>264.27999999999997</v>
      </c>
      <c r="T7712" s="42">
        <v>6.53</v>
      </c>
      <c r="U7712" s="33">
        <v>6.7</v>
      </c>
      <c r="V7712" s="116">
        <v>6.53</v>
      </c>
    </row>
    <row r="7713" spans="1:22" x14ac:dyDescent="0.25">
      <c r="A7713" s="26" t="s">
        <v>8481</v>
      </c>
      <c r="B7713" s="42">
        <v>0.2</v>
      </c>
      <c r="C7713" s="33">
        <v>4.3</v>
      </c>
      <c r="D7713" s="42">
        <v>4.8</v>
      </c>
      <c r="E7713" s="33">
        <v>0.2</v>
      </c>
      <c r="F7713" s="42">
        <v>1.5</v>
      </c>
      <c r="G7713" s="33">
        <v>1.7</v>
      </c>
      <c r="H7713" s="42">
        <v>0.2</v>
      </c>
      <c r="I7713" s="33">
        <v>2.2000000000000002</v>
      </c>
      <c r="J7713" s="42">
        <v>1.6</v>
      </c>
      <c r="K7713" s="33">
        <v>0.3</v>
      </c>
      <c r="L7713" s="42">
        <v>0.7</v>
      </c>
      <c r="M7713" s="33">
        <v>0.1</v>
      </c>
      <c r="N7713" s="42">
        <v>0.1</v>
      </c>
      <c r="O7713" s="33">
        <v>0</v>
      </c>
      <c r="P7713" s="42">
        <v>323.7</v>
      </c>
      <c r="Q7713" s="33">
        <v>220.26</v>
      </c>
      <c r="R7713" s="42">
        <v>264.83</v>
      </c>
      <c r="S7713" s="33">
        <v>263.19</v>
      </c>
      <c r="T7713" s="42">
        <v>6.95</v>
      </c>
      <c r="U7713" s="33">
        <v>7.15</v>
      </c>
      <c r="V7713" s="116">
        <v>6.93</v>
      </c>
    </row>
    <row r="7714" spans="1:22" x14ac:dyDescent="0.25">
      <c r="A7714" s="26" t="s">
        <v>8482</v>
      </c>
      <c r="B7714" s="42">
        <v>0.1</v>
      </c>
      <c r="C7714" s="33">
        <v>3.8</v>
      </c>
      <c r="D7714" s="42">
        <v>4.8</v>
      </c>
      <c r="E7714" s="33">
        <v>0</v>
      </c>
      <c r="F7714" s="42">
        <v>1.7</v>
      </c>
      <c r="G7714" s="33">
        <v>1.7</v>
      </c>
      <c r="H7714" s="42">
        <v>0.2</v>
      </c>
      <c r="I7714" s="33">
        <v>2.1</v>
      </c>
      <c r="J7714" s="42">
        <v>1.4</v>
      </c>
      <c r="K7714" s="33">
        <v>0.2</v>
      </c>
      <c r="L7714" s="42">
        <v>0.5</v>
      </c>
      <c r="M7714" s="33">
        <v>0.2</v>
      </c>
      <c r="N7714" s="42">
        <v>0.2</v>
      </c>
      <c r="O7714" s="33">
        <v>0.1</v>
      </c>
      <c r="P7714" s="42">
        <v>312.93</v>
      </c>
      <c r="Q7714" s="33">
        <v>215.02</v>
      </c>
      <c r="R7714" s="42">
        <v>253.83</v>
      </c>
      <c r="S7714" s="33">
        <v>263.04000000000002</v>
      </c>
      <c r="T7714" s="42">
        <v>6.56</v>
      </c>
      <c r="U7714" s="33">
        <v>6.87</v>
      </c>
      <c r="V7714" s="116">
        <v>6.73</v>
      </c>
    </row>
    <row r="7715" spans="1:22" x14ac:dyDescent="0.25">
      <c r="A7715" s="26" t="s">
        <v>4015</v>
      </c>
      <c r="B7715" s="42">
        <v>0.7</v>
      </c>
      <c r="C7715" s="33">
        <v>4.2</v>
      </c>
      <c r="D7715" s="42">
        <v>4.7</v>
      </c>
      <c r="E7715" s="33">
        <v>0.2</v>
      </c>
      <c r="F7715" s="42">
        <v>1.3</v>
      </c>
      <c r="G7715" s="33">
        <v>1.7</v>
      </c>
      <c r="H7715" s="42">
        <v>0.2</v>
      </c>
      <c r="I7715" s="33">
        <v>2.5</v>
      </c>
      <c r="J7715" s="42">
        <v>1.6</v>
      </c>
      <c r="K7715" s="33">
        <v>0.5</v>
      </c>
      <c r="L7715" s="42">
        <v>0.4</v>
      </c>
      <c r="M7715" s="33">
        <v>0.1</v>
      </c>
      <c r="N7715" s="42">
        <v>0.1</v>
      </c>
      <c r="O7715" s="33">
        <v>0.1</v>
      </c>
      <c r="P7715" s="42">
        <v>320.24</v>
      </c>
      <c r="Q7715" s="33">
        <v>216.17</v>
      </c>
      <c r="R7715" s="42">
        <v>252.55</v>
      </c>
      <c r="S7715" s="33">
        <v>263.55</v>
      </c>
      <c r="T7715" s="42">
        <v>7.03</v>
      </c>
      <c r="U7715" s="33">
        <v>7.5</v>
      </c>
      <c r="V7715" s="116">
        <v>7.09</v>
      </c>
    </row>
    <row r="7716" spans="1:22" x14ac:dyDescent="0.25">
      <c r="A7716" s="26" t="s">
        <v>8483</v>
      </c>
      <c r="B7716" s="42">
        <v>0.7</v>
      </c>
      <c r="C7716" s="33">
        <v>3.6</v>
      </c>
      <c r="D7716" s="42">
        <v>4.7</v>
      </c>
      <c r="E7716" s="33">
        <v>0.3</v>
      </c>
      <c r="F7716" s="42">
        <v>1.2</v>
      </c>
      <c r="G7716" s="33">
        <v>1.8</v>
      </c>
      <c r="H7716" s="42">
        <v>0.3</v>
      </c>
      <c r="I7716" s="33">
        <v>2.5</v>
      </c>
      <c r="J7716" s="42">
        <v>1.9</v>
      </c>
      <c r="K7716" s="33">
        <v>0.5</v>
      </c>
      <c r="L7716" s="42">
        <v>0.5</v>
      </c>
      <c r="M7716" s="33">
        <v>0.2</v>
      </c>
      <c r="N7716" s="42">
        <v>0.1</v>
      </c>
      <c r="O7716" s="33">
        <v>0.1</v>
      </c>
      <c r="P7716" s="42">
        <v>295.12</v>
      </c>
      <c r="Q7716" s="33">
        <v>202.06</v>
      </c>
      <c r="R7716" s="42">
        <v>236.77</v>
      </c>
      <c r="S7716" s="33">
        <v>263.76</v>
      </c>
      <c r="T7716" s="42">
        <v>6.56</v>
      </c>
      <c r="U7716" s="33">
        <v>6.82</v>
      </c>
      <c r="V7716" s="116">
        <v>6.9</v>
      </c>
    </row>
    <row r="7717" spans="1:22" x14ac:dyDescent="0.25">
      <c r="A7717" s="26" t="s">
        <v>8484</v>
      </c>
      <c r="B7717" s="42">
        <v>0.4</v>
      </c>
      <c r="C7717" s="33">
        <v>3.6</v>
      </c>
      <c r="D7717" s="42">
        <v>4.7</v>
      </c>
      <c r="E7717" s="33">
        <v>0.1</v>
      </c>
      <c r="F7717" s="42">
        <v>1.2</v>
      </c>
      <c r="G7717" s="33">
        <v>1.2</v>
      </c>
      <c r="H7717" s="42">
        <v>0.2</v>
      </c>
      <c r="I7717" s="33">
        <v>2.2999999999999998</v>
      </c>
      <c r="J7717" s="42">
        <v>1.9</v>
      </c>
      <c r="K7717" s="33">
        <v>0.5</v>
      </c>
      <c r="L7717" s="42">
        <v>0.6</v>
      </c>
      <c r="M7717" s="33">
        <v>0.1</v>
      </c>
      <c r="N7717" s="42">
        <v>0.1</v>
      </c>
      <c r="O7717" s="33">
        <v>0</v>
      </c>
      <c r="P7717" s="42">
        <v>335.66</v>
      </c>
      <c r="Q7717" s="33">
        <v>221.17</v>
      </c>
      <c r="R7717" s="42">
        <v>261.73</v>
      </c>
      <c r="S7717" s="33">
        <v>262.83999999999997</v>
      </c>
      <c r="T7717" s="42">
        <v>6.1</v>
      </c>
      <c r="U7717" s="33">
        <v>6.38</v>
      </c>
      <c r="V7717" s="116">
        <v>6.48</v>
      </c>
    </row>
    <row r="7718" spans="1:22" x14ac:dyDescent="0.25">
      <c r="A7718" s="26" t="s">
        <v>4016</v>
      </c>
      <c r="B7718" s="42">
        <v>0.3</v>
      </c>
      <c r="C7718" s="33">
        <v>3.7</v>
      </c>
      <c r="D7718" s="42">
        <v>4.4000000000000004</v>
      </c>
      <c r="E7718" s="33">
        <v>0.1</v>
      </c>
      <c r="F7718" s="42">
        <v>1.5</v>
      </c>
      <c r="G7718" s="33">
        <v>1</v>
      </c>
      <c r="H7718" s="42">
        <v>0.2</v>
      </c>
      <c r="I7718" s="33">
        <v>2</v>
      </c>
      <c r="J7718" s="42">
        <v>1.6</v>
      </c>
      <c r="K7718" s="33">
        <v>0.4</v>
      </c>
      <c r="L7718" s="42">
        <v>0.3</v>
      </c>
      <c r="M7718" s="33">
        <v>0.1</v>
      </c>
      <c r="N7718" s="42">
        <v>0.1</v>
      </c>
      <c r="O7718" s="33">
        <v>0.1</v>
      </c>
      <c r="P7718" s="42">
        <v>321.06</v>
      </c>
      <c r="Q7718" s="33">
        <v>214.39</v>
      </c>
      <c r="R7718" s="42">
        <v>250.7</v>
      </c>
      <c r="S7718" s="33">
        <v>262.67</v>
      </c>
      <c r="T7718" s="42">
        <v>6.13</v>
      </c>
      <c r="U7718" s="33">
        <v>6.67</v>
      </c>
      <c r="V7718" s="116">
        <v>6.36</v>
      </c>
    </row>
    <row r="7719" spans="1:22" x14ac:dyDescent="0.25">
      <c r="A7719" s="26" t="s">
        <v>8485</v>
      </c>
      <c r="B7719" s="42">
        <v>0.9</v>
      </c>
      <c r="C7719" s="33">
        <v>4.5</v>
      </c>
      <c r="D7719" s="42">
        <v>5.4</v>
      </c>
      <c r="E7719" s="33">
        <v>0.1</v>
      </c>
      <c r="F7719" s="42">
        <v>1.7</v>
      </c>
      <c r="G7719" s="33">
        <v>1.5</v>
      </c>
      <c r="H7719" s="42">
        <v>0.3</v>
      </c>
      <c r="I7719" s="33">
        <v>2.2000000000000002</v>
      </c>
      <c r="J7719" s="42">
        <v>1.8</v>
      </c>
      <c r="K7719" s="33">
        <v>0.4</v>
      </c>
      <c r="L7719" s="42">
        <v>0.7</v>
      </c>
      <c r="M7719" s="33">
        <v>0.1</v>
      </c>
      <c r="N7719" s="42">
        <v>0</v>
      </c>
      <c r="O7719" s="33">
        <v>0.1</v>
      </c>
      <c r="P7719" s="42">
        <v>311.31</v>
      </c>
      <c r="Q7719" s="33">
        <v>211.74</v>
      </c>
      <c r="R7719" s="42">
        <v>244.52</v>
      </c>
      <c r="S7719" s="33">
        <v>261.83</v>
      </c>
      <c r="T7719" s="42">
        <v>7.32</v>
      </c>
      <c r="U7719" s="33">
        <v>7.74</v>
      </c>
      <c r="V7719" s="116">
        <v>7.66</v>
      </c>
    </row>
    <row r="7720" spans="1:22" x14ac:dyDescent="0.25">
      <c r="A7720" s="26" t="s">
        <v>8486</v>
      </c>
      <c r="B7720" s="42">
        <v>0.3</v>
      </c>
      <c r="C7720" s="33">
        <v>3.2</v>
      </c>
      <c r="D7720" s="42">
        <v>5.2</v>
      </c>
      <c r="E7720" s="33">
        <v>0.2</v>
      </c>
      <c r="F7720" s="42">
        <v>1.7</v>
      </c>
      <c r="G7720" s="33">
        <v>1.4</v>
      </c>
      <c r="H7720" s="42">
        <v>0.4</v>
      </c>
      <c r="I7720" s="33">
        <v>2.7</v>
      </c>
      <c r="J7720" s="42">
        <v>2.4</v>
      </c>
      <c r="K7720" s="33">
        <v>0.5</v>
      </c>
      <c r="L7720" s="42">
        <v>0.5</v>
      </c>
      <c r="M7720" s="33">
        <v>0.2</v>
      </c>
      <c r="N7720" s="42">
        <v>0.1</v>
      </c>
      <c r="O7720" s="33">
        <v>0.1</v>
      </c>
      <c r="P7720" s="42">
        <v>337.98</v>
      </c>
      <c r="Q7720" s="33">
        <v>225.28</v>
      </c>
      <c r="R7720" s="42">
        <v>254.69</v>
      </c>
      <c r="S7720" s="33">
        <v>261.58</v>
      </c>
      <c r="T7720" s="42">
        <v>6.22</v>
      </c>
      <c r="U7720" s="33">
        <v>6.86</v>
      </c>
      <c r="V7720" s="116">
        <v>6.75</v>
      </c>
    </row>
    <row r="7721" spans="1:22" x14ac:dyDescent="0.25">
      <c r="A7721" s="26" t="s">
        <v>4017</v>
      </c>
      <c r="B7721" s="42">
        <v>0.3</v>
      </c>
      <c r="C7721" s="33">
        <v>3.4</v>
      </c>
      <c r="D7721" s="42">
        <v>5.0999999999999996</v>
      </c>
      <c r="E7721" s="33">
        <v>0.3</v>
      </c>
      <c r="F7721" s="42">
        <v>1.6</v>
      </c>
      <c r="G7721" s="33">
        <v>1.4</v>
      </c>
      <c r="H7721" s="42">
        <v>0.4</v>
      </c>
      <c r="I7721" s="33">
        <v>1.7</v>
      </c>
      <c r="J7721" s="42">
        <v>1.6</v>
      </c>
      <c r="K7721" s="33">
        <v>0.3</v>
      </c>
      <c r="L7721" s="42">
        <v>0.3</v>
      </c>
      <c r="M7721" s="33">
        <v>0.1</v>
      </c>
      <c r="N7721" s="42">
        <v>0.1</v>
      </c>
      <c r="O7721" s="33">
        <v>0.2</v>
      </c>
      <c r="P7721" s="42">
        <v>312.14</v>
      </c>
      <c r="Q7721" s="33">
        <v>213.91</v>
      </c>
      <c r="R7721" s="42">
        <v>244.08</v>
      </c>
      <c r="S7721" s="33">
        <v>262.07</v>
      </c>
      <c r="T7721" s="42">
        <v>5.8</v>
      </c>
      <c r="U7721" s="33">
        <v>6.2</v>
      </c>
      <c r="V7721" s="116">
        <v>6.2</v>
      </c>
    </row>
    <row r="7722" spans="1:22" x14ac:dyDescent="0.25">
      <c r="A7722" s="26" t="s">
        <v>8487</v>
      </c>
      <c r="B7722" s="42">
        <v>0.5</v>
      </c>
      <c r="C7722" s="33">
        <v>4.3</v>
      </c>
      <c r="D7722" s="42">
        <v>4.8</v>
      </c>
      <c r="E7722" s="33">
        <v>0.2</v>
      </c>
      <c r="F7722" s="42">
        <v>1.6</v>
      </c>
      <c r="G7722" s="33">
        <v>1.7</v>
      </c>
      <c r="H7722" s="42">
        <v>0.3</v>
      </c>
      <c r="I7722" s="33">
        <v>2</v>
      </c>
      <c r="J7722" s="42">
        <v>1.2</v>
      </c>
      <c r="K7722" s="33">
        <v>0.4</v>
      </c>
      <c r="L7722" s="42">
        <v>0.5</v>
      </c>
      <c r="M7722" s="33">
        <v>0.1</v>
      </c>
      <c r="N7722" s="42">
        <v>0.1</v>
      </c>
      <c r="O7722" s="33">
        <v>0.1</v>
      </c>
      <c r="P7722" s="42">
        <v>307.73</v>
      </c>
      <c r="Q7722" s="33">
        <v>215.63</v>
      </c>
      <c r="R7722" s="42">
        <v>242.99</v>
      </c>
      <c r="S7722" s="33">
        <v>261.31</v>
      </c>
      <c r="T7722" s="42">
        <v>6.96</v>
      </c>
      <c r="U7722" s="33">
        <v>7.13</v>
      </c>
      <c r="V7722" s="116">
        <v>7.3</v>
      </c>
    </row>
    <row r="7723" spans="1:22" x14ac:dyDescent="0.25">
      <c r="A7723" s="26" t="s">
        <v>8488</v>
      </c>
      <c r="B7723" s="42">
        <v>0.4</v>
      </c>
      <c r="C7723" s="33">
        <v>4.3</v>
      </c>
      <c r="D7723" s="42">
        <v>5</v>
      </c>
      <c r="E7723" s="33">
        <v>0.1</v>
      </c>
      <c r="F7723" s="42">
        <v>1.8</v>
      </c>
      <c r="G7723" s="33">
        <v>1.7</v>
      </c>
      <c r="H7723" s="42">
        <v>0.3</v>
      </c>
      <c r="I7723" s="33">
        <v>1.9</v>
      </c>
      <c r="J7723" s="42">
        <v>1.2</v>
      </c>
      <c r="K7723" s="33">
        <v>0.2</v>
      </c>
      <c r="L7723" s="42">
        <v>0.5</v>
      </c>
      <c r="M7723" s="33">
        <v>0.1</v>
      </c>
      <c r="N7723" s="42">
        <v>0.1</v>
      </c>
      <c r="O7723" s="33">
        <v>0.1</v>
      </c>
      <c r="P7723" s="42">
        <v>312.62</v>
      </c>
      <c r="Q7723" s="33">
        <v>209.44</v>
      </c>
      <c r="R7723" s="42">
        <v>245</v>
      </c>
      <c r="S7723" s="33">
        <v>260.69</v>
      </c>
      <c r="T7723" s="42">
        <v>7.04</v>
      </c>
      <c r="U7723" s="33">
        <v>7.57</v>
      </c>
      <c r="V7723" s="116">
        <v>7.43</v>
      </c>
    </row>
    <row r="7724" spans="1:22" x14ac:dyDescent="0.25">
      <c r="A7724" s="26" t="s">
        <v>4018</v>
      </c>
      <c r="B7724" s="42">
        <v>0.5</v>
      </c>
      <c r="C7724" s="33">
        <v>4.5999999999999996</v>
      </c>
      <c r="D7724" s="42">
        <v>5.4</v>
      </c>
      <c r="E7724" s="33">
        <v>0</v>
      </c>
      <c r="F7724" s="42">
        <v>2.1</v>
      </c>
      <c r="G7724" s="33">
        <v>1.7</v>
      </c>
      <c r="H7724" s="42">
        <v>0.2</v>
      </c>
      <c r="I7724" s="33">
        <v>2</v>
      </c>
      <c r="J7724" s="42">
        <v>1.2</v>
      </c>
      <c r="K7724" s="33">
        <v>0.2</v>
      </c>
      <c r="L7724" s="42">
        <v>0.6</v>
      </c>
      <c r="M7724" s="33">
        <v>0.1</v>
      </c>
      <c r="N7724" s="42">
        <v>0.1</v>
      </c>
      <c r="O7724" s="33">
        <v>0.1</v>
      </c>
      <c r="P7724" s="42">
        <v>313.12</v>
      </c>
      <c r="Q7724" s="33">
        <v>209.68</v>
      </c>
      <c r="R7724" s="42">
        <v>233.11</v>
      </c>
      <c r="S7724" s="33">
        <v>260.01</v>
      </c>
      <c r="T7724" s="42">
        <v>6.71</v>
      </c>
      <c r="U7724" s="33">
        <v>7.3</v>
      </c>
      <c r="V7724" s="116">
        <v>7.36</v>
      </c>
    </row>
    <row r="7725" spans="1:22" x14ac:dyDescent="0.25">
      <c r="A7725" s="26" t="s">
        <v>8489</v>
      </c>
      <c r="B7725" s="42">
        <v>0.7</v>
      </c>
      <c r="C7725" s="33">
        <v>1.8</v>
      </c>
      <c r="D7725" s="42">
        <v>4.0999999999999996</v>
      </c>
      <c r="E7725" s="33">
        <v>0.2</v>
      </c>
      <c r="F7725" s="42">
        <v>1.3</v>
      </c>
      <c r="G7725" s="33">
        <v>1</v>
      </c>
      <c r="H7725" s="42">
        <v>0.2</v>
      </c>
      <c r="I7725" s="33">
        <v>1.1000000000000001</v>
      </c>
      <c r="J7725" s="42">
        <v>0.8</v>
      </c>
      <c r="K7725" s="33">
        <v>0.1</v>
      </c>
      <c r="L7725" s="42">
        <v>0.3</v>
      </c>
      <c r="M7725" s="33">
        <v>0.1</v>
      </c>
      <c r="N7725" s="42">
        <v>0.1</v>
      </c>
      <c r="O7725" s="33">
        <v>0</v>
      </c>
      <c r="P7725" s="42">
        <v>417.95</v>
      </c>
      <c r="Q7725" s="33">
        <v>274.23</v>
      </c>
      <c r="R7725" s="42">
        <v>315.44</v>
      </c>
      <c r="S7725" s="33">
        <v>258.79000000000002</v>
      </c>
      <c r="T7725" s="42">
        <v>4.54</v>
      </c>
      <c r="U7725" s="33">
        <v>4.8</v>
      </c>
      <c r="V7725" s="116">
        <v>4.9800000000000004</v>
      </c>
    </row>
    <row r="7726" spans="1:22" x14ac:dyDescent="0.25">
      <c r="A7726" s="26" t="s">
        <v>8490</v>
      </c>
      <c r="B7726" s="42">
        <v>0.4</v>
      </c>
      <c r="C7726" s="33">
        <v>3.1</v>
      </c>
      <c r="D7726" s="42">
        <v>4.5999999999999996</v>
      </c>
      <c r="E7726" s="33">
        <v>0.1</v>
      </c>
      <c r="F7726" s="42">
        <v>1.7</v>
      </c>
      <c r="G7726" s="33">
        <v>1.6</v>
      </c>
      <c r="H7726" s="42">
        <v>0.3</v>
      </c>
      <c r="I7726" s="33">
        <v>1.6</v>
      </c>
      <c r="J7726" s="42">
        <v>1.3</v>
      </c>
      <c r="K7726" s="33">
        <v>0.2</v>
      </c>
      <c r="L7726" s="42">
        <v>0.5</v>
      </c>
      <c r="M7726" s="33">
        <v>0.1</v>
      </c>
      <c r="N7726" s="42">
        <v>0.1</v>
      </c>
      <c r="O7726" s="33">
        <v>0.1</v>
      </c>
      <c r="P7726" s="42">
        <v>354.26</v>
      </c>
      <c r="Q7726" s="33">
        <v>228.7</v>
      </c>
      <c r="R7726" s="42">
        <v>288.92</v>
      </c>
      <c r="S7726" s="33">
        <v>258.95999999999998</v>
      </c>
      <c r="T7726" s="42">
        <v>5.84</v>
      </c>
      <c r="U7726" s="33">
        <v>6.27</v>
      </c>
      <c r="V7726" s="116">
        <v>6.37</v>
      </c>
    </row>
    <row r="7727" spans="1:22" x14ac:dyDescent="0.25">
      <c r="A7727" s="26" t="s">
        <v>4019</v>
      </c>
      <c r="B7727" s="42">
        <v>0.4</v>
      </c>
      <c r="C7727" s="33">
        <v>2.4</v>
      </c>
      <c r="D7727" s="42">
        <v>4.2</v>
      </c>
      <c r="E7727" s="33">
        <v>0.1</v>
      </c>
      <c r="F7727" s="42">
        <v>1.3</v>
      </c>
      <c r="G7727" s="33">
        <v>1.3</v>
      </c>
      <c r="H7727" s="42">
        <v>0.1</v>
      </c>
      <c r="I7727" s="33">
        <v>1.6</v>
      </c>
      <c r="J7727" s="42">
        <v>1.2</v>
      </c>
      <c r="K7727" s="33">
        <v>0.1</v>
      </c>
      <c r="L7727" s="42">
        <v>0.5</v>
      </c>
      <c r="M7727" s="33">
        <v>0.1</v>
      </c>
      <c r="N7727" s="42">
        <v>0.1</v>
      </c>
      <c r="O7727" s="33">
        <v>0</v>
      </c>
      <c r="P7727" s="42">
        <v>373.86</v>
      </c>
      <c r="Q7727" s="33">
        <v>239.3</v>
      </c>
      <c r="R7727" s="42">
        <v>281.66000000000003</v>
      </c>
      <c r="S7727" s="33">
        <v>259.14</v>
      </c>
      <c r="T7727" s="42">
        <v>5</v>
      </c>
      <c r="U7727" s="33">
        <v>5.24</v>
      </c>
      <c r="V7727" s="116">
        <v>5.49</v>
      </c>
    </row>
    <row r="7728" spans="1:22" x14ac:dyDescent="0.25">
      <c r="A7728" s="26" t="s">
        <v>8491</v>
      </c>
      <c r="B7728" s="42">
        <v>0.4</v>
      </c>
      <c r="C7728" s="33">
        <v>2.1</v>
      </c>
      <c r="D7728" s="42">
        <v>3.8</v>
      </c>
      <c r="E7728" s="33">
        <v>0.1</v>
      </c>
      <c r="F7728" s="42">
        <v>1.3</v>
      </c>
      <c r="G7728" s="33">
        <v>0.9</v>
      </c>
      <c r="H7728" s="42">
        <v>0.1</v>
      </c>
      <c r="I7728" s="33">
        <v>1</v>
      </c>
      <c r="J7728" s="42">
        <v>0.9</v>
      </c>
      <c r="K7728" s="33">
        <v>0.1</v>
      </c>
      <c r="L7728" s="42">
        <v>0.3</v>
      </c>
      <c r="M7728" s="33">
        <v>0.1</v>
      </c>
      <c r="N7728" s="42">
        <v>0</v>
      </c>
      <c r="O7728" s="33">
        <v>0.1</v>
      </c>
      <c r="P7728" s="42">
        <v>436.9</v>
      </c>
      <c r="Q7728" s="33">
        <v>292.27</v>
      </c>
      <c r="R7728" s="42">
        <v>340.91</v>
      </c>
      <c r="S7728" s="33">
        <v>259.74</v>
      </c>
      <c r="T7728" s="42">
        <v>4.5599999999999996</v>
      </c>
      <c r="U7728" s="33">
        <v>4.6900000000000004</v>
      </c>
      <c r="V7728" s="116">
        <v>4.71</v>
      </c>
    </row>
    <row r="7729" spans="1:22" x14ac:dyDescent="0.25">
      <c r="A7729" s="26" t="s">
        <v>8492</v>
      </c>
      <c r="B7729" s="42">
        <v>0.2</v>
      </c>
      <c r="C7729" s="33">
        <v>1.9</v>
      </c>
      <c r="D7729" s="42">
        <v>3.8</v>
      </c>
      <c r="E7729" s="33">
        <v>0.2</v>
      </c>
      <c r="F7729" s="42">
        <v>1.4</v>
      </c>
      <c r="G7729" s="33">
        <v>1.1000000000000001</v>
      </c>
      <c r="H7729" s="42">
        <v>0.1</v>
      </c>
      <c r="I7729" s="33">
        <v>1.2</v>
      </c>
      <c r="J7729" s="42">
        <v>0.8</v>
      </c>
      <c r="K7729" s="33">
        <v>0.1</v>
      </c>
      <c r="L7729" s="42">
        <v>0.3</v>
      </c>
      <c r="M7729" s="33">
        <v>0.1</v>
      </c>
      <c r="N7729" s="42">
        <v>0.1</v>
      </c>
      <c r="O7729" s="33">
        <v>0.1</v>
      </c>
      <c r="P7729" s="42">
        <v>431.02</v>
      </c>
      <c r="Q7729" s="33">
        <v>291.69</v>
      </c>
      <c r="R7729" s="42">
        <v>333.69</v>
      </c>
      <c r="S7729" s="33">
        <v>259.44</v>
      </c>
      <c r="T7729" s="42">
        <v>4.37</v>
      </c>
      <c r="U7729" s="33">
        <v>4.63</v>
      </c>
      <c r="V7729" s="116">
        <v>4.6399999999999997</v>
      </c>
    </row>
    <row r="7730" spans="1:22" x14ac:dyDescent="0.25">
      <c r="A7730" s="26" t="s">
        <v>4020</v>
      </c>
      <c r="B7730" s="42">
        <v>0.2</v>
      </c>
      <c r="C7730" s="33">
        <v>2.2999999999999998</v>
      </c>
      <c r="D7730" s="42">
        <v>4</v>
      </c>
      <c r="E7730" s="33">
        <v>0.1</v>
      </c>
      <c r="F7730" s="42">
        <v>1.2</v>
      </c>
      <c r="G7730" s="33">
        <v>1</v>
      </c>
      <c r="H7730" s="42">
        <v>0.1</v>
      </c>
      <c r="I7730" s="33">
        <v>1</v>
      </c>
      <c r="J7730" s="42">
        <v>0.9</v>
      </c>
      <c r="K7730" s="33">
        <v>0.1</v>
      </c>
      <c r="L7730" s="42">
        <v>0.3</v>
      </c>
      <c r="M7730" s="33">
        <v>0.1</v>
      </c>
      <c r="N7730" s="42">
        <v>0.1</v>
      </c>
      <c r="O7730" s="33">
        <v>0.1</v>
      </c>
      <c r="P7730" s="42">
        <v>421.25</v>
      </c>
      <c r="Q7730" s="33">
        <v>281.2</v>
      </c>
      <c r="R7730" s="42">
        <v>330.7</v>
      </c>
      <c r="S7730" s="33">
        <v>259.97000000000003</v>
      </c>
      <c r="T7730" s="42">
        <v>4.38</v>
      </c>
      <c r="U7730" s="33">
        <v>4.58</v>
      </c>
      <c r="V7730" s="116">
        <v>4.67</v>
      </c>
    </row>
    <row r="7731" spans="1:22" x14ac:dyDescent="0.25">
      <c r="A7731" s="26" t="s">
        <v>8493</v>
      </c>
      <c r="B7731" s="42">
        <v>0.3</v>
      </c>
      <c r="C7731" s="33">
        <v>2.6</v>
      </c>
      <c r="D7731" s="42">
        <v>4.0999999999999996</v>
      </c>
      <c r="E7731" s="33">
        <v>0.1</v>
      </c>
      <c r="F7731" s="42">
        <v>1.5</v>
      </c>
      <c r="G7731" s="33">
        <v>1.1000000000000001</v>
      </c>
      <c r="H7731" s="42">
        <v>0.1</v>
      </c>
      <c r="I7731" s="33">
        <v>1.2</v>
      </c>
      <c r="J7731" s="42">
        <v>1</v>
      </c>
      <c r="K7731" s="33">
        <v>0.1</v>
      </c>
      <c r="L7731" s="42">
        <v>0.5</v>
      </c>
      <c r="M7731" s="33">
        <v>0</v>
      </c>
      <c r="N7731" s="42">
        <v>0</v>
      </c>
      <c r="O7731" s="33">
        <v>0.1</v>
      </c>
      <c r="P7731" s="42">
        <v>439.01</v>
      </c>
      <c r="Q7731" s="33">
        <v>298.81</v>
      </c>
      <c r="R7731" s="42">
        <v>342.6</v>
      </c>
      <c r="S7731" s="33">
        <v>260.25</v>
      </c>
      <c r="T7731" s="42">
        <v>5.0199999999999996</v>
      </c>
      <c r="U7731" s="33">
        <v>5.36</v>
      </c>
      <c r="V7731" s="116">
        <v>5.28</v>
      </c>
    </row>
    <row r="7732" spans="1:22" x14ac:dyDescent="0.25">
      <c r="A7732" s="26" t="s">
        <v>8494</v>
      </c>
      <c r="B7732" s="42">
        <v>0.4</v>
      </c>
      <c r="C7732" s="33">
        <v>2.2999999999999998</v>
      </c>
      <c r="D7732" s="42">
        <v>4.2</v>
      </c>
      <c r="E7732" s="33">
        <v>0.1</v>
      </c>
      <c r="F7732" s="42">
        <v>1.6</v>
      </c>
      <c r="G7732" s="33">
        <v>1.2</v>
      </c>
      <c r="H7732" s="42">
        <v>0.2</v>
      </c>
      <c r="I7732" s="33">
        <v>1.1000000000000001</v>
      </c>
      <c r="J7732" s="42">
        <v>0.8</v>
      </c>
      <c r="K7732" s="33">
        <v>0.1</v>
      </c>
      <c r="L7732" s="42">
        <v>0.3</v>
      </c>
      <c r="M7732" s="33">
        <v>0.1</v>
      </c>
      <c r="N7732" s="42">
        <v>0.1</v>
      </c>
      <c r="O7732" s="33">
        <v>0</v>
      </c>
      <c r="P7732" s="42">
        <v>395.81</v>
      </c>
      <c r="Q7732" s="33">
        <v>262.86</v>
      </c>
      <c r="R7732" s="42">
        <v>307.42</v>
      </c>
      <c r="S7732" s="33">
        <v>261.13</v>
      </c>
      <c r="T7732" s="42">
        <v>5.01</v>
      </c>
      <c r="U7732" s="33">
        <v>5.5</v>
      </c>
      <c r="V7732" s="116">
        <v>5.23</v>
      </c>
    </row>
    <row r="7733" spans="1:22" x14ac:dyDescent="0.25">
      <c r="A7733" s="26" t="s">
        <v>4021</v>
      </c>
      <c r="B7733" s="42">
        <v>0.7</v>
      </c>
      <c r="C7733" s="33">
        <v>4.0999999999999996</v>
      </c>
      <c r="D7733" s="42">
        <v>5</v>
      </c>
      <c r="E7733" s="33">
        <v>0.1</v>
      </c>
      <c r="F7733" s="42">
        <v>1.7</v>
      </c>
      <c r="G7733" s="33">
        <v>1.3</v>
      </c>
      <c r="H7733" s="42">
        <v>0.1</v>
      </c>
      <c r="I7733" s="33">
        <v>1.5</v>
      </c>
      <c r="J7733" s="42">
        <v>1</v>
      </c>
      <c r="K7733" s="33">
        <v>0.1</v>
      </c>
      <c r="L7733" s="42">
        <v>0.3</v>
      </c>
      <c r="M7733" s="33">
        <v>0</v>
      </c>
      <c r="N7733" s="42">
        <v>0.1</v>
      </c>
      <c r="O7733" s="33">
        <v>0.1</v>
      </c>
      <c r="P7733" s="42">
        <v>341.49</v>
      </c>
      <c r="Q7733" s="33">
        <v>240.18</v>
      </c>
      <c r="R7733" s="42">
        <v>271.26</v>
      </c>
      <c r="S7733" s="33">
        <v>262.33999999999997</v>
      </c>
      <c r="T7733" s="42">
        <v>6.56</v>
      </c>
      <c r="U7733" s="33">
        <v>6.95</v>
      </c>
      <c r="V7733" s="116">
        <v>6.64</v>
      </c>
    </row>
    <row r="7734" spans="1:22" x14ac:dyDescent="0.25">
      <c r="A7734" s="26" t="s">
        <v>8495</v>
      </c>
      <c r="B7734" s="42">
        <v>0.5</v>
      </c>
      <c r="C7734" s="33">
        <v>3.1</v>
      </c>
      <c r="D7734" s="42">
        <v>4.4000000000000004</v>
      </c>
      <c r="E7734" s="33">
        <v>0.3</v>
      </c>
      <c r="F7734" s="42">
        <v>1.9</v>
      </c>
      <c r="G7734" s="33">
        <v>1.3</v>
      </c>
      <c r="H7734" s="42">
        <v>0.4</v>
      </c>
      <c r="I7734" s="33">
        <v>1.6</v>
      </c>
      <c r="J7734" s="42">
        <v>0.9</v>
      </c>
      <c r="K7734" s="33">
        <v>0.2</v>
      </c>
      <c r="L7734" s="42">
        <v>0.3</v>
      </c>
      <c r="M7734" s="33">
        <v>0.1</v>
      </c>
      <c r="N7734" s="42">
        <v>0</v>
      </c>
      <c r="O7734" s="33">
        <v>0</v>
      </c>
      <c r="P7734" s="42">
        <v>341.89</v>
      </c>
      <c r="Q7734" s="33">
        <v>236.28</v>
      </c>
      <c r="R7734" s="42">
        <v>266.66000000000003</v>
      </c>
      <c r="S7734" s="33">
        <v>262.3</v>
      </c>
      <c r="T7734" s="42">
        <v>5.75</v>
      </c>
      <c r="U7734" s="33">
        <v>6.17</v>
      </c>
      <c r="V7734" s="116">
        <v>5.8</v>
      </c>
    </row>
    <row r="7735" spans="1:22" x14ac:dyDescent="0.25">
      <c r="A7735" s="26" t="s">
        <v>8496</v>
      </c>
      <c r="B7735" s="42">
        <v>0.3</v>
      </c>
      <c r="C7735" s="33">
        <v>3.3</v>
      </c>
      <c r="D7735" s="42">
        <v>4.7</v>
      </c>
      <c r="E7735" s="33">
        <v>0.3</v>
      </c>
      <c r="F7735" s="42">
        <v>1.9</v>
      </c>
      <c r="G7735" s="33">
        <v>1.3</v>
      </c>
      <c r="H7735" s="42">
        <v>0.4</v>
      </c>
      <c r="I7735" s="33">
        <v>1.6</v>
      </c>
      <c r="J7735" s="42">
        <v>1.1000000000000001</v>
      </c>
      <c r="K7735" s="33">
        <v>0.1</v>
      </c>
      <c r="L7735" s="42">
        <v>0.3</v>
      </c>
      <c r="M7735" s="33">
        <v>0.1</v>
      </c>
      <c r="N7735" s="42">
        <v>0.1</v>
      </c>
      <c r="O7735" s="33">
        <v>0.1</v>
      </c>
      <c r="P7735" s="42">
        <v>346.06</v>
      </c>
      <c r="Q7735" s="33">
        <v>238.57</v>
      </c>
      <c r="R7735" s="42">
        <v>270.60000000000002</v>
      </c>
      <c r="S7735" s="33">
        <v>262.13</v>
      </c>
      <c r="T7735" s="42">
        <v>5.62</v>
      </c>
      <c r="U7735" s="33">
        <v>6.09</v>
      </c>
      <c r="V7735" s="116">
        <v>5.78</v>
      </c>
    </row>
    <row r="7736" spans="1:22" x14ac:dyDescent="0.25">
      <c r="A7736" s="26" t="s">
        <v>4022</v>
      </c>
      <c r="B7736" s="42">
        <v>0.4</v>
      </c>
      <c r="C7736" s="33">
        <v>3.3</v>
      </c>
      <c r="D7736" s="42">
        <v>4.3</v>
      </c>
      <c r="E7736" s="33">
        <v>0.2</v>
      </c>
      <c r="F7736" s="42">
        <v>1.4</v>
      </c>
      <c r="G7736" s="33">
        <v>1.4</v>
      </c>
      <c r="H7736" s="42">
        <v>0.2</v>
      </c>
      <c r="I7736" s="33">
        <v>1.6</v>
      </c>
      <c r="J7736" s="42">
        <v>1.2</v>
      </c>
      <c r="K7736" s="33">
        <v>0.2</v>
      </c>
      <c r="L7736" s="42">
        <v>0.3</v>
      </c>
      <c r="M7736" s="33">
        <v>0</v>
      </c>
      <c r="N7736" s="42">
        <v>0.1</v>
      </c>
      <c r="O7736" s="33">
        <v>0.1</v>
      </c>
      <c r="P7736" s="42">
        <v>330.34</v>
      </c>
      <c r="Q7736" s="33">
        <v>227.84</v>
      </c>
      <c r="R7736" s="42">
        <v>266.48</v>
      </c>
      <c r="S7736" s="33">
        <v>261.92</v>
      </c>
      <c r="T7736" s="42">
        <v>5.6</v>
      </c>
      <c r="U7736" s="33">
        <v>5.95</v>
      </c>
      <c r="V7736" s="116">
        <v>5.61</v>
      </c>
    </row>
    <row r="7737" spans="1:22" x14ac:dyDescent="0.25">
      <c r="A7737" s="26" t="s">
        <v>8497</v>
      </c>
      <c r="B7737" s="42">
        <v>0.3</v>
      </c>
      <c r="C7737" s="33">
        <v>2.8</v>
      </c>
      <c r="D7737" s="42">
        <v>4.3</v>
      </c>
      <c r="E7737" s="33">
        <v>0.2</v>
      </c>
      <c r="F7737" s="42">
        <v>1.6</v>
      </c>
      <c r="G7737" s="33">
        <v>1.4</v>
      </c>
      <c r="H7737" s="42">
        <v>0.3</v>
      </c>
      <c r="I7737" s="33">
        <v>1.7</v>
      </c>
      <c r="J7737" s="42">
        <v>1.2</v>
      </c>
      <c r="K7737" s="33">
        <v>0.1</v>
      </c>
      <c r="L7737" s="42">
        <v>0.4</v>
      </c>
      <c r="M7737" s="33">
        <v>0.1</v>
      </c>
      <c r="N7737" s="42">
        <v>0.1</v>
      </c>
      <c r="O7737" s="33">
        <v>0.1</v>
      </c>
      <c r="P7737" s="42">
        <v>345.46</v>
      </c>
      <c r="Q7737" s="33">
        <v>240.77</v>
      </c>
      <c r="R7737" s="42">
        <v>271.44</v>
      </c>
      <c r="S7737" s="33">
        <v>261.61</v>
      </c>
      <c r="T7737" s="42">
        <v>5.5</v>
      </c>
      <c r="U7737" s="33">
        <v>5.68</v>
      </c>
      <c r="V7737" s="116">
        <v>5.75</v>
      </c>
    </row>
    <row r="7738" spans="1:22" x14ac:dyDescent="0.25">
      <c r="A7738" s="26" t="s">
        <v>8498</v>
      </c>
      <c r="B7738" s="42">
        <v>0.3</v>
      </c>
      <c r="C7738" s="33">
        <v>3.3</v>
      </c>
      <c r="D7738" s="42">
        <v>4.5999999999999996</v>
      </c>
      <c r="E7738" s="33">
        <v>0.1</v>
      </c>
      <c r="F7738" s="42">
        <v>1.6</v>
      </c>
      <c r="G7738" s="33">
        <v>1.2</v>
      </c>
      <c r="H7738" s="42">
        <v>0.2</v>
      </c>
      <c r="I7738" s="33">
        <v>1.3</v>
      </c>
      <c r="J7738" s="42">
        <v>1</v>
      </c>
      <c r="K7738" s="33">
        <v>0.1</v>
      </c>
      <c r="L7738" s="42">
        <v>0.2</v>
      </c>
      <c r="M7738" s="33">
        <v>0</v>
      </c>
      <c r="N7738" s="42">
        <v>0.1</v>
      </c>
      <c r="O7738" s="33">
        <v>0.1</v>
      </c>
      <c r="P7738" s="42">
        <v>313.66000000000003</v>
      </c>
      <c r="Q7738" s="33">
        <v>213.09</v>
      </c>
      <c r="R7738" s="42">
        <v>245.08</v>
      </c>
      <c r="S7738" s="33">
        <v>263.01</v>
      </c>
      <c r="T7738" s="42">
        <v>5.9</v>
      </c>
      <c r="U7738" s="33">
        <v>6.46</v>
      </c>
      <c r="V7738" s="116">
        <v>6.09</v>
      </c>
    </row>
    <row r="7739" spans="1:22" x14ac:dyDescent="0.25">
      <c r="A7739" s="26" t="s">
        <v>4023</v>
      </c>
      <c r="B7739" s="42">
        <v>0.3</v>
      </c>
      <c r="C7739" s="33">
        <v>3.5</v>
      </c>
      <c r="D7739" s="42">
        <v>4.4000000000000004</v>
      </c>
      <c r="E7739" s="33">
        <v>0.1</v>
      </c>
      <c r="F7739" s="42">
        <v>1.5</v>
      </c>
      <c r="G7739" s="33">
        <v>1.3</v>
      </c>
      <c r="H7739" s="42">
        <v>0.2</v>
      </c>
      <c r="I7739" s="33">
        <v>1.1000000000000001</v>
      </c>
      <c r="J7739" s="42">
        <v>0.9</v>
      </c>
      <c r="K7739" s="33">
        <v>0.2</v>
      </c>
      <c r="L7739" s="42">
        <v>0.2</v>
      </c>
      <c r="M7739" s="33">
        <v>0.1</v>
      </c>
      <c r="N7739" s="42">
        <v>0.1</v>
      </c>
      <c r="O7739" s="33">
        <v>0.1</v>
      </c>
      <c r="P7739" s="42">
        <v>330.06</v>
      </c>
      <c r="Q7739" s="33">
        <v>223.49</v>
      </c>
      <c r="R7739" s="42">
        <v>258.81</v>
      </c>
      <c r="S7739" s="33">
        <v>262.01</v>
      </c>
      <c r="T7739" s="42">
        <v>5.98</v>
      </c>
      <c r="U7739" s="33">
        <v>6.06</v>
      </c>
      <c r="V7739" s="116">
        <v>6.21</v>
      </c>
    </row>
    <row r="7740" spans="1:22" x14ac:dyDescent="0.25">
      <c r="A7740" s="26" t="s">
        <v>8499</v>
      </c>
      <c r="B7740" s="42">
        <v>0.4</v>
      </c>
      <c r="C7740" s="33">
        <v>3.4</v>
      </c>
      <c r="D7740" s="42">
        <v>4.5</v>
      </c>
      <c r="E7740" s="33">
        <v>0.2</v>
      </c>
      <c r="F7740" s="42">
        <v>1.6</v>
      </c>
      <c r="G7740" s="33">
        <v>1.4</v>
      </c>
      <c r="H7740" s="42">
        <v>0.3</v>
      </c>
      <c r="I7740" s="33">
        <v>1.4</v>
      </c>
      <c r="J7740" s="42">
        <v>1</v>
      </c>
      <c r="K7740" s="33">
        <v>0.2</v>
      </c>
      <c r="L7740" s="42">
        <v>0.4</v>
      </c>
      <c r="M7740" s="33">
        <v>0.1</v>
      </c>
      <c r="N7740" s="42">
        <v>0.1</v>
      </c>
      <c r="O7740" s="33">
        <v>0</v>
      </c>
      <c r="P7740" s="42">
        <v>345.49</v>
      </c>
      <c r="Q7740" s="33">
        <v>239.99</v>
      </c>
      <c r="R7740" s="42">
        <v>278.12</v>
      </c>
      <c r="S7740" s="33">
        <v>261.83999999999997</v>
      </c>
      <c r="T7740" s="42">
        <v>5.93</v>
      </c>
      <c r="U7740" s="33">
        <v>6.04</v>
      </c>
      <c r="V7740" s="116">
        <v>6.09</v>
      </c>
    </row>
    <row r="7741" spans="1:22" x14ac:dyDescent="0.25">
      <c r="A7741" s="26" t="s">
        <v>8500</v>
      </c>
      <c r="B7741" s="42">
        <v>0.6</v>
      </c>
      <c r="C7741" s="33">
        <v>3.8</v>
      </c>
      <c r="D7741" s="42">
        <v>4.5</v>
      </c>
      <c r="E7741" s="33">
        <v>0</v>
      </c>
      <c r="F7741" s="42">
        <v>1.6</v>
      </c>
      <c r="G7741" s="33">
        <v>1.3</v>
      </c>
      <c r="H7741" s="42">
        <v>0.2</v>
      </c>
      <c r="I7741" s="33">
        <v>2</v>
      </c>
      <c r="J7741" s="42">
        <v>1.4</v>
      </c>
      <c r="K7741" s="33">
        <v>0.4</v>
      </c>
      <c r="L7741" s="42">
        <v>0.5</v>
      </c>
      <c r="M7741" s="33">
        <v>0.1</v>
      </c>
      <c r="N7741" s="42">
        <v>0</v>
      </c>
      <c r="O7741" s="33">
        <v>0</v>
      </c>
      <c r="P7741" s="42">
        <v>336.7</v>
      </c>
      <c r="Q7741" s="33">
        <v>236.03</v>
      </c>
      <c r="R7741" s="42">
        <v>271.68</v>
      </c>
      <c r="S7741" s="33">
        <v>261.36</v>
      </c>
      <c r="T7741" s="42">
        <v>6.13</v>
      </c>
      <c r="U7741" s="33">
        <v>6.5</v>
      </c>
      <c r="V7741" s="116">
        <v>6.48</v>
      </c>
    </row>
    <row r="7742" spans="1:22" x14ac:dyDescent="0.25">
      <c r="A7742" s="26" t="s">
        <v>4024</v>
      </c>
      <c r="B7742" s="42">
        <v>0.7</v>
      </c>
      <c r="C7742" s="33">
        <v>4.3</v>
      </c>
      <c r="D7742" s="42">
        <v>5.2</v>
      </c>
      <c r="E7742" s="33">
        <v>0.1</v>
      </c>
      <c r="F7742" s="42">
        <v>1.6</v>
      </c>
      <c r="G7742" s="33">
        <v>1.2</v>
      </c>
      <c r="H7742" s="42">
        <v>0.2</v>
      </c>
      <c r="I7742" s="33">
        <v>1.9</v>
      </c>
      <c r="J7742" s="42">
        <v>1.6</v>
      </c>
      <c r="K7742" s="33">
        <v>0.3</v>
      </c>
      <c r="L7742" s="42">
        <v>0.5</v>
      </c>
      <c r="M7742" s="33">
        <v>0.2</v>
      </c>
      <c r="N7742" s="42">
        <v>0</v>
      </c>
      <c r="O7742" s="33">
        <v>0</v>
      </c>
      <c r="P7742" s="42">
        <v>365.49</v>
      </c>
      <c r="Q7742" s="33">
        <v>251.12</v>
      </c>
      <c r="R7742" s="42">
        <v>282.83999999999997</v>
      </c>
      <c r="S7742" s="33">
        <v>261.54000000000002</v>
      </c>
      <c r="T7742" s="42">
        <v>6.31</v>
      </c>
      <c r="U7742" s="33">
        <v>6.68</v>
      </c>
      <c r="V7742" s="116">
        <v>6.55</v>
      </c>
    </row>
    <row r="7743" spans="1:22" x14ac:dyDescent="0.25">
      <c r="A7743" s="26" t="s">
        <v>8501</v>
      </c>
      <c r="B7743" s="42">
        <v>0.3</v>
      </c>
      <c r="C7743" s="33">
        <v>1.7</v>
      </c>
      <c r="D7743" s="42">
        <v>3.7</v>
      </c>
      <c r="E7743" s="33">
        <v>0.2</v>
      </c>
      <c r="F7743" s="42">
        <v>1.2</v>
      </c>
      <c r="G7743" s="33">
        <v>0.8</v>
      </c>
      <c r="H7743" s="42">
        <v>0.2</v>
      </c>
      <c r="I7743" s="33">
        <v>1.3</v>
      </c>
      <c r="J7743" s="42">
        <v>1.3</v>
      </c>
      <c r="K7743" s="33">
        <v>0.2</v>
      </c>
      <c r="L7743" s="42">
        <v>0.4</v>
      </c>
      <c r="M7743" s="33">
        <v>0.1</v>
      </c>
      <c r="N7743" s="42">
        <v>0</v>
      </c>
      <c r="O7743" s="33">
        <v>0.1</v>
      </c>
      <c r="P7743" s="42">
        <v>436.62</v>
      </c>
      <c r="Q7743" s="33">
        <v>287.08999999999997</v>
      </c>
      <c r="R7743" s="42">
        <v>331.63</v>
      </c>
      <c r="S7743" s="33">
        <v>259.61</v>
      </c>
      <c r="T7743" s="42">
        <v>4.05</v>
      </c>
      <c r="U7743" s="33">
        <v>4.2300000000000004</v>
      </c>
      <c r="V7743" s="116">
        <v>4.4000000000000004</v>
      </c>
    </row>
    <row r="7744" spans="1:22" x14ac:dyDescent="0.25">
      <c r="A7744" s="26" t="s">
        <v>8502</v>
      </c>
      <c r="B7744" s="42">
        <v>0.4</v>
      </c>
      <c r="C7744" s="33">
        <v>2.4</v>
      </c>
      <c r="D7744" s="42">
        <v>4.2</v>
      </c>
      <c r="E7744" s="33">
        <v>0.1</v>
      </c>
      <c r="F7744" s="42">
        <v>1.3</v>
      </c>
      <c r="G7744" s="33">
        <v>1</v>
      </c>
      <c r="H7744" s="42">
        <v>0.1</v>
      </c>
      <c r="I7744" s="33">
        <v>1.4</v>
      </c>
      <c r="J7744" s="42">
        <v>1.1000000000000001</v>
      </c>
      <c r="K7744" s="33">
        <v>0.2</v>
      </c>
      <c r="L7744" s="42">
        <v>0.2</v>
      </c>
      <c r="M7744" s="33">
        <v>0.1</v>
      </c>
      <c r="N7744" s="42">
        <v>0.1</v>
      </c>
      <c r="O7744" s="33">
        <v>0.1</v>
      </c>
      <c r="P7744" s="42">
        <v>413.73</v>
      </c>
      <c r="Q7744" s="33">
        <v>276.58999999999997</v>
      </c>
      <c r="R7744" s="42">
        <v>318.38</v>
      </c>
      <c r="S7744" s="33">
        <v>259.82</v>
      </c>
      <c r="T7744" s="42">
        <v>4.5999999999999996</v>
      </c>
      <c r="U7744" s="33">
        <v>4.84</v>
      </c>
      <c r="V7744" s="116">
        <v>4.8</v>
      </c>
    </row>
    <row r="7745" spans="1:22" x14ac:dyDescent="0.25">
      <c r="A7745" s="26" t="s">
        <v>4025</v>
      </c>
      <c r="B7745" s="42">
        <v>0.4</v>
      </c>
      <c r="C7745" s="33">
        <v>2.9</v>
      </c>
      <c r="D7745" s="42">
        <v>3.8</v>
      </c>
      <c r="E7745" s="33">
        <v>0.1</v>
      </c>
      <c r="F7745" s="42">
        <v>1.3</v>
      </c>
      <c r="G7745" s="33">
        <v>0.9</v>
      </c>
      <c r="H7745" s="42">
        <v>0.2</v>
      </c>
      <c r="I7745" s="33">
        <v>1.2</v>
      </c>
      <c r="J7745" s="42">
        <v>1</v>
      </c>
      <c r="K7745" s="33">
        <v>0.2</v>
      </c>
      <c r="L7745" s="42">
        <v>0.2</v>
      </c>
      <c r="M7745" s="33">
        <v>0</v>
      </c>
      <c r="N7745" s="42">
        <v>0</v>
      </c>
      <c r="O7745" s="33">
        <v>0.1</v>
      </c>
      <c r="P7745" s="42">
        <v>420.38</v>
      </c>
      <c r="Q7745" s="33">
        <v>288.76</v>
      </c>
      <c r="R7745" s="42">
        <v>336.03</v>
      </c>
      <c r="S7745" s="33">
        <v>260.43</v>
      </c>
      <c r="T7745" s="42">
        <v>4.9400000000000004</v>
      </c>
      <c r="U7745" s="33">
        <v>5.34</v>
      </c>
      <c r="V7745" s="116">
        <v>5.26</v>
      </c>
    </row>
    <row r="7746" spans="1:22" x14ac:dyDescent="0.25">
      <c r="A7746" s="26" t="s">
        <v>8503</v>
      </c>
      <c r="B7746" s="42">
        <v>0.5</v>
      </c>
      <c r="C7746" s="33">
        <v>2.8</v>
      </c>
      <c r="D7746" s="42">
        <v>4.5</v>
      </c>
      <c r="E7746" s="33">
        <v>0.2</v>
      </c>
      <c r="F7746" s="42">
        <v>1.6</v>
      </c>
      <c r="G7746" s="33">
        <v>1</v>
      </c>
      <c r="H7746" s="42">
        <v>0.1</v>
      </c>
      <c r="I7746" s="33">
        <v>1.4</v>
      </c>
      <c r="J7746" s="42">
        <v>1</v>
      </c>
      <c r="K7746" s="33">
        <v>0.3</v>
      </c>
      <c r="L7746" s="42">
        <v>0.5</v>
      </c>
      <c r="M7746" s="33">
        <v>0.1</v>
      </c>
      <c r="N7746" s="42">
        <v>0</v>
      </c>
      <c r="O7746" s="33">
        <v>0</v>
      </c>
      <c r="P7746" s="42">
        <v>386.14</v>
      </c>
      <c r="Q7746" s="33">
        <v>255.07</v>
      </c>
      <c r="R7746" s="42">
        <v>302.45999999999998</v>
      </c>
      <c r="S7746" s="33">
        <v>259.66000000000003</v>
      </c>
      <c r="T7746" s="42">
        <v>5.23</v>
      </c>
      <c r="U7746" s="33">
        <v>5.66</v>
      </c>
      <c r="V7746" s="116">
        <v>5.56</v>
      </c>
    </row>
    <row r="7747" spans="1:22" x14ac:dyDescent="0.25">
      <c r="A7747" s="26" t="s">
        <v>8504</v>
      </c>
      <c r="B7747" s="42">
        <v>0.7</v>
      </c>
      <c r="C7747" s="33">
        <v>3.4</v>
      </c>
      <c r="D7747" s="42">
        <v>4.5</v>
      </c>
      <c r="E7747" s="33">
        <v>0.2</v>
      </c>
      <c r="F7747" s="42">
        <v>1.9</v>
      </c>
      <c r="G7747" s="33">
        <v>1.3</v>
      </c>
      <c r="H7747" s="42">
        <v>0.2</v>
      </c>
      <c r="I7747" s="33">
        <v>1.7</v>
      </c>
      <c r="J7747" s="42">
        <v>1.3</v>
      </c>
      <c r="K7747" s="33">
        <v>0.4</v>
      </c>
      <c r="L7747" s="42">
        <v>0.4</v>
      </c>
      <c r="M7747" s="33">
        <v>0</v>
      </c>
      <c r="N7747" s="42">
        <v>0.1</v>
      </c>
      <c r="O7747" s="33">
        <v>0.1</v>
      </c>
      <c r="P7747" s="42">
        <v>341.62</v>
      </c>
      <c r="Q7747" s="33">
        <v>232.76</v>
      </c>
      <c r="R7747" s="42">
        <v>268.44</v>
      </c>
      <c r="S7747" s="33">
        <v>260.60000000000002</v>
      </c>
      <c r="T7747" s="42">
        <v>6.04</v>
      </c>
      <c r="U7747" s="33">
        <v>6.5</v>
      </c>
      <c r="V7747" s="116">
        <v>6.1</v>
      </c>
    </row>
    <row r="7748" spans="1:22" x14ac:dyDescent="0.25">
      <c r="A7748" s="26" t="s">
        <v>4026</v>
      </c>
      <c r="B7748" s="42">
        <v>0.6</v>
      </c>
      <c r="C7748" s="33">
        <v>3.9</v>
      </c>
      <c r="D7748" s="42">
        <v>4.5999999999999996</v>
      </c>
      <c r="E7748" s="33">
        <v>0.2</v>
      </c>
      <c r="F7748" s="42">
        <v>1.5</v>
      </c>
      <c r="G7748" s="33">
        <v>1.3</v>
      </c>
      <c r="H7748" s="42">
        <v>0.3</v>
      </c>
      <c r="I7748" s="33">
        <v>1.8</v>
      </c>
      <c r="J7748" s="42">
        <v>1.5</v>
      </c>
      <c r="K7748" s="33">
        <v>0.5</v>
      </c>
      <c r="L7748" s="42">
        <v>0.4</v>
      </c>
      <c r="M7748" s="33">
        <v>0</v>
      </c>
      <c r="N7748" s="42">
        <v>0.1</v>
      </c>
      <c r="O7748" s="33">
        <v>0.1</v>
      </c>
      <c r="P7748" s="42">
        <v>339.49</v>
      </c>
      <c r="Q7748" s="33">
        <v>226.89</v>
      </c>
      <c r="R7748" s="42">
        <v>263.82</v>
      </c>
      <c r="S7748" s="33">
        <v>260.70999999999998</v>
      </c>
      <c r="T7748" s="42">
        <v>6.1</v>
      </c>
      <c r="U7748" s="33">
        <v>6.41</v>
      </c>
      <c r="V7748" s="116">
        <v>6.2</v>
      </c>
    </row>
    <row r="7749" spans="1:22" x14ac:dyDescent="0.25">
      <c r="A7749" s="26" t="s">
        <v>8505</v>
      </c>
      <c r="B7749" s="42">
        <v>0.7</v>
      </c>
      <c r="C7749" s="33">
        <v>5</v>
      </c>
      <c r="D7749" s="42">
        <v>5.0999999999999996</v>
      </c>
      <c r="E7749" s="33">
        <v>0.2</v>
      </c>
      <c r="F7749" s="42">
        <v>1.6</v>
      </c>
      <c r="G7749" s="33">
        <v>1.5</v>
      </c>
      <c r="H7749" s="42">
        <v>0.2</v>
      </c>
      <c r="I7749" s="33">
        <v>1.8</v>
      </c>
      <c r="J7749" s="42">
        <v>1.4</v>
      </c>
      <c r="K7749" s="33">
        <v>0.4</v>
      </c>
      <c r="L7749" s="42">
        <v>0.5</v>
      </c>
      <c r="M7749" s="33">
        <v>0.1</v>
      </c>
      <c r="N7749" s="42">
        <v>0.1</v>
      </c>
      <c r="O7749" s="33">
        <v>0.1</v>
      </c>
      <c r="P7749" s="42">
        <v>338</v>
      </c>
      <c r="Q7749" s="33">
        <v>232.57</v>
      </c>
      <c r="R7749" s="42">
        <v>264.14</v>
      </c>
      <c r="S7749" s="33">
        <v>260.77</v>
      </c>
      <c r="T7749" s="42">
        <v>7.06</v>
      </c>
      <c r="U7749" s="33">
        <v>7.36</v>
      </c>
      <c r="V7749" s="116">
        <v>7.07</v>
      </c>
    </row>
    <row r="7750" spans="1:22" x14ac:dyDescent="0.25">
      <c r="A7750" s="26" t="s">
        <v>8506</v>
      </c>
      <c r="B7750" s="42">
        <v>0.5</v>
      </c>
      <c r="C7750" s="33">
        <v>3.7</v>
      </c>
      <c r="D7750" s="42">
        <v>4.9000000000000004</v>
      </c>
      <c r="E7750" s="33">
        <v>0.2</v>
      </c>
      <c r="F7750" s="42">
        <v>1.7</v>
      </c>
      <c r="G7750" s="33">
        <v>1.1000000000000001</v>
      </c>
      <c r="H7750" s="42">
        <v>0.2</v>
      </c>
      <c r="I7750" s="33">
        <v>1.7</v>
      </c>
      <c r="J7750" s="42">
        <v>1.2</v>
      </c>
      <c r="K7750" s="33">
        <v>0.3</v>
      </c>
      <c r="L7750" s="42">
        <v>0.5</v>
      </c>
      <c r="M7750" s="33">
        <v>0.1</v>
      </c>
      <c r="N7750" s="42">
        <v>0.1</v>
      </c>
      <c r="O7750" s="33">
        <v>0</v>
      </c>
      <c r="P7750" s="42">
        <v>346.45</v>
      </c>
      <c r="Q7750" s="33">
        <v>234.52</v>
      </c>
      <c r="R7750" s="42">
        <v>269.42</v>
      </c>
      <c r="S7750" s="33">
        <v>259.75</v>
      </c>
      <c r="T7750" s="42">
        <v>6.26</v>
      </c>
      <c r="U7750" s="33">
        <v>6.72</v>
      </c>
      <c r="V7750" s="116">
        <v>6.43</v>
      </c>
    </row>
    <row r="7751" spans="1:22" x14ac:dyDescent="0.25">
      <c r="A7751" s="26" t="s">
        <v>4027</v>
      </c>
      <c r="B7751" s="42">
        <v>0.8</v>
      </c>
      <c r="C7751" s="33">
        <v>4.2</v>
      </c>
      <c r="D7751" s="42">
        <v>4.7</v>
      </c>
      <c r="E7751" s="33">
        <v>0.2</v>
      </c>
      <c r="F7751" s="42">
        <v>1.6</v>
      </c>
      <c r="G7751" s="33">
        <v>1.5</v>
      </c>
      <c r="H7751" s="42">
        <v>0.3</v>
      </c>
      <c r="I7751" s="33">
        <v>1.9</v>
      </c>
      <c r="J7751" s="42">
        <v>1.4</v>
      </c>
      <c r="K7751" s="33">
        <v>0.2</v>
      </c>
      <c r="L7751" s="42">
        <v>0.4</v>
      </c>
      <c r="M7751" s="33">
        <v>0.1</v>
      </c>
      <c r="N7751" s="42">
        <v>0</v>
      </c>
      <c r="O7751" s="33">
        <v>0.1</v>
      </c>
      <c r="P7751" s="42">
        <v>336.08</v>
      </c>
      <c r="Q7751" s="33">
        <v>232.22</v>
      </c>
      <c r="R7751" s="42">
        <v>274.35000000000002</v>
      </c>
      <c r="S7751" s="33">
        <v>260.25</v>
      </c>
      <c r="T7751" s="42">
        <v>6.73</v>
      </c>
      <c r="U7751" s="33">
        <v>7.17</v>
      </c>
      <c r="V7751" s="116">
        <v>6.93</v>
      </c>
    </row>
    <row r="7752" spans="1:22" x14ac:dyDescent="0.25">
      <c r="A7752" s="26" t="s">
        <v>8507</v>
      </c>
      <c r="B7752" s="42">
        <v>0.4</v>
      </c>
      <c r="C7752" s="33">
        <v>4</v>
      </c>
      <c r="D7752" s="42">
        <v>4.5999999999999996</v>
      </c>
      <c r="E7752" s="33">
        <v>0.2</v>
      </c>
      <c r="F7752" s="42">
        <v>1.3</v>
      </c>
      <c r="G7752" s="33">
        <v>1.4</v>
      </c>
      <c r="H7752" s="42">
        <v>0.3</v>
      </c>
      <c r="I7752" s="33">
        <v>1.6</v>
      </c>
      <c r="J7752" s="42">
        <v>1.3</v>
      </c>
      <c r="K7752" s="33">
        <v>0.3</v>
      </c>
      <c r="L7752" s="42">
        <v>0.5</v>
      </c>
      <c r="M7752" s="33">
        <v>0.1</v>
      </c>
      <c r="N7752" s="42">
        <v>0</v>
      </c>
      <c r="O7752" s="33">
        <v>0</v>
      </c>
      <c r="P7752" s="42">
        <v>326.69</v>
      </c>
      <c r="Q7752" s="33">
        <v>220.78</v>
      </c>
      <c r="R7752" s="42">
        <v>261.07</v>
      </c>
      <c r="S7752" s="33">
        <v>260.70999999999998</v>
      </c>
      <c r="T7752" s="42">
        <v>6.44</v>
      </c>
      <c r="U7752" s="33">
        <v>6.5</v>
      </c>
      <c r="V7752" s="116">
        <v>6.63</v>
      </c>
    </row>
    <row r="7753" spans="1:22" x14ac:dyDescent="0.25">
      <c r="A7753" s="26" t="s">
        <v>8508</v>
      </c>
      <c r="B7753" s="42">
        <v>0.7</v>
      </c>
      <c r="C7753" s="33">
        <v>4</v>
      </c>
      <c r="D7753" s="42">
        <v>4.7</v>
      </c>
      <c r="E7753" s="33">
        <v>0</v>
      </c>
      <c r="F7753" s="42">
        <v>1.4</v>
      </c>
      <c r="G7753" s="33">
        <v>1.3</v>
      </c>
      <c r="H7753" s="42">
        <v>0.2</v>
      </c>
      <c r="I7753" s="33">
        <v>1.7</v>
      </c>
      <c r="J7753" s="42">
        <v>1.5</v>
      </c>
      <c r="K7753" s="33">
        <v>0.3</v>
      </c>
      <c r="L7753" s="42">
        <v>0.4</v>
      </c>
      <c r="M7753" s="33">
        <v>0.1</v>
      </c>
      <c r="N7753" s="42">
        <v>0</v>
      </c>
      <c r="O7753" s="33">
        <v>0.1</v>
      </c>
      <c r="P7753" s="42">
        <v>316.85000000000002</v>
      </c>
      <c r="Q7753" s="33">
        <v>216.03</v>
      </c>
      <c r="R7753" s="42">
        <v>246.96</v>
      </c>
      <c r="S7753" s="33">
        <v>260.70999999999998</v>
      </c>
      <c r="T7753" s="42">
        <v>6.64</v>
      </c>
      <c r="U7753" s="33">
        <v>6.68</v>
      </c>
      <c r="V7753" s="116">
        <v>6.65</v>
      </c>
    </row>
    <row r="7754" spans="1:22" x14ac:dyDescent="0.25">
      <c r="A7754" s="26" t="s">
        <v>4028</v>
      </c>
      <c r="B7754" s="42">
        <v>0.7</v>
      </c>
      <c r="C7754" s="33">
        <v>3.4</v>
      </c>
      <c r="D7754" s="42">
        <v>4.2</v>
      </c>
      <c r="E7754" s="33">
        <v>0.1</v>
      </c>
      <c r="F7754" s="42">
        <v>1.8</v>
      </c>
      <c r="G7754" s="33">
        <v>1.1000000000000001</v>
      </c>
      <c r="H7754" s="42">
        <v>0.2</v>
      </c>
      <c r="I7754" s="33">
        <v>1.7</v>
      </c>
      <c r="J7754" s="42">
        <v>1.2</v>
      </c>
      <c r="K7754" s="33">
        <v>0.4</v>
      </c>
      <c r="L7754" s="42">
        <v>0.3</v>
      </c>
      <c r="M7754" s="33">
        <v>0.1</v>
      </c>
      <c r="N7754" s="42">
        <v>0.1</v>
      </c>
      <c r="O7754" s="33">
        <v>0.1</v>
      </c>
      <c r="P7754" s="42">
        <v>304.7</v>
      </c>
      <c r="Q7754" s="33">
        <v>204.52</v>
      </c>
      <c r="R7754" s="42">
        <v>237.3</v>
      </c>
      <c r="S7754" s="33">
        <v>260.48</v>
      </c>
      <c r="T7754" s="42">
        <v>6.43</v>
      </c>
      <c r="U7754" s="33">
        <v>6.76</v>
      </c>
      <c r="V7754" s="116">
        <v>6.55</v>
      </c>
    </row>
    <row r="7755" spans="1:22" x14ac:dyDescent="0.25">
      <c r="A7755" s="26" t="s">
        <v>8509</v>
      </c>
      <c r="B7755" s="42">
        <v>0.9</v>
      </c>
      <c r="C7755" s="33">
        <v>4.5</v>
      </c>
      <c r="D7755" s="42">
        <v>4.5999999999999996</v>
      </c>
      <c r="E7755" s="33">
        <v>0.2</v>
      </c>
      <c r="F7755" s="42">
        <v>1.6</v>
      </c>
      <c r="G7755" s="33">
        <v>1.4</v>
      </c>
      <c r="H7755" s="42">
        <v>0.1</v>
      </c>
      <c r="I7755" s="33">
        <v>1.6</v>
      </c>
      <c r="J7755" s="42">
        <v>1.2</v>
      </c>
      <c r="K7755" s="33">
        <v>0.3</v>
      </c>
      <c r="L7755" s="42">
        <v>0.3</v>
      </c>
      <c r="M7755" s="33">
        <v>0</v>
      </c>
      <c r="N7755" s="42">
        <v>0.1</v>
      </c>
      <c r="O7755" s="33">
        <v>0.1</v>
      </c>
      <c r="P7755" s="42">
        <v>337.87</v>
      </c>
      <c r="Q7755" s="33">
        <v>233.4</v>
      </c>
      <c r="R7755" s="42">
        <v>262.3</v>
      </c>
      <c r="S7755" s="33">
        <v>259.85000000000002</v>
      </c>
      <c r="T7755" s="42">
        <v>6.74</v>
      </c>
      <c r="U7755" s="33">
        <v>7.02</v>
      </c>
      <c r="V7755" s="116">
        <v>6.91</v>
      </c>
    </row>
    <row r="7756" spans="1:22" x14ac:dyDescent="0.25">
      <c r="A7756" s="26" t="s">
        <v>8510</v>
      </c>
      <c r="B7756" s="42">
        <v>0.7</v>
      </c>
      <c r="C7756" s="33">
        <v>4.0999999999999996</v>
      </c>
      <c r="D7756" s="42">
        <v>4.9000000000000004</v>
      </c>
      <c r="E7756" s="33">
        <v>0</v>
      </c>
      <c r="F7756" s="42">
        <v>1.7</v>
      </c>
      <c r="G7756" s="33">
        <v>1.2</v>
      </c>
      <c r="H7756" s="42">
        <v>0.1</v>
      </c>
      <c r="I7756" s="33">
        <v>1.7</v>
      </c>
      <c r="J7756" s="42">
        <v>1.2</v>
      </c>
      <c r="K7756" s="33">
        <v>0.3</v>
      </c>
      <c r="L7756" s="42">
        <v>0.3</v>
      </c>
      <c r="M7756" s="33">
        <v>0</v>
      </c>
      <c r="N7756" s="42">
        <v>0</v>
      </c>
      <c r="O7756" s="33">
        <v>0.1</v>
      </c>
      <c r="P7756" s="42">
        <v>319.68</v>
      </c>
      <c r="Q7756" s="33">
        <v>229.96</v>
      </c>
      <c r="R7756" s="42">
        <v>248.8</v>
      </c>
      <c r="S7756" s="33">
        <v>261.08999999999997</v>
      </c>
      <c r="T7756" s="42">
        <v>6.27</v>
      </c>
      <c r="U7756" s="33">
        <v>6.51</v>
      </c>
      <c r="V7756" s="116">
        <v>6.56</v>
      </c>
    </row>
    <row r="7757" spans="1:22" x14ac:dyDescent="0.25">
      <c r="A7757" s="26" t="s">
        <v>4029</v>
      </c>
      <c r="B7757" s="42">
        <v>0.7</v>
      </c>
      <c r="C7757" s="33">
        <v>4.4000000000000004</v>
      </c>
      <c r="D7757" s="42">
        <v>4.9000000000000004</v>
      </c>
      <c r="E7757" s="33">
        <v>0.1</v>
      </c>
      <c r="F7757" s="42">
        <v>1.7</v>
      </c>
      <c r="G7757" s="33">
        <v>1.4</v>
      </c>
      <c r="H7757" s="42">
        <v>0.1</v>
      </c>
      <c r="I7757" s="33">
        <v>1.7</v>
      </c>
      <c r="J7757" s="42">
        <v>1.2</v>
      </c>
      <c r="K7757" s="33">
        <v>0.3</v>
      </c>
      <c r="L7757" s="42">
        <v>0.5</v>
      </c>
      <c r="M7757" s="33">
        <v>0</v>
      </c>
      <c r="N7757" s="42">
        <v>0.1</v>
      </c>
      <c r="O7757" s="33">
        <v>0</v>
      </c>
      <c r="P7757" s="42">
        <v>352.45</v>
      </c>
      <c r="Q7757" s="33">
        <v>243.73</v>
      </c>
      <c r="R7757" s="42">
        <v>275</v>
      </c>
      <c r="S7757" s="33">
        <v>260.45</v>
      </c>
      <c r="T7757" s="42">
        <v>6.85</v>
      </c>
      <c r="U7757" s="33">
        <v>6.91</v>
      </c>
      <c r="V7757" s="116">
        <v>7.06</v>
      </c>
    </row>
    <row r="7758" spans="1:22" x14ac:dyDescent="0.25">
      <c r="A7758" s="26" t="s">
        <v>8511</v>
      </c>
      <c r="B7758" s="42">
        <v>1.1000000000000001</v>
      </c>
      <c r="C7758" s="33">
        <v>4.0999999999999996</v>
      </c>
      <c r="D7758" s="42">
        <v>4.4000000000000004</v>
      </c>
      <c r="E7758" s="33">
        <v>0.2</v>
      </c>
      <c r="F7758" s="42">
        <v>1.5</v>
      </c>
      <c r="G7758" s="33">
        <v>1.2</v>
      </c>
      <c r="H7758" s="42">
        <v>0.1</v>
      </c>
      <c r="I7758" s="33">
        <v>1.9</v>
      </c>
      <c r="J7758" s="42">
        <v>1.3</v>
      </c>
      <c r="K7758" s="33">
        <v>0.3</v>
      </c>
      <c r="L7758" s="42">
        <v>0.4</v>
      </c>
      <c r="M7758" s="33">
        <v>0.1</v>
      </c>
      <c r="N7758" s="42">
        <v>0.1</v>
      </c>
      <c r="O7758" s="33">
        <v>0.1</v>
      </c>
      <c r="P7758" s="42">
        <v>319.36</v>
      </c>
      <c r="Q7758" s="33">
        <v>218.27</v>
      </c>
      <c r="R7758" s="42">
        <v>250.93</v>
      </c>
      <c r="S7758" s="33">
        <v>261.11</v>
      </c>
      <c r="T7758" s="42">
        <v>6.71</v>
      </c>
      <c r="U7758" s="33">
        <v>7.1</v>
      </c>
      <c r="V7758" s="116">
        <v>6.78</v>
      </c>
    </row>
    <row r="7759" spans="1:22" x14ac:dyDescent="0.25">
      <c r="A7759" s="26" t="s">
        <v>8512</v>
      </c>
      <c r="B7759" s="42">
        <v>0.6</v>
      </c>
      <c r="C7759" s="33">
        <v>1.9</v>
      </c>
      <c r="D7759" s="42">
        <v>3.5</v>
      </c>
      <c r="E7759" s="33">
        <v>0.3</v>
      </c>
      <c r="F7759" s="42">
        <v>1.1000000000000001</v>
      </c>
      <c r="G7759" s="33">
        <v>0.7</v>
      </c>
      <c r="H7759" s="42">
        <v>0.1</v>
      </c>
      <c r="I7759" s="33">
        <v>1.2</v>
      </c>
      <c r="J7759" s="42">
        <v>1.2</v>
      </c>
      <c r="K7759" s="33">
        <v>0.3</v>
      </c>
      <c r="L7759" s="42">
        <v>0.3</v>
      </c>
      <c r="M7759" s="33">
        <v>0.1</v>
      </c>
      <c r="N7759" s="42">
        <v>0.1</v>
      </c>
      <c r="O7759" s="33">
        <v>0</v>
      </c>
      <c r="P7759" s="42">
        <v>405.58</v>
      </c>
      <c r="Q7759" s="33">
        <v>270.17</v>
      </c>
      <c r="R7759" s="42">
        <v>316.42</v>
      </c>
      <c r="S7759" s="33">
        <v>259.97000000000003</v>
      </c>
      <c r="T7759" s="42">
        <v>4.33</v>
      </c>
      <c r="U7759" s="33">
        <v>4.58</v>
      </c>
      <c r="V7759" s="116">
        <v>4.54</v>
      </c>
    </row>
    <row r="7760" spans="1:22" x14ac:dyDescent="0.25">
      <c r="A7760" s="26" t="s">
        <v>4030</v>
      </c>
      <c r="B7760" s="42">
        <v>1.1000000000000001</v>
      </c>
      <c r="C7760" s="33">
        <v>2.2000000000000002</v>
      </c>
      <c r="D7760" s="42">
        <v>3.6</v>
      </c>
      <c r="E7760" s="33">
        <v>0.1</v>
      </c>
      <c r="F7760" s="42">
        <v>1.3</v>
      </c>
      <c r="G7760" s="33">
        <v>0.8</v>
      </c>
      <c r="H7760" s="42">
        <v>0.1</v>
      </c>
      <c r="I7760" s="33">
        <v>1.2</v>
      </c>
      <c r="J7760" s="42">
        <v>0.8</v>
      </c>
      <c r="K7760" s="33">
        <v>0.3</v>
      </c>
      <c r="L7760" s="42">
        <v>0.2</v>
      </c>
      <c r="M7760" s="33">
        <v>0</v>
      </c>
      <c r="N7760" s="42">
        <v>0</v>
      </c>
      <c r="O7760" s="33">
        <v>0.1</v>
      </c>
      <c r="P7760" s="42">
        <v>414.61</v>
      </c>
      <c r="Q7760" s="33">
        <v>280.20999999999998</v>
      </c>
      <c r="R7760" s="42">
        <v>322.48</v>
      </c>
      <c r="S7760" s="33">
        <v>259.60000000000002</v>
      </c>
      <c r="T7760" s="42">
        <v>4.45</v>
      </c>
      <c r="U7760" s="33">
        <v>4.7</v>
      </c>
      <c r="V7760" s="116">
        <v>4.7300000000000004</v>
      </c>
    </row>
    <row r="7761" spans="1:22" x14ac:dyDescent="0.25">
      <c r="A7761" s="26" t="s">
        <v>8513</v>
      </c>
      <c r="B7761" s="42">
        <v>0.5</v>
      </c>
      <c r="C7761" s="33">
        <v>3.3</v>
      </c>
      <c r="D7761" s="42">
        <v>3.9</v>
      </c>
      <c r="E7761" s="33">
        <v>0.1</v>
      </c>
      <c r="F7761" s="42">
        <v>1.2</v>
      </c>
      <c r="G7761" s="33">
        <v>1</v>
      </c>
      <c r="H7761" s="42">
        <v>0.1</v>
      </c>
      <c r="I7761" s="33">
        <v>1.1000000000000001</v>
      </c>
      <c r="J7761" s="42">
        <v>1.2</v>
      </c>
      <c r="K7761" s="33">
        <v>0.3</v>
      </c>
      <c r="L7761" s="42">
        <v>0.2</v>
      </c>
      <c r="M7761" s="33">
        <v>0.1</v>
      </c>
      <c r="N7761" s="42">
        <v>0.1</v>
      </c>
      <c r="O7761" s="33">
        <v>0.1</v>
      </c>
      <c r="P7761" s="42">
        <v>441.09</v>
      </c>
      <c r="Q7761" s="33">
        <v>299.77</v>
      </c>
      <c r="R7761" s="42">
        <v>343.61</v>
      </c>
      <c r="S7761" s="33">
        <v>259.2</v>
      </c>
      <c r="T7761" s="42">
        <v>5.1100000000000003</v>
      </c>
      <c r="U7761" s="33">
        <v>5.3</v>
      </c>
      <c r="V7761" s="116">
        <v>5.37</v>
      </c>
    </row>
    <row r="7762" spans="1:22" x14ac:dyDescent="0.25">
      <c r="A7762" s="26" t="s">
        <v>8514</v>
      </c>
      <c r="B7762" s="42">
        <v>0.8</v>
      </c>
      <c r="C7762" s="33">
        <v>3.4</v>
      </c>
      <c r="D7762" s="42">
        <v>4.2</v>
      </c>
      <c r="E7762" s="33">
        <v>0</v>
      </c>
      <c r="F7762" s="42">
        <v>1.3</v>
      </c>
      <c r="G7762" s="33">
        <v>0.8</v>
      </c>
      <c r="H7762" s="42">
        <v>0.1</v>
      </c>
      <c r="I7762" s="33">
        <v>1.1000000000000001</v>
      </c>
      <c r="J7762" s="42">
        <v>1</v>
      </c>
      <c r="K7762" s="33">
        <v>0.2</v>
      </c>
      <c r="L7762" s="42">
        <v>0.4</v>
      </c>
      <c r="M7762" s="33">
        <v>0.1</v>
      </c>
      <c r="N7762" s="42">
        <v>0.1</v>
      </c>
      <c r="O7762" s="33">
        <v>0.1</v>
      </c>
      <c r="P7762" s="42">
        <v>428.72</v>
      </c>
      <c r="Q7762" s="33">
        <v>290.49</v>
      </c>
      <c r="R7762" s="42">
        <v>334.67</v>
      </c>
      <c r="S7762" s="33">
        <v>259.12</v>
      </c>
      <c r="T7762" s="42">
        <v>5.49</v>
      </c>
      <c r="U7762" s="33">
        <v>5.8</v>
      </c>
      <c r="V7762" s="116">
        <v>5.66</v>
      </c>
    </row>
    <row r="7763" spans="1:22" x14ac:dyDescent="0.25">
      <c r="A7763" s="26" t="s">
        <v>4031</v>
      </c>
      <c r="B7763" s="42">
        <v>0.4</v>
      </c>
      <c r="C7763" s="33">
        <v>4</v>
      </c>
      <c r="D7763" s="42">
        <v>4.4000000000000004</v>
      </c>
      <c r="E7763" s="33">
        <v>0.1</v>
      </c>
      <c r="F7763" s="42">
        <v>1.5</v>
      </c>
      <c r="G7763" s="33">
        <v>1</v>
      </c>
      <c r="H7763" s="42">
        <v>0.1</v>
      </c>
      <c r="I7763" s="33">
        <v>1.6</v>
      </c>
      <c r="J7763" s="42">
        <v>1.2</v>
      </c>
      <c r="K7763" s="33">
        <v>0.2</v>
      </c>
      <c r="L7763" s="42">
        <v>0.3</v>
      </c>
      <c r="M7763" s="33">
        <v>0.1</v>
      </c>
      <c r="N7763" s="42">
        <v>0</v>
      </c>
      <c r="O7763" s="33">
        <v>0.2</v>
      </c>
      <c r="P7763" s="42">
        <v>398.86</v>
      </c>
      <c r="Q7763" s="33">
        <v>263.42</v>
      </c>
      <c r="R7763" s="42">
        <v>310.95999999999998</v>
      </c>
      <c r="S7763" s="33">
        <v>259.08</v>
      </c>
      <c r="T7763" s="42">
        <v>6.23</v>
      </c>
      <c r="U7763" s="33">
        <v>6.58</v>
      </c>
      <c r="V7763" s="116">
        <v>6.43</v>
      </c>
    </row>
    <row r="7764" spans="1:22" x14ac:dyDescent="0.25">
      <c r="A7764" s="26" t="s">
        <v>8515</v>
      </c>
      <c r="B7764" s="42">
        <v>0.5</v>
      </c>
      <c r="C7764" s="33">
        <v>3.1</v>
      </c>
      <c r="D7764" s="42">
        <v>4.2</v>
      </c>
      <c r="E7764" s="33">
        <v>0.1</v>
      </c>
      <c r="F7764" s="42">
        <v>1.3</v>
      </c>
      <c r="G7764" s="33">
        <v>1.2</v>
      </c>
      <c r="H7764" s="42">
        <v>0.1</v>
      </c>
      <c r="I7764" s="33">
        <v>1.3</v>
      </c>
      <c r="J7764" s="42">
        <v>1.2</v>
      </c>
      <c r="K7764" s="33">
        <v>0.2</v>
      </c>
      <c r="L7764" s="42">
        <v>0.5</v>
      </c>
      <c r="M7764" s="33">
        <v>0.1</v>
      </c>
      <c r="N7764" s="42">
        <v>0</v>
      </c>
      <c r="O7764" s="33">
        <v>0.1</v>
      </c>
      <c r="P7764" s="42">
        <v>402.5</v>
      </c>
      <c r="Q7764" s="33">
        <v>267.25</v>
      </c>
      <c r="R7764" s="42">
        <v>310.97000000000003</v>
      </c>
      <c r="S7764" s="33">
        <v>259.36</v>
      </c>
      <c r="T7764" s="42">
        <v>5.32</v>
      </c>
      <c r="U7764" s="33">
        <v>5.67</v>
      </c>
      <c r="V7764" s="116">
        <v>5.57</v>
      </c>
    </row>
    <row r="7765" spans="1:22" x14ac:dyDescent="0.25">
      <c r="A7765" s="26" t="s">
        <v>8516</v>
      </c>
      <c r="B7765" s="42">
        <v>0.9</v>
      </c>
      <c r="C7765" s="33">
        <v>4.5999999999999996</v>
      </c>
      <c r="D7765" s="42">
        <v>4.9000000000000004</v>
      </c>
      <c r="E7765" s="33">
        <v>0.1</v>
      </c>
      <c r="F7765" s="42">
        <v>1.4</v>
      </c>
      <c r="G7765" s="33">
        <v>1.4</v>
      </c>
      <c r="H7765" s="42">
        <v>0.1</v>
      </c>
      <c r="I7765" s="33">
        <v>1.3</v>
      </c>
      <c r="J7765" s="42">
        <v>0.9</v>
      </c>
      <c r="K7765" s="33">
        <v>0.2</v>
      </c>
      <c r="L7765" s="42">
        <v>0.4</v>
      </c>
      <c r="M7765" s="33">
        <v>0.2</v>
      </c>
      <c r="N7765" s="42">
        <v>0.1</v>
      </c>
      <c r="O7765" s="33">
        <v>0.1</v>
      </c>
      <c r="P7765" s="42">
        <v>363.74</v>
      </c>
      <c r="Q7765" s="33">
        <v>249</v>
      </c>
      <c r="R7765" s="42">
        <v>285.31</v>
      </c>
      <c r="S7765" s="33">
        <v>260.27999999999997</v>
      </c>
      <c r="T7765" s="42">
        <v>6.24</v>
      </c>
      <c r="U7765" s="33">
        <v>6.32</v>
      </c>
      <c r="V7765" s="116">
        <v>6.36</v>
      </c>
    </row>
    <row r="7766" spans="1:22" x14ac:dyDescent="0.25">
      <c r="A7766" s="26" t="s">
        <v>4032</v>
      </c>
      <c r="B7766" s="42">
        <v>0.9</v>
      </c>
      <c r="C7766" s="33">
        <v>5.6</v>
      </c>
      <c r="D7766" s="42">
        <v>5.2</v>
      </c>
      <c r="E7766" s="33">
        <v>0.1</v>
      </c>
      <c r="F7766" s="42">
        <v>1.6</v>
      </c>
      <c r="G7766" s="33">
        <v>1.3</v>
      </c>
      <c r="H7766" s="42">
        <v>0.2</v>
      </c>
      <c r="I7766" s="33">
        <v>1.3</v>
      </c>
      <c r="J7766" s="42">
        <v>0.7</v>
      </c>
      <c r="K7766" s="33">
        <v>0.2</v>
      </c>
      <c r="L7766" s="42">
        <v>0.6</v>
      </c>
      <c r="M7766" s="33">
        <v>0.1</v>
      </c>
      <c r="N7766" s="42">
        <v>0.1</v>
      </c>
      <c r="O7766" s="33">
        <v>0.2</v>
      </c>
      <c r="P7766" s="42">
        <v>360.03</v>
      </c>
      <c r="Q7766" s="33">
        <v>242.52</v>
      </c>
      <c r="R7766" s="42">
        <v>270.97000000000003</v>
      </c>
      <c r="S7766" s="33">
        <v>260.63</v>
      </c>
      <c r="T7766" s="42">
        <v>7.47</v>
      </c>
      <c r="U7766" s="33">
        <v>7.79</v>
      </c>
      <c r="V7766" s="116">
        <v>7.65</v>
      </c>
    </row>
    <row r="7767" spans="1:22" x14ac:dyDescent="0.25">
      <c r="A7767" s="26" t="s">
        <v>8517</v>
      </c>
      <c r="B7767" s="42">
        <v>1.3</v>
      </c>
      <c r="C7767" s="33">
        <v>5.3</v>
      </c>
      <c r="D7767" s="42">
        <v>5</v>
      </c>
      <c r="E7767" s="33">
        <v>0.1</v>
      </c>
      <c r="F7767" s="42">
        <v>1.5</v>
      </c>
      <c r="G7767" s="33">
        <v>1.2</v>
      </c>
      <c r="H7767" s="42">
        <v>0.1</v>
      </c>
      <c r="I7767" s="33">
        <v>1.1000000000000001</v>
      </c>
      <c r="J7767" s="42">
        <v>0.6</v>
      </c>
      <c r="K7767" s="33">
        <v>0.1</v>
      </c>
      <c r="L7767" s="42">
        <v>0.3</v>
      </c>
      <c r="M7767" s="33">
        <v>0.1</v>
      </c>
      <c r="N7767" s="42">
        <v>0.1</v>
      </c>
      <c r="O7767" s="33">
        <v>0.2</v>
      </c>
      <c r="P7767" s="42">
        <v>365.25</v>
      </c>
      <c r="Q7767" s="33">
        <v>244.92</v>
      </c>
      <c r="R7767" s="42">
        <v>279.85000000000002</v>
      </c>
      <c r="S7767" s="33">
        <v>260.23</v>
      </c>
      <c r="T7767" s="42">
        <v>7.4</v>
      </c>
      <c r="U7767" s="33">
        <v>7.56</v>
      </c>
      <c r="V7767" s="116">
        <v>7.26</v>
      </c>
    </row>
    <row r="7768" spans="1:22" x14ac:dyDescent="0.25">
      <c r="A7768" s="26" t="s">
        <v>8518</v>
      </c>
      <c r="B7768" s="42">
        <v>0.8</v>
      </c>
      <c r="C7768" s="33">
        <v>3.7</v>
      </c>
      <c r="D7768" s="42">
        <v>4.5</v>
      </c>
      <c r="E7768" s="33">
        <v>0.2</v>
      </c>
      <c r="F7768" s="42">
        <v>1.5</v>
      </c>
      <c r="G7768" s="33">
        <v>1.4</v>
      </c>
      <c r="H7768" s="42">
        <v>0</v>
      </c>
      <c r="I7768" s="33">
        <v>1.1000000000000001</v>
      </c>
      <c r="J7768" s="42">
        <v>0.8</v>
      </c>
      <c r="K7768" s="33">
        <v>0.2</v>
      </c>
      <c r="L7768" s="42">
        <v>0.3</v>
      </c>
      <c r="M7768" s="33">
        <v>0.2</v>
      </c>
      <c r="N7768" s="42">
        <v>0.1</v>
      </c>
      <c r="O7768" s="33">
        <v>0.2</v>
      </c>
      <c r="P7768" s="42">
        <v>339.33</v>
      </c>
      <c r="Q7768" s="33">
        <v>234.6</v>
      </c>
      <c r="R7768" s="42">
        <v>275.95</v>
      </c>
      <c r="S7768" s="33">
        <v>260.16000000000003</v>
      </c>
      <c r="T7768" s="42">
        <v>6.43</v>
      </c>
      <c r="U7768" s="33">
        <v>6.77</v>
      </c>
      <c r="V7768" s="116">
        <v>6.42</v>
      </c>
    </row>
    <row r="7769" spans="1:22" x14ac:dyDescent="0.25">
      <c r="A7769" s="26" t="s">
        <v>4033</v>
      </c>
      <c r="B7769" s="42">
        <v>0.8</v>
      </c>
      <c r="C7769" s="33">
        <v>3.9</v>
      </c>
      <c r="D7769" s="42">
        <v>4.8</v>
      </c>
      <c r="E7769" s="33">
        <v>0.2</v>
      </c>
      <c r="F7769" s="42">
        <v>1.5</v>
      </c>
      <c r="G7769" s="33">
        <v>1.2</v>
      </c>
      <c r="H7769" s="42">
        <v>0.2</v>
      </c>
      <c r="I7769" s="33">
        <v>1.1000000000000001</v>
      </c>
      <c r="J7769" s="42">
        <v>0.9</v>
      </c>
      <c r="K7769" s="33">
        <v>0.2</v>
      </c>
      <c r="L7769" s="42">
        <v>0.4</v>
      </c>
      <c r="M7769" s="33">
        <v>0</v>
      </c>
      <c r="N7769" s="42">
        <v>0</v>
      </c>
      <c r="O7769" s="33">
        <v>0.1</v>
      </c>
      <c r="P7769" s="42">
        <v>340.99</v>
      </c>
      <c r="Q7769" s="33">
        <v>235.02</v>
      </c>
      <c r="R7769" s="42">
        <v>274.51</v>
      </c>
      <c r="S7769" s="33">
        <v>260.77999999999997</v>
      </c>
      <c r="T7769" s="42">
        <v>6.5</v>
      </c>
      <c r="U7769" s="33">
        <v>6.82</v>
      </c>
      <c r="V7769" s="116">
        <v>6.62</v>
      </c>
    </row>
    <row r="7770" spans="1:22" x14ac:dyDescent="0.25">
      <c r="A7770" s="26" t="s">
        <v>8519</v>
      </c>
      <c r="B7770" s="42">
        <v>1.1000000000000001</v>
      </c>
      <c r="C7770" s="33">
        <v>4.3</v>
      </c>
      <c r="D7770" s="42">
        <v>4.9000000000000004</v>
      </c>
      <c r="E7770" s="33">
        <v>0.2</v>
      </c>
      <c r="F7770" s="42">
        <v>1.8</v>
      </c>
      <c r="G7770" s="33">
        <v>1.3</v>
      </c>
      <c r="H7770" s="42">
        <v>0.2</v>
      </c>
      <c r="I7770" s="33">
        <v>0.8</v>
      </c>
      <c r="J7770" s="42">
        <v>0.6</v>
      </c>
      <c r="K7770" s="33">
        <v>0.1</v>
      </c>
      <c r="L7770" s="42">
        <v>0.2</v>
      </c>
      <c r="M7770" s="33">
        <v>0.1</v>
      </c>
      <c r="N7770" s="42">
        <v>0.1</v>
      </c>
      <c r="O7770" s="33">
        <v>0.1</v>
      </c>
      <c r="P7770" s="42">
        <v>341.58</v>
      </c>
      <c r="Q7770" s="33">
        <v>234.86</v>
      </c>
      <c r="R7770" s="42">
        <v>264.07</v>
      </c>
      <c r="S7770" s="33">
        <v>261.02</v>
      </c>
      <c r="T7770" s="42">
        <v>6.41</v>
      </c>
      <c r="U7770" s="33">
        <v>6.69</v>
      </c>
      <c r="V7770" s="116">
        <v>6.4</v>
      </c>
    </row>
    <row r="7771" spans="1:22" x14ac:dyDescent="0.25">
      <c r="A7771" s="26" t="s">
        <v>8520</v>
      </c>
      <c r="B7771" s="42">
        <v>1</v>
      </c>
      <c r="C7771" s="33">
        <v>4.5</v>
      </c>
      <c r="D7771" s="42">
        <v>5</v>
      </c>
      <c r="E7771" s="33">
        <v>0.1</v>
      </c>
      <c r="F7771" s="42">
        <v>1.5</v>
      </c>
      <c r="G7771" s="33">
        <v>1.5</v>
      </c>
      <c r="H7771" s="42">
        <v>0.1</v>
      </c>
      <c r="I7771" s="33">
        <v>1.1000000000000001</v>
      </c>
      <c r="J7771" s="42">
        <v>0.7</v>
      </c>
      <c r="K7771" s="33">
        <v>0.2</v>
      </c>
      <c r="L7771" s="42">
        <v>0.4</v>
      </c>
      <c r="M7771" s="33">
        <v>0.1</v>
      </c>
      <c r="N7771" s="42">
        <v>0.1</v>
      </c>
      <c r="O7771" s="33">
        <v>0.1</v>
      </c>
      <c r="P7771" s="42">
        <v>353.73</v>
      </c>
      <c r="Q7771" s="33">
        <v>243.07</v>
      </c>
      <c r="R7771" s="42">
        <v>273.43</v>
      </c>
      <c r="S7771" s="33">
        <v>260.47000000000003</v>
      </c>
      <c r="T7771" s="42">
        <v>6.86</v>
      </c>
      <c r="U7771" s="33">
        <v>7</v>
      </c>
      <c r="V7771" s="116">
        <v>6.83</v>
      </c>
    </row>
    <row r="7772" spans="1:22" x14ac:dyDescent="0.25">
      <c r="A7772" s="26" t="s">
        <v>4034</v>
      </c>
      <c r="B7772" s="42">
        <v>0.8</v>
      </c>
      <c r="C7772" s="33">
        <v>4.2</v>
      </c>
      <c r="D7772" s="42">
        <v>5.2</v>
      </c>
      <c r="E7772" s="33">
        <v>0.1</v>
      </c>
      <c r="F7772" s="42">
        <v>1.6</v>
      </c>
      <c r="G7772" s="33">
        <v>1.5</v>
      </c>
      <c r="H7772" s="42">
        <v>0.2</v>
      </c>
      <c r="I7772" s="33">
        <v>1.5</v>
      </c>
      <c r="J7772" s="42">
        <v>1.3</v>
      </c>
      <c r="K7772" s="33">
        <v>0.3</v>
      </c>
      <c r="L7772" s="42">
        <v>0.7</v>
      </c>
      <c r="M7772" s="33">
        <v>0.1</v>
      </c>
      <c r="N7772" s="42">
        <v>0.1</v>
      </c>
      <c r="O7772" s="33">
        <v>0.1</v>
      </c>
      <c r="P7772" s="42">
        <v>337.28</v>
      </c>
      <c r="Q7772" s="33">
        <v>226.96</v>
      </c>
      <c r="R7772" s="42">
        <v>252.67</v>
      </c>
      <c r="S7772" s="33">
        <v>260.33</v>
      </c>
      <c r="T7772" s="42">
        <v>6.65</v>
      </c>
      <c r="U7772" s="33">
        <v>6.82</v>
      </c>
      <c r="V7772" s="116">
        <v>6.68</v>
      </c>
    </row>
    <row r="7773" spans="1:22" x14ac:dyDescent="0.25">
      <c r="A7773" s="26" t="s">
        <v>8521</v>
      </c>
      <c r="B7773" s="42">
        <v>0.6</v>
      </c>
      <c r="C7773" s="33">
        <v>3.4</v>
      </c>
      <c r="D7773" s="42">
        <v>4.4000000000000004</v>
      </c>
      <c r="E7773" s="33">
        <v>0.3</v>
      </c>
      <c r="F7773" s="42">
        <v>1.4</v>
      </c>
      <c r="G7773" s="33">
        <v>1</v>
      </c>
      <c r="H7773" s="42">
        <v>0.2</v>
      </c>
      <c r="I7773" s="33">
        <v>1.3</v>
      </c>
      <c r="J7773" s="42">
        <v>1</v>
      </c>
      <c r="K7773" s="33">
        <v>0.2</v>
      </c>
      <c r="L7773" s="42">
        <v>0.4</v>
      </c>
      <c r="M7773" s="33">
        <v>0.1</v>
      </c>
      <c r="N7773" s="42">
        <v>0.1</v>
      </c>
      <c r="O7773" s="33">
        <v>0.2</v>
      </c>
      <c r="P7773" s="42">
        <v>321.39</v>
      </c>
      <c r="Q7773" s="33">
        <v>216.26</v>
      </c>
      <c r="R7773" s="42">
        <v>248.82</v>
      </c>
      <c r="S7773" s="33">
        <v>261.22000000000003</v>
      </c>
      <c r="T7773" s="42">
        <v>5.76</v>
      </c>
      <c r="U7773" s="33">
        <v>5.95</v>
      </c>
      <c r="V7773" s="116">
        <v>6</v>
      </c>
    </row>
    <row r="7774" spans="1:22" x14ac:dyDescent="0.25">
      <c r="A7774" s="26" t="s">
        <v>8522</v>
      </c>
      <c r="B7774" s="42">
        <v>0.7</v>
      </c>
      <c r="C7774" s="33">
        <v>4.2</v>
      </c>
      <c r="D7774" s="42">
        <v>4.5</v>
      </c>
      <c r="E7774" s="33">
        <v>0.2</v>
      </c>
      <c r="F7774" s="42">
        <v>1.6</v>
      </c>
      <c r="G7774" s="33">
        <v>1.1000000000000001</v>
      </c>
      <c r="H7774" s="42">
        <v>0.1</v>
      </c>
      <c r="I7774" s="33">
        <v>1</v>
      </c>
      <c r="J7774" s="42">
        <v>0.8</v>
      </c>
      <c r="K7774" s="33">
        <v>0.1</v>
      </c>
      <c r="L7774" s="42">
        <v>0.2</v>
      </c>
      <c r="M7774" s="33">
        <v>0.2</v>
      </c>
      <c r="N7774" s="42">
        <v>0</v>
      </c>
      <c r="O7774" s="33">
        <v>0.1</v>
      </c>
      <c r="P7774" s="42">
        <v>357.66</v>
      </c>
      <c r="Q7774" s="33">
        <v>237.7</v>
      </c>
      <c r="R7774" s="42">
        <v>271.85000000000002</v>
      </c>
      <c r="S7774" s="33">
        <v>260.63</v>
      </c>
      <c r="T7774" s="42">
        <v>6.37</v>
      </c>
      <c r="U7774" s="33">
        <v>6.43</v>
      </c>
      <c r="V7774" s="116">
        <v>6.53</v>
      </c>
    </row>
    <row r="7775" spans="1:22" x14ac:dyDescent="0.25">
      <c r="A7775" s="26" t="s">
        <v>4035</v>
      </c>
      <c r="B7775" s="42">
        <v>0.4</v>
      </c>
      <c r="C7775" s="33">
        <v>2.2999999999999998</v>
      </c>
      <c r="D7775" s="42">
        <v>3.8</v>
      </c>
      <c r="E7775" s="33">
        <v>0.2</v>
      </c>
      <c r="F7775" s="42">
        <v>1.3</v>
      </c>
      <c r="G7775" s="33">
        <v>0.9</v>
      </c>
      <c r="H7775" s="42">
        <v>0.1</v>
      </c>
      <c r="I7775" s="33">
        <v>0.8</v>
      </c>
      <c r="J7775" s="42">
        <v>0.8</v>
      </c>
      <c r="K7775" s="33">
        <v>0.2</v>
      </c>
      <c r="L7775" s="42">
        <v>0.3</v>
      </c>
      <c r="M7775" s="33">
        <v>0.1</v>
      </c>
      <c r="N7775" s="42">
        <v>0.1</v>
      </c>
      <c r="O7775" s="33">
        <v>0</v>
      </c>
      <c r="P7775" s="42">
        <v>424.7</v>
      </c>
      <c r="Q7775" s="33">
        <v>287.68</v>
      </c>
      <c r="R7775" s="42">
        <v>331.21</v>
      </c>
      <c r="S7775" s="33">
        <v>259.01</v>
      </c>
      <c r="T7775" s="42">
        <v>4.4400000000000004</v>
      </c>
      <c r="U7775" s="33">
        <v>4.5199999999999996</v>
      </c>
      <c r="V7775" s="116">
        <v>4.63</v>
      </c>
    </row>
    <row r="7776" spans="1:22" x14ac:dyDescent="0.25">
      <c r="A7776" s="26" t="s">
        <v>8523</v>
      </c>
      <c r="B7776" s="42">
        <v>0.4</v>
      </c>
      <c r="C7776" s="33">
        <v>2.7</v>
      </c>
      <c r="D7776" s="42">
        <v>3.9</v>
      </c>
      <c r="E7776" s="33">
        <v>0.2</v>
      </c>
      <c r="F7776" s="42">
        <v>1.3</v>
      </c>
      <c r="G7776" s="33">
        <v>0.9</v>
      </c>
      <c r="H7776" s="42">
        <v>0.1</v>
      </c>
      <c r="I7776" s="33">
        <v>0.7</v>
      </c>
      <c r="J7776" s="42">
        <v>0.6</v>
      </c>
      <c r="K7776" s="33">
        <v>0.1</v>
      </c>
      <c r="L7776" s="42">
        <v>0.4</v>
      </c>
      <c r="M7776" s="33">
        <v>0</v>
      </c>
      <c r="N7776" s="42">
        <v>0</v>
      </c>
      <c r="O7776" s="33">
        <v>0.1</v>
      </c>
      <c r="P7776" s="42">
        <v>433.42</v>
      </c>
      <c r="Q7776" s="33">
        <v>293.02999999999997</v>
      </c>
      <c r="R7776" s="42">
        <v>336.21</v>
      </c>
      <c r="S7776" s="33">
        <v>258.69</v>
      </c>
      <c r="T7776" s="42">
        <v>4.71</v>
      </c>
      <c r="U7776" s="33">
        <v>4.8</v>
      </c>
      <c r="V7776" s="116">
        <v>4.91</v>
      </c>
    </row>
    <row r="7777" spans="1:22" x14ac:dyDescent="0.25">
      <c r="A7777" s="26" t="s">
        <v>8524</v>
      </c>
      <c r="B7777" s="42">
        <v>0.4</v>
      </c>
      <c r="C7777" s="33">
        <v>2</v>
      </c>
      <c r="D7777" s="42">
        <v>4</v>
      </c>
      <c r="E7777" s="33">
        <v>0.2</v>
      </c>
      <c r="F7777" s="42">
        <v>1.2</v>
      </c>
      <c r="G7777" s="33">
        <v>0.9</v>
      </c>
      <c r="H7777" s="42">
        <v>0</v>
      </c>
      <c r="I7777" s="33">
        <v>0.8</v>
      </c>
      <c r="J7777" s="42">
        <v>0.8</v>
      </c>
      <c r="K7777" s="33">
        <v>0.2</v>
      </c>
      <c r="L7777" s="42">
        <v>0.2</v>
      </c>
      <c r="M7777" s="33">
        <v>0.1</v>
      </c>
      <c r="N7777" s="42">
        <v>0.1</v>
      </c>
      <c r="O7777" s="33">
        <v>0.1</v>
      </c>
      <c r="P7777" s="42">
        <v>450.37</v>
      </c>
      <c r="Q7777" s="33">
        <v>302.06</v>
      </c>
      <c r="R7777" s="42">
        <v>349.18</v>
      </c>
      <c r="S7777" s="33">
        <v>258.89</v>
      </c>
      <c r="T7777" s="42">
        <v>4.5199999999999996</v>
      </c>
      <c r="U7777" s="33">
        <v>4.5599999999999996</v>
      </c>
      <c r="V7777" s="116">
        <v>4.6900000000000004</v>
      </c>
    </row>
    <row r="7778" spans="1:22" x14ac:dyDescent="0.25">
      <c r="A7778" s="26" t="s">
        <v>4036</v>
      </c>
      <c r="B7778" s="42">
        <v>0.6</v>
      </c>
      <c r="C7778" s="33">
        <v>1.9</v>
      </c>
      <c r="D7778" s="42">
        <v>3.8</v>
      </c>
      <c r="E7778" s="33">
        <v>0.1</v>
      </c>
      <c r="F7778" s="42">
        <v>1.2</v>
      </c>
      <c r="G7778" s="33">
        <v>0.9</v>
      </c>
      <c r="H7778" s="42">
        <v>0.2</v>
      </c>
      <c r="I7778" s="33">
        <v>0.9</v>
      </c>
      <c r="J7778" s="42">
        <v>0.7</v>
      </c>
      <c r="K7778" s="33">
        <v>0.2</v>
      </c>
      <c r="L7778" s="42">
        <v>0.4</v>
      </c>
      <c r="M7778" s="33">
        <v>0.2</v>
      </c>
      <c r="N7778" s="42">
        <v>0</v>
      </c>
      <c r="O7778" s="33">
        <v>0.1</v>
      </c>
      <c r="P7778" s="42">
        <v>414.72</v>
      </c>
      <c r="Q7778" s="33">
        <v>276.93</v>
      </c>
      <c r="R7778" s="42">
        <v>322.63</v>
      </c>
      <c r="S7778" s="33">
        <v>259.08</v>
      </c>
      <c r="T7778" s="42">
        <v>4.3600000000000003</v>
      </c>
      <c r="U7778" s="33">
        <v>4.45</v>
      </c>
      <c r="V7778" s="116">
        <v>4.49</v>
      </c>
    </row>
    <row r="7779" spans="1:22" x14ac:dyDescent="0.25">
      <c r="A7779" s="26" t="s">
        <v>8525</v>
      </c>
      <c r="B7779" s="42">
        <v>0.3</v>
      </c>
      <c r="C7779" s="33">
        <v>1.8</v>
      </c>
      <c r="D7779" s="42">
        <v>3.5</v>
      </c>
      <c r="E7779" s="33">
        <v>0.1</v>
      </c>
      <c r="F7779" s="42">
        <v>1.3</v>
      </c>
      <c r="G7779" s="33">
        <v>0.9</v>
      </c>
      <c r="H7779" s="42">
        <v>0.2</v>
      </c>
      <c r="I7779" s="33">
        <v>0.7</v>
      </c>
      <c r="J7779" s="42">
        <v>0.6</v>
      </c>
      <c r="K7779" s="33">
        <v>0.2</v>
      </c>
      <c r="L7779" s="42">
        <v>0.2</v>
      </c>
      <c r="M7779" s="33">
        <v>0.1</v>
      </c>
      <c r="N7779" s="42">
        <v>0</v>
      </c>
      <c r="O7779" s="33">
        <v>0.1</v>
      </c>
      <c r="P7779" s="42">
        <v>399.95</v>
      </c>
      <c r="Q7779" s="33">
        <v>266.89</v>
      </c>
      <c r="R7779" s="42">
        <v>308.95999999999998</v>
      </c>
      <c r="S7779" s="33">
        <v>258.37</v>
      </c>
      <c r="T7779" s="42">
        <v>4.0599999999999996</v>
      </c>
      <c r="U7779" s="33">
        <v>4.13</v>
      </c>
      <c r="V7779" s="116">
        <v>4.2699999999999996</v>
      </c>
    </row>
    <row r="7780" spans="1:22" x14ac:dyDescent="0.25">
      <c r="A7780" s="26" t="s">
        <v>8526</v>
      </c>
      <c r="B7780" s="42">
        <v>0.4</v>
      </c>
      <c r="C7780" s="33">
        <v>2.2000000000000002</v>
      </c>
      <c r="D7780" s="42">
        <v>3.8</v>
      </c>
      <c r="E7780" s="33">
        <v>0.2</v>
      </c>
      <c r="F7780" s="42">
        <v>1.2</v>
      </c>
      <c r="G7780" s="33">
        <v>0.8</v>
      </c>
      <c r="H7780" s="42">
        <v>0.2</v>
      </c>
      <c r="I7780" s="33">
        <v>0.7</v>
      </c>
      <c r="J7780" s="42">
        <v>0.6</v>
      </c>
      <c r="K7780" s="33">
        <v>0.2</v>
      </c>
      <c r="L7780" s="42">
        <v>0.2</v>
      </c>
      <c r="M7780" s="33">
        <v>0</v>
      </c>
      <c r="N7780" s="42">
        <v>0</v>
      </c>
      <c r="O7780" s="33">
        <v>0.1</v>
      </c>
      <c r="P7780" s="42">
        <v>421.47</v>
      </c>
      <c r="Q7780" s="33">
        <v>288.52999999999997</v>
      </c>
      <c r="R7780" s="42">
        <v>329.59</v>
      </c>
      <c r="S7780" s="33">
        <v>258.94</v>
      </c>
      <c r="T7780" s="42">
        <v>4.2699999999999996</v>
      </c>
      <c r="U7780" s="33">
        <v>4.62</v>
      </c>
      <c r="V7780" s="116">
        <v>4.54</v>
      </c>
    </row>
    <row r="7781" spans="1:22" x14ac:dyDescent="0.25">
      <c r="A7781" s="26" t="s">
        <v>4037</v>
      </c>
      <c r="B7781" s="42">
        <v>0.7</v>
      </c>
      <c r="C7781" s="33">
        <v>4.4000000000000004</v>
      </c>
      <c r="D7781" s="42">
        <v>5.0999999999999996</v>
      </c>
      <c r="E7781" s="33">
        <v>0.2</v>
      </c>
      <c r="F7781" s="42">
        <v>1.7</v>
      </c>
      <c r="G7781" s="33">
        <v>1.7</v>
      </c>
      <c r="H7781" s="42">
        <v>0.1</v>
      </c>
      <c r="I7781" s="33">
        <v>1.2</v>
      </c>
      <c r="J7781" s="42">
        <v>0.7</v>
      </c>
      <c r="K7781" s="33">
        <v>0.2</v>
      </c>
      <c r="L7781" s="42">
        <v>0.3</v>
      </c>
      <c r="M7781" s="33">
        <v>0.2</v>
      </c>
      <c r="N7781" s="42">
        <v>0.1</v>
      </c>
      <c r="O7781" s="33">
        <v>0.1</v>
      </c>
      <c r="P7781" s="42">
        <v>374.37</v>
      </c>
      <c r="Q7781" s="33">
        <v>250.47</v>
      </c>
      <c r="R7781" s="42">
        <v>281.72000000000003</v>
      </c>
      <c r="S7781" s="33">
        <v>259.33</v>
      </c>
      <c r="T7781" s="42">
        <v>6.74</v>
      </c>
      <c r="U7781" s="33">
        <v>6.93</v>
      </c>
      <c r="V7781" s="116">
        <v>6.76</v>
      </c>
    </row>
    <row r="7782" spans="1:22" x14ac:dyDescent="0.25">
      <c r="A7782" s="26" t="s">
        <v>8527</v>
      </c>
      <c r="B7782" s="42">
        <v>0.7</v>
      </c>
      <c r="C7782" s="33">
        <v>3.6</v>
      </c>
      <c r="D7782" s="42">
        <v>4.7</v>
      </c>
      <c r="E7782" s="33">
        <v>0.2</v>
      </c>
      <c r="F7782" s="42">
        <v>1.5</v>
      </c>
      <c r="G7782" s="33">
        <v>1.3</v>
      </c>
      <c r="H7782" s="42">
        <v>0.2</v>
      </c>
      <c r="I7782" s="33">
        <v>0.9</v>
      </c>
      <c r="J7782" s="42">
        <v>0.8</v>
      </c>
      <c r="K7782" s="33">
        <v>0.1</v>
      </c>
      <c r="L7782" s="42">
        <v>0.3</v>
      </c>
      <c r="M7782" s="33">
        <v>0.1</v>
      </c>
      <c r="N7782" s="42">
        <v>0.1</v>
      </c>
      <c r="O7782" s="33">
        <v>0.2</v>
      </c>
      <c r="P7782" s="42">
        <v>348.98</v>
      </c>
      <c r="Q7782" s="33">
        <v>238</v>
      </c>
      <c r="R7782" s="42">
        <v>274.13</v>
      </c>
      <c r="S7782" s="33">
        <v>261.02999999999997</v>
      </c>
      <c r="T7782" s="42">
        <v>5.96</v>
      </c>
      <c r="U7782" s="33">
        <v>6</v>
      </c>
      <c r="V7782" s="116">
        <v>6.23</v>
      </c>
    </row>
    <row r="7783" spans="1:22" x14ac:dyDescent="0.25">
      <c r="A7783" s="26" t="s">
        <v>8528</v>
      </c>
      <c r="B7783" s="42">
        <v>0.7</v>
      </c>
      <c r="C7783" s="33">
        <v>4.2</v>
      </c>
      <c r="D7783" s="42">
        <v>4.5</v>
      </c>
      <c r="E7783" s="33">
        <v>0.2</v>
      </c>
      <c r="F7783" s="42">
        <v>1.5</v>
      </c>
      <c r="G7783" s="33">
        <v>1.2</v>
      </c>
      <c r="H7783" s="42">
        <v>0.2</v>
      </c>
      <c r="I7783" s="33">
        <v>0.8</v>
      </c>
      <c r="J7783" s="42">
        <v>0.5</v>
      </c>
      <c r="K7783" s="33">
        <v>0.1</v>
      </c>
      <c r="L7783" s="42">
        <v>0.4</v>
      </c>
      <c r="M7783" s="33">
        <v>0</v>
      </c>
      <c r="N7783" s="42">
        <v>0.1</v>
      </c>
      <c r="O7783" s="33">
        <v>0.1</v>
      </c>
      <c r="P7783" s="42">
        <v>362.38</v>
      </c>
      <c r="Q7783" s="33">
        <v>250.26</v>
      </c>
      <c r="R7783" s="42">
        <v>286.05</v>
      </c>
      <c r="S7783" s="33">
        <v>260.69</v>
      </c>
      <c r="T7783" s="42">
        <v>6.26</v>
      </c>
      <c r="U7783" s="33">
        <v>6.48</v>
      </c>
      <c r="V7783" s="116">
        <v>6.25</v>
      </c>
    </row>
    <row r="7784" spans="1:22" x14ac:dyDescent="0.25">
      <c r="A7784" s="26" t="s">
        <v>4038</v>
      </c>
      <c r="B7784" s="42">
        <v>0.6</v>
      </c>
      <c r="C7784" s="33">
        <v>4.5</v>
      </c>
      <c r="D7784" s="42">
        <v>4.5999999999999996</v>
      </c>
      <c r="E7784" s="33">
        <v>0.1</v>
      </c>
      <c r="F7784" s="42">
        <v>1.4</v>
      </c>
      <c r="G7784" s="33">
        <v>1.2</v>
      </c>
      <c r="H7784" s="42">
        <v>0.1</v>
      </c>
      <c r="I7784" s="33">
        <v>1</v>
      </c>
      <c r="J7784" s="42">
        <v>0.8</v>
      </c>
      <c r="K7784" s="33">
        <v>0.3</v>
      </c>
      <c r="L7784" s="42">
        <v>0.5</v>
      </c>
      <c r="M7784" s="33">
        <v>0.1</v>
      </c>
      <c r="N7784" s="42">
        <v>0.1</v>
      </c>
      <c r="O7784" s="33">
        <v>0.1</v>
      </c>
      <c r="P7784" s="42">
        <v>369.3</v>
      </c>
      <c r="Q7784" s="33">
        <v>243.66</v>
      </c>
      <c r="R7784" s="42">
        <v>282.48</v>
      </c>
      <c r="S7784" s="33">
        <v>260.64</v>
      </c>
      <c r="T7784" s="42">
        <v>6.8</v>
      </c>
      <c r="U7784" s="33">
        <v>6.8</v>
      </c>
      <c r="V7784" s="116">
        <v>6.69</v>
      </c>
    </row>
    <row r="7785" spans="1:22" x14ac:dyDescent="0.25">
      <c r="A7785" s="26" t="s">
        <v>8529</v>
      </c>
      <c r="B7785" s="42">
        <v>0.9</v>
      </c>
      <c r="C7785" s="33">
        <v>5.2</v>
      </c>
      <c r="D7785" s="42">
        <v>5</v>
      </c>
      <c r="E7785" s="33">
        <v>0.1</v>
      </c>
      <c r="F7785" s="42">
        <v>1.5</v>
      </c>
      <c r="G7785" s="33">
        <v>1.5</v>
      </c>
      <c r="H7785" s="42">
        <v>0.1</v>
      </c>
      <c r="I7785" s="33">
        <v>0.9</v>
      </c>
      <c r="J7785" s="42">
        <v>0.8</v>
      </c>
      <c r="K7785" s="33">
        <v>0.2</v>
      </c>
      <c r="L7785" s="42">
        <v>0.4</v>
      </c>
      <c r="M7785" s="33">
        <v>0.1</v>
      </c>
      <c r="N7785" s="42">
        <v>0.1</v>
      </c>
      <c r="O7785" s="33">
        <v>0.1</v>
      </c>
      <c r="P7785" s="42">
        <v>353.86</v>
      </c>
      <c r="Q7785" s="33">
        <v>239.54</v>
      </c>
      <c r="R7785" s="42">
        <v>277.48</v>
      </c>
      <c r="S7785" s="33">
        <v>260.45999999999998</v>
      </c>
      <c r="T7785" s="42">
        <v>7.34</v>
      </c>
      <c r="U7785" s="33">
        <v>7.41</v>
      </c>
      <c r="V7785" s="116">
        <v>7.36</v>
      </c>
    </row>
    <row r="7786" spans="1:22" x14ac:dyDescent="0.25">
      <c r="A7786" s="26" t="s">
        <v>8530</v>
      </c>
      <c r="B7786" s="42">
        <v>0.8</v>
      </c>
      <c r="C7786" s="33">
        <v>4.4000000000000004</v>
      </c>
      <c r="D7786" s="42">
        <v>4.4000000000000004</v>
      </c>
      <c r="E7786" s="33">
        <v>0.1</v>
      </c>
      <c r="F7786" s="42">
        <v>1.4</v>
      </c>
      <c r="G7786" s="33">
        <v>1.4</v>
      </c>
      <c r="H7786" s="42">
        <v>0.1</v>
      </c>
      <c r="I7786" s="33">
        <v>0.6</v>
      </c>
      <c r="J7786" s="42">
        <v>0.8</v>
      </c>
      <c r="K7786" s="33">
        <v>0.1</v>
      </c>
      <c r="L7786" s="42">
        <v>0.4</v>
      </c>
      <c r="M7786" s="33">
        <v>0.1</v>
      </c>
      <c r="N7786" s="42">
        <v>0.1</v>
      </c>
      <c r="O7786" s="33">
        <v>0.1</v>
      </c>
      <c r="P7786" s="42">
        <v>348.14</v>
      </c>
      <c r="Q7786" s="33">
        <v>239.54</v>
      </c>
      <c r="R7786" s="42">
        <v>274.12</v>
      </c>
      <c r="S7786" s="33">
        <v>260.49</v>
      </c>
      <c r="T7786" s="42">
        <v>6.8</v>
      </c>
      <c r="U7786" s="33">
        <v>6.93</v>
      </c>
      <c r="V7786" s="116">
        <v>6.74</v>
      </c>
    </row>
    <row r="7787" spans="1:22" x14ac:dyDescent="0.25">
      <c r="A7787" s="26" t="s">
        <v>4039</v>
      </c>
      <c r="B7787" s="42">
        <v>0.7</v>
      </c>
      <c r="C7787" s="33">
        <v>4.0999999999999996</v>
      </c>
      <c r="D7787" s="42">
        <v>4.5</v>
      </c>
      <c r="E7787" s="33">
        <v>0.1</v>
      </c>
      <c r="F7787" s="42">
        <v>1.3</v>
      </c>
      <c r="G7787" s="33">
        <v>1.4</v>
      </c>
      <c r="H7787" s="42">
        <v>0.2</v>
      </c>
      <c r="I7787" s="33">
        <v>1.1000000000000001</v>
      </c>
      <c r="J7787" s="42">
        <v>0.8</v>
      </c>
      <c r="K7787" s="33">
        <v>0.3</v>
      </c>
      <c r="L7787" s="42">
        <v>0.5</v>
      </c>
      <c r="M7787" s="33">
        <v>0.1</v>
      </c>
      <c r="N7787" s="42">
        <v>0.1</v>
      </c>
      <c r="O7787" s="33">
        <v>0.1</v>
      </c>
      <c r="P7787" s="42">
        <v>347.63</v>
      </c>
      <c r="Q7787" s="33">
        <v>236.2</v>
      </c>
      <c r="R7787" s="42">
        <v>273.35000000000002</v>
      </c>
      <c r="S7787" s="33">
        <v>260.64</v>
      </c>
      <c r="T7787" s="42">
        <v>6.54</v>
      </c>
      <c r="U7787" s="33">
        <v>6.59</v>
      </c>
      <c r="V7787" s="116">
        <v>6.86</v>
      </c>
    </row>
    <row r="7788" spans="1:22" x14ac:dyDescent="0.25">
      <c r="A7788" s="26" t="s">
        <v>8531</v>
      </c>
      <c r="B7788" s="42">
        <v>0.8</v>
      </c>
      <c r="C7788" s="33">
        <v>3.6</v>
      </c>
      <c r="D7788" s="42">
        <v>4.5999999999999996</v>
      </c>
      <c r="E7788" s="33">
        <v>0</v>
      </c>
      <c r="F7788" s="42">
        <v>1.4</v>
      </c>
      <c r="G7788" s="33">
        <v>1.1000000000000001</v>
      </c>
      <c r="H7788" s="42">
        <v>0.1</v>
      </c>
      <c r="I7788" s="33">
        <v>1.2</v>
      </c>
      <c r="J7788" s="42">
        <v>0.9</v>
      </c>
      <c r="K7788" s="33">
        <v>0.1</v>
      </c>
      <c r="L7788" s="42">
        <v>0.5</v>
      </c>
      <c r="M7788" s="33">
        <v>0.1</v>
      </c>
      <c r="N7788" s="42">
        <v>0.1</v>
      </c>
      <c r="O7788" s="33">
        <v>0.1</v>
      </c>
      <c r="P7788" s="42">
        <v>354.54</v>
      </c>
      <c r="Q7788" s="33">
        <v>243.25</v>
      </c>
      <c r="R7788" s="42">
        <v>276.22000000000003</v>
      </c>
      <c r="S7788" s="33">
        <v>260.32</v>
      </c>
      <c r="T7788" s="42">
        <v>6.2</v>
      </c>
      <c r="U7788" s="33">
        <v>6.26</v>
      </c>
      <c r="V7788" s="116">
        <v>6.44</v>
      </c>
    </row>
    <row r="7789" spans="1:22" x14ac:dyDescent="0.25">
      <c r="A7789" s="26" t="s">
        <v>8532</v>
      </c>
      <c r="B7789" s="42">
        <v>0.2</v>
      </c>
      <c r="C7789" s="33">
        <v>3.5</v>
      </c>
      <c r="D7789" s="42">
        <v>4.5999999999999996</v>
      </c>
      <c r="E7789" s="33">
        <v>0.2</v>
      </c>
      <c r="F7789" s="42">
        <v>1.4</v>
      </c>
      <c r="G7789" s="33">
        <v>1.1000000000000001</v>
      </c>
      <c r="H7789" s="42">
        <v>0.1</v>
      </c>
      <c r="I7789" s="33">
        <v>1.5</v>
      </c>
      <c r="J7789" s="42">
        <v>0.9</v>
      </c>
      <c r="K7789" s="33">
        <v>0.2</v>
      </c>
      <c r="L7789" s="42">
        <v>0.4</v>
      </c>
      <c r="M7789" s="33">
        <v>0</v>
      </c>
      <c r="N7789" s="42">
        <v>0</v>
      </c>
      <c r="O7789" s="33">
        <v>0.1</v>
      </c>
      <c r="P7789" s="42">
        <v>352.11</v>
      </c>
      <c r="Q7789" s="33">
        <v>236.5</v>
      </c>
      <c r="R7789" s="42">
        <v>274.45</v>
      </c>
      <c r="S7789" s="33">
        <v>260.44</v>
      </c>
      <c r="T7789" s="42">
        <v>5.67</v>
      </c>
      <c r="U7789" s="33">
        <v>5.8</v>
      </c>
      <c r="V7789" s="116">
        <v>5.91</v>
      </c>
    </row>
    <row r="7790" spans="1:22" x14ac:dyDescent="0.25">
      <c r="A7790" s="26" t="s">
        <v>4040</v>
      </c>
      <c r="B7790" s="42">
        <v>0.5</v>
      </c>
      <c r="C7790" s="33">
        <v>2.5</v>
      </c>
      <c r="D7790" s="42">
        <v>4</v>
      </c>
      <c r="E7790" s="33">
        <v>0.2</v>
      </c>
      <c r="F7790" s="42">
        <v>1.5</v>
      </c>
      <c r="G7790" s="33">
        <v>1.1000000000000001</v>
      </c>
      <c r="H7790" s="42">
        <v>0.1</v>
      </c>
      <c r="I7790" s="33">
        <v>1.2</v>
      </c>
      <c r="J7790" s="42">
        <v>0.6</v>
      </c>
      <c r="K7790" s="33">
        <v>0.1</v>
      </c>
      <c r="L7790" s="42">
        <v>0.2</v>
      </c>
      <c r="M7790" s="33">
        <v>0.1</v>
      </c>
      <c r="N7790" s="42">
        <v>0.1</v>
      </c>
      <c r="O7790" s="33">
        <v>0.1</v>
      </c>
      <c r="P7790" s="42">
        <v>314.08</v>
      </c>
      <c r="Q7790" s="33">
        <v>209.66</v>
      </c>
      <c r="R7790" s="42">
        <v>243.94</v>
      </c>
      <c r="S7790" s="33">
        <v>261.62</v>
      </c>
      <c r="T7790" s="42">
        <v>4.9000000000000004</v>
      </c>
      <c r="U7790" s="33">
        <v>5.17</v>
      </c>
      <c r="V7790" s="116">
        <v>4.93</v>
      </c>
    </row>
    <row r="7791" spans="1:22" x14ac:dyDescent="0.25">
      <c r="A7791" s="26" t="s">
        <v>8533</v>
      </c>
      <c r="B7791" s="42">
        <v>0.4</v>
      </c>
      <c r="C7791" s="33">
        <v>2.4</v>
      </c>
      <c r="D7791" s="42">
        <v>4.2</v>
      </c>
      <c r="E7791" s="33">
        <v>0.3</v>
      </c>
      <c r="F7791" s="42">
        <v>1.2</v>
      </c>
      <c r="G7791" s="33">
        <v>1.1000000000000001</v>
      </c>
      <c r="H7791" s="42">
        <v>0.1</v>
      </c>
      <c r="I7791" s="33">
        <v>1.3</v>
      </c>
      <c r="J7791" s="42">
        <v>1.1000000000000001</v>
      </c>
      <c r="K7791" s="33">
        <v>0.2</v>
      </c>
      <c r="L7791" s="42">
        <v>0.5</v>
      </c>
      <c r="M7791" s="33">
        <v>0.1</v>
      </c>
      <c r="N7791" s="42">
        <v>0</v>
      </c>
      <c r="O7791" s="33">
        <v>0.1</v>
      </c>
      <c r="P7791" s="42">
        <v>407.23</v>
      </c>
      <c r="Q7791" s="33">
        <v>269.32</v>
      </c>
      <c r="R7791" s="42">
        <v>316.93</v>
      </c>
      <c r="S7791" s="33">
        <v>259.51</v>
      </c>
      <c r="T7791" s="42">
        <v>4.9000000000000004</v>
      </c>
      <c r="U7791" s="33">
        <v>5.1100000000000003</v>
      </c>
      <c r="V7791" s="116">
        <v>5.07</v>
      </c>
    </row>
    <row r="7792" spans="1:22" x14ac:dyDescent="0.25">
      <c r="A7792" s="26" t="s">
        <v>8534</v>
      </c>
      <c r="B7792" s="42">
        <v>0.3</v>
      </c>
      <c r="C7792" s="33">
        <v>2.4</v>
      </c>
      <c r="D7792" s="42">
        <v>4</v>
      </c>
      <c r="E7792" s="33">
        <v>0.2</v>
      </c>
      <c r="F7792" s="42">
        <v>1.1000000000000001</v>
      </c>
      <c r="G7792" s="33">
        <v>0.9</v>
      </c>
      <c r="H7792" s="42">
        <v>0.1</v>
      </c>
      <c r="I7792" s="33">
        <v>1.2</v>
      </c>
      <c r="J7792" s="42">
        <v>0.9</v>
      </c>
      <c r="K7792" s="33">
        <v>0.2</v>
      </c>
      <c r="L7792" s="42">
        <v>0.3</v>
      </c>
      <c r="M7792" s="33">
        <v>0</v>
      </c>
      <c r="N7792" s="42">
        <v>0</v>
      </c>
      <c r="O7792" s="33">
        <v>0.1</v>
      </c>
      <c r="P7792" s="42">
        <v>414.59</v>
      </c>
      <c r="Q7792" s="33">
        <v>271.94</v>
      </c>
      <c r="R7792" s="42">
        <v>316.57</v>
      </c>
      <c r="S7792" s="33">
        <v>260.04000000000002</v>
      </c>
      <c r="T7792" s="42">
        <v>4.96</v>
      </c>
      <c r="U7792" s="33">
        <v>5.09</v>
      </c>
      <c r="V7792" s="116">
        <v>5.19</v>
      </c>
    </row>
    <row r="7793" spans="1:22" x14ac:dyDescent="0.25">
      <c r="A7793" s="26" t="s">
        <v>4041</v>
      </c>
      <c r="B7793" s="42">
        <v>0.4</v>
      </c>
      <c r="C7793" s="33">
        <v>2.7</v>
      </c>
      <c r="D7793" s="42">
        <v>3.8</v>
      </c>
      <c r="E7793" s="33">
        <v>0.2</v>
      </c>
      <c r="F7793" s="42">
        <v>1.1000000000000001</v>
      </c>
      <c r="G7793" s="33">
        <v>1</v>
      </c>
      <c r="H7793" s="42">
        <v>0.1</v>
      </c>
      <c r="I7793" s="33">
        <v>1.2</v>
      </c>
      <c r="J7793" s="42">
        <v>0.8</v>
      </c>
      <c r="K7793" s="33">
        <v>0.2</v>
      </c>
      <c r="L7793" s="42">
        <v>0.4</v>
      </c>
      <c r="M7793" s="33">
        <v>0</v>
      </c>
      <c r="N7793" s="42">
        <v>0.1</v>
      </c>
      <c r="O7793" s="33">
        <v>0.1</v>
      </c>
      <c r="P7793" s="42">
        <v>423.2</v>
      </c>
      <c r="Q7793" s="33">
        <v>278.08999999999997</v>
      </c>
      <c r="R7793" s="42">
        <v>328.94</v>
      </c>
      <c r="S7793" s="33">
        <v>259.93</v>
      </c>
      <c r="T7793" s="42">
        <v>4.68</v>
      </c>
      <c r="U7793" s="33">
        <v>4.91</v>
      </c>
      <c r="V7793" s="116">
        <v>4.78</v>
      </c>
    </row>
    <row r="7794" spans="1:22" x14ac:dyDescent="0.25">
      <c r="A7794" s="26" t="s">
        <v>8535</v>
      </c>
      <c r="B7794" s="42">
        <v>0.2</v>
      </c>
      <c r="C7794" s="33">
        <v>2</v>
      </c>
      <c r="D7794" s="42">
        <v>4.0999999999999996</v>
      </c>
      <c r="E7794" s="33">
        <v>0.1</v>
      </c>
      <c r="F7794" s="42">
        <v>1.3</v>
      </c>
      <c r="G7794" s="33">
        <v>1.1000000000000001</v>
      </c>
      <c r="H7794" s="42">
        <v>0.1</v>
      </c>
      <c r="I7794" s="33">
        <v>1.2</v>
      </c>
      <c r="J7794" s="42">
        <v>0.9</v>
      </c>
      <c r="K7794" s="33">
        <v>0.2</v>
      </c>
      <c r="L7794" s="42">
        <v>0.4</v>
      </c>
      <c r="M7794" s="33">
        <v>0</v>
      </c>
      <c r="N7794" s="42">
        <v>0.1</v>
      </c>
      <c r="O7794" s="33">
        <v>0.1</v>
      </c>
      <c r="P7794" s="42">
        <v>399.1</v>
      </c>
      <c r="Q7794" s="33">
        <v>264.66000000000003</v>
      </c>
      <c r="R7794" s="42">
        <v>306.01</v>
      </c>
      <c r="S7794" s="33">
        <v>260.39</v>
      </c>
      <c r="T7794" s="42">
        <v>4.78</v>
      </c>
      <c r="U7794" s="33">
        <v>5</v>
      </c>
      <c r="V7794" s="116">
        <v>4.95</v>
      </c>
    </row>
    <row r="7795" spans="1:22" x14ac:dyDescent="0.25">
      <c r="A7795" s="26" t="s">
        <v>8536</v>
      </c>
      <c r="B7795" s="42">
        <v>0.5</v>
      </c>
      <c r="C7795" s="33">
        <v>1.9</v>
      </c>
      <c r="D7795" s="42">
        <v>4.3</v>
      </c>
      <c r="E7795" s="33">
        <v>0.2</v>
      </c>
      <c r="F7795" s="42">
        <v>1.3</v>
      </c>
      <c r="G7795" s="33">
        <v>1.1000000000000001</v>
      </c>
      <c r="H7795" s="42">
        <v>0.2</v>
      </c>
      <c r="I7795" s="33">
        <v>0.9</v>
      </c>
      <c r="J7795" s="42">
        <v>0.7</v>
      </c>
      <c r="K7795" s="33">
        <v>0.2</v>
      </c>
      <c r="L7795" s="42">
        <v>0.3</v>
      </c>
      <c r="M7795" s="33">
        <v>0.1</v>
      </c>
      <c r="N7795" s="42">
        <v>0</v>
      </c>
      <c r="O7795" s="33">
        <v>0.1</v>
      </c>
      <c r="P7795" s="42">
        <v>374.58</v>
      </c>
      <c r="Q7795" s="33">
        <v>237.12</v>
      </c>
      <c r="R7795" s="42">
        <v>286.93</v>
      </c>
      <c r="S7795" s="33">
        <v>260.95999999999998</v>
      </c>
      <c r="T7795" s="42">
        <v>4.7</v>
      </c>
      <c r="U7795" s="33">
        <v>4.9000000000000004</v>
      </c>
      <c r="V7795" s="116">
        <v>5.0599999999999996</v>
      </c>
    </row>
    <row r="7796" spans="1:22" x14ac:dyDescent="0.25">
      <c r="A7796" s="26" t="s">
        <v>4042</v>
      </c>
      <c r="B7796" s="42">
        <v>0.4</v>
      </c>
      <c r="C7796" s="33">
        <v>3</v>
      </c>
      <c r="D7796" s="42">
        <v>4.5999999999999996</v>
      </c>
      <c r="E7796" s="33">
        <v>0.2</v>
      </c>
      <c r="F7796" s="42">
        <v>1.5</v>
      </c>
      <c r="G7796" s="33">
        <v>1.2</v>
      </c>
      <c r="H7796" s="42">
        <v>0.1</v>
      </c>
      <c r="I7796" s="33">
        <v>1.4</v>
      </c>
      <c r="J7796" s="42">
        <v>1</v>
      </c>
      <c r="K7796" s="33">
        <v>0.2</v>
      </c>
      <c r="L7796" s="42">
        <v>0.4</v>
      </c>
      <c r="M7796" s="33">
        <v>0.1</v>
      </c>
      <c r="N7796" s="42">
        <v>0.1</v>
      </c>
      <c r="O7796" s="33">
        <v>0.1</v>
      </c>
      <c r="P7796" s="42">
        <v>349.62</v>
      </c>
      <c r="Q7796" s="33">
        <v>234.49</v>
      </c>
      <c r="R7796" s="42">
        <v>275.02</v>
      </c>
      <c r="S7796" s="33">
        <v>261.45</v>
      </c>
      <c r="T7796" s="42">
        <v>5.74</v>
      </c>
      <c r="U7796" s="33">
        <v>5.82</v>
      </c>
      <c r="V7796" s="116">
        <v>5.88</v>
      </c>
    </row>
    <row r="7797" spans="1:22" x14ac:dyDescent="0.25">
      <c r="A7797" s="26" t="s">
        <v>8537</v>
      </c>
      <c r="B7797" s="42">
        <v>0.6</v>
      </c>
      <c r="C7797" s="33">
        <v>3.6</v>
      </c>
      <c r="D7797" s="42">
        <v>4.4000000000000004</v>
      </c>
      <c r="E7797" s="33">
        <v>0.2</v>
      </c>
      <c r="F7797" s="42">
        <v>1.3</v>
      </c>
      <c r="G7797" s="33">
        <v>1.2</v>
      </c>
      <c r="H7797" s="42">
        <v>0.1</v>
      </c>
      <c r="I7797" s="33">
        <v>1.2</v>
      </c>
      <c r="J7797" s="42">
        <v>1.2</v>
      </c>
      <c r="K7797" s="33">
        <v>0.2</v>
      </c>
      <c r="L7797" s="42">
        <v>0.3</v>
      </c>
      <c r="M7797" s="33">
        <v>0.1</v>
      </c>
      <c r="N7797" s="42">
        <v>0</v>
      </c>
      <c r="O7797" s="33">
        <v>0.1</v>
      </c>
      <c r="P7797" s="42">
        <v>353.66</v>
      </c>
      <c r="Q7797" s="33">
        <v>228.07</v>
      </c>
      <c r="R7797" s="42">
        <v>267.97000000000003</v>
      </c>
      <c r="S7797" s="33">
        <v>261.58</v>
      </c>
      <c r="T7797" s="42">
        <v>5.85</v>
      </c>
      <c r="U7797" s="33">
        <v>5.81</v>
      </c>
      <c r="V7797" s="116">
        <v>6.14</v>
      </c>
    </row>
    <row r="7798" spans="1:22" x14ac:dyDescent="0.25">
      <c r="A7798" s="26" t="s">
        <v>8538</v>
      </c>
      <c r="B7798" s="42">
        <v>0.9</v>
      </c>
      <c r="C7798" s="33">
        <v>4.0999999999999996</v>
      </c>
      <c r="D7798" s="42">
        <v>4.8</v>
      </c>
      <c r="E7798" s="33">
        <v>0</v>
      </c>
      <c r="F7798" s="42">
        <v>1.6</v>
      </c>
      <c r="G7798" s="33">
        <v>1.4</v>
      </c>
      <c r="H7798" s="42">
        <v>0.1</v>
      </c>
      <c r="I7798" s="33">
        <v>1.7</v>
      </c>
      <c r="J7798" s="42">
        <v>1.3</v>
      </c>
      <c r="K7798" s="33">
        <v>0.3</v>
      </c>
      <c r="L7798" s="42">
        <v>0.5</v>
      </c>
      <c r="M7798" s="33">
        <v>0.1</v>
      </c>
      <c r="N7798" s="42">
        <v>0.1</v>
      </c>
      <c r="O7798" s="33">
        <v>0.1</v>
      </c>
      <c r="P7798" s="42">
        <v>324.91000000000003</v>
      </c>
      <c r="Q7798" s="33">
        <v>216.11</v>
      </c>
      <c r="R7798" s="42">
        <v>255.58</v>
      </c>
      <c r="S7798" s="33">
        <v>262.35000000000002</v>
      </c>
      <c r="T7798" s="42">
        <v>6.81</v>
      </c>
      <c r="U7798" s="33">
        <v>6.95</v>
      </c>
      <c r="V7798" s="116">
        <v>6.86</v>
      </c>
    </row>
    <row r="7799" spans="1:22" x14ac:dyDescent="0.25">
      <c r="A7799" s="26" t="s">
        <v>4043</v>
      </c>
      <c r="B7799" s="42">
        <v>0.8</v>
      </c>
      <c r="C7799" s="33">
        <v>4.2</v>
      </c>
      <c r="D7799" s="42">
        <v>5.0999999999999996</v>
      </c>
      <c r="E7799" s="33">
        <v>0.1</v>
      </c>
      <c r="F7799" s="42">
        <v>1.6</v>
      </c>
      <c r="G7799" s="33">
        <v>1.5</v>
      </c>
      <c r="H7799" s="42">
        <v>0.1</v>
      </c>
      <c r="I7799" s="33">
        <v>1.7</v>
      </c>
      <c r="J7799" s="42">
        <v>1.6</v>
      </c>
      <c r="K7799" s="33">
        <v>0.2</v>
      </c>
      <c r="L7799" s="42">
        <v>0.4</v>
      </c>
      <c r="M7799" s="33">
        <v>0.1</v>
      </c>
      <c r="N7799" s="42">
        <v>0.1</v>
      </c>
      <c r="O7799" s="33">
        <v>0.1</v>
      </c>
      <c r="P7799" s="42">
        <v>314.32</v>
      </c>
      <c r="Q7799" s="33">
        <v>213.22</v>
      </c>
      <c r="R7799" s="42">
        <v>249.6</v>
      </c>
      <c r="S7799" s="33">
        <v>263.32</v>
      </c>
      <c r="T7799" s="42">
        <v>7.15</v>
      </c>
      <c r="U7799" s="33">
        <v>7.19</v>
      </c>
      <c r="V7799" s="116">
        <v>7.26</v>
      </c>
    </row>
    <row r="7800" spans="1:22" x14ac:dyDescent="0.25">
      <c r="A7800" s="26" t="s">
        <v>8539</v>
      </c>
      <c r="B7800" s="42">
        <v>0.7</v>
      </c>
      <c r="C7800" s="33">
        <v>4.2</v>
      </c>
      <c r="D7800" s="42">
        <v>4.9000000000000004</v>
      </c>
      <c r="E7800" s="33">
        <v>0.1</v>
      </c>
      <c r="F7800" s="42">
        <v>1.8</v>
      </c>
      <c r="G7800" s="33">
        <v>1.5</v>
      </c>
      <c r="H7800" s="42">
        <v>0.1</v>
      </c>
      <c r="I7800" s="33">
        <v>1.8</v>
      </c>
      <c r="J7800" s="42">
        <v>1.5</v>
      </c>
      <c r="K7800" s="33">
        <v>0.4</v>
      </c>
      <c r="L7800" s="42">
        <v>0.5</v>
      </c>
      <c r="M7800" s="33">
        <v>0</v>
      </c>
      <c r="N7800" s="42">
        <v>0.1</v>
      </c>
      <c r="O7800" s="33">
        <v>0.1</v>
      </c>
      <c r="P7800" s="42">
        <v>314.75</v>
      </c>
      <c r="Q7800" s="33">
        <v>210.39</v>
      </c>
      <c r="R7800" s="42">
        <v>247.13</v>
      </c>
      <c r="S7800" s="33">
        <v>263.37</v>
      </c>
      <c r="T7800" s="42">
        <v>6.99</v>
      </c>
      <c r="U7800" s="33">
        <v>7.11</v>
      </c>
      <c r="V7800" s="116">
        <v>7.23</v>
      </c>
    </row>
    <row r="7801" spans="1:22" x14ac:dyDescent="0.25">
      <c r="A7801" s="26" t="s">
        <v>8540</v>
      </c>
      <c r="B7801" s="42">
        <v>1.4</v>
      </c>
      <c r="C7801" s="33">
        <v>3.8</v>
      </c>
      <c r="D7801" s="42">
        <v>4.8</v>
      </c>
      <c r="E7801" s="33">
        <v>0.2</v>
      </c>
      <c r="F7801" s="42">
        <v>1.7</v>
      </c>
      <c r="G7801" s="33">
        <v>1.2</v>
      </c>
      <c r="H7801" s="42">
        <v>0.1</v>
      </c>
      <c r="I7801" s="33">
        <v>2</v>
      </c>
      <c r="J7801" s="42">
        <v>1.5</v>
      </c>
      <c r="K7801" s="33">
        <v>0.2</v>
      </c>
      <c r="L7801" s="42">
        <v>0.4</v>
      </c>
      <c r="M7801" s="33">
        <v>0.1</v>
      </c>
      <c r="N7801" s="42">
        <v>0.1</v>
      </c>
      <c r="O7801" s="33">
        <v>0.2</v>
      </c>
      <c r="P7801" s="42">
        <v>278.13</v>
      </c>
      <c r="Q7801" s="33">
        <v>190.33</v>
      </c>
      <c r="R7801" s="42">
        <v>221.91</v>
      </c>
      <c r="S7801" s="33">
        <v>264.7</v>
      </c>
      <c r="T7801" s="42">
        <v>7.18</v>
      </c>
      <c r="U7801" s="33">
        <v>7.27</v>
      </c>
      <c r="V7801" s="116">
        <v>7.2</v>
      </c>
    </row>
    <row r="7802" spans="1:22" x14ac:dyDescent="0.25">
      <c r="A7802" s="26" t="s">
        <v>4044</v>
      </c>
      <c r="B7802" s="42">
        <v>0.9</v>
      </c>
      <c r="C7802" s="33">
        <v>4.7</v>
      </c>
      <c r="D7802" s="42">
        <v>5.3</v>
      </c>
      <c r="E7802" s="33">
        <v>0.1</v>
      </c>
      <c r="F7802" s="42">
        <v>2</v>
      </c>
      <c r="G7802" s="33">
        <v>1.6</v>
      </c>
      <c r="H7802" s="42">
        <v>0.1</v>
      </c>
      <c r="I7802" s="33">
        <v>1.5</v>
      </c>
      <c r="J7802" s="42">
        <v>1.1000000000000001</v>
      </c>
      <c r="K7802" s="33">
        <v>0.4</v>
      </c>
      <c r="L7802" s="42">
        <v>0.5</v>
      </c>
      <c r="M7802" s="33">
        <v>0.1</v>
      </c>
      <c r="N7802" s="42">
        <v>0.1</v>
      </c>
      <c r="O7802" s="33">
        <v>0.2</v>
      </c>
      <c r="P7802" s="42">
        <v>282.13</v>
      </c>
      <c r="Q7802" s="33">
        <v>191.36</v>
      </c>
      <c r="R7802" s="42">
        <v>224.36</v>
      </c>
      <c r="S7802" s="33">
        <v>265.08</v>
      </c>
      <c r="T7802" s="42">
        <v>7.76</v>
      </c>
      <c r="U7802" s="33">
        <v>7.8</v>
      </c>
      <c r="V7802" s="116">
        <v>7.82</v>
      </c>
    </row>
    <row r="7803" spans="1:22" x14ac:dyDescent="0.25">
      <c r="A7803" s="26" t="s">
        <v>8541</v>
      </c>
      <c r="B7803" s="42">
        <v>0.9</v>
      </c>
      <c r="C7803" s="33">
        <v>3.6</v>
      </c>
      <c r="D7803" s="42">
        <v>4.5</v>
      </c>
      <c r="E7803" s="33">
        <v>0.3</v>
      </c>
      <c r="F7803" s="42">
        <v>1.7</v>
      </c>
      <c r="G7803" s="33">
        <v>1.3</v>
      </c>
      <c r="H7803" s="42">
        <v>0.4</v>
      </c>
      <c r="I7803" s="33">
        <v>2.4</v>
      </c>
      <c r="J7803" s="42">
        <v>1.4</v>
      </c>
      <c r="K7803" s="33">
        <v>0.2</v>
      </c>
      <c r="L7803" s="42">
        <v>0.6</v>
      </c>
      <c r="M7803" s="33">
        <v>0.1</v>
      </c>
      <c r="N7803" s="42">
        <v>0.1</v>
      </c>
      <c r="O7803" s="33">
        <v>0.1</v>
      </c>
      <c r="P7803" s="42">
        <v>288.43</v>
      </c>
      <c r="Q7803" s="33">
        <v>197.59</v>
      </c>
      <c r="R7803" s="42">
        <v>227.31</v>
      </c>
      <c r="S7803" s="33">
        <v>265.04000000000002</v>
      </c>
      <c r="T7803" s="42">
        <v>6.35</v>
      </c>
      <c r="U7803" s="33">
        <v>6.65</v>
      </c>
      <c r="V7803" s="116">
        <v>6.46</v>
      </c>
    </row>
    <row r="7804" spans="1:22" x14ac:dyDescent="0.25">
      <c r="A7804" s="26" t="s">
        <v>8542</v>
      </c>
      <c r="B7804" s="42">
        <v>0.5</v>
      </c>
      <c r="C7804" s="33">
        <v>3.1</v>
      </c>
      <c r="D7804" s="42">
        <v>4.2</v>
      </c>
      <c r="E7804" s="33">
        <v>0.2</v>
      </c>
      <c r="F7804" s="42">
        <v>1.4</v>
      </c>
      <c r="G7804" s="33">
        <v>0.8</v>
      </c>
      <c r="H7804" s="42">
        <v>0.4</v>
      </c>
      <c r="I7804" s="33">
        <v>1.6</v>
      </c>
      <c r="J7804" s="42">
        <v>1.2</v>
      </c>
      <c r="K7804" s="33">
        <v>0.3</v>
      </c>
      <c r="L7804" s="42">
        <v>0.3</v>
      </c>
      <c r="M7804" s="33">
        <v>0.1</v>
      </c>
      <c r="N7804" s="42">
        <v>0</v>
      </c>
      <c r="O7804" s="33">
        <v>0.2</v>
      </c>
      <c r="P7804" s="42">
        <v>314.42</v>
      </c>
      <c r="Q7804" s="33">
        <v>212.28</v>
      </c>
      <c r="R7804" s="42">
        <v>248.16</v>
      </c>
      <c r="S7804" s="33">
        <v>264.45999999999998</v>
      </c>
      <c r="T7804" s="42">
        <v>5.73</v>
      </c>
      <c r="U7804" s="33">
        <v>5.86</v>
      </c>
      <c r="V7804" s="116">
        <v>5.9</v>
      </c>
    </row>
    <row r="7805" spans="1:22" x14ac:dyDescent="0.25">
      <c r="A7805" s="26" t="s">
        <v>4045</v>
      </c>
      <c r="B7805" s="42">
        <v>0.6</v>
      </c>
      <c r="C7805" s="33">
        <v>4</v>
      </c>
      <c r="D7805" s="42">
        <v>4.7</v>
      </c>
      <c r="E7805" s="33">
        <v>0.2</v>
      </c>
      <c r="F7805" s="42">
        <v>1.4</v>
      </c>
      <c r="G7805" s="33">
        <v>1.2</v>
      </c>
      <c r="H7805" s="42">
        <v>0.2</v>
      </c>
      <c r="I7805" s="33">
        <v>1.6</v>
      </c>
      <c r="J7805" s="42">
        <v>1.4</v>
      </c>
      <c r="K7805" s="33">
        <v>0.1</v>
      </c>
      <c r="L7805" s="42">
        <v>0.6</v>
      </c>
      <c r="M7805" s="33">
        <v>0.1</v>
      </c>
      <c r="N7805" s="42">
        <v>0.1</v>
      </c>
      <c r="O7805" s="33">
        <v>0.1</v>
      </c>
      <c r="P7805" s="42">
        <v>311.77999999999997</v>
      </c>
      <c r="Q7805" s="33">
        <v>207.41</v>
      </c>
      <c r="R7805" s="42">
        <v>241.24</v>
      </c>
      <c r="S7805" s="33">
        <v>264.81</v>
      </c>
      <c r="T7805" s="42">
        <v>6.5</v>
      </c>
      <c r="U7805" s="33">
        <v>6.48</v>
      </c>
      <c r="V7805" s="116">
        <v>6.57</v>
      </c>
    </row>
    <row r="7806" spans="1:22" x14ac:dyDescent="0.25">
      <c r="A7806" s="26" t="s">
        <v>8543</v>
      </c>
      <c r="B7806" s="42">
        <v>0.3</v>
      </c>
      <c r="C7806" s="33">
        <v>2.4</v>
      </c>
      <c r="D7806" s="42">
        <v>3.8</v>
      </c>
      <c r="E7806" s="33">
        <v>0.2</v>
      </c>
      <c r="F7806" s="42">
        <v>1.1000000000000001</v>
      </c>
      <c r="G7806" s="33">
        <v>0.8</v>
      </c>
      <c r="H7806" s="42">
        <v>0.1</v>
      </c>
      <c r="I7806" s="33">
        <v>1.4</v>
      </c>
      <c r="J7806" s="42">
        <v>1.1000000000000001</v>
      </c>
      <c r="K7806" s="33">
        <v>0.2</v>
      </c>
      <c r="L7806" s="42">
        <v>0.4</v>
      </c>
      <c r="M7806" s="33">
        <v>0.1</v>
      </c>
      <c r="N7806" s="42">
        <v>0</v>
      </c>
      <c r="O7806" s="33">
        <v>0.1</v>
      </c>
      <c r="P7806" s="42">
        <v>377.42</v>
      </c>
      <c r="Q7806" s="33">
        <v>258.32</v>
      </c>
      <c r="R7806" s="42">
        <v>298.81</v>
      </c>
      <c r="S7806" s="33">
        <v>264.10000000000002</v>
      </c>
      <c r="T7806" s="42">
        <v>4.68</v>
      </c>
      <c r="U7806" s="33">
        <v>4.93</v>
      </c>
      <c r="V7806" s="116">
        <v>4.88</v>
      </c>
    </row>
    <row r="7807" spans="1:22" x14ac:dyDescent="0.25">
      <c r="A7807" s="26" t="s">
        <v>8544</v>
      </c>
      <c r="B7807" s="42">
        <v>0.4</v>
      </c>
      <c r="C7807" s="33">
        <v>2.5</v>
      </c>
      <c r="D7807" s="42">
        <v>3.9</v>
      </c>
      <c r="E7807" s="33">
        <v>0.1</v>
      </c>
      <c r="F7807" s="42">
        <v>1.3</v>
      </c>
      <c r="G7807" s="33">
        <v>1.1000000000000001</v>
      </c>
      <c r="H7807" s="42">
        <v>0.1</v>
      </c>
      <c r="I7807" s="33">
        <v>1.1000000000000001</v>
      </c>
      <c r="J7807" s="42">
        <v>1</v>
      </c>
      <c r="K7807" s="33">
        <v>0.1</v>
      </c>
      <c r="L7807" s="42">
        <v>0.4</v>
      </c>
      <c r="M7807" s="33">
        <v>0.1</v>
      </c>
      <c r="N7807" s="42">
        <v>0</v>
      </c>
      <c r="O7807" s="33">
        <v>0.1</v>
      </c>
      <c r="P7807" s="42">
        <v>390</v>
      </c>
      <c r="Q7807" s="33">
        <v>264.39</v>
      </c>
      <c r="R7807" s="42">
        <v>306.39999999999998</v>
      </c>
      <c r="S7807" s="33">
        <v>263.38</v>
      </c>
      <c r="T7807" s="42">
        <v>4.8600000000000003</v>
      </c>
      <c r="U7807" s="33">
        <v>5.0599999999999996</v>
      </c>
      <c r="V7807" s="116">
        <v>4.92</v>
      </c>
    </row>
    <row r="7808" spans="1:22" x14ac:dyDescent="0.25">
      <c r="A7808" s="26" t="s">
        <v>4046</v>
      </c>
      <c r="B7808" s="42">
        <v>0.5</v>
      </c>
      <c r="C7808" s="33">
        <v>2.2000000000000002</v>
      </c>
      <c r="D7808" s="42">
        <v>3.7</v>
      </c>
      <c r="E7808" s="33">
        <v>0.1</v>
      </c>
      <c r="F7808" s="42">
        <v>1.3</v>
      </c>
      <c r="G7808" s="33">
        <v>1.2</v>
      </c>
      <c r="H7808" s="42">
        <v>0.2</v>
      </c>
      <c r="I7808" s="33">
        <v>1.4</v>
      </c>
      <c r="J7808" s="42">
        <v>1.3</v>
      </c>
      <c r="K7808" s="33">
        <v>0.2</v>
      </c>
      <c r="L7808" s="42">
        <v>0.6</v>
      </c>
      <c r="M7808" s="33">
        <v>0</v>
      </c>
      <c r="N7808" s="42">
        <v>0</v>
      </c>
      <c r="O7808" s="33">
        <v>0.1</v>
      </c>
      <c r="P7808" s="42">
        <v>385.31</v>
      </c>
      <c r="Q7808" s="33">
        <v>257.01</v>
      </c>
      <c r="R7808" s="42">
        <v>297.60000000000002</v>
      </c>
      <c r="S7808" s="33">
        <v>263.64</v>
      </c>
      <c r="T7808" s="42">
        <v>4.84</v>
      </c>
      <c r="U7808" s="33">
        <v>4.92</v>
      </c>
      <c r="V7808" s="116">
        <v>5.16</v>
      </c>
    </row>
    <row r="7809" spans="1:22" x14ac:dyDescent="0.25">
      <c r="A7809" s="26" t="s">
        <v>8545</v>
      </c>
      <c r="B7809" s="42">
        <v>0.5</v>
      </c>
      <c r="C7809" s="33">
        <v>2.5</v>
      </c>
      <c r="D7809" s="42">
        <v>3.7</v>
      </c>
      <c r="E7809" s="33">
        <v>0.1</v>
      </c>
      <c r="F7809" s="42">
        <v>1.2</v>
      </c>
      <c r="G7809" s="33">
        <v>0.8</v>
      </c>
      <c r="H7809" s="42">
        <v>0.1</v>
      </c>
      <c r="I7809" s="33">
        <v>1</v>
      </c>
      <c r="J7809" s="42">
        <v>1.2</v>
      </c>
      <c r="K7809" s="33">
        <v>0.1</v>
      </c>
      <c r="L7809" s="42">
        <v>0.5</v>
      </c>
      <c r="M7809" s="33">
        <v>0</v>
      </c>
      <c r="N7809" s="42">
        <v>0</v>
      </c>
      <c r="O7809" s="33">
        <v>0</v>
      </c>
      <c r="P7809" s="42">
        <v>391.78</v>
      </c>
      <c r="Q7809" s="33">
        <v>261.2</v>
      </c>
      <c r="R7809" s="42">
        <v>304.64999999999998</v>
      </c>
      <c r="S7809" s="33">
        <v>263.24</v>
      </c>
      <c r="T7809" s="42">
        <v>4.66</v>
      </c>
      <c r="U7809" s="33">
        <v>4.8</v>
      </c>
      <c r="V7809" s="116">
        <v>4.83</v>
      </c>
    </row>
    <row r="7810" spans="1:22" x14ac:dyDescent="0.25">
      <c r="A7810" s="26" t="s">
        <v>8546</v>
      </c>
      <c r="B7810" s="42">
        <v>0.5</v>
      </c>
      <c r="C7810" s="33">
        <v>3.6</v>
      </c>
      <c r="D7810" s="42">
        <v>4</v>
      </c>
      <c r="E7810" s="33">
        <v>0.1</v>
      </c>
      <c r="F7810" s="42">
        <v>1.3</v>
      </c>
      <c r="G7810" s="33">
        <v>1</v>
      </c>
      <c r="H7810" s="42">
        <v>0.1</v>
      </c>
      <c r="I7810" s="33">
        <v>1.4</v>
      </c>
      <c r="J7810" s="42">
        <v>1.3</v>
      </c>
      <c r="K7810" s="33">
        <v>0.2</v>
      </c>
      <c r="L7810" s="42">
        <v>0.4</v>
      </c>
      <c r="M7810" s="33">
        <v>0</v>
      </c>
      <c r="N7810" s="42">
        <v>0.1</v>
      </c>
      <c r="O7810" s="33">
        <v>0.1</v>
      </c>
      <c r="P7810" s="42">
        <v>372.54</v>
      </c>
      <c r="Q7810" s="33">
        <v>243.12</v>
      </c>
      <c r="R7810" s="42">
        <v>292.13</v>
      </c>
      <c r="S7810" s="33">
        <v>263.56</v>
      </c>
      <c r="T7810" s="42">
        <v>5.66</v>
      </c>
      <c r="U7810" s="33">
        <v>5.73</v>
      </c>
      <c r="V7810" s="116">
        <v>5.9</v>
      </c>
    </row>
    <row r="7811" spans="1:22" x14ac:dyDescent="0.25">
      <c r="A7811" s="26" t="s">
        <v>4047</v>
      </c>
      <c r="B7811" s="42">
        <v>0.8</v>
      </c>
      <c r="C7811" s="33">
        <v>4.2</v>
      </c>
      <c r="D7811" s="42">
        <v>4.5999999999999996</v>
      </c>
      <c r="E7811" s="33">
        <v>0.2</v>
      </c>
      <c r="F7811" s="42">
        <v>1.3</v>
      </c>
      <c r="G7811" s="33">
        <v>1</v>
      </c>
      <c r="H7811" s="42">
        <v>0.2</v>
      </c>
      <c r="I7811" s="33">
        <v>1.5</v>
      </c>
      <c r="J7811" s="42">
        <v>1.2</v>
      </c>
      <c r="K7811" s="33">
        <v>0.2</v>
      </c>
      <c r="L7811" s="42">
        <v>0.4</v>
      </c>
      <c r="M7811" s="33">
        <v>0.1</v>
      </c>
      <c r="N7811" s="42">
        <v>0</v>
      </c>
      <c r="O7811" s="33">
        <v>0.1</v>
      </c>
      <c r="P7811" s="42">
        <v>356.3</v>
      </c>
      <c r="Q7811" s="33">
        <v>235.47</v>
      </c>
      <c r="R7811" s="42">
        <v>273.14999999999998</v>
      </c>
      <c r="S7811" s="33">
        <v>264.70999999999998</v>
      </c>
      <c r="T7811" s="42">
        <v>6.1</v>
      </c>
      <c r="U7811" s="33">
        <v>6.16</v>
      </c>
      <c r="V7811" s="116">
        <v>6.16</v>
      </c>
    </row>
    <row r="7812" spans="1:22" x14ac:dyDescent="0.25">
      <c r="A7812" s="26" t="s">
        <v>8547</v>
      </c>
      <c r="B7812" s="42">
        <v>0.7</v>
      </c>
      <c r="C7812" s="33">
        <v>4.7</v>
      </c>
      <c r="D7812" s="42">
        <v>4.5</v>
      </c>
      <c r="E7812" s="33">
        <v>0</v>
      </c>
      <c r="F7812" s="42">
        <v>1.4</v>
      </c>
      <c r="G7812" s="33">
        <v>1.3</v>
      </c>
      <c r="H7812" s="42">
        <v>0.1</v>
      </c>
      <c r="I7812" s="33">
        <v>1</v>
      </c>
      <c r="J7812" s="42">
        <v>0.8</v>
      </c>
      <c r="K7812" s="33">
        <v>0.2</v>
      </c>
      <c r="L7812" s="42">
        <v>0.5</v>
      </c>
      <c r="M7812" s="33">
        <v>0</v>
      </c>
      <c r="N7812" s="42">
        <v>0.1</v>
      </c>
      <c r="O7812" s="33">
        <v>0.1</v>
      </c>
      <c r="P7812" s="42">
        <v>349.84</v>
      </c>
      <c r="Q7812" s="33">
        <v>241.51</v>
      </c>
      <c r="R7812" s="42">
        <v>281.89999999999998</v>
      </c>
      <c r="S7812" s="33">
        <v>265.12</v>
      </c>
      <c r="T7812" s="42">
        <v>6.7</v>
      </c>
      <c r="U7812" s="33">
        <v>6.74</v>
      </c>
      <c r="V7812" s="116">
        <v>6.85</v>
      </c>
    </row>
    <row r="7813" spans="1:22" x14ac:dyDescent="0.25">
      <c r="A7813" s="26" t="s">
        <v>8548</v>
      </c>
      <c r="B7813" s="42">
        <v>0.6</v>
      </c>
      <c r="C7813" s="33">
        <v>4.3</v>
      </c>
      <c r="D7813" s="42">
        <v>4.0999999999999996</v>
      </c>
      <c r="E7813" s="33">
        <v>0.1</v>
      </c>
      <c r="F7813" s="42">
        <v>1.3</v>
      </c>
      <c r="G7813" s="33">
        <v>1.1000000000000001</v>
      </c>
      <c r="H7813" s="42">
        <v>0.1</v>
      </c>
      <c r="I7813" s="33">
        <v>1.2</v>
      </c>
      <c r="J7813" s="42">
        <v>1.1000000000000001</v>
      </c>
      <c r="K7813" s="33">
        <v>0.2</v>
      </c>
      <c r="L7813" s="42">
        <v>0.3</v>
      </c>
      <c r="M7813" s="33">
        <v>0</v>
      </c>
      <c r="N7813" s="42">
        <v>0.1</v>
      </c>
      <c r="O7813" s="33">
        <v>0.2</v>
      </c>
      <c r="P7813" s="42">
        <v>358.24</v>
      </c>
      <c r="Q7813" s="33">
        <v>245.67</v>
      </c>
      <c r="R7813" s="42">
        <v>285.49</v>
      </c>
      <c r="S7813" s="33">
        <v>264.72000000000003</v>
      </c>
      <c r="T7813" s="42">
        <v>6.43</v>
      </c>
      <c r="U7813" s="33">
        <v>6.46</v>
      </c>
      <c r="V7813" s="116">
        <v>6.53</v>
      </c>
    </row>
    <row r="7814" spans="1:22" x14ac:dyDescent="0.25">
      <c r="A7814" s="26" t="s">
        <v>4048</v>
      </c>
      <c r="B7814" s="42">
        <v>0.6</v>
      </c>
      <c r="C7814" s="33">
        <v>5</v>
      </c>
      <c r="D7814" s="42">
        <v>4.7</v>
      </c>
      <c r="E7814" s="33">
        <v>0.1</v>
      </c>
      <c r="F7814" s="42">
        <v>1.2</v>
      </c>
      <c r="G7814" s="33">
        <v>1.4</v>
      </c>
      <c r="H7814" s="42">
        <v>0.1</v>
      </c>
      <c r="I7814" s="33">
        <v>1.2</v>
      </c>
      <c r="J7814" s="42">
        <v>0.9</v>
      </c>
      <c r="K7814" s="33">
        <v>0.2</v>
      </c>
      <c r="L7814" s="42">
        <v>0.4</v>
      </c>
      <c r="M7814" s="33">
        <v>0.2</v>
      </c>
      <c r="N7814" s="42">
        <v>0.1</v>
      </c>
      <c r="O7814" s="33">
        <v>0.2</v>
      </c>
      <c r="P7814" s="42">
        <v>348.99</v>
      </c>
      <c r="Q7814" s="33">
        <v>241.95</v>
      </c>
      <c r="R7814" s="42">
        <v>277.27999999999997</v>
      </c>
      <c r="S7814" s="33">
        <v>265.02999999999997</v>
      </c>
      <c r="T7814" s="42">
        <v>6.88</v>
      </c>
      <c r="U7814" s="33">
        <v>6.95</v>
      </c>
      <c r="V7814" s="116">
        <v>6.99</v>
      </c>
    </row>
    <row r="7815" spans="1:22" x14ac:dyDescent="0.25">
      <c r="A7815" s="26" t="s">
        <v>8549</v>
      </c>
      <c r="B7815" s="42">
        <v>0.8</v>
      </c>
      <c r="C7815" s="33">
        <v>4.8</v>
      </c>
      <c r="D7815" s="42">
        <v>4.4000000000000004</v>
      </c>
      <c r="E7815" s="33">
        <v>0.2</v>
      </c>
      <c r="F7815" s="42">
        <v>1.2</v>
      </c>
      <c r="G7815" s="33">
        <v>1.2</v>
      </c>
      <c r="H7815" s="42">
        <v>0.1</v>
      </c>
      <c r="I7815" s="33">
        <v>1.3</v>
      </c>
      <c r="J7815" s="42">
        <v>1.1000000000000001</v>
      </c>
      <c r="K7815" s="33">
        <v>0.2</v>
      </c>
      <c r="L7815" s="42">
        <v>0.4</v>
      </c>
      <c r="M7815" s="33">
        <v>0</v>
      </c>
      <c r="N7815" s="42">
        <v>0.1</v>
      </c>
      <c r="O7815" s="33">
        <v>0.2</v>
      </c>
      <c r="P7815" s="42">
        <v>327.95</v>
      </c>
      <c r="Q7815" s="33">
        <v>222.95</v>
      </c>
      <c r="R7815" s="42">
        <v>267.32</v>
      </c>
      <c r="S7815" s="33">
        <v>265.18</v>
      </c>
      <c r="T7815" s="42">
        <v>6.93</v>
      </c>
      <c r="U7815" s="33">
        <v>7.04</v>
      </c>
      <c r="V7815" s="116">
        <v>7.03</v>
      </c>
    </row>
    <row r="7816" spans="1:22" x14ac:dyDescent="0.25">
      <c r="A7816" s="26" t="s">
        <v>8550</v>
      </c>
      <c r="B7816" s="42">
        <v>0.6</v>
      </c>
      <c r="C7816" s="33">
        <v>4.2</v>
      </c>
      <c r="D7816" s="42">
        <v>4.2</v>
      </c>
      <c r="E7816" s="33">
        <v>0.3</v>
      </c>
      <c r="F7816" s="42">
        <v>1.3</v>
      </c>
      <c r="G7816" s="33">
        <v>1.2</v>
      </c>
      <c r="H7816" s="42">
        <v>0.2</v>
      </c>
      <c r="I7816" s="33">
        <v>1.3</v>
      </c>
      <c r="J7816" s="42">
        <v>0.9</v>
      </c>
      <c r="K7816" s="33">
        <v>0.3</v>
      </c>
      <c r="L7816" s="42">
        <v>0.5</v>
      </c>
      <c r="M7816" s="33">
        <v>0.1</v>
      </c>
      <c r="N7816" s="42">
        <v>0.1</v>
      </c>
      <c r="O7816" s="33">
        <v>0.1</v>
      </c>
      <c r="P7816" s="42">
        <v>355.52</v>
      </c>
      <c r="Q7816" s="33">
        <v>232.52</v>
      </c>
      <c r="R7816" s="42">
        <v>273.31</v>
      </c>
      <c r="S7816" s="33">
        <v>265.06</v>
      </c>
      <c r="T7816" s="42">
        <v>6.35</v>
      </c>
      <c r="U7816" s="33">
        <v>6.4</v>
      </c>
      <c r="V7816" s="116">
        <v>6.42</v>
      </c>
    </row>
    <row r="7817" spans="1:22" x14ac:dyDescent="0.25">
      <c r="A7817" s="26" t="s">
        <v>4049</v>
      </c>
      <c r="B7817" s="42">
        <v>0.6</v>
      </c>
      <c r="C7817" s="33">
        <v>3.5</v>
      </c>
      <c r="D7817" s="42">
        <v>4.2</v>
      </c>
      <c r="E7817" s="33">
        <v>0.2</v>
      </c>
      <c r="F7817" s="42">
        <v>1.2</v>
      </c>
      <c r="G7817" s="33">
        <v>1</v>
      </c>
      <c r="H7817" s="42">
        <v>0.2</v>
      </c>
      <c r="I7817" s="33">
        <v>1</v>
      </c>
      <c r="J7817" s="42">
        <v>1.1000000000000001</v>
      </c>
      <c r="K7817" s="33">
        <v>0.1</v>
      </c>
      <c r="L7817" s="42">
        <v>0.4</v>
      </c>
      <c r="M7817" s="33">
        <v>0.1</v>
      </c>
      <c r="N7817" s="42">
        <v>0.1</v>
      </c>
      <c r="O7817" s="33">
        <v>0.1</v>
      </c>
      <c r="P7817" s="42">
        <v>338.61</v>
      </c>
      <c r="Q7817" s="33">
        <v>237.26</v>
      </c>
      <c r="R7817" s="42">
        <v>274.51</v>
      </c>
      <c r="S7817" s="33">
        <v>266.56</v>
      </c>
      <c r="T7817" s="42">
        <v>5.81</v>
      </c>
      <c r="U7817" s="33">
        <v>5.9</v>
      </c>
      <c r="V7817" s="116">
        <v>6.08</v>
      </c>
    </row>
    <row r="7818" spans="1:22" x14ac:dyDescent="0.25">
      <c r="A7818" s="26" t="s">
        <v>8551</v>
      </c>
      <c r="B7818" s="42">
        <v>0.6</v>
      </c>
      <c r="C7818" s="33">
        <v>4.3</v>
      </c>
      <c r="D7818" s="42">
        <v>4.8</v>
      </c>
      <c r="E7818" s="33">
        <v>0.2</v>
      </c>
      <c r="F7818" s="42">
        <v>1.3</v>
      </c>
      <c r="G7818" s="33">
        <v>1.1000000000000001</v>
      </c>
      <c r="H7818" s="42">
        <v>0.2</v>
      </c>
      <c r="I7818" s="33">
        <v>1.3</v>
      </c>
      <c r="J7818" s="42">
        <v>1.3</v>
      </c>
      <c r="K7818" s="33">
        <v>0.1</v>
      </c>
      <c r="L7818" s="42">
        <v>0.3</v>
      </c>
      <c r="M7818" s="33">
        <v>0.1</v>
      </c>
      <c r="N7818" s="42">
        <v>0.1</v>
      </c>
      <c r="O7818" s="33">
        <v>0.2</v>
      </c>
      <c r="P7818" s="42">
        <v>317.3</v>
      </c>
      <c r="Q7818" s="33">
        <v>210.78</v>
      </c>
      <c r="R7818" s="42">
        <v>245.02</v>
      </c>
      <c r="S7818" s="33">
        <v>266.5</v>
      </c>
      <c r="T7818" s="42">
        <v>6.69</v>
      </c>
      <c r="U7818" s="33">
        <v>6.56</v>
      </c>
      <c r="V7818" s="116">
        <v>6.67</v>
      </c>
    </row>
    <row r="7819" spans="1:22" x14ac:dyDescent="0.25">
      <c r="A7819" s="26" t="s">
        <v>8552</v>
      </c>
      <c r="B7819" s="42">
        <v>0.5</v>
      </c>
      <c r="C7819" s="33">
        <v>4.7</v>
      </c>
      <c r="D7819" s="42">
        <v>4.7</v>
      </c>
      <c r="E7819" s="33">
        <v>0.1</v>
      </c>
      <c r="F7819" s="42">
        <v>1.4</v>
      </c>
      <c r="G7819" s="33">
        <v>1.2</v>
      </c>
      <c r="H7819" s="42">
        <v>0</v>
      </c>
      <c r="I7819" s="33">
        <v>1.8</v>
      </c>
      <c r="J7819" s="42">
        <v>0.7</v>
      </c>
      <c r="K7819" s="33">
        <v>0.1</v>
      </c>
      <c r="L7819" s="42">
        <v>0.4</v>
      </c>
      <c r="M7819" s="33">
        <v>0.1</v>
      </c>
      <c r="N7819" s="42">
        <v>0.1</v>
      </c>
      <c r="O7819" s="33">
        <v>0.1</v>
      </c>
      <c r="P7819" s="42">
        <v>309.44</v>
      </c>
      <c r="Q7819" s="33">
        <v>219.35</v>
      </c>
      <c r="R7819" s="42">
        <v>246.13</v>
      </c>
      <c r="S7819" s="33">
        <v>266.24</v>
      </c>
      <c r="T7819" s="42">
        <v>6.82</v>
      </c>
      <c r="U7819" s="33">
        <v>6.92</v>
      </c>
      <c r="V7819" s="116">
        <v>6.86</v>
      </c>
    </row>
    <row r="7820" spans="1:22" x14ac:dyDescent="0.25">
      <c r="A7820" s="26" t="s">
        <v>4050</v>
      </c>
      <c r="B7820" s="42">
        <v>0.7</v>
      </c>
      <c r="C7820" s="33">
        <v>3.9</v>
      </c>
      <c r="D7820" s="42">
        <v>4.3</v>
      </c>
      <c r="E7820" s="33">
        <v>0.2</v>
      </c>
      <c r="F7820" s="42">
        <v>1.3</v>
      </c>
      <c r="G7820" s="33">
        <v>1.1000000000000001</v>
      </c>
      <c r="H7820" s="42">
        <v>0.1</v>
      </c>
      <c r="I7820" s="33">
        <v>1.4</v>
      </c>
      <c r="J7820" s="42">
        <v>1.1000000000000001</v>
      </c>
      <c r="K7820" s="33">
        <v>0.1</v>
      </c>
      <c r="L7820" s="42">
        <v>0.4</v>
      </c>
      <c r="M7820" s="33">
        <v>0.1</v>
      </c>
      <c r="N7820" s="42">
        <v>0</v>
      </c>
      <c r="O7820" s="33">
        <v>0.1</v>
      </c>
      <c r="P7820" s="42">
        <v>356.14</v>
      </c>
      <c r="Q7820" s="33">
        <v>244.72</v>
      </c>
      <c r="R7820" s="42">
        <v>282.77</v>
      </c>
      <c r="S7820" s="33">
        <v>265.16000000000003</v>
      </c>
      <c r="T7820" s="42">
        <v>6.11</v>
      </c>
      <c r="U7820" s="33">
        <v>6.23</v>
      </c>
      <c r="V7820" s="116">
        <v>6.27</v>
      </c>
    </row>
    <row r="7821" spans="1:22" x14ac:dyDescent="0.25">
      <c r="A7821" s="26" t="s">
        <v>8553</v>
      </c>
      <c r="B7821" s="42">
        <v>0.6</v>
      </c>
      <c r="C7821" s="33">
        <v>4.0999999999999996</v>
      </c>
      <c r="D7821" s="42">
        <v>4.4000000000000004</v>
      </c>
      <c r="E7821" s="33">
        <v>0.2</v>
      </c>
      <c r="F7821" s="42">
        <v>1.5</v>
      </c>
      <c r="G7821" s="33">
        <v>1.3</v>
      </c>
      <c r="H7821" s="42">
        <v>0</v>
      </c>
      <c r="I7821" s="33">
        <v>1.2</v>
      </c>
      <c r="J7821" s="42">
        <v>1</v>
      </c>
      <c r="K7821" s="33">
        <v>0.2</v>
      </c>
      <c r="L7821" s="42">
        <v>0.3</v>
      </c>
      <c r="M7821" s="33">
        <v>0.1</v>
      </c>
      <c r="N7821" s="42">
        <v>0</v>
      </c>
      <c r="O7821" s="33">
        <v>0.1</v>
      </c>
      <c r="P7821" s="42">
        <v>330.7</v>
      </c>
      <c r="Q7821" s="33">
        <v>233.47</v>
      </c>
      <c r="R7821" s="42">
        <v>263.81</v>
      </c>
      <c r="S7821" s="33">
        <v>266.43</v>
      </c>
      <c r="T7821" s="42">
        <v>6.41</v>
      </c>
      <c r="U7821" s="33">
        <v>6.52</v>
      </c>
      <c r="V7821" s="116">
        <v>6.39</v>
      </c>
    </row>
    <row r="7822" spans="1:22" x14ac:dyDescent="0.25">
      <c r="A7822" s="26" t="s">
        <v>8554</v>
      </c>
      <c r="B7822" s="42">
        <v>0.6</v>
      </c>
      <c r="C7822" s="33">
        <v>3.8</v>
      </c>
      <c r="D7822" s="42">
        <v>4.0999999999999996</v>
      </c>
      <c r="E7822" s="33">
        <v>0.3</v>
      </c>
      <c r="F7822" s="42">
        <v>1.6</v>
      </c>
      <c r="G7822" s="33">
        <v>1.1000000000000001</v>
      </c>
      <c r="H7822" s="42">
        <v>0.1</v>
      </c>
      <c r="I7822" s="33">
        <v>1.3</v>
      </c>
      <c r="J7822" s="42">
        <v>0.9</v>
      </c>
      <c r="K7822" s="33">
        <v>0.1</v>
      </c>
      <c r="L7822" s="42">
        <v>0.4</v>
      </c>
      <c r="M7822" s="33">
        <v>0</v>
      </c>
      <c r="N7822" s="42">
        <v>0.1</v>
      </c>
      <c r="O7822" s="33">
        <v>0.1</v>
      </c>
      <c r="P7822" s="42">
        <v>342.83</v>
      </c>
      <c r="Q7822" s="33">
        <v>240.48</v>
      </c>
      <c r="R7822" s="42">
        <v>270.23</v>
      </c>
      <c r="S7822" s="33">
        <v>266.37</v>
      </c>
      <c r="T7822" s="42">
        <v>6.14</v>
      </c>
      <c r="U7822" s="33">
        <v>6.32</v>
      </c>
      <c r="V7822" s="116">
        <v>6.1</v>
      </c>
    </row>
    <row r="7823" spans="1:22" x14ac:dyDescent="0.25">
      <c r="A7823" s="26" t="s">
        <v>4051</v>
      </c>
      <c r="B7823" s="42">
        <v>0.4</v>
      </c>
      <c r="C7823" s="33">
        <v>4.3</v>
      </c>
      <c r="D7823" s="42">
        <v>4.5999999999999996</v>
      </c>
      <c r="E7823" s="33">
        <v>0.2</v>
      </c>
      <c r="F7823" s="42">
        <v>1.5</v>
      </c>
      <c r="G7823" s="33">
        <v>1.2</v>
      </c>
      <c r="H7823" s="42">
        <v>0</v>
      </c>
      <c r="I7823" s="33">
        <v>1.2</v>
      </c>
      <c r="J7823" s="42">
        <v>1</v>
      </c>
      <c r="K7823" s="33">
        <v>0.2</v>
      </c>
      <c r="L7823" s="42">
        <v>0.3</v>
      </c>
      <c r="M7823" s="33">
        <v>0.1</v>
      </c>
      <c r="N7823" s="42">
        <v>0.1</v>
      </c>
      <c r="O7823" s="33">
        <v>0.1</v>
      </c>
      <c r="P7823" s="42">
        <v>341.71</v>
      </c>
      <c r="Q7823" s="33">
        <v>239.3</v>
      </c>
      <c r="R7823" s="42">
        <v>271.36</v>
      </c>
      <c r="S7823" s="33">
        <v>266.89999999999998</v>
      </c>
      <c r="T7823" s="42">
        <v>6.65</v>
      </c>
      <c r="U7823" s="33">
        <v>6.7</v>
      </c>
      <c r="V7823" s="116">
        <v>6.6</v>
      </c>
    </row>
    <row r="7824" spans="1:22" x14ac:dyDescent="0.25">
      <c r="A7824" s="26" t="s">
        <v>8555</v>
      </c>
      <c r="B7824" s="42">
        <v>1</v>
      </c>
      <c r="C7824" s="33">
        <v>5.2</v>
      </c>
      <c r="D7824" s="42">
        <v>5</v>
      </c>
      <c r="E7824" s="33">
        <v>0.1</v>
      </c>
      <c r="F7824" s="42">
        <v>1.1000000000000001</v>
      </c>
      <c r="G7824" s="33">
        <v>1.4</v>
      </c>
      <c r="H7824" s="42">
        <v>0</v>
      </c>
      <c r="I7824" s="33">
        <v>1.5</v>
      </c>
      <c r="J7824" s="42">
        <v>1.1000000000000001</v>
      </c>
      <c r="K7824" s="33">
        <v>0.1</v>
      </c>
      <c r="L7824" s="42">
        <v>0.5</v>
      </c>
      <c r="M7824" s="33">
        <v>0.1</v>
      </c>
      <c r="N7824" s="42">
        <v>0.1</v>
      </c>
      <c r="O7824" s="33">
        <v>0.1</v>
      </c>
      <c r="P7824" s="42">
        <v>327.04000000000002</v>
      </c>
      <c r="Q7824" s="33">
        <v>227.67</v>
      </c>
      <c r="R7824" s="42">
        <v>270.27</v>
      </c>
      <c r="S7824" s="33">
        <v>266.52</v>
      </c>
      <c r="T7824" s="42">
        <v>7.25</v>
      </c>
      <c r="U7824" s="33">
        <v>7.66</v>
      </c>
      <c r="V7824" s="116">
        <v>7.47</v>
      </c>
    </row>
    <row r="7825" spans="1:22" x14ac:dyDescent="0.25">
      <c r="A7825" s="26" t="s">
        <v>8556</v>
      </c>
      <c r="B7825" s="42">
        <v>0.8</v>
      </c>
      <c r="C7825" s="33">
        <v>3.3</v>
      </c>
      <c r="D7825" s="42">
        <v>4.0999999999999996</v>
      </c>
      <c r="E7825" s="33">
        <v>0.3</v>
      </c>
      <c r="F7825" s="42">
        <v>1.3</v>
      </c>
      <c r="G7825" s="33">
        <v>1</v>
      </c>
      <c r="H7825" s="42">
        <v>0.2</v>
      </c>
      <c r="I7825" s="33">
        <v>1.1000000000000001</v>
      </c>
      <c r="J7825" s="42">
        <v>1</v>
      </c>
      <c r="K7825" s="33">
        <v>0.3</v>
      </c>
      <c r="L7825" s="42">
        <v>0.2</v>
      </c>
      <c r="M7825" s="33">
        <v>0</v>
      </c>
      <c r="N7825" s="42">
        <v>0</v>
      </c>
      <c r="O7825" s="33">
        <v>0.1</v>
      </c>
      <c r="P7825" s="42">
        <v>351.25</v>
      </c>
      <c r="Q7825" s="33">
        <v>242.06</v>
      </c>
      <c r="R7825" s="42">
        <v>269.73</v>
      </c>
      <c r="S7825" s="33">
        <v>265.97000000000003</v>
      </c>
      <c r="T7825" s="42">
        <v>5.46</v>
      </c>
      <c r="U7825" s="33">
        <v>5.6</v>
      </c>
      <c r="V7825" s="116">
        <v>5.48</v>
      </c>
    </row>
    <row r="7826" spans="1:22" x14ac:dyDescent="0.25">
      <c r="A7826" s="26" t="s">
        <v>4052</v>
      </c>
      <c r="B7826" s="42">
        <v>0.5</v>
      </c>
      <c r="C7826" s="33">
        <v>2.9</v>
      </c>
      <c r="D7826" s="42">
        <v>3.9</v>
      </c>
      <c r="E7826" s="33">
        <v>0.2</v>
      </c>
      <c r="F7826" s="42">
        <v>1.3</v>
      </c>
      <c r="G7826" s="33">
        <v>1</v>
      </c>
      <c r="H7826" s="42">
        <v>0.2</v>
      </c>
      <c r="I7826" s="33">
        <v>1.2</v>
      </c>
      <c r="J7826" s="42">
        <v>0.9</v>
      </c>
      <c r="K7826" s="33">
        <v>0.2</v>
      </c>
      <c r="L7826" s="42">
        <v>0.4</v>
      </c>
      <c r="M7826" s="33">
        <v>0.1</v>
      </c>
      <c r="N7826" s="42">
        <v>0</v>
      </c>
      <c r="O7826" s="33">
        <v>0.1</v>
      </c>
      <c r="P7826" s="42">
        <v>359.94</v>
      </c>
      <c r="Q7826" s="33">
        <v>246.15</v>
      </c>
      <c r="R7826" s="42">
        <v>289.24</v>
      </c>
      <c r="S7826" s="33">
        <v>266.26</v>
      </c>
      <c r="T7826" s="42">
        <v>5.09</v>
      </c>
      <c r="U7826" s="33">
        <v>5.22</v>
      </c>
      <c r="V7826" s="116">
        <v>5.23</v>
      </c>
    </row>
    <row r="7827" spans="1:22" x14ac:dyDescent="0.25">
      <c r="A7827" s="26" t="s">
        <v>8557</v>
      </c>
      <c r="B7827" s="42">
        <v>0.7</v>
      </c>
      <c r="C7827" s="33">
        <v>3.7</v>
      </c>
      <c r="D7827" s="42">
        <v>4.2</v>
      </c>
      <c r="E7827" s="33">
        <v>0.1</v>
      </c>
      <c r="F7827" s="42">
        <v>1.5</v>
      </c>
      <c r="G7827" s="33">
        <v>1.1000000000000001</v>
      </c>
      <c r="H7827" s="42">
        <v>0.1</v>
      </c>
      <c r="I7827" s="33">
        <v>1.2</v>
      </c>
      <c r="J7827" s="42">
        <v>0.9</v>
      </c>
      <c r="K7827" s="33">
        <v>0.3</v>
      </c>
      <c r="L7827" s="42">
        <v>0.4</v>
      </c>
      <c r="M7827" s="33">
        <v>0.1</v>
      </c>
      <c r="N7827" s="42">
        <v>0.1</v>
      </c>
      <c r="O7827" s="33">
        <v>0.1</v>
      </c>
      <c r="P7827" s="42">
        <v>354.56</v>
      </c>
      <c r="Q7827" s="33">
        <v>246.05</v>
      </c>
      <c r="R7827" s="42">
        <v>283.86</v>
      </c>
      <c r="S7827" s="33">
        <v>266.64</v>
      </c>
      <c r="T7827" s="42">
        <v>5.89</v>
      </c>
      <c r="U7827" s="33">
        <v>6.05</v>
      </c>
      <c r="V7827" s="116">
        <v>5.95</v>
      </c>
    </row>
    <row r="7828" spans="1:22" x14ac:dyDescent="0.25">
      <c r="A7828" s="26" t="s">
        <v>8558</v>
      </c>
      <c r="B7828" s="42">
        <v>0.4</v>
      </c>
      <c r="C7828" s="33">
        <v>3.8</v>
      </c>
      <c r="D7828" s="42">
        <v>4.4000000000000004</v>
      </c>
      <c r="E7828" s="33">
        <v>0.2</v>
      </c>
      <c r="F7828" s="42">
        <v>1.5</v>
      </c>
      <c r="G7828" s="33">
        <v>1.3</v>
      </c>
      <c r="H7828" s="42">
        <v>0.1</v>
      </c>
      <c r="I7828" s="33">
        <v>1.4</v>
      </c>
      <c r="J7828" s="42">
        <v>0.8</v>
      </c>
      <c r="K7828" s="33">
        <v>0.1</v>
      </c>
      <c r="L7828" s="42">
        <v>0.5</v>
      </c>
      <c r="M7828" s="33">
        <v>0.1</v>
      </c>
      <c r="N7828" s="42">
        <v>0.1</v>
      </c>
      <c r="O7828" s="33">
        <v>0.1</v>
      </c>
      <c r="P7828" s="42">
        <v>378.16</v>
      </c>
      <c r="Q7828" s="33">
        <v>261.42</v>
      </c>
      <c r="R7828" s="42">
        <v>302.99</v>
      </c>
      <c r="S7828" s="33">
        <v>266.64</v>
      </c>
      <c r="T7828" s="42">
        <v>6.1</v>
      </c>
      <c r="U7828" s="33">
        <v>6.36</v>
      </c>
      <c r="V7828" s="116">
        <v>6.34</v>
      </c>
    </row>
    <row r="7829" spans="1:22" x14ac:dyDescent="0.25">
      <c r="A7829" s="26" t="s">
        <v>4053</v>
      </c>
      <c r="B7829" s="42">
        <v>0.5</v>
      </c>
      <c r="C7829" s="33">
        <v>4</v>
      </c>
      <c r="D7829" s="42">
        <v>4.7</v>
      </c>
      <c r="E7829" s="33">
        <v>0.1</v>
      </c>
      <c r="F7829" s="42">
        <v>1.5</v>
      </c>
      <c r="G7829" s="33">
        <v>1.4</v>
      </c>
      <c r="H7829" s="42">
        <v>0.1</v>
      </c>
      <c r="I7829" s="33">
        <v>1.6</v>
      </c>
      <c r="J7829" s="42">
        <v>1.2</v>
      </c>
      <c r="K7829" s="33">
        <v>0.2</v>
      </c>
      <c r="L7829" s="42">
        <v>0.6</v>
      </c>
      <c r="M7829" s="33">
        <v>0.1</v>
      </c>
      <c r="N7829" s="42">
        <v>0.1</v>
      </c>
      <c r="O7829" s="33">
        <v>0.1</v>
      </c>
      <c r="P7829" s="42">
        <v>364.78</v>
      </c>
      <c r="Q7829" s="33">
        <v>253.7</v>
      </c>
      <c r="R7829" s="42">
        <v>300.20999999999998</v>
      </c>
      <c r="S7829" s="33">
        <v>266.14999999999998</v>
      </c>
      <c r="T7829" s="42">
        <v>6.5</v>
      </c>
      <c r="U7829" s="33">
        <v>6.59</v>
      </c>
      <c r="V7829" s="116">
        <v>6.63</v>
      </c>
    </row>
    <row r="7830" spans="1:22" x14ac:dyDescent="0.25">
      <c r="A7830" s="26" t="s">
        <v>8559</v>
      </c>
      <c r="B7830" s="42">
        <v>0.6</v>
      </c>
      <c r="C7830" s="33">
        <v>4.4000000000000004</v>
      </c>
      <c r="D7830" s="42">
        <v>4.5</v>
      </c>
      <c r="E7830" s="33">
        <v>0.2</v>
      </c>
      <c r="F7830" s="42">
        <v>1.6</v>
      </c>
      <c r="G7830" s="33">
        <v>1.2</v>
      </c>
      <c r="H7830" s="42">
        <v>0.2</v>
      </c>
      <c r="I7830" s="33">
        <v>1.5</v>
      </c>
      <c r="J7830" s="42">
        <v>0.8</v>
      </c>
      <c r="K7830" s="33">
        <v>0.3</v>
      </c>
      <c r="L7830" s="42">
        <v>0.5</v>
      </c>
      <c r="M7830" s="33">
        <v>0</v>
      </c>
      <c r="N7830" s="42">
        <v>0</v>
      </c>
      <c r="O7830" s="33">
        <v>0.1</v>
      </c>
      <c r="P7830" s="42">
        <v>358.85</v>
      </c>
      <c r="Q7830" s="33">
        <v>248.77</v>
      </c>
      <c r="R7830" s="42">
        <v>285.74</v>
      </c>
      <c r="S7830" s="33">
        <v>266.45</v>
      </c>
      <c r="T7830" s="42">
        <v>6.54</v>
      </c>
      <c r="U7830" s="33">
        <v>6.67</v>
      </c>
      <c r="V7830" s="116">
        <v>6.7</v>
      </c>
    </row>
    <row r="7831" spans="1:22" x14ac:dyDescent="0.25">
      <c r="A7831" s="26" t="s">
        <v>8560</v>
      </c>
      <c r="B7831" s="42">
        <v>0.4</v>
      </c>
      <c r="C7831" s="33">
        <v>3.7</v>
      </c>
      <c r="D7831" s="42">
        <v>4.4000000000000004</v>
      </c>
      <c r="E7831" s="33">
        <v>0.2</v>
      </c>
      <c r="F7831" s="42">
        <v>1.6</v>
      </c>
      <c r="G7831" s="33">
        <v>1.1000000000000001</v>
      </c>
      <c r="H7831" s="42">
        <v>0.2</v>
      </c>
      <c r="I7831" s="33">
        <v>1.5</v>
      </c>
      <c r="J7831" s="42">
        <v>1.1000000000000001</v>
      </c>
      <c r="K7831" s="33">
        <v>0.3</v>
      </c>
      <c r="L7831" s="42">
        <v>0.4</v>
      </c>
      <c r="M7831" s="33">
        <v>0</v>
      </c>
      <c r="N7831" s="42">
        <v>0.1</v>
      </c>
      <c r="O7831" s="33">
        <v>0.1</v>
      </c>
      <c r="P7831" s="42">
        <v>359.22</v>
      </c>
      <c r="Q7831" s="33">
        <v>244.93</v>
      </c>
      <c r="R7831" s="42">
        <v>286.2</v>
      </c>
      <c r="S7831" s="33">
        <v>266.26</v>
      </c>
      <c r="T7831" s="42">
        <v>5.85</v>
      </c>
      <c r="U7831" s="33">
        <v>5.99</v>
      </c>
      <c r="V7831" s="116">
        <v>5.96</v>
      </c>
    </row>
    <row r="7832" spans="1:22" x14ac:dyDescent="0.25">
      <c r="A7832" s="26" t="s">
        <v>4054</v>
      </c>
      <c r="B7832" s="42">
        <v>0.5</v>
      </c>
      <c r="C7832" s="33">
        <v>4.4000000000000004</v>
      </c>
      <c r="D7832" s="42">
        <v>4.4000000000000004</v>
      </c>
      <c r="E7832" s="33">
        <v>0.1</v>
      </c>
      <c r="F7832" s="42">
        <v>1.4</v>
      </c>
      <c r="G7832" s="33">
        <v>1.4</v>
      </c>
      <c r="H7832" s="42">
        <v>0.2</v>
      </c>
      <c r="I7832" s="33">
        <v>1.3</v>
      </c>
      <c r="J7832" s="42">
        <v>0.9</v>
      </c>
      <c r="K7832" s="33">
        <v>0.2</v>
      </c>
      <c r="L7832" s="42">
        <v>0.5</v>
      </c>
      <c r="M7832" s="33">
        <v>0.1</v>
      </c>
      <c r="N7832" s="42">
        <v>0</v>
      </c>
      <c r="O7832" s="33">
        <v>0.2</v>
      </c>
      <c r="P7832" s="42">
        <v>370.64</v>
      </c>
      <c r="Q7832" s="33">
        <v>261.82</v>
      </c>
      <c r="R7832" s="42">
        <v>297.70999999999998</v>
      </c>
      <c r="S7832" s="33">
        <v>266.20999999999998</v>
      </c>
      <c r="T7832" s="42">
        <v>6.38</v>
      </c>
      <c r="U7832" s="33">
        <v>6.61</v>
      </c>
      <c r="V7832" s="116">
        <v>6.6</v>
      </c>
    </row>
    <row r="7833" spans="1:22" x14ac:dyDescent="0.25">
      <c r="A7833" s="26" t="s">
        <v>8561</v>
      </c>
      <c r="B7833" s="42">
        <v>0.5</v>
      </c>
      <c r="C7833" s="33">
        <v>4.8</v>
      </c>
      <c r="D7833" s="42">
        <v>4.3</v>
      </c>
      <c r="E7833" s="33">
        <v>0.2</v>
      </c>
      <c r="F7833" s="42">
        <v>1.4</v>
      </c>
      <c r="G7833" s="33">
        <v>1.3</v>
      </c>
      <c r="H7833" s="42">
        <v>0.1</v>
      </c>
      <c r="I7833" s="33">
        <v>1.3</v>
      </c>
      <c r="J7833" s="42">
        <v>0.9</v>
      </c>
      <c r="K7833" s="33">
        <v>0.2</v>
      </c>
      <c r="L7833" s="42">
        <v>0.5</v>
      </c>
      <c r="M7833" s="33">
        <v>0.1</v>
      </c>
      <c r="N7833" s="42">
        <v>0.1</v>
      </c>
      <c r="O7833" s="33">
        <v>0.2</v>
      </c>
      <c r="P7833" s="42">
        <v>369.42</v>
      </c>
      <c r="Q7833" s="33">
        <v>254.54</v>
      </c>
      <c r="R7833" s="42">
        <v>293.36</v>
      </c>
      <c r="S7833" s="33">
        <v>266.74</v>
      </c>
      <c r="T7833" s="42">
        <v>6.53</v>
      </c>
      <c r="U7833" s="33">
        <v>6.67</v>
      </c>
      <c r="V7833" s="116">
        <v>6.63</v>
      </c>
    </row>
    <row r="7834" spans="1:22" x14ac:dyDescent="0.25">
      <c r="A7834" s="26" t="s">
        <v>8562</v>
      </c>
      <c r="B7834" s="42">
        <v>0.6</v>
      </c>
      <c r="C7834" s="33">
        <v>4.3</v>
      </c>
      <c r="D7834" s="42">
        <v>4.3</v>
      </c>
      <c r="E7834" s="33">
        <v>0.2</v>
      </c>
      <c r="F7834" s="42">
        <v>1.4</v>
      </c>
      <c r="G7834" s="33">
        <v>1.2</v>
      </c>
      <c r="H7834" s="42">
        <v>0.2</v>
      </c>
      <c r="I7834" s="33">
        <v>1.4</v>
      </c>
      <c r="J7834" s="42">
        <v>1</v>
      </c>
      <c r="K7834" s="33">
        <v>0.2</v>
      </c>
      <c r="L7834" s="42">
        <v>0.5</v>
      </c>
      <c r="M7834" s="33">
        <v>0.1</v>
      </c>
      <c r="N7834" s="42">
        <v>0</v>
      </c>
      <c r="O7834" s="33">
        <v>0</v>
      </c>
      <c r="P7834" s="42">
        <v>348.5</v>
      </c>
      <c r="Q7834" s="33">
        <v>242.35</v>
      </c>
      <c r="R7834" s="42">
        <v>289.24</v>
      </c>
      <c r="S7834" s="33">
        <v>266.89999999999998</v>
      </c>
      <c r="T7834" s="42">
        <v>6.29</v>
      </c>
      <c r="U7834" s="33">
        <v>6.47</v>
      </c>
      <c r="V7834" s="116">
        <v>6.52</v>
      </c>
    </row>
    <row r="7835" spans="1:22" x14ac:dyDescent="0.25">
      <c r="A7835" s="26" t="s">
        <v>4055</v>
      </c>
      <c r="B7835" s="42">
        <v>0.4</v>
      </c>
      <c r="C7835" s="33">
        <v>2.7</v>
      </c>
      <c r="D7835" s="42">
        <v>4.3</v>
      </c>
      <c r="E7835" s="33">
        <v>0.2</v>
      </c>
      <c r="F7835" s="42">
        <v>1.5</v>
      </c>
      <c r="G7835" s="33">
        <v>1.1000000000000001</v>
      </c>
      <c r="H7835" s="42">
        <v>0.2</v>
      </c>
      <c r="I7835" s="33">
        <v>1.3</v>
      </c>
      <c r="J7835" s="42">
        <v>1.1000000000000001</v>
      </c>
      <c r="K7835" s="33">
        <v>0.2</v>
      </c>
      <c r="L7835" s="42">
        <v>0.5</v>
      </c>
      <c r="M7835" s="33">
        <v>0.1</v>
      </c>
      <c r="N7835" s="42">
        <v>0.1</v>
      </c>
      <c r="O7835" s="33">
        <v>0</v>
      </c>
      <c r="P7835" s="42">
        <v>356.43</v>
      </c>
      <c r="Q7835" s="33">
        <v>243.09</v>
      </c>
      <c r="R7835" s="42">
        <v>285.77</v>
      </c>
      <c r="S7835" s="33">
        <v>266.85000000000002</v>
      </c>
      <c r="T7835" s="42">
        <v>5.23</v>
      </c>
      <c r="U7835" s="33">
        <v>5.33</v>
      </c>
      <c r="V7835" s="116">
        <v>5.48</v>
      </c>
    </row>
    <row r="7836" spans="1:22" x14ac:dyDescent="0.25">
      <c r="A7836" s="26" t="s">
        <v>8563</v>
      </c>
      <c r="B7836" s="42">
        <v>0.7</v>
      </c>
      <c r="C7836" s="33">
        <v>3.6</v>
      </c>
      <c r="D7836" s="42">
        <v>4.7</v>
      </c>
      <c r="E7836" s="33">
        <v>0.2</v>
      </c>
      <c r="F7836" s="42">
        <v>1.4</v>
      </c>
      <c r="G7836" s="33">
        <v>1.6</v>
      </c>
      <c r="H7836" s="42">
        <v>0.2</v>
      </c>
      <c r="I7836" s="33">
        <v>1.7</v>
      </c>
      <c r="J7836" s="42">
        <v>1.3</v>
      </c>
      <c r="K7836" s="33">
        <v>0.2</v>
      </c>
      <c r="L7836" s="42">
        <v>0.6</v>
      </c>
      <c r="M7836" s="33">
        <v>0.2</v>
      </c>
      <c r="N7836" s="42">
        <v>0.1</v>
      </c>
      <c r="O7836" s="33">
        <v>0.1</v>
      </c>
      <c r="P7836" s="42">
        <v>332.58</v>
      </c>
      <c r="Q7836" s="33">
        <v>229.94</v>
      </c>
      <c r="R7836" s="42">
        <v>266.27999999999997</v>
      </c>
      <c r="S7836" s="33">
        <v>267.05</v>
      </c>
      <c r="T7836" s="42">
        <v>6.07</v>
      </c>
      <c r="U7836" s="33">
        <v>6.3</v>
      </c>
      <c r="V7836" s="116">
        <v>6.36</v>
      </c>
    </row>
    <row r="7837" spans="1:22" x14ac:dyDescent="0.25">
      <c r="A7837" s="26" t="s">
        <v>8564</v>
      </c>
      <c r="B7837" s="42">
        <v>0.7</v>
      </c>
      <c r="C7837" s="33">
        <v>3.8</v>
      </c>
      <c r="D7837" s="42">
        <v>4.0999999999999996</v>
      </c>
      <c r="E7837" s="33">
        <v>0.2</v>
      </c>
      <c r="F7837" s="42">
        <v>1.5</v>
      </c>
      <c r="G7837" s="33">
        <v>1.2</v>
      </c>
      <c r="H7837" s="42">
        <v>0.1</v>
      </c>
      <c r="I7837" s="33">
        <v>1.3</v>
      </c>
      <c r="J7837" s="42">
        <v>1</v>
      </c>
      <c r="K7837" s="33">
        <v>0.3</v>
      </c>
      <c r="L7837" s="42">
        <v>0.3</v>
      </c>
      <c r="M7837" s="33">
        <v>0.1</v>
      </c>
      <c r="N7837" s="42">
        <v>0.1</v>
      </c>
      <c r="O7837" s="33">
        <v>0.1</v>
      </c>
      <c r="P7837" s="42">
        <v>344.18</v>
      </c>
      <c r="Q7837" s="33">
        <v>240.06</v>
      </c>
      <c r="R7837" s="42">
        <v>278.04000000000002</v>
      </c>
      <c r="S7837" s="33">
        <v>267.73</v>
      </c>
      <c r="T7837" s="42">
        <v>6.07</v>
      </c>
      <c r="U7837" s="33">
        <v>6.17</v>
      </c>
      <c r="V7837" s="116">
        <v>6.2</v>
      </c>
    </row>
    <row r="7838" spans="1:22" x14ac:dyDescent="0.25">
      <c r="A7838" s="26" t="s">
        <v>4056</v>
      </c>
      <c r="B7838" s="42">
        <v>0.6</v>
      </c>
      <c r="C7838" s="33">
        <v>4.5</v>
      </c>
      <c r="D7838" s="42">
        <v>4.3</v>
      </c>
      <c r="E7838" s="33">
        <v>0.1</v>
      </c>
      <c r="F7838" s="42">
        <v>1.3</v>
      </c>
      <c r="G7838" s="33">
        <v>1.3</v>
      </c>
      <c r="H7838" s="42">
        <v>0.2</v>
      </c>
      <c r="I7838" s="33">
        <v>1.3</v>
      </c>
      <c r="J7838" s="42">
        <v>1</v>
      </c>
      <c r="K7838" s="33">
        <v>0.2</v>
      </c>
      <c r="L7838" s="42">
        <v>0.4</v>
      </c>
      <c r="M7838" s="33">
        <v>0.1</v>
      </c>
      <c r="N7838" s="42">
        <v>0</v>
      </c>
      <c r="O7838" s="33">
        <v>0.1</v>
      </c>
      <c r="P7838" s="42">
        <v>339.66</v>
      </c>
      <c r="Q7838" s="33">
        <v>242.98</v>
      </c>
      <c r="R7838" s="42">
        <v>273.04000000000002</v>
      </c>
      <c r="S7838" s="33">
        <v>268.14999999999998</v>
      </c>
      <c r="T7838" s="42">
        <v>6.26</v>
      </c>
      <c r="U7838" s="33">
        <v>6.31</v>
      </c>
      <c r="V7838" s="116">
        <v>6.54</v>
      </c>
    </row>
    <row r="7839" spans="1:22" x14ac:dyDescent="0.25">
      <c r="A7839" s="26" t="s">
        <v>8565</v>
      </c>
      <c r="B7839" s="42">
        <v>0.5</v>
      </c>
      <c r="C7839" s="33">
        <v>4.4000000000000004</v>
      </c>
      <c r="D7839" s="42">
        <v>4.8</v>
      </c>
      <c r="E7839" s="33">
        <v>0.1</v>
      </c>
      <c r="F7839" s="42">
        <v>1.3</v>
      </c>
      <c r="G7839" s="33">
        <v>1.4</v>
      </c>
      <c r="H7839" s="42">
        <v>0.2</v>
      </c>
      <c r="I7839" s="33">
        <v>1.8</v>
      </c>
      <c r="J7839" s="42">
        <v>1.3</v>
      </c>
      <c r="K7839" s="33">
        <v>0.3</v>
      </c>
      <c r="L7839" s="42">
        <v>0.3</v>
      </c>
      <c r="M7839" s="33">
        <v>0.1</v>
      </c>
      <c r="N7839" s="42">
        <v>0</v>
      </c>
      <c r="O7839" s="33">
        <v>0.1</v>
      </c>
      <c r="P7839" s="42">
        <v>318.64</v>
      </c>
      <c r="Q7839" s="33">
        <v>220.25</v>
      </c>
      <c r="R7839" s="42">
        <v>254.41</v>
      </c>
      <c r="S7839" s="33">
        <v>266.81</v>
      </c>
      <c r="T7839" s="42">
        <v>6.67</v>
      </c>
      <c r="U7839" s="33">
        <v>6.87</v>
      </c>
      <c r="V7839" s="116">
        <v>7.03</v>
      </c>
    </row>
    <row r="7840" spans="1:22" x14ac:dyDescent="0.25">
      <c r="A7840" s="26" t="s">
        <v>8566</v>
      </c>
      <c r="B7840" s="42">
        <v>0.6</v>
      </c>
      <c r="C7840" s="33">
        <v>4.2</v>
      </c>
      <c r="D7840" s="42">
        <v>4.5999999999999996</v>
      </c>
      <c r="E7840" s="33">
        <v>0.1</v>
      </c>
      <c r="F7840" s="42">
        <v>1.3</v>
      </c>
      <c r="G7840" s="33">
        <v>1.4</v>
      </c>
      <c r="H7840" s="42">
        <v>0.2</v>
      </c>
      <c r="I7840" s="33">
        <v>1.6</v>
      </c>
      <c r="J7840" s="42">
        <v>1.1000000000000001</v>
      </c>
      <c r="K7840" s="33">
        <v>0.3</v>
      </c>
      <c r="L7840" s="42">
        <v>0.5</v>
      </c>
      <c r="M7840" s="33">
        <v>0</v>
      </c>
      <c r="N7840" s="42">
        <v>0</v>
      </c>
      <c r="O7840" s="33">
        <v>0.1</v>
      </c>
      <c r="P7840" s="42">
        <v>313.76</v>
      </c>
      <c r="Q7840" s="33">
        <v>225.08</v>
      </c>
      <c r="R7840" s="42">
        <v>262.19</v>
      </c>
      <c r="S7840" s="33">
        <v>267.3</v>
      </c>
      <c r="T7840" s="42">
        <v>6.67</v>
      </c>
      <c r="U7840" s="33">
        <v>6.86</v>
      </c>
      <c r="V7840" s="116">
        <v>7.23</v>
      </c>
    </row>
    <row r="7841" spans="1:22" x14ac:dyDescent="0.25">
      <c r="A7841" s="26" t="s">
        <v>4057</v>
      </c>
      <c r="B7841" s="42">
        <v>0.5</v>
      </c>
      <c r="C7841" s="33">
        <v>4.3</v>
      </c>
      <c r="D7841" s="42">
        <v>4.4000000000000004</v>
      </c>
      <c r="E7841" s="33">
        <v>0.1</v>
      </c>
      <c r="F7841" s="42">
        <v>1.2</v>
      </c>
      <c r="G7841" s="33">
        <v>1.4</v>
      </c>
      <c r="H7841" s="42">
        <v>0.1</v>
      </c>
      <c r="I7841" s="33">
        <v>1.6</v>
      </c>
      <c r="J7841" s="42">
        <v>1.2</v>
      </c>
      <c r="K7841" s="33">
        <v>0.3</v>
      </c>
      <c r="L7841" s="42">
        <v>0.5</v>
      </c>
      <c r="M7841" s="33">
        <v>0.2</v>
      </c>
      <c r="N7841" s="42">
        <v>0.1</v>
      </c>
      <c r="O7841" s="33">
        <v>0.1</v>
      </c>
      <c r="P7841" s="42">
        <v>343.14</v>
      </c>
      <c r="Q7841" s="33">
        <v>241.92</v>
      </c>
      <c r="R7841" s="42">
        <v>275.52999999999997</v>
      </c>
      <c r="S7841" s="33">
        <v>266.23</v>
      </c>
      <c r="T7841" s="42">
        <v>6.53</v>
      </c>
      <c r="U7841" s="33">
        <v>6.74</v>
      </c>
      <c r="V7841" s="116">
        <v>6.88</v>
      </c>
    </row>
    <row r="7842" spans="1:22" x14ac:dyDescent="0.25">
      <c r="A7842" s="26" t="s">
        <v>8567</v>
      </c>
      <c r="B7842" s="42">
        <v>1</v>
      </c>
      <c r="C7842" s="33">
        <v>4.5999999999999996</v>
      </c>
      <c r="D7842" s="42">
        <v>4.5</v>
      </c>
      <c r="E7842" s="33">
        <v>0.2</v>
      </c>
      <c r="F7842" s="42">
        <v>1.6</v>
      </c>
      <c r="G7842" s="33">
        <v>1.3</v>
      </c>
      <c r="H7842" s="42">
        <v>0.2</v>
      </c>
      <c r="I7842" s="33">
        <v>1.5</v>
      </c>
      <c r="J7842" s="42">
        <v>1</v>
      </c>
      <c r="K7842" s="33">
        <v>0.3</v>
      </c>
      <c r="L7842" s="42">
        <v>0.5</v>
      </c>
      <c r="M7842" s="33">
        <v>0.1</v>
      </c>
      <c r="N7842" s="42">
        <v>0.1</v>
      </c>
      <c r="O7842" s="33">
        <v>0.2</v>
      </c>
      <c r="P7842" s="42">
        <v>348.32</v>
      </c>
      <c r="Q7842" s="33">
        <v>244.42</v>
      </c>
      <c r="R7842" s="42">
        <v>279.35000000000002</v>
      </c>
      <c r="S7842" s="33">
        <v>266.99</v>
      </c>
      <c r="T7842" s="42">
        <v>6.57</v>
      </c>
      <c r="U7842" s="33">
        <v>6.91</v>
      </c>
      <c r="V7842" s="116">
        <v>6.86</v>
      </c>
    </row>
    <row r="7843" spans="1:22" x14ac:dyDescent="0.25">
      <c r="A7843" s="26" t="s">
        <v>8568</v>
      </c>
      <c r="B7843" s="42">
        <v>0.9</v>
      </c>
      <c r="C7843" s="33">
        <v>4.4000000000000004</v>
      </c>
      <c r="D7843" s="42">
        <v>4.7</v>
      </c>
      <c r="E7843" s="33">
        <v>0.2</v>
      </c>
      <c r="F7843" s="42">
        <v>1.6</v>
      </c>
      <c r="G7843" s="33">
        <v>1.5</v>
      </c>
      <c r="H7843" s="42">
        <v>0.2</v>
      </c>
      <c r="I7843" s="33">
        <v>1.8</v>
      </c>
      <c r="J7843" s="42">
        <v>1</v>
      </c>
      <c r="K7843" s="33">
        <v>0.2</v>
      </c>
      <c r="L7843" s="42">
        <v>0.5</v>
      </c>
      <c r="M7843" s="33">
        <v>0</v>
      </c>
      <c r="N7843" s="42">
        <v>0.1</v>
      </c>
      <c r="O7843" s="33">
        <v>0.1</v>
      </c>
      <c r="P7843" s="42">
        <v>323.27999999999997</v>
      </c>
      <c r="Q7843" s="33">
        <v>226.64</v>
      </c>
      <c r="R7843" s="42">
        <v>258.94</v>
      </c>
      <c r="S7843" s="33">
        <v>267.41000000000003</v>
      </c>
      <c r="T7843" s="42">
        <v>7.1</v>
      </c>
      <c r="U7843" s="33">
        <v>7.44</v>
      </c>
      <c r="V7843" s="116">
        <v>7.16</v>
      </c>
    </row>
    <row r="7844" spans="1:22" x14ac:dyDescent="0.25">
      <c r="A7844" s="26" t="s">
        <v>4058</v>
      </c>
      <c r="B7844" s="42">
        <v>1.1000000000000001</v>
      </c>
      <c r="C7844" s="33">
        <v>5</v>
      </c>
      <c r="D7844" s="42">
        <v>5.0999999999999996</v>
      </c>
      <c r="E7844" s="33">
        <v>0.2</v>
      </c>
      <c r="F7844" s="42">
        <v>1.5</v>
      </c>
      <c r="G7844" s="33">
        <v>1.2</v>
      </c>
      <c r="H7844" s="42">
        <v>0.1</v>
      </c>
      <c r="I7844" s="33">
        <v>1.4</v>
      </c>
      <c r="J7844" s="42">
        <v>0.9</v>
      </c>
      <c r="K7844" s="33">
        <v>0.2</v>
      </c>
      <c r="L7844" s="42">
        <v>0.4</v>
      </c>
      <c r="M7844" s="33">
        <v>0.1</v>
      </c>
      <c r="N7844" s="42">
        <v>0</v>
      </c>
      <c r="O7844" s="33">
        <v>0.1</v>
      </c>
      <c r="P7844" s="42">
        <v>346.61</v>
      </c>
      <c r="Q7844" s="33">
        <v>246.47</v>
      </c>
      <c r="R7844" s="42">
        <v>276.83</v>
      </c>
      <c r="S7844" s="33">
        <v>267.27999999999997</v>
      </c>
      <c r="T7844" s="42">
        <v>7.01</v>
      </c>
      <c r="U7844" s="33">
        <v>7.38</v>
      </c>
      <c r="V7844" s="116">
        <v>7.23</v>
      </c>
    </row>
    <row r="7845" spans="1:22" x14ac:dyDescent="0.25">
      <c r="A7845" s="26" t="s">
        <v>8569</v>
      </c>
      <c r="B7845" s="42">
        <v>0.7</v>
      </c>
      <c r="C7845" s="33">
        <v>4.0999999999999996</v>
      </c>
      <c r="D7845" s="42">
        <v>4.5999999999999996</v>
      </c>
      <c r="E7845" s="33">
        <v>0.2</v>
      </c>
      <c r="F7845" s="42">
        <v>1.5</v>
      </c>
      <c r="G7845" s="33">
        <v>1.6</v>
      </c>
      <c r="H7845" s="42">
        <v>0.1</v>
      </c>
      <c r="I7845" s="33">
        <v>1.9</v>
      </c>
      <c r="J7845" s="42">
        <v>1.3</v>
      </c>
      <c r="K7845" s="33">
        <v>0.3</v>
      </c>
      <c r="L7845" s="42">
        <v>0.5</v>
      </c>
      <c r="M7845" s="33">
        <v>0.1</v>
      </c>
      <c r="N7845" s="42">
        <v>0.1</v>
      </c>
      <c r="O7845" s="33">
        <v>0.1</v>
      </c>
      <c r="P7845" s="42">
        <v>324.83</v>
      </c>
      <c r="Q7845" s="33">
        <v>228.73</v>
      </c>
      <c r="R7845" s="42">
        <v>262.75</v>
      </c>
      <c r="S7845" s="33">
        <v>267.26</v>
      </c>
      <c r="T7845" s="42">
        <v>6.6</v>
      </c>
      <c r="U7845" s="33">
        <v>6.8</v>
      </c>
      <c r="V7845" s="116">
        <v>6.61</v>
      </c>
    </row>
    <row r="7846" spans="1:22" x14ac:dyDescent="0.25">
      <c r="A7846" s="26" t="s">
        <v>8570</v>
      </c>
      <c r="B7846" s="42">
        <v>0.7</v>
      </c>
      <c r="C7846" s="33">
        <v>4.7</v>
      </c>
      <c r="D7846" s="42">
        <v>4.9000000000000004</v>
      </c>
      <c r="E7846" s="33">
        <v>0.3</v>
      </c>
      <c r="F7846" s="42">
        <v>1.6</v>
      </c>
      <c r="G7846" s="33">
        <v>1.5</v>
      </c>
      <c r="H7846" s="42">
        <v>0.3</v>
      </c>
      <c r="I7846" s="33">
        <v>1.8</v>
      </c>
      <c r="J7846" s="42">
        <v>1.3</v>
      </c>
      <c r="K7846" s="33">
        <v>0.3</v>
      </c>
      <c r="L7846" s="42">
        <v>0.6</v>
      </c>
      <c r="M7846" s="33">
        <v>0</v>
      </c>
      <c r="N7846" s="42">
        <v>0</v>
      </c>
      <c r="O7846" s="33">
        <v>0.1</v>
      </c>
      <c r="P7846" s="42">
        <v>320.11</v>
      </c>
      <c r="Q7846" s="33">
        <v>224.55</v>
      </c>
      <c r="R7846" s="42">
        <v>253.8</v>
      </c>
      <c r="S7846" s="33">
        <v>267.98</v>
      </c>
      <c r="T7846" s="42">
        <v>7.14</v>
      </c>
      <c r="U7846" s="33">
        <v>7.36</v>
      </c>
      <c r="V7846" s="116">
        <v>7.32</v>
      </c>
    </row>
    <row r="7847" spans="1:22" x14ac:dyDescent="0.25">
      <c r="A7847" s="26" t="s">
        <v>4059</v>
      </c>
      <c r="B7847" s="42">
        <v>0.5</v>
      </c>
      <c r="C7847" s="33">
        <v>4.5</v>
      </c>
      <c r="D7847" s="42">
        <v>4.8</v>
      </c>
      <c r="E7847" s="33">
        <v>0.2</v>
      </c>
      <c r="F7847" s="42">
        <v>1.7</v>
      </c>
      <c r="G7847" s="33">
        <v>1.4</v>
      </c>
      <c r="H7847" s="42">
        <v>0.2</v>
      </c>
      <c r="I7847" s="33">
        <v>1.8</v>
      </c>
      <c r="J7847" s="42">
        <v>1.2</v>
      </c>
      <c r="K7847" s="33">
        <v>0.3</v>
      </c>
      <c r="L7847" s="42">
        <v>0.6</v>
      </c>
      <c r="M7847" s="33">
        <v>0.1</v>
      </c>
      <c r="N7847" s="42">
        <v>0.1</v>
      </c>
      <c r="O7847" s="33">
        <v>0.2</v>
      </c>
      <c r="P7847" s="42">
        <v>337.23</v>
      </c>
      <c r="Q7847" s="33">
        <v>231.68</v>
      </c>
      <c r="R7847" s="42">
        <v>268.20999999999998</v>
      </c>
      <c r="S7847" s="33">
        <v>267.10000000000002</v>
      </c>
      <c r="T7847" s="42">
        <v>6.94</v>
      </c>
      <c r="U7847" s="33">
        <v>7.19</v>
      </c>
      <c r="V7847" s="116">
        <v>7.18</v>
      </c>
    </row>
    <row r="7848" spans="1:22" x14ac:dyDescent="0.25">
      <c r="A7848" s="26" t="s">
        <v>8571</v>
      </c>
      <c r="B7848" s="42">
        <v>0.9</v>
      </c>
      <c r="C7848" s="33">
        <v>4.5</v>
      </c>
      <c r="D7848" s="42">
        <v>4.4000000000000004</v>
      </c>
      <c r="E7848" s="33">
        <v>0.2</v>
      </c>
      <c r="F7848" s="42">
        <v>1.2</v>
      </c>
      <c r="G7848" s="33">
        <v>1.4</v>
      </c>
      <c r="H7848" s="42">
        <v>0.3</v>
      </c>
      <c r="I7848" s="33">
        <v>1.4</v>
      </c>
      <c r="J7848" s="42">
        <v>1.2</v>
      </c>
      <c r="K7848" s="33">
        <v>0.3</v>
      </c>
      <c r="L7848" s="42">
        <v>0.5</v>
      </c>
      <c r="M7848" s="33">
        <v>0.1</v>
      </c>
      <c r="N7848" s="42">
        <v>0.1</v>
      </c>
      <c r="O7848" s="33">
        <v>0.1</v>
      </c>
      <c r="P7848" s="42">
        <v>323.02</v>
      </c>
      <c r="Q7848" s="33">
        <v>226.22</v>
      </c>
      <c r="R7848" s="42">
        <v>258.08</v>
      </c>
      <c r="S7848" s="33">
        <v>267.97000000000003</v>
      </c>
      <c r="T7848" s="42">
        <v>6.6</v>
      </c>
      <c r="U7848" s="33">
        <v>6.77</v>
      </c>
      <c r="V7848" s="116">
        <v>6.75</v>
      </c>
    </row>
    <row r="7849" spans="1:22" x14ac:dyDescent="0.25">
      <c r="A7849" s="26" t="s">
        <v>8572</v>
      </c>
      <c r="B7849" s="42">
        <v>0.5</v>
      </c>
      <c r="C7849" s="33">
        <v>5</v>
      </c>
      <c r="D7849" s="42">
        <v>4.8</v>
      </c>
      <c r="E7849" s="33">
        <v>0.2</v>
      </c>
      <c r="F7849" s="42">
        <v>1.5</v>
      </c>
      <c r="G7849" s="33">
        <v>1.4</v>
      </c>
      <c r="H7849" s="42">
        <v>0.2</v>
      </c>
      <c r="I7849" s="33">
        <v>1.6</v>
      </c>
      <c r="J7849" s="42">
        <v>1.2</v>
      </c>
      <c r="K7849" s="33">
        <v>0.3</v>
      </c>
      <c r="L7849" s="42">
        <v>0.5</v>
      </c>
      <c r="M7849" s="33">
        <v>0</v>
      </c>
      <c r="N7849" s="42">
        <v>0.1</v>
      </c>
      <c r="O7849" s="33">
        <v>0.1</v>
      </c>
      <c r="P7849" s="42">
        <v>328.51</v>
      </c>
      <c r="Q7849" s="33">
        <v>230.62</v>
      </c>
      <c r="R7849" s="42">
        <v>258.95999999999998</v>
      </c>
      <c r="S7849" s="33">
        <v>267.57</v>
      </c>
      <c r="T7849" s="42">
        <v>7.3</v>
      </c>
      <c r="U7849" s="33">
        <v>7.39</v>
      </c>
      <c r="V7849" s="116">
        <v>7.35</v>
      </c>
    </row>
    <row r="7850" spans="1:22" x14ac:dyDescent="0.25">
      <c r="A7850" s="26" t="s">
        <v>4060</v>
      </c>
      <c r="B7850" s="42">
        <v>0.7</v>
      </c>
      <c r="C7850" s="33">
        <v>6</v>
      </c>
      <c r="D7850" s="42">
        <v>4.7</v>
      </c>
      <c r="E7850" s="33">
        <v>0.2</v>
      </c>
      <c r="F7850" s="42">
        <v>1.9</v>
      </c>
      <c r="G7850" s="33">
        <v>1.9</v>
      </c>
      <c r="H7850" s="42">
        <v>0.2</v>
      </c>
      <c r="I7850" s="33">
        <v>2</v>
      </c>
      <c r="J7850" s="42">
        <v>1.5</v>
      </c>
      <c r="K7850" s="33">
        <v>0.4</v>
      </c>
      <c r="L7850" s="42">
        <v>0.5</v>
      </c>
      <c r="M7850" s="33">
        <v>0.2</v>
      </c>
      <c r="N7850" s="42">
        <v>0.1</v>
      </c>
      <c r="O7850" s="33">
        <v>0.2</v>
      </c>
      <c r="P7850" s="42">
        <v>280.27</v>
      </c>
      <c r="Q7850" s="33">
        <v>188.24</v>
      </c>
      <c r="R7850" s="42">
        <v>228.69</v>
      </c>
      <c r="S7850" s="33">
        <v>268.27999999999997</v>
      </c>
      <c r="T7850" s="42">
        <v>8.5299999999999994</v>
      </c>
      <c r="U7850" s="33">
        <v>8.51</v>
      </c>
      <c r="V7850" s="116">
        <v>8.5399999999999991</v>
      </c>
    </row>
    <row r="7851" spans="1:22" x14ac:dyDescent="0.25">
      <c r="A7851" s="26" t="s">
        <v>8573</v>
      </c>
      <c r="B7851" s="42">
        <v>1.6</v>
      </c>
      <c r="C7851" s="33">
        <v>5.0999999999999996</v>
      </c>
      <c r="D7851" s="42">
        <v>4.7</v>
      </c>
      <c r="E7851" s="33">
        <v>0.2</v>
      </c>
      <c r="F7851" s="42">
        <v>1.4</v>
      </c>
      <c r="G7851" s="33">
        <v>1.6</v>
      </c>
      <c r="H7851" s="42">
        <v>0.1</v>
      </c>
      <c r="I7851" s="33">
        <v>1.8</v>
      </c>
      <c r="J7851" s="42">
        <v>1.2</v>
      </c>
      <c r="K7851" s="33">
        <v>0.3</v>
      </c>
      <c r="L7851" s="42">
        <v>0.5</v>
      </c>
      <c r="M7851" s="33">
        <v>0.1</v>
      </c>
      <c r="N7851" s="42">
        <v>0.1</v>
      </c>
      <c r="O7851" s="33">
        <v>0.1</v>
      </c>
      <c r="P7851" s="42">
        <v>341.57</v>
      </c>
      <c r="Q7851" s="33">
        <v>234.15</v>
      </c>
      <c r="R7851" s="42">
        <v>261.54000000000002</v>
      </c>
      <c r="S7851" s="33">
        <v>267.83999999999997</v>
      </c>
      <c r="T7851" s="42">
        <v>7.5</v>
      </c>
      <c r="U7851" s="33">
        <v>7.46</v>
      </c>
      <c r="V7851" s="116">
        <v>7.3</v>
      </c>
    </row>
    <row r="7852" spans="1:22" x14ac:dyDescent="0.25">
      <c r="A7852" s="26" t="s">
        <v>8574</v>
      </c>
      <c r="B7852" s="42">
        <v>0.9</v>
      </c>
      <c r="C7852" s="33">
        <v>5.3</v>
      </c>
      <c r="D7852" s="42">
        <v>4.7</v>
      </c>
      <c r="E7852" s="33">
        <v>0.3</v>
      </c>
      <c r="F7852" s="42">
        <v>1.5</v>
      </c>
      <c r="G7852" s="33">
        <v>1.5</v>
      </c>
      <c r="H7852" s="42">
        <v>0.2</v>
      </c>
      <c r="I7852" s="33">
        <v>1.6</v>
      </c>
      <c r="J7852" s="42">
        <v>1</v>
      </c>
      <c r="K7852" s="33">
        <v>0.3</v>
      </c>
      <c r="L7852" s="42">
        <v>0.6</v>
      </c>
      <c r="M7852" s="33">
        <v>0.1</v>
      </c>
      <c r="N7852" s="42">
        <v>0.1</v>
      </c>
      <c r="O7852" s="33">
        <v>0.2</v>
      </c>
      <c r="P7852" s="42">
        <v>351.23</v>
      </c>
      <c r="Q7852" s="33">
        <v>246.5</v>
      </c>
      <c r="R7852" s="42">
        <v>281.5</v>
      </c>
      <c r="S7852" s="33">
        <v>267.18</v>
      </c>
      <c r="T7852" s="42">
        <v>7.53</v>
      </c>
      <c r="U7852" s="33">
        <v>7.59</v>
      </c>
      <c r="V7852" s="116">
        <v>7.45</v>
      </c>
    </row>
    <row r="7853" spans="1:22" x14ac:dyDescent="0.25">
      <c r="A7853" s="26" t="s">
        <v>4061</v>
      </c>
      <c r="B7853" s="42">
        <v>0.5</v>
      </c>
      <c r="C7853" s="33">
        <v>4.8</v>
      </c>
      <c r="D7853" s="42">
        <v>5.0999999999999996</v>
      </c>
      <c r="E7853" s="33">
        <v>0.2</v>
      </c>
      <c r="F7853" s="42">
        <v>1.7</v>
      </c>
      <c r="G7853" s="33">
        <v>1.5</v>
      </c>
      <c r="H7853" s="42">
        <v>0.2</v>
      </c>
      <c r="I7853" s="33">
        <v>1.6</v>
      </c>
      <c r="J7853" s="42">
        <v>1.4</v>
      </c>
      <c r="K7853" s="33">
        <v>0.4</v>
      </c>
      <c r="L7853" s="42">
        <v>0.5</v>
      </c>
      <c r="M7853" s="33">
        <v>0</v>
      </c>
      <c r="N7853" s="42">
        <v>0.1</v>
      </c>
      <c r="O7853" s="33">
        <v>0.1</v>
      </c>
      <c r="P7853" s="42">
        <v>329.28</v>
      </c>
      <c r="Q7853" s="33">
        <v>227.55</v>
      </c>
      <c r="R7853" s="42">
        <v>262.12</v>
      </c>
      <c r="S7853" s="33">
        <v>267.5</v>
      </c>
      <c r="T7853" s="42">
        <v>7.28</v>
      </c>
      <c r="U7853" s="33">
        <v>7.39</v>
      </c>
      <c r="V7853" s="116">
        <v>7.56</v>
      </c>
    </row>
    <row r="7854" spans="1:22" x14ac:dyDescent="0.25">
      <c r="A7854" s="26" t="s">
        <v>8575</v>
      </c>
      <c r="B7854" s="42">
        <v>0.4</v>
      </c>
      <c r="C7854" s="33">
        <v>5.0999999999999996</v>
      </c>
      <c r="D7854" s="42">
        <v>5.2</v>
      </c>
      <c r="E7854" s="33">
        <v>0.3</v>
      </c>
      <c r="F7854" s="42">
        <v>1.7</v>
      </c>
      <c r="G7854" s="33">
        <v>1.6</v>
      </c>
      <c r="H7854" s="42">
        <v>0.2</v>
      </c>
      <c r="I7854" s="33">
        <v>2</v>
      </c>
      <c r="J7854" s="42">
        <v>1.3</v>
      </c>
      <c r="K7854" s="33">
        <v>0.4</v>
      </c>
      <c r="L7854" s="42">
        <v>0.6</v>
      </c>
      <c r="M7854" s="33">
        <v>0.1</v>
      </c>
      <c r="N7854" s="42">
        <v>0.1</v>
      </c>
      <c r="O7854" s="33">
        <v>0.3</v>
      </c>
      <c r="P7854" s="42">
        <v>343.82</v>
      </c>
      <c r="Q7854" s="33">
        <v>240.3</v>
      </c>
      <c r="R7854" s="42">
        <v>268.08</v>
      </c>
      <c r="S7854" s="33">
        <v>266.74</v>
      </c>
      <c r="T7854" s="42">
        <v>7.16</v>
      </c>
      <c r="U7854" s="33">
        <v>7.41</v>
      </c>
      <c r="V7854" s="116">
        <v>7.56</v>
      </c>
    </row>
    <row r="7855" spans="1:22" x14ac:dyDescent="0.25">
      <c r="A7855" s="26" t="s">
        <v>8576</v>
      </c>
      <c r="B7855" s="42">
        <v>0.9</v>
      </c>
      <c r="C7855" s="33">
        <v>5.8</v>
      </c>
      <c r="D7855" s="42">
        <v>4.9000000000000004</v>
      </c>
      <c r="E7855" s="33">
        <v>0.2</v>
      </c>
      <c r="F7855" s="42">
        <v>1.3</v>
      </c>
      <c r="G7855" s="33">
        <v>1.6</v>
      </c>
      <c r="H7855" s="42">
        <v>0.2</v>
      </c>
      <c r="I7855" s="33">
        <v>1.6</v>
      </c>
      <c r="J7855" s="42">
        <v>1.1000000000000001</v>
      </c>
      <c r="K7855" s="33">
        <v>0.3</v>
      </c>
      <c r="L7855" s="42">
        <v>0.7</v>
      </c>
      <c r="M7855" s="33">
        <v>0.1</v>
      </c>
      <c r="N7855" s="42">
        <v>0.1</v>
      </c>
      <c r="O7855" s="33">
        <v>0.2</v>
      </c>
      <c r="P7855" s="42">
        <v>323.74</v>
      </c>
      <c r="Q7855" s="33">
        <v>228.26</v>
      </c>
      <c r="R7855" s="42">
        <v>260.72000000000003</v>
      </c>
      <c r="S7855" s="33">
        <v>266.73</v>
      </c>
      <c r="T7855" s="42">
        <v>7.9</v>
      </c>
      <c r="U7855" s="33">
        <v>8.17</v>
      </c>
      <c r="V7855" s="116">
        <v>8.27</v>
      </c>
    </row>
    <row r="7856" spans="1:22" x14ac:dyDescent="0.25">
      <c r="A7856" s="26" t="s">
        <v>4062</v>
      </c>
      <c r="B7856" s="42">
        <v>0.4</v>
      </c>
      <c r="C7856" s="33">
        <v>4.7</v>
      </c>
      <c r="D7856" s="42">
        <v>5</v>
      </c>
      <c r="E7856" s="33">
        <v>0.2</v>
      </c>
      <c r="F7856" s="42">
        <v>1.7</v>
      </c>
      <c r="G7856" s="33">
        <v>1.8</v>
      </c>
      <c r="H7856" s="42">
        <v>0.2</v>
      </c>
      <c r="I7856" s="33">
        <v>2</v>
      </c>
      <c r="J7856" s="42">
        <v>1.5</v>
      </c>
      <c r="K7856" s="33">
        <v>0.4</v>
      </c>
      <c r="L7856" s="42">
        <v>0.7</v>
      </c>
      <c r="M7856" s="33">
        <v>0.1</v>
      </c>
      <c r="N7856" s="42">
        <v>0.1</v>
      </c>
      <c r="O7856" s="33">
        <v>0.1</v>
      </c>
      <c r="P7856" s="42">
        <v>325.12</v>
      </c>
      <c r="Q7856" s="33">
        <v>222.36</v>
      </c>
      <c r="R7856" s="42">
        <v>249.73</v>
      </c>
      <c r="S7856" s="33">
        <v>264.44</v>
      </c>
      <c r="T7856" s="42">
        <v>7.2</v>
      </c>
      <c r="U7856" s="33">
        <v>7.3</v>
      </c>
      <c r="V7856" s="116">
        <v>7.5</v>
      </c>
    </row>
    <row r="7857" spans="1:22" x14ac:dyDescent="0.25">
      <c r="A7857" s="26" t="s">
        <v>8577</v>
      </c>
      <c r="B7857" s="42">
        <v>0.4</v>
      </c>
      <c r="C7857" s="33">
        <v>5.5</v>
      </c>
      <c r="D7857" s="42">
        <v>5.3</v>
      </c>
      <c r="E7857" s="33">
        <v>0.1</v>
      </c>
      <c r="F7857" s="42">
        <v>1.6</v>
      </c>
      <c r="G7857" s="33">
        <v>1.7</v>
      </c>
      <c r="H7857" s="42">
        <v>0.2</v>
      </c>
      <c r="I7857" s="33">
        <v>2</v>
      </c>
      <c r="J7857" s="42">
        <v>1.6</v>
      </c>
      <c r="K7857" s="33">
        <v>0.4</v>
      </c>
      <c r="L7857" s="42">
        <v>0.7</v>
      </c>
      <c r="M7857" s="33">
        <v>0.1</v>
      </c>
      <c r="N7857" s="42">
        <v>0.1</v>
      </c>
      <c r="O7857" s="33">
        <v>0.2</v>
      </c>
      <c r="P7857" s="42">
        <v>319.82</v>
      </c>
      <c r="Q7857" s="33">
        <v>226.99</v>
      </c>
      <c r="R7857" s="42">
        <v>254.35</v>
      </c>
      <c r="S7857" s="33">
        <v>265.17</v>
      </c>
      <c r="T7857" s="42">
        <v>7.91</v>
      </c>
      <c r="U7857" s="33">
        <v>8.16</v>
      </c>
      <c r="V7857" s="116">
        <v>8.36</v>
      </c>
    </row>
    <row r="7858" spans="1:22" x14ac:dyDescent="0.25">
      <c r="A7858" s="26" t="s">
        <v>8578</v>
      </c>
      <c r="B7858" s="42">
        <v>0.6</v>
      </c>
      <c r="C7858" s="33">
        <v>5</v>
      </c>
      <c r="D7858" s="42">
        <v>5.4</v>
      </c>
      <c r="E7858" s="33">
        <v>0.2</v>
      </c>
      <c r="F7858" s="42">
        <v>1.5</v>
      </c>
      <c r="G7858" s="33">
        <v>1.8</v>
      </c>
      <c r="H7858" s="42">
        <v>0.2</v>
      </c>
      <c r="I7858" s="33">
        <v>2.2000000000000002</v>
      </c>
      <c r="J7858" s="42">
        <v>1.8</v>
      </c>
      <c r="K7858" s="33">
        <v>0.4</v>
      </c>
      <c r="L7858" s="42">
        <v>0.6</v>
      </c>
      <c r="M7858" s="33">
        <v>0.1</v>
      </c>
      <c r="N7858" s="42">
        <v>0.1</v>
      </c>
      <c r="O7858" s="33">
        <v>0.1</v>
      </c>
      <c r="P7858" s="42">
        <v>307.74</v>
      </c>
      <c r="Q7858" s="33">
        <v>214.75</v>
      </c>
      <c r="R7858" s="42">
        <v>243.07</v>
      </c>
      <c r="S7858" s="33">
        <v>265.02999999999997</v>
      </c>
      <c r="T7858" s="42">
        <v>7.79</v>
      </c>
      <c r="U7858" s="33">
        <v>8.02</v>
      </c>
      <c r="V7858" s="116">
        <v>8.19</v>
      </c>
    </row>
    <row r="7859" spans="1:22" x14ac:dyDescent="0.25">
      <c r="A7859" s="26" t="s">
        <v>4063</v>
      </c>
      <c r="B7859" s="42">
        <v>0.5</v>
      </c>
      <c r="C7859" s="33">
        <v>4.8</v>
      </c>
      <c r="D7859" s="42">
        <v>5.0999999999999996</v>
      </c>
      <c r="E7859" s="33">
        <v>0.2</v>
      </c>
      <c r="F7859" s="42">
        <v>1.5</v>
      </c>
      <c r="G7859" s="33">
        <v>1.6</v>
      </c>
      <c r="H7859" s="42">
        <v>0.2</v>
      </c>
      <c r="I7859" s="33">
        <v>1.8</v>
      </c>
      <c r="J7859" s="42">
        <v>1.2</v>
      </c>
      <c r="K7859" s="33">
        <v>0.4</v>
      </c>
      <c r="L7859" s="42">
        <v>0.7</v>
      </c>
      <c r="M7859" s="33">
        <v>0.1</v>
      </c>
      <c r="N7859" s="42">
        <v>0.1</v>
      </c>
      <c r="O7859" s="33">
        <v>0.2</v>
      </c>
      <c r="P7859" s="42">
        <v>348.77</v>
      </c>
      <c r="Q7859" s="33">
        <v>247.02</v>
      </c>
      <c r="R7859" s="42">
        <v>276.44</v>
      </c>
      <c r="S7859" s="33">
        <v>267.38</v>
      </c>
      <c r="T7859" s="42">
        <v>7</v>
      </c>
      <c r="U7859" s="33">
        <v>7.4</v>
      </c>
      <c r="V7859" s="116">
        <v>7.51</v>
      </c>
    </row>
    <row r="7860" spans="1:22" x14ac:dyDescent="0.25">
      <c r="A7860" s="26" t="s">
        <v>8579</v>
      </c>
      <c r="B7860" s="42">
        <v>0.3</v>
      </c>
      <c r="C7860" s="33">
        <v>4.3</v>
      </c>
      <c r="D7860" s="42">
        <v>4.5999999999999996</v>
      </c>
      <c r="E7860" s="33">
        <v>0.1</v>
      </c>
      <c r="F7860" s="42">
        <v>1.5</v>
      </c>
      <c r="G7860" s="33">
        <v>1.4</v>
      </c>
      <c r="H7860" s="42">
        <v>0.2</v>
      </c>
      <c r="I7860" s="33">
        <v>1.4</v>
      </c>
      <c r="J7860" s="42">
        <v>1.1000000000000001</v>
      </c>
      <c r="K7860" s="33">
        <v>0.3</v>
      </c>
      <c r="L7860" s="42">
        <v>0.5</v>
      </c>
      <c r="M7860" s="33">
        <v>0.1</v>
      </c>
      <c r="N7860" s="42">
        <v>0</v>
      </c>
      <c r="O7860" s="33">
        <v>0.2</v>
      </c>
      <c r="P7860" s="42">
        <v>341.22</v>
      </c>
      <c r="Q7860" s="33">
        <v>244</v>
      </c>
      <c r="R7860" s="42">
        <v>274.98</v>
      </c>
      <c r="S7860" s="33">
        <v>266.89</v>
      </c>
      <c r="T7860" s="42">
        <v>6.42</v>
      </c>
      <c r="U7860" s="33">
        <v>6.56</v>
      </c>
      <c r="V7860" s="116">
        <v>6.99</v>
      </c>
    </row>
    <row r="7861" spans="1:22" x14ac:dyDescent="0.25">
      <c r="A7861" s="26" t="s">
        <v>8580</v>
      </c>
      <c r="B7861" s="42">
        <v>0.8</v>
      </c>
      <c r="C7861" s="33">
        <v>4.7</v>
      </c>
      <c r="D7861" s="42">
        <v>4.5999999999999996</v>
      </c>
      <c r="E7861" s="33">
        <v>0.2</v>
      </c>
      <c r="F7861" s="42">
        <v>1.4</v>
      </c>
      <c r="G7861" s="33">
        <v>1.4</v>
      </c>
      <c r="H7861" s="42">
        <v>0.2</v>
      </c>
      <c r="I7861" s="33">
        <v>1.5</v>
      </c>
      <c r="J7861" s="42">
        <v>0.9</v>
      </c>
      <c r="K7861" s="33">
        <v>0.2</v>
      </c>
      <c r="L7861" s="42">
        <v>0.5</v>
      </c>
      <c r="M7861" s="33">
        <v>0.1</v>
      </c>
      <c r="N7861" s="42">
        <v>0.1</v>
      </c>
      <c r="O7861" s="33">
        <v>0.1</v>
      </c>
      <c r="P7861" s="42">
        <v>341.18</v>
      </c>
      <c r="Q7861" s="33">
        <v>243.38</v>
      </c>
      <c r="R7861" s="42">
        <v>278.32</v>
      </c>
      <c r="S7861" s="33">
        <v>267.44</v>
      </c>
      <c r="T7861" s="42">
        <v>7.11</v>
      </c>
      <c r="U7861" s="33">
        <v>7.18</v>
      </c>
      <c r="V7861" s="116">
        <v>7</v>
      </c>
    </row>
    <row r="7862" spans="1:22" x14ac:dyDescent="0.25">
      <c r="A7862" s="26" t="s">
        <v>4064</v>
      </c>
      <c r="B7862" s="42">
        <v>0.4</v>
      </c>
      <c r="C7862" s="33">
        <v>5.0999999999999996</v>
      </c>
      <c r="D7862" s="42">
        <v>4.7</v>
      </c>
      <c r="E7862" s="33">
        <v>0.2</v>
      </c>
      <c r="F7862" s="42">
        <v>1.5</v>
      </c>
      <c r="G7862" s="33">
        <v>1.4</v>
      </c>
      <c r="H7862" s="42">
        <v>0.1</v>
      </c>
      <c r="I7862" s="33">
        <v>1.5</v>
      </c>
      <c r="J7862" s="42">
        <v>0.9</v>
      </c>
      <c r="K7862" s="33">
        <v>0.3</v>
      </c>
      <c r="L7862" s="42">
        <v>0.5</v>
      </c>
      <c r="M7862" s="33">
        <v>0.1</v>
      </c>
      <c r="N7862" s="42">
        <v>0.1</v>
      </c>
      <c r="O7862" s="33">
        <v>0.2</v>
      </c>
      <c r="P7862" s="42">
        <v>354.56</v>
      </c>
      <c r="Q7862" s="33">
        <v>258.86</v>
      </c>
      <c r="R7862" s="42">
        <v>291.72000000000003</v>
      </c>
      <c r="S7862" s="33">
        <v>266.99</v>
      </c>
      <c r="T7862" s="42">
        <v>7.14</v>
      </c>
      <c r="U7862" s="33">
        <v>7.33</v>
      </c>
      <c r="V7862" s="116">
        <v>7.46</v>
      </c>
    </row>
    <row r="7863" spans="1:22" x14ac:dyDescent="0.25">
      <c r="A7863" s="26" t="s">
        <v>8581</v>
      </c>
      <c r="B7863" s="42">
        <v>0.2</v>
      </c>
      <c r="C7863" s="33">
        <v>3.8</v>
      </c>
      <c r="D7863" s="42">
        <v>4.0999999999999996</v>
      </c>
      <c r="E7863" s="33">
        <v>0.2</v>
      </c>
      <c r="F7863" s="42">
        <v>1.3</v>
      </c>
      <c r="G7863" s="33">
        <v>1.1000000000000001</v>
      </c>
      <c r="H7863" s="42">
        <v>0.1</v>
      </c>
      <c r="I7863" s="33">
        <v>1.2</v>
      </c>
      <c r="J7863" s="42">
        <v>0.8</v>
      </c>
      <c r="K7863" s="33">
        <v>0.2</v>
      </c>
      <c r="L7863" s="42">
        <v>0.4</v>
      </c>
      <c r="M7863" s="33">
        <v>0</v>
      </c>
      <c r="N7863" s="42">
        <v>0.1</v>
      </c>
      <c r="O7863" s="33">
        <v>0.1</v>
      </c>
      <c r="P7863" s="42">
        <v>419.28</v>
      </c>
      <c r="Q7863" s="33">
        <v>290.02</v>
      </c>
      <c r="R7863" s="42">
        <v>333.99</v>
      </c>
      <c r="S7863" s="33">
        <v>265.52</v>
      </c>
      <c r="T7863" s="42">
        <v>5.75</v>
      </c>
      <c r="U7863" s="33">
        <v>5.96</v>
      </c>
      <c r="V7863" s="116">
        <v>6.02</v>
      </c>
    </row>
    <row r="7864" spans="1:22" x14ac:dyDescent="0.25">
      <c r="A7864" s="26" t="s">
        <v>8582</v>
      </c>
      <c r="B7864" s="42">
        <v>0.3</v>
      </c>
      <c r="C7864" s="33">
        <v>3.2</v>
      </c>
      <c r="D7864" s="42">
        <v>4.2</v>
      </c>
      <c r="E7864" s="33">
        <v>0.2</v>
      </c>
      <c r="F7864" s="42">
        <v>1.4</v>
      </c>
      <c r="G7864" s="33">
        <v>1.1000000000000001</v>
      </c>
      <c r="H7864" s="42">
        <v>0</v>
      </c>
      <c r="I7864" s="33">
        <v>1.2</v>
      </c>
      <c r="J7864" s="42">
        <v>1</v>
      </c>
      <c r="K7864" s="33">
        <v>0.2</v>
      </c>
      <c r="L7864" s="42">
        <v>0.5</v>
      </c>
      <c r="M7864" s="33">
        <v>0.1</v>
      </c>
      <c r="N7864" s="42">
        <v>0.1</v>
      </c>
      <c r="O7864" s="33">
        <v>0.1</v>
      </c>
      <c r="P7864" s="42">
        <v>406.54</v>
      </c>
      <c r="Q7864" s="33">
        <v>277.92</v>
      </c>
      <c r="R7864" s="42">
        <v>323.76</v>
      </c>
      <c r="S7864" s="33">
        <v>265.44</v>
      </c>
      <c r="T7864" s="42">
        <v>5.53</v>
      </c>
      <c r="U7864" s="33">
        <v>5.64</v>
      </c>
      <c r="V7864" s="116">
        <v>5.74</v>
      </c>
    </row>
    <row r="7865" spans="1:22" x14ac:dyDescent="0.25">
      <c r="A7865" s="26" t="s">
        <v>4065</v>
      </c>
      <c r="B7865" s="42">
        <v>0.9</v>
      </c>
      <c r="C7865" s="33">
        <v>4.5</v>
      </c>
      <c r="D7865" s="42">
        <v>4.4000000000000004</v>
      </c>
      <c r="E7865" s="33">
        <v>0.3</v>
      </c>
      <c r="F7865" s="42">
        <v>1.4</v>
      </c>
      <c r="G7865" s="33">
        <v>1.3</v>
      </c>
      <c r="H7865" s="42">
        <v>0.2</v>
      </c>
      <c r="I7865" s="33">
        <v>1.3</v>
      </c>
      <c r="J7865" s="42">
        <v>0.8</v>
      </c>
      <c r="K7865" s="33">
        <v>0.2</v>
      </c>
      <c r="L7865" s="42">
        <v>0.4</v>
      </c>
      <c r="M7865" s="33">
        <v>0</v>
      </c>
      <c r="N7865" s="42">
        <v>0</v>
      </c>
      <c r="O7865" s="33">
        <v>0</v>
      </c>
      <c r="P7865" s="42">
        <v>380.7</v>
      </c>
      <c r="Q7865" s="33">
        <v>272.49</v>
      </c>
      <c r="R7865" s="42">
        <v>307.56</v>
      </c>
      <c r="S7865" s="33">
        <v>266.77999999999997</v>
      </c>
      <c r="T7865" s="42">
        <v>6.45</v>
      </c>
      <c r="U7865" s="33">
        <v>6.45</v>
      </c>
      <c r="V7865" s="116">
        <v>6.33</v>
      </c>
    </row>
    <row r="7866" spans="1:22" x14ac:dyDescent="0.25">
      <c r="A7866" s="26" t="s">
        <v>8583</v>
      </c>
      <c r="B7866" s="42">
        <v>0.8</v>
      </c>
      <c r="C7866" s="33">
        <v>4.3</v>
      </c>
      <c r="D7866" s="42">
        <v>4.7</v>
      </c>
      <c r="E7866" s="33">
        <v>0.1</v>
      </c>
      <c r="F7866" s="42">
        <v>1.4</v>
      </c>
      <c r="G7866" s="33">
        <v>1.3</v>
      </c>
      <c r="H7866" s="42">
        <v>0.1</v>
      </c>
      <c r="I7866" s="33">
        <v>1.3</v>
      </c>
      <c r="J7866" s="42">
        <v>0.9</v>
      </c>
      <c r="K7866" s="33">
        <v>0.2</v>
      </c>
      <c r="L7866" s="42">
        <v>0.5</v>
      </c>
      <c r="M7866" s="33">
        <v>0.1</v>
      </c>
      <c r="N7866" s="42">
        <v>0.1</v>
      </c>
      <c r="O7866" s="33">
        <v>0.1</v>
      </c>
      <c r="P7866" s="42">
        <v>360.5</v>
      </c>
      <c r="Q7866" s="33">
        <v>257.36</v>
      </c>
      <c r="R7866" s="42">
        <v>288.49</v>
      </c>
      <c r="S7866" s="33">
        <v>267.14999999999998</v>
      </c>
      <c r="T7866" s="42">
        <v>6.78</v>
      </c>
      <c r="U7866" s="33">
        <v>6.73</v>
      </c>
      <c r="V7866" s="116">
        <v>6.8</v>
      </c>
    </row>
    <row r="7867" spans="1:22" x14ac:dyDescent="0.25">
      <c r="A7867" s="26" t="s">
        <v>8584</v>
      </c>
      <c r="B7867" s="42">
        <v>0.3</v>
      </c>
      <c r="C7867" s="33">
        <v>2.9</v>
      </c>
      <c r="D7867" s="42">
        <v>3.7</v>
      </c>
      <c r="E7867" s="33">
        <v>0.2</v>
      </c>
      <c r="F7867" s="42">
        <v>1.2</v>
      </c>
      <c r="G7867" s="33">
        <v>1</v>
      </c>
      <c r="H7867" s="42">
        <v>0.1</v>
      </c>
      <c r="I7867" s="33">
        <v>1</v>
      </c>
      <c r="J7867" s="42">
        <v>0.8</v>
      </c>
      <c r="K7867" s="33">
        <v>0.2</v>
      </c>
      <c r="L7867" s="42">
        <v>0.3</v>
      </c>
      <c r="M7867" s="33">
        <v>0.1</v>
      </c>
      <c r="N7867" s="42">
        <v>0</v>
      </c>
      <c r="O7867" s="33">
        <v>0.1</v>
      </c>
      <c r="P7867" s="42">
        <v>447.66</v>
      </c>
      <c r="Q7867" s="33">
        <v>313.93</v>
      </c>
      <c r="R7867" s="42">
        <v>359.41</v>
      </c>
      <c r="S7867" s="33">
        <v>265.08</v>
      </c>
      <c r="T7867" s="42">
        <v>4.9800000000000004</v>
      </c>
      <c r="U7867" s="33">
        <v>5.13</v>
      </c>
      <c r="V7867" s="116">
        <v>5.25</v>
      </c>
    </row>
    <row r="7868" spans="1:22" x14ac:dyDescent="0.25">
      <c r="A7868" s="26" t="s">
        <v>4066</v>
      </c>
      <c r="B7868" s="42">
        <v>0.4</v>
      </c>
      <c r="C7868" s="33">
        <v>2.7</v>
      </c>
      <c r="D7868" s="42">
        <v>4</v>
      </c>
      <c r="E7868" s="33">
        <v>0.3</v>
      </c>
      <c r="F7868" s="42">
        <v>1.4</v>
      </c>
      <c r="G7868" s="33">
        <v>1</v>
      </c>
      <c r="H7868" s="42">
        <v>0.1</v>
      </c>
      <c r="I7868" s="33">
        <v>1.2</v>
      </c>
      <c r="J7868" s="42">
        <v>1</v>
      </c>
      <c r="K7868" s="33">
        <v>0.2</v>
      </c>
      <c r="L7868" s="42">
        <v>0.5</v>
      </c>
      <c r="M7868" s="33">
        <v>0</v>
      </c>
      <c r="N7868" s="42">
        <v>0.1</v>
      </c>
      <c r="O7868" s="33">
        <v>0.1</v>
      </c>
      <c r="P7868" s="42">
        <v>427.06</v>
      </c>
      <c r="Q7868" s="33">
        <v>296.2</v>
      </c>
      <c r="R7868" s="42">
        <v>346.72</v>
      </c>
      <c r="S7868" s="33">
        <v>265.04000000000002</v>
      </c>
      <c r="T7868" s="42">
        <v>5.23</v>
      </c>
      <c r="U7868" s="33">
        <v>5.39</v>
      </c>
      <c r="V7868" s="116">
        <v>5.4</v>
      </c>
    </row>
    <row r="7869" spans="1:22" x14ac:dyDescent="0.25">
      <c r="A7869" s="26" t="s">
        <v>8585</v>
      </c>
      <c r="B7869" s="42">
        <v>0.4</v>
      </c>
      <c r="C7869" s="33">
        <v>3.9</v>
      </c>
      <c r="D7869" s="42">
        <v>4.3</v>
      </c>
      <c r="E7869" s="33">
        <v>0.2</v>
      </c>
      <c r="F7869" s="42">
        <v>1.6</v>
      </c>
      <c r="G7869" s="33">
        <v>1.3</v>
      </c>
      <c r="H7869" s="42">
        <v>0.2</v>
      </c>
      <c r="I7869" s="33">
        <v>1.6</v>
      </c>
      <c r="J7869" s="42">
        <v>1.1000000000000001</v>
      </c>
      <c r="K7869" s="33">
        <v>0.3</v>
      </c>
      <c r="L7869" s="42">
        <v>0.5</v>
      </c>
      <c r="M7869" s="33">
        <v>0.1</v>
      </c>
      <c r="N7869" s="42">
        <v>0.1</v>
      </c>
      <c r="O7869" s="33">
        <v>0.2</v>
      </c>
      <c r="P7869" s="42">
        <v>385.54</v>
      </c>
      <c r="Q7869" s="33">
        <v>257.36</v>
      </c>
      <c r="R7869" s="42">
        <v>317.61</v>
      </c>
      <c r="S7869" s="33">
        <v>265.45</v>
      </c>
      <c r="T7869" s="42">
        <v>6.33</v>
      </c>
      <c r="U7869" s="33">
        <v>6.46</v>
      </c>
      <c r="V7869" s="116">
        <v>6.49</v>
      </c>
    </row>
    <row r="7870" spans="1:22" x14ac:dyDescent="0.25">
      <c r="A7870" s="26" t="s">
        <v>8586</v>
      </c>
      <c r="B7870" s="42">
        <v>1</v>
      </c>
      <c r="C7870" s="33">
        <v>4.5</v>
      </c>
      <c r="D7870" s="42">
        <v>4.7</v>
      </c>
      <c r="E7870" s="33">
        <v>0.1</v>
      </c>
      <c r="F7870" s="42">
        <v>1.6</v>
      </c>
      <c r="G7870" s="33">
        <v>1.4</v>
      </c>
      <c r="H7870" s="42">
        <v>0.1</v>
      </c>
      <c r="I7870" s="33">
        <v>1.5</v>
      </c>
      <c r="J7870" s="42">
        <v>1.2</v>
      </c>
      <c r="K7870" s="33">
        <v>0.3</v>
      </c>
      <c r="L7870" s="42">
        <v>0.6</v>
      </c>
      <c r="M7870" s="33">
        <v>0.1</v>
      </c>
      <c r="N7870" s="42">
        <v>0.1</v>
      </c>
      <c r="O7870" s="33">
        <v>0.1</v>
      </c>
      <c r="P7870" s="42">
        <v>333.79</v>
      </c>
      <c r="Q7870" s="33">
        <v>233.62</v>
      </c>
      <c r="R7870" s="42">
        <v>267.99</v>
      </c>
      <c r="S7870" s="33">
        <v>266.48</v>
      </c>
      <c r="T7870" s="42">
        <v>7.87</v>
      </c>
      <c r="U7870" s="33">
        <v>7.89</v>
      </c>
      <c r="V7870" s="116">
        <v>7.65</v>
      </c>
    </row>
    <row r="7871" spans="1:22" x14ac:dyDescent="0.25">
      <c r="A7871" s="26" t="s">
        <v>4067</v>
      </c>
      <c r="B7871" s="42">
        <v>0.5</v>
      </c>
      <c r="C7871" s="33">
        <v>2.7</v>
      </c>
      <c r="D7871" s="42">
        <v>3.9</v>
      </c>
      <c r="E7871" s="33">
        <v>0.2</v>
      </c>
      <c r="F7871" s="42">
        <v>1.4</v>
      </c>
      <c r="G7871" s="33">
        <v>1.1000000000000001</v>
      </c>
      <c r="H7871" s="42">
        <v>0</v>
      </c>
      <c r="I7871" s="33">
        <v>1.1000000000000001</v>
      </c>
      <c r="J7871" s="42">
        <v>1</v>
      </c>
      <c r="K7871" s="33">
        <v>0.2</v>
      </c>
      <c r="L7871" s="42">
        <v>0.4</v>
      </c>
      <c r="M7871" s="33">
        <v>0</v>
      </c>
      <c r="N7871" s="42">
        <v>0.1</v>
      </c>
      <c r="O7871" s="33">
        <v>0.1</v>
      </c>
      <c r="P7871" s="42">
        <v>432.75</v>
      </c>
      <c r="Q7871" s="33">
        <v>300.24</v>
      </c>
      <c r="R7871" s="42">
        <v>345.85</v>
      </c>
      <c r="S7871" s="33">
        <v>264.52999999999997</v>
      </c>
      <c r="T7871" s="42">
        <v>5.05</v>
      </c>
      <c r="U7871" s="33">
        <v>5.17</v>
      </c>
      <c r="V7871" s="116">
        <v>5.0999999999999996</v>
      </c>
    </row>
    <row r="7872" spans="1:22" x14ac:dyDescent="0.25">
      <c r="A7872" s="26" t="s">
        <v>8587</v>
      </c>
      <c r="B7872" s="42">
        <v>0.6</v>
      </c>
      <c r="C7872" s="33">
        <v>3.7</v>
      </c>
      <c r="D7872" s="42">
        <v>4.4000000000000004</v>
      </c>
      <c r="E7872" s="33">
        <v>0.2</v>
      </c>
      <c r="F7872" s="42">
        <v>1.5</v>
      </c>
      <c r="G7872" s="33">
        <v>1.1000000000000001</v>
      </c>
      <c r="H7872" s="42">
        <v>0.2</v>
      </c>
      <c r="I7872" s="33">
        <v>1.3</v>
      </c>
      <c r="J7872" s="42">
        <v>1.1000000000000001</v>
      </c>
      <c r="K7872" s="33">
        <v>0.3</v>
      </c>
      <c r="L7872" s="42">
        <v>0.5</v>
      </c>
      <c r="M7872" s="33">
        <v>0.1</v>
      </c>
      <c r="N7872" s="42">
        <v>0.1</v>
      </c>
      <c r="O7872" s="33">
        <v>0.2</v>
      </c>
      <c r="P7872" s="42">
        <v>424.27</v>
      </c>
      <c r="Q7872" s="33">
        <v>296.42</v>
      </c>
      <c r="R7872" s="42">
        <v>337.59</v>
      </c>
      <c r="S7872" s="33">
        <v>265.57</v>
      </c>
      <c r="T7872" s="42">
        <v>5.77</v>
      </c>
      <c r="U7872" s="33">
        <v>5.76</v>
      </c>
      <c r="V7872" s="116">
        <v>5.81</v>
      </c>
    </row>
    <row r="7873" spans="1:22" x14ac:dyDescent="0.25">
      <c r="A7873" s="26" t="s">
        <v>8588</v>
      </c>
      <c r="B7873" s="42">
        <v>0.5</v>
      </c>
      <c r="C7873" s="33">
        <v>3.1</v>
      </c>
      <c r="D7873" s="42">
        <v>4.2</v>
      </c>
      <c r="E7873" s="33">
        <v>0.2</v>
      </c>
      <c r="F7873" s="42">
        <v>1.3</v>
      </c>
      <c r="G7873" s="33">
        <v>1.2</v>
      </c>
      <c r="H7873" s="42">
        <v>0.1</v>
      </c>
      <c r="I7873" s="33">
        <v>1.3</v>
      </c>
      <c r="J7873" s="42">
        <v>0.9</v>
      </c>
      <c r="K7873" s="33">
        <v>0.2</v>
      </c>
      <c r="L7873" s="42">
        <v>0.5</v>
      </c>
      <c r="M7873" s="33">
        <v>0</v>
      </c>
      <c r="N7873" s="42">
        <v>0.1</v>
      </c>
      <c r="O7873" s="33">
        <v>0.2</v>
      </c>
      <c r="P7873" s="42">
        <v>419.78</v>
      </c>
      <c r="Q7873" s="33">
        <v>290.14999999999998</v>
      </c>
      <c r="R7873" s="42">
        <v>332.8</v>
      </c>
      <c r="S7873" s="33">
        <v>264.93</v>
      </c>
      <c r="T7873" s="42">
        <v>5.53</v>
      </c>
      <c r="U7873" s="33">
        <v>5.6</v>
      </c>
      <c r="V7873" s="116">
        <v>5.63</v>
      </c>
    </row>
    <row r="7874" spans="1:22" x14ac:dyDescent="0.25">
      <c r="A7874" s="26" t="s">
        <v>4068</v>
      </c>
      <c r="B7874" s="42">
        <v>0.4</v>
      </c>
      <c r="C7874" s="33">
        <v>2.9</v>
      </c>
      <c r="D7874" s="42">
        <v>3.9</v>
      </c>
      <c r="E7874" s="33">
        <v>0.1</v>
      </c>
      <c r="F7874" s="42">
        <v>1.5</v>
      </c>
      <c r="G7874" s="33">
        <v>1.4</v>
      </c>
      <c r="H7874" s="42">
        <v>0</v>
      </c>
      <c r="I7874" s="33">
        <v>1.4</v>
      </c>
      <c r="J7874" s="42">
        <v>1.1000000000000001</v>
      </c>
      <c r="K7874" s="33">
        <v>0.3</v>
      </c>
      <c r="L7874" s="42">
        <v>0.3</v>
      </c>
      <c r="M7874" s="33">
        <v>0</v>
      </c>
      <c r="N7874" s="42">
        <v>0.1</v>
      </c>
      <c r="O7874" s="33">
        <v>0.1</v>
      </c>
      <c r="P7874" s="42">
        <v>402.38</v>
      </c>
      <c r="Q7874" s="33">
        <v>282.70999999999998</v>
      </c>
      <c r="R7874" s="42">
        <v>318.95</v>
      </c>
      <c r="S7874" s="33">
        <v>265.36</v>
      </c>
      <c r="T7874" s="42">
        <v>5.41</v>
      </c>
      <c r="U7874" s="33">
        <v>5.56</v>
      </c>
      <c r="V7874" s="116">
        <v>5.35</v>
      </c>
    </row>
    <row r="7875" spans="1:22" x14ac:dyDescent="0.25">
      <c r="A7875" s="26" t="s">
        <v>8589</v>
      </c>
      <c r="B7875" s="42">
        <v>0.3</v>
      </c>
      <c r="C7875" s="33">
        <v>2.2000000000000002</v>
      </c>
      <c r="D7875" s="42">
        <v>3.8</v>
      </c>
      <c r="E7875" s="33">
        <v>0.3</v>
      </c>
      <c r="F7875" s="42">
        <v>1.3</v>
      </c>
      <c r="G7875" s="33">
        <v>1.1000000000000001</v>
      </c>
      <c r="H7875" s="42">
        <v>0.2</v>
      </c>
      <c r="I7875" s="33">
        <v>1.4</v>
      </c>
      <c r="J7875" s="42">
        <v>0.9</v>
      </c>
      <c r="K7875" s="33">
        <v>0.3</v>
      </c>
      <c r="L7875" s="42">
        <v>0.4</v>
      </c>
      <c r="M7875" s="33">
        <v>0.1</v>
      </c>
      <c r="N7875" s="42">
        <v>0.1</v>
      </c>
      <c r="O7875" s="33">
        <v>0</v>
      </c>
      <c r="P7875" s="42">
        <v>435.57</v>
      </c>
      <c r="Q7875" s="33">
        <v>298.73</v>
      </c>
      <c r="R7875" s="42">
        <v>343.78</v>
      </c>
      <c r="S7875" s="33">
        <v>265.13</v>
      </c>
      <c r="T7875" s="42">
        <v>4.63</v>
      </c>
      <c r="U7875" s="33">
        <v>4.8099999999999996</v>
      </c>
      <c r="V7875" s="116">
        <v>4.63</v>
      </c>
    </row>
    <row r="7876" spans="1:22" x14ac:dyDescent="0.25">
      <c r="A7876" s="26" t="s">
        <v>8590</v>
      </c>
      <c r="B7876" s="42">
        <v>0.2</v>
      </c>
      <c r="C7876" s="33">
        <v>2.2000000000000002</v>
      </c>
      <c r="D7876" s="42">
        <v>3.4</v>
      </c>
      <c r="E7876" s="33">
        <v>0.2</v>
      </c>
      <c r="F7876" s="42">
        <v>1.3</v>
      </c>
      <c r="G7876" s="33">
        <v>0.9</v>
      </c>
      <c r="H7876" s="42">
        <v>0.1</v>
      </c>
      <c r="I7876" s="33">
        <v>1.2</v>
      </c>
      <c r="J7876" s="42">
        <v>1</v>
      </c>
      <c r="K7876" s="33">
        <v>0.2</v>
      </c>
      <c r="L7876" s="42">
        <v>0.5</v>
      </c>
      <c r="M7876" s="33">
        <v>0.1</v>
      </c>
      <c r="N7876" s="42">
        <v>0.1</v>
      </c>
      <c r="O7876" s="33">
        <v>0.2</v>
      </c>
      <c r="P7876" s="42">
        <v>419.92</v>
      </c>
      <c r="Q7876" s="33">
        <v>287.14999999999998</v>
      </c>
      <c r="R7876" s="42">
        <v>335.84</v>
      </c>
      <c r="S7876" s="33">
        <v>264.8</v>
      </c>
      <c r="T7876" s="42">
        <v>4.7</v>
      </c>
      <c r="U7876" s="33">
        <v>4.84</v>
      </c>
      <c r="V7876" s="116">
        <v>4.68</v>
      </c>
    </row>
    <row r="7877" spans="1:22" x14ac:dyDescent="0.25">
      <c r="A7877" s="26" t="s">
        <v>4069</v>
      </c>
      <c r="B7877" s="42">
        <v>0.4</v>
      </c>
      <c r="C7877" s="33">
        <v>2.2999999999999998</v>
      </c>
      <c r="D7877" s="42">
        <v>3.6</v>
      </c>
      <c r="E7877" s="33">
        <v>0.2</v>
      </c>
      <c r="F7877" s="42">
        <v>1.2</v>
      </c>
      <c r="G7877" s="33">
        <v>1</v>
      </c>
      <c r="H7877" s="42">
        <v>0.1</v>
      </c>
      <c r="I7877" s="33">
        <v>1.4</v>
      </c>
      <c r="J7877" s="42">
        <v>1</v>
      </c>
      <c r="K7877" s="33">
        <v>0.2</v>
      </c>
      <c r="L7877" s="42">
        <v>0.5</v>
      </c>
      <c r="M7877" s="33">
        <v>0.1</v>
      </c>
      <c r="N7877" s="42">
        <v>0</v>
      </c>
      <c r="O7877" s="33">
        <v>0</v>
      </c>
      <c r="P7877" s="42">
        <v>435.46</v>
      </c>
      <c r="Q7877" s="33">
        <v>292.88</v>
      </c>
      <c r="R7877" s="42">
        <v>337.43</v>
      </c>
      <c r="S7877" s="33">
        <v>264.99</v>
      </c>
      <c r="T7877" s="42">
        <v>4.57</v>
      </c>
      <c r="U7877" s="33">
        <v>4.71</v>
      </c>
      <c r="V7877" s="116">
        <v>4.63</v>
      </c>
    </row>
    <row r="7878" spans="1:22" x14ac:dyDescent="0.25">
      <c r="A7878" s="26" t="s">
        <v>8591</v>
      </c>
      <c r="B7878" s="42">
        <v>0.7</v>
      </c>
      <c r="C7878" s="33">
        <v>3.8</v>
      </c>
      <c r="D7878" s="42">
        <v>4.5999999999999996</v>
      </c>
      <c r="E7878" s="33">
        <v>0.2</v>
      </c>
      <c r="F7878" s="42">
        <v>1.5</v>
      </c>
      <c r="G7878" s="33">
        <v>1.3</v>
      </c>
      <c r="H7878" s="42">
        <v>0.1</v>
      </c>
      <c r="I7878" s="33">
        <v>1.5</v>
      </c>
      <c r="J7878" s="42">
        <v>1.3</v>
      </c>
      <c r="K7878" s="33">
        <v>0.3</v>
      </c>
      <c r="L7878" s="42">
        <v>0.3</v>
      </c>
      <c r="M7878" s="33">
        <v>0.1</v>
      </c>
      <c r="N7878" s="42">
        <v>0</v>
      </c>
      <c r="O7878" s="33">
        <v>0.1</v>
      </c>
      <c r="P7878" s="42">
        <v>352.22</v>
      </c>
      <c r="Q7878" s="33">
        <v>245.28</v>
      </c>
      <c r="R7878" s="42">
        <v>287.39</v>
      </c>
      <c r="S7878" s="33">
        <v>266.27999999999997</v>
      </c>
      <c r="T7878" s="42">
        <v>6.56</v>
      </c>
      <c r="U7878" s="33">
        <v>6.78</v>
      </c>
      <c r="V7878" s="116">
        <v>6.71</v>
      </c>
    </row>
    <row r="7879" spans="1:22" x14ac:dyDescent="0.25">
      <c r="A7879" s="26" t="s">
        <v>8592</v>
      </c>
      <c r="B7879" s="42">
        <v>1</v>
      </c>
      <c r="C7879" s="33">
        <v>4.3</v>
      </c>
      <c r="D7879" s="42">
        <v>4.5999999999999996</v>
      </c>
      <c r="E7879" s="33">
        <v>0.3</v>
      </c>
      <c r="F7879" s="42">
        <v>1.5</v>
      </c>
      <c r="G7879" s="33">
        <v>1.3</v>
      </c>
      <c r="H7879" s="42">
        <v>0.2</v>
      </c>
      <c r="I7879" s="33">
        <v>1.6</v>
      </c>
      <c r="J7879" s="42">
        <v>1.2</v>
      </c>
      <c r="K7879" s="33">
        <v>0.2</v>
      </c>
      <c r="L7879" s="42">
        <v>0.4</v>
      </c>
      <c r="M7879" s="33">
        <v>0.1</v>
      </c>
      <c r="N7879" s="42">
        <v>0.1</v>
      </c>
      <c r="O7879" s="33">
        <v>0.1</v>
      </c>
      <c r="P7879" s="42">
        <v>332.96</v>
      </c>
      <c r="Q7879" s="33">
        <v>237.63</v>
      </c>
      <c r="R7879" s="42">
        <v>269.55</v>
      </c>
      <c r="S7879" s="33">
        <v>267.3</v>
      </c>
      <c r="T7879" s="42">
        <v>6.85</v>
      </c>
      <c r="U7879" s="33">
        <v>6.89</v>
      </c>
      <c r="V7879" s="116">
        <v>6.74</v>
      </c>
    </row>
    <row r="7880" spans="1:22" x14ac:dyDescent="0.25">
      <c r="A7880" s="26" t="s">
        <v>4070</v>
      </c>
      <c r="B7880" s="42">
        <v>0.8</v>
      </c>
      <c r="C7880" s="33">
        <v>4.0999999999999996</v>
      </c>
      <c r="D7880" s="42">
        <v>4.3</v>
      </c>
      <c r="E7880" s="33">
        <v>0.1</v>
      </c>
      <c r="F7880" s="42">
        <v>1.6</v>
      </c>
      <c r="G7880" s="33">
        <v>1.5</v>
      </c>
      <c r="H7880" s="42">
        <v>0</v>
      </c>
      <c r="I7880" s="33">
        <v>1.7</v>
      </c>
      <c r="J7880" s="42">
        <v>1</v>
      </c>
      <c r="K7880" s="33">
        <v>0.3</v>
      </c>
      <c r="L7880" s="42">
        <v>0.5</v>
      </c>
      <c r="M7880" s="33">
        <v>0.1</v>
      </c>
      <c r="N7880" s="42">
        <v>0.1</v>
      </c>
      <c r="O7880" s="33">
        <v>0.2</v>
      </c>
      <c r="P7880" s="42">
        <v>341.57</v>
      </c>
      <c r="Q7880" s="33">
        <v>239.13</v>
      </c>
      <c r="R7880" s="42">
        <v>273.8</v>
      </c>
      <c r="S7880" s="33">
        <v>267.27</v>
      </c>
      <c r="T7880" s="42">
        <v>7.04</v>
      </c>
      <c r="U7880" s="33">
        <v>7.18</v>
      </c>
      <c r="V7880" s="116">
        <v>6.92</v>
      </c>
    </row>
    <row r="7881" spans="1:22" x14ac:dyDescent="0.25">
      <c r="A7881" s="26" t="s">
        <v>8593</v>
      </c>
      <c r="B7881" s="42">
        <v>0.7</v>
      </c>
      <c r="C7881" s="33">
        <v>4.5999999999999996</v>
      </c>
      <c r="D7881" s="42">
        <v>4.9000000000000004</v>
      </c>
      <c r="E7881" s="33">
        <v>0.2</v>
      </c>
      <c r="F7881" s="42">
        <v>1.6</v>
      </c>
      <c r="G7881" s="33">
        <v>1.6</v>
      </c>
      <c r="H7881" s="42">
        <v>0.1</v>
      </c>
      <c r="I7881" s="33">
        <v>1.8</v>
      </c>
      <c r="J7881" s="42">
        <v>1.2</v>
      </c>
      <c r="K7881" s="33">
        <v>0.2</v>
      </c>
      <c r="L7881" s="42">
        <v>0.6</v>
      </c>
      <c r="M7881" s="33">
        <v>0.1</v>
      </c>
      <c r="N7881" s="42">
        <v>0.1</v>
      </c>
      <c r="O7881" s="33">
        <v>0.1</v>
      </c>
      <c r="P7881" s="42">
        <v>344.53</v>
      </c>
      <c r="Q7881" s="33">
        <v>243.72</v>
      </c>
      <c r="R7881" s="42">
        <v>279.52999999999997</v>
      </c>
      <c r="S7881" s="33">
        <v>267.52999999999997</v>
      </c>
      <c r="T7881" s="42">
        <v>7.13</v>
      </c>
      <c r="U7881" s="33">
        <v>7.26</v>
      </c>
      <c r="V7881" s="116">
        <v>7.2</v>
      </c>
    </row>
    <row r="7882" spans="1:22" x14ac:dyDescent="0.25">
      <c r="A7882" s="26" t="s">
        <v>8594</v>
      </c>
      <c r="B7882" s="42">
        <v>0.9</v>
      </c>
      <c r="C7882" s="33">
        <v>4.7</v>
      </c>
      <c r="D7882" s="42">
        <v>4.4000000000000004</v>
      </c>
      <c r="E7882" s="33">
        <v>0.1</v>
      </c>
      <c r="F7882" s="42">
        <v>1.5</v>
      </c>
      <c r="G7882" s="33">
        <v>1.4</v>
      </c>
      <c r="H7882" s="42">
        <v>0</v>
      </c>
      <c r="I7882" s="33">
        <v>1.5</v>
      </c>
      <c r="J7882" s="42">
        <v>1</v>
      </c>
      <c r="K7882" s="33">
        <v>0.2</v>
      </c>
      <c r="L7882" s="42">
        <v>0.4</v>
      </c>
      <c r="M7882" s="33">
        <v>0</v>
      </c>
      <c r="N7882" s="42">
        <v>0.1</v>
      </c>
      <c r="O7882" s="33">
        <v>0.1</v>
      </c>
      <c r="P7882" s="42">
        <v>341.28</v>
      </c>
      <c r="Q7882" s="33">
        <v>240.06</v>
      </c>
      <c r="R7882" s="42">
        <v>275.88</v>
      </c>
      <c r="S7882" s="33">
        <v>267.39999999999998</v>
      </c>
      <c r="T7882" s="42">
        <v>6.98</v>
      </c>
      <c r="U7882" s="33">
        <v>7.02</v>
      </c>
      <c r="V7882" s="116">
        <v>6.83</v>
      </c>
    </row>
    <row r="7883" spans="1:22" x14ac:dyDescent="0.25">
      <c r="A7883" s="26" t="s">
        <v>4071</v>
      </c>
      <c r="B7883" s="42">
        <v>0.9</v>
      </c>
      <c r="C7883" s="33">
        <v>4.9000000000000004</v>
      </c>
      <c r="D7883" s="42">
        <v>4.9000000000000004</v>
      </c>
      <c r="E7883" s="33">
        <v>0.2</v>
      </c>
      <c r="F7883" s="42">
        <v>1.5</v>
      </c>
      <c r="G7883" s="33">
        <v>1.5</v>
      </c>
      <c r="H7883" s="42">
        <v>0.1</v>
      </c>
      <c r="I7883" s="33">
        <v>1.6</v>
      </c>
      <c r="J7883" s="42">
        <v>1.2</v>
      </c>
      <c r="K7883" s="33">
        <v>0.3</v>
      </c>
      <c r="L7883" s="42">
        <v>0.4</v>
      </c>
      <c r="M7883" s="33">
        <v>0.1</v>
      </c>
      <c r="N7883" s="42">
        <v>0.1</v>
      </c>
      <c r="O7883" s="33">
        <v>0.2</v>
      </c>
      <c r="P7883" s="42">
        <v>352.99</v>
      </c>
      <c r="Q7883" s="33">
        <v>246.28</v>
      </c>
      <c r="R7883" s="42">
        <v>279.23</v>
      </c>
      <c r="S7883" s="33">
        <v>267.24</v>
      </c>
      <c r="T7883" s="42">
        <v>7.2</v>
      </c>
      <c r="U7883" s="33">
        <v>7.23</v>
      </c>
      <c r="V7883" s="116">
        <v>7.07</v>
      </c>
    </row>
    <row r="7884" spans="1:22" x14ac:dyDescent="0.25">
      <c r="A7884" s="26" t="s">
        <v>8595</v>
      </c>
      <c r="B7884" s="42">
        <v>0.5</v>
      </c>
      <c r="C7884" s="33">
        <v>4.5</v>
      </c>
      <c r="D7884" s="42">
        <v>4.5999999999999996</v>
      </c>
      <c r="E7884" s="33">
        <v>0.2</v>
      </c>
      <c r="F7884" s="42">
        <v>1.5</v>
      </c>
      <c r="G7884" s="33">
        <v>1.5</v>
      </c>
      <c r="H7884" s="42">
        <v>0.1</v>
      </c>
      <c r="I7884" s="33">
        <v>1.7</v>
      </c>
      <c r="J7884" s="42">
        <v>1</v>
      </c>
      <c r="K7884" s="33">
        <v>0.2</v>
      </c>
      <c r="L7884" s="42">
        <v>0.5</v>
      </c>
      <c r="M7884" s="33">
        <v>0.1</v>
      </c>
      <c r="N7884" s="42">
        <v>0</v>
      </c>
      <c r="O7884" s="33">
        <v>0.2</v>
      </c>
      <c r="P7884" s="42">
        <v>347.84</v>
      </c>
      <c r="Q7884" s="33">
        <v>242.78</v>
      </c>
      <c r="R7884" s="42">
        <v>279.45</v>
      </c>
      <c r="S7884" s="33">
        <v>267.91000000000003</v>
      </c>
      <c r="T7884" s="42">
        <v>7.03</v>
      </c>
      <c r="U7884" s="33">
        <v>7.14</v>
      </c>
      <c r="V7884" s="116">
        <v>6.95</v>
      </c>
    </row>
    <row r="7885" spans="1:22" x14ac:dyDescent="0.25">
      <c r="A7885" s="26" t="s">
        <v>8596</v>
      </c>
      <c r="B7885" s="42">
        <v>0.8</v>
      </c>
      <c r="C7885" s="33">
        <v>4.7</v>
      </c>
      <c r="D7885" s="42">
        <v>4.7</v>
      </c>
      <c r="E7885" s="33">
        <v>0.1</v>
      </c>
      <c r="F7885" s="42">
        <v>1.6</v>
      </c>
      <c r="G7885" s="33">
        <v>1.5</v>
      </c>
      <c r="H7885" s="42">
        <v>0.2</v>
      </c>
      <c r="I7885" s="33">
        <v>1.9</v>
      </c>
      <c r="J7885" s="42">
        <v>0.9</v>
      </c>
      <c r="K7885" s="33">
        <v>0.3</v>
      </c>
      <c r="L7885" s="42">
        <v>0.4</v>
      </c>
      <c r="M7885" s="33">
        <v>0</v>
      </c>
      <c r="N7885" s="42">
        <v>0.1</v>
      </c>
      <c r="O7885" s="33">
        <v>0.2</v>
      </c>
      <c r="P7885" s="42">
        <v>342.5</v>
      </c>
      <c r="Q7885" s="33">
        <v>247.3</v>
      </c>
      <c r="R7885" s="42">
        <v>276.10000000000002</v>
      </c>
      <c r="S7885" s="33">
        <v>267.55</v>
      </c>
      <c r="T7885" s="42">
        <v>7.3</v>
      </c>
      <c r="U7885" s="33">
        <v>7.44</v>
      </c>
      <c r="V7885" s="116">
        <v>7.2</v>
      </c>
    </row>
    <row r="7886" spans="1:22" x14ac:dyDescent="0.25">
      <c r="A7886" s="26" t="s">
        <v>4072</v>
      </c>
      <c r="B7886" s="42">
        <v>0.6</v>
      </c>
      <c r="C7886" s="33">
        <v>3.7</v>
      </c>
      <c r="D7886" s="42">
        <v>4.5</v>
      </c>
      <c r="E7886" s="33">
        <v>0.2</v>
      </c>
      <c r="F7886" s="42">
        <v>1.5</v>
      </c>
      <c r="G7886" s="33">
        <v>1.5</v>
      </c>
      <c r="H7886" s="42">
        <v>0</v>
      </c>
      <c r="I7886" s="33">
        <v>2.1</v>
      </c>
      <c r="J7886" s="42">
        <v>1.4</v>
      </c>
      <c r="K7886" s="33">
        <v>0.3</v>
      </c>
      <c r="L7886" s="42">
        <v>0.6</v>
      </c>
      <c r="M7886" s="33">
        <v>0.2</v>
      </c>
      <c r="N7886" s="42">
        <v>0.1</v>
      </c>
      <c r="O7886" s="33">
        <v>0</v>
      </c>
      <c r="P7886" s="42">
        <v>307.97000000000003</v>
      </c>
      <c r="Q7886" s="33">
        <v>212.47</v>
      </c>
      <c r="R7886" s="42">
        <v>249.37</v>
      </c>
      <c r="S7886" s="33">
        <v>268.38</v>
      </c>
      <c r="T7886" s="42">
        <v>6.34</v>
      </c>
      <c r="U7886" s="33">
        <v>6.42</v>
      </c>
      <c r="V7886" s="116">
        <v>6.29</v>
      </c>
    </row>
    <row r="7887" spans="1:22" x14ac:dyDescent="0.25">
      <c r="A7887" s="26" t="s">
        <v>8597</v>
      </c>
      <c r="B7887" s="42">
        <v>0.8</v>
      </c>
      <c r="C7887" s="33">
        <v>4.2</v>
      </c>
      <c r="D7887" s="42">
        <v>4.7</v>
      </c>
      <c r="E7887" s="33">
        <v>0.1</v>
      </c>
      <c r="F7887" s="42">
        <v>1.4</v>
      </c>
      <c r="G7887" s="33">
        <v>1.5</v>
      </c>
      <c r="H7887" s="42">
        <v>0.1</v>
      </c>
      <c r="I7887" s="33">
        <v>1.8</v>
      </c>
      <c r="J7887" s="42">
        <v>1.1000000000000001</v>
      </c>
      <c r="K7887" s="33">
        <v>0.2</v>
      </c>
      <c r="L7887" s="42">
        <v>0.5</v>
      </c>
      <c r="M7887" s="33">
        <v>0.2</v>
      </c>
      <c r="N7887" s="42">
        <v>0.1</v>
      </c>
      <c r="O7887" s="33">
        <v>0.1</v>
      </c>
      <c r="P7887" s="42">
        <v>336.03</v>
      </c>
      <c r="Q7887" s="33">
        <v>238.88</v>
      </c>
      <c r="R7887" s="42">
        <v>264.61</v>
      </c>
      <c r="S7887" s="33">
        <v>268.37</v>
      </c>
      <c r="T7887" s="42">
        <v>6.81</v>
      </c>
      <c r="U7887" s="33">
        <v>6.71</v>
      </c>
      <c r="V7887" s="116">
        <v>6.78</v>
      </c>
    </row>
    <row r="7888" spans="1:22" x14ac:dyDescent="0.25">
      <c r="A7888" s="26" t="s">
        <v>8598</v>
      </c>
      <c r="B7888" s="42">
        <v>0.8</v>
      </c>
      <c r="C7888" s="33">
        <v>4.5999999999999996</v>
      </c>
      <c r="D7888" s="42">
        <v>4.5</v>
      </c>
      <c r="E7888" s="33">
        <v>0.1</v>
      </c>
      <c r="F7888" s="42">
        <v>1.5</v>
      </c>
      <c r="G7888" s="33">
        <v>1.3</v>
      </c>
      <c r="H7888" s="42">
        <v>0.1</v>
      </c>
      <c r="I7888" s="33">
        <v>1.4</v>
      </c>
      <c r="J7888" s="42">
        <v>0.7</v>
      </c>
      <c r="K7888" s="33">
        <v>0.2</v>
      </c>
      <c r="L7888" s="42">
        <v>0.3</v>
      </c>
      <c r="M7888" s="33">
        <v>0.1</v>
      </c>
      <c r="N7888" s="42">
        <v>0.1</v>
      </c>
      <c r="O7888" s="33">
        <v>0.1</v>
      </c>
      <c r="P7888" s="42">
        <v>336.46</v>
      </c>
      <c r="Q7888" s="33">
        <v>232.01</v>
      </c>
      <c r="R7888" s="42">
        <v>273.18</v>
      </c>
      <c r="S7888" s="33">
        <v>268.69</v>
      </c>
      <c r="T7888" s="42">
        <v>6.97</v>
      </c>
      <c r="U7888" s="33">
        <v>7.03</v>
      </c>
      <c r="V7888" s="116">
        <v>6.76</v>
      </c>
    </row>
    <row r="7889" spans="1:22" x14ac:dyDescent="0.25">
      <c r="A7889" s="26" t="s">
        <v>4073</v>
      </c>
      <c r="B7889" s="42">
        <v>0.9</v>
      </c>
      <c r="C7889" s="33">
        <v>5.0999999999999996</v>
      </c>
      <c r="D7889" s="42">
        <v>4.5</v>
      </c>
      <c r="E7889" s="33">
        <v>0</v>
      </c>
      <c r="F7889" s="42">
        <v>1.5</v>
      </c>
      <c r="G7889" s="33">
        <v>1.2</v>
      </c>
      <c r="H7889" s="42">
        <v>0</v>
      </c>
      <c r="I7889" s="33">
        <v>1.2</v>
      </c>
      <c r="J7889" s="42">
        <v>1.1000000000000001</v>
      </c>
      <c r="K7889" s="33">
        <v>0.3</v>
      </c>
      <c r="L7889" s="42">
        <v>0.4</v>
      </c>
      <c r="M7889" s="33">
        <v>0.2</v>
      </c>
      <c r="N7889" s="42">
        <v>0.1</v>
      </c>
      <c r="O7889" s="33">
        <v>0.1</v>
      </c>
      <c r="P7889" s="42">
        <v>343.34</v>
      </c>
      <c r="Q7889" s="33">
        <v>235.53</v>
      </c>
      <c r="R7889" s="42">
        <v>277.02</v>
      </c>
      <c r="S7889" s="33">
        <v>269.75</v>
      </c>
      <c r="T7889" s="42">
        <v>7.3</v>
      </c>
      <c r="U7889" s="33">
        <v>7.33</v>
      </c>
      <c r="V7889" s="116">
        <v>7</v>
      </c>
    </row>
    <row r="7890" spans="1:22" x14ac:dyDescent="0.25">
      <c r="A7890" s="26" t="s">
        <v>8599</v>
      </c>
      <c r="B7890" s="42">
        <v>0.7</v>
      </c>
      <c r="C7890" s="33">
        <v>6.4</v>
      </c>
      <c r="D7890" s="42">
        <v>5.5</v>
      </c>
      <c r="E7890" s="33">
        <v>0.1</v>
      </c>
      <c r="F7890" s="42">
        <v>1.6</v>
      </c>
      <c r="G7890" s="33">
        <v>1.4</v>
      </c>
      <c r="H7890" s="42">
        <v>0.1</v>
      </c>
      <c r="I7890" s="33">
        <v>1.2</v>
      </c>
      <c r="J7890" s="42">
        <v>0.7</v>
      </c>
      <c r="K7890" s="33">
        <v>0.2</v>
      </c>
      <c r="L7890" s="42">
        <v>0.5</v>
      </c>
      <c r="M7890" s="33">
        <v>0.2</v>
      </c>
      <c r="N7890" s="42">
        <v>0.1</v>
      </c>
      <c r="O7890" s="33">
        <v>0.2</v>
      </c>
      <c r="P7890" s="42">
        <v>313.04000000000002</v>
      </c>
      <c r="Q7890" s="33">
        <v>217.55</v>
      </c>
      <c r="R7890" s="42">
        <v>256.56</v>
      </c>
      <c r="S7890" s="33">
        <v>270.33</v>
      </c>
      <c r="T7890" s="42">
        <v>8.58</v>
      </c>
      <c r="U7890" s="33">
        <v>8.4600000000000009</v>
      </c>
      <c r="V7890" s="116">
        <v>8.65</v>
      </c>
    </row>
    <row r="7891" spans="1:22" x14ac:dyDescent="0.25">
      <c r="A7891" s="26" t="s">
        <v>8600</v>
      </c>
      <c r="B7891" s="42">
        <v>0.7</v>
      </c>
      <c r="C7891" s="33">
        <v>6.5</v>
      </c>
      <c r="D7891" s="42">
        <v>5.6</v>
      </c>
      <c r="E7891" s="33">
        <v>0.1</v>
      </c>
      <c r="F7891" s="42">
        <v>1.8</v>
      </c>
      <c r="G7891" s="33">
        <v>1.7</v>
      </c>
      <c r="H7891" s="42">
        <v>0.2</v>
      </c>
      <c r="I7891" s="33">
        <v>1.6</v>
      </c>
      <c r="J7891" s="42">
        <v>0.8</v>
      </c>
      <c r="K7891" s="33">
        <v>0.1</v>
      </c>
      <c r="L7891" s="42">
        <v>0.5</v>
      </c>
      <c r="M7891" s="33">
        <v>0.3</v>
      </c>
      <c r="N7891" s="42">
        <v>0.1</v>
      </c>
      <c r="O7891" s="33">
        <v>0.1</v>
      </c>
      <c r="P7891" s="42">
        <v>314.24</v>
      </c>
      <c r="Q7891" s="33">
        <v>215.09</v>
      </c>
      <c r="R7891" s="42">
        <v>254.32</v>
      </c>
      <c r="S7891" s="33">
        <v>270.44</v>
      </c>
      <c r="T7891" s="42">
        <v>8.6</v>
      </c>
      <c r="U7891" s="33">
        <v>8.84</v>
      </c>
      <c r="V7891" s="116">
        <v>8.73</v>
      </c>
    </row>
    <row r="7892" spans="1:22" x14ac:dyDescent="0.25">
      <c r="A7892" s="26" t="s">
        <v>4074</v>
      </c>
      <c r="B7892" s="42">
        <v>0.6</v>
      </c>
      <c r="C7892" s="33">
        <v>5.9</v>
      </c>
      <c r="D7892" s="42">
        <v>5.3</v>
      </c>
      <c r="E7892" s="33">
        <v>0.3</v>
      </c>
      <c r="F7892" s="42">
        <v>1.6</v>
      </c>
      <c r="G7892" s="33">
        <v>1.5</v>
      </c>
      <c r="H7892" s="42">
        <v>0.2</v>
      </c>
      <c r="I7892" s="33">
        <v>1</v>
      </c>
      <c r="J7892" s="42">
        <v>0.7</v>
      </c>
      <c r="K7892" s="33">
        <v>0.2</v>
      </c>
      <c r="L7892" s="42">
        <v>0.4</v>
      </c>
      <c r="M7892" s="33">
        <v>0.2</v>
      </c>
      <c r="N7892" s="42">
        <v>0.1</v>
      </c>
      <c r="O7892" s="33">
        <v>0.1</v>
      </c>
      <c r="P7892" s="42">
        <v>315.7</v>
      </c>
      <c r="Q7892" s="33">
        <v>212.78</v>
      </c>
      <c r="R7892" s="42">
        <v>253.31</v>
      </c>
      <c r="S7892" s="33">
        <v>270.73</v>
      </c>
      <c r="T7892" s="42">
        <v>7.96</v>
      </c>
      <c r="U7892" s="33">
        <v>8.1</v>
      </c>
      <c r="V7892" s="116">
        <v>8.14</v>
      </c>
    </row>
    <row r="7893" spans="1:22" x14ac:dyDescent="0.25">
      <c r="A7893" s="26" t="s">
        <v>8601</v>
      </c>
      <c r="B7893" s="42">
        <v>1</v>
      </c>
      <c r="C7893" s="33">
        <v>7.1</v>
      </c>
      <c r="D7893" s="42">
        <v>6</v>
      </c>
      <c r="E7893" s="33">
        <v>0.2</v>
      </c>
      <c r="F7893" s="42">
        <v>1.8</v>
      </c>
      <c r="G7893" s="33">
        <v>1.7</v>
      </c>
      <c r="H7893" s="42">
        <v>0.2</v>
      </c>
      <c r="I7893" s="33">
        <v>1.4</v>
      </c>
      <c r="J7893" s="42">
        <v>0.6</v>
      </c>
      <c r="K7893" s="33">
        <v>0.2</v>
      </c>
      <c r="L7893" s="42">
        <v>0.3</v>
      </c>
      <c r="M7893" s="33">
        <v>0.2</v>
      </c>
      <c r="N7893" s="42">
        <v>0.1</v>
      </c>
      <c r="O7893" s="33">
        <v>0.1</v>
      </c>
      <c r="P7893" s="42">
        <v>294.13</v>
      </c>
      <c r="Q7893" s="33">
        <v>203.19</v>
      </c>
      <c r="R7893" s="42">
        <v>239.39</v>
      </c>
      <c r="S7893" s="33">
        <v>271.39</v>
      </c>
      <c r="T7893" s="42">
        <v>9.07</v>
      </c>
      <c r="U7893" s="33">
        <v>9.39</v>
      </c>
      <c r="V7893" s="116">
        <v>9.43</v>
      </c>
    </row>
    <row r="7894" spans="1:22" x14ac:dyDescent="0.25">
      <c r="A7894" s="26" t="s">
        <v>8602</v>
      </c>
      <c r="B7894" s="42">
        <v>1.4</v>
      </c>
      <c r="C7894" s="33">
        <v>7.7</v>
      </c>
      <c r="D7894" s="42">
        <v>6</v>
      </c>
      <c r="E7894" s="33">
        <v>0.4</v>
      </c>
      <c r="F7894" s="42">
        <v>1.9</v>
      </c>
      <c r="G7894" s="33">
        <v>1.8</v>
      </c>
      <c r="H7894" s="42">
        <v>0.2</v>
      </c>
      <c r="I7894" s="33">
        <v>1.3</v>
      </c>
      <c r="J7894" s="42">
        <v>0.7</v>
      </c>
      <c r="K7894" s="33">
        <v>0.2</v>
      </c>
      <c r="L7894" s="42">
        <v>0.4</v>
      </c>
      <c r="M7894" s="33">
        <v>0.2</v>
      </c>
      <c r="N7894" s="42">
        <v>0.1</v>
      </c>
      <c r="O7894" s="33">
        <v>0.1</v>
      </c>
      <c r="P7894" s="42">
        <v>218.9</v>
      </c>
      <c r="Q7894" s="33">
        <v>165.69</v>
      </c>
      <c r="R7894" s="42">
        <v>202.88</v>
      </c>
      <c r="S7894" s="33">
        <v>272.87</v>
      </c>
      <c r="T7894" s="42">
        <v>12.86</v>
      </c>
      <c r="U7894" s="33">
        <v>13.16</v>
      </c>
      <c r="V7894" s="116">
        <v>12.99</v>
      </c>
    </row>
    <row r="7895" spans="1:22" x14ac:dyDescent="0.25">
      <c r="A7895" s="26" t="s">
        <v>4075</v>
      </c>
      <c r="B7895" s="42">
        <v>1.2</v>
      </c>
      <c r="C7895" s="33">
        <v>9.5</v>
      </c>
      <c r="D7895" s="42">
        <v>6.2</v>
      </c>
      <c r="E7895" s="33">
        <v>0.3</v>
      </c>
      <c r="F7895" s="42">
        <v>2.1</v>
      </c>
      <c r="G7895" s="33">
        <v>1.9</v>
      </c>
      <c r="H7895" s="42">
        <v>0.2</v>
      </c>
      <c r="I7895" s="33">
        <v>1.8</v>
      </c>
      <c r="J7895" s="42">
        <v>1.3</v>
      </c>
      <c r="K7895" s="33">
        <v>0.4</v>
      </c>
      <c r="L7895" s="42">
        <v>0.6</v>
      </c>
      <c r="M7895" s="33">
        <v>0.4</v>
      </c>
      <c r="N7895" s="42">
        <v>0.2</v>
      </c>
      <c r="O7895" s="33">
        <v>0.2</v>
      </c>
      <c r="P7895" s="42">
        <v>211.54</v>
      </c>
      <c r="Q7895" s="33">
        <v>137.83000000000001</v>
      </c>
      <c r="R7895" s="42">
        <v>176.12</v>
      </c>
      <c r="S7895" s="33">
        <v>273.39</v>
      </c>
      <c r="T7895" s="42">
        <v>11.46</v>
      </c>
      <c r="U7895" s="33">
        <v>11.84</v>
      </c>
      <c r="V7895" s="116">
        <v>11.93</v>
      </c>
    </row>
    <row r="7896" spans="1:22" x14ac:dyDescent="0.25">
      <c r="A7896" s="26" t="s">
        <v>4172</v>
      </c>
      <c r="B7896" s="42">
        <v>2.6</v>
      </c>
      <c r="C7896" s="33">
        <v>9.6999999999999993</v>
      </c>
      <c r="D7896" s="42">
        <v>6.9</v>
      </c>
      <c r="E7896" s="33">
        <v>1</v>
      </c>
      <c r="F7896" s="42">
        <v>2.6</v>
      </c>
      <c r="G7896" s="33">
        <v>3.4</v>
      </c>
      <c r="H7896" s="42">
        <v>0.3</v>
      </c>
      <c r="I7896" s="33">
        <v>1.8</v>
      </c>
      <c r="J7896" s="42">
        <v>1.2</v>
      </c>
      <c r="K7896" s="33">
        <v>0.3</v>
      </c>
      <c r="L7896" s="42">
        <v>0.3</v>
      </c>
      <c r="M7896" s="33">
        <v>0.4</v>
      </c>
      <c r="N7896" s="42">
        <v>0.1</v>
      </c>
      <c r="O7896" s="33">
        <v>0.2</v>
      </c>
      <c r="P7896" s="42">
        <v>182.34</v>
      </c>
      <c r="Q7896" s="33">
        <v>133.38</v>
      </c>
      <c r="R7896" s="42">
        <v>153.28</v>
      </c>
      <c r="S7896" s="33">
        <v>274.08</v>
      </c>
      <c r="T7896" s="42">
        <v>13.17</v>
      </c>
      <c r="U7896" s="33">
        <v>13.51</v>
      </c>
      <c r="V7896" s="116">
        <v>11.93</v>
      </c>
    </row>
    <row r="7897" spans="1:22" x14ac:dyDescent="0.25">
      <c r="A7897" s="26" t="s">
        <v>8603</v>
      </c>
      <c r="B7897" s="42">
        <v>1.6</v>
      </c>
      <c r="C7897" s="33">
        <v>9</v>
      </c>
      <c r="D7897" s="42">
        <v>6.1</v>
      </c>
      <c r="E7897" s="33">
        <v>0.4</v>
      </c>
      <c r="F7897" s="42">
        <v>2.4</v>
      </c>
      <c r="G7897" s="33">
        <v>2.2000000000000002</v>
      </c>
      <c r="H7897" s="42">
        <v>0.2</v>
      </c>
      <c r="I7897" s="33">
        <v>1.7</v>
      </c>
      <c r="J7897" s="42">
        <v>0.9</v>
      </c>
      <c r="K7897" s="33">
        <v>0.2</v>
      </c>
      <c r="L7897" s="42">
        <v>0.2</v>
      </c>
      <c r="M7897" s="33">
        <v>0.2</v>
      </c>
      <c r="N7897" s="42">
        <v>0.1</v>
      </c>
      <c r="O7897" s="33">
        <v>0.2</v>
      </c>
      <c r="P7897" s="42">
        <v>224.46</v>
      </c>
      <c r="Q7897" s="33">
        <v>154.34</v>
      </c>
      <c r="R7897" s="42">
        <v>187.92</v>
      </c>
      <c r="S7897" s="33">
        <v>271.89</v>
      </c>
      <c r="T7897" s="42">
        <v>10.72</v>
      </c>
      <c r="U7897" s="33">
        <v>11.14</v>
      </c>
      <c r="V7897" s="116">
        <v>10.3</v>
      </c>
    </row>
    <row r="7898" spans="1:22" x14ac:dyDescent="0.25">
      <c r="A7898" s="26" t="s">
        <v>8604</v>
      </c>
      <c r="B7898" s="42">
        <v>1.6</v>
      </c>
      <c r="C7898" s="33">
        <v>9.6999999999999993</v>
      </c>
      <c r="D7898" s="42">
        <v>7.2</v>
      </c>
      <c r="E7898" s="33">
        <v>0.4</v>
      </c>
      <c r="F7898" s="42">
        <v>2.2999999999999998</v>
      </c>
      <c r="G7898" s="33">
        <v>3.2</v>
      </c>
      <c r="H7898" s="42">
        <v>0.3</v>
      </c>
      <c r="I7898" s="33">
        <v>2.1</v>
      </c>
      <c r="J7898" s="42">
        <v>0.7</v>
      </c>
      <c r="K7898" s="33">
        <v>0.3</v>
      </c>
      <c r="L7898" s="42">
        <v>0.3</v>
      </c>
      <c r="M7898" s="33">
        <v>0.2</v>
      </c>
      <c r="N7898" s="42">
        <v>0.1</v>
      </c>
      <c r="O7898" s="33">
        <v>0.2</v>
      </c>
      <c r="P7898" s="42">
        <v>238.88</v>
      </c>
      <c r="Q7898" s="33">
        <v>164.18</v>
      </c>
      <c r="R7898" s="42">
        <v>194.69</v>
      </c>
      <c r="S7898" s="33">
        <v>271.3</v>
      </c>
      <c r="T7898" s="42">
        <v>12.5</v>
      </c>
      <c r="U7898" s="33">
        <v>13.18</v>
      </c>
      <c r="V7898" s="116">
        <v>12.26</v>
      </c>
    </row>
    <row r="7899" spans="1:22" x14ac:dyDescent="0.25">
      <c r="A7899" s="26" t="s">
        <v>4173</v>
      </c>
      <c r="B7899" s="42">
        <v>1.3</v>
      </c>
      <c r="C7899" s="33">
        <v>9</v>
      </c>
      <c r="D7899" s="42">
        <v>6.7</v>
      </c>
      <c r="E7899" s="33">
        <v>0.5</v>
      </c>
      <c r="F7899" s="42">
        <v>2.4</v>
      </c>
      <c r="G7899" s="33">
        <v>2.9</v>
      </c>
      <c r="H7899" s="42">
        <v>0.1</v>
      </c>
      <c r="I7899" s="33">
        <v>2.5</v>
      </c>
      <c r="J7899" s="42">
        <v>0.6</v>
      </c>
      <c r="K7899" s="33">
        <v>0.3</v>
      </c>
      <c r="L7899" s="42">
        <v>0.5</v>
      </c>
      <c r="M7899" s="33">
        <v>0.3</v>
      </c>
      <c r="N7899" s="42">
        <v>0.1</v>
      </c>
      <c r="O7899" s="33">
        <v>0.2</v>
      </c>
      <c r="P7899" s="42">
        <v>250.56</v>
      </c>
      <c r="Q7899" s="33">
        <v>165.14</v>
      </c>
      <c r="R7899" s="42">
        <v>201.38</v>
      </c>
      <c r="S7899" s="33">
        <v>271.27</v>
      </c>
      <c r="T7899" s="42">
        <v>11.7</v>
      </c>
      <c r="U7899" s="33">
        <v>12.29</v>
      </c>
      <c r="V7899" s="116">
        <v>10.81</v>
      </c>
    </row>
    <row r="7900" spans="1:22" x14ac:dyDescent="0.25">
      <c r="A7900" s="26" t="s">
        <v>8605</v>
      </c>
      <c r="B7900" s="42">
        <v>2.1</v>
      </c>
      <c r="C7900" s="33">
        <v>8.5</v>
      </c>
      <c r="D7900" s="42">
        <v>5.2</v>
      </c>
      <c r="E7900" s="33">
        <v>0.4</v>
      </c>
      <c r="F7900" s="42">
        <v>2.2999999999999998</v>
      </c>
      <c r="G7900" s="33">
        <v>1.5</v>
      </c>
      <c r="H7900" s="42">
        <v>0.2</v>
      </c>
      <c r="I7900" s="33">
        <v>1</v>
      </c>
      <c r="J7900" s="42">
        <v>0.3</v>
      </c>
      <c r="K7900" s="33">
        <v>0.1</v>
      </c>
      <c r="L7900" s="42">
        <v>0.3</v>
      </c>
      <c r="M7900" s="33">
        <v>0.2</v>
      </c>
      <c r="N7900" s="42">
        <v>0.1</v>
      </c>
      <c r="O7900" s="33">
        <v>0.1</v>
      </c>
      <c r="P7900" s="42">
        <v>262.06</v>
      </c>
      <c r="Q7900" s="33">
        <v>184.29</v>
      </c>
      <c r="R7900" s="42">
        <v>227.73</v>
      </c>
      <c r="S7900" s="33">
        <v>271.20999999999998</v>
      </c>
      <c r="T7900" s="42">
        <v>10.58</v>
      </c>
      <c r="U7900" s="33">
        <v>10.99</v>
      </c>
      <c r="V7900" s="116">
        <v>9.57</v>
      </c>
    </row>
    <row r="7901" spans="1:22" x14ac:dyDescent="0.25">
      <c r="A7901" s="26" t="s">
        <v>8606</v>
      </c>
      <c r="B7901" s="42">
        <v>2.1</v>
      </c>
      <c r="C7901" s="33">
        <v>8.9</v>
      </c>
      <c r="D7901" s="42">
        <v>6</v>
      </c>
      <c r="E7901" s="33">
        <v>0.4</v>
      </c>
      <c r="F7901" s="42">
        <v>2.1</v>
      </c>
      <c r="G7901" s="33">
        <v>2.1</v>
      </c>
      <c r="H7901" s="42">
        <v>0.2</v>
      </c>
      <c r="I7901" s="33">
        <v>1.7</v>
      </c>
      <c r="J7901" s="42">
        <v>0.5</v>
      </c>
      <c r="K7901" s="33">
        <v>0.2</v>
      </c>
      <c r="L7901" s="42">
        <v>0.3</v>
      </c>
      <c r="M7901" s="33">
        <v>0.1</v>
      </c>
      <c r="N7901" s="42">
        <v>0.1</v>
      </c>
      <c r="O7901" s="33">
        <v>0.2</v>
      </c>
      <c r="P7901" s="42">
        <v>255.47</v>
      </c>
      <c r="Q7901" s="33">
        <v>180.6</v>
      </c>
      <c r="R7901" s="42">
        <v>208.11</v>
      </c>
      <c r="S7901" s="33">
        <v>271.5</v>
      </c>
      <c r="T7901" s="42">
        <v>11.94</v>
      </c>
      <c r="U7901" s="33">
        <v>12.36</v>
      </c>
      <c r="V7901" s="116">
        <v>10.63</v>
      </c>
    </row>
    <row r="7902" spans="1:22" x14ac:dyDescent="0.25">
      <c r="A7902" s="26" t="s">
        <v>4174</v>
      </c>
      <c r="B7902" s="42">
        <v>1.8</v>
      </c>
      <c r="C7902" s="33">
        <v>8.3000000000000007</v>
      </c>
      <c r="D7902" s="42">
        <v>5.3</v>
      </c>
      <c r="E7902" s="33">
        <v>0.3</v>
      </c>
      <c r="F7902" s="42">
        <v>1.9</v>
      </c>
      <c r="G7902" s="33">
        <v>1.7</v>
      </c>
      <c r="H7902" s="42">
        <v>0.3</v>
      </c>
      <c r="I7902" s="33">
        <v>1.1000000000000001</v>
      </c>
      <c r="J7902" s="42">
        <v>0.5</v>
      </c>
      <c r="K7902" s="33">
        <v>0.1</v>
      </c>
      <c r="L7902" s="42">
        <v>0.3</v>
      </c>
      <c r="M7902" s="33">
        <v>0.2</v>
      </c>
      <c r="N7902" s="42">
        <v>0.1</v>
      </c>
      <c r="O7902" s="33">
        <v>0.1</v>
      </c>
      <c r="P7902" s="42">
        <v>297.02</v>
      </c>
      <c r="Q7902" s="33">
        <v>209.64</v>
      </c>
      <c r="R7902" s="42">
        <v>238.03</v>
      </c>
      <c r="S7902" s="33">
        <v>271.29000000000002</v>
      </c>
      <c r="T7902" s="42">
        <v>9.7799999999999994</v>
      </c>
      <c r="U7902" s="33">
        <v>10.33</v>
      </c>
      <c r="V7902" s="116">
        <v>8.9</v>
      </c>
    </row>
    <row r="7903" spans="1:22" x14ac:dyDescent="0.25">
      <c r="A7903" s="26" t="s">
        <v>8607</v>
      </c>
      <c r="B7903" s="42">
        <v>2.2000000000000002</v>
      </c>
      <c r="C7903" s="33">
        <v>7.2</v>
      </c>
      <c r="D7903" s="42">
        <v>4.8</v>
      </c>
      <c r="E7903" s="33">
        <v>0.3</v>
      </c>
      <c r="F7903" s="42">
        <v>1.7</v>
      </c>
      <c r="G7903" s="33">
        <v>1.8</v>
      </c>
      <c r="H7903" s="42">
        <v>0.2</v>
      </c>
      <c r="I7903" s="33">
        <v>1</v>
      </c>
      <c r="J7903" s="42">
        <v>0.6</v>
      </c>
      <c r="K7903" s="33">
        <v>0.1</v>
      </c>
      <c r="L7903" s="42">
        <v>0.2</v>
      </c>
      <c r="M7903" s="33">
        <v>0.1</v>
      </c>
      <c r="N7903" s="42">
        <v>0.1</v>
      </c>
      <c r="O7903" s="33">
        <v>0.1</v>
      </c>
      <c r="P7903" s="42">
        <v>280.61</v>
      </c>
      <c r="Q7903" s="33">
        <v>200.33</v>
      </c>
      <c r="R7903" s="42">
        <v>237.79</v>
      </c>
      <c r="S7903" s="33">
        <v>270.8</v>
      </c>
      <c r="T7903" s="42">
        <v>9.19</v>
      </c>
      <c r="U7903" s="33">
        <v>9.41</v>
      </c>
      <c r="V7903" s="116">
        <v>8.43</v>
      </c>
    </row>
    <row r="7904" spans="1:22" x14ac:dyDescent="0.25">
      <c r="A7904" s="26" t="s">
        <v>8608</v>
      </c>
      <c r="B7904" s="42">
        <v>1.1000000000000001</v>
      </c>
      <c r="C7904" s="33">
        <v>6.4</v>
      </c>
      <c r="D7904" s="42">
        <v>4.7</v>
      </c>
      <c r="E7904" s="33">
        <v>0.2</v>
      </c>
      <c r="F7904" s="42">
        <v>1.8</v>
      </c>
      <c r="G7904" s="33">
        <v>1.9</v>
      </c>
      <c r="H7904" s="42">
        <v>0.1</v>
      </c>
      <c r="I7904" s="33">
        <v>1.2</v>
      </c>
      <c r="J7904" s="42">
        <v>0.5</v>
      </c>
      <c r="K7904" s="33">
        <v>0.1</v>
      </c>
      <c r="L7904" s="42">
        <v>0.3</v>
      </c>
      <c r="M7904" s="33">
        <v>0.2</v>
      </c>
      <c r="N7904" s="42">
        <v>0.1</v>
      </c>
      <c r="O7904" s="33">
        <v>0.2</v>
      </c>
      <c r="P7904" s="42">
        <v>311.12</v>
      </c>
      <c r="Q7904" s="33">
        <v>214.44</v>
      </c>
      <c r="R7904" s="42">
        <v>252.76</v>
      </c>
      <c r="S7904" s="33">
        <v>270.44</v>
      </c>
      <c r="T7904" s="42">
        <v>8.2200000000000006</v>
      </c>
      <c r="U7904" s="33">
        <v>8.51</v>
      </c>
      <c r="V7904" s="116">
        <v>7.86</v>
      </c>
    </row>
    <row r="7905" spans="1:22" x14ac:dyDescent="0.25">
      <c r="A7905" s="26" t="s">
        <v>4175</v>
      </c>
      <c r="B7905" s="42">
        <v>1.5</v>
      </c>
      <c r="C7905" s="33">
        <v>7.5</v>
      </c>
      <c r="D7905" s="42">
        <v>5.2</v>
      </c>
      <c r="E7905" s="33">
        <v>0.3</v>
      </c>
      <c r="F7905" s="42">
        <v>2</v>
      </c>
      <c r="G7905" s="33">
        <v>1.8</v>
      </c>
      <c r="H7905" s="42">
        <v>0.1</v>
      </c>
      <c r="I7905" s="33">
        <v>1.2</v>
      </c>
      <c r="J7905" s="42">
        <v>0.3</v>
      </c>
      <c r="K7905" s="33">
        <v>0.1</v>
      </c>
      <c r="L7905" s="42">
        <v>0.2</v>
      </c>
      <c r="M7905" s="33">
        <v>0.1</v>
      </c>
      <c r="N7905" s="42">
        <v>0.1</v>
      </c>
      <c r="O7905" s="33">
        <v>0.2</v>
      </c>
      <c r="P7905" s="42">
        <v>310.26</v>
      </c>
      <c r="Q7905" s="33">
        <v>225.41</v>
      </c>
      <c r="R7905" s="42">
        <v>258.04000000000002</v>
      </c>
      <c r="S7905" s="33">
        <v>270.89999999999998</v>
      </c>
      <c r="T7905" s="42">
        <v>9.6</v>
      </c>
      <c r="U7905" s="33">
        <v>10.1</v>
      </c>
      <c r="V7905" s="116">
        <v>9.0299999999999994</v>
      </c>
    </row>
    <row r="7906" spans="1:22" x14ac:dyDescent="0.25">
      <c r="A7906" s="26" t="s">
        <v>8609</v>
      </c>
      <c r="B7906" s="42">
        <v>1.6</v>
      </c>
      <c r="C7906" s="33">
        <v>6.6</v>
      </c>
      <c r="D7906" s="42">
        <v>5.3</v>
      </c>
      <c r="E7906" s="33">
        <v>0.2</v>
      </c>
      <c r="F7906" s="42">
        <v>1.9</v>
      </c>
      <c r="G7906" s="33">
        <v>1.8</v>
      </c>
      <c r="H7906" s="42">
        <v>0.1</v>
      </c>
      <c r="I7906" s="33">
        <v>1.2</v>
      </c>
      <c r="J7906" s="42">
        <v>0.6</v>
      </c>
      <c r="K7906" s="33">
        <v>0.1</v>
      </c>
      <c r="L7906" s="42">
        <v>0.2</v>
      </c>
      <c r="M7906" s="33">
        <v>0.2</v>
      </c>
      <c r="N7906" s="42">
        <v>0.1</v>
      </c>
      <c r="O7906" s="33">
        <v>0.2</v>
      </c>
      <c r="P7906" s="42">
        <v>301.04000000000002</v>
      </c>
      <c r="Q7906" s="33">
        <v>218.56</v>
      </c>
      <c r="R7906" s="42">
        <v>256.49</v>
      </c>
      <c r="S7906" s="33">
        <v>270.8</v>
      </c>
      <c r="T7906" s="42">
        <v>9.2899999999999991</v>
      </c>
      <c r="U7906" s="33">
        <v>9.68</v>
      </c>
      <c r="V7906" s="116">
        <v>8.73</v>
      </c>
    </row>
    <row r="7907" spans="1:22" x14ac:dyDescent="0.25">
      <c r="A7907" s="26" t="s">
        <v>8610</v>
      </c>
      <c r="B7907" s="42">
        <v>1.6</v>
      </c>
      <c r="C7907" s="33">
        <v>7.2</v>
      </c>
      <c r="D7907" s="42">
        <v>5</v>
      </c>
      <c r="E7907" s="33">
        <v>0.2</v>
      </c>
      <c r="F7907" s="42">
        <v>2</v>
      </c>
      <c r="G7907" s="33">
        <v>1.8</v>
      </c>
      <c r="H7907" s="42">
        <v>0.1</v>
      </c>
      <c r="I7907" s="33">
        <v>1.1000000000000001</v>
      </c>
      <c r="J7907" s="42">
        <v>0.4</v>
      </c>
      <c r="K7907" s="33">
        <v>0.1</v>
      </c>
      <c r="L7907" s="42">
        <v>0.3</v>
      </c>
      <c r="M7907" s="33">
        <v>0.2</v>
      </c>
      <c r="N7907" s="42">
        <v>0.1</v>
      </c>
      <c r="O7907" s="33">
        <v>0.1</v>
      </c>
      <c r="P7907" s="42">
        <v>306.93</v>
      </c>
      <c r="Q7907" s="33">
        <v>214.98</v>
      </c>
      <c r="R7907" s="42">
        <v>251.83</v>
      </c>
      <c r="S7907" s="33">
        <v>269.86</v>
      </c>
      <c r="T7907" s="42">
        <v>8.81</v>
      </c>
      <c r="U7907" s="33">
        <v>9.01</v>
      </c>
      <c r="V7907" s="116">
        <v>8.1199999999999992</v>
      </c>
    </row>
    <row r="7908" spans="1:22" x14ac:dyDescent="0.25">
      <c r="A7908" s="26" t="s">
        <v>4176</v>
      </c>
      <c r="B7908" s="42">
        <v>0.8</v>
      </c>
      <c r="C7908" s="33">
        <v>3.5</v>
      </c>
      <c r="D7908" s="42">
        <v>3.6</v>
      </c>
      <c r="E7908" s="33">
        <v>0.1</v>
      </c>
      <c r="F7908" s="42">
        <v>1.3</v>
      </c>
      <c r="G7908" s="33">
        <v>1.1000000000000001</v>
      </c>
      <c r="H7908" s="42">
        <v>0.1</v>
      </c>
      <c r="I7908" s="33">
        <v>0.7</v>
      </c>
      <c r="J7908" s="42">
        <v>0.1</v>
      </c>
      <c r="K7908" s="33">
        <v>0</v>
      </c>
      <c r="L7908" s="42">
        <v>0.2</v>
      </c>
      <c r="M7908" s="33">
        <v>0.1</v>
      </c>
      <c r="N7908" s="42">
        <v>0.1</v>
      </c>
      <c r="O7908" s="33">
        <v>0.1</v>
      </c>
      <c r="P7908" s="42">
        <v>432.16</v>
      </c>
      <c r="Q7908" s="33">
        <v>306.56</v>
      </c>
      <c r="R7908" s="42">
        <v>349.09</v>
      </c>
      <c r="S7908" s="33">
        <v>267.85000000000002</v>
      </c>
      <c r="T7908" s="42">
        <v>5.35</v>
      </c>
      <c r="U7908" s="33">
        <v>5.43</v>
      </c>
      <c r="V7908" s="116">
        <v>5.1100000000000003</v>
      </c>
    </row>
    <row r="7909" spans="1:22" x14ac:dyDescent="0.25">
      <c r="A7909" s="26" t="s">
        <v>8611</v>
      </c>
      <c r="B7909" s="42">
        <v>0.9</v>
      </c>
      <c r="C7909" s="33">
        <v>5.4</v>
      </c>
      <c r="D7909" s="42">
        <v>4.5</v>
      </c>
      <c r="E7909" s="33">
        <v>0.1</v>
      </c>
      <c r="F7909" s="42">
        <v>1.6</v>
      </c>
      <c r="G7909" s="33">
        <v>1.5</v>
      </c>
      <c r="H7909" s="42">
        <v>0</v>
      </c>
      <c r="I7909" s="33">
        <v>1</v>
      </c>
      <c r="J7909" s="42">
        <v>0.5</v>
      </c>
      <c r="K7909" s="33">
        <v>0.1</v>
      </c>
      <c r="L7909" s="42">
        <v>0.3</v>
      </c>
      <c r="M7909" s="33">
        <v>0.1</v>
      </c>
      <c r="N7909" s="42">
        <v>0.1</v>
      </c>
      <c r="O7909" s="33">
        <v>0.1</v>
      </c>
      <c r="P7909" s="42">
        <v>357.42</v>
      </c>
      <c r="Q7909" s="33">
        <v>258.04000000000002</v>
      </c>
      <c r="R7909" s="42">
        <v>290.07</v>
      </c>
      <c r="S7909" s="33">
        <v>269.33</v>
      </c>
      <c r="T7909" s="42">
        <v>7.21</v>
      </c>
      <c r="U7909" s="33">
        <v>7.4</v>
      </c>
      <c r="V7909" s="116">
        <v>6.91</v>
      </c>
    </row>
    <row r="7910" spans="1:22" x14ac:dyDescent="0.25">
      <c r="A7910" s="26" t="s">
        <v>8612</v>
      </c>
      <c r="B7910" s="42">
        <v>1.1000000000000001</v>
      </c>
      <c r="C7910" s="33">
        <v>4.7</v>
      </c>
      <c r="D7910" s="42">
        <v>4.2</v>
      </c>
      <c r="E7910" s="33">
        <v>0.1</v>
      </c>
      <c r="F7910" s="42">
        <v>1.5</v>
      </c>
      <c r="G7910" s="33">
        <v>1.3</v>
      </c>
      <c r="H7910" s="42">
        <v>0.1</v>
      </c>
      <c r="I7910" s="33">
        <v>0.7</v>
      </c>
      <c r="J7910" s="42">
        <v>0.2</v>
      </c>
      <c r="K7910" s="33">
        <v>0.1</v>
      </c>
      <c r="L7910" s="42">
        <v>0.2</v>
      </c>
      <c r="M7910" s="33">
        <v>0.1</v>
      </c>
      <c r="N7910" s="42">
        <v>0</v>
      </c>
      <c r="O7910" s="33">
        <v>0.1</v>
      </c>
      <c r="P7910" s="42">
        <v>353.5</v>
      </c>
      <c r="Q7910" s="33">
        <v>248.84</v>
      </c>
      <c r="R7910" s="42">
        <v>286.08</v>
      </c>
      <c r="S7910" s="33">
        <v>269.2</v>
      </c>
      <c r="T7910" s="42">
        <v>6.58</v>
      </c>
      <c r="U7910" s="33">
        <v>6.78</v>
      </c>
      <c r="V7910" s="116">
        <v>6.32</v>
      </c>
    </row>
    <row r="7911" spans="1:22" x14ac:dyDescent="0.25">
      <c r="A7911" s="26" t="s">
        <v>4177</v>
      </c>
      <c r="B7911" s="42">
        <v>0.9</v>
      </c>
      <c r="C7911" s="33">
        <v>5.3</v>
      </c>
      <c r="D7911" s="42">
        <v>4.2</v>
      </c>
      <c r="E7911" s="33">
        <v>0</v>
      </c>
      <c r="F7911" s="42">
        <v>1.6</v>
      </c>
      <c r="G7911" s="33">
        <v>1.6</v>
      </c>
      <c r="H7911" s="42">
        <v>0.2</v>
      </c>
      <c r="I7911" s="33">
        <v>0.8</v>
      </c>
      <c r="J7911" s="42">
        <v>0.3</v>
      </c>
      <c r="K7911" s="33">
        <v>0</v>
      </c>
      <c r="L7911" s="42">
        <v>0.3</v>
      </c>
      <c r="M7911" s="33">
        <v>0.2</v>
      </c>
      <c r="N7911" s="42">
        <v>0.1</v>
      </c>
      <c r="O7911" s="33">
        <v>0.1</v>
      </c>
      <c r="P7911" s="42">
        <v>348.27</v>
      </c>
      <c r="Q7911" s="33">
        <v>250.02</v>
      </c>
      <c r="R7911" s="42">
        <v>287.13</v>
      </c>
      <c r="S7911" s="33">
        <v>269.89</v>
      </c>
      <c r="T7911" s="42">
        <v>7.25</v>
      </c>
      <c r="U7911" s="33">
        <v>7.49</v>
      </c>
      <c r="V7911" s="116">
        <v>6.93</v>
      </c>
    </row>
    <row r="7912" spans="1:22" x14ac:dyDescent="0.25">
      <c r="A7912" s="26" t="s">
        <v>8613</v>
      </c>
      <c r="B7912" s="42">
        <v>0.4</v>
      </c>
      <c r="C7912" s="33">
        <v>4.9000000000000004</v>
      </c>
      <c r="D7912" s="42">
        <v>4</v>
      </c>
      <c r="E7912" s="33">
        <v>0.1</v>
      </c>
      <c r="F7912" s="42">
        <v>1.5</v>
      </c>
      <c r="G7912" s="33">
        <v>1.4</v>
      </c>
      <c r="H7912" s="42">
        <v>0</v>
      </c>
      <c r="I7912" s="33">
        <v>0.9</v>
      </c>
      <c r="J7912" s="42">
        <v>0.3</v>
      </c>
      <c r="K7912" s="33">
        <v>0.1</v>
      </c>
      <c r="L7912" s="42">
        <v>0.1</v>
      </c>
      <c r="M7912" s="33">
        <v>0.1</v>
      </c>
      <c r="N7912" s="42">
        <v>0</v>
      </c>
      <c r="O7912" s="33">
        <v>0.1</v>
      </c>
      <c r="P7912" s="42">
        <v>367.06</v>
      </c>
      <c r="Q7912" s="33">
        <v>258.5</v>
      </c>
      <c r="R7912" s="42">
        <v>298.62</v>
      </c>
      <c r="S7912" s="33">
        <v>269.25</v>
      </c>
      <c r="T7912" s="42">
        <v>6.63</v>
      </c>
      <c r="U7912" s="33">
        <v>6.66</v>
      </c>
      <c r="V7912" s="116">
        <v>6.4</v>
      </c>
    </row>
    <row r="7913" spans="1:22" x14ac:dyDescent="0.25">
      <c r="A7913" s="26" t="s">
        <v>8614</v>
      </c>
      <c r="B7913" s="42">
        <v>0.8</v>
      </c>
      <c r="C7913" s="33">
        <v>4.8</v>
      </c>
      <c r="D7913" s="42">
        <v>4.3</v>
      </c>
      <c r="E7913" s="33">
        <v>0.1</v>
      </c>
      <c r="F7913" s="42">
        <v>1.4</v>
      </c>
      <c r="G7913" s="33">
        <v>1.3</v>
      </c>
      <c r="H7913" s="42">
        <v>0.1</v>
      </c>
      <c r="I7913" s="33">
        <v>0.7</v>
      </c>
      <c r="J7913" s="42">
        <v>0.2</v>
      </c>
      <c r="K7913" s="33">
        <v>0</v>
      </c>
      <c r="L7913" s="42">
        <v>0.2</v>
      </c>
      <c r="M7913" s="33">
        <v>0.2</v>
      </c>
      <c r="N7913" s="42">
        <v>0</v>
      </c>
      <c r="O7913" s="33">
        <v>0.1</v>
      </c>
      <c r="P7913" s="42">
        <v>354.72</v>
      </c>
      <c r="Q7913" s="33">
        <v>250.38</v>
      </c>
      <c r="R7913" s="42">
        <v>285.35000000000002</v>
      </c>
      <c r="S7913" s="33">
        <v>269.69</v>
      </c>
      <c r="T7913" s="42">
        <v>6.35</v>
      </c>
      <c r="U7913" s="33">
        <v>6.5</v>
      </c>
      <c r="V7913" s="116">
        <v>6.16</v>
      </c>
    </row>
    <row r="7914" spans="1:22" x14ac:dyDescent="0.25">
      <c r="A7914" s="26" t="s">
        <v>4178</v>
      </c>
      <c r="B7914" s="42">
        <v>0.9</v>
      </c>
      <c r="C7914" s="33">
        <v>4.5</v>
      </c>
      <c r="D7914" s="42">
        <v>4.2</v>
      </c>
      <c r="E7914" s="33">
        <v>0.1</v>
      </c>
      <c r="F7914" s="42">
        <v>1.6</v>
      </c>
      <c r="G7914" s="33">
        <v>1.4</v>
      </c>
      <c r="H7914" s="42">
        <v>0.1</v>
      </c>
      <c r="I7914" s="33">
        <v>1</v>
      </c>
      <c r="J7914" s="42">
        <v>0.3</v>
      </c>
      <c r="K7914" s="33">
        <v>0.1</v>
      </c>
      <c r="L7914" s="42">
        <v>0.2</v>
      </c>
      <c r="M7914" s="33">
        <v>0.1</v>
      </c>
      <c r="N7914" s="42">
        <v>0.1</v>
      </c>
      <c r="O7914" s="33">
        <v>0.1</v>
      </c>
      <c r="P7914" s="42">
        <v>358.86</v>
      </c>
      <c r="Q7914" s="33">
        <v>252.2</v>
      </c>
      <c r="R7914" s="42">
        <v>290.23</v>
      </c>
      <c r="S7914" s="33">
        <v>269.48</v>
      </c>
      <c r="T7914" s="42">
        <v>6.64</v>
      </c>
      <c r="U7914" s="33">
        <v>6.77</v>
      </c>
      <c r="V7914" s="116">
        <v>6.24</v>
      </c>
    </row>
    <row r="7915" spans="1:22" x14ac:dyDescent="0.25">
      <c r="A7915" s="26" t="s">
        <v>8615</v>
      </c>
      <c r="B7915" s="42">
        <v>1.2</v>
      </c>
      <c r="C7915" s="33">
        <v>4.5999999999999996</v>
      </c>
      <c r="D7915" s="42">
        <v>4.2</v>
      </c>
      <c r="E7915" s="33">
        <v>0.1</v>
      </c>
      <c r="F7915" s="42">
        <v>1.6</v>
      </c>
      <c r="G7915" s="33">
        <v>1.4</v>
      </c>
      <c r="H7915" s="42">
        <v>0</v>
      </c>
      <c r="I7915" s="33">
        <v>1</v>
      </c>
      <c r="J7915" s="42">
        <v>0.3</v>
      </c>
      <c r="K7915" s="33">
        <v>0.1</v>
      </c>
      <c r="L7915" s="42">
        <v>0.3</v>
      </c>
      <c r="M7915" s="33">
        <v>0.1</v>
      </c>
      <c r="N7915" s="42">
        <v>0.1</v>
      </c>
      <c r="O7915" s="33">
        <v>0.1</v>
      </c>
      <c r="P7915" s="42">
        <v>361.78</v>
      </c>
      <c r="Q7915" s="33">
        <v>255.39</v>
      </c>
      <c r="R7915" s="42">
        <v>292.33</v>
      </c>
      <c r="S7915" s="33">
        <v>269.52999999999997</v>
      </c>
      <c r="T7915" s="42">
        <v>6.77</v>
      </c>
      <c r="U7915" s="33">
        <v>6.9</v>
      </c>
      <c r="V7915" s="116">
        <v>6.31</v>
      </c>
    </row>
    <row r="7916" spans="1:22" x14ac:dyDescent="0.25">
      <c r="A7916" s="26" t="s">
        <v>8616</v>
      </c>
      <c r="B7916" s="42">
        <v>1.1000000000000001</v>
      </c>
      <c r="C7916" s="33">
        <v>4.7</v>
      </c>
      <c r="D7916" s="42">
        <v>4.0999999999999996</v>
      </c>
      <c r="E7916" s="33">
        <v>0.1</v>
      </c>
      <c r="F7916" s="42">
        <v>1.6</v>
      </c>
      <c r="G7916" s="33">
        <v>1.5</v>
      </c>
      <c r="H7916" s="42">
        <v>0.1</v>
      </c>
      <c r="I7916" s="33">
        <v>1</v>
      </c>
      <c r="J7916" s="42">
        <v>0.3</v>
      </c>
      <c r="K7916" s="33">
        <v>0</v>
      </c>
      <c r="L7916" s="42">
        <v>0.2</v>
      </c>
      <c r="M7916" s="33">
        <v>0.1</v>
      </c>
      <c r="N7916" s="42">
        <v>0.1</v>
      </c>
      <c r="O7916" s="33">
        <v>0.1</v>
      </c>
      <c r="P7916" s="42">
        <v>363.46</v>
      </c>
      <c r="Q7916" s="33">
        <v>258.66000000000003</v>
      </c>
      <c r="R7916" s="42">
        <v>294.51</v>
      </c>
      <c r="S7916" s="33">
        <v>269.16000000000003</v>
      </c>
      <c r="T7916" s="42">
        <v>6.8</v>
      </c>
      <c r="U7916" s="33">
        <v>6.88</v>
      </c>
      <c r="V7916" s="116">
        <v>6.48</v>
      </c>
    </row>
    <row r="7917" spans="1:22" x14ac:dyDescent="0.25">
      <c r="A7917" s="26" t="s">
        <v>4179</v>
      </c>
      <c r="B7917" s="42">
        <v>0.7</v>
      </c>
      <c r="C7917" s="33">
        <v>4.4000000000000004</v>
      </c>
      <c r="D7917" s="42">
        <v>4</v>
      </c>
      <c r="E7917" s="33">
        <v>0</v>
      </c>
      <c r="F7917" s="42">
        <v>1.8</v>
      </c>
      <c r="G7917" s="33">
        <v>1.3</v>
      </c>
      <c r="H7917" s="42">
        <v>0.1</v>
      </c>
      <c r="I7917" s="33">
        <v>0.8</v>
      </c>
      <c r="J7917" s="42">
        <v>0.8</v>
      </c>
      <c r="K7917" s="33">
        <v>0.1</v>
      </c>
      <c r="L7917" s="42">
        <v>0.5</v>
      </c>
      <c r="M7917" s="33">
        <v>0.1</v>
      </c>
      <c r="N7917" s="42">
        <v>0</v>
      </c>
      <c r="O7917" s="33">
        <v>0.1</v>
      </c>
      <c r="P7917" s="42">
        <v>364.64</v>
      </c>
      <c r="Q7917" s="33">
        <v>261.41000000000003</v>
      </c>
      <c r="R7917" s="42">
        <v>308.06</v>
      </c>
      <c r="S7917" s="33">
        <v>268.8</v>
      </c>
      <c r="T7917" s="42">
        <v>6.35</v>
      </c>
      <c r="U7917" s="33">
        <v>6.6</v>
      </c>
      <c r="V7917" s="116">
        <v>6.16</v>
      </c>
    </row>
    <row r="7918" spans="1:22" x14ac:dyDescent="0.25">
      <c r="A7918" s="26" t="s">
        <v>8617</v>
      </c>
      <c r="B7918" s="42">
        <v>0.4</v>
      </c>
      <c r="C7918" s="33">
        <v>4.7</v>
      </c>
      <c r="D7918" s="42">
        <v>4.4000000000000004</v>
      </c>
      <c r="E7918" s="33">
        <v>0.1</v>
      </c>
      <c r="F7918" s="42">
        <v>1.5</v>
      </c>
      <c r="G7918" s="33">
        <v>1.6</v>
      </c>
      <c r="H7918" s="42">
        <v>0.2</v>
      </c>
      <c r="I7918" s="33">
        <v>1</v>
      </c>
      <c r="J7918" s="42">
        <v>0.8</v>
      </c>
      <c r="K7918" s="33">
        <v>0.1</v>
      </c>
      <c r="L7918" s="42">
        <v>0.2</v>
      </c>
      <c r="M7918" s="33">
        <v>0.2</v>
      </c>
      <c r="N7918" s="42">
        <v>0</v>
      </c>
      <c r="O7918" s="33">
        <v>0.1</v>
      </c>
      <c r="P7918" s="42">
        <v>353.5</v>
      </c>
      <c r="Q7918" s="33">
        <v>248.16</v>
      </c>
      <c r="R7918" s="42">
        <v>284.99</v>
      </c>
      <c r="S7918" s="33">
        <v>268.86</v>
      </c>
      <c r="T7918" s="42">
        <v>6.78</v>
      </c>
      <c r="U7918" s="33">
        <v>6.8</v>
      </c>
      <c r="V7918" s="116">
        <v>6.57</v>
      </c>
    </row>
    <row r="7919" spans="1:22" x14ac:dyDescent="0.25">
      <c r="A7919" s="26" t="s">
        <v>8618</v>
      </c>
      <c r="B7919" s="42">
        <v>0.8</v>
      </c>
      <c r="C7919" s="33">
        <v>4.8</v>
      </c>
      <c r="D7919" s="42">
        <v>4</v>
      </c>
      <c r="E7919" s="33">
        <v>0.1</v>
      </c>
      <c r="F7919" s="42">
        <v>1.4</v>
      </c>
      <c r="G7919" s="33">
        <v>1.2</v>
      </c>
      <c r="H7919" s="42">
        <v>0.1</v>
      </c>
      <c r="I7919" s="33">
        <v>0.6</v>
      </c>
      <c r="J7919" s="42">
        <v>0.7</v>
      </c>
      <c r="K7919" s="33">
        <v>0</v>
      </c>
      <c r="L7919" s="42">
        <v>0.3</v>
      </c>
      <c r="M7919" s="33">
        <v>0.1</v>
      </c>
      <c r="N7919" s="42">
        <v>0</v>
      </c>
      <c r="O7919" s="33">
        <v>0.1</v>
      </c>
      <c r="P7919" s="42">
        <v>358.16</v>
      </c>
      <c r="Q7919" s="33">
        <v>254.46</v>
      </c>
      <c r="R7919" s="42">
        <v>288.61</v>
      </c>
      <c r="S7919" s="33">
        <v>268.39</v>
      </c>
      <c r="T7919" s="42">
        <v>6.39</v>
      </c>
      <c r="U7919" s="33">
        <v>6.66</v>
      </c>
      <c r="V7919" s="116">
        <v>6.21</v>
      </c>
    </row>
    <row r="7920" spans="1:22" x14ac:dyDescent="0.25">
      <c r="A7920" s="26" t="s">
        <v>4180</v>
      </c>
      <c r="B7920" s="42">
        <v>0.4</v>
      </c>
      <c r="C7920" s="33">
        <v>4.5</v>
      </c>
      <c r="D7920" s="42">
        <v>3.9</v>
      </c>
      <c r="E7920" s="33">
        <v>0</v>
      </c>
      <c r="F7920" s="42">
        <v>1.6</v>
      </c>
      <c r="G7920" s="33">
        <v>1.3</v>
      </c>
      <c r="H7920" s="42">
        <v>0.2</v>
      </c>
      <c r="I7920" s="33">
        <v>0.9</v>
      </c>
      <c r="J7920" s="42">
        <v>0.9</v>
      </c>
      <c r="K7920" s="33">
        <v>0.1</v>
      </c>
      <c r="L7920" s="42">
        <v>0.3</v>
      </c>
      <c r="M7920" s="33">
        <v>0.2</v>
      </c>
      <c r="N7920" s="42">
        <v>0.1</v>
      </c>
      <c r="O7920" s="33">
        <v>0.1</v>
      </c>
      <c r="P7920" s="42">
        <v>347.07</v>
      </c>
      <c r="Q7920" s="33">
        <v>247.77</v>
      </c>
      <c r="R7920" s="42">
        <v>278.99</v>
      </c>
      <c r="S7920" s="33">
        <v>268.76</v>
      </c>
      <c r="T7920" s="42">
        <v>6.38</v>
      </c>
      <c r="U7920" s="33">
        <v>6.55</v>
      </c>
      <c r="V7920" s="116">
        <v>6.18</v>
      </c>
    </row>
    <row r="7921" spans="1:22" x14ac:dyDescent="0.25">
      <c r="A7921" s="26" t="s">
        <v>8619</v>
      </c>
      <c r="B7921" s="42">
        <v>0.3</v>
      </c>
      <c r="C7921" s="33">
        <v>2.8</v>
      </c>
      <c r="D7921" s="42">
        <v>3.3</v>
      </c>
      <c r="E7921" s="33">
        <v>0.1</v>
      </c>
      <c r="F7921" s="42">
        <v>1.2</v>
      </c>
      <c r="G7921" s="33">
        <v>0.9</v>
      </c>
      <c r="H7921" s="42">
        <v>0.2</v>
      </c>
      <c r="I7921" s="33">
        <v>0.6</v>
      </c>
      <c r="J7921" s="42">
        <v>0.6</v>
      </c>
      <c r="K7921" s="33">
        <v>0.1</v>
      </c>
      <c r="L7921" s="42">
        <v>0.2</v>
      </c>
      <c r="M7921" s="33">
        <v>0.1</v>
      </c>
      <c r="N7921" s="42">
        <v>0</v>
      </c>
      <c r="O7921" s="33">
        <v>0.1</v>
      </c>
      <c r="P7921" s="42">
        <v>428.67</v>
      </c>
      <c r="Q7921" s="33">
        <v>302.92</v>
      </c>
      <c r="R7921" s="42">
        <v>339.55</v>
      </c>
      <c r="S7921" s="33">
        <v>266.72000000000003</v>
      </c>
      <c r="T7921" s="42">
        <v>4.5</v>
      </c>
      <c r="U7921" s="33">
        <v>4.49</v>
      </c>
      <c r="V7921" s="116">
        <v>4.3600000000000003</v>
      </c>
    </row>
    <row r="7922" spans="1:22" x14ac:dyDescent="0.25">
      <c r="A7922" s="26" t="s">
        <v>8620</v>
      </c>
      <c r="B7922" s="42">
        <v>0.5</v>
      </c>
      <c r="C7922" s="33">
        <v>3.3</v>
      </c>
      <c r="D7922" s="42">
        <v>3.4</v>
      </c>
      <c r="E7922" s="33">
        <v>0.1</v>
      </c>
      <c r="F7922" s="42">
        <v>1.3</v>
      </c>
      <c r="G7922" s="33">
        <v>1.2</v>
      </c>
      <c r="H7922" s="42">
        <v>0.1</v>
      </c>
      <c r="I7922" s="33">
        <v>0.7</v>
      </c>
      <c r="J7922" s="42">
        <v>0.8</v>
      </c>
      <c r="K7922" s="33">
        <v>0.1</v>
      </c>
      <c r="L7922" s="42">
        <v>0.4</v>
      </c>
      <c r="M7922" s="33">
        <v>0.1</v>
      </c>
      <c r="N7922" s="42">
        <v>0</v>
      </c>
      <c r="O7922" s="33">
        <v>0.1</v>
      </c>
      <c r="P7922" s="42">
        <v>381.86</v>
      </c>
      <c r="Q7922" s="33">
        <v>260.47000000000003</v>
      </c>
      <c r="R7922" s="42">
        <v>307.07</v>
      </c>
      <c r="S7922" s="33">
        <v>267.69</v>
      </c>
      <c r="T7922" s="42">
        <v>5.0599999999999996</v>
      </c>
      <c r="U7922" s="33">
        <v>5.26</v>
      </c>
      <c r="V7922" s="116">
        <v>5.09</v>
      </c>
    </row>
    <row r="7923" spans="1:22" x14ac:dyDescent="0.25">
      <c r="A7923" s="26" t="s">
        <v>4181</v>
      </c>
      <c r="B7923" s="42">
        <v>0.5</v>
      </c>
      <c r="C7923" s="33">
        <v>2</v>
      </c>
      <c r="D7923" s="42">
        <v>3.2</v>
      </c>
      <c r="E7923" s="33">
        <v>0.2</v>
      </c>
      <c r="F7923" s="42">
        <v>1.4</v>
      </c>
      <c r="G7923" s="33">
        <v>0.8</v>
      </c>
      <c r="H7923" s="42">
        <v>0.1</v>
      </c>
      <c r="I7923" s="33">
        <v>0.5</v>
      </c>
      <c r="J7923" s="42">
        <v>0.5</v>
      </c>
      <c r="K7923" s="33">
        <v>0.1</v>
      </c>
      <c r="L7923" s="42">
        <v>0.1</v>
      </c>
      <c r="M7923" s="33">
        <v>0.1</v>
      </c>
      <c r="N7923" s="42">
        <v>0</v>
      </c>
      <c r="O7923" s="33">
        <v>0.1</v>
      </c>
      <c r="P7923" s="42">
        <v>422.18</v>
      </c>
      <c r="Q7923" s="33">
        <v>296.61</v>
      </c>
      <c r="R7923" s="42">
        <v>339.81</v>
      </c>
      <c r="S7923" s="33">
        <v>266.93</v>
      </c>
      <c r="T7923" s="42">
        <v>4.4000000000000004</v>
      </c>
      <c r="U7923" s="33">
        <v>4.3600000000000003</v>
      </c>
      <c r="V7923" s="116">
        <v>4.3</v>
      </c>
    </row>
    <row r="7924" spans="1:22" x14ac:dyDescent="0.25">
      <c r="A7924" s="26" t="s">
        <v>8621</v>
      </c>
      <c r="B7924" s="42">
        <v>0.2</v>
      </c>
      <c r="C7924" s="33">
        <v>2.2000000000000002</v>
      </c>
      <c r="D7924" s="42">
        <v>3.1</v>
      </c>
      <c r="E7924" s="33">
        <v>0.1</v>
      </c>
      <c r="F7924" s="42">
        <v>1.2</v>
      </c>
      <c r="G7924" s="33">
        <v>0.8</v>
      </c>
      <c r="H7924" s="42">
        <v>0</v>
      </c>
      <c r="I7924" s="33">
        <v>0.6</v>
      </c>
      <c r="J7924" s="42">
        <v>0.8</v>
      </c>
      <c r="K7924" s="33">
        <v>0.1</v>
      </c>
      <c r="L7924" s="42">
        <v>0.4</v>
      </c>
      <c r="M7924" s="33">
        <v>0.1</v>
      </c>
      <c r="N7924" s="42">
        <v>0</v>
      </c>
      <c r="O7924" s="33">
        <v>0</v>
      </c>
      <c r="P7924" s="42">
        <v>420.69</v>
      </c>
      <c r="Q7924" s="33">
        <v>292.18</v>
      </c>
      <c r="R7924" s="42">
        <v>343.69</v>
      </c>
      <c r="S7924" s="33">
        <v>267.20999999999998</v>
      </c>
      <c r="T7924" s="42">
        <v>4</v>
      </c>
      <c r="U7924" s="33">
        <v>4.05</v>
      </c>
      <c r="V7924" s="116">
        <v>3.93</v>
      </c>
    </row>
    <row r="7925" spans="1:22" x14ac:dyDescent="0.25">
      <c r="A7925" s="26" t="s">
        <v>8622</v>
      </c>
      <c r="B7925" s="42">
        <v>0.3</v>
      </c>
      <c r="C7925" s="33">
        <v>2.7</v>
      </c>
      <c r="D7925" s="42">
        <v>3.4</v>
      </c>
      <c r="E7925" s="33">
        <v>0.1</v>
      </c>
      <c r="F7925" s="42">
        <v>1.2</v>
      </c>
      <c r="G7925" s="33">
        <v>1</v>
      </c>
      <c r="H7925" s="42">
        <v>0.2</v>
      </c>
      <c r="I7925" s="33">
        <v>0.4</v>
      </c>
      <c r="J7925" s="42">
        <v>0.4</v>
      </c>
      <c r="K7925" s="33">
        <v>0.1</v>
      </c>
      <c r="L7925" s="42">
        <v>0.4</v>
      </c>
      <c r="M7925" s="33">
        <v>0</v>
      </c>
      <c r="N7925" s="42">
        <v>0</v>
      </c>
      <c r="O7925" s="33">
        <v>0.1</v>
      </c>
      <c r="P7925" s="42">
        <v>432.7</v>
      </c>
      <c r="Q7925" s="33">
        <v>296.92</v>
      </c>
      <c r="R7925" s="42">
        <v>335.45</v>
      </c>
      <c r="S7925" s="33">
        <v>267.22000000000003</v>
      </c>
      <c r="T7925" s="42">
        <v>4.5199999999999996</v>
      </c>
      <c r="U7925" s="33">
        <v>4.46</v>
      </c>
      <c r="V7925" s="116">
        <v>4.46</v>
      </c>
    </row>
    <row r="7926" spans="1:22" x14ac:dyDescent="0.25">
      <c r="A7926" s="26" t="s">
        <v>4182</v>
      </c>
      <c r="B7926" s="42">
        <v>0.4</v>
      </c>
      <c r="C7926" s="33">
        <v>3.1</v>
      </c>
      <c r="D7926" s="42">
        <v>3.5</v>
      </c>
      <c r="E7926" s="33">
        <v>0.1</v>
      </c>
      <c r="F7926" s="42">
        <v>1.4</v>
      </c>
      <c r="G7926" s="33">
        <v>1.1000000000000001</v>
      </c>
      <c r="H7926" s="42">
        <v>0.1</v>
      </c>
      <c r="I7926" s="33">
        <v>0.7</v>
      </c>
      <c r="J7926" s="42">
        <v>0.6</v>
      </c>
      <c r="K7926" s="33">
        <v>0</v>
      </c>
      <c r="L7926" s="42">
        <v>0.4</v>
      </c>
      <c r="M7926" s="33">
        <v>0.1</v>
      </c>
      <c r="N7926" s="42">
        <v>0</v>
      </c>
      <c r="O7926" s="33">
        <v>0.1</v>
      </c>
      <c r="P7926" s="42">
        <v>420.19</v>
      </c>
      <c r="Q7926" s="33">
        <v>294.47000000000003</v>
      </c>
      <c r="R7926" s="42">
        <v>337.56</v>
      </c>
      <c r="S7926" s="33">
        <v>267.97000000000003</v>
      </c>
      <c r="T7926" s="42">
        <v>4.7300000000000004</v>
      </c>
      <c r="U7926" s="33">
        <v>4.72</v>
      </c>
      <c r="V7926" s="116">
        <v>4.66</v>
      </c>
    </row>
    <row r="7927" spans="1:22" x14ac:dyDescent="0.25">
      <c r="A7927" s="26" t="s">
        <v>8623</v>
      </c>
      <c r="B7927" s="42">
        <v>0.3</v>
      </c>
      <c r="C7927" s="33">
        <v>2.1</v>
      </c>
      <c r="D7927" s="42">
        <v>3.4</v>
      </c>
      <c r="E7927" s="33">
        <v>0.1</v>
      </c>
      <c r="F7927" s="42">
        <v>1.4</v>
      </c>
      <c r="G7927" s="33">
        <v>0.9</v>
      </c>
      <c r="H7927" s="42">
        <v>0.1</v>
      </c>
      <c r="I7927" s="33">
        <v>0.5</v>
      </c>
      <c r="J7927" s="42">
        <v>0.7</v>
      </c>
      <c r="K7927" s="33">
        <v>0</v>
      </c>
      <c r="L7927" s="42">
        <v>0.3</v>
      </c>
      <c r="M7927" s="33">
        <v>0</v>
      </c>
      <c r="N7927" s="42">
        <v>0</v>
      </c>
      <c r="O7927" s="33">
        <v>0</v>
      </c>
      <c r="P7927" s="42">
        <v>407.79</v>
      </c>
      <c r="Q7927" s="33">
        <v>287.07</v>
      </c>
      <c r="R7927" s="42">
        <v>326.75</v>
      </c>
      <c r="S7927" s="33">
        <v>267.82</v>
      </c>
      <c r="T7927" s="42">
        <v>4.28</v>
      </c>
      <c r="U7927" s="33">
        <v>4.16</v>
      </c>
      <c r="V7927" s="116">
        <v>4.0999999999999996</v>
      </c>
    </row>
    <row r="7928" spans="1:22" x14ac:dyDescent="0.25">
      <c r="A7928" s="26" t="s">
        <v>8624</v>
      </c>
      <c r="B7928" s="42">
        <v>0.3</v>
      </c>
      <c r="C7928" s="33">
        <v>2.2999999999999998</v>
      </c>
      <c r="D7928" s="42">
        <v>3.3</v>
      </c>
      <c r="E7928" s="33">
        <v>0.1</v>
      </c>
      <c r="F7928" s="42">
        <v>1.3</v>
      </c>
      <c r="G7928" s="33">
        <v>0.9</v>
      </c>
      <c r="H7928" s="42">
        <v>0.1</v>
      </c>
      <c r="I7928" s="33">
        <v>0.7</v>
      </c>
      <c r="J7928" s="42">
        <v>0.8</v>
      </c>
      <c r="K7928" s="33">
        <v>0.1</v>
      </c>
      <c r="L7928" s="42">
        <v>0.2</v>
      </c>
      <c r="M7928" s="33">
        <v>0.1</v>
      </c>
      <c r="N7928" s="42">
        <v>0.1</v>
      </c>
      <c r="O7928" s="33">
        <v>0.1</v>
      </c>
      <c r="P7928" s="42">
        <v>416.54</v>
      </c>
      <c r="Q7928" s="33">
        <v>283.38</v>
      </c>
      <c r="R7928" s="42">
        <v>324.41000000000003</v>
      </c>
      <c r="S7928" s="33">
        <v>267.75</v>
      </c>
      <c r="T7928" s="42">
        <v>4.4400000000000004</v>
      </c>
      <c r="U7928" s="33">
        <v>4.41</v>
      </c>
      <c r="V7928" s="116">
        <v>4.32</v>
      </c>
    </row>
    <row r="7929" spans="1:22" x14ac:dyDescent="0.25">
      <c r="A7929" s="26" t="s">
        <v>4183</v>
      </c>
      <c r="B7929" s="42">
        <v>0.4</v>
      </c>
      <c r="C7929" s="33">
        <v>2.8</v>
      </c>
      <c r="D7929" s="42">
        <v>3.3</v>
      </c>
      <c r="E7929" s="33">
        <v>0.1</v>
      </c>
      <c r="F7929" s="42">
        <v>1.2</v>
      </c>
      <c r="G7929" s="33">
        <v>1.1000000000000001</v>
      </c>
      <c r="H7929" s="42">
        <v>0.1</v>
      </c>
      <c r="I7929" s="33">
        <v>0.6</v>
      </c>
      <c r="J7929" s="42">
        <v>0.7</v>
      </c>
      <c r="K7929" s="33">
        <v>0.1</v>
      </c>
      <c r="L7929" s="42">
        <v>0.3</v>
      </c>
      <c r="M7929" s="33">
        <v>0.1</v>
      </c>
      <c r="N7929" s="42">
        <v>0</v>
      </c>
      <c r="O7929" s="33">
        <v>0.1</v>
      </c>
      <c r="P7929" s="42">
        <v>417.94</v>
      </c>
      <c r="Q7929" s="33">
        <v>294.39</v>
      </c>
      <c r="R7929" s="42">
        <v>335.61</v>
      </c>
      <c r="S7929" s="33">
        <v>267.99</v>
      </c>
      <c r="T7929" s="42">
        <v>4.6100000000000003</v>
      </c>
      <c r="U7929" s="33">
        <v>4.55</v>
      </c>
      <c r="V7929" s="116">
        <v>4.5199999999999996</v>
      </c>
    </row>
    <row r="7930" spans="1:22" x14ac:dyDescent="0.25">
      <c r="A7930" s="26" t="s">
        <v>8625</v>
      </c>
      <c r="B7930" s="42">
        <v>0.4</v>
      </c>
      <c r="C7930" s="33">
        <v>2.7</v>
      </c>
      <c r="D7930" s="42">
        <v>3.4</v>
      </c>
      <c r="E7930" s="33">
        <v>0.1</v>
      </c>
      <c r="F7930" s="42">
        <v>1.1000000000000001</v>
      </c>
      <c r="G7930" s="33">
        <v>1.2</v>
      </c>
      <c r="H7930" s="42">
        <v>0.2</v>
      </c>
      <c r="I7930" s="33">
        <v>0.7</v>
      </c>
      <c r="J7930" s="42">
        <v>0.7</v>
      </c>
      <c r="K7930" s="33">
        <v>0.1</v>
      </c>
      <c r="L7930" s="42">
        <v>0.4</v>
      </c>
      <c r="M7930" s="33">
        <v>0.1</v>
      </c>
      <c r="N7930" s="42">
        <v>0</v>
      </c>
      <c r="O7930" s="33">
        <v>0</v>
      </c>
      <c r="P7930" s="42">
        <v>413.28</v>
      </c>
      <c r="Q7930" s="33">
        <v>289.39999999999998</v>
      </c>
      <c r="R7930" s="42">
        <v>328.24</v>
      </c>
      <c r="S7930" s="33">
        <v>268.08999999999997</v>
      </c>
      <c r="T7930" s="42">
        <v>4.68</v>
      </c>
      <c r="U7930" s="33">
        <v>4.71</v>
      </c>
      <c r="V7930" s="116">
        <v>4.59</v>
      </c>
    </row>
    <row r="7931" spans="1:22" x14ac:dyDescent="0.25">
      <c r="A7931" s="26" t="s">
        <v>8626</v>
      </c>
      <c r="B7931" s="42">
        <v>0.3</v>
      </c>
      <c r="C7931" s="33">
        <v>2.5</v>
      </c>
      <c r="D7931" s="42">
        <v>3.5</v>
      </c>
      <c r="E7931" s="33">
        <v>0.1</v>
      </c>
      <c r="F7931" s="42">
        <v>1.3</v>
      </c>
      <c r="G7931" s="33">
        <v>1.2</v>
      </c>
      <c r="H7931" s="42">
        <v>0.1</v>
      </c>
      <c r="I7931" s="33">
        <v>0.8</v>
      </c>
      <c r="J7931" s="42">
        <v>0.5</v>
      </c>
      <c r="K7931" s="33">
        <v>0.1</v>
      </c>
      <c r="L7931" s="42">
        <v>0.4</v>
      </c>
      <c r="M7931" s="33">
        <v>0.1</v>
      </c>
      <c r="N7931" s="42">
        <v>0</v>
      </c>
      <c r="O7931" s="33">
        <v>0.1</v>
      </c>
      <c r="P7931" s="42">
        <v>413.26</v>
      </c>
      <c r="Q7931" s="33">
        <v>289.05</v>
      </c>
      <c r="R7931" s="42">
        <v>329.83</v>
      </c>
      <c r="S7931" s="33">
        <v>267.05</v>
      </c>
      <c r="T7931" s="42">
        <v>4.5</v>
      </c>
      <c r="U7931" s="33">
        <v>4.54</v>
      </c>
      <c r="V7931" s="116">
        <v>4.5599999999999996</v>
      </c>
    </row>
    <row r="7932" spans="1:22" x14ac:dyDescent="0.25">
      <c r="A7932" s="26" t="s">
        <v>4184</v>
      </c>
      <c r="B7932" s="42">
        <v>0.4</v>
      </c>
      <c r="C7932" s="33">
        <v>2.5</v>
      </c>
      <c r="D7932" s="42">
        <v>3.5</v>
      </c>
      <c r="E7932" s="33">
        <v>0.1</v>
      </c>
      <c r="F7932" s="42">
        <v>1.3</v>
      </c>
      <c r="G7932" s="33">
        <v>1.2</v>
      </c>
      <c r="H7932" s="42">
        <v>0.1</v>
      </c>
      <c r="I7932" s="33">
        <v>0.5</v>
      </c>
      <c r="J7932" s="42">
        <v>0.4</v>
      </c>
      <c r="K7932" s="33">
        <v>0.1</v>
      </c>
      <c r="L7932" s="42">
        <v>0.3</v>
      </c>
      <c r="M7932" s="33">
        <v>0.1</v>
      </c>
      <c r="N7932" s="42">
        <v>0</v>
      </c>
      <c r="O7932" s="33">
        <v>0</v>
      </c>
      <c r="P7932" s="42">
        <v>431.68</v>
      </c>
      <c r="Q7932" s="33">
        <v>300.74</v>
      </c>
      <c r="R7932" s="42">
        <v>347.78</v>
      </c>
      <c r="S7932" s="33">
        <v>267.47000000000003</v>
      </c>
      <c r="T7932" s="42">
        <v>4.5599999999999996</v>
      </c>
      <c r="U7932" s="33">
        <v>4.5199999999999996</v>
      </c>
      <c r="V7932" s="116">
        <v>4.5</v>
      </c>
    </row>
    <row r="7933" spans="1:22" x14ac:dyDescent="0.25">
      <c r="A7933" s="26" t="s">
        <v>8627</v>
      </c>
      <c r="B7933" s="42">
        <v>0.5</v>
      </c>
      <c r="C7933" s="33">
        <v>3.1</v>
      </c>
      <c r="D7933" s="42">
        <v>3.7</v>
      </c>
      <c r="E7933" s="33">
        <v>0.2</v>
      </c>
      <c r="F7933" s="42">
        <v>1.4</v>
      </c>
      <c r="G7933" s="33">
        <v>1.2</v>
      </c>
      <c r="H7933" s="42">
        <v>0.2</v>
      </c>
      <c r="I7933" s="33">
        <v>0.8</v>
      </c>
      <c r="J7933" s="42">
        <v>0.5</v>
      </c>
      <c r="K7933" s="33">
        <v>0.1</v>
      </c>
      <c r="L7933" s="42">
        <v>0.4</v>
      </c>
      <c r="M7933" s="33">
        <v>0.1</v>
      </c>
      <c r="N7933" s="42">
        <v>0</v>
      </c>
      <c r="O7933" s="33">
        <v>0.1</v>
      </c>
      <c r="P7933" s="42">
        <v>431.66</v>
      </c>
      <c r="Q7933" s="33">
        <v>305.49</v>
      </c>
      <c r="R7933" s="42">
        <v>347.07</v>
      </c>
      <c r="S7933" s="33">
        <v>267.13</v>
      </c>
      <c r="T7933" s="42">
        <v>4.9400000000000004</v>
      </c>
      <c r="U7933" s="33">
        <v>5.03</v>
      </c>
      <c r="V7933" s="116">
        <v>4.97</v>
      </c>
    </row>
    <row r="7934" spans="1:22" x14ac:dyDescent="0.25">
      <c r="A7934" s="26" t="s">
        <v>8628</v>
      </c>
      <c r="B7934" s="42">
        <v>0.5</v>
      </c>
      <c r="C7934" s="33">
        <v>3</v>
      </c>
      <c r="D7934" s="42">
        <v>3.5</v>
      </c>
      <c r="E7934" s="33">
        <v>0.1</v>
      </c>
      <c r="F7934" s="42">
        <v>1.2</v>
      </c>
      <c r="G7934" s="33">
        <v>1.1000000000000001</v>
      </c>
      <c r="H7934" s="42">
        <v>0.1</v>
      </c>
      <c r="I7934" s="33">
        <v>0.6</v>
      </c>
      <c r="J7934" s="42">
        <v>0.7</v>
      </c>
      <c r="K7934" s="33">
        <v>0.1</v>
      </c>
      <c r="L7934" s="42">
        <v>0.4</v>
      </c>
      <c r="M7934" s="33">
        <v>0.1</v>
      </c>
      <c r="N7934" s="42">
        <v>0</v>
      </c>
      <c r="O7934" s="33">
        <v>0.1</v>
      </c>
      <c r="P7934" s="42">
        <v>445.23</v>
      </c>
      <c r="Q7934" s="33">
        <v>310.52</v>
      </c>
      <c r="R7934" s="42">
        <v>355.03</v>
      </c>
      <c r="S7934" s="33">
        <v>266.68</v>
      </c>
      <c r="T7934" s="42">
        <v>4.8899999999999997</v>
      </c>
      <c r="U7934" s="33">
        <v>4.91</v>
      </c>
      <c r="V7934" s="116">
        <v>4.76</v>
      </c>
    </row>
    <row r="7935" spans="1:22" x14ac:dyDescent="0.25">
      <c r="A7935" s="26" t="s">
        <v>4185</v>
      </c>
      <c r="B7935" s="42">
        <v>0.3</v>
      </c>
      <c r="C7935" s="33">
        <v>2.6</v>
      </c>
      <c r="D7935" s="42">
        <v>3.2</v>
      </c>
      <c r="E7935" s="33">
        <v>0.1</v>
      </c>
      <c r="F7935" s="42">
        <v>1.2</v>
      </c>
      <c r="G7935" s="33">
        <v>1</v>
      </c>
      <c r="H7935" s="42">
        <v>0.1</v>
      </c>
      <c r="I7935" s="33">
        <v>0.5</v>
      </c>
      <c r="J7935" s="42">
        <v>0.7</v>
      </c>
      <c r="K7935" s="33">
        <v>0.1</v>
      </c>
      <c r="L7935" s="42">
        <v>0.4</v>
      </c>
      <c r="M7935" s="33">
        <v>0</v>
      </c>
      <c r="N7935" s="42">
        <v>0</v>
      </c>
      <c r="O7935" s="33">
        <v>0.1</v>
      </c>
      <c r="P7935" s="42">
        <v>434.34</v>
      </c>
      <c r="Q7935" s="33">
        <v>304.02999999999997</v>
      </c>
      <c r="R7935" s="42">
        <v>349.97</v>
      </c>
      <c r="S7935" s="33">
        <v>267.26</v>
      </c>
      <c r="T7935" s="42">
        <v>4.45</v>
      </c>
      <c r="U7935" s="33">
        <v>4.5</v>
      </c>
      <c r="V7935" s="116">
        <v>4.43</v>
      </c>
    </row>
    <row r="7936" spans="1:22" x14ac:dyDescent="0.25">
      <c r="A7936" s="26" t="s">
        <v>8629</v>
      </c>
      <c r="B7936" s="42">
        <v>0.4</v>
      </c>
      <c r="C7936" s="33">
        <v>1.8</v>
      </c>
      <c r="D7936" s="42">
        <v>2.8</v>
      </c>
      <c r="E7936" s="33">
        <v>0.1</v>
      </c>
      <c r="F7936" s="42">
        <v>1</v>
      </c>
      <c r="G7936" s="33">
        <v>1</v>
      </c>
      <c r="H7936" s="42">
        <v>0.1</v>
      </c>
      <c r="I7936" s="33">
        <v>0.5</v>
      </c>
      <c r="J7936" s="42">
        <v>0.5</v>
      </c>
      <c r="K7936" s="33">
        <v>0</v>
      </c>
      <c r="L7936" s="42">
        <v>0.3</v>
      </c>
      <c r="M7936" s="33">
        <v>0.1</v>
      </c>
      <c r="N7936" s="42">
        <v>0</v>
      </c>
      <c r="O7936" s="33">
        <v>0</v>
      </c>
      <c r="P7936" s="42">
        <v>431.74</v>
      </c>
      <c r="Q7936" s="33">
        <v>300.25</v>
      </c>
      <c r="R7936" s="42">
        <v>344.13</v>
      </c>
      <c r="S7936" s="33">
        <v>267.39999999999998</v>
      </c>
      <c r="T7936" s="42">
        <v>3.67</v>
      </c>
      <c r="U7936" s="33">
        <v>3.6</v>
      </c>
      <c r="V7936" s="116">
        <v>3.5</v>
      </c>
    </row>
    <row r="7937" spans="1:22" x14ac:dyDescent="0.25">
      <c r="A7937" s="26" t="s">
        <v>8630</v>
      </c>
      <c r="B7937" s="42">
        <v>0.5</v>
      </c>
      <c r="C7937" s="33">
        <v>2.2000000000000002</v>
      </c>
      <c r="D7937" s="42">
        <v>3.1</v>
      </c>
      <c r="E7937" s="33">
        <v>0.1</v>
      </c>
      <c r="F7937" s="42">
        <v>1.1000000000000001</v>
      </c>
      <c r="G7937" s="33">
        <v>1.1000000000000001</v>
      </c>
      <c r="H7937" s="42">
        <v>0.1</v>
      </c>
      <c r="I7937" s="33">
        <v>0.7</v>
      </c>
      <c r="J7937" s="42">
        <v>0.8</v>
      </c>
      <c r="K7937" s="33">
        <v>0.1</v>
      </c>
      <c r="L7937" s="42">
        <v>0.3</v>
      </c>
      <c r="M7937" s="33">
        <v>0.1</v>
      </c>
      <c r="N7937" s="42">
        <v>0</v>
      </c>
      <c r="O7937" s="33">
        <v>0.1</v>
      </c>
      <c r="P7937" s="42">
        <v>429.71</v>
      </c>
      <c r="Q7937" s="33">
        <v>295.51</v>
      </c>
      <c r="R7937" s="42">
        <v>338.83</v>
      </c>
      <c r="S7937" s="33">
        <v>267</v>
      </c>
      <c r="T7937" s="42">
        <v>4</v>
      </c>
      <c r="U7937" s="33">
        <v>3.98</v>
      </c>
      <c r="V7937" s="116">
        <v>3.96</v>
      </c>
    </row>
    <row r="7938" spans="1:22" x14ac:dyDescent="0.25">
      <c r="A7938" s="26" t="s">
        <v>4186</v>
      </c>
      <c r="B7938" s="42">
        <v>0.4</v>
      </c>
      <c r="C7938" s="33">
        <v>2.2000000000000002</v>
      </c>
      <c r="D7938" s="42">
        <v>3.3</v>
      </c>
      <c r="E7938" s="33">
        <v>0.1</v>
      </c>
      <c r="F7938" s="42">
        <v>1.3</v>
      </c>
      <c r="G7938" s="33">
        <v>1.1000000000000001</v>
      </c>
      <c r="H7938" s="42">
        <v>0.1</v>
      </c>
      <c r="I7938" s="33">
        <v>0.8</v>
      </c>
      <c r="J7938" s="42">
        <v>0.8</v>
      </c>
      <c r="K7938" s="33">
        <v>0.1</v>
      </c>
      <c r="L7938" s="42">
        <v>0.3</v>
      </c>
      <c r="M7938" s="33">
        <v>0.1</v>
      </c>
      <c r="N7938" s="42">
        <v>0.1</v>
      </c>
      <c r="O7938" s="33">
        <v>0.1</v>
      </c>
      <c r="P7938" s="42">
        <v>408.22</v>
      </c>
      <c r="Q7938" s="33">
        <v>286.27</v>
      </c>
      <c r="R7938" s="42">
        <v>334.35</v>
      </c>
      <c r="S7938" s="33">
        <v>267.01</v>
      </c>
      <c r="T7938" s="42">
        <v>4.2300000000000004</v>
      </c>
      <c r="U7938" s="33">
        <v>4.3499999999999996</v>
      </c>
      <c r="V7938" s="116">
        <v>4.1900000000000004</v>
      </c>
    </row>
    <row r="7939" spans="1:22" x14ac:dyDescent="0.25">
      <c r="A7939" s="26" t="s">
        <v>8631</v>
      </c>
      <c r="B7939" s="42">
        <v>0.4</v>
      </c>
      <c r="C7939" s="33">
        <v>2.2000000000000002</v>
      </c>
      <c r="D7939" s="42">
        <v>3.3</v>
      </c>
      <c r="E7939" s="33">
        <v>0</v>
      </c>
      <c r="F7939" s="42">
        <v>1.3</v>
      </c>
      <c r="G7939" s="33">
        <v>1</v>
      </c>
      <c r="H7939" s="42">
        <v>0</v>
      </c>
      <c r="I7939" s="33">
        <v>0.9</v>
      </c>
      <c r="J7939" s="42">
        <v>0.9</v>
      </c>
      <c r="K7939" s="33">
        <v>0.1</v>
      </c>
      <c r="L7939" s="42">
        <v>0.5</v>
      </c>
      <c r="M7939" s="33">
        <v>0.1</v>
      </c>
      <c r="N7939" s="42">
        <v>0</v>
      </c>
      <c r="O7939" s="33">
        <v>0.1</v>
      </c>
      <c r="P7939" s="42">
        <v>417.82</v>
      </c>
      <c r="Q7939" s="33">
        <v>288.76</v>
      </c>
      <c r="R7939" s="42">
        <v>335.08</v>
      </c>
      <c r="S7939" s="33">
        <v>266.93</v>
      </c>
      <c r="T7939" s="42">
        <v>4.46</v>
      </c>
      <c r="U7939" s="33">
        <v>4.4400000000000004</v>
      </c>
      <c r="V7939" s="116">
        <v>4.3899999999999997</v>
      </c>
    </row>
    <row r="7940" spans="1:22" x14ac:dyDescent="0.25">
      <c r="A7940" s="26" t="s">
        <v>8632</v>
      </c>
      <c r="B7940" s="42">
        <v>0.4</v>
      </c>
      <c r="C7940" s="33">
        <v>2.5</v>
      </c>
      <c r="D7940" s="42">
        <v>3.3</v>
      </c>
      <c r="E7940" s="33">
        <v>0.1</v>
      </c>
      <c r="F7940" s="42">
        <v>1.2</v>
      </c>
      <c r="G7940" s="33">
        <v>1.3</v>
      </c>
      <c r="H7940" s="42">
        <v>0</v>
      </c>
      <c r="I7940" s="33">
        <v>1.1000000000000001</v>
      </c>
      <c r="J7940" s="42">
        <v>0.8</v>
      </c>
      <c r="K7940" s="33">
        <v>0.1</v>
      </c>
      <c r="L7940" s="42">
        <v>0.4</v>
      </c>
      <c r="M7940" s="33">
        <v>0.2</v>
      </c>
      <c r="N7940" s="42">
        <v>0.1</v>
      </c>
      <c r="O7940" s="33">
        <v>0.1</v>
      </c>
      <c r="P7940" s="42">
        <v>412.38</v>
      </c>
      <c r="Q7940" s="33">
        <v>285.18</v>
      </c>
      <c r="R7940" s="42">
        <v>329.35</v>
      </c>
      <c r="S7940" s="33">
        <v>267.63</v>
      </c>
      <c r="T7940" s="42">
        <v>4.8</v>
      </c>
      <c r="U7940" s="33">
        <v>4.7300000000000004</v>
      </c>
      <c r="V7940" s="116">
        <v>4.58</v>
      </c>
    </row>
    <row r="7941" spans="1:22" x14ac:dyDescent="0.25">
      <c r="A7941" s="26" t="s">
        <v>4187</v>
      </c>
      <c r="B7941" s="42">
        <v>1.1000000000000001</v>
      </c>
      <c r="C7941" s="33">
        <v>5.0999999999999996</v>
      </c>
      <c r="D7941" s="42">
        <v>4.3</v>
      </c>
      <c r="E7941" s="33">
        <v>0.1</v>
      </c>
      <c r="F7941" s="42">
        <v>1.5</v>
      </c>
      <c r="G7941" s="33">
        <v>1.4</v>
      </c>
      <c r="H7941" s="42">
        <v>0.2</v>
      </c>
      <c r="I7941" s="33">
        <v>1.2</v>
      </c>
      <c r="J7941" s="42">
        <v>0.6</v>
      </c>
      <c r="K7941" s="33">
        <v>0</v>
      </c>
      <c r="L7941" s="42">
        <v>0.4</v>
      </c>
      <c r="M7941" s="33">
        <v>0.2</v>
      </c>
      <c r="N7941" s="42">
        <v>0</v>
      </c>
      <c r="O7941" s="33">
        <v>0</v>
      </c>
      <c r="P7941" s="42">
        <v>311.57</v>
      </c>
      <c r="Q7941" s="33">
        <v>220.85</v>
      </c>
      <c r="R7941" s="42">
        <v>252.04</v>
      </c>
      <c r="S7941" s="33">
        <v>269.67</v>
      </c>
      <c r="T7941" s="42">
        <v>7.22</v>
      </c>
      <c r="U7941" s="33">
        <v>7.08</v>
      </c>
      <c r="V7941" s="116">
        <v>6.69</v>
      </c>
    </row>
    <row r="7942" spans="1:22" x14ac:dyDescent="0.25">
      <c r="A7942" s="26" t="s">
        <v>8633</v>
      </c>
      <c r="B7942" s="42">
        <v>1.3</v>
      </c>
      <c r="C7942" s="33">
        <v>5.3</v>
      </c>
      <c r="D7942" s="42">
        <v>4.3</v>
      </c>
      <c r="E7942" s="33">
        <v>0.1</v>
      </c>
      <c r="F7942" s="42">
        <v>1.6</v>
      </c>
      <c r="G7942" s="33">
        <v>1.4</v>
      </c>
      <c r="H7942" s="42">
        <v>0.2</v>
      </c>
      <c r="I7942" s="33">
        <v>1.3</v>
      </c>
      <c r="J7942" s="42">
        <v>0.8</v>
      </c>
      <c r="K7942" s="33">
        <v>0.1</v>
      </c>
      <c r="L7942" s="42">
        <v>0.4</v>
      </c>
      <c r="M7942" s="33">
        <v>0.1</v>
      </c>
      <c r="N7942" s="42">
        <v>0</v>
      </c>
      <c r="O7942" s="33">
        <v>0.1</v>
      </c>
      <c r="P7942" s="42">
        <v>334.08</v>
      </c>
      <c r="Q7942" s="33">
        <v>234.14</v>
      </c>
      <c r="R7942" s="42">
        <v>269.23</v>
      </c>
      <c r="S7942" s="33">
        <v>268.60000000000002</v>
      </c>
      <c r="T7942" s="42">
        <v>7.15</v>
      </c>
      <c r="U7942" s="33">
        <v>7.4</v>
      </c>
      <c r="V7942" s="116">
        <v>6.77</v>
      </c>
    </row>
    <row r="7943" spans="1:22" x14ac:dyDescent="0.25">
      <c r="A7943" s="26" t="s">
        <v>8634</v>
      </c>
      <c r="B7943" s="42">
        <v>0.6</v>
      </c>
      <c r="C7943" s="33">
        <v>4.3</v>
      </c>
      <c r="D7943" s="42">
        <v>4.2</v>
      </c>
      <c r="E7943" s="33">
        <v>0.1</v>
      </c>
      <c r="F7943" s="42">
        <v>1.7</v>
      </c>
      <c r="G7943" s="33">
        <v>1.4</v>
      </c>
      <c r="H7943" s="42">
        <v>0</v>
      </c>
      <c r="I7943" s="33">
        <v>1.2</v>
      </c>
      <c r="J7943" s="42">
        <v>0.6</v>
      </c>
      <c r="K7943" s="33">
        <v>0.1</v>
      </c>
      <c r="L7943" s="42">
        <v>0.2</v>
      </c>
      <c r="M7943" s="33">
        <v>0.1</v>
      </c>
      <c r="N7943" s="42">
        <v>0.1</v>
      </c>
      <c r="O7943" s="33">
        <v>0.1</v>
      </c>
      <c r="P7943" s="42">
        <v>348.16</v>
      </c>
      <c r="Q7943" s="33">
        <v>245.13</v>
      </c>
      <c r="R7943" s="42">
        <v>277.77999999999997</v>
      </c>
      <c r="S7943" s="33">
        <v>268.45</v>
      </c>
      <c r="T7943" s="42">
        <v>6.4</v>
      </c>
      <c r="U7943" s="33">
        <v>6.37</v>
      </c>
      <c r="V7943" s="116">
        <v>6.08</v>
      </c>
    </row>
    <row r="7944" spans="1:22" x14ac:dyDescent="0.25">
      <c r="A7944" s="26" t="s">
        <v>4188</v>
      </c>
      <c r="B7944" s="42">
        <v>0.2</v>
      </c>
      <c r="C7944" s="33">
        <v>3.4</v>
      </c>
      <c r="D7944" s="42">
        <v>3.9</v>
      </c>
      <c r="E7944" s="33">
        <v>0.1</v>
      </c>
      <c r="F7944" s="42">
        <v>1.6</v>
      </c>
      <c r="G7944" s="33">
        <v>1.3</v>
      </c>
      <c r="H7944" s="42">
        <v>0.1</v>
      </c>
      <c r="I7944" s="33">
        <v>1.4</v>
      </c>
      <c r="J7944" s="42">
        <v>0.6</v>
      </c>
      <c r="K7944" s="33">
        <v>0.1</v>
      </c>
      <c r="L7944" s="42">
        <v>0.3</v>
      </c>
      <c r="M7944" s="33">
        <v>0.2</v>
      </c>
      <c r="N7944" s="42">
        <v>0.1</v>
      </c>
      <c r="O7944" s="33">
        <v>0</v>
      </c>
      <c r="P7944" s="42">
        <v>328.5</v>
      </c>
      <c r="Q7944" s="33">
        <v>231.46</v>
      </c>
      <c r="R7944" s="42">
        <v>267.92</v>
      </c>
      <c r="S7944" s="33">
        <v>268.77</v>
      </c>
      <c r="T7944" s="42">
        <v>5.54</v>
      </c>
      <c r="U7944" s="33">
        <v>5.46</v>
      </c>
      <c r="V7944" s="116">
        <v>5.27</v>
      </c>
    </row>
    <row r="7945" spans="1:22" x14ac:dyDescent="0.25">
      <c r="A7945" s="26" t="s">
        <v>8635</v>
      </c>
      <c r="B7945" s="42">
        <v>0.3</v>
      </c>
      <c r="C7945" s="33">
        <v>3.4</v>
      </c>
      <c r="D7945" s="42">
        <v>3.8</v>
      </c>
      <c r="E7945" s="33">
        <v>0.2</v>
      </c>
      <c r="F7945" s="42">
        <v>1.3</v>
      </c>
      <c r="G7945" s="33">
        <v>1</v>
      </c>
      <c r="H7945" s="42">
        <v>0</v>
      </c>
      <c r="I7945" s="33">
        <v>1.4</v>
      </c>
      <c r="J7945" s="42">
        <v>0.8</v>
      </c>
      <c r="K7945" s="33">
        <v>0</v>
      </c>
      <c r="L7945" s="42">
        <v>0.3</v>
      </c>
      <c r="M7945" s="33">
        <v>0.1</v>
      </c>
      <c r="N7945" s="42">
        <v>0.1</v>
      </c>
      <c r="O7945" s="33">
        <v>0.1</v>
      </c>
      <c r="P7945" s="42">
        <v>321.77999999999997</v>
      </c>
      <c r="Q7945" s="33">
        <v>225.23</v>
      </c>
      <c r="R7945" s="42">
        <v>258.63</v>
      </c>
      <c r="S7945" s="33">
        <v>269.04000000000002</v>
      </c>
      <c r="T7945" s="42">
        <v>5.83</v>
      </c>
      <c r="U7945" s="33">
        <v>5.61</v>
      </c>
      <c r="V7945" s="116">
        <v>5.38</v>
      </c>
    </row>
    <row r="7946" spans="1:22" x14ac:dyDescent="0.25">
      <c r="A7946" s="26" t="s">
        <v>8636</v>
      </c>
      <c r="B7946" s="42">
        <v>0.7</v>
      </c>
      <c r="C7946" s="33">
        <v>5</v>
      </c>
      <c r="D7946" s="42">
        <v>4.2</v>
      </c>
      <c r="E7946" s="33">
        <v>0.1</v>
      </c>
      <c r="F7946" s="42">
        <v>1.5</v>
      </c>
      <c r="G7946" s="33">
        <v>1.3</v>
      </c>
      <c r="H7946" s="42">
        <v>0.2</v>
      </c>
      <c r="I7946" s="33">
        <v>1</v>
      </c>
      <c r="J7946" s="42">
        <v>0.6</v>
      </c>
      <c r="K7946" s="33">
        <v>0.1</v>
      </c>
      <c r="L7946" s="42">
        <v>0.2</v>
      </c>
      <c r="M7946" s="33">
        <v>0.1</v>
      </c>
      <c r="N7946" s="42">
        <v>0</v>
      </c>
      <c r="O7946" s="33">
        <v>0.1</v>
      </c>
      <c r="P7946" s="42">
        <v>351.86</v>
      </c>
      <c r="Q7946" s="33">
        <v>242.46</v>
      </c>
      <c r="R7946" s="42">
        <v>275.38</v>
      </c>
      <c r="S7946" s="33">
        <v>269.5</v>
      </c>
      <c r="T7946" s="42">
        <v>7.4</v>
      </c>
      <c r="U7946" s="33">
        <v>7.16</v>
      </c>
      <c r="V7946" s="116">
        <v>6.92</v>
      </c>
    </row>
    <row r="7947" spans="1:22" x14ac:dyDescent="0.25">
      <c r="A7947" s="26" t="s">
        <v>4189</v>
      </c>
      <c r="B7947" s="42">
        <v>0.9</v>
      </c>
      <c r="C7947" s="33">
        <v>4.5999999999999996</v>
      </c>
      <c r="D7947" s="42">
        <v>4</v>
      </c>
      <c r="E7947" s="33">
        <v>0.1</v>
      </c>
      <c r="F7947" s="42">
        <v>1.7</v>
      </c>
      <c r="G7947" s="33">
        <v>1.3</v>
      </c>
      <c r="H7947" s="42">
        <v>0.1</v>
      </c>
      <c r="I7947" s="33">
        <v>1.1000000000000001</v>
      </c>
      <c r="J7947" s="42">
        <v>1.1000000000000001</v>
      </c>
      <c r="K7947" s="33">
        <v>0.1</v>
      </c>
      <c r="L7947" s="42">
        <v>0.5</v>
      </c>
      <c r="M7947" s="33">
        <v>0</v>
      </c>
      <c r="N7947" s="42">
        <v>0</v>
      </c>
      <c r="O7947" s="33">
        <v>0.2</v>
      </c>
      <c r="P7947" s="42">
        <v>347.1</v>
      </c>
      <c r="Q7947" s="33">
        <v>245.85</v>
      </c>
      <c r="R7947" s="42">
        <v>273.08</v>
      </c>
      <c r="S7947" s="33">
        <v>268.55</v>
      </c>
      <c r="T7947" s="42">
        <v>6.44</v>
      </c>
      <c r="U7947" s="33">
        <v>6.55</v>
      </c>
      <c r="V7947" s="116">
        <v>6.33</v>
      </c>
    </row>
    <row r="7948" spans="1:22" x14ac:dyDescent="0.25">
      <c r="A7948" s="26" t="s">
        <v>8637</v>
      </c>
      <c r="B7948" s="42">
        <v>0.8</v>
      </c>
      <c r="C7948" s="33">
        <v>4.4000000000000004</v>
      </c>
      <c r="D7948" s="42">
        <v>4.2</v>
      </c>
      <c r="E7948" s="33">
        <v>0.1</v>
      </c>
      <c r="F7948" s="42">
        <v>1.9</v>
      </c>
      <c r="G7948" s="33">
        <v>1.3</v>
      </c>
      <c r="H7948" s="42">
        <v>0.2</v>
      </c>
      <c r="I7948" s="33">
        <v>1</v>
      </c>
      <c r="J7948" s="42">
        <v>1.1000000000000001</v>
      </c>
      <c r="K7948" s="33">
        <v>0.1</v>
      </c>
      <c r="L7948" s="42">
        <v>0.4</v>
      </c>
      <c r="M7948" s="33">
        <v>0.1</v>
      </c>
      <c r="N7948" s="42">
        <v>0</v>
      </c>
      <c r="O7948" s="33">
        <v>0.2</v>
      </c>
      <c r="P7948" s="42">
        <v>343.57</v>
      </c>
      <c r="Q7948" s="33">
        <v>243.39</v>
      </c>
      <c r="R7948" s="42">
        <v>277.52</v>
      </c>
      <c r="S7948" s="33">
        <v>268.7</v>
      </c>
      <c r="T7948" s="42">
        <v>6.63</v>
      </c>
      <c r="U7948" s="33">
        <v>6.58</v>
      </c>
      <c r="V7948" s="116">
        <v>6.2</v>
      </c>
    </row>
    <row r="7949" spans="1:22" x14ac:dyDescent="0.25">
      <c r="A7949" s="26" t="s">
        <v>8638</v>
      </c>
      <c r="B7949" s="42">
        <v>0.2</v>
      </c>
      <c r="C7949" s="33">
        <v>1.7</v>
      </c>
      <c r="D7949" s="42">
        <v>3.3</v>
      </c>
      <c r="E7949" s="33">
        <v>0.1</v>
      </c>
      <c r="F7949" s="42">
        <v>1.5</v>
      </c>
      <c r="G7949" s="33">
        <v>0.8</v>
      </c>
      <c r="H7949" s="42">
        <v>0.1</v>
      </c>
      <c r="I7949" s="33">
        <v>0.9</v>
      </c>
      <c r="J7949" s="42">
        <v>0.9</v>
      </c>
      <c r="K7949" s="33">
        <v>0.1</v>
      </c>
      <c r="L7949" s="42">
        <v>0.3</v>
      </c>
      <c r="M7949" s="33">
        <v>0.1</v>
      </c>
      <c r="N7949" s="42">
        <v>0</v>
      </c>
      <c r="O7949" s="33">
        <v>0</v>
      </c>
      <c r="P7949" s="42">
        <v>423.04</v>
      </c>
      <c r="Q7949" s="33">
        <v>292.7</v>
      </c>
      <c r="R7949" s="42">
        <v>339.04</v>
      </c>
      <c r="S7949" s="33">
        <v>267.08999999999997</v>
      </c>
      <c r="T7949" s="42">
        <v>4.2300000000000004</v>
      </c>
      <c r="U7949" s="33">
        <v>4.0999999999999996</v>
      </c>
      <c r="V7949" s="116">
        <v>4.0999999999999996</v>
      </c>
    </row>
    <row r="7950" spans="1:22" x14ac:dyDescent="0.25">
      <c r="A7950" s="26" t="s">
        <v>4190</v>
      </c>
      <c r="B7950" s="42">
        <v>0.2</v>
      </c>
      <c r="C7950" s="33">
        <v>2</v>
      </c>
      <c r="D7950" s="42">
        <v>3.5</v>
      </c>
      <c r="E7950" s="33">
        <v>0.1</v>
      </c>
      <c r="F7950" s="42">
        <v>1.5</v>
      </c>
      <c r="G7950" s="33">
        <v>1</v>
      </c>
      <c r="H7950" s="42">
        <v>0.1</v>
      </c>
      <c r="I7950" s="33">
        <v>1</v>
      </c>
      <c r="J7950" s="42">
        <v>0.9</v>
      </c>
      <c r="K7950" s="33">
        <v>0.2</v>
      </c>
      <c r="L7950" s="42">
        <v>0.4</v>
      </c>
      <c r="M7950" s="33">
        <v>0.2</v>
      </c>
      <c r="N7950" s="42">
        <v>0.1</v>
      </c>
      <c r="O7950" s="33">
        <v>0</v>
      </c>
      <c r="P7950" s="42">
        <v>419.17</v>
      </c>
      <c r="Q7950" s="33">
        <v>289.27999999999997</v>
      </c>
      <c r="R7950" s="42">
        <v>335.84</v>
      </c>
      <c r="S7950" s="33">
        <v>266.77999999999997</v>
      </c>
      <c r="T7950" s="42">
        <v>4.43</v>
      </c>
      <c r="U7950" s="33">
        <v>4.43</v>
      </c>
      <c r="V7950" s="116">
        <v>4.33</v>
      </c>
    </row>
    <row r="7951" spans="1:22" x14ac:dyDescent="0.25">
      <c r="A7951" s="26" t="s">
        <v>8639</v>
      </c>
      <c r="B7951" s="42">
        <v>0.3</v>
      </c>
      <c r="C7951" s="33">
        <v>2.4</v>
      </c>
      <c r="D7951" s="42">
        <v>3.5</v>
      </c>
      <c r="E7951" s="33">
        <v>0.2</v>
      </c>
      <c r="F7951" s="42">
        <v>1.5</v>
      </c>
      <c r="G7951" s="33">
        <v>1</v>
      </c>
      <c r="H7951" s="42">
        <v>0.1</v>
      </c>
      <c r="I7951" s="33">
        <v>0.9</v>
      </c>
      <c r="J7951" s="42">
        <v>0.8</v>
      </c>
      <c r="K7951" s="33">
        <v>0.1</v>
      </c>
      <c r="L7951" s="42">
        <v>0.3</v>
      </c>
      <c r="M7951" s="33">
        <v>0.2</v>
      </c>
      <c r="N7951" s="42">
        <v>0</v>
      </c>
      <c r="O7951" s="33">
        <v>0</v>
      </c>
      <c r="P7951" s="42">
        <v>407.79</v>
      </c>
      <c r="Q7951" s="33">
        <v>283.12</v>
      </c>
      <c r="R7951" s="42">
        <v>333.61</v>
      </c>
      <c r="S7951" s="33">
        <v>265.27</v>
      </c>
      <c r="T7951" s="42">
        <v>4.5599999999999996</v>
      </c>
      <c r="U7951" s="33">
        <v>4.46</v>
      </c>
      <c r="V7951" s="116">
        <v>4.3899999999999997</v>
      </c>
    </row>
    <row r="7952" spans="1:22" x14ac:dyDescent="0.25">
      <c r="A7952" s="26" t="s">
        <v>8640</v>
      </c>
      <c r="B7952" s="42">
        <v>0.3</v>
      </c>
      <c r="C7952" s="33">
        <v>2.7</v>
      </c>
      <c r="D7952" s="42">
        <v>3.4</v>
      </c>
      <c r="E7952" s="33">
        <v>0.1</v>
      </c>
      <c r="F7952" s="42">
        <v>1.2</v>
      </c>
      <c r="G7952" s="33">
        <v>0.9</v>
      </c>
      <c r="H7952" s="42">
        <v>0.1</v>
      </c>
      <c r="I7952" s="33">
        <v>1</v>
      </c>
      <c r="J7952" s="42">
        <v>0.8</v>
      </c>
      <c r="K7952" s="33">
        <v>0.1</v>
      </c>
      <c r="L7952" s="42">
        <v>0.4</v>
      </c>
      <c r="M7952" s="33">
        <v>0.1</v>
      </c>
      <c r="N7952" s="42">
        <v>0</v>
      </c>
      <c r="O7952" s="33">
        <v>0.1</v>
      </c>
      <c r="P7952" s="42">
        <v>416.27</v>
      </c>
      <c r="Q7952" s="33">
        <v>288.75</v>
      </c>
      <c r="R7952" s="42">
        <v>336.49</v>
      </c>
      <c r="S7952" s="33">
        <v>264.56</v>
      </c>
      <c r="T7952" s="42">
        <v>4.7300000000000004</v>
      </c>
      <c r="U7952" s="33">
        <v>4.5199999999999996</v>
      </c>
      <c r="V7952" s="116">
        <v>4.5999999999999996</v>
      </c>
    </row>
    <row r="7953" spans="1:22" x14ac:dyDescent="0.25">
      <c r="A7953" s="26" t="s">
        <v>4191</v>
      </c>
      <c r="B7953" s="42">
        <v>0.1</v>
      </c>
      <c r="C7953" s="33">
        <v>1.9</v>
      </c>
      <c r="D7953" s="42">
        <v>3.4</v>
      </c>
      <c r="E7953" s="33">
        <v>0.1</v>
      </c>
      <c r="F7953" s="42">
        <v>1.3</v>
      </c>
      <c r="G7953" s="33">
        <v>0.9</v>
      </c>
      <c r="H7953" s="42">
        <v>0.1</v>
      </c>
      <c r="I7953" s="33">
        <v>0.7</v>
      </c>
      <c r="J7953" s="42">
        <v>0.8</v>
      </c>
      <c r="K7953" s="33">
        <v>0.1</v>
      </c>
      <c r="L7953" s="42">
        <v>0.3</v>
      </c>
      <c r="M7953" s="33">
        <v>0.1</v>
      </c>
      <c r="N7953" s="42">
        <v>0</v>
      </c>
      <c r="O7953" s="33">
        <v>0.1</v>
      </c>
      <c r="P7953" s="42">
        <v>440.29</v>
      </c>
      <c r="Q7953" s="33">
        <v>305.68</v>
      </c>
      <c r="R7953" s="42">
        <v>348.95</v>
      </c>
      <c r="S7953" s="33">
        <v>263.86</v>
      </c>
      <c r="T7953" s="42">
        <v>4.54</v>
      </c>
      <c r="U7953" s="33">
        <v>4.29</v>
      </c>
      <c r="V7953" s="116">
        <v>4.26</v>
      </c>
    </row>
    <row r="7954" spans="1:22" x14ac:dyDescent="0.25">
      <c r="A7954" s="26" t="s">
        <v>8641</v>
      </c>
      <c r="B7954" s="42">
        <v>0.4</v>
      </c>
      <c r="C7954" s="33">
        <v>3</v>
      </c>
      <c r="D7954" s="42">
        <v>3.6</v>
      </c>
      <c r="E7954" s="33">
        <v>0.1</v>
      </c>
      <c r="F7954" s="42">
        <v>1.4</v>
      </c>
      <c r="G7954" s="33">
        <v>1.2</v>
      </c>
      <c r="H7954" s="42">
        <v>0.1</v>
      </c>
      <c r="I7954" s="33">
        <v>1.2</v>
      </c>
      <c r="J7954" s="42">
        <v>0.7</v>
      </c>
      <c r="K7954" s="33">
        <v>0</v>
      </c>
      <c r="L7954" s="42">
        <v>0.3</v>
      </c>
      <c r="M7954" s="33">
        <v>0.1</v>
      </c>
      <c r="N7954" s="42">
        <v>0</v>
      </c>
      <c r="O7954" s="33">
        <v>0.2</v>
      </c>
      <c r="P7954" s="42">
        <v>429.63</v>
      </c>
      <c r="Q7954" s="33">
        <v>297.33999999999997</v>
      </c>
      <c r="R7954" s="42">
        <v>340.16</v>
      </c>
      <c r="S7954" s="33">
        <v>264.87</v>
      </c>
      <c r="T7954" s="42">
        <v>5.13</v>
      </c>
      <c r="U7954" s="33">
        <v>5.29</v>
      </c>
      <c r="V7954" s="116">
        <v>5.0999999999999996</v>
      </c>
    </row>
    <row r="7955" spans="1:22" x14ac:dyDescent="0.25">
      <c r="A7955" s="26" t="s">
        <v>8642</v>
      </c>
      <c r="B7955" s="42">
        <v>0.2</v>
      </c>
      <c r="C7955" s="33">
        <v>2.2999999999999998</v>
      </c>
      <c r="D7955" s="42">
        <v>3.7</v>
      </c>
      <c r="E7955" s="33">
        <v>0.1</v>
      </c>
      <c r="F7955" s="42">
        <v>1.4</v>
      </c>
      <c r="G7955" s="33">
        <v>1.1000000000000001</v>
      </c>
      <c r="H7955" s="42">
        <v>0.1</v>
      </c>
      <c r="I7955" s="33">
        <v>1.1000000000000001</v>
      </c>
      <c r="J7955" s="42">
        <v>0.6</v>
      </c>
      <c r="K7955" s="33">
        <v>0.1</v>
      </c>
      <c r="L7955" s="42">
        <v>0.4</v>
      </c>
      <c r="M7955" s="33">
        <v>0</v>
      </c>
      <c r="N7955" s="42">
        <v>0</v>
      </c>
      <c r="O7955" s="33">
        <v>0.1</v>
      </c>
      <c r="P7955" s="42">
        <v>433.74</v>
      </c>
      <c r="Q7955" s="33">
        <v>297.52999999999997</v>
      </c>
      <c r="R7955" s="42">
        <v>341.4</v>
      </c>
      <c r="S7955" s="33">
        <v>264.48</v>
      </c>
      <c r="T7955" s="42">
        <v>4.8</v>
      </c>
      <c r="U7955" s="33">
        <v>4.72</v>
      </c>
      <c r="V7955" s="116">
        <v>4.63</v>
      </c>
    </row>
    <row r="7956" spans="1:22" x14ac:dyDescent="0.25">
      <c r="A7956" s="26" t="s">
        <v>4192</v>
      </c>
      <c r="B7956" s="42">
        <v>0.3</v>
      </c>
      <c r="C7956" s="33">
        <v>1.9</v>
      </c>
      <c r="D7956" s="42">
        <v>3.3</v>
      </c>
      <c r="E7956" s="33">
        <v>0.2</v>
      </c>
      <c r="F7956" s="42">
        <v>1.3</v>
      </c>
      <c r="G7956" s="33">
        <v>0.8</v>
      </c>
      <c r="H7956" s="42">
        <v>0.1</v>
      </c>
      <c r="I7956" s="33">
        <v>0.9</v>
      </c>
      <c r="J7956" s="42">
        <v>0.7</v>
      </c>
      <c r="K7956" s="33">
        <v>0.1</v>
      </c>
      <c r="L7956" s="42">
        <v>0.1</v>
      </c>
      <c r="M7956" s="33">
        <v>0.1</v>
      </c>
      <c r="N7956" s="42">
        <v>0</v>
      </c>
      <c r="O7956" s="33">
        <v>0.1</v>
      </c>
      <c r="P7956" s="42">
        <v>442.45</v>
      </c>
      <c r="Q7956" s="33">
        <v>301.64999999999998</v>
      </c>
      <c r="R7956" s="42">
        <v>350.06</v>
      </c>
      <c r="S7956" s="33">
        <v>264.5</v>
      </c>
      <c r="T7956" s="42">
        <v>3.99</v>
      </c>
      <c r="U7956" s="33">
        <v>3.86</v>
      </c>
      <c r="V7956" s="116">
        <v>3.92</v>
      </c>
    </row>
    <row r="7957" spans="1:22" x14ac:dyDescent="0.25">
      <c r="A7957" s="26" t="s">
        <v>8643</v>
      </c>
      <c r="B7957" s="42">
        <v>0.2</v>
      </c>
      <c r="C7957" s="33">
        <v>2.6</v>
      </c>
      <c r="D7957" s="42">
        <v>3.6</v>
      </c>
      <c r="E7957" s="33">
        <v>0.1</v>
      </c>
      <c r="F7957" s="42">
        <v>1.3</v>
      </c>
      <c r="G7957" s="33">
        <v>1.2</v>
      </c>
      <c r="H7957" s="42">
        <v>0.1</v>
      </c>
      <c r="I7957" s="33">
        <v>0.9</v>
      </c>
      <c r="J7957" s="42">
        <v>0.6</v>
      </c>
      <c r="K7957" s="33">
        <v>0.1</v>
      </c>
      <c r="L7957" s="42">
        <v>0.2</v>
      </c>
      <c r="M7957" s="33">
        <v>0.1</v>
      </c>
      <c r="N7957" s="42">
        <v>0.1</v>
      </c>
      <c r="O7957" s="33">
        <v>0.1</v>
      </c>
      <c r="P7957" s="42">
        <v>410</v>
      </c>
      <c r="Q7957" s="33">
        <v>278.05</v>
      </c>
      <c r="R7957" s="42">
        <v>326.17</v>
      </c>
      <c r="S7957" s="33">
        <v>264.94</v>
      </c>
      <c r="T7957" s="42">
        <v>4.84</v>
      </c>
      <c r="U7957" s="33">
        <v>4.83</v>
      </c>
      <c r="V7957" s="116">
        <v>4.92</v>
      </c>
    </row>
    <row r="7958" spans="1:22" x14ac:dyDescent="0.25">
      <c r="A7958" s="26" t="s">
        <v>8644</v>
      </c>
      <c r="B7958" s="42">
        <v>0.6</v>
      </c>
      <c r="C7958" s="33">
        <v>3.8</v>
      </c>
      <c r="D7958" s="42">
        <v>3.9</v>
      </c>
      <c r="E7958" s="33">
        <v>0.1</v>
      </c>
      <c r="F7958" s="42">
        <v>1.4</v>
      </c>
      <c r="G7958" s="33">
        <v>1.2</v>
      </c>
      <c r="H7958" s="42">
        <v>0.1</v>
      </c>
      <c r="I7958" s="33">
        <v>1.3</v>
      </c>
      <c r="J7958" s="42">
        <v>0.6</v>
      </c>
      <c r="K7958" s="33">
        <v>0</v>
      </c>
      <c r="L7958" s="42">
        <v>0.4</v>
      </c>
      <c r="M7958" s="33">
        <v>0.1</v>
      </c>
      <c r="N7958" s="42">
        <v>0</v>
      </c>
      <c r="O7958" s="33">
        <v>0.2</v>
      </c>
      <c r="P7958" s="42">
        <v>366.43</v>
      </c>
      <c r="Q7958" s="33">
        <v>258.97000000000003</v>
      </c>
      <c r="R7958" s="42">
        <v>292</v>
      </c>
      <c r="S7958" s="33">
        <v>265.95</v>
      </c>
      <c r="T7958" s="42">
        <v>6</v>
      </c>
      <c r="U7958" s="33">
        <v>6.06</v>
      </c>
      <c r="V7958" s="116">
        <v>5.94</v>
      </c>
    </row>
    <row r="7959" spans="1:22" x14ac:dyDescent="0.25">
      <c r="A7959" s="26" t="s">
        <v>4193</v>
      </c>
      <c r="B7959" s="42">
        <v>0.3</v>
      </c>
      <c r="C7959" s="33">
        <v>4.0999999999999996</v>
      </c>
      <c r="D7959" s="42">
        <v>4.0999999999999996</v>
      </c>
      <c r="E7959" s="33">
        <v>0.2</v>
      </c>
      <c r="F7959" s="42">
        <v>1.5</v>
      </c>
      <c r="G7959" s="33">
        <v>1.2</v>
      </c>
      <c r="H7959" s="42">
        <v>0.1</v>
      </c>
      <c r="I7959" s="33">
        <v>1.4</v>
      </c>
      <c r="J7959" s="42">
        <v>0.9</v>
      </c>
      <c r="K7959" s="33">
        <v>0</v>
      </c>
      <c r="L7959" s="42">
        <v>0.4</v>
      </c>
      <c r="M7959" s="33">
        <v>0</v>
      </c>
      <c r="N7959" s="42">
        <v>0</v>
      </c>
      <c r="O7959" s="33">
        <v>0.1</v>
      </c>
      <c r="P7959" s="42">
        <v>385.95</v>
      </c>
      <c r="Q7959" s="33">
        <v>266.75</v>
      </c>
      <c r="R7959" s="42">
        <v>300.70999999999998</v>
      </c>
      <c r="S7959" s="33">
        <v>265.27</v>
      </c>
      <c r="T7959" s="42">
        <v>6.4</v>
      </c>
      <c r="U7959" s="33">
        <v>6.36</v>
      </c>
      <c r="V7959" s="116">
        <v>6.01</v>
      </c>
    </row>
    <row r="7960" spans="1:22" x14ac:dyDescent="0.25">
      <c r="A7960" s="26" t="s">
        <v>8645</v>
      </c>
      <c r="B7960" s="42">
        <v>0.8</v>
      </c>
      <c r="C7960" s="33">
        <v>3.8</v>
      </c>
      <c r="D7960" s="42">
        <v>3.9</v>
      </c>
      <c r="E7960" s="33">
        <v>0.1</v>
      </c>
      <c r="F7960" s="42">
        <v>1.4</v>
      </c>
      <c r="G7960" s="33">
        <v>1.2</v>
      </c>
      <c r="H7960" s="42">
        <v>0</v>
      </c>
      <c r="I7960" s="33">
        <v>1.4</v>
      </c>
      <c r="J7960" s="42">
        <v>0.8</v>
      </c>
      <c r="K7960" s="33">
        <v>0</v>
      </c>
      <c r="L7960" s="42">
        <v>0.4</v>
      </c>
      <c r="M7960" s="33">
        <v>0</v>
      </c>
      <c r="N7960" s="42">
        <v>0</v>
      </c>
      <c r="O7960" s="33">
        <v>0.1</v>
      </c>
      <c r="P7960" s="42">
        <v>388.02</v>
      </c>
      <c r="Q7960" s="33">
        <v>271.02999999999997</v>
      </c>
      <c r="R7960" s="42">
        <v>311.35000000000002</v>
      </c>
      <c r="S7960" s="33">
        <v>265.58999999999997</v>
      </c>
      <c r="T7960" s="42">
        <v>6.06</v>
      </c>
      <c r="U7960" s="33">
        <v>6.06</v>
      </c>
      <c r="V7960" s="116">
        <v>5.64</v>
      </c>
    </row>
    <row r="7961" spans="1:22" x14ac:dyDescent="0.25">
      <c r="A7961" s="26" t="s">
        <v>8646</v>
      </c>
      <c r="B7961" s="42">
        <v>0.1</v>
      </c>
      <c r="C7961" s="33">
        <v>2.2999999999999998</v>
      </c>
      <c r="D7961" s="42">
        <v>3.8</v>
      </c>
      <c r="E7961" s="33">
        <v>0.1</v>
      </c>
      <c r="F7961" s="42">
        <v>1.4</v>
      </c>
      <c r="G7961" s="33">
        <v>1</v>
      </c>
      <c r="H7961" s="42">
        <v>0.1</v>
      </c>
      <c r="I7961" s="33">
        <v>1.2</v>
      </c>
      <c r="J7961" s="42">
        <v>0.6</v>
      </c>
      <c r="K7961" s="33">
        <v>0.2</v>
      </c>
      <c r="L7961" s="42">
        <v>0.4</v>
      </c>
      <c r="M7961" s="33">
        <v>0.1</v>
      </c>
      <c r="N7961" s="42">
        <v>0</v>
      </c>
      <c r="O7961" s="33">
        <v>0.2</v>
      </c>
      <c r="P7961" s="42">
        <v>461.06</v>
      </c>
      <c r="Q7961" s="33">
        <v>318.17</v>
      </c>
      <c r="R7961" s="42">
        <v>364.19</v>
      </c>
      <c r="S7961" s="33">
        <v>264</v>
      </c>
      <c r="T7961" s="42">
        <v>4.6100000000000003</v>
      </c>
      <c r="U7961" s="33">
        <v>4.7300000000000004</v>
      </c>
      <c r="V7961" s="116">
        <v>4.6100000000000003</v>
      </c>
    </row>
    <row r="7962" spans="1:22" x14ac:dyDescent="0.25">
      <c r="A7962" s="26" t="s">
        <v>4194</v>
      </c>
      <c r="B7962" s="42">
        <v>0.3</v>
      </c>
      <c r="C7962" s="33">
        <v>2.2999999999999998</v>
      </c>
      <c r="D7962" s="42">
        <v>3.8</v>
      </c>
      <c r="E7962" s="33">
        <v>0.1</v>
      </c>
      <c r="F7962" s="42">
        <v>1.3</v>
      </c>
      <c r="G7962" s="33">
        <v>1.3</v>
      </c>
      <c r="H7962" s="42">
        <v>0.1</v>
      </c>
      <c r="I7962" s="33">
        <v>1.2</v>
      </c>
      <c r="J7962" s="42">
        <v>0.7</v>
      </c>
      <c r="K7962" s="33">
        <v>0.1</v>
      </c>
      <c r="L7962" s="42">
        <v>0.3</v>
      </c>
      <c r="M7962" s="33">
        <v>0.1</v>
      </c>
      <c r="N7962" s="42">
        <v>0</v>
      </c>
      <c r="O7962" s="33">
        <v>0.1</v>
      </c>
      <c r="P7962" s="42">
        <v>399.25</v>
      </c>
      <c r="Q7962" s="33">
        <v>267.45999999999998</v>
      </c>
      <c r="R7962" s="42">
        <v>313.68</v>
      </c>
      <c r="S7962" s="33">
        <v>265.32</v>
      </c>
      <c r="T7962" s="42">
        <v>4.68</v>
      </c>
      <c r="U7962" s="33">
        <v>4.74</v>
      </c>
      <c r="V7962" s="116">
        <v>4.62</v>
      </c>
    </row>
    <row r="7963" spans="1:22" x14ac:dyDescent="0.25">
      <c r="A7963" s="26" t="s">
        <v>8647</v>
      </c>
      <c r="B7963" s="42">
        <v>0.9</v>
      </c>
      <c r="C7963" s="33">
        <v>3.7</v>
      </c>
      <c r="D7963" s="42">
        <v>4.0999999999999996</v>
      </c>
      <c r="E7963" s="33">
        <v>0.1</v>
      </c>
      <c r="F7963" s="42">
        <v>1.7</v>
      </c>
      <c r="G7963" s="33">
        <v>1.3</v>
      </c>
      <c r="H7963" s="42">
        <v>0.1</v>
      </c>
      <c r="I7963" s="33">
        <v>1.7</v>
      </c>
      <c r="J7963" s="42">
        <v>0.7</v>
      </c>
      <c r="K7963" s="33">
        <v>0.1</v>
      </c>
      <c r="L7963" s="42">
        <v>0.4</v>
      </c>
      <c r="M7963" s="33">
        <v>0</v>
      </c>
      <c r="N7963" s="42">
        <v>0.1</v>
      </c>
      <c r="O7963" s="33">
        <v>0.1</v>
      </c>
      <c r="P7963" s="42">
        <v>353.81</v>
      </c>
      <c r="Q7963" s="33">
        <v>251.38</v>
      </c>
      <c r="R7963" s="42">
        <v>281.61</v>
      </c>
      <c r="S7963" s="33">
        <v>265.74</v>
      </c>
      <c r="T7963" s="42">
        <v>6.06</v>
      </c>
      <c r="U7963" s="33">
        <v>6.16</v>
      </c>
      <c r="V7963" s="116">
        <v>5.83</v>
      </c>
    </row>
    <row r="7964" spans="1:22" x14ac:dyDescent="0.25">
      <c r="A7964" s="26" t="s">
        <v>8648</v>
      </c>
      <c r="B7964" s="42">
        <v>0.6</v>
      </c>
      <c r="C7964" s="33">
        <v>4.2</v>
      </c>
      <c r="D7964" s="42">
        <v>4.0999999999999996</v>
      </c>
      <c r="E7964" s="33">
        <v>0.1</v>
      </c>
      <c r="F7964" s="42">
        <v>1.6</v>
      </c>
      <c r="G7964" s="33">
        <v>1.5</v>
      </c>
      <c r="H7964" s="42">
        <v>0.2</v>
      </c>
      <c r="I7964" s="33">
        <v>1.5</v>
      </c>
      <c r="J7964" s="42">
        <v>0.7</v>
      </c>
      <c r="K7964" s="33">
        <v>0.2</v>
      </c>
      <c r="L7964" s="42">
        <v>0.4</v>
      </c>
      <c r="M7964" s="33">
        <v>0.1</v>
      </c>
      <c r="N7964" s="42">
        <v>0</v>
      </c>
      <c r="O7964" s="33">
        <v>0.1</v>
      </c>
      <c r="P7964" s="42">
        <v>360.91</v>
      </c>
      <c r="Q7964" s="33">
        <v>256.95</v>
      </c>
      <c r="R7964" s="42">
        <v>288.01</v>
      </c>
      <c r="S7964" s="33">
        <v>266.25</v>
      </c>
      <c r="T7964" s="42">
        <v>6.43</v>
      </c>
      <c r="U7964" s="33">
        <v>6.58</v>
      </c>
      <c r="V7964" s="116">
        <v>6.29</v>
      </c>
    </row>
    <row r="7965" spans="1:22" x14ac:dyDescent="0.25">
      <c r="A7965" s="26" t="s">
        <v>4195</v>
      </c>
      <c r="B7965" s="42">
        <v>0.5</v>
      </c>
      <c r="C7965" s="33">
        <v>3.5</v>
      </c>
      <c r="D7965" s="42">
        <v>3.8</v>
      </c>
      <c r="E7965" s="33">
        <v>0.1</v>
      </c>
      <c r="F7965" s="42">
        <v>1.4</v>
      </c>
      <c r="G7965" s="33">
        <v>1.3</v>
      </c>
      <c r="H7965" s="42">
        <v>0.2</v>
      </c>
      <c r="I7965" s="33">
        <v>1.3</v>
      </c>
      <c r="J7965" s="42">
        <v>0.7</v>
      </c>
      <c r="K7965" s="33">
        <v>0.1</v>
      </c>
      <c r="L7965" s="42">
        <v>0.3</v>
      </c>
      <c r="M7965" s="33">
        <v>0.1</v>
      </c>
      <c r="N7965" s="42">
        <v>0</v>
      </c>
      <c r="O7965" s="33">
        <v>0.1</v>
      </c>
      <c r="P7965" s="42">
        <v>363.86</v>
      </c>
      <c r="Q7965" s="33">
        <v>257.61</v>
      </c>
      <c r="R7965" s="42">
        <v>289.41000000000003</v>
      </c>
      <c r="S7965" s="33">
        <v>265.91000000000003</v>
      </c>
      <c r="T7965" s="42">
        <v>5.82</v>
      </c>
      <c r="U7965" s="33">
        <v>5.63</v>
      </c>
      <c r="V7965" s="116">
        <v>5.61</v>
      </c>
    </row>
    <row r="7966" spans="1:22" x14ac:dyDescent="0.25">
      <c r="A7966" s="26" t="s">
        <v>8649</v>
      </c>
      <c r="B7966" s="42">
        <v>0.3</v>
      </c>
      <c r="C7966" s="33">
        <v>2.2000000000000002</v>
      </c>
      <c r="D7966" s="42">
        <v>3.7</v>
      </c>
      <c r="E7966" s="33">
        <v>0.2</v>
      </c>
      <c r="F7966" s="42">
        <v>1.4</v>
      </c>
      <c r="G7966" s="33">
        <v>1.3</v>
      </c>
      <c r="H7966" s="42">
        <v>0.2</v>
      </c>
      <c r="I7966" s="33">
        <v>1.3</v>
      </c>
      <c r="J7966" s="42">
        <v>0.7</v>
      </c>
      <c r="K7966" s="33">
        <v>0.2</v>
      </c>
      <c r="L7966" s="42">
        <v>0.4</v>
      </c>
      <c r="M7966" s="33">
        <v>0.1</v>
      </c>
      <c r="N7966" s="42">
        <v>0</v>
      </c>
      <c r="O7966" s="33">
        <v>0.1</v>
      </c>
      <c r="P7966" s="42">
        <v>439.76</v>
      </c>
      <c r="Q7966" s="33">
        <v>307.58999999999997</v>
      </c>
      <c r="R7966" s="42">
        <v>347.63</v>
      </c>
      <c r="S7966" s="33">
        <v>264.17</v>
      </c>
      <c r="T7966" s="42">
        <v>4.6500000000000004</v>
      </c>
      <c r="U7966" s="33">
        <v>4.7300000000000004</v>
      </c>
      <c r="V7966" s="116">
        <v>4.71</v>
      </c>
    </row>
    <row r="7967" spans="1:22" x14ac:dyDescent="0.25">
      <c r="A7967" s="26" t="s">
        <v>8650</v>
      </c>
      <c r="B7967" s="42">
        <v>0.2</v>
      </c>
      <c r="C7967" s="33">
        <v>1.2</v>
      </c>
      <c r="D7967" s="42">
        <v>3.1</v>
      </c>
      <c r="E7967" s="33">
        <v>0.1</v>
      </c>
      <c r="F7967" s="42">
        <v>1.3</v>
      </c>
      <c r="G7967" s="33">
        <v>0.8</v>
      </c>
      <c r="H7967" s="42">
        <v>0.1</v>
      </c>
      <c r="I7967" s="33">
        <v>0.8</v>
      </c>
      <c r="J7967" s="42">
        <v>0.5</v>
      </c>
      <c r="K7967" s="33">
        <v>0.2</v>
      </c>
      <c r="L7967" s="42">
        <v>0.1</v>
      </c>
      <c r="M7967" s="33">
        <v>0.1</v>
      </c>
      <c r="N7967" s="42">
        <v>0</v>
      </c>
      <c r="O7967" s="33">
        <v>0</v>
      </c>
      <c r="P7967" s="42">
        <v>445.81</v>
      </c>
      <c r="Q7967" s="33">
        <v>306.48</v>
      </c>
      <c r="R7967" s="42">
        <v>344.43</v>
      </c>
      <c r="S7967" s="33">
        <v>264.04000000000002</v>
      </c>
      <c r="T7967" s="42">
        <v>3.8</v>
      </c>
      <c r="U7967" s="33">
        <v>3.74</v>
      </c>
      <c r="V7967" s="116">
        <v>3.79</v>
      </c>
    </row>
    <row r="7968" spans="1:22" x14ac:dyDescent="0.25">
      <c r="A7968" s="26" t="s">
        <v>4196</v>
      </c>
      <c r="B7968" s="42">
        <v>0.2</v>
      </c>
      <c r="C7968" s="33">
        <v>1.6</v>
      </c>
      <c r="D7968" s="42">
        <v>3.2</v>
      </c>
      <c r="E7968" s="33">
        <v>0.1</v>
      </c>
      <c r="F7968" s="42">
        <v>1.3</v>
      </c>
      <c r="G7968" s="33">
        <v>0.9</v>
      </c>
      <c r="H7968" s="42">
        <v>0</v>
      </c>
      <c r="I7968" s="33">
        <v>1</v>
      </c>
      <c r="J7968" s="42">
        <v>0.5</v>
      </c>
      <c r="K7968" s="33">
        <v>0.1</v>
      </c>
      <c r="L7968" s="42">
        <v>0.2</v>
      </c>
      <c r="M7968" s="33">
        <v>0</v>
      </c>
      <c r="N7968" s="42">
        <v>0</v>
      </c>
      <c r="O7968" s="33">
        <v>0.1</v>
      </c>
      <c r="P7968" s="42">
        <v>426.78</v>
      </c>
      <c r="Q7968" s="33">
        <v>298.76</v>
      </c>
      <c r="R7968" s="42">
        <v>351.14</v>
      </c>
      <c r="S7968" s="33">
        <v>264.3</v>
      </c>
      <c r="T7968" s="42">
        <v>4.13</v>
      </c>
      <c r="U7968" s="33">
        <v>4.1100000000000003</v>
      </c>
      <c r="V7968" s="116">
        <v>4.05</v>
      </c>
    </row>
    <row r="7969" spans="1:22" x14ac:dyDescent="0.25">
      <c r="A7969" s="26" t="s">
        <v>8651</v>
      </c>
      <c r="B7969" s="42">
        <v>0.5</v>
      </c>
      <c r="C7969" s="33">
        <v>3.2</v>
      </c>
      <c r="D7969" s="42">
        <v>3.7</v>
      </c>
      <c r="E7969" s="33">
        <v>0.1</v>
      </c>
      <c r="F7969" s="42">
        <v>1.3</v>
      </c>
      <c r="G7969" s="33">
        <v>1.2</v>
      </c>
      <c r="H7969" s="42">
        <v>0.1</v>
      </c>
      <c r="I7969" s="33">
        <v>1.2</v>
      </c>
      <c r="J7969" s="42">
        <v>0.5</v>
      </c>
      <c r="K7969" s="33">
        <v>0.1</v>
      </c>
      <c r="L7969" s="42">
        <v>0.2</v>
      </c>
      <c r="M7969" s="33">
        <v>0.1</v>
      </c>
      <c r="N7969" s="42">
        <v>0</v>
      </c>
      <c r="O7969" s="33">
        <v>0.1</v>
      </c>
      <c r="P7969" s="42">
        <v>342.06</v>
      </c>
      <c r="Q7969" s="33">
        <v>245.63</v>
      </c>
      <c r="R7969" s="42">
        <v>276.01</v>
      </c>
      <c r="S7969" s="33">
        <v>266.35000000000002</v>
      </c>
      <c r="T7969" s="42">
        <v>5.77</v>
      </c>
      <c r="U7969" s="33">
        <v>5.56</v>
      </c>
      <c r="V7969" s="116">
        <v>5.46</v>
      </c>
    </row>
    <row r="7970" spans="1:22" x14ac:dyDescent="0.25">
      <c r="A7970" s="26" t="s">
        <v>8652</v>
      </c>
      <c r="B7970" s="42">
        <v>0.6</v>
      </c>
      <c r="C7970" s="33">
        <v>3.8</v>
      </c>
      <c r="D7970" s="42">
        <v>3.7</v>
      </c>
      <c r="E7970" s="33">
        <v>0.1</v>
      </c>
      <c r="F7970" s="42">
        <v>1.6</v>
      </c>
      <c r="G7970" s="33">
        <v>1.3</v>
      </c>
      <c r="H7970" s="42">
        <v>0.2</v>
      </c>
      <c r="I7970" s="33">
        <v>1.2</v>
      </c>
      <c r="J7970" s="42">
        <v>0.4</v>
      </c>
      <c r="K7970" s="33">
        <v>0.1</v>
      </c>
      <c r="L7970" s="42">
        <v>0.3</v>
      </c>
      <c r="M7970" s="33">
        <v>0.1</v>
      </c>
      <c r="N7970" s="42">
        <v>0</v>
      </c>
      <c r="O7970" s="33">
        <v>0.1</v>
      </c>
      <c r="P7970" s="42">
        <v>370.7</v>
      </c>
      <c r="Q7970" s="33">
        <v>261.99</v>
      </c>
      <c r="R7970" s="42">
        <v>295.42</v>
      </c>
      <c r="S7970" s="33">
        <v>265.75</v>
      </c>
      <c r="T7970" s="42">
        <v>5.75</v>
      </c>
      <c r="U7970" s="33">
        <v>5.81</v>
      </c>
      <c r="V7970" s="116">
        <v>5.58</v>
      </c>
    </row>
    <row r="7971" spans="1:22" x14ac:dyDescent="0.25">
      <c r="A7971" s="26" t="s">
        <v>4197</v>
      </c>
      <c r="B7971" s="42">
        <v>0.3</v>
      </c>
      <c r="C7971" s="33">
        <v>3</v>
      </c>
      <c r="D7971" s="42">
        <v>3.7</v>
      </c>
      <c r="E7971" s="33">
        <v>0.1</v>
      </c>
      <c r="F7971" s="42">
        <v>1.5</v>
      </c>
      <c r="G7971" s="33">
        <v>1.1000000000000001</v>
      </c>
      <c r="H7971" s="42">
        <v>0.1</v>
      </c>
      <c r="I7971" s="33">
        <v>1.2</v>
      </c>
      <c r="J7971" s="42">
        <v>0.5</v>
      </c>
      <c r="K7971" s="33">
        <v>0.1</v>
      </c>
      <c r="L7971" s="42">
        <v>0.3</v>
      </c>
      <c r="M7971" s="33">
        <v>0.1</v>
      </c>
      <c r="N7971" s="42">
        <v>0</v>
      </c>
      <c r="O7971" s="33">
        <v>0.1</v>
      </c>
      <c r="P7971" s="42">
        <v>379.54</v>
      </c>
      <c r="Q7971" s="33">
        <v>267.18</v>
      </c>
      <c r="R7971" s="42">
        <v>305.14</v>
      </c>
      <c r="S7971" s="33">
        <v>265.06</v>
      </c>
      <c r="T7971" s="42">
        <v>5.39</v>
      </c>
      <c r="U7971" s="33">
        <v>5.41</v>
      </c>
      <c r="V7971" s="116">
        <v>5.22</v>
      </c>
    </row>
    <row r="7972" spans="1:22" x14ac:dyDescent="0.25">
      <c r="A7972" s="26" t="s">
        <v>8653</v>
      </c>
      <c r="B7972" s="42">
        <v>0.6</v>
      </c>
      <c r="C7972" s="33">
        <v>3.7</v>
      </c>
      <c r="D7972" s="42">
        <v>3.9</v>
      </c>
      <c r="E7972" s="33">
        <v>0.2</v>
      </c>
      <c r="F7972" s="42">
        <v>1.3</v>
      </c>
      <c r="G7972" s="33">
        <v>1.1000000000000001</v>
      </c>
      <c r="H7972" s="42">
        <v>0.1</v>
      </c>
      <c r="I7972" s="33">
        <v>1.2</v>
      </c>
      <c r="J7972" s="42">
        <v>0.7</v>
      </c>
      <c r="K7972" s="33">
        <v>0.1</v>
      </c>
      <c r="L7972" s="42">
        <v>0.3</v>
      </c>
      <c r="M7972" s="33">
        <v>0</v>
      </c>
      <c r="N7972" s="42">
        <v>0</v>
      </c>
      <c r="O7972" s="33">
        <v>0.1</v>
      </c>
      <c r="P7972" s="42">
        <v>379.06</v>
      </c>
      <c r="Q7972" s="33">
        <v>265.60000000000002</v>
      </c>
      <c r="R7972" s="42">
        <v>303.02</v>
      </c>
      <c r="S7972" s="33">
        <v>264.81</v>
      </c>
      <c r="T7972" s="42">
        <v>5.87</v>
      </c>
      <c r="U7972" s="33">
        <v>5.73</v>
      </c>
      <c r="V7972" s="116">
        <v>5.73</v>
      </c>
    </row>
    <row r="7973" spans="1:22" x14ac:dyDescent="0.25">
      <c r="A7973" s="26" t="s">
        <v>8654</v>
      </c>
      <c r="B7973" s="42">
        <v>0.5</v>
      </c>
      <c r="C7973" s="33">
        <v>2.2999999999999998</v>
      </c>
      <c r="D7973" s="42">
        <v>3.4</v>
      </c>
      <c r="E7973" s="33">
        <v>0.1</v>
      </c>
      <c r="F7973" s="42">
        <v>1.2</v>
      </c>
      <c r="G7973" s="33">
        <v>1</v>
      </c>
      <c r="H7973" s="42">
        <v>0.1</v>
      </c>
      <c r="I7973" s="33">
        <v>1.1000000000000001</v>
      </c>
      <c r="J7973" s="42">
        <v>0.7</v>
      </c>
      <c r="K7973" s="33">
        <v>0.1</v>
      </c>
      <c r="L7973" s="42">
        <v>0.3</v>
      </c>
      <c r="M7973" s="33">
        <v>0</v>
      </c>
      <c r="N7973" s="42">
        <v>0</v>
      </c>
      <c r="O7973" s="33">
        <v>0</v>
      </c>
      <c r="P7973" s="42">
        <v>437.04</v>
      </c>
      <c r="Q7973" s="33">
        <v>301.14</v>
      </c>
      <c r="R7973" s="42">
        <v>343.89</v>
      </c>
      <c r="S7973" s="33">
        <v>263.83</v>
      </c>
      <c r="T7973" s="42">
        <v>4.2</v>
      </c>
      <c r="U7973" s="33">
        <v>4.34</v>
      </c>
      <c r="V7973" s="116">
        <v>4.41</v>
      </c>
    </row>
    <row r="7974" spans="1:22" x14ac:dyDescent="0.25">
      <c r="A7974" s="26" t="s">
        <v>4198</v>
      </c>
      <c r="B7974" s="42">
        <v>0.3</v>
      </c>
      <c r="C7974" s="33">
        <v>2.6</v>
      </c>
      <c r="D7974" s="42">
        <v>3.5</v>
      </c>
      <c r="E7974" s="33">
        <v>0.1</v>
      </c>
      <c r="F7974" s="42">
        <v>1.4</v>
      </c>
      <c r="G7974" s="33">
        <v>1.2</v>
      </c>
      <c r="H7974" s="42">
        <v>0.2</v>
      </c>
      <c r="I7974" s="33">
        <v>1.3</v>
      </c>
      <c r="J7974" s="42">
        <v>0.7</v>
      </c>
      <c r="K7974" s="33">
        <v>0.1</v>
      </c>
      <c r="L7974" s="42">
        <v>0.3</v>
      </c>
      <c r="M7974" s="33">
        <v>0</v>
      </c>
      <c r="N7974" s="42">
        <v>0</v>
      </c>
      <c r="O7974" s="33">
        <v>0.1</v>
      </c>
      <c r="P7974" s="42">
        <v>398.78</v>
      </c>
      <c r="Q7974" s="33">
        <v>267.45999999999998</v>
      </c>
      <c r="R7974" s="42">
        <v>318.02999999999997</v>
      </c>
      <c r="S7974" s="33">
        <v>264.27</v>
      </c>
      <c r="T7974" s="42">
        <v>4.9400000000000004</v>
      </c>
      <c r="U7974" s="33">
        <v>5.23</v>
      </c>
      <c r="V7974" s="116">
        <v>5.24</v>
      </c>
    </row>
    <row r="7975" spans="1:22" x14ac:dyDescent="0.25">
      <c r="A7975" s="26" t="s">
        <v>8655</v>
      </c>
      <c r="B7975" s="42">
        <v>0.6</v>
      </c>
      <c r="C7975" s="33">
        <v>3.9</v>
      </c>
      <c r="D7975" s="42">
        <v>4.3</v>
      </c>
      <c r="E7975" s="33">
        <v>0.1</v>
      </c>
      <c r="F7975" s="42">
        <v>1.6</v>
      </c>
      <c r="G7975" s="33">
        <v>1.4</v>
      </c>
      <c r="H7975" s="42">
        <v>0.1</v>
      </c>
      <c r="I7975" s="33">
        <v>1.6</v>
      </c>
      <c r="J7975" s="42">
        <v>1</v>
      </c>
      <c r="K7975" s="33">
        <v>0.2</v>
      </c>
      <c r="L7975" s="42">
        <v>0.4</v>
      </c>
      <c r="M7975" s="33">
        <v>0.1</v>
      </c>
      <c r="N7975" s="42">
        <v>0</v>
      </c>
      <c r="O7975" s="33">
        <v>0.1</v>
      </c>
      <c r="P7975" s="42">
        <v>335.09</v>
      </c>
      <c r="Q7975" s="33">
        <v>233.39</v>
      </c>
      <c r="R7975" s="42">
        <v>273.57</v>
      </c>
      <c r="S7975" s="33">
        <v>264.88</v>
      </c>
      <c r="T7975" s="42">
        <v>6.3</v>
      </c>
      <c r="U7975" s="33">
        <v>6.49</v>
      </c>
      <c r="V7975" s="116">
        <v>6.22</v>
      </c>
    </row>
    <row r="7976" spans="1:22" x14ac:dyDescent="0.25">
      <c r="A7976" s="26" t="s">
        <v>8656</v>
      </c>
      <c r="B7976" s="42">
        <v>0.3</v>
      </c>
      <c r="C7976" s="33">
        <v>3.7</v>
      </c>
      <c r="D7976" s="42">
        <v>4</v>
      </c>
      <c r="E7976" s="33">
        <v>0.2</v>
      </c>
      <c r="F7976" s="42">
        <v>1.4</v>
      </c>
      <c r="G7976" s="33">
        <v>1.3</v>
      </c>
      <c r="H7976" s="42">
        <v>0.2</v>
      </c>
      <c r="I7976" s="33">
        <v>1.4</v>
      </c>
      <c r="J7976" s="42">
        <v>0.7</v>
      </c>
      <c r="K7976" s="33">
        <v>0.1</v>
      </c>
      <c r="L7976" s="42">
        <v>0.3</v>
      </c>
      <c r="M7976" s="33">
        <v>0.1</v>
      </c>
      <c r="N7976" s="42">
        <v>0</v>
      </c>
      <c r="O7976" s="33">
        <v>0.1</v>
      </c>
      <c r="P7976" s="42">
        <v>348.21</v>
      </c>
      <c r="Q7976" s="33">
        <v>236.85</v>
      </c>
      <c r="R7976" s="42">
        <v>275.76</v>
      </c>
      <c r="S7976" s="33">
        <v>264.5</v>
      </c>
      <c r="T7976" s="42">
        <v>6.01</v>
      </c>
      <c r="U7976" s="33">
        <v>5.84</v>
      </c>
      <c r="V7976" s="116">
        <v>5.91</v>
      </c>
    </row>
    <row r="7977" spans="1:22" x14ac:dyDescent="0.25">
      <c r="A7977" s="26" t="s">
        <v>4199</v>
      </c>
      <c r="B7977" s="42">
        <v>0.3</v>
      </c>
      <c r="C7977" s="33">
        <v>1.9</v>
      </c>
      <c r="D7977" s="42">
        <v>3.3</v>
      </c>
      <c r="E7977" s="33">
        <v>0.2</v>
      </c>
      <c r="F7977" s="42">
        <v>1.2</v>
      </c>
      <c r="G7977" s="33">
        <v>1.1000000000000001</v>
      </c>
      <c r="H7977" s="42">
        <v>0.1</v>
      </c>
      <c r="I7977" s="33">
        <v>1.1000000000000001</v>
      </c>
      <c r="J7977" s="42">
        <v>0.7</v>
      </c>
      <c r="K7977" s="33">
        <v>0.2</v>
      </c>
      <c r="L7977" s="42">
        <v>0.4</v>
      </c>
      <c r="M7977" s="33">
        <v>0.1</v>
      </c>
      <c r="N7977" s="42">
        <v>0</v>
      </c>
      <c r="O7977" s="33">
        <v>0</v>
      </c>
      <c r="P7977" s="42">
        <v>431.06</v>
      </c>
      <c r="Q7977" s="33">
        <v>291.04000000000002</v>
      </c>
      <c r="R7977" s="42">
        <v>340.98</v>
      </c>
      <c r="S7977" s="33">
        <v>262.7</v>
      </c>
      <c r="T7977" s="42">
        <v>4.1399999999999997</v>
      </c>
      <c r="U7977" s="33">
        <v>4.1900000000000004</v>
      </c>
      <c r="V7977" s="116">
        <v>4.26</v>
      </c>
    </row>
    <row r="7978" spans="1:22" x14ac:dyDescent="0.25">
      <c r="A7978" s="26" t="s">
        <v>8657</v>
      </c>
      <c r="B7978" s="42">
        <v>0.2</v>
      </c>
      <c r="C7978" s="33">
        <v>1.8</v>
      </c>
      <c r="D7978" s="42">
        <v>3.3</v>
      </c>
      <c r="E7978" s="33">
        <v>0.1</v>
      </c>
      <c r="F7978" s="42">
        <v>1.3</v>
      </c>
      <c r="G7978" s="33">
        <v>1.2</v>
      </c>
      <c r="H7978" s="42">
        <v>0.2</v>
      </c>
      <c r="I7978" s="33">
        <v>1.2</v>
      </c>
      <c r="J7978" s="42">
        <v>0.8</v>
      </c>
      <c r="K7978" s="33">
        <v>0.1</v>
      </c>
      <c r="L7978" s="42">
        <v>0.3</v>
      </c>
      <c r="M7978" s="33">
        <v>0.1</v>
      </c>
      <c r="N7978" s="42">
        <v>0</v>
      </c>
      <c r="O7978" s="33">
        <v>0.1</v>
      </c>
      <c r="P7978" s="42">
        <v>426.51</v>
      </c>
      <c r="Q7978" s="33">
        <v>282.58999999999997</v>
      </c>
      <c r="R7978" s="42">
        <v>324.10000000000002</v>
      </c>
      <c r="S7978" s="33">
        <v>263.02999999999997</v>
      </c>
      <c r="T7978" s="42">
        <v>4.2699999999999996</v>
      </c>
      <c r="U7978" s="33">
        <v>4.3099999999999996</v>
      </c>
      <c r="V7978" s="116">
        <v>4.28</v>
      </c>
    </row>
    <row r="7979" spans="1:22" x14ac:dyDescent="0.25">
      <c r="A7979" s="26" t="s">
        <v>8658</v>
      </c>
      <c r="B7979" s="42">
        <v>0.5</v>
      </c>
      <c r="C7979" s="33">
        <v>2.2000000000000002</v>
      </c>
      <c r="D7979" s="42">
        <v>3.4</v>
      </c>
      <c r="E7979" s="33">
        <v>0.1</v>
      </c>
      <c r="F7979" s="42">
        <v>1.3</v>
      </c>
      <c r="G7979" s="33">
        <v>1</v>
      </c>
      <c r="H7979" s="42">
        <v>0.1</v>
      </c>
      <c r="I7979" s="33">
        <v>1.1000000000000001</v>
      </c>
      <c r="J7979" s="42">
        <v>0.8</v>
      </c>
      <c r="K7979" s="33">
        <v>0.1</v>
      </c>
      <c r="L7979" s="42">
        <v>0.3</v>
      </c>
      <c r="M7979" s="33">
        <v>0.1</v>
      </c>
      <c r="N7979" s="42">
        <v>0.1</v>
      </c>
      <c r="O7979" s="33">
        <v>0.1</v>
      </c>
      <c r="P7979" s="42">
        <v>405.1</v>
      </c>
      <c r="Q7979" s="33">
        <v>276.52</v>
      </c>
      <c r="R7979" s="42">
        <v>317.20999999999998</v>
      </c>
      <c r="S7979" s="33">
        <v>263.33999999999997</v>
      </c>
      <c r="T7979" s="42">
        <v>4.49</v>
      </c>
      <c r="U7979" s="33">
        <v>4.5999999999999996</v>
      </c>
      <c r="V7979" s="116">
        <v>4.6399999999999997</v>
      </c>
    </row>
    <row r="7980" spans="1:22" x14ac:dyDescent="0.25">
      <c r="A7980" s="26" t="s">
        <v>4200</v>
      </c>
      <c r="B7980" s="42">
        <v>0.5</v>
      </c>
      <c r="C7980" s="33">
        <v>1.5</v>
      </c>
      <c r="D7980" s="42">
        <v>3</v>
      </c>
      <c r="E7980" s="33">
        <v>0.2</v>
      </c>
      <c r="F7980" s="42">
        <v>1.3</v>
      </c>
      <c r="G7980" s="33">
        <v>1</v>
      </c>
      <c r="H7980" s="42">
        <v>0.1</v>
      </c>
      <c r="I7980" s="33">
        <v>1.1000000000000001</v>
      </c>
      <c r="J7980" s="42">
        <v>0.6</v>
      </c>
      <c r="K7980" s="33">
        <v>0.2</v>
      </c>
      <c r="L7980" s="42">
        <v>0.2</v>
      </c>
      <c r="M7980" s="33">
        <v>0.1</v>
      </c>
      <c r="N7980" s="42">
        <v>0.1</v>
      </c>
      <c r="O7980" s="33">
        <v>0.1</v>
      </c>
      <c r="P7980" s="42">
        <v>414.72</v>
      </c>
      <c r="Q7980" s="33">
        <v>283.27999999999997</v>
      </c>
      <c r="R7980" s="42">
        <v>330.25</v>
      </c>
      <c r="S7980" s="33">
        <v>263.42</v>
      </c>
      <c r="T7980" s="42">
        <v>3.76</v>
      </c>
      <c r="U7980" s="33">
        <v>3.93</v>
      </c>
      <c r="V7980" s="116">
        <v>4.01</v>
      </c>
    </row>
    <row r="7981" spans="1:22" x14ac:dyDescent="0.25">
      <c r="A7981" s="26" t="s">
        <v>8659</v>
      </c>
      <c r="B7981" s="42">
        <v>0.6</v>
      </c>
      <c r="C7981" s="33">
        <v>1.4</v>
      </c>
      <c r="D7981" s="42">
        <v>3</v>
      </c>
      <c r="E7981" s="33">
        <v>0.1</v>
      </c>
      <c r="F7981" s="42">
        <v>1.3</v>
      </c>
      <c r="G7981" s="33">
        <v>0.7</v>
      </c>
      <c r="H7981" s="42">
        <v>0.1</v>
      </c>
      <c r="I7981" s="33">
        <v>0.9</v>
      </c>
      <c r="J7981" s="42">
        <v>0.6</v>
      </c>
      <c r="K7981" s="33">
        <v>0.1</v>
      </c>
      <c r="L7981" s="42">
        <v>0.1</v>
      </c>
      <c r="M7981" s="33">
        <v>0.1</v>
      </c>
      <c r="N7981" s="42">
        <v>0</v>
      </c>
      <c r="O7981" s="33">
        <v>0.1</v>
      </c>
      <c r="P7981" s="42">
        <v>405.86</v>
      </c>
      <c r="Q7981" s="33">
        <v>277.31</v>
      </c>
      <c r="R7981" s="42">
        <v>319.07</v>
      </c>
      <c r="S7981" s="33">
        <v>262.97000000000003</v>
      </c>
      <c r="T7981" s="42">
        <v>3.71</v>
      </c>
      <c r="U7981" s="33">
        <v>3.53</v>
      </c>
      <c r="V7981" s="116">
        <v>3.67</v>
      </c>
    </row>
    <row r="7982" spans="1:22" x14ac:dyDescent="0.25">
      <c r="A7982" s="26" t="s">
        <v>4201</v>
      </c>
      <c r="B7982" s="42">
        <v>0.1</v>
      </c>
      <c r="C7982" s="33">
        <v>2.7</v>
      </c>
      <c r="D7982" s="42">
        <v>3.6</v>
      </c>
      <c r="E7982" s="33">
        <v>0.1</v>
      </c>
      <c r="F7982" s="42">
        <v>1.5</v>
      </c>
      <c r="G7982" s="33">
        <v>1</v>
      </c>
      <c r="H7982" s="42">
        <v>0.2</v>
      </c>
      <c r="I7982" s="33">
        <v>1</v>
      </c>
      <c r="J7982" s="42">
        <v>0.7</v>
      </c>
      <c r="K7982" s="33">
        <v>0.2</v>
      </c>
      <c r="L7982" s="42">
        <v>0.3</v>
      </c>
      <c r="M7982" s="33">
        <v>0.1</v>
      </c>
      <c r="N7982" s="42">
        <v>0.1</v>
      </c>
      <c r="O7982" s="33">
        <v>0</v>
      </c>
      <c r="P7982" s="42">
        <v>393.23</v>
      </c>
      <c r="Q7982" s="33">
        <v>262.06</v>
      </c>
      <c r="R7982" s="42">
        <v>313.97000000000003</v>
      </c>
      <c r="S7982" s="33">
        <v>262.56</v>
      </c>
      <c r="T7982" s="42">
        <v>4.76</v>
      </c>
      <c r="U7982" s="33">
        <v>4.8600000000000003</v>
      </c>
      <c r="V7982" s="116">
        <v>4.93</v>
      </c>
    </row>
    <row r="7983" spans="1:22" x14ac:dyDescent="0.25">
      <c r="A7983" s="26" t="s">
        <v>8660</v>
      </c>
      <c r="B7983" s="42">
        <v>0.2</v>
      </c>
      <c r="C7983" s="33">
        <v>1.7</v>
      </c>
      <c r="D7983" s="42">
        <v>3.2</v>
      </c>
      <c r="E7983" s="33">
        <v>0.2</v>
      </c>
      <c r="F7983" s="42">
        <v>1.3</v>
      </c>
      <c r="G7983" s="33">
        <v>1</v>
      </c>
      <c r="H7983" s="42">
        <v>0.2</v>
      </c>
      <c r="I7983" s="33">
        <v>0.8</v>
      </c>
      <c r="J7983" s="42">
        <v>0.7</v>
      </c>
      <c r="K7983" s="33">
        <v>0.2</v>
      </c>
      <c r="L7983" s="42">
        <v>0.2</v>
      </c>
      <c r="M7983" s="33">
        <v>0</v>
      </c>
      <c r="N7983" s="42">
        <v>0</v>
      </c>
      <c r="O7983" s="33">
        <v>0.1</v>
      </c>
      <c r="P7983" s="42">
        <v>416.37</v>
      </c>
      <c r="Q7983" s="33">
        <v>282.58999999999997</v>
      </c>
      <c r="R7983" s="42">
        <v>327.27999999999997</v>
      </c>
      <c r="S7983" s="33">
        <v>262.83999999999997</v>
      </c>
      <c r="T7983" s="42">
        <v>3.87</v>
      </c>
      <c r="U7983" s="33">
        <v>3.91</v>
      </c>
      <c r="V7983" s="116">
        <v>3.94</v>
      </c>
    </row>
    <row r="7984" spans="1:22" x14ac:dyDescent="0.25">
      <c r="A7984" s="26" t="s">
        <v>8661</v>
      </c>
      <c r="B7984" s="42">
        <v>0.3</v>
      </c>
      <c r="C7984" s="33">
        <v>2.2000000000000002</v>
      </c>
      <c r="D7984" s="42">
        <v>3.6</v>
      </c>
      <c r="E7984" s="33">
        <v>0.1</v>
      </c>
      <c r="F7984" s="42">
        <v>1.5</v>
      </c>
      <c r="G7984" s="33">
        <v>0.9</v>
      </c>
      <c r="H7984" s="42">
        <v>0.1</v>
      </c>
      <c r="I7984" s="33">
        <v>1.2</v>
      </c>
      <c r="J7984" s="42">
        <v>0.7</v>
      </c>
      <c r="K7984" s="33">
        <v>0</v>
      </c>
      <c r="L7984" s="42">
        <v>0.2</v>
      </c>
      <c r="M7984" s="33">
        <v>0</v>
      </c>
      <c r="N7984" s="42">
        <v>0.1</v>
      </c>
      <c r="O7984" s="33">
        <v>0.1</v>
      </c>
      <c r="P7984" s="42">
        <v>358.5</v>
      </c>
      <c r="Q7984" s="33">
        <v>238.36</v>
      </c>
      <c r="R7984" s="42">
        <v>286.88</v>
      </c>
      <c r="S7984" s="33">
        <v>265.51</v>
      </c>
      <c r="T7984" s="42">
        <v>4.54</v>
      </c>
      <c r="U7984" s="33">
        <v>4.5999999999999996</v>
      </c>
      <c r="V7984" s="116">
        <v>4.5599999999999996</v>
      </c>
    </row>
    <row r="7985" spans="1:22" x14ac:dyDescent="0.25">
      <c r="A7985" s="26" t="s">
        <v>4202</v>
      </c>
      <c r="B7985" s="42">
        <v>0.4</v>
      </c>
      <c r="C7985" s="33">
        <v>3.2</v>
      </c>
      <c r="D7985" s="42">
        <v>3.5</v>
      </c>
      <c r="E7985" s="33">
        <v>0.1</v>
      </c>
      <c r="F7985" s="42">
        <v>1.4</v>
      </c>
      <c r="G7985" s="33">
        <v>0.9</v>
      </c>
      <c r="H7985" s="42">
        <v>0.2</v>
      </c>
      <c r="I7985" s="33">
        <v>1</v>
      </c>
      <c r="J7985" s="42">
        <v>0.9</v>
      </c>
      <c r="K7985" s="33">
        <v>0.1</v>
      </c>
      <c r="L7985" s="42">
        <v>0.3</v>
      </c>
      <c r="M7985" s="33">
        <v>0</v>
      </c>
      <c r="N7985" s="42">
        <v>0</v>
      </c>
      <c r="O7985" s="33">
        <v>0.1</v>
      </c>
      <c r="P7985" s="42">
        <v>329.65</v>
      </c>
      <c r="Q7985" s="33">
        <v>228.3</v>
      </c>
      <c r="R7985" s="42">
        <v>268.08</v>
      </c>
      <c r="S7985" s="33">
        <v>267.95</v>
      </c>
      <c r="T7985" s="42">
        <v>5.38</v>
      </c>
      <c r="U7985" s="33">
        <v>5.32</v>
      </c>
      <c r="V7985" s="116">
        <v>5.13</v>
      </c>
    </row>
    <row r="7986" spans="1:22" x14ac:dyDescent="0.25">
      <c r="A7986" s="26" t="s">
        <v>8662</v>
      </c>
      <c r="B7986" s="42">
        <v>0.5</v>
      </c>
      <c r="C7986" s="33">
        <v>4</v>
      </c>
      <c r="D7986" s="42">
        <v>4.2</v>
      </c>
      <c r="E7986" s="33">
        <v>0.2</v>
      </c>
      <c r="F7986" s="42">
        <v>1.4</v>
      </c>
      <c r="G7986" s="33">
        <v>1.5</v>
      </c>
      <c r="H7986" s="42">
        <v>0.2</v>
      </c>
      <c r="I7986" s="33">
        <v>1.3</v>
      </c>
      <c r="J7986" s="42">
        <v>0.9</v>
      </c>
      <c r="K7986" s="33">
        <v>0.1</v>
      </c>
      <c r="L7986" s="42">
        <v>0.5</v>
      </c>
      <c r="M7986" s="33">
        <v>0.2</v>
      </c>
      <c r="N7986" s="42">
        <v>0</v>
      </c>
      <c r="O7986" s="33">
        <v>0.1</v>
      </c>
      <c r="P7986" s="42">
        <v>334.98</v>
      </c>
      <c r="Q7986" s="33">
        <v>233.77</v>
      </c>
      <c r="R7986" s="42">
        <v>270.24</v>
      </c>
      <c r="S7986" s="33">
        <v>267.91000000000003</v>
      </c>
      <c r="T7986" s="42">
        <v>6.02</v>
      </c>
      <c r="U7986" s="33">
        <v>6.23</v>
      </c>
      <c r="V7986" s="116">
        <v>6.4</v>
      </c>
    </row>
    <row r="7987" spans="1:22" x14ac:dyDescent="0.25">
      <c r="A7987" s="26" t="s">
        <v>8663</v>
      </c>
      <c r="B7987" s="42">
        <v>0.3</v>
      </c>
      <c r="C7987" s="33">
        <v>4.0999999999999996</v>
      </c>
      <c r="D7987" s="42">
        <v>4.4000000000000004</v>
      </c>
      <c r="E7987" s="33">
        <v>0</v>
      </c>
      <c r="F7987" s="42">
        <v>1.4</v>
      </c>
      <c r="G7987" s="33">
        <v>1.4</v>
      </c>
      <c r="H7987" s="42">
        <v>0.2</v>
      </c>
      <c r="I7987" s="33">
        <v>1.6</v>
      </c>
      <c r="J7987" s="42">
        <v>0.9</v>
      </c>
      <c r="K7987" s="33">
        <v>0.2</v>
      </c>
      <c r="L7987" s="42">
        <v>0.6</v>
      </c>
      <c r="M7987" s="33">
        <v>0.1</v>
      </c>
      <c r="N7987" s="42">
        <v>0</v>
      </c>
      <c r="O7987" s="33">
        <v>0.1</v>
      </c>
      <c r="P7987" s="42">
        <v>335.55</v>
      </c>
      <c r="Q7987" s="33">
        <v>231.19</v>
      </c>
      <c r="R7987" s="42">
        <v>270.31</v>
      </c>
      <c r="S7987" s="33">
        <v>268.2</v>
      </c>
      <c r="T7987" s="42">
        <v>6.26</v>
      </c>
      <c r="U7987" s="33">
        <v>6.4</v>
      </c>
      <c r="V7987" s="116">
        <v>6.55</v>
      </c>
    </row>
    <row r="7988" spans="1:22" x14ac:dyDescent="0.25">
      <c r="A7988" s="26" t="s">
        <v>4203</v>
      </c>
      <c r="B7988" s="42">
        <v>0.6</v>
      </c>
      <c r="C7988" s="33">
        <v>4.0999999999999996</v>
      </c>
      <c r="D7988" s="42">
        <v>4.0999999999999996</v>
      </c>
      <c r="E7988" s="33">
        <v>0.2</v>
      </c>
      <c r="F7988" s="42">
        <v>1.4</v>
      </c>
      <c r="G7988" s="33">
        <v>1.3</v>
      </c>
      <c r="H7988" s="42">
        <v>0.3</v>
      </c>
      <c r="I7988" s="33">
        <v>1.3</v>
      </c>
      <c r="J7988" s="42">
        <v>0.8</v>
      </c>
      <c r="K7988" s="33">
        <v>0.2</v>
      </c>
      <c r="L7988" s="42">
        <v>0.4</v>
      </c>
      <c r="M7988" s="33">
        <v>0.2</v>
      </c>
      <c r="N7988" s="42">
        <v>0</v>
      </c>
      <c r="O7988" s="33">
        <v>0.1</v>
      </c>
      <c r="P7988" s="42">
        <v>342.43</v>
      </c>
      <c r="Q7988" s="33">
        <v>235.1</v>
      </c>
      <c r="R7988" s="42">
        <v>276.08999999999997</v>
      </c>
      <c r="S7988" s="33">
        <v>268.69</v>
      </c>
      <c r="T7988" s="42">
        <v>6.01</v>
      </c>
      <c r="U7988" s="33">
        <v>5.8</v>
      </c>
      <c r="V7988" s="116">
        <v>6.14</v>
      </c>
    </row>
    <row r="7989" spans="1:22" x14ac:dyDescent="0.25">
      <c r="A7989" s="26" t="s">
        <v>8664</v>
      </c>
      <c r="B7989" s="42">
        <v>0.5</v>
      </c>
      <c r="C7989" s="33">
        <v>3.4</v>
      </c>
      <c r="D7989" s="42">
        <v>3.9</v>
      </c>
      <c r="E7989" s="33">
        <v>0.1</v>
      </c>
      <c r="F7989" s="42">
        <v>1.2</v>
      </c>
      <c r="G7989" s="33">
        <v>1.2</v>
      </c>
      <c r="H7989" s="42">
        <v>0.3</v>
      </c>
      <c r="I7989" s="33">
        <v>1.3</v>
      </c>
      <c r="J7989" s="42">
        <v>0.8</v>
      </c>
      <c r="K7989" s="33">
        <v>0.3</v>
      </c>
      <c r="L7989" s="42">
        <v>0.3</v>
      </c>
      <c r="M7989" s="33">
        <v>0.1</v>
      </c>
      <c r="N7989" s="42">
        <v>0.1</v>
      </c>
      <c r="O7989" s="33">
        <v>0.1</v>
      </c>
      <c r="P7989" s="42">
        <v>324.42</v>
      </c>
      <c r="Q7989" s="33">
        <v>226.72</v>
      </c>
      <c r="R7989" s="42">
        <v>263.18</v>
      </c>
      <c r="S7989" s="33">
        <v>269.41000000000003</v>
      </c>
      <c r="T7989" s="42">
        <v>5.81</v>
      </c>
      <c r="U7989" s="33">
        <v>5.63</v>
      </c>
      <c r="V7989" s="116">
        <v>6.03</v>
      </c>
    </row>
    <row r="7990" spans="1:22" x14ac:dyDescent="0.25">
      <c r="A7990" s="26" t="s">
        <v>8665</v>
      </c>
      <c r="B7990" s="42">
        <v>0.5</v>
      </c>
      <c r="C7990" s="33">
        <v>6.8</v>
      </c>
      <c r="D7990" s="42">
        <v>4.7</v>
      </c>
      <c r="E7990" s="33">
        <v>0</v>
      </c>
      <c r="F7990" s="42">
        <v>1.8</v>
      </c>
      <c r="G7990" s="33">
        <v>2</v>
      </c>
      <c r="H7990" s="42">
        <v>0.3</v>
      </c>
      <c r="I7990" s="33">
        <v>2.2000000000000002</v>
      </c>
      <c r="J7990" s="42">
        <v>1.3</v>
      </c>
      <c r="K7990" s="33">
        <v>0.3</v>
      </c>
      <c r="L7990" s="42">
        <v>0.6</v>
      </c>
      <c r="M7990" s="33">
        <v>0.2</v>
      </c>
      <c r="N7990" s="42">
        <v>0.1</v>
      </c>
      <c r="O7990" s="33">
        <v>0.1</v>
      </c>
      <c r="P7990" s="42">
        <v>243.3</v>
      </c>
      <c r="Q7990" s="33">
        <v>160.13</v>
      </c>
      <c r="R7990" s="42">
        <v>190.07</v>
      </c>
      <c r="S7990" s="33">
        <v>270.39999999999998</v>
      </c>
      <c r="T7990" s="42">
        <v>8.56</v>
      </c>
      <c r="U7990" s="33">
        <v>8.9600000000000009</v>
      </c>
      <c r="V7990" s="116">
        <v>8.75</v>
      </c>
    </row>
    <row r="7991" spans="1:22" x14ac:dyDescent="0.25">
      <c r="A7991" s="26" t="s">
        <v>4204</v>
      </c>
      <c r="B7991" s="42">
        <v>0.4</v>
      </c>
      <c r="C7991" s="33">
        <v>5.6</v>
      </c>
      <c r="D7991" s="42">
        <v>4.2</v>
      </c>
      <c r="E7991" s="33">
        <v>0.3</v>
      </c>
      <c r="F7991" s="42">
        <v>1.2</v>
      </c>
      <c r="G7991" s="33">
        <v>1.9</v>
      </c>
      <c r="H7991" s="42">
        <v>0.2</v>
      </c>
      <c r="I7991" s="33">
        <v>1.7</v>
      </c>
      <c r="J7991" s="42">
        <v>1.1000000000000001</v>
      </c>
      <c r="K7991" s="33">
        <v>0.2</v>
      </c>
      <c r="L7991" s="42">
        <v>0.4</v>
      </c>
      <c r="M7991" s="33">
        <v>0.1</v>
      </c>
      <c r="N7991" s="42">
        <v>0.1</v>
      </c>
      <c r="O7991" s="33">
        <v>0.1</v>
      </c>
      <c r="P7991" s="42">
        <v>297.83999999999997</v>
      </c>
      <c r="Q7991" s="33">
        <v>207.63</v>
      </c>
      <c r="R7991" s="42">
        <v>247.74</v>
      </c>
      <c r="S7991" s="33">
        <v>268.75</v>
      </c>
      <c r="T7991" s="42">
        <v>7.77</v>
      </c>
      <c r="U7991" s="33">
        <v>7.63</v>
      </c>
      <c r="V7991" s="116">
        <v>7.42</v>
      </c>
    </row>
    <row r="7992" spans="1:22" x14ac:dyDescent="0.25">
      <c r="A7992" s="26" t="s">
        <v>8666</v>
      </c>
      <c r="B7992" s="42">
        <v>0.4</v>
      </c>
      <c r="C7992" s="33">
        <v>4.5999999999999996</v>
      </c>
      <c r="D7992" s="42">
        <v>4</v>
      </c>
      <c r="E7992" s="33">
        <v>0.1</v>
      </c>
      <c r="F7992" s="42">
        <v>1.3</v>
      </c>
      <c r="G7992" s="33">
        <v>1.7</v>
      </c>
      <c r="H7992" s="42">
        <v>0.3</v>
      </c>
      <c r="I7992" s="33">
        <v>1.2</v>
      </c>
      <c r="J7992" s="42">
        <v>0.8</v>
      </c>
      <c r="K7992" s="33">
        <v>0.1</v>
      </c>
      <c r="L7992" s="42">
        <v>0.3</v>
      </c>
      <c r="M7992" s="33">
        <v>0</v>
      </c>
      <c r="N7992" s="42">
        <v>0.1</v>
      </c>
      <c r="O7992" s="33">
        <v>0.1</v>
      </c>
      <c r="P7992" s="42">
        <v>303.58</v>
      </c>
      <c r="Q7992" s="33">
        <v>210.06</v>
      </c>
      <c r="R7992" s="42">
        <v>249.67</v>
      </c>
      <c r="S7992" s="33">
        <v>268.5</v>
      </c>
      <c r="T7992" s="42">
        <v>6.56</v>
      </c>
      <c r="U7992" s="33">
        <v>7.13</v>
      </c>
      <c r="V7992" s="116">
        <v>6.9</v>
      </c>
    </row>
    <row r="7993" spans="1:22" x14ac:dyDescent="0.25">
      <c r="A7993" s="26" t="s">
        <v>8667</v>
      </c>
      <c r="B7993" s="42">
        <v>0.5</v>
      </c>
      <c r="C7993" s="33">
        <v>5.6</v>
      </c>
      <c r="D7993" s="42">
        <v>4.9000000000000004</v>
      </c>
      <c r="E7993" s="33">
        <v>0.1</v>
      </c>
      <c r="F7993" s="42">
        <v>1.2</v>
      </c>
      <c r="G7993" s="33">
        <v>1.9</v>
      </c>
      <c r="H7993" s="42">
        <v>0.1</v>
      </c>
      <c r="I7993" s="33">
        <v>2</v>
      </c>
      <c r="J7993" s="42">
        <v>1.1000000000000001</v>
      </c>
      <c r="K7993" s="33">
        <v>0.1</v>
      </c>
      <c r="L7993" s="42">
        <v>0.5</v>
      </c>
      <c r="M7993" s="33">
        <v>0.1</v>
      </c>
      <c r="N7993" s="42">
        <v>0</v>
      </c>
      <c r="O7993" s="33">
        <v>0.1</v>
      </c>
      <c r="P7993" s="42">
        <v>303.41000000000003</v>
      </c>
      <c r="Q7993" s="33">
        <v>205.47</v>
      </c>
      <c r="R7993" s="42">
        <v>242.03</v>
      </c>
      <c r="S7993" s="33">
        <v>267.89999999999998</v>
      </c>
      <c r="T7993" s="42">
        <v>6.92</v>
      </c>
      <c r="U7993" s="33">
        <v>7.25</v>
      </c>
      <c r="V7993" s="116">
        <v>6.86</v>
      </c>
    </row>
    <row r="7994" spans="1:22" x14ac:dyDescent="0.25">
      <c r="A7994" s="26" t="s">
        <v>4205</v>
      </c>
      <c r="B7994" s="42">
        <v>0.7</v>
      </c>
      <c r="C7994" s="33">
        <v>4.8</v>
      </c>
      <c r="D7994" s="42">
        <v>3.6</v>
      </c>
      <c r="E7994" s="33">
        <v>0.1</v>
      </c>
      <c r="F7994" s="42">
        <v>1.3</v>
      </c>
      <c r="G7994" s="33">
        <v>1.6</v>
      </c>
      <c r="H7994" s="42">
        <v>0.3</v>
      </c>
      <c r="I7994" s="33">
        <v>1.3</v>
      </c>
      <c r="J7994" s="42">
        <v>1</v>
      </c>
      <c r="K7994" s="33">
        <v>0.1</v>
      </c>
      <c r="L7994" s="42">
        <v>0.3</v>
      </c>
      <c r="M7994" s="33">
        <v>0.1</v>
      </c>
      <c r="N7994" s="42">
        <v>0.1</v>
      </c>
      <c r="O7994" s="33">
        <v>0.1</v>
      </c>
      <c r="P7994" s="42">
        <v>299.14</v>
      </c>
      <c r="Q7994" s="33">
        <v>204.33</v>
      </c>
      <c r="R7994" s="42">
        <v>238.8</v>
      </c>
      <c r="S7994" s="33">
        <v>267.60000000000002</v>
      </c>
      <c r="T7994" s="42">
        <v>6.33</v>
      </c>
      <c r="U7994" s="33">
        <v>6.76</v>
      </c>
      <c r="V7994" s="116">
        <v>6.42</v>
      </c>
    </row>
    <row r="7995" spans="1:22" x14ac:dyDescent="0.25">
      <c r="A7995" s="26" t="s">
        <v>8668</v>
      </c>
      <c r="B7995" s="42">
        <v>0.4</v>
      </c>
      <c r="C7995" s="33">
        <v>6</v>
      </c>
      <c r="D7995" s="42">
        <v>4.3</v>
      </c>
      <c r="E7995" s="33">
        <v>0.2</v>
      </c>
      <c r="F7995" s="42">
        <v>1.8</v>
      </c>
      <c r="G7995" s="33">
        <v>1.7</v>
      </c>
      <c r="H7995" s="42">
        <v>0.3</v>
      </c>
      <c r="I7995" s="33">
        <v>1.5</v>
      </c>
      <c r="J7995" s="42">
        <v>1</v>
      </c>
      <c r="K7995" s="33">
        <v>0.2</v>
      </c>
      <c r="L7995" s="42">
        <v>0.3</v>
      </c>
      <c r="M7995" s="33">
        <v>0.2</v>
      </c>
      <c r="N7995" s="42">
        <v>0.1</v>
      </c>
      <c r="O7995" s="33">
        <v>0.1</v>
      </c>
      <c r="P7995" s="42">
        <v>271.07</v>
      </c>
      <c r="Q7995" s="33">
        <v>179.81</v>
      </c>
      <c r="R7995" s="42">
        <v>216.7</v>
      </c>
      <c r="S7995" s="33">
        <v>267.07</v>
      </c>
      <c r="T7995" s="42">
        <v>7.79</v>
      </c>
      <c r="U7995" s="33">
        <v>8.15</v>
      </c>
      <c r="V7995" s="116">
        <v>7.66</v>
      </c>
    </row>
    <row r="7996" spans="1:22" x14ac:dyDescent="0.25">
      <c r="A7996" s="26" t="s">
        <v>8669</v>
      </c>
      <c r="B7996" s="42">
        <v>1.3</v>
      </c>
      <c r="C7996" s="33">
        <v>9.3000000000000007</v>
      </c>
      <c r="D7996" s="42">
        <v>5.5</v>
      </c>
      <c r="E7996" s="33">
        <v>0.4</v>
      </c>
      <c r="F7996" s="42">
        <v>1.7</v>
      </c>
      <c r="G7996" s="33">
        <v>2.4</v>
      </c>
      <c r="H7996" s="42">
        <v>0.1</v>
      </c>
      <c r="I7996" s="33">
        <v>2.2000000000000002</v>
      </c>
      <c r="J7996" s="42">
        <v>1</v>
      </c>
      <c r="K7996" s="33">
        <v>0.2</v>
      </c>
      <c r="L7996" s="42">
        <v>0.4</v>
      </c>
      <c r="M7996" s="33">
        <v>0.1</v>
      </c>
      <c r="N7996" s="42">
        <v>0.1</v>
      </c>
      <c r="O7996" s="33">
        <v>0.2</v>
      </c>
      <c r="P7996" s="42">
        <v>241.49</v>
      </c>
      <c r="Q7996" s="33">
        <v>162.83000000000001</v>
      </c>
      <c r="R7996" s="42">
        <v>194.6</v>
      </c>
      <c r="S7996" s="33">
        <v>268.08</v>
      </c>
      <c r="T7996" s="42">
        <v>10.52</v>
      </c>
      <c r="U7996" s="33">
        <v>11.17</v>
      </c>
      <c r="V7996" s="116">
        <v>10.14</v>
      </c>
    </row>
    <row r="7997" spans="1:22" x14ac:dyDescent="0.25">
      <c r="A7997" s="26" t="s">
        <v>4206</v>
      </c>
      <c r="B7997" s="42">
        <v>0.3</v>
      </c>
      <c r="C7997" s="33">
        <v>9.1999999999999993</v>
      </c>
      <c r="D7997" s="42">
        <v>5.8</v>
      </c>
      <c r="E7997" s="33">
        <v>0.1</v>
      </c>
      <c r="F7997" s="42">
        <v>1.8</v>
      </c>
      <c r="G7997" s="33">
        <v>2.9</v>
      </c>
      <c r="H7997" s="42">
        <v>0.5</v>
      </c>
      <c r="I7997" s="33">
        <v>2.5</v>
      </c>
      <c r="J7997" s="42">
        <v>1.6</v>
      </c>
      <c r="K7997" s="33">
        <v>0.3</v>
      </c>
      <c r="L7997" s="42">
        <v>0.7</v>
      </c>
      <c r="M7997" s="33">
        <v>0.1</v>
      </c>
      <c r="N7997" s="42">
        <v>0.1</v>
      </c>
      <c r="O7997" s="33">
        <v>0.2</v>
      </c>
      <c r="P7997" s="42">
        <v>229.87</v>
      </c>
      <c r="Q7997" s="33">
        <v>157.41999999999999</v>
      </c>
      <c r="R7997" s="42">
        <v>186.09</v>
      </c>
      <c r="S7997" s="33">
        <v>267.38</v>
      </c>
      <c r="T7997" s="42">
        <v>11.3</v>
      </c>
      <c r="U7997" s="33">
        <v>11.66</v>
      </c>
      <c r="V7997" s="116">
        <v>11.19</v>
      </c>
    </row>
    <row r="7998" spans="1:22" x14ac:dyDescent="0.25">
      <c r="A7998" s="26" t="s">
        <v>8670</v>
      </c>
      <c r="B7998" s="42">
        <v>1.6</v>
      </c>
      <c r="C7998" s="33">
        <v>13.2</v>
      </c>
      <c r="D7998" s="42">
        <v>7.3</v>
      </c>
      <c r="E7998" s="33">
        <v>0.4</v>
      </c>
      <c r="F7998" s="42">
        <v>1.9</v>
      </c>
      <c r="G7998" s="33">
        <v>3</v>
      </c>
      <c r="H7998" s="42">
        <v>0</v>
      </c>
      <c r="I7998" s="33">
        <v>3.1</v>
      </c>
      <c r="J7998" s="42">
        <v>1.5</v>
      </c>
      <c r="K7998" s="33">
        <v>0.3</v>
      </c>
      <c r="L7998" s="42">
        <v>0.6</v>
      </c>
      <c r="M7998" s="33">
        <v>0.2</v>
      </c>
      <c r="N7998" s="42">
        <v>0.1</v>
      </c>
      <c r="O7998" s="33">
        <v>0.2</v>
      </c>
      <c r="P7998" s="42">
        <v>206.59</v>
      </c>
      <c r="Q7998" s="33">
        <v>139.84</v>
      </c>
      <c r="R7998" s="42">
        <v>165.37</v>
      </c>
      <c r="S7998" s="33">
        <v>268.04000000000002</v>
      </c>
      <c r="T7998" s="42">
        <v>14.6</v>
      </c>
      <c r="U7998" s="33">
        <v>15.7</v>
      </c>
      <c r="V7998" s="116">
        <v>14.21</v>
      </c>
    </row>
    <row r="7999" spans="1:22" x14ac:dyDescent="0.25">
      <c r="A7999" s="26" t="s">
        <v>8671</v>
      </c>
      <c r="B7999" s="42">
        <v>1</v>
      </c>
      <c r="C7999" s="33">
        <v>11.5</v>
      </c>
      <c r="D7999" s="42">
        <v>7.9</v>
      </c>
      <c r="E7999" s="33">
        <v>0.1</v>
      </c>
      <c r="F7999" s="42">
        <v>1.7</v>
      </c>
      <c r="G7999" s="33">
        <v>3</v>
      </c>
      <c r="H7999" s="42">
        <v>0.1</v>
      </c>
      <c r="I7999" s="33">
        <v>2.5</v>
      </c>
      <c r="J7999" s="42">
        <v>1.8</v>
      </c>
      <c r="K7999" s="33">
        <v>0.1</v>
      </c>
      <c r="L7999" s="42">
        <v>0.6</v>
      </c>
      <c r="M7999" s="33">
        <v>0.2</v>
      </c>
      <c r="N7999" s="42">
        <v>0.1</v>
      </c>
      <c r="O7999" s="33">
        <v>0.2</v>
      </c>
      <c r="P7999" s="42">
        <v>214.26</v>
      </c>
      <c r="Q7999" s="33">
        <v>143.62</v>
      </c>
      <c r="R7999" s="42">
        <v>171.4</v>
      </c>
      <c r="S7999" s="33">
        <v>267.77</v>
      </c>
      <c r="T7999" s="42">
        <v>13.93</v>
      </c>
      <c r="U7999" s="33">
        <v>14.3</v>
      </c>
      <c r="V7999" s="116">
        <v>13.83</v>
      </c>
    </row>
    <row r="8000" spans="1:22" x14ac:dyDescent="0.25">
      <c r="A8000" s="26" t="s">
        <v>4207</v>
      </c>
      <c r="B8000" s="42">
        <v>0</v>
      </c>
      <c r="C8000" s="33">
        <v>6</v>
      </c>
      <c r="D8000" s="42">
        <v>5.0999999999999996</v>
      </c>
      <c r="E8000" s="33">
        <v>0.2</v>
      </c>
      <c r="F8000" s="42">
        <v>1.8</v>
      </c>
      <c r="G8000" s="33">
        <v>2.1</v>
      </c>
      <c r="H8000" s="42">
        <v>0.1</v>
      </c>
      <c r="I8000" s="33">
        <v>2</v>
      </c>
      <c r="J8000" s="42">
        <v>1.3</v>
      </c>
      <c r="K8000" s="33">
        <v>0.2</v>
      </c>
      <c r="L8000" s="42">
        <v>0.4</v>
      </c>
      <c r="M8000" s="33">
        <v>0.1</v>
      </c>
      <c r="N8000" s="42">
        <v>0.1</v>
      </c>
      <c r="O8000" s="33">
        <v>0.1</v>
      </c>
      <c r="P8000" s="42">
        <v>284.77</v>
      </c>
      <c r="Q8000" s="33">
        <v>190.22</v>
      </c>
      <c r="R8000" s="42">
        <v>236.47</v>
      </c>
      <c r="S8000" s="33">
        <v>266.81</v>
      </c>
      <c r="T8000" s="42">
        <v>7.93</v>
      </c>
      <c r="U8000" s="33">
        <v>8.34</v>
      </c>
      <c r="V8000" s="116">
        <v>7.96</v>
      </c>
    </row>
    <row r="8001" spans="1:22" x14ac:dyDescent="0.25">
      <c r="A8001" s="26" t="s">
        <v>8672</v>
      </c>
      <c r="B8001" s="42">
        <v>0.7</v>
      </c>
      <c r="C8001" s="33">
        <v>5.4</v>
      </c>
      <c r="D8001" s="42">
        <v>5.3</v>
      </c>
      <c r="E8001" s="33">
        <v>0.1</v>
      </c>
      <c r="F8001" s="42">
        <v>1.8</v>
      </c>
      <c r="G8001" s="33">
        <v>2.2000000000000002</v>
      </c>
      <c r="H8001" s="42">
        <v>0.1</v>
      </c>
      <c r="I8001" s="33">
        <v>2.2999999999999998</v>
      </c>
      <c r="J8001" s="42">
        <v>1.7</v>
      </c>
      <c r="K8001" s="33">
        <v>0.3</v>
      </c>
      <c r="L8001" s="42">
        <v>0.6</v>
      </c>
      <c r="M8001" s="33">
        <v>0.1</v>
      </c>
      <c r="N8001" s="42">
        <v>0.1</v>
      </c>
      <c r="O8001" s="33">
        <v>0.2</v>
      </c>
      <c r="P8001" s="42">
        <v>269.22000000000003</v>
      </c>
      <c r="Q8001" s="33">
        <v>176.17</v>
      </c>
      <c r="R8001" s="42">
        <v>217.48</v>
      </c>
      <c r="S8001" s="33">
        <v>266.43</v>
      </c>
      <c r="T8001" s="42">
        <v>8.6300000000000008</v>
      </c>
      <c r="U8001" s="33">
        <v>8.92</v>
      </c>
      <c r="V8001" s="116">
        <v>8.3000000000000007</v>
      </c>
    </row>
    <row r="8002" spans="1:22" x14ac:dyDescent="0.25">
      <c r="A8002" s="26" t="s">
        <v>8673</v>
      </c>
      <c r="B8002" s="42">
        <v>0.4</v>
      </c>
      <c r="C8002" s="33">
        <v>5.4</v>
      </c>
      <c r="D8002" s="42">
        <v>5.4</v>
      </c>
      <c r="E8002" s="33">
        <v>0.3</v>
      </c>
      <c r="F8002" s="42">
        <v>1.9</v>
      </c>
      <c r="G8002" s="33">
        <v>2.2000000000000002</v>
      </c>
      <c r="H8002" s="42">
        <v>0.1</v>
      </c>
      <c r="I8002" s="33">
        <v>2.6</v>
      </c>
      <c r="J8002" s="42">
        <v>1.6</v>
      </c>
      <c r="K8002" s="33">
        <v>0.3</v>
      </c>
      <c r="L8002" s="42">
        <v>0.6</v>
      </c>
      <c r="M8002" s="33">
        <v>0.1</v>
      </c>
      <c r="N8002" s="42">
        <v>0.1</v>
      </c>
      <c r="O8002" s="33">
        <v>0.1</v>
      </c>
      <c r="P8002" s="42">
        <v>298</v>
      </c>
      <c r="Q8002" s="33">
        <v>194.69</v>
      </c>
      <c r="R8002" s="42">
        <v>233.47</v>
      </c>
      <c r="S8002" s="33">
        <v>265.44</v>
      </c>
      <c r="T8002" s="42">
        <v>7.84</v>
      </c>
      <c r="U8002" s="33">
        <v>8.06</v>
      </c>
      <c r="V8002" s="116">
        <v>7.83</v>
      </c>
    </row>
    <row r="8003" spans="1:22" x14ac:dyDescent="0.25">
      <c r="A8003" s="26" t="s">
        <v>4208</v>
      </c>
      <c r="B8003" s="42">
        <v>0.7</v>
      </c>
      <c r="C8003" s="33">
        <v>4.8</v>
      </c>
      <c r="D8003" s="42">
        <v>5.2</v>
      </c>
      <c r="E8003" s="33">
        <v>0.2</v>
      </c>
      <c r="F8003" s="42">
        <v>2.2999999999999998</v>
      </c>
      <c r="G8003" s="33">
        <v>1.9</v>
      </c>
      <c r="H8003" s="42">
        <v>0.1</v>
      </c>
      <c r="I8003" s="33">
        <v>2.2999999999999998</v>
      </c>
      <c r="J8003" s="42">
        <v>1.8</v>
      </c>
      <c r="K8003" s="33">
        <v>0.3</v>
      </c>
      <c r="L8003" s="42">
        <v>0.4</v>
      </c>
      <c r="M8003" s="33">
        <v>0.1</v>
      </c>
      <c r="N8003" s="42">
        <v>0.1</v>
      </c>
      <c r="O8003" s="33">
        <v>0.1</v>
      </c>
      <c r="P8003" s="42">
        <v>271.60000000000002</v>
      </c>
      <c r="Q8003" s="33">
        <v>178.86</v>
      </c>
      <c r="R8003" s="42">
        <v>225.93</v>
      </c>
      <c r="S8003" s="33">
        <v>265.33999999999997</v>
      </c>
      <c r="T8003" s="42">
        <v>7.84</v>
      </c>
      <c r="U8003" s="33">
        <v>8.42</v>
      </c>
      <c r="V8003" s="116">
        <v>7.81</v>
      </c>
    </row>
    <row r="8004" spans="1:22" x14ac:dyDescent="0.25">
      <c r="A8004" s="26" t="s">
        <v>8674</v>
      </c>
      <c r="B8004" s="42">
        <v>1.1000000000000001</v>
      </c>
      <c r="C8004" s="33">
        <v>10.199999999999999</v>
      </c>
      <c r="D8004" s="42">
        <v>6.6</v>
      </c>
      <c r="E8004" s="33">
        <v>0.2</v>
      </c>
      <c r="F8004" s="42">
        <v>2.7</v>
      </c>
      <c r="G8004" s="33">
        <v>3.3</v>
      </c>
      <c r="H8004" s="42">
        <v>0.2</v>
      </c>
      <c r="I8004" s="33">
        <v>3.6</v>
      </c>
      <c r="J8004" s="42">
        <v>2.6</v>
      </c>
      <c r="K8004" s="33">
        <v>0.3</v>
      </c>
      <c r="L8004" s="42">
        <v>1</v>
      </c>
      <c r="M8004" s="33">
        <v>0.1</v>
      </c>
      <c r="N8004" s="42">
        <v>0.1</v>
      </c>
      <c r="O8004" s="33">
        <v>0.2</v>
      </c>
      <c r="P8004" s="42">
        <v>217.57</v>
      </c>
      <c r="Q8004" s="33">
        <v>149.51</v>
      </c>
      <c r="R8004" s="42">
        <v>173.62</v>
      </c>
      <c r="S8004" s="33">
        <v>266.45</v>
      </c>
      <c r="T8004" s="42">
        <v>13.13</v>
      </c>
      <c r="U8004" s="33">
        <v>13.84</v>
      </c>
      <c r="V8004" s="116">
        <v>13.07</v>
      </c>
    </row>
    <row r="8005" spans="1:22" x14ac:dyDescent="0.25">
      <c r="A8005" s="26" t="s">
        <v>8675</v>
      </c>
      <c r="B8005" s="42">
        <v>0.9</v>
      </c>
      <c r="C8005" s="33">
        <v>10.1</v>
      </c>
      <c r="D8005" s="42">
        <v>6.7</v>
      </c>
      <c r="E8005" s="33">
        <v>0.2</v>
      </c>
      <c r="F8005" s="42">
        <v>2.7</v>
      </c>
      <c r="G8005" s="33">
        <v>3.2</v>
      </c>
      <c r="H8005" s="42">
        <v>0.3</v>
      </c>
      <c r="I8005" s="33">
        <v>3.4</v>
      </c>
      <c r="J8005" s="42">
        <v>2.2000000000000002</v>
      </c>
      <c r="K8005" s="33">
        <v>0.3</v>
      </c>
      <c r="L8005" s="42">
        <v>0.9</v>
      </c>
      <c r="M8005" s="33">
        <v>0.1</v>
      </c>
      <c r="N8005" s="42">
        <v>0.1</v>
      </c>
      <c r="O8005" s="33">
        <v>0.1</v>
      </c>
      <c r="P8005" s="42">
        <v>221.17</v>
      </c>
      <c r="Q8005" s="33">
        <v>152.19999999999999</v>
      </c>
      <c r="R8005" s="42">
        <v>177.7</v>
      </c>
      <c r="S8005" s="33">
        <v>265.85000000000002</v>
      </c>
      <c r="T8005" s="42">
        <v>12.71</v>
      </c>
      <c r="U8005" s="33">
        <v>13.22</v>
      </c>
      <c r="V8005" s="116">
        <v>12.73</v>
      </c>
    </row>
    <row r="8006" spans="1:22" x14ac:dyDescent="0.25">
      <c r="A8006" s="26" t="s">
        <v>4209</v>
      </c>
      <c r="B8006" s="42">
        <v>0.5</v>
      </c>
      <c r="C8006" s="33">
        <v>4.9000000000000004</v>
      </c>
      <c r="D8006" s="42">
        <v>5.6</v>
      </c>
      <c r="E8006" s="33">
        <v>0.1</v>
      </c>
      <c r="F8006" s="42">
        <v>2.1</v>
      </c>
      <c r="G8006" s="33">
        <v>1.8</v>
      </c>
      <c r="H8006" s="42">
        <v>0.1</v>
      </c>
      <c r="I8006" s="33">
        <v>2.2999999999999998</v>
      </c>
      <c r="J8006" s="42">
        <v>1.6</v>
      </c>
      <c r="K8006" s="33">
        <v>0.3</v>
      </c>
      <c r="L8006" s="42">
        <v>0.5</v>
      </c>
      <c r="M8006" s="33">
        <v>0.1</v>
      </c>
      <c r="N8006" s="42">
        <v>0.1</v>
      </c>
      <c r="O8006" s="33">
        <v>0.1</v>
      </c>
      <c r="P8006" s="42">
        <v>306.14</v>
      </c>
      <c r="Q8006" s="33">
        <v>202.02</v>
      </c>
      <c r="R8006" s="42">
        <v>241.08</v>
      </c>
      <c r="S8006" s="33">
        <v>263.81</v>
      </c>
      <c r="T8006" s="42">
        <v>7.73</v>
      </c>
      <c r="U8006" s="33">
        <v>8.2100000000000009</v>
      </c>
      <c r="V8006" s="116">
        <v>7.86</v>
      </c>
    </row>
    <row r="8007" spans="1:22" x14ac:dyDescent="0.25">
      <c r="A8007" s="26" t="s">
        <v>8676</v>
      </c>
      <c r="B8007" s="42">
        <v>0.4</v>
      </c>
      <c r="C8007" s="33">
        <v>4.4000000000000004</v>
      </c>
      <c r="D8007" s="42">
        <v>5.0999999999999996</v>
      </c>
      <c r="E8007" s="33">
        <v>0.2</v>
      </c>
      <c r="F8007" s="42">
        <v>2.1</v>
      </c>
      <c r="G8007" s="33">
        <v>1.8</v>
      </c>
      <c r="H8007" s="42">
        <v>0</v>
      </c>
      <c r="I8007" s="33">
        <v>2.4</v>
      </c>
      <c r="J8007" s="42">
        <v>1.8</v>
      </c>
      <c r="K8007" s="33">
        <v>0.2</v>
      </c>
      <c r="L8007" s="42">
        <v>0.3</v>
      </c>
      <c r="M8007" s="33">
        <v>0.1</v>
      </c>
      <c r="N8007" s="42">
        <v>0.1</v>
      </c>
      <c r="O8007" s="33">
        <v>0</v>
      </c>
      <c r="P8007" s="42">
        <v>299.38</v>
      </c>
      <c r="Q8007" s="33">
        <v>198.25</v>
      </c>
      <c r="R8007" s="42">
        <v>236.24</v>
      </c>
      <c r="S8007" s="33">
        <v>262.60000000000002</v>
      </c>
      <c r="T8007" s="42">
        <v>7.23</v>
      </c>
      <c r="U8007" s="33">
        <v>7.63</v>
      </c>
      <c r="V8007" s="116">
        <v>7.09</v>
      </c>
    </row>
    <row r="8008" spans="1:22" x14ac:dyDescent="0.25">
      <c r="A8008" s="26" t="s">
        <v>8677</v>
      </c>
      <c r="B8008" s="42">
        <v>0.7</v>
      </c>
      <c r="C8008" s="33">
        <v>4.9000000000000004</v>
      </c>
      <c r="D8008" s="42">
        <v>5.3</v>
      </c>
      <c r="E8008" s="33">
        <v>0.1</v>
      </c>
      <c r="F8008" s="42">
        <v>2</v>
      </c>
      <c r="G8008" s="33">
        <v>2</v>
      </c>
      <c r="H8008" s="42">
        <v>0</v>
      </c>
      <c r="I8008" s="33">
        <v>2.4</v>
      </c>
      <c r="J8008" s="42">
        <v>1.7</v>
      </c>
      <c r="K8008" s="33">
        <v>0.2</v>
      </c>
      <c r="L8008" s="42">
        <v>0.7</v>
      </c>
      <c r="M8008" s="33">
        <v>0</v>
      </c>
      <c r="N8008" s="42">
        <v>0.1</v>
      </c>
      <c r="O8008" s="33">
        <v>0.2</v>
      </c>
      <c r="P8008" s="42">
        <v>302.18</v>
      </c>
      <c r="Q8008" s="33">
        <v>199.96</v>
      </c>
      <c r="R8008" s="42">
        <v>241.18</v>
      </c>
      <c r="S8008" s="33">
        <v>263.07</v>
      </c>
      <c r="T8008" s="42">
        <v>7.83</v>
      </c>
      <c r="U8008" s="33">
        <v>8.32</v>
      </c>
      <c r="V8008" s="116">
        <v>7.86</v>
      </c>
    </row>
    <row r="8009" spans="1:22" x14ac:dyDescent="0.25">
      <c r="A8009" s="26" t="s">
        <v>4210</v>
      </c>
      <c r="B8009" s="42">
        <v>0.7</v>
      </c>
      <c r="C8009" s="33">
        <v>5.2</v>
      </c>
      <c r="D8009" s="42">
        <v>5.7</v>
      </c>
      <c r="E8009" s="33">
        <v>0.2</v>
      </c>
      <c r="F8009" s="42">
        <v>2.2999999999999998</v>
      </c>
      <c r="G8009" s="33">
        <v>2</v>
      </c>
      <c r="H8009" s="42">
        <v>0</v>
      </c>
      <c r="I8009" s="33">
        <v>2.2999999999999998</v>
      </c>
      <c r="J8009" s="42">
        <v>1.6</v>
      </c>
      <c r="K8009" s="33">
        <v>0.2</v>
      </c>
      <c r="L8009" s="42">
        <v>0.4</v>
      </c>
      <c r="M8009" s="33">
        <v>0.1</v>
      </c>
      <c r="N8009" s="42">
        <v>0.1</v>
      </c>
      <c r="O8009" s="33">
        <v>0.1</v>
      </c>
      <c r="P8009" s="42">
        <v>299.07</v>
      </c>
      <c r="Q8009" s="33">
        <v>196.77</v>
      </c>
      <c r="R8009" s="42">
        <v>235.7</v>
      </c>
      <c r="S8009" s="33">
        <v>262.64999999999998</v>
      </c>
      <c r="T8009" s="42">
        <v>7.86</v>
      </c>
      <c r="U8009" s="33">
        <v>8.4</v>
      </c>
      <c r="V8009" s="116">
        <v>7.68</v>
      </c>
    </row>
    <row r="8010" spans="1:22" x14ac:dyDescent="0.25">
      <c r="A8010" s="26" t="s">
        <v>8678</v>
      </c>
      <c r="B8010" s="42">
        <v>0.4</v>
      </c>
      <c r="C8010" s="33">
        <v>5.5</v>
      </c>
      <c r="D8010" s="42">
        <v>5.8</v>
      </c>
      <c r="E8010" s="33">
        <v>0.1</v>
      </c>
      <c r="F8010" s="42">
        <v>2.1</v>
      </c>
      <c r="G8010" s="33">
        <v>2.4</v>
      </c>
      <c r="H8010" s="42">
        <v>0.1</v>
      </c>
      <c r="I8010" s="33">
        <v>2.6</v>
      </c>
      <c r="J8010" s="42">
        <v>1.9</v>
      </c>
      <c r="K8010" s="33">
        <v>0.2</v>
      </c>
      <c r="L8010" s="42">
        <v>0.7</v>
      </c>
      <c r="M8010" s="33">
        <v>0</v>
      </c>
      <c r="N8010" s="42">
        <v>0.1</v>
      </c>
      <c r="O8010" s="33">
        <v>0.1</v>
      </c>
      <c r="P8010" s="42">
        <v>294.75</v>
      </c>
      <c r="Q8010" s="33">
        <v>202.51</v>
      </c>
      <c r="R8010" s="42">
        <v>229.34</v>
      </c>
      <c r="S8010" s="33">
        <v>262.83999999999997</v>
      </c>
      <c r="T8010" s="42">
        <v>8.42</v>
      </c>
      <c r="U8010" s="33">
        <v>9.0299999999999994</v>
      </c>
      <c r="V8010" s="116">
        <v>8.57</v>
      </c>
    </row>
    <row r="8011" spans="1:22" x14ac:dyDescent="0.25">
      <c r="A8011" s="26" t="s">
        <v>8679</v>
      </c>
      <c r="B8011" s="42">
        <v>0.3</v>
      </c>
      <c r="C8011" s="33">
        <v>6.2</v>
      </c>
      <c r="D8011" s="42">
        <v>5.8</v>
      </c>
      <c r="E8011" s="33">
        <v>0.1</v>
      </c>
      <c r="F8011" s="42">
        <v>2.2000000000000002</v>
      </c>
      <c r="G8011" s="33">
        <v>2.4</v>
      </c>
      <c r="H8011" s="42">
        <v>0.1</v>
      </c>
      <c r="I8011" s="33">
        <v>2.5</v>
      </c>
      <c r="J8011" s="42">
        <v>1.9</v>
      </c>
      <c r="K8011" s="33">
        <v>0.2</v>
      </c>
      <c r="L8011" s="42">
        <v>0.6</v>
      </c>
      <c r="M8011" s="33">
        <v>0.1</v>
      </c>
      <c r="N8011" s="42">
        <v>0</v>
      </c>
      <c r="O8011" s="33">
        <v>0.1</v>
      </c>
      <c r="P8011" s="42">
        <v>277.89999999999998</v>
      </c>
      <c r="Q8011" s="33">
        <v>188.06</v>
      </c>
      <c r="R8011" s="42">
        <v>216.16</v>
      </c>
      <c r="S8011" s="33">
        <v>262.54000000000002</v>
      </c>
      <c r="T8011" s="42">
        <v>8.7200000000000006</v>
      </c>
      <c r="U8011" s="33">
        <v>9.33</v>
      </c>
      <c r="V8011" s="116">
        <v>8.58</v>
      </c>
    </row>
    <row r="8012" spans="1:22" x14ac:dyDescent="0.25">
      <c r="A8012" s="26" t="s">
        <v>4211</v>
      </c>
      <c r="B8012" s="42">
        <v>0.6</v>
      </c>
      <c r="C8012" s="33">
        <v>7.3</v>
      </c>
      <c r="D8012" s="42">
        <v>5.4</v>
      </c>
      <c r="E8012" s="33">
        <v>0.1</v>
      </c>
      <c r="F8012" s="42">
        <v>2.1</v>
      </c>
      <c r="G8012" s="33">
        <v>2.2999999999999998</v>
      </c>
      <c r="H8012" s="42">
        <v>0.1</v>
      </c>
      <c r="I8012" s="33">
        <v>2.5</v>
      </c>
      <c r="J8012" s="42">
        <v>1.6</v>
      </c>
      <c r="K8012" s="33">
        <v>0.3</v>
      </c>
      <c r="L8012" s="42">
        <v>0.7</v>
      </c>
      <c r="M8012" s="33">
        <v>0</v>
      </c>
      <c r="N8012" s="42">
        <v>0.1</v>
      </c>
      <c r="O8012" s="33">
        <v>0.2</v>
      </c>
      <c r="P8012" s="42">
        <v>276.33999999999997</v>
      </c>
      <c r="Q8012" s="33">
        <v>191.22</v>
      </c>
      <c r="R8012" s="42">
        <v>220.14</v>
      </c>
      <c r="S8012" s="33">
        <v>262.5</v>
      </c>
      <c r="T8012" s="42">
        <v>9.3699999999999992</v>
      </c>
      <c r="U8012" s="33">
        <v>10</v>
      </c>
      <c r="V8012" s="116">
        <v>9.2799999999999994</v>
      </c>
    </row>
    <row r="8013" spans="1:22" x14ac:dyDescent="0.25">
      <c r="A8013" s="26" t="s">
        <v>8680</v>
      </c>
      <c r="B8013" s="42">
        <v>1.4</v>
      </c>
      <c r="C8013" s="33">
        <v>6.7</v>
      </c>
      <c r="D8013" s="42">
        <v>5.7</v>
      </c>
      <c r="E8013" s="33">
        <v>0.1</v>
      </c>
      <c r="F8013" s="42">
        <v>1.9</v>
      </c>
      <c r="G8013" s="33">
        <v>2.2000000000000002</v>
      </c>
      <c r="H8013" s="42">
        <v>0.1</v>
      </c>
      <c r="I8013" s="33">
        <v>3</v>
      </c>
      <c r="J8013" s="42">
        <v>1.9</v>
      </c>
      <c r="K8013" s="33">
        <v>0.3</v>
      </c>
      <c r="L8013" s="42">
        <v>0.9</v>
      </c>
      <c r="M8013" s="33">
        <v>0.1</v>
      </c>
      <c r="N8013" s="42">
        <v>0</v>
      </c>
      <c r="O8013" s="33">
        <v>0.1</v>
      </c>
      <c r="P8013" s="42">
        <v>273.2</v>
      </c>
      <c r="Q8013" s="33">
        <v>192.07</v>
      </c>
      <c r="R8013" s="42">
        <v>224.36</v>
      </c>
      <c r="S8013" s="33">
        <v>262.58999999999997</v>
      </c>
      <c r="T8013" s="42">
        <v>9.74</v>
      </c>
      <c r="U8013" s="33">
        <v>10.130000000000001</v>
      </c>
      <c r="V8013" s="116">
        <v>9.64</v>
      </c>
    </row>
    <row r="8014" spans="1:22" x14ac:dyDescent="0.25">
      <c r="A8014" s="26" t="s">
        <v>8681</v>
      </c>
      <c r="B8014" s="42">
        <v>0.7</v>
      </c>
      <c r="C8014" s="33">
        <v>5.6</v>
      </c>
      <c r="D8014" s="42">
        <v>5.4</v>
      </c>
      <c r="E8014" s="33">
        <v>0.2</v>
      </c>
      <c r="F8014" s="42">
        <v>2</v>
      </c>
      <c r="G8014" s="33">
        <v>2</v>
      </c>
      <c r="H8014" s="42">
        <v>0.1</v>
      </c>
      <c r="I8014" s="33">
        <v>2.2999999999999998</v>
      </c>
      <c r="J8014" s="42">
        <v>2</v>
      </c>
      <c r="K8014" s="33">
        <v>0.3</v>
      </c>
      <c r="L8014" s="42">
        <v>0.5</v>
      </c>
      <c r="M8014" s="33">
        <v>0.1</v>
      </c>
      <c r="N8014" s="42">
        <v>0.1</v>
      </c>
      <c r="O8014" s="33">
        <v>0.1</v>
      </c>
      <c r="P8014" s="42">
        <v>284.54000000000002</v>
      </c>
      <c r="Q8014" s="33">
        <v>189.82</v>
      </c>
      <c r="R8014" s="42">
        <v>222.72</v>
      </c>
      <c r="S8014" s="33">
        <v>261.8</v>
      </c>
      <c r="T8014" s="42">
        <v>8.1999999999999993</v>
      </c>
      <c r="U8014" s="33">
        <v>8.67</v>
      </c>
      <c r="V8014" s="116">
        <v>8.3000000000000007</v>
      </c>
    </row>
    <row r="8015" spans="1:22" x14ac:dyDescent="0.25">
      <c r="A8015" s="26" t="s">
        <v>4212</v>
      </c>
      <c r="B8015" s="42">
        <v>0.1</v>
      </c>
      <c r="C8015" s="33">
        <v>5.4</v>
      </c>
      <c r="D8015" s="42">
        <v>5.6</v>
      </c>
      <c r="E8015" s="33">
        <v>0.1</v>
      </c>
      <c r="F8015" s="42">
        <v>2.2000000000000002</v>
      </c>
      <c r="G8015" s="33">
        <v>2</v>
      </c>
      <c r="H8015" s="42">
        <v>0.1</v>
      </c>
      <c r="I8015" s="33">
        <v>2.1</v>
      </c>
      <c r="J8015" s="42">
        <v>1.2</v>
      </c>
      <c r="K8015" s="33">
        <v>0.2</v>
      </c>
      <c r="L8015" s="42">
        <v>0.5</v>
      </c>
      <c r="M8015" s="33">
        <v>0.1</v>
      </c>
      <c r="N8015" s="42">
        <v>0</v>
      </c>
      <c r="O8015" s="33">
        <v>0.1</v>
      </c>
      <c r="P8015" s="42">
        <v>307.87</v>
      </c>
      <c r="Q8015" s="33">
        <v>199.96</v>
      </c>
      <c r="R8015" s="42">
        <v>241.98</v>
      </c>
      <c r="S8015" s="33">
        <v>261.20999999999998</v>
      </c>
      <c r="T8015" s="42">
        <v>7.9</v>
      </c>
      <c r="U8015" s="33">
        <v>8.58</v>
      </c>
      <c r="V8015" s="116">
        <v>8.19</v>
      </c>
    </row>
    <row r="8016" spans="1:22" x14ac:dyDescent="0.25">
      <c r="A8016" s="26" t="s">
        <v>8682</v>
      </c>
      <c r="B8016" s="42">
        <v>0.3</v>
      </c>
      <c r="C8016" s="33">
        <v>5</v>
      </c>
      <c r="D8016" s="42">
        <v>5.4</v>
      </c>
      <c r="E8016" s="33">
        <v>0.1</v>
      </c>
      <c r="F8016" s="42">
        <v>2</v>
      </c>
      <c r="G8016" s="33">
        <v>2</v>
      </c>
      <c r="H8016" s="42">
        <v>0.1</v>
      </c>
      <c r="I8016" s="33">
        <v>2.4</v>
      </c>
      <c r="J8016" s="42">
        <v>1.8</v>
      </c>
      <c r="K8016" s="33">
        <v>0.3</v>
      </c>
      <c r="L8016" s="42">
        <v>0.7</v>
      </c>
      <c r="M8016" s="33">
        <v>0.1</v>
      </c>
      <c r="N8016" s="42">
        <v>0</v>
      </c>
      <c r="O8016" s="33">
        <v>0.1</v>
      </c>
      <c r="P8016" s="42">
        <v>299.52</v>
      </c>
      <c r="Q8016" s="33">
        <v>204.74</v>
      </c>
      <c r="R8016" s="42">
        <v>231.6</v>
      </c>
      <c r="S8016" s="33">
        <v>260.58999999999997</v>
      </c>
      <c r="T8016" s="42">
        <v>8.06</v>
      </c>
      <c r="U8016" s="33">
        <v>8.4</v>
      </c>
      <c r="V8016" s="116">
        <v>8</v>
      </c>
    </row>
    <row r="8017" spans="1:22" x14ac:dyDescent="0.25">
      <c r="A8017" s="26" t="s">
        <v>8683</v>
      </c>
      <c r="B8017" s="42">
        <v>0.8</v>
      </c>
      <c r="C8017" s="33">
        <v>5.7</v>
      </c>
      <c r="D8017" s="42">
        <v>5.8</v>
      </c>
      <c r="E8017" s="33">
        <v>0</v>
      </c>
      <c r="F8017" s="42">
        <v>2.2999999999999998</v>
      </c>
      <c r="G8017" s="33">
        <v>2.4</v>
      </c>
      <c r="H8017" s="42">
        <v>0.1</v>
      </c>
      <c r="I8017" s="33">
        <v>2.5</v>
      </c>
      <c r="J8017" s="42">
        <v>1.7</v>
      </c>
      <c r="K8017" s="33">
        <v>0.2</v>
      </c>
      <c r="L8017" s="42">
        <v>0.4</v>
      </c>
      <c r="M8017" s="33">
        <v>0.1</v>
      </c>
      <c r="N8017" s="42">
        <v>0</v>
      </c>
      <c r="O8017" s="33">
        <v>0.1</v>
      </c>
      <c r="P8017" s="42">
        <v>271.95</v>
      </c>
      <c r="Q8017" s="33">
        <v>193.49</v>
      </c>
      <c r="R8017" s="42">
        <v>218.71</v>
      </c>
      <c r="S8017" s="33">
        <v>261.17</v>
      </c>
      <c r="T8017" s="42">
        <v>8.5</v>
      </c>
      <c r="U8017" s="33">
        <v>9</v>
      </c>
      <c r="V8017" s="116">
        <v>8.65</v>
      </c>
    </row>
    <row r="8018" spans="1:22" x14ac:dyDescent="0.25">
      <c r="A8018" s="26" t="s">
        <v>4213</v>
      </c>
      <c r="B8018" s="42">
        <v>0.4</v>
      </c>
      <c r="C8018" s="33">
        <v>4.7</v>
      </c>
      <c r="D8018" s="42">
        <v>5.5</v>
      </c>
      <c r="E8018" s="33">
        <v>0.1</v>
      </c>
      <c r="F8018" s="42">
        <v>2.2000000000000002</v>
      </c>
      <c r="G8018" s="33">
        <v>2.2999999999999998</v>
      </c>
      <c r="H8018" s="42">
        <v>0.2</v>
      </c>
      <c r="I8018" s="33">
        <v>3</v>
      </c>
      <c r="J8018" s="42">
        <v>1.7</v>
      </c>
      <c r="K8018" s="33">
        <v>0.3</v>
      </c>
      <c r="L8018" s="42">
        <v>0.5</v>
      </c>
      <c r="M8018" s="33">
        <v>0.1</v>
      </c>
      <c r="N8018" s="42">
        <v>0.1</v>
      </c>
      <c r="O8018" s="33">
        <v>0.1</v>
      </c>
      <c r="P8018" s="42">
        <v>269.10000000000002</v>
      </c>
      <c r="Q8018" s="33">
        <v>173.34</v>
      </c>
      <c r="R8018" s="42">
        <v>212.56</v>
      </c>
      <c r="S8018" s="33">
        <v>262.70999999999998</v>
      </c>
      <c r="T8018" s="42">
        <v>8.1300000000000008</v>
      </c>
      <c r="U8018" s="33">
        <v>8.3800000000000008</v>
      </c>
      <c r="V8018" s="116">
        <v>8.34</v>
      </c>
    </row>
    <row r="8019" spans="1:22" x14ac:dyDescent="0.25">
      <c r="A8019" s="26" t="s">
        <v>8684</v>
      </c>
      <c r="B8019" s="42">
        <v>0.1</v>
      </c>
      <c r="C8019" s="33">
        <v>4.5</v>
      </c>
      <c r="D8019" s="42">
        <v>4.9000000000000004</v>
      </c>
      <c r="E8019" s="33">
        <v>0.1</v>
      </c>
      <c r="F8019" s="42">
        <v>2.1</v>
      </c>
      <c r="G8019" s="33">
        <v>1.7</v>
      </c>
      <c r="H8019" s="42">
        <v>0.1</v>
      </c>
      <c r="I8019" s="33">
        <v>2.7</v>
      </c>
      <c r="J8019" s="42">
        <v>1.9</v>
      </c>
      <c r="K8019" s="33">
        <v>0.3</v>
      </c>
      <c r="L8019" s="42">
        <v>0.5</v>
      </c>
      <c r="M8019" s="33">
        <v>0</v>
      </c>
      <c r="N8019" s="42">
        <v>0.1</v>
      </c>
      <c r="O8019" s="33">
        <v>0.1</v>
      </c>
      <c r="P8019" s="42">
        <v>273.94</v>
      </c>
      <c r="Q8019" s="33">
        <v>171.42</v>
      </c>
      <c r="R8019" s="42">
        <v>208.87</v>
      </c>
      <c r="S8019" s="33">
        <v>261.48</v>
      </c>
      <c r="T8019" s="42">
        <v>6.95</v>
      </c>
      <c r="U8019" s="33">
        <v>7.73</v>
      </c>
      <c r="V8019" s="116">
        <v>7.44</v>
      </c>
    </row>
    <row r="8020" spans="1:22" x14ac:dyDescent="0.25">
      <c r="A8020" s="26" t="s">
        <v>8685</v>
      </c>
      <c r="B8020" s="42">
        <v>0.2</v>
      </c>
      <c r="C8020" s="33">
        <v>2.2000000000000002</v>
      </c>
      <c r="D8020" s="42">
        <v>4.4000000000000004</v>
      </c>
      <c r="E8020" s="33">
        <v>0.2</v>
      </c>
      <c r="F8020" s="42">
        <v>1.7</v>
      </c>
      <c r="G8020" s="33">
        <v>1.4</v>
      </c>
      <c r="H8020" s="42">
        <v>0.1</v>
      </c>
      <c r="I8020" s="33">
        <v>2.2999999999999998</v>
      </c>
      <c r="J8020" s="42">
        <v>1.8</v>
      </c>
      <c r="K8020" s="33">
        <v>0.2</v>
      </c>
      <c r="L8020" s="42">
        <v>0.4</v>
      </c>
      <c r="M8020" s="33">
        <v>0.1</v>
      </c>
      <c r="N8020" s="42">
        <v>0</v>
      </c>
      <c r="O8020" s="33">
        <v>0.1</v>
      </c>
      <c r="P8020" s="42">
        <v>337.7</v>
      </c>
      <c r="Q8020" s="33">
        <v>215.95</v>
      </c>
      <c r="R8020" s="42">
        <v>263.77</v>
      </c>
      <c r="S8020" s="33">
        <v>259.86</v>
      </c>
      <c r="T8020" s="42">
        <v>5.27</v>
      </c>
      <c r="U8020" s="33">
        <v>5.71</v>
      </c>
      <c r="V8020" s="116">
        <v>5.76</v>
      </c>
    </row>
    <row r="8021" spans="1:22" x14ac:dyDescent="0.25">
      <c r="A8021" s="26" t="s">
        <v>4214</v>
      </c>
      <c r="B8021" s="42">
        <v>0.2</v>
      </c>
      <c r="C8021" s="33">
        <v>2.2000000000000002</v>
      </c>
      <c r="D8021" s="42">
        <v>4.3</v>
      </c>
      <c r="E8021" s="33">
        <v>0.3</v>
      </c>
      <c r="F8021" s="42">
        <v>1.9</v>
      </c>
      <c r="G8021" s="33">
        <v>1.3</v>
      </c>
      <c r="H8021" s="42">
        <v>0.2</v>
      </c>
      <c r="I8021" s="33">
        <v>1.9</v>
      </c>
      <c r="J8021" s="42">
        <v>1.4</v>
      </c>
      <c r="K8021" s="33">
        <v>0.2</v>
      </c>
      <c r="L8021" s="42">
        <v>0.3</v>
      </c>
      <c r="M8021" s="33">
        <v>0.1</v>
      </c>
      <c r="N8021" s="42">
        <v>0.1</v>
      </c>
      <c r="O8021" s="33">
        <v>0.1</v>
      </c>
      <c r="P8021" s="42">
        <v>301.63</v>
      </c>
      <c r="Q8021" s="33">
        <v>199.16</v>
      </c>
      <c r="R8021" s="42">
        <v>236.43</v>
      </c>
      <c r="S8021" s="33">
        <v>261.27</v>
      </c>
      <c r="T8021" s="42">
        <v>5.4</v>
      </c>
      <c r="U8021" s="33">
        <v>5.86</v>
      </c>
      <c r="V8021" s="116">
        <v>5.8</v>
      </c>
    </row>
    <row r="8022" spans="1:22" x14ac:dyDescent="0.25">
      <c r="A8022" s="26" t="s">
        <v>8686</v>
      </c>
      <c r="B8022" s="42">
        <v>0.3</v>
      </c>
      <c r="C8022" s="33">
        <v>2.4</v>
      </c>
      <c r="D8022" s="42">
        <v>4.5999999999999996</v>
      </c>
      <c r="E8022" s="33">
        <v>0.2</v>
      </c>
      <c r="F8022" s="42">
        <v>1.5</v>
      </c>
      <c r="G8022" s="33">
        <v>1.3</v>
      </c>
      <c r="H8022" s="42">
        <v>0.1</v>
      </c>
      <c r="I8022" s="33">
        <v>1.8</v>
      </c>
      <c r="J8022" s="42">
        <v>1.7</v>
      </c>
      <c r="K8022" s="33">
        <v>0.3</v>
      </c>
      <c r="L8022" s="42">
        <v>0.3</v>
      </c>
      <c r="M8022" s="33">
        <v>0.1</v>
      </c>
      <c r="N8022" s="42">
        <v>0</v>
      </c>
      <c r="O8022" s="33">
        <v>0.1</v>
      </c>
      <c r="P8022" s="42">
        <v>321.44</v>
      </c>
      <c r="Q8022" s="33">
        <v>209.54</v>
      </c>
      <c r="R8022" s="42">
        <v>255.78</v>
      </c>
      <c r="S8022" s="33">
        <v>261.66000000000003</v>
      </c>
      <c r="T8022" s="42">
        <v>5.53</v>
      </c>
      <c r="U8022" s="33">
        <v>5.79</v>
      </c>
      <c r="V8022" s="116">
        <v>5.83</v>
      </c>
    </row>
    <row r="8023" spans="1:22" x14ac:dyDescent="0.25">
      <c r="A8023" s="26" t="s">
        <v>8687</v>
      </c>
      <c r="B8023" s="42">
        <v>0.3</v>
      </c>
      <c r="C8023" s="33">
        <v>2.8</v>
      </c>
      <c r="D8023" s="42">
        <v>4.3</v>
      </c>
      <c r="E8023" s="33">
        <v>0.2</v>
      </c>
      <c r="F8023" s="42">
        <v>1.8</v>
      </c>
      <c r="G8023" s="33">
        <v>1.2</v>
      </c>
      <c r="H8023" s="42">
        <v>0.1</v>
      </c>
      <c r="I8023" s="33">
        <v>1.9</v>
      </c>
      <c r="J8023" s="42">
        <v>0.8</v>
      </c>
      <c r="K8023" s="33">
        <v>0.2</v>
      </c>
      <c r="L8023" s="42">
        <v>0.1</v>
      </c>
      <c r="M8023" s="33">
        <v>0.2</v>
      </c>
      <c r="N8023" s="42">
        <v>0</v>
      </c>
      <c r="O8023" s="33">
        <v>0.1</v>
      </c>
      <c r="P8023" s="42">
        <v>314.52999999999997</v>
      </c>
      <c r="Q8023" s="33">
        <v>207.49</v>
      </c>
      <c r="R8023" s="42">
        <v>245.7</v>
      </c>
      <c r="S8023" s="33">
        <v>261.01</v>
      </c>
      <c r="T8023" s="42">
        <v>5.49</v>
      </c>
      <c r="U8023" s="33">
        <v>5.77</v>
      </c>
      <c r="V8023" s="116">
        <v>5.4</v>
      </c>
    </row>
    <row r="8024" spans="1:22" x14ac:dyDescent="0.25">
      <c r="A8024" s="26" t="s">
        <v>4215</v>
      </c>
      <c r="B8024" s="42">
        <v>0.1</v>
      </c>
      <c r="C8024" s="33">
        <v>3.7</v>
      </c>
      <c r="D8024" s="42">
        <v>5.4</v>
      </c>
      <c r="E8024" s="33">
        <v>0.2</v>
      </c>
      <c r="F8024" s="42">
        <v>2</v>
      </c>
      <c r="G8024" s="33">
        <v>1.7</v>
      </c>
      <c r="H8024" s="42">
        <v>0.2</v>
      </c>
      <c r="I8024" s="33">
        <v>2.6</v>
      </c>
      <c r="J8024" s="42">
        <v>1.7</v>
      </c>
      <c r="K8024" s="33">
        <v>0.3</v>
      </c>
      <c r="L8024" s="42">
        <v>0.5</v>
      </c>
      <c r="M8024" s="33">
        <v>0.2</v>
      </c>
      <c r="N8024" s="42">
        <v>0</v>
      </c>
      <c r="O8024" s="33">
        <v>0.1</v>
      </c>
      <c r="P8024" s="42">
        <v>301.57</v>
      </c>
      <c r="Q8024" s="33">
        <v>203.17</v>
      </c>
      <c r="R8024" s="42">
        <v>236.13</v>
      </c>
      <c r="S8024" s="33">
        <v>261.72000000000003</v>
      </c>
      <c r="T8024" s="42">
        <v>6.65</v>
      </c>
      <c r="U8024" s="33">
        <v>7.24</v>
      </c>
      <c r="V8024" s="116">
        <v>7.06</v>
      </c>
    </row>
    <row r="8025" spans="1:22" x14ac:dyDescent="0.25">
      <c r="A8025" s="26" t="s">
        <v>8688</v>
      </c>
      <c r="B8025" s="42">
        <v>0.5</v>
      </c>
      <c r="C8025" s="33">
        <v>3.9</v>
      </c>
      <c r="D8025" s="42">
        <v>5.3</v>
      </c>
      <c r="E8025" s="33">
        <v>0.2</v>
      </c>
      <c r="F8025" s="42">
        <v>1.7</v>
      </c>
      <c r="G8025" s="33">
        <v>1.7</v>
      </c>
      <c r="H8025" s="42">
        <v>0.1</v>
      </c>
      <c r="I8025" s="33">
        <v>2.4</v>
      </c>
      <c r="J8025" s="42">
        <v>1.7</v>
      </c>
      <c r="K8025" s="33">
        <v>0.2</v>
      </c>
      <c r="L8025" s="42">
        <v>0.7</v>
      </c>
      <c r="M8025" s="33">
        <v>0</v>
      </c>
      <c r="N8025" s="42">
        <v>0.1</v>
      </c>
      <c r="O8025" s="33">
        <v>0.1</v>
      </c>
      <c r="P8025" s="42">
        <v>325.49</v>
      </c>
      <c r="Q8025" s="33">
        <v>215.74</v>
      </c>
      <c r="R8025" s="42">
        <v>254.3</v>
      </c>
      <c r="S8025" s="33">
        <v>260.37</v>
      </c>
      <c r="T8025" s="42">
        <v>7.03</v>
      </c>
      <c r="U8025" s="33">
        <v>7.23</v>
      </c>
      <c r="V8025" s="116">
        <v>7.31</v>
      </c>
    </row>
    <row r="8026" spans="1:22" x14ac:dyDescent="0.25">
      <c r="A8026" s="26" t="s">
        <v>8689</v>
      </c>
      <c r="B8026" s="42">
        <v>0.3</v>
      </c>
      <c r="C8026" s="33">
        <v>3.3</v>
      </c>
      <c r="D8026" s="42">
        <v>5.4</v>
      </c>
      <c r="E8026" s="33">
        <v>0.2</v>
      </c>
      <c r="F8026" s="42">
        <v>2</v>
      </c>
      <c r="G8026" s="33">
        <v>1.5</v>
      </c>
      <c r="H8026" s="42">
        <v>0.3</v>
      </c>
      <c r="I8026" s="33">
        <v>2.1</v>
      </c>
      <c r="J8026" s="42">
        <v>1.3</v>
      </c>
      <c r="K8026" s="33">
        <v>0.2</v>
      </c>
      <c r="L8026" s="42">
        <v>0.5</v>
      </c>
      <c r="M8026" s="33">
        <v>0</v>
      </c>
      <c r="N8026" s="42">
        <v>0</v>
      </c>
      <c r="O8026" s="33">
        <v>0</v>
      </c>
      <c r="P8026" s="42">
        <v>309.52</v>
      </c>
      <c r="Q8026" s="33">
        <v>206.51</v>
      </c>
      <c r="R8026" s="42">
        <v>246.31</v>
      </c>
      <c r="S8026" s="33">
        <v>260.95</v>
      </c>
      <c r="T8026" s="42">
        <v>6.29</v>
      </c>
      <c r="U8026" s="33">
        <v>6.91</v>
      </c>
      <c r="V8026" s="116">
        <v>6.81</v>
      </c>
    </row>
    <row r="8027" spans="1:22" x14ac:dyDescent="0.25">
      <c r="A8027" s="26" t="s">
        <v>4216</v>
      </c>
      <c r="B8027" s="42">
        <v>0.5</v>
      </c>
      <c r="C8027" s="33">
        <v>4.0999999999999996</v>
      </c>
      <c r="D8027" s="42">
        <v>5.4</v>
      </c>
      <c r="E8027" s="33">
        <v>0.2</v>
      </c>
      <c r="F8027" s="42">
        <v>1.9</v>
      </c>
      <c r="G8027" s="33">
        <v>1.8</v>
      </c>
      <c r="H8027" s="42">
        <v>0.2</v>
      </c>
      <c r="I8027" s="33">
        <v>2.2000000000000002</v>
      </c>
      <c r="J8027" s="42">
        <v>1.7</v>
      </c>
      <c r="K8027" s="33">
        <v>0.3</v>
      </c>
      <c r="L8027" s="42">
        <v>0.6</v>
      </c>
      <c r="M8027" s="33">
        <v>0.1</v>
      </c>
      <c r="N8027" s="42">
        <v>0</v>
      </c>
      <c r="O8027" s="33">
        <v>0.2</v>
      </c>
      <c r="P8027" s="42">
        <v>324.75</v>
      </c>
      <c r="Q8027" s="33">
        <v>214.34</v>
      </c>
      <c r="R8027" s="42">
        <v>253.5</v>
      </c>
      <c r="S8027" s="33">
        <v>260.97000000000003</v>
      </c>
      <c r="T8027" s="42">
        <v>7.31</v>
      </c>
      <c r="U8027" s="33">
        <v>7.49</v>
      </c>
      <c r="V8027" s="116">
        <v>7.62</v>
      </c>
    </row>
    <row r="8028" spans="1:22" x14ac:dyDescent="0.25">
      <c r="A8028" s="26" t="s">
        <v>8690</v>
      </c>
      <c r="B8028" s="42">
        <v>0.4</v>
      </c>
      <c r="C8028" s="33">
        <v>3.9</v>
      </c>
      <c r="D8028" s="42">
        <v>5.5</v>
      </c>
      <c r="E8028" s="33">
        <v>0.2</v>
      </c>
      <c r="F8028" s="42">
        <v>1.8</v>
      </c>
      <c r="G8028" s="33">
        <v>1.9</v>
      </c>
      <c r="H8028" s="42">
        <v>0</v>
      </c>
      <c r="I8028" s="33">
        <v>2.6</v>
      </c>
      <c r="J8028" s="42">
        <v>1.7</v>
      </c>
      <c r="K8028" s="33">
        <v>0.2</v>
      </c>
      <c r="L8028" s="42">
        <v>0.6</v>
      </c>
      <c r="M8028" s="33">
        <v>0</v>
      </c>
      <c r="N8028" s="42">
        <v>0</v>
      </c>
      <c r="O8028" s="33">
        <v>0.1</v>
      </c>
      <c r="P8028" s="42">
        <v>307.2</v>
      </c>
      <c r="Q8028" s="33">
        <v>204.17</v>
      </c>
      <c r="R8028" s="42">
        <v>239.68</v>
      </c>
      <c r="S8028" s="33">
        <v>261.48</v>
      </c>
      <c r="T8028" s="42">
        <v>7.17</v>
      </c>
      <c r="U8028" s="33">
        <v>7.65</v>
      </c>
      <c r="V8028" s="116">
        <v>7.46</v>
      </c>
    </row>
    <row r="8029" spans="1:22" x14ac:dyDescent="0.25">
      <c r="A8029" s="26" t="s">
        <v>8691</v>
      </c>
      <c r="B8029" s="42">
        <v>0.4</v>
      </c>
      <c r="C8029" s="33">
        <v>3.6</v>
      </c>
      <c r="D8029" s="42">
        <v>5.3</v>
      </c>
      <c r="E8029" s="33">
        <v>0.3</v>
      </c>
      <c r="F8029" s="42">
        <v>1.7</v>
      </c>
      <c r="G8029" s="33">
        <v>1.7</v>
      </c>
      <c r="H8029" s="42">
        <v>0.2</v>
      </c>
      <c r="I8029" s="33">
        <v>2.2000000000000002</v>
      </c>
      <c r="J8029" s="42">
        <v>1.5</v>
      </c>
      <c r="K8029" s="33">
        <v>0.3</v>
      </c>
      <c r="L8029" s="42">
        <v>0.5</v>
      </c>
      <c r="M8029" s="33">
        <v>0</v>
      </c>
      <c r="N8029" s="42">
        <v>0</v>
      </c>
      <c r="O8029" s="33">
        <v>0.1</v>
      </c>
      <c r="P8029" s="42">
        <v>324.43</v>
      </c>
      <c r="Q8029" s="33">
        <v>217.8</v>
      </c>
      <c r="R8029" s="42">
        <v>257.25</v>
      </c>
      <c r="S8029" s="33">
        <v>261.14999999999998</v>
      </c>
      <c r="T8029" s="42">
        <v>6.43</v>
      </c>
      <c r="U8029" s="33">
        <v>7</v>
      </c>
      <c r="V8029" s="116">
        <v>7.03</v>
      </c>
    </row>
    <row r="8030" spans="1:22" x14ac:dyDescent="0.25">
      <c r="A8030" s="26" t="s">
        <v>4217</v>
      </c>
      <c r="B8030" s="42">
        <v>0.5</v>
      </c>
      <c r="C8030" s="33">
        <v>3.7</v>
      </c>
      <c r="D8030" s="42">
        <v>5.5</v>
      </c>
      <c r="E8030" s="33">
        <v>0.1</v>
      </c>
      <c r="F8030" s="42">
        <v>1.7</v>
      </c>
      <c r="G8030" s="33">
        <v>1.9</v>
      </c>
      <c r="H8030" s="42">
        <v>0.1</v>
      </c>
      <c r="I8030" s="33">
        <v>2.2999999999999998</v>
      </c>
      <c r="J8030" s="42">
        <v>1.8</v>
      </c>
      <c r="K8030" s="33">
        <v>0.2</v>
      </c>
      <c r="L8030" s="42">
        <v>0.6</v>
      </c>
      <c r="M8030" s="33">
        <v>0.1</v>
      </c>
      <c r="N8030" s="42">
        <v>0</v>
      </c>
      <c r="O8030" s="33">
        <v>0.1</v>
      </c>
      <c r="P8030" s="42">
        <v>321.44</v>
      </c>
      <c r="Q8030" s="33">
        <v>220.33</v>
      </c>
      <c r="R8030" s="42">
        <v>253.54</v>
      </c>
      <c r="S8030" s="33">
        <v>263.52</v>
      </c>
      <c r="T8030" s="42">
        <v>6.78</v>
      </c>
      <c r="U8030" s="33">
        <v>7.05</v>
      </c>
      <c r="V8030" s="116">
        <v>6.98</v>
      </c>
    </row>
    <row r="8031" spans="1:22" x14ac:dyDescent="0.25">
      <c r="A8031" s="26" t="s">
        <v>8692</v>
      </c>
      <c r="B8031" s="42">
        <v>0.6</v>
      </c>
      <c r="C8031" s="33">
        <v>3.1</v>
      </c>
      <c r="D8031" s="42">
        <v>4.5999999999999996</v>
      </c>
      <c r="E8031" s="33">
        <v>0.3</v>
      </c>
      <c r="F8031" s="42">
        <v>1.8</v>
      </c>
      <c r="G8031" s="33">
        <v>1.5</v>
      </c>
      <c r="H8031" s="42">
        <v>0.1</v>
      </c>
      <c r="I8031" s="33">
        <v>1.8</v>
      </c>
      <c r="J8031" s="42">
        <v>1.4</v>
      </c>
      <c r="K8031" s="33">
        <v>0.3</v>
      </c>
      <c r="L8031" s="42">
        <v>0.6</v>
      </c>
      <c r="M8031" s="33">
        <v>0.1</v>
      </c>
      <c r="N8031" s="42">
        <v>0.1</v>
      </c>
      <c r="O8031" s="33">
        <v>0</v>
      </c>
      <c r="P8031" s="42">
        <v>318.83</v>
      </c>
      <c r="Q8031" s="33">
        <v>216.36</v>
      </c>
      <c r="R8031" s="42">
        <v>253.9</v>
      </c>
      <c r="S8031" s="33">
        <v>262.83999999999997</v>
      </c>
      <c r="T8031" s="42">
        <v>6.06</v>
      </c>
      <c r="U8031" s="33">
        <v>6.18</v>
      </c>
      <c r="V8031" s="116">
        <v>5.95</v>
      </c>
    </row>
    <row r="8032" spans="1:22" x14ac:dyDescent="0.25">
      <c r="A8032" s="26" t="s">
        <v>8693</v>
      </c>
      <c r="B8032" s="42">
        <v>0.3</v>
      </c>
      <c r="C8032" s="33">
        <v>3.7</v>
      </c>
      <c r="D8032" s="42">
        <v>5.3</v>
      </c>
      <c r="E8032" s="33">
        <v>0.2</v>
      </c>
      <c r="F8032" s="42">
        <v>1.8</v>
      </c>
      <c r="G8032" s="33">
        <v>1.7</v>
      </c>
      <c r="H8032" s="42">
        <v>0.3</v>
      </c>
      <c r="I8032" s="33">
        <v>1.9</v>
      </c>
      <c r="J8032" s="42">
        <v>1.6</v>
      </c>
      <c r="K8032" s="33">
        <v>0.3</v>
      </c>
      <c r="L8032" s="42">
        <v>0.6</v>
      </c>
      <c r="M8032" s="33">
        <v>0</v>
      </c>
      <c r="N8032" s="42">
        <v>0.1</v>
      </c>
      <c r="O8032" s="33">
        <v>0.1</v>
      </c>
      <c r="P8032" s="42">
        <v>304.24</v>
      </c>
      <c r="Q8032" s="33">
        <v>210.19</v>
      </c>
      <c r="R8032" s="42">
        <v>251.57</v>
      </c>
      <c r="S8032" s="33">
        <v>262.69</v>
      </c>
      <c r="T8032" s="42">
        <v>6.73</v>
      </c>
      <c r="U8032" s="33">
        <v>7.16</v>
      </c>
      <c r="V8032" s="116">
        <v>7.15</v>
      </c>
    </row>
    <row r="8033" spans="1:22" x14ac:dyDescent="0.25">
      <c r="A8033" s="26" t="s">
        <v>4218</v>
      </c>
      <c r="B8033" s="42">
        <v>0.3</v>
      </c>
      <c r="C8033" s="33">
        <v>2.8</v>
      </c>
      <c r="D8033" s="42">
        <v>4.9000000000000004</v>
      </c>
      <c r="E8033" s="33">
        <v>0.2</v>
      </c>
      <c r="F8033" s="42">
        <v>1.8</v>
      </c>
      <c r="G8033" s="33">
        <v>1.5</v>
      </c>
      <c r="H8033" s="42">
        <v>0.1</v>
      </c>
      <c r="I8033" s="33">
        <v>2.4</v>
      </c>
      <c r="J8033" s="42">
        <v>2.1</v>
      </c>
      <c r="K8033" s="33">
        <v>0.2</v>
      </c>
      <c r="L8033" s="42">
        <v>0.6</v>
      </c>
      <c r="M8033" s="33">
        <v>0</v>
      </c>
      <c r="N8033" s="42">
        <v>0</v>
      </c>
      <c r="O8033" s="33">
        <v>0</v>
      </c>
      <c r="P8033" s="42">
        <v>322.99</v>
      </c>
      <c r="Q8033" s="33">
        <v>217.36</v>
      </c>
      <c r="R8033" s="42">
        <v>253.39</v>
      </c>
      <c r="S8033" s="33">
        <v>261.64</v>
      </c>
      <c r="T8033" s="42">
        <v>6.44</v>
      </c>
      <c r="U8033" s="33">
        <v>6.8</v>
      </c>
      <c r="V8033" s="116">
        <v>6.79</v>
      </c>
    </row>
    <row r="8034" spans="1:22" x14ac:dyDescent="0.25">
      <c r="A8034" s="26" t="s">
        <v>8694</v>
      </c>
      <c r="B8034" s="42">
        <v>0.6</v>
      </c>
      <c r="C8034" s="33">
        <v>3.7</v>
      </c>
      <c r="D8034" s="42">
        <v>5</v>
      </c>
      <c r="E8034" s="33">
        <v>0.1</v>
      </c>
      <c r="F8034" s="42">
        <v>1.6</v>
      </c>
      <c r="G8034" s="33">
        <v>1.6</v>
      </c>
      <c r="H8034" s="42">
        <v>0.1</v>
      </c>
      <c r="I8034" s="33">
        <v>2.4</v>
      </c>
      <c r="J8034" s="42">
        <v>1.7</v>
      </c>
      <c r="K8034" s="33">
        <v>0.3</v>
      </c>
      <c r="L8034" s="42">
        <v>0.5</v>
      </c>
      <c r="M8034" s="33">
        <v>0</v>
      </c>
      <c r="N8034" s="42">
        <v>0.1</v>
      </c>
      <c r="O8034" s="33">
        <v>0.1</v>
      </c>
      <c r="P8034" s="42">
        <v>324.61</v>
      </c>
      <c r="Q8034" s="33">
        <v>218.51</v>
      </c>
      <c r="R8034" s="42">
        <v>254.01</v>
      </c>
      <c r="S8034" s="33">
        <v>261.7</v>
      </c>
      <c r="T8034" s="42">
        <v>6.8</v>
      </c>
      <c r="U8034" s="33">
        <v>6.98</v>
      </c>
      <c r="V8034" s="116">
        <v>6.81</v>
      </c>
    </row>
    <row r="8035" spans="1:22" x14ac:dyDescent="0.25">
      <c r="A8035" s="26" t="s">
        <v>8695</v>
      </c>
      <c r="B8035" s="42">
        <v>0.2</v>
      </c>
      <c r="C8035" s="33">
        <v>2.7</v>
      </c>
      <c r="D8035" s="42">
        <v>4.7</v>
      </c>
      <c r="E8035" s="33">
        <v>0.3</v>
      </c>
      <c r="F8035" s="42">
        <v>1.7</v>
      </c>
      <c r="G8035" s="33">
        <v>1.6</v>
      </c>
      <c r="H8035" s="42">
        <v>0.2</v>
      </c>
      <c r="I8035" s="33">
        <v>2.2000000000000002</v>
      </c>
      <c r="J8035" s="42">
        <v>1.8</v>
      </c>
      <c r="K8035" s="33">
        <v>0.3</v>
      </c>
      <c r="L8035" s="42">
        <v>0.5</v>
      </c>
      <c r="M8035" s="33">
        <v>0.1</v>
      </c>
      <c r="N8035" s="42">
        <v>0</v>
      </c>
      <c r="O8035" s="33">
        <v>0</v>
      </c>
      <c r="P8035" s="42">
        <v>340.93</v>
      </c>
      <c r="Q8035" s="33">
        <v>225.42</v>
      </c>
      <c r="R8035" s="42">
        <v>257.64</v>
      </c>
      <c r="S8035" s="33">
        <v>261.25</v>
      </c>
      <c r="T8035" s="42">
        <v>5.93</v>
      </c>
      <c r="U8035" s="33">
        <v>6</v>
      </c>
      <c r="V8035" s="116">
        <v>5.94</v>
      </c>
    </row>
    <row r="8036" spans="1:22" x14ac:dyDescent="0.25">
      <c r="A8036" s="26" t="s">
        <v>4219</v>
      </c>
      <c r="B8036" s="42">
        <v>0.4</v>
      </c>
      <c r="C8036" s="33">
        <v>2</v>
      </c>
      <c r="D8036" s="42">
        <v>4.2</v>
      </c>
      <c r="E8036" s="33">
        <v>0.1</v>
      </c>
      <c r="F8036" s="42">
        <v>1.7</v>
      </c>
      <c r="G8036" s="33">
        <v>1.3</v>
      </c>
      <c r="H8036" s="42">
        <v>0.2</v>
      </c>
      <c r="I8036" s="33">
        <v>2</v>
      </c>
      <c r="J8036" s="42">
        <v>1.3</v>
      </c>
      <c r="K8036" s="33">
        <v>0.3</v>
      </c>
      <c r="L8036" s="42">
        <v>0.3</v>
      </c>
      <c r="M8036" s="33">
        <v>0.1</v>
      </c>
      <c r="N8036" s="42">
        <v>0</v>
      </c>
      <c r="O8036" s="33">
        <v>0.1</v>
      </c>
      <c r="P8036" s="42">
        <v>328.66</v>
      </c>
      <c r="Q8036" s="33">
        <v>218.65</v>
      </c>
      <c r="R8036" s="42">
        <v>257.52999999999997</v>
      </c>
      <c r="S8036" s="33">
        <v>260.76</v>
      </c>
      <c r="T8036" s="42">
        <v>5.32</v>
      </c>
      <c r="U8036" s="33">
        <v>5.66</v>
      </c>
      <c r="V8036" s="116">
        <v>5.56</v>
      </c>
    </row>
    <row r="8037" spans="1:22" x14ac:dyDescent="0.25">
      <c r="A8037" s="26" t="s">
        <v>8696</v>
      </c>
      <c r="B8037" s="42">
        <v>0.3</v>
      </c>
      <c r="C8037" s="33">
        <v>2.5</v>
      </c>
      <c r="D8037" s="42">
        <v>4.4000000000000004</v>
      </c>
      <c r="E8037" s="33">
        <v>0.1</v>
      </c>
      <c r="F8037" s="42">
        <v>1.8</v>
      </c>
      <c r="G8037" s="33">
        <v>1.6</v>
      </c>
      <c r="H8037" s="42">
        <v>0.1</v>
      </c>
      <c r="I8037" s="33">
        <v>2.2000000000000002</v>
      </c>
      <c r="J8037" s="42">
        <v>1.7</v>
      </c>
      <c r="K8037" s="33">
        <v>0.2</v>
      </c>
      <c r="L8037" s="42">
        <v>0.5</v>
      </c>
      <c r="M8037" s="33">
        <v>0.1</v>
      </c>
      <c r="N8037" s="42">
        <v>0</v>
      </c>
      <c r="O8037" s="33">
        <v>0.2</v>
      </c>
      <c r="P8037" s="42">
        <v>314.93</v>
      </c>
      <c r="Q8037" s="33">
        <v>214</v>
      </c>
      <c r="R8037" s="42">
        <v>246.85</v>
      </c>
      <c r="S8037" s="33">
        <v>261.3</v>
      </c>
      <c r="T8037" s="42">
        <v>5.61</v>
      </c>
      <c r="U8037" s="33">
        <v>6.16</v>
      </c>
      <c r="V8037" s="116">
        <v>5.98</v>
      </c>
    </row>
    <row r="8038" spans="1:22" x14ac:dyDescent="0.25">
      <c r="A8038" s="26" t="s">
        <v>8697</v>
      </c>
      <c r="B8038" s="42">
        <v>0</v>
      </c>
      <c r="C8038" s="33">
        <v>1.3</v>
      </c>
      <c r="D8038" s="42">
        <v>3.7</v>
      </c>
      <c r="E8038" s="33">
        <v>0.2</v>
      </c>
      <c r="F8038" s="42">
        <v>1.3</v>
      </c>
      <c r="G8038" s="33">
        <v>1</v>
      </c>
      <c r="H8038" s="42">
        <v>0</v>
      </c>
      <c r="I8038" s="33">
        <v>1.5</v>
      </c>
      <c r="J8038" s="42">
        <v>0.9</v>
      </c>
      <c r="K8038" s="33">
        <v>0.2</v>
      </c>
      <c r="L8038" s="42">
        <v>0.3</v>
      </c>
      <c r="M8038" s="33">
        <v>0</v>
      </c>
      <c r="N8038" s="42">
        <v>0</v>
      </c>
      <c r="O8038" s="33">
        <v>0</v>
      </c>
      <c r="P8038" s="42">
        <v>394.77</v>
      </c>
      <c r="Q8038" s="33">
        <v>261.35000000000002</v>
      </c>
      <c r="R8038" s="42">
        <v>306.11</v>
      </c>
      <c r="S8038" s="33">
        <v>259.92</v>
      </c>
      <c r="T8038" s="42">
        <v>4.2</v>
      </c>
      <c r="U8038" s="33">
        <v>4.59</v>
      </c>
      <c r="V8038" s="116">
        <v>4.53</v>
      </c>
    </row>
    <row r="8039" spans="1:22" x14ac:dyDescent="0.25">
      <c r="A8039" s="26" t="s">
        <v>4220</v>
      </c>
      <c r="B8039" s="42">
        <v>0.3</v>
      </c>
      <c r="C8039" s="33">
        <v>1.4</v>
      </c>
      <c r="D8039" s="42">
        <v>3.7</v>
      </c>
      <c r="E8039" s="33">
        <v>0.1</v>
      </c>
      <c r="F8039" s="42">
        <v>1.2</v>
      </c>
      <c r="G8039" s="33">
        <v>1</v>
      </c>
      <c r="H8039" s="42">
        <v>0.1</v>
      </c>
      <c r="I8039" s="33">
        <v>1.7</v>
      </c>
      <c r="J8039" s="42">
        <v>1.1000000000000001</v>
      </c>
      <c r="K8039" s="33">
        <v>0.2</v>
      </c>
      <c r="L8039" s="42">
        <v>0.4</v>
      </c>
      <c r="M8039" s="33">
        <v>0</v>
      </c>
      <c r="N8039" s="42">
        <v>0</v>
      </c>
      <c r="O8039" s="33">
        <v>0.1</v>
      </c>
      <c r="P8039" s="42">
        <v>400.61</v>
      </c>
      <c r="Q8039" s="33">
        <v>270.42</v>
      </c>
      <c r="R8039" s="42">
        <v>322.66000000000003</v>
      </c>
      <c r="S8039" s="33">
        <v>260.5</v>
      </c>
      <c r="T8039" s="42">
        <v>4.28</v>
      </c>
      <c r="U8039" s="33">
        <v>4.62</v>
      </c>
      <c r="V8039" s="116">
        <v>4.66</v>
      </c>
    </row>
    <row r="8040" spans="1:22" x14ac:dyDescent="0.25">
      <c r="A8040" s="26" t="s">
        <v>8698</v>
      </c>
      <c r="B8040" s="42">
        <v>0.2</v>
      </c>
      <c r="C8040" s="33">
        <v>1.5</v>
      </c>
      <c r="D8040" s="42">
        <v>4</v>
      </c>
      <c r="E8040" s="33">
        <v>0.2</v>
      </c>
      <c r="F8040" s="42">
        <v>1.3</v>
      </c>
      <c r="G8040" s="33">
        <v>1.1000000000000001</v>
      </c>
      <c r="H8040" s="42">
        <v>0.1</v>
      </c>
      <c r="I8040" s="33">
        <v>1.4</v>
      </c>
      <c r="J8040" s="42">
        <v>1.1000000000000001</v>
      </c>
      <c r="K8040" s="33">
        <v>0.1</v>
      </c>
      <c r="L8040" s="42">
        <v>0.3</v>
      </c>
      <c r="M8040" s="33">
        <v>0.1</v>
      </c>
      <c r="N8040" s="42">
        <v>0.1</v>
      </c>
      <c r="O8040" s="33">
        <v>0</v>
      </c>
      <c r="P8040" s="42">
        <v>410.62</v>
      </c>
      <c r="Q8040" s="33">
        <v>280.10000000000002</v>
      </c>
      <c r="R8040" s="42">
        <v>329.14</v>
      </c>
      <c r="S8040" s="33">
        <v>260.12</v>
      </c>
      <c r="T8040" s="42">
        <v>4.5</v>
      </c>
      <c r="U8040" s="33">
        <v>4.7300000000000004</v>
      </c>
      <c r="V8040" s="116">
        <v>4.8499999999999996</v>
      </c>
    </row>
    <row r="8041" spans="1:22" x14ac:dyDescent="0.25">
      <c r="A8041" s="26" t="s">
        <v>8699</v>
      </c>
      <c r="B8041" s="42">
        <v>0.2</v>
      </c>
      <c r="C8041" s="33">
        <v>2</v>
      </c>
      <c r="D8041" s="42">
        <v>4.5</v>
      </c>
      <c r="E8041" s="33">
        <v>0.1</v>
      </c>
      <c r="F8041" s="42">
        <v>1.5</v>
      </c>
      <c r="G8041" s="33">
        <v>1</v>
      </c>
      <c r="H8041" s="42">
        <v>0</v>
      </c>
      <c r="I8041" s="33">
        <v>1.7</v>
      </c>
      <c r="J8041" s="42">
        <v>1.3</v>
      </c>
      <c r="K8041" s="33">
        <v>0.2</v>
      </c>
      <c r="L8041" s="42">
        <v>0.3</v>
      </c>
      <c r="M8041" s="33">
        <v>0.1</v>
      </c>
      <c r="N8041" s="42">
        <v>0</v>
      </c>
      <c r="O8041" s="33">
        <v>0.1</v>
      </c>
      <c r="P8041" s="42">
        <v>365.87</v>
      </c>
      <c r="Q8041" s="33">
        <v>235.8</v>
      </c>
      <c r="R8041" s="42">
        <v>282.76</v>
      </c>
      <c r="S8041" s="33">
        <v>259.91000000000003</v>
      </c>
      <c r="T8041" s="42">
        <v>5.12</v>
      </c>
      <c r="U8041" s="33">
        <v>5.56</v>
      </c>
      <c r="V8041" s="116">
        <v>5.3</v>
      </c>
    </row>
    <row r="8042" spans="1:22" x14ac:dyDescent="0.25">
      <c r="A8042" s="26" t="s">
        <v>4221</v>
      </c>
      <c r="B8042" s="42">
        <v>0.2</v>
      </c>
      <c r="C8042" s="33">
        <v>1.4</v>
      </c>
      <c r="D8042" s="42">
        <v>3.6</v>
      </c>
      <c r="E8042" s="33">
        <v>0.2</v>
      </c>
      <c r="F8042" s="42">
        <v>1.3</v>
      </c>
      <c r="G8042" s="33">
        <v>1.1000000000000001</v>
      </c>
      <c r="H8042" s="42">
        <v>0.1</v>
      </c>
      <c r="I8042" s="33">
        <v>1.2</v>
      </c>
      <c r="J8042" s="42">
        <v>0.9</v>
      </c>
      <c r="K8042" s="33">
        <v>0.3</v>
      </c>
      <c r="L8042" s="42">
        <v>0.4</v>
      </c>
      <c r="M8042" s="33">
        <v>0.1</v>
      </c>
      <c r="N8042" s="42">
        <v>0.1</v>
      </c>
      <c r="O8042" s="33">
        <v>0.1</v>
      </c>
      <c r="P8042" s="42">
        <v>463.52</v>
      </c>
      <c r="Q8042" s="33">
        <v>307.58</v>
      </c>
      <c r="R8042" s="42">
        <v>361.02</v>
      </c>
      <c r="S8042" s="33">
        <v>259.42</v>
      </c>
      <c r="T8042" s="42">
        <v>4.26</v>
      </c>
      <c r="U8042" s="33">
        <v>4.54</v>
      </c>
      <c r="V8042" s="116">
        <v>4.43</v>
      </c>
    </row>
    <row r="8043" spans="1:22" x14ac:dyDescent="0.25">
      <c r="A8043" s="26" t="s">
        <v>8700</v>
      </c>
      <c r="B8043" s="42">
        <v>0.2</v>
      </c>
      <c r="C8043" s="33">
        <v>2</v>
      </c>
      <c r="D8043" s="42">
        <v>4.2</v>
      </c>
      <c r="E8043" s="33">
        <v>0.2</v>
      </c>
      <c r="F8043" s="42">
        <v>1.6</v>
      </c>
      <c r="G8043" s="33">
        <v>1.2</v>
      </c>
      <c r="H8043" s="42">
        <v>0.2</v>
      </c>
      <c r="I8043" s="33">
        <v>1.5</v>
      </c>
      <c r="J8043" s="42">
        <v>1</v>
      </c>
      <c r="K8043" s="33">
        <v>0.2</v>
      </c>
      <c r="L8043" s="42">
        <v>0.4</v>
      </c>
      <c r="M8043" s="33">
        <v>0.1</v>
      </c>
      <c r="N8043" s="42">
        <v>0.1</v>
      </c>
      <c r="O8043" s="33">
        <v>0.1</v>
      </c>
      <c r="P8043" s="42">
        <v>378.21</v>
      </c>
      <c r="Q8043" s="33">
        <v>251.22</v>
      </c>
      <c r="R8043" s="42">
        <v>292.83999999999997</v>
      </c>
      <c r="S8043" s="33">
        <v>260.38</v>
      </c>
      <c r="T8043" s="42">
        <v>5.07</v>
      </c>
      <c r="U8043" s="33">
        <v>5.25</v>
      </c>
      <c r="V8043" s="116">
        <v>5.05</v>
      </c>
    </row>
    <row r="8044" spans="1:22" x14ac:dyDescent="0.25">
      <c r="A8044" s="26" t="s">
        <v>8701</v>
      </c>
      <c r="B8044" s="42">
        <v>0.5</v>
      </c>
      <c r="C8044" s="33">
        <v>2.5</v>
      </c>
      <c r="D8044" s="42">
        <v>4.4000000000000004</v>
      </c>
      <c r="E8044" s="33">
        <v>0.2</v>
      </c>
      <c r="F8044" s="42">
        <v>1.4</v>
      </c>
      <c r="G8044" s="33">
        <v>1.5</v>
      </c>
      <c r="H8044" s="42">
        <v>0.1</v>
      </c>
      <c r="I8044" s="33">
        <v>1.5</v>
      </c>
      <c r="J8044" s="42">
        <v>1.5</v>
      </c>
      <c r="K8044" s="33">
        <v>0.2</v>
      </c>
      <c r="L8044" s="42">
        <v>0.5</v>
      </c>
      <c r="M8044" s="33">
        <v>0</v>
      </c>
      <c r="N8044" s="42">
        <v>0.1</v>
      </c>
      <c r="O8044" s="33">
        <v>0</v>
      </c>
      <c r="P8044" s="42">
        <v>360.58</v>
      </c>
      <c r="Q8044" s="33">
        <v>244.21</v>
      </c>
      <c r="R8044" s="42">
        <v>282</v>
      </c>
      <c r="S8044" s="33">
        <v>261.66000000000003</v>
      </c>
      <c r="T8044" s="42">
        <v>5.3</v>
      </c>
      <c r="U8044" s="33">
        <v>5.63</v>
      </c>
      <c r="V8044" s="116">
        <v>5.5</v>
      </c>
    </row>
    <row r="8045" spans="1:22" x14ac:dyDescent="0.25">
      <c r="A8045" s="26" t="s">
        <v>4222</v>
      </c>
      <c r="B8045" s="42">
        <v>0.3</v>
      </c>
      <c r="C8045" s="33">
        <v>2.1</v>
      </c>
      <c r="D8045" s="42">
        <v>3.9</v>
      </c>
      <c r="E8045" s="33">
        <v>0.2</v>
      </c>
      <c r="F8045" s="42">
        <v>1.3</v>
      </c>
      <c r="G8045" s="33">
        <v>0.9</v>
      </c>
      <c r="H8045" s="42">
        <v>0.2</v>
      </c>
      <c r="I8045" s="33">
        <v>1.5</v>
      </c>
      <c r="J8045" s="42">
        <v>1.1000000000000001</v>
      </c>
      <c r="K8045" s="33">
        <v>0.2</v>
      </c>
      <c r="L8045" s="42">
        <v>0.4</v>
      </c>
      <c r="M8045" s="33">
        <v>0.1</v>
      </c>
      <c r="N8045" s="42">
        <v>0</v>
      </c>
      <c r="O8045" s="33">
        <v>0.1</v>
      </c>
      <c r="P8045" s="42">
        <v>384.88</v>
      </c>
      <c r="Q8045" s="33">
        <v>256.02</v>
      </c>
      <c r="R8045" s="42">
        <v>291.27</v>
      </c>
      <c r="S8045" s="33">
        <v>260.2</v>
      </c>
      <c r="T8045" s="42">
        <v>4.93</v>
      </c>
      <c r="U8045" s="33">
        <v>5.03</v>
      </c>
      <c r="V8045" s="116">
        <v>5.16</v>
      </c>
    </row>
    <row r="8046" spans="1:22" x14ac:dyDescent="0.25">
      <c r="A8046" s="26" t="s">
        <v>8702</v>
      </c>
      <c r="B8046" s="42">
        <v>0.1</v>
      </c>
      <c r="C8046" s="33">
        <v>1.4</v>
      </c>
      <c r="D8046" s="42">
        <v>3.3</v>
      </c>
      <c r="E8046" s="33">
        <v>0.2</v>
      </c>
      <c r="F8046" s="42">
        <v>1.2</v>
      </c>
      <c r="G8046" s="33">
        <v>1.1000000000000001</v>
      </c>
      <c r="H8046" s="42">
        <v>0</v>
      </c>
      <c r="I8046" s="33">
        <v>1.3</v>
      </c>
      <c r="J8046" s="42">
        <v>1.1000000000000001</v>
      </c>
      <c r="K8046" s="33">
        <v>0.2</v>
      </c>
      <c r="L8046" s="42">
        <v>0.3</v>
      </c>
      <c r="M8046" s="33">
        <v>0</v>
      </c>
      <c r="N8046" s="42">
        <v>0.1</v>
      </c>
      <c r="O8046" s="33">
        <v>0.1</v>
      </c>
      <c r="P8046" s="42">
        <v>443.1</v>
      </c>
      <c r="Q8046" s="33">
        <v>297.5</v>
      </c>
      <c r="R8046" s="42">
        <v>343.08</v>
      </c>
      <c r="S8046" s="33">
        <v>258.85000000000002</v>
      </c>
      <c r="T8046" s="42">
        <v>4.2</v>
      </c>
      <c r="U8046" s="33">
        <v>4.32</v>
      </c>
      <c r="V8046" s="116">
        <v>4.33</v>
      </c>
    </row>
    <row r="8047" spans="1:22" x14ac:dyDescent="0.25">
      <c r="A8047" s="26" t="s">
        <v>8703</v>
      </c>
      <c r="B8047" s="42">
        <v>0.2</v>
      </c>
      <c r="C8047" s="33">
        <v>1.2</v>
      </c>
      <c r="D8047" s="42">
        <v>4</v>
      </c>
      <c r="E8047" s="33">
        <v>0.2</v>
      </c>
      <c r="F8047" s="42">
        <v>1.5</v>
      </c>
      <c r="G8047" s="33">
        <v>0.8</v>
      </c>
      <c r="H8047" s="42">
        <v>0.1</v>
      </c>
      <c r="I8047" s="33">
        <v>1.4</v>
      </c>
      <c r="J8047" s="42">
        <v>1</v>
      </c>
      <c r="K8047" s="33">
        <v>0.3</v>
      </c>
      <c r="L8047" s="42">
        <v>0.4</v>
      </c>
      <c r="M8047" s="33">
        <v>0.1</v>
      </c>
      <c r="N8047" s="42">
        <v>0</v>
      </c>
      <c r="O8047" s="33">
        <v>0.1</v>
      </c>
      <c r="P8047" s="42">
        <v>444.64</v>
      </c>
      <c r="Q8047" s="33">
        <v>296.93</v>
      </c>
      <c r="R8047" s="42">
        <v>345.18</v>
      </c>
      <c r="S8047" s="33">
        <v>258.14</v>
      </c>
      <c r="T8047" s="42">
        <v>4.12</v>
      </c>
      <c r="U8047" s="33">
        <v>4.3899999999999997</v>
      </c>
      <c r="V8047" s="116">
        <v>4.47</v>
      </c>
    </row>
    <row r="8048" spans="1:22" x14ac:dyDescent="0.25">
      <c r="A8048" s="26" t="s">
        <v>4223</v>
      </c>
      <c r="B8048" s="42">
        <v>0.6</v>
      </c>
      <c r="C8048" s="33">
        <v>1.3</v>
      </c>
      <c r="D8048" s="42">
        <v>3.9</v>
      </c>
      <c r="E8048" s="33">
        <v>0.2</v>
      </c>
      <c r="F8048" s="42">
        <v>1.4</v>
      </c>
      <c r="G8048" s="33">
        <v>1.1000000000000001</v>
      </c>
      <c r="H8048" s="42">
        <v>0.1</v>
      </c>
      <c r="I8048" s="33">
        <v>1.8</v>
      </c>
      <c r="J8048" s="42">
        <v>1.1000000000000001</v>
      </c>
      <c r="K8048" s="33">
        <v>0.2</v>
      </c>
      <c r="L8048" s="42">
        <v>0.6</v>
      </c>
      <c r="M8048" s="33">
        <v>0.1</v>
      </c>
      <c r="N8048" s="42">
        <v>0</v>
      </c>
      <c r="O8048" s="33">
        <v>0.1</v>
      </c>
      <c r="P8048" s="42">
        <v>435.89</v>
      </c>
      <c r="Q8048" s="33">
        <v>292.22000000000003</v>
      </c>
      <c r="R8048" s="42">
        <v>339.23</v>
      </c>
      <c r="S8048" s="33">
        <v>258.20999999999998</v>
      </c>
      <c r="T8048" s="42">
        <v>4.28</v>
      </c>
      <c r="U8048" s="33">
        <v>4.49</v>
      </c>
      <c r="V8048" s="116">
        <v>4.76</v>
      </c>
    </row>
    <row r="8049" spans="1:22" x14ac:dyDescent="0.25">
      <c r="A8049" s="26" t="s">
        <v>8704</v>
      </c>
      <c r="B8049" s="42">
        <v>0.2</v>
      </c>
      <c r="C8049" s="33">
        <v>1.6</v>
      </c>
      <c r="D8049" s="42">
        <v>3.9</v>
      </c>
      <c r="E8049" s="33">
        <v>0.2</v>
      </c>
      <c r="F8049" s="42">
        <v>1.6</v>
      </c>
      <c r="G8049" s="33">
        <v>1.1000000000000001</v>
      </c>
      <c r="H8049" s="42">
        <v>0.1</v>
      </c>
      <c r="I8049" s="33">
        <v>1</v>
      </c>
      <c r="J8049" s="42">
        <v>1.1000000000000001</v>
      </c>
      <c r="K8049" s="33">
        <v>0.2</v>
      </c>
      <c r="L8049" s="42">
        <v>0.3</v>
      </c>
      <c r="M8049" s="33">
        <v>0</v>
      </c>
      <c r="N8049" s="42">
        <v>0</v>
      </c>
      <c r="O8049" s="33">
        <v>0</v>
      </c>
      <c r="P8049" s="42">
        <v>435.58</v>
      </c>
      <c r="Q8049" s="33">
        <v>286.74</v>
      </c>
      <c r="R8049" s="42">
        <v>333.5</v>
      </c>
      <c r="S8049" s="33">
        <v>258.17</v>
      </c>
      <c r="T8049" s="42">
        <v>4.3</v>
      </c>
      <c r="U8049" s="33">
        <v>4.6100000000000003</v>
      </c>
      <c r="V8049" s="116">
        <v>4.76</v>
      </c>
    </row>
    <row r="8050" spans="1:22" x14ac:dyDescent="0.25">
      <c r="A8050" s="26" t="s">
        <v>8705</v>
      </c>
      <c r="B8050" s="42">
        <v>0.1</v>
      </c>
      <c r="C8050" s="33">
        <v>1.2</v>
      </c>
      <c r="D8050" s="42">
        <v>3.5</v>
      </c>
      <c r="E8050" s="33">
        <v>0.2</v>
      </c>
      <c r="F8050" s="42">
        <v>1.4</v>
      </c>
      <c r="G8050" s="33">
        <v>0.7</v>
      </c>
      <c r="H8050" s="42">
        <v>0.1</v>
      </c>
      <c r="I8050" s="33">
        <v>1.1000000000000001</v>
      </c>
      <c r="J8050" s="42">
        <v>0.8</v>
      </c>
      <c r="K8050" s="33">
        <v>0.2</v>
      </c>
      <c r="L8050" s="42">
        <v>0.3</v>
      </c>
      <c r="M8050" s="33">
        <v>0</v>
      </c>
      <c r="N8050" s="42">
        <v>0</v>
      </c>
      <c r="O8050" s="33">
        <v>0</v>
      </c>
      <c r="P8050" s="42">
        <v>450.48</v>
      </c>
      <c r="Q8050" s="33">
        <v>302.13</v>
      </c>
      <c r="R8050" s="42">
        <v>349.39</v>
      </c>
      <c r="S8050" s="33">
        <v>257.89</v>
      </c>
      <c r="T8050" s="42">
        <v>3.85</v>
      </c>
      <c r="U8050" s="33">
        <v>4.13</v>
      </c>
      <c r="V8050" s="116">
        <v>4.25</v>
      </c>
    </row>
    <row r="8051" spans="1:22" x14ac:dyDescent="0.25">
      <c r="A8051" s="26" t="s">
        <v>4224</v>
      </c>
      <c r="B8051" s="42">
        <v>0.1</v>
      </c>
      <c r="C8051" s="33">
        <v>2.1</v>
      </c>
      <c r="D8051" s="42">
        <v>4.3</v>
      </c>
      <c r="E8051" s="33">
        <v>0.2</v>
      </c>
      <c r="F8051" s="42">
        <v>1.6</v>
      </c>
      <c r="G8051" s="33">
        <v>1.1000000000000001</v>
      </c>
      <c r="H8051" s="42">
        <v>0.1</v>
      </c>
      <c r="I8051" s="33">
        <v>1.8</v>
      </c>
      <c r="J8051" s="42">
        <v>1.4</v>
      </c>
      <c r="K8051" s="33">
        <v>0.2</v>
      </c>
      <c r="L8051" s="42">
        <v>0.4</v>
      </c>
      <c r="M8051" s="33">
        <v>0.2</v>
      </c>
      <c r="N8051" s="42">
        <v>0</v>
      </c>
      <c r="O8051" s="33">
        <v>0</v>
      </c>
      <c r="P8051" s="42">
        <v>375.92</v>
      </c>
      <c r="Q8051" s="33">
        <v>254.13</v>
      </c>
      <c r="R8051" s="42">
        <v>291.93</v>
      </c>
      <c r="S8051" s="33">
        <v>259.25</v>
      </c>
      <c r="T8051" s="42">
        <v>4.99</v>
      </c>
      <c r="U8051" s="33">
        <v>5.35</v>
      </c>
      <c r="V8051" s="116">
        <v>5.22</v>
      </c>
    </row>
    <row r="8052" spans="1:22" x14ac:dyDescent="0.25">
      <c r="A8052" s="26" t="s">
        <v>8706</v>
      </c>
      <c r="B8052" s="42">
        <v>0.4</v>
      </c>
      <c r="C8052" s="33">
        <v>1.7</v>
      </c>
      <c r="D8052" s="42">
        <v>4.2</v>
      </c>
      <c r="E8052" s="33">
        <v>0.1</v>
      </c>
      <c r="F8052" s="42">
        <v>1.6</v>
      </c>
      <c r="G8052" s="33">
        <v>1.3</v>
      </c>
      <c r="H8052" s="42">
        <v>0.2</v>
      </c>
      <c r="I8052" s="33">
        <v>1.5</v>
      </c>
      <c r="J8052" s="42">
        <v>1.1000000000000001</v>
      </c>
      <c r="K8052" s="33">
        <v>0.3</v>
      </c>
      <c r="L8052" s="42">
        <v>0.4</v>
      </c>
      <c r="M8052" s="33">
        <v>0</v>
      </c>
      <c r="N8052" s="42">
        <v>0</v>
      </c>
      <c r="O8052" s="33">
        <v>0.1</v>
      </c>
      <c r="P8052" s="42">
        <v>369.47</v>
      </c>
      <c r="Q8052" s="33">
        <v>249.95</v>
      </c>
      <c r="R8052" s="42">
        <v>289.27999999999997</v>
      </c>
      <c r="S8052" s="33">
        <v>260.31</v>
      </c>
      <c r="T8052" s="42">
        <v>4.84</v>
      </c>
      <c r="U8052" s="33">
        <v>5.19</v>
      </c>
      <c r="V8052" s="116">
        <v>5.15</v>
      </c>
    </row>
    <row r="8053" spans="1:22" x14ac:dyDescent="0.25">
      <c r="A8053" s="26" t="s">
        <v>8707</v>
      </c>
      <c r="B8053" s="42">
        <v>0.2</v>
      </c>
      <c r="C8053" s="33">
        <v>2.6</v>
      </c>
      <c r="D8053" s="42">
        <v>4.5999999999999996</v>
      </c>
      <c r="E8053" s="33">
        <v>0.1</v>
      </c>
      <c r="F8053" s="42">
        <v>1.6</v>
      </c>
      <c r="G8053" s="33">
        <v>1</v>
      </c>
      <c r="H8053" s="42">
        <v>0.1</v>
      </c>
      <c r="I8053" s="33">
        <v>1.3</v>
      </c>
      <c r="J8053" s="42">
        <v>1.5</v>
      </c>
      <c r="K8053" s="33">
        <v>0.1</v>
      </c>
      <c r="L8053" s="42">
        <v>0.5</v>
      </c>
      <c r="M8053" s="33">
        <v>0</v>
      </c>
      <c r="N8053" s="42">
        <v>0</v>
      </c>
      <c r="O8053" s="33">
        <v>0.1</v>
      </c>
      <c r="P8053" s="42">
        <v>389.49</v>
      </c>
      <c r="Q8053" s="33">
        <v>263.33</v>
      </c>
      <c r="R8053" s="42">
        <v>303.95999999999998</v>
      </c>
      <c r="S8053" s="33">
        <v>259.95999999999998</v>
      </c>
      <c r="T8053" s="42">
        <v>5.36</v>
      </c>
      <c r="U8053" s="33">
        <v>5.57</v>
      </c>
      <c r="V8053" s="116">
        <v>5.67</v>
      </c>
    </row>
    <row r="8054" spans="1:22" x14ac:dyDescent="0.25">
      <c r="A8054" s="26" t="s">
        <v>4225</v>
      </c>
      <c r="B8054" s="42">
        <v>0.1</v>
      </c>
      <c r="C8054" s="33">
        <v>1.6</v>
      </c>
      <c r="D8054" s="42">
        <v>3.9</v>
      </c>
      <c r="E8054" s="33">
        <v>0.3</v>
      </c>
      <c r="F8054" s="42">
        <v>1.3</v>
      </c>
      <c r="G8054" s="33">
        <v>1.1000000000000001</v>
      </c>
      <c r="H8054" s="42">
        <v>0.2</v>
      </c>
      <c r="I8054" s="33">
        <v>1.4</v>
      </c>
      <c r="J8054" s="42">
        <v>1.1000000000000001</v>
      </c>
      <c r="K8054" s="33">
        <v>0.3</v>
      </c>
      <c r="L8054" s="42">
        <v>0.5</v>
      </c>
      <c r="M8054" s="33">
        <v>0.1</v>
      </c>
      <c r="N8054" s="42">
        <v>0</v>
      </c>
      <c r="O8054" s="33">
        <v>0.1</v>
      </c>
      <c r="P8054" s="42">
        <v>420.22</v>
      </c>
      <c r="Q8054" s="33">
        <v>282.97000000000003</v>
      </c>
      <c r="R8054" s="42">
        <v>326.86</v>
      </c>
      <c r="S8054" s="33">
        <v>260.02</v>
      </c>
      <c r="T8054" s="42">
        <v>4.5</v>
      </c>
      <c r="U8054" s="33">
        <v>4.66</v>
      </c>
      <c r="V8054" s="116">
        <v>4.87</v>
      </c>
    </row>
    <row r="8055" spans="1:22" x14ac:dyDescent="0.25">
      <c r="A8055" s="26" t="s">
        <v>8708</v>
      </c>
      <c r="B8055" s="42">
        <v>0.3</v>
      </c>
      <c r="C8055" s="33">
        <v>1.5</v>
      </c>
      <c r="D8055" s="42">
        <v>3.9</v>
      </c>
      <c r="E8055" s="33">
        <v>0.3</v>
      </c>
      <c r="F8055" s="42">
        <v>1.2</v>
      </c>
      <c r="G8055" s="33">
        <v>1</v>
      </c>
      <c r="H8055" s="42">
        <v>0.1</v>
      </c>
      <c r="I8055" s="33">
        <v>1.3</v>
      </c>
      <c r="J8055" s="42">
        <v>1.1000000000000001</v>
      </c>
      <c r="K8055" s="33">
        <v>0.2</v>
      </c>
      <c r="L8055" s="42">
        <v>0.4</v>
      </c>
      <c r="M8055" s="33">
        <v>0.1</v>
      </c>
      <c r="N8055" s="42">
        <v>0</v>
      </c>
      <c r="O8055" s="33">
        <v>0.1</v>
      </c>
      <c r="P8055" s="42">
        <v>411.71</v>
      </c>
      <c r="Q8055" s="33">
        <v>272.47000000000003</v>
      </c>
      <c r="R8055" s="42">
        <v>318.44</v>
      </c>
      <c r="S8055" s="33">
        <v>259.66000000000003</v>
      </c>
      <c r="T8055" s="42">
        <v>4.3499999999999996</v>
      </c>
      <c r="U8055" s="33">
        <v>4.6500000000000004</v>
      </c>
      <c r="V8055" s="116">
        <v>4.63</v>
      </c>
    </row>
    <row r="8056" spans="1:22" x14ac:dyDescent="0.25">
      <c r="A8056" s="26" t="s">
        <v>8709</v>
      </c>
      <c r="B8056" s="42">
        <v>0.5</v>
      </c>
      <c r="C8056" s="33">
        <v>1.5</v>
      </c>
      <c r="D8056" s="42">
        <v>4</v>
      </c>
      <c r="E8056" s="33">
        <v>0.2</v>
      </c>
      <c r="F8056" s="42">
        <v>1.4</v>
      </c>
      <c r="G8056" s="33">
        <v>0.9</v>
      </c>
      <c r="H8056" s="42">
        <v>0.2</v>
      </c>
      <c r="I8056" s="33">
        <v>1.3</v>
      </c>
      <c r="J8056" s="42">
        <v>1</v>
      </c>
      <c r="K8056" s="33">
        <v>0.1</v>
      </c>
      <c r="L8056" s="42">
        <v>0.5</v>
      </c>
      <c r="M8056" s="33">
        <v>0</v>
      </c>
      <c r="N8056" s="42">
        <v>0</v>
      </c>
      <c r="O8056" s="33">
        <v>0.1</v>
      </c>
      <c r="P8056" s="42">
        <v>436.5</v>
      </c>
      <c r="Q8056" s="33">
        <v>292.36</v>
      </c>
      <c r="R8056" s="42">
        <v>338.14</v>
      </c>
      <c r="S8056" s="33">
        <v>259.25</v>
      </c>
      <c r="T8056" s="42">
        <v>4.59</v>
      </c>
      <c r="U8056" s="33">
        <v>4.93</v>
      </c>
      <c r="V8056" s="116">
        <v>4.9800000000000004</v>
      </c>
    </row>
    <row r="8057" spans="1:22" x14ac:dyDescent="0.25">
      <c r="A8057" s="26" t="s">
        <v>4226</v>
      </c>
      <c r="B8057" s="42">
        <v>0.3</v>
      </c>
      <c r="C8057" s="33">
        <v>1.9</v>
      </c>
      <c r="D8057" s="42">
        <v>4.2</v>
      </c>
      <c r="E8057" s="33">
        <v>0.2</v>
      </c>
      <c r="F8057" s="42">
        <v>1.3</v>
      </c>
      <c r="G8057" s="33">
        <v>1.1000000000000001</v>
      </c>
      <c r="H8057" s="42">
        <v>0.1</v>
      </c>
      <c r="I8057" s="33">
        <v>1.5</v>
      </c>
      <c r="J8057" s="42">
        <v>1.1000000000000001</v>
      </c>
      <c r="K8057" s="33">
        <v>0.2</v>
      </c>
      <c r="L8057" s="42">
        <v>0.4</v>
      </c>
      <c r="M8057" s="33">
        <v>0.1</v>
      </c>
      <c r="N8057" s="42">
        <v>0</v>
      </c>
      <c r="O8057" s="33">
        <v>0.1</v>
      </c>
      <c r="P8057" s="42">
        <v>422.56</v>
      </c>
      <c r="Q8057" s="33">
        <v>289.25</v>
      </c>
      <c r="R8057" s="42">
        <v>343.47</v>
      </c>
      <c r="S8057" s="33">
        <v>259.42</v>
      </c>
      <c r="T8057" s="42">
        <v>4.74</v>
      </c>
      <c r="U8057" s="33">
        <v>5.08</v>
      </c>
      <c r="V8057" s="116">
        <v>5.23</v>
      </c>
    </row>
    <row r="8058" spans="1:22" x14ac:dyDescent="0.25">
      <c r="A8058" s="26" t="s">
        <v>8710</v>
      </c>
      <c r="B8058" s="42">
        <v>0.2</v>
      </c>
      <c r="C8058" s="33">
        <v>2.4</v>
      </c>
      <c r="D8058" s="42">
        <v>4.3</v>
      </c>
      <c r="E8058" s="33">
        <v>0.1</v>
      </c>
      <c r="F8058" s="42">
        <v>1.5</v>
      </c>
      <c r="G8058" s="33">
        <v>1.2</v>
      </c>
      <c r="H8058" s="42">
        <v>0.1</v>
      </c>
      <c r="I8058" s="33">
        <v>1.4</v>
      </c>
      <c r="J8058" s="42">
        <v>1.2</v>
      </c>
      <c r="K8058" s="33">
        <v>0.2</v>
      </c>
      <c r="L8058" s="42">
        <v>0.5</v>
      </c>
      <c r="M8058" s="33">
        <v>0</v>
      </c>
      <c r="N8058" s="42">
        <v>0</v>
      </c>
      <c r="O8058" s="33">
        <v>0.1</v>
      </c>
      <c r="P8058" s="42">
        <v>398.9</v>
      </c>
      <c r="Q8058" s="33">
        <v>265.14999999999998</v>
      </c>
      <c r="R8058" s="42">
        <v>313.52</v>
      </c>
      <c r="S8058" s="33">
        <v>259.64999999999998</v>
      </c>
      <c r="T8058" s="42">
        <v>5.2</v>
      </c>
      <c r="U8058" s="33">
        <v>5.66</v>
      </c>
      <c r="V8058" s="116">
        <v>5.6</v>
      </c>
    </row>
    <row r="8059" spans="1:22" x14ac:dyDescent="0.25">
      <c r="A8059" s="26" t="s">
        <v>8711</v>
      </c>
      <c r="B8059" s="42">
        <v>0.6</v>
      </c>
      <c r="C8059" s="33">
        <v>3.9</v>
      </c>
      <c r="D8059" s="42">
        <v>5</v>
      </c>
      <c r="E8059" s="33">
        <v>0.2</v>
      </c>
      <c r="F8059" s="42">
        <v>1.8</v>
      </c>
      <c r="G8059" s="33">
        <v>1.5</v>
      </c>
      <c r="H8059" s="42">
        <v>0.1</v>
      </c>
      <c r="I8059" s="33">
        <v>1.8</v>
      </c>
      <c r="J8059" s="42">
        <v>1.2</v>
      </c>
      <c r="K8059" s="33">
        <v>0.2</v>
      </c>
      <c r="L8059" s="42">
        <v>0.5</v>
      </c>
      <c r="M8059" s="33">
        <v>0.1</v>
      </c>
      <c r="N8059" s="42">
        <v>0.1</v>
      </c>
      <c r="O8059" s="33">
        <v>0.1</v>
      </c>
      <c r="P8059" s="42">
        <v>345.87</v>
      </c>
      <c r="Q8059" s="33">
        <v>237.17</v>
      </c>
      <c r="R8059" s="42">
        <v>267.26</v>
      </c>
      <c r="S8059" s="33">
        <v>260.57</v>
      </c>
      <c r="T8059" s="42">
        <v>6.6</v>
      </c>
      <c r="U8059" s="33">
        <v>6.93</v>
      </c>
      <c r="V8059" s="116">
        <v>6.82</v>
      </c>
    </row>
    <row r="8060" spans="1:22" x14ac:dyDescent="0.25">
      <c r="A8060" s="26" t="s">
        <v>4227</v>
      </c>
      <c r="B8060" s="42">
        <v>0.3</v>
      </c>
      <c r="C8060" s="33">
        <v>1.6</v>
      </c>
      <c r="D8060" s="42">
        <v>4.0999999999999996</v>
      </c>
      <c r="E8060" s="33">
        <v>0.2</v>
      </c>
      <c r="F8060" s="42">
        <v>1.4</v>
      </c>
      <c r="G8060" s="33">
        <v>0.9</v>
      </c>
      <c r="H8060" s="42">
        <v>0.1</v>
      </c>
      <c r="I8060" s="33">
        <v>1.3</v>
      </c>
      <c r="J8060" s="42">
        <v>0.9</v>
      </c>
      <c r="K8060" s="33">
        <v>0.1</v>
      </c>
      <c r="L8060" s="42">
        <v>0.4</v>
      </c>
      <c r="M8060" s="33">
        <v>0.1</v>
      </c>
      <c r="N8060" s="42">
        <v>0</v>
      </c>
      <c r="O8060" s="33">
        <v>0</v>
      </c>
      <c r="P8060" s="42">
        <v>424.42</v>
      </c>
      <c r="Q8060" s="33">
        <v>284.92</v>
      </c>
      <c r="R8060" s="42">
        <v>329.5</v>
      </c>
      <c r="S8060" s="33">
        <v>259.7</v>
      </c>
      <c r="T8060" s="42">
        <v>4.3</v>
      </c>
      <c r="U8060" s="33">
        <v>4.5599999999999996</v>
      </c>
      <c r="V8060" s="116">
        <v>4.74</v>
      </c>
    </row>
    <row r="8061" spans="1:22" x14ac:dyDescent="0.25">
      <c r="A8061" s="26" t="s">
        <v>8712</v>
      </c>
      <c r="B8061" s="42">
        <v>0.4</v>
      </c>
      <c r="C8061" s="33">
        <v>1.7</v>
      </c>
      <c r="D8061" s="42">
        <v>3.4</v>
      </c>
      <c r="E8061" s="33">
        <v>0.3</v>
      </c>
      <c r="F8061" s="42">
        <v>1.2</v>
      </c>
      <c r="G8061" s="33">
        <v>1</v>
      </c>
      <c r="H8061" s="42">
        <v>0</v>
      </c>
      <c r="I8061" s="33">
        <v>1</v>
      </c>
      <c r="J8061" s="42">
        <v>0.8</v>
      </c>
      <c r="K8061" s="33">
        <v>0.1</v>
      </c>
      <c r="L8061" s="42">
        <v>0.4</v>
      </c>
      <c r="M8061" s="33">
        <v>0.1</v>
      </c>
      <c r="N8061" s="42">
        <v>0</v>
      </c>
      <c r="O8061" s="33">
        <v>0.1</v>
      </c>
      <c r="P8061" s="42">
        <v>434.77</v>
      </c>
      <c r="Q8061" s="33">
        <v>290.14999999999998</v>
      </c>
      <c r="R8061" s="42">
        <v>338.39</v>
      </c>
      <c r="S8061" s="33">
        <v>258.89</v>
      </c>
      <c r="T8061" s="42">
        <v>4.0599999999999996</v>
      </c>
      <c r="U8061" s="33">
        <v>4.3</v>
      </c>
      <c r="V8061" s="116">
        <v>4.25</v>
      </c>
    </row>
    <row r="8062" spans="1:22" x14ac:dyDescent="0.25">
      <c r="A8062" s="26" t="s">
        <v>8713</v>
      </c>
      <c r="B8062" s="42">
        <v>0.8</v>
      </c>
      <c r="C8062" s="33">
        <v>1.6</v>
      </c>
      <c r="D8062" s="42">
        <v>3.7</v>
      </c>
      <c r="E8062" s="33">
        <v>0.1</v>
      </c>
      <c r="F8062" s="42">
        <v>1.3</v>
      </c>
      <c r="G8062" s="33">
        <v>1.1000000000000001</v>
      </c>
      <c r="H8062" s="42">
        <v>0.1</v>
      </c>
      <c r="I8062" s="33">
        <v>1.5</v>
      </c>
      <c r="J8062" s="42">
        <v>1.3</v>
      </c>
      <c r="K8062" s="33">
        <v>0.2</v>
      </c>
      <c r="L8062" s="42">
        <v>0.5</v>
      </c>
      <c r="M8062" s="33">
        <v>0.1</v>
      </c>
      <c r="N8062" s="42">
        <v>0</v>
      </c>
      <c r="O8062" s="33">
        <v>0.2</v>
      </c>
      <c r="P8062" s="42">
        <v>427.84</v>
      </c>
      <c r="Q8062" s="33">
        <v>289.01</v>
      </c>
      <c r="R8062" s="42">
        <v>339.17</v>
      </c>
      <c r="S8062" s="33">
        <v>258.35000000000002</v>
      </c>
      <c r="T8062" s="42">
        <v>4.43</v>
      </c>
      <c r="U8062" s="33">
        <v>4.67</v>
      </c>
      <c r="V8062" s="116">
        <v>4.99</v>
      </c>
    </row>
    <row r="8063" spans="1:22" x14ac:dyDescent="0.25">
      <c r="A8063" s="26" t="s">
        <v>4228</v>
      </c>
      <c r="B8063" s="42">
        <v>0.6</v>
      </c>
      <c r="C8063" s="33">
        <v>1.1000000000000001</v>
      </c>
      <c r="D8063" s="42">
        <v>3.5</v>
      </c>
      <c r="E8063" s="33">
        <v>0.2</v>
      </c>
      <c r="F8063" s="42">
        <v>1.4</v>
      </c>
      <c r="G8063" s="33">
        <v>0.9</v>
      </c>
      <c r="H8063" s="42">
        <v>0.1</v>
      </c>
      <c r="I8063" s="33">
        <v>1.5</v>
      </c>
      <c r="J8063" s="42">
        <v>0.9</v>
      </c>
      <c r="K8063" s="33">
        <v>0.1</v>
      </c>
      <c r="L8063" s="42">
        <v>0.4</v>
      </c>
      <c r="M8063" s="33">
        <v>0</v>
      </c>
      <c r="N8063" s="42">
        <v>0</v>
      </c>
      <c r="O8063" s="33">
        <v>0.1</v>
      </c>
      <c r="P8063" s="42">
        <v>435.95</v>
      </c>
      <c r="Q8063" s="33">
        <v>287.17</v>
      </c>
      <c r="R8063" s="42">
        <v>334.98</v>
      </c>
      <c r="S8063" s="33">
        <v>258.36</v>
      </c>
      <c r="T8063" s="42">
        <v>3.86</v>
      </c>
      <c r="U8063" s="33">
        <v>4.09</v>
      </c>
      <c r="V8063" s="116">
        <v>4.26</v>
      </c>
    </row>
    <row r="8064" spans="1:22" x14ac:dyDescent="0.25">
      <c r="A8064" s="26" t="s">
        <v>8714</v>
      </c>
      <c r="B8064" s="42">
        <v>0.6</v>
      </c>
      <c r="C8064" s="33">
        <v>2.7</v>
      </c>
      <c r="D8064" s="42">
        <v>4.0999999999999996</v>
      </c>
      <c r="E8064" s="33">
        <v>0</v>
      </c>
      <c r="F8064" s="42">
        <v>1.7</v>
      </c>
      <c r="G8064" s="33">
        <v>1.3</v>
      </c>
      <c r="H8064" s="42">
        <v>0.1</v>
      </c>
      <c r="I8064" s="33">
        <v>1.9</v>
      </c>
      <c r="J8064" s="42">
        <v>1.2</v>
      </c>
      <c r="K8064" s="33">
        <v>0.2</v>
      </c>
      <c r="L8064" s="42">
        <v>0.4</v>
      </c>
      <c r="M8064" s="33">
        <v>0.1</v>
      </c>
      <c r="N8064" s="42">
        <v>0.1</v>
      </c>
      <c r="O8064" s="33">
        <v>0</v>
      </c>
      <c r="P8064" s="42">
        <v>391.97</v>
      </c>
      <c r="Q8064" s="33">
        <v>242.65</v>
      </c>
      <c r="R8064" s="42">
        <v>286.42</v>
      </c>
      <c r="S8064" s="33">
        <v>259.95999999999998</v>
      </c>
      <c r="T8064" s="42">
        <v>5.0599999999999996</v>
      </c>
      <c r="U8064" s="33">
        <v>5.44</v>
      </c>
      <c r="V8064" s="116">
        <v>5.63</v>
      </c>
    </row>
    <row r="8065" spans="1:22" x14ac:dyDescent="0.25">
      <c r="A8065" s="26" t="s">
        <v>8715</v>
      </c>
      <c r="B8065" s="42">
        <v>0.3</v>
      </c>
      <c r="C8065" s="33">
        <v>1.8</v>
      </c>
      <c r="D8065" s="42">
        <v>3.6</v>
      </c>
      <c r="E8065" s="33">
        <v>0.2</v>
      </c>
      <c r="F8065" s="42">
        <v>1.2</v>
      </c>
      <c r="G8065" s="33">
        <v>1.1000000000000001</v>
      </c>
      <c r="H8065" s="42">
        <v>0.1</v>
      </c>
      <c r="I8065" s="33">
        <v>0.9</v>
      </c>
      <c r="J8065" s="42">
        <v>0.7</v>
      </c>
      <c r="K8065" s="33">
        <v>0.1</v>
      </c>
      <c r="L8065" s="42">
        <v>0.2</v>
      </c>
      <c r="M8065" s="33">
        <v>0</v>
      </c>
      <c r="N8065" s="42">
        <v>0</v>
      </c>
      <c r="O8065" s="33">
        <v>0.1</v>
      </c>
      <c r="P8065" s="42">
        <v>453.36</v>
      </c>
      <c r="Q8065" s="33">
        <v>300.08999999999997</v>
      </c>
      <c r="R8065" s="42">
        <v>351.85</v>
      </c>
      <c r="S8065" s="33">
        <v>258.08999999999997</v>
      </c>
      <c r="T8065" s="42">
        <v>4.12</v>
      </c>
      <c r="U8065" s="33">
        <v>4.3099999999999996</v>
      </c>
      <c r="V8065" s="116">
        <v>4.43</v>
      </c>
    </row>
    <row r="8066" spans="1:22" x14ac:dyDescent="0.25">
      <c r="A8066" s="26" t="s">
        <v>4229</v>
      </c>
      <c r="B8066" s="42">
        <v>0.3</v>
      </c>
      <c r="C8066" s="33">
        <v>1.2</v>
      </c>
      <c r="D8066" s="42">
        <v>3.4</v>
      </c>
      <c r="E8066" s="33">
        <v>0.2</v>
      </c>
      <c r="F8066" s="42">
        <v>1.2</v>
      </c>
      <c r="G8066" s="33">
        <v>0.7</v>
      </c>
      <c r="H8066" s="42">
        <v>0.1</v>
      </c>
      <c r="I8066" s="33">
        <v>0.5</v>
      </c>
      <c r="J8066" s="42">
        <v>0.9</v>
      </c>
      <c r="K8066" s="33">
        <v>0.1</v>
      </c>
      <c r="L8066" s="42">
        <v>0.4</v>
      </c>
      <c r="M8066" s="33">
        <v>0.2</v>
      </c>
      <c r="N8066" s="42">
        <v>0</v>
      </c>
      <c r="O8066" s="33">
        <v>0.1</v>
      </c>
      <c r="P8066" s="42">
        <v>440.66</v>
      </c>
      <c r="Q8066" s="33">
        <v>287.08</v>
      </c>
      <c r="R8066" s="42">
        <v>342.51</v>
      </c>
      <c r="S8066" s="33">
        <v>258.08</v>
      </c>
      <c r="T8066" s="42">
        <v>3.48</v>
      </c>
      <c r="U8066" s="33">
        <v>3.56</v>
      </c>
      <c r="V8066" s="116">
        <v>3.96</v>
      </c>
    </row>
    <row r="8067" spans="1:22" x14ac:dyDescent="0.25">
      <c r="A8067" s="26" t="s">
        <v>8716</v>
      </c>
      <c r="B8067" s="42">
        <v>0.2</v>
      </c>
      <c r="C8067" s="33">
        <v>1.4</v>
      </c>
      <c r="D8067" s="42">
        <v>3.7</v>
      </c>
      <c r="E8067" s="33">
        <v>0.2</v>
      </c>
      <c r="F8067" s="42">
        <v>1.1000000000000001</v>
      </c>
      <c r="G8067" s="33">
        <v>0.8</v>
      </c>
      <c r="H8067" s="42">
        <v>0.1</v>
      </c>
      <c r="I8067" s="33">
        <v>0.6</v>
      </c>
      <c r="J8067" s="42">
        <v>0.9</v>
      </c>
      <c r="K8067" s="33">
        <v>0.2</v>
      </c>
      <c r="L8067" s="42">
        <v>0.4</v>
      </c>
      <c r="M8067" s="33">
        <v>0.1</v>
      </c>
      <c r="N8067" s="42">
        <v>0</v>
      </c>
      <c r="O8067" s="33">
        <v>0.1</v>
      </c>
      <c r="P8067" s="42">
        <v>456.9</v>
      </c>
      <c r="Q8067" s="33">
        <v>304.38</v>
      </c>
      <c r="R8067" s="42">
        <v>352.44</v>
      </c>
      <c r="S8067" s="33">
        <v>258.41000000000003</v>
      </c>
      <c r="T8067" s="42">
        <v>3.69</v>
      </c>
      <c r="U8067" s="33">
        <v>3.97</v>
      </c>
      <c r="V8067" s="116">
        <v>4</v>
      </c>
    </row>
    <row r="8068" spans="1:22" x14ac:dyDescent="0.25">
      <c r="A8068" s="26" t="s">
        <v>8717</v>
      </c>
      <c r="B8068" s="42">
        <v>0.5</v>
      </c>
      <c r="C8068" s="33">
        <v>1.3</v>
      </c>
      <c r="D8068" s="42">
        <v>3.4</v>
      </c>
      <c r="E8068" s="33">
        <v>0.2</v>
      </c>
      <c r="F8068" s="42">
        <v>1.1000000000000001</v>
      </c>
      <c r="G8068" s="33">
        <v>1</v>
      </c>
      <c r="H8068" s="42">
        <v>0.1</v>
      </c>
      <c r="I8068" s="33">
        <v>0.9</v>
      </c>
      <c r="J8068" s="42">
        <v>0.6</v>
      </c>
      <c r="K8068" s="33">
        <v>0.2</v>
      </c>
      <c r="L8068" s="42">
        <v>0.4</v>
      </c>
      <c r="M8068" s="33">
        <v>0.1</v>
      </c>
      <c r="N8068" s="42">
        <v>0</v>
      </c>
      <c r="O8068" s="33">
        <v>0</v>
      </c>
      <c r="P8068" s="42">
        <v>453.97</v>
      </c>
      <c r="Q8068" s="33">
        <v>302.24</v>
      </c>
      <c r="R8068" s="42">
        <v>352.93</v>
      </c>
      <c r="S8068" s="33">
        <v>259.02</v>
      </c>
      <c r="T8068" s="42">
        <v>3.68</v>
      </c>
      <c r="U8068" s="33">
        <v>3.86</v>
      </c>
      <c r="V8068" s="116">
        <v>3.96</v>
      </c>
    </row>
    <row r="8069" spans="1:22" x14ac:dyDescent="0.25">
      <c r="A8069" s="26" t="s">
        <v>4230</v>
      </c>
      <c r="B8069" s="42">
        <v>0.4</v>
      </c>
      <c r="C8069" s="33">
        <v>1.2</v>
      </c>
      <c r="D8069" s="42">
        <v>3.4</v>
      </c>
      <c r="E8069" s="33">
        <v>0.2</v>
      </c>
      <c r="F8069" s="42">
        <v>1.4</v>
      </c>
      <c r="G8069" s="33">
        <v>0.6</v>
      </c>
      <c r="H8069" s="42">
        <v>0.1</v>
      </c>
      <c r="I8069" s="33">
        <v>1.2</v>
      </c>
      <c r="J8069" s="42">
        <v>0.9</v>
      </c>
      <c r="K8069" s="33">
        <v>0.3</v>
      </c>
      <c r="L8069" s="42">
        <v>0.3</v>
      </c>
      <c r="M8069" s="33">
        <v>0.1</v>
      </c>
      <c r="N8069" s="42">
        <v>0</v>
      </c>
      <c r="O8069" s="33">
        <v>0.1</v>
      </c>
      <c r="P8069" s="42">
        <v>447.92</v>
      </c>
      <c r="Q8069" s="33">
        <v>290.47000000000003</v>
      </c>
      <c r="R8069" s="42">
        <v>347.07</v>
      </c>
      <c r="S8069" s="33">
        <v>258.55</v>
      </c>
      <c r="T8069" s="42">
        <v>3.69</v>
      </c>
      <c r="U8069" s="33">
        <v>4.07</v>
      </c>
      <c r="V8069" s="116">
        <v>4.2</v>
      </c>
    </row>
    <row r="8070" spans="1:22" x14ac:dyDescent="0.25">
      <c r="A8070" s="26" t="s">
        <v>8718</v>
      </c>
      <c r="B8070" s="42">
        <v>0.4</v>
      </c>
      <c r="C8070" s="33">
        <v>1.4</v>
      </c>
      <c r="D8070" s="42">
        <v>3.7</v>
      </c>
      <c r="E8070" s="33">
        <v>0.1</v>
      </c>
      <c r="F8070" s="42">
        <v>1.2</v>
      </c>
      <c r="G8070" s="33">
        <v>1.2</v>
      </c>
      <c r="H8070" s="42">
        <v>0</v>
      </c>
      <c r="I8070" s="33">
        <v>0.8</v>
      </c>
      <c r="J8070" s="42">
        <v>0.7</v>
      </c>
      <c r="K8070" s="33">
        <v>0.1</v>
      </c>
      <c r="L8070" s="42">
        <v>0.4</v>
      </c>
      <c r="M8070" s="33">
        <v>0</v>
      </c>
      <c r="N8070" s="42">
        <v>0</v>
      </c>
      <c r="O8070" s="33">
        <v>0.1</v>
      </c>
      <c r="P8070" s="42">
        <v>442.06</v>
      </c>
      <c r="Q8070" s="33">
        <v>292.11</v>
      </c>
      <c r="R8070" s="42">
        <v>346.44</v>
      </c>
      <c r="S8070" s="33">
        <v>258.43</v>
      </c>
      <c r="T8070" s="42">
        <v>3.88</v>
      </c>
      <c r="U8070" s="33">
        <v>4.16</v>
      </c>
      <c r="V8070" s="116">
        <v>4.47</v>
      </c>
    </row>
    <row r="8071" spans="1:22" x14ac:dyDescent="0.25">
      <c r="A8071" s="26" t="s">
        <v>8719</v>
      </c>
      <c r="B8071" s="42">
        <v>0.1</v>
      </c>
      <c r="C8071" s="33">
        <v>1.6</v>
      </c>
      <c r="D8071" s="42">
        <v>3.6</v>
      </c>
      <c r="E8071" s="33">
        <v>0.2</v>
      </c>
      <c r="F8071" s="42">
        <v>1.2</v>
      </c>
      <c r="G8071" s="33">
        <v>1.1000000000000001</v>
      </c>
      <c r="H8071" s="42">
        <v>0.1</v>
      </c>
      <c r="I8071" s="33">
        <v>1.1000000000000001</v>
      </c>
      <c r="J8071" s="42">
        <v>0.5</v>
      </c>
      <c r="K8071" s="33">
        <v>0.1</v>
      </c>
      <c r="L8071" s="42">
        <v>0.3</v>
      </c>
      <c r="M8071" s="33">
        <v>0</v>
      </c>
      <c r="N8071" s="42">
        <v>0</v>
      </c>
      <c r="O8071" s="33">
        <v>0.1</v>
      </c>
      <c r="P8071" s="42">
        <v>449.6</v>
      </c>
      <c r="Q8071" s="33">
        <v>299.99</v>
      </c>
      <c r="R8071" s="42">
        <v>342.1</v>
      </c>
      <c r="S8071" s="33">
        <v>259</v>
      </c>
      <c r="T8071" s="42">
        <v>3.99</v>
      </c>
      <c r="U8071" s="33">
        <v>4.33</v>
      </c>
      <c r="V8071" s="116">
        <v>4.38</v>
      </c>
    </row>
    <row r="8072" spans="1:22" x14ac:dyDescent="0.25">
      <c r="A8072" s="26" t="s">
        <v>4231</v>
      </c>
      <c r="B8072" s="42">
        <v>0.5</v>
      </c>
      <c r="C8072" s="33">
        <v>1.8</v>
      </c>
      <c r="D8072" s="42">
        <v>3.7</v>
      </c>
      <c r="E8072" s="33">
        <v>0.2</v>
      </c>
      <c r="F8072" s="42">
        <v>1.1000000000000001</v>
      </c>
      <c r="G8072" s="33">
        <v>0.7</v>
      </c>
      <c r="H8072" s="42">
        <v>0.1</v>
      </c>
      <c r="I8072" s="33">
        <v>0.7</v>
      </c>
      <c r="J8072" s="42">
        <v>0.7</v>
      </c>
      <c r="K8072" s="33">
        <v>0.1</v>
      </c>
      <c r="L8072" s="42">
        <v>0.5</v>
      </c>
      <c r="M8072" s="33">
        <v>0.1</v>
      </c>
      <c r="N8072" s="42">
        <v>0</v>
      </c>
      <c r="O8072" s="33">
        <v>0.1</v>
      </c>
      <c r="P8072" s="42">
        <v>458</v>
      </c>
      <c r="Q8072" s="33">
        <v>307.51</v>
      </c>
      <c r="R8072" s="42">
        <v>349.95</v>
      </c>
      <c r="S8072" s="33">
        <v>258.17</v>
      </c>
      <c r="T8072" s="42">
        <v>3.92</v>
      </c>
      <c r="U8072" s="33">
        <v>4.17</v>
      </c>
      <c r="V8072" s="116">
        <v>4.17</v>
      </c>
    </row>
    <row r="8073" spans="1:22" x14ac:dyDescent="0.25">
      <c r="A8073" s="26" t="s">
        <v>8720</v>
      </c>
      <c r="B8073" s="42">
        <v>0.3</v>
      </c>
      <c r="C8073" s="33">
        <v>1.5</v>
      </c>
      <c r="D8073" s="42">
        <v>3.5</v>
      </c>
      <c r="E8073" s="33">
        <v>0.2</v>
      </c>
      <c r="F8073" s="42">
        <v>1.4</v>
      </c>
      <c r="G8073" s="33">
        <v>1.1000000000000001</v>
      </c>
      <c r="H8073" s="42">
        <v>0.1</v>
      </c>
      <c r="I8073" s="33">
        <v>1.4</v>
      </c>
      <c r="J8073" s="42">
        <v>1.2</v>
      </c>
      <c r="K8073" s="33">
        <v>0.2</v>
      </c>
      <c r="L8073" s="42">
        <v>0.6</v>
      </c>
      <c r="M8073" s="33">
        <v>0.1</v>
      </c>
      <c r="N8073" s="42">
        <v>0</v>
      </c>
      <c r="O8073" s="33">
        <v>0.1</v>
      </c>
      <c r="P8073" s="42">
        <v>464.51</v>
      </c>
      <c r="Q8073" s="33">
        <v>310.64999999999998</v>
      </c>
      <c r="R8073" s="42">
        <v>354.43</v>
      </c>
      <c r="S8073" s="33">
        <v>257.87</v>
      </c>
      <c r="T8073" s="42">
        <v>4.1399999999999997</v>
      </c>
      <c r="U8073" s="33">
        <v>4.33</v>
      </c>
      <c r="V8073" s="116">
        <v>4.55</v>
      </c>
    </row>
    <row r="8074" spans="1:22" x14ac:dyDescent="0.25">
      <c r="A8074" s="26" t="s">
        <v>8721</v>
      </c>
      <c r="B8074" s="42">
        <v>0.4</v>
      </c>
      <c r="C8074" s="33">
        <v>1.8</v>
      </c>
      <c r="D8074" s="42">
        <v>3.9</v>
      </c>
      <c r="E8074" s="33">
        <v>0.1</v>
      </c>
      <c r="F8074" s="42">
        <v>1.3</v>
      </c>
      <c r="G8074" s="33">
        <v>1.3</v>
      </c>
      <c r="H8074" s="42">
        <v>0</v>
      </c>
      <c r="I8074" s="33">
        <v>1</v>
      </c>
      <c r="J8074" s="42">
        <v>1.3</v>
      </c>
      <c r="K8074" s="33">
        <v>0.1</v>
      </c>
      <c r="L8074" s="42">
        <v>0.5</v>
      </c>
      <c r="M8074" s="33">
        <v>0.2</v>
      </c>
      <c r="N8074" s="42">
        <v>0.1</v>
      </c>
      <c r="O8074" s="33">
        <v>0.1</v>
      </c>
      <c r="P8074" s="42">
        <v>444.75</v>
      </c>
      <c r="Q8074" s="33">
        <v>301.92</v>
      </c>
      <c r="R8074" s="42">
        <v>345.87</v>
      </c>
      <c r="S8074" s="33">
        <v>258.83999999999997</v>
      </c>
      <c r="T8074" s="42">
        <v>4.53</v>
      </c>
      <c r="U8074" s="33">
        <v>4.7</v>
      </c>
      <c r="V8074" s="116">
        <v>4.8</v>
      </c>
    </row>
    <row r="8075" spans="1:22" x14ac:dyDescent="0.25">
      <c r="A8075" s="26" t="s">
        <v>4232</v>
      </c>
      <c r="B8075" s="42">
        <v>0.3</v>
      </c>
      <c r="C8075" s="33">
        <v>2.1</v>
      </c>
      <c r="D8075" s="42">
        <v>3.8</v>
      </c>
      <c r="E8075" s="33">
        <v>0.1</v>
      </c>
      <c r="F8075" s="42">
        <v>1.2</v>
      </c>
      <c r="G8075" s="33">
        <v>1.1000000000000001</v>
      </c>
      <c r="H8075" s="42">
        <v>0.1</v>
      </c>
      <c r="I8075" s="33">
        <v>1.1000000000000001</v>
      </c>
      <c r="J8075" s="42">
        <v>0.8</v>
      </c>
      <c r="K8075" s="33">
        <v>0.1</v>
      </c>
      <c r="L8075" s="42">
        <v>0.6</v>
      </c>
      <c r="M8075" s="33">
        <v>0</v>
      </c>
      <c r="N8075" s="42">
        <v>0</v>
      </c>
      <c r="O8075" s="33">
        <v>0.1</v>
      </c>
      <c r="P8075" s="42">
        <v>468.61</v>
      </c>
      <c r="Q8075" s="33">
        <v>314.92</v>
      </c>
      <c r="R8075" s="42">
        <v>364.09</v>
      </c>
      <c r="S8075" s="33">
        <v>258.60000000000002</v>
      </c>
      <c r="T8075" s="42">
        <v>4.3499999999999996</v>
      </c>
      <c r="U8075" s="33">
        <v>4.6399999999999997</v>
      </c>
      <c r="V8075" s="116">
        <v>4.5999999999999996</v>
      </c>
    </row>
    <row r="8076" spans="1:22" x14ac:dyDescent="0.25">
      <c r="A8076" s="26" t="s">
        <v>8722</v>
      </c>
      <c r="B8076" s="42">
        <v>0.5</v>
      </c>
      <c r="C8076" s="33">
        <v>1.7</v>
      </c>
      <c r="D8076" s="42">
        <v>3.4</v>
      </c>
      <c r="E8076" s="33">
        <v>0.2</v>
      </c>
      <c r="F8076" s="42">
        <v>1.3</v>
      </c>
      <c r="G8076" s="33">
        <v>0.8</v>
      </c>
      <c r="H8076" s="42">
        <v>0.1</v>
      </c>
      <c r="I8076" s="33">
        <v>0.9</v>
      </c>
      <c r="J8076" s="42">
        <v>0.8</v>
      </c>
      <c r="K8076" s="33">
        <v>0.2</v>
      </c>
      <c r="L8076" s="42">
        <v>0.4</v>
      </c>
      <c r="M8076" s="33">
        <v>0.1</v>
      </c>
      <c r="N8076" s="42">
        <v>0</v>
      </c>
      <c r="O8076" s="33">
        <v>0</v>
      </c>
      <c r="P8076" s="42">
        <v>459.92</v>
      </c>
      <c r="Q8076" s="33">
        <v>309.08</v>
      </c>
      <c r="R8076" s="42">
        <v>356.73</v>
      </c>
      <c r="S8076" s="33">
        <v>258.66000000000003</v>
      </c>
      <c r="T8076" s="42">
        <v>4.03</v>
      </c>
      <c r="U8076" s="33">
        <v>4.24</v>
      </c>
      <c r="V8076" s="116">
        <v>4.4400000000000004</v>
      </c>
    </row>
    <row r="8077" spans="1:22" x14ac:dyDescent="0.25">
      <c r="A8077" s="26" t="s">
        <v>8723</v>
      </c>
      <c r="B8077" s="42">
        <v>0.6</v>
      </c>
      <c r="C8077" s="33">
        <v>1.4</v>
      </c>
      <c r="D8077" s="42">
        <v>3.5</v>
      </c>
      <c r="E8077" s="33">
        <v>0.2</v>
      </c>
      <c r="F8077" s="42">
        <v>1.2</v>
      </c>
      <c r="G8077" s="33">
        <v>1</v>
      </c>
      <c r="H8077" s="42">
        <v>0.2</v>
      </c>
      <c r="I8077" s="33">
        <v>0.9</v>
      </c>
      <c r="J8077" s="42">
        <v>0.8</v>
      </c>
      <c r="K8077" s="33">
        <v>0.2</v>
      </c>
      <c r="L8077" s="42">
        <v>0.4</v>
      </c>
      <c r="M8077" s="33">
        <v>0</v>
      </c>
      <c r="N8077" s="42">
        <v>0</v>
      </c>
      <c r="O8077" s="33">
        <v>0.1</v>
      </c>
      <c r="P8077" s="42">
        <v>468.02</v>
      </c>
      <c r="Q8077" s="33">
        <v>311.72000000000003</v>
      </c>
      <c r="R8077" s="42">
        <v>360.97</v>
      </c>
      <c r="S8077" s="33">
        <v>257.58</v>
      </c>
      <c r="T8077" s="42">
        <v>3.8</v>
      </c>
      <c r="U8077" s="33">
        <v>4.08</v>
      </c>
      <c r="V8077" s="116">
        <v>4.2</v>
      </c>
    </row>
    <row r="8078" spans="1:22" x14ac:dyDescent="0.25">
      <c r="A8078" s="26" t="s">
        <v>4233</v>
      </c>
      <c r="B8078" s="42">
        <v>0.7</v>
      </c>
      <c r="C8078" s="33">
        <v>1</v>
      </c>
      <c r="D8078" s="42">
        <v>3.7</v>
      </c>
      <c r="E8078" s="33">
        <v>0.2</v>
      </c>
      <c r="F8078" s="42">
        <v>1.3</v>
      </c>
      <c r="G8078" s="33">
        <v>0.7</v>
      </c>
      <c r="H8078" s="42">
        <v>0.3</v>
      </c>
      <c r="I8078" s="33">
        <v>1</v>
      </c>
      <c r="J8078" s="42">
        <v>1.1000000000000001</v>
      </c>
      <c r="K8078" s="33">
        <v>0.2</v>
      </c>
      <c r="L8078" s="42">
        <v>0.3</v>
      </c>
      <c r="M8078" s="33">
        <v>0.1</v>
      </c>
      <c r="N8078" s="42">
        <v>0</v>
      </c>
      <c r="O8078" s="33">
        <v>0.1</v>
      </c>
      <c r="P8078" s="42">
        <v>444.29</v>
      </c>
      <c r="Q8078" s="33">
        <v>296.86</v>
      </c>
      <c r="R8078" s="42">
        <v>343.84</v>
      </c>
      <c r="S8078" s="33">
        <v>258.32</v>
      </c>
      <c r="T8078" s="42">
        <v>3.81</v>
      </c>
      <c r="U8078" s="33">
        <v>3.95</v>
      </c>
      <c r="V8078" s="116">
        <v>4.2</v>
      </c>
    </row>
    <row r="8079" spans="1:22" x14ac:dyDescent="0.25">
      <c r="A8079" s="26" t="s">
        <v>8724</v>
      </c>
      <c r="B8079" s="42">
        <v>0.4</v>
      </c>
      <c r="C8079" s="33">
        <v>1.6</v>
      </c>
      <c r="D8079" s="42">
        <v>3.3</v>
      </c>
      <c r="E8079" s="33">
        <v>0.2</v>
      </c>
      <c r="F8079" s="42">
        <v>1.1000000000000001</v>
      </c>
      <c r="G8079" s="33">
        <v>0.9</v>
      </c>
      <c r="H8079" s="42">
        <v>0.1</v>
      </c>
      <c r="I8079" s="33">
        <v>0.9</v>
      </c>
      <c r="J8079" s="42">
        <v>0.7</v>
      </c>
      <c r="K8079" s="33">
        <v>0.2</v>
      </c>
      <c r="L8079" s="42">
        <v>0.4</v>
      </c>
      <c r="M8079" s="33">
        <v>0.1</v>
      </c>
      <c r="N8079" s="42">
        <v>0</v>
      </c>
      <c r="O8079" s="33">
        <v>0.1</v>
      </c>
      <c r="P8079" s="42">
        <v>460.29</v>
      </c>
      <c r="Q8079" s="33">
        <v>308.95</v>
      </c>
      <c r="R8079" s="42">
        <v>354.67</v>
      </c>
      <c r="S8079" s="33">
        <v>258.45</v>
      </c>
      <c r="T8079" s="42">
        <v>3.73</v>
      </c>
      <c r="U8079" s="33">
        <v>3.82</v>
      </c>
      <c r="V8079" s="116">
        <v>4.01</v>
      </c>
    </row>
    <row r="8080" spans="1:22" x14ac:dyDescent="0.25">
      <c r="A8080" s="26" t="s">
        <v>8725</v>
      </c>
      <c r="B8080" s="42">
        <v>0.3</v>
      </c>
      <c r="C8080" s="33">
        <v>2</v>
      </c>
      <c r="D8080" s="42">
        <v>3.6</v>
      </c>
      <c r="E8080" s="33">
        <v>0.1</v>
      </c>
      <c r="F8080" s="42">
        <v>1.4</v>
      </c>
      <c r="G8080" s="33">
        <v>1</v>
      </c>
      <c r="H8080" s="42">
        <v>0.1</v>
      </c>
      <c r="I8080" s="33">
        <v>1</v>
      </c>
      <c r="J8080" s="42">
        <v>0.8</v>
      </c>
      <c r="K8080" s="33">
        <v>0.2</v>
      </c>
      <c r="L8080" s="42">
        <v>0.3</v>
      </c>
      <c r="M8080" s="33">
        <v>0.1</v>
      </c>
      <c r="N8080" s="42">
        <v>0</v>
      </c>
      <c r="O8080" s="33">
        <v>0.1</v>
      </c>
      <c r="P8080" s="42">
        <v>442.7</v>
      </c>
      <c r="Q8080" s="33">
        <v>297.26</v>
      </c>
      <c r="R8080" s="42">
        <v>352.78</v>
      </c>
      <c r="S8080" s="33">
        <v>258.52999999999997</v>
      </c>
      <c r="T8080" s="42">
        <v>4.5</v>
      </c>
      <c r="U8080" s="33">
        <v>4.59</v>
      </c>
      <c r="V8080" s="116">
        <v>4.8</v>
      </c>
    </row>
    <row r="8081" spans="1:22" x14ac:dyDescent="0.25">
      <c r="A8081" s="26" t="s">
        <v>4234</v>
      </c>
      <c r="B8081" s="42">
        <v>0.4</v>
      </c>
      <c r="C8081" s="33">
        <v>1.8</v>
      </c>
      <c r="D8081" s="42">
        <v>3.5</v>
      </c>
      <c r="E8081" s="33">
        <v>0.1</v>
      </c>
      <c r="F8081" s="42">
        <v>1.2</v>
      </c>
      <c r="G8081" s="33">
        <v>1</v>
      </c>
      <c r="H8081" s="42">
        <v>0.1</v>
      </c>
      <c r="I8081" s="33">
        <v>0.8</v>
      </c>
      <c r="J8081" s="42">
        <v>0.6</v>
      </c>
      <c r="K8081" s="33">
        <v>0.2</v>
      </c>
      <c r="L8081" s="42">
        <v>0.3</v>
      </c>
      <c r="M8081" s="33">
        <v>0.1</v>
      </c>
      <c r="N8081" s="42">
        <v>0</v>
      </c>
      <c r="O8081" s="33">
        <v>0.1</v>
      </c>
      <c r="P8081" s="42">
        <v>450.59</v>
      </c>
      <c r="Q8081" s="33">
        <v>301.83999999999997</v>
      </c>
      <c r="R8081" s="42">
        <v>351.06</v>
      </c>
      <c r="S8081" s="33">
        <v>259.08</v>
      </c>
      <c r="T8081" s="42">
        <v>4.01</v>
      </c>
      <c r="U8081" s="33">
        <v>4.2699999999999996</v>
      </c>
      <c r="V8081" s="116">
        <v>4.25</v>
      </c>
    </row>
    <row r="8082" spans="1:22" x14ac:dyDescent="0.25">
      <c r="A8082" s="26" t="s">
        <v>8726</v>
      </c>
      <c r="B8082" s="42">
        <v>0.1</v>
      </c>
      <c r="C8082" s="33">
        <v>1.2</v>
      </c>
      <c r="D8082" s="42">
        <v>3.6</v>
      </c>
      <c r="E8082" s="33">
        <v>0.2</v>
      </c>
      <c r="F8082" s="42">
        <v>1.3</v>
      </c>
      <c r="G8082" s="33">
        <v>0.7</v>
      </c>
      <c r="H8082" s="42">
        <v>0.1</v>
      </c>
      <c r="I8082" s="33">
        <v>0.7</v>
      </c>
      <c r="J8082" s="42">
        <v>1.2</v>
      </c>
      <c r="K8082" s="33">
        <v>0.1</v>
      </c>
      <c r="L8082" s="42">
        <v>0.4</v>
      </c>
      <c r="M8082" s="33">
        <v>0.1</v>
      </c>
      <c r="N8082" s="42">
        <v>0</v>
      </c>
      <c r="O8082" s="33">
        <v>0.1</v>
      </c>
      <c r="P8082" s="42">
        <v>462.37</v>
      </c>
      <c r="Q8082" s="33">
        <v>308.97000000000003</v>
      </c>
      <c r="R8082" s="42">
        <v>358.26</v>
      </c>
      <c r="S8082" s="33">
        <v>258.39</v>
      </c>
      <c r="T8082" s="42">
        <v>3.83</v>
      </c>
      <c r="U8082" s="33">
        <v>4.03</v>
      </c>
      <c r="V8082" s="116">
        <v>3.96</v>
      </c>
    </row>
    <row r="8083" spans="1:22" x14ac:dyDescent="0.25">
      <c r="A8083" s="26" t="s">
        <v>8727</v>
      </c>
      <c r="B8083" s="42">
        <v>0.2</v>
      </c>
      <c r="C8083" s="33">
        <v>1.9</v>
      </c>
      <c r="D8083" s="42">
        <v>3.5</v>
      </c>
      <c r="E8083" s="33">
        <v>0.2</v>
      </c>
      <c r="F8083" s="42">
        <v>1.2</v>
      </c>
      <c r="G8083" s="33">
        <v>1</v>
      </c>
      <c r="H8083" s="42">
        <v>0</v>
      </c>
      <c r="I8083" s="33">
        <v>0.9</v>
      </c>
      <c r="J8083" s="42">
        <v>0.9</v>
      </c>
      <c r="K8083" s="33">
        <v>0.2</v>
      </c>
      <c r="L8083" s="42">
        <v>0.2</v>
      </c>
      <c r="M8083" s="33">
        <v>0.1</v>
      </c>
      <c r="N8083" s="42">
        <v>0</v>
      </c>
      <c r="O8083" s="33">
        <v>0.1</v>
      </c>
      <c r="P8083" s="42">
        <v>454.88</v>
      </c>
      <c r="Q8083" s="33">
        <v>305.94</v>
      </c>
      <c r="R8083" s="42">
        <v>351.84</v>
      </c>
      <c r="S8083" s="33">
        <v>259.07</v>
      </c>
      <c r="T8083" s="42">
        <v>4.09</v>
      </c>
      <c r="U8083" s="33">
        <v>4.34</v>
      </c>
      <c r="V8083" s="116">
        <v>4.4000000000000004</v>
      </c>
    </row>
    <row r="8084" spans="1:22" x14ac:dyDescent="0.25">
      <c r="A8084" s="26" t="s">
        <v>4235</v>
      </c>
      <c r="B8084" s="42">
        <v>0.2</v>
      </c>
      <c r="C8084" s="33">
        <v>1.3</v>
      </c>
      <c r="D8084" s="42">
        <v>3.2</v>
      </c>
      <c r="E8084" s="33">
        <v>0.1</v>
      </c>
      <c r="F8084" s="42">
        <v>1.2</v>
      </c>
      <c r="G8084" s="33">
        <v>0.7</v>
      </c>
      <c r="H8084" s="42">
        <v>0.1</v>
      </c>
      <c r="I8084" s="33">
        <v>0.8</v>
      </c>
      <c r="J8084" s="42">
        <v>0.9</v>
      </c>
      <c r="K8084" s="33">
        <v>0.2</v>
      </c>
      <c r="L8084" s="42">
        <v>0.3</v>
      </c>
      <c r="M8084" s="33">
        <v>0</v>
      </c>
      <c r="N8084" s="42">
        <v>0</v>
      </c>
      <c r="O8084" s="33">
        <v>0.1</v>
      </c>
      <c r="P8084" s="42">
        <v>431.94</v>
      </c>
      <c r="Q8084" s="33">
        <v>286.51</v>
      </c>
      <c r="R8084" s="42">
        <v>336.33</v>
      </c>
      <c r="S8084" s="33">
        <v>259.22000000000003</v>
      </c>
      <c r="T8084" s="42">
        <v>3.54</v>
      </c>
      <c r="U8084" s="33">
        <v>3.82</v>
      </c>
      <c r="V8084" s="116">
        <v>3.86</v>
      </c>
    </row>
    <row r="8085" spans="1:22" x14ac:dyDescent="0.25">
      <c r="A8085" s="26" t="s">
        <v>8728</v>
      </c>
      <c r="B8085" s="42">
        <v>0.5</v>
      </c>
      <c r="C8085" s="33">
        <v>1.3</v>
      </c>
      <c r="D8085" s="42">
        <v>3.1</v>
      </c>
      <c r="E8085" s="33">
        <v>0.1</v>
      </c>
      <c r="F8085" s="42">
        <v>1.3</v>
      </c>
      <c r="G8085" s="33">
        <v>0.8</v>
      </c>
      <c r="H8085" s="42">
        <v>0.1</v>
      </c>
      <c r="I8085" s="33">
        <v>1.5</v>
      </c>
      <c r="J8085" s="42">
        <v>1.7</v>
      </c>
      <c r="K8085" s="33">
        <v>0.2</v>
      </c>
      <c r="L8085" s="42">
        <v>0.1</v>
      </c>
      <c r="M8085" s="33">
        <v>0.1</v>
      </c>
      <c r="N8085" s="42">
        <v>0</v>
      </c>
      <c r="O8085" s="33">
        <v>0.1</v>
      </c>
      <c r="P8085" s="42">
        <v>415.33</v>
      </c>
      <c r="Q8085" s="33">
        <v>275.7</v>
      </c>
      <c r="R8085" s="42">
        <v>322.08999999999997</v>
      </c>
      <c r="S8085" s="33">
        <v>259.70999999999998</v>
      </c>
      <c r="T8085" s="42">
        <v>3.77</v>
      </c>
      <c r="U8085" s="33">
        <v>4.05</v>
      </c>
      <c r="V8085" s="116">
        <v>4.34</v>
      </c>
    </row>
    <row r="8086" spans="1:22" x14ac:dyDescent="0.25">
      <c r="A8086" s="26" t="s">
        <v>8729</v>
      </c>
      <c r="B8086" s="42">
        <v>0.7</v>
      </c>
      <c r="C8086" s="33">
        <v>1.3</v>
      </c>
      <c r="D8086" s="42">
        <v>2.8</v>
      </c>
      <c r="E8086" s="33">
        <v>0.2</v>
      </c>
      <c r="F8086" s="42">
        <v>1.2</v>
      </c>
      <c r="G8086" s="33">
        <v>0.5</v>
      </c>
      <c r="H8086" s="42">
        <v>0.1</v>
      </c>
      <c r="I8086" s="33">
        <v>1.8</v>
      </c>
      <c r="J8086" s="42">
        <v>0.8</v>
      </c>
      <c r="K8086" s="33">
        <v>0.4</v>
      </c>
      <c r="L8086" s="42">
        <v>0.2</v>
      </c>
      <c r="M8086" s="33">
        <v>0.2</v>
      </c>
      <c r="N8086" s="42">
        <v>0.1</v>
      </c>
      <c r="O8086" s="33">
        <v>0.1</v>
      </c>
      <c r="P8086" s="42">
        <v>366.69</v>
      </c>
      <c r="Q8086" s="33">
        <v>234.15</v>
      </c>
      <c r="R8086" s="42">
        <v>287.33</v>
      </c>
      <c r="S8086" s="33">
        <v>260.48</v>
      </c>
      <c r="T8086" s="42">
        <v>3.37</v>
      </c>
      <c r="U8086" s="33">
        <v>3.46</v>
      </c>
      <c r="V8086" s="116">
        <v>3.7</v>
      </c>
    </row>
    <row r="8087" spans="1:22" x14ac:dyDescent="0.25">
      <c r="A8087" s="26" t="s">
        <v>4236</v>
      </c>
      <c r="B8087" s="42">
        <v>0.6</v>
      </c>
      <c r="C8087" s="33">
        <v>3.4</v>
      </c>
      <c r="D8087" s="42">
        <v>4.3</v>
      </c>
      <c r="E8087" s="33">
        <v>0.1</v>
      </c>
      <c r="F8087" s="42">
        <v>1.5</v>
      </c>
      <c r="G8087" s="33">
        <v>1.1000000000000001</v>
      </c>
      <c r="H8087" s="42">
        <v>0</v>
      </c>
      <c r="I8087" s="33">
        <v>1.8</v>
      </c>
      <c r="J8087" s="42">
        <v>1.4</v>
      </c>
      <c r="K8087" s="33">
        <v>0.2</v>
      </c>
      <c r="L8087" s="42">
        <v>0.5</v>
      </c>
      <c r="M8087" s="33">
        <v>0</v>
      </c>
      <c r="N8087" s="42">
        <v>0</v>
      </c>
      <c r="O8087" s="33">
        <v>0.1</v>
      </c>
      <c r="P8087" s="42">
        <v>354.66</v>
      </c>
      <c r="Q8087" s="33">
        <v>236.88</v>
      </c>
      <c r="R8087" s="42">
        <v>278.41000000000003</v>
      </c>
      <c r="S8087" s="33">
        <v>261.27</v>
      </c>
      <c r="T8087" s="42">
        <v>5.53</v>
      </c>
      <c r="U8087" s="33">
        <v>5.7</v>
      </c>
      <c r="V8087" s="116">
        <v>5.88</v>
      </c>
    </row>
    <row r="8088" spans="1:22" x14ac:dyDescent="0.25">
      <c r="A8088" s="26" t="s">
        <v>8730</v>
      </c>
      <c r="B8088" s="42">
        <v>0.7</v>
      </c>
      <c r="C8088" s="33">
        <v>2.9</v>
      </c>
      <c r="D8088" s="42">
        <v>4</v>
      </c>
      <c r="E8088" s="33">
        <v>0.2</v>
      </c>
      <c r="F8088" s="42">
        <v>1.6</v>
      </c>
      <c r="G8088" s="33">
        <v>1.1000000000000001</v>
      </c>
      <c r="H8088" s="42">
        <v>0.1</v>
      </c>
      <c r="I8088" s="33">
        <v>1.2</v>
      </c>
      <c r="J8088" s="42">
        <v>1.4</v>
      </c>
      <c r="K8088" s="33">
        <v>0.2</v>
      </c>
      <c r="L8088" s="42">
        <v>0.5</v>
      </c>
      <c r="M8088" s="33">
        <v>0.2</v>
      </c>
      <c r="N8088" s="42">
        <v>0.1</v>
      </c>
      <c r="O8088" s="33">
        <v>0.1</v>
      </c>
      <c r="P8088" s="42">
        <v>350.24</v>
      </c>
      <c r="Q8088" s="33">
        <v>232.9</v>
      </c>
      <c r="R8088" s="42">
        <v>278.33</v>
      </c>
      <c r="S8088" s="33">
        <v>261.31</v>
      </c>
      <c r="T8088" s="42">
        <v>5.77</v>
      </c>
      <c r="U8088" s="33">
        <v>5.89</v>
      </c>
      <c r="V8088" s="116">
        <v>6.16</v>
      </c>
    </row>
    <row r="8089" spans="1:22" x14ac:dyDescent="0.25">
      <c r="A8089" s="26" t="s">
        <v>8731</v>
      </c>
      <c r="B8089" s="42">
        <v>0.3</v>
      </c>
      <c r="C8089" s="33">
        <v>1.4</v>
      </c>
      <c r="D8089" s="42">
        <v>3.5</v>
      </c>
      <c r="E8089" s="33">
        <v>0.1</v>
      </c>
      <c r="F8089" s="42">
        <v>1.3</v>
      </c>
      <c r="G8089" s="33">
        <v>0.5</v>
      </c>
      <c r="H8089" s="42">
        <v>0</v>
      </c>
      <c r="I8089" s="33">
        <v>0.9</v>
      </c>
      <c r="J8089" s="42">
        <v>1.4</v>
      </c>
      <c r="K8089" s="33">
        <v>0.2</v>
      </c>
      <c r="L8089" s="42">
        <v>0.3</v>
      </c>
      <c r="M8089" s="33">
        <v>0.1</v>
      </c>
      <c r="N8089" s="42">
        <v>0</v>
      </c>
      <c r="O8089" s="33">
        <v>0.1</v>
      </c>
      <c r="P8089" s="42">
        <v>426.46</v>
      </c>
      <c r="Q8089" s="33">
        <v>284.54000000000002</v>
      </c>
      <c r="R8089" s="42">
        <v>334.68</v>
      </c>
      <c r="S8089" s="33">
        <v>259.77999999999997</v>
      </c>
      <c r="T8089" s="42">
        <v>3.93</v>
      </c>
      <c r="U8089" s="33">
        <v>4.03</v>
      </c>
      <c r="V8089" s="116">
        <v>4.26</v>
      </c>
    </row>
    <row r="8090" spans="1:22" x14ac:dyDescent="0.25">
      <c r="A8090" s="26" t="s">
        <v>4237</v>
      </c>
      <c r="B8090" s="42">
        <v>0.5</v>
      </c>
      <c r="C8090" s="33">
        <v>1</v>
      </c>
      <c r="D8090" s="42">
        <v>3.4</v>
      </c>
      <c r="E8090" s="33">
        <v>0.1</v>
      </c>
      <c r="F8090" s="42">
        <v>1.2</v>
      </c>
      <c r="G8090" s="33">
        <v>1</v>
      </c>
      <c r="H8090" s="42">
        <v>0.2</v>
      </c>
      <c r="I8090" s="33">
        <v>1.1000000000000001</v>
      </c>
      <c r="J8090" s="42">
        <v>0.5</v>
      </c>
      <c r="K8090" s="33">
        <v>0.2</v>
      </c>
      <c r="L8090" s="42">
        <v>0.3</v>
      </c>
      <c r="M8090" s="33">
        <v>0.2</v>
      </c>
      <c r="N8090" s="42">
        <v>0.1</v>
      </c>
      <c r="O8090" s="33">
        <v>0.1</v>
      </c>
      <c r="P8090" s="42">
        <v>439.41</v>
      </c>
      <c r="Q8090" s="33">
        <v>284.88</v>
      </c>
      <c r="R8090" s="42">
        <v>334.4</v>
      </c>
      <c r="S8090" s="33">
        <v>259.91000000000003</v>
      </c>
      <c r="T8090" s="42">
        <v>3.66</v>
      </c>
      <c r="U8090" s="33">
        <v>3.76</v>
      </c>
      <c r="V8090" s="116">
        <v>4.03</v>
      </c>
    </row>
    <row r="8091" spans="1:22" x14ac:dyDescent="0.25">
      <c r="A8091" s="26" t="s">
        <v>8732</v>
      </c>
      <c r="B8091" s="42">
        <v>0.4</v>
      </c>
      <c r="C8091" s="33">
        <v>1.8</v>
      </c>
      <c r="D8091" s="42">
        <v>3.8</v>
      </c>
      <c r="E8091" s="33">
        <v>0</v>
      </c>
      <c r="F8091" s="42">
        <v>1.1000000000000001</v>
      </c>
      <c r="G8091" s="33">
        <v>0.8</v>
      </c>
      <c r="H8091" s="42">
        <v>0</v>
      </c>
      <c r="I8091" s="33">
        <v>0.8</v>
      </c>
      <c r="J8091" s="42">
        <v>1.4</v>
      </c>
      <c r="K8091" s="33">
        <v>0.1</v>
      </c>
      <c r="L8091" s="42">
        <v>0.3</v>
      </c>
      <c r="M8091" s="33">
        <v>0.1</v>
      </c>
      <c r="N8091" s="42">
        <v>0.1</v>
      </c>
      <c r="O8091" s="33">
        <v>0.1</v>
      </c>
      <c r="P8091" s="42">
        <v>408.88</v>
      </c>
      <c r="Q8091" s="33">
        <v>273.44</v>
      </c>
      <c r="R8091" s="42">
        <v>317.98</v>
      </c>
      <c r="S8091" s="33">
        <v>260.14999999999998</v>
      </c>
      <c r="T8091" s="42">
        <v>4.43</v>
      </c>
      <c r="U8091" s="33">
        <v>4.6100000000000003</v>
      </c>
      <c r="V8091" s="116">
        <v>4.8</v>
      </c>
    </row>
    <row r="8092" spans="1:22" x14ac:dyDescent="0.25">
      <c r="A8092" s="26" t="s">
        <v>8733</v>
      </c>
      <c r="B8092" s="42">
        <v>0.6</v>
      </c>
      <c r="C8092" s="33">
        <v>1.4</v>
      </c>
      <c r="D8092" s="42">
        <v>3.4</v>
      </c>
      <c r="E8092" s="33">
        <v>0.2</v>
      </c>
      <c r="F8092" s="42">
        <v>1.1000000000000001</v>
      </c>
      <c r="G8092" s="33">
        <v>0.7</v>
      </c>
      <c r="H8092" s="42">
        <v>0.2</v>
      </c>
      <c r="I8092" s="33">
        <v>1.4</v>
      </c>
      <c r="J8092" s="42">
        <v>1.1000000000000001</v>
      </c>
      <c r="K8092" s="33">
        <v>0.3</v>
      </c>
      <c r="L8092" s="42">
        <v>0.1</v>
      </c>
      <c r="M8092" s="33">
        <v>0.2</v>
      </c>
      <c r="N8092" s="42">
        <v>0.1</v>
      </c>
      <c r="O8092" s="33">
        <v>0.1</v>
      </c>
      <c r="P8092" s="42">
        <v>433.04</v>
      </c>
      <c r="Q8092" s="33">
        <v>286.63</v>
      </c>
      <c r="R8092" s="42">
        <v>336.49</v>
      </c>
      <c r="S8092" s="33">
        <v>259.7</v>
      </c>
      <c r="T8092" s="42">
        <v>3.77</v>
      </c>
      <c r="U8092" s="33">
        <v>4.0999999999999996</v>
      </c>
      <c r="V8092" s="116">
        <v>4.28</v>
      </c>
    </row>
    <row r="8093" spans="1:22" x14ac:dyDescent="0.25">
      <c r="A8093" s="26" t="s">
        <v>4238</v>
      </c>
      <c r="B8093" s="42">
        <v>0.5</v>
      </c>
      <c r="C8093" s="33">
        <v>1.6</v>
      </c>
      <c r="D8093" s="42">
        <v>3.8</v>
      </c>
      <c r="E8093" s="33">
        <v>0.2</v>
      </c>
      <c r="F8093" s="42">
        <v>1.3</v>
      </c>
      <c r="G8093" s="33">
        <v>1</v>
      </c>
      <c r="H8093" s="42">
        <v>0.1</v>
      </c>
      <c r="I8093" s="33">
        <v>1.1000000000000001</v>
      </c>
      <c r="J8093" s="42">
        <v>0.9</v>
      </c>
      <c r="K8093" s="33">
        <v>0.3</v>
      </c>
      <c r="L8093" s="42">
        <v>0.3</v>
      </c>
      <c r="M8093" s="33">
        <v>0.1</v>
      </c>
      <c r="N8093" s="42">
        <v>0.1</v>
      </c>
      <c r="O8093" s="33">
        <v>0</v>
      </c>
      <c r="P8093" s="42">
        <v>440.1</v>
      </c>
      <c r="Q8093" s="33">
        <v>287.91000000000003</v>
      </c>
      <c r="R8093" s="42">
        <v>338.78</v>
      </c>
      <c r="S8093" s="33">
        <v>259.83999999999997</v>
      </c>
      <c r="T8093" s="42">
        <v>4.03</v>
      </c>
      <c r="U8093" s="33">
        <v>4.18</v>
      </c>
      <c r="V8093" s="116">
        <v>4.5999999999999996</v>
      </c>
    </row>
    <row r="8094" spans="1:22" x14ac:dyDescent="0.25">
      <c r="A8094" s="26" t="s">
        <v>8734</v>
      </c>
      <c r="B8094" s="42">
        <v>0.9</v>
      </c>
      <c r="C8094" s="33">
        <v>1</v>
      </c>
      <c r="D8094" s="42">
        <v>3.4</v>
      </c>
      <c r="E8094" s="33">
        <v>0.2</v>
      </c>
      <c r="F8094" s="42">
        <v>1.1000000000000001</v>
      </c>
      <c r="G8094" s="33">
        <v>0.7</v>
      </c>
      <c r="H8094" s="42">
        <v>0.2</v>
      </c>
      <c r="I8094" s="33">
        <v>1</v>
      </c>
      <c r="J8094" s="42">
        <v>1.1000000000000001</v>
      </c>
      <c r="K8094" s="33">
        <v>0.4</v>
      </c>
      <c r="L8094" s="42">
        <v>0.3</v>
      </c>
      <c r="M8094" s="33">
        <v>0.1</v>
      </c>
      <c r="N8094" s="42">
        <v>0.1</v>
      </c>
      <c r="O8094" s="33">
        <v>0.2</v>
      </c>
      <c r="P8094" s="42">
        <v>437.26</v>
      </c>
      <c r="Q8094" s="33">
        <v>289.5</v>
      </c>
      <c r="R8094" s="42">
        <v>335.22</v>
      </c>
      <c r="S8094" s="33">
        <v>259.3</v>
      </c>
      <c r="T8094" s="42">
        <v>3.64</v>
      </c>
      <c r="U8094" s="33">
        <v>3.97</v>
      </c>
      <c r="V8094" s="116">
        <v>4.0599999999999996</v>
      </c>
    </row>
    <row r="8095" spans="1:22" x14ac:dyDescent="0.25">
      <c r="A8095" s="26" t="s">
        <v>8735</v>
      </c>
      <c r="B8095" s="42">
        <v>0.6</v>
      </c>
      <c r="C8095" s="33">
        <v>1.7</v>
      </c>
      <c r="D8095" s="42">
        <v>4.2</v>
      </c>
      <c r="E8095" s="33">
        <v>0.1</v>
      </c>
      <c r="F8095" s="42">
        <v>1.6</v>
      </c>
      <c r="G8095" s="33">
        <v>1.1000000000000001</v>
      </c>
      <c r="H8095" s="42">
        <v>0.2</v>
      </c>
      <c r="I8095" s="33">
        <v>1.2</v>
      </c>
      <c r="J8095" s="42">
        <v>0.8</v>
      </c>
      <c r="K8095" s="33">
        <v>0.1</v>
      </c>
      <c r="L8095" s="42">
        <v>0.3</v>
      </c>
      <c r="M8095" s="33">
        <v>0.1</v>
      </c>
      <c r="N8095" s="42">
        <v>0.1</v>
      </c>
      <c r="O8095" s="33">
        <v>0.1</v>
      </c>
      <c r="P8095" s="42">
        <v>407.97</v>
      </c>
      <c r="Q8095" s="33">
        <v>275.25</v>
      </c>
      <c r="R8095" s="42">
        <v>318.58999999999997</v>
      </c>
      <c r="S8095" s="33">
        <v>260.02</v>
      </c>
      <c r="T8095" s="42">
        <v>4.66</v>
      </c>
      <c r="U8095" s="33">
        <v>4.8</v>
      </c>
      <c r="V8095" s="116">
        <v>5.24</v>
      </c>
    </row>
    <row r="8096" spans="1:22" x14ac:dyDescent="0.25">
      <c r="A8096" s="26" t="s">
        <v>4239</v>
      </c>
      <c r="B8096" s="42">
        <v>0.7</v>
      </c>
      <c r="C8096" s="33">
        <v>2.2999999999999998</v>
      </c>
      <c r="D8096" s="42">
        <v>4.5</v>
      </c>
      <c r="E8096" s="33">
        <v>0.2</v>
      </c>
      <c r="F8096" s="42">
        <v>1.7</v>
      </c>
      <c r="G8096" s="33">
        <v>1.2</v>
      </c>
      <c r="H8096" s="42">
        <v>0.2</v>
      </c>
      <c r="I8096" s="33">
        <v>1.7</v>
      </c>
      <c r="J8096" s="42">
        <v>1.1000000000000001</v>
      </c>
      <c r="K8096" s="33">
        <v>0.2</v>
      </c>
      <c r="L8096" s="42">
        <v>0.4</v>
      </c>
      <c r="M8096" s="33">
        <v>0.1</v>
      </c>
      <c r="N8096" s="42">
        <v>0.1</v>
      </c>
      <c r="O8096" s="33">
        <v>0.1</v>
      </c>
      <c r="P8096" s="42">
        <v>369.46</v>
      </c>
      <c r="Q8096" s="33">
        <v>239.09</v>
      </c>
      <c r="R8096" s="42">
        <v>289.55</v>
      </c>
      <c r="S8096" s="33">
        <v>260.57</v>
      </c>
      <c r="T8096" s="42">
        <v>5.05</v>
      </c>
      <c r="U8096" s="33">
        <v>5.46</v>
      </c>
      <c r="V8096" s="116">
        <v>5.64</v>
      </c>
    </row>
    <row r="8097" spans="1:22" x14ac:dyDescent="0.25">
      <c r="A8097" s="26" t="s">
        <v>8736</v>
      </c>
      <c r="B8097" s="42">
        <v>0.4</v>
      </c>
      <c r="C8097" s="33">
        <v>4.0999999999999996</v>
      </c>
      <c r="D8097" s="42">
        <v>4.8</v>
      </c>
      <c r="E8097" s="33">
        <v>0.1</v>
      </c>
      <c r="F8097" s="42">
        <v>1.7</v>
      </c>
      <c r="G8097" s="33">
        <v>1.4</v>
      </c>
      <c r="H8097" s="42">
        <v>0</v>
      </c>
      <c r="I8097" s="33">
        <v>1.4</v>
      </c>
      <c r="J8097" s="42">
        <v>1</v>
      </c>
      <c r="K8097" s="33">
        <v>0.2</v>
      </c>
      <c r="L8097" s="42">
        <v>0.3</v>
      </c>
      <c r="M8097" s="33">
        <v>0.1</v>
      </c>
      <c r="N8097" s="42">
        <v>0</v>
      </c>
      <c r="O8097" s="33">
        <v>0.1</v>
      </c>
      <c r="P8097" s="42">
        <v>329.09</v>
      </c>
      <c r="Q8097" s="33">
        <v>231.09</v>
      </c>
      <c r="R8097" s="42">
        <v>264.86</v>
      </c>
      <c r="S8097" s="33">
        <v>262.11</v>
      </c>
      <c r="T8097" s="42">
        <v>6.41</v>
      </c>
      <c r="U8097" s="33">
        <v>6.92</v>
      </c>
      <c r="V8097" s="116">
        <v>6.86</v>
      </c>
    </row>
    <row r="8098" spans="1:22" x14ac:dyDescent="0.25">
      <c r="A8098" s="26" t="s">
        <v>8737</v>
      </c>
      <c r="B8098" s="42">
        <v>0.5</v>
      </c>
      <c r="C8098" s="33">
        <v>3.3</v>
      </c>
      <c r="D8098" s="42">
        <v>4.9000000000000004</v>
      </c>
      <c r="E8098" s="33">
        <v>0.2</v>
      </c>
      <c r="F8098" s="42">
        <v>1.6</v>
      </c>
      <c r="G8098" s="33">
        <v>1.4</v>
      </c>
      <c r="H8098" s="42">
        <v>0.2</v>
      </c>
      <c r="I8098" s="33">
        <v>1.5</v>
      </c>
      <c r="J8098" s="42">
        <v>1.2</v>
      </c>
      <c r="K8098" s="33">
        <v>0.2</v>
      </c>
      <c r="L8098" s="42">
        <v>0.5</v>
      </c>
      <c r="M8098" s="33">
        <v>0.1</v>
      </c>
      <c r="N8098" s="42">
        <v>0.1</v>
      </c>
      <c r="O8098" s="33">
        <v>0</v>
      </c>
      <c r="P8098" s="42">
        <v>328.43</v>
      </c>
      <c r="Q8098" s="33">
        <v>226.57</v>
      </c>
      <c r="R8098" s="42">
        <v>259.88</v>
      </c>
      <c r="S8098" s="33">
        <v>262.06</v>
      </c>
      <c r="T8098" s="42">
        <v>5.89</v>
      </c>
      <c r="U8098" s="33">
        <v>5.98</v>
      </c>
      <c r="V8098" s="116">
        <v>6.16</v>
      </c>
    </row>
    <row r="8099" spans="1:22" x14ac:dyDescent="0.25">
      <c r="A8099" s="26" t="s">
        <v>4240</v>
      </c>
      <c r="B8099" s="42">
        <v>0.3</v>
      </c>
      <c r="C8099" s="33">
        <v>2.8</v>
      </c>
      <c r="D8099" s="42">
        <v>4.2</v>
      </c>
      <c r="E8099" s="33">
        <v>0.1</v>
      </c>
      <c r="F8099" s="42">
        <v>1.4</v>
      </c>
      <c r="G8099" s="33">
        <v>1.2</v>
      </c>
      <c r="H8099" s="42">
        <v>0.2</v>
      </c>
      <c r="I8099" s="33">
        <v>1.4</v>
      </c>
      <c r="J8099" s="42">
        <v>1</v>
      </c>
      <c r="K8099" s="33">
        <v>0.2</v>
      </c>
      <c r="L8099" s="42">
        <v>0.4</v>
      </c>
      <c r="M8099" s="33">
        <v>0.1</v>
      </c>
      <c r="N8099" s="42">
        <v>0.1</v>
      </c>
      <c r="O8099" s="33">
        <v>0.1</v>
      </c>
      <c r="P8099" s="42">
        <v>331.98</v>
      </c>
      <c r="Q8099" s="33">
        <v>232.34</v>
      </c>
      <c r="R8099" s="42">
        <v>278.61</v>
      </c>
      <c r="S8099" s="33">
        <v>261.81</v>
      </c>
      <c r="T8099" s="42">
        <v>5.53</v>
      </c>
      <c r="U8099" s="33">
        <v>5.65</v>
      </c>
      <c r="V8099" s="116">
        <v>5.66</v>
      </c>
    </row>
    <row r="8100" spans="1:22" x14ac:dyDescent="0.25">
      <c r="A8100" s="26" t="s">
        <v>8738</v>
      </c>
      <c r="B8100" s="42">
        <v>0.5</v>
      </c>
      <c r="C8100" s="33">
        <v>3.4</v>
      </c>
      <c r="D8100" s="42">
        <v>4.5</v>
      </c>
      <c r="E8100" s="33">
        <v>0.2</v>
      </c>
      <c r="F8100" s="42">
        <v>1.3</v>
      </c>
      <c r="G8100" s="33">
        <v>1.3</v>
      </c>
      <c r="H8100" s="42">
        <v>0.1</v>
      </c>
      <c r="I8100" s="33">
        <v>1.5</v>
      </c>
      <c r="J8100" s="42">
        <v>1.2</v>
      </c>
      <c r="K8100" s="33">
        <v>0.3</v>
      </c>
      <c r="L8100" s="42">
        <v>0.4</v>
      </c>
      <c r="M8100" s="33">
        <v>0</v>
      </c>
      <c r="N8100" s="42">
        <v>0.1</v>
      </c>
      <c r="O8100" s="33">
        <v>0.2</v>
      </c>
      <c r="P8100" s="42">
        <v>344.74</v>
      </c>
      <c r="Q8100" s="33">
        <v>231.11</v>
      </c>
      <c r="R8100" s="42">
        <v>270.2</v>
      </c>
      <c r="S8100" s="33">
        <v>262.31</v>
      </c>
      <c r="T8100" s="42">
        <v>6.13</v>
      </c>
      <c r="U8100" s="33">
        <v>6.15</v>
      </c>
      <c r="V8100" s="116">
        <v>6.5</v>
      </c>
    </row>
    <row r="8101" spans="1:22" x14ac:dyDescent="0.25">
      <c r="A8101" s="26" t="s">
        <v>8739</v>
      </c>
      <c r="B8101" s="42">
        <v>0.8</v>
      </c>
      <c r="C8101" s="33">
        <v>3.1</v>
      </c>
      <c r="D8101" s="42">
        <v>4.5</v>
      </c>
      <c r="E8101" s="33">
        <v>0.2</v>
      </c>
      <c r="F8101" s="42">
        <v>1.4</v>
      </c>
      <c r="G8101" s="33">
        <v>1.8</v>
      </c>
      <c r="H8101" s="42">
        <v>0</v>
      </c>
      <c r="I8101" s="33">
        <v>2.1</v>
      </c>
      <c r="J8101" s="42">
        <v>1.6</v>
      </c>
      <c r="K8101" s="33">
        <v>0.3</v>
      </c>
      <c r="L8101" s="42">
        <v>0.4</v>
      </c>
      <c r="M8101" s="33">
        <v>0.1</v>
      </c>
      <c r="N8101" s="42">
        <v>0.1</v>
      </c>
      <c r="O8101" s="33">
        <v>0.1</v>
      </c>
      <c r="P8101" s="42">
        <v>336.51</v>
      </c>
      <c r="Q8101" s="33">
        <v>228.75</v>
      </c>
      <c r="R8101" s="42">
        <v>263.26</v>
      </c>
      <c r="S8101" s="33">
        <v>262.95</v>
      </c>
      <c r="T8101" s="42">
        <v>6.22</v>
      </c>
      <c r="U8101" s="33">
        <v>6.53</v>
      </c>
      <c r="V8101" s="116">
        <v>6.31</v>
      </c>
    </row>
    <row r="8102" spans="1:22" x14ac:dyDescent="0.25">
      <c r="A8102" s="26" t="s">
        <v>4241</v>
      </c>
      <c r="B8102" s="42">
        <v>0.2</v>
      </c>
      <c r="C8102" s="33">
        <v>2.4</v>
      </c>
      <c r="D8102" s="42">
        <v>4.5</v>
      </c>
      <c r="E8102" s="33">
        <v>0.3</v>
      </c>
      <c r="F8102" s="42">
        <v>1.6</v>
      </c>
      <c r="G8102" s="33">
        <v>1.6</v>
      </c>
      <c r="H8102" s="42">
        <v>0.2</v>
      </c>
      <c r="I8102" s="33">
        <v>1.9</v>
      </c>
      <c r="J8102" s="42">
        <v>1.3</v>
      </c>
      <c r="K8102" s="33">
        <v>0.3</v>
      </c>
      <c r="L8102" s="42">
        <v>0.2</v>
      </c>
      <c r="M8102" s="33">
        <v>0.1</v>
      </c>
      <c r="N8102" s="42">
        <v>0.1</v>
      </c>
      <c r="O8102" s="33">
        <v>0.1</v>
      </c>
      <c r="P8102" s="42">
        <v>342.21</v>
      </c>
      <c r="Q8102" s="33">
        <v>226.64</v>
      </c>
      <c r="R8102" s="42">
        <v>266.37</v>
      </c>
      <c r="S8102" s="33">
        <v>261.45999999999998</v>
      </c>
      <c r="T8102" s="42">
        <v>5.2</v>
      </c>
      <c r="U8102" s="33">
        <v>5.68</v>
      </c>
      <c r="V8102" s="116">
        <v>5.6</v>
      </c>
    </row>
    <row r="8103" spans="1:22" x14ac:dyDescent="0.25">
      <c r="A8103" s="26" t="s">
        <v>8740</v>
      </c>
      <c r="B8103" s="42">
        <v>0.8</v>
      </c>
      <c r="C8103" s="33">
        <v>2.2000000000000002</v>
      </c>
      <c r="D8103" s="42">
        <v>4.5</v>
      </c>
      <c r="E8103" s="33">
        <v>0.4</v>
      </c>
      <c r="F8103" s="42">
        <v>1.6</v>
      </c>
      <c r="G8103" s="33">
        <v>1.7</v>
      </c>
      <c r="H8103" s="42">
        <v>0.2</v>
      </c>
      <c r="I8103" s="33">
        <v>1.8</v>
      </c>
      <c r="J8103" s="42">
        <v>1.5</v>
      </c>
      <c r="K8103" s="33">
        <v>0.3</v>
      </c>
      <c r="L8103" s="42">
        <v>0.2</v>
      </c>
      <c r="M8103" s="33">
        <v>0</v>
      </c>
      <c r="N8103" s="42">
        <v>0.1</v>
      </c>
      <c r="O8103" s="33">
        <v>0.2</v>
      </c>
      <c r="P8103" s="42">
        <v>329.68</v>
      </c>
      <c r="Q8103" s="33">
        <v>221.83</v>
      </c>
      <c r="R8103" s="42">
        <v>257.23</v>
      </c>
      <c r="S8103" s="33">
        <v>262.20999999999998</v>
      </c>
      <c r="T8103" s="42">
        <v>5.4</v>
      </c>
      <c r="U8103" s="33">
        <v>5.56</v>
      </c>
      <c r="V8103" s="116">
        <v>5.86</v>
      </c>
    </row>
    <row r="8104" spans="1:22" x14ac:dyDescent="0.25">
      <c r="A8104" s="26" t="s">
        <v>8741</v>
      </c>
      <c r="B8104" s="42">
        <v>0.4</v>
      </c>
      <c r="C8104" s="33">
        <v>2.5</v>
      </c>
      <c r="D8104" s="42">
        <v>4.4000000000000004</v>
      </c>
      <c r="E8104" s="33">
        <v>0.3</v>
      </c>
      <c r="F8104" s="42">
        <v>1.6</v>
      </c>
      <c r="G8104" s="33">
        <v>1.3</v>
      </c>
      <c r="H8104" s="42">
        <v>0.1</v>
      </c>
      <c r="I8104" s="33">
        <v>1.3</v>
      </c>
      <c r="J8104" s="42">
        <v>1.1000000000000001</v>
      </c>
      <c r="K8104" s="33">
        <v>0.3</v>
      </c>
      <c r="L8104" s="42">
        <v>0.3</v>
      </c>
      <c r="M8104" s="33">
        <v>0.1</v>
      </c>
      <c r="N8104" s="42">
        <v>0.1</v>
      </c>
      <c r="O8104" s="33">
        <v>0.2</v>
      </c>
      <c r="P8104" s="42">
        <v>329.55</v>
      </c>
      <c r="Q8104" s="33">
        <v>222.26</v>
      </c>
      <c r="R8104" s="42">
        <v>259.93</v>
      </c>
      <c r="S8104" s="33">
        <v>263.07</v>
      </c>
      <c r="T8104" s="42">
        <v>5.36</v>
      </c>
      <c r="U8104" s="33">
        <v>5.57</v>
      </c>
      <c r="V8104" s="116">
        <v>5.64</v>
      </c>
    </row>
    <row r="8105" spans="1:22" x14ac:dyDescent="0.25">
      <c r="A8105" s="26" t="s">
        <v>4242</v>
      </c>
      <c r="B8105" s="42">
        <v>0.8</v>
      </c>
      <c r="C8105" s="33">
        <v>3.4</v>
      </c>
      <c r="D8105" s="42">
        <v>5</v>
      </c>
      <c r="E8105" s="33">
        <v>0.1</v>
      </c>
      <c r="F8105" s="42">
        <v>1.9</v>
      </c>
      <c r="G8105" s="33">
        <v>1.6</v>
      </c>
      <c r="H8105" s="42">
        <v>0.1</v>
      </c>
      <c r="I8105" s="33">
        <v>2</v>
      </c>
      <c r="J8105" s="42">
        <v>1.1000000000000001</v>
      </c>
      <c r="K8105" s="33">
        <v>0.3</v>
      </c>
      <c r="L8105" s="42">
        <v>0.4</v>
      </c>
      <c r="M8105" s="33">
        <v>0.1</v>
      </c>
      <c r="N8105" s="42">
        <v>0</v>
      </c>
      <c r="O8105" s="33">
        <v>0.1</v>
      </c>
      <c r="P8105" s="42">
        <v>307.02</v>
      </c>
      <c r="Q8105" s="33">
        <v>211.99</v>
      </c>
      <c r="R8105" s="42">
        <v>243.21</v>
      </c>
      <c r="S8105" s="33">
        <v>263.42</v>
      </c>
      <c r="T8105" s="42">
        <v>6.56</v>
      </c>
      <c r="U8105" s="33">
        <v>6.83</v>
      </c>
      <c r="V8105" s="116">
        <v>6.79</v>
      </c>
    </row>
    <row r="8106" spans="1:22" x14ac:dyDescent="0.25">
      <c r="A8106" s="26" t="s">
        <v>8742</v>
      </c>
      <c r="B8106" s="42">
        <v>0.4</v>
      </c>
      <c r="C8106" s="33">
        <v>2.9</v>
      </c>
      <c r="D8106" s="42">
        <v>4.8</v>
      </c>
      <c r="E8106" s="33">
        <v>0.1</v>
      </c>
      <c r="F8106" s="42">
        <v>1.8</v>
      </c>
      <c r="G8106" s="33">
        <v>1.7</v>
      </c>
      <c r="H8106" s="42">
        <v>0.1</v>
      </c>
      <c r="I8106" s="33">
        <v>2.1</v>
      </c>
      <c r="J8106" s="42">
        <v>1.4</v>
      </c>
      <c r="K8106" s="33">
        <v>0.2</v>
      </c>
      <c r="L8106" s="42">
        <v>0.3</v>
      </c>
      <c r="M8106" s="33">
        <v>0.2</v>
      </c>
      <c r="N8106" s="42">
        <v>0.1</v>
      </c>
      <c r="O8106" s="33">
        <v>0.1</v>
      </c>
      <c r="P8106" s="42">
        <v>316.86</v>
      </c>
      <c r="Q8106" s="33">
        <v>216.86</v>
      </c>
      <c r="R8106" s="42">
        <v>252.44</v>
      </c>
      <c r="S8106" s="33">
        <v>262.76</v>
      </c>
      <c r="T8106" s="42">
        <v>6.38</v>
      </c>
      <c r="U8106" s="33">
        <v>6.48</v>
      </c>
      <c r="V8106" s="116">
        <v>6.9</v>
      </c>
    </row>
    <row r="8107" spans="1:22" x14ac:dyDescent="0.25">
      <c r="A8107" s="26" t="s">
        <v>8743</v>
      </c>
      <c r="B8107" s="42">
        <v>0.4</v>
      </c>
      <c r="C8107" s="33">
        <v>3.1</v>
      </c>
      <c r="D8107" s="42">
        <v>4.9000000000000004</v>
      </c>
      <c r="E8107" s="33">
        <v>0.1</v>
      </c>
      <c r="F8107" s="42">
        <v>1.8</v>
      </c>
      <c r="G8107" s="33">
        <v>1.5</v>
      </c>
      <c r="H8107" s="42">
        <v>0.1</v>
      </c>
      <c r="I8107" s="33">
        <v>1.9</v>
      </c>
      <c r="J8107" s="42">
        <v>1.6</v>
      </c>
      <c r="K8107" s="33">
        <v>0.3</v>
      </c>
      <c r="L8107" s="42">
        <v>0.5</v>
      </c>
      <c r="M8107" s="33">
        <v>0.1</v>
      </c>
      <c r="N8107" s="42">
        <v>0</v>
      </c>
      <c r="O8107" s="33">
        <v>0</v>
      </c>
      <c r="P8107" s="42">
        <v>331.02</v>
      </c>
      <c r="Q8107" s="33">
        <v>223.5</v>
      </c>
      <c r="R8107" s="42">
        <v>261.72000000000003</v>
      </c>
      <c r="S8107" s="33">
        <v>261.98</v>
      </c>
      <c r="T8107" s="42">
        <v>6.23</v>
      </c>
      <c r="U8107" s="33">
        <v>6.44</v>
      </c>
      <c r="V8107" s="116">
        <v>6.79</v>
      </c>
    </row>
    <row r="8108" spans="1:22" x14ac:dyDescent="0.25">
      <c r="A8108" s="26" t="s">
        <v>4243</v>
      </c>
      <c r="B8108" s="42">
        <v>0.5</v>
      </c>
      <c r="C8108" s="33">
        <v>1.9</v>
      </c>
      <c r="D8108" s="42">
        <v>4.3</v>
      </c>
      <c r="E8108" s="33">
        <v>0.2</v>
      </c>
      <c r="F8108" s="42">
        <v>1.4</v>
      </c>
      <c r="G8108" s="33">
        <v>1.4</v>
      </c>
      <c r="H8108" s="42">
        <v>0</v>
      </c>
      <c r="I8108" s="33">
        <v>1.6</v>
      </c>
      <c r="J8108" s="42">
        <v>1.3</v>
      </c>
      <c r="K8108" s="33">
        <v>0.1</v>
      </c>
      <c r="L8108" s="42">
        <v>0.4</v>
      </c>
      <c r="M8108" s="33">
        <v>0.1</v>
      </c>
      <c r="N8108" s="42">
        <v>0.1</v>
      </c>
      <c r="O8108" s="33">
        <v>0.1</v>
      </c>
      <c r="P8108" s="42">
        <v>388.77</v>
      </c>
      <c r="Q8108" s="33">
        <v>260.95999999999998</v>
      </c>
      <c r="R8108" s="42">
        <v>302.89999999999998</v>
      </c>
      <c r="S8108" s="33">
        <v>261.31</v>
      </c>
      <c r="T8108" s="42">
        <v>5.15</v>
      </c>
      <c r="U8108" s="33">
        <v>5.16</v>
      </c>
      <c r="V8108" s="116">
        <v>5.45</v>
      </c>
    </row>
    <row r="8109" spans="1:22" x14ac:dyDescent="0.25">
      <c r="A8109" s="26" t="s">
        <v>8744</v>
      </c>
      <c r="B8109" s="42">
        <v>0.1</v>
      </c>
      <c r="C8109" s="33">
        <v>1.4</v>
      </c>
      <c r="D8109" s="42">
        <v>4.0999999999999996</v>
      </c>
      <c r="E8109" s="33">
        <v>0.1</v>
      </c>
      <c r="F8109" s="42">
        <v>1.5</v>
      </c>
      <c r="G8109" s="33">
        <v>1.1000000000000001</v>
      </c>
      <c r="H8109" s="42">
        <v>0</v>
      </c>
      <c r="I8109" s="33">
        <v>1.4</v>
      </c>
      <c r="J8109" s="42">
        <v>1</v>
      </c>
      <c r="K8109" s="33">
        <v>0.2</v>
      </c>
      <c r="L8109" s="42">
        <v>0.3</v>
      </c>
      <c r="M8109" s="33">
        <v>0.2</v>
      </c>
      <c r="N8109" s="42">
        <v>0.1</v>
      </c>
      <c r="O8109" s="33">
        <v>0.1</v>
      </c>
      <c r="P8109" s="42">
        <v>412.02</v>
      </c>
      <c r="Q8109" s="33">
        <v>269.14</v>
      </c>
      <c r="R8109" s="42">
        <v>322.92</v>
      </c>
      <c r="S8109" s="33">
        <v>260.37</v>
      </c>
      <c r="T8109" s="42">
        <v>4.55</v>
      </c>
      <c r="U8109" s="33">
        <v>4.7</v>
      </c>
      <c r="V8109" s="116">
        <v>4.93</v>
      </c>
    </row>
    <row r="8110" spans="1:22" x14ac:dyDescent="0.25">
      <c r="A8110" s="26" t="s">
        <v>8745</v>
      </c>
      <c r="B8110" s="42">
        <v>0.1</v>
      </c>
      <c r="C8110" s="33">
        <v>1.7</v>
      </c>
      <c r="D8110" s="42">
        <v>3.9</v>
      </c>
      <c r="E8110" s="33">
        <v>0.2</v>
      </c>
      <c r="F8110" s="42">
        <v>1.5</v>
      </c>
      <c r="G8110" s="33">
        <v>1.4</v>
      </c>
      <c r="H8110" s="42">
        <v>0.1</v>
      </c>
      <c r="I8110" s="33">
        <v>1.4</v>
      </c>
      <c r="J8110" s="42">
        <v>1.4</v>
      </c>
      <c r="K8110" s="33">
        <v>0.2</v>
      </c>
      <c r="L8110" s="42">
        <v>0.3</v>
      </c>
      <c r="M8110" s="33">
        <v>0.1</v>
      </c>
      <c r="N8110" s="42">
        <v>0.1</v>
      </c>
      <c r="O8110" s="33">
        <v>0</v>
      </c>
      <c r="P8110" s="42">
        <v>413.97</v>
      </c>
      <c r="Q8110" s="33">
        <v>275.45999999999998</v>
      </c>
      <c r="R8110" s="42">
        <v>322.89999999999998</v>
      </c>
      <c r="S8110" s="33">
        <v>260.39999999999998</v>
      </c>
      <c r="T8110" s="42">
        <v>4.75</v>
      </c>
      <c r="U8110" s="33">
        <v>4.87</v>
      </c>
      <c r="V8110" s="116">
        <v>5.01</v>
      </c>
    </row>
    <row r="8111" spans="1:22" x14ac:dyDescent="0.25">
      <c r="A8111" s="26" t="s">
        <v>4244</v>
      </c>
      <c r="B8111" s="42">
        <v>0.4</v>
      </c>
      <c r="C8111" s="33">
        <v>1.9</v>
      </c>
      <c r="D8111" s="42">
        <v>4.2</v>
      </c>
      <c r="E8111" s="33">
        <v>0.1</v>
      </c>
      <c r="F8111" s="42">
        <v>1.5</v>
      </c>
      <c r="G8111" s="33">
        <v>1.3</v>
      </c>
      <c r="H8111" s="42">
        <v>0.1</v>
      </c>
      <c r="I8111" s="33">
        <v>1.4</v>
      </c>
      <c r="J8111" s="42">
        <v>1.1000000000000001</v>
      </c>
      <c r="K8111" s="33">
        <v>0.2</v>
      </c>
      <c r="L8111" s="42">
        <v>0.4</v>
      </c>
      <c r="M8111" s="33">
        <v>0.2</v>
      </c>
      <c r="N8111" s="42">
        <v>0.1</v>
      </c>
      <c r="O8111" s="33">
        <v>0.1</v>
      </c>
      <c r="P8111" s="42">
        <v>407.73</v>
      </c>
      <c r="Q8111" s="33">
        <v>272.61</v>
      </c>
      <c r="R8111" s="42">
        <v>318.73</v>
      </c>
      <c r="S8111" s="33">
        <v>261.49</v>
      </c>
      <c r="T8111" s="42">
        <v>5.01</v>
      </c>
      <c r="U8111" s="33">
        <v>5.0999999999999996</v>
      </c>
      <c r="V8111" s="116">
        <v>5.38</v>
      </c>
    </row>
    <row r="8112" spans="1:22" x14ac:dyDescent="0.25">
      <c r="A8112" s="26" t="s">
        <v>8746</v>
      </c>
      <c r="B8112" s="42">
        <v>0.3</v>
      </c>
      <c r="C8112" s="33">
        <v>1.2</v>
      </c>
      <c r="D8112" s="42">
        <v>4</v>
      </c>
      <c r="E8112" s="33">
        <v>0.1</v>
      </c>
      <c r="F8112" s="42">
        <v>1.3</v>
      </c>
      <c r="G8112" s="33">
        <v>0.9</v>
      </c>
      <c r="H8112" s="42">
        <v>0.1</v>
      </c>
      <c r="I8112" s="33">
        <v>1.4</v>
      </c>
      <c r="J8112" s="42">
        <v>1.4</v>
      </c>
      <c r="K8112" s="33">
        <v>0.3</v>
      </c>
      <c r="L8112" s="42">
        <v>0.4</v>
      </c>
      <c r="M8112" s="33">
        <v>0.1</v>
      </c>
      <c r="N8112" s="42">
        <v>0</v>
      </c>
      <c r="O8112" s="33">
        <v>0</v>
      </c>
      <c r="P8112" s="42">
        <v>416.29</v>
      </c>
      <c r="Q8112" s="33">
        <v>277.87</v>
      </c>
      <c r="R8112" s="42">
        <v>326.94</v>
      </c>
      <c r="S8112" s="33">
        <v>262.49</v>
      </c>
      <c r="T8112" s="42">
        <v>4.42</v>
      </c>
      <c r="U8112" s="33">
        <v>4.62</v>
      </c>
      <c r="V8112" s="116">
        <v>4.76</v>
      </c>
    </row>
    <row r="8113" spans="1:22" x14ac:dyDescent="0.25">
      <c r="A8113" s="26" t="s">
        <v>8747</v>
      </c>
      <c r="B8113" s="42">
        <v>0.4</v>
      </c>
      <c r="C8113" s="33">
        <v>2.8</v>
      </c>
      <c r="D8113" s="42">
        <v>4.3</v>
      </c>
      <c r="E8113" s="33">
        <v>0.1</v>
      </c>
      <c r="F8113" s="42">
        <v>1.4</v>
      </c>
      <c r="G8113" s="33">
        <v>1.3</v>
      </c>
      <c r="H8113" s="42">
        <v>0.1</v>
      </c>
      <c r="I8113" s="33">
        <v>1.6</v>
      </c>
      <c r="J8113" s="42">
        <v>1.4</v>
      </c>
      <c r="K8113" s="33">
        <v>0.3</v>
      </c>
      <c r="L8113" s="42">
        <v>0.5</v>
      </c>
      <c r="M8113" s="33">
        <v>0.1</v>
      </c>
      <c r="N8113" s="42">
        <v>0</v>
      </c>
      <c r="O8113" s="33">
        <v>0.1</v>
      </c>
      <c r="P8113" s="42">
        <v>381.34</v>
      </c>
      <c r="Q8113" s="33">
        <v>247.7</v>
      </c>
      <c r="R8113" s="42">
        <v>298.04000000000002</v>
      </c>
      <c r="S8113" s="33">
        <v>262.2</v>
      </c>
      <c r="T8113" s="42">
        <v>5.33</v>
      </c>
      <c r="U8113" s="33">
        <v>5.45</v>
      </c>
      <c r="V8113" s="116">
        <v>5.6</v>
      </c>
    </row>
    <row r="8114" spans="1:22" x14ac:dyDescent="0.25">
      <c r="A8114" s="26" t="s">
        <v>4245</v>
      </c>
      <c r="B8114" s="42">
        <v>0.5</v>
      </c>
      <c r="C8114" s="33">
        <v>2.8</v>
      </c>
      <c r="D8114" s="42">
        <v>4.7</v>
      </c>
      <c r="E8114" s="33">
        <v>0.1</v>
      </c>
      <c r="F8114" s="42">
        <v>1.6</v>
      </c>
      <c r="G8114" s="33">
        <v>1.9</v>
      </c>
      <c r="H8114" s="42">
        <v>0.1</v>
      </c>
      <c r="I8114" s="33">
        <v>2.2999999999999998</v>
      </c>
      <c r="J8114" s="42">
        <v>1.6</v>
      </c>
      <c r="K8114" s="33">
        <v>0.3</v>
      </c>
      <c r="L8114" s="42">
        <v>0.5</v>
      </c>
      <c r="M8114" s="33">
        <v>0.1</v>
      </c>
      <c r="N8114" s="42">
        <v>0.1</v>
      </c>
      <c r="O8114" s="33">
        <v>0</v>
      </c>
      <c r="P8114" s="42">
        <v>331.2</v>
      </c>
      <c r="Q8114" s="33">
        <v>222.11</v>
      </c>
      <c r="R8114" s="42">
        <v>263.12</v>
      </c>
      <c r="S8114" s="33">
        <v>263.27999999999997</v>
      </c>
      <c r="T8114" s="42">
        <v>6.37</v>
      </c>
      <c r="U8114" s="33">
        <v>6.41</v>
      </c>
      <c r="V8114" s="116">
        <v>6.55</v>
      </c>
    </row>
    <row r="8115" spans="1:22" x14ac:dyDescent="0.25">
      <c r="A8115" s="26" t="s">
        <v>8748</v>
      </c>
      <c r="B8115" s="42">
        <v>0.4</v>
      </c>
      <c r="C8115" s="33">
        <v>3.9</v>
      </c>
      <c r="D8115" s="42">
        <v>4.8</v>
      </c>
      <c r="E8115" s="33">
        <v>0.1</v>
      </c>
      <c r="F8115" s="42">
        <v>1.8</v>
      </c>
      <c r="G8115" s="33">
        <v>1.9</v>
      </c>
      <c r="H8115" s="42">
        <v>0.1</v>
      </c>
      <c r="I8115" s="33">
        <v>2</v>
      </c>
      <c r="J8115" s="42">
        <v>1.5</v>
      </c>
      <c r="K8115" s="33">
        <v>0.3</v>
      </c>
      <c r="L8115" s="42">
        <v>0.6</v>
      </c>
      <c r="M8115" s="33">
        <v>0.1</v>
      </c>
      <c r="N8115" s="42">
        <v>0.1</v>
      </c>
      <c r="O8115" s="33">
        <v>0</v>
      </c>
      <c r="P8115" s="42">
        <v>329.44</v>
      </c>
      <c r="Q8115" s="33">
        <v>225.18</v>
      </c>
      <c r="R8115" s="42">
        <v>261.62</v>
      </c>
      <c r="S8115" s="33">
        <v>263.89</v>
      </c>
      <c r="T8115" s="42">
        <v>6.49</v>
      </c>
      <c r="U8115" s="33">
        <v>6.86</v>
      </c>
      <c r="V8115" s="116">
        <v>6.9</v>
      </c>
    </row>
    <row r="8116" spans="1:22" x14ac:dyDescent="0.25">
      <c r="A8116" s="26" t="s">
        <v>8749</v>
      </c>
      <c r="B8116" s="42">
        <v>0.6</v>
      </c>
      <c r="C8116" s="33">
        <v>3.9</v>
      </c>
      <c r="D8116" s="42">
        <v>4.8</v>
      </c>
      <c r="E8116" s="33">
        <v>0</v>
      </c>
      <c r="F8116" s="42">
        <v>1.6</v>
      </c>
      <c r="G8116" s="33">
        <v>1.6</v>
      </c>
      <c r="H8116" s="42">
        <v>0.1</v>
      </c>
      <c r="I8116" s="33">
        <v>1.9</v>
      </c>
      <c r="J8116" s="42">
        <v>1.3</v>
      </c>
      <c r="K8116" s="33">
        <v>0.2</v>
      </c>
      <c r="L8116" s="42">
        <v>0.5</v>
      </c>
      <c r="M8116" s="33">
        <v>0.1</v>
      </c>
      <c r="N8116" s="42">
        <v>0.1</v>
      </c>
      <c r="O8116" s="33">
        <v>0.1</v>
      </c>
      <c r="P8116" s="42">
        <v>361.41</v>
      </c>
      <c r="Q8116" s="33">
        <v>244.85</v>
      </c>
      <c r="R8116" s="42">
        <v>283.41000000000003</v>
      </c>
      <c r="S8116" s="33">
        <v>263.89999999999998</v>
      </c>
      <c r="T8116" s="42">
        <v>6.36</v>
      </c>
      <c r="U8116" s="33">
        <v>6.5</v>
      </c>
      <c r="V8116" s="116">
        <v>6.62</v>
      </c>
    </row>
    <row r="8117" spans="1:22" x14ac:dyDescent="0.25">
      <c r="A8117" s="26" t="s">
        <v>4246</v>
      </c>
      <c r="B8117" s="42">
        <v>0.8</v>
      </c>
      <c r="C8117" s="33">
        <v>4.0999999999999996</v>
      </c>
      <c r="D8117" s="42">
        <v>4.7</v>
      </c>
      <c r="E8117" s="33">
        <v>0</v>
      </c>
      <c r="F8117" s="42">
        <v>1.6</v>
      </c>
      <c r="G8117" s="33">
        <v>1.6</v>
      </c>
      <c r="H8117" s="42">
        <v>0.1</v>
      </c>
      <c r="I8117" s="33">
        <v>1.8</v>
      </c>
      <c r="J8117" s="42">
        <v>1.4</v>
      </c>
      <c r="K8117" s="33">
        <v>0.3</v>
      </c>
      <c r="L8117" s="42">
        <v>0.5</v>
      </c>
      <c r="M8117" s="33">
        <v>0.1</v>
      </c>
      <c r="N8117" s="42">
        <v>0.1</v>
      </c>
      <c r="O8117" s="33">
        <v>0.1</v>
      </c>
      <c r="P8117" s="42">
        <v>340.82</v>
      </c>
      <c r="Q8117" s="33">
        <v>232.78</v>
      </c>
      <c r="R8117" s="42">
        <v>270.85000000000002</v>
      </c>
      <c r="S8117" s="33">
        <v>264.02</v>
      </c>
      <c r="T8117" s="42">
        <v>6.67</v>
      </c>
      <c r="U8117" s="33">
        <v>6.71</v>
      </c>
      <c r="V8117" s="116">
        <v>6.78</v>
      </c>
    </row>
    <row r="8118" spans="1:22" x14ac:dyDescent="0.25">
      <c r="A8118" s="26" t="s">
        <v>8750</v>
      </c>
      <c r="B8118" s="42">
        <v>0.2</v>
      </c>
      <c r="C8118" s="33">
        <v>1.9</v>
      </c>
      <c r="D8118" s="42">
        <v>4</v>
      </c>
      <c r="E8118" s="33">
        <v>0.2</v>
      </c>
      <c r="F8118" s="42">
        <v>1.3</v>
      </c>
      <c r="G8118" s="33">
        <v>1.2</v>
      </c>
      <c r="H8118" s="42">
        <v>0.1</v>
      </c>
      <c r="I8118" s="33">
        <v>1.3</v>
      </c>
      <c r="J8118" s="42">
        <v>1</v>
      </c>
      <c r="K8118" s="33">
        <v>0.2</v>
      </c>
      <c r="L8118" s="42">
        <v>0.4</v>
      </c>
      <c r="M8118" s="33">
        <v>0.1</v>
      </c>
      <c r="N8118" s="42">
        <v>0</v>
      </c>
      <c r="O8118" s="33">
        <v>0.1</v>
      </c>
      <c r="P8118" s="42">
        <v>431.87</v>
      </c>
      <c r="Q8118" s="33">
        <v>293.73</v>
      </c>
      <c r="R8118" s="42">
        <v>339.19</v>
      </c>
      <c r="S8118" s="33">
        <v>262.33</v>
      </c>
      <c r="T8118" s="42">
        <v>4.58</v>
      </c>
      <c r="U8118" s="33">
        <v>4.72</v>
      </c>
      <c r="V8118" s="116">
        <v>4.83</v>
      </c>
    </row>
    <row r="8119" spans="1:22" x14ac:dyDescent="0.25">
      <c r="A8119" s="26" t="s">
        <v>8751</v>
      </c>
      <c r="B8119" s="42">
        <v>0.5</v>
      </c>
      <c r="C8119" s="33">
        <v>1.7</v>
      </c>
      <c r="D8119" s="42">
        <v>3.6</v>
      </c>
      <c r="E8119" s="33">
        <v>0.2</v>
      </c>
      <c r="F8119" s="42">
        <v>1.2</v>
      </c>
      <c r="G8119" s="33">
        <v>1.2</v>
      </c>
      <c r="H8119" s="42">
        <v>0.1</v>
      </c>
      <c r="I8119" s="33">
        <v>1.2</v>
      </c>
      <c r="J8119" s="42">
        <v>1.2</v>
      </c>
      <c r="K8119" s="33">
        <v>0.1</v>
      </c>
      <c r="L8119" s="42">
        <v>0.3</v>
      </c>
      <c r="M8119" s="33">
        <v>0.1</v>
      </c>
      <c r="N8119" s="42">
        <v>0.1</v>
      </c>
      <c r="O8119" s="33">
        <v>0.1</v>
      </c>
      <c r="P8119" s="42">
        <v>420.5</v>
      </c>
      <c r="Q8119" s="33">
        <v>286.33999999999997</v>
      </c>
      <c r="R8119" s="42">
        <v>329.25</v>
      </c>
      <c r="S8119" s="33">
        <v>262.8</v>
      </c>
      <c r="T8119" s="42">
        <v>4.43</v>
      </c>
      <c r="U8119" s="33">
        <v>4.5599999999999996</v>
      </c>
      <c r="V8119" s="116">
        <v>4.72</v>
      </c>
    </row>
    <row r="8120" spans="1:22" x14ac:dyDescent="0.25">
      <c r="A8120" s="26" t="s">
        <v>4247</v>
      </c>
      <c r="B8120" s="42">
        <v>0.3</v>
      </c>
      <c r="C8120" s="33">
        <v>2.2999999999999998</v>
      </c>
      <c r="D8120" s="42">
        <v>4.5</v>
      </c>
      <c r="E8120" s="33">
        <v>0.1</v>
      </c>
      <c r="F8120" s="42">
        <v>1.5</v>
      </c>
      <c r="G8120" s="33">
        <v>1.5</v>
      </c>
      <c r="H8120" s="42">
        <v>0</v>
      </c>
      <c r="I8120" s="33">
        <v>1.4</v>
      </c>
      <c r="J8120" s="42">
        <v>1.2</v>
      </c>
      <c r="K8120" s="33">
        <v>0.2</v>
      </c>
      <c r="L8120" s="42">
        <v>0.5</v>
      </c>
      <c r="M8120" s="33">
        <v>0</v>
      </c>
      <c r="N8120" s="42">
        <v>0</v>
      </c>
      <c r="O8120" s="33">
        <v>0.1</v>
      </c>
      <c r="P8120" s="42">
        <v>381.49</v>
      </c>
      <c r="Q8120" s="33">
        <v>256.74</v>
      </c>
      <c r="R8120" s="42">
        <v>302.98</v>
      </c>
      <c r="S8120" s="33">
        <v>263.20999999999998</v>
      </c>
      <c r="T8120" s="42">
        <v>5.33</v>
      </c>
      <c r="U8120" s="33">
        <v>5.53</v>
      </c>
      <c r="V8120" s="116">
        <v>5.85</v>
      </c>
    </row>
    <row r="8121" spans="1:22" x14ac:dyDescent="0.25">
      <c r="A8121" s="26" t="s">
        <v>8752</v>
      </c>
      <c r="B8121" s="42">
        <v>0.5</v>
      </c>
      <c r="C8121" s="33">
        <v>3.4</v>
      </c>
      <c r="D8121" s="42">
        <v>4.5</v>
      </c>
      <c r="E8121" s="33">
        <v>0.1</v>
      </c>
      <c r="F8121" s="42">
        <v>1.6</v>
      </c>
      <c r="G8121" s="33">
        <v>1.6</v>
      </c>
      <c r="H8121" s="42">
        <v>0.1</v>
      </c>
      <c r="I8121" s="33">
        <v>1.7</v>
      </c>
      <c r="J8121" s="42">
        <v>1.1000000000000001</v>
      </c>
      <c r="K8121" s="33">
        <v>0.3</v>
      </c>
      <c r="L8121" s="42">
        <v>0.5</v>
      </c>
      <c r="M8121" s="33">
        <v>0</v>
      </c>
      <c r="N8121" s="42">
        <v>0.1</v>
      </c>
      <c r="O8121" s="33">
        <v>0</v>
      </c>
      <c r="P8121" s="42">
        <v>362.37</v>
      </c>
      <c r="Q8121" s="33">
        <v>248.55</v>
      </c>
      <c r="R8121" s="42">
        <v>286.70999999999998</v>
      </c>
      <c r="S8121" s="33">
        <v>264.60000000000002</v>
      </c>
      <c r="T8121" s="42">
        <v>5.9</v>
      </c>
      <c r="U8121" s="33">
        <v>5.99</v>
      </c>
      <c r="V8121" s="116">
        <v>6.03</v>
      </c>
    </row>
    <row r="8122" spans="1:22" x14ac:dyDescent="0.25">
      <c r="A8122" s="26" t="s">
        <v>8753</v>
      </c>
      <c r="B8122" s="42">
        <v>0.4</v>
      </c>
      <c r="C8122" s="33">
        <v>3.1</v>
      </c>
      <c r="D8122" s="42">
        <v>4.2</v>
      </c>
      <c r="E8122" s="33">
        <v>0.3</v>
      </c>
      <c r="F8122" s="42">
        <v>1.7</v>
      </c>
      <c r="G8122" s="33">
        <v>1.4</v>
      </c>
      <c r="H8122" s="42">
        <v>0.1</v>
      </c>
      <c r="I8122" s="33">
        <v>1.6</v>
      </c>
      <c r="J8122" s="42">
        <v>1.1000000000000001</v>
      </c>
      <c r="K8122" s="33">
        <v>0.3</v>
      </c>
      <c r="L8122" s="42">
        <v>0.2</v>
      </c>
      <c r="M8122" s="33">
        <v>0.1</v>
      </c>
      <c r="N8122" s="42">
        <v>0.1</v>
      </c>
      <c r="O8122" s="33">
        <v>0.1</v>
      </c>
      <c r="P8122" s="42">
        <v>331.38</v>
      </c>
      <c r="Q8122" s="33">
        <v>228.52</v>
      </c>
      <c r="R8122" s="42">
        <v>264.02999999999997</v>
      </c>
      <c r="S8122" s="33">
        <v>265.01</v>
      </c>
      <c r="T8122" s="42">
        <v>5.41</v>
      </c>
      <c r="U8122" s="33">
        <v>5.76</v>
      </c>
      <c r="V8122" s="116">
        <v>5.46</v>
      </c>
    </row>
    <row r="8123" spans="1:22" x14ac:dyDescent="0.25">
      <c r="A8123" s="26" t="s">
        <v>4248</v>
      </c>
      <c r="B8123" s="42">
        <v>0.6</v>
      </c>
      <c r="C8123" s="33">
        <v>3.5</v>
      </c>
      <c r="D8123" s="42">
        <v>4.5999999999999996</v>
      </c>
      <c r="E8123" s="33">
        <v>0.1</v>
      </c>
      <c r="F8123" s="42">
        <v>1.7</v>
      </c>
      <c r="G8123" s="33">
        <v>1.4</v>
      </c>
      <c r="H8123" s="42">
        <v>0.1</v>
      </c>
      <c r="I8123" s="33">
        <v>1.4</v>
      </c>
      <c r="J8123" s="42">
        <v>1.3</v>
      </c>
      <c r="K8123" s="33">
        <v>0.2</v>
      </c>
      <c r="L8123" s="42">
        <v>0.4</v>
      </c>
      <c r="M8123" s="33">
        <v>0</v>
      </c>
      <c r="N8123" s="42">
        <v>0.1</v>
      </c>
      <c r="O8123" s="33">
        <v>0.1</v>
      </c>
      <c r="P8123" s="42">
        <v>339.87</v>
      </c>
      <c r="Q8123" s="33">
        <v>232.75</v>
      </c>
      <c r="R8123" s="42">
        <v>270.45999999999998</v>
      </c>
      <c r="S8123" s="33">
        <v>264.64999999999998</v>
      </c>
      <c r="T8123" s="42">
        <v>6.35</v>
      </c>
      <c r="U8123" s="33">
        <v>6.19</v>
      </c>
      <c r="V8123" s="116">
        <v>6.2</v>
      </c>
    </row>
    <row r="8124" spans="1:22" x14ac:dyDescent="0.25">
      <c r="A8124" s="26" t="s">
        <v>8754</v>
      </c>
      <c r="B8124" s="42">
        <v>0.3</v>
      </c>
      <c r="C8124" s="33">
        <v>1.9</v>
      </c>
      <c r="D8124" s="42">
        <v>4.0999999999999996</v>
      </c>
      <c r="E8124" s="33">
        <v>0.2</v>
      </c>
      <c r="F8124" s="42">
        <v>1.4</v>
      </c>
      <c r="G8124" s="33">
        <v>1.1000000000000001</v>
      </c>
      <c r="H8124" s="42">
        <v>0.1</v>
      </c>
      <c r="I8124" s="33">
        <v>1.1000000000000001</v>
      </c>
      <c r="J8124" s="42">
        <v>1</v>
      </c>
      <c r="K8124" s="33">
        <v>0.2</v>
      </c>
      <c r="L8124" s="42">
        <v>0.3</v>
      </c>
      <c r="M8124" s="33">
        <v>0</v>
      </c>
      <c r="N8124" s="42">
        <v>0.1</v>
      </c>
      <c r="O8124" s="33">
        <v>0.1</v>
      </c>
      <c r="P8124" s="42">
        <v>383.25</v>
      </c>
      <c r="Q8124" s="33">
        <v>251.66</v>
      </c>
      <c r="R8124" s="42">
        <v>303.07</v>
      </c>
      <c r="S8124" s="33">
        <v>264.66000000000003</v>
      </c>
      <c r="T8124" s="42">
        <v>4.55</v>
      </c>
      <c r="U8124" s="33">
        <v>4.91</v>
      </c>
      <c r="V8124" s="116">
        <v>4.87</v>
      </c>
    </row>
    <row r="8125" spans="1:22" x14ac:dyDescent="0.25">
      <c r="A8125" s="26" t="s">
        <v>8755</v>
      </c>
      <c r="B8125" s="42">
        <v>0.2</v>
      </c>
      <c r="C8125" s="33">
        <v>2.5</v>
      </c>
      <c r="D8125" s="42">
        <v>4.2</v>
      </c>
      <c r="E8125" s="33">
        <v>0</v>
      </c>
      <c r="F8125" s="42">
        <v>1.4</v>
      </c>
      <c r="G8125" s="33">
        <v>1.1000000000000001</v>
      </c>
      <c r="H8125" s="42">
        <v>0</v>
      </c>
      <c r="I8125" s="33">
        <v>1.2</v>
      </c>
      <c r="J8125" s="42">
        <v>1.1000000000000001</v>
      </c>
      <c r="K8125" s="33">
        <v>0.1</v>
      </c>
      <c r="L8125" s="42">
        <v>0.3</v>
      </c>
      <c r="M8125" s="33">
        <v>0.1</v>
      </c>
      <c r="N8125" s="42">
        <v>0.1</v>
      </c>
      <c r="O8125" s="33">
        <v>0.1</v>
      </c>
      <c r="P8125" s="42">
        <v>364.56</v>
      </c>
      <c r="Q8125" s="33">
        <v>247.85</v>
      </c>
      <c r="R8125" s="42">
        <v>290.88</v>
      </c>
      <c r="S8125" s="33">
        <v>265.24</v>
      </c>
      <c r="T8125" s="42">
        <v>5.16</v>
      </c>
      <c r="U8125" s="33">
        <v>5.41</v>
      </c>
      <c r="V8125" s="116">
        <v>5.43</v>
      </c>
    </row>
    <row r="8126" spans="1:22" x14ac:dyDescent="0.25">
      <c r="A8126" s="26" t="s">
        <v>4249</v>
      </c>
      <c r="B8126" s="42">
        <v>0.5</v>
      </c>
      <c r="C8126" s="33">
        <v>3.2</v>
      </c>
      <c r="D8126" s="42">
        <v>4.3</v>
      </c>
      <c r="E8126" s="33">
        <v>0.1</v>
      </c>
      <c r="F8126" s="42">
        <v>1.4</v>
      </c>
      <c r="G8126" s="33">
        <v>1.6</v>
      </c>
      <c r="H8126" s="42">
        <v>0.1</v>
      </c>
      <c r="I8126" s="33">
        <v>1.7</v>
      </c>
      <c r="J8126" s="42">
        <v>1.5</v>
      </c>
      <c r="K8126" s="33">
        <v>0.2</v>
      </c>
      <c r="L8126" s="42">
        <v>0.5</v>
      </c>
      <c r="M8126" s="33">
        <v>0.1</v>
      </c>
      <c r="N8126" s="42">
        <v>0.1</v>
      </c>
      <c r="O8126" s="33">
        <v>0.1</v>
      </c>
      <c r="P8126" s="42">
        <v>366.8</v>
      </c>
      <c r="Q8126" s="33">
        <v>253.13</v>
      </c>
      <c r="R8126" s="42">
        <v>290.76</v>
      </c>
      <c r="S8126" s="33">
        <v>265.04000000000002</v>
      </c>
      <c r="T8126" s="42">
        <v>5.72</v>
      </c>
      <c r="U8126" s="33">
        <v>6.09</v>
      </c>
      <c r="V8126" s="116">
        <v>6.05</v>
      </c>
    </row>
    <row r="8127" spans="1:22" x14ac:dyDescent="0.25">
      <c r="A8127" s="26" t="s">
        <v>8756</v>
      </c>
      <c r="B8127" s="42">
        <v>0.5</v>
      </c>
      <c r="C8127" s="33">
        <v>1.7</v>
      </c>
      <c r="D8127" s="42">
        <v>3.8</v>
      </c>
      <c r="E8127" s="33">
        <v>0.2</v>
      </c>
      <c r="F8127" s="42">
        <v>1.3</v>
      </c>
      <c r="G8127" s="33">
        <v>1.3</v>
      </c>
      <c r="H8127" s="42">
        <v>0.1</v>
      </c>
      <c r="I8127" s="33">
        <v>1.5</v>
      </c>
      <c r="J8127" s="42">
        <v>1.2</v>
      </c>
      <c r="K8127" s="33">
        <v>0.2</v>
      </c>
      <c r="L8127" s="42">
        <v>0.5</v>
      </c>
      <c r="M8127" s="33">
        <v>0.1</v>
      </c>
      <c r="N8127" s="42">
        <v>0.1</v>
      </c>
      <c r="O8127" s="33">
        <v>0.1</v>
      </c>
      <c r="P8127" s="42">
        <v>421.5</v>
      </c>
      <c r="Q8127" s="33">
        <v>283.07</v>
      </c>
      <c r="R8127" s="42">
        <v>334.53</v>
      </c>
      <c r="S8127" s="33">
        <v>263.54000000000002</v>
      </c>
      <c r="T8127" s="42">
        <v>4.5</v>
      </c>
      <c r="U8127" s="33">
        <v>4.5</v>
      </c>
      <c r="V8127" s="116">
        <v>4.8600000000000003</v>
      </c>
    </row>
    <row r="8128" spans="1:22" x14ac:dyDescent="0.25">
      <c r="A8128" s="26" t="s">
        <v>8757</v>
      </c>
      <c r="B8128" s="42">
        <v>0.3</v>
      </c>
      <c r="C8128" s="33">
        <v>2.1</v>
      </c>
      <c r="D8128" s="42">
        <v>3.9</v>
      </c>
      <c r="E8128" s="33">
        <v>0.2</v>
      </c>
      <c r="F8128" s="42">
        <v>1.6</v>
      </c>
      <c r="G8128" s="33">
        <v>1.3</v>
      </c>
      <c r="H8128" s="42">
        <v>0.1</v>
      </c>
      <c r="I8128" s="33">
        <v>1.4</v>
      </c>
      <c r="J8128" s="42">
        <v>1.1000000000000001</v>
      </c>
      <c r="K8128" s="33">
        <v>0.3</v>
      </c>
      <c r="L8128" s="42">
        <v>0.5</v>
      </c>
      <c r="M8128" s="33">
        <v>0.1</v>
      </c>
      <c r="N8128" s="42">
        <v>0.1</v>
      </c>
      <c r="O8128" s="33">
        <v>0.1</v>
      </c>
      <c r="P8128" s="42">
        <v>391.71</v>
      </c>
      <c r="Q8128" s="33">
        <v>257.89999999999998</v>
      </c>
      <c r="R8128" s="42">
        <v>310.22000000000003</v>
      </c>
      <c r="S8128" s="33">
        <v>264.45</v>
      </c>
      <c r="T8128" s="42">
        <v>4.76</v>
      </c>
      <c r="U8128" s="33">
        <v>5.0599999999999996</v>
      </c>
      <c r="V8128" s="116">
        <v>4.9800000000000004</v>
      </c>
    </row>
    <row r="8129" spans="1:22" x14ac:dyDescent="0.25">
      <c r="A8129" s="26" t="s">
        <v>4250</v>
      </c>
      <c r="B8129" s="42">
        <v>0.5</v>
      </c>
      <c r="C8129" s="33">
        <v>4.0999999999999996</v>
      </c>
      <c r="D8129" s="42">
        <v>4.4000000000000004</v>
      </c>
      <c r="E8129" s="33">
        <v>0.1</v>
      </c>
      <c r="F8129" s="42">
        <v>1.5</v>
      </c>
      <c r="G8129" s="33">
        <v>1.8</v>
      </c>
      <c r="H8129" s="42">
        <v>0</v>
      </c>
      <c r="I8129" s="33">
        <v>1.6</v>
      </c>
      <c r="J8129" s="42">
        <v>1.3</v>
      </c>
      <c r="K8129" s="33">
        <v>0.2</v>
      </c>
      <c r="L8129" s="42">
        <v>0.4</v>
      </c>
      <c r="M8129" s="33">
        <v>0.1</v>
      </c>
      <c r="N8129" s="42">
        <v>0.1</v>
      </c>
      <c r="O8129" s="33">
        <v>0.2</v>
      </c>
      <c r="P8129" s="42">
        <v>350.18</v>
      </c>
      <c r="Q8129" s="33">
        <v>243.4</v>
      </c>
      <c r="R8129" s="42">
        <v>275.16000000000003</v>
      </c>
      <c r="S8129" s="33">
        <v>266.89</v>
      </c>
      <c r="T8129" s="42">
        <v>6.36</v>
      </c>
      <c r="U8129" s="33">
        <v>6.55</v>
      </c>
      <c r="V8129" s="116">
        <v>6.36</v>
      </c>
    </row>
    <row r="8130" spans="1:22" x14ac:dyDescent="0.25">
      <c r="A8130" s="26" t="s">
        <v>8758</v>
      </c>
      <c r="B8130" s="42">
        <v>0.4</v>
      </c>
      <c r="C8130" s="33">
        <v>3.4</v>
      </c>
      <c r="D8130" s="42">
        <v>4.2</v>
      </c>
      <c r="E8130" s="33">
        <v>0.1</v>
      </c>
      <c r="F8130" s="42">
        <v>1.3</v>
      </c>
      <c r="G8130" s="33">
        <v>1.5</v>
      </c>
      <c r="H8130" s="42">
        <v>0.1</v>
      </c>
      <c r="I8130" s="33">
        <v>1.5</v>
      </c>
      <c r="J8130" s="42">
        <v>1.4</v>
      </c>
      <c r="K8130" s="33">
        <v>0.3</v>
      </c>
      <c r="L8130" s="42">
        <v>0.4</v>
      </c>
      <c r="M8130" s="33">
        <v>0.1</v>
      </c>
      <c r="N8130" s="42">
        <v>0</v>
      </c>
      <c r="O8130" s="33">
        <v>0.1</v>
      </c>
      <c r="P8130" s="42">
        <v>356.16</v>
      </c>
      <c r="Q8130" s="33">
        <v>243.31</v>
      </c>
      <c r="R8130" s="42">
        <v>286.05</v>
      </c>
      <c r="S8130" s="33">
        <v>266.86</v>
      </c>
      <c r="T8130" s="42">
        <v>5.59</v>
      </c>
      <c r="U8130" s="33">
        <v>5.8</v>
      </c>
      <c r="V8130" s="116">
        <v>5.62</v>
      </c>
    </row>
    <row r="8131" spans="1:22" x14ac:dyDescent="0.25">
      <c r="A8131" s="26" t="s">
        <v>8759</v>
      </c>
      <c r="B8131" s="42">
        <v>0.4</v>
      </c>
      <c r="C8131" s="33">
        <v>3.4</v>
      </c>
      <c r="D8131" s="42">
        <v>4.0999999999999996</v>
      </c>
      <c r="E8131" s="33">
        <v>0</v>
      </c>
      <c r="F8131" s="42">
        <v>1.3</v>
      </c>
      <c r="G8131" s="33">
        <v>1.5</v>
      </c>
      <c r="H8131" s="42">
        <v>0.1</v>
      </c>
      <c r="I8131" s="33">
        <v>1.5</v>
      </c>
      <c r="J8131" s="42">
        <v>1.2</v>
      </c>
      <c r="K8131" s="33">
        <v>0.3</v>
      </c>
      <c r="L8131" s="42">
        <v>0.4</v>
      </c>
      <c r="M8131" s="33">
        <v>0.1</v>
      </c>
      <c r="N8131" s="42">
        <v>0.1</v>
      </c>
      <c r="O8131" s="33">
        <v>0.1</v>
      </c>
      <c r="P8131" s="42">
        <v>353.42</v>
      </c>
      <c r="Q8131" s="33">
        <v>239.8</v>
      </c>
      <c r="R8131" s="42">
        <v>283.69</v>
      </c>
      <c r="S8131" s="33">
        <v>266.02</v>
      </c>
      <c r="T8131" s="42">
        <v>5.82</v>
      </c>
      <c r="U8131" s="33">
        <v>6.02</v>
      </c>
      <c r="V8131" s="116">
        <v>5.88</v>
      </c>
    </row>
    <row r="8132" spans="1:22" x14ac:dyDescent="0.25">
      <c r="A8132" s="26" t="s">
        <v>4251</v>
      </c>
      <c r="B8132" s="42">
        <v>0.4</v>
      </c>
      <c r="C8132" s="33">
        <v>3.9</v>
      </c>
      <c r="D8132" s="42">
        <v>4.2</v>
      </c>
      <c r="E8132" s="33">
        <v>0.1</v>
      </c>
      <c r="F8132" s="42">
        <v>1.7</v>
      </c>
      <c r="G8132" s="33">
        <v>1.7</v>
      </c>
      <c r="H8132" s="42">
        <v>0</v>
      </c>
      <c r="I8132" s="33">
        <v>1.7</v>
      </c>
      <c r="J8132" s="42">
        <v>1.3</v>
      </c>
      <c r="K8132" s="33">
        <v>0.3</v>
      </c>
      <c r="L8132" s="42">
        <v>0.6</v>
      </c>
      <c r="M8132" s="33">
        <v>0.1</v>
      </c>
      <c r="N8132" s="42">
        <v>0.1</v>
      </c>
      <c r="O8132" s="33">
        <v>0.1</v>
      </c>
      <c r="P8132" s="42">
        <v>340.93</v>
      </c>
      <c r="Q8132" s="33">
        <v>236.91</v>
      </c>
      <c r="R8132" s="42">
        <v>284.58</v>
      </c>
      <c r="S8132" s="33">
        <v>266.66000000000003</v>
      </c>
      <c r="T8132" s="42">
        <v>6.48</v>
      </c>
      <c r="U8132" s="33">
        <v>6.6</v>
      </c>
      <c r="V8132" s="116">
        <v>6.47</v>
      </c>
    </row>
    <row r="8133" spans="1:22" x14ac:dyDescent="0.25">
      <c r="A8133" s="26" t="s">
        <v>8760</v>
      </c>
      <c r="B8133" s="42">
        <v>0.3</v>
      </c>
      <c r="C8133" s="33">
        <v>3</v>
      </c>
      <c r="D8133" s="42">
        <v>4.0999999999999996</v>
      </c>
      <c r="E8133" s="33">
        <v>0.2</v>
      </c>
      <c r="F8133" s="42">
        <v>1.7</v>
      </c>
      <c r="G8133" s="33">
        <v>1.4</v>
      </c>
      <c r="H8133" s="42">
        <v>0.1</v>
      </c>
      <c r="I8133" s="33">
        <v>1.6</v>
      </c>
      <c r="J8133" s="42">
        <v>1.3</v>
      </c>
      <c r="K8133" s="33">
        <v>0.2</v>
      </c>
      <c r="L8133" s="42">
        <v>0.5</v>
      </c>
      <c r="M8133" s="33">
        <v>0</v>
      </c>
      <c r="N8133" s="42">
        <v>0</v>
      </c>
      <c r="O8133" s="33">
        <v>0</v>
      </c>
      <c r="P8133" s="42">
        <v>366.24</v>
      </c>
      <c r="Q8133" s="33">
        <v>241.35</v>
      </c>
      <c r="R8133" s="42">
        <v>281.32</v>
      </c>
      <c r="S8133" s="33">
        <v>266.63</v>
      </c>
      <c r="T8133" s="42">
        <v>5.48</v>
      </c>
      <c r="U8133" s="33">
        <v>5.83</v>
      </c>
      <c r="V8133" s="116">
        <v>5.5</v>
      </c>
    </row>
    <row r="8134" spans="1:22" x14ac:dyDescent="0.25">
      <c r="A8134" s="26" t="s">
        <v>8761</v>
      </c>
      <c r="B8134" s="42">
        <v>0.3</v>
      </c>
      <c r="C8134" s="33">
        <v>3.6</v>
      </c>
      <c r="D8134" s="42">
        <v>4.4000000000000004</v>
      </c>
      <c r="E8134" s="33">
        <v>0.1</v>
      </c>
      <c r="F8134" s="42">
        <v>1.5</v>
      </c>
      <c r="G8134" s="33">
        <v>1.5</v>
      </c>
      <c r="H8134" s="42">
        <v>0.2</v>
      </c>
      <c r="I8134" s="33">
        <v>1.4</v>
      </c>
      <c r="J8134" s="42">
        <v>1.3</v>
      </c>
      <c r="K8134" s="33">
        <v>0.3</v>
      </c>
      <c r="L8134" s="42">
        <v>0.4</v>
      </c>
      <c r="M8134" s="33">
        <v>0.1</v>
      </c>
      <c r="N8134" s="42">
        <v>0.1</v>
      </c>
      <c r="O8134" s="33">
        <v>0.1</v>
      </c>
      <c r="P8134" s="42">
        <v>345.58</v>
      </c>
      <c r="Q8134" s="33">
        <v>237.57</v>
      </c>
      <c r="R8134" s="42">
        <v>276.48</v>
      </c>
      <c r="S8134" s="33">
        <v>267.48</v>
      </c>
      <c r="T8134" s="42">
        <v>6.13</v>
      </c>
      <c r="U8134" s="33">
        <v>6.1</v>
      </c>
      <c r="V8134" s="116">
        <v>6.06</v>
      </c>
    </row>
    <row r="8135" spans="1:22" x14ac:dyDescent="0.25">
      <c r="A8135" s="26" t="s">
        <v>4252</v>
      </c>
      <c r="B8135" s="42">
        <v>0.3</v>
      </c>
      <c r="C8135" s="33">
        <v>2.7</v>
      </c>
      <c r="D8135" s="42">
        <v>3.5</v>
      </c>
      <c r="E8135" s="33">
        <v>0.1</v>
      </c>
      <c r="F8135" s="42">
        <v>1.4</v>
      </c>
      <c r="G8135" s="33">
        <v>1.2</v>
      </c>
      <c r="H8135" s="42">
        <v>0.2</v>
      </c>
      <c r="I8135" s="33">
        <v>1</v>
      </c>
      <c r="J8135" s="42">
        <v>0.7</v>
      </c>
      <c r="K8135" s="33">
        <v>0.2</v>
      </c>
      <c r="L8135" s="42">
        <v>0.1</v>
      </c>
      <c r="M8135" s="33">
        <v>0.1</v>
      </c>
      <c r="N8135" s="42">
        <v>0</v>
      </c>
      <c r="O8135" s="33">
        <v>0</v>
      </c>
      <c r="P8135" s="42">
        <v>352.4</v>
      </c>
      <c r="Q8135" s="33">
        <v>244.91</v>
      </c>
      <c r="R8135" s="42">
        <v>284.12</v>
      </c>
      <c r="S8135" s="33">
        <v>267.72000000000003</v>
      </c>
      <c r="T8135" s="42">
        <v>5</v>
      </c>
      <c r="U8135" s="33">
        <v>5.0199999999999996</v>
      </c>
      <c r="V8135" s="116">
        <v>5.08</v>
      </c>
    </row>
    <row r="8136" spans="1:22" x14ac:dyDescent="0.25">
      <c r="A8136" s="26" t="s">
        <v>8762</v>
      </c>
      <c r="B8136" s="42">
        <v>0.4</v>
      </c>
      <c r="C8136" s="33">
        <v>3.2</v>
      </c>
      <c r="D8136" s="42">
        <v>4.0999999999999996</v>
      </c>
      <c r="E8136" s="33">
        <v>0.2</v>
      </c>
      <c r="F8136" s="42">
        <v>1.4</v>
      </c>
      <c r="G8136" s="33">
        <v>1.5</v>
      </c>
      <c r="H8136" s="42">
        <v>0.1</v>
      </c>
      <c r="I8136" s="33">
        <v>1.3</v>
      </c>
      <c r="J8136" s="42">
        <v>0.8</v>
      </c>
      <c r="K8136" s="33">
        <v>0.1</v>
      </c>
      <c r="L8136" s="42">
        <v>0.3</v>
      </c>
      <c r="M8136" s="33">
        <v>0.1</v>
      </c>
      <c r="N8136" s="42">
        <v>0</v>
      </c>
      <c r="O8136" s="33">
        <v>0</v>
      </c>
      <c r="P8136" s="42">
        <v>372.05</v>
      </c>
      <c r="Q8136" s="33">
        <v>252.44</v>
      </c>
      <c r="R8136" s="42">
        <v>293.95999999999998</v>
      </c>
      <c r="S8136" s="33">
        <v>267.70999999999998</v>
      </c>
      <c r="T8136" s="42">
        <v>5.38</v>
      </c>
      <c r="U8136" s="33">
        <v>5.52</v>
      </c>
      <c r="V8136" s="116">
        <v>5.39</v>
      </c>
    </row>
    <row r="8137" spans="1:22" x14ac:dyDescent="0.25">
      <c r="A8137" s="26" t="s">
        <v>8763</v>
      </c>
      <c r="B8137" s="42">
        <v>0.4</v>
      </c>
      <c r="C8137" s="33">
        <v>3.7</v>
      </c>
      <c r="D8137" s="42">
        <v>4</v>
      </c>
      <c r="E8137" s="33">
        <v>0</v>
      </c>
      <c r="F8137" s="42">
        <v>1.5</v>
      </c>
      <c r="G8137" s="33">
        <v>1.5</v>
      </c>
      <c r="H8137" s="42">
        <v>0.2</v>
      </c>
      <c r="I8137" s="33">
        <v>1.3</v>
      </c>
      <c r="J8137" s="42">
        <v>0.9</v>
      </c>
      <c r="K8137" s="33">
        <v>0.3</v>
      </c>
      <c r="L8137" s="42">
        <v>0.2</v>
      </c>
      <c r="M8137" s="33">
        <v>0.1</v>
      </c>
      <c r="N8137" s="42">
        <v>0.1</v>
      </c>
      <c r="O8137" s="33">
        <v>0.1</v>
      </c>
      <c r="P8137" s="42">
        <v>344.59</v>
      </c>
      <c r="Q8137" s="33">
        <v>240.88</v>
      </c>
      <c r="R8137" s="42">
        <v>275.87</v>
      </c>
      <c r="S8137" s="33">
        <v>267.12</v>
      </c>
      <c r="T8137" s="42">
        <v>5.85</v>
      </c>
      <c r="U8137" s="33">
        <v>5.87</v>
      </c>
      <c r="V8137" s="116">
        <v>5.9</v>
      </c>
    </row>
    <row r="8138" spans="1:22" x14ac:dyDescent="0.25">
      <c r="A8138" s="26" t="s">
        <v>4253</v>
      </c>
      <c r="B8138" s="42">
        <v>0.4</v>
      </c>
      <c r="C8138" s="33">
        <v>3.5</v>
      </c>
      <c r="D8138" s="42">
        <v>4</v>
      </c>
      <c r="E8138" s="33">
        <v>0.2</v>
      </c>
      <c r="F8138" s="42">
        <v>1.4</v>
      </c>
      <c r="G8138" s="33">
        <v>1.3</v>
      </c>
      <c r="H8138" s="42">
        <v>0.1</v>
      </c>
      <c r="I8138" s="33">
        <v>1.3</v>
      </c>
      <c r="J8138" s="42">
        <v>0.9</v>
      </c>
      <c r="K8138" s="33">
        <v>0.2</v>
      </c>
      <c r="L8138" s="42">
        <v>0.1</v>
      </c>
      <c r="M8138" s="33">
        <v>0.1</v>
      </c>
      <c r="N8138" s="42">
        <v>0.1</v>
      </c>
      <c r="O8138" s="33">
        <v>0.1</v>
      </c>
      <c r="P8138" s="42">
        <v>354.05</v>
      </c>
      <c r="Q8138" s="33">
        <v>248.02</v>
      </c>
      <c r="R8138" s="42">
        <v>284.26</v>
      </c>
      <c r="S8138" s="33">
        <v>266.51</v>
      </c>
      <c r="T8138" s="42">
        <v>5.54</v>
      </c>
      <c r="U8138" s="33">
        <v>5.73</v>
      </c>
      <c r="V8138" s="116">
        <v>5.44</v>
      </c>
    </row>
    <row r="8139" spans="1:22" x14ac:dyDescent="0.25">
      <c r="A8139" s="26" t="s">
        <v>8764</v>
      </c>
      <c r="B8139" s="42">
        <v>0.3</v>
      </c>
      <c r="C8139" s="33">
        <v>3.6</v>
      </c>
      <c r="D8139" s="42">
        <v>4</v>
      </c>
      <c r="E8139" s="33">
        <v>0.1</v>
      </c>
      <c r="F8139" s="42">
        <v>1.3</v>
      </c>
      <c r="G8139" s="33">
        <v>1.5</v>
      </c>
      <c r="H8139" s="42">
        <v>0.1</v>
      </c>
      <c r="I8139" s="33">
        <v>1.3</v>
      </c>
      <c r="J8139" s="42">
        <v>0.8</v>
      </c>
      <c r="K8139" s="33">
        <v>0.2</v>
      </c>
      <c r="L8139" s="42">
        <v>0.4</v>
      </c>
      <c r="M8139" s="33">
        <v>0.1</v>
      </c>
      <c r="N8139" s="42">
        <v>0.1</v>
      </c>
      <c r="O8139" s="33">
        <v>0</v>
      </c>
      <c r="P8139" s="42">
        <v>339.49</v>
      </c>
      <c r="Q8139" s="33">
        <v>234.76</v>
      </c>
      <c r="R8139" s="42">
        <v>277.26</v>
      </c>
      <c r="S8139" s="33">
        <v>266.36</v>
      </c>
      <c r="T8139" s="42">
        <v>6.75</v>
      </c>
      <c r="U8139" s="33">
        <v>7.02</v>
      </c>
      <c r="V8139" s="116">
        <v>6.95</v>
      </c>
    </row>
    <row r="8140" spans="1:22" x14ac:dyDescent="0.25">
      <c r="A8140" s="26" t="s">
        <v>8765</v>
      </c>
      <c r="B8140" s="42">
        <v>0.9</v>
      </c>
      <c r="C8140" s="33">
        <v>3.9</v>
      </c>
      <c r="D8140" s="42">
        <v>4.0999999999999996</v>
      </c>
      <c r="E8140" s="33">
        <v>0.1</v>
      </c>
      <c r="F8140" s="42">
        <v>1.3</v>
      </c>
      <c r="G8140" s="33">
        <v>1.3</v>
      </c>
      <c r="H8140" s="42">
        <v>0.1</v>
      </c>
      <c r="I8140" s="33">
        <v>1.3</v>
      </c>
      <c r="J8140" s="42">
        <v>0.7</v>
      </c>
      <c r="K8140" s="33">
        <v>0.2</v>
      </c>
      <c r="L8140" s="42">
        <v>0.1</v>
      </c>
      <c r="M8140" s="33">
        <v>0.1</v>
      </c>
      <c r="N8140" s="42">
        <v>0.1</v>
      </c>
      <c r="O8140" s="33">
        <v>0.1</v>
      </c>
      <c r="P8140" s="42">
        <v>357.47</v>
      </c>
      <c r="Q8140" s="33">
        <v>248.53</v>
      </c>
      <c r="R8140" s="42">
        <v>284.58</v>
      </c>
      <c r="S8140" s="33">
        <v>265.7</v>
      </c>
      <c r="T8140" s="42">
        <v>5.95</v>
      </c>
      <c r="U8140" s="33">
        <v>6.07</v>
      </c>
      <c r="V8140" s="116">
        <v>5.83</v>
      </c>
    </row>
    <row r="8141" spans="1:22" x14ac:dyDescent="0.25">
      <c r="A8141" s="26" t="s">
        <v>4254</v>
      </c>
      <c r="B8141" s="42">
        <v>0.3</v>
      </c>
      <c r="C8141" s="33">
        <v>3.5</v>
      </c>
      <c r="D8141" s="42">
        <v>3.8</v>
      </c>
      <c r="E8141" s="33">
        <v>0.2</v>
      </c>
      <c r="F8141" s="42">
        <v>1.3</v>
      </c>
      <c r="G8141" s="33">
        <v>1.2</v>
      </c>
      <c r="H8141" s="42">
        <v>0.1</v>
      </c>
      <c r="I8141" s="33">
        <v>1.2</v>
      </c>
      <c r="J8141" s="42">
        <v>0.5</v>
      </c>
      <c r="K8141" s="33">
        <v>0.1</v>
      </c>
      <c r="L8141" s="42">
        <v>0.3</v>
      </c>
      <c r="M8141" s="33">
        <v>0.2</v>
      </c>
      <c r="N8141" s="42">
        <v>0.1</v>
      </c>
      <c r="O8141" s="33">
        <v>0.1</v>
      </c>
      <c r="P8141" s="42">
        <v>367.31</v>
      </c>
      <c r="Q8141" s="33">
        <v>255.54</v>
      </c>
      <c r="R8141" s="42">
        <v>295.64999999999998</v>
      </c>
      <c r="S8141" s="33">
        <v>266.70999999999998</v>
      </c>
      <c r="T8141" s="42">
        <v>5.47</v>
      </c>
      <c r="U8141" s="33">
        <v>5.58</v>
      </c>
      <c r="V8141" s="116">
        <v>5.31</v>
      </c>
    </row>
    <row r="8142" spans="1:22" x14ac:dyDescent="0.25">
      <c r="A8142" s="26" t="s">
        <v>8766</v>
      </c>
      <c r="B8142" s="42">
        <v>0.2</v>
      </c>
      <c r="C8142" s="33">
        <v>2.9</v>
      </c>
      <c r="D8142" s="42">
        <v>3.8</v>
      </c>
      <c r="E8142" s="33">
        <v>0.2</v>
      </c>
      <c r="F8142" s="42">
        <v>1.4</v>
      </c>
      <c r="G8142" s="33">
        <v>1.1000000000000001</v>
      </c>
      <c r="H8142" s="42">
        <v>0.2</v>
      </c>
      <c r="I8142" s="33">
        <v>0.9</v>
      </c>
      <c r="J8142" s="42">
        <v>0.4</v>
      </c>
      <c r="K8142" s="33">
        <v>0.1</v>
      </c>
      <c r="L8142" s="42">
        <v>0.3</v>
      </c>
      <c r="M8142" s="33">
        <v>0.1</v>
      </c>
      <c r="N8142" s="42">
        <v>0.1</v>
      </c>
      <c r="O8142" s="33">
        <v>0</v>
      </c>
      <c r="P8142" s="42">
        <v>363.23</v>
      </c>
      <c r="Q8142" s="33">
        <v>252.02</v>
      </c>
      <c r="R8142" s="42">
        <v>288.5</v>
      </c>
      <c r="S8142" s="33">
        <v>266.35000000000002</v>
      </c>
      <c r="T8142" s="42">
        <v>4.93</v>
      </c>
      <c r="U8142" s="33">
        <v>5.03</v>
      </c>
      <c r="V8142" s="116">
        <v>5.13</v>
      </c>
    </row>
    <row r="8143" spans="1:22" x14ac:dyDescent="0.25">
      <c r="A8143" s="26" t="s">
        <v>8767</v>
      </c>
      <c r="B8143" s="42">
        <v>0.6</v>
      </c>
      <c r="C8143" s="33">
        <v>4</v>
      </c>
      <c r="D8143" s="42">
        <v>4.2</v>
      </c>
      <c r="E8143" s="33">
        <v>0.1</v>
      </c>
      <c r="F8143" s="42">
        <v>1.6</v>
      </c>
      <c r="G8143" s="33">
        <v>1.4</v>
      </c>
      <c r="H8143" s="42">
        <v>0.1</v>
      </c>
      <c r="I8143" s="33">
        <v>1.3</v>
      </c>
      <c r="J8143" s="42">
        <v>0.8</v>
      </c>
      <c r="K8143" s="33">
        <v>0.1</v>
      </c>
      <c r="L8143" s="42">
        <v>0.4</v>
      </c>
      <c r="M8143" s="33">
        <v>0.1</v>
      </c>
      <c r="N8143" s="42">
        <v>0.1</v>
      </c>
      <c r="O8143" s="33">
        <v>0.1</v>
      </c>
      <c r="P8143" s="42">
        <v>373.74</v>
      </c>
      <c r="Q8143" s="33">
        <v>256.67</v>
      </c>
      <c r="R8143" s="42">
        <v>301.45</v>
      </c>
      <c r="S8143" s="33">
        <v>265.66000000000003</v>
      </c>
      <c r="T8143" s="42">
        <v>6.13</v>
      </c>
      <c r="U8143" s="33">
        <v>6.27</v>
      </c>
      <c r="V8143" s="116">
        <v>6.12</v>
      </c>
    </row>
    <row r="8144" spans="1:22" x14ac:dyDescent="0.25">
      <c r="A8144" s="26" t="s">
        <v>4255</v>
      </c>
      <c r="B8144" s="42">
        <v>0.5</v>
      </c>
      <c r="C8144" s="33">
        <v>5.3</v>
      </c>
      <c r="D8144" s="42">
        <v>4.5999999999999996</v>
      </c>
      <c r="E8144" s="33">
        <v>0.1</v>
      </c>
      <c r="F8144" s="42">
        <v>1.7</v>
      </c>
      <c r="G8144" s="33">
        <v>1.8</v>
      </c>
      <c r="H8144" s="42">
        <v>0.2</v>
      </c>
      <c r="I8144" s="33">
        <v>1.4</v>
      </c>
      <c r="J8144" s="42">
        <v>0.9</v>
      </c>
      <c r="K8144" s="33">
        <v>0.2</v>
      </c>
      <c r="L8144" s="42">
        <v>0.2</v>
      </c>
      <c r="M8144" s="33">
        <v>0.2</v>
      </c>
      <c r="N8144" s="42">
        <v>0.1</v>
      </c>
      <c r="O8144" s="33">
        <v>0.1</v>
      </c>
      <c r="P8144" s="42">
        <v>305.26</v>
      </c>
      <c r="Q8144" s="33">
        <v>208.13</v>
      </c>
      <c r="R8144" s="42">
        <v>244.1</v>
      </c>
      <c r="S8144" s="33">
        <v>266.75</v>
      </c>
      <c r="T8144" s="42">
        <v>7.53</v>
      </c>
      <c r="U8144" s="33">
        <v>7.83</v>
      </c>
      <c r="V8144" s="116">
        <v>7.53</v>
      </c>
    </row>
    <row r="8145" spans="1:22" x14ac:dyDescent="0.25">
      <c r="A8145" s="26" t="s">
        <v>8768</v>
      </c>
      <c r="B8145" s="42">
        <v>0.7</v>
      </c>
      <c r="C8145" s="33">
        <v>4.4000000000000004</v>
      </c>
      <c r="D8145" s="42">
        <v>4.0999999999999996</v>
      </c>
      <c r="E8145" s="33">
        <v>0.1</v>
      </c>
      <c r="F8145" s="42">
        <v>1.3</v>
      </c>
      <c r="G8145" s="33">
        <v>1.4</v>
      </c>
      <c r="H8145" s="42">
        <v>0</v>
      </c>
      <c r="I8145" s="33">
        <v>1.2</v>
      </c>
      <c r="J8145" s="42">
        <v>0.9</v>
      </c>
      <c r="K8145" s="33">
        <v>0.1</v>
      </c>
      <c r="L8145" s="42">
        <v>0.3</v>
      </c>
      <c r="M8145" s="33">
        <v>0.1</v>
      </c>
      <c r="N8145" s="42">
        <v>0</v>
      </c>
      <c r="O8145" s="33">
        <v>0.1</v>
      </c>
      <c r="P8145" s="42">
        <v>361.06</v>
      </c>
      <c r="Q8145" s="33">
        <v>252.19</v>
      </c>
      <c r="R8145" s="42">
        <v>288.02</v>
      </c>
      <c r="S8145" s="33">
        <v>265.93</v>
      </c>
      <c r="T8145" s="42">
        <v>6.76</v>
      </c>
      <c r="U8145" s="33">
        <v>6.85</v>
      </c>
      <c r="V8145" s="116">
        <v>6.6</v>
      </c>
    </row>
    <row r="8146" spans="1:22" x14ac:dyDescent="0.25">
      <c r="A8146" s="26" t="s">
        <v>8769</v>
      </c>
      <c r="B8146" s="42">
        <v>0.7</v>
      </c>
      <c r="C8146" s="33">
        <v>4.3</v>
      </c>
      <c r="D8146" s="42">
        <v>4.3</v>
      </c>
      <c r="E8146" s="33">
        <v>0.2</v>
      </c>
      <c r="F8146" s="42">
        <v>1.5</v>
      </c>
      <c r="G8146" s="33">
        <v>1.3</v>
      </c>
      <c r="H8146" s="42">
        <v>0</v>
      </c>
      <c r="I8146" s="33">
        <v>1.2</v>
      </c>
      <c r="J8146" s="42">
        <v>0.8</v>
      </c>
      <c r="K8146" s="33">
        <v>0.1</v>
      </c>
      <c r="L8146" s="42">
        <v>0.2</v>
      </c>
      <c r="M8146" s="33">
        <v>0.1</v>
      </c>
      <c r="N8146" s="42">
        <v>0.1</v>
      </c>
      <c r="O8146" s="33">
        <v>0.1</v>
      </c>
      <c r="P8146" s="42">
        <v>370.5</v>
      </c>
      <c r="Q8146" s="33">
        <v>255.75</v>
      </c>
      <c r="R8146" s="42">
        <v>295.72000000000003</v>
      </c>
      <c r="S8146" s="33">
        <v>265.13</v>
      </c>
      <c r="T8146" s="42">
        <v>6.48</v>
      </c>
      <c r="U8146" s="33">
        <v>6.92</v>
      </c>
      <c r="V8146" s="116">
        <v>6.45</v>
      </c>
    </row>
    <row r="8147" spans="1:22" x14ac:dyDescent="0.25">
      <c r="A8147" s="26" t="s">
        <v>4256</v>
      </c>
      <c r="B8147" s="42">
        <v>0.5</v>
      </c>
      <c r="C8147" s="33">
        <v>4.5999999999999996</v>
      </c>
      <c r="D8147" s="42">
        <v>4.3</v>
      </c>
      <c r="E8147" s="33">
        <v>0.2</v>
      </c>
      <c r="F8147" s="42">
        <v>1.5</v>
      </c>
      <c r="G8147" s="33">
        <v>1.5</v>
      </c>
      <c r="H8147" s="42">
        <v>0.2</v>
      </c>
      <c r="I8147" s="33">
        <v>1.3</v>
      </c>
      <c r="J8147" s="42">
        <v>1</v>
      </c>
      <c r="K8147" s="33">
        <v>0.2</v>
      </c>
      <c r="L8147" s="42">
        <v>0.2</v>
      </c>
      <c r="M8147" s="33">
        <v>0.1</v>
      </c>
      <c r="N8147" s="42">
        <v>0.1</v>
      </c>
      <c r="O8147" s="33">
        <v>0.1</v>
      </c>
      <c r="P8147" s="42">
        <v>383.04</v>
      </c>
      <c r="Q8147" s="33">
        <v>262.45</v>
      </c>
      <c r="R8147" s="42">
        <v>295.7</v>
      </c>
      <c r="S8147" s="33">
        <v>265.3</v>
      </c>
      <c r="T8147" s="42">
        <v>6.86</v>
      </c>
      <c r="U8147" s="33">
        <v>7.11</v>
      </c>
      <c r="V8147" s="116">
        <v>7.01</v>
      </c>
    </row>
    <row r="8148" spans="1:22" x14ac:dyDescent="0.25">
      <c r="A8148" s="26" t="s">
        <v>8770</v>
      </c>
      <c r="B8148" s="42">
        <v>0.5</v>
      </c>
      <c r="C8148" s="33">
        <v>4.5</v>
      </c>
      <c r="D8148" s="42">
        <v>4.0999999999999996</v>
      </c>
      <c r="E8148" s="33">
        <v>0.1</v>
      </c>
      <c r="F8148" s="42">
        <v>1.6</v>
      </c>
      <c r="G8148" s="33">
        <v>1.5</v>
      </c>
      <c r="H8148" s="42">
        <v>0.1</v>
      </c>
      <c r="I8148" s="33">
        <v>1.3</v>
      </c>
      <c r="J8148" s="42">
        <v>0.8</v>
      </c>
      <c r="K8148" s="33">
        <v>0.2</v>
      </c>
      <c r="L8148" s="42">
        <v>0.3</v>
      </c>
      <c r="M8148" s="33">
        <v>0.1</v>
      </c>
      <c r="N8148" s="42">
        <v>0.1</v>
      </c>
      <c r="O8148" s="33">
        <v>0.1</v>
      </c>
      <c r="P8148" s="42">
        <v>355.36</v>
      </c>
      <c r="Q8148" s="33">
        <v>243.92</v>
      </c>
      <c r="R8148" s="42">
        <v>282.98</v>
      </c>
      <c r="S8148" s="33">
        <v>265.89999999999998</v>
      </c>
      <c r="T8148" s="42">
        <v>6.54</v>
      </c>
      <c r="U8148" s="33">
        <v>6.66</v>
      </c>
      <c r="V8148" s="116">
        <v>6.43</v>
      </c>
    </row>
    <row r="8149" spans="1:22" x14ac:dyDescent="0.25">
      <c r="A8149" s="26" t="s">
        <v>8771</v>
      </c>
      <c r="B8149" s="42">
        <v>0.4</v>
      </c>
      <c r="C8149" s="33">
        <v>4.0999999999999996</v>
      </c>
      <c r="D8149" s="42">
        <v>4.2</v>
      </c>
      <c r="E8149" s="33">
        <v>0.2</v>
      </c>
      <c r="F8149" s="42">
        <v>1.6</v>
      </c>
      <c r="G8149" s="33">
        <v>1.4</v>
      </c>
      <c r="H8149" s="42">
        <v>0.1</v>
      </c>
      <c r="I8149" s="33">
        <v>1.4</v>
      </c>
      <c r="J8149" s="42">
        <v>0.6</v>
      </c>
      <c r="K8149" s="33">
        <v>0.2</v>
      </c>
      <c r="L8149" s="42">
        <v>0.4</v>
      </c>
      <c r="M8149" s="33">
        <v>0.1</v>
      </c>
      <c r="N8149" s="42">
        <v>0</v>
      </c>
      <c r="O8149" s="33">
        <v>0</v>
      </c>
      <c r="P8149" s="42">
        <v>352.86</v>
      </c>
      <c r="Q8149" s="33">
        <v>246.5</v>
      </c>
      <c r="R8149" s="42">
        <v>281.73</v>
      </c>
      <c r="S8149" s="33">
        <v>266.02999999999997</v>
      </c>
      <c r="T8149" s="42">
        <v>5.96</v>
      </c>
      <c r="U8149" s="33">
        <v>6.24</v>
      </c>
      <c r="V8149" s="116">
        <v>5.91</v>
      </c>
    </row>
    <row r="8150" spans="1:22" x14ac:dyDescent="0.25">
      <c r="A8150" s="26" t="s">
        <v>4257</v>
      </c>
      <c r="B8150" s="42">
        <v>0.9</v>
      </c>
      <c r="C8150" s="33">
        <v>4.0999999999999996</v>
      </c>
      <c r="D8150" s="42">
        <v>4.4000000000000004</v>
      </c>
      <c r="E8150" s="33">
        <v>0.1</v>
      </c>
      <c r="F8150" s="42">
        <v>1.7</v>
      </c>
      <c r="G8150" s="33">
        <v>1.6</v>
      </c>
      <c r="H8150" s="42">
        <v>0.2</v>
      </c>
      <c r="I8150" s="33">
        <v>1.3</v>
      </c>
      <c r="J8150" s="42">
        <v>1</v>
      </c>
      <c r="K8150" s="33">
        <v>0.2</v>
      </c>
      <c r="L8150" s="42">
        <v>0.3</v>
      </c>
      <c r="M8150" s="33">
        <v>0</v>
      </c>
      <c r="N8150" s="42">
        <v>0.1</v>
      </c>
      <c r="O8150" s="33">
        <v>0.1</v>
      </c>
      <c r="P8150" s="42">
        <v>352.18</v>
      </c>
      <c r="Q8150" s="33">
        <v>239.15</v>
      </c>
      <c r="R8150" s="42">
        <v>284.17</v>
      </c>
      <c r="S8150" s="33">
        <v>265.72000000000003</v>
      </c>
      <c r="T8150" s="42">
        <v>6.77</v>
      </c>
      <c r="U8150" s="33">
        <v>6.91</v>
      </c>
      <c r="V8150" s="116">
        <v>6.8</v>
      </c>
    </row>
    <row r="8151" spans="1:22" x14ac:dyDescent="0.25">
      <c r="A8151" s="26" t="s">
        <v>8772</v>
      </c>
      <c r="B8151" s="42">
        <v>0.5</v>
      </c>
      <c r="C8151" s="33">
        <v>4.7</v>
      </c>
      <c r="D8151" s="42">
        <v>4.7</v>
      </c>
      <c r="E8151" s="33">
        <v>0.1</v>
      </c>
      <c r="F8151" s="42">
        <v>1.7</v>
      </c>
      <c r="G8151" s="33">
        <v>1.7</v>
      </c>
      <c r="H8151" s="42">
        <v>0.2</v>
      </c>
      <c r="I8151" s="33">
        <v>1.6</v>
      </c>
      <c r="J8151" s="42">
        <v>1.1000000000000001</v>
      </c>
      <c r="K8151" s="33">
        <v>0.2</v>
      </c>
      <c r="L8151" s="42">
        <v>0.4</v>
      </c>
      <c r="M8151" s="33">
        <v>0</v>
      </c>
      <c r="N8151" s="42">
        <v>0.1</v>
      </c>
      <c r="O8151" s="33">
        <v>0.2</v>
      </c>
      <c r="P8151" s="42">
        <v>358.08</v>
      </c>
      <c r="Q8151" s="33">
        <v>249.24</v>
      </c>
      <c r="R8151" s="42">
        <v>284.5</v>
      </c>
      <c r="S8151" s="33">
        <v>265.83</v>
      </c>
      <c r="T8151" s="42">
        <v>6.76</v>
      </c>
      <c r="U8151" s="33">
        <v>7.2</v>
      </c>
      <c r="V8151" s="116">
        <v>6.75</v>
      </c>
    </row>
    <row r="8152" spans="1:22" x14ac:dyDescent="0.25">
      <c r="A8152" s="26" t="s">
        <v>8773</v>
      </c>
      <c r="B8152" s="42">
        <v>0.4</v>
      </c>
      <c r="C8152" s="33">
        <v>4.4000000000000004</v>
      </c>
      <c r="D8152" s="42">
        <v>4.7</v>
      </c>
      <c r="E8152" s="33">
        <v>0.2</v>
      </c>
      <c r="F8152" s="42">
        <v>1.8</v>
      </c>
      <c r="G8152" s="33">
        <v>1.7</v>
      </c>
      <c r="H8152" s="42">
        <v>0.1</v>
      </c>
      <c r="I8152" s="33">
        <v>1.7</v>
      </c>
      <c r="J8152" s="42">
        <v>1</v>
      </c>
      <c r="K8152" s="33">
        <v>0.2</v>
      </c>
      <c r="L8152" s="42">
        <v>0.4</v>
      </c>
      <c r="M8152" s="33">
        <v>0.1</v>
      </c>
      <c r="N8152" s="42">
        <v>0.1</v>
      </c>
      <c r="O8152" s="33">
        <v>0.1</v>
      </c>
      <c r="P8152" s="42">
        <v>335.6</v>
      </c>
      <c r="Q8152" s="33">
        <v>243.03</v>
      </c>
      <c r="R8152" s="42">
        <v>275.87</v>
      </c>
      <c r="S8152" s="33">
        <v>266.25</v>
      </c>
      <c r="T8152" s="42">
        <v>6.75</v>
      </c>
      <c r="U8152" s="33">
        <v>7.15</v>
      </c>
      <c r="V8152" s="116">
        <v>6.75</v>
      </c>
    </row>
    <row r="8153" spans="1:22" x14ac:dyDescent="0.25">
      <c r="A8153" s="26" t="s">
        <v>4258</v>
      </c>
      <c r="B8153" s="42">
        <v>0.3</v>
      </c>
      <c r="C8153" s="33">
        <v>3.5</v>
      </c>
      <c r="D8153" s="42">
        <v>4.7</v>
      </c>
      <c r="E8153" s="33">
        <v>0.2</v>
      </c>
      <c r="F8153" s="42">
        <v>1.7</v>
      </c>
      <c r="G8153" s="33">
        <v>1.7</v>
      </c>
      <c r="H8153" s="42">
        <v>0.1</v>
      </c>
      <c r="I8153" s="33">
        <v>1.7</v>
      </c>
      <c r="J8153" s="42">
        <v>1.6</v>
      </c>
      <c r="K8153" s="33">
        <v>0.2</v>
      </c>
      <c r="L8153" s="42">
        <v>0.6</v>
      </c>
      <c r="M8153" s="33">
        <v>0.1</v>
      </c>
      <c r="N8153" s="42">
        <v>0.1</v>
      </c>
      <c r="O8153" s="33">
        <v>0.2</v>
      </c>
      <c r="P8153" s="42">
        <v>386.26</v>
      </c>
      <c r="Q8153" s="33">
        <v>258.82</v>
      </c>
      <c r="R8153" s="42">
        <v>303.99</v>
      </c>
      <c r="S8153" s="33">
        <v>264.60000000000002</v>
      </c>
      <c r="T8153" s="42">
        <v>5.82</v>
      </c>
      <c r="U8153" s="33">
        <v>6.38</v>
      </c>
      <c r="V8153" s="116">
        <v>6.34</v>
      </c>
    </row>
    <row r="8154" spans="1:22" x14ac:dyDescent="0.25">
      <c r="A8154" s="26" t="s">
        <v>8774</v>
      </c>
      <c r="B8154" s="42">
        <v>0.2</v>
      </c>
      <c r="C8154" s="33">
        <v>2.2999999999999998</v>
      </c>
      <c r="D8154" s="42">
        <v>4</v>
      </c>
      <c r="E8154" s="33">
        <v>0.1</v>
      </c>
      <c r="F8154" s="42">
        <v>1.6</v>
      </c>
      <c r="G8154" s="33">
        <v>1.3</v>
      </c>
      <c r="H8154" s="42">
        <v>0.1</v>
      </c>
      <c r="I8154" s="33">
        <v>1.5</v>
      </c>
      <c r="J8154" s="42">
        <v>1.1000000000000001</v>
      </c>
      <c r="K8154" s="33">
        <v>0.2</v>
      </c>
      <c r="L8154" s="42">
        <v>0.3</v>
      </c>
      <c r="M8154" s="33">
        <v>0.1</v>
      </c>
      <c r="N8154" s="42">
        <v>0</v>
      </c>
      <c r="O8154" s="33">
        <v>0.1</v>
      </c>
      <c r="P8154" s="42">
        <v>432.19</v>
      </c>
      <c r="Q8154" s="33">
        <v>293.12</v>
      </c>
      <c r="R8154" s="42">
        <v>347.29</v>
      </c>
      <c r="S8154" s="33">
        <v>264.18</v>
      </c>
      <c r="T8154" s="42">
        <v>4.95</v>
      </c>
      <c r="U8154" s="33">
        <v>5.55</v>
      </c>
      <c r="V8154" s="116">
        <v>5.4</v>
      </c>
    </row>
    <row r="8155" spans="1:22" x14ac:dyDescent="0.25">
      <c r="A8155" s="26" t="s">
        <v>8775</v>
      </c>
      <c r="B8155" s="42">
        <v>0.2</v>
      </c>
      <c r="C8155" s="33">
        <v>3.2</v>
      </c>
      <c r="D8155" s="42">
        <v>4.5999999999999996</v>
      </c>
      <c r="E8155" s="33">
        <v>0.2</v>
      </c>
      <c r="F8155" s="42">
        <v>1.8</v>
      </c>
      <c r="G8155" s="33">
        <v>1.7</v>
      </c>
      <c r="H8155" s="42">
        <v>0.1</v>
      </c>
      <c r="I8155" s="33">
        <v>1.7</v>
      </c>
      <c r="J8155" s="42">
        <v>1.4</v>
      </c>
      <c r="K8155" s="33">
        <v>0.3</v>
      </c>
      <c r="L8155" s="42">
        <v>0.5</v>
      </c>
      <c r="M8155" s="33">
        <v>0</v>
      </c>
      <c r="N8155" s="42">
        <v>0</v>
      </c>
      <c r="O8155" s="33">
        <v>0</v>
      </c>
      <c r="P8155" s="42">
        <v>391.57</v>
      </c>
      <c r="Q8155" s="33">
        <v>258.64999999999998</v>
      </c>
      <c r="R8155" s="42">
        <v>310.04000000000002</v>
      </c>
      <c r="S8155" s="33">
        <v>264.45</v>
      </c>
      <c r="T8155" s="42">
        <v>5.69</v>
      </c>
      <c r="U8155" s="33">
        <v>6.26</v>
      </c>
      <c r="V8155" s="116">
        <v>6.17</v>
      </c>
    </row>
    <row r="8156" spans="1:22" x14ac:dyDescent="0.25">
      <c r="A8156" s="26" t="s">
        <v>4259</v>
      </c>
      <c r="B8156" s="42">
        <v>0.7</v>
      </c>
      <c r="C8156" s="33">
        <v>2.4</v>
      </c>
      <c r="D8156" s="42">
        <v>4.0999999999999996</v>
      </c>
      <c r="E8156" s="33">
        <v>0.3</v>
      </c>
      <c r="F8156" s="42">
        <v>1.5</v>
      </c>
      <c r="G8156" s="33">
        <v>1.3</v>
      </c>
      <c r="H8156" s="42">
        <v>0.2</v>
      </c>
      <c r="I8156" s="33">
        <v>1.5</v>
      </c>
      <c r="J8156" s="42">
        <v>1.1000000000000001</v>
      </c>
      <c r="K8156" s="33">
        <v>0.3</v>
      </c>
      <c r="L8156" s="42">
        <v>0.6</v>
      </c>
      <c r="M8156" s="33">
        <v>0</v>
      </c>
      <c r="N8156" s="42">
        <v>0.1</v>
      </c>
      <c r="O8156" s="33">
        <v>0.1</v>
      </c>
      <c r="P8156" s="42">
        <v>449.14</v>
      </c>
      <c r="Q8156" s="33">
        <v>306.58</v>
      </c>
      <c r="R8156" s="42">
        <v>354.57</v>
      </c>
      <c r="S8156" s="33">
        <v>264.19</v>
      </c>
      <c r="T8156" s="42">
        <v>4.9000000000000004</v>
      </c>
      <c r="U8156" s="33">
        <v>5.34</v>
      </c>
      <c r="V8156" s="116">
        <v>5.3</v>
      </c>
    </row>
    <row r="8157" spans="1:22" x14ac:dyDescent="0.25">
      <c r="A8157" s="26" t="s">
        <v>8776</v>
      </c>
      <c r="B8157" s="42">
        <v>0.5</v>
      </c>
      <c r="C8157" s="33">
        <v>2.5</v>
      </c>
      <c r="D8157" s="42">
        <v>4.4000000000000004</v>
      </c>
      <c r="E8157" s="33">
        <v>0.2</v>
      </c>
      <c r="F8157" s="42">
        <v>1.5</v>
      </c>
      <c r="G8157" s="33">
        <v>1.4</v>
      </c>
      <c r="H8157" s="42">
        <v>0.1</v>
      </c>
      <c r="I8157" s="33">
        <v>1.3</v>
      </c>
      <c r="J8157" s="42">
        <v>1.1000000000000001</v>
      </c>
      <c r="K8157" s="33">
        <v>0.2</v>
      </c>
      <c r="L8157" s="42">
        <v>0.5</v>
      </c>
      <c r="M8157" s="33">
        <v>0.1</v>
      </c>
      <c r="N8157" s="42">
        <v>0.1</v>
      </c>
      <c r="O8157" s="33">
        <v>0.1</v>
      </c>
      <c r="P8157" s="42">
        <v>448.35</v>
      </c>
      <c r="Q8157" s="33">
        <v>297.8</v>
      </c>
      <c r="R8157" s="42">
        <v>345.48</v>
      </c>
      <c r="S8157" s="33">
        <v>264.38</v>
      </c>
      <c r="T8157" s="42">
        <v>4.93</v>
      </c>
      <c r="U8157" s="33">
        <v>5.28</v>
      </c>
      <c r="V8157" s="116">
        <v>5.44</v>
      </c>
    </row>
    <row r="8158" spans="1:22" x14ac:dyDescent="0.25">
      <c r="A8158" s="26" t="s">
        <v>8777</v>
      </c>
      <c r="B8158" s="42">
        <v>0.2</v>
      </c>
      <c r="C8158" s="33">
        <v>2.1</v>
      </c>
      <c r="D8158" s="42">
        <v>3.8</v>
      </c>
      <c r="E8158" s="33">
        <v>0.1</v>
      </c>
      <c r="F8158" s="42">
        <v>1.3</v>
      </c>
      <c r="G8158" s="33">
        <v>1.1000000000000001</v>
      </c>
      <c r="H8158" s="42">
        <v>0.1</v>
      </c>
      <c r="I8158" s="33">
        <v>1.1000000000000001</v>
      </c>
      <c r="J8158" s="42">
        <v>1</v>
      </c>
      <c r="K8158" s="33">
        <v>0.1</v>
      </c>
      <c r="L8158" s="42">
        <v>0.3</v>
      </c>
      <c r="M8158" s="33">
        <v>0.1</v>
      </c>
      <c r="N8158" s="42">
        <v>0</v>
      </c>
      <c r="O8158" s="33">
        <v>0.1</v>
      </c>
      <c r="P8158" s="42">
        <v>428.51</v>
      </c>
      <c r="Q8158" s="33">
        <v>294.14</v>
      </c>
      <c r="R8158" s="42">
        <v>343.83</v>
      </c>
      <c r="S8158" s="33">
        <v>265.42</v>
      </c>
      <c r="T8158" s="42">
        <v>4.5</v>
      </c>
      <c r="U8158" s="33">
        <v>4.8</v>
      </c>
      <c r="V8158" s="116">
        <v>4.93</v>
      </c>
    </row>
    <row r="8159" spans="1:22" x14ac:dyDescent="0.25">
      <c r="A8159" s="26" t="s">
        <v>4260</v>
      </c>
      <c r="B8159" s="42">
        <v>0.4</v>
      </c>
      <c r="C8159" s="33">
        <v>2.9</v>
      </c>
      <c r="D8159" s="42">
        <v>4.5999999999999996</v>
      </c>
      <c r="E8159" s="33">
        <v>0.1</v>
      </c>
      <c r="F8159" s="42">
        <v>1.6</v>
      </c>
      <c r="G8159" s="33">
        <v>1.6</v>
      </c>
      <c r="H8159" s="42">
        <v>0.1</v>
      </c>
      <c r="I8159" s="33">
        <v>1.7</v>
      </c>
      <c r="J8159" s="42">
        <v>1.4</v>
      </c>
      <c r="K8159" s="33">
        <v>0.2</v>
      </c>
      <c r="L8159" s="42">
        <v>0.5</v>
      </c>
      <c r="M8159" s="33">
        <v>0.1</v>
      </c>
      <c r="N8159" s="42">
        <v>0</v>
      </c>
      <c r="O8159" s="33">
        <v>0.1</v>
      </c>
      <c r="P8159" s="42">
        <v>382.37</v>
      </c>
      <c r="Q8159" s="33">
        <v>254.81</v>
      </c>
      <c r="R8159" s="42">
        <v>303.68</v>
      </c>
      <c r="S8159" s="33">
        <v>265.05</v>
      </c>
      <c r="T8159" s="42">
        <v>5.58</v>
      </c>
      <c r="U8159" s="33">
        <v>6</v>
      </c>
      <c r="V8159" s="116">
        <v>6.22</v>
      </c>
    </row>
    <row r="8160" spans="1:22" x14ac:dyDescent="0.25">
      <c r="A8160" s="26" t="s">
        <v>8778</v>
      </c>
      <c r="B8160" s="42">
        <v>0.3</v>
      </c>
      <c r="C8160" s="33">
        <v>2</v>
      </c>
      <c r="D8160" s="42">
        <v>3.9</v>
      </c>
      <c r="E8160" s="33">
        <v>0.3</v>
      </c>
      <c r="F8160" s="42">
        <v>1.5</v>
      </c>
      <c r="G8160" s="33">
        <v>1.2</v>
      </c>
      <c r="H8160" s="42">
        <v>0.2</v>
      </c>
      <c r="I8160" s="33">
        <v>1.2</v>
      </c>
      <c r="J8160" s="42">
        <v>1.1000000000000001</v>
      </c>
      <c r="K8160" s="33">
        <v>0.2</v>
      </c>
      <c r="L8160" s="42">
        <v>0.4</v>
      </c>
      <c r="M8160" s="33">
        <v>0.1</v>
      </c>
      <c r="N8160" s="42">
        <v>0</v>
      </c>
      <c r="O8160" s="33">
        <v>0.1</v>
      </c>
      <c r="P8160" s="42">
        <v>441.18</v>
      </c>
      <c r="Q8160" s="33">
        <v>300.87</v>
      </c>
      <c r="R8160" s="42">
        <v>351.5</v>
      </c>
      <c r="S8160" s="33">
        <v>265.37</v>
      </c>
      <c r="T8160" s="42">
        <v>4.5</v>
      </c>
      <c r="U8160" s="33">
        <v>4.68</v>
      </c>
      <c r="V8160" s="116">
        <v>4.9000000000000004</v>
      </c>
    </row>
    <row r="8161" spans="1:22" x14ac:dyDescent="0.25">
      <c r="A8161" s="26" t="s">
        <v>8779</v>
      </c>
      <c r="B8161" s="42">
        <v>0.5</v>
      </c>
      <c r="C8161" s="33">
        <v>1.8</v>
      </c>
      <c r="D8161" s="42">
        <v>4.0999999999999996</v>
      </c>
      <c r="E8161" s="33">
        <v>0.2</v>
      </c>
      <c r="F8161" s="42">
        <v>1.2</v>
      </c>
      <c r="G8161" s="33">
        <v>1.1000000000000001</v>
      </c>
      <c r="H8161" s="42">
        <v>0.1</v>
      </c>
      <c r="I8161" s="33">
        <v>1.1000000000000001</v>
      </c>
      <c r="J8161" s="42">
        <v>0.9</v>
      </c>
      <c r="K8161" s="33">
        <v>0.2</v>
      </c>
      <c r="L8161" s="42">
        <v>0.3</v>
      </c>
      <c r="M8161" s="33">
        <v>0</v>
      </c>
      <c r="N8161" s="42">
        <v>0</v>
      </c>
      <c r="O8161" s="33">
        <v>0.1</v>
      </c>
      <c r="P8161" s="42">
        <v>432.75</v>
      </c>
      <c r="Q8161" s="33">
        <v>294.82</v>
      </c>
      <c r="R8161" s="42">
        <v>344.8</v>
      </c>
      <c r="S8161" s="33">
        <v>265.76</v>
      </c>
      <c r="T8161" s="42">
        <v>4.43</v>
      </c>
      <c r="U8161" s="33">
        <v>4.7</v>
      </c>
      <c r="V8161" s="116">
        <v>4.9000000000000004</v>
      </c>
    </row>
    <row r="8162" spans="1:22" x14ac:dyDescent="0.25">
      <c r="A8162" s="26" t="s">
        <v>4261</v>
      </c>
      <c r="B8162" s="42">
        <v>0.2</v>
      </c>
      <c r="C8162" s="33">
        <v>1.8</v>
      </c>
      <c r="D8162" s="42">
        <v>4.0999999999999996</v>
      </c>
      <c r="E8162" s="33">
        <v>0.2</v>
      </c>
      <c r="F8162" s="42">
        <v>1.6</v>
      </c>
      <c r="G8162" s="33">
        <v>1</v>
      </c>
      <c r="H8162" s="42">
        <v>0.2</v>
      </c>
      <c r="I8162" s="33">
        <v>1.1000000000000001</v>
      </c>
      <c r="J8162" s="42">
        <v>0.8</v>
      </c>
      <c r="K8162" s="33">
        <v>0.2</v>
      </c>
      <c r="L8162" s="42">
        <v>0.2</v>
      </c>
      <c r="M8162" s="33">
        <v>0</v>
      </c>
      <c r="N8162" s="42">
        <v>0</v>
      </c>
      <c r="O8162" s="33">
        <v>0.1</v>
      </c>
      <c r="P8162" s="42">
        <v>429.78</v>
      </c>
      <c r="Q8162" s="33">
        <v>294.60000000000002</v>
      </c>
      <c r="R8162" s="42">
        <v>340.44</v>
      </c>
      <c r="S8162" s="33">
        <v>266.19</v>
      </c>
      <c r="T8162" s="42">
        <v>4.6399999999999997</v>
      </c>
      <c r="U8162" s="33">
        <v>4.84</v>
      </c>
      <c r="V8162" s="116">
        <v>4.97</v>
      </c>
    </row>
    <row r="8163" spans="1:22" x14ac:dyDescent="0.25">
      <c r="A8163" s="26" t="s">
        <v>8780</v>
      </c>
      <c r="B8163" s="42">
        <v>0.3</v>
      </c>
      <c r="C8163" s="33">
        <v>2</v>
      </c>
      <c r="D8163" s="42">
        <v>3.8</v>
      </c>
      <c r="E8163" s="33">
        <v>0.1</v>
      </c>
      <c r="F8163" s="42">
        <v>1.4</v>
      </c>
      <c r="G8163" s="33">
        <v>1.2</v>
      </c>
      <c r="H8163" s="42">
        <v>0</v>
      </c>
      <c r="I8163" s="33">
        <v>1.3</v>
      </c>
      <c r="J8163" s="42">
        <v>1</v>
      </c>
      <c r="K8163" s="33">
        <v>0.1</v>
      </c>
      <c r="L8163" s="42">
        <v>0.5</v>
      </c>
      <c r="M8163" s="33">
        <v>0.1</v>
      </c>
      <c r="N8163" s="42">
        <v>0</v>
      </c>
      <c r="O8163" s="33">
        <v>0.1</v>
      </c>
      <c r="P8163" s="42">
        <v>444.64</v>
      </c>
      <c r="Q8163" s="33">
        <v>304.83</v>
      </c>
      <c r="R8163" s="42">
        <v>355.58</v>
      </c>
      <c r="S8163" s="33">
        <v>265.85000000000002</v>
      </c>
      <c r="T8163" s="42">
        <v>4.58</v>
      </c>
      <c r="U8163" s="33">
        <v>4.88</v>
      </c>
      <c r="V8163" s="116">
        <v>4.83</v>
      </c>
    </row>
    <row r="8164" spans="1:22" x14ac:dyDescent="0.25">
      <c r="A8164" s="26" t="s">
        <v>8781</v>
      </c>
      <c r="B8164" s="42">
        <v>0.3</v>
      </c>
      <c r="C8164" s="33">
        <v>2</v>
      </c>
      <c r="D8164" s="42">
        <v>4</v>
      </c>
      <c r="E8164" s="33">
        <v>0.1</v>
      </c>
      <c r="F8164" s="42">
        <v>1.4</v>
      </c>
      <c r="G8164" s="33">
        <v>1.1000000000000001</v>
      </c>
      <c r="H8164" s="42">
        <v>0.1</v>
      </c>
      <c r="I8164" s="33">
        <v>1.1000000000000001</v>
      </c>
      <c r="J8164" s="42">
        <v>1.1000000000000001</v>
      </c>
      <c r="K8164" s="33">
        <v>0.1</v>
      </c>
      <c r="L8164" s="42">
        <v>0.4</v>
      </c>
      <c r="M8164" s="33">
        <v>0.1</v>
      </c>
      <c r="N8164" s="42">
        <v>0.1</v>
      </c>
      <c r="O8164" s="33">
        <v>0.1</v>
      </c>
      <c r="P8164" s="42">
        <v>451.97</v>
      </c>
      <c r="Q8164" s="33">
        <v>310.88</v>
      </c>
      <c r="R8164" s="42">
        <v>361.46</v>
      </c>
      <c r="S8164" s="33">
        <v>265.7</v>
      </c>
      <c r="T8164" s="42">
        <v>4.74</v>
      </c>
      <c r="U8164" s="33">
        <v>4.8899999999999997</v>
      </c>
      <c r="V8164" s="116">
        <v>5</v>
      </c>
    </row>
    <row r="8165" spans="1:22" x14ac:dyDescent="0.25">
      <c r="A8165" s="26" t="s">
        <v>4262</v>
      </c>
      <c r="B8165" s="42">
        <v>0.2</v>
      </c>
      <c r="C8165" s="33">
        <v>2.8</v>
      </c>
      <c r="D8165" s="42">
        <v>4.0999999999999996</v>
      </c>
      <c r="E8165" s="33">
        <v>0.1</v>
      </c>
      <c r="F8165" s="42">
        <v>1.4</v>
      </c>
      <c r="G8165" s="33">
        <v>1.3</v>
      </c>
      <c r="H8165" s="42">
        <v>0</v>
      </c>
      <c r="I8165" s="33">
        <v>1.3</v>
      </c>
      <c r="J8165" s="42">
        <v>1.2</v>
      </c>
      <c r="K8165" s="33">
        <v>0.1</v>
      </c>
      <c r="L8165" s="42">
        <v>0.5</v>
      </c>
      <c r="M8165" s="33">
        <v>0.1</v>
      </c>
      <c r="N8165" s="42">
        <v>0.1</v>
      </c>
      <c r="O8165" s="33">
        <v>0.1</v>
      </c>
      <c r="P8165" s="42">
        <v>402.5</v>
      </c>
      <c r="Q8165" s="33">
        <v>271.66000000000003</v>
      </c>
      <c r="R8165" s="42">
        <v>317.77</v>
      </c>
      <c r="S8165" s="33">
        <v>266.16000000000003</v>
      </c>
      <c r="T8165" s="42">
        <v>5.53</v>
      </c>
      <c r="U8165" s="33">
        <v>5.81</v>
      </c>
      <c r="V8165" s="116">
        <v>5.6</v>
      </c>
    </row>
    <row r="8166" spans="1:22" x14ac:dyDescent="0.25">
      <c r="A8166" s="26" t="s">
        <v>8782</v>
      </c>
      <c r="B8166" s="42">
        <v>1.2</v>
      </c>
      <c r="C8166" s="33">
        <v>3.7</v>
      </c>
      <c r="D8166" s="42">
        <v>4.4000000000000004</v>
      </c>
      <c r="E8166" s="33">
        <v>0.2</v>
      </c>
      <c r="F8166" s="42">
        <v>1.6</v>
      </c>
      <c r="G8166" s="33">
        <v>1.5</v>
      </c>
      <c r="H8166" s="42">
        <v>0.1</v>
      </c>
      <c r="I8166" s="33">
        <v>1.3</v>
      </c>
      <c r="J8166" s="42">
        <v>1.1000000000000001</v>
      </c>
      <c r="K8166" s="33">
        <v>0.1</v>
      </c>
      <c r="L8166" s="42">
        <v>0.5</v>
      </c>
      <c r="M8166" s="33">
        <v>0</v>
      </c>
      <c r="N8166" s="42">
        <v>0.1</v>
      </c>
      <c r="O8166" s="33">
        <v>0</v>
      </c>
      <c r="P8166" s="42">
        <v>347.02</v>
      </c>
      <c r="Q8166" s="33">
        <v>237.35</v>
      </c>
      <c r="R8166" s="42">
        <v>276.06</v>
      </c>
      <c r="S8166" s="33">
        <v>267.62</v>
      </c>
      <c r="T8166" s="42">
        <v>6.3</v>
      </c>
      <c r="U8166" s="33">
        <v>6.63</v>
      </c>
      <c r="V8166" s="116">
        <v>6.62</v>
      </c>
    </row>
    <row r="8167" spans="1:22" x14ac:dyDescent="0.25">
      <c r="A8167" s="26" t="s">
        <v>8783</v>
      </c>
      <c r="B8167" s="42">
        <v>0.5</v>
      </c>
      <c r="C8167" s="33">
        <v>4.3</v>
      </c>
      <c r="D8167" s="42">
        <v>4.3</v>
      </c>
      <c r="E8167" s="33">
        <v>0.1</v>
      </c>
      <c r="F8167" s="42">
        <v>1.8</v>
      </c>
      <c r="G8167" s="33">
        <v>1.5</v>
      </c>
      <c r="H8167" s="42">
        <v>0</v>
      </c>
      <c r="I8167" s="33">
        <v>1.5</v>
      </c>
      <c r="J8167" s="42">
        <v>1.1000000000000001</v>
      </c>
      <c r="K8167" s="33">
        <v>0.2</v>
      </c>
      <c r="L8167" s="42">
        <v>0.4</v>
      </c>
      <c r="M8167" s="33">
        <v>0</v>
      </c>
      <c r="N8167" s="42">
        <v>0.1</v>
      </c>
      <c r="O8167" s="33">
        <v>0.1</v>
      </c>
      <c r="P8167" s="42">
        <v>354.99</v>
      </c>
      <c r="Q8167" s="33">
        <v>249.45</v>
      </c>
      <c r="R8167" s="42">
        <v>287.58</v>
      </c>
      <c r="S8167" s="33">
        <v>267.99</v>
      </c>
      <c r="T8167" s="42">
        <v>6.71</v>
      </c>
      <c r="U8167" s="33">
        <v>6.84</v>
      </c>
      <c r="V8167" s="116">
        <v>7.03</v>
      </c>
    </row>
    <row r="8168" spans="1:22" x14ac:dyDescent="0.25">
      <c r="A8168" s="26" t="s">
        <v>4263</v>
      </c>
      <c r="B8168" s="42">
        <v>0.3</v>
      </c>
      <c r="C8168" s="33">
        <v>4.2</v>
      </c>
      <c r="D8168" s="42">
        <v>4.5999999999999996</v>
      </c>
      <c r="E8168" s="33">
        <v>0.1</v>
      </c>
      <c r="F8168" s="42">
        <v>1.5</v>
      </c>
      <c r="G8168" s="33">
        <v>1.4</v>
      </c>
      <c r="H8168" s="42">
        <v>0.1</v>
      </c>
      <c r="I8168" s="33">
        <v>1.5</v>
      </c>
      <c r="J8168" s="42">
        <v>1.1000000000000001</v>
      </c>
      <c r="K8168" s="33">
        <v>0.2</v>
      </c>
      <c r="L8168" s="42">
        <v>0.6</v>
      </c>
      <c r="M8168" s="33">
        <v>0.1</v>
      </c>
      <c r="N8168" s="42">
        <v>0.1</v>
      </c>
      <c r="O8168" s="33">
        <v>0.1</v>
      </c>
      <c r="P8168" s="42">
        <v>361.04</v>
      </c>
      <c r="Q8168" s="33">
        <v>246.41</v>
      </c>
      <c r="R8168" s="42">
        <v>281.32</v>
      </c>
      <c r="S8168" s="33">
        <v>267.51</v>
      </c>
      <c r="T8168" s="42">
        <v>6.58</v>
      </c>
      <c r="U8168" s="33">
        <v>6.95</v>
      </c>
      <c r="V8168" s="116">
        <v>6.76</v>
      </c>
    </row>
    <row r="8169" spans="1:22" x14ac:dyDescent="0.25">
      <c r="A8169" s="26" t="s">
        <v>8784</v>
      </c>
      <c r="B8169" s="42">
        <v>0.3</v>
      </c>
      <c r="C8169" s="33">
        <v>2.7</v>
      </c>
      <c r="D8169" s="42">
        <v>4</v>
      </c>
      <c r="E8169" s="33">
        <v>0.1</v>
      </c>
      <c r="F8169" s="42">
        <v>1.4</v>
      </c>
      <c r="G8169" s="33">
        <v>1.3</v>
      </c>
      <c r="H8169" s="42">
        <v>0.1</v>
      </c>
      <c r="I8169" s="33">
        <v>1.4</v>
      </c>
      <c r="J8169" s="42">
        <v>1.2</v>
      </c>
      <c r="K8169" s="33">
        <v>0.2</v>
      </c>
      <c r="L8169" s="42">
        <v>0.4</v>
      </c>
      <c r="M8169" s="33">
        <v>0.1</v>
      </c>
      <c r="N8169" s="42">
        <v>0</v>
      </c>
      <c r="O8169" s="33">
        <v>0.1</v>
      </c>
      <c r="P8169" s="42">
        <v>441.97</v>
      </c>
      <c r="Q8169" s="33">
        <v>304.41000000000003</v>
      </c>
      <c r="R8169" s="42">
        <v>349.23</v>
      </c>
      <c r="S8169" s="33">
        <v>263.27</v>
      </c>
      <c r="T8169" s="42">
        <v>5.21</v>
      </c>
      <c r="U8169" s="33">
        <v>5.28</v>
      </c>
      <c r="V8169" s="116">
        <v>5.34</v>
      </c>
    </row>
    <row r="8170" spans="1:22" x14ac:dyDescent="0.25">
      <c r="A8170" s="26" t="s">
        <v>8785</v>
      </c>
      <c r="B8170" s="42">
        <v>0.2</v>
      </c>
      <c r="C8170" s="33">
        <v>3.2</v>
      </c>
      <c r="D8170" s="42">
        <v>4.2</v>
      </c>
      <c r="E8170" s="33">
        <v>0.2</v>
      </c>
      <c r="F8170" s="42">
        <v>1.5</v>
      </c>
      <c r="G8170" s="33">
        <v>1.3</v>
      </c>
      <c r="H8170" s="42">
        <v>0</v>
      </c>
      <c r="I8170" s="33">
        <v>1.4</v>
      </c>
      <c r="J8170" s="42">
        <v>0.9</v>
      </c>
      <c r="K8170" s="33">
        <v>0.2</v>
      </c>
      <c r="L8170" s="42">
        <v>0.4</v>
      </c>
      <c r="M8170" s="33">
        <v>0.1</v>
      </c>
      <c r="N8170" s="42">
        <v>0</v>
      </c>
      <c r="O8170" s="33">
        <v>0.1</v>
      </c>
      <c r="P8170" s="42">
        <v>405.44</v>
      </c>
      <c r="Q8170" s="33">
        <v>272.02999999999997</v>
      </c>
      <c r="R8170" s="42">
        <v>320.08</v>
      </c>
      <c r="S8170" s="33">
        <v>263.60000000000002</v>
      </c>
      <c r="T8170" s="42">
        <v>5.54</v>
      </c>
      <c r="U8170" s="33">
        <v>5.83</v>
      </c>
      <c r="V8170" s="116">
        <v>5.73</v>
      </c>
    </row>
    <row r="8171" spans="1:22" x14ac:dyDescent="0.25">
      <c r="A8171" s="26" t="s">
        <v>4264</v>
      </c>
      <c r="B8171" s="42">
        <v>0.5</v>
      </c>
      <c r="C8171" s="33">
        <v>4.3</v>
      </c>
      <c r="D8171" s="42">
        <v>4.8</v>
      </c>
      <c r="E8171" s="33">
        <v>0.1</v>
      </c>
      <c r="F8171" s="42">
        <v>1.7</v>
      </c>
      <c r="G8171" s="33">
        <v>1.7</v>
      </c>
      <c r="H8171" s="42">
        <v>0</v>
      </c>
      <c r="I8171" s="33">
        <v>1.7</v>
      </c>
      <c r="J8171" s="42">
        <v>1.2</v>
      </c>
      <c r="K8171" s="33">
        <v>0.2</v>
      </c>
      <c r="L8171" s="42">
        <v>0.6</v>
      </c>
      <c r="M8171" s="33">
        <v>0.1</v>
      </c>
      <c r="N8171" s="42">
        <v>0.1</v>
      </c>
      <c r="O8171" s="33">
        <v>0.1</v>
      </c>
      <c r="P8171" s="42">
        <v>365.84</v>
      </c>
      <c r="Q8171" s="33">
        <v>250.6</v>
      </c>
      <c r="R8171" s="42">
        <v>286.33</v>
      </c>
      <c r="S8171" s="33">
        <v>264.94</v>
      </c>
      <c r="T8171" s="42">
        <v>6.33</v>
      </c>
      <c r="U8171" s="33">
        <v>6.6</v>
      </c>
      <c r="V8171" s="116">
        <v>6.41</v>
      </c>
    </row>
    <row r="8172" spans="1:22" x14ac:dyDescent="0.25">
      <c r="A8172" s="26" t="s">
        <v>8786</v>
      </c>
      <c r="B8172" s="42">
        <v>0.6</v>
      </c>
      <c r="C8172" s="33">
        <v>3.7</v>
      </c>
      <c r="D8172" s="42">
        <v>4.2</v>
      </c>
      <c r="E8172" s="33">
        <v>0.2</v>
      </c>
      <c r="F8172" s="42">
        <v>1.9</v>
      </c>
      <c r="G8172" s="33">
        <v>1.6</v>
      </c>
      <c r="H8172" s="42">
        <v>0</v>
      </c>
      <c r="I8172" s="33">
        <v>1.7</v>
      </c>
      <c r="J8172" s="42">
        <v>1.1000000000000001</v>
      </c>
      <c r="K8172" s="33">
        <v>0.2</v>
      </c>
      <c r="L8172" s="42">
        <v>0.5</v>
      </c>
      <c r="M8172" s="33">
        <v>0.1</v>
      </c>
      <c r="N8172" s="42">
        <v>0</v>
      </c>
      <c r="O8172" s="33">
        <v>0</v>
      </c>
      <c r="P8172" s="42">
        <v>354.51</v>
      </c>
      <c r="Q8172" s="33">
        <v>246.93</v>
      </c>
      <c r="R8172" s="42">
        <v>280.83999999999997</v>
      </c>
      <c r="S8172" s="33">
        <v>265.39</v>
      </c>
      <c r="T8172" s="42">
        <v>6.06</v>
      </c>
      <c r="U8172" s="33">
        <v>6.23</v>
      </c>
      <c r="V8172" s="116">
        <v>6.07</v>
      </c>
    </row>
    <row r="8173" spans="1:22" x14ac:dyDescent="0.25">
      <c r="A8173" s="26" t="s">
        <v>8787</v>
      </c>
      <c r="B8173" s="42">
        <v>0.4</v>
      </c>
      <c r="C8173" s="33">
        <v>2.2999999999999998</v>
      </c>
      <c r="D8173" s="42">
        <v>4</v>
      </c>
      <c r="E8173" s="33">
        <v>0.1</v>
      </c>
      <c r="F8173" s="42">
        <v>1.3</v>
      </c>
      <c r="G8173" s="33">
        <v>1.2</v>
      </c>
      <c r="H8173" s="42">
        <v>0</v>
      </c>
      <c r="I8173" s="33">
        <v>1.4</v>
      </c>
      <c r="J8173" s="42">
        <v>1</v>
      </c>
      <c r="K8173" s="33">
        <v>0.2</v>
      </c>
      <c r="L8173" s="42">
        <v>0.6</v>
      </c>
      <c r="M8173" s="33">
        <v>0</v>
      </c>
      <c r="N8173" s="42">
        <v>0</v>
      </c>
      <c r="O8173" s="33">
        <v>0.1</v>
      </c>
      <c r="P8173" s="42">
        <v>429.36</v>
      </c>
      <c r="Q8173" s="33">
        <v>290.76</v>
      </c>
      <c r="R8173" s="42">
        <v>341.8</v>
      </c>
      <c r="S8173" s="33">
        <v>262.89</v>
      </c>
      <c r="T8173" s="42">
        <v>4.8</v>
      </c>
      <c r="U8173" s="33">
        <v>4.87</v>
      </c>
      <c r="V8173" s="116">
        <v>5.0199999999999996</v>
      </c>
    </row>
    <row r="8174" spans="1:22" x14ac:dyDescent="0.25">
      <c r="A8174" s="26" t="s">
        <v>4265</v>
      </c>
      <c r="B8174" s="42">
        <v>0.3</v>
      </c>
      <c r="C8174" s="33">
        <v>2</v>
      </c>
      <c r="D8174" s="42">
        <v>3.8</v>
      </c>
      <c r="E8174" s="33">
        <v>0.2</v>
      </c>
      <c r="F8174" s="42">
        <v>1.4</v>
      </c>
      <c r="G8174" s="33">
        <v>1.3</v>
      </c>
      <c r="H8174" s="42">
        <v>0.1</v>
      </c>
      <c r="I8174" s="33">
        <v>1.2</v>
      </c>
      <c r="J8174" s="42">
        <v>1.3</v>
      </c>
      <c r="K8174" s="33">
        <v>0.2</v>
      </c>
      <c r="L8174" s="42">
        <v>0.4</v>
      </c>
      <c r="M8174" s="33">
        <v>0.1</v>
      </c>
      <c r="N8174" s="42">
        <v>0.1</v>
      </c>
      <c r="O8174" s="33">
        <v>0.1</v>
      </c>
      <c r="P8174" s="42">
        <v>411.87</v>
      </c>
      <c r="Q8174" s="33">
        <v>281.56</v>
      </c>
      <c r="R8174" s="42">
        <v>326.64</v>
      </c>
      <c r="S8174" s="33">
        <v>264.48</v>
      </c>
      <c r="T8174" s="42">
        <v>4.8</v>
      </c>
      <c r="U8174" s="33">
        <v>5.01</v>
      </c>
      <c r="V8174" s="116">
        <v>5.12</v>
      </c>
    </row>
    <row r="8175" spans="1:22" x14ac:dyDescent="0.25">
      <c r="A8175" s="26" t="s">
        <v>8788</v>
      </c>
      <c r="B8175" s="42">
        <v>0</v>
      </c>
      <c r="C8175" s="33">
        <v>1.9</v>
      </c>
      <c r="D8175" s="42">
        <v>3.6</v>
      </c>
      <c r="E8175" s="33">
        <v>0.2</v>
      </c>
      <c r="F8175" s="42">
        <v>1.2</v>
      </c>
      <c r="G8175" s="33">
        <v>1.1000000000000001</v>
      </c>
      <c r="H8175" s="42">
        <v>0.1</v>
      </c>
      <c r="I8175" s="33">
        <v>1.2</v>
      </c>
      <c r="J8175" s="42">
        <v>1.1000000000000001</v>
      </c>
      <c r="K8175" s="33">
        <v>0.1</v>
      </c>
      <c r="L8175" s="42">
        <v>0.2</v>
      </c>
      <c r="M8175" s="33">
        <v>0.1</v>
      </c>
      <c r="N8175" s="42">
        <v>0.1</v>
      </c>
      <c r="O8175" s="33">
        <v>0.1</v>
      </c>
      <c r="P8175" s="42">
        <v>421.42</v>
      </c>
      <c r="Q8175" s="33">
        <v>285.54000000000002</v>
      </c>
      <c r="R8175" s="42">
        <v>330.92</v>
      </c>
      <c r="S8175" s="33">
        <v>262.31</v>
      </c>
      <c r="T8175" s="42">
        <v>4.5199999999999996</v>
      </c>
      <c r="U8175" s="33">
        <v>4.68</v>
      </c>
      <c r="V8175" s="116">
        <v>4.66</v>
      </c>
    </row>
    <row r="8176" spans="1:22" x14ac:dyDescent="0.25">
      <c r="A8176" s="26" t="s">
        <v>8789</v>
      </c>
      <c r="B8176" s="42">
        <v>0.4</v>
      </c>
      <c r="C8176" s="33">
        <v>2.8</v>
      </c>
      <c r="D8176" s="42">
        <v>4</v>
      </c>
      <c r="E8176" s="33">
        <v>0.1</v>
      </c>
      <c r="F8176" s="42">
        <v>1.4</v>
      </c>
      <c r="G8176" s="33">
        <v>1.3</v>
      </c>
      <c r="H8176" s="42">
        <v>0.1</v>
      </c>
      <c r="I8176" s="33">
        <v>1.3</v>
      </c>
      <c r="J8176" s="42">
        <v>1.1000000000000001</v>
      </c>
      <c r="K8176" s="33">
        <v>0.2</v>
      </c>
      <c r="L8176" s="42">
        <v>0.4</v>
      </c>
      <c r="M8176" s="33">
        <v>0</v>
      </c>
      <c r="N8176" s="42">
        <v>0.1</v>
      </c>
      <c r="O8176" s="33">
        <v>0.1</v>
      </c>
      <c r="P8176" s="42">
        <v>390.26</v>
      </c>
      <c r="Q8176" s="33">
        <v>256.60000000000002</v>
      </c>
      <c r="R8176" s="42">
        <v>307.52999999999997</v>
      </c>
      <c r="S8176" s="33">
        <v>261.22000000000003</v>
      </c>
      <c r="T8176" s="42">
        <v>5.23</v>
      </c>
      <c r="U8176" s="33">
        <v>5.46</v>
      </c>
      <c r="V8176" s="116">
        <v>5.53</v>
      </c>
    </row>
    <row r="8177" spans="1:22" x14ac:dyDescent="0.25">
      <c r="A8177" s="26" t="s">
        <v>4266</v>
      </c>
      <c r="B8177" s="42">
        <v>0.3</v>
      </c>
      <c r="C8177" s="33">
        <v>3</v>
      </c>
      <c r="D8177" s="42">
        <v>4.4000000000000004</v>
      </c>
      <c r="E8177" s="33">
        <v>0.2</v>
      </c>
      <c r="F8177" s="42">
        <v>1.4</v>
      </c>
      <c r="G8177" s="33">
        <v>1.5</v>
      </c>
      <c r="H8177" s="42">
        <v>0.1</v>
      </c>
      <c r="I8177" s="33">
        <v>1.5</v>
      </c>
      <c r="J8177" s="42">
        <v>1.1000000000000001</v>
      </c>
      <c r="K8177" s="33">
        <v>0.2</v>
      </c>
      <c r="L8177" s="42">
        <v>0.5</v>
      </c>
      <c r="M8177" s="33">
        <v>0.1</v>
      </c>
      <c r="N8177" s="42">
        <v>0</v>
      </c>
      <c r="O8177" s="33">
        <v>0</v>
      </c>
      <c r="P8177" s="42">
        <v>348.78</v>
      </c>
      <c r="Q8177" s="33">
        <v>237.8</v>
      </c>
      <c r="R8177" s="42">
        <v>273.08999999999997</v>
      </c>
      <c r="S8177" s="33">
        <v>262.81</v>
      </c>
      <c r="T8177" s="42">
        <v>5.72</v>
      </c>
      <c r="U8177" s="33">
        <v>5.71</v>
      </c>
      <c r="V8177" s="116">
        <v>5.96</v>
      </c>
    </row>
    <row r="8178" spans="1:22" x14ac:dyDescent="0.25">
      <c r="A8178" s="26" t="s">
        <v>8790</v>
      </c>
      <c r="B8178" s="42">
        <v>0.3</v>
      </c>
      <c r="C8178" s="33">
        <v>3.2</v>
      </c>
      <c r="D8178" s="42">
        <v>4.0999999999999996</v>
      </c>
      <c r="E8178" s="33">
        <v>0.2</v>
      </c>
      <c r="F8178" s="42">
        <v>1.2</v>
      </c>
      <c r="G8178" s="33">
        <v>1.3</v>
      </c>
      <c r="H8178" s="42">
        <v>0.1</v>
      </c>
      <c r="I8178" s="33">
        <v>1.6</v>
      </c>
      <c r="J8178" s="42">
        <v>1.2</v>
      </c>
      <c r="K8178" s="33">
        <v>0.2</v>
      </c>
      <c r="L8178" s="42">
        <v>0.5</v>
      </c>
      <c r="M8178" s="33">
        <v>0.1</v>
      </c>
      <c r="N8178" s="42">
        <v>0.1</v>
      </c>
      <c r="O8178" s="33">
        <v>0</v>
      </c>
      <c r="P8178" s="42">
        <v>351.68</v>
      </c>
      <c r="Q8178" s="33">
        <v>238.27</v>
      </c>
      <c r="R8178" s="42">
        <v>277.10000000000002</v>
      </c>
      <c r="S8178" s="33">
        <v>262.32</v>
      </c>
      <c r="T8178" s="42">
        <v>5.46</v>
      </c>
      <c r="U8178" s="33">
        <v>5.46</v>
      </c>
      <c r="V8178" s="116">
        <v>5.53</v>
      </c>
    </row>
    <row r="8179" spans="1:22" x14ac:dyDescent="0.25">
      <c r="A8179" s="26" t="s">
        <v>8791</v>
      </c>
      <c r="B8179" s="42">
        <v>0.5</v>
      </c>
      <c r="C8179" s="33">
        <v>3.1</v>
      </c>
      <c r="D8179" s="42">
        <v>4.0999999999999996</v>
      </c>
      <c r="E8179" s="33">
        <v>0.1</v>
      </c>
      <c r="F8179" s="42">
        <v>1.3</v>
      </c>
      <c r="G8179" s="33">
        <v>1.5</v>
      </c>
      <c r="H8179" s="42">
        <v>0.1</v>
      </c>
      <c r="I8179" s="33">
        <v>1.7</v>
      </c>
      <c r="J8179" s="42">
        <v>1.1000000000000001</v>
      </c>
      <c r="K8179" s="33">
        <v>0.3</v>
      </c>
      <c r="L8179" s="42">
        <v>0.4</v>
      </c>
      <c r="M8179" s="33">
        <v>0.1</v>
      </c>
      <c r="N8179" s="42">
        <v>0.1</v>
      </c>
      <c r="O8179" s="33">
        <v>0</v>
      </c>
      <c r="P8179" s="42">
        <v>351.97</v>
      </c>
      <c r="Q8179" s="33">
        <v>241.63</v>
      </c>
      <c r="R8179" s="42">
        <v>277.95</v>
      </c>
      <c r="S8179" s="33">
        <v>262.68</v>
      </c>
      <c r="T8179" s="42">
        <v>5.7</v>
      </c>
      <c r="U8179" s="33">
        <v>5.76</v>
      </c>
      <c r="V8179" s="116">
        <v>5.65</v>
      </c>
    </row>
    <row r="8180" spans="1:22" x14ac:dyDescent="0.25">
      <c r="A8180" s="26" t="s">
        <v>4267</v>
      </c>
      <c r="B8180" s="42">
        <v>0.5</v>
      </c>
      <c r="C8180" s="33">
        <v>3.4</v>
      </c>
      <c r="D8180" s="42">
        <v>4.2</v>
      </c>
      <c r="E8180" s="33">
        <v>0.2</v>
      </c>
      <c r="F8180" s="42">
        <v>1.2</v>
      </c>
      <c r="G8180" s="33">
        <v>1.6</v>
      </c>
      <c r="H8180" s="42">
        <v>0</v>
      </c>
      <c r="I8180" s="33">
        <v>1.6</v>
      </c>
      <c r="J8180" s="42">
        <v>1.3</v>
      </c>
      <c r="K8180" s="33">
        <v>0.2</v>
      </c>
      <c r="L8180" s="42">
        <v>0.4</v>
      </c>
      <c r="M8180" s="33">
        <v>0.1</v>
      </c>
      <c r="N8180" s="42">
        <v>0.1</v>
      </c>
      <c r="O8180" s="33">
        <v>0.1</v>
      </c>
      <c r="P8180" s="42">
        <v>336.54</v>
      </c>
      <c r="Q8180" s="33">
        <v>231.38</v>
      </c>
      <c r="R8180" s="42">
        <v>263.23</v>
      </c>
      <c r="S8180" s="33">
        <v>263.08999999999997</v>
      </c>
      <c r="T8180" s="42">
        <v>6.24</v>
      </c>
      <c r="U8180" s="33">
        <v>6.14</v>
      </c>
      <c r="V8180" s="116">
        <v>6.13</v>
      </c>
    </row>
    <row r="8181" spans="1:22" x14ac:dyDescent="0.25">
      <c r="A8181" s="26" t="s">
        <v>8792</v>
      </c>
      <c r="B8181" s="42">
        <v>0.5</v>
      </c>
      <c r="C8181" s="33">
        <v>4.3</v>
      </c>
      <c r="D8181" s="42">
        <v>4.9000000000000004</v>
      </c>
      <c r="E8181" s="33">
        <v>0.2</v>
      </c>
      <c r="F8181" s="42">
        <v>1.5</v>
      </c>
      <c r="G8181" s="33">
        <v>1.8</v>
      </c>
      <c r="H8181" s="42">
        <v>0.1</v>
      </c>
      <c r="I8181" s="33">
        <v>2.4</v>
      </c>
      <c r="J8181" s="42">
        <v>1.8</v>
      </c>
      <c r="K8181" s="33">
        <v>0.3</v>
      </c>
      <c r="L8181" s="42">
        <v>0.6</v>
      </c>
      <c r="M8181" s="33">
        <v>0.1</v>
      </c>
      <c r="N8181" s="42">
        <v>0.1</v>
      </c>
      <c r="O8181" s="33">
        <v>0.1</v>
      </c>
      <c r="P8181" s="42">
        <v>315.70999999999998</v>
      </c>
      <c r="Q8181" s="33">
        <v>212.74</v>
      </c>
      <c r="R8181" s="42">
        <v>249.47</v>
      </c>
      <c r="S8181" s="33">
        <v>263.39</v>
      </c>
      <c r="T8181" s="42">
        <v>7.08</v>
      </c>
      <c r="U8181" s="33">
        <v>7.25</v>
      </c>
      <c r="V8181" s="116">
        <v>7.36</v>
      </c>
    </row>
    <row r="8182" spans="1:22" x14ac:dyDescent="0.25">
      <c r="A8182" s="26" t="s">
        <v>8793</v>
      </c>
      <c r="B8182" s="42">
        <v>0.4</v>
      </c>
      <c r="C8182" s="33">
        <v>3.3</v>
      </c>
      <c r="D8182" s="42">
        <v>4.4000000000000004</v>
      </c>
      <c r="E8182" s="33">
        <v>0.3</v>
      </c>
      <c r="F8182" s="42">
        <v>1.3</v>
      </c>
      <c r="G8182" s="33">
        <v>1.6</v>
      </c>
      <c r="H8182" s="42">
        <v>0.1</v>
      </c>
      <c r="I8182" s="33">
        <v>2.2000000000000002</v>
      </c>
      <c r="J8182" s="42">
        <v>1.7</v>
      </c>
      <c r="K8182" s="33">
        <v>0.3</v>
      </c>
      <c r="L8182" s="42">
        <v>0.5</v>
      </c>
      <c r="M8182" s="33">
        <v>0.1</v>
      </c>
      <c r="N8182" s="42">
        <v>0.1</v>
      </c>
      <c r="O8182" s="33">
        <v>0.1</v>
      </c>
      <c r="P8182" s="42">
        <v>307.68</v>
      </c>
      <c r="Q8182" s="33">
        <v>207.68</v>
      </c>
      <c r="R8182" s="42">
        <v>245.86</v>
      </c>
      <c r="S8182" s="33">
        <v>264.32</v>
      </c>
      <c r="T8182" s="42">
        <v>6.03</v>
      </c>
      <c r="U8182" s="33">
        <v>6.3</v>
      </c>
      <c r="V8182" s="116">
        <v>6.31</v>
      </c>
    </row>
    <row r="8183" spans="1:22" x14ac:dyDescent="0.25">
      <c r="A8183" s="26" t="s">
        <v>4268</v>
      </c>
      <c r="B8183" s="42">
        <v>0.4</v>
      </c>
      <c r="C8183" s="33">
        <v>3.5</v>
      </c>
      <c r="D8183" s="42">
        <v>4.8</v>
      </c>
      <c r="E8183" s="33">
        <v>0.3</v>
      </c>
      <c r="F8183" s="42">
        <v>1.6</v>
      </c>
      <c r="G8183" s="33">
        <v>1.7</v>
      </c>
      <c r="H8183" s="42">
        <v>0.1</v>
      </c>
      <c r="I8183" s="33">
        <v>2.2000000000000002</v>
      </c>
      <c r="J8183" s="42">
        <v>1.7</v>
      </c>
      <c r="K8183" s="33">
        <v>0.3</v>
      </c>
      <c r="L8183" s="42">
        <v>0.5</v>
      </c>
      <c r="M8183" s="33">
        <v>0.1</v>
      </c>
      <c r="N8183" s="42">
        <v>0.1</v>
      </c>
      <c r="O8183" s="33">
        <v>0</v>
      </c>
      <c r="P8183" s="42">
        <v>300.94</v>
      </c>
      <c r="Q8183" s="33">
        <v>208.72</v>
      </c>
      <c r="R8183" s="42">
        <v>239.02</v>
      </c>
      <c r="S8183" s="33">
        <v>264.23</v>
      </c>
      <c r="T8183" s="42">
        <v>6.36</v>
      </c>
      <c r="U8183" s="33">
        <v>6.73</v>
      </c>
      <c r="V8183" s="116">
        <v>6.67</v>
      </c>
    </row>
    <row r="8184" spans="1:22" x14ac:dyDescent="0.25">
      <c r="A8184" s="26" t="s">
        <v>8794</v>
      </c>
      <c r="B8184" s="42">
        <v>0.1</v>
      </c>
      <c r="C8184" s="33">
        <v>3.9</v>
      </c>
      <c r="D8184" s="42">
        <v>4.8</v>
      </c>
      <c r="E8184" s="33">
        <v>0.2</v>
      </c>
      <c r="F8184" s="42">
        <v>1.7</v>
      </c>
      <c r="G8184" s="33">
        <v>1.6</v>
      </c>
      <c r="H8184" s="42">
        <v>0.1</v>
      </c>
      <c r="I8184" s="33">
        <v>2.2999999999999998</v>
      </c>
      <c r="J8184" s="42">
        <v>1.7</v>
      </c>
      <c r="K8184" s="33">
        <v>0.3</v>
      </c>
      <c r="L8184" s="42">
        <v>0.5</v>
      </c>
      <c r="M8184" s="33">
        <v>0</v>
      </c>
      <c r="N8184" s="42">
        <v>0</v>
      </c>
      <c r="O8184" s="33">
        <v>0.1</v>
      </c>
      <c r="P8184" s="42">
        <v>309.82</v>
      </c>
      <c r="Q8184" s="33">
        <v>210.85</v>
      </c>
      <c r="R8184" s="42">
        <v>243.12</v>
      </c>
      <c r="S8184" s="33">
        <v>264.42</v>
      </c>
      <c r="T8184" s="42">
        <v>6.51</v>
      </c>
      <c r="U8184" s="33">
        <v>6.93</v>
      </c>
      <c r="V8184" s="116">
        <v>6.75</v>
      </c>
    </row>
    <row r="8185" spans="1:22" x14ac:dyDescent="0.25">
      <c r="A8185" s="26" t="s">
        <v>8795</v>
      </c>
      <c r="B8185" s="42">
        <v>0.9</v>
      </c>
      <c r="C8185" s="33">
        <v>4</v>
      </c>
      <c r="D8185" s="42">
        <v>4.8</v>
      </c>
      <c r="E8185" s="33">
        <v>0.2</v>
      </c>
      <c r="F8185" s="42">
        <v>1.6</v>
      </c>
      <c r="G8185" s="33">
        <v>1.5</v>
      </c>
      <c r="H8185" s="42">
        <v>0.1</v>
      </c>
      <c r="I8185" s="33">
        <v>1.9</v>
      </c>
      <c r="J8185" s="42">
        <v>1.1000000000000001</v>
      </c>
      <c r="K8185" s="33">
        <v>0.2</v>
      </c>
      <c r="L8185" s="42">
        <v>0.3</v>
      </c>
      <c r="M8185" s="33">
        <v>0</v>
      </c>
      <c r="N8185" s="42">
        <v>0.1</v>
      </c>
      <c r="O8185" s="33">
        <v>0.1</v>
      </c>
      <c r="P8185" s="42">
        <v>314.58999999999997</v>
      </c>
      <c r="Q8185" s="33">
        <v>216.4</v>
      </c>
      <c r="R8185" s="42">
        <v>248.86</v>
      </c>
      <c r="S8185" s="33">
        <v>264.08999999999997</v>
      </c>
      <c r="T8185" s="42">
        <v>6.65</v>
      </c>
      <c r="U8185" s="33">
        <v>6.64</v>
      </c>
      <c r="V8185" s="116">
        <v>6.4</v>
      </c>
    </row>
    <row r="8186" spans="1:22" x14ac:dyDescent="0.25">
      <c r="A8186" s="26" t="s">
        <v>4269</v>
      </c>
      <c r="B8186" s="42">
        <v>0.4</v>
      </c>
      <c r="C8186" s="33">
        <v>3.1</v>
      </c>
      <c r="D8186" s="42">
        <v>5.0999999999999996</v>
      </c>
      <c r="E8186" s="33">
        <v>0.1</v>
      </c>
      <c r="F8186" s="42">
        <v>1.9</v>
      </c>
      <c r="G8186" s="33">
        <v>1.6</v>
      </c>
      <c r="H8186" s="42">
        <v>0.1</v>
      </c>
      <c r="I8186" s="33">
        <v>1.6</v>
      </c>
      <c r="J8186" s="42">
        <v>1</v>
      </c>
      <c r="K8186" s="33">
        <v>0.2</v>
      </c>
      <c r="L8186" s="42">
        <v>0.2</v>
      </c>
      <c r="M8186" s="33">
        <v>0</v>
      </c>
      <c r="N8186" s="42">
        <v>0</v>
      </c>
      <c r="O8186" s="33">
        <v>0.1</v>
      </c>
      <c r="P8186" s="42">
        <v>328.54</v>
      </c>
      <c r="Q8186" s="33">
        <v>227.92</v>
      </c>
      <c r="R8186" s="42">
        <v>261.10000000000002</v>
      </c>
      <c r="S8186" s="33">
        <v>263.67</v>
      </c>
      <c r="T8186" s="42">
        <v>6.09</v>
      </c>
      <c r="U8186" s="33">
        <v>6.16</v>
      </c>
      <c r="V8186" s="116">
        <v>6.08</v>
      </c>
    </row>
    <row r="8187" spans="1:22" x14ac:dyDescent="0.25">
      <c r="A8187" s="26" t="s">
        <v>8796</v>
      </c>
      <c r="B8187" s="42">
        <v>0.2</v>
      </c>
      <c r="C8187" s="33">
        <v>2.5</v>
      </c>
      <c r="D8187" s="42">
        <v>4.8</v>
      </c>
      <c r="E8187" s="33">
        <v>0</v>
      </c>
      <c r="F8187" s="42">
        <v>1.7</v>
      </c>
      <c r="G8187" s="33">
        <v>1.5</v>
      </c>
      <c r="H8187" s="42">
        <v>0</v>
      </c>
      <c r="I8187" s="33">
        <v>1.6</v>
      </c>
      <c r="J8187" s="42">
        <v>1.2</v>
      </c>
      <c r="K8187" s="33">
        <v>0.2</v>
      </c>
      <c r="L8187" s="42">
        <v>0.5</v>
      </c>
      <c r="M8187" s="33">
        <v>0.1</v>
      </c>
      <c r="N8187" s="42">
        <v>0.1</v>
      </c>
      <c r="O8187" s="33">
        <v>0</v>
      </c>
      <c r="P8187" s="42">
        <v>365.1</v>
      </c>
      <c r="Q8187" s="33">
        <v>242.52</v>
      </c>
      <c r="R8187" s="42">
        <v>286.63</v>
      </c>
      <c r="S8187" s="33">
        <v>262.97000000000003</v>
      </c>
      <c r="T8187" s="42">
        <v>5.57</v>
      </c>
      <c r="U8187" s="33">
        <v>5.7</v>
      </c>
      <c r="V8187" s="116">
        <v>5.91</v>
      </c>
    </row>
    <row r="8188" spans="1:22" x14ac:dyDescent="0.25">
      <c r="A8188" s="26" t="s">
        <v>8797</v>
      </c>
      <c r="B8188" s="42">
        <v>0.8</v>
      </c>
      <c r="C8188" s="33">
        <v>3.7</v>
      </c>
      <c r="D8188" s="42">
        <v>4.4000000000000004</v>
      </c>
      <c r="E8188" s="33">
        <v>0.2</v>
      </c>
      <c r="F8188" s="42">
        <v>1.7</v>
      </c>
      <c r="G8188" s="33">
        <v>1.3</v>
      </c>
      <c r="H8188" s="42">
        <v>0</v>
      </c>
      <c r="I8188" s="33">
        <v>1.3</v>
      </c>
      <c r="J8188" s="42">
        <v>1.1000000000000001</v>
      </c>
      <c r="K8188" s="33">
        <v>0.1</v>
      </c>
      <c r="L8188" s="42">
        <v>0.3</v>
      </c>
      <c r="M8188" s="33">
        <v>0.1</v>
      </c>
      <c r="N8188" s="42">
        <v>0.1</v>
      </c>
      <c r="O8188" s="33">
        <v>0.1</v>
      </c>
      <c r="P8188" s="42">
        <v>336.45</v>
      </c>
      <c r="Q8188" s="33">
        <v>239.9</v>
      </c>
      <c r="R8188" s="42">
        <v>266.91000000000003</v>
      </c>
      <c r="S8188" s="33">
        <v>264.60000000000002</v>
      </c>
      <c r="T8188" s="42">
        <v>6.07</v>
      </c>
      <c r="U8188" s="33">
        <v>6.28</v>
      </c>
      <c r="V8188" s="116">
        <v>6.04</v>
      </c>
    </row>
    <row r="8189" spans="1:22" x14ac:dyDescent="0.25">
      <c r="A8189" s="26" t="s">
        <v>4270</v>
      </c>
      <c r="B8189" s="42">
        <v>0.3</v>
      </c>
      <c r="C8189" s="33">
        <v>3.4</v>
      </c>
      <c r="D8189" s="42">
        <v>4.8</v>
      </c>
      <c r="E8189" s="33">
        <v>0.3</v>
      </c>
      <c r="F8189" s="42">
        <v>1.7</v>
      </c>
      <c r="G8189" s="33">
        <v>1.5</v>
      </c>
      <c r="H8189" s="42">
        <v>0.1</v>
      </c>
      <c r="I8189" s="33">
        <v>1.8</v>
      </c>
      <c r="J8189" s="42">
        <v>1.6</v>
      </c>
      <c r="K8189" s="33">
        <v>0.2</v>
      </c>
      <c r="L8189" s="42">
        <v>0.6</v>
      </c>
      <c r="M8189" s="33">
        <v>0</v>
      </c>
      <c r="N8189" s="42">
        <v>0.1</v>
      </c>
      <c r="O8189" s="33">
        <v>0</v>
      </c>
      <c r="P8189" s="42">
        <v>344.51</v>
      </c>
      <c r="Q8189" s="33">
        <v>241.57</v>
      </c>
      <c r="R8189" s="42">
        <v>270.48</v>
      </c>
      <c r="S8189" s="33">
        <v>263.57</v>
      </c>
      <c r="T8189" s="42">
        <v>6.02</v>
      </c>
      <c r="U8189" s="33">
        <v>6.03</v>
      </c>
      <c r="V8189" s="116">
        <v>6.16</v>
      </c>
    </row>
    <row r="8190" spans="1:22" x14ac:dyDescent="0.25">
      <c r="A8190" s="26" t="s">
        <v>8798</v>
      </c>
      <c r="B8190" s="42">
        <v>0.5</v>
      </c>
      <c r="C8190" s="33">
        <v>3</v>
      </c>
      <c r="D8190" s="42">
        <v>4.3</v>
      </c>
      <c r="E8190" s="33">
        <v>0.1</v>
      </c>
      <c r="F8190" s="42">
        <v>1.6</v>
      </c>
      <c r="G8190" s="33">
        <v>1.3</v>
      </c>
      <c r="H8190" s="42">
        <v>0.1</v>
      </c>
      <c r="I8190" s="33">
        <v>1.4</v>
      </c>
      <c r="J8190" s="42">
        <v>1</v>
      </c>
      <c r="K8190" s="33">
        <v>0.2</v>
      </c>
      <c r="L8190" s="42">
        <v>0.2</v>
      </c>
      <c r="M8190" s="33">
        <v>0.1</v>
      </c>
      <c r="N8190" s="42">
        <v>0</v>
      </c>
      <c r="O8190" s="33">
        <v>0.1</v>
      </c>
      <c r="P8190" s="42">
        <v>353.86</v>
      </c>
      <c r="Q8190" s="33">
        <v>247.84</v>
      </c>
      <c r="R8190" s="42">
        <v>280.45999999999998</v>
      </c>
      <c r="S8190" s="33">
        <v>263.97000000000003</v>
      </c>
      <c r="T8190" s="42">
        <v>5.52</v>
      </c>
      <c r="U8190" s="33">
        <v>5.64</v>
      </c>
      <c r="V8190" s="116">
        <v>5.58</v>
      </c>
    </row>
    <row r="8191" spans="1:22" x14ac:dyDescent="0.25">
      <c r="A8191" s="26" t="s">
        <v>8799</v>
      </c>
      <c r="B8191" s="42">
        <v>0.3</v>
      </c>
      <c r="C8191" s="33">
        <v>3.3</v>
      </c>
      <c r="D8191" s="42">
        <v>4.4000000000000004</v>
      </c>
      <c r="E8191" s="33">
        <v>0.1</v>
      </c>
      <c r="F8191" s="42">
        <v>1.5</v>
      </c>
      <c r="G8191" s="33">
        <v>1.3</v>
      </c>
      <c r="H8191" s="42">
        <v>0.2</v>
      </c>
      <c r="I8191" s="33">
        <v>1.5</v>
      </c>
      <c r="J8191" s="42">
        <v>0.9</v>
      </c>
      <c r="K8191" s="33">
        <v>0.2</v>
      </c>
      <c r="L8191" s="42">
        <v>0.3</v>
      </c>
      <c r="M8191" s="33">
        <v>0.1</v>
      </c>
      <c r="N8191" s="42">
        <v>0.1</v>
      </c>
      <c r="O8191" s="33">
        <v>0.1</v>
      </c>
      <c r="P8191" s="42">
        <v>357.74</v>
      </c>
      <c r="Q8191" s="33">
        <v>252.12</v>
      </c>
      <c r="R8191" s="42">
        <v>287.27999999999997</v>
      </c>
      <c r="S8191" s="33">
        <v>263.39</v>
      </c>
      <c r="T8191" s="42">
        <v>6.09</v>
      </c>
      <c r="U8191" s="33">
        <v>6.13</v>
      </c>
      <c r="V8191" s="116">
        <v>6.06</v>
      </c>
    </row>
    <row r="8192" spans="1:22" x14ac:dyDescent="0.25">
      <c r="A8192" s="26" t="s">
        <v>4271</v>
      </c>
      <c r="B8192" s="42">
        <v>0.2</v>
      </c>
      <c r="C8192" s="33">
        <v>1.9</v>
      </c>
      <c r="D8192" s="42">
        <v>3.9</v>
      </c>
      <c r="E8192" s="33">
        <v>0.1</v>
      </c>
      <c r="F8192" s="42">
        <v>1.4</v>
      </c>
      <c r="G8192" s="33">
        <v>1</v>
      </c>
      <c r="H8192" s="42">
        <v>0.1</v>
      </c>
      <c r="I8192" s="33">
        <v>1.1000000000000001</v>
      </c>
      <c r="J8192" s="42">
        <v>0.9</v>
      </c>
      <c r="K8192" s="33">
        <v>0.1</v>
      </c>
      <c r="L8192" s="42">
        <v>0.2</v>
      </c>
      <c r="M8192" s="33">
        <v>0.1</v>
      </c>
      <c r="N8192" s="42">
        <v>0</v>
      </c>
      <c r="O8192" s="33">
        <v>0.1</v>
      </c>
      <c r="P8192" s="42">
        <v>435.98</v>
      </c>
      <c r="Q8192" s="33">
        <v>301.3</v>
      </c>
      <c r="R8192" s="42">
        <v>351.4</v>
      </c>
      <c r="S8192" s="33">
        <v>261.88</v>
      </c>
      <c r="T8192" s="42">
        <v>4.3</v>
      </c>
      <c r="U8192" s="33">
        <v>4.5</v>
      </c>
      <c r="V8192" s="116">
        <v>4.62</v>
      </c>
    </row>
    <row r="8193" spans="1:22" x14ac:dyDescent="0.25">
      <c r="A8193" s="26" t="s">
        <v>8800</v>
      </c>
      <c r="B8193" s="42">
        <v>0.2</v>
      </c>
      <c r="C8193" s="33">
        <v>2.1</v>
      </c>
      <c r="D8193" s="42">
        <v>4.0999999999999996</v>
      </c>
      <c r="E8193" s="33">
        <v>0.2</v>
      </c>
      <c r="F8193" s="42">
        <v>1.4</v>
      </c>
      <c r="G8193" s="33">
        <v>1.1000000000000001</v>
      </c>
      <c r="H8193" s="42">
        <v>0.1</v>
      </c>
      <c r="I8193" s="33">
        <v>1.4</v>
      </c>
      <c r="J8193" s="42">
        <v>1.1000000000000001</v>
      </c>
      <c r="K8193" s="33">
        <v>0.1</v>
      </c>
      <c r="L8193" s="42">
        <v>0.3</v>
      </c>
      <c r="M8193" s="33">
        <v>0.1</v>
      </c>
      <c r="N8193" s="42">
        <v>0</v>
      </c>
      <c r="O8193" s="33">
        <v>0.1</v>
      </c>
      <c r="P8193" s="42">
        <v>391.74</v>
      </c>
      <c r="Q8193" s="33">
        <v>262.25</v>
      </c>
      <c r="R8193" s="42">
        <v>308.05</v>
      </c>
      <c r="S8193" s="33">
        <v>263.22000000000003</v>
      </c>
      <c r="T8193" s="42">
        <v>4.95</v>
      </c>
      <c r="U8193" s="33">
        <v>5.13</v>
      </c>
      <c r="V8193" s="116">
        <v>5.2</v>
      </c>
    </row>
    <row r="8194" spans="1:22" x14ac:dyDescent="0.25">
      <c r="A8194" s="26" t="s">
        <v>8801</v>
      </c>
      <c r="B8194" s="42">
        <v>0.4</v>
      </c>
      <c r="C8194" s="33">
        <v>3.3</v>
      </c>
      <c r="D8194" s="42">
        <v>4.4000000000000004</v>
      </c>
      <c r="E8194" s="33">
        <v>0.2</v>
      </c>
      <c r="F8194" s="42">
        <v>1.6</v>
      </c>
      <c r="G8194" s="33">
        <v>1.6</v>
      </c>
      <c r="H8194" s="42">
        <v>0.1</v>
      </c>
      <c r="I8194" s="33">
        <v>2</v>
      </c>
      <c r="J8194" s="42">
        <v>1.2</v>
      </c>
      <c r="K8194" s="33">
        <v>0.2</v>
      </c>
      <c r="L8194" s="42">
        <v>0.5</v>
      </c>
      <c r="M8194" s="33">
        <v>0.1</v>
      </c>
      <c r="N8194" s="42">
        <v>0</v>
      </c>
      <c r="O8194" s="33">
        <v>0</v>
      </c>
      <c r="P8194" s="42">
        <v>347.66</v>
      </c>
      <c r="Q8194" s="33">
        <v>244.9</v>
      </c>
      <c r="R8194" s="42">
        <v>275.26</v>
      </c>
      <c r="S8194" s="33">
        <v>264.5</v>
      </c>
      <c r="T8194" s="42">
        <v>5.86</v>
      </c>
      <c r="U8194" s="33">
        <v>6.08</v>
      </c>
      <c r="V8194" s="116">
        <v>5.9</v>
      </c>
    </row>
    <row r="8195" spans="1:22" x14ac:dyDescent="0.25">
      <c r="A8195" s="26" t="s">
        <v>4272</v>
      </c>
      <c r="B8195" s="42">
        <v>0.1</v>
      </c>
      <c r="C8195" s="33">
        <v>3.1</v>
      </c>
      <c r="D8195" s="42">
        <v>4.2</v>
      </c>
      <c r="E8195" s="33">
        <v>0.2</v>
      </c>
      <c r="F8195" s="42">
        <v>1.7</v>
      </c>
      <c r="G8195" s="33">
        <v>1.7</v>
      </c>
      <c r="H8195" s="42">
        <v>0.1</v>
      </c>
      <c r="I8195" s="33">
        <v>1.7</v>
      </c>
      <c r="J8195" s="42">
        <v>1.3</v>
      </c>
      <c r="K8195" s="33">
        <v>0.3</v>
      </c>
      <c r="L8195" s="42">
        <v>0.4</v>
      </c>
      <c r="M8195" s="33">
        <v>0</v>
      </c>
      <c r="N8195" s="42">
        <v>0.1</v>
      </c>
      <c r="O8195" s="33">
        <v>0</v>
      </c>
      <c r="P8195" s="42">
        <v>344.5</v>
      </c>
      <c r="Q8195" s="33">
        <v>248.61</v>
      </c>
      <c r="R8195" s="42">
        <v>280.43</v>
      </c>
      <c r="S8195" s="33">
        <v>265</v>
      </c>
      <c r="T8195" s="42">
        <v>5.62</v>
      </c>
      <c r="U8195" s="33">
        <v>5.8</v>
      </c>
      <c r="V8195" s="116">
        <v>5.86</v>
      </c>
    </row>
    <row r="8196" spans="1:22" x14ac:dyDescent="0.25">
      <c r="A8196" s="26" t="s">
        <v>8802</v>
      </c>
      <c r="B8196" s="42">
        <v>0.4</v>
      </c>
      <c r="C8196" s="33">
        <v>3.5</v>
      </c>
      <c r="D8196" s="42">
        <v>4.3</v>
      </c>
      <c r="E8196" s="33">
        <v>0.1</v>
      </c>
      <c r="F8196" s="42">
        <v>1.7</v>
      </c>
      <c r="G8196" s="33">
        <v>1.3</v>
      </c>
      <c r="H8196" s="42">
        <v>0.1</v>
      </c>
      <c r="I8196" s="33">
        <v>1.5</v>
      </c>
      <c r="J8196" s="42">
        <v>1.2</v>
      </c>
      <c r="K8196" s="33">
        <v>0.2</v>
      </c>
      <c r="L8196" s="42">
        <v>0.3</v>
      </c>
      <c r="M8196" s="33">
        <v>0.1</v>
      </c>
      <c r="N8196" s="42">
        <v>0.1</v>
      </c>
      <c r="O8196" s="33">
        <v>0.1</v>
      </c>
      <c r="P8196" s="42">
        <v>352.53</v>
      </c>
      <c r="Q8196" s="33">
        <v>250.08</v>
      </c>
      <c r="R8196" s="42">
        <v>280.61</v>
      </c>
      <c r="S8196" s="33">
        <v>264.85000000000002</v>
      </c>
      <c r="T8196" s="42">
        <v>5.7</v>
      </c>
      <c r="U8196" s="33">
        <v>5.96</v>
      </c>
      <c r="V8196" s="116">
        <v>5.89</v>
      </c>
    </row>
    <row r="8197" spans="1:22" x14ac:dyDescent="0.25">
      <c r="A8197" s="26" t="s">
        <v>8803</v>
      </c>
      <c r="B8197" s="42">
        <v>0.4</v>
      </c>
      <c r="C8197" s="33">
        <v>2.5</v>
      </c>
      <c r="D8197" s="42">
        <v>3.7</v>
      </c>
      <c r="E8197" s="33">
        <v>0.2</v>
      </c>
      <c r="F8197" s="42">
        <v>1.7</v>
      </c>
      <c r="G8197" s="33">
        <v>1.3</v>
      </c>
      <c r="H8197" s="42">
        <v>0.2</v>
      </c>
      <c r="I8197" s="33">
        <v>1.5</v>
      </c>
      <c r="J8197" s="42">
        <v>1</v>
      </c>
      <c r="K8197" s="33">
        <v>0.2</v>
      </c>
      <c r="L8197" s="42">
        <v>0.3</v>
      </c>
      <c r="M8197" s="33">
        <v>0.1</v>
      </c>
      <c r="N8197" s="42">
        <v>0</v>
      </c>
      <c r="O8197" s="33">
        <v>0.1</v>
      </c>
      <c r="P8197" s="42">
        <v>350.43</v>
      </c>
      <c r="Q8197" s="33">
        <v>246.54</v>
      </c>
      <c r="R8197" s="42">
        <v>278.95</v>
      </c>
      <c r="S8197" s="33">
        <v>264.89</v>
      </c>
      <c r="T8197" s="42">
        <v>5.34</v>
      </c>
      <c r="U8197" s="33">
        <v>5.53</v>
      </c>
      <c r="V8197" s="116">
        <v>5.46</v>
      </c>
    </row>
    <row r="8198" spans="1:22" x14ac:dyDescent="0.25">
      <c r="A8198" s="26" t="s">
        <v>4273</v>
      </c>
      <c r="B8198" s="42">
        <v>0.7</v>
      </c>
      <c r="C8198" s="33">
        <v>3.1</v>
      </c>
      <c r="D8198" s="42">
        <v>4</v>
      </c>
      <c r="E8198" s="33">
        <v>0.1</v>
      </c>
      <c r="F8198" s="42">
        <v>1.5</v>
      </c>
      <c r="G8198" s="33">
        <v>1.3</v>
      </c>
      <c r="H8198" s="42">
        <v>0.1</v>
      </c>
      <c r="I8198" s="33">
        <v>1.3</v>
      </c>
      <c r="J8198" s="42">
        <v>1</v>
      </c>
      <c r="K8198" s="33">
        <v>0.2</v>
      </c>
      <c r="L8198" s="42">
        <v>0.2</v>
      </c>
      <c r="M8198" s="33">
        <v>0.1</v>
      </c>
      <c r="N8198" s="42">
        <v>0</v>
      </c>
      <c r="O8198" s="33">
        <v>0.1</v>
      </c>
      <c r="P8198" s="42">
        <v>348.1</v>
      </c>
      <c r="Q8198" s="33">
        <v>248.96</v>
      </c>
      <c r="R8198" s="42">
        <v>280.36</v>
      </c>
      <c r="S8198" s="33">
        <v>265.52999999999997</v>
      </c>
      <c r="T8198" s="42">
        <v>5.62</v>
      </c>
      <c r="U8198" s="33">
        <v>5.66</v>
      </c>
      <c r="V8198" s="116">
        <v>5.5</v>
      </c>
    </row>
    <row r="8199" spans="1:22" x14ac:dyDescent="0.25">
      <c r="A8199" s="26" t="s">
        <v>8804</v>
      </c>
      <c r="B8199" s="42">
        <v>0.2</v>
      </c>
      <c r="C8199" s="33">
        <v>1.2</v>
      </c>
      <c r="D8199" s="42">
        <v>3.5</v>
      </c>
      <c r="E8199" s="33">
        <v>0.2</v>
      </c>
      <c r="F8199" s="42">
        <v>1.4</v>
      </c>
      <c r="G8199" s="33">
        <v>1.3</v>
      </c>
      <c r="H8199" s="42">
        <v>0.2</v>
      </c>
      <c r="I8199" s="33">
        <v>1</v>
      </c>
      <c r="J8199" s="42">
        <v>1</v>
      </c>
      <c r="K8199" s="33">
        <v>0.2</v>
      </c>
      <c r="L8199" s="42">
        <v>0.3</v>
      </c>
      <c r="M8199" s="33">
        <v>0.1</v>
      </c>
      <c r="N8199" s="42">
        <v>0.1</v>
      </c>
      <c r="O8199" s="33">
        <v>0</v>
      </c>
      <c r="P8199" s="42">
        <v>440.29</v>
      </c>
      <c r="Q8199" s="33">
        <v>301.85000000000002</v>
      </c>
      <c r="R8199" s="42">
        <v>346.38</v>
      </c>
      <c r="S8199" s="33">
        <v>264</v>
      </c>
      <c r="T8199" s="42">
        <v>4.09</v>
      </c>
      <c r="U8199" s="33">
        <v>4.17</v>
      </c>
      <c r="V8199" s="116">
        <v>4.2</v>
      </c>
    </row>
    <row r="8200" spans="1:22" x14ac:dyDescent="0.25">
      <c r="A8200" s="26" t="s">
        <v>8805</v>
      </c>
      <c r="B8200" s="42">
        <v>0.2</v>
      </c>
      <c r="C8200" s="33">
        <v>1.9</v>
      </c>
      <c r="D8200" s="42">
        <v>3.8</v>
      </c>
      <c r="E8200" s="33">
        <v>0.1</v>
      </c>
      <c r="F8200" s="42">
        <v>1.4</v>
      </c>
      <c r="G8200" s="33">
        <v>1</v>
      </c>
      <c r="H8200" s="42">
        <v>0.1</v>
      </c>
      <c r="I8200" s="33">
        <v>1.1000000000000001</v>
      </c>
      <c r="J8200" s="42">
        <v>0.8</v>
      </c>
      <c r="K8200" s="33">
        <v>0.2</v>
      </c>
      <c r="L8200" s="42">
        <v>0.4</v>
      </c>
      <c r="M8200" s="33">
        <v>0.1</v>
      </c>
      <c r="N8200" s="42">
        <v>0</v>
      </c>
      <c r="O8200" s="33">
        <v>0.1</v>
      </c>
      <c r="P8200" s="42">
        <v>449.42</v>
      </c>
      <c r="Q8200" s="33">
        <v>310.18</v>
      </c>
      <c r="R8200" s="42">
        <v>351.12</v>
      </c>
      <c r="S8200" s="33">
        <v>263.32</v>
      </c>
      <c r="T8200" s="42">
        <v>4.47</v>
      </c>
      <c r="U8200" s="33">
        <v>4.5999999999999996</v>
      </c>
      <c r="V8200" s="116">
        <v>4.53</v>
      </c>
    </row>
    <row r="8201" spans="1:22" x14ac:dyDescent="0.25">
      <c r="A8201" s="26" t="s">
        <v>4274</v>
      </c>
      <c r="B8201" s="42">
        <v>0.1</v>
      </c>
      <c r="C8201" s="33">
        <v>1.6</v>
      </c>
      <c r="D8201" s="42">
        <v>4</v>
      </c>
      <c r="E8201" s="33">
        <v>0.2</v>
      </c>
      <c r="F8201" s="42">
        <v>1.5</v>
      </c>
      <c r="G8201" s="33">
        <v>1</v>
      </c>
      <c r="H8201" s="42">
        <v>0.1</v>
      </c>
      <c r="I8201" s="33">
        <v>1.2</v>
      </c>
      <c r="J8201" s="42">
        <v>0.9</v>
      </c>
      <c r="K8201" s="33">
        <v>0.2</v>
      </c>
      <c r="L8201" s="42">
        <v>0.5</v>
      </c>
      <c r="M8201" s="33">
        <v>0</v>
      </c>
      <c r="N8201" s="42">
        <v>0</v>
      </c>
      <c r="O8201" s="33">
        <v>0.1</v>
      </c>
      <c r="P8201" s="42">
        <v>439.46</v>
      </c>
      <c r="Q8201" s="33">
        <v>305.92</v>
      </c>
      <c r="R8201" s="42">
        <v>348.95</v>
      </c>
      <c r="S8201" s="33">
        <v>263.45</v>
      </c>
      <c r="T8201" s="42">
        <v>4.62</v>
      </c>
      <c r="U8201" s="33">
        <v>4.8</v>
      </c>
      <c r="V8201" s="116">
        <v>4.63</v>
      </c>
    </row>
    <row r="8202" spans="1:22" x14ac:dyDescent="0.25">
      <c r="A8202" s="26" t="s">
        <v>8806</v>
      </c>
      <c r="B8202" s="42">
        <v>0.4</v>
      </c>
      <c r="C8202" s="33">
        <v>3.3</v>
      </c>
      <c r="D8202" s="42">
        <v>4.0999999999999996</v>
      </c>
      <c r="E8202" s="33">
        <v>0.1</v>
      </c>
      <c r="F8202" s="42">
        <v>1.8</v>
      </c>
      <c r="G8202" s="33">
        <v>1.6</v>
      </c>
      <c r="H8202" s="42">
        <v>0.2</v>
      </c>
      <c r="I8202" s="33">
        <v>1.6</v>
      </c>
      <c r="J8202" s="42">
        <v>1.2</v>
      </c>
      <c r="K8202" s="33">
        <v>0.2</v>
      </c>
      <c r="L8202" s="42">
        <v>0.5</v>
      </c>
      <c r="M8202" s="33">
        <v>0</v>
      </c>
      <c r="N8202" s="42">
        <v>0.1</v>
      </c>
      <c r="O8202" s="33">
        <v>0.1</v>
      </c>
      <c r="P8202" s="42">
        <v>364.94</v>
      </c>
      <c r="Q8202" s="33">
        <v>257.70999999999998</v>
      </c>
      <c r="R8202" s="42">
        <v>290.48</v>
      </c>
      <c r="S8202" s="33">
        <v>265.45999999999998</v>
      </c>
      <c r="T8202" s="42">
        <v>5.96</v>
      </c>
      <c r="U8202" s="33">
        <v>6.14</v>
      </c>
      <c r="V8202" s="116">
        <v>5.86</v>
      </c>
    </row>
    <row r="8203" spans="1:22" x14ac:dyDescent="0.25">
      <c r="A8203" s="26" t="s">
        <v>8807</v>
      </c>
      <c r="B8203" s="42">
        <v>0.6</v>
      </c>
      <c r="C8203" s="33">
        <v>3.9</v>
      </c>
      <c r="D8203" s="42">
        <v>4.5999999999999996</v>
      </c>
      <c r="E8203" s="33">
        <v>0.1</v>
      </c>
      <c r="F8203" s="42">
        <v>1.7</v>
      </c>
      <c r="G8203" s="33">
        <v>1.5</v>
      </c>
      <c r="H8203" s="42">
        <v>0.2</v>
      </c>
      <c r="I8203" s="33">
        <v>1.6</v>
      </c>
      <c r="J8203" s="42">
        <v>1.1000000000000001</v>
      </c>
      <c r="K8203" s="33">
        <v>0.2</v>
      </c>
      <c r="L8203" s="42">
        <v>0.5</v>
      </c>
      <c r="M8203" s="33">
        <v>0.1</v>
      </c>
      <c r="N8203" s="42">
        <v>0</v>
      </c>
      <c r="O8203" s="33">
        <v>0.1</v>
      </c>
      <c r="P8203" s="42">
        <v>354.9</v>
      </c>
      <c r="Q8203" s="33">
        <v>249.1</v>
      </c>
      <c r="R8203" s="42">
        <v>281.89</v>
      </c>
      <c r="S8203" s="33">
        <v>265.27999999999997</v>
      </c>
      <c r="T8203" s="42">
        <v>6.67</v>
      </c>
      <c r="U8203" s="33">
        <v>6.62</v>
      </c>
      <c r="V8203" s="116">
        <v>6.52</v>
      </c>
    </row>
    <row r="8204" spans="1:22" x14ac:dyDescent="0.25">
      <c r="A8204" s="26" t="s">
        <v>4275</v>
      </c>
      <c r="B8204" s="42">
        <v>0.4</v>
      </c>
      <c r="C8204" s="33">
        <v>3.1</v>
      </c>
      <c r="D8204" s="42">
        <v>4.0999999999999996</v>
      </c>
      <c r="E8204" s="33">
        <v>0.1</v>
      </c>
      <c r="F8204" s="42">
        <v>1.5</v>
      </c>
      <c r="G8204" s="33">
        <v>1.2</v>
      </c>
      <c r="H8204" s="42">
        <v>0.2</v>
      </c>
      <c r="I8204" s="33">
        <v>1.4</v>
      </c>
      <c r="J8204" s="42">
        <v>1</v>
      </c>
      <c r="K8204" s="33">
        <v>0.2</v>
      </c>
      <c r="L8204" s="42">
        <v>0.5</v>
      </c>
      <c r="M8204" s="33">
        <v>0.1</v>
      </c>
      <c r="N8204" s="42">
        <v>0</v>
      </c>
      <c r="O8204" s="33">
        <v>0.1</v>
      </c>
      <c r="P8204" s="42">
        <v>383.17</v>
      </c>
      <c r="Q8204" s="33">
        <v>271.2</v>
      </c>
      <c r="R8204" s="42">
        <v>302.95</v>
      </c>
      <c r="S8204" s="33">
        <v>264.41000000000003</v>
      </c>
      <c r="T8204" s="42">
        <v>5.43</v>
      </c>
      <c r="U8204" s="33">
        <v>5.49</v>
      </c>
      <c r="V8204" s="116">
        <v>5.23</v>
      </c>
    </row>
    <row r="8205" spans="1:22" x14ac:dyDescent="0.25">
      <c r="A8205" s="26" t="s">
        <v>8808</v>
      </c>
      <c r="B8205" s="42">
        <v>0.5</v>
      </c>
      <c r="C8205" s="33">
        <v>3.1</v>
      </c>
      <c r="D8205" s="42">
        <v>4.3</v>
      </c>
      <c r="E8205" s="33">
        <v>0.1</v>
      </c>
      <c r="F8205" s="42">
        <v>1.9</v>
      </c>
      <c r="G8205" s="33">
        <v>1.6</v>
      </c>
      <c r="H8205" s="42">
        <v>0.1</v>
      </c>
      <c r="I8205" s="33">
        <v>1.2</v>
      </c>
      <c r="J8205" s="42">
        <v>0.9</v>
      </c>
      <c r="K8205" s="33">
        <v>0.2</v>
      </c>
      <c r="L8205" s="42">
        <v>0.4</v>
      </c>
      <c r="M8205" s="33">
        <v>0.1</v>
      </c>
      <c r="N8205" s="42">
        <v>0</v>
      </c>
      <c r="O8205" s="33">
        <v>0.1</v>
      </c>
      <c r="P8205" s="42">
        <v>362.05</v>
      </c>
      <c r="Q8205" s="33">
        <v>251.38</v>
      </c>
      <c r="R8205" s="42">
        <v>283.97000000000003</v>
      </c>
      <c r="S8205" s="33">
        <v>263.99</v>
      </c>
      <c r="T8205" s="42">
        <v>6.05</v>
      </c>
      <c r="U8205" s="33">
        <v>6.02</v>
      </c>
      <c r="V8205" s="116">
        <v>5.74</v>
      </c>
    </row>
    <row r="8206" spans="1:22" x14ac:dyDescent="0.25">
      <c r="A8206" s="26" t="s">
        <v>8809</v>
      </c>
      <c r="B8206" s="42">
        <v>0.5</v>
      </c>
      <c r="C8206" s="33">
        <v>3.4</v>
      </c>
      <c r="D8206" s="42">
        <v>4.4000000000000004</v>
      </c>
      <c r="E8206" s="33">
        <v>0.1</v>
      </c>
      <c r="F8206" s="42">
        <v>1.8</v>
      </c>
      <c r="G8206" s="33">
        <v>1.5</v>
      </c>
      <c r="H8206" s="42">
        <v>0.2</v>
      </c>
      <c r="I8206" s="33">
        <v>1.6</v>
      </c>
      <c r="J8206" s="42">
        <v>1.2</v>
      </c>
      <c r="K8206" s="33">
        <v>0.1</v>
      </c>
      <c r="L8206" s="42">
        <v>0.4</v>
      </c>
      <c r="M8206" s="33">
        <v>0.1</v>
      </c>
      <c r="N8206" s="42">
        <v>0</v>
      </c>
      <c r="O8206" s="33">
        <v>0</v>
      </c>
      <c r="P8206" s="42">
        <v>357.44</v>
      </c>
      <c r="Q8206" s="33">
        <v>252.82</v>
      </c>
      <c r="R8206" s="42">
        <v>281.48</v>
      </c>
      <c r="S8206" s="33">
        <v>263.58999999999997</v>
      </c>
      <c r="T8206" s="42">
        <v>6.22</v>
      </c>
      <c r="U8206" s="33">
        <v>6.16</v>
      </c>
      <c r="V8206" s="116">
        <v>5.87</v>
      </c>
    </row>
    <row r="8207" spans="1:22" x14ac:dyDescent="0.25">
      <c r="A8207" s="26" t="s">
        <v>4276</v>
      </c>
      <c r="B8207" s="42">
        <v>0.2</v>
      </c>
      <c r="C8207" s="33">
        <v>2</v>
      </c>
      <c r="D8207" s="42">
        <v>3.7</v>
      </c>
      <c r="E8207" s="33">
        <v>0.1</v>
      </c>
      <c r="F8207" s="42">
        <v>1.4</v>
      </c>
      <c r="G8207" s="33">
        <v>1</v>
      </c>
      <c r="H8207" s="42">
        <v>0</v>
      </c>
      <c r="I8207" s="33">
        <v>1.1000000000000001</v>
      </c>
      <c r="J8207" s="42">
        <v>1</v>
      </c>
      <c r="K8207" s="33">
        <v>0.1</v>
      </c>
      <c r="L8207" s="42">
        <v>0.4</v>
      </c>
      <c r="M8207" s="33">
        <v>0</v>
      </c>
      <c r="N8207" s="42">
        <v>0</v>
      </c>
      <c r="O8207" s="33">
        <v>0</v>
      </c>
      <c r="P8207" s="42">
        <v>417.73</v>
      </c>
      <c r="Q8207" s="33">
        <v>290.82</v>
      </c>
      <c r="R8207" s="42">
        <v>327.36</v>
      </c>
      <c r="S8207" s="33">
        <v>262.3</v>
      </c>
      <c r="T8207" s="42">
        <v>4.53</v>
      </c>
      <c r="U8207" s="33">
        <v>4.5999999999999996</v>
      </c>
      <c r="V8207" s="116">
        <v>4.5</v>
      </c>
    </row>
    <row r="8208" spans="1:22" x14ac:dyDescent="0.25">
      <c r="A8208" s="26" t="s">
        <v>8810</v>
      </c>
      <c r="B8208" s="42">
        <v>0.2</v>
      </c>
      <c r="C8208" s="33">
        <v>1.3</v>
      </c>
      <c r="D8208" s="42">
        <v>3.6</v>
      </c>
      <c r="E8208" s="33">
        <v>0.1</v>
      </c>
      <c r="F8208" s="42">
        <v>1.5</v>
      </c>
      <c r="G8208" s="33">
        <v>0.9</v>
      </c>
      <c r="H8208" s="42">
        <v>0.1</v>
      </c>
      <c r="I8208" s="33">
        <v>1.1000000000000001</v>
      </c>
      <c r="J8208" s="42">
        <v>0.8</v>
      </c>
      <c r="K8208" s="33">
        <v>0.1</v>
      </c>
      <c r="L8208" s="42">
        <v>0.3</v>
      </c>
      <c r="M8208" s="33">
        <v>0.1</v>
      </c>
      <c r="N8208" s="42">
        <v>0</v>
      </c>
      <c r="O8208" s="33">
        <v>0.1</v>
      </c>
      <c r="P8208" s="42">
        <v>423.47</v>
      </c>
      <c r="Q8208" s="33">
        <v>291.55</v>
      </c>
      <c r="R8208" s="42">
        <v>330.58</v>
      </c>
      <c r="S8208" s="33">
        <v>262.02999999999997</v>
      </c>
      <c r="T8208" s="42">
        <v>4.2</v>
      </c>
      <c r="U8208" s="33">
        <v>4.41</v>
      </c>
      <c r="V8208" s="116">
        <v>4.4000000000000004</v>
      </c>
    </row>
    <row r="8209" spans="1:22" x14ac:dyDescent="0.25">
      <c r="A8209" s="26" t="s">
        <v>8811</v>
      </c>
      <c r="B8209" s="42">
        <v>0.3</v>
      </c>
      <c r="C8209" s="33">
        <v>1.6</v>
      </c>
      <c r="D8209" s="42">
        <v>3.6</v>
      </c>
      <c r="E8209" s="33">
        <v>0</v>
      </c>
      <c r="F8209" s="42">
        <v>1.2</v>
      </c>
      <c r="G8209" s="33">
        <v>0.8</v>
      </c>
      <c r="H8209" s="42">
        <v>0.1</v>
      </c>
      <c r="I8209" s="33">
        <v>1</v>
      </c>
      <c r="J8209" s="42">
        <v>0.8</v>
      </c>
      <c r="K8209" s="33">
        <v>0.1</v>
      </c>
      <c r="L8209" s="42">
        <v>0.2</v>
      </c>
      <c r="M8209" s="33">
        <v>0.1</v>
      </c>
      <c r="N8209" s="42">
        <v>0</v>
      </c>
      <c r="O8209" s="33">
        <v>0.1</v>
      </c>
      <c r="P8209" s="42">
        <v>423.92</v>
      </c>
      <c r="Q8209" s="33">
        <v>292.25</v>
      </c>
      <c r="R8209" s="42">
        <v>328.67</v>
      </c>
      <c r="S8209" s="33">
        <v>262.99</v>
      </c>
      <c r="T8209" s="42">
        <v>4.17</v>
      </c>
      <c r="U8209" s="33">
        <v>4.3600000000000003</v>
      </c>
      <c r="V8209" s="116">
        <v>4.4000000000000004</v>
      </c>
    </row>
    <row r="8210" spans="1:22" x14ac:dyDescent="0.25">
      <c r="A8210" s="26" t="s">
        <v>4277</v>
      </c>
      <c r="B8210" s="42">
        <v>0.3</v>
      </c>
      <c r="C8210" s="33">
        <v>2.4</v>
      </c>
      <c r="D8210" s="42">
        <v>3.6</v>
      </c>
      <c r="E8210" s="33">
        <v>0.1</v>
      </c>
      <c r="F8210" s="42">
        <v>1.4</v>
      </c>
      <c r="G8210" s="33">
        <v>1.2</v>
      </c>
      <c r="H8210" s="42">
        <v>0.1</v>
      </c>
      <c r="I8210" s="33">
        <v>1.2</v>
      </c>
      <c r="J8210" s="42">
        <v>1.2</v>
      </c>
      <c r="K8210" s="33">
        <v>0.2</v>
      </c>
      <c r="L8210" s="42">
        <v>0.4</v>
      </c>
      <c r="M8210" s="33">
        <v>0.1</v>
      </c>
      <c r="N8210" s="42">
        <v>0</v>
      </c>
      <c r="O8210" s="33">
        <v>0.1</v>
      </c>
      <c r="P8210" s="42">
        <v>389.89</v>
      </c>
      <c r="Q8210" s="33">
        <v>264.95999999999998</v>
      </c>
      <c r="R8210" s="42">
        <v>309.19</v>
      </c>
      <c r="S8210" s="33">
        <v>263.38</v>
      </c>
      <c r="T8210" s="42">
        <v>5.1100000000000003</v>
      </c>
      <c r="U8210" s="33">
        <v>5.56</v>
      </c>
      <c r="V8210" s="116">
        <v>5.33</v>
      </c>
    </row>
    <row r="8211" spans="1:22" x14ac:dyDescent="0.25">
      <c r="A8211" s="26" t="s">
        <v>8812</v>
      </c>
      <c r="B8211" s="42">
        <v>0.9</v>
      </c>
      <c r="C8211" s="33">
        <v>3</v>
      </c>
      <c r="D8211" s="42">
        <v>4.3</v>
      </c>
      <c r="E8211" s="33">
        <v>0.1</v>
      </c>
      <c r="F8211" s="42">
        <v>1.5</v>
      </c>
      <c r="G8211" s="33">
        <v>1.4</v>
      </c>
      <c r="H8211" s="42">
        <v>0</v>
      </c>
      <c r="I8211" s="33">
        <v>1.6</v>
      </c>
      <c r="J8211" s="42">
        <v>1</v>
      </c>
      <c r="K8211" s="33">
        <v>0.2</v>
      </c>
      <c r="L8211" s="42">
        <v>0.3</v>
      </c>
      <c r="M8211" s="33">
        <v>0.1</v>
      </c>
      <c r="N8211" s="42">
        <v>0</v>
      </c>
      <c r="O8211" s="33">
        <v>0.1</v>
      </c>
      <c r="P8211" s="42">
        <v>343.17</v>
      </c>
      <c r="Q8211" s="33">
        <v>241.9</v>
      </c>
      <c r="R8211" s="42">
        <v>274.88</v>
      </c>
      <c r="S8211" s="33">
        <v>264.29000000000002</v>
      </c>
      <c r="T8211" s="42">
        <v>5.65</v>
      </c>
      <c r="U8211" s="33">
        <v>5.7</v>
      </c>
      <c r="V8211" s="116">
        <v>5.54</v>
      </c>
    </row>
    <row r="8212" spans="1:22" x14ac:dyDescent="0.25">
      <c r="A8212" s="26" t="s">
        <v>8813</v>
      </c>
      <c r="B8212" s="42">
        <v>0.4</v>
      </c>
      <c r="C8212" s="33">
        <v>3</v>
      </c>
      <c r="D8212" s="42">
        <v>4</v>
      </c>
      <c r="E8212" s="33">
        <v>0.1</v>
      </c>
      <c r="F8212" s="42">
        <v>1.7</v>
      </c>
      <c r="G8212" s="33">
        <v>1.4</v>
      </c>
      <c r="H8212" s="42">
        <v>0.1</v>
      </c>
      <c r="I8212" s="33">
        <v>1.8</v>
      </c>
      <c r="J8212" s="42">
        <v>1.1000000000000001</v>
      </c>
      <c r="K8212" s="33">
        <v>0.2</v>
      </c>
      <c r="L8212" s="42">
        <v>0.5</v>
      </c>
      <c r="M8212" s="33">
        <v>0.1</v>
      </c>
      <c r="N8212" s="42">
        <v>0</v>
      </c>
      <c r="O8212" s="33">
        <v>0</v>
      </c>
      <c r="P8212" s="42">
        <v>369.7</v>
      </c>
      <c r="Q8212" s="33">
        <v>260.97000000000003</v>
      </c>
      <c r="R8212" s="42">
        <v>293.54000000000002</v>
      </c>
      <c r="S8212" s="33">
        <v>264.27</v>
      </c>
      <c r="T8212" s="42">
        <v>5.7</v>
      </c>
      <c r="U8212" s="33">
        <v>5.88</v>
      </c>
      <c r="V8212" s="116">
        <v>5.6</v>
      </c>
    </row>
    <row r="8213" spans="1:22" x14ac:dyDescent="0.25">
      <c r="A8213" s="26" t="s">
        <v>4278</v>
      </c>
      <c r="B8213" s="42">
        <v>0.4</v>
      </c>
      <c r="C8213" s="33">
        <v>2.2000000000000002</v>
      </c>
      <c r="D8213" s="42">
        <v>3.9</v>
      </c>
      <c r="E8213" s="33">
        <v>0.1</v>
      </c>
      <c r="F8213" s="42">
        <v>1.6</v>
      </c>
      <c r="G8213" s="33">
        <v>1.3</v>
      </c>
      <c r="H8213" s="42">
        <v>0.2</v>
      </c>
      <c r="I8213" s="33">
        <v>1.3</v>
      </c>
      <c r="J8213" s="42">
        <v>0.9</v>
      </c>
      <c r="K8213" s="33">
        <v>0.2</v>
      </c>
      <c r="L8213" s="42">
        <v>0.2</v>
      </c>
      <c r="M8213" s="33">
        <v>0.1</v>
      </c>
      <c r="N8213" s="42">
        <v>0.1</v>
      </c>
      <c r="O8213" s="33">
        <v>0.1</v>
      </c>
      <c r="P8213" s="42">
        <v>366.37</v>
      </c>
      <c r="Q8213" s="33">
        <v>255.85</v>
      </c>
      <c r="R8213" s="42">
        <v>287.42</v>
      </c>
      <c r="S8213" s="33">
        <v>264.07</v>
      </c>
      <c r="T8213" s="42">
        <v>5</v>
      </c>
      <c r="U8213" s="33">
        <v>5.03</v>
      </c>
      <c r="V8213" s="116">
        <v>5.03</v>
      </c>
    </row>
    <row r="8214" spans="1:22" x14ac:dyDescent="0.25">
      <c r="A8214" s="26" t="s">
        <v>8814</v>
      </c>
      <c r="B8214" s="42">
        <v>0.7</v>
      </c>
      <c r="C8214" s="33">
        <v>1</v>
      </c>
      <c r="D8214" s="42">
        <v>3.4</v>
      </c>
      <c r="E8214" s="33">
        <v>0.2</v>
      </c>
      <c r="F8214" s="42">
        <v>1.3</v>
      </c>
      <c r="G8214" s="33">
        <v>1</v>
      </c>
      <c r="H8214" s="42">
        <v>0.1</v>
      </c>
      <c r="I8214" s="33">
        <v>1</v>
      </c>
      <c r="J8214" s="42">
        <v>0.9</v>
      </c>
      <c r="K8214" s="33">
        <v>0.1</v>
      </c>
      <c r="L8214" s="42">
        <v>0.3</v>
      </c>
      <c r="M8214" s="33">
        <v>0.1</v>
      </c>
      <c r="N8214" s="42">
        <v>0</v>
      </c>
      <c r="O8214" s="33">
        <v>0.1</v>
      </c>
      <c r="P8214" s="42">
        <v>433.78</v>
      </c>
      <c r="Q8214" s="33">
        <v>299.83</v>
      </c>
      <c r="R8214" s="42">
        <v>341.17</v>
      </c>
      <c r="S8214" s="33">
        <v>262.58</v>
      </c>
      <c r="T8214" s="42">
        <v>4</v>
      </c>
      <c r="U8214" s="33">
        <v>4.1500000000000004</v>
      </c>
      <c r="V8214" s="116">
        <v>4.16</v>
      </c>
    </row>
    <row r="8215" spans="1:22" x14ac:dyDescent="0.25">
      <c r="A8215" s="26" t="s">
        <v>8815</v>
      </c>
      <c r="B8215" s="42">
        <v>0.4</v>
      </c>
      <c r="C8215" s="33">
        <v>1.3</v>
      </c>
      <c r="D8215" s="42">
        <v>3.8</v>
      </c>
      <c r="E8215" s="33">
        <v>0.1</v>
      </c>
      <c r="F8215" s="42">
        <v>1.5</v>
      </c>
      <c r="G8215" s="33">
        <v>1.5</v>
      </c>
      <c r="H8215" s="42">
        <v>0.2</v>
      </c>
      <c r="I8215" s="33">
        <v>1.3</v>
      </c>
      <c r="J8215" s="42">
        <v>1.2</v>
      </c>
      <c r="K8215" s="33">
        <v>0.2</v>
      </c>
      <c r="L8215" s="42">
        <v>0.4</v>
      </c>
      <c r="M8215" s="33">
        <v>0.1</v>
      </c>
      <c r="N8215" s="42">
        <v>0</v>
      </c>
      <c r="O8215" s="33">
        <v>0</v>
      </c>
      <c r="P8215" s="42">
        <v>405.23</v>
      </c>
      <c r="Q8215" s="33">
        <v>271.45</v>
      </c>
      <c r="R8215" s="42">
        <v>319.56</v>
      </c>
      <c r="S8215" s="33">
        <v>263.63</v>
      </c>
      <c r="T8215" s="42">
        <v>4.51</v>
      </c>
      <c r="U8215" s="33">
        <v>4.66</v>
      </c>
      <c r="V8215" s="116">
        <v>4.79</v>
      </c>
    </row>
    <row r="8216" spans="1:22" x14ac:dyDescent="0.25">
      <c r="A8216" s="26" t="s">
        <v>4279</v>
      </c>
      <c r="B8216" s="42">
        <v>0.3</v>
      </c>
      <c r="C8216" s="33">
        <v>3.3</v>
      </c>
      <c r="D8216" s="42">
        <v>4.0999999999999996</v>
      </c>
      <c r="E8216" s="33">
        <v>0</v>
      </c>
      <c r="F8216" s="42">
        <v>1.8</v>
      </c>
      <c r="G8216" s="33">
        <v>1.6</v>
      </c>
      <c r="H8216" s="42">
        <v>0.2</v>
      </c>
      <c r="I8216" s="33">
        <v>1.9</v>
      </c>
      <c r="J8216" s="42">
        <v>1.2</v>
      </c>
      <c r="K8216" s="33">
        <v>0.2</v>
      </c>
      <c r="L8216" s="42">
        <v>0.3</v>
      </c>
      <c r="M8216" s="33">
        <v>0</v>
      </c>
      <c r="N8216" s="42">
        <v>0</v>
      </c>
      <c r="O8216" s="33">
        <v>0.1</v>
      </c>
      <c r="P8216" s="42">
        <v>353.63</v>
      </c>
      <c r="Q8216" s="33">
        <v>251.07</v>
      </c>
      <c r="R8216" s="42">
        <v>281.67</v>
      </c>
      <c r="S8216" s="33">
        <v>265.01</v>
      </c>
      <c r="T8216" s="42">
        <v>5.93</v>
      </c>
      <c r="U8216" s="33">
        <v>6.13</v>
      </c>
      <c r="V8216" s="116">
        <v>6.04</v>
      </c>
    </row>
    <row r="8217" spans="1:22" x14ac:dyDescent="0.25">
      <c r="A8217" s="26" t="s">
        <v>8816</v>
      </c>
      <c r="B8217" s="42">
        <v>0.4</v>
      </c>
      <c r="C8217" s="33">
        <v>3.4</v>
      </c>
      <c r="D8217" s="42">
        <v>4.2</v>
      </c>
      <c r="E8217" s="33">
        <v>0.2</v>
      </c>
      <c r="F8217" s="42">
        <v>1.7</v>
      </c>
      <c r="G8217" s="33">
        <v>1.7</v>
      </c>
      <c r="H8217" s="42">
        <v>0.1</v>
      </c>
      <c r="I8217" s="33">
        <v>1.9</v>
      </c>
      <c r="J8217" s="42">
        <v>1.2</v>
      </c>
      <c r="K8217" s="33">
        <v>0.2</v>
      </c>
      <c r="L8217" s="42">
        <v>0.4</v>
      </c>
      <c r="M8217" s="33">
        <v>0</v>
      </c>
      <c r="N8217" s="42">
        <v>0</v>
      </c>
      <c r="O8217" s="33">
        <v>0.1</v>
      </c>
      <c r="P8217" s="42">
        <v>353.97</v>
      </c>
      <c r="Q8217" s="33">
        <v>254.43</v>
      </c>
      <c r="R8217" s="42">
        <v>283.14</v>
      </c>
      <c r="S8217" s="33">
        <v>265.06</v>
      </c>
      <c r="T8217" s="42">
        <v>5.91</v>
      </c>
      <c r="U8217" s="33">
        <v>5.84</v>
      </c>
      <c r="V8217" s="116">
        <v>5.8</v>
      </c>
    </row>
    <row r="8218" spans="1:22" x14ac:dyDescent="0.25">
      <c r="A8218" s="26" t="s">
        <v>8817</v>
      </c>
      <c r="B8218" s="42">
        <v>0.4</v>
      </c>
      <c r="C8218" s="33">
        <v>3.1</v>
      </c>
      <c r="D8218" s="42">
        <v>3.9</v>
      </c>
      <c r="E8218" s="33">
        <v>0.1</v>
      </c>
      <c r="F8218" s="42">
        <v>1.6</v>
      </c>
      <c r="G8218" s="33">
        <v>1.6</v>
      </c>
      <c r="H8218" s="42">
        <v>0.2</v>
      </c>
      <c r="I8218" s="33">
        <v>1.6</v>
      </c>
      <c r="J8218" s="42">
        <v>1.1000000000000001</v>
      </c>
      <c r="K8218" s="33">
        <v>0.2</v>
      </c>
      <c r="L8218" s="42">
        <v>0.5</v>
      </c>
      <c r="M8218" s="33">
        <v>0</v>
      </c>
      <c r="N8218" s="42">
        <v>0.1</v>
      </c>
      <c r="O8218" s="33">
        <v>0.1</v>
      </c>
      <c r="P8218" s="42">
        <v>370.27</v>
      </c>
      <c r="Q8218" s="33">
        <v>259.39999999999998</v>
      </c>
      <c r="R8218" s="42">
        <v>292.89</v>
      </c>
      <c r="S8218" s="33">
        <v>264.5</v>
      </c>
      <c r="T8218" s="42">
        <v>5.86</v>
      </c>
      <c r="U8218" s="33">
        <v>5.98</v>
      </c>
      <c r="V8218" s="116">
        <v>5.96</v>
      </c>
    </row>
    <row r="8219" spans="1:22" x14ac:dyDescent="0.25">
      <c r="A8219" s="26" t="s">
        <v>4280</v>
      </c>
      <c r="B8219" s="42">
        <v>0.3</v>
      </c>
      <c r="C8219" s="33">
        <v>2.8</v>
      </c>
      <c r="D8219" s="42">
        <v>4</v>
      </c>
      <c r="E8219" s="33">
        <v>0.1</v>
      </c>
      <c r="F8219" s="42">
        <v>1.7</v>
      </c>
      <c r="G8219" s="33">
        <v>1.6</v>
      </c>
      <c r="H8219" s="42">
        <v>0.3</v>
      </c>
      <c r="I8219" s="33">
        <v>1.6</v>
      </c>
      <c r="J8219" s="42">
        <v>1.1000000000000001</v>
      </c>
      <c r="K8219" s="33">
        <v>0.2</v>
      </c>
      <c r="L8219" s="42">
        <v>0.5</v>
      </c>
      <c r="M8219" s="33">
        <v>0.1</v>
      </c>
      <c r="N8219" s="42">
        <v>0</v>
      </c>
      <c r="O8219" s="33">
        <v>0.2</v>
      </c>
      <c r="P8219" s="42">
        <v>362.18</v>
      </c>
      <c r="Q8219" s="33">
        <v>262.64</v>
      </c>
      <c r="R8219" s="42">
        <v>298.04000000000002</v>
      </c>
      <c r="S8219" s="33">
        <v>264.87</v>
      </c>
      <c r="T8219" s="42">
        <v>5.66</v>
      </c>
      <c r="U8219" s="33">
        <v>5.7</v>
      </c>
      <c r="V8219" s="116">
        <v>5.86</v>
      </c>
    </row>
    <row r="8220" spans="1:22" x14ac:dyDescent="0.25">
      <c r="A8220" s="26" t="s">
        <v>8818</v>
      </c>
      <c r="B8220" s="42">
        <v>0.7</v>
      </c>
      <c r="C8220" s="33">
        <v>3.5</v>
      </c>
      <c r="D8220" s="42">
        <v>4</v>
      </c>
      <c r="E8220" s="33">
        <v>0.1</v>
      </c>
      <c r="F8220" s="42">
        <v>1.7</v>
      </c>
      <c r="G8220" s="33">
        <v>1.5</v>
      </c>
      <c r="H8220" s="42">
        <v>0.1</v>
      </c>
      <c r="I8220" s="33">
        <v>1.9</v>
      </c>
      <c r="J8220" s="42">
        <v>1.2</v>
      </c>
      <c r="K8220" s="33">
        <v>0.2</v>
      </c>
      <c r="L8220" s="42">
        <v>0.5</v>
      </c>
      <c r="M8220" s="33">
        <v>0.1</v>
      </c>
      <c r="N8220" s="42">
        <v>0</v>
      </c>
      <c r="O8220" s="33">
        <v>0.1</v>
      </c>
      <c r="P8220" s="42">
        <v>367.44</v>
      </c>
      <c r="Q8220" s="33">
        <v>258.72000000000003</v>
      </c>
      <c r="R8220" s="42">
        <v>292.44</v>
      </c>
      <c r="S8220" s="33">
        <v>265.20999999999998</v>
      </c>
      <c r="T8220" s="42">
        <v>6.04</v>
      </c>
      <c r="U8220" s="33">
        <v>6.1</v>
      </c>
      <c r="V8220" s="116">
        <v>5.98</v>
      </c>
    </row>
    <row r="8221" spans="1:22" x14ac:dyDescent="0.25">
      <c r="A8221" s="26" t="s">
        <v>8819</v>
      </c>
      <c r="B8221" s="42">
        <v>0.4</v>
      </c>
      <c r="C8221" s="33">
        <v>3.1</v>
      </c>
      <c r="D8221" s="42">
        <v>4.0999999999999996</v>
      </c>
      <c r="E8221" s="33">
        <v>0.1</v>
      </c>
      <c r="F8221" s="42">
        <v>1.6</v>
      </c>
      <c r="G8221" s="33">
        <v>1.6</v>
      </c>
      <c r="H8221" s="42">
        <v>0.2</v>
      </c>
      <c r="I8221" s="33">
        <v>1.7</v>
      </c>
      <c r="J8221" s="42">
        <v>1.4</v>
      </c>
      <c r="K8221" s="33">
        <v>0.2</v>
      </c>
      <c r="L8221" s="42">
        <v>0.5</v>
      </c>
      <c r="M8221" s="33">
        <v>0.1</v>
      </c>
      <c r="N8221" s="42">
        <v>0</v>
      </c>
      <c r="O8221" s="33">
        <v>0.1</v>
      </c>
      <c r="P8221" s="42">
        <v>355.7</v>
      </c>
      <c r="Q8221" s="33">
        <v>243.84</v>
      </c>
      <c r="R8221" s="42">
        <v>283.37</v>
      </c>
      <c r="S8221" s="33">
        <v>265.04000000000002</v>
      </c>
      <c r="T8221" s="42">
        <v>5.79</v>
      </c>
      <c r="U8221" s="33">
        <v>5.7</v>
      </c>
      <c r="V8221" s="116">
        <v>5.85</v>
      </c>
    </row>
    <row r="8222" spans="1:22" x14ac:dyDescent="0.25">
      <c r="A8222" s="26" t="s">
        <v>4281</v>
      </c>
      <c r="B8222" s="42">
        <v>0.4</v>
      </c>
      <c r="C8222" s="33">
        <v>2.9</v>
      </c>
      <c r="D8222" s="42">
        <v>4.0999999999999996</v>
      </c>
      <c r="E8222" s="33">
        <v>0.1</v>
      </c>
      <c r="F8222" s="42">
        <v>1.7</v>
      </c>
      <c r="G8222" s="33">
        <v>1.6</v>
      </c>
      <c r="H8222" s="42">
        <v>0.2</v>
      </c>
      <c r="I8222" s="33">
        <v>1.6</v>
      </c>
      <c r="J8222" s="42">
        <v>1.2</v>
      </c>
      <c r="K8222" s="33">
        <v>0.2</v>
      </c>
      <c r="L8222" s="42">
        <v>0.3</v>
      </c>
      <c r="M8222" s="33">
        <v>0.1</v>
      </c>
      <c r="N8222" s="42">
        <v>0</v>
      </c>
      <c r="O8222" s="33">
        <v>0</v>
      </c>
      <c r="P8222" s="42">
        <v>356</v>
      </c>
      <c r="Q8222" s="33">
        <v>251.54</v>
      </c>
      <c r="R8222" s="42">
        <v>284.16000000000003</v>
      </c>
      <c r="S8222" s="33">
        <v>265.52999999999997</v>
      </c>
      <c r="T8222" s="42">
        <v>5.7</v>
      </c>
      <c r="U8222" s="33">
        <v>5.78</v>
      </c>
      <c r="V8222" s="116">
        <v>5.66</v>
      </c>
    </row>
    <row r="8223" spans="1:22" x14ac:dyDescent="0.25">
      <c r="A8223" s="26" t="s">
        <v>8820</v>
      </c>
      <c r="B8223" s="42">
        <v>0.4</v>
      </c>
      <c r="C8223" s="33">
        <v>2.4</v>
      </c>
      <c r="D8223" s="42">
        <v>3.9</v>
      </c>
      <c r="E8223" s="33">
        <v>0.1</v>
      </c>
      <c r="F8223" s="42">
        <v>1.6</v>
      </c>
      <c r="G8223" s="33">
        <v>1.7</v>
      </c>
      <c r="H8223" s="42">
        <v>0.2</v>
      </c>
      <c r="I8223" s="33">
        <v>1.8</v>
      </c>
      <c r="J8223" s="42">
        <v>1.1000000000000001</v>
      </c>
      <c r="K8223" s="33">
        <v>0.2</v>
      </c>
      <c r="L8223" s="42">
        <v>0.6</v>
      </c>
      <c r="M8223" s="33">
        <v>0</v>
      </c>
      <c r="N8223" s="42">
        <v>0.1</v>
      </c>
      <c r="O8223" s="33">
        <v>0</v>
      </c>
      <c r="P8223" s="42">
        <v>375.18</v>
      </c>
      <c r="Q8223" s="33">
        <v>260.95999999999998</v>
      </c>
      <c r="R8223" s="42">
        <v>300.36</v>
      </c>
      <c r="S8223" s="33">
        <v>264.94</v>
      </c>
      <c r="T8223" s="42">
        <v>5.24</v>
      </c>
      <c r="U8223" s="33">
        <v>5.39</v>
      </c>
      <c r="V8223" s="116">
        <v>5.56</v>
      </c>
    </row>
    <row r="8224" spans="1:22" x14ac:dyDescent="0.25">
      <c r="A8224" s="26" t="s">
        <v>8821</v>
      </c>
      <c r="B8224" s="42">
        <v>0.6</v>
      </c>
      <c r="C8224" s="33">
        <v>2.5</v>
      </c>
      <c r="D8224" s="42">
        <v>4.2</v>
      </c>
      <c r="E8224" s="33">
        <v>0.1</v>
      </c>
      <c r="F8224" s="42">
        <v>1.6</v>
      </c>
      <c r="G8224" s="33">
        <v>1.5</v>
      </c>
      <c r="H8224" s="42">
        <v>0.2</v>
      </c>
      <c r="I8224" s="33">
        <v>1.7</v>
      </c>
      <c r="J8224" s="42">
        <v>1.2</v>
      </c>
      <c r="K8224" s="33">
        <v>0.2</v>
      </c>
      <c r="L8224" s="42">
        <v>0.5</v>
      </c>
      <c r="M8224" s="33">
        <v>0</v>
      </c>
      <c r="N8224" s="42">
        <v>0</v>
      </c>
      <c r="O8224" s="33">
        <v>0</v>
      </c>
      <c r="P8224" s="42">
        <v>379.65</v>
      </c>
      <c r="Q8224" s="33">
        <v>256.58999999999997</v>
      </c>
      <c r="R8224" s="42">
        <v>288.14</v>
      </c>
      <c r="S8224" s="33">
        <v>264.51</v>
      </c>
      <c r="T8224" s="42">
        <v>5.55</v>
      </c>
      <c r="U8224" s="33">
        <v>5.45</v>
      </c>
      <c r="V8224" s="116">
        <v>5.6</v>
      </c>
    </row>
    <row r="8225" spans="1:22" x14ac:dyDescent="0.25">
      <c r="A8225" s="26" t="s">
        <v>4282</v>
      </c>
      <c r="B8225" s="42">
        <v>0.5</v>
      </c>
      <c r="C8225" s="33">
        <v>2</v>
      </c>
      <c r="D8225" s="42">
        <v>3.8</v>
      </c>
      <c r="E8225" s="33">
        <v>0.1</v>
      </c>
      <c r="F8225" s="42">
        <v>1.7</v>
      </c>
      <c r="G8225" s="33">
        <v>1.7</v>
      </c>
      <c r="H8225" s="42">
        <v>0.2</v>
      </c>
      <c r="I8225" s="33">
        <v>1.7</v>
      </c>
      <c r="J8225" s="42">
        <v>1.1000000000000001</v>
      </c>
      <c r="K8225" s="33">
        <v>0.2</v>
      </c>
      <c r="L8225" s="42">
        <v>0.4</v>
      </c>
      <c r="M8225" s="33">
        <v>0.1</v>
      </c>
      <c r="N8225" s="42">
        <v>0</v>
      </c>
      <c r="O8225" s="33">
        <v>0</v>
      </c>
      <c r="P8225" s="42">
        <v>340.34</v>
      </c>
      <c r="Q8225" s="33">
        <v>233.18</v>
      </c>
      <c r="R8225" s="42">
        <v>273.08</v>
      </c>
      <c r="S8225" s="33">
        <v>265.05</v>
      </c>
      <c r="T8225" s="42">
        <v>5.33</v>
      </c>
      <c r="U8225" s="33">
        <v>5.2</v>
      </c>
      <c r="V8225" s="116">
        <v>5.4</v>
      </c>
    </row>
    <row r="8226" spans="1:22" x14ac:dyDescent="0.25">
      <c r="A8226" s="26" t="s">
        <v>8822</v>
      </c>
      <c r="B8226" s="42">
        <v>0.3</v>
      </c>
      <c r="C8226" s="33">
        <v>2.2000000000000002</v>
      </c>
      <c r="D8226" s="42">
        <v>4.3</v>
      </c>
      <c r="E8226" s="33">
        <v>0.1</v>
      </c>
      <c r="F8226" s="42">
        <v>1.4</v>
      </c>
      <c r="G8226" s="33">
        <v>1.4</v>
      </c>
      <c r="H8226" s="42">
        <v>0.2</v>
      </c>
      <c r="I8226" s="33">
        <v>1.5</v>
      </c>
      <c r="J8226" s="42">
        <v>1.3</v>
      </c>
      <c r="K8226" s="33">
        <v>0.2</v>
      </c>
      <c r="L8226" s="42">
        <v>0.4</v>
      </c>
      <c r="M8226" s="33">
        <v>0.1</v>
      </c>
      <c r="N8226" s="42">
        <v>0.1</v>
      </c>
      <c r="O8226" s="33">
        <v>0.1</v>
      </c>
      <c r="P8226" s="42">
        <v>346.21</v>
      </c>
      <c r="Q8226" s="33">
        <v>236.5</v>
      </c>
      <c r="R8226" s="42">
        <v>283.39</v>
      </c>
      <c r="S8226" s="33">
        <v>265.27999999999997</v>
      </c>
      <c r="T8226" s="42">
        <v>5.43</v>
      </c>
      <c r="U8226" s="33">
        <v>5.37</v>
      </c>
      <c r="V8226" s="116">
        <v>5.4</v>
      </c>
    </row>
    <row r="8227" spans="1:22" x14ac:dyDescent="0.25">
      <c r="A8227" s="26" t="s">
        <v>8823</v>
      </c>
      <c r="B8227" s="42">
        <v>0.4</v>
      </c>
      <c r="C8227" s="33">
        <v>2.6</v>
      </c>
      <c r="D8227" s="42">
        <v>4.2</v>
      </c>
      <c r="E8227" s="33">
        <v>0.1</v>
      </c>
      <c r="F8227" s="42">
        <v>1.5</v>
      </c>
      <c r="G8227" s="33">
        <v>1.6</v>
      </c>
      <c r="H8227" s="42">
        <v>0.2</v>
      </c>
      <c r="I8227" s="33">
        <v>1.8</v>
      </c>
      <c r="J8227" s="42">
        <v>1.4</v>
      </c>
      <c r="K8227" s="33">
        <v>0.2</v>
      </c>
      <c r="L8227" s="42">
        <v>0.5</v>
      </c>
      <c r="M8227" s="33">
        <v>0.1</v>
      </c>
      <c r="N8227" s="42">
        <v>0</v>
      </c>
      <c r="O8227" s="33">
        <v>0</v>
      </c>
      <c r="P8227" s="42">
        <v>349.92</v>
      </c>
      <c r="Q8227" s="33">
        <v>240.95</v>
      </c>
      <c r="R8227" s="42">
        <v>278.22000000000003</v>
      </c>
      <c r="S8227" s="33">
        <v>265.54000000000002</v>
      </c>
      <c r="T8227" s="42">
        <v>5.56</v>
      </c>
      <c r="U8227" s="33">
        <v>5.49</v>
      </c>
      <c r="V8227" s="116">
        <v>5.76</v>
      </c>
    </row>
    <row r="8228" spans="1:22" x14ac:dyDescent="0.25">
      <c r="A8228" s="26" t="s">
        <v>4283</v>
      </c>
      <c r="B8228" s="42">
        <v>0.7</v>
      </c>
      <c r="C8228" s="33">
        <v>2.9</v>
      </c>
      <c r="D8228" s="42">
        <v>4.4000000000000004</v>
      </c>
      <c r="E8228" s="33">
        <v>0.1</v>
      </c>
      <c r="F8228" s="42">
        <v>1.6</v>
      </c>
      <c r="G8228" s="33">
        <v>1.7</v>
      </c>
      <c r="H8228" s="42">
        <v>0.3</v>
      </c>
      <c r="I8228" s="33">
        <v>1.8</v>
      </c>
      <c r="J8228" s="42">
        <v>1.3</v>
      </c>
      <c r="K8228" s="33">
        <v>0.2</v>
      </c>
      <c r="L8228" s="42">
        <v>0.4</v>
      </c>
      <c r="M8228" s="33">
        <v>0</v>
      </c>
      <c r="N8228" s="42">
        <v>0.1</v>
      </c>
      <c r="O8228" s="33">
        <v>0.1</v>
      </c>
      <c r="P8228" s="42">
        <v>356.38</v>
      </c>
      <c r="Q8228" s="33">
        <v>245.8</v>
      </c>
      <c r="R8228" s="42">
        <v>284.27</v>
      </c>
      <c r="S8228" s="33">
        <v>265.87</v>
      </c>
      <c r="T8228" s="42">
        <v>5.67</v>
      </c>
      <c r="U8228" s="33">
        <v>5.76</v>
      </c>
      <c r="V8228" s="116">
        <v>5.83</v>
      </c>
    </row>
    <row r="8229" spans="1:22" x14ac:dyDescent="0.25">
      <c r="A8229" s="26" t="s">
        <v>8824</v>
      </c>
      <c r="B8229" s="42">
        <v>0.5</v>
      </c>
      <c r="C8229" s="33">
        <v>2.5</v>
      </c>
      <c r="D8229" s="42">
        <v>4.2</v>
      </c>
      <c r="E8229" s="33">
        <v>0.1</v>
      </c>
      <c r="F8229" s="42">
        <v>1.6</v>
      </c>
      <c r="G8229" s="33">
        <v>1.5</v>
      </c>
      <c r="H8229" s="42">
        <v>0.2</v>
      </c>
      <c r="I8229" s="33">
        <v>1.7</v>
      </c>
      <c r="J8229" s="42">
        <v>1.3</v>
      </c>
      <c r="K8229" s="33">
        <v>0.2</v>
      </c>
      <c r="L8229" s="42">
        <v>0.4</v>
      </c>
      <c r="M8229" s="33">
        <v>0.1</v>
      </c>
      <c r="N8229" s="42">
        <v>0</v>
      </c>
      <c r="O8229" s="33">
        <v>0</v>
      </c>
      <c r="P8229" s="42">
        <v>352.58</v>
      </c>
      <c r="Q8229" s="33">
        <v>239.41</v>
      </c>
      <c r="R8229" s="42">
        <v>278.19</v>
      </c>
      <c r="S8229" s="33">
        <v>264.95999999999998</v>
      </c>
      <c r="T8229" s="42">
        <v>5.62</v>
      </c>
      <c r="U8229" s="33">
        <v>5.51</v>
      </c>
      <c r="V8229" s="116">
        <v>5.74</v>
      </c>
    </row>
    <row r="8230" spans="1:22" x14ac:dyDescent="0.25">
      <c r="A8230" s="26" t="s">
        <v>8825</v>
      </c>
      <c r="B8230" s="42">
        <v>0.6</v>
      </c>
      <c r="C8230" s="33">
        <v>3.7</v>
      </c>
      <c r="D8230" s="42">
        <v>4.5999999999999996</v>
      </c>
      <c r="E8230" s="33">
        <v>0.1</v>
      </c>
      <c r="F8230" s="42">
        <v>1.7</v>
      </c>
      <c r="G8230" s="33">
        <v>1.7</v>
      </c>
      <c r="H8230" s="42">
        <v>0.2</v>
      </c>
      <c r="I8230" s="33">
        <v>2.2999999999999998</v>
      </c>
      <c r="J8230" s="42">
        <v>1.6</v>
      </c>
      <c r="K8230" s="33">
        <v>0.2</v>
      </c>
      <c r="L8230" s="42">
        <v>0.5</v>
      </c>
      <c r="M8230" s="33">
        <v>0.1</v>
      </c>
      <c r="N8230" s="42">
        <v>0.1</v>
      </c>
      <c r="O8230" s="33">
        <v>0.1</v>
      </c>
      <c r="P8230" s="42">
        <v>341.58</v>
      </c>
      <c r="Q8230" s="33">
        <v>235.72</v>
      </c>
      <c r="R8230" s="42">
        <v>264.36</v>
      </c>
      <c r="S8230" s="33">
        <v>262.98</v>
      </c>
      <c r="T8230" s="42">
        <v>6.63</v>
      </c>
      <c r="U8230" s="33">
        <v>6.6</v>
      </c>
      <c r="V8230" s="116">
        <v>6.62</v>
      </c>
    </row>
    <row r="8231" spans="1:22" x14ac:dyDescent="0.25">
      <c r="A8231" s="26" t="s">
        <v>4284</v>
      </c>
      <c r="B8231" s="42">
        <v>0.5</v>
      </c>
      <c r="C8231" s="33">
        <v>1.6</v>
      </c>
      <c r="D8231" s="42">
        <v>3.7</v>
      </c>
      <c r="E8231" s="33">
        <v>0.2</v>
      </c>
      <c r="F8231" s="42">
        <v>1.5</v>
      </c>
      <c r="G8231" s="33">
        <v>1.2</v>
      </c>
      <c r="H8231" s="42">
        <v>0.1</v>
      </c>
      <c r="I8231" s="33">
        <v>1.5</v>
      </c>
      <c r="J8231" s="42">
        <v>1.1000000000000001</v>
      </c>
      <c r="K8231" s="33">
        <v>0.2</v>
      </c>
      <c r="L8231" s="42">
        <v>0.5</v>
      </c>
      <c r="M8231" s="33">
        <v>0</v>
      </c>
      <c r="N8231" s="42">
        <v>0.1</v>
      </c>
      <c r="O8231" s="33">
        <v>0.1</v>
      </c>
      <c r="P8231" s="42">
        <v>426.8</v>
      </c>
      <c r="Q8231" s="33">
        <v>289.39</v>
      </c>
      <c r="R8231" s="42">
        <v>331.4</v>
      </c>
      <c r="S8231" s="33">
        <v>260.85000000000002</v>
      </c>
      <c r="T8231" s="42">
        <v>4.82</v>
      </c>
      <c r="U8231" s="33">
        <v>4.8499999999999996</v>
      </c>
      <c r="V8231" s="116">
        <v>4.75</v>
      </c>
    </row>
    <row r="8232" spans="1:22" x14ac:dyDescent="0.25">
      <c r="A8232" s="26" t="s">
        <v>8826</v>
      </c>
      <c r="B8232" s="42">
        <v>0.4</v>
      </c>
      <c r="C8232" s="33">
        <v>2</v>
      </c>
      <c r="D8232" s="42">
        <v>4.4000000000000004</v>
      </c>
      <c r="E8232" s="33">
        <v>0.1</v>
      </c>
      <c r="F8232" s="42">
        <v>1.6</v>
      </c>
      <c r="G8232" s="33">
        <v>1.3</v>
      </c>
      <c r="H8232" s="42">
        <v>0.2</v>
      </c>
      <c r="I8232" s="33">
        <v>1.6</v>
      </c>
      <c r="J8232" s="42">
        <v>1.2</v>
      </c>
      <c r="K8232" s="33">
        <v>0.2</v>
      </c>
      <c r="L8232" s="42">
        <v>0.4</v>
      </c>
      <c r="M8232" s="33">
        <v>0.1</v>
      </c>
      <c r="N8232" s="42">
        <v>0</v>
      </c>
      <c r="O8232" s="33">
        <v>0.1</v>
      </c>
      <c r="P8232" s="42">
        <v>380.74</v>
      </c>
      <c r="Q8232" s="33">
        <v>248.8</v>
      </c>
      <c r="R8232" s="42">
        <v>298.83</v>
      </c>
      <c r="S8232" s="33">
        <v>261.04000000000002</v>
      </c>
      <c r="T8232" s="42">
        <v>5.4</v>
      </c>
      <c r="U8232" s="33">
        <v>5.47</v>
      </c>
      <c r="V8232" s="116">
        <v>5.5</v>
      </c>
    </row>
    <row r="8233" spans="1:22" x14ac:dyDescent="0.25">
      <c r="A8233" s="26" t="s">
        <v>8827</v>
      </c>
      <c r="B8233" s="42">
        <v>0.5</v>
      </c>
      <c r="C8233" s="33">
        <v>2.9</v>
      </c>
      <c r="D8233" s="42">
        <v>4.4000000000000004</v>
      </c>
      <c r="E8233" s="33">
        <v>0.1</v>
      </c>
      <c r="F8233" s="42">
        <v>1.8</v>
      </c>
      <c r="G8233" s="33">
        <v>1.6</v>
      </c>
      <c r="H8233" s="42">
        <v>0.2</v>
      </c>
      <c r="I8233" s="33">
        <v>1.9</v>
      </c>
      <c r="J8233" s="42">
        <v>1</v>
      </c>
      <c r="K8233" s="33">
        <v>0.3</v>
      </c>
      <c r="L8233" s="42">
        <v>0.4</v>
      </c>
      <c r="M8233" s="33">
        <v>0</v>
      </c>
      <c r="N8233" s="42">
        <v>0</v>
      </c>
      <c r="O8233" s="33">
        <v>0.1</v>
      </c>
      <c r="P8233" s="42">
        <v>335.65</v>
      </c>
      <c r="Q8233" s="33">
        <v>231.36</v>
      </c>
      <c r="R8233" s="42">
        <v>263.25</v>
      </c>
      <c r="S8233" s="33">
        <v>261.87</v>
      </c>
      <c r="T8233" s="42">
        <v>5.9</v>
      </c>
      <c r="U8233" s="33">
        <v>5.82</v>
      </c>
      <c r="V8233" s="116">
        <v>5.9</v>
      </c>
    </row>
    <row r="8234" spans="1:22" x14ac:dyDescent="0.25">
      <c r="A8234" s="26" t="s">
        <v>4285</v>
      </c>
      <c r="B8234" s="42">
        <v>0.6</v>
      </c>
      <c r="C8234" s="33">
        <v>2.9</v>
      </c>
      <c r="D8234" s="42">
        <v>4</v>
      </c>
      <c r="E8234" s="33">
        <v>0</v>
      </c>
      <c r="F8234" s="42">
        <v>1.4</v>
      </c>
      <c r="G8234" s="33">
        <v>1.5</v>
      </c>
      <c r="H8234" s="42">
        <v>0</v>
      </c>
      <c r="I8234" s="33">
        <v>1.5</v>
      </c>
      <c r="J8234" s="42">
        <v>1.1000000000000001</v>
      </c>
      <c r="K8234" s="33">
        <v>0.2</v>
      </c>
      <c r="L8234" s="42">
        <v>0.2</v>
      </c>
      <c r="M8234" s="33">
        <v>0.1</v>
      </c>
      <c r="N8234" s="42">
        <v>0.1</v>
      </c>
      <c r="O8234" s="33">
        <v>0.1</v>
      </c>
      <c r="P8234" s="42">
        <v>343.09</v>
      </c>
      <c r="Q8234" s="33">
        <v>233.69</v>
      </c>
      <c r="R8234" s="42">
        <v>269.58999999999997</v>
      </c>
      <c r="S8234" s="33">
        <v>262.77</v>
      </c>
      <c r="T8234" s="42">
        <v>5.41</v>
      </c>
      <c r="U8234" s="33">
        <v>5.43</v>
      </c>
      <c r="V8234" s="116">
        <v>5.42</v>
      </c>
    </row>
    <row r="8235" spans="1:22" x14ac:dyDescent="0.25">
      <c r="A8235" s="26" t="s">
        <v>8828</v>
      </c>
      <c r="B8235" s="42">
        <v>0.2</v>
      </c>
      <c r="C8235" s="33">
        <v>2.7</v>
      </c>
      <c r="D8235" s="42">
        <v>3.8</v>
      </c>
      <c r="E8235" s="33">
        <v>0.1</v>
      </c>
      <c r="F8235" s="42">
        <v>1.5</v>
      </c>
      <c r="G8235" s="33">
        <v>1.3</v>
      </c>
      <c r="H8235" s="42">
        <v>0.2</v>
      </c>
      <c r="I8235" s="33">
        <v>1.8</v>
      </c>
      <c r="J8235" s="42">
        <v>1.2</v>
      </c>
      <c r="K8235" s="33">
        <v>0.2</v>
      </c>
      <c r="L8235" s="42">
        <v>0.3</v>
      </c>
      <c r="M8235" s="33">
        <v>0.1</v>
      </c>
      <c r="N8235" s="42">
        <v>0</v>
      </c>
      <c r="O8235" s="33">
        <v>0.1</v>
      </c>
      <c r="P8235" s="42">
        <v>336.8</v>
      </c>
      <c r="Q8235" s="33">
        <v>234.57</v>
      </c>
      <c r="R8235" s="42">
        <v>267.75</v>
      </c>
      <c r="S8235" s="33">
        <v>263.31</v>
      </c>
      <c r="T8235" s="42">
        <v>5.1100000000000003</v>
      </c>
      <c r="U8235" s="33">
        <v>5.23</v>
      </c>
      <c r="V8235" s="116">
        <v>5.16</v>
      </c>
    </row>
    <row r="8236" spans="1:22" x14ac:dyDescent="0.25">
      <c r="A8236" s="26" t="s">
        <v>8829</v>
      </c>
      <c r="B8236" s="42">
        <v>0.6</v>
      </c>
      <c r="C8236" s="33">
        <v>1.5</v>
      </c>
      <c r="D8236" s="42">
        <v>3.9</v>
      </c>
      <c r="E8236" s="33">
        <v>0.1</v>
      </c>
      <c r="F8236" s="42">
        <v>1.3</v>
      </c>
      <c r="G8236" s="33">
        <v>1.3</v>
      </c>
      <c r="H8236" s="42">
        <v>0.1</v>
      </c>
      <c r="I8236" s="33">
        <v>1.4</v>
      </c>
      <c r="J8236" s="42">
        <v>1</v>
      </c>
      <c r="K8236" s="33">
        <v>0.2</v>
      </c>
      <c r="L8236" s="42">
        <v>0.3</v>
      </c>
      <c r="M8236" s="33">
        <v>0</v>
      </c>
      <c r="N8236" s="42">
        <v>0</v>
      </c>
      <c r="O8236" s="33">
        <v>0</v>
      </c>
      <c r="P8236" s="42">
        <v>416.27</v>
      </c>
      <c r="Q8236" s="33">
        <v>281.75</v>
      </c>
      <c r="R8236" s="42">
        <v>321.49</v>
      </c>
      <c r="S8236" s="33">
        <v>260.45999999999998</v>
      </c>
      <c r="T8236" s="42">
        <v>4.58</v>
      </c>
      <c r="U8236" s="33">
        <v>4.63</v>
      </c>
      <c r="V8236" s="116">
        <v>4.6500000000000004</v>
      </c>
    </row>
    <row r="8237" spans="1:22" x14ac:dyDescent="0.25">
      <c r="A8237" s="26" t="s">
        <v>4286</v>
      </c>
      <c r="B8237" s="42">
        <v>0.4</v>
      </c>
      <c r="C8237" s="33">
        <v>1.1000000000000001</v>
      </c>
      <c r="D8237" s="42">
        <v>3.5</v>
      </c>
      <c r="E8237" s="33">
        <v>0</v>
      </c>
      <c r="F8237" s="42">
        <v>1.4</v>
      </c>
      <c r="G8237" s="33">
        <v>1</v>
      </c>
      <c r="H8237" s="42">
        <v>0.1</v>
      </c>
      <c r="I8237" s="33">
        <v>1</v>
      </c>
      <c r="J8237" s="42">
        <v>1.1000000000000001</v>
      </c>
      <c r="K8237" s="33">
        <v>0.2</v>
      </c>
      <c r="L8237" s="42">
        <v>0.2</v>
      </c>
      <c r="M8237" s="33">
        <v>0.2</v>
      </c>
      <c r="N8237" s="42">
        <v>0.1</v>
      </c>
      <c r="O8237" s="33">
        <v>0.1</v>
      </c>
      <c r="P8237" s="42">
        <v>415.97</v>
      </c>
      <c r="Q8237" s="33">
        <v>282.07</v>
      </c>
      <c r="R8237" s="42">
        <v>325.39</v>
      </c>
      <c r="S8237" s="33">
        <v>260.83</v>
      </c>
      <c r="T8237" s="42">
        <v>4.16</v>
      </c>
      <c r="U8237" s="33">
        <v>4.13</v>
      </c>
      <c r="V8237" s="116">
        <v>4.28</v>
      </c>
    </row>
    <row r="8238" spans="1:22" x14ac:dyDescent="0.25">
      <c r="A8238" s="26" t="s">
        <v>8830</v>
      </c>
      <c r="B8238" s="42">
        <v>0.2</v>
      </c>
      <c r="C8238" s="33">
        <v>1.4</v>
      </c>
      <c r="D8238" s="42">
        <v>3.7</v>
      </c>
      <c r="E8238" s="33">
        <v>0.1</v>
      </c>
      <c r="F8238" s="42">
        <v>1.4</v>
      </c>
      <c r="G8238" s="33">
        <v>1.3</v>
      </c>
      <c r="H8238" s="42">
        <v>0.2</v>
      </c>
      <c r="I8238" s="33">
        <v>1.3</v>
      </c>
      <c r="J8238" s="42">
        <v>1.2</v>
      </c>
      <c r="K8238" s="33">
        <v>0.2</v>
      </c>
      <c r="L8238" s="42">
        <v>0.4</v>
      </c>
      <c r="M8238" s="33">
        <v>0.1</v>
      </c>
      <c r="N8238" s="42">
        <v>0</v>
      </c>
      <c r="O8238" s="33">
        <v>0.1</v>
      </c>
      <c r="P8238" s="42">
        <v>403.62</v>
      </c>
      <c r="Q8238" s="33">
        <v>274.69</v>
      </c>
      <c r="R8238" s="42">
        <v>317.12</v>
      </c>
      <c r="S8238" s="33">
        <v>260.94</v>
      </c>
      <c r="T8238" s="42">
        <v>4.53</v>
      </c>
      <c r="U8238" s="33">
        <v>4.5999999999999996</v>
      </c>
      <c r="V8238" s="116">
        <v>4.66</v>
      </c>
    </row>
    <row r="8239" spans="1:22" x14ac:dyDescent="0.25">
      <c r="A8239" s="26" t="s">
        <v>8831</v>
      </c>
      <c r="B8239" s="42">
        <v>0.3</v>
      </c>
      <c r="C8239" s="33">
        <v>1.3</v>
      </c>
      <c r="D8239" s="42">
        <v>3.7</v>
      </c>
      <c r="E8239" s="33">
        <v>0.1</v>
      </c>
      <c r="F8239" s="42">
        <v>1.3</v>
      </c>
      <c r="G8239" s="33">
        <v>1.2</v>
      </c>
      <c r="H8239" s="42">
        <v>0.1</v>
      </c>
      <c r="I8239" s="33">
        <v>1.4</v>
      </c>
      <c r="J8239" s="42">
        <v>1</v>
      </c>
      <c r="K8239" s="33">
        <v>0.2</v>
      </c>
      <c r="L8239" s="42">
        <v>0.3</v>
      </c>
      <c r="M8239" s="33">
        <v>0.1</v>
      </c>
      <c r="N8239" s="42">
        <v>0</v>
      </c>
      <c r="O8239" s="33">
        <v>0</v>
      </c>
      <c r="P8239" s="42">
        <v>432.69</v>
      </c>
      <c r="Q8239" s="33">
        <v>291.64</v>
      </c>
      <c r="R8239" s="42">
        <v>338.05</v>
      </c>
      <c r="S8239" s="33">
        <v>260.55</v>
      </c>
      <c r="T8239" s="42">
        <v>4.34</v>
      </c>
      <c r="U8239" s="33">
        <v>4.3499999999999996</v>
      </c>
      <c r="V8239" s="116">
        <v>4.49</v>
      </c>
    </row>
    <row r="8240" spans="1:22" x14ac:dyDescent="0.25">
      <c r="A8240" s="26" t="s">
        <v>4287</v>
      </c>
      <c r="B8240" s="42">
        <v>0.3</v>
      </c>
      <c r="C8240" s="33">
        <v>1.4</v>
      </c>
      <c r="D8240" s="42">
        <v>3.8</v>
      </c>
      <c r="E8240" s="33">
        <v>0.1</v>
      </c>
      <c r="F8240" s="42">
        <v>1.3</v>
      </c>
      <c r="G8240" s="33">
        <v>1</v>
      </c>
      <c r="H8240" s="42">
        <v>0.1</v>
      </c>
      <c r="I8240" s="33">
        <v>1</v>
      </c>
      <c r="J8240" s="42">
        <v>1</v>
      </c>
      <c r="K8240" s="33">
        <v>0.1</v>
      </c>
      <c r="L8240" s="42">
        <v>0.3</v>
      </c>
      <c r="M8240" s="33">
        <v>0.1</v>
      </c>
      <c r="N8240" s="42">
        <v>0</v>
      </c>
      <c r="O8240" s="33">
        <v>0.1</v>
      </c>
      <c r="P8240" s="42">
        <v>413.94</v>
      </c>
      <c r="Q8240" s="33">
        <v>280.63</v>
      </c>
      <c r="R8240" s="42">
        <v>326.17</v>
      </c>
      <c r="S8240" s="33">
        <v>260.89999999999998</v>
      </c>
      <c r="T8240" s="42">
        <v>4.32</v>
      </c>
      <c r="U8240" s="33">
        <v>4.3600000000000003</v>
      </c>
      <c r="V8240" s="116">
        <v>4.46</v>
      </c>
    </row>
    <row r="8241" spans="1:22" x14ac:dyDescent="0.25">
      <c r="A8241" s="26" t="s">
        <v>8832</v>
      </c>
      <c r="B8241" s="42">
        <v>0.1</v>
      </c>
      <c r="C8241" s="33">
        <v>1.9</v>
      </c>
      <c r="D8241" s="42">
        <v>4.2</v>
      </c>
      <c r="E8241" s="33">
        <v>0.1</v>
      </c>
      <c r="F8241" s="42">
        <v>1.6</v>
      </c>
      <c r="G8241" s="33">
        <v>1.4</v>
      </c>
      <c r="H8241" s="42">
        <v>0.1</v>
      </c>
      <c r="I8241" s="33">
        <v>1.6</v>
      </c>
      <c r="J8241" s="42">
        <v>1.2</v>
      </c>
      <c r="K8241" s="33">
        <v>0.3</v>
      </c>
      <c r="L8241" s="42">
        <v>0.5</v>
      </c>
      <c r="M8241" s="33">
        <v>0.1</v>
      </c>
      <c r="N8241" s="42">
        <v>0</v>
      </c>
      <c r="O8241" s="33">
        <v>0.1</v>
      </c>
      <c r="P8241" s="42">
        <v>383.3</v>
      </c>
      <c r="Q8241" s="33">
        <v>253.65</v>
      </c>
      <c r="R8241" s="42">
        <v>301.27</v>
      </c>
      <c r="S8241" s="33">
        <v>262.45999999999998</v>
      </c>
      <c r="T8241" s="42">
        <v>5.14</v>
      </c>
      <c r="U8241" s="33">
        <v>5.36</v>
      </c>
      <c r="V8241" s="116">
        <v>5.43</v>
      </c>
    </row>
    <row r="8242" spans="1:22" x14ac:dyDescent="0.25">
      <c r="A8242" s="26" t="s">
        <v>8833</v>
      </c>
      <c r="B8242" s="42">
        <v>0.4</v>
      </c>
      <c r="C8242" s="33">
        <v>3.3</v>
      </c>
      <c r="D8242" s="42">
        <v>4.5999999999999996</v>
      </c>
      <c r="E8242" s="33">
        <v>0.1</v>
      </c>
      <c r="F8242" s="42">
        <v>1.6</v>
      </c>
      <c r="G8242" s="33">
        <v>1.4</v>
      </c>
      <c r="H8242" s="42">
        <v>0.1</v>
      </c>
      <c r="I8242" s="33">
        <v>1.9</v>
      </c>
      <c r="J8242" s="42">
        <v>1.4</v>
      </c>
      <c r="K8242" s="33">
        <v>0.2</v>
      </c>
      <c r="L8242" s="42">
        <v>0.4</v>
      </c>
      <c r="M8242" s="33">
        <v>0.1</v>
      </c>
      <c r="N8242" s="42">
        <v>0</v>
      </c>
      <c r="O8242" s="33">
        <v>0.1</v>
      </c>
      <c r="P8242" s="42">
        <v>351.3</v>
      </c>
      <c r="Q8242" s="33">
        <v>242.43</v>
      </c>
      <c r="R8242" s="42">
        <v>279.92</v>
      </c>
      <c r="S8242" s="33">
        <v>263.92</v>
      </c>
      <c r="T8242" s="42">
        <v>6.26</v>
      </c>
      <c r="U8242" s="33">
        <v>6.33</v>
      </c>
      <c r="V8242" s="116">
        <v>6.32</v>
      </c>
    </row>
    <row r="8243" spans="1:22" x14ac:dyDescent="0.25">
      <c r="A8243" s="26" t="s">
        <v>4288</v>
      </c>
      <c r="B8243" s="42">
        <v>0.4</v>
      </c>
      <c r="C8243" s="33">
        <v>2.2000000000000002</v>
      </c>
      <c r="D8243" s="42">
        <v>3.9</v>
      </c>
      <c r="E8243" s="33">
        <v>0.1</v>
      </c>
      <c r="F8243" s="42">
        <v>1.4</v>
      </c>
      <c r="G8243" s="33">
        <v>1.1000000000000001</v>
      </c>
      <c r="H8243" s="42">
        <v>0.1</v>
      </c>
      <c r="I8243" s="33">
        <v>1.3</v>
      </c>
      <c r="J8243" s="42">
        <v>0.9</v>
      </c>
      <c r="K8243" s="33">
        <v>0.2</v>
      </c>
      <c r="L8243" s="42">
        <v>0.4</v>
      </c>
      <c r="M8243" s="33">
        <v>0</v>
      </c>
      <c r="N8243" s="42">
        <v>0</v>
      </c>
      <c r="O8243" s="33">
        <v>0</v>
      </c>
      <c r="P8243" s="42">
        <v>411.18</v>
      </c>
      <c r="Q8243" s="33">
        <v>279.18</v>
      </c>
      <c r="R8243" s="42">
        <v>323.83</v>
      </c>
      <c r="S8243" s="33">
        <v>262.7</v>
      </c>
      <c r="T8243" s="42">
        <v>4.8</v>
      </c>
      <c r="U8243" s="33">
        <v>4.8099999999999996</v>
      </c>
      <c r="V8243" s="116">
        <v>4.8</v>
      </c>
    </row>
    <row r="8244" spans="1:22" x14ac:dyDescent="0.25">
      <c r="A8244" s="26" t="s">
        <v>8834</v>
      </c>
      <c r="B8244" s="42">
        <v>0.2</v>
      </c>
      <c r="C8244" s="33">
        <v>1.7</v>
      </c>
      <c r="D8244" s="42">
        <v>4</v>
      </c>
      <c r="E8244" s="33">
        <v>0.1</v>
      </c>
      <c r="F8244" s="42">
        <v>1.5</v>
      </c>
      <c r="G8244" s="33">
        <v>1.2</v>
      </c>
      <c r="H8244" s="42">
        <v>0.1</v>
      </c>
      <c r="I8244" s="33">
        <v>1.5</v>
      </c>
      <c r="J8244" s="42">
        <v>1.1000000000000001</v>
      </c>
      <c r="K8244" s="33">
        <v>0.2</v>
      </c>
      <c r="L8244" s="42">
        <v>0.5</v>
      </c>
      <c r="M8244" s="33">
        <v>0</v>
      </c>
      <c r="N8244" s="42">
        <v>0.1</v>
      </c>
      <c r="O8244" s="33">
        <v>0</v>
      </c>
      <c r="P8244" s="42">
        <v>419.2</v>
      </c>
      <c r="Q8244" s="33">
        <v>288.49</v>
      </c>
      <c r="R8244" s="42">
        <v>330.74</v>
      </c>
      <c r="S8244" s="33">
        <v>261.72000000000003</v>
      </c>
      <c r="T8244" s="42">
        <v>4.83</v>
      </c>
      <c r="U8244" s="33">
        <v>5.05</v>
      </c>
      <c r="V8244" s="116">
        <v>5.0599999999999996</v>
      </c>
    </row>
    <row r="8245" spans="1:22" x14ac:dyDescent="0.25">
      <c r="A8245" s="26" t="s">
        <v>8835</v>
      </c>
      <c r="B8245" s="42">
        <v>0.2</v>
      </c>
      <c r="C8245" s="33">
        <v>1.9</v>
      </c>
      <c r="D8245" s="42">
        <v>4.0999999999999996</v>
      </c>
      <c r="E8245" s="33">
        <v>0.1</v>
      </c>
      <c r="F8245" s="42">
        <v>1.4</v>
      </c>
      <c r="G8245" s="33">
        <v>1.1000000000000001</v>
      </c>
      <c r="H8245" s="42">
        <v>0.1</v>
      </c>
      <c r="I8245" s="33">
        <v>1.4</v>
      </c>
      <c r="J8245" s="42">
        <v>1.3</v>
      </c>
      <c r="K8245" s="33">
        <v>0.2</v>
      </c>
      <c r="L8245" s="42">
        <v>0.3</v>
      </c>
      <c r="M8245" s="33">
        <v>0.1</v>
      </c>
      <c r="N8245" s="42">
        <v>0</v>
      </c>
      <c r="O8245" s="33">
        <v>0</v>
      </c>
      <c r="P8245" s="42">
        <v>426.9</v>
      </c>
      <c r="Q8245" s="33">
        <v>285.33</v>
      </c>
      <c r="R8245" s="42">
        <v>340.61</v>
      </c>
      <c r="S8245" s="33">
        <v>261.68</v>
      </c>
      <c r="T8245" s="42">
        <v>5.0199999999999996</v>
      </c>
      <c r="U8245" s="33">
        <v>4.96</v>
      </c>
      <c r="V8245" s="116">
        <v>5.14</v>
      </c>
    </row>
    <row r="8246" spans="1:22" x14ac:dyDescent="0.25">
      <c r="A8246" s="26" t="s">
        <v>4289</v>
      </c>
      <c r="B8246" s="42">
        <v>0.1</v>
      </c>
      <c r="C8246" s="33">
        <v>1.3</v>
      </c>
      <c r="D8246" s="42">
        <v>3.8</v>
      </c>
      <c r="E8246" s="33">
        <v>0.1</v>
      </c>
      <c r="F8246" s="42">
        <v>1.5</v>
      </c>
      <c r="G8246" s="33">
        <v>1</v>
      </c>
      <c r="H8246" s="42">
        <v>0.1</v>
      </c>
      <c r="I8246" s="33">
        <v>1.5</v>
      </c>
      <c r="J8246" s="42">
        <v>1.1000000000000001</v>
      </c>
      <c r="K8246" s="33">
        <v>0.2</v>
      </c>
      <c r="L8246" s="42">
        <v>0.5</v>
      </c>
      <c r="M8246" s="33">
        <v>0</v>
      </c>
      <c r="N8246" s="42">
        <v>0</v>
      </c>
      <c r="O8246" s="33">
        <v>0.1</v>
      </c>
      <c r="P8246" s="42">
        <v>415.38</v>
      </c>
      <c r="Q8246" s="33">
        <v>283.69</v>
      </c>
      <c r="R8246" s="42">
        <v>327.04000000000002</v>
      </c>
      <c r="S8246" s="33">
        <v>262.61</v>
      </c>
      <c r="T8246" s="42">
        <v>4.55</v>
      </c>
      <c r="U8246" s="33">
        <v>4.63</v>
      </c>
      <c r="V8246" s="116">
        <v>4.74</v>
      </c>
    </row>
    <row r="8247" spans="1:22" x14ac:dyDescent="0.25">
      <c r="A8247" s="26" t="s">
        <v>8836</v>
      </c>
      <c r="B8247" s="42">
        <v>0.2</v>
      </c>
      <c r="C8247" s="33">
        <v>2.5</v>
      </c>
      <c r="D8247" s="42">
        <v>4.8</v>
      </c>
      <c r="E8247" s="33">
        <v>0.1</v>
      </c>
      <c r="F8247" s="42">
        <v>1.7</v>
      </c>
      <c r="G8247" s="33">
        <v>1.3</v>
      </c>
      <c r="H8247" s="42">
        <v>0.1</v>
      </c>
      <c r="I8247" s="33">
        <v>1.8</v>
      </c>
      <c r="J8247" s="42">
        <v>1.4</v>
      </c>
      <c r="K8247" s="33">
        <v>0.2</v>
      </c>
      <c r="L8247" s="42">
        <v>0.6</v>
      </c>
      <c r="M8247" s="33">
        <v>0.1</v>
      </c>
      <c r="N8247" s="42">
        <v>0</v>
      </c>
      <c r="O8247" s="33">
        <v>0.1</v>
      </c>
      <c r="P8247" s="42">
        <v>354.16</v>
      </c>
      <c r="Q8247" s="33">
        <v>233.66</v>
      </c>
      <c r="R8247" s="42">
        <v>279.52</v>
      </c>
      <c r="S8247" s="33">
        <v>262.83999999999997</v>
      </c>
      <c r="T8247" s="42">
        <v>5.88</v>
      </c>
      <c r="U8247" s="33">
        <v>6.07</v>
      </c>
      <c r="V8247" s="116">
        <v>6.07</v>
      </c>
    </row>
    <row r="8248" spans="1:22" x14ac:dyDescent="0.25">
      <c r="A8248" s="26" t="s">
        <v>8837</v>
      </c>
      <c r="B8248" s="42">
        <v>1</v>
      </c>
      <c r="C8248" s="33">
        <v>4.0999999999999996</v>
      </c>
      <c r="D8248" s="42">
        <v>4.7</v>
      </c>
      <c r="E8248" s="33">
        <v>0.1</v>
      </c>
      <c r="F8248" s="42">
        <v>1.7</v>
      </c>
      <c r="G8248" s="33">
        <v>1.6</v>
      </c>
      <c r="H8248" s="42">
        <v>0.1</v>
      </c>
      <c r="I8248" s="33">
        <v>1.9</v>
      </c>
      <c r="J8248" s="42">
        <v>1.6</v>
      </c>
      <c r="K8248" s="33">
        <v>0.2</v>
      </c>
      <c r="L8248" s="42">
        <v>0.4</v>
      </c>
      <c r="M8248" s="33">
        <v>0.1</v>
      </c>
      <c r="N8248" s="42">
        <v>0.1</v>
      </c>
      <c r="O8248" s="33">
        <v>0.1</v>
      </c>
      <c r="P8248" s="42">
        <v>324.33999999999997</v>
      </c>
      <c r="Q8248" s="33">
        <v>222.5</v>
      </c>
      <c r="R8248" s="42">
        <v>256.99</v>
      </c>
      <c r="S8248" s="33">
        <v>263.39</v>
      </c>
      <c r="T8248" s="42">
        <v>7.36</v>
      </c>
      <c r="U8248" s="33">
        <v>7.26</v>
      </c>
      <c r="V8248" s="116">
        <v>6.86</v>
      </c>
    </row>
    <row r="8249" spans="1:22" x14ac:dyDescent="0.25">
      <c r="A8249" s="26" t="s">
        <v>4290</v>
      </c>
      <c r="B8249" s="42">
        <v>0.2</v>
      </c>
      <c r="C8249" s="33">
        <v>2.2000000000000002</v>
      </c>
      <c r="D8249" s="42">
        <v>4.0999999999999996</v>
      </c>
      <c r="E8249" s="33">
        <v>0.1</v>
      </c>
      <c r="F8249" s="42">
        <v>1.5</v>
      </c>
      <c r="G8249" s="33">
        <v>1.1000000000000001</v>
      </c>
      <c r="H8249" s="42">
        <v>0</v>
      </c>
      <c r="I8249" s="33">
        <v>1.6</v>
      </c>
      <c r="J8249" s="42">
        <v>1</v>
      </c>
      <c r="K8249" s="33">
        <v>0.2</v>
      </c>
      <c r="L8249" s="42">
        <v>0.4</v>
      </c>
      <c r="M8249" s="33">
        <v>0.1</v>
      </c>
      <c r="N8249" s="42">
        <v>0</v>
      </c>
      <c r="O8249" s="33">
        <v>0</v>
      </c>
      <c r="P8249" s="42">
        <v>399.1</v>
      </c>
      <c r="Q8249" s="33">
        <v>265.25</v>
      </c>
      <c r="R8249" s="42">
        <v>311.26</v>
      </c>
      <c r="S8249" s="33">
        <v>261.76</v>
      </c>
      <c r="T8249" s="42">
        <v>4.95</v>
      </c>
      <c r="U8249" s="33">
        <v>5.0999999999999996</v>
      </c>
      <c r="V8249" s="116">
        <v>5.14</v>
      </c>
    </row>
    <row r="8250" spans="1:22" x14ac:dyDescent="0.25">
      <c r="A8250" s="26" t="s">
        <v>8838</v>
      </c>
      <c r="B8250" s="42">
        <v>0.2</v>
      </c>
      <c r="C8250" s="33">
        <v>2.2999999999999998</v>
      </c>
      <c r="D8250" s="42">
        <v>4.2</v>
      </c>
      <c r="E8250" s="33">
        <v>0.2</v>
      </c>
      <c r="F8250" s="42">
        <v>1.4</v>
      </c>
      <c r="G8250" s="33">
        <v>1</v>
      </c>
      <c r="H8250" s="42">
        <v>0.1</v>
      </c>
      <c r="I8250" s="33">
        <v>1.4</v>
      </c>
      <c r="J8250" s="42">
        <v>1.2</v>
      </c>
      <c r="K8250" s="33">
        <v>0.2</v>
      </c>
      <c r="L8250" s="42">
        <v>0.2</v>
      </c>
      <c r="M8250" s="33">
        <v>0.1</v>
      </c>
      <c r="N8250" s="42">
        <v>0</v>
      </c>
      <c r="O8250" s="33">
        <v>0.1</v>
      </c>
      <c r="P8250" s="42">
        <v>398.45</v>
      </c>
      <c r="Q8250" s="33">
        <v>266.74</v>
      </c>
      <c r="R8250" s="42">
        <v>316.33999999999997</v>
      </c>
      <c r="S8250" s="33">
        <v>262.2</v>
      </c>
      <c r="T8250" s="42">
        <v>4.8099999999999996</v>
      </c>
      <c r="U8250" s="33">
        <v>4.83</v>
      </c>
      <c r="V8250" s="116">
        <v>4.97</v>
      </c>
    </row>
    <row r="8251" spans="1:22" x14ac:dyDescent="0.25">
      <c r="A8251" s="26" t="s">
        <v>8839</v>
      </c>
      <c r="B8251" s="42">
        <v>0.3</v>
      </c>
      <c r="C8251" s="33">
        <v>2.2000000000000002</v>
      </c>
      <c r="D8251" s="42">
        <v>4.2</v>
      </c>
      <c r="E8251" s="33">
        <v>0.1</v>
      </c>
      <c r="F8251" s="42">
        <v>1.4</v>
      </c>
      <c r="G8251" s="33">
        <v>1.1000000000000001</v>
      </c>
      <c r="H8251" s="42">
        <v>0.1</v>
      </c>
      <c r="I8251" s="33">
        <v>1.7</v>
      </c>
      <c r="J8251" s="42">
        <v>1.5</v>
      </c>
      <c r="K8251" s="33">
        <v>0.2</v>
      </c>
      <c r="L8251" s="42">
        <v>0.2</v>
      </c>
      <c r="M8251" s="33">
        <v>0.1</v>
      </c>
      <c r="N8251" s="42">
        <v>0.1</v>
      </c>
      <c r="O8251" s="33">
        <v>0.2</v>
      </c>
      <c r="P8251" s="42">
        <v>330.13</v>
      </c>
      <c r="Q8251" s="33">
        <v>214.94</v>
      </c>
      <c r="R8251" s="42">
        <v>261.44</v>
      </c>
      <c r="S8251" s="33">
        <v>263.52999999999997</v>
      </c>
      <c r="T8251" s="42">
        <v>5.01</v>
      </c>
      <c r="U8251" s="33">
        <v>5.27</v>
      </c>
      <c r="V8251" s="116">
        <v>5.23</v>
      </c>
    </row>
    <row r="8252" spans="1:22" x14ac:dyDescent="0.25">
      <c r="A8252" s="26" t="s">
        <v>4291</v>
      </c>
      <c r="B8252" s="42">
        <v>0.4</v>
      </c>
      <c r="C8252" s="33">
        <v>2</v>
      </c>
      <c r="D8252" s="42">
        <v>4.0999999999999996</v>
      </c>
      <c r="E8252" s="33">
        <v>0.2</v>
      </c>
      <c r="F8252" s="42">
        <v>1.2</v>
      </c>
      <c r="G8252" s="33">
        <v>1.2</v>
      </c>
      <c r="H8252" s="42">
        <v>0.1</v>
      </c>
      <c r="I8252" s="33">
        <v>1.7</v>
      </c>
      <c r="J8252" s="42">
        <v>1.3</v>
      </c>
      <c r="K8252" s="33">
        <v>0.3</v>
      </c>
      <c r="L8252" s="42">
        <v>0.5</v>
      </c>
      <c r="M8252" s="33">
        <v>0.1</v>
      </c>
      <c r="N8252" s="42">
        <v>0.1</v>
      </c>
      <c r="O8252" s="33">
        <v>0.1</v>
      </c>
      <c r="P8252" s="42">
        <v>393.5</v>
      </c>
      <c r="Q8252" s="33">
        <v>264.16000000000003</v>
      </c>
      <c r="R8252" s="42">
        <v>310.45999999999998</v>
      </c>
      <c r="S8252" s="33">
        <v>261.73</v>
      </c>
      <c r="T8252" s="42">
        <v>4.8</v>
      </c>
      <c r="U8252" s="33">
        <v>4.99</v>
      </c>
      <c r="V8252" s="116">
        <v>5.1100000000000003</v>
      </c>
    </row>
    <row r="8253" spans="1:22" x14ac:dyDescent="0.25">
      <c r="A8253" s="26" t="s">
        <v>8840</v>
      </c>
      <c r="B8253" s="42">
        <v>0.4</v>
      </c>
      <c r="C8253" s="33">
        <v>3.2</v>
      </c>
      <c r="D8253" s="42">
        <v>4.0999999999999996</v>
      </c>
      <c r="E8253" s="33">
        <v>0.1</v>
      </c>
      <c r="F8253" s="42">
        <v>1.5</v>
      </c>
      <c r="G8253" s="33">
        <v>1.3</v>
      </c>
      <c r="H8253" s="42">
        <v>0.2</v>
      </c>
      <c r="I8253" s="33">
        <v>1.3</v>
      </c>
      <c r="J8253" s="42">
        <v>1.2</v>
      </c>
      <c r="K8253" s="33">
        <v>0.2</v>
      </c>
      <c r="L8253" s="42">
        <v>0.7</v>
      </c>
      <c r="M8253" s="33">
        <v>0.1</v>
      </c>
      <c r="N8253" s="42">
        <v>0</v>
      </c>
      <c r="O8253" s="33">
        <v>0.1</v>
      </c>
      <c r="P8253" s="42">
        <v>402.42</v>
      </c>
      <c r="Q8253" s="33">
        <v>267.32</v>
      </c>
      <c r="R8253" s="42">
        <v>311.86</v>
      </c>
      <c r="S8253" s="33">
        <v>261.94</v>
      </c>
      <c r="T8253" s="42">
        <v>5.25</v>
      </c>
      <c r="U8253" s="33">
        <v>5.42</v>
      </c>
      <c r="V8253" s="116">
        <v>5.4</v>
      </c>
    </row>
    <row r="8254" spans="1:22" x14ac:dyDescent="0.25">
      <c r="A8254" s="26" t="s">
        <v>8841</v>
      </c>
      <c r="B8254" s="42">
        <v>0.7</v>
      </c>
      <c r="C8254" s="33">
        <v>1.8</v>
      </c>
      <c r="D8254" s="42">
        <v>3.7</v>
      </c>
      <c r="E8254" s="33">
        <v>0.2</v>
      </c>
      <c r="F8254" s="42">
        <v>1.1000000000000001</v>
      </c>
      <c r="G8254" s="33">
        <v>0.9</v>
      </c>
      <c r="H8254" s="42">
        <v>0.1</v>
      </c>
      <c r="I8254" s="33">
        <v>1</v>
      </c>
      <c r="J8254" s="42">
        <v>0.8</v>
      </c>
      <c r="K8254" s="33">
        <v>0.2</v>
      </c>
      <c r="L8254" s="42">
        <v>0.4</v>
      </c>
      <c r="M8254" s="33">
        <v>0.2</v>
      </c>
      <c r="N8254" s="42">
        <v>0</v>
      </c>
      <c r="O8254" s="33">
        <v>0.1</v>
      </c>
      <c r="P8254" s="42">
        <v>399.9</v>
      </c>
      <c r="Q8254" s="33">
        <v>271.74</v>
      </c>
      <c r="R8254" s="42">
        <v>314.83999999999997</v>
      </c>
      <c r="S8254" s="33">
        <v>262.57</v>
      </c>
      <c r="T8254" s="42">
        <v>3.96</v>
      </c>
      <c r="U8254" s="33">
        <v>4.01</v>
      </c>
      <c r="V8254" s="116">
        <v>4.26</v>
      </c>
    </row>
    <row r="8255" spans="1:22" x14ac:dyDescent="0.25">
      <c r="A8255" s="26" t="s">
        <v>4292</v>
      </c>
      <c r="B8255" s="42">
        <v>0.5</v>
      </c>
      <c r="C8255" s="33">
        <v>2.5</v>
      </c>
      <c r="D8255" s="42">
        <v>3.7</v>
      </c>
      <c r="E8255" s="33">
        <v>0.1</v>
      </c>
      <c r="F8255" s="42">
        <v>1.4</v>
      </c>
      <c r="G8255" s="33">
        <v>1.1000000000000001</v>
      </c>
      <c r="H8255" s="42">
        <v>0.1</v>
      </c>
      <c r="I8255" s="33">
        <v>1.1000000000000001</v>
      </c>
      <c r="J8255" s="42">
        <v>0.8</v>
      </c>
      <c r="K8255" s="33">
        <v>0.1</v>
      </c>
      <c r="L8255" s="42">
        <v>0.4</v>
      </c>
      <c r="M8255" s="33">
        <v>0.1</v>
      </c>
      <c r="N8255" s="42">
        <v>0.1</v>
      </c>
      <c r="O8255" s="33">
        <v>0.2</v>
      </c>
      <c r="P8255" s="42">
        <v>395.62</v>
      </c>
      <c r="Q8255" s="33">
        <v>265.92</v>
      </c>
      <c r="R8255" s="42">
        <v>305.36</v>
      </c>
      <c r="S8255" s="33">
        <v>263.07</v>
      </c>
      <c r="T8255" s="42">
        <v>4.67</v>
      </c>
      <c r="U8255" s="33">
        <v>4.87</v>
      </c>
      <c r="V8255" s="116">
        <v>5.04</v>
      </c>
    </row>
    <row r="8256" spans="1:22" x14ac:dyDescent="0.25">
      <c r="A8256" s="26" t="s">
        <v>8842</v>
      </c>
      <c r="B8256" s="42">
        <v>0.4</v>
      </c>
      <c r="C8256" s="33">
        <v>2.8</v>
      </c>
      <c r="D8256" s="42">
        <v>3.8</v>
      </c>
      <c r="E8256" s="33">
        <v>0.1</v>
      </c>
      <c r="F8256" s="42">
        <v>1.2</v>
      </c>
      <c r="G8256" s="33">
        <v>1</v>
      </c>
      <c r="H8256" s="42">
        <v>0.1</v>
      </c>
      <c r="I8256" s="33">
        <v>1.1000000000000001</v>
      </c>
      <c r="J8256" s="42">
        <v>0.6</v>
      </c>
      <c r="K8256" s="33">
        <v>0.2</v>
      </c>
      <c r="L8256" s="42">
        <v>0.3</v>
      </c>
      <c r="M8256" s="33">
        <v>0</v>
      </c>
      <c r="N8256" s="42">
        <v>0</v>
      </c>
      <c r="O8256" s="33">
        <v>0.1</v>
      </c>
      <c r="P8256" s="42">
        <v>404.59</v>
      </c>
      <c r="Q8256" s="33">
        <v>278.14</v>
      </c>
      <c r="R8256" s="42">
        <v>320.11</v>
      </c>
      <c r="S8256" s="33">
        <v>262.33</v>
      </c>
      <c r="T8256" s="42">
        <v>4.96</v>
      </c>
      <c r="U8256" s="33">
        <v>5.01</v>
      </c>
      <c r="V8256" s="116">
        <v>5.27</v>
      </c>
    </row>
    <row r="8257" spans="1:22" x14ac:dyDescent="0.25">
      <c r="A8257" s="26" t="s">
        <v>8843</v>
      </c>
      <c r="B8257" s="42">
        <v>0.4</v>
      </c>
      <c r="C8257" s="33">
        <v>3.4</v>
      </c>
      <c r="D8257" s="42">
        <v>4.0999999999999996</v>
      </c>
      <c r="E8257" s="33">
        <v>0.1</v>
      </c>
      <c r="F8257" s="42">
        <v>1.4</v>
      </c>
      <c r="G8257" s="33">
        <v>1.3</v>
      </c>
      <c r="H8257" s="42">
        <v>0.1</v>
      </c>
      <c r="I8257" s="33">
        <v>1.3</v>
      </c>
      <c r="J8257" s="42">
        <v>0.8</v>
      </c>
      <c r="K8257" s="33">
        <v>0.2</v>
      </c>
      <c r="L8257" s="42">
        <v>0.5</v>
      </c>
      <c r="M8257" s="33">
        <v>0.1</v>
      </c>
      <c r="N8257" s="42">
        <v>0.1</v>
      </c>
      <c r="O8257" s="33">
        <v>0.1</v>
      </c>
      <c r="P8257" s="42">
        <v>396.27</v>
      </c>
      <c r="Q8257" s="33">
        <v>267.13</v>
      </c>
      <c r="R8257" s="42">
        <v>312.39999999999998</v>
      </c>
      <c r="S8257" s="33">
        <v>262.32</v>
      </c>
      <c r="T8257" s="42">
        <v>5.58</v>
      </c>
      <c r="U8257" s="33">
        <v>5.67</v>
      </c>
      <c r="V8257" s="116">
        <v>5.86</v>
      </c>
    </row>
    <row r="8258" spans="1:22" x14ac:dyDescent="0.25">
      <c r="A8258" s="26" t="s">
        <v>4293</v>
      </c>
      <c r="B8258" s="42">
        <v>0.4</v>
      </c>
      <c r="C8258" s="33">
        <v>2.4</v>
      </c>
      <c r="D8258" s="42">
        <v>4.0999999999999996</v>
      </c>
      <c r="E8258" s="33">
        <v>0</v>
      </c>
      <c r="F8258" s="42">
        <v>1.4</v>
      </c>
      <c r="G8258" s="33">
        <v>1</v>
      </c>
      <c r="H8258" s="42">
        <v>0</v>
      </c>
      <c r="I8258" s="33">
        <v>0.9</v>
      </c>
      <c r="J8258" s="42">
        <v>0.7</v>
      </c>
      <c r="K8258" s="33">
        <v>0.1</v>
      </c>
      <c r="L8258" s="42">
        <v>0.3</v>
      </c>
      <c r="M8258" s="33">
        <v>0</v>
      </c>
      <c r="N8258" s="42">
        <v>0.1</v>
      </c>
      <c r="O8258" s="33">
        <v>0</v>
      </c>
      <c r="P8258" s="42">
        <v>377.89</v>
      </c>
      <c r="Q8258" s="33">
        <v>256.48</v>
      </c>
      <c r="R8258" s="42">
        <v>298.41000000000003</v>
      </c>
      <c r="S8258" s="33">
        <v>261.94</v>
      </c>
      <c r="T8258" s="42">
        <v>5.13</v>
      </c>
      <c r="U8258" s="33">
        <v>5.03</v>
      </c>
      <c r="V8258" s="116">
        <v>5.39</v>
      </c>
    </row>
    <row r="8259" spans="1:22" x14ac:dyDescent="0.25">
      <c r="A8259" s="26" t="s">
        <v>8844</v>
      </c>
      <c r="B8259" s="42">
        <v>0.5</v>
      </c>
      <c r="C8259" s="33">
        <v>3.3</v>
      </c>
      <c r="D8259" s="42">
        <v>4.4000000000000004</v>
      </c>
      <c r="E8259" s="33">
        <v>0.1</v>
      </c>
      <c r="F8259" s="42">
        <v>1.5</v>
      </c>
      <c r="G8259" s="33">
        <v>1.2</v>
      </c>
      <c r="H8259" s="42">
        <v>0.1</v>
      </c>
      <c r="I8259" s="33">
        <v>1.1000000000000001</v>
      </c>
      <c r="J8259" s="42">
        <v>0.7</v>
      </c>
      <c r="K8259" s="33">
        <v>0.2</v>
      </c>
      <c r="L8259" s="42">
        <v>0.2</v>
      </c>
      <c r="M8259" s="33">
        <v>0</v>
      </c>
      <c r="N8259" s="42">
        <v>0.1</v>
      </c>
      <c r="O8259" s="33">
        <v>0.1</v>
      </c>
      <c r="P8259" s="42">
        <v>337.57</v>
      </c>
      <c r="Q8259" s="33">
        <v>240.37</v>
      </c>
      <c r="R8259" s="42">
        <v>281.49</v>
      </c>
      <c r="S8259" s="33">
        <v>262.47000000000003</v>
      </c>
      <c r="T8259" s="42">
        <v>5.9</v>
      </c>
      <c r="U8259" s="33">
        <v>5.76</v>
      </c>
      <c r="V8259" s="116">
        <v>5.99</v>
      </c>
    </row>
    <row r="8260" spans="1:22" x14ac:dyDescent="0.25">
      <c r="A8260" s="26" t="s">
        <v>8845</v>
      </c>
      <c r="B8260" s="42">
        <v>0.6</v>
      </c>
      <c r="C8260" s="33">
        <v>4.3</v>
      </c>
      <c r="D8260" s="42">
        <v>4.5999999999999996</v>
      </c>
      <c r="E8260" s="33">
        <v>0.1</v>
      </c>
      <c r="F8260" s="42">
        <v>1.5</v>
      </c>
      <c r="G8260" s="33">
        <v>1.3</v>
      </c>
      <c r="H8260" s="42">
        <v>0.1</v>
      </c>
      <c r="I8260" s="33">
        <v>1.2</v>
      </c>
      <c r="J8260" s="42">
        <v>0.6</v>
      </c>
      <c r="K8260" s="33">
        <v>0.2</v>
      </c>
      <c r="L8260" s="42">
        <v>0.3</v>
      </c>
      <c r="M8260" s="33">
        <v>0.1</v>
      </c>
      <c r="N8260" s="42">
        <v>0.1</v>
      </c>
      <c r="O8260" s="33">
        <v>0.2</v>
      </c>
      <c r="P8260" s="42">
        <v>349.9</v>
      </c>
      <c r="Q8260" s="33">
        <v>241.33</v>
      </c>
      <c r="R8260" s="42">
        <v>273.86</v>
      </c>
      <c r="S8260" s="33">
        <v>262.48</v>
      </c>
      <c r="T8260" s="42">
        <v>6.26</v>
      </c>
      <c r="U8260" s="33">
        <v>6.33</v>
      </c>
      <c r="V8260" s="116">
        <v>6.53</v>
      </c>
    </row>
    <row r="8261" spans="1:22" x14ac:dyDescent="0.25">
      <c r="A8261" s="26" t="s">
        <v>4294</v>
      </c>
      <c r="B8261" s="42">
        <v>0.4</v>
      </c>
      <c r="C8261" s="33">
        <v>4.4000000000000004</v>
      </c>
      <c r="D8261" s="42">
        <v>4.5</v>
      </c>
      <c r="E8261" s="33">
        <v>0.1</v>
      </c>
      <c r="F8261" s="42">
        <v>1.5</v>
      </c>
      <c r="G8261" s="33">
        <v>1.4</v>
      </c>
      <c r="H8261" s="42">
        <v>0.1</v>
      </c>
      <c r="I8261" s="33">
        <v>1.2</v>
      </c>
      <c r="J8261" s="42">
        <v>0.7</v>
      </c>
      <c r="K8261" s="33">
        <v>0.1</v>
      </c>
      <c r="L8261" s="42">
        <v>0.3</v>
      </c>
      <c r="M8261" s="33">
        <v>0</v>
      </c>
      <c r="N8261" s="42">
        <v>0.1</v>
      </c>
      <c r="O8261" s="33">
        <v>0.1</v>
      </c>
      <c r="P8261" s="42">
        <v>345.41</v>
      </c>
      <c r="Q8261" s="33">
        <v>235.53</v>
      </c>
      <c r="R8261" s="42">
        <v>264.45</v>
      </c>
      <c r="S8261" s="33">
        <v>262.45</v>
      </c>
      <c r="T8261" s="42">
        <v>6.6</v>
      </c>
      <c r="U8261" s="33">
        <v>6.66</v>
      </c>
      <c r="V8261" s="116">
        <v>6.9</v>
      </c>
    </row>
    <row r="8262" spans="1:22" x14ac:dyDescent="0.25">
      <c r="A8262" s="26" t="s">
        <v>8846</v>
      </c>
      <c r="B8262" s="42">
        <v>0.4</v>
      </c>
      <c r="C8262" s="33">
        <v>3.5</v>
      </c>
      <c r="D8262" s="42">
        <v>4</v>
      </c>
      <c r="E8262" s="33">
        <v>0.1</v>
      </c>
      <c r="F8262" s="42">
        <v>1.3</v>
      </c>
      <c r="G8262" s="33">
        <v>1.1000000000000001</v>
      </c>
      <c r="H8262" s="42">
        <v>0.1</v>
      </c>
      <c r="I8262" s="33">
        <v>1</v>
      </c>
      <c r="J8262" s="42">
        <v>0.4</v>
      </c>
      <c r="K8262" s="33">
        <v>0.2</v>
      </c>
      <c r="L8262" s="42">
        <v>0.3</v>
      </c>
      <c r="M8262" s="33">
        <v>0.2</v>
      </c>
      <c r="N8262" s="42">
        <v>0.1</v>
      </c>
      <c r="O8262" s="33">
        <v>0.1</v>
      </c>
      <c r="P8262" s="42">
        <v>338.37</v>
      </c>
      <c r="Q8262" s="33">
        <v>234.34</v>
      </c>
      <c r="R8262" s="42">
        <v>262.89999999999998</v>
      </c>
      <c r="S8262" s="33">
        <v>262.33999999999997</v>
      </c>
      <c r="T8262" s="42">
        <v>5.53</v>
      </c>
      <c r="U8262" s="33">
        <v>5.39</v>
      </c>
      <c r="V8262" s="116">
        <v>5.46</v>
      </c>
    </row>
    <row r="8263" spans="1:22" x14ac:dyDescent="0.25">
      <c r="A8263" s="26" t="s">
        <v>8847</v>
      </c>
      <c r="B8263" s="42">
        <v>0.4</v>
      </c>
      <c r="C8263" s="33">
        <v>4</v>
      </c>
      <c r="D8263" s="42">
        <v>4.2</v>
      </c>
      <c r="E8263" s="33">
        <v>0.1</v>
      </c>
      <c r="F8263" s="42">
        <v>1.4</v>
      </c>
      <c r="G8263" s="33">
        <v>1.2</v>
      </c>
      <c r="H8263" s="42">
        <v>0.1</v>
      </c>
      <c r="I8263" s="33">
        <v>1</v>
      </c>
      <c r="J8263" s="42">
        <v>0.7</v>
      </c>
      <c r="K8263" s="33">
        <v>0.1</v>
      </c>
      <c r="L8263" s="42">
        <v>0.2</v>
      </c>
      <c r="M8263" s="33">
        <v>0.1</v>
      </c>
      <c r="N8263" s="42">
        <v>0.1</v>
      </c>
      <c r="O8263" s="33">
        <v>0.1</v>
      </c>
      <c r="P8263" s="42">
        <v>352.1</v>
      </c>
      <c r="Q8263" s="33">
        <v>238.49</v>
      </c>
      <c r="R8263" s="42">
        <v>273.51</v>
      </c>
      <c r="S8263" s="33">
        <v>261.75</v>
      </c>
      <c r="T8263" s="42">
        <v>5.8</v>
      </c>
      <c r="U8263" s="33">
        <v>5.86</v>
      </c>
      <c r="V8263" s="116">
        <v>6.03</v>
      </c>
    </row>
    <row r="8264" spans="1:22" x14ac:dyDescent="0.25">
      <c r="A8264" s="26" t="s">
        <v>4295</v>
      </c>
      <c r="B8264" s="42">
        <v>0.4</v>
      </c>
      <c r="C8264" s="33">
        <v>4.9000000000000004</v>
      </c>
      <c r="D8264" s="42">
        <v>4.3</v>
      </c>
      <c r="E8264" s="33">
        <v>0.1</v>
      </c>
      <c r="F8264" s="42">
        <v>1.5</v>
      </c>
      <c r="G8264" s="33">
        <v>1.4</v>
      </c>
      <c r="H8264" s="42">
        <v>0.2</v>
      </c>
      <c r="I8264" s="33">
        <v>0.6</v>
      </c>
      <c r="J8264" s="42">
        <v>0.7</v>
      </c>
      <c r="K8264" s="33">
        <v>0.2</v>
      </c>
      <c r="L8264" s="42">
        <v>0.2</v>
      </c>
      <c r="M8264" s="33">
        <v>0.2</v>
      </c>
      <c r="N8264" s="42">
        <v>0.1</v>
      </c>
      <c r="O8264" s="33">
        <v>0.1</v>
      </c>
      <c r="P8264" s="42">
        <v>343.38</v>
      </c>
      <c r="Q8264" s="33">
        <v>245.09</v>
      </c>
      <c r="R8264" s="42">
        <v>269.92</v>
      </c>
      <c r="S8264" s="33">
        <v>262.14</v>
      </c>
      <c r="T8264" s="42">
        <v>6.46</v>
      </c>
      <c r="U8264" s="33">
        <v>6.6</v>
      </c>
      <c r="V8264" s="116">
        <v>6.5</v>
      </c>
    </row>
    <row r="8265" spans="1:22" x14ac:dyDescent="0.25">
      <c r="A8265" s="26" t="s">
        <v>8848</v>
      </c>
      <c r="B8265" s="42">
        <v>0.5</v>
      </c>
      <c r="C8265" s="33">
        <v>2.6</v>
      </c>
      <c r="D8265" s="42">
        <v>3.4</v>
      </c>
      <c r="E8265" s="33">
        <v>0.2</v>
      </c>
      <c r="F8265" s="42">
        <v>1.3</v>
      </c>
      <c r="G8265" s="33">
        <v>0.9</v>
      </c>
      <c r="H8265" s="42">
        <v>0.1</v>
      </c>
      <c r="I8265" s="33">
        <v>0.9</v>
      </c>
      <c r="J8265" s="42">
        <v>0.8</v>
      </c>
      <c r="K8265" s="33">
        <v>0.2</v>
      </c>
      <c r="L8265" s="42">
        <v>0.4</v>
      </c>
      <c r="M8265" s="33">
        <v>0.1</v>
      </c>
      <c r="N8265" s="42">
        <v>0.1</v>
      </c>
      <c r="O8265" s="33">
        <v>0.1</v>
      </c>
      <c r="P8265" s="42">
        <v>388.27</v>
      </c>
      <c r="Q8265" s="33">
        <v>258.97000000000003</v>
      </c>
      <c r="R8265" s="42">
        <v>303.10000000000002</v>
      </c>
      <c r="S8265" s="33">
        <v>260.3</v>
      </c>
      <c r="T8265" s="42">
        <v>4.5999999999999996</v>
      </c>
      <c r="U8265" s="33">
        <v>4.7</v>
      </c>
      <c r="V8265" s="116">
        <v>4.76</v>
      </c>
    </row>
    <row r="8266" spans="1:22" x14ac:dyDescent="0.25">
      <c r="A8266" s="26" t="s">
        <v>8849</v>
      </c>
      <c r="B8266" s="42">
        <v>0.6</v>
      </c>
      <c r="C8266" s="33">
        <v>1.9</v>
      </c>
      <c r="D8266" s="42">
        <v>3.2</v>
      </c>
      <c r="E8266" s="33">
        <v>0.2</v>
      </c>
      <c r="F8266" s="42">
        <v>1.2</v>
      </c>
      <c r="G8266" s="33">
        <v>0.7</v>
      </c>
      <c r="H8266" s="42">
        <v>0.2</v>
      </c>
      <c r="I8266" s="33">
        <v>0.5</v>
      </c>
      <c r="J8266" s="42">
        <v>0.7</v>
      </c>
      <c r="K8266" s="33">
        <v>0.2</v>
      </c>
      <c r="L8266" s="42">
        <v>0.1</v>
      </c>
      <c r="M8266" s="33">
        <v>0</v>
      </c>
      <c r="N8266" s="42">
        <v>0</v>
      </c>
      <c r="O8266" s="33">
        <v>0.1</v>
      </c>
      <c r="P8266" s="42">
        <v>429.26</v>
      </c>
      <c r="Q8266" s="33">
        <v>291.07</v>
      </c>
      <c r="R8266" s="42">
        <v>331.38</v>
      </c>
      <c r="S8266" s="33">
        <v>259.89</v>
      </c>
      <c r="T8266" s="42">
        <v>3.73</v>
      </c>
      <c r="U8266" s="33">
        <v>3.7</v>
      </c>
      <c r="V8266" s="116">
        <v>3.93</v>
      </c>
    </row>
    <row r="8267" spans="1:22" x14ac:dyDescent="0.25">
      <c r="A8267" s="26" t="s">
        <v>4296</v>
      </c>
      <c r="B8267" s="42">
        <v>0.3</v>
      </c>
      <c r="C8267" s="33">
        <v>2.8</v>
      </c>
      <c r="D8267" s="42">
        <v>3.5</v>
      </c>
      <c r="E8267" s="33">
        <v>0.1</v>
      </c>
      <c r="F8267" s="42">
        <v>1.4</v>
      </c>
      <c r="G8267" s="33">
        <v>1</v>
      </c>
      <c r="H8267" s="42">
        <v>0.1</v>
      </c>
      <c r="I8267" s="33">
        <v>0.5</v>
      </c>
      <c r="J8267" s="42">
        <v>0.7</v>
      </c>
      <c r="K8267" s="33">
        <v>0.2</v>
      </c>
      <c r="L8267" s="42">
        <v>0.2</v>
      </c>
      <c r="M8267" s="33">
        <v>0.1</v>
      </c>
      <c r="N8267" s="42">
        <v>0</v>
      </c>
      <c r="O8267" s="33">
        <v>0.1</v>
      </c>
      <c r="P8267" s="42">
        <v>429.66</v>
      </c>
      <c r="Q8267" s="33">
        <v>295.54000000000002</v>
      </c>
      <c r="R8267" s="42">
        <v>335.81</v>
      </c>
      <c r="S8267" s="33">
        <v>260.13</v>
      </c>
      <c r="T8267" s="42">
        <v>4.7</v>
      </c>
      <c r="U8267" s="33">
        <v>4.76</v>
      </c>
      <c r="V8267" s="116">
        <v>4.9400000000000004</v>
      </c>
    </row>
    <row r="8268" spans="1:22" x14ac:dyDescent="0.25">
      <c r="A8268" s="26" t="s">
        <v>8850</v>
      </c>
      <c r="B8268" s="42">
        <v>0.4</v>
      </c>
      <c r="C8268" s="33">
        <v>3.1</v>
      </c>
      <c r="D8268" s="42">
        <v>3.6</v>
      </c>
      <c r="E8268" s="33">
        <v>0.1</v>
      </c>
      <c r="F8268" s="42">
        <v>1.4</v>
      </c>
      <c r="G8268" s="33">
        <v>1.1000000000000001</v>
      </c>
      <c r="H8268" s="42">
        <v>0.2</v>
      </c>
      <c r="I8268" s="33">
        <v>0.5</v>
      </c>
      <c r="J8268" s="42">
        <v>0.6</v>
      </c>
      <c r="K8268" s="33">
        <v>0.2</v>
      </c>
      <c r="L8268" s="42">
        <v>0.5</v>
      </c>
      <c r="M8268" s="33">
        <v>0.1</v>
      </c>
      <c r="N8268" s="42">
        <v>0</v>
      </c>
      <c r="O8268" s="33">
        <v>0.1</v>
      </c>
      <c r="P8268" s="42">
        <v>421.23</v>
      </c>
      <c r="Q8268" s="33">
        <v>290.94</v>
      </c>
      <c r="R8268" s="42">
        <v>329.34</v>
      </c>
      <c r="S8268" s="33">
        <v>259.95</v>
      </c>
      <c r="T8268" s="42">
        <v>4.96</v>
      </c>
      <c r="U8268" s="33">
        <v>5.05</v>
      </c>
      <c r="V8268" s="116">
        <v>5.13</v>
      </c>
    </row>
    <row r="8269" spans="1:22" x14ac:dyDescent="0.25">
      <c r="A8269" s="26" t="s">
        <v>8851</v>
      </c>
      <c r="B8269" s="42">
        <v>0.6</v>
      </c>
      <c r="C8269" s="33">
        <v>3.1</v>
      </c>
      <c r="D8269" s="42">
        <v>3.8</v>
      </c>
      <c r="E8269" s="33">
        <v>0.1</v>
      </c>
      <c r="F8269" s="42">
        <v>1.3</v>
      </c>
      <c r="G8269" s="33">
        <v>1.3</v>
      </c>
      <c r="H8269" s="42">
        <v>0.1</v>
      </c>
      <c r="I8269" s="33">
        <v>0.9</v>
      </c>
      <c r="J8269" s="42">
        <v>0.8</v>
      </c>
      <c r="K8269" s="33">
        <v>0.2</v>
      </c>
      <c r="L8269" s="42">
        <v>0.6</v>
      </c>
      <c r="M8269" s="33">
        <v>0.1</v>
      </c>
      <c r="N8269" s="42">
        <v>0.1</v>
      </c>
      <c r="O8269" s="33">
        <v>0.1</v>
      </c>
      <c r="P8269" s="42">
        <v>420.45</v>
      </c>
      <c r="Q8269" s="33">
        <v>294.77</v>
      </c>
      <c r="R8269" s="42">
        <v>336.25</v>
      </c>
      <c r="S8269" s="33">
        <v>262.36</v>
      </c>
      <c r="T8269" s="42">
        <v>5</v>
      </c>
      <c r="U8269" s="33">
        <v>5.18</v>
      </c>
      <c r="V8269" s="116">
        <v>5.35</v>
      </c>
    </row>
    <row r="8270" spans="1:22" x14ac:dyDescent="0.25">
      <c r="A8270" s="26" t="s">
        <v>4297</v>
      </c>
      <c r="B8270" s="42">
        <v>0.4</v>
      </c>
      <c r="C8270" s="33">
        <v>2.8</v>
      </c>
      <c r="D8270" s="42">
        <v>3.4</v>
      </c>
      <c r="E8270" s="33">
        <v>0.2</v>
      </c>
      <c r="F8270" s="42">
        <v>1.3</v>
      </c>
      <c r="G8270" s="33">
        <v>0.9</v>
      </c>
      <c r="H8270" s="42">
        <v>0.2</v>
      </c>
      <c r="I8270" s="33">
        <v>0.7</v>
      </c>
      <c r="J8270" s="42">
        <v>0.9</v>
      </c>
      <c r="K8270" s="33">
        <v>0.1</v>
      </c>
      <c r="L8270" s="42">
        <v>0.4</v>
      </c>
      <c r="M8270" s="33">
        <v>0.1</v>
      </c>
      <c r="N8270" s="42">
        <v>0.1</v>
      </c>
      <c r="O8270" s="33">
        <v>0.1</v>
      </c>
      <c r="P8270" s="42">
        <v>440.3</v>
      </c>
      <c r="Q8270" s="33">
        <v>301.27999999999997</v>
      </c>
      <c r="R8270" s="42">
        <v>336.6</v>
      </c>
      <c r="S8270" s="33">
        <v>262.08999999999997</v>
      </c>
      <c r="T8270" s="42">
        <v>4.57</v>
      </c>
      <c r="U8270" s="33">
        <v>4.71</v>
      </c>
      <c r="V8270" s="116">
        <v>4.5999999999999996</v>
      </c>
    </row>
    <row r="8271" spans="1:22" x14ac:dyDescent="0.25">
      <c r="A8271" s="26" t="s">
        <v>8852</v>
      </c>
      <c r="B8271" s="42">
        <v>0.5</v>
      </c>
      <c r="C8271" s="33">
        <v>3.1</v>
      </c>
      <c r="D8271" s="42">
        <v>3.6</v>
      </c>
      <c r="E8271" s="33">
        <v>0.1</v>
      </c>
      <c r="F8271" s="42">
        <v>1.3</v>
      </c>
      <c r="G8271" s="33">
        <v>1</v>
      </c>
      <c r="H8271" s="42">
        <v>0</v>
      </c>
      <c r="I8271" s="33">
        <v>0.6</v>
      </c>
      <c r="J8271" s="42">
        <v>0.5</v>
      </c>
      <c r="K8271" s="33">
        <v>0.1</v>
      </c>
      <c r="L8271" s="42">
        <v>0.4</v>
      </c>
      <c r="M8271" s="33">
        <v>0</v>
      </c>
      <c r="N8271" s="42">
        <v>0</v>
      </c>
      <c r="O8271" s="33">
        <v>0.2</v>
      </c>
      <c r="P8271" s="42">
        <v>431.89</v>
      </c>
      <c r="Q8271" s="33">
        <v>296.29000000000002</v>
      </c>
      <c r="R8271" s="42">
        <v>337.97</v>
      </c>
      <c r="S8271" s="33">
        <v>261.26</v>
      </c>
      <c r="T8271" s="42">
        <v>5.0999999999999996</v>
      </c>
      <c r="U8271" s="33">
        <v>5.18</v>
      </c>
      <c r="V8271" s="116">
        <v>5.16</v>
      </c>
    </row>
    <row r="8272" spans="1:22" x14ac:dyDescent="0.25">
      <c r="A8272" s="26" t="s">
        <v>8853</v>
      </c>
      <c r="B8272" s="42">
        <v>0.4</v>
      </c>
      <c r="C8272" s="33">
        <v>4.3</v>
      </c>
      <c r="D8272" s="42">
        <v>4.2</v>
      </c>
      <c r="E8272" s="33">
        <v>0.1</v>
      </c>
      <c r="F8272" s="42">
        <v>1.5</v>
      </c>
      <c r="G8272" s="33">
        <v>1.5</v>
      </c>
      <c r="H8272" s="42">
        <v>0.1</v>
      </c>
      <c r="I8272" s="33">
        <v>0.9</v>
      </c>
      <c r="J8272" s="42">
        <v>0.9</v>
      </c>
      <c r="K8272" s="33">
        <v>0.2</v>
      </c>
      <c r="L8272" s="42">
        <v>0.5</v>
      </c>
      <c r="M8272" s="33">
        <v>0.1</v>
      </c>
      <c r="N8272" s="42">
        <v>0</v>
      </c>
      <c r="O8272" s="33">
        <v>0.2</v>
      </c>
      <c r="P8272" s="42">
        <v>388.13</v>
      </c>
      <c r="Q8272" s="33">
        <v>259.45</v>
      </c>
      <c r="R8272" s="42">
        <v>307.89999999999998</v>
      </c>
      <c r="S8272" s="33">
        <v>262.27999999999997</v>
      </c>
      <c r="T8272" s="42">
        <v>5.71</v>
      </c>
      <c r="U8272" s="33">
        <v>6</v>
      </c>
      <c r="V8272" s="116">
        <v>6.03</v>
      </c>
    </row>
    <row r="8273" spans="1:22" x14ac:dyDescent="0.25">
      <c r="A8273" s="26" t="s">
        <v>4298</v>
      </c>
      <c r="B8273" s="42">
        <v>0.6</v>
      </c>
      <c r="C8273" s="33">
        <v>4.9000000000000004</v>
      </c>
      <c r="D8273" s="42">
        <v>4.0999999999999996</v>
      </c>
      <c r="E8273" s="33">
        <v>0.1</v>
      </c>
      <c r="F8273" s="42">
        <v>1.6</v>
      </c>
      <c r="G8273" s="33">
        <v>1.6</v>
      </c>
      <c r="H8273" s="42">
        <v>0.1</v>
      </c>
      <c r="I8273" s="33">
        <v>0.9</v>
      </c>
      <c r="J8273" s="42">
        <v>0.8</v>
      </c>
      <c r="K8273" s="33">
        <v>0.2</v>
      </c>
      <c r="L8273" s="42">
        <v>0.5</v>
      </c>
      <c r="M8273" s="33">
        <v>0.1</v>
      </c>
      <c r="N8273" s="42">
        <v>0.1</v>
      </c>
      <c r="O8273" s="33">
        <v>0.2</v>
      </c>
      <c r="P8273" s="42">
        <v>357.46</v>
      </c>
      <c r="Q8273" s="33">
        <v>249.19</v>
      </c>
      <c r="R8273" s="42">
        <v>281.3</v>
      </c>
      <c r="S8273" s="33">
        <v>262.97000000000003</v>
      </c>
      <c r="T8273" s="42">
        <v>6.56</v>
      </c>
      <c r="U8273" s="33">
        <v>6.85</v>
      </c>
      <c r="V8273" s="116">
        <v>6.83</v>
      </c>
    </row>
    <row r="8274" spans="1:22" x14ac:dyDescent="0.25">
      <c r="A8274" s="26" t="s">
        <v>8854</v>
      </c>
      <c r="B8274" s="42">
        <v>0.5</v>
      </c>
      <c r="C8274" s="33">
        <v>4.7</v>
      </c>
      <c r="D8274" s="42">
        <v>4.5999999999999996</v>
      </c>
      <c r="E8274" s="33">
        <v>0.2</v>
      </c>
      <c r="F8274" s="42">
        <v>1.6</v>
      </c>
      <c r="G8274" s="33">
        <v>1.6</v>
      </c>
      <c r="H8274" s="42">
        <v>0.2</v>
      </c>
      <c r="I8274" s="33">
        <v>1</v>
      </c>
      <c r="J8274" s="42">
        <v>1.2</v>
      </c>
      <c r="K8274" s="33">
        <v>0.2</v>
      </c>
      <c r="L8274" s="42">
        <v>0.6</v>
      </c>
      <c r="M8274" s="33">
        <v>0.1</v>
      </c>
      <c r="N8274" s="42">
        <v>0.1</v>
      </c>
      <c r="O8274" s="33">
        <v>0.1</v>
      </c>
      <c r="P8274" s="42">
        <v>342.5</v>
      </c>
      <c r="Q8274" s="33">
        <v>242.76</v>
      </c>
      <c r="R8274" s="42">
        <v>272.24</v>
      </c>
      <c r="S8274" s="33">
        <v>264.13</v>
      </c>
      <c r="T8274" s="42">
        <v>6.99</v>
      </c>
      <c r="U8274" s="33">
        <v>6.91</v>
      </c>
      <c r="V8274" s="116">
        <v>7.23</v>
      </c>
    </row>
    <row r="8275" spans="1:22" x14ac:dyDescent="0.25">
      <c r="A8275" s="26" t="s">
        <v>8855</v>
      </c>
      <c r="B8275" s="42">
        <v>0.6</v>
      </c>
      <c r="C8275" s="33">
        <v>4.5</v>
      </c>
      <c r="D8275" s="42">
        <v>4.5</v>
      </c>
      <c r="E8275" s="33">
        <v>0.2</v>
      </c>
      <c r="F8275" s="42">
        <v>1.5</v>
      </c>
      <c r="G8275" s="33">
        <v>1.9</v>
      </c>
      <c r="H8275" s="42">
        <v>0.1</v>
      </c>
      <c r="I8275" s="33">
        <v>1</v>
      </c>
      <c r="J8275" s="42">
        <v>0.9</v>
      </c>
      <c r="K8275" s="33">
        <v>0.2</v>
      </c>
      <c r="L8275" s="42">
        <v>0.5</v>
      </c>
      <c r="M8275" s="33">
        <v>0.1</v>
      </c>
      <c r="N8275" s="42">
        <v>0.1</v>
      </c>
      <c r="O8275" s="33">
        <v>0.1</v>
      </c>
      <c r="P8275" s="42">
        <v>336.51</v>
      </c>
      <c r="Q8275" s="33">
        <v>235.08</v>
      </c>
      <c r="R8275" s="42">
        <v>263.56</v>
      </c>
      <c r="S8275" s="33">
        <v>263.42</v>
      </c>
      <c r="T8275" s="42">
        <v>6.53</v>
      </c>
      <c r="U8275" s="33">
        <v>6.62</v>
      </c>
      <c r="V8275" s="116">
        <v>6.66</v>
      </c>
    </row>
    <row r="8276" spans="1:22" x14ac:dyDescent="0.25">
      <c r="A8276" s="26" t="s">
        <v>4299</v>
      </c>
      <c r="B8276" s="42">
        <v>0.5</v>
      </c>
      <c r="C8276" s="33">
        <v>3.5</v>
      </c>
      <c r="D8276" s="42">
        <v>4.4000000000000004</v>
      </c>
      <c r="E8276" s="33">
        <v>0.1</v>
      </c>
      <c r="F8276" s="42">
        <v>1.4</v>
      </c>
      <c r="G8276" s="33">
        <v>1.3</v>
      </c>
      <c r="H8276" s="42">
        <v>0.2</v>
      </c>
      <c r="I8276" s="33">
        <v>1.1000000000000001</v>
      </c>
      <c r="J8276" s="42">
        <v>1.3</v>
      </c>
      <c r="K8276" s="33">
        <v>0.3</v>
      </c>
      <c r="L8276" s="42">
        <v>0.4</v>
      </c>
      <c r="M8276" s="33">
        <v>0.1</v>
      </c>
      <c r="N8276" s="42">
        <v>0</v>
      </c>
      <c r="O8276" s="33">
        <v>0.1</v>
      </c>
      <c r="P8276" s="42">
        <v>335.22</v>
      </c>
      <c r="Q8276" s="33">
        <v>229.71</v>
      </c>
      <c r="R8276" s="42">
        <v>263.64999999999998</v>
      </c>
      <c r="S8276" s="33">
        <v>263.73</v>
      </c>
      <c r="T8276" s="42">
        <v>5.2</v>
      </c>
      <c r="U8276" s="33">
        <v>5.33</v>
      </c>
      <c r="V8276" s="116">
        <v>5.29</v>
      </c>
    </row>
    <row r="8277" spans="1:22" x14ac:dyDescent="0.25">
      <c r="A8277" s="26" t="s">
        <v>8856</v>
      </c>
      <c r="B8277" s="42">
        <v>0.4</v>
      </c>
      <c r="C8277" s="33">
        <v>3.5</v>
      </c>
      <c r="D8277" s="42">
        <v>3.8</v>
      </c>
      <c r="E8277" s="33">
        <v>0.3</v>
      </c>
      <c r="F8277" s="42">
        <v>1.3</v>
      </c>
      <c r="G8277" s="33">
        <v>1.3</v>
      </c>
      <c r="H8277" s="42">
        <v>0.1</v>
      </c>
      <c r="I8277" s="33">
        <v>1.2</v>
      </c>
      <c r="J8277" s="42">
        <v>1</v>
      </c>
      <c r="K8277" s="33">
        <v>0.2</v>
      </c>
      <c r="L8277" s="42">
        <v>0.3</v>
      </c>
      <c r="M8277" s="33">
        <v>0.1</v>
      </c>
      <c r="N8277" s="42">
        <v>0.1</v>
      </c>
      <c r="O8277" s="33">
        <v>0.2</v>
      </c>
      <c r="P8277" s="42">
        <v>326.51</v>
      </c>
      <c r="Q8277" s="33">
        <v>223.84</v>
      </c>
      <c r="R8277" s="42">
        <v>256.79000000000002</v>
      </c>
      <c r="S8277" s="33">
        <v>264.35000000000002</v>
      </c>
      <c r="T8277" s="42">
        <v>5.51</v>
      </c>
      <c r="U8277" s="33">
        <v>5.61</v>
      </c>
      <c r="V8277" s="116">
        <v>5.45</v>
      </c>
    </row>
    <row r="8278" spans="1:22" x14ac:dyDescent="0.25">
      <c r="A8278" s="26" t="s">
        <v>8857</v>
      </c>
      <c r="B8278" s="42">
        <v>0.5</v>
      </c>
      <c r="C8278" s="33">
        <v>3.8</v>
      </c>
      <c r="D8278" s="42">
        <v>4.3</v>
      </c>
      <c r="E8278" s="33">
        <v>0.1</v>
      </c>
      <c r="F8278" s="42">
        <v>1.3</v>
      </c>
      <c r="G8278" s="33">
        <v>1.7</v>
      </c>
      <c r="H8278" s="42">
        <v>0</v>
      </c>
      <c r="I8278" s="33">
        <v>1.6</v>
      </c>
      <c r="J8278" s="42">
        <v>1.2</v>
      </c>
      <c r="K8278" s="33">
        <v>0.3</v>
      </c>
      <c r="L8278" s="42">
        <v>0.5</v>
      </c>
      <c r="M8278" s="33">
        <v>0.2</v>
      </c>
      <c r="N8278" s="42">
        <v>0.1</v>
      </c>
      <c r="O8278" s="33">
        <v>0.1</v>
      </c>
      <c r="P8278" s="42">
        <v>316.8</v>
      </c>
      <c r="Q8278" s="33">
        <v>210.55</v>
      </c>
      <c r="R8278" s="42">
        <v>247.11</v>
      </c>
      <c r="S8278" s="33">
        <v>263.45</v>
      </c>
      <c r="T8278" s="42">
        <v>6.5</v>
      </c>
      <c r="U8278" s="33">
        <v>6.47</v>
      </c>
      <c r="V8278" s="116">
        <v>6.55</v>
      </c>
    </row>
    <row r="8279" spans="1:22" x14ac:dyDescent="0.25">
      <c r="A8279" s="26" t="s">
        <v>4300</v>
      </c>
      <c r="B8279" s="42">
        <v>0.8</v>
      </c>
      <c r="C8279" s="33">
        <v>4.7</v>
      </c>
      <c r="D8279" s="42">
        <v>4.4000000000000004</v>
      </c>
      <c r="E8279" s="33">
        <v>0.1</v>
      </c>
      <c r="F8279" s="42">
        <v>1.1000000000000001</v>
      </c>
      <c r="G8279" s="33">
        <v>1.6</v>
      </c>
      <c r="H8279" s="42">
        <v>0</v>
      </c>
      <c r="I8279" s="33">
        <v>1.2</v>
      </c>
      <c r="J8279" s="42">
        <v>1</v>
      </c>
      <c r="K8279" s="33">
        <v>0.2</v>
      </c>
      <c r="L8279" s="42">
        <v>0.6</v>
      </c>
      <c r="M8279" s="33">
        <v>0</v>
      </c>
      <c r="N8279" s="42">
        <v>0</v>
      </c>
      <c r="O8279" s="33">
        <v>0.1</v>
      </c>
      <c r="P8279" s="42">
        <v>363.95</v>
      </c>
      <c r="Q8279" s="33">
        <v>252.18</v>
      </c>
      <c r="R8279" s="42">
        <v>283.93</v>
      </c>
      <c r="S8279" s="33">
        <v>262.95999999999998</v>
      </c>
      <c r="T8279" s="42">
        <v>7.02</v>
      </c>
      <c r="U8279" s="33">
        <v>7</v>
      </c>
      <c r="V8279" s="116">
        <v>6.67</v>
      </c>
    </row>
    <row r="8280" spans="1:22" x14ac:dyDescent="0.25">
      <c r="A8280" s="26" t="s">
        <v>8858</v>
      </c>
      <c r="B8280" s="42">
        <v>0.3</v>
      </c>
      <c r="C8280" s="33">
        <v>2.2000000000000002</v>
      </c>
      <c r="D8280" s="42">
        <v>3.3</v>
      </c>
      <c r="E8280" s="33">
        <v>0.2</v>
      </c>
      <c r="F8280" s="42">
        <v>1</v>
      </c>
      <c r="G8280" s="33">
        <v>1.1000000000000001</v>
      </c>
      <c r="H8280" s="42">
        <v>0</v>
      </c>
      <c r="I8280" s="33">
        <v>0.9</v>
      </c>
      <c r="J8280" s="42">
        <v>0.6</v>
      </c>
      <c r="K8280" s="33">
        <v>0.2</v>
      </c>
      <c r="L8280" s="42">
        <v>0.4</v>
      </c>
      <c r="M8280" s="33">
        <v>0.1</v>
      </c>
      <c r="N8280" s="42">
        <v>0</v>
      </c>
      <c r="O8280" s="33">
        <v>0.1</v>
      </c>
      <c r="P8280" s="42">
        <v>445.14</v>
      </c>
      <c r="Q8280" s="33">
        <v>308.77</v>
      </c>
      <c r="R8280" s="42">
        <v>350.52</v>
      </c>
      <c r="S8280" s="33">
        <v>261.45999999999998</v>
      </c>
      <c r="T8280" s="42">
        <v>4.4000000000000004</v>
      </c>
      <c r="U8280" s="33">
        <v>4.4400000000000004</v>
      </c>
      <c r="V8280" s="116">
        <v>4.3099999999999996</v>
      </c>
    </row>
    <row r="8281" spans="1:22" x14ac:dyDescent="0.25">
      <c r="A8281" s="26" t="s">
        <v>8859</v>
      </c>
      <c r="B8281" s="42">
        <v>0.4</v>
      </c>
      <c r="C8281" s="33">
        <v>2.5</v>
      </c>
      <c r="D8281" s="42">
        <v>3.4</v>
      </c>
      <c r="E8281" s="33">
        <v>0.1</v>
      </c>
      <c r="F8281" s="42">
        <v>1</v>
      </c>
      <c r="G8281" s="33">
        <v>1</v>
      </c>
      <c r="H8281" s="42">
        <v>0</v>
      </c>
      <c r="I8281" s="33">
        <v>0.7</v>
      </c>
      <c r="J8281" s="42">
        <v>0.5</v>
      </c>
      <c r="K8281" s="33">
        <v>0.1</v>
      </c>
      <c r="L8281" s="42">
        <v>0.3</v>
      </c>
      <c r="M8281" s="33">
        <v>0</v>
      </c>
      <c r="N8281" s="42">
        <v>0</v>
      </c>
      <c r="O8281" s="33">
        <v>0.1</v>
      </c>
      <c r="P8281" s="42">
        <v>436.29</v>
      </c>
      <c r="Q8281" s="33">
        <v>294.36</v>
      </c>
      <c r="R8281" s="42">
        <v>333.67</v>
      </c>
      <c r="S8281" s="33">
        <v>260.72000000000003</v>
      </c>
      <c r="T8281" s="42">
        <v>4.25</v>
      </c>
      <c r="U8281" s="33">
        <v>4.46</v>
      </c>
      <c r="V8281" s="116">
        <v>4.13</v>
      </c>
    </row>
    <row r="8282" spans="1:22" x14ac:dyDescent="0.25">
      <c r="A8282" s="26" t="s">
        <v>4301</v>
      </c>
      <c r="B8282" s="42">
        <v>0.6</v>
      </c>
      <c r="C8282" s="33">
        <v>3.7</v>
      </c>
      <c r="D8282" s="42">
        <v>3.9</v>
      </c>
      <c r="E8282" s="33">
        <v>0.1</v>
      </c>
      <c r="F8282" s="42">
        <v>1.1000000000000001</v>
      </c>
      <c r="G8282" s="33">
        <v>1.3</v>
      </c>
      <c r="H8282" s="42">
        <v>0.1</v>
      </c>
      <c r="I8282" s="33">
        <v>1</v>
      </c>
      <c r="J8282" s="42">
        <v>0.7</v>
      </c>
      <c r="K8282" s="33">
        <v>0.1</v>
      </c>
      <c r="L8282" s="42">
        <v>0.4</v>
      </c>
      <c r="M8282" s="33">
        <v>0</v>
      </c>
      <c r="N8282" s="42">
        <v>0</v>
      </c>
      <c r="O8282" s="33">
        <v>0.1</v>
      </c>
      <c r="P8282" s="42">
        <v>383.9</v>
      </c>
      <c r="Q8282" s="33">
        <v>261.08</v>
      </c>
      <c r="R8282" s="42">
        <v>303.43</v>
      </c>
      <c r="S8282" s="33">
        <v>261.68</v>
      </c>
      <c r="T8282" s="42">
        <v>5.71</v>
      </c>
      <c r="U8282" s="33">
        <v>6.01</v>
      </c>
      <c r="V8282" s="116">
        <v>5.85</v>
      </c>
    </row>
    <row r="8283" spans="1:22" x14ac:dyDescent="0.25">
      <c r="A8283" s="26" t="s">
        <v>8860</v>
      </c>
      <c r="B8283" s="42">
        <v>0.7</v>
      </c>
      <c r="C8283" s="33">
        <v>4.9000000000000004</v>
      </c>
      <c r="D8283" s="42">
        <v>4.2</v>
      </c>
      <c r="E8283" s="33">
        <v>0.1</v>
      </c>
      <c r="F8283" s="42">
        <v>1.1000000000000001</v>
      </c>
      <c r="G8283" s="33">
        <v>1.3</v>
      </c>
      <c r="H8283" s="42">
        <v>0.1</v>
      </c>
      <c r="I8283" s="33">
        <v>1.1000000000000001</v>
      </c>
      <c r="J8283" s="42">
        <v>0.7</v>
      </c>
      <c r="K8283" s="33">
        <v>0.2</v>
      </c>
      <c r="L8283" s="42">
        <v>0.5</v>
      </c>
      <c r="M8283" s="33">
        <v>0.1</v>
      </c>
      <c r="N8283" s="42">
        <v>0.1</v>
      </c>
      <c r="O8283" s="33">
        <v>0.1</v>
      </c>
      <c r="P8283" s="42">
        <v>374.03</v>
      </c>
      <c r="Q8283" s="33">
        <v>262.24</v>
      </c>
      <c r="R8283" s="42">
        <v>295.16000000000003</v>
      </c>
      <c r="S8283" s="33">
        <v>261.70999999999998</v>
      </c>
      <c r="T8283" s="42">
        <v>6.68</v>
      </c>
      <c r="U8283" s="33">
        <v>6.91</v>
      </c>
      <c r="V8283" s="116">
        <v>6.48</v>
      </c>
    </row>
    <row r="8284" spans="1:22" x14ac:dyDescent="0.25">
      <c r="A8284" s="26" t="s">
        <v>8861</v>
      </c>
      <c r="B8284" s="42">
        <v>0.7</v>
      </c>
      <c r="C8284" s="33">
        <v>4.2</v>
      </c>
      <c r="D8284" s="42">
        <v>4.5</v>
      </c>
      <c r="E8284" s="33">
        <v>0.2</v>
      </c>
      <c r="F8284" s="42">
        <v>1.3</v>
      </c>
      <c r="G8284" s="33">
        <v>1.5</v>
      </c>
      <c r="H8284" s="42">
        <v>0.1</v>
      </c>
      <c r="I8284" s="33">
        <v>1</v>
      </c>
      <c r="J8284" s="42">
        <v>0.7</v>
      </c>
      <c r="K8284" s="33">
        <v>0.2</v>
      </c>
      <c r="L8284" s="42">
        <v>0.5</v>
      </c>
      <c r="M8284" s="33">
        <v>0</v>
      </c>
      <c r="N8284" s="42">
        <v>0.1</v>
      </c>
      <c r="O8284" s="33">
        <v>0.1</v>
      </c>
      <c r="P8284" s="42">
        <v>352.02</v>
      </c>
      <c r="Q8284" s="33">
        <v>242.79</v>
      </c>
      <c r="R8284" s="42">
        <v>274.77</v>
      </c>
      <c r="S8284" s="33">
        <v>261.17</v>
      </c>
      <c r="T8284" s="42">
        <v>6.5</v>
      </c>
      <c r="U8284" s="33">
        <v>6.59</v>
      </c>
      <c r="V8284" s="116">
        <v>6.26</v>
      </c>
    </row>
    <row r="8285" spans="1:22" x14ac:dyDescent="0.25">
      <c r="A8285" s="26" t="s">
        <v>4302</v>
      </c>
      <c r="B8285" s="42">
        <v>1</v>
      </c>
      <c r="C8285" s="33">
        <v>3.9</v>
      </c>
      <c r="D8285" s="42">
        <v>4</v>
      </c>
      <c r="E8285" s="33">
        <v>0.1</v>
      </c>
      <c r="F8285" s="42">
        <v>0.9</v>
      </c>
      <c r="G8285" s="33">
        <v>1.2</v>
      </c>
      <c r="H8285" s="42">
        <v>0.1</v>
      </c>
      <c r="I8285" s="33">
        <v>1.1000000000000001</v>
      </c>
      <c r="J8285" s="42">
        <v>0.6</v>
      </c>
      <c r="K8285" s="33">
        <v>0.2</v>
      </c>
      <c r="L8285" s="42">
        <v>0.3</v>
      </c>
      <c r="M8285" s="33">
        <v>0.1</v>
      </c>
      <c r="N8285" s="42">
        <v>0.1</v>
      </c>
      <c r="O8285" s="33">
        <v>0.1</v>
      </c>
      <c r="P8285" s="42">
        <v>359.65</v>
      </c>
      <c r="Q8285" s="33">
        <v>244.54</v>
      </c>
      <c r="R8285" s="42">
        <v>273.12</v>
      </c>
      <c r="S8285" s="33">
        <v>260.52999999999997</v>
      </c>
      <c r="T8285" s="42">
        <v>5.69</v>
      </c>
      <c r="U8285" s="33">
        <v>6.1</v>
      </c>
      <c r="V8285" s="116">
        <v>5.58</v>
      </c>
    </row>
    <row r="8286" spans="1:22" x14ac:dyDescent="0.25">
      <c r="A8286" s="26" t="s">
        <v>8862</v>
      </c>
      <c r="B8286" s="42">
        <v>0.6</v>
      </c>
      <c r="C8286" s="33">
        <v>5</v>
      </c>
      <c r="D8286" s="42">
        <v>4.7</v>
      </c>
      <c r="E8286" s="33">
        <v>0</v>
      </c>
      <c r="F8286" s="42">
        <v>1</v>
      </c>
      <c r="G8286" s="33">
        <v>1.5</v>
      </c>
      <c r="H8286" s="42">
        <v>0.1</v>
      </c>
      <c r="I8286" s="33">
        <v>1.3</v>
      </c>
      <c r="J8286" s="42">
        <v>0.9</v>
      </c>
      <c r="K8286" s="33">
        <v>0.2</v>
      </c>
      <c r="L8286" s="42">
        <v>0.5</v>
      </c>
      <c r="M8286" s="33">
        <v>0.1</v>
      </c>
      <c r="N8286" s="42">
        <v>0.1</v>
      </c>
      <c r="O8286" s="33">
        <v>0.1</v>
      </c>
      <c r="P8286" s="42">
        <v>347.3</v>
      </c>
      <c r="Q8286" s="33">
        <v>244.42</v>
      </c>
      <c r="R8286" s="42">
        <v>272.75</v>
      </c>
      <c r="S8286" s="33">
        <v>260.89999999999998</v>
      </c>
      <c r="T8286" s="42">
        <v>6.8</v>
      </c>
      <c r="U8286" s="33">
        <v>7.02</v>
      </c>
      <c r="V8286" s="116">
        <v>6.56</v>
      </c>
    </row>
    <row r="8287" spans="1:22" x14ac:dyDescent="0.25">
      <c r="A8287" s="26" t="s">
        <v>8863</v>
      </c>
      <c r="B8287" s="42">
        <v>0.7</v>
      </c>
      <c r="C8287" s="33">
        <v>5</v>
      </c>
      <c r="D8287" s="42">
        <v>4.4000000000000004</v>
      </c>
      <c r="E8287" s="33">
        <v>0</v>
      </c>
      <c r="F8287" s="42">
        <v>1.2</v>
      </c>
      <c r="G8287" s="33">
        <v>1.5</v>
      </c>
      <c r="H8287" s="42">
        <v>0.1</v>
      </c>
      <c r="I8287" s="33">
        <v>1.1000000000000001</v>
      </c>
      <c r="J8287" s="42">
        <v>0.9</v>
      </c>
      <c r="K8287" s="33">
        <v>0.2</v>
      </c>
      <c r="L8287" s="42">
        <v>0.5</v>
      </c>
      <c r="M8287" s="33">
        <v>0.1</v>
      </c>
      <c r="N8287" s="42">
        <v>0.1</v>
      </c>
      <c r="O8287" s="33">
        <v>0.1</v>
      </c>
      <c r="P8287" s="42">
        <v>346.58</v>
      </c>
      <c r="Q8287" s="33">
        <v>242.12</v>
      </c>
      <c r="R8287" s="42">
        <v>271.20999999999998</v>
      </c>
      <c r="S8287" s="33">
        <v>261</v>
      </c>
      <c r="T8287" s="42">
        <v>7.12</v>
      </c>
      <c r="U8287" s="33">
        <v>7.63</v>
      </c>
      <c r="V8287" s="116">
        <v>6.96</v>
      </c>
    </row>
    <row r="8288" spans="1:22" x14ac:dyDescent="0.25">
      <c r="A8288" s="26" t="s">
        <v>4303</v>
      </c>
      <c r="B8288" s="42">
        <v>0.7</v>
      </c>
      <c r="C8288" s="33">
        <v>3.3</v>
      </c>
      <c r="D8288" s="42">
        <v>3.6</v>
      </c>
      <c r="E8288" s="33">
        <v>0.1</v>
      </c>
      <c r="F8288" s="42">
        <v>1.1000000000000001</v>
      </c>
      <c r="G8288" s="33">
        <v>1.1000000000000001</v>
      </c>
      <c r="H8288" s="42">
        <v>0</v>
      </c>
      <c r="I8288" s="33">
        <v>0.9</v>
      </c>
      <c r="J8288" s="42">
        <v>0.6</v>
      </c>
      <c r="K8288" s="33">
        <v>0.2</v>
      </c>
      <c r="L8288" s="42">
        <v>0.4</v>
      </c>
      <c r="M8288" s="33">
        <v>0.1</v>
      </c>
      <c r="N8288" s="42">
        <v>0</v>
      </c>
      <c r="O8288" s="33">
        <v>0.1</v>
      </c>
      <c r="P8288" s="42">
        <v>428.58</v>
      </c>
      <c r="Q8288" s="33">
        <v>294.04000000000002</v>
      </c>
      <c r="R8288" s="42">
        <v>333.37</v>
      </c>
      <c r="S8288" s="33">
        <v>258.89999999999998</v>
      </c>
      <c r="T8288" s="42">
        <v>5</v>
      </c>
      <c r="U8288" s="33">
        <v>5.35</v>
      </c>
      <c r="V8288" s="116">
        <v>5.0599999999999996</v>
      </c>
    </row>
    <row r="8289" spans="1:22" x14ac:dyDescent="0.25">
      <c r="A8289" s="26" t="s">
        <v>8864</v>
      </c>
      <c r="B8289" s="42">
        <v>0.5</v>
      </c>
      <c r="C8289" s="33">
        <v>3.2</v>
      </c>
      <c r="D8289" s="42">
        <v>3.5</v>
      </c>
      <c r="E8289" s="33">
        <v>0.1</v>
      </c>
      <c r="F8289" s="42">
        <v>1.1000000000000001</v>
      </c>
      <c r="G8289" s="33">
        <v>1.1000000000000001</v>
      </c>
      <c r="H8289" s="42">
        <v>0.1</v>
      </c>
      <c r="I8289" s="33">
        <v>1</v>
      </c>
      <c r="J8289" s="42">
        <v>0.6</v>
      </c>
      <c r="K8289" s="33">
        <v>0.1</v>
      </c>
      <c r="L8289" s="42">
        <v>0.5</v>
      </c>
      <c r="M8289" s="33">
        <v>0.1</v>
      </c>
      <c r="N8289" s="42">
        <v>0</v>
      </c>
      <c r="O8289" s="33">
        <v>0.1</v>
      </c>
      <c r="P8289" s="42">
        <v>433.78</v>
      </c>
      <c r="Q8289" s="33">
        <v>299.24</v>
      </c>
      <c r="R8289" s="42">
        <v>339.36</v>
      </c>
      <c r="S8289" s="33">
        <v>261.02999999999997</v>
      </c>
      <c r="T8289" s="42">
        <v>5.23</v>
      </c>
      <c r="U8289" s="33">
        <v>5.56</v>
      </c>
      <c r="V8289" s="116">
        <v>5.16</v>
      </c>
    </row>
    <row r="8290" spans="1:22" x14ac:dyDescent="0.25">
      <c r="A8290" s="26" t="s">
        <v>8865</v>
      </c>
      <c r="B8290" s="42">
        <v>0.6</v>
      </c>
      <c r="C8290" s="33">
        <v>3</v>
      </c>
      <c r="D8290" s="42">
        <v>3.7</v>
      </c>
      <c r="E8290" s="33">
        <v>0.1</v>
      </c>
      <c r="F8290" s="42">
        <v>0.9</v>
      </c>
      <c r="G8290" s="33">
        <v>1.2</v>
      </c>
      <c r="H8290" s="42">
        <v>0.1</v>
      </c>
      <c r="I8290" s="33">
        <v>0.8</v>
      </c>
      <c r="J8290" s="42">
        <v>0.8</v>
      </c>
      <c r="K8290" s="33">
        <v>0.2</v>
      </c>
      <c r="L8290" s="42">
        <v>0.4</v>
      </c>
      <c r="M8290" s="33">
        <v>0.1</v>
      </c>
      <c r="N8290" s="42">
        <v>0</v>
      </c>
      <c r="O8290" s="33">
        <v>0.1</v>
      </c>
      <c r="P8290" s="42">
        <v>435.94</v>
      </c>
      <c r="Q8290" s="33">
        <v>304.01</v>
      </c>
      <c r="R8290" s="42">
        <v>334.53</v>
      </c>
      <c r="S8290" s="33">
        <v>261.01</v>
      </c>
      <c r="T8290" s="42">
        <v>4.93</v>
      </c>
      <c r="U8290" s="33">
        <v>5.14</v>
      </c>
      <c r="V8290" s="116">
        <v>4.91</v>
      </c>
    </row>
    <row r="8291" spans="1:22" x14ac:dyDescent="0.25">
      <c r="A8291" s="26" t="s">
        <v>4304</v>
      </c>
      <c r="B8291" s="42">
        <v>0.6</v>
      </c>
      <c r="C8291" s="33">
        <v>2.8</v>
      </c>
      <c r="D8291" s="42">
        <v>4</v>
      </c>
      <c r="E8291" s="33">
        <v>0.1</v>
      </c>
      <c r="F8291" s="42">
        <v>1.5</v>
      </c>
      <c r="G8291" s="33">
        <v>1.1000000000000001</v>
      </c>
      <c r="H8291" s="42">
        <v>0</v>
      </c>
      <c r="I8291" s="33">
        <v>1</v>
      </c>
      <c r="J8291" s="42">
        <v>0.9</v>
      </c>
      <c r="K8291" s="33">
        <v>0.1</v>
      </c>
      <c r="L8291" s="42">
        <v>0.4</v>
      </c>
      <c r="M8291" s="33">
        <v>0.1</v>
      </c>
      <c r="N8291" s="42">
        <v>0.1</v>
      </c>
      <c r="O8291" s="33">
        <v>0.1</v>
      </c>
      <c r="P8291" s="42">
        <v>395.06</v>
      </c>
      <c r="Q8291" s="33">
        <v>266.95</v>
      </c>
      <c r="R8291" s="42">
        <v>307.61</v>
      </c>
      <c r="S8291" s="33">
        <v>260.10000000000002</v>
      </c>
      <c r="T8291" s="42">
        <v>4.99</v>
      </c>
      <c r="U8291" s="33">
        <v>5.4</v>
      </c>
      <c r="V8291" s="116">
        <v>5.09</v>
      </c>
    </row>
    <row r="8292" spans="1:22" x14ac:dyDescent="0.25">
      <c r="A8292" s="26" t="s">
        <v>8866</v>
      </c>
      <c r="B8292" s="42">
        <v>0.5</v>
      </c>
      <c r="C8292" s="33">
        <v>3.7</v>
      </c>
      <c r="D8292" s="42">
        <v>4.3</v>
      </c>
      <c r="E8292" s="33">
        <v>0.2</v>
      </c>
      <c r="F8292" s="42">
        <v>1.5</v>
      </c>
      <c r="G8292" s="33">
        <v>1.2</v>
      </c>
      <c r="H8292" s="42">
        <v>0.1</v>
      </c>
      <c r="I8292" s="33">
        <v>1</v>
      </c>
      <c r="J8292" s="42">
        <v>0.8</v>
      </c>
      <c r="K8292" s="33">
        <v>0.2</v>
      </c>
      <c r="L8292" s="42">
        <v>0.3</v>
      </c>
      <c r="M8292" s="33">
        <v>0</v>
      </c>
      <c r="N8292" s="42">
        <v>0</v>
      </c>
      <c r="O8292" s="33">
        <v>0</v>
      </c>
      <c r="P8292" s="42">
        <v>366.26</v>
      </c>
      <c r="Q8292" s="33">
        <v>253.3</v>
      </c>
      <c r="R8292" s="42">
        <v>282.27</v>
      </c>
      <c r="S8292" s="33">
        <v>260.57</v>
      </c>
      <c r="T8292" s="42">
        <v>5.78</v>
      </c>
      <c r="U8292" s="33">
        <v>5.83</v>
      </c>
      <c r="V8292" s="116">
        <v>5.75</v>
      </c>
    </row>
    <row r="8293" spans="1:22" x14ac:dyDescent="0.25">
      <c r="A8293" s="26" t="s">
        <v>8867</v>
      </c>
      <c r="B8293" s="42">
        <v>0.3</v>
      </c>
      <c r="C8293" s="33">
        <v>2.4</v>
      </c>
      <c r="D8293" s="42">
        <v>3.8</v>
      </c>
      <c r="E8293" s="33">
        <v>0.1</v>
      </c>
      <c r="F8293" s="42">
        <v>1.3</v>
      </c>
      <c r="G8293" s="33">
        <v>1</v>
      </c>
      <c r="H8293" s="42">
        <v>0.1</v>
      </c>
      <c r="I8293" s="33">
        <v>1</v>
      </c>
      <c r="J8293" s="42">
        <v>0.7</v>
      </c>
      <c r="K8293" s="33">
        <v>0.1</v>
      </c>
      <c r="L8293" s="42">
        <v>0.5</v>
      </c>
      <c r="M8293" s="33">
        <v>0</v>
      </c>
      <c r="N8293" s="42">
        <v>0</v>
      </c>
      <c r="O8293" s="33">
        <v>0</v>
      </c>
      <c r="P8293" s="42">
        <v>428.98</v>
      </c>
      <c r="Q8293" s="33">
        <v>286.20999999999998</v>
      </c>
      <c r="R8293" s="42">
        <v>333</v>
      </c>
      <c r="S8293" s="33">
        <v>258.7</v>
      </c>
      <c r="T8293" s="42">
        <v>4.66</v>
      </c>
      <c r="U8293" s="33">
        <v>4.96</v>
      </c>
      <c r="V8293" s="116">
        <v>4.7300000000000004</v>
      </c>
    </row>
    <row r="8294" spans="1:22" x14ac:dyDescent="0.25">
      <c r="A8294" s="26" t="s">
        <v>4305</v>
      </c>
      <c r="B8294" s="42">
        <v>0.9</v>
      </c>
      <c r="C8294" s="33">
        <v>3.7</v>
      </c>
      <c r="D8294" s="42">
        <v>3.9</v>
      </c>
      <c r="E8294" s="33">
        <v>0.2</v>
      </c>
      <c r="F8294" s="42">
        <v>1.3</v>
      </c>
      <c r="G8294" s="33">
        <v>1</v>
      </c>
      <c r="H8294" s="42">
        <v>0.1</v>
      </c>
      <c r="I8294" s="33">
        <v>1.2</v>
      </c>
      <c r="J8294" s="42">
        <v>0.6</v>
      </c>
      <c r="K8294" s="33">
        <v>0.2</v>
      </c>
      <c r="L8294" s="42">
        <v>0.3</v>
      </c>
      <c r="M8294" s="33">
        <v>0.1</v>
      </c>
      <c r="N8294" s="42">
        <v>0</v>
      </c>
      <c r="O8294" s="33">
        <v>0.1</v>
      </c>
      <c r="P8294" s="42">
        <v>394.18</v>
      </c>
      <c r="Q8294" s="33">
        <v>270.5</v>
      </c>
      <c r="R8294" s="42">
        <v>309.19</v>
      </c>
      <c r="S8294" s="33">
        <v>259.83999999999997</v>
      </c>
      <c r="T8294" s="42">
        <v>5.62</v>
      </c>
      <c r="U8294" s="33">
        <v>5.77</v>
      </c>
      <c r="V8294" s="116">
        <v>5.43</v>
      </c>
    </row>
    <row r="8295" spans="1:22" x14ac:dyDescent="0.25">
      <c r="A8295" s="26" t="s">
        <v>8868</v>
      </c>
      <c r="B8295" s="42">
        <v>0.6</v>
      </c>
      <c r="C8295" s="33">
        <v>2.5</v>
      </c>
      <c r="D8295" s="42">
        <v>3.6</v>
      </c>
      <c r="E8295" s="33">
        <v>0.1</v>
      </c>
      <c r="F8295" s="42">
        <v>1.5</v>
      </c>
      <c r="G8295" s="33">
        <v>1.2</v>
      </c>
      <c r="H8295" s="42">
        <v>0</v>
      </c>
      <c r="I8295" s="33">
        <v>0.6</v>
      </c>
      <c r="J8295" s="42">
        <v>0.5</v>
      </c>
      <c r="K8295" s="33">
        <v>0.1</v>
      </c>
      <c r="L8295" s="42">
        <v>0.3</v>
      </c>
      <c r="M8295" s="33">
        <v>0.1</v>
      </c>
      <c r="N8295" s="42">
        <v>0</v>
      </c>
      <c r="O8295" s="33">
        <v>0</v>
      </c>
      <c r="P8295" s="42">
        <v>387.42</v>
      </c>
      <c r="Q8295" s="33">
        <v>266.25</v>
      </c>
      <c r="R8295" s="42">
        <v>307.69</v>
      </c>
      <c r="S8295" s="33">
        <v>259.08999999999997</v>
      </c>
      <c r="T8295" s="42">
        <v>4.59</v>
      </c>
      <c r="U8295" s="33">
        <v>4.63</v>
      </c>
      <c r="V8295" s="116">
        <v>4.5</v>
      </c>
    </row>
    <row r="8296" spans="1:22" x14ac:dyDescent="0.25">
      <c r="A8296" s="26" t="s">
        <v>8869</v>
      </c>
      <c r="B8296" s="42">
        <v>0.7</v>
      </c>
      <c r="C8296" s="33">
        <v>3.4</v>
      </c>
      <c r="D8296" s="42">
        <v>4.0999999999999996</v>
      </c>
      <c r="E8296" s="33">
        <v>0.2</v>
      </c>
      <c r="F8296" s="42">
        <v>1.6</v>
      </c>
      <c r="G8296" s="33">
        <v>1.5</v>
      </c>
      <c r="H8296" s="42">
        <v>0.1</v>
      </c>
      <c r="I8296" s="33">
        <v>0.7</v>
      </c>
      <c r="J8296" s="42">
        <v>0.8</v>
      </c>
      <c r="K8296" s="33">
        <v>0.1</v>
      </c>
      <c r="L8296" s="42">
        <v>0.3</v>
      </c>
      <c r="M8296" s="33">
        <v>0</v>
      </c>
      <c r="N8296" s="42">
        <v>0.1</v>
      </c>
      <c r="O8296" s="33">
        <v>0</v>
      </c>
      <c r="P8296" s="42">
        <v>373.86</v>
      </c>
      <c r="Q8296" s="33">
        <v>256.56</v>
      </c>
      <c r="R8296" s="42">
        <v>288.75</v>
      </c>
      <c r="S8296" s="33">
        <v>259.52999999999997</v>
      </c>
      <c r="T8296" s="42">
        <v>5.49</v>
      </c>
      <c r="U8296" s="33">
        <v>5.55</v>
      </c>
      <c r="V8296" s="116">
        <v>5.33</v>
      </c>
    </row>
    <row r="8297" spans="1:22" x14ac:dyDescent="0.25">
      <c r="A8297" s="26" t="s">
        <v>4306</v>
      </c>
      <c r="B8297" s="42">
        <v>0.5</v>
      </c>
      <c r="C8297" s="33">
        <v>2.2000000000000002</v>
      </c>
      <c r="D8297" s="42">
        <v>3.7</v>
      </c>
      <c r="E8297" s="33">
        <v>0.1</v>
      </c>
      <c r="F8297" s="42">
        <v>1.2</v>
      </c>
      <c r="G8297" s="33">
        <v>1</v>
      </c>
      <c r="H8297" s="42">
        <v>0</v>
      </c>
      <c r="I8297" s="33">
        <v>0.9</v>
      </c>
      <c r="J8297" s="42">
        <v>0.9</v>
      </c>
      <c r="K8297" s="33">
        <v>0.1</v>
      </c>
      <c r="L8297" s="42">
        <v>0.4</v>
      </c>
      <c r="M8297" s="33">
        <v>0.1</v>
      </c>
      <c r="N8297" s="42">
        <v>0</v>
      </c>
      <c r="O8297" s="33">
        <v>0.2</v>
      </c>
      <c r="P8297" s="42">
        <v>456.54</v>
      </c>
      <c r="Q8297" s="33">
        <v>309.77999999999997</v>
      </c>
      <c r="R8297" s="42">
        <v>350.71</v>
      </c>
      <c r="S8297" s="33">
        <v>257.95</v>
      </c>
      <c r="T8297" s="42">
        <v>4.67</v>
      </c>
      <c r="U8297" s="33">
        <v>4.5199999999999996</v>
      </c>
      <c r="V8297" s="116">
        <v>4.58</v>
      </c>
    </row>
    <row r="8298" spans="1:22" x14ac:dyDescent="0.25">
      <c r="A8298" s="26" t="s">
        <v>8870</v>
      </c>
      <c r="B8298" s="42">
        <v>0.1</v>
      </c>
      <c r="C8298" s="33">
        <v>1.5</v>
      </c>
      <c r="D8298" s="42">
        <v>3.6</v>
      </c>
      <c r="E8298" s="33">
        <v>0.2</v>
      </c>
      <c r="F8298" s="42">
        <v>1.3</v>
      </c>
      <c r="G8298" s="33">
        <v>1.1000000000000001</v>
      </c>
      <c r="H8298" s="42">
        <v>0.1</v>
      </c>
      <c r="I8298" s="33">
        <v>0.7</v>
      </c>
      <c r="J8298" s="42">
        <v>0.5</v>
      </c>
      <c r="K8298" s="33">
        <v>0.1</v>
      </c>
      <c r="L8298" s="42">
        <v>0.4</v>
      </c>
      <c r="M8298" s="33">
        <v>0.1</v>
      </c>
      <c r="N8298" s="42">
        <v>0.1</v>
      </c>
      <c r="O8298" s="33">
        <v>0.1</v>
      </c>
      <c r="P8298" s="42">
        <v>461.92</v>
      </c>
      <c r="Q8298" s="33">
        <v>312.83</v>
      </c>
      <c r="R8298" s="42">
        <v>359.12</v>
      </c>
      <c r="S8298" s="33">
        <v>258.27999999999997</v>
      </c>
      <c r="T8298" s="42">
        <v>4.1399999999999997</v>
      </c>
      <c r="U8298" s="33">
        <v>4.29</v>
      </c>
      <c r="V8298" s="116">
        <v>4.42</v>
      </c>
    </row>
    <row r="8299" spans="1:22" x14ac:dyDescent="0.25">
      <c r="A8299" s="26" t="s">
        <v>8871</v>
      </c>
      <c r="B8299" s="42">
        <v>0.1</v>
      </c>
      <c r="C8299" s="33">
        <v>1.5</v>
      </c>
      <c r="D8299" s="42">
        <v>3.7</v>
      </c>
      <c r="E8299" s="33">
        <v>0.3</v>
      </c>
      <c r="F8299" s="42">
        <v>1.2</v>
      </c>
      <c r="G8299" s="33">
        <v>0.7</v>
      </c>
      <c r="H8299" s="42">
        <v>0.2</v>
      </c>
      <c r="I8299" s="33">
        <v>1</v>
      </c>
      <c r="J8299" s="42">
        <v>0.9</v>
      </c>
      <c r="K8299" s="33">
        <v>0.1</v>
      </c>
      <c r="L8299" s="42">
        <v>0.3</v>
      </c>
      <c r="M8299" s="33">
        <v>0.1</v>
      </c>
      <c r="N8299" s="42">
        <v>0</v>
      </c>
      <c r="O8299" s="33">
        <v>0.1</v>
      </c>
      <c r="P8299" s="42">
        <v>469.22</v>
      </c>
      <c r="Q8299" s="33">
        <v>303.64</v>
      </c>
      <c r="R8299" s="42">
        <v>352.64</v>
      </c>
      <c r="S8299" s="33">
        <v>259.39</v>
      </c>
      <c r="T8299" s="42">
        <v>4.18</v>
      </c>
      <c r="U8299" s="33">
        <v>4.41</v>
      </c>
      <c r="V8299" s="116">
        <v>4.21</v>
      </c>
    </row>
    <row r="8300" spans="1:22" x14ac:dyDescent="0.25">
      <c r="A8300" s="26" t="s">
        <v>4307</v>
      </c>
      <c r="B8300" s="42">
        <v>0.3</v>
      </c>
      <c r="C8300" s="33">
        <v>2.1</v>
      </c>
      <c r="D8300" s="42">
        <v>4</v>
      </c>
      <c r="E8300" s="33">
        <v>0.3</v>
      </c>
      <c r="F8300" s="42">
        <v>1.4</v>
      </c>
      <c r="G8300" s="33">
        <v>1.2</v>
      </c>
      <c r="H8300" s="42">
        <v>0</v>
      </c>
      <c r="I8300" s="33">
        <v>0.9</v>
      </c>
      <c r="J8300" s="42">
        <v>0.7</v>
      </c>
      <c r="K8300" s="33">
        <v>0.1</v>
      </c>
      <c r="L8300" s="42">
        <v>0.5</v>
      </c>
      <c r="M8300" s="33">
        <v>0.1</v>
      </c>
      <c r="N8300" s="42">
        <v>0</v>
      </c>
      <c r="O8300" s="33">
        <v>0.1</v>
      </c>
      <c r="P8300" s="42">
        <v>410.5</v>
      </c>
      <c r="Q8300" s="33">
        <v>268.89999999999998</v>
      </c>
      <c r="R8300" s="42">
        <v>327.77</v>
      </c>
      <c r="S8300" s="33">
        <v>260.2</v>
      </c>
      <c r="T8300" s="42">
        <v>5.0999999999999996</v>
      </c>
      <c r="U8300" s="33">
        <v>5.04</v>
      </c>
      <c r="V8300" s="116">
        <v>5.1100000000000003</v>
      </c>
    </row>
    <row r="8301" spans="1:22" x14ac:dyDescent="0.25">
      <c r="A8301" s="26" t="s">
        <v>8872</v>
      </c>
      <c r="B8301" s="42">
        <v>0.5</v>
      </c>
      <c r="C8301" s="33">
        <v>1.6</v>
      </c>
      <c r="D8301" s="42">
        <v>3.5</v>
      </c>
      <c r="E8301" s="33">
        <v>0.1</v>
      </c>
      <c r="F8301" s="42">
        <v>1.2</v>
      </c>
      <c r="G8301" s="33">
        <v>1</v>
      </c>
      <c r="H8301" s="42">
        <v>0.1</v>
      </c>
      <c r="I8301" s="33">
        <v>0.7</v>
      </c>
      <c r="J8301" s="42">
        <v>0.7</v>
      </c>
      <c r="K8301" s="33">
        <v>0.1</v>
      </c>
      <c r="L8301" s="42">
        <v>0.3</v>
      </c>
      <c r="M8301" s="33">
        <v>0</v>
      </c>
      <c r="N8301" s="42">
        <v>0</v>
      </c>
      <c r="O8301" s="33">
        <v>0.1</v>
      </c>
      <c r="P8301" s="42">
        <v>459.15</v>
      </c>
      <c r="Q8301" s="33">
        <v>308.79000000000002</v>
      </c>
      <c r="R8301" s="42">
        <v>352.53</v>
      </c>
      <c r="S8301" s="33">
        <v>259.47000000000003</v>
      </c>
      <c r="T8301" s="42">
        <v>4.3499999999999996</v>
      </c>
      <c r="U8301" s="33">
        <v>4.29</v>
      </c>
      <c r="V8301" s="116">
        <v>4.26</v>
      </c>
    </row>
    <row r="8302" spans="1:22" x14ac:dyDescent="0.25">
      <c r="A8302" s="26" t="s">
        <v>8873</v>
      </c>
      <c r="B8302" s="42">
        <v>0.5</v>
      </c>
      <c r="C8302" s="33">
        <v>2.6</v>
      </c>
      <c r="D8302" s="42">
        <v>3.5</v>
      </c>
      <c r="E8302" s="33">
        <v>0.1</v>
      </c>
      <c r="F8302" s="42">
        <v>1.3</v>
      </c>
      <c r="G8302" s="33">
        <v>0.8</v>
      </c>
      <c r="H8302" s="42">
        <v>0</v>
      </c>
      <c r="I8302" s="33">
        <v>0.5</v>
      </c>
      <c r="J8302" s="42">
        <v>0.8</v>
      </c>
      <c r="K8302" s="33">
        <v>0.1</v>
      </c>
      <c r="L8302" s="42">
        <v>0.4</v>
      </c>
      <c r="M8302" s="33">
        <v>0.1</v>
      </c>
      <c r="N8302" s="42">
        <v>0</v>
      </c>
      <c r="O8302" s="33">
        <v>0.1</v>
      </c>
      <c r="P8302" s="42">
        <v>467.12</v>
      </c>
      <c r="Q8302" s="33">
        <v>316.7</v>
      </c>
      <c r="R8302" s="42">
        <v>362.03</v>
      </c>
      <c r="S8302" s="33">
        <v>259.39999999999998</v>
      </c>
      <c r="T8302" s="42">
        <v>4.68</v>
      </c>
      <c r="U8302" s="33">
        <v>4.57</v>
      </c>
      <c r="V8302" s="116">
        <v>4.53</v>
      </c>
    </row>
    <row r="8303" spans="1:22" x14ac:dyDescent="0.25">
      <c r="A8303" s="26" t="s">
        <v>4308</v>
      </c>
      <c r="B8303" s="42">
        <v>0.5</v>
      </c>
      <c r="C8303" s="33">
        <v>2.2000000000000002</v>
      </c>
      <c r="D8303" s="42">
        <v>3.7</v>
      </c>
      <c r="E8303" s="33">
        <v>0.2</v>
      </c>
      <c r="F8303" s="42">
        <v>1.4</v>
      </c>
      <c r="G8303" s="33">
        <v>0.9</v>
      </c>
      <c r="H8303" s="42">
        <v>0.1</v>
      </c>
      <c r="I8303" s="33">
        <v>0.6</v>
      </c>
      <c r="J8303" s="42">
        <v>0.6</v>
      </c>
      <c r="K8303" s="33">
        <v>0.1</v>
      </c>
      <c r="L8303" s="42">
        <v>0.4</v>
      </c>
      <c r="M8303" s="33">
        <v>0.1</v>
      </c>
      <c r="N8303" s="42">
        <v>0.1</v>
      </c>
      <c r="O8303" s="33">
        <v>0</v>
      </c>
      <c r="P8303" s="42">
        <v>456.26</v>
      </c>
      <c r="Q8303" s="33">
        <v>309.52</v>
      </c>
      <c r="R8303" s="42">
        <v>357.44</v>
      </c>
      <c r="S8303" s="33">
        <v>260.14999999999998</v>
      </c>
      <c r="T8303" s="42">
        <v>4.59</v>
      </c>
      <c r="U8303" s="33">
        <v>4.75</v>
      </c>
      <c r="V8303" s="116">
        <v>4.4800000000000004</v>
      </c>
    </row>
    <row r="8304" spans="1:22" x14ac:dyDescent="0.25">
      <c r="A8304" s="26" t="s">
        <v>8874</v>
      </c>
      <c r="B8304" s="42">
        <v>0.7</v>
      </c>
      <c r="C8304" s="33">
        <v>2.7</v>
      </c>
      <c r="D8304" s="42">
        <v>3.6</v>
      </c>
      <c r="E8304" s="33">
        <v>0.1</v>
      </c>
      <c r="F8304" s="42">
        <v>1.1000000000000001</v>
      </c>
      <c r="G8304" s="33">
        <v>1.2</v>
      </c>
      <c r="H8304" s="42">
        <v>0</v>
      </c>
      <c r="I8304" s="33">
        <v>0.9</v>
      </c>
      <c r="J8304" s="42">
        <v>0.5</v>
      </c>
      <c r="K8304" s="33">
        <v>0.1</v>
      </c>
      <c r="L8304" s="42">
        <v>0.2</v>
      </c>
      <c r="M8304" s="33">
        <v>0.1</v>
      </c>
      <c r="N8304" s="42">
        <v>0</v>
      </c>
      <c r="O8304" s="33">
        <v>0.1</v>
      </c>
      <c r="P8304" s="42">
        <v>470.88</v>
      </c>
      <c r="Q8304" s="33">
        <v>315.81</v>
      </c>
      <c r="R8304" s="42">
        <v>366.73</v>
      </c>
      <c r="S8304" s="33">
        <v>259.72000000000003</v>
      </c>
      <c r="T8304" s="42">
        <v>4.93</v>
      </c>
      <c r="U8304" s="33">
        <v>4.95</v>
      </c>
      <c r="V8304" s="116">
        <v>4.8600000000000003</v>
      </c>
    </row>
    <row r="8305" spans="1:22" x14ac:dyDescent="0.25">
      <c r="A8305" s="26" t="s">
        <v>8875</v>
      </c>
      <c r="B8305" s="42">
        <v>0.7</v>
      </c>
      <c r="C8305" s="33">
        <v>2.8</v>
      </c>
      <c r="D8305" s="42">
        <v>3.6</v>
      </c>
      <c r="E8305" s="33">
        <v>0.1</v>
      </c>
      <c r="F8305" s="42">
        <v>1.1000000000000001</v>
      </c>
      <c r="G8305" s="33">
        <v>1.1000000000000001</v>
      </c>
      <c r="H8305" s="42">
        <v>0</v>
      </c>
      <c r="I8305" s="33">
        <v>0.7</v>
      </c>
      <c r="J8305" s="42">
        <v>0.7</v>
      </c>
      <c r="K8305" s="33">
        <v>0.1</v>
      </c>
      <c r="L8305" s="42">
        <v>0.1</v>
      </c>
      <c r="M8305" s="33">
        <v>0.1</v>
      </c>
      <c r="N8305" s="42">
        <v>0.1</v>
      </c>
      <c r="O8305" s="33">
        <v>0.1</v>
      </c>
      <c r="P8305" s="42">
        <v>451.25</v>
      </c>
      <c r="Q8305" s="33">
        <v>307.79000000000002</v>
      </c>
      <c r="R8305" s="42">
        <v>350.41</v>
      </c>
      <c r="S8305" s="33">
        <v>259.52999999999997</v>
      </c>
      <c r="T8305" s="42">
        <v>4.63</v>
      </c>
      <c r="U8305" s="33">
        <v>4.53</v>
      </c>
      <c r="V8305" s="116">
        <v>4.6100000000000003</v>
      </c>
    </row>
    <row r="8306" spans="1:22" x14ac:dyDescent="0.25">
      <c r="A8306" s="26" t="s">
        <v>4309</v>
      </c>
      <c r="B8306" s="42">
        <v>0.3</v>
      </c>
      <c r="C8306" s="33">
        <v>1.6</v>
      </c>
      <c r="D8306" s="42">
        <v>3.2</v>
      </c>
      <c r="E8306" s="33">
        <v>0.2</v>
      </c>
      <c r="F8306" s="42">
        <v>1</v>
      </c>
      <c r="G8306" s="33">
        <v>0.7</v>
      </c>
      <c r="H8306" s="42">
        <v>0.2</v>
      </c>
      <c r="I8306" s="33">
        <v>0.4</v>
      </c>
      <c r="J8306" s="42">
        <v>0.8</v>
      </c>
      <c r="K8306" s="33">
        <v>0.1</v>
      </c>
      <c r="L8306" s="42">
        <v>0.3</v>
      </c>
      <c r="M8306" s="33">
        <v>0.1</v>
      </c>
      <c r="N8306" s="42">
        <v>0.1</v>
      </c>
      <c r="O8306" s="33">
        <v>0.2</v>
      </c>
      <c r="P8306" s="42">
        <v>445.18</v>
      </c>
      <c r="Q8306" s="33">
        <v>301.76</v>
      </c>
      <c r="R8306" s="42">
        <v>346.55</v>
      </c>
      <c r="S8306" s="33">
        <v>259.11</v>
      </c>
      <c r="T8306" s="42">
        <v>3.99</v>
      </c>
      <c r="U8306" s="33">
        <v>3.96</v>
      </c>
      <c r="V8306" s="116">
        <v>3.88</v>
      </c>
    </row>
    <row r="8307" spans="1:22" x14ac:dyDescent="0.25">
      <c r="A8307" s="26" t="s">
        <v>8876</v>
      </c>
      <c r="B8307" s="42">
        <v>0</v>
      </c>
      <c r="C8307" s="33">
        <v>1.8</v>
      </c>
      <c r="D8307" s="42">
        <v>3.5</v>
      </c>
      <c r="E8307" s="33">
        <v>0.2</v>
      </c>
      <c r="F8307" s="42">
        <v>1.3</v>
      </c>
      <c r="G8307" s="33">
        <v>0.7</v>
      </c>
      <c r="H8307" s="42">
        <v>0.1</v>
      </c>
      <c r="I8307" s="33">
        <v>1.1000000000000001</v>
      </c>
      <c r="J8307" s="42">
        <v>0.4</v>
      </c>
      <c r="K8307" s="33">
        <v>0.2</v>
      </c>
      <c r="L8307" s="42">
        <v>0.3</v>
      </c>
      <c r="M8307" s="33">
        <v>0.1</v>
      </c>
      <c r="N8307" s="42">
        <v>0.1</v>
      </c>
      <c r="O8307" s="33">
        <v>0</v>
      </c>
      <c r="P8307" s="42">
        <v>412.27</v>
      </c>
      <c r="Q8307" s="33">
        <v>270.01</v>
      </c>
      <c r="R8307" s="42">
        <v>319.32</v>
      </c>
      <c r="S8307" s="33">
        <v>258.99</v>
      </c>
      <c r="T8307" s="42">
        <v>3.95</v>
      </c>
      <c r="U8307" s="33">
        <v>4.26</v>
      </c>
      <c r="V8307" s="116">
        <v>4.13</v>
      </c>
    </row>
    <row r="8308" spans="1:22" x14ac:dyDescent="0.25">
      <c r="A8308" s="26" t="s">
        <v>8877</v>
      </c>
      <c r="B8308" s="42">
        <v>0.4</v>
      </c>
      <c r="C8308" s="33">
        <v>2.6</v>
      </c>
      <c r="D8308" s="42">
        <v>4.3</v>
      </c>
      <c r="E8308" s="33">
        <v>0.2</v>
      </c>
      <c r="F8308" s="42">
        <v>1.4</v>
      </c>
      <c r="G8308" s="33">
        <v>1.2</v>
      </c>
      <c r="H8308" s="42">
        <v>0</v>
      </c>
      <c r="I8308" s="33">
        <v>1.2</v>
      </c>
      <c r="J8308" s="42">
        <v>1.3</v>
      </c>
      <c r="K8308" s="33">
        <v>0.1</v>
      </c>
      <c r="L8308" s="42">
        <v>0.3</v>
      </c>
      <c r="M8308" s="33">
        <v>0.1</v>
      </c>
      <c r="N8308" s="42">
        <v>0.1</v>
      </c>
      <c r="O8308" s="33">
        <v>0.1</v>
      </c>
      <c r="P8308" s="42">
        <v>368.53</v>
      </c>
      <c r="Q8308" s="33">
        <v>253.31</v>
      </c>
      <c r="R8308" s="42">
        <v>284.99</v>
      </c>
      <c r="S8308" s="33">
        <v>260.04000000000002</v>
      </c>
      <c r="T8308" s="42">
        <v>4.92</v>
      </c>
      <c r="U8308" s="33">
        <v>5.03</v>
      </c>
      <c r="V8308" s="116">
        <v>5.03</v>
      </c>
    </row>
    <row r="8309" spans="1:22" x14ac:dyDescent="0.25">
      <c r="A8309" s="26" t="s">
        <v>4310</v>
      </c>
      <c r="B8309" s="42">
        <v>0.2</v>
      </c>
      <c r="C8309" s="33">
        <v>0.9</v>
      </c>
      <c r="D8309" s="42">
        <v>3.1</v>
      </c>
      <c r="E8309" s="33">
        <v>0.2</v>
      </c>
      <c r="F8309" s="42">
        <v>1.3</v>
      </c>
      <c r="G8309" s="33">
        <v>0.7</v>
      </c>
      <c r="H8309" s="42">
        <v>0.1</v>
      </c>
      <c r="I8309" s="33">
        <v>0.7</v>
      </c>
      <c r="J8309" s="42">
        <v>0.4</v>
      </c>
      <c r="K8309" s="33">
        <v>0.2</v>
      </c>
      <c r="L8309" s="42">
        <v>0.2</v>
      </c>
      <c r="M8309" s="33">
        <v>0</v>
      </c>
      <c r="N8309" s="42">
        <v>0</v>
      </c>
      <c r="O8309" s="33">
        <v>0.1</v>
      </c>
      <c r="P8309" s="42">
        <v>443.38</v>
      </c>
      <c r="Q8309" s="33">
        <v>288.5</v>
      </c>
      <c r="R8309" s="42">
        <v>339.32</v>
      </c>
      <c r="S8309" s="33">
        <v>259.70999999999998</v>
      </c>
      <c r="T8309" s="42">
        <v>3.45</v>
      </c>
      <c r="U8309" s="33">
        <v>3.46</v>
      </c>
      <c r="V8309" s="116">
        <v>3.65</v>
      </c>
    </row>
    <row r="8310" spans="1:22" x14ac:dyDescent="0.25">
      <c r="A8310" s="26" t="s">
        <v>8878</v>
      </c>
      <c r="B8310" s="42">
        <v>0.2</v>
      </c>
      <c r="C8310" s="33">
        <v>1.6</v>
      </c>
      <c r="D8310" s="42">
        <v>3.6</v>
      </c>
      <c r="E8310" s="33">
        <v>0.2</v>
      </c>
      <c r="F8310" s="42">
        <v>1.2</v>
      </c>
      <c r="G8310" s="33">
        <v>0.8</v>
      </c>
      <c r="H8310" s="42">
        <v>0</v>
      </c>
      <c r="I8310" s="33">
        <v>1.3</v>
      </c>
      <c r="J8310" s="42">
        <v>0.6</v>
      </c>
      <c r="K8310" s="33">
        <v>0.1</v>
      </c>
      <c r="L8310" s="42">
        <v>0.3</v>
      </c>
      <c r="M8310" s="33">
        <v>0.1</v>
      </c>
      <c r="N8310" s="42">
        <v>0.1</v>
      </c>
      <c r="O8310" s="33">
        <v>0.1</v>
      </c>
      <c r="P8310" s="42">
        <v>393.65</v>
      </c>
      <c r="Q8310" s="33">
        <v>258.11</v>
      </c>
      <c r="R8310" s="42">
        <v>306.93</v>
      </c>
      <c r="S8310" s="33">
        <v>259.87</v>
      </c>
      <c r="T8310" s="42">
        <v>4.17</v>
      </c>
      <c r="U8310" s="33">
        <v>4.16</v>
      </c>
      <c r="V8310" s="116">
        <v>4.32</v>
      </c>
    </row>
    <row r="8311" spans="1:22" x14ac:dyDescent="0.25">
      <c r="A8311" s="26" t="s">
        <v>8879</v>
      </c>
      <c r="B8311" s="42">
        <v>0.8</v>
      </c>
      <c r="C8311" s="33">
        <v>4</v>
      </c>
      <c r="D8311" s="42">
        <v>4.0999999999999996</v>
      </c>
      <c r="E8311" s="33">
        <v>0.1</v>
      </c>
      <c r="F8311" s="42">
        <v>1.3</v>
      </c>
      <c r="G8311" s="33">
        <v>1.5</v>
      </c>
      <c r="H8311" s="42">
        <v>0.2</v>
      </c>
      <c r="I8311" s="33">
        <v>0.5</v>
      </c>
      <c r="J8311" s="42">
        <v>0.4</v>
      </c>
      <c r="K8311" s="33">
        <v>0.2</v>
      </c>
      <c r="L8311" s="42">
        <v>0.3</v>
      </c>
      <c r="M8311" s="33">
        <v>0.2</v>
      </c>
      <c r="N8311" s="42">
        <v>0.1</v>
      </c>
      <c r="O8311" s="33">
        <v>0.1</v>
      </c>
      <c r="P8311" s="42">
        <v>345.17</v>
      </c>
      <c r="Q8311" s="33">
        <v>240.15</v>
      </c>
      <c r="R8311" s="42">
        <v>281.16000000000003</v>
      </c>
      <c r="S8311" s="33">
        <v>261.69</v>
      </c>
      <c r="T8311" s="42">
        <v>5.97</v>
      </c>
      <c r="U8311" s="33">
        <v>5.82</v>
      </c>
      <c r="V8311" s="116">
        <v>5.85</v>
      </c>
    </row>
    <row r="8312" spans="1:22" x14ac:dyDescent="0.25">
      <c r="A8312" s="26" t="s">
        <v>4311</v>
      </c>
      <c r="B8312" s="42">
        <v>0.3</v>
      </c>
      <c r="C8312" s="33">
        <v>2.5</v>
      </c>
      <c r="D8312" s="42">
        <v>3.8</v>
      </c>
      <c r="E8312" s="33">
        <v>0.1</v>
      </c>
      <c r="F8312" s="42">
        <v>1.3</v>
      </c>
      <c r="G8312" s="33">
        <v>0.9</v>
      </c>
      <c r="H8312" s="42">
        <v>0.1</v>
      </c>
      <c r="I8312" s="33">
        <v>0.7</v>
      </c>
      <c r="J8312" s="42">
        <v>0.4</v>
      </c>
      <c r="K8312" s="33">
        <v>0.1</v>
      </c>
      <c r="L8312" s="42">
        <v>0.3</v>
      </c>
      <c r="M8312" s="33">
        <v>0.1</v>
      </c>
      <c r="N8312" s="42">
        <v>0.1</v>
      </c>
      <c r="O8312" s="33">
        <v>0.1</v>
      </c>
      <c r="P8312" s="42">
        <v>472.13</v>
      </c>
      <c r="Q8312" s="33">
        <v>319.72000000000003</v>
      </c>
      <c r="R8312" s="42">
        <v>366.36</v>
      </c>
      <c r="S8312" s="33">
        <v>258.95</v>
      </c>
      <c r="T8312" s="42">
        <v>4.43</v>
      </c>
      <c r="U8312" s="33">
        <v>4.6399999999999997</v>
      </c>
      <c r="V8312" s="116">
        <v>4.67</v>
      </c>
    </row>
    <row r="8313" spans="1:22" x14ac:dyDescent="0.25">
      <c r="A8313" s="26" t="s">
        <v>8880</v>
      </c>
      <c r="B8313" s="42">
        <v>0.3</v>
      </c>
      <c r="C8313" s="33">
        <v>2.7</v>
      </c>
      <c r="D8313" s="42">
        <v>3.8</v>
      </c>
      <c r="E8313" s="33">
        <v>0.1</v>
      </c>
      <c r="F8313" s="42">
        <v>1.3</v>
      </c>
      <c r="G8313" s="33">
        <v>1.2</v>
      </c>
      <c r="H8313" s="42">
        <v>0.1</v>
      </c>
      <c r="I8313" s="33">
        <v>0.7</v>
      </c>
      <c r="J8313" s="42">
        <v>0.5</v>
      </c>
      <c r="K8313" s="33">
        <v>0</v>
      </c>
      <c r="L8313" s="42">
        <v>0.1</v>
      </c>
      <c r="M8313" s="33">
        <v>0.1</v>
      </c>
      <c r="N8313" s="42">
        <v>0</v>
      </c>
      <c r="O8313" s="33">
        <v>0.1</v>
      </c>
      <c r="P8313" s="42">
        <v>468.06</v>
      </c>
      <c r="Q8313" s="33">
        <v>313.8</v>
      </c>
      <c r="R8313" s="42">
        <v>361.19</v>
      </c>
      <c r="S8313" s="33">
        <v>258.64999999999998</v>
      </c>
      <c r="T8313" s="42">
        <v>4.75</v>
      </c>
      <c r="U8313" s="33">
        <v>4.87</v>
      </c>
      <c r="V8313" s="116">
        <v>4.78</v>
      </c>
    </row>
    <row r="8314" spans="1:22" x14ac:dyDescent="0.25">
      <c r="A8314" s="26" t="s">
        <v>8881</v>
      </c>
      <c r="B8314" s="42">
        <v>0.4</v>
      </c>
      <c r="C8314" s="33">
        <v>3</v>
      </c>
      <c r="D8314" s="42">
        <v>3.6</v>
      </c>
      <c r="E8314" s="33">
        <v>0.1</v>
      </c>
      <c r="F8314" s="42">
        <v>1.2</v>
      </c>
      <c r="G8314" s="33">
        <v>1.3</v>
      </c>
      <c r="H8314" s="42">
        <v>0</v>
      </c>
      <c r="I8314" s="33">
        <v>0.8</v>
      </c>
      <c r="J8314" s="42">
        <v>0.4</v>
      </c>
      <c r="K8314" s="33">
        <v>0.1</v>
      </c>
      <c r="L8314" s="42">
        <v>0.2</v>
      </c>
      <c r="M8314" s="33">
        <v>0.1</v>
      </c>
      <c r="N8314" s="42">
        <v>0</v>
      </c>
      <c r="O8314" s="33">
        <v>0.1</v>
      </c>
      <c r="P8314" s="42">
        <v>440.58</v>
      </c>
      <c r="Q8314" s="33">
        <v>295.48</v>
      </c>
      <c r="R8314" s="42">
        <v>348.93</v>
      </c>
      <c r="S8314" s="33">
        <v>259.77</v>
      </c>
      <c r="T8314" s="42">
        <v>4.88</v>
      </c>
      <c r="U8314" s="33">
        <v>5.09</v>
      </c>
      <c r="V8314" s="116">
        <v>4.84</v>
      </c>
    </row>
    <row r="8315" spans="1:22" x14ac:dyDescent="0.25">
      <c r="A8315" s="26" t="s">
        <v>4312</v>
      </c>
      <c r="B8315" s="42">
        <v>0.4</v>
      </c>
      <c r="C8315" s="33">
        <v>2</v>
      </c>
      <c r="D8315" s="42">
        <v>3.5</v>
      </c>
      <c r="E8315" s="33">
        <v>0.2</v>
      </c>
      <c r="F8315" s="42">
        <v>1.2</v>
      </c>
      <c r="G8315" s="33">
        <v>1.1000000000000001</v>
      </c>
      <c r="H8315" s="42">
        <v>0.2</v>
      </c>
      <c r="I8315" s="33">
        <v>0.9</v>
      </c>
      <c r="J8315" s="42">
        <v>0.4</v>
      </c>
      <c r="K8315" s="33">
        <v>0.1</v>
      </c>
      <c r="L8315" s="42">
        <v>0.4</v>
      </c>
      <c r="M8315" s="33">
        <v>0.1</v>
      </c>
      <c r="N8315" s="42">
        <v>0.1</v>
      </c>
      <c r="O8315" s="33">
        <v>0.1</v>
      </c>
      <c r="P8315" s="42">
        <v>450.3</v>
      </c>
      <c r="Q8315" s="33">
        <v>297.41000000000003</v>
      </c>
      <c r="R8315" s="42">
        <v>358.38</v>
      </c>
      <c r="S8315" s="33">
        <v>259.12</v>
      </c>
      <c r="T8315" s="42">
        <v>4.33</v>
      </c>
      <c r="U8315" s="33">
        <v>4.37</v>
      </c>
      <c r="V8315" s="116">
        <v>4.4000000000000004</v>
      </c>
    </row>
    <row r="8316" spans="1:22" x14ac:dyDescent="0.25">
      <c r="A8316" s="26" t="s">
        <v>8882</v>
      </c>
      <c r="B8316" s="42">
        <v>0.3</v>
      </c>
      <c r="C8316" s="33">
        <v>1.9</v>
      </c>
      <c r="D8316" s="42">
        <v>3.9</v>
      </c>
      <c r="E8316" s="33">
        <v>0.2</v>
      </c>
      <c r="F8316" s="42">
        <v>1.4</v>
      </c>
      <c r="G8316" s="33">
        <v>0.7</v>
      </c>
      <c r="H8316" s="42">
        <v>0.1</v>
      </c>
      <c r="I8316" s="33">
        <v>0.7</v>
      </c>
      <c r="J8316" s="42">
        <v>0.7</v>
      </c>
      <c r="K8316" s="33">
        <v>0.1</v>
      </c>
      <c r="L8316" s="42">
        <v>0.3</v>
      </c>
      <c r="M8316" s="33">
        <v>0.1</v>
      </c>
      <c r="N8316" s="42">
        <v>0.1</v>
      </c>
      <c r="O8316" s="33">
        <v>0.1</v>
      </c>
      <c r="P8316" s="42">
        <v>469.39</v>
      </c>
      <c r="Q8316" s="33">
        <v>318.58</v>
      </c>
      <c r="R8316" s="42">
        <v>357.64</v>
      </c>
      <c r="S8316" s="33">
        <v>259.66000000000003</v>
      </c>
      <c r="T8316" s="42">
        <v>4.18</v>
      </c>
      <c r="U8316" s="33">
        <v>4.43</v>
      </c>
      <c r="V8316" s="116">
        <v>4.46</v>
      </c>
    </row>
    <row r="8317" spans="1:22" x14ac:dyDescent="0.25">
      <c r="A8317" s="26" t="s">
        <v>8883</v>
      </c>
      <c r="B8317" s="42">
        <v>0.2</v>
      </c>
      <c r="C8317" s="33">
        <v>2.7</v>
      </c>
      <c r="D8317" s="42">
        <v>3.9</v>
      </c>
      <c r="E8317" s="33">
        <v>0.1</v>
      </c>
      <c r="F8317" s="42">
        <v>1.2</v>
      </c>
      <c r="G8317" s="33">
        <v>1.1000000000000001</v>
      </c>
      <c r="H8317" s="42">
        <v>0.1</v>
      </c>
      <c r="I8317" s="33">
        <v>0.7</v>
      </c>
      <c r="J8317" s="42">
        <v>0.5</v>
      </c>
      <c r="K8317" s="33">
        <v>0.1</v>
      </c>
      <c r="L8317" s="42">
        <v>0.2</v>
      </c>
      <c r="M8317" s="33">
        <v>0.1</v>
      </c>
      <c r="N8317" s="42">
        <v>0.1</v>
      </c>
      <c r="O8317" s="33">
        <v>0.1</v>
      </c>
      <c r="P8317" s="42">
        <v>481.36</v>
      </c>
      <c r="Q8317" s="33">
        <v>324.39999999999998</v>
      </c>
      <c r="R8317" s="42">
        <v>373.74</v>
      </c>
      <c r="S8317" s="33">
        <v>259.23</v>
      </c>
      <c r="T8317" s="42">
        <v>4.72</v>
      </c>
      <c r="U8317" s="33">
        <v>4.8</v>
      </c>
      <c r="V8317" s="116">
        <v>4.8</v>
      </c>
    </row>
    <row r="8318" spans="1:22" x14ac:dyDescent="0.25">
      <c r="A8318" s="26" t="s">
        <v>4313</v>
      </c>
      <c r="B8318" s="42">
        <v>0.3</v>
      </c>
      <c r="C8318" s="33">
        <v>2.4</v>
      </c>
      <c r="D8318" s="42">
        <v>3.7</v>
      </c>
      <c r="E8318" s="33">
        <v>0.2</v>
      </c>
      <c r="F8318" s="42">
        <v>1.2</v>
      </c>
      <c r="G8318" s="33">
        <v>1.1000000000000001</v>
      </c>
      <c r="H8318" s="42">
        <v>0.2</v>
      </c>
      <c r="I8318" s="33">
        <v>0.8</v>
      </c>
      <c r="J8318" s="42">
        <v>0.9</v>
      </c>
      <c r="K8318" s="33">
        <v>0.1</v>
      </c>
      <c r="L8318" s="42">
        <v>0.3</v>
      </c>
      <c r="M8318" s="33">
        <v>0.2</v>
      </c>
      <c r="N8318" s="42">
        <v>0</v>
      </c>
      <c r="O8318" s="33">
        <v>0.1</v>
      </c>
      <c r="P8318" s="42">
        <v>467.94</v>
      </c>
      <c r="Q8318" s="33">
        <v>317.06</v>
      </c>
      <c r="R8318" s="42">
        <v>363.73</v>
      </c>
      <c r="S8318" s="33">
        <v>259.68</v>
      </c>
      <c r="T8318" s="42">
        <v>4.37</v>
      </c>
      <c r="U8318" s="33">
        <v>4.57</v>
      </c>
      <c r="V8318" s="116">
        <v>4.4800000000000004</v>
      </c>
    </row>
    <row r="8319" spans="1:22" x14ac:dyDescent="0.25">
      <c r="A8319" s="26" t="s">
        <v>8884</v>
      </c>
      <c r="B8319" s="42">
        <v>0.5</v>
      </c>
      <c r="C8319" s="33">
        <v>2.4</v>
      </c>
      <c r="D8319" s="42">
        <v>3.9</v>
      </c>
      <c r="E8319" s="33">
        <v>0.1</v>
      </c>
      <c r="F8319" s="42">
        <v>1.2</v>
      </c>
      <c r="G8319" s="33">
        <v>0.8</v>
      </c>
      <c r="H8319" s="42">
        <v>0.2</v>
      </c>
      <c r="I8319" s="33">
        <v>0.5</v>
      </c>
      <c r="J8319" s="42">
        <v>0.9</v>
      </c>
      <c r="K8319" s="33">
        <v>0.1</v>
      </c>
      <c r="L8319" s="42">
        <v>0.3</v>
      </c>
      <c r="M8319" s="33">
        <v>0.2</v>
      </c>
      <c r="N8319" s="42">
        <v>0</v>
      </c>
      <c r="O8319" s="33">
        <v>0.1</v>
      </c>
      <c r="P8319" s="42">
        <v>434.29</v>
      </c>
      <c r="Q8319" s="33">
        <v>296.2</v>
      </c>
      <c r="R8319" s="42">
        <v>335.78</v>
      </c>
      <c r="S8319" s="33">
        <v>259.57</v>
      </c>
      <c r="T8319" s="42">
        <v>4.8099999999999996</v>
      </c>
      <c r="U8319" s="33">
        <v>5</v>
      </c>
      <c r="V8319" s="116">
        <v>4.9800000000000004</v>
      </c>
    </row>
    <row r="8320" spans="1:22" x14ac:dyDescent="0.25">
      <c r="A8320" s="26" t="s">
        <v>8885</v>
      </c>
      <c r="B8320" s="42">
        <v>0.5</v>
      </c>
      <c r="C8320" s="33">
        <v>2.2000000000000002</v>
      </c>
      <c r="D8320" s="42">
        <v>3.5</v>
      </c>
      <c r="E8320" s="33">
        <v>0.1</v>
      </c>
      <c r="F8320" s="42">
        <v>1.2</v>
      </c>
      <c r="G8320" s="33">
        <v>1</v>
      </c>
      <c r="H8320" s="42">
        <v>0.2</v>
      </c>
      <c r="I8320" s="33">
        <v>1</v>
      </c>
      <c r="J8320" s="42">
        <v>0.8</v>
      </c>
      <c r="K8320" s="33">
        <v>0.1</v>
      </c>
      <c r="L8320" s="42">
        <v>0.4</v>
      </c>
      <c r="M8320" s="33">
        <v>0.1</v>
      </c>
      <c r="N8320" s="42">
        <v>0</v>
      </c>
      <c r="O8320" s="33">
        <v>0</v>
      </c>
      <c r="P8320" s="42">
        <v>448.42</v>
      </c>
      <c r="Q8320" s="33">
        <v>297.52999999999997</v>
      </c>
      <c r="R8320" s="42">
        <v>349.16</v>
      </c>
      <c r="S8320" s="33">
        <v>258.7</v>
      </c>
      <c r="T8320" s="42">
        <v>4.21</v>
      </c>
      <c r="U8320" s="33">
        <v>4.46</v>
      </c>
      <c r="V8320" s="116">
        <v>4.37</v>
      </c>
    </row>
    <row r="8321" spans="1:22" x14ac:dyDescent="0.25">
      <c r="A8321" s="26" t="s">
        <v>4314</v>
      </c>
      <c r="B8321" s="42">
        <v>0.7</v>
      </c>
      <c r="C8321" s="33">
        <v>2.1</v>
      </c>
      <c r="D8321" s="42">
        <v>3.9</v>
      </c>
      <c r="E8321" s="33">
        <v>0.3</v>
      </c>
      <c r="F8321" s="42">
        <v>1.4</v>
      </c>
      <c r="G8321" s="33">
        <v>1</v>
      </c>
      <c r="H8321" s="42">
        <v>0.2</v>
      </c>
      <c r="I8321" s="33">
        <v>0.7</v>
      </c>
      <c r="J8321" s="42">
        <v>0.8</v>
      </c>
      <c r="K8321" s="33">
        <v>0.1</v>
      </c>
      <c r="L8321" s="42">
        <v>0.2</v>
      </c>
      <c r="M8321" s="33">
        <v>0.1</v>
      </c>
      <c r="N8321" s="42">
        <v>0</v>
      </c>
      <c r="O8321" s="33">
        <v>0.1</v>
      </c>
      <c r="P8321" s="42">
        <v>432.83</v>
      </c>
      <c r="Q8321" s="33">
        <v>294.45</v>
      </c>
      <c r="R8321" s="42">
        <v>337.52</v>
      </c>
      <c r="S8321" s="33">
        <v>258.8</v>
      </c>
      <c r="T8321" s="42">
        <v>4.51</v>
      </c>
      <c r="U8321" s="33">
        <v>4.91</v>
      </c>
      <c r="V8321" s="116">
        <v>4.88</v>
      </c>
    </row>
    <row r="8322" spans="1:22" x14ac:dyDescent="0.25">
      <c r="A8322" s="26" t="s">
        <v>8886</v>
      </c>
      <c r="B8322" s="42">
        <v>0.3</v>
      </c>
      <c r="C8322" s="33">
        <v>1.9</v>
      </c>
      <c r="D8322" s="42">
        <v>3.3</v>
      </c>
      <c r="E8322" s="33">
        <v>0.1</v>
      </c>
      <c r="F8322" s="42">
        <v>1.3</v>
      </c>
      <c r="G8322" s="33">
        <v>0.9</v>
      </c>
      <c r="H8322" s="42">
        <v>0.1</v>
      </c>
      <c r="I8322" s="33">
        <v>0.5</v>
      </c>
      <c r="J8322" s="42">
        <v>0.3</v>
      </c>
      <c r="K8322" s="33">
        <v>0.1</v>
      </c>
      <c r="L8322" s="42">
        <v>0.3</v>
      </c>
      <c r="M8322" s="33">
        <v>0.1</v>
      </c>
      <c r="N8322" s="42">
        <v>0</v>
      </c>
      <c r="O8322" s="33">
        <v>0.1</v>
      </c>
      <c r="P8322" s="42">
        <v>460.77</v>
      </c>
      <c r="Q8322" s="33">
        <v>313.02</v>
      </c>
      <c r="R8322" s="42">
        <v>358.76</v>
      </c>
      <c r="S8322" s="33">
        <v>258.27</v>
      </c>
      <c r="T8322" s="42">
        <v>3.98</v>
      </c>
      <c r="U8322" s="33">
        <v>4.25</v>
      </c>
      <c r="V8322" s="116">
        <v>4.17</v>
      </c>
    </row>
    <row r="8323" spans="1:22" x14ac:dyDescent="0.25">
      <c r="A8323" s="26" t="s">
        <v>8887</v>
      </c>
      <c r="B8323" s="42">
        <v>0.4</v>
      </c>
      <c r="C8323" s="33">
        <v>2.8</v>
      </c>
      <c r="D8323" s="42">
        <v>3.8</v>
      </c>
      <c r="E8323" s="33">
        <v>0.1</v>
      </c>
      <c r="F8323" s="42">
        <v>1.3</v>
      </c>
      <c r="G8323" s="33">
        <v>1</v>
      </c>
      <c r="H8323" s="42">
        <v>0.1</v>
      </c>
      <c r="I8323" s="33">
        <v>0.9</v>
      </c>
      <c r="J8323" s="42">
        <v>0.8</v>
      </c>
      <c r="K8323" s="33">
        <v>0.1</v>
      </c>
      <c r="L8323" s="42">
        <v>0.3</v>
      </c>
      <c r="M8323" s="33">
        <v>0.1</v>
      </c>
      <c r="N8323" s="42">
        <v>0</v>
      </c>
      <c r="O8323" s="33">
        <v>0.1</v>
      </c>
      <c r="P8323" s="42">
        <v>399.94</v>
      </c>
      <c r="Q8323" s="33">
        <v>273.04000000000002</v>
      </c>
      <c r="R8323" s="42">
        <v>316.33</v>
      </c>
      <c r="S8323" s="33">
        <v>258.73</v>
      </c>
      <c r="T8323" s="42">
        <v>4.92</v>
      </c>
      <c r="U8323" s="33">
        <v>5.23</v>
      </c>
      <c r="V8323" s="116">
        <v>5.13</v>
      </c>
    </row>
    <row r="8324" spans="1:22" x14ac:dyDescent="0.25">
      <c r="A8324" s="26" t="s">
        <v>4315</v>
      </c>
      <c r="B8324" s="42">
        <v>0.7</v>
      </c>
      <c r="C8324" s="33">
        <v>3.2</v>
      </c>
      <c r="D8324" s="42">
        <v>4</v>
      </c>
      <c r="E8324" s="33">
        <v>0.2</v>
      </c>
      <c r="F8324" s="42">
        <v>1.1000000000000001</v>
      </c>
      <c r="G8324" s="33">
        <v>1</v>
      </c>
      <c r="H8324" s="42">
        <v>0.2</v>
      </c>
      <c r="I8324" s="33">
        <v>1.2</v>
      </c>
      <c r="J8324" s="42">
        <v>0.8</v>
      </c>
      <c r="K8324" s="33">
        <v>0.1</v>
      </c>
      <c r="L8324" s="42">
        <v>0.3</v>
      </c>
      <c r="M8324" s="33">
        <v>0.1</v>
      </c>
      <c r="N8324" s="42">
        <v>0</v>
      </c>
      <c r="O8324" s="33">
        <v>0</v>
      </c>
      <c r="P8324" s="42">
        <v>361.66</v>
      </c>
      <c r="Q8324" s="33">
        <v>248.3</v>
      </c>
      <c r="R8324" s="42">
        <v>282.24</v>
      </c>
      <c r="S8324" s="33">
        <v>260.13</v>
      </c>
      <c r="T8324" s="42">
        <v>5.13</v>
      </c>
      <c r="U8324" s="33">
        <v>5.25</v>
      </c>
      <c r="V8324" s="116">
        <v>5.5</v>
      </c>
    </row>
    <row r="8325" spans="1:22" x14ac:dyDescent="0.25">
      <c r="A8325" s="26" t="s">
        <v>8888</v>
      </c>
      <c r="B8325" s="42">
        <v>1</v>
      </c>
      <c r="C8325" s="33">
        <v>0.9</v>
      </c>
      <c r="D8325" s="42">
        <v>2.9</v>
      </c>
      <c r="E8325" s="33">
        <v>0.2</v>
      </c>
      <c r="F8325" s="42">
        <v>1.1000000000000001</v>
      </c>
      <c r="G8325" s="33">
        <v>0.5</v>
      </c>
      <c r="H8325" s="42">
        <v>0.2</v>
      </c>
      <c r="I8325" s="33">
        <v>0.5</v>
      </c>
      <c r="J8325" s="42">
        <v>0.8</v>
      </c>
      <c r="K8325" s="33">
        <v>0.1</v>
      </c>
      <c r="L8325" s="42">
        <v>0.2</v>
      </c>
      <c r="M8325" s="33">
        <v>0</v>
      </c>
      <c r="N8325" s="42">
        <v>0</v>
      </c>
      <c r="O8325" s="33">
        <v>0</v>
      </c>
      <c r="P8325" s="42">
        <v>444.7</v>
      </c>
      <c r="Q8325" s="33">
        <v>287.33</v>
      </c>
      <c r="R8325" s="42">
        <v>329.03</v>
      </c>
      <c r="S8325" s="33">
        <v>258.14999999999998</v>
      </c>
      <c r="T8325" s="42">
        <v>3.18</v>
      </c>
      <c r="U8325" s="33">
        <v>3.3</v>
      </c>
      <c r="V8325" s="116">
        <v>3.52</v>
      </c>
    </row>
    <row r="8326" spans="1:22" x14ac:dyDescent="0.25">
      <c r="A8326" s="26" t="s">
        <v>8889</v>
      </c>
      <c r="B8326" s="42">
        <v>0.9</v>
      </c>
      <c r="C8326" s="33">
        <v>1.4</v>
      </c>
      <c r="D8326" s="42">
        <v>3.6</v>
      </c>
      <c r="E8326" s="33">
        <v>0.2</v>
      </c>
      <c r="F8326" s="42">
        <v>1.2</v>
      </c>
      <c r="G8326" s="33">
        <v>1</v>
      </c>
      <c r="H8326" s="42">
        <v>0.3</v>
      </c>
      <c r="I8326" s="33">
        <v>1</v>
      </c>
      <c r="J8326" s="42">
        <v>0.9</v>
      </c>
      <c r="K8326" s="33">
        <v>0.1</v>
      </c>
      <c r="L8326" s="42">
        <v>0.3</v>
      </c>
      <c r="M8326" s="33">
        <v>0.1</v>
      </c>
      <c r="N8326" s="42">
        <v>0</v>
      </c>
      <c r="O8326" s="33">
        <v>0.1</v>
      </c>
      <c r="P8326" s="42">
        <v>399.06</v>
      </c>
      <c r="Q8326" s="33">
        <v>264.58999999999997</v>
      </c>
      <c r="R8326" s="42">
        <v>310.04000000000002</v>
      </c>
      <c r="S8326" s="33">
        <v>258.83</v>
      </c>
      <c r="T8326" s="42">
        <v>3.65</v>
      </c>
      <c r="U8326" s="33">
        <v>3.92</v>
      </c>
      <c r="V8326" s="116">
        <v>4.0999999999999996</v>
      </c>
    </row>
    <row r="8327" spans="1:22" x14ac:dyDescent="0.25">
      <c r="A8327" s="26" t="s">
        <v>4316</v>
      </c>
      <c r="B8327" s="42">
        <v>0.6</v>
      </c>
      <c r="C8327" s="33">
        <v>2.6</v>
      </c>
      <c r="D8327" s="42">
        <v>4.0999999999999996</v>
      </c>
      <c r="E8327" s="33">
        <v>0.2</v>
      </c>
      <c r="F8327" s="42">
        <v>1.3</v>
      </c>
      <c r="G8327" s="33">
        <v>1.3</v>
      </c>
      <c r="H8327" s="42">
        <v>0.3</v>
      </c>
      <c r="I8327" s="33">
        <v>1.2</v>
      </c>
      <c r="J8327" s="42">
        <v>0.9</v>
      </c>
      <c r="K8327" s="33">
        <v>0.1</v>
      </c>
      <c r="L8327" s="42">
        <v>0.3</v>
      </c>
      <c r="M8327" s="33">
        <v>0.2</v>
      </c>
      <c r="N8327" s="42">
        <v>0</v>
      </c>
      <c r="O8327" s="33">
        <v>0</v>
      </c>
      <c r="P8327" s="42">
        <v>363.15</v>
      </c>
      <c r="Q8327" s="33">
        <v>246.71</v>
      </c>
      <c r="R8327" s="42">
        <v>282.38</v>
      </c>
      <c r="S8327" s="33">
        <v>259.60000000000002</v>
      </c>
      <c r="T8327" s="42">
        <v>4.9400000000000004</v>
      </c>
      <c r="U8327" s="33">
        <v>4.91</v>
      </c>
      <c r="V8327" s="116">
        <v>5.13</v>
      </c>
    </row>
    <row r="8328" spans="1:22" x14ac:dyDescent="0.25">
      <c r="A8328" s="26" t="s">
        <v>8890</v>
      </c>
      <c r="B8328" s="42">
        <v>0.6</v>
      </c>
      <c r="C8328" s="33">
        <v>3</v>
      </c>
      <c r="D8328" s="42">
        <v>4.3</v>
      </c>
      <c r="E8328" s="33">
        <v>0.1</v>
      </c>
      <c r="F8328" s="42">
        <v>1.5</v>
      </c>
      <c r="G8328" s="33">
        <v>1.2</v>
      </c>
      <c r="H8328" s="42">
        <v>0.2</v>
      </c>
      <c r="I8328" s="33">
        <v>0.5</v>
      </c>
      <c r="J8328" s="42">
        <v>0.9</v>
      </c>
      <c r="K8328" s="33">
        <v>0.1</v>
      </c>
      <c r="L8328" s="42">
        <v>0.3</v>
      </c>
      <c r="M8328" s="33">
        <v>0.1</v>
      </c>
      <c r="N8328" s="42">
        <v>0</v>
      </c>
      <c r="O8328" s="33">
        <v>0</v>
      </c>
      <c r="P8328" s="42">
        <v>366.05</v>
      </c>
      <c r="Q8328" s="33">
        <v>246.68</v>
      </c>
      <c r="R8328" s="42">
        <v>290.64999999999998</v>
      </c>
      <c r="S8328" s="33">
        <v>258.99</v>
      </c>
      <c r="T8328" s="42">
        <v>5.34</v>
      </c>
      <c r="U8328" s="33">
        <v>5.36</v>
      </c>
      <c r="V8328" s="116">
        <v>5.6</v>
      </c>
    </row>
    <row r="8329" spans="1:22" x14ac:dyDescent="0.25">
      <c r="A8329" s="26" t="s">
        <v>8891</v>
      </c>
      <c r="B8329" s="42">
        <v>0.7</v>
      </c>
      <c r="C8329" s="33">
        <v>3.6</v>
      </c>
      <c r="D8329" s="42">
        <v>4.5</v>
      </c>
      <c r="E8329" s="33">
        <v>0</v>
      </c>
      <c r="F8329" s="42">
        <v>1.6</v>
      </c>
      <c r="G8329" s="33">
        <v>1.2</v>
      </c>
      <c r="H8329" s="42">
        <v>0.1</v>
      </c>
      <c r="I8329" s="33">
        <v>0.6</v>
      </c>
      <c r="J8329" s="42">
        <v>0.8</v>
      </c>
      <c r="K8329" s="33">
        <v>0.1</v>
      </c>
      <c r="L8329" s="42">
        <v>0.5</v>
      </c>
      <c r="M8329" s="33">
        <v>0.1</v>
      </c>
      <c r="N8329" s="42">
        <v>0.1</v>
      </c>
      <c r="O8329" s="33">
        <v>0.1</v>
      </c>
      <c r="P8329" s="42">
        <v>378.3</v>
      </c>
      <c r="Q8329" s="33">
        <v>256.55</v>
      </c>
      <c r="R8329" s="42">
        <v>293.43</v>
      </c>
      <c r="S8329" s="33">
        <v>258.27999999999997</v>
      </c>
      <c r="T8329" s="42">
        <v>5.89</v>
      </c>
      <c r="U8329" s="33">
        <v>6.24</v>
      </c>
      <c r="V8329" s="116">
        <v>6.22</v>
      </c>
    </row>
    <row r="8330" spans="1:22" x14ac:dyDescent="0.25">
      <c r="A8330" s="26" t="s">
        <v>4317</v>
      </c>
      <c r="B8330" s="42">
        <v>0.5</v>
      </c>
      <c r="C8330" s="33">
        <v>2.1</v>
      </c>
      <c r="D8330" s="42">
        <v>3.4</v>
      </c>
      <c r="E8330" s="33">
        <v>0.1</v>
      </c>
      <c r="F8330" s="42">
        <v>1</v>
      </c>
      <c r="G8330" s="33">
        <v>0.8</v>
      </c>
      <c r="H8330" s="42">
        <v>0.1</v>
      </c>
      <c r="I8330" s="33">
        <v>1</v>
      </c>
      <c r="J8330" s="42">
        <v>0.9</v>
      </c>
      <c r="K8330" s="33">
        <v>0.1</v>
      </c>
      <c r="L8330" s="42">
        <v>0.3</v>
      </c>
      <c r="M8330" s="33">
        <v>0.2</v>
      </c>
      <c r="N8330" s="42">
        <v>0.1</v>
      </c>
      <c r="O8330" s="33">
        <v>0.1</v>
      </c>
      <c r="P8330" s="42">
        <v>451.73</v>
      </c>
      <c r="Q8330" s="33">
        <v>297.2</v>
      </c>
      <c r="R8330" s="42">
        <v>349.73</v>
      </c>
      <c r="S8330" s="33">
        <v>255.87</v>
      </c>
      <c r="T8330" s="42">
        <v>4.12</v>
      </c>
      <c r="U8330" s="33">
        <v>4.2699999999999996</v>
      </c>
      <c r="V8330" s="116">
        <v>4.4400000000000004</v>
      </c>
    </row>
    <row r="8331" spans="1:22" x14ac:dyDescent="0.25">
      <c r="A8331" s="26" t="s">
        <v>8892</v>
      </c>
      <c r="B8331" s="42">
        <v>0.2</v>
      </c>
      <c r="C8331" s="33">
        <v>2.9</v>
      </c>
      <c r="D8331" s="42">
        <v>4.0999999999999996</v>
      </c>
      <c r="E8331" s="33">
        <v>0.2</v>
      </c>
      <c r="F8331" s="42">
        <v>1.2</v>
      </c>
      <c r="G8331" s="33">
        <v>1.1000000000000001</v>
      </c>
      <c r="H8331" s="42">
        <v>0.2</v>
      </c>
      <c r="I8331" s="33">
        <v>0.7</v>
      </c>
      <c r="J8331" s="42">
        <v>1</v>
      </c>
      <c r="K8331" s="33">
        <v>0.1</v>
      </c>
      <c r="L8331" s="42">
        <v>0.3</v>
      </c>
      <c r="M8331" s="33">
        <v>0.1</v>
      </c>
      <c r="N8331" s="42">
        <v>0.1</v>
      </c>
      <c r="O8331" s="33">
        <v>0.1</v>
      </c>
      <c r="P8331" s="42">
        <v>385.71</v>
      </c>
      <c r="Q8331" s="33">
        <v>253.13</v>
      </c>
      <c r="R8331" s="42">
        <v>298.11</v>
      </c>
      <c r="S8331" s="33">
        <v>257.72000000000003</v>
      </c>
      <c r="T8331" s="42">
        <v>5.21</v>
      </c>
      <c r="U8331" s="33">
        <v>5.44</v>
      </c>
      <c r="V8331" s="116">
        <v>5.66</v>
      </c>
    </row>
    <row r="8332" spans="1:22" x14ac:dyDescent="0.25">
      <c r="A8332" s="26" t="s">
        <v>8893</v>
      </c>
      <c r="B8332" s="42">
        <v>0.5</v>
      </c>
      <c r="C8332" s="33">
        <v>4</v>
      </c>
      <c r="D8332" s="42">
        <v>4.5</v>
      </c>
      <c r="E8332" s="33">
        <v>0.1</v>
      </c>
      <c r="F8332" s="42">
        <v>1.3</v>
      </c>
      <c r="G8332" s="33">
        <v>1.2</v>
      </c>
      <c r="H8332" s="42">
        <v>0.1</v>
      </c>
      <c r="I8332" s="33">
        <v>1.2</v>
      </c>
      <c r="J8332" s="42">
        <v>0.8</v>
      </c>
      <c r="K8332" s="33">
        <v>0.1</v>
      </c>
      <c r="L8332" s="42">
        <v>0.3</v>
      </c>
      <c r="M8332" s="33">
        <v>0.1</v>
      </c>
      <c r="N8332" s="42">
        <v>0</v>
      </c>
      <c r="O8332" s="33">
        <v>0.1</v>
      </c>
      <c r="P8332" s="42">
        <v>340.59</v>
      </c>
      <c r="Q8332" s="33">
        <v>244.78</v>
      </c>
      <c r="R8332" s="42">
        <v>280.92</v>
      </c>
      <c r="S8332" s="33">
        <v>259.69</v>
      </c>
      <c r="T8332" s="42">
        <v>6.17</v>
      </c>
      <c r="U8332" s="33">
        <v>6.23</v>
      </c>
      <c r="V8332" s="116">
        <v>6.17</v>
      </c>
    </row>
    <row r="8333" spans="1:22" x14ac:dyDescent="0.25">
      <c r="A8333" s="26" t="s">
        <v>4318</v>
      </c>
      <c r="B8333" s="42">
        <v>0.7</v>
      </c>
      <c r="C8333" s="33">
        <v>3.8</v>
      </c>
      <c r="D8333" s="42">
        <v>4.0999999999999996</v>
      </c>
      <c r="E8333" s="33">
        <v>0.2</v>
      </c>
      <c r="F8333" s="42">
        <v>1.3</v>
      </c>
      <c r="G8333" s="33">
        <v>1</v>
      </c>
      <c r="H8333" s="42">
        <v>0.2</v>
      </c>
      <c r="I8333" s="33">
        <v>0.9</v>
      </c>
      <c r="J8333" s="42">
        <v>0.6</v>
      </c>
      <c r="K8333" s="33">
        <v>0.1</v>
      </c>
      <c r="L8333" s="42">
        <v>0.2</v>
      </c>
      <c r="M8333" s="33">
        <v>0.1</v>
      </c>
      <c r="N8333" s="42">
        <v>0</v>
      </c>
      <c r="O8333" s="33">
        <v>0.1</v>
      </c>
      <c r="P8333" s="42">
        <v>356.3</v>
      </c>
      <c r="Q8333" s="33">
        <v>244.75</v>
      </c>
      <c r="R8333" s="42">
        <v>290.12</v>
      </c>
      <c r="S8333" s="33">
        <v>258.79000000000002</v>
      </c>
      <c r="T8333" s="42">
        <v>5.76</v>
      </c>
      <c r="U8333" s="33">
        <v>5.97</v>
      </c>
      <c r="V8333" s="116">
        <v>6.01</v>
      </c>
    </row>
    <row r="8334" spans="1:22" x14ac:dyDescent="0.25">
      <c r="A8334" s="26" t="s">
        <v>8894</v>
      </c>
      <c r="B8334" s="42">
        <v>0.5</v>
      </c>
      <c r="C8334" s="33">
        <v>4.2</v>
      </c>
      <c r="D8334" s="42">
        <v>4.5</v>
      </c>
      <c r="E8334" s="33">
        <v>0.1</v>
      </c>
      <c r="F8334" s="42">
        <v>1.5</v>
      </c>
      <c r="G8334" s="33">
        <v>1.2</v>
      </c>
      <c r="H8334" s="42">
        <v>0.3</v>
      </c>
      <c r="I8334" s="33">
        <v>0.9</v>
      </c>
      <c r="J8334" s="42">
        <v>0.7</v>
      </c>
      <c r="K8334" s="33">
        <v>0.1</v>
      </c>
      <c r="L8334" s="42">
        <v>0.4</v>
      </c>
      <c r="M8334" s="33">
        <v>0.1</v>
      </c>
      <c r="N8334" s="42">
        <v>0</v>
      </c>
      <c r="O8334" s="33">
        <v>0.1</v>
      </c>
      <c r="P8334" s="42">
        <v>363.1</v>
      </c>
      <c r="Q8334" s="33">
        <v>247.91</v>
      </c>
      <c r="R8334" s="42">
        <v>281.83</v>
      </c>
      <c r="S8334" s="33">
        <v>258.89999999999998</v>
      </c>
      <c r="T8334" s="42">
        <v>6.06</v>
      </c>
      <c r="U8334" s="33">
        <v>6.23</v>
      </c>
      <c r="V8334" s="116">
        <v>6.43</v>
      </c>
    </row>
    <row r="8335" spans="1:22" x14ac:dyDescent="0.25">
      <c r="A8335" s="26" t="s">
        <v>8895</v>
      </c>
      <c r="B8335" s="42">
        <v>0.6</v>
      </c>
      <c r="C8335" s="33">
        <v>4.7</v>
      </c>
      <c r="D8335" s="42">
        <v>4.2</v>
      </c>
      <c r="E8335" s="33">
        <v>0.1</v>
      </c>
      <c r="F8335" s="42">
        <v>1.3</v>
      </c>
      <c r="G8335" s="33">
        <v>1.1000000000000001</v>
      </c>
      <c r="H8335" s="42">
        <v>0.2</v>
      </c>
      <c r="I8335" s="33">
        <v>0.8</v>
      </c>
      <c r="J8335" s="42">
        <v>0.7</v>
      </c>
      <c r="K8335" s="33">
        <v>0.1</v>
      </c>
      <c r="L8335" s="42">
        <v>0.3</v>
      </c>
      <c r="M8335" s="33">
        <v>0.1</v>
      </c>
      <c r="N8335" s="42">
        <v>0.1</v>
      </c>
      <c r="O8335" s="33">
        <v>0.1</v>
      </c>
      <c r="P8335" s="42">
        <v>386.98</v>
      </c>
      <c r="Q8335" s="33">
        <v>264.47000000000003</v>
      </c>
      <c r="R8335" s="42">
        <v>294.55</v>
      </c>
      <c r="S8335" s="33">
        <v>258.64999999999998</v>
      </c>
      <c r="T8335" s="42">
        <v>6.16</v>
      </c>
      <c r="U8335" s="33">
        <v>6.62</v>
      </c>
      <c r="V8335" s="116">
        <v>6.23</v>
      </c>
    </row>
    <row r="8336" spans="1:22" x14ac:dyDescent="0.25">
      <c r="A8336" s="26" t="s">
        <v>4319</v>
      </c>
      <c r="B8336" s="42">
        <v>0.8</v>
      </c>
      <c r="C8336" s="33">
        <v>4.5999999999999996</v>
      </c>
      <c r="D8336" s="42">
        <v>4.4000000000000004</v>
      </c>
      <c r="E8336" s="33">
        <v>0.1</v>
      </c>
      <c r="F8336" s="42">
        <v>1.5</v>
      </c>
      <c r="G8336" s="33">
        <v>1.5</v>
      </c>
      <c r="H8336" s="42">
        <v>0.1</v>
      </c>
      <c r="I8336" s="33">
        <v>1.2</v>
      </c>
      <c r="J8336" s="42">
        <v>0.6</v>
      </c>
      <c r="K8336" s="33">
        <v>0</v>
      </c>
      <c r="L8336" s="42">
        <v>0.2</v>
      </c>
      <c r="M8336" s="33">
        <v>0</v>
      </c>
      <c r="N8336" s="42">
        <v>0</v>
      </c>
      <c r="O8336" s="33">
        <v>0.1</v>
      </c>
      <c r="P8336" s="42">
        <v>358.22</v>
      </c>
      <c r="Q8336" s="33">
        <v>249.25</v>
      </c>
      <c r="R8336" s="42">
        <v>278.55</v>
      </c>
      <c r="S8336" s="33">
        <v>259.67</v>
      </c>
      <c r="T8336" s="42">
        <v>6.22</v>
      </c>
      <c r="U8336" s="33">
        <v>6.53</v>
      </c>
      <c r="V8336" s="116">
        <v>6.44</v>
      </c>
    </row>
    <row r="8337" spans="1:22" x14ac:dyDescent="0.25">
      <c r="A8337" s="26" t="s">
        <v>8896</v>
      </c>
      <c r="B8337" s="42">
        <v>0.3</v>
      </c>
      <c r="C8337" s="33">
        <v>3.6</v>
      </c>
      <c r="D8337" s="42">
        <v>4.5</v>
      </c>
      <c r="E8337" s="33">
        <v>0.2</v>
      </c>
      <c r="F8337" s="42">
        <v>1.5</v>
      </c>
      <c r="G8337" s="33">
        <v>1.2</v>
      </c>
      <c r="H8337" s="42">
        <v>0.2</v>
      </c>
      <c r="I8337" s="33">
        <v>1.4</v>
      </c>
      <c r="J8337" s="42">
        <v>0.9</v>
      </c>
      <c r="K8337" s="33">
        <v>0.2</v>
      </c>
      <c r="L8337" s="42">
        <v>0.3</v>
      </c>
      <c r="M8337" s="33">
        <v>0.1</v>
      </c>
      <c r="N8337" s="42">
        <v>0.1</v>
      </c>
      <c r="O8337" s="33">
        <v>0.1</v>
      </c>
      <c r="P8337" s="42">
        <v>337.58</v>
      </c>
      <c r="Q8337" s="33">
        <v>231.48</v>
      </c>
      <c r="R8337" s="42">
        <v>261.39999999999998</v>
      </c>
      <c r="S8337" s="33">
        <v>258.56</v>
      </c>
      <c r="T8337" s="42">
        <v>6.05</v>
      </c>
      <c r="U8337" s="33">
        <v>6.41</v>
      </c>
      <c r="V8337" s="116">
        <v>6.33</v>
      </c>
    </row>
    <row r="8338" spans="1:22" x14ac:dyDescent="0.25">
      <c r="A8338" s="26" t="s">
        <v>8897</v>
      </c>
      <c r="B8338" s="42">
        <v>0.9</v>
      </c>
      <c r="C8338" s="33">
        <v>4</v>
      </c>
      <c r="D8338" s="42">
        <v>5.0999999999999996</v>
      </c>
      <c r="E8338" s="33">
        <v>0.1</v>
      </c>
      <c r="F8338" s="42">
        <v>1.7</v>
      </c>
      <c r="G8338" s="33">
        <v>1.4</v>
      </c>
      <c r="H8338" s="42">
        <v>0.1</v>
      </c>
      <c r="I8338" s="33">
        <v>1.8</v>
      </c>
      <c r="J8338" s="42">
        <v>1</v>
      </c>
      <c r="K8338" s="33">
        <v>0.2</v>
      </c>
      <c r="L8338" s="42">
        <v>0.3</v>
      </c>
      <c r="M8338" s="33">
        <v>0</v>
      </c>
      <c r="N8338" s="42">
        <v>0</v>
      </c>
      <c r="O8338" s="33">
        <v>0</v>
      </c>
      <c r="P8338" s="42">
        <v>311.79000000000002</v>
      </c>
      <c r="Q8338" s="33">
        <v>212.55</v>
      </c>
      <c r="R8338" s="42">
        <v>246.78</v>
      </c>
      <c r="S8338" s="33">
        <v>259.69</v>
      </c>
      <c r="T8338" s="42">
        <v>6.4</v>
      </c>
      <c r="U8338" s="33">
        <v>6.95</v>
      </c>
      <c r="V8338" s="116">
        <v>6.74</v>
      </c>
    </row>
    <row r="8339" spans="1:22" x14ac:dyDescent="0.25">
      <c r="A8339" s="26" t="s">
        <v>4320</v>
      </c>
      <c r="B8339" s="42">
        <v>0.3</v>
      </c>
      <c r="C8339" s="33">
        <v>3.4</v>
      </c>
      <c r="D8339" s="42">
        <v>4.5</v>
      </c>
      <c r="E8339" s="33">
        <v>0.2</v>
      </c>
      <c r="F8339" s="42">
        <v>1.6</v>
      </c>
      <c r="G8339" s="33">
        <v>1.2</v>
      </c>
      <c r="H8339" s="42">
        <v>0.1</v>
      </c>
      <c r="I8339" s="33">
        <v>1.2</v>
      </c>
      <c r="J8339" s="42">
        <v>0.6</v>
      </c>
      <c r="K8339" s="33">
        <v>0.2</v>
      </c>
      <c r="L8339" s="42">
        <v>0</v>
      </c>
      <c r="M8339" s="33">
        <v>0.1</v>
      </c>
      <c r="N8339" s="42">
        <v>0.1</v>
      </c>
      <c r="O8339" s="33">
        <v>0</v>
      </c>
      <c r="P8339" s="42">
        <v>346.19</v>
      </c>
      <c r="Q8339" s="33">
        <v>241.96</v>
      </c>
      <c r="R8339" s="42">
        <v>268.33999999999997</v>
      </c>
      <c r="S8339" s="33">
        <v>258.83</v>
      </c>
      <c r="T8339" s="42">
        <v>5.18</v>
      </c>
      <c r="U8339" s="33">
        <v>5.53</v>
      </c>
      <c r="V8339" s="116">
        <v>5.59</v>
      </c>
    </row>
    <row r="8340" spans="1:22" x14ac:dyDescent="0.25">
      <c r="A8340" s="26" t="s">
        <v>8898</v>
      </c>
      <c r="B8340" s="42">
        <v>0.6</v>
      </c>
      <c r="C8340" s="33">
        <v>3.1</v>
      </c>
      <c r="D8340" s="42">
        <v>4.8</v>
      </c>
      <c r="E8340" s="33">
        <v>0.2</v>
      </c>
      <c r="F8340" s="42">
        <v>1.7</v>
      </c>
      <c r="G8340" s="33">
        <v>1.6</v>
      </c>
      <c r="H8340" s="42">
        <v>0.1</v>
      </c>
      <c r="I8340" s="33">
        <v>1.7</v>
      </c>
      <c r="J8340" s="42">
        <v>1</v>
      </c>
      <c r="K8340" s="33">
        <v>0.1</v>
      </c>
      <c r="L8340" s="42">
        <v>0.2</v>
      </c>
      <c r="M8340" s="33">
        <v>0.1</v>
      </c>
      <c r="N8340" s="42">
        <v>0</v>
      </c>
      <c r="O8340" s="33">
        <v>0.1</v>
      </c>
      <c r="P8340" s="42">
        <v>357.1</v>
      </c>
      <c r="Q8340" s="33">
        <v>246.55</v>
      </c>
      <c r="R8340" s="42">
        <v>273.94</v>
      </c>
      <c r="S8340" s="33">
        <v>259.17</v>
      </c>
      <c r="T8340" s="42">
        <v>5.33</v>
      </c>
      <c r="U8340" s="33">
        <v>5.76</v>
      </c>
      <c r="V8340" s="116">
        <v>5.45</v>
      </c>
    </row>
    <row r="8341" spans="1:22" x14ac:dyDescent="0.25">
      <c r="A8341" s="26" t="s">
        <v>8899</v>
      </c>
      <c r="B8341" s="42">
        <v>0.5</v>
      </c>
      <c r="C8341" s="33">
        <v>2.4</v>
      </c>
      <c r="D8341" s="42">
        <v>4</v>
      </c>
      <c r="E8341" s="33">
        <v>0.2</v>
      </c>
      <c r="F8341" s="42">
        <v>1.5</v>
      </c>
      <c r="G8341" s="33">
        <v>1.2</v>
      </c>
      <c r="H8341" s="42">
        <v>0.1</v>
      </c>
      <c r="I8341" s="33">
        <v>1</v>
      </c>
      <c r="J8341" s="42">
        <v>0.6</v>
      </c>
      <c r="K8341" s="33">
        <v>0.1</v>
      </c>
      <c r="L8341" s="42">
        <v>0.1</v>
      </c>
      <c r="M8341" s="33">
        <v>0.1</v>
      </c>
      <c r="N8341" s="42">
        <v>0.1</v>
      </c>
      <c r="O8341" s="33">
        <v>0.1</v>
      </c>
      <c r="P8341" s="42">
        <v>362.03</v>
      </c>
      <c r="Q8341" s="33">
        <v>248.51</v>
      </c>
      <c r="R8341" s="42">
        <v>281.57</v>
      </c>
      <c r="S8341" s="33">
        <v>258.58999999999997</v>
      </c>
      <c r="T8341" s="42">
        <v>5.09</v>
      </c>
      <c r="U8341" s="33">
        <v>5.35</v>
      </c>
      <c r="V8341" s="116">
        <v>5.19</v>
      </c>
    </row>
    <row r="8342" spans="1:22" x14ac:dyDescent="0.25">
      <c r="A8342" s="26" t="s">
        <v>4321</v>
      </c>
      <c r="B8342" s="42">
        <v>0.6</v>
      </c>
      <c r="C8342" s="33">
        <v>2.6</v>
      </c>
      <c r="D8342" s="42">
        <v>4</v>
      </c>
      <c r="E8342" s="33">
        <v>0.1</v>
      </c>
      <c r="F8342" s="42">
        <v>1.5</v>
      </c>
      <c r="G8342" s="33">
        <v>1.3</v>
      </c>
      <c r="H8342" s="42">
        <v>0.2</v>
      </c>
      <c r="I8342" s="33">
        <v>1</v>
      </c>
      <c r="J8342" s="42">
        <v>0.7</v>
      </c>
      <c r="K8342" s="33">
        <v>0.2</v>
      </c>
      <c r="L8342" s="42">
        <v>0</v>
      </c>
      <c r="M8342" s="33">
        <v>0.1</v>
      </c>
      <c r="N8342" s="42">
        <v>0</v>
      </c>
      <c r="O8342" s="33">
        <v>0.1</v>
      </c>
      <c r="P8342" s="42">
        <v>353.04</v>
      </c>
      <c r="Q8342" s="33">
        <v>242.41</v>
      </c>
      <c r="R8342" s="42">
        <v>274.77999999999997</v>
      </c>
      <c r="S8342" s="33">
        <v>259.8</v>
      </c>
      <c r="T8342" s="42">
        <v>5.27</v>
      </c>
      <c r="U8342" s="33">
        <v>5.51</v>
      </c>
      <c r="V8342" s="116">
        <v>5.65</v>
      </c>
    </row>
    <row r="8343" spans="1:22" x14ac:dyDescent="0.25">
      <c r="A8343" s="26" t="s">
        <v>8900</v>
      </c>
      <c r="B8343" s="42">
        <v>0.5</v>
      </c>
      <c r="C8343" s="33">
        <v>3.5</v>
      </c>
      <c r="D8343" s="42">
        <v>4.9000000000000004</v>
      </c>
      <c r="E8343" s="33">
        <v>0.2</v>
      </c>
      <c r="F8343" s="42">
        <v>1.8</v>
      </c>
      <c r="G8343" s="33">
        <v>1.5</v>
      </c>
      <c r="H8343" s="42">
        <v>0.2</v>
      </c>
      <c r="I8343" s="33">
        <v>1.3</v>
      </c>
      <c r="J8343" s="42">
        <v>0.8</v>
      </c>
      <c r="K8343" s="33">
        <v>0.2</v>
      </c>
      <c r="L8343" s="42">
        <v>0.2</v>
      </c>
      <c r="M8343" s="33">
        <v>0</v>
      </c>
      <c r="N8343" s="42">
        <v>0</v>
      </c>
      <c r="O8343" s="33">
        <v>0.1</v>
      </c>
      <c r="P8343" s="42">
        <v>344.72</v>
      </c>
      <c r="Q8343" s="33">
        <v>238.12</v>
      </c>
      <c r="R8343" s="42">
        <v>264.3</v>
      </c>
      <c r="S8343" s="33">
        <v>260.52999999999997</v>
      </c>
      <c r="T8343" s="42">
        <v>5.78</v>
      </c>
      <c r="U8343" s="33">
        <v>6.07</v>
      </c>
      <c r="V8343" s="116">
        <v>6.02</v>
      </c>
    </row>
    <row r="8344" spans="1:22" x14ac:dyDescent="0.25">
      <c r="A8344" s="26" t="s">
        <v>8901</v>
      </c>
      <c r="B8344" s="42">
        <v>0.6</v>
      </c>
      <c r="C8344" s="33">
        <v>3.6</v>
      </c>
      <c r="D8344" s="42">
        <v>5</v>
      </c>
      <c r="E8344" s="33">
        <v>0.2</v>
      </c>
      <c r="F8344" s="42">
        <v>1.7</v>
      </c>
      <c r="G8344" s="33">
        <v>1.7</v>
      </c>
      <c r="H8344" s="42">
        <v>0.1</v>
      </c>
      <c r="I8344" s="33">
        <v>1.7</v>
      </c>
      <c r="J8344" s="42">
        <v>1</v>
      </c>
      <c r="K8344" s="33">
        <v>0.2</v>
      </c>
      <c r="L8344" s="42">
        <v>0.2</v>
      </c>
      <c r="M8344" s="33">
        <v>0.1</v>
      </c>
      <c r="N8344" s="42">
        <v>0.1</v>
      </c>
      <c r="O8344" s="33">
        <v>0.1</v>
      </c>
      <c r="P8344" s="42">
        <v>348.24</v>
      </c>
      <c r="Q8344" s="33">
        <v>236.93</v>
      </c>
      <c r="R8344" s="42">
        <v>271.27</v>
      </c>
      <c r="S8344" s="33">
        <v>260.44</v>
      </c>
      <c r="T8344" s="42">
        <v>6.11</v>
      </c>
      <c r="U8344" s="33">
        <v>6.34</v>
      </c>
      <c r="V8344" s="116">
        <v>6.36</v>
      </c>
    </row>
    <row r="8345" spans="1:22" x14ac:dyDescent="0.25">
      <c r="A8345" s="26" t="s">
        <v>4322</v>
      </c>
      <c r="B8345" s="42">
        <v>0.4</v>
      </c>
      <c r="C8345" s="33">
        <v>3.7</v>
      </c>
      <c r="D8345" s="42">
        <v>4.7</v>
      </c>
      <c r="E8345" s="33">
        <v>0.1</v>
      </c>
      <c r="F8345" s="42">
        <v>1.8</v>
      </c>
      <c r="G8345" s="33">
        <v>1.6</v>
      </c>
      <c r="H8345" s="42">
        <v>0.2</v>
      </c>
      <c r="I8345" s="33">
        <v>1.4</v>
      </c>
      <c r="J8345" s="42">
        <v>0.8</v>
      </c>
      <c r="K8345" s="33">
        <v>0.1</v>
      </c>
      <c r="L8345" s="42">
        <v>0.2</v>
      </c>
      <c r="M8345" s="33">
        <v>0</v>
      </c>
      <c r="N8345" s="42">
        <v>0.1</v>
      </c>
      <c r="O8345" s="33">
        <v>0.1</v>
      </c>
      <c r="P8345" s="42">
        <v>373.23</v>
      </c>
      <c r="Q8345" s="33">
        <v>257.58999999999997</v>
      </c>
      <c r="R8345" s="42">
        <v>288.26</v>
      </c>
      <c r="S8345" s="33">
        <v>260.13</v>
      </c>
      <c r="T8345" s="42">
        <v>6.08</v>
      </c>
      <c r="U8345" s="33">
        <v>6.33</v>
      </c>
      <c r="V8345" s="116">
        <v>6.4</v>
      </c>
    </row>
    <row r="8346" spans="1:22" x14ac:dyDescent="0.25">
      <c r="A8346" s="26" t="s">
        <v>8902</v>
      </c>
      <c r="B8346" s="42">
        <v>0.8</v>
      </c>
      <c r="C8346" s="33">
        <v>3.1</v>
      </c>
      <c r="D8346" s="42">
        <v>4.2</v>
      </c>
      <c r="E8346" s="33">
        <v>0.1</v>
      </c>
      <c r="F8346" s="42">
        <v>1.6</v>
      </c>
      <c r="G8346" s="33">
        <v>1.2</v>
      </c>
      <c r="H8346" s="42">
        <v>0.2</v>
      </c>
      <c r="I8346" s="33">
        <v>1</v>
      </c>
      <c r="J8346" s="42">
        <v>0.4</v>
      </c>
      <c r="K8346" s="33">
        <v>0.1</v>
      </c>
      <c r="L8346" s="42">
        <v>0</v>
      </c>
      <c r="M8346" s="33">
        <v>0.1</v>
      </c>
      <c r="N8346" s="42">
        <v>0</v>
      </c>
      <c r="O8346" s="33">
        <v>0.1</v>
      </c>
      <c r="P8346" s="42">
        <v>341.09</v>
      </c>
      <c r="Q8346" s="33">
        <v>238.97</v>
      </c>
      <c r="R8346" s="42">
        <v>266.45999999999998</v>
      </c>
      <c r="S8346" s="33">
        <v>260.77999999999997</v>
      </c>
      <c r="T8346" s="42">
        <v>5.68</v>
      </c>
      <c r="U8346" s="33">
        <v>5.89</v>
      </c>
      <c r="V8346" s="116">
        <v>5.8</v>
      </c>
    </row>
    <row r="8347" spans="1:22" x14ac:dyDescent="0.25">
      <c r="A8347" s="26" t="s">
        <v>8903</v>
      </c>
      <c r="B8347" s="42">
        <v>0.5</v>
      </c>
      <c r="C8347" s="33">
        <v>3.9</v>
      </c>
      <c r="D8347" s="42">
        <v>5.2</v>
      </c>
      <c r="E8347" s="33">
        <v>0.2</v>
      </c>
      <c r="F8347" s="42">
        <v>1.8</v>
      </c>
      <c r="G8347" s="33">
        <v>1.8</v>
      </c>
      <c r="H8347" s="42">
        <v>0.3</v>
      </c>
      <c r="I8347" s="33">
        <v>1.7</v>
      </c>
      <c r="J8347" s="42">
        <v>0.9</v>
      </c>
      <c r="K8347" s="33">
        <v>0.3</v>
      </c>
      <c r="L8347" s="42">
        <v>0.3</v>
      </c>
      <c r="M8347" s="33">
        <v>0.2</v>
      </c>
      <c r="N8347" s="42">
        <v>0.1</v>
      </c>
      <c r="O8347" s="33">
        <v>0</v>
      </c>
      <c r="P8347" s="42">
        <v>294.54000000000002</v>
      </c>
      <c r="Q8347" s="33">
        <v>202.78</v>
      </c>
      <c r="R8347" s="42">
        <v>231.07</v>
      </c>
      <c r="S8347" s="33">
        <v>262</v>
      </c>
      <c r="T8347" s="42">
        <v>6.53</v>
      </c>
      <c r="U8347" s="33">
        <v>6.81</v>
      </c>
      <c r="V8347" s="116">
        <v>7.1</v>
      </c>
    </row>
    <row r="8348" spans="1:22" x14ac:dyDescent="0.25">
      <c r="A8348" s="26" t="s">
        <v>4323</v>
      </c>
      <c r="B8348" s="42">
        <v>0.8</v>
      </c>
      <c r="C8348" s="33">
        <v>3.3</v>
      </c>
      <c r="D8348" s="42">
        <v>5</v>
      </c>
      <c r="E8348" s="33">
        <v>0.2</v>
      </c>
      <c r="F8348" s="42">
        <v>1.7</v>
      </c>
      <c r="G8348" s="33">
        <v>1.7</v>
      </c>
      <c r="H8348" s="42">
        <v>0.3</v>
      </c>
      <c r="I8348" s="33">
        <v>1.5</v>
      </c>
      <c r="J8348" s="42">
        <v>1</v>
      </c>
      <c r="K8348" s="33">
        <v>0.2</v>
      </c>
      <c r="L8348" s="42">
        <v>0.1</v>
      </c>
      <c r="M8348" s="33">
        <v>0.1</v>
      </c>
      <c r="N8348" s="42">
        <v>0.1</v>
      </c>
      <c r="O8348" s="33">
        <v>0.1</v>
      </c>
      <c r="P8348" s="42">
        <v>341.57</v>
      </c>
      <c r="Q8348" s="33">
        <v>229.03</v>
      </c>
      <c r="R8348" s="42">
        <v>264.73</v>
      </c>
      <c r="S8348" s="33">
        <v>260.31</v>
      </c>
      <c r="T8348" s="42">
        <v>5.9</v>
      </c>
      <c r="U8348" s="33">
        <v>6.17</v>
      </c>
      <c r="V8348" s="116">
        <v>6.54</v>
      </c>
    </row>
    <row r="8349" spans="1:22" x14ac:dyDescent="0.25">
      <c r="A8349" s="26" t="s">
        <v>8904</v>
      </c>
      <c r="B8349" s="42">
        <v>0.5</v>
      </c>
      <c r="C8349" s="33">
        <v>3.8</v>
      </c>
      <c r="D8349" s="42">
        <v>5.2</v>
      </c>
      <c r="E8349" s="33">
        <v>0.1</v>
      </c>
      <c r="F8349" s="42">
        <v>1.8</v>
      </c>
      <c r="G8349" s="33">
        <v>1.6</v>
      </c>
      <c r="H8349" s="42">
        <v>0.3</v>
      </c>
      <c r="I8349" s="33">
        <v>2</v>
      </c>
      <c r="J8349" s="42">
        <v>1.2</v>
      </c>
      <c r="K8349" s="33">
        <v>0.2</v>
      </c>
      <c r="L8349" s="42">
        <v>0.3</v>
      </c>
      <c r="M8349" s="33">
        <v>0</v>
      </c>
      <c r="N8349" s="42">
        <v>0</v>
      </c>
      <c r="O8349" s="33">
        <v>0.1</v>
      </c>
      <c r="P8349" s="42">
        <v>333.86</v>
      </c>
      <c r="Q8349" s="33">
        <v>225.77</v>
      </c>
      <c r="R8349" s="42">
        <v>261.12</v>
      </c>
      <c r="S8349" s="33">
        <v>260.99</v>
      </c>
      <c r="T8349" s="42">
        <v>6.09</v>
      </c>
      <c r="U8349" s="33">
        <v>6.46</v>
      </c>
      <c r="V8349" s="116">
        <v>6.65</v>
      </c>
    </row>
    <row r="8350" spans="1:22" x14ac:dyDescent="0.25">
      <c r="A8350" s="26" t="s">
        <v>8905</v>
      </c>
      <c r="B8350" s="42">
        <v>0.4</v>
      </c>
      <c r="C8350" s="33">
        <v>1.6</v>
      </c>
      <c r="D8350" s="42">
        <v>3.7</v>
      </c>
      <c r="E8350" s="33">
        <v>0.1</v>
      </c>
      <c r="F8350" s="42">
        <v>1.3</v>
      </c>
      <c r="G8350" s="33">
        <v>1.1000000000000001</v>
      </c>
      <c r="H8350" s="42">
        <v>0.1</v>
      </c>
      <c r="I8350" s="33">
        <v>1.2</v>
      </c>
      <c r="J8350" s="42">
        <v>0.7</v>
      </c>
      <c r="K8350" s="33">
        <v>0.1</v>
      </c>
      <c r="L8350" s="42">
        <v>0.2</v>
      </c>
      <c r="M8350" s="33">
        <v>0.1</v>
      </c>
      <c r="N8350" s="42">
        <v>0.1</v>
      </c>
      <c r="O8350" s="33">
        <v>0.1</v>
      </c>
      <c r="P8350" s="42">
        <v>397.5</v>
      </c>
      <c r="Q8350" s="33">
        <v>264.24</v>
      </c>
      <c r="R8350" s="42">
        <v>307.70999999999998</v>
      </c>
      <c r="S8350" s="33">
        <v>258.8</v>
      </c>
      <c r="T8350" s="42">
        <v>4.3</v>
      </c>
      <c r="U8350" s="33">
        <v>4.3600000000000003</v>
      </c>
      <c r="V8350" s="116">
        <v>4.55</v>
      </c>
    </row>
    <row r="8351" spans="1:22" x14ac:dyDescent="0.25">
      <c r="A8351" s="26" t="s">
        <v>4324</v>
      </c>
      <c r="B8351" s="42">
        <v>0.7</v>
      </c>
      <c r="C8351" s="33">
        <v>1.4</v>
      </c>
      <c r="D8351" s="42">
        <v>3.9</v>
      </c>
      <c r="E8351" s="33">
        <v>0.2</v>
      </c>
      <c r="F8351" s="42">
        <v>1.3</v>
      </c>
      <c r="G8351" s="33">
        <v>0.9</v>
      </c>
      <c r="H8351" s="42">
        <v>0.2</v>
      </c>
      <c r="I8351" s="33">
        <v>0.8</v>
      </c>
      <c r="J8351" s="42">
        <v>0.6</v>
      </c>
      <c r="K8351" s="33">
        <v>0</v>
      </c>
      <c r="L8351" s="42">
        <v>0</v>
      </c>
      <c r="M8351" s="33">
        <v>0.1</v>
      </c>
      <c r="N8351" s="42">
        <v>0</v>
      </c>
      <c r="O8351" s="33">
        <v>0.1</v>
      </c>
      <c r="P8351" s="42">
        <v>402.14</v>
      </c>
      <c r="Q8351" s="33">
        <v>268.51</v>
      </c>
      <c r="R8351" s="42">
        <v>313.22000000000003</v>
      </c>
      <c r="S8351" s="33">
        <v>258.89999999999998</v>
      </c>
      <c r="T8351" s="42">
        <v>4</v>
      </c>
      <c r="U8351" s="33">
        <v>4.37</v>
      </c>
      <c r="V8351" s="116">
        <v>4.46</v>
      </c>
    </row>
    <row r="8352" spans="1:22" x14ac:dyDescent="0.25">
      <c r="A8352" s="26" t="s">
        <v>8906</v>
      </c>
      <c r="B8352" s="42">
        <v>0.5</v>
      </c>
      <c r="C8352" s="33">
        <v>1.6</v>
      </c>
      <c r="D8352" s="42">
        <v>3.7</v>
      </c>
      <c r="E8352" s="33">
        <v>0.1</v>
      </c>
      <c r="F8352" s="42">
        <v>1.4</v>
      </c>
      <c r="G8352" s="33">
        <v>0.8</v>
      </c>
      <c r="H8352" s="42">
        <v>0.1</v>
      </c>
      <c r="I8352" s="33">
        <v>0.8</v>
      </c>
      <c r="J8352" s="42">
        <v>0.6</v>
      </c>
      <c r="K8352" s="33">
        <v>0.1</v>
      </c>
      <c r="L8352" s="42">
        <v>0.2</v>
      </c>
      <c r="M8352" s="33">
        <v>0.1</v>
      </c>
      <c r="N8352" s="42">
        <v>0</v>
      </c>
      <c r="O8352" s="33">
        <v>0</v>
      </c>
      <c r="P8352" s="42">
        <v>410.72</v>
      </c>
      <c r="Q8352" s="33">
        <v>280.32</v>
      </c>
      <c r="R8352" s="42">
        <v>319.98</v>
      </c>
      <c r="S8352" s="33">
        <v>259.27999999999997</v>
      </c>
      <c r="T8352" s="42">
        <v>4.03</v>
      </c>
      <c r="U8352" s="33">
        <v>4.26</v>
      </c>
      <c r="V8352" s="116">
        <v>4.37</v>
      </c>
    </row>
    <row r="8353" spans="1:22" x14ac:dyDescent="0.25">
      <c r="A8353" s="26" t="s">
        <v>8907</v>
      </c>
      <c r="B8353" s="42">
        <v>0.7</v>
      </c>
      <c r="C8353" s="33">
        <v>1.2</v>
      </c>
      <c r="D8353" s="42">
        <v>3.5</v>
      </c>
      <c r="E8353" s="33">
        <v>0.2</v>
      </c>
      <c r="F8353" s="42">
        <v>1.2</v>
      </c>
      <c r="G8353" s="33">
        <v>0.7</v>
      </c>
      <c r="H8353" s="42">
        <v>0.2</v>
      </c>
      <c r="I8353" s="33">
        <v>0.8</v>
      </c>
      <c r="J8353" s="42">
        <v>0.3</v>
      </c>
      <c r="K8353" s="33">
        <v>0.1</v>
      </c>
      <c r="L8353" s="42">
        <v>0.2</v>
      </c>
      <c r="M8353" s="33">
        <v>0</v>
      </c>
      <c r="N8353" s="42">
        <v>0</v>
      </c>
      <c r="O8353" s="33">
        <v>0.1</v>
      </c>
      <c r="P8353" s="42">
        <v>421.58</v>
      </c>
      <c r="Q8353" s="33">
        <v>281.60000000000002</v>
      </c>
      <c r="R8353" s="42">
        <v>325.06</v>
      </c>
      <c r="S8353" s="33">
        <v>258.81</v>
      </c>
      <c r="T8353" s="42">
        <v>3.66</v>
      </c>
      <c r="U8353" s="33">
        <v>3.88</v>
      </c>
      <c r="V8353" s="116">
        <v>3.99</v>
      </c>
    </row>
    <row r="8354" spans="1:22" x14ac:dyDescent="0.25">
      <c r="A8354" s="26" t="s">
        <v>4325</v>
      </c>
      <c r="B8354" s="42">
        <v>0.7</v>
      </c>
      <c r="C8354" s="33">
        <v>1.5</v>
      </c>
      <c r="D8354" s="42">
        <v>3.8</v>
      </c>
      <c r="E8354" s="33">
        <v>0.2</v>
      </c>
      <c r="F8354" s="42">
        <v>1.3</v>
      </c>
      <c r="G8354" s="33">
        <v>0.9</v>
      </c>
      <c r="H8354" s="42">
        <v>0.2</v>
      </c>
      <c r="I8354" s="33">
        <v>1</v>
      </c>
      <c r="J8354" s="42">
        <v>0.7</v>
      </c>
      <c r="K8354" s="33">
        <v>0.2</v>
      </c>
      <c r="L8354" s="42">
        <v>0.2</v>
      </c>
      <c r="M8354" s="33">
        <v>0.1</v>
      </c>
      <c r="N8354" s="42">
        <v>0</v>
      </c>
      <c r="O8354" s="33">
        <v>0.1</v>
      </c>
      <c r="P8354" s="42">
        <v>409.68</v>
      </c>
      <c r="Q8354" s="33">
        <v>278.82</v>
      </c>
      <c r="R8354" s="42">
        <v>318.69</v>
      </c>
      <c r="S8354" s="33">
        <v>258.70999999999998</v>
      </c>
      <c r="T8354" s="42">
        <v>3.95</v>
      </c>
      <c r="U8354" s="33">
        <v>4.29</v>
      </c>
      <c r="V8354" s="116">
        <v>4.4000000000000004</v>
      </c>
    </row>
    <row r="8355" spans="1:22" x14ac:dyDescent="0.25">
      <c r="A8355" s="26" t="s">
        <v>8908</v>
      </c>
      <c r="B8355" s="42">
        <v>0.5</v>
      </c>
      <c r="C8355" s="33">
        <v>1.5</v>
      </c>
      <c r="D8355" s="42">
        <v>4.2</v>
      </c>
      <c r="E8355" s="33">
        <v>0.1</v>
      </c>
      <c r="F8355" s="42">
        <v>1.2</v>
      </c>
      <c r="G8355" s="33">
        <v>1.1000000000000001</v>
      </c>
      <c r="H8355" s="42">
        <v>0.2</v>
      </c>
      <c r="I8355" s="33">
        <v>1.1000000000000001</v>
      </c>
      <c r="J8355" s="42">
        <v>0.6</v>
      </c>
      <c r="K8355" s="33">
        <v>0.2</v>
      </c>
      <c r="L8355" s="42">
        <v>0.3</v>
      </c>
      <c r="M8355" s="33">
        <v>0</v>
      </c>
      <c r="N8355" s="42">
        <v>0.1</v>
      </c>
      <c r="O8355" s="33">
        <v>0.1</v>
      </c>
      <c r="P8355" s="42">
        <v>433.46</v>
      </c>
      <c r="Q8355" s="33">
        <v>293.64999999999998</v>
      </c>
      <c r="R8355" s="42">
        <v>330.74</v>
      </c>
      <c r="S8355" s="33">
        <v>258.49</v>
      </c>
      <c r="T8355" s="42">
        <v>4.18</v>
      </c>
      <c r="U8355" s="33">
        <v>4.5599999999999996</v>
      </c>
      <c r="V8355" s="116">
        <v>4.55</v>
      </c>
    </row>
    <row r="8356" spans="1:22" x14ac:dyDescent="0.25">
      <c r="A8356" s="26" t="s">
        <v>8909</v>
      </c>
      <c r="B8356" s="42">
        <v>0.3</v>
      </c>
      <c r="C8356" s="33">
        <v>2.2000000000000002</v>
      </c>
      <c r="D8356" s="42">
        <v>4</v>
      </c>
      <c r="E8356" s="33">
        <v>0.1</v>
      </c>
      <c r="F8356" s="42">
        <v>1.2</v>
      </c>
      <c r="G8356" s="33">
        <v>1.1000000000000001</v>
      </c>
      <c r="H8356" s="42">
        <v>0.1</v>
      </c>
      <c r="I8356" s="33">
        <v>1</v>
      </c>
      <c r="J8356" s="42">
        <v>0.9</v>
      </c>
      <c r="K8356" s="33">
        <v>0.1</v>
      </c>
      <c r="L8356" s="42">
        <v>0.3</v>
      </c>
      <c r="M8356" s="33">
        <v>0.1</v>
      </c>
      <c r="N8356" s="42">
        <v>0</v>
      </c>
      <c r="O8356" s="33">
        <v>0.1</v>
      </c>
      <c r="P8356" s="42">
        <v>418.99</v>
      </c>
      <c r="Q8356" s="33">
        <v>285.27</v>
      </c>
      <c r="R8356" s="42">
        <v>320.85000000000002</v>
      </c>
      <c r="S8356" s="33">
        <v>258.99</v>
      </c>
      <c r="T8356" s="42">
        <v>4.3499999999999996</v>
      </c>
      <c r="U8356" s="33">
        <v>4.99</v>
      </c>
      <c r="V8356" s="116">
        <v>4.84</v>
      </c>
    </row>
    <row r="8357" spans="1:22" x14ac:dyDescent="0.25">
      <c r="A8357" s="26" t="s">
        <v>4326</v>
      </c>
      <c r="B8357" s="42">
        <v>0.5</v>
      </c>
      <c r="C8357" s="33">
        <v>1.9</v>
      </c>
      <c r="D8357" s="42">
        <v>3.9</v>
      </c>
      <c r="E8357" s="33">
        <v>0.1</v>
      </c>
      <c r="F8357" s="42">
        <v>1.3</v>
      </c>
      <c r="G8357" s="33">
        <v>0.9</v>
      </c>
      <c r="H8357" s="42">
        <v>0.1</v>
      </c>
      <c r="I8357" s="33">
        <v>1.2</v>
      </c>
      <c r="J8357" s="42">
        <v>1</v>
      </c>
      <c r="K8357" s="33">
        <v>0.1</v>
      </c>
      <c r="L8357" s="42">
        <v>0.3</v>
      </c>
      <c r="M8357" s="33">
        <v>0.1</v>
      </c>
      <c r="N8357" s="42">
        <v>0.1</v>
      </c>
      <c r="O8357" s="33">
        <v>0.1</v>
      </c>
      <c r="P8357" s="42">
        <v>399.18</v>
      </c>
      <c r="Q8357" s="33">
        <v>276.02999999999997</v>
      </c>
      <c r="R8357" s="42">
        <v>310.13</v>
      </c>
      <c r="S8357" s="33">
        <v>259.75</v>
      </c>
      <c r="T8357" s="42">
        <v>4.76</v>
      </c>
      <c r="U8357" s="33">
        <v>5.29</v>
      </c>
      <c r="V8357" s="116">
        <v>5.28</v>
      </c>
    </row>
    <row r="8358" spans="1:22" x14ac:dyDescent="0.25">
      <c r="A8358" s="26" t="s">
        <v>8910</v>
      </c>
      <c r="B8358" s="42">
        <v>0.2</v>
      </c>
      <c r="C8358" s="33">
        <v>2.6</v>
      </c>
      <c r="D8358" s="42">
        <v>3.9</v>
      </c>
      <c r="E8358" s="33">
        <v>0</v>
      </c>
      <c r="F8358" s="42">
        <v>1.4</v>
      </c>
      <c r="G8358" s="33">
        <v>1</v>
      </c>
      <c r="H8358" s="42">
        <v>0.1</v>
      </c>
      <c r="I8358" s="33">
        <v>1.5</v>
      </c>
      <c r="J8358" s="42">
        <v>1</v>
      </c>
      <c r="K8358" s="33">
        <v>0.2</v>
      </c>
      <c r="L8358" s="42">
        <v>0.5</v>
      </c>
      <c r="M8358" s="33">
        <v>0.1</v>
      </c>
      <c r="N8358" s="42">
        <v>0.1</v>
      </c>
      <c r="O8358" s="33">
        <v>0</v>
      </c>
      <c r="P8358" s="42">
        <v>411.39</v>
      </c>
      <c r="Q8358" s="33">
        <v>276.29000000000002</v>
      </c>
      <c r="R8358" s="42">
        <v>317.74</v>
      </c>
      <c r="S8358" s="33">
        <v>259.48</v>
      </c>
      <c r="T8358" s="42">
        <v>4.6100000000000003</v>
      </c>
      <c r="U8358" s="33">
        <v>5.17</v>
      </c>
      <c r="V8358" s="116">
        <v>5.09</v>
      </c>
    </row>
    <row r="8359" spans="1:22" x14ac:dyDescent="0.25">
      <c r="A8359" s="26" t="s">
        <v>8911</v>
      </c>
      <c r="B8359" s="42">
        <v>0.4</v>
      </c>
      <c r="C8359" s="33">
        <v>2.4</v>
      </c>
      <c r="D8359" s="42">
        <v>4</v>
      </c>
      <c r="E8359" s="33">
        <v>0.2</v>
      </c>
      <c r="F8359" s="42">
        <v>1.2</v>
      </c>
      <c r="G8359" s="33">
        <v>0.9</v>
      </c>
      <c r="H8359" s="42">
        <v>0.1</v>
      </c>
      <c r="I8359" s="33">
        <v>1.1000000000000001</v>
      </c>
      <c r="J8359" s="42">
        <v>1.3</v>
      </c>
      <c r="K8359" s="33">
        <v>0</v>
      </c>
      <c r="L8359" s="42">
        <v>0.4</v>
      </c>
      <c r="M8359" s="33">
        <v>0.1</v>
      </c>
      <c r="N8359" s="42">
        <v>0</v>
      </c>
      <c r="O8359" s="33">
        <v>0</v>
      </c>
      <c r="P8359" s="42">
        <v>407.07</v>
      </c>
      <c r="Q8359" s="33">
        <v>277.42</v>
      </c>
      <c r="R8359" s="42">
        <v>317.85000000000002</v>
      </c>
      <c r="S8359" s="33">
        <v>259.3</v>
      </c>
      <c r="T8359" s="42">
        <v>4.51</v>
      </c>
      <c r="U8359" s="33">
        <v>5.0199999999999996</v>
      </c>
      <c r="V8359" s="116">
        <v>4.96</v>
      </c>
    </row>
    <row r="8360" spans="1:22" x14ac:dyDescent="0.25">
      <c r="A8360" s="26" t="s">
        <v>4327</v>
      </c>
      <c r="B8360" s="42">
        <v>0.3</v>
      </c>
      <c r="C8360" s="33">
        <v>2.2000000000000002</v>
      </c>
      <c r="D8360" s="42">
        <v>3.8</v>
      </c>
      <c r="E8360" s="33">
        <v>0.2</v>
      </c>
      <c r="F8360" s="42">
        <v>1.3</v>
      </c>
      <c r="G8360" s="33">
        <v>1</v>
      </c>
      <c r="H8360" s="42">
        <v>0.2</v>
      </c>
      <c r="I8360" s="33">
        <v>1.3</v>
      </c>
      <c r="J8360" s="42">
        <v>0.9</v>
      </c>
      <c r="K8360" s="33">
        <v>0.1</v>
      </c>
      <c r="L8360" s="42">
        <v>0.3</v>
      </c>
      <c r="M8360" s="33">
        <v>0</v>
      </c>
      <c r="N8360" s="42">
        <v>0</v>
      </c>
      <c r="O8360" s="33">
        <v>0.1</v>
      </c>
      <c r="P8360" s="42">
        <v>400.88</v>
      </c>
      <c r="Q8360" s="33">
        <v>273.27</v>
      </c>
      <c r="R8360" s="42">
        <v>322.05</v>
      </c>
      <c r="S8360" s="33">
        <v>258.74</v>
      </c>
      <c r="T8360" s="42">
        <v>4.57</v>
      </c>
      <c r="U8360" s="33">
        <v>5.2</v>
      </c>
      <c r="V8360" s="116">
        <v>5.12</v>
      </c>
    </row>
    <row r="8361" spans="1:22" x14ac:dyDescent="0.25">
      <c r="A8361" s="26" t="s">
        <v>8912</v>
      </c>
      <c r="B8361" s="42">
        <v>0.4</v>
      </c>
      <c r="C8361" s="33">
        <v>2.2999999999999998</v>
      </c>
      <c r="D8361" s="42">
        <v>3.9</v>
      </c>
      <c r="E8361" s="33">
        <v>0.1</v>
      </c>
      <c r="F8361" s="42">
        <v>1.4</v>
      </c>
      <c r="G8361" s="33">
        <v>1</v>
      </c>
      <c r="H8361" s="42">
        <v>0.1</v>
      </c>
      <c r="I8361" s="33">
        <v>1.3</v>
      </c>
      <c r="J8361" s="42">
        <v>0.7</v>
      </c>
      <c r="K8361" s="33">
        <v>0.2</v>
      </c>
      <c r="L8361" s="42">
        <v>0.3</v>
      </c>
      <c r="M8361" s="33">
        <v>0</v>
      </c>
      <c r="N8361" s="42">
        <v>0.1</v>
      </c>
      <c r="O8361" s="33">
        <v>0.1</v>
      </c>
      <c r="P8361" s="42">
        <v>406.38</v>
      </c>
      <c r="Q8361" s="33">
        <v>276.51</v>
      </c>
      <c r="R8361" s="42">
        <v>317.51</v>
      </c>
      <c r="S8361" s="33">
        <v>259.36</v>
      </c>
      <c r="T8361" s="42">
        <v>4.46</v>
      </c>
      <c r="U8361" s="33">
        <v>5.03</v>
      </c>
      <c r="V8361" s="116">
        <v>4.83</v>
      </c>
    </row>
    <row r="8362" spans="1:22" x14ac:dyDescent="0.25">
      <c r="A8362" s="26" t="s">
        <v>8913</v>
      </c>
      <c r="B8362" s="42">
        <v>0.7</v>
      </c>
      <c r="C8362" s="33">
        <v>2.6</v>
      </c>
      <c r="D8362" s="42">
        <v>4</v>
      </c>
      <c r="E8362" s="33">
        <v>0.1</v>
      </c>
      <c r="F8362" s="42">
        <v>1.4</v>
      </c>
      <c r="G8362" s="33">
        <v>0.9</v>
      </c>
      <c r="H8362" s="42">
        <v>0</v>
      </c>
      <c r="I8362" s="33">
        <v>1.3</v>
      </c>
      <c r="J8362" s="42">
        <v>1.2</v>
      </c>
      <c r="K8362" s="33">
        <v>0.1</v>
      </c>
      <c r="L8362" s="42">
        <v>0.6</v>
      </c>
      <c r="M8362" s="33">
        <v>0.2</v>
      </c>
      <c r="N8362" s="42">
        <v>0.1</v>
      </c>
      <c r="O8362" s="33">
        <v>0.1</v>
      </c>
      <c r="P8362" s="42">
        <v>419.14</v>
      </c>
      <c r="Q8362" s="33">
        <v>285.73</v>
      </c>
      <c r="R8362" s="42">
        <v>324.58</v>
      </c>
      <c r="S8362" s="33">
        <v>258.85000000000002</v>
      </c>
      <c r="T8362" s="42">
        <v>4.8</v>
      </c>
      <c r="U8362" s="33">
        <v>5.32</v>
      </c>
      <c r="V8362" s="116">
        <v>5.2</v>
      </c>
    </row>
    <row r="8363" spans="1:22" x14ac:dyDescent="0.25">
      <c r="A8363" s="26" t="s">
        <v>4328</v>
      </c>
      <c r="B8363" s="42">
        <v>0.4</v>
      </c>
      <c r="C8363" s="33">
        <v>2.1</v>
      </c>
      <c r="D8363" s="42">
        <v>3.9</v>
      </c>
      <c r="E8363" s="33">
        <v>0.2</v>
      </c>
      <c r="F8363" s="42">
        <v>1.2</v>
      </c>
      <c r="G8363" s="33">
        <v>1.1000000000000001</v>
      </c>
      <c r="H8363" s="42">
        <v>0.2</v>
      </c>
      <c r="I8363" s="33">
        <v>1.1000000000000001</v>
      </c>
      <c r="J8363" s="42">
        <v>0.9</v>
      </c>
      <c r="K8363" s="33">
        <v>0.2</v>
      </c>
      <c r="L8363" s="42">
        <v>0.3</v>
      </c>
      <c r="M8363" s="33">
        <v>0.1</v>
      </c>
      <c r="N8363" s="42">
        <v>0</v>
      </c>
      <c r="O8363" s="33">
        <v>0.1</v>
      </c>
      <c r="P8363" s="42">
        <v>424.56</v>
      </c>
      <c r="Q8363" s="33">
        <v>293.92</v>
      </c>
      <c r="R8363" s="42">
        <v>336.27</v>
      </c>
      <c r="S8363" s="33">
        <v>258.39999999999998</v>
      </c>
      <c r="T8363" s="42">
        <v>4.21</v>
      </c>
      <c r="U8363" s="33">
        <v>4.75</v>
      </c>
      <c r="V8363" s="116">
        <v>4.8600000000000003</v>
      </c>
    </row>
    <row r="8364" spans="1:22" x14ac:dyDescent="0.25">
      <c r="A8364" s="26" t="s">
        <v>8914</v>
      </c>
      <c r="B8364" s="42">
        <v>0.7</v>
      </c>
      <c r="C8364" s="33">
        <v>2.6</v>
      </c>
      <c r="D8364" s="42">
        <v>4.3</v>
      </c>
      <c r="E8364" s="33">
        <v>0.1</v>
      </c>
      <c r="F8364" s="42">
        <v>1.7</v>
      </c>
      <c r="G8364" s="33">
        <v>1.4</v>
      </c>
      <c r="H8364" s="42">
        <v>0.2</v>
      </c>
      <c r="I8364" s="33">
        <v>1.4</v>
      </c>
      <c r="J8364" s="42">
        <v>1.2</v>
      </c>
      <c r="K8364" s="33">
        <v>0.2</v>
      </c>
      <c r="L8364" s="42">
        <v>0.4</v>
      </c>
      <c r="M8364" s="33">
        <v>0.1</v>
      </c>
      <c r="N8364" s="42">
        <v>0</v>
      </c>
      <c r="O8364" s="33">
        <v>0.1</v>
      </c>
      <c r="P8364" s="42">
        <v>386.11</v>
      </c>
      <c r="Q8364" s="33">
        <v>258.17</v>
      </c>
      <c r="R8364" s="42">
        <v>298.45999999999998</v>
      </c>
      <c r="S8364" s="33">
        <v>258.99</v>
      </c>
      <c r="T8364" s="42">
        <v>4.92</v>
      </c>
      <c r="U8364" s="33">
        <v>5.31</v>
      </c>
      <c r="V8364" s="116">
        <v>5.46</v>
      </c>
    </row>
    <row r="8365" spans="1:22" x14ac:dyDescent="0.25">
      <c r="A8365" s="26" t="s">
        <v>8915</v>
      </c>
      <c r="B8365" s="42">
        <v>0.6</v>
      </c>
      <c r="C8365" s="33">
        <v>3.1</v>
      </c>
      <c r="D8365" s="42">
        <v>4.5999999999999996</v>
      </c>
      <c r="E8365" s="33">
        <v>0.1</v>
      </c>
      <c r="F8365" s="42">
        <v>1.6</v>
      </c>
      <c r="G8365" s="33">
        <v>1.6</v>
      </c>
      <c r="H8365" s="42">
        <v>0.2</v>
      </c>
      <c r="I8365" s="33">
        <v>1.7</v>
      </c>
      <c r="J8365" s="42">
        <v>1.2</v>
      </c>
      <c r="K8365" s="33">
        <v>0.2</v>
      </c>
      <c r="L8365" s="42">
        <v>0.4</v>
      </c>
      <c r="M8365" s="33">
        <v>0.1</v>
      </c>
      <c r="N8365" s="42">
        <v>0</v>
      </c>
      <c r="O8365" s="33">
        <v>0.1</v>
      </c>
      <c r="P8365" s="42">
        <v>355.79</v>
      </c>
      <c r="Q8365" s="33">
        <v>248.78</v>
      </c>
      <c r="R8365" s="42">
        <v>276.08999999999997</v>
      </c>
      <c r="S8365" s="33">
        <v>259.94</v>
      </c>
      <c r="T8365" s="42">
        <v>5.34</v>
      </c>
      <c r="U8365" s="33">
        <v>5.81</v>
      </c>
      <c r="V8365" s="116">
        <v>5.88</v>
      </c>
    </row>
    <row r="8366" spans="1:22" x14ac:dyDescent="0.25">
      <c r="A8366" s="26" t="s">
        <v>4329</v>
      </c>
      <c r="B8366" s="42">
        <v>0.6</v>
      </c>
      <c r="C8366" s="33">
        <v>3.6</v>
      </c>
      <c r="D8366" s="42">
        <v>4.5999999999999996</v>
      </c>
      <c r="E8366" s="33">
        <v>0.2</v>
      </c>
      <c r="F8366" s="42">
        <v>1.8</v>
      </c>
      <c r="G8366" s="33">
        <v>1.7</v>
      </c>
      <c r="H8366" s="42">
        <v>0.2</v>
      </c>
      <c r="I8366" s="33">
        <v>1.8</v>
      </c>
      <c r="J8366" s="42">
        <v>1.3</v>
      </c>
      <c r="K8366" s="33">
        <v>0.2</v>
      </c>
      <c r="L8366" s="42">
        <v>0.2</v>
      </c>
      <c r="M8366" s="33">
        <v>0.1</v>
      </c>
      <c r="N8366" s="42">
        <v>0.1</v>
      </c>
      <c r="O8366" s="33">
        <v>0.1</v>
      </c>
      <c r="P8366" s="42">
        <v>320.58</v>
      </c>
      <c r="Q8366" s="33">
        <v>222.73</v>
      </c>
      <c r="R8366" s="42">
        <v>250.54</v>
      </c>
      <c r="S8366" s="33">
        <v>260.70999999999998</v>
      </c>
      <c r="T8366" s="42">
        <v>6.2</v>
      </c>
      <c r="U8366" s="33">
        <v>7.03</v>
      </c>
      <c r="V8366" s="116">
        <v>6.54</v>
      </c>
    </row>
    <row r="8367" spans="1:22" x14ac:dyDescent="0.25">
      <c r="A8367" s="26" t="s">
        <v>8916</v>
      </c>
      <c r="B8367" s="42">
        <v>0.3</v>
      </c>
      <c r="C8367" s="33">
        <v>2.8</v>
      </c>
      <c r="D8367" s="42">
        <v>4.7</v>
      </c>
      <c r="E8367" s="33">
        <v>0.2</v>
      </c>
      <c r="F8367" s="42">
        <v>1.9</v>
      </c>
      <c r="G8367" s="33">
        <v>1.6</v>
      </c>
      <c r="H8367" s="42">
        <v>0.2</v>
      </c>
      <c r="I8367" s="33">
        <v>2.1</v>
      </c>
      <c r="J8367" s="42">
        <v>1</v>
      </c>
      <c r="K8367" s="33">
        <v>0.2</v>
      </c>
      <c r="L8367" s="42">
        <v>0.3</v>
      </c>
      <c r="M8367" s="33">
        <v>0</v>
      </c>
      <c r="N8367" s="42">
        <v>0</v>
      </c>
      <c r="O8367" s="33">
        <v>0.1</v>
      </c>
      <c r="P8367" s="42">
        <v>318.38</v>
      </c>
      <c r="Q8367" s="33">
        <v>221.12</v>
      </c>
      <c r="R8367" s="42">
        <v>256.91000000000003</v>
      </c>
      <c r="S8367" s="33">
        <v>260.94</v>
      </c>
      <c r="T8367" s="42">
        <v>5.36</v>
      </c>
      <c r="U8367" s="33">
        <v>6.2</v>
      </c>
      <c r="V8367" s="116">
        <v>6.02</v>
      </c>
    </row>
    <row r="8368" spans="1:22" x14ac:dyDescent="0.25">
      <c r="A8368" s="26" t="s">
        <v>8917</v>
      </c>
      <c r="B8368" s="42">
        <v>0.4</v>
      </c>
      <c r="C8368" s="33">
        <v>3.4</v>
      </c>
      <c r="D8368" s="42">
        <v>4.3</v>
      </c>
      <c r="E8368" s="33">
        <v>0.1</v>
      </c>
      <c r="F8368" s="42">
        <v>1.7</v>
      </c>
      <c r="G8368" s="33">
        <v>1.6</v>
      </c>
      <c r="H8368" s="42">
        <v>0.2</v>
      </c>
      <c r="I8368" s="33">
        <v>2</v>
      </c>
      <c r="J8368" s="42">
        <v>1.3</v>
      </c>
      <c r="K8368" s="33">
        <v>0.3</v>
      </c>
      <c r="L8368" s="42">
        <v>0.4</v>
      </c>
      <c r="M8368" s="33">
        <v>0.1</v>
      </c>
      <c r="N8368" s="42">
        <v>0.1</v>
      </c>
      <c r="O8368" s="33">
        <v>0.1</v>
      </c>
      <c r="P8368" s="42">
        <v>321.14</v>
      </c>
      <c r="Q8368" s="33">
        <v>217.75</v>
      </c>
      <c r="R8368" s="42">
        <v>249.79</v>
      </c>
      <c r="S8368" s="33">
        <v>260.33999999999997</v>
      </c>
      <c r="T8368" s="42">
        <v>5.31</v>
      </c>
      <c r="U8368" s="33">
        <v>6.16</v>
      </c>
      <c r="V8368" s="116">
        <v>6.02</v>
      </c>
    </row>
    <row r="8369" spans="1:22" x14ac:dyDescent="0.25">
      <c r="A8369" s="26" t="s">
        <v>4330</v>
      </c>
      <c r="B8369" s="42">
        <v>0.5</v>
      </c>
      <c r="C8369" s="33">
        <v>3.9</v>
      </c>
      <c r="D8369" s="42">
        <v>4.5</v>
      </c>
      <c r="E8369" s="33">
        <v>0.1</v>
      </c>
      <c r="F8369" s="42">
        <v>1.4</v>
      </c>
      <c r="G8369" s="33">
        <v>1.5</v>
      </c>
      <c r="H8369" s="42">
        <v>0.1</v>
      </c>
      <c r="I8369" s="33">
        <v>1.5</v>
      </c>
      <c r="J8369" s="42">
        <v>1</v>
      </c>
      <c r="K8369" s="33">
        <v>0.2</v>
      </c>
      <c r="L8369" s="42">
        <v>0.3</v>
      </c>
      <c r="M8369" s="33">
        <v>0.1</v>
      </c>
      <c r="N8369" s="42">
        <v>0.1</v>
      </c>
      <c r="O8369" s="33">
        <v>0.1</v>
      </c>
      <c r="P8369" s="42">
        <v>343.09</v>
      </c>
      <c r="Q8369" s="33">
        <v>234.16</v>
      </c>
      <c r="R8369" s="42">
        <v>268.27</v>
      </c>
      <c r="S8369" s="33">
        <v>261.07</v>
      </c>
      <c r="T8369" s="42">
        <v>6.25</v>
      </c>
      <c r="U8369" s="33">
        <v>6.8</v>
      </c>
      <c r="V8369" s="116">
        <v>6.7</v>
      </c>
    </row>
    <row r="8370" spans="1:22" x14ac:dyDescent="0.25">
      <c r="A8370" s="26" t="s">
        <v>8918</v>
      </c>
      <c r="B8370" s="42">
        <v>0.8</v>
      </c>
      <c r="C8370" s="33">
        <v>3.9</v>
      </c>
      <c r="D8370" s="42">
        <v>4.9000000000000004</v>
      </c>
      <c r="E8370" s="33">
        <v>0.2</v>
      </c>
      <c r="F8370" s="42">
        <v>1.8</v>
      </c>
      <c r="G8370" s="33">
        <v>1.6</v>
      </c>
      <c r="H8370" s="42">
        <v>0.2</v>
      </c>
      <c r="I8370" s="33">
        <v>1.8</v>
      </c>
      <c r="J8370" s="42">
        <v>1</v>
      </c>
      <c r="K8370" s="33">
        <v>0.2</v>
      </c>
      <c r="L8370" s="42">
        <v>0.3</v>
      </c>
      <c r="M8370" s="33">
        <v>0.1</v>
      </c>
      <c r="N8370" s="42">
        <v>0.1</v>
      </c>
      <c r="O8370" s="33">
        <v>0.1</v>
      </c>
      <c r="P8370" s="42">
        <v>327.33999999999997</v>
      </c>
      <c r="Q8370" s="33">
        <v>228.07</v>
      </c>
      <c r="R8370" s="42">
        <v>257</v>
      </c>
      <c r="S8370" s="33">
        <v>261.45999999999998</v>
      </c>
      <c r="T8370" s="42">
        <v>5.96</v>
      </c>
      <c r="U8370" s="33">
        <v>6.53</v>
      </c>
      <c r="V8370" s="116">
        <v>6.13</v>
      </c>
    </row>
    <row r="8371" spans="1:22" x14ac:dyDescent="0.25">
      <c r="A8371" s="26" t="s">
        <v>8919</v>
      </c>
      <c r="B8371" s="42">
        <v>1.1000000000000001</v>
      </c>
      <c r="C8371" s="33">
        <v>3</v>
      </c>
      <c r="D8371" s="42">
        <v>4.4000000000000004</v>
      </c>
      <c r="E8371" s="33">
        <v>0.1</v>
      </c>
      <c r="F8371" s="42">
        <v>1.6</v>
      </c>
      <c r="G8371" s="33">
        <v>1.2</v>
      </c>
      <c r="H8371" s="42">
        <v>0.1</v>
      </c>
      <c r="I8371" s="33">
        <v>1.6</v>
      </c>
      <c r="J8371" s="42">
        <v>1.1000000000000001</v>
      </c>
      <c r="K8371" s="33">
        <v>0.2</v>
      </c>
      <c r="L8371" s="42">
        <v>0.2</v>
      </c>
      <c r="M8371" s="33">
        <v>0.1</v>
      </c>
      <c r="N8371" s="42">
        <v>0.1</v>
      </c>
      <c r="O8371" s="33">
        <v>0.2</v>
      </c>
      <c r="P8371" s="42">
        <v>321.14999999999998</v>
      </c>
      <c r="Q8371" s="33">
        <v>222.96</v>
      </c>
      <c r="R8371" s="42">
        <v>253.03</v>
      </c>
      <c r="S8371" s="33">
        <v>261.89</v>
      </c>
      <c r="T8371" s="42">
        <v>5.54</v>
      </c>
      <c r="U8371" s="33">
        <v>5.94</v>
      </c>
      <c r="V8371" s="116">
        <v>5.59</v>
      </c>
    </row>
    <row r="8372" spans="1:22" x14ac:dyDescent="0.25">
      <c r="A8372" s="26" t="s">
        <v>4331</v>
      </c>
      <c r="B8372" s="42">
        <v>0.6</v>
      </c>
      <c r="C8372" s="33">
        <v>3.4</v>
      </c>
      <c r="D8372" s="42">
        <v>4.4000000000000004</v>
      </c>
      <c r="E8372" s="33">
        <v>0.2</v>
      </c>
      <c r="F8372" s="42">
        <v>1.4</v>
      </c>
      <c r="G8372" s="33">
        <v>1.4</v>
      </c>
      <c r="H8372" s="42">
        <v>0</v>
      </c>
      <c r="I8372" s="33">
        <v>1.7</v>
      </c>
      <c r="J8372" s="42">
        <v>1.2</v>
      </c>
      <c r="K8372" s="33">
        <v>0.3</v>
      </c>
      <c r="L8372" s="42">
        <v>0.5</v>
      </c>
      <c r="M8372" s="33">
        <v>0.1</v>
      </c>
      <c r="N8372" s="42">
        <v>0.1</v>
      </c>
      <c r="O8372" s="33">
        <v>0.1</v>
      </c>
      <c r="P8372" s="42">
        <v>349.31</v>
      </c>
      <c r="Q8372" s="33">
        <v>242.34</v>
      </c>
      <c r="R8372" s="42">
        <v>271.58999999999997</v>
      </c>
      <c r="S8372" s="33">
        <v>261.04000000000002</v>
      </c>
      <c r="T8372" s="42">
        <v>5.86</v>
      </c>
      <c r="U8372" s="33">
        <v>6.3</v>
      </c>
      <c r="V8372" s="116">
        <v>6.16</v>
      </c>
    </row>
    <row r="8373" spans="1:22" x14ac:dyDescent="0.25">
      <c r="A8373" s="26" t="s">
        <v>8920</v>
      </c>
      <c r="B8373" s="42">
        <v>0.1</v>
      </c>
      <c r="C8373" s="33">
        <v>1.9</v>
      </c>
      <c r="D8373" s="42">
        <v>3.9</v>
      </c>
      <c r="E8373" s="33">
        <v>0.2</v>
      </c>
      <c r="F8373" s="42">
        <v>1.6</v>
      </c>
      <c r="G8373" s="33">
        <v>1.2</v>
      </c>
      <c r="H8373" s="42">
        <v>0.2</v>
      </c>
      <c r="I8373" s="33">
        <v>2.1</v>
      </c>
      <c r="J8373" s="42">
        <v>0.7</v>
      </c>
      <c r="K8373" s="33">
        <v>0.3</v>
      </c>
      <c r="L8373" s="42">
        <v>0.3</v>
      </c>
      <c r="M8373" s="33">
        <v>0</v>
      </c>
      <c r="N8373" s="42">
        <v>0.1</v>
      </c>
      <c r="O8373" s="33">
        <v>0.1</v>
      </c>
      <c r="P8373" s="42">
        <v>296.82</v>
      </c>
      <c r="Q8373" s="33">
        <v>201.61</v>
      </c>
      <c r="R8373" s="42">
        <v>230.68</v>
      </c>
      <c r="S8373" s="33">
        <v>261.97000000000003</v>
      </c>
      <c r="T8373" s="42">
        <v>4.5999999999999996</v>
      </c>
      <c r="U8373" s="33">
        <v>5.0199999999999996</v>
      </c>
      <c r="V8373" s="116">
        <v>5.0999999999999996</v>
      </c>
    </row>
    <row r="8374" spans="1:22" x14ac:dyDescent="0.25">
      <c r="A8374" s="26" t="s">
        <v>8921</v>
      </c>
      <c r="B8374" s="42">
        <v>0.3</v>
      </c>
      <c r="C8374" s="33">
        <v>2.9</v>
      </c>
      <c r="D8374" s="42">
        <v>4.8</v>
      </c>
      <c r="E8374" s="33">
        <v>0.1</v>
      </c>
      <c r="F8374" s="42">
        <v>1.6</v>
      </c>
      <c r="G8374" s="33">
        <v>1.6</v>
      </c>
      <c r="H8374" s="42">
        <v>0.1</v>
      </c>
      <c r="I8374" s="33">
        <v>2.1</v>
      </c>
      <c r="J8374" s="42">
        <v>1.5</v>
      </c>
      <c r="K8374" s="33">
        <v>0.3</v>
      </c>
      <c r="L8374" s="42">
        <v>0.4</v>
      </c>
      <c r="M8374" s="33">
        <v>0.1</v>
      </c>
      <c r="N8374" s="42">
        <v>0.1</v>
      </c>
      <c r="O8374" s="33">
        <v>0.2</v>
      </c>
      <c r="P8374" s="42">
        <v>290.58</v>
      </c>
      <c r="Q8374" s="33">
        <v>200.74</v>
      </c>
      <c r="R8374" s="42">
        <v>231.33</v>
      </c>
      <c r="S8374" s="33">
        <v>263.14</v>
      </c>
      <c r="T8374" s="42">
        <v>5.87</v>
      </c>
      <c r="U8374" s="33">
        <v>6.51</v>
      </c>
      <c r="V8374" s="116">
        <v>6.5</v>
      </c>
    </row>
    <row r="8375" spans="1:22" x14ac:dyDescent="0.25">
      <c r="A8375" s="26" t="s">
        <v>4332</v>
      </c>
      <c r="B8375" s="42">
        <v>0.3</v>
      </c>
      <c r="C8375" s="33">
        <v>2.6</v>
      </c>
      <c r="D8375" s="42">
        <v>4.5999999999999996</v>
      </c>
      <c r="E8375" s="33">
        <v>0.2</v>
      </c>
      <c r="F8375" s="42">
        <v>1.5</v>
      </c>
      <c r="G8375" s="33">
        <v>1.5</v>
      </c>
      <c r="H8375" s="42">
        <v>0.1</v>
      </c>
      <c r="I8375" s="33">
        <v>1.9</v>
      </c>
      <c r="J8375" s="42">
        <v>1.4</v>
      </c>
      <c r="K8375" s="33">
        <v>0.3</v>
      </c>
      <c r="L8375" s="42">
        <v>0.5</v>
      </c>
      <c r="M8375" s="33">
        <v>0.1</v>
      </c>
      <c r="N8375" s="42">
        <v>0.1</v>
      </c>
      <c r="O8375" s="33">
        <v>0</v>
      </c>
      <c r="P8375" s="42">
        <v>305.2</v>
      </c>
      <c r="Q8375" s="33">
        <v>207.72</v>
      </c>
      <c r="R8375" s="42">
        <v>243.32</v>
      </c>
      <c r="S8375" s="33">
        <v>262.04000000000002</v>
      </c>
      <c r="T8375" s="42">
        <v>5.28</v>
      </c>
      <c r="U8375" s="33">
        <v>5.91</v>
      </c>
      <c r="V8375" s="116">
        <v>5.78</v>
      </c>
    </row>
    <row r="8376" spans="1:22" x14ac:dyDescent="0.25">
      <c r="A8376" s="26" t="s">
        <v>8922</v>
      </c>
      <c r="B8376" s="42">
        <v>0.4</v>
      </c>
      <c r="C8376" s="33">
        <v>3.2</v>
      </c>
      <c r="D8376" s="42">
        <v>4.9000000000000004</v>
      </c>
      <c r="E8376" s="33">
        <v>0.2</v>
      </c>
      <c r="F8376" s="42">
        <v>1.8</v>
      </c>
      <c r="G8376" s="33">
        <v>1.5</v>
      </c>
      <c r="H8376" s="42">
        <v>0.2</v>
      </c>
      <c r="I8376" s="33">
        <v>2</v>
      </c>
      <c r="J8376" s="42">
        <v>1.3</v>
      </c>
      <c r="K8376" s="33">
        <v>0.3</v>
      </c>
      <c r="L8376" s="42">
        <v>0.5</v>
      </c>
      <c r="M8376" s="33">
        <v>0.1</v>
      </c>
      <c r="N8376" s="42">
        <v>0.1</v>
      </c>
      <c r="O8376" s="33">
        <v>0</v>
      </c>
      <c r="P8376" s="42">
        <v>322.33999999999997</v>
      </c>
      <c r="Q8376" s="33">
        <v>215.52</v>
      </c>
      <c r="R8376" s="42">
        <v>251.1</v>
      </c>
      <c r="S8376" s="33">
        <v>261.45999999999998</v>
      </c>
      <c r="T8376" s="42">
        <v>5.73</v>
      </c>
      <c r="U8376" s="33">
        <v>6.26</v>
      </c>
      <c r="V8376" s="116">
        <v>6.37</v>
      </c>
    </row>
    <row r="8377" spans="1:22" x14ac:dyDescent="0.25">
      <c r="A8377" s="26" t="s">
        <v>8923</v>
      </c>
      <c r="B8377" s="42">
        <v>0.6</v>
      </c>
      <c r="C8377" s="33">
        <v>4.7</v>
      </c>
      <c r="D8377" s="42">
        <v>5.3</v>
      </c>
      <c r="E8377" s="33">
        <v>0.1</v>
      </c>
      <c r="F8377" s="42">
        <v>1.8</v>
      </c>
      <c r="G8377" s="33">
        <v>2</v>
      </c>
      <c r="H8377" s="42">
        <v>0.1</v>
      </c>
      <c r="I8377" s="33">
        <v>2.2000000000000002</v>
      </c>
      <c r="J8377" s="42">
        <v>1.3</v>
      </c>
      <c r="K8377" s="33">
        <v>0.2</v>
      </c>
      <c r="L8377" s="42">
        <v>0.4</v>
      </c>
      <c r="M8377" s="33">
        <v>0.1</v>
      </c>
      <c r="N8377" s="42">
        <v>0.1</v>
      </c>
      <c r="O8377" s="33">
        <v>0.2</v>
      </c>
      <c r="P8377" s="42">
        <v>317.73</v>
      </c>
      <c r="Q8377" s="33">
        <v>222.17</v>
      </c>
      <c r="R8377" s="42">
        <v>255.52</v>
      </c>
      <c r="S8377" s="33">
        <v>262.14999999999998</v>
      </c>
      <c r="T8377" s="42">
        <v>7.26</v>
      </c>
      <c r="U8377" s="33">
        <v>7.73</v>
      </c>
      <c r="V8377" s="116">
        <v>7.63</v>
      </c>
    </row>
    <row r="8378" spans="1:22" x14ac:dyDescent="0.25">
      <c r="A8378" s="26" t="s">
        <v>4333</v>
      </c>
      <c r="B8378" s="42">
        <v>0.6</v>
      </c>
      <c r="C8378" s="33">
        <v>3.1</v>
      </c>
      <c r="D8378" s="42">
        <v>5</v>
      </c>
      <c r="E8378" s="33">
        <v>0.2</v>
      </c>
      <c r="F8378" s="42">
        <v>2</v>
      </c>
      <c r="G8378" s="33">
        <v>1.5</v>
      </c>
      <c r="H8378" s="42">
        <v>0</v>
      </c>
      <c r="I8378" s="33">
        <v>1.9</v>
      </c>
      <c r="J8378" s="42">
        <v>0.9</v>
      </c>
      <c r="K8378" s="33">
        <v>0.2</v>
      </c>
      <c r="L8378" s="42">
        <v>0.1</v>
      </c>
      <c r="M8378" s="33">
        <v>0.1</v>
      </c>
      <c r="N8378" s="42">
        <v>0.1</v>
      </c>
      <c r="O8378" s="33">
        <v>0.1</v>
      </c>
      <c r="P8378" s="42">
        <v>312.18</v>
      </c>
      <c r="Q8378" s="33">
        <v>216.7</v>
      </c>
      <c r="R8378" s="42">
        <v>243.94</v>
      </c>
      <c r="S8378" s="33">
        <v>262.13</v>
      </c>
      <c r="T8378" s="42">
        <v>6.5</v>
      </c>
      <c r="U8378" s="33">
        <v>6.83</v>
      </c>
      <c r="V8378" s="116">
        <v>7.01</v>
      </c>
    </row>
    <row r="8379" spans="1:22" x14ac:dyDescent="0.25">
      <c r="A8379" s="26" t="s">
        <v>8924</v>
      </c>
      <c r="B8379" s="42">
        <v>0.2</v>
      </c>
      <c r="C8379" s="33">
        <v>2.1</v>
      </c>
      <c r="D8379" s="42">
        <v>4.0999999999999996</v>
      </c>
      <c r="E8379" s="33">
        <v>0.2</v>
      </c>
      <c r="F8379" s="42">
        <v>1.4</v>
      </c>
      <c r="G8379" s="33">
        <v>1.3</v>
      </c>
      <c r="H8379" s="42">
        <v>0</v>
      </c>
      <c r="I8379" s="33">
        <v>1.6</v>
      </c>
      <c r="J8379" s="42">
        <v>1.2</v>
      </c>
      <c r="K8379" s="33">
        <v>0.1</v>
      </c>
      <c r="L8379" s="42">
        <v>0.3</v>
      </c>
      <c r="M8379" s="33">
        <v>0.1</v>
      </c>
      <c r="N8379" s="42">
        <v>0.1</v>
      </c>
      <c r="O8379" s="33">
        <v>0.1</v>
      </c>
      <c r="P8379" s="42">
        <v>393.89</v>
      </c>
      <c r="Q8379" s="33">
        <v>268.05</v>
      </c>
      <c r="R8379" s="42">
        <v>309.02</v>
      </c>
      <c r="S8379" s="33">
        <v>260.29000000000002</v>
      </c>
      <c r="T8379" s="42">
        <v>5.14</v>
      </c>
      <c r="U8379" s="33">
        <v>5.38</v>
      </c>
      <c r="V8379" s="116">
        <v>5.59</v>
      </c>
    </row>
    <row r="8380" spans="1:22" x14ac:dyDescent="0.25">
      <c r="A8380" s="26" t="s">
        <v>8925</v>
      </c>
      <c r="B8380" s="42">
        <v>0.3</v>
      </c>
      <c r="C8380" s="33">
        <v>1.3</v>
      </c>
      <c r="D8380" s="42">
        <v>3.9</v>
      </c>
      <c r="E8380" s="33">
        <v>0.3</v>
      </c>
      <c r="F8380" s="42">
        <v>1.4</v>
      </c>
      <c r="G8380" s="33">
        <v>1</v>
      </c>
      <c r="H8380" s="42">
        <v>0.1</v>
      </c>
      <c r="I8380" s="33">
        <v>1.2</v>
      </c>
      <c r="J8380" s="42">
        <v>1</v>
      </c>
      <c r="K8380" s="33">
        <v>0.2</v>
      </c>
      <c r="L8380" s="42">
        <v>0.1</v>
      </c>
      <c r="M8380" s="33">
        <v>0.1</v>
      </c>
      <c r="N8380" s="42">
        <v>0.1</v>
      </c>
      <c r="O8380" s="33">
        <v>0.1</v>
      </c>
      <c r="P8380" s="42">
        <v>414.35</v>
      </c>
      <c r="Q8380" s="33">
        <v>279.91000000000003</v>
      </c>
      <c r="R8380" s="42">
        <v>324.99</v>
      </c>
      <c r="S8380" s="33">
        <v>259.95</v>
      </c>
      <c r="T8380" s="42">
        <v>4.22</v>
      </c>
      <c r="U8380" s="33">
        <v>4.6100000000000003</v>
      </c>
      <c r="V8380" s="116">
        <v>4.5999999999999996</v>
      </c>
    </row>
    <row r="8381" spans="1:22" x14ac:dyDescent="0.25">
      <c r="A8381" s="26" t="s">
        <v>4334</v>
      </c>
      <c r="B8381" s="42">
        <v>0.2</v>
      </c>
      <c r="C8381" s="33">
        <v>2.1</v>
      </c>
      <c r="D8381" s="42">
        <v>4</v>
      </c>
      <c r="E8381" s="33">
        <v>0.2</v>
      </c>
      <c r="F8381" s="42">
        <v>1.5</v>
      </c>
      <c r="G8381" s="33">
        <v>1.2</v>
      </c>
      <c r="H8381" s="42">
        <v>0.1</v>
      </c>
      <c r="I8381" s="33">
        <v>1.5</v>
      </c>
      <c r="J8381" s="42">
        <v>1.1000000000000001</v>
      </c>
      <c r="K8381" s="33">
        <v>0.1</v>
      </c>
      <c r="L8381" s="42">
        <v>0.3</v>
      </c>
      <c r="M8381" s="33">
        <v>0.1</v>
      </c>
      <c r="N8381" s="42">
        <v>0</v>
      </c>
      <c r="O8381" s="33">
        <v>0</v>
      </c>
      <c r="P8381" s="42">
        <v>416.38</v>
      </c>
      <c r="Q8381" s="33">
        <v>279.95999999999998</v>
      </c>
      <c r="R8381" s="42">
        <v>324</v>
      </c>
      <c r="S8381" s="33">
        <v>260.04000000000002</v>
      </c>
      <c r="T8381" s="42">
        <v>4.8600000000000003</v>
      </c>
      <c r="U8381" s="33">
        <v>5.23</v>
      </c>
      <c r="V8381" s="116">
        <v>5.34</v>
      </c>
    </row>
    <row r="8382" spans="1:22" x14ac:dyDescent="0.25">
      <c r="A8382" s="26" t="s">
        <v>8926</v>
      </c>
      <c r="B8382" s="42">
        <v>0.2</v>
      </c>
      <c r="C8382" s="33">
        <v>1.4</v>
      </c>
      <c r="D8382" s="42">
        <v>3.8</v>
      </c>
      <c r="E8382" s="33">
        <v>0.3</v>
      </c>
      <c r="F8382" s="42">
        <v>1.5</v>
      </c>
      <c r="G8382" s="33">
        <v>1</v>
      </c>
      <c r="H8382" s="42">
        <v>0.1</v>
      </c>
      <c r="I8382" s="33">
        <v>1.4</v>
      </c>
      <c r="J8382" s="42">
        <v>0.7</v>
      </c>
      <c r="K8382" s="33">
        <v>0.2</v>
      </c>
      <c r="L8382" s="42">
        <v>0.2</v>
      </c>
      <c r="M8382" s="33">
        <v>0</v>
      </c>
      <c r="N8382" s="42">
        <v>0</v>
      </c>
      <c r="O8382" s="33">
        <v>0.1</v>
      </c>
      <c r="P8382" s="42">
        <v>399.1</v>
      </c>
      <c r="Q8382" s="33">
        <v>269.98</v>
      </c>
      <c r="R8382" s="42">
        <v>310.12</v>
      </c>
      <c r="S8382" s="33">
        <v>259.89</v>
      </c>
      <c r="T8382" s="42">
        <v>4.2300000000000004</v>
      </c>
      <c r="U8382" s="33">
        <v>4.74</v>
      </c>
      <c r="V8382" s="116">
        <v>4.7</v>
      </c>
    </row>
    <row r="8383" spans="1:22" x14ac:dyDescent="0.25">
      <c r="A8383" s="26" t="s">
        <v>8927</v>
      </c>
      <c r="B8383" s="42">
        <v>0.2</v>
      </c>
      <c r="C8383" s="33">
        <v>1.4</v>
      </c>
      <c r="D8383" s="42">
        <v>3.7</v>
      </c>
      <c r="E8383" s="33">
        <v>0.1</v>
      </c>
      <c r="F8383" s="42">
        <v>1.4</v>
      </c>
      <c r="G8383" s="33">
        <v>0.7</v>
      </c>
      <c r="H8383" s="42">
        <v>0.2</v>
      </c>
      <c r="I8383" s="33">
        <v>1.1000000000000001</v>
      </c>
      <c r="J8383" s="42">
        <v>0.4</v>
      </c>
      <c r="K8383" s="33">
        <v>0.2</v>
      </c>
      <c r="L8383" s="42">
        <v>0.1</v>
      </c>
      <c r="M8383" s="33">
        <v>0.1</v>
      </c>
      <c r="N8383" s="42">
        <v>0</v>
      </c>
      <c r="O8383" s="33">
        <v>0.1</v>
      </c>
      <c r="P8383" s="42">
        <v>393.5</v>
      </c>
      <c r="Q8383" s="33">
        <v>265.31</v>
      </c>
      <c r="R8383" s="42">
        <v>308.51</v>
      </c>
      <c r="S8383" s="33">
        <v>260.54000000000002</v>
      </c>
      <c r="T8383" s="42">
        <v>3.86</v>
      </c>
      <c r="U8383" s="33">
        <v>4.1900000000000004</v>
      </c>
      <c r="V8383" s="116">
        <v>4.3499999999999996</v>
      </c>
    </row>
    <row r="8384" spans="1:22" x14ac:dyDescent="0.25">
      <c r="A8384" s="26" t="s">
        <v>4335</v>
      </c>
      <c r="B8384" s="42">
        <v>0.5</v>
      </c>
      <c r="C8384" s="33">
        <v>1.6</v>
      </c>
      <c r="D8384" s="42">
        <v>4</v>
      </c>
      <c r="E8384" s="33">
        <v>0.2</v>
      </c>
      <c r="F8384" s="42">
        <v>1.3</v>
      </c>
      <c r="G8384" s="33">
        <v>1.3</v>
      </c>
      <c r="H8384" s="42">
        <v>0.1</v>
      </c>
      <c r="I8384" s="33">
        <v>1.6</v>
      </c>
      <c r="J8384" s="42">
        <v>1.3</v>
      </c>
      <c r="K8384" s="33">
        <v>0.2</v>
      </c>
      <c r="L8384" s="42">
        <v>0.4</v>
      </c>
      <c r="M8384" s="33">
        <v>0</v>
      </c>
      <c r="N8384" s="42">
        <v>0.1</v>
      </c>
      <c r="O8384" s="33">
        <v>0</v>
      </c>
      <c r="P8384" s="42">
        <v>423.07</v>
      </c>
      <c r="Q8384" s="33">
        <v>284.07</v>
      </c>
      <c r="R8384" s="42">
        <v>327.37</v>
      </c>
      <c r="S8384" s="33">
        <v>259.55</v>
      </c>
      <c r="T8384" s="42">
        <v>4.5599999999999996</v>
      </c>
      <c r="U8384" s="33">
        <v>4.96</v>
      </c>
      <c r="V8384" s="116">
        <v>5.01</v>
      </c>
    </row>
    <row r="8385" spans="1:22" x14ac:dyDescent="0.25">
      <c r="A8385" s="26" t="s">
        <v>8928</v>
      </c>
      <c r="B8385" s="42">
        <v>0.1</v>
      </c>
      <c r="C8385" s="33">
        <v>1.9</v>
      </c>
      <c r="D8385" s="42">
        <v>3.8</v>
      </c>
      <c r="E8385" s="33">
        <v>0.2</v>
      </c>
      <c r="F8385" s="42">
        <v>1</v>
      </c>
      <c r="G8385" s="33">
        <v>1.5</v>
      </c>
      <c r="H8385" s="42">
        <v>0.1</v>
      </c>
      <c r="I8385" s="33">
        <v>1.6</v>
      </c>
      <c r="J8385" s="42">
        <v>1.1000000000000001</v>
      </c>
      <c r="K8385" s="33">
        <v>0.2</v>
      </c>
      <c r="L8385" s="42">
        <v>0.1</v>
      </c>
      <c r="M8385" s="33">
        <v>0.1</v>
      </c>
      <c r="N8385" s="42">
        <v>0.1</v>
      </c>
      <c r="O8385" s="33">
        <v>0</v>
      </c>
      <c r="P8385" s="42">
        <v>414.98</v>
      </c>
      <c r="Q8385" s="33">
        <v>279.97000000000003</v>
      </c>
      <c r="R8385" s="42">
        <v>323.04000000000002</v>
      </c>
      <c r="S8385" s="33">
        <v>260.11</v>
      </c>
      <c r="T8385" s="42">
        <v>4.42</v>
      </c>
      <c r="U8385" s="33">
        <v>4.95</v>
      </c>
      <c r="V8385" s="116">
        <v>4.9000000000000004</v>
      </c>
    </row>
    <row r="8386" spans="1:22" x14ac:dyDescent="0.25">
      <c r="A8386" s="26" t="s">
        <v>8929</v>
      </c>
      <c r="B8386" s="42">
        <v>0.1</v>
      </c>
      <c r="C8386" s="33">
        <v>2.5</v>
      </c>
      <c r="D8386" s="42">
        <v>4.5</v>
      </c>
      <c r="E8386" s="33">
        <v>0.3</v>
      </c>
      <c r="F8386" s="42">
        <v>1.8</v>
      </c>
      <c r="G8386" s="33">
        <v>1.5</v>
      </c>
      <c r="H8386" s="42">
        <v>0.2</v>
      </c>
      <c r="I8386" s="33">
        <v>1.7</v>
      </c>
      <c r="J8386" s="42">
        <v>0.9</v>
      </c>
      <c r="K8386" s="33">
        <v>0.2</v>
      </c>
      <c r="L8386" s="42">
        <v>0.4</v>
      </c>
      <c r="M8386" s="33">
        <v>0.1</v>
      </c>
      <c r="N8386" s="42">
        <v>0.1</v>
      </c>
      <c r="O8386" s="33">
        <v>0.2</v>
      </c>
      <c r="P8386" s="42">
        <v>330.4</v>
      </c>
      <c r="Q8386" s="33">
        <v>223.81</v>
      </c>
      <c r="R8386" s="42">
        <v>258.67</v>
      </c>
      <c r="S8386" s="33">
        <v>262.45999999999998</v>
      </c>
      <c r="T8386" s="42">
        <v>5.21</v>
      </c>
      <c r="U8386" s="33">
        <v>5.96</v>
      </c>
      <c r="V8386" s="116">
        <v>5.53</v>
      </c>
    </row>
    <row r="8387" spans="1:22" x14ac:dyDescent="0.25">
      <c r="A8387" s="26" t="s">
        <v>4336</v>
      </c>
      <c r="B8387" s="42">
        <v>1.1000000000000001</v>
      </c>
      <c r="C8387" s="33">
        <v>4.3</v>
      </c>
      <c r="D8387" s="42">
        <v>5</v>
      </c>
      <c r="E8387" s="33">
        <v>0.3</v>
      </c>
      <c r="F8387" s="42">
        <v>1.7</v>
      </c>
      <c r="G8387" s="33">
        <v>1.8</v>
      </c>
      <c r="H8387" s="42">
        <v>0.1</v>
      </c>
      <c r="I8387" s="33">
        <v>1.8</v>
      </c>
      <c r="J8387" s="42">
        <v>0.8</v>
      </c>
      <c r="K8387" s="33">
        <v>0.2</v>
      </c>
      <c r="L8387" s="42">
        <v>0.2</v>
      </c>
      <c r="M8387" s="33">
        <v>0.1</v>
      </c>
      <c r="N8387" s="42">
        <v>0.1</v>
      </c>
      <c r="O8387" s="33">
        <v>0.1</v>
      </c>
      <c r="P8387" s="42">
        <v>338.42</v>
      </c>
      <c r="Q8387" s="33">
        <v>229.11</v>
      </c>
      <c r="R8387" s="42">
        <v>265.98</v>
      </c>
      <c r="S8387" s="33">
        <v>262.36</v>
      </c>
      <c r="T8387" s="42">
        <v>7.19</v>
      </c>
      <c r="U8387" s="33">
        <v>7.32</v>
      </c>
      <c r="V8387" s="116">
        <v>7.11</v>
      </c>
    </row>
    <row r="8388" spans="1:22" x14ac:dyDescent="0.25">
      <c r="A8388" s="26" t="s">
        <v>8930</v>
      </c>
      <c r="B8388" s="42">
        <v>0.3</v>
      </c>
      <c r="C8388" s="33">
        <v>3.7</v>
      </c>
      <c r="D8388" s="42">
        <v>4.8</v>
      </c>
      <c r="E8388" s="33">
        <v>0.3</v>
      </c>
      <c r="F8388" s="42">
        <v>1.1000000000000001</v>
      </c>
      <c r="G8388" s="33">
        <v>1.6</v>
      </c>
      <c r="H8388" s="42">
        <v>0.1</v>
      </c>
      <c r="I8388" s="33">
        <v>1.9</v>
      </c>
      <c r="J8388" s="42">
        <v>0.9</v>
      </c>
      <c r="K8388" s="33">
        <v>0.3</v>
      </c>
      <c r="L8388" s="42">
        <v>0.4</v>
      </c>
      <c r="M8388" s="33">
        <v>0.1</v>
      </c>
      <c r="N8388" s="42">
        <v>0.1</v>
      </c>
      <c r="O8388" s="33">
        <v>0.1</v>
      </c>
      <c r="P8388" s="42">
        <v>330.43</v>
      </c>
      <c r="Q8388" s="33">
        <v>225.55</v>
      </c>
      <c r="R8388" s="42">
        <v>259.99</v>
      </c>
      <c r="S8388" s="33">
        <v>262.19</v>
      </c>
      <c r="T8388" s="42">
        <v>6.32</v>
      </c>
      <c r="U8388" s="33">
        <v>6.68</v>
      </c>
      <c r="V8388" s="116">
        <v>6.6</v>
      </c>
    </row>
    <row r="8389" spans="1:22" x14ac:dyDescent="0.25">
      <c r="A8389" s="26" t="s">
        <v>8931</v>
      </c>
      <c r="B8389" s="42">
        <v>0.6</v>
      </c>
      <c r="C8389" s="33">
        <v>3.8</v>
      </c>
      <c r="D8389" s="42">
        <v>5</v>
      </c>
      <c r="E8389" s="33">
        <v>0.2</v>
      </c>
      <c r="F8389" s="42">
        <v>1.2</v>
      </c>
      <c r="G8389" s="33">
        <v>1.9</v>
      </c>
      <c r="H8389" s="42">
        <v>0.1</v>
      </c>
      <c r="I8389" s="33">
        <v>1.9</v>
      </c>
      <c r="J8389" s="42">
        <v>0.9</v>
      </c>
      <c r="K8389" s="33">
        <v>0.2</v>
      </c>
      <c r="L8389" s="42">
        <v>0.1</v>
      </c>
      <c r="M8389" s="33">
        <v>0.1</v>
      </c>
      <c r="N8389" s="42">
        <v>0.1</v>
      </c>
      <c r="O8389" s="33">
        <v>0.1</v>
      </c>
      <c r="P8389" s="42">
        <v>327.57</v>
      </c>
      <c r="Q8389" s="33">
        <v>225.23</v>
      </c>
      <c r="R8389" s="42">
        <v>259.01</v>
      </c>
      <c r="S8389" s="33">
        <v>262.48</v>
      </c>
      <c r="T8389" s="42">
        <v>6.5</v>
      </c>
      <c r="U8389" s="33">
        <v>6.89</v>
      </c>
      <c r="V8389" s="116">
        <v>6.7</v>
      </c>
    </row>
    <row r="8390" spans="1:22" x14ac:dyDescent="0.25">
      <c r="A8390" s="26" t="s">
        <v>4337</v>
      </c>
      <c r="B8390" s="42">
        <v>0.2</v>
      </c>
      <c r="C8390" s="33">
        <v>2.4</v>
      </c>
      <c r="D8390" s="42">
        <v>3.8</v>
      </c>
      <c r="E8390" s="33">
        <v>0.3</v>
      </c>
      <c r="F8390" s="42">
        <v>1.1000000000000001</v>
      </c>
      <c r="G8390" s="33">
        <v>1.5</v>
      </c>
      <c r="H8390" s="42">
        <v>0.1</v>
      </c>
      <c r="I8390" s="33">
        <v>1.1000000000000001</v>
      </c>
      <c r="J8390" s="42">
        <v>0.7</v>
      </c>
      <c r="K8390" s="33">
        <v>0.3</v>
      </c>
      <c r="L8390" s="42">
        <v>0.2</v>
      </c>
      <c r="M8390" s="33">
        <v>0</v>
      </c>
      <c r="N8390" s="42">
        <v>0.1</v>
      </c>
      <c r="O8390" s="33">
        <v>0.1</v>
      </c>
      <c r="P8390" s="42">
        <v>347.6</v>
      </c>
      <c r="Q8390" s="33">
        <v>230.33</v>
      </c>
      <c r="R8390" s="42">
        <v>271.49</v>
      </c>
      <c r="S8390" s="33">
        <v>262.25</v>
      </c>
      <c r="T8390" s="42">
        <v>4.97</v>
      </c>
      <c r="U8390" s="33">
        <v>5.09</v>
      </c>
      <c r="V8390" s="116">
        <v>5</v>
      </c>
    </row>
    <row r="8391" spans="1:22" x14ac:dyDescent="0.25">
      <c r="A8391" s="26" t="s">
        <v>8932</v>
      </c>
      <c r="B8391" s="42">
        <v>0.8</v>
      </c>
      <c r="C8391" s="33">
        <v>3.6</v>
      </c>
      <c r="D8391" s="42">
        <v>4.5</v>
      </c>
      <c r="E8391" s="33">
        <v>0.2</v>
      </c>
      <c r="F8391" s="42">
        <v>1.3</v>
      </c>
      <c r="G8391" s="33">
        <v>1.5</v>
      </c>
      <c r="H8391" s="42">
        <v>0.1</v>
      </c>
      <c r="I8391" s="33">
        <v>1.4</v>
      </c>
      <c r="J8391" s="42">
        <v>0.8</v>
      </c>
      <c r="K8391" s="33">
        <v>0.2</v>
      </c>
      <c r="L8391" s="42">
        <v>0.3</v>
      </c>
      <c r="M8391" s="33">
        <v>0.2</v>
      </c>
      <c r="N8391" s="42">
        <v>0.1</v>
      </c>
      <c r="O8391" s="33">
        <v>0.1</v>
      </c>
      <c r="P8391" s="42">
        <v>338.13</v>
      </c>
      <c r="Q8391" s="33">
        <v>231.7</v>
      </c>
      <c r="R8391" s="42">
        <v>268.25</v>
      </c>
      <c r="S8391" s="33">
        <v>262.95</v>
      </c>
      <c r="T8391" s="42">
        <v>6.56</v>
      </c>
      <c r="U8391" s="33">
        <v>6.38</v>
      </c>
      <c r="V8391" s="116">
        <v>6.26</v>
      </c>
    </row>
    <row r="8392" spans="1:22" x14ac:dyDescent="0.25">
      <c r="A8392" s="26" t="s">
        <v>8933</v>
      </c>
      <c r="B8392" s="42">
        <v>0.6</v>
      </c>
      <c r="C8392" s="33">
        <v>3.4</v>
      </c>
      <c r="D8392" s="42">
        <v>4.4000000000000004</v>
      </c>
      <c r="E8392" s="33">
        <v>0.2</v>
      </c>
      <c r="F8392" s="42">
        <v>1.5</v>
      </c>
      <c r="G8392" s="33">
        <v>1.5</v>
      </c>
      <c r="H8392" s="42">
        <v>0</v>
      </c>
      <c r="I8392" s="33">
        <v>1.7</v>
      </c>
      <c r="J8392" s="42">
        <v>0.7</v>
      </c>
      <c r="K8392" s="33">
        <v>0.3</v>
      </c>
      <c r="L8392" s="42">
        <v>0.2</v>
      </c>
      <c r="M8392" s="33">
        <v>0.1</v>
      </c>
      <c r="N8392" s="42">
        <v>0.1</v>
      </c>
      <c r="O8392" s="33">
        <v>0.1</v>
      </c>
      <c r="P8392" s="42">
        <v>334.34</v>
      </c>
      <c r="Q8392" s="33">
        <v>232.67</v>
      </c>
      <c r="R8392" s="42">
        <v>265.24</v>
      </c>
      <c r="S8392" s="33">
        <v>262.13</v>
      </c>
      <c r="T8392" s="42">
        <v>6</v>
      </c>
      <c r="U8392" s="33">
        <v>6.23</v>
      </c>
      <c r="V8392" s="116">
        <v>6.12</v>
      </c>
    </row>
    <row r="8393" spans="1:22" x14ac:dyDescent="0.25">
      <c r="A8393" s="26" t="s">
        <v>4338</v>
      </c>
      <c r="B8393" s="42">
        <v>1.1000000000000001</v>
      </c>
      <c r="C8393" s="33">
        <v>4.3</v>
      </c>
      <c r="D8393" s="42">
        <v>5</v>
      </c>
      <c r="E8393" s="33">
        <v>0.3</v>
      </c>
      <c r="F8393" s="42">
        <v>1.5</v>
      </c>
      <c r="G8393" s="33">
        <v>1.6</v>
      </c>
      <c r="H8393" s="42">
        <v>0.2</v>
      </c>
      <c r="I8393" s="33">
        <v>1.7</v>
      </c>
      <c r="J8393" s="42">
        <v>0.9</v>
      </c>
      <c r="K8393" s="33">
        <v>0.2</v>
      </c>
      <c r="L8393" s="42">
        <v>0.4</v>
      </c>
      <c r="M8393" s="33">
        <v>0.1</v>
      </c>
      <c r="N8393" s="42">
        <v>0.1</v>
      </c>
      <c r="O8393" s="33">
        <v>0.1</v>
      </c>
      <c r="P8393" s="42">
        <v>335.42</v>
      </c>
      <c r="Q8393" s="33">
        <v>234</v>
      </c>
      <c r="R8393" s="42">
        <v>259.94</v>
      </c>
      <c r="S8393" s="33">
        <v>261.92</v>
      </c>
      <c r="T8393" s="42">
        <v>7.17</v>
      </c>
      <c r="U8393" s="33">
        <v>7.3</v>
      </c>
      <c r="V8393" s="116">
        <v>7.07</v>
      </c>
    </row>
    <row r="8394" spans="1:22" x14ac:dyDescent="0.25">
      <c r="A8394" s="26" t="s">
        <v>8934</v>
      </c>
      <c r="B8394" s="42">
        <v>1</v>
      </c>
      <c r="C8394" s="33">
        <v>4.3</v>
      </c>
      <c r="D8394" s="42">
        <v>5.0999999999999996</v>
      </c>
      <c r="E8394" s="33">
        <v>0.2</v>
      </c>
      <c r="F8394" s="42">
        <v>1</v>
      </c>
      <c r="G8394" s="33">
        <v>1.7</v>
      </c>
      <c r="H8394" s="42">
        <v>0.1</v>
      </c>
      <c r="I8394" s="33">
        <v>1.7</v>
      </c>
      <c r="J8394" s="42">
        <v>1</v>
      </c>
      <c r="K8394" s="33">
        <v>0.2</v>
      </c>
      <c r="L8394" s="42">
        <v>0.1</v>
      </c>
      <c r="M8394" s="33">
        <v>0</v>
      </c>
      <c r="N8394" s="42">
        <v>0.1</v>
      </c>
      <c r="O8394" s="33">
        <v>0.2</v>
      </c>
      <c r="P8394" s="42">
        <v>339.54</v>
      </c>
      <c r="Q8394" s="33">
        <v>232.44</v>
      </c>
      <c r="R8394" s="42">
        <v>265.36</v>
      </c>
      <c r="S8394" s="33">
        <v>262.27999999999997</v>
      </c>
      <c r="T8394" s="42">
        <v>7.19</v>
      </c>
      <c r="U8394" s="33">
        <v>7.27</v>
      </c>
      <c r="V8394" s="116">
        <v>6.99</v>
      </c>
    </row>
    <row r="8395" spans="1:22" x14ac:dyDescent="0.25">
      <c r="A8395" s="26" t="s">
        <v>8935</v>
      </c>
      <c r="B8395" s="42">
        <v>1.6</v>
      </c>
      <c r="C8395" s="33">
        <v>4.7</v>
      </c>
      <c r="D8395" s="42">
        <v>4.8</v>
      </c>
      <c r="E8395" s="33">
        <v>0.4</v>
      </c>
      <c r="F8395" s="42">
        <v>1.3</v>
      </c>
      <c r="G8395" s="33">
        <v>1.8</v>
      </c>
      <c r="H8395" s="42">
        <v>0</v>
      </c>
      <c r="I8395" s="33">
        <v>1.8</v>
      </c>
      <c r="J8395" s="42">
        <v>1</v>
      </c>
      <c r="K8395" s="33">
        <v>0.3</v>
      </c>
      <c r="L8395" s="42">
        <v>0.2</v>
      </c>
      <c r="M8395" s="33">
        <v>0.1</v>
      </c>
      <c r="N8395" s="42">
        <v>0.1</v>
      </c>
      <c r="O8395" s="33">
        <v>0.1</v>
      </c>
      <c r="P8395" s="42">
        <v>332.27</v>
      </c>
      <c r="Q8395" s="33">
        <v>229.51</v>
      </c>
      <c r="R8395" s="42">
        <v>262.36</v>
      </c>
      <c r="S8395" s="33">
        <v>262.20999999999998</v>
      </c>
      <c r="T8395" s="42">
        <v>7.43</v>
      </c>
      <c r="U8395" s="33">
        <v>7.36</v>
      </c>
      <c r="V8395" s="116">
        <v>6.74</v>
      </c>
    </row>
    <row r="8396" spans="1:22" x14ac:dyDescent="0.25">
      <c r="A8396" s="26" t="s">
        <v>4339</v>
      </c>
      <c r="B8396" s="42">
        <v>0.6</v>
      </c>
      <c r="C8396" s="33">
        <v>2.7</v>
      </c>
      <c r="D8396" s="42">
        <v>4.2</v>
      </c>
      <c r="E8396" s="33">
        <v>0.2</v>
      </c>
      <c r="F8396" s="42">
        <v>1.3</v>
      </c>
      <c r="G8396" s="33">
        <v>1.3</v>
      </c>
      <c r="H8396" s="42">
        <v>0.2</v>
      </c>
      <c r="I8396" s="33">
        <v>1.3</v>
      </c>
      <c r="J8396" s="42">
        <v>0.7</v>
      </c>
      <c r="K8396" s="33">
        <v>0.2</v>
      </c>
      <c r="L8396" s="42">
        <v>0.3</v>
      </c>
      <c r="M8396" s="33">
        <v>0.1</v>
      </c>
      <c r="N8396" s="42">
        <v>0.1</v>
      </c>
      <c r="O8396" s="33">
        <v>0.2</v>
      </c>
      <c r="P8396" s="42">
        <v>406.51</v>
      </c>
      <c r="Q8396" s="33">
        <v>274.75</v>
      </c>
      <c r="R8396" s="42">
        <v>318.29000000000002</v>
      </c>
      <c r="S8396" s="33">
        <v>260.83999999999997</v>
      </c>
      <c r="T8396" s="42">
        <v>5.0599999999999996</v>
      </c>
      <c r="U8396" s="33">
        <v>5.49</v>
      </c>
      <c r="V8396" s="116">
        <v>5.35</v>
      </c>
    </row>
    <row r="8397" spans="1:22" x14ac:dyDescent="0.25">
      <c r="A8397" s="26" t="s">
        <v>8936</v>
      </c>
      <c r="B8397" s="42">
        <v>0.5</v>
      </c>
      <c r="C8397" s="33">
        <v>2.5</v>
      </c>
      <c r="D8397" s="42">
        <v>4</v>
      </c>
      <c r="E8397" s="33">
        <v>0.2</v>
      </c>
      <c r="F8397" s="42">
        <v>1.3</v>
      </c>
      <c r="G8397" s="33">
        <v>1.3</v>
      </c>
      <c r="H8397" s="42">
        <v>0.2</v>
      </c>
      <c r="I8397" s="33">
        <v>1.2</v>
      </c>
      <c r="J8397" s="42">
        <v>0.9</v>
      </c>
      <c r="K8397" s="33">
        <v>0.3</v>
      </c>
      <c r="L8397" s="42">
        <v>0.1</v>
      </c>
      <c r="M8397" s="33">
        <v>0</v>
      </c>
      <c r="N8397" s="42">
        <v>0.1</v>
      </c>
      <c r="O8397" s="33">
        <v>0.1</v>
      </c>
      <c r="P8397" s="42">
        <v>431.33</v>
      </c>
      <c r="Q8397" s="33">
        <v>285.81</v>
      </c>
      <c r="R8397" s="42">
        <v>333.28</v>
      </c>
      <c r="S8397" s="33">
        <v>260.01</v>
      </c>
      <c r="T8397" s="42">
        <v>4.83</v>
      </c>
      <c r="U8397" s="33">
        <v>5.3</v>
      </c>
      <c r="V8397" s="116">
        <v>5.04</v>
      </c>
    </row>
    <row r="8398" spans="1:22" x14ac:dyDescent="0.25">
      <c r="A8398" s="26" t="s">
        <v>8937</v>
      </c>
      <c r="B8398" s="42">
        <v>0.3</v>
      </c>
      <c r="C8398" s="33">
        <v>3.1</v>
      </c>
      <c r="D8398" s="42">
        <v>4.2</v>
      </c>
      <c r="E8398" s="33">
        <v>0.1</v>
      </c>
      <c r="F8398" s="42">
        <v>1.4</v>
      </c>
      <c r="G8398" s="33">
        <v>1.3</v>
      </c>
      <c r="H8398" s="42">
        <v>0.3</v>
      </c>
      <c r="I8398" s="33">
        <v>1.4</v>
      </c>
      <c r="J8398" s="42">
        <v>1.1000000000000001</v>
      </c>
      <c r="K8398" s="33">
        <v>0.2</v>
      </c>
      <c r="L8398" s="42">
        <v>0.2</v>
      </c>
      <c r="M8398" s="33">
        <v>0</v>
      </c>
      <c r="N8398" s="42">
        <v>0.1</v>
      </c>
      <c r="O8398" s="33">
        <v>0.1</v>
      </c>
      <c r="P8398" s="42">
        <v>389.5</v>
      </c>
      <c r="Q8398" s="33">
        <v>254.4</v>
      </c>
      <c r="R8398" s="42">
        <v>306.19</v>
      </c>
      <c r="S8398" s="33">
        <v>260.89999999999998</v>
      </c>
      <c r="T8398" s="42">
        <v>5.63</v>
      </c>
      <c r="U8398" s="33">
        <v>6.25</v>
      </c>
      <c r="V8398" s="116">
        <v>5.76</v>
      </c>
    </row>
    <row r="8399" spans="1:22" x14ac:dyDescent="0.25">
      <c r="A8399" s="26" t="s">
        <v>4340</v>
      </c>
      <c r="B8399" s="42">
        <v>0.4</v>
      </c>
      <c r="C8399" s="33">
        <v>2.6</v>
      </c>
      <c r="D8399" s="42">
        <v>4.3</v>
      </c>
      <c r="E8399" s="33">
        <v>0.2</v>
      </c>
      <c r="F8399" s="42">
        <v>1.2</v>
      </c>
      <c r="G8399" s="33">
        <v>1.3</v>
      </c>
      <c r="H8399" s="42">
        <v>0.3</v>
      </c>
      <c r="I8399" s="33">
        <v>1.2</v>
      </c>
      <c r="J8399" s="42">
        <v>1.3</v>
      </c>
      <c r="K8399" s="33">
        <v>0.2</v>
      </c>
      <c r="L8399" s="42">
        <v>0.3</v>
      </c>
      <c r="M8399" s="33">
        <v>0.1</v>
      </c>
      <c r="N8399" s="42">
        <v>0.1</v>
      </c>
      <c r="O8399" s="33">
        <v>0.1</v>
      </c>
      <c r="P8399" s="42">
        <v>428.21</v>
      </c>
      <c r="Q8399" s="33">
        <v>291.04000000000002</v>
      </c>
      <c r="R8399" s="42">
        <v>334.24</v>
      </c>
      <c r="S8399" s="33">
        <v>261.55</v>
      </c>
      <c r="T8399" s="42">
        <v>5.14</v>
      </c>
      <c r="U8399" s="33">
        <v>5.69</v>
      </c>
      <c r="V8399" s="116">
        <v>5.49</v>
      </c>
    </row>
    <row r="8400" spans="1:22" x14ac:dyDescent="0.25">
      <c r="A8400" s="26" t="s">
        <v>8938</v>
      </c>
      <c r="B8400" s="42">
        <v>0.4</v>
      </c>
      <c r="C8400" s="33">
        <v>3.6</v>
      </c>
      <c r="D8400" s="42">
        <v>4.3</v>
      </c>
      <c r="E8400" s="33">
        <v>0.1</v>
      </c>
      <c r="F8400" s="42">
        <v>1.3</v>
      </c>
      <c r="G8400" s="33">
        <v>1.4</v>
      </c>
      <c r="H8400" s="42">
        <v>0.1</v>
      </c>
      <c r="I8400" s="33">
        <v>1.6</v>
      </c>
      <c r="J8400" s="42">
        <v>0.9</v>
      </c>
      <c r="K8400" s="33">
        <v>0.2</v>
      </c>
      <c r="L8400" s="42">
        <v>0.3</v>
      </c>
      <c r="M8400" s="33">
        <v>0.1</v>
      </c>
      <c r="N8400" s="42">
        <v>0</v>
      </c>
      <c r="O8400" s="33">
        <v>0.1</v>
      </c>
      <c r="P8400" s="42">
        <v>394.24</v>
      </c>
      <c r="Q8400" s="33">
        <v>265.83999999999997</v>
      </c>
      <c r="R8400" s="42">
        <v>317.25</v>
      </c>
      <c r="S8400" s="33">
        <v>261.47000000000003</v>
      </c>
      <c r="T8400" s="42">
        <v>5.72</v>
      </c>
      <c r="U8400" s="33">
        <v>6.44</v>
      </c>
      <c r="V8400" s="116">
        <v>5.9</v>
      </c>
    </row>
    <row r="8401" spans="1:22" x14ac:dyDescent="0.25">
      <c r="A8401" s="26" t="s">
        <v>8939</v>
      </c>
      <c r="B8401" s="42">
        <v>0.4</v>
      </c>
      <c r="C8401" s="33">
        <v>4.8</v>
      </c>
      <c r="D8401" s="42">
        <v>5.0999999999999996</v>
      </c>
      <c r="E8401" s="33">
        <v>0.1</v>
      </c>
      <c r="F8401" s="42">
        <v>1.3</v>
      </c>
      <c r="G8401" s="33">
        <v>1.7</v>
      </c>
      <c r="H8401" s="42">
        <v>0.2</v>
      </c>
      <c r="I8401" s="33">
        <v>1.6</v>
      </c>
      <c r="J8401" s="42">
        <v>1.1000000000000001</v>
      </c>
      <c r="K8401" s="33">
        <v>0.3</v>
      </c>
      <c r="L8401" s="42">
        <v>0.2</v>
      </c>
      <c r="M8401" s="33">
        <v>0.1</v>
      </c>
      <c r="N8401" s="42">
        <v>0.1</v>
      </c>
      <c r="O8401" s="33">
        <v>0.2</v>
      </c>
      <c r="P8401" s="42">
        <v>342.8</v>
      </c>
      <c r="Q8401" s="33">
        <v>234.75</v>
      </c>
      <c r="R8401" s="42">
        <v>270.63</v>
      </c>
      <c r="S8401" s="33">
        <v>263.33</v>
      </c>
      <c r="T8401" s="42">
        <v>7.06</v>
      </c>
      <c r="U8401" s="33">
        <v>7.51</v>
      </c>
      <c r="V8401" s="116">
        <v>7.33</v>
      </c>
    </row>
    <row r="8402" spans="1:22" x14ac:dyDescent="0.25">
      <c r="A8402" s="26" t="s">
        <v>4341</v>
      </c>
      <c r="B8402" s="42">
        <v>0.5</v>
      </c>
      <c r="C8402" s="33">
        <v>5.2</v>
      </c>
      <c r="D8402" s="42">
        <v>5.3</v>
      </c>
      <c r="E8402" s="33">
        <v>0.1</v>
      </c>
      <c r="F8402" s="42">
        <v>1.2</v>
      </c>
      <c r="G8402" s="33">
        <v>2</v>
      </c>
      <c r="H8402" s="42">
        <v>0.2</v>
      </c>
      <c r="I8402" s="33">
        <v>1.5</v>
      </c>
      <c r="J8402" s="42">
        <v>1.3</v>
      </c>
      <c r="K8402" s="33">
        <v>0.2</v>
      </c>
      <c r="L8402" s="42">
        <v>0.3</v>
      </c>
      <c r="M8402" s="33">
        <v>0</v>
      </c>
      <c r="N8402" s="42">
        <v>0.1</v>
      </c>
      <c r="O8402" s="33">
        <v>0.2</v>
      </c>
      <c r="P8402" s="42">
        <v>336.03</v>
      </c>
      <c r="Q8402" s="33">
        <v>229.36</v>
      </c>
      <c r="R8402" s="42">
        <v>265.20999999999998</v>
      </c>
      <c r="S8402" s="33">
        <v>264.20999999999998</v>
      </c>
      <c r="T8402" s="42">
        <v>7.18</v>
      </c>
      <c r="U8402" s="33">
        <v>7.73</v>
      </c>
      <c r="V8402" s="116">
        <v>7.59</v>
      </c>
    </row>
    <row r="8403" spans="1:22" x14ac:dyDescent="0.25">
      <c r="A8403" s="26" t="s">
        <v>8940</v>
      </c>
      <c r="B8403" s="42">
        <v>0.6</v>
      </c>
      <c r="C8403" s="33">
        <v>4.3</v>
      </c>
      <c r="D8403" s="42">
        <v>4.8</v>
      </c>
      <c r="E8403" s="33">
        <v>0.2</v>
      </c>
      <c r="F8403" s="42">
        <v>1.4</v>
      </c>
      <c r="G8403" s="33">
        <v>1.8</v>
      </c>
      <c r="H8403" s="42">
        <v>0.3</v>
      </c>
      <c r="I8403" s="33">
        <v>1.7</v>
      </c>
      <c r="J8403" s="42">
        <v>1.2</v>
      </c>
      <c r="K8403" s="33">
        <v>0.3</v>
      </c>
      <c r="L8403" s="42">
        <v>0.5</v>
      </c>
      <c r="M8403" s="33">
        <v>0</v>
      </c>
      <c r="N8403" s="42">
        <v>0.1</v>
      </c>
      <c r="O8403" s="33">
        <v>0.1</v>
      </c>
      <c r="P8403" s="42">
        <v>338.24</v>
      </c>
      <c r="Q8403" s="33">
        <v>233.52</v>
      </c>
      <c r="R8403" s="42">
        <v>268.31</v>
      </c>
      <c r="S8403" s="33">
        <v>264.05</v>
      </c>
      <c r="T8403" s="42">
        <v>6.83</v>
      </c>
      <c r="U8403" s="33">
        <v>7.35</v>
      </c>
      <c r="V8403" s="116">
        <v>7.23</v>
      </c>
    </row>
    <row r="8404" spans="1:22" x14ac:dyDescent="0.25">
      <c r="A8404" s="26" t="s">
        <v>8941</v>
      </c>
      <c r="B8404" s="42">
        <v>0.2</v>
      </c>
      <c r="C8404" s="33">
        <v>2.2999999999999998</v>
      </c>
      <c r="D8404" s="42">
        <v>3.8</v>
      </c>
      <c r="E8404" s="33">
        <v>0.3</v>
      </c>
      <c r="F8404" s="42">
        <v>1.3</v>
      </c>
      <c r="G8404" s="33">
        <v>1.1000000000000001</v>
      </c>
      <c r="H8404" s="42">
        <v>0.2</v>
      </c>
      <c r="I8404" s="33">
        <v>1.1000000000000001</v>
      </c>
      <c r="J8404" s="42">
        <v>0.9</v>
      </c>
      <c r="K8404" s="33">
        <v>0.2</v>
      </c>
      <c r="L8404" s="42">
        <v>0.1</v>
      </c>
      <c r="M8404" s="33">
        <v>0</v>
      </c>
      <c r="N8404" s="42">
        <v>0.1</v>
      </c>
      <c r="O8404" s="33">
        <v>0.1</v>
      </c>
      <c r="P8404" s="42">
        <v>415.36</v>
      </c>
      <c r="Q8404" s="33">
        <v>279.86</v>
      </c>
      <c r="R8404" s="42">
        <v>328.18</v>
      </c>
      <c r="S8404" s="33">
        <v>261.75</v>
      </c>
      <c r="T8404" s="42">
        <v>4.8600000000000003</v>
      </c>
      <c r="U8404" s="33">
        <v>5.2</v>
      </c>
      <c r="V8404" s="116">
        <v>4.95</v>
      </c>
    </row>
    <row r="8405" spans="1:22" x14ac:dyDescent="0.25">
      <c r="A8405" s="26" t="s">
        <v>4342</v>
      </c>
      <c r="B8405" s="42">
        <v>0.3</v>
      </c>
      <c r="C8405" s="33">
        <v>3.4</v>
      </c>
      <c r="D8405" s="42">
        <v>5</v>
      </c>
      <c r="E8405" s="33">
        <v>0.3</v>
      </c>
      <c r="F8405" s="42">
        <v>1.5</v>
      </c>
      <c r="G8405" s="33">
        <v>1.7</v>
      </c>
      <c r="H8405" s="42">
        <v>0.2</v>
      </c>
      <c r="I8405" s="33">
        <v>1.9</v>
      </c>
      <c r="J8405" s="42">
        <v>1.4</v>
      </c>
      <c r="K8405" s="33">
        <v>0.3</v>
      </c>
      <c r="L8405" s="42">
        <v>0.4</v>
      </c>
      <c r="M8405" s="33">
        <v>0</v>
      </c>
      <c r="N8405" s="42">
        <v>0.1</v>
      </c>
      <c r="O8405" s="33">
        <v>0.1</v>
      </c>
      <c r="P8405" s="42">
        <v>366.51</v>
      </c>
      <c r="Q8405" s="33">
        <v>240.79</v>
      </c>
      <c r="R8405" s="42">
        <v>288.39999999999998</v>
      </c>
      <c r="S8405" s="33">
        <v>263.02</v>
      </c>
      <c r="T8405" s="42">
        <v>6.05</v>
      </c>
      <c r="U8405" s="33">
        <v>6.73</v>
      </c>
      <c r="V8405" s="116">
        <v>6.49</v>
      </c>
    </row>
    <row r="8406" spans="1:22" x14ac:dyDescent="0.25">
      <c r="A8406" s="26" t="s">
        <v>8942</v>
      </c>
      <c r="B8406" s="42">
        <v>0.6</v>
      </c>
      <c r="C8406" s="33">
        <v>4.9000000000000004</v>
      </c>
      <c r="D8406" s="42">
        <v>5.0999999999999996</v>
      </c>
      <c r="E8406" s="33">
        <v>0.2</v>
      </c>
      <c r="F8406" s="42">
        <v>1.4</v>
      </c>
      <c r="G8406" s="33">
        <v>1.7</v>
      </c>
      <c r="H8406" s="42">
        <v>0.2</v>
      </c>
      <c r="I8406" s="33">
        <v>1.9</v>
      </c>
      <c r="J8406" s="42">
        <v>1.3</v>
      </c>
      <c r="K8406" s="33">
        <v>0.3</v>
      </c>
      <c r="L8406" s="42">
        <v>0.5</v>
      </c>
      <c r="M8406" s="33">
        <v>0.1</v>
      </c>
      <c r="N8406" s="42">
        <v>0.1</v>
      </c>
      <c r="O8406" s="33">
        <v>0.1</v>
      </c>
      <c r="P8406" s="42">
        <v>355.44</v>
      </c>
      <c r="Q8406" s="33">
        <v>243.92</v>
      </c>
      <c r="R8406" s="42">
        <v>282.63</v>
      </c>
      <c r="S8406" s="33">
        <v>263.31</v>
      </c>
      <c r="T8406" s="42">
        <v>7.1</v>
      </c>
      <c r="U8406" s="33">
        <v>7.6</v>
      </c>
      <c r="V8406" s="116">
        <v>7.21</v>
      </c>
    </row>
    <row r="8407" spans="1:22" x14ac:dyDescent="0.25">
      <c r="A8407" s="26" t="s">
        <v>8943</v>
      </c>
      <c r="B8407" s="42">
        <v>0.5</v>
      </c>
      <c r="C8407" s="33">
        <v>4</v>
      </c>
      <c r="D8407" s="42">
        <v>4.5999999999999996</v>
      </c>
      <c r="E8407" s="33">
        <v>0.2</v>
      </c>
      <c r="F8407" s="42">
        <v>1.1000000000000001</v>
      </c>
      <c r="G8407" s="33">
        <v>1.5</v>
      </c>
      <c r="H8407" s="42">
        <v>0.2</v>
      </c>
      <c r="I8407" s="33">
        <v>1.5</v>
      </c>
      <c r="J8407" s="42">
        <v>1.2</v>
      </c>
      <c r="K8407" s="33">
        <v>0.2</v>
      </c>
      <c r="L8407" s="42">
        <v>0.4</v>
      </c>
      <c r="M8407" s="33">
        <v>0</v>
      </c>
      <c r="N8407" s="42">
        <v>0.1</v>
      </c>
      <c r="O8407" s="33">
        <v>0.1</v>
      </c>
      <c r="P8407" s="42">
        <v>357.23</v>
      </c>
      <c r="Q8407" s="33">
        <v>242.66</v>
      </c>
      <c r="R8407" s="42">
        <v>285.36</v>
      </c>
      <c r="S8407" s="33">
        <v>264.58</v>
      </c>
      <c r="T8407" s="42">
        <v>6.53</v>
      </c>
      <c r="U8407" s="33">
        <v>6.89</v>
      </c>
      <c r="V8407" s="116">
        <v>6.63</v>
      </c>
    </row>
    <row r="8408" spans="1:22" x14ac:dyDescent="0.25">
      <c r="A8408" s="26" t="s">
        <v>4343</v>
      </c>
      <c r="B8408" s="42">
        <v>0.7</v>
      </c>
      <c r="C8408" s="33">
        <v>3.3</v>
      </c>
      <c r="D8408" s="42">
        <v>5</v>
      </c>
      <c r="E8408" s="33">
        <v>0.3</v>
      </c>
      <c r="F8408" s="42">
        <v>1.5</v>
      </c>
      <c r="G8408" s="33">
        <v>1.7</v>
      </c>
      <c r="H8408" s="42">
        <v>0.2</v>
      </c>
      <c r="I8408" s="33">
        <v>1.8</v>
      </c>
      <c r="J8408" s="42">
        <v>1.1000000000000001</v>
      </c>
      <c r="K8408" s="33">
        <v>0.3</v>
      </c>
      <c r="L8408" s="42">
        <v>0.3</v>
      </c>
      <c r="M8408" s="33">
        <v>0.1</v>
      </c>
      <c r="N8408" s="42">
        <v>0.1</v>
      </c>
      <c r="O8408" s="33">
        <v>0.1</v>
      </c>
      <c r="P8408" s="42">
        <v>358.43</v>
      </c>
      <c r="Q8408" s="33">
        <v>244.58</v>
      </c>
      <c r="R8408" s="42">
        <v>280.70999999999998</v>
      </c>
      <c r="S8408" s="33">
        <v>263.93</v>
      </c>
      <c r="T8408" s="42">
        <v>5.78</v>
      </c>
      <c r="U8408" s="33">
        <v>6.46</v>
      </c>
      <c r="V8408" s="116">
        <v>5.95</v>
      </c>
    </row>
    <row r="8409" spans="1:22" x14ac:dyDescent="0.25">
      <c r="A8409" s="26" t="s">
        <v>8944</v>
      </c>
      <c r="B8409" s="42">
        <v>1.1000000000000001</v>
      </c>
      <c r="C8409" s="33">
        <v>6.2</v>
      </c>
      <c r="D8409" s="42">
        <v>5.9</v>
      </c>
      <c r="E8409" s="33">
        <v>0.4</v>
      </c>
      <c r="F8409" s="42">
        <v>2</v>
      </c>
      <c r="G8409" s="33">
        <v>2.2999999999999998</v>
      </c>
      <c r="H8409" s="42">
        <v>0.3</v>
      </c>
      <c r="I8409" s="33">
        <v>2.2999999999999998</v>
      </c>
      <c r="J8409" s="42">
        <v>1.1000000000000001</v>
      </c>
      <c r="K8409" s="33">
        <v>0.3</v>
      </c>
      <c r="L8409" s="42">
        <v>0.4</v>
      </c>
      <c r="M8409" s="33">
        <v>0.1</v>
      </c>
      <c r="N8409" s="42">
        <v>0.2</v>
      </c>
      <c r="O8409" s="33">
        <v>0.2</v>
      </c>
      <c r="P8409" s="42">
        <v>279.22000000000003</v>
      </c>
      <c r="Q8409" s="33">
        <v>181.82</v>
      </c>
      <c r="R8409" s="42">
        <v>222.62</v>
      </c>
      <c r="S8409" s="33">
        <v>265.74</v>
      </c>
      <c r="T8409" s="42">
        <v>7.74</v>
      </c>
      <c r="U8409" s="33">
        <v>8.66</v>
      </c>
      <c r="V8409" s="116">
        <v>7.93</v>
      </c>
    </row>
    <row r="8410" spans="1:22" x14ac:dyDescent="0.25">
      <c r="A8410" s="26" t="s">
        <v>8945</v>
      </c>
      <c r="B8410" s="42">
        <v>0.9</v>
      </c>
      <c r="C8410" s="33">
        <v>4.8</v>
      </c>
      <c r="D8410" s="42">
        <v>5.0999999999999996</v>
      </c>
      <c r="E8410" s="33">
        <v>0.2</v>
      </c>
      <c r="F8410" s="42">
        <v>1</v>
      </c>
      <c r="G8410" s="33">
        <v>1.5</v>
      </c>
      <c r="H8410" s="42">
        <v>0.1</v>
      </c>
      <c r="I8410" s="33">
        <v>1.7</v>
      </c>
      <c r="J8410" s="42">
        <v>1.1000000000000001</v>
      </c>
      <c r="K8410" s="33">
        <v>0.3</v>
      </c>
      <c r="L8410" s="42">
        <v>0.3</v>
      </c>
      <c r="M8410" s="33">
        <v>0.1</v>
      </c>
      <c r="N8410" s="42">
        <v>0.1</v>
      </c>
      <c r="O8410" s="33">
        <v>0.1</v>
      </c>
      <c r="P8410" s="42">
        <v>374.38</v>
      </c>
      <c r="Q8410" s="33">
        <v>251.42</v>
      </c>
      <c r="R8410" s="42">
        <v>290.79000000000002</v>
      </c>
      <c r="S8410" s="33">
        <v>264.06</v>
      </c>
      <c r="T8410" s="42">
        <v>6.53</v>
      </c>
      <c r="U8410" s="33">
        <v>7.23</v>
      </c>
      <c r="V8410" s="116">
        <v>6.59</v>
      </c>
    </row>
    <row r="8411" spans="1:22" x14ac:dyDescent="0.25">
      <c r="A8411" s="26" t="s">
        <v>4344</v>
      </c>
      <c r="B8411" s="42">
        <v>0.5</v>
      </c>
      <c r="C8411" s="33">
        <v>4.3</v>
      </c>
      <c r="D8411" s="42">
        <v>5</v>
      </c>
      <c r="E8411" s="33">
        <v>0.2</v>
      </c>
      <c r="F8411" s="42">
        <v>0.9</v>
      </c>
      <c r="G8411" s="33">
        <v>1.6</v>
      </c>
      <c r="H8411" s="42">
        <v>0.1</v>
      </c>
      <c r="I8411" s="33">
        <v>1.9</v>
      </c>
      <c r="J8411" s="42">
        <v>1.3</v>
      </c>
      <c r="K8411" s="33">
        <v>0.2</v>
      </c>
      <c r="L8411" s="42">
        <v>0.5</v>
      </c>
      <c r="M8411" s="33">
        <v>0.1</v>
      </c>
      <c r="N8411" s="42">
        <v>0.1</v>
      </c>
      <c r="O8411" s="33">
        <v>0.1</v>
      </c>
      <c r="P8411" s="42">
        <v>384.58</v>
      </c>
      <c r="Q8411" s="33">
        <v>260.64999999999998</v>
      </c>
      <c r="R8411" s="42">
        <v>298.91000000000003</v>
      </c>
      <c r="S8411" s="33">
        <v>264.97000000000003</v>
      </c>
      <c r="T8411" s="42">
        <v>6.07</v>
      </c>
      <c r="U8411" s="33">
        <v>6.87</v>
      </c>
      <c r="V8411" s="116">
        <v>6.39</v>
      </c>
    </row>
    <row r="8412" spans="1:22" x14ac:dyDescent="0.25">
      <c r="A8412" s="26" t="s">
        <v>8946</v>
      </c>
      <c r="B8412" s="42">
        <v>0.8</v>
      </c>
      <c r="C8412" s="33">
        <v>4.5</v>
      </c>
      <c r="D8412" s="42">
        <v>5</v>
      </c>
      <c r="E8412" s="33">
        <v>0.1</v>
      </c>
      <c r="F8412" s="42">
        <v>1</v>
      </c>
      <c r="G8412" s="33">
        <v>1.8</v>
      </c>
      <c r="H8412" s="42">
        <v>0.1</v>
      </c>
      <c r="I8412" s="33">
        <v>1.8</v>
      </c>
      <c r="J8412" s="42">
        <v>0.9</v>
      </c>
      <c r="K8412" s="33">
        <v>0.1</v>
      </c>
      <c r="L8412" s="42">
        <v>0.3</v>
      </c>
      <c r="M8412" s="33">
        <v>0.1</v>
      </c>
      <c r="N8412" s="42">
        <v>0.1</v>
      </c>
      <c r="O8412" s="33">
        <v>0.1</v>
      </c>
      <c r="P8412" s="42">
        <v>339.62</v>
      </c>
      <c r="Q8412" s="33">
        <v>237.84</v>
      </c>
      <c r="R8412" s="42">
        <v>268.77</v>
      </c>
      <c r="S8412" s="33">
        <v>264.02999999999997</v>
      </c>
      <c r="T8412" s="42">
        <v>7</v>
      </c>
      <c r="U8412" s="33">
        <v>7.83</v>
      </c>
      <c r="V8412" s="116">
        <v>7.01</v>
      </c>
    </row>
    <row r="8413" spans="1:22" x14ac:dyDescent="0.25">
      <c r="A8413" s="26" t="s">
        <v>8947</v>
      </c>
      <c r="B8413" s="42">
        <v>0.2</v>
      </c>
      <c r="C8413" s="33">
        <v>3.9</v>
      </c>
      <c r="D8413" s="42">
        <v>4.3</v>
      </c>
      <c r="E8413" s="33">
        <v>0.2</v>
      </c>
      <c r="F8413" s="42">
        <v>1</v>
      </c>
      <c r="G8413" s="33">
        <v>1.6</v>
      </c>
      <c r="H8413" s="42">
        <v>0.1</v>
      </c>
      <c r="I8413" s="33">
        <v>1.5</v>
      </c>
      <c r="J8413" s="42">
        <v>1.1000000000000001</v>
      </c>
      <c r="K8413" s="33">
        <v>0.2</v>
      </c>
      <c r="L8413" s="42">
        <v>0.4</v>
      </c>
      <c r="M8413" s="33">
        <v>0</v>
      </c>
      <c r="N8413" s="42">
        <v>0.1</v>
      </c>
      <c r="O8413" s="33">
        <v>0.1</v>
      </c>
      <c r="P8413" s="42">
        <v>403.42</v>
      </c>
      <c r="Q8413" s="33">
        <v>259.24</v>
      </c>
      <c r="R8413" s="42">
        <v>307.76</v>
      </c>
      <c r="S8413" s="33">
        <v>262.49</v>
      </c>
      <c r="T8413" s="42">
        <v>6.06</v>
      </c>
      <c r="U8413" s="33">
        <v>6.66</v>
      </c>
      <c r="V8413" s="116">
        <v>6.36</v>
      </c>
    </row>
    <row r="8414" spans="1:22" x14ac:dyDescent="0.25">
      <c r="A8414" s="26" t="s">
        <v>4345</v>
      </c>
      <c r="B8414" s="42">
        <v>0.9</v>
      </c>
      <c r="C8414" s="33">
        <v>4.0999999999999996</v>
      </c>
      <c r="D8414" s="42">
        <v>4.3</v>
      </c>
      <c r="E8414" s="33">
        <v>0.1</v>
      </c>
      <c r="F8414" s="42">
        <v>0.9</v>
      </c>
      <c r="G8414" s="33">
        <v>1.4</v>
      </c>
      <c r="H8414" s="42">
        <v>0.2</v>
      </c>
      <c r="I8414" s="33">
        <v>1.4</v>
      </c>
      <c r="J8414" s="42">
        <v>1.2</v>
      </c>
      <c r="K8414" s="33">
        <v>0.1</v>
      </c>
      <c r="L8414" s="42">
        <v>0.4</v>
      </c>
      <c r="M8414" s="33">
        <v>0.1</v>
      </c>
      <c r="N8414" s="42">
        <v>0.1</v>
      </c>
      <c r="O8414" s="33">
        <v>0.1</v>
      </c>
      <c r="P8414" s="42">
        <v>395.73</v>
      </c>
      <c r="Q8414" s="33">
        <v>259.19</v>
      </c>
      <c r="R8414" s="42">
        <v>311.88</v>
      </c>
      <c r="S8414" s="33">
        <v>262.74</v>
      </c>
      <c r="T8414" s="42">
        <v>6.1</v>
      </c>
      <c r="U8414" s="33">
        <v>6.43</v>
      </c>
      <c r="V8414" s="116">
        <v>6.02</v>
      </c>
    </row>
    <row r="8415" spans="1:22" x14ac:dyDescent="0.25">
      <c r="A8415" s="26" t="s">
        <v>8948</v>
      </c>
      <c r="B8415" s="42">
        <v>0.7</v>
      </c>
      <c r="C8415" s="33">
        <v>5.3</v>
      </c>
      <c r="D8415" s="42">
        <v>4.8</v>
      </c>
      <c r="E8415" s="33">
        <v>0.1</v>
      </c>
      <c r="F8415" s="42">
        <v>0.7</v>
      </c>
      <c r="G8415" s="33">
        <v>1.7</v>
      </c>
      <c r="H8415" s="42">
        <v>0.1</v>
      </c>
      <c r="I8415" s="33">
        <v>1.7</v>
      </c>
      <c r="J8415" s="42">
        <v>1.2</v>
      </c>
      <c r="K8415" s="33">
        <v>0.2</v>
      </c>
      <c r="L8415" s="42">
        <v>0.4</v>
      </c>
      <c r="M8415" s="33">
        <v>0.1</v>
      </c>
      <c r="N8415" s="42">
        <v>0.1</v>
      </c>
      <c r="O8415" s="33">
        <v>0.1</v>
      </c>
      <c r="P8415" s="42">
        <v>340.62</v>
      </c>
      <c r="Q8415" s="33">
        <v>239.77</v>
      </c>
      <c r="R8415" s="42">
        <v>267.51</v>
      </c>
      <c r="S8415" s="33">
        <v>264.92</v>
      </c>
      <c r="T8415" s="42">
        <v>7</v>
      </c>
      <c r="U8415" s="33">
        <v>7.62</v>
      </c>
      <c r="V8415" s="116">
        <v>7.17</v>
      </c>
    </row>
    <row r="8416" spans="1:22" x14ac:dyDescent="0.25">
      <c r="A8416" s="26" t="s">
        <v>8949</v>
      </c>
      <c r="B8416" s="42">
        <v>0.7</v>
      </c>
      <c r="C8416" s="33">
        <v>4.2</v>
      </c>
      <c r="D8416" s="42">
        <v>4.3</v>
      </c>
      <c r="E8416" s="33">
        <v>0.1</v>
      </c>
      <c r="F8416" s="42">
        <v>0.9</v>
      </c>
      <c r="G8416" s="33">
        <v>1.5</v>
      </c>
      <c r="H8416" s="42">
        <v>0.1</v>
      </c>
      <c r="I8416" s="33">
        <v>1.5</v>
      </c>
      <c r="J8416" s="42">
        <v>1</v>
      </c>
      <c r="K8416" s="33">
        <v>0.2</v>
      </c>
      <c r="L8416" s="42">
        <v>0.3</v>
      </c>
      <c r="M8416" s="33">
        <v>0.1</v>
      </c>
      <c r="N8416" s="42">
        <v>0.1</v>
      </c>
      <c r="O8416" s="33">
        <v>0.1</v>
      </c>
      <c r="P8416" s="42">
        <v>357.46</v>
      </c>
      <c r="Q8416" s="33">
        <v>245.84</v>
      </c>
      <c r="R8416" s="42">
        <v>285.56</v>
      </c>
      <c r="S8416" s="33">
        <v>263.98</v>
      </c>
      <c r="T8416" s="42">
        <v>6.52</v>
      </c>
      <c r="U8416" s="33">
        <v>6.8</v>
      </c>
      <c r="V8416" s="116">
        <v>6.3</v>
      </c>
    </row>
    <row r="8417" spans="1:22" x14ac:dyDescent="0.25">
      <c r="A8417" s="26" t="s">
        <v>4346</v>
      </c>
      <c r="B8417" s="42">
        <v>0.7</v>
      </c>
      <c r="C8417" s="33">
        <v>5.2</v>
      </c>
      <c r="D8417" s="42">
        <v>5</v>
      </c>
      <c r="E8417" s="33">
        <v>0.1</v>
      </c>
      <c r="F8417" s="42">
        <v>0.7</v>
      </c>
      <c r="G8417" s="33">
        <v>1.7</v>
      </c>
      <c r="H8417" s="42">
        <v>0.2</v>
      </c>
      <c r="I8417" s="33">
        <v>1.6</v>
      </c>
      <c r="J8417" s="42">
        <v>1.2</v>
      </c>
      <c r="K8417" s="33">
        <v>0.2</v>
      </c>
      <c r="L8417" s="42">
        <v>0.5</v>
      </c>
      <c r="M8417" s="33">
        <v>0.1</v>
      </c>
      <c r="N8417" s="42">
        <v>0.1</v>
      </c>
      <c r="O8417" s="33">
        <v>0.2</v>
      </c>
      <c r="P8417" s="42">
        <v>352.69</v>
      </c>
      <c r="Q8417" s="33">
        <v>239.02</v>
      </c>
      <c r="R8417" s="42">
        <v>277.75</v>
      </c>
      <c r="S8417" s="33">
        <v>264.75</v>
      </c>
      <c r="T8417" s="42">
        <v>7.27</v>
      </c>
      <c r="U8417" s="33">
        <v>7.67</v>
      </c>
      <c r="V8417" s="116">
        <v>7.38</v>
      </c>
    </row>
    <row r="8418" spans="1:22" x14ac:dyDescent="0.25">
      <c r="A8418" s="26" t="s">
        <v>8950</v>
      </c>
      <c r="B8418" s="42">
        <v>0.5</v>
      </c>
      <c r="C8418" s="33">
        <v>4.7</v>
      </c>
      <c r="D8418" s="42">
        <v>5</v>
      </c>
      <c r="E8418" s="33">
        <v>0.2</v>
      </c>
      <c r="F8418" s="42">
        <v>0.9</v>
      </c>
      <c r="G8418" s="33">
        <v>2</v>
      </c>
      <c r="H8418" s="42">
        <v>0.1</v>
      </c>
      <c r="I8418" s="33">
        <v>1.7</v>
      </c>
      <c r="J8418" s="42">
        <v>1</v>
      </c>
      <c r="K8418" s="33">
        <v>0.2</v>
      </c>
      <c r="L8418" s="42">
        <v>0.5</v>
      </c>
      <c r="M8418" s="33">
        <v>0.1</v>
      </c>
      <c r="N8418" s="42">
        <v>0.1</v>
      </c>
      <c r="O8418" s="33">
        <v>0.1</v>
      </c>
      <c r="P8418" s="42">
        <v>364.61</v>
      </c>
      <c r="Q8418" s="33">
        <v>251.33</v>
      </c>
      <c r="R8418" s="42">
        <v>286.08</v>
      </c>
      <c r="S8418" s="33">
        <v>263.95</v>
      </c>
      <c r="T8418" s="42">
        <v>6.98</v>
      </c>
      <c r="U8418" s="33">
        <v>7.33</v>
      </c>
      <c r="V8418" s="116">
        <v>7</v>
      </c>
    </row>
    <row r="8419" spans="1:22" x14ac:dyDescent="0.25">
      <c r="A8419" s="26" t="s">
        <v>8951</v>
      </c>
      <c r="B8419" s="42">
        <v>0.9</v>
      </c>
      <c r="C8419" s="33">
        <v>5.0999999999999996</v>
      </c>
      <c r="D8419" s="42">
        <v>4.9000000000000004</v>
      </c>
      <c r="E8419" s="33">
        <v>0.2</v>
      </c>
      <c r="F8419" s="42">
        <v>1</v>
      </c>
      <c r="G8419" s="33">
        <v>1.5</v>
      </c>
      <c r="H8419" s="42">
        <v>0.1</v>
      </c>
      <c r="I8419" s="33">
        <v>1.8</v>
      </c>
      <c r="J8419" s="42">
        <v>1.1000000000000001</v>
      </c>
      <c r="K8419" s="33">
        <v>0.2</v>
      </c>
      <c r="L8419" s="42">
        <v>0.2</v>
      </c>
      <c r="M8419" s="33">
        <v>0</v>
      </c>
      <c r="N8419" s="42">
        <v>0.1</v>
      </c>
      <c r="O8419" s="33">
        <v>0.2</v>
      </c>
      <c r="P8419" s="42">
        <v>355.71</v>
      </c>
      <c r="Q8419" s="33">
        <v>250.14</v>
      </c>
      <c r="R8419" s="42">
        <v>285.14</v>
      </c>
      <c r="S8419" s="33">
        <v>265.01</v>
      </c>
      <c r="T8419" s="42">
        <v>6.76</v>
      </c>
      <c r="U8419" s="33">
        <v>7.23</v>
      </c>
      <c r="V8419" s="116">
        <v>6.76</v>
      </c>
    </row>
    <row r="8420" spans="1:22" x14ac:dyDescent="0.25">
      <c r="A8420" s="26" t="s">
        <v>4347</v>
      </c>
      <c r="B8420" s="42">
        <v>0.6</v>
      </c>
      <c r="C8420" s="33">
        <v>4.8</v>
      </c>
      <c r="D8420" s="42">
        <v>4.5999999999999996</v>
      </c>
      <c r="E8420" s="33">
        <v>0.2</v>
      </c>
      <c r="F8420" s="42">
        <v>0.8</v>
      </c>
      <c r="G8420" s="33">
        <v>1.6</v>
      </c>
      <c r="H8420" s="42">
        <v>0.2</v>
      </c>
      <c r="I8420" s="33">
        <v>1.4</v>
      </c>
      <c r="J8420" s="42">
        <v>0.9</v>
      </c>
      <c r="K8420" s="33">
        <v>0.2</v>
      </c>
      <c r="L8420" s="42">
        <v>0.4</v>
      </c>
      <c r="M8420" s="33">
        <v>0.1</v>
      </c>
      <c r="N8420" s="42">
        <v>0.1</v>
      </c>
      <c r="O8420" s="33">
        <v>0.2</v>
      </c>
      <c r="P8420" s="42">
        <v>364.26</v>
      </c>
      <c r="Q8420" s="33">
        <v>251.8</v>
      </c>
      <c r="R8420" s="42">
        <v>289.07</v>
      </c>
      <c r="S8420" s="33">
        <v>265.5</v>
      </c>
      <c r="T8420" s="42">
        <v>6.83</v>
      </c>
      <c r="U8420" s="33">
        <v>7.19</v>
      </c>
      <c r="V8420" s="116">
        <v>6.8</v>
      </c>
    </row>
    <row r="8421" spans="1:22" x14ac:dyDescent="0.25">
      <c r="A8421" s="26" t="s">
        <v>8952</v>
      </c>
      <c r="B8421" s="42">
        <v>0.5</v>
      </c>
      <c r="C8421" s="33">
        <v>4.3</v>
      </c>
      <c r="D8421" s="42">
        <v>4.7</v>
      </c>
      <c r="E8421" s="33">
        <v>0.1</v>
      </c>
      <c r="F8421" s="42">
        <v>1.1000000000000001</v>
      </c>
      <c r="G8421" s="33">
        <v>1.8</v>
      </c>
      <c r="H8421" s="42">
        <v>0.1</v>
      </c>
      <c r="I8421" s="33">
        <v>1.8</v>
      </c>
      <c r="J8421" s="42">
        <v>1.1000000000000001</v>
      </c>
      <c r="K8421" s="33">
        <v>0.2</v>
      </c>
      <c r="L8421" s="42">
        <v>0.4</v>
      </c>
      <c r="M8421" s="33">
        <v>0.1</v>
      </c>
      <c r="N8421" s="42">
        <v>0.1</v>
      </c>
      <c r="O8421" s="33">
        <v>0</v>
      </c>
      <c r="P8421" s="42">
        <v>340.5</v>
      </c>
      <c r="Q8421" s="33">
        <v>231.4</v>
      </c>
      <c r="R8421" s="42">
        <v>269.64999999999998</v>
      </c>
      <c r="S8421" s="33">
        <v>265.20999999999998</v>
      </c>
      <c r="T8421" s="42">
        <v>6.8</v>
      </c>
      <c r="U8421" s="33">
        <v>6.99</v>
      </c>
      <c r="V8421" s="116">
        <v>6.9</v>
      </c>
    </row>
    <row r="8422" spans="1:22" x14ac:dyDescent="0.25">
      <c r="A8422" s="26" t="s">
        <v>8953</v>
      </c>
      <c r="B8422" s="42">
        <v>0.5</v>
      </c>
      <c r="C8422" s="33">
        <v>4.2</v>
      </c>
      <c r="D8422" s="42">
        <v>4.3</v>
      </c>
      <c r="E8422" s="33">
        <v>0.2</v>
      </c>
      <c r="F8422" s="42">
        <v>0.8</v>
      </c>
      <c r="G8422" s="33">
        <v>1.6</v>
      </c>
      <c r="H8422" s="42">
        <v>0.1</v>
      </c>
      <c r="I8422" s="33">
        <v>1.8</v>
      </c>
      <c r="J8422" s="42">
        <v>1.2</v>
      </c>
      <c r="K8422" s="33">
        <v>0.3</v>
      </c>
      <c r="L8422" s="42">
        <v>0.4</v>
      </c>
      <c r="M8422" s="33">
        <v>0</v>
      </c>
      <c r="N8422" s="42">
        <v>0.1</v>
      </c>
      <c r="O8422" s="33">
        <v>0.1</v>
      </c>
      <c r="P8422" s="42">
        <v>307.25</v>
      </c>
      <c r="Q8422" s="33">
        <v>217.49</v>
      </c>
      <c r="R8422" s="42">
        <v>257.43</v>
      </c>
      <c r="S8422" s="33">
        <v>266.2</v>
      </c>
      <c r="T8422" s="42">
        <v>6.55</v>
      </c>
      <c r="U8422" s="33">
        <v>6.99</v>
      </c>
      <c r="V8422" s="116">
        <v>6.69</v>
      </c>
    </row>
    <row r="8423" spans="1:22" x14ac:dyDescent="0.25">
      <c r="A8423" s="26" t="s">
        <v>4348</v>
      </c>
      <c r="B8423" s="42">
        <v>0.6</v>
      </c>
      <c r="C8423" s="33">
        <v>6.9</v>
      </c>
      <c r="D8423" s="42">
        <v>5.6</v>
      </c>
      <c r="E8423" s="33">
        <v>0.2</v>
      </c>
      <c r="F8423" s="42">
        <v>0.8</v>
      </c>
      <c r="G8423" s="33">
        <v>2.4</v>
      </c>
      <c r="H8423" s="42">
        <v>0.2</v>
      </c>
      <c r="I8423" s="33">
        <v>2.4</v>
      </c>
      <c r="J8423" s="42">
        <v>1.5</v>
      </c>
      <c r="K8423" s="33">
        <v>0.4</v>
      </c>
      <c r="L8423" s="42">
        <v>0.6</v>
      </c>
      <c r="M8423" s="33">
        <v>0.1</v>
      </c>
      <c r="N8423" s="42">
        <v>0.1</v>
      </c>
      <c r="O8423" s="33">
        <v>0.1</v>
      </c>
      <c r="P8423" s="42">
        <v>265.97000000000003</v>
      </c>
      <c r="Q8423" s="33">
        <v>169.93</v>
      </c>
      <c r="R8423" s="42">
        <v>210.53</v>
      </c>
      <c r="S8423" s="33">
        <v>266.97000000000003</v>
      </c>
      <c r="T8423" s="42">
        <v>8.83</v>
      </c>
      <c r="U8423" s="33">
        <v>9.49</v>
      </c>
      <c r="V8423" s="116">
        <v>9.5500000000000007</v>
      </c>
    </row>
    <row r="8424" spans="1:22" x14ac:dyDescent="0.25">
      <c r="A8424" s="26" t="s">
        <v>8954</v>
      </c>
      <c r="B8424" s="42">
        <v>0.6</v>
      </c>
      <c r="C8424" s="33">
        <v>6.7</v>
      </c>
      <c r="D8424" s="42">
        <v>6.1</v>
      </c>
      <c r="E8424" s="33">
        <v>0.2</v>
      </c>
      <c r="F8424" s="42">
        <v>1</v>
      </c>
      <c r="G8424" s="33">
        <v>2.6</v>
      </c>
      <c r="H8424" s="42">
        <v>0.1</v>
      </c>
      <c r="I8424" s="33">
        <v>2.7</v>
      </c>
      <c r="J8424" s="42">
        <v>1.5</v>
      </c>
      <c r="K8424" s="33">
        <v>0.4</v>
      </c>
      <c r="L8424" s="42">
        <v>0.6</v>
      </c>
      <c r="M8424" s="33">
        <v>0.2</v>
      </c>
      <c r="N8424" s="42">
        <v>0.1</v>
      </c>
      <c r="O8424" s="33">
        <v>0.1</v>
      </c>
      <c r="P8424" s="42">
        <v>251.38</v>
      </c>
      <c r="Q8424" s="33">
        <v>160.51</v>
      </c>
      <c r="R8424" s="42">
        <v>202.13</v>
      </c>
      <c r="S8424" s="33">
        <v>267.36</v>
      </c>
      <c r="T8424" s="42">
        <v>9.4600000000000009</v>
      </c>
      <c r="U8424" s="33">
        <v>10.11</v>
      </c>
      <c r="V8424" s="116">
        <v>9.8800000000000008</v>
      </c>
    </row>
    <row r="8425" spans="1:22" x14ac:dyDescent="0.25">
      <c r="A8425" s="26" t="s">
        <v>8955</v>
      </c>
      <c r="B8425" s="42">
        <v>0.6</v>
      </c>
      <c r="C8425" s="33">
        <v>5.2</v>
      </c>
      <c r="D8425" s="42">
        <v>5.2</v>
      </c>
      <c r="E8425" s="33">
        <v>0.2</v>
      </c>
      <c r="F8425" s="42">
        <v>0.8</v>
      </c>
      <c r="G8425" s="33">
        <v>2.2999999999999998</v>
      </c>
      <c r="H8425" s="42">
        <v>0.1</v>
      </c>
      <c r="I8425" s="33">
        <v>2.1</v>
      </c>
      <c r="J8425" s="42">
        <v>1.5</v>
      </c>
      <c r="K8425" s="33">
        <v>0.3</v>
      </c>
      <c r="L8425" s="42">
        <v>0.5</v>
      </c>
      <c r="M8425" s="33">
        <v>0.1</v>
      </c>
      <c r="N8425" s="42">
        <v>0.1</v>
      </c>
      <c r="O8425" s="33">
        <v>0.1</v>
      </c>
      <c r="P8425" s="42">
        <v>284.3</v>
      </c>
      <c r="Q8425" s="33">
        <v>195.35</v>
      </c>
      <c r="R8425" s="42">
        <v>237.29</v>
      </c>
      <c r="S8425" s="33">
        <v>267.01</v>
      </c>
      <c r="T8425" s="42">
        <v>7.64</v>
      </c>
      <c r="U8425" s="33">
        <v>8.16</v>
      </c>
      <c r="V8425" s="116">
        <v>8.0299999999999994</v>
      </c>
    </row>
    <row r="8426" spans="1:22" x14ac:dyDescent="0.25">
      <c r="A8426" s="26" t="s">
        <v>4349</v>
      </c>
      <c r="B8426" s="42">
        <v>0.5</v>
      </c>
      <c r="C8426" s="33">
        <v>4.0999999999999996</v>
      </c>
      <c r="D8426" s="42">
        <v>4.8</v>
      </c>
      <c r="E8426" s="33">
        <v>0.2</v>
      </c>
      <c r="F8426" s="42">
        <v>1</v>
      </c>
      <c r="G8426" s="33">
        <v>2.1</v>
      </c>
      <c r="H8426" s="42">
        <v>0.1</v>
      </c>
      <c r="I8426" s="33">
        <v>2.2999999999999998</v>
      </c>
      <c r="J8426" s="42">
        <v>1.4</v>
      </c>
      <c r="K8426" s="33">
        <v>0.2</v>
      </c>
      <c r="L8426" s="42">
        <v>0.5</v>
      </c>
      <c r="M8426" s="33">
        <v>0.2</v>
      </c>
      <c r="N8426" s="42">
        <v>0</v>
      </c>
      <c r="O8426" s="33">
        <v>0</v>
      </c>
      <c r="P8426" s="42">
        <v>312.86</v>
      </c>
      <c r="Q8426" s="33">
        <v>210.59</v>
      </c>
      <c r="R8426" s="42">
        <v>250.39</v>
      </c>
      <c r="S8426" s="33">
        <v>266.47000000000003</v>
      </c>
      <c r="T8426" s="42">
        <v>6.63</v>
      </c>
      <c r="U8426" s="33">
        <v>7.02</v>
      </c>
      <c r="V8426" s="116">
        <v>7.02</v>
      </c>
    </row>
    <row r="8427" spans="1:22" x14ac:dyDescent="0.25">
      <c r="A8427" s="26" t="s">
        <v>8956</v>
      </c>
      <c r="B8427" s="42">
        <v>0.5</v>
      </c>
      <c r="C8427" s="33">
        <v>4.9000000000000004</v>
      </c>
      <c r="D8427" s="42">
        <v>5</v>
      </c>
      <c r="E8427" s="33">
        <v>0.2</v>
      </c>
      <c r="F8427" s="42">
        <v>0.8</v>
      </c>
      <c r="G8427" s="33">
        <v>1.8</v>
      </c>
      <c r="H8427" s="42">
        <v>0.2</v>
      </c>
      <c r="I8427" s="33">
        <v>1.7</v>
      </c>
      <c r="J8427" s="42">
        <v>1.5</v>
      </c>
      <c r="K8427" s="33">
        <v>0.2</v>
      </c>
      <c r="L8427" s="42">
        <v>0.5</v>
      </c>
      <c r="M8427" s="33">
        <v>0.1</v>
      </c>
      <c r="N8427" s="42">
        <v>0.1</v>
      </c>
      <c r="O8427" s="33">
        <v>0.1</v>
      </c>
      <c r="P8427" s="42">
        <v>330.83</v>
      </c>
      <c r="Q8427" s="33">
        <v>225.91</v>
      </c>
      <c r="R8427" s="42">
        <v>262.66000000000003</v>
      </c>
      <c r="S8427" s="33">
        <v>265.81</v>
      </c>
      <c r="T8427" s="42">
        <v>7.34</v>
      </c>
      <c r="U8427" s="33">
        <v>7.7</v>
      </c>
      <c r="V8427" s="116">
        <v>7.62</v>
      </c>
    </row>
    <row r="8428" spans="1:22" x14ac:dyDescent="0.25">
      <c r="A8428" s="26" t="s">
        <v>8957</v>
      </c>
      <c r="B8428" s="42">
        <v>0.5</v>
      </c>
      <c r="C8428" s="33">
        <v>4.5999999999999996</v>
      </c>
      <c r="D8428" s="42">
        <v>4.9000000000000004</v>
      </c>
      <c r="E8428" s="33">
        <v>0.2</v>
      </c>
      <c r="F8428" s="42">
        <v>0.8</v>
      </c>
      <c r="G8428" s="33">
        <v>1.8</v>
      </c>
      <c r="H8428" s="42">
        <v>0.2</v>
      </c>
      <c r="I8428" s="33">
        <v>1.5</v>
      </c>
      <c r="J8428" s="42">
        <v>1.1000000000000001</v>
      </c>
      <c r="K8428" s="33">
        <v>0.2</v>
      </c>
      <c r="L8428" s="42">
        <v>0.4</v>
      </c>
      <c r="M8428" s="33">
        <v>0.1</v>
      </c>
      <c r="N8428" s="42">
        <v>0.1</v>
      </c>
      <c r="O8428" s="33">
        <v>0.2</v>
      </c>
      <c r="P8428" s="42">
        <v>346.69</v>
      </c>
      <c r="Q8428" s="33">
        <v>231.74</v>
      </c>
      <c r="R8428" s="42">
        <v>264.2</v>
      </c>
      <c r="S8428" s="33">
        <v>264.76</v>
      </c>
      <c r="T8428" s="42">
        <v>7.2</v>
      </c>
      <c r="U8428" s="33">
        <v>7.56</v>
      </c>
      <c r="V8428" s="116">
        <v>7.35</v>
      </c>
    </row>
    <row r="8429" spans="1:22" x14ac:dyDescent="0.25">
      <c r="A8429" s="26" t="s">
        <v>4350</v>
      </c>
      <c r="B8429" s="42">
        <v>0.7</v>
      </c>
      <c r="C8429" s="33">
        <v>4.4000000000000004</v>
      </c>
      <c r="D8429" s="42">
        <v>5.0999999999999996</v>
      </c>
      <c r="E8429" s="33">
        <v>0.3</v>
      </c>
      <c r="F8429" s="42">
        <v>0.8</v>
      </c>
      <c r="G8429" s="33">
        <v>1.7</v>
      </c>
      <c r="H8429" s="42">
        <v>0.1</v>
      </c>
      <c r="I8429" s="33">
        <v>1.9</v>
      </c>
      <c r="J8429" s="42">
        <v>1.1000000000000001</v>
      </c>
      <c r="K8429" s="33">
        <v>0.3</v>
      </c>
      <c r="L8429" s="42">
        <v>0.5</v>
      </c>
      <c r="M8429" s="33">
        <v>0.1</v>
      </c>
      <c r="N8429" s="42">
        <v>0.1</v>
      </c>
      <c r="O8429" s="33">
        <v>0.1</v>
      </c>
      <c r="P8429" s="42">
        <v>341.09</v>
      </c>
      <c r="Q8429" s="33">
        <v>234.65</v>
      </c>
      <c r="R8429" s="42">
        <v>272.86</v>
      </c>
      <c r="S8429" s="33">
        <v>265.5</v>
      </c>
      <c r="T8429" s="42">
        <v>6.82</v>
      </c>
      <c r="U8429" s="33">
        <v>7.15</v>
      </c>
      <c r="V8429" s="116">
        <v>7.13</v>
      </c>
    </row>
    <row r="8430" spans="1:22" x14ac:dyDescent="0.25">
      <c r="A8430" s="26" t="s">
        <v>8958</v>
      </c>
      <c r="B8430" s="42">
        <v>0.5</v>
      </c>
      <c r="C8430" s="33">
        <v>4.8</v>
      </c>
      <c r="D8430" s="42">
        <v>5.2</v>
      </c>
      <c r="E8430" s="33">
        <v>0.2</v>
      </c>
      <c r="F8430" s="42">
        <v>0.8</v>
      </c>
      <c r="G8430" s="33">
        <v>1.8</v>
      </c>
      <c r="H8430" s="42">
        <v>0.1</v>
      </c>
      <c r="I8430" s="33">
        <v>1.7</v>
      </c>
      <c r="J8430" s="42">
        <v>1.2</v>
      </c>
      <c r="K8430" s="33">
        <v>0.1</v>
      </c>
      <c r="L8430" s="42">
        <v>0.6</v>
      </c>
      <c r="M8430" s="33">
        <v>0.1</v>
      </c>
      <c r="N8430" s="42">
        <v>0.1</v>
      </c>
      <c r="O8430" s="33">
        <v>0.2</v>
      </c>
      <c r="P8430" s="42">
        <v>354.98</v>
      </c>
      <c r="Q8430" s="33">
        <v>244.92</v>
      </c>
      <c r="R8430" s="42">
        <v>290.77999999999997</v>
      </c>
      <c r="S8430" s="33">
        <v>265.02</v>
      </c>
      <c r="T8430" s="42">
        <v>7.23</v>
      </c>
      <c r="U8430" s="33">
        <v>7.66</v>
      </c>
      <c r="V8430" s="116">
        <v>7.65</v>
      </c>
    </row>
    <row r="8431" spans="1:22" x14ac:dyDescent="0.25">
      <c r="A8431" s="26" t="s">
        <v>8959</v>
      </c>
      <c r="B8431" s="42">
        <v>0.4</v>
      </c>
      <c r="C8431" s="33">
        <v>3.9</v>
      </c>
      <c r="D8431" s="42">
        <v>4.7</v>
      </c>
      <c r="E8431" s="33">
        <v>0.2</v>
      </c>
      <c r="F8431" s="42">
        <v>1</v>
      </c>
      <c r="G8431" s="33">
        <v>1.5</v>
      </c>
      <c r="H8431" s="42">
        <v>0.1</v>
      </c>
      <c r="I8431" s="33">
        <v>1.8</v>
      </c>
      <c r="J8431" s="42">
        <v>0.9</v>
      </c>
      <c r="K8431" s="33">
        <v>0.3</v>
      </c>
      <c r="L8431" s="42">
        <v>0.4</v>
      </c>
      <c r="M8431" s="33">
        <v>0.1</v>
      </c>
      <c r="N8431" s="42">
        <v>0</v>
      </c>
      <c r="O8431" s="33">
        <v>0.1</v>
      </c>
      <c r="P8431" s="42">
        <v>349.5</v>
      </c>
      <c r="Q8431" s="33">
        <v>240.4</v>
      </c>
      <c r="R8431" s="42">
        <v>279.74</v>
      </c>
      <c r="S8431" s="33">
        <v>265.41000000000003</v>
      </c>
      <c r="T8431" s="42">
        <v>6.14</v>
      </c>
      <c r="U8431" s="33">
        <v>6.54</v>
      </c>
      <c r="V8431" s="116">
        <v>6.46</v>
      </c>
    </row>
    <row r="8432" spans="1:22" x14ac:dyDescent="0.25">
      <c r="A8432" s="26" t="s">
        <v>4351</v>
      </c>
      <c r="B8432" s="42">
        <v>0.5</v>
      </c>
      <c r="C8432" s="33">
        <v>5</v>
      </c>
      <c r="D8432" s="42">
        <v>5.2</v>
      </c>
      <c r="E8432" s="33">
        <v>0.2</v>
      </c>
      <c r="F8432" s="42">
        <v>1</v>
      </c>
      <c r="G8432" s="33">
        <v>1.8</v>
      </c>
      <c r="H8432" s="42">
        <v>0</v>
      </c>
      <c r="I8432" s="33">
        <v>1.9</v>
      </c>
      <c r="J8432" s="42">
        <v>1.2</v>
      </c>
      <c r="K8432" s="33">
        <v>0.2</v>
      </c>
      <c r="L8432" s="42">
        <v>0.5</v>
      </c>
      <c r="M8432" s="33">
        <v>0.1</v>
      </c>
      <c r="N8432" s="42">
        <v>0.1</v>
      </c>
      <c r="O8432" s="33">
        <v>0.1</v>
      </c>
      <c r="P8432" s="42">
        <v>350.53</v>
      </c>
      <c r="Q8432" s="33">
        <v>236.9</v>
      </c>
      <c r="R8432" s="42">
        <v>276.2</v>
      </c>
      <c r="S8432" s="33">
        <v>264.82</v>
      </c>
      <c r="T8432" s="42">
        <v>7.16</v>
      </c>
      <c r="U8432" s="33">
        <v>7.56</v>
      </c>
      <c r="V8432" s="116">
        <v>7.46</v>
      </c>
    </row>
    <row r="8433" spans="1:22" x14ac:dyDescent="0.25">
      <c r="A8433" s="26" t="s">
        <v>8960</v>
      </c>
      <c r="B8433" s="42">
        <v>0.5</v>
      </c>
      <c r="C8433" s="33">
        <v>6.3</v>
      </c>
      <c r="D8433" s="42">
        <v>5.7</v>
      </c>
      <c r="E8433" s="33">
        <v>0.1</v>
      </c>
      <c r="F8433" s="42">
        <v>1</v>
      </c>
      <c r="G8433" s="33">
        <v>2.1</v>
      </c>
      <c r="H8433" s="42">
        <v>0.1</v>
      </c>
      <c r="I8433" s="33">
        <v>2.1</v>
      </c>
      <c r="J8433" s="42">
        <v>1.5</v>
      </c>
      <c r="K8433" s="33">
        <v>0.3</v>
      </c>
      <c r="L8433" s="42">
        <v>0.5</v>
      </c>
      <c r="M8433" s="33">
        <v>0.1</v>
      </c>
      <c r="N8433" s="42">
        <v>0.1</v>
      </c>
      <c r="O8433" s="33">
        <v>0.2</v>
      </c>
      <c r="P8433" s="42">
        <v>317.14999999999998</v>
      </c>
      <c r="Q8433" s="33">
        <v>213.73</v>
      </c>
      <c r="R8433" s="42">
        <v>251.32</v>
      </c>
      <c r="S8433" s="33">
        <v>264.89999999999998</v>
      </c>
      <c r="T8433" s="42">
        <v>7.6</v>
      </c>
      <c r="U8433" s="33">
        <v>8.1199999999999992</v>
      </c>
      <c r="V8433" s="116">
        <v>8.25</v>
      </c>
    </row>
    <row r="8434" spans="1:22" x14ac:dyDescent="0.25">
      <c r="A8434" s="26" t="s">
        <v>8961</v>
      </c>
      <c r="B8434" s="42">
        <v>0.7</v>
      </c>
      <c r="C8434" s="33">
        <v>5.5</v>
      </c>
      <c r="D8434" s="42">
        <v>5.3</v>
      </c>
      <c r="E8434" s="33">
        <v>0.1</v>
      </c>
      <c r="F8434" s="42">
        <v>0.9</v>
      </c>
      <c r="G8434" s="33">
        <v>1.8</v>
      </c>
      <c r="H8434" s="42">
        <v>0.1</v>
      </c>
      <c r="I8434" s="33">
        <v>1.9</v>
      </c>
      <c r="J8434" s="42">
        <v>1.2</v>
      </c>
      <c r="K8434" s="33">
        <v>0.2</v>
      </c>
      <c r="L8434" s="42">
        <v>0.4</v>
      </c>
      <c r="M8434" s="33">
        <v>0.1</v>
      </c>
      <c r="N8434" s="42">
        <v>0.1</v>
      </c>
      <c r="O8434" s="33">
        <v>0.2</v>
      </c>
      <c r="P8434" s="42">
        <v>331.87</v>
      </c>
      <c r="Q8434" s="33">
        <v>228.72</v>
      </c>
      <c r="R8434" s="42">
        <v>264.88</v>
      </c>
      <c r="S8434" s="33">
        <v>265.41000000000003</v>
      </c>
      <c r="T8434" s="42">
        <v>7.64</v>
      </c>
      <c r="U8434" s="33">
        <v>8.08</v>
      </c>
      <c r="V8434" s="116">
        <v>8.0500000000000007</v>
      </c>
    </row>
    <row r="8435" spans="1:22" x14ac:dyDescent="0.25">
      <c r="A8435" s="26" t="s">
        <v>4352</v>
      </c>
      <c r="B8435" s="42">
        <v>0.2</v>
      </c>
      <c r="C8435" s="33">
        <v>5.9</v>
      </c>
      <c r="D8435" s="42">
        <v>5.3</v>
      </c>
      <c r="E8435" s="33">
        <v>0.1</v>
      </c>
      <c r="F8435" s="42">
        <v>0.8</v>
      </c>
      <c r="G8435" s="33">
        <v>2</v>
      </c>
      <c r="H8435" s="42">
        <v>0.2</v>
      </c>
      <c r="I8435" s="33">
        <v>1.7</v>
      </c>
      <c r="J8435" s="42">
        <v>1.1000000000000001</v>
      </c>
      <c r="K8435" s="33">
        <v>0.1</v>
      </c>
      <c r="L8435" s="42">
        <v>0.5</v>
      </c>
      <c r="M8435" s="33">
        <v>0.1</v>
      </c>
      <c r="N8435" s="42">
        <v>0.1</v>
      </c>
      <c r="O8435" s="33">
        <v>0.1</v>
      </c>
      <c r="P8435" s="42">
        <v>366.94</v>
      </c>
      <c r="Q8435" s="33">
        <v>249.05</v>
      </c>
      <c r="R8435" s="42">
        <v>293.10000000000002</v>
      </c>
      <c r="S8435" s="33">
        <v>265.43</v>
      </c>
      <c r="T8435" s="42">
        <v>7.77</v>
      </c>
      <c r="U8435" s="33">
        <v>8.31</v>
      </c>
      <c r="V8435" s="116">
        <v>8.31</v>
      </c>
    </row>
    <row r="8436" spans="1:22" x14ac:dyDescent="0.25">
      <c r="A8436" s="26" t="s">
        <v>8962</v>
      </c>
      <c r="B8436" s="42">
        <v>0.7</v>
      </c>
      <c r="C8436" s="33">
        <v>6.3</v>
      </c>
      <c r="D8436" s="42">
        <v>5.9</v>
      </c>
      <c r="E8436" s="33">
        <v>0</v>
      </c>
      <c r="F8436" s="42">
        <v>0.8</v>
      </c>
      <c r="G8436" s="33">
        <v>2.1</v>
      </c>
      <c r="H8436" s="42">
        <v>0.1</v>
      </c>
      <c r="I8436" s="33">
        <v>2.2000000000000002</v>
      </c>
      <c r="J8436" s="42">
        <v>1.5</v>
      </c>
      <c r="K8436" s="33">
        <v>0.3</v>
      </c>
      <c r="L8436" s="42">
        <v>0.7</v>
      </c>
      <c r="M8436" s="33">
        <v>0.1</v>
      </c>
      <c r="N8436" s="42">
        <v>0.1</v>
      </c>
      <c r="O8436" s="33">
        <v>0.1</v>
      </c>
      <c r="P8436" s="42">
        <v>321.64999999999998</v>
      </c>
      <c r="Q8436" s="33">
        <v>226.3</v>
      </c>
      <c r="R8436" s="42">
        <v>259.58</v>
      </c>
      <c r="S8436" s="33">
        <v>265.87</v>
      </c>
      <c r="T8436" s="42">
        <v>8.6</v>
      </c>
      <c r="U8436" s="33">
        <v>9.15</v>
      </c>
      <c r="V8436" s="116">
        <v>8.93</v>
      </c>
    </row>
    <row r="8437" spans="1:22" x14ac:dyDescent="0.25">
      <c r="A8437" s="26" t="s">
        <v>8963</v>
      </c>
      <c r="B8437" s="42">
        <v>0.5</v>
      </c>
      <c r="C8437" s="33">
        <v>5.2</v>
      </c>
      <c r="D8437" s="42">
        <v>5.3</v>
      </c>
      <c r="E8437" s="33">
        <v>0.3</v>
      </c>
      <c r="F8437" s="42">
        <v>0.7</v>
      </c>
      <c r="G8437" s="33">
        <v>1.8</v>
      </c>
      <c r="H8437" s="42">
        <v>0.2</v>
      </c>
      <c r="I8437" s="33">
        <v>1.6</v>
      </c>
      <c r="J8437" s="42">
        <v>1.1000000000000001</v>
      </c>
      <c r="K8437" s="33">
        <v>0.2</v>
      </c>
      <c r="L8437" s="42">
        <v>0.3</v>
      </c>
      <c r="M8437" s="33">
        <v>0</v>
      </c>
      <c r="N8437" s="42">
        <v>0.1</v>
      </c>
      <c r="O8437" s="33">
        <v>0.2</v>
      </c>
      <c r="P8437" s="42">
        <v>334.96</v>
      </c>
      <c r="Q8437" s="33">
        <v>235.95</v>
      </c>
      <c r="R8437" s="42">
        <v>266.68</v>
      </c>
      <c r="S8437" s="33">
        <v>265.60000000000002</v>
      </c>
      <c r="T8437" s="42">
        <v>7.27</v>
      </c>
      <c r="U8437" s="33">
        <v>7.82</v>
      </c>
      <c r="V8437" s="116">
        <v>7.8</v>
      </c>
    </row>
    <row r="8438" spans="1:22" x14ac:dyDescent="0.25">
      <c r="A8438" s="26" t="s">
        <v>4353</v>
      </c>
      <c r="B8438" s="42">
        <v>0.4</v>
      </c>
      <c r="C8438" s="33">
        <v>2.1</v>
      </c>
      <c r="D8438" s="42">
        <v>3.8</v>
      </c>
      <c r="E8438" s="33">
        <v>0.2</v>
      </c>
      <c r="F8438" s="42">
        <v>1</v>
      </c>
      <c r="G8438" s="33">
        <v>1.3</v>
      </c>
      <c r="H8438" s="42">
        <v>0.1</v>
      </c>
      <c r="I8438" s="33">
        <v>1.3</v>
      </c>
      <c r="J8438" s="42">
        <v>0.9</v>
      </c>
      <c r="K8438" s="33">
        <v>0.2</v>
      </c>
      <c r="L8438" s="42">
        <v>0.3</v>
      </c>
      <c r="M8438" s="33">
        <v>0.1</v>
      </c>
      <c r="N8438" s="42">
        <v>0</v>
      </c>
      <c r="O8438" s="33">
        <v>0</v>
      </c>
      <c r="P8438" s="42">
        <v>414.46</v>
      </c>
      <c r="Q8438" s="33">
        <v>284.99</v>
      </c>
      <c r="R8438" s="42">
        <v>328.18</v>
      </c>
      <c r="S8438" s="33">
        <v>263.82</v>
      </c>
      <c r="T8438" s="42">
        <v>4.16</v>
      </c>
      <c r="U8438" s="33">
        <v>4.45</v>
      </c>
      <c r="V8438" s="116">
        <v>4.5599999999999996</v>
      </c>
    </row>
    <row r="8439" spans="1:22" x14ac:dyDescent="0.25">
      <c r="A8439" s="26" t="s">
        <v>8964</v>
      </c>
      <c r="B8439" s="42">
        <v>0.4</v>
      </c>
      <c r="C8439" s="33">
        <v>3</v>
      </c>
      <c r="D8439" s="42">
        <v>4.0999999999999996</v>
      </c>
      <c r="E8439" s="33">
        <v>0.2</v>
      </c>
      <c r="F8439" s="42">
        <v>0.6</v>
      </c>
      <c r="G8439" s="33">
        <v>1.3</v>
      </c>
      <c r="H8439" s="42">
        <v>0.1</v>
      </c>
      <c r="I8439" s="33">
        <v>1.3</v>
      </c>
      <c r="J8439" s="42">
        <v>0.9</v>
      </c>
      <c r="K8439" s="33">
        <v>0.2</v>
      </c>
      <c r="L8439" s="42">
        <v>0.5</v>
      </c>
      <c r="M8439" s="33">
        <v>0.2</v>
      </c>
      <c r="N8439" s="42">
        <v>0.1</v>
      </c>
      <c r="O8439" s="33">
        <v>0</v>
      </c>
      <c r="P8439" s="42">
        <v>419.66</v>
      </c>
      <c r="Q8439" s="33">
        <v>288.27999999999997</v>
      </c>
      <c r="R8439" s="42">
        <v>327.14</v>
      </c>
      <c r="S8439" s="33">
        <v>263.06</v>
      </c>
      <c r="T8439" s="42">
        <v>4.88</v>
      </c>
      <c r="U8439" s="33">
        <v>5.18</v>
      </c>
      <c r="V8439" s="116">
        <v>5.03</v>
      </c>
    </row>
    <row r="8440" spans="1:22" x14ac:dyDescent="0.25">
      <c r="A8440" s="26" t="s">
        <v>8965</v>
      </c>
      <c r="B8440" s="42">
        <v>0.2</v>
      </c>
      <c r="C8440" s="33">
        <v>2.2999999999999998</v>
      </c>
      <c r="D8440" s="42">
        <v>3.7</v>
      </c>
      <c r="E8440" s="33">
        <v>0.1</v>
      </c>
      <c r="F8440" s="42">
        <v>0.6</v>
      </c>
      <c r="G8440" s="33">
        <v>1.3</v>
      </c>
      <c r="H8440" s="42">
        <v>0.1</v>
      </c>
      <c r="I8440" s="33">
        <v>1.3</v>
      </c>
      <c r="J8440" s="42">
        <v>1.2</v>
      </c>
      <c r="K8440" s="33">
        <v>0.2</v>
      </c>
      <c r="L8440" s="42">
        <v>0.6</v>
      </c>
      <c r="M8440" s="33">
        <v>0.1</v>
      </c>
      <c r="N8440" s="42">
        <v>0.1</v>
      </c>
      <c r="O8440" s="33">
        <v>0.1</v>
      </c>
      <c r="P8440" s="42">
        <v>440.48</v>
      </c>
      <c r="Q8440" s="33">
        <v>302.41000000000003</v>
      </c>
      <c r="R8440" s="42">
        <v>347.56</v>
      </c>
      <c r="S8440" s="33">
        <v>263.48</v>
      </c>
      <c r="T8440" s="42">
        <v>4.43</v>
      </c>
      <c r="U8440" s="33">
        <v>4.82</v>
      </c>
      <c r="V8440" s="116">
        <v>4.72</v>
      </c>
    </row>
    <row r="8441" spans="1:22" x14ac:dyDescent="0.25">
      <c r="A8441" s="26" t="s">
        <v>4354</v>
      </c>
      <c r="B8441" s="42">
        <v>0.4</v>
      </c>
      <c r="C8441" s="33">
        <v>2.9</v>
      </c>
      <c r="D8441" s="42">
        <v>4.2</v>
      </c>
      <c r="E8441" s="33">
        <v>0.2</v>
      </c>
      <c r="F8441" s="42">
        <v>1</v>
      </c>
      <c r="G8441" s="33">
        <v>1.4</v>
      </c>
      <c r="H8441" s="42">
        <v>0.1</v>
      </c>
      <c r="I8441" s="33">
        <v>1.5</v>
      </c>
      <c r="J8441" s="42">
        <v>1</v>
      </c>
      <c r="K8441" s="33">
        <v>0.3</v>
      </c>
      <c r="L8441" s="42">
        <v>0.4</v>
      </c>
      <c r="M8441" s="33">
        <v>0.1</v>
      </c>
      <c r="N8441" s="42">
        <v>0.1</v>
      </c>
      <c r="O8441" s="33">
        <v>0.1</v>
      </c>
      <c r="P8441" s="42">
        <v>387.66</v>
      </c>
      <c r="Q8441" s="33">
        <v>254.54</v>
      </c>
      <c r="R8441" s="42">
        <v>305.11</v>
      </c>
      <c r="S8441" s="33">
        <v>263.5</v>
      </c>
      <c r="T8441" s="42">
        <v>5.33</v>
      </c>
      <c r="U8441" s="33">
        <v>5.55</v>
      </c>
      <c r="V8441" s="116">
        <v>5.5</v>
      </c>
    </row>
    <row r="8442" spans="1:22" x14ac:dyDescent="0.25">
      <c r="A8442" s="26" t="s">
        <v>8966</v>
      </c>
      <c r="B8442" s="42">
        <v>1.1000000000000001</v>
      </c>
      <c r="C8442" s="33">
        <v>5</v>
      </c>
      <c r="D8442" s="42">
        <v>4.9000000000000004</v>
      </c>
      <c r="E8442" s="33">
        <v>0.1</v>
      </c>
      <c r="F8442" s="42">
        <v>1</v>
      </c>
      <c r="G8442" s="33">
        <v>1.5</v>
      </c>
      <c r="H8442" s="42">
        <v>0.1</v>
      </c>
      <c r="I8442" s="33">
        <v>1.7</v>
      </c>
      <c r="J8442" s="42">
        <v>1</v>
      </c>
      <c r="K8442" s="33">
        <v>0.2</v>
      </c>
      <c r="L8442" s="42">
        <v>0.4</v>
      </c>
      <c r="M8442" s="33">
        <v>0.1</v>
      </c>
      <c r="N8442" s="42">
        <v>0.1</v>
      </c>
      <c r="O8442" s="33">
        <v>0.2</v>
      </c>
      <c r="P8442" s="42">
        <v>358.59</v>
      </c>
      <c r="Q8442" s="33">
        <v>250.26</v>
      </c>
      <c r="R8442" s="42">
        <v>284.51</v>
      </c>
      <c r="S8442" s="33">
        <v>264.81</v>
      </c>
      <c r="T8442" s="42">
        <v>7.22</v>
      </c>
      <c r="U8442" s="33">
        <v>7.53</v>
      </c>
      <c r="V8442" s="116">
        <v>7.52</v>
      </c>
    </row>
    <row r="8443" spans="1:22" x14ac:dyDescent="0.25">
      <c r="A8443" s="26" t="s">
        <v>8967</v>
      </c>
      <c r="B8443" s="42">
        <v>0.9</v>
      </c>
      <c r="C8443" s="33">
        <v>4.4000000000000004</v>
      </c>
      <c r="D8443" s="42">
        <v>4.5</v>
      </c>
      <c r="E8443" s="33">
        <v>0.2</v>
      </c>
      <c r="F8443" s="42">
        <v>0.9</v>
      </c>
      <c r="G8443" s="33">
        <v>1.5</v>
      </c>
      <c r="H8443" s="42">
        <v>0</v>
      </c>
      <c r="I8443" s="33">
        <v>1.4</v>
      </c>
      <c r="J8443" s="42">
        <v>0.8</v>
      </c>
      <c r="K8443" s="33">
        <v>0.2</v>
      </c>
      <c r="L8443" s="42">
        <v>0.2</v>
      </c>
      <c r="M8443" s="33">
        <v>0.1</v>
      </c>
      <c r="N8443" s="42">
        <v>0.1</v>
      </c>
      <c r="O8443" s="33">
        <v>0.1</v>
      </c>
      <c r="P8443" s="42">
        <v>361.04</v>
      </c>
      <c r="Q8443" s="33">
        <v>245.92</v>
      </c>
      <c r="R8443" s="42">
        <v>284.64</v>
      </c>
      <c r="S8443" s="33">
        <v>264.94</v>
      </c>
      <c r="T8443" s="42">
        <v>6.56</v>
      </c>
      <c r="U8443" s="33">
        <v>6.85</v>
      </c>
      <c r="V8443" s="116">
        <v>6.38</v>
      </c>
    </row>
    <row r="8444" spans="1:22" x14ac:dyDescent="0.25">
      <c r="A8444" s="26" t="s">
        <v>4355</v>
      </c>
      <c r="B8444" s="42">
        <v>0.9</v>
      </c>
      <c r="C8444" s="33">
        <v>4.4000000000000004</v>
      </c>
      <c r="D8444" s="42">
        <v>4.5999999999999996</v>
      </c>
      <c r="E8444" s="33">
        <v>0.1</v>
      </c>
      <c r="F8444" s="42">
        <v>0.7</v>
      </c>
      <c r="G8444" s="33">
        <v>1.5</v>
      </c>
      <c r="H8444" s="42">
        <v>0.1</v>
      </c>
      <c r="I8444" s="33">
        <v>1.5</v>
      </c>
      <c r="J8444" s="42">
        <v>0.9</v>
      </c>
      <c r="K8444" s="33">
        <v>0.2</v>
      </c>
      <c r="L8444" s="42">
        <v>0.4</v>
      </c>
      <c r="M8444" s="33">
        <v>0.1</v>
      </c>
      <c r="N8444" s="42">
        <v>0.1</v>
      </c>
      <c r="O8444" s="33">
        <v>0.2</v>
      </c>
      <c r="P8444" s="42">
        <v>357.63</v>
      </c>
      <c r="Q8444" s="33">
        <v>255.91</v>
      </c>
      <c r="R8444" s="42">
        <v>283.58</v>
      </c>
      <c r="S8444" s="33">
        <v>265.81</v>
      </c>
      <c r="T8444" s="42">
        <v>6.84</v>
      </c>
      <c r="U8444" s="33">
        <v>6.88</v>
      </c>
      <c r="V8444" s="116">
        <v>6.65</v>
      </c>
    </row>
    <row r="8445" spans="1:22" x14ac:dyDescent="0.25">
      <c r="A8445" s="26" t="s">
        <v>8968</v>
      </c>
      <c r="B8445" s="42">
        <v>1.1000000000000001</v>
      </c>
      <c r="C8445" s="33">
        <v>5.2</v>
      </c>
      <c r="D8445" s="42">
        <v>4.8</v>
      </c>
      <c r="E8445" s="33">
        <v>0.1</v>
      </c>
      <c r="F8445" s="42">
        <v>0.9</v>
      </c>
      <c r="G8445" s="33">
        <v>1.5</v>
      </c>
      <c r="H8445" s="42">
        <v>0.1</v>
      </c>
      <c r="I8445" s="33">
        <v>1.5</v>
      </c>
      <c r="J8445" s="42">
        <v>1.1000000000000001</v>
      </c>
      <c r="K8445" s="33">
        <v>0.2</v>
      </c>
      <c r="L8445" s="42">
        <v>0.4</v>
      </c>
      <c r="M8445" s="33">
        <v>0</v>
      </c>
      <c r="N8445" s="42">
        <v>0.1</v>
      </c>
      <c r="O8445" s="33">
        <v>0.1</v>
      </c>
      <c r="P8445" s="42">
        <v>346.86</v>
      </c>
      <c r="Q8445" s="33">
        <v>244.86</v>
      </c>
      <c r="R8445" s="42">
        <v>279.79000000000002</v>
      </c>
      <c r="S8445" s="33">
        <v>265.99</v>
      </c>
      <c r="T8445" s="42">
        <v>7.73</v>
      </c>
      <c r="U8445" s="33">
        <v>7.75</v>
      </c>
      <c r="V8445" s="116">
        <v>7.48</v>
      </c>
    </row>
    <row r="8446" spans="1:22" x14ac:dyDescent="0.25">
      <c r="A8446" s="26" t="s">
        <v>8969</v>
      </c>
      <c r="B8446" s="42">
        <v>0.6</v>
      </c>
      <c r="C8446" s="33">
        <v>4.7</v>
      </c>
      <c r="D8446" s="42">
        <v>4.5</v>
      </c>
      <c r="E8446" s="33">
        <v>0.2</v>
      </c>
      <c r="F8446" s="42">
        <v>0.8</v>
      </c>
      <c r="G8446" s="33">
        <v>1.5</v>
      </c>
      <c r="H8446" s="42">
        <v>0</v>
      </c>
      <c r="I8446" s="33">
        <v>1.4</v>
      </c>
      <c r="J8446" s="42">
        <v>1</v>
      </c>
      <c r="K8446" s="33">
        <v>0.2</v>
      </c>
      <c r="L8446" s="42">
        <v>0.3</v>
      </c>
      <c r="M8446" s="33">
        <v>0</v>
      </c>
      <c r="N8446" s="42">
        <v>0.1</v>
      </c>
      <c r="O8446" s="33">
        <v>0.1</v>
      </c>
      <c r="P8446" s="42">
        <v>361.97</v>
      </c>
      <c r="Q8446" s="33">
        <v>256.60000000000002</v>
      </c>
      <c r="R8446" s="42">
        <v>296.66000000000003</v>
      </c>
      <c r="S8446" s="33">
        <v>265.52999999999997</v>
      </c>
      <c r="T8446" s="42">
        <v>6.8</v>
      </c>
      <c r="U8446" s="33">
        <v>6.94</v>
      </c>
      <c r="V8446" s="116">
        <v>6.6</v>
      </c>
    </row>
    <row r="8447" spans="1:22" x14ac:dyDescent="0.25">
      <c r="A8447" s="26" t="s">
        <v>4356</v>
      </c>
      <c r="B8447" s="42">
        <v>0.2</v>
      </c>
      <c r="C8447" s="33">
        <v>2.6</v>
      </c>
      <c r="D8447" s="42">
        <v>3.6</v>
      </c>
      <c r="E8447" s="33">
        <v>0.2</v>
      </c>
      <c r="F8447" s="42">
        <v>0.7</v>
      </c>
      <c r="G8447" s="33">
        <v>1.2</v>
      </c>
      <c r="H8447" s="42">
        <v>0.1</v>
      </c>
      <c r="I8447" s="33">
        <v>1.2</v>
      </c>
      <c r="J8447" s="42">
        <v>0.8</v>
      </c>
      <c r="K8447" s="33">
        <v>0.2</v>
      </c>
      <c r="L8447" s="42">
        <v>0.4</v>
      </c>
      <c r="M8447" s="33">
        <v>0</v>
      </c>
      <c r="N8447" s="42">
        <v>0.1</v>
      </c>
      <c r="O8447" s="33">
        <v>0.1</v>
      </c>
      <c r="P8447" s="42">
        <v>449.73</v>
      </c>
      <c r="Q8447" s="33">
        <v>307.47000000000003</v>
      </c>
      <c r="R8447" s="42">
        <v>356.21</v>
      </c>
      <c r="S8447" s="33">
        <v>263.97000000000003</v>
      </c>
      <c r="T8447" s="42">
        <v>4.43</v>
      </c>
      <c r="U8447" s="33">
        <v>4.7300000000000004</v>
      </c>
      <c r="V8447" s="116">
        <v>4.63</v>
      </c>
    </row>
    <row r="8448" spans="1:22" x14ac:dyDescent="0.25">
      <c r="A8448" s="26" t="s">
        <v>8970</v>
      </c>
      <c r="B8448" s="42">
        <v>0.3</v>
      </c>
      <c r="C8448" s="33">
        <v>2.2999999999999998</v>
      </c>
      <c r="D8448" s="42">
        <v>3.6</v>
      </c>
      <c r="E8448" s="33">
        <v>0.2</v>
      </c>
      <c r="F8448" s="42">
        <v>0.9</v>
      </c>
      <c r="G8448" s="33">
        <v>1.1000000000000001</v>
      </c>
      <c r="H8448" s="42">
        <v>0</v>
      </c>
      <c r="I8448" s="33">
        <v>1.1000000000000001</v>
      </c>
      <c r="J8448" s="42">
        <v>0.6</v>
      </c>
      <c r="K8448" s="33">
        <v>0.1</v>
      </c>
      <c r="L8448" s="42">
        <v>0.3</v>
      </c>
      <c r="M8448" s="33">
        <v>0.1</v>
      </c>
      <c r="N8448" s="42">
        <v>0.1</v>
      </c>
      <c r="O8448" s="33">
        <v>0.1</v>
      </c>
      <c r="P8448" s="42">
        <v>441.3</v>
      </c>
      <c r="Q8448" s="33">
        <v>298.74</v>
      </c>
      <c r="R8448" s="42">
        <v>348.91</v>
      </c>
      <c r="S8448" s="33">
        <v>264.74</v>
      </c>
      <c r="T8448" s="42">
        <v>4.53</v>
      </c>
      <c r="U8448" s="33">
        <v>4.7300000000000004</v>
      </c>
      <c r="V8448" s="116">
        <v>4.55</v>
      </c>
    </row>
    <row r="8449" spans="1:22" x14ac:dyDescent="0.25">
      <c r="A8449" s="26" t="s">
        <v>8971</v>
      </c>
      <c r="B8449" s="42">
        <v>0.2</v>
      </c>
      <c r="C8449" s="33">
        <v>2.6</v>
      </c>
      <c r="D8449" s="42">
        <v>3.6</v>
      </c>
      <c r="E8449" s="33">
        <v>0.2</v>
      </c>
      <c r="F8449" s="42">
        <v>0.9</v>
      </c>
      <c r="G8449" s="33">
        <v>1.1000000000000001</v>
      </c>
      <c r="H8449" s="42">
        <v>0</v>
      </c>
      <c r="I8449" s="33">
        <v>1</v>
      </c>
      <c r="J8449" s="42">
        <v>0.9</v>
      </c>
      <c r="K8449" s="33">
        <v>0.2</v>
      </c>
      <c r="L8449" s="42">
        <v>0.3</v>
      </c>
      <c r="M8449" s="33">
        <v>0</v>
      </c>
      <c r="N8449" s="42">
        <v>0.1</v>
      </c>
      <c r="O8449" s="33">
        <v>0</v>
      </c>
      <c r="P8449" s="42">
        <v>457.86</v>
      </c>
      <c r="Q8449" s="33">
        <v>313.16000000000003</v>
      </c>
      <c r="R8449" s="42">
        <v>362.92</v>
      </c>
      <c r="S8449" s="33">
        <v>264.5</v>
      </c>
      <c r="T8449" s="42">
        <v>4.51</v>
      </c>
      <c r="U8449" s="33">
        <v>4.8099999999999996</v>
      </c>
      <c r="V8449" s="116">
        <v>4.5999999999999996</v>
      </c>
    </row>
    <row r="8450" spans="1:22" x14ac:dyDescent="0.25">
      <c r="A8450" s="26" t="s">
        <v>4357</v>
      </c>
      <c r="B8450" s="42">
        <v>0.4</v>
      </c>
      <c r="C8450" s="33">
        <v>2.7</v>
      </c>
      <c r="D8450" s="42">
        <v>3.8</v>
      </c>
      <c r="E8450" s="33">
        <v>0.2</v>
      </c>
      <c r="F8450" s="42">
        <v>0.8</v>
      </c>
      <c r="G8450" s="33">
        <v>1.4</v>
      </c>
      <c r="H8450" s="42">
        <v>0</v>
      </c>
      <c r="I8450" s="33">
        <v>1.1000000000000001</v>
      </c>
      <c r="J8450" s="42">
        <v>1</v>
      </c>
      <c r="K8450" s="33">
        <v>0.2</v>
      </c>
      <c r="L8450" s="42">
        <v>0.2</v>
      </c>
      <c r="M8450" s="33">
        <v>0</v>
      </c>
      <c r="N8450" s="42">
        <v>0.1</v>
      </c>
      <c r="O8450" s="33">
        <v>0.1</v>
      </c>
      <c r="P8450" s="42">
        <v>376.78</v>
      </c>
      <c r="Q8450" s="33">
        <v>253.62</v>
      </c>
      <c r="R8450" s="42">
        <v>305.57</v>
      </c>
      <c r="S8450" s="33">
        <v>266.20999999999998</v>
      </c>
      <c r="T8450" s="42">
        <v>5.13</v>
      </c>
      <c r="U8450" s="33">
        <v>5.35</v>
      </c>
      <c r="V8450" s="116">
        <v>5.18</v>
      </c>
    </row>
    <row r="8451" spans="1:22" x14ac:dyDescent="0.25">
      <c r="A8451" s="26" t="s">
        <v>8972</v>
      </c>
      <c r="B8451" s="42">
        <v>0.4</v>
      </c>
      <c r="C8451" s="33">
        <v>4.5</v>
      </c>
      <c r="D8451" s="42">
        <v>4.3</v>
      </c>
      <c r="E8451" s="33">
        <v>0.2</v>
      </c>
      <c r="F8451" s="42">
        <v>0.7</v>
      </c>
      <c r="G8451" s="33">
        <v>1.6</v>
      </c>
      <c r="H8451" s="42">
        <v>0.1</v>
      </c>
      <c r="I8451" s="33">
        <v>1.3</v>
      </c>
      <c r="J8451" s="42">
        <v>1</v>
      </c>
      <c r="K8451" s="33">
        <v>0.3</v>
      </c>
      <c r="L8451" s="42">
        <v>0.2</v>
      </c>
      <c r="M8451" s="33">
        <v>0</v>
      </c>
      <c r="N8451" s="42">
        <v>0.1</v>
      </c>
      <c r="O8451" s="33">
        <v>0.1</v>
      </c>
      <c r="P8451" s="42">
        <v>354.03</v>
      </c>
      <c r="Q8451" s="33">
        <v>246.71</v>
      </c>
      <c r="R8451" s="42">
        <v>281.41000000000003</v>
      </c>
      <c r="S8451" s="33">
        <v>267.55</v>
      </c>
      <c r="T8451" s="42">
        <v>6.66</v>
      </c>
      <c r="U8451" s="33">
        <v>7</v>
      </c>
      <c r="V8451" s="116">
        <v>6.69</v>
      </c>
    </row>
    <row r="8452" spans="1:22" x14ac:dyDescent="0.25">
      <c r="A8452" s="26" t="s">
        <v>8973</v>
      </c>
      <c r="B8452" s="42">
        <v>1.2</v>
      </c>
      <c r="C8452" s="33">
        <v>4.8</v>
      </c>
      <c r="D8452" s="42">
        <v>5</v>
      </c>
      <c r="E8452" s="33">
        <v>0.1</v>
      </c>
      <c r="F8452" s="42">
        <v>0.8</v>
      </c>
      <c r="G8452" s="33">
        <v>1.7</v>
      </c>
      <c r="H8452" s="42">
        <v>0</v>
      </c>
      <c r="I8452" s="33">
        <v>1.8</v>
      </c>
      <c r="J8452" s="42">
        <v>1.1000000000000001</v>
      </c>
      <c r="K8452" s="33">
        <v>0.3</v>
      </c>
      <c r="L8452" s="42">
        <v>0.4</v>
      </c>
      <c r="M8452" s="33">
        <v>0.1</v>
      </c>
      <c r="N8452" s="42">
        <v>0.1</v>
      </c>
      <c r="O8452" s="33">
        <v>0.2</v>
      </c>
      <c r="P8452" s="42">
        <v>347.42</v>
      </c>
      <c r="Q8452" s="33">
        <v>243.23</v>
      </c>
      <c r="R8452" s="42">
        <v>281.54000000000002</v>
      </c>
      <c r="S8452" s="33">
        <v>267.12</v>
      </c>
      <c r="T8452" s="42">
        <v>7.16</v>
      </c>
      <c r="U8452" s="33">
        <v>7.56</v>
      </c>
      <c r="V8452" s="116">
        <v>7.16</v>
      </c>
    </row>
    <row r="8453" spans="1:22" x14ac:dyDescent="0.25">
      <c r="A8453" s="26" t="s">
        <v>4358</v>
      </c>
      <c r="B8453" s="42">
        <v>0.6</v>
      </c>
      <c r="C8453" s="33">
        <v>4.8</v>
      </c>
      <c r="D8453" s="42">
        <v>4.9000000000000004</v>
      </c>
      <c r="E8453" s="33">
        <v>0.2</v>
      </c>
      <c r="F8453" s="42">
        <v>0.7</v>
      </c>
      <c r="G8453" s="33">
        <v>1.9</v>
      </c>
      <c r="H8453" s="42">
        <v>0</v>
      </c>
      <c r="I8453" s="33">
        <v>1.6</v>
      </c>
      <c r="J8453" s="42">
        <v>1.2</v>
      </c>
      <c r="K8453" s="33">
        <v>0.1</v>
      </c>
      <c r="L8453" s="42">
        <v>0.4</v>
      </c>
      <c r="M8453" s="33">
        <v>0.1</v>
      </c>
      <c r="N8453" s="42">
        <v>0</v>
      </c>
      <c r="O8453" s="33">
        <v>0.1</v>
      </c>
      <c r="P8453" s="42">
        <v>349.54</v>
      </c>
      <c r="Q8453" s="33">
        <v>246.71</v>
      </c>
      <c r="R8453" s="42">
        <v>281.66000000000003</v>
      </c>
      <c r="S8453" s="33">
        <v>266.70999999999998</v>
      </c>
      <c r="T8453" s="42">
        <v>7.07</v>
      </c>
      <c r="U8453" s="33">
        <v>7.3</v>
      </c>
      <c r="V8453" s="116">
        <v>7.06</v>
      </c>
    </row>
    <row r="8454" spans="1:22" x14ac:dyDescent="0.25">
      <c r="A8454" s="26" t="s">
        <v>8974</v>
      </c>
      <c r="B8454" s="42">
        <v>0.8</v>
      </c>
      <c r="C8454" s="33">
        <v>4.9000000000000004</v>
      </c>
      <c r="D8454" s="42">
        <v>4.7</v>
      </c>
      <c r="E8454" s="33">
        <v>0.1</v>
      </c>
      <c r="F8454" s="42">
        <v>0.5</v>
      </c>
      <c r="G8454" s="33">
        <v>1.7</v>
      </c>
      <c r="H8454" s="42">
        <v>0</v>
      </c>
      <c r="I8454" s="33">
        <v>1.4</v>
      </c>
      <c r="J8454" s="42">
        <v>1.1000000000000001</v>
      </c>
      <c r="K8454" s="33">
        <v>0.1</v>
      </c>
      <c r="L8454" s="42">
        <v>0.4</v>
      </c>
      <c r="M8454" s="33">
        <v>0.1</v>
      </c>
      <c r="N8454" s="42">
        <v>0.1</v>
      </c>
      <c r="O8454" s="33">
        <v>0.2</v>
      </c>
      <c r="P8454" s="42">
        <v>359.57</v>
      </c>
      <c r="Q8454" s="33">
        <v>248.49</v>
      </c>
      <c r="R8454" s="42">
        <v>279.16000000000003</v>
      </c>
      <c r="S8454" s="33">
        <v>266.5</v>
      </c>
      <c r="T8454" s="42">
        <v>7.35</v>
      </c>
      <c r="U8454" s="33">
        <v>7.64</v>
      </c>
      <c r="V8454" s="116">
        <v>7.43</v>
      </c>
    </row>
    <row r="8455" spans="1:22" x14ac:dyDescent="0.25">
      <c r="A8455" s="26" t="s">
        <v>8975</v>
      </c>
      <c r="B8455" s="42">
        <v>1.1000000000000001</v>
      </c>
      <c r="C8455" s="33">
        <v>5.3</v>
      </c>
      <c r="D8455" s="42">
        <v>5</v>
      </c>
      <c r="E8455" s="33">
        <v>0.1</v>
      </c>
      <c r="F8455" s="42">
        <v>0.7</v>
      </c>
      <c r="G8455" s="33">
        <v>1.8</v>
      </c>
      <c r="H8455" s="42">
        <v>0.1</v>
      </c>
      <c r="I8455" s="33">
        <v>2.1</v>
      </c>
      <c r="J8455" s="42">
        <v>1.1000000000000001</v>
      </c>
      <c r="K8455" s="33">
        <v>0.2</v>
      </c>
      <c r="L8455" s="42">
        <v>0.4</v>
      </c>
      <c r="M8455" s="33">
        <v>0.1</v>
      </c>
      <c r="N8455" s="42">
        <v>0.1</v>
      </c>
      <c r="O8455" s="33">
        <v>0.2</v>
      </c>
      <c r="P8455" s="42">
        <v>347.94</v>
      </c>
      <c r="Q8455" s="33">
        <v>241.24</v>
      </c>
      <c r="R8455" s="42">
        <v>278.85000000000002</v>
      </c>
      <c r="S8455" s="33">
        <v>266.02999999999997</v>
      </c>
      <c r="T8455" s="42">
        <v>7.64</v>
      </c>
      <c r="U8455" s="33">
        <v>8.02</v>
      </c>
      <c r="V8455" s="116">
        <v>7.59</v>
      </c>
    </row>
    <row r="8456" spans="1:22" x14ac:dyDescent="0.25">
      <c r="A8456" s="26" t="s">
        <v>4359</v>
      </c>
      <c r="B8456" s="42">
        <v>1.1000000000000001</v>
      </c>
      <c r="C8456" s="33">
        <v>4.9000000000000004</v>
      </c>
      <c r="D8456" s="42">
        <v>4.5</v>
      </c>
      <c r="E8456" s="33">
        <v>0</v>
      </c>
      <c r="F8456" s="42">
        <v>0.6</v>
      </c>
      <c r="G8456" s="33">
        <v>1.6</v>
      </c>
      <c r="H8456" s="42">
        <v>0.3</v>
      </c>
      <c r="I8456" s="33">
        <v>1.4</v>
      </c>
      <c r="J8456" s="42">
        <v>0.9</v>
      </c>
      <c r="K8456" s="33">
        <v>0.1</v>
      </c>
      <c r="L8456" s="42">
        <v>0.4</v>
      </c>
      <c r="M8456" s="33">
        <v>0</v>
      </c>
      <c r="N8456" s="42">
        <v>0.1</v>
      </c>
      <c r="O8456" s="33">
        <v>0.2</v>
      </c>
      <c r="P8456" s="42">
        <v>354.21</v>
      </c>
      <c r="Q8456" s="33">
        <v>256.06</v>
      </c>
      <c r="R8456" s="42">
        <v>293.60000000000002</v>
      </c>
      <c r="S8456" s="33">
        <v>266.92</v>
      </c>
      <c r="T8456" s="42">
        <v>7.42</v>
      </c>
      <c r="U8456" s="33">
        <v>7.7</v>
      </c>
      <c r="V8456" s="116">
        <v>7.27</v>
      </c>
    </row>
    <row r="8457" spans="1:22" x14ac:dyDescent="0.25">
      <c r="A8457" s="26" t="s">
        <v>8976</v>
      </c>
      <c r="B8457" s="42">
        <v>0.5</v>
      </c>
      <c r="C8457" s="33">
        <v>2.7</v>
      </c>
      <c r="D8457" s="42">
        <v>3.9</v>
      </c>
      <c r="E8457" s="33">
        <v>0.1</v>
      </c>
      <c r="F8457" s="42">
        <v>1</v>
      </c>
      <c r="G8457" s="33">
        <v>1.3</v>
      </c>
      <c r="H8457" s="42">
        <v>0</v>
      </c>
      <c r="I8457" s="33">
        <v>1.2</v>
      </c>
      <c r="J8457" s="42">
        <v>1.1000000000000001</v>
      </c>
      <c r="K8457" s="33">
        <v>0.1</v>
      </c>
      <c r="L8457" s="42">
        <v>0.4</v>
      </c>
      <c r="M8457" s="33">
        <v>0</v>
      </c>
      <c r="N8457" s="42">
        <v>0.1</v>
      </c>
      <c r="O8457" s="33">
        <v>0.1</v>
      </c>
      <c r="P8457" s="42">
        <v>434.83</v>
      </c>
      <c r="Q8457" s="33">
        <v>302.02999999999997</v>
      </c>
      <c r="R8457" s="42">
        <v>345.08</v>
      </c>
      <c r="S8457" s="33">
        <v>264.32</v>
      </c>
      <c r="T8457" s="42">
        <v>5.07</v>
      </c>
      <c r="U8457" s="33">
        <v>5.29</v>
      </c>
      <c r="V8457" s="116">
        <v>5.29</v>
      </c>
    </row>
    <row r="8458" spans="1:22" x14ac:dyDescent="0.25">
      <c r="A8458" s="26" t="s">
        <v>8977</v>
      </c>
      <c r="B8458" s="42">
        <v>0.5</v>
      </c>
      <c r="C8458" s="33">
        <v>2.6</v>
      </c>
      <c r="D8458" s="42">
        <v>4</v>
      </c>
      <c r="E8458" s="33">
        <v>0.1</v>
      </c>
      <c r="F8458" s="42">
        <v>0.8</v>
      </c>
      <c r="G8458" s="33">
        <v>1.2</v>
      </c>
      <c r="H8458" s="42">
        <v>0.1</v>
      </c>
      <c r="I8458" s="33">
        <v>1</v>
      </c>
      <c r="J8458" s="42">
        <v>0.7</v>
      </c>
      <c r="K8458" s="33">
        <v>0.1</v>
      </c>
      <c r="L8458" s="42">
        <v>0.2</v>
      </c>
      <c r="M8458" s="33">
        <v>0.1</v>
      </c>
      <c r="N8458" s="42">
        <v>0</v>
      </c>
      <c r="O8458" s="33">
        <v>0.1</v>
      </c>
      <c r="P8458" s="42">
        <v>441.68</v>
      </c>
      <c r="Q8458" s="33">
        <v>297.51</v>
      </c>
      <c r="R8458" s="42">
        <v>338.65</v>
      </c>
      <c r="S8458" s="33">
        <v>264.68</v>
      </c>
      <c r="T8458" s="42">
        <v>5.03</v>
      </c>
      <c r="U8458" s="33">
        <v>5.23</v>
      </c>
      <c r="V8458" s="116">
        <v>5.13</v>
      </c>
    </row>
    <row r="8459" spans="1:22" x14ac:dyDescent="0.25">
      <c r="A8459" s="26" t="s">
        <v>4360</v>
      </c>
      <c r="B8459" s="42">
        <v>0.4</v>
      </c>
      <c r="C8459" s="33">
        <v>3.1</v>
      </c>
      <c r="D8459" s="42">
        <v>3.9</v>
      </c>
      <c r="E8459" s="33">
        <v>0.1</v>
      </c>
      <c r="F8459" s="42">
        <v>0.9</v>
      </c>
      <c r="G8459" s="33">
        <v>1.2</v>
      </c>
      <c r="H8459" s="42">
        <v>0.1</v>
      </c>
      <c r="I8459" s="33">
        <v>1.2</v>
      </c>
      <c r="J8459" s="42">
        <v>1.1000000000000001</v>
      </c>
      <c r="K8459" s="33">
        <v>0.2</v>
      </c>
      <c r="L8459" s="42">
        <v>0.3</v>
      </c>
      <c r="M8459" s="33">
        <v>0</v>
      </c>
      <c r="N8459" s="42">
        <v>0.1</v>
      </c>
      <c r="O8459" s="33">
        <v>0.2</v>
      </c>
      <c r="P8459" s="42">
        <v>436.13</v>
      </c>
      <c r="Q8459" s="33">
        <v>297.45</v>
      </c>
      <c r="R8459" s="42">
        <v>339.44</v>
      </c>
      <c r="S8459" s="33">
        <v>265.07</v>
      </c>
      <c r="T8459" s="42">
        <v>5.0999999999999996</v>
      </c>
      <c r="U8459" s="33">
        <v>5.28</v>
      </c>
      <c r="V8459" s="116">
        <v>5.0999999999999996</v>
      </c>
    </row>
    <row r="8460" spans="1:22" x14ac:dyDescent="0.25">
      <c r="A8460" s="26" t="s">
        <v>8978</v>
      </c>
      <c r="B8460" s="42">
        <v>0.4</v>
      </c>
      <c r="C8460" s="33">
        <v>1.9</v>
      </c>
      <c r="D8460" s="42">
        <v>3.4</v>
      </c>
      <c r="E8460" s="33">
        <v>0.2</v>
      </c>
      <c r="F8460" s="42">
        <v>0.8</v>
      </c>
      <c r="G8460" s="33">
        <v>1.1000000000000001</v>
      </c>
      <c r="H8460" s="42">
        <v>0.1</v>
      </c>
      <c r="I8460" s="33">
        <v>1.1000000000000001</v>
      </c>
      <c r="J8460" s="42">
        <v>0.9</v>
      </c>
      <c r="K8460" s="33">
        <v>0.2</v>
      </c>
      <c r="L8460" s="42">
        <v>0.4</v>
      </c>
      <c r="M8460" s="33">
        <v>0.1</v>
      </c>
      <c r="N8460" s="42">
        <v>0.1</v>
      </c>
      <c r="O8460" s="33">
        <v>0.1</v>
      </c>
      <c r="P8460" s="42">
        <v>460</v>
      </c>
      <c r="Q8460" s="33">
        <v>309.60000000000002</v>
      </c>
      <c r="R8460" s="42">
        <v>363.28</v>
      </c>
      <c r="S8460" s="33">
        <v>264.24</v>
      </c>
      <c r="T8460" s="42">
        <v>4.17</v>
      </c>
      <c r="U8460" s="33">
        <v>4.26</v>
      </c>
      <c r="V8460" s="116">
        <v>4.2</v>
      </c>
    </row>
    <row r="8461" spans="1:22" x14ac:dyDescent="0.25">
      <c r="A8461" s="26" t="s">
        <v>8979</v>
      </c>
      <c r="B8461" s="42">
        <v>0.3</v>
      </c>
      <c r="C8461" s="33">
        <v>3</v>
      </c>
      <c r="D8461" s="42">
        <v>4.0999999999999996</v>
      </c>
      <c r="E8461" s="33">
        <v>0.1</v>
      </c>
      <c r="F8461" s="42">
        <v>0.8</v>
      </c>
      <c r="G8461" s="33">
        <v>1.3</v>
      </c>
      <c r="H8461" s="42">
        <v>0</v>
      </c>
      <c r="I8461" s="33">
        <v>1.2</v>
      </c>
      <c r="J8461" s="42">
        <v>1</v>
      </c>
      <c r="K8461" s="33">
        <v>0.1</v>
      </c>
      <c r="L8461" s="42">
        <v>0.5</v>
      </c>
      <c r="M8461" s="33">
        <v>0</v>
      </c>
      <c r="N8461" s="42">
        <v>0.1</v>
      </c>
      <c r="O8461" s="33">
        <v>0.1</v>
      </c>
      <c r="P8461" s="42">
        <v>439.89</v>
      </c>
      <c r="Q8461" s="33">
        <v>310.17</v>
      </c>
      <c r="R8461" s="42">
        <v>358.95</v>
      </c>
      <c r="S8461" s="33">
        <v>265.81</v>
      </c>
      <c r="T8461" s="42">
        <v>5.13</v>
      </c>
      <c r="U8461" s="33">
        <v>5.28</v>
      </c>
      <c r="V8461" s="116">
        <v>5.15</v>
      </c>
    </row>
    <row r="8462" spans="1:22" x14ac:dyDescent="0.25">
      <c r="A8462" s="26" t="s">
        <v>4361</v>
      </c>
      <c r="B8462" s="42">
        <v>0.4</v>
      </c>
      <c r="C8462" s="33">
        <v>2.8</v>
      </c>
      <c r="D8462" s="42">
        <v>3.9</v>
      </c>
      <c r="E8462" s="33">
        <v>0.2</v>
      </c>
      <c r="F8462" s="42">
        <v>0.8</v>
      </c>
      <c r="G8462" s="33">
        <v>1.2</v>
      </c>
      <c r="H8462" s="42">
        <v>0.1</v>
      </c>
      <c r="I8462" s="33">
        <v>1.2</v>
      </c>
      <c r="J8462" s="42">
        <v>1</v>
      </c>
      <c r="K8462" s="33">
        <v>0.2</v>
      </c>
      <c r="L8462" s="42">
        <v>0.5</v>
      </c>
      <c r="M8462" s="33">
        <v>0.1</v>
      </c>
      <c r="N8462" s="42">
        <v>0.1</v>
      </c>
      <c r="O8462" s="33">
        <v>0.1</v>
      </c>
      <c r="P8462" s="42">
        <v>440.27</v>
      </c>
      <c r="Q8462" s="33">
        <v>311.77999999999997</v>
      </c>
      <c r="R8462" s="42">
        <v>366.93</v>
      </c>
      <c r="S8462" s="33">
        <v>265.13</v>
      </c>
      <c r="T8462" s="42">
        <v>5.16</v>
      </c>
      <c r="U8462" s="33">
        <v>5.27</v>
      </c>
      <c r="V8462" s="116">
        <v>5.33</v>
      </c>
    </row>
    <row r="8463" spans="1:22" x14ac:dyDescent="0.25">
      <c r="A8463" s="26" t="s">
        <v>8980</v>
      </c>
      <c r="B8463" s="42">
        <v>0.3</v>
      </c>
      <c r="C8463" s="33">
        <v>2.4</v>
      </c>
      <c r="D8463" s="42">
        <v>3.7</v>
      </c>
      <c r="E8463" s="33">
        <v>0.1</v>
      </c>
      <c r="F8463" s="42">
        <v>0.9</v>
      </c>
      <c r="G8463" s="33">
        <v>1.2</v>
      </c>
      <c r="H8463" s="42">
        <v>0</v>
      </c>
      <c r="I8463" s="33">
        <v>1.1000000000000001</v>
      </c>
      <c r="J8463" s="42">
        <v>0.8</v>
      </c>
      <c r="K8463" s="33">
        <v>0.2</v>
      </c>
      <c r="L8463" s="42">
        <v>0.3</v>
      </c>
      <c r="M8463" s="33">
        <v>0</v>
      </c>
      <c r="N8463" s="42">
        <v>0.1</v>
      </c>
      <c r="O8463" s="33">
        <v>0.1</v>
      </c>
      <c r="P8463" s="42">
        <v>430.45</v>
      </c>
      <c r="Q8463" s="33">
        <v>295.82</v>
      </c>
      <c r="R8463" s="42">
        <v>348.07</v>
      </c>
      <c r="S8463" s="33">
        <v>265.76</v>
      </c>
      <c r="T8463" s="42">
        <v>4.92</v>
      </c>
      <c r="U8463" s="33">
        <v>5.01</v>
      </c>
      <c r="V8463" s="116">
        <v>4.97</v>
      </c>
    </row>
    <row r="8464" spans="1:22" x14ac:dyDescent="0.25">
      <c r="A8464" s="26" t="s">
        <v>8981</v>
      </c>
      <c r="B8464" s="42">
        <v>0.6</v>
      </c>
      <c r="C8464" s="33">
        <v>3.6</v>
      </c>
      <c r="D8464" s="42">
        <v>4.4000000000000004</v>
      </c>
      <c r="E8464" s="33">
        <v>0.1</v>
      </c>
      <c r="F8464" s="42">
        <v>0.7</v>
      </c>
      <c r="G8464" s="33">
        <v>1.4</v>
      </c>
      <c r="H8464" s="42">
        <v>0.1</v>
      </c>
      <c r="I8464" s="33">
        <v>1.2</v>
      </c>
      <c r="J8464" s="42">
        <v>0.9</v>
      </c>
      <c r="K8464" s="33">
        <v>0.2</v>
      </c>
      <c r="L8464" s="42">
        <v>0.5</v>
      </c>
      <c r="M8464" s="33">
        <v>0.1</v>
      </c>
      <c r="N8464" s="42">
        <v>0.1</v>
      </c>
      <c r="O8464" s="33">
        <v>0.1</v>
      </c>
      <c r="P8464" s="42">
        <v>390.02</v>
      </c>
      <c r="Q8464" s="33">
        <v>261.8</v>
      </c>
      <c r="R8464" s="42">
        <v>313.82</v>
      </c>
      <c r="S8464" s="33">
        <v>266.39999999999998</v>
      </c>
      <c r="T8464" s="42">
        <v>5.79</v>
      </c>
      <c r="U8464" s="33">
        <v>6.06</v>
      </c>
      <c r="V8464" s="116">
        <v>6</v>
      </c>
    </row>
    <row r="8465" spans="1:22" x14ac:dyDescent="0.25">
      <c r="A8465" s="26" t="s">
        <v>4362</v>
      </c>
      <c r="B8465" s="42">
        <v>0.5</v>
      </c>
      <c r="C8465" s="33">
        <v>4.2</v>
      </c>
      <c r="D8465" s="42">
        <v>4.5</v>
      </c>
      <c r="E8465" s="33">
        <v>0.2</v>
      </c>
      <c r="F8465" s="42">
        <v>1</v>
      </c>
      <c r="G8465" s="33">
        <v>1.6</v>
      </c>
      <c r="H8465" s="42">
        <v>0</v>
      </c>
      <c r="I8465" s="33">
        <v>1.5</v>
      </c>
      <c r="J8465" s="42">
        <v>1.1000000000000001</v>
      </c>
      <c r="K8465" s="33">
        <v>0.2</v>
      </c>
      <c r="L8465" s="42">
        <v>0.4</v>
      </c>
      <c r="M8465" s="33">
        <v>0</v>
      </c>
      <c r="N8465" s="42">
        <v>0.1</v>
      </c>
      <c r="O8465" s="33">
        <v>0.2</v>
      </c>
      <c r="P8465" s="42">
        <v>351.78</v>
      </c>
      <c r="Q8465" s="33">
        <v>244.56</v>
      </c>
      <c r="R8465" s="42">
        <v>279.13</v>
      </c>
      <c r="S8465" s="33">
        <v>267.38</v>
      </c>
      <c r="T8465" s="42">
        <v>6.3</v>
      </c>
      <c r="U8465" s="33">
        <v>6.53</v>
      </c>
      <c r="V8465" s="116">
        <v>6.47</v>
      </c>
    </row>
    <row r="8466" spans="1:22" x14ac:dyDescent="0.25">
      <c r="A8466" s="26" t="s">
        <v>8982</v>
      </c>
      <c r="B8466" s="42">
        <v>0.4</v>
      </c>
      <c r="C8466" s="33">
        <v>3.7</v>
      </c>
      <c r="D8466" s="42">
        <v>4.5999999999999996</v>
      </c>
      <c r="E8466" s="33">
        <v>0.3</v>
      </c>
      <c r="F8466" s="42">
        <v>0.8</v>
      </c>
      <c r="G8466" s="33">
        <v>1.6</v>
      </c>
      <c r="H8466" s="42">
        <v>0.1</v>
      </c>
      <c r="I8466" s="33">
        <v>1.5</v>
      </c>
      <c r="J8466" s="42">
        <v>1.1000000000000001</v>
      </c>
      <c r="K8466" s="33">
        <v>0.2</v>
      </c>
      <c r="L8466" s="42">
        <v>0.4</v>
      </c>
      <c r="M8466" s="33">
        <v>0</v>
      </c>
      <c r="N8466" s="42">
        <v>0.1</v>
      </c>
      <c r="O8466" s="33">
        <v>0</v>
      </c>
      <c r="P8466" s="42">
        <v>378.24</v>
      </c>
      <c r="Q8466" s="33">
        <v>261.37</v>
      </c>
      <c r="R8466" s="42">
        <v>300.04000000000002</v>
      </c>
      <c r="S8466" s="33">
        <v>265.95999999999998</v>
      </c>
      <c r="T8466" s="42">
        <v>6.12</v>
      </c>
      <c r="U8466" s="33">
        <v>6.13</v>
      </c>
      <c r="V8466" s="116">
        <v>6.25</v>
      </c>
    </row>
    <row r="8467" spans="1:22" x14ac:dyDescent="0.25">
      <c r="A8467" s="26" t="s">
        <v>8983</v>
      </c>
      <c r="B8467" s="42">
        <v>0.8</v>
      </c>
      <c r="C8467" s="33">
        <v>4.3</v>
      </c>
      <c r="D8467" s="42">
        <v>4.5999999999999996</v>
      </c>
      <c r="E8467" s="33">
        <v>0.2</v>
      </c>
      <c r="F8467" s="42">
        <v>0.8</v>
      </c>
      <c r="G8467" s="33">
        <v>1.6</v>
      </c>
      <c r="H8467" s="42">
        <v>0</v>
      </c>
      <c r="I8467" s="33">
        <v>1.7</v>
      </c>
      <c r="J8467" s="42">
        <v>1.3</v>
      </c>
      <c r="K8467" s="33">
        <v>0.2</v>
      </c>
      <c r="L8467" s="42">
        <v>0.5</v>
      </c>
      <c r="M8467" s="33">
        <v>0.1</v>
      </c>
      <c r="N8467" s="42">
        <v>0.1</v>
      </c>
      <c r="O8467" s="33">
        <v>0.1</v>
      </c>
      <c r="P8467" s="42">
        <v>358.88</v>
      </c>
      <c r="Q8467" s="33">
        <v>247.51</v>
      </c>
      <c r="R8467" s="42">
        <v>285.98</v>
      </c>
      <c r="S8467" s="33">
        <v>266.33999999999997</v>
      </c>
      <c r="T8467" s="42">
        <v>6.72</v>
      </c>
      <c r="U8467" s="33">
        <v>6.84</v>
      </c>
      <c r="V8467" s="116">
        <v>7.03</v>
      </c>
    </row>
    <row r="8468" spans="1:22" x14ac:dyDescent="0.25">
      <c r="A8468" s="26" t="s">
        <v>4363</v>
      </c>
      <c r="B8468" s="42">
        <v>0.6</v>
      </c>
      <c r="C8468" s="33">
        <v>4.7</v>
      </c>
      <c r="D8468" s="42">
        <v>4.9000000000000004</v>
      </c>
      <c r="E8468" s="33">
        <v>0.2</v>
      </c>
      <c r="F8468" s="42">
        <v>0.8</v>
      </c>
      <c r="G8468" s="33">
        <v>1.7</v>
      </c>
      <c r="H8468" s="42">
        <v>0.1</v>
      </c>
      <c r="I8468" s="33">
        <v>2</v>
      </c>
      <c r="J8468" s="42">
        <v>1.4</v>
      </c>
      <c r="K8468" s="33">
        <v>0.3</v>
      </c>
      <c r="L8468" s="42">
        <v>0.4</v>
      </c>
      <c r="M8468" s="33">
        <v>0.1</v>
      </c>
      <c r="N8468" s="42">
        <v>0.1</v>
      </c>
      <c r="O8468" s="33">
        <v>0.1</v>
      </c>
      <c r="P8468" s="42">
        <v>332.24</v>
      </c>
      <c r="Q8468" s="33">
        <v>238.75</v>
      </c>
      <c r="R8468" s="42">
        <v>270</v>
      </c>
      <c r="S8468" s="33">
        <v>266.98</v>
      </c>
      <c r="T8468" s="42">
        <v>7.22</v>
      </c>
      <c r="U8468" s="33">
        <v>7.32</v>
      </c>
      <c r="V8468" s="116">
        <v>7.17</v>
      </c>
    </row>
    <row r="8469" spans="1:22" x14ac:dyDescent="0.25">
      <c r="A8469" s="26" t="s">
        <v>8984</v>
      </c>
      <c r="B8469" s="42">
        <v>0.4</v>
      </c>
      <c r="C8469" s="33">
        <v>3.7</v>
      </c>
      <c r="D8469" s="42">
        <v>4.8</v>
      </c>
      <c r="E8469" s="33">
        <v>0.3</v>
      </c>
      <c r="F8469" s="42">
        <v>1.1000000000000001</v>
      </c>
      <c r="G8469" s="33">
        <v>2</v>
      </c>
      <c r="H8469" s="42">
        <v>0.1</v>
      </c>
      <c r="I8469" s="33">
        <v>2.2999999999999998</v>
      </c>
      <c r="J8469" s="42">
        <v>1.5</v>
      </c>
      <c r="K8469" s="33">
        <v>0.3</v>
      </c>
      <c r="L8469" s="42">
        <v>0.5</v>
      </c>
      <c r="M8469" s="33">
        <v>0.1</v>
      </c>
      <c r="N8469" s="42">
        <v>0.1</v>
      </c>
      <c r="O8469" s="33">
        <v>0.1</v>
      </c>
      <c r="P8469" s="42">
        <v>328.99</v>
      </c>
      <c r="Q8469" s="33">
        <v>223.26</v>
      </c>
      <c r="R8469" s="42">
        <v>263.06</v>
      </c>
      <c r="S8469" s="33">
        <v>266.74</v>
      </c>
      <c r="T8469" s="42">
        <v>6.54</v>
      </c>
      <c r="U8469" s="33">
        <v>6.85</v>
      </c>
      <c r="V8469" s="116">
        <v>6.92</v>
      </c>
    </row>
    <row r="8470" spans="1:22" x14ac:dyDescent="0.25">
      <c r="A8470" s="26" t="s">
        <v>8985</v>
      </c>
      <c r="B8470" s="42">
        <v>0.5</v>
      </c>
      <c r="C8470" s="33">
        <v>4.3</v>
      </c>
      <c r="D8470" s="42">
        <v>5.4</v>
      </c>
      <c r="E8470" s="33">
        <v>0.3</v>
      </c>
      <c r="F8470" s="42">
        <v>0.9</v>
      </c>
      <c r="G8470" s="33">
        <v>2.1</v>
      </c>
      <c r="H8470" s="42">
        <v>0.1</v>
      </c>
      <c r="I8470" s="33">
        <v>2.4</v>
      </c>
      <c r="J8470" s="42">
        <v>1.5</v>
      </c>
      <c r="K8470" s="33">
        <v>0.2</v>
      </c>
      <c r="L8470" s="42">
        <v>0.4</v>
      </c>
      <c r="M8470" s="33">
        <v>0.1</v>
      </c>
      <c r="N8470" s="42">
        <v>0.1</v>
      </c>
      <c r="O8470" s="33">
        <v>0.1</v>
      </c>
      <c r="P8470" s="42">
        <v>316.33999999999997</v>
      </c>
      <c r="Q8470" s="33">
        <v>214.91</v>
      </c>
      <c r="R8470" s="42">
        <v>253.85</v>
      </c>
      <c r="S8470" s="33">
        <v>266.68</v>
      </c>
      <c r="T8470" s="42">
        <v>7.04</v>
      </c>
      <c r="U8470" s="33">
        <v>7.34</v>
      </c>
      <c r="V8470" s="116">
        <v>7.4</v>
      </c>
    </row>
    <row r="8471" spans="1:22" x14ac:dyDescent="0.25">
      <c r="A8471" s="26" t="s">
        <v>4364</v>
      </c>
      <c r="B8471" s="42">
        <v>0.4</v>
      </c>
      <c r="C8471" s="33">
        <v>4</v>
      </c>
      <c r="D8471" s="42">
        <v>5.3</v>
      </c>
      <c r="E8471" s="33">
        <v>0.2</v>
      </c>
      <c r="F8471" s="42">
        <v>1.1000000000000001</v>
      </c>
      <c r="G8471" s="33">
        <v>2.1</v>
      </c>
      <c r="H8471" s="42">
        <v>0.1</v>
      </c>
      <c r="I8471" s="33">
        <v>2.4</v>
      </c>
      <c r="J8471" s="42">
        <v>1.5</v>
      </c>
      <c r="K8471" s="33">
        <v>0.2</v>
      </c>
      <c r="L8471" s="42">
        <v>0.3</v>
      </c>
      <c r="M8471" s="33">
        <v>0.2</v>
      </c>
      <c r="N8471" s="42">
        <v>0.1</v>
      </c>
      <c r="O8471" s="33">
        <v>0.2</v>
      </c>
      <c r="P8471" s="42">
        <v>289.82</v>
      </c>
      <c r="Q8471" s="33">
        <v>194.87</v>
      </c>
      <c r="R8471" s="42">
        <v>233.44</v>
      </c>
      <c r="S8471" s="33">
        <v>266.52</v>
      </c>
      <c r="T8471" s="42">
        <v>7.13</v>
      </c>
      <c r="U8471" s="33">
        <v>7.57</v>
      </c>
      <c r="V8471" s="116">
        <v>7.53</v>
      </c>
    </row>
    <row r="8472" spans="1:22" x14ac:dyDescent="0.25">
      <c r="A8472" s="26" t="s">
        <v>8986</v>
      </c>
      <c r="B8472" s="42">
        <v>0.9</v>
      </c>
      <c r="C8472" s="33">
        <v>4.3</v>
      </c>
      <c r="D8472" s="42">
        <v>5.0999999999999996</v>
      </c>
      <c r="E8472" s="33">
        <v>0.2</v>
      </c>
      <c r="F8472" s="42">
        <v>1</v>
      </c>
      <c r="G8472" s="33">
        <v>2.4</v>
      </c>
      <c r="H8472" s="42">
        <v>0.2</v>
      </c>
      <c r="I8472" s="33">
        <v>2.6</v>
      </c>
      <c r="J8472" s="42">
        <v>1.4</v>
      </c>
      <c r="K8472" s="33">
        <v>0.3</v>
      </c>
      <c r="L8472" s="42">
        <v>0.4</v>
      </c>
      <c r="M8472" s="33">
        <v>0.2</v>
      </c>
      <c r="N8472" s="42">
        <v>0.2</v>
      </c>
      <c r="O8472" s="33">
        <v>0.1</v>
      </c>
      <c r="P8472" s="42">
        <v>300.02</v>
      </c>
      <c r="Q8472" s="33">
        <v>207.88</v>
      </c>
      <c r="R8472" s="42">
        <v>246.35</v>
      </c>
      <c r="S8472" s="33">
        <v>267.18</v>
      </c>
      <c r="T8472" s="42">
        <v>8.0399999999999991</v>
      </c>
      <c r="U8472" s="33">
        <v>8.1</v>
      </c>
      <c r="V8472" s="116">
        <v>7.77</v>
      </c>
    </row>
    <row r="8473" spans="1:22" x14ac:dyDescent="0.25">
      <c r="A8473" s="26" t="s">
        <v>8987</v>
      </c>
      <c r="B8473" s="42">
        <v>0.3</v>
      </c>
      <c r="C8473" s="33">
        <v>4.4000000000000004</v>
      </c>
      <c r="D8473" s="42">
        <v>4.9000000000000004</v>
      </c>
      <c r="E8473" s="33">
        <v>0.3</v>
      </c>
      <c r="F8473" s="42">
        <v>0.8</v>
      </c>
      <c r="G8473" s="33">
        <v>2</v>
      </c>
      <c r="H8473" s="42">
        <v>0</v>
      </c>
      <c r="I8473" s="33">
        <v>2.2999999999999998</v>
      </c>
      <c r="J8473" s="42">
        <v>1.4</v>
      </c>
      <c r="K8473" s="33">
        <v>0.2</v>
      </c>
      <c r="L8473" s="42">
        <v>0.3</v>
      </c>
      <c r="M8473" s="33">
        <v>0.1</v>
      </c>
      <c r="N8473" s="42">
        <v>0.1</v>
      </c>
      <c r="O8473" s="33">
        <v>0.1</v>
      </c>
      <c r="P8473" s="42">
        <v>304.16000000000003</v>
      </c>
      <c r="Q8473" s="33">
        <v>210.79</v>
      </c>
      <c r="R8473" s="42">
        <v>245.72</v>
      </c>
      <c r="S8473" s="33">
        <v>267.63</v>
      </c>
      <c r="T8473" s="42">
        <v>7.2</v>
      </c>
      <c r="U8473" s="33">
        <v>7.46</v>
      </c>
      <c r="V8473" s="116">
        <v>7.31</v>
      </c>
    </row>
    <row r="8474" spans="1:22" x14ac:dyDescent="0.25">
      <c r="A8474" s="26" t="s">
        <v>4365</v>
      </c>
      <c r="B8474" s="42">
        <v>0.7</v>
      </c>
      <c r="C8474" s="33">
        <v>4.2</v>
      </c>
      <c r="D8474" s="42">
        <v>5.0999999999999996</v>
      </c>
      <c r="E8474" s="33">
        <v>0.1</v>
      </c>
      <c r="F8474" s="42">
        <v>0.9</v>
      </c>
      <c r="G8474" s="33">
        <v>2</v>
      </c>
      <c r="H8474" s="42">
        <v>0.2</v>
      </c>
      <c r="I8474" s="33">
        <v>2.2999999999999998</v>
      </c>
      <c r="J8474" s="42">
        <v>1.8</v>
      </c>
      <c r="K8474" s="33">
        <v>0.3</v>
      </c>
      <c r="L8474" s="42">
        <v>0.3</v>
      </c>
      <c r="M8474" s="33">
        <v>0.1</v>
      </c>
      <c r="N8474" s="42">
        <v>0.1</v>
      </c>
      <c r="O8474" s="33">
        <v>0.2</v>
      </c>
      <c r="P8474" s="42">
        <v>322.88</v>
      </c>
      <c r="Q8474" s="33">
        <v>221.33</v>
      </c>
      <c r="R8474" s="42">
        <v>258.75</v>
      </c>
      <c r="S8474" s="33">
        <v>266.95999999999998</v>
      </c>
      <c r="T8474" s="42">
        <v>6.94</v>
      </c>
      <c r="U8474" s="33">
        <v>7.1</v>
      </c>
      <c r="V8474" s="116">
        <v>6.88</v>
      </c>
    </row>
    <row r="8475" spans="1:22" x14ac:dyDescent="0.25">
      <c r="A8475" s="26" t="s">
        <v>8988</v>
      </c>
      <c r="B8475" s="42">
        <v>0.6</v>
      </c>
      <c r="C8475" s="33">
        <v>4.2</v>
      </c>
      <c r="D8475" s="42">
        <v>5</v>
      </c>
      <c r="E8475" s="33">
        <v>0.2</v>
      </c>
      <c r="F8475" s="42">
        <v>0.7</v>
      </c>
      <c r="G8475" s="33">
        <v>2</v>
      </c>
      <c r="H8475" s="42">
        <v>0.1</v>
      </c>
      <c r="I8475" s="33">
        <v>2.4</v>
      </c>
      <c r="J8475" s="42">
        <v>1.4</v>
      </c>
      <c r="K8475" s="33">
        <v>0.3</v>
      </c>
      <c r="L8475" s="42">
        <v>0.5</v>
      </c>
      <c r="M8475" s="33">
        <v>0.1</v>
      </c>
      <c r="N8475" s="42">
        <v>0.1</v>
      </c>
      <c r="O8475" s="33">
        <v>0.2</v>
      </c>
      <c r="P8475" s="42">
        <v>322.02</v>
      </c>
      <c r="Q8475" s="33">
        <v>221.56</v>
      </c>
      <c r="R8475" s="42">
        <v>257.74</v>
      </c>
      <c r="S8475" s="33">
        <v>267.32</v>
      </c>
      <c r="T8475" s="42">
        <v>7.1</v>
      </c>
      <c r="U8475" s="33">
        <v>7.36</v>
      </c>
      <c r="V8475" s="116">
        <v>7.3</v>
      </c>
    </row>
    <row r="8476" spans="1:22" x14ac:dyDescent="0.25">
      <c r="A8476" s="26" t="s">
        <v>8989</v>
      </c>
      <c r="B8476" s="42">
        <v>0.4</v>
      </c>
      <c r="C8476" s="33">
        <v>1.9</v>
      </c>
      <c r="D8476" s="42">
        <v>4.0999999999999996</v>
      </c>
      <c r="E8476" s="33">
        <v>0.2</v>
      </c>
      <c r="F8476" s="42">
        <v>0.9</v>
      </c>
      <c r="G8476" s="33">
        <v>1.6</v>
      </c>
      <c r="H8476" s="42">
        <v>0.1</v>
      </c>
      <c r="I8476" s="33">
        <v>1.5</v>
      </c>
      <c r="J8476" s="42">
        <v>1.2</v>
      </c>
      <c r="K8476" s="33">
        <v>0.2</v>
      </c>
      <c r="L8476" s="42">
        <v>0.1</v>
      </c>
      <c r="M8476" s="33">
        <v>0.1</v>
      </c>
      <c r="N8476" s="42">
        <v>0.1</v>
      </c>
      <c r="O8476" s="33">
        <v>0.1</v>
      </c>
      <c r="P8476" s="42">
        <v>374.51</v>
      </c>
      <c r="Q8476" s="33">
        <v>260.95999999999998</v>
      </c>
      <c r="R8476" s="42">
        <v>297.02999999999997</v>
      </c>
      <c r="S8476" s="33">
        <v>266.10000000000002</v>
      </c>
      <c r="T8476" s="42">
        <v>4.93</v>
      </c>
      <c r="U8476" s="33">
        <v>5.0999999999999996</v>
      </c>
      <c r="V8476" s="116">
        <v>5.12</v>
      </c>
    </row>
    <row r="8477" spans="1:22" x14ac:dyDescent="0.25">
      <c r="A8477" s="26" t="s">
        <v>4366</v>
      </c>
      <c r="B8477" s="42">
        <v>0.2</v>
      </c>
      <c r="C8477" s="33">
        <v>2</v>
      </c>
      <c r="D8477" s="42">
        <v>4.0999999999999996</v>
      </c>
      <c r="E8477" s="33">
        <v>0.3</v>
      </c>
      <c r="F8477" s="42">
        <v>1.2</v>
      </c>
      <c r="G8477" s="33">
        <v>1.7</v>
      </c>
      <c r="H8477" s="42">
        <v>0.2</v>
      </c>
      <c r="I8477" s="33">
        <v>2</v>
      </c>
      <c r="J8477" s="42">
        <v>1.3</v>
      </c>
      <c r="K8477" s="33">
        <v>0.2</v>
      </c>
      <c r="L8477" s="42">
        <v>0.2</v>
      </c>
      <c r="M8477" s="33">
        <v>0.1</v>
      </c>
      <c r="N8477" s="42">
        <v>0.1</v>
      </c>
      <c r="O8477" s="33">
        <v>0.2</v>
      </c>
      <c r="P8477" s="42">
        <v>385.76</v>
      </c>
      <c r="Q8477" s="33">
        <v>262.92</v>
      </c>
      <c r="R8477" s="42">
        <v>309.33</v>
      </c>
      <c r="S8477" s="33">
        <v>265.62</v>
      </c>
      <c r="T8477" s="42">
        <v>5.0599999999999996</v>
      </c>
      <c r="U8477" s="33">
        <v>5.33</v>
      </c>
      <c r="V8477" s="116">
        <v>5.2</v>
      </c>
    </row>
    <row r="8478" spans="1:22" x14ac:dyDescent="0.25">
      <c r="A8478" s="26" t="s">
        <v>8990</v>
      </c>
      <c r="B8478" s="42">
        <v>0.3</v>
      </c>
      <c r="C8478" s="33">
        <v>1.6</v>
      </c>
      <c r="D8478" s="42">
        <v>3.7</v>
      </c>
      <c r="E8478" s="33">
        <v>0.1</v>
      </c>
      <c r="F8478" s="42">
        <v>0.9</v>
      </c>
      <c r="G8478" s="33">
        <v>1.4</v>
      </c>
      <c r="H8478" s="42">
        <v>0.1</v>
      </c>
      <c r="I8478" s="33">
        <v>1.6</v>
      </c>
      <c r="J8478" s="42">
        <v>1.2</v>
      </c>
      <c r="K8478" s="33">
        <v>0.2</v>
      </c>
      <c r="L8478" s="42">
        <v>0.1</v>
      </c>
      <c r="M8478" s="33">
        <v>0.1</v>
      </c>
      <c r="N8478" s="42">
        <v>0.1</v>
      </c>
      <c r="O8478" s="33">
        <v>0.1</v>
      </c>
      <c r="P8478" s="42">
        <v>394.13</v>
      </c>
      <c r="Q8478" s="33">
        <v>271.73</v>
      </c>
      <c r="R8478" s="42">
        <v>316.7</v>
      </c>
      <c r="S8478" s="33">
        <v>265.95</v>
      </c>
      <c r="T8478" s="42">
        <v>4.7300000000000004</v>
      </c>
      <c r="U8478" s="33">
        <v>4.76</v>
      </c>
      <c r="V8478" s="116">
        <v>4.8600000000000003</v>
      </c>
    </row>
    <row r="8479" spans="1:22" x14ac:dyDescent="0.25">
      <c r="A8479" s="26" t="s">
        <v>8991</v>
      </c>
      <c r="B8479" s="42">
        <v>0.1</v>
      </c>
      <c r="C8479" s="33">
        <v>1.8</v>
      </c>
      <c r="D8479" s="42">
        <v>3.9</v>
      </c>
      <c r="E8479" s="33">
        <v>0.2</v>
      </c>
      <c r="F8479" s="42">
        <v>1</v>
      </c>
      <c r="G8479" s="33">
        <v>1.4</v>
      </c>
      <c r="H8479" s="42">
        <v>0.1</v>
      </c>
      <c r="I8479" s="33">
        <v>1.7</v>
      </c>
      <c r="J8479" s="42">
        <v>1.3</v>
      </c>
      <c r="K8479" s="33">
        <v>0.2</v>
      </c>
      <c r="L8479" s="42">
        <v>0.2</v>
      </c>
      <c r="M8479" s="33">
        <v>0.1</v>
      </c>
      <c r="N8479" s="42">
        <v>0.1</v>
      </c>
      <c r="O8479" s="33">
        <v>0.2</v>
      </c>
      <c r="P8479" s="42">
        <v>401.58</v>
      </c>
      <c r="Q8479" s="33">
        <v>272.45999999999998</v>
      </c>
      <c r="R8479" s="42">
        <v>317.51</v>
      </c>
      <c r="S8479" s="33">
        <v>266.39999999999998</v>
      </c>
      <c r="T8479" s="42">
        <v>4.58</v>
      </c>
      <c r="U8479" s="33">
        <v>4.82</v>
      </c>
      <c r="V8479" s="116">
        <v>4.79</v>
      </c>
    </row>
    <row r="8480" spans="1:22" x14ac:dyDescent="0.25">
      <c r="A8480" s="26" t="s">
        <v>4367</v>
      </c>
      <c r="B8480" s="42">
        <v>0.4</v>
      </c>
      <c r="C8480" s="33">
        <v>1.6</v>
      </c>
      <c r="D8480" s="42">
        <v>3.7</v>
      </c>
      <c r="E8480" s="33">
        <v>0.2</v>
      </c>
      <c r="F8480" s="42">
        <v>1.1000000000000001</v>
      </c>
      <c r="G8480" s="33">
        <v>1.3</v>
      </c>
      <c r="H8480" s="42">
        <v>0.1</v>
      </c>
      <c r="I8480" s="33">
        <v>1.5</v>
      </c>
      <c r="J8480" s="42">
        <v>0.8</v>
      </c>
      <c r="K8480" s="33">
        <v>0.1</v>
      </c>
      <c r="L8480" s="42">
        <v>0.1</v>
      </c>
      <c r="M8480" s="33">
        <v>0.1</v>
      </c>
      <c r="N8480" s="42">
        <v>0.1</v>
      </c>
      <c r="O8480" s="33">
        <v>0.1</v>
      </c>
      <c r="P8480" s="42">
        <v>388.14</v>
      </c>
      <c r="Q8480" s="33">
        <v>264.52</v>
      </c>
      <c r="R8480" s="42">
        <v>311.87</v>
      </c>
      <c r="S8480" s="33">
        <v>266.86</v>
      </c>
      <c r="T8480" s="42">
        <v>4.7300000000000004</v>
      </c>
      <c r="U8480" s="33">
        <v>4.8600000000000003</v>
      </c>
      <c r="V8480" s="116">
        <v>4.8899999999999997</v>
      </c>
    </row>
    <row r="8481" spans="1:22" x14ac:dyDescent="0.25">
      <c r="A8481" s="26" t="s">
        <v>8992</v>
      </c>
      <c r="B8481" s="42">
        <v>0.5</v>
      </c>
      <c r="C8481" s="33">
        <v>3.3</v>
      </c>
      <c r="D8481" s="42">
        <v>4.4000000000000004</v>
      </c>
      <c r="E8481" s="33">
        <v>0.3</v>
      </c>
      <c r="F8481" s="42">
        <v>1</v>
      </c>
      <c r="G8481" s="33">
        <v>1.7</v>
      </c>
      <c r="H8481" s="42">
        <v>0</v>
      </c>
      <c r="I8481" s="33">
        <v>1.9</v>
      </c>
      <c r="J8481" s="42">
        <v>1.3</v>
      </c>
      <c r="K8481" s="33">
        <v>0.3</v>
      </c>
      <c r="L8481" s="42">
        <v>0.2</v>
      </c>
      <c r="M8481" s="33">
        <v>0.1</v>
      </c>
      <c r="N8481" s="42">
        <v>0</v>
      </c>
      <c r="O8481" s="33">
        <v>0.2</v>
      </c>
      <c r="P8481" s="42">
        <v>319.45999999999998</v>
      </c>
      <c r="Q8481" s="33">
        <v>217.32</v>
      </c>
      <c r="R8481" s="42">
        <v>255.53</v>
      </c>
      <c r="S8481" s="33">
        <v>268.29000000000002</v>
      </c>
      <c r="T8481" s="42">
        <v>6.21</v>
      </c>
      <c r="U8481" s="33">
        <v>6.25</v>
      </c>
      <c r="V8481" s="116">
        <v>6.18</v>
      </c>
    </row>
    <row r="8482" spans="1:22" x14ac:dyDescent="0.25">
      <c r="A8482" s="26" t="s">
        <v>8993</v>
      </c>
      <c r="B8482" s="42">
        <v>0.5</v>
      </c>
      <c r="C8482" s="33">
        <v>3.5</v>
      </c>
      <c r="D8482" s="42">
        <v>5</v>
      </c>
      <c r="E8482" s="33">
        <v>0.2</v>
      </c>
      <c r="F8482" s="42">
        <v>0.7</v>
      </c>
      <c r="G8482" s="33">
        <v>1.9</v>
      </c>
      <c r="H8482" s="42">
        <v>0.1</v>
      </c>
      <c r="I8482" s="33">
        <v>2.2000000000000002</v>
      </c>
      <c r="J8482" s="42">
        <v>1.6</v>
      </c>
      <c r="K8482" s="33">
        <v>0.3</v>
      </c>
      <c r="L8482" s="42">
        <v>0.3</v>
      </c>
      <c r="M8482" s="33">
        <v>0.2</v>
      </c>
      <c r="N8482" s="42">
        <v>0.1</v>
      </c>
      <c r="O8482" s="33">
        <v>0.2</v>
      </c>
      <c r="P8482" s="42">
        <v>334.26</v>
      </c>
      <c r="Q8482" s="33">
        <v>229.25</v>
      </c>
      <c r="R8482" s="42">
        <v>266.60000000000002</v>
      </c>
      <c r="S8482" s="33">
        <v>266.33</v>
      </c>
      <c r="T8482" s="42">
        <v>6.74</v>
      </c>
      <c r="U8482" s="33">
        <v>6.9</v>
      </c>
      <c r="V8482" s="116">
        <v>6.81</v>
      </c>
    </row>
    <row r="8483" spans="1:22" x14ac:dyDescent="0.25">
      <c r="A8483" s="26" t="s">
        <v>4368</v>
      </c>
      <c r="B8483" s="42">
        <v>0.6</v>
      </c>
      <c r="C8483" s="33">
        <v>3.2</v>
      </c>
      <c r="D8483" s="42">
        <v>4.3</v>
      </c>
      <c r="E8483" s="33">
        <v>0.2</v>
      </c>
      <c r="F8483" s="42">
        <v>0.7</v>
      </c>
      <c r="G8483" s="33">
        <v>1.9</v>
      </c>
      <c r="H8483" s="42">
        <v>0</v>
      </c>
      <c r="I8483" s="33">
        <v>1.9</v>
      </c>
      <c r="J8483" s="42">
        <v>1.3</v>
      </c>
      <c r="K8483" s="33">
        <v>0.3</v>
      </c>
      <c r="L8483" s="42">
        <v>0.3</v>
      </c>
      <c r="M8483" s="33">
        <v>0.2</v>
      </c>
      <c r="N8483" s="42">
        <v>0.1</v>
      </c>
      <c r="O8483" s="33">
        <v>0.1</v>
      </c>
      <c r="P8483" s="42">
        <v>339.41</v>
      </c>
      <c r="Q8483" s="33">
        <v>228.13</v>
      </c>
      <c r="R8483" s="42">
        <v>263</v>
      </c>
      <c r="S8483" s="33">
        <v>264.31</v>
      </c>
      <c r="T8483" s="42">
        <v>5.99</v>
      </c>
      <c r="U8483" s="33">
        <v>6.03</v>
      </c>
      <c r="V8483" s="116">
        <v>6.03</v>
      </c>
    </row>
    <row r="8484" spans="1:22" x14ac:dyDescent="0.25">
      <c r="A8484" s="26" t="s">
        <v>8994</v>
      </c>
      <c r="B8484" s="42">
        <v>0.7</v>
      </c>
      <c r="C8484" s="33">
        <v>3.2</v>
      </c>
      <c r="D8484" s="42">
        <v>4.7</v>
      </c>
      <c r="E8484" s="33">
        <v>0.2</v>
      </c>
      <c r="F8484" s="42">
        <v>0.8</v>
      </c>
      <c r="G8484" s="33">
        <v>1.9</v>
      </c>
      <c r="H8484" s="42">
        <v>0.1</v>
      </c>
      <c r="I8484" s="33">
        <v>2</v>
      </c>
      <c r="J8484" s="42">
        <v>1.3</v>
      </c>
      <c r="K8484" s="33">
        <v>0.2</v>
      </c>
      <c r="L8484" s="42">
        <v>0.4</v>
      </c>
      <c r="M8484" s="33">
        <v>0.2</v>
      </c>
      <c r="N8484" s="42">
        <v>0.1</v>
      </c>
      <c r="O8484" s="33">
        <v>0.1</v>
      </c>
      <c r="P8484" s="42">
        <v>355.17</v>
      </c>
      <c r="Q8484" s="33">
        <v>241.62</v>
      </c>
      <c r="R8484" s="42">
        <v>274.25</v>
      </c>
      <c r="S8484" s="33">
        <v>263.58999999999997</v>
      </c>
      <c r="T8484" s="42">
        <v>6.3</v>
      </c>
      <c r="U8484" s="33">
        <v>6.4</v>
      </c>
      <c r="V8484" s="116">
        <v>6.45</v>
      </c>
    </row>
    <row r="8485" spans="1:22" x14ac:dyDescent="0.25">
      <c r="A8485" s="26" t="s">
        <v>8995</v>
      </c>
      <c r="B8485" s="42">
        <v>0.4</v>
      </c>
      <c r="C8485" s="33">
        <v>3</v>
      </c>
      <c r="D8485" s="42">
        <v>4.3</v>
      </c>
      <c r="E8485" s="33">
        <v>0.2</v>
      </c>
      <c r="F8485" s="42">
        <v>0.9</v>
      </c>
      <c r="G8485" s="33">
        <v>1.8</v>
      </c>
      <c r="H8485" s="42">
        <v>0</v>
      </c>
      <c r="I8485" s="33">
        <v>1.8</v>
      </c>
      <c r="J8485" s="42">
        <v>1.4</v>
      </c>
      <c r="K8485" s="33">
        <v>0.3</v>
      </c>
      <c r="L8485" s="42">
        <v>0.1</v>
      </c>
      <c r="M8485" s="33">
        <v>0.1</v>
      </c>
      <c r="N8485" s="42">
        <v>0.1</v>
      </c>
      <c r="O8485" s="33">
        <v>0.1</v>
      </c>
      <c r="P8485" s="42">
        <v>333.1</v>
      </c>
      <c r="Q8485" s="33">
        <v>224.81</v>
      </c>
      <c r="R8485" s="42">
        <v>263.45</v>
      </c>
      <c r="S8485" s="33">
        <v>264.39</v>
      </c>
      <c r="T8485" s="42">
        <v>5.93</v>
      </c>
      <c r="U8485" s="33">
        <v>6.02</v>
      </c>
      <c r="V8485" s="116">
        <v>6.01</v>
      </c>
    </row>
    <row r="8486" spans="1:22" x14ac:dyDescent="0.25">
      <c r="A8486" s="26" t="s">
        <v>4369</v>
      </c>
      <c r="B8486" s="42">
        <v>0.5</v>
      </c>
      <c r="C8486" s="33">
        <v>3.1</v>
      </c>
      <c r="D8486" s="42">
        <v>4.5</v>
      </c>
      <c r="E8486" s="33">
        <v>0.3</v>
      </c>
      <c r="F8486" s="42">
        <v>0.7</v>
      </c>
      <c r="G8486" s="33">
        <v>1.9</v>
      </c>
      <c r="H8486" s="42">
        <v>0</v>
      </c>
      <c r="I8486" s="33">
        <v>1.9</v>
      </c>
      <c r="J8486" s="42">
        <v>1.3</v>
      </c>
      <c r="K8486" s="33">
        <v>0.2</v>
      </c>
      <c r="L8486" s="42">
        <v>0.2</v>
      </c>
      <c r="M8486" s="33">
        <v>0.1</v>
      </c>
      <c r="N8486" s="42">
        <v>0.1</v>
      </c>
      <c r="O8486" s="33">
        <v>0.2</v>
      </c>
      <c r="P8486" s="42">
        <v>356.62</v>
      </c>
      <c r="Q8486" s="33">
        <v>233.9</v>
      </c>
      <c r="R8486" s="42">
        <v>270.54000000000002</v>
      </c>
      <c r="S8486" s="33">
        <v>264.01</v>
      </c>
      <c r="T8486" s="42">
        <v>6.49</v>
      </c>
      <c r="U8486" s="33">
        <v>6.44</v>
      </c>
      <c r="V8486" s="116">
        <v>6.34</v>
      </c>
    </row>
    <row r="8487" spans="1:22" x14ac:dyDescent="0.25">
      <c r="A8487" s="26" t="s">
        <v>8996</v>
      </c>
      <c r="B8487" s="42">
        <v>0.5</v>
      </c>
      <c r="C8487" s="33">
        <v>3.3</v>
      </c>
      <c r="D8487" s="42">
        <v>4.5999999999999996</v>
      </c>
      <c r="E8487" s="33">
        <v>0.3</v>
      </c>
      <c r="F8487" s="42">
        <v>0.8</v>
      </c>
      <c r="G8487" s="33">
        <v>1.7</v>
      </c>
      <c r="H8487" s="42">
        <v>0</v>
      </c>
      <c r="I8487" s="33">
        <v>2.2000000000000002</v>
      </c>
      <c r="J8487" s="42">
        <v>1.3</v>
      </c>
      <c r="K8487" s="33">
        <v>0.3</v>
      </c>
      <c r="L8487" s="42">
        <v>0.2</v>
      </c>
      <c r="M8487" s="33">
        <v>0.2</v>
      </c>
      <c r="N8487" s="42">
        <v>0.1</v>
      </c>
      <c r="O8487" s="33">
        <v>0</v>
      </c>
      <c r="P8487" s="42">
        <v>343.73</v>
      </c>
      <c r="Q8487" s="33">
        <v>233.47</v>
      </c>
      <c r="R8487" s="42">
        <v>273.73</v>
      </c>
      <c r="S8487" s="33">
        <v>264.25</v>
      </c>
      <c r="T8487" s="42">
        <v>6.37</v>
      </c>
      <c r="U8487" s="33">
        <v>6.51</v>
      </c>
      <c r="V8487" s="116">
        <v>6.34</v>
      </c>
    </row>
    <row r="8488" spans="1:22" x14ac:dyDescent="0.25">
      <c r="A8488" s="26" t="s">
        <v>8997</v>
      </c>
      <c r="B8488" s="42">
        <v>0.4</v>
      </c>
      <c r="C8488" s="33">
        <v>2.8</v>
      </c>
      <c r="D8488" s="42">
        <v>4.2</v>
      </c>
      <c r="E8488" s="33">
        <v>0.2</v>
      </c>
      <c r="F8488" s="42">
        <v>1.1000000000000001</v>
      </c>
      <c r="G8488" s="33">
        <v>2</v>
      </c>
      <c r="H8488" s="42">
        <v>0.1</v>
      </c>
      <c r="I8488" s="33">
        <v>1.9</v>
      </c>
      <c r="J8488" s="42">
        <v>1.4</v>
      </c>
      <c r="K8488" s="33">
        <v>0.2</v>
      </c>
      <c r="L8488" s="42">
        <v>0.2</v>
      </c>
      <c r="M8488" s="33">
        <v>0.2</v>
      </c>
      <c r="N8488" s="42">
        <v>0.1</v>
      </c>
      <c r="O8488" s="33">
        <v>0.1</v>
      </c>
      <c r="P8488" s="42">
        <v>317.41000000000003</v>
      </c>
      <c r="Q8488" s="33">
        <v>215.52</v>
      </c>
      <c r="R8488" s="42">
        <v>256.83999999999997</v>
      </c>
      <c r="S8488" s="33">
        <v>264.64999999999998</v>
      </c>
      <c r="T8488" s="42">
        <v>5.88</v>
      </c>
      <c r="U8488" s="33">
        <v>6.07</v>
      </c>
      <c r="V8488" s="116">
        <v>6.07</v>
      </c>
    </row>
    <row r="8489" spans="1:22" x14ac:dyDescent="0.25">
      <c r="A8489" s="26" t="s">
        <v>4370</v>
      </c>
      <c r="B8489" s="42">
        <v>0.6</v>
      </c>
      <c r="C8489" s="33">
        <v>3</v>
      </c>
      <c r="D8489" s="42">
        <v>4.3</v>
      </c>
      <c r="E8489" s="33">
        <v>0.2</v>
      </c>
      <c r="F8489" s="42">
        <v>1</v>
      </c>
      <c r="G8489" s="33">
        <v>1.4</v>
      </c>
      <c r="H8489" s="42">
        <v>0.2</v>
      </c>
      <c r="I8489" s="33">
        <v>1.5</v>
      </c>
      <c r="J8489" s="42">
        <v>1.1000000000000001</v>
      </c>
      <c r="K8489" s="33">
        <v>0.3</v>
      </c>
      <c r="L8489" s="42">
        <v>0.1</v>
      </c>
      <c r="M8489" s="33">
        <v>0.2</v>
      </c>
      <c r="N8489" s="42">
        <v>0.1</v>
      </c>
      <c r="O8489" s="33">
        <v>0.2</v>
      </c>
      <c r="P8489" s="42">
        <v>322.42</v>
      </c>
      <c r="Q8489" s="33">
        <v>220.8</v>
      </c>
      <c r="R8489" s="42">
        <v>256.31</v>
      </c>
      <c r="S8489" s="33">
        <v>264.43</v>
      </c>
      <c r="T8489" s="42">
        <v>6.02</v>
      </c>
      <c r="U8489" s="33">
        <v>6.05</v>
      </c>
      <c r="V8489" s="116">
        <v>5.9</v>
      </c>
    </row>
    <row r="8490" spans="1:22" x14ac:dyDescent="0.25">
      <c r="A8490" s="26" t="s">
        <v>8998</v>
      </c>
      <c r="B8490" s="42">
        <v>0.5</v>
      </c>
      <c r="C8490" s="33">
        <v>3</v>
      </c>
      <c r="D8490" s="42">
        <v>4.4000000000000004</v>
      </c>
      <c r="E8490" s="33">
        <v>0.3</v>
      </c>
      <c r="F8490" s="42">
        <v>0.8</v>
      </c>
      <c r="G8490" s="33">
        <v>1.7</v>
      </c>
      <c r="H8490" s="42">
        <v>0.1</v>
      </c>
      <c r="I8490" s="33">
        <v>1.8</v>
      </c>
      <c r="J8490" s="42">
        <v>1.3</v>
      </c>
      <c r="K8490" s="33">
        <v>0.2</v>
      </c>
      <c r="L8490" s="42">
        <v>0.3</v>
      </c>
      <c r="M8490" s="33">
        <v>0.1</v>
      </c>
      <c r="N8490" s="42">
        <v>0.1</v>
      </c>
      <c r="O8490" s="33">
        <v>0.1</v>
      </c>
      <c r="P8490" s="42">
        <v>334.61</v>
      </c>
      <c r="Q8490" s="33">
        <v>233.13</v>
      </c>
      <c r="R8490" s="42">
        <v>267.66000000000003</v>
      </c>
      <c r="S8490" s="33">
        <v>264.13</v>
      </c>
      <c r="T8490" s="42">
        <v>5.95</v>
      </c>
      <c r="U8490" s="33">
        <v>5.88</v>
      </c>
      <c r="V8490" s="116">
        <v>6.09</v>
      </c>
    </row>
    <row r="8491" spans="1:22" x14ac:dyDescent="0.25">
      <c r="A8491" s="26" t="s">
        <v>8999</v>
      </c>
      <c r="B8491" s="42">
        <v>0.4</v>
      </c>
      <c r="C8491" s="33">
        <v>2.2000000000000002</v>
      </c>
      <c r="D8491" s="42">
        <v>4</v>
      </c>
      <c r="E8491" s="33">
        <v>0.2</v>
      </c>
      <c r="F8491" s="42">
        <v>0.8</v>
      </c>
      <c r="G8491" s="33">
        <v>1.2</v>
      </c>
      <c r="H8491" s="42">
        <v>0.1</v>
      </c>
      <c r="I8491" s="33">
        <v>1.3</v>
      </c>
      <c r="J8491" s="42">
        <v>1.1000000000000001</v>
      </c>
      <c r="K8491" s="33">
        <v>0.2</v>
      </c>
      <c r="L8491" s="42">
        <v>0.5</v>
      </c>
      <c r="M8491" s="33">
        <v>0.1</v>
      </c>
      <c r="N8491" s="42">
        <v>0.1</v>
      </c>
      <c r="O8491" s="33">
        <v>0.1</v>
      </c>
      <c r="P8491" s="42">
        <v>432.78</v>
      </c>
      <c r="Q8491" s="33">
        <v>294.48</v>
      </c>
      <c r="R8491" s="42">
        <v>340.3</v>
      </c>
      <c r="S8491" s="33">
        <v>262.81</v>
      </c>
      <c r="T8491" s="42">
        <v>4.87</v>
      </c>
      <c r="U8491" s="33">
        <v>4.8899999999999997</v>
      </c>
      <c r="V8491" s="116">
        <v>5.0199999999999996</v>
      </c>
    </row>
    <row r="8492" spans="1:22" x14ac:dyDescent="0.25">
      <c r="A8492" s="26" t="s">
        <v>4371</v>
      </c>
      <c r="B8492" s="42">
        <v>0.3</v>
      </c>
      <c r="C8492" s="33">
        <v>2.2999999999999998</v>
      </c>
      <c r="D8492" s="42">
        <v>4</v>
      </c>
      <c r="E8492" s="33">
        <v>0.1</v>
      </c>
      <c r="F8492" s="42">
        <v>0.7</v>
      </c>
      <c r="G8492" s="33">
        <v>1.4</v>
      </c>
      <c r="H8492" s="42">
        <v>0.1</v>
      </c>
      <c r="I8492" s="33">
        <v>1.4</v>
      </c>
      <c r="J8492" s="42">
        <v>1.4</v>
      </c>
      <c r="K8492" s="33">
        <v>0.1</v>
      </c>
      <c r="L8492" s="42">
        <v>0.4</v>
      </c>
      <c r="M8492" s="33">
        <v>0</v>
      </c>
      <c r="N8492" s="42">
        <v>0.1</v>
      </c>
      <c r="O8492" s="33">
        <v>0.1</v>
      </c>
      <c r="P8492" s="42">
        <v>397.87</v>
      </c>
      <c r="Q8492" s="33">
        <v>274.83999999999997</v>
      </c>
      <c r="R8492" s="42">
        <v>313.64</v>
      </c>
      <c r="S8492" s="33">
        <v>263.56</v>
      </c>
      <c r="T8492" s="42">
        <v>5.0999999999999996</v>
      </c>
      <c r="U8492" s="33">
        <v>5.18</v>
      </c>
      <c r="V8492" s="116">
        <v>5.25</v>
      </c>
    </row>
    <row r="8493" spans="1:22" x14ac:dyDescent="0.25">
      <c r="A8493" s="26" t="s">
        <v>9000</v>
      </c>
      <c r="B8493" s="42">
        <v>0.3</v>
      </c>
      <c r="C8493" s="33">
        <v>2</v>
      </c>
      <c r="D8493" s="42">
        <v>3.9</v>
      </c>
      <c r="E8493" s="33">
        <v>0.2</v>
      </c>
      <c r="F8493" s="42">
        <v>0.7</v>
      </c>
      <c r="G8493" s="33">
        <v>1.1000000000000001</v>
      </c>
      <c r="H8493" s="42">
        <v>0.1</v>
      </c>
      <c r="I8493" s="33">
        <v>1.5</v>
      </c>
      <c r="J8493" s="42">
        <v>1.2</v>
      </c>
      <c r="K8493" s="33">
        <v>0.2</v>
      </c>
      <c r="L8493" s="42">
        <v>0.3</v>
      </c>
      <c r="M8493" s="33">
        <v>0.1</v>
      </c>
      <c r="N8493" s="42">
        <v>0.1</v>
      </c>
      <c r="O8493" s="33">
        <v>0.1</v>
      </c>
      <c r="P8493" s="42">
        <v>418.88</v>
      </c>
      <c r="Q8493" s="33">
        <v>283.12</v>
      </c>
      <c r="R8493" s="42">
        <v>332.37</v>
      </c>
      <c r="S8493" s="33">
        <v>263.56</v>
      </c>
      <c r="T8493" s="42">
        <v>4.75</v>
      </c>
      <c r="U8493" s="33">
        <v>4.88</v>
      </c>
      <c r="V8493" s="116">
        <v>5.0999999999999996</v>
      </c>
    </row>
    <row r="8494" spans="1:22" x14ac:dyDescent="0.25">
      <c r="A8494" s="26" t="s">
        <v>9001</v>
      </c>
      <c r="B8494" s="42">
        <v>0.8</v>
      </c>
      <c r="C8494" s="33">
        <v>2.2999999999999998</v>
      </c>
      <c r="D8494" s="42">
        <v>3.9</v>
      </c>
      <c r="E8494" s="33">
        <v>0.2</v>
      </c>
      <c r="F8494" s="42">
        <v>0.5</v>
      </c>
      <c r="G8494" s="33">
        <v>1.1000000000000001</v>
      </c>
      <c r="H8494" s="42">
        <v>0.1</v>
      </c>
      <c r="I8494" s="33">
        <v>1.4</v>
      </c>
      <c r="J8494" s="42">
        <v>1.1000000000000001</v>
      </c>
      <c r="K8494" s="33">
        <v>0.2</v>
      </c>
      <c r="L8494" s="42">
        <v>0.3</v>
      </c>
      <c r="M8494" s="33">
        <v>0.2</v>
      </c>
      <c r="N8494" s="42">
        <v>0.1</v>
      </c>
      <c r="O8494" s="33">
        <v>0.2</v>
      </c>
      <c r="P8494" s="42">
        <v>365.3</v>
      </c>
      <c r="Q8494" s="33">
        <v>238.91</v>
      </c>
      <c r="R8494" s="42">
        <v>287.79000000000002</v>
      </c>
      <c r="S8494" s="33">
        <v>265.3</v>
      </c>
      <c r="T8494" s="42">
        <v>4.74</v>
      </c>
      <c r="U8494" s="33">
        <v>4.92</v>
      </c>
      <c r="V8494" s="116">
        <v>5.3</v>
      </c>
    </row>
    <row r="8495" spans="1:22" x14ac:dyDescent="0.25">
      <c r="A8495" s="26" t="s">
        <v>4372</v>
      </c>
      <c r="B8495" s="42">
        <v>0.5</v>
      </c>
      <c r="C8495" s="33">
        <v>3.3</v>
      </c>
      <c r="D8495" s="42">
        <v>3.9</v>
      </c>
      <c r="E8495" s="33">
        <v>0.1</v>
      </c>
      <c r="F8495" s="42">
        <v>0.5</v>
      </c>
      <c r="G8495" s="33">
        <v>1.1000000000000001</v>
      </c>
      <c r="H8495" s="42">
        <v>0.1</v>
      </c>
      <c r="I8495" s="33">
        <v>1.7</v>
      </c>
      <c r="J8495" s="42">
        <v>1</v>
      </c>
      <c r="K8495" s="33">
        <v>0.2</v>
      </c>
      <c r="L8495" s="42">
        <v>0.3</v>
      </c>
      <c r="M8495" s="33">
        <v>0.2</v>
      </c>
      <c r="N8495" s="42">
        <v>0.1</v>
      </c>
      <c r="O8495" s="33">
        <v>0.1</v>
      </c>
      <c r="P8495" s="42">
        <v>345.84</v>
      </c>
      <c r="Q8495" s="33">
        <v>239.74</v>
      </c>
      <c r="R8495" s="42">
        <v>279.22000000000003</v>
      </c>
      <c r="S8495" s="33">
        <v>265.52999999999997</v>
      </c>
      <c r="T8495" s="42">
        <v>5.36</v>
      </c>
      <c r="U8495" s="33">
        <v>5.47</v>
      </c>
      <c r="V8495" s="116">
        <v>5.54</v>
      </c>
    </row>
    <row r="8496" spans="1:22" x14ac:dyDescent="0.25">
      <c r="A8496" s="26" t="s">
        <v>9002</v>
      </c>
      <c r="B8496" s="42">
        <v>0.3</v>
      </c>
      <c r="C8496" s="33">
        <v>3.3</v>
      </c>
      <c r="D8496" s="42">
        <v>4.3</v>
      </c>
      <c r="E8496" s="33">
        <v>0.2</v>
      </c>
      <c r="F8496" s="42">
        <v>0.5</v>
      </c>
      <c r="G8496" s="33">
        <v>1.1000000000000001</v>
      </c>
      <c r="H8496" s="42">
        <v>0.1</v>
      </c>
      <c r="I8496" s="33">
        <v>1.4</v>
      </c>
      <c r="J8496" s="42">
        <v>1.3</v>
      </c>
      <c r="K8496" s="33">
        <v>0.2</v>
      </c>
      <c r="L8496" s="42">
        <v>0.4</v>
      </c>
      <c r="M8496" s="33">
        <v>0.2</v>
      </c>
      <c r="N8496" s="42">
        <v>0</v>
      </c>
      <c r="O8496" s="33">
        <v>0.1</v>
      </c>
      <c r="P8496" s="42">
        <v>356.06</v>
      </c>
      <c r="Q8496" s="33">
        <v>240.92</v>
      </c>
      <c r="R8496" s="42">
        <v>277.89</v>
      </c>
      <c r="S8496" s="33">
        <v>265.02999999999997</v>
      </c>
      <c r="T8496" s="42">
        <v>5.64</v>
      </c>
      <c r="U8496" s="33">
        <v>5.62</v>
      </c>
      <c r="V8496" s="116">
        <v>5.69</v>
      </c>
    </row>
    <row r="8497" spans="1:22" x14ac:dyDescent="0.25">
      <c r="A8497" s="26" t="s">
        <v>9003</v>
      </c>
      <c r="B8497" s="42">
        <v>0.4</v>
      </c>
      <c r="C8497" s="33">
        <v>3.4</v>
      </c>
      <c r="D8497" s="42">
        <v>4.0999999999999996</v>
      </c>
      <c r="E8497" s="33">
        <v>0.2</v>
      </c>
      <c r="F8497" s="42">
        <v>0.4</v>
      </c>
      <c r="G8497" s="33">
        <v>0.9</v>
      </c>
      <c r="H8497" s="42">
        <v>0.2</v>
      </c>
      <c r="I8497" s="33">
        <v>1.4</v>
      </c>
      <c r="J8497" s="42">
        <v>1.2</v>
      </c>
      <c r="K8497" s="33">
        <v>0.3</v>
      </c>
      <c r="L8497" s="42">
        <v>0.2</v>
      </c>
      <c r="M8497" s="33">
        <v>0.2</v>
      </c>
      <c r="N8497" s="42">
        <v>0.1</v>
      </c>
      <c r="O8497" s="33">
        <v>0.2</v>
      </c>
      <c r="P8497" s="42">
        <v>340.14</v>
      </c>
      <c r="Q8497" s="33">
        <v>235.75</v>
      </c>
      <c r="R8497" s="42">
        <v>272.26</v>
      </c>
      <c r="S8497" s="33">
        <v>266.41000000000003</v>
      </c>
      <c r="T8497" s="42">
        <v>5.83</v>
      </c>
      <c r="U8497" s="33">
        <v>5.86</v>
      </c>
      <c r="V8497" s="116">
        <v>5.89</v>
      </c>
    </row>
    <row r="8498" spans="1:22" x14ac:dyDescent="0.25">
      <c r="A8498" s="26" t="s">
        <v>4373</v>
      </c>
      <c r="B8498" s="42">
        <v>0.5</v>
      </c>
      <c r="C8498" s="33">
        <v>3.5</v>
      </c>
      <c r="D8498" s="42">
        <v>4.2</v>
      </c>
      <c r="E8498" s="33">
        <v>0.1</v>
      </c>
      <c r="F8498" s="42">
        <v>0.4</v>
      </c>
      <c r="G8498" s="33">
        <v>1.6</v>
      </c>
      <c r="H8498" s="42">
        <v>0.1</v>
      </c>
      <c r="I8498" s="33">
        <v>1.9</v>
      </c>
      <c r="J8498" s="42">
        <v>1.4</v>
      </c>
      <c r="K8498" s="33">
        <v>0.2</v>
      </c>
      <c r="L8498" s="42">
        <v>0.5</v>
      </c>
      <c r="M8498" s="33">
        <v>0.1</v>
      </c>
      <c r="N8498" s="42">
        <v>0</v>
      </c>
      <c r="O8498" s="33">
        <v>0.1</v>
      </c>
      <c r="P8498" s="42">
        <v>340.54</v>
      </c>
      <c r="Q8498" s="33">
        <v>238.61</v>
      </c>
      <c r="R8498" s="42">
        <v>277.60000000000002</v>
      </c>
      <c r="S8498" s="33">
        <v>265.82</v>
      </c>
      <c r="T8498" s="42">
        <v>6.3</v>
      </c>
      <c r="U8498" s="33">
        <v>6.37</v>
      </c>
      <c r="V8498" s="116">
        <v>6.36</v>
      </c>
    </row>
    <row r="8499" spans="1:22" x14ac:dyDescent="0.25">
      <c r="A8499" s="26" t="s">
        <v>9004</v>
      </c>
      <c r="B8499" s="42">
        <v>0.7</v>
      </c>
      <c r="C8499" s="33">
        <v>4.4000000000000004</v>
      </c>
      <c r="D8499" s="42">
        <v>4.7</v>
      </c>
      <c r="E8499" s="33">
        <v>0.2</v>
      </c>
      <c r="F8499" s="42">
        <v>0.8</v>
      </c>
      <c r="G8499" s="33">
        <v>1.8</v>
      </c>
      <c r="H8499" s="42">
        <v>0.1</v>
      </c>
      <c r="I8499" s="33">
        <v>2.1</v>
      </c>
      <c r="J8499" s="42">
        <v>1.3</v>
      </c>
      <c r="K8499" s="33">
        <v>0.2</v>
      </c>
      <c r="L8499" s="42">
        <v>0.3</v>
      </c>
      <c r="M8499" s="33">
        <v>0.1</v>
      </c>
      <c r="N8499" s="42">
        <v>0.1</v>
      </c>
      <c r="O8499" s="33">
        <v>0.1</v>
      </c>
      <c r="P8499" s="42">
        <v>342.86</v>
      </c>
      <c r="Q8499" s="33">
        <v>238.34</v>
      </c>
      <c r="R8499" s="42">
        <v>277</v>
      </c>
      <c r="S8499" s="33">
        <v>266.02999999999997</v>
      </c>
      <c r="T8499" s="42">
        <v>6.86</v>
      </c>
      <c r="U8499" s="33">
        <v>6.93</v>
      </c>
      <c r="V8499" s="116">
        <v>6.82</v>
      </c>
    </row>
    <row r="8500" spans="1:22" x14ac:dyDescent="0.25">
      <c r="A8500" s="26" t="s">
        <v>9005</v>
      </c>
      <c r="B8500" s="42">
        <v>0.7</v>
      </c>
      <c r="C8500" s="33">
        <v>4</v>
      </c>
      <c r="D8500" s="42">
        <v>4.5999999999999996</v>
      </c>
      <c r="E8500" s="33">
        <v>0.2</v>
      </c>
      <c r="F8500" s="42">
        <v>0.6</v>
      </c>
      <c r="G8500" s="33">
        <v>1.8</v>
      </c>
      <c r="H8500" s="42">
        <v>0</v>
      </c>
      <c r="I8500" s="33">
        <v>1.8</v>
      </c>
      <c r="J8500" s="42">
        <v>1.7</v>
      </c>
      <c r="K8500" s="33">
        <v>0.2</v>
      </c>
      <c r="L8500" s="42">
        <v>0.4</v>
      </c>
      <c r="M8500" s="33">
        <v>0.1</v>
      </c>
      <c r="N8500" s="42">
        <v>0.1</v>
      </c>
      <c r="O8500" s="33">
        <v>0.1</v>
      </c>
      <c r="P8500" s="42">
        <v>332.42</v>
      </c>
      <c r="Q8500" s="33">
        <v>226.34</v>
      </c>
      <c r="R8500" s="42">
        <v>262.64</v>
      </c>
      <c r="S8500" s="33">
        <v>265.93</v>
      </c>
      <c r="T8500" s="42">
        <v>6.63</v>
      </c>
      <c r="U8500" s="33">
        <v>6.7</v>
      </c>
      <c r="V8500" s="116">
        <v>6.5</v>
      </c>
    </row>
    <row r="8501" spans="1:22" x14ac:dyDescent="0.25">
      <c r="A8501" s="26" t="s">
        <v>4374</v>
      </c>
      <c r="B8501" s="42">
        <v>0.7</v>
      </c>
      <c r="C8501" s="33">
        <v>4.2</v>
      </c>
      <c r="D8501" s="42">
        <v>4.8</v>
      </c>
      <c r="E8501" s="33">
        <v>0.2</v>
      </c>
      <c r="F8501" s="42">
        <v>0.6</v>
      </c>
      <c r="G8501" s="33">
        <v>1.8</v>
      </c>
      <c r="H8501" s="42">
        <v>0</v>
      </c>
      <c r="I8501" s="33">
        <v>1.9</v>
      </c>
      <c r="J8501" s="42">
        <v>1.4</v>
      </c>
      <c r="K8501" s="33">
        <v>0.3</v>
      </c>
      <c r="L8501" s="42">
        <v>0.2</v>
      </c>
      <c r="M8501" s="33">
        <v>0.1</v>
      </c>
      <c r="N8501" s="42">
        <v>0.1</v>
      </c>
      <c r="O8501" s="33">
        <v>0.2</v>
      </c>
      <c r="P8501" s="42">
        <v>336.98</v>
      </c>
      <c r="Q8501" s="33">
        <v>231.44</v>
      </c>
      <c r="R8501" s="42">
        <v>277.94</v>
      </c>
      <c r="S8501" s="33">
        <v>266.83</v>
      </c>
      <c r="T8501" s="42">
        <v>6.73</v>
      </c>
      <c r="U8501" s="33">
        <v>6.72</v>
      </c>
      <c r="V8501" s="116">
        <v>6.63</v>
      </c>
    </row>
    <row r="8502" spans="1:22" x14ac:dyDescent="0.25">
      <c r="A8502" s="26" t="s">
        <v>9006</v>
      </c>
      <c r="B8502" s="42">
        <v>0.5</v>
      </c>
      <c r="C8502" s="33">
        <v>4.0999999999999996</v>
      </c>
      <c r="D8502" s="42">
        <v>4.8</v>
      </c>
      <c r="E8502" s="33">
        <v>0.2</v>
      </c>
      <c r="F8502" s="42">
        <v>0.7</v>
      </c>
      <c r="G8502" s="33">
        <v>2</v>
      </c>
      <c r="H8502" s="42">
        <v>0.1</v>
      </c>
      <c r="I8502" s="33">
        <v>2.2000000000000002</v>
      </c>
      <c r="J8502" s="42">
        <v>1.5</v>
      </c>
      <c r="K8502" s="33">
        <v>0.2</v>
      </c>
      <c r="L8502" s="42">
        <v>0.3</v>
      </c>
      <c r="M8502" s="33">
        <v>0.2</v>
      </c>
      <c r="N8502" s="42">
        <v>0.1</v>
      </c>
      <c r="O8502" s="33">
        <v>0.1</v>
      </c>
      <c r="P8502" s="42">
        <v>328.93</v>
      </c>
      <c r="Q8502" s="33">
        <v>227.2</v>
      </c>
      <c r="R8502" s="42">
        <v>262.69</v>
      </c>
      <c r="S8502" s="33">
        <v>266.77</v>
      </c>
      <c r="T8502" s="42">
        <v>6.76</v>
      </c>
      <c r="U8502" s="33">
        <v>6.81</v>
      </c>
      <c r="V8502" s="116">
        <v>6.79</v>
      </c>
    </row>
    <row r="8503" spans="1:22" x14ac:dyDescent="0.25">
      <c r="A8503" s="26" t="s">
        <v>9007</v>
      </c>
      <c r="B8503" s="42">
        <v>0.4</v>
      </c>
      <c r="C8503" s="33">
        <v>3.5</v>
      </c>
      <c r="D8503" s="42">
        <v>4.5</v>
      </c>
      <c r="E8503" s="33">
        <v>0.2</v>
      </c>
      <c r="F8503" s="42">
        <v>0.6</v>
      </c>
      <c r="G8503" s="33">
        <v>1.6</v>
      </c>
      <c r="H8503" s="42">
        <v>0.1</v>
      </c>
      <c r="I8503" s="33">
        <v>1.7</v>
      </c>
      <c r="J8503" s="42">
        <v>1.1000000000000001</v>
      </c>
      <c r="K8503" s="33">
        <v>0.2</v>
      </c>
      <c r="L8503" s="42">
        <v>0.4</v>
      </c>
      <c r="M8503" s="33">
        <v>0.2</v>
      </c>
      <c r="N8503" s="42">
        <v>0</v>
      </c>
      <c r="O8503" s="33">
        <v>0.1</v>
      </c>
      <c r="P8503" s="42">
        <v>365.76</v>
      </c>
      <c r="Q8503" s="33">
        <v>243.2</v>
      </c>
      <c r="R8503" s="42">
        <v>292.67</v>
      </c>
      <c r="S8503" s="33">
        <v>265.61</v>
      </c>
      <c r="T8503" s="42">
        <v>6.16</v>
      </c>
      <c r="U8503" s="33">
        <v>6.16</v>
      </c>
      <c r="V8503" s="116">
        <v>6.27</v>
      </c>
    </row>
    <row r="8504" spans="1:22" x14ac:dyDescent="0.25">
      <c r="A8504" s="26" t="s">
        <v>4375</v>
      </c>
      <c r="B8504" s="42">
        <v>0.6</v>
      </c>
      <c r="C8504" s="33">
        <v>2.7</v>
      </c>
      <c r="D8504" s="42">
        <v>4</v>
      </c>
      <c r="E8504" s="33">
        <v>0.4</v>
      </c>
      <c r="F8504" s="42">
        <v>0.9</v>
      </c>
      <c r="G8504" s="33">
        <v>1.9</v>
      </c>
      <c r="H8504" s="42">
        <v>0.1</v>
      </c>
      <c r="I8504" s="33">
        <v>1.7</v>
      </c>
      <c r="J8504" s="42">
        <v>1.3</v>
      </c>
      <c r="K8504" s="33">
        <v>0.2</v>
      </c>
      <c r="L8504" s="42">
        <v>0.3</v>
      </c>
      <c r="M8504" s="33">
        <v>0.1</v>
      </c>
      <c r="N8504" s="42">
        <v>0</v>
      </c>
      <c r="O8504" s="33">
        <v>0.1</v>
      </c>
      <c r="P8504" s="42">
        <v>337.58</v>
      </c>
      <c r="Q8504" s="33">
        <v>235.69</v>
      </c>
      <c r="R8504" s="42">
        <v>273.02</v>
      </c>
      <c r="S8504" s="33">
        <v>266.3</v>
      </c>
      <c r="T8504" s="42">
        <v>5.62</v>
      </c>
      <c r="U8504" s="33">
        <v>5.63</v>
      </c>
      <c r="V8504" s="116">
        <v>5.73</v>
      </c>
    </row>
    <row r="8505" spans="1:22" x14ac:dyDescent="0.25">
      <c r="A8505" s="26" t="s">
        <v>9008</v>
      </c>
      <c r="B8505" s="42">
        <v>0.7</v>
      </c>
      <c r="C8505" s="33">
        <v>3.3</v>
      </c>
      <c r="D8505" s="42">
        <v>4.5</v>
      </c>
      <c r="E8505" s="33">
        <v>0.2</v>
      </c>
      <c r="F8505" s="42">
        <v>0.6</v>
      </c>
      <c r="G8505" s="33">
        <v>2</v>
      </c>
      <c r="H8505" s="42">
        <v>0.1</v>
      </c>
      <c r="I8505" s="33">
        <v>2.1</v>
      </c>
      <c r="J8505" s="42">
        <v>1.4</v>
      </c>
      <c r="K8505" s="33">
        <v>0.2</v>
      </c>
      <c r="L8505" s="42">
        <v>0.3</v>
      </c>
      <c r="M8505" s="33">
        <v>0.1</v>
      </c>
      <c r="N8505" s="42">
        <v>0.1</v>
      </c>
      <c r="O8505" s="33">
        <v>0.2</v>
      </c>
      <c r="P8505" s="42">
        <v>340.56</v>
      </c>
      <c r="Q8505" s="33">
        <v>236.81</v>
      </c>
      <c r="R8505" s="42">
        <v>271.54000000000002</v>
      </c>
      <c r="S8505" s="33">
        <v>265.79000000000002</v>
      </c>
      <c r="T8505" s="42">
        <v>6.67</v>
      </c>
      <c r="U8505" s="33">
        <v>6.59</v>
      </c>
      <c r="V8505" s="116">
        <v>6.69</v>
      </c>
    </row>
    <row r="8506" spans="1:22" x14ac:dyDescent="0.25">
      <c r="A8506" s="26" t="s">
        <v>9009</v>
      </c>
      <c r="B8506" s="42">
        <v>0.4</v>
      </c>
      <c r="C8506" s="33">
        <v>3.7</v>
      </c>
      <c r="D8506" s="42">
        <v>4.2</v>
      </c>
      <c r="E8506" s="33">
        <v>0.2</v>
      </c>
      <c r="F8506" s="42">
        <v>0.6</v>
      </c>
      <c r="G8506" s="33">
        <v>1.6</v>
      </c>
      <c r="H8506" s="42">
        <v>0.1</v>
      </c>
      <c r="I8506" s="33">
        <v>1.5</v>
      </c>
      <c r="J8506" s="42">
        <v>1.3</v>
      </c>
      <c r="K8506" s="33">
        <v>0.1</v>
      </c>
      <c r="L8506" s="42">
        <v>0.4</v>
      </c>
      <c r="M8506" s="33">
        <v>0.1</v>
      </c>
      <c r="N8506" s="42">
        <v>0.1</v>
      </c>
      <c r="O8506" s="33">
        <v>0</v>
      </c>
      <c r="P8506" s="42">
        <v>363.66</v>
      </c>
      <c r="Q8506" s="33">
        <v>254.06</v>
      </c>
      <c r="R8506" s="42">
        <v>289.79000000000002</v>
      </c>
      <c r="S8506" s="33">
        <v>266.36</v>
      </c>
      <c r="T8506" s="42">
        <v>6.06</v>
      </c>
      <c r="U8506" s="33">
        <v>6</v>
      </c>
      <c r="V8506" s="116">
        <v>6.07</v>
      </c>
    </row>
    <row r="8507" spans="1:22" x14ac:dyDescent="0.25">
      <c r="A8507" s="26" t="s">
        <v>4376</v>
      </c>
      <c r="B8507" s="42">
        <v>0.8</v>
      </c>
      <c r="C8507" s="33">
        <v>4.9000000000000004</v>
      </c>
      <c r="D8507" s="42">
        <v>4.7</v>
      </c>
      <c r="E8507" s="33">
        <v>0.1</v>
      </c>
      <c r="F8507" s="42">
        <v>0.4</v>
      </c>
      <c r="G8507" s="33">
        <v>1.6</v>
      </c>
      <c r="H8507" s="42">
        <v>0.1</v>
      </c>
      <c r="I8507" s="33">
        <v>1.8</v>
      </c>
      <c r="J8507" s="42">
        <v>1.6</v>
      </c>
      <c r="K8507" s="33">
        <v>0.2</v>
      </c>
      <c r="L8507" s="42">
        <v>0.4</v>
      </c>
      <c r="M8507" s="33">
        <v>0.1</v>
      </c>
      <c r="N8507" s="42">
        <v>0.1</v>
      </c>
      <c r="O8507" s="33">
        <v>0.2</v>
      </c>
      <c r="P8507" s="42">
        <v>343.5</v>
      </c>
      <c r="Q8507" s="33">
        <v>246.14</v>
      </c>
      <c r="R8507" s="42">
        <v>280.82</v>
      </c>
      <c r="S8507" s="33">
        <v>266.61</v>
      </c>
      <c r="T8507" s="42">
        <v>6.75</v>
      </c>
      <c r="U8507" s="33">
        <v>6.93</v>
      </c>
      <c r="V8507" s="116">
        <v>7.06</v>
      </c>
    </row>
    <row r="8508" spans="1:22" x14ac:dyDescent="0.25">
      <c r="A8508" s="26" t="s">
        <v>9010</v>
      </c>
      <c r="B8508" s="42">
        <v>0.4</v>
      </c>
      <c r="C8508" s="33">
        <v>3.1</v>
      </c>
      <c r="D8508" s="42">
        <v>4.0999999999999996</v>
      </c>
      <c r="E8508" s="33">
        <v>0.2</v>
      </c>
      <c r="F8508" s="42">
        <v>0.8</v>
      </c>
      <c r="G8508" s="33">
        <v>1.9</v>
      </c>
      <c r="H8508" s="42">
        <v>0.1</v>
      </c>
      <c r="I8508" s="33">
        <v>1.8</v>
      </c>
      <c r="J8508" s="42">
        <v>1.2</v>
      </c>
      <c r="K8508" s="33">
        <v>0.2</v>
      </c>
      <c r="L8508" s="42">
        <v>0.2</v>
      </c>
      <c r="M8508" s="33">
        <v>0.1</v>
      </c>
      <c r="N8508" s="42">
        <v>0.1</v>
      </c>
      <c r="O8508" s="33">
        <v>0.1</v>
      </c>
      <c r="P8508" s="42">
        <v>352.02</v>
      </c>
      <c r="Q8508" s="33">
        <v>247.07</v>
      </c>
      <c r="R8508" s="42">
        <v>278.64</v>
      </c>
      <c r="S8508" s="33">
        <v>265.73</v>
      </c>
      <c r="T8508" s="42">
        <v>6.17</v>
      </c>
      <c r="U8508" s="33">
        <v>6.23</v>
      </c>
      <c r="V8508" s="116">
        <v>6.48</v>
      </c>
    </row>
    <row r="8509" spans="1:22" x14ac:dyDescent="0.25">
      <c r="A8509" s="26" t="s">
        <v>9011</v>
      </c>
      <c r="B8509" s="42">
        <v>0.4</v>
      </c>
      <c r="C8509" s="33">
        <v>2.2000000000000002</v>
      </c>
      <c r="D8509" s="42">
        <v>4</v>
      </c>
      <c r="E8509" s="33">
        <v>0.2</v>
      </c>
      <c r="F8509" s="42">
        <v>0.9</v>
      </c>
      <c r="G8509" s="33">
        <v>1.5</v>
      </c>
      <c r="H8509" s="42">
        <v>0</v>
      </c>
      <c r="I8509" s="33">
        <v>1.4</v>
      </c>
      <c r="J8509" s="42">
        <v>1.4</v>
      </c>
      <c r="K8509" s="33">
        <v>0.1</v>
      </c>
      <c r="L8509" s="42">
        <v>0.4</v>
      </c>
      <c r="M8509" s="33">
        <v>0</v>
      </c>
      <c r="N8509" s="42">
        <v>0.1</v>
      </c>
      <c r="O8509" s="33">
        <v>0.1</v>
      </c>
      <c r="P8509" s="42">
        <v>396.91</v>
      </c>
      <c r="Q8509" s="33">
        <v>272.52</v>
      </c>
      <c r="R8509" s="42">
        <v>313.92</v>
      </c>
      <c r="S8509" s="33">
        <v>264.08</v>
      </c>
      <c r="T8509" s="42">
        <v>4.83</v>
      </c>
      <c r="U8509" s="33">
        <v>4.91</v>
      </c>
      <c r="V8509" s="116">
        <v>5.13</v>
      </c>
    </row>
    <row r="8510" spans="1:22" x14ac:dyDescent="0.25">
      <c r="A8510" s="26" t="s">
        <v>4377</v>
      </c>
      <c r="B8510" s="42">
        <v>0.5</v>
      </c>
      <c r="C8510" s="33">
        <v>3</v>
      </c>
      <c r="D8510" s="42">
        <v>4.0999999999999996</v>
      </c>
      <c r="E8510" s="33">
        <v>0.1</v>
      </c>
      <c r="F8510" s="42">
        <v>0.8</v>
      </c>
      <c r="G8510" s="33">
        <v>1.4</v>
      </c>
      <c r="H8510" s="42">
        <v>0.1</v>
      </c>
      <c r="I8510" s="33">
        <v>1.6</v>
      </c>
      <c r="J8510" s="42">
        <v>1.5</v>
      </c>
      <c r="K8510" s="33">
        <v>0.2</v>
      </c>
      <c r="L8510" s="42">
        <v>0.5</v>
      </c>
      <c r="M8510" s="33">
        <v>0.1</v>
      </c>
      <c r="N8510" s="42">
        <v>0.1</v>
      </c>
      <c r="O8510" s="33">
        <v>0.1</v>
      </c>
      <c r="P8510" s="42">
        <v>409.14</v>
      </c>
      <c r="Q8510" s="33">
        <v>276.81</v>
      </c>
      <c r="R8510" s="42">
        <v>323.45999999999998</v>
      </c>
      <c r="S8510" s="33">
        <v>263.79000000000002</v>
      </c>
      <c r="T8510" s="42">
        <v>5.17</v>
      </c>
      <c r="U8510" s="33">
        <v>5.3</v>
      </c>
      <c r="V8510" s="116">
        <v>5.43</v>
      </c>
    </row>
    <row r="8511" spans="1:22" x14ac:dyDescent="0.25">
      <c r="A8511" s="26" t="s">
        <v>9012</v>
      </c>
      <c r="B8511" s="42">
        <v>0.3</v>
      </c>
      <c r="C8511" s="33">
        <v>3</v>
      </c>
      <c r="D8511" s="42">
        <v>4.3</v>
      </c>
      <c r="E8511" s="33">
        <v>0.1</v>
      </c>
      <c r="F8511" s="42">
        <v>0.8</v>
      </c>
      <c r="G8511" s="33">
        <v>1.6</v>
      </c>
      <c r="H8511" s="42">
        <v>0.2</v>
      </c>
      <c r="I8511" s="33">
        <v>1.8</v>
      </c>
      <c r="J8511" s="42">
        <v>1.4</v>
      </c>
      <c r="K8511" s="33">
        <v>0.2</v>
      </c>
      <c r="L8511" s="42">
        <v>0.3</v>
      </c>
      <c r="M8511" s="33">
        <v>0.1</v>
      </c>
      <c r="N8511" s="42">
        <v>0.1</v>
      </c>
      <c r="O8511" s="33">
        <v>0.1</v>
      </c>
      <c r="P8511" s="42">
        <v>349.31</v>
      </c>
      <c r="Q8511" s="33">
        <v>231.84</v>
      </c>
      <c r="R8511" s="42">
        <v>278.45</v>
      </c>
      <c r="S8511" s="33">
        <v>265.98</v>
      </c>
      <c r="T8511" s="42">
        <v>5.92</v>
      </c>
      <c r="U8511" s="33">
        <v>6.03</v>
      </c>
      <c r="V8511" s="116">
        <v>5.93</v>
      </c>
    </row>
    <row r="8512" spans="1:22" x14ac:dyDescent="0.25">
      <c r="A8512" s="26" t="s">
        <v>9013</v>
      </c>
      <c r="B8512" s="42">
        <v>0.5</v>
      </c>
      <c r="C8512" s="33">
        <v>4.2</v>
      </c>
      <c r="D8512" s="42">
        <v>4.9000000000000004</v>
      </c>
      <c r="E8512" s="33">
        <v>0.2</v>
      </c>
      <c r="F8512" s="42">
        <v>0.9</v>
      </c>
      <c r="G8512" s="33">
        <v>2.2999999999999998</v>
      </c>
      <c r="H8512" s="42">
        <v>0.1</v>
      </c>
      <c r="I8512" s="33">
        <v>2.4</v>
      </c>
      <c r="J8512" s="42">
        <v>1.4</v>
      </c>
      <c r="K8512" s="33">
        <v>0.3</v>
      </c>
      <c r="L8512" s="42">
        <v>0.4</v>
      </c>
      <c r="M8512" s="33">
        <v>0.2</v>
      </c>
      <c r="N8512" s="42">
        <v>0.1</v>
      </c>
      <c r="O8512" s="33">
        <v>0.1</v>
      </c>
      <c r="P8512" s="42">
        <v>321.49</v>
      </c>
      <c r="Q8512" s="33">
        <v>223.52</v>
      </c>
      <c r="R8512" s="42">
        <v>256.39</v>
      </c>
      <c r="S8512" s="33">
        <v>267.29000000000002</v>
      </c>
      <c r="T8512" s="42">
        <v>7.36</v>
      </c>
      <c r="U8512" s="33">
        <v>7.36</v>
      </c>
      <c r="V8512" s="116">
        <v>7.26</v>
      </c>
    </row>
    <row r="8513" spans="1:22" x14ac:dyDescent="0.25">
      <c r="A8513" s="26" t="s">
        <v>4378</v>
      </c>
      <c r="B8513" s="42">
        <v>0.8</v>
      </c>
      <c r="C8513" s="33">
        <v>4.3</v>
      </c>
      <c r="D8513" s="42">
        <v>4.9000000000000004</v>
      </c>
      <c r="E8513" s="33">
        <v>0.2</v>
      </c>
      <c r="F8513" s="42">
        <v>0.5</v>
      </c>
      <c r="G8513" s="33">
        <v>2.1</v>
      </c>
      <c r="H8513" s="42">
        <v>0.1</v>
      </c>
      <c r="I8513" s="33">
        <v>2</v>
      </c>
      <c r="J8513" s="42">
        <v>1.3</v>
      </c>
      <c r="K8513" s="33">
        <v>0.2</v>
      </c>
      <c r="L8513" s="42">
        <v>0.4</v>
      </c>
      <c r="M8513" s="33">
        <v>0.2</v>
      </c>
      <c r="N8513" s="42">
        <v>0.1</v>
      </c>
      <c r="O8513" s="33">
        <v>0.1</v>
      </c>
      <c r="P8513" s="42">
        <v>341.58</v>
      </c>
      <c r="Q8513" s="33">
        <v>237.69</v>
      </c>
      <c r="R8513" s="42">
        <v>273.83999999999997</v>
      </c>
      <c r="S8513" s="33">
        <v>266.83</v>
      </c>
      <c r="T8513" s="42">
        <v>6.96</v>
      </c>
      <c r="U8513" s="33">
        <v>6.96</v>
      </c>
      <c r="V8513" s="116">
        <v>7</v>
      </c>
    </row>
    <row r="8514" spans="1:22" x14ac:dyDescent="0.25">
      <c r="A8514" s="26" t="s">
        <v>9014</v>
      </c>
      <c r="B8514" s="42">
        <v>0.5</v>
      </c>
      <c r="C8514" s="33">
        <v>4.8</v>
      </c>
      <c r="D8514" s="42">
        <v>4.5999999999999996</v>
      </c>
      <c r="E8514" s="33">
        <v>0.1</v>
      </c>
      <c r="F8514" s="42">
        <v>0.4</v>
      </c>
      <c r="G8514" s="33">
        <v>1.8</v>
      </c>
      <c r="H8514" s="42">
        <v>0.1</v>
      </c>
      <c r="I8514" s="33">
        <v>1.7</v>
      </c>
      <c r="J8514" s="42">
        <v>1.3</v>
      </c>
      <c r="K8514" s="33">
        <v>0.2</v>
      </c>
      <c r="L8514" s="42">
        <v>0.3</v>
      </c>
      <c r="M8514" s="33">
        <v>0.1</v>
      </c>
      <c r="N8514" s="42">
        <v>0.1</v>
      </c>
      <c r="O8514" s="33">
        <v>0.1</v>
      </c>
      <c r="P8514" s="42">
        <v>354.22</v>
      </c>
      <c r="Q8514" s="33">
        <v>252.08</v>
      </c>
      <c r="R8514" s="42">
        <v>277.88</v>
      </c>
      <c r="S8514" s="33">
        <v>267.36</v>
      </c>
      <c r="T8514" s="42">
        <v>6.56</v>
      </c>
      <c r="U8514" s="33">
        <v>6.72</v>
      </c>
      <c r="V8514" s="116">
        <v>6.73</v>
      </c>
    </row>
    <row r="8515" spans="1:22" x14ac:dyDescent="0.25">
      <c r="A8515" s="26" t="s">
        <v>9015</v>
      </c>
      <c r="B8515" s="42">
        <v>0.3</v>
      </c>
      <c r="C8515" s="33">
        <v>4.4000000000000004</v>
      </c>
      <c r="D8515" s="42">
        <v>4.8</v>
      </c>
      <c r="E8515" s="33">
        <v>0.2</v>
      </c>
      <c r="F8515" s="42">
        <v>0.6</v>
      </c>
      <c r="G8515" s="33">
        <v>1.8</v>
      </c>
      <c r="H8515" s="42">
        <v>0.1</v>
      </c>
      <c r="I8515" s="33">
        <v>1.7</v>
      </c>
      <c r="J8515" s="42">
        <v>1.3</v>
      </c>
      <c r="K8515" s="33">
        <v>0.1</v>
      </c>
      <c r="L8515" s="42">
        <v>0.4</v>
      </c>
      <c r="M8515" s="33">
        <v>0.1</v>
      </c>
      <c r="N8515" s="42">
        <v>0</v>
      </c>
      <c r="O8515" s="33">
        <v>0.1</v>
      </c>
      <c r="P8515" s="42">
        <v>364.24</v>
      </c>
      <c r="Q8515" s="33">
        <v>257.91000000000003</v>
      </c>
      <c r="R8515" s="42">
        <v>289.16000000000003</v>
      </c>
      <c r="S8515" s="33">
        <v>266.44</v>
      </c>
      <c r="T8515" s="42">
        <v>6.59</v>
      </c>
      <c r="U8515" s="33">
        <v>6.74</v>
      </c>
      <c r="V8515" s="116">
        <v>6.78</v>
      </c>
    </row>
    <row r="8516" spans="1:22" x14ac:dyDescent="0.25">
      <c r="A8516" s="26" t="s">
        <v>4379</v>
      </c>
      <c r="B8516" s="42">
        <v>0.6</v>
      </c>
      <c r="C8516" s="33">
        <v>3.7</v>
      </c>
      <c r="D8516" s="42">
        <v>4.3</v>
      </c>
      <c r="E8516" s="33">
        <v>0.1</v>
      </c>
      <c r="F8516" s="42">
        <v>0.8</v>
      </c>
      <c r="G8516" s="33">
        <v>1.6</v>
      </c>
      <c r="H8516" s="42">
        <v>0.2</v>
      </c>
      <c r="I8516" s="33">
        <v>1.6</v>
      </c>
      <c r="J8516" s="42">
        <v>1.2</v>
      </c>
      <c r="K8516" s="33">
        <v>0.2</v>
      </c>
      <c r="L8516" s="42">
        <v>0.4</v>
      </c>
      <c r="M8516" s="33">
        <v>0</v>
      </c>
      <c r="N8516" s="42">
        <v>0.1</v>
      </c>
      <c r="O8516" s="33">
        <v>0.1</v>
      </c>
      <c r="P8516" s="42">
        <v>377.98</v>
      </c>
      <c r="Q8516" s="33">
        <v>262.32</v>
      </c>
      <c r="R8516" s="42">
        <v>298.44</v>
      </c>
      <c r="S8516" s="33">
        <v>265.86</v>
      </c>
      <c r="T8516" s="42">
        <v>6.18</v>
      </c>
      <c r="U8516" s="33">
        <v>6.28</v>
      </c>
      <c r="V8516" s="116">
        <v>6.33</v>
      </c>
    </row>
    <row r="8517" spans="1:22" x14ac:dyDescent="0.25">
      <c r="A8517" s="26" t="s">
        <v>9016</v>
      </c>
      <c r="B8517" s="42">
        <v>0.6</v>
      </c>
      <c r="C8517" s="33">
        <v>4.0999999999999996</v>
      </c>
      <c r="D8517" s="42">
        <v>4.7</v>
      </c>
      <c r="E8517" s="33">
        <v>0.2</v>
      </c>
      <c r="F8517" s="42">
        <v>0.8</v>
      </c>
      <c r="G8517" s="33">
        <v>1.8</v>
      </c>
      <c r="H8517" s="42">
        <v>0.1</v>
      </c>
      <c r="I8517" s="33">
        <v>2</v>
      </c>
      <c r="J8517" s="42">
        <v>1.1000000000000001</v>
      </c>
      <c r="K8517" s="33">
        <v>0.2</v>
      </c>
      <c r="L8517" s="42">
        <v>0.4</v>
      </c>
      <c r="M8517" s="33">
        <v>0.1</v>
      </c>
      <c r="N8517" s="42">
        <v>0.1</v>
      </c>
      <c r="O8517" s="33">
        <v>0.1</v>
      </c>
      <c r="P8517" s="42">
        <v>345.42</v>
      </c>
      <c r="Q8517" s="33">
        <v>241.37</v>
      </c>
      <c r="R8517" s="42">
        <v>273.60000000000002</v>
      </c>
      <c r="S8517" s="33">
        <v>266.24</v>
      </c>
      <c r="T8517" s="42">
        <v>6.47</v>
      </c>
      <c r="U8517" s="33">
        <v>6.29</v>
      </c>
      <c r="V8517" s="116">
        <v>6.5</v>
      </c>
    </row>
    <row r="8518" spans="1:22" x14ac:dyDescent="0.25">
      <c r="A8518" s="26" t="s">
        <v>9017</v>
      </c>
      <c r="B8518" s="42">
        <v>0.9</v>
      </c>
      <c r="C8518" s="33">
        <v>3.8</v>
      </c>
      <c r="D8518" s="42">
        <v>4.3</v>
      </c>
      <c r="E8518" s="33">
        <v>0.1</v>
      </c>
      <c r="F8518" s="42">
        <v>0.8</v>
      </c>
      <c r="G8518" s="33">
        <v>1.7</v>
      </c>
      <c r="H8518" s="42">
        <v>0.1</v>
      </c>
      <c r="I8518" s="33">
        <v>1.8</v>
      </c>
      <c r="J8518" s="42">
        <v>1.2</v>
      </c>
      <c r="K8518" s="33">
        <v>0.2</v>
      </c>
      <c r="L8518" s="42">
        <v>0.3</v>
      </c>
      <c r="M8518" s="33">
        <v>0.1</v>
      </c>
      <c r="N8518" s="42">
        <v>0.1</v>
      </c>
      <c r="O8518" s="33">
        <v>0.1</v>
      </c>
      <c r="P8518" s="42">
        <v>320.64</v>
      </c>
      <c r="Q8518" s="33">
        <v>223.86</v>
      </c>
      <c r="R8518" s="42">
        <v>262.08999999999997</v>
      </c>
      <c r="S8518" s="33">
        <v>267.14999999999998</v>
      </c>
      <c r="T8518" s="42">
        <v>6.52</v>
      </c>
      <c r="U8518" s="33">
        <v>6.5</v>
      </c>
      <c r="V8518" s="116">
        <v>6.55</v>
      </c>
    </row>
    <row r="8519" spans="1:22" x14ac:dyDescent="0.25">
      <c r="A8519" s="26" t="s">
        <v>4380</v>
      </c>
      <c r="B8519" s="42">
        <v>0.6</v>
      </c>
      <c r="C8519" s="33">
        <v>3.3</v>
      </c>
      <c r="D8519" s="42">
        <v>4</v>
      </c>
      <c r="E8519" s="33">
        <v>0.2</v>
      </c>
      <c r="F8519" s="42">
        <v>0.6</v>
      </c>
      <c r="G8519" s="33">
        <v>1.7</v>
      </c>
      <c r="H8519" s="42">
        <v>0.1</v>
      </c>
      <c r="I8519" s="33">
        <v>1.3</v>
      </c>
      <c r="J8519" s="42">
        <v>1</v>
      </c>
      <c r="K8519" s="33">
        <v>0.2</v>
      </c>
      <c r="L8519" s="42">
        <v>0.3</v>
      </c>
      <c r="M8519" s="33">
        <v>0.1</v>
      </c>
      <c r="N8519" s="42">
        <v>0</v>
      </c>
      <c r="O8519" s="33">
        <v>0</v>
      </c>
      <c r="P8519" s="42">
        <v>352.69</v>
      </c>
      <c r="Q8519" s="33">
        <v>249.45</v>
      </c>
      <c r="R8519" s="42">
        <v>281.33999999999997</v>
      </c>
      <c r="S8519" s="33">
        <v>266.5</v>
      </c>
      <c r="T8519" s="42">
        <v>5.83</v>
      </c>
      <c r="U8519" s="33">
        <v>5.76</v>
      </c>
      <c r="V8519" s="116">
        <v>5.92</v>
      </c>
    </row>
    <row r="8520" spans="1:22" x14ac:dyDescent="0.25">
      <c r="A8520" s="26" t="s">
        <v>9018</v>
      </c>
      <c r="B8520" s="42">
        <v>0.8</v>
      </c>
      <c r="C8520" s="33">
        <v>4.5</v>
      </c>
      <c r="D8520" s="42">
        <v>4.7</v>
      </c>
      <c r="E8520" s="33">
        <v>0.1</v>
      </c>
      <c r="F8520" s="42">
        <v>0.6</v>
      </c>
      <c r="G8520" s="33">
        <v>1.8</v>
      </c>
      <c r="H8520" s="42">
        <v>0</v>
      </c>
      <c r="I8520" s="33">
        <v>1.7</v>
      </c>
      <c r="J8520" s="42">
        <v>1.2</v>
      </c>
      <c r="K8520" s="33">
        <v>0.1</v>
      </c>
      <c r="L8520" s="42">
        <v>0.5</v>
      </c>
      <c r="M8520" s="33">
        <v>0.1</v>
      </c>
      <c r="N8520" s="42">
        <v>0.1</v>
      </c>
      <c r="O8520" s="33">
        <v>0.1</v>
      </c>
      <c r="P8520" s="42">
        <v>365.41</v>
      </c>
      <c r="Q8520" s="33">
        <v>259.08</v>
      </c>
      <c r="R8520" s="42">
        <v>290.41000000000003</v>
      </c>
      <c r="S8520" s="33">
        <v>266.67</v>
      </c>
      <c r="T8520" s="42">
        <v>6.9</v>
      </c>
      <c r="U8520" s="33">
        <v>6.95</v>
      </c>
      <c r="V8520" s="116">
        <v>7.1</v>
      </c>
    </row>
    <row r="8521" spans="1:22" x14ac:dyDescent="0.25">
      <c r="A8521" s="26" t="s">
        <v>9019</v>
      </c>
      <c r="B8521" s="42">
        <v>0.5</v>
      </c>
      <c r="C8521" s="33">
        <v>3.9</v>
      </c>
      <c r="D8521" s="42">
        <v>4.3</v>
      </c>
      <c r="E8521" s="33">
        <v>0.1</v>
      </c>
      <c r="F8521" s="42">
        <v>0.8</v>
      </c>
      <c r="G8521" s="33">
        <v>1.6</v>
      </c>
      <c r="H8521" s="42">
        <v>0.1</v>
      </c>
      <c r="I8521" s="33">
        <v>1.6</v>
      </c>
      <c r="J8521" s="42">
        <v>1.2</v>
      </c>
      <c r="K8521" s="33">
        <v>0.2</v>
      </c>
      <c r="L8521" s="42">
        <v>0.1</v>
      </c>
      <c r="M8521" s="33">
        <v>0.2</v>
      </c>
      <c r="N8521" s="42">
        <v>0.1</v>
      </c>
      <c r="O8521" s="33">
        <v>0.2</v>
      </c>
      <c r="P8521" s="42">
        <v>368.85</v>
      </c>
      <c r="Q8521" s="33">
        <v>260.29000000000002</v>
      </c>
      <c r="R8521" s="42">
        <v>291.29000000000002</v>
      </c>
      <c r="S8521" s="33">
        <v>265.88</v>
      </c>
      <c r="T8521" s="42">
        <v>6.25</v>
      </c>
      <c r="U8521" s="33">
        <v>6.35</v>
      </c>
      <c r="V8521" s="116">
        <v>6.27</v>
      </c>
    </row>
    <row r="8522" spans="1:22" x14ac:dyDescent="0.25">
      <c r="A8522" s="26" t="s">
        <v>4381</v>
      </c>
      <c r="B8522" s="42">
        <v>0.6</v>
      </c>
      <c r="C8522" s="33">
        <v>3.8</v>
      </c>
      <c r="D8522" s="42">
        <v>4.3</v>
      </c>
      <c r="E8522" s="33">
        <v>0.2</v>
      </c>
      <c r="F8522" s="42">
        <v>0.8</v>
      </c>
      <c r="G8522" s="33">
        <v>1.7</v>
      </c>
      <c r="H8522" s="42">
        <v>0.1</v>
      </c>
      <c r="I8522" s="33">
        <v>1.7</v>
      </c>
      <c r="J8522" s="42">
        <v>1.2</v>
      </c>
      <c r="K8522" s="33">
        <v>0.2</v>
      </c>
      <c r="L8522" s="42">
        <v>0.5</v>
      </c>
      <c r="M8522" s="33">
        <v>0.1</v>
      </c>
      <c r="N8522" s="42">
        <v>0.1</v>
      </c>
      <c r="O8522" s="33">
        <v>0.1</v>
      </c>
      <c r="P8522" s="42">
        <v>376.82</v>
      </c>
      <c r="Q8522" s="33">
        <v>265.33999999999997</v>
      </c>
      <c r="R8522" s="42">
        <v>300.8</v>
      </c>
      <c r="S8522" s="33">
        <v>265.83999999999997</v>
      </c>
      <c r="T8522" s="42">
        <v>6.11</v>
      </c>
      <c r="U8522" s="33">
        <v>6.23</v>
      </c>
      <c r="V8522" s="116">
        <v>6.31</v>
      </c>
    </row>
    <row r="8523" spans="1:22" x14ac:dyDescent="0.25">
      <c r="A8523" s="26" t="s">
        <v>9020</v>
      </c>
      <c r="B8523" s="42">
        <v>0.4</v>
      </c>
      <c r="C8523" s="33">
        <v>4.4000000000000004</v>
      </c>
      <c r="D8523" s="42">
        <v>4.7</v>
      </c>
      <c r="E8523" s="33">
        <v>0.2</v>
      </c>
      <c r="F8523" s="42">
        <v>0.5</v>
      </c>
      <c r="G8523" s="33">
        <v>1.7</v>
      </c>
      <c r="H8523" s="42">
        <v>0</v>
      </c>
      <c r="I8523" s="33">
        <v>1.6</v>
      </c>
      <c r="J8523" s="42">
        <v>1.3</v>
      </c>
      <c r="K8523" s="33">
        <v>0.2</v>
      </c>
      <c r="L8523" s="42">
        <v>0.4</v>
      </c>
      <c r="M8523" s="33">
        <v>0.1</v>
      </c>
      <c r="N8523" s="42">
        <v>0.1</v>
      </c>
      <c r="O8523" s="33">
        <v>0.1</v>
      </c>
      <c r="P8523" s="42">
        <v>349.86</v>
      </c>
      <c r="Q8523" s="33">
        <v>248.91</v>
      </c>
      <c r="R8523" s="42">
        <v>279.37</v>
      </c>
      <c r="S8523" s="33">
        <v>266.74</v>
      </c>
      <c r="T8523" s="42">
        <v>6.83</v>
      </c>
      <c r="U8523" s="33">
        <v>6.87</v>
      </c>
      <c r="V8523" s="116">
        <v>6.8</v>
      </c>
    </row>
    <row r="8524" spans="1:22" x14ac:dyDescent="0.25">
      <c r="A8524" s="26" t="s">
        <v>9021</v>
      </c>
      <c r="B8524" s="42">
        <v>0.3</v>
      </c>
      <c r="C8524" s="33">
        <v>1.7</v>
      </c>
      <c r="D8524" s="42">
        <v>3.8</v>
      </c>
      <c r="E8524" s="33">
        <v>0.2</v>
      </c>
      <c r="F8524" s="42">
        <v>0.7</v>
      </c>
      <c r="G8524" s="33">
        <v>1.3</v>
      </c>
      <c r="H8524" s="42">
        <v>0</v>
      </c>
      <c r="I8524" s="33">
        <v>1.1000000000000001</v>
      </c>
      <c r="J8524" s="42">
        <v>1.1000000000000001</v>
      </c>
      <c r="K8524" s="33">
        <v>0.2</v>
      </c>
      <c r="L8524" s="42">
        <v>0.3</v>
      </c>
      <c r="M8524" s="33">
        <v>0.1</v>
      </c>
      <c r="N8524" s="42">
        <v>0.1</v>
      </c>
      <c r="O8524" s="33">
        <v>0.1</v>
      </c>
      <c r="P8524" s="42">
        <v>441.42</v>
      </c>
      <c r="Q8524" s="33">
        <v>300.61</v>
      </c>
      <c r="R8524" s="42">
        <v>347.27</v>
      </c>
      <c r="S8524" s="33">
        <v>264.58999999999997</v>
      </c>
      <c r="T8524" s="42">
        <v>4.71</v>
      </c>
      <c r="U8524" s="33">
        <v>4.7699999999999996</v>
      </c>
      <c r="V8524" s="116">
        <v>5.0599999999999996</v>
      </c>
    </row>
    <row r="8525" spans="1:22" x14ac:dyDescent="0.25">
      <c r="A8525" s="26" t="s">
        <v>4382</v>
      </c>
      <c r="B8525" s="42">
        <v>0.3</v>
      </c>
      <c r="C8525" s="33">
        <v>2.2999999999999998</v>
      </c>
      <c r="D8525" s="42">
        <v>3.9</v>
      </c>
      <c r="E8525" s="33">
        <v>0.2</v>
      </c>
      <c r="F8525" s="42">
        <v>1</v>
      </c>
      <c r="G8525" s="33">
        <v>1.5</v>
      </c>
      <c r="H8525" s="42">
        <v>0.2</v>
      </c>
      <c r="I8525" s="33">
        <v>1.2</v>
      </c>
      <c r="J8525" s="42">
        <v>0.8</v>
      </c>
      <c r="K8525" s="33">
        <v>0.1</v>
      </c>
      <c r="L8525" s="42">
        <v>0.4</v>
      </c>
      <c r="M8525" s="33">
        <v>0.1</v>
      </c>
      <c r="N8525" s="42">
        <v>0</v>
      </c>
      <c r="O8525" s="33">
        <v>0</v>
      </c>
      <c r="P8525" s="42">
        <v>435.6</v>
      </c>
      <c r="Q8525" s="33">
        <v>299.39</v>
      </c>
      <c r="R8525" s="42">
        <v>354.96</v>
      </c>
      <c r="S8525" s="33">
        <v>264.35000000000002</v>
      </c>
      <c r="T8525" s="42">
        <v>5.16</v>
      </c>
      <c r="U8525" s="33">
        <v>5.2</v>
      </c>
      <c r="V8525" s="116">
        <v>5.12</v>
      </c>
    </row>
    <row r="8526" spans="1:22" x14ac:dyDescent="0.25">
      <c r="A8526" s="26" t="s">
        <v>9022</v>
      </c>
      <c r="B8526" s="42">
        <v>0.3</v>
      </c>
      <c r="C8526" s="33">
        <v>2.2999999999999998</v>
      </c>
      <c r="D8526" s="42">
        <v>3.8</v>
      </c>
      <c r="E8526" s="33">
        <v>0.1</v>
      </c>
      <c r="F8526" s="42">
        <v>0.9</v>
      </c>
      <c r="G8526" s="33">
        <v>1.3</v>
      </c>
      <c r="H8526" s="42">
        <v>0.1</v>
      </c>
      <c r="I8526" s="33">
        <v>1.5</v>
      </c>
      <c r="J8526" s="42">
        <v>1.2</v>
      </c>
      <c r="K8526" s="33">
        <v>0.2</v>
      </c>
      <c r="L8526" s="42">
        <v>0.2</v>
      </c>
      <c r="M8526" s="33">
        <v>0.2</v>
      </c>
      <c r="N8526" s="42">
        <v>0.1</v>
      </c>
      <c r="O8526" s="33">
        <v>0.1</v>
      </c>
      <c r="P8526" s="42">
        <v>452.37</v>
      </c>
      <c r="Q8526" s="33">
        <v>305.2</v>
      </c>
      <c r="R8526" s="42">
        <v>356.24</v>
      </c>
      <c r="S8526" s="33">
        <v>264.20999999999998</v>
      </c>
      <c r="T8526" s="42">
        <v>4.95</v>
      </c>
      <c r="U8526" s="33">
        <v>5</v>
      </c>
      <c r="V8526" s="116">
        <v>4.8899999999999997</v>
      </c>
    </row>
    <row r="8527" spans="1:22" x14ac:dyDescent="0.25">
      <c r="A8527" s="26" t="s">
        <v>9023</v>
      </c>
      <c r="B8527" s="42">
        <v>0.4</v>
      </c>
      <c r="C8527" s="33">
        <v>2.6</v>
      </c>
      <c r="D8527" s="42">
        <v>4</v>
      </c>
      <c r="E8527" s="33">
        <v>0.4</v>
      </c>
      <c r="F8527" s="42">
        <v>0.8</v>
      </c>
      <c r="G8527" s="33">
        <v>1.2</v>
      </c>
      <c r="H8527" s="42">
        <v>0.1</v>
      </c>
      <c r="I8527" s="33">
        <v>2</v>
      </c>
      <c r="J8527" s="42">
        <v>1.5</v>
      </c>
      <c r="K8527" s="33">
        <v>0.1</v>
      </c>
      <c r="L8527" s="42">
        <v>0.4</v>
      </c>
      <c r="M8527" s="33">
        <v>0.1</v>
      </c>
      <c r="N8527" s="42">
        <v>0.1</v>
      </c>
      <c r="O8527" s="33">
        <v>0.1</v>
      </c>
      <c r="P8527" s="42">
        <v>386.32</v>
      </c>
      <c r="Q8527" s="33">
        <v>251.33</v>
      </c>
      <c r="R8527" s="42">
        <v>305.18</v>
      </c>
      <c r="S8527" s="33">
        <v>265.39999999999998</v>
      </c>
      <c r="T8527" s="42">
        <v>5.17</v>
      </c>
      <c r="U8527" s="33">
        <v>5.39</v>
      </c>
      <c r="V8527" s="116">
        <v>5.23</v>
      </c>
    </row>
    <row r="8528" spans="1:22" x14ac:dyDescent="0.25">
      <c r="A8528" s="26" t="s">
        <v>4383</v>
      </c>
      <c r="B8528" s="42">
        <v>0.6</v>
      </c>
      <c r="C8528" s="33">
        <v>4</v>
      </c>
      <c r="D8528" s="42">
        <v>4.4000000000000004</v>
      </c>
      <c r="E8528" s="33">
        <v>0.1</v>
      </c>
      <c r="F8528" s="42">
        <v>0.5</v>
      </c>
      <c r="G8528" s="33">
        <v>1.5</v>
      </c>
      <c r="H8528" s="42">
        <v>0.2</v>
      </c>
      <c r="I8528" s="33">
        <v>2.2999999999999998</v>
      </c>
      <c r="J8528" s="42">
        <v>1.7</v>
      </c>
      <c r="K8528" s="33">
        <v>0.3</v>
      </c>
      <c r="L8528" s="42">
        <v>0.3</v>
      </c>
      <c r="M8528" s="33">
        <v>0.2</v>
      </c>
      <c r="N8528" s="42">
        <v>0.1</v>
      </c>
      <c r="O8528" s="33">
        <v>0.2</v>
      </c>
      <c r="P8528" s="42">
        <v>346.21</v>
      </c>
      <c r="Q8528" s="33">
        <v>241.1</v>
      </c>
      <c r="R8528" s="42">
        <v>277.7</v>
      </c>
      <c r="S8528" s="33">
        <v>266.55</v>
      </c>
      <c r="T8528" s="42">
        <v>6.73</v>
      </c>
      <c r="U8528" s="33">
        <v>6.82</v>
      </c>
      <c r="V8528" s="116">
        <v>6.79</v>
      </c>
    </row>
    <row r="8529" spans="1:22" x14ac:dyDescent="0.25">
      <c r="A8529" s="26" t="s">
        <v>9024</v>
      </c>
      <c r="B8529" s="42">
        <v>0.7</v>
      </c>
      <c r="C8529" s="33">
        <v>4.4000000000000004</v>
      </c>
      <c r="D8529" s="42">
        <v>4.4000000000000004</v>
      </c>
      <c r="E8529" s="33">
        <v>0.2</v>
      </c>
      <c r="F8529" s="42">
        <v>0.5</v>
      </c>
      <c r="G8529" s="33">
        <v>1.8</v>
      </c>
      <c r="H8529" s="42">
        <v>0.2</v>
      </c>
      <c r="I8529" s="33">
        <v>1.5</v>
      </c>
      <c r="J8529" s="42">
        <v>1.1000000000000001</v>
      </c>
      <c r="K8529" s="33">
        <v>0.2</v>
      </c>
      <c r="L8529" s="42">
        <v>0.4</v>
      </c>
      <c r="M8529" s="33">
        <v>0.1</v>
      </c>
      <c r="N8529" s="42">
        <v>0.1</v>
      </c>
      <c r="O8529" s="33">
        <v>0.1</v>
      </c>
      <c r="P8529" s="42">
        <v>370.56</v>
      </c>
      <c r="Q8529" s="33">
        <v>260.99</v>
      </c>
      <c r="R8529" s="42">
        <v>300.56</v>
      </c>
      <c r="S8529" s="33">
        <v>266.7</v>
      </c>
      <c r="T8529" s="42">
        <v>6.8</v>
      </c>
      <c r="U8529" s="33">
        <v>6.92</v>
      </c>
      <c r="V8529" s="116">
        <v>6.67</v>
      </c>
    </row>
    <row r="8530" spans="1:22" x14ac:dyDescent="0.25">
      <c r="A8530" s="26" t="s">
        <v>9025</v>
      </c>
      <c r="B8530" s="42">
        <v>0.9</v>
      </c>
      <c r="C8530" s="33">
        <v>5.0999999999999996</v>
      </c>
      <c r="D8530" s="42">
        <v>4.9000000000000004</v>
      </c>
      <c r="E8530" s="33">
        <v>0.1</v>
      </c>
      <c r="F8530" s="42">
        <v>0.5</v>
      </c>
      <c r="G8530" s="33">
        <v>1.4</v>
      </c>
      <c r="H8530" s="42">
        <v>0.4</v>
      </c>
      <c r="I8530" s="33">
        <v>2</v>
      </c>
      <c r="J8530" s="42">
        <v>1.6</v>
      </c>
      <c r="K8530" s="33">
        <v>0.2</v>
      </c>
      <c r="L8530" s="42">
        <v>0.5</v>
      </c>
      <c r="M8530" s="33">
        <v>0.1</v>
      </c>
      <c r="N8530" s="42">
        <v>0</v>
      </c>
      <c r="O8530" s="33">
        <v>0.1</v>
      </c>
      <c r="P8530" s="42">
        <v>359.73</v>
      </c>
      <c r="Q8530" s="33">
        <v>253.14</v>
      </c>
      <c r="R8530" s="42">
        <v>286.76</v>
      </c>
      <c r="S8530" s="33">
        <v>266.47000000000003</v>
      </c>
      <c r="T8530" s="42">
        <v>7.66</v>
      </c>
      <c r="U8530" s="33">
        <v>7.83</v>
      </c>
      <c r="V8530" s="116">
        <v>7.59</v>
      </c>
    </row>
    <row r="8531" spans="1:22" x14ac:dyDescent="0.25">
      <c r="A8531" s="26" t="s">
        <v>4384</v>
      </c>
      <c r="B8531" s="42">
        <v>0.8</v>
      </c>
      <c r="C8531" s="33">
        <v>4.7</v>
      </c>
      <c r="D8531" s="42">
        <v>4.4000000000000004</v>
      </c>
      <c r="E8531" s="33">
        <v>0.3</v>
      </c>
      <c r="F8531" s="42">
        <v>0.5</v>
      </c>
      <c r="G8531" s="33">
        <v>1.2</v>
      </c>
      <c r="H8531" s="42">
        <v>0.4</v>
      </c>
      <c r="I8531" s="33">
        <v>2.1</v>
      </c>
      <c r="J8531" s="42">
        <v>1.5</v>
      </c>
      <c r="K8531" s="33">
        <v>0.2</v>
      </c>
      <c r="L8531" s="42">
        <v>0.5</v>
      </c>
      <c r="M8531" s="33">
        <v>0.1</v>
      </c>
      <c r="N8531" s="42">
        <v>0.1</v>
      </c>
      <c r="O8531" s="33">
        <v>0.2</v>
      </c>
      <c r="P8531" s="42">
        <v>365.31</v>
      </c>
      <c r="Q8531" s="33">
        <v>254.83</v>
      </c>
      <c r="R8531" s="42">
        <v>291.60000000000002</v>
      </c>
      <c r="S8531" s="33">
        <v>265.94</v>
      </c>
      <c r="T8531" s="42">
        <v>7.36</v>
      </c>
      <c r="U8531" s="33">
        <v>7.49</v>
      </c>
      <c r="V8531" s="116">
        <v>7.27</v>
      </c>
    </row>
    <row r="8532" spans="1:22" x14ac:dyDescent="0.25">
      <c r="A8532" s="26" t="s">
        <v>9026</v>
      </c>
      <c r="B8532" s="42">
        <v>1.1000000000000001</v>
      </c>
      <c r="C8532" s="33">
        <v>4.0999999999999996</v>
      </c>
      <c r="D8532" s="42">
        <v>4.8</v>
      </c>
      <c r="E8532" s="33">
        <v>0.1</v>
      </c>
      <c r="F8532" s="42">
        <v>0.5</v>
      </c>
      <c r="G8532" s="33">
        <v>1.7</v>
      </c>
      <c r="H8532" s="42">
        <v>0.4</v>
      </c>
      <c r="I8532" s="33">
        <v>2.4</v>
      </c>
      <c r="J8532" s="42">
        <v>1.4</v>
      </c>
      <c r="K8532" s="33">
        <v>0.2</v>
      </c>
      <c r="L8532" s="42">
        <v>0.5</v>
      </c>
      <c r="M8532" s="33">
        <v>0.2</v>
      </c>
      <c r="N8532" s="42">
        <v>0.1</v>
      </c>
      <c r="O8532" s="33">
        <v>0.1</v>
      </c>
      <c r="P8532" s="42">
        <v>343.79</v>
      </c>
      <c r="Q8532" s="33">
        <v>243.73</v>
      </c>
      <c r="R8532" s="42">
        <v>283.25</v>
      </c>
      <c r="S8532" s="33">
        <v>266.08</v>
      </c>
      <c r="T8532" s="42">
        <v>7.56</v>
      </c>
      <c r="U8532" s="33">
        <v>7.5</v>
      </c>
      <c r="V8532" s="116">
        <v>7.37</v>
      </c>
    </row>
    <row r="8533" spans="1:22" x14ac:dyDescent="0.25">
      <c r="A8533" s="26" t="s">
        <v>9027</v>
      </c>
      <c r="B8533" s="42">
        <v>1.1000000000000001</v>
      </c>
      <c r="C8533" s="33">
        <v>4.7</v>
      </c>
      <c r="D8533" s="42">
        <v>4.9000000000000004</v>
      </c>
      <c r="E8533" s="33">
        <v>0.1</v>
      </c>
      <c r="F8533" s="42">
        <v>0.4</v>
      </c>
      <c r="G8533" s="33">
        <v>1.6</v>
      </c>
      <c r="H8533" s="42">
        <v>0.2</v>
      </c>
      <c r="I8533" s="33">
        <v>2.1</v>
      </c>
      <c r="J8533" s="42">
        <v>1.6</v>
      </c>
      <c r="K8533" s="33">
        <v>0.3</v>
      </c>
      <c r="L8533" s="42">
        <v>0.4</v>
      </c>
      <c r="M8533" s="33">
        <v>0.1</v>
      </c>
      <c r="N8533" s="42">
        <v>0.1</v>
      </c>
      <c r="O8533" s="33">
        <v>0.1</v>
      </c>
      <c r="P8533" s="42">
        <v>331.92</v>
      </c>
      <c r="Q8533" s="33">
        <v>237.11</v>
      </c>
      <c r="R8533" s="42">
        <v>266.22000000000003</v>
      </c>
      <c r="S8533" s="33">
        <v>266.5</v>
      </c>
      <c r="T8533" s="42">
        <v>7.66</v>
      </c>
      <c r="U8533" s="33">
        <v>7.54</v>
      </c>
      <c r="V8533" s="116">
        <v>7.36</v>
      </c>
    </row>
    <row r="8534" spans="1:22" x14ac:dyDescent="0.25">
      <c r="A8534" s="26" t="s">
        <v>4385</v>
      </c>
      <c r="B8534" s="42">
        <v>0.7</v>
      </c>
      <c r="C8534" s="33">
        <v>4.0999999999999996</v>
      </c>
      <c r="D8534" s="42">
        <v>4.8</v>
      </c>
      <c r="E8534" s="33">
        <v>0.2</v>
      </c>
      <c r="F8534" s="42">
        <v>0.4</v>
      </c>
      <c r="G8534" s="33">
        <v>1.9</v>
      </c>
      <c r="H8534" s="42">
        <v>0.4</v>
      </c>
      <c r="I8534" s="33">
        <v>2.2999999999999998</v>
      </c>
      <c r="J8534" s="42">
        <v>1.4</v>
      </c>
      <c r="K8534" s="33">
        <v>0.3</v>
      </c>
      <c r="L8534" s="42">
        <v>0.4</v>
      </c>
      <c r="M8534" s="33">
        <v>0.1</v>
      </c>
      <c r="N8534" s="42">
        <v>0.1</v>
      </c>
      <c r="O8534" s="33">
        <v>0.1</v>
      </c>
      <c r="P8534" s="42">
        <v>313.57</v>
      </c>
      <c r="Q8534" s="33">
        <v>235.38</v>
      </c>
      <c r="R8534" s="42">
        <v>257.27</v>
      </c>
      <c r="S8534" s="33">
        <v>266.58</v>
      </c>
      <c r="T8534" s="42">
        <v>7.2</v>
      </c>
      <c r="U8534" s="33">
        <v>7.33</v>
      </c>
      <c r="V8534" s="116">
        <v>7.32</v>
      </c>
    </row>
    <row r="8535" spans="1:22" x14ac:dyDescent="0.25">
      <c r="A8535" s="26" t="s">
        <v>9028</v>
      </c>
      <c r="B8535" s="42">
        <v>0.7</v>
      </c>
      <c r="C8535" s="33">
        <v>5.3</v>
      </c>
      <c r="D8535" s="42">
        <v>5</v>
      </c>
      <c r="E8535" s="33">
        <v>0.1</v>
      </c>
      <c r="F8535" s="42">
        <v>0.3</v>
      </c>
      <c r="G8535" s="33">
        <v>1.6</v>
      </c>
      <c r="H8535" s="42">
        <v>0.4</v>
      </c>
      <c r="I8535" s="33">
        <v>2.4</v>
      </c>
      <c r="J8535" s="42">
        <v>1.8</v>
      </c>
      <c r="K8535" s="33">
        <v>0.3</v>
      </c>
      <c r="L8535" s="42">
        <v>0.6</v>
      </c>
      <c r="M8535" s="33">
        <v>0.1</v>
      </c>
      <c r="N8535" s="42">
        <v>0.1</v>
      </c>
      <c r="O8535" s="33">
        <v>0.2</v>
      </c>
      <c r="P8535" s="42">
        <v>339.71</v>
      </c>
      <c r="Q8535" s="33">
        <v>239.82</v>
      </c>
      <c r="R8535" s="42">
        <v>271.29000000000002</v>
      </c>
      <c r="S8535" s="33">
        <v>266.52999999999997</v>
      </c>
      <c r="T8535" s="42">
        <v>7.99</v>
      </c>
      <c r="U8535" s="33">
        <v>8.06</v>
      </c>
      <c r="V8535" s="116">
        <v>7.92</v>
      </c>
    </row>
    <row r="8536" spans="1:22" x14ac:dyDescent="0.25">
      <c r="A8536" s="26" t="s">
        <v>9029</v>
      </c>
      <c r="B8536" s="42">
        <v>0.9</v>
      </c>
      <c r="C8536" s="33">
        <v>4.8</v>
      </c>
      <c r="D8536" s="42">
        <v>4.8</v>
      </c>
      <c r="E8536" s="33">
        <v>0.1</v>
      </c>
      <c r="F8536" s="42">
        <v>0.3</v>
      </c>
      <c r="G8536" s="33">
        <v>1.8</v>
      </c>
      <c r="H8536" s="42">
        <v>0.4</v>
      </c>
      <c r="I8536" s="33">
        <v>2.2999999999999998</v>
      </c>
      <c r="J8536" s="42">
        <v>1.5</v>
      </c>
      <c r="K8536" s="33">
        <v>0.2</v>
      </c>
      <c r="L8536" s="42">
        <v>0.4</v>
      </c>
      <c r="M8536" s="33">
        <v>0.2</v>
      </c>
      <c r="N8536" s="42">
        <v>0.1</v>
      </c>
      <c r="O8536" s="33">
        <v>0.2</v>
      </c>
      <c r="P8536" s="42">
        <v>316.16000000000003</v>
      </c>
      <c r="Q8536" s="33">
        <v>226.97</v>
      </c>
      <c r="R8536" s="42">
        <v>259.14999999999998</v>
      </c>
      <c r="S8536" s="33">
        <v>265.16000000000003</v>
      </c>
      <c r="T8536" s="42">
        <v>8.26</v>
      </c>
      <c r="U8536" s="33">
        <v>8.2200000000000006</v>
      </c>
      <c r="V8536" s="116">
        <v>8.08</v>
      </c>
    </row>
    <row r="8537" spans="1:22" x14ac:dyDescent="0.25">
      <c r="A8537" s="26" t="s">
        <v>4386</v>
      </c>
      <c r="B8537" s="42">
        <v>0.7</v>
      </c>
      <c r="C8537" s="33">
        <v>3.9</v>
      </c>
      <c r="D8537" s="42">
        <v>4.3</v>
      </c>
      <c r="E8537" s="33">
        <v>0.2</v>
      </c>
      <c r="F8537" s="42">
        <v>0.6</v>
      </c>
      <c r="G8537" s="33">
        <v>1.7</v>
      </c>
      <c r="H8537" s="42">
        <v>0.2</v>
      </c>
      <c r="I8537" s="33">
        <v>2.1</v>
      </c>
      <c r="J8537" s="42">
        <v>1.4</v>
      </c>
      <c r="K8537" s="33">
        <v>0.2</v>
      </c>
      <c r="L8537" s="42">
        <v>0.4</v>
      </c>
      <c r="M8537" s="33">
        <v>0.2</v>
      </c>
      <c r="N8537" s="42">
        <v>0.1</v>
      </c>
      <c r="O8537" s="33">
        <v>0.1</v>
      </c>
      <c r="P8537" s="42">
        <v>325.38</v>
      </c>
      <c r="Q8537" s="33">
        <v>225.64</v>
      </c>
      <c r="R8537" s="42">
        <v>258.23</v>
      </c>
      <c r="S8537" s="33">
        <v>264.82</v>
      </c>
      <c r="T8537" s="42">
        <v>6.57</v>
      </c>
      <c r="U8537" s="33">
        <v>6.51</v>
      </c>
      <c r="V8537" s="116">
        <v>6.48</v>
      </c>
    </row>
    <row r="8538" spans="1:22" x14ac:dyDescent="0.25">
      <c r="A8538" s="26" t="s">
        <v>9030</v>
      </c>
      <c r="B8538" s="42">
        <v>0.8</v>
      </c>
      <c r="C8538" s="33">
        <v>4.5</v>
      </c>
      <c r="D8538" s="42">
        <v>4.3</v>
      </c>
      <c r="E8538" s="33">
        <v>0.2</v>
      </c>
      <c r="F8538" s="42">
        <v>0.8</v>
      </c>
      <c r="G8538" s="33">
        <v>1.3</v>
      </c>
      <c r="H8538" s="42">
        <v>0.2</v>
      </c>
      <c r="I8538" s="33">
        <v>1.9</v>
      </c>
      <c r="J8538" s="42">
        <v>1.3</v>
      </c>
      <c r="K8538" s="33">
        <v>0.1</v>
      </c>
      <c r="L8538" s="42">
        <v>0.3</v>
      </c>
      <c r="M8538" s="33">
        <v>0.1</v>
      </c>
      <c r="N8538" s="42">
        <v>0</v>
      </c>
      <c r="O8538" s="33">
        <v>0.1</v>
      </c>
      <c r="P8538" s="42">
        <v>357.66</v>
      </c>
      <c r="Q8538" s="33">
        <v>248.66</v>
      </c>
      <c r="R8538" s="42">
        <v>282.63</v>
      </c>
      <c r="S8538" s="33">
        <v>264.41000000000003</v>
      </c>
      <c r="T8538" s="42">
        <v>7.03</v>
      </c>
      <c r="U8538" s="33">
        <v>6.94</v>
      </c>
      <c r="V8538" s="116">
        <v>6.91</v>
      </c>
    </row>
    <row r="8539" spans="1:22" x14ac:dyDescent="0.25">
      <c r="A8539" s="26" t="s">
        <v>9031</v>
      </c>
      <c r="B8539" s="42">
        <v>0.9</v>
      </c>
      <c r="C8539" s="33">
        <v>5.0999999999999996</v>
      </c>
      <c r="D8539" s="42">
        <v>4.8</v>
      </c>
      <c r="E8539" s="33">
        <v>0.1</v>
      </c>
      <c r="F8539" s="42">
        <v>0.8</v>
      </c>
      <c r="G8539" s="33">
        <v>1.4</v>
      </c>
      <c r="H8539" s="42">
        <v>0.3</v>
      </c>
      <c r="I8539" s="33">
        <v>1.5</v>
      </c>
      <c r="J8539" s="42">
        <v>0.9</v>
      </c>
      <c r="K8539" s="33">
        <v>0.2</v>
      </c>
      <c r="L8539" s="42">
        <v>0.5</v>
      </c>
      <c r="M8539" s="33">
        <v>0.2</v>
      </c>
      <c r="N8539" s="42">
        <v>0.1</v>
      </c>
      <c r="O8539" s="33">
        <v>0.1</v>
      </c>
      <c r="P8539" s="42">
        <v>343.01</v>
      </c>
      <c r="Q8539" s="33">
        <v>238.81</v>
      </c>
      <c r="R8539" s="42">
        <v>272.58999999999997</v>
      </c>
      <c r="S8539" s="33">
        <v>264.83999999999997</v>
      </c>
      <c r="T8539" s="42">
        <v>7.74</v>
      </c>
      <c r="U8539" s="33">
        <v>7.69</v>
      </c>
      <c r="V8539" s="116">
        <v>7.47</v>
      </c>
    </row>
    <row r="8540" spans="1:22" x14ac:dyDescent="0.25">
      <c r="A8540" s="26" t="s">
        <v>4387</v>
      </c>
      <c r="B8540" s="42">
        <v>0.6</v>
      </c>
      <c r="C8540" s="33">
        <v>5.2</v>
      </c>
      <c r="D8540" s="42">
        <v>5.2</v>
      </c>
      <c r="E8540" s="33">
        <v>0.1</v>
      </c>
      <c r="F8540" s="42">
        <v>1.2</v>
      </c>
      <c r="G8540" s="33">
        <v>1.4</v>
      </c>
      <c r="H8540" s="42">
        <v>0.2</v>
      </c>
      <c r="I8540" s="33">
        <v>1.6</v>
      </c>
      <c r="J8540" s="42">
        <v>1.3</v>
      </c>
      <c r="K8540" s="33">
        <v>0.2</v>
      </c>
      <c r="L8540" s="42">
        <v>0.5</v>
      </c>
      <c r="M8540" s="33">
        <v>0.2</v>
      </c>
      <c r="N8540" s="42">
        <v>0.1</v>
      </c>
      <c r="O8540" s="33">
        <v>0.1</v>
      </c>
      <c r="P8540" s="42">
        <v>365.17</v>
      </c>
      <c r="Q8540" s="33">
        <v>257.60000000000002</v>
      </c>
      <c r="R8540" s="42">
        <v>289.61</v>
      </c>
      <c r="S8540" s="33">
        <v>264.13</v>
      </c>
      <c r="T8540" s="42">
        <v>7.53</v>
      </c>
      <c r="U8540" s="33">
        <v>7.39</v>
      </c>
      <c r="V8540" s="116">
        <v>7.37</v>
      </c>
    </row>
    <row r="8541" spans="1:22" x14ac:dyDescent="0.25">
      <c r="A8541" s="26" t="s">
        <v>9032</v>
      </c>
      <c r="B8541" s="42">
        <v>0.4</v>
      </c>
      <c r="C8541" s="33">
        <v>3.5</v>
      </c>
      <c r="D8541" s="42">
        <v>3.8</v>
      </c>
      <c r="E8541" s="33">
        <v>0.2</v>
      </c>
      <c r="F8541" s="42">
        <v>0.9</v>
      </c>
      <c r="G8541" s="33">
        <v>1.1000000000000001</v>
      </c>
      <c r="H8541" s="42">
        <v>0</v>
      </c>
      <c r="I8541" s="33">
        <v>1.2</v>
      </c>
      <c r="J8541" s="42">
        <v>1</v>
      </c>
      <c r="K8541" s="33">
        <v>0.1</v>
      </c>
      <c r="L8541" s="42">
        <v>0.2</v>
      </c>
      <c r="M8541" s="33">
        <v>0.2</v>
      </c>
      <c r="N8541" s="42">
        <v>0.1</v>
      </c>
      <c r="O8541" s="33">
        <v>0.1</v>
      </c>
      <c r="P8541" s="42">
        <v>429.46</v>
      </c>
      <c r="Q8541" s="33">
        <v>300.11</v>
      </c>
      <c r="R8541" s="42">
        <v>341.07</v>
      </c>
      <c r="S8541" s="33">
        <v>263.38</v>
      </c>
      <c r="T8541" s="42">
        <v>5.41</v>
      </c>
      <c r="U8541" s="33">
        <v>5.46</v>
      </c>
      <c r="V8541" s="116">
        <v>5.63</v>
      </c>
    </row>
    <row r="8542" spans="1:22" x14ac:dyDescent="0.25">
      <c r="A8542" s="26" t="s">
        <v>9033</v>
      </c>
      <c r="B8542" s="42">
        <v>0.4</v>
      </c>
      <c r="C8542" s="33">
        <v>4.2</v>
      </c>
      <c r="D8542" s="42">
        <v>4.3</v>
      </c>
      <c r="E8542" s="33">
        <v>0.1</v>
      </c>
      <c r="F8542" s="42">
        <v>1.1000000000000001</v>
      </c>
      <c r="G8542" s="33">
        <v>1.2</v>
      </c>
      <c r="H8542" s="42">
        <v>0.2</v>
      </c>
      <c r="I8542" s="33">
        <v>1.3</v>
      </c>
      <c r="J8542" s="42">
        <v>1.2</v>
      </c>
      <c r="K8542" s="33">
        <v>0.1</v>
      </c>
      <c r="L8542" s="42">
        <v>0.6</v>
      </c>
      <c r="M8542" s="33">
        <v>0</v>
      </c>
      <c r="N8542" s="42">
        <v>0</v>
      </c>
      <c r="O8542" s="33">
        <v>0.1</v>
      </c>
      <c r="P8542" s="42">
        <v>429.57</v>
      </c>
      <c r="Q8542" s="33">
        <v>298.66000000000003</v>
      </c>
      <c r="R8542" s="42">
        <v>338.21</v>
      </c>
      <c r="S8542" s="33">
        <v>263.14999999999998</v>
      </c>
      <c r="T8542" s="42">
        <v>6.21</v>
      </c>
      <c r="U8542" s="33">
        <v>6.3</v>
      </c>
      <c r="V8542" s="116">
        <v>6.33</v>
      </c>
    </row>
    <row r="8543" spans="1:22" x14ac:dyDescent="0.25">
      <c r="A8543" s="26" t="s">
        <v>4388</v>
      </c>
      <c r="B8543" s="42">
        <v>0.3</v>
      </c>
      <c r="C8543" s="33">
        <v>4.4000000000000004</v>
      </c>
      <c r="D8543" s="42">
        <v>4.5999999999999996</v>
      </c>
      <c r="E8543" s="33">
        <v>0.1</v>
      </c>
      <c r="F8543" s="42">
        <v>1.1000000000000001</v>
      </c>
      <c r="G8543" s="33">
        <v>1.3</v>
      </c>
      <c r="H8543" s="42">
        <v>0</v>
      </c>
      <c r="I8543" s="33">
        <v>1.6</v>
      </c>
      <c r="J8543" s="42">
        <v>1.4</v>
      </c>
      <c r="K8543" s="33">
        <v>0.1</v>
      </c>
      <c r="L8543" s="42">
        <v>0.4</v>
      </c>
      <c r="M8543" s="33">
        <v>0.2</v>
      </c>
      <c r="N8543" s="42">
        <v>0.1</v>
      </c>
      <c r="O8543" s="33">
        <v>0.2</v>
      </c>
      <c r="P8543" s="42">
        <v>383.18</v>
      </c>
      <c r="Q8543" s="33">
        <v>260.60000000000002</v>
      </c>
      <c r="R8543" s="42">
        <v>302.89999999999998</v>
      </c>
      <c r="S8543" s="33">
        <v>263.5</v>
      </c>
      <c r="T8543" s="42">
        <v>6.55</v>
      </c>
      <c r="U8543" s="33">
        <v>6.67</v>
      </c>
      <c r="V8543" s="116">
        <v>6.59</v>
      </c>
    </row>
    <row r="8544" spans="1:22" x14ac:dyDescent="0.25">
      <c r="A8544" s="26" t="s">
        <v>9034</v>
      </c>
      <c r="B8544" s="42">
        <v>0.7</v>
      </c>
      <c r="C8544" s="33">
        <v>5.2</v>
      </c>
      <c r="D8544" s="42">
        <v>4.7</v>
      </c>
      <c r="E8544" s="33">
        <v>0.1</v>
      </c>
      <c r="F8544" s="42">
        <v>1.2</v>
      </c>
      <c r="G8544" s="33">
        <v>1.6</v>
      </c>
      <c r="H8544" s="42">
        <v>0.3</v>
      </c>
      <c r="I8544" s="33">
        <v>2.1</v>
      </c>
      <c r="J8544" s="42">
        <v>1.4</v>
      </c>
      <c r="K8544" s="33">
        <v>0.2</v>
      </c>
      <c r="L8544" s="42">
        <v>0.5</v>
      </c>
      <c r="M8544" s="33">
        <v>0.2</v>
      </c>
      <c r="N8544" s="42">
        <v>0.1</v>
      </c>
      <c r="O8544" s="33">
        <v>0.1</v>
      </c>
      <c r="P8544" s="42">
        <v>338.14</v>
      </c>
      <c r="Q8544" s="33">
        <v>240.03</v>
      </c>
      <c r="R8544" s="42">
        <v>270.73</v>
      </c>
      <c r="S8544" s="33">
        <v>264.89999999999998</v>
      </c>
      <c r="T8544" s="42">
        <v>7.34</v>
      </c>
      <c r="U8544" s="33">
        <v>7.3</v>
      </c>
      <c r="V8544" s="116">
        <v>7.21</v>
      </c>
    </row>
    <row r="8545" spans="1:22" x14ac:dyDescent="0.25">
      <c r="A8545" s="26" t="s">
        <v>9035</v>
      </c>
      <c r="B8545" s="42">
        <v>0.6</v>
      </c>
      <c r="C8545" s="33">
        <v>2.7</v>
      </c>
      <c r="D8545" s="42">
        <v>3.8</v>
      </c>
      <c r="E8545" s="33">
        <v>0.1</v>
      </c>
      <c r="F8545" s="42">
        <v>1</v>
      </c>
      <c r="G8545" s="33">
        <v>1.1000000000000001</v>
      </c>
      <c r="H8545" s="42">
        <v>0.1</v>
      </c>
      <c r="I8545" s="33">
        <v>1.3</v>
      </c>
      <c r="J8545" s="42">
        <v>0.8</v>
      </c>
      <c r="K8545" s="33">
        <v>0.1</v>
      </c>
      <c r="L8545" s="42">
        <v>0.2</v>
      </c>
      <c r="M8545" s="33">
        <v>0.2</v>
      </c>
      <c r="N8545" s="42">
        <v>0.1</v>
      </c>
      <c r="O8545" s="33">
        <v>0.1</v>
      </c>
      <c r="P8545" s="42">
        <v>434.8</v>
      </c>
      <c r="Q8545" s="33">
        <v>299.60000000000002</v>
      </c>
      <c r="R8545" s="42">
        <v>336</v>
      </c>
      <c r="S8545" s="33">
        <v>262.36</v>
      </c>
      <c r="T8545" s="42">
        <v>4.67</v>
      </c>
      <c r="U8545" s="33">
        <v>4.7300000000000004</v>
      </c>
      <c r="V8545" s="116">
        <v>4.96</v>
      </c>
    </row>
    <row r="8546" spans="1:22" x14ac:dyDescent="0.25">
      <c r="A8546" s="26" t="s">
        <v>4389</v>
      </c>
      <c r="B8546" s="42">
        <v>0.4</v>
      </c>
      <c r="C8546" s="33">
        <v>3.9</v>
      </c>
      <c r="D8546" s="42">
        <v>4.0999999999999996</v>
      </c>
      <c r="E8546" s="33">
        <v>0</v>
      </c>
      <c r="F8546" s="42">
        <v>1</v>
      </c>
      <c r="G8546" s="33">
        <v>1</v>
      </c>
      <c r="H8546" s="42">
        <v>0.1</v>
      </c>
      <c r="I8546" s="33">
        <v>1.2</v>
      </c>
      <c r="J8546" s="42">
        <v>1</v>
      </c>
      <c r="K8546" s="33">
        <v>0.1</v>
      </c>
      <c r="L8546" s="42">
        <v>0.4</v>
      </c>
      <c r="M8546" s="33">
        <v>0</v>
      </c>
      <c r="N8546" s="42">
        <v>0</v>
      </c>
      <c r="O8546" s="33">
        <v>0.1</v>
      </c>
      <c r="P8546" s="42">
        <v>422.98</v>
      </c>
      <c r="Q8546" s="33">
        <v>292.36</v>
      </c>
      <c r="R8546" s="42">
        <v>334.48</v>
      </c>
      <c r="S8546" s="33">
        <v>263.62</v>
      </c>
      <c r="T8546" s="42">
        <v>5.73</v>
      </c>
      <c r="U8546" s="33">
        <v>5.9</v>
      </c>
      <c r="V8546" s="116">
        <v>5.93</v>
      </c>
    </row>
    <row r="8547" spans="1:22" x14ac:dyDescent="0.25">
      <c r="A8547" s="26" t="s">
        <v>9036</v>
      </c>
      <c r="B8547" s="42">
        <v>0.1</v>
      </c>
      <c r="C8547" s="33">
        <v>4.0999999999999996</v>
      </c>
      <c r="D8547" s="42">
        <v>4.3</v>
      </c>
      <c r="E8547" s="33">
        <v>0.1</v>
      </c>
      <c r="F8547" s="42">
        <v>1.1000000000000001</v>
      </c>
      <c r="G8547" s="33">
        <v>1.2</v>
      </c>
      <c r="H8547" s="42">
        <v>0.2</v>
      </c>
      <c r="I8547" s="33">
        <v>1.7</v>
      </c>
      <c r="J8547" s="42">
        <v>1</v>
      </c>
      <c r="K8547" s="33">
        <v>0.2</v>
      </c>
      <c r="L8547" s="42">
        <v>0.4</v>
      </c>
      <c r="M8547" s="33">
        <v>0.1</v>
      </c>
      <c r="N8547" s="42">
        <v>0.1</v>
      </c>
      <c r="O8547" s="33">
        <v>0.1</v>
      </c>
      <c r="P8547" s="42">
        <v>384.72</v>
      </c>
      <c r="Q8547" s="33">
        <v>257.06</v>
      </c>
      <c r="R8547" s="42">
        <v>301.89</v>
      </c>
      <c r="S8547" s="33">
        <v>263.22000000000003</v>
      </c>
      <c r="T8547" s="42">
        <v>6.56</v>
      </c>
      <c r="U8547" s="33">
        <v>6.63</v>
      </c>
      <c r="V8547" s="116">
        <v>6.81</v>
      </c>
    </row>
    <row r="8548" spans="1:22" x14ac:dyDescent="0.25">
      <c r="A8548" s="26" t="s">
        <v>9037</v>
      </c>
      <c r="B8548" s="42">
        <v>0.9</v>
      </c>
      <c r="C8548" s="33">
        <v>6.1</v>
      </c>
      <c r="D8548" s="42">
        <v>4.9000000000000004</v>
      </c>
      <c r="E8548" s="33">
        <v>0.1</v>
      </c>
      <c r="F8548" s="42">
        <v>1.1000000000000001</v>
      </c>
      <c r="G8548" s="33">
        <v>1.5</v>
      </c>
      <c r="H8548" s="42">
        <v>0.1</v>
      </c>
      <c r="I8548" s="33">
        <v>1.6</v>
      </c>
      <c r="J8548" s="42">
        <v>1</v>
      </c>
      <c r="K8548" s="33">
        <v>0.2</v>
      </c>
      <c r="L8548" s="42">
        <v>0.5</v>
      </c>
      <c r="M8548" s="33">
        <v>0.1</v>
      </c>
      <c r="N8548" s="42">
        <v>0.1</v>
      </c>
      <c r="O8548" s="33">
        <v>0.2</v>
      </c>
      <c r="P8548" s="42">
        <v>358.18</v>
      </c>
      <c r="Q8548" s="33">
        <v>255.77</v>
      </c>
      <c r="R8548" s="42">
        <v>285.19</v>
      </c>
      <c r="S8548" s="33">
        <v>264.35000000000002</v>
      </c>
      <c r="T8548" s="42">
        <v>8.43</v>
      </c>
      <c r="U8548" s="33">
        <v>8.5299999999999994</v>
      </c>
      <c r="V8548" s="116">
        <v>8.4600000000000009</v>
      </c>
    </row>
    <row r="8549" spans="1:22" x14ac:dyDescent="0.25">
      <c r="A8549" s="26" t="s">
        <v>4390</v>
      </c>
      <c r="B8549" s="42">
        <v>0.7</v>
      </c>
      <c r="C8549" s="33">
        <v>5.7</v>
      </c>
      <c r="D8549" s="42">
        <v>4.5</v>
      </c>
      <c r="E8549" s="33">
        <v>0</v>
      </c>
      <c r="F8549" s="42">
        <v>1</v>
      </c>
      <c r="G8549" s="33">
        <v>1.3</v>
      </c>
      <c r="H8549" s="42">
        <v>0.1</v>
      </c>
      <c r="I8549" s="33">
        <v>1.5</v>
      </c>
      <c r="J8549" s="42">
        <v>1.1000000000000001</v>
      </c>
      <c r="K8549" s="33">
        <v>0.1</v>
      </c>
      <c r="L8549" s="42">
        <v>0.5</v>
      </c>
      <c r="M8549" s="33">
        <v>0.2</v>
      </c>
      <c r="N8549" s="42">
        <v>0</v>
      </c>
      <c r="O8549" s="33">
        <v>0.1</v>
      </c>
      <c r="P8549" s="42">
        <v>364.4</v>
      </c>
      <c r="Q8549" s="33">
        <v>256.25</v>
      </c>
      <c r="R8549" s="42">
        <v>289.49</v>
      </c>
      <c r="S8549" s="33">
        <v>263.42</v>
      </c>
      <c r="T8549" s="42">
        <v>7.12</v>
      </c>
      <c r="U8549" s="33">
        <v>7.43</v>
      </c>
      <c r="V8549" s="116">
        <v>7.08</v>
      </c>
    </row>
    <row r="8550" spans="1:22" x14ac:dyDescent="0.25">
      <c r="A8550" s="26" t="s">
        <v>9038</v>
      </c>
      <c r="B8550" s="42">
        <v>0.4</v>
      </c>
      <c r="C8550" s="33">
        <v>4.5</v>
      </c>
      <c r="D8550" s="42">
        <v>4.3</v>
      </c>
      <c r="E8550" s="33">
        <v>0.1</v>
      </c>
      <c r="F8550" s="42">
        <v>0.7</v>
      </c>
      <c r="G8550" s="33">
        <v>1.6</v>
      </c>
      <c r="H8550" s="42">
        <v>0.3</v>
      </c>
      <c r="I8550" s="33">
        <v>2.1</v>
      </c>
      <c r="J8550" s="42">
        <v>1.1000000000000001</v>
      </c>
      <c r="K8550" s="33">
        <v>0.2</v>
      </c>
      <c r="L8550" s="42">
        <v>0.5</v>
      </c>
      <c r="M8550" s="33">
        <v>0.2</v>
      </c>
      <c r="N8550" s="42">
        <v>0.1</v>
      </c>
      <c r="O8550" s="33">
        <v>0.1</v>
      </c>
      <c r="P8550" s="42">
        <v>340.24</v>
      </c>
      <c r="Q8550" s="33">
        <v>239.29</v>
      </c>
      <c r="R8550" s="42">
        <v>267.54000000000002</v>
      </c>
      <c r="S8550" s="33">
        <v>264.17</v>
      </c>
      <c r="T8550" s="42">
        <v>6.94</v>
      </c>
      <c r="U8550" s="33">
        <v>7.1</v>
      </c>
      <c r="V8550" s="116">
        <v>7.01</v>
      </c>
    </row>
    <row r="8551" spans="1:22" x14ac:dyDescent="0.25">
      <c r="A8551" s="26" t="s">
        <v>9039</v>
      </c>
      <c r="B8551" s="42">
        <v>0.6</v>
      </c>
      <c r="C8551" s="33">
        <v>5.6</v>
      </c>
      <c r="D8551" s="42">
        <v>4.7</v>
      </c>
      <c r="E8551" s="33">
        <v>0.1</v>
      </c>
      <c r="F8551" s="42">
        <v>1.1000000000000001</v>
      </c>
      <c r="G8551" s="33">
        <v>1</v>
      </c>
      <c r="H8551" s="42">
        <v>0</v>
      </c>
      <c r="I8551" s="33">
        <v>1.5</v>
      </c>
      <c r="J8551" s="42">
        <v>1.3</v>
      </c>
      <c r="K8551" s="33">
        <v>0.2</v>
      </c>
      <c r="L8551" s="42">
        <v>0.4</v>
      </c>
      <c r="M8551" s="33">
        <v>0.1</v>
      </c>
      <c r="N8551" s="42">
        <v>0.1</v>
      </c>
      <c r="O8551" s="33">
        <v>0.2</v>
      </c>
      <c r="P8551" s="42">
        <v>335.33</v>
      </c>
      <c r="Q8551" s="33">
        <v>235.96</v>
      </c>
      <c r="R8551" s="42">
        <v>266.18</v>
      </c>
      <c r="S8551" s="33">
        <v>264.69</v>
      </c>
      <c r="T8551" s="42">
        <v>7.5</v>
      </c>
      <c r="U8551" s="33">
        <v>7.49</v>
      </c>
      <c r="V8551" s="116">
        <v>7.5</v>
      </c>
    </row>
    <row r="8552" spans="1:22" x14ac:dyDescent="0.25">
      <c r="A8552" s="26" t="s">
        <v>4391</v>
      </c>
      <c r="B8552" s="42">
        <v>0.4</v>
      </c>
      <c r="C8552" s="33">
        <v>4</v>
      </c>
      <c r="D8552" s="42">
        <v>3.8</v>
      </c>
      <c r="E8552" s="33">
        <v>0</v>
      </c>
      <c r="F8552" s="42">
        <v>0.8</v>
      </c>
      <c r="G8552" s="33">
        <v>1</v>
      </c>
      <c r="H8552" s="42">
        <v>0.1</v>
      </c>
      <c r="I8552" s="33">
        <v>1.1000000000000001</v>
      </c>
      <c r="J8552" s="42">
        <v>1</v>
      </c>
      <c r="K8552" s="33">
        <v>0.1</v>
      </c>
      <c r="L8552" s="42">
        <v>0.4</v>
      </c>
      <c r="M8552" s="33">
        <v>0.1</v>
      </c>
      <c r="N8552" s="42">
        <v>0</v>
      </c>
      <c r="O8552" s="33">
        <v>0.1</v>
      </c>
      <c r="P8552" s="42">
        <v>441.38</v>
      </c>
      <c r="Q8552" s="33">
        <v>296.27999999999997</v>
      </c>
      <c r="R8552" s="42">
        <v>337.16</v>
      </c>
      <c r="S8552" s="33">
        <v>262.18</v>
      </c>
      <c r="T8552" s="42">
        <v>5.64</v>
      </c>
      <c r="U8552" s="33">
        <v>5.66</v>
      </c>
      <c r="V8552" s="116">
        <v>5.78</v>
      </c>
    </row>
    <row r="8553" spans="1:22" x14ac:dyDescent="0.25">
      <c r="A8553" s="26" t="s">
        <v>9040</v>
      </c>
      <c r="B8553" s="42">
        <v>0.3</v>
      </c>
      <c r="C8553" s="33">
        <v>3.9</v>
      </c>
      <c r="D8553" s="42">
        <v>3.9</v>
      </c>
      <c r="E8553" s="33">
        <v>0.2</v>
      </c>
      <c r="F8553" s="42">
        <v>1</v>
      </c>
      <c r="G8553" s="33">
        <v>1.2</v>
      </c>
      <c r="H8553" s="42">
        <v>0</v>
      </c>
      <c r="I8553" s="33">
        <v>1.1000000000000001</v>
      </c>
      <c r="J8553" s="42">
        <v>1</v>
      </c>
      <c r="K8553" s="33">
        <v>0.1</v>
      </c>
      <c r="L8553" s="42">
        <v>0.4</v>
      </c>
      <c r="M8553" s="33">
        <v>0.1</v>
      </c>
      <c r="N8553" s="42">
        <v>0.1</v>
      </c>
      <c r="O8553" s="33">
        <v>0.2</v>
      </c>
      <c r="P8553" s="42">
        <v>444.66</v>
      </c>
      <c r="Q8553" s="33">
        <v>306.14999999999998</v>
      </c>
      <c r="R8553" s="42">
        <v>346.89</v>
      </c>
      <c r="S8553" s="33">
        <v>261.22000000000003</v>
      </c>
      <c r="T8553" s="42">
        <v>5.4</v>
      </c>
      <c r="U8553" s="33">
        <v>5.63</v>
      </c>
      <c r="V8553" s="116">
        <v>5.57</v>
      </c>
    </row>
    <row r="8554" spans="1:22" x14ac:dyDescent="0.25">
      <c r="A8554" s="26" t="s">
        <v>9041</v>
      </c>
      <c r="B8554" s="42">
        <v>0.3</v>
      </c>
      <c r="C8554" s="33">
        <v>3.4</v>
      </c>
      <c r="D8554" s="42">
        <v>4</v>
      </c>
      <c r="E8554" s="33">
        <v>0.1</v>
      </c>
      <c r="F8554" s="42">
        <v>1</v>
      </c>
      <c r="G8554" s="33">
        <v>1.3</v>
      </c>
      <c r="H8554" s="42">
        <v>0.1</v>
      </c>
      <c r="I8554" s="33">
        <v>1.4</v>
      </c>
      <c r="J8554" s="42">
        <v>0.7</v>
      </c>
      <c r="K8554" s="33">
        <v>0.1</v>
      </c>
      <c r="L8554" s="42">
        <v>0.1</v>
      </c>
      <c r="M8554" s="33">
        <v>0.3</v>
      </c>
      <c r="N8554" s="42">
        <v>0</v>
      </c>
      <c r="O8554" s="33">
        <v>0.1</v>
      </c>
      <c r="P8554" s="42">
        <v>418.51</v>
      </c>
      <c r="Q8554" s="33">
        <v>285.36</v>
      </c>
      <c r="R8554" s="42">
        <v>326.62</v>
      </c>
      <c r="S8554" s="33">
        <v>261.5</v>
      </c>
      <c r="T8554" s="42">
        <v>5.65</v>
      </c>
      <c r="U8554" s="33">
        <v>5.8</v>
      </c>
      <c r="V8554" s="116">
        <v>5.72</v>
      </c>
    </row>
    <row r="8555" spans="1:22" x14ac:dyDescent="0.25">
      <c r="A8555" s="26" t="s">
        <v>4392</v>
      </c>
      <c r="B8555" s="42">
        <v>1</v>
      </c>
      <c r="C8555" s="33">
        <v>5.7</v>
      </c>
      <c r="D8555" s="42">
        <v>4.5999999999999996</v>
      </c>
      <c r="E8555" s="33">
        <v>0.1</v>
      </c>
      <c r="F8555" s="42">
        <v>1.2</v>
      </c>
      <c r="G8555" s="33">
        <v>1.6</v>
      </c>
      <c r="H8555" s="42">
        <v>0.1</v>
      </c>
      <c r="I8555" s="33">
        <v>1.9</v>
      </c>
      <c r="J8555" s="42">
        <v>1.2</v>
      </c>
      <c r="K8555" s="33">
        <v>0.1</v>
      </c>
      <c r="L8555" s="42">
        <v>0.5</v>
      </c>
      <c r="M8555" s="33">
        <v>0.1</v>
      </c>
      <c r="N8555" s="42">
        <v>0.1</v>
      </c>
      <c r="O8555" s="33">
        <v>0.1</v>
      </c>
      <c r="P8555" s="42">
        <v>351.97</v>
      </c>
      <c r="Q8555" s="33">
        <v>245.75</v>
      </c>
      <c r="R8555" s="42">
        <v>278.95999999999998</v>
      </c>
      <c r="S8555" s="33">
        <v>263.19</v>
      </c>
      <c r="T8555" s="42">
        <v>7.76</v>
      </c>
      <c r="U8555" s="33">
        <v>7.89</v>
      </c>
      <c r="V8555" s="116">
        <v>7.64</v>
      </c>
    </row>
    <row r="8556" spans="1:22" x14ac:dyDescent="0.25">
      <c r="A8556" s="26" t="s">
        <v>9042</v>
      </c>
      <c r="B8556" s="42">
        <v>0.4</v>
      </c>
      <c r="C8556" s="33">
        <v>3.2</v>
      </c>
      <c r="D8556" s="42">
        <v>3.8</v>
      </c>
      <c r="E8556" s="33">
        <v>0.2</v>
      </c>
      <c r="F8556" s="42">
        <v>0.9</v>
      </c>
      <c r="G8556" s="33">
        <v>1.3</v>
      </c>
      <c r="H8556" s="42">
        <v>0</v>
      </c>
      <c r="I8556" s="33">
        <v>1.3</v>
      </c>
      <c r="J8556" s="42">
        <v>1</v>
      </c>
      <c r="K8556" s="33">
        <v>0.2</v>
      </c>
      <c r="L8556" s="42">
        <v>0.4</v>
      </c>
      <c r="M8556" s="33">
        <v>0.1</v>
      </c>
      <c r="N8556" s="42">
        <v>0.1</v>
      </c>
      <c r="O8556" s="33">
        <v>0.1</v>
      </c>
      <c r="P8556" s="42">
        <v>441.33</v>
      </c>
      <c r="Q8556" s="33">
        <v>300.62</v>
      </c>
      <c r="R8556" s="42">
        <v>346.11</v>
      </c>
      <c r="S8556" s="33">
        <v>261.5</v>
      </c>
      <c r="T8556" s="42">
        <v>5.28</v>
      </c>
      <c r="U8556" s="33">
        <v>5.4</v>
      </c>
      <c r="V8556" s="116">
        <v>5.29</v>
      </c>
    </row>
    <row r="8557" spans="1:22" x14ac:dyDescent="0.25">
      <c r="A8557" s="26" t="s">
        <v>9043</v>
      </c>
      <c r="B8557" s="42">
        <v>0.3</v>
      </c>
      <c r="C8557" s="33">
        <v>3.2</v>
      </c>
      <c r="D8557" s="42">
        <v>3.5</v>
      </c>
      <c r="E8557" s="33">
        <v>0.2</v>
      </c>
      <c r="F8557" s="42">
        <v>0.9</v>
      </c>
      <c r="G8557" s="33">
        <v>1</v>
      </c>
      <c r="H8557" s="42">
        <v>0.1</v>
      </c>
      <c r="I8557" s="33">
        <v>0.9</v>
      </c>
      <c r="J8557" s="42">
        <v>0.6</v>
      </c>
      <c r="K8557" s="33">
        <v>0.2</v>
      </c>
      <c r="L8557" s="42">
        <v>0.1</v>
      </c>
      <c r="M8557" s="33">
        <v>0.1</v>
      </c>
      <c r="N8557" s="42">
        <v>0.1</v>
      </c>
      <c r="O8557" s="33">
        <v>0.1</v>
      </c>
      <c r="P8557" s="42">
        <v>431.1</v>
      </c>
      <c r="Q8557" s="33">
        <v>294.16000000000003</v>
      </c>
      <c r="R8557" s="42">
        <v>337.55</v>
      </c>
      <c r="S8557" s="33">
        <v>261.33999999999997</v>
      </c>
      <c r="T8557" s="42">
        <v>5.05</v>
      </c>
      <c r="U8557" s="33">
        <v>5.24</v>
      </c>
      <c r="V8557" s="116">
        <v>5.21</v>
      </c>
    </row>
    <row r="8558" spans="1:22" x14ac:dyDescent="0.25">
      <c r="A8558" s="26" t="s">
        <v>4393</v>
      </c>
      <c r="B8558" s="42">
        <v>0.2</v>
      </c>
      <c r="C8558" s="33">
        <v>3</v>
      </c>
      <c r="D8558" s="42">
        <v>3.5</v>
      </c>
      <c r="E8558" s="33">
        <v>0.2</v>
      </c>
      <c r="F8558" s="42">
        <v>0.9</v>
      </c>
      <c r="G8558" s="33">
        <v>1.1000000000000001</v>
      </c>
      <c r="H8558" s="42">
        <v>0.1</v>
      </c>
      <c r="I8558" s="33">
        <v>1</v>
      </c>
      <c r="J8558" s="42">
        <v>0.8</v>
      </c>
      <c r="K8558" s="33">
        <v>0.1</v>
      </c>
      <c r="L8558" s="42">
        <v>0.2</v>
      </c>
      <c r="M8558" s="33">
        <v>0.1</v>
      </c>
      <c r="N8558" s="42">
        <v>0.1</v>
      </c>
      <c r="O8558" s="33">
        <v>0.1</v>
      </c>
      <c r="P8558" s="42">
        <v>397.73</v>
      </c>
      <c r="Q8558" s="33">
        <v>267.83</v>
      </c>
      <c r="R8558" s="42">
        <v>311.92</v>
      </c>
      <c r="S8558" s="33">
        <v>261.57</v>
      </c>
      <c r="T8558" s="42">
        <v>5.4</v>
      </c>
      <c r="U8558" s="33">
        <v>5.64</v>
      </c>
      <c r="V8558" s="116">
        <v>5.46</v>
      </c>
    </row>
    <row r="8559" spans="1:22" x14ac:dyDescent="0.25">
      <c r="A8559" s="26" t="s">
        <v>9044</v>
      </c>
      <c r="B8559" s="42">
        <v>0.5</v>
      </c>
      <c r="C8559" s="33">
        <v>4.0999999999999996</v>
      </c>
      <c r="D8559" s="42">
        <v>4.5999999999999996</v>
      </c>
      <c r="E8559" s="33">
        <v>0.1</v>
      </c>
      <c r="F8559" s="42">
        <v>0.9</v>
      </c>
      <c r="G8559" s="33">
        <v>1.5</v>
      </c>
      <c r="H8559" s="42">
        <v>0.1</v>
      </c>
      <c r="I8559" s="33">
        <v>1.9</v>
      </c>
      <c r="J8559" s="42">
        <v>1.5</v>
      </c>
      <c r="K8559" s="33">
        <v>0.1</v>
      </c>
      <c r="L8559" s="42">
        <v>0.5</v>
      </c>
      <c r="M8559" s="33">
        <v>0.1</v>
      </c>
      <c r="N8559" s="42">
        <v>0.1</v>
      </c>
      <c r="O8559" s="33">
        <v>0.2</v>
      </c>
      <c r="P8559" s="42">
        <v>373.17</v>
      </c>
      <c r="Q8559" s="33">
        <v>256.52</v>
      </c>
      <c r="R8559" s="42">
        <v>295.72000000000003</v>
      </c>
      <c r="S8559" s="33">
        <v>261.63</v>
      </c>
      <c r="T8559" s="42">
        <v>6.59</v>
      </c>
      <c r="U8559" s="33">
        <v>6.77</v>
      </c>
      <c r="V8559" s="116">
        <v>6.87</v>
      </c>
    </row>
    <row r="8560" spans="1:22" x14ac:dyDescent="0.25">
      <c r="A8560" s="26" t="s">
        <v>9045</v>
      </c>
      <c r="B8560" s="42">
        <v>0.4</v>
      </c>
      <c r="C8560" s="33">
        <v>4.8</v>
      </c>
      <c r="D8560" s="42">
        <v>4.5999999999999996</v>
      </c>
      <c r="E8560" s="33">
        <v>0.2</v>
      </c>
      <c r="F8560" s="42">
        <v>0.8</v>
      </c>
      <c r="G8560" s="33">
        <v>1.7</v>
      </c>
      <c r="H8560" s="42">
        <v>0.3</v>
      </c>
      <c r="I8560" s="33">
        <v>2.2000000000000002</v>
      </c>
      <c r="J8560" s="42">
        <v>1.6</v>
      </c>
      <c r="K8560" s="33">
        <v>0.2</v>
      </c>
      <c r="L8560" s="42">
        <v>0.4</v>
      </c>
      <c r="M8560" s="33">
        <v>0.1</v>
      </c>
      <c r="N8560" s="42">
        <v>0.1</v>
      </c>
      <c r="O8560" s="33">
        <v>0.2</v>
      </c>
      <c r="P8560" s="42">
        <v>345.98</v>
      </c>
      <c r="Q8560" s="33">
        <v>239.83</v>
      </c>
      <c r="R8560" s="42">
        <v>271.95999999999998</v>
      </c>
      <c r="S8560" s="33">
        <v>262.48</v>
      </c>
      <c r="T8560" s="42">
        <v>7.65</v>
      </c>
      <c r="U8560" s="33">
        <v>7.76</v>
      </c>
      <c r="V8560" s="116">
        <v>7.59</v>
      </c>
    </row>
    <row r="8561" spans="1:22" x14ac:dyDescent="0.25">
      <c r="A8561" s="26" t="s">
        <v>4394</v>
      </c>
      <c r="B8561" s="42">
        <v>0.5</v>
      </c>
      <c r="C8561" s="33">
        <v>5.2</v>
      </c>
      <c r="D8561" s="42">
        <v>4.4000000000000004</v>
      </c>
      <c r="E8561" s="33">
        <v>0.1</v>
      </c>
      <c r="F8561" s="42">
        <v>1</v>
      </c>
      <c r="G8561" s="33">
        <v>1.5</v>
      </c>
      <c r="H8561" s="42">
        <v>0.1</v>
      </c>
      <c r="I8561" s="33">
        <v>1.5</v>
      </c>
      <c r="J8561" s="42">
        <v>1</v>
      </c>
      <c r="K8561" s="33">
        <v>0.2</v>
      </c>
      <c r="L8561" s="42">
        <v>0.6</v>
      </c>
      <c r="M8561" s="33">
        <v>0.1</v>
      </c>
      <c r="N8561" s="42">
        <v>0</v>
      </c>
      <c r="O8561" s="33">
        <v>0.1</v>
      </c>
      <c r="P8561" s="42">
        <v>348.03</v>
      </c>
      <c r="Q8561" s="33">
        <v>243.67</v>
      </c>
      <c r="R8561" s="42">
        <v>274.88</v>
      </c>
      <c r="S8561" s="33">
        <v>263.68</v>
      </c>
      <c r="T8561" s="42">
        <v>7.08</v>
      </c>
      <c r="U8561" s="33">
        <v>7.23</v>
      </c>
      <c r="V8561" s="116">
        <v>6.71</v>
      </c>
    </row>
    <row r="8562" spans="1:22" x14ac:dyDescent="0.25">
      <c r="A8562" s="26" t="s">
        <v>9046</v>
      </c>
      <c r="B8562" s="42">
        <v>0.2</v>
      </c>
      <c r="C8562" s="33">
        <v>5.3</v>
      </c>
      <c r="D8562" s="42">
        <v>4.9000000000000004</v>
      </c>
      <c r="E8562" s="33">
        <v>0.2</v>
      </c>
      <c r="F8562" s="42">
        <v>0.8</v>
      </c>
      <c r="G8562" s="33">
        <v>1.7</v>
      </c>
      <c r="H8562" s="42">
        <v>0.4</v>
      </c>
      <c r="I8562" s="33">
        <v>1.9</v>
      </c>
      <c r="J8562" s="42">
        <v>1.3</v>
      </c>
      <c r="K8562" s="33">
        <v>0.1</v>
      </c>
      <c r="L8562" s="42">
        <v>0.3</v>
      </c>
      <c r="M8562" s="33">
        <v>0.2</v>
      </c>
      <c r="N8562" s="42">
        <v>0.1</v>
      </c>
      <c r="O8562" s="33">
        <v>0.1</v>
      </c>
      <c r="P8562" s="42">
        <v>360.03</v>
      </c>
      <c r="Q8562" s="33">
        <v>242.27</v>
      </c>
      <c r="R8562" s="42">
        <v>266.02999999999997</v>
      </c>
      <c r="S8562" s="33">
        <v>261.69</v>
      </c>
      <c r="T8562" s="42">
        <v>7.47</v>
      </c>
      <c r="U8562" s="33">
        <v>7.67</v>
      </c>
      <c r="V8562" s="116">
        <v>7.4</v>
      </c>
    </row>
    <row r="8563" spans="1:22" x14ac:dyDescent="0.25">
      <c r="A8563" s="26" t="s">
        <v>9047</v>
      </c>
      <c r="B8563" s="42">
        <v>0.2</v>
      </c>
      <c r="C8563" s="33">
        <v>4.5999999999999996</v>
      </c>
      <c r="D8563" s="42">
        <v>4.7</v>
      </c>
      <c r="E8563" s="33">
        <v>0.2</v>
      </c>
      <c r="F8563" s="42">
        <v>1.1000000000000001</v>
      </c>
      <c r="G8563" s="33">
        <v>1.9</v>
      </c>
      <c r="H8563" s="42">
        <v>0.1</v>
      </c>
      <c r="I8563" s="33">
        <v>2.1</v>
      </c>
      <c r="J8563" s="42">
        <v>1.3</v>
      </c>
      <c r="K8563" s="33">
        <v>0.2</v>
      </c>
      <c r="L8563" s="42">
        <v>0.5</v>
      </c>
      <c r="M8563" s="33">
        <v>0.2</v>
      </c>
      <c r="N8563" s="42">
        <v>0.1</v>
      </c>
      <c r="O8563" s="33">
        <v>0.2</v>
      </c>
      <c r="P8563" s="42">
        <v>338.22</v>
      </c>
      <c r="Q8563" s="33">
        <v>234.4</v>
      </c>
      <c r="R8563" s="42">
        <v>269.49</v>
      </c>
      <c r="S8563" s="33">
        <v>262.91000000000003</v>
      </c>
      <c r="T8563" s="42">
        <v>6.98</v>
      </c>
      <c r="U8563" s="33">
        <v>7.4</v>
      </c>
      <c r="V8563" s="116">
        <v>7.16</v>
      </c>
    </row>
    <row r="8564" spans="1:22" x14ac:dyDescent="0.25">
      <c r="A8564" s="26" t="s">
        <v>4395</v>
      </c>
      <c r="B8564" s="42">
        <v>0.3</v>
      </c>
      <c r="C8564" s="33">
        <v>4.2</v>
      </c>
      <c r="D8564" s="42">
        <v>4.7</v>
      </c>
      <c r="E8564" s="33">
        <v>0.2</v>
      </c>
      <c r="F8564" s="42">
        <v>1</v>
      </c>
      <c r="G8564" s="33">
        <v>2</v>
      </c>
      <c r="H8564" s="42">
        <v>0.1</v>
      </c>
      <c r="I8564" s="33">
        <v>2</v>
      </c>
      <c r="J8564" s="42">
        <v>1.7</v>
      </c>
      <c r="K8564" s="33">
        <v>0.1</v>
      </c>
      <c r="L8564" s="42">
        <v>0.4</v>
      </c>
      <c r="M8564" s="33">
        <v>0.1</v>
      </c>
      <c r="N8564" s="42">
        <v>0.1</v>
      </c>
      <c r="O8564" s="33">
        <v>0.1</v>
      </c>
      <c r="P8564" s="42">
        <v>342.4</v>
      </c>
      <c r="Q8564" s="33">
        <v>235.24</v>
      </c>
      <c r="R8564" s="42">
        <v>270.14</v>
      </c>
      <c r="S8564" s="33">
        <v>262.8</v>
      </c>
      <c r="T8564" s="42">
        <v>7.1</v>
      </c>
      <c r="U8564" s="33">
        <v>7.3</v>
      </c>
      <c r="V8564" s="116">
        <v>7.34</v>
      </c>
    </row>
    <row r="8565" spans="1:22" x14ac:dyDescent="0.25">
      <c r="A8565" s="26" t="s">
        <v>9048</v>
      </c>
      <c r="B8565" s="42">
        <v>0.3</v>
      </c>
      <c r="C8565" s="33">
        <v>3.6</v>
      </c>
      <c r="D8565" s="42">
        <v>4.2</v>
      </c>
      <c r="E8565" s="33">
        <v>0.2</v>
      </c>
      <c r="F8565" s="42">
        <v>1.2</v>
      </c>
      <c r="G8565" s="33">
        <v>1.8</v>
      </c>
      <c r="H8565" s="42">
        <v>0.2</v>
      </c>
      <c r="I8565" s="33">
        <v>1.9</v>
      </c>
      <c r="J8565" s="42">
        <v>0.9</v>
      </c>
      <c r="K8565" s="33">
        <v>0.2</v>
      </c>
      <c r="L8565" s="42">
        <v>0.2</v>
      </c>
      <c r="M8565" s="33">
        <v>0</v>
      </c>
      <c r="N8565" s="42">
        <v>0.1</v>
      </c>
      <c r="O8565" s="33">
        <v>0.1</v>
      </c>
      <c r="P8565" s="42">
        <v>316.8</v>
      </c>
      <c r="Q8565" s="33">
        <v>218.58</v>
      </c>
      <c r="R8565" s="42">
        <v>250.48</v>
      </c>
      <c r="S8565" s="33">
        <v>264.04000000000002</v>
      </c>
      <c r="T8565" s="42">
        <v>5.96</v>
      </c>
      <c r="U8565" s="33">
        <v>6.37</v>
      </c>
      <c r="V8565" s="116">
        <v>6.11</v>
      </c>
    </row>
    <row r="8566" spans="1:22" x14ac:dyDescent="0.25">
      <c r="A8566" s="26" t="s">
        <v>9049</v>
      </c>
      <c r="B8566" s="42">
        <v>0.4</v>
      </c>
      <c r="C8566" s="33">
        <v>3.6</v>
      </c>
      <c r="D8566" s="42">
        <v>4.2</v>
      </c>
      <c r="E8566" s="33">
        <v>0.3</v>
      </c>
      <c r="F8566" s="42">
        <v>1.2</v>
      </c>
      <c r="G8566" s="33">
        <v>2.1</v>
      </c>
      <c r="H8566" s="42">
        <v>0</v>
      </c>
      <c r="I8566" s="33">
        <v>2.6</v>
      </c>
      <c r="J8566" s="42">
        <v>1.4</v>
      </c>
      <c r="K8566" s="33">
        <v>0.3</v>
      </c>
      <c r="L8566" s="42">
        <v>0.3</v>
      </c>
      <c r="M8566" s="33">
        <v>0.1</v>
      </c>
      <c r="N8566" s="42">
        <v>0</v>
      </c>
      <c r="O8566" s="33">
        <v>0.2</v>
      </c>
      <c r="P8566" s="42">
        <v>287.74</v>
      </c>
      <c r="Q8566" s="33">
        <v>202.08</v>
      </c>
      <c r="R8566" s="42">
        <v>234.03</v>
      </c>
      <c r="S8566" s="33">
        <v>264.88</v>
      </c>
      <c r="T8566" s="42">
        <v>6.27</v>
      </c>
      <c r="U8566" s="33">
        <v>6.76</v>
      </c>
      <c r="V8566" s="116">
        <v>6.54</v>
      </c>
    </row>
    <row r="8567" spans="1:22" x14ac:dyDescent="0.25">
      <c r="A8567" s="26" t="s">
        <v>4396</v>
      </c>
      <c r="B8567" s="42">
        <v>0.9</v>
      </c>
      <c r="C8567" s="33">
        <v>3.5</v>
      </c>
      <c r="D8567" s="42">
        <v>4.5999999999999996</v>
      </c>
      <c r="E8567" s="33">
        <v>0.2</v>
      </c>
      <c r="F8567" s="42">
        <v>1</v>
      </c>
      <c r="G8567" s="33">
        <v>1.7</v>
      </c>
      <c r="H8567" s="42">
        <v>0.1</v>
      </c>
      <c r="I8567" s="33">
        <v>2</v>
      </c>
      <c r="J8567" s="42">
        <v>1.3</v>
      </c>
      <c r="K8567" s="33">
        <v>0.2</v>
      </c>
      <c r="L8567" s="42">
        <v>0.3</v>
      </c>
      <c r="M8567" s="33">
        <v>0</v>
      </c>
      <c r="N8567" s="42">
        <v>0.1</v>
      </c>
      <c r="O8567" s="33">
        <v>0.2</v>
      </c>
      <c r="P8567" s="42">
        <v>301.87</v>
      </c>
      <c r="Q8567" s="33">
        <v>212.18</v>
      </c>
      <c r="R8567" s="42">
        <v>247.72</v>
      </c>
      <c r="S8567" s="33">
        <v>263.89</v>
      </c>
      <c r="T8567" s="42">
        <v>6.33</v>
      </c>
      <c r="U8567" s="33">
        <v>6.42</v>
      </c>
      <c r="V8567" s="116">
        <v>6.01</v>
      </c>
    </row>
    <row r="8568" spans="1:22" x14ac:dyDescent="0.25">
      <c r="A8568" s="26" t="s">
        <v>9050</v>
      </c>
      <c r="B8568" s="42">
        <v>1</v>
      </c>
      <c r="C8568" s="33">
        <v>5.4</v>
      </c>
      <c r="D8568" s="42">
        <v>5.0999999999999996</v>
      </c>
      <c r="E8568" s="33">
        <v>0.2</v>
      </c>
      <c r="F8568" s="42">
        <v>0.9</v>
      </c>
      <c r="G8568" s="33">
        <v>1.7</v>
      </c>
      <c r="H8568" s="42">
        <v>0</v>
      </c>
      <c r="I8568" s="33">
        <v>2.1</v>
      </c>
      <c r="J8568" s="42">
        <v>1.1000000000000001</v>
      </c>
      <c r="K8568" s="33">
        <v>0.2</v>
      </c>
      <c r="L8568" s="42">
        <v>0.4</v>
      </c>
      <c r="M8568" s="33">
        <v>0.1</v>
      </c>
      <c r="N8568" s="42">
        <v>0.1</v>
      </c>
      <c r="O8568" s="33">
        <v>0.1</v>
      </c>
      <c r="P8568" s="42">
        <v>335.07</v>
      </c>
      <c r="Q8568" s="33">
        <v>237.08</v>
      </c>
      <c r="R8568" s="42">
        <v>269.83999999999997</v>
      </c>
      <c r="S8568" s="33">
        <v>263.73</v>
      </c>
      <c r="T8568" s="42">
        <v>7.53</v>
      </c>
      <c r="U8568" s="33">
        <v>7.85</v>
      </c>
      <c r="V8568" s="116">
        <v>7.22</v>
      </c>
    </row>
    <row r="8569" spans="1:22" x14ac:dyDescent="0.25">
      <c r="A8569" s="26" t="s">
        <v>9051</v>
      </c>
      <c r="B8569" s="42">
        <v>0.2</v>
      </c>
      <c r="C8569" s="33">
        <v>3.1</v>
      </c>
      <c r="D8569" s="42">
        <v>4.0999999999999996</v>
      </c>
      <c r="E8569" s="33">
        <v>0.2</v>
      </c>
      <c r="F8569" s="42">
        <v>0.8</v>
      </c>
      <c r="G8569" s="33">
        <v>1.6</v>
      </c>
      <c r="H8569" s="42">
        <v>0.1</v>
      </c>
      <c r="I8569" s="33">
        <v>1.5</v>
      </c>
      <c r="J8569" s="42">
        <v>1.2</v>
      </c>
      <c r="K8569" s="33">
        <v>0.3</v>
      </c>
      <c r="L8569" s="42">
        <v>0.5</v>
      </c>
      <c r="M8569" s="33">
        <v>0.1</v>
      </c>
      <c r="N8569" s="42">
        <v>0.1</v>
      </c>
      <c r="O8569" s="33">
        <v>0.1</v>
      </c>
      <c r="P8569" s="42">
        <v>415.62</v>
      </c>
      <c r="Q8569" s="33">
        <v>284.39999999999998</v>
      </c>
      <c r="R8569" s="42">
        <v>323.75</v>
      </c>
      <c r="S8569" s="33">
        <v>261.7</v>
      </c>
      <c r="T8569" s="42">
        <v>5.03</v>
      </c>
      <c r="U8569" s="33">
        <v>5.4</v>
      </c>
      <c r="V8569" s="116">
        <v>5.2</v>
      </c>
    </row>
    <row r="8570" spans="1:22" x14ac:dyDescent="0.25">
      <c r="A8570" s="26" t="s">
        <v>4397</v>
      </c>
      <c r="B8570" s="42">
        <v>0.4</v>
      </c>
      <c r="C8570" s="33">
        <v>3.2</v>
      </c>
      <c r="D8570" s="42">
        <v>4</v>
      </c>
      <c r="E8570" s="33">
        <v>0.2</v>
      </c>
      <c r="F8570" s="42">
        <v>0.8</v>
      </c>
      <c r="G8570" s="33">
        <v>1.4</v>
      </c>
      <c r="H8570" s="42">
        <v>0.1</v>
      </c>
      <c r="I8570" s="33">
        <v>1.3</v>
      </c>
      <c r="J8570" s="42">
        <v>1</v>
      </c>
      <c r="K8570" s="33">
        <v>0.1</v>
      </c>
      <c r="L8570" s="42">
        <v>0.4</v>
      </c>
      <c r="M8570" s="33">
        <v>0</v>
      </c>
      <c r="N8570" s="42">
        <v>0.1</v>
      </c>
      <c r="O8570" s="33">
        <v>0.1</v>
      </c>
      <c r="P8570" s="42">
        <v>420.98</v>
      </c>
      <c r="Q8570" s="33">
        <v>294.02</v>
      </c>
      <c r="R8570" s="42">
        <v>336.95</v>
      </c>
      <c r="S8570" s="33">
        <v>261.57</v>
      </c>
      <c r="T8570" s="42">
        <v>5.28</v>
      </c>
      <c r="U8570" s="33">
        <v>5.8</v>
      </c>
      <c r="V8570" s="116">
        <v>5.37</v>
      </c>
    </row>
    <row r="8571" spans="1:22" x14ac:dyDescent="0.25">
      <c r="A8571" s="26" t="s">
        <v>9052</v>
      </c>
      <c r="B8571" s="42">
        <v>0.4</v>
      </c>
      <c r="C8571" s="33">
        <v>4.3</v>
      </c>
      <c r="D8571" s="42">
        <v>4.3</v>
      </c>
      <c r="E8571" s="33">
        <v>0.2</v>
      </c>
      <c r="F8571" s="42">
        <v>1.2</v>
      </c>
      <c r="G8571" s="33">
        <v>1.5</v>
      </c>
      <c r="H8571" s="42">
        <v>0.1</v>
      </c>
      <c r="I8571" s="33">
        <v>1.6</v>
      </c>
      <c r="J8571" s="42">
        <v>1</v>
      </c>
      <c r="K8571" s="33">
        <v>0.2</v>
      </c>
      <c r="L8571" s="42">
        <v>0.5</v>
      </c>
      <c r="M8571" s="33">
        <v>0.2</v>
      </c>
      <c r="N8571" s="42">
        <v>0.1</v>
      </c>
      <c r="O8571" s="33">
        <v>0.2</v>
      </c>
      <c r="P8571" s="42">
        <v>388.82</v>
      </c>
      <c r="Q8571" s="33">
        <v>255.98</v>
      </c>
      <c r="R8571" s="42">
        <v>300.67</v>
      </c>
      <c r="S8571" s="33">
        <v>260.56</v>
      </c>
      <c r="T8571" s="42">
        <v>6.23</v>
      </c>
      <c r="U8571" s="33">
        <v>6.56</v>
      </c>
      <c r="V8571" s="116">
        <v>6.23</v>
      </c>
    </row>
    <row r="8572" spans="1:22" x14ac:dyDescent="0.25">
      <c r="A8572" s="26" t="s">
        <v>9053</v>
      </c>
      <c r="B8572" s="42">
        <v>0.7</v>
      </c>
      <c r="C8572" s="33">
        <v>4.5999999999999996</v>
      </c>
      <c r="D8572" s="42">
        <v>4.5999999999999996</v>
      </c>
      <c r="E8572" s="33">
        <v>0.2</v>
      </c>
      <c r="F8572" s="42">
        <v>1</v>
      </c>
      <c r="G8572" s="33">
        <v>1.7</v>
      </c>
      <c r="H8572" s="42">
        <v>0.2</v>
      </c>
      <c r="I8572" s="33">
        <v>1.9</v>
      </c>
      <c r="J8572" s="42">
        <v>1.2</v>
      </c>
      <c r="K8572" s="33">
        <v>0.2</v>
      </c>
      <c r="L8572" s="42">
        <v>0.5</v>
      </c>
      <c r="M8572" s="33">
        <v>0.1</v>
      </c>
      <c r="N8572" s="42">
        <v>0.1</v>
      </c>
      <c r="O8572" s="33">
        <v>0.1</v>
      </c>
      <c r="P8572" s="42">
        <v>362.53</v>
      </c>
      <c r="Q8572" s="33">
        <v>249.94</v>
      </c>
      <c r="R8572" s="42">
        <v>283.98</v>
      </c>
      <c r="S8572" s="33">
        <v>262.45</v>
      </c>
      <c r="T8572" s="42">
        <v>6.93</v>
      </c>
      <c r="U8572" s="33">
        <v>7.21</v>
      </c>
      <c r="V8572" s="116">
        <v>6.8</v>
      </c>
    </row>
    <row r="8573" spans="1:22" x14ac:dyDescent="0.25">
      <c r="A8573" s="26" t="s">
        <v>4398</v>
      </c>
      <c r="B8573" s="42">
        <v>0.4</v>
      </c>
      <c r="C8573" s="33">
        <v>3.5</v>
      </c>
      <c r="D8573" s="42">
        <v>3.7</v>
      </c>
      <c r="E8573" s="33">
        <v>0.1</v>
      </c>
      <c r="F8573" s="42">
        <v>0.9</v>
      </c>
      <c r="G8573" s="33">
        <v>1.3</v>
      </c>
      <c r="H8573" s="42">
        <v>0.1</v>
      </c>
      <c r="I8573" s="33">
        <v>1.3</v>
      </c>
      <c r="J8573" s="42">
        <v>0.9</v>
      </c>
      <c r="K8573" s="33">
        <v>0.2</v>
      </c>
      <c r="L8573" s="42">
        <v>0.4</v>
      </c>
      <c r="M8573" s="33">
        <v>0.1</v>
      </c>
      <c r="N8573" s="42">
        <v>0.1</v>
      </c>
      <c r="O8573" s="33">
        <v>0.1</v>
      </c>
      <c r="P8573" s="42">
        <v>431.82</v>
      </c>
      <c r="Q8573" s="33">
        <v>297.73</v>
      </c>
      <c r="R8573" s="42">
        <v>337.64</v>
      </c>
      <c r="S8573" s="33">
        <v>260.92</v>
      </c>
      <c r="T8573" s="42">
        <v>5.37</v>
      </c>
      <c r="U8573" s="33">
        <v>5.62</v>
      </c>
      <c r="V8573" s="116">
        <v>5.38</v>
      </c>
    </row>
    <row r="8574" spans="1:22" x14ac:dyDescent="0.25">
      <c r="A8574" s="26" t="s">
        <v>9054</v>
      </c>
      <c r="B8574" s="42">
        <v>0.5</v>
      </c>
      <c r="C8574" s="33">
        <v>3.7</v>
      </c>
      <c r="D8574" s="42">
        <v>4</v>
      </c>
      <c r="E8574" s="33">
        <v>0.2</v>
      </c>
      <c r="F8574" s="42">
        <v>1.2</v>
      </c>
      <c r="G8574" s="33">
        <v>1.5</v>
      </c>
      <c r="H8574" s="42">
        <v>0.1</v>
      </c>
      <c r="I8574" s="33">
        <v>1.7</v>
      </c>
      <c r="J8574" s="42">
        <v>1.2</v>
      </c>
      <c r="K8574" s="33">
        <v>0.1</v>
      </c>
      <c r="L8574" s="42">
        <v>0.4</v>
      </c>
      <c r="M8574" s="33">
        <v>0.1</v>
      </c>
      <c r="N8574" s="42">
        <v>0.1</v>
      </c>
      <c r="O8574" s="33">
        <v>0.1</v>
      </c>
      <c r="P8574" s="42">
        <v>390.32</v>
      </c>
      <c r="Q8574" s="33">
        <v>263.02</v>
      </c>
      <c r="R8574" s="42">
        <v>306.33</v>
      </c>
      <c r="S8574" s="33">
        <v>260.72000000000003</v>
      </c>
      <c r="T8574" s="42">
        <v>5.72</v>
      </c>
      <c r="U8574" s="33">
        <v>6.2</v>
      </c>
      <c r="V8574" s="116">
        <v>5.8</v>
      </c>
    </row>
    <row r="8575" spans="1:22" x14ac:dyDescent="0.25">
      <c r="A8575" s="26" t="s">
        <v>9055</v>
      </c>
      <c r="B8575" s="42">
        <v>0.9</v>
      </c>
      <c r="C8575" s="33">
        <v>5.3</v>
      </c>
      <c r="D8575" s="42">
        <v>4.4000000000000004</v>
      </c>
      <c r="E8575" s="33">
        <v>0.1</v>
      </c>
      <c r="F8575" s="42">
        <v>0.8</v>
      </c>
      <c r="G8575" s="33">
        <v>1.7</v>
      </c>
      <c r="H8575" s="42">
        <v>0.1</v>
      </c>
      <c r="I8575" s="33">
        <v>1.7</v>
      </c>
      <c r="J8575" s="42">
        <v>1.2</v>
      </c>
      <c r="K8575" s="33">
        <v>0.1</v>
      </c>
      <c r="L8575" s="42">
        <v>0.4</v>
      </c>
      <c r="M8575" s="33">
        <v>0.1</v>
      </c>
      <c r="N8575" s="42">
        <v>0.1</v>
      </c>
      <c r="O8575" s="33">
        <v>0.2</v>
      </c>
      <c r="P8575" s="42">
        <v>354.98</v>
      </c>
      <c r="Q8575" s="33">
        <v>248.79</v>
      </c>
      <c r="R8575" s="42">
        <v>281.06</v>
      </c>
      <c r="S8575" s="33">
        <v>261.42</v>
      </c>
      <c r="T8575" s="42">
        <v>7.44</v>
      </c>
      <c r="U8575" s="33">
        <v>7.49</v>
      </c>
      <c r="V8575" s="116">
        <v>7.29</v>
      </c>
    </row>
    <row r="8576" spans="1:22" x14ac:dyDescent="0.25">
      <c r="A8576" s="26" t="s">
        <v>4399</v>
      </c>
      <c r="B8576" s="42">
        <v>0.8</v>
      </c>
      <c r="C8576" s="33">
        <v>5.6</v>
      </c>
      <c r="D8576" s="42">
        <v>4.4000000000000004</v>
      </c>
      <c r="E8576" s="33">
        <v>0.1</v>
      </c>
      <c r="F8576" s="42">
        <v>1</v>
      </c>
      <c r="G8576" s="33">
        <v>1.8</v>
      </c>
      <c r="H8576" s="42">
        <v>0.1</v>
      </c>
      <c r="I8576" s="33">
        <v>1.9</v>
      </c>
      <c r="J8576" s="42">
        <v>1.3</v>
      </c>
      <c r="K8576" s="33">
        <v>0.1</v>
      </c>
      <c r="L8576" s="42">
        <v>0.5</v>
      </c>
      <c r="M8576" s="33">
        <v>0</v>
      </c>
      <c r="N8576" s="42">
        <v>0.1</v>
      </c>
      <c r="O8576" s="33">
        <v>0.2</v>
      </c>
      <c r="P8576" s="42">
        <v>352.54</v>
      </c>
      <c r="Q8576" s="33">
        <v>245.38</v>
      </c>
      <c r="R8576" s="42">
        <v>280.33</v>
      </c>
      <c r="S8576" s="33">
        <v>260.16000000000003</v>
      </c>
      <c r="T8576" s="42">
        <v>7.76</v>
      </c>
      <c r="U8576" s="33">
        <v>8.1300000000000008</v>
      </c>
      <c r="V8576" s="116">
        <v>7.52</v>
      </c>
    </row>
    <row r="8577" spans="1:22" x14ac:dyDescent="0.25">
      <c r="A8577" s="26" t="s">
        <v>9056</v>
      </c>
      <c r="B8577" s="42">
        <v>0.5</v>
      </c>
      <c r="C8577" s="33">
        <v>5.3</v>
      </c>
      <c r="D8577" s="42">
        <v>4.3</v>
      </c>
      <c r="E8577" s="33">
        <v>0.1</v>
      </c>
      <c r="F8577" s="42">
        <v>0.8</v>
      </c>
      <c r="G8577" s="33">
        <v>1.6</v>
      </c>
      <c r="H8577" s="42">
        <v>0.1</v>
      </c>
      <c r="I8577" s="33">
        <v>1.6</v>
      </c>
      <c r="J8577" s="42">
        <v>0.9</v>
      </c>
      <c r="K8577" s="33">
        <v>0.2</v>
      </c>
      <c r="L8577" s="42">
        <v>0.5</v>
      </c>
      <c r="M8577" s="33">
        <v>0.1</v>
      </c>
      <c r="N8577" s="42">
        <v>0.1</v>
      </c>
      <c r="O8577" s="33">
        <v>0.2</v>
      </c>
      <c r="P8577" s="42">
        <v>367.42</v>
      </c>
      <c r="Q8577" s="33">
        <v>254.83</v>
      </c>
      <c r="R8577" s="42">
        <v>287.26</v>
      </c>
      <c r="S8577" s="33">
        <v>260.52999999999997</v>
      </c>
      <c r="T8577" s="42">
        <v>7.36</v>
      </c>
      <c r="U8577" s="33">
        <v>7.53</v>
      </c>
      <c r="V8577" s="116">
        <v>7.15</v>
      </c>
    </row>
    <row r="8578" spans="1:22" x14ac:dyDescent="0.25">
      <c r="A8578" s="26" t="s">
        <v>9057</v>
      </c>
      <c r="B8578" s="42">
        <v>0.7</v>
      </c>
      <c r="C8578" s="33">
        <v>4.2</v>
      </c>
      <c r="D8578" s="42">
        <v>4.2</v>
      </c>
      <c r="E8578" s="33">
        <v>0.2</v>
      </c>
      <c r="F8578" s="42">
        <v>1</v>
      </c>
      <c r="G8578" s="33">
        <v>1.9</v>
      </c>
      <c r="H8578" s="42">
        <v>0.1</v>
      </c>
      <c r="I8578" s="33">
        <v>1.7</v>
      </c>
      <c r="J8578" s="42">
        <v>0.8</v>
      </c>
      <c r="K8578" s="33">
        <v>0.2</v>
      </c>
      <c r="L8578" s="42">
        <v>0.4</v>
      </c>
      <c r="M8578" s="33">
        <v>0.2</v>
      </c>
      <c r="N8578" s="42">
        <v>0.1</v>
      </c>
      <c r="O8578" s="33">
        <v>0.1</v>
      </c>
      <c r="P8578" s="42">
        <v>352.93</v>
      </c>
      <c r="Q8578" s="33">
        <v>235.8</v>
      </c>
      <c r="R8578" s="42">
        <v>270.11</v>
      </c>
      <c r="S8578" s="33">
        <v>261.06</v>
      </c>
      <c r="T8578" s="42">
        <v>6.43</v>
      </c>
      <c r="U8578" s="33">
        <v>6.67</v>
      </c>
      <c r="V8578" s="116">
        <v>6.36</v>
      </c>
    </row>
    <row r="8579" spans="1:22" x14ac:dyDescent="0.25">
      <c r="A8579" s="26" t="s">
        <v>4400</v>
      </c>
      <c r="B8579" s="42">
        <v>0.4</v>
      </c>
      <c r="C8579" s="33">
        <v>4.4000000000000004</v>
      </c>
      <c r="D8579" s="42">
        <v>4.5</v>
      </c>
      <c r="E8579" s="33">
        <v>0.1</v>
      </c>
      <c r="F8579" s="42">
        <v>1</v>
      </c>
      <c r="G8579" s="33">
        <v>1.9</v>
      </c>
      <c r="H8579" s="42">
        <v>0.1</v>
      </c>
      <c r="I8579" s="33">
        <v>1.9</v>
      </c>
      <c r="J8579" s="42">
        <v>1.1000000000000001</v>
      </c>
      <c r="K8579" s="33">
        <v>0.1</v>
      </c>
      <c r="L8579" s="42">
        <v>0</v>
      </c>
      <c r="M8579" s="33">
        <v>0.2</v>
      </c>
      <c r="N8579" s="42">
        <v>0.1</v>
      </c>
      <c r="O8579" s="33">
        <v>0.2</v>
      </c>
      <c r="P8579" s="42">
        <v>334.37</v>
      </c>
      <c r="Q8579" s="33">
        <v>231.75</v>
      </c>
      <c r="R8579" s="42">
        <v>256.08</v>
      </c>
      <c r="S8579" s="33">
        <v>260.16000000000003</v>
      </c>
      <c r="T8579" s="42">
        <v>7.04</v>
      </c>
      <c r="U8579" s="33">
        <v>7.18</v>
      </c>
      <c r="V8579" s="116">
        <v>7.03</v>
      </c>
    </row>
    <row r="8580" spans="1:22" x14ac:dyDescent="0.25">
      <c r="A8580" s="26" t="s">
        <v>9058</v>
      </c>
      <c r="B8580" s="42">
        <v>0.9</v>
      </c>
      <c r="C8580" s="33">
        <v>3.2</v>
      </c>
      <c r="D8580" s="42">
        <v>4.2</v>
      </c>
      <c r="E8580" s="33">
        <v>0.2</v>
      </c>
      <c r="F8580" s="42">
        <v>1.3</v>
      </c>
      <c r="G8580" s="33">
        <v>1.8</v>
      </c>
      <c r="H8580" s="42">
        <v>0.2</v>
      </c>
      <c r="I8580" s="33">
        <v>2</v>
      </c>
      <c r="J8580" s="42">
        <v>1</v>
      </c>
      <c r="K8580" s="33">
        <v>0.2</v>
      </c>
      <c r="L8580" s="42">
        <v>0.2</v>
      </c>
      <c r="M8580" s="33">
        <v>0.2</v>
      </c>
      <c r="N8580" s="42">
        <v>0</v>
      </c>
      <c r="O8580" s="33">
        <v>0.1</v>
      </c>
      <c r="P8580" s="42">
        <v>318.62</v>
      </c>
      <c r="Q8580" s="33">
        <v>215.84</v>
      </c>
      <c r="R8580" s="42">
        <v>247.55</v>
      </c>
      <c r="S8580" s="33">
        <v>261.22000000000003</v>
      </c>
      <c r="T8580" s="42">
        <v>5.97</v>
      </c>
      <c r="U8580" s="33">
        <v>6.21</v>
      </c>
      <c r="V8580" s="116">
        <v>5.81</v>
      </c>
    </row>
    <row r="8581" spans="1:22" x14ac:dyDescent="0.25">
      <c r="A8581" s="26" t="s">
        <v>9059</v>
      </c>
      <c r="B8581" s="42">
        <v>0.9</v>
      </c>
      <c r="C8581" s="33">
        <v>5.2</v>
      </c>
      <c r="D8581" s="42">
        <v>4.5999999999999996</v>
      </c>
      <c r="E8581" s="33">
        <v>0.2</v>
      </c>
      <c r="F8581" s="42">
        <v>0.7</v>
      </c>
      <c r="G8581" s="33">
        <v>1.7</v>
      </c>
      <c r="H8581" s="42">
        <v>0.3</v>
      </c>
      <c r="I8581" s="33">
        <v>2</v>
      </c>
      <c r="J8581" s="42">
        <v>1.2</v>
      </c>
      <c r="K8581" s="33">
        <v>0.2</v>
      </c>
      <c r="L8581" s="42">
        <v>0.4</v>
      </c>
      <c r="M8581" s="33">
        <v>0.2</v>
      </c>
      <c r="N8581" s="42">
        <v>0.1</v>
      </c>
      <c r="O8581" s="33">
        <v>0.1</v>
      </c>
      <c r="P8581" s="42">
        <v>335.62</v>
      </c>
      <c r="Q8581" s="33">
        <v>232.04</v>
      </c>
      <c r="R8581" s="42">
        <v>263.81</v>
      </c>
      <c r="S8581" s="33">
        <v>260.08999999999997</v>
      </c>
      <c r="T8581" s="42">
        <v>7.65</v>
      </c>
      <c r="U8581" s="33">
        <v>7.8</v>
      </c>
      <c r="V8581" s="116">
        <v>7.39</v>
      </c>
    </row>
    <row r="8582" spans="1:22" x14ac:dyDescent="0.25">
      <c r="A8582" s="26" t="s">
        <v>4401</v>
      </c>
      <c r="B8582" s="42">
        <v>0.8</v>
      </c>
      <c r="C8582" s="33">
        <v>5.4</v>
      </c>
      <c r="D8582" s="42">
        <v>5.4</v>
      </c>
      <c r="E8582" s="33">
        <v>0.1</v>
      </c>
      <c r="F8582" s="42">
        <v>0.9</v>
      </c>
      <c r="G8582" s="33">
        <v>2</v>
      </c>
      <c r="H8582" s="42">
        <v>0.2</v>
      </c>
      <c r="I8582" s="33">
        <v>2.2000000000000002</v>
      </c>
      <c r="J8582" s="42">
        <v>1.6</v>
      </c>
      <c r="K8582" s="33">
        <v>0.2</v>
      </c>
      <c r="L8582" s="42">
        <v>0.5</v>
      </c>
      <c r="M8582" s="33">
        <v>0.1</v>
      </c>
      <c r="N8582" s="42">
        <v>0.1</v>
      </c>
      <c r="O8582" s="33">
        <v>0.2</v>
      </c>
      <c r="P8582" s="42">
        <v>340.74</v>
      </c>
      <c r="Q8582" s="33">
        <v>233.84</v>
      </c>
      <c r="R8582" s="42">
        <v>266.67</v>
      </c>
      <c r="S8582" s="33">
        <v>261.75</v>
      </c>
      <c r="T8582" s="42">
        <v>8.06</v>
      </c>
      <c r="U8582" s="33">
        <v>8.75</v>
      </c>
      <c r="V8582" s="116">
        <v>8.06</v>
      </c>
    </row>
    <row r="8583" spans="1:22" x14ac:dyDescent="0.25">
      <c r="A8583" s="26" t="s">
        <v>9060</v>
      </c>
      <c r="B8583" s="42">
        <v>0.7</v>
      </c>
      <c r="C8583" s="33">
        <v>5.0999999999999996</v>
      </c>
      <c r="D8583" s="42">
        <v>4.9000000000000004</v>
      </c>
      <c r="E8583" s="33">
        <v>0.1</v>
      </c>
      <c r="F8583" s="42">
        <v>0.9</v>
      </c>
      <c r="G8583" s="33">
        <v>1.9</v>
      </c>
      <c r="H8583" s="42">
        <v>0.1</v>
      </c>
      <c r="I8583" s="33">
        <v>2</v>
      </c>
      <c r="J8583" s="42">
        <v>1.3</v>
      </c>
      <c r="K8583" s="33">
        <v>0.2</v>
      </c>
      <c r="L8583" s="42">
        <v>0.4</v>
      </c>
      <c r="M8583" s="33">
        <v>0.2</v>
      </c>
      <c r="N8583" s="42">
        <v>0.1</v>
      </c>
      <c r="O8583" s="33">
        <v>0.2</v>
      </c>
      <c r="P8583" s="42">
        <v>344.59</v>
      </c>
      <c r="Q8583" s="33">
        <v>238.94</v>
      </c>
      <c r="R8583" s="42">
        <v>279.01</v>
      </c>
      <c r="S8583" s="33">
        <v>262.29000000000002</v>
      </c>
      <c r="T8583" s="42">
        <v>7.55</v>
      </c>
      <c r="U8583" s="33">
        <v>7.9</v>
      </c>
      <c r="V8583" s="116">
        <v>7.26</v>
      </c>
    </row>
    <row r="8584" spans="1:22" x14ac:dyDescent="0.25">
      <c r="A8584" s="26" t="s">
        <v>9061</v>
      </c>
      <c r="B8584" s="42">
        <v>0.8</v>
      </c>
      <c r="C8584" s="33">
        <v>4.0999999999999996</v>
      </c>
      <c r="D8584" s="42">
        <v>4.4000000000000004</v>
      </c>
      <c r="E8584" s="33">
        <v>0.2</v>
      </c>
      <c r="F8584" s="42">
        <v>1</v>
      </c>
      <c r="G8584" s="33">
        <v>1.8</v>
      </c>
      <c r="H8584" s="42">
        <v>0.1</v>
      </c>
      <c r="I8584" s="33">
        <v>1.9</v>
      </c>
      <c r="J8584" s="42">
        <v>1.2</v>
      </c>
      <c r="K8584" s="33">
        <v>0.3</v>
      </c>
      <c r="L8584" s="42">
        <v>0.2</v>
      </c>
      <c r="M8584" s="33">
        <v>0.1</v>
      </c>
      <c r="N8584" s="42">
        <v>0.1</v>
      </c>
      <c r="O8584" s="33">
        <v>0.1</v>
      </c>
      <c r="P8584" s="42">
        <v>327.07</v>
      </c>
      <c r="Q8584" s="33">
        <v>229.02</v>
      </c>
      <c r="R8584" s="42">
        <v>269.32</v>
      </c>
      <c r="S8584" s="33">
        <v>262.26</v>
      </c>
      <c r="T8584" s="42">
        <v>6.94</v>
      </c>
      <c r="U8584" s="33">
        <v>7.16</v>
      </c>
      <c r="V8584" s="116">
        <v>6.77</v>
      </c>
    </row>
    <row r="8585" spans="1:22" x14ac:dyDescent="0.25">
      <c r="A8585" s="26" t="s">
        <v>4402</v>
      </c>
      <c r="B8585" s="42">
        <v>1.3</v>
      </c>
      <c r="C8585" s="33">
        <v>4.5</v>
      </c>
      <c r="D8585" s="42">
        <v>4.5999999999999996</v>
      </c>
      <c r="E8585" s="33">
        <v>0.2</v>
      </c>
      <c r="F8585" s="42">
        <v>0.9</v>
      </c>
      <c r="G8585" s="33">
        <v>1.8</v>
      </c>
      <c r="H8585" s="42">
        <v>0.2</v>
      </c>
      <c r="I8585" s="33">
        <v>2</v>
      </c>
      <c r="J8585" s="42">
        <v>1.2</v>
      </c>
      <c r="K8585" s="33">
        <v>0.2</v>
      </c>
      <c r="L8585" s="42">
        <v>0.2</v>
      </c>
      <c r="M8585" s="33">
        <v>0.3</v>
      </c>
      <c r="N8585" s="42">
        <v>0.1</v>
      </c>
      <c r="O8585" s="33">
        <v>0.1</v>
      </c>
      <c r="P8585" s="42">
        <v>339.76</v>
      </c>
      <c r="Q8585" s="33">
        <v>235.48</v>
      </c>
      <c r="R8585" s="42">
        <v>266.67</v>
      </c>
      <c r="S8585" s="33">
        <v>261.52</v>
      </c>
      <c r="T8585" s="42">
        <v>7.36</v>
      </c>
      <c r="U8585" s="33">
        <v>7.51</v>
      </c>
      <c r="V8585" s="116">
        <v>7.08</v>
      </c>
    </row>
    <row r="8586" spans="1:22" x14ac:dyDescent="0.25">
      <c r="A8586" s="26" t="s">
        <v>9062</v>
      </c>
      <c r="B8586" s="42">
        <v>0.3</v>
      </c>
      <c r="C8586" s="33">
        <v>4.7</v>
      </c>
      <c r="D8586" s="42">
        <v>5.0999999999999996</v>
      </c>
      <c r="E8586" s="33">
        <v>0.3</v>
      </c>
      <c r="F8586" s="42">
        <v>1.1000000000000001</v>
      </c>
      <c r="G8586" s="33">
        <v>2.1</v>
      </c>
      <c r="H8586" s="42">
        <v>0.1</v>
      </c>
      <c r="I8586" s="33">
        <v>2.2000000000000002</v>
      </c>
      <c r="J8586" s="42">
        <v>1.7</v>
      </c>
      <c r="K8586" s="33">
        <v>0.2</v>
      </c>
      <c r="L8586" s="42">
        <v>0.1</v>
      </c>
      <c r="M8586" s="33">
        <v>0.2</v>
      </c>
      <c r="N8586" s="42">
        <v>0.1</v>
      </c>
      <c r="O8586" s="33">
        <v>0.1</v>
      </c>
      <c r="P8586" s="42">
        <v>337.36</v>
      </c>
      <c r="Q8586" s="33">
        <v>232.51</v>
      </c>
      <c r="R8586" s="42">
        <v>264.63</v>
      </c>
      <c r="S8586" s="33">
        <v>261.04000000000002</v>
      </c>
      <c r="T8586" s="42">
        <v>7.35</v>
      </c>
      <c r="U8586" s="33">
        <v>7.85</v>
      </c>
      <c r="V8586" s="116">
        <v>7.4</v>
      </c>
    </row>
    <row r="8587" spans="1:22" x14ac:dyDescent="0.25">
      <c r="A8587" s="26" t="s">
        <v>9063</v>
      </c>
      <c r="B8587" s="42">
        <v>1</v>
      </c>
      <c r="C8587" s="33">
        <v>3.6</v>
      </c>
      <c r="D8587" s="42">
        <v>4.0999999999999996</v>
      </c>
      <c r="E8587" s="33">
        <v>0.4</v>
      </c>
      <c r="F8587" s="42">
        <v>1.3</v>
      </c>
      <c r="G8587" s="33">
        <v>1.8</v>
      </c>
      <c r="H8587" s="42">
        <v>0</v>
      </c>
      <c r="I8587" s="33">
        <v>2</v>
      </c>
      <c r="J8587" s="42">
        <v>1</v>
      </c>
      <c r="K8587" s="33">
        <v>0.2</v>
      </c>
      <c r="L8587" s="42">
        <v>0.1</v>
      </c>
      <c r="M8587" s="33">
        <v>0.2</v>
      </c>
      <c r="N8587" s="42">
        <v>0</v>
      </c>
      <c r="O8587" s="33">
        <v>0.1</v>
      </c>
      <c r="P8587" s="42">
        <v>337.01</v>
      </c>
      <c r="Q8587" s="33">
        <v>228.36</v>
      </c>
      <c r="R8587" s="42">
        <v>269.02</v>
      </c>
      <c r="S8587" s="33">
        <v>261.44</v>
      </c>
      <c r="T8587" s="42">
        <v>6.46</v>
      </c>
      <c r="U8587" s="33">
        <v>6.85</v>
      </c>
      <c r="V8587" s="116">
        <v>6.03</v>
      </c>
    </row>
    <row r="8588" spans="1:22" x14ac:dyDescent="0.25">
      <c r="A8588" s="26" t="s">
        <v>4403</v>
      </c>
      <c r="B8588" s="42">
        <v>0.7</v>
      </c>
      <c r="C8588" s="33">
        <v>2.2000000000000002</v>
      </c>
      <c r="D8588" s="42">
        <v>3.7</v>
      </c>
      <c r="E8588" s="33">
        <v>0.1</v>
      </c>
      <c r="F8588" s="42">
        <v>1.1000000000000001</v>
      </c>
      <c r="G8588" s="33">
        <v>1.2</v>
      </c>
      <c r="H8588" s="42">
        <v>0.1</v>
      </c>
      <c r="I8588" s="33">
        <v>1.5</v>
      </c>
      <c r="J8588" s="42">
        <v>0.7</v>
      </c>
      <c r="K8588" s="33">
        <v>0.2</v>
      </c>
      <c r="L8588" s="42">
        <v>0.2</v>
      </c>
      <c r="M8588" s="33">
        <v>0.2</v>
      </c>
      <c r="N8588" s="42">
        <v>0.1</v>
      </c>
      <c r="O8588" s="33">
        <v>0.1</v>
      </c>
      <c r="P8588" s="42">
        <v>418</v>
      </c>
      <c r="Q8588" s="33">
        <v>282.91000000000003</v>
      </c>
      <c r="R8588" s="42">
        <v>325.04000000000002</v>
      </c>
      <c r="S8588" s="33">
        <v>258.55</v>
      </c>
      <c r="T8588" s="42">
        <v>5.1100000000000003</v>
      </c>
      <c r="U8588" s="33">
        <v>5.29</v>
      </c>
      <c r="V8588" s="116">
        <v>5</v>
      </c>
    </row>
    <row r="8589" spans="1:22" x14ac:dyDescent="0.25">
      <c r="A8589" s="26" t="s">
        <v>9064</v>
      </c>
      <c r="B8589" s="42">
        <v>0.1</v>
      </c>
      <c r="C8589" s="33">
        <v>2.1</v>
      </c>
      <c r="D8589" s="42">
        <v>4.0999999999999996</v>
      </c>
      <c r="E8589" s="33">
        <v>0.2</v>
      </c>
      <c r="F8589" s="42">
        <v>1.2</v>
      </c>
      <c r="G8589" s="33">
        <v>1.5</v>
      </c>
      <c r="H8589" s="42">
        <v>0.1</v>
      </c>
      <c r="I8589" s="33">
        <v>1.9</v>
      </c>
      <c r="J8589" s="42">
        <v>1.2</v>
      </c>
      <c r="K8589" s="33">
        <v>0.3</v>
      </c>
      <c r="L8589" s="42">
        <v>0.2</v>
      </c>
      <c r="M8589" s="33">
        <v>0.2</v>
      </c>
      <c r="N8589" s="42">
        <v>0.1</v>
      </c>
      <c r="O8589" s="33">
        <v>0.1</v>
      </c>
      <c r="P8589" s="42">
        <v>417.78</v>
      </c>
      <c r="Q8589" s="33">
        <v>282.14</v>
      </c>
      <c r="R8589" s="42">
        <v>324.82</v>
      </c>
      <c r="S8589" s="33">
        <v>258.76</v>
      </c>
      <c r="T8589" s="42">
        <v>4.99</v>
      </c>
      <c r="U8589" s="33">
        <v>5.37</v>
      </c>
      <c r="V8589" s="116">
        <v>5.33</v>
      </c>
    </row>
    <row r="8590" spans="1:22" x14ac:dyDescent="0.25">
      <c r="A8590" s="26" t="s">
        <v>9065</v>
      </c>
      <c r="B8590" s="42">
        <v>0.4</v>
      </c>
      <c r="C8590" s="33">
        <v>4</v>
      </c>
      <c r="D8590" s="42">
        <v>4.7</v>
      </c>
      <c r="E8590" s="33">
        <v>0.3</v>
      </c>
      <c r="F8590" s="42">
        <v>1.1000000000000001</v>
      </c>
      <c r="G8590" s="33">
        <v>1.8</v>
      </c>
      <c r="H8590" s="42">
        <v>0.1</v>
      </c>
      <c r="I8590" s="33">
        <v>2.1</v>
      </c>
      <c r="J8590" s="42">
        <v>1.4</v>
      </c>
      <c r="K8590" s="33">
        <v>0.3</v>
      </c>
      <c r="L8590" s="42">
        <v>0.3</v>
      </c>
      <c r="M8590" s="33">
        <v>0.1</v>
      </c>
      <c r="N8590" s="42">
        <v>0.1</v>
      </c>
      <c r="O8590" s="33">
        <v>0.2</v>
      </c>
      <c r="P8590" s="42">
        <v>369.2</v>
      </c>
      <c r="Q8590" s="33">
        <v>241.86</v>
      </c>
      <c r="R8590" s="42">
        <v>288.58</v>
      </c>
      <c r="S8590" s="33">
        <v>259.77999999999997</v>
      </c>
      <c r="T8590" s="42">
        <v>6.55</v>
      </c>
      <c r="U8590" s="33">
        <v>7.16</v>
      </c>
      <c r="V8590" s="116">
        <v>6.94</v>
      </c>
    </row>
    <row r="8591" spans="1:22" x14ac:dyDescent="0.25">
      <c r="A8591" s="26" t="s">
        <v>4404</v>
      </c>
      <c r="B8591" s="42">
        <v>0.2</v>
      </c>
      <c r="C8591" s="33">
        <v>2.9</v>
      </c>
      <c r="D8591" s="42">
        <v>4.2</v>
      </c>
      <c r="E8591" s="33">
        <v>0.2</v>
      </c>
      <c r="F8591" s="42">
        <v>1.2</v>
      </c>
      <c r="G8591" s="33">
        <v>1.5</v>
      </c>
      <c r="H8591" s="42">
        <v>0</v>
      </c>
      <c r="I8591" s="33">
        <v>1.6</v>
      </c>
      <c r="J8591" s="42">
        <v>1.2</v>
      </c>
      <c r="K8591" s="33">
        <v>0.2</v>
      </c>
      <c r="L8591" s="42">
        <v>0.2</v>
      </c>
      <c r="M8591" s="33">
        <v>0.2</v>
      </c>
      <c r="N8591" s="42">
        <v>0.1</v>
      </c>
      <c r="O8591" s="33">
        <v>0.1</v>
      </c>
      <c r="P8591" s="42">
        <v>430.53</v>
      </c>
      <c r="Q8591" s="33">
        <v>291.45</v>
      </c>
      <c r="R8591" s="42">
        <v>337.3</v>
      </c>
      <c r="S8591" s="33">
        <v>259.45999999999998</v>
      </c>
      <c r="T8591" s="42">
        <v>5.32</v>
      </c>
      <c r="U8591" s="33">
        <v>5.75</v>
      </c>
      <c r="V8591" s="116">
        <v>5.51</v>
      </c>
    </row>
    <row r="8592" spans="1:22" x14ac:dyDescent="0.25">
      <c r="A8592" s="26" t="s">
        <v>9066</v>
      </c>
      <c r="B8592" s="42">
        <v>0.4</v>
      </c>
      <c r="C8592" s="33">
        <v>3.3</v>
      </c>
      <c r="D8592" s="42">
        <v>4.2</v>
      </c>
      <c r="E8592" s="33">
        <v>0</v>
      </c>
      <c r="F8592" s="42">
        <v>1</v>
      </c>
      <c r="G8592" s="33">
        <v>1.1000000000000001</v>
      </c>
      <c r="H8592" s="42">
        <v>0.2</v>
      </c>
      <c r="I8592" s="33">
        <v>1.9</v>
      </c>
      <c r="J8592" s="42">
        <v>1.4</v>
      </c>
      <c r="K8592" s="33">
        <v>0.2</v>
      </c>
      <c r="L8592" s="42">
        <v>0.6</v>
      </c>
      <c r="M8592" s="33">
        <v>0.1</v>
      </c>
      <c r="N8592" s="42">
        <v>0.1</v>
      </c>
      <c r="O8592" s="33">
        <v>0.1</v>
      </c>
      <c r="P8592" s="42">
        <v>430.85</v>
      </c>
      <c r="Q8592" s="33">
        <v>294.76</v>
      </c>
      <c r="R8592" s="42">
        <v>336.47</v>
      </c>
      <c r="S8592" s="33">
        <v>259.74</v>
      </c>
      <c r="T8592" s="42">
        <v>5.6</v>
      </c>
      <c r="U8592" s="33">
        <v>6.01</v>
      </c>
      <c r="V8592" s="116">
        <v>5.76</v>
      </c>
    </row>
    <row r="8593" spans="1:22" x14ac:dyDescent="0.25">
      <c r="A8593" s="26" t="s">
        <v>9067</v>
      </c>
      <c r="B8593" s="42">
        <v>0.2</v>
      </c>
      <c r="C8593" s="33">
        <v>3.1</v>
      </c>
      <c r="D8593" s="42">
        <v>4</v>
      </c>
      <c r="E8593" s="33">
        <v>0.2</v>
      </c>
      <c r="F8593" s="42">
        <v>0.9</v>
      </c>
      <c r="G8593" s="33">
        <v>1.3</v>
      </c>
      <c r="H8593" s="42">
        <v>0.1</v>
      </c>
      <c r="I8593" s="33">
        <v>1.4</v>
      </c>
      <c r="J8593" s="42">
        <v>1.1000000000000001</v>
      </c>
      <c r="K8593" s="33">
        <v>0.1</v>
      </c>
      <c r="L8593" s="42">
        <v>0.4</v>
      </c>
      <c r="M8593" s="33">
        <v>0.2</v>
      </c>
      <c r="N8593" s="42">
        <v>0.1</v>
      </c>
      <c r="O8593" s="33">
        <v>0.2</v>
      </c>
      <c r="P8593" s="42">
        <v>420.11</v>
      </c>
      <c r="Q8593" s="33">
        <v>280.05</v>
      </c>
      <c r="R8593" s="42">
        <v>326.57</v>
      </c>
      <c r="S8593" s="33">
        <v>260.33999999999997</v>
      </c>
      <c r="T8593" s="42">
        <v>5.73</v>
      </c>
      <c r="U8593" s="33">
        <v>6.03</v>
      </c>
      <c r="V8593" s="116">
        <v>5.94</v>
      </c>
    </row>
    <row r="8594" spans="1:22" x14ac:dyDescent="0.25">
      <c r="A8594" s="26" t="s">
        <v>4405</v>
      </c>
      <c r="B8594" s="42">
        <v>0.4</v>
      </c>
      <c r="C8594" s="33">
        <v>3.5</v>
      </c>
      <c r="D8594" s="42">
        <v>4.7</v>
      </c>
      <c r="E8594" s="33">
        <v>0.1</v>
      </c>
      <c r="F8594" s="42">
        <v>1</v>
      </c>
      <c r="G8594" s="33">
        <v>1.8</v>
      </c>
      <c r="H8594" s="42">
        <v>0.1</v>
      </c>
      <c r="I8594" s="33">
        <v>2.1</v>
      </c>
      <c r="J8594" s="42">
        <v>1.4</v>
      </c>
      <c r="K8594" s="33">
        <v>0.2</v>
      </c>
      <c r="L8594" s="42">
        <v>0.3</v>
      </c>
      <c r="M8594" s="33">
        <v>0.2</v>
      </c>
      <c r="N8594" s="42">
        <v>0.1</v>
      </c>
      <c r="O8594" s="33">
        <v>0.2</v>
      </c>
      <c r="P8594" s="42">
        <v>367.63</v>
      </c>
      <c r="Q8594" s="33">
        <v>246.23</v>
      </c>
      <c r="R8594" s="42">
        <v>287.79000000000002</v>
      </c>
      <c r="S8594" s="33">
        <v>260.63</v>
      </c>
      <c r="T8594" s="42">
        <v>6.6</v>
      </c>
      <c r="U8594" s="33">
        <v>6.76</v>
      </c>
      <c r="V8594" s="116">
        <v>6.82</v>
      </c>
    </row>
    <row r="8595" spans="1:22" x14ac:dyDescent="0.25">
      <c r="A8595" s="26" t="s">
        <v>9068</v>
      </c>
      <c r="B8595" s="42">
        <v>0.6</v>
      </c>
      <c r="C8595" s="33">
        <v>5.4</v>
      </c>
      <c r="D8595" s="42">
        <v>5.4</v>
      </c>
      <c r="E8595" s="33">
        <v>0.2</v>
      </c>
      <c r="F8595" s="42">
        <v>0.9</v>
      </c>
      <c r="G8595" s="33">
        <v>2</v>
      </c>
      <c r="H8595" s="42">
        <v>0.3</v>
      </c>
      <c r="I8595" s="33">
        <v>2.6</v>
      </c>
      <c r="J8595" s="42">
        <v>1.9</v>
      </c>
      <c r="K8595" s="33">
        <v>0.2</v>
      </c>
      <c r="L8595" s="42">
        <v>0.5</v>
      </c>
      <c r="M8595" s="33">
        <v>0.1</v>
      </c>
      <c r="N8595" s="42">
        <v>0.1</v>
      </c>
      <c r="O8595" s="33">
        <v>0.1</v>
      </c>
      <c r="P8595" s="42">
        <v>336.54</v>
      </c>
      <c r="Q8595" s="33">
        <v>233.48</v>
      </c>
      <c r="R8595" s="42">
        <v>268.76</v>
      </c>
      <c r="S8595" s="33">
        <v>261.94</v>
      </c>
      <c r="T8595" s="42">
        <v>7.9</v>
      </c>
      <c r="U8595" s="33">
        <v>8.1199999999999992</v>
      </c>
      <c r="V8595" s="116">
        <v>7.75</v>
      </c>
    </row>
    <row r="8596" spans="1:22" x14ac:dyDescent="0.25">
      <c r="A8596" s="26" t="s">
        <v>9069</v>
      </c>
      <c r="B8596" s="42">
        <v>0.4</v>
      </c>
      <c r="C8596" s="33">
        <v>4.9000000000000004</v>
      </c>
      <c r="D8596" s="42">
        <v>4.7</v>
      </c>
      <c r="E8596" s="33">
        <v>0.1</v>
      </c>
      <c r="F8596" s="42">
        <v>0.9</v>
      </c>
      <c r="G8596" s="33">
        <v>1.8</v>
      </c>
      <c r="H8596" s="42">
        <v>0.2</v>
      </c>
      <c r="I8596" s="33">
        <v>2.2000000000000002</v>
      </c>
      <c r="J8596" s="42">
        <v>1.4</v>
      </c>
      <c r="K8596" s="33">
        <v>0.2</v>
      </c>
      <c r="L8596" s="42">
        <v>0.4</v>
      </c>
      <c r="M8596" s="33">
        <v>0.1</v>
      </c>
      <c r="N8596" s="42">
        <v>0.1</v>
      </c>
      <c r="O8596" s="33">
        <v>0.1</v>
      </c>
      <c r="P8596" s="42">
        <v>361.7</v>
      </c>
      <c r="Q8596" s="33">
        <v>249.46</v>
      </c>
      <c r="R8596" s="42">
        <v>274.70999999999998</v>
      </c>
      <c r="S8596" s="33">
        <v>260.77999999999997</v>
      </c>
      <c r="T8596" s="42">
        <v>7.22</v>
      </c>
      <c r="U8596" s="33">
        <v>7.5</v>
      </c>
      <c r="V8596" s="116">
        <v>7.16</v>
      </c>
    </row>
    <row r="8597" spans="1:22" x14ac:dyDescent="0.25">
      <c r="A8597" s="26" t="s">
        <v>4406</v>
      </c>
      <c r="B8597" s="42">
        <v>0.3</v>
      </c>
      <c r="C8597" s="33">
        <v>5.3</v>
      </c>
      <c r="D8597" s="42">
        <v>5</v>
      </c>
      <c r="E8597" s="33">
        <v>0.2</v>
      </c>
      <c r="F8597" s="42">
        <v>0.9</v>
      </c>
      <c r="G8597" s="33">
        <v>2.1</v>
      </c>
      <c r="H8597" s="42">
        <v>0</v>
      </c>
      <c r="I8597" s="33">
        <v>1.9</v>
      </c>
      <c r="J8597" s="42">
        <v>1.3</v>
      </c>
      <c r="K8597" s="33">
        <v>0.1</v>
      </c>
      <c r="L8597" s="42">
        <v>0.2</v>
      </c>
      <c r="M8597" s="33">
        <v>0.2</v>
      </c>
      <c r="N8597" s="42">
        <v>0.1</v>
      </c>
      <c r="O8597" s="33">
        <v>0.1</v>
      </c>
      <c r="P8597" s="42">
        <v>365.41</v>
      </c>
      <c r="Q8597" s="33">
        <v>254.12</v>
      </c>
      <c r="R8597" s="42">
        <v>289.32</v>
      </c>
      <c r="S8597" s="33">
        <v>260.3</v>
      </c>
      <c r="T8597" s="42">
        <v>7.56</v>
      </c>
      <c r="U8597" s="33">
        <v>7.77</v>
      </c>
      <c r="V8597" s="116">
        <v>7.56</v>
      </c>
    </row>
    <row r="8598" spans="1:22" x14ac:dyDescent="0.25">
      <c r="A8598" s="26" t="s">
        <v>9070</v>
      </c>
      <c r="B8598" s="42">
        <v>0.1</v>
      </c>
      <c r="C8598" s="33">
        <v>4.8</v>
      </c>
      <c r="D8598" s="42">
        <v>4.8</v>
      </c>
      <c r="E8598" s="33">
        <v>0.2</v>
      </c>
      <c r="F8598" s="42">
        <v>1.3</v>
      </c>
      <c r="G8598" s="33">
        <v>1.9</v>
      </c>
      <c r="H8598" s="42">
        <v>0.2</v>
      </c>
      <c r="I8598" s="33">
        <v>1.8</v>
      </c>
      <c r="J8598" s="42">
        <v>1.1000000000000001</v>
      </c>
      <c r="K8598" s="33">
        <v>0.2</v>
      </c>
      <c r="L8598" s="42">
        <v>0.3</v>
      </c>
      <c r="M8598" s="33">
        <v>0.2</v>
      </c>
      <c r="N8598" s="42">
        <v>0.1</v>
      </c>
      <c r="O8598" s="33">
        <v>0.2</v>
      </c>
      <c r="P8598" s="42">
        <v>364.5</v>
      </c>
      <c r="Q8598" s="33">
        <v>252.9</v>
      </c>
      <c r="R8598" s="42">
        <v>282.94</v>
      </c>
      <c r="S8598" s="33">
        <v>260.2</v>
      </c>
      <c r="T8598" s="42">
        <v>6.98</v>
      </c>
      <c r="U8598" s="33">
        <v>7.31</v>
      </c>
      <c r="V8598" s="116">
        <v>7.33</v>
      </c>
    </row>
    <row r="8599" spans="1:22" x14ac:dyDescent="0.25">
      <c r="A8599" s="26" t="s">
        <v>9071</v>
      </c>
      <c r="B8599" s="42">
        <v>0.4</v>
      </c>
      <c r="C8599" s="33">
        <v>2</v>
      </c>
      <c r="D8599" s="42">
        <v>3.9</v>
      </c>
      <c r="E8599" s="33">
        <v>0.2</v>
      </c>
      <c r="F8599" s="42">
        <v>1.1000000000000001</v>
      </c>
      <c r="G8599" s="33">
        <v>1.3</v>
      </c>
      <c r="H8599" s="42">
        <v>0.1</v>
      </c>
      <c r="I8599" s="33">
        <v>1.2</v>
      </c>
      <c r="J8599" s="42">
        <v>1</v>
      </c>
      <c r="K8599" s="33">
        <v>0.2</v>
      </c>
      <c r="L8599" s="42">
        <v>0.1</v>
      </c>
      <c r="M8599" s="33">
        <v>0.1</v>
      </c>
      <c r="N8599" s="42">
        <v>0</v>
      </c>
      <c r="O8599" s="33">
        <v>0</v>
      </c>
      <c r="P8599" s="42">
        <v>440.75</v>
      </c>
      <c r="Q8599" s="33">
        <v>298.24</v>
      </c>
      <c r="R8599" s="42">
        <v>333.64</v>
      </c>
      <c r="S8599" s="33">
        <v>259.26</v>
      </c>
      <c r="T8599" s="42">
        <v>4.53</v>
      </c>
      <c r="U8599" s="33">
        <v>4.93</v>
      </c>
      <c r="V8599" s="116">
        <v>4.8</v>
      </c>
    </row>
    <row r="8600" spans="1:22" x14ac:dyDescent="0.25">
      <c r="A8600" s="26" t="s">
        <v>4407</v>
      </c>
      <c r="B8600" s="42">
        <v>0.2</v>
      </c>
      <c r="C8600" s="33">
        <v>2</v>
      </c>
      <c r="D8600" s="42">
        <v>3.9</v>
      </c>
      <c r="E8600" s="33">
        <v>0.3</v>
      </c>
      <c r="F8600" s="42">
        <v>1.2</v>
      </c>
      <c r="G8600" s="33">
        <v>1.3</v>
      </c>
      <c r="H8600" s="42">
        <v>0.2</v>
      </c>
      <c r="I8600" s="33">
        <v>1.4</v>
      </c>
      <c r="J8600" s="42">
        <v>0.8</v>
      </c>
      <c r="K8600" s="33">
        <v>0.2</v>
      </c>
      <c r="L8600" s="42">
        <v>0.2</v>
      </c>
      <c r="M8600" s="33">
        <v>0.1</v>
      </c>
      <c r="N8600" s="42">
        <v>0.1</v>
      </c>
      <c r="O8600" s="33">
        <v>0.1</v>
      </c>
      <c r="P8600" s="42">
        <v>443.86</v>
      </c>
      <c r="Q8600" s="33">
        <v>301.63</v>
      </c>
      <c r="R8600" s="42">
        <v>342.25</v>
      </c>
      <c r="S8600" s="33">
        <v>258.54000000000002</v>
      </c>
      <c r="T8600" s="42">
        <v>4.4000000000000004</v>
      </c>
      <c r="U8600" s="33">
        <v>4.8600000000000003</v>
      </c>
      <c r="V8600" s="116">
        <v>4.74</v>
      </c>
    </row>
    <row r="8601" spans="1:22" x14ac:dyDescent="0.25">
      <c r="A8601" s="26" t="s">
        <v>9072</v>
      </c>
      <c r="B8601" s="42">
        <v>0.1</v>
      </c>
      <c r="C8601" s="33">
        <v>2.9</v>
      </c>
      <c r="D8601" s="42">
        <v>4.2</v>
      </c>
      <c r="E8601" s="33">
        <v>0.2</v>
      </c>
      <c r="F8601" s="42">
        <v>1.2</v>
      </c>
      <c r="G8601" s="33">
        <v>1.4</v>
      </c>
      <c r="H8601" s="42">
        <v>0.2</v>
      </c>
      <c r="I8601" s="33">
        <v>1.5</v>
      </c>
      <c r="J8601" s="42">
        <v>0.8</v>
      </c>
      <c r="K8601" s="33">
        <v>0.2</v>
      </c>
      <c r="L8601" s="42">
        <v>0.3</v>
      </c>
      <c r="M8601" s="33">
        <v>0.1</v>
      </c>
      <c r="N8601" s="42">
        <v>0</v>
      </c>
      <c r="O8601" s="33">
        <v>0</v>
      </c>
      <c r="P8601" s="42">
        <v>452.42</v>
      </c>
      <c r="Q8601" s="33">
        <v>305.76</v>
      </c>
      <c r="R8601" s="42">
        <v>351.05</v>
      </c>
      <c r="S8601" s="33">
        <v>258.66000000000003</v>
      </c>
      <c r="T8601" s="42">
        <v>5.23</v>
      </c>
      <c r="U8601" s="33">
        <v>5.5</v>
      </c>
      <c r="V8601" s="116">
        <v>5.5</v>
      </c>
    </row>
    <row r="8602" spans="1:22" x14ac:dyDescent="0.25">
      <c r="A8602" s="26" t="s">
        <v>9073</v>
      </c>
      <c r="B8602" s="42">
        <v>0.5</v>
      </c>
      <c r="C8602" s="33">
        <v>2.9</v>
      </c>
      <c r="D8602" s="42">
        <v>4.5999999999999996</v>
      </c>
      <c r="E8602" s="33">
        <v>0.3</v>
      </c>
      <c r="F8602" s="42">
        <v>1.5</v>
      </c>
      <c r="G8602" s="33">
        <v>1.7</v>
      </c>
      <c r="H8602" s="42">
        <v>0.3</v>
      </c>
      <c r="I8602" s="33">
        <v>1.8</v>
      </c>
      <c r="J8602" s="42">
        <v>1.3</v>
      </c>
      <c r="K8602" s="33">
        <v>0.2</v>
      </c>
      <c r="L8602" s="42">
        <v>0.2</v>
      </c>
      <c r="M8602" s="33">
        <v>0.1</v>
      </c>
      <c r="N8602" s="42">
        <v>0.1</v>
      </c>
      <c r="O8602" s="33">
        <v>0.1</v>
      </c>
      <c r="P8602" s="42">
        <v>375.94</v>
      </c>
      <c r="Q8602" s="33">
        <v>249.29</v>
      </c>
      <c r="R8602" s="42">
        <v>293.44</v>
      </c>
      <c r="S8602" s="33">
        <v>260.27</v>
      </c>
      <c r="T8602" s="42">
        <v>5.53</v>
      </c>
      <c r="U8602" s="33">
        <v>6.05</v>
      </c>
      <c r="V8602" s="116">
        <v>5.87</v>
      </c>
    </row>
    <row r="8603" spans="1:22" x14ac:dyDescent="0.25">
      <c r="A8603" s="26" t="s">
        <v>4408</v>
      </c>
      <c r="B8603" s="42">
        <v>0.5</v>
      </c>
      <c r="C8603" s="33">
        <v>4.4000000000000004</v>
      </c>
      <c r="D8603" s="42">
        <v>5.4</v>
      </c>
      <c r="E8603" s="33">
        <v>0.2</v>
      </c>
      <c r="F8603" s="42">
        <v>1.6</v>
      </c>
      <c r="G8603" s="33">
        <v>2.5</v>
      </c>
      <c r="H8603" s="42">
        <v>0.3</v>
      </c>
      <c r="I8603" s="33">
        <v>2.5</v>
      </c>
      <c r="J8603" s="42">
        <v>1.9</v>
      </c>
      <c r="K8603" s="33">
        <v>0.3</v>
      </c>
      <c r="L8603" s="42">
        <v>0.4</v>
      </c>
      <c r="M8603" s="33">
        <v>0.3</v>
      </c>
      <c r="N8603" s="42">
        <v>0.1</v>
      </c>
      <c r="O8603" s="33">
        <v>0.1</v>
      </c>
      <c r="P8603" s="42">
        <v>331.92</v>
      </c>
      <c r="Q8603" s="33">
        <v>227.54</v>
      </c>
      <c r="R8603" s="42">
        <v>258.92</v>
      </c>
      <c r="S8603" s="33">
        <v>260.86</v>
      </c>
      <c r="T8603" s="42">
        <v>7.4</v>
      </c>
      <c r="U8603" s="33">
        <v>7.66</v>
      </c>
      <c r="V8603" s="116">
        <v>7.53</v>
      </c>
    </row>
    <row r="8604" spans="1:22" x14ac:dyDescent="0.25">
      <c r="A8604" s="26" t="s">
        <v>9074</v>
      </c>
      <c r="B8604" s="42">
        <v>0.3</v>
      </c>
      <c r="C8604" s="33">
        <v>4.0999999999999996</v>
      </c>
      <c r="D8604" s="42">
        <v>5</v>
      </c>
      <c r="E8604" s="33">
        <v>0.3</v>
      </c>
      <c r="F8604" s="42">
        <v>1.4</v>
      </c>
      <c r="G8604" s="33">
        <v>2.1</v>
      </c>
      <c r="H8604" s="42">
        <v>0.3</v>
      </c>
      <c r="I8604" s="33">
        <v>2</v>
      </c>
      <c r="J8604" s="42">
        <v>1.6</v>
      </c>
      <c r="K8604" s="33">
        <v>0.2</v>
      </c>
      <c r="L8604" s="42">
        <v>0.3</v>
      </c>
      <c r="M8604" s="33">
        <v>0.1</v>
      </c>
      <c r="N8604" s="42">
        <v>0.1</v>
      </c>
      <c r="O8604" s="33">
        <v>0.1</v>
      </c>
      <c r="P8604" s="42">
        <v>360.06</v>
      </c>
      <c r="Q8604" s="33">
        <v>252.1</v>
      </c>
      <c r="R8604" s="42">
        <v>277.63</v>
      </c>
      <c r="S8604" s="33">
        <v>261.11</v>
      </c>
      <c r="T8604" s="42">
        <v>6.62</v>
      </c>
      <c r="U8604" s="33">
        <v>7.09</v>
      </c>
      <c r="V8604" s="116">
        <v>6.92</v>
      </c>
    </row>
    <row r="8605" spans="1:22" x14ac:dyDescent="0.25">
      <c r="A8605" s="26" t="s">
        <v>9075</v>
      </c>
      <c r="B8605" s="42">
        <v>0.4</v>
      </c>
      <c r="C8605" s="33">
        <v>2.5</v>
      </c>
      <c r="D8605" s="42">
        <v>3.9</v>
      </c>
      <c r="E8605" s="33">
        <v>0.2</v>
      </c>
      <c r="F8605" s="42">
        <v>1.2</v>
      </c>
      <c r="G8605" s="33">
        <v>1.5</v>
      </c>
      <c r="H8605" s="42">
        <v>0.2</v>
      </c>
      <c r="I8605" s="33">
        <v>1.7</v>
      </c>
      <c r="J8605" s="42">
        <v>1.1000000000000001</v>
      </c>
      <c r="K8605" s="33">
        <v>0.2</v>
      </c>
      <c r="L8605" s="42">
        <v>0.2</v>
      </c>
      <c r="M8605" s="33">
        <v>0.1</v>
      </c>
      <c r="N8605" s="42">
        <v>0.1</v>
      </c>
      <c r="O8605" s="33">
        <v>0.1</v>
      </c>
      <c r="P8605" s="42">
        <v>434.34</v>
      </c>
      <c r="Q8605" s="33">
        <v>301.32</v>
      </c>
      <c r="R8605" s="42">
        <v>344.77</v>
      </c>
      <c r="S8605" s="33">
        <v>259.08</v>
      </c>
      <c r="T8605" s="42">
        <v>4.92</v>
      </c>
      <c r="U8605" s="33">
        <v>5.3</v>
      </c>
      <c r="V8605" s="116">
        <v>5.23</v>
      </c>
    </row>
    <row r="8606" spans="1:22" x14ac:dyDescent="0.25">
      <c r="A8606" s="26" t="s">
        <v>4409</v>
      </c>
      <c r="B8606" s="42">
        <v>0.6</v>
      </c>
      <c r="C8606" s="33">
        <v>2</v>
      </c>
      <c r="D8606" s="42">
        <v>4</v>
      </c>
      <c r="E8606" s="33">
        <v>0.1</v>
      </c>
      <c r="F8606" s="42">
        <v>1.3</v>
      </c>
      <c r="G8606" s="33">
        <v>1.6</v>
      </c>
      <c r="H8606" s="42">
        <v>0.2</v>
      </c>
      <c r="I8606" s="33">
        <v>1.1000000000000001</v>
      </c>
      <c r="J8606" s="42">
        <v>0.9</v>
      </c>
      <c r="K8606" s="33">
        <v>0.2</v>
      </c>
      <c r="L8606" s="42">
        <v>0.2</v>
      </c>
      <c r="M8606" s="33">
        <v>0.2</v>
      </c>
      <c r="N8606" s="42">
        <v>0</v>
      </c>
      <c r="O8606" s="33">
        <v>0.1</v>
      </c>
      <c r="P8606" s="42">
        <v>436.75</v>
      </c>
      <c r="Q8606" s="33">
        <v>296.33999999999997</v>
      </c>
      <c r="R8606" s="42">
        <v>339.21</v>
      </c>
      <c r="S8606" s="33">
        <v>258.79000000000002</v>
      </c>
      <c r="T8606" s="42">
        <v>4.6399999999999997</v>
      </c>
      <c r="U8606" s="33">
        <v>5.03</v>
      </c>
      <c r="V8606" s="116">
        <v>5.0999999999999996</v>
      </c>
    </row>
    <row r="8607" spans="1:22" x14ac:dyDescent="0.25">
      <c r="A8607" s="26" t="s">
        <v>9076</v>
      </c>
      <c r="B8607" s="42">
        <v>0.6</v>
      </c>
      <c r="C8607" s="33">
        <v>2.2999999999999998</v>
      </c>
      <c r="D8607" s="42">
        <v>4</v>
      </c>
      <c r="E8607" s="33">
        <v>0.2</v>
      </c>
      <c r="F8607" s="42">
        <v>1.3</v>
      </c>
      <c r="G8607" s="33">
        <v>1.5</v>
      </c>
      <c r="H8607" s="42">
        <v>0.2</v>
      </c>
      <c r="I8607" s="33">
        <v>1.3</v>
      </c>
      <c r="J8607" s="42">
        <v>1.1000000000000001</v>
      </c>
      <c r="K8607" s="33">
        <v>0.3</v>
      </c>
      <c r="L8607" s="42">
        <v>0.3</v>
      </c>
      <c r="M8607" s="33">
        <v>0.1</v>
      </c>
      <c r="N8607" s="42">
        <v>0.1</v>
      </c>
      <c r="O8607" s="33">
        <v>0.1</v>
      </c>
      <c r="P8607" s="42">
        <v>448.18</v>
      </c>
      <c r="Q8607" s="33">
        <v>303.61</v>
      </c>
      <c r="R8607" s="42">
        <v>345.33</v>
      </c>
      <c r="S8607" s="33">
        <v>258.89</v>
      </c>
      <c r="T8607" s="42">
        <v>4.74</v>
      </c>
      <c r="U8607" s="33">
        <v>5.07</v>
      </c>
      <c r="V8607" s="116">
        <v>5.16</v>
      </c>
    </row>
    <row r="8608" spans="1:22" x14ac:dyDescent="0.25">
      <c r="A8608" s="26" t="s">
        <v>9077</v>
      </c>
      <c r="B8608" s="42">
        <v>0.3</v>
      </c>
      <c r="C8608" s="33">
        <v>2.4</v>
      </c>
      <c r="D8608" s="42">
        <v>3.9</v>
      </c>
      <c r="E8608" s="33">
        <v>0.2</v>
      </c>
      <c r="F8608" s="42">
        <v>1.2</v>
      </c>
      <c r="G8608" s="33">
        <v>1.2</v>
      </c>
      <c r="H8608" s="42">
        <v>0.2</v>
      </c>
      <c r="I8608" s="33">
        <v>1.4</v>
      </c>
      <c r="J8608" s="42">
        <v>1</v>
      </c>
      <c r="K8608" s="33">
        <v>0.2</v>
      </c>
      <c r="L8608" s="42">
        <v>0.2</v>
      </c>
      <c r="M8608" s="33">
        <v>0.1</v>
      </c>
      <c r="N8608" s="42">
        <v>0.1</v>
      </c>
      <c r="O8608" s="33">
        <v>0.1</v>
      </c>
      <c r="P8608" s="42">
        <v>458.26</v>
      </c>
      <c r="Q8608" s="33">
        <v>311.73</v>
      </c>
      <c r="R8608" s="42">
        <v>354.84</v>
      </c>
      <c r="S8608" s="33">
        <v>258.07</v>
      </c>
      <c r="T8608" s="42">
        <v>4.49</v>
      </c>
      <c r="U8608" s="33">
        <v>4.93</v>
      </c>
      <c r="V8608" s="116">
        <v>4.79</v>
      </c>
    </row>
    <row r="8609" spans="1:22" x14ac:dyDescent="0.25">
      <c r="A8609" s="26" t="s">
        <v>4410</v>
      </c>
      <c r="B8609" s="42">
        <v>0.1</v>
      </c>
      <c r="C8609" s="33">
        <v>3.9</v>
      </c>
      <c r="D8609" s="42">
        <v>4.8</v>
      </c>
      <c r="E8609" s="33">
        <v>0.2</v>
      </c>
      <c r="F8609" s="42">
        <v>1</v>
      </c>
      <c r="G8609" s="33">
        <v>1.6</v>
      </c>
      <c r="H8609" s="42">
        <v>0.2</v>
      </c>
      <c r="I8609" s="33">
        <v>1.6</v>
      </c>
      <c r="J8609" s="42">
        <v>1.3</v>
      </c>
      <c r="K8609" s="33">
        <v>0.2</v>
      </c>
      <c r="L8609" s="42">
        <v>0.3</v>
      </c>
      <c r="M8609" s="33">
        <v>0.1</v>
      </c>
      <c r="N8609" s="42">
        <v>0.1</v>
      </c>
      <c r="O8609" s="33">
        <v>0.1</v>
      </c>
      <c r="P8609" s="42">
        <v>393.68</v>
      </c>
      <c r="Q8609" s="33">
        <v>262.01</v>
      </c>
      <c r="R8609" s="42">
        <v>299.91000000000003</v>
      </c>
      <c r="S8609" s="33">
        <v>259.49</v>
      </c>
      <c r="T8609" s="42">
        <v>5.93</v>
      </c>
      <c r="U8609" s="33">
        <v>6.2</v>
      </c>
      <c r="V8609" s="116">
        <v>6.36</v>
      </c>
    </row>
    <row r="8610" spans="1:22" x14ac:dyDescent="0.25">
      <c r="A8610" s="26" t="s">
        <v>9078</v>
      </c>
      <c r="B8610" s="42">
        <v>0.2</v>
      </c>
      <c r="C8610" s="33">
        <v>3.9</v>
      </c>
      <c r="D8610" s="42">
        <v>4.5999999999999996</v>
      </c>
      <c r="E8610" s="33">
        <v>0.2</v>
      </c>
      <c r="F8610" s="42">
        <v>1.1000000000000001</v>
      </c>
      <c r="G8610" s="33">
        <v>1.9</v>
      </c>
      <c r="H8610" s="42">
        <v>0.1</v>
      </c>
      <c r="I8610" s="33">
        <v>1.9</v>
      </c>
      <c r="J8610" s="42">
        <v>1.2</v>
      </c>
      <c r="K8610" s="33">
        <v>0.2</v>
      </c>
      <c r="L8610" s="42">
        <v>0.4</v>
      </c>
      <c r="M8610" s="33">
        <v>0.2</v>
      </c>
      <c r="N8610" s="42">
        <v>0.1</v>
      </c>
      <c r="O8610" s="33">
        <v>0</v>
      </c>
      <c r="P8610" s="42">
        <v>363.58</v>
      </c>
      <c r="Q8610" s="33">
        <v>250.42</v>
      </c>
      <c r="R8610" s="42">
        <v>283.04000000000002</v>
      </c>
      <c r="S8610" s="33">
        <v>259.8</v>
      </c>
      <c r="T8610" s="42">
        <v>6.15</v>
      </c>
      <c r="U8610" s="33">
        <v>6.33</v>
      </c>
      <c r="V8610" s="116">
        <v>6.13</v>
      </c>
    </row>
    <row r="8611" spans="1:22" x14ac:dyDescent="0.25">
      <c r="A8611" s="26" t="s">
        <v>9079</v>
      </c>
      <c r="B8611" s="42">
        <v>1</v>
      </c>
      <c r="C8611" s="33">
        <v>4.2</v>
      </c>
      <c r="D8611" s="42">
        <v>4.7</v>
      </c>
      <c r="E8611" s="33">
        <v>0.3</v>
      </c>
      <c r="F8611" s="42">
        <v>0.9</v>
      </c>
      <c r="G8611" s="33">
        <v>1.7</v>
      </c>
      <c r="H8611" s="42">
        <v>0.1</v>
      </c>
      <c r="I8611" s="33">
        <v>2.1</v>
      </c>
      <c r="J8611" s="42">
        <v>1.3</v>
      </c>
      <c r="K8611" s="33">
        <v>0.1</v>
      </c>
      <c r="L8611" s="42">
        <v>0.2</v>
      </c>
      <c r="M8611" s="33">
        <v>0.2</v>
      </c>
      <c r="N8611" s="42">
        <v>0.1</v>
      </c>
      <c r="O8611" s="33">
        <v>0.1</v>
      </c>
      <c r="P8611" s="42">
        <v>339.15</v>
      </c>
      <c r="Q8611" s="33">
        <v>234.09</v>
      </c>
      <c r="R8611" s="42">
        <v>266.64</v>
      </c>
      <c r="S8611" s="33">
        <v>260.07</v>
      </c>
      <c r="T8611" s="42">
        <v>7.18</v>
      </c>
      <c r="U8611" s="33">
        <v>7.33</v>
      </c>
      <c r="V8611" s="116">
        <v>6.83</v>
      </c>
    </row>
    <row r="8612" spans="1:22" x14ac:dyDescent="0.25">
      <c r="A8612" s="26" t="s">
        <v>4411</v>
      </c>
      <c r="B8612" s="42">
        <v>0.7</v>
      </c>
      <c r="C8612" s="33">
        <v>4.5</v>
      </c>
      <c r="D8612" s="42">
        <v>4.7</v>
      </c>
      <c r="E8612" s="33">
        <v>0.1</v>
      </c>
      <c r="F8612" s="42">
        <v>1</v>
      </c>
      <c r="G8612" s="33">
        <v>1.7</v>
      </c>
      <c r="H8612" s="42">
        <v>0.2</v>
      </c>
      <c r="I8612" s="33">
        <v>2.2000000000000002</v>
      </c>
      <c r="J8612" s="42">
        <v>1.3</v>
      </c>
      <c r="K8612" s="33">
        <v>0.2</v>
      </c>
      <c r="L8612" s="42">
        <v>0.5</v>
      </c>
      <c r="M8612" s="33">
        <v>0.1</v>
      </c>
      <c r="N8612" s="42">
        <v>0.1</v>
      </c>
      <c r="O8612" s="33">
        <v>0.1</v>
      </c>
      <c r="P8612" s="42">
        <v>348.13</v>
      </c>
      <c r="Q8612" s="33">
        <v>240.9</v>
      </c>
      <c r="R8612" s="42">
        <v>272.98</v>
      </c>
      <c r="S8612" s="33">
        <v>260.01</v>
      </c>
      <c r="T8612" s="42">
        <v>7.28</v>
      </c>
      <c r="U8612" s="33">
        <v>7.21</v>
      </c>
      <c r="V8612" s="116">
        <v>7.03</v>
      </c>
    </row>
    <row r="8613" spans="1:22" x14ac:dyDescent="0.25">
      <c r="A8613" s="26" t="s">
        <v>9080</v>
      </c>
      <c r="B8613" s="42">
        <v>0.1</v>
      </c>
      <c r="C8613" s="33">
        <v>3.2</v>
      </c>
      <c r="D8613" s="42">
        <v>4.4000000000000004</v>
      </c>
      <c r="E8613" s="33">
        <v>0.3</v>
      </c>
      <c r="F8613" s="42">
        <v>1.2</v>
      </c>
      <c r="G8613" s="33">
        <v>1.6</v>
      </c>
      <c r="H8613" s="42">
        <v>0.1</v>
      </c>
      <c r="I8613" s="33">
        <v>1.6</v>
      </c>
      <c r="J8613" s="42">
        <v>1</v>
      </c>
      <c r="K8613" s="33">
        <v>0.2</v>
      </c>
      <c r="L8613" s="42">
        <v>0.1</v>
      </c>
      <c r="M8613" s="33">
        <v>0.1</v>
      </c>
      <c r="N8613" s="42">
        <v>0.1</v>
      </c>
      <c r="O8613" s="33">
        <v>0.1</v>
      </c>
      <c r="P8613" s="42">
        <v>348.91</v>
      </c>
      <c r="Q8613" s="33">
        <v>244.6</v>
      </c>
      <c r="R8613" s="42">
        <v>272.45</v>
      </c>
      <c r="S8613" s="33">
        <v>259.94</v>
      </c>
      <c r="T8613" s="42">
        <v>5.96</v>
      </c>
      <c r="U8613" s="33">
        <v>6.02</v>
      </c>
      <c r="V8613" s="116">
        <v>5.99</v>
      </c>
    </row>
    <row r="8614" spans="1:22" x14ac:dyDescent="0.25">
      <c r="A8614" s="26" t="s">
        <v>9081</v>
      </c>
      <c r="B8614" s="42">
        <v>0.9</v>
      </c>
      <c r="C8614" s="33">
        <v>4.2</v>
      </c>
      <c r="D8614" s="42">
        <v>4.8</v>
      </c>
      <c r="E8614" s="33">
        <v>0.2</v>
      </c>
      <c r="F8614" s="42">
        <v>1</v>
      </c>
      <c r="G8614" s="33">
        <v>1.9</v>
      </c>
      <c r="H8614" s="42">
        <v>0</v>
      </c>
      <c r="I8614" s="33">
        <v>1.7</v>
      </c>
      <c r="J8614" s="42">
        <v>1</v>
      </c>
      <c r="K8614" s="33">
        <v>0.1</v>
      </c>
      <c r="L8614" s="42">
        <v>0.2</v>
      </c>
      <c r="M8614" s="33">
        <v>0.3</v>
      </c>
      <c r="N8614" s="42">
        <v>0.1</v>
      </c>
      <c r="O8614" s="33">
        <v>0.1</v>
      </c>
      <c r="P8614" s="42">
        <v>353.25</v>
      </c>
      <c r="Q8614" s="33">
        <v>245.55</v>
      </c>
      <c r="R8614" s="42">
        <v>280.7</v>
      </c>
      <c r="S8614" s="33">
        <v>260.02999999999997</v>
      </c>
      <c r="T8614" s="42">
        <v>6.86</v>
      </c>
      <c r="U8614" s="33">
        <v>6.89</v>
      </c>
      <c r="V8614" s="116">
        <v>6.81</v>
      </c>
    </row>
    <row r="8615" spans="1:22" x14ac:dyDescent="0.25">
      <c r="A8615" s="26" t="s">
        <v>4412</v>
      </c>
      <c r="B8615" s="42">
        <v>0.6</v>
      </c>
      <c r="C8615" s="33">
        <v>4.2</v>
      </c>
      <c r="D8615" s="42">
        <v>4.8</v>
      </c>
      <c r="E8615" s="33">
        <v>0.2</v>
      </c>
      <c r="F8615" s="42">
        <v>1</v>
      </c>
      <c r="G8615" s="33">
        <v>1.7</v>
      </c>
      <c r="H8615" s="42">
        <v>0.1</v>
      </c>
      <c r="I8615" s="33">
        <v>1.6</v>
      </c>
      <c r="J8615" s="42">
        <v>1.1000000000000001</v>
      </c>
      <c r="K8615" s="33">
        <v>0.1</v>
      </c>
      <c r="L8615" s="42">
        <v>0.3</v>
      </c>
      <c r="M8615" s="33">
        <v>0.2</v>
      </c>
      <c r="N8615" s="42">
        <v>0.1</v>
      </c>
      <c r="O8615" s="33">
        <v>0.1</v>
      </c>
      <c r="P8615" s="42">
        <v>370.53</v>
      </c>
      <c r="Q8615" s="33">
        <v>255.91</v>
      </c>
      <c r="R8615" s="42">
        <v>289.97000000000003</v>
      </c>
      <c r="S8615" s="33">
        <v>261.69</v>
      </c>
      <c r="T8615" s="42">
        <v>6.1</v>
      </c>
      <c r="U8615" s="33">
        <v>6.29</v>
      </c>
      <c r="V8615" s="116">
        <v>6.06</v>
      </c>
    </row>
    <row r="8616" spans="1:22" x14ac:dyDescent="0.25">
      <c r="A8616" s="26" t="s">
        <v>9082</v>
      </c>
      <c r="B8616" s="42">
        <v>0.4</v>
      </c>
      <c r="C8616" s="33">
        <v>4.4000000000000004</v>
      </c>
      <c r="D8616" s="42">
        <v>4.4000000000000004</v>
      </c>
      <c r="E8616" s="33">
        <v>0.1</v>
      </c>
      <c r="F8616" s="42">
        <v>1</v>
      </c>
      <c r="G8616" s="33">
        <v>1.5</v>
      </c>
      <c r="H8616" s="42">
        <v>0.1</v>
      </c>
      <c r="I8616" s="33">
        <v>1.7</v>
      </c>
      <c r="J8616" s="42">
        <v>0.9</v>
      </c>
      <c r="K8616" s="33">
        <v>0.1</v>
      </c>
      <c r="L8616" s="42">
        <v>0.2</v>
      </c>
      <c r="M8616" s="33">
        <v>0.2</v>
      </c>
      <c r="N8616" s="42">
        <v>0.1</v>
      </c>
      <c r="O8616" s="33">
        <v>0.2</v>
      </c>
      <c r="P8616" s="42">
        <v>353.66</v>
      </c>
      <c r="Q8616" s="33">
        <v>248.39</v>
      </c>
      <c r="R8616" s="42">
        <v>276.8</v>
      </c>
      <c r="S8616" s="33">
        <v>261.19</v>
      </c>
      <c r="T8616" s="42">
        <v>6.64</v>
      </c>
      <c r="U8616" s="33">
        <v>6.78</v>
      </c>
      <c r="V8616" s="116">
        <v>6.63</v>
      </c>
    </row>
    <row r="8617" spans="1:22" x14ac:dyDescent="0.25">
      <c r="A8617" s="26" t="s">
        <v>9083</v>
      </c>
      <c r="B8617" s="42">
        <v>0.8</v>
      </c>
      <c r="C8617" s="33">
        <v>4.3</v>
      </c>
      <c r="D8617" s="42">
        <v>4.5999999999999996</v>
      </c>
      <c r="E8617" s="33">
        <v>0.2</v>
      </c>
      <c r="F8617" s="42">
        <v>1</v>
      </c>
      <c r="G8617" s="33">
        <v>1.6</v>
      </c>
      <c r="H8617" s="42">
        <v>0.1</v>
      </c>
      <c r="I8617" s="33">
        <v>1.2</v>
      </c>
      <c r="J8617" s="42">
        <v>0.6</v>
      </c>
      <c r="K8617" s="33">
        <v>0.1</v>
      </c>
      <c r="L8617" s="42">
        <v>0.1</v>
      </c>
      <c r="M8617" s="33">
        <v>0.2</v>
      </c>
      <c r="N8617" s="42">
        <v>0.1</v>
      </c>
      <c r="O8617" s="33">
        <v>0.1</v>
      </c>
      <c r="P8617" s="42">
        <v>333.49</v>
      </c>
      <c r="Q8617" s="33">
        <v>232.39</v>
      </c>
      <c r="R8617" s="42">
        <v>264.52</v>
      </c>
      <c r="S8617" s="33">
        <v>261.62</v>
      </c>
      <c r="T8617" s="42">
        <v>6.66</v>
      </c>
      <c r="U8617" s="33">
        <v>6.63</v>
      </c>
      <c r="V8617" s="116">
        <v>6.49</v>
      </c>
    </row>
    <row r="8618" spans="1:22" x14ac:dyDescent="0.25">
      <c r="A8618" s="26" t="s">
        <v>4413</v>
      </c>
      <c r="B8618" s="42">
        <v>1</v>
      </c>
      <c r="C8618" s="33">
        <v>4.2</v>
      </c>
      <c r="D8618" s="42">
        <v>4.8</v>
      </c>
      <c r="E8618" s="33">
        <v>0.3</v>
      </c>
      <c r="F8618" s="42">
        <v>1</v>
      </c>
      <c r="G8618" s="33">
        <v>1.7</v>
      </c>
      <c r="H8618" s="42">
        <v>0.2</v>
      </c>
      <c r="I8618" s="33">
        <v>1.5</v>
      </c>
      <c r="J8618" s="42">
        <v>0.7</v>
      </c>
      <c r="K8618" s="33">
        <v>0.2</v>
      </c>
      <c r="L8618" s="42">
        <v>0.2</v>
      </c>
      <c r="M8618" s="33">
        <v>0.2</v>
      </c>
      <c r="N8618" s="42">
        <v>0.1</v>
      </c>
      <c r="O8618" s="33">
        <v>0.1</v>
      </c>
      <c r="P8618" s="42">
        <v>322.54000000000002</v>
      </c>
      <c r="Q8618" s="33">
        <v>217.09</v>
      </c>
      <c r="R8618" s="42">
        <v>253.48</v>
      </c>
      <c r="S8618" s="33">
        <v>261.58</v>
      </c>
      <c r="T8618" s="42">
        <v>7.03</v>
      </c>
      <c r="U8618" s="33">
        <v>7</v>
      </c>
      <c r="V8618" s="116">
        <v>6.76</v>
      </c>
    </row>
    <row r="8619" spans="1:22" x14ac:dyDescent="0.25">
      <c r="A8619" s="26" t="s">
        <v>9084</v>
      </c>
      <c r="B8619" s="42">
        <v>0.3</v>
      </c>
      <c r="C8619" s="33">
        <v>3.3</v>
      </c>
      <c r="D8619" s="42">
        <v>4.0999999999999996</v>
      </c>
      <c r="E8619" s="33">
        <v>0.3</v>
      </c>
      <c r="F8619" s="42">
        <v>0.9</v>
      </c>
      <c r="G8619" s="33">
        <v>1.5</v>
      </c>
      <c r="H8619" s="42">
        <v>0.3</v>
      </c>
      <c r="I8619" s="33">
        <v>1.1000000000000001</v>
      </c>
      <c r="J8619" s="42">
        <v>0.4</v>
      </c>
      <c r="K8619" s="33">
        <v>0.3</v>
      </c>
      <c r="L8619" s="42">
        <v>0.3</v>
      </c>
      <c r="M8619" s="33">
        <v>0.1</v>
      </c>
      <c r="N8619" s="42">
        <v>0.1</v>
      </c>
      <c r="O8619" s="33">
        <v>0.1</v>
      </c>
      <c r="P8619" s="42">
        <v>317.52</v>
      </c>
      <c r="Q8619" s="33">
        <v>211.66</v>
      </c>
      <c r="R8619" s="42">
        <v>249.83</v>
      </c>
      <c r="S8619" s="33">
        <v>262.05</v>
      </c>
      <c r="T8619" s="42">
        <v>5.22</v>
      </c>
      <c r="U8619" s="33">
        <v>5.33</v>
      </c>
      <c r="V8619" s="116">
        <v>5.34</v>
      </c>
    </row>
    <row r="8620" spans="1:22" x14ac:dyDescent="0.25">
      <c r="A8620" s="26" t="s">
        <v>9085</v>
      </c>
      <c r="B8620" s="42">
        <v>0.5</v>
      </c>
      <c r="C8620" s="33">
        <v>3.8</v>
      </c>
      <c r="D8620" s="42">
        <v>4.5999999999999996</v>
      </c>
      <c r="E8620" s="33">
        <v>0.2</v>
      </c>
      <c r="F8620" s="42">
        <v>1</v>
      </c>
      <c r="G8620" s="33">
        <v>1.5</v>
      </c>
      <c r="H8620" s="42">
        <v>0.2</v>
      </c>
      <c r="I8620" s="33">
        <v>1.2</v>
      </c>
      <c r="J8620" s="42">
        <v>0.6</v>
      </c>
      <c r="K8620" s="33">
        <v>0.2</v>
      </c>
      <c r="L8620" s="42">
        <v>0.1</v>
      </c>
      <c r="M8620" s="33">
        <v>0.1</v>
      </c>
      <c r="N8620" s="42">
        <v>0.1</v>
      </c>
      <c r="O8620" s="33">
        <v>0.2</v>
      </c>
      <c r="P8620" s="42">
        <v>334.7</v>
      </c>
      <c r="Q8620" s="33">
        <v>221.72</v>
      </c>
      <c r="R8620" s="42">
        <v>262.87</v>
      </c>
      <c r="S8620" s="33">
        <v>262.16000000000003</v>
      </c>
      <c r="T8620" s="42">
        <v>6.03</v>
      </c>
      <c r="U8620" s="33">
        <v>6.21</v>
      </c>
      <c r="V8620" s="116">
        <v>6.23</v>
      </c>
    </row>
    <row r="8621" spans="1:22" x14ac:dyDescent="0.25">
      <c r="A8621" s="26" t="s">
        <v>4414</v>
      </c>
      <c r="B8621" s="42">
        <v>0.2</v>
      </c>
      <c r="C8621" s="33">
        <v>3</v>
      </c>
      <c r="D8621" s="42">
        <v>4</v>
      </c>
      <c r="E8621" s="33">
        <v>0.1</v>
      </c>
      <c r="F8621" s="42">
        <v>1</v>
      </c>
      <c r="G8621" s="33">
        <v>1.3</v>
      </c>
      <c r="H8621" s="42">
        <v>0.1</v>
      </c>
      <c r="I8621" s="33">
        <v>1.3</v>
      </c>
      <c r="J8621" s="42">
        <v>0.6</v>
      </c>
      <c r="K8621" s="33">
        <v>0.2</v>
      </c>
      <c r="L8621" s="42">
        <v>0.2</v>
      </c>
      <c r="M8621" s="33">
        <v>0.1</v>
      </c>
      <c r="N8621" s="42">
        <v>0.1</v>
      </c>
      <c r="O8621" s="33">
        <v>0.2</v>
      </c>
      <c r="P8621" s="42">
        <v>355.41</v>
      </c>
      <c r="Q8621" s="33">
        <v>231.25</v>
      </c>
      <c r="R8621" s="42">
        <v>278.49</v>
      </c>
      <c r="S8621" s="33">
        <v>260.48</v>
      </c>
      <c r="T8621" s="42">
        <v>5.55</v>
      </c>
      <c r="U8621" s="33">
        <v>5.79</v>
      </c>
      <c r="V8621" s="116">
        <v>5.83</v>
      </c>
    </row>
    <row r="8622" spans="1:22" x14ac:dyDescent="0.25">
      <c r="A8622" s="26" t="s">
        <v>9086</v>
      </c>
      <c r="B8622" s="42">
        <v>0.2</v>
      </c>
      <c r="C8622" s="33">
        <v>2.1</v>
      </c>
      <c r="D8622" s="42">
        <v>3.5</v>
      </c>
      <c r="E8622" s="33">
        <v>0.2</v>
      </c>
      <c r="F8622" s="42">
        <v>0.9</v>
      </c>
      <c r="G8622" s="33">
        <v>1.1000000000000001</v>
      </c>
      <c r="H8622" s="42">
        <v>0.1</v>
      </c>
      <c r="I8622" s="33">
        <v>0.9</v>
      </c>
      <c r="J8622" s="42">
        <v>0.3</v>
      </c>
      <c r="K8622" s="33">
        <v>0.3</v>
      </c>
      <c r="L8622" s="42">
        <v>0.3</v>
      </c>
      <c r="M8622" s="33">
        <v>0.2</v>
      </c>
      <c r="N8622" s="42">
        <v>0</v>
      </c>
      <c r="O8622" s="33">
        <v>0</v>
      </c>
      <c r="P8622" s="42">
        <v>406.78</v>
      </c>
      <c r="Q8622" s="33">
        <v>269.36</v>
      </c>
      <c r="R8622" s="42">
        <v>314.88</v>
      </c>
      <c r="S8622" s="33">
        <v>259.79000000000002</v>
      </c>
      <c r="T8622" s="42">
        <v>4.05</v>
      </c>
      <c r="U8622" s="33">
        <v>4.1399999999999997</v>
      </c>
      <c r="V8622" s="116">
        <v>4.21</v>
      </c>
    </row>
    <row r="8623" spans="1:22" x14ac:dyDescent="0.25">
      <c r="A8623" s="26" t="s">
        <v>9087</v>
      </c>
      <c r="B8623" s="42">
        <v>0.5</v>
      </c>
      <c r="C8623" s="33">
        <v>2.9</v>
      </c>
      <c r="D8623" s="42">
        <v>4</v>
      </c>
      <c r="E8623" s="33">
        <v>0.2</v>
      </c>
      <c r="F8623" s="42">
        <v>1</v>
      </c>
      <c r="G8623" s="33">
        <v>1.4</v>
      </c>
      <c r="H8623" s="42">
        <v>0.1</v>
      </c>
      <c r="I8623" s="33">
        <v>1.3</v>
      </c>
      <c r="J8623" s="42">
        <v>0.6</v>
      </c>
      <c r="K8623" s="33">
        <v>0.2</v>
      </c>
      <c r="L8623" s="42">
        <v>0.2</v>
      </c>
      <c r="M8623" s="33">
        <v>0.1</v>
      </c>
      <c r="N8623" s="42">
        <v>0.1</v>
      </c>
      <c r="O8623" s="33">
        <v>0</v>
      </c>
      <c r="P8623" s="42">
        <v>354.83</v>
      </c>
      <c r="Q8623" s="33">
        <v>232.33</v>
      </c>
      <c r="R8623" s="42">
        <v>277.07</v>
      </c>
      <c r="S8623" s="33">
        <v>260.23</v>
      </c>
      <c r="T8623" s="42">
        <v>5.37</v>
      </c>
      <c r="U8623" s="33">
        <v>5.53</v>
      </c>
      <c r="V8623" s="116">
        <v>5.36</v>
      </c>
    </row>
    <row r="8624" spans="1:22" x14ac:dyDescent="0.25">
      <c r="A8624" s="26" t="s">
        <v>4415</v>
      </c>
      <c r="B8624" s="42">
        <v>1.2</v>
      </c>
      <c r="C8624" s="33">
        <v>4.5</v>
      </c>
      <c r="D8624" s="42">
        <v>5.0999999999999996</v>
      </c>
      <c r="E8624" s="33">
        <v>0.3</v>
      </c>
      <c r="F8624" s="42">
        <v>1.2</v>
      </c>
      <c r="G8624" s="33">
        <v>2</v>
      </c>
      <c r="H8624" s="42">
        <v>0.2</v>
      </c>
      <c r="I8624" s="33">
        <v>2.2999999999999998</v>
      </c>
      <c r="J8624" s="42">
        <v>1.3</v>
      </c>
      <c r="K8624" s="33">
        <v>0.2</v>
      </c>
      <c r="L8624" s="42">
        <v>0.3</v>
      </c>
      <c r="M8624" s="33">
        <v>0.2</v>
      </c>
      <c r="N8624" s="42">
        <v>0.1</v>
      </c>
      <c r="O8624" s="33">
        <v>0.3</v>
      </c>
      <c r="P8624" s="42">
        <v>288.22000000000003</v>
      </c>
      <c r="Q8624" s="33">
        <v>194.86</v>
      </c>
      <c r="R8624" s="42">
        <v>225.16</v>
      </c>
      <c r="S8624" s="33">
        <v>260.70999999999998</v>
      </c>
      <c r="T8624" s="42">
        <v>7.7</v>
      </c>
      <c r="U8624" s="33">
        <v>8</v>
      </c>
      <c r="V8624" s="116">
        <v>7.4</v>
      </c>
    </row>
    <row r="8625" spans="1:22" x14ac:dyDescent="0.25">
      <c r="A8625" s="26" t="s">
        <v>9088</v>
      </c>
      <c r="B8625" s="42">
        <v>0.9</v>
      </c>
      <c r="C8625" s="33">
        <v>4.7</v>
      </c>
      <c r="D8625" s="42">
        <v>5</v>
      </c>
      <c r="E8625" s="33">
        <v>0.3</v>
      </c>
      <c r="F8625" s="42">
        <v>1.5</v>
      </c>
      <c r="G8625" s="33">
        <v>1.8</v>
      </c>
      <c r="H8625" s="42">
        <v>0</v>
      </c>
      <c r="I8625" s="33">
        <v>1.8</v>
      </c>
      <c r="J8625" s="42">
        <v>1</v>
      </c>
      <c r="K8625" s="33">
        <v>0.4</v>
      </c>
      <c r="L8625" s="42">
        <v>0.1</v>
      </c>
      <c r="M8625" s="33">
        <v>0.1</v>
      </c>
      <c r="N8625" s="42">
        <v>0.2</v>
      </c>
      <c r="O8625" s="33">
        <v>0.3</v>
      </c>
      <c r="P8625" s="42">
        <v>291.33</v>
      </c>
      <c r="Q8625" s="33">
        <v>196.83</v>
      </c>
      <c r="R8625" s="42">
        <v>228</v>
      </c>
      <c r="S8625" s="33">
        <v>262.01</v>
      </c>
      <c r="T8625" s="42">
        <v>7.25</v>
      </c>
      <c r="U8625" s="33">
        <v>7.59</v>
      </c>
      <c r="V8625" s="116">
        <v>6.77</v>
      </c>
    </row>
    <row r="8626" spans="1:22" x14ac:dyDescent="0.25">
      <c r="A8626" s="26" t="s">
        <v>9089</v>
      </c>
      <c r="B8626" s="42">
        <v>0.8</v>
      </c>
      <c r="C8626" s="33">
        <v>4</v>
      </c>
      <c r="D8626" s="42">
        <v>4.8</v>
      </c>
      <c r="E8626" s="33">
        <v>0.4</v>
      </c>
      <c r="F8626" s="42">
        <v>1.4</v>
      </c>
      <c r="G8626" s="33">
        <v>1.7</v>
      </c>
      <c r="H8626" s="42">
        <v>0.2</v>
      </c>
      <c r="I8626" s="33">
        <v>1.7</v>
      </c>
      <c r="J8626" s="42">
        <v>1.2</v>
      </c>
      <c r="K8626" s="33">
        <v>0.3</v>
      </c>
      <c r="L8626" s="42">
        <v>0.2</v>
      </c>
      <c r="M8626" s="33">
        <v>0.1</v>
      </c>
      <c r="N8626" s="42">
        <v>0.2</v>
      </c>
      <c r="O8626" s="33">
        <v>0.2</v>
      </c>
      <c r="P8626" s="42">
        <v>308.14</v>
      </c>
      <c r="Q8626" s="33">
        <v>205.04</v>
      </c>
      <c r="R8626" s="42">
        <v>237.94</v>
      </c>
      <c r="S8626" s="33">
        <v>260.44</v>
      </c>
      <c r="T8626" s="42">
        <v>7.22</v>
      </c>
      <c r="U8626" s="33">
        <v>7.13</v>
      </c>
      <c r="V8626" s="116">
        <v>7.06</v>
      </c>
    </row>
    <row r="8627" spans="1:22" x14ac:dyDescent="0.25">
      <c r="A8627" s="26" t="s">
        <v>4416</v>
      </c>
      <c r="B8627" s="42">
        <v>0.7</v>
      </c>
      <c r="C8627" s="33">
        <v>4.0999999999999996</v>
      </c>
      <c r="D8627" s="42">
        <v>4.8</v>
      </c>
      <c r="E8627" s="33">
        <v>0.4</v>
      </c>
      <c r="F8627" s="42">
        <v>1.5</v>
      </c>
      <c r="G8627" s="33">
        <v>1.6</v>
      </c>
      <c r="H8627" s="42">
        <v>0.1</v>
      </c>
      <c r="I8627" s="33">
        <v>2.2000000000000002</v>
      </c>
      <c r="J8627" s="42">
        <v>1.2</v>
      </c>
      <c r="K8627" s="33">
        <v>0.3</v>
      </c>
      <c r="L8627" s="42">
        <v>0.1</v>
      </c>
      <c r="M8627" s="33">
        <v>0.2</v>
      </c>
      <c r="N8627" s="42">
        <v>0.1</v>
      </c>
      <c r="O8627" s="33">
        <v>0.2</v>
      </c>
      <c r="P8627" s="42">
        <v>303.04000000000002</v>
      </c>
      <c r="Q8627" s="33">
        <v>206.04</v>
      </c>
      <c r="R8627" s="42">
        <v>239.1</v>
      </c>
      <c r="S8627" s="33">
        <v>260.95999999999998</v>
      </c>
      <c r="T8627" s="42">
        <v>7</v>
      </c>
      <c r="U8627" s="33">
        <v>6.93</v>
      </c>
      <c r="V8627" s="116">
        <v>6.75</v>
      </c>
    </row>
    <row r="8628" spans="1:22" x14ac:dyDescent="0.25">
      <c r="A8628" s="26" t="s">
        <v>9090</v>
      </c>
      <c r="B8628" s="42">
        <v>0.5</v>
      </c>
      <c r="C8628" s="33">
        <v>4.3</v>
      </c>
      <c r="D8628" s="42">
        <v>5</v>
      </c>
      <c r="E8628" s="33">
        <v>0.2</v>
      </c>
      <c r="F8628" s="42">
        <v>1.7</v>
      </c>
      <c r="G8628" s="33">
        <v>1.8</v>
      </c>
      <c r="H8628" s="42">
        <v>0.2</v>
      </c>
      <c r="I8628" s="33">
        <v>2</v>
      </c>
      <c r="J8628" s="42">
        <v>1.1000000000000001</v>
      </c>
      <c r="K8628" s="33">
        <v>0.2</v>
      </c>
      <c r="L8628" s="42">
        <v>0.2</v>
      </c>
      <c r="M8628" s="33">
        <v>0.1</v>
      </c>
      <c r="N8628" s="42">
        <v>0.1</v>
      </c>
      <c r="O8628" s="33">
        <v>0.2</v>
      </c>
      <c r="P8628" s="42">
        <v>289.79000000000002</v>
      </c>
      <c r="Q8628" s="33">
        <v>199.56</v>
      </c>
      <c r="R8628" s="42">
        <v>228.61</v>
      </c>
      <c r="S8628" s="33">
        <v>261.69</v>
      </c>
      <c r="T8628" s="42">
        <v>6.9</v>
      </c>
      <c r="U8628" s="33">
        <v>7.22</v>
      </c>
      <c r="V8628" s="116">
        <v>7.18</v>
      </c>
    </row>
    <row r="8629" spans="1:22" x14ac:dyDescent="0.25">
      <c r="A8629" s="26" t="s">
        <v>9091</v>
      </c>
      <c r="B8629" s="42">
        <v>0.4</v>
      </c>
      <c r="C8629" s="33">
        <v>5.4</v>
      </c>
      <c r="D8629" s="42">
        <v>5.6</v>
      </c>
      <c r="E8629" s="33">
        <v>0.2</v>
      </c>
      <c r="F8629" s="42">
        <v>1.8</v>
      </c>
      <c r="G8629" s="33">
        <v>2</v>
      </c>
      <c r="H8629" s="42">
        <v>0.1</v>
      </c>
      <c r="I8629" s="33">
        <v>2.7</v>
      </c>
      <c r="J8629" s="42">
        <v>1.4</v>
      </c>
      <c r="K8629" s="33">
        <v>0.2</v>
      </c>
      <c r="L8629" s="42">
        <v>0</v>
      </c>
      <c r="M8629" s="33">
        <v>0.2</v>
      </c>
      <c r="N8629" s="42">
        <v>0.1</v>
      </c>
      <c r="O8629" s="33">
        <v>0.1</v>
      </c>
      <c r="P8629" s="42">
        <v>295.76</v>
      </c>
      <c r="Q8629" s="33">
        <v>197.12</v>
      </c>
      <c r="R8629" s="42">
        <v>231.8</v>
      </c>
      <c r="S8629" s="33">
        <v>260.72000000000003</v>
      </c>
      <c r="T8629" s="42">
        <v>7.84</v>
      </c>
      <c r="U8629" s="33">
        <v>8.08</v>
      </c>
      <c r="V8629" s="116">
        <v>8.39</v>
      </c>
    </row>
    <row r="8630" spans="1:22" x14ac:dyDescent="0.25">
      <c r="A8630" s="26" t="s">
        <v>4417</v>
      </c>
      <c r="B8630" s="42">
        <v>0.4</v>
      </c>
      <c r="C8630" s="33">
        <v>4.7</v>
      </c>
      <c r="D8630" s="42">
        <v>5.7</v>
      </c>
      <c r="E8630" s="33">
        <v>0.1</v>
      </c>
      <c r="F8630" s="42">
        <v>1.5</v>
      </c>
      <c r="G8630" s="33">
        <v>2.1</v>
      </c>
      <c r="H8630" s="42">
        <v>0.3</v>
      </c>
      <c r="I8630" s="33">
        <v>2.5</v>
      </c>
      <c r="J8630" s="42">
        <v>1.7</v>
      </c>
      <c r="K8630" s="33">
        <v>0.2</v>
      </c>
      <c r="L8630" s="42">
        <v>0</v>
      </c>
      <c r="M8630" s="33">
        <v>0.2</v>
      </c>
      <c r="N8630" s="42">
        <v>0.1</v>
      </c>
      <c r="O8630" s="33">
        <v>0.2</v>
      </c>
      <c r="P8630" s="42">
        <v>301.36</v>
      </c>
      <c r="Q8630" s="33">
        <v>200.79</v>
      </c>
      <c r="R8630" s="42">
        <v>244.56</v>
      </c>
      <c r="S8630" s="33">
        <v>259.83</v>
      </c>
      <c r="T8630" s="42">
        <v>7.73</v>
      </c>
      <c r="U8630" s="33">
        <v>7.98</v>
      </c>
      <c r="V8630" s="116">
        <v>8.06</v>
      </c>
    </row>
    <row r="8631" spans="1:22" x14ac:dyDescent="0.25">
      <c r="A8631" s="26" t="s">
        <v>9092</v>
      </c>
      <c r="B8631" s="42">
        <v>0.4</v>
      </c>
      <c r="C8631" s="33">
        <v>4.0999999999999996</v>
      </c>
      <c r="D8631" s="42">
        <v>4.9000000000000004</v>
      </c>
      <c r="E8631" s="33">
        <v>0.2</v>
      </c>
      <c r="F8631" s="42">
        <v>1.6</v>
      </c>
      <c r="G8631" s="33">
        <v>1.9</v>
      </c>
      <c r="H8631" s="42">
        <v>0.1</v>
      </c>
      <c r="I8631" s="33">
        <v>2.2999999999999998</v>
      </c>
      <c r="J8631" s="42">
        <v>1.9</v>
      </c>
      <c r="K8631" s="33">
        <v>0.2</v>
      </c>
      <c r="L8631" s="42">
        <v>0.2</v>
      </c>
      <c r="M8631" s="33">
        <v>0.1</v>
      </c>
      <c r="N8631" s="42">
        <v>0.1</v>
      </c>
      <c r="O8631" s="33">
        <v>0.2</v>
      </c>
      <c r="P8631" s="42">
        <v>294.74</v>
      </c>
      <c r="Q8631" s="33">
        <v>195.74</v>
      </c>
      <c r="R8631" s="42">
        <v>230.34</v>
      </c>
      <c r="S8631" s="33">
        <v>260.52999999999997</v>
      </c>
      <c r="T8631" s="42">
        <v>7.26</v>
      </c>
      <c r="U8631" s="33">
        <v>7.57</v>
      </c>
      <c r="V8631" s="116">
        <v>7.76</v>
      </c>
    </row>
    <row r="8632" spans="1:22" x14ac:dyDescent="0.25">
      <c r="A8632" s="26" t="s">
        <v>9093</v>
      </c>
      <c r="B8632" s="42">
        <v>0.7</v>
      </c>
      <c r="C8632" s="33">
        <v>4.8</v>
      </c>
      <c r="D8632" s="42">
        <v>5.4</v>
      </c>
      <c r="E8632" s="33">
        <v>0.2</v>
      </c>
      <c r="F8632" s="42">
        <v>1</v>
      </c>
      <c r="G8632" s="33">
        <v>2.1</v>
      </c>
      <c r="H8632" s="42">
        <v>0.2</v>
      </c>
      <c r="I8632" s="33">
        <v>2.6</v>
      </c>
      <c r="J8632" s="42">
        <v>2.1</v>
      </c>
      <c r="K8632" s="33">
        <v>0.2</v>
      </c>
      <c r="L8632" s="42">
        <v>0.2</v>
      </c>
      <c r="M8632" s="33">
        <v>0.1</v>
      </c>
      <c r="N8632" s="42">
        <v>0.1</v>
      </c>
      <c r="O8632" s="33">
        <v>0.2</v>
      </c>
      <c r="P8632" s="42">
        <v>310.39999999999998</v>
      </c>
      <c r="Q8632" s="33">
        <v>207.13</v>
      </c>
      <c r="R8632" s="42">
        <v>243.28</v>
      </c>
      <c r="S8632" s="33">
        <v>260.32</v>
      </c>
      <c r="T8632" s="42">
        <v>7.63</v>
      </c>
      <c r="U8632" s="33">
        <v>8.09</v>
      </c>
      <c r="V8632" s="116">
        <v>7.47</v>
      </c>
    </row>
    <row r="8633" spans="1:22" x14ac:dyDescent="0.25">
      <c r="A8633" s="26" t="s">
        <v>4418</v>
      </c>
      <c r="B8633" s="42">
        <v>0.5</v>
      </c>
      <c r="C8633" s="33">
        <v>4</v>
      </c>
      <c r="D8633" s="42">
        <v>5.0999999999999996</v>
      </c>
      <c r="E8633" s="33">
        <v>0.2</v>
      </c>
      <c r="F8633" s="42">
        <v>1.5</v>
      </c>
      <c r="G8633" s="33">
        <v>1.9</v>
      </c>
      <c r="H8633" s="42">
        <v>0.2</v>
      </c>
      <c r="I8633" s="33">
        <v>2.6</v>
      </c>
      <c r="J8633" s="42">
        <v>1.8</v>
      </c>
      <c r="K8633" s="33">
        <v>0.3</v>
      </c>
      <c r="L8633" s="42">
        <v>0.1</v>
      </c>
      <c r="M8633" s="33">
        <v>0.2</v>
      </c>
      <c r="N8633" s="42">
        <v>0.1</v>
      </c>
      <c r="O8633" s="33">
        <v>0.2</v>
      </c>
      <c r="P8633" s="42">
        <v>296.20999999999998</v>
      </c>
      <c r="Q8633" s="33">
        <v>210.85</v>
      </c>
      <c r="R8633" s="42">
        <v>240.65</v>
      </c>
      <c r="S8633" s="33">
        <v>260.04000000000002</v>
      </c>
      <c r="T8633" s="42">
        <v>7.16</v>
      </c>
      <c r="U8633" s="33">
        <v>7.3</v>
      </c>
      <c r="V8633" s="116">
        <v>7.23</v>
      </c>
    </row>
    <row r="8634" spans="1:22" x14ac:dyDescent="0.25">
      <c r="A8634" s="26" t="s">
        <v>9094</v>
      </c>
      <c r="B8634" s="42">
        <v>0.6</v>
      </c>
      <c r="C8634" s="33">
        <v>4.3</v>
      </c>
      <c r="D8634" s="42">
        <v>5.3</v>
      </c>
      <c r="E8634" s="33">
        <v>0.3</v>
      </c>
      <c r="F8634" s="42">
        <v>1.8</v>
      </c>
      <c r="G8634" s="33">
        <v>1.6</v>
      </c>
      <c r="H8634" s="42">
        <v>0.2</v>
      </c>
      <c r="I8634" s="33">
        <v>2.2999999999999998</v>
      </c>
      <c r="J8634" s="42">
        <v>1.2</v>
      </c>
      <c r="K8634" s="33">
        <v>0.3</v>
      </c>
      <c r="L8634" s="42">
        <v>0.2</v>
      </c>
      <c r="M8634" s="33">
        <v>0.1</v>
      </c>
      <c r="N8634" s="42">
        <v>0.1</v>
      </c>
      <c r="O8634" s="33">
        <v>0.1</v>
      </c>
      <c r="P8634" s="42">
        <v>328.99</v>
      </c>
      <c r="Q8634" s="33">
        <v>215.12</v>
      </c>
      <c r="R8634" s="42">
        <v>249.33</v>
      </c>
      <c r="S8634" s="33">
        <v>260.07</v>
      </c>
      <c r="T8634" s="42">
        <v>7.3</v>
      </c>
      <c r="U8634" s="33">
        <v>7.8</v>
      </c>
      <c r="V8634" s="116">
        <v>7.2</v>
      </c>
    </row>
    <row r="8635" spans="1:22" x14ac:dyDescent="0.25">
      <c r="A8635" s="26" t="s">
        <v>9095</v>
      </c>
      <c r="B8635" s="42">
        <v>0.4</v>
      </c>
      <c r="C8635" s="33">
        <v>4.7</v>
      </c>
      <c r="D8635" s="42">
        <v>5.0999999999999996</v>
      </c>
      <c r="E8635" s="33">
        <v>0.4</v>
      </c>
      <c r="F8635" s="42">
        <v>1.4</v>
      </c>
      <c r="G8635" s="33">
        <v>1.9</v>
      </c>
      <c r="H8635" s="42">
        <v>0.2</v>
      </c>
      <c r="I8635" s="33">
        <v>2.2000000000000002</v>
      </c>
      <c r="J8635" s="42">
        <v>1.3</v>
      </c>
      <c r="K8635" s="33">
        <v>0.2</v>
      </c>
      <c r="L8635" s="42">
        <v>0.1</v>
      </c>
      <c r="M8635" s="33">
        <v>0.2</v>
      </c>
      <c r="N8635" s="42">
        <v>0.1</v>
      </c>
      <c r="O8635" s="33">
        <v>0.2</v>
      </c>
      <c r="P8635" s="42">
        <v>311.10000000000002</v>
      </c>
      <c r="Q8635" s="33">
        <v>209.08</v>
      </c>
      <c r="R8635" s="42">
        <v>241.74</v>
      </c>
      <c r="S8635" s="33">
        <v>259.63</v>
      </c>
      <c r="T8635" s="42">
        <v>7.19</v>
      </c>
      <c r="U8635" s="33">
        <v>7.8</v>
      </c>
      <c r="V8635" s="116">
        <v>7.26</v>
      </c>
    </row>
    <row r="8636" spans="1:22" x14ac:dyDescent="0.25">
      <c r="A8636" s="26" t="s">
        <v>4419</v>
      </c>
      <c r="B8636" s="42">
        <v>0.3</v>
      </c>
      <c r="C8636" s="33">
        <v>2.4</v>
      </c>
      <c r="D8636" s="42">
        <v>4.0999999999999996</v>
      </c>
      <c r="E8636" s="33">
        <v>0.2</v>
      </c>
      <c r="F8636" s="42">
        <v>1.4</v>
      </c>
      <c r="G8636" s="33">
        <v>1.3</v>
      </c>
      <c r="H8636" s="42">
        <v>0.1</v>
      </c>
      <c r="I8636" s="33">
        <v>1.2</v>
      </c>
      <c r="J8636" s="42">
        <v>0.8</v>
      </c>
      <c r="K8636" s="33">
        <v>0.2</v>
      </c>
      <c r="L8636" s="42">
        <v>0.1</v>
      </c>
      <c r="M8636" s="33">
        <v>0.1</v>
      </c>
      <c r="N8636" s="42">
        <v>0.1</v>
      </c>
      <c r="O8636" s="33">
        <v>0.2</v>
      </c>
      <c r="P8636" s="42">
        <v>366.7</v>
      </c>
      <c r="Q8636" s="33">
        <v>245.16</v>
      </c>
      <c r="R8636" s="42">
        <v>284.86</v>
      </c>
      <c r="S8636" s="33">
        <v>259.39999999999998</v>
      </c>
      <c r="T8636" s="42">
        <v>4.9000000000000004</v>
      </c>
      <c r="U8636" s="33">
        <v>5.31</v>
      </c>
      <c r="V8636" s="116">
        <v>5.13</v>
      </c>
    </row>
    <row r="8637" spans="1:22" x14ac:dyDescent="0.25">
      <c r="A8637" s="26" t="s">
        <v>9096</v>
      </c>
      <c r="B8637" s="42">
        <v>0.3</v>
      </c>
      <c r="C8637" s="33">
        <v>2.2999999999999998</v>
      </c>
      <c r="D8637" s="42">
        <v>4</v>
      </c>
      <c r="E8637" s="33">
        <v>0.2</v>
      </c>
      <c r="F8637" s="42">
        <v>1.3</v>
      </c>
      <c r="G8637" s="33">
        <v>1.2</v>
      </c>
      <c r="H8637" s="42">
        <v>0.1</v>
      </c>
      <c r="I8637" s="33">
        <v>1.5</v>
      </c>
      <c r="J8637" s="42">
        <v>0.9</v>
      </c>
      <c r="K8637" s="33">
        <v>0.3</v>
      </c>
      <c r="L8637" s="42">
        <v>0.1</v>
      </c>
      <c r="M8637" s="33">
        <v>0.2</v>
      </c>
      <c r="N8637" s="42">
        <v>0.1</v>
      </c>
      <c r="O8637" s="33">
        <v>0.1</v>
      </c>
      <c r="P8637" s="42">
        <v>403.33</v>
      </c>
      <c r="Q8637" s="33">
        <v>266.04000000000002</v>
      </c>
      <c r="R8637" s="42">
        <v>303.23</v>
      </c>
      <c r="S8637" s="33">
        <v>258.99</v>
      </c>
      <c r="T8637" s="42">
        <v>4.8600000000000003</v>
      </c>
      <c r="U8637" s="33">
        <v>5.0999999999999996</v>
      </c>
      <c r="V8637" s="116">
        <v>5.05</v>
      </c>
    </row>
    <row r="8638" spans="1:22" x14ac:dyDescent="0.25">
      <c r="A8638" s="26" t="s">
        <v>9097</v>
      </c>
      <c r="B8638" s="42">
        <v>0.4</v>
      </c>
      <c r="C8638" s="33">
        <v>2.7</v>
      </c>
      <c r="D8638" s="42">
        <v>4.5</v>
      </c>
      <c r="E8638" s="33">
        <v>0.2</v>
      </c>
      <c r="F8638" s="42">
        <v>1.4</v>
      </c>
      <c r="G8638" s="33">
        <v>1.2</v>
      </c>
      <c r="H8638" s="42">
        <v>0.2</v>
      </c>
      <c r="I8638" s="33">
        <v>1.7</v>
      </c>
      <c r="J8638" s="42">
        <v>1.1000000000000001</v>
      </c>
      <c r="K8638" s="33">
        <v>0.1</v>
      </c>
      <c r="L8638" s="42">
        <v>0.2</v>
      </c>
      <c r="M8638" s="33">
        <v>0.2</v>
      </c>
      <c r="N8638" s="42">
        <v>0.1</v>
      </c>
      <c r="O8638" s="33">
        <v>0.1</v>
      </c>
      <c r="P8638" s="42">
        <v>383.76</v>
      </c>
      <c r="Q8638" s="33">
        <v>256.2</v>
      </c>
      <c r="R8638" s="42">
        <v>298.43</v>
      </c>
      <c r="S8638" s="33">
        <v>258.45999999999998</v>
      </c>
      <c r="T8638" s="42">
        <v>5.47</v>
      </c>
      <c r="U8638" s="33">
        <v>5.89</v>
      </c>
      <c r="V8638" s="116">
        <v>5.66</v>
      </c>
    </row>
    <row r="8639" spans="1:22" x14ac:dyDescent="0.25">
      <c r="A8639" s="26" t="s">
        <v>4420</v>
      </c>
      <c r="B8639" s="42">
        <v>0.2</v>
      </c>
      <c r="C8639" s="33">
        <v>3.8</v>
      </c>
      <c r="D8639" s="42">
        <v>5.3</v>
      </c>
      <c r="E8639" s="33">
        <v>0.2</v>
      </c>
      <c r="F8639" s="42">
        <v>1.8</v>
      </c>
      <c r="G8639" s="33">
        <v>1.6</v>
      </c>
      <c r="H8639" s="42">
        <v>0.1</v>
      </c>
      <c r="I8639" s="33">
        <v>2.2999999999999998</v>
      </c>
      <c r="J8639" s="42">
        <v>1.3</v>
      </c>
      <c r="K8639" s="33">
        <v>0.2</v>
      </c>
      <c r="L8639" s="42">
        <v>0.2</v>
      </c>
      <c r="M8639" s="33">
        <v>0.1</v>
      </c>
      <c r="N8639" s="42">
        <v>0.1</v>
      </c>
      <c r="O8639" s="33">
        <v>0.2</v>
      </c>
      <c r="P8639" s="42">
        <v>327.79</v>
      </c>
      <c r="Q8639" s="33">
        <v>208.24</v>
      </c>
      <c r="R8639" s="42">
        <v>251.62</v>
      </c>
      <c r="S8639" s="33">
        <v>259.60000000000002</v>
      </c>
      <c r="T8639" s="42">
        <v>6.16</v>
      </c>
      <c r="U8639" s="33">
        <v>6.99</v>
      </c>
      <c r="V8639" s="116">
        <v>6.6</v>
      </c>
    </row>
    <row r="8640" spans="1:22" x14ac:dyDescent="0.25">
      <c r="A8640" s="26" t="s">
        <v>9098</v>
      </c>
      <c r="B8640" s="42">
        <v>0.6</v>
      </c>
      <c r="C8640" s="33">
        <v>5.4</v>
      </c>
      <c r="D8640" s="42">
        <v>5.6</v>
      </c>
      <c r="E8640" s="33">
        <v>0.2</v>
      </c>
      <c r="F8640" s="42">
        <v>1.2</v>
      </c>
      <c r="G8640" s="33">
        <v>1.9</v>
      </c>
      <c r="H8640" s="42">
        <v>0.2</v>
      </c>
      <c r="I8640" s="33">
        <v>2.2000000000000002</v>
      </c>
      <c r="J8640" s="42">
        <v>1.4</v>
      </c>
      <c r="K8640" s="33">
        <v>0.2</v>
      </c>
      <c r="L8640" s="42">
        <v>0.4</v>
      </c>
      <c r="M8640" s="33">
        <v>0.2</v>
      </c>
      <c r="N8640" s="42">
        <v>0.1</v>
      </c>
      <c r="O8640" s="33">
        <v>0.1</v>
      </c>
      <c r="P8640" s="42">
        <v>291.31</v>
      </c>
      <c r="Q8640" s="33">
        <v>195.7</v>
      </c>
      <c r="R8640" s="42">
        <v>227.51</v>
      </c>
      <c r="S8640" s="33">
        <v>261.04000000000002</v>
      </c>
      <c r="T8640" s="42">
        <v>8.27</v>
      </c>
      <c r="U8640" s="33">
        <v>8.6199999999999992</v>
      </c>
      <c r="V8640" s="116">
        <v>8.5</v>
      </c>
    </row>
    <row r="8641" spans="1:22" x14ac:dyDescent="0.25">
      <c r="A8641" s="26" t="s">
        <v>9099</v>
      </c>
      <c r="B8641" s="42">
        <v>0.3</v>
      </c>
      <c r="C8641" s="33">
        <v>2.7</v>
      </c>
      <c r="D8641" s="42">
        <v>4</v>
      </c>
      <c r="E8641" s="33">
        <v>0.3</v>
      </c>
      <c r="F8641" s="42">
        <v>1.3</v>
      </c>
      <c r="G8641" s="33">
        <v>1.1000000000000001</v>
      </c>
      <c r="H8641" s="42">
        <v>0.1</v>
      </c>
      <c r="I8641" s="33">
        <v>1.5</v>
      </c>
      <c r="J8641" s="42">
        <v>0.8</v>
      </c>
      <c r="K8641" s="33">
        <v>0.2</v>
      </c>
      <c r="L8641" s="42">
        <v>0.3</v>
      </c>
      <c r="M8641" s="33">
        <v>0.2</v>
      </c>
      <c r="N8641" s="42">
        <v>0.1</v>
      </c>
      <c r="O8641" s="33">
        <v>0.2</v>
      </c>
      <c r="P8641" s="42">
        <v>388.26</v>
      </c>
      <c r="Q8641" s="33">
        <v>261.79000000000002</v>
      </c>
      <c r="R8641" s="42">
        <v>300.79000000000002</v>
      </c>
      <c r="S8641" s="33">
        <v>259.10000000000002</v>
      </c>
      <c r="T8641" s="42">
        <v>4.88</v>
      </c>
      <c r="U8641" s="33">
        <v>5.24</v>
      </c>
      <c r="V8641" s="116">
        <v>5.0199999999999996</v>
      </c>
    </row>
    <row r="8642" spans="1:22" x14ac:dyDescent="0.25">
      <c r="A8642" s="26" t="s">
        <v>4421</v>
      </c>
      <c r="B8642" s="42">
        <v>0.4</v>
      </c>
      <c r="C8642" s="33">
        <v>3.3</v>
      </c>
      <c r="D8642" s="42">
        <v>4.2</v>
      </c>
      <c r="E8642" s="33">
        <v>0.2</v>
      </c>
      <c r="F8642" s="42">
        <v>1.3</v>
      </c>
      <c r="G8642" s="33">
        <v>1.3</v>
      </c>
      <c r="H8642" s="42">
        <v>0.1</v>
      </c>
      <c r="I8642" s="33">
        <v>1.6</v>
      </c>
      <c r="J8642" s="42">
        <v>1.2</v>
      </c>
      <c r="K8642" s="33">
        <v>0.2</v>
      </c>
      <c r="L8642" s="42">
        <v>0.3</v>
      </c>
      <c r="M8642" s="33">
        <v>0.2</v>
      </c>
      <c r="N8642" s="42">
        <v>0.1</v>
      </c>
      <c r="O8642" s="33">
        <v>0.1</v>
      </c>
      <c r="P8642" s="42">
        <v>416.66</v>
      </c>
      <c r="Q8642" s="33">
        <v>277.82</v>
      </c>
      <c r="R8642" s="42">
        <v>318.06</v>
      </c>
      <c r="S8642" s="33">
        <v>257.8</v>
      </c>
      <c r="T8642" s="42">
        <v>5.58</v>
      </c>
      <c r="U8642" s="33">
        <v>5.8</v>
      </c>
      <c r="V8642" s="116">
        <v>5.73</v>
      </c>
    </row>
    <row r="8643" spans="1:22" x14ac:dyDescent="0.25">
      <c r="A8643" s="26" t="s">
        <v>9100</v>
      </c>
      <c r="B8643" s="42">
        <v>0.3</v>
      </c>
      <c r="C8643" s="33">
        <v>2.7</v>
      </c>
      <c r="D8643" s="42">
        <v>4.2</v>
      </c>
      <c r="E8643" s="33">
        <v>0.3</v>
      </c>
      <c r="F8643" s="42">
        <v>1.4</v>
      </c>
      <c r="G8643" s="33">
        <v>1.3</v>
      </c>
      <c r="H8643" s="42">
        <v>0.1</v>
      </c>
      <c r="I8643" s="33">
        <v>1.4</v>
      </c>
      <c r="J8643" s="42">
        <v>0.7</v>
      </c>
      <c r="K8643" s="33">
        <v>0.2</v>
      </c>
      <c r="L8643" s="42">
        <v>0.1</v>
      </c>
      <c r="M8643" s="33">
        <v>0.2</v>
      </c>
      <c r="N8643" s="42">
        <v>0.1</v>
      </c>
      <c r="O8643" s="33">
        <v>0.1</v>
      </c>
      <c r="P8643" s="42">
        <v>400.91</v>
      </c>
      <c r="Q8643" s="33">
        <v>269.06</v>
      </c>
      <c r="R8643" s="42">
        <v>315.47000000000003</v>
      </c>
      <c r="S8643" s="33">
        <v>258.10000000000002</v>
      </c>
      <c r="T8643" s="42">
        <v>5.13</v>
      </c>
      <c r="U8643" s="33">
        <v>5.15</v>
      </c>
      <c r="V8643" s="116">
        <v>5.36</v>
      </c>
    </row>
    <row r="8644" spans="1:22" x14ac:dyDescent="0.25">
      <c r="A8644" s="26" t="s">
        <v>9101</v>
      </c>
      <c r="B8644" s="42">
        <v>0.3</v>
      </c>
      <c r="C8644" s="33">
        <v>1.7</v>
      </c>
      <c r="D8644" s="42">
        <v>3.8</v>
      </c>
      <c r="E8644" s="33">
        <v>0.2</v>
      </c>
      <c r="F8644" s="42">
        <v>1.3</v>
      </c>
      <c r="G8644" s="33">
        <v>1</v>
      </c>
      <c r="H8644" s="42">
        <v>0.1</v>
      </c>
      <c r="I8644" s="33">
        <v>1.3</v>
      </c>
      <c r="J8644" s="42">
        <v>0.7</v>
      </c>
      <c r="K8644" s="33">
        <v>0.3</v>
      </c>
      <c r="L8644" s="42">
        <v>0.3</v>
      </c>
      <c r="M8644" s="33">
        <v>0</v>
      </c>
      <c r="N8644" s="42">
        <v>0</v>
      </c>
      <c r="O8644" s="33">
        <v>0.2</v>
      </c>
      <c r="P8644" s="42">
        <v>361.87</v>
      </c>
      <c r="Q8644" s="33">
        <v>243.88</v>
      </c>
      <c r="R8644" s="42">
        <v>287.20999999999998</v>
      </c>
      <c r="S8644" s="33">
        <v>258.88</v>
      </c>
      <c r="T8644" s="42">
        <v>4.4800000000000004</v>
      </c>
      <c r="U8644" s="33">
        <v>4.3600000000000003</v>
      </c>
      <c r="V8644" s="116">
        <v>4.7300000000000004</v>
      </c>
    </row>
    <row r="8645" spans="1:22" x14ac:dyDescent="0.25">
      <c r="A8645" s="26" t="s">
        <v>4422</v>
      </c>
      <c r="B8645" s="42">
        <v>0.4</v>
      </c>
      <c r="C8645" s="33">
        <v>3.1</v>
      </c>
      <c r="D8645" s="42">
        <v>4.3</v>
      </c>
      <c r="E8645" s="33">
        <v>0.2</v>
      </c>
      <c r="F8645" s="42">
        <v>1.6</v>
      </c>
      <c r="G8645" s="33">
        <v>1.2</v>
      </c>
      <c r="H8645" s="42">
        <v>0.1</v>
      </c>
      <c r="I8645" s="33">
        <v>1.4</v>
      </c>
      <c r="J8645" s="42">
        <v>0.8</v>
      </c>
      <c r="K8645" s="33">
        <v>0.2</v>
      </c>
      <c r="L8645" s="42">
        <v>0.1</v>
      </c>
      <c r="M8645" s="33">
        <v>0.1</v>
      </c>
      <c r="N8645" s="42">
        <v>0.1</v>
      </c>
      <c r="O8645" s="33">
        <v>0.2</v>
      </c>
      <c r="P8645" s="42">
        <v>363.76</v>
      </c>
      <c r="Q8645" s="33">
        <v>241.67</v>
      </c>
      <c r="R8645" s="42">
        <v>282.94</v>
      </c>
      <c r="S8645" s="33">
        <v>259.23</v>
      </c>
      <c r="T8645" s="42">
        <v>5.43</v>
      </c>
      <c r="U8645" s="33">
        <v>5.59</v>
      </c>
      <c r="V8645" s="116">
        <v>5.53</v>
      </c>
    </row>
    <row r="8646" spans="1:22" x14ac:dyDescent="0.25">
      <c r="A8646" s="26" t="s">
        <v>9102</v>
      </c>
      <c r="B8646" s="42">
        <v>0.2</v>
      </c>
      <c r="C8646" s="33">
        <v>3.6</v>
      </c>
      <c r="D8646" s="42">
        <v>4.5</v>
      </c>
      <c r="E8646" s="33">
        <v>0.3</v>
      </c>
      <c r="F8646" s="42">
        <v>1.5</v>
      </c>
      <c r="G8646" s="33">
        <v>1.4</v>
      </c>
      <c r="H8646" s="42">
        <v>0</v>
      </c>
      <c r="I8646" s="33">
        <v>1.7</v>
      </c>
      <c r="J8646" s="42">
        <v>1</v>
      </c>
      <c r="K8646" s="33">
        <v>0.2</v>
      </c>
      <c r="L8646" s="42">
        <v>0</v>
      </c>
      <c r="M8646" s="33">
        <v>0.2</v>
      </c>
      <c r="N8646" s="42">
        <v>0.1</v>
      </c>
      <c r="O8646" s="33">
        <v>0.2</v>
      </c>
      <c r="P8646" s="42">
        <v>334.05</v>
      </c>
      <c r="Q8646" s="33">
        <v>230.39</v>
      </c>
      <c r="R8646" s="42">
        <v>260.58</v>
      </c>
      <c r="S8646" s="33">
        <v>260.12</v>
      </c>
      <c r="T8646" s="42">
        <v>6.08</v>
      </c>
      <c r="U8646" s="33">
        <v>6.18</v>
      </c>
      <c r="V8646" s="116">
        <v>5.94</v>
      </c>
    </row>
    <row r="8647" spans="1:22" x14ac:dyDescent="0.25">
      <c r="A8647" s="26" t="s">
        <v>9103</v>
      </c>
      <c r="B8647" s="42">
        <v>0.5</v>
      </c>
      <c r="C8647" s="33">
        <v>4.3</v>
      </c>
      <c r="D8647" s="42">
        <v>4.8</v>
      </c>
      <c r="E8647" s="33">
        <v>0.3</v>
      </c>
      <c r="F8647" s="42">
        <v>1.6</v>
      </c>
      <c r="G8647" s="33">
        <v>1.5</v>
      </c>
      <c r="H8647" s="42">
        <v>0.1</v>
      </c>
      <c r="I8647" s="33">
        <v>1.4</v>
      </c>
      <c r="J8647" s="42">
        <v>0.8</v>
      </c>
      <c r="K8647" s="33">
        <v>0.2</v>
      </c>
      <c r="L8647" s="42">
        <v>0.1</v>
      </c>
      <c r="M8647" s="33">
        <v>0.1</v>
      </c>
      <c r="N8647" s="42">
        <v>0.1</v>
      </c>
      <c r="O8647" s="33">
        <v>0.2</v>
      </c>
      <c r="P8647" s="42">
        <v>326.83</v>
      </c>
      <c r="Q8647" s="33">
        <v>225.42</v>
      </c>
      <c r="R8647" s="42">
        <v>254.59</v>
      </c>
      <c r="S8647" s="33">
        <v>260.05</v>
      </c>
      <c r="T8647" s="42">
        <v>7.03</v>
      </c>
      <c r="U8647" s="33">
        <v>7.48</v>
      </c>
      <c r="V8647" s="116">
        <v>7.03</v>
      </c>
    </row>
    <row r="8648" spans="1:22" x14ac:dyDescent="0.25">
      <c r="A8648" s="26" t="s">
        <v>4423</v>
      </c>
      <c r="B8648" s="42">
        <v>0.4</v>
      </c>
      <c r="C8648" s="33">
        <v>5.8</v>
      </c>
      <c r="D8648" s="42">
        <v>5.7</v>
      </c>
      <c r="E8648" s="33">
        <v>0.2</v>
      </c>
      <c r="F8648" s="42">
        <v>1.2</v>
      </c>
      <c r="G8648" s="33">
        <v>2</v>
      </c>
      <c r="H8648" s="42">
        <v>0.1</v>
      </c>
      <c r="I8648" s="33">
        <v>2.2000000000000002</v>
      </c>
      <c r="J8648" s="42">
        <v>1.5</v>
      </c>
      <c r="K8648" s="33">
        <v>0.2</v>
      </c>
      <c r="L8648" s="42">
        <v>0.3</v>
      </c>
      <c r="M8648" s="33">
        <v>0.1</v>
      </c>
      <c r="N8648" s="42">
        <v>0.1</v>
      </c>
      <c r="O8648" s="33">
        <v>0.2</v>
      </c>
      <c r="P8648" s="42">
        <v>302.11</v>
      </c>
      <c r="Q8648" s="33">
        <v>209.02</v>
      </c>
      <c r="R8648" s="42">
        <v>234.29</v>
      </c>
      <c r="S8648" s="33">
        <v>260.85000000000002</v>
      </c>
      <c r="T8648" s="42">
        <v>8.0500000000000007</v>
      </c>
      <c r="U8648" s="33">
        <v>8.3699999999999992</v>
      </c>
      <c r="V8648" s="116">
        <v>8.48</v>
      </c>
    </row>
    <row r="8649" spans="1:22" x14ac:dyDescent="0.25">
      <c r="A8649" s="26" t="s">
        <v>9104</v>
      </c>
      <c r="B8649" s="42">
        <v>1.1000000000000001</v>
      </c>
      <c r="C8649" s="33">
        <v>6.8</v>
      </c>
      <c r="D8649" s="42">
        <v>5.3</v>
      </c>
      <c r="E8649" s="33">
        <v>0.3</v>
      </c>
      <c r="F8649" s="42">
        <v>1.2</v>
      </c>
      <c r="G8649" s="33">
        <v>2.2999999999999998</v>
      </c>
      <c r="H8649" s="42">
        <v>0.1</v>
      </c>
      <c r="I8649" s="33">
        <v>2.5</v>
      </c>
      <c r="J8649" s="42">
        <v>1.3</v>
      </c>
      <c r="K8649" s="33">
        <v>0.1</v>
      </c>
      <c r="L8649" s="42">
        <v>0.3</v>
      </c>
      <c r="M8649" s="33">
        <v>0.2</v>
      </c>
      <c r="N8649" s="42">
        <v>0.2</v>
      </c>
      <c r="O8649" s="33">
        <v>0.1</v>
      </c>
      <c r="P8649" s="42">
        <v>310.58</v>
      </c>
      <c r="Q8649" s="33">
        <v>203.32</v>
      </c>
      <c r="R8649" s="42">
        <v>235.74</v>
      </c>
      <c r="S8649" s="33">
        <v>259.58</v>
      </c>
      <c r="T8649" s="42">
        <v>9</v>
      </c>
      <c r="U8649" s="33">
        <v>9.49</v>
      </c>
      <c r="V8649" s="116">
        <v>9.26</v>
      </c>
    </row>
    <row r="8650" spans="1:22" x14ac:dyDescent="0.25">
      <c r="A8650" s="26" t="s">
        <v>9105</v>
      </c>
      <c r="B8650" s="42">
        <v>0.4</v>
      </c>
      <c r="C8650" s="33">
        <v>5.6</v>
      </c>
      <c r="D8650" s="42">
        <v>5.8</v>
      </c>
      <c r="E8650" s="33">
        <v>0.3</v>
      </c>
      <c r="F8650" s="42">
        <v>1.5</v>
      </c>
      <c r="G8650" s="33">
        <v>2</v>
      </c>
      <c r="H8650" s="42">
        <v>0</v>
      </c>
      <c r="I8650" s="33">
        <v>2.2000000000000002</v>
      </c>
      <c r="J8650" s="42">
        <v>1</v>
      </c>
      <c r="K8650" s="33">
        <v>0.2</v>
      </c>
      <c r="L8650" s="42">
        <v>0.3</v>
      </c>
      <c r="M8650" s="33">
        <v>0.1</v>
      </c>
      <c r="N8650" s="42">
        <v>0.1</v>
      </c>
      <c r="O8650" s="33">
        <v>0.2</v>
      </c>
      <c r="P8650" s="42">
        <v>307.26</v>
      </c>
      <c r="Q8650" s="33">
        <v>209.6</v>
      </c>
      <c r="R8650" s="42">
        <v>248.92</v>
      </c>
      <c r="S8650" s="33">
        <v>260.95</v>
      </c>
      <c r="T8650" s="42">
        <v>7.72</v>
      </c>
      <c r="U8650" s="33">
        <v>8.6999999999999993</v>
      </c>
      <c r="V8650" s="116">
        <v>8.32</v>
      </c>
    </row>
    <row r="8651" spans="1:22" x14ac:dyDescent="0.25">
      <c r="A8651" s="26" t="s">
        <v>4424</v>
      </c>
      <c r="B8651" s="42">
        <v>0.3</v>
      </c>
      <c r="C8651" s="33">
        <v>4.2</v>
      </c>
      <c r="D8651" s="42">
        <v>5.0999999999999996</v>
      </c>
      <c r="E8651" s="33">
        <v>0.3</v>
      </c>
      <c r="F8651" s="42">
        <v>0.8</v>
      </c>
      <c r="G8651" s="33">
        <v>1.7</v>
      </c>
      <c r="H8651" s="42">
        <v>0.2</v>
      </c>
      <c r="I8651" s="33">
        <v>1.8</v>
      </c>
      <c r="J8651" s="42">
        <v>1.3</v>
      </c>
      <c r="K8651" s="33">
        <v>0.2</v>
      </c>
      <c r="L8651" s="42">
        <v>0.1</v>
      </c>
      <c r="M8651" s="33">
        <v>0.1</v>
      </c>
      <c r="N8651" s="42">
        <v>0.1</v>
      </c>
      <c r="O8651" s="33">
        <v>0.2</v>
      </c>
      <c r="P8651" s="42">
        <v>303.39</v>
      </c>
      <c r="Q8651" s="33">
        <v>210.04</v>
      </c>
      <c r="R8651" s="42">
        <v>245.72</v>
      </c>
      <c r="S8651" s="33">
        <v>260.94</v>
      </c>
      <c r="T8651" s="42">
        <v>6.91</v>
      </c>
      <c r="U8651" s="33">
        <v>7.2</v>
      </c>
      <c r="V8651" s="116">
        <v>7.49</v>
      </c>
    </row>
    <row r="8652" spans="1:22" x14ac:dyDescent="0.25">
      <c r="A8652" s="26" t="s">
        <v>9106</v>
      </c>
      <c r="B8652" s="42">
        <v>0.6</v>
      </c>
      <c r="C8652" s="33">
        <v>2.8</v>
      </c>
      <c r="D8652" s="42">
        <v>4.2</v>
      </c>
      <c r="E8652" s="33">
        <v>0.4</v>
      </c>
      <c r="F8652" s="42">
        <v>1.1000000000000001</v>
      </c>
      <c r="G8652" s="33">
        <v>1.4</v>
      </c>
      <c r="H8652" s="42">
        <v>0.3</v>
      </c>
      <c r="I8652" s="33">
        <v>1.6</v>
      </c>
      <c r="J8652" s="42">
        <v>0.9</v>
      </c>
      <c r="K8652" s="33">
        <v>0.2</v>
      </c>
      <c r="L8652" s="42">
        <v>0.2</v>
      </c>
      <c r="M8652" s="33">
        <v>0.3</v>
      </c>
      <c r="N8652" s="42">
        <v>0</v>
      </c>
      <c r="O8652" s="33">
        <v>0.1</v>
      </c>
      <c r="P8652" s="42">
        <v>415.2</v>
      </c>
      <c r="Q8652" s="33">
        <v>282.31</v>
      </c>
      <c r="R8652" s="42">
        <v>321.2</v>
      </c>
      <c r="S8652" s="33">
        <v>259.05</v>
      </c>
      <c r="T8652" s="42">
        <v>5.16</v>
      </c>
      <c r="U8652" s="33">
        <v>5.8</v>
      </c>
      <c r="V8652" s="116">
        <v>5.58</v>
      </c>
    </row>
    <row r="8653" spans="1:22" x14ac:dyDescent="0.25">
      <c r="A8653" s="26" t="s">
        <v>9107</v>
      </c>
      <c r="B8653" s="42">
        <v>0.3</v>
      </c>
      <c r="C8653" s="33">
        <v>3.8</v>
      </c>
      <c r="D8653" s="42">
        <v>5.0999999999999996</v>
      </c>
      <c r="E8653" s="33">
        <v>0.4</v>
      </c>
      <c r="F8653" s="42">
        <v>1.4</v>
      </c>
      <c r="G8653" s="33">
        <v>1.7</v>
      </c>
      <c r="H8653" s="42">
        <v>0.1</v>
      </c>
      <c r="I8653" s="33">
        <v>1.7</v>
      </c>
      <c r="J8653" s="42">
        <v>1.2</v>
      </c>
      <c r="K8653" s="33">
        <v>0.1</v>
      </c>
      <c r="L8653" s="42">
        <v>0.1</v>
      </c>
      <c r="M8653" s="33">
        <v>0.1</v>
      </c>
      <c r="N8653" s="42">
        <v>0.1</v>
      </c>
      <c r="O8653" s="33">
        <v>0.1</v>
      </c>
      <c r="P8653" s="42">
        <v>341.66</v>
      </c>
      <c r="Q8653" s="33">
        <v>228.23</v>
      </c>
      <c r="R8653" s="42">
        <v>276.19</v>
      </c>
      <c r="S8653" s="33">
        <v>260.62</v>
      </c>
      <c r="T8653" s="42">
        <v>6.37</v>
      </c>
      <c r="U8653" s="33">
        <v>7.08</v>
      </c>
      <c r="V8653" s="116">
        <v>6.96</v>
      </c>
    </row>
    <row r="8654" spans="1:22" x14ac:dyDescent="0.25">
      <c r="A8654" s="26" t="s">
        <v>4425</v>
      </c>
      <c r="B8654" s="42">
        <v>0.5</v>
      </c>
      <c r="C8654" s="33">
        <v>4.7</v>
      </c>
      <c r="D8654" s="42">
        <v>5.2</v>
      </c>
      <c r="E8654" s="33">
        <v>0.4</v>
      </c>
      <c r="F8654" s="42">
        <v>1.5</v>
      </c>
      <c r="G8654" s="33">
        <v>2</v>
      </c>
      <c r="H8654" s="42">
        <v>0.3</v>
      </c>
      <c r="I8654" s="33">
        <v>2</v>
      </c>
      <c r="J8654" s="42">
        <v>1.3</v>
      </c>
      <c r="K8654" s="33">
        <v>0.2</v>
      </c>
      <c r="L8654" s="42">
        <v>0.2</v>
      </c>
      <c r="M8654" s="33">
        <v>0.1</v>
      </c>
      <c r="N8654" s="42">
        <v>0.1</v>
      </c>
      <c r="O8654" s="33">
        <v>0.1</v>
      </c>
      <c r="P8654" s="42">
        <v>328.02</v>
      </c>
      <c r="Q8654" s="33">
        <v>226.78</v>
      </c>
      <c r="R8654" s="42">
        <v>255.73</v>
      </c>
      <c r="S8654" s="33">
        <v>260.58</v>
      </c>
      <c r="T8654" s="42">
        <v>6.72</v>
      </c>
      <c r="U8654" s="33">
        <v>7.23</v>
      </c>
      <c r="V8654" s="116">
        <v>6.96</v>
      </c>
    </row>
    <row r="8655" spans="1:22" x14ac:dyDescent="0.25">
      <c r="A8655" s="26" t="s">
        <v>9108</v>
      </c>
      <c r="B8655" s="42">
        <v>0.6</v>
      </c>
      <c r="C8655" s="33">
        <v>4.3</v>
      </c>
      <c r="D8655" s="42">
        <v>5.0999999999999996</v>
      </c>
      <c r="E8655" s="33">
        <v>0.3</v>
      </c>
      <c r="F8655" s="42">
        <v>1.3</v>
      </c>
      <c r="G8655" s="33">
        <v>2</v>
      </c>
      <c r="H8655" s="42">
        <v>0.4</v>
      </c>
      <c r="I8655" s="33">
        <v>2</v>
      </c>
      <c r="J8655" s="42">
        <v>1.4</v>
      </c>
      <c r="K8655" s="33">
        <v>0.2</v>
      </c>
      <c r="L8655" s="42">
        <v>0.2</v>
      </c>
      <c r="M8655" s="33">
        <v>0.2</v>
      </c>
      <c r="N8655" s="42">
        <v>0.1</v>
      </c>
      <c r="O8655" s="33">
        <v>0.1</v>
      </c>
      <c r="P8655" s="42">
        <v>339.28</v>
      </c>
      <c r="Q8655" s="33">
        <v>231</v>
      </c>
      <c r="R8655" s="42">
        <v>265.3</v>
      </c>
      <c r="S8655" s="33">
        <v>261</v>
      </c>
      <c r="T8655" s="42">
        <v>7.21</v>
      </c>
      <c r="U8655" s="33">
        <v>7.46</v>
      </c>
      <c r="V8655" s="116">
        <v>7.33</v>
      </c>
    </row>
    <row r="8656" spans="1:22" x14ac:dyDescent="0.25">
      <c r="A8656" s="26" t="s">
        <v>9109</v>
      </c>
      <c r="B8656" s="42">
        <v>0.4</v>
      </c>
      <c r="C8656" s="33">
        <v>4.3</v>
      </c>
      <c r="D8656" s="42">
        <v>4.9000000000000004</v>
      </c>
      <c r="E8656" s="33">
        <v>0.2</v>
      </c>
      <c r="F8656" s="42">
        <v>1.7</v>
      </c>
      <c r="G8656" s="33">
        <v>1.9</v>
      </c>
      <c r="H8656" s="42">
        <v>0.4</v>
      </c>
      <c r="I8656" s="33">
        <v>1.6</v>
      </c>
      <c r="J8656" s="42">
        <v>1.1000000000000001</v>
      </c>
      <c r="K8656" s="33">
        <v>0.2</v>
      </c>
      <c r="L8656" s="42">
        <v>0.1</v>
      </c>
      <c r="M8656" s="33">
        <v>0.2</v>
      </c>
      <c r="N8656" s="42">
        <v>0.1</v>
      </c>
      <c r="O8656" s="33">
        <v>0.1</v>
      </c>
      <c r="P8656" s="42">
        <v>333.25</v>
      </c>
      <c r="Q8656" s="33">
        <v>227.83</v>
      </c>
      <c r="R8656" s="42">
        <v>260.91000000000003</v>
      </c>
      <c r="S8656" s="33">
        <v>261.20999999999998</v>
      </c>
      <c r="T8656" s="42">
        <v>6.48</v>
      </c>
      <c r="U8656" s="33">
        <v>6.9</v>
      </c>
      <c r="V8656" s="116">
        <v>6.81</v>
      </c>
    </row>
    <row r="8657" spans="1:22" x14ac:dyDescent="0.25">
      <c r="A8657" s="26" t="s">
        <v>4426</v>
      </c>
      <c r="B8657" s="42">
        <v>0.6</v>
      </c>
      <c r="C8657" s="33">
        <v>3.9</v>
      </c>
      <c r="D8657" s="42">
        <v>4.5999999999999996</v>
      </c>
      <c r="E8657" s="33">
        <v>0.3</v>
      </c>
      <c r="F8657" s="42">
        <v>1.7</v>
      </c>
      <c r="G8657" s="33">
        <v>1.8</v>
      </c>
      <c r="H8657" s="42">
        <v>0.2</v>
      </c>
      <c r="I8657" s="33">
        <v>2</v>
      </c>
      <c r="J8657" s="42">
        <v>0.9</v>
      </c>
      <c r="K8657" s="33">
        <v>0.2</v>
      </c>
      <c r="L8657" s="42">
        <v>0.1</v>
      </c>
      <c r="M8657" s="33">
        <v>0.3</v>
      </c>
      <c r="N8657" s="42">
        <v>0.1</v>
      </c>
      <c r="O8657" s="33">
        <v>0.1</v>
      </c>
      <c r="P8657" s="42">
        <v>324.94</v>
      </c>
      <c r="Q8657" s="33">
        <v>222.92</v>
      </c>
      <c r="R8657" s="42">
        <v>264.29000000000002</v>
      </c>
      <c r="S8657" s="33">
        <v>261.11</v>
      </c>
      <c r="T8657" s="42">
        <v>6.52</v>
      </c>
      <c r="U8657" s="33">
        <v>6.84</v>
      </c>
      <c r="V8657" s="116">
        <v>6.79</v>
      </c>
    </row>
    <row r="8658" spans="1:22" x14ac:dyDescent="0.25">
      <c r="A8658" s="26" t="s">
        <v>9110</v>
      </c>
      <c r="B8658" s="42">
        <v>0.3</v>
      </c>
      <c r="C8658" s="33">
        <v>3.5</v>
      </c>
      <c r="D8658" s="42">
        <v>5.0999999999999996</v>
      </c>
      <c r="E8658" s="33">
        <v>0.4</v>
      </c>
      <c r="F8658" s="42">
        <v>1.7</v>
      </c>
      <c r="G8658" s="33">
        <v>2</v>
      </c>
      <c r="H8658" s="42">
        <v>0.3</v>
      </c>
      <c r="I8658" s="33">
        <v>1.9</v>
      </c>
      <c r="J8658" s="42">
        <v>0.9</v>
      </c>
      <c r="K8658" s="33">
        <v>0.3</v>
      </c>
      <c r="L8658" s="42">
        <v>0.2</v>
      </c>
      <c r="M8658" s="33">
        <v>0.1</v>
      </c>
      <c r="N8658" s="42">
        <v>0.1</v>
      </c>
      <c r="O8658" s="33">
        <v>0.2</v>
      </c>
      <c r="P8658" s="42">
        <v>307.64999999999998</v>
      </c>
      <c r="Q8658" s="33">
        <v>209.16</v>
      </c>
      <c r="R8658" s="42">
        <v>238.88</v>
      </c>
      <c r="S8658" s="33">
        <v>261.31</v>
      </c>
      <c r="T8658" s="42">
        <v>6.13</v>
      </c>
      <c r="U8658" s="33">
        <v>6.71</v>
      </c>
      <c r="V8658" s="116">
        <v>6.57</v>
      </c>
    </row>
    <row r="8659" spans="1:22" x14ac:dyDescent="0.25">
      <c r="A8659" s="26" t="s">
        <v>9111</v>
      </c>
      <c r="B8659" s="42">
        <v>1</v>
      </c>
      <c r="C8659" s="33">
        <v>6.6</v>
      </c>
      <c r="D8659" s="42">
        <v>6.2</v>
      </c>
      <c r="E8659" s="33">
        <v>0.4</v>
      </c>
      <c r="F8659" s="42">
        <v>2.1</v>
      </c>
      <c r="G8659" s="33">
        <v>2.5</v>
      </c>
      <c r="H8659" s="42">
        <v>0.3</v>
      </c>
      <c r="I8659" s="33">
        <v>2.9</v>
      </c>
      <c r="J8659" s="42">
        <v>1.3</v>
      </c>
      <c r="K8659" s="33">
        <v>0.1</v>
      </c>
      <c r="L8659" s="42">
        <v>0.1</v>
      </c>
      <c r="M8659" s="33">
        <v>0.2</v>
      </c>
      <c r="N8659" s="42">
        <v>0.1</v>
      </c>
      <c r="O8659" s="33">
        <v>0.2</v>
      </c>
      <c r="P8659" s="42">
        <v>261.2</v>
      </c>
      <c r="Q8659" s="33">
        <v>172.78</v>
      </c>
      <c r="R8659" s="42">
        <v>197.38</v>
      </c>
      <c r="S8659" s="33">
        <v>262.18</v>
      </c>
      <c r="T8659" s="42">
        <v>9.1300000000000008</v>
      </c>
      <c r="U8659" s="33">
        <v>9.8699999999999992</v>
      </c>
      <c r="V8659" s="116">
        <v>9.4700000000000006</v>
      </c>
    </row>
    <row r="8660" spans="1:22" x14ac:dyDescent="0.25">
      <c r="A8660" s="26" t="s">
        <v>4427</v>
      </c>
      <c r="B8660" s="42">
        <v>0.3</v>
      </c>
      <c r="C8660" s="33">
        <v>5</v>
      </c>
      <c r="D8660" s="42">
        <v>5.6</v>
      </c>
      <c r="E8660" s="33">
        <v>0.2</v>
      </c>
      <c r="F8660" s="42">
        <v>1.1000000000000001</v>
      </c>
      <c r="G8660" s="33">
        <v>2</v>
      </c>
      <c r="H8660" s="42">
        <v>0.1</v>
      </c>
      <c r="I8660" s="33">
        <v>2</v>
      </c>
      <c r="J8660" s="42">
        <v>1.1000000000000001</v>
      </c>
      <c r="K8660" s="33">
        <v>0.2</v>
      </c>
      <c r="L8660" s="42">
        <v>0</v>
      </c>
      <c r="M8660" s="33">
        <v>0.2</v>
      </c>
      <c r="N8660" s="42">
        <v>0.1</v>
      </c>
      <c r="O8660" s="33">
        <v>0.2</v>
      </c>
      <c r="P8660" s="42">
        <v>309.23</v>
      </c>
      <c r="Q8660" s="33">
        <v>212.11</v>
      </c>
      <c r="R8660" s="42">
        <v>243.46</v>
      </c>
      <c r="S8660" s="33">
        <v>261.51</v>
      </c>
      <c r="T8660" s="42">
        <v>7.3</v>
      </c>
      <c r="U8660" s="33">
        <v>8.16</v>
      </c>
      <c r="V8660" s="116">
        <v>7.63</v>
      </c>
    </row>
    <row r="8661" spans="1:22" x14ac:dyDescent="0.25">
      <c r="A8661" s="26" t="s">
        <v>9112</v>
      </c>
      <c r="B8661" s="42">
        <v>0.4</v>
      </c>
      <c r="C8661" s="33">
        <v>2.9</v>
      </c>
      <c r="D8661" s="42">
        <v>5.0999999999999996</v>
      </c>
      <c r="E8661" s="33">
        <v>0.2</v>
      </c>
      <c r="F8661" s="42">
        <v>1.1000000000000001</v>
      </c>
      <c r="G8661" s="33">
        <v>2.2000000000000002</v>
      </c>
      <c r="H8661" s="42">
        <v>0.2</v>
      </c>
      <c r="I8661" s="33">
        <v>2.1</v>
      </c>
      <c r="J8661" s="42">
        <v>1.1000000000000001</v>
      </c>
      <c r="K8661" s="33">
        <v>0.3</v>
      </c>
      <c r="L8661" s="42">
        <v>0.3</v>
      </c>
      <c r="M8661" s="33">
        <v>0.3</v>
      </c>
      <c r="N8661" s="42">
        <v>0.1</v>
      </c>
      <c r="O8661" s="33">
        <v>0.2</v>
      </c>
      <c r="P8661" s="42">
        <v>290.02999999999997</v>
      </c>
      <c r="Q8661" s="33">
        <v>192.58</v>
      </c>
      <c r="R8661" s="42">
        <v>227.61</v>
      </c>
      <c r="S8661" s="33">
        <v>261.14999999999998</v>
      </c>
      <c r="T8661" s="42">
        <v>6.2</v>
      </c>
      <c r="U8661" s="33">
        <v>6.31</v>
      </c>
      <c r="V8661" s="116">
        <v>6.61</v>
      </c>
    </row>
    <row r="8662" spans="1:22" x14ac:dyDescent="0.25">
      <c r="A8662" s="26" t="s">
        <v>9113</v>
      </c>
      <c r="B8662" s="42">
        <v>0.5</v>
      </c>
      <c r="C8662" s="33">
        <v>3.6</v>
      </c>
      <c r="D8662" s="42">
        <v>5.2</v>
      </c>
      <c r="E8662" s="33">
        <v>0.3</v>
      </c>
      <c r="F8662" s="42">
        <v>1.4</v>
      </c>
      <c r="G8662" s="33">
        <v>2.2999999999999998</v>
      </c>
      <c r="H8662" s="42">
        <v>0.2</v>
      </c>
      <c r="I8662" s="33">
        <v>2.9</v>
      </c>
      <c r="J8662" s="42">
        <v>1.4</v>
      </c>
      <c r="K8662" s="33">
        <v>0.3</v>
      </c>
      <c r="L8662" s="42">
        <v>0.3</v>
      </c>
      <c r="M8662" s="33">
        <v>0.3</v>
      </c>
      <c r="N8662" s="42">
        <v>0.1</v>
      </c>
      <c r="O8662" s="33">
        <v>0.1</v>
      </c>
      <c r="P8662" s="42">
        <v>278.93</v>
      </c>
      <c r="Q8662" s="33">
        <v>186.26</v>
      </c>
      <c r="R8662" s="42">
        <v>221.46</v>
      </c>
      <c r="S8662" s="33">
        <v>262.33999999999997</v>
      </c>
      <c r="T8662" s="42">
        <v>6.88</v>
      </c>
      <c r="U8662" s="33">
        <v>7.4</v>
      </c>
      <c r="V8662" s="116">
        <v>7.35</v>
      </c>
    </row>
    <row r="8663" spans="1:22" x14ac:dyDescent="0.25">
      <c r="A8663" s="26" t="s">
        <v>4428</v>
      </c>
      <c r="B8663" s="42">
        <v>0.5</v>
      </c>
      <c r="C8663" s="33">
        <v>3.6</v>
      </c>
      <c r="D8663" s="42">
        <v>5</v>
      </c>
      <c r="E8663" s="33">
        <v>0.3</v>
      </c>
      <c r="F8663" s="42">
        <v>1.2</v>
      </c>
      <c r="G8663" s="33">
        <v>2</v>
      </c>
      <c r="H8663" s="42">
        <v>0.1</v>
      </c>
      <c r="I8663" s="33">
        <v>1.9</v>
      </c>
      <c r="J8663" s="42">
        <v>1.1000000000000001</v>
      </c>
      <c r="K8663" s="33">
        <v>0.3</v>
      </c>
      <c r="L8663" s="42">
        <v>0.1</v>
      </c>
      <c r="M8663" s="33">
        <v>0.2</v>
      </c>
      <c r="N8663" s="42">
        <v>0.2</v>
      </c>
      <c r="O8663" s="33">
        <v>0.2</v>
      </c>
      <c r="P8663" s="42">
        <v>286.58</v>
      </c>
      <c r="Q8663" s="33">
        <v>188.65</v>
      </c>
      <c r="R8663" s="42">
        <v>223.22</v>
      </c>
      <c r="S8663" s="33">
        <v>262.68</v>
      </c>
      <c r="T8663" s="42">
        <v>6.8</v>
      </c>
      <c r="U8663" s="33">
        <v>7.09</v>
      </c>
      <c r="V8663" s="116">
        <v>6.97</v>
      </c>
    </row>
    <row r="8664" spans="1:22" x14ac:dyDescent="0.25">
      <c r="A8664" s="26" t="s">
        <v>9114</v>
      </c>
      <c r="B8664" s="42">
        <v>0.4</v>
      </c>
      <c r="C8664" s="33">
        <v>3.8</v>
      </c>
      <c r="D8664" s="42">
        <v>5</v>
      </c>
      <c r="E8664" s="33">
        <v>0.2</v>
      </c>
      <c r="F8664" s="42">
        <v>1.1000000000000001</v>
      </c>
      <c r="G8664" s="33">
        <v>2</v>
      </c>
      <c r="H8664" s="42">
        <v>0.1</v>
      </c>
      <c r="I8664" s="33">
        <v>2.2000000000000002</v>
      </c>
      <c r="J8664" s="42">
        <v>1.2</v>
      </c>
      <c r="K8664" s="33">
        <v>0.2</v>
      </c>
      <c r="L8664" s="42">
        <v>0.1</v>
      </c>
      <c r="M8664" s="33">
        <v>0.3</v>
      </c>
      <c r="N8664" s="42">
        <v>0.1</v>
      </c>
      <c r="O8664" s="33">
        <v>0.1</v>
      </c>
      <c r="P8664" s="42">
        <v>304.61</v>
      </c>
      <c r="Q8664" s="33">
        <v>203.99</v>
      </c>
      <c r="R8664" s="42">
        <v>239.65</v>
      </c>
      <c r="S8664" s="33">
        <v>262.25</v>
      </c>
      <c r="T8664" s="42">
        <v>6.72</v>
      </c>
      <c r="U8664" s="33">
        <v>7.14</v>
      </c>
      <c r="V8664" s="116">
        <v>6.91</v>
      </c>
    </row>
    <row r="8665" spans="1:22" x14ac:dyDescent="0.25">
      <c r="A8665" s="26" t="s">
        <v>9115</v>
      </c>
      <c r="B8665" s="42">
        <v>1.1000000000000001</v>
      </c>
      <c r="C8665" s="33">
        <v>6.5</v>
      </c>
      <c r="D8665" s="42">
        <v>6.5</v>
      </c>
      <c r="E8665" s="33">
        <v>0.2</v>
      </c>
      <c r="F8665" s="42">
        <v>1</v>
      </c>
      <c r="G8665" s="33">
        <v>2.2999999999999998</v>
      </c>
      <c r="H8665" s="42">
        <v>0.1</v>
      </c>
      <c r="I8665" s="33">
        <v>2.4</v>
      </c>
      <c r="J8665" s="42">
        <v>1.2</v>
      </c>
      <c r="K8665" s="33">
        <v>0.1</v>
      </c>
      <c r="L8665" s="42">
        <v>0.2</v>
      </c>
      <c r="M8665" s="33">
        <v>0</v>
      </c>
      <c r="N8665" s="42">
        <v>0.1</v>
      </c>
      <c r="O8665" s="33">
        <v>0.1</v>
      </c>
      <c r="P8665" s="42">
        <v>291.97000000000003</v>
      </c>
      <c r="Q8665" s="33">
        <v>199.97</v>
      </c>
      <c r="R8665" s="42">
        <v>231.33</v>
      </c>
      <c r="S8665" s="33">
        <v>261.89999999999998</v>
      </c>
      <c r="T8665" s="42">
        <v>8.89</v>
      </c>
      <c r="U8665" s="33">
        <v>9.51</v>
      </c>
      <c r="V8665" s="116">
        <v>9.34</v>
      </c>
    </row>
    <row r="8666" spans="1:22" x14ac:dyDescent="0.25">
      <c r="A8666" s="26" t="s">
        <v>4429</v>
      </c>
      <c r="B8666" s="42">
        <v>0.5</v>
      </c>
      <c r="C8666" s="33">
        <v>2.6</v>
      </c>
      <c r="D8666" s="42">
        <v>4.8</v>
      </c>
      <c r="E8666" s="33">
        <v>0.3</v>
      </c>
      <c r="F8666" s="42">
        <v>1.6</v>
      </c>
      <c r="G8666" s="33">
        <v>1.6</v>
      </c>
      <c r="H8666" s="42">
        <v>0</v>
      </c>
      <c r="I8666" s="33">
        <v>1.6</v>
      </c>
      <c r="J8666" s="42">
        <v>1.2</v>
      </c>
      <c r="K8666" s="33">
        <v>0.1</v>
      </c>
      <c r="L8666" s="42">
        <v>0.3</v>
      </c>
      <c r="M8666" s="33">
        <v>0.1</v>
      </c>
      <c r="N8666" s="42">
        <v>0.1</v>
      </c>
      <c r="O8666" s="33">
        <v>0.1</v>
      </c>
      <c r="P8666" s="42">
        <v>377.78</v>
      </c>
      <c r="Q8666" s="33">
        <v>253.66</v>
      </c>
      <c r="R8666" s="42">
        <v>292.12</v>
      </c>
      <c r="S8666" s="33">
        <v>260.58</v>
      </c>
      <c r="T8666" s="42">
        <v>5.51</v>
      </c>
      <c r="U8666" s="33">
        <v>5.96</v>
      </c>
      <c r="V8666" s="116">
        <v>5.94</v>
      </c>
    </row>
    <row r="8667" spans="1:22" x14ac:dyDescent="0.25">
      <c r="A8667" s="26" t="s">
        <v>9116</v>
      </c>
      <c r="B8667" s="42">
        <v>0.5</v>
      </c>
      <c r="C8667" s="33">
        <v>2</v>
      </c>
      <c r="D8667" s="42">
        <v>4.3</v>
      </c>
      <c r="E8667" s="33">
        <v>0.3</v>
      </c>
      <c r="F8667" s="42">
        <v>1.5</v>
      </c>
      <c r="G8667" s="33">
        <v>1.3</v>
      </c>
      <c r="H8667" s="42">
        <v>0.2</v>
      </c>
      <c r="I8667" s="33">
        <v>1.6</v>
      </c>
      <c r="J8667" s="42">
        <v>0.7</v>
      </c>
      <c r="K8667" s="33">
        <v>0.2</v>
      </c>
      <c r="L8667" s="42">
        <v>0.3</v>
      </c>
      <c r="M8667" s="33">
        <v>0</v>
      </c>
      <c r="N8667" s="42">
        <v>0.1</v>
      </c>
      <c r="O8667" s="33">
        <v>0.1</v>
      </c>
      <c r="P8667" s="42">
        <v>373.22</v>
      </c>
      <c r="Q8667" s="33">
        <v>253.84</v>
      </c>
      <c r="R8667" s="42">
        <v>287.37</v>
      </c>
      <c r="S8667" s="33">
        <v>260.35000000000002</v>
      </c>
      <c r="T8667" s="42">
        <v>4.88</v>
      </c>
      <c r="U8667" s="33">
        <v>5.07</v>
      </c>
      <c r="V8667" s="116">
        <v>5.27</v>
      </c>
    </row>
    <row r="8668" spans="1:22" x14ac:dyDescent="0.25">
      <c r="A8668" s="26" t="s">
        <v>9117</v>
      </c>
      <c r="B8668" s="42">
        <v>0.2</v>
      </c>
      <c r="C8668" s="33">
        <v>1.9</v>
      </c>
      <c r="D8668" s="42">
        <v>4.4000000000000004</v>
      </c>
      <c r="E8668" s="33">
        <v>0.4</v>
      </c>
      <c r="F8668" s="42">
        <v>1.5</v>
      </c>
      <c r="G8668" s="33">
        <v>1.3</v>
      </c>
      <c r="H8668" s="42">
        <v>0</v>
      </c>
      <c r="I8668" s="33">
        <v>1.6</v>
      </c>
      <c r="J8668" s="42">
        <v>1.1000000000000001</v>
      </c>
      <c r="K8668" s="33">
        <v>0.1</v>
      </c>
      <c r="L8668" s="42">
        <v>0.1</v>
      </c>
      <c r="M8668" s="33">
        <v>0.2</v>
      </c>
      <c r="N8668" s="42">
        <v>0</v>
      </c>
      <c r="O8668" s="33">
        <v>0.2</v>
      </c>
      <c r="P8668" s="42">
        <v>394.19</v>
      </c>
      <c r="Q8668" s="33">
        <v>265.58999999999997</v>
      </c>
      <c r="R8668" s="42">
        <v>306.79000000000002</v>
      </c>
      <c r="S8668" s="33">
        <v>260.02999999999997</v>
      </c>
      <c r="T8668" s="42">
        <v>5.26</v>
      </c>
      <c r="U8668" s="33">
        <v>5.56</v>
      </c>
      <c r="V8668" s="116">
        <v>5.55</v>
      </c>
    </row>
    <row r="8669" spans="1:22" x14ac:dyDescent="0.25">
      <c r="A8669" s="26" t="s">
        <v>4430</v>
      </c>
      <c r="B8669" s="42">
        <v>0.4</v>
      </c>
      <c r="C8669" s="33">
        <v>1.5</v>
      </c>
      <c r="D8669" s="42">
        <v>4</v>
      </c>
      <c r="E8669" s="33">
        <v>0.3</v>
      </c>
      <c r="F8669" s="42">
        <v>1.5</v>
      </c>
      <c r="G8669" s="33">
        <v>1.1000000000000001</v>
      </c>
      <c r="H8669" s="42">
        <v>0.1</v>
      </c>
      <c r="I8669" s="33">
        <v>1.3</v>
      </c>
      <c r="J8669" s="42">
        <v>0.7</v>
      </c>
      <c r="K8669" s="33">
        <v>0.3</v>
      </c>
      <c r="L8669" s="42">
        <v>0.3</v>
      </c>
      <c r="M8669" s="33">
        <v>0.2</v>
      </c>
      <c r="N8669" s="42">
        <v>0.1</v>
      </c>
      <c r="O8669" s="33">
        <v>0.1</v>
      </c>
      <c r="P8669" s="42">
        <v>378.85</v>
      </c>
      <c r="Q8669" s="33">
        <v>253.92</v>
      </c>
      <c r="R8669" s="42">
        <v>295.98</v>
      </c>
      <c r="S8669" s="33">
        <v>260.36</v>
      </c>
      <c r="T8669" s="42">
        <v>4.58</v>
      </c>
      <c r="U8669" s="33">
        <v>4.7300000000000004</v>
      </c>
      <c r="V8669" s="116">
        <v>4.93</v>
      </c>
    </row>
    <row r="8670" spans="1:22" x14ac:dyDescent="0.25">
      <c r="A8670" s="26" t="s">
        <v>9118</v>
      </c>
      <c r="B8670" s="42">
        <v>0.4</v>
      </c>
      <c r="C8670" s="33">
        <v>4.3</v>
      </c>
      <c r="D8670" s="42">
        <v>5.6</v>
      </c>
      <c r="E8670" s="33">
        <v>0.3</v>
      </c>
      <c r="F8670" s="42">
        <v>1.7</v>
      </c>
      <c r="G8670" s="33">
        <v>2.1</v>
      </c>
      <c r="H8670" s="42">
        <v>0.2</v>
      </c>
      <c r="I8670" s="33">
        <v>1.8</v>
      </c>
      <c r="J8670" s="42">
        <v>1.1000000000000001</v>
      </c>
      <c r="K8670" s="33">
        <v>0.1</v>
      </c>
      <c r="L8670" s="42">
        <v>0.2</v>
      </c>
      <c r="M8670" s="33">
        <v>0.1</v>
      </c>
      <c r="N8670" s="42">
        <v>0.1</v>
      </c>
      <c r="O8670" s="33">
        <v>0.1</v>
      </c>
      <c r="P8670" s="42">
        <v>323.33999999999997</v>
      </c>
      <c r="Q8670" s="33">
        <v>219.69</v>
      </c>
      <c r="R8670" s="42">
        <v>256.77999999999997</v>
      </c>
      <c r="S8670" s="33">
        <v>261.62</v>
      </c>
      <c r="T8670" s="42">
        <v>6.93</v>
      </c>
      <c r="U8670" s="33">
        <v>7.25</v>
      </c>
      <c r="V8670" s="116">
        <v>7.15</v>
      </c>
    </row>
    <row r="8671" spans="1:22" x14ac:dyDescent="0.25">
      <c r="A8671" s="26" t="s">
        <v>9119</v>
      </c>
      <c r="B8671" s="42">
        <v>0.5</v>
      </c>
      <c r="C8671" s="33">
        <v>5</v>
      </c>
      <c r="D8671" s="42">
        <v>5.5</v>
      </c>
      <c r="E8671" s="33">
        <v>0.3</v>
      </c>
      <c r="F8671" s="42">
        <v>1.5</v>
      </c>
      <c r="G8671" s="33">
        <v>1.9</v>
      </c>
      <c r="H8671" s="42">
        <v>0.2</v>
      </c>
      <c r="I8671" s="33">
        <v>2</v>
      </c>
      <c r="J8671" s="42">
        <v>1.2</v>
      </c>
      <c r="K8671" s="33">
        <v>0.2</v>
      </c>
      <c r="L8671" s="42">
        <v>0.4</v>
      </c>
      <c r="M8671" s="33">
        <v>0.1</v>
      </c>
      <c r="N8671" s="42">
        <v>0.1</v>
      </c>
      <c r="O8671" s="33">
        <v>0.1</v>
      </c>
      <c r="P8671" s="42">
        <v>326.52999999999997</v>
      </c>
      <c r="Q8671" s="33">
        <v>222.88</v>
      </c>
      <c r="R8671" s="42">
        <v>257.97000000000003</v>
      </c>
      <c r="S8671" s="33">
        <v>261.25</v>
      </c>
      <c r="T8671" s="42">
        <v>7.52</v>
      </c>
      <c r="U8671" s="33">
        <v>7.87</v>
      </c>
      <c r="V8671" s="116">
        <v>7.78</v>
      </c>
    </row>
    <row r="8672" spans="1:22" x14ac:dyDescent="0.25">
      <c r="A8672" s="26" t="s">
        <v>4431</v>
      </c>
      <c r="B8672" s="42">
        <v>0.4</v>
      </c>
      <c r="C8672" s="33">
        <v>4.5</v>
      </c>
      <c r="D8672" s="42">
        <v>5.5</v>
      </c>
      <c r="E8672" s="33">
        <v>0.4</v>
      </c>
      <c r="F8672" s="42">
        <v>1.9</v>
      </c>
      <c r="G8672" s="33">
        <v>2.1</v>
      </c>
      <c r="H8672" s="42">
        <v>0.3</v>
      </c>
      <c r="I8672" s="33">
        <v>1.8</v>
      </c>
      <c r="J8672" s="42">
        <v>0.8</v>
      </c>
      <c r="K8672" s="33">
        <v>0.3</v>
      </c>
      <c r="L8672" s="42">
        <v>0.3</v>
      </c>
      <c r="M8672" s="33">
        <v>0.1</v>
      </c>
      <c r="N8672" s="42">
        <v>0.1</v>
      </c>
      <c r="O8672" s="33">
        <v>0.1</v>
      </c>
      <c r="P8672" s="42">
        <v>304.45999999999998</v>
      </c>
      <c r="Q8672" s="33">
        <v>207.89</v>
      </c>
      <c r="R8672" s="42">
        <v>235.59</v>
      </c>
      <c r="S8672" s="33">
        <v>262.18</v>
      </c>
      <c r="T8672" s="42">
        <v>7.14</v>
      </c>
      <c r="U8672" s="33">
        <v>7.51</v>
      </c>
      <c r="V8672" s="116">
        <v>7.52</v>
      </c>
    </row>
    <row r="8673" spans="1:22" x14ac:dyDescent="0.25">
      <c r="A8673" s="26" t="s">
        <v>9120</v>
      </c>
      <c r="B8673" s="42">
        <v>0.5</v>
      </c>
      <c r="C8673" s="33">
        <v>4.8</v>
      </c>
      <c r="D8673" s="42">
        <v>5.4</v>
      </c>
      <c r="E8673" s="33">
        <v>0.4</v>
      </c>
      <c r="F8673" s="42">
        <v>1.8</v>
      </c>
      <c r="G8673" s="33">
        <v>2</v>
      </c>
      <c r="H8673" s="42">
        <v>0.1</v>
      </c>
      <c r="I8673" s="33">
        <v>1.6</v>
      </c>
      <c r="J8673" s="42">
        <v>0.9</v>
      </c>
      <c r="K8673" s="33">
        <v>0.3</v>
      </c>
      <c r="L8673" s="42">
        <v>0.1</v>
      </c>
      <c r="M8673" s="33">
        <v>0</v>
      </c>
      <c r="N8673" s="42">
        <v>0.1</v>
      </c>
      <c r="O8673" s="33">
        <v>0.1</v>
      </c>
      <c r="P8673" s="42">
        <v>307.95</v>
      </c>
      <c r="Q8673" s="33">
        <v>210.33</v>
      </c>
      <c r="R8673" s="42">
        <v>243.22</v>
      </c>
      <c r="S8673" s="33">
        <v>262.70999999999998</v>
      </c>
      <c r="T8673" s="42">
        <v>7.09</v>
      </c>
      <c r="U8673" s="33">
        <v>7.84</v>
      </c>
      <c r="V8673" s="116">
        <v>7.39</v>
      </c>
    </row>
    <row r="8674" spans="1:22" x14ac:dyDescent="0.25">
      <c r="A8674" s="26" t="s">
        <v>9121</v>
      </c>
      <c r="B8674" s="42">
        <v>0.7</v>
      </c>
      <c r="C8674" s="33">
        <v>5.2</v>
      </c>
      <c r="D8674" s="42">
        <v>5.6</v>
      </c>
      <c r="E8674" s="33">
        <v>0.4</v>
      </c>
      <c r="F8674" s="42">
        <v>1.8</v>
      </c>
      <c r="G8674" s="33">
        <v>2.2000000000000002</v>
      </c>
      <c r="H8674" s="42">
        <v>0.2</v>
      </c>
      <c r="I8674" s="33">
        <v>1.8</v>
      </c>
      <c r="J8674" s="42">
        <v>0.8</v>
      </c>
      <c r="K8674" s="33">
        <v>0.3</v>
      </c>
      <c r="L8674" s="42">
        <v>0.3</v>
      </c>
      <c r="M8674" s="33">
        <v>0.2</v>
      </c>
      <c r="N8674" s="42">
        <v>0.1</v>
      </c>
      <c r="O8674" s="33">
        <v>0</v>
      </c>
      <c r="P8674" s="42">
        <v>324.39999999999998</v>
      </c>
      <c r="Q8674" s="33">
        <v>220.72</v>
      </c>
      <c r="R8674" s="42">
        <v>254.46</v>
      </c>
      <c r="S8674" s="33">
        <v>262.82</v>
      </c>
      <c r="T8674" s="42">
        <v>7.45</v>
      </c>
      <c r="U8674" s="33">
        <v>8.17</v>
      </c>
      <c r="V8674" s="116">
        <v>7.87</v>
      </c>
    </row>
    <row r="8675" spans="1:22" x14ac:dyDescent="0.25">
      <c r="A8675" s="26" t="s">
        <v>4432</v>
      </c>
      <c r="B8675" s="42">
        <v>0.7</v>
      </c>
      <c r="C8675" s="33">
        <v>4.3</v>
      </c>
      <c r="D8675" s="42">
        <v>5.3</v>
      </c>
      <c r="E8675" s="33">
        <v>0.3</v>
      </c>
      <c r="F8675" s="42">
        <v>1.7</v>
      </c>
      <c r="G8675" s="33">
        <v>1.7</v>
      </c>
      <c r="H8675" s="42">
        <v>0.2</v>
      </c>
      <c r="I8675" s="33">
        <v>1.4</v>
      </c>
      <c r="J8675" s="42">
        <v>0.4</v>
      </c>
      <c r="K8675" s="33">
        <v>0.3</v>
      </c>
      <c r="L8675" s="42">
        <v>0.3</v>
      </c>
      <c r="M8675" s="33">
        <v>0</v>
      </c>
      <c r="N8675" s="42">
        <v>0.1</v>
      </c>
      <c r="O8675" s="33">
        <v>0.1</v>
      </c>
      <c r="P8675" s="42">
        <v>314.74</v>
      </c>
      <c r="Q8675" s="33">
        <v>214.52</v>
      </c>
      <c r="R8675" s="42">
        <v>249.22</v>
      </c>
      <c r="S8675" s="33">
        <v>262.62</v>
      </c>
      <c r="T8675" s="42">
        <v>7.06</v>
      </c>
      <c r="U8675" s="33">
        <v>7.56</v>
      </c>
      <c r="V8675" s="116">
        <v>7.3</v>
      </c>
    </row>
    <row r="8676" spans="1:22" x14ac:dyDescent="0.25">
      <c r="A8676" s="26" t="s">
        <v>9122</v>
      </c>
      <c r="B8676" s="42">
        <v>0.8</v>
      </c>
      <c r="C8676" s="33">
        <v>5.4</v>
      </c>
      <c r="D8676" s="42">
        <v>5.7</v>
      </c>
      <c r="E8676" s="33">
        <v>0.2</v>
      </c>
      <c r="F8676" s="42">
        <v>1.7</v>
      </c>
      <c r="G8676" s="33">
        <v>2.2000000000000002</v>
      </c>
      <c r="H8676" s="42">
        <v>0</v>
      </c>
      <c r="I8676" s="33">
        <v>2.2000000000000002</v>
      </c>
      <c r="J8676" s="42">
        <v>0.8</v>
      </c>
      <c r="K8676" s="33">
        <v>0.2</v>
      </c>
      <c r="L8676" s="42">
        <v>0.4</v>
      </c>
      <c r="M8676" s="33">
        <v>0.2</v>
      </c>
      <c r="N8676" s="42">
        <v>0.1</v>
      </c>
      <c r="O8676" s="33">
        <v>0.1</v>
      </c>
      <c r="P8676" s="42">
        <v>326.74</v>
      </c>
      <c r="Q8676" s="33">
        <v>224.46</v>
      </c>
      <c r="R8676" s="42">
        <v>259.82</v>
      </c>
      <c r="S8676" s="33">
        <v>263.14</v>
      </c>
      <c r="T8676" s="42">
        <v>8.2100000000000009</v>
      </c>
      <c r="U8676" s="33">
        <v>8.4499999999999993</v>
      </c>
      <c r="V8676" s="116">
        <v>8.2799999999999994</v>
      </c>
    </row>
    <row r="8677" spans="1:22" x14ac:dyDescent="0.25">
      <c r="A8677" s="26" t="s">
        <v>9123</v>
      </c>
      <c r="B8677" s="42">
        <v>0.6</v>
      </c>
      <c r="C8677" s="33">
        <v>4</v>
      </c>
      <c r="D8677" s="42">
        <v>4.9000000000000004</v>
      </c>
      <c r="E8677" s="33">
        <v>0.2</v>
      </c>
      <c r="F8677" s="42">
        <v>1.6</v>
      </c>
      <c r="G8677" s="33">
        <v>1.7</v>
      </c>
      <c r="H8677" s="42">
        <v>0.1</v>
      </c>
      <c r="I8677" s="33">
        <v>1.4</v>
      </c>
      <c r="J8677" s="42">
        <v>0.7</v>
      </c>
      <c r="K8677" s="33">
        <v>0.3</v>
      </c>
      <c r="L8677" s="42">
        <v>0.3</v>
      </c>
      <c r="M8677" s="33">
        <v>0</v>
      </c>
      <c r="N8677" s="42">
        <v>0.1</v>
      </c>
      <c r="O8677" s="33">
        <v>0.1</v>
      </c>
      <c r="P8677" s="42">
        <v>325.22000000000003</v>
      </c>
      <c r="Q8677" s="33">
        <v>219.36</v>
      </c>
      <c r="R8677" s="42">
        <v>256.67</v>
      </c>
      <c r="S8677" s="33">
        <v>262.85000000000002</v>
      </c>
      <c r="T8677" s="42">
        <v>6.52</v>
      </c>
      <c r="U8677" s="33">
        <v>6.83</v>
      </c>
      <c r="V8677" s="116">
        <v>6.76</v>
      </c>
    </row>
    <row r="8678" spans="1:22" x14ac:dyDescent="0.25">
      <c r="A8678" s="26" t="s">
        <v>4433</v>
      </c>
      <c r="B8678" s="42">
        <v>0.5</v>
      </c>
      <c r="C8678" s="33">
        <v>4.4000000000000004</v>
      </c>
      <c r="D8678" s="42">
        <v>5.3</v>
      </c>
      <c r="E8678" s="33">
        <v>0.3</v>
      </c>
      <c r="F8678" s="42">
        <v>1.6</v>
      </c>
      <c r="G8678" s="33">
        <v>1.8</v>
      </c>
      <c r="H8678" s="42">
        <v>0.1</v>
      </c>
      <c r="I8678" s="33">
        <v>1.9</v>
      </c>
      <c r="J8678" s="42">
        <v>0.8</v>
      </c>
      <c r="K8678" s="33">
        <v>0.3</v>
      </c>
      <c r="L8678" s="42">
        <v>0.4</v>
      </c>
      <c r="M8678" s="33">
        <v>0.2</v>
      </c>
      <c r="N8678" s="42">
        <v>0.1</v>
      </c>
      <c r="O8678" s="33">
        <v>0.1</v>
      </c>
      <c r="P8678" s="42">
        <v>301.07</v>
      </c>
      <c r="Q8678" s="33">
        <v>214.74</v>
      </c>
      <c r="R8678" s="42">
        <v>255.26</v>
      </c>
      <c r="S8678" s="33">
        <v>263.37</v>
      </c>
      <c r="T8678" s="42">
        <v>7.06</v>
      </c>
      <c r="U8678" s="33">
        <v>7.56</v>
      </c>
      <c r="V8678" s="116">
        <v>7.48</v>
      </c>
    </row>
    <row r="8679" spans="1:22" x14ac:dyDescent="0.25">
      <c r="A8679" s="26" t="s">
        <v>9124</v>
      </c>
      <c r="B8679" s="42">
        <v>0.8</v>
      </c>
      <c r="C8679" s="33">
        <v>4.4000000000000004</v>
      </c>
      <c r="D8679" s="42">
        <v>5.5</v>
      </c>
      <c r="E8679" s="33">
        <v>0.3</v>
      </c>
      <c r="F8679" s="42">
        <v>1.8</v>
      </c>
      <c r="G8679" s="33">
        <v>2.1</v>
      </c>
      <c r="H8679" s="42">
        <v>0.1</v>
      </c>
      <c r="I8679" s="33">
        <v>1.8</v>
      </c>
      <c r="J8679" s="42">
        <v>1.1000000000000001</v>
      </c>
      <c r="K8679" s="33">
        <v>0.3</v>
      </c>
      <c r="L8679" s="42">
        <v>0.4</v>
      </c>
      <c r="M8679" s="33">
        <v>0.1</v>
      </c>
      <c r="N8679" s="42">
        <v>0.1</v>
      </c>
      <c r="O8679" s="33">
        <v>0</v>
      </c>
      <c r="P8679" s="42">
        <v>338.56</v>
      </c>
      <c r="Q8679" s="33">
        <v>226.78</v>
      </c>
      <c r="R8679" s="42">
        <v>264.36</v>
      </c>
      <c r="S8679" s="33">
        <v>262.24</v>
      </c>
      <c r="T8679" s="42">
        <v>7.46</v>
      </c>
      <c r="U8679" s="33">
        <v>7.72</v>
      </c>
      <c r="V8679" s="116">
        <v>7.54</v>
      </c>
    </row>
    <row r="8680" spans="1:22" x14ac:dyDescent="0.25">
      <c r="A8680" s="26" t="s">
        <v>9125</v>
      </c>
      <c r="B8680" s="42">
        <v>0.8</v>
      </c>
      <c r="C8680" s="33">
        <v>4.5</v>
      </c>
      <c r="D8680" s="42">
        <v>4.8</v>
      </c>
      <c r="E8680" s="33">
        <v>0.4</v>
      </c>
      <c r="F8680" s="42">
        <v>1.7</v>
      </c>
      <c r="G8680" s="33">
        <v>1.7</v>
      </c>
      <c r="H8680" s="42">
        <v>0.1</v>
      </c>
      <c r="I8680" s="33">
        <v>1.6</v>
      </c>
      <c r="J8680" s="42">
        <v>0.8</v>
      </c>
      <c r="K8680" s="33">
        <v>0.4</v>
      </c>
      <c r="L8680" s="42">
        <v>0.5</v>
      </c>
      <c r="M8680" s="33">
        <v>0.2</v>
      </c>
      <c r="N8680" s="42">
        <v>0.1</v>
      </c>
      <c r="O8680" s="33">
        <v>0</v>
      </c>
      <c r="P8680" s="42">
        <v>323.77999999999997</v>
      </c>
      <c r="Q8680" s="33">
        <v>219.92</v>
      </c>
      <c r="R8680" s="42">
        <v>255.67</v>
      </c>
      <c r="S8680" s="33">
        <v>263.10000000000002</v>
      </c>
      <c r="T8680" s="42">
        <v>6.65</v>
      </c>
      <c r="U8680" s="33">
        <v>7.16</v>
      </c>
      <c r="V8680" s="116">
        <v>6.75</v>
      </c>
    </row>
    <row r="8681" spans="1:22" x14ac:dyDescent="0.25">
      <c r="A8681" s="26" t="s">
        <v>4434</v>
      </c>
      <c r="B8681" s="42">
        <v>0.7</v>
      </c>
      <c r="C8681" s="33">
        <v>4.5999999999999996</v>
      </c>
      <c r="D8681" s="42">
        <v>5</v>
      </c>
      <c r="E8681" s="33">
        <v>0.4</v>
      </c>
      <c r="F8681" s="42">
        <v>1.5</v>
      </c>
      <c r="G8681" s="33">
        <v>1.6</v>
      </c>
      <c r="H8681" s="42">
        <v>0.2</v>
      </c>
      <c r="I8681" s="33">
        <v>1.6</v>
      </c>
      <c r="J8681" s="42">
        <v>0.8</v>
      </c>
      <c r="K8681" s="33">
        <v>0.3</v>
      </c>
      <c r="L8681" s="42">
        <v>0.1</v>
      </c>
      <c r="M8681" s="33">
        <v>0</v>
      </c>
      <c r="N8681" s="42">
        <v>0.1</v>
      </c>
      <c r="O8681" s="33">
        <v>0.2</v>
      </c>
      <c r="P8681" s="42">
        <v>319.18</v>
      </c>
      <c r="Q8681" s="33">
        <v>221.11</v>
      </c>
      <c r="R8681" s="42">
        <v>261.48</v>
      </c>
      <c r="S8681" s="33">
        <v>262.85000000000002</v>
      </c>
      <c r="T8681" s="42">
        <v>6.67</v>
      </c>
      <c r="U8681" s="33">
        <v>7.43</v>
      </c>
      <c r="V8681" s="116">
        <v>6.9</v>
      </c>
    </row>
    <row r="8682" spans="1:22" x14ac:dyDescent="0.25">
      <c r="A8682" s="26" t="s">
        <v>9126</v>
      </c>
      <c r="B8682" s="42">
        <v>0.4</v>
      </c>
      <c r="C8682" s="33">
        <v>4.2</v>
      </c>
      <c r="D8682" s="42">
        <v>4.9000000000000004</v>
      </c>
      <c r="E8682" s="33">
        <v>0.3</v>
      </c>
      <c r="F8682" s="42">
        <v>1.6</v>
      </c>
      <c r="G8682" s="33">
        <v>1.7</v>
      </c>
      <c r="H8682" s="42">
        <v>0.3</v>
      </c>
      <c r="I8682" s="33">
        <v>1.6</v>
      </c>
      <c r="J8682" s="42">
        <v>0.8</v>
      </c>
      <c r="K8682" s="33">
        <v>0.4</v>
      </c>
      <c r="L8682" s="42">
        <v>0.4</v>
      </c>
      <c r="M8682" s="33">
        <v>0.1</v>
      </c>
      <c r="N8682" s="42">
        <v>0.1</v>
      </c>
      <c r="O8682" s="33">
        <v>0.1</v>
      </c>
      <c r="P8682" s="42">
        <v>329.28</v>
      </c>
      <c r="Q8682" s="33">
        <v>221.82</v>
      </c>
      <c r="R8682" s="42">
        <v>259.33999999999997</v>
      </c>
      <c r="S8682" s="33">
        <v>263.39</v>
      </c>
      <c r="T8682" s="42">
        <v>6.6</v>
      </c>
      <c r="U8682" s="33">
        <v>7.24</v>
      </c>
      <c r="V8682" s="116">
        <v>6.93</v>
      </c>
    </row>
    <row r="8683" spans="1:22" x14ac:dyDescent="0.25">
      <c r="A8683" s="26" t="s">
        <v>9127</v>
      </c>
      <c r="B8683" s="42">
        <v>0.4</v>
      </c>
      <c r="C8683" s="33">
        <v>4.5</v>
      </c>
      <c r="D8683" s="42">
        <v>4.9000000000000004</v>
      </c>
      <c r="E8683" s="33">
        <v>0.4</v>
      </c>
      <c r="F8683" s="42">
        <v>1.7</v>
      </c>
      <c r="G8683" s="33">
        <v>1.7</v>
      </c>
      <c r="H8683" s="42">
        <v>0.2</v>
      </c>
      <c r="I8683" s="33">
        <v>1.6</v>
      </c>
      <c r="J8683" s="42">
        <v>0.9</v>
      </c>
      <c r="K8683" s="33">
        <v>0.2</v>
      </c>
      <c r="L8683" s="42">
        <v>0.3</v>
      </c>
      <c r="M8683" s="33">
        <v>0</v>
      </c>
      <c r="N8683" s="42">
        <v>0.1</v>
      </c>
      <c r="O8683" s="33">
        <v>0</v>
      </c>
      <c r="P8683" s="42">
        <v>333.57</v>
      </c>
      <c r="Q8683" s="33">
        <v>227.06</v>
      </c>
      <c r="R8683" s="42">
        <v>264.95</v>
      </c>
      <c r="S8683" s="33">
        <v>263.01</v>
      </c>
      <c r="T8683" s="42">
        <v>6.67</v>
      </c>
      <c r="U8683" s="33">
        <v>7.54</v>
      </c>
      <c r="V8683" s="116">
        <v>6.96</v>
      </c>
    </row>
    <row r="8684" spans="1:22" x14ac:dyDescent="0.25">
      <c r="A8684" s="26" t="s">
        <v>4435</v>
      </c>
      <c r="B8684" s="42">
        <v>0.7</v>
      </c>
      <c r="C8684" s="33">
        <v>5</v>
      </c>
      <c r="D8684" s="42">
        <v>5.7</v>
      </c>
      <c r="E8684" s="33">
        <v>0.2</v>
      </c>
      <c r="F8684" s="42">
        <v>1.6</v>
      </c>
      <c r="G8684" s="33">
        <v>1.8</v>
      </c>
      <c r="H8684" s="42">
        <v>0.1</v>
      </c>
      <c r="I8684" s="33">
        <v>1.9</v>
      </c>
      <c r="J8684" s="42">
        <v>1.2</v>
      </c>
      <c r="K8684" s="33">
        <v>0.3</v>
      </c>
      <c r="L8684" s="42">
        <v>0.6</v>
      </c>
      <c r="M8684" s="33">
        <v>0.1</v>
      </c>
      <c r="N8684" s="42">
        <v>0.1</v>
      </c>
      <c r="O8684" s="33">
        <v>0.2</v>
      </c>
      <c r="P8684" s="42">
        <v>324.08</v>
      </c>
      <c r="Q8684" s="33">
        <v>220.76</v>
      </c>
      <c r="R8684" s="42">
        <v>256.44</v>
      </c>
      <c r="S8684" s="33">
        <v>263.60000000000002</v>
      </c>
      <c r="T8684" s="42">
        <v>7.46</v>
      </c>
      <c r="U8684" s="33">
        <v>7.93</v>
      </c>
      <c r="V8684" s="116">
        <v>7.63</v>
      </c>
    </row>
    <row r="8685" spans="1:22" x14ac:dyDescent="0.25">
      <c r="A8685" s="26" t="s">
        <v>9128</v>
      </c>
      <c r="B8685" s="42">
        <v>0.2</v>
      </c>
      <c r="C8685" s="33">
        <v>4</v>
      </c>
      <c r="D8685" s="42">
        <v>5.2</v>
      </c>
      <c r="E8685" s="33">
        <v>0.2</v>
      </c>
      <c r="F8685" s="42">
        <v>1.7</v>
      </c>
      <c r="G8685" s="33">
        <v>1.8</v>
      </c>
      <c r="H8685" s="42">
        <v>0.1</v>
      </c>
      <c r="I8685" s="33">
        <v>1.7</v>
      </c>
      <c r="J8685" s="42">
        <v>1</v>
      </c>
      <c r="K8685" s="33">
        <v>0.2</v>
      </c>
      <c r="L8685" s="42">
        <v>0.4</v>
      </c>
      <c r="M8685" s="33">
        <v>0.1</v>
      </c>
      <c r="N8685" s="42">
        <v>0.1</v>
      </c>
      <c r="O8685" s="33">
        <v>0.1</v>
      </c>
      <c r="P8685" s="42">
        <v>323.18</v>
      </c>
      <c r="Q8685" s="33">
        <v>230.17</v>
      </c>
      <c r="R8685" s="42">
        <v>265.60000000000002</v>
      </c>
      <c r="S8685" s="33">
        <v>263.43</v>
      </c>
      <c r="T8685" s="42">
        <v>6.83</v>
      </c>
      <c r="U8685" s="33">
        <v>7.36</v>
      </c>
      <c r="V8685" s="116">
        <v>7.34</v>
      </c>
    </row>
    <row r="8686" spans="1:22" x14ac:dyDescent="0.25">
      <c r="A8686" s="26" t="s">
        <v>9129</v>
      </c>
      <c r="B8686" s="42">
        <v>0.5</v>
      </c>
      <c r="C8686" s="33">
        <v>4.2</v>
      </c>
      <c r="D8686" s="42">
        <v>4.9000000000000004</v>
      </c>
      <c r="E8686" s="33">
        <v>0.3</v>
      </c>
      <c r="F8686" s="42">
        <v>1.5</v>
      </c>
      <c r="G8686" s="33">
        <v>1.8</v>
      </c>
      <c r="H8686" s="42">
        <v>0.2</v>
      </c>
      <c r="I8686" s="33">
        <v>1.7</v>
      </c>
      <c r="J8686" s="42">
        <v>1</v>
      </c>
      <c r="K8686" s="33">
        <v>0.3</v>
      </c>
      <c r="L8686" s="42">
        <v>0.3</v>
      </c>
      <c r="M8686" s="33">
        <v>0.1</v>
      </c>
      <c r="N8686" s="42">
        <v>0.1</v>
      </c>
      <c r="O8686" s="33">
        <v>0.1</v>
      </c>
      <c r="P8686" s="42">
        <v>328.85</v>
      </c>
      <c r="Q8686" s="33">
        <v>224.72</v>
      </c>
      <c r="R8686" s="42">
        <v>262.57</v>
      </c>
      <c r="S8686" s="33">
        <v>262.95999999999998</v>
      </c>
      <c r="T8686" s="42">
        <v>6.92</v>
      </c>
      <c r="U8686" s="33">
        <v>7.34</v>
      </c>
      <c r="V8686" s="116">
        <v>7.29</v>
      </c>
    </row>
    <row r="8687" spans="1:22" x14ac:dyDescent="0.25">
      <c r="A8687" s="26" t="s">
        <v>4436</v>
      </c>
      <c r="B8687" s="42">
        <v>0.7</v>
      </c>
      <c r="C8687" s="33">
        <v>5.3</v>
      </c>
      <c r="D8687" s="42">
        <v>5.6</v>
      </c>
      <c r="E8687" s="33">
        <v>0.3</v>
      </c>
      <c r="F8687" s="42">
        <v>1.7</v>
      </c>
      <c r="G8687" s="33">
        <v>2</v>
      </c>
      <c r="H8687" s="42">
        <v>0.1</v>
      </c>
      <c r="I8687" s="33">
        <v>1.9</v>
      </c>
      <c r="J8687" s="42">
        <v>1.2</v>
      </c>
      <c r="K8687" s="33">
        <v>0.3</v>
      </c>
      <c r="L8687" s="42">
        <v>0.5</v>
      </c>
      <c r="M8687" s="33">
        <v>0.1</v>
      </c>
      <c r="N8687" s="42">
        <v>0.1</v>
      </c>
      <c r="O8687" s="33">
        <v>0.2</v>
      </c>
      <c r="P8687" s="42">
        <v>329.74</v>
      </c>
      <c r="Q8687" s="33">
        <v>235.33</v>
      </c>
      <c r="R8687" s="42">
        <v>268.07</v>
      </c>
      <c r="S8687" s="33">
        <v>263.51</v>
      </c>
      <c r="T8687" s="42">
        <v>7.45</v>
      </c>
      <c r="U8687" s="33">
        <v>8.18</v>
      </c>
      <c r="V8687" s="116">
        <v>7.9</v>
      </c>
    </row>
    <row r="8688" spans="1:22" x14ac:dyDescent="0.25">
      <c r="A8688" s="26" t="s">
        <v>9130</v>
      </c>
      <c r="B8688" s="42">
        <v>0.6</v>
      </c>
      <c r="C8688" s="33">
        <v>5.4</v>
      </c>
      <c r="D8688" s="42">
        <v>5.4</v>
      </c>
      <c r="E8688" s="33">
        <v>0.2</v>
      </c>
      <c r="F8688" s="42">
        <v>1.6</v>
      </c>
      <c r="G8688" s="33">
        <v>2</v>
      </c>
      <c r="H8688" s="42">
        <v>0.1</v>
      </c>
      <c r="I8688" s="33">
        <v>1.9</v>
      </c>
      <c r="J8688" s="42">
        <v>1.2</v>
      </c>
      <c r="K8688" s="33">
        <v>0.1</v>
      </c>
      <c r="L8688" s="42">
        <v>0.5</v>
      </c>
      <c r="M8688" s="33">
        <v>0.1</v>
      </c>
      <c r="N8688" s="42">
        <v>0.1</v>
      </c>
      <c r="O8688" s="33">
        <v>0.2</v>
      </c>
      <c r="P8688" s="42">
        <v>345.09</v>
      </c>
      <c r="Q8688" s="33">
        <v>285.82</v>
      </c>
      <c r="R8688" s="42">
        <v>415.49</v>
      </c>
      <c r="S8688" s="33">
        <v>263.25</v>
      </c>
      <c r="T8688" s="42">
        <v>7.55</v>
      </c>
      <c r="U8688" s="33">
        <v>8.2100000000000009</v>
      </c>
      <c r="V8688" s="116">
        <v>8.0299999999999994</v>
      </c>
    </row>
    <row r="8689" spans="1:22" x14ac:dyDescent="0.25">
      <c r="A8689" s="26" t="s">
        <v>9131</v>
      </c>
      <c r="B8689" s="42">
        <v>0.2</v>
      </c>
      <c r="C8689" s="33">
        <v>3</v>
      </c>
      <c r="D8689" s="42">
        <v>4.5999999999999996</v>
      </c>
      <c r="E8689" s="33">
        <v>0.1</v>
      </c>
      <c r="F8689" s="42">
        <v>1.3</v>
      </c>
      <c r="G8689" s="33">
        <v>1.3</v>
      </c>
      <c r="H8689" s="42">
        <v>0.2</v>
      </c>
      <c r="I8689" s="33">
        <v>1.4</v>
      </c>
      <c r="J8689" s="42">
        <v>0.9</v>
      </c>
      <c r="K8689" s="33">
        <v>0.2</v>
      </c>
      <c r="L8689" s="42">
        <v>0.4</v>
      </c>
      <c r="M8689" s="33">
        <v>0.1</v>
      </c>
      <c r="N8689" s="42">
        <v>0.1</v>
      </c>
      <c r="O8689" s="33">
        <v>0.1</v>
      </c>
      <c r="P8689" s="42">
        <v>429.39</v>
      </c>
      <c r="Q8689" s="33">
        <v>293.31</v>
      </c>
      <c r="R8689" s="42">
        <v>340.94</v>
      </c>
      <c r="S8689" s="33">
        <v>262.35000000000002</v>
      </c>
      <c r="T8689" s="42">
        <v>5.3</v>
      </c>
      <c r="U8689" s="33">
        <v>5.81</v>
      </c>
      <c r="V8689" s="116">
        <v>5.69</v>
      </c>
    </row>
    <row r="8690" spans="1:22" x14ac:dyDescent="0.25">
      <c r="A8690" s="26" t="s">
        <v>4437</v>
      </c>
      <c r="B8690" s="42">
        <v>0.4</v>
      </c>
      <c r="C8690" s="33">
        <v>2.2000000000000002</v>
      </c>
      <c r="D8690" s="42">
        <v>4.2</v>
      </c>
      <c r="E8690" s="33">
        <v>0.2</v>
      </c>
      <c r="F8690" s="42">
        <v>1.1000000000000001</v>
      </c>
      <c r="G8690" s="33">
        <v>1.3</v>
      </c>
      <c r="H8690" s="42">
        <v>0</v>
      </c>
      <c r="I8690" s="33">
        <v>1.2</v>
      </c>
      <c r="J8690" s="42">
        <v>0.8</v>
      </c>
      <c r="K8690" s="33">
        <v>0.2</v>
      </c>
      <c r="L8690" s="42">
        <v>0.2</v>
      </c>
      <c r="M8690" s="33">
        <v>0.1</v>
      </c>
      <c r="N8690" s="42">
        <v>0.1</v>
      </c>
      <c r="O8690" s="33">
        <v>0.1</v>
      </c>
      <c r="P8690" s="42">
        <v>429.95</v>
      </c>
      <c r="Q8690" s="33">
        <v>292.76</v>
      </c>
      <c r="R8690" s="42">
        <v>333.87</v>
      </c>
      <c r="S8690" s="33">
        <v>261.87</v>
      </c>
      <c r="T8690" s="42">
        <v>4.8099999999999996</v>
      </c>
      <c r="U8690" s="33">
        <v>5.08</v>
      </c>
      <c r="V8690" s="116">
        <v>4.96</v>
      </c>
    </row>
    <row r="8691" spans="1:22" x14ac:dyDescent="0.25">
      <c r="A8691" s="26" t="s">
        <v>9132</v>
      </c>
      <c r="B8691" s="42">
        <v>0.5</v>
      </c>
      <c r="C8691" s="33">
        <v>3.4</v>
      </c>
      <c r="D8691" s="42">
        <v>4.5</v>
      </c>
      <c r="E8691" s="33">
        <v>0.2</v>
      </c>
      <c r="F8691" s="42">
        <v>1.1000000000000001</v>
      </c>
      <c r="G8691" s="33">
        <v>1.5</v>
      </c>
      <c r="H8691" s="42">
        <v>0</v>
      </c>
      <c r="I8691" s="33">
        <v>1.5</v>
      </c>
      <c r="J8691" s="42">
        <v>0.8</v>
      </c>
      <c r="K8691" s="33">
        <v>0.3</v>
      </c>
      <c r="L8691" s="42">
        <v>0.4</v>
      </c>
      <c r="M8691" s="33">
        <v>0.1</v>
      </c>
      <c r="N8691" s="42">
        <v>0.1</v>
      </c>
      <c r="O8691" s="33">
        <v>0.1</v>
      </c>
      <c r="P8691" s="42">
        <v>389.22</v>
      </c>
      <c r="Q8691" s="33">
        <v>261.29000000000002</v>
      </c>
      <c r="R8691" s="42">
        <v>308.7</v>
      </c>
      <c r="S8691" s="33">
        <v>262.91000000000003</v>
      </c>
      <c r="T8691" s="42">
        <v>5.58</v>
      </c>
      <c r="U8691" s="33">
        <v>6.24</v>
      </c>
      <c r="V8691" s="116">
        <v>5.75</v>
      </c>
    </row>
    <row r="8692" spans="1:22" x14ac:dyDescent="0.25">
      <c r="A8692" s="26" t="s">
        <v>9133</v>
      </c>
      <c r="B8692" s="42">
        <v>1.1000000000000001</v>
      </c>
      <c r="C8692" s="33">
        <v>5.2</v>
      </c>
      <c r="D8692" s="42">
        <v>5.4</v>
      </c>
      <c r="E8692" s="33">
        <v>0.2</v>
      </c>
      <c r="F8692" s="42">
        <v>1.1000000000000001</v>
      </c>
      <c r="G8692" s="33">
        <v>1.7</v>
      </c>
      <c r="H8692" s="42">
        <v>0.1</v>
      </c>
      <c r="I8692" s="33">
        <v>1.5</v>
      </c>
      <c r="J8692" s="42">
        <v>0.5</v>
      </c>
      <c r="K8692" s="33">
        <v>0.2</v>
      </c>
      <c r="L8692" s="42">
        <v>0.2</v>
      </c>
      <c r="M8692" s="33">
        <v>0.1</v>
      </c>
      <c r="N8692" s="42">
        <v>0.1</v>
      </c>
      <c r="O8692" s="33">
        <v>0.1</v>
      </c>
      <c r="P8692" s="42">
        <v>363.57</v>
      </c>
      <c r="Q8692" s="33">
        <v>251.17</v>
      </c>
      <c r="R8692" s="42">
        <v>286.81</v>
      </c>
      <c r="S8692" s="33">
        <v>264.2</v>
      </c>
      <c r="T8692" s="42">
        <v>7.45</v>
      </c>
      <c r="U8692" s="33">
        <v>8.0299999999999994</v>
      </c>
      <c r="V8692" s="116">
        <v>7.43</v>
      </c>
    </row>
    <row r="8693" spans="1:22" x14ac:dyDescent="0.25">
      <c r="A8693" s="26" t="s">
        <v>4438</v>
      </c>
      <c r="B8693" s="42">
        <v>1.1000000000000001</v>
      </c>
      <c r="C8693" s="33">
        <v>5.8</v>
      </c>
      <c r="D8693" s="42">
        <v>5.4</v>
      </c>
      <c r="E8693" s="33">
        <v>0.2</v>
      </c>
      <c r="F8693" s="42">
        <v>1.1000000000000001</v>
      </c>
      <c r="G8693" s="33">
        <v>1.8</v>
      </c>
      <c r="H8693" s="42">
        <v>0.1</v>
      </c>
      <c r="I8693" s="33">
        <v>1.7</v>
      </c>
      <c r="J8693" s="42">
        <v>0.6</v>
      </c>
      <c r="K8693" s="33">
        <v>0.2</v>
      </c>
      <c r="L8693" s="42">
        <v>0.1</v>
      </c>
      <c r="M8693" s="33">
        <v>0.2</v>
      </c>
      <c r="N8693" s="42">
        <v>0.1</v>
      </c>
      <c r="O8693" s="33">
        <v>0</v>
      </c>
      <c r="P8693" s="42">
        <v>354.11</v>
      </c>
      <c r="Q8693" s="33">
        <v>242.41</v>
      </c>
      <c r="R8693" s="42">
        <v>278.08999999999997</v>
      </c>
      <c r="S8693" s="33">
        <v>264.02999999999997</v>
      </c>
      <c r="T8693" s="42">
        <v>7.8</v>
      </c>
      <c r="U8693" s="33">
        <v>8.48</v>
      </c>
      <c r="V8693" s="116">
        <v>7.81</v>
      </c>
    </row>
    <row r="8694" spans="1:22" x14ac:dyDescent="0.25">
      <c r="A8694" s="26" t="s">
        <v>9134</v>
      </c>
      <c r="B8694" s="42">
        <v>0.6</v>
      </c>
      <c r="C8694" s="33">
        <v>4</v>
      </c>
      <c r="D8694" s="42">
        <v>4.7</v>
      </c>
      <c r="E8694" s="33">
        <v>0.3</v>
      </c>
      <c r="F8694" s="42">
        <v>1.8</v>
      </c>
      <c r="G8694" s="33">
        <v>1.5</v>
      </c>
      <c r="H8694" s="42">
        <v>0.1</v>
      </c>
      <c r="I8694" s="33">
        <v>1.6</v>
      </c>
      <c r="J8694" s="42">
        <v>0.5</v>
      </c>
      <c r="K8694" s="33">
        <v>0.2</v>
      </c>
      <c r="L8694" s="42">
        <v>0.3</v>
      </c>
      <c r="M8694" s="33">
        <v>0</v>
      </c>
      <c r="N8694" s="42">
        <v>0.1</v>
      </c>
      <c r="O8694" s="33">
        <v>0.1</v>
      </c>
      <c r="P8694" s="42">
        <v>339.46</v>
      </c>
      <c r="Q8694" s="33">
        <v>231.67</v>
      </c>
      <c r="R8694" s="42">
        <v>270.48</v>
      </c>
      <c r="S8694" s="33">
        <v>264.95999999999998</v>
      </c>
      <c r="T8694" s="42">
        <v>6.4</v>
      </c>
      <c r="U8694" s="33">
        <v>6.88</v>
      </c>
      <c r="V8694" s="116">
        <v>6.24</v>
      </c>
    </row>
    <row r="8695" spans="1:22" x14ac:dyDescent="0.25">
      <c r="A8695" s="26" t="s">
        <v>9135</v>
      </c>
      <c r="B8695" s="42">
        <v>0.8</v>
      </c>
      <c r="C8695" s="33">
        <v>4.3</v>
      </c>
      <c r="D8695" s="42">
        <v>4.5999999999999996</v>
      </c>
      <c r="E8695" s="33">
        <v>0.3</v>
      </c>
      <c r="F8695" s="42">
        <v>1.5</v>
      </c>
      <c r="G8695" s="33">
        <v>1.4</v>
      </c>
      <c r="H8695" s="42">
        <v>0.1</v>
      </c>
      <c r="I8695" s="33">
        <v>1.3</v>
      </c>
      <c r="J8695" s="42">
        <v>0.5</v>
      </c>
      <c r="K8695" s="33">
        <v>0.2</v>
      </c>
      <c r="L8695" s="42">
        <v>0.2</v>
      </c>
      <c r="M8695" s="33">
        <v>0.1</v>
      </c>
      <c r="N8695" s="42">
        <v>0.1</v>
      </c>
      <c r="O8695" s="33">
        <v>0</v>
      </c>
      <c r="P8695" s="42">
        <v>346.13</v>
      </c>
      <c r="Q8695" s="33">
        <v>233.09</v>
      </c>
      <c r="R8695" s="42">
        <v>272.39</v>
      </c>
      <c r="S8695" s="33">
        <v>264.74</v>
      </c>
      <c r="T8695" s="42">
        <v>6.63</v>
      </c>
      <c r="U8695" s="33">
        <v>7.1</v>
      </c>
      <c r="V8695" s="116">
        <v>6.45</v>
      </c>
    </row>
    <row r="8696" spans="1:22" x14ac:dyDescent="0.25">
      <c r="A8696" s="26" t="s">
        <v>4439</v>
      </c>
      <c r="B8696" s="42">
        <v>0.5</v>
      </c>
      <c r="C8696" s="33">
        <v>5.0999999999999996</v>
      </c>
      <c r="D8696" s="42">
        <v>5.0999999999999996</v>
      </c>
      <c r="E8696" s="33">
        <v>0.1</v>
      </c>
      <c r="F8696" s="42">
        <v>1.2</v>
      </c>
      <c r="G8696" s="33">
        <v>1.6</v>
      </c>
      <c r="H8696" s="42">
        <v>0.1</v>
      </c>
      <c r="I8696" s="33">
        <v>1.8</v>
      </c>
      <c r="J8696" s="42">
        <v>0.8</v>
      </c>
      <c r="K8696" s="33">
        <v>0.1</v>
      </c>
      <c r="L8696" s="42">
        <v>0.2</v>
      </c>
      <c r="M8696" s="33">
        <v>0</v>
      </c>
      <c r="N8696" s="42">
        <v>0.1</v>
      </c>
      <c r="O8696" s="33">
        <v>0.1</v>
      </c>
      <c r="P8696" s="42">
        <v>340.69</v>
      </c>
      <c r="Q8696" s="33">
        <v>234.07</v>
      </c>
      <c r="R8696" s="42">
        <v>270.88</v>
      </c>
      <c r="S8696" s="33">
        <v>264.44</v>
      </c>
      <c r="T8696" s="42">
        <v>7.35</v>
      </c>
      <c r="U8696" s="33">
        <v>7.86</v>
      </c>
      <c r="V8696" s="116">
        <v>7.3</v>
      </c>
    </row>
    <row r="8697" spans="1:22" x14ac:dyDescent="0.25">
      <c r="A8697" s="26" t="s">
        <v>9136</v>
      </c>
      <c r="B8697" s="42">
        <v>0.7</v>
      </c>
      <c r="C8697" s="33">
        <v>5.2</v>
      </c>
      <c r="D8697" s="42">
        <v>4.9000000000000004</v>
      </c>
      <c r="E8697" s="33">
        <v>0.1</v>
      </c>
      <c r="F8697" s="42">
        <v>1.3</v>
      </c>
      <c r="G8697" s="33">
        <v>1.6</v>
      </c>
      <c r="H8697" s="42">
        <v>0.1</v>
      </c>
      <c r="I8697" s="33">
        <v>1.3</v>
      </c>
      <c r="J8697" s="42">
        <v>0.7</v>
      </c>
      <c r="K8697" s="33">
        <v>0.1</v>
      </c>
      <c r="L8697" s="42">
        <v>0.2</v>
      </c>
      <c r="M8697" s="33">
        <v>0.1</v>
      </c>
      <c r="N8697" s="42">
        <v>0</v>
      </c>
      <c r="O8697" s="33">
        <v>0.1</v>
      </c>
      <c r="P8697" s="42">
        <v>359.09</v>
      </c>
      <c r="Q8697" s="33">
        <v>245.95</v>
      </c>
      <c r="R8697" s="42">
        <v>284.98</v>
      </c>
      <c r="S8697" s="33">
        <v>264.51</v>
      </c>
      <c r="T8697" s="42">
        <v>7.26</v>
      </c>
      <c r="U8697" s="33">
        <v>7.64</v>
      </c>
      <c r="V8697" s="116">
        <v>7.28</v>
      </c>
    </row>
    <row r="8698" spans="1:22" x14ac:dyDescent="0.25">
      <c r="A8698" s="26" t="s">
        <v>9137</v>
      </c>
      <c r="B8698" s="42">
        <v>0.9</v>
      </c>
      <c r="C8698" s="33">
        <v>4.5999999999999996</v>
      </c>
      <c r="D8698" s="42">
        <v>5</v>
      </c>
      <c r="E8698" s="33">
        <v>0.1</v>
      </c>
      <c r="F8698" s="42">
        <v>1.5</v>
      </c>
      <c r="G8698" s="33">
        <v>1.8</v>
      </c>
      <c r="H8698" s="42">
        <v>0.1</v>
      </c>
      <c r="I8698" s="33">
        <v>1.8</v>
      </c>
      <c r="J8698" s="42">
        <v>0.6</v>
      </c>
      <c r="K8698" s="33">
        <v>0.2</v>
      </c>
      <c r="L8698" s="42">
        <v>0.2</v>
      </c>
      <c r="M8698" s="33">
        <v>0.1</v>
      </c>
      <c r="N8698" s="42">
        <v>0.1</v>
      </c>
      <c r="O8698" s="33">
        <v>0.1</v>
      </c>
      <c r="P8698" s="42">
        <v>332.08</v>
      </c>
      <c r="Q8698" s="33">
        <v>226.27</v>
      </c>
      <c r="R8698" s="42">
        <v>265.94</v>
      </c>
      <c r="S8698" s="33">
        <v>264.83999999999997</v>
      </c>
      <c r="T8698" s="42">
        <v>7.12</v>
      </c>
      <c r="U8698" s="33">
        <v>7.84</v>
      </c>
      <c r="V8698" s="116">
        <v>7.17</v>
      </c>
    </row>
    <row r="8699" spans="1:22" x14ac:dyDescent="0.25">
      <c r="A8699" s="26" t="s">
        <v>4440</v>
      </c>
      <c r="B8699" s="42">
        <v>1.5</v>
      </c>
      <c r="C8699" s="33">
        <v>4.8</v>
      </c>
      <c r="D8699" s="42">
        <v>4.8</v>
      </c>
      <c r="E8699" s="33">
        <v>0.2</v>
      </c>
      <c r="F8699" s="42">
        <v>1.1000000000000001</v>
      </c>
      <c r="G8699" s="33">
        <v>1.5</v>
      </c>
      <c r="H8699" s="42">
        <v>0.2</v>
      </c>
      <c r="I8699" s="33">
        <v>1.4</v>
      </c>
      <c r="J8699" s="42">
        <v>0.4</v>
      </c>
      <c r="K8699" s="33">
        <v>0.3</v>
      </c>
      <c r="L8699" s="42">
        <v>0.1</v>
      </c>
      <c r="M8699" s="33">
        <v>0</v>
      </c>
      <c r="N8699" s="42">
        <v>0.1</v>
      </c>
      <c r="O8699" s="33">
        <v>0.1</v>
      </c>
      <c r="P8699" s="42">
        <v>349.14</v>
      </c>
      <c r="Q8699" s="33">
        <v>237.78</v>
      </c>
      <c r="R8699" s="42">
        <v>278.81</v>
      </c>
      <c r="S8699" s="33">
        <v>266.20999999999998</v>
      </c>
      <c r="T8699" s="42">
        <v>6.96</v>
      </c>
      <c r="U8699" s="33">
        <v>7.65</v>
      </c>
      <c r="V8699" s="116">
        <v>6.77</v>
      </c>
    </row>
    <row r="8700" spans="1:22" x14ac:dyDescent="0.25">
      <c r="A8700" s="26" t="s">
        <v>9138</v>
      </c>
      <c r="B8700" s="42">
        <v>0.4</v>
      </c>
      <c r="C8700" s="33">
        <v>3.4</v>
      </c>
      <c r="D8700" s="42">
        <v>3.9</v>
      </c>
      <c r="E8700" s="33">
        <v>0.2</v>
      </c>
      <c r="F8700" s="42">
        <v>1</v>
      </c>
      <c r="G8700" s="33">
        <v>1</v>
      </c>
      <c r="H8700" s="42">
        <v>0.1</v>
      </c>
      <c r="I8700" s="33">
        <v>1.2</v>
      </c>
      <c r="J8700" s="42">
        <v>0.3</v>
      </c>
      <c r="K8700" s="33">
        <v>0.2</v>
      </c>
      <c r="L8700" s="42">
        <v>0.1</v>
      </c>
      <c r="M8700" s="33">
        <v>0.1</v>
      </c>
      <c r="N8700" s="42">
        <v>0</v>
      </c>
      <c r="O8700" s="33">
        <v>0.1</v>
      </c>
      <c r="P8700" s="42">
        <v>433.65</v>
      </c>
      <c r="Q8700" s="33">
        <v>297.39</v>
      </c>
      <c r="R8700" s="42">
        <v>345.92</v>
      </c>
      <c r="S8700" s="33">
        <v>264.43</v>
      </c>
      <c r="T8700" s="42">
        <v>5.0999999999999996</v>
      </c>
      <c r="U8700" s="33">
        <v>5.7</v>
      </c>
      <c r="V8700" s="116">
        <v>5.16</v>
      </c>
    </row>
    <row r="8701" spans="1:22" x14ac:dyDescent="0.25">
      <c r="A8701" s="26" t="s">
        <v>9139</v>
      </c>
      <c r="B8701" s="42">
        <v>0.5</v>
      </c>
      <c r="C8701" s="33">
        <v>2.6</v>
      </c>
      <c r="D8701" s="42">
        <v>3.7</v>
      </c>
      <c r="E8701" s="33">
        <v>0.1</v>
      </c>
      <c r="F8701" s="42">
        <v>0.9</v>
      </c>
      <c r="G8701" s="33">
        <v>1.2</v>
      </c>
      <c r="H8701" s="42">
        <v>0</v>
      </c>
      <c r="I8701" s="33">
        <v>1.1000000000000001</v>
      </c>
      <c r="J8701" s="42">
        <v>0.4</v>
      </c>
      <c r="K8701" s="33">
        <v>0.2</v>
      </c>
      <c r="L8701" s="42">
        <v>0.3</v>
      </c>
      <c r="M8701" s="33">
        <v>0.1</v>
      </c>
      <c r="N8701" s="42">
        <v>0.1</v>
      </c>
      <c r="O8701" s="33">
        <v>0</v>
      </c>
      <c r="P8701" s="42">
        <v>432.06</v>
      </c>
      <c r="Q8701" s="33">
        <v>294.31</v>
      </c>
      <c r="R8701" s="42">
        <v>340.1</v>
      </c>
      <c r="S8701" s="33">
        <v>263.95</v>
      </c>
      <c r="T8701" s="42">
        <v>4.5599999999999996</v>
      </c>
      <c r="U8701" s="33">
        <v>5.04</v>
      </c>
      <c r="V8701" s="116">
        <v>4.53</v>
      </c>
    </row>
    <row r="8702" spans="1:22" x14ac:dyDescent="0.25">
      <c r="A8702" s="26" t="s">
        <v>4441</v>
      </c>
      <c r="B8702" s="42">
        <v>0.9</v>
      </c>
      <c r="C8702" s="33">
        <v>5.0999999999999996</v>
      </c>
      <c r="D8702" s="42">
        <v>4.9000000000000004</v>
      </c>
      <c r="E8702" s="33">
        <v>0.1</v>
      </c>
      <c r="F8702" s="42">
        <v>0.9</v>
      </c>
      <c r="G8702" s="33">
        <v>1.7</v>
      </c>
      <c r="H8702" s="42">
        <v>0.2</v>
      </c>
      <c r="I8702" s="33">
        <v>1.6</v>
      </c>
      <c r="J8702" s="42">
        <v>0.5</v>
      </c>
      <c r="K8702" s="33">
        <v>0.1</v>
      </c>
      <c r="L8702" s="42">
        <v>0.4</v>
      </c>
      <c r="M8702" s="33">
        <v>0.2</v>
      </c>
      <c r="N8702" s="42">
        <v>0</v>
      </c>
      <c r="O8702" s="33">
        <v>0.1</v>
      </c>
      <c r="P8702" s="42">
        <v>360.78</v>
      </c>
      <c r="Q8702" s="33">
        <v>248.24</v>
      </c>
      <c r="R8702" s="42">
        <v>287.5</v>
      </c>
      <c r="S8702" s="33">
        <v>265.95999999999998</v>
      </c>
      <c r="T8702" s="42">
        <v>6.99</v>
      </c>
      <c r="U8702" s="33">
        <v>7.7</v>
      </c>
      <c r="V8702" s="116">
        <v>6.96</v>
      </c>
    </row>
    <row r="8703" spans="1:22" x14ac:dyDescent="0.25">
      <c r="A8703" s="26" t="s">
        <v>9140</v>
      </c>
      <c r="B8703" s="42">
        <v>0.9</v>
      </c>
      <c r="C8703" s="33">
        <v>4.5</v>
      </c>
      <c r="D8703" s="42">
        <v>4.5999999999999996</v>
      </c>
      <c r="E8703" s="33">
        <v>0.1</v>
      </c>
      <c r="F8703" s="42">
        <v>0.7</v>
      </c>
      <c r="G8703" s="33">
        <v>1.7</v>
      </c>
      <c r="H8703" s="42">
        <v>0.2</v>
      </c>
      <c r="I8703" s="33">
        <v>1.6</v>
      </c>
      <c r="J8703" s="42">
        <v>0.8</v>
      </c>
      <c r="K8703" s="33">
        <v>0.2</v>
      </c>
      <c r="L8703" s="42">
        <v>0.1</v>
      </c>
      <c r="M8703" s="33">
        <v>0.1</v>
      </c>
      <c r="N8703" s="42">
        <v>0.1</v>
      </c>
      <c r="O8703" s="33">
        <v>0.1</v>
      </c>
      <c r="P8703" s="42">
        <v>331.68</v>
      </c>
      <c r="Q8703" s="33">
        <v>232.7</v>
      </c>
      <c r="R8703" s="42">
        <v>264.83</v>
      </c>
      <c r="S8703" s="33">
        <v>267.23</v>
      </c>
      <c r="T8703" s="42">
        <v>6.8</v>
      </c>
      <c r="U8703" s="33">
        <v>7.48</v>
      </c>
      <c r="V8703" s="116">
        <v>6.7</v>
      </c>
    </row>
    <row r="8704" spans="1:22" x14ac:dyDescent="0.25">
      <c r="A8704" s="26" t="s">
        <v>9141</v>
      </c>
      <c r="B8704" s="42">
        <v>0.7</v>
      </c>
      <c r="C8704" s="33">
        <v>4</v>
      </c>
      <c r="D8704" s="42">
        <v>4.0999999999999996</v>
      </c>
      <c r="E8704" s="33">
        <v>0.1</v>
      </c>
      <c r="F8704" s="42">
        <v>1</v>
      </c>
      <c r="G8704" s="33">
        <v>1.8</v>
      </c>
      <c r="H8704" s="42">
        <v>0.1</v>
      </c>
      <c r="I8704" s="33">
        <v>1.6</v>
      </c>
      <c r="J8704" s="42">
        <v>0.4</v>
      </c>
      <c r="K8704" s="33">
        <v>0.1</v>
      </c>
      <c r="L8704" s="42">
        <v>0.2</v>
      </c>
      <c r="M8704" s="33">
        <v>0.1</v>
      </c>
      <c r="N8704" s="42">
        <v>0.1</v>
      </c>
      <c r="O8704" s="33">
        <v>0</v>
      </c>
      <c r="P8704" s="42">
        <v>355.31</v>
      </c>
      <c r="Q8704" s="33">
        <v>241.15</v>
      </c>
      <c r="R8704" s="42">
        <v>283.86</v>
      </c>
      <c r="S8704" s="33">
        <v>267.08</v>
      </c>
      <c r="T8704" s="42">
        <v>6.23</v>
      </c>
      <c r="U8704" s="33">
        <v>7.07</v>
      </c>
      <c r="V8704" s="116">
        <v>6.39</v>
      </c>
    </row>
    <row r="8705" spans="1:22" x14ac:dyDescent="0.25">
      <c r="A8705" s="26" t="s">
        <v>4442</v>
      </c>
      <c r="B8705" s="42">
        <v>1.1000000000000001</v>
      </c>
      <c r="C8705" s="33">
        <v>5.7</v>
      </c>
      <c r="D8705" s="42">
        <v>4.8</v>
      </c>
      <c r="E8705" s="33">
        <v>0.1</v>
      </c>
      <c r="F8705" s="42">
        <v>0.9</v>
      </c>
      <c r="G8705" s="33">
        <v>1.7</v>
      </c>
      <c r="H8705" s="42">
        <v>0.3</v>
      </c>
      <c r="I8705" s="33">
        <v>1.6</v>
      </c>
      <c r="J8705" s="42">
        <v>0.7</v>
      </c>
      <c r="K8705" s="33">
        <v>0.1</v>
      </c>
      <c r="L8705" s="42">
        <v>0.2</v>
      </c>
      <c r="M8705" s="33">
        <v>0.1</v>
      </c>
      <c r="N8705" s="42">
        <v>0.1</v>
      </c>
      <c r="O8705" s="33">
        <v>0.1</v>
      </c>
      <c r="P8705" s="42">
        <v>340</v>
      </c>
      <c r="Q8705" s="33">
        <v>240.9</v>
      </c>
      <c r="R8705" s="42">
        <v>281.66000000000003</v>
      </c>
      <c r="S8705" s="33">
        <v>267.64</v>
      </c>
      <c r="T8705" s="42">
        <v>7.91</v>
      </c>
      <c r="U8705" s="33">
        <v>8.4600000000000009</v>
      </c>
      <c r="V8705" s="116">
        <v>7.61</v>
      </c>
    </row>
    <row r="8706" spans="1:22" x14ac:dyDescent="0.25">
      <c r="A8706" s="26" t="s">
        <v>9142</v>
      </c>
      <c r="B8706" s="42">
        <v>1.1000000000000001</v>
      </c>
      <c r="C8706" s="33">
        <v>5.7</v>
      </c>
      <c r="D8706" s="42">
        <v>4.5</v>
      </c>
      <c r="E8706" s="33">
        <v>0.2</v>
      </c>
      <c r="F8706" s="42">
        <v>1</v>
      </c>
      <c r="G8706" s="33">
        <v>1.9</v>
      </c>
      <c r="H8706" s="42">
        <v>0.2</v>
      </c>
      <c r="I8706" s="33">
        <v>1.7</v>
      </c>
      <c r="J8706" s="42">
        <v>0.4</v>
      </c>
      <c r="K8706" s="33">
        <v>0.3</v>
      </c>
      <c r="L8706" s="42">
        <v>0.3</v>
      </c>
      <c r="M8706" s="33">
        <v>0.1</v>
      </c>
      <c r="N8706" s="42">
        <v>0.1</v>
      </c>
      <c r="O8706" s="33">
        <v>0.1</v>
      </c>
      <c r="P8706" s="42">
        <v>277.62</v>
      </c>
      <c r="Q8706" s="33">
        <v>188.01</v>
      </c>
      <c r="R8706" s="42">
        <v>226.31</v>
      </c>
      <c r="S8706" s="33">
        <v>268.43</v>
      </c>
      <c r="T8706" s="42">
        <v>7.54</v>
      </c>
      <c r="U8706" s="33">
        <v>8.31</v>
      </c>
      <c r="V8706" s="116">
        <v>7.12</v>
      </c>
    </row>
    <row r="8707" spans="1:22" x14ac:dyDescent="0.25">
      <c r="A8707" s="26" t="s">
        <v>9143</v>
      </c>
      <c r="B8707" s="42">
        <v>1</v>
      </c>
      <c r="C8707" s="33">
        <v>4.5</v>
      </c>
      <c r="D8707" s="42">
        <v>4.5</v>
      </c>
      <c r="E8707" s="33">
        <v>0.2</v>
      </c>
      <c r="F8707" s="42">
        <v>1</v>
      </c>
      <c r="G8707" s="33">
        <v>1.6</v>
      </c>
      <c r="H8707" s="42">
        <v>0.1</v>
      </c>
      <c r="I8707" s="33">
        <v>1.7</v>
      </c>
      <c r="J8707" s="42">
        <v>0.8</v>
      </c>
      <c r="K8707" s="33">
        <v>0.1</v>
      </c>
      <c r="L8707" s="42">
        <v>0.3</v>
      </c>
      <c r="M8707" s="33">
        <v>0.2</v>
      </c>
      <c r="N8707" s="42">
        <v>0.1</v>
      </c>
      <c r="O8707" s="33">
        <v>0.1</v>
      </c>
      <c r="P8707" s="42">
        <v>359.94</v>
      </c>
      <c r="Q8707" s="33">
        <v>248.02</v>
      </c>
      <c r="R8707" s="42">
        <v>287.57</v>
      </c>
      <c r="S8707" s="33">
        <v>266.44</v>
      </c>
      <c r="T8707" s="42">
        <v>6.22</v>
      </c>
      <c r="U8707" s="33">
        <v>6.92</v>
      </c>
      <c r="V8707" s="116">
        <v>6.26</v>
      </c>
    </row>
    <row r="8708" spans="1:22" x14ac:dyDescent="0.25">
      <c r="A8708" s="26" t="s">
        <v>4443</v>
      </c>
      <c r="B8708" s="42">
        <v>0.4</v>
      </c>
      <c r="C8708" s="33">
        <v>3</v>
      </c>
      <c r="D8708" s="42">
        <v>4.0999999999999996</v>
      </c>
      <c r="E8708" s="33">
        <v>0.1</v>
      </c>
      <c r="F8708" s="42">
        <v>0.9</v>
      </c>
      <c r="G8708" s="33">
        <v>1.5</v>
      </c>
      <c r="H8708" s="42">
        <v>0.1</v>
      </c>
      <c r="I8708" s="33">
        <v>1.1000000000000001</v>
      </c>
      <c r="J8708" s="42">
        <v>0.5</v>
      </c>
      <c r="K8708" s="33">
        <v>0.3</v>
      </c>
      <c r="L8708" s="42">
        <v>0.2</v>
      </c>
      <c r="M8708" s="33">
        <v>0.1</v>
      </c>
      <c r="N8708" s="42">
        <v>0.1</v>
      </c>
      <c r="O8708" s="33">
        <v>0</v>
      </c>
      <c r="P8708" s="42">
        <v>335.6</v>
      </c>
      <c r="Q8708" s="33">
        <v>226.88</v>
      </c>
      <c r="R8708" s="42">
        <v>269.51</v>
      </c>
      <c r="S8708" s="33">
        <v>266.86</v>
      </c>
      <c r="T8708" s="42">
        <v>5.53</v>
      </c>
      <c r="U8708" s="33">
        <v>5.93</v>
      </c>
      <c r="V8708" s="116">
        <v>5.34</v>
      </c>
    </row>
    <row r="8709" spans="1:22" x14ac:dyDescent="0.25">
      <c r="A8709" s="26" t="s">
        <v>9144</v>
      </c>
      <c r="B8709" s="42">
        <v>0.7</v>
      </c>
      <c r="C8709" s="33">
        <v>4</v>
      </c>
      <c r="D8709" s="42">
        <v>4.5</v>
      </c>
      <c r="E8709" s="33">
        <v>0.3</v>
      </c>
      <c r="F8709" s="42">
        <v>0.9</v>
      </c>
      <c r="G8709" s="33">
        <v>1.7</v>
      </c>
      <c r="H8709" s="42">
        <v>0.1</v>
      </c>
      <c r="I8709" s="33">
        <v>1.4</v>
      </c>
      <c r="J8709" s="42">
        <v>0.5</v>
      </c>
      <c r="K8709" s="33">
        <v>0.2</v>
      </c>
      <c r="L8709" s="42">
        <v>0.1</v>
      </c>
      <c r="M8709" s="33">
        <v>0.1</v>
      </c>
      <c r="N8709" s="42">
        <v>0.1</v>
      </c>
      <c r="O8709" s="33">
        <v>0.1</v>
      </c>
      <c r="P8709" s="42">
        <v>341.06</v>
      </c>
      <c r="Q8709" s="33">
        <v>231.75</v>
      </c>
      <c r="R8709" s="42">
        <v>272.95999999999998</v>
      </c>
      <c r="S8709" s="33">
        <v>267.89</v>
      </c>
      <c r="T8709" s="42">
        <v>5.87</v>
      </c>
      <c r="U8709" s="33">
        <v>6.52</v>
      </c>
      <c r="V8709" s="116">
        <v>5.92</v>
      </c>
    </row>
    <row r="8710" spans="1:22" x14ac:dyDescent="0.25">
      <c r="A8710" s="26" t="s">
        <v>9145</v>
      </c>
      <c r="B8710" s="42">
        <v>0.5</v>
      </c>
      <c r="C8710" s="33">
        <v>3.8</v>
      </c>
      <c r="D8710" s="42">
        <v>4.5999999999999996</v>
      </c>
      <c r="E8710" s="33">
        <v>0.2</v>
      </c>
      <c r="F8710" s="42">
        <v>0.9</v>
      </c>
      <c r="G8710" s="33">
        <v>1.8</v>
      </c>
      <c r="H8710" s="42">
        <v>0.2</v>
      </c>
      <c r="I8710" s="33">
        <v>1.7</v>
      </c>
      <c r="J8710" s="42">
        <v>0.6</v>
      </c>
      <c r="K8710" s="33">
        <v>0.3</v>
      </c>
      <c r="L8710" s="42">
        <v>0.3</v>
      </c>
      <c r="M8710" s="33">
        <v>0.3</v>
      </c>
      <c r="N8710" s="42">
        <v>0.1</v>
      </c>
      <c r="O8710" s="33">
        <v>0</v>
      </c>
      <c r="P8710" s="42">
        <v>336.54</v>
      </c>
      <c r="Q8710" s="33">
        <v>228.93</v>
      </c>
      <c r="R8710" s="42">
        <v>270.60000000000002</v>
      </c>
      <c r="S8710" s="33">
        <v>267.85000000000002</v>
      </c>
      <c r="T8710" s="42">
        <v>6.12</v>
      </c>
      <c r="U8710" s="33">
        <v>6.43</v>
      </c>
      <c r="V8710" s="116">
        <v>6.03</v>
      </c>
    </row>
    <row r="8711" spans="1:22" x14ac:dyDescent="0.25">
      <c r="A8711" s="26" t="s">
        <v>4444</v>
      </c>
      <c r="B8711" s="42">
        <v>0.3</v>
      </c>
      <c r="C8711" s="33">
        <v>3.7</v>
      </c>
      <c r="D8711" s="42">
        <v>4.5999999999999996</v>
      </c>
      <c r="E8711" s="33">
        <v>0.3</v>
      </c>
      <c r="F8711" s="42">
        <v>1.2</v>
      </c>
      <c r="G8711" s="33">
        <v>2</v>
      </c>
      <c r="H8711" s="42">
        <v>0.2</v>
      </c>
      <c r="I8711" s="33">
        <v>1.8</v>
      </c>
      <c r="J8711" s="42">
        <v>0.9</v>
      </c>
      <c r="K8711" s="33">
        <v>0.5</v>
      </c>
      <c r="L8711" s="42">
        <v>0.4</v>
      </c>
      <c r="M8711" s="33">
        <v>0.2</v>
      </c>
      <c r="N8711" s="42">
        <v>0.1</v>
      </c>
      <c r="O8711" s="33">
        <v>0</v>
      </c>
      <c r="P8711" s="42">
        <v>301.68</v>
      </c>
      <c r="Q8711" s="33">
        <v>208.07</v>
      </c>
      <c r="R8711" s="42">
        <v>249.26</v>
      </c>
      <c r="S8711" s="33">
        <v>267.94</v>
      </c>
      <c r="T8711" s="42">
        <v>6.1</v>
      </c>
      <c r="U8711" s="33">
        <v>6.47</v>
      </c>
      <c r="V8711" s="116">
        <v>6.34</v>
      </c>
    </row>
    <row r="8712" spans="1:22" x14ac:dyDescent="0.25">
      <c r="A8712" s="26" t="s">
        <v>9146</v>
      </c>
      <c r="B8712" s="42">
        <v>0.6</v>
      </c>
      <c r="C8712" s="33">
        <v>3.8</v>
      </c>
      <c r="D8712" s="42">
        <v>4.7</v>
      </c>
      <c r="E8712" s="33">
        <v>0.3</v>
      </c>
      <c r="F8712" s="42">
        <v>1</v>
      </c>
      <c r="G8712" s="33">
        <v>1.9</v>
      </c>
      <c r="H8712" s="42">
        <v>0.2</v>
      </c>
      <c r="I8712" s="33">
        <v>1.6</v>
      </c>
      <c r="J8712" s="42">
        <v>1</v>
      </c>
      <c r="K8712" s="33">
        <v>0.4</v>
      </c>
      <c r="L8712" s="42">
        <v>0.2</v>
      </c>
      <c r="M8712" s="33">
        <v>0.2</v>
      </c>
      <c r="N8712" s="42">
        <v>0.1</v>
      </c>
      <c r="O8712" s="33">
        <v>0.2</v>
      </c>
      <c r="P8712" s="42">
        <v>307.01</v>
      </c>
      <c r="Q8712" s="33">
        <v>211.5</v>
      </c>
      <c r="R8712" s="42">
        <v>245.97</v>
      </c>
      <c r="S8712" s="33">
        <v>267.48</v>
      </c>
      <c r="T8712" s="42">
        <v>6.67</v>
      </c>
      <c r="U8712" s="33">
        <v>6.86</v>
      </c>
      <c r="V8712" s="116">
        <v>6.58</v>
      </c>
    </row>
    <row r="8713" spans="1:22" x14ac:dyDescent="0.25">
      <c r="A8713" s="26" t="s">
        <v>9147</v>
      </c>
      <c r="B8713" s="42">
        <v>0.7</v>
      </c>
      <c r="C8713" s="33">
        <v>4.3</v>
      </c>
      <c r="D8713" s="42">
        <v>5</v>
      </c>
      <c r="E8713" s="33">
        <v>0.2</v>
      </c>
      <c r="F8713" s="42">
        <v>1</v>
      </c>
      <c r="G8713" s="33">
        <v>2.1</v>
      </c>
      <c r="H8713" s="42">
        <v>0.1</v>
      </c>
      <c r="I8713" s="33">
        <v>1.8</v>
      </c>
      <c r="J8713" s="42">
        <v>0.9</v>
      </c>
      <c r="K8713" s="33">
        <v>0.3</v>
      </c>
      <c r="L8713" s="42">
        <v>0.4</v>
      </c>
      <c r="M8713" s="33">
        <v>0.2</v>
      </c>
      <c r="N8713" s="42">
        <v>0.1</v>
      </c>
      <c r="O8713" s="33">
        <v>0</v>
      </c>
      <c r="P8713" s="42">
        <v>309.23</v>
      </c>
      <c r="Q8713" s="33">
        <v>214.71</v>
      </c>
      <c r="R8713" s="42">
        <v>252.33</v>
      </c>
      <c r="S8713" s="33">
        <v>268.13</v>
      </c>
      <c r="T8713" s="42">
        <v>6.87</v>
      </c>
      <c r="U8713" s="33">
        <v>7.01</v>
      </c>
      <c r="V8713" s="116">
        <v>6.83</v>
      </c>
    </row>
    <row r="8714" spans="1:22" x14ac:dyDescent="0.25">
      <c r="A8714" s="26" t="s">
        <v>4445</v>
      </c>
      <c r="B8714" s="42">
        <v>1</v>
      </c>
      <c r="C8714" s="33">
        <v>5.8</v>
      </c>
      <c r="D8714" s="42">
        <v>5.4</v>
      </c>
      <c r="E8714" s="33">
        <v>0.2</v>
      </c>
      <c r="F8714" s="42">
        <v>0.8</v>
      </c>
      <c r="G8714" s="33">
        <v>2.2000000000000002</v>
      </c>
      <c r="H8714" s="42">
        <v>0.3</v>
      </c>
      <c r="I8714" s="33">
        <v>1.8</v>
      </c>
      <c r="J8714" s="42">
        <v>1</v>
      </c>
      <c r="K8714" s="33">
        <v>0.2</v>
      </c>
      <c r="L8714" s="42">
        <v>0.5</v>
      </c>
      <c r="M8714" s="33">
        <v>0.1</v>
      </c>
      <c r="N8714" s="42">
        <v>0.1</v>
      </c>
      <c r="O8714" s="33">
        <v>0.1</v>
      </c>
      <c r="P8714" s="42">
        <v>312.67</v>
      </c>
      <c r="Q8714" s="33">
        <v>217.68</v>
      </c>
      <c r="R8714" s="42">
        <v>259.43</v>
      </c>
      <c r="S8714" s="33">
        <v>267.27999999999997</v>
      </c>
      <c r="T8714" s="42">
        <v>8.1999999999999993</v>
      </c>
      <c r="U8714" s="33">
        <v>8.36</v>
      </c>
      <c r="V8714" s="116">
        <v>7.9</v>
      </c>
    </row>
    <row r="8715" spans="1:22" x14ac:dyDescent="0.25">
      <c r="A8715" s="26" t="s">
        <v>9148</v>
      </c>
      <c r="B8715" s="42">
        <v>1.3</v>
      </c>
      <c r="C8715" s="33">
        <v>5.8</v>
      </c>
      <c r="D8715" s="42">
        <v>5.2</v>
      </c>
      <c r="E8715" s="33">
        <v>0.1</v>
      </c>
      <c r="F8715" s="42">
        <v>1.2</v>
      </c>
      <c r="G8715" s="33">
        <v>1.8</v>
      </c>
      <c r="H8715" s="42">
        <v>0.2</v>
      </c>
      <c r="I8715" s="33">
        <v>2</v>
      </c>
      <c r="J8715" s="42">
        <v>0.8</v>
      </c>
      <c r="K8715" s="33">
        <v>0.2</v>
      </c>
      <c r="L8715" s="42">
        <v>0.3</v>
      </c>
      <c r="M8715" s="33">
        <v>0.1</v>
      </c>
      <c r="N8715" s="42">
        <v>0.2</v>
      </c>
      <c r="O8715" s="33">
        <v>0.1</v>
      </c>
      <c r="P8715" s="42">
        <v>321.92</v>
      </c>
      <c r="Q8715" s="33">
        <v>223.02</v>
      </c>
      <c r="R8715" s="42">
        <v>257.04000000000002</v>
      </c>
      <c r="S8715" s="33">
        <v>266.52</v>
      </c>
      <c r="T8715" s="42">
        <v>7.87</v>
      </c>
      <c r="U8715" s="33">
        <v>8.41</v>
      </c>
      <c r="V8715" s="116">
        <v>7.76</v>
      </c>
    </row>
    <row r="8716" spans="1:22" x14ac:dyDescent="0.25">
      <c r="A8716" s="26" t="s">
        <v>9149</v>
      </c>
      <c r="B8716" s="42">
        <v>1.4</v>
      </c>
      <c r="C8716" s="33">
        <v>5.5</v>
      </c>
      <c r="D8716" s="42">
        <v>5.3</v>
      </c>
      <c r="E8716" s="33">
        <v>0.1</v>
      </c>
      <c r="F8716" s="42">
        <v>0.9</v>
      </c>
      <c r="G8716" s="33">
        <v>1.9</v>
      </c>
      <c r="H8716" s="42">
        <v>0.2</v>
      </c>
      <c r="I8716" s="33">
        <v>1.6</v>
      </c>
      <c r="J8716" s="42">
        <v>0.6</v>
      </c>
      <c r="K8716" s="33">
        <v>0.1</v>
      </c>
      <c r="L8716" s="42">
        <v>0.3</v>
      </c>
      <c r="M8716" s="33">
        <v>0.2</v>
      </c>
      <c r="N8716" s="42">
        <v>0.1</v>
      </c>
      <c r="O8716" s="33">
        <v>0.2</v>
      </c>
      <c r="P8716" s="42">
        <v>331.04</v>
      </c>
      <c r="Q8716" s="33">
        <v>232.75</v>
      </c>
      <c r="R8716" s="42">
        <v>264.58999999999997</v>
      </c>
      <c r="S8716" s="33">
        <v>266.77</v>
      </c>
      <c r="T8716" s="42">
        <v>7.41</v>
      </c>
      <c r="U8716" s="33">
        <v>7.98</v>
      </c>
      <c r="V8716" s="116">
        <v>7.35</v>
      </c>
    </row>
    <row r="8717" spans="1:22" x14ac:dyDescent="0.25">
      <c r="A8717" s="26" t="s">
        <v>4446</v>
      </c>
      <c r="B8717" s="42">
        <v>1</v>
      </c>
      <c r="C8717" s="33">
        <v>5.4</v>
      </c>
      <c r="D8717" s="42">
        <v>5</v>
      </c>
      <c r="E8717" s="33">
        <v>0.2</v>
      </c>
      <c r="F8717" s="42">
        <v>1</v>
      </c>
      <c r="G8717" s="33">
        <v>1.7</v>
      </c>
      <c r="H8717" s="42">
        <v>0.2</v>
      </c>
      <c r="I8717" s="33">
        <v>1.7</v>
      </c>
      <c r="J8717" s="42">
        <v>0.7</v>
      </c>
      <c r="K8717" s="33">
        <v>0.1</v>
      </c>
      <c r="L8717" s="42">
        <v>0.4</v>
      </c>
      <c r="M8717" s="33">
        <v>0.2</v>
      </c>
      <c r="N8717" s="42">
        <v>0.1</v>
      </c>
      <c r="O8717" s="33">
        <v>0.1</v>
      </c>
      <c r="P8717" s="42">
        <v>333.17</v>
      </c>
      <c r="Q8717" s="33">
        <v>229.57</v>
      </c>
      <c r="R8717" s="42">
        <v>264.06</v>
      </c>
      <c r="S8717" s="33">
        <v>266.7</v>
      </c>
      <c r="T8717" s="42">
        <v>7.5</v>
      </c>
      <c r="U8717" s="33">
        <v>7.97</v>
      </c>
      <c r="V8717" s="116">
        <v>7.41</v>
      </c>
    </row>
    <row r="8718" spans="1:22" x14ac:dyDescent="0.25">
      <c r="A8718" s="26" t="s">
        <v>9150</v>
      </c>
      <c r="B8718" s="42">
        <v>1.1000000000000001</v>
      </c>
      <c r="C8718" s="33">
        <v>5.8</v>
      </c>
      <c r="D8718" s="42">
        <v>5.3</v>
      </c>
      <c r="E8718" s="33">
        <v>0.1</v>
      </c>
      <c r="F8718" s="42">
        <v>1.1000000000000001</v>
      </c>
      <c r="G8718" s="33">
        <v>2.1</v>
      </c>
      <c r="H8718" s="42">
        <v>0.2</v>
      </c>
      <c r="I8718" s="33">
        <v>2.1</v>
      </c>
      <c r="J8718" s="42">
        <v>0.7</v>
      </c>
      <c r="K8718" s="33">
        <v>0.2</v>
      </c>
      <c r="L8718" s="42">
        <v>0.2</v>
      </c>
      <c r="M8718" s="33">
        <v>0.2</v>
      </c>
      <c r="N8718" s="42">
        <v>0.2</v>
      </c>
      <c r="O8718" s="33">
        <v>0.1</v>
      </c>
      <c r="P8718" s="42">
        <v>317.98</v>
      </c>
      <c r="Q8718" s="33">
        <v>227.5</v>
      </c>
      <c r="R8718" s="42">
        <v>263.66000000000003</v>
      </c>
      <c r="S8718" s="33">
        <v>266.48</v>
      </c>
      <c r="T8718" s="42">
        <v>7.99</v>
      </c>
      <c r="U8718" s="33">
        <v>8.43</v>
      </c>
      <c r="V8718" s="116">
        <v>7.72</v>
      </c>
    </row>
    <row r="8719" spans="1:22" x14ac:dyDescent="0.25">
      <c r="A8719" s="26" t="s">
        <v>9151</v>
      </c>
      <c r="B8719" s="42">
        <v>0.7</v>
      </c>
      <c r="C8719" s="33">
        <v>5.5</v>
      </c>
      <c r="D8719" s="42">
        <v>5</v>
      </c>
      <c r="E8719" s="33">
        <v>0.2</v>
      </c>
      <c r="F8719" s="42">
        <v>0.8</v>
      </c>
      <c r="G8719" s="33">
        <v>1.7</v>
      </c>
      <c r="H8719" s="42">
        <v>0.1</v>
      </c>
      <c r="I8719" s="33">
        <v>1.5</v>
      </c>
      <c r="J8719" s="42">
        <v>0.9</v>
      </c>
      <c r="K8719" s="33">
        <v>0.2</v>
      </c>
      <c r="L8719" s="42">
        <v>0.2</v>
      </c>
      <c r="M8719" s="33">
        <v>0.2</v>
      </c>
      <c r="N8719" s="42">
        <v>0.1</v>
      </c>
      <c r="O8719" s="33">
        <v>0.1</v>
      </c>
      <c r="P8719" s="42">
        <v>330.98</v>
      </c>
      <c r="Q8719" s="33">
        <v>231.56</v>
      </c>
      <c r="R8719" s="42">
        <v>271.33</v>
      </c>
      <c r="S8719" s="33">
        <v>266.56</v>
      </c>
      <c r="T8719" s="42">
        <v>7.25</v>
      </c>
      <c r="U8719" s="33">
        <v>7.73</v>
      </c>
      <c r="V8719" s="116">
        <v>7.25</v>
      </c>
    </row>
    <row r="8720" spans="1:22" x14ac:dyDescent="0.25">
      <c r="A8720" s="26" t="s">
        <v>4447</v>
      </c>
      <c r="B8720" s="42">
        <v>1</v>
      </c>
      <c r="C8720" s="33">
        <v>4.7</v>
      </c>
      <c r="D8720" s="42">
        <v>4.8</v>
      </c>
      <c r="E8720" s="33">
        <v>0.3</v>
      </c>
      <c r="F8720" s="42">
        <v>1.3</v>
      </c>
      <c r="G8720" s="33">
        <v>1.8</v>
      </c>
      <c r="H8720" s="42">
        <v>0.1</v>
      </c>
      <c r="I8720" s="33">
        <v>1.4</v>
      </c>
      <c r="J8720" s="42">
        <v>0.8</v>
      </c>
      <c r="K8720" s="33">
        <v>0.2</v>
      </c>
      <c r="L8720" s="42">
        <v>0.3</v>
      </c>
      <c r="M8720" s="33">
        <v>0.1</v>
      </c>
      <c r="N8720" s="42">
        <v>0.1</v>
      </c>
      <c r="O8720" s="33">
        <v>0.1</v>
      </c>
      <c r="P8720" s="42">
        <v>336.34</v>
      </c>
      <c r="Q8720" s="33">
        <v>234.78</v>
      </c>
      <c r="R8720" s="42">
        <v>272.81</v>
      </c>
      <c r="S8720" s="33">
        <v>266.27</v>
      </c>
      <c r="T8720" s="42">
        <v>7.36</v>
      </c>
      <c r="U8720" s="33">
        <v>7.85</v>
      </c>
      <c r="V8720" s="116">
        <v>7.29</v>
      </c>
    </row>
    <row r="8721" spans="1:22" x14ac:dyDescent="0.25">
      <c r="A8721" s="26" t="s">
        <v>9152</v>
      </c>
      <c r="B8721" s="42">
        <v>0.9</v>
      </c>
      <c r="C8721" s="33">
        <v>4.9000000000000004</v>
      </c>
      <c r="D8721" s="42">
        <v>5.0999999999999996</v>
      </c>
      <c r="E8721" s="33">
        <v>0.1</v>
      </c>
      <c r="F8721" s="42">
        <v>1.4</v>
      </c>
      <c r="G8721" s="33">
        <v>1.7</v>
      </c>
      <c r="H8721" s="42">
        <v>0.2</v>
      </c>
      <c r="I8721" s="33">
        <v>1.7</v>
      </c>
      <c r="J8721" s="42">
        <v>0.8</v>
      </c>
      <c r="K8721" s="33">
        <v>0.3</v>
      </c>
      <c r="L8721" s="42">
        <v>0.1</v>
      </c>
      <c r="M8721" s="33">
        <v>0.1</v>
      </c>
      <c r="N8721" s="42">
        <v>0.1</v>
      </c>
      <c r="O8721" s="33">
        <v>0.2</v>
      </c>
      <c r="P8721" s="42">
        <v>343.46</v>
      </c>
      <c r="Q8721" s="33">
        <v>237.22</v>
      </c>
      <c r="R8721" s="42">
        <v>273.60000000000002</v>
      </c>
      <c r="S8721" s="33">
        <v>265.89</v>
      </c>
      <c r="T8721" s="42">
        <v>7.45</v>
      </c>
      <c r="U8721" s="33">
        <v>7.9</v>
      </c>
      <c r="V8721" s="116">
        <v>7.29</v>
      </c>
    </row>
    <row r="8722" spans="1:22" x14ac:dyDescent="0.25">
      <c r="A8722" s="26" t="s">
        <v>9153</v>
      </c>
      <c r="B8722" s="42">
        <v>0.9</v>
      </c>
      <c r="C8722" s="33">
        <v>4.5999999999999996</v>
      </c>
      <c r="D8722" s="42">
        <v>4.8</v>
      </c>
      <c r="E8722" s="33">
        <v>0.3</v>
      </c>
      <c r="F8722" s="42">
        <v>1.5</v>
      </c>
      <c r="G8722" s="33">
        <v>1.6</v>
      </c>
      <c r="H8722" s="42">
        <v>0.2</v>
      </c>
      <c r="I8722" s="33">
        <v>1.6</v>
      </c>
      <c r="J8722" s="42">
        <v>0.6</v>
      </c>
      <c r="K8722" s="33">
        <v>0.1</v>
      </c>
      <c r="L8722" s="42">
        <v>0.1</v>
      </c>
      <c r="M8722" s="33">
        <v>0.1</v>
      </c>
      <c r="N8722" s="42">
        <v>0.1</v>
      </c>
      <c r="O8722" s="33">
        <v>0.1</v>
      </c>
      <c r="P8722" s="42">
        <v>344.46</v>
      </c>
      <c r="Q8722" s="33">
        <v>237.4</v>
      </c>
      <c r="R8722" s="42">
        <v>274.77</v>
      </c>
      <c r="S8722" s="33">
        <v>265.61</v>
      </c>
      <c r="T8722" s="42">
        <v>7.14</v>
      </c>
      <c r="U8722" s="33">
        <v>7.47</v>
      </c>
      <c r="V8722" s="116">
        <v>7.03</v>
      </c>
    </row>
    <row r="8723" spans="1:22" x14ac:dyDescent="0.25">
      <c r="A8723" s="26" t="s">
        <v>4448</v>
      </c>
      <c r="B8723" s="42">
        <v>1.3</v>
      </c>
      <c r="C8723" s="33">
        <v>5.3</v>
      </c>
      <c r="D8723" s="42">
        <v>5</v>
      </c>
      <c r="E8723" s="33">
        <v>0.2</v>
      </c>
      <c r="F8723" s="42">
        <v>1.1000000000000001</v>
      </c>
      <c r="G8723" s="33">
        <v>1.8</v>
      </c>
      <c r="H8723" s="42">
        <v>0.2</v>
      </c>
      <c r="I8723" s="33">
        <v>1.7</v>
      </c>
      <c r="J8723" s="42">
        <v>0.8</v>
      </c>
      <c r="K8723" s="33">
        <v>0.2</v>
      </c>
      <c r="L8723" s="42">
        <v>0.2</v>
      </c>
      <c r="M8723" s="33">
        <v>0.2</v>
      </c>
      <c r="N8723" s="42">
        <v>0.1</v>
      </c>
      <c r="O8723" s="33">
        <v>0.2</v>
      </c>
      <c r="P8723" s="42">
        <v>354.43</v>
      </c>
      <c r="Q8723" s="33">
        <v>240.32</v>
      </c>
      <c r="R8723" s="42">
        <v>275.27999999999997</v>
      </c>
      <c r="S8723" s="33">
        <v>265.14</v>
      </c>
      <c r="T8723" s="42">
        <v>7.53</v>
      </c>
      <c r="U8723" s="33">
        <v>7.99</v>
      </c>
      <c r="V8723" s="116">
        <v>7.35</v>
      </c>
    </row>
    <row r="8724" spans="1:22" x14ac:dyDescent="0.25">
      <c r="A8724" s="26" t="s">
        <v>9154</v>
      </c>
      <c r="B8724" s="42">
        <v>1.2</v>
      </c>
      <c r="C8724" s="33">
        <v>5.3</v>
      </c>
      <c r="D8724" s="42">
        <v>5.2</v>
      </c>
      <c r="E8724" s="33">
        <v>0.2</v>
      </c>
      <c r="F8724" s="42">
        <v>1.1000000000000001</v>
      </c>
      <c r="G8724" s="33">
        <v>1.8</v>
      </c>
      <c r="H8724" s="42">
        <v>0.2</v>
      </c>
      <c r="I8724" s="33">
        <v>1.7</v>
      </c>
      <c r="J8724" s="42">
        <v>0.9</v>
      </c>
      <c r="K8724" s="33">
        <v>0.2</v>
      </c>
      <c r="L8724" s="42">
        <v>0.4</v>
      </c>
      <c r="M8724" s="33">
        <v>0.2</v>
      </c>
      <c r="N8724" s="42">
        <v>0.1</v>
      </c>
      <c r="O8724" s="33">
        <v>0.1</v>
      </c>
      <c r="P8724" s="42">
        <v>320.93</v>
      </c>
      <c r="Q8724" s="33">
        <v>220.67</v>
      </c>
      <c r="R8724" s="42">
        <v>257.56</v>
      </c>
      <c r="S8724" s="33">
        <v>266.27</v>
      </c>
      <c r="T8724" s="42">
        <v>7.86</v>
      </c>
      <c r="U8724" s="33">
        <v>8.2899999999999991</v>
      </c>
      <c r="V8724" s="116">
        <v>7.77</v>
      </c>
    </row>
    <row r="8725" spans="1:22" x14ac:dyDescent="0.25">
      <c r="A8725" s="26" t="s">
        <v>9155</v>
      </c>
      <c r="B8725" s="42">
        <v>1.1000000000000001</v>
      </c>
      <c r="C8725" s="33">
        <v>5.3</v>
      </c>
      <c r="D8725" s="42">
        <v>5</v>
      </c>
      <c r="E8725" s="33">
        <v>0.1</v>
      </c>
      <c r="F8725" s="42">
        <v>1.2</v>
      </c>
      <c r="G8725" s="33">
        <v>1.7</v>
      </c>
      <c r="H8725" s="42">
        <v>0</v>
      </c>
      <c r="I8725" s="33">
        <v>1.7</v>
      </c>
      <c r="J8725" s="42">
        <v>0.7</v>
      </c>
      <c r="K8725" s="33">
        <v>0.2</v>
      </c>
      <c r="L8725" s="42">
        <v>0.2</v>
      </c>
      <c r="M8725" s="33">
        <v>0</v>
      </c>
      <c r="N8725" s="42">
        <v>0</v>
      </c>
      <c r="O8725" s="33">
        <v>0.1</v>
      </c>
      <c r="P8725" s="42">
        <v>348.32</v>
      </c>
      <c r="Q8725" s="33">
        <v>237.69</v>
      </c>
      <c r="R8725" s="42">
        <v>273.77</v>
      </c>
      <c r="S8725" s="33">
        <v>265.39</v>
      </c>
      <c r="T8725" s="42">
        <v>7.34</v>
      </c>
      <c r="U8725" s="33">
        <v>7.85</v>
      </c>
      <c r="V8725" s="116">
        <v>7.13</v>
      </c>
    </row>
    <row r="8726" spans="1:22" x14ac:dyDescent="0.25">
      <c r="A8726" s="26" t="s">
        <v>4449</v>
      </c>
      <c r="B8726" s="42">
        <v>1.2</v>
      </c>
      <c r="C8726" s="33">
        <v>5.0999999999999996</v>
      </c>
      <c r="D8726" s="42">
        <v>5.3</v>
      </c>
      <c r="E8726" s="33">
        <v>0.2</v>
      </c>
      <c r="F8726" s="42">
        <v>1.6</v>
      </c>
      <c r="G8726" s="33">
        <v>1.8</v>
      </c>
      <c r="H8726" s="42">
        <v>0.2</v>
      </c>
      <c r="I8726" s="33">
        <v>1.5</v>
      </c>
      <c r="J8726" s="42">
        <v>0.7</v>
      </c>
      <c r="K8726" s="33">
        <v>0.1</v>
      </c>
      <c r="L8726" s="42">
        <v>0.4</v>
      </c>
      <c r="M8726" s="33">
        <v>0</v>
      </c>
      <c r="N8726" s="42">
        <v>0.1</v>
      </c>
      <c r="O8726" s="33">
        <v>0.2</v>
      </c>
      <c r="P8726" s="42">
        <v>349.28</v>
      </c>
      <c r="Q8726" s="33">
        <v>241.35</v>
      </c>
      <c r="R8726" s="42">
        <v>269.54000000000002</v>
      </c>
      <c r="S8726" s="33">
        <v>265.48</v>
      </c>
      <c r="T8726" s="42">
        <v>7.81</v>
      </c>
      <c r="U8726" s="33">
        <v>8.07</v>
      </c>
      <c r="V8726" s="116">
        <v>7.72</v>
      </c>
    </row>
    <row r="8727" spans="1:22" x14ac:dyDescent="0.25">
      <c r="A8727" s="26" t="s">
        <v>9156</v>
      </c>
      <c r="B8727" s="42">
        <v>0.5</v>
      </c>
      <c r="C8727" s="33">
        <v>5.5</v>
      </c>
      <c r="D8727" s="42">
        <v>5.3</v>
      </c>
      <c r="E8727" s="33">
        <v>0.2</v>
      </c>
      <c r="F8727" s="42">
        <v>1.6</v>
      </c>
      <c r="G8727" s="33">
        <v>1.9</v>
      </c>
      <c r="H8727" s="42">
        <v>0.1</v>
      </c>
      <c r="I8727" s="33">
        <v>1.6</v>
      </c>
      <c r="J8727" s="42">
        <v>0.7</v>
      </c>
      <c r="K8727" s="33">
        <v>0.2</v>
      </c>
      <c r="L8727" s="42">
        <v>0.3</v>
      </c>
      <c r="M8727" s="33">
        <v>0</v>
      </c>
      <c r="N8727" s="42">
        <v>0.1</v>
      </c>
      <c r="O8727" s="33">
        <v>0.1</v>
      </c>
      <c r="P8727" s="42">
        <v>336.96</v>
      </c>
      <c r="Q8727" s="33">
        <v>233.74</v>
      </c>
      <c r="R8727" s="42">
        <v>268.91000000000003</v>
      </c>
      <c r="S8727" s="33">
        <v>266.3</v>
      </c>
      <c r="T8727" s="42">
        <v>8.0500000000000007</v>
      </c>
      <c r="U8727" s="33">
        <v>8.3000000000000007</v>
      </c>
      <c r="V8727" s="116">
        <v>7.86</v>
      </c>
    </row>
    <row r="8728" spans="1:22" x14ac:dyDescent="0.25">
      <c r="A8728" s="26" t="s">
        <v>9157</v>
      </c>
      <c r="B8728" s="42">
        <v>1.3</v>
      </c>
      <c r="C8728" s="33">
        <v>5.3</v>
      </c>
      <c r="D8728" s="42">
        <v>5</v>
      </c>
      <c r="E8728" s="33">
        <v>0.2</v>
      </c>
      <c r="F8728" s="42">
        <v>1.8</v>
      </c>
      <c r="G8728" s="33">
        <v>2</v>
      </c>
      <c r="H8728" s="42">
        <v>0.1</v>
      </c>
      <c r="I8728" s="33">
        <v>1.9</v>
      </c>
      <c r="J8728" s="42">
        <v>0.7</v>
      </c>
      <c r="K8728" s="33">
        <v>0.1</v>
      </c>
      <c r="L8728" s="42">
        <v>0.3</v>
      </c>
      <c r="M8728" s="33">
        <v>0.1</v>
      </c>
      <c r="N8728" s="42">
        <v>0.1</v>
      </c>
      <c r="O8728" s="33">
        <v>0.1</v>
      </c>
      <c r="P8728" s="42">
        <v>332.45</v>
      </c>
      <c r="Q8728" s="33">
        <v>231.92</v>
      </c>
      <c r="R8728" s="42">
        <v>265.89</v>
      </c>
      <c r="S8728" s="33">
        <v>266.54000000000002</v>
      </c>
      <c r="T8728" s="42">
        <v>7.96</v>
      </c>
      <c r="U8728" s="33">
        <v>8.26</v>
      </c>
      <c r="V8728" s="116">
        <v>7.7</v>
      </c>
    </row>
    <row r="8729" spans="1:22" x14ac:dyDescent="0.25">
      <c r="A8729" s="26" t="s">
        <v>4450</v>
      </c>
      <c r="B8729" s="42">
        <v>1.1000000000000001</v>
      </c>
      <c r="C8729" s="33">
        <v>5.8</v>
      </c>
      <c r="D8729" s="42">
        <v>5.0999999999999996</v>
      </c>
      <c r="E8729" s="33">
        <v>0.1</v>
      </c>
      <c r="F8729" s="42">
        <v>1.5</v>
      </c>
      <c r="G8729" s="33">
        <v>1.6</v>
      </c>
      <c r="H8729" s="42">
        <v>0.1</v>
      </c>
      <c r="I8729" s="33">
        <v>1.4</v>
      </c>
      <c r="J8729" s="42">
        <v>0.7</v>
      </c>
      <c r="K8729" s="33">
        <v>0.2</v>
      </c>
      <c r="L8729" s="42">
        <v>0.3</v>
      </c>
      <c r="M8729" s="33">
        <v>0</v>
      </c>
      <c r="N8729" s="42">
        <v>0.1</v>
      </c>
      <c r="O8729" s="33">
        <v>0.2</v>
      </c>
      <c r="P8729" s="42">
        <v>346.67</v>
      </c>
      <c r="Q8729" s="33">
        <v>241.24</v>
      </c>
      <c r="R8729" s="42">
        <v>276.44</v>
      </c>
      <c r="S8729" s="33">
        <v>265.97000000000003</v>
      </c>
      <c r="T8729" s="42">
        <v>8.1</v>
      </c>
      <c r="U8729" s="33">
        <v>8.4499999999999993</v>
      </c>
      <c r="V8729" s="116">
        <v>7.93</v>
      </c>
    </row>
    <row r="8730" spans="1:22" x14ac:dyDescent="0.25">
      <c r="A8730" s="26" t="s">
        <v>9158</v>
      </c>
      <c r="B8730" s="42">
        <v>0.9</v>
      </c>
      <c r="C8730" s="33">
        <v>4.5999999999999996</v>
      </c>
      <c r="D8730" s="42">
        <v>4.5999999999999996</v>
      </c>
      <c r="E8730" s="33">
        <v>0.2</v>
      </c>
      <c r="F8730" s="42">
        <v>1.5</v>
      </c>
      <c r="G8730" s="33">
        <v>1.9</v>
      </c>
      <c r="H8730" s="42">
        <v>0.1</v>
      </c>
      <c r="I8730" s="33">
        <v>1.4</v>
      </c>
      <c r="J8730" s="42">
        <v>0.8</v>
      </c>
      <c r="K8730" s="33">
        <v>0.1</v>
      </c>
      <c r="L8730" s="42">
        <v>0.4</v>
      </c>
      <c r="M8730" s="33">
        <v>0.1</v>
      </c>
      <c r="N8730" s="42">
        <v>0.1</v>
      </c>
      <c r="O8730" s="33">
        <v>0</v>
      </c>
      <c r="P8730" s="42">
        <v>348.72</v>
      </c>
      <c r="Q8730" s="33">
        <v>244.88</v>
      </c>
      <c r="R8730" s="42">
        <v>279.16000000000003</v>
      </c>
      <c r="S8730" s="33">
        <v>266.47000000000003</v>
      </c>
      <c r="T8730" s="42">
        <v>7.26</v>
      </c>
      <c r="U8730" s="33">
        <v>7.51</v>
      </c>
      <c r="V8730" s="116">
        <v>7.17</v>
      </c>
    </row>
    <row r="8731" spans="1:22" x14ac:dyDescent="0.25">
      <c r="A8731" s="26" t="s">
        <v>9159</v>
      </c>
      <c r="B8731" s="42">
        <v>0.6</v>
      </c>
      <c r="C8731" s="33">
        <v>3.7</v>
      </c>
      <c r="D8731" s="42">
        <v>4.2</v>
      </c>
      <c r="E8731" s="33">
        <v>0.2</v>
      </c>
      <c r="F8731" s="42">
        <v>1.5</v>
      </c>
      <c r="G8731" s="33">
        <v>1.5</v>
      </c>
      <c r="H8731" s="42">
        <v>0.1</v>
      </c>
      <c r="I8731" s="33">
        <v>1.2</v>
      </c>
      <c r="J8731" s="42">
        <v>0.7</v>
      </c>
      <c r="K8731" s="33">
        <v>0.1</v>
      </c>
      <c r="L8731" s="42">
        <v>0.3</v>
      </c>
      <c r="M8731" s="33">
        <v>0.1</v>
      </c>
      <c r="N8731" s="42">
        <v>0.1</v>
      </c>
      <c r="O8731" s="33">
        <v>0</v>
      </c>
      <c r="P8731" s="42">
        <v>377.74</v>
      </c>
      <c r="Q8731" s="33">
        <v>262.23</v>
      </c>
      <c r="R8731" s="42">
        <v>311.22000000000003</v>
      </c>
      <c r="S8731" s="33">
        <v>265.94</v>
      </c>
      <c r="T8731" s="42">
        <v>6.44</v>
      </c>
      <c r="U8731" s="33">
        <v>6.91</v>
      </c>
      <c r="V8731" s="116">
        <v>6.38</v>
      </c>
    </row>
    <row r="8732" spans="1:22" x14ac:dyDescent="0.25">
      <c r="A8732" s="26" t="s">
        <v>4451</v>
      </c>
      <c r="B8732" s="42">
        <v>0.4</v>
      </c>
      <c r="C8732" s="33">
        <v>3.2</v>
      </c>
      <c r="D8732" s="42">
        <v>4.3</v>
      </c>
      <c r="E8732" s="33">
        <v>0.2</v>
      </c>
      <c r="F8732" s="42">
        <v>1.3</v>
      </c>
      <c r="G8732" s="33">
        <v>1.4</v>
      </c>
      <c r="H8732" s="42">
        <v>0</v>
      </c>
      <c r="I8732" s="33">
        <v>1.2</v>
      </c>
      <c r="J8732" s="42">
        <v>0.5</v>
      </c>
      <c r="K8732" s="33">
        <v>0.1</v>
      </c>
      <c r="L8732" s="42">
        <v>0.2</v>
      </c>
      <c r="M8732" s="33">
        <v>0.1</v>
      </c>
      <c r="N8732" s="42">
        <v>0.1</v>
      </c>
      <c r="O8732" s="33">
        <v>0.1</v>
      </c>
      <c r="P8732" s="42">
        <v>446.59</v>
      </c>
      <c r="Q8732" s="33">
        <v>306.41000000000003</v>
      </c>
      <c r="R8732" s="42">
        <v>352.59</v>
      </c>
      <c r="S8732" s="33">
        <v>264.07</v>
      </c>
      <c r="T8732" s="42">
        <v>5.52</v>
      </c>
      <c r="U8732" s="33">
        <v>5.8</v>
      </c>
      <c r="V8732" s="116">
        <v>5.65</v>
      </c>
    </row>
    <row r="8733" spans="1:22" x14ac:dyDescent="0.25">
      <c r="A8733" s="26" t="s">
        <v>9160</v>
      </c>
      <c r="B8733" s="42">
        <v>0.4</v>
      </c>
      <c r="C8733" s="33">
        <v>3.7</v>
      </c>
      <c r="D8733" s="42">
        <v>4.5999999999999996</v>
      </c>
      <c r="E8733" s="33">
        <v>0.2</v>
      </c>
      <c r="F8733" s="42">
        <v>1.5</v>
      </c>
      <c r="G8733" s="33">
        <v>1.6</v>
      </c>
      <c r="H8733" s="42">
        <v>0</v>
      </c>
      <c r="I8733" s="33">
        <v>1.2</v>
      </c>
      <c r="J8733" s="42">
        <v>0.8</v>
      </c>
      <c r="K8733" s="33">
        <v>0.1</v>
      </c>
      <c r="L8733" s="42">
        <v>0.3</v>
      </c>
      <c r="M8733" s="33">
        <v>0</v>
      </c>
      <c r="N8733" s="42">
        <v>0</v>
      </c>
      <c r="O8733" s="33">
        <v>0.1</v>
      </c>
      <c r="P8733" s="42">
        <v>422.74</v>
      </c>
      <c r="Q8733" s="33">
        <v>291.62</v>
      </c>
      <c r="R8733" s="42">
        <v>337.02</v>
      </c>
      <c r="S8733" s="33">
        <v>265.20999999999998</v>
      </c>
      <c r="T8733" s="42">
        <v>5.82</v>
      </c>
      <c r="U8733" s="33">
        <v>6.3</v>
      </c>
      <c r="V8733" s="116">
        <v>6.1</v>
      </c>
    </row>
    <row r="8734" spans="1:22" x14ac:dyDescent="0.25">
      <c r="A8734" s="26" t="s">
        <v>9161</v>
      </c>
      <c r="B8734" s="42">
        <v>0.3</v>
      </c>
      <c r="C8734" s="33">
        <v>3.3</v>
      </c>
      <c r="D8734" s="42">
        <v>4.8</v>
      </c>
      <c r="E8734" s="33">
        <v>0.2</v>
      </c>
      <c r="F8734" s="42">
        <v>1.7</v>
      </c>
      <c r="G8734" s="33">
        <v>1.7</v>
      </c>
      <c r="H8734" s="42">
        <v>0.1</v>
      </c>
      <c r="I8734" s="33">
        <v>1.5</v>
      </c>
      <c r="J8734" s="42">
        <v>0.8</v>
      </c>
      <c r="K8734" s="33">
        <v>0.2</v>
      </c>
      <c r="L8734" s="42">
        <v>0.3</v>
      </c>
      <c r="M8734" s="33">
        <v>0.1</v>
      </c>
      <c r="N8734" s="42">
        <v>0.1</v>
      </c>
      <c r="O8734" s="33">
        <v>0.1</v>
      </c>
      <c r="P8734" s="42">
        <v>382.8</v>
      </c>
      <c r="Q8734" s="33">
        <v>251.38</v>
      </c>
      <c r="R8734" s="42">
        <v>297.58</v>
      </c>
      <c r="S8734" s="33">
        <v>265.02</v>
      </c>
      <c r="T8734" s="42">
        <v>5.76</v>
      </c>
      <c r="U8734" s="33">
        <v>6.33</v>
      </c>
      <c r="V8734" s="116">
        <v>6.21</v>
      </c>
    </row>
    <row r="8735" spans="1:22" x14ac:dyDescent="0.25">
      <c r="A8735" s="26" t="s">
        <v>4452</v>
      </c>
      <c r="B8735" s="42">
        <v>0.5</v>
      </c>
      <c r="C8735" s="33">
        <v>3.7</v>
      </c>
      <c r="D8735" s="42">
        <v>4.8</v>
      </c>
      <c r="E8735" s="33">
        <v>0.2</v>
      </c>
      <c r="F8735" s="42">
        <v>1.8</v>
      </c>
      <c r="G8735" s="33">
        <v>1.8</v>
      </c>
      <c r="H8735" s="42">
        <v>0.2</v>
      </c>
      <c r="I8735" s="33">
        <v>1.5</v>
      </c>
      <c r="J8735" s="42">
        <v>1</v>
      </c>
      <c r="K8735" s="33">
        <v>0.3</v>
      </c>
      <c r="L8735" s="42">
        <v>0.4</v>
      </c>
      <c r="M8735" s="33">
        <v>0.1</v>
      </c>
      <c r="N8735" s="42">
        <v>0.1</v>
      </c>
      <c r="O8735" s="33">
        <v>0.1</v>
      </c>
      <c r="P8735" s="42">
        <v>317.49</v>
      </c>
      <c r="Q8735" s="33">
        <v>218.99</v>
      </c>
      <c r="R8735" s="42">
        <v>253.95</v>
      </c>
      <c r="S8735" s="33">
        <v>267.35000000000002</v>
      </c>
      <c r="T8735" s="42">
        <v>6.16</v>
      </c>
      <c r="U8735" s="33">
        <v>6.6</v>
      </c>
      <c r="V8735" s="116">
        <v>6.46</v>
      </c>
    </row>
    <row r="8736" spans="1:22" x14ac:dyDescent="0.25">
      <c r="A8736" s="26" t="s">
        <v>9162</v>
      </c>
      <c r="B8736" s="42">
        <v>0.3</v>
      </c>
      <c r="C8736" s="33">
        <v>4.0999999999999996</v>
      </c>
      <c r="D8736" s="42">
        <v>5</v>
      </c>
      <c r="E8736" s="33">
        <v>0.1</v>
      </c>
      <c r="F8736" s="42">
        <v>1.7</v>
      </c>
      <c r="G8736" s="33">
        <v>1.8</v>
      </c>
      <c r="H8736" s="42">
        <v>0.2</v>
      </c>
      <c r="I8736" s="33">
        <v>1.6</v>
      </c>
      <c r="J8736" s="42">
        <v>1.1000000000000001</v>
      </c>
      <c r="K8736" s="33">
        <v>0.3</v>
      </c>
      <c r="L8736" s="42">
        <v>0.3</v>
      </c>
      <c r="M8736" s="33">
        <v>0.1</v>
      </c>
      <c r="N8736" s="42">
        <v>0.1</v>
      </c>
      <c r="O8736" s="33">
        <v>0.2</v>
      </c>
      <c r="P8736" s="42">
        <v>326.38</v>
      </c>
      <c r="Q8736" s="33">
        <v>222.62</v>
      </c>
      <c r="R8736" s="42">
        <v>264.02999999999997</v>
      </c>
      <c r="S8736" s="33">
        <v>266.77999999999997</v>
      </c>
      <c r="T8736" s="42">
        <v>6.6</v>
      </c>
      <c r="U8736" s="33">
        <v>6.96</v>
      </c>
      <c r="V8736" s="116">
        <v>6.94</v>
      </c>
    </row>
    <row r="8737" spans="1:22" x14ac:dyDescent="0.25">
      <c r="A8737" s="26" t="s">
        <v>9163</v>
      </c>
      <c r="B8737" s="42">
        <v>0.6</v>
      </c>
      <c r="C8737" s="33">
        <v>2.9</v>
      </c>
      <c r="D8737" s="42">
        <v>4.4000000000000004</v>
      </c>
      <c r="E8737" s="33">
        <v>0.1</v>
      </c>
      <c r="F8737" s="42">
        <v>1.2</v>
      </c>
      <c r="G8737" s="33">
        <v>1.6</v>
      </c>
      <c r="H8737" s="42">
        <v>0.2</v>
      </c>
      <c r="I8737" s="33">
        <v>1.4</v>
      </c>
      <c r="J8737" s="42">
        <v>0.8</v>
      </c>
      <c r="K8737" s="33">
        <v>0.1</v>
      </c>
      <c r="L8737" s="42">
        <v>0.4</v>
      </c>
      <c r="M8737" s="33">
        <v>0.1</v>
      </c>
      <c r="N8737" s="42">
        <v>0.1</v>
      </c>
      <c r="O8737" s="33">
        <v>0.1</v>
      </c>
      <c r="P8737" s="42">
        <v>423.41</v>
      </c>
      <c r="Q8737" s="33">
        <v>289.12</v>
      </c>
      <c r="R8737" s="42">
        <v>339.36</v>
      </c>
      <c r="S8737" s="33">
        <v>264.67</v>
      </c>
      <c r="T8737" s="42">
        <v>5.4</v>
      </c>
      <c r="U8737" s="33">
        <v>5.7</v>
      </c>
      <c r="V8737" s="116">
        <v>5.76</v>
      </c>
    </row>
    <row r="8738" spans="1:22" x14ac:dyDescent="0.25">
      <c r="A8738" s="26" t="s">
        <v>4453</v>
      </c>
      <c r="B8738" s="42">
        <v>0.3</v>
      </c>
      <c r="C8738" s="33">
        <v>2.6</v>
      </c>
      <c r="D8738" s="42">
        <v>4</v>
      </c>
      <c r="E8738" s="33">
        <v>0.1</v>
      </c>
      <c r="F8738" s="42">
        <v>1.4</v>
      </c>
      <c r="G8738" s="33">
        <v>1.2</v>
      </c>
      <c r="H8738" s="42">
        <v>0.1</v>
      </c>
      <c r="I8738" s="33">
        <v>1.2</v>
      </c>
      <c r="J8738" s="42">
        <v>0.5</v>
      </c>
      <c r="K8738" s="33">
        <v>0.1</v>
      </c>
      <c r="L8738" s="42">
        <v>0.3</v>
      </c>
      <c r="M8738" s="33">
        <v>0.1</v>
      </c>
      <c r="N8738" s="42">
        <v>0.1</v>
      </c>
      <c r="O8738" s="33">
        <v>0</v>
      </c>
      <c r="P8738" s="42">
        <v>414.64</v>
      </c>
      <c r="Q8738" s="33">
        <v>285.05</v>
      </c>
      <c r="R8738" s="42">
        <v>330.36</v>
      </c>
      <c r="S8738" s="33">
        <v>265.61</v>
      </c>
      <c r="T8738" s="42">
        <v>4.88</v>
      </c>
      <c r="U8738" s="33">
        <v>5.36</v>
      </c>
      <c r="V8738" s="116">
        <v>5.14</v>
      </c>
    </row>
    <row r="8739" spans="1:22" x14ac:dyDescent="0.25">
      <c r="A8739" s="26" t="s">
        <v>9164</v>
      </c>
      <c r="B8739" s="42">
        <v>0.2</v>
      </c>
      <c r="C8739" s="33">
        <v>3.8</v>
      </c>
      <c r="D8739" s="42">
        <v>4.8</v>
      </c>
      <c r="E8739" s="33">
        <v>0.2</v>
      </c>
      <c r="F8739" s="42">
        <v>1.6</v>
      </c>
      <c r="G8739" s="33">
        <v>1.7</v>
      </c>
      <c r="H8739" s="42">
        <v>0.2</v>
      </c>
      <c r="I8739" s="33">
        <v>1.3</v>
      </c>
      <c r="J8739" s="42">
        <v>0.6</v>
      </c>
      <c r="K8739" s="33">
        <v>0.2</v>
      </c>
      <c r="L8739" s="42">
        <v>0.2</v>
      </c>
      <c r="M8739" s="33">
        <v>0.1</v>
      </c>
      <c r="N8739" s="42">
        <v>0</v>
      </c>
      <c r="O8739" s="33">
        <v>0.1</v>
      </c>
      <c r="P8739" s="42">
        <v>376.98</v>
      </c>
      <c r="Q8739" s="33">
        <v>257.76</v>
      </c>
      <c r="R8739" s="42">
        <v>310.29000000000002</v>
      </c>
      <c r="S8739" s="33">
        <v>266.27999999999997</v>
      </c>
      <c r="T8739" s="42">
        <v>5.75</v>
      </c>
      <c r="U8739" s="33">
        <v>6.21</v>
      </c>
      <c r="V8739" s="116">
        <v>6.08</v>
      </c>
    </row>
    <row r="8740" spans="1:22" x14ac:dyDescent="0.25">
      <c r="A8740" s="26" t="s">
        <v>9165</v>
      </c>
      <c r="B8740" s="42">
        <v>0.5</v>
      </c>
      <c r="C8740" s="33">
        <v>6.1</v>
      </c>
      <c r="D8740" s="42">
        <v>5.8</v>
      </c>
      <c r="E8740" s="33">
        <v>0.1</v>
      </c>
      <c r="F8740" s="42">
        <v>1.5</v>
      </c>
      <c r="G8740" s="33">
        <v>2.2000000000000002</v>
      </c>
      <c r="H8740" s="42">
        <v>0.1</v>
      </c>
      <c r="I8740" s="33">
        <v>1.6</v>
      </c>
      <c r="J8740" s="42">
        <v>1</v>
      </c>
      <c r="K8740" s="33">
        <v>0.1</v>
      </c>
      <c r="L8740" s="42">
        <v>0.3</v>
      </c>
      <c r="M8740" s="33">
        <v>0.1</v>
      </c>
      <c r="N8740" s="42">
        <v>0.1</v>
      </c>
      <c r="O8740" s="33">
        <v>0.1</v>
      </c>
      <c r="P8740" s="42">
        <v>336.53</v>
      </c>
      <c r="Q8740" s="33">
        <v>238.43</v>
      </c>
      <c r="R8740" s="42">
        <v>271.33</v>
      </c>
      <c r="S8740" s="33">
        <v>267.91000000000003</v>
      </c>
      <c r="T8740" s="42">
        <v>8.3000000000000007</v>
      </c>
      <c r="U8740" s="33">
        <v>8.89</v>
      </c>
      <c r="V8740" s="116">
        <v>8.77</v>
      </c>
    </row>
    <row r="8741" spans="1:22" x14ac:dyDescent="0.25">
      <c r="A8741" s="26" t="s">
        <v>4454</v>
      </c>
      <c r="B8741" s="42">
        <v>0.5</v>
      </c>
      <c r="C8741" s="33">
        <v>5.6</v>
      </c>
      <c r="D8741" s="42">
        <v>5.3</v>
      </c>
      <c r="E8741" s="33">
        <v>0.2</v>
      </c>
      <c r="F8741" s="42">
        <v>1.6</v>
      </c>
      <c r="G8741" s="33">
        <v>1.9</v>
      </c>
      <c r="H8741" s="42">
        <v>0.1</v>
      </c>
      <c r="I8741" s="33">
        <v>1.6</v>
      </c>
      <c r="J8741" s="42">
        <v>0.9</v>
      </c>
      <c r="K8741" s="33">
        <v>0.1</v>
      </c>
      <c r="L8741" s="42">
        <v>0.3</v>
      </c>
      <c r="M8741" s="33">
        <v>0</v>
      </c>
      <c r="N8741" s="42">
        <v>0</v>
      </c>
      <c r="O8741" s="33">
        <v>0.1</v>
      </c>
      <c r="P8741" s="42">
        <v>355.81</v>
      </c>
      <c r="Q8741" s="33">
        <v>253.91</v>
      </c>
      <c r="R8741" s="42">
        <v>294.18</v>
      </c>
      <c r="S8741" s="33">
        <v>267.17</v>
      </c>
      <c r="T8741" s="42">
        <v>7.79</v>
      </c>
      <c r="U8741" s="33">
        <v>8.26</v>
      </c>
      <c r="V8741" s="116">
        <v>8.16</v>
      </c>
    </row>
    <row r="8742" spans="1:22" x14ac:dyDescent="0.25">
      <c r="A8742" s="26" t="s">
        <v>9166</v>
      </c>
      <c r="B8742" s="42">
        <v>0.5</v>
      </c>
      <c r="C8742" s="33">
        <v>4.8</v>
      </c>
      <c r="D8742" s="42">
        <v>5.2</v>
      </c>
      <c r="E8742" s="33">
        <v>0.2</v>
      </c>
      <c r="F8742" s="42">
        <v>1.6</v>
      </c>
      <c r="G8742" s="33">
        <v>1.9</v>
      </c>
      <c r="H8742" s="42">
        <v>0.1</v>
      </c>
      <c r="I8742" s="33">
        <v>1.7</v>
      </c>
      <c r="J8742" s="42">
        <v>0.8</v>
      </c>
      <c r="K8742" s="33">
        <v>0.1</v>
      </c>
      <c r="L8742" s="42">
        <v>0.3</v>
      </c>
      <c r="M8742" s="33">
        <v>0</v>
      </c>
      <c r="N8742" s="42">
        <v>0.1</v>
      </c>
      <c r="O8742" s="33">
        <v>0.2</v>
      </c>
      <c r="P8742" s="42">
        <v>349.81</v>
      </c>
      <c r="Q8742" s="33">
        <v>242.97</v>
      </c>
      <c r="R8742" s="42">
        <v>279.67</v>
      </c>
      <c r="S8742" s="33">
        <v>267.55</v>
      </c>
      <c r="T8742" s="42">
        <v>6.93</v>
      </c>
      <c r="U8742" s="33">
        <v>7.38</v>
      </c>
      <c r="V8742" s="116">
        <v>7.3</v>
      </c>
    </row>
    <row r="8743" spans="1:22" x14ac:dyDescent="0.25">
      <c r="A8743" s="26" t="s">
        <v>9167</v>
      </c>
      <c r="B8743" s="42">
        <v>0.7</v>
      </c>
      <c r="C8743" s="33">
        <v>5.5</v>
      </c>
      <c r="D8743" s="42">
        <v>5.3</v>
      </c>
      <c r="E8743" s="33">
        <v>0.1</v>
      </c>
      <c r="F8743" s="42">
        <v>1.4</v>
      </c>
      <c r="G8743" s="33">
        <v>1.9</v>
      </c>
      <c r="H8743" s="42">
        <v>0.2</v>
      </c>
      <c r="I8743" s="33">
        <v>1.5</v>
      </c>
      <c r="J8743" s="42">
        <v>0.6</v>
      </c>
      <c r="K8743" s="33">
        <v>0.1</v>
      </c>
      <c r="L8743" s="42">
        <v>0.4</v>
      </c>
      <c r="M8743" s="33">
        <v>0.1</v>
      </c>
      <c r="N8743" s="42">
        <v>0.1</v>
      </c>
      <c r="O8743" s="33">
        <v>0.1</v>
      </c>
      <c r="P8743" s="42">
        <v>343.58</v>
      </c>
      <c r="Q8743" s="33">
        <v>242.74</v>
      </c>
      <c r="R8743" s="42">
        <v>275.47000000000003</v>
      </c>
      <c r="S8743" s="33">
        <v>267.98</v>
      </c>
      <c r="T8743" s="42">
        <v>7.56</v>
      </c>
      <c r="U8743" s="33">
        <v>7.95</v>
      </c>
      <c r="V8743" s="116">
        <v>7.95</v>
      </c>
    </row>
    <row r="8744" spans="1:22" x14ac:dyDescent="0.25">
      <c r="A8744" s="26" t="s">
        <v>4455</v>
      </c>
      <c r="B8744" s="42">
        <v>0.5</v>
      </c>
      <c r="C8744" s="33">
        <v>5.6</v>
      </c>
      <c r="D8744" s="42">
        <v>5.3</v>
      </c>
      <c r="E8744" s="33">
        <v>0.1</v>
      </c>
      <c r="F8744" s="42">
        <v>1.3</v>
      </c>
      <c r="G8744" s="33">
        <v>2.2000000000000002</v>
      </c>
      <c r="H8744" s="42">
        <v>0.1</v>
      </c>
      <c r="I8744" s="33">
        <v>1.5</v>
      </c>
      <c r="J8744" s="42">
        <v>0.6</v>
      </c>
      <c r="K8744" s="33">
        <v>0.1</v>
      </c>
      <c r="L8744" s="42">
        <v>0.5</v>
      </c>
      <c r="M8744" s="33">
        <v>0.1</v>
      </c>
      <c r="N8744" s="42">
        <v>0.1</v>
      </c>
      <c r="O8744" s="33">
        <v>0.1</v>
      </c>
      <c r="P8744" s="42">
        <v>348.18</v>
      </c>
      <c r="Q8744" s="33">
        <v>244.01</v>
      </c>
      <c r="R8744" s="42">
        <v>271.22000000000003</v>
      </c>
      <c r="S8744" s="33">
        <v>267.95999999999998</v>
      </c>
      <c r="T8744" s="42">
        <v>7.71</v>
      </c>
      <c r="U8744" s="33">
        <v>8.16</v>
      </c>
      <c r="V8744" s="116">
        <v>8.1300000000000008</v>
      </c>
    </row>
    <row r="8745" spans="1:22" x14ac:dyDescent="0.25">
      <c r="A8745" s="26" t="s">
        <v>9168</v>
      </c>
      <c r="B8745" s="42">
        <v>0.6</v>
      </c>
      <c r="C8745" s="33">
        <v>4.8</v>
      </c>
      <c r="D8745" s="42">
        <v>5</v>
      </c>
      <c r="E8745" s="33">
        <v>0.1</v>
      </c>
      <c r="F8745" s="42">
        <v>1.4</v>
      </c>
      <c r="G8745" s="33">
        <v>1.9</v>
      </c>
      <c r="H8745" s="42">
        <v>0.1</v>
      </c>
      <c r="I8745" s="33">
        <v>1.5</v>
      </c>
      <c r="J8745" s="42">
        <v>0.8</v>
      </c>
      <c r="K8745" s="33">
        <v>0.1</v>
      </c>
      <c r="L8745" s="42">
        <v>0.4</v>
      </c>
      <c r="M8745" s="33">
        <v>0.1</v>
      </c>
      <c r="N8745" s="42">
        <v>0.1</v>
      </c>
      <c r="O8745" s="33">
        <v>0.2</v>
      </c>
      <c r="P8745" s="42">
        <v>345.6</v>
      </c>
      <c r="Q8745" s="33">
        <v>243.78</v>
      </c>
      <c r="R8745" s="42">
        <v>280.55</v>
      </c>
      <c r="S8745" s="33">
        <v>267.61</v>
      </c>
      <c r="T8745" s="42">
        <v>7.23</v>
      </c>
      <c r="U8745" s="33">
        <v>7.53</v>
      </c>
      <c r="V8745" s="116">
        <v>7.54</v>
      </c>
    </row>
    <row r="8746" spans="1:22" x14ac:dyDescent="0.25">
      <c r="A8746" s="26" t="s">
        <v>9169</v>
      </c>
      <c r="B8746" s="42">
        <v>0.6</v>
      </c>
      <c r="C8746" s="33">
        <v>5.2</v>
      </c>
      <c r="D8746" s="42">
        <v>5.2</v>
      </c>
      <c r="E8746" s="33">
        <v>0.1</v>
      </c>
      <c r="F8746" s="42">
        <v>1.5</v>
      </c>
      <c r="G8746" s="33">
        <v>1.9</v>
      </c>
      <c r="H8746" s="42">
        <v>0.2</v>
      </c>
      <c r="I8746" s="33">
        <v>1.5</v>
      </c>
      <c r="J8746" s="42">
        <v>0.9</v>
      </c>
      <c r="K8746" s="33">
        <v>0.2</v>
      </c>
      <c r="L8746" s="42">
        <v>0.2</v>
      </c>
      <c r="M8746" s="33">
        <v>0</v>
      </c>
      <c r="N8746" s="42">
        <v>0.1</v>
      </c>
      <c r="O8746" s="33">
        <v>0.2</v>
      </c>
      <c r="P8746" s="42">
        <v>345.17</v>
      </c>
      <c r="Q8746" s="33">
        <v>242.94</v>
      </c>
      <c r="R8746" s="42">
        <v>278.56</v>
      </c>
      <c r="S8746" s="33">
        <v>268.16000000000003</v>
      </c>
      <c r="T8746" s="42">
        <v>7.34</v>
      </c>
      <c r="U8746" s="33">
        <v>7.8</v>
      </c>
      <c r="V8746" s="116">
        <v>7.79</v>
      </c>
    </row>
    <row r="8747" spans="1:22" x14ac:dyDescent="0.25">
      <c r="A8747" s="26" t="s">
        <v>4456</v>
      </c>
      <c r="B8747" s="42">
        <v>0.5</v>
      </c>
      <c r="C8747" s="33">
        <v>3.7</v>
      </c>
      <c r="D8747" s="42">
        <v>4.5</v>
      </c>
      <c r="E8747" s="33">
        <v>0.2</v>
      </c>
      <c r="F8747" s="42">
        <v>1.4</v>
      </c>
      <c r="G8747" s="33">
        <v>1.5</v>
      </c>
      <c r="H8747" s="42">
        <v>0.3</v>
      </c>
      <c r="I8747" s="33">
        <v>1</v>
      </c>
      <c r="J8747" s="42">
        <v>0.8</v>
      </c>
      <c r="K8747" s="33">
        <v>0.3</v>
      </c>
      <c r="L8747" s="42">
        <v>0</v>
      </c>
      <c r="M8747" s="33">
        <v>0</v>
      </c>
      <c r="N8747" s="42">
        <v>0.1</v>
      </c>
      <c r="O8747" s="33">
        <v>0.1</v>
      </c>
      <c r="P8747" s="42">
        <v>329.52</v>
      </c>
      <c r="Q8747" s="33">
        <v>229.98</v>
      </c>
      <c r="R8747" s="42">
        <v>265.18</v>
      </c>
      <c r="S8747" s="33">
        <v>268.38</v>
      </c>
      <c r="T8747" s="42">
        <v>5.64</v>
      </c>
      <c r="U8747" s="33">
        <v>6.06</v>
      </c>
      <c r="V8747" s="116">
        <v>6</v>
      </c>
    </row>
    <row r="8748" spans="1:22" x14ac:dyDescent="0.25">
      <c r="A8748" s="26" t="s">
        <v>9170</v>
      </c>
      <c r="B8748" s="42">
        <v>0.6</v>
      </c>
      <c r="C8748" s="33">
        <v>5</v>
      </c>
      <c r="D8748" s="42">
        <v>5.5</v>
      </c>
      <c r="E8748" s="33">
        <v>0.1</v>
      </c>
      <c r="F8748" s="42">
        <v>1.5</v>
      </c>
      <c r="G8748" s="33">
        <v>2.2000000000000002</v>
      </c>
      <c r="H8748" s="42">
        <v>0</v>
      </c>
      <c r="I8748" s="33">
        <v>1.9</v>
      </c>
      <c r="J8748" s="42">
        <v>1</v>
      </c>
      <c r="K8748" s="33">
        <v>0.1</v>
      </c>
      <c r="L8748" s="42">
        <v>0.4</v>
      </c>
      <c r="M8748" s="33">
        <v>0</v>
      </c>
      <c r="N8748" s="42">
        <v>0.1</v>
      </c>
      <c r="O8748" s="33">
        <v>0.2</v>
      </c>
      <c r="P8748" s="42">
        <v>324.45</v>
      </c>
      <c r="Q8748" s="33">
        <v>242.37</v>
      </c>
      <c r="R8748" s="42">
        <v>263.49</v>
      </c>
      <c r="S8748" s="33">
        <v>268.93</v>
      </c>
      <c r="T8748" s="42">
        <v>7.88</v>
      </c>
      <c r="U8748" s="33">
        <v>8.3699999999999992</v>
      </c>
      <c r="V8748" s="116">
        <v>8.31</v>
      </c>
    </row>
    <row r="8749" spans="1:22" x14ac:dyDescent="0.25">
      <c r="A8749" s="26" t="s">
        <v>9171</v>
      </c>
      <c r="B8749" s="42">
        <v>0.4</v>
      </c>
      <c r="C8749" s="33">
        <v>4</v>
      </c>
      <c r="D8749" s="42">
        <v>3.4</v>
      </c>
      <c r="E8749" s="33">
        <v>0.2</v>
      </c>
      <c r="F8749" s="42">
        <v>1</v>
      </c>
      <c r="G8749" s="33">
        <v>1.1000000000000001</v>
      </c>
      <c r="H8749" s="42">
        <v>0.1</v>
      </c>
      <c r="I8749" s="33">
        <v>0.9</v>
      </c>
      <c r="J8749" s="42">
        <v>0.8</v>
      </c>
      <c r="K8749" s="33">
        <v>0.1</v>
      </c>
      <c r="L8749" s="42">
        <v>0.1</v>
      </c>
      <c r="M8749" s="33">
        <v>0.1</v>
      </c>
      <c r="N8749" s="42">
        <v>0.1</v>
      </c>
      <c r="O8749" s="33">
        <v>0.1</v>
      </c>
      <c r="P8749" s="42">
        <v>356.53</v>
      </c>
      <c r="Q8749" s="33">
        <v>240.56</v>
      </c>
      <c r="R8749" s="42">
        <v>283.86</v>
      </c>
      <c r="S8749" s="33">
        <v>268.52</v>
      </c>
      <c r="T8749" s="42">
        <v>6.5</v>
      </c>
      <c r="U8749" s="33">
        <v>6.77</v>
      </c>
      <c r="V8749" s="116">
        <v>6.7</v>
      </c>
    </row>
    <row r="8750" spans="1:22" x14ac:dyDescent="0.25">
      <c r="A8750" s="26" t="s">
        <v>4457</v>
      </c>
      <c r="B8750" s="42">
        <v>0.4</v>
      </c>
      <c r="C8750" s="33">
        <v>3.8</v>
      </c>
      <c r="D8750" s="42">
        <v>4.9000000000000004</v>
      </c>
      <c r="E8750" s="33">
        <v>0.1</v>
      </c>
      <c r="F8750" s="42">
        <v>1.4</v>
      </c>
      <c r="G8750" s="33">
        <v>1.8</v>
      </c>
      <c r="H8750" s="42">
        <v>0.1</v>
      </c>
      <c r="I8750" s="33">
        <v>1.5</v>
      </c>
      <c r="J8750" s="42">
        <v>0.9</v>
      </c>
      <c r="K8750" s="33">
        <v>0.1</v>
      </c>
      <c r="L8750" s="42">
        <v>0.4</v>
      </c>
      <c r="M8750" s="33">
        <v>0.1</v>
      </c>
      <c r="N8750" s="42">
        <v>0.1</v>
      </c>
      <c r="O8750" s="33">
        <v>0.1</v>
      </c>
      <c r="P8750" s="42">
        <v>369.17</v>
      </c>
      <c r="Q8750" s="33">
        <v>256.29000000000002</v>
      </c>
      <c r="R8750" s="42">
        <v>298.61</v>
      </c>
      <c r="S8750" s="33">
        <v>266.24</v>
      </c>
      <c r="T8750" s="42">
        <v>6.23</v>
      </c>
      <c r="U8750" s="33">
        <v>6.58</v>
      </c>
      <c r="V8750" s="116">
        <v>6.63</v>
      </c>
    </row>
    <row r="8751" spans="1:22" x14ac:dyDescent="0.25">
      <c r="A8751" s="26" t="s">
        <v>9172</v>
      </c>
      <c r="B8751" s="42">
        <v>0.9</v>
      </c>
      <c r="C8751" s="33">
        <v>4.9000000000000004</v>
      </c>
      <c r="D8751" s="42">
        <v>4.8</v>
      </c>
      <c r="E8751" s="33">
        <v>0.2</v>
      </c>
      <c r="F8751" s="42">
        <v>1.4</v>
      </c>
      <c r="G8751" s="33">
        <v>1.8</v>
      </c>
      <c r="H8751" s="42">
        <v>0</v>
      </c>
      <c r="I8751" s="33">
        <v>1.6</v>
      </c>
      <c r="J8751" s="42">
        <v>0.8</v>
      </c>
      <c r="K8751" s="33">
        <v>0.1</v>
      </c>
      <c r="L8751" s="42">
        <v>0.3</v>
      </c>
      <c r="M8751" s="33">
        <v>0</v>
      </c>
      <c r="N8751" s="42">
        <v>0.1</v>
      </c>
      <c r="O8751" s="33">
        <v>0.1</v>
      </c>
      <c r="P8751" s="42">
        <v>361.92</v>
      </c>
      <c r="Q8751" s="33">
        <v>253.18</v>
      </c>
      <c r="R8751" s="42">
        <v>290.3</v>
      </c>
      <c r="S8751" s="33">
        <v>265.47000000000003</v>
      </c>
      <c r="T8751" s="42">
        <v>7.44</v>
      </c>
      <c r="U8751" s="33">
        <v>7.54</v>
      </c>
      <c r="V8751" s="116">
        <v>7.3</v>
      </c>
    </row>
    <row r="8752" spans="1:22" x14ac:dyDescent="0.25">
      <c r="A8752" s="26" t="s">
        <v>9173</v>
      </c>
      <c r="B8752" s="42">
        <v>0.7</v>
      </c>
      <c r="C8752" s="33">
        <v>4.0999999999999996</v>
      </c>
      <c r="D8752" s="42">
        <v>4.7</v>
      </c>
      <c r="E8752" s="33">
        <v>0.2</v>
      </c>
      <c r="F8752" s="42">
        <v>1.3</v>
      </c>
      <c r="G8752" s="33">
        <v>1.8</v>
      </c>
      <c r="H8752" s="42">
        <v>0</v>
      </c>
      <c r="I8752" s="33">
        <v>1.3</v>
      </c>
      <c r="J8752" s="42">
        <v>0.8</v>
      </c>
      <c r="K8752" s="33">
        <v>0.1</v>
      </c>
      <c r="L8752" s="42">
        <v>0.3</v>
      </c>
      <c r="M8752" s="33">
        <v>0</v>
      </c>
      <c r="N8752" s="42">
        <v>0.1</v>
      </c>
      <c r="O8752" s="33">
        <v>0.1</v>
      </c>
      <c r="P8752" s="42">
        <v>371.54</v>
      </c>
      <c r="Q8752" s="33">
        <v>251.24</v>
      </c>
      <c r="R8752" s="42">
        <v>292.92</v>
      </c>
      <c r="S8752" s="33">
        <v>266.08</v>
      </c>
      <c r="T8752" s="42">
        <v>6.73</v>
      </c>
      <c r="U8752" s="33">
        <v>6.8</v>
      </c>
      <c r="V8752" s="116">
        <v>6.7</v>
      </c>
    </row>
    <row r="8753" spans="1:22" x14ac:dyDescent="0.25">
      <c r="A8753" s="26" t="s">
        <v>4458</v>
      </c>
      <c r="B8753" s="42">
        <v>0.6</v>
      </c>
      <c r="C8753" s="33">
        <v>4.5999999999999996</v>
      </c>
      <c r="D8753" s="42">
        <v>4.4000000000000004</v>
      </c>
      <c r="E8753" s="33">
        <v>0</v>
      </c>
      <c r="F8753" s="42">
        <v>1.3</v>
      </c>
      <c r="G8753" s="33">
        <v>1.5</v>
      </c>
      <c r="H8753" s="42">
        <v>0.2</v>
      </c>
      <c r="I8753" s="33">
        <v>1.3</v>
      </c>
      <c r="J8753" s="42">
        <v>0.7</v>
      </c>
      <c r="K8753" s="33">
        <v>0.2</v>
      </c>
      <c r="L8753" s="42">
        <v>0.3</v>
      </c>
      <c r="M8753" s="33">
        <v>0</v>
      </c>
      <c r="N8753" s="42">
        <v>0.1</v>
      </c>
      <c r="O8753" s="33">
        <v>0.2</v>
      </c>
      <c r="P8753" s="42">
        <v>375.2</v>
      </c>
      <c r="Q8753" s="33">
        <v>259.64</v>
      </c>
      <c r="R8753" s="42">
        <v>300.04000000000002</v>
      </c>
      <c r="S8753" s="33">
        <v>265.55</v>
      </c>
      <c r="T8753" s="42">
        <v>6.69</v>
      </c>
      <c r="U8753" s="33">
        <v>6.88</v>
      </c>
      <c r="V8753" s="116">
        <v>6.6</v>
      </c>
    </row>
    <row r="8754" spans="1:22" x14ac:dyDescent="0.25">
      <c r="A8754" s="26" t="s">
        <v>9174</v>
      </c>
      <c r="B8754" s="42">
        <v>0.5</v>
      </c>
      <c r="C8754" s="33">
        <v>3.8</v>
      </c>
      <c r="D8754" s="42">
        <v>4.4000000000000004</v>
      </c>
      <c r="E8754" s="33">
        <v>0.3</v>
      </c>
      <c r="F8754" s="42">
        <v>1.2</v>
      </c>
      <c r="G8754" s="33">
        <v>1.4</v>
      </c>
      <c r="H8754" s="42">
        <v>0.2</v>
      </c>
      <c r="I8754" s="33">
        <v>1.2</v>
      </c>
      <c r="J8754" s="42">
        <v>0.8</v>
      </c>
      <c r="K8754" s="33">
        <v>0.3</v>
      </c>
      <c r="L8754" s="42">
        <v>0.2</v>
      </c>
      <c r="M8754" s="33">
        <v>0.1</v>
      </c>
      <c r="N8754" s="42">
        <v>0.1</v>
      </c>
      <c r="O8754" s="33">
        <v>0.1</v>
      </c>
      <c r="P8754" s="42">
        <v>368.38</v>
      </c>
      <c r="Q8754" s="33">
        <v>255.63</v>
      </c>
      <c r="R8754" s="42">
        <v>293.33</v>
      </c>
      <c r="S8754" s="33">
        <v>265.87</v>
      </c>
      <c r="T8754" s="42">
        <v>6.05</v>
      </c>
      <c r="U8754" s="33">
        <v>6.13</v>
      </c>
      <c r="V8754" s="116">
        <v>6.08</v>
      </c>
    </row>
    <row r="8755" spans="1:22" x14ac:dyDescent="0.25">
      <c r="A8755" s="26" t="s">
        <v>9175</v>
      </c>
      <c r="B8755" s="42">
        <v>0.7</v>
      </c>
      <c r="C8755" s="33">
        <v>3.9</v>
      </c>
      <c r="D8755" s="42">
        <v>4.3</v>
      </c>
      <c r="E8755" s="33">
        <v>0.2</v>
      </c>
      <c r="F8755" s="42">
        <v>1.2</v>
      </c>
      <c r="G8755" s="33">
        <v>1.4</v>
      </c>
      <c r="H8755" s="42">
        <v>0.2</v>
      </c>
      <c r="I8755" s="33">
        <v>1.2</v>
      </c>
      <c r="J8755" s="42">
        <v>0.7</v>
      </c>
      <c r="K8755" s="33">
        <v>0.2</v>
      </c>
      <c r="L8755" s="42">
        <v>0.2</v>
      </c>
      <c r="M8755" s="33">
        <v>0.1</v>
      </c>
      <c r="N8755" s="42">
        <v>0.1</v>
      </c>
      <c r="O8755" s="33">
        <v>0.1</v>
      </c>
      <c r="P8755" s="42">
        <v>356.99</v>
      </c>
      <c r="Q8755" s="33">
        <v>249.76</v>
      </c>
      <c r="R8755" s="42">
        <v>284.91000000000003</v>
      </c>
      <c r="S8755" s="33">
        <v>266.58</v>
      </c>
      <c r="T8755" s="42">
        <v>6.57</v>
      </c>
      <c r="U8755" s="33">
        <v>6.56</v>
      </c>
      <c r="V8755" s="116">
        <v>6.53</v>
      </c>
    </row>
    <row r="8756" spans="1:22" x14ac:dyDescent="0.25">
      <c r="A8756" s="26" t="s">
        <v>4459</v>
      </c>
      <c r="B8756" s="42">
        <v>0.6</v>
      </c>
      <c r="C8756" s="33">
        <v>4.4000000000000004</v>
      </c>
      <c r="D8756" s="42">
        <v>4.4000000000000004</v>
      </c>
      <c r="E8756" s="33">
        <v>0.1</v>
      </c>
      <c r="F8756" s="42">
        <v>1.3</v>
      </c>
      <c r="G8756" s="33">
        <v>1.6</v>
      </c>
      <c r="H8756" s="42">
        <v>0.1</v>
      </c>
      <c r="I8756" s="33">
        <v>1.4</v>
      </c>
      <c r="J8756" s="42">
        <v>0.5</v>
      </c>
      <c r="K8756" s="33">
        <v>0.2</v>
      </c>
      <c r="L8756" s="42">
        <v>0.3</v>
      </c>
      <c r="M8756" s="33">
        <v>0.2</v>
      </c>
      <c r="N8756" s="42">
        <v>0.1</v>
      </c>
      <c r="O8756" s="33">
        <v>0.1</v>
      </c>
      <c r="P8756" s="42">
        <v>343.14</v>
      </c>
      <c r="Q8756" s="33">
        <v>239.83</v>
      </c>
      <c r="R8756" s="42">
        <v>273.58</v>
      </c>
      <c r="S8756" s="33">
        <v>267.08</v>
      </c>
      <c r="T8756" s="42">
        <v>6.76</v>
      </c>
      <c r="U8756" s="33">
        <v>6.66</v>
      </c>
      <c r="V8756" s="116">
        <v>6.54</v>
      </c>
    </row>
    <row r="8757" spans="1:22" x14ac:dyDescent="0.25">
      <c r="A8757" s="26" t="s">
        <v>9176</v>
      </c>
      <c r="B8757" s="42">
        <v>0.8</v>
      </c>
      <c r="C8757" s="33">
        <v>2.2999999999999998</v>
      </c>
      <c r="D8757" s="42">
        <v>3.8</v>
      </c>
      <c r="E8757" s="33">
        <v>0.4</v>
      </c>
      <c r="F8757" s="42">
        <v>1.9</v>
      </c>
      <c r="G8757" s="33">
        <v>1.2</v>
      </c>
      <c r="H8757" s="42">
        <v>0.6</v>
      </c>
      <c r="I8757" s="33">
        <v>1.5</v>
      </c>
      <c r="J8757" s="42">
        <v>0.5</v>
      </c>
      <c r="K8757" s="33">
        <v>0.3</v>
      </c>
      <c r="L8757" s="42">
        <v>0.3</v>
      </c>
      <c r="M8757" s="33">
        <v>0.1</v>
      </c>
      <c r="N8757" s="42">
        <v>0.1</v>
      </c>
      <c r="O8757" s="33">
        <v>0.2</v>
      </c>
      <c r="P8757" s="42">
        <v>252.46</v>
      </c>
      <c r="Q8757" s="33">
        <v>164.08</v>
      </c>
      <c r="R8757" s="42">
        <v>200.96</v>
      </c>
      <c r="S8757" s="33">
        <v>268.31</v>
      </c>
      <c r="T8757" s="42">
        <v>4.68</v>
      </c>
      <c r="U8757" s="33">
        <v>4.76</v>
      </c>
      <c r="V8757" s="116">
        <v>4.72</v>
      </c>
    </row>
    <row r="8758" spans="1:22" x14ac:dyDescent="0.25">
      <c r="A8758" s="26" t="s">
        <v>9177</v>
      </c>
      <c r="B8758" s="42">
        <v>0.4</v>
      </c>
      <c r="C8758" s="33">
        <v>6.5</v>
      </c>
      <c r="D8758" s="42">
        <v>6.3</v>
      </c>
      <c r="E8758" s="33">
        <v>0.2</v>
      </c>
      <c r="F8758" s="42">
        <v>1.6</v>
      </c>
      <c r="G8758" s="33">
        <v>2.2999999999999998</v>
      </c>
      <c r="H8758" s="42">
        <v>0.3</v>
      </c>
      <c r="I8758" s="33">
        <v>2.1</v>
      </c>
      <c r="J8758" s="42">
        <v>1.2</v>
      </c>
      <c r="K8758" s="33">
        <v>0.3</v>
      </c>
      <c r="L8758" s="42">
        <v>0.5</v>
      </c>
      <c r="M8758" s="33">
        <v>0.2</v>
      </c>
      <c r="N8758" s="42">
        <v>0.1</v>
      </c>
      <c r="O8758" s="33">
        <v>0.2</v>
      </c>
      <c r="P8758" s="42">
        <v>251.79</v>
      </c>
      <c r="Q8758" s="33">
        <v>159.19</v>
      </c>
      <c r="R8758" s="42">
        <v>200.17</v>
      </c>
      <c r="S8758" s="33">
        <v>268.38</v>
      </c>
      <c r="T8758" s="42">
        <v>8.94</v>
      </c>
      <c r="U8758" s="33">
        <v>9.36</v>
      </c>
      <c r="V8758" s="116">
        <v>9.2100000000000009</v>
      </c>
    </row>
    <row r="8759" spans="1:22" x14ac:dyDescent="0.25">
      <c r="A8759" s="26" t="s">
        <v>4460</v>
      </c>
      <c r="B8759" s="42">
        <v>0.6</v>
      </c>
      <c r="C8759" s="33">
        <v>3.5</v>
      </c>
      <c r="D8759" s="42">
        <v>4.5</v>
      </c>
      <c r="E8759" s="33">
        <v>0.2</v>
      </c>
      <c r="F8759" s="42">
        <v>1.3</v>
      </c>
      <c r="G8759" s="33">
        <v>1.5</v>
      </c>
      <c r="H8759" s="42">
        <v>0.1</v>
      </c>
      <c r="I8759" s="33">
        <v>1.6</v>
      </c>
      <c r="J8759" s="42">
        <v>1</v>
      </c>
      <c r="K8759" s="33">
        <v>0.3</v>
      </c>
      <c r="L8759" s="42">
        <v>0.1</v>
      </c>
      <c r="M8759" s="33">
        <v>0.1</v>
      </c>
      <c r="N8759" s="42">
        <v>0.1</v>
      </c>
      <c r="O8759" s="33">
        <v>0.2</v>
      </c>
      <c r="P8759" s="42">
        <v>322.83</v>
      </c>
      <c r="Q8759" s="33">
        <v>219.43</v>
      </c>
      <c r="R8759" s="42">
        <v>256.43</v>
      </c>
      <c r="S8759" s="33">
        <v>266.61</v>
      </c>
      <c r="T8759" s="42">
        <v>6.34</v>
      </c>
      <c r="U8759" s="33">
        <v>6.36</v>
      </c>
      <c r="V8759" s="116">
        <v>6.08</v>
      </c>
    </row>
    <row r="8760" spans="1:22" x14ac:dyDescent="0.25">
      <c r="A8760" s="26" t="s">
        <v>9178</v>
      </c>
      <c r="B8760" s="42">
        <v>0.5</v>
      </c>
      <c r="C8760" s="33">
        <v>2.9</v>
      </c>
      <c r="D8760" s="42">
        <v>4.5</v>
      </c>
      <c r="E8760" s="33">
        <v>0.3</v>
      </c>
      <c r="F8760" s="42">
        <v>1.4</v>
      </c>
      <c r="G8760" s="33">
        <v>1.6</v>
      </c>
      <c r="H8760" s="42">
        <v>0.3</v>
      </c>
      <c r="I8760" s="33">
        <v>1.6</v>
      </c>
      <c r="J8760" s="42">
        <v>1.1000000000000001</v>
      </c>
      <c r="K8760" s="33">
        <v>0.3</v>
      </c>
      <c r="L8760" s="42">
        <v>0.1</v>
      </c>
      <c r="M8760" s="33">
        <v>0.2</v>
      </c>
      <c r="N8760" s="42">
        <v>0.1</v>
      </c>
      <c r="O8760" s="33">
        <v>0.3</v>
      </c>
      <c r="P8760" s="42">
        <v>316.24</v>
      </c>
      <c r="Q8760" s="33">
        <v>212.92</v>
      </c>
      <c r="R8760" s="42">
        <v>250.37</v>
      </c>
      <c r="S8760" s="33">
        <v>267.04000000000002</v>
      </c>
      <c r="T8760" s="42">
        <v>6.07</v>
      </c>
      <c r="U8760" s="33">
        <v>6.1</v>
      </c>
      <c r="V8760" s="116">
        <v>5.93</v>
      </c>
    </row>
    <row r="8761" spans="1:22" x14ac:dyDescent="0.25">
      <c r="A8761" s="26" t="s">
        <v>9179</v>
      </c>
      <c r="B8761" s="42">
        <v>0.7</v>
      </c>
      <c r="C8761" s="33">
        <v>3.9</v>
      </c>
      <c r="D8761" s="42">
        <v>4.7</v>
      </c>
      <c r="E8761" s="33">
        <v>0.2</v>
      </c>
      <c r="F8761" s="42">
        <v>1.3</v>
      </c>
      <c r="G8761" s="33">
        <v>1.6</v>
      </c>
      <c r="H8761" s="42">
        <v>0.2</v>
      </c>
      <c r="I8761" s="33">
        <v>1.6</v>
      </c>
      <c r="J8761" s="42">
        <v>0.9</v>
      </c>
      <c r="K8761" s="33">
        <v>0.2</v>
      </c>
      <c r="L8761" s="42">
        <v>0.2</v>
      </c>
      <c r="M8761" s="33">
        <v>0.2</v>
      </c>
      <c r="N8761" s="42">
        <v>0.1</v>
      </c>
      <c r="O8761" s="33">
        <v>0.1</v>
      </c>
      <c r="P8761" s="42">
        <v>333.28</v>
      </c>
      <c r="Q8761" s="33">
        <v>221.98</v>
      </c>
      <c r="R8761" s="42">
        <v>258.36</v>
      </c>
      <c r="S8761" s="33">
        <v>266.24</v>
      </c>
      <c r="T8761" s="42">
        <v>6.5</v>
      </c>
      <c r="U8761" s="33">
        <v>6.43</v>
      </c>
      <c r="V8761" s="116">
        <v>6.34</v>
      </c>
    </row>
    <row r="8762" spans="1:22" x14ac:dyDescent="0.25">
      <c r="A8762" s="26" t="s">
        <v>4461</v>
      </c>
      <c r="B8762" s="42">
        <v>0.5</v>
      </c>
      <c r="C8762" s="33">
        <v>4.8</v>
      </c>
      <c r="D8762" s="42">
        <v>5</v>
      </c>
      <c r="E8762" s="33">
        <v>0.1</v>
      </c>
      <c r="F8762" s="42">
        <v>0.8</v>
      </c>
      <c r="G8762" s="33">
        <v>1.6</v>
      </c>
      <c r="H8762" s="42">
        <v>0.1</v>
      </c>
      <c r="I8762" s="33">
        <v>1.5</v>
      </c>
      <c r="J8762" s="42">
        <v>0.9</v>
      </c>
      <c r="K8762" s="33">
        <v>0.1</v>
      </c>
      <c r="L8762" s="42">
        <v>0.4</v>
      </c>
      <c r="M8762" s="33">
        <v>0.2</v>
      </c>
      <c r="N8762" s="42">
        <v>0</v>
      </c>
      <c r="O8762" s="33">
        <v>0.2</v>
      </c>
      <c r="P8762" s="42">
        <v>348.96</v>
      </c>
      <c r="Q8762" s="33">
        <v>239.08</v>
      </c>
      <c r="R8762" s="42">
        <v>275.14999999999998</v>
      </c>
      <c r="S8762" s="33">
        <v>265.69</v>
      </c>
      <c r="T8762" s="42">
        <v>7.16</v>
      </c>
      <c r="U8762" s="33">
        <v>7.43</v>
      </c>
      <c r="V8762" s="116">
        <v>7.19</v>
      </c>
    </row>
    <row r="8763" spans="1:22" x14ac:dyDescent="0.25">
      <c r="A8763" s="26" t="s">
        <v>9180</v>
      </c>
      <c r="B8763" s="42">
        <v>1.4</v>
      </c>
      <c r="C8763" s="33">
        <v>4.5999999999999996</v>
      </c>
      <c r="D8763" s="42">
        <v>5</v>
      </c>
      <c r="E8763" s="33">
        <v>0.1</v>
      </c>
      <c r="F8763" s="42">
        <v>1.1000000000000001</v>
      </c>
      <c r="G8763" s="33">
        <v>1.3</v>
      </c>
      <c r="H8763" s="42">
        <v>0.2</v>
      </c>
      <c r="I8763" s="33">
        <v>0.9</v>
      </c>
      <c r="J8763" s="42">
        <v>0.6</v>
      </c>
      <c r="K8763" s="33">
        <v>0</v>
      </c>
      <c r="L8763" s="42">
        <v>0.2</v>
      </c>
      <c r="M8763" s="33">
        <v>0.1</v>
      </c>
      <c r="N8763" s="42">
        <v>0.1</v>
      </c>
      <c r="O8763" s="33">
        <v>0.2</v>
      </c>
      <c r="P8763" s="42">
        <v>336.11</v>
      </c>
      <c r="Q8763" s="33">
        <v>241.81</v>
      </c>
      <c r="R8763" s="42">
        <v>269.11</v>
      </c>
      <c r="S8763" s="33">
        <v>264.7</v>
      </c>
      <c r="T8763" s="42">
        <v>7.29</v>
      </c>
      <c r="U8763" s="33">
        <v>7.37</v>
      </c>
      <c r="V8763" s="116">
        <v>7.16</v>
      </c>
    </row>
    <row r="8764" spans="1:22" x14ac:dyDescent="0.25">
      <c r="A8764" s="26" t="s">
        <v>9181</v>
      </c>
      <c r="B8764" s="42">
        <v>0.5</v>
      </c>
      <c r="C8764" s="33">
        <v>4</v>
      </c>
      <c r="D8764" s="42">
        <v>4.4000000000000004</v>
      </c>
      <c r="E8764" s="33">
        <v>0.2</v>
      </c>
      <c r="F8764" s="42">
        <v>0.9</v>
      </c>
      <c r="G8764" s="33">
        <v>1</v>
      </c>
      <c r="H8764" s="42">
        <v>0.2</v>
      </c>
      <c r="I8764" s="33">
        <v>1.6</v>
      </c>
      <c r="J8764" s="42">
        <v>0.9</v>
      </c>
      <c r="K8764" s="33">
        <v>0.1</v>
      </c>
      <c r="L8764" s="42">
        <v>0.2</v>
      </c>
      <c r="M8764" s="33">
        <v>0.1</v>
      </c>
      <c r="N8764" s="42">
        <v>0.1</v>
      </c>
      <c r="O8764" s="33">
        <v>0.1</v>
      </c>
      <c r="P8764" s="42">
        <v>367.38</v>
      </c>
      <c r="Q8764" s="33">
        <v>258.35000000000002</v>
      </c>
      <c r="R8764" s="42">
        <v>288.44</v>
      </c>
      <c r="S8764" s="33">
        <v>263.87</v>
      </c>
      <c r="T8764" s="42">
        <v>6.43</v>
      </c>
      <c r="U8764" s="33">
        <v>6.48</v>
      </c>
      <c r="V8764" s="116">
        <v>6.53</v>
      </c>
    </row>
    <row r="8765" spans="1:22" x14ac:dyDescent="0.25">
      <c r="A8765" s="26" t="s">
        <v>4462</v>
      </c>
      <c r="B8765" s="42">
        <v>1</v>
      </c>
      <c r="C8765" s="33">
        <v>4.4000000000000004</v>
      </c>
      <c r="D8765" s="42">
        <v>4.4000000000000004</v>
      </c>
      <c r="E8765" s="33">
        <v>0</v>
      </c>
      <c r="F8765" s="42">
        <v>0.9</v>
      </c>
      <c r="G8765" s="33">
        <v>1</v>
      </c>
      <c r="H8765" s="42">
        <v>0.1</v>
      </c>
      <c r="I8765" s="33">
        <v>1.3</v>
      </c>
      <c r="J8765" s="42">
        <v>1</v>
      </c>
      <c r="K8765" s="33">
        <v>0</v>
      </c>
      <c r="L8765" s="42">
        <v>0.3</v>
      </c>
      <c r="M8765" s="33">
        <v>0.2</v>
      </c>
      <c r="N8765" s="42">
        <v>0.1</v>
      </c>
      <c r="O8765" s="33">
        <v>0.1</v>
      </c>
      <c r="P8765" s="42">
        <v>349.25</v>
      </c>
      <c r="Q8765" s="33">
        <v>247.42</v>
      </c>
      <c r="R8765" s="42">
        <v>286.74</v>
      </c>
      <c r="S8765" s="33">
        <v>265.41000000000003</v>
      </c>
      <c r="T8765" s="42">
        <v>6.89</v>
      </c>
      <c r="U8765" s="33">
        <v>6.85</v>
      </c>
      <c r="V8765" s="116">
        <v>6.83</v>
      </c>
    </row>
    <row r="8766" spans="1:22" x14ac:dyDescent="0.25">
      <c r="A8766" s="26" t="s">
        <v>9182</v>
      </c>
      <c r="B8766" s="42">
        <v>0.9</v>
      </c>
      <c r="C8766" s="33">
        <v>4.3</v>
      </c>
      <c r="D8766" s="42">
        <v>4.7</v>
      </c>
      <c r="E8766" s="33">
        <v>0.1</v>
      </c>
      <c r="F8766" s="42">
        <v>0.9</v>
      </c>
      <c r="G8766" s="33">
        <v>1.1000000000000001</v>
      </c>
      <c r="H8766" s="42">
        <v>0.2</v>
      </c>
      <c r="I8766" s="33">
        <v>1.2</v>
      </c>
      <c r="J8766" s="42">
        <v>1.1000000000000001</v>
      </c>
      <c r="K8766" s="33">
        <v>0</v>
      </c>
      <c r="L8766" s="42">
        <v>0.4</v>
      </c>
      <c r="M8766" s="33">
        <v>0.1</v>
      </c>
      <c r="N8766" s="42">
        <v>0.1</v>
      </c>
      <c r="O8766" s="33">
        <v>0.1</v>
      </c>
      <c r="P8766" s="42">
        <v>366.11</v>
      </c>
      <c r="Q8766" s="33">
        <v>258.94</v>
      </c>
      <c r="R8766" s="42">
        <v>292.93</v>
      </c>
      <c r="S8766" s="33">
        <v>264.88</v>
      </c>
      <c r="T8766" s="42">
        <v>6.49</v>
      </c>
      <c r="U8766" s="33">
        <v>6.65</v>
      </c>
      <c r="V8766" s="116">
        <v>6.48</v>
      </c>
    </row>
    <row r="8767" spans="1:22" x14ac:dyDescent="0.25">
      <c r="A8767" s="26" t="s">
        <v>9183</v>
      </c>
      <c r="B8767" s="42">
        <v>1</v>
      </c>
      <c r="C8767" s="33">
        <v>3.8</v>
      </c>
      <c r="D8767" s="42">
        <v>4.2</v>
      </c>
      <c r="E8767" s="33">
        <v>0.1</v>
      </c>
      <c r="F8767" s="42">
        <v>1</v>
      </c>
      <c r="G8767" s="33">
        <v>1.3</v>
      </c>
      <c r="H8767" s="42">
        <v>0.1</v>
      </c>
      <c r="I8767" s="33">
        <v>1.5</v>
      </c>
      <c r="J8767" s="42">
        <v>0.6</v>
      </c>
      <c r="K8767" s="33">
        <v>0.1</v>
      </c>
      <c r="L8767" s="42">
        <v>0.4</v>
      </c>
      <c r="M8767" s="33">
        <v>0.3</v>
      </c>
      <c r="N8767" s="42">
        <v>0.1</v>
      </c>
      <c r="O8767" s="33">
        <v>0.1</v>
      </c>
      <c r="P8767" s="42">
        <v>361.95</v>
      </c>
      <c r="Q8767" s="33">
        <v>252.59</v>
      </c>
      <c r="R8767" s="42">
        <v>287.31</v>
      </c>
      <c r="S8767" s="33">
        <v>264.93</v>
      </c>
      <c r="T8767" s="42">
        <v>6.52</v>
      </c>
      <c r="U8767" s="33">
        <v>6.7</v>
      </c>
      <c r="V8767" s="116">
        <v>6.27</v>
      </c>
    </row>
    <row r="8768" spans="1:22" x14ac:dyDescent="0.25">
      <c r="A8768" s="26" t="s">
        <v>4463</v>
      </c>
      <c r="B8768" s="42">
        <v>0.3</v>
      </c>
      <c r="C8768" s="33">
        <v>2.2000000000000002</v>
      </c>
      <c r="D8768" s="42">
        <v>3.4</v>
      </c>
      <c r="E8768" s="33">
        <v>0.1</v>
      </c>
      <c r="F8768" s="42">
        <v>0.9</v>
      </c>
      <c r="G8768" s="33">
        <v>0.7</v>
      </c>
      <c r="H8768" s="42">
        <v>0.1</v>
      </c>
      <c r="I8768" s="33">
        <v>1</v>
      </c>
      <c r="J8768" s="42">
        <v>0.7</v>
      </c>
      <c r="K8768" s="33">
        <v>0</v>
      </c>
      <c r="L8768" s="42">
        <v>0.4</v>
      </c>
      <c r="M8768" s="33">
        <v>0.1</v>
      </c>
      <c r="N8768" s="42">
        <v>0</v>
      </c>
      <c r="O8768" s="33">
        <v>0.1</v>
      </c>
      <c r="P8768" s="42">
        <v>448.43</v>
      </c>
      <c r="Q8768" s="33">
        <v>308.75</v>
      </c>
      <c r="R8768" s="42">
        <v>355.89</v>
      </c>
      <c r="S8768" s="33">
        <v>263.52</v>
      </c>
      <c r="T8768" s="42">
        <v>4.33</v>
      </c>
      <c r="U8768" s="33">
        <v>4.3899999999999997</v>
      </c>
      <c r="V8768" s="116">
        <v>4.45</v>
      </c>
    </row>
    <row r="8769" spans="1:22" x14ac:dyDescent="0.25">
      <c r="A8769" s="26" t="s">
        <v>9184</v>
      </c>
      <c r="B8769" s="42">
        <v>0.7</v>
      </c>
      <c r="C8769" s="33">
        <v>4.5999999999999996</v>
      </c>
      <c r="D8769" s="42">
        <v>4.5</v>
      </c>
      <c r="E8769" s="33">
        <v>0.2</v>
      </c>
      <c r="F8769" s="42">
        <v>1.1000000000000001</v>
      </c>
      <c r="G8769" s="33">
        <v>1.2</v>
      </c>
      <c r="H8769" s="42">
        <v>0.2</v>
      </c>
      <c r="I8769" s="33">
        <v>1.3</v>
      </c>
      <c r="J8769" s="42">
        <v>0.8</v>
      </c>
      <c r="K8769" s="33">
        <v>0.1</v>
      </c>
      <c r="L8769" s="42">
        <v>0.3</v>
      </c>
      <c r="M8769" s="33">
        <v>0.2</v>
      </c>
      <c r="N8769" s="42">
        <v>0.1</v>
      </c>
      <c r="O8769" s="33">
        <v>0.1</v>
      </c>
      <c r="P8769" s="42">
        <v>366.13</v>
      </c>
      <c r="Q8769" s="33">
        <v>262.88</v>
      </c>
      <c r="R8769" s="42">
        <v>291.66000000000003</v>
      </c>
      <c r="S8769" s="33">
        <v>265.14</v>
      </c>
      <c r="T8769" s="42">
        <v>6.56</v>
      </c>
      <c r="U8769" s="33">
        <v>6.52</v>
      </c>
      <c r="V8769" s="116">
        <v>6.65</v>
      </c>
    </row>
    <row r="8770" spans="1:22" x14ac:dyDescent="0.25">
      <c r="A8770" s="26" t="s">
        <v>9185</v>
      </c>
      <c r="B8770" s="42">
        <v>0.7</v>
      </c>
      <c r="C8770" s="33">
        <v>4.0999999999999996</v>
      </c>
      <c r="D8770" s="42">
        <v>4.4000000000000004</v>
      </c>
      <c r="E8770" s="33">
        <v>0.1</v>
      </c>
      <c r="F8770" s="42">
        <v>0.9</v>
      </c>
      <c r="G8770" s="33">
        <v>1.1000000000000001</v>
      </c>
      <c r="H8770" s="42">
        <v>0.2</v>
      </c>
      <c r="I8770" s="33">
        <v>1.2</v>
      </c>
      <c r="J8770" s="42">
        <v>1</v>
      </c>
      <c r="K8770" s="33">
        <v>0</v>
      </c>
      <c r="L8770" s="42">
        <v>0.3</v>
      </c>
      <c r="M8770" s="33">
        <v>0.2</v>
      </c>
      <c r="N8770" s="42">
        <v>0</v>
      </c>
      <c r="O8770" s="33">
        <v>0.1</v>
      </c>
      <c r="P8770" s="42">
        <v>368.35</v>
      </c>
      <c r="Q8770" s="33">
        <v>257.87</v>
      </c>
      <c r="R8770" s="42">
        <v>286.75</v>
      </c>
      <c r="S8770" s="33">
        <v>264.2</v>
      </c>
      <c r="T8770" s="42">
        <v>6.43</v>
      </c>
      <c r="U8770" s="33">
        <v>6.43</v>
      </c>
      <c r="V8770" s="116">
        <v>6.33</v>
      </c>
    </row>
    <row r="8771" spans="1:22" x14ac:dyDescent="0.25">
      <c r="A8771" s="26" t="s">
        <v>4464</v>
      </c>
      <c r="B8771" s="42">
        <v>0.7</v>
      </c>
      <c r="C8771" s="33">
        <v>4.3</v>
      </c>
      <c r="D8771" s="42">
        <v>4.5</v>
      </c>
      <c r="E8771" s="33">
        <v>0.1</v>
      </c>
      <c r="F8771" s="42">
        <v>1.1000000000000001</v>
      </c>
      <c r="G8771" s="33">
        <v>1</v>
      </c>
      <c r="H8771" s="42">
        <v>0.1</v>
      </c>
      <c r="I8771" s="33">
        <v>1.3</v>
      </c>
      <c r="J8771" s="42">
        <v>0.9</v>
      </c>
      <c r="K8771" s="33">
        <v>0.1</v>
      </c>
      <c r="L8771" s="42">
        <v>0.3</v>
      </c>
      <c r="M8771" s="33">
        <v>0.2</v>
      </c>
      <c r="N8771" s="42">
        <v>0.1</v>
      </c>
      <c r="O8771" s="33">
        <v>0.1</v>
      </c>
      <c r="P8771" s="42">
        <v>370.02</v>
      </c>
      <c r="Q8771" s="33">
        <v>261.74</v>
      </c>
      <c r="R8771" s="42">
        <v>294.42</v>
      </c>
      <c r="S8771" s="33">
        <v>264.14</v>
      </c>
      <c r="T8771" s="42">
        <v>7.04</v>
      </c>
      <c r="U8771" s="33">
        <v>7.1</v>
      </c>
      <c r="V8771" s="116">
        <v>7.02</v>
      </c>
    </row>
    <row r="8772" spans="1:22" x14ac:dyDescent="0.25">
      <c r="A8772" s="26" t="s">
        <v>9186</v>
      </c>
      <c r="B8772" s="42">
        <v>0.7</v>
      </c>
      <c r="C8772" s="33">
        <v>4.5999999999999996</v>
      </c>
      <c r="D8772" s="42">
        <v>4.7</v>
      </c>
      <c r="E8772" s="33">
        <v>0.1</v>
      </c>
      <c r="F8772" s="42">
        <v>1</v>
      </c>
      <c r="G8772" s="33">
        <v>1.2</v>
      </c>
      <c r="H8772" s="42">
        <v>0.1</v>
      </c>
      <c r="I8772" s="33">
        <v>1.5</v>
      </c>
      <c r="J8772" s="42">
        <v>1</v>
      </c>
      <c r="K8772" s="33">
        <v>0.1</v>
      </c>
      <c r="L8772" s="42">
        <v>0.3</v>
      </c>
      <c r="M8772" s="33">
        <v>0.2</v>
      </c>
      <c r="N8772" s="42">
        <v>0</v>
      </c>
      <c r="O8772" s="33">
        <v>0.1</v>
      </c>
      <c r="P8772" s="42">
        <v>351.01</v>
      </c>
      <c r="Q8772" s="33">
        <v>247.93</v>
      </c>
      <c r="R8772" s="42">
        <v>277.97000000000003</v>
      </c>
      <c r="S8772" s="33">
        <v>264.41000000000003</v>
      </c>
      <c r="T8772" s="42">
        <v>6.8</v>
      </c>
      <c r="U8772" s="33">
        <v>6.8</v>
      </c>
      <c r="V8772" s="116">
        <v>6.68</v>
      </c>
    </row>
    <row r="8773" spans="1:22" x14ac:dyDescent="0.25">
      <c r="A8773" s="26" t="s">
        <v>9187</v>
      </c>
      <c r="B8773" s="42">
        <v>0.6</v>
      </c>
      <c r="C8773" s="33">
        <v>3.8</v>
      </c>
      <c r="D8773" s="42">
        <v>4.5999999999999996</v>
      </c>
      <c r="E8773" s="33">
        <v>0.2</v>
      </c>
      <c r="F8773" s="42">
        <v>0.9</v>
      </c>
      <c r="G8773" s="33">
        <v>1.3</v>
      </c>
      <c r="H8773" s="42">
        <v>0.1</v>
      </c>
      <c r="I8773" s="33">
        <v>1.5</v>
      </c>
      <c r="J8773" s="42">
        <v>0.9</v>
      </c>
      <c r="K8773" s="33">
        <v>0.1</v>
      </c>
      <c r="L8773" s="42">
        <v>0.3</v>
      </c>
      <c r="M8773" s="33">
        <v>0.2</v>
      </c>
      <c r="N8773" s="42">
        <v>0.1</v>
      </c>
      <c r="O8773" s="33">
        <v>0.1</v>
      </c>
      <c r="P8773" s="42">
        <v>358.93</v>
      </c>
      <c r="Q8773" s="33">
        <v>252.92</v>
      </c>
      <c r="R8773" s="42">
        <v>284.58999999999997</v>
      </c>
      <c r="S8773" s="33">
        <v>265.41000000000003</v>
      </c>
      <c r="T8773" s="42">
        <v>6.11</v>
      </c>
      <c r="U8773" s="33">
        <v>6.24</v>
      </c>
      <c r="V8773" s="116">
        <v>6.03</v>
      </c>
    </row>
    <row r="8774" spans="1:22" x14ac:dyDescent="0.25">
      <c r="A8774" s="26" t="s">
        <v>4465</v>
      </c>
      <c r="B8774" s="42">
        <v>0.8</v>
      </c>
      <c r="C8774" s="33">
        <v>5</v>
      </c>
      <c r="D8774" s="42">
        <v>4.9000000000000004</v>
      </c>
      <c r="E8774" s="33">
        <v>0.1</v>
      </c>
      <c r="F8774" s="42">
        <v>1.2</v>
      </c>
      <c r="G8774" s="33">
        <v>1</v>
      </c>
      <c r="H8774" s="42">
        <v>0.1</v>
      </c>
      <c r="I8774" s="33">
        <v>1.4</v>
      </c>
      <c r="J8774" s="42">
        <v>1</v>
      </c>
      <c r="K8774" s="33">
        <v>0.1</v>
      </c>
      <c r="L8774" s="42">
        <v>0.5</v>
      </c>
      <c r="M8774" s="33">
        <v>0.1</v>
      </c>
      <c r="N8774" s="42">
        <v>0.1</v>
      </c>
      <c r="O8774" s="33">
        <v>0.1</v>
      </c>
      <c r="P8774" s="42">
        <v>359.14</v>
      </c>
      <c r="Q8774" s="33">
        <v>254.87</v>
      </c>
      <c r="R8774" s="42">
        <v>285.60000000000002</v>
      </c>
      <c r="S8774" s="33">
        <v>265.77</v>
      </c>
      <c r="T8774" s="42">
        <v>6.98</v>
      </c>
      <c r="U8774" s="33">
        <v>7.12</v>
      </c>
      <c r="V8774" s="116">
        <v>7.06</v>
      </c>
    </row>
    <row r="8775" spans="1:22" x14ac:dyDescent="0.25">
      <c r="A8775" s="26" t="s">
        <v>9188</v>
      </c>
      <c r="B8775" s="42">
        <v>0.8</v>
      </c>
      <c r="C8775" s="33">
        <v>4.4000000000000004</v>
      </c>
      <c r="D8775" s="42">
        <v>4.8</v>
      </c>
      <c r="E8775" s="33">
        <v>0</v>
      </c>
      <c r="F8775" s="42">
        <v>0.8</v>
      </c>
      <c r="G8775" s="33">
        <v>1.5</v>
      </c>
      <c r="H8775" s="42">
        <v>0.1</v>
      </c>
      <c r="I8775" s="33">
        <v>1.7</v>
      </c>
      <c r="J8775" s="42">
        <v>1</v>
      </c>
      <c r="K8775" s="33">
        <v>0.1</v>
      </c>
      <c r="L8775" s="42">
        <v>0.3</v>
      </c>
      <c r="M8775" s="33">
        <v>0.3</v>
      </c>
      <c r="N8775" s="42">
        <v>0.1</v>
      </c>
      <c r="O8775" s="33">
        <v>0.2</v>
      </c>
      <c r="P8775" s="42">
        <v>329.66</v>
      </c>
      <c r="Q8775" s="33">
        <v>225.97</v>
      </c>
      <c r="R8775" s="42">
        <v>256.44</v>
      </c>
      <c r="S8775" s="33">
        <v>265.58</v>
      </c>
      <c r="T8775" s="42">
        <v>6.81</v>
      </c>
      <c r="U8775" s="33">
        <v>6.69</v>
      </c>
      <c r="V8775" s="116">
        <v>6.53</v>
      </c>
    </row>
    <row r="8776" spans="1:22" x14ac:dyDescent="0.25">
      <c r="A8776" s="26" t="s">
        <v>9189</v>
      </c>
      <c r="B8776" s="42">
        <v>1.2</v>
      </c>
      <c r="C8776" s="33">
        <v>4.5999999999999996</v>
      </c>
      <c r="D8776" s="42">
        <v>5</v>
      </c>
      <c r="E8776" s="33">
        <v>0.1</v>
      </c>
      <c r="F8776" s="42">
        <v>1.1000000000000001</v>
      </c>
      <c r="G8776" s="33">
        <v>1.3</v>
      </c>
      <c r="H8776" s="42">
        <v>0.3</v>
      </c>
      <c r="I8776" s="33">
        <v>2</v>
      </c>
      <c r="J8776" s="42">
        <v>1.2</v>
      </c>
      <c r="K8776" s="33">
        <v>0.1</v>
      </c>
      <c r="L8776" s="42">
        <v>0.5</v>
      </c>
      <c r="M8776" s="33">
        <v>0.2</v>
      </c>
      <c r="N8776" s="42">
        <v>0.1</v>
      </c>
      <c r="O8776" s="33">
        <v>0.1</v>
      </c>
      <c r="P8776" s="42">
        <v>336.9</v>
      </c>
      <c r="Q8776" s="33">
        <v>231.55</v>
      </c>
      <c r="R8776" s="42">
        <v>273.86</v>
      </c>
      <c r="S8776" s="33">
        <v>266.47000000000003</v>
      </c>
      <c r="T8776" s="42">
        <v>7.2</v>
      </c>
      <c r="U8776" s="33">
        <v>7.23</v>
      </c>
      <c r="V8776" s="116">
        <v>7.06</v>
      </c>
    </row>
    <row r="8777" spans="1:22" x14ac:dyDescent="0.25">
      <c r="A8777" s="26" t="s">
        <v>4466</v>
      </c>
      <c r="B8777" s="42">
        <v>0.8</v>
      </c>
      <c r="C8777" s="33">
        <v>5.7</v>
      </c>
      <c r="D8777" s="42">
        <v>4.9000000000000004</v>
      </c>
      <c r="E8777" s="33">
        <v>0</v>
      </c>
      <c r="F8777" s="42">
        <v>1.5</v>
      </c>
      <c r="G8777" s="33">
        <v>0.9</v>
      </c>
      <c r="H8777" s="42">
        <v>0.2</v>
      </c>
      <c r="I8777" s="33">
        <v>1.5</v>
      </c>
      <c r="J8777" s="42">
        <v>1.3</v>
      </c>
      <c r="K8777" s="33">
        <v>0.1</v>
      </c>
      <c r="L8777" s="42">
        <v>0.4</v>
      </c>
      <c r="M8777" s="33">
        <v>0</v>
      </c>
      <c r="N8777" s="42">
        <v>0.1</v>
      </c>
      <c r="O8777" s="33">
        <v>0.2</v>
      </c>
      <c r="P8777" s="42">
        <v>355.7</v>
      </c>
      <c r="Q8777" s="33">
        <v>247.61</v>
      </c>
      <c r="R8777" s="42">
        <v>286.27</v>
      </c>
      <c r="S8777" s="33">
        <v>266.60000000000002</v>
      </c>
      <c r="T8777" s="42">
        <v>7.53</v>
      </c>
      <c r="U8777" s="33">
        <v>7.66</v>
      </c>
      <c r="V8777" s="116">
        <v>7.37</v>
      </c>
    </row>
    <row r="8778" spans="1:22" x14ac:dyDescent="0.25">
      <c r="A8778" s="26" t="s">
        <v>9190</v>
      </c>
      <c r="B8778" s="42">
        <v>0.8</v>
      </c>
      <c r="C8778" s="33">
        <v>5.2</v>
      </c>
      <c r="D8778" s="42">
        <v>5.0999999999999996</v>
      </c>
      <c r="E8778" s="33">
        <v>0.1</v>
      </c>
      <c r="F8778" s="42">
        <v>1.2</v>
      </c>
      <c r="G8778" s="33">
        <v>1.4</v>
      </c>
      <c r="H8778" s="42">
        <v>0.2</v>
      </c>
      <c r="I8778" s="33">
        <v>2</v>
      </c>
      <c r="J8778" s="42">
        <v>1.5</v>
      </c>
      <c r="K8778" s="33">
        <v>0.1</v>
      </c>
      <c r="L8778" s="42">
        <v>0.6</v>
      </c>
      <c r="M8778" s="33">
        <v>0.1</v>
      </c>
      <c r="N8778" s="42">
        <v>0.1</v>
      </c>
      <c r="O8778" s="33">
        <v>0.1</v>
      </c>
      <c r="P8778" s="42">
        <v>351.39</v>
      </c>
      <c r="Q8778" s="33">
        <v>235.23</v>
      </c>
      <c r="R8778" s="42">
        <v>271.16000000000003</v>
      </c>
      <c r="S8778" s="33">
        <v>266.38</v>
      </c>
      <c r="T8778" s="42">
        <v>7.56</v>
      </c>
      <c r="U8778" s="33">
        <v>7.8</v>
      </c>
      <c r="V8778" s="116">
        <v>7.7</v>
      </c>
    </row>
    <row r="8779" spans="1:22" x14ac:dyDescent="0.25">
      <c r="A8779" s="26" t="s">
        <v>9191</v>
      </c>
      <c r="B8779" s="42">
        <v>0.4</v>
      </c>
      <c r="C8779" s="33">
        <v>4.7</v>
      </c>
      <c r="D8779" s="42">
        <v>4.7</v>
      </c>
      <c r="E8779" s="33">
        <v>0.2</v>
      </c>
      <c r="F8779" s="42">
        <v>1.1000000000000001</v>
      </c>
      <c r="G8779" s="33">
        <v>1.3</v>
      </c>
      <c r="H8779" s="42">
        <v>0.2</v>
      </c>
      <c r="I8779" s="33">
        <v>1.9</v>
      </c>
      <c r="J8779" s="42">
        <v>1.4</v>
      </c>
      <c r="K8779" s="33">
        <v>0.1</v>
      </c>
      <c r="L8779" s="42">
        <v>0.6</v>
      </c>
      <c r="M8779" s="33">
        <v>0.2</v>
      </c>
      <c r="N8779" s="42">
        <v>0.1</v>
      </c>
      <c r="O8779" s="33">
        <v>0</v>
      </c>
      <c r="P8779" s="42">
        <v>334.29</v>
      </c>
      <c r="Q8779" s="33">
        <v>230.67</v>
      </c>
      <c r="R8779" s="42">
        <v>267.13</v>
      </c>
      <c r="S8779" s="33">
        <v>267.3</v>
      </c>
      <c r="T8779" s="42">
        <v>7.09</v>
      </c>
      <c r="U8779" s="33">
        <v>7.23</v>
      </c>
      <c r="V8779" s="116">
        <v>7.23</v>
      </c>
    </row>
    <row r="8780" spans="1:22" x14ac:dyDescent="0.25">
      <c r="A8780" s="26" t="s">
        <v>4467</v>
      </c>
      <c r="B8780" s="42">
        <v>0.3</v>
      </c>
      <c r="C8780" s="33">
        <v>2.1</v>
      </c>
      <c r="D8780" s="42">
        <v>3.4</v>
      </c>
      <c r="E8780" s="33">
        <v>0.1</v>
      </c>
      <c r="F8780" s="42">
        <v>0.9</v>
      </c>
      <c r="G8780" s="33">
        <v>0.9</v>
      </c>
      <c r="H8780" s="42">
        <v>0.2</v>
      </c>
      <c r="I8780" s="33">
        <v>1.2</v>
      </c>
      <c r="J8780" s="42">
        <v>0.9</v>
      </c>
      <c r="K8780" s="33">
        <v>0.1</v>
      </c>
      <c r="L8780" s="42">
        <v>0.2</v>
      </c>
      <c r="M8780" s="33">
        <v>0.1</v>
      </c>
      <c r="N8780" s="42">
        <v>0</v>
      </c>
      <c r="O8780" s="33">
        <v>0.1</v>
      </c>
      <c r="P8780" s="42">
        <v>432.4</v>
      </c>
      <c r="Q8780" s="33">
        <v>296.51</v>
      </c>
      <c r="R8780" s="42">
        <v>344.72</v>
      </c>
      <c r="S8780" s="33">
        <v>265.64999999999998</v>
      </c>
      <c r="T8780" s="42">
        <v>4.26</v>
      </c>
      <c r="U8780" s="33">
        <v>4.33</v>
      </c>
      <c r="V8780" s="116">
        <v>4.5</v>
      </c>
    </row>
    <row r="8781" spans="1:22" x14ac:dyDescent="0.25">
      <c r="A8781" s="26" t="s">
        <v>9192</v>
      </c>
      <c r="B8781" s="42">
        <v>0.4</v>
      </c>
      <c r="C8781" s="33">
        <v>2.5</v>
      </c>
      <c r="D8781" s="42">
        <v>3.9</v>
      </c>
      <c r="E8781" s="33">
        <v>0.2</v>
      </c>
      <c r="F8781" s="42">
        <v>1</v>
      </c>
      <c r="G8781" s="33">
        <v>1</v>
      </c>
      <c r="H8781" s="42">
        <v>0.1</v>
      </c>
      <c r="I8781" s="33">
        <v>1</v>
      </c>
      <c r="J8781" s="42">
        <v>1.2</v>
      </c>
      <c r="K8781" s="33">
        <v>0.1</v>
      </c>
      <c r="L8781" s="42">
        <v>0.5</v>
      </c>
      <c r="M8781" s="33">
        <v>0.1</v>
      </c>
      <c r="N8781" s="42">
        <v>0</v>
      </c>
      <c r="O8781" s="33">
        <v>0.1</v>
      </c>
      <c r="P8781" s="42">
        <v>422.46</v>
      </c>
      <c r="Q8781" s="33">
        <v>293.20999999999998</v>
      </c>
      <c r="R8781" s="42">
        <v>336.39</v>
      </c>
      <c r="S8781" s="33">
        <v>265.89999999999998</v>
      </c>
      <c r="T8781" s="42">
        <v>4.95</v>
      </c>
      <c r="U8781" s="33">
        <v>5.0999999999999996</v>
      </c>
      <c r="V8781" s="116">
        <v>5.36</v>
      </c>
    </row>
    <row r="8782" spans="1:22" x14ac:dyDescent="0.25">
      <c r="A8782" s="26" t="s">
        <v>9193</v>
      </c>
      <c r="B8782" s="42">
        <v>0.4</v>
      </c>
      <c r="C8782" s="33">
        <v>3.9</v>
      </c>
      <c r="D8782" s="42">
        <v>4.5999999999999996</v>
      </c>
      <c r="E8782" s="33">
        <v>0.2</v>
      </c>
      <c r="F8782" s="42">
        <v>1.1000000000000001</v>
      </c>
      <c r="G8782" s="33">
        <v>1.2</v>
      </c>
      <c r="H8782" s="42">
        <v>0.1</v>
      </c>
      <c r="I8782" s="33">
        <v>1.5</v>
      </c>
      <c r="J8782" s="42">
        <v>1.1000000000000001</v>
      </c>
      <c r="K8782" s="33">
        <v>0.2</v>
      </c>
      <c r="L8782" s="42">
        <v>0.5</v>
      </c>
      <c r="M8782" s="33">
        <v>0.1</v>
      </c>
      <c r="N8782" s="42">
        <v>0</v>
      </c>
      <c r="O8782" s="33">
        <v>0.2</v>
      </c>
      <c r="P8782" s="42">
        <v>386.62</v>
      </c>
      <c r="Q8782" s="33">
        <v>261.14999999999998</v>
      </c>
      <c r="R8782" s="42">
        <v>308.99</v>
      </c>
      <c r="S8782" s="33">
        <v>266.63</v>
      </c>
      <c r="T8782" s="42">
        <v>5.83</v>
      </c>
      <c r="U8782" s="33">
        <v>6.25</v>
      </c>
      <c r="V8782" s="116">
        <v>6.33</v>
      </c>
    </row>
    <row r="8783" spans="1:22" x14ac:dyDescent="0.25">
      <c r="A8783" s="26" t="s">
        <v>4468</v>
      </c>
      <c r="B8783" s="42">
        <v>0.7</v>
      </c>
      <c r="C8783" s="33">
        <v>3.8</v>
      </c>
      <c r="D8783" s="42">
        <v>4.5999999999999996</v>
      </c>
      <c r="E8783" s="33">
        <v>0.2</v>
      </c>
      <c r="F8783" s="42">
        <v>0.9</v>
      </c>
      <c r="G8783" s="33">
        <v>1.5</v>
      </c>
      <c r="H8783" s="42">
        <v>0.2</v>
      </c>
      <c r="I8783" s="33">
        <v>1.9</v>
      </c>
      <c r="J8783" s="42">
        <v>1.5</v>
      </c>
      <c r="K8783" s="33">
        <v>0.2</v>
      </c>
      <c r="L8783" s="42">
        <v>0.4</v>
      </c>
      <c r="M8783" s="33">
        <v>0.1</v>
      </c>
      <c r="N8783" s="42">
        <v>0.1</v>
      </c>
      <c r="O8783" s="33">
        <v>0.2</v>
      </c>
      <c r="P8783" s="42">
        <v>324.39999999999998</v>
      </c>
      <c r="Q8783" s="33">
        <v>220.28</v>
      </c>
      <c r="R8783" s="42">
        <v>258.98</v>
      </c>
      <c r="S8783" s="33">
        <v>268.13</v>
      </c>
      <c r="T8783" s="42">
        <v>6.45</v>
      </c>
      <c r="U8783" s="33">
        <v>6.7</v>
      </c>
      <c r="V8783" s="116">
        <v>6.96</v>
      </c>
    </row>
    <row r="8784" spans="1:22" x14ac:dyDescent="0.25">
      <c r="A8784" s="26" t="s">
        <v>9194</v>
      </c>
      <c r="B8784" s="42">
        <v>0.4</v>
      </c>
      <c r="C8784" s="33">
        <v>4</v>
      </c>
      <c r="D8784" s="42">
        <v>4.7</v>
      </c>
      <c r="E8784" s="33">
        <v>0.2</v>
      </c>
      <c r="F8784" s="42">
        <v>0.8</v>
      </c>
      <c r="G8784" s="33">
        <v>1.4</v>
      </c>
      <c r="H8784" s="42">
        <v>0.2</v>
      </c>
      <c r="I8784" s="33">
        <v>2</v>
      </c>
      <c r="J8784" s="42">
        <v>1.4</v>
      </c>
      <c r="K8784" s="33">
        <v>0.3</v>
      </c>
      <c r="L8784" s="42">
        <v>0.2</v>
      </c>
      <c r="M8784" s="33">
        <v>0.2</v>
      </c>
      <c r="N8784" s="42">
        <v>0.1</v>
      </c>
      <c r="O8784" s="33">
        <v>0.3</v>
      </c>
      <c r="P8784" s="42">
        <v>313.97000000000003</v>
      </c>
      <c r="Q8784" s="33">
        <v>216.45</v>
      </c>
      <c r="R8784" s="42">
        <v>252.83</v>
      </c>
      <c r="S8784" s="33">
        <v>268.64999999999998</v>
      </c>
      <c r="T8784" s="42">
        <v>6.35</v>
      </c>
      <c r="U8784" s="33">
        <v>6.43</v>
      </c>
      <c r="V8784" s="116">
        <v>6.7</v>
      </c>
    </row>
    <row r="8785" spans="1:22" x14ac:dyDescent="0.25">
      <c r="A8785" s="26" t="s">
        <v>9195</v>
      </c>
      <c r="B8785" s="42">
        <v>0.6</v>
      </c>
      <c r="C8785" s="33">
        <v>4</v>
      </c>
      <c r="D8785" s="42">
        <v>4.3</v>
      </c>
      <c r="E8785" s="33">
        <v>0.2</v>
      </c>
      <c r="F8785" s="42">
        <v>0.8</v>
      </c>
      <c r="G8785" s="33">
        <v>1.2</v>
      </c>
      <c r="H8785" s="42">
        <v>0.3</v>
      </c>
      <c r="I8785" s="33">
        <v>1.7</v>
      </c>
      <c r="J8785" s="42">
        <v>1.3</v>
      </c>
      <c r="K8785" s="33">
        <v>0.2</v>
      </c>
      <c r="L8785" s="42">
        <v>0.1</v>
      </c>
      <c r="M8785" s="33">
        <v>0.2</v>
      </c>
      <c r="N8785" s="42">
        <v>0.1</v>
      </c>
      <c r="O8785" s="33">
        <v>0.2</v>
      </c>
      <c r="P8785" s="42">
        <v>316.72000000000003</v>
      </c>
      <c r="Q8785" s="33">
        <v>220.28</v>
      </c>
      <c r="R8785" s="42">
        <v>264.04000000000002</v>
      </c>
      <c r="S8785" s="33">
        <v>269.17</v>
      </c>
      <c r="T8785" s="42">
        <v>6</v>
      </c>
      <c r="U8785" s="33">
        <v>6.37</v>
      </c>
      <c r="V8785" s="116">
        <v>6.53</v>
      </c>
    </row>
    <row r="8786" spans="1:22" x14ac:dyDescent="0.25">
      <c r="A8786" s="26" t="s">
        <v>4469</v>
      </c>
      <c r="B8786" s="42">
        <v>0.5</v>
      </c>
      <c r="C8786" s="33">
        <v>4</v>
      </c>
      <c r="D8786" s="42">
        <v>4.7</v>
      </c>
      <c r="E8786" s="33">
        <v>0.1</v>
      </c>
      <c r="F8786" s="42">
        <v>0.8</v>
      </c>
      <c r="G8786" s="33">
        <v>1.3</v>
      </c>
      <c r="H8786" s="42">
        <v>0.2</v>
      </c>
      <c r="I8786" s="33">
        <v>1.2</v>
      </c>
      <c r="J8786" s="42">
        <v>1</v>
      </c>
      <c r="K8786" s="33">
        <v>0.1</v>
      </c>
      <c r="L8786" s="42">
        <v>0.4</v>
      </c>
      <c r="M8786" s="33">
        <v>0.2</v>
      </c>
      <c r="N8786" s="42">
        <v>0.1</v>
      </c>
      <c r="O8786" s="33">
        <v>0.1</v>
      </c>
      <c r="P8786" s="42">
        <v>297.82</v>
      </c>
      <c r="Q8786" s="33">
        <v>214.21</v>
      </c>
      <c r="R8786" s="42">
        <v>245.9</v>
      </c>
      <c r="S8786" s="33">
        <v>269.17</v>
      </c>
      <c r="T8786" s="42">
        <v>6.19</v>
      </c>
      <c r="U8786" s="33">
        <v>6.53</v>
      </c>
      <c r="V8786" s="116">
        <v>6.54</v>
      </c>
    </row>
    <row r="8787" spans="1:22" x14ac:dyDescent="0.25">
      <c r="A8787" s="26" t="s">
        <v>9196</v>
      </c>
      <c r="B8787" s="42">
        <v>0.6</v>
      </c>
      <c r="C8787" s="33">
        <v>4.0999999999999996</v>
      </c>
      <c r="D8787" s="42">
        <v>4.8</v>
      </c>
      <c r="E8787" s="33">
        <v>0</v>
      </c>
      <c r="F8787" s="42">
        <v>1</v>
      </c>
      <c r="G8787" s="33">
        <v>1.2</v>
      </c>
      <c r="H8787" s="42">
        <v>0.2</v>
      </c>
      <c r="I8787" s="33">
        <v>1.3</v>
      </c>
      <c r="J8787" s="42">
        <v>1.1000000000000001</v>
      </c>
      <c r="K8787" s="33">
        <v>0.1</v>
      </c>
      <c r="L8787" s="42">
        <v>0.3</v>
      </c>
      <c r="M8787" s="33">
        <v>0.2</v>
      </c>
      <c r="N8787" s="42">
        <v>0.1</v>
      </c>
      <c r="O8787" s="33">
        <v>0.2</v>
      </c>
      <c r="P8787" s="42">
        <v>326.42</v>
      </c>
      <c r="Q8787" s="33">
        <v>224.28</v>
      </c>
      <c r="R8787" s="42">
        <v>259.79000000000002</v>
      </c>
      <c r="S8787" s="33">
        <v>269.22000000000003</v>
      </c>
      <c r="T8787" s="42">
        <v>6.51</v>
      </c>
      <c r="U8787" s="33">
        <v>6.74</v>
      </c>
      <c r="V8787" s="116">
        <v>6.83</v>
      </c>
    </row>
    <row r="8788" spans="1:22" x14ac:dyDescent="0.25">
      <c r="A8788" s="26" t="s">
        <v>9197</v>
      </c>
      <c r="B8788" s="42">
        <v>0.3</v>
      </c>
      <c r="C8788" s="33">
        <v>4.0999999999999996</v>
      </c>
      <c r="D8788" s="42">
        <v>4.7</v>
      </c>
      <c r="E8788" s="33">
        <v>0.2</v>
      </c>
      <c r="F8788" s="42">
        <v>0.9</v>
      </c>
      <c r="G8788" s="33">
        <v>1.3</v>
      </c>
      <c r="H8788" s="42">
        <v>0.2</v>
      </c>
      <c r="I8788" s="33">
        <v>1.5</v>
      </c>
      <c r="J8788" s="42">
        <v>0.9</v>
      </c>
      <c r="K8788" s="33">
        <v>0.1</v>
      </c>
      <c r="L8788" s="42">
        <v>0.4</v>
      </c>
      <c r="M8788" s="33">
        <v>0.2</v>
      </c>
      <c r="N8788" s="42">
        <v>0.1</v>
      </c>
      <c r="O8788" s="33">
        <v>0.2</v>
      </c>
      <c r="P8788" s="42">
        <v>327.89</v>
      </c>
      <c r="Q8788" s="33">
        <v>224.36</v>
      </c>
      <c r="R8788" s="42">
        <v>265.24</v>
      </c>
      <c r="S8788" s="33">
        <v>269.54000000000002</v>
      </c>
      <c r="T8788" s="42">
        <v>5.9</v>
      </c>
      <c r="U8788" s="33">
        <v>6.33</v>
      </c>
      <c r="V8788" s="116">
        <v>6.49</v>
      </c>
    </row>
    <row r="8789" spans="1:22" x14ac:dyDescent="0.25">
      <c r="A8789" s="26" t="s">
        <v>4470</v>
      </c>
      <c r="B8789" s="42">
        <v>0.5</v>
      </c>
      <c r="C8789" s="33">
        <v>5</v>
      </c>
      <c r="D8789" s="42">
        <v>4.8</v>
      </c>
      <c r="E8789" s="33">
        <v>0.1</v>
      </c>
      <c r="F8789" s="42">
        <v>1</v>
      </c>
      <c r="G8789" s="33">
        <v>1.4</v>
      </c>
      <c r="H8789" s="42">
        <v>0.1</v>
      </c>
      <c r="I8789" s="33">
        <v>1.7</v>
      </c>
      <c r="J8789" s="42">
        <v>0.9</v>
      </c>
      <c r="K8789" s="33">
        <v>0.1</v>
      </c>
      <c r="L8789" s="42">
        <v>0.2</v>
      </c>
      <c r="M8789" s="33">
        <v>0.1</v>
      </c>
      <c r="N8789" s="42">
        <v>0.1</v>
      </c>
      <c r="O8789" s="33">
        <v>0.1</v>
      </c>
      <c r="P8789" s="42">
        <v>302.35000000000002</v>
      </c>
      <c r="Q8789" s="33">
        <v>209.38</v>
      </c>
      <c r="R8789" s="42">
        <v>246.2</v>
      </c>
      <c r="S8789" s="33">
        <v>270.44</v>
      </c>
      <c r="T8789" s="42">
        <v>6.72</v>
      </c>
      <c r="U8789" s="33">
        <v>7.02</v>
      </c>
      <c r="V8789" s="116">
        <v>7.22</v>
      </c>
    </row>
    <row r="8790" spans="1:22" x14ac:dyDescent="0.25">
      <c r="A8790" s="26" t="s">
        <v>9198</v>
      </c>
      <c r="B8790" s="42">
        <v>0.6</v>
      </c>
      <c r="C8790" s="33">
        <v>4.4000000000000004</v>
      </c>
      <c r="D8790" s="42">
        <v>4.7</v>
      </c>
      <c r="E8790" s="33">
        <v>0.1</v>
      </c>
      <c r="F8790" s="42">
        <v>1</v>
      </c>
      <c r="G8790" s="33">
        <v>1</v>
      </c>
      <c r="H8790" s="42">
        <v>0.1</v>
      </c>
      <c r="I8790" s="33">
        <v>1.1000000000000001</v>
      </c>
      <c r="J8790" s="42">
        <v>1</v>
      </c>
      <c r="K8790" s="33">
        <v>0.1</v>
      </c>
      <c r="L8790" s="42">
        <v>0.6</v>
      </c>
      <c r="M8790" s="33">
        <v>0.1</v>
      </c>
      <c r="N8790" s="42">
        <v>0.1</v>
      </c>
      <c r="O8790" s="33">
        <v>0.1</v>
      </c>
      <c r="P8790" s="42">
        <v>327.3</v>
      </c>
      <c r="Q8790" s="33">
        <v>226.97</v>
      </c>
      <c r="R8790" s="42">
        <v>264.73</v>
      </c>
      <c r="S8790" s="33">
        <v>269.33</v>
      </c>
      <c r="T8790" s="42">
        <v>6.56</v>
      </c>
      <c r="U8790" s="33">
        <v>6.82</v>
      </c>
      <c r="V8790" s="116">
        <v>6.95</v>
      </c>
    </row>
    <row r="8791" spans="1:22" x14ac:dyDescent="0.25">
      <c r="A8791" s="26" t="s">
        <v>9199</v>
      </c>
      <c r="B8791" s="42">
        <v>0.3</v>
      </c>
      <c r="C8791" s="33">
        <v>4</v>
      </c>
      <c r="D8791" s="42">
        <v>4.2</v>
      </c>
      <c r="E8791" s="33">
        <v>0.2</v>
      </c>
      <c r="F8791" s="42">
        <v>0.8</v>
      </c>
      <c r="G8791" s="33">
        <v>1.4</v>
      </c>
      <c r="H8791" s="42">
        <v>0.1</v>
      </c>
      <c r="I8791" s="33">
        <v>1.7</v>
      </c>
      <c r="J8791" s="42">
        <v>1</v>
      </c>
      <c r="K8791" s="33">
        <v>0.1</v>
      </c>
      <c r="L8791" s="42">
        <v>0.4</v>
      </c>
      <c r="M8791" s="33">
        <v>0.2</v>
      </c>
      <c r="N8791" s="42">
        <v>0.1</v>
      </c>
      <c r="O8791" s="33">
        <v>0.1</v>
      </c>
      <c r="P8791" s="42">
        <v>323.83999999999997</v>
      </c>
      <c r="Q8791" s="33">
        <v>222.86</v>
      </c>
      <c r="R8791" s="42">
        <v>260.98</v>
      </c>
      <c r="S8791" s="33">
        <v>268.60000000000002</v>
      </c>
      <c r="T8791" s="42">
        <v>6.22</v>
      </c>
      <c r="U8791" s="33">
        <v>6.5</v>
      </c>
      <c r="V8791" s="116">
        <v>6.69</v>
      </c>
    </row>
    <row r="8792" spans="1:22" x14ac:dyDescent="0.25">
      <c r="A8792" s="26" t="s">
        <v>4471</v>
      </c>
      <c r="B8792" s="42">
        <v>0.5</v>
      </c>
      <c r="C8792" s="33">
        <v>3.7</v>
      </c>
      <c r="D8792" s="42">
        <v>4.3</v>
      </c>
      <c r="E8792" s="33">
        <v>0.2</v>
      </c>
      <c r="F8792" s="42">
        <v>0.8</v>
      </c>
      <c r="G8792" s="33">
        <v>0.7</v>
      </c>
      <c r="H8792" s="42">
        <v>0.2</v>
      </c>
      <c r="I8792" s="33">
        <v>1.3</v>
      </c>
      <c r="J8792" s="42">
        <v>1.1000000000000001</v>
      </c>
      <c r="K8792" s="33">
        <v>0.1</v>
      </c>
      <c r="L8792" s="42">
        <v>0.4</v>
      </c>
      <c r="M8792" s="33">
        <v>0</v>
      </c>
      <c r="N8792" s="42">
        <v>0.1</v>
      </c>
      <c r="O8792" s="33">
        <v>0.1</v>
      </c>
      <c r="P8792" s="42">
        <v>327.14</v>
      </c>
      <c r="Q8792" s="33">
        <v>224.68</v>
      </c>
      <c r="R8792" s="42">
        <v>272.32</v>
      </c>
      <c r="S8792" s="33">
        <v>268.85000000000002</v>
      </c>
      <c r="T8792" s="42">
        <v>5.87</v>
      </c>
      <c r="U8792" s="33">
        <v>5.74</v>
      </c>
      <c r="V8792" s="116">
        <v>6.23</v>
      </c>
    </row>
    <row r="8793" spans="1:22" x14ac:dyDescent="0.25">
      <c r="A8793" s="26" t="s">
        <v>9200</v>
      </c>
      <c r="B8793" s="42">
        <v>0.5</v>
      </c>
      <c r="C8793" s="33">
        <v>4.7</v>
      </c>
      <c r="D8793" s="42">
        <v>4.5999999999999996</v>
      </c>
      <c r="E8793" s="33">
        <v>0.2</v>
      </c>
      <c r="F8793" s="42">
        <v>0.7</v>
      </c>
      <c r="G8793" s="33">
        <v>0.9</v>
      </c>
      <c r="H8793" s="42">
        <v>0.1</v>
      </c>
      <c r="I8793" s="33">
        <v>1.8</v>
      </c>
      <c r="J8793" s="42">
        <v>1.1000000000000001</v>
      </c>
      <c r="K8793" s="33">
        <v>0.2</v>
      </c>
      <c r="L8793" s="42">
        <v>0.5</v>
      </c>
      <c r="M8793" s="33">
        <v>0.1</v>
      </c>
      <c r="N8793" s="42">
        <v>0.1</v>
      </c>
      <c r="O8793" s="33">
        <v>0.2</v>
      </c>
      <c r="P8793" s="42">
        <v>324.7</v>
      </c>
      <c r="Q8793" s="33">
        <v>225.78</v>
      </c>
      <c r="R8793" s="42">
        <v>261.74</v>
      </c>
      <c r="S8793" s="33">
        <v>268.76</v>
      </c>
      <c r="T8793" s="42">
        <v>6.6</v>
      </c>
      <c r="U8793" s="33">
        <v>6.87</v>
      </c>
      <c r="V8793" s="116">
        <v>7.27</v>
      </c>
    </row>
    <row r="8794" spans="1:22" x14ac:dyDescent="0.25">
      <c r="A8794" s="26" t="s">
        <v>9201</v>
      </c>
      <c r="B8794" s="42">
        <v>0.3</v>
      </c>
      <c r="C8794" s="33">
        <v>4.9000000000000004</v>
      </c>
      <c r="D8794" s="42">
        <v>4.9000000000000004</v>
      </c>
      <c r="E8794" s="33">
        <v>0.1</v>
      </c>
      <c r="F8794" s="42">
        <v>1</v>
      </c>
      <c r="G8794" s="33">
        <v>1.1000000000000001</v>
      </c>
      <c r="H8794" s="42">
        <v>0.1</v>
      </c>
      <c r="I8794" s="33">
        <v>1.5</v>
      </c>
      <c r="J8794" s="42">
        <v>1.2</v>
      </c>
      <c r="K8794" s="33">
        <v>0.1</v>
      </c>
      <c r="L8794" s="42">
        <v>0.5</v>
      </c>
      <c r="M8794" s="33">
        <v>0.1</v>
      </c>
      <c r="N8794" s="42">
        <v>0.1</v>
      </c>
      <c r="O8794" s="33">
        <v>0.1</v>
      </c>
      <c r="P8794" s="42">
        <v>329.57</v>
      </c>
      <c r="Q8794" s="33">
        <v>226.57</v>
      </c>
      <c r="R8794" s="42">
        <v>264.70999999999998</v>
      </c>
      <c r="S8794" s="33">
        <v>267.98</v>
      </c>
      <c r="T8794" s="42">
        <v>7</v>
      </c>
      <c r="U8794" s="33">
        <v>7.24</v>
      </c>
      <c r="V8794" s="116">
        <v>7.36</v>
      </c>
    </row>
    <row r="8795" spans="1:22" x14ac:dyDescent="0.25">
      <c r="A8795" s="26" t="s">
        <v>4472</v>
      </c>
      <c r="B8795" s="42">
        <v>0.4</v>
      </c>
      <c r="C8795" s="33">
        <v>4.5</v>
      </c>
      <c r="D8795" s="42">
        <v>4.5</v>
      </c>
      <c r="E8795" s="33">
        <v>0.2</v>
      </c>
      <c r="F8795" s="42">
        <v>0.8</v>
      </c>
      <c r="G8795" s="33">
        <v>1</v>
      </c>
      <c r="H8795" s="42">
        <v>0.2</v>
      </c>
      <c r="I8795" s="33">
        <v>1.3</v>
      </c>
      <c r="J8795" s="42">
        <v>1.1000000000000001</v>
      </c>
      <c r="K8795" s="33">
        <v>0.2</v>
      </c>
      <c r="L8795" s="42">
        <v>0.3</v>
      </c>
      <c r="M8795" s="33">
        <v>0.2</v>
      </c>
      <c r="N8795" s="42">
        <v>0.1</v>
      </c>
      <c r="O8795" s="33">
        <v>0.2</v>
      </c>
      <c r="P8795" s="42">
        <v>336.78</v>
      </c>
      <c r="Q8795" s="33">
        <v>228.45</v>
      </c>
      <c r="R8795" s="42">
        <v>262.10000000000002</v>
      </c>
      <c r="S8795" s="33">
        <v>266.16000000000003</v>
      </c>
      <c r="T8795" s="42">
        <v>6.36</v>
      </c>
      <c r="U8795" s="33">
        <v>6.26</v>
      </c>
      <c r="V8795" s="116">
        <v>6.51</v>
      </c>
    </row>
    <row r="8796" spans="1:22" x14ac:dyDescent="0.25">
      <c r="A8796" s="26" t="s">
        <v>9202</v>
      </c>
      <c r="B8796" s="42">
        <v>0.4</v>
      </c>
      <c r="C8796" s="33">
        <v>4</v>
      </c>
      <c r="D8796" s="42">
        <v>4.4000000000000004</v>
      </c>
      <c r="E8796" s="33">
        <v>0.1</v>
      </c>
      <c r="F8796" s="42">
        <v>0.8</v>
      </c>
      <c r="G8796" s="33">
        <v>1</v>
      </c>
      <c r="H8796" s="42">
        <v>0.1</v>
      </c>
      <c r="I8796" s="33">
        <v>1.3</v>
      </c>
      <c r="J8796" s="42">
        <v>1.1000000000000001</v>
      </c>
      <c r="K8796" s="33">
        <v>0.1</v>
      </c>
      <c r="L8796" s="42">
        <v>0.3</v>
      </c>
      <c r="M8796" s="33">
        <v>0.2</v>
      </c>
      <c r="N8796" s="42">
        <v>0.1</v>
      </c>
      <c r="O8796" s="33">
        <v>0.1</v>
      </c>
      <c r="P8796" s="42">
        <v>312.45</v>
      </c>
      <c r="Q8796" s="33">
        <v>213.87</v>
      </c>
      <c r="R8796" s="42">
        <v>248.84</v>
      </c>
      <c r="S8796" s="33">
        <v>265.64999999999998</v>
      </c>
      <c r="T8796" s="42">
        <v>5.73</v>
      </c>
      <c r="U8796" s="33">
        <v>5.98</v>
      </c>
      <c r="V8796" s="116">
        <v>6.04</v>
      </c>
    </row>
    <row r="8797" spans="1:22" x14ac:dyDescent="0.25">
      <c r="A8797" s="26" t="s">
        <v>9203</v>
      </c>
      <c r="B8797" s="42">
        <v>0.5</v>
      </c>
      <c r="C8797" s="33">
        <v>4.2</v>
      </c>
      <c r="D8797" s="42">
        <v>4.5999999999999996</v>
      </c>
      <c r="E8797" s="33">
        <v>0.1</v>
      </c>
      <c r="F8797" s="42">
        <v>1</v>
      </c>
      <c r="G8797" s="33">
        <v>1.1000000000000001</v>
      </c>
      <c r="H8797" s="42">
        <v>0.2</v>
      </c>
      <c r="I8797" s="33">
        <v>1.4</v>
      </c>
      <c r="J8797" s="42">
        <v>1.2</v>
      </c>
      <c r="K8797" s="33">
        <v>0.2</v>
      </c>
      <c r="L8797" s="42">
        <v>0.3</v>
      </c>
      <c r="M8797" s="33">
        <v>0.2</v>
      </c>
      <c r="N8797" s="42">
        <v>0.1</v>
      </c>
      <c r="O8797" s="33">
        <v>0.2</v>
      </c>
      <c r="P8797" s="42">
        <v>320.48</v>
      </c>
      <c r="Q8797" s="33">
        <v>213.48</v>
      </c>
      <c r="R8797" s="42">
        <v>251.18</v>
      </c>
      <c r="S8797" s="33">
        <v>264.37</v>
      </c>
      <c r="T8797" s="42">
        <v>6.38</v>
      </c>
      <c r="U8797" s="33">
        <v>6.62</v>
      </c>
      <c r="V8797" s="116">
        <v>6.8</v>
      </c>
    </row>
    <row r="8798" spans="1:22" x14ac:dyDescent="0.25">
      <c r="A8798" s="26" t="s">
        <v>4473</v>
      </c>
      <c r="B8798" s="42">
        <v>0.6</v>
      </c>
      <c r="C8798" s="33">
        <v>3.9</v>
      </c>
      <c r="D8798" s="42">
        <v>4.5</v>
      </c>
      <c r="E8798" s="33">
        <v>0.2</v>
      </c>
      <c r="F8798" s="42">
        <v>0.9</v>
      </c>
      <c r="G8798" s="33">
        <v>1.4</v>
      </c>
      <c r="H8798" s="42">
        <v>0.3</v>
      </c>
      <c r="I8798" s="33">
        <v>1.3</v>
      </c>
      <c r="J8798" s="42">
        <v>1</v>
      </c>
      <c r="K8798" s="33">
        <v>0.3</v>
      </c>
      <c r="L8798" s="42">
        <v>0.1</v>
      </c>
      <c r="M8798" s="33">
        <v>0.4</v>
      </c>
      <c r="N8798" s="42">
        <v>0.1</v>
      </c>
      <c r="O8798" s="33">
        <v>0.2</v>
      </c>
      <c r="P8798" s="42">
        <v>308.42</v>
      </c>
      <c r="Q8798" s="33">
        <v>207.09</v>
      </c>
      <c r="R8798" s="42">
        <v>244.49</v>
      </c>
      <c r="S8798" s="33">
        <v>264.13</v>
      </c>
      <c r="T8798" s="42">
        <v>5.92</v>
      </c>
      <c r="U8798" s="33">
        <v>6.23</v>
      </c>
      <c r="V8798" s="116">
        <v>6.48</v>
      </c>
    </row>
    <row r="8799" spans="1:22" x14ac:dyDescent="0.25">
      <c r="A8799" s="26" t="s">
        <v>9204</v>
      </c>
      <c r="B8799" s="42">
        <v>0.5</v>
      </c>
      <c r="C8799" s="33">
        <v>4.8</v>
      </c>
      <c r="D8799" s="42">
        <v>4.7</v>
      </c>
      <c r="E8799" s="33">
        <v>0.2</v>
      </c>
      <c r="F8799" s="42">
        <v>1</v>
      </c>
      <c r="G8799" s="33">
        <v>1.1000000000000001</v>
      </c>
      <c r="H8799" s="42">
        <v>0.3</v>
      </c>
      <c r="I8799" s="33">
        <v>1.7</v>
      </c>
      <c r="J8799" s="42">
        <v>1.2</v>
      </c>
      <c r="K8799" s="33">
        <v>0.2</v>
      </c>
      <c r="L8799" s="42">
        <v>0.5</v>
      </c>
      <c r="M8799" s="33">
        <v>0.2</v>
      </c>
      <c r="N8799" s="42">
        <v>0.1</v>
      </c>
      <c r="O8799" s="33">
        <v>0.1</v>
      </c>
      <c r="P8799" s="42">
        <v>300.10000000000002</v>
      </c>
      <c r="Q8799" s="33">
        <v>203.55</v>
      </c>
      <c r="R8799" s="42">
        <v>236.99</v>
      </c>
      <c r="S8799" s="33">
        <v>265.02</v>
      </c>
      <c r="T8799" s="42">
        <v>6.83</v>
      </c>
      <c r="U8799" s="33">
        <v>6.9</v>
      </c>
      <c r="V8799" s="116">
        <v>7.11</v>
      </c>
    </row>
    <row r="8800" spans="1:22" x14ac:dyDescent="0.25">
      <c r="A8800" s="26" t="s">
        <v>9205</v>
      </c>
      <c r="B8800" s="42">
        <v>0.4</v>
      </c>
      <c r="C8800" s="33">
        <v>4.2</v>
      </c>
      <c r="D8800" s="42">
        <v>4.5999999999999996</v>
      </c>
      <c r="E8800" s="33">
        <v>0.2</v>
      </c>
      <c r="F8800" s="42">
        <v>1</v>
      </c>
      <c r="G8800" s="33">
        <v>1.2</v>
      </c>
      <c r="H8800" s="42">
        <v>0.2</v>
      </c>
      <c r="I8800" s="33">
        <v>1.4</v>
      </c>
      <c r="J8800" s="42">
        <v>1.1000000000000001</v>
      </c>
      <c r="K8800" s="33">
        <v>0.2</v>
      </c>
      <c r="L8800" s="42">
        <v>0.5</v>
      </c>
      <c r="M8800" s="33">
        <v>0.2</v>
      </c>
      <c r="N8800" s="42">
        <v>0.1</v>
      </c>
      <c r="O8800" s="33">
        <v>0.1</v>
      </c>
      <c r="P8800" s="42">
        <v>318.61</v>
      </c>
      <c r="Q8800" s="33">
        <v>216.99</v>
      </c>
      <c r="R8800" s="42">
        <v>252.82</v>
      </c>
      <c r="S8800" s="33">
        <v>264.33999999999997</v>
      </c>
      <c r="T8800" s="42">
        <v>6.08</v>
      </c>
      <c r="U8800" s="33">
        <v>6.16</v>
      </c>
      <c r="V8800" s="116">
        <v>6.53</v>
      </c>
    </row>
    <row r="8801" spans="1:22" x14ac:dyDescent="0.25">
      <c r="A8801" s="26" t="s">
        <v>4474</v>
      </c>
      <c r="B8801" s="42">
        <v>0.6</v>
      </c>
      <c r="C8801" s="33">
        <v>5</v>
      </c>
      <c r="D8801" s="42">
        <v>4.8</v>
      </c>
      <c r="E8801" s="33">
        <v>0.2</v>
      </c>
      <c r="F8801" s="42">
        <v>1.2</v>
      </c>
      <c r="G8801" s="33">
        <v>1.2</v>
      </c>
      <c r="H8801" s="42">
        <v>0.2</v>
      </c>
      <c r="I8801" s="33">
        <v>1.5</v>
      </c>
      <c r="J8801" s="42">
        <v>1.3</v>
      </c>
      <c r="K8801" s="33">
        <v>0.2</v>
      </c>
      <c r="L8801" s="42">
        <v>0.5</v>
      </c>
      <c r="M8801" s="33">
        <v>0.2</v>
      </c>
      <c r="N8801" s="42">
        <v>0.1</v>
      </c>
      <c r="O8801" s="33">
        <v>0.1</v>
      </c>
      <c r="P8801" s="42">
        <v>302.26</v>
      </c>
      <c r="Q8801" s="33">
        <v>206.6</v>
      </c>
      <c r="R8801" s="42">
        <v>236.88</v>
      </c>
      <c r="S8801" s="33">
        <v>264.13</v>
      </c>
      <c r="T8801" s="42">
        <v>6.73</v>
      </c>
      <c r="U8801" s="33">
        <v>7.16</v>
      </c>
      <c r="V8801" s="116">
        <v>7.26</v>
      </c>
    </row>
    <row r="8802" spans="1:22" x14ac:dyDescent="0.25">
      <c r="A8802" s="26" t="s">
        <v>9206</v>
      </c>
      <c r="B8802" s="42">
        <v>0.7</v>
      </c>
      <c r="C8802" s="33">
        <v>3.6</v>
      </c>
      <c r="D8802" s="42">
        <v>4</v>
      </c>
      <c r="E8802" s="33">
        <v>0.2</v>
      </c>
      <c r="F8802" s="42">
        <v>0.8</v>
      </c>
      <c r="G8802" s="33">
        <v>0.8</v>
      </c>
      <c r="H8802" s="42">
        <v>0.3</v>
      </c>
      <c r="I8802" s="33">
        <v>1.7</v>
      </c>
      <c r="J8802" s="42">
        <v>1</v>
      </c>
      <c r="K8802" s="33">
        <v>0.3</v>
      </c>
      <c r="L8802" s="42">
        <v>0.3</v>
      </c>
      <c r="M8802" s="33">
        <v>0.2</v>
      </c>
      <c r="N8802" s="42">
        <v>0.1</v>
      </c>
      <c r="O8802" s="33">
        <v>0.2</v>
      </c>
      <c r="P8802" s="42">
        <v>302.39999999999998</v>
      </c>
      <c r="Q8802" s="33">
        <v>208.07</v>
      </c>
      <c r="R8802" s="42">
        <v>239.66</v>
      </c>
      <c r="S8802" s="33">
        <v>264.54000000000002</v>
      </c>
      <c r="T8802" s="42">
        <v>5.79</v>
      </c>
      <c r="U8802" s="33">
        <v>5.74</v>
      </c>
      <c r="V8802" s="116">
        <v>6.12</v>
      </c>
    </row>
    <row r="8803" spans="1:22" x14ac:dyDescent="0.25">
      <c r="A8803" s="26" t="s">
        <v>9207</v>
      </c>
      <c r="B8803" s="42">
        <v>0.3</v>
      </c>
      <c r="C8803" s="33">
        <v>3.3</v>
      </c>
      <c r="D8803" s="42">
        <v>3.9</v>
      </c>
      <c r="E8803" s="33">
        <v>0.2</v>
      </c>
      <c r="F8803" s="42">
        <v>0.6</v>
      </c>
      <c r="G8803" s="33">
        <v>0.6</v>
      </c>
      <c r="H8803" s="42">
        <v>0.3</v>
      </c>
      <c r="I8803" s="33">
        <v>1.4</v>
      </c>
      <c r="J8803" s="42">
        <v>0.9</v>
      </c>
      <c r="K8803" s="33">
        <v>0.3</v>
      </c>
      <c r="L8803" s="42">
        <v>0.2</v>
      </c>
      <c r="M8803" s="33">
        <v>0.1</v>
      </c>
      <c r="N8803" s="42">
        <v>0.1</v>
      </c>
      <c r="O8803" s="33">
        <v>0.1</v>
      </c>
      <c r="P8803" s="42">
        <v>316.14</v>
      </c>
      <c r="Q8803" s="33">
        <v>213.26</v>
      </c>
      <c r="R8803" s="42">
        <v>249.52</v>
      </c>
      <c r="S8803" s="33">
        <v>263.04000000000002</v>
      </c>
      <c r="T8803" s="42">
        <v>5.5</v>
      </c>
      <c r="U8803" s="33">
        <v>5.34</v>
      </c>
      <c r="V8803" s="116">
        <v>5.7</v>
      </c>
    </row>
    <row r="8804" spans="1:22" x14ac:dyDescent="0.25">
      <c r="A8804" s="26" t="s">
        <v>4475</v>
      </c>
      <c r="B8804" s="42">
        <v>0.3</v>
      </c>
      <c r="C8804" s="33">
        <v>4.0999999999999996</v>
      </c>
      <c r="D8804" s="42">
        <v>4.3</v>
      </c>
      <c r="E8804" s="33">
        <v>0.1</v>
      </c>
      <c r="F8804" s="42">
        <v>0.9</v>
      </c>
      <c r="G8804" s="33">
        <v>0.9</v>
      </c>
      <c r="H8804" s="42">
        <v>0.1</v>
      </c>
      <c r="I8804" s="33">
        <v>1.2</v>
      </c>
      <c r="J8804" s="42">
        <v>1</v>
      </c>
      <c r="K8804" s="33">
        <v>0.2</v>
      </c>
      <c r="L8804" s="42">
        <v>0.4</v>
      </c>
      <c r="M8804" s="33">
        <v>0.2</v>
      </c>
      <c r="N8804" s="42">
        <v>0.1</v>
      </c>
      <c r="O8804" s="33">
        <v>0.1</v>
      </c>
      <c r="P8804" s="42">
        <v>327.45999999999998</v>
      </c>
      <c r="Q8804" s="33">
        <v>222.88</v>
      </c>
      <c r="R8804" s="42">
        <v>256.64</v>
      </c>
      <c r="S8804" s="33">
        <v>261.42</v>
      </c>
      <c r="T8804" s="42">
        <v>5.92</v>
      </c>
      <c r="U8804" s="33">
        <v>6.1</v>
      </c>
      <c r="V8804" s="116">
        <v>6.32</v>
      </c>
    </row>
    <row r="8805" spans="1:22" x14ac:dyDescent="0.25">
      <c r="A8805" s="26" t="s">
        <v>9208</v>
      </c>
      <c r="B8805" s="42">
        <v>0.5</v>
      </c>
      <c r="C8805" s="33">
        <v>3.8</v>
      </c>
      <c r="D8805" s="42">
        <v>3.9</v>
      </c>
      <c r="E8805" s="33">
        <v>0.1</v>
      </c>
      <c r="F8805" s="42">
        <v>0.7</v>
      </c>
      <c r="G8805" s="33">
        <v>0.6</v>
      </c>
      <c r="H8805" s="42">
        <v>0.4</v>
      </c>
      <c r="I8805" s="33">
        <v>1.4</v>
      </c>
      <c r="J8805" s="42">
        <v>1.1000000000000001</v>
      </c>
      <c r="K8805" s="33">
        <v>0.3</v>
      </c>
      <c r="L8805" s="42">
        <v>0.2</v>
      </c>
      <c r="M8805" s="33">
        <v>0.1</v>
      </c>
      <c r="N8805" s="42">
        <v>0.1</v>
      </c>
      <c r="O8805" s="33">
        <v>0.2</v>
      </c>
      <c r="P8805" s="42">
        <v>316.02999999999997</v>
      </c>
      <c r="Q8805" s="33">
        <v>214.69</v>
      </c>
      <c r="R8805" s="42">
        <v>246.8</v>
      </c>
      <c r="S8805" s="33">
        <v>261.22000000000003</v>
      </c>
      <c r="T8805" s="42">
        <v>5.61</v>
      </c>
      <c r="U8805" s="33">
        <v>5.63</v>
      </c>
      <c r="V8805" s="116">
        <v>5.9</v>
      </c>
    </row>
    <row r="8806" spans="1:22" x14ac:dyDescent="0.25">
      <c r="A8806" s="26" t="s">
        <v>9209</v>
      </c>
      <c r="B8806" s="42">
        <v>0.5</v>
      </c>
      <c r="C8806" s="33">
        <v>5</v>
      </c>
      <c r="D8806" s="42">
        <v>4.8</v>
      </c>
      <c r="E8806" s="33">
        <v>0.1</v>
      </c>
      <c r="F8806" s="42">
        <v>1.2</v>
      </c>
      <c r="G8806" s="33">
        <v>1</v>
      </c>
      <c r="H8806" s="42">
        <v>0.2</v>
      </c>
      <c r="I8806" s="33">
        <v>1</v>
      </c>
      <c r="J8806" s="42">
        <v>1.2</v>
      </c>
      <c r="K8806" s="33">
        <v>0.2</v>
      </c>
      <c r="L8806" s="42">
        <v>0.5</v>
      </c>
      <c r="M8806" s="33">
        <v>0.2</v>
      </c>
      <c r="N8806" s="42">
        <v>0.1</v>
      </c>
      <c r="O8806" s="33">
        <v>0.1</v>
      </c>
      <c r="P8806" s="42">
        <v>319.79000000000002</v>
      </c>
      <c r="Q8806" s="33">
        <v>219.55</v>
      </c>
      <c r="R8806" s="42">
        <v>250.14</v>
      </c>
      <c r="S8806" s="33">
        <v>261.33999999999997</v>
      </c>
      <c r="T8806" s="42">
        <v>7.2</v>
      </c>
      <c r="U8806" s="33">
        <v>7.31</v>
      </c>
      <c r="V8806" s="116">
        <v>7.76</v>
      </c>
    </row>
    <row r="8807" spans="1:22" x14ac:dyDescent="0.25">
      <c r="A8807" s="26" t="s">
        <v>4476</v>
      </c>
      <c r="B8807" s="42">
        <v>0.7</v>
      </c>
      <c r="C8807" s="33">
        <v>3.7</v>
      </c>
      <c r="D8807" s="42">
        <v>4.4000000000000004</v>
      </c>
      <c r="E8807" s="33">
        <v>0.2</v>
      </c>
      <c r="F8807" s="42">
        <v>0.7</v>
      </c>
      <c r="G8807" s="33">
        <v>1.1000000000000001</v>
      </c>
      <c r="H8807" s="42">
        <v>0.3</v>
      </c>
      <c r="I8807" s="33">
        <v>1.1000000000000001</v>
      </c>
      <c r="J8807" s="42">
        <v>0.9</v>
      </c>
      <c r="K8807" s="33">
        <v>0.2</v>
      </c>
      <c r="L8807" s="42">
        <v>0.2</v>
      </c>
      <c r="M8807" s="33">
        <v>0.1</v>
      </c>
      <c r="N8807" s="42">
        <v>0.1</v>
      </c>
      <c r="O8807" s="33">
        <v>0.1</v>
      </c>
      <c r="P8807" s="42">
        <v>320.22000000000003</v>
      </c>
      <c r="Q8807" s="33">
        <v>219.15</v>
      </c>
      <c r="R8807" s="42">
        <v>255.91</v>
      </c>
      <c r="S8807" s="33">
        <v>260.62</v>
      </c>
      <c r="T8807" s="42">
        <v>5.6</v>
      </c>
      <c r="U8807" s="33">
        <v>5.69</v>
      </c>
      <c r="V8807" s="116">
        <v>5.89</v>
      </c>
    </row>
    <row r="8808" spans="1:22" x14ac:dyDescent="0.25">
      <c r="A8808" s="26" t="s">
        <v>9210</v>
      </c>
      <c r="B8808" s="42">
        <v>0.3</v>
      </c>
      <c r="C8808" s="33">
        <v>5.3</v>
      </c>
      <c r="D8808" s="42">
        <v>4.7</v>
      </c>
      <c r="E8808" s="33">
        <v>0.2</v>
      </c>
      <c r="F8808" s="42">
        <v>1.2</v>
      </c>
      <c r="G8808" s="33">
        <v>0.8</v>
      </c>
      <c r="H8808" s="42">
        <v>0.3</v>
      </c>
      <c r="I8808" s="33">
        <v>0.9</v>
      </c>
      <c r="J8808" s="42">
        <v>0.9</v>
      </c>
      <c r="K8808" s="33">
        <v>0.1</v>
      </c>
      <c r="L8808" s="42">
        <v>0.2</v>
      </c>
      <c r="M8808" s="33">
        <v>0</v>
      </c>
      <c r="N8808" s="42">
        <v>0.1</v>
      </c>
      <c r="O8808" s="33">
        <v>0.2</v>
      </c>
      <c r="P8808" s="42">
        <v>322.77999999999997</v>
      </c>
      <c r="Q8808" s="33">
        <v>221.96</v>
      </c>
      <c r="R8808" s="42">
        <v>253.48</v>
      </c>
      <c r="S8808" s="33">
        <v>261.25</v>
      </c>
      <c r="T8808" s="42">
        <v>7.27</v>
      </c>
      <c r="U8808" s="33">
        <v>7.28</v>
      </c>
      <c r="V8808" s="116">
        <v>7.53</v>
      </c>
    </row>
    <row r="8809" spans="1:22" x14ac:dyDescent="0.25">
      <c r="A8809" s="26" t="s">
        <v>9211</v>
      </c>
      <c r="B8809" s="42">
        <v>0.4</v>
      </c>
      <c r="C8809" s="33">
        <v>5</v>
      </c>
      <c r="D8809" s="42">
        <v>4.9000000000000004</v>
      </c>
      <c r="E8809" s="33">
        <v>0.1</v>
      </c>
      <c r="F8809" s="42">
        <v>1.2</v>
      </c>
      <c r="G8809" s="33">
        <v>1</v>
      </c>
      <c r="H8809" s="42">
        <v>0.3</v>
      </c>
      <c r="I8809" s="33">
        <v>1</v>
      </c>
      <c r="J8809" s="42">
        <v>0.9</v>
      </c>
      <c r="K8809" s="33">
        <v>0.2</v>
      </c>
      <c r="L8809" s="42">
        <v>0.1</v>
      </c>
      <c r="M8809" s="33">
        <v>0.2</v>
      </c>
      <c r="N8809" s="42">
        <v>0.1</v>
      </c>
      <c r="O8809" s="33">
        <v>0.2</v>
      </c>
      <c r="P8809" s="42">
        <v>323.77999999999997</v>
      </c>
      <c r="Q8809" s="33">
        <v>220.77</v>
      </c>
      <c r="R8809" s="42">
        <v>256.91000000000003</v>
      </c>
      <c r="S8809" s="33">
        <v>260.82</v>
      </c>
      <c r="T8809" s="42">
        <v>6.96</v>
      </c>
      <c r="U8809" s="33">
        <v>7.24</v>
      </c>
      <c r="V8809" s="116">
        <v>7.33</v>
      </c>
    </row>
    <row r="8810" spans="1:22" x14ac:dyDescent="0.25">
      <c r="A8810" s="26" t="s">
        <v>4477</v>
      </c>
      <c r="B8810" s="42">
        <v>0.5</v>
      </c>
      <c r="C8810" s="33">
        <v>4.7</v>
      </c>
      <c r="D8810" s="42">
        <v>4.5999999999999996</v>
      </c>
      <c r="E8810" s="33">
        <v>0.1</v>
      </c>
      <c r="F8810" s="42">
        <v>1.2</v>
      </c>
      <c r="G8810" s="33">
        <v>0.9</v>
      </c>
      <c r="H8810" s="42">
        <v>0.1</v>
      </c>
      <c r="I8810" s="33">
        <v>1.2</v>
      </c>
      <c r="J8810" s="42">
        <v>1.3</v>
      </c>
      <c r="K8810" s="33">
        <v>0.2</v>
      </c>
      <c r="L8810" s="42">
        <v>0.4</v>
      </c>
      <c r="M8810" s="33">
        <v>0.1</v>
      </c>
      <c r="N8810" s="42">
        <v>0.1</v>
      </c>
      <c r="O8810" s="33">
        <v>0.1</v>
      </c>
      <c r="P8810" s="42">
        <v>326.38</v>
      </c>
      <c r="Q8810" s="33">
        <v>224.48</v>
      </c>
      <c r="R8810" s="42">
        <v>256.14</v>
      </c>
      <c r="S8810" s="33">
        <v>262.01</v>
      </c>
      <c r="T8810" s="42">
        <v>6.81</v>
      </c>
      <c r="U8810" s="33">
        <v>7.01</v>
      </c>
      <c r="V8810" s="116">
        <v>7.16</v>
      </c>
    </row>
    <row r="8811" spans="1:22" x14ac:dyDescent="0.25">
      <c r="A8811" s="26" t="s">
        <v>9212</v>
      </c>
      <c r="B8811" s="42">
        <v>0.1</v>
      </c>
      <c r="C8811" s="33">
        <v>4.3</v>
      </c>
      <c r="D8811" s="42">
        <v>4.3</v>
      </c>
      <c r="E8811" s="33">
        <v>0.1</v>
      </c>
      <c r="F8811" s="42">
        <v>0.9</v>
      </c>
      <c r="G8811" s="33">
        <v>1.2</v>
      </c>
      <c r="H8811" s="42">
        <v>0.1</v>
      </c>
      <c r="I8811" s="33">
        <v>1.4</v>
      </c>
      <c r="J8811" s="42">
        <v>1.1000000000000001</v>
      </c>
      <c r="K8811" s="33">
        <v>0.2</v>
      </c>
      <c r="L8811" s="42">
        <v>0.4</v>
      </c>
      <c r="M8811" s="33">
        <v>0.3</v>
      </c>
      <c r="N8811" s="42">
        <v>0.1</v>
      </c>
      <c r="O8811" s="33">
        <v>0.1</v>
      </c>
      <c r="P8811" s="42">
        <v>314.14</v>
      </c>
      <c r="Q8811" s="33">
        <v>216.34</v>
      </c>
      <c r="R8811" s="42">
        <v>249.49</v>
      </c>
      <c r="S8811" s="33">
        <v>262.02999999999997</v>
      </c>
      <c r="T8811" s="42">
        <v>6.28</v>
      </c>
      <c r="U8811" s="33">
        <v>6.61</v>
      </c>
      <c r="V8811" s="116">
        <v>6.8</v>
      </c>
    </row>
    <row r="8812" spans="1:22" x14ac:dyDescent="0.25">
      <c r="A8812" s="26" t="s">
        <v>9213</v>
      </c>
      <c r="B8812" s="42">
        <v>0.4</v>
      </c>
      <c r="C8812" s="33">
        <v>4.4000000000000004</v>
      </c>
      <c r="D8812" s="42">
        <v>4.9000000000000004</v>
      </c>
      <c r="E8812" s="33">
        <v>0.2</v>
      </c>
      <c r="F8812" s="42">
        <v>0.9</v>
      </c>
      <c r="G8812" s="33">
        <v>1.2</v>
      </c>
      <c r="H8812" s="42">
        <v>0.2</v>
      </c>
      <c r="I8812" s="33">
        <v>1.5</v>
      </c>
      <c r="J8812" s="42">
        <v>1.3</v>
      </c>
      <c r="K8812" s="33">
        <v>0.2</v>
      </c>
      <c r="L8812" s="42">
        <v>0.4</v>
      </c>
      <c r="M8812" s="33">
        <v>0.1</v>
      </c>
      <c r="N8812" s="42">
        <v>0.1</v>
      </c>
      <c r="O8812" s="33">
        <v>0.1</v>
      </c>
      <c r="P8812" s="42">
        <v>310.77</v>
      </c>
      <c r="Q8812" s="33">
        <v>214.96</v>
      </c>
      <c r="R8812" s="42">
        <v>247.35</v>
      </c>
      <c r="S8812" s="33">
        <v>262.42</v>
      </c>
      <c r="T8812" s="42">
        <v>6.56</v>
      </c>
      <c r="U8812" s="33">
        <v>6.71</v>
      </c>
      <c r="V8812" s="116">
        <v>7.03</v>
      </c>
    </row>
    <row r="8813" spans="1:22" x14ac:dyDescent="0.25">
      <c r="A8813" s="26" t="s">
        <v>4478</v>
      </c>
      <c r="B8813" s="42">
        <v>0.5</v>
      </c>
      <c r="C8813" s="33">
        <v>2.8</v>
      </c>
      <c r="D8813" s="42">
        <v>3.7</v>
      </c>
      <c r="E8813" s="33">
        <v>0.2</v>
      </c>
      <c r="F8813" s="42">
        <v>1</v>
      </c>
      <c r="G8813" s="33">
        <v>0.7</v>
      </c>
      <c r="H8813" s="42">
        <v>0.1</v>
      </c>
      <c r="I8813" s="33">
        <v>1.1000000000000001</v>
      </c>
      <c r="J8813" s="42">
        <v>0.9</v>
      </c>
      <c r="K8813" s="33">
        <v>0.1</v>
      </c>
      <c r="L8813" s="42">
        <v>0.4</v>
      </c>
      <c r="M8813" s="33">
        <v>0.1</v>
      </c>
      <c r="N8813" s="42">
        <v>0.1</v>
      </c>
      <c r="O8813" s="33">
        <v>0.1</v>
      </c>
      <c r="P8813" s="42">
        <v>395.78</v>
      </c>
      <c r="Q8813" s="33">
        <v>271.33999999999997</v>
      </c>
      <c r="R8813" s="42">
        <v>311.47000000000003</v>
      </c>
      <c r="S8813" s="33">
        <v>261.05</v>
      </c>
      <c r="T8813" s="42">
        <v>4.7300000000000004</v>
      </c>
      <c r="U8813" s="33">
        <v>4.9400000000000004</v>
      </c>
      <c r="V8813" s="116">
        <v>5.21</v>
      </c>
    </row>
    <row r="8814" spans="1:22" x14ac:dyDescent="0.25">
      <c r="A8814" s="26" t="s">
        <v>9214</v>
      </c>
      <c r="B8814" s="42">
        <v>0.5</v>
      </c>
      <c r="C8814" s="33">
        <v>2.2999999999999998</v>
      </c>
      <c r="D8814" s="42">
        <v>3.6</v>
      </c>
      <c r="E8814" s="33">
        <v>0.2</v>
      </c>
      <c r="F8814" s="42">
        <v>0.9</v>
      </c>
      <c r="G8814" s="33">
        <v>0.9</v>
      </c>
      <c r="H8814" s="42">
        <v>0.1</v>
      </c>
      <c r="I8814" s="33">
        <v>0.9</v>
      </c>
      <c r="J8814" s="42">
        <v>0.7</v>
      </c>
      <c r="K8814" s="33">
        <v>0.2</v>
      </c>
      <c r="L8814" s="42">
        <v>0.2</v>
      </c>
      <c r="M8814" s="33">
        <v>0.3</v>
      </c>
      <c r="N8814" s="42">
        <v>0.1</v>
      </c>
      <c r="O8814" s="33">
        <v>0.2</v>
      </c>
      <c r="P8814" s="42">
        <v>383.1</v>
      </c>
      <c r="Q8814" s="33">
        <v>263.70999999999998</v>
      </c>
      <c r="R8814" s="42">
        <v>306.81</v>
      </c>
      <c r="S8814" s="33">
        <v>260.60000000000002</v>
      </c>
      <c r="T8814" s="42">
        <v>4.26</v>
      </c>
      <c r="U8814" s="33">
        <v>4.5</v>
      </c>
      <c r="V8814" s="116">
        <v>4.7</v>
      </c>
    </row>
    <row r="8815" spans="1:22" x14ac:dyDescent="0.25">
      <c r="A8815" s="26" t="s">
        <v>9215</v>
      </c>
      <c r="B8815" s="42">
        <v>0.5</v>
      </c>
      <c r="C8815" s="33">
        <v>2.7</v>
      </c>
      <c r="D8815" s="42">
        <v>3.5</v>
      </c>
      <c r="E8815" s="33">
        <v>0.1</v>
      </c>
      <c r="F8815" s="42">
        <v>0.8</v>
      </c>
      <c r="G8815" s="33">
        <v>0.8</v>
      </c>
      <c r="H8815" s="42">
        <v>0</v>
      </c>
      <c r="I8815" s="33">
        <v>1</v>
      </c>
      <c r="J8815" s="42">
        <v>0.7</v>
      </c>
      <c r="K8815" s="33">
        <v>0.1</v>
      </c>
      <c r="L8815" s="42">
        <v>0.2</v>
      </c>
      <c r="M8815" s="33">
        <v>0.2</v>
      </c>
      <c r="N8815" s="42">
        <v>0</v>
      </c>
      <c r="O8815" s="33">
        <v>0.1</v>
      </c>
      <c r="P8815" s="42">
        <v>422.9</v>
      </c>
      <c r="Q8815" s="33">
        <v>285.14</v>
      </c>
      <c r="R8815" s="42">
        <v>327.82</v>
      </c>
      <c r="S8815" s="33">
        <v>260.45</v>
      </c>
      <c r="T8815" s="42">
        <v>4.72</v>
      </c>
      <c r="U8815" s="33">
        <v>4.8</v>
      </c>
      <c r="V8815" s="116">
        <v>5</v>
      </c>
    </row>
    <row r="8816" spans="1:22" x14ac:dyDescent="0.25">
      <c r="A8816" s="26" t="s">
        <v>4479</v>
      </c>
      <c r="B8816" s="42">
        <v>0.2</v>
      </c>
      <c r="C8816" s="33">
        <v>2.4</v>
      </c>
      <c r="D8816" s="42">
        <v>3.5</v>
      </c>
      <c r="E8816" s="33">
        <v>0.2</v>
      </c>
      <c r="F8816" s="42">
        <v>0.8</v>
      </c>
      <c r="G8816" s="33">
        <v>0.7</v>
      </c>
      <c r="H8816" s="42">
        <v>0.1</v>
      </c>
      <c r="I8816" s="33">
        <v>1.2</v>
      </c>
      <c r="J8816" s="42">
        <v>0.7</v>
      </c>
      <c r="K8816" s="33">
        <v>0.2</v>
      </c>
      <c r="L8816" s="42">
        <v>0.1</v>
      </c>
      <c r="M8816" s="33">
        <v>0.2</v>
      </c>
      <c r="N8816" s="42">
        <v>0.1</v>
      </c>
      <c r="O8816" s="33">
        <v>0.1</v>
      </c>
      <c r="P8816" s="42">
        <v>375.54</v>
      </c>
      <c r="Q8816" s="33">
        <v>254.6</v>
      </c>
      <c r="R8816" s="42">
        <v>293.82</v>
      </c>
      <c r="S8816" s="33">
        <v>261.45</v>
      </c>
      <c r="T8816" s="42">
        <v>4.6399999999999997</v>
      </c>
      <c r="U8816" s="33">
        <v>4.7</v>
      </c>
      <c r="V8816" s="116">
        <v>4.58</v>
      </c>
    </row>
    <row r="8817" spans="1:22" x14ac:dyDescent="0.25">
      <c r="A8817" s="26" t="s">
        <v>9216</v>
      </c>
      <c r="B8817" s="42">
        <v>0.7</v>
      </c>
      <c r="C8817" s="33">
        <v>4</v>
      </c>
      <c r="D8817" s="42">
        <v>4.4000000000000004</v>
      </c>
      <c r="E8817" s="33">
        <v>0.1</v>
      </c>
      <c r="F8817" s="42">
        <v>1</v>
      </c>
      <c r="G8817" s="33">
        <v>1</v>
      </c>
      <c r="H8817" s="42">
        <v>0.1</v>
      </c>
      <c r="I8817" s="33">
        <v>1.6</v>
      </c>
      <c r="J8817" s="42">
        <v>1.2</v>
      </c>
      <c r="K8817" s="33">
        <v>0.1</v>
      </c>
      <c r="L8817" s="42">
        <v>0.3</v>
      </c>
      <c r="M8817" s="33">
        <v>0.2</v>
      </c>
      <c r="N8817" s="42">
        <v>0.1</v>
      </c>
      <c r="O8817" s="33">
        <v>0.2</v>
      </c>
      <c r="P8817" s="42">
        <v>350.3</v>
      </c>
      <c r="Q8817" s="33">
        <v>236.74</v>
      </c>
      <c r="R8817" s="42">
        <v>273.44</v>
      </c>
      <c r="S8817" s="33">
        <v>261.64</v>
      </c>
      <c r="T8817" s="42">
        <v>5.96</v>
      </c>
      <c r="U8817" s="33">
        <v>6.21</v>
      </c>
      <c r="V8817" s="116">
        <v>5.94</v>
      </c>
    </row>
    <row r="8818" spans="1:22" x14ac:dyDescent="0.25">
      <c r="A8818" s="26" t="s">
        <v>9217</v>
      </c>
      <c r="B8818" s="42">
        <v>0.8</v>
      </c>
      <c r="C8818" s="33">
        <v>5.6</v>
      </c>
      <c r="D8818" s="42">
        <v>4.9000000000000004</v>
      </c>
      <c r="E8818" s="33">
        <v>0.1</v>
      </c>
      <c r="F8818" s="42">
        <v>1.2</v>
      </c>
      <c r="G8818" s="33">
        <v>1</v>
      </c>
      <c r="H8818" s="42">
        <v>0.1</v>
      </c>
      <c r="I8818" s="33">
        <v>1.6</v>
      </c>
      <c r="J8818" s="42">
        <v>1.4</v>
      </c>
      <c r="K8818" s="33">
        <v>0.2</v>
      </c>
      <c r="L8818" s="42">
        <v>0.6</v>
      </c>
      <c r="M8818" s="33">
        <v>0.2</v>
      </c>
      <c r="N8818" s="42">
        <v>0.1</v>
      </c>
      <c r="O8818" s="33">
        <v>0.1</v>
      </c>
      <c r="P8818" s="42">
        <v>314.86</v>
      </c>
      <c r="Q8818" s="33">
        <v>215.58</v>
      </c>
      <c r="R8818" s="42">
        <v>246.47</v>
      </c>
      <c r="S8818" s="33">
        <v>262.77</v>
      </c>
      <c r="T8818" s="42">
        <v>7.7</v>
      </c>
      <c r="U8818" s="33">
        <v>7.93</v>
      </c>
      <c r="V8818" s="116">
        <v>7.87</v>
      </c>
    </row>
    <row r="8819" spans="1:22" x14ac:dyDescent="0.25">
      <c r="A8819" s="26" t="s">
        <v>4480</v>
      </c>
      <c r="B8819" s="42">
        <v>0.6</v>
      </c>
      <c r="C8819" s="33">
        <v>4.2</v>
      </c>
      <c r="D8819" s="42">
        <v>4.5</v>
      </c>
      <c r="E8819" s="33">
        <v>0.2</v>
      </c>
      <c r="F8819" s="42">
        <v>0.7</v>
      </c>
      <c r="G8819" s="33">
        <v>1.2</v>
      </c>
      <c r="H8819" s="42">
        <v>0.1</v>
      </c>
      <c r="I8819" s="33">
        <v>1.7</v>
      </c>
      <c r="J8819" s="42">
        <v>0.9</v>
      </c>
      <c r="K8819" s="33">
        <v>0.2</v>
      </c>
      <c r="L8819" s="42">
        <v>0.3</v>
      </c>
      <c r="M8819" s="33">
        <v>0.3</v>
      </c>
      <c r="N8819" s="42">
        <v>0.1</v>
      </c>
      <c r="O8819" s="33">
        <v>0.2</v>
      </c>
      <c r="P8819" s="42">
        <v>317.22000000000003</v>
      </c>
      <c r="Q8819" s="33">
        <v>213.3</v>
      </c>
      <c r="R8819" s="42">
        <v>247.35</v>
      </c>
      <c r="S8819" s="33">
        <v>261.89999999999998</v>
      </c>
      <c r="T8819" s="42">
        <v>6.15</v>
      </c>
      <c r="U8819" s="33">
        <v>6.39</v>
      </c>
      <c r="V8819" s="116">
        <v>6.27</v>
      </c>
    </row>
    <row r="8820" spans="1:22" x14ac:dyDescent="0.25">
      <c r="A8820" s="26" t="s">
        <v>9218</v>
      </c>
      <c r="B8820" s="42">
        <v>1.5</v>
      </c>
      <c r="C8820" s="33">
        <v>4.0999999999999996</v>
      </c>
      <c r="D8820" s="42">
        <v>4.2</v>
      </c>
      <c r="E8820" s="33">
        <v>0.1</v>
      </c>
      <c r="F8820" s="42">
        <v>0.8</v>
      </c>
      <c r="G8820" s="33">
        <v>1</v>
      </c>
      <c r="H8820" s="42">
        <v>0.1</v>
      </c>
      <c r="I8820" s="33">
        <v>1.8</v>
      </c>
      <c r="J8820" s="42">
        <v>1</v>
      </c>
      <c r="K8820" s="33">
        <v>0.3</v>
      </c>
      <c r="L8820" s="42">
        <v>0.3</v>
      </c>
      <c r="M8820" s="33">
        <v>0.1</v>
      </c>
      <c r="N8820" s="42">
        <v>0.1</v>
      </c>
      <c r="O8820" s="33">
        <v>0.2</v>
      </c>
      <c r="P8820" s="42">
        <v>304.48</v>
      </c>
      <c r="Q8820" s="33">
        <v>205.71</v>
      </c>
      <c r="R8820" s="42">
        <v>236</v>
      </c>
      <c r="S8820" s="33">
        <v>262.49</v>
      </c>
      <c r="T8820" s="42">
        <v>6.28</v>
      </c>
      <c r="U8820" s="33">
        <v>6.39</v>
      </c>
      <c r="V8820" s="116">
        <v>6.03</v>
      </c>
    </row>
    <row r="8821" spans="1:22" x14ac:dyDescent="0.25">
      <c r="A8821" s="26" t="s">
        <v>9219</v>
      </c>
      <c r="B8821" s="42">
        <v>0.4</v>
      </c>
      <c r="C8821" s="33">
        <v>3.4</v>
      </c>
      <c r="D8821" s="42">
        <v>3.9</v>
      </c>
      <c r="E8821" s="33">
        <v>0.3</v>
      </c>
      <c r="F8821" s="42">
        <v>0.5</v>
      </c>
      <c r="G8821" s="33">
        <v>0.9</v>
      </c>
      <c r="H8821" s="42">
        <v>0.2</v>
      </c>
      <c r="I8821" s="33">
        <v>1.2</v>
      </c>
      <c r="J8821" s="42">
        <v>0.7</v>
      </c>
      <c r="K8821" s="33">
        <v>0.1</v>
      </c>
      <c r="L8821" s="42">
        <v>0.1</v>
      </c>
      <c r="M8821" s="33">
        <v>0.3</v>
      </c>
      <c r="N8821" s="42">
        <v>0.1</v>
      </c>
      <c r="O8821" s="33">
        <v>0.1</v>
      </c>
      <c r="P8821" s="42">
        <v>327.71</v>
      </c>
      <c r="Q8821" s="33">
        <v>224.09</v>
      </c>
      <c r="R8821" s="42">
        <v>255.7</v>
      </c>
      <c r="S8821" s="33">
        <v>261.7</v>
      </c>
      <c r="T8821" s="42">
        <v>5.53</v>
      </c>
      <c r="U8821" s="33">
        <v>5.42</v>
      </c>
      <c r="V8821" s="116">
        <v>5.63</v>
      </c>
    </row>
    <row r="8822" spans="1:22" x14ac:dyDescent="0.25">
      <c r="A8822" s="26" t="s">
        <v>4481</v>
      </c>
      <c r="B8822" s="42">
        <v>0.1</v>
      </c>
      <c r="C8822" s="33">
        <v>1.6</v>
      </c>
      <c r="D8822" s="42">
        <v>3.1</v>
      </c>
      <c r="E8822" s="33">
        <v>0.2</v>
      </c>
      <c r="F8822" s="42">
        <v>0.7</v>
      </c>
      <c r="G8822" s="33">
        <v>0.8</v>
      </c>
      <c r="H8822" s="42">
        <v>0.1</v>
      </c>
      <c r="I8822" s="33">
        <v>1.4</v>
      </c>
      <c r="J8822" s="42">
        <v>1</v>
      </c>
      <c r="K8822" s="33">
        <v>0.2</v>
      </c>
      <c r="L8822" s="42">
        <v>0.3</v>
      </c>
      <c r="M8822" s="33">
        <v>0.1</v>
      </c>
      <c r="N8822" s="42">
        <v>0.1</v>
      </c>
      <c r="O8822" s="33">
        <v>0.1</v>
      </c>
      <c r="P8822" s="42">
        <v>412.37</v>
      </c>
      <c r="Q8822" s="33">
        <v>277.67</v>
      </c>
      <c r="R8822" s="42">
        <v>322.92</v>
      </c>
      <c r="S8822" s="33">
        <v>259.91000000000003</v>
      </c>
      <c r="T8822" s="42">
        <v>3.71</v>
      </c>
      <c r="U8822" s="33">
        <v>3.82</v>
      </c>
      <c r="V8822" s="116">
        <v>3.87</v>
      </c>
    </row>
    <row r="8823" spans="1:22" x14ac:dyDescent="0.25">
      <c r="A8823" s="26" t="s">
        <v>9220</v>
      </c>
      <c r="B8823" s="42">
        <v>0.3</v>
      </c>
      <c r="C8823" s="33">
        <v>2</v>
      </c>
      <c r="D8823" s="42">
        <v>3.2</v>
      </c>
      <c r="E8823" s="33">
        <v>0.1</v>
      </c>
      <c r="F8823" s="42">
        <v>0.7</v>
      </c>
      <c r="G8823" s="33">
        <v>0.8</v>
      </c>
      <c r="H8823" s="42">
        <v>0.1</v>
      </c>
      <c r="I8823" s="33">
        <v>1</v>
      </c>
      <c r="J8823" s="42">
        <v>0.6</v>
      </c>
      <c r="K8823" s="33">
        <v>0.1</v>
      </c>
      <c r="L8823" s="42">
        <v>0.1</v>
      </c>
      <c r="M8823" s="33">
        <v>0.2</v>
      </c>
      <c r="N8823" s="42">
        <v>0</v>
      </c>
      <c r="O8823" s="33">
        <v>0.1</v>
      </c>
      <c r="P8823" s="42">
        <v>405.33</v>
      </c>
      <c r="Q8823" s="33">
        <v>276.01</v>
      </c>
      <c r="R8823" s="42">
        <v>317.83</v>
      </c>
      <c r="S8823" s="33">
        <v>260.93</v>
      </c>
      <c r="T8823" s="42">
        <v>3.87</v>
      </c>
      <c r="U8823" s="33">
        <v>3.86</v>
      </c>
      <c r="V8823" s="116">
        <v>3.98</v>
      </c>
    </row>
    <row r="8824" spans="1:22" x14ac:dyDescent="0.25">
      <c r="A8824" s="26" t="s">
        <v>9221</v>
      </c>
      <c r="B8824" s="42">
        <v>0.5</v>
      </c>
      <c r="C8824" s="33">
        <v>3.4</v>
      </c>
      <c r="D8824" s="42">
        <v>3.7</v>
      </c>
      <c r="E8824" s="33">
        <v>0.2</v>
      </c>
      <c r="F8824" s="42">
        <v>0.9</v>
      </c>
      <c r="G8824" s="33">
        <v>0.8</v>
      </c>
      <c r="H8824" s="42">
        <v>0.2</v>
      </c>
      <c r="I8824" s="33">
        <v>1.2</v>
      </c>
      <c r="J8824" s="42">
        <v>1</v>
      </c>
      <c r="K8824" s="33">
        <v>0.1</v>
      </c>
      <c r="L8824" s="42">
        <v>0.4</v>
      </c>
      <c r="M8824" s="33">
        <v>0.1</v>
      </c>
      <c r="N8824" s="42">
        <v>0.1</v>
      </c>
      <c r="O8824" s="33">
        <v>0.1</v>
      </c>
      <c r="P8824" s="42">
        <v>370.27</v>
      </c>
      <c r="Q8824" s="33">
        <v>247.06</v>
      </c>
      <c r="R8824" s="42">
        <v>287.32</v>
      </c>
      <c r="S8824" s="33">
        <v>260.88</v>
      </c>
      <c r="T8824" s="42">
        <v>5.34</v>
      </c>
      <c r="U8824" s="33">
        <v>5.38</v>
      </c>
      <c r="V8824" s="116">
        <v>5.57</v>
      </c>
    </row>
    <row r="8825" spans="1:22" x14ac:dyDescent="0.25">
      <c r="A8825" s="26" t="s">
        <v>4482</v>
      </c>
      <c r="B8825" s="42">
        <v>0.5</v>
      </c>
      <c r="C8825" s="33">
        <v>3.8</v>
      </c>
      <c r="D8825" s="42">
        <v>4.3</v>
      </c>
      <c r="E8825" s="33">
        <v>0.2</v>
      </c>
      <c r="F8825" s="42">
        <v>0.7</v>
      </c>
      <c r="G8825" s="33">
        <v>0.9</v>
      </c>
      <c r="H8825" s="42">
        <v>0.2</v>
      </c>
      <c r="I8825" s="33">
        <v>1.1000000000000001</v>
      </c>
      <c r="J8825" s="42">
        <v>0.7</v>
      </c>
      <c r="K8825" s="33">
        <v>0.1</v>
      </c>
      <c r="L8825" s="42">
        <v>0.1</v>
      </c>
      <c r="M8825" s="33">
        <v>0.3</v>
      </c>
      <c r="N8825" s="42">
        <v>0.1</v>
      </c>
      <c r="O8825" s="33">
        <v>0.2</v>
      </c>
      <c r="P8825" s="42">
        <v>336.5</v>
      </c>
      <c r="Q8825" s="33">
        <v>233.09</v>
      </c>
      <c r="R8825" s="42">
        <v>266.94</v>
      </c>
      <c r="S8825" s="33">
        <v>261.70999999999998</v>
      </c>
      <c r="T8825" s="42">
        <v>6.06</v>
      </c>
      <c r="U8825" s="33">
        <v>6.1</v>
      </c>
      <c r="V8825" s="116">
        <v>6.1</v>
      </c>
    </row>
    <row r="8826" spans="1:22" x14ac:dyDescent="0.25">
      <c r="A8826" s="26" t="s">
        <v>9222</v>
      </c>
      <c r="B8826" s="42">
        <v>0.7</v>
      </c>
      <c r="C8826" s="33">
        <v>3.9</v>
      </c>
      <c r="D8826" s="42">
        <v>4.3</v>
      </c>
      <c r="E8826" s="33">
        <v>0.2</v>
      </c>
      <c r="F8826" s="42">
        <v>0.5</v>
      </c>
      <c r="G8826" s="33">
        <v>1.4</v>
      </c>
      <c r="H8826" s="42">
        <v>0.2</v>
      </c>
      <c r="I8826" s="33">
        <v>1.3</v>
      </c>
      <c r="J8826" s="42">
        <v>0.8</v>
      </c>
      <c r="K8826" s="33">
        <v>0.2</v>
      </c>
      <c r="L8826" s="42">
        <v>0.2</v>
      </c>
      <c r="M8826" s="33">
        <v>0.3</v>
      </c>
      <c r="N8826" s="42">
        <v>0.1</v>
      </c>
      <c r="O8826" s="33">
        <v>0</v>
      </c>
      <c r="P8826" s="42">
        <v>339.01</v>
      </c>
      <c r="Q8826" s="33">
        <v>233.8</v>
      </c>
      <c r="R8826" s="42">
        <v>270.76</v>
      </c>
      <c r="S8826" s="33">
        <v>261.77</v>
      </c>
      <c r="T8826" s="42">
        <v>6.16</v>
      </c>
      <c r="U8826" s="33">
        <v>6.14</v>
      </c>
      <c r="V8826" s="116">
        <v>6.36</v>
      </c>
    </row>
    <row r="8827" spans="1:22" x14ac:dyDescent="0.25">
      <c r="A8827" s="26" t="s">
        <v>9223</v>
      </c>
      <c r="B8827" s="42">
        <v>0.5</v>
      </c>
      <c r="C8827" s="33">
        <v>3.8</v>
      </c>
      <c r="D8827" s="42">
        <v>4.3</v>
      </c>
      <c r="E8827" s="33">
        <v>0.2</v>
      </c>
      <c r="F8827" s="42">
        <v>0.7</v>
      </c>
      <c r="G8827" s="33">
        <v>1.2</v>
      </c>
      <c r="H8827" s="42">
        <v>0.1</v>
      </c>
      <c r="I8827" s="33">
        <v>1.6</v>
      </c>
      <c r="J8827" s="42">
        <v>1</v>
      </c>
      <c r="K8827" s="33">
        <v>0.1</v>
      </c>
      <c r="L8827" s="42">
        <v>0.2</v>
      </c>
      <c r="M8827" s="33">
        <v>0.1</v>
      </c>
      <c r="N8827" s="42">
        <v>0.1</v>
      </c>
      <c r="O8827" s="33">
        <v>0.1</v>
      </c>
      <c r="P8827" s="42">
        <v>353.23</v>
      </c>
      <c r="Q8827" s="33">
        <v>240.45</v>
      </c>
      <c r="R8827" s="42">
        <v>276.99</v>
      </c>
      <c r="S8827" s="33">
        <v>261.33</v>
      </c>
      <c r="T8827" s="42">
        <v>5.77</v>
      </c>
      <c r="U8827" s="33">
        <v>5.81</v>
      </c>
      <c r="V8827" s="116">
        <v>5.95</v>
      </c>
    </row>
    <row r="8828" spans="1:22" x14ac:dyDescent="0.25">
      <c r="A8828" s="26" t="s">
        <v>4483</v>
      </c>
      <c r="B8828" s="42">
        <v>0.5</v>
      </c>
      <c r="C8828" s="33">
        <v>3.4</v>
      </c>
      <c r="D8828" s="42">
        <v>3.9</v>
      </c>
      <c r="E8828" s="33">
        <v>0.2</v>
      </c>
      <c r="F8828" s="42">
        <v>0.6</v>
      </c>
      <c r="G8828" s="33">
        <v>1.1000000000000001</v>
      </c>
      <c r="H8828" s="42">
        <v>0.2</v>
      </c>
      <c r="I8828" s="33">
        <v>1.3</v>
      </c>
      <c r="J8828" s="42">
        <v>0.7</v>
      </c>
      <c r="K8828" s="33">
        <v>0.2</v>
      </c>
      <c r="L8828" s="42">
        <v>0.2</v>
      </c>
      <c r="M8828" s="33">
        <v>0.2</v>
      </c>
      <c r="N8828" s="42">
        <v>0.1</v>
      </c>
      <c r="O8828" s="33">
        <v>0.1</v>
      </c>
      <c r="P8828" s="42">
        <v>347.12</v>
      </c>
      <c r="Q8828" s="33">
        <v>235.72</v>
      </c>
      <c r="R8828" s="42">
        <v>271.64999999999998</v>
      </c>
      <c r="S8828" s="33">
        <v>261.14999999999998</v>
      </c>
      <c r="T8828" s="42">
        <v>5.31</v>
      </c>
      <c r="U8828" s="33">
        <v>5.3</v>
      </c>
      <c r="V8828" s="116">
        <v>5.36</v>
      </c>
    </row>
    <row r="8829" spans="1:22" x14ac:dyDescent="0.25">
      <c r="A8829" s="26" t="s">
        <v>9224</v>
      </c>
      <c r="B8829" s="42">
        <v>0.3</v>
      </c>
      <c r="C8829" s="33">
        <v>1.9</v>
      </c>
      <c r="D8829" s="42">
        <v>3.3</v>
      </c>
      <c r="E8829" s="33">
        <v>0.2</v>
      </c>
      <c r="F8829" s="42">
        <v>0.6</v>
      </c>
      <c r="G8829" s="33">
        <v>0.8</v>
      </c>
      <c r="H8829" s="42">
        <v>0.1</v>
      </c>
      <c r="I8829" s="33">
        <v>1.1000000000000001</v>
      </c>
      <c r="J8829" s="42">
        <v>0.8</v>
      </c>
      <c r="K8829" s="33">
        <v>0.2</v>
      </c>
      <c r="L8829" s="42">
        <v>0.2</v>
      </c>
      <c r="M8829" s="33">
        <v>0.1</v>
      </c>
      <c r="N8829" s="42">
        <v>0.1</v>
      </c>
      <c r="O8829" s="33">
        <v>0.1</v>
      </c>
      <c r="P8829" s="42">
        <v>414.38</v>
      </c>
      <c r="Q8829" s="33">
        <v>276.27</v>
      </c>
      <c r="R8829" s="42">
        <v>317.16000000000003</v>
      </c>
      <c r="S8829" s="33">
        <v>260.14</v>
      </c>
      <c r="T8829" s="42">
        <v>3.81</v>
      </c>
      <c r="U8829" s="33">
        <v>3.9</v>
      </c>
      <c r="V8829" s="116">
        <v>3.95</v>
      </c>
    </row>
    <row r="8830" spans="1:22" x14ac:dyDescent="0.25">
      <c r="A8830" s="26" t="s">
        <v>9225</v>
      </c>
      <c r="B8830" s="42">
        <v>0.3</v>
      </c>
      <c r="C8830" s="33">
        <v>2.7</v>
      </c>
      <c r="D8830" s="42">
        <v>3.7</v>
      </c>
      <c r="E8830" s="33">
        <v>0.1</v>
      </c>
      <c r="F8830" s="42">
        <v>0.8</v>
      </c>
      <c r="G8830" s="33">
        <v>1.1000000000000001</v>
      </c>
      <c r="H8830" s="42">
        <v>0</v>
      </c>
      <c r="I8830" s="33">
        <v>1.2</v>
      </c>
      <c r="J8830" s="42">
        <v>0.9</v>
      </c>
      <c r="K8830" s="33">
        <v>0.1</v>
      </c>
      <c r="L8830" s="42">
        <v>0.3</v>
      </c>
      <c r="M8830" s="33">
        <v>0.1</v>
      </c>
      <c r="N8830" s="42">
        <v>0</v>
      </c>
      <c r="O8830" s="33">
        <v>0</v>
      </c>
      <c r="P8830" s="42">
        <v>407.18</v>
      </c>
      <c r="Q8830" s="33">
        <v>276.49</v>
      </c>
      <c r="R8830" s="42">
        <v>310</v>
      </c>
      <c r="S8830" s="33">
        <v>260.05</v>
      </c>
      <c r="T8830" s="42">
        <v>4.75</v>
      </c>
      <c r="U8830" s="33">
        <v>4.83</v>
      </c>
      <c r="V8830" s="116">
        <v>4.92</v>
      </c>
    </row>
    <row r="8831" spans="1:22" x14ac:dyDescent="0.25">
      <c r="A8831" s="26" t="s">
        <v>4484</v>
      </c>
      <c r="B8831" s="42">
        <v>0.4</v>
      </c>
      <c r="C8831" s="33">
        <v>2.9</v>
      </c>
      <c r="D8831" s="42">
        <v>3.7</v>
      </c>
      <c r="E8831" s="33">
        <v>0.1</v>
      </c>
      <c r="F8831" s="42">
        <v>0.8</v>
      </c>
      <c r="G8831" s="33">
        <v>1</v>
      </c>
      <c r="H8831" s="42">
        <v>0</v>
      </c>
      <c r="I8831" s="33">
        <v>1.3</v>
      </c>
      <c r="J8831" s="42">
        <v>0.8</v>
      </c>
      <c r="K8831" s="33">
        <v>0.1</v>
      </c>
      <c r="L8831" s="42">
        <v>0.2</v>
      </c>
      <c r="M8831" s="33">
        <v>0.1</v>
      </c>
      <c r="N8831" s="42">
        <v>0.1</v>
      </c>
      <c r="O8831" s="33">
        <v>0.1</v>
      </c>
      <c r="P8831" s="42">
        <v>414.9</v>
      </c>
      <c r="Q8831" s="33">
        <v>283.3</v>
      </c>
      <c r="R8831" s="42">
        <v>324.74</v>
      </c>
      <c r="S8831" s="33">
        <v>260.11</v>
      </c>
      <c r="T8831" s="42">
        <v>4.99</v>
      </c>
      <c r="U8831" s="33">
        <v>5.15</v>
      </c>
      <c r="V8831" s="116">
        <v>5.04</v>
      </c>
    </row>
    <row r="8832" spans="1:22" x14ac:dyDescent="0.25">
      <c r="A8832" s="26" t="s">
        <v>9226</v>
      </c>
      <c r="B8832" s="42">
        <v>0.3</v>
      </c>
      <c r="C8832" s="33">
        <v>2.5</v>
      </c>
      <c r="D8832" s="42">
        <v>3.6</v>
      </c>
      <c r="E8832" s="33">
        <v>0.2</v>
      </c>
      <c r="F8832" s="42">
        <v>0.7</v>
      </c>
      <c r="G8832" s="33">
        <v>1.2</v>
      </c>
      <c r="H8832" s="42">
        <v>0.1</v>
      </c>
      <c r="I8832" s="33">
        <v>1.3</v>
      </c>
      <c r="J8832" s="42">
        <v>0.9</v>
      </c>
      <c r="K8832" s="33">
        <v>0.1</v>
      </c>
      <c r="L8832" s="42">
        <v>0.1</v>
      </c>
      <c r="M8832" s="33">
        <v>0.3</v>
      </c>
      <c r="N8832" s="42">
        <v>0.1</v>
      </c>
      <c r="O8832" s="33">
        <v>0</v>
      </c>
      <c r="P8832" s="42">
        <v>400.34</v>
      </c>
      <c r="Q8832" s="33">
        <v>277.20999999999998</v>
      </c>
      <c r="R8832" s="42">
        <v>321.86</v>
      </c>
      <c r="S8832" s="33">
        <v>260.57</v>
      </c>
      <c r="T8832" s="42">
        <v>4.93</v>
      </c>
      <c r="U8832" s="33">
        <v>5.0199999999999996</v>
      </c>
      <c r="V8832" s="116">
        <v>5.03</v>
      </c>
    </row>
    <row r="8833" spans="1:22" x14ac:dyDescent="0.25">
      <c r="A8833" s="26" t="s">
        <v>9227</v>
      </c>
      <c r="B8833" s="42">
        <v>0.3</v>
      </c>
      <c r="C8833" s="33">
        <v>2.2000000000000002</v>
      </c>
      <c r="D8833" s="42">
        <v>3.6</v>
      </c>
      <c r="E8833" s="33">
        <v>0.2</v>
      </c>
      <c r="F8833" s="42">
        <v>0.7</v>
      </c>
      <c r="G8833" s="33">
        <v>1.1000000000000001</v>
      </c>
      <c r="H8833" s="42">
        <v>0</v>
      </c>
      <c r="I8833" s="33">
        <v>1.3</v>
      </c>
      <c r="J8833" s="42">
        <v>0.9</v>
      </c>
      <c r="K8833" s="33">
        <v>0.1</v>
      </c>
      <c r="L8833" s="42">
        <v>0.2</v>
      </c>
      <c r="M8833" s="33">
        <v>0.2</v>
      </c>
      <c r="N8833" s="42">
        <v>0.1</v>
      </c>
      <c r="O8833" s="33">
        <v>0.1</v>
      </c>
      <c r="P8833" s="42">
        <v>410.77</v>
      </c>
      <c r="Q8833" s="33">
        <v>279.08999999999997</v>
      </c>
      <c r="R8833" s="42">
        <v>317.39</v>
      </c>
      <c r="S8833" s="33">
        <v>260.24</v>
      </c>
      <c r="T8833" s="42">
        <v>4.42</v>
      </c>
      <c r="U8833" s="33">
        <v>4.5</v>
      </c>
      <c r="V8833" s="116">
        <v>4.55</v>
      </c>
    </row>
    <row r="8834" spans="1:22" x14ac:dyDescent="0.25">
      <c r="A8834" s="26" t="s">
        <v>4485</v>
      </c>
      <c r="B8834" s="42">
        <v>0.6</v>
      </c>
      <c r="C8834" s="33">
        <v>3.1</v>
      </c>
      <c r="D8834" s="42">
        <v>3.7</v>
      </c>
      <c r="E8834" s="33">
        <v>0.1</v>
      </c>
      <c r="F8834" s="42">
        <v>0.6</v>
      </c>
      <c r="G8834" s="33">
        <v>1.2</v>
      </c>
      <c r="H8834" s="42">
        <v>0.1</v>
      </c>
      <c r="I8834" s="33">
        <v>1.2</v>
      </c>
      <c r="J8834" s="42">
        <v>0.7</v>
      </c>
      <c r="K8834" s="33">
        <v>0.1</v>
      </c>
      <c r="L8834" s="42">
        <v>0.2</v>
      </c>
      <c r="M8834" s="33">
        <v>0.3</v>
      </c>
      <c r="N8834" s="42">
        <v>0.1</v>
      </c>
      <c r="O8834" s="33">
        <v>0.1</v>
      </c>
      <c r="P8834" s="42">
        <v>380.58</v>
      </c>
      <c r="Q8834" s="33">
        <v>255.56</v>
      </c>
      <c r="R8834" s="42">
        <v>300.10000000000002</v>
      </c>
      <c r="S8834" s="33">
        <v>260.7</v>
      </c>
      <c r="T8834" s="42">
        <v>5.16</v>
      </c>
      <c r="U8834" s="33">
        <v>5.13</v>
      </c>
      <c r="V8834" s="116">
        <v>5.25</v>
      </c>
    </row>
    <row r="8835" spans="1:22" x14ac:dyDescent="0.25">
      <c r="A8835" s="26" t="s">
        <v>9228</v>
      </c>
      <c r="B8835" s="42">
        <v>0.3</v>
      </c>
      <c r="C8835" s="33">
        <v>2.5</v>
      </c>
      <c r="D8835" s="42">
        <v>3.6</v>
      </c>
      <c r="E8835" s="33">
        <v>0.1</v>
      </c>
      <c r="F8835" s="42">
        <v>0.6</v>
      </c>
      <c r="G8835" s="33">
        <v>1.1000000000000001</v>
      </c>
      <c r="H8835" s="42">
        <v>0</v>
      </c>
      <c r="I8835" s="33">
        <v>1.1000000000000001</v>
      </c>
      <c r="J8835" s="42">
        <v>0.9</v>
      </c>
      <c r="K8835" s="33">
        <v>0.1</v>
      </c>
      <c r="L8835" s="42">
        <v>0.1</v>
      </c>
      <c r="M8835" s="33">
        <v>0.1</v>
      </c>
      <c r="N8835" s="42">
        <v>0.1</v>
      </c>
      <c r="O8835" s="33">
        <v>0.1</v>
      </c>
      <c r="P8835" s="42">
        <v>412.54</v>
      </c>
      <c r="Q8835" s="33">
        <v>285.54000000000002</v>
      </c>
      <c r="R8835" s="42">
        <v>320.67</v>
      </c>
      <c r="S8835" s="33">
        <v>260.08999999999997</v>
      </c>
      <c r="T8835" s="42">
        <v>4.7699999999999996</v>
      </c>
      <c r="U8835" s="33">
        <v>4.7699999999999996</v>
      </c>
      <c r="V8835" s="116">
        <v>4.91</v>
      </c>
    </row>
    <row r="8836" spans="1:22" x14ac:dyDescent="0.25">
      <c r="A8836" s="26" t="s">
        <v>9229</v>
      </c>
      <c r="B8836" s="42">
        <v>0.5</v>
      </c>
      <c r="C8836" s="33">
        <v>2.8</v>
      </c>
      <c r="D8836" s="42">
        <v>3.7</v>
      </c>
      <c r="E8836" s="33">
        <v>0.2</v>
      </c>
      <c r="F8836" s="42">
        <v>0.7</v>
      </c>
      <c r="G8836" s="33">
        <v>1.1000000000000001</v>
      </c>
      <c r="H8836" s="42">
        <v>0.1</v>
      </c>
      <c r="I8836" s="33">
        <v>1.1000000000000001</v>
      </c>
      <c r="J8836" s="42">
        <v>0.8</v>
      </c>
      <c r="K8836" s="33">
        <v>0.1</v>
      </c>
      <c r="L8836" s="42">
        <v>0.1</v>
      </c>
      <c r="M8836" s="33">
        <v>0.1</v>
      </c>
      <c r="N8836" s="42">
        <v>0.1</v>
      </c>
      <c r="O8836" s="33">
        <v>0.1</v>
      </c>
      <c r="P8836" s="42">
        <v>408.91</v>
      </c>
      <c r="Q8836" s="33">
        <v>277.48</v>
      </c>
      <c r="R8836" s="42">
        <v>320.45999999999998</v>
      </c>
      <c r="S8836" s="33">
        <v>260.31</v>
      </c>
      <c r="T8836" s="42">
        <v>4.93</v>
      </c>
      <c r="U8836" s="33">
        <v>4.97</v>
      </c>
      <c r="V8836" s="116">
        <v>5.18</v>
      </c>
    </row>
    <row r="8837" spans="1:22" x14ac:dyDescent="0.25">
      <c r="A8837" s="26" t="s">
        <v>4486</v>
      </c>
      <c r="B8837" s="42">
        <v>0.6</v>
      </c>
      <c r="C8837" s="33">
        <v>3.7</v>
      </c>
      <c r="D8837" s="42">
        <v>4.2</v>
      </c>
      <c r="E8837" s="33">
        <v>0.1</v>
      </c>
      <c r="F8837" s="42">
        <v>0.6</v>
      </c>
      <c r="G8837" s="33">
        <v>1.2</v>
      </c>
      <c r="H8837" s="42">
        <v>0.1</v>
      </c>
      <c r="I8837" s="33">
        <v>1.3</v>
      </c>
      <c r="J8837" s="42">
        <v>0.7</v>
      </c>
      <c r="K8837" s="33">
        <v>0.3</v>
      </c>
      <c r="L8837" s="42">
        <v>0.1</v>
      </c>
      <c r="M8837" s="33">
        <v>0.4</v>
      </c>
      <c r="N8837" s="42">
        <v>0.1</v>
      </c>
      <c r="O8837" s="33">
        <v>0.1</v>
      </c>
      <c r="P8837" s="42">
        <v>340.3</v>
      </c>
      <c r="Q8837" s="33">
        <v>236.71</v>
      </c>
      <c r="R8837" s="42">
        <v>266.83999999999997</v>
      </c>
      <c r="S8837" s="33">
        <v>261.39</v>
      </c>
      <c r="T8837" s="42">
        <v>5.69</v>
      </c>
      <c r="U8837" s="33">
        <v>5.65</v>
      </c>
      <c r="V8837" s="116">
        <v>5.75</v>
      </c>
    </row>
    <row r="8838" spans="1:22" x14ac:dyDescent="0.25">
      <c r="A8838" s="26" t="s">
        <v>9230</v>
      </c>
      <c r="B8838" s="42">
        <v>0.4</v>
      </c>
      <c r="C8838" s="33">
        <v>2.8</v>
      </c>
      <c r="D8838" s="42">
        <v>3.9</v>
      </c>
      <c r="E8838" s="33">
        <v>0.2</v>
      </c>
      <c r="F8838" s="42">
        <v>0.6</v>
      </c>
      <c r="G8838" s="33">
        <v>1.2</v>
      </c>
      <c r="H8838" s="42">
        <v>0</v>
      </c>
      <c r="I8838" s="33">
        <v>1.5</v>
      </c>
      <c r="J8838" s="42">
        <v>0.9</v>
      </c>
      <c r="K8838" s="33">
        <v>0.1</v>
      </c>
      <c r="L8838" s="42">
        <v>0.1</v>
      </c>
      <c r="M8838" s="33">
        <v>0.2</v>
      </c>
      <c r="N8838" s="42">
        <v>0.1</v>
      </c>
      <c r="O8838" s="33">
        <v>0.2</v>
      </c>
      <c r="P8838" s="42">
        <v>336.77</v>
      </c>
      <c r="Q8838" s="33">
        <v>229.16</v>
      </c>
      <c r="R8838" s="42">
        <v>263.79000000000002</v>
      </c>
      <c r="S8838" s="33">
        <v>260.70999999999998</v>
      </c>
      <c r="T8838" s="42">
        <v>5.71</v>
      </c>
      <c r="U8838" s="33">
        <v>5.67</v>
      </c>
      <c r="V8838" s="116">
        <v>5.76</v>
      </c>
    </row>
    <row r="8839" spans="1:22" x14ac:dyDescent="0.25">
      <c r="A8839" s="26" t="s">
        <v>9231</v>
      </c>
      <c r="B8839" s="42">
        <v>0.5</v>
      </c>
      <c r="C8839" s="33">
        <v>2.9</v>
      </c>
      <c r="D8839" s="42">
        <v>3.7</v>
      </c>
      <c r="E8839" s="33">
        <v>0.1</v>
      </c>
      <c r="F8839" s="42">
        <v>0.8</v>
      </c>
      <c r="G8839" s="33">
        <v>1.3</v>
      </c>
      <c r="H8839" s="42">
        <v>0.1</v>
      </c>
      <c r="I8839" s="33">
        <v>1.4</v>
      </c>
      <c r="J8839" s="42">
        <v>0.9</v>
      </c>
      <c r="K8839" s="33">
        <v>0.1</v>
      </c>
      <c r="L8839" s="42">
        <v>0.2</v>
      </c>
      <c r="M8839" s="33">
        <v>0.2</v>
      </c>
      <c r="N8839" s="42">
        <v>0.1</v>
      </c>
      <c r="O8839" s="33">
        <v>0.1</v>
      </c>
      <c r="P8839" s="42">
        <v>380.99</v>
      </c>
      <c r="Q8839" s="33">
        <v>259.32</v>
      </c>
      <c r="R8839" s="42">
        <v>297.56</v>
      </c>
      <c r="S8839" s="33">
        <v>260.19</v>
      </c>
      <c r="T8839" s="42">
        <v>5.39</v>
      </c>
      <c r="U8839" s="33">
        <v>5.45</v>
      </c>
      <c r="V8839" s="116">
        <v>5.36</v>
      </c>
    </row>
    <row r="8840" spans="1:22" x14ac:dyDescent="0.25">
      <c r="A8840" s="26" t="s">
        <v>4487</v>
      </c>
      <c r="B8840" s="42">
        <v>0.7</v>
      </c>
      <c r="C8840" s="33">
        <v>2.5</v>
      </c>
      <c r="D8840" s="42">
        <v>3.6</v>
      </c>
      <c r="E8840" s="33">
        <v>0.2</v>
      </c>
      <c r="F8840" s="42">
        <v>0.8</v>
      </c>
      <c r="G8840" s="33">
        <v>1</v>
      </c>
      <c r="H8840" s="42">
        <v>0</v>
      </c>
      <c r="I8840" s="33">
        <v>1.1000000000000001</v>
      </c>
      <c r="J8840" s="42">
        <v>0.9</v>
      </c>
      <c r="K8840" s="33">
        <v>0</v>
      </c>
      <c r="L8840" s="42">
        <v>0</v>
      </c>
      <c r="M8840" s="33">
        <v>0.1</v>
      </c>
      <c r="N8840" s="42">
        <v>0</v>
      </c>
      <c r="O8840" s="33">
        <v>0.1</v>
      </c>
      <c r="P8840" s="42">
        <v>390.24</v>
      </c>
      <c r="Q8840" s="33">
        <v>272.75</v>
      </c>
      <c r="R8840" s="42">
        <v>310.62</v>
      </c>
      <c r="S8840" s="33">
        <v>259.89999999999998</v>
      </c>
      <c r="T8840" s="42">
        <v>5.0599999999999996</v>
      </c>
      <c r="U8840" s="33">
        <v>5.17</v>
      </c>
      <c r="V8840" s="116">
        <v>5.0199999999999996</v>
      </c>
    </row>
    <row r="8841" spans="1:22" x14ac:dyDescent="0.25">
      <c r="A8841" s="26" t="s">
        <v>9232</v>
      </c>
      <c r="B8841" s="42">
        <v>0.3</v>
      </c>
      <c r="C8841" s="33">
        <v>2.1</v>
      </c>
      <c r="D8841" s="42">
        <v>3.5</v>
      </c>
      <c r="E8841" s="33">
        <v>0.2</v>
      </c>
      <c r="F8841" s="42">
        <v>0.7</v>
      </c>
      <c r="G8841" s="33">
        <v>1</v>
      </c>
      <c r="H8841" s="42">
        <v>0</v>
      </c>
      <c r="I8841" s="33">
        <v>1</v>
      </c>
      <c r="J8841" s="42">
        <v>0.6</v>
      </c>
      <c r="K8841" s="33">
        <v>0.2</v>
      </c>
      <c r="L8841" s="42">
        <v>0.1</v>
      </c>
      <c r="M8841" s="33">
        <v>0.2</v>
      </c>
      <c r="N8841" s="42">
        <v>0.1</v>
      </c>
      <c r="O8841" s="33">
        <v>0.1</v>
      </c>
      <c r="P8841" s="42">
        <v>413.18</v>
      </c>
      <c r="Q8841" s="33">
        <v>281.38</v>
      </c>
      <c r="R8841" s="42">
        <v>322.95999999999998</v>
      </c>
      <c r="S8841" s="33">
        <v>260.3</v>
      </c>
      <c r="T8841" s="42">
        <v>4.29</v>
      </c>
      <c r="U8841" s="33">
        <v>4.37</v>
      </c>
      <c r="V8841" s="116">
        <v>4.45</v>
      </c>
    </row>
    <row r="8842" spans="1:22" x14ac:dyDescent="0.25">
      <c r="A8842" s="26" t="s">
        <v>9233</v>
      </c>
      <c r="B8842" s="42">
        <v>0.4</v>
      </c>
      <c r="C8842" s="33">
        <v>2.5</v>
      </c>
      <c r="D8842" s="42">
        <v>4.0999999999999996</v>
      </c>
      <c r="E8842" s="33">
        <v>0.1</v>
      </c>
      <c r="F8842" s="42">
        <v>0.9</v>
      </c>
      <c r="G8842" s="33">
        <v>1.3</v>
      </c>
      <c r="H8842" s="42">
        <v>0</v>
      </c>
      <c r="I8842" s="33">
        <v>1.7</v>
      </c>
      <c r="J8842" s="42">
        <v>0.8</v>
      </c>
      <c r="K8842" s="33">
        <v>0.2</v>
      </c>
      <c r="L8842" s="42">
        <v>0.1</v>
      </c>
      <c r="M8842" s="33">
        <v>0.3</v>
      </c>
      <c r="N8842" s="42">
        <v>0.1</v>
      </c>
      <c r="O8842" s="33">
        <v>0.1</v>
      </c>
      <c r="P8842" s="42">
        <v>361.5</v>
      </c>
      <c r="Q8842" s="33">
        <v>240.39</v>
      </c>
      <c r="R8842" s="42">
        <v>282.19</v>
      </c>
      <c r="S8842" s="33">
        <v>260.33999999999997</v>
      </c>
      <c r="T8842" s="42">
        <v>5.0999999999999996</v>
      </c>
      <c r="U8842" s="33">
        <v>5.26</v>
      </c>
      <c r="V8842" s="116">
        <v>5.29</v>
      </c>
    </row>
    <row r="8843" spans="1:22" x14ac:dyDescent="0.25">
      <c r="A8843" s="26" t="s">
        <v>4488</v>
      </c>
      <c r="B8843" s="42">
        <v>1.1000000000000001</v>
      </c>
      <c r="C8843" s="33">
        <v>4.5</v>
      </c>
      <c r="D8843" s="42">
        <v>4.5</v>
      </c>
      <c r="E8843" s="33">
        <v>0.1</v>
      </c>
      <c r="F8843" s="42">
        <v>0.9</v>
      </c>
      <c r="G8843" s="33">
        <v>1.4</v>
      </c>
      <c r="H8843" s="42">
        <v>0.3</v>
      </c>
      <c r="I8843" s="33">
        <v>1.8</v>
      </c>
      <c r="J8843" s="42">
        <v>1.1000000000000001</v>
      </c>
      <c r="K8843" s="33">
        <v>0.1</v>
      </c>
      <c r="L8843" s="42">
        <v>0.3</v>
      </c>
      <c r="M8843" s="33">
        <v>0.2</v>
      </c>
      <c r="N8843" s="42">
        <v>0.1</v>
      </c>
      <c r="O8843" s="33">
        <v>0.1</v>
      </c>
      <c r="P8843" s="42">
        <v>336.64</v>
      </c>
      <c r="Q8843" s="33">
        <v>234.3</v>
      </c>
      <c r="R8843" s="42">
        <v>265.01</v>
      </c>
      <c r="S8843" s="33">
        <v>261.49</v>
      </c>
      <c r="T8843" s="42">
        <v>7.07</v>
      </c>
      <c r="U8843" s="33">
        <v>7.16</v>
      </c>
      <c r="V8843" s="116">
        <v>7.03</v>
      </c>
    </row>
    <row r="8844" spans="1:22" x14ac:dyDescent="0.25">
      <c r="A8844" s="26" t="s">
        <v>9234</v>
      </c>
      <c r="B8844" s="42">
        <v>0.4</v>
      </c>
      <c r="C8844" s="33">
        <v>2.8</v>
      </c>
      <c r="D8844" s="42">
        <v>3.8</v>
      </c>
      <c r="E8844" s="33">
        <v>0</v>
      </c>
      <c r="F8844" s="42">
        <v>0.8</v>
      </c>
      <c r="G8844" s="33">
        <v>1.1000000000000001</v>
      </c>
      <c r="H8844" s="42">
        <v>0.1</v>
      </c>
      <c r="I8844" s="33">
        <v>1.4</v>
      </c>
      <c r="J8844" s="42">
        <v>1</v>
      </c>
      <c r="K8844" s="33">
        <v>0.1</v>
      </c>
      <c r="L8844" s="42">
        <v>0.2</v>
      </c>
      <c r="M8844" s="33">
        <v>0.2</v>
      </c>
      <c r="N8844" s="42">
        <v>0.1</v>
      </c>
      <c r="O8844" s="33">
        <v>0.1</v>
      </c>
      <c r="P8844" s="42">
        <v>419.1</v>
      </c>
      <c r="Q8844" s="33">
        <v>287.07</v>
      </c>
      <c r="R8844" s="42">
        <v>326.10000000000002</v>
      </c>
      <c r="S8844" s="33">
        <v>259.52999999999997</v>
      </c>
      <c r="T8844" s="42">
        <v>5.0199999999999996</v>
      </c>
      <c r="U8844" s="33">
        <v>5.17</v>
      </c>
      <c r="V8844" s="116">
        <v>5.04</v>
      </c>
    </row>
    <row r="8845" spans="1:22" x14ac:dyDescent="0.25">
      <c r="A8845" s="26" t="s">
        <v>4489</v>
      </c>
      <c r="B8845" s="42">
        <v>0.3</v>
      </c>
      <c r="C8845" s="33">
        <v>3.6</v>
      </c>
      <c r="D8845" s="42">
        <v>4.2</v>
      </c>
      <c r="E8845" s="33">
        <v>0.3</v>
      </c>
      <c r="F8845" s="42">
        <v>1.1000000000000001</v>
      </c>
      <c r="G8845" s="33">
        <v>1.4</v>
      </c>
      <c r="H8845" s="42">
        <v>0.1</v>
      </c>
      <c r="I8845" s="33">
        <v>1.7</v>
      </c>
      <c r="J8845" s="42">
        <v>1.1000000000000001</v>
      </c>
      <c r="K8845" s="33">
        <v>0.2</v>
      </c>
      <c r="L8845" s="42">
        <v>0.4</v>
      </c>
      <c r="M8845" s="33">
        <v>0.2</v>
      </c>
      <c r="N8845" s="42">
        <v>0.1</v>
      </c>
      <c r="O8845" s="33">
        <v>0.1</v>
      </c>
      <c r="P8845" s="42">
        <v>383.58</v>
      </c>
      <c r="Q8845" s="33">
        <v>257.11</v>
      </c>
      <c r="R8845" s="42">
        <v>299.8</v>
      </c>
      <c r="S8845" s="33">
        <v>260.60000000000002</v>
      </c>
      <c r="T8845" s="42">
        <v>5.67</v>
      </c>
      <c r="U8845" s="33">
        <v>5.85</v>
      </c>
      <c r="V8845" s="116">
        <v>5.8</v>
      </c>
    </row>
    <row r="8846" spans="1:22" x14ac:dyDescent="0.25">
      <c r="A8846" s="26" t="s">
        <v>9235</v>
      </c>
      <c r="B8846" s="42">
        <v>0.4</v>
      </c>
      <c r="C8846" s="33">
        <v>3</v>
      </c>
      <c r="D8846" s="42">
        <v>3.9</v>
      </c>
      <c r="E8846" s="33">
        <v>0.1</v>
      </c>
      <c r="F8846" s="42">
        <v>0.8</v>
      </c>
      <c r="G8846" s="33">
        <v>1</v>
      </c>
      <c r="H8846" s="42">
        <v>0.2</v>
      </c>
      <c r="I8846" s="33">
        <v>1</v>
      </c>
      <c r="J8846" s="42">
        <v>0.8</v>
      </c>
      <c r="K8846" s="33">
        <v>0.1</v>
      </c>
      <c r="L8846" s="42">
        <v>0.4</v>
      </c>
      <c r="M8846" s="33">
        <v>0.1</v>
      </c>
      <c r="N8846" s="42">
        <v>0</v>
      </c>
      <c r="O8846" s="33">
        <v>0.2</v>
      </c>
      <c r="P8846" s="42">
        <v>412.66</v>
      </c>
      <c r="Q8846" s="33">
        <v>283.52</v>
      </c>
      <c r="R8846" s="42">
        <v>322.42</v>
      </c>
      <c r="S8846" s="33">
        <v>260.69</v>
      </c>
      <c r="T8846" s="42">
        <v>5.18</v>
      </c>
      <c r="U8846" s="33">
        <v>5.25</v>
      </c>
      <c r="V8846" s="116">
        <v>5.42</v>
      </c>
    </row>
    <row r="8847" spans="1:22" x14ac:dyDescent="0.25">
      <c r="A8847" s="26" t="s">
        <v>9236</v>
      </c>
      <c r="B8847" s="42">
        <v>0.4</v>
      </c>
      <c r="C8847" s="33">
        <v>3.1</v>
      </c>
      <c r="D8847" s="42">
        <v>4</v>
      </c>
      <c r="E8847" s="33">
        <v>0.1</v>
      </c>
      <c r="F8847" s="42">
        <v>1</v>
      </c>
      <c r="G8847" s="33">
        <v>0.9</v>
      </c>
      <c r="H8847" s="42">
        <v>0</v>
      </c>
      <c r="I8847" s="33">
        <v>1</v>
      </c>
      <c r="J8847" s="42">
        <v>0.8</v>
      </c>
      <c r="K8847" s="33">
        <v>0</v>
      </c>
      <c r="L8847" s="42">
        <v>0.5</v>
      </c>
      <c r="M8847" s="33">
        <v>0</v>
      </c>
      <c r="N8847" s="42">
        <v>0</v>
      </c>
      <c r="O8847" s="33">
        <v>0.1</v>
      </c>
      <c r="P8847" s="42">
        <v>434.54</v>
      </c>
      <c r="Q8847" s="33">
        <v>295.2</v>
      </c>
      <c r="R8847" s="42">
        <v>335.52</v>
      </c>
      <c r="S8847" s="33">
        <v>260.64</v>
      </c>
      <c r="T8847" s="42">
        <v>5.5</v>
      </c>
      <c r="U8847" s="33">
        <v>5.56</v>
      </c>
      <c r="V8847" s="116">
        <v>5.6</v>
      </c>
    </row>
    <row r="8848" spans="1:22" x14ac:dyDescent="0.25">
      <c r="A8848" s="26" t="s">
        <v>4490</v>
      </c>
      <c r="B8848" s="42">
        <v>0.7</v>
      </c>
      <c r="C8848" s="33">
        <v>4.4000000000000004</v>
      </c>
      <c r="D8848" s="42">
        <v>4.0999999999999996</v>
      </c>
      <c r="E8848" s="33">
        <v>0.1</v>
      </c>
      <c r="F8848" s="42">
        <v>1</v>
      </c>
      <c r="G8848" s="33">
        <v>0.9</v>
      </c>
      <c r="H8848" s="42">
        <v>0.1</v>
      </c>
      <c r="I8848" s="33">
        <v>0.9</v>
      </c>
      <c r="J8848" s="42">
        <v>0.9</v>
      </c>
      <c r="K8848" s="33">
        <v>0</v>
      </c>
      <c r="L8848" s="42">
        <v>0.3</v>
      </c>
      <c r="M8848" s="33">
        <v>0.2</v>
      </c>
      <c r="N8848" s="42">
        <v>0.1</v>
      </c>
      <c r="O8848" s="33">
        <v>0.1</v>
      </c>
      <c r="P8848" s="42">
        <v>366.58</v>
      </c>
      <c r="Q8848" s="33">
        <v>245.34</v>
      </c>
      <c r="R8848" s="42">
        <v>286.82</v>
      </c>
      <c r="S8848" s="33">
        <v>261.33999999999997</v>
      </c>
      <c r="T8848" s="42">
        <v>6.13</v>
      </c>
      <c r="U8848" s="33">
        <v>6.31</v>
      </c>
      <c r="V8848" s="116">
        <v>6.43</v>
      </c>
    </row>
    <row r="8849" spans="1:22" x14ac:dyDescent="0.25">
      <c r="A8849" s="26" t="s">
        <v>9237</v>
      </c>
      <c r="B8849" s="42">
        <v>1.3</v>
      </c>
      <c r="C8849" s="33">
        <v>5.3</v>
      </c>
      <c r="D8849" s="42">
        <v>4.5</v>
      </c>
      <c r="E8849" s="33">
        <v>0.1</v>
      </c>
      <c r="F8849" s="42">
        <v>1.1000000000000001</v>
      </c>
      <c r="G8849" s="33">
        <v>0.8</v>
      </c>
      <c r="H8849" s="42">
        <v>0.1</v>
      </c>
      <c r="I8849" s="33">
        <v>1.1000000000000001</v>
      </c>
      <c r="J8849" s="42">
        <v>1.1000000000000001</v>
      </c>
      <c r="K8849" s="33">
        <v>0.1</v>
      </c>
      <c r="L8849" s="42">
        <v>0.2</v>
      </c>
      <c r="M8849" s="33">
        <v>0.1</v>
      </c>
      <c r="N8849" s="42">
        <v>0.1</v>
      </c>
      <c r="O8849" s="33">
        <v>0.2</v>
      </c>
      <c r="P8849" s="42">
        <v>330.13</v>
      </c>
      <c r="Q8849" s="33">
        <v>237.38</v>
      </c>
      <c r="R8849" s="42">
        <v>261.2</v>
      </c>
      <c r="S8849" s="33">
        <v>262.64999999999998</v>
      </c>
      <c r="T8849" s="42">
        <v>7.16</v>
      </c>
      <c r="U8849" s="33">
        <v>7.24</v>
      </c>
      <c r="V8849" s="116">
        <v>7.09</v>
      </c>
    </row>
    <row r="8850" spans="1:22" x14ac:dyDescent="0.25">
      <c r="A8850" s="26" t="s">
        <v>9238</v>
      </c>
      <c r="B8850" s="42">
        <v>0.8</v>
      </c>
      <c r="C8850" s="33">
        <v>5.4</v>
      </c>
      <c r="D8850" s="42">
        <v>4.9000000000000004</v>
      </c>
      <c r="E8850" s="33">
        <v>0.1</v>
      </c>
      <c r="F8850" s="42">
        <v>1.2</v>
      </c>
      <c r="G8850" s="33">
        <v>1.1000000000000001</v>
      </c>
      <c r="H8850" s="42">
        <v>0.1</v>
      </c>
      <c r="I8850" s="33">
        <v>1.1000000000000001</v>
      </c>
      <c r="J8850" s="42">
        <v>0.9</v>
      </c>
      <c r="K8850" s="33">
        <v>0.1</v>
      </c>
      <c r="L8850" s="42">
        <v>0.4</v>
      </c>
      <c r="M8850" s="33">
        <v>0.1</v>
      </c>
      <c r="N8850" s="42">
        <v>0.1</v>
      </c>
      <c r="O8850" s="33">
        <v>0.2</v>
      </c>
      <c r="P8850" s="42">
        <v>349.76</v>
      </c>
      <c r="Q8850" s="33">
        <v>243.87</v>
      </c>
      <c r="R8850" s="42">
        <v>280.83</v>
      </c>
      <c r="S8850" s="33">
        <v>262.52999999999997</v>
      </c>
      <c r="T8850" s="42">
        <v>7.48</v>
      </c>
      <c r="U8850" s="33">
        <v>7.7</v>
      </c>
      <c r="V8850" s="116">
        <v>7.71</v>
      </c>
    </row>
    <row r="8851" spans="1:22" x14ac:dyDescent="0.25">
      <c r="A8851" s="26" t="s">
        <v>4491</v>
      </c>
      <c r="B8851" s="42">
        <v>0.8</v>
      </c>
      <c r="C8851" s="33">
        <v>4.8</v>
      </c>
      <c r="D8851" s="42">
        <v>4.5999999999999996</v>
      </c>
      <c r="E8851" s="33">
        <v>0.1</v>
      </c>
      <c r="F8851" s="42">
        <v>0.9</v>
      </c>
      <c r="G8851" s="33">
        <v>0.9</v>
      </c>
      <c r="H8851" s="42">
        <v>0.2</v>
      </c>
      <c r="I8851" s="33">
        <v>1.8</v>
      </c>
      <c r="J8851" s="42">
        <v>1.1000000000000001</v>
      </c>
      <c r="K8851" s="33">
        <v>0.1</v>
      </c>
      <c r="L8851" s="42">
        <v>0.1</v>
      </c>
      <c r="M8851" s="33">
        <v>0.1</v>
      </c>
      <c r="N8851" s="42">
        <v>0.1</v>
      </c>
      <c r="O8851" s="33">
        <v>0.2</v>
      </c>
      <c r="P8851" s="42">
        <v>320.61</v>
      </c>
      <c r="Q8851" s="33">
        <v>226.84</v>
      </c>
      <c r="R8851" s="42">
        <v>259.43</v>
      </c>
      <c r="S8851" s="33">
        <v>263.58</v>
      </c>
      <c r="T8851" s="42">
        <v>7.16</v>
      </c>
      <c r="U8851" s="33">
        <v>7.14</v>
      </c>
      <c r="V8851" s="116">
        <v>7.02</v>
      </c>
    </row>
    <row r="8852" spans="1:22" x14ac:dyDescent="0.25">
      <c r="A8852" s="26" t="s">
        <v>9239</v>
      </c>
      <c r="B8852" s="42">
        <v>0.5</v>
      </c>
      <c r="C8852" s="33">
        <v>5.8</v>
      </c>
      <c r="D8852" s="42">
        <v>5.5</v>
      </c>
      <c r="E8852" s="33">
        <v>0.2</v>
      </c>
      <c r="F8852" s="42">
        <v>1.2</v>
      </c>
      <c r="G8852" s="33">
        <v>1</v>
      </c>
      <c r="H8852" s="42">
        <v>0.2</v>
      </c>
      <c r="I8852" s="33">
        <v>1.9</v>
      </c>
      <c r="J8852" s="42">
        <v>1.6</v>
      </c>
      <c r="K8852" s="33">
        <v>0.2</v>
      </c>
      <c r="L8852" s="42">
        <v>0.5</v>
      </c>
      <c r="M8852" s="33">
        <v>0.2</v>
      </c>
      <c r="N8852" s="42">
        <v>0.1</v>
      </c>
      <c r="O8852" s="33">
        <v>0.2</v>
      </c>
      <c r="P8852" s="42">
        <v>321.87</v>
      </c>
      <c r="Q8852" s="33">
        <v>213.87</v>
      </c>
      <c r="R8852" s="42">
        <v>244.25</v>
      </c>
      <c r="S8852" s="33">
        <v>263.92</v>
      </c>
      <c r="T8852" s="42">
        <v>7.41</v>
      </c>
      <c r="U8852" s="33">
        <v>7.86</v>
      </c>
      <c r="V8852" s="116">
        <v>7.99</v>
      </c>
    </row>
    <row r="8853" spans="1:22" x14ac:dyDescent="0.25">
      <c r="A8853" s="26" t="s">
        <v>9240</v>
      </c>
      <c r="B8853" s="42">
        <v>0.4</v>
      </c>
      <c r="C8853" s="33">
        <v>4.5999999999999996</v>
      </c>
      <c r="D8853" s="42">
        <v>4.8</v>
      </c>
      <c r="E8853" s="33">
        <v>0.2</v>
      </c>
      <c r="F8853" s="42">
        <v>1</v>
      </c>
      <c r="G8853" s="33">
        <v>0.9</v>
      </c>
      <c r="H8853" s="42">
        <v>0.3</v>
      </c>
      <c r="I8853" s="33">
        <v>2.4</v>
      </c>
      <c r="J8853" s="42">
        <v>1.5</v>
      </c>
      <c r="K8853" s="33">
        <v>0.2</v>
      </c>
      <c r="L8853" s="42">
        <v>0.6</v>
      </c>
      <c r="M8853" s="33">
        <v>0.1</v>
      </c>
      <c r="N8853" s="42">
        <v>0.1</v>
      </c>
      <c r="O8853" s="33">
        <v>0.1</v>
      </c>
      <c r="P8853" s="42">
        <v>296.98</v>
      </c>
      <c r="Q8853" s="33">
        <v>203.2</v>
      </c>
      <c r="R8853" s="42">
        <v>235.06</v>
      </c>
      <c r="S8853" s="33">
        <v>264.31</v>
      </c>
      <c r="T8853" s="42">
        <v>6.79</v>
      </c>
      <c r="U8853" s="33">
        <v>7.18</v>
      </c>
      <c r="V8853" s="116">
        <v>7.46</v>
      </c>
    </row>
    <row r="8854" spans="1:22" x14ac:dyDescent="0.25">
      <c r="A8854" s="26" t="s">
        <v>4492</v>
      </c>
      <c r="B8854" s="42">
        <v>0.5</v>
      </c>
      <c r="C8854" s="33">
        <v>4.8</v>
      </c>
      <c r="D8854" s="42">
        <v>5</v>
      </c>
      <c r="E8854" s="33">
        <v>0.1</v>
      </c>
      <c r="F8854" s="42">
        <v>1</v>
      </c>
      <c r="G8854" s="33">
        <v>0.9</v>
      </c>
      <c r="H8854" s="42">
        <v>0.1</v>
      </c>
      <c r="I8854" s="33">
        <v>2</v>
      </c>
      <c r="J8854" s="42">
        <v>1.5</v>
      </c>
      <c r="K8854" s="33">
        <v>0.2</v>
      </c>
      <c r="L8854" s="42">
        <v>0.4</v>
      </c>
      <c r="M8854" s="33">
        <v>0.2</v>
      </c>
      <c r="N8854" s="42">
        <v>0.1</v>
      </c>
      <c r="O8854" s="33">
        <v>0.1</v>
      </c>
      <c r="P8854" s="42">
        <v>299.54000000000002</v>
      </c>
      <c r="Q8854" s="33">
        <v>198.64</v>
      </c>
      <c r="R8854" s="42">
        <v>235.4</v>
      </c>
      <c r="S8854" s="33">
        <v>263.3</v>
      </c>
      <c r="T8854" s="42">
        <v>6.99</v>
      </c>
      <c r="U8854" s="33">
        <v>7.46</v>
      </c>
      <c r="V8854" s="116">
        <v>7.44</v>
      </c>
    </row>
    <row r="8855" spans="1:22" x14ac:dyDescent="0.25">
      <c r="A8855" s="26" t="s">
        <v>9241</v>
      </c>
      <c r="B8855" s="42">
        <v>0.9</v>
      </c>
      <c r="C8855" s="33">
        <v>5.9</v>
      </c>
      <c r="D8855" s="42">
        <v>5.0999999999999996</v>
      </c>
      <c r="E8855" s="33">
        <v>0.2</v>
      </c>
      <c r="F8855" s="42">
        <v>1.6</v>
      </c>
      <c r="G8855" s="33">
        <v>0.7</v>
      </c>
      <c r="H8855" s="42">
        <v>0</v>
      </c>
      <c r="I8855" s="33">
        <v>1.2</v>
      </c>
      <c r="J8855" s="42">
        <v>1.2</v>
      </c>
      <c r="K8855" s="33">
        <v>0.1</v>
      </c>
      <c r="L8855" s="42">
        <v>0.5</v>
      </c>
      <c r="M8855" s="33">
        <v>0.1</v>
      </c>
      <c r="N8855" s="42">
        <v>0.1</v>
      </c>
      <c r="O8855" s="33">
        <v>0.1</v>
      </c>
      <c r="P8855" s="42">
        <v>329.54</v>
      </c>
      <c r="Q8855" s="33">
        <v>238.13</v>
      </c>
      <c r="R8855" s="42">
        <v>262.64</v>
      </c>
      <c r="S8855" s="33">
        <v>263.31</v>
      </c>
      <c r="T8855" s="42">
        <v>7.9</v>
      </c>
      <c r="U8855" s="33">
        <v>8.42</v>
      </c>
      <c r="V8855" s="116">
        <v>8.16</v>
      </c>
    </row>
    <row r="8856" spans="1:22" x14ac:dyDescent="0.25">
      <c r="A8856" s="26" t="s">
        <v>9242</v>
      </c>
      <c r="B8856" s="42">
        <v>0.5</v>
      </c>
      <c r="C8856" s="33">
        <v>3.4</v>
      </c>
      <c r="D8856" s="42">
        <v>3.5</v>
      </c>
      <c r="E8856" s="33">
        <v>0.1</v>
      </c>
      <c r="F8856" s="42">
        <v>1</v>
      </c>
      <c r="G8856" s="33">
        <v>0.7</v>
      </c>
      <c r="H8856" s="42">
        <v>0.1</v>
      </c>
      <c r="I8856" s="33">
        <v>1</v>
      </c>
      <c r="J8856" s="42">
        <v>0.7</v>
      </c>
      <c r="K8856" s="33">
        <v>0.2</v>
      </c>
      <c r="L8856" s="42">
        <v>0.4</v>
      </c>
      <c r="M8856" s="33">
        <v>0.1</v>
      </c>
      <c r="N8856" s="42">
        <v>0.1</v>
      </c>
      <c r="O8856" s="33">
        <v>0.1</v>
      </c>
      <c r="P8856" s="42">
        <v>424.83</v>
      </c>
      <c r="Q8856" s="33">
        <v>296.61</v>
      </c>
      <c r="R8856" s="42">
        <v>337.61</v>
      </c>
      <c r="S8856" s="33">
        <v>261.05</v>
      </c>
      <c r="T8856" s="42">
        <v>5.0999999999999996</v>
      </c>
      <c r="U8856" s="33">
        <v>5.41</v>
      </c>
      <c r="V8856" s="116">
        <v>5.24</v>
      </c>
    </row>
    <row r="8857" spans="1:22" x14ac:dyDescent="0.25">
      <c r="A8857" s="26" t="s">
        <v>4493</v>
      </c>
      <c r="B8857" s="42">
        <v>0.3</v>
      </c>
      <c r="C8857" s="33">
        <v>3</v>
      </c>
      <c r="D8857" s="42">
        <v>3.5</v>
      </c>
      <c r="E8857" s="33">
        <v>0.2</v>
      </c>
      <c r="F8857" s="42">
        <v>0.9</v>
      </c>
      <c r="G8857" s="33">
        <v>0.6</v>
      </c>
      <c r="H8857" s="42">
        <v>0.1</v>
      </c>
      <c r="I8857" s="33">
        <v>1.4</v>
      </c>
      <c r="J8857" s="42">
        <v>1.1000000000000001</v>
      </c>
      <c r="K8857" s="33">
        <v>0.2</v>
      </c>
      <c r="L8857" s="42">
        <v>0.4</v>
      </c>
      <c r="M8857" s="33">
        <v>0.1</v>
      </c>
      <c r="N8857" s="42">
        <v>0</v>
      </c>
      <c r="O8857" s="33">
        <v>0.1</v>
      </c>
      <c r="P8857" s="42">
        <v>416.53</v>
      </c>
      <c r="Q8857" s="33">
        <v>287.93</v>
      </c>
      <c r="R8857" s="42">
        <v>324.72000000000003</v>
      </c>
      <c r="S8857" s="33">
        <v>261.52999999999997</v>
      </c>
      <c r="T8857" s="42">
        <v>4.45</v>
      </c>
      <c r="U8857" s="33">
        <v>4.78</v>
      </c>
      <c r="V8857" s="116">
        <v>4.63</v>
      </c>
    </row>
    <row r="8858" spans="1:22" x14ac:dyDescent="0.25">
      <c r="A8858" s="26" t="s">
        <v>9243</v>
      </c>
      <c r="B8858" s="42">
        <v>0.4</v>
      </c>
      <c r="C8858" s="33">
        <v>2.5</v>
      </c>
      <c r="D8858" s="42">
        <v>3</v>
      </c>
      <c r="E8858" s="33">
        <v>0.2</v>
      </c>
      <c r="F8858" s="42">
        <v>0.8</v>
      </c>
      <c r="G8858" s="33">
        <v>0.5</v>
      </c>
      <c r="H8858" s="42">
        <v>0.2</v>
      </c>
      <c r="I8858" s="33">
        <v>1.3</v>
      </c>
      <c r="J8858" s="42">
        <v>0.7</v>
      </c>
      <c r="K8858" s="33">
        <v>0.2</v>
      </c>
      <c r="L8858" s="42">
        <v>0.3</v>
      </c>
      <c r="M8858" s="33">
        <v>0.1</v>
      </c>
      <c r="N8858" s="42">
        <v>0</v>
      </c>
      <c r="O8858" s="33">
        <v>0.1</v>
      </c>
      <c r="P8858" s="42">
        <v>401.95</v>
      </c>
      <c r="Q8858" s="33">
        <v>271.83</v>
      </c>
      <c r="R8858" s="42">
        <v>314.16000000000003</v>
      </c>
      <c r="S8858" s="33">
        <v>262.48</v>
      </c>
      <c r="T8858" s="42">
        <v>3.95</v>
      </c>
      <c r="U8858" s="33">
        <v>4.55</v>
      </c>
      <c r="V8858" s="116">
        <v>4.21</v>
      </c>
    </row>
    <row r="8859" spans="1:22" x14ac:dyDescent="0.25">
      <c r="A8859" s="26" t="s">
        <v>9244</v>
      </c>
      <c r="B8859" s="42">
        <v>0.3</v>
      </c>
      <c r="C8859" s="33">
        <v>3.8</v>
      </c>
      <c r="D8859" s="42">
        <v>4</v>
      </c>
      <c r="E8859" s="33">
        <v>0.2</v>
      </c>
      <c r="F8859" s="42">
        <v>1.2</v>
      </c>
      <c r="G8859" s="33">
        <v>0.9</v>
      </c>
      <c r="H8859" s="42">
        <v>0.1</v>
      </c>
      <c r="I8859" s="33">
        <v>1.2</v>
      </c>
      <c r="J8859" s="42">
        <v>1.1000000000000001</v>
      </c>
      <c r="K8859" s="33">
        <v>0.1</v>
      </c>
      <c r="L8859" s="42">
        <v>0.4</v>
      </c>
      <c r="M8859" s="33">
        <v>0.2</v>
      </c>
      <c r="N8859" s="42">
        <v>0.1</v>
      </c>
      <c r="O8859" s="33">
        <v>0.1</v>
      </c>
      <c r="P8859" s="42">
        <v>386.46</v>
      </c>
      <c r="Q8859" s="33">
        <v>264.75</v>
      </c>
      <c r="R8859" s="42">
        <v>308.22000000000003</v>
      </c>
      <c r="S8859" s="33">
        <v>262.42</v>
      </c>
      <c r="T8859" s="42">
        <v>5.31</v>
      </c>
      <c r="U8859" s="33">
        <v>5.84</v>
      </c>
      <c r="V8859" s="116">
        <v>5.63</v>
      </c>
    </row>
    <row r="8860" spans="1:22" x14ac:dyDescent="0.25">
      <c r="A8860" s="26" t="s">
        <v>4494</v>
      </c>
      <c r="B8860" s="42">
        <v>0.7</v>
      </c>
      <c r="C8860" s="33">
        <v>4.5999999999999996</v>
      </c>
      <c r="D8860" s="42">
        <v>4.3</v>
      </c>
      <c r="E8860" s="33">
        <v>0.3</v>
      </c>
      <c r="F8860" s="42">
        <v>1.3</v>
      </c>
      <c r="G8860" s="33">
        <v>0.6</v>
      </c>
      <c r="H8860" s="42">
        <v>0.2</v>
      </c>
      <c r="I8860" s="33">
        <v>1.4</v>
      </c>
      <c r="J8860" s="42">
        <v>1</v>
      </c>
      <c r="K8860" s="33">
        <v>0.1</v>
      </c>
      <c r="L8860" s="42">
        <v>0.4</v>
      </c>
      <c r="M8860" s="33">
        <v>0.1</v>
      </c>
      <c r="N8860" s="42">
        <v>0.1</v>
      </c>
      <c r="O8860" s="33">
        <v>0.1</v>
      </c>
      <c r="P8860" s="42">
        <v>320.56</v>
      </c>
      <c r="Q8860" s="33">
        <v>229.68</v>
      </c>
      <c r="R8860" s="42">
        <v>262.58</v>
      </c>
      <c r="S8860" s="33">
        <v>263.99</v>
      </c>
      <c r="T8860" s="42">
        <v>6.38</v>
      </c>
      <c r="U8860" s="33">
        <v>7.03</v>
      </c>
      <c r="V8860" s="116">
        <v>6.67</v>
      </c>
    </row>
    <row r="8861" spans="1:22" x14ac:dyDescent="0.25">
      <c r="A8861" s="26" t="s">
        <v>9245</v>
      </c>
      <c r="B8861" s="42">
        <v>0.4</v>
      </c>
      <c r="C8861" s="33">
        <v>4.5</v>
      </c>
      <c r="D8861" s="42">
        <v>4.5</v>
      </c>
      <c r="E8861" s="33">
        <v>0.2</v>
      </c>
      <c r="F8861" s="42">
        <v>1.1000000000000001</v>
      </c>
      <c r="G8861" s="33">
        <v>0.7</v>
      </c>
      <c r="H8861" s="42">
        <v>0.2</v>
      </c>
      <c r="I8861" s="33">
        <v>1.2</v>
      </c>
      <c r="J8861" s="42">
        <v>1</v>
      </c>
      <c r="K8861" s="33">
        <v>0</v>
      </c>
      <c r="L8861" s="42">
        <v>0.3</v>
      </c>
      <c r="M8861" s="33">
        <v>0.2</v>
      </c>
      <c r="N8861" s="42">
        <v>0.1</v>
      </c>
      <c r="O8861" s="33">
        <v>0.1</v>
      </c>
      <c r="P8861" s="42">
        <v>361.87</v>
      </c>
      <c r="Q8861" s="33">
        <v>255.44</v>
      </c>
      <c r="R8861" s="42">
        <v>282.86</v>
      </c>
      <c r="S8861" s="33">
        <v>262.49</v>
      </c>
      <c r="T8861" s="42">
        <v>6.02</v>
      </c>
      <c r="U8861" s="33">
        <v>6.51</v>
      </c>
      <c r="V8861" s="116">
        <v>6.19</v>
      </c>
    </row>
    <row r="8862" spans="1:22" x14ac:dyDescent="0.25">
      <c r="A8862" s="26" t="s">
        <v>9246</v>
      </c>
      <c r="B8862" s="42">
        <v>0.5</v>
      </c>
      <c r="C8862" s="33">
        <v>4.5</v>
      </c>
      <c r="D8862" s="42">
        <v>4.7</v>
      </c>
      <c r="E8862" s="33">
        <v>0.2</v>
      </c>
      <c r="F8862" s="42">
        <v>1.1000000000000001</v>
      </c>
      <c r="G8862" s="33">
        <v>0.7</v>
      </c>
      <c r="H8862" s="42">
        <v>0.1</v>
      </c>
      <c r="I8862" s="33">
        <v>1.4</v>
      </c>
      <c r="J8862" s="42">
        <v>1</v>
      </c>
      <c r="K8862" s="33">
        <v>0.2</v>
      </c>
      <c r="L8862" s="42">
        <v>0.2</v>
      </c>
      <c r="M8862" s="33">
        <v>0.1</v>
      </c>
      <c r="N8862" s="42">
        <v>0</v>
      </c>
      <c r="O8862" s="33">
        <v>0.1</v>
      </c>
      <c r="P8862" s="42">
        <v>328.27</v>
      </c>
      <c r="Q8862" s="33">
        <v>228.2</v>
      </c>
      <c r="R8862" s="42">
        <v>260.89</v>
      </c>
      <c r="S8862" s="33">
        <v>262.86</v>
      </c>
      <c r="T8862" s="42">
        <v>6.1</v>
      </c>
      <c r="U8862" s="33">
        <v>6.61</v>
      </c>
      <c r="V8862" s="116">
        <v>6.73</v>
      </c>
    </row>
    <row r="8863" spans="1:22" x14ac:dyDescent="0.25">
      <c r="A8863" s="26" t="s">
        <v>4495</v>
      </c>
      <c r="B8863" s="42">
        <v>0.2</v>
      </c>
      <c r="C8863" s="33">
        <v>2.8</v>
      </c>
      <c r="D8863" s="42">
        <v>3.6</v>
      </c>
      <c r="E8863" s="33">
        <v>0.2</v>
      </c>
      <c r="F8863" s="42">
        <v>1</v>
      </c>
      <c r="G8863" s="33">
        <v>0.6</v>
      </c>
      <c r="H8863" s="42">
        <v>0.2</v>
      </c>
      <c r="I8863" s="33">
        <v>0.9</v>
      </c>
      <c r="J8863" s="42">
        <v>0.8</v>
      </c>
      <c r="K8863" s="33">
        <v>0.1</v>
      </c>
      <c r="L8863" s="42">
        <v>0.2</v>
      </c>
      <c r="M8863" s="33">
        <v>0</v>
      </c>
      <c r="N8863" s="42">
        <v>0.1</v>
      </c>
      <c r="O8863" s="33">
        <v>0.1</v>
      </c>
      <c r="P8863" s="42">
        <v>433.74</v>
      </c>
      <c r="Q8863" s="33">
        <v>300.45999999999998</v>
      </c>
      <c r="R8863" s="42">
        <v>344.53</v>
      </c>
      <c r="S8863" s="33">
        <v>260.42</v>
      </c>
      <c r="T8863" s="42">
        <v>4.0599999999999996</v>
      </c>
      <c r="U8863" s="33">
        <v>4.53</v>
      </c>
      <c r="V8863" s="116">
        <v>4.54</v>
      </c>
    </row>
    <row r="8864" spans="1:22" x14ac:dyDescent="0.25">
      <c r="A8864" s="26" t="s">
        <v>9247</v>
      </c>
      <c r="B8864" s="42">
        <v>0.3</v>
      </c>
      <c r="C8864" s="33">
        <v>2.2999999999999998</v>
      </c>
      <c r="D8864" s="42">
        <v>3.1</v>
      </c>
      <c r="E8864" s="33">
        <v>0.1</v>
      </c>
      <c r="F8864" s="42">
        <v>0.9</v>
      </c>
      <c r="G8864" s="33">
        <v>0.6</v>
      </c>
      <c r="H8864" s="42">
        <v>0.1</v>
      </c>
      <c r="I8864" s="33">
        <v>0.9</v>
      </c>
      <c r="J8864" s="42">
        <v>0.6</v>
      </c>
      <c r="K8864" s="33">
        <v>0.2</v>
      </c>
      <c r="L8864" s="42">
        <v>0.3</v>
      </c>
      <c r="M8864" s="33">
        <v>0.1</v>
      </c>
      <c r="N8864" s="42">
        <v>0</v>
      </c>
      <c r="O8864" s="33">
        <v>0</v>
      </c>
      <c r="P8864" s="42">
        <v>445.02</v>
      </c>
      <c r="Q8864" s="33">
        <v>307.37</v>
      </c>
      <c r="R8864" s="42">
        <v>344.16</v>
      </c>
      <c r="S8864" s="33">
        <v>259.47000000000003</v>
      </c>
      <c r="T8864" s="42">
        <v>3.77</v>
      </c>
      <c r="U8864" s="33">
        <v>4.0599999999999996</v>
      </c>
      <c r="V8864" s="116">
        <v>4.12</v>
      </c>
    </row>
    <row r="8865" spans="1:22" x14ac:dyDescent="0.25">
      <c r="A8865" s="26" t="s">
        <v>9248</v>
      </c>
      <c r="B8865" s="42">
        <v>0.3</v>
      </c>
      <c r="C8865" s="33">
        <v>3.5</v>
      </c>
      <c r="D8865" s="42">
        <v>3.9</v>
      </c>
      <c r="E8865" s="33">
        <v>0.2</v>
      </c>
      <c r="F8865" s="42">
        <v>0.9</v>
      </c>
      <c r="G8865" s="33">
        <v>0.7</v>
      </c>
      <c r="H8865" s="42">
        <v>0.1</v>
      </c>
      <c r="I8865" s="33">
        <v>0.9</v>
      </c>
      <c r="J8865" s="42">
        <v>0.6</v>
      </c>
      <c r="K8865" s="33">
        <v>0.1</v>
      </c>
      <c r="L8865" s="42">
        <v>0.3</v>
      </c>
      <c r="M8865" s="33">
        <v>0.1</v>
      </c>
      <c r="N8865" s="42">
        <v>0</v>
      </c>
      <c r="O8865" s="33">
        <v>0.1</v>
      </c>
      <c r="P8865" s="42">
        <v>393.98</v>
      </c>
      <c r="Q8865" s="33">
        <v>268.36</v>
      </c>
      <c r="R8865" s="42">
        <v>308.22000000000003</v>
      </c>
      <c r="S8865" s="33">
        <v>260.33</v>
      </c>
      <c r="T8865" s="42">
        <v>5.23</v>
      </c>
      <c r="U8865" s="33">
        <v>5.45</v>
      </c>
      <c r="V8865" s="116">
        <v>5.37</v>
      </c>
    </row>
    <row r="8866" spans="1:22" x14ac:dyDescent="0.25">
      <c r="A8866" s="26" t="s">
        <v>4496</v>
      </c>
      <c r="B8866" s="42">
        <v>0.1</v>
      </c>
      <c r="C8866" s="33">
        <v>2.6</v>
      </c>
      <c r="D8866" s="42">
        <v>4.0999999999999996</v>
      </c>
      <c r="E8866" s="33">
        <v>0.1</v>
      </c>
      <c r="F8866" s="42">
        <v>0.9</v>
      </c>
      <c r="G8866" s="33">
        <v>1</v>
      </c>
      <c r="H8866" s="42">
        <v>0.1</v>
      </c>
      <c r="I8866" s="33">
        <v>1.8</v>
      </c>
      <c r="J8866" s="42">
        <v>0.7</v>
      </c>
      <c r="K8866" s="33">
        <v>0.3</v>
      </c>
      <c r="L8866" s="42">
        <v>0.3</v>
      </c>
      <c r="M8866" s="33">
        <v>0.3</v>
      </c>
      <c r="N8866" s="42">
        <v>0</v>
      </c>
      <c r="O8866" s="33">
        <v>0</v>
      </c>
      <c r="P8866" s="42">
        <v>322.77999999999997</v>
      </c>
      <c r="Q8866" s="33">
        <v>210.1</v>
      </c>
      <c r="R8866" s="42">
        <v>249.83</v>
      </c>
      <c r="S8866" s="33">
        <v>260.05</v>
      </c>
      <c r="T8866" s="42">
        <v>4.6900000000000004</v>
      </c>
      <c r="U8866" s="33">
        <v>5.03</v>
      </c>
      <c r="V8866" s="116">
        <v>5.28</v>
      </c>
    </row>
    <row r="8867" spans="1:22" x14ac:dyDescent="0.25">
      <c r="A8867" s="26" t="s">
        <v>9249</v>
      </c>
      <c r="B8867" s="42">
        <v>0.5</v>
      </c>
      <c r="C8867" s="33">
        <v>3.4</v>
      </c>
      <c r="D8867" s="42">
        <v>3.9</v>
      </c>
      <c r="E8867" s="33">
        <v>0.3</v>
      </c>
      <c r="F8867" s="42">
        <v>0.9</v>
      </c>
      <c r="G8867" s="33">
        <v>1</v>
      </c>
      <c r="H8867" s="42">
        <v>0.3</v>
      </c>
      <c r="I8867" s="33">
        <v>1.4</v>
      </c>
      <c r="J8867" s="42">
        <v>0.6</v>
      </c>
      <c r="K8867" s="33">
        <v>0.2</v>
      </c>
      <c r="L8867" s="42">
        <v>0.4</v>
      </c>
      <c r="M8867" s="33">
        <v>0.3</v>
      </c>
      <c r="N8867" s="42">
        <v>0.1</v>
      </c>
      <c r="O8867" s="33">
        <v>0.1</v>
      </c>
      <c r="P8867" s="42">
        <v>315.2</v>
      </c>
      <c r="Q8867" s="33">
        <v>208.45</v>
      </c>
      <c r="R8867" s="42">
        <v>245.8</v>
      </c>
      <c r="S8867" s="33">
        <v>259.89999999999998</v>
      </c>
      <c r="T8867" s="42">
        <v>5.5</v>
      </c>
      <c r="U8867" s="33">
        <v>5.68</v>
      </c>
      <c r="V8867" s="116">
        <v>5.51</v>
      </c>
    </row>
    <row r="8868" spans="1:22" x14ac:dyDescent="0.25">
      <c r="A8868" s="26" t="s">
        <v>9250</v>
      </c>
      <c r="B8868" s="42">
        <v>0.2</v>
      </c>
      <c r="C8868" s="33">
        <v>2.7</v>
      </c>
      <c r="D8868" s="42">
        <v>4</v>
      </c>
      <c r="E8868" s="33">
        <v>0.1</v>
      </c>
      <c r="F8868" s="42">
        <v>1.1000000000000001</v>
      </c>
      <c r="G8868" s="33">
        <v>1</v>
      </c>
      <c r="H8868" s="42">
        <v>0.1</v>
      </c>
      <c r="I8868" s="33">
        <v>1</v>
      </c>
      <c r="J8868" s="42">
        <v>0.7</v>
      </c>
      <c r="K8868" s="33">
        <v>0.1</v>
      </c>
      <c r="L8868" s="42">
        <v>0.3</v>
      </c>
      <c r="M8868" s="33">
        <v>0.3</v>
      </c>
      <c r="N8868" s="42">
        <v>0.1</v>
      </c>
      <c r="O8868" s="33">
        <v>0.1</v>
      </c>
      <c r="P8868" s="42">
        <v>427.52</v>
      </c>
      <c r="Q8868" s="33">
        <v>285.07</v>
      </c>
      <c r="R8868" s="42">
        <v>329.39</v>
      </c>
      <c r="S8868" s="33">
        <v>259.18</v>
      </c>
      <c r="T8868" s="42">
        <v>4.83</v>
      </c>
      <c r="U8868" s="33">
        <v>5.08</v>
      </c>
      <c r="V8868" s="116">
        <v>4.99</v>
      </c>
    </row>
    <row r="8869" spans="1:22" x14ac:dyDescent="0.25">
      <c r="A8869" s="26" t="s">
        <v>4497</v>
      </c>
      <c r="B8869" s="42">
        <v>0.4</v>
      </c>
      <c r="C8869" s="33">
        <v>2.6</v>
      </c>
      <c r="D8869" s="42">
        <v>3.8</v>
      </c>
      <c r="E8869" s="33">
        <v>0.1</v>
      </c>
      <c r="F8869" s="42">
        <v>0.8</v>
      </c>
      <c r="G8869" s="33">
        <v>0.8</v>
      </c>
      <c r="H8869" s="42">
        <v>0.2</v>
      </c>
      <c r="I8869" s="33">
        <v>1.1000000000000001</v>
      </c>
      <c r="J8869" s="42">
        <v>0.7</v>
      </c>
      <c r="K8869" s="33">
        <v>0.2</v>
      </c>
      <c r="L8869" s="42">
        <v>0.3</v>
      </c>
      <c r="M8869" s="33">
        <v>0.2</v>
      </c>
      <c r="N8869" s="42">
        <v>0</v>
      </c>
      <c r="O8869" s="33">
        <v>0.2</v>
      </c>
      <c r="P8869" s="42">
        <v>411.73</v>
      </c>
      <c r="Q8869" s="33">
        <v>274.48</v>
      </c>
      <c r="R8869" s="42">
        <v>319.19</v>
      </c>
      <c r="S8869" s="33">
        <v>259.58</v>
      </c>
      <c r="T8869" s="42">
        <v>4.71</v>
      </c>
      <c r="U8869" s="33">
        <v>4.7300000000000004</v>
      </c>
      <c r="V8869" s="116">
        <v>5.01</v>
      </c>
    </row>
    <row r="8870" spans="1:22" x14ac:dyDescent="0.25">
      <c r="A8870" s="26" t="s">
        <v>9251</v>
      </c>
      <c r="B8870" s="42">
        <v>0.2</v>
      </c>
      <c r="C8870" s="33">
        <v>2.7</v>
      </c>
      <c r="D8870" s="42">
        <v>3.6</v>
      </c>
      <c r="E8870" s="33">
        <v>0.2</v>
      </c>
      <c r="F8870" s="42">
        <v>0.8</v>
      </c>
      <c r="G8870" s="33">
        <v>0.9</v>
      </c>
      <c r="H8870" s="42">
        <v>0.1</v>
      </c>
      <c r="I8870" s="33">
        <v>1.3</v>
      </c>
      <c r="J8870" s="42">
        <v>0.9</v>
      </c>
      <c r="K8870" s="33">
        <v>0.2</v>
      </c>
      <c r="L8870" s="42">
        <v>0.2</v>
      </c>
      <c r="M8870" s="33">
        <v>0.2</v>
      </c>
      <c r="N8870" s="42">
        <v>0</v>
      </c>
      <c r="O8870" s="33">
        <v>0.2</v>
      </c>
      <c r="P8870" s="42">
        <v>398.11</v>
      </c>
      <c r="Q8870" s="33">
        <v>267.39</v>
      </c>
      <c r="R8870" s="42">
        <v>309.48</v>
      </c>
      <c r="S8870" s="33">
        <v>258.58999999999997</v>
      </c>
      <c r="T8870" s="42">
        <v>4.7300000000000004</v>
      </c>
      <c r="U8870" s="33">
        <v>5.03</v>
      </c>
      <c r="V8870" s="116">
        <v>5</v>
      </c>
    </row>
    <row r="8871" spans="1:22" x14ac:dyDescent="0.25">
      <c r="A8871" s="26" t="s">
        <v>9252</v>
      </c>
      <c r="B8871" s="42">
        <v>0.3</v>
      </c>
      <c r="C8871" s="33">
        <v>2.1</v>
      </c>
      <c r="D8871" s="42">
        <v>3.4</v>
      </c>
      <c r="E8871" s="33">
        <v>0.2</v>
      </c>
      <c r="F8871" s="42">
        <v>0.9</v>
      </c>
      <c r="G8871" s="33">
        <v>0.7</v>
      </c>
      <c r="H8871" s="42">
        <v>0.1</v>
      </c>
      <c r="I8871" s="33">
        <v>1.1000000000000001</v>
      </c>
      <c r="J8871" s="42">
        <v>0.9</v>
      </c>
      <c r="K8871" s="33">
        <v>0.2</v>
      </c>
      <c r="L8871" s="42">
        <v>0.3</v>
      </c>
      <c r="M8871" s="33">
        <v>0</v>
      </c>
      <c r="N8871" s="42">
        <v>0.1</v>
      </c>
      <c r="O8871" s="33">
        <v>0.1</v>
      </c>
      <c r="P8871" s="42">
        <v>428.18</v>
      </c>
      <c r="Q8871" s="33">
        <v>292.35000000000002</v>
      </c>
      <c r="R8871" s="42">
        <v>332.95</v>
      </c>
      <c r="S8871" s="33">
        <v>258.68</v>
      </c>
      <c r="T8871" s="42">
        <v>4.16</v>
      </c>
      <c r="U8871" s="33">
        <v>4.3600000000000003</v>
      </c>
      <c r="V8871" s="116">
        <v>4.3600000000000003</v>
      </c>
    </row>
    <row r="8872" spans="1:22" x14ac:dyDescent="0.25">
      <c r="A8872" s="26" t="s">
        <v>4498</v>
      </c>
      <c r="B8872" s="42">
        <v>0.6</v>
      </c>
      <c r="C8872" s="33">
        <v>4</v>
      </c>
      <c r="D8872" s="42">
        <v>4.2</v>
      </c>
      <c r="E8872" s="33">
        <v>0.2</v>
      </c>
      <c r="F8872" s="42">
        <v>1</v>
      </c>
      <c r="G8872" s="33">
        <v>0.8</v>
      </c>
      <c r="H8872" s="42">
        <v>0.2</v>
      </c>
      <c r="I8872" s="33">
        <v>1.5</v>
      </c>
      <c r="J8872" s="42">
        <v>1.1000000000000001</v>
      </c>
      <c r="K8872" s="33">
        <v>0.1</v>
      </c>
      <c r="L8872" s="42">
        <v>0.2</v>
      </c>
      <c r="M8872" s="33">
        <v>0.2</v>
      </c>
      <c r="N8872" s="42">
        <v>0.1</v>
      </c>
      <c r="O8872" s="33">
        <v>0.1</v>
      </c>
      <c r="P8872" s="42">
        <v>358.03</v>
      </c>
      <c r="Q8872" s="33">
        <v>243.59</v>
      </c>
      <c r="R8872" s="42">
        <v>275.81</v>
      </c>
      <c r="S8872" s="33">
        <v>260.42</v>
      </c>
      <c r="T8872" s="42">
        <v>5.75</v>
      </c>
      <c r="U8872" s="33">
        <v>6.19</v>
      </c>
      <c r="V8872" s="116">
        <v>5.79</v>
      </c>
    </row>
    <row r="8873" spans="1:22" x14ac:dyDescent="0.25">
      <c r="A8873" s="26" t="s">
        <v>9253</v>
      </c>
      <c r="B8873" s="42">
        <v>0.2</v>
      </c>
      <c r="C8873" s="33">
        <v>2.8</v>
      </c>
      <c r="D8873" s="42">
        <v>3.6</v>
      </c>
      <c r="E8873" s="33">
        <v>0.2</v>
      </c>
      <c r="F8873" s="42">
        <v>1</v>
      </c>
      <c r="G8873" s="33">
        <v>0.9</v>
      </c>
      <c r="H8873" s="42">
        <v>0.2</v>
      </c>
      <c r="I8873" s="33">
        <v>0.8</v>
      </c>
      <c r="J8873" s="42">
        <v>0.9</v>
      </c>
      <c r="K8873" s="33">
        <v>0.1</v>
      </c>
      <c r="L8873" s="42">
        <v>0.2</v>
      </c>
      <c r="M8873" s="33">
        <v>0.2</v>
      </c>
      <c r="N8873" s="42">
        <v>0.1</v>
      </c>
      <c r="O8873" s="33">
        <v>0.1</v>
      </c>
      <c r="P8873" s="42">
        <v>427.06</v>
      </c>
      <c r="Q8873" s="33">
        <v>291.99</v>
      </c>
      <c r="R8873" s="42">
        <v>333.7</v>
      </c>
      <c r="S8873" s="33">
        <v>259.57</v>
      </c>
      <c r="T8873" s="42">
        <v>4.63</v>
      </c>
      <c r="U8873" s="33">
        <v>5.03</v>
      </c>
      <c r="V8873" s="116">
        <v>4.82</v>
      </c>
    </row>
    <row r="8874" spans="1:22" x14ac:dyDescent="0.25">
      <c r="A8874" s="26" t="s">
        <v>9254</v>
      </c>
      <c r="B8874" s="42">
        <v>0.3</v>
      </c>
      <c r="C8874" s="33">
        <v>3.2</v>
      </c>
      <c r="D8874" s="42">
        <v>3.7</v>
      </c>
      <c r="E8874" s="33">
        <v>0.1</v>
      </c>
      <c r="F8874" s="42">
        <v>1.1000000000000001</v>
      </c>
      <c r="G8874" s="33">
        <v>0.8</v>
      </c>
      <c r="H8874" s="42">
        <v>0.1</v>
      </c>
      <c r="I8874" s="33">
        <v>0.9</v>
      </c>
      <c r="J8874" s="42">
        <v>0.7</v>
      </c>
      <c r="K8874" s="33">
        <v>0.1</v>
      </c>
      <c r="L8874" s="42">
        <v>0.3</v>
      </c>
      <c r="M8874" s="33">
        <v>0.2</v>
      </c>
      <c r="N8874" s="42">
        <v>0.1</v>
      </c>
      <c r="O8874" s="33">
        <v>0.1</v>
      </c>
      <c r="P8874" s="42">
        <v>441.26</v>
      </c>
      <c r="Q8874" s="33">
        <v>305.27</v>
      </c>
      <c r="R8874" s="42">
        <v>349.44</v>
      </c>
      <c r="S8874" s="33">
        <v>258.55</v>
      </c>
      <c r="T8874" s="42">
        <v>5.0599999999999996</v>
      </c>
      <c r="U8874" s="33">
        <v>5.46</v>
      </c>
      <c r="V8874" s="116">
        <v>5.3</v>
      </c>
    </row>
    <row r="8875" spans="1:22" x14ac:dyDescent="0.25">
      <c r="A8875" s="26" t="s">
        <v>4499</v>
      </c>
      <c r="B8875" s="42">
        <v>0.7</v>
      </c>
      <c r="C8875" s="33">
        <v>4.5</v>
      </c>
      <c r="D8875" s="42">
        <v>4</v>
      </c>
      <c r="E8875" s="33">
        <v>0.1</v>
      </c>
      <c r="F8875" s="42">
        <v>1</v>
      </c>
      <c r="G8875" s="33">
        <v>0.8</v>
      </c>
      <c r="H8875" s="42">
        <v>0.2</v>
      </c>
      <c r="I8875" s="33">
        <v>1.1000000000000001</v>
      </c>
      <c r="J8875" s="42">
        <v>0.9</v>
      </c>
      <c r="K8875" s="33">
        <v>0.1</v>
      </c>
      <c r="L8875" s="42">
        <v>0.3</v>
      </c>
      <c r="M8875" s="33">
        <v>0.1</v>
      </c>
      <c r="N8875" s="42">
        <v>0</v>
      </c>
      <c r="O8875" s="33">
        <v>0.1</v>
      </c>
      <c r="P8875" s="42">
        <v>373.81</v>
      </c>
      <c r="Q8875" s="33">
        <v>255.05</v>
      </c>
      <c r="R8875" s="42">
        <v>290.01</v>
      </c>
      <c r="S8875" s="33">
        <v>259.98</v>
      </c>
      <c r="T8875" s="42">
        <v>6.55</v>
      </c>
      <c r="U8875" s="33">
        <v>6.83</v>
      </c>
      <c r="V8875" s="116">
        <v>6.6</v>
      </c>
    </row>
    <row r="8876" spans="1:22" x14ac:dyDescent="0.25">
      <c r="A8876" s="26" t="s">
        <v>9255</v>
      </c>
      <c r="B8876" s="42">
        <v>0.1</v>
      </c>
      <c r="C8876" s="33">
        <v>2.5</v>
      </c>
      <c r="D8876" s="42">
        <v>3.3</v>
      </c>
      <c r="E8876" s="33">
        <v>0.1</v>
      </c>
      <c r="F8876" s="42">
        <v>0.9</v>
      </c>
      <c r="G8876" s="33">
        <v>0.6</v>
      </c>
      <c r="H8876" s="42">
        <v>0.1</v>
      </c>
      <c r="I8876" s="33">
        <v>1</v>
      </c>
      <c r="J8876" s="42">
        <v>0.7</v>
      </c>
      <c r="K8876" s="33">
        <v>0.1</v>
      </c>
      <c r="L8876" s="42">
        <v>0.2</v>
      </c>
      <c r="M8876" s="33">
        <v>0.1</v>
      </c>
      <c r="N8876" s="42">
        <v>0</v>
      </c>
      <c r="O8876" s="33">
        <v>0.1</v>
      </c>
      <c r="P8876" s="42">
        <v>428.27</v>
      </c>
      <c r="Q8876" s="33">
        <v>289.49</v>
      </c>
      <c r="R8876" s="42">
        <v>330.61</v>
      </c>
      <c r="S8876" s="33">
        <v>259.54000000000002</v>
      </c>
      <c r="T8876" s="42">
        <v>4.7300000000000004</v>
      </c>
      <c r="U8876" s="33">
        <v>4.95</v>
      </c>
      <c r="V8876" s="116">
        <v>4.8600000000000003</v>
      </c>
    </row>
    <row r="8877" spans="1:22" x14ac:dyDescent="0.25">
      <c r="A8877" s="26" t="s">
        <v>9256</v>
      </c>
      <c r="B8877" s="42">
        <v>0.3</v>
      </c>
      <c r="C8877" s="33">
        <v>3</v>
      </c>
      <c r="D8877" s="42">
        <v>3.7</v>
      </c>
      <c r="E8877" s="33">
        <v>0.2</v>
      </c>
      <c r="F8877" s="42">
        <v>1.1000000000000001</v>
      </c>
      <c r="G8877" s="33">
        <v>1</v>
      </c>
      <c r="H8877" s="42">
        <v>0.1</v>
      </c>
      <c r="I8877" s="33">
        <v>1.2</v>
      </c>
      <c r="J8877" s="42">
        <v>0.7</v>
      </c>
      <c r="K8877" s="33">
        <v>0.1</v>
      </c>
      <c r="L8877" s="42">
        <v>0.2</v>
      </c>
      <c r="M8877" s="33">
        <v>0.2</v>
      </c>
      <c r="N8877" s="42">
        <v>0.1</v>
      </c>
      <c r="O8877" s="33">
        <v>0.1</v>
      </c>
      <c r="P8877" s="42">
        <v>408.56</v>
      </c>
      <c r="Q8877" s="33">
        <v>272.83999999999997</v>
      </c>
      <c r="R8877" s="42">
        <v>318.24</v>
      </c>
      <c r="S8877" s="33">
        <v>258.66000000000003</v>
      </c>
      <c r="T8877" s="42">
        <v>4.83</v>
      </c>
      <c r="U8877" s="33">
        <v>5</v>
      </c>
      <c r="V8877" s="116">
        <v>4.92</v>
      </c>
    </row>
    <row r="8878" spans="1:22" x14ac:dyDescent="0.25">
      <c r="A8878" s="26" t="s">
        <v>4500</v>
      </c>
      <c r="B8878" s="42">
        <v>0.3</v>
      </c>
      <c r="C8878" s="33">
        <v>4.4000000000000004</v>
      </c>
      <c r="D8878" s="42">
        <v>5</v>
      </c>
      <c r="E8878" s="33">
        <v>0</v>
      </c>
      <c r="F8878" s="42">
        <v>1.2</v>
      </c>
      <c r="G8878" s="33">
        <v>1.2</v>
      </c>
      <c r="H8878" s="42">
        <v>0.2</v>
      </c>
      <c r="I8878" s="33">
        <v>1.5</v>
      </c>
      <c r="J8878" s="42">
        <v>1.2</v>
      </c>
      <c r="K8878" s="33">
        <v>0.1</v>
      </c>
      <c r="L8878" s="42">
        <v>0.3</v>
      </c>
      <c r="M8878" s="33">
        <v>0.2</v>
      </c>
      <c r="N8878" s="42">
        <v>0.1</v>
      </c>
      <c r="O8878" s="33">
        <v>0.1</v>
      </c>
      <c r="P8878" s="42">
        <v>320.16000000000003</v>
      </c>
      <c r="Q8878" s="33">
        <v>206.32</v>
      </c>
      <c r="R8878" s="42">
        <v>242.02</v>
      </c>
      <c r="S8878" s="33">
        <v>260.83</v>
      </c>
      <c r="T8878" s="42">
        <v>6.83</v>
      </c>
      <c r="U8878" s="33">
        <v>7.6</v>
      </c>
      <c r="V8878" s="116">
        <v>7.43</v>
      </c>
    </row>
    <row r="8879" spans="1:22" x14ac:dyDescent="0.25">
      <c r="A8879" s="26" t="s">
        <v>9257</v>
      </c>
      <c r="B8879" s="42">
        <v>0.4</v>
      </c>
      <c r="C8879" s="33">
        <v>5.8</v>
      </c>
      <c r="D8879" s="42">
        <v>5.3</v>
      </c>
      <c r="E8879" s="33">
        <v>0.2</v>
      </c>
      <c r="F8879" s="42">
        <v>1.5</v>
      </c>
      <c r="G8879" s="33">
        <v>1.4</v>
      </c>
      <c r="H8879" s="42">
        <v>0.1</v>
      </c>
      <c r="I8879" s="33">
        <v>1.7</v>
      </c>
      <c r="J8879" s="42">
        <v>1.3</v>
      </c>
      <c r="K8879" s="33">
        <v>0.1</v>
      </c>
      <c r="L8879" s="42">
        <v>0.4</v>
      </c>
      <c r="M8879" s="33">
        <v>0.4</v>
      </c>
      <c r="N8879" s="42">
        <v>0.1</v>
      </c>
      <c r="O8879" s="33">
        <v>0.2</v>
      </c>
      <c r="P8879" s="42">
        <v>346.77</v>
      </c>
      <c r="Q8879" s="33">
        <v>240.35</v>
      </c>
      <c r="R8879" s="42">
        <v>269.83</v>
      </c>
      <c r="S8879" s="33">
        <v>260.18</v>
      </c>
      <c r="T8879" s="42">
        <v>7.14</v>
      </c>
      <c r="U8879" s="33">
        <v>7.86</v>
      </c>
      <c r="V8879" s="116">
        <v>7.59</v>
      </c>
    </row>
    <row r="8880" spans="1:22" x14ac:dyDescent="0.25">
      <c r="A8880" s="26" t="s">
        <v>9258</v>
      </c>
      <c r="B8880" s="42">
        <v>0.9</v>
      </c>
      <c r="C8880" s="33">
        <v>5.4</v>
      </c>
      <c r="D8880" s="42">
        <v>4.3</v>
      </c>
      <c r="E8880" s="33">
        <v>0.1</v>
      </c>
      <c r="F8880" s="42">
        <v>1.2</v>
      </c>
      <c r="G8880" s="33">
        <v>1.2</v>
      </c>
      <c r="H8880" s="42">
        <v>0.1</v>
      </c>
      <c r="I8880" s="33">
        <v>1.3</v>
      </c>
      <c r="J8880" s="42">
        <v>0.8</v>
      </c>
      <c r="K8880" s="33">
        <v>0.1</v>
      </c>
      <c r="L8880" s="42">
        <v>0.4</v>
      </c>
      <c r="M8880" s="33">
        <v>0.3</v>
      </c>
      <c r="N8880" s="42">
        <v>0.1</v>
      </c>
      <c r="O8880" s="33">
        <v>0.1</v>
      </c>
      <c r="P8880" s="42">
        <v>361.95</v>
      </c>
      <c r="Q8880" s="33">
        <v>256.73</v>
      </c>
      <c r="R8880" s="42">
        <v>296.85000000000002</v>
      </c>
      <c r="S8880" s="33">
        <v>259.73</v>
      </c>
      <c r="T8880" s="42">
        <v>6.97</v>
      </c>
      <c r="U8880" s="33">
        <v>7.43</v>
      </c>
      <c r="V8880" s="116">
        <v>6.77</v>
      </c>
    </row>
    <row r="8881" spans="1:22" x14ac:dyDescent="0.25">
      <c r="A8881" s="26" t="s">
        <v>4501</v>
      </c>
      <c r="B8881" s="42">
        <v>0.3</v>
      </c>
      <c r="C8881" s="33">
        <v>3.2</v>
      </c>
      <c r="D8881" s="42">
        <v>3.7</v>
      </c>
      <c r="E8881" s="33">
        <v>0.3</v>
      </c>
      <c r="F8881" s="42">
        <v>1</v>
      </c>
      <c r="G8881" s="33">
        <v>0.9</v>
      </c>
      <c r="H8881" s="42">
        <v>0.2</v>
      </c>
      <c r="I8881" s="33">
        <v>1.2</v>
      </c>
      <c r="J8881" s="42">
        <v>0.9</v>
      </c>
      <c r="K8881" s="33">
        <v>0.1</v>
      </c>
      <c r="L8881" s="42">
        <v>0.2</v>
      </c>
      <c r="M8881" s="33">
        <v>0.3</v>
      </c>
      <c r="N8881" s="42">
        <v>0.1</v>
      </c>
      <c r="O8881" s="33">
        <v>0.2</v>
      </c>
      <c r="P8881" s="42">
        <v>413.41</v>
      </c>
      <c r="Q8881" s="33">
        <v>283.2</v>
      </c>
      <c r="R8881" s="42">
        <v>320.7</v>
      </c>
      <c r="S8881" s="33">
        <v>258.94</v>
      </c>
      <c r="T8881" s="42">
        <v>5.12</v>
      </c>
      <c r="U8881" s="33">
        <v>5.42</v>
      </c>
      <c r="V8881" s="116">
        <v>5.24</v>
      </c>
    </row>
    <row r="8882" spans="1:22" x14ac:dyDescent="0.25">
      <c r="A8882" s="26" t="s">
        <v>9259</v>
      </c>
      <c r="B8882" s="42">
        <v>0.1</v>
      </c>
      <c r="C8882" s="33">
        <v>3.4</v>
      </c>
      <c r="D8882" s="42">
        <v>4.4000000000000004</v>
      </c>
      <c r="E8882" s="33">
        <v>0.1</v>
      </c>
      <c r="F8882" s="42">
        <v>1.1000000000000001</v>
      </c>
      <c r="G8882" s="33">
        <v>0.9</v>
      </c>
      <c r="H8882" s="42">
        <v>0.2</v>
      </c>
      <c r="I8882" s="33">
        <v>1.5</v>
      </c>
      <c r="J8882" s="42">
        <v>1.2</v>
      </c>
      <c r="K8882" s="33">
        <v>0.1</v>
      </c>
      <c r="L8882" s="42">
        <v>0.4</v>
      </c>
      <c r="M8882" s="33">
        <v>0.1</v>
      </c>
      <c r="N8882" s="42">
        <v>0</v>
      </c>
      <c r="O8882" s="33">
        <v>0.2</v>
      </c>
      <c r="P8882" s="42">
        <v>394.72</v>
      </c>
      <c r="Q8882" s="33">
        <v>266.5</v>
      </c>
      <c r="R8882" s="42">
        <v>300.58</v>
      </c>
      <c r="S8882" s="33">
        <v>259.82</v>
      </c>
      <c r="T8882" s="42">
        <v>5.39</v>
      </c>
      <c r="U8882" s="33">
        <v>6.06</v>
      </c>
      <c r="V8882" s="116">
        <v>5.85</v>
      </c>
    </row>
    <row r="8883" spans="1:22" x14ac:dyDescent="0.25">
      <c r="A8883" s="26" t="s">
        <v>9260</v>
      </c>
      <c r="B8883" s="42">
        <v>0.2</v>
      </c>
      <c r="C8883" s="33">
        <v>3.4</v>
      </c>
      <c r="D8883" s="42">
        <v>4.4000000000000004</v>
      </c>
      <c r="E8883" s="33">
        <v>0.3</v>
      </c>
      <c r="F8883" s="42">
        <v>1.2</v>
      </c>
      <c r="G8883" s="33">
        <v>0.8</v>
      </c>
      <c r="H8883" s="42">
        <v>0.1</v>
      </c>
      <c r="I8883" s="33">
        <v>1.3</v>
      </c>
      <c r="J8883" s="42">
        <v>1.2</v>
      </c>
      <c r="K8883" s="33">
        <v>0.1</v>
      </c>
      <c r="L8883" s="42">
        <v>0.2</v>
      </c>
      <c r="M8883" s="33">
        <v>0.1</v>
      </c>
      <c r="N8883" s="42">
        <v>0.1</v>
      </c>
      <c r="O8883" s="33">
        <v>0.2</v>
      </c>
      <c r="P8883" s="42">
        <v>396.66</v>
      </c>
      <c r="Q8883" s="33">
        <v>270.99</v>
      </c>
      <c r="R8883" s="42">
        <v>311.64</v>
      </c>
      <c r="S8883" s="33">
        <v>260.26</v>
      </c>
      <c r="T8883" s="42">
        <v>5.51</v>
      </c>
      <c r="U8883" s="33">
        <v>6.05</v>
      </c>
      <c r="V8883" s="116">
        <v>6</v>
      </c>
    </row>
    <row r="8884" spans="1:22" x14ac:dyDescent="0.25">
      <c r="A8884" s="26" t="s">
        <v>4502</v>
      </c>
      <c r="B8884" s="42">
        <v>0.2</v>
      </c>
      <c r="C8884" s="33">
        <v>3.1</v>
      </c>
      <c r="D8884" s="42">
        <v>4</v>
      </c>
      <c r="E8884" s="33">
        <v>0.2</v>
      </c>
      <c r="F8884" s="42">
        <v>1.1000000000000001</v>
      </c>
      <c r="G8884" s="33">
        <v>1</v>
      </c>
      <c r="H8884" s="42">
        <v>0.1</v>
      </c>
      <c r="I8884" s="33">
        <v>1.8</v>
      </c>
      <c r="J8884" s="42">
        <v>1</v>
      </c>
      <c r="K8884" s="33">
        <v>0.2</v>
      </c>
      <c r="L8884" s="42">
        <v>0.4</v>
      </c>
      <c r="M8884" s="33">
        <v>0.2</v>
      </c>
      <c r="N8884" s="42">
        <v>0.1</v>
      </c>
      <c r="O8884" s="33">
        <v>0.1</v>
      </c>
      <c r="P8884" s="42">
        <v>395.39</v>
      </c>
      <c r="Q8884" s="33">
        <v>269.88</v>
      </c>
      <c r="R8884" s="42">
        <v>307.48</v>
      </c>
      <c r="S8884" s="33">
        <v>260.02</v>
      </c>
      <c r="T8884" s="42">
        <v>4.8099999999999996</v>
      </c>
      <c r="U8884" s="33">
        <v>5.58</v>
      </c>
      <c r="V8884" s="116">
        <v>5.24</v>
      </c>
    </row>
    <row r="8885" spans="1:22" x14ac:dyDescent="0.25">
      <c r="A8885" s="26" t="s">
        <v>9261</v>
      </c>
      <c r="B8885" s="42">
        <v>0.4</v>
      </c>
      <c r="C8885" s="33">
        <v>2.9</v>
      </c>
      <c r="D8885" s="42">
        <v>4.5</v>
      </c>
      <c r="E8885" s="33">
        <v>0.2</v>
      </c>
      <c r="F8885" s="42">
        <v>1.2</v>
      </c>
      <c r="G8885" s="33">
        <v>1</v>
      </c>
      <c r="H8885" s="42">
        <v>0.1</v>
      </c>
      <c r="I8885" s="33">
        <v>1.3</v>
      </c>
      <c r="J8885" s="42">
        <v>1.2</v>
      </c>
      <c r="K8885" s="33">
        <v>0.1</v>
      </c>
      <c r="L8885" s="42">
        <v>0.4</v>
      </c>
      <c r="M8885" s="33">
        <v>0.1</v>
      </c>
      <c r="N8885" s="42">
        <v>0</v>
      </c>
      <c r="O8885" s="33">
        <v>0.1</v>
      </c>
      <c r="P8885" s="42">
        <v>403.23</v>
      </c>
      <c r="Q8885" s="33">
        <v>274.3</v>
      </c>
      <c r="R8885" s="42">
        <v>314.51</v>
      </c>
      <c r="S8885" s="33">
        <v>259.67</v>
      </c>
      <c r="T8885" s="42">
        <v>5.3</v>
      </c>
      <c r="U8885" s="33">
        <v>5.87</v>
      </c>
      <c r="V8885" s="116">
        <v>5.9</v>
      </c>
    </row>
    <row r="8886" spans="1:22" x14ac:dyDescent="0.25">
      <c r="A8886" s="26" t="s">
        <v>9262</v>
      </c>
      <c r="B8886" s="42">
        <v>0.4</v>
      </c>
      <c r="C8886" s="33">
        <v>4</v>
      </c>
      <c r="D8886" s="42">
        <v>5.2</v>
      </c>
      <c r="E8886" s="33">
        <v>0.3</v>
      </c>
      <c r="F8886" s="42">
        <v>1.4</v>
      </c>
      <c r="G8886" s="33">
        <v>1.3</v>
      </c>
      <c r="H8886" s="42">
        <v>0.1</v>
      </c>
      <c r="I8886" s="33">
        <v>1.8</v>
      </c>
      <c r="J8886" s="42">
        <v>1.3</v>
      </c>
      <c r="K8886" s="33">
        <v>0.2</v>
      </c>
      <c r="L8886" s="42">
        <v>0.2</v>
      </c>
      <c r="M8886" s="33">
        <v>0.3</v>
      </c>
      <c r="N8886" s="42">
        <v>0.1</v>
      </c>
      <c r="O8886" s="33">
        <v>0.2</v>
      </c>
      <c r="P8886" s="42">
        <v>335.57</v>
      </c>
      <c r="Q8886" s="33">
        <v>211.65</v>
      </c>
      <c r="R8886" s="42">
        <v>251.89</v>
      </c>
      <c r="S8886" s="33">
        <v>259.52</v>
      </c>
      <c r="T8886" s="42">
        <v>6.26</v>
      </c>
      <c r="U8886" s="33">
        <v>6.98</v>
      </c>
      <c r="V8886" s="116">
        <v>6.92</v>
      </c>
    </row>
    <row r="8887" spans="1:22" x14ac:dyDescent="0.25">
      <c r="A8887" s="26" t="s">
        <v>4503</v>
      </c>
      <c r="B8887" s="42">
        <v>0.6</v>
      </c>
      <c r="C8887" s="33">
        <v>4.5</v>
      </c>
      <c r="D8887" s="42">
        <v>5</v>
      </c>
      <c r="E8887" s="33">
        <v>0.2</v>
      </c>
      <c r="F8887" s="42">
        <v>0.9</v>
      </c>
      <c r="G8887" s="33">
        <v>1</v>
      </c>
      <c r="H8887" s="42">
        <v>0.3</v>
      </c>
      <c r="I8887" s="33">
        <v>1.8</v>
      </c>
      <c r="J8887" s="42">
        <v>1.1000000000000001</v>
      </c>
      <c r="K8887" s="33">
        <v>0.4</v>
      </c>
      <c r="L8887" s="42">
        <v>0.1</v>
      </c>
      <c r="M8887" s="33">
        <v>0.3</v>
      </c>
      <c r="N8887" s="42">
        <v>0.1</v>
      </c>
      <c r="O8887" s="33">
        <v>0.1</v>
      </c>
      <c r="P8887" s="42">
        <v>336.61</v>
      </c>
      <c r="Q8887" s="33">
        <v>231.07</v>
      </c>
      <c r="R8887" s="42">
        <v>262.72000000000003</v>
      </c>
      <c r="S8887" s="33">
        <v>261.01</v>
      </c>
      <c r="T8887" s="42">
        <v>7.08</v>
      </c>
      <c r="U8887" s="33">
        <v>7.55</v>
      </c>
      <c r="V8887" s="116">
        <v>7.63</v>
      </c>
    </row>
    <row r="8888" spans="1:22" x14ac:dyDescent="0.25">
      <c r="A8888" s="26" t="s">
        <v>9263</v>
      </c>
      <c r="B8888" s="42">
        <v>0.9</v>
      </c>
      <c r="C8888" s="33">
        <v>5.2</v>
      </c>
      <c r="D8888" s="42">
        <v>4.9000000000000004</v>
      </c>
      <c r="E8888" s="33">
        <v>0.1</v>
      </c>
      <c r="F8888" s="42">
        <v>1.3</v>
      </c>
      <c r="G8888" s="33">
        <v>1.1000000000000001</v>
      </c>
      <c r="H8888" s="42">
        <v>0.2</v>
      </c>
      <c r="I8888" s="33">
        <v>1.8</v>
      </c>
      <c r="J8888" s="42">
        <v>1.3</v>
      </c>
      <c r="K8888" s="33">
        <v>0.2</v>
      </c>
      <c r="L8888" s="42">
        <v>0.3</v>
      </c>
      <c r="M8888" s="33">
        <v>0.1</v>
      </c>
      <c r="N8888" s="42">
        <v>0.1</v>
      </c>
      <c r="O8888" s="33">
        <v>0.2</v>
      </c>
      <c r="P8888" s="42">
        <v>329.28</v>
      </c>
      <c r="Q8888" s="33">
        <v>224.56</v>
      </c>
      <c r="R8888" s="42">
        <v>256.44</v>
      </c>
      <c r="S8888" s="33">
        <v>260.39</v>
      </c>
      <c r="T8888" s="42">
        <v>7.56</v>
      </c>
      <c r="U8888" s="33">
        <v>7.91</v>
      </c>
      <c r="V8888" s="116">
        <v>7.69</v>
      </c>
    </row>
    <row r="8889" spans="1:22" x14ac:dyDescent="0.25">
      <c r="A8889" s="26" t="s">
        <v>9264</v>
      </c>
      <c r="B8889" s="42">
        <v>0.6</v>
      </c>
      <c r="C8889" s="33">
        <v>4</v>
      </c>
      <c r="D8889" s="42">
        <v>4.5</v>
      </c>
      <c r="E8889" s="33">
        <v>0.1</v>
      </c>
      <c r="F8889" s="42">
        <v>1.2</v>
      </c>
      <c r="G8889" s="33">
        <v>1.1000000000000001</v>
      </c>
      <c r="H8889" s="42">
        <v>0.1</v>
      </c>
      <c r="I8889" s="33">
        <v>1.4</v>
      </c>
      <c r="J8889" s="42">
        <v>1.1000000000000001</v>
      </c>
      <c r="K8889" s="33">
        <v>0.1</v>
      </c>
      <c r="L8889" s="42">
        <v>0.4</v>
      </c>
      <c r="M8889" s="33">
        <v>0.1</v>
      </c>
      <c r="N8889" s="42">
        <v>0.1</v>
      </c>
      <c r="O8889" s="33">
        <v>0.2</v>
      </c>
      <c r="P8889" s="42">
        <v>372</v>
      </c>
      <c r="Q8889" s="33">
        <v>250</v>
      </c>
      <c r="R8889" s="42">
        <v>292.58</v>
      </c>
      <c r="S8889" s="33">
        <v>258.43</v>
      </c>
      <c r="T8889" s="42">
        <v>6.02</v>
      </c>
      <c r="U8889" s="33">
        <v>6.4</v>
      </c>
      <c r="V8889" s="116">
        <v>6.37</v>
      </c>
    </row>
    <row r="8890" spans="1:22" x14ac:dyDescent="0.25">
      <c r="A8890" s="26" t="s">
        <v>4504</v>
      </c>
      <c r="B8890" s="42">
        <v>0.8</v>
      </c>
      <c r="C8890" s="33">
        <v>4.8</v>
      </c>
      <c r="D8890" s="42">
        <v>4.7</v>
      </c>
      <c r="E8890" s="33">
        <v>0.2</v>
      </c>
      <c r="F8890" s="42">
        <v>0.9</v>
      </c>
      <c r="G8890" s="33">
        <v>1.1000000000000001</v>
      </c>
      <c r="H8890" s="42">
        <v>0.2</v>
      </c>
      <c r="I8890" s="33">
        <v>1.9</v>
      </c>
      <c r="J8890" s="42">
        <v>1.2</v>
      </c>
      <c r="K8890" s="33">
        <v>0.3</v>
      </c>
      <c r="L8890" s="42">
        <v>0.1</v>
      </c>
      <c r="M8890" s="33">
        <v>0.3</v>
      </c>
      <c r="N8890" s="42">
        <v>0.1</v>
      </c>
      <c r="O8890" s="33">
        <v>0.1</v>
      </c>
      <c r="P8890" s="42">
        <v>334.46</v>
      </c>
      <c r="Q8890" s="33">
        <v>230.25</v>
      </c>
      <c r="R8890" s="42">
        <v>261.61</v>
      </c>
      <c r="S8890" s="33">
        <v>260.45999999999998</v>
      </c>
      <c r="T8890" s="42">
        <v>6.74</v>
      </c>
      <c r="U8890" s="33">
        <v>7.12</v>
      </c>
      <c r="V8890" s="116">
        <v>6.78</v>
      </c>
    </row>
    <row r="8891" spans="1:22" x14ac:dyDescent="0.25">
      <c r="A8891" s="26" t="s">
        <v>9265</v>
      </c>
      <c r="B8891" s="42">
        <v>0.9</v>
      </c>
      <c r="C8891" s="33">
        <v>4.5</v>
      </c>
      <c r="D8891" s="42">
        <v>4.4000000000000004</v>
      </c>
      <c r="E8891" s="33">
        <v>0.1</v>
      </c>
      <c r="F8891" s="42">
        <v>1.1000000000000001</v>
      </c>
      <c r="G8891" s="33">
        <v>1.2</v>
      </c>
      <c r="H8891" s="42">
        <v>0.1</v>
      </c>
      <c r="I8891" s="33">
        <v>2.1</v>
      </c>
      <c r="J8891" s="42">
        <v>1.1000000000000001</v>
      </c>
      <c r="K8891" s="33">
        <v>0.2</v>
      </c>
      <c r="L8891" s="42">
        <v>0.2</v>
      </c>
      <c r="M8891" s="33">
        <v>0.3</v>
      </c>
      <c r="N8891" s="42">
        <v>0.1</v>
      </c>
      <c r="O8891" s="33">
        <v>0.2</v>
      </c>
      <c r="P8891" s="42">
        <v>340.1</v>
      </c>
      <c r="Q8891" s="33">
        <v>235.46</v>
      </c>
      <c r="R8891" s="42">
        <v>268.25</v>
      </c>
      <c r="S8891" s="33">
        <v>259.68</v>
      </c>
      <c r="T8891" s="42">
        <v>6.61</v>
      </c>
      <c r="U8891" s="33">
        <v>7</v>
      </c>
      <c r="V8891" s="116">
        <v>6.66</v>
      </c>
    </row>
    <row r="8892" spans="1:22" x14ac:dyDescent="0.25">
      <c r="A8892" s="26" t="s">
        <v>9266</v>
      </c>
      <c r="B8892" s="42">
        <v>0.6</v>
      </c>
      <c r="C8892" s="33">
        <v>4.8</v>
      </c>
      <c r="D8892" s="42">
        <v>4.8</v>
      </c>
      <c r="E8892" s="33">
        <v>0.2</v>
      </c>
      <c r="F8892" s="42">
        <v>1.2</v>
      </c>
      <c r="G8892" s="33">
        <v>1.3</v>
      </c>
      <c r="H8892" s="42">
        <v>0</v>
      </c>
      <c r="I8892" s="33">
        <v>1.9</v>
      </c>
      <c r="J8892" s="42">
        <v>1.2</v>
      </c>
      <c r="K8892" s="33">
        <v>0.2</v>
      </c>
      <c r="L8892" s="42">
        <v>0.2</v>
      </c>
      <c r="M8892" s="33">
        <v>0.3</v>
      </c>
      <c r="N8892" s="42">
        <v>0.1</v>
      </c>
      <c r="O8892" s="33">
        <v>0.1</v>
      </c>
      <c r="P8892" s="42">
        <v>341.76</v>
      </c>
      <c r="Q8892" s="33">
        <v>232.62</v>
      </c>
      <c r="R8892" s="42">
        <v>262.61</v>
      </c>
      <c r="S8892" s="33">
        <v>259.93</v>
      </c>
      <c r="T8892" s="42">
        <v>7.3</v>
      </c>
      <c r="U8892" s="33">
        <v>7.71</v>
      </c>
      <c r="V8892" s="116">
        <v>7.43</v>
      </c>
    </row>
    <row r="8893" spans="1:22" x14ac:dyDescent="0.25">
      <c r="A8893" s="26" t="s">
        <v>4505</v>
      </c>
      <c r="B8893" s="42">
        <v>0.7</v>
      </c>
      <c r="C8893" s="33">
        <v>4.7</v>
      </c>
      <c r="D8893" s="42">
        <v>5</v>
      </c>
      <c r="E8893" s="33">
        <v>0.1</v>
      </c>
      <c r="F8893" s="42">
        <v>1.1000000000000001</v>
      </c>
      <c r="G8893" s="33">
        <v>1.3</v>
      </c>
      <c r="H8893" s="42">
        <v>0.3</v>
      </c>
      <c r="I8893" s="33">
        <v>2.1</v>
      </c>
      <c r="J8893" s="42">
        <v>1.4</v>
      </c>
      <c r="K8893" s="33">
        <v>0.4</v>
      </c>
      <c r="L8893" s="42">
        <v>0.2</v>
      </c>
      <c r="M8893" s="33">
        <v>0.3</v>
      </c>
      <c r="N8893" s="42">
        <v>0.2</v>
      </c>
      <c r="O8893" s="33">
        <v>0.2</v>
      </c>
      <c r="P8893" s="42">
        <v>310.32</v>
      </c>
      <c r="Q8893" s="33">
        <v>210.85</v>
      </c>
      <c r="R8893" s="42">
        <v>241.81</v>
      </c>
      <c r="S8893" s="33">
        <v>260.37</v>
      </c>
      <c r="T8893" s="42">
        <v>7.25</v>
      </c>
      <c r="U8893" s="33">
        <v>7.83</v>
      </c>
      <c r="V8893" s="116">
        <v>7.43</v>
      </c>
    </row>
    <row r="8894" spans="1:22" x14ac:dyDescent="0.25">
      <c r="A8894" s="26" t="s">
        <v>9267</v>
      </c>
      <c r="B8894" s="42">
        <v>0.9</v>
      </c>
      <c r="C8894" s="33">
        <v>4.4000000000000004</v>
      </c>
      <c r="D8894" s="42">
        <v>4.5999999999999996</v>
      </c>
      <c r="E8894" s="33">
        <v>0.1</v>
      </c>
      <c r="F8894" s="42">
        <v>1</v>
      </c>
      <c r="G8894" s="33">
        <v>1.2</v>
      </c>
      <c r="H8894" s="42">
        <v>0.2</v>
      </c>
      <c r="I8894" s="33">
        <v>1.8</v>
      </c>
      <c r="J8894" s="42">
        <v>0.8</v>
      </c>
      <c r="K8894" s="33">
        <v>0.3</v>
      </c>
      <c r="L8894" s="42">
        <v>0.4</v>
      </c>
      <c r="M8894" s="33">
        <v>0.3</v>
      </c>
      <c r="N8894" s="42">
        <v>0.1</v>
      </c>
      <c r="O8894" s="33">
        <v>0.2</v>
      </c>
      <c r="P8894" s="42">
        <v>359.04</v>
      </c>
      <c r="Q8894" s="33">
        <v>245.92</v>
      </c>
      <c r="R8894" s="42">
        <v>279.33</v>
      </c>
      <c r="S8894" s="33">
        <v>259.62</v>
      </c>
      <c r="T8894" s="42">
        <v>6.57</v>
      </c>
      <c r="U8894" s="33">
        <v>7.06</v>
      </c>
      <c r="V8894" s="116">
        <v>6.57</v>
      </c>
    </row>
    <row r="8895" spans="1:22" x14ac:dyDescent="0.25">
      <c r="A8895" s="26" t="s">
        <v>9268</v>
      </c>
      <c r="B8895" s="42">
        <v>0.5</v>
      </c>
      <c r="C8895" s="33">
        <v>3.7</v>
      </c>
      <c r="D8895" s="42">
        <v>4.7</v>
      </c>
      <c r="E8895" s="33">
        <v>0.3</v>
      </c>
      <c r="F8895" s="42">
        <v>0.9</v>
      </c>
      <c r="G8895" s="33">
        <v>1.1000000000000001</v>
      </c>
      <c r="H8895" s="42">
        <v>0.3</v>
      </c>
      <c r="I8895" s="33">
        <v>2</v>
      </c>
      <c r="J8895" s="42">
        <v>1.2</v>
      </c>
      <c r="K8895" s="33">
        <v>0.4</v>
      </c>
      <c r="L8895" s="42">
        <v>0.2</v>
      </c>
      <c r="M8895" s="33">
        <v>0.2</v>
      </c>
      <c r="N8895" s="42">
        <v>0.1</v>
      </c>
      <c r="O8895" s="33">
        <v>0.1</v>
      </c>
      <c r="P8895" s="42">
        <v>339.6</v>
      </c>
      <c r="Q8895" s="33">
        <v>232.32</v>
      </c>
      <c r="R8895" s="42">
        <v>264.19</v>
      </c>
      <c r="S8895" s="33">
        <v>260.13</v>
      </c>
      <c r="T8895" s="42">
        <v>6.16</v>
      </c>
      <c r="U8895" s="33">
        <v>6.43</v>
      </c>
      <c r="V8895" s="116">
        <v>6.43</v>
      </c>
    </row>
    <row r="8896" spans="1:22" x14ac:dyDescent="0.25">
      <c r="A8896" s="26" t="s">
        <v>4506</v>
      </c>
      <c r="B8896" s="42">
        <v>0.6</v>
      </c>
      <c r="C8896" s="33">
        <v>3.9</v>
      </c>
      <c r="D8896" s="42">
        <v>4.5999999999999996</v>
      </c>
      <c r="E8896" s="33">
        <v>0.1</v>
      </c>
      <c r="F8896" s="42">
        <v>0.9</v>
      </c>
      <c r="G8896" s="33">
        <v>1.2</v>
      </c>
      <c r="H8896" s="42">
        <v>0.2</v>
      </c>
      <c r="I8896" s="33">
        <v>2.2000000000000002</v>
      </c>
      <c r="J8896" s="42">
        <v>1.1000000000000001</v>
      </c>
      <c r="K8896" s="33">
        <v>0.3</v>
      </c>
      <c r="L8896" s="42">
        <v>0.3</v>
      </c>
      <c r="M8896" s="33">
        <v>0.2</v>
      </c>
      <c r="N8896" s="42">
        <v>0.1</v>
      </c>
      <c r="O8896" s="33">
        <v>0.2</v>
      </c>
      <c r="P8896" s="42">
        <v>334.42</v>
      </c>
      <c r="Q8896" s="33">
        <v>229.26</v>
      </c>
      <c r="R8896" s="42">
        <v>260.12</v>
      </c>
      <c r="S8896" s="33">
        <v>260.12</v>
      </c>
      <c r="T8896" s="42">
        <v>6.46</v>
      </c>
      <c r="U8896" s="33">
        <v>6.84</v>
      </c>
      <c r="V8896" s="116">
        <v>6.48</v>
      </c>
    </row>
    <row r="8897" spans="1:22" x14ac:dyDescent="0.25">
      <c r="A8897" s="26" t="s">
        <v>9269</v>
      </c>
      <c r="B8897" s="42">
        <v>0.5</v>
      </c>
      <c r="C8897" s="33">
        <v>4.5999999999999996</v>
      </c>
      <c r="D8897" s="42">
        <v>4.8</v>
      </c>
      <c r="E8897" s="33">
        <v>0.1</v>
      </c>
      <c r="F8897" s="42">
        <v>0.8</v>
      </c>
      <c r="G8897" s="33">
        <v>1.3</v>
      </c>
      <c r="H8897" s="42">
        <v>0.2</v>
      </c>
      <c r="I8897" s="33">
        <v>2.1</v>
      </c>
      <c r="J8897" s="42">
        <v>1</v>
      </c>
      <c r="K8897" s="33">
        <v>0.3</v>
      </c>
      <c r="L8897" s="42">
        <v>0.3</v>
      </c>
      <c r="M8897" s="33">
        <v>0.2</v>
      </c>
      <c r="N8897" s="42">
        <v>0.1</v>
      </c>
      <c r="O8897" s="33">
        <v>0.1</v>
      </c>
      <c r="P8897" s="42">
        <v>310.06</v>
      </c>
      <c r="Q8897" s="33">
        <v>212.32</v>
      </c>
      <c r="R8897" s="42">
        <v>248.19</v>
      </c>
      <c r="S8897" s="33">
        <v>260.97000000000003</v>
      </c>
      <c r="T8897" s="42">
        <v>7</v>
      </c>
      <c r="U8897" s="33">
        <v>7.43</v>
      </c>
      <c r="V8897" s="116">
        <v>7.19</v>
      </c>
    </row>
    <row r="8898" spans="1:22" x14ac:dyDescent="0.25">
      <c r="A8898" s="26" t="s">
        <v>9270</v>
      </c>
      <c r="B8898" s="42">
        <v>0.7</v>
      </c>
      <c r="C8898" s="33">
        <v>4</v>
      </c>
      <c r="D8898" s="42">
        <v>4.4000000000000004</v>
      </c>
      <c r="E8898" s="33">
        <v>0.2</v>
      </c>
      <c r="F8898" s="42">
        <v>0.9</v>
      </c>
      <c r="G8898" s="33">
        <v>1</v>
      </c>
      <c r="H8898" s="42">
        <v>0.1</v>
      </c>
      <c r="I8898" s="33">
        <v>1.9</v>
      </c>
      <c r="J8898" s="42">
        <v>0.9</v>
      </c>
      <c r="K8898" s="33">
        <v>0.3</v>
      </c>
      <c r="L8898" s="42">
        <v>0.1</v>
      </c>
      <c r="M8898" s="33">
        <v>0.2</v>
      </c>
      <c r="N8898" s="42">
        <v>0.1</v>
      </c>
      <c r="O8898" s="33">
        <v>0.2</v>
      </c>
      <c r="P8898" s="42">
        <v>318.99</v>
      </c>
      <c r="Q8898" s="33">
        <v>222.79</v>
      </c>
      <c r="R8898" s="42">
        <v>250.42</v>
      </c>
      <c r="S8898" s="33">
        <v>261.45999999999998</v>
      </c>
      <c r="T8898" s="42">
        <v>6.61</v>
      </c>
      <c r="U8898" s="33">
        <v>7.05</v>
      </c>
      <c r="V8898" s="116">
        <v>6.57</v>
      </c>
    </row>
    <row r="8899" spans="1:22" x14ac:dyDescent="0.25">
      <c r="A8899" s="26" t="s">
        <v>4507</v>
      </c>
      <c r="B8899" s="42">
        <v>0.6</v>
      </c>
      <c r="C8899" s="33">
        <v>4.7</v>
      </c>
      <c r="D8899" s="42">
        <v>5.2</v>
      </c>
      <c r="E8899" s="33">
        <v>0.1</v>
      </c>
      <c r="F8899" s="42">
        <v>1</v>
      </c>
      <c r="G8899" s="33">
        <v>1.4</v>
      </c>
      <c r="H8899" s="42">
        <v>0</v>
      </c>
      <c r="I8899" s="33">
        <v>2.2999999999999998</v>
      </c>
      <c r="J8899" s="42">
        <v>1.3</v>
      </c>
      <c r="K8899" s="33">
        <v>0.1</v>
      </c>
      <c r="L8899" s="42">
        <v>0.1</v>
      </c>
      <c r="M8899" s="33">
        <v>0.3</v>
      </c>
      <c r="N8899" s="42">
        <v>0.1</v>
      </c>
      <c r="O8899" s="33">
        <v>0.1</v>
      </c>
      <c r="P8899" s="42">
        <v>336.42</v>
      </c>
      <c r="Q8899" s="33">
        <v>230.58</v>
      </c>
      <c r="R8899" s="42">
        <v>259.39</v>
      </c>
      <c r="S8899" s="33">
        <v>261.06</v>
      </c>
      <c r="T8899" s="42">
        <v>6.86</v>
      </c>
      <c r="U8899" s="33">
        <v>7.21</v>
      </c>
      <c r="V8899" s="116">
        <v>7.08</v>
      </c>
    </row>
    <row r="8900" spans="1:22" x14ac:dyDescent="0.25">
      <c r="A8900" s="26" t="s">
        <v>9271</v>
      </c>
      <c r="B8900" s="42">
        <v>0.7</v>
      </c>
      <c r="C8900" s="33">
        <v>5.5</v>
      </c>
      <c r="D8900" s="42">
        <v>5.3</v>
      </c>
      <c r="E8900" s="33">
        <v>0.2</v>
      </c>
      <c r="F8900" s="42">
        <v>1</v>
      </c>
      <c r="G8900" s="33">
        <v>1.4</v>
      </c>
      <c r="H8900" s="42">
        <v>0.2</v>
      </c>
      <c r="I8900" s="33">
        <v>1.9</v>
      </c>
      <c r="J8900" s="42">
        <v>1.1000000000000001</v>
      </c>
      <c r="K8900" s="33">
        <v>0.1</v>
      </c>
      <c r="L8900" s="42">
        <v>0.3</v>
      </c>
      <c r="M8900" s="33">
        <v>0.4</v>
      </c>
      <c r="N8900" s="42">
        <v>0.1</v>
      </c>
      <c r="O8900" s="33">
        <v>0.2</v>
      </c>
      <c r="P8900" s="42">
        <v>334.66</v>
      </c>
      <c r="Q8900" s="33">
        <v>234.31</v>
      </c>
      <c r="R8900" s="42">
        <v>270.57</v>
      </c>
      <c r="S8900" s="33">
        <v>260.7</v>
      </c>
      <c r="T8900" s="42">
        <v>7.63</v>
      </c>
      <c r="U8900" s="33">
        <v>7.9</v>
      </c>
      <c r="V8900" s="116">
        <v>7.9</v>
      </c>
    </row>
    <row r="8901" spans="1:22" x14ac:dyDescent="0.25">
      <c r="A8901" s="26" t="s">
        <v>9272</v>
      </c>
      <c r="B8901" s="42">
        <v>0.4</v>
      </c>
      <c r="C8901" s="33">
        <v>4.5</v>
      </c>
      <c r="D8901" s="42">
        <v>4.9000000000000004</v>
      </c>
      <c r="E8901" s="33">
        <v>0.2</v>
      </c>
      <c r="F8901" s="42">
        <v>1</v>
      </c>
      <c r="G8901" s="33">
        <v>1.2</v>
      </c>
      <c r="H8901" s="42">
        <v>0.1</v>
      </c>
      <c r="I8901" s="33">
        <v>1.9</v>
      </c>
      <c r="J8901" s="42">
        <v>1.2</v>
      </c>
      <c r="K8901" s="33">
        <v>0.2</v>
      </c>
      <c r="L8901" s="42">
        <v>0.3</v>
      </c>
      <c r="M8901" s="33">
        <v>0.2</v>
      </c>
      <c r="N8901" s="42">
        <v>0.1</v>
      </c>
      <c r="O8901" s="33">
        <v>0.2</v>
      </c>
      <c r="P8901" s="42">
        <v>334.67</v>
      </c>
      <c r="Q8901" s="33">
        <v>236.69</v>
      </c>
      <c r="R8901" s="42">
        <v>261.29000000000002</v>
      </c>
      <c r="S8901" s="33">
        <v>261.12</v>
      </c>
      <c r="T8901" s="42">
        <v>6.99</v>
      </c>
      <c r="U8901" s="33">
        <v>7.6</v>
      </c>
      <c r="V8901" s="116">
        <v>7.36</v>
      </c>
    </row>
    <row r="8902" spans="1:22" x14ac:dyDescent="0.25">
      <c r="A8902" s="26" t="s">
        <v>4508</v>
      </c>
      <c r="B8902" s="42">
        <v>0.5</v>
      </c>
      <c r="C8902" s="33">
        <v>4.2</v>
      </c>
      <c r="D8902" s="42">
        <v>4.3</v>
      </c>
      <c r="E8902" s="33">
        <v>0.1</v>
      </c>
      <c r="F8902" s="42">
        <v>0.6</v>
      </c>
      <c r="G8902" s="33">
        <v>1.1000000000000001</v>
      </c>
      <c r="H8902" s="42">
        <v>0.1</v>
      </c>
      <c r="I8902" s="33">
        <v>1.7</v>
      </c>
      <c r="J8902" s="42">
        <v>1</v>
      </c>
      <c r="K8902" s="33">
        <v>0.2</v>
      </c>
      <c r="L8902" s="42">
        <v>0</v>
      </c>
      <c r="M8902" s="33">
        <v>0.3</v>
      </c>
      <c r="N8902" s="42">
        <v>0</v>
      </c>
      <c r="O8902" s="33">
        <v>0.1</v>
      </c>
      <c r="P8902" s="42">
        <v>331.36</v>
      </c>
      <c r="Q8902" s="33">
        <v>230.62</v>
      </c>
      <c r="R8902" s="42">
        <v>256.68</v>
      </c>
      <c r="S8902" s="33">
        <v>260.77</v>
      </c>
      <c r="T8902" s="42">
        <v>6.2</v>
      </c>
      <c r="U8902" s="33">
        <v>6.6</v>
      </c>
      <c r="V8902" s="116">
        <v>6.61</v>
      </c>
    </row>
    <row r="8903" spans="1:22" x14ac:dyDescent="0.25">
      <c r="A8903" s="26" t="s">
        <v>9273</v>
      </c>
      <c r="B8903" s="42">
        <v>0.7</v>
      </c>
      <c r="C8903" s="33">
        <v>3.9</v>
      </c>
      <c r="D8903" s="42">
        <v>4.2</v>
      </c>
      <c r="E8903" s="33">
        <v>0</v>
      </c>
      <c r="F8903" s="42">
        <v>0.8</v>
      </c>
      <c r="G8903" s="33">
        <v>0.7</v>
      </c>
      <c r="H8903" s="42">
        <v>0.2</v>
      </c>
      <c r="I8903" s="33">
        <v>1.7</v>
      </c>
      <c r="J8903" s="42">
        <v>0.8</v>
      </c>
      <c r="K8903" s="33">
        <v>0.2</v>
      </c>
      <c r="L8903" s="42">
        <v>0.3</v>
      </c>
      <c r="M8903" s="33">
        <v>0.1</v>
      </c>
      <c r="N8903" s="42">
        <v>0</v>
      </c>
      <c r="O8903" s="33">
        <v>0.1</v>
      </c>
      <c r="P8903" s="42">
        <v>338.48</v>
      </c>
      <c r="Q8903" s="33">
        <v>235.77</v>
      </c>
      <c r="R8903" s="42">
        <v>264.10000000000002</v>
      </c>
      <c r="S8903" s="33">
        <v>260.51</v>
      </c>
      <c r="T8903" s="42">
        <v>6.05</v>
      </c>
      <c r="U8903" s="33">
        <v>6.34</v>
      </c>
      <c r="V8903" s="116">
        <v>6.46</v>
      </c>
    </row>
    <row r="8904" spans="1:22" x14ac:dyDescent="0.25">
      <c r="A8904" s="26" t="s">
        <v>9274</v>
      </c>
      <c r="B8904" s="42">
        <v>0.7</v>
      </c>
      <c r="C8904" s="33">
        <v>4.3</v>
      </c>
      <c r="D8904" s="42">
        <v>4.5</v>
      </c>
      <c r="E8904" s="33">
        <v>0.1</v>
      </c>
      <c r="F8904" s="42">
        <v>0.8</v>
      </c>
      <c r="G8904" s="33">
        <v>0.9</v>
      </c>
      <c r="H8904" s="42">
        <v>0.1</v>
      </c>
      <c r="I8904" s="33">
        <v>1.6</v>
      </c>
      <c r="J8904" s="42">
        <v>0.6</v>
      </c>
      <c r="K8904" s="33">
        <v>0.2</v>
      </c>
      <c r="L8904" s="42">
        <v>0.1</v>
      </c>
      <c r="M8904" s="33">
        <v>0.1</v>
      </c>
      <c r="N8904" s="42">
        <v>0</v>
      </c>
      <c r="O8904" s="33">
        <v>0.2</v>
      </c>
      <c r="P8904" s="42">
        <v>338.77</v>
      </c>
      <c r="Q8904" s="33">
        <v>241.22</v>
      </c>
      <c r="R8904" s="42">
        <v>268.64</v>
      </c>
      <c r="S8904" s="33">
        <v>260.58</v>
      </c>
      <c r="T8904" s="42">
        <v>6.09</v>
      </c>
      <c r="U8904" s="33">
        <v>6.54</v>
      </c>
      <c r="V8904" s="116">
        <v>6.4</v>
      </c>
    </row>
    <row r="8905" spans="1:22" x14ac:dyDescent="0.25">
      <c r="A8905" s="26" t="s">
        <v>4509</v>
      </c>
      <c r="B8905" s="42">
        <v>0.4</v>
      </c>
      <c r="C8905" s="33">
        <v>3.9</v>
      </c>
      <c r="D8905" s="42">
        <v>4.3</v>
      </c>
      <c r="E8905" s="33">
        <v>0.1</v>
      </c>
      <c r="F8905" s="42">
        <v>0.8</v>
      </c>
      <c r="G8905" s="33">
        <v>1</v>
      </c>
      <c r="H8905" s="42">
        <v>0.2</v>
      </c>
      <c r="I8905" s="33">
        <v>1.7</v>
      </c>
      <c r="J8905" s="42">
        <v>1.1000000000000001</v>
      </c>
      <c r="K8905" s="33">
        <v>0.3</v>
      </c>
      <c r="L8905" s="42">
        <v>0.1</v>
      </c>
      <c r="M8905" s="33">
        <v>0.1</v>
      </c>
      <c r="N8905" s="42">
        <v>0.1</v>
      </c>
      <c r="O8905" s="33">
        <v>0.1</v>
      </c>
      <c r="P8905" s="42">
        <v>323.41000000000003</v>
      </c>
      <c r="Q8905" s="33">
        <v>217.02</v>
      </c>
      <c r="R8905" s="42">
        <v>255.88</v>
      </c>
      <c r="S8905" s="33">
        <v>260.19</v>
      </c>
      <c r="T8905" s="42">
        <v>6</v>
      </c>
      <c r="U8905" s="33">
        <v>6.18</v>
      </c>
      <c r="V8905" s="116">
        <v>6.33</v>
      </c>
    </row>
    <row r="8906" spans="1:22" x14ac:dyDescent="0.25">
      <c r="A8906" s="26" t="s">
        <v>9275</v>
      </c>
      <c r="B8906" s="42">
        <v>0.2</v>
      </c>
      <c r="C8906" s="33">
        <v>3.4</v>
      </c>
      <c r="D8906" s="42">
        <v>4.2</v>
      </c>
      <c r="E8906" s="33">
        <v>0.2</v>
      </c>
      <c r="F8906" s="42">
        <v>0.9</v>
      </c>
      <c r="G8906" s="33">
        <v>0.9</v>
      </c>
      <c r="H8906" s="42">
        <v>0.2</v>
      </c>
      <c r="I8906" s="33">
        <v>1.6</v>
      </c>
      <c r="J8906" s="42">
        <v>0.8</v>
      </c>
      <c r="K8906" s="33">
        <v>0.3</v>
      </c>
      <c r="L8906" s="42">
        <v>0.1</v>
      </c>
      <c r="M8906" s="33">
        <v>0.2</v>
      </c>
      <c r="N8906" s="42">
        <v>0.1</v>
      </c>
      <c r="O8906" s="33">
        <v>0.2</v>
      </c>
      <c r="P8906" s="42">
        <v>330.86</v>
      </c>
      <c r="Q8906" s="33">
        <v>220.74</v>
      </c>
      <c r="R8906" s="42">
        <v>254.79</v>
      </c>
      <c r="S8906" s="33">
        <v>259.66000000000003</v>
      </c>
      <c r="T8906" s="42">
        <v>5.48</v>
      </c>
      <c r="U8906" s="33">
        <v>5.87</v>
      </c>
      <c r="V8906" s="116">
        <v>5.85</v>
      </c>
    </row>
    <row r="8907" spans="1:22" x14ac:dyDescent="0.25">
      <c r="A8907" s="26" t="s">
        <v>9276</v>
      </c>
      <c r="B8907" s="42">
        <v>0.5</v>
      </c>
      <c r="C8907" s="33">
        <v>4.8</v>
      </c>
      <c r="D8907" s="42">
        <v>4.3</v>
      </c>
      <c r="E8907" s="33">
        <v>0.1</v>
      </c>
      <c r="F8907" s="42">
        <v>0.9</v>
      </c>
      <c r="G8907" s="33">
        <v>0.9</v>
      </c>
      <c r="H8907" s="42">
        <v>0.2</v>
      </c>
      <c r="I8907" s="33">
        <v>1.5</v>
      </c>
      <c r="J8907" s="42">
        <v>1.1000000000000001</v>
      </c>
      <c r="K8907" s="33">
        <v>0.2</v>
      </c>
      <c r="L8907" s="42">
        <v>0.2</v>
      </c>
      <c r="M8907" s="33">
        <v>0.1</v>
      </c>
      <c r="N8907" s="42">
        <v>0.1</v>
      </c>
      <c r="O8907" s="33">
        <v>0.1</v>
      </c>
      <c r="P8907" s="42">
        <v>356.45</v>
      </c>
      <c r="Q8907" s="33">
        <v>242.85</v>
      </c>
      <c r="R8907" s="42">
        <v>273.67</v>
      </c>
      <c r="S8907" s="33">
        <v>259.95999999999998</v>
      </c>
      <c r="T8907" s="42">
        <v>6.6</v>
      </c>
      <c r="U8907" s="33">
        <v>6.93</v>
      </c>
      <c r="V8907" s="116">
        <v>7.01</v>
      </c>
    </row>
    <row r="8908" spans="1:22" x14ac:dyDescent="0.25">
      <c r="A8908" s="26" t="s">
        <v>4510</v>
      </c>
      <c r="B8908" s="42">
        <v>0.3</v>
      </c>
      <c r="C8908" s="33">
        <v>3.2</v>
      </c>
      <c r="D8908" s="42">
        <v>3.8</v>
      </c>
      <c r="E8908" s="33">
        <v>0.1</v>
      </c>
      <c r="F8908" s="42">
        <v>0.8</v>
      </c>
      <c r="G8908" s="33">
        <v>0.9</v>
      </c>
      <c r="H8908" s="42">
        <v>0.1</v>
      </c>
      <c r="I8908" s="33">
        <v>1.4</v>
      </c>
      <c r="J8908" s="42">
        <v>0.8</v>
      </c>
      <c r="K8908" s="33">
        <v>0.2</v>
      </c>
      <c r="L8908" s="42">
        <v>0.6</v>
      </c>
      <c r="M8908" s="33">
        <v>0.1</v>
      </c>
      <c r="N8908" s="42">
        <v>0</v>
      </c>
      <c r="O8908" s="33">
        <v>0.1</v>
      </c>
      <c r="P8908" s="42">
        <v>426.86</v>
      </c>
      <c r="Q8908" s="33">
        <v>293.14</v>
      </c>
      <c r="R8908" s="42">
        <v>332.14</v>
      </c>
      <c r="S8908" s="33">
        <v>257.60000000000002</v>
      </c>
      <c r="T8908" s="42">
        <v>4.93</v>
      </c>
      <c r="U8908" s="33">
        <v>5.3</v>
      </c>
      <c r="V8908" s="116">
        <v>5.47</v>
      </c>
    </row>
    <row r="8909" spans="1:22" x14ac:dyDescent="0.25">
      <c r="A8909" s="26" t="s">
        <v>9277</v>
      </c>
      <c r="B8909" s="42">
        <v>0.6</v>
      </c>
      <c r="C8909" s="33">
        <v>4.5999999999999996</v>
      </c>
      <c r="D8909" s="42">
        <v>4.9000000000000004</v>
      </c>
      <c r="E8909" s="33">
        <v>0.2</v>
      </c>
      <c r="F8909" s="42">
        <v>1</v>
      </c>
      <c r="G8909" s="33">
        <v>1</v>
      </c>
      <c r="H8909" s="42">
        <v>0.1</v>
      </c>
      <c r="I8909" s="33">
        <v>1.6</v>
      </c>
      <c r="J8909" s="42">
        <v>1</v>
      </c>
      <c r="K8909" s="33">
        <v>0.2</v>
      </c>
      <c r="L8909" s="42">
        <v>0.4</v>
      </c>
      <c r="M8909" s="33">
        <v>0.1</v>
      </c>
      <c r="N8909" s="42">
        <v>0.1</v>
      </c>
      <c r="O8909" s="33">
        <v>0.1</v>
      </c>
      <c r="P8909" s="42">
        <v>351.92</v>
      </c>
      <c r="Q8909" s="33">
        <v>244.64</v>
      </c>
      <c r="R8909" s="42">
        <v>279.38</v>
      </c>
      <c r="S8909" s="33">
        <v>258.99</v>
      </c>
      <c r="T8909" s="42">
        <v>6.56</v>
      </c>
      <c r="U8909" s="33">
        <v>7.05</v>
      </c>
      <c r="V8909" s="116">
        <v>6.7</v>
      </c>
    </row>
    <row r="8910" spans="1:22" x14ac:dyDescent="0.25">
      <c r="A8910" s="26" t="s">
        <v>9278</v>
      </c>
      <c r="B8910" s="42">
        <v>0.4</v>
      </c>
      <c r="C8910" s="33">
        <v>3.4</v>
      </c>
      <c r="D8910" s="42">
        <v>4.5999999999999996</v>
      </c>
      <c r="E8910" s="33">
        <v>0.3</v>
      </c>
      <c r="F8910" s="42">
        <v>0.9</v>
      </c>
      <c r="G8910" s="33">
        <v>1.3</v>
      </c>
      <c r="H8910" s="42">
        <v>0.4</v>
      </c>
      <c r="I8910" s="33">
        <v>1.9</v>
      </c>
      <c r="J8910" s="42">
        <v>0.8</v>
      </c>
      <c r="K8910" s="33">
        <v>0.2</v>
      </c>
      <c r="L8910" s="42">
        <v>0.1</v>
      </c>
      <c r="M8910" s="33">
        <v>0.2</v>
      </c>
      <c r="N8910" s="42">
        <v>0.1</v>
      </c>
      <c r="O8910" s="33">
        <v>0.1</v>
      </c>
      <c r="P8910" s="42">
        <v>309.58</v>
      </c>
      <c r="Q8910" s="33">
        <v>214.17</v>
      </c>
      <c r="R8910" s="42">
        <v>254.84</v>
      </c>
      <c r="S8910" s="33">
        <v>259.25</v>
      </c>
      <c r="T8910" s="42">
        <v>5.96</v>
      </c>
      <c r="U8910" s="33">
        <v>6.62</v>
      </c>
      <c r="V8910" s="116">
        <v>6.65</v>
      </c>
    </row>
    <row r="8911" spans="1:22" x14ac:dyDescent="0.25">
      <c r="A8911" s="26" t="s">
        <v>4511</v>
      </c>
      <c r="B8911" s="42">
        <v>0.2</v>
      </c>
      <c r="C8911" s="33">
        <v>2.9</v>
      </c>
      <c r="D8911" s="42">
        <v>4.5</v>
      </c>
      <c r="E8911" s="33">
        <v>0.2</v>
      </c>
      <c r="F8911" s="42">
        <v>1</v>
      </c>
      <c r="G8911" s="33">
        <v>1.3</v>
      </c>
      <c r="H8911" s="42">
        <v>0.3</v>
      </c>
      <c r="I8911" s="33">
        <v>1.7</v>
      </c>
      <c r="J8911" s="42">
        <v>0.8</v>
      </c>
      <c r="K8911" s="33">
        <v>0.3</v>
      </c>
      <c r="L8911" s="42">
        <v>0.3</v>
      </c>
      <c r="M8911" s="33">
        <v>0.2</v>
      </c>
      <c r="N8911" s="42">
        <v>0.1</v>
      </c>
      <c r="O8911" s="33">
        <v>0.1</v>
      </c>
      <c r="P8911" s="42">
        <v>336.77</v>
      </c>
      <c r="Q8911" s="33">
        <v>225.45</v>
      </c>
      <c r="R8911" s="42">
        <v>252.82</v>
      </c>
      <c r="S8911" s="33">
        <v>259.06</v>
      </c>
      <c r="T8911" s="42">
        <v>5.53</v>
      </c>
      <c r="U8911" s="33">
        <v>5.97</v>
      </c>
      <c r="V8911" s="116">
        <v>5.9</v>
      </c>
    </row>
    <row r="8912" spans="1:22" x14ac:dyDescent="0.25">
      <c r="A8912" s="26" t="s">
        <v>9279</v>
      </c>
      <c r="B8912" s="42">
        <v>0.4</v>
      </c>
      <c r="C8912" s="33">
        <v>2.9</v>
      </c>
      <c r="D8912" s="42">
        <v>4.2</v>
      </c>
      <c r="E8912" s="33">
        <v>0.2</v>
      </c>
      <c r="F8912" s="42">
        <v>1</v>
      </c>
      <c r="G8912" s="33">
        <v>1.2</v>
      </c>
      <c r="H8912" s="42">
        <v>0.5</v>
      </c>
      <c r="I8912" s="33">
        <v>2</v>
      </c>
      <c r="J8912" s="42">
        <v>1.2</v>
      </c>
      <c r="K8912" s="33">
        <v>0.4</v>
      </c>
      <c r="L8912" s="42">
        <v>0</v>
      </c>
      <c r="M8912" s="33">
        <v>0.1</v>
      </c>
      <c r="N8912" s="42">
        <v>0.1</v>
      </c>
      <c r="O8912" s="33">
        <v>0.3</v>
      </c>
      <c r="P8912" s="42">
        <v>306.39999999999998</v>
      </c>
      <c r="Q8912" s="33">
        <v>212.64</v>
      </c>
      <c r="R8912" s="42">
        <v>245.73</v>
      </c>
      <c r="S8912" s="33">
        <v>258.7</v>
      </c>
      <c r="T8912" s="42">
        <v>5</v>
      </c>
      <c r="U8912" s="33">
        <v>5.34</v>
      </c>
      <c r="V8912" s="116">
        <v>5.25</v>
      </c>
    </row>
    <row r="8913" spans="1:22" x14ac:dyDescent="0.25">
      <c r="A8913" s="26" t="s">
        <v>9280</v>
      </c>
      <c r="B8913" s="42">
        <v>0.3</v>
      </c>
      <c r="C8913" s="33">
        <v>2.1</v>
      </c>
      <c r="D8913" s="42">
        <v>3.8</v>
      </c>
      <c r="E8913" s="33">
        <v>0.2</v>
      </c>
      <c r="F8913" s="42">
        <v>0.8</v>
      </c>
      <c r="G8913" s="33">
        <v>1.2</v>
      </c>
      <c r="H8913" s="42">
        <v>0.2</v>
      </c>
      <c r="I8913" s="33">
        <v>1.4</v>
      </c>
      <c r="J8913" s="42">
        <v>1</v>
      </c>
      <c r="K8913" s="33">
        <v>0.2</v>
      </c>
      <c r="L8913" s="42">
        <v>0.1</v>
      </c>
      <c r="M8913" s="33">
        <v>0.1</v>
      </c>
      <c r="N8913" s="42">
        <v>0.1</v>
      </c>
      <c r="O8913" s="33">
        <v>0.1</v>
      </c>
      <c r="P8913" s="42">
        <v>383.39</v>
      </c>
      <c r="Q8913" s="33">
        <v>262.60000000000002</v>
      </c>
      <c r="R8913" s="42">
        <v>295.60000000000002</v>
      </c>
      <c r="S8913" s="33">
        <v>258.43</v>
      </c>
      <c r="T8913" s="42">
        <v>4.46</v>
      </c>
      <c r="U8913" s="33">
        <v>5.0599999999999996</v>
      </c>
      <c r="V8913" s="116">
        <v>4.8899999999999997</v>
      </c>
    </row>
    <row r="8914" spans="1:22" x14ac:dyDescent="0.25">
      <c r="A8914" s="26" t="s">
        <v>4512</v>
      </c>
      <c r="B8914" s="42">
        <v>0.4</v>
      </c>
      <c r="C8914" s="33">
        <v>3.3</v>
      </c>
      <c r="D8914" s="42">
        <v>4.0999999999999996</v>
      </c>
      <c r="E8914" s="33">
        <v>0.1</v>
      </c>
      <c r="F8914" s="42">
        <v>1.2</v>
      </c>
      <c r="G8914" s="33">
        <v>1.1000000000000001</v>
      </c>
      <c r="H8914" s="42">
        <v>0.1</v>
      </c>
      <c r="I8914" s="33">
        <v>1.3</v>
      </c>
      <c r="J8914" s="42">
        <v>0.6</v>
      </c>
      <c r="K8914" s="33">
        <v>0.2</v>
      </c>
      <c r="L8914" s="42">
        <v>0.1</v>
      </c>
      <c r="M8914" s="33">
        <v>0.1</v>
      </c>
      <c r="N8914" s="42">
        <v>0.1</v>
      </c>
      <c r="O8914" s="33">
        <v>0.2</v>
      </c>
      <c r="P8914" s="42">
        <v>361.1</v>
      </c>
      <c r="Q8914" s="33">
        <v>243.35</v>
      </c>
      <c r="R8914" s="42">
        <v>277.33</v>
      </c>
      <c r="S8914" s="33">
        <v>258.26</v>
      </c>
      <c r="T8914" s="42">
        <v>4.8899999999999997</v>
      </c>
      <c r="U8914" s="33">
        <v>5.33</v>
      </c>
      <c r="V8914" s="116">
        <v>5.28</v>
      </c>
    </row>
    <row r="8915" spans="1:22" x14ac:dyDescent="0.25">
      <c r="A8915" s="26" t="s">
        <v>9281</v>
      </c>
      <c r="B8915" s="42">
        <v>0.5</v>
      </c>
      <c r="C8915" s="33">
        <v>4.3</v>
      </c>
      <c r="D8915" s="42">
        <v>4.5</v>
      </c>
      <c r="E8915" s="33">
        <v>0.1</v>
      </c>
      <c r="F8915" s="42">
        <v>1.2</v>
      </c>
      <c r="G8915" s="33">
        <v>0.9</v>
      </c>
      <c r="H8915" s="42">
        <v>0.2</v>
      </c>
      <c r="I8915" s="33">
        <v>1.3</v>
      </c>
      <c r="J8915" s="42">
        <v>1.1000000000000001</v>
      </c>
      <c r="K8915" s="33">
        <v>0.2</v>
      </c>
      <c r="L8915" s="42">
        <v>0.3</v>
      </c>
      <c r="M8915" s="33">
        <v>0.2</v>
      </c>
      <c r="N8915" s="42">
        <v>0.1</v>
      </c>
      <c r="O8915" s="33">
        <v>0.2</v>
      </c>
      <c r="P8915" s="42">
        <v>357.84</v>
      </c>
      <c r="Q8915" s="33">
        <v>236.6</v>
      </c>
      <c r="R8915" s="42">
        <v>275.91000000000003</v>
      </c>
      <c r="S8915" s="33">
        <v>258.42</v>
      </c>
      <c r="T8915" s="42">
        <v>5.77</v>
      </c>
      <c r="U8915" s="33">
        <v>6.49</v>
      </c>
      <c r="V8915" s="116">
        <v>6.43</v>
      </c>
    </row>
    <row r="8916" spans="1:22" x14ac:dyDescent="0.25">
      <c r="A8916" s="26" t="s">
        <v>9282</v>
      </c>
      <c r="B8916" s="42">
        <v>0.3</v>
      </c>
      <c r="C8916" s="33">
        <v>4.5999999999999996</v>
      </c>
      <c r="D8916" s="42">
        <v>4.9000000000000004</v>
      </c>
      <c r="E8916" s="33">
        <v>0.2</v>
      </c>
      <c r="F8916" s="42">
        <v>1.2</v>
      </c>
      <c r="G8916" s="33">
        <v>0.8</v>
      </c>
      <c r="H8916" s="42">
        <v>0.3</v>
      </c>
      <c r="I8916" s="33">
        <v>1.2</v>
      </c>
      <c r="J8916" s="42">
        <v>1.2</v>
      </c>
      <c r="K8916" s="33">
        <v>0.1</v>
      </c>
      <c r="L8916" s="42">
        <v>0.3</v>
      </c>
      <c r="M8916" s="33">
        <v>0.2</v>
      </c>
      <c r="N8916" s="42">
        <v>0.1</v>
      </c>
      <c r="O8916" s="33">
        <v>0.2</v>
      </c>
      <c r="P8916" s="42">
        <v>326.51</v>
      </c>
      <c r="Q8916" s="33">
        <v>222.72</v>
      </c>
      <c r="R8916" s="42">
        <v>254.51</v>
      </c>
      <c r="S8916" s="33">
        <v>259.58999999999997</v>
      </c>
      <c r="T8916" s="42">
        <v>6.43</v>
      </c>
      <c r="U8916" s="33">
        <v>6.86</v>
      </c>
      <c r="V8916" s="116">
        <v>6.87</v>
      </c>
    </row>
    <row r="8917" spans="1:22" x14ac:dyDescent="0.25">
      <c r="A8917" s="26" t="s">
        <v>4513</v>
      </c>
      <c r="B8917" s="42">
        <v>0.5</v>
      </c>
      <c r="C8917" s="33">
        <v>5.0999999999999996</v>
      </c>
      <c r="D8917" s="42">
        <v>4.5999999999999996</v>
      </c>
      <c r="E8917" s="33">
        <v>0.2</v>
      </c>
      <c r="F8917" s="42">
        <v>1</v>
      </c>
      <c r="G8917" s="33">
        <v>1.4</v>
      </c>
      <c r="H8917" s="42">
        <v>0.1</v>
      </c>
      <c r="I8917" s="33">
        <v>1.2</v>
      </c>
      <c r="J8917" s="42">
        <v>0.8</v>
      </c>
      <c r="K8917" s="33">
        <v>0.1</v>
      </c>
      <c r="L8917" s="42">
        <v>0.1</v>
      </c>
      <c r="M8917" s="33">
        <v>0.4</v>
      </c>
      <c r="N8917" s="42">
        <v>0.1</v>
      </c>
      <c r="O8917" s="33">
        <v>0.2</v>
      </c>
      <c r="P8917" s="42">
        <v>336.06</v>
      </c>
      <c r="Q8917" s="33">
        <v>230.59</v>
      </c>
      <c r="R8917" s="42">
        <v>262.81</v>
      </c>
      <c r="S8917" s="33">
        <v>259.22000000000003</v>
      </c>
      <c r="T8917" s="42">
        <v>6.96</v>
      </c>
      <c r="U8917" s="33">
        <v>7.37</v>
      </c>
      <c r="V8917" s="116">
        <v>7.13</v>
      </c>
    </row>
    <row r="8918" spans="1:22" x14ac:dyDescent="0.25">
      <c r="A8918" s="26" t="s">
        <v>9283</v>
      </c>
      <c r="B8918" s="42">
        <v>0.1</v>
      </c>
      <c r="C8918" s="33">
        <v>2.4</v>
      </c>
      <c r="D8918" s="42">
        <v>3.4</v>
      </c>
      <c r="E8918" s="33">
        <v>0.2</v>
      </c>
      <c r="F8918" s="42">
        <v>1</v>
      </c>
      <c r="G8918" s="33">
        <v>0.7</v>
      </c>
      <c r="H8918" s="42">
        <v>0.2</v>
      </c>
      <c r="I8918" s="33">
        <v>1</v>
      </c>
      <c r="J8918" s="42">
        <v>0.8</v>
      </c>
      <c r="K8918" s="33">
        <v>0.2</v>
      </c>
      <c r="L8918" s="42">
        <v>0.3</v>
      </c>
      <c r="M8918" s="33">
        <v>0.1</v>
      </c>
      <c r="N8918" s="42">
        <v>0</v>
      </c>
      <c r="O8918" s="33">
        <v>0.1</v>
      </c>
      <c r="P8918" s="42">
        <v>418.78</v>
      </c>
      <c r="Q8918" s="33">
        <v>276.41000000000003</v>
      </c>
      <c r="R8918" s="42">
        <v>319.10000000000002</v>
      </c>
      <c r="S8918" s="33">
        <v>257.82</v>
      </c>
      <c r="T8918" s="42">
        <v>4.2300000000000004</v>
      </c>
      <c r="U8918" s="33">
        <v>4.46</v>
      </c>
      <c r="V8918" s="116">
        <v>4.49</v>
      </c>
    </row>
    <row r="8919" spans="1:22" x14ac:dyDescent="0.25">
      <c r="A8919" s="26" t="s">
        <v>9284</v>
      </c>
      <c r="B8919" s="42">
        <v>0.5</v>
      </c>
      <c r="C8919" s="33">
        <v>3</v>
      </c>
      <c r="D8919" s="42">
        <v>4</v>
      </c>
      <c r="E8919" s="33">
        <v>0.2</v>
      </c>
      <c r="F8919" s="42">
        <v>1</v>
      </c>
      <c r="G8919" s="33">
        <v>1</v>
      </c>
      <c r="H8919" s="42">
        <v>0.3</v>
      </c>
      <c r="I8919" s="33">
        <v>1</v>
      </c>
      <c r="J8919" s="42">
        <v>1</v>
      </c>
      <c r="K8919" s="33">
        <v>0.1</v>
      </c>
      <c r="L8919" s="42">
        <v>0.3</v>
      </c>
      <c r="M8919" s="33">
        <v>0.3</v>
      </c>
      <c r="N8919" s="42">
        <v>0.1</v>
      </c>
      <c r="O8919" s="33">
        <v>0.1</v>
      </c>
      <c r="P8919" s="42">
        <v>394.88</v>
      </c>
      <c r="Q8919" s="33">
        <v>265.81</v>
      </c>
      <c r="R8919" s="42">
        <v>313.02999999999997</v>
      </c>
      <c r="S8919" s="33">
        <v>257.68</v>
      </c>
      <c r="T8919" s="42">
        <v>4.72</v>
      </c>
      <c r="U8919" s="33">
        <v>5.16</v>
      </c>
      <c r="V8919" s="116">
        <v>5.4</v>
      </c>
    </row>
    <row r="8920" spans="1:22" x14ac:dyDescent="0.25">
      <c r="A8920" s="26" t="s">
        <v>4514</v>
      </c>
      <c r="B8920" s="42">
        <v>0.4</v>
      </c>
      <c r="C8920" s="33">
        <v>3.1</v>
      </c>
      <c r="D8920" s="42">
        <v>4.2</v>
      </c>
      <c r="E8920" s="33">
        <v>0.2</v>
      </c>
      <c r="F8920" s="42">
        <v>1.1000000000000001</v>
      </c>
      <c r="G8920" s="33">
        <v>1.1000000000000001</v>
      </c>
      <c r="H8920" s="42">
        <v>0.3</v>
      </c>
      <c r="I8920" s="33">
        <v>1.1000000000000001</v>
      </c>
      <c r="J8920" s="42">
        <v>0.7</v>
      </c>
      <c r="K8920" s="33">
        <v>0.2</v>
      </c>
      <c r="L8920" s="42">
        <v>0.1</v>
      </c>
      <c r="M8920" s="33">
        <v>0.3</v>
      </c>
      <c r="N8920" s="42">
        <v>0.1</v>
      </c>
      <c r="O8920" s="33">
        <v>0.2</v>
      </c>
      <c r="P8920" s="42">
        <v>365.65</v>
      </c>
      <c r="Q8920" s="33">
        <v>242.35</v>
      </c>
      <c r="R8920" s="42">
        <v>280.63</v>
      </c>
      <c r="S8920" s="33">
        <v>257.58999999999997</v>
      </c>
      <c r="T8920" s="42">
        <v>5.07</v>
      </c>
      <c r="U8920" s="33">
        <v>5.59</v>
      </c>
      <c r="V8920" s="116">
        <v>5.5</v>
      </c>
    </row>
    <row r="8921" spans="1:22" x14ac:dyDescent="0.25">
      <c r="A8921" s="26" t="s">
        <v>9285</v>
      </c>
      <c r="B8921" s="42">
        <v>0.3</v>
      </c>
      <c r="C8921" s="33">
        <v>3.1</v>
      </c>
      <c r="D8921" s="42">
        <v>4.0999999999999996</v>
      </c>
      <c r="E8921" s="33">
        <v>0.3</v>
      </c>
      <c r="F8921" s="42">
        <v>0.9</v>
      </c>
      <c r="G8921" s="33">
        <v>0.7</v>
      </c>
      <c r="H8921" s="42">
        <v>0.5</v>
      </c>
      <c r="I8921" s="33">
        <v>1.2</v>
      </c>
      <c r="J8921" s="42">
        <v>0.8</v>
      </c>
      <c r="K8921" s="33">
        <v>0.3</v>
      </c>
      <c r="L8921" s="42">
        <v>0.1</v>
      </c>
      <c r="M8921" s="33">
        <v>0.2</v>
      </c>
      <c r="N8921" s="42">
        <v>0.1</v>
      </c>
      <c r="O8921" s="33">
        <v>0.2</v>
      </c>
      <c r="P8921" s="42">
        <v>325.42</v>
      </c>
      <c r="Q8921" s="33">
        <v>224.27</v>
      </c>
      <c r="R8921" s="42">
        <v>252.92</v>
      </c>
      <c r="S8921" s="33">
        <v>259.42</v>
      </c>
      <c r="T8921" s="42">
        <v>4.9000000000000004</v>
      </c>
      <c r="U8921" s="33">
        <v>5.87</v>
      </c>
      <c r="V8921" s="116">
        <v>5.46</v>
      </c>
    </row>
    <row r="8922" spans="1:22" x14ac:dyDescent="0.25">
      <c r="A8922" s="26" t="s">
        <v>9286</v>
      </c>
      <c r="B8922" s="42">
        <v>0.8</v>
      </c>
      <c r="C8922" s="33">
        <v>5.2</v>
      </c>
      <c r="D8922" s="42">
        <v>5</v>
      </c>
      <c r="E8922" s="33">
        <v>0.2</v>
      </c>
      <c r="F8922" s="42">
        <v>1.4</v>
      </c>
      <c r="G8922" s="33">
        <v>0.8</v>
      </c>
      <c r="H8922" s="42">
        <v>0.3</v>
      </c>
      <c r="I8922" s="33">
        <v>1.1000000000000001</v>
      </c>
      <c r="J8922" s="42">
        <v>0.7</v>
      </c>
      <c r="K8922" s="33">
        <v>0.2</v>
      </c>
      <c r="L8922" s="42">
        <v>0.4</v>
      </c>
      <c r="M8922" s="33">
        <v>0.1</v>
      </c>
      <c r="N8922" s="42">
        <v>0.1</v>
      </c>
      <c r="O8922" s="33">
        <v>0.1</v>
      </c>
      <c r="P8922" s="42">
        <v>336.37</v>
      </c>
      <c r="Q8922" s="33">
        <v>229.5</v>
      </c>
      <c r="R8922" s="42">
        <v>259.14999999999998</v>
      </c>
      <c r="S8922" s="33">
        <v>259.45</v>
      </c>
      <c r="T8922" s="42">
        <v>6.76</v>
      </c>
      <c r="U8922" s="33">
        <v>7.54</v>
      </c>
      <c r="V8922" s="116">
        <v>6.92</v>
      </c>
    </row>
    <row r="8923" spans="1:22" x14ac:dyDescent="0.25">
      <c r="A8923" s="26" t="s">
        <v>4515</v>
      </c>
      <c r="B8923" s="42">
        <v>0.2</v>
      </c>
      <c r="C8923" s="33">
        <v>3</v>
      </c>
      <c r="D8923" s="42">
        <v>3.9</v>
      </c>
      <c r="E8923" s="33">
        <v>0.1</v>
      </c>
      <c r="F8923" s="42">
        <v>1.2</v>
      </c>
      <c r="G8923" s="33">
        <v>0.9</v>
      </c>
      <c r="H8923" s="42">
        <v>0.1</v>
      </c>
      <c r="I8923" s="33">
        <v>0.9</v>
      </c>
      <c r="J8923" s="42">
        <v>0.6</v>
      </c>
      <c r="K8923" s="33">
        <v>0.2</v>
      </c>
      <c r="L8923" s="42">
        <v>0.1</v>
      </c>
      <c r="M8923" s="33">
        <v>0.2</v>
      </c>
      <c r="N8923" s="42">
        <v>0.1</v>
      </c>
      <c r="O8923" s="33">
        <v>0.2</v>
      </c>
      <c r="P8923" s="42">
        <v>396.86</v>
      </c>
      <c r="Q8923" s="33">
        <v>265.48</v>
      </c>
      <c r="R8923" s="42">
        <v>305</v>
      </c>
      <c r="S8923" s="33">
        <v>258.39999999999998</v>
      </c>
      <c r="T8923" s="42">
        <v>4.83</v>
      </c>
      <c r="U8923" s="33">
        <v>5.46</v>
      </c>
      <c r="V8923" s="116">
        <v>5.0999999999999996</v>
      </c>
    </row>
    <row r="8924" spans="1:22" x14ac:dyDescent="0.25">
      <c r="A8924" s="26" t="s">
        <v>9287</v>
      </c>
      <c r="B8924" s="42">
        <v>1</v>
      </c>
      <c r="C8924" s="33">
        <v>4.8</v>
      </c>
      <c r="D8924" s="42">
        <v>4.9000000000000004</v>
      </c>
      <c r="E8924" s="33">
        <v>0.2</v>
      </c>
      <c r="F8924" s="42">
        <v>1.3</v>
      </c>
      <c r="G8924" s="33">
        <v>1.3</v>
      </c>
      <c r="H8924" s="42">
        <v>0.2</v>
      </c>
      <c r="I8924" s="33">
        <v>1.2</v>
      </c>
      <c r="J8924" s="42">
        <v>0.8</v>
      </c>
      <c r="K8924" s="33">
        <v>0.1</v>
      </c>
      <c r="L8924" s="42">
        <v>0.2</v>
      </c>
      <c r="M8924" s="33">
        <v>0.2</v>
      </c>
      <c r="N8924" s="42">
        <v>0.1</v>
      </c>
      <c r="O8924" s="33">
        <v>0.3</v>
      </c>
      <c r="P8924" s="42">
        <v>344.24</v>
      </c>
      <c r="Q8924" s="33">
        <v>239.16</v>
      </c>
      <c r="R8924" s="42">
        <v>268.91000000000003</v>
      </c>
      <c r="S8924" s="33">
        <v>260.81</v>
      </c>
      <c r="T8924" s="42">
        <v>6.45</v>
      </c>
      <c r="U8924" s="33">
        <v>7.27</v>
      </c>
      <c r="V8924" s="116">
        <v>6.89</v>
      </c>
    </row>
    <row r="8925" spans="1:22" x14ac:dyDescent="0.25">
      <c r="A8925" s="26" t="s">
        <v>9288</v>
      </c>
      <c r="B8925" s="42">
        <v>0.4</v>
      </c>
      <c r="C8925" s="33">
        <v>4.4000000000000004</v>
      </c>
      <c r="D8925" s="42">
        <v>4.4000000000000004</v>
      </c>
      <c r="E8925" s="33">
        <v>0.3</v>
      </c>
      <c r="F8925" s="42">
        <v>1.1000000000000001</v>
      </c>
      <c r="G8925" s="33">
        <v>0.8</v>
      </c>
      <c r="H8925" s="42">
        <v>0.3</v>
      </c>
      <c r="I8925" s="33">
        <v>1.1000000000000001</v>
      </c>
      <c r="J8925" s="42">
        <v>0.8</v>
      </c>
      <c r="K8925" s="33">
        <v>0.2</v>
      </c>
      <c r="L8925" s="42">
        <v>0.1</v>
      </c>
      <c r="M8925" s="33">
        <v>0.1</v>
      </c>
      <c r="N8925" s="42">
        <v>0.1</v>
      </c>
      <c r="O8925" s="33">
        <v>0.2</v>
      </c>
      <c r="P8925" s="42">
        <v>340.53</v>
      </c>
      <c r="Q8925" s="33">
        <v>234.91</v>
      </c>
      <c r="R8925" s="42">
        <v>264.27</v>
      </c>
      <c r="S8925" s="33">
        <v>260.75</v>
      </c>
      <c r="T8925" s="42">
        <v>5.92</v>
      </c>
      <c r="U8925" s="33">
        <v>6.81</v>
      </c>
      <c r="V8925" s="116">
        <v>6.34</v>
      </c>
    </row>
    <row r="8926" spans="1:22" x14ac:dyDescent="0.25">
      <c r="A8926" s="26" t="s">
        <v>4516</v>
      </c>
      <c r="B8926" s="42">
        <v>0.1</v>
      </c>
      <c r="C8926" s="33">
        <v>2.5</v>
      </c>
      <c r="D8926" s="42">
        <v>4.0999999999999996</v>
      </c>
      <c r="E8926" s="33">
        <v>0.1</v>
      </c>
      <c r="F8926" s="42">
        <v>1.1000000000000001</v>
      </c>
      <c r="G8926" s="33">
        <v>1</v>
      </c>
      <c r="H8926" s="42">
        <v>0.2</v>
      </c>
      <c r="I8926" s="33">
        <v>0.8</v>
      </c>
      <c r="J8926" s="42">
        <v>0.6</v>
      </c>
      <c r="K8926" s="33">
        <v>0.1</v>
      </c>
      <c r="L8926" s="42">
        <v>0.1</v>
      </c>
      <c r="M8926" s="33">
        <v>0.2</v>
      </c>
      <c r="N8926" s="42">
        <v>0.1</v>
      </c>
      <c r="O8926" s="33">
        <v>0.2</v>
      </c>
      <c r="P8926" s="42">
        <v>418.06</v>
      </c>
      <c r="Q8926" s="33">
        <v>284.14999999999998</v>
      </c>
      <c r="R8926" s="42">
        <v>323.91000000000003</v>
      </c>
      <c r="S8926" s="33">
        <v>258.77999999999997</v>
      </c>
      <c r="T8926" s="42">
        <v>4.8</v>
      </c>
      <c r="U8926" s="33">
        <v>5.16</v>
      </c>
      <c r="V8926" s="116">
        <v>5.31</v>
      </c>
    </row>
    <row r="8927" spans="1:22" x14ac:dyDescent="0.25">
      <c r="A8927" s="26" t="s">
        <v>9289</v>
      </c>
      <c r="B8927" s="42">
        <v>0.3</v>
      </c>
      <c r="C8927" s="33">
        <v>2.2999999999999998</v>
      </c>
      <c r="D8927" s="42">
        <v>3.7</v>
      </c>
      <c r="E8927" s="33">
        <v>0.1</v>
      </c>
      <c r="F8927" s="42">
        <v>1</v>
      </c>
      <c r="G8927" s="33">
        <v>0.9</v>
      </c>
      <c r="H8927" s="42">
        <v>0.2</v>
      </c>
      <c r="I8927" s="33">
        <v>1</v>
      </c>
      <c r="J8927" s="42">
        <v>0.6</v>
      </c>
      <c r="K8927" s="33">
        <v>0.2</v>
      </c>
      <c r="L8927" s="42">
        <v>0.2</v>
      </c>
      <c r="M8927" s="33">
        <v>0.1</v>
      </c>
      <c r="N8927" s="42">
        <v>0</v>
      </c>
      <c r="O8927" s="33">
        <v>0.1</v>
      </c>
      <c r="P8927" s="42">
        <v>388.94</v>
      </c>
      <c r="Q8927" s="33">
        <v>260.33999999999997</v>
      </c>
      <c r="R8927" s="42">
        <v>304.04000000000002</v>
      </c>
      <c r="S8927" s="33">
        <v>259.12</v>
      </c>
      <c r="T8927" s="42">
        <v>4.3899999999999997</v>
      </c>
      <c r="U8927" s="33">
        <v>5</v>
      </c>
      <c r="V8927" s="116">
        <v>4.76</v>
      </c>
    </row>
    <row r="8928" spans="1:22" x14ac:dyDescent="0.25">
      <c r="A8928" s="26" t="s">
        <v>9290</v>
      </c>
      <c r="B8928" s="42">
        <v>0.2</v>
      </c>
      <c r="C8928" s="33">
        <v>2.6</v>
      </c>
      <c r="D8928" s="42">
        <v>4</v>
      </c>
      <c r="E8928" s="33">
        <v>0.2</v>
      </c>
      <c r="F8928" s="42">
        <v>1</v>
      </c>
      <c r="G8928" s="33">
        <v>0.9</v>
      </c>
      <c r="H8928" s="42">
        <v>0.2</v>
      </c>
      <c r="I8928" s="33">
        <v>0.9</v>
      </c>
      <c r="J8928" s="42">
        <v>0.4</v>
      </c>
      <c r="K8928" s="33">
        <v>0.2</v>
      </c>
      <c r="L8928" s="42">
        <v>0.1</v>
      </c>
      <c r="M8928" s="33">
        <v>0.2</v>
      </c>
      <c r="N8928" s="42">
        <v>0</v>
      </c>
      <c r="O8928" s="33">
        <v>0.2</v>
      </c>
      <c r="P8928" s="42">
        <v>425.9</v>
      </c>
      <c r="Q8928" s="33">
        <v>284.73</v>
      </c>
      <c r="R8928" s="42">
        <v>327.52999999999997</v>
      </c>
      <c r="S8928" s="33">
        <v>259.45</v>
      </c>
      <c r="T8928" s="42">
        <v>4.3600000000000003</v>
      </c>
      <c r="U8928" s="33">
        <v>4.6900000000000004</v>
      </c>
      <c r="V8928" s="116">
        <v>4.58</v>
      </c>
    </row>
    <row r="8929" spans="1:22" x14ac:dyDescent="0.25">
      <c r="A8929" s="26" t="s">
        <v>4517</v>
      </c>
      <c r="B8929" s="42">
        <v>0.2</v>
      </c>
      <c r="C8929" s="33">
        <v>3.1</v>
      </c>
      <c r="D8929" s="42">
        <v>4.2</v>
      </c>
      <c r="E8929" s="33">
        <v>0.2</v>
      </c>
      <c r="F8929" s="42">
        <v>1.1000000000000001</v>
      </c>
      <c r="G8929" s="33">
        <v>1</v>
      </c>
      <c r="H8929" s="42">
        <v>0.2</v>
      </c>
      <c r="I8929" s="33">
        <v>1</v>
      </c>
      <c r="J8929" s="42">
        <v>0.9</v>
      </c>
      <c r="K8929" s="33">
        <v>0.2</v>
      </c>
      <c r="L8929" s="42">
        <v>0.2</v>
      </c>
      <c r="M8929" s="33">
        <v>0.2</v>
      </c>
      <c r="N8929" s="42">
        <v>0.1</v>
      </c>
      <c r="O8929" s="33">
        <v>0.1</v>
      </c>
      <c r="P8929" s="42">
        <v>397.14</v>
      </c>
      <c r="Q8929" s="33">
        <v>265.49</v>
      </c>
      <c r="R8929" s="42">
        <v>308.89</v>
      </c>
      <c r="S8929" s="33">
        <v>259.74</v>
      </c>
      <c r="T8929" s="42">
        <v>4.63</v>
      </c>
      <c r="U8929" s="33">
        <v>4.96</v>
      </c>
      <c r="V8929" s="116">
        <v>4.93</v>
      </c>
    </row>
    <row r="8930" spans="1:22" x14ac:dyDescent="0.25">
      <c r="A8930" s="26" t="s">
        <v>9291</v>
      </c>
      <c r="B8930" s="42">
        <v>0.2</v>
      </c>
      <c r="C8930" s="33">
        <v>2</v>
      </c>
      <c r="D8930" s="42">
        <v>4</v>
      </c>
      <c r="E8930" s="33">
        <v>0.2</v>
      </c>
      <c r="F8930" s="42">
        <v>1</v>
      </c>
      <c r="G8930" s="33">
        <v>0.9</v>
      </c>
      <c r="H8930" s="42">
        <v>0.3</v>
      </c>
      <c r="I8930" s="33">
        <v>0.7</v>
      </c>
      <c r="J8930" s="42">
        <v>0.2</v>
      </c>
      <c r="K8930" s="33">
        <v>0.2</v>
      </c>
      <c r="L8930" s="42">
        <v>0.5</v>
      </c>
      <c r="M8930" s="33">
        <v>0.3</v>
      </c>
      <c r="N8930" s="42">
        <v>0</v>
      </c>
      <c r="O8930" s="33">
        <v>0.2</v>
      </c>
      <c r="P8930" s="42">
        <v>373.47</v>
      </c>
      <c r="Q8930" s="33">
        <v>251.29</v>
      </c>
      <c r="R8930" s="42">
        <v>290.26</v>
      </c>
      <c r="S8930" s="33">
        <v>259.48</v>
      </c>
      <c r="T8930" s="42">
        <v>4.1900000000000004</v>
      </c>
      <c r="U8930" s="33">
        <v>4.4800000000000004</v>
      </c>
      <c r="V8930" s="116">
        <v>4.5</v>
      </c>
    </row>
    <row r="8931" spans="1:22" x14ac:dyDescent="0.25">
      <c r="A8931" s="26" t="s">
        <v>9292</v>
      </c>
      <c r="B8931" s="42">
        <v>0.6</v>
      </c>
      <c r="C8931" s="33">
        <v>5.0999999999999996</v>
      </c>
      <c r="D8931" s="42">
        <v>4.8</v>
      </c>
      <c r="E8931" s="33">
        <v>0</v>
      </c>
      <c r="F8931" s="42">
        <v>1</v>
      </c>
      <c r="G8931" s="33">
        <v>0.9</v>
      </c>
      <c r="H8931" s="42">
        <v>0.3</v>
      </c>
      <c r="I8931" s="33">
        <v>1.1000000000000001</v>
      </c>
      <c r="J8931" s="42">
        <v>0.8</v>
      </c>
      <c r="K8931" s="33">
        <v>0.1</v>
      </c>
      <c r="L8931" s="42">
        <v>0.2</v>
      </c>
      <c r="M8931" s="33">
        <v>0.1</v>
      </c>
      <c r="N8931" s="42">
        <v>0.1</v>
      </c>
      <c r="O8931" s="33">
        <v>0.2</v>
      </c>
      <c r="P8931" s="42">
        <v>329.73</v>
      </c>
      <c r="Q8931" s="33">
        <v>221.7</v>
      </c>
      <c r="R8931" s="42">
        <v>250.72</v>
      </c>
      <c r="S8931" s="33">
        <v>261</v>
      </c>
      <c r="T8931" s="42">
        <v>6.69</v>
      </c>
      <c r="U8931" s="33">
        <v>7.16</v>
      </c>
      <c r="V8931" s="116">
        <v>7.21</v>
      </c>
    </row>
    <row r="8932" spans="1:22" x14ac:dyDescent="0.25">
      <c r="A8932" s="26" t="s">
        <v>4518</v>
      </c>
      <c r="B8932" s="42">
        <v>0.4</v>
      </c>
      <c r="C8932" s="33">
        <v>4.2</v>
      </c>
      <c r="D8932" s="42">
        <v>4.5999999999999996</v>
      </c>
      <c r="E8932" s="33">
        <v>0.1</v>
      </c>
      <c r="F8932" s="42">
        <v>0.9</v>
      </c>
      <c r="G8932" s="33">
        <v>0.9</v>
      </c>
      <c r="H8932" s="42">
        <v>0.4</v>
      </c>
      <c r="I8932" s="33">
        <v>0.9</v>
      </c>
      <c r="J8932" s="42">
        <v>0.7</v>
      </c>
      <c r="K8932" s="33">
        <v>0.2</v>
      </c>
      <c r="L8932" s="42">
        <v>0.3</v>
      </c>
      <c r="M8932" s="33">
        <v>0.2</v>
      </c>
      <c r="N8932" s="42">
        <v>0.1</v>
      </c>
      <c r="O8932" s="33">
        <v>0.2</v>
      </c>
      <c r="P8932" s="42">
        <v>354.27</v>
      </c>
      <c r="Q8932" s="33">
        <v>240.48</v>
      </c>
      <c r="R8932" s="42">
        <v>276.57</v>
      </c>
      <c r="S8932" s="33">
        <v>260.83999999999997</v>
      </c>
      <c r="T8932" s="42">
        <v>5.81</v>
      </c>
      <c r="U8932" s="33">
        <v>6.6</v>
      </c>
      <c r="V8932" s="116">
        <v>6.63</v>
      </c>
    </row>
    <row r="8933" spans="1:22" x14ac:dyDescent="0.25">
      <c r="A8933" s="26" t="s">
        <v>9293</v>
      </c>
      <c r="B8933" s="42">
        <v>0.5</v>
      </c>
      <c r="C8933" s="33">
        <v>4.3</v>
      </c>
      <c r="D8933" s="42">
        <v>4.2</v>
      </c>
      <c r="E8933" s="33">
        <v>0.1</v>
      </c>
      <c r="F8933" s="42">
        <v>0.9</v>
      </c>
      <c r="G8933" s="33">
        <v>0.8</v>
      </c>
      <c r="H8933" s="42">
        <v>0.3</v>
      </c>
      <c r="I8933" s="33">
        <v>0.9</v>
      </c>
      <c r="J8933" s="42">
        <v>0.7</v>
      </c>
      <c r="K8933" s="33">
        <v>0.1</v>
      </c>
      <c r="L8933" s="42">
        <v>0.1</v>
      </c>
      <c r="M8933" s="33">
        <v>0.2</v>
      </c>
      <c r="N8933" s="42">
        <v>0.1</v>
      </c>
      <c r="O8933" s="33">
        <v>0.2</v>
      </c>
      <c r="P8933" s="42">
        <v>346.5</v>
      </c>
      <c r="Q8933" s="33">
        <v>241.16</v>
      </c>
      <c r="R8933" s="42">
        <v>276.64999999999998</v>
      </c>
      <c r="S8933" s="33">
        <v>260.69</v>
      </c>
      <c r="T8933" s="42">
        <v>6.16</v>
      </c>
      <c r="U8933" s="33">
        <v>6.79</v>
      </c>
      <c r="V8933" s="116">
        <v>6.66</v>
      </c>
    </row>
    <row r="8934" spans="1:22" x14ac:dyDescent="0.25">
      <c r="A8934" s="26" t="s">
        <v>9294</v>
      </c>
      <c r="B8934" s="42">
        <v>0.9</v>
      </c>
      <c r="C8934" s="33">
        <v>4.3</v>
      </c>
      <c r="D8934" s="42">
        <v>4.3</v>
      </c>
      <c r="E8934" s="33">
        <v>0.2</v>
      </c>
      <c r="F8934" s="42">
        <v>1</v>
      </c>
      <c r="G8934" s="33">
        <v>1.3</v>
      </c>
      <c r="H8934" s="42">
        <v>0.3</v>
      </c>
      <c r="I8934" s="33">
        <v>0.9</v>
      </c>
      <c r="J8934" s="42">
        <v>0.8</v>
      </c>
      <c r="K8934" s="33">
        <v>0.1</v>
      </c>
      <c r="L8934" s="42">
        <v>0.2</v>
      </c>
      <c r="M8934" s="33">
        <v>0.3</v>
      </c>
      <c r="N8934" s="42">
        <v>0.1</v>
      </c>
      <c r="O8934" s="33">
        <v>0.1</v>
      </c>
      <c r="P8934" s="42">
        <v>341.63</v>
      </c>
      <c r="Q8934" s="33">
        <v>236.86</v>
      </c>
      <c r="R8934" s="42">
        <v>281.64999999999998</v>
      </c>
      <c r="S8934" s="33">
        <v>260.51</v>
      </c>
      <c r="T8934" s="42">
        <v>6.43</v>
      </c>
      <c r="U8934" s="33">
        <v>7.03</v>
      </c>
      <c r="V8934" s="116">
        <v>7.06</v>
      </c>
    </row>
    <row r="8935" spans="1:22" x14ac:dyDescent="0.25">
      <c r="A8935" s="26" t="s">
        <v>4519</v>
      </c>
      <c r="B8935" s="42">
        <v>0.5</v>
      </c>
      <c r="C8935" s="33">
        <v>4.4000000000000004</v>
      </c>
      <c r="D8935" s="42">
        <v>4.3</v>
      </c>
      <c r="E8935" s="33">
        <v>0.1</v>
      </c>
      <c r="F8935" s="42">
        <v>0.9</v>
      </c>
      <c r="G8935" s="33">
        <v>0.9</v>
      </c>
      <c r="H8935" s="42">
        <v>0.2</v>
      </c>
      <c r="I8935" s="33">
        <v>0.9</v>
      </c>
      <c r="J8935" s="42">
        <v>0.7</v>
      </c>
      <c r="K8935" s="33">
        <v>0.1</v>
      </c>
      <c r="L8935" s="42">
        <v>0.3</v>
      </c>
      <c r="M8935" s="33">
        <v>0.1</v>
      </c>
      <c r="N8935" s="42">
        <v>0.1</v>
      </c>
      <c r="O8935" s="33">
        <v>0</v>
      </c>
      <c r="P8935" s="42">
        <v>362.29</v>
      </c>
      <c r="Q8935" s="33">
        <v>251.12</v>
      </c>
      <c r="R8935" s="42">
        <v>285.49</v>
      </c>
      <c r="S8935" s="33">
        <v>260.45</v>
      </c>
      <c r="T8935" s="42">
        <v>5.96</v>
      </c>
      <c r="U8935" s="33">
        <v>6.45</v>
      </c>
      <c r="V8935" s="116">
        <v>6.34</v>
      </c>
    </row>
    <row r="8936" spans="1:22" x14ac:dyDescent="0.25">
      <c r="A8936" s="26" t="s">
        <v>9295</v>
      </c>
      <c r="B8936" s="42">
        <v>0.4</v>
      </c>
      <c r="C8936" s="33">
        <v>5.4</v>
      </c>
      <c r="D8936" s="42">
        <v>5</v>
      </c>
      <c r="E8936" s="33">
        <v>0</v>
      </c>
      <c r="F8936" s="42">
        <v>1.2</v>
      </c>
      <c r="G8936" s="33">
        <v>1</v>
      </c>
      <c r="H8936" s="42">
        <v>0.3</v>
      </c>
      <c r="I8936" s="33">
        <v>1.3</v>
      </c>
      <c r="J8936" s="42">
        <v>1.3</v>
      </c>
      <c r="K8936" s="33">
        <v>0.2</v>
      </c>
      <c r="L8936" s="42">
        <v>0.3</v>
      </c>
      <c r="M8936" s="33">
        <v>0.1</v>
      </c>
      <c r="N8936" s="42">
        <v>0.1</v>
      </c>
      <c r="O8936" s="33">
        <v>0.2</v>
      </c>
      <c r="P8936" s="42">
        <v>297.12</v>
      </c>
      <c r="Q8936" s="33">
        <v>202.46</v>
      </c>
      <c r="R8936" s="42">
        <v>234.27</v>
      </c>
      <c r="S8936" s="33">
        <v>261.08999999999997</v>
      </c>
      <c r="T8936" s="42">
        <v>6.97</v>
      </c>
      <c r="U8936" s="33">
        <v>7.73</v>
      </c>
      <c r="V8936" s="116">
        <v>7.83</v>
      </c>
    </row>
    <row r="8937" spans="1:22" x14ac:dyDescent="0.25">
      <c r="A8937" s="26" t="s">
        <v>9296</v>
      </c>
      <c r="B8937" s="42">
        <v>0.4</v>
      </c>
      <c r="C8937" s="33">
        <v>3.1</v>
      </c>
      <c r="D8937" s="42">
        <v>4.0999999999999996</v>
      </c>
      <c r="E8937" s="33">
        <v>0.1</v>
      </c>
      <c r="F8937" s="42">
        <v>0.9</v>
      </c>
      <c r="G8937" s="33">
        <v>1</v>
      </c>
      <c r="H8937" s="42">
        <v>0.2</v>
      </c>
      <c r="I8937" s="33">
        <v>0.8</v>
      </c>
      <c r="J8937" s="42">
        <v>0.5</v>
      </c>
      <c r="K8937" s="33">
        <v>0.1</v>
      </c>
      <c r="L8937" s="42">
        <v>0.1</v>
      </c>
      <c r="M8937" s="33">
        <v>0.2</v>
      </c>
      <c r="N8937" s="42">
        <v>0.1</v>
      </c>
      <c r="O8937" s="33">
        <v>0.3</v>
      </c>
      <c r="P8937" s="42">
        <v>337.23</v>
      </c>
      <c r="Q8937" s="33">
        <v>236.19</v>
      </c>
      <c r="R8937" s="42">
        <v>265.99</v>
      </c>
      <c r="S8937" s="33">
        <v>260.8</v>
      </c>
      <c r="T8937" s="42">
        <v>4.75</v>
      </c>
      <c r="U8937" s="33">
        <v>5.29</v>
      </c>
      <c r="V8937" s="116">
        <v>5.1100000000000003</v>
      </c>
    </row>
    <row r="8938" spans="1:22" x14ac:dyDescent="0.25">
      <c r="A8938" s="26" t="s">
        <v>4520</v>
      </c>
      <c r="B8938" s="42">
        <v>0.5</v>
      </c>
      <c r="C8938" s="33">
        <v>5</v>
      </c>
      <c r="D8938" s="42">
        <v>5.2</v>
      </c>
      <c r="E8938" s="33">
        <v>0.1</v>
      </c>
      <c r="F8938" s="42">
        <v>1.2</v>
      </c>
      <c r="G8938" s="33">
        <v>1.1000000000000001</v>
      </c>
      <c r="H8938" s="42">
        <v>0.2</v>
      </c>
      <c r="I8938" s="33">
        <v>1.1000000000000001</v>
      </c>
      <c r="J8938" s="42">
        <v>0.8</v>
      </c>
      <c r="K8938" s="33">
        <v>0.1</v>
      </c>
      <c r="L8938" s="42">
        <v>0.2</v>
      </c>
      <c r="M8938" s="33">
        <v>0.1</v>
      </c>
      <c r="N8938" s="42">
        <v>0.1</v>
      </c>
      <c r="O8938" s="33">
        <v>0.2</v>
      </c>
      <c r="P8938" s="42">
        <v>307.7</v>
      </c>
      <c r="Q8938" s="33">
        <v>212.92</v>
      </c>
      <c r="R8938" s="42">
        <v>238.48</v>
      </c>
      <c r="S8938" s="33">
        <v>261.58999999999997</v>
      </c>
      <c r="T8938" s="42">
        <v>6.83</v>
      </c>
      <c r="U8938" s="33">
        <v>8.06</v>
      </c>
      <c r="V8938" s="116">
        <v>7.65</v>
      </c>
    </row>
    <row r="8939" spans="1:22" x14ac:dyDescent="0.25">
      <c r="A8939" s="26" t="s">
        <v>9297</v>
      </c>
      <c r="B8939" s="42">
        <v>0.6</v>
      </c>
      <c r="C8939" s="33">
        <v>3.9</v>
      </c>
      <c r="D8939" s="42">
        <v>4.5999999999999996</v>
      </c>
      <c r="E8939" s="33">
        <v>0.2</v>
      </c>
      <c r="F8939" s="42">
        <v>1.1000000000000001</v>
      </c>
      <c r="G8939" s="33">
        <v>1</v>
      </c>
      <c r="H8939" s="42">
        <v>0.3</v>
      </c>
      <c r="I8939" s="33">
        <v>1</v>
      </c>
      <c r="J8939" s="42">
        <v>0.6</v>
      </c>
      <c r="K8939" s="33">
        <v>0.2</v>
      </c>
      <c r="L8939" s="42">
        <v>0.2</v>
      </c>
      <c r="M8939" s="33">
        <v>0.3</v>
      </c>
      <c r="N8939" s="42">
        <v>0.1</v>
      </c>
      <c r="O8939" s="33">
        <v>0.1</v>
      </c>
      <c r="P8939" s="42">
        <v>352.74</v>
      </c>
      <c r="Q8939" s="33">
        <v>246.14</v>
      </c>
      <c r="R8939" s="42">
        <v>276.08999999999997</v>
      </c>
      <c r="S8939" s="33">
        <v>260.99</v>
      </c>
      <c r="T8939" s="42">
        <v>5.53</v>
      </c>
      <c r="U8939" s="33">
        <v>6.3</v>
      </c>
      <c r="V8939" s="116">
        <v>6.33</v>
      </c>
    </row>
    <row r="8940" spans="1:22" x14ac:dyDescent="0.25">
      <c r="A8940" s="26" t="s">
        <v>9298</v>
      </c>
      <c r="B8940" s="42">
        <v>0.3</v>
      </c>
      <c r="C8940" s="33">
        <v>4.5</v>
      </c>
      <c r="D8940" s="42">
        <v>5</v>
      </c>
      <c r="E8940" s="33">
        <v>0.1</v>
      </c>
      <c r="F8940" s="42">
        <v>1.1000000000000001</v>
      </c>
      <c r="G8940" s="33">
        <v>0.9</v>
      </c>
      <c r="H8940" s="42">
        <v>0.2</v>
      </c>
      <c r="I8940" s="33">
        <v>1.2</v>
      </c>
      <c r="J8940" s="42">
        <v>0.9</v>
      </c>
      <c r="K8940" s="33">
        <v>0.1</v>
      </c>
      <c r="L8940" s="42">
        <v>0.4</v>
      </c>
      <c r="M8940" s="33">
        <v>0.2</v>
      </c>
      <c r="N8940" s="42">
        <v>0.1</v>
      </c>
      <c r="O8940" s="33">
        <v>0.2</v>
      </c>
      <c r="P8940" s="42">
        <v>342.16</v>
      </c>
      <c r="Q8940" s="33">
        <v>241.53</v>
      </c>
      <c r="R8940" s="42">
        <v>267.5</v>
      </c>
      <c r="S8940" s="33">
        <v>261.14999999999998</v>
      </c>
      <c r="T8940" s="42">
        <v>6.28</v>
      </c>
      <c r="U8940" s="33">
        <v>6.73</v>
      </c>
      <c r="V8940" s="116">
        <v>6.68</v>
      </c>
    </row>
    <row r="8941" spans="1:22" x14ac:dyDescent="0.25">
      <c r="A8941" s="26" t="s">
        <v>4521</v>
      </c>
      <c r="B8941" s="42">
        <v>0.5</v>
      </c>
      <c r="C8941" s="33">
        <v>4.3</v>
      </c>
      <c r="D8941" s="42">
        <v>4.9000000000000004</v>
      </c>
      <c r="E8941" s="33">
        <v>0.2</v>
      </c>
      <c r="F8941" s="42">
        <v>1.2</v>
      </c>
      <c r="G8941" s="33">
        <v>1.1000000000000001</v>
      </c>
      <c r="H8941" s="42">
        <v>0.3</v>
      </c>
      <c r="I8941" s="33">
        <v>0.9</v>
      </c>
      <c r="J8941" s="42">
        <v>1</v>
      </c>
      <c r="K8941" s="33">
        <v>0.2</v>
      </c>
      <c r="L8941" s="42">
        <v>0.2</v>
      </c>
      <c r="M8941" s="33">
        <v>0.2</v>
      </c>
      <c r="N8941" s="42">
        <v>0</v>
      </c>
      <c r="O8941" s="33">
        <v>0.1</v>
      </c>
      <c r="P8941" s="42">
        <v>358.22</v>
      </c>
      <c r="Q8941" s="33">
        <v>249.82</v>
      </c>
      <c r="R8941" s="42">
        <v>277.67</v>
      </c>
      <c r="S8941" s="33">
        <v>261.06</v>
      </c>
      <c r="T8941" s="42">
        <v>6.16</v>
      </c>
      <c r="U8941" s="33">
        <v>6.61</v>
      </c>
      <c r="V8941" s="116">
        <v>6.66</v>
      </c>
    </row>
    <row r="8942" spans="1:22" x14ac:dyDescent="0.25">
      <c r="A8942" s="26" t="s">
        <v>9299</v>
      </c>
      <c r="B8942" s="42">
        <v>0.5</v>
      </c>
      <c r="C8942" s="33">
        <v>4.3</v>
      </c>
      <c r="D8942" s="42">
        <v>4.4000000000000004</v>
      </c>
      <c r="E8942" s="33">
        <v>0</v>
      </c>
      <c r="F8942" s="42">
        <v>1</v>
      </c>
      <c r="G8942" s="33">
        <v>0.9</v>
      </c>
      <c r="H8942" s="42">
        <v>0.2</v>
      </c>
      <c r="I8942" s="33">
        <v>0.7</v>
      </c>
      <c r="J8942" s="42">
        <v>0.6</v>
      </c>
      <c r="K8942" s="33">
        <v>0.1</v>
      </c>
      <c r="L8942" s="42">
        <v>0.1</v>
      </c>
      <c r="M8942" s="33">
        <v>0.2</v>
      </c>
      <c r="N8942" s="42">
        <v>0.1</v>
      </c>
      <c r="O8942" s="33">
        <v>0.2</v>
      </c>
      <c r="P8942" s="42">
        <v>349.12</v>
      </c>
      <c r="Q8942" s="33">
        <v>242.86</v>
      </c>
      <c r="R8942" s="42">
        <v>284</v>
      </c>
      <c r="S8942" s="33">
        <v>261.24</v>
      </c>
      <c r="T8942" s="42">
        <v>6.4</v>
      </c>
      <c r="U8942" s="33">
        <v>6.92</v>
      </c>
      <c r="V8942" s="116">
        <v>6.63</v>
      </c>
    </row>
    <row r="8943" spans="1:22" x14ac:dyDescent="0.25">
      <c r="A8943" s="26" t="s">
        <v>9300</v>
      </c>
      <c r="B8943" s="42">
        <v>0.3</v>
      </c>
      <c r="C8943" s="33">
        <v>2.2999999999999998</v>
      </c>
      <c r="D8943" s="42">
        <v>3.8</v>
      </c>
      <c r="E8943" s="33">
        <v>0.1</v>
      </c>
      <c r="F8943" s="42">
        <v>0.8</v>
      </c>
      <c r="G8943" s="33">
        <v>0.7</v>
      </c>
      <c r="H8943" s="42">
        <v>0.2</v>
      </c>
      <c r="I8943" s="33">
        <v>0.7</v>
      </c>
      <c r="J8943" s="42">
        <v>0.7</v>
      </c>
      <c r="K8943" s="33">
        <v>0.1</v>
      </c>
      <c r="L8943" s="42">
        <v>0.2</v>
      </c>
      <c r="M8943" s="33">
        <v>0.2</v>
      </c>
      <c r="N8943" s="42">
        <v>0.1</v>
      </c>
      <c r="O8943" s="33">
        <v>0</v>
      </c>
      <c r="P8943" s="42">
        <v>417.06</v>
      </c>
      <c r="Q8943" s="33">
        <v>285.41000000000003</v>
      </c>
      <c r="R8943" s="42">
        <v>314.83999999999997</v>
      </c>
      <c r="S8943" s="33">
        <v>259.42</v>
      </c>
      <c r="T8943" s="42">
        <v>4.18</v>
      </c>
      <c r="U8943" s="33">
        <v>4.66</v>
      </c>
      <c r="V8943" s="116">
        <v>4.63</v>
      </c>
    </row>
    <row r="8944" spans="1:22" x14ac:dyDescent="0.25">
      <c r="A8944" s="26" t="s">
        <v>4522</v>
      </c>
      <c r="B8944" s="42">
        <v>0.3</v>
      </c>
      <c r="C8944" s="33">
        <v>4</v>
      </c>
      <c r="D8944" s="42">
        <v>4.7</v>
      </c>
      <c r="E8944" s="33">
        <v>0.2</v>
      </c>
      <c r="F8944" s="42">
        <v>1</v>
      </c>
      <c r="G8944" s="33">
        <v>0.9</v>
      </c>
      <c r="H8944" s="42">
        <v>0.3</v>
      </c>
      <c r="I8944" s="33">
        <v>1.2</v>
      </c>
      <c r="J8944" s="42">
        <v>1</v>
      </c>
      <c r="K8944" s="33">
        <v>0.1</v>
      </c>
      <c r="L8944" s="42">
        <v>0.3</v>
      </c>
      <c r="M8944" s="33">
        <v>0.1</v>
      </c>
      <c r="N8944" s="42">
        <v>0.1</v>
      </c>
      <c r="O8944" s="33">
        <v>0.1</v>
      </c>
      <c r="P8944" s="42">
        <v>348.93</v>
      </c>
      <c r="Q8944" s="33">
        <v>243.28</v>
      </c>
      <c r="R8944" s="42">
        <v>274.58999999999997</v>
      </c>
      <c r="S8944" s="33">
        <v>261.17</v>
      </c>
      <c r="T8944" s="42">
        <v>5.56</v>
      </c>
      <c r="U8944" s="33">
        <v>6.24</v>
      </c>
      <c r="V8944" s="116">
        <v>6.38</v>
      </c>
    </row>
    <row r="8945" spans="1:22" x14ac:dyDescent="0.25">
      <c r="A8945" s="26" t="s">
        <v>9301</v>
      </c>
      <c r="B8945" s="42">
        <v>0.4</v>
      </c>
      <c r="C8945" s="33">
        <v>4.0999999999999996</v>
      </c>
      <c r="D8945" s="42">
        <v>4.7</v>
      </c>
      <c r="E8945" s="33">
        <v>0.2</v>
      </c>
      <c r="F8945" s="42">
        <v>1</v>
      </c>
      <c r="G8945" s="33">
        <v>1.1000000000000001</v>
      </c>
      <c r="H8945" s="42">
        <v>0.2</v>
      </c>
      <c r="I8945" s="33">
        <v>0.8</v>
      </c>
      <c r="J8945" s="42">
        <v>0.9</v>
      </c>
      <c r="K8945" s="33">
        <v>0.1</v>
      </c>
      <c r="L8945" s="42">
        <v>0.1</v>
      </c>
      <c r="M8945" s="33">
        <v>0.2</v>
      </c>
      <c r="N8945" s="42">
        <v>0.1</v>
      </c>
      <c r="O8945" s="33">
        <v>0.2</v>
      </c>
      <c r="P8945" s="42">
        <v>383.86</v>
      </c>
      <c r="Q8945" s="33">
        <v>265.12</v>
      </c>
      <c r="R8945" s="42">
        <v>298.06</v>
      </c>
      <c r="S8945" s="33">
        <v>260.89</v>
      </c>
      <c r="T8945" s="42">
        <v>5.7</v>
      </c>
      <c r="U8945" s="33">
        <v>6.01</v>
      </c>
      <c r="V8945" s="116">
        <v>6</v>
      </c>
    </row>
    <row r="8946" spans="1:22" x14ac:dyDescent="0.25">
      <c r="A8946" s="26" t="s">
        <v>9302</v>
      </c>
      <c r="B8946" s="42">
        <v>0.5</v>
      </c>
      <c r="C8946" s="33">
        <v>4.4000000000000004</v>
      </c>
      <c r="D8946" s="42">
        <v>4.4000000000000004</v>
      </c>
      <c r="E8946" s="33">
        <v>0</v>
      </c>
      <c r="F8946" s="42">
        <v>1.3</v>
      </c>
      <c r="G8946" s="33">
        <v>0.8</v>
      </c>
      <c r="H8946" s="42">
        <v>0.1</v>
      </c>
      <c r="I8946" s="33">
        <v>0.6</v>
      </c>
      <c r="J8946" s="42">
        <v>0.7</v>
      </c>
      <c r="K8946" s="33">
        <v>0.2</v>
      </c>
      <c r="L8946" s="42">
        <v>0.2</v>
      </c>
      <c r="M8946" s="33">
        <v>0.1</v>
      </c>
      <c r="N8946" s="42">
        <v>0.1</v>
      </c>
      <c r="O8946" s="33">
        <v>0.1</v>
      </c>
      <c r="P8946" s="42">
        <v>348.45</v>
      </c>
      <c r="Q8946" s="33">
        <v>246.22</v>
      </c>
      <c r="R8946" s="42">
        <v>276.27</v>
      </c>
      <c r="S8946" s="33">
        <v>261.76</v>
      </c>
      <c r="T8946" s="42">
        <v>6.08</v>
      </c>
      <c r="U8946" s="33">
        <v>6.77</v>
      </c>
      <c r="V8946" s="116">
        <v>6.57</v>
      </c>
    </row>
    <row r="8947" spans="1:22" x14ac:dyDescent="0.25">
      <c r="A8947" s="26" t="s">
        <v>4523</v>
      </c>
      <c r="B8947" s="42">
        <v>0.4</v>
      </c>
      <c r="C8947" s="33">
        <v>3.1</v>
      </c>
      <c r="D8947" s="42">
        <v>4.3</v>
      </c>
      <c r="E8947" s="33">
        <v>0.1</v>
      </c>
      <c r="F8947" s="42">
        <v>1</v>
      </c>
      <c r="G8947" s="33">
        <v>1.1000000000000001</v>
      </c>
      <c r="H8947" s="42">
        <v>0.3</v>
      </c>
      <c r="I8947" s="33">
        <v>1.1000000000000001</v>
      </c>
      <c r="J8947" s="42">
        <v>0.6</v>
      </c>
      <c r="K8947" s="33">
        <v>0.2</v>
      </c>
      <c r="L8947" s="42">
        <v>0.1</v>
      </c>
      <c r="M8947" s="33">
        <v>0.3</v>
      </c>
      <c r="N8947" s="42">
        <v>0.1</v>
      </c>
      <c r="O8947" s="33">
        <v>0.3</v>
      </c>
      <c r="P8947" s="42">
        <v>340.94</v>
      </c>
      <c r="Q8947" s="33">
        <v>235.46</v>
      </c>
      <c r="R8947" s="42">
        <v>259.67</v>
      </c>
      <c r="S8947" s="33">
        <v>260.89999999999998</v>
      </c>
      <c r="T8947" s="42">
        <v>5.0199999999999996</v>
      </c>
      <c r="U8947" s="33">
        <v>5.35</v>
      </c>
      <c r="V8947" s="116">
        <v>5.44</v>
      </c>
    </row>
    <row r="8948" spans="1:22" x14ac:dyDescent="0.25">
      <c r="A8948" s="26" t="s">
        <v>9303</v>
      </c>
      <c r="B8948" s="42">
        <v>1</v>
      </c>
      <c r="C8948" s="33">
        <v>2</v>
      </c>
      <c r="D8948" s="42">
        <v>4.3</v>
      </c>
      <c r="E8948" s="33">
        <v>0.3</v>
      </c>
      <c r="F8948" s="42">
        <v>1.1000000000000001</v>
      </c>
      <c r="G8948" s="33">
        <v>1</v>
      </c>
      <c r="H8948" s="42">
        <v>0.6</v>
      </c>
      <c r="I8948" s="33">
        <v>1.6</v>
      </c>
      <c r="J8948" s="42">
        <v>0.8</v>
      </c>
      <c r="K8948" s="33">
        <v>0.3</v>
      </c>
      <c r="L8948" s="42">
        <v>0.2</v>
      </c>
      <c r="M8948" s="33">
        <v>0.2</v>
      </c>
      <c r="N8948" s="42">
        <v>0.1</v>
      </c>
      <c r="O8948" s="33">
        <v>0.3</v>
      </c>
      <c r="P8948" s="42">
        <v>285.36</v>
      </c>
      <c r="Q8948" s="33">
        <v>192.38</v>
      </c>
      <c r="R8948" s="42">
        <v>224.52</v>
      </c>
      <c r="S8948" s="33">
        <v>261.57</v>
      </c>
      <c r="T8948" s="42">
        <v>4.46</v>
      </c>
      <c r="U8948" s="33">
        <v>4.8600000000000003</v>
      </c>
      <c r="V8948" s="116">
        <v>5.13</v>
      </c>
    </row>
    <row r="8949" spans="1:22" x14ac:dyDescent="0.25">
      <c r="A8949" s="26" t="s">
        <v>9304</v>
      </c>
      <c r="B8949" s="42">
        <v>0.5</v>
      </c>
      <c r="C8949" s="33">
        <v>3.4</v>
      </c>
      <c r="D8949" s="42">
        <v>4.3</v>
      </c>
      <c r="E8949" s="33">
        <v>0.1</v>
      </c>
      <c r="F8949" s="42">
        <v>0.7</v>
      </c>
      <c r="G8949" s="33">
        <v>0.9</v>
      </c>
      <c r="H8949" s="42">
        <v>0.3</v>
      </c>
      <c r="I8949" s="33">
        <v>1.7</v>
      </c>
      <c r="J8949" s="42">
        <v>1</v>
      </c>
      <c r="K8949" s="33">
        <v>0.2</v>
      </c>
      <c r="L8949" s="42">
        <v>0.4</v>
      </c>
      <c r="M8949" s="33">
        <v>0.1</v>
      </c>
      <c r="N8949" s="42">
        <v>0.1</v>
      </c>
      <c r="O8949" s="33">
        <v>0.2</v>
      </c>
      <c r="P8949" s="42">
        <v>311.12</v>
      </c>
      <c r="Q8949" s="33">
        <v>211.9</v>
      </c>
      <c r="R8949" s="42">
        <v>248.43</v>
      </c>
      <c r="S8949" s="33">
        <v>261.55</v>
      </c>
      <c r="T8949" s="42">
        <v>5.27</v>
      </c>
      <c r="U8949" s="33">
        <v>5.78</v>
      </c>
      <c r="V8949" s="116">
        <v>5.8</v>
      </c>
    </row>
    <row r="8950" spans="1:22" x14ac:dyDescent="0.25">
      <c r="A8950" s="26" t="s">
        <v>4524</v>
      </c>
      <c r="B8950" s="42">
        <v>0.5</v>
      </c>
      <c r="C8950" s="33">
        <v>3.2</v>
      </c>
      <c r="D8950" s="42">
        <v>4</v>
      </c>
      <c r="E8950" s="33">
        <v>0.2</v>
      </c>
      <c r="F8950" s="42">
        <v>1</v>
      </c>
      <c r="G8950" s="33">
        <v>0.7</v>
      </c>
      <c r="H8950" s="42">
        <v>0.1</v>
      </c>
      <c r="I8950" s="33">
        <v>1.6</v>
      </c>
      <c r="J8950" s="42">
        <v>0.9</v>
      </c>
      <c r="K8950" s="33">
        <v>0.1</v>
      </c>
      <c r="L8950" s="42">
        <v>0.2</v>
      </c>
      <c r="M8950" s="33">
        <v>0.2</v>
      </c>
      <c r="N8950" s="42">
        <v>0.1</v>
      </c>
      <c r="O8950" s="33">
        <v>0.1</v>
      </c>
      <c r="P8950" s="42">
        <v>330.75</v>
      </c>
      <c r="Q8950" s="33">
        <v>225.12</v>
      </c>
      <c r="R8950" s="42">
        <v>257.73</v>
      </c>
      <c r="S8950" s="33">
        <v>261.55</v>
      </c>
      <c r="T8950" s="42">
        <v>5.41</v>
      </c>
      <c r="U8950" s="33">
        <v>5.83</v>
      </c>
      <c r="V8950" s="116">
        <v>5.65</v>
      </c>
    </row>
    <row r="8951" spans="1:22" x14ac:dyDescent="0.25">
      <c r="A8951" s="26" t="s">
        <v>9305</v>
      </c>
      <c r="B8951" s="42">
        <v>0.8</v>
      </c>
      <c r="C8951" s="33">
        <v>3.3</v>
      </c>
      <c r="D8951" s="42">
        <v>4.7</v>
      </c>
      <c r="E8951" s="33">
        <v>0.1</v>
      </c>
      <c r="F8951" s="42">
        <v>0.9</v>
      </c>
      <c r="G8951" s="33">
        <v>1.4</v>
      </c>
      <c r="H8951" s="42">
        <v>0.1</v>
      </c>
      <c r="I8951" s="33">
        <v>1.8</v>
      </c>
      <c r="J8951" s="42">
        <v>0.9</v>
      </c>
      <c r="K8951" s="33">
        <v>0.2</v>
      </c>
      <c r="L8951" s="42">
        <v>0.1</v>
      </c>
      <c r="M8951" s="33">
        <v>0.3</v>
      </c>
      <c r="N8951" s="42">
        <v>0.1</v>
      </c>
      <c r="O8951" s="33">
        <v>0.1</v>
      </c>
      <c r="P8951" s="42">
        <v>329.22</v>
      </c>
      <c r="Q8951" s="33">
        <v>225.29</v>
      </c>
      <c r="R8951" s="42">
        <v>249.32</v>
      </c>
      <c r="S8951" s="33">
        <v>261.5</v>
      </c>
      <c r="T8951" s="42">
        <v>5.99</v>
      </c>
      <c r="U8951" s="33">
        <v>6.33</v>
      </c>
      <c r="V8951" s="116">
        <v>6.13</v>
      </c>
    </row>
    <row r="8952" spans="1:22" x14ac:dyDescent="0.25">
      <c r="A8952" s="26" t="s">
        <v>9306</v>
      </c>
      <c r="B8952" s="42">
        <v>0.4</v>
      </c>
      <c r="C8952" s="33">
        <v>1.5</v>
      </c>
      <c r="D8952" s="42">
        <v>3.4</v>
      </c>
      <c r="E8952" s="33">
        <v>0.2</v>
      </c>
      <c r="F8952" s="42">
        <v>1.1000000000000001</v>
      </c>
      <c r="G8952" s="33">
        <v>1</v>
      </c>
      <c r="H8952" s="42">
        <v>0.1</v>
      </c>
      <c r="I8952" s="33">
        <v>1.3</v>
      </c>
      <c r="J8952" s="42">
        <v>0.6</v>
      </c>
      <c r="K8952" s="33">
        <v>0.2</v>
      </c>
      <c r="L8952" s="42">
        <v>0.3</v>
      </c>
      <c r="M8952" s="33">
        <v>0.3</v>
      </c>
      <c r="N8952" s="42">
        <v>0</v>
      </c>
      <c r="O8952" s="33">
        <v>0.1</v>
      </c>
      <c r="P8952" s="42">
        <v>403.97</v>
      </c>
      <c r="Q8952" s="33">
        <v>271.10000000000002</v>
      </c>
      <c r="R8952" s="42">
        <v>314.68</v>
      </c>
      <c r="S8952" s="33">
        <v>260.33</v>
      </c>
      <c r="T8952" s="42">
        <v>3.8</v>
      </c>
      <c r="U8952" s="33">
        <v>4.28</v>
      </c>
      <c r="V8952" s="116">
        <v>4.03</v>
      </c>
    </row>
    <row r="8953" spans="1:22" x14ac:dyDescent="0.25">
      <c r="A8953" s="26" t="s">
        <v>4525</v>
      </c>
      <c r="B8953" s="42">
        <v>0.6</v>
      </c>
      <c r="C8953" s="33">
        <v>0.8</v>
      </c>
      <c r="D8953" s="42">
        <v>3.1</v>
      </c>
      <c r="E8953" s="33">
        <v>0.2</v>
      </c>
      <c r="F8953" s="42">
        <v>0.9</v>
      </c>
      <c r="G8953" s="33">
        <v>0.9</v>
      </c>
      <c r="H8953" s="42">
        <v>0.1</v>
      </c>
      <c r="I8953" s="33">
        <v>1.1000000000000001</v>
      </c>
      <c r="J8953" s="42">
        <v>0.6</v>
      </c>
      <c r="K8953" s="33">
        <v>0.2</v>
      </c>
      <c r="L8953" s="42">
        <v>0.1</v>
      </c>
      <c r="M8953" s="33">
        <v>0.2</v>
      </c>
      <c r="N8953" s="42">
        <v>0.1</v>
      </c>
      <c r="O8953" s="33">
        <v>0.1</v>
      </c>
      <c r="P8953" s="42">
        <v>431.6</v>
      </c>
      <c r="Q8953" s="33">
        <v>293.64</v>
      </c>
      <c r="R8953" s="42">
        <v>334.52</v>
      </c>
      <c r="S8953" s="33">
        <v>259.23</v>
      </c>
      <c r="T8953" s="42">
        <v>3.41</v>
      </c>
      <c r="U8953" s="33">
        <v>3.74</v>
      </c>
      <c r="V8953" s="116">
        <v>3.71</v>
      </c>
    </row>
    <row r="8954" spans="1:22" x14ac:dyDescent="0.25">
      <c r="A8954" s="26" t="s">
        <v>9307</v>
      </c>
      <c r="B8954" s="42">
        <v>0.2</v>
      </c>
      <c r="C8954" s="33">
        <v>2</v>
      </c>
      <c r="D8954" s="42">
        <v>4.0999999999999996</v>
      </c>
      <c r="E8954" s="33">
        <v>0.2</v>
      </c>
      <c r="F8954" s="42">
        <v>1.1000000000000001</v>
      </c>
      <c r="G8954" s="33">
        <v>1.1000000000000001</v>
      </c>
      <c r="H8954" s="42">
        <v>0.1</v>
      </c>
      <c r="I8954" s="33">
        <v>1.2</v>
      </c>
      <c r="J8954" s="42">
        <v>0.6</v>
      </c>
      <c r="K8954" s="33">
        <v>0.2</v>
      </c>
      <c r="L8954" s="42">
        <v>0.2</v>
      </c>
      <c r="M8954" s="33">
        <v>0.3</v>
      </c>
      <c r="N8954" s="42">
        <v>0.1</v>
      </c>
      <c r="O8954" s="33">
        <v>0.1</v>
      </c>
      <c r="P8954" s="42">
        <v>398.96</v>
      </c>
      <c r="Q8954" s="33">
        <v>270.88</v>
      </c>
      <c r="R8954" s="42">
        <v>311.75</v>
      </c>
      <c r="S8954" s="33">
        <v>260.11</v>
      </c>
      <c r="T8954" s="42">
        <v>4.74</v>
      </c>
      <c r="U8954" s="33">
        <v>5.16</v>
      </c>
      <c r="V8954" s="116">
        <v>5.0199999999999996</v>
      </c>
    </row>
    <row r="8955" spans="1:22" x14ac:dyDescent="0.25">
      <c r="A8955" s="26" t="s">
        <v>9308</v>
      </c>
      <c r="B8955" s="42">
        <v>0.1</v>
      </c>
      <c r="C8955" s="33">
        <v>1</v>
      </c>
      <c r="D8955" s="42">
        <v>3.4</v>
      </c>
      <c r="E8955" s="33">
        <v>0.3</v>
      </c>
      <c r="F8955" s="42">
        <v>1</v>
      </c>
      <c r="G8955" s="33">
        <v>1</v>
      </c>
      <c r="H8955" s="42">
        <v>0</v>
      </c>
      <c r="I8955" s="33">
        <v>1.1000000000000001</v>
      </c>
      <c r="J8955" s="42">
        <v>0.8</v>
      </c>
      <c r="K8955" s="33">
        <v>0.2</v>
      </c>
      <c r="L8955" s="42">
        <v>0.2</v>
      </c>
      <c r="M8955" s="33">
        <v>0.3</v>
      </c>
      <c r="N8955" s="42">
        <v>0.1</v>
      </c>
      <c r="O8955" s="33">
        <v>0.2</v>
      </c>
      <c r="P8955" s="42">
        <v>420.32</v>
      </c>
      <c r="Q8955" s="33">
        <v>282.67</v>
      </c>
      <c r="R8955" s="42">
        <v>321.24</v>
      </c>
      <c r="S8955" s="33">
        <v>259.86</v>
      </c>
      <c r="T8955" s="42">
        <v>3.95</v>
      </c>
      <c r="U8955" s="33">
        <v>4.1399999999999997</v>
      </c>
      <c r="V8955" s="116">
        <v>4.04</v>
      </c>
    </row>
    <row r="8956" spans="1:22" x14ac:dyDescent="0.25">
      <c r="A8956" s="26" t="s">
        <v>4526</v>
      </c>
      <c r="B8956" s="42">
        <v>0.1</v>
      </c>
      <c r="C8956" s="33">
        <v>1.4</v>
      </c>
      <c r="D8956" s="42">
        <v>3.5</v>
      </c>
      <c r="E8956" s="33">
        <v>0.2</v>
      </c>
      <c r="F8956" s="42">
        <v>1.1000000000000001</v>
      </c>
      <c r="G8956" s="33">
        <v>0.9</v>
      </c>
      <c r="H8956" s="42">
        <v>0.1</v>
      </c>
      <c r="I8956" s="33">
        <v>1.1000000000000001</v>
      </c>
      <c r="J8956" s="42">
        <v>0.8</v>
      </c>
      <c r="K8956" s="33">
        <v>0.1</v>
      </c>
      <c r="L8956" s="42">
        <v>0.1</v>
      </c>
      <c r="M8956" s="33">
        <v>0.2</v>
      </c>
      <c r="N8956" s="42">
        <v>0.1</v>
      </c>
      <c r="O8956" s="33">
        <v>0.1</v>
      </c>
      <c r="P8956" s="42">
        <v>418.78</v>
      </c>
      <c r="Q8956" s="33">
        <v>283.29000000000002</v>
      </c>
      <c r="R8956" s="42">
        <v>327</v>
      </c>
      <c r="S8956" s="33">
        <v>260.05</v>
      </c>
      <c r="T8956" s="42">
        <v>3.9</v>
      </c>
      <c r="U8956" s="33">
        <v>4.2</v>
      </c>
      <c r="V8956" s="116">
        <v>4.05</v>
      </c>
    </row>
    <row r="8957" spans="1:22" x14ac:dyDescent="0.25">
      <c r="A8957" s="26" t="s">
        <v>9309</v>
      </c>
      <c r="B8957" s="42">
        <v>0.5</v>
      </c>
      <c r="C8957" s="33">
        <v>1.5</v>
      </c>
      <c r="D8957" s="42">
        <v>3.7</v>
      </c>
      <c r="E8957" s="33">
        <v>0.2</v>
      </c>
      <c r="F8957" s="42">
        <v>1</v>
      </c>
      <c r="G8957" s="33">
        <v>1.1000000000000001</v>
      </c>
      <c r="H8957" s="42">
        <v>0.1</v>
      </c>
      <c r="I8957" s="33">
        <v>1.4</v>
      </c>
      <c r="J8957" s="42">
        <v>0.5</v>
      </c>
      <c r="K8957" s="33">
        <v>0.2</v>
      </c>
      <c r="L8957" s="42">
        <v>0.1</v>
      </c>
      <c r="M8957" s="33">
        <v>0.1</v>
      </c>
      <c r="N8957" s="42">
        <v>0.1</v>
      </c>
      <c r="O8957" s="33">
        <v>0.1</v>
      </c>
      <c r="P8957" s="42">
        <v>397.15</v>
      </c>
      <c r="Q8957" s="33">
        <v>273.86</v>
      </c>
      <c r="R8957" s="42">
        <v>308.79000000000002</v>
      </c>
      <c r="S8957" s="33">
        <v>260.82</v>
      </c>
      <c r="T8957" s="42">
        <v>4.3099999999999996</v>
      </c>
      <c r="U8957" s="33">
        <v>4.38</v>
      </c>
      <c r="V8957" s="116">
        <v>4.21</v>
      </c>
    </row>
    <row r="8958" spans="1:22" x14ac:dyDescent="0.25">
      <c r="A8958" s="26" t="s">
        <v>9310</v>
      </c>
      <c r="B8958" s="42">
        <v>0.3</v>
      </c>
      <c r="C8958" s="33">
        <v>1.9</v>
      </c>
      <c r="D8958" s="42">
        <v>3.8</v>
      </c>
      <c r="E8958" s="33">
        <v>0.3</v>
      </c>
      <c r="F8958" s="42">
        <v>1</v>
      </c>
      <c r="G8958" s="33">
        <v>1.1000000000000001</v>
      </c>
      <c r="H8958" s="42">
        <v>0.1</v>
      </c>
      <c r="I8958" s="33">
        <v>1.4</v>
      </c>
      <c r="J8958" s="42">
        <v>0.8</v>
      </c>
      <c r="K8958" s="33">
        <v>0.2</v>
      </c>
      <c r="L8958" s="42">
        <v>0.1</v>
      </c>
      <c r="M8958" s="33">
        <v>0.1</v>
      </c>
      <c r="N8958" s="42">
        <v>0.1</v>
      </c>
      <c r="O8958" s="33">
        <v>0.1</v>
      </c>
      <c r="P8958" s="42">
        <v>427.65</v>
      </c>
      <c r="Q8958" s="33">
        <v>289.86</v>
      </c>
      <c r="R8958" s="42">
        <v>330.21</v>
      </c>
      <c r="S8958" s="33">
        <v>259.7</v>
      </c>
      <c r="T8958" s="42">
        <v>4.53</v>
      </c>
      <c r="U8958" s="33">
        <v>4.79</v>
      </c>
      <c r="V8958" s="116">
        <v>4.75</v>
      </c>
    </row>
    <row r="8959" spans="1:22" x14ac:dyDescent="0.25">
      <c r="A8959" s="26" t="s">
        <v>4527</v>
      </c>
      <c r="B8959" s="42">
        <v>0.4</v>
      </c>
      <c r="C8959" s="33">
        <v>3</v>
      </c>
      <c r="D8959" s="42">
        <v>4.3</v>
      </c>
      <c r="E8959" s="33">
        <v>0.1</v>
      </c>
      <c r="F8959" s="42">
        <v>1</v>
      </c>
      <c r="G8959" s="33">
        <v>1.3</v>
      </c>
      <c r="H8959" s="42">
        <v>0.1</v>
      </c>
      <c r="I8959" s="33">
        <v>1.5</v>
      </c>
      <c r="J8959" s="42">
        <v>0.7</v>
      </c>
      <c r="K8959" s="33">
        <v>0.1</v>
      </c>
      <c r="L8959" s="42">
        <v>0.3</v>
      </c>
      <c r="M8959" s="33">
        <v>0.1</v>
      </c>
      <c r="N8959" s="42">
        <v>0.1</v>
      </c>
      <c r="O8959" s="33">
        <v>0.1</v>
      </c>
      <c r="P8959" s="42">
        <v>373.01</v>
      </c>
      <c r="Q8959" s="33">
        <v>243.57</v>
      </c>
      <c r="R8959" s="42">
        <v>290.08999999999997</v>
      </c>
      <c r="S8959" s="33">
        <v>260.12</v>
      </c>
      <c r="T8959" s="42">
        <v>6.01</v>
      </c>
      <c r="U8959" s="33">
        <v>6.18</v>
      </c>
      <c r="V8959" s="116">
        <v>6.06</v>
      </c>
    </row>
    <row r="8960" spans="1:22" x14ac:dyDescent="0.25">
      <c r="A8960" s="26" t="s">
        <v>9311</v>
      </c>
      <c r="B8960" s="42">
        <v>1</v>
      </c>
      <c r="C8960" s="33">
        <v>5.0999999999999996</v>
      </c>
      <c r="D8960" s="42">
        <v>5</v>
      </c>
      <c r="E8960" s="33">
        <v>0.3</v>
      </c>
      <c r="F8960" s="42">
        <v>1.4</v>
      </c>
      <c r="G8960" s="33">
        <v>1.7</v>
      </c>
      <c r="H8960" s="42">
        <v>0.1</v>
      </c>
      <c r="I8960" s="33">
        <v>1.7</v>
      </c>
      <c r="J8960" s="42">
        <v>0.8</v>
      </c>
      <c r="K8960" s="33">
        <v>0.2</v>
      </c>
      <c r="L8960" s="42">
        <v>0.2</v>
      </c>
      <c r="M8960" s="33">
        <v>0</v>
      </c>
      <c r="N8960" s="42">
        <v>0.1</v>
      </c>
      <c r="O8960" s="33">
        <v>0.1</v>
      </c>
      <c r="P8960" s="42">
        <v>323.3</v>
      </c>
      <c r="Q8960" s="33">
        <v>219.51</v>
      </c>
      <c r="R8960" s="42">
        <v>253.27</v>
      </c>
      <c r="S8960" s="33">
        <v>261.95999999999998</v>
      </c>
      <c r="T8960" s="42">
        <v>7.93</v>
      </c>
      <c r="U8960" s="33">
        <v>8.23</v>
      </c>
      <c r="V8960" s="116">
        <v>7.43</v>
      </c>
    </row>
    <row r="8961" spans="1:22" x14ac:dyDescent="0.25">
      <c r="A8961" s="26" t="s">
        <v>9312</v>
      </c>
      <c r="B8961" s="42">
        <v>0.4</v>
      </c>
      <c r="C8961" s="33">
        <v>2</v>
      </c>
      <c r="D8961" s="42">
        <v>2.7</v>
      </c>
      <c r="E8961" s="33">
        <v>0.2</v>
      </c>
      <c r="F8961" s="42">
        <v>0.6</v>
      </c>
      <c r="G8961" s="33">
        <v>1</v>
      </c>
      <c r="H8961" s="42">
        <v>0</v>
      </c>
      <c r="I8961" s="33">
        <v>0.6</v>
      </c>
      <c r="J8961" s="42">
        <v>0.1</v>
      </c>
      <c r="K8961" s="33">
        <v>0</v>
      </c>
      <c r="L8961" s="42">
        <v>0.1</v>
      </c>
      <c r="M8961" s="33">
        <v>0</v>
      </c>
      <c r="N8961" s="42">
        <v>0</v>
      </c>
      <c r="O8961" s="33">
        <v>0</v>
      </c>
      <c r="P8961" s="42">
        <v>326.74</v>
      </c>
      <c r="Q8961" s="33">
        <v>223.93</v>
      </c>
      <c r="R8961" s="42">
        <v>257.14999999999998</v>
      </c>
      <c r="S8961" s="33">
        <v>262.48</v>
      </c>
      <c r="T8961" s="42">
        <v>7.16</v>
      </c>
      <c r="U8961" s="33">
        <v>7.28</v>
      </c>
      <c r="V8961" s="116">
        <v>6.78</v>
      </c>
    </row>
    <row r="8962" spans="1:22" x14ac:dyDescent="0.25">
      <c r="A8962" s="26" t="s">
        <v>4528</v>
      </c>
      <c r="B8962" s="42">
        <v>1</v>
      </c>
      <c r="C8962" s="33">
        <v>4.0999999999999996</v>
      </c>
      <c r="D8962" s="42">
        <v>4.2</v>
      </c>
      <c r="E8962" s="33">
        <v>0.1</v>
      </c>
      <c r="F8962" s="42">
        <v>1</v>
      </c>
      <c r="G8962" s="33">
        <v>1.3</v>
      </c>
      <c r="H8962" s="42">
        <v>0.1</v>
      </c>
      <c r="I8962" s="33">
        <v>1.2</v>
      </c>
      <c r="J8962" s="42">
        <v>0.6</v>
      </c>
      <c r="K8962" s="33">
        <v>0.1</v>
      </c>
      <c r="L8962" s="42">
        <v>0.1</v>
      </c>
      <c r="M8962" s="33">
        <v>0.1</v>
      </c>
      <c r="N8962" s="42">
        <v>0.1</v>
      </c>
      <c r="O8962" s="33">
        <v>0.1</v>
      </c>
      <c r="P8962" s="42">
        <v>373.36</v>
      </c>
      <c r="Q8962" s="33">
        <v>263.67</v>
      </c>
      <c r="R8962" s="42">
        <v>294.38</v>
      </c>
      <c r="S8962" s="33">
        <v>261.64999999999998</v>
      </c>
      <c r="T8962" s="42">
        <v>6.26</v>
      </c>
      <c r="U8962" s="33">
        <v>6.53</v>
      </c>
      <c r="V8962" s="116">
        <v>6.13</v>
      </c>
    </row>
    <row r="8963" spans="1:22" x14ac:dyDescent="0.25">
      <c r="A8963" s="26" t="s">
        <v>9313</v>
      </c>
      <c r="B8963" s="42">
        <v>1.1000000000000001</v>
      </c>
      <c r="C8963" s="33">
        <v>5.6</v>
      </c>
      <c r="D8963" s="42">
        <v>4.9000000000000004</v>
      </c>
      <c r="E8963" s="33">
        <v>0.2</v>
      </c>
      <c r="F8963" s="42">
        <v>1.3</v>
      </c>
      <c r="G8963" s="33">
        <v>1.7</v>
      </c>
      <c r="H8963" s="42">
        <v>0.1</v>
      </c>
      <c r="I8963" s="33">
        <v>1.6</v>
      </c>
      <c r="J8963" s="42">
        <v>0.6</v>
      </c>
      <c r="K8963" s="33">
        <v>0.1</v>
      </c>
      <c r="L8963" s="42">
        <v>0.1</v>
      </c>
      <c r="M8963" s="33">
        <v>0.1</v>
      </c>
      <c r="N8963" s="42">
        <v>0.1</v>
      </c>
      <c r="O8963" s="33">
        <v>0.1</v>
      </c>
      <c r="P8963" s="42">
        <v>337.22</v>
      </c>
      <c r="Q8963" s="33">
        <v>226.8</v>
      </c>
      <c r="R8963" s="42">
        <v>262.43</v>
      </c>
      <c r="S8963" s="33">
        <v>262.04000000000002</v>
      </c>
      <c r="T8963" s="42">
        <v>7.35</v>
      </c>
      <c r="U8963" s="33">
        <v>7.63</v>
      </c>
      <c r="V8963" s="116">
        <v>7.22</v>
      </c>
    </row>
    <row r="8964" spans="1:22" x14ac:dyDescent="0.25">
      <c r="A8964" s="26" t="s">
        <v>9314</v>
      </c>
      <c r="B8964" s="42">
        <v>0.4</v>
      </c>
      <c r="C8964" s="33">
        <v>1.9</v>
      </c>
      <c r="D8964" s="42">
        <v>3.3</v>
      </c>
      <c r="E8964" s="33">
        <v>0.2</v>
      </c>
      <c r="F8964" s="42">
        <v>1</v>
      </c>
      <c r="G8964" s="33">
        <v>1.1000000000000001</v>
      </c>
      <c r="H8964" s="42">
        <v>0</v>
      </c>
      <c r="I8964" s="33">
        <v>1</v>
      </c>
      <c r="J8964" s="42">
        <v>0.5</v>
      </c>
      <c r="K8964" s="33">
        <v>0.2</v>
      </c>
      <c r="L8964" s="42">
        <v>0.2</v>
      </c>
      <c r="M8964" s="33">
        <v>0.1</v>
      </c>
      <c r="N8964" s="42">
        <v>0.1</v>
      </c>
      <c r="O8964" s="33">
        <v>0.1</v>
      </c>
      <c r="P8964" s="42">
        <v>448.98</v>
      </c>
      <c r="Q8964" s="33">
        <v>305.63</v>
      </c>
      <c r="R8964" s="42">
        <v>352.05</v>
      </c>
      <c r="S8964" s="33">
        <v>260.14999999999998</v>
      </c>
      <c r="T8964" s="42">
        <v>4.34</v>
      </c>
      <c r="U8964" s="33">
        <v>4.5599999999999996</v>
      </c>
      <c r="V8964" s="116">
        <v>4.3</v>
      </c>
    </row>
    <row r="8965" spans="1:22" x14ac:dyDescent="0.25">
      <c r="A8965" s="26" t="s">
        <v>4529</v>
      </c>
      <c r="B8965" s="42">
        <v>0.6</v>
      </c>
      <c r="C8965" s="33">
        <v>3.1</v>
      </c>
      <c r="D8965" s="42">
        <v>4.4000000000000004</v>
      </c>
      <c r="E8965" s="33">
        <v>0.1</v>
      </c>
      <c r="F8965" s="42">
        <v>1.1000000000000001</v>
      </c>
      <c r="G8965" s="33">
        <v>1.2</v>
      </c>
      <c r="H8965" s="42">
        <v>0</v>
      </c>
      <c r="I8965" s="33">
        <v>1.4</v>
      </c>
      <c r="J8965" s="42">
        <v>0.6</v>
      </c>
      <c r="K8965" s="33">
        <v>0.1</v>
      </c>
      <c r="L8965" s="42">
        <v>0.3</v>
      </c>
      <c r="M8965" s="33">
        <v>0.1</v>
      </c>
      <c r="N8965" s="42">
        <v>0.1</v>
      </c>
      <c r="O8965" s="33">
        <v>0</v>
      </c>
      <c r="P8965" s="42">
        <v>414.9</v>
      </c>
      <c r="Q8965" s="33">
        <v>279.72000000000003</v>
      </c>
      <c r="R8965" s="42">
        <v>323.12</v>
      </c>
      <c r="S8965" s="33">
        <v>260.82</v>
      </c>
      <c r="T8965" s="42">
        <v>5.57</v>
      </c>
      <c r="U8965" s="33">
        <v>5.87</v>
      </c>
      <c r="V8965" s="116">
        <v>5.61</v>
      </c>
    </row>
    <row r="8966" spans="1:22" x14ac:dyDescent="0.25">
      <c r="A8966" s="26" t="s">
        <v>9315</v>
      </c>
      <c r="B8966" s="42">
        <v>0.9</v>
      </c>
      <c r="C8966" s="33">
        <v>5.3</v>
      </c>
      <c r="D8966" s="42">
        <v>5.5</v>
      </c>
      <c r="E8966" s="33">
        <v>0.5</v>
      </c>
      <c r="F8966" s="42">
        <v>1.4</v>
      </c>
      <c r="G8966" s="33">
        <v>1.8</v>
      </c>
      <c r="H8966" s="42">
        <v>0.1</v>
      </c>
      <c r="I8966" s="33">
        <v>1.8</v>
      </c>
      <c r="J8966" s="42">
        <v>0.6</v>
      </c>
      <c r="K8966" s="33">
        <v>0.2</v>
      </c>
      <c r="L8966" s="42">
        <v>0.2</v>
      </c>
      <c r="M8966" s="33">
        <v>0.1</v>
      </c>
      <c r="N8966" s="42">
        <v>0.1</v>
      </c>
      <c r="O8966" s="33">
        <v>0.1</v>
      </c>
      <c r="P8966" s="42">
        <v>300.3</v>
      </c>
      <c r="Q8966" s="33">
        <v>197.74</v>
      </c>
      <c r="R8966" s="42">
        <v>233.75</v>
      </c>
      <c r="S8966" s="33">
        <v>262.77</v>
      </c>
      <c r="T8966" s="42">
        <v>7.66</v>
      </c>
      <c r="U8966" s="33">
        <v>8.09</v>
      </c>
      <c r="V8966" s="116">
        <v>7.56</v>
      </c>
    </row>
    <row r="8967" spans="1:22" x14ac:dyDescent="0.25">
      <c r="A8967" s="26" t="s">
        <v>9316</v>
      </c>
      <c r="B8967" s="42">
        <v>1.4</v>
      </c>
      <c r="C8967" s="33">
        <v>6.8</v>
      </c>
      <c r="D8967" s="42">
        <v>5.5</v>
      </c>
      <c r="E8967" s="33">
        <v>0.2</v>
      </c>
      <c r="F8967" s="42">
        <v>1.3</v>
      </c>
      <c r="G8967" s="33">
        <v>2</v>
      </c>
      <c r="H8967" s="42">
        <v>0.1</v>
      </c>
      <c r="I8967" s="33">
        <v>1.9</v>
      </c>
      <c r="J8967" s="42">
        <v>0.6</v>
      </c>
      <c r="K8967" s="33">
        <v>0.2</v>
      </c>
      <c r="L8967" s="42">
        <v>0.3</v>
      </c>
      <c r="M8967" s="33">
        <v>0.1</v>
      </c>
      <c r="N8967" s="42">
        <v>0.1</v>
      </c>
      <c r="O8967" s="33">
        <v>0.1</v>
      </c>
      <c r="P8967" s="42">
        <v>266.99</v>
      </c>
      <c r="Q8967" s="33">
        <v>174.22</v>
      </c>
      <c r="R8967" s="42">
        <v>211.37</v>
      </c>
      <c r="S8967" s="33">
        <v>263.32</v>
      </c>
      <c r="T8967" s="42">
        <v>9.6199999999999992</v>
      </c>
      <c r="U8967" s="33">
        <v>9.69</v>
      </c>
      <c r="V8967" s="116">
        <v>9.48</v>
      </c>
    </row>
    <row r="8968" spans="1:22" x14ac:dyDescent="0.25">
      <c r="A8968" s="26" t="s">
        <v>4530</v>
      </c>
      <c r="B8968" s="42">
        <v>1.1000000000000001</v>
      </c>
      <c r="C8968" s="33">
        <v>4</v>
      </c>
      <c r="D8968" s="42">
        <v>4.2</v>
      </c>
      <c r="E8968" s="33">
        <v>0.2</v>
      </c>
      <c r="F8968" s="42">
        <v>1.2</v>
      </c>
      <c r="G8968" s="33">
        <v>1.2</v>
      </c>
      <c r="H8968" s="42">
        <v>0.1</v>
      </c>
      <c r="I8968" s="33">
        <v>1.4</v>
      </c>
      <c r="J8968" s="42">
        <v>0.6</v>
      </c>
      <c r="K8968" s="33">
        <v>0.1</v>
      </c>
      <c r="L8968" s="42">
        <v>0.3</v>
      </c>
      <c r="M8968" s="33">
        <v>0.1</v>
      </c>
      <c r="N8968" s="42">
        <v>0.1</v>
      </c>
      <c r="O8968" s="33">
        <v>0.1</v>
      </c>
      <c r="P8968" s="42">
        <v>371.47</v>
      </c>
      <c r="Q8968" s="33">
        <v>256.81</v>
      </c>
      <c r="R8968" s="42">
        <v>291.41000000000003</v>
      </c>
      <c r="S8968" s="33">
        <v>261.74</v>
      </c>
      <c r="T8968" s="42">
        <v>6.39</v>
      </c>
      <c r="U8968" s="33">
        <v>6.5</v>
      </c>
      <c r="V8968" s="116">
        <v>6.18</v>
      </c>
    </row>
    <row r="8969" spans="1:22" x14ac:dyDescent="0.25">
      <c r="A8969" s="26" t="s">
        <v>9317</v>
      </c>
      <c r="B8969" s="42">
        <v>0.3</v>
      </c>
      <c r="C8969" s="33">
        <v>2.9</v>
      </c>
      <c r="D8969" s="42">
        <v>3.9</v>
      </c>
      <c r="E8969" s="33">
        <v>0.2</v>
      </c>
      <c r="F8969" s="42">
        <v>1.1000000000000001</v>
      </c>
      <c r="G8969" s="33">
        <v>1.1000000000000001</v>
      </c>
      <c r="H8969" s="42">
        <v>0.1</v>
      </c>
      <c r="I8969" s="33">
        <v>1.3</v>
      </c>
      <c r="J8969" s="42">
        <v>0.5</v>
      </c>
      <c r="K8969" s="33">
        <v>0.3</v>
      </c>
      <c r="L8969" s="42">
        <v>0.1</v>
      </c>
      <c r="M8969" s="33">
        <v>0.1</v>
      </c>
      <c r="N8969" s="42">
        <v>0.1</v>
      </c>
      <c r="O8969" s="33">
        <v>0.1</v>
      </c>
      <c r="P8969" s="42">
        <v>366.56</v>
      </c>
      <c r="Q8969" s="33">
        <v>249.24</v>
      </c>
      <c r="R8969" s="42">
        <v>286.3</v>
      </c>
      <c r="S8969" s="33">
        <v>262.18</v>
      </c>
      <c r="T8969" s="42">
        <v>4.96</v>
      </c>
      <c r="U8969" s="33">
        <v>5.21</v>
      </c>
      <c r="V8969" s="116">
        <v>5</v>
      </c>
    </row>
    <row r="8970" spans="1:22" x14ac:dyDescent="0.25">
      <c r="A8970" s="26" t="s">
        <v>9318</v>
      </c>
      <c r="B8970" s="42">
        <v>0.6</v>
      </c>
      <c r="C8970" s="33">
        <v>3.2</v>
      </c>
      <c r="D8970" s="42">
        <v>4.2</v>
      </c>
      <c r="E8970" s="33">
        <v>0.3</v>
      </c>
      <c r="F8970" s="42">
        <v>1.2</v>
      </c>
      <c r="G8970" s="33">
        <v>1.2</v>
      </c>
      <c r="H8970" s="42">
        <v>0.1</v>
      </c>
      <c r="I8970" s="33">
        <v>1.3</v>
      </c>
      <c r="J8970" s="42">
        <v>0.7</v>
      </c>
      <c r="K8970" s="33">
        <v>0.2</v>
      </c>
      <c r="L8970" s="42">
        <v>0.1</v>
      </c>
      <c r="M8970" s="33">
        <v>0.2</v>
      </c>
      <c r="N8970" s="42">
        <v>0.1</v>
      </c>
      <c r="O8970" s="33">
        <v>0.2</v>
      </c>
      <c r="P8970" s="42">
        <v>368.35</v>
      </c>
      <c r="Q8970" s="33">
        <v>254.38</v>
      </c>
      <c r="R8970" s="42">
        <v>289.32</v>
      </c>
      <c r="S8970" s="33">
        <v>261.83999999999997</v>
      </c>
      <c r="T8970" s="42">
        <v>5.5</v>
      </c>
      <c r="U8970" s="33">
        <v>5.97</v>
      </c>
      <c r="V8970" s="116">
        <v>5.42</v>
      </c>
    </row>
    <row r="8971" spans="1:22" x14ac:dyDescent="0.25">
      <c r="A8971" s="26" t="s">
        <v>4531</v>
      </c>
      <c r="B8971" s="42">
        <v>0.8</v>
      </c>
      <c r="C8971" s="33">
        <v>4.2</v>
      </c>
      <c r="D8971" s="42">
        <v>4.4000000000000004</v>
      </c>
      <c r="E8971" s="33">
        <v>0.2</v>
      </c>
      <c r="F8971" s="42">
        <v>1.1000000000000001</v>
      </c>
      <c r="G8971" s="33">
        <v>1.4</v>
      </c>
      <c r="H8971" s="42">
        <v>0.1</v>
      </c>
      <c r="I8971" s="33">
        <v>1.3</v>
      </c>
      <c r="J8971" s="42">
        <v>0.7</v>
      </c>
      <c r="K8971" s="33">
        <v>0.1</v>
      </c>
      <c r="L8971" s="42">
        <v>0.1</v>
      </c>
      <c r="M8971" s="33">
        <v>0.1</v>
      </c>
      <c r="N8971" s="42">
        <v>0.1</v>
      </c>
      <c r="O8971" s="33">
        <v>0.1</v>
      </c>
      <c r="P8971" s="42">
        <v>356.27</v>
      </c>
      <c r="Q8971" s="33">
        <v>245.26</v>
      </c>
      <c r="R8971" s="42">
        <v>279.62</v>
      </c>
      <c r="S8971" s="33">
        <v>262.68</v>
      </c>
      <c r="T8971" s="42">
        <v>6.49</v>
      </c>
      <c r="U8971" s="33">
        <v>6.61</v>
      </c>
      <c r="V8971" s="116">
        <v>6.29</v>
      </c>
    </row>
    <row r="8972" spans="1:22" x14ac:dyDescent="0.25">
      <c r="A8972" s="26" t="s">
        <v>9319</v>
      </c>
      <c r="B8972" s="42">
        <v>0.5</v>
      </c>
      <c r="C8972" s="33">
        <v>3.1</v>
      </c>
      <c r="D8972" s="42">
        <v>3.7</v>
      </c>
      <c r="E8972" s="33">
        <v>0.2</v>
      </c>
      <c r="F8972" s="42">
        <v>1.1000000000000001</v>
      </c>
      <c r="G8972" s="33">
        <v>1.1000000000000001</v>
      </c>
      <c r="H8972" s="42">
        <v>0.1</v>
      </c>
      <c r="I8972" s="33">
        <v>1.1000000000000001</v>
      </c>
      <c r="J8972" s="42">
        <v>0.6</v>
      </c>
      <c r="K8972" s="33">
        <v>0.2</v>
      </c>
      <c r="L8972" s="42">
        <v>0.1</v>
      </c>
      <c r="M8972" s="33">
        <v>0.1</v>
      </c>
      <c r="N8972" s="42">
        <v>0</v>
      </c>
      <c r="O8972" s="33">
        <v>0.1</v>
      </c>
      <c r="P8972" s="42">
        <v>441.62</v>
      </c>
      <c r="Q8972" s="33">
        <v>302.33999999999997</v>
      </c>
      <c r="R8972" s="42">
        <v>343.46</v>
      </c>
      <c r="S8972" s="33">
        <v>261.33</v>
      </c>
      <c r="T8972" s="42">
        <v>4.8600000000000003</v>
      </c>
      <c r="U8972" s="33">
        <v>5.24</v>
      </c>
      <c r="V8972" s="116">
        <v>5.01</v>
      </c>
    </row>
    <row r="8973" spans="1:22" x14ac:dyDescent="0.25">
      <c r="A8973" s="26" t="s">
        <v>9320</v>
      </c>
      <c r="B8973" s="42">
        <v>0.8</v>
      </c>
      <c r="C8973" s="33">
        <v>3.2</v>
      </c>
      <c r="D8973" s="42">
        <v>4.2</v>
      </c>
      <c r="E8973" s="33">
        <v>0.2</v>
      </c>
      <c r="F8973" s="42">
        <v>1.1000000000000001</v>
      </c>
      <c r="G8973" s="33">
        <v>1.3</v>
      </c>
      <c r="H8973" s="42">
        <v>0.1</v>
      </c>
      <c r="I8973" s="33">
        <v>1.2</v>
      </c>
      <c r="J8973" s="42">
        <v>0.6</v>
      </c>
      <c r="K8973" s="33">
        <v>0.2</v>
      </c>
      <c r="L8973" s="42">
        <v>0.2</v>
      </c>
      <c r="M8973" s="33">
        <v>0.1</v>
      </c>
      <c r="N8973" s="42">
        <v>0.1</v>
      </c>
      <c r="O8973" s="33">
        <v>0.1</v>
      </c>
      <c r="P8973" s="42">
        <v>403.9</v>
      </c>
      <c r="Q8973" s="33">
        <v>271.57</v>
      </c>
      <c r="R8973" s="42">
        <v>316.58</v>
      </c>
      <c r="S8973" s="33">
        <v>261.61</v>
      </c>
      <c r="T8973" s="42">
        <v>5.39</v>
      </c>
      <c r="U8973" s="33">
        <v>5.8</v>
      </c>
      <c r="V8973" s="116">
        <v>5.3</v>
      </c>
    </row>
    <row r="8974" spans="1:22" x14ac:dyDescent="0.25">
      <c r="A8974" s="26" t="s">
        <v>4532</v>
      </c>
      <c r="B8974" s="42">
        <v>0.3</v>
      </c>
      <c r="C8974" s="33">
        <v>2.4</v>
      </c>
      <c r="D8974" s="42">
        <v>3.8</v>
      </c>
      <c r="E8974" s="33">
        <v>0.2</v>
      </c>
      <c r="F8974" s="42">
        <v>1.1000000000000001</v>
      </c>
      <c r="G8974" s="33">
        <v>1</v>
      </c>
      <c r="H8974" s="42">
        <v>0</v>
      </c>
      <c r="I8974" s="33">
        <v>1.2</v>
      </c>
      <c r="J8974" s="42">
        <v>0.7</v>
      </c>
      <c r="K8974" s="33">
        <v>0.2</v>
      </c>
      <c r="L8974" s="42">
        <v>0.3</v>
      </c>
      <c r="M8974" s="33">
        <v>0</v>
      </c>
      <c r="N8974" s="42">
        <v>0.1</v>
      </c>
      <c r="O8974" s="33">
        <v>0.1</v>
      </c>
      <c r="P8974" s="42">
        <v>449.18</v>
      </c>
      <c r="Q8974" s="33">
        <v>317.52</v>
      </c>
      <c r="R8974" s="42">
        <v>365.89</v>
      </c>
      <c r="S8974" s="33">
        <v>260.88</v>
      </c>
      <c r="T8974" s="42">
        <v>4.6399999999999997</v>
      </c>
      <c r="U8974" s="33">
        <v>5.0599999999999996</v>
      </c>
      <c r="V8974" s="116">
        <v>4.66</v>
      </c>
    </row>
    <row r="8975" spans="1:22" x14ac:dyDescent="0.25">
      <c r="A8975" s="26" t="s">
        <v>9321</v>
      </c>
      <c r="B8975" s="42">
        <v>0.4</v>
      </c>
      <c r="C8975" s="33">
        <v>2.6</v>
      </c>
      <c r="D8975" s="42">
        <v>3.9</v>
      </c>
      <c r="E8975" s="33">
        <v>0.2</v>
      </c>
      <c r="F8975" s="42">
        <v>1.2</v>
      </c>
      <c r="G8975" s="33">
        <v>1.2</v>
      </c>
      <c r="H8975" s="42">
        <v>0.1</v>
      </c>
      <c r="I8975" s="33">
        <v>1.2</v>
      </c>
      <c r="J8975" s="42">
        <v>0.7</v>
      </c>
      <c r="K8975" s="33">
        <v>0.2</v>
      </c>
      <c r="L8975" s="42">
        <v>0.2</v>
      </c>
      <c r="M8975" s="33">
        <v>0.1</v>
      </c>
      <c r="N8975" s="42">
        <v>0.1</v>
      </c>
      <c r="O8975" s="33">
        <v>0</v>
      </c>
      <c r="P8975" s="42">
        <v>420.24</v>
      </c>
      <c r="Q8975" s="33">
        <v>289.42</v>
      </c>
      <c r="R8975" s="42">
        <v>326.20999999999998</v>
      </c>
      <c r="S8975" s="33">
        <v>262.37</v>
      </c>
      <c r="T8975" s="42">
        <v>4.8600000000000003</v>
      </c>
      <c r="U8975" s="33">
        <v>5.23</v>
      </c>
      <c r="V8975" s="116">
        <v>4.93</v>
      </c>
    </row>
    <row r="8976" spans="1:22" x14ac:dyDescent="0.25">
      <c r="A8976" s="26" t="s">
        <v>9322</v>
      </c>
      <c r="B8976" s="42">
        <v>0.4</v>
      </c>
      <c r="C8976" s="33">
        <v>2.1</v>
      </c>
      <c r="D8976" s="42">
        <v>3.7</v>
      </c>
      <c r="E8976" s="33">
        <v>0.2</v>
      </c>
      <c r="F8976" s="42">
        <v>1.1000000000000001</v>
      </c>
      <c r="G8976" s="33">
        <v>1</v>
      </c>
      <c r="H8976" s="42">
        <v>0.1</v>
      </c>
      <c r="I8976" s="33">
        <v>1.2</v>
      </c>
      <c r="J8976" s="42">
        <v>0.8</v>
      </c>
      <c r="K8976" s="33">
        <v>0.2</v>
      </c>
      <c r="L8976" s="42">
        <v>0.2</v>
      </c>
      <c r="M8976" s="33">
        <v>0.1</v>
      </c>
      <c r="N8976" s="42">
        <v>0.1</v>
      </c>
      <c r="O8976" s="33">
        <v>0.1</v>
      </c>
      <c r="P8976" s="42">
        <v>424.1</v>
      </c>
      <c r="Q8976" s="33">
        <v>289.08999999999997</v>
      </c>
      <c r="R8976" s="42">
        <v>329.86</v>
      </c>
      <c r="S8976" s="33">
        <v>262.22000000000003</v>
      </c>
      <c r="T8976" s="42">
        <v>4.42</v>
      </c>
      <c r="U8976" s="33">
        <v>4.91</v>
      </c>
      <c r="V8976" s="116">
        <v>4.53</v>
      </c>
    </row>
    <row r="8977" spans="1:22" x14ac:dyDescent="0.25">
      <c r="A8977" s="26" t="s">
        <v>4533</v>
      </c>
      <c r="B8977" s="42">
        <v>0.5</v>
      </c>
      <c r="C8977" s="33">
        <v>2.6</v>
      </c>
      <c r="D8977" s="42">
        <v>3.8</v>
      </c>
      <c r="E8977" s="33">
        <v>0.2</v>
      </c>
      <c r="F8977" s="42">
        <v>1.1000000000000001</v>
      </c>
      <c r="G8977" s="33">
        <v>1.3</v>
      </c>
      <c r="H8977" s="42">
        <v>0.1</v>
      </c>
      <c r="I8977" s="33">
        <v>1.3</v>
      </c>
      <c r="J8977" s="42">
        <v>0.6</v>
      </c>
      <c r="K8977" s="33">
        <v>0.2</v>
      </c>
      <c r="L8977" s="42">
        <v>0.3</v>
      </c>
      <c r="M8977" s="33">
        <v>0</v>
      </c>
      <c r="N8977" s="42">
        <v>0.1</v>
      </c>
      <c r="O8977" s="33">
        <v>0.1</v>
      </c>
      <c r="P8977" s="42">
        <v>380.03</v>
      </c>
      <c r="Q8977" s="33">
        <v>254.4</v>
      </c>
      <c r="R8977" s="42">
        <v>301.3</v>
      </c>
      <c r="S8977" s="33">
        <v>262.56</v>
      </c>
      <c r="T8977" s="42">
        <v>5.0999999999999996</v>
      </c>
      <c r="U8977" s="33">
        <v>5.38</v>
      </c>
      <c r="V8977" s="116">
        <v>4.93</v>
      </c>
    </row>
    <row r="8978" spans="1:22" x14ac:dyDescent="0.25">
      <c r="A8978" s="26" t="s">
        <v>9323</v>
      </c>
      <c r="B8978" s="42">
        <v>0.9</v>
      </c>
      <c r="C8978" s="33">
        <v>3.4</v>
      </c>
      <c r="D8978" s="42">
        <v>4.5999999999999996</v>
      </c>
      <c r="E8978" s="33">
        <v>0.3</v>
      </c>
      <c r="F8978" s="42">
        <v>1.1000000000000001</v>
      </c>
      <c r="G8978" s="33">
        <v>1.4</v>
      </c>
      <c r="H8978" s="42">
        <v>0.1</v>
      </c>
      <c r="I8978" s="33">
        <v>1.3</v>
      </c>
      <c r="J8978" s="42">
        <v>0.8</v>
      </c>
      <c r="K8978" s="33">
        <v>0.2</v>
      </c>
      <c r="L8978" s="42">
        <v>0.2</v>
      </c>
      <c r="M8978" s="33">
        <v>0.1</v>
      </c>
      <c r="N8978" s="42">
        <v>0.1</v>
      </c>
      <c r="O8978" s="33">
        <v>0.1</v>
      </c>
      <c r="P8978" s="42">
        <v>349.95</v>
      </c>
      <c r="Q8978" s="33">
        <v>240.51</v>
      </c>
      <c r="R8978" s="42">
        <v>274.52</v>
      </c>
      <c r="S8978" s="33">
        <v>263.52</v>
      </c>
      <c r="T8978" s="42">
        <v>6.41</v>
      </c>
      <c r="U8978" s="33">
        <v>6.23</v>
      </c>
      <c r="V8978" s="116">
        <v>5.87</v>
      </c>
    </row>
    <row r="8979" spans="1:22" x14ac:dyDescent="0.25">
      <c r="A8979" s="26" t="s">
        <v>9324</v>
      </c>
      <c r="B8979" s="42">
        <v>0.9</v>
      </c>
      <c r="C8979" s="33">
        <v>3</v>
      </c>
      <c r="D8979" s="42">
        <v>4.3</v>
      </c>
      <c r="E8979" s="33">
        <v>0.3</v>
      </c>
      <c r="F8979" s="42">
        <v>1.1000000000000001</v>
      </c>
      <c r="G8979" s="33">
        <v>1.4</v>
      </c>
      <c r="H8979" s="42">
        <v>0.1</v>
      </c>
      <c r="I8979" s="33">
        <v>1.5</v>
      </c>
      <c r="J8979" s="42">
        <v>0.7</v>
      </c>
      <c r="K8979" s="33">
        <v>0.2</v>
      </c>
      <c r="L8979" s="42">
        <v>0.3</v>
      </c>
      <c r="M8979" s="33">
        <v>0.1</v>
      </c>
      <c r="N8979" s="42">
        <v>0.1</v>
      </c>
      <c r="O8979" s="33">
        <v>0.1</v>
      </c>
      <c r="P8979" s="42">
        <v>361.1</v>
      </c>
      <c r="Q8979" s="33">
        <v>245.05</v>
      </c>
      <c r="R8979" s="42">
        <v>277.05</v>
      </c>
      <c r="S8979" s="33">
        <v>263.94</v>
      </c>
      <c r="T8979" s="42">
        <v>5.73</v>
      </c>
      <c r="U8979" s="33">
        <v>5.83</v>
      </c>
      <c r="V8979" s="116">
        <v>5.76</v>
      </c>
    </row>
    <row r="8980" spans="1:22" x14ac:dyDescent="0.25">
      <c r="A8980" s="26" t="s">
        <v>4534</v>
      </c>
      <c r="B8980" s="42">
        <v>0.6</v>
      </c>
      <c r="C8980" s="33">
        <v>4.4000000000000004</v>
      </c>
      <c r="D8980" s="42">
        <v>4.5</v>
      </c>
      <c r="E8980" s="33">
        <v>0.1</v>
      </c>
      <c r="F8980" s="42">
        <v>1.3</v>
      </c>
      <c r="G8980" s="33">
        <v>0.9</v>
      </c>
      <c r="H8980" s="42">
        <v>0.3</v>
      </c>
      <c r="I8980" s="33">
        <v>1.3</v>
      </c>
      <c r="J8980" s="42">
        <v>0.8</v>
      </c>
      <c r="K8980" s="33">
        <v>0.2</v>
      </c>
      <c r="L8980" s="42">
        <v>0.5</v>
      </c>
      <c r="M8980" s="33">
        <v>0.1</v>
      </c>
      <c r="N8980" s="42">
        <v>0.1</v>
      </c>
      <c r="O8980" s="33">
        <v>0</v>
      </c>
      <c r="P8980" s="42">
        <v>354.32</v>
      </c>
      <c r="Q8980" s="33">
        <v>242.56</v>
      </c>
      <c r="R8980" s="42">
        <v>282.12</v>
      </c>
      <c r="S8980" s="33">
        <v>264.52999999999997</v>
      </c>
      <c r="T8980" s="42">
        <v>6.4</v>
      </c>
      <c r="U8980" s="33">
        <v>6.43</v>
      </c>
      <c r="V8980" s="116">
        <v>6.23</v>
      </c>
    </row>
    <row r="8981" spans="1:22" x14ac:dyDescent="0.25">
      <c r="A8981" s="26" t="s">
        <v>9325</v>
      </c>
      <c r="B8981" s="42">
        <v>1.2</v>
      </c>
      <c r="C8981" s="33">
        <v>3.8</v>
      </c>
      <c r="D8981" s="42">
        <v>4.5</v>
      </c>
      <c r="E8981" s="33">
        <v>0.3</v>
      </c>
      <c r="F8981" s="42">
        <v>1.3</v>
      </c>
      <c r="G8981" s="33">
        <v>0.6</v>
      </c>
      <c r="H8981" s="42">
        <v>0.3</v>
      </c>
      <c r="I8981" s="33">
        <v>1.6</v>
      </c>
      <c r="J8981" s="42">
        <v>0.7</v>
      </c>
      <c r="K8981" s="33">
        <v>0.3</v>
      </c>
      <c r="L8981" s="42">
        <v>0.4</v>
      </c>
      <c r="M8981" s="33">
        <v>0.1</v>
      </c>
      <c r="N8981" s="42">
        <v>0.1</v>
      </c>
      <c r="O8981" s="33">
        <v>0.2</v>
      </c>
      <c r="P8981" s="42">
        <v>328.91</v>
      </c>
      <c r="Q8981" s="33">
        <v>231.51</v>
      </c>
      <c r="R8981" s="42">
        <v>263.10000000000002</v>
      </c>
      <c r="S8981" s="33">
        <v>265.3</v>
      </c>
      <c r="T8981" s="42">
        <v>6.3</v>
      </c>
      <c r="U8981" s="33">
        <v>6.26</v>
      </c>
      <c r="V8981" s="116">
        <v>5.87</v>
      </c>
    </row>
    <row r="8982" spans="1:22" x14ac:dyDescent="0.25">
      <c r="A8982" s="26" t="s">
        <v>9326</v>
      </c>
      <c r="B8982" s="42">
        <v>0.8</v>
      </c>
      <c r="C8982" s="33">
        <v>4.4000000000000004</v>
      </c>
      <c r="D8982" s="42">
        <v>4.4000000000000004</v>
      </c>
      <c r="E8982" s="33">
        <v>0.2</v>
      </c>
      <c r="F8982" s="42">
        <v>1.3</v>
      </c>
      <c r="G8982" s="33">
        <v>0.7</v>
      </c>
      <c r="H8982" s="42">
        <v>0.2</v>
      </c>
      <c r="I8982" s="33">
        <v>1.1000000000000001</v>
      </c>
      <c r="J8982" s="42">
        <v>1.1000000000000001</v>
      </c>
      <c r="K8982" s="33">
        <v>0.2</v>
      </c>
      <c r="L8982" s="42">
        <v>0.3</v>
      </c>
      <c r="M8982" s="33">
        <v>0.1</v>
      </c>
      <c r="N8982" s="42">
        <v>0.1</v>
      </c>
      <c r="O8982" s="33">
        <v>0.2</v>
      </c>
      <c r="P8982" s="42">
        <v>345.28</v>
      </c>
      <c r="Q8982" s="33">
        <v>239.4</v>
      </c>
      <c r="R8982" s="42">
        <v>275.37</v>
      </c>
      <c r="S8982" s="33">
        <v>265.04000000000002</v>
      </c>
      <c r="T8982" s="42">
        <v>6.84</v>
      </c>
      <c r="U8982" s="33">
        <v>6.95</v>
      </c>
      <c r="V8982" s="116">
        <v>6.9</v>
      </c>
    </row>
    <row r="8983" spans="1:22" x14ac:dyDescent="0.25">
      <c r="A8983" s="26" t="s">
        <v>4535</v>
      </c>
      <c r="B8983" s="42">
        <v>0.2</v>
      </c>
      <c r="C8983" s="33">
        <v>3.1</v>
      </c>
      <c r="D8983" s="42">
        <v>3.9</v>
      </c>
      <c r="E8983" s="33">
        <v>0.2</v>
      </c>
      <c r="F8983" s="42">
        <v>1</v>
      </c>
      <c r="G8983" s="33">
        <v>0.7</v>
      </c>
      <c r="H8983" s="42">
        <v>0.3</v>
      </c>
      <c r="I8983" s="33">
        <v>1.5</v>
      </c>
      <c r="J8983" s="42">
        <v>1.1000000000000001</v>
      </c>
      <c r="K8983" s="33">
        <v>0.3</v>
      </c>
      <c r="L8983" s="42">
        <v>0.5</v>
      </c>
      <c r="M8983" s="33">
        <v>0.1</v>
      </c>
      <c r="N8983" s="42">
        <v>0.1</v>
      </c>
      <c r="O8983" s="33">
        <v>0.1</v>
      </c>
      <c r="P8983" s="42">
        <v>351.36</v>
      </c>
      <c r="Q8983" s="33">
        <v>242.23</v>
      </c>
      <c r="R8983" s="42">
        <v>279.82</v>
      </c>
      <c r="S8983" s="33">
        <v>265.73</v>
      </c>
      <c r="T8983" s="42">
        <v>5.36</v>
      </c>
      <c r="U8983" s="33">
        <v>5.74</v>
      </c>
      <c r="V8983" s="116">
        <v>5.41</v>
      </c>
    </row>
    <row r="8984" spans="1:22" x14ac:dyDescent="0.25">
      <c r="A8984" s="26" t="s">
        <v>9327</v>
      </c>
      <c r="B8984" s="42">
        <v>0.7</v>
      </c>
      <c r="C8984" s="33">
        <v>3.8</v>
      </c>
      <c r="D8984" s="42">
        <v>4.3</v>
      </c>
      <c r="E8984" s="33">
        <v>0.2</v>
      </c>
      <c r="F8984" s="42">
        <v>1</v>
      </c>
      <c r="G8984" s="33">
        <v>0.6</v>
      </c>
      <c r="H8984" s="42">
        <v>0.3</v>
      </c>
      <c r="I8984" s="33">
        <v>0.8</v>
      </c>
      <c r="J8984" s="42">
        <v>0.5</v>
      </c>
      <c r="K8984" s="33">
        <v>0.3</v>
      </c>
      <c r="L8984" s="42">
        <v>0.2</v>
      </c>
      <c r="M8984" s="33">
        <v>0.1</v>
      </c>
      <c r="N8984" s="42">
        <v>0.1</v>
      </c>
      <c r="O8984" s="33">
        <v>0.2</v>
      </c>
      <c r="P8984" s="42">
        <v>366.4</v>
      </c>
      <c r="Q8984" s="33">
        <v>258.91000000000003</v>
      </c>
      <c r="R8984" s="42">
        <v>292.20999999999998</v>
      </c>
      <c r="S8984" s="33">
        <v>265.41000000000003</v>
      </c>
      <c r="T8984" s="42">
        <v>5.51</v>
      </c>
      <c r="U8984" s="33">
        <v>5.72</v>
      </c>
      <c r="V8984" s="116">
        <v>5.65</v>
      </c>
    </row>
    <row r="8985" spans="1:22" x14ac:dyDescent="0.25">
      <c r="A8985" s="26" t="s">
        <v>9328</v>
      </c>
      <c r="B8985" s="42">
        <v>0.6</v>
      </c>
      <c r="C8985" s="33">
        <v>4.7</v>
      </c>
      <c r="D8985" s="42">
        <v>5</v>
      </c>
      <c r="E8985" s="33">
        <v>0.1</v>
      </c>
      <c r="F8985" s="42">
        <v>1.4</v>
      </c>
      <c r="G8985" s="33">
        <v>1</v>
      </c>
      <c r="H8985" s="42">
        <v>0.2</v>
      </c>
      <c r="I8985" s="33">
        <v>1.1000000000000001</v>
      </c>
      <c r="J8985" s="42">
        <v>0.5</v>
      </c>
      <c r="K8985" s="33">
        <v>0.1</v>
      </c>
      <c r="L8985" s="42">
        <v>0.2</v>
      </c>
      <c r="M8985" s="33">
        <v>0.1</v>
      </c>
      <c r="N8985" s="42">
        <v>0.1</v>
      </c>
      <c r="O8985" s="33">
        <v>0.2</v>
      </c>
      <c r="P8985" s="42">
        <v>351.68</v>
      </c>
      <c r="Q8985" s="33">
        <v>241.62</v>
      </c>
      <c r="R8985" s="42">
        <v>280.39</v>
      </c>
      <c r="S8985" s="33">
        <v>265.26</v>
      </c>
      <c r="T8985" s="42">
        <v>7.14</v>
      </c>
      <c r="U8985" s="33">
        <v>7.4</v>
      </c>
      <c r="V8985" s="116">
        <v>7.3</v>
      </c>
    </row>
    <row r="8986" spans="1:22" x14ac:dyDescent="0.25">
      <c r="A8986" s="26" t="s">
        <v>4536</v>
      </c>
      <c r="B8986" s="42">
        <v>0.6</v>
      </c>
      <c r="C8986" s="33">
        <v>5.0999999999999996</v>
      </c>
      <c r="D8986" s="42">
        <v>4.8</v>
      </c>
      <c r="E8986" s="33">
        <v>0.1</v>
      </c>
      <c r="F8986" s="42">
        <v>1.3</v>
      </c>
      <c r="G8986" s="33">
        <v>0.9</v>
      </c>
      <c r="H8986" s="42">
        <v>0.2</v>
      </c>
      <c r="I8986" s="33">
        <v>1.1000000000000001</v>
      </c>
      <c r="J8986" s="42">
        <v>0.8</v>
      </c>
      <c r="K8986" s="33">
        <v>0.2</v>
      </c>
      <c r="L8986" s="42">
        <v>0.3</v>
      </c>
      <c r="M8986" s="33">
        <v>0.1</v>
      </c>
      <c r="N8986" s="42">
        <v>0.1</v>
      </c>
      <c r="O8986" s="33">
        <v>0.1</v>
      </c>
      <c r="P8986" s="42">
        <v>337.52</v>
      </c>
      <c r="Q8986" s="33">
        <v>231.19</v>
      </c>
      <c r="R8986" s="42">
        <v>270.64</v>
      </c>
      <c r="S8986" s="33">
        <v>265.76</v>
      </c>
      <c r="T8986" s="42">
        <v>7.06</v>
      </c>
      <c r="U8986" s="33">
        <v>7.62</v>
      </c>
      <c r="V8986" s="116">
        <v>7.56</v>
      </c>
    </row>
    <row r="8987" spans="1:22" x14ac:dyDescent="0.25">
      <c r="A8987" s="26" t="s">
        <v>9329</v>
      </c>
      <c r="B8987" s="42">
        <v>0.5</v>
      </c>
      <c r="C8987" s="33">
        <v>4.5</v>
      </c>
      <c r="D8987" s="42">
        <v>4.5</v>
      </c>
      <c r="E8987" s="33">
        <v>0.1</v>
      </c>
      <c r="F8987" s="42">
        <v>1.1000000000000001</v>
      </c>
      <c r="G8987" s="33">
        <v>0.5</v>
      </c>
      <c r="H8987" s="42">
        <v>0.4</v>
      </c>
      <c r="I8987" s="33">
        <v>1</v>
      </c>
      <c r="J8987" s="42">
        <v>0.9</v>
      </c>
      <c r="K8987" s="33">
        <v>0.2</v>
      </c>
      <c r="L8987" s="42">
        <v>0.3</v>
      </c>
      <c r="M8987" s="33">
        <v>0.1</v>
      </c>
      <c r="N8987" s="42">
        <v>0.1</v>
      </c>
      <c r="O8987" s="33">
        <v>0</v>
      </c>
      <c r="P8987" s="42">
        <v>362.7</v>
      </c>
      <c r="Q8987" s="33">
        <v>252.49</v>
      </c>
      <c r="R8987" s="42">
        <v>289.75</v>
      </c>
      <c r="S8987" s="33">
        <v>266.01</v>
      </c>
      <c r="T8987" s="42">
        <v>6.07</v>
      </c>
      <c r="U8987" s="33">
        <v>6.43</v>
      </c>
      <c r="V8987" s="116">
        <v>6.43</v>
      </c>
    </row>
    <row r="8988" spans="1:22" x14ac:dyDescent="0.25">
      <c r="A8988" s="26" t="s">
        <v>9330</v>
      </c>
      <c r="B8988" s="42">
        <v>0.7</v>
      </c>
      <c r="C8988" s="33">
        <v>4.9000000000000004</v>
      </c>
      <c r="D8988" s="42">
        <v>5.0999999999999996</v>
      </c>
      <c r="E8988" s="33">
        <v>0.2</v>
      </c>
      <c r="F8988" s="42">
        <v>1.2</v>
      </c>
      <c r="G8988" s="33">
        <v>0.8</v>
      </c>
      <c r="H8988" s="42">
        <v>0.3</v>
      </c>
      <c r="I8988" s="33">
        <v>1.1000000000000001</v>
      </c>
      <c r="J8988" s="42">
        <v>1</v>
      </c>
      <c r="K8988" s="33">
        <v>0.1</v>
      </c>
      <c r="L8988" s="42">
        <v>0.4</v>
      </c>
      <c r="M8988" s="33">
        <v>0.1</v>
      </c>
      <c r="N8988" s="42">
        <v>0.1</v>
      </c>
      <c r="O8988" s="33">
        <v>0.1</v>
      </c>
      <c r="P8988" s="42">
        <v>354.34</v>
      </c>
      <c r="Q8988" s="33">
        <v>247.88</v>
      </c>
      <c r="R8988" s="42">
        <v>274.14</v>
      </c>
      <c r="S8988" s="33">
        <v>266.43</v>
      </c>
      <c r="T8988" s="42">
        <v>6.99</v>
      </c>
      <c r="U8988" s="33">
        <v>7.46</v>
      </c>
      <c r="V8988" s="116">
        <v>7.21</v>
      </c>
    </row>
    <row r="8989" spans="1:22" x14ac:dyDescent="0.25">
      <c r="A8989" s="26" t="s">
        <v>4537</v>
      </c>
      <c r="B8989" s="42">
        <v>0.5</v>
      </c>
      <c r="C8989" s="33">
        <v>4.5999999999999996</v>
      </c>
      <c r="D8989" s="42">
        <v>4.5</v>
      </c>
      <c r="E8989" s="33">
        <v>0.2</v>
      </c>
      <c r="F8989" s="42">
        <v>1.1000000000000001</v>
      </c>
      <c r="G8989" s="33">
        <v>0.6</v>
      </c>
      <c r="H8989" s="42">
        <v>0.3</v>
      </c>
      <c r="I8989" s="33">
        <v>1</v>
      </c>
      <c r="J8989" s="42">
        <v>0.8</v>
      </c>
      <c r="K8989" s="33">
        <v>0.2</v>
      </c>
      <c r="L8989" s="42">
        <v>0.4</v>
      </c>
      <c r="M8989" s="33">
        <v>0.1</v>
      </c>
      <c r="N8989" s="42">
        <v>0.1</v>
      </c>
      <c r="O8989" s="33">
        <v>0.1</v>
      </c>
      <c r="P8989" s="42">
        <v>361.66</v>
      </c>
      <c r="Q8989" s="33">
        <v>249.89</v>
      </c>
      <c r="R8989" s="42">
        <v>290.85000000000002</v>
      </c>
      <c r="S8989" s="33">
        <v>266.33</v>
      </c>
      <c r="T8989" s="42">
        <v>6.31</v>
      </c>
      <c r="U8989" s="33">
        <v>6.7</v>
      </c>
      <c r="V8989" s="116">
        <v>6.65</v>
      </c>
    </row>
    <row r="8990" spans="1:22" x14ac:dyDescent="0.25">
      <c r="A8990" s="26" t="s">
        <v>9331</v>
      </c>
      <c r="B8990" s="42">
        <v>0.6</v>
      </c>
      <c r="C8990" s="33">
        <v>4.9000000000000004</v>
      </c>
      <c r="D8990" s="42">
        <v>4.3</v>
      </c>
      <c r="E8990" s="33">
        <v>0.1</v>
      </c>
      <c r="F8990" s="42">
        <v>1.1000000000000001</v>
      </c>
      <c r="G8990" s="33">
        <v>0.8</v>
      </c>
      <c r="H8990" s="42">
        <v>0.3</v>
      </c>
      <c r="I8990" s="33">
        <v>0.7</v>
      </c>
      <c r="J8990" s="42">
        <v>0.7</v>
      </c>
      <c r="K8990" s="33">
        <v>0.2</v>
      </c>
      <c r="L8990" s="42">
        <v>0.4</v>
      </c>
      <c r="M8990" s="33">
        <v>0</v>
      </c>
      <c r="N8990" s="42">
        <v>0</v>
      </c>
      <c r="O8990" s="33">
        <v>0.1</v>
      </c>
      <c r="P8990" s="42">
        <v>382.66</v>
      </c>
      <c r="Q8990" s="33">
        <v>268.89</v>
      </c>
      <c r="R8990" s="42">
        <v>305.67</v>
      </c>
      <c r="S8990" s="33">
        <v>266.20999999999998</v>
      </c>
      <c r="T8990" s="42">
        <v>6.76</v>
      </c>
      <c r="U8990" s="33">
        <v>7.26</v>
      </c>
      <c r="V8990" s="116">
        <v>6.93</v>
      </c>
    </row>
    <row r="8991" spans="1:22" x14ac:dyDescent="0.25">
      <c r="A8991" s="26" t="s">
        <v>9332</v>
      </c>
      <c r="B8991" s="42">
        <v>0.8</v>
      </c>
      <c r="C8991" s="33">
        <v>5.4</v>
      </c>
      <c r="D8991" s="42">
        <v>4.8</v>
      </c>
      <c r="E8991" s="33">
        <v>0.1</v>
      </c>
      <c r="F8991" s="42">
        <v>1.3</v>
      </c>
      <c r="G8991" s="33">
        <v>0.8</v>
      </c>
      <c r="H8991" s="42">
        <v>0.3</v>
      </c>
      <c r="I8991" s="33">
        <v>0.6</v>
      </c>
      <c r="J8991" s="42">
        <v>0.7</v>
      </c>
      <c r="K8991" s="33">
        <v>0.2</v>
      </c>
      <c r="L8991" s="42">
        <v>0.2</v>
      </c>
      <c r="M8991" s="33">
        <v>0.1</v>
      </c>
      <c r="N8991" s="42">
        <v>0.1</v>
      </c>
      <c r="O8991" s="33">
        <v>0.1</v>
      </c>
      <c r="P8991" s="42">
        <v>347.01</v>
      </c>
      <c r="Q8991" s="33">
        <v>241.44</v>
      </c>
      <c r="R8991" s="42">
        <v>277.57</v>
      </c>
      <c r="S8991" s="33">
        <v>267.04000000000002</v>
      </c>
      <c r="T8991" s="42">
        <v>6.77</v>
      </c>
      <c r="U8991" s="33">
        <v>7.2</v>
      </c>
      <c r="V8991" s="116">
        <v>7.06</v>
      </c>
    </row>
    <row r="8992" spans="1:22" x14ac:dyDescent="0.25">
      <c r="A8992" s="26" t="s">
        <v>4538</v>
      </c>
      <c r="B8992" s="42">
        <v>0.5</v>
      </c>
      <c r="C8992" s="33">
        <v>5.0999999999999996</v>
      </c>
      <c r="D8992" s="42">
        <v>5</v>
      </c>
      <c r="E8992" s="33">
        <v>0.1</v>
      </c>
      <c r="F8992" s="42">
        <v>1</v>
      </c>
      <c r="G8992" s="33">
        <v>0.8</v>
      </c>
      <c r="H8992" s="42">
        <v>0.3</v>
      </c>
      <c r="I8992" s="33">
        <v>0.9</v>
      </c>
      <c r="J8992" s="42">
        <v>1</v>
      </c>
      <c r="K8992" s="33">
        <v>0.1</v>
      </c>
      <c r="L8992" s="42">
        <v>0.2</v>
      </c>
      <c r="M8992" s="33">
        <v>0.2</v>
      </c>
      <c r="N8992" s="42">
        <v>0.1</v>
      </c>
      <c r="O8992" s="33">
        <v>0.1</v>
      </c>
      <c r="P8992" s="42">
        <v>354.22</v>
      </c>
      <c r="Q8992" s="33">
        <v>251.67</v>
      </c>
      <c r="R8992" s="42">
        <v>282.82</v>
      </c>
      <c r="S8992" s="33">
        <v>266.87</v>
      </c>
      <c r="T8992" s="42">
        <v>6.75</v>
      </c>
      <c r="U8992" s="33">
        <v>7.33</v>
      </c>
      <c r="V8992" s="116">
        <v>6.98</v>
      </c>
    </row>
    <row r="8993" spans="1:22" x14ac:dyDescent="0.25">
      <c r="A8993" s="26" t="s">
        <v>9333</v>
      </c>
      <c r="B8993" s="42">
        <v>0.7</v>
      </c>
      <c r="C8993" s="33">
        <v>5.6</v>
      </c>
      <c r="D8993" s="42">
        <v>4.8</v>
      </c>
      <c r="E8993" s="33">
        <v>0.1</v>
      </c>
      <c r="F8993" s="42">
        <v>1.1000000000000001</v>
      </c>
      <c r="G8993" s="33">
        <v>0.8</v>
      </c>
      <c r="H8993" s="42">
        <v>0.2</v>
      </c>
      <c r="I8993" s="33">
        <v>0.8</v>
      </c>
      <c r="J8993" s="42">
        <v>0.7</v>
      </c>
      <c r="K8993" s="33">
        <v>0.1</v>
      </c>
      <c r="L8993" s="42">
        <v>0.2</v>
      </c>
      <c r="M8993" s="33">
        <v>0.1</v>
      </c>
      <c r="N8993" s="42">
        <v>0</v>
      </c>
      <c r="O8993" s="33">
        <v>0.1</v>
      </c>
      <c r="P8993" s="42">
        <v>365.5</v>
      </c>
      <c r="Q8993" s="33">
        <v>259.35000000000002</v>
      </c>
      <c r="R8993" s="42">
        <v>290.38</v>
      </c>
      <c r="S8993" s="33">
        <v>266.45</v>
      </c>
      <c r="T8993" s="42">
        <v>7.15</v>
      </c>
      <c r="U8993" s="33">
        <v>7.7</v>
      </c>
      <c r="V8993" s="116">
        <v>7.18</v>
      </c>
    </row>
    <row r="8994" spans="1:22" x14ac:dyDescent="0.25">
      <c r="A8994" s="26" t="s">
        <v>9334</v>
      </c>
      <c r="B8994" s="42">
        <v>0.6</v>
      </c>
      <c r="C8994" s="33">
        <v>4.7</v>
      </c>
      <c r="D8994" s="42">
        <v>4.5999999999999996</v>
      </c>
      <c r="E8994" s="33">
        <v>0.2</v>
      </c>
      <c r="F8994" s="42">
        <v>1.1000000000000001</v>
      </c>
      <c r="G8994" s="33">
        <v>0.9</v>
      </c>
      <c r="H8994" s="42">
        <v>0.3</v>
      </c>
      <c r="I8994" s="33">
        <v>0.5</v>
      </c>
      <c r="J8994" s="42">
        <v>0.6</v>
      </c>
      <c r="K8994" s="33">
        <v>0.2</v>
      </c>
      <c r="L8994" s="42">
        <v>0.3</v>
      </c>
      <c r="M8994" s="33">
        <v>0.1</v>
      </c>
      <c r="N8994" s="42">
        <v>0.1</v>
      </c>
      <c r="O8994" s="33">
        <v>0.1</v>
      </c>
      <c r="P8994" s="42">
        <v>364.43</v>
      </c>
      <c r="Q8994" s="33">
        <v>250.28</v>
      </c>
      <c r="R8994" s="42">
        <v>290.36</v>
      </c>
      <c r="S8994" s="33">
        <v>265.31</v>
      </c>
      <c r="T8994" s="42">
        <v>6.28</v>
      </c>
      <c r="U8994" s="33">
        <v>6.8</v>
      </c>
      <c r="V8994" s="116">
        <v>6.58</v>
      </c>
    </row>
    <row r="8995" spans="1:22" x14ac:dyDescent="0.25">
      <c r="A8995" s="26" t="s">
        <v>4539</v>
      </c>
      <c r="B8995" s="42">
        <v>0.6</v>
      </c>
      <c r="C8995" s="33">
        <v>5.7</v>
      </c>
      <c r="D8995" s="42">
        <v>5</v>
      </c>
      <c r="E8995" s="33">
        <v>0.1</v>
      </c>
      <c r="F8995" s="42">
        <v>1.2</v>
      </c>
      <c r="G8995" s="33">
        <v>1.1000000000000001</v>
      </c>
      <c r="H8995" s="42">
        <v>0.3</v>
      </c>
      <c r="I8995" s="33">
        <v>1.5</v>
      </c>
      <c r="J8995" s="42">
        <v>1.1000000000000001</v>
      </c>
      <c r="K8995" s="33">
        <v>0.2</v>
      </c>
      <c r="L8995" s="42">
        <v>0.4</v>
      </c>
      <c r="M8995" s="33">
        <v>0.1</v>
      </c>
      <c r="N8995" s="42">
        <v>0.1</v>
      </c>
      <c r="O8995" s="33">
        <v>0.2</v>
      </c>
      <c r="P8995" s="42">
        <v>281.83999999999997</v>
      </c>
      <c r="Q8995" s="33">
        <v>179.95</v>
      </c>
      <c r="R8995" s="42">
        <v>224.53</v>
      </c>
      <c r="S8995" s="33">
        <v>265.83</v>
      </c>
      <c r="T8995" s="42">
        <v>7.6</v>
      </c>
      <c r="U8995" s="33">
        <v>7.98</v>
      </c>
      <c r="V8995" s="116">
        <v>7.51</v>
      </c>
    </row>
    <row r="8996" spans="1:22" x14ac:dyDescent="0.25">
      <c r="A8996" s="26" t="s">
        <v>9335</v>
      </c>
      <c r="B8996" s="42">
        <v>0.3</v>
      </c>
      <c r="C8996" s="33">
        <v>4.9000000000000004</v>
      </c>
      <c r="D8996" s="42">
        <v>4.5999999999999996</v>
      </c>
      <c r="E8996" s="33">
        <v>0.1</v>
      </c>
      <c r="F8996" s="42">
        <v>1</v>
      </c>
      <c r="G8996" s="33">
        <v>0.8</v>
      </c>
      <c r="H8996" s="42">
        <v>0.2</v>
      </c>
      <c r="I8996" s="33">
        <v>0.9</v>
      </c>
      <c r="J8996" s="42">
        <v>1</v>
      </c>
      <c r="K8996" s="33">
        <v>0.2</v>
      </c>
      <c r="L8996" s="42">
        <v>0.4</v>
      </c>
      <c r="M8996" s="33">
        <v>0.2</v>
      </c>
      <c r="N8996" s="42">
        <v>0.1</v>
      </c>
      <c r="O8996" s="33">
        <v>0.2</v>
      </c>
      <c r="P8996" s="42">
        <v>342.53</v>
      </c>
      <c r="Q8996" s="33">
        <v>232.89</v>
      </c>
      <c r="R8996" s="42">
        <v>271.02</v>
      </c>
      <c r="S8996" s="33">
        <v>265.93</v>
      </c>
      <c r="T8996" s="42">
        <v>6.76</v>
      </c>
      <c r="U8996" s="33">
        <v>6.72</v>
      </c>
      <c r="V8996" s="116">
        <v>6.76</v>
      </c>
    </row>
    <row r="8997" spans="1:22" x14ac:dyDescent="0.25">
      <c r="A8997" s="26" t="s">
        <v>9336</v>
      </c>
      <c r="B8997" s="42">
        <v>0.5</v>
      </c>
      <c r="C8997" s="33">
        <v>3.4</v>
      </c>
      <c r="D8997" s="42">
        <v>4.0999999999999996</v>
      </c>
      <c r="E8997" s="33">
        <v>0.1</v>
      </c>
      <c r="F8997" s="42">
        <v>0.8</v>
      </c>
      <c r="G8997" s="33">
        <v>0.7</v>
      </c>
      <c r="H8997" s="42">
        <v>0.3</v>
      </c>
      <c r="I8997" s="33">
        <v>1.2</v>
      </c>
      <c r="J8997" s="42">
        <v>0.8</v>
      </c>
      <c r="K8997" s="33">
        <v>0.2</v>
      </c>
      <c r="L8997" s="42">
        <v>0.3</v>
      </c>
      <c r="M8997" s="33">
        <v>0</v>
      </c>
      <c r="N8997" s="42">
        <v>0.1</v>
      </c>
      <c r="O8997" s="33">
        <v>0</v>
      </c>
      <c r="P8997" s="42">
        <v>332.37</v>
      </c>
      <c r="Q8997" s="33">
        <v>225.01</v>
      </c>
      <c r="R8997" s="42">
        <v>265.72000000000003</v>
      </c>
      <c r="S8997" s="33">
        <v>265.83999999999997</v>
      </c>
      <c r="T8997" s="42">
        <v>5.92</v>
      </c>
      <c r="U8997" s="33">
        <v>5.74</v>
      </c>
      <c r="V8997" s="116">
        <v>5.9</v>
      </c>
    </row>
    <row r="8998" spans="1:22" x14ac:dyDescent="0.25">
      <c r="A8998" s="26" t="s">
        <v>4540</v>
      </c>
      <c r="B8998" s="42">
        <v>0.1</v>
      </c>
      <c r="C8998" s="33">
        <v>3.6</v>
      </c>
      <c r="D8998" s="42">
        <v>4.4000000000000004</v>
      </c>
      <c r="E8998" s="33">
        <v>0.1</v>
      </c>
      <c r="F8998" s="42">
        <v>0.7</v>
      </c>
      <c r="G8998" s="33">
        <v>1.1000000000000001</v>
      </c>
      <c r="H8998" s="42">
        <v>0</v>
      </c>
      <c r="I8998" s="33">
        <v>1.4</v>
      </c>
      <c r="J8998" s="42">
        <v>0.8</v>
      </c>
      <c r="K8998" s="33">
        <v>0.2</v>
      </c>
      <c r="L8998" s="42">
        <v>0.4</v>
      </c>
      <c r="M8998" s="33">
        <v>0.2</v>
      </c>
      <c r="N8998" s="42">
        <v>0.1</v>
      </c>
      <c r="O8998" s="33">
        <v>0</v>
      </c>
      <c r="P8998" s="42">
        <v>340.54</v>
      </c>
      <c r="Q8998" s="33">
        <v>234.66</v>
      </c>
      <c r="R8998" s="42">
        <v>267.57</v>
      </c>
      <c r="S8998" s="33">
        <v>265.48</v>
      </c>
      <c r="T8998" s="42">
        <v>5.65</v>
      </c>
      <c r="U8998" s="33">
        <v>5.86</v>
      </c>
      <c r="V8998" s="116">
        <v>5.6</v>
      </c>
    </row>
    <row r="8999" spans="1:22" x14ac:dyDescent="0.25">
      <c r="A8999" s="26" t="s">
        <v>9337</v>
      </c>
      <c r="B8999" s="42">
        <v>0.3</v>
      </c>
      <c r="C8999" s="33">
        <v>6.1</v>
      </c>
      <c r="D8999" s="42">
        <v>5</v>
      </c>
      <c r="E8999" s="33">
        <v>0.1</v>
      </c>
      <c r="F8999" s="42">
        <v>1</v>
      </c>
      <c r="G8999" s="33">
        <v>1.7</v>
      </c>
      <c r="H8999" s="42">
        <v>0.2</v>
      </c>
      <c r="I8999" s="33">
        <v>1.8</v>
      </c>
      <c r="J8999" s="42">
        <v>1</v>
      </c>
      <c r="K8999" s="33">
        <v>0.4</v>
      </c>
      <c r="L8999" s="42">
        <v>0.4</v>
      </c>
      <c r="M8999" s="33">
        <v>0.1</v>
      </c>
      <c r="N8999" s="42">
        <v>0.1</v>
      </c>
      <c r="O8999" s="33">
        <v>0.1</v>
      </c>
      <c r="P8999" s="42">
        <v>247.92</v>
      </c>
      <c r="Q8999" s="33">
        <v>160.53</v>
      </c>
      <c r="R8999" s="42">
        <v>207.88</v>
      </c>
      <c r="S8999" s="33">
        <v>266.92</v>
      </c>
      <c r="T8999" s="42">
        <v>8.5299999999999994</v>
      </c>
      <c r="U8999" s="33">
        <v>8.73</v>
      </c>
      <c r="V8999" s="116">
        <v>8.6</v>
      </c>
    </row>
    <row r="9000" spans="1:22" x14ac:dyDescent="0.25">
      <c r="A9000" s="26" t="s">
        <v>9338</v>
      </c>
      <c r="B9000" s="42">
        <v>0.2</v>
      </c>
      <c r="C9000" s="33">
        <v>3</v>
      </c>
      <c r="D9000" s="42">
        <v>4.3</v>
      </c>
      <c r="E9000" s="33">
        <v>0.2</v>
      </c>
      <c r="F9000" s="42">
        <v>0.9</v>
      </c>
      <c r="G9000" s="33">
        <v>1.2</v>
      </c>
      <c r="H9000" s="42">
        <v>0.2</v>
      </c>
      <c r="I9000" s="33">
        <v>1.1000000000000001</v>
      </c>
      <c r="J9000" s="42">
        <v>0.6</v>
      </c>
      <c r="K9000" s="33">
        <v>0.3</v>
      </c>
      <c r="L9000" s="42">
        <v>0.2</v>
      </c>
      <c r="M9000" s="33">
        <v>0</v>
      </c>
      <c r="N9000" s="42">
        <v>0.1</v>
      </c>
      <c r="O9000" s="33">
        <v>0.2</v>
      </c>
      <c r="P9000" s="42">
        <v>312.39999999999998</v>
      </c>
      <c r="Q9000" s="33">
        <v>211.36</v>
      </c>
      <c r="R9000" s="42">
        <v>248.71</v>
      </c>
      <c r="S9000" s="33">
        <v>265.95</v>
      </c>
      <c r="T9000" s="42">
        <v>5.19</v>
      </c>
      <c r="U9000" s="33">
        <v>5.22</v>
      </c>
      <c r="V9000" s="116">
        <v>5.0999999999999996</v>
      </c>
    </row>
    <row r="9001" spans="1:22" x14ac:dyDescent="0.25">
      <c r="A9001" s="26" t="s">
        <v>4541</v>
      </c>
      <c r="B9001" s="42">
        <v>1</v>
      </c>
      <c r="C9001" s="33">
        <v>4.8</v>
      </c>
      <c r="D9001" s="42">
        <v>5.0999999999999996</v>
      </c>
      <c r="E9001" s="33">
        <v>0.2</v>
      </c>
      <c r="F9001" s="42">
        <v>1</v>
      </c>
      <c r="G9001" s="33">
        <v>1.6</v>
      </c>
      <c r="H9001" s="42">
        <v>0.1</v>
      </c>
      <c r="I9001" s="33">
        <v>1.3</v>
      </c>
      <c r="J9001" s="42">
        <v>0.7</v>
      </c>
      <c r="K9001" s="33">
        <v>0.1</v>
      </c>
      <c r="L9001" s="42">
        <v>0.1</v>
      </c>
      <c r="M9001" s="33">
        <v>0</v>
      </c>
      <c r="N9001" s="42">
        <v>0.1</v>
      </c>
      <c r="O9001" s="33">
        <v>0</v>
      </c>
      <c r="P9001" s="42">
        <v>361.71</v>
      </c>
      <c r="Q9001" s="33">
        <v>254.81</v>
      </c>
      <c r="R9001" s="42">
        <v>287.20999999999998</v>
      </c>
      <c r="S9001" s="33">
        <v>265.64999999999998</v>
      </c>
      <c r="T9001" s="42">
        <v>7.16</v>
      </c>
      <c r="U9001" s="33">
        <v>7.43</v>
      </c>
      <c r="V9001" s="116">
        <v>7.09</v>
      </c>
    </row>
    <row r="9002" spans="1:22" x14ac:dyDescent="0.25">
      <c r="A9002" s="26" t="s">
        <v>9339</v>
      </c>
      <c r="B9002" s="42">
        <v>1.1000000000000001</v>
      </c>
      <c r="C9002" s="33">
        <v>4.9000000000000004</v>
      </c>
      <c r="D9002" s="42">
        <v>5</v>
      </c>
      <c r="E9002" s="33">
        <v>0.1</v>
      </c>
      <c r="F9002" s="42">
        <v>0.9</v>
      </c>
      <c r="G9002" s="33">
        <v>1.6</v>
      </c>
      <c r="H9002" s="42">
        <v>0.1</v>
      </c>
      <c r="I9002" s="33">
        <v>1.3</v>
      </c>
      <c r="J9002" s="42">
        <v>0.7</v>
      </c>
      <c r="K9002" s="33">
        <v>0.2</v>
      </c>
      <c r="L9002" s="42">
        <v>0.3</v>
      </c>
      <c r="M9002" s="33">
        <v>0.1</v>
      </c>
      <c r="N9002" s="42">
        <v>0.1</v>
      </c>
      <c r="O9002" s="33">
        <v>0.1</v>
      </c>
      <c r="P9002" s="42">
        <v>358.27</v>
      </c>
      <c r="Q9002" s="33">
        <v>248.38</v>
      </c>
      <c r="R9002" s="42">
        <v>285.68</v>
      </c>
      <c r="S9002" s="33">
        <v>264.73</v>
      </c>
      <c r="T9002" s="42">
        <v>7.4</v>
      </c>
      <c r="U9002" s="33">
        <v>7.46</v>
      </c>
      <c r="V9002" s="116">
        <v>7.18</v>
      </c>
    </row>
    <row r="9003" spans="1:22" x14ac:dyDescent="0.25">
      <c r="A9003" s="26" t="s">
        <v>9340</v>
      </c>
      <c r="B9003" s="42">
        <v>1.1000000000000001</v>
      </c>
      <c r="C9003" s="33">
        <v>5.4</v>
      </c>
      <c r="D9003" s="42">
        <v>5.3</v>
      </c>
      <c r="E9003" s="33">
        <v>0.2</v>
      </c>
      <c r="F9003" s="42">
        <v>0.9</v>
      </c>
      <c r="G9003" s="33">
        <v>1.7</v>
      </c>
      <c r="H9003" s="42">
        <v>0.1</v>
      </c>
      <c r="I9003" s="33">
        <v>1.3</v>
      </c>
      <c r="J9003" s="42">
        <v>0.6</v>
      </c>
      <c r="K9003" s="33">
        <v>0.2</v>
      </c>
      <c r="L9003" s="42">
        <v>0.1</v>
      </c>
      <c r="M9003" s="33">
        <v>0.1</v>
      </c>
      <c r="N9003" s="42">
        <v>0.1</v>
      </c>
      <c r="O9003" s="33">
        <v>0.1</v>
      </c>
      <c r="P9003" s="42">
        <v>356.18</v>
      </c>
      <c r="Q9003" s="33">
        <v>247.79</v>
      </c>
      <c r="R9003" s="42">
        <v>280.24</v>
      </c>
      <c r="S9003" s="33">
        <v>265.02999999999997</v>
      </c>
      <c r="T9003" s="42">
        <v>6.89</v>
      </c>
      <c r="U9003" s="33">
        <v>6.94</v>
      </c>
      <c r="V9003" s="116">
        <v>6.73</v>
      </c>
    </row>
    <row r="9004" spans="1:22" x14ac:dyDescent="0.25">
      <c r="A9004" s="26" t="s">
        <v>4542</v>
      </c>
      <c r="B9004" s="42">
        <v>0.7</v>
      </c>
      <c r="C9004" s="33">
        <v>4.7</v>
      </c>
      <c r="D9004" s="42">
        <v>4.4000000000000004</v>
      </c>
      <c r="E9004" s="33">
        <v>0.2</v>
      </c>
      <c r="F9004" s="42">
        <v>0.8</v>
      </c>
      <c r="G9004" s="33">
        <v>1.5</v>
      </c>
      <c r="H9004" s="42">
        <v>0.1</v>
      </c>
      <c r="I9004" s="33">
        <v>1.2</v>
      </c>
      <c r="J9004" s="42">
        <v>0.7</v>
      </c>
      <c r="K9004" s="33">
        <v>0.2</v>
      </c>
      <c r="L9004" s="42">
        <v>0.1</v>
      </c>
      <c r="M9004" s="33">
        <v>0.2</v>
      </c>
      <c r="N9004" s="42">
        <v>0.1</v>
      </c>
      <c r="O9004" s="33">
        <v>0.1</v>
      </c>
      <c r="P9004" s="42">
        <v>368.38</v>
      </c>
      <c r="Q9004" s="33">
        <v>246.52</v>
      </c>
      <c r="R9004" s="42">
        <v>285.16000000000003</v>
      </c>
      <c r="S9004" s="33">
        <v>263.64</v>
      </c>
      <c r="T9004" s="42">
        <v>6.69</v>
      </c>
      <c r="U9004" s="33">
        <v>6.94</v>
      </c>
      <c r="V9004" s="116">
        <v>6.63</v>
      </c>
    </row>
    <row r="9005" spans="1:22" x14ac:dyDescent="0.25">
      <c r="A9005" s="26" t="s">
        <v>9341</v>
      </c>
      <c r="B9005" s="42">
        <v>0.9</v>
      </c>
      <c r="C9005" s="33">
        <v>4.5999999999999996</v>
      </c>
      <c r="D9005" s="42">
        <v>5.0999999999999996</v>
      </c>
      <c r="E9005" s="33">
        <v>0.2</v>
      </c>
      <c r="F9005" s="42">
        <v>1</v>
      </c>
      <c r="G9005" s="33">
        <v>1.7</v>
      </c>
      <c r="H9005" s="42">
        <v>0.1</v>
      </c>
      <c r="I9005" s="33">
        <v>1.4</v>
      </c>
      <c r="J9005" s="42">
        <v>0.9</v>
      </c>
      <c r="K9005" s="33">
        <v>0.2</v>
      </c>
      <c r="L9005" s="42">
        <v>0.2</v>
      </c>
      <c r="M9005" s="33">
        <v>0.1</v>
      </c>
      <c r="N9005" s="42">
        <v>0.1</v>
      </c>
      <c r="O9005" s="33">
        <v>0.1</v>
      </c>
      <c r="P9005" s="42">
        <v>355.09</v>
      </c>
      <c r="Q9005" s="33">
        <v>245.9</v>
      </c>
      <c r="R9005" s="42">
        <v>271.62</v>
      </c>
      <c r="S9005" s="33">
        <v>264.55</v>
      </c>
      <c r="T9005" s="42">
        <v>7.1</v>
      </c>
      <c r="U9005" s="33">
        <v>7.17</v>
      </c>
      <c r="V9005" s="116">
        <v>6.92</v>
      </c>
    </row>
    <row r="9006" spans="1:22" x14ac:dyDescent="0.25">
      <c r="A9006" s="26" t="s">
        <v>9342</v>
      </c>
      <c r="B9006" s="42">
        <v>0.7</v>
      </c>
      <c r="C9006" s="33">
        <v>4.4000000000000004</v>
      </c>
      <c r="D9006" s="42">
        <v>4.5999999999999996</v>
      </c>
      <c r="E9006" s="33">
        <v>0.2</v>
      </c>
      <c r="F9006" s="42">
        <v>0.9</v>
      </c>
      <c r="G9006" s="33">
        <v>1.5</v>
      </c>
      <c r="H9006" s="42">
        <v>0.2</v>
      </c>
      <c r="I9006" s="33">
        <v>1.4</v>
      </c>
      <c r="J9006" s="42">
        <v>0.7</v>
      </c>
      <c r="K9006" s="33">
        <v>0.1</v>
      </c>
      <c r="L9006" s="42">
        <v>0.3</v>
      </c>
      <c r="M9006" s="33">
        <v>0.2</v>
      </c>
      <c r="N9006" s="42">
        <v>0.1</v>
      </c>
      <c r="O9006" s="33">
        <v>0.1</v>
      </c>
      <c r="P9006" s="42">
        <v>374.32</v>
      </c>
      <c r="Q9006" s="33">
        <v>261.57</v>
      </c>
      <c r="R9006" s="42">
        <v>302.88</v>
      </c>
      <c r="S9006" s="33">
        <v>264.8</v>
      </c>
      <c r="T9006" s="42">
        <v>6.57</v>
      </c>
      <c r="U9006" s="33">
        <v>6.56</v>
      </c>
      <c r="V9006" s="116">
        <v>6.28</v>
      </c>
    </row>
    <row r="9007" spans="1:22" x14ac:dyDescent="0.25">
      <c r="A9007" s="26" t="s">
        <v>4543</v>
      </c>
      <c r="B9007" s="42">
        <v>0.9</v>
      </c>
      <c r="C9007" s="33">
        <v>4.8</v>
      </c>
      <c r="D9007" s="42">
        <v>4.7</v>
      </c>
      <c r="E9007" s="33">
        <v>0.1</v>
      </c>
      <c r="F9007" s="42">
        <v>1</v>
      </c>
      <c r="G9007" s="33">
        <v>1.6</v>
      </c>
      <c r="H9007" s="42">
        <v>0.2</v>
      </c>
      <c r="I9007" s="33">
        <v>1.6</v>
      </c>
      <c r="J9007" s="42">
        <v>0.9</v>
      </c>
      <c r="K9007" s="33">
        <v>0.2</v>
      </c>
      <c r="L9007" s="42">
        <v>0.4</v>
      </c>
      <c r="M9007" s="33">
        <v>0.2</v>
      </c>
      <c r="N9007" s="42">
        <v>0.1</v>
      </c>
      <c r="O9007" s="33">
        <v>0.1</v>
      </c>
      <c r="P9007" s="42">
        <v>350.51</v>
      </c>
      <c r="Q9007" s="33">
        <v>242.08</v>
      </c>
      <c r="R9007" s="42">
        <v>276.51</v>
      </c>
      <c r="S9007" s="33">
        <v>264.97000000000003</v>
      </c>
      <c r="T9007" s="42">
        <v>7.22</v>
      </c>
      <c r="U9007" s="33">
        <v>7.06</v>
      </c>
      <c r="V9007" s="116">
        <v>6.93</v>
      </c>
    </row>
    <row r="9008" spans="1:22" x14ac:dyDescent="0.25">
      <c r="A9008" s="26" t="s">
        <v>9343</v>
      </c>
      <c r="B9008" s="42">
        <v>0.9</v>
      </c>
      <c r="C9008" s="33">
        <v>4.4000000000000004</v>
      </c>
      <c r="D9008" s="42">
        <v>4.5999999999999996</v>
      </c>
      <c r="E9008" s="33">
        <v>0.3</v>
      </c>
      <c r="F9008" s="42">
        <v>1.1000000000000001</v>
      </c>
      <c r="G9008" s="33">
        <v>1.4</v>
      </c>
      <c r="H9008" s="42">
        <v>0.1</v>
      </c>
      <c r="I9008" s="33">
        <v>1.3</v>
      </c>
      <c r="J9008" s="42">
        <v>0.7</v>
      </c>
      <c r="K9008" s="33">
        <v>0.2</v>
      </c>
      <c r="L9008" s="42">
        <v>0.2</v>
      </c>
      <c r="M9008" s="33">
        <v>0.2</v>
      </c>
      <c r="N9008" s="42">
        <v>0.1</v>
      </c>
      <c r="O9008" s="33">
        <v>0.1</v>
      </c>
      <c r="P9008" s="42">
        <v>358.69</v>
      </c>
      <c r="Q9008" s="33">
        <v>246.07</v>
      </c>
      <c r="R9008" s="42">
        <v>282.52999999999997</v>
      </c>
      <c r="S9008" s="33">
        <v>264.27</v>
      </c>
      <c r="T9008" s="42">
        <v>6.74</v>
      </c>
      <c r="U9008" s="33">
        <v>6.79</v>
      </c>
      <c r="V9008" s="116">
        <v>6.52</v>
      </c>
    </row>
    <row r="9009" spans="1:22" x14ac:dyDescent="0.25">
      <c r="A9009" s="26" t="s">
        <v>9344</v>
      </c>
      <c r="B9009" s="42">
        <v>0.7</v>
      </c>
      <c r="C9009" s="33">
        <v>4.3</v>
      </c>
      <c r="D9009" s="42">
        <v>5.0999999999999996</v>
      </c>
      <c r="E9009" s="33">
        <v>0.2</v>
      </c>
      <c r="F9009" s="42">
        <v>1</v>
      </c>
      <c r="G9009" s="33">
        <v>1.7</v>
      </c>
      <c r="H9009" s="42">
        <v>0.1</v>
      </c>
      <c r="I9009" s="33">
        <v>1.5</v>
      </c>
      <c r="J9009" s="42">
        <v>0.9</v>
      </c>
      <c r="K9009" s="33">
        <v>0.2</v>
      </c>
      <c r="L9009" s="42">
        <v>0.3</v>
      </c>
      <c r="M9009" s="33">
        <v>0.2</v>
      </c>
      <c r="N9009" s="42">
        <v>0.1</v>
      </c>
      <c r="O9009" s="33">
        <v>0.1</v>
      </c>
      <c r="P9009" s="42">
        <v>341.42</v>
      </c>
      <c r="Q9009" s="33">
        <v>234.14</v>
      </c>
      <c r="R9009" s="42">
        <v>276.74</v>
      </c>
      <c r="S9009" s="33">
        <v>264.14999999999998</v>
      </c>
      <c r="T9009" s="42">
        <v>6.9</v>
      </c>
      <c r="U9009" s="33">
        <v>6.98</v>
      </c>
      <c r="V9009" s="116">
        <v>6.81</v>
      </c>
    </row>
    <row r="9010" spans="1:22" x14ac:dyDescent="0.25">
      <c r="A9010" s="26" t="s">
        <v>4544</v>
      </c>
      <c r="B9010" s="42">
        <v>0.8</v>
      </c>
      <c r="C9010" s="33">
        <v>5.0999999999999996</v>
      </c>
      <c r="D9010" s="42">
        <v>4.7</v>
      </c>
      <c r="E9010" s="33">
        <v>0.1</v>
      </c>
      <c r="F9010" s="42">
        <v>0.8</v>
      </c>
      <c r="G9010" s="33">
        <v>1.5</v>
      </c>
      <c r="H9010" s="42">
        <v>0.2</v>
      </c>
      <c r="I9010" s="33">
        <v>1.2</v>
      </c>
      <c r="J9010" s="42">
        <v>0.6</v>
      </c>
      <c r="K9010" s="33">
        <v>0.1</v>
      </c>
      <c r="L9010" s="42">
        <v>0.1</v>
      </c>
      <c r="M9010" s="33">
        <v>0.1</v>
      </c>
      <c r="N9010" s="42">
        <v>0.1</v>
      </c>
      <c r="O9010" s="33">
        <v>0.2</v>
      </c>
      <c r="P9010" s="42">
        <v>343.92</v>
      </c>
      <c r="Q9010" s="33">
        <v>229.34</v>
      </c>
      <c r="R9010" s="42">
        <v>264.26</v>
      </c>
      <c r="S9010" s="33">
        <v>265.11</v>
      </c>
      <c r="T9010" s="42">
        <v>7.34</v>
      </c>
      <c r="U9010" s="33">
        <v>7.23</v>
      </c>
      <c r="V9010" s="116">
        <v>7.18</v>
      </c>
    </row>
    <row r="9011" spans="1:22" x14ac:dyDescent="0.25">
      <c r="A9011" s="26" t="s">
        <v>9345</v>
      </c>
      <c r="B9011" s="42">
        <v>0.8</v>
      </c>
      <c r="C9011" s="33">
        <v>5.2</v>
      </c>
      <c r="D9011" s="42">
        <v>5.2</v>
      </c>
      <c r="E9011" s="33">
        <v>0.2</v>
      </c>
      <c r="F9011" s="42">
        <v>1</v>
      </c>
      <c r="G9011" s="33">
        <v>1.4</v>
      </c>
      <c r="H9011" s="42">
        <v>0.1</v>
      </c>
      <c r="I9011" s="33">
        <v>1.3</v>
      </c>
      <c r="J9011" s="42">
        <v>0.5</v>
      </c>
      <c r="K9011" s="33">
        <v>0.2</v>
      </c>
      <c r="L9011" s="42">
        <v>0.1</v>
      </c>
      <c r="M9011" s="33">
        <v>0.1</v>
      </c>
      <c r="N9011" s="42">
        <v>0.1</v>
      </c>
      <c r="O9011" s="33">
        <v>0.1</v>
      </c>
      <c r="P9011" s="42">
        <v>339.49</v>
      </c>
      <c r="Q9011" s="33">
        <v>237.63</v>
      </c>
      <c r="R9011" s="42">
        <v>269.64999999999998</v>
      </c>
      <c r="S9011" s="33">
        <v>265.27999999999997</v>
      </c>
      <c r="T9011" s="42">
        <v>7.6</v>
      </c>
      <c r="U9011" s="33">
        <v>7.73</v>
      </c>
      <c r="V9011" s="116">
        <v>7.44</v>
      </c>
    </row>
    <row r="9012" spans="1:22" x14ac:dyDescent="0.25">
      <c r="A9012" s="26" t="s">
        <v>9346</v>
      </c>
      <c r="B9012" s="42">
        <v>0.6</v>
      </c>
      <c r="C9012" s="33">
        <v>3.7</v>
      </c>
      <c r="D9012" s="42">
        <v>4.2</v>
      </c>
      <c r="E9012" s="33">
        <v>0.2</v>
      </c>
      <c r="F9012" s="42">
        <v>1</v>
      </c>
      <c r="G9012" s="33">
        <v>1.4</v>
      </c>
      <c r="H9012" s="42">
        <v>0.2</v>
      </c>
      <c r="I9012" s="33">
        <v>1.3</v>
      </c>
      <c r="J9012" s="42">
        <v>0.6</v>
      </c>
      <c r="K9012" s="33">
        <v>0.3</v>
      </c>
      <c r="L9012" s="42">
        <v>0.1</v>
      </c>
      <c r="M9012" s="33">
        <v>0.1</v>
      </c>
      <c r="N9012" s="42">
        <v>0.1</v>
      </c>
      <c r="O9012" s="33">
        <v>0.1</v>
      </c>
      <c r="P9012" s="42">
        <v>349.58</v>
      </c>
      <c r="Q9012" s="33">
        <v>240.91</v>
      </c>
      <c r="R9012" s="42">
        <v>278.5</v>
      </c>
      <c r="S9012" s="33">
        <v>265.31</v>
      </c>
      <c r="T9012" s="42">
        <v>5.9</v>
      </c>
      <c r="U9012" s="33">
        <v>5.79</v>
      </c>
      <c r="V9012" s="116">
        <v>5.86</v>
      </c>
    </row>
    <row r="9013" spans="1:22" x14ac:dyDescent="0.25">
      <c r="A9013" s="26" t="s">
        <v>4545</v>
      </c>
      <c r="B9013" s="42">
        <v>0.9</v>
      </c>
      <c r="C9013" s="33">
        <v>3.5</v>
      </c>
      <c r="D9013" s="42">
        <v>4.2</v>
      </c>
      <c r="E9013" s="33">
        <v>0.2</v>
      </c>
      <c r="F9013" s="42">
        <v>1.1000000000000001</v>
      </c>
      <c r="G9013" s="33">
        <v>1.2</v>
      </c>
      <c r="H9013" s="42">
        <v>0.1</v>
      </c>
      <c r="I9013" s="33">
        <v>1.3</v>
      </c>
      <c r="J9013" s="42">
        <v>0.6</v>
      </c>
      <c r="K9013" s="33">
        <v>0.2</v>
      </c>
      <c r="L9013" s="42">
        <v>0.1</v>
      </c>
      <c r="M9013" s="33">
        <v>0</v>
      </c>
      <c r="N9013" s="42">
        <v>0.1</v>
      </c>
      <c r="O9013" s="33">
        <v>0.1</v>
      </c>
      <c r="P9013" s="42">
        <v>319.52</v>
      </c>
      <c r="Q9013" s="33">
        <v>214.4</v>
      </c>
      <c r="R9013" s="42">
        <v>252.49</v>
      </c>
      <c r="S9013" s="33">
        <v>266.07</v>
      </c>
      <c r="T9013" s="42">
        <v>5.89</v>
      </c>
      <c r="U9013" s="33">
        <v>5.79</v>
      </c>
      <c r="V9013" s="116">
        <v>5.5</v>
      </c>
    </row>
    <row r="9014" spans="1:22" x14ac:dyDescent="0.25">
      <c r="A9014" s="26" t="s">
        <v>9347</v>
      </c>
      <c r="B9014" s="42">
        <v>0.6</v>
      </c>
      <c r="C9014" s="33">
        <v>3.9</v>
      </c>
      <c r="D9014" s="42">
        <v>4.7</v>
      </c>
      <c r="E9014" s="33">
        <v>0.2</v>
      </c>
      <c r="F9014" s="42">
        <v>0.7</v>
      </c>
      <c r="G9014" s="33">
        <v>1.5</v>
      </c>
      <c r="H9014" s="42">
        <v>0.2</v>
      </c>
      <c r="I9014" s="33">
        <v>1.4</v>
      </c>
      <c r="J9014" s="42">
        <v>0.7</v>
      </c>
      <c r="K9014" s="33">
        <v>0.2</v>
      </c>
      <c r="L9014" s="42">
        <v>0.2</v>
      </c>
      <c r="M9014" s="33">
        <v>0.1</v>
      </c>
      <c r="N9014" s="42">
        <v>0.1</v>
      </c>
      <c r="O9014" s="33">
        <v>0</v>
      </c>
      <c r="P9014" s="42">
        <v>340.64</v>
      </c>
      <c r="Q9014" s="33">
        <v>235.82</v>
      </c>
      <c r="R9014" s="42">
        <v>278.38</v>
      </c>
      <c r="S9014" s="33">
        <v>265.57</v>
      </c>
      <c r="T9014" s="42">
        <v>6.43</v>
      </c>
      <c r="U9014" s="33">
        <v>6.33</v>
      </c>
      <c r="V9014" s="116">
        <v>6.22</v>
      </c>
    </row>
    <row r="9015" spans="1:22" x14ac:dyDescent="0.25">
      <c r="A9015" s="26" t="s">
        <v>9348</v>
      </c>
      <c r="B9015" s="42">
        <v>1.1000000000000001</v>
      </c>
      <c r="C9015" s="33">
        <v>3.6</v>
      </c>
      <c r="D9015" s="42">
        <v>4.4000000000000004</v>
      </c>
      <c r="E9015" s="33">
        <v>0.3</v>
      </c>
      <c r="F9015" s="42">
        <v>1</v>
      </c>
      <c r="G9015" s="33">
        <v>1.5</v>
      </c>
      <c r="H9015" s="42">
        <v>0.3</v>
      </c>
      <c r="I9015" s="33">
        <v>1.2</v>
      </c>
      <c r="J9015" s="42">
        <v>0.5</v>
      </c>
      <c r="K9015" s="33">
        <v>0.2</v>
      </c>
      <c r="L9015" s="42">
        <v>0.2</v>
      </c>
      <c r="M9015" s="33">
        <v>0.3</v>
      </c>
      <c r="N9015" s="42">
        <v>0.2</v>
      </c>
      <c r="O9015" s="33">
        <v>0.1</v>
      </c>
      <c r="P9015" s="42">
        <v>328.54</v>
      </c>
      <c r="Q9015" s="33">
        <v>223.7</v>
      </c>
      <c r="R9015" s="42">
        <v>263.75</v>
      </c>
      <c r="S9015" s="33">
        <v>265.7</v>
      </c>
      <c r="T9015" s="42">
        <v>6.43</v>
      </c>
      <c r="U9015" s="33">
        <v>6.15</v>
      </c>
      <c r="V9015" s="116">
        <v>5.98</v>
      </c>
    </row>
    <row r="9016" spans="1:22" x14ac:dyDescent="0.25">
      <c r="A9016" s="26" t="s">
        <v>4546</v>
      </c>
      <c r="B9016" s="42">
        <v>0.7</v>
      </c>
      <c r="C9016" s="33">
        <v>4.2</v>
      </c>
      <c r="D9016" s="42">
        <v>5</v>
      </c>
      <c r="E9016" s="33">
        <v>0.2</v>
      </c>
      <c r="F9016" s="42">
        <v>0.9</v>
      </c>
      <c r="G9016" s="33">
        <v>1.7</v>
      </c>
      <c r="H9016" s="42">
        <v>0.1</v>
      </c>
      <c r="I9016" s="33">
        <v>1.3</v>
      </c>
      <c r="J9016" s="42">
        <v>0.7</v>
      </c>
      <c r="K9016" s="33">
        <v>0.2</v>
      </c>
      <c r="L9016" s="42">
        <v>0.1</v>
      </c>
      <c r="M9016" s="33">
        <v>0.2</v>
      </c>
      <c r="N9016" s="42">
        <v>0.1</v>
      </c>
      <c r="O9016" s="33">
        <v>0.1</v>
      </c>
      <c r="P9016" s="42">
        <v>325.54000000000002</v>
      </c>
      <c r="Q9016" s="33">
        <v>227.6</v>
      </c>
      <c r="R9016" s="42">
        <v>259.95999999999998</v>
      </c>
      <c r="S9016" s="33">
        <v>265.93</v>
      </c>
      <c r="T9016" s="42">
        <v>6.74</v>
      </c>
      <c r="U9016" s="33">
        <v>6.57</v>
      </c>
      <c r="V9016" s="116">
        <v>6.7</v>
      </c>
    </row>
    <row r="9017" spans="1:22" x14ac:dyDescent="0.25">
      <c r="A9017" s="26" t="s">
        <v>9349</v>
      </c>
      <c r="B9017" s="42">
        <v>0.9</v>
      </c>
      <c r="C9017" s="33">
        <v>4.3</v>
      </c>
      <c r="D9017" s="42">
        <v>4.4000000000000004</v>
      </c>
      <c r="E9017" s="33">
        <v>0.2</v>
      </c>
      <c r="F9017" s="42">
        <v>1</v>
      </c>
      <c r="G9017" s="33">
        <v>1.3</v>
      </c>
      <c r="H9017" s="42">
        <v>0.2</v>
      </c>
      <c r="I9017" s="33">
        <v>1.4</v>
      </c>
      <c r="J9017" s="42">
        <v>0.7</v>
      </c>
      <c r="K9017" s="33">
        <v>0.2</v>
      </c>
      <c r="L9017" s="42">
        <v>0.3</v>
      </c>
      <c r="M9017" s="33">
        <v>0.1</v>
      </c>
      <c r="N9017" s="42">
        <v>0.1</v>
      </c>
      <c r="O9017" s="33">
        <v>0.1</v>
      </c>
      <c r="P9017" s="42">
        <v>350.4</v>
      </c>
      <c r="Q9017" s="33">
        <v>240.53</v>
      </c>
      <c r="R9017" s="42">
        <v>278.05</v>
      </c>
      <c r="S9017" s="33">
        <v>265.45999999999998</v>
      </c>
      <c r="T9017" s="42">
        <v>6.33</v>
      </c>
      <c r="U9017" s="33">
        <v>6.22</v>
      </c>
      <c r="V9017" s="116">
        <v>6.22</v>
      </c>
    </row>
    <row r="9018" spans="1:22" x14ac:dyDescent="0.25">
      <c r="A9018" s="26" t="s">
        <v>9350</v>
      </c>
      <c r="B9018" s="42">
        <v>1.2</v>
      </c>
      <c r="C9018" s="33">
        <v>4.9000000000000004</v>
      </c>
      <c r="D9018" s="42">
        <v>4.7</v>
      </c>
      <c r="E9018" s="33">
        <v>0.1</v>
      </c>
      <c r="F9018" s="42">
        <v>0.9</v>
      </c>
      <c r="G9018" s="33">
        <v>1.5</v>
      </c>
      <c r="H9018" s="42">
        <v>0.3</v>
      </c>
      <c r="I9018" s="33">
        <v>1.4</v>
      </c>
      <c r="J9018" s="42">
        <v>0.7</v>
      </c>
      <c r="K9018" s="33">
        <v>0.2</v>
      </c>
      <c r="L9018" s="42">
        <v>0.2</v>
      </c>
      <c r="M9018" s="33">
        <v>0.2</v>
      </c>
      <c r="N9018" s="42">
        <v>0.1</v>
      </c>
      <c r="O9018" s="33">
        <v>0.2</v>
      </c>
      <c r="P9018" s="42">
        <v>329.5</v>
      </c>
      <c r="Q9018" s="33">
        <v>224.95</v>
      </c>
      <c r="R9018" s="42">
        <v>262.68</v>
      </c>
      <c r="S9018" s="33">
        <v>265.56</v>
      </c>
      <c r="T9018" s="42">
        <v>7.38</v>
      </c>
      <c r="U9018" s="33">
        <v>7.3</v>
      </c>
      <c r="V9018" s="116">
        <v>6.93</v>
      </c>
    </row>
    <row r="9019" spans="1:22" x14ac:dyDescent="0.25">
      <c r="A9019" s="26" t="s">
        <v>4547</v>
      </c>
      <c r="B9019" s="42">
        <v>0.7</v>
      </c>
      <c r="C9019" s="33">
        <v>2.7</v>
      </c>
      <c r="D9019" s="42">
        <v>3.8</v>
      </c>
      <c r="E9019" s="33">
        <v>0.2</v>
      </c>
      <c r="F9019" s="42">
        <v>1</v>
      </c>
      <c r="G9019" s="33">
        <v>1.1000000000000001</v>
      </c>
      <c r="H9019" s="42">
        <v>0</v>
      </c>
      <c r="I9019" s="33">
        <v>1</v>
      </c>
      <c r="J9019" s="42">
        <v>0.7</v>
      </c>
      <c r="K9019" s="33">
        <v>0.2</v>
      </c>
      <c r="L9019" s="42">
        <v>0.2</v>
      </c>
      <c r="M9019" s="33">
        <v>0.1</v>
      </c>
      <c r="N9019" s="42">
        <v>0.1</v>
      </c>
      <c r="O9019" s="33">
        <v>0.1</v>
      </c>
      <c r="P9019" s="42">
        <v>433.02</v>
      </c>
      <c r="Q9019" s="33">
        <v>297.69</v>
      </c>
      <c r="R9019" s="42">
        <v>346.37</v>
      </c>
      <c r="S9019" s="33">
        <v>264.22000000000003</v>
      </c>
      <c r="T9019" s="42">
        <v>4.87</v>
      </c>
      <c r="U9019" s="33">
        <v>4.87</v>
      </c>
      <c r="V9019" s="116">
        <v>4.8899999999999997</v>
      </c>
    </row>
    <row r="9020" spans="1:22" x14ac:dyDescent="0.25">
      <c r="A9020" s="26" t="s">
        <v>9351</v>
      </c>
      <c r="B9020" s="42">
        <v>0.7</v>
      </c>
      <c r="C9020" s="33">
        <v>3.5</v>
      </c>
      <c r="D9020" s="42">
        <v>4.4000000000000004</v>
      </c>
      <c r="E9020" s="33">
        <v>0.2</v>
      </c>
      <c r="F9020" s="42">
        <v>1.1000000000000001</v>
      </c>
      <c r="G9020" s="33">
        <v>1.4</v>
      </c>
      <c r="H9020" s="42">
        <v>0.1</v>
      </c>
      <c r="I9020" s="33">
        <v>1.2</v>
      </c>
      <c r="J9020" s="42">
        <v>0.8</v>
      </c>
      <c r="K9020" s="33">
        <v>0.2</v>
      </c>
      <c r="L9020" s="42">
        <v>0.3</v>
      </c>
      <c r="M9020" s="33">
        <v>0.1</v>
      </c>
      <c r="N9020" s="42">
        <v>0</v>
      </c>
      <c r="O9020" s="33">
        <v>0.1</v>
      </c>
      <c r="P9020" s="42">
        <v>379.78</v>
      </c>
      <c r="Q9020" s="33">
        <v>254.74</v>
      </c>
      <c r="R9020" s="42">
        <v>302.07</v>
      </c>
      <c r="S9020" s="33">
        <v>264.79000000000002</v>
      </c>
      <c r="T9020" s="42">
        <v>5.91</v>
      </c>
      <c r="U9020" s="33">
        <v>5.81</v>
      </c>
      <c r="V9020" s="116">
        <v>5.87</v>
      </c>
    </row>
    <row r="9021" spans="1:22" x14ac:dyDescent="0.25">
      <c r="A9021" s="26" t="s">
        <v>9352</v>
      </c>
      <c r="B9021" s="42">
        <v>0.7</v>
      </c>
      <c r="C9021" s="33">
        <v>4.5999999999999996</v>
      </c>
      <c r="D9021" s="42">
        <v>4.7</v>
      </c>
      <c r="E9021" s="33">
        <v>0.1</v>
      </c>
      <c r="F9021" s="42">
        <v>0.8</v>
      </c>
      <c r="G9021" s="33">
        <v>1.5</v>
      </c>
      <c r="H9021" s="42">
        <v>0.2</v>
      </c>
      <c r="I9021" s="33">
        <v>1.6</v>
      </c>
      <c r="J9021" s="42">
        <v>0.9</v>
      </c>
      <c r="K9021" s="33">
        <v>0.2</v>
      </c>
      <c r="L9021" s="42">
        <v>0.3</v>
      </c>
      <c r="M9021" s="33">
        <v>0.2</v>
      </c>
      <c r="N9021" s="42">
        <v>0.1</v>
      </c>
      <c r="O9021" s="33">
        <v>0</v>
      </c>
      <c r="P9021" s="42">
        <v>345.52</v>
      </c>
      <c r="Q9021" s="33">
        <v>236.05</v>
      </c>
      <c r="R9021" s="42">
        <v>271.04000000000002</v>
      </c>
      <c r="S9021" s="33">
        <v>265.83</v>
      </c>
      <c r="T9021" s="42">
        <v>7</v>
      </c>
      <c r="U9021" s="33">
        <v>6.84</v>
      </c>
      <c r="V9021" s="116">
        <v>6.66</v>
      </c>
    </row>
    <row r="9022" spans="1:22" x14ac:dyDescent="0.25">
      <c r="A9022" s="26" t="s">
        <v>4548</v>
      </c>
      <c r="B9022" s="42">
        <v>1.2</v>
      </c>
      <c r="C9022" s="33">
        <v>5.2</v>
      </c>
      <c r="D9022" s="42">
        <v>4.8</v>
      </c>
      <c r="E9022" s="33">
        <v>0</v>
      </c>
      <c r="F9022" s="42">
        <v>1.1000000000000001</v>
      </c>
      <c r="G9022" s="33">
        <v>1.3</v>
      </c>
      <c r="H9022" s="42">
        <v>0.1</v>
      </c>
      <c r="I9022" s="33">
        <v>1.2</v>
      </c>
      <c r="J9022" s="42">
        <v>0.5</v>
      </c>
      <c r="K9022" s="33">
        <v>0.1</v>
      </c>
      <c r="L9022" s="42">
        <v>0.3</v>
      </c>
      <c r="M9022" s="33">
        <v>0.1</v>
      </c>
      <c r="N9022" s="42">
        <v>0</v>
      </c>
      <c r="O9022" s="33">
        <v>0.1</v>
      </c>
      <c r="P9022" s="42">
        <v>362.88</v>
      </c>
      <c r="Q9022" s="33">
        <v>252.21</v>
      </c>
      <c r="R9022" s="42">
        <v>289.37</v>
      </c>
      <c r="S9022" s="33">
        <v>266.22000000000003</v>
      </c>
      <c r="T9022" s="42">
        <v>7.48</v>
      </c>
      <c r="U9022" s="33">
        <v>7.61</v>
      </c>
      <c r="V9022" s="116">
        <v>7.41</v>
      </c>
    </row>
    <row r="9023" spans="1:22" x14ac:dyDescent="0.25">
      <c r="A9023" s="26" t="s">
        <v>9353</v>
      </c>
      <c r="B9023" s="42">
        <v>0.6</v>
      </c>
      <c r="C9023" s="33">
        <v>3.6</v>
      </c>
      <c r="D9023" s="42">
        <v>4.3</v>
      </c>
      <c r="E9023" s="33">
        <v>0.3</v>
      </c>
      <c r="F9023" s="42">
        <v>0.9</v>
      </c>
      <c r="G9023" s="33">
        <v>1.4</v>
      </c>
      <c r="H9023" s="42">
        <v>0.3</v>
      </c>
      <c r="I9023" s="33">
        <v>1.3</v>
      </c>
      <c r="J9023" s="42">
        <v>0.5</v>
      </c>
      <c r="K9023" s="33">
        <v>0.3</v>
      </c>
      <c r="L9023" s="42">
        <v>0.2</v>
      </c>
      <c r="M9023" s="33">
        <v>0.1</v>
      </c>
      <c r="N9023" s="42">
        <v>0.1</v>
      </c>
      <c r="O9023" s="33">
        <v>0</v>
      </c>
      <c r="P9023" s="42">
        <v>348.22</v>
      </c>
      <c r="Q9023" s="33">
        <v>240.19</v>
      </c>
      <c r="R9023" s="42">
        <v>278.17</v>
      </c>
      <c r="S9023" s="33">
        <v>266.05</v>
      </c>
      <c r="T9023" s="42">
        <v>6.13</v>
      </c>
      <c r="U9023" s="33">
        <v>6.08</v>
      </c>
      <c r="V9023" s="116">
        <v>6.22</v>
      </c>
    </row>
    <row r="9024" spans="1:22" x14ac:dyDescent="0.25">
      <c r="A9024" s="26" t="s">
        <v>9354</v>
      </c>
      <c r="B9024" s="42">
        <v>1</v>
      </c>
      <c r="C9024" s="33">
        <v>4.5999999999999996</v>
      </c>
      <c r="D9024" s="42">
        <v>4.8</v>
      </c>
      <c r="E9024" s="33">
        <v>0.1</v>
      </c>
      <c r="F9024" s="42">
        <v>0.9</v>
      </c>
      <c r="G9024" s="33">
        <v>1.3</v>
      </c>
      <c r="H9024" s="42">
        <v>0.2</v>
      </c>
      <c r="I9024" s="33">
        <v>1.3</v>
      </c>
      <c r="J9024" s="42">
        <v>0.6</v>
      </c>
      <c r="K9024" s="33">
        <v>0.1</v>
      </c>
      <c r="L9024" s="42">
        <v>0.3</v>
      </c>
      <c r="M9024" s="33">
        <v>0.2</v>
      </c>
      <c r="N9024" s="42">
        <v>0.1</v>
      </c>
      <c r="O9024" s="33">
        <v>0.1</v>
      </c>
      <c r="P9024" s="42">
        <v>340.03</v>
      </c>
      <c r="Q9024" s="33">
        <v>238.68</v>
      </c>
      <c r="R9024" s="42">
        <v>276.97000000000003</v>
      </c>
      <c r="S9024" s="33">
        <v>266.60000000000002</v>
      </c>
      <c r="T9024" s="42">
        <v>7.43</v>
      </c>
      <c r="U9024" s="33">
        <v>7.29</v>
      </c>
      <c r="V9024" s="116">
        <v>7.25</v>
      </c>
    </row>
    <row r="9025" spans="1:22" x14ac:dyDescent="0.25">
      <c r="A9025" s="26" t="s">
        <v>4549</v>
      </c>
      <c r="B9025" s="42">
        <v>0.7</v>
      </c>
      <c r="C9025" s="33">
        <v>4</v>
      </c>
      <c r="D9025" s="42">
        <v>4.7</v>
      </c>
      <c r="E9025" s="33">
        <v>0.1</v>
      </c>
      <c r="F9025" s="42">
        <v>0.8</v>
      </c>
      <c r="G9025" s="33">
        <v>1.3</v>
      </c>
      <c r="H9025" s="42">
        <v>0.2</v>
      </c>
      <c r="I9025" s="33">
        <v>1.2</v>
      </c>
      <c r="J9025" s="42">
        <v>0.7</v>
      </c>
      <c r="K9025" s="33">
        <v>0.1</v>
      </c>
      <c r="L9025" s="42">
        <v>0.1</v>
      </c>
      <c r="M9025" s="33">
        <v>0.1</v>
      </c>
      <c r="N9025" s="42">
        <v>0.1</v>
      </c>
      <c r="O9025" s="33">
        <v>0.2</v>
      </c>
      <c r="P9025" s="42">
        <v>332.74</v>
      </c>
      <c r="Q9025" s="33">
        <v>237.33</v>
      </c>
      <c r="R9025" s="42">
        <v>278.24</v>
      </c>
      <c r="S9025" s="33">
        <v>266.20999999999998</v>
      </c>
      <c r="T9025" s="42">
        <v>6.7</v>
      </c>
      <c r="U9025" s="33">
        <v>6.63</v>
      </c>
      <c r="V9025" s="116">
        <v>6.63</v>
      </c>
    </row>
    <row r="9026" spans="1:22" x14ac:dyDescent="0.25">
      <c r="A9026" s="26" t="s">
        <v>9355</v>
      </c>
      <c r="B9026" s="42">
        <v>0.6</v>
      </c>
      <c r="C9026" s="33">
        <v>3.4</v>
      </c>
      <c r="D9026" s="42">
        <v>4.2</v>
      </c>
      <c r="E9026" s="33">
        <v>0.3</v>
      </c>
      <c r="F9026" s="42">
        <v>0.8</v>
      </c>
      <c r="G9026" s="33">
        <v>1.3</v>
      </c>
      <c r="H9026" s="42">
        <v>0.1</v>
      </c>
      <c r="I9026" s="33">
        <v>1.1000000000000001</v>
      </c>
      <c r="J9026" s="42">
        <v>0.6</v>
      </c>
      <c r="K9026" s="33">
        <v>0.2</v>
      </c>
      <c r="L9026" s="42">
        <v>0.2</v>
      </c>
      <c r="M9026" s="33">
        <v>0.2</v>
      </c>
      <c r="N9026" s="42">
        <v>0.1</v>
      </c>
      <c r="O9026" s="33">
        <v>0.2</v>
      </c>
      <c r="P9026" s="42">
        <v>333.95</v>
      </c>
      <c r="Q9026" s="33">
        <v>234.68</v>
      </c>
      <c r="R9026" s="42">
        <v>263.70999999999998</v>
      </c>
      <c r="S9026" s="33">
        <v>266.24</v>
      </c>
      <c r="T9026" s="42">
        <v>5.42</v>
      </c>
      <c r="U9026" s="33">
        <v>5.43</v>
      </c>
      <c r="V9026" s="116">
        <v>5.2</v>
      </c>
    </row>
    <row r="9027" spans="1:22" x14ac:dyDescent="0.25">
      <c r="A9027" s="26" t="s">
        <v>9356</v>
      </c>
      <c r="B9027" s="42">
        <v>0.8</v>
      </c>
      <c r="C9027" s="33">
        <v>5.0999999999999996</v>
      </c>
      <c r="D9027" s="42">
        <v>5.0999999999999996</v>
      </c>
      <c r="E9027" s="33">
        <v>0.1</v>
      </c>
      <c r="F9027" s="42">
        <v>1</v>
      </c>
      <c r="G9027" s="33">
        <v>1.6</v>
      </c>
      <c r="H9027" s="42">
        <v>0.1</v>
      </c>
      <c r="I9027" s="33">
        <v>1.6</v>
      </c>
      <c r="J9027" s="42">
        <v>1</v>
      </c>
      <c r="K9027" s="33">
        <v>0.2</v>
      </c>
      <c r="L9027" s="42">
        <v>0.3</v>
      </c>
      <c r="M9027" s="33">
        <v>0</v>
      </c>
      <c r="N9027" s="42">
        <v>0.1</v>
      </c>
      <c r="O9027" s="33">
        <v>0.1</v>
      </c>
      <c r="P9027" s="42">
        <v>343.55</v>
      </c>
      <c r="Q9027" s="33">
        <v>232.75</v>
      </c>
      <c r="R9027" s="42">
        <v>272.24</v>
      </c>
      <c r="S9027" s="33">
        <v>266.06</v>
      </c>
      <c r="T9027" s="42">
        <v>7.77</v>
      </c>
      <c r="U9027" s="33">
        <v>7.71</v>
      </c>
      <c r="V9027" s="116">
        <v>7.46</v>
      </c>
    </row>
    <row r="9028" spans="1:22" x14ac:dyDescent="0.25">
      <c r="A9028" s="26" t="s">
        <v>4550</v>
      </c>
      <c r="B9028" s="42">
        <v>0.5</v>
      </c>
      <c r="C9028" s="33">
        <v>3.7</v>
      </c>
      <c r="D9028" s="42">
        <v>4.5</v>
      </c>
      <c r="E9028" s="33">
        <v>0.1</v>
      </c>
      <c r="F9028" s="42">
        <v>0.8</v>
      </c>
      <c r="G9028" s="33">
        <v>1.3</v>
      </c>
      <c r="H9028" s="42">
        <v>0.1</v>
      </c>
      <c r="I9028" s="33">
        <v>1.2</v>
      </c>
      <c r="J9028" s="42">
        <v>0.7</v>
      </c>
      <c r="K9028" s="33">
        <v>0.3</v>
      </c>
      <c r="L9028" s="42">
        <v>0.2</v>
      </c>
      <c r="M9028" s="33">
        <v>0.1</v>
      </c>
      <c r="N9028" s="42">
        <v>0.1</v>
      </c>
      <c r="O9028" s="33">
        <v>0.1</v>
      </c>
      <c r="P9028" s="42">
        <v>342.78</v>
      </c>
      <c r="Q9028" s="33">
        <v>235.72</v>
      </c>
      <c r="R9028" s="42">
        <v>275.3</v>
      </c>
      <c r="S9028" s="33">
        <v>266.07</v>
      </c>
      <c r="T9028" s="42">
        <v>6.25</v>
      </c>
      <c r="U9028" s="33">
        <v>6.13</v>
      </c>
      <c r="V9028" s="116">
        <v>6.26</v>
      </c>
    </row>
    <row r="9029" spans="1:22" x14ac:dyDescent="0.25">
      <c r="A9029" s="26" t="s">
        <v>9357</v>
      </c>
      <c r="B9029" s="42">
        <v>0.5</v>
      </c>
      <c r="C9029" s="33">
        <v>3.8</v>
      </c>
      <c r="D9029" s="42">
        <v>4.2</v>
      </c>
      <c r="E9029" s="33">
        <v>0.1</v>
      </c>
      <c r="F9029" s="42">
        <v>0.8</v>
      </c>
      <c r="G9029" s="33">
        <v>1.3</v>
      </c>
      <c r="H9029" s="42">
        <v>0.2</v>
      </c>
      <c r="I9029" s="33">
        <v>1.3</v>
      </c>
      <c r="J9029" s="42">
        <v>0.8</v>
      </c>
      <c r="K9029" s="33">
        <v>0.3</v>
      </c>
      <c r="L9029" s="42">
        <v>0.3</v>
      </c>
      <c r="M9029" s="33">
        <v>0.1</v>
      </c>
      <c r="N9029" s="42">
        <v>0.1</v>
      </c>
      <c r="O9029" s="33">
        <v>0</v>
      </c>
      <c r="P9029" s="42">
        <v>341.18</v>
      </c>
      <c r="Q9029" s="33">
        <v>234.15</v>
      </c>
      <c r="R9029" s="42">
        <v>270.38</v>
      </c>
      <c r="S9029" s="33">
        <v>265.8</v>
      </c>
      <c r="T9029" s="42">
        <v>6.22</v>
      </c>
      <c r="U9029" s="33">
        <v>6.31</v>
      </c>
      <c r="V9029" s="116">
        <v>6.32</v>
      </c>
    </row>
    <row r="9030" spans="1:22" x14ac:dyDescent="0.25">
      <c r="A9030" s="26" t="s">
        <v>9358</v>
      </c>
      <c r="B9030" s="42">
        <v>0.7</v>
      </c>
      <c r="C9030" s="33">
        <v>4.3</v>
      </c>
      <c r="D9030" s="42">
        <v>4.5999999999999996</v>
      </c>
      <c r="E9030" s="33">
        <v>0.1</v>
      </c>
      <c r="F9030" s="42">
        <v>1</v>
      </c>
      <c r="G9030" s="33">
        <v>1.4</v>
      </c>
      <c r="H9030" s="42">
        <v>0.1</v>
      </c>
      <c r="I9030" s="33">
        <v>1.6</v>
      </c>
      <c r="J9030" s="42">
        <v>0.8</v>
      </c>
      <c r="K9030" s="33">
        <v>0.3</v>
      </c>
      <c r="L9030" s="42">
        <v>0.3</v>
      </c>
      <c r="M9030" s="33">
        <v>0.1</v>
      </c>
      <c r="N9030" s="42">
        <v>0.1</v>
      </c>
      <c r="O9030" s="33">
        <v>0.1</v>
      </c>
      <c r="P9030" s="42">
        <v>311.07</v>
      </c>
      <c r="Q9030" s="33">
        <v>215.59</v>
      </c>
      <c r="R9030" s="42">
        <v>239.33</v>
      </c>
      <c r="S9030" s="33">
        <v>265.56</v>
      </c>
      <c r="T9030" s="42">
        <v>7.03</v>
      </c>
      <c r="U9030" s="33">
        <v>6.9</v>
      </c>
      <c r="V9030" s="116">
        <v>6.75</v>
      </c>
    </row>
    <row r="9031" spans="1:22" x14ac:dyDescent="0.25">
      <c r="A9031" s="26" t="s">
        <v>4551</v>
      </c>
      <c r="B9031" s="42">
        <v>0.6</v>
      </c>
      <c r="C9031" s="33">
        <v>3.8</v>
      </c>
      <c r="D9031" s="42">
        <v>4.5</v>
      </c>
      <c r="E9031" s="33">
        <v>0.1</v>
      </c>
      <c r="F9031" s="42">
        <v>0.8</v>
      </c>
      <c r="G9031" s="33">
        <v>1.5</v>
      </c>
      <c r="H9031" s="42">
        <v>0.1</v>
      </c>
      <c r="I9031" s="33">
        <v>1.2</v>
      </c>
      <c r="J9031" s="42">
        <v>0.8</v>
      </c>
      <c r="K9031" s="33">
        <v>0.2</v>
      </c>
      <c r="L9031" s="42">
        <v>0.2</v>
      </c>
      <c r="M9031" s="33">
        <v>0.2</v>
      </c>
      <c r="N9031" s="42">
        <v>0.1</v>
      </c>
      <c r="O9031" s="33">
        <v>0.1</v>
      </c>
      <c r="P9031" s="42">
        <v>333.28</v>
      </c>
      <c r="Q9031" s="33">
        <v>230.46</v>
      </c>
      <c r="R9031" s="42">
        <v>262.26</v>
      </c>
      <c r="S9031" s="33">
        <v>265.05</v>
      </c>
      <c r="T9031" s="42">
        <v>6.51</v>
      </c>
      <c r="U9031" s="33">
        <v>6.36</v>
      </c>
      <c r="V9031" s="116">
        <v>6.47</v>
      </c>
    </row>
    <row r="9032" spans="1:22" x14ac:dyDescent="0.25">
      <c r="A9032" s="26" t="s">
        <v>9359</v>
      </c>
      <c r="B9032" s="42">
        <v>0.7</v>
      </c>
      <c r="C9032" s="33">
        <v>4.5999999999999996</v>
      </c>
      <c r="D9032" s="42">
        <v>4.5</v>
      </c>
      <c r="E9032" s="33">
        <v>0.2</v>
      </c>
      <c r="F9032" s="42">
        <v>0.8</v>
      </c>
      <c r="G9032" s="33">
        <v>1.7</v>
      </c>
      <c r="H9032" s="42">
        <v>0.1</v>
      </c>
      <c r="I9032" s="33">
        <v>1.5</v>
      </c>
      <c r="J9032" s="42">
        <v>0.6</v>
      </c>
      <c r="K9032" s="33">
        <v>0.1</v>
      </c>
      <c r="L9032" s="42">
        <v>0.1</v>
      </c>
      <c r="M9032" s="33">
        <v>0.2</v>
      </c>
      <c r="N9032" s="42">
        <v>0.1</v>
      </c>
      <c r="O9032" s="33">
        <v>0.1</v>
      </c>
      <c r="P9032" s="42">
        <v>336.72</v>
      </c>
      <c r="Q9032" s="33">
        <v>227.08</v>
      </c>
      <c r="R9032" s="42">
        <v>259.16000000000003</v>
      </c>
      <c r="S9032" s="33">
        <v>265.16000000000003</v>
      </c>
      <c r="T9032" s="42">
        <v>6.86</v>
      </c>
      <c r="U9032" s="33">
        <v>6.98</v>
      </c>
      <c r="V9032" s="116">
        <v>6.86</v>
      </c>
    </row>
    <row r="9033" spans="1:22" x14ac:dyDescent="0.25">
      <c r="A9033" s="26" t="s">
        <v>9360</v>
      </c>
      <c r="B9033" s="42">
        <v>0.8</v>
      </c>
      <c r="C9033" s="33">
        <v>4.5</v>
      </c>
      <c r="D9033" s="42">
        <v>5</v>
      </c>
      <c r="E9033" s="33">
        <v>0.2</v>
      </c>
      <c r="F9033" s="42">
        <v>0.9</v>
      </c>
      <c r="G9033" s="33">
        <v>1.4</v>
      </c>
      <c r="H9033" s="42">
        <v>0.1</v>
      </c>
      <c r="I9033" s="33">
        <v>1.3</v>
      </c>
      <c r="J9033" s="42">
        <v>0.7</v>
      </c>
      <c r="K9033" s="33">
        <v>0.2</v>
      </c>
      <c r="L9033" s="42">
        <v>0.1</v>
      </c>
      <c r="M9033" s="33">
        <v>0.2</v>
      </c>
      <c r="N9033" s="42">
        <v>0.1</v>
      </c>
      <c r="O9033" s="33">
        <v>0.2</v>
      </c>
      <c r="P9033" s="42">
        <v>332.08</v>
      </c>
      <c r="Q9033" s="33">
        <v>228.4</v>
      </c>
      <c r="R9033" s="42">
        <v>264.02</v>
      </c>
      <c r="S9033" s="33">
        <v>264.77</v>
      </c>
      <c r="T9033" s="42">
        <v>7.13</v>
      </c>
      <c r="U9033" s="33">
        <v>7.05</v>
      </c>
      <c r="V9033" s="116">
        <v>6.96</v>
      </c>
    </row>
    <row r="9034" spans="1:22" x14ac:dyDescent="0.25">
      <c r="A9034" s="26" t="s">
        <v>4552</v>
      </c>
      <c r="B9034" s="42">
        <v>0.7</v>
      </c>
      <c r="C9034" s="33">
        <v>4.0999999999999996</v>
      </c>
      <c r="D9034" s="42">
        <v>4.5</v>
      </c>
      <c r="E9034" s="33">
        <v>0.1</v>
      </c>
      <c r="F9034" s="42">
        <v>0.7</v>
      </c>
      <c r="G9034" s="33">
        <v>1.2</v>
      </c>
      <c r="H9034" s="42">
        <v>0.2</v>
      </c>
      <c r="I9034" s="33">
        <v>1.2</v>
      </c>
      <c r="J9034" s="42">
        <v>0.7</v>
      </c>
      <c r="K9034" s="33">
        <v>0.2</v>
      </c>
      <c r="L9034" s="42">
        <v>0.3</v>
      </c>
      <c r="M9034" s="33">
        <v>0.1</v>
      </c>
      <c r="N9034" s="42">
        <v>0.1</v>
      </c>
      <c r="O9034" s="33">
        <v>0.1</v>
      </c>
      <c r="P9034" s="42">
        <v>355.94</v>
      </c>
      <c r="Q9034" s="33">
        <v>247.79</v>
      </c>
      <c r="R9034" s="42">
        <v>282.68</v>
      </c>
      <c r="S9034" s="33">
        <v>265.27</v>
      </c>
      <c r="T9034" s="42">
        <v>6.68</v>
      </c>
      <c r="U9034" s="33">
        <v>6.64</v>
      </c>
      <c r="V9034" s="116">
        <v>6.53</v>
      </c>
    </row>
    <row r="9035" spans="1:22" x14ac:dyDescent="0.25">
      <c r="A9035" s="26" t="s">
        <v>9361</v>
      </c>
      <c r="B9035" s="42">
        <v>0.5</v>
      </c>
      <c r="C9035" s="33">
        <v>4.5999999999999996</v>
      </c>
      <c r="D9035" s="42">
        <v>4.5999999999999996</v>
      </c>
      <c r="E9035" s="33">
        <v>0.1</v>
      </c>
      <c r="F9035" s="42">
        <v>0.8</v>
      </c>
      <c r="G9035" s="33">
        <v>1.3</v>
      </c>
      <c r="H9035" s="42">
        <v>0.2</v>
      </c>
      <c r="I9035" s="33">
        <v>1.1000000000000001</v>
      </c>
      <c r="J9035" s="42">
        <v>0.5</v>
      </c>
      <c r="K9035" s="33">
        <v>0.2</v>
      </c>
      <c r="L9035" s="42">
        <v>0.1</v>
      </c>
      <c r="M9035" s="33">
        <v>0.1</v>
      </c>
      <c r="N9035" s="42">
        <v>0.1</v>
      </c>
      <c r="O9035" s="33">
        <v>0</v>
      </c>
      <c r="P9035" s="42">
        <v>352.22</v>
      </c>
      <c r="Q9035" s="33">
        <v>242.5</v>
      </c>
      <c r="R9035" s="42">
        <v>279.19</v>
      </c>
      <c r="S9035" s="33">
        <v>265.45</v>
      </c>
      <c r="T9035" s="42">
        <v>6.88</v>
      </c>
      <c r="U9035" s="33">
        <v>6.72</v>
      </c>
      <c r="V9035" s="116">
        <v>6.56</v>
      </c>
    </row>
    <row r="9036" spans="1:22" x14ac:dyDescent="0.25">
      <c r="A9036" s="26" t="s">
        <v>9362</v>
      </c>
      <c r="B9036" s="42">
        <v>0.6</v>
      </c>
      <c r="C9036" s="33">
        <v>4.4000000000000004</v>
      </c>
      <c r="D9036" s="42">
        <v>4.5999999999999996</v>
      </c>
      <c r="E9036" s="33">
        <v>0.2</v>
      </c>
      <c r="F9036" s="42">
        <v>0.9</v>
      </c>
      <c r="G9036" s="33">
        <v>1.3</v>
      </c>
      <c r="H9036" s="42">
        <v>0.1</v>
      </c>
      <c r="I9036" s="33">
        <v>1.4</v>
      </c>
      <c r="J9036" s="42">
        <v>0.9</v>
      </c>
      <c r="K9036" s="33">
        <v>0.2</v>
      </c>
      <c r="L9036" s="42">
        <v>0.1</v>
      </c>
      <c r="M9036" s="33">
        <v>0.1</v>
      </c>
      <c r="N9036" s="42">
        <v>0.1</v>
      </c>
      <c r="O9036" s="33">
        <v>0.1</v>
      </c>
      <c r="P9036" s="42">
        <v>339.82</v>
      </c>
      <c r="Q9036" s="33">
        <v>230.97</v>
      </c>
      <c r="R9036" s="42">
        <v>272.74</v>
      </c>
      <c r="S9036" s="33">
        <v>265.43</v>
      </c>
      <c r="T9036" s="42">
        <v>7</v>
      </c>
      <c r="U9036" s="33">
        <v>6.83</v>
      </c>
      <c r="V9036" s="116">
        <v>6.83</v>
      </c>
    </row>
    <row r="9037" spans="1:22" x14ac:dyDescent="0.25">
      <c r="A9037" s="26" t="s">
        <v>4553</v>
      </c>
      <c r="B9037" s="42">
        <v>0.7</v>
      </c>
      <c r="C9037" s="33">
        <v>4.7</v>
      </c>
      <c r="D9037" s="42">
        <v>4.9000000000000004</v>
      </c>
      <c r="E9037" s="33">
        <v>0</v>
      </c>
      <c r="F9037" s="42">
        <v>0.7</v>
      </c>
      <c r="G9037" s="33">
        <v>1.5</v>
      </c>
      <c r="H9037" s="42">
        <v>0.1</v>
      </c>
      <c r="I9037" s="33">
        <v>1.1000000000000001</v>
      </c>
      <c r="J9037" s="42">
        <v>0.7</v>
      </c>
      <c r="K9037" s="33">
        <v>0.1</v>
      </c>
      <c r="L9037" s="42">
        <v>0.2</v>
      </c>
      <c r="M9037" s="33">
        <v>0.1</v>
      </c>
      <c r="N9037" s="42">
        <v>0.1</v>
      </c>
      <c r="O9037" s="33">
        <v>0.1</v>
      </c>
      <c r="P9037" s="42">
        <v>342.51</v>
      </c>
      <c r="Q9037" s="33">
        <v>240.25</v>
      </c>
      <c r="R9037" s="42">
        <v>273.38</v>
      </c>
      <c r="S9037" s="33">
        <v>265.95999999999998</v>
      </c>
      <c r="T9037" s="42">
        <v>6.86</v>
      </c>
      <c r="U9037" s="33">
        <v>6.83</v>
      </c>
      <c r="V9037" s="116">
        <v>6.58</v>
      </c>
    </row>
    <row r="9038" spans="1:22" x14ac:dyDescent="0.25">
      <c r="A9038" s="26" t="s">
        <v>9363</v>
      </c>
      <c r="B9038" s="42">
        <v>0.4</v>
      </c>
      <c r="C9038" s="33">
        <v>3.8</v>
      </c>
      <c r="D9038" s="42">
        <v>4.7</v>
      </c>
      <c r="E9038" s="33">
        <v>0.2</v>
      </c>
      <c r="F9038" s="42">
        <v>0.9</v>
      </c>
      <c r="G9038" s="33">
        <v>1.3</v>
      </c>
      <c r="H9038" s="42">
        <v>0.2</v>
      </c>
      <c r="I9038" s="33">
        <v>1.3</v>
      </c>
      <c r="J9038" s="42">
        <v>0.6</v>
      </c>
      <c r="K9038" s="33">
        <v>0.2</v>
      </c>
      <c r="L9038" s="42">
        <v>0.1</v>
      </c>
      <c r="M9038" s="33">
        <v>0.2</v>
      </c>
      <c r="N9038" s="42">
        <v>0.1</v>
      </c>
      <c r="O9038" s="33">
        <v>0.2</v>
      </c>
      <c r="P9038" s="42">
        <v>352.46</v>
      </c>
      <c r="Q9038" s="33">
        <v>243.08</v>
      </c>
      <c r="R9038" s="42">
        <v>282.97000000000003</v>
      </c>
      <c r="S9038" s="33">
        <v>265.31</v>
      </c>
      <c r="T9038" s="42">
        <v>6.13</v>
      </c>
      <c r="U9038" s="33">
        <v>6.08</v>
      </c>
      <c r="V9038" s="116">
        <v>6.26</v>
      </c>
    </row>
    <row r="9039" spans="1:22" x14ac:dyDescent="0.25">
      <c r="A9039" s="26" t="s">
        <v>9364</v>
      </c>
      <c r="B9039" s="42">
        <v>0.6</v>
      </c>
      <c r="C9039" s="33">
        <v>4.2</v>
      </c>
      <c r="D9039" s="42">
        <v>4.5</v>
      </c>
      <c r="E9039" s="33">
        <v>0.1</v>
      </c>
      <c r="F9039" s="42">
        <v>0.9</v>
      </c>
      <c r="G9039" s="33">
        <v>1.2</v>
      </c>
      <c r="H9039" s="42">
        <v>0.1</v>
      </c>
      <c r="I9039" s="33">
        <v>1.5</v>
      </c>
      <c r="J9039" s="42">
        <v>0.6</v>
      </c>
      <c r="K9039" s="33">
        <v>0.2</v>
      </c>
      <c r="L9039" s="42">
        <v>0.2</v>
      </c>
      <c r="M9039" s="33">
        <v>0.2</v>
      </c>
      <c r="N9039" s="42">
        <v>0.1</v>
      </c>
      <c r="O9039" s="33">
        <v>0.1</v>
      </c>
      <c r="P9039" s="42">
        <v>327.41000000000003</v>
      </c>
      <c r="Q9039" s="33">
        <v>228.48</v>
      </c>
      <c r="R9039" s="42">
        <v>268.39</v>
      </c>
      <c r="S9039" s="33">
        <v>265.08</v>
      </c>
      <c r="T9039" s="42">
        <v>6.43</v>
      </c>
      <c r="U9039" s="33">
        <v>6.5</v>
      </c>
      <c r="V9039" s="116">
        <v>6.15</v>
      </c>
    </row>
    <row r="9040" spans="1:22" x14ac:dyDescent="0.25">
      <c r="A9040" s="26" t="s">
        <v>4554</v>
      </c>
      <c r="B9040" s="42">
        <v>0.5</v>
      </c>
      <c r="C9040" s="33">
        <v>4.3</v>
      </c>
      <c r="D9040" s="42">
        <v>4.5999999999999996</v>
      </c>
      <c r="E9040" s="33">
        <v>0.2</v>
      </c>
      <c r="F9040" s="42">
        <v>0.8</v>
      </c>
      <c r="G9040" s="33">
        <v>1.4</v>
      </c>
      <c r="H9040" s="42">
        <v>0.2</v>
      </c>
      <c r="I9040" s="33">
        <v>1.4</v>
      </c>
      <c r="J9040" s="42">
        <v>0.8</v>
      </c>
      <c r="K9040" s="33">
        <v>0.1</v>
      </c>
      <c r="L9040" s="42">
        <v>0.4</v>
      </c>
      <c r="M9040" s="33">
        <v>0.1</v>
      </c>
      <c r="N9040" s="42">
        <v>0.1</v>
      </c>
      <c r="O9040" s="33">
        <v>0.1</v>
      </c>
      <c r="P9040" s="42">
        <v>337.62</v>
      </c>
      <c r="Q9040" s="33">
        <v>235.58</v>
      </c>
      <c r="R9040" s="42">
        <v>275.92</v>
      </c>
      <c r="S9040" s="33">
        <v>265.42</v>
      </c>
      <c r="T9040" s="42">
        <v>6.63</v>
      </c>
      <c r="U9040" s="33">
        <v>6.78</v>
      </c>
      <c r="V9040" s="116">
        <v>6.85</v>
      </c>
    </row>
    <row r="9041" spans="1:22" x14ac:dyDescent="0.25">
      <c r="A9041" s="26" t="s">
        <v>9365</v>
      </c>
      <c r="B9041" s="42">
        <v>0.5</v>
      </c>
      <c r="C9041" s="33">
        <v>4.3</v>
      </c>
      <c r="D9041" s="42">
        <v>4.9000000000000004</v>
      </c>
      <c r="E9041" s="33">
        <v>0.1</v>
      </c>
      <c r="F9041" s="42">
        <v>0.7</v>
      </c>
      <c r="G9041" s="33">
        <v>1.3</v>
      </c>
      <c r="H9041" s="42">
        <v>0.2</v>
      </c>
      <c r="I9041" s="33">
        <v>1.5</v>
      </c>
      <c r="J9041" s="42">
        <v>0.8</v>
      </c>
      <c r="K9041" s="33">
        <v>0.2</v>
      </c>
      <c r="L9041" s="42">
        <v>0.2</v>
      </c>
      <c r="M9041" s="33">
        <v>0.1</v>
      </c>
      <c r="N9041" s="42">
        <v>0.1</v>
      </c>
      <c r="O9041" s="33">
        <v>0</v>
      </c>
      <c r="P9041" s="42">
        <v>329.52</v>
      </c>
      <c r="Q9041" s="33">
        <v>225.3</v>
      </c>
      <c r="R9041" s="42">
        <v>262.93</v>
      </c>
      <c r="S9041" s="33">
        <v>266.43</v>
      </c>
      <c r="T9041" s="42">
        <v>6.95</v>
      </c>
      <c r="U9041" s="33">
        <v>7.07</v>
      </c>
      <c r="V9041" s="116">
        <v>7.02</v>
      </c>
    </row>
    <row r="9042" spans="1:22" x14ac:dyDescent="0.25">
      <c r="A9042" s="26" t="s">
        <v>9366</v>
      </c>
      <c r="B9042" s="42">
        <v>0.3</v>
      </c>
      <c r="C9042" s="33">
        <v>3.7</v>
      </c>
      <c r="D9042" s="42">
        <v>4.0999999999999996</v>
      </c>
      <c r="E9042" s="33">
        <v>0.1</v>
      </c>
      <c r="F9042" s="42">
        <v>0.8</v>
      </c>
      <c r="G9042" s="33">
        <v>1.3</v>
      </c>
      <c r="H9042" s="42">
        <v>0.1</v>
      </c>
      <c r="I9042" s="33">
        <v>1.2</v>
      </c>
      <c r="J9042" s="42">
        <v>0.8</v>
      </c>
      <c r="K9042" s="33">
        <v>0.1</v>
      </c>
      <c r="L9042" s="42">
        <v>0.2</v>
      </c>
      <c r="M9042" s="33">
        <v>0.2</v>
      </c>
      <c r="N9042" s="42">
        <v>0.1</v>
      </c>
      <c r="O9042" s="33">
        <v>0.1</v>
      </c>
      <c r="P9042" s="42">
        <v>354</v>
      </c>
      <c r="Q9042" s="33">
        <v>246.99</v>
      </c>
      <c r="R9042" s="42">
        <v>291.45</v>
      </c>
      <c r="S9042" s="33">
        <v>266.12</v>
      </c>
      <c r="T9042" s="42">
        <v>5.87</v>
      </c>
      <c r="U9042" s="33">
        <v>5.98</v>
      </c>
      <c r="V9042" s="116">
        <v>5.88</v>
      </c>
    </row>
    <row r="9043" spans="1:22" x14ac:dyDescent="0.25">
      <c r="A9043" s="26" t="s">
        <v>4555</v>
      </c>
      <c r="B9043" s="42">
        <v>0.5</v>
      </c>
      <c r="C9043" s="33">
        <v>5.9</v>
      </c>
      <c r="D9043" s="42">
        <v>5</v>
      </c>
      <c r="E9043" s="33">
        <v>0.1</v>
      </c>
      <c r="F9043" s="42">
        <v>0.9</v>
      </c>
      <c r="G9043" s="33">
        <v>2</v>
      </c>
      <c r="H9043" s="42">
        <v>0.4</v>
      </c>
      <c r="I9043" s="33">
        <v>1.6</v>
      </c>
      <c r="J9043" s="42">
        <v>0.9</v>
      </c>
      <c r="K9043" s="33">
        <v>0.4</v>
      </c>
      <c r="L9043" s="42">
        <v>0.4</v>
      </c>
      <c r="M9043" s="33">
        <v>0.2</v>
      </c>
      <c r="N9043" s="42">
        <v>0.1</v>
      </c>
      <c r="O9043" s="33">
        <v>0.1</v>
      </c>
      <c r="P9043" s="42">
        <v>258.08</v>
      </c>
      <c r="Q9043" s="33">
        <v>169</v>
      </c>
      <c r="R9043" s="42">
        <v>200.44</v>
      </c>
      <c r="S9043" s="33">
        <v>267.74</v>
      </c>
      <c r="T9043" s="42">
        <v>7.93</v>
      </c>
      <c r="U9043" s="33">
        <v>8.14</v>
      </c>
      <c r="V9043" s="116">
        <v>8.32</v>
      </c>
    </row>
    <row r="9044" spans="1:22" x14ac:dyDescent="0.25">
      <c r="A9044" s="26" t="s">
        <v>9367</v>
      </c>
      <c r="B9044" s="42">
        <v>0.6</v>
      </c>
      <c r="C9044" s="33">
        <v>10.5</v>
      </c>
      <c r="D9044" s="42">
        <v>7.8</v>
      </c>
      <c r="E9044" s="33">
        <v>0.3</v>
      </c>
      <c r="F9044" s="42">
        <v>0.8</v>
      </c>
      <c r="G9044" s="33">
        <v>3.4</v>
      </c>
      <c r="H9044" s="42">
        <v>0.6</v>
      </c>
      <c r="I9044" s="33">
        <v>3.1</v>
      </c>
      <c r="J9044" s="42">
        <v>1.5</v>
      </c>
      <c r="K9044" s="33">
        <v>0.4</v>
      </c>
      <c r="L9044" s="42">
        <v>0.6</v>
      </c>
      <c r="M9044" s="33">
        <v>0.2</v>
      </c>
      <c r="N9044" s="42">
        <v>0.1</v>
      </c>
      <c r="O9044" s="33">
        <v>0.2</v>
      </c>
      <c r="P9044" s="42">
        <v>186.1</v>
      </c>
      <c r="Q9044" s="33">
        <v>120.9</v>
      </c>
      <c r="R9044" s="42">
        <v>151.04</v>
      </c>
      <c r="S9044" s="33">
        <v>270.17</v>
      </c>
      <c r="T9044" s="42">
        <v>13.12</v>
      </c>
      <c r="U9044" s="33">
        <v>13.8</v>
      </c>
      <c r="V9044" s="116">
        <v>13.63</v>
      </c>
    </row>
    <row r="9045" spans="1:22" x14ac:dyDescent="0.25">
      <c r="A9045" s="26" t="s">
        <v>9368</v>
      </c>
      <c r="B9045" s="42">
        <v>1.2</v>
      </c>
      <c r="C9045" s="33">
        <v>15.3</v>
      </c>
      <c r="D9045" s="42">
        <v>9.1999999999999993</v>
      </c>
      <c r="E9045" s="33">
        <v>0.1</v>
      </c>
      <c r="F9045" s="42">
        <v>0.3</v>
      </c>
      <c r="G9045" s="33">
        <v>3.8</v>
      </c>
      <c r="H9045" s="42">
        <v>0.3</v>
      </c>
      <c r="I9045" s="33">
        <v>3.5</v>
      </c>
      <c r="J9045" s="42">
        <v>1.5</v>
      </c>
      <c r="K9045" s="33">
        <v>0.4</v>
      </c>
      <c r="L9045" s="42">
        <v>0.5</v>
      </c>
      <c r="M9045" s="33">
        <v>0.2</v>
      </c>
      <c r="N9045" s="42">
        <v>0.2</v>
      </c>
      <c r="O9045" s="33">
        <v>0.2</v>
      </c>
      <c r="P9045" s="42">
        <v>162.94</v>
      </c>
      <c r="Q9045" s="33">
        <v>114.18</v>
      </c>
      <c r="R9045" s="42">
        <v>132.96</v>
      </c>
      <c r="S9045" s="33">
        <v>270.58999999999997</v>
      </c>
      <c r="T9045" s="42">
        <v>17.559999999999999</v>
      </c>
      <c r="U9045" s="33">
        <v>18.649999999999999</v>
      </c>
      <c r="V9045" s="116">
        <v>17.12</v>
      </c>
    </row>
    <row r="9046" spans="1:22" x14ac:dyDescent="0.25">
      <c r="A9046" s="26" t="s">
        <v>4556</v>
      </c>
      <c r="B9046" s="42">
        <v>1.1000000000000001</v>
      </c>
      <c r="C9046" s="33">
        <v>12.7</v>
      </c>
      <c r="D9046" s="42">
        <v>8.5</v>
      </c>
      <c r="E9046" s="33">
        <v>0.1</v>
      </c>
      <c r="F9046" s="42">
        <v>0.3</v>
      </c>
      <c r="G9046" s="33">
        <v>3.8</v>
      </c>
      <c r="H9046" s="42">
        <v>0.2</v>
      </c>
      <c r="I9046" s="33">
        <v>3.7</v>
      </c>
      <c r="J9046" s="42">
        <v>1.8</v>
      </c>
      <c r="K9046" s="33">
        <v>0.2</v>
      </c>
      <c r="L9046" s="42">
        <v>0.4</v>
      </c>
      <c r="M9046" s="33">
        <v>0.2</v>
      </c>
      <c r="N9046" s="42">
        <v>0.2</v>
      </c>
      <c r="O9046" s="33">
        <v>0.3</v>
      </c>
      <c r="P9046" s="42">
        <v>191.41</v>
      </c>
      <c r="Q9046" s="33">
        <v>127.79</v>
      </c>
      <c r="R9046" s="42">
        <v>155.77000000000001</v>
      </c>
      <c r="S9046" s="33">
        <v>268.76</v>
      </c>
      <c r="T9046" s="42">
        <v>15.95</v>
      </c>
      <c r="U9046" s="33">
        <v>16.43</v>
      </c>
      <c r="V9046" s="116">
        <v>16.2</v>
      </c>
    </row>
    <row r="9047" spans="1:22" x14ac:dyDescent="0.25">
      <c r="A9047" s="26" t="s">
        <v>9369</v>
      </c>
      <c r="B9047" s="42">
        <v>1.1000000000000001</v>
      </c>
      <c r="C9047" s="33">
        <v>12.7</v>
      </c>
      <c r="D9047" s="42">
        <v>8.6</v>
      </c>
      <c r="E9047" s="33">
        <v>0.1</v>
      </c>
      <c r="F9047" s="42">
        <v>1.3</v>
      </c>
      <c r="G9047" s="33">
        <v>3.4</v>
      </c>
      <c r="H9047" s="42">
        <v>0.3</v>
      </c>
      <c r="I9047" s="33">
        <v>3.4</v>
      </c>
      <c r="J9047" s="42">
        <v>1.5</v>
      </c>
      <c r="K9047" s="33">
        <v>0.2</v>
      </c>
      <c r="L9047" s="42">
        <v>0.4</v>
      </c>
      <c r="M9047" s="33">
        <v>0.3</v>
      </c>
      <c r="N9047" s="42">
        <v>0.2</v>
      </c>
      <c r="O9047" s="33">
        <v>0.3</v>
      </c>
      <c r="P9047" s="42">
        <v>189.76</v>
      </c>
      <c r="Q9047" s="33">
        <v>125.84</v>
      </c>
      <c r="R9047" s="42">
        <v>160.1</v>
      </c>
      <c r="S9047" s="33">
        <v>268.44</v>
      </c>
      <c r="T9047" s="42">
        <v>15.36</v>
      </c>
      <c r="U9047" s="33">
        <v>15.72</v>
      </c>
      <c r="V9047" s="116">
        <v>15.49</v>
      </c>
    </row>
    <row r="9048" spans="1:22" x14ac:dyDescent="0.25">
      <c r="A9048" s="26" t="s">
        <v>9370</v>
      </c>
      <c r="B9048" s="42">
        <v>0.3</v>
      </c>
      <c r="C9048" s="33">
        <v>5.2</v>
      </c>
      <c r="D9048" s="42">
        <v>5.5</v>
      </c>
      <c r="E9048" s="33">
        <v>0.2</v>
      </c>
      <c r="F9048" s="42">
        <v>0.9</v>
      </c>
      <c r="G9048" s="33">
        <v>2.1</v>
      </c>
      <c r="H9048" s="42">
        <v>0.4</v>
      </c>
      <c r="I9048" s="33">
        <v>2.1</v>
      </c>
      <c r="J9048" s="42">
        <v>1.1000000000000001</v>
      </c>
      <c r="K9048" s="33">
        <v>0.3</v>
      </c>
      <c r="L9048" s="42">
        <v>0.3</v>
      </c>
      <c r="M9048" s="33">
        <v>0.2</v>
      </c>
      <c r="N9048" s="42">
        <v>0.1</v>
      </c>
      <c r="O9048" s="33">
        <v>0.2</v>
      </c>
      <c r="P9048" s="42">
        <v>263.49</v>
      </c>
      <c r="Q9048" s="33">
        <v>170.98</v>
      </c>
      <c r="R9048" s="42">
        <v>211.44</v>
      </c>
      <c r="S9048" s="33">
        <v>266.72000000000003</v>
      </c>
      <c r="T9048" s="42">
        <v>7.86</v>
      </c>
      <c r="U9048" s="33">
        <v>8.15</v>
      </c>
      <c r="V9048" s="116">
        <v>8.0399999999999991</v>
      </c>
    </row>
    <row r="9049" spans="1:22" x14ac:dyDescent="0.25">
      <c r="A9049" s="26" t="s">
        <v>4557</v>
      </c>
      <c r="B9049" s="42">
        <v>1</v>
      </c>
      <c r="C9049" s="33">
        <v>6.1</v>
      </c>
      <c r="D9049" s="42">
        <v>5</v>
      </c>
      <c r="E9049" s="33">
        <v>0.1</v>
      </c>
      <c r="F9049" s="42">
        <v>1.4</v>
      </c>
      <c r="G9049" s="33">
        <v>2.1</v>
      </c>
      <c r="H9049" s="42">
        <v>0.4</v>
      </c>
      <c r="I9049" s="33">
        <v>1.9</v>
      </c>
      <c r="J9049" s="42">
        <v>0.5</v>
      </c>
      <c r="K9049" s="33">
        <v>0.2</v>
      </c>
      <c r="L9049" s="42">
        <v>0.1</v>
      </c>
      <c r="M9049" s="33">
        <v>0.4</v>
      </c>
      <c r="N9049" s="42">
        <v>0.2</v>
      </c>
      <c r="O9049" s="33">
        <v>0.2</v>
      </c>
      <c r="P9049" s="42">
        <v>266.83</v>
      </c>
      <c r="Q9049" s="33">
        <v>182.29</v>
      </c>
      <c r="R9049" s="42">
        <v>219.84</v>
      </c>
      <c r="S9049" s="33">
        <v>267.29000000000002</v>
      </c>
      <c r="T9049" s="42">
        <v>8.43</v>
      </c>
      <c r="U9049" s="33">
        <v>8.4499999999999993</v>
      </c>
      <c r="V9049" s="116">
        <v>8.08</v>
      </c>
    </row>
    <row r="9050" spans="1:22" x14ac:dyDescent="0.25">
      <c r="A9050" s="26" t="s">
        <v>9371</v>
      </c>
      <c r="B9050" s="42">
        <v>1</v>
      </c>
      <c r="C9050" s="33">
        <v>5.8</v>
      </c>
      <c r="D9050" s="42">
        <v>5.3</v>
      </c>
      <c r="E9050" s="33">
        <v>0.1</v>
      </c>
      <c r="F9050" s="42">
        <v>1.3</v>
      </c>
      <c r="G9050" s="33">
        <v>2.4</v>
      </c>
      <c r="H9050" s="42">
        <v>0.2</v>
      </c>
      <c r="I9050" s="33">
        <v>2.2999999999999998</v>
      </c>
      <c r="J9050" s="42">
        <v>1.4</v>
      </c>
      <c r="K9050" s="33">
        <v>0.2</v>
      </c>
      <c r="L9050" s="42">
        <v>0.2</v>
      </c>
      <c r="M9050" s="33">
        <v>0.4</v>
      </c>
      <c r="N9050" s="42">
        <v>0.1</v>
      </c>
      <c r="O9050" s="33">
        <v>0.2</v>
      </c>
      <c r="P9050" s="42">
        <v>272.56</v>
      </c>
      <c r="Q9050" s="33">
        <v>174.16</v>
      </c>
      <c r="R9050" s="42">
        <v>214.58</v>
      </c>
      <c r="S9050" s="33">
        <v>267.37</v>
      </c>
      <c r="T9050" s="42">
        <v>8.2899999999999991</v>
      </c>
      <c r="U9050" s="33">
        <v>8.3000000000000007</v>
      </c>
      <c r="V9050" s="116">
        <v>7.67</v>
      </c>
    </row>
    <row r="9051" spans="1:22" x14ac:dyDescent="0.25">
      <c r="A9051" s="26" t="s">
        <v>9372</v>
      </c>
      <c r="B9051" s="42">
        <v>1.4</v>
      </c>
      <c r="C9051" s="33">
        <v>6.1</v>
      </c>
      <c r="D9051" s="42">
        <v>4.8</v>
      </c>
      <c r="E9051" s="33">
        <v>0.2</v>
      </c>
      <c r="F9051" s="42">
        <v>1.5</v>
      </c>
      <c r="G9051" s="33">
        <v>2.2000000000000002</v>
      </c>
      <c r="H9051" s="42">
        <v>0.1</v>
      </c>
      <c r="I9051" s="33">
        <v>1.9</v>
      </c>
      <c r="J9051" s="42">
        <v>0.9</v>
      </c>
      <c r="K9051" s="33">
        <v>0.1</v>
      </c>
      <c r="L9051" s="42">
        <v>0.1</v>
      </c>
      <c r="M9051" s="33">
        <v>0.1</v>
      </c>
      <c r="N9051" s="42">
        <v>0.1</v>
      </c>
      <c r="O9051" s="33">
        <v>0.2</v>
      </c>
      <c r="P9051" s="42">
        <v>251.54</v>
      </c>
      <c r="Q9051" s="33">
        <v>170.45</v>
      </c>
      <c r="R9051" s="42">
        <v>203.41</v>
      </c>
      <c r="S9051" s="33">
        <v>267.97000000000003</v>
      </c>
      <c r="T9051" s="42">
        <v>8.56</v>
      </c>
      <c r="U9051" s="33">
        <v>8.35</v>
      </c>
      <c r="V9051" s="116">
        <v>7.71</v>
      </c>
    </row>
    <row r="9052" spans="1:22" x14ac:dyDescent="0.25">
      <c r="A9052" s="26" t="s">
        <v>4558</v>
      </c>
      <c r="B9052" s="42">
        <v>1.1000000000000001</v>
      </c>
      <c r="C9052" s="33">
        <v>5.5</v>
      </c>
      <c r="D9052" s="42">
        <v>4.7</v>
      </c>
      <c r="E9052" s="33">
        <v>0.1</v>
      </c>
      <c r="F9052" s="42">
        <v>1.2</v>
      </c>
      <c r="G9052" s="33">
        <v>2</v>
      </c>
      <c r="H9052" s="42">
        <v>0.2</v>
      </c>
      <c r="I9052" s="33">
        <v>1.7</v>
      </c>
      <c r="J9052" s="42">
        <v>0.6</v>
      </c>
      <c r="K9052" s="33">
        <v>0.2</v>
      </c>
      <c r="L9052" s="42">
        <v>0.2</v>
      </c>
      <c r="M9052" s="33">
        <v>0.3</v>
      </c>
      <c r="N9052" s="42">
        <v>0.1</v>
      </c>
      <c r="O9052" s="33">
        <v>0.2</v>
      </c>
      <c r="P9052" s="42">
        <v>269.77999999999997</v>
      </c>
      <c r="Q9052" s="33">
        <v>185.36</v>
      </c>
      <c r="R9052" s="42">
        <v>220.05</v>
      </c>
      <c r="S9052" s="33">
        <v>267.72000000000003</v>
      </c>
      <c r="T9052" s="42">
        <v>8.2100000000000009</v>
      </c>
      <c r="U9052" s="33">
        <v>8.1</v>
      </c>
      <c r="V9052" s="116">
        <v>7.83</v>
      </c>
    </row>
    <row r="9053" spans="1:22" x14ac:dyDescent="0.25">
      <c r="A9053" s="26" t="s">
        <v>9373</v>
      </c>
      <c r="B9053" s="42">
        <v>1</v>
      </c>
      <c r="C9053" s="33">
        <v>6.3</v>
      </c>
      <c r="D9053" s="42">
        <v>4.7</v>
      </c>
      <c r="E9053" s="33">
        <v>0.3</v>
      </c>
      <c r="F9053" s="42">
        <v>1.3</v>
      </c>
      <c r="G9053" s="33">
        <v>2.1</v>
      </c>
      <c r="H9053" s="42">
        <v>0.2</v>
      </c>
      <c r="I9053" s="33">
        <v>1.8</v>
      </c>
      <c r="J9053" s="42">
        <v>0.7</v>
      </c>
      <c r="K9053" s="33">
        <v>0.1</v>
      </c>
      <c r="L9053" s="42">
        <v>0.2</v>
      </c>
      <c r="M9053" s="33">
        <v>0.2</v>
      </c>
      <c r="N9053" s="42">
        <v>0.2</v>
      </c>
      <c r="O9053" s="33">
        <v>0.2</v>
      </c>
      <c r="P9053" s="42">
        <v>255.92</v>
      </c>
      <c r="Q9053" s="33">
        <v>187.32</v>
      </c>
      <c r="R9053" s="42">
        <v>215.12</v>
      </c>
      <c r="S9053" s="33">
        <v>267.13</v>
      </c>
      <c r="T9053" s="42">
        <v>7.83</v>
      </c>
      <c r="U9053" s="33">
        <v>8.01</v>
      </c>
      <c r="V9053" s="116">
        <v>7.3</v>
      </c>
    </row>
    <row r="9054" spans="1:22" x14ac:dyDescent="0.25">
      <c r="A9054" s="26" t="s">
        <v>9374</v>
      </c>
      <c r="B9054" s="42">
        <v>0.6</v>
      </c>
      <c r="C9054" s="33">
        <v>5.2</v>
      </c>
      <c r="D9054" s="42">
        <v>4.5999999999999996</v>
      </c>
      <c r="E9054" s="33">
        <v>0.2</v>
      </c>
      <c r="F9054" s="42">
        <v>1.2</v>
      </c>
      <c r="G9054" s="33">
        <v>1.8</v>
      </c>
      <c r="H9054" s="42">
        <v>0.4</v>
      </c>
      <c r="I9054" s="33">
        <v>1.6</v>
      </c>
      <c r="J9054" s="42">
        <v>0.7</v>
      </c>
      <c r="K9054" s="33">
        <v>0.1</v>
      </c>
      <c r="L9054" s="42">
        <v>0</v>
      </c>
      <c r="M9054" s="33">
        <v>0.1</v>
      </c>
      <c r="N9054" s="42">
        <v>0.1</v>
      </c>
      <c r="O9054" s="33">
        <v>0.1</v>
      </c>
      <c r="P9054" s="42">
        <v>280.22000000000003</v>
      </c>
      <c r="Q9054" s="33">
        <v>191.08</v>
      </c>
      <c r="R9054" s="42">
        <v>221.23</v>
      </c>
      <c r="S9054" s="33">
        <v>266.5</v>
      </c>
      <c r="T9054" s="42">
        <v>7.53</v>
      </c>
      <c r="U9054" s="33">
        <v>7.4</v>
      </c>
      <c r="V9054" s="116">
        <v>7.34</v>
      </c>
    </row>
    <row r="9055" spans="1:22" x14ac:dyDescent="0.25">
      <c r="A9055" s="26" t="s">
        <v>4559</v>
      </c>
      <c r="B9055" s="42">
        <v>0.8</v>
      </c>
      <c r="C9055" s="33">
        <v>5.6</v>
      </c>
      <c r="D9055" s="42">
        <v>5.4</v>
      </c>
      <c r="E9055" s="33">
        <v>0</v>
      </c>
      <c r="F9055" s="42">
        <v>1.2</v>
      </c>
      <c r="G9055" s="33">
        <v>2.2000000000000002</v>
      </c>
      <c r="H9055" s="42">
        <v>0.3</v>
      </c>
      <c r="I9055" s="33">
        <v>2.2000000000000002</v>
      </c>
      <c r="J9055" s="42">
        <v>1</v>
      </c>
      <c r="K9055" s="33">
        <v>0.1</v>
      </c>
      <c r="L9055" s="42">
        <v>0.1</v>
      </c>
      <c r="M9055" s="33">
        <v>0.4</v>
      </c>
      <c r="N9055" s="42">
        <v>0.2</v>
      </c>
      <c r="O9055" s="33">
        <v>0.2</v>
      </c>
      <c r="P9055" s="42">
        <v>281.86</v>
      </c>
      <c r="Q9055" s="33">
        <v>184.14</v>
      </c>
      <c r="R9055" s="42">
        <v>214.18</v>
      </c>
      <c r="S9055" s="33">
        <v>265.36</v>
      </c>
      <c r="T9055" s="42">
        <v>7.9</v>
      </c>
      <c r="U9055" s="33">
        <v>7.54</v>
      </c>
      <c r="V9055" s="116">
        <v>7.49</v>
      </c>
    </row>
    <row r="9056" spans="1:22" x14ac:dyDescent="0.25">
      <c r="A9056" s="26" t="s">
        <v>9375</v>
      </c>
      <c r="B9056" s="42">
        <v>1.3</v>
      </c>
      <c r="C9056" s="33">
        <v>9.4</v>
      </c>
      <c r="D9056" s="42">
        <v>6</v>
      </c>
      <c r="E9056" s="33">
        <v>0.2</v>
      </c>
      <c r="F9056" s="42">
        <v>1.2</v>
      </c>
      <c r="G9056" s="33">
        <v>2.9</v>
      </c>
      <c r="H9056" s="42">
        <v>0.6</v>
      </c>
      <c r="I9056" s="33">
        <v>2.5</v>
      </c>
      <c r="J9056" s="42">
        <v>1</v>
      </c>
      <c r="K9056" s="33">
        <v>0.2</v>
      </c>
      <c r="L9056" s="42">
        <v>0.1</v>
      </c>
      <c r="M9056" s="33">
        <v>0.4</v>
      </c>
      <c r="N9056" s="42">
        <v>0.2</v>
      </c>
      <c r="O9056" s="33">
        <v>0.2</v>
      </c>
      <c r="P9056" s="42">
        <v>211.71</v>
      </c>
      <c r="Q9056" s="33">
        <v>147.30000000000001</v>
      </c>
      <c r="R9056" s="42">
        <v>170.17</v>
      </c>
      <c r="S9056" s="33">
        <v>267.81</v>
      </c>
      <c r="T9056" s="42">
        <v>12.21</v>
      </c>
      <c r="U9056" s="33">
        <v>11.7</v>
      </c>
      <c r="V9056" s="116">
        <v>11.54</v>
      </c>
    </row>
    <row r="9057" spans="1:22" x14ac:dyDescent="0.25">
      <c r="A9057" s="26" t="s">
        <v>9376</v>
      </c>
      <c r="B9057" s="42">
        <v>2.4</v>
      </c>
      <c r="C9057" s="33">
        <v>9.6</v>
      </c>
      <c r="D9057" s="42">
        <v>6.2</v>
      </c>
      <c r="E9057" s="33">
        <v>0.4</v>
      </c>
      <c r="F9057" s="42">
        <v>1.1000000000000001</v>
      </c>
      <c r="G9057" s="33">
        <v>2.8</v>
      </c>
      <c r="H9057" s="42">
        <v>0.4</v>
      </c>
      <c r="I9057" s="33">
        <v>2.7</v>
      </c>
      <c r="J9057" s="42">
        <v>0.9</v>
      </c>
      <c r="K9057" s="33">
        <v>0.1</v>
      </c>
      <c r="L9057" s="42">
        <v>0.1</v>
      </c>
      <c r="M9057" s="33">
        <v>0.4</v>
      </c>
      <c r="N9057" s="42">
        <v>0.2</v>
      </c>
      <c r="O9057" s="33">
        <v>0.2</v>
      </c>
      <c r="P9057" s="42">
        <v>210.24</v>
      </c>
      <c r="Q9057" s="33">
        <v>147.32</v>
      </c>
      <c r="R9057" s="42">
        <v>170.36</v>
      </c>
      <c r="S9057" s="33">
        <v>267.47000000000003</v>
      </c>
      <c r="T9057" s="42">
        <v>12.33</v>
      </c>
      <c r="U9057" s="33">
        <v>11.89</v>
      </c>
      <c r="V9057" s="116">
        <v>11.72</v>
      </c>
    </row>
    <row r="9058" spans="1:22" x14ac:dyDescent="0.25">
      <c r="A9058" s="26" t="s">
        <v>4560</v>
      </c>
      <c r="B9058" s="42">
        <v>2.4</v>
      </c>
      <c r="C9058" s="33">
        <v>11.5</v>
      </c>
      <c r="D9058" s="42">
        <v>7.4</v>
      </c>
      <c r="E9058" s="33">
        <v>0.1</v>
      </c>
      <c r="F9058" s="42">
        <v>0.8</v>
      </c>
      <c r="G9058" s="33">
        <v>2.8</v>
      </c>
      <c r="H9058" s="42">
        <v>0.4</v>
      </c>
      <c r="I9058" s="33">
        <v>2.8</v>
      </c>
      <c r="J9058" s="42">
        <v>1.3</v>
      </c>
      <c r="K9058" s="33">
        <v>0.2</v>
      </c>
      <c r="L9058" s="42">
        <v>0.2</v>
      </c>
      <c r="M9058" s="33">
        <v>0.3</v>
      </c>
      <c r="N9058" s="42">
        <v>0.1</v>
      </c>
      <c r="O9058" s="33">
        <v>0.2</v>
      </c>
      <c r="P9058" s="42">
        <v>192.91</v>
      </c>
      <c r="Q9058" s="33">
        <v>132.76</v>
      </c>
      <c r="R9058" s="42">
        <v>152.47</v>
      </c>
      <c r="S9058" s="33">
        <v>268.07</v>
      </c>
      <c r="T9058" s="42">
        <v>14.76</v>
      </c>
      <c r="U9058" s="33">
        <v>14.33</v>
      </c>
      <c r="V9058" s="116">
        <v>13.74</v>
      </c>
    </row>
    <row r="9059" spans="1:22" x14ac:dyDescent="0.25">
      <c r="A9059" s="26" t="s">
        <v>9377</v>
      </c>
      <c r="B9059" s="42">
        <v>2.1</v>
      </c>
      <c r="C9059" s="33">
        <v>10.7</v>
      </c>
      <c r="D9059" s="42">
        <v>5.7</v>
      </c>
      <c r="E9059" s="33">
        <v>0.2</v>
      </c>
      <c r="F9059" s="42">
        <v>0.7</v>
      </c>
      <c r="G9059" s="33">
        <v>1.8</v>
      </c>
      <c r="H9059" s="42">
        <v>0.2</v>
      </c>
      <c r="I9059" s="33">
        <v>2</v>
      </c>
      <c r="J9059" s="42">
        <v>1.3</v>
      </c>
      <c r="K9059" s="33">
        <v>0.1</v>
      </c>
      <c r="L9059" s="42">
        <v>0.4</v>
      </c>
      <c r="M9059" s="33">
        <v>0.2</v>
      </c>
      <c r="N9059" s="42">
        <v>0.1</v>
      </c>
      <c r="O9059" s="33">
        <v>0.2</v>
      </c>
      <c r="P9059" s="42">
        <v>223.57</v>
      </c>
      <c r="Q9059" s="33">
        <v>155.25</v>
      </c>
      <c r="R9059" s="42">
        <v>170.39</v>
      </c>
      <c r="S9059" s="33">
        <v>267.95</v>
      </c>
      <c r="T9059" s="42">
        <v>13.08</v>
      </c>
      <c r="U9059" s="33">
        <v>12.96</v>
      </c>
      <c r="V9059" s="116">
        <v>12.43</v>
      </c>
    </row>
    <row r="9060" spans="1:22" x14ac:dyDescent="0.25">
      <c r="A9060" s="26" t="s">
        <v>9378</v>
      </c>
      <c r="B9060" s="42">
        <v>1.8</v>
      </c>
      <c r="C9060" s="33">
        <v>9.6999999999999993</v>
      </c>
      <c r="D9060" s="42">
        <v>7.2</v>
      </c>
      <c r="E9060" s="33">
        <v>0.4</v>
      </c>
      <c r="F9060" s="42">
        <v>0.6</v>
      </c>
      <c r="G9060" s="33">
        <v>1.8</v>
      </c>
      <c r="H9060" s="42">
        <v>0.2</v>
      </c>
      <c r="I9060" s="33">
        <v>1.7</v>
      </c>
      <c r="J9060" s="42">
        <v>1.1000000000000001</v>
      </c>
      <c r="K9060" s="33">
        <v>0.2</v>
      </c>
      <c r="L9060" s="42">
        <v>0.2</v>
      </c>
      <c r="M9060" s="33">
        <v>0.3</v>
      </c>
      <c r="N9060" s="42">
        <v>0.2</v>
      </c>
      <c r="O9060" s="33">
        <v>0.2</v>
      </c>
      <c r="P9060" s="42">
        <v>199.74</v>
      </c>
      <c r="Q9060" s="33">
        <v>137.69</v>
      </c>
      <c r="R9060" s="42">
        <v>156.22</v>
      </c>
      <c r="S9060" s="33">
        <v>268.62</v>
      </c>
      <c r="T9060" s="42">
        <v>13.3</v>
      </c>
      <c r="U9060" s="33">
        <v>13.24</v>
      </c>
      <c r="V9060" s="116">
        <v>12.7</v>
      </c>
    </row>
    <row r="9061" spans="1:22" x14ac:dyDescent="0.25">
      <c r="A9061" s="26" t="s">
        <v>4561</v>
      </c>
      <c r="B9061" s="42">
        <v>1</v>
      </c>
      <c r="C9061" s="33">
        <v>6.2</v>
      </c>
      <c r="D9061" s="42">
        <v>5</v>
      </c>
      <c r="E9061" s="33">
        <v>0</v>
      </c>
      <c r="F9061" s="42">
        <v>0.7</v>
      </c>
      <c r="G9061" s="33">
        <v>1.3</v>
      </c>
      <c r="H9061" s="42">
        <v>0.4</v>
      </c>
      <c r="I9061" s="33">
        <v>1.8</v>
      </c>
      <c r="J9061" s="42">
        <v>0.7</v>
      </c>
      <c r="K9061" s="33">
        <v>0.2</v>
      </c>
      <c r="L9061" s="42">
        <v>0.3</v>
      </c>
      <c r="M9061" s="33">
        <v>0.3</v>
      </c>
      <c r="N9061" s="42">
        <v>0.1</v>
      </c>
      <c r="O9061" s="33">
        <v>0.2</v>
      </c>
      <c r="P9061" s="42">
        <v>256.93</v>
      </c>
      <c r="Q9061" s="33">
        <v>174.05</v>
      </c>
      <c r="R9061" s="42">
        <v>205.07</v>
      </c>
      <c r="S9061" s="33">
        <v>267.67</v>
      </c>
      <c r="T9061" s="42">
        <v>8.8000000000000007</v>
      </c>
      <c r="U9061" s="33">
        <v>8.77</v>
      </c>
      <c r="V9061" s="116">
        <v>8.09</v>
      </c>
    </row>
    <row r="9062" spans="1:22" x14ac:dyDescent="0.25">
      <c r="A9062" s="26" t="s">
        <v>9379</v>
      </c>
      <c r="B9062" s="42">
        <v>1.2</v>
      </c>
      <c r="C9062" s="33">
        <v>6.2</v>
      </c>
      <c r="D9062" s="42">
        <v>5</v>
      </c>
      <c r="E9062" s="33">
        <v>0</v>
      </c>
      <c r="F9062" s="42">
        <v>0.6</v>
      </c>
      <c r="G9062" s="33">
        <v>1.6</v>
      </c>
      <c r="H9062" s="42">
        <v>0.1</v>
      </c>
      <c r="I9062" s="33">
        <v>2.1</v>
      </c>
      <c r="J9062" s="42">
        <v>1.1000000000000001</v>
      </c>
      <c r="K9062" s="33">
        <v>0.2</v>
      </c>
      <c r="L9062" s="42">
        <v>0.3</v>
      </c>
      <c r="M9062" s="33">
        <v>0.2</v>
      </c>
      <c r="N9062" s="42">
        <v>0.1</v>
      </c>
      <c r="O9062" s="33">
        <v>0.2</v>
      </c>
      <c r="P9062" s="42">
        <v>276.62</v>
      </c>
      <c r="Q9062" s="33">
        <v>185.61</v>
      </c>
      <c r="R9062" s="42">
        <v>223.6</v>
      </c>
      <c r="S9062" s="33">
        <v>267.25</v>
      </c>
      <c r="T9062" s="42">
        <v>8.36</v>
      </c>
      <c r="U9062" s="33">
        <v>8.31</v>
      </c>
      <c r="V9062" s="116">
        <v>7.83</v>
      </c>
    </row>
    <row r="9063" spans="1:22" x14ac:dyDescent="0.25">
      <c r="A9063" s="26" t="s">
        <v>9380</v>
      </c>
      <c r="B9063" s="42">
        <v>2.6</v>
      </c>
      <c r="C9063" s="33">
        <v>10.4</v>
      </c>
      <c r="D9063" s="42">
        <v>6.6</v>
      </c>
      <c r="E9063" s="33">
        <v>0.2</v>
      </c>
      <c r="F9063" s="42">
        <v>0.5</v>
      </c>
      <c r="G9063" s="33">
        <v>2.5</v>
      </c>
      <c r="H9063" s="42">
        <v>0.1</v>
      </c>
      <c r="I9063" s="33">
        <v>2.8</v>
      </c>
      <c r="J9063" s="42">
        <v>1.1000000000000001</v>
      </c>
      <c r="K9063" s="33">
        <v>0.2</v>
      </c>
      <c r="L9063" s="42">
        <v>0.1</v>
      </c>
      <c r="M9063" s="33">
        <v>0.4</v>
      </c>
      <c r="N9063" s="42">
        <v>0.3</v>
      </c>
      <c r="O9063" s="33">
        <v>0.3</v>
      </c>
      <c r="P9063" s="42">
        <v>214.5</v>
      </c>
      <c r="Q9063" s="33">
        <v>143.19</v>
      </c>
      <c r="R9063" s="42">
        <v>171.81</v>
      </c>
      <c r="S9063" s="33">
        <v>268.58999999999997</v>
      </c>
      <c r="T9063" s="42">
        <v>13.2</v>
      </c>
      <c r="U9063" s="33">
        <v>13.08</v>
      </c>
      <c r="V9063" s="116">
        <v>12.03</v>
      </c>
    </row>
    <row r="9064" spans="1:22" x14ac:dyDescent="0.25">
      <c r="A9064" s="26" t="s">
        <v>4562</v>
      </c>
      <c r="B9064" s="42">
        <v>1.6</v>
      </c>
      <c r="C9064" s="33">
        <v>10.5</v>
      </c>
      <c r="D9064" s="42">
        <v>6.4</v>
      </c>
      <c r="E9064" s="33">
        <v>0.2</v>
      </c>
      <c r="F9064" s="42">
        <v>0.6</v>
      </c>
      <c r="G9064" s="33">
        <v>2.2000000000000002</v>
      </c>
      <c r="H9064" s="42">
        <v>0</v>
      </c>
      <c r="I9064" s="33">
        <v>2.8</v>
      </c>
      <c r="J9064" s="42">
        <v>1.2</v>
      </c>
      <c r="K9064" s="33">
        <v>0.3</v>
      </c>
      <c r="L9064" s="42">
        <v>0.1</v>
      </c>
      <c r="M9064" s="33">
        <v>0.3</v>
      </c>
      <c r="N9064" s="42">
        <v>0.2</v>
      </c>
      <c r="O9064" s="33">
        <v>0.2</v>
      </c>
      <c r="P9064" s="42">
        <v>199.6</v>
      </c>
      <c r="Q9064" s="33">
        <v>128.94</v>
      </c>
      <c r="R9064" s="42">
        <v>154.66999999999999</v>
      </c>
      <c r="S9064" s="33">
        <v>269.08</v>
      </c>
      <c r="T9064" s="42">
        <v>13.31</v>
      </c>
      <c r="U9064" s="33">
        <v>13.42</v>
      </c>
      <c r="V9064" s="116">
        <v>12.02</v>
      </c>
    </row>
    <row r="9065" spans="1:22" x14ac:dyDescent="0.25">
      <c r="A9065" s="26" t="s">
        <v>9381</v>
      </c>
      <c r="B9065" s="42">
        <v>2.1</v>
      </c>
      <c r="C9065" s="33">
        <v>11.3</v>
      </c>
      <c r="D9065" s="42">
        <v>6.5</v>
      </c>
      <c r="E9065" s="33">
        <v>0.2</v>
      </c>
      <c r="F9065" s="42">
        <v>0.9</v>
      </c>
      <c r="G9065" s="33">
        <v>2.5</v>
      </c>
      <c r="H9065" s="42">
        <v>0.1</v>
      </c>
      <c r="I9065" s="33">
        <v>3.1</v>
      </c>
      <c r="J9065" s="42">
        <v>1.4</v>
      </c>
      <c r="K9065" s="33">
        <v>0.4</v>
      </c>
      <c r="L9065" s="42">
        <v>0.1</v>
      </c>
      <c r="M9065" s="33">
        <v>0.4</v>
      </c>
      <c r="N9065" s="42">
        <v>0.2</v>
      </c>
      <c r="O9065" s="33">
        <v>0.3</v>
      </c>
      <c r="P9065" s="42">
        <v>198.67</v>
      </c>
      <c r="Q9065" s="33">
        <v>132.91999999999999</v>
      </c>
      <c r="R9065" s="42">
        <v>159.07</v>
      </c>
      <c r="S9065" s="33">
        <v>268.95999999999998</v>
      </c>
      <c r="T9065" s="42">
        <v>14.22</v>
      </c>
      <c r="U9065" s="33">
        <v>13.92</v>
      </c>
      <c r="V9065" s="116">
        <v>13.04</v>
      </c>
    </row>
    <row r="9066" spans="1:22" x14ac:dyDescent="0.25">
      <c r="A9066" s="26" t="s">
        <v>9382</v>
      </c>
      <c r="B9066" s="42">
        <v>2.4</v>
      </c>
      <c r="C9066" s="33">
        <v>9.6999999999999993</v>
      </c>
      <c r="D9066" s="42">
        <v>6.2</v>
      </c>
      <c r="E9066" s="33">
        <v>0.2</v>
      </c>
      <c r="F9066" s="42">
        <v>0.4</v>
      </c>
      <c r="G9066" s="33">
        <v>2.2999999999999998</v>
      </c>
      <c r="H9066" s="42">
        <v>0.1</v>
      </c>
      <c r="I9066" s="33">
        <v>2.5</v>
      </c>
      <c r="J9066" s="42">
        <v>1.4</v>
      </c>
      <c r="K9066" s="33">
        <v>0.2</v>
      </c>
      <c r="L9066" s="42">
        <v>0.1</v>
      </c>
      <c r="M9066" s="33">
        <v>0.4</v>
      </c>
      <c r="N9066" s="42">
        <v>0.2</v>
      </c>
      <c r="O9066" s="33">
        <v>0.3</v>
      </c>
      <c r="P9066" s="42">
        <v>199.49</v>
      </c>
      <c r="Q9066" s="33">
        <v>134.4</v>
      </c>
      <c r="R9066" s="42">
        <v>158.35</v>
      </c>
      <c r="S9066" s="33">
        <v>269.13</v>
      </c>
      <c r="T9066" s="42">
        <v>12.7</v>
      </c>
      <c r="U9066" s="33">
        <v>12.3</v>
      </c>
      <c r="V9066" s="116">
        <v>11.47</v>
      </c>
    </row>
    <row r="9067" spans="1:22" x14ac:dyDescent="0.25">
      <c r="A9067" s="26" t="s">
        <v>4563</v>
      </c>
      <c r="B9067" s="42">
        <v>3</v>
      </c>
      <c r="C9067" s="33">
        <v>10.8</v>
      </c>
      <c r="D9067" s="42">
        <v>5.9</v>
      </c>
      <c r="E9067" s="33">
        <v>0.2</v>
      </c>
      <c r="F9067" s="42">
        <v>0.8</v>
      </c>
      <c r="G9067" s="33">
        <v>2</v>
      </c>
      <c r="H9067" s="42">
        <v>0.5</v>
      </c>
      <c r="I9067" s="33">
        <v>2.4</v>
      </c>
      <c r="J9067" s="42">
        <v>1</v>
      </c>
      <c r="K9067" s="33">
        <v>0.1</v>
      </c>
      <c r="L9067" s="42">
        <v>0.2</v>
      </c>
      <c r="M9067" s="33">
        <v>0.3</v>
      </c>
      <c r="N9067" s="42">
        <v>0.2</v>
      </c>
      <c r="O9067" s="33">
        <v>0.2</v>
      </c>
      <c r="P9067" s="42">
        <v>193.82</v>
      </c>
      <c r="Q9067" s="33">
        <v>132.01</v>
      </c>
      <c r="R9067" s="42">
        <v>157.06</v>
      </c>
      <c r="S9067" s="33">
        <v>269.5</v>
      </c>
      <c r="T9067" s="42">
        <v>14.5</v>
      </c>
      <c r="U9067" s="33">
        <v>14.39</v>
      </c>
      <c r="V9067" s="116">
        <v>12.93</v>
      </c>
    </row>
    <row r="9068" spans="1:22" x14ac:dyDescent="0.25">
      <c r="A9068" s="26" t="s">
        <v>9383</v>
      </c>
      <c r="B9068" s="42">
        <v>0.5</v>
      </c>
      <c r="C9068" s="33">
        <v>5.9</v>
      </c>
      <c r="D9068" s="42">
        <v>4.5</v>
      </c>
      <c r="E9068" s="33">
        <v>0</v>
      </c>
      <c r="F9068" s="42">
        <v>0.6</v>
      </c>
      <c r="G9068" s="33">
        <v>1.1000000000000001</v>
      </c>
      <c r="H9068" s="42">
        <v>0.1</v>
      </c>
      <c r="I9068" s="33">
        <v>1.4</v>
      </c>
      <c r="J9068" s="42">
        <v>1</v>
      </c>
      <c r="K9068" s="33">
        <v>0.1</v>
      </c>
      <c r="L9068" s="42">
        <v>0.3</v>
      </c>
      <c r="M9068" s="33">
        <v>0.3</v>
      </c>
      <c r="N9068" s="42">
        <v>0.1</v>
      </c>
      <c r="O9068" s="33">
        <v>0.2</v>
      </c>
      <c r="P9068" s="42">
        <v>304.22000000000003</v>
      </c>
      <c r="Q9068" s="33">
        <v>204.45</v>
      </c>
      <c r="R9068" s="42">
        <v>235.08</v>
      </c>
      <c r="S9068" s="33">
        <v>267.41000000000003</v>
      </c>
      <c r="T9068" s="42">
        <v>7.06</v>
      </c>
      <c r="U9068" s="33">
        <v>7.22</v>
      </c>
      <c r="V9068" s="116">
        <v>7.13</v>
      </c>
    </row>
    <row r="9069" spans="1:22" x14ac:dyDescent="0.25">
      <c r="A9069" s="26" t="s">
        <v>9384</v>
      </c>
      <c r="B9069" s="42">
        <v>0.4</v>
      </c>
      <c r="C9069" s="33">
        <v>6</v>
      </c>
      <c r="D9069" s="42">
        <v>5.0999999999999996</v>
      </c>
      <c r="E9069" s="33">
        <v>0.1</v>
      </c>
      <c r="F9069" s="42">
        <v>0.7</v>
      </c>
      <c r="G9069" s="33">
        <v>1.6</v>
      </c>
      <c r="H9069" s="42">
        <v>0.1</v>
      </c>
      <c r="I9069" s="33">
        <v>1.9</v>
      </c>
      <c r="J9069" s="42">
        <v>1.4</v>
      </c>
      <c r="K9069" s="33">
        <v>0.2</v>
      </c>
      <c r="L9069" s="42">
        <v>0.4</v>
      </c>
      <c r="M9069" s="33">
        <v>0.2</v>
      </c>
      <c r="N9069" s="42">
        <v>0.1</v>
      </c>
      <c r="O9069" s="33">
        <v>0.1</v>
      </c>
      <c r="P9069" s="42">
        <v>290.54000000000002</v>
      </c>
      <c r="Q9069" s="33">
        <v>200.73</v>
      </c>
      <c r="R9069" s="42">
        <v>230.51</v>
      </c>
      <c r="S9069" s="33">
        <v>267.02</v>
      </c>
      <c r="T9069" s="42">
        <v>7.86</v>
      </c>
      <c r="U9069" s="33">
        <v>8.1999999999999993</v>
      </c>
      <c r="V9069" s="116">
        <v>8.4</v>
      </c>
    </row>
    <row r="9070" spans="1:22" x14ac:dyDescent="0.25">
      <c r="A9070" s="26" t="s">
        <v>4564</v>
      </c>
      <c r="B9070" s="42">
        <v>1.2</v>
      </c>
      <c r="C9070" s="33">
        <v>6.1</v>
      </c>
      <c r="D9070" s="42">
        <v>4.7</v>
      </c>
      <c r="E9070" s="33">
        <v>0.1</v>
      </c>
      <c r="F9070" s="42">
        <v>0.4</v>
      </c>
      <c r="G9070" s="33">
        <v>1.4</v>
      </c>
      <c r="H9070" s="42">
        <v>0.1</v>
      </c>
      <c r="I9070" s="33">
        <v>2</v>
      </c>
      <c r="J9070" s="42">
        <v>1.2</v>
      </c>
      <c r="K9070" s="33">
        <v>0.1</v>
      </c>
      <c r="L9070" s="42">
        <v>0.3</v>
      </c>
      <c r="M9070" s="33">
        <v>0.2</v>
      </c>
      <c r="N9070" s="42">
        <v>0.1</v>
      </c>
      <c r="O9070" s="33">
        <v>0.1</v>
      </c>
      <c r="P9070" s="42">
        <v>299.58</v>
      </c>
      <c r="Q9070" s="33">
        <v>211.82</v>
      </c>
      <c r="R9070" s="42">
        <v>242.56</v>
      </c>
      <c r="S9070" s="33">
        <v>267.60000000000002</v>
      </c>
      <c r="T9070" s="42">
        <v>7.44</v>
      </c>
      <c r="U9070" s="33">
        <v>7.82</v>
      </c>
      <c r="V9070" s="116">
        <v>7.46</v>
      </c>
    </row>
    <row r="9071" spans="1:22" x14ac:dyDescent="0.25">
      <c r="A9071" s="26" t="s">
        <v>9385</v>
      </c>
      <c r="B9071" s="42">
        <v>0.7</v>
      </c>
      <c r="C9071" s="33">
        <v>6</v>
      </c>
      <c r="D9071" s="42">
        <v>4.5999999999999996</v>
      </c>
      <c r="E9071" s="33">
        <v>0.1</v>
      </c>
      <c r="F9071" s="42">
        <v>0.6</v>
      </c>
      <c r="G9071" s="33">
        <v>1.5</v>
      </c>
      <c r="H9071" s="42">
        <v>0.2</v>
      </c>
      <c r="I9071" s="33">
        <v>1.5</v>
      </c>
      <c r="J9071" s="42">
        <v>0.9</v>
      </c>
      <c r="K9071" s="33">
        <v>0.1</v>
      </c>
      <c r="L9071" s="42">
        <v>0.2</v>
      </c>
      <c r="M9071" s="33">
        <v>0.3</v>
      </c>
      <c r="N9071" s="42">
        <v>0.1</v>
      </c>
      <c r="O9071" s="33">
        <v>0.2</v>
      </c>
      <c r="P9071" s="42">
        <v>304.22000000000003</v>
      </c>
      <c r="Q9071" s="33">
        <v>211.35</v>
      </c>
      <c r="R9071" s="42">
        <v>251.88</v>
      </c>
      <c r="S9071" s="33">
        <v>267.2</v>
      </c>
      <c r="T9071" s="42">
        <v>7.89</v>
      </c>
      <c r="U9071" s="33">
        <v>8.06</v>
      </c>
      <c r="V9071" s="116">
        <v>7.81</v>
      </c>
    </row>
    <row r="9072" spans="1:22" x14ac:dyDescent="0.25">
      <c r="A9072" s="26" t="s">
        <v>9386</v>
      </c>
      <c r="B9072" s="42">
        <v>0.7</v>
      </c>
      <c r="C9072" s="33">
        <v>7.3</v>
      </c>
      <c r="D9072" s="42">
        <v>5.2</v>
      </c>
      <c r="E9072" s="33">
        <v>0.1</v>
      </c>
      <c r="F9072" s="42">
        <v>0.7</v>
      </c>
      <c r="G9072" s="33">
        <v>1.8</v>
      </c>
      <c r="H9072" s="42">
        <v>0.1</v>
      </c>
      <c r="I9072" s="33">
        <v>2.1</v>
      </c>
      <c r="J9072" s="42">
        <v>1.2</v>
      </c>
      <c r="K9072" s="33">
        <v>0.1</v>
      </c>
      <c r="L9072" s="42">
        <v>0.3</v>
      </c>
      <c r="M9072" s="33">
        <v>0.2</v>
      </c>
      <c r="N9072" s="42">
        <v>0.1</v>
      </c>
      <c r="O9072" s="33">
        <v>0.2</v>
      </c>
      <c r="P9072" s="42">
        <v>262.91000000000003</v>
      </c>
      <c r="Q9072" s="33">
        <v>176.98</v>
      </c>
      <c r="R9072" s="42">
        <v>221.96</v>
      </c>
      <c r="S9072" s="33">
        <v>267.83999999999997</v>
      </c>
      <c r="T9072" s="42">
        <v>9.66</v>
      </c>
      <c r="U9072" s="33">
        <v>9.86</v>
      </c>
      <c r="V9072" s="116">
        <v>9.74</v>
      </c>
    </row>
    <row r="9073" spans="1:22" x14ac:dyDescent="0.25">
      <c r="A9073" s="26" t="s">
        <v>4565</v>
      </c>
      <c r="B9073" s="42">
        <v>2.2999999999999998</v>
      </c>
      <c r="C9073" s="33">
        <v>9</v>
      </c>
      <c r="D9073" s="42">
        <v>5.6</v>
      </c>
      <c r="E9073" s="33">
        <v>0.2</v>
      </c>
      <c r="F9073" s="42">
        <v>0.1</v>
      </c>
      <c r="G9073" s="33">
        <v>2</v>
      </c>
      <c r="H9073" s="42">
        <v>0.1</v>
      </c>
      <c r="I9073" s="33">
        <v>2.2000000000000002</v>
      </c>
      <c r="J9073" s="42">
        <v>1.1000000000000001</v>
      </c>
      <c r="K9073" s="33">
        <v>0.2</v>
      </c>
      <c r="L9073" s="42">
        <v>0.2</v>
      </c>
      <c r="M9073" s="33">
        <v>0.2</v>
      </c>
      <c r="N9073" s="42">
        <v>0.2</v>
      </c>
      <c r="O9073" s="33">
        <v>0.2</v>
      </c>
      <c r="P9073" s="42">
        <v>225.68</v>
      </c>
      <c r="Q9073" s="33">
        <v>161.54</v>
      </c>
      <c r="R9073" s="42">
        <v>184.23</v>
      </c>
      <c r="S9073" s="33">
        <v>269.45</v>
      </c>
      <c r="T9073" s="42">
        <v>11.08</v>
      </c>
      <c r="U9073" s="33">
        <v>11.15</v>
      </c>
      <c r="V9073" s="116">
        <v>10.43</v>
      </c>
    </row>
    <row r="9074" spans="1:22" x14ac:dyDescent="0.25">
      <c r="A9074" s="26" t="s">
        <v>9387</v>
      </c>
      <c r="B9074" s="42">
        <v>0.9</v>
      </c>
      <c r="C9074" s="33">
        <v>10</v>
      </c>
      <c r="D9074" s="42">
        <v>6.1</v>
      </c>
      <c r="E9074" s="33">
        <v>0.3</v>
      </c>
      <c r="F9074" s="42">
        <v>0.3</v>
      </c>
      <c r="G9074" s="33">
        <v>2</v>
      </c>
      <c r="H9074" s="42">
        <v>0.2</v>
      </c>
      <c r="I9074" s="33">
        <v>1.9</v>
      </c>
      <c r="J9074" s="42">
        <v>0.8</v>
      </c>
      <c r="K9074" s="33">
        <v>0.2</v>
      </c>
      <c r="L9074" s="42">
        <v>0.2</v>
      </c>
      <c r="M9074" s="33">
        <v>0.2</v>
      </c>
      <c r="N9074" s="42">
        <v>0.1</v>
      </c>
      <c r="O9074" s="33">
        <v>0.2</v>
      </c>
      <c r="P9074" s="42">
        <v>221.42</v>
      </c>
      <c r="Q9074" s="33">
        <v>160.49</v>
      </c>
      <c r="R9074" s="42">
        <v>179.69</v>
      </c>
      <c r="S9074" s="33">
        <v>269.66000000000003</v>
      </c>
      <c r="T9074" s="42">
        <v>12.24</v>
      </c>
      <c r="U9074" s="33">
        <v>12</v>
      </c>
      <c r="V9074" s="116">
        <v>11.7</v>
      </c>
    </row>
    <row r="9075" spans="1:22" x14ac:dyDescent="0.25">
      <c r="A9075" s="26" t="s">
        <v>9388</v>
      </c>
      <c r="B9075" s="42">
        <v>1.9</v>
      </c>
      <c r="C9075" s="33">
        <v>10.3</v>
      </c>
      <c r="D9075" s="42">
        <v>6.3</v>
      </c>
      <c r="E9075" s="33">
        <v>0</v>
      </c>
      <c r="F9075" s="42">
        <v>0.7</v>
      </c>
      <c r="G9075" s="33">
        <v>2.2000000000000002</v>
      </c>
      <c r="H9075" s="42">
        <v>0</v>
      </c>
      <c r="I9075" s="33">
        <v>2.1</v>
      </c>
      <c r="J9075" s="42">
        <v>1.1000000000000001</v>
      </c>
      <c r="K9075" s="33">
        <v>0</v>
      </c>
      <c r="L9075" s="42">
        <v>0.4</v>
      </c>
      <c r="M9075" s="33">
        <v>0.2</v>
      </c>
      <c r="N9075" s="42">
        <v>0.1</v>
      </c>
      <c r="O9075" s="33">
        <v>0.2</v>
      </c>
      <c r="P9075" s="42">
        <v>235.5</v>
      </c>
      <c r="Q9075" s="33">
        <v>167.88</v>
      </c>
      <c r="R9075" s="42">
        <v>188.29</v>
      </c>
      <c r="S9075" s="33">
        <v>269.44</v>
      </c>
      <c r="T9075" s="42">
        <v>12.73</v>
      </c>
      <c r="U9075" s="33">
        <v>12.77</v>
      </c>
      <c r="V9075" s="116">
        <v>12.34</v>
      </c>
    </row>
    <row r="9076" spans="1:22" x14ac:dyDescent="0.25">
      <c r="A9076" s="26" t="s">
        <v>4566</v>
      </c>
      <c r="B9076" s="42">
        <v>1.7</v>
      </c>
      <c r="C9076" s="33">
        <v>8.5</v>
      </c>
      <c r="D9076" s="42">
        <v>5</v>
      </c>
      <c r="E9076" s="33">
        <v>0.1</v>
      </c>
      <c r="F9076" s="42">
        <v>0.4</v>
      </c>
      <c r="G9076" s="33">
        <v>1.6</v>
      </c>
      <c r="H9076" s="42">
        <v>0.1</v>
      </c>
      <c r="I9076" s="33">
        <v>1.8</v>
      </c>
      <c r="J9076" s="42">
        <v>0.8</v>
      </c>
      <c r="K9076" s="33">
        <v>0.1</v>
      </c>
      <c r="L9076" s="42">
        <v>0</v>
      </c>
      <c r="M9076" s="33">
        <v>0.2</v>
      </c>
      <c r="N9076" s="42">
        <v>0.2</v>
      </c>
      <c r="O9076" s="33">
        <v>0.2</v>
      </c>
      <c r="P9076" s="42">
        <v>241.76</v>
      </c>
      <c r="Q9076" s="33">
        <v>169.44</v>
      </c>
      <c r="R9076" s="42">
        <v>195.96</v>
      </c>
      <c r="S9076" s="33">
        <v>269.18</v>
      </c>
      <c r="T9076" s="42">
        <v>10.07</v>
      </c>
      <c r="U9076" s="33">
        <v>10.15</v>
      </c>
      <c r="V9076" s="116">
        <v>9.5299999999999994</v>
      </c>
    </row>
    <row r="9077" spans="1:22" x14ac:dyDescent="0.25">
      <c r="A9077" s="26" t="s">
        <v>9389</v>
      </c>
      <c r="B9077" s="42">
        <v>2.1</v>
      </c>
      <c r="C9077" s="33">
        <v>10.8</v>
      </c>
      <c r="D9077" s="42">
        <v>6.2</v>
      </c>
      <c r="E9077" s="33">
        <v>0.2</v>
      </c>
      <c r="F9077" s="42">
        <v>0.7</v>
      </c>
      <c r="G9077" s="33">
        <v>1.7</v>
      </c>
      <c r="H9077" s="42">
        <v>0.3</v>
      </c>
      <c r="I9077" s="33">
        <v>1.7</v>
      </c>
      <c r="J9077" s="42">
        <v>0.8</v>
      </c>
      <c r="K9077" s="33">
        <v>0.1</v>
      </c>
      <c r="L9077" s="42">
        <v>0.3</v>
      </c>
      <c r="M9077" s="33">
        <v>0.2</v>
      </c>
      <c r="N9077" s="42">
        <v>0.1</v>
      </c>
      <c r="O9077" s="33">
        <v>0.2</v>
      </c>
      <c r="P9077" s="42">
        <v>219.63</v>
      </c>
      <c r="Q9077" s="33">
        <v>152.62</v>
      </c>
      <c r="R9077" s="42">
        <v>177.69</v>
      </c>
      <c r="S9077" s="33">
        <v>269.52</v>
      </c>
      <c r="T9077" s="42">
        <v>12.8</v>
      </c>
      <c r="U9077" s="33">
        <v>12.93</v>
      </c>
      <c r="V9077" s="116">
        <v>12.5</v>
      </c>
    </row>
    <row r="9078" spans="1:22" x14ac:dyDescent="0.25">
      <c r="A9078" s="26" t="s">
        <v>9390</v>
      </c>
      <c r="B9078" s="42">
        <v>1.7</v>
      </c>
      <c r="C9078" s="33">
        <v>9.9</v>
      </c>
      <c r="D9078" s="42">
        <v>6.6</v>
      </c>
      <c r="E9078" s="33">
        <v>0.1</v>
      </c>
      <c r="F9078" s="42">
        <v>0.4</v>
      </c>
      <c r="G9078" s="33">
        <v>2.2000000000000002</v>
      </c>
      <c r="H9078" s="42">
        <v>0.1</v>
      </c>
      <c r="I9078" s="33">
        <v>2.2000000000000002</v>
      </c>
      <c r="J9078" s="42">
        <v>1.2</v>
      </c>
      <c r="K9078" s="33">
        <v>0.1</v>
      </c>
      <c r="L9078" s="42">
        <v>0.2</v>
      </c>
      <c r="M9078" s="33">
        <v>0.3</v>
      </c>
      <c r="N9078" s="42">
        <v>0.1</v>
      </c>
      <c r="O9078" s="33">
        <v>0.2</v>
      </c>
      <c r="P9078" s="42">
        <v>219.97</v>
      </c>
      <c r="Q9078" s="33">
        <v>155.44999999999999</v>
      </c>
      <c r="R9078" s="42">
        <v>179</v>
      </c>
      <c r="S9078" s="33">
        <v>269.79000000000002</v>
      </c>
      <c r="T9078" s="42">
        <v>12.16</v>
      </c>
      <c r="U9078" s="33">
        <v>12.2</v>
      </c>
      <c r="V9078" s="116">
        <v>11.66</v>
      </c>
    </row>
    <row r="9079" spans="1:22" x14ac:dyDescent="0.25">
      <c r="A9079" s="26" t="s">
        <v>4567</v>
      </c>
      <c r="B9079" s="42">
        <v>1.5</v>
      </c>
      <c r="C9079" s="33">
        <v>9.6999999999999993</v>
      </c>
      <c r="D9079" s="42">
        <v>6.1</v>
      </c>
      <c r="E9079" s="33">
        <v>0.2</v>
      </c>
      <c r="F9079" s="42">
        <v>0.5</v>
      </c>
      <c r="G9079" s="33">
        <v>2.2000000000000002</v>
      </c>
      <c r="H9079" s="42">
        <v>0.3</v>
      </c>
      <c r="I9079" s="33">
        <v>2</v>
      </c>
      <c r="J9079" s="42">
        <v>1.1000000000000001</v>
      </c>
      <c r="K9079" s="33">
        <v>0.1</v>
      </c>
      <c r="L9079" s="42">
        <v>0.3</v>
      </c>
      <c r="M9079" s="33">
        <v>0.3</v>
      </c>
      <c r="N9079" s="42">
        <v>0.1</v>
      </c>
      <c r="O9079" s="33">
        <v>0.2</v>
      </c>
      <c r="P9079" s="42">
        <v>219.65</v>
      </c>
      <c r="Q9079" s="33">
        <v>160.25</v>
      </c>
      <c r="R9079" s="42">
        <v>181.12</v>
      </c>
      <c r="S9079" s="33">
        <v>269.55</v>
      </c>
      <c r="T9079" s="42">
        <v>12.1</v>
      </c>
      <c r="U9079" s="33">
        <v>12.4</v>
      </c>
      <c r="V9079" s="116">
        <v>11.76</v>
      </c>
    </row>
    <row r="9080" spans="1:22" x14ac:dyDescent="0.25">
      <c r="A9080" s="26" t="s">
        <v>9391</v>
      </c>
      <c r="B9080" s="42">
        <v>1</v>
      </c>
      <c r="C9080" s="33">
        <v>7.5</v>
      </c>
      <c r="D9080" s="42">
        <v>4.8</v>
      </c>
      <c r="E9080" s="33">
        <v>0.2</v>
      </c>
      <c r="F9080" s="42">
        <v>0.9</v>
      </c>
      <c r="G9080" s="33">
        <v>2.4</v>
      </c>
      <c r="H9080" s="42">
        <v>0.2</v>
      </c>
      <c r="I9080" s="33">
        <v>1.9</v>
      </c>
      <c r="J9080" s="42">
        <v>1.2</v>
      </c>
      <c r="K9080" s="33">
        <v>0.3</v>
      </c>
      <c r="L9080" s="42">
        <v>0.1</v>
      </c>
      <c r="M9080" s="33">
        <v>0.2</v>
      </c>
      <c r="N9080" s="42">
        <v>0.2</v>
      </c>
      <c r="O9080" s="33">
        <v>0.2</v>
      </c>
      <c r="P9080" s="42">
        <v>219.98</v>
      </c>
      <c r="Q9080" s="33">
        <v>154.81</v>
      </c>
      <c r="R9080" s="42">
        <v>178.87</v>
      </c>
      <c r="S9080" s="33">
        <v>270</v>
      </c>
      <c r="T9080" s="42">
        <v>9.73</v>
      </c>
      <c r="U9080" s="33">
        <v>9.58</v>
      </c>
      <c r="V9080" s="116">
        <v>9.23</v>
      </c>
    </row>
    <row r="9081" spans="1:22" x14ac:dyDescent="0.25">
      <c r="A9081" s="26" t="s">
        <v>9392</v>
      </c>
      <c r="B9081" s="42">
        <v>1.1000000000000001</v>
      </c>
      <c r="C9081" s="33">
        <v>7.9</v>
      </c>
      <c r="D9081" s="42">
        <v>5.2</v>
      </c>
      <c r="E9081" s="33">
        <v>0.1</v>
      </c>
      <c r="F9081" s="42">
        <v>0.4</v>
      </c>
      <c r="G9081" s="33">
        <v>2.2000000000000002</v>
      </c>
      <c r="H9081" s="42">
        <v>0.2</v>
      </c>
      <c r="I9081" s="33">
        <v>1.9</v>
      </c>
      <c r="J9081" s="42">
        <v>1.1000000000000001</v>
      </c>
      <c r="K9081" s="33">
        <v>0.2</v>
      </c>
      <c r="L9081" s="42">
        <v>0.2</v>
      </c>
      <c r="M9081" s="33">
        <v>0.4</v>
      </c>
      <c r="N9081" s="42">
        <v>0.1</v>
      </c>
      <c r="O9081" s="33">
        <v>0.2</v>
      </c>
      <c r="P9081" s="42">
        <v>248.59</v>
      </c>
      <c r="Q9081" s="33">
        <v>175.45</v>
      </c>
      <c r="R9081" s="42">
        <v>205.93</v>
      </c>
      <c r="S9081" s="33">
        <v>269.74</v>
      </c>
      <c r="T9081" s="42">
        <v>10.37</v>
      </c>
      <c r="U9081" s="33">
        <v>10.47</v>
      </c>
      <c r="V9081" s="116">
        <v>10.44</v>
      </c>
    </row>
    <row r="9082" spans="1:22" x14ac:dyDescent="0.25">
      <c r="A9082" s="26" t="s">
        <v>4568</v>
      </c>
      <c r="B9082" s="42">
        <v>2.2999999999999998</v>
      </c>
      <c r="C9082" s="33">
        <v>9.6999999999999993</v>
      </c>
      <c r="D9082" s="42">
        <v>5.7</v>
      </c>
      <c r="E9082" s="33">
        <v>0.1</v>
      </c>
      <c r="F9082" s="42">
        <v>0.8</v>
      </c>
      <c r="G9082" s="33">
        <v>2.4</v>
      </c>
      <c r="H9082" s="42">
        <v>0.1</v>
      </c>
      <c r="I9082" s="33">
        <v>2.7</v>
      </c>
      <c r="J9082" s="42">
        <v>1.4</v>
      </c>
      <c r="K9082" s="33">
        <v>0.2</v>
      </c>
      <c r="L9082" s="42">
        <v>0.2</v>
      </c>
      <c r="M9082" s="33">
        <v>0.2</v>
      </c>
      <c r="N9082" s="42">
        <v>0.2</v>
      </c>
      <c r="O9082" s="33">
        <v>0.2</v>
      </c>
      <c r="P9082" s="42">
        <v>213.14</v>
      </c>
      <c r="Q9082" s="33">
        <v>152.35</v>
      </c>
      <c r="R9082" s="42">
        <v>175.03</v>
      </c>
      <c r="S9082" s="33">
        <v>270.02999999999997</v>
      </c>
      <c r="T9082" s="42">
        <v>12.29</v>
      </c>
      <c r="U9082" s="33">
        <v>12.28</v>
      </c>
      <c r="V9082" s="116">
        <v>11.29</v>
      </c>
    </row>
    <row r="9083" spans="1:22" x14ac:dyDescent="0.25">
      <c r="A9083" s="26" t="s">
        <v>9393</v>
      </c>
      <c r="B9083" s="42">
        <v>1.6</v>
      </c>
      <c r="C9083" s="33">
        <v>10.8</v>
      </c>
      <c r="D9083" s="42">
        <v>6.7</v>
      </c>
      <c r="E9083" s="33">
        <v>0.3</v>
      </c>
      <c r="F9083" s="42">
        <v>0.8</v>
      </c>
      <c r="G9083" s="33">
        <v>2.2999999999999998</v>
      </c>
      <c r="H9083" s="42">
        <v>0.3</v>
      </c>
      <c r="I9083" s="33">
        <v>2.2000000000000002</v>
      </c>
      <c r="J9083" s="42">
        <v>1.1000000000000001</v>
      </c>
      <c r="K9083" s="33">
        <v>0</v>
      </c>
      <c r="L9083" s="42">
        <v>0.4</v>
      </c>
      <c r="M9083" s="33">
        <v>0.1</v>
      </c>
      <c r="N9083" s="42">
        <v>0.1</v>
      </c>
      <c r="O9083" s="33">
        <v>0.2</v>
      </c>
      <c r="P9083" s="42">
        <v>232.94</v>
      </c>
      <c r="Q9083" s="33">
        <v>159.71</v>
      </c>
      <c r="R9083" s="42">
        <v>183.16</v>
      </c>
      <c r="S9083" s="33">
        <v>269.8</v>
      </c>
      <c r="T9083" s="42">
        <v>13.86</v>
      </c>
      <c r="U9083" s="33">
        <v>13.7</v>
      </c>
      <c r="V9083" s="116">
        <v>13.4</v>
      </c>
    </row>
    <row r="9084" spans="1:22" x14ac:dyDescent="0.25">
      <c r="A9084" s="26" t="s">
        <v>9394</v>
      </c>
      <c r="B9084" s="42">
        <v>1.3</v>
      </c>
      <c r="C9084" s="33">
        <v>10</v>
      </c>
      <c r="D9084" s="42">
        <v>6.2</v>
      </c>
      <c r="E9084" s="33">
        <v>0.1</v>
      </c>
      <c r="F9084" s="42">
        <v>0.6</v>
      </c>
      <c r="G9084" s="33">
        <v>2.2000000000000002</v>
      </c>
      <c r="H9084" s="42">
        <v>0.2</v>
      </c>
      <c r="I9084" s="33">
        <v>2.1</v>
      </c>
      <c r="J9084" s="42">
        <v>1</v>
      </c>
      <c r="K9084" s="33">
        <v>0.2</v>
      </c>
      <c r="L9084" s="42">
        <v>0.3</v>
      </c>
      <c r="M9084" s="33">
        <v>0.2</v>
      </c>
      <c r="N9084" s="42">
        <v>0.2</v>
      </c>
      <c r="O9084" s="33">
        <v>0.2</v>
      </c>
      <c r="P9084" s="42">
        <v>217.62</v>
      </c>
      <c r="Q9084" s="33">
        <v>152.13999999999999</v>
      </c>
      <c r="R9084" s="42">
        <v>182.04</v>
      </c>
      <c r="S9084" s="33">
        <v>269.47000000000003</v>
      </c>
      <c r="T9084" s="42">
        <v>12.85</v>
      </c>
      <c r="U9084" s="33">
        <v>12.88</v>
      </c>
      <c r="V9084" s="116">
        <v>12.68</v>
      </c>
    </row>
    <row r="9085" spans="1:22" x14ac:dyDescent="0.25">
      <c r="A9085" s="26" t="s">
        <v>4569</v>
      </c>
      <c r="B9085" s="42">
        <v>1.8</v>
      </c>
      <c r="C9085" s="33">
        <v>11.2</v>
      </c>
      <c r="D9085" s="42">
        <v>6.4</v>
      </c>
      <c r="E9085" s="33">
        <v>0.1</v>
      </c>
      <c r="F9085" s="42">
        <v>1</v>
      </c>
      <c r="G9085" s="33">
        <v>2.2999999999999998</v>
      </c>
      <c r="H9085" s="42">
        <v>0.3</v>
      </c>
      <c r="I9085" s="33">
        <v>2.7</v>
      </c>
      <c r="J9085" s="42">
        <v>1.2</v>
      </c>
      <c r="K9085" s="33">
        <v>0.1</v>
      </c>
      <c r="L9085" s="42">
        <v>0.4</v>
      </c>
      <c r="M9085" s="33">
        <v>0.2</v>
      </c>
      <c r="N9085" s="42">
        <v>0.1</v>
      </c>
      <c r="O9085" s="33">
        <v>0.2</v>
      </c>
      <c r="P9085" s="42">
        <v>234.06</v>
      </c>
      <c r="Q9085" s="33">
        <v>160.4</v>
      </c>
      <c r="R9085" s="42">
        <v>185.3</v>
      </c>
      <c r="S9085" s="33">
        <v>269.64999999999998</v>
      </c>
      <c r="T9085" s="42">
        <v>13.2</v>
      </c>
      <c r="U9085" s="33">
        <v>13.26</v>
      </c>
      <c r="V9085" s="116">
        <v>12.32</v>
      </c>
    </row>
    <row r="9086" spans="1:22" x14ac:dyDescent="0.25">
      <c r="A9086" s="26" t="s">
        <v>9395</v>
      </c>
      <c r="B9086" s="42">
        <v>1.3</v>
      </c>
      <c r="C9086" s="33">
        <v>10.9</v>
      </c>
      <c r="D9086" s="42">
        <v>6.7</v>
      </c>
      <c r="E9086" s="33">
        <v>0.1</v>
      </c>
      <c r="F9086" s="42">
        <v>0.9</v>
      </c>
      <c r="G9086" s="33">
        <v>2.2000000000000002</v>
      </c>
      <c r="H9086" s="42">
        <v>0.3</v>
      </c>
      <c r="I9086" s="33">
        <v>2.4</v>
      </c>
      <c r="J9086" s="42">
        <v>1.3</v>
      </c>
      <c r="K9086" s="33">
        <v>0.1</v>
      </c>
      <c r="L9086" s="42">
        <v>0.4</v>
      </c>
      <c r="M9086" s="33">
        <v>0.2</v>
      </c>
      <c r="N9086" s="42">
        <v>0.2</v>
      </c>
      <c r="O9086" s="33">
        <v>0.2</v>
      </c>
      <c r="P9086" s="42">
        <v>229.01</v>
      </c>
      <c r="Q9086" s="33">
        <v>161.69999999999999</v>
      </c>
      <c r="R9086" s="42">
        <v>184.99</v>
      </c>
      <c r="S9086" s="33">
        <v>269.83999999999997</v>
      </c>
      <c r="T9086" s="42">
        <v>13.76</v>
      </c>
      <c r="U9086" s="33">
        <v>13.73</v>
      </c>
      <c r="V9086" s="116">
        <v>13.33</v>
      </c>
    </row>
    <row r="9087" spans="1:22" x14ac:dyDescent="0.25">
      <c r="A9087" s="26" t="s">
        <v>9396</v>
      </c>
      <c r="B9087" s="42">
        <v>1.6</v>
      </c>
      <c r="C9087" s="33">
        <v>10</v>
      </c>
      <c r="D9087" s="42">
        <v>6.2</v>
      </c>
      <c r="E9087" s="33">
        <v>0.1</v>
      </c>
      <c r="F9087" s="42">
        <v>0.7</v>
      </c>
      <c r="G9087" s="33">
        <v>2</v>
      </c>
      <c r="H9087" s="42">
        <v>0.2</v>
      </c>
      <c r="I9087" s="33">
        <v>2.5</v>
      </c>
      <c r="J9087" s="42">
        <v>1.1000000000000001</v>
      </c>
      <c r="K9087" s="33">
        <v>0.1</v>
      </c>
      <c r="L9087" s="42">
        <v>0.4</v>
      </c>
      <c r="M9087" s="33">
        <v>0.2</v>
      </c>
      <c r="N9087" s="42">
        <v>0.1</v>
      </c>
      <c r="O9087" s="33">
        <v>0.2</v>
      </c>
      <c r="P9087" s="42">
        <v>232.85</v>
      </c>
      <c r="Q9087" s="33">
        <v>160.09</v>
      </c>
      <c r="R9087" s="42">
        <v>186.97</v>
      </c>
      <c r="S9087" s="33">
        <v>268.48</v>
      </c>
      <c r="T9087" s="42">
        <v>12.96</v>
      </c>
      <c r="U9087" s="33">
        <v>12.93</v>
      </c>
      <c r="V9087" s="116">
        <v>12.32</v>
      </c>
    </row>
    <row r="9088" spans="1:22" x14ac:dyDescent="0.25">
      <c r="A9088" s="26" t="s">
        <v>4570</v>
      </c>
      <c r="B9088" s="42">
        <v>2.1</v>
      </c>
      <c r="C9088" s="33">
        <v>12</v>
      </c>
      <c r="D9088" s="42">
        <v>7.2</v>
      </c>
      <c r="E9088" s="33">
        <v>0.4</v>
      </c>
      <c r="F9088" s="42">
        <v>0.5</v>
      </c>
      <c r="G9088" s="33">
        <v>2.8</v>
      </c>
      <c r="H9088" s="42">
        <v>0.5</v>
      </c>
      <c r="I9088" s="33">
        <v>3.1</v>
      </c>
      <c r="J9088" s="42">
        <v>1.6</v>
      </c>
      <c r="K9088" s="33">
        <v>0.2</v>
      </c>
      <c r="L9088" s="42">
        <v>0.2</v>
      </c>
      <c r="M9088" s="33">
        <v>0.3</v>
      </c>
      <c r="N9088" s="42">
        <v>0.1</v>
      </c>
      <c r="O9088" s="33">
        <v>0.3</v>
      </c>
      <c r="P9088" s="42">
        <v>202.93</v>
      </c>
      <c r="Q9088" s="33">
        <v>138.93</v>
      </c>
      <c r="R9088" s="42">
        <v>162.11000000000001</v>
      </c>
      <c r="S9088" s="33">
        <v>268.56</v>
      </c>
      <c r="T9088" s="42">
        <v>14.82</v>
      </c>
      <c r="U9088" s="33">
        <v>15.08</v>
      </c>
      <c r="V9088" s="116">
        <v>14.16</v>
      </c>
    </row>
    <row r="9089" spans="1:22" x14ac:dyDescent="0.25">
      <c r="A9089" s="26" t="s">
        <v>9397</v>
      </c>
      <c r="B9089" s="42">
        <v>1.5</v>
      </c>
      <c r="C9089" s="33">
        <v>12.2</v>
      </c>
      <c r="D9089" s="42">
        <v>7.2</v>
      </c>
      <c r="E9089" s="33">
        <v>0.1</v>
      </c>
      <c r="F9089" s="42">
        <v>1.2</v>
      </c>
      <c r="G9089" s="33">
        <v>2.2000000000000002</v>
      </c>
      <c r="H9089" s="42">
        <v>0.2</v>
      </c>
      <c r="I9089" s="33">
        <v>2.5</v>
      </c>
      <c r="J9089" s="42">
        <v>1.6</v>
      </c>
      <c r="K9089" s="33">
        <v>0.1</v>
      </c>
      <c r="L9089" s="42">
        <v>0.6</v>
      </c>
      <c r="M9089" s="33">
        <v>0.2</v>
      </c>
      <c r="N9089" s="42">
        <v>0.1</v>
      </c>
      <c r="O9089" s="33">
        <v>0.2</v>
      </c>
      <c r="P9089" s="42">
        <v>237.12</v>
      </c>
      <c r="Q9089" s="33">
        <v>164.18</v>
      </c>
      <c r="R9089" s="42">
        <v>188.74</v>
      </c>
      <c r="S9089" s="33">
        <v>268.27999999999997</v>
      </c>
      <c r="T9089" s="42">
        <v>14.4</v>
      </c>
      <c r="U9089" s="33">
        <v>14.21</v>
      </c>
      <c r="V9089" s="116">
        <v>13.76</v>
      </c>
    </row>
    <row r="9090" spans="1:22" x14ac:dyDescent="0.25">
      <c r="A9090" s="26" t="s">
        <v>9398</v>
      </c>
      <c r="B9090" s="42">
        <v>2.1</v>
      </c>
      <c r="C9090" s="33">
        <v>10.8</v>
      </c>
      <c r="D9090" s="42">
        <v>6.9</v>
      </c>
      <c r="E9090" s="33">
        <v>0.1</v>
      </c>
      <c r="F9090" s="42">
        <v>0.8</v>
      </c>
      <c r="G9090" s="33">
        <v>2.1</v>
      </c>
      <c r="H9090" s="42">
        <v>0.2</v>
      </c>
      <c r="I9090" s="33">
        <v>2.1</v>
      </c>
      <c r="J9090" s="42">
        <v>1.2</v>
      </c>
      <c r="K9090" s="33">
        <v>0</v>
      </c>
      <c r="L9090" s="42">
        <v>0.4</v>
      </c>
      <c r="M9090" s="33">
        <v>0.2</v>
      </c>
      <c r="N9090" s="42">
        <v>0.1</v>
      </c>
      <c r="O9090" s="33">
        <v>0.2</v>
      </c>
      <c r="P9090" s="42">
        <v>238</v>
      </c>
      <c r="Q9090" s="33">
        <v>167.58</v>
      </c>
      <c r="R9090" s="42">
        <v>188.53</v>
      </c>
      <c r="S9090" s="33">
        <v>268.64</v>
      </c>
      <c r="T9090" s="42">
        <v>13.36</v>
      </c>
      <c r="U9090" s="33">
        <v>13.33</v>
      </c>
      <c r="V9090" s="116">
        <v>12.74</v>
      </c>
    </row>
    <row r="9091" spans="1:22" x14ac:dyDescent="0.25">
      <c r="A9091" s="26" t="s">
        <v>4571</v>
      </c>
      <c r="B9091" s="42">
        <v>1.7</v>
      </c>
      <c r="C9091" s="33">
        <v>10.6</v>
      </c>
      <c r="D9091" s="42">
        <v>5.7</v>
      </c>
      <c r="E9091" s="33">
        <v>0.2</v>
      </c>
      <c r="F9091" s="42">
        <v>0.5</v>
      </c>
      <c r="G9091" s="33">
        <v>2</v>
      </c>
      <c r="H9091" s="42">
        <v>0.1</v>
      </c>
      <c r="I9091" s="33">
        <v>2.2000000000000002</v>
      </c>
      <c r="J9091" s="42">
        <v>1.3</v>
      </c>
      <c r="K9091" s="33">
        <v>0.2</v>
      </c>
      <c r="L9091" s="42">
        <v>0.5</v>
      </c>
      <c r="M9091" s="33">
        <v>0.2</v>
      </c>
      <c r="N9091" s="42">
        <v>0.1</v>
      </c>
      <c r="O9091" s="33">
        <v>0.2</v>
      </c>
      <c r="P9091" s="42">
        <v>240.02</v>
      </c>
      <c r="Q9091" s="33">
        <v>171.88</v>
      </c>
      <c r="R9091" s="42">
        <v>195.12</v>
      </c>
      <c r="S9091" s="33">
        <v>268.45</v>
      </c>
      <c r="T9091" s="42">
        <v>12.56</v>
      </c>
      <c r="U9091" s="33">
        <v>12.76</v>
      </c>
      <c r="V9091" s="116">
        <v>11.9</v>
      </c>
    </row>
    <row r="9092" spans="1:22" x14ac:dyDescent="0.25">
      <c r="A9092" s="26" t="s">
        <v>9399</v>
      </c>
      <c r="B9092" s="42">
        <v>1.4</v>
      </c>
      <c r="C9092" s="33">
        <v>9.6999999999999993</v>
      </c>
      <c r="D9092" s="42">
        <v>5.9</v>
      </c>
      <c r="E9092" s="33">
        <v>0</v>
      </c>
      <c r="F9092" s="42">
        <v>0.8</v>
      </c>
      <c r="G9092" s="33">
        <v>1.9</v>
      </c>
      <c r="H9092" s="42">
        <v>0.2</v>
      </c>
      <c r="I9092" s="33">
        <v>2.1</v>
      </c>
      <c r="J9092" s="42">
        <v>1.1000000000000001</v>
      </c>
      <c r="K9092" s="33">
        <v>0.2</v>
      </c>
      <c r="L9092" s="42">
        <v>0.4</v>
      </c>
      <c r="M9092" s="33">
        <v>0.1</v>
      </c>
      <c r="N9092" s="42">
        <v>0.2</v>
      </c>
      <c r="O9092" s="33">
        <v>0.1</v>
      </c>
      <c r="P9092" s="42">
        <v>254.72</v>
      </c>
      <c r="Q9092" s="33">
        <v>179.82</v>
      </c>
      <c r="R9092" s="42">
        <v>205.66</v>
      </c>
      <c r="S9092" s="33">
        <v>268.57</v>
      </c>
      <c r="T9092" s="42">
        <v>12.25</v>
      </c>
      <c r="U9092" s="33">
        <v>12.21</v>
      </c>
      <c r="V9092" s="116">
        <v>11.73</v>
      </c>
    </row>
    <row r="9093" spans="1:22" x14ac:dyDescent="0.25">
      <c r="A9093" s="26" t="s">
        <v>9400</v>
      </c>
      <c r="B9093" s="42">
        <v>2.4</v>
      </c>
      <c r="C9093" s="33">
        <v>10.7</v>
      </c>
      <c r="D9093" s="42">
        <v>6.4</v>
      </c>
      <c r="E9093" s="33">
        <v>0.1</v>
      </c>
      <c r="F9093" s="42">
        <v>0.6</v>
      </c>
      <c r="G9093" s="33">
        <v>1.9</v>
      </c>
      <c r="H9093" s="42">
        <v>0</v>
      </c>
      <c r="I9093" s="33">
        <v>2</v>
      </c>
      <c r="J9093" s="42">
        <v>0.9</v>
      </c>
      <c r="K9093" s="33">
        <v>0.2</v>
      </c>
      <c r="L9093" s="42">
        <v>0.3</v>
      </c>
      <c r="M9093" s="33">
        <v>0.2</v>
      </c>
      <c r="N9093" s="42">
        <v>0.1</v>
      </c>
      <c r="O9093" s="33">
        <v>0.2</v>
      </c>
      <c r="P9093" s="42">
        <v>243.46</v>
      </c>
      <c r="Q9093" s="33">
        <v>172.25</v>
      </c>
      <c r="R9093" s="42">
        <v>195.5</v>
      </c>
      <c r="S9093" s="33">
        <v>268.89</v>
      </c>
      <c r="T9093" s="42">
        <v>12.9</v>
      </c>
      <c r="U9093" s="33">
        <v>13</v>
      </c>
      <c r="V9093" s="116">
        <v>12.4</v>
      </c>
    </row>
    <row r="9094" spans="1:22" x14ac:dyDescent="0.25">
      <c r="A9094" s="26" t="s">
        <v>4572</v>
      </c>
      <c r="B9094" s="42">
        <v>2</v>
      </c>
      <c r="C9094" s="33">
        <v>12.3</v>
      </c>
      <c r="D9094" s="42">
        <v>6.9</v>
      </c>
      <c r="E9094" s="33">
        <v>0.3</v>
      </c>
      <c r="F9094" s="42">
        <v>0.6</v>
      </c>
      <c r="G9094" s="33">
        <v>2.2000000000000002</v>
      </c>
      <c r="H9094" s="42">
        <v>0.2</v>
      </c>
      <c r="I9094" s="33">
        <v>2.5</v>
      </c>
      <c r="J9094" s="42">
        <v>1.3</v>
      </c>
      <c r="K9094" s="33">
        <v>0.2</v>
      </c>
      <c r="L9094" s="42">
        <v>0.3</v>
      </c>
      <c r="M9094" s="33">
        <v>0.2</v>
      </c>
      <c r="N9094" s="42">
        <v>0.1</v>
      </c>
      <c r="O9094" s="33">
        <v>0.1</v>
      </c>
      <c r="P9094" s="42">
        <v>204.22</v>
      </c>
      <c r="Q9094" s="33">
        <v>153.63</v>
      </c>
      <c r="R9094" s="42">
        <v>173.35</v>
      </c>
      <c r="S9094" s="33">
        <v>269.45999999999998</v>
      </c>
      <c r="T9094" s="42">
        <v>15.88</v>
      </c>
      <c r="U9094" s="33">
        <v>15.76</v>
      </c>
      <c r="V9094" s="116">
        <v>14.26</v>
      </c>
    </row>
    <row r="9095" spans="1:22" x14ac:dyDescent="0.25">
      <c r="A9095" s="26" t="s">
        <v>9401</v>
      </c>
      <c r="B9095" s="42">
        <v>2.5</v>
      </c>
      <c r="C9095" s="33">
        <v>9.3000000000000007</v>
      </c>
      <c r="D9095" s="42">
        <v>5.7</v>
      </c>
      <c r="E9095" s="33">
        <v>0.2</v>
      </c>
      <c r="F9095" s="42">
        <v>1.4</v>
      </c>
      <c r="G9095" s="33">
        <v>2.4</v>
      </c>
      <c r="H9095" s="42">
        <v>0.4</v>
      </c>
      <c r="I9095" s="33">
        <v>2.8</v>
      </c>
      <c r="J9095" s="42">
        <v>1</v>
      </c>
      <c r="K9095" s="33">
        <v>0.4</v>
      </c>
      <c r="L9095" s="42">
        <v>0.3</v>
      </c>
      <c r="M9095" s="33">
        <v>0.2</v>
      </c>
      <c r="N9095" s="42">
        <v>0.1</v>
      </c>
      <c r="O9095" s="33">
        <v>0.2</v>
      </c>
      <c r="P9095" s="42">
        <v>205.01</v>
      </c>
      <c r="Q9095" s="33">
        <v>144.97999999999999</v>
      </c>
      <c r="R9095" s="42">
        <v>165.92</v>
      </c>
      <c r="S9095" s="33">
        <v>268.83</v>
      </c>
      <c r="T9095" s="42">
        <v>11.78</v>
      </c>
      <c r="U9095" s="33">
        <v>11.23</v>
      </c>
      <c r="V9095" s="116">
        <v>10.27</v>
      </c>
    </row>
    <row r="9096" spans="1:22" x14ac:dyDescent="0.25">
      <c r="A9096" s="26" t="s">
        <v>9402</v>
      </c>
      <c r="B9096" s="42">
        <v>1</v>
      </c>
      <c r="C9096" s="33">
        <v>9.3000000000000007</v>
      </c>
      <c r="D9096" s="42">
        <v>6.8</v>
      </c>
      <c r="E9096" s="33">
        <v>0</v>
      </c>
      <c r="F9096" s="42">
        <v>0.3</v>
      </c>
      <c r="G9096" s="33">
        <v>2.4</v>
      </c>
      <c r="H9096" s="42">
        <v>0.3</v>
      </c>
      <c r="I9096" s="33">
        <v>2.6</v>
      </c>
      <c r="J9096" s="42">
        <v>1.4</v>
      </c>
      <c r="K9096" s="33">
        <v>0.3</v>
      </c>
      <c r="L9096" s="42">
        <v>0.3</v>
      </c>
      <c r="M9096" s="33">
        <v>0.3</v>
      </c>
      <c r="N9096" s="42">
        <v>0.2</v>
      </c>
      <c r="O9096" s="33">
        <v>0.3</v>
      </c>
      <c r="P9096" s="42">
        <v>218.14</v>
      </c>
      <c r="Q9096" s="33">
        <v>151.72</v>
      </c>
      <c r="R9096" s="42">
        <v>172.19</v>
      </c>
      <c r="S9096" s="33">
        <v>268.7</v>
      </c>
      <c r="T9096" s="42">
        <v>12.15</v>
      </c>
      <c r="U9096" s="33">
        <v>12.01</v>
      </c>
      <c r="V9096" s="116">
        <v>11.46</v>
      </c>
    </row>
    <row r="9097" spans="1:22" x14ac:dyDescent="0.25">
      <c r="A9097" s="26" t="s">
        <v>4573</v>
      </c>
      <c r="B9097" s="42">
        <v>1.9</v>
      </c>
      <c r="C9097" s="33">
        <v>9.1999999999999993</v>
      </c>
      <c r="D9097" s="42">
        <v>5.7</v>
      </c>
      <c r="E9097" s="33">
        <v>0.2</v>
      </c>
      <c r="F9097" s="42">
        <v>0.4</v>
      </c>
      <c r="G9097" s="33">
        <v>2</v>
      </c>
      <c r="H9097" s="42">
        <v>0.1</v>
      </c>
      <c r="I9097" s="33">
        <v>1.9</v>
      </c>
      <c r="J9097" s="42">
        <v>0.7</v>
      </c>
      <c r="K9097" s="33">
        <v>0.3</v>
      </c>
      <c r="L9097" s="42">
        <v>0.2</v>
      </c>
      <c r="M9097" s="33">
        <v>0.4</v>
      </c>
      <c r="N9097" s="42">
        <v>0.1</v>
      </c>
      <c r="O9097" s="33">
        <v>0.3</v>
      </c>
      <c r="P9097" s="42">
        <v>222.62</v>
      </c>
      <c r="Q9097" s="33">
        <v>162.38999999999999</v>
      </c>
      <c r="R9097" s="42">
        <v>183.41</v>
      </c>
      <c r="S9097" s="33">
        <v>269.26</v>
      </c>
      <c r="T9097" s="42">
        <v>12.04</v>
      </c>
      <c r="U9097" s="33">
        <v>11.92</v>
      </c>
      <c r="V9097" s="116">
        <v>10.9</v>
      </c>
    </row>
    <row r="9098" spans="1:22" x14ac:dyDescent="0.25">
      <c r="A9098" s="26" t="s">
        <v>9403</v>
      </c>
      <c r="B9098" s="42">
        <v>1</v>
      </c>
      <c r="C9098" s="33">
        <v>6.3</v>
      </c>
      <c r="D9098" s="42">
        <v>4.8</v>
      </c>
      <c r="E9098" s="33">
        <v>0</v>
      </c>
      <c r="F9098" s="42">
        <v>0.8</v>
      </c>
      <c r="G9098" s="33">
        <v>1.7</v>
      </c>
      <c r="H9098" s="42">
        <v>0.1</v>
      </c>
      <c r="I9098" s="33">
        <v>1.7</v>
      </c>
      <c r="J9098" s="42">
        <v>1.1000000000000001</v>
      </c>
      <c r="K9098" s="33">
        <v>0.2</v>
      </c>
      <c r="L9098" s="42">
        <v>0.2</v>
      </c>
      <c r="M9098" s="33">
        <v>0.2</v>
      </c>
      <c r="N9098" s="42">
        <v>0.1</v>
      </c>
      <c r="O9098" s="33">
        <v>0.2</v>
      </c>
      <c r="P9098" s="42">
        <v>309.97000000000003</v>
      </c>
      <c r="Q9098" s="33">
        <v>217.16</v>
      </c>
      <c r="R9098" s="42">
        <v>246.66</v>
      </c>
      <c r="S9098" s="33">
        <v>266.98</v>
      </c>
      <c r="T9098" s="42">
        <v>8.0399999999999991</v>
      </c>
      <c r="U9098" s="33">
        <v>8.1199999999999992</v>
      </c>
      <c r="V9098" s="116">
        <v>7.72</v>
      </c>
    </row>
    <row r="9099" spans="1:22" x14ac:dyDescent="0.25">
      <c r="A9099" s="26" t="s">
        <v>9404</v>
      </c>
      <c r="B9099" s="42">
        <v>0.7</v>
      </c>
      <c r="C9099" s="33">
        <v>6</v>
      </c>
      <c r="D9099" s="42">
        <v>4.5999999999999996</v>
      </c>
      <c r="E9099" s="33">
        <v>0.1</v>
      </c>
      <c r="F9099" s="42">
        <v>0.7</v>
      </c>
      <c r="G9099" s="33">
        <v>1.5</v>
      </c>
      <c r="H9099" s="42">
        <v>0.1</v>
      </c>
      <c r="I9099" s="33">
        <v>1.4</v>
      </c>
      <c r="J9099" s="42">
        <v>0.9</v>
      </c>
      <c r="K9099" s="33">
        <v>0.1</v>
      </c>
      <c r="L9099" s="42">
        <v>0.2</v>
      </c>
      <c r="M9099" s="33">
        <v>0.1</v>
      </c>
      <c r="N9099" s="42">
        <v>0.1</v>
      </c>
      <c r="O9099" s="33">
        <v>0.1</v>
      </c>
      <c r="P9099" s="42">
        <v>313.97000000000003</v>
      </c>
      <c r="Q9099" s="33">
        <v>218.82</v>
      </c>
      <c r="R9099" s="42">
        <v>254.7</v>
      </c>
      <c r="S9099" s="33">
        <v>266.58999999999997</v>
      </c>
      <c r="T9099" s="42">
        <v>7.92</v>
      </c>
      <c r="U9099" s="33">
        <v>8.15</v>
      </c>
      <c r="V9099" s="116">
        <v>7.95</v>
      </c>
    </row>
    <row r="9100" spans="1:22" x14ac:dyDescent="0.25">
      <c r="A9100" s="26" t="s">
        <v>4574</v>
      </c>
      <c r="B9100" s="42">
        <v>0.7</v>
      </c>
      <c r="C9100" s="33">
        <v>5.4</v>
      </c>
      <c r="D9100" s="42">
        <v>4.5999999999999996</v>
      </c>
      <c r="E9100" s="33">
        <v>0.1</v>
      </c>
      <c r="F9100" s="42">
        <v>0.5</v>
      </c>
      <c r="G9100" s="33">
        <v>1.3</v>
      </c>
      <c r="H9100" s="42">
        <v>0.1</v>
      </c>
      <c r="I9100" s="33">
        <v>1.6</v>
      </c>
      <c r="J9100" s="42">
        <v>0.9</v>
      </c>
      <c r="K9100" s="33">
        <v>0.1</v>
      </c>
      <c r="L9100" s="42">
        <v>0.3</v>
      </c>
      <c r="M9100" s="33">
        <v>0.2</v>
      </c>
      <c r="N9100" s="42">
        <v>0.1</v>
      </c>
      <c r="O9100" s="33">
        <v>0.2</v>
      </c>
      <c r="P9100" s="42">
        <v>314.16000000000003</v>
      </c>
      <c r="Q9100" s="33">
        <v>214.72</v>
      </c>
      <c r="R9100" s="42">
        <v>251.4</v>
      </c>
      <c r="S9100" s="33">
        <v>267.06</v>
      </c>
      <c r="T9100" s="42">
        <v>7.66</v>
      </c>
      <c r="U9100" s="33">
        <v>7.8</v>
      </c>
      <c r="V9100" s="116">
        <v>7.6</v>
      </c>
    </row>
    <row r="9101" spans="1:22" x14ac:dyDescent="0.25">
      <c r="A9101" s="26" t="s">
        <v>9405</v>
      </c>
      <c r="B9101" s="42">
        <v>0.8</v>
      </c>
      <c r="C9101" s="33">
        <v>5.0999999999999996</v>
      </c>
      <c r="D9101" s="42">
        <v>4.5999999999999996</v>
      </c>
      <c r="E9101" s="33">
        <v>0.1</v>
      </c>
      <c r="F9101" s="42">
        <v>0.7</v>
      </c>
      <c r="G9101" s="33">
        <v>1.4</v>
      </c>
      <c r="H9101" s="42">
        <v>0.1</v>
      </c>
      <c r="I9101" s="33">
        <v>1.4</v>
      </c>
      <c r="J9101" s="42">
        <v>0.9</v>
      </c>
      <c r="K9101" s="33">
        <v>0.2</v>
      </c>
      <c r="L9101" s="42">
        <v>0.2</v>
      </c>
      <c r="M9101" s="33">
        <v>0.2</v>
      </c>
      <c r="N9101" s="42">
        <v>0.1</v>
      </c>
      <c r="O9101" s="33">
        <v>0.2</v>
      </c>
      <c r="P9101" s="42">
        <v>313.79000000000002</v>
      </c>
      <c r="Q9101" s="33">
        <v>215.08</v>
      </c>
      <c r="R9101" s="42">
        <v>251.93</v>
      </c>
      <c r="S9101" s="33">
        <v>266.94</v>
      </c>
      <c r="T9101" s="42">
        <v>7.33</v>
      </c>
      <c r="U9101" s="33">
        <v>7.36</v>
      </c>
      <c r="V9101" s="116">
        <v>7.3</v>
      </c>
    </row>
    <row r="9102" spans="1:22" x14ac:dyDescent="0.25">
      <c r="A9102" s="26" t="s">
        <v>9406</v>
      </c>
      <c r="B9102" s="42">
        <v>0.8</v>
      </c>
      <c r="C9102" s="33">
        <v>7.5</v>
      </c>
      <c r="D9102" s="42">
        <v>5.4</v>
      </c>
      <c r="E9102" s="33">
        <v>0</v>
      </c>
      <c r="F9102" s="42">
        <v>0.7</v>
      </c>
      <c r="G9102" s="33">
        <v>1.7</v>
      </c>
      <c r="H9102" s="42">
        <v>0.1</v>
      </c>
      <c r="I9102" s="33">
        <v>1.7</v>
      </c>
      <c r="J9102" s="42">
        <v>1.1000000000000001</v>
      </c>
      <c r="K9102" s="33">
        <v>0.1</v>
      </c>
      <c r="L9102" s="42">
        <v>0.3</v>
      </c>
      <c r="M9102" s="33">
        <v>0.2</v>
      </c>
      <c r="N9102" s="42">
        <v>0.1</v>
      </c>
      <c r="O9102" s="33">
        <v>0.2</v>
      </c>
      <c r="P9102" s="42">
        <v>286.94</v>
      </c>
      <c r="Q9102" s="33">
        <v>190.64</v>
      </c>
      <c r="R9102" s="42">
        <v>228.53</v>
      </c>
      <c r="S9102" s="33">
        <v>266.95999999999998</v>
      </c>
      <c r="T9102" s="42">
        <v>9.84</v>
      </c>
      <c r="U9102" s="33">
        <v>9.99</v>
      </c>
      <c r="V9102" s="116">
        <v>9.9700000000000006</v>
      </c>
    </row>
    <row r="9103" spans="1:22" x14ac:dyDescent="0.25">
      <c r="A9103" s="26" t="s">
        <v>4575</v>
      </c>
      <c r="B9103" s="42">
        <v>0.3</v>
      </c>
      <c r="C9103" s="33">
        <v>5.6</v>
      </c>
      <c r="D9103" s="42">
        <v>4.5</v>
      </c>
      <c r="E9103" s="33">
        <v>0.1</v>
      </c>
      <c r="F9103" s="42">
        <v>0.6</v>
      </c>
      <c r="G9103" s="33">
        <v>1.3</v>
      </c>
      <c r="H9103" s="42">
        <v>0.1</v>
      </c>
      <c r="I9103" s="33">
        <v>1.4</v>
      </c>
      <c r="J9103" s="42">
        <v>1</v>
      </c>
      <c r="K9103" s="33">
        <v>0.1</v>
      </c>
      <c r="L9103" s="42">
        <v>0.3</v>
      </c>
      <c r="M9103" s="33">
        <v>0.2</v>
      </c>
      <c r="N9103" s="42">
        <v>0.1</v>
      </c>
      <c r="O9103" s="33">
        <v>0.2</v>
      </c>
      <c r="P9103" s="42">
        <v>312.33999999999997</v>
      </c>
      <c r="Q9103" s="33">
        <v>221.57</v>
      </c>
      <c r="R9103" s="42">
        <v>265.52</v>
      </c>
      <c r="S9103" s="33">
        <v>266.77</v>
      </c>
      <c r="T9103" s="42">
        <v>7.61</v>
      </c>
      <c r="U9103" s="33">
        <v>7.62</v>
      </c>
      <c r="V9103" s="116">
        <v>7.5</v>
      </c>
    </row>
    <row r="9104" spans="1:22" x14ac:dyDescent="0.25">
      <c r="A9104" s="26" t="s">
        <v>9407</v>
      </c>
      <c r="B9104" s="42">
        <v>0.3</v>
      </c>
      <c r="C9104" s="33">
        <v>5.5</v>
      </c>
      <c r="D9104" s="42">
        <v>4.5999999999999996</v>
      </c>
      <c r="E9104" s="33">
        <v>0.1</v>
      </c>
      <c r="F9104" s="42">
        <v>0.6</v>
      </c>
      <c r="G9104" s="33">
        <v>1.4</v>
      </c>
      <c r="H9104" s="42">
        <v>0.1</v>
      </c>
      <c r="I9104" s="33">
        <v>1.6</v>
      </c>
      <c r="J9104" s="42">
        <v>0.9</v>
      </c>
      <c r="K9104" s="33">
        <v>0.2</v>
      </c>
      <c r="L9104" s="42">
        <v>0.1</v>
      </c>
      <c r="M9104" s="33">
        <v>0.3</v>
      </c>
      <c r="N9104" s="42">
        <v>0.1</v>
      </c>
      <c r="O9104" s="33">
        <v>0.2</v>
      </c>
      <c r="P9104" s="42">
        <v>323.58</v>
      </c>
      <c r="Q9104" s="33">
        <v>220.45</v>
      </c>
      <c r="R9104" s="42">
        <v>253.22</v>
      </c>
      <c r="S9104" s="33">
        <v>266.26</v>
      </c>
      <c r="T9104" s="42">
        <v>7.36</v>
      </c>
      <c r="U9104" s="33">
        <v>7.66</v>
      </c>
      <c r="V9104" s="116">
        <v>7.39</v>
      </c>
    </row>
    <row r="9105" spans="1:22" x14ac:dyDescent="0.25">
      <c r="A9105" s="26" t="s">
        <v>9408</v>
      </c>
      <c r="B9105" s="42">
        <v>0.5</v>
      </c>
      <c r="C9105" s="33">
        <v>4.9000000000000004</v>
      </c>
      <c r="D9105" s="42">
        <v>4.5999999999999996</v>
      </c>
      <c r="E9105" s="33">
        <v>0.2</v>
      </c>
      <c r="F9105" s="42">
        <v>0.5</v>
      </c>
      <c r="G9105" s="33">
        <v>1.4</v>
      </c>
      <c r="H9105" s="42">
        <v>0.2</v>
      </c>
      <c r="I9105" s="33">
        <v>1.5</v>
      </c>
      <c r="J9105" s="42">
        <v>1.1000000000000001</v>
      </c>
      <c r="K9105" s="33">
        <v>0.2</v>
      </c>
      <c r="L9105" s="42">
        <v>0.2</v>
      </c>
      <c r="M9105" s="33">
        <v>0.2</v>
      </c>
      <c r="N9105" s="42">
        <v>0.1</v>
      </c>
      <c r="O9105" s="33">
        <v>0.2</v>
      </c>
      <c r="P9105" s="42">
        <v>311.44</v>
      </c>
      <c r="Q9105" s="33">
        <v>212.6</v>
      </c>
      <c r="R9105" s="42">
        <v>248.48</v>
      </c>
      <c r="S9105" s="33">
        <v>267.14999999999998</v>
      </c>
      <c r="T9105" s="42">
        <v>7.27</v>
      </c>
      <c r="U9105" s="33">
        <v>7.25</v>
      </c>
      <c r="V9105" s="116">
        <v>6.91</v>
      </c>
    </row>
    <row r="9106" spans="1:22" x14ac:dyDescent="0.25">
      <c r="A9106" s="26" t="s">
        <v>4576</v>
      </c>
      <c r="B9106" s="42">
        <v>0.3</v>
      </c>
      <c r="C9106" s="33">
        <v>4.5</v>
      </c>
      <c r="D9106" s="42">
        <v>4.4000000000000004</v>
      </c>
      <c r="E9106" s="33">
        <v>0.2</v>
      </c>
      <c r="F9106" s="42">
        <v>0.6</v>
      </c>
      <c r="G9106" s="33">
        <v>1.2</v>
      </c>
      <c r="H9106" s="42">
        <v>0.2</v>
      </c>
      <c r="I9106" s="33">
        <v>1.6</v>
      </c>
      <c r="J9106" s="42">
        <v>0.9</v>
      </c>
      <c r="K9106" s="33">
        <v>0.2</v>
      </c>
      <c r="L9106" s="42">
        <v>0.2</v>
      </c>
      <c r="M9106" s="33">
        <v>0.2</v>
      </c>
      <c r="N9106" s="42">
        <v>0.1</v>
      </c>
      <c r="O9106" s="33">
        <v>0.2</v>
      </c>
      <c r="P9106" s="42">
        <v>316</v>
      </c>
      <c r="Q9106" s="33">
        <v>208</v>
      </c>
      <c r="R9106" s="42">
        <v>245.57</v>
      </c>
      <c r="S9106" s="33">
        <v>266.93</v>
      </c>
      <c r="T9106" s="42">
        <v>6.54</v>
      </c>
      <c r="U9106" s="33">
        <v>6.54</v>
      </c>
      <c r="V9106" s="116">
        <v>6.43</v>
      </c>
    </row>
    <row r="9107" spans="1:22" x14ac:dyDescent="0.25">
      <c r="A9107" s="26" t="s">
        <v>9409</v>
      </c>
      <c r="B9107" s="42">
        <v>0.9</v>
      </c>
      <c r="C9107" s="33">
        <v>7.8</v>
      </c>
      <c r="D9107" s="42">
        <v>5.3</v>
      </c>
      <c r="E9107" s="33">
        <v>0</v>
      </c>
      <c r="F9107" s="42">
        <v>0.8</v>
      </c>
      <c r="G9107" s="33">
        <v>1.8</v>
      </c>
      <c r="H9107" s="42">
        <v>0.2</v>
      </c>
      <c r="I9107" s="33">
        <v>1.8</v>
      </c>
      <c r="J9107" s="42">
        <v>1.2</v>
      </c>
      <c r="K9107" s="33">
        <v>0.1</v>
      </c>
      <c r="L9107" s="42">
        <v>0.4</v>
      </c>
      <c r="M9107" s="33">
        <v>0.2</v>
      </c>
      <c r="N9107" s="42">
        <v>0.1</v>
      </c>
      <c r="O9107" s="33">
        <v>0.2</v>
      </c>
      <c r="P9107" s="42">
        <v>289.33</v>
      </c>
      <c r="Q9107" s="33">
        <v>195.13</v>
      </c>
      <c r="R9107" s="42">
        <v>232.57</v>
      </c>
      <c r="S9107" s="33">
        <v>267.45999999999998</v>
      </c>
      <c r="T9107" s="42">
        <v>9.6999999999999993</v>
      </c>
      <c r="U9107" s="33">
        <v>10.06</v>
      </c>
      <c r="V9107" s="116">
        <v>9.26</v>
      </c>
    </row>
    <row r="9108" spans="1:22" x14ac:dyDescent="0.25">
      <c r="A9108" s="26" t="s">
        <v>9410</v>
      </c>
      <c r="B9108" s="42">
        <v>1.2</v>
      </c>
      <c r="C9108" s="33">
        <v>9.9</v>
      </c>
      <c r="D9108" s="42">
        <v>5.8</v>
      </c>
      <c r="E9108" s="33">
        <v>0.1</v>
      </c>
      <c r="F9108" s="42">
        <v>0.6</v>
      </c>
      <c r="G9108" s="33">
        <v>1.8</v>
      </c>
      <c r="H9108" s="42">
        <v>0.1</v>
      </c>
      <c r="I9108" s="33">
        <v>1.8</v>
      </c>
      <c r="J9108" s="42">
        <v>1</v>
      </c>
      <c r="K9108" s="33">
        <v>0.2</v>
      </c>
      <c r="L9108" s="42">
        <v>0.2</v>
      </c>
      <c r="M9108" s="33">
        <v>0.2</v>
      </c>
      <c r="N9108" s="42">
        <v>0.1</v>
      </c>
      <c r="O9108" s="33">
        <v>0.1</v>
      </c>
      <c r="P9108" s="42">
        <v>257.70999999999998</v>
      </c>
      <c r="Q9108" s="33">
        <v>182.45</v>
      </c>
      <c r="R9108" s="42">
        <v>207.46</v>
      </c>
      <c r="S9108" s="33">
        <v>268.48</v>
      </c>
      <c r="T9108" s="42">
        <v>11.55</v>
      </c>
      <c r="U9108" s="33">
        <v>11.77</v>
      </c>
      <c r="V9108" s="116">
        <v>11.24</v>
      </c>
    </row>
    <row r="9109" spans="1:22" x14ac:dyDescent="0.25">
      <c r="A9109" s="26" t="s">
        <v>4577</v>
      </c>
      <c r="B9109" s="42">
        <v>0.9</v>
      </c>
      <c r="C9109" s="33">
        <v>6.3</v>
      </c>
      <c r="D9109" s="42">
        <v>4.5999999999999996</v>
      </c>
      <c r="E9109" s="33">
        <v>0.1</v>
      </c>
      <c r="F9109" s="42">
        <v>0.7</v>
      </c>
      <c r="G9109" s="33">
        <v>1.3</v>
      </c>
      <c r="H9109" s="42">
        <v>0.1</v>
      </c>
      <c r="I9109" s="33">
        <v>1.2</v>
      </c>
      <c r="J9109" s="42">
        <v>0.8</v>
      </c>
      <c r="K9109" s="33">
        <v>0.2</v>
      </c>
      <c r="L9109" s="42">
        <v>0.1</v>
      </c>
      <c r="M9109" s="33">
        <v>0.2</v>
      </c>
      <c r="N9109" s="42">
        <v>0.1</v>
      </c>
      <c r="O9109" s="33">
        <v>0.1</v>
      </c>
      <c r="P9109" s="42">
        <v>319.98</v>
      </c>
      <c r="Q9109" s="33">
        <v>221.49</v>
      </c>
      <c r="R9109" s="42">
        <v>254.19</v>
      </c>
      <c r="S9109" s="33">
        <v>267</v>
      </c>
      <c r="T9109" s="42">
        <v>7.87</v>
      </c>
      <c r="U9109" s="33">
        <v>8.09</v>
      </c>
      <c r="V9109" s="116">
        <v>7.6</v>
      </c>
    </row>
    <row r="9110" spans="1:22" x14ac:dyDescent="0.25">
      <c r="A9110" s="26" t="s">
        <v>9411</v>
      </c>
      <c r="B9110" s="42">
        <v>0.7</v>
      </c>
      <c r="C9110" s="33">
        <v>4.5999999999999996</v>
      </c>
      <c r="D9110" s="42">
        <v>3.7</v>
      </c>
      <c r="E9110" s="33">
        <v>0.2</v>
      </c>
      <c r="F9110" s="42">
        <v>0.9</v>
      </c>
      <c r="G9110" s="33">
        <v>1.3</v>
      </c>
      <c r="H9110" s="42">
        <v>0.2</v>
      </c>
      <c r="I9110" s="33">
        <v>1.3</v>
      </c>
      <c r="J9110" s="42">
        <v>0.5</v>
      </c>
      <c r="K9110" s="33">
        <v>0.2</v>
      </c>
      <c r="L9110" s="42">
        <v>0.2</v>
      </c>
      <c r="M9110" s="33">
        <v>0.2</v>
      </c>
      <c r="N9110" s="42">
        <v>0.1</v>
      </c>
      <c r="O9110" s="33">
        <v>0.1</v>
      </c>
      <c r="P9110" s="42">
        <v>298.27</v>
      </c>
      <c r="Q9110" s="33">
        <v>207.08</v>
      </c>
      <c r="R9110" s="42">
        <v>247.98</v>
      </c>
      <c r="S9110" s="33">
        <v>266.81</v>
      </c>
      <c r="T9110" s="42">
        <v>6.88</v>
      </c>
      <c r="U9110" s="33">
        <v>6.9</v>
      </c>
      <c r="V9110" s="116">
        <v>6.39</v>
      </c>
    </row>
    <row r="9111" spans="1:22" x14ac:dyDescent="0.25">
      <c r="A9111" s="26" t="s">
        <v>9412</v>
      </c>
      <c r="B9111" s="42">
        <v>2</v>
      </c>
      <c r="C9111" s="33">
        <v>7.4</v>
      </c>
      <c r="D9111" s="42">
        <v>5.9</v>
      </c>
      <c r="E9111" s="33">
        <v>0.1</v>
      </c>
      <c r="F9111" s="42">
        <v>0.8</v>
      </c>
      <c r="G9111" s="33">
        <v>1.9</v>
      </c>
      <c r="H9111" s="42">
        <v>0</v>
      </c>
      <c r="I9111" s="33">
        <v>1.8</v>
      </c>
      <c r="J9111" s="42">
        <v>0.8</v>
      </c>
      <c r="K9111" s="33">
        <v>0.1</v>
      </c>
      <c r="L9111" s="42">
        <v>0.2</v>
      </c>
      <c r="M9111" s="33">
        <v>0.3</v>
      </c>
      <c r="N9111" s="42">
        <v>0.1</v>
      </c>
      <c r="O9111" s="33">
        <v>0.2</v>
      </c>
      <c r="P9111" s="42">
        <v>283.07</v>
      </c>
      <c r="Q9111" s="33">
        <v>188.94</v>
      </c>
      <c r="R9111" s="42">
        <v>226.73</v>
      </c>
      <c r="S9111" s="33">
        <v>267.69</v>
      </c>
      <c r="T9111" s="42">
        <v>9.4600000000000009</v>
      </c>
      <c r="U9111" s="33">
        <v>9.6999999999999993</v>
      </c>
      <c r="V9111" s="116">
        <v>9.11</v>
      </c>
    </row>
    <row r="9112" spans="1:22" x14ac:dyDescent="0.25">
      <c r="A9112" s="26" t="s">
        <v>4578</v>
      </c>
      <c r="B9112" s="42">
        <v>1.3</v>
      </c>
      <c r="C9112" s="33">
        <v>10.7</v>
      </c>
      <c r="D9112" s="42">
        <v>6.5</v>
      </c>
      <c r="E9112" s="33">
        <v>0</v>
      </c>
      <c r="F9112" s="42">
        <v>0.8</v>
      </c>
      <c r="G9112" s="33">
        <v>2</v>
      </c>
      <c r="H9112" s="42">
        <v>0.2</v>
      </c>
      <c r="I9112" s="33">
        <v>2.2000000000000002</v>
      </c>
      <c r="J9112" s="42">
        <v>1.3</v>
      </c>
      <c r="K9112" s="33">
        <v>0.1</v>
      </c>
      <c r="L9112" s="42">
        <v>0.4</v>
      </c>
      <c r="M9112" s="33">
        <v>0.3</v>
      </c>
      <c r="N9112" s="42">
        <v>0.1</v>
      </c>
      <c r="O9112" s="33">
        <v>0.1</v>
      </c>
      <c r="P9112" s="42">
        <v>258.69</v>
      </c>
      <c r="Q9112" s="33">
        <v>182.86</v>
      </c>
      <c r="R9112" s="42">
        <v>200.79</v>
      </c>
      <c r="S9112" s="33">
        <v>268.39999999999998</v>
      </c>
      <c r="T9112" s="42">
        <v>13.14</v>
      </c>
      <c r="U9112" s="33">
        <v>13.35</v>
      </c>
      <c r="V9112" s="116">
        <v>12.63</v>
      </c>
    </row>
    <row r="9113" spans="1:22" x14ac:dyDescent="0.25">
      <c r="A9113" s="26" t="s">
        <v>9413</v>
      </c>
      <c r="B9113" s="42">
        <v>1.5</v>
      </c>
      <c r="C9113" s="33">
        <v>12.1</v>
      </c>
      <c r="D9113" s="42">
        <v>6.9</v>
      </c>
      <c r="E9113" s="33">
        <v>0.2</v>
      </c>
      <c r="F9113" s="42">
        <v>1.3</v>
      </c>
      <c r="G9113" s="33">
        <v>1.9</v>
      </c>
      <c r="H9113" s="42">
        <v>0.2</v>
      </c>
      <c r="I9113" s="33">
        <v>2.1</v>
      </c>
      <c r="J9113" s="42">
        <v>1.2</v>
      </c>
      <c r="K9113" s="33">
        <v>0.1</v>
      </c>
      <c r="L9113" s="42">
        <v>0.4</v>
      </c>
      <c r="M9113" s="33">
        <v>0.1</v>
      </c>
      <c r="N9113" s="42">
        <v>0.1</v>
      </c>
      <c r="O9113" s="33">
        <v>0.1</v>
      </c>
      <c r="P9113" s="42">
        <v>232.5</v>
      </c>
      <c r="Q9113" s="33">
        <v>165.28</v>
      </c>
      <c r="R9113" s="42">
        <v>186.07</v>
      </c>
      <c r="S9113" s="33">
        <v>269.02</v>
      </c>
      <c r="T9113" s="42">
        <v>14.38</v>
      </c>
      <c r="U9113" s="33">
        <v>14.29</v>
      </c>
      <c r="V9113" s="116">
        <v>13.65</v>
      </c>
    </row>
    <row r="9114" spans="1:22" x14ac:dyDescent="0.25">
      <c r="A9114" s="26" t="s">
        <v>9414</v>
      </c>
      <c r="B9114" s="42">
        <v>2.8</v>
      </c>
      <c r="C9114" s="33">
        <v>11.1</v>
      </c>
      <c r="D9114" s="42">
        <v>6.4</v>
      </c>
      <c r="E9114" s="33">
        <v>0.2</v>
      </c>
      <c r="F9114" s="42">
        <v>1</v>
      </c>
      <c r="G9114" s="33">
        <v>2</v>
      </c>
      <c r="H9114" s="42">
        <v>0.2</v>
      </c>
      <c r="I9114" s="33">
        <v>2.6</v>
      </c>
      <c r="J9114" s="42">
        <v>1.1000000000000001</v>
      </c>
      <c r="K9114" s="33">
        <v>0</v>
      </c>
      <c r="L9114" s="42">
        <v>0.4</v>
      </c>
      <c r="M9114" s="33">
        <v>0.2</v>
      </c>
      <c r="N9114" s="42">
        <v>0.1</v>
      </c>
      <c r="O9114" s="33">
        <v>0.2</v>
      </c>
      <c r="P9114" s="42">
        <v>249.01</v>
      </c>
      <c r="Q9114" s="33">
        <v>167.28</v>
      </c>
      <c r="R9114" s="42">
        <v>194.29</v>
      </c>
      <c r="S9114" s="33">
        <v>267.92</v>
      </c>
      <c r="T9114" s="42">
        <v>13.9</v>
      </c>
      <c r="U9114" s="33">
        <v>14.4</v>
      </c>
      <c r="V9114" s="116">
        <v>13.24</v>
      </c>
    </row>
    <row r="9115" spans="1:22" x14ac:dyDescent="0.25">
      <c r="A9115" s="26" t="s">
        <v>4579</v>
      </c>
      <c r="B9115" s="42">
        <v>2.2999999999999998</v>
      </c>
      <c r="C9115" s="33">
        <v>12.8</v>
      </c>
      <c r="D9115" s="42">
        <v>7.6</v>
      </c>
      <c r="E9115" s="33">
        <v>0.2</v>
      </c>
      <c r="F9115" s="42">
        <v>1.2</v>
      </c>
      <c r="G9115" s="33">
        <v>1.9</v>
      </c>
      <c r="H9115" s="42">
        <v>0.3</v>
      </c>
      <c r="I9115" s="33">
        <v>2.2000000000000002</v>
      </c>
      <c r="J9115" s="42">
        <v>1.2</v>
      </c>
      <c r="K9115" s="33">
        <v>0</v>
      </c>
      <c r="L9115" s="42">
        <v>0.4</v>
      </c>
      <c r="M9115" s="33">
        <v>0.2</v>
      </c>
      <c r="N9115" s="42">
        <v>0.1</v>
      </c>
      <c r="O9115" s="33">
        <v>0.2</v>
      </c>
      <c r="P9115" s="42">
        <v>226.78</v>
      </c>
      <c r="Q9115" s="33">
        <v>158.59</v>
      </c>
      <c r="R9115" s="42">
        <v>176.92</v>
      </c>
      <c r="S9115" s="33">
        <v>268.68</v>
      </c>
      <c r="T9115" s="42">
        <v>15.4</v>
      </c>
      <c r="U9115" s="33">
        <v>15.36</v>
      </c>
      <c r="V9115" s="116">
        <v>14.69</v>
      </c>
    </row>
    <row r="9116" spans="1:22" x14ac:dyDescent="0.25">
      <c r="A9116" s="26" t="s">
        <v>9415</v>
      </c>
      <c r="B9116" s="42">
        <v>0.9</v>
      </c>
      <c r="C9116" s="33">
        <v>6.8</v>
      </c>
      <c r="D9116" s="42">
        <v>5.3</v>
      </c>
      <c r="E9116" s="33">
        <v>0.1</v>
      </c>
      <c r="F9116" s="42">
        <v>0.6</v>
      </c>
      <c r="G9116" s="33">
        <v>1.6</v>
      </c>
      <c r="H9116" s="42">
        <v>0.1</v>
      </c>
      <c r="I9116" s="33">
        <v>1.6</v>
      </c>
      <c r="J9116" s="42">
        <v>1.2</v>
      </c>
      <c r="K9116" s="33">
        <v>0.1</v>
      </c>
      <c r="L9116" s="42">
        <v>0.3</v>
      </c>
      <c r="M9116" s="33">
        <v>0.2</v>
      </c>
      <c r="N9116" s="42">
        <v>0.1</v>
      </c>
      <c r="O9116" s="33">
        <v>0.1</v>
      </c>
      <c r="P9116" s="42">
        <v>305.14999999999998</v>
      </c>
      <c r="Q9116" s="33">
        <v>213.38</v>
      </c>
      <c r="R9116" s="42">
        <v>251.54</v>
      </c>
      <c r="S9116" s="33">
        <v>267.69</v>
      </c>
      <c r="T9116" s="42">
        <v>8.84</v>
      </c>
      <c r="U9116" s="33">
        <v>9</v>
      </c>
      <c r="V9116" s="116">
        <v>8.3800000000000008</v>
      </c>
    </row>
    <row r="9117" spans="1:22" x14ac:dyDescent="0.25">
      <c r="A9117" s="26" t="s">
        <v>9416</v>
      </c>
      <c r="B9117" s="42">
        <v>1.1000000000000001</v>
      </c>
      <c r="C9117" s="33">
        <v>6.3</v>
      </c>
      <c r="D9117" s="42">
        <v>5.0999999999999996</v>
      </c>
      <c r="E9117" s="33">
        <v>0</v>
      </c>
      <c r="F9117" s="42">
        <v>0.8</v>
      </c>
      <c r="G9117" s="33">
        <v>1.3</v>
      </c>
      <c r="H9117" s="42">
        <v>0.2</v>
      </c>
      <c r="I9117" s="33">
        <v>1.7</v>
      </c>
      <c r="J9117" s="42">
        <v>0.9</v>
      </c>
      <c r="K9117" s="33">
        <v>0.1</v>
      </c>
      <c r="L9117" s="42">
        <v>0.3</v>
      </c>
      <c r="M9117" s="33">
        <v>0.3</v>
      </c>
      <c r="N9117" s="42">
        <v>0.1</v>
      </c>
      <c r="O9117" s="33">
        <v>0.2</v>
      </c>
      <c r="P9117" s="42">
        <v>321.49</v>
      </c>
      <c r="Q9117" s="33">
        <v>218.29</v>
      </c>
      <c r="R9117" s="42">
        <v>253.86</v>
      </c>
      <c r="S9117" s="33">
        <v>266.44</v>
      </c>
      <c r="T9117" s="42">
        <v>8.48</v>
      </c>
      <c r="U9117" s="33">
        <v>8.6</v>
      </c>
      <c r="V9117" s="116">
        <v>8.32</v>
      </c>
    </row>
    <row r="9118" spans="1:22" x14ac:dyDescent="0.25">
      <c r="A9118" s="26" t="s">
        <v>4580</v>
      </c>
      <c r="B9118" s="42">
        <v>0.3</v>
      </c>
      <c r="C9118" s="33">
        <v>3.1</v>
      </c>
      <c r="D9118" s="42">
        <v>3.4</v>
      </c>
      <c r="E9118" s="33">
        <v>0.2</v>
      </c>
      <c r="F9118" s="42">
        <v>1.1000000000000001</v>
      </c>
      <c r="G9118" s="33">
        <v>1.2</v>
      </c>
      <c r="H9118" s="42">
        <v>0.1</v>
      </c>
      <c r="I9118" s="33">
        <v>1.1000000000000001</v>
      </c>
      <c r="J9118" s="42">
        <v>0.8</v>
      </c>
      <c r="K9118" s="33">
        <v>0.2</v>
      </c>
      <c r="L9118" s="42">
        <v>0.2</v>
      </c>
      <c r="M9118" s="33">
        <v>0.2</v>
      </c>
      <c r="N9118" s="42">
        <v>0.1</v>
      </c>
      <c r="O9118" s="33">
        <v>0.2</v>
      </c>
      <c r="P9118" s="42">
        <v>361.84</v>
      </c>
      <c r="Q9118" s="33">
        <v>240.06</v>
      </c>
      <c r="R9118" s="42">
        <v>285.88</v>
      </c>
      <c r="S9118" s="33">
        <v>265.95999999999998</v>
      </c>
      <c r="T9118" s="42">
        <v>5.3</v>
      </c>
      <c r="U9118" s="33">
        <v>5.46</v>
      </c>
      <c r="V9118" s="116">
        <v>5.31</v>
      </c>
    </row>
    <row r="9119" spans="1:22" x14ac:dyDescent="0.25">
      <c r="A9119" s="26" t="s">
        <v>9417</v>
      </c>
      <c r="B9119" s="42">
        <v>0.4</v>
      </c>
      <c r="C9119" s="33">
        <v>5.3</v>
      </c>
      <c r="D9119" s="42">
        <v>4.7</v>
      </c>
      <c r="E9119" s="33">
        <v>0.1</v>
      </c>
      <c r="F9119" s="42">
        <v>1.1000000000000001</v>
      </c>
      <c r="G9119" s="33">
        <v>1</v>
      </c>
      <c r="H9119" s="42">
        <v>0.2</v>
      </c>
      <c r="I9119" s="33">
        <v>0.9</v>
      </c>
      <c r="J9119" s="42">
        <v>0.7</v>
      </c>
      <c r="K9119" s="33">
        <v>0.2</v>
      </c>
      <c r="L9119" s="42">
        <v>0.5</v>
      </c>
      <c r="M9119" s="33">
        <v>0.1</v>
      </c>
      <c r="N9119" s="42">
        <v>0.1</v>
      </c>
      <c r="O9119" s="33">
        <v>0.1</v>
      </c>
      <c r="P9119" s="42">
        <v>349.65</v>
      </c>
      <c r="Q9119" s="33">
        <v>244.42</v>
      </c>
      <c r="R9119" s="42">
        <v>272.49</v>
      </c>
      <c r="S9119" s="33">
        <v>266.99</v>
      </c>
      <c r="T9119" s="42">
        <v>7.63</v>
      </c>
      <c r="U9119" s="33">
        <v>7.61</v>
      </c>
      <c r="V9119" s="116">
        <v>7.61</v>
      </c>
    </row>
    <row r="9120" spans="1:22" x14ac:dyDescent="0.25">
      <c r="A9120" s="26" t="s">
        <v>9418</v>
      </c>
      <c r="B9120" s="42">
        <v>0.2</v>
      </c>
      <c r="C9120" s="33">
        <v>3.7</v>
      </c>
      <c r="D9120" s="42">
        <v>3.8</v>
      </c>
      <c r="E9120" s="33">
        <v>0.2</v>
      </c>
      <c r="F9120" s="42">
        <v>0.9</v>
      </c>
      <c r="G9120" s="33">
        <v>0.7</v>
      </c>
      <c r="H9120" s="42">
        <v>0.4</v>
      </c>
      <c r="I9120" s="33">
        <v>0.7</v>
      </c>
      <c r="J9120" s="42">
        <v>0.4</v>
      </c>
      <c r="K9120" s="33">
        <v>0.3</v>
      </c>
      <c r="L9120" s="42">
        <v>0.2</v>
      </c>
      <c r="M9120" s="33">
        <v>0.1</v>
      </c>
      <c r="N9120" s="42">
        <v>0.1</v>
      </c>
      <c r="O9120" s="33">
        <v>0.1</v>
      </c>
      <c r="P9120" s="42">
        <v>352.53</v>
      </c>
      <c r="Q9120" s="33">
        <v>243.93</v>
      </c>
      <c r="R9120" s="42">
        <v>277.27</v>
      </c>
      <c r="S9120" s="33">
        <v>266.89999999999998</v>
      </c>
      <c r="T9120" s="42">
        <v>5.49</v>
      </c>
      <c r="U9120" s="33">
        <v>5.53</v>
      </c>
      <c r="V9120" s="116">
        <v>5.65</v>
      </c>
    </row>
    <row r="9121" spans="1:22" x14ac:dyDescent="0.25">
      <c r="A9121" s="26" t="s">
        <v>4581</v>
      </c>
      <c r="B9121" s="42">
        <v>0.5</v>
      </c>
      <c r="C9121" s="33">
        <v>5.2</v>
      </c>
      <c r="D9121" s="42">
        <v>4.5999999999999996</v>
      </c>
      <c r="E9121" s="33">
        <v>0</v>
      </c>
      <c r="F9121" s="42">
        <v>1.1000000000000001</v>
      </c>
      <c r="G9121" s="33">
        <v>1.1000000000000001</v>
      </c>
      <c r="H9121" s="42">
        <v>0.2</v>
      </c>
      <c r="I9121" s="33">
        <v>0.8</v>
      </c>
      <c r="J9121" s="42">
        <v>0.5</v>
      </c>
      <c r="K9121" s="33">
        <v>0.1</v>
      </c>
      <c r="L9121" s="42">
        <v>0.3</v>
      </c>
      <c r="M9121" s="33">
        <v>0.2</v>
      </c>
      <c r="N9121" s="42">
        <v>0.1</v>
      </c>
      <c r="O9121" s="33">
        <v>0.1</v>
      </c>
      <c r="P9121" s="42">
        <v>357.5</v>
      </c>
      <c r="Q9121" s="33">
        <v>251.05</v>
      </c>
      <c r="R9121" s="42">
        <v>282.60000000000002</v>
      </c>
      <c r="S9121" s="33">
        <v>266.94</v>
      </c>
      <c r="T9121" s="42">
        <v>7</v>
      </c>
      <c r="U9121" s="33">
        <v>7.26</v>
      </c>
      <c r="V9121" s="116">
        <v>6.97</v>
      </c>
    </row>
    <row r="9122" spans="1:22" x14ac:dyDescent="0.25">
      <c r="A9122" s="26" t="s">
        <v>9419</v>
      </c>
      <c r="B9122" s="42">
        <v>0.3</v>
      </c>
      <c r="C9122" s="33">
        <v>3.7</v>
      </c>
      <c r="D9122" s="42">
        <v>4.3</v>
      </c>
      <c r="E9122" s="33">
        <v>0.1</v>
      </c>
      <c r="F9122" s="42">
        <v>1</v>
      </c>
      <c r="G9122" s="33">
        <v>1</v>
      </c>
      <c r="H9122" s="42">
        <v>0.2</v>
      </c>
      <c r="I9122" s="33">
        <v>0.8</v>
      </c>
      <c r="J9122" s="42">
        <v>0.8</v>
      </c>
      <c r="K9122" s="33">
        <v>0.2</v>
      </c>
      <c r="L9122" s="42">
        <v>0.4</v>
      </c>
      <c r="M9122" s="33">
        <v>0.1</v>
      </c>
      <c r="N9122" s="42">
        <v>0.1</v>
      </c>
      <c r="O9122" s="33">
        <v>0</v>
      </c>
      <c r="P9122" s="42">
        <v>387.34</v>
      </c>
      <c r="Q9122" s="33">
        <v>262.77999999999997</v>
      </c>
      <c r="R9122" s="42">
        <v>309.3</v>
      </c>
      <c r="S9122" s="33">
        <v>265.70999999999998</v>
      </c>
      <c r="T9122" s="42">
        <v>5.5</v>
      </c>
      <c r="U9122" s="33">
        <v>5.64</v>
      </c>
      <c r="V9122" s="116">
        <v>5.67</v>
      </c>
    </row>
    <row r="9123" spans="1:22" x14ac:dyDescent="0.25">
      <c r="A9123" s="26" t="s">
        <v>9420</v>
      </c>
      <c r="B9123" s="42">
        <v>0.6</v>
      </c>
      <c r="C9123" s="33">
        <v>4.5</v>
      </c>
      <c r="D9123" s="42">
        <v>4.5</v>
      </c>
      <c r="E9123" s="33">
        <v>0</v>
      </c>
      <c r="F9123" s="42">
        <v>0.8</v>
      </c>
      <c r="G9123" s="33">
        <v>1.2</v>
      </c>
      <c r="H9123" s="42">
        <v>0.3</v>
      </c>
      <c r="I9123" s="33">
        <v>0.8</v>
      </c>
      <c r="J9123" s="42">
        <v>0.6</v>
      </c>
      <c r="K9123" s="33">
        <v>0.2</v>
      </c>
      <c r="L9123" s="42">
        <v>0.3</v>
      </c>
      <c r="M9123" s="33">
        <v>0.3</v>
      </c>
      <c r="N9123" s="42">
        <v>0.1</v>
      </c>
      <c r="O9123" s="33">
        <v>0.1</v>
      </c>
      <c r="P9123" s="42">
        <v>349.04</v>
      </c>
      <c r="Q9123" s="33">
        <v>244.7</v>
      </c>
      <c r="R9123" s="42">
        <v>278.44</v>
      </c>
      <c r="S9123" s="33">
        <v>266.26</v>
      </c>
      <c r="T9123" s="42">
        <v>6.36</v>
      </c>
      <c r="U9123" s="33">
        <v>6.36</v>
      </c>
      <c r="V9123" s="116">
        <v>6.32</v>
      </c>
    </row>
    <row r="9124" spans="1:22" x14ac:dyDescent="0.25">
      <c r="A9124" s="26" t="s">
        <v>4582</v>
      </c>
      <c r="B9124" s="42">
        <v>0.7</v>
      </c>
      <c r="C9124" s="33">
        <v>5.6</v>
      </c>
      <c r="D9124" s="42">
        <v>4.8</v>
      </c>
      <c r="E9124" s="33">
        <v>0.1</v>
      </c>
      <c r="F9124" s="42">
        <v>1.1000000000000001</v>
      </c>
      <c r="G9124" s="33">
        <v>1.1000000000000001</v>
      </c>
      <c r="H9124" s="42">
        <v>0.2</v>
      </c>
      <c r="I9124" s="33">
        <v>0.9</v>
      </c>
      <c r="J9124" s="42">
        <v>0.7</v>
      </c>
      <c r="K9124" s="33">
        <v>0</v>
      </c>
      <c r="L9124" s="42">
        <v>0.4</v>
      </c>
      <c r="M9124" s="33">
        <v>0.2</v>
      </c>
      <c r="N9124" s="42">
        <v>0</v>
      </c>
      <c r="O9124" s="33">
        <v>0.1</v>
      </c>
      <c r="P9124" s="42">
        <v>364.78</v>
      </c>
      <c r="Q9124" s="33">
        <v>260.18</v>
      </c>
      <c r="R9124" s="42">
        <v>293.51</v>
      </c>
      <c r="S9124" s="33">
        <v>266.29000000000002</v>
      </c>
      <c r="T9124" s="42">
        <v>7.31</v>
      </c>
      <c r="U9124" s="33">
        <v>7.34</v>
      </c>
      <c r="V9124" s="116">
        <v>7.39</v>
      </c>
    </row>
    <row r="9125" spans="1:22" x14ac:dyDescent="0.25">
      <c r="A9125" s="26" t="s">
        <v>9421</v>
      </c>
      <c r="B9125" s="42">
        <v>0.9</v>
      </c>
      <c r="C9125" s="33">
        <v>4.9000000000000004</v>
      </c>
      <c r="D9125" s="42">
        <v>4.5999999999999996</v>
      </c>
      <c r="E9125" s="33">
        <v>0.1</v>
      </c>
      <c r="F9125" s="42">
        <v>1</v>
      </c>
      <c r="G9125" s="33">
        <v>1.2</v>
      </c>
      <c r="H9125" s="42">
        <v>0.3</v>
      </c>
      <c r="I9125" s="33">
        <v>0.9</v>
      </c>
      <c r="J9125" s="42">
        <v>0.4</v>
      </c>
      <c r="K9125" s="33">
        <v>0</v>
      </c>
      <c r="L9125" s="42">
        <v>0.3</v>
      </c>
      <c r="M9125" s="33">
        <v>0.3</v>
      </c>
      <c r="N9125" s="42">
        <v>0</v>
      </c>
      <c r="O9125" s="33">
        <v>0.1</v>
      </c>
      <c r="P9125" s="42">
        <v>361.46</v>
      </c>
      <c r="Q9125" s="33">
        <v>248.94</v>
      </c>
      <c r="R9125" s="42">
        <v>281.10000000000002</v>
      </c>
      <c r="S9125" s="33">
        <v>266.42</v>
      </c>
      <c r="T9125" s="42">
        <v>6.65</v>
      </c>
      <c r="U9125" s="33">
        <v>6.77</v>
      </c>
      <c r="V9125" s="116">
        <v>6.7</v>
      </c>
    </row>
    <row r="9126" spans="1:22" x14ac:dyDescent="0.25">
      <c r="A9126" s="26" t="s">
        <v>9422</v>
      </c>
      <c r="B9126" s="42">
        <v>0.7</v>
      </c>
      <c r="C9126" s="33">
        <v>5.2</v>
      </c>
      <c r="D9126" s="42">
        <v>4.8</v>
      </c>
      <c r="E9126" s="33">
        <v>0.1</v>
      </c>
      <c r="F9126" s="42">
        <v>1.2</v>
      </c>
      <c r="G9126" s="33">
        <v>1</v>
      </c>
      <c r="H9126" s="42">
        <v>0.1</v>
      </c>
      <c r="I9126" s="33">
        <v>0.7</v>
      </c>
      <c r="J9126" s="42">
        <v>0.5</v>
      </c>
      <c r="K9126" s="33">
        <v>0</v>
      </c>
      <c r="L9126" s="42">
        <v>0.3</v>
      </c>
      <c r="M9126" s="33">
        <v>0.1</v>
      </c>
      <c r="N9126" s="42">
        <v>0</v>
      </c>
      <c r="O9126" s="33">
        <v>0.1</v>
      </c>
      <c r="P9126" s="42">
        <v>374.82</v>
      </c>
      <c r="Q9126" s="33">
        <v>264.68</v>
      </c>
      <c r="R9126" s="42">
        <v>298.68</v>
      </c>
      <c r="S9126" s="33">
        <v>265.83999999999997</v>
      </c>
      <c r="T9126" s="42">
        <v>7.11</v>
      </c>
      <c r="U9126" s="33">
        <v>7.2</v>
      </c>
      <c r="V9126" s="116">
        <v>7.11</v>
      </c>
    </row>
    <row r="9127" spans="1:22" x14ac:dyDescent="0.25">
      <c r="A9127" s="26" t="s">
        <v>4583</v>
      </c>
      <c r="B9127" s="42">
        <v>0.4</v>
      </c>
      <c r="C9127" s="33">
        <v>4.4000000000000004</v>
      </c>
      <c r="D9127" s="42">
        <v>4.5999999999999996</v>
      </c>
      <c r="E9127" s="33">
        <v>0.1</v>
      </c>
      <c r="F9127" s="42">
        <v>1</v>
      </c>
      <c r="G9127" s="33">
        <v>1.1000000000000001</v>
      </c>
      <c r="H9127" s="42">
        <v>0.1</v>
      </c>
      <c r="I9127" s="33">
        <v>1</v>
      </c>
      <c r="J9127" s="42">
        <v>0.7</v>
      </c>
      <c r="K9127" s="33">
        <v>0.1</v>
      </c>
      <c r="L9127" s="42">
        <v>0.2</v>
      </c>
      <c r="M9127" s="33">
        <v>0.3</v>
      </c>
      <c r="N9127" s="42">
        <v>0.1</v>
      </c>
      <c r="O9127" s="33">
        <v>0.2</v>
      </c>
      <c r="P9127" s="42">
        <v>347.94</v>
      </c>
      <c r="Q9127" s="33">
        <v>241.28</v>
      </c>
      <c r="R9127" s="42">
        <v>274.97000000000003</v>
      </c>
      <c r="S9127" s="33">
        <v>266.61</v>
      </c>
      <c r="T9127" s="42">
        <v>6.39</v>
      </c>
      <c r="U9127" s="33">
        <v>6.33</v>
      </c>
      <c r="V9127" s="116">
        <v>6.29</v>
      </c>
    </row>
    <row r="9128" spans="1:22" x14ac:dyDescent="0.25">
      <c r="A9128" s="26" t="s">
        <v>9423</v>
      </c>
      <c r="B9128" s="42">
        <v>0.4</v>
      </c>
      <c r="C9128" s="33">
        <v>4.5</v>
      </c>
      <c r="D9128" s="42">
        <v>4.8</v>
      </c>
      <c r="E9128" s="33">
        <v>0.1</v>
      </c>
      <c r="F9128" s="42">
        <v>1</v>
      </c>
      <c r="G9128" s="33">
        <v>1.2</v>
      </c>
      <c r="H9128" s="42">
        <v>0.3</v>
      </c>
      <c r="I9128" s="33">
        <v>0.8</v>
      </c>
      <c r="J9128" s="42">
        <v>0.6</v>
      </c>
      <c r="K9128" s="33">
        <v>0.2</v>
      </c>
      <c r="L9128" s="42">
        <v>0.3</v>
      </c>
      <c r="M9128" s="33">
        <v>0.2</v>
      </c>
      <c r="N9128" s="42">
        <v>0.1</v>
      </c>
      <c r="O9128" s="33">
        <v>0.1</v>
      </c>
      <c r="P9128" s="42">
        <v>356.58</v>
      </c>
      <c r="Q9128" s="33">
        <v>249.38</v>
      </c>
      <c r="R9128" s="42">
        <v>285.52999999999997</v>
      </c>
      <c r="S9128" s="33">
        <v>265.83999999999997</v>
      </c>
      <c r="T9128" s="42">
        <v>6.5</v>
      </c>
      <c r="U9128" s="33">
        <v>6.43</v>
      </c>
      <c r="V9128" s="116">
        <v>6.88</v>
      </c>
    </row>
    <row r="9129" spans="1:22" x14ac:dyDescent="0.25">
      <c r="A9129" s="26" t="s">
        <v>9424</v>
      </c>
      <c r="B9129" s="42">
        <v>0.6</v>
      </c>
      <c r="C9129" s="33">
        <v>4.9000000000000004</v>
      </c>
      <c r="D9129" s="42">
        <v>4.5999999999999996</v>
      </c>
      <c r="E9129" s="33">
        <v>0.1</v>
      </c>
      <c r="F9129" s="42">
        <v>1.1000000000000001</v>
      </c>
      <c r="G9129" s="33">
        <v>1.2</v>
      </c>
      <c r="H9129" s="42">
        <v>0.2</v>
      </c>
      <c r="I9129" s="33">
        <v>0.9</v>
      </c>
      <c r="J9129" s="42">
        <v>0.7</v>
      </c>
      <c r="K9129" s="33">
        <v>0.1</v>
      </c>
      <c r="L9129" s="42">
        <v>0.3</v>
      </c>
      <c r="M9129" s="33">
        <v>0.2</v>
      </c>
      <c r="N9129" s="42">
        <v>0</v>
      </c>
      <c r="O9129" s="33">
        <v>0.1</v>
      </c>
      <c r="P9129" s="42">
        <v>376.18</v>
      </c>
      <c r="Q9129" s="33">
        <v>265.32</v>
      </c>
      <c r="R9129" s="42">
        <v>299.18</v>
      </c>
      <c r="S9129" s="33">
        <v>265.79000000000002</v>
      </c>
      <c r="T9129" s="42">
        <v>7.11</v>
      </c>
      <c r="U9129" s="33">
        <v>7.03</v>
      </c>
      <c r="V9129" s="116">
        <v>7.13</v>
      </c>
    </row>
    <row r="9130" spans="1:22" x14ac:dyDescent="0.25">
      <c r="A9130" s="26" t="s">
        <v>4584</v>
      </c>
      <c r="B9130" s="42">
        <v>0.4</v>
      </c>
      <c r="C9130" s="33">
        <v>3.9</v>
      </c>
      <c r="D9130" s="42">
        <v>4.4000000000000004</v>
      </c>
      <c r="E9130" s="33">
        <v>0.2</v>
      </c>
      <c r="F9130" s="42">
        <v>1</v>
      </c>
      <c r="G9130" s="33">
        <v>1.3</v>
      </c>
      <c r="H9130" s="42">
        <v>0.2</v>
      </c>
      <c r="I9130" s="33">
        <v>0.9</v>
      </c>
      <c r="J9130" s="42">
        <v>0.5</v>
      </c>
      <c r="K9130" s="33">
        <v>0.1</v>
      </c>
      <c r="L9130" s="42">
        <v>0.2</v>
      </c>
      <c r="M9130" s="33">
        <v>0.2</v>
      </c>
      <c r="N9130" s="42">
        <v>0.1</v>
      </c>
      <c r="O9130" s="33">
        <v>0.1</v>
      </c>
      <c r="P9130" s="42">
        <v>363.39</v>
      </c>
      <c r="Q9130" s="33">
        <v>251.79</v>
      </c>
      <c r="R9130" s="42">
        <v>286.76</v>
      </c>
      <c r="S9130" s="33">
        <v>265.95</v>
      </c>
      <c r="T9130" s="42">
        <v>6.23</v>
      </c>
      <c r="U9130" s="33">
        <v>6.13</v>
      </c>
      <c r="V9130" s="116">
        <v>6.27</v>
      </c>
    </row>
    <row r="9131" spans="1:22" x14ac:dyDescent="0.25">
      <c r="A9131" s="26" t="s">
        <v>9425</v>
      </c>
      <c r="B9131" s="42">
        <v>0.3</v>
      </c>
      <c r="C9131" s="33">
        <v>4.4000000000000004</v>
      </c>
      <c r="D9131" s="42">
        <v>4.2</v>
      </c>
      <c r="E9131" s="33">
        <v>0.1</v>
      </c>
      <c r="F9131" s="42">
        <v>1</v>
      </c>
      <c r="G9131" s="33">
        <v>1</v>
      </c>
      <c r="H9131" s="42">
        <v>0.2</v>
      </c>
      <c r="I9131" s="33">
        <v>0.8</v>
      </c>
      <c r="J9131" s="42">
        <v>0.5</v>
      </c>
      <c r="K9131" s="33">
        <v>0.2</v>
      </c>
      <c r="L9131" s="42">
        <v>0.3</v>
      </c>
      <c r="M9131" s="33">
        <v>0.2</v>
      </c>
      <c r="N9131" s="42">
        <v>0.1</v>
      </c>
      <c r="O9131" s="33">
        <v>0</v>
      </c>
      <c r="P9131" s="42">
        <v>374.24</v>
      </c>
      <c r="Q9131" s="33">
        <v>261.89</v>
      </c>
      <c r="R9131" s="42">
        <v>296.26</v>
      </c>
      <c r="S9131" s="33">
        <v>265.06</v>
      </c>
      <c r="T9131" s="42">
        <v>6.3</v>
      </c>
      <c r="U9131" s="33">
        <v>6.32</v>
      </c>
      <c r="V9131" s="116">
        <v>6.3</v>
      </c>
    </row>
    <row r="9132" spans="1:22" x14ac:dyDescent="0.25">
      <c r="A9132" s="26" t="s">
        <v>9426</v>
      </c>
      <c r="B9132" s="42">
        <v>0.7</v>
      </c>
      <c r="C9132" s="33">
        <v>4.7</v>
      </c>
      <c r="D9132" s="42">
        <v>4.5</v>
      </c>
      <c r="E9132" s="33">
        <v>0.1</v>
      </c>
      <c r="F9132" s="42">
        <v>1.1000000000000001</v>
      </c>
      <c r="G9132" s="33">
        <v>1</v>
      </c>
      <c r="H9132" s="42">
        <v>0.2</v>
      </c>
      <c r="I9132" s="33">
        <v>0.8</v>
      </c>
      <c r="J9132" s="42">
        <v>0.5</v>
      </c>
      <c r="K9132" s="33">
        <v>0.1</v>
      </c>
      <c r="L9132" s="42">
        <v>0.3</v>
      </c>
      <c r="M9132" s="33">
        <v>0.2</v>
      </c>
      <c r="N9132" s="42">
        <v>0.1</v>
      </c>
      <c r="O9132" s="33">
        <v>0.1</v>
      </c>
      <c r="P9132" s="42">
        <v>374.78</v>
      </c>
      <c r="Q9132" s="33">
        <v>257.51</v>
      </c>
      <c r="R9132" s="42">
        <v>297.22000000000003</v>
      </c>
      <c r="S9132" s="33">
        <v>265.32</v>
      </c>
      <c r="T9132" s="42">
        <v>6.39</v>
      </c>
      <c r="U9132" s="33">
        <v>6.55</v>
      </c>
      <c r="V9132" s="116">
        <v>6.5</v>
      </c>
    </row>
    <row r="9133" spans="1:22" x14ac:dyDescent="0.25">
      <c r="A9133" s="26" t="s">
        <v>4585</v>
      </c>
      <c r="B9133" s="42">
        <v>0.8</v>
      </c>
      <c r="C9133" s="33">
        <v>5.2</v>
      </c>
      <c r="D9133" s="42">
        <v>4.8</v>
      </c>
      <c r="E9133" s="33">
        <v>0</v>
      </c>
      <c r="F9133" s="42">
        <v>1.2</v>
      </c>
      <c r="G9133" s="33">
        <v>1.2</v>
      </c>
      <c r="H9133" s="42">
        <v>0.1</v>
      </c>
      <c r="I9133" s="33">
        <v>0.8</v>
      </c>
      <c r="J9133" s="42">
        <v>0.3</v>
      </c>
      <c r="K9133" s="33">
        <v>0.1</v>
      </c>
      <c r="L9133" s="42">
        <v>0.2</v>
      </c>
      <c r="M9133" s="33">
        <v>0.2</v>
      </c>
      <c r="N9133" s="42">
        <v>0</v>
      </c>
      <c r="O9133" s="33">
        <v>0.1</v>
      </c>
      <c r="P9133" s="42">
        <v>375.52</v>
      </c>
      <c r="Q9133" s="33">
        <v>264.02</v>
      </c>
      <c r="R9133" s="42">
        <v>298.70999999999998</v>
      </c>
      <c r="S9133" s="33">
        <v>265.44</v>
      </c>
      <c r="T9133" s="42">
        <v>7.25</v>
      </c>
      <c r="U9133" s="33">
        <v>7.19</v>
      </c>
      <c r="V9133" s="116">
        <v>7.23</v>
      </c>
    </row>
    <row r="9134" spans="1:22" x14ac:dyDescent="0.25">
      <c r="A9134" s="26" t="s">
        <v>9427</v>
      </c>
      <c r="B9134" s="42">
        <v>0.7</v>
      </c>
      <c r="C9134" s="33">
        <v>5.6</v>
      </c>
      <c r="D9134" s="42">
        <v>5</v>
      </c>
      <c r="E9134" s="33">
        <v>0</v>
      </c>
      <c r="F9134" s="42">
        <v>1</v>
      </c>
      <c r="G9134" s="33">
        <v>1.3</v>
      </c>
      <c r="H9134" s="42">
        <v>0.3</v>
      </c>
      <c r="I9134" s="33">
        <v>0.9</v>
      </c>
      <c r="J9134" s="42">
        <v>0.5</v>
      </c>
      <c r="K9134" s="33">
        <v>0</v>
      </c>
      <c r="L9134" s="42">
        <v>0.3</v>
      </c>
      <c r="M9134" s="33">
        <v>0.2</v>
      </c>
      <c r="N9134" s="42">
        <v>0.1</v>
      </c>
      <c r="O9134" s="33">
        <v>0.1</v>
      </c>
      <c r="P9134" s="42">
        <v>343.76</v>
      </c>
      <c r="Q9134" s="33">
        <v>245.16</v>
      </c>
      <c r="R9134" s="42">
        <v>281.93</v>
      </c>
      <c r="S9134" s="33">
        <v>266.16000000000003</v>
      </c>
      <c r="T9134" s="42">
        <v>7.56</v>
      </c>
      <c r="U9134" s="33">
        <v>7.54</v>
      </c>
      <c r="V9134" s="116">
        <v>7.71</v>
      </c>
    </row>
    <row r="9135" spans="1:22" x14ac:dyDescent="0.25">
      <c r="A9135" s="26" t="s">
        <v>9428</v>
      </c>
      <c r="B9135" s="42">
        <v>0.5</v>
      </c>
      <c r="C9135" s="33">
        <v>4.9000000000000004</v>
      </c>
      <c r="D9135" s="42">
        <v>4.5999999999999996</v>
      </c>
      <c r="E9135" s="33">
        <v>0.2</v>
      </c>
      <c r="F9135" s="42">
        <v>1</v>
      </c>
      <c r="G9135" s="33">
        <v>1.1000000000000001</v>
      </c>
      <c r="H9135" s="42">
        <v>0.3</v>
      </c>
      <c r="I9135" s="33">
        <v>0.5</v>
      </c>
      <c r="J9135" s="42">
        <v>0.5</v>
      </c>
      <c r="K9135" s="33">
        <v>0.2</v>
      </c>
      <c r="L9135" s="42">
        <v>0.1</v>
      </c>
      <c r="M9135" s="33">
        <v>0.3</v>
      </c>
      <c r="N9135" s="42">
        <v>0</v>
      </c>
      <c r="O9135" s="33">
        <v>0.1</v>
      </c>
      <c r="P9135" s="42">
        <v>365.78</v>
      </c>
      <c r="Q9135" s="33">
        <v>256.43</v>
      </c>
      <c r="R9135" s="42">
        <v>288.14</v>
      </c>
      <c r="S9135" s="33">
        <v>265.69</v>
      </c>
      <c r="T9135" s="42">
        <v>6.63</v>
      </c>
      <c r="U9135" s="33">
        <v>6.96</v>
      </c>
      <c r="V9135" s="116">
        <v>6.91</v>
      </c>
    </row>
    <row r="9136" spans="1:22" x14ac:dyDescent="0.25">
      <c r="A9136" s="26" t="s">
        <v>4586</v>
      </c>
      <c r="B9136" s="42">
        <v>0.3</v>
      </c>
      <c r="C9136" s="33">
        <v>5.6</v>
      </c>
      <c r="D9136" s="42">
        <v>5</v>
      </c>
      <c r="E9136" s="33">
        <v>0.2</v>
      </c>
      <c r="F9136" s="42">
        <v>1</v>
      </c>
      <c r="G9136" s="33">
        <v>1.3</v>
      </c>
      <c r="H9136" s="42">
        <v>0.2</v>
      </c>
      <c r="I9136" s="33">
        <v>1</v>
      </c>
      <c r="J9136" s="42">
        <v>0.8</v>
      </c>
      <c r="K9136" s="33">
        <v>0.2</v>
      </c>
      <c r="L9136" s="42">
        <v>0.4</v>
      </c>
      <c r="M9136" s="33">
        <v>0.2</v>
      </c>
      <c r="N9136" s="42">
        <v>0.1</v>
      </c>
      <c r="O9136" s="33">
        <v>0.1</v>
      </c>
      <c r="P9136" s="42">
        <v>357.7</v>
      </c>
      <c r="Q9136" s="33">
        <v>250.75</v>
      </c>
      <c r="R9136" s="42">
        <v>284.22000000000003</v>
      </c>
      <c r="S9136" s="33">
        <v>265.3</v>
      </c>
      <c r="T9136" s="42">
        <v>7.07</v>
      </c>
      <c r="U9136" s="33">
        <v>7.35</v>
      </c>
      <c r="V9136" s="116">
        <v>7.43</v>
      </c>
    </row>
    <row r="9137" spans="1:22" x14ac:dyDescent="0.25">
      <c r="A9137" s="26" t="s">
        <v>9429</v>
      </c>
      <c r="B9137" s="42">
        <v>0.5</v>
      </c>
      <c r="C9137" s="33">
        <v>5.9</v>
      </c>
      <c r="D9137" s="42">
        <v>4.9000000000000004</v>
      </c>
      <c r="E9137" s="33">
        <v>0.2</v>
      </c>
      <c r="F9137" s="42">
        <v>1.2</v>
      </c>
      <c r="G9137" s="33">
        <v>1.1000000000000001</v>
      </c>
      <c r="H9137" s="42">
        <v>0.3</v>
      </c>
      <c r="I9137" s="33">
        <v>0.9</v>
      </c>
      <c r="J9137" s="42">
        <v>1</v>
      </c>
      <c r="K9137" s="33">
        <v>0.2</v>
      </c>
      <c r="L9137" s="42">
        <v>0.4</v>
      </c>
      <c r="M9137" s="33">
        <v>0.1</v>
      </c>
      <c r="N9137" s="42">
        <v>0.1</v>
      </c>
      <c r="O9137" s="33">
        <v>0.1</v>
      </c>
      <c r="P9137" s="42">
        <v>346.06</v>
      </c>
      <c r="Q9137" s="33">
        <v>243.04</v>
      </c>
      <c r="R9137" s="42">
        <v>273.86</v>
      </c>
      <c r="S9137" s="33">
        <v>266.02</v>
      </c>
      <c r="T9137" s="42">
        <v>7.4</v>
      </c>
      <c r="U9137" s="33">
        <v>7.74</v>
      </c>
      <c r="V9137" s="116">
        <v>8</v>
      </c>
    </row>
    <row r="9138" spans="1:22" x14ac:dyDescent="0.25">
      <c r="A9138" s="26" t="s">
        <v>9430</v>
      </c>
      <c r="B9138" s="42">
        <v>0.3</v>
      </c>
      <c r="C9138" s="33">
        <v>5.2</v>
      </c>
      <c r="D9138" s="42">
        <v>4.5999999999999996</v>
      </c>
      <c r="E9138" s="33">
        <v>0.1</v>
      </c>
      <c r="F9138" s="42">
        <v>1.2</v>
      </c>
      <c r="G9138" s="33">
        <v>0.8</v>
      </c>
      <c r="H9138" s="42">
        <v>0.3</v>
      </c>
      <c r="I9138" s="33">
        <v>0.7</v>
      </c>
      <c r="J9138" s="42">
        <v>0.7</v>
      </c>
      <c r="K9138" s="33">
        <v>0.2</v>
      </c>
      <c r="L9138" s="42">
        <v>0.2</v>
      </c>
      <c r="M9138" s="33">
        <v>0.1</v>
      </c>
      <c r="N9138" s="42">
        <v>0.1</v>
      </c>
      <c r="O9138" s="33">
        <v>0.1</v>
      </c>
      <c r="P9138" s="42">
        <v>357.17</v>
      </c>
      <c r="Q9138" s="33">
        <v>249.91</v>
      </c>
      <c r="R9138" s="42">
        <v>284.66000000000003</v>
      </c>
      <c r="S9138" s="33">
        <v>266.39999999999998</v>
      </c>
      <c r="T9138" s="42">
        <v>6.4</v>
      </c>
      <c r="U9138" s="33">
        <v>6.85</v>
      </c>
      <c r="V9138" s="116">
        <v>6.9</v>
      </c>
    </row>
    <row r="9139" spans="1:22" x14ac:dyDescent="0.25">
      <c r="A9139" s="26" t="s">
        <v>4587</v>
      </c>
      <c r="B9139" s="42">
        <v>0.3</v>
      </c>
      <c r="C9139" s="33">
        <v>5.5</v>
      </c>
      <c r="D9139" s="42">
        <v>4.9000000000000004</v>
      </c>
      <c r="E9139" s="33">
        <v>0.1</v>
      </c>
      <c r="F9139" s="42">
        <v>1.3</v>
      </c>
      <c r="G9139" s="33">
        <v>1.2</v>
      </c>
      <c r="H9139" s="42">
        <v>0.3</v>
      </c>
      <c r="I9139" s="33">
        <v>1.2</v>
      </c>
      <c r="J9139" s="42">
        <v>1</v>
      </c>
      <c r="K9139" s="33">
        <v>0.2</v>
      </c>
      <c r="L9139" s="42">
        <v>0.4</v>
      </c>
      <c r="M9139" s="33">
        <v>0.1</v>
      </c>
      <c r="N9139" s="42">
        <v>0.1</v>
      </c>
      <c r="O9139" s="33">
        <v>0.1</v>
      </c>
      <c r="P9139" s="42">
        <v>311.14999999999998</v>
      </c>
      <c r="Q9139" s="33">
        <v>212.69</v>
      </c>
      <c r="R9139" s="42">
        <v>250.02</v>
      </c>
      <c r="S9139" s="33">
        <v>266.24</v>
      </c>
      <c r="T9139" s="42">
        <v>7.56</v>
      </c>
      <c r="U9139" s="33">
        <v>7.8</v>
      </c>
      <c r="V9139" s="116">
        <v>7.95</v>
      </c>
    </row>
    <row r="9140" spans="1:22" x14ac:dyDescent="0.25">
      <c r="A9140" s="26" t="s">
        <v>9431</v>
      </c>
      <c r="B9140" s="42">
        <v>0.5</v>
      </c>
      <c r="C9140" s="33">
        <v>7.3</v>
      </c>
      <c r="D9140" s="42">
        <v>6</v>
      </c>
      <c r="E9140" s="33">
        <v>0.2</v>
      </c>
      <c r="F9140" s="42">
        <v>1.4</v>
      </c>
      <c r="G9140" s="33">
        <v>1.6</v>
      </c>
      <c r="H9140" s="42">
        <v>0.7</v>
      </c>
      <c r="I9140" s="33">
        <v>1.6</v>
      </c>
      <c r="J9140" s="42">
        <v>1.6</v>
      </c>
      <c r="K9140" s="33">
        <v>0.4</v>
      </c>
      <c r="L9140" s="42">
        <v>0.3</v>
      </c>
      <c r="M9140" s="33">
        <v>0.1</v>
      </c>
      <c r="N9140" s="42">
        <v>0.2</v>
      </c>
      <c r="O9140" s="33">
        <v>0.1</v>
      </c>
      <c r="P9140" s="42">
        <v>232.22</v>
      </c>
      <c r="Q9140" s="33">
        <v>147.1</v>
      </c>
      <c r="R9140" s="42">
        <v>187.7</v>
      </c>
      <c r="S9140" s="33">
        <v>267.62</v>
      </c>
      <c r="T9140" s="42">
        <v>9.65</v>
      </c>
      <c r="U9140" s="33">
        <v>9.9700000000000006</v>
      </c>
      <c r="V9140" s="116">
        <v>10.3</v>
      </c>
    </row>
    <row r="9141" spans="1:22" x14ac:dyDescent="0.25">
      <c r="A9141" s="26" t="s">
        <v>9432</v>
      </c>
      <c r="B9141" s="42">
        <v>0.4</v>
      </c>
      <c r="C9141" s="33">
        <v>4</v>
      </c>
      <c r="D9141" s="42">
        <v>4</v>
      </c>
      <c r="E9141" s="33">
        <v>0.2</v>
      </c>
      <c r="F9141" s="42">
        <v>1.1000000000000001</v>
      </c>
      <c r="G9141" s="33">
        <v>0.6</v>
      </c>
      <c r="H9141" s="42">
        <v>0.3</v>
      </c>
      <c r="I9141" s="33">
        <v>1.1000000000000001</v>
      </c>
      <c r="J9141" s="42">
        <v>1.1000000000000001</v>
      </c>
      <c r="K9141" s="33">
        <v>0.3</v>
      </c>
      <c r="L9141" s="42">
        <v>0.3</v>
      </c>
      <c r="M9141" s="33">
        <v>0.1</v>
      </c>
      <c r="N9141" s="42">
        <v>0.1</v>
      </c>
      <c r="O9141" s="33">
        <v>0.2</v>
      </c>
      <c r="P9141" s="42">
        <v>304.26</v>
      </c>
      <c r="Q9141" s="33">
        <v>207.98</v>
      </c>
      <c r="R9141" s="42">
        <v>245.19</v>
      </c>
      <c r="S9141" s="33">
        <v>267.07</v>
      </c>
      <c r="T9141" s="42">
        <v>5.75</v>
      </c>
      <c r="U9141" s="33">
        <v>5.9</v>
      </c>
      <c r="V9141" s="116">
        <v>6.13</v>
      </c>
    </row>
    <row r="9142" spans="1:22" x14ac:dyDescent="0.25">
      <c r="A9142" s="26" t="s">
        <v>4588</v>
      </c>
      <c r="B9142" s="42">
        <v>0.5</v>
      </c>
      <c r="C9142" s="33">
        <v>7</v>
      </c>
      <c r="D9142" s="42">
        <v>5.5</v>
      </c>
      <c r="E9142" s="33">
        <v>0.2</v>
      </c>
      <c r="F9142" s="42">
        <v>1.4</v>
      </c>
      <c r="G9142" s="33">
        <v>0.9</v>
      </c>
      <c r="H9142" s="42">
        <v>0.5</v>
      </c>
      <c r="I9142" s="33">
        <v>1.3</v>
      </c>
      <c r="J9142" s="42">
        <v>1.1000000000000001</v>
      </c>
      <c r="K9142" s="33">
        <v>0.3</v>
      </c>
      <c r="L9142" s="42">
        <v>0.4</v>
      </c>
      <c r="M9142" s="33">
        <v>0.1</v>
      </c>
      <c r="N9142" s="42">
        <v>0.1</v>
      </c>
      <c r="O9142" s="33">
        <v>0.2</v>
      </c>
      <c r="P9142" s="42">
        <v>268.10000000000002</v>
      </c>
      <c r="Q9142" s="33">
        <v>178.02</v>
      </c>
      <c r="R9142" s="42">
        <v>221.83</v>
      </c>
      <c r="S9142" s="33">
        <v>267.11</v>
      </c>
      <c r="T9142" s="42">
        <v>8.9</v>
      </c>
      <c r="U9142" s="33">
        <v>9.19</v>
      </c>
      <c r="V9142" s="116">
        <v>8.86</v>
      </c>
    </row>
    <row r="9143" spans="1:22" x14ac:dyDescent="0.25">
      <c r="A9143" s="26" t="s">
        <v>9433</v>
      </c>
      <c r="B9143" s="42">
        <v>0.6</v>
      </c>
      <c r="C9143" s="33">
        <v>5.6</v>
      </c>
      <c r="D9143" s="42">
        <v>4.9000000000000004</v>
      </c>
      <c r="E9143" s="33">
        <v>0</v>
      </c>
      <c r="F9143" s="42">
        <v>1.3</v>
      </c>
      <c r="G9143" s="33">
        <v>0.9</v>
      </c>
      <c r="H9143" s="42">
        <v>0.3</v>
      </c>
      <c r="I9143" s="33">
        <v>1.1000000000000001</v>
      </c>
      <c r="J9143" s="42">
        <v>1</v>
      </c>
      <c r="K9143" s="33">
        <v>0.2</v>
      </c>
      <c r="L9143" s="42">
        <v>0.4</v>
      </c>
      <c r="M9143" s="33">
        <v>0.2</v>
      </c>
      <c r="N9143" s="42">
        <v>0.1</v>
      </c>
      <c r="O9143" s="33">
        <v>0</v>
      </c>
      <c r="P9143" s="42">
        <v>319.45999999999998</v>
      </c>
      <c r="Q9143" s="33">
        <v>214.89</v>
      </c>
      <c r="R9143" s="42">
        <v>249.9</v>
      </c>
      <c r="S9143" s="33">
        <v>265.64999999999998</v>
      </c>
      <c r="T9143" s="42">
        <v>7.29</v>
      </c>
      <c r="U9143" s="33">
        <v>7.56</v>
      </c>
      <c r="V9143" s="116">
        <v>7.41</v>
      </c>
    </row>
    <row r="9144" spans="1:22" x14ac:dyDescent="0.25">
      <c r="A9144" s="26" t="s">
        <v>9434</v>
      </c>
      <c r="B9144" s="42">
        <v>0.7</v>
      </c>
      <c r="C9144" s="33">
        <v>5.8</v>
      </c>
      <c r="D9144" s="42">
        <v>4.7</v>
      </c>
      <c r="E9144" s="33">
        <v>0.1</v>
      </c>
      <c r="F9144" s="42">
        <v>1.4</v>
      </c>
      <c r="G9144" s="33">
        <v>1.2</v>
      </c>
      <c r="H9144" s="42">
        <v>0.1</v>
      </c>
      <c r="I9144" s="33">
        <v>0.6</v>
      </c>
      <c r="J9144" s="42">
        <v>0.8</v>
      </c>
      <c r="K9144" s="33">
        <v>0.1</v>
      </c>
      <c r="L9144" s="42">
        <v>0.2</v>
      </c>
      <c r="M9144" s="33">
        <v>0.2</v>
      </c>
      <c r="N9144" s="42">
        <v>0.1</v>
      </c>
      <c r="O9144" s="33">
        <v>0.1</v>
      </c>
      <c r="P9144" s="42">
        <v>374.48</v>
      </c>
      <c r="Q9144" s="33">
        <v>254.87</v>
      </c>
      <c r="R9144" s="42">
        <v>284.92</v>
      </c>
      <c r="S9144" s="33">
        <v>264.44</v>
      </c>
      <c r="T9144" s="42">
        <v>7.25</v>
      </c>
      <c r="U9144" s="33">
        <v>7.46</v>
      </c>
      <c r="V9144" s="116">
        <v>7.18</v>
      </c>
    </row>
    <row r="9145" spans="1:22" x14ac:dyDescent="0.25">
      <c r="A9145" s="26" t="s">
        <v>4589</v>
      </c>
      <c r="B9145" s="42">
        <v>1.1000000000000001</v>
      </c>
      <c r="C9145" s="33">
        <v>6</v>
      </c>
      <c r="D9145" s="42">
        <v>4.7</v>
      </c>
      <c r="E9145" s="33">
        <v>0.2</v>
      </c>
      <c r="F9145" s="42">
        <v>1.3</v>
      </c>
      <c r="G9145" s="33">
        <v>1</v>
      </c>
      <c r="H9145" s="42">
        <v>0.2</v>
      </c>
      <c r="I9145" s="33">
        <v>0.7</v>
      </c>
      <c r="J9145" s="42">
        <v>0.6</v>
      </c>
      <c r="K9145" s="33">
        <v>0.1</v>
      </c>
      <c r="L9145" s="42">
        <v>0.3</v>
      </c>
      <c r="M9145" s="33">
        <v>0</v>
      </c>
      <c r="N9145" s="42">
        <v>0.1</v>
      </c>
      <c r="O9145" s="33">
        <v>0.1</v>
      </c>
      <c r="P9145" s="42">
        <v>340.67</v>
      </c>
      <c r="Q9145" s="33">
        <v>238.94</v>
      </c>
      <c r="R9145" s="42">
        <v>272.47000000000003</v>
      </c>
      <c r="S9145" s="33">
        <v>265.08</v>
      </c>
      <c r="T9145" s="42">
        <v>7.52</v>
      </c>
      <c r="U9145" s="33">
        <v>7.7</v>
      </c>
      <c r="V9145" s="116">
        <v>7.56</v>
      </c>
    </row>
    <row r="9146" spans="1:22" x14ac:dyDescent="0.25">
      <c r="A9146" s="26" t="s">
        <v>9435</v>
      </c>
      <c r="B9146" s="42">
        <v>0.8</v>
      </c>
      <c r="C9146" s="33">
        <v>4.5</v>
      </c>
      <c r="D9146" s="42">
        <v>4.3</v>
      </c>
      <c r="E9146" s="33">
        <v>0.1</v>
      </c>
      <c r="F9146" s="42">
        <v>1.2</v>
      </c>
      <c r="G9146" s="33">
        <v>0.5</v>
      </c>
      <c r="H9146" s="42">
        <v>0.4</v>
      </c>
      <c r="I9146" s="33">
        <v>1.2</v>
      </c>
      <c r="J9146" s="42">
        <v>0.8</v>
      </c>
      <c r="K9146" s="33">
        <v>0.2</v>
      </c>
      <c r="L9146" s="42">
        <v>0.2</v>
      </c>
      <c r="M9146" s="33">
        <v>0.1</v>
      </c>
      <c r="N9146" s="42">
        <v>0.1</v>
      </c>
      <c r="O9146" s="33">
        <v>0.1</v>
      </c>
      <c r="P9146" s="42">
        <v>344.35</v>
      </c>
      <c r="Q9146" s="33">
        <v>241.37</v>
      </c>
      <c r="R9146" s="42">
        <v>273.74</v>
      </c>
      <c r="S9146" s="33">
        <v>264.44</v>
      </c>
      <c r="T9146" s="42">
        <v>6.2</v>
      </c>
      <c r="U9146" s="33">
        <v>6.31</v>
      </c>
      <c r="V9146" s="116">
        <v>6.17</v>
      </c>
    </row>
    <row r="9147" spans="1:22" x14ac:dyDescent="0.25">
      <c r="A9147" s="26" t="s">
        <v>9436</v>
      </c>
      <c r="B9147" s="42">
        <v>0.5</v>
      </c>
      <c r="C9147" s="33">
        <v>4.7</v>
      </c>
      <c r="D9147" s="42">
        <v>4</v>
      </c>
      <c r="E9147" s="33">
        <v>0.1</v>
      </c>
      <c r="F9147" s="42">
        <v>1.3</v>
      </c>
      <c r="G9147" s="33">
        <v>0.6</v>
      </c>
      <c r="H9147" s="42">
        <v>0.3</v>
      </c>
      <c r="I9147" s="33">
        <v>1.3</v>
      </c>
      <c r="J9147" s="42">
        <v>0.7</v>
      </c>
      <c r="K9147" s="33">
        <v>0.2</v>
      </c>
      <c r="L9147" s="42">
        <v>0.4</v>
      </c>
      <c r="M9147" s="33">
        <v>0.1</v>
      </c>
      <c r="N9147" s="42">
        <v>0.1</v>
      </c>
      <c r="O9147" s="33">
        <v>0.1</v>
      </c>
      <c r="P9147" s="42">
        <v>353.81</v>
      </c>
      <c r="Q9147" s="33">
        <v>246.53</v>
      </c>
      <c r="R9147" s="42">
        <v>282.27999999999997</v>
      </c>
      <c r="S9147" s="33">
        <v>263.86</v>
      </c>
      <c r="T9147" s="42">
        <v>5.99</v>
      </c>
      <c r="U9147" s="33">
        <v>6.42</v>
      </c>
      <c r="V9147" s="116">
        <v>5.93</v>
      </c>
    </row>
    <row r="9148" spans="1:22" x14ac:dyDescent="0.25">
      <c r="A9148" s="26" t="s">
        <v>4590</v>
      </c>
      <c r="B9148" s="42">
        <v>0.3</v>
      </c>
      <c r="C9148" s="33">
        <v>4.3</v>
      </c>
      <c r="D9148" s="42">
        <v>4.2</v>
      </c>
      <c r="E9148" s="33">
        <v>0.2</v>
      </c>
      <c r="F9148" s="42">
        <v>1.1000000000000001</v>
      </c>
      <c r="G9148" s="33">
        <v>0.6</v>
      </c>
      <c r="H9148" s="42">
        <v>0.2</v>
      </c>
      <c r="I9148" s="33">
        <v>1</v>
      </c>
      <c r="J9148" s="42">
        <v>0.5</v>
      </c>
      <c r="K9148" s="33">
        <v>0.1</v>
      </c>
      <c r="L9148" s="42">
        <v>0.2</v>
      </c>
      <c r="M9148" s="33">
        <v>0.1</v>
      </c>
      <c r="N9148" s="42">
        <v>0.1</v>
      </c>
      <c r="O9148" s="33">
        <v>0.1</v>
      </c>
      <c r="P9148" s="42">
        <v>349.95</v>
      </c>
      <c r="Q9148" s="33">
        <v>245.12</v>
      </c>
      <c r="R9148" s="42">
        <v>279.52</v>
      </c>
      <c r="S9148" s="33">
        <v>264.08</v>
      </c>
      <c r="T9148" s="42">
        <v>5.72</v>
      </c>
      <c r="U9148" s="33">
        <v>6.18</v>
      </c>
      <c r="V9148" s="116">
        <v>5.77</v>
      </c>
    </row>
    <row r="9149" spans="1:22" x14ac:dyDescent="0.25">
      <c r="A9149" s="26" t="s">
        <v>9437</v>
      </c>
      <c r="B9149" s="42">
        <v>0.7</v>
      </c>
      <c r="C9149" s="33">
        <v>5.2</v>
      </c>
      <c r="D9149" s="42">
        <v>4.4000000000000004</v>
      </c>
      <c r="E9149" s="33">
        <v>0.1</v>
      </c>
      <c r="F9149" s="42">
        <v>1.2</v>
      </c>
      <c r="G9149" s="33">
        <v>0.7</v>
      </c>
      <c r="H9149" s="42">
        <v>0.2</v>
      </c>
      <c r="I9149" s="33">
        <v>0.6</v>
      </c>
      <c r="J9149" s="42">
        <v>0.8</v>
      </c>
      <c r="K9149" s="33">
        <v>0</v>
      </c>
      <c r="L9149" s="42">
        <v>0.2</v>
      </c>
      <c r="M9149" s="33">
        <v>0.2</v>
      </c>
      <c r="N9149" s="42">
        <v>0.1</v>
      </c>
      <c r="O9149" s="33">
        <v>0</v>
      </c>
      <c r="P9149" s="42">
        <v>359.15</v>
      </c>
      <c r="Q9149" s="33">
        <v>252.19</v>
      </c>
      <c r="R9149" s="42">
        <v>286.8</v>
      </c>
      <c r="S9149" s="33">
        <v>263.7</v>
      </c>
      <c r="T9149" s="42">
        <v>6.71</v>
      </c>
      <c r="U9149" s="33">
        <v>7.2</v>
      </c>
      <c r="V9149" s="116">
        <v>6.63</v>
      </c>
    </row>
    <row r="9150" spans="1:22" x14ac:dyDescent="0.25">
      <c r="A9150" s="26" t="s">
        <v>9438</v>
      </c>
      <c r="B9150" s="42">
        <v>0.5</v>
      </c>
      <c r="C9150" s="33">
        <v>4.5999999999999996</v>
      </c>
      <c r="D9150" s="42">
        <v>4.5</v>
      </c>
      <c r="E9150" s="33">
        <v>0.2</v>
      </c>
      <c r="F9150" s="42">
        <v>1.4</v>
      </c>
      <c r="G9150" s="33">
        <v>0.9</v>
      </c>
      <c r="H9150" s="42">
        <v>0.3</v>
      </c>
      <c r="I9150" s="33">
        <v>1.2</v>
      </c>
      <c r="J9150" s="42">
        <v>1</v>
      </c>
      <c r="K9150" s="33">
        <v>0.2</v>
      </c>
      <c r="L9150" s="42">
        <v>0.3</v>
      </c>
      <c r="M9150" s="33">
        <v>0</v>
      </c>
      <c r="N9150" s="42">
        <v>0.1</v>
      </c>
      <c r="O9150" s="33">
        <v>0.1</v>
      </c>
      <c r="P9150" s="42">
        <v>332.58</v>
      </c>
      <c r="Q9150" s="33">
        <v>230.68</v>
      </c>
      <c r="R9150" s="42">
        <v>264.63</v>
      </c>
      <c r="S9150" s="33">
        <v>263.54000000000002</v>
      </c>
      <c r="T9150" s="42">
        <v>6.29</v>
      </c>
      <c r="U9150" s="33">
        <v>6.82</v>
      </c>
      <c r="V9150" s="116">
        <v>6.63</v>
      </c>
    </row>
    <row r="9151" spans="1:22" x14ac:dyDescent="0.25">
      <c r="A9151" s="26" t="s">
        <v>4591</v>
      </c>
      <c r="B9151" s="42">
        <v>0.8</v>
      </c>
      <c r="C9151" s="33">
        <v>5.5</v>
      </c>
      <c r="D9151" s="42">
        <v>4.5999999999999996</v>
      </c>
      <c r="E9151" s="33">
        <v>0.2</v>
      </c>
      <c r="F9151" s="42">
        <v>1.2</v>
      </c>
      <c r="G9151" s="33">
        <v>0.9</v>
      </c>
      <c r="H9151" s="42">
        <v>0.3</v>
      </c>
      <c r="I9151" s="33">
        <v>0.8</v>
      </c>
      <c r="J9151" s="42">
        <v>0.7</v>
      </c>
      <c r="K9151" s="33">
        <v>0.3</v>
      </c>
      <c r="L9151" s="42">
        <v>0.4</v>
      </c>
      <c r="M9151" s="33">
        <v>0.1</v>
      </c>
      <c r="N9151" s="42">
        <v>0.1</v>
      </c>
      <c r="O9151" s="33">
        <v>0.1</v>
      </c>
      <c r="P9151" s="42">
        <v>337.2</v>
      </c>
      <c r="Q9151" s="33">
        <v>238.84</v>
      </c>
      <c r="R9151" s="42">
        <v>270.48</v>
      </c>
      <c r="S9151" s="33">
        <v>267.32</v>
      </c>
      <c r="T9151" s="42">
        <v>6.57</v>
      </c>
      <c r="U9151" s="33">
        <v>7.17</v>
      </c>
      <c r="V9151" s="116">
        <v>6.38</v>
      </c>
    </row>
    <row r="9152" spans="1:22" x14ac:dyDescent="0.25">
      <c r="A9152" s="26" t="s">
        <v>9439</v>
      </c>
      <c r="B9152" s="42">
        <v>0.4</v>
      </c>
      <c r="C9152" s="33">
        <v>5.5</v>
      </c>
      <c r="D9152" s="42">
        <v>4.9000000000000004</v>
      </c>
      <c r="E9152" s="33">
        <v>0.1</v>
      </c>
      <c r="F9152" s="42">
        <v>1.2</v>
      </c>
      <c r="G9152" s="33">
        <v>0.7</v>
      </c>
      <c r="H9152" s="42">
        <v>0.2</v>
      </c>
      <c r="I9152" s="33">
        <v>0.7</v>
      </c>
      <c r="J9152" s="42">
        <v>0.9</v>
      </c>
      <c r="K9152" s="33">
        <v>0.2</v>
      </c>
      <c r="L9152" s="42">
        <v>0.3</v>
      </c>
      <c r="M9152" s="33">
        <v>0.1</v>
      </c>
      <c r="N9152" s="42">
        <v>0.1</v>
      </c>
      <c r="O9152" s="33">
        <v>0.2</v>
      </c>
      <c r="P9152" s="42">
        <v>367.04</v>
      </c>
      <c r="Q9152" s="33">
        <v>254.17</v>
      </c>
      <c r="R9152" s="42">
        <v>291.27999999999997</v>
      </c>
      <c r="S9152" s="33">
        <v>266.83</v>
      </c>
      <c r="T9152" s="42">
        <v>7.28</v>
      </c>
      <c r="U9152" s="33">
        <v>7.46</v>
      </c>
      <c r="V9152" s="116">
        <v>7.33</v>
      </c>
    </row>
    <row r="9153" spans="1:22" x14ac:dyDescent="0.25">
      <c r="A9153" s="26" t="s">
        <v>9440</v>
      </c>
      <c r="B9153" s="42">
        <v>0.9</v>
      </c>
      <c r="C9153" s="33">
        <v>5</v>
      </c>
      <c r="D9153" s="42">
        <v>4.5</v>
      </c>
      <c r="E9153" s="33">
        <v>0.1</v>
      </c>
      <c r="F9153" s="42">
        <v>1.2</v>
      </c>
      <c r="G9153" s="33">
        <v>0.6</v>
      </c>
      <c r="H9153" s="42">
        <v>0.3</v>
      </c>
      <c r="I9153" s="33">
        <v>0.9</v>
      </c>
      <c r="J9153" s="42">
        <v>0.8</v>
      </c>
      <c r="K9153" s="33">
        <v>0.3</v>
      </c>
      <c r="L9153" s="42">
        <v>0.3</v>
      </c>
      <c r="M9153" s="33">
        <v>0.1</v>
      </c>
      <c r="N9153" s="42">
        <v>0.1</v>
      </c>
      <c r="O9153" s="33">
        <v>0.2</v>
      </c>
      <c r="P9153" s="42">
        <v>371.18</v>
      </c>
      <c r="Q9153" s="33">
        <v>257.64</v>
      </c>
      <c r="R9153" s="42">
        <v>299.04000000000002</v>
      </c>
      <c r="S9153" s="33">
        <v>266.75</v>
      </c>
      <c r="T9153" s="42">
        <v>7.15</v>
      </c>
      <c r="U9153" s="33">
        <v>7.36</v>
      </c>
      <c r="V9153" s="116">
        <v>7.21</v>
      </c>
    </row>
    <row r="9154" spans="1:22" x14ac:dyDescent="0.25">
      <c r="A9154" s="26" t="s">
        <v>4592</v>
      </c>
      <c r="B9154" s="42">
        <v>0.6</v>
      </c>
      <c r="C9154" s="33">
        <v>5</v>
      </c>
      <c r="D9154" s="42">
        <v>4.5</v>
      </c>
      <c r="E9154" s="33">
        <v>0</v>
      </c>
      <c r="F9154" s="42">
        <v>1.1000000000000001</v>
      </c>
      <c r="G9154" s="33">
        <v>1.1000000000000001</v>
      </c>
      <c r="H9154" s="42">
        <v>0.1</v>
      </c>
      <c r="I9154" s="33">
        <v>0.8</v>
      </c>
      <c r="J9154" s="42">
        <v>0.4</v>
      </c>
      <c r="K9154" s="33">
        <v>0.2</v>
      </c>
      <c r="L9154" s="42">
        <v>0.2</v>
      </c>
      <c r="M9154" s="33">
        <v>0.3</v>
      </c>
      <c r="N9154" s="42">
        <v>0.1</v>
      </c>
      <c r="O9154" s="33">
        <v>0.2</v>
      </c>
      <c r="P9154" s="42">
        <v>350.61</v>
      </c>
      <c r="Q9154" s="33">
        <v>243</v>
      </c>
      <c r="R9154" s="42">
        <v>280.33</v>
      </c>
      <c r="S9154" s="33">
        <v>265.35000000000002</v>
      </c>
      <c r="T9154" s="42">
        <v>6.96</v>
      </c>
      <c r="U9154" s="33">
        <v>7.35</v>
      </c>
      <c r="V9154" s="116">
        <v>6.9</v>
      </c>
    </row>
    <row r="9155" spans="1:22" x14ac:dyDescent="0.25">
      <c r="A9155" s="26" t="s">
        <v>9441</v>
      </c>
      <c r="B9155" s="42">
        <v>0.4</v>
      </c>
      <c r="C9155" s="33">
        <v>3.2</v>
      </c>
      <c r="D9155" s="42">
        <v>4.7</v>
      </c>
      <c r="E9155" s="33">
        <v>0.3</v>
      </c>
      <c r="F9155" s="42">
        <v>1</v>
      </c>
      <c r="G9155" s="33">
        <v>1.3</v>
      </c>
      <c r="H9155" s="42">
        <v>0.4</v>
      </c>
      <c r="I9155" s="33">
        <v>0.8</v>
      </c>
      <c r="J9155" s="42">
        <v>0.5</v>
      </c>
      <c r="K9155" s="33">
        <v>0.2</v>
      </c>
      <c r="L9155" s="42">
        <v>0.2</v>
      </c>
      <c r="M9155" s="33">
        <v>0.3</v>
      </c>
      <c r="N9155" s="42">
        <v>0.1</v>
      </c>
      <c r="O9155" s="33">
        <v>0.1</v>
      </c>
      <c r="P9155" s="42">
        <v>355.92</v>
      </c>
      <c r="Q9155" s="33">
        <v>247.07</v>
      </c>
      <c r="R9155" s="42">
        <v>284.16000000000003</v>
      </c>
      <c r="S9155" s="33">
        <v>265.14999999999998</v>
      </c>
      <c r="T9155" s="42">
        <v>5.32</v>
      </c>
      <c r="U9155" s="33">
        <v>5.53</v>
      </c>
      <c r="V9155" s="116">
        <v>5.83</v>
      </c>
    </row>
    <row r="9156" spans="1:22" x14ac:dyDescent="0.25">
      <c r="A9156" s="26" t="s">
        <v>9442</v>
      </c>
      <c r="B9156" s="42">
        <v>0.1</v>
      </c>
      <c r="C9156" s="33">
        <v>4.2</v>
      </c>
      <c r="D9156" s="42">
        <v>4.7</v>
      </c>
      <c r="E9156" s="33">
        <v>0.2</v>
      </c>
      <c r="F9156" s="42">
        <v>1.2</v>
      </c>
      <c r="G9156" s="33">
        <v>1.3</v>
      </c>
      <c r="H9156" s="42">
        <v>0.2</v>
      </c>
      <c r="I9156" s="33">
        <v>1.3</v>
      </c>
      <c r="J9156" s="42">
        <v>0.7</v>
      </c>
      <c r="K9156" s="33">
        <v>0.1</v>
      </c>
      <c r="L9156" s="42">
        <v>0.2</v>
      </c>
      <c r="M9156" s="33">
        <v>0.2</v>
      </c>
      <c r="N9156" s="42">
        <v>0.1</v>
      </c>
      <c r="O9156" s="33">
        <v>0</v>
      </c>
      <c r="P9156" s="42">
        <v>361.78</v>
      </c>
      <c r="Q9156" s="33">
        <v>252.92</v>
      </c>
      <c r="R9156" s="42">
        <v>288.20999999999998</v>
      </c>
      <c r="S9156" s="33">
        <v>265.38</v>
      </c>
      <c r="T9156" s="42">
        <v>5.76</v>
      </c>
      <c r="U9156" s="33">
        <v>6.29</v>
      </c>
      <c r="V9156" s="116">
        <v>6.2</v>
      </c>
    </row>
    <row r="9157" spans="1:22" x14ac:dyDescent="0.25">
      <c r="A9157" s="26" t="s">
        <v>4593</v>
      </c>
      <c r="B9157" s="42">
        <v>0.7</v>
      </c>
      <c r="C9157" s="33">
        <v>5</v>
      </c>
      <c r="D9157" s="42">
        <v>4.3</v>
      </c>
      <c r="E9157" s="33">
        <v>0.1</v>
      </c>
      <c r="F9157" s="42">
        <v>1</v>
      </c>
      <c r="G9157" s="33">
        <v>1</v>
      </c>
      <c r="H9157" s="42">
        <v>0.3</v>
      </c>
      <c r="I9157" s="33">
        <v>0.9</v>
      </c>
      <c r="J9157" s="42">
        <v>0.4</v>
      </c>
      <c r="K9157" s="33">
        <v>0.1</v>
      </c>
      <c r="L9157" s="42">
        <v>0.2</v>
      </c>
      <c r="M9157" s="33">
        <v>0.2</v>
      </c>
      <c r="N9157" s="42">
        <v>0.1</v>
      </c>
      <c r="O9157" s="33">
        <v>0.2</v>
      </c>
      <c r="P9157" s="42">
        <v>363.97</v>
      </c>
      <c r="Q9157" s="33">
        <v>257.36</v>
      </c>
      <c r="R9157" s="42">
        <v>293.67</v>
      </c>
      <c r="S9157" s="33">
        <v>263.85000000000002</v>
      </c>
      <c r="T9157" s="42">
        <v>6.5</v>
      </c>
      <c r="U9157" s="33">
        <v>6.86</v>
      </c>
      <c r="V9157" s="116">
        <v>6.33</v>
      </c>
    </row>
    <row r="9158" spans="1:22" x14ac:dyDescent="0.25">
      <c r="A9158" s="26" t="s">
        <v>9443</v>
      </c>
      <c r="B9158" s="42">
        <v>0.6</v>
      </c>
      <c r="C9158" s="33">
        <v>4.2</v>
      </c>
      <c r="D9158" s="42">
        <v>4.3</v>
      </c>
      <c r="E9158" s="33">
        <v>0.1</v>
      </c>
      <c r="F9158" s="42">
        <v>1</v>
      </c>
      <c r="G9158" s="33">
        <v>0.7</v>
      </c>
      <c r="H9158" s="42">
        <v>0.2</v>
      </c>
      <c r="I9158" s="33">
        <v>0.6</v>
      </c>
      <c r="J9158" s="42">
        <v>0.1</v>
      </c>
      <c r="K9158" s="33">
        <v>0.1</v>
      </c>
      <c r="L9158" s="42">
        <v>0.1</v>
      </c>
      <c r="M9158" s="33">
        <v>0.2</v>
      </c>
      <c r="N9158" s="42">
        <v>0</v>
      </c>
      <c r="O9158" s="33">
        <v>0.2</v>
      </c>
      <c r="P9158" s="42">
        <v>351.86</v>
      </c>
      <c r="Q9158" s="33">
        <v>246.57</v>
      </c>
      <c r="R9158" s="42">
        <v>278.19</v>
      </c>
      <c r="S9158" s="33">
        <v>263.39999999999998</v>
      </c>
      <c r="T9158" s="42">
        <v>5.99</v>
      </c>
      <c r="U9158" s="33">
        <v>6.39</v>
      </c>
      <c r="V9158" s="116">
        <v>5.87</v>
      </c>
    </row>
    <row r="9159" spans="1:22" x14ac:dyDescent="0.25">
      <c r="A9159" s="26" t="s">
        <v>9444</v>
      </c>
      <c r="B9159" s="42">
        <v>1</v>
      </c>
      <c r="C9159" s="33">
        <v>4.5999999999999996</v>
      </c>
      <c r="D9159" s="42">
        <v>4.8</v>
      </c>
      <c r="E9159" s="33">
        <v>0.1</v>
      </c>
      <c r="F9159" s="42">
        <v>1</v>
      </c>
      <c r="G9159" s="33">
        <v>0.9</v>
      </c>
      <c r="H9159" s="42">
        <v>0.2</v>
      </c>
      <c r="I9159" s="33">
        <v>0.8</v>
      </c>
      <c r="J9159" s="42">
        <v>0.3</v>
      </c>
      <c r="K9159" s="33">
        <v>0.1</v>
      </c>
      <c r="L9159" s="42">
        <v>0.2</v>
      </c>
      <c r="M9159" s="33">
        <v>0.3</v>
      </c>
      <c r="N9159" s="42">
        <v>0.1</v>
      </c>
      <c r="O9159" s="33">
        <v>0.2</v>
      </c>
      <c r="P9159" s="42">
        <v>347.87</v>
      </c>
      <c r="Q9159" s="33">
        <v>243.44</v>
      </c>
      <c r="R9159" s="42">
        <v>271.56</v>
      </c>
      <c r="S9159" s="33">
        <v>262.8</v>
      </c>
      <c r="T9159" s="42">
        <v>6.91</v>
      </c>
      <c r="U9159" s="33">
        <v>7.06</v>
      </c>
      <c r="V9159" s="116">
        <v>6.79</v>
      </c>
    </row>
    <row r="9160" spans="1:22" x14ac:dyDescent="0.25">
      <c r="A9160" s="26" t="s">
        <v>4594</v>
      </c>
      <c r="B9160" s="42">
        <v>0.6</v>
      </c>
      <c r="C9160" s="33">
        <v>4.5</v>
      </c>
      <c r="D9160" s="42">
        <v>4.2</v>
      </c>
      <c r="E9160" s="33">
        <v>0.1</v>
      </c>
      <c r="F9160" s="42">
        <v>1</v>
      </c>
      <c r="G9160" s="33">
        <v>0.9</v>
      </c>
      <c r="H9160" s="42">
        <v>0.4</v>
      </c>
      <c r="I9160" s="33">
        <v>0.6</v>
      </c>
      <c r="J9160" s="42">
        <v>0.4</v>
      </c>
      <c r="K9160" s="33">
        <v>0.1</v>
      </c>
      <c r="L9160" s="42">
        <v>0.1</v>
      </c>
      <c r="M9160" s="33">
        <v>0.2</v>
      </c>
      <c r="N9160" s="42">
        <v>0.1</v>
      </c>
      <c r="O9160" s="33">
        <v>0.2</v>
      </c>
      <c r="P9160" s="42">
        <v>359.65</v>
      </c>
      <c r="Q9160" s="33">
        <v>251.4</v>
      </c>
      <c r="R9160" s="42">
        <v>283.64999999999998</v>
      </c>
      <c r="S9160" s="33">
        <v>263.41000000000003</v>
      </c>
      <c r="T9160" s="42">
        <v>6.41</v>
      </c>
      <c r="U9160" s="33">
        <v>6.89</v>
      </c>
      <c r="V9160" s="116">
        <v>6.48</v>
      </c>
    </row>
    <row r="9161" spans="1:22" x14ac:dyDescent="0.25">
      <c r="A9161" s="26" t="s">
        <v>9445</v>
      </c>
      <c r="B9161" s="42">
        <v>0.9</v>
      </c>
      <c r="C9161" s="33">
        <v>5</v>
      </c>
      <c r="D9161" s="42">
        <v>5.3</v>
      </c>
      <c r="E9161" s="33">
        <v>0.1</v>
      </c>
      <c r="F9161" s="42">
        <v>1.1000000000000001</v>
      </c>
      <c r="G9161" s="33">
        <v>1</v>
      </c>
      <c r="H9161" s="42">
        <v>0.3</v>
      </c>
      <c r="I9161" s="33">
        <v>1.3</v>
      </c>
      <c r="J9161" s="42">
        <v>0.7</v>
      </c>
      <c r="K9161" s="33">
        <v>0.2</v>
      </c>
      <c r="L9161" s="42">
        <v>0.1</v>
      </c>
      <c r="M9161" s="33">
        <v>0.1</v>
      </c>
      <c r="N9161" s="42">
        <v>0.1</v>
      </c>
      <c r="O9161" s="33">
        <v>0.2</v>
      </c>
      <c r="P9161" s="42">
        <v>337.36</v>
      </c>
      <c r="Q9161" s="33">
        <v>239.51</v>
      </c>
      <c r="R9161" s="42">
        <v>269.16000000000003</v>
      </c>
      <c r="S9161" s="33">
        <v>265.33</v>
      </c>
      <c r="T9161" s="42">
        <v>6.73</v>
      </c>
      <c r="U9161" s="33">
        <v>6.91</v>
      </c>
      <c r="V9161" s="116">
        <v>6.67</v>
      </c>
    </row>
    <row r="9162" spans="1:22" x14ac:dyDescent="0.25">
      <c r="A9162" s="26" t="s">
        <v>9446</v>
      </c>
      <c r="B9162" s="42">
        <v>1.1000000000000001</v>
      </c>
      <c r="C9162" s="33">
        <v>5.3</v>
      </c>
      <c r="D9162" s="42">
        <v>4.8</v>
      </c>
      <c r="E9162" s="33">
        <v>0</v>
      </c>
      <c r="F9162" s="42">
        <v>1</v>
      </c>
      <c r="G9162" s="33">
        <v>1.2</v>
      </c>
      <c r="H9162" s="42">
        <v>0.3</v>
      </c>
      <c r="I9162" s="33">
        <v>0.7</v>
      </c>
      <c r="J9162" s="42">
        <v>0.5</v>
      </c>
      <c r="K9162" s="33">
        <v>0.1</v>
      </c>
      <c r="L9162" s="42">
        <v>0.1</v>
      </c>
      <c r="M9162" s="33">
        <v>0.3</v>
      </c>
      <c r="N9162" s="42">
        <v>0.1</v>
      </c>
      <c r="O9162" s="33">
        <v>0.1</v>
      </c>
      <c r="P9162" s="42">
        <v>345.68</v>
      </c>
      <c r="Q9162" s="33">
        <v>243.45</v>
      </c>
      <c r="R9162" s="42">
        <v>276.74</v>
      </c>
      <c r="S9162" s="33">
        <v>264.77999999999997</v>
      </c>
      <c r="T9162" s="42">
        <v>6.94</v>
      </c>
      <c r="U9162" s="33">
        <v>7.1</v>
      </c>
      <c r="V9162" s="116">
        <v>6.73</v>
      </c>
    </row>
    <row r="9163" spans="1:22" x14ac:dyDescent="0.25">
      <c r="A9163" s="26" t="s">
        <v>4595</v>
      </c>
      <c r="B9163" s="42">
        <v>0.7</v>
      </c>
      <c r="C9163" s="33">
        <v>4.0999999999999996</v>
      </c>
      <c r="D9163" s="42">
        <v>4.5</v>
      </c>
      <c r="E9163" s="33">
        <v>0.1</v>
      </c>
      <c r="F9163" s="42">
        <v>1</v>
      </c>
      <c r="G9163" s="33">
        <v>0.9</v>
      </c>
      <c r="H9163" s="42">
        <v>0.3</v>
      </c>
      <c r="I9163" s="33">
        <v>1.1000000000000001</v>
      </c>
      <c r="J9163" s="42">
        <v>0.5</v>
      </c>
      <c r="K9163" s="33">
        <v>0.2</v>
      </c>
      <c r="L9163" s="42">
        <v>0.2</v>
      </c>
      <c r="M9163" s="33">
        <v>0.2</v>
      </c>
      <c r="N9163" s="42">
        <v>0.1</v>
      </c>
      <c r="O9163" s="33">
        <v>0.1</v>
      </c>
      <c r="P9163" s="42">
        <v>347.84</v>
      </c>
      <c r="Q9163" s="33">
        <v>238.98</v>
      </c>
      <c r="R9163" s="42">
        <v>273.88</v>
      </c>
      <c r="S9163" s="33">
        <v>264.22000000000003</v>
      </c>
      <c r="T9163" s="42">
        <v>6.17</v>
      </c>
      <c r="U9163" s="33">
        <v>6.4</v>
      </c>
      <c r="V9163" s="116">
        <v>6.1</v>
      </c>
    </row>
    <row r="9164" spans="1:22" x14ac:dyDescent="0.25">
      <c r="A9164" s="26" t="s">
        <v>9447</v>
      </c>
      <c r="B9164" s="42">
        <v>0.7</v>
      </c>
      <c r="C9164" s="33">
        <v>4.7</v>
      </c>
      <c r="D9164" s="42">
        <v>4.5999999999999996</v>
      </c>
      <c r="E9164" s="33">
        <v>0.1</v>
      </c>
      <c r="F9164" s="42">
        <v>1.1000000000000001</v>
      </c>
      <c r="G9164" s="33">
        <v>1.2</v>
      </c>
      <c r="H9164" s="42">
        <v>0.2</v>
      </c>
      <c r="I9164" s="33">
        <v>0.9</v>
      </c>
      <c r="J9164" s="42">
        <v>0.5</v>
      </c>
      <c r="K9164" s="33">
        <v>0.1</v>
      </c>
      <c r="L9164" s="42">
        <v>0.2</v>
      </c>
      <c r="M9164" s="33">
        <v>0.3</v>
      </c>
      <c r="N9164" s="42">
        <v>0.1</v>
      </c>
      <c r="O9164" s="33">
        <v>0.2</v>
      </c>
      <c r="P9164" s="42">
        <v>355.84</v>
      </c>
      <c r="Q9164" s="33">
        <v>245.16</v>
      </c>
      <c r="R9164" s="42">
        <v>282.04000000000002</v>
      </c>
      <c r="S9164" s="33">
        <v>263.83</v>
      </c>
      <c r="T9164" s="42">
        <v>6.78</v>
      </c>
      <c r="U9164" s="33">
        <v>6.93</v>
      </c>
      <c r="V9164" s="116">
        <v>6.67</v>
      </c>
    </row>
    <row r="9165" spans="1:22" x14ac:dyDescent="0.25">
      <c r="A9165" s="26" t="s">
        <v>9448</v>
      </c>
      <c r="B9165" s="42">
        <v>0.9</v>
      </c>
      <c r="C9165" s="33">
        <v>5</v>
      </c>
      <c r="D9165" s="42">
        <v>4.5</v>
      </c>
      <c r="E9165" s="33">
        <v>0.1</v>
      </c>
      <c r="F9165" s="42">
        <v>1.3</v>
      </c>
      <c r="G9165" s="33">
        <v>0.9</v>
      </c>
      <c r="H9165" s="42">
        <v>0.2</v>
      </c>
      <c r="I9165" s="33">
        <v>0.8</v>
      </c>
      <c r="J9165" s="42">
        <v>0.6</v>
      </c>
      <c r="K9165" s="33">
        <v>0.2</v>
      </c>
      <c r="L9165" s="42">
        <v>0.3</v>
      </c>
      <c r="M9165" s="33">
        <v>0.1</v>
      </c>
      <c r="N9165" s="42">
        <v>0.1</v>
      </c>
      <c r="O9165" s="33">
        <v>0.1</v>
      </c>
      <c r="P9165" s="42">
        <v>366.77</v>
      </c>
      <c r="Q9165" s="33">
        <v>255.92</v>
      </c>
      <c r="R9165" s="42">
        <v>289.05</v>
      </c>
      <c r="S9165" s="33">
        <v>263.27999999999997</v>
      </c>
      <c r="T9165" s="42">
        <v>6.47</v>
      </c>
      <c r="U9165" s="33">
        <v>6.93</v>
      </c>
      <c r="V9165" s="116">
        <v>6.34</v>
      </c>
    </row>
    <row r="9166" spans="1:22" x14ac:dyDescent="0.25">
      <c r="A9166" s="26" t="s">
        <v>4596</v>
      </c>
      <c r="B9166" s="42">
        <v>0.6</v>
      </c>
      <c r="C9166" s="33">
        <v>3.7</v>
      </c>
      <c r="D9166" s="42">
        <v>4.5999999999999996</v>
      </c>
      <c r="E9166" s="33">
        <v>0.2</v>
      </c>
      <c r="F9166" s="42">
        <v>1</v>
      </c>
      <c r="G9166" s="33">
        <v>1.3</v>
      </c>
      <c r="H9166" s="42">
        <v>0.2</v>
      </c>
      <c r="I9166" s="33">
        <v>0.9</v>
      </c>
      <c r="J9166" s="42">
        <v>0.6</v>
      </c>
      <c r="K9166" s="33">
        <v>0.2</v>
      </c>
      <c r="L9166" s="42">
        <v>0.1</v>
      </c>
      <c r="M9166" s="33">
        <v>0.3</v>
      </c>
      <c r="N9166" s="42">
        <v>0.1</v>
      </c>
      <c r="O9166" s="33">
        <v>0.1</v>
      </c>
      <c r="P9166" s="42">
        <v>358.88</v>
      </c>
      <c r="Q9166" s="33">
        <v>246.29</v>
      </c>
      <c r="R9166" s="42">
        <v>282.39</v>
      </c>
      <c r="S9166" s="33">
        <v>263.89</v>
      </c>
      <c r="T9166" s="42">
        <v>6.09</v>
      </c>
      <c r="U9166" s="33">
        <v>6.33</v>
      </c>
      <c r="V9166" s="116">
        <v>6.12</v>
      </c>
    </row>
    <row r="9167" spans="1:22" x14ac:dyDescent="0.25">
      <c r="A9167" s="26" t="s">
        <v>9449</v>
      </c>
      <c r="B9167" s="42">
        <v>1.1000000000000001</v>
      </c>
      <c r="C9167" s="33">
        <v>3.5</v>
      </c>
      <c r="D9167" s="42">
        <v>4.2</v>
      </c>
      <c r="E9167" s="33">
        <v>0.1</v>
      </c>
      <c r="F9167" s="42">
        <v>1.2</v>
      </c>
      <c r="G9167" s="33">
        <v>0.9</v>
      </c>
      <c r="H9167" s="42">
        <v>0.4</v>
      </c>
      <c r="I9167" s="33">
        <v>0.9</v>
      </c>
      <c r="J9167" s="42">
        <v>0.5</v>
      </c>
      <c r="K9167" s="33">
        <v>0.2</v>
      </c>
      <c r="L9167" s="42">
        <v>0.1</v>
      </c>
      <c r="M9167" s="33">
        <v>0.2</v>
      </c>
      <c r="N9167" s="42">
        <v>0.1</v>
      </c>
      <c r="O9167" s="33">
        <v>0.1</v>
      </c>
      <c r="P9167" s="42">
        <v>361.2</v>
      </c>
      <c r="Q9167" s="33">
        <v>234.39</v>
      </c>
      <c r="R9167" s="42">
        <v>265.94</v>
      </c>
      <c r="S9167" s="33">
        <v>263.73</v>
      </c>
      <c r="T9167" s="42">
        <v>6.02</v>
      </c>
      <c r="U9167" s="33">
        <v>6.22</v>
      </c>
      <c r="V9167" s="116">
        <v>5.66</v>
      </c>
    </row>
    <row r="9168" spans="1:22" x14ac:dyDescent="0.25">
      <c r="A9168" s="26" t="s">
        <v>9450</v>
      </c>
      <c r="B9168" s="42">
        <v>0.4</v>
      </c>
      <c r="C9168" s="33">
        <v>2.6</v>
      </c>
      <c r="D9168" s="42">
        <v>4.2</v>
      </c>
      <c r="E9168" s="33">
        <v>0.2</v>
      </c>
      <c r="F9168" s="42">
        <v>1</v>
      </c>
      <c r="G9168" s="33">
        <v>1</v>
      </c>
      <c r="H9168" s="42">
        <v>0.2</v>
      </c>
      <c r="I9168" s="33">
        <v>0.9</v>
      </c>
      <c r="J9168" s="42">
        <v>0.8</v>
      </c>
      <c r="K9168" s="33">
        <v>0.1</v>
      </c>
      <c r="L9168" s="42">
        <v>0.2</v>
      </c>
      <c r="M9168" s="33">
        <v>0.2</v>
      </c>
      <c r="N9168" s="42">
        <v>0.1</v>
      </c>
      <c r="O9168" s="33">
        <v>0.1</v>
      </c>
      <c r="P9168" s="42">
        <v>395.6</v>
      </c>
      <c r="Q9168" s="33">
        <v>264.14999999999998</v>
      </c>
      <c r="R9168" s="42">
        <v>312.89</v>
      </c>
      <c r="S9168" s="33">
        <v>262.13</v>
      </c>
      <c r="T9168" s="42">
        <v>4.74</v>
      </c>
      <c r="U9168" s="33">
        <v>4.96</v>
      </c>
      <c r="V9168" s="116">
        <v>5.08</v>
      </c>
    </row>
    <row r="9169" spans="1:22" x14ac:dyDescent="0.25">
      <c r="A9169" s="26" t="s">
        <v>4597</v>
      </c>
      <c r="B9169" s="42">
        <v>0.2</v>
      </c>
      <c r="C9169" s="33">
        <v>2.6</v>
      </c>
      <c r="D9169" s="42">
        <v>4.5</v>
      </c>
      <c r="E9169" s="33">
        <v>0.2</v>
      </c>
      <c r="F9169" s="42">
        <v>0.9</v>
      </c>
      <c r="G9169" s="33">
        <v>1</v>
      </c>
      <c r="H9169" s="42">
        <v>0.3</v>
      </c>
      <c r="I9169" s="33">
        <v>0.9</v>
      </c>
      <c r="J9169" s="42">
        <v>0.7</v>
      </c>
      <c r="K9169" s="33">
        <v>0.2</v>
      </c>
      <c r="L9169" s="42">
        <v>0.1</v>
      </c>
      <c r="M9169" s="33">
        <v>0.2</v>
      </c>
      <c r="N9169" s="42">
        <v>0</v>
      </c>
      <c r="O9169" s="33">
        <v>0.2</v>
      </c>
      <c r="P9169" s="42">
        <v>387.65</v>
      </c>
      <c r="Q9169" s="33">
        <v>256.44</v>
      </c>
      <c r="R9169" s="42">
        <v>302.39</v>
      </c>
      <c r="S9169" s="33">
        <v>261.93</v>
      </c>
      <c r="T9169" s="42">
        <v>4.8</v>
      </c>
      <c r="U9169" s="33">
        <v>5.33</v>
      </c>
      <c r="V9169" s="116">
        <v>5.43</v>
      </c>
    </row>
    <row r="9170" spans="1:22" x14ac:dyDescent="0.25">
      <c r="A9170" s="26" t="s">
        <v>9451</v>
      </c>
      <c r="B9170" s="42">
        <v>0.5</v>
      </c>
      <c r="C9170" s="33">
        <v>3</v>
      </c>
      <c r="D9170" s="42">
        <v>4.3</v>
      </c>
      <c r="E9170" s="33">
        <v>0.3</v>
      </c>
      <c r="F9170" s="42">
        <v>1.1000000000000001</v>
      </c>
      <c r="G9170" s="33">
        <v>1.1000000000000001</v>
      </c>
      <c r="H9170" s="42">
        <v>0.3</v>
      </c>
      <c r="I9170" s="33">
        <v>1</v>
      </c>
      <c r="J9170" s="42">
        <v>0.8</v>
      </c>
      <c r="K9170" s="33">
        <v>0.2</v>
      </c>
      <c r="L9170" s="42">
        <v>0.2</v>
      </c>
      <c r="M9170" s="33">
        <v>0.3</v>
      </c>
      <c r="N9170" s="42">
        <v>0.1</v>
      </c>
      <c r="O9170" s="33">
        <v>0.1</v>
      </c>
      <c r="P9170" s="42">
        <v>342.61</v>
      </c>
      <c r="Q9170" s="33">
        <v>236.25</v>
      </c>
      <c r="R9170" s="42">
        <v>273.18</v>
      </c>
      <c r="S9170" s="33">
        <v>262.39</v>
      </c>
      <c r="T9170" s="42">
        <v>5.18</v>
      </c>
      <c r="U9170" s="33">
        <v>5.83</v>
      </c>
      <c r="V9170" s="116">
        <v>5.63</v>
      </c>
    </row>
    <row r="9171" spans="1:22" x14ac:dyDescent="0.25">
      <c r="A9171" s="26" t="s">
        <v>9452</v>
      </c>
      <c r="B9171" s="42">
        <v>0.8</v>
      </c>
      <c r="C9171" s="33">
        <v>3.9</v>
      </c>
      <c r="D9171" s="42">
        <v>5.0999999999999996</v>
      </c>
      <c r="E9171" s="33">
        <v>0.3</v>
      </c>
      <c r="F9171" s="42">
        <v>1.4</v>
      </c>
      <c r="G9171" s="33">
        <v>1</v>
      </c>
      <c r="H9171" s="42">
        <v>0.3</v>
      </c>
      <c r="I9171" s="33">
        <v>0.7</v>
      </c>
      <c r="J9171" s="42">
        <v>0.9</v>
      </c>
      <c r="K9171" s="33">
        <v>0.2</v>
      </c>
      <c r="L9171" s="42">
        <v>0.2</v>
      </c>
      <c r="M9171" s="33">
        <v>0.2</v>
      </c>
      <c r="N9171" s="42">
        <v>0.1</v>
      </c>
      <c r="O9171" s="33">
        <v>0.2</v>
      </c>
      <c r="P9171" s="42">
        <v>337.89</v>
      </c>
      <c r="Q9171" s="33">
        <v>234.39</v>
      </c>
      <c r="R9171" s="42">
        <v>267.66000000000003</v>
      </c>
      <c r="S9171" s="33">
        <v>263.63</v>
      </c>
      <c r="T9171" s="42">
        <v>5.91</v>
      </c>
      <c r="U9171" s="33">
        <v>6.83</v>
      </c>
      <c r="V9171" s="116">
        <v>6.75</v>
      </c>
    </row>
    <row r="9172" spans="1:22" x14ac:dyDescent="0.25">
      <c r="A9172" s="26" t="s">
        <v>4598</v>
      </c>
      <c r="B9172" s="42">
        <v>0.6</v>
      </c>
      <c r="C9172" s="33">
        <v>3.4</v>
      </c>
      <c r="D9172" s="42">
        <v>4.2</v>
      </c>
      <c r="E9172" s="33">
        <v>0.3</v>
      </c>
      <c r="F9172" s="42">
        <v>0.9</v>
      </c>
      <c r="G9172" s="33">
        <v>0.8</v>
      </c>
      <c r="H9172" s="42">
        <v>0.2</v>
      </c>
      <c r="I9172" s="33">
        <v>1.1000000000000001</v>
      </c>
      <c r="J9172" s="42">
        <v>1</v>
      </c>
      <c r="K9172" s="33">
        <v>0.2</v>
      </c>
      <c r="L9172" s="42">
        <v>0.2</v>
      </c>
      <c r="M9172" s="33">
        <v>0.2</v>
      </c>
      <c r="N9172" s="42">
        <v>0</v>
      </c>
      <c r="O9172" s="33">
        <v>0.2</v>
      </c>
      <c r="P9172" s="42">
        <v>339.79</v>
      </c>
      <c r="Q9172" s="33">
        <v>232.45</v>
      </c>
      <c r="R9172" s="42">
        <v>269.63</v>
      </c>
      <c r="S9172" s="33">
        <v>262.81</v>
      </c>
      <c r="T9172" s="42">
        <v>5.19</v>
      </c>
      <c r="U9172" s="33">
        <v>6</v>
      </c>
      <c r="V9172" s="116">
        <v>5.8</v>
      </c>
    </row>
    <row r="9173" spans="1:22" x14ac:dyDescent="0.25">
      <c r="A9173" s="26" t="s">
        <v>9453</v>
      </c>
      <c r="B9173" s="42">
        <v>0.6</v>
      </c>
      <c r="C9173" s="33">
        <v>4.0999999999999996</v>
      </c>
      <c r="D9173" s="42">
        <v>4.7</v>
      </c>
      <c r="E9173" s="33">
        <v>0.2</v>
      </c>
      <c r="F9173" s="42">
        <v>0.8</v>
      </c>
      <c r="G9173" s="33">
        <v>1</v>
      </c>
      <c r="H9173" s="42">
        <v>0.2</v>
      </c>
      <c r="I9173" s="33">
        <v>1.2</v>
      </c>
      <c r="J9173" s="42">
        <v>1.1000000000000001</v>
      </c>
      <c r="K9173" s="33">
        <v>0.2</v>
      </c>
      <c r="L9173" s="42">
        <v>0.4</v>
      </c>
      <c r="M9173" s="33">
        <v>0.2</v>
      </c>
      <c r="N9173" s="42">
        <v>0.1</v>
      </c>
      <c r="O9173" s="33">
        <v>0.1</v>
      </c>
      <c r="P9173" s="42">
        <v>351.5</v>
      </c>
      <c r="Q9173" s="33">
        <v>238.55</v>
      </c>
      <c r="R9173" s="42">
        <v>275.33999999999997</v>
      </c>
      <c r="S9173" s="33">
        <v>262.41000000000003</v>
      </c>
      <c r="T9173" s="42">
        <v>5.9</v>
      </c>
      <c r="U9173" s="33">
        <v>6.4</v>
      </c>
      <c r="V9173" s="116">
        <v>6.24</v>
      </c>
    </row>
    <row r="9174" spans="1:22" x14ac:dyDescent="0.25">
      <c r="A9174" s="26" t="s">
        <v>9454</v>
      </c>
      <c r="B9174" s="42">
        <v>0.6</v>
      </c>
      <c r="C9174" s="33">
        <v>4</v>
      </c>
      <c r="D9174" s="42">
        <v>4.8</v>
      </c>
      <c r="E9174" s="33">
        <v>0.1</v>
      </c>
      <c r="F9174" s="42">
        <v>0.8</v>
      </c>
      <c r="G9174" s="33">
        <v>1.2</v>
      </c>
      <c r="H9174" s="42">
        <v>0.3</v>
      </c>
      <c r="I9174" s="33">
        <v>1</v>
      </c>
      <c r="J9174" s="42">
        <v>1.1000000000000001</v>
      </c>
      <c r="K9174" s="33">
        <v>0.2</v>
      </c>
      <c r="L9174" s="42">
        <v>0.2</v>
      </c>
      <c r="M9174" s="33">
        <v>0.3</v>
      </c>
      <c r="N9174" s="42">
        <v>0.1</v>
      </c>
      <c r="O9174" s="33">
        <v>0.1</v>
      </c>
      <c r="P9174" s="42">
        <v>343.65</v>
      </c>
      <c r="Q9174" s="33">
        <v>251.75</v>
      </c>
      <c r="R9174" s="42">
        <v>282.36</v>
      </c>
      <c r="S9174" s="33">
        <v>262.82</v>
      </c>
      <c r="T9174" s="42">
        <v>6.01</v>
      </c>
      <c r="U9174" s="33">
        <v>6.75</v>
      </c>
      <c r="V9174" s="116">
        <v>6.38</v>
      </c>
    </row>
    <row r="9175" spans="1:22" x14ac:dyDescent="0.25">
      <c r="A9175" s="26" t="s">
        <v>4599</v>
      </c>
      <c r="B9175" s="42">
        <v>0.7</v>
      </c>
      <c r="C9175" s="33">
        <v>3.8</v>
      </c>
      <c r="D9175" s="42">
        <v>4.4000000000000004</v>
      </c>
      <c r="E9175" s="33">
        <v>0.2</v>
      </c>
      <c r="F9175" s="42">
        <v>0.9</v>
      </c>
      <c r="G9175" s="33">
        <v>1</v>
      </c>
      <c r="H9175" s="42">
        <v>0.4</v>
      </c>
      <c r="I9175" s="33">
        <v>1.2</v>
      </c>
      <c r="J9175" s="42">
        <v>0.4</v>
      </c>
      <c r="K9175" s="33">
        <v>0.2</v>
      </c>
      <c r="L9175" s="42">
        <v>0.1</v>
      </c>
      <c r="M9175" s="33">
        <v>0.4</v>
      </c>
      <c r="N9175" s="42">
        <v>0</v>
      </c>
      <c r="O9175" s="33">
        <v>0.2</v>
      </c>
      <c r="P9175" s="42">
        <v>326.83</v>
      </c>
      <c r="Q9175" s="33">
        <v>229.64</v>
      </c>
      <c r="R9175" s="42">
        <v>257.17</v>
      </c>
      <c r="S9175" s="33">
        <v>262.7</v>
      </c>
      <c r="T9175" s="42">
        <v>5.25</v>
      </c>
      <c r="U9175" s="33">
        <v>6.06</v>
      </c>
      <c r="V9175" s="116">
        <v>5.74</v>
      </c>
    </row>
    <row r="9176" spans="1:22" x14ac:dyDescent="0.25">
      <c r="A9176" s="26" t="s">
        <v>9455</v>
      </c>
      <c r="B9176" s="42">
        <v>0.6</v>
      </c>
      <c r="C9176" s="33">
        <v>3.2</v>
      </c>
      <c r="D9176" s="42">
        <v>4.7</v>
      </c>
      <c r="E9176" s="33">
        <v>0.2</v>
      </c>
      <c r="F9176" s="42">
        <v>0.9</v>
      </c>
      <c r="G9176" s="33">
        <v>0.8</v>
      </c>
      <c r="H9176" s="42">
        <v>0.3</v>
      </c>
      <c r="I9176" s="33">
        <v>0.8</v>
      </c>
      <c r="J9176" s="42">
        <v>0.6</v>
      </c>
      <c r="K9176" s="33">
        <v>0.1</v>
      </c>
      <c r="L9176" s="42">
        <v>0.4</v>
      </c>
      <c r="M9176" s="33">
        <v>0.2</v>
      </c>
      <c r="N9176" s="42">
        <v>0</v>
      </c>
      <c r="O9176" s="33">
        <v>0.1</v>
      </c>
      <c r="P9176" s="42">
        <v>337.41</v>
      </c>
      <c r="Q9176" s="33">
        <v>221.57</v>
      </c>
      <c r="R9176" s="42">
        <v>263.02</v>
      </c>
      <c r="S9176" s="33">
        <v>262.29000000000002</v>
      </c>
      <c r="T9176" s="42">
        <v>5.5</v>
      </c>
      <c r="U9176" s="33">
        <v>6.03</v>
      </c>
      <c r="V9176" s="116">
        <v>5.93</v>
      </c>
    </row>
    <row r="9177" spans="1:22" x14ac:dyDescent="0.25">
      <c r="A9177" s="26" t="s">
        <v>9456</v>
      </c>
      <c r="B9177" s="42">
        <v>0.5</v>
      </c>
      <c r="C9177" s="33">
        <v>3.6</v>
      </c>
      <c r="D9177" s="42">
        <v>4.5</v>
      </c>
      <c r="E9177" s="33">
        <v>0.2</v>
      </c>
      <c r="F9177" s="42">
        <v>0.8</v>
      </c>
      <c r="G9177" s="33">
        <v>1.1000000000000001</v>
      </c>
      <c r="H9177" s="42">
        <v>0.4</v>
      </c>
      <c r="I9177" s="33">
        <v>1.2</v>
      </c>
      <c r="J9177" s="42">
        <v>0.7</v>
      </c>
      <c r="K9177" s="33">
        <v>0.2</v>
      </c>
      <c r="L9177" s="42">
        <v>0.4</v>
      </c>
      <c r="M9177" s="33">
        <v>0.3</v>
      </c>
      <c r="N9177" s="42">
        <v>0.1</v>
      </c>
      <c r="O9177" s="33">
        <v>0.2</v>
      </c>
      <c r="P9177" s="42">
        <v>344.45</v>
      </c>
      <c r="Q9177" s="33">
        <v>228.87</v>
      </c>
      <c r="R9177" s="42">
        <v>247.39</v>
      </c>
      <c r="S9177" s="33">
        <v>261.18</v>
      </c>
      <c r="T9177" s="42">
        <v>5.27</v>
      </c>
      <c r="U9177" s="33">
        <v>5.85</v>
      </c>
      <c r="V9177" s="116">
        <v>5.55</v>
      </c>
    </row>
    <row r="9178" spans="1:22" x14ac:dyDescent="0.25">
      <c r="A9178" s="26" t="s">
        <v>4600</v>
      </c>
      <c r="B9178" s="42">
        <v>0.7</v>
      </c>
      <c r="C9178" s="33">
        <v>4.4000000000000004</v>
      </c>
      <c r="D9178" s="42">
        <v>4.7</v>
      </c>
      <c r="E9178" s="33">
        <v>0.1</v>
      </c>
      <c r="F9178" s="42">
        <v>1.1000000000000001</v>
      </c>
      <c r="G9178" s="33">
        <v>1.5</v>
      </c>
      <c r="H9178" s="42">
        <v>0.3</v>
      </c>
      <c r="I9178" s="33">
        <v>0.9</v>
      </c>
      <c r="J9178" s="42">
        <v>0.5</v>
      </c>
      <c r="K9178" s="33">
        <v>0.2</v>
      </c>
      <c r="L9178" s="42">
        <v>0</v>
      </c>
      <c r="M9178" s="33">
        <v>0.4</v>
      </c>
      <c r="N9178" s="42">
        <v>0.1</v>
      </c>
      <c r="O9178" s="33">
        <v>0.2</v>
      </c>
      <c r="P9178" s="42">
        <v>357.6</v>
      </c>
      <c r="Q9178" s="33">
        <v>245.77</v>
      </c>
      <c r="R9178" s="42">
        <v>278.45</v>
      </c>
      <c r="S9178" s="33">
        <v>261.27999999999997</v>
      </c>
      <c r="T9178" s="42">
        <v>6.23</v>
      </c>
      <c r="U9178" s="33">
        <v>6.84</v>
      </c>
      <c r="V9178" s="116">
        <v>6.6</v>
      </c>
    </row>
    <row r="9179" spans="1:22" x14ac:dyDescent="0.25">
      <c r="A9179" s="26" t="s">
        <v>9457</v>
      </c>
      <c r="B9179" s="42">
        <v>0.5</v>
      </c>
      <c r="C9179" s="33">
        <v>4.5</v>
      </c>
      <c r="D9179" s="42">
        <v>5.0999999999999996</v>
      </c>
      <c r="E9179" s="33">
        <v>0.1</v>
      </c>
      <c r="F9179" s="42">
        <v>1.1000000000000001</v>
      </c>
      <c r="G9179" s="33">
        <v>1.1000000000000001</v>
      </c>
      <c r="H9179" s="42">
        <v>0.3</v>
      </c>
      <c r="I9179" s="33">
        <v>0.9</v>
      </c>
      <c r="J9179" s="42">
        <v>0.8</v>
      </c>
      <c r="K9179" s="33">
        <v>0.1</v>
      </c>
      <c r="L9179" s="42">
        <v>0.2</v>
      </c>
      <c r="M9179" s="33">
        <v>0.3</v>
      </c>
      <c r="N9179" s="42">
        <v>0.1</v>
      </c>
      <c r="O9179" s="33">
        <v>0.1</v>
      </c>
      <c r="P9179" s="42">
        <v>365.73</v>
      </c>
      <c r="Q9179" s="33">
        <v>249.8</v>
      </c>
      <c r="R9179" s="42">
        <v>286.32</v>
      </c>
      <c r="S9179" s="33">
        <v>261.37</v>
      </c>
      <c r="T9179" s="42">
        <v>6.32</v>
      </c>
      <c r="U9179" s="33">
        <v>6.66</v>
      </c>
      <c r="V9179" s="116">
        <v>6.74</v>
      </c>
    </row>
    <row r="9180" spans="1:22" x14ac:dyDescent="0.25">
      <c r="A9180" s="26" t="s">
        <v>9458</v>
      </c>
      <c r="B9180" s="42">
        <v>0.5</v>
      </c>
      <c r="C9180" s="33">
        <v>3.9</v>
      </c>
      <c r="D9180" s="42">
        <v>4.5</v>
      </c>
      <c r="E9180" s="33">
        <v>0.2</v>
      </c>
      <c r="F9180" s="42">
        <v>0.9</v>
      </c>
      <c r="G9180" s="33">
        <v>1.2</v>
      </c>
      <c r="H9180" s="42">
        <v>0.3</v>
      </c>
      <c r="I9180" s="33">
        <v>0.9</v>
      </c>
      <c r="J9180" s="42">
        <v>0.6</v>
      </c>
      <c r="K9180" s="33">
        <v>0</v>
      </c>
      <c r="L9180" s="42">
        <v>0</v>
      </c>
      <c r="M9180" s="33">
        <v>0.3</v>
      </c>
      <c r="N9180" s="42">
        <v>0</v>
      </c>
      <c r="O9180" s="33">
        <v>0.1</v>
      </c>
      <c r="P9180" s="42">
        <v>372.72</v>
      </c>
      <c r="Q9180" s="33">
        <v>258.17</v>
      </c>
      <c r="R9180" s="42">
        <v>290.83999999999997</v>
      </c>
      <c r="S9180" s="33">
        <v>260.56</v>
      </c>
      <c r="T9180" s="42">
        <v>5.8</v>
      </c>
      <c r="U9180" s="33">
        <v>6.2</v>
      </c>
      <c r="V9180" s="116">
        <v>6.2</v>
      </c>
    </row>
    <row r="9181" spans="1:22" x14ac:dyDescent="0.25">
      <c r="A9181" s="26" t="s">
        <v>4601</v>
      </c>
      <c r="B9181" s="42">
        <v>0.4</v>
      </c>
      <c r="C9181" s="33">
        <v>4.3</v>
      </c>
      <c r="D9181" s="42">
        <v>4.5</v>
      </c>
      <c r="E9181" s="33">
        <v>0.2</v>
      </c>
      <c r="F9181" s="42">
        <v>1</v>
      </c>
      <c r="G9181" s="33">
        <v>0.9</v>
      </c>
      <c r="H9181" s="42">
        <v>0.3</v>
      </c>
      <c r="I9181" s="33">
        <v>1</v>
      </c>
      <c r="J9181" s="42">
        <v>0.7</v>
      </c>
      <c r="K9181" s="33">
        <v>0.1</v>
      </c>
      <c r="L9181" s="42">
        <v>0.3</v>
      </c>
      <c r="M9181" s="33">
        <v>0.3</v>
      </c>
      <c r="N9181" s="42">
        <v>0.1</v>
      </c>
      <c r="O9181" s="33">
        <v>0.1</v>
      </c>
      <c r="P9181" s="42">
        <v>362</v>
      </c>
      <c r="Q9181" s="33">
        <v>249.25</v>
      </c>
      <c r="R9181" s="42">
        <v>283.95</v>
      </c>
      <c r="S9181" s="33">
        <v>260.43</v>
      </c>
      <c r="T9181" s="42">
        <v>6.07</v>
      </c>
      <c r="U9181" s="33">
        <v>6.53</v>
      </c>
      <c r="V9181" s="116">
        <v>6.47</v>
      </c>
    </row>
    <row r="9182" spans="1:22" x14ac:dyDescent="0.25">
      <c r="A9182" s="26" t="s">
        <v>9459</v>
      </c>
      <c r="B9182" s="42">
        <v>0.5</v>
      </c>
      <c r="C9182" s="33">
        <v>3.8</v>
      </c>
      <c r="D9182" s="42">
        <v>4.5999999999999996</v>
      </c>
      <c r="E9182" s="33">
        <v>0.1</v>
      </c>
      <c r="F9182" s="42">
        <v>0.8</v>
      </c>
      <c r="G9182" s="33">
        <v>1</v>
      </c>
      <c r="H9182" s="42">
        <v>0.2</v>
      </c>
      <c r="I9182" s="33">
        <v>1.1000000000000001</v>
      </c>
      <c r="J9182" s="42">
        <v>0.8</v>
      </c>
      <c r="K9182" s="33">
        <v>0.1</v>
      </c>
      <c r="L9182" s="42">
        <v>0.1</v>
      </c>
      <c r="M9182" s="33">
        <v>0.2</v>
      </c>
      <c r="N9182" s="42">
        <v>0</v>
      </c>
      <c r="O9182" s="33">
        <v>0.1</v>
      </c>
      <c r="P9182" s="42">
        <v>357.18</v>
      </c>
      <c r="Q9182" s="33">
        <v>243.66</v>
      </c>
      <c r="R9182" s="42">
        <v>278.77</v>
      </c>
      <c r="S9182" s="33">
        <v>259.89999999999998</v>
      </c>
      <c r="T9182" s="42">
        <v>5.85</v>
      </c>
      <c r="U9182" s="33">
        <v>6.26</v>
      </c>
      <c r="V9182" s="116">
        <v>6.16</v>
      </c>
    </row>
    <row r="9183" spans="1:22" x14ac:dyDescent="0.25">
      <c r="A9183" s="26" t="s">
        <v>9460</v>
      </c>
      <c r="B9183" s="42">
        <v>1</v>
      </c>
      <c r="C9183" s="33">
        <v>3.8</v>
      </c>
      <c r="D9183" s="42">
        <v>4.3</v>
      </c>
      <c r="E9183" s="33">
        <v>0.3</v>
      </c>
      <c r="F9183" s="42">
        <v>0.9</v>
      </c>
      <c r="G9183" s="33">
        <v>0.8</v>
      </c>
      <c r="H9183" s="42">
        <v>0.3</v>
      </c>
      <c r="I9183" s="33">
        <v>1</v>
      </c>
      <c r="J9183" s="42">
        <v>1.1000000000000001</v>
      </c>
      <c r="K9183" s="33">
        <v>0.2</v>
      </c>
      <c r="L9183" s="42">
        <v>0.2</v>
      </c>
      <c r="M9183" s="33">
        <v>0.2</v>
      </c>
      <c r="N9183" s="42">
        <v>0.1</v>
      </c>
      <c r="O9183" s="33">
        <v>0.1</v>
      </c>
      <c r="P9183" s="42">
        <v>353.47</v>
      </c>
      <c r="Q9183" s="33">
        <v>241</v>
      </c>
      <c r="R9183" s="42">
        <v>275.08999999999997</v>
      </c>
      <c r="S9183" s="33">
        <v>259.74</v>
      </c>
      <c r="T9183" s="42">
        <v>5.56</v>
      </c>
      <c r="U9183" s="33">
        <v>6.18</v>
      </c>
      <c r="V9183" s="116">
        <v>6.16</v>
      </c>
    </row>
    <row r="9184" spans="1:22" x14ac:dyDescent="0.25">
      <c r="A9184" s="26" t="s">
        <v>4602</v>
      </c>
      <c r="B9184" s="42">
        <v>0.6</v>
      </c>
      <c r="C9184" s="33">
        <v>3.4</v>
      </c>
      <c r="D9184" s="42">
        <v>4.4000000000000004</v>
      </c>
      <c r="E9184" s="33">
        <v>0.2</v>
      </c>
      <c r="F9184" s="42">
        <v>0.7</v>
      </c>
      <c r="G9184" s="33">
        <v>1</v>
      </c>
      <c r="H9184" s="42">
        <v>0.2</v>
      </c>
      <c r="I9184" s="33">
        <v>1.1000000000000001</v>
      </c>
      <c r="J9184" s="42">
        <v>0.9</v>
      </c>
      <c r="K9184" s="33">
        <v>0.2</v>
      </c>
      <c r="L9184" s="42">
        <v>0.1</v>
      </c>
      <c r="M9184" s="33">
        <v>0.3</v>
      </c>
      <c r="N9184" s="42">
        <v>0</v>
      </c>
      <c r="O9184" s="33">
        <v>0.2</v>
      </c>
      <c r="P9184" s="42">
        <v>358.59</v>
      </c>
      <c r="Q9184" s="33">
        <v>241.77</v>
      </c>
      <c r="R9184" s="42">
        <v>281.33</v>
      </c>
      <c r="S9184" s="33">
        <v>260.56</v>
      </c>
      <c r="T9184" s="42">
        <v>5.32</v>
      </c>
      <c r="U9184" s="33">
        <v>5.78</v>
      </c>
      <c r="V9184" s="116">
        <v>5.67</v>
      </c>
    </row>
    <row r="9185" spans="1:22" x14ac:dyDescent="0.25">
      <c r="A9185" s="26" t="s">
        <v>9461</v>
      </c>
      <c r="B9185" s="42">
        <v>0.5</v>
      </c>
      <c r="C9185" s="33">
        <v>3.4</v>
      </c>
      <c r="D9185" s="42">
        <v>4.3</v>
      </c>
      <c r="E9185" s="33">
        <v>0.2</v>
      </c>
      <c r="F9185" s="42">
        <v>0.9</v>
      </c>
      <c r="G9185" s="33">
        <v>0.8</v>
      </c>
      <c r="H9185" s="42">
        <v>0.2</v>
      </c>
      <c r="I9185" s="33">
        <v>1</v>
      </c>
      <c r="J9185" s="42">
        <v>0.7</v>
      </c>
      <c r="K9185" s="33">
        <v>0.1</v>
      </c>
      <c r="L9185" s="42">
        <v>0.2</v>
      </c>
      <c r="M9185" s="33">
        <v>0.2</v>
      </c>
      <c r="N9185" s="42">
        <v>0</v>
      </c>
      <c r="O9185" s="33">
        <v>0.2</v>
      </c>
      <c r="P9185" s="42">
        <v>339.55</v>
      </c>
      <c r="Q9185" s="33">
        <v>229.9</v>
      </c>
      <c r="R9185" s="42">
        <v>265.69</v>
      </c>
      <c r="S9185" s="33">
        <v>261.39999999999998</v>
      </c>
      <c r="T9185" s="42">
        <v>5.95</v>
      </c>
      <c r="U9185" s="33">
        <v>6.4</v>
      </c>
      <c r="V9185" s="116">
        <v>6.43</v>
      </c>
    </row>
    <row r="9186" spans="1:22" x14ac:dyDescent="0.25">
      <c r="A9186" s="26" t="s">
        <v>9462</v>
      </c>
      <c r="B9186" s="42">
        <v>0.7</v>
      </c>
      <c r="C9186" s="33">
        <v>2.2999999999999998</v>
      </c>
      <c r="D9186" s="42">
        <v>4</v>
      </c>
      <c r="E9186" s="33">
        <v>0.3</v>
      </c>
      <c r="F9186" s="42">
        <v>0.8</v>
      </c>
      <c r="G9186" s="33">
        <v>0.9</v>
      </c>
      <c r="H9186" s="42">
        <v>0.5</v>
      </c>
      <c r="I9186" s="33">
        <v>1.1000000000000001</v>
      </c>
      <c r="J9186" s="42">
        <v>0.6</v>
      </c>
      <c r="K9186" s="33">
        <v>0.3</v>
      </c>
      <c r="L9186" s="42">
        <v>0.1</v>
      </c>
      <c r="M9186" s="33">
        <v>0.3</v>
      </c>
      <c r="N9186" s="42">
        <v>0.1</v>
      </c>
      <c r="O9186" s="33">
        <v>0.2</v>
      </c>
      <c r="P9186" s="42">
        <v>371.76</v>
      </c>
      <c r="Q9186" s="33">
        <v>256.95</v>
      </c>
      <c r="R9186" s="42">
        <v>287.83999999999997</v>
      </c>
      <c r="S9186" s="33">
        <v>260.77999999999997</v>
      </c>
      <c r="T9186" s="42">
        <v>4.5</v>
      </c>
      <c r="U9186" s="33">
        <v>4.78</v>
      </c>
      <c r="V9186" s="116">
        <v>4.9400000000000004</v>
      </c>
    </row>
    <row r="9187" spans="1:22" x14ac:dyDescent="0.25">
      <c r="A9187" s="26" t="s">
        <v>4603</v>
      </c>
      <c r="B9187" s="42">
        <v>0.4</v>
      </c>
      <c r="C9187" s="33">
        <v>2.8</v>
      </c>
      <c r="D9187" s="42">
        <v>4.2</v>
      </c>
      <c r="E9187" s="33">
        <v>0.2</v>
      </c>
      <c r="F9187" s="42">
        <v>0.6</v>
      </c>
      <c r="G9187" s="33">
        <v>0.8</v>
      </c>
      <c r="H9187" s="42">
        <v>0.3</v>
      </c>
      <c r="I9187" s="33">
        <v>1.1000000000000001</v>
      </c>
      <c r="J9187" s="42">
        <v>0.8</v>
      </c>
      <c r="K9187" s="33">
        <v>0.2</v>
      </c>
      <c r="L9187" s="42">
        <v>0.2</v>
      </c>
      <c r="M9187" s="33">
        <v>0.3</v>
      </c>
      <c r="N9187" s="42">
        <v>0</v>
      </c>
      <c r="O9187" s="33">
        <v>0.2</v>
      </c>
      <c r="P9187" s="42">
        <v>374.62</v>
      </c>
      <c r="Q9187" s="33">
        <v>259.5</v>
      </c>
      <c r="R9187" s="42">
        <v>293.48</v>
      </c>
      <c r="S9187" s="33">
        <v>261.2</v>
      </c>
      <c r="T9187" s="42">
        <v>4.62</v>
      </c>
      <c r="U9187" s="33">
        <v>5.35</v>
      </c>
      <c r="V9187" s="116">
        <v>5.07</v>
      </c>
    </row>
    <row r="9188" spans="1:22" x14ac:dyDescent="0.25">
      <c r="A9188" s="26" t="s">
        <v>9463</v>
      </c>
      <c r="B9188" s="42">
        <v>0.5</v>
      </c>
      <c r="C9188" s="33">
        <v>2.8</v>
      </c>
      <c r="D9188" s="42">
        <v>4.4000000000000004</v>
      </c>
      <c r="E9188" s="33">
        <v>0.2</v>
      </c>
      <c r="F9188" s="42">
        <v>0.6</v>
      </c>
      <c r="G9188" s="33">
        <v>1.2</v>
      </c>
      <c r="H9188" s="42">
        <v>0.2</v>
      </c>
      <c r="I9188" s="33">
        <v>1.3</v>
      </c>
      <c r="J9188" s="42">
        <v>0.9</v>
      </c>
      <c r="K9188" s="33">
        <v>0.3</v>
      </c>
      <c r="L9188" s="42">
        <v>0.1</v>
      </c>
      <c r="M9188" s="33">
        <v>0.3</v>
      </c>
      <c r="N9188" s="42">
        <v>0.1</v>
      </c>
      <c r="O9188" s="33">
        <v>0.2</v>
      </c>
      <c r="P9188" s="42">
        <v>328.35</v>
      </c>
      <c r="Q9188" s="33">
        <v>230.96</v>
      </c>
      <c r="R9188" s="42">
        <v>270.47000000000003</v>
      </c>
      <c r="S9188" s="33">
        <v>261.26</v>
      </c>
      <c r="T9188" s="42">
        <v>4.7300000000000004</v>
      </c>
      <c r="U9188" s="33">
        <v>5.33</v>
      </c>
      <c r="V9188" s="116">
        <v>5.14</v>
      </c>
    </row>
    <row r="9189" spans="1:22" x14ac:dyDescent="0.25">
      <c r="A9189" s="26" t="s">
        <v>9464</v>
      </c>
      <c r="B9189" s="42">
        <v>0.6</v>
      </c>
      <c r="C9189" s="33">
        <v>2.4</v>
      </c>
      <c r="D9189" s="42">
        <v>3.9</v>
      </c>
      <c r="E9189" s="33">
        <v>0.2</v>
      </c>
      <c r="F9189" s="42">
        <v>0.8</v>
      </c>
      <c r="G9189" s="33">
        <v>1</v>
      </c>
      <c r="H9189" s="42">
        <v>0.4</v>
      </c>
      <c r="I9189" s="33">
        <v>0.8</v>
      </c>
      <c r="J9189" s="42">
        <v>0.7</v>
      </c>
      <c r="K9189" s="33">
        <v>0.2</v>
      </c>
      <c r="L9189" s="42">
        <v>0.3</v>
      </c>
      <c r="M9189" s="33">
        <v>0.2</v>
      </c>
      <c r="N9189" s="42">
        <v>0</v>
      </c>
      <c r="O9189" s="33">
        <v>0.1</v>
      </c>
      <c r="P9189" s="42">
        <v>362.83</v>
      </c>
      <c r="Q9189" s="33">
        <v>248.6</v>
      </c>
      <c r="R9189" s="42">
        <v>283.36</v>
      </c>
      <c r="S9189" s="33">
        <v>260.32</v>
      </c>
      <c r="T9189" s="42">
        <v>4.3</v>
      </c>
      <c r="U9189" s="33">
        <v>4.91</v>
      </c>
      <c r="V9189" s="116">
        <v>4.82</v>
      </c>
    </row>
    <row r="9190" spans="1:22" x14ac:dyDescent="0.25">
      <c r="A9190" s="26" t="s">
        <v>4604</v>
      </c>
      <c r="B9190" s="42">
        <v>0.6</v>
      </c>
      <c r="C9190" s="33">
        <v>3.3</v>
      </c>
      <c r="D9190" s="42">
        <v>4.4000000000000004</v>
      </c>
      <c r="E9190" s="33">
        <v>0.2</v>
      </c>
      <c r="F9190" s="42">
        <v>0.8</v>
      </c>
      <c r="G9190" s="33">
        <v>1.1000000000000001</v>
      </c>
      <c r="H9190" s="42">
        <v>0.3</v>
      </c>
      <c r="I9190" s="33">
        <v>1.4</v>
      </c>
      <c r="J9190" s="42">
        <v>1.2</v>
      </c>
      <c r="K9190" s="33">
        <v>0.2</v>
      </c>
      <c r="L9190" s="42">
        <v>0.4</v>
      </c>
      <c r="M9190" s="33">
        <v>0.1</v>
      </c>
      <c r="N9190" s="42">
        <v>0</v>
      </c>
      <c r="O9190" s="33">
        <v>0.1</v>
      </c>
      <c r="P9190" s="42">
        <v>330.46</v>
      </c>
      <c r="Q9190" s="33">
        <v>223.39</v>
      </c>
      <c r="R9190" s="42">
        <v>255.67</v>
      </c>
      <c r="S9190" s="33">
        <v>261.35000000000002</v>
      </c>
      <c r="T9190" s="42">
        <v>5.26</v>
      </c>
      <c r="U9190" s="33">
        <v>5.87</v>
      </c>
      <c r="V9190" s="116">
        <v>5.93</v>
      </c>
    </row>
    <row r="9191" spans="1:22" x14ac:dyDescent="0.25">
      <c r="A9191" s="26" t="s">
        <v>9465</v>
      </c>
      <c r="B9191" s="42">
        <v>0.6</v>
      </c>
      <c r="C9191" s="33">
        <v>4</v>
      </c>
      <c r="D9191" s="42">
        <v>4.5999999999999996</v>
      </c>
      <c r="E9191" s="33">
        <v>0.2</v>
      </c>
      <c r="F9191" s="42">
        <v>0.9</v>
      </c>
      <c r="G9191" s="33">
        <v>1</v>
      </c>
      <c r="H9191" s="42">
        <v>0.3</v>
      </c>
      <c r="I9191" s="33">
        <v>1.6</v>
      </c>
      <c r="J9191" s="42">
        <v>1.3</v>
      </c>
      <c r="K9191" s="33">
        <v>0.2</v>
      </c>
      <c r="L9191" s="42">
        <v>0.5</v>
      </c>
      <c r="M9191" s="33">
        <v>0.1</v>
      </c>
      <c r="N9191" s="42">
        <v>0.1</v>
      </c>
      <c r="O9191" s="33">
        <v>0.1</v>
      </c>
      <c r="P9191" s="42">
        <v>351.17</v>
      </c>
      <c r="Q9191" s="33">
        <v>242.18</v>
      </c>
      <c r="R9191" s="42">
        <v>274.77</v>
      </c>
      <c r="S9191" s="33">
        <v>261.10000000000002</v>
      </c>
      <c r="T9191" s="42">
        <v>5.86</v>
      </c>
      <c r="U9191" s="33">
        <v>6.6</v>
      </c>
      <c r="V9191" s="116">
        <v>6.3</v>
      </c>
    </row>
    <row r="9192" spans="1:22" x14ac:dyDescent="0.25">
      <c r="A9192" s="26" t="s">
        <v>9466</v>
      </c>
      <c r="B9192" s="42">
        <v>0.5</v>
      </c>
      <c r="C9192" s="33">
        <v>3.2</v>
      </c>
      <c r="D9192" s="42">
        <v>4.5</v>
      </c>
      <c r="E9192" s="33">
        <v>0.2</v>
      </c>
      <c r="F9192" s="42">
        <v>0.9</v>
      </c>
      <c r="G9192" s="33">
        <v>0.9</v>
      </c>
      <c r="H9192" s="42">
        <v>0.1</v>
      </c>
      <c r="I9192" s="33">
        <v>1.5</v>
      </c>
      <c r="J9192" s="42">
        <v>1.1000000000000001</v>
      </c>
      <c r="K9192" s="33">
        <v>0.2</v>
      </c>
      <c r="L9192" s="42">
        <v>0.4</v>
      </c>
      <c r="M9192" s="33">
        <v>0.1</v>
      </c>
      <c r="N9192" s="42">
        <v>0</v>
      </c>
      <c r="O9192" s="33">
        <v>0.2</v>
      </c>
      <c r="P9192" s="42">
        <v>362.26</v>
      </c>
      <c r="Q9192" s="33">
        <v>251.03</v>
      </c>
      <c r="R9192" s="42">
        <v>285.23</v>
      </c>
      <c r="S9192" s="33">
        <v>260.7</v>
      </c>
      <c r="T9192" s="42">
        <v>5.44</v>
      </c>
      <c r="U9192" s="33">
        <v>6</v>
      </c>
      <c r="V9192" s="116">
        <v>5.85</v>
      </c>
    </row>
    <row r="9193" spans="1:22" x14ac:dyDescent="0.25">
      <c r="A9193" s="26" t="s">
        <v>4605</v>
      </c>
      <c r="B9193" s="42">
        <v>0.5</v>
      </c>
      <c r="C9193" s="33">
        <v>4.3</v>
      </c>
      <c r="D9193" s="42">
        <v>4.8</v>
      </c>
      <c r="E9193" s="33">
        <v>0.1</v>
      </c>
      <c r="F9193" s="42">
        <v>1.1000000000000001</v>
      </c>
      <c r="G9193" s="33">
        <v>1.4</v>
      </c>
      <c r="H9193" s="42">
        <v>0.1</v>
      </c>
      <c r="I9193" s="33">
        <v>1.9</v>
      </c>
      <c r="J9193" s="42">
        <v>1.3</v>
      </c>
      <c r="K9193" s="33">
        <v>0.1</v>
      </c>
      <c r="L9193" s="42">
        <v>0.2</v>
      </c>
      <c r="M9193" s="33">
        <v>0.3</v>
      </c>
      <c r="N9193" s="42">
        <v>0</v>
      </c>
      <c r="O9193" s="33">
        <v>0.2</v>
      </c>
      <c r="P9193" s="42">
        <v>301.26</v>
      </c>
      <c r="Q9193" s="33">
        <v>206.23</v>
      </c>
      <c r="R9193" s="42">
        <v>242.8</v>
      </c>
      <c r="S9193" s="33">
        <v>262.62</v>
      </c>
      <c r="T9193" s="42">
        <v>6.56</v>
      </c>
      <c r="U9193" s="33">
        <v>7.46</v>
      </c>
      <c r="V9193" s="116">
        <v>7.16</v>
      </c>
    </row>
    <row r="9194" spans="1:22" x14ac:dyDescent="0.25">
      <c r="A9194" s="26" t="s">
        <v>9467</v>
      </c>
      <c r="B9194" s="42">
        <v>0.6</v>
      </c>
      <c r="C9194" s="33">
        <v>3.5</v>
      </c>
      <c r="D9194" s="42">
        <v>4.5</v>
      </c>
      <c r="E9194" s="33">
        <v>0.3</v>
      </c>
      <c r="F9194" s="42">
        <v>0.7</v>
      </c>
      <c r="G9194" s="33">
        <v>1.1000000000000001</v>
      </c>
      <c r="H9194" s="42">
        <v>0.2</v>
      </c>
      <c r="I9194" s="33">
        <v>1.4</v>
      </c>
      <c r="J9194" s="42">
        <v>1.2</v>
      </c>
      <c r="K9194" s="33">
        <v>0.1</v>
      </c>
      <c r="L9194" s="42">
        <v>0.1</v>
      </c>
      <c r="M9194" s="33">
        <v>0.1</v>
      </c>
      <c r="N9194" s="42">
        <v>0</v>
      </c>
      <c r="O9194" s="33">
        <v>0.2</v>
      </c>
      <c r="P9194" s="42">
        <v>343.15</v>
      </c>
      <c r="Q9194" s="33">
        <v>233.3</v>
      </c>
      <c r="R9194" s="42">
        <v>267.23</v>
      </c>
      <c r="S9194" s="33">
        <v>263.62</v>
      </c>
      <c r="T9194" s="42">
        <v>5.62</v>
      </c>
      <c r="U9194" s="33">
        <v>6.2</v>
      </c>
      <c r="V9194" s="116">
        <v>6.3</v>
      </c>
    </row>
    <row r="9195" spans="1:22" x14ac:dyDescent="0.25">
      <c r="A9195" s="26" t="s">
        <v>9468</v>
      </c>
      <c r="B9195" s="42">
        <v>0.4</v>
      </c>
      <c r="C9195" s="33">
        <v>3.5</v>
      </c>
      <c r="D9195" s="42">
        <v>4.5</v>
      </c>
      <c r="E9195" s="33">
        <v>0.2</v>
      </c>
      <c r="F9195" s="42">
        <v>0.9</v>
      </c>
      <c r="G9195" s="33">
        <v>1.3</v>
      </c>
      <c r="H9195" s="42">
        <v>0</v>
      </c>
      <c r="I9195" s="33">
        <v>1.7</v>
      </c>
      <c r="J9195" s="42">
        <v>1</v>
      </c>
      <c r="K9195" s="33">
        <v>0.2</v>
      </c>
      <c r="L9195" s="42">
        <v>0.3</v>
      </c>
      <c r="M9195" s="33">
        <v>0.1</v>
      </c>
      <c r="N9195" s="42">
        <v>0</v>
      </c>
      <c r="O9195" s="33">
        <v>0.1</v>
      </c>
      <c r="P9195" s="42">
        <v>350.96</v>
      </c>
      <c r="Q9195" s="33">
        <v>240.53</v>
      </c>
      <c r="R9195" s="42">
        <v>275.19</v>
      </c>
      <c r="S9195" s="33">
        <v>261.99</v>
      </c>
      <c r="T9195" s="42">
        <v>5.7</v>
      </c>
      <c r="U9195" s="33">
        <v>6.23</v>
      </c>
      <c r="V9195" s="116">
        <v>6.05</v>
      </c>
    </row>
    <row r="9196" spans="1:22" x14ac:dyDescent="0.25">
      <c r="A9196" s="26" t="s">
        <v>4606</v>
      </c>
      <c r="B9196" s="42">
        <v>0.6</v>
      </c>
      <c r="C9196" s="33">
        <v>3.3</v>
      </c>
      <c r="D9196" s="42">
        <v>4.3</v>
      </c>
      <c r="E9196" s="33">
        <v>0.2</v>
      </c>
      <c r="F9196" s="42">
        <v>0.8</v>
      </c>
      <c r="G9196" s="33">
        <v>1.1000000000000001</v>
      </c>
      <c r="H9196" s="42">
        <v>0.2</v>
      </c>
      <c r="I9196" s="33">
        <v>1.5</v>
      </c>
      <c r="J9196" s="42">
        <v>0.8</v>
      </c>
      <c r="K9196" s="33">
        <v>0.2</v>
      </c>
      <c r="L9196" s="42">
        <v>0.2</v>
      </c>
      <c r="M9196" s="33">
        <v>0.1</v>
      </c>
      <c r="N9196" s="42">
        <v>0.1</v>
      </c>
      <c r="O9196" s="33">
        <v>0.1</v>
      </c>
      <c r="P9196" s="42">
        <v>362.67</v>
      </c>
      <c r="Q9196" s="33">
        <v>239.68</v>
      </c>
      <c r="R9196" s="42">
        <v>273.33</v>
      </c>
      <c r="S9196" s="33">
        <v>261.81</v>
      </c>
      <c r="T9196" s="42">
        <v>5.36</v>
      </c>
      <c r="U9196" s="33">
        <v>5.66</v>
      </c>
      <c r="V9196" s="116">
        <v>5.78</v>
      </c>
    </row>
    <row r="9197" spans="1:22" x14ac:dyDescent="0.25">
      <c r="A9197" s="26" t="s">
        <v>9469</v>
      </c>
      <c r="B9197" s="42">
        <v>0.6</v>
      </c>
      <c r="C9197" s="33">
        <v>3.5</v>
      </c>
      <c r="D9197" s="42">
        <v>4.0999999999999996</v>
      </c>
      <c r="E9197" s="33">
        <v>0.1</v>
      </c>
      <c r="F9197" s="42">
        <v>1</v>
      </c>
      <c r="G9197" s="33">
        <v>1</v>
      </c>
      <c r="H9197" s="42">
        <v>0.1</v>
      </c>
      <c r="I9197" s="33">
        <v>1.5</v>
      </c>
      <c r="J9197" s="42">
        <v>1.2</v>
      </c>
      <c r="K9197" s="33">
        <v>0.1</v>
      </c>
      <c r="L9197" s="42">
        <v>0.3</v>
      </c>
      <c r="M9197" s="33">
        <v>0.1</v>
      </c>
      <c r="N9197" s="42">
        <v>0</v>
      </c>
      <c r="O9197" s="33">
        <v>0.1</v>
      </c>
      <c r="P9197" s="42">
        <v>390.21</v>
      </c>
      <c r="Q9197" s="33">
        <v>263.72000000000003</v>
      </c>
      <c r="R9197" s="42">
        <v>303.48</v>
      </c>
      <c r="S9197" s="33">
        <v>260.73</v>
      </c>
      <c r="T9197" s="42">
        <v>5.2</v>
      </c>
      <c r="U9197" s="33">
        <v>5.75</v>
      </c>
      <c r="V9197" s="116">
        <v>5.83</v>
      </c>
    </row>
    <row r="9198" spans="1:22" x14ac:dyDescent="0.25">
      <c r="A9198" s="26" t="s">
        <v>9470</v>
      </c>
      <c r="B9198" s="42">
        <v>0.5</v>
      </c>
      <c r="C9198" s="33">
        <v>2.6</v>
      </c>
      <c r="D9198" s="42">
        <v>3.7</v>
      </c>
      <c r="E9198" s="33">
        <v>0.1</v>
      </c>
      <c r="F9198" s="42">
        <v>0.8</v>
      </c>
      <c r="G9198" s="33">
        <v>0.9</v>
      </c>
      <c r="H9198" s="42">
        <v>0.1</v>
      </c>
      <c r="I9198" s="33">
        <v>1</v>
      </c>
      <c r="J9198" s="42">
        <v>0.8</v>
      </c>
      <c r="K9198" s="33">
        <v>0.1</v>
      </c>
      <c r="L9198" s="42">
        <v>0.3</v>
      </c>
      <c r="M9198" s="33">
        <v>0.1</v>
      </c>
      <c r="N9198" s="42">
        <v>0</v>
      </c>
      <c r="O9198" s="33">
        <v>0</v>
      </c>
      <c r="P9198" s="42">
        <v>435.52</v>
      </c>
      <c r="Q9198" s="33">
        <v>291.85000000000002</v>
      </c>
      <c r="R9198" s="42">
        <v>344.29</v>
      </c>
      <c r="S9198" s="33">
        <v>259.75</v>
      </c>
      <c r="T9198" s="42">
        <v>4.45</v>
      </c>
      <c r="U9198" s="33">
        <v>4.79</v>
      </c>
      <c r="V9198" s="116">
        <v>4.92</v>
      </c>
    </row>
    <row r="9199" spans="1:22" x14ac:dyDescent="0.25">
      <c r="A9199" s="26" t="s">
        <v>4607</v>
      </c>
      <c r="B9199" s="42">
        <v>0.5</v>
      </c>
      <c r="C9199" s="33">
        <v>2.9</v>
      </c>
      <c r="D9199" s="42">
        <v>4.2</v>
      </c>
      <c r="E9199" s="33">
        <v>0.1</v>
      </c>
      <c r="F9199" s="42">
        <v>0.9</v>
      </c>
      <c r="G9199" s="33">
        <v>1</v>
      </c>
      <c r="H9199" s="42">
        <v>0.1</v>
      </c>
      <c r="I9199" s="33">
        <v>1.2</v>
      </c>
      <c r="J9199" s="42">
        <v>0.8</v>
      </c>
      <c r="K9199" s="33">
        <v>0.2</v>
      </c>
      <c r="L9199" s="42">
        <v>0.1</v>
      </c>
      <c r="M9199" s="33">
        <v>0.1</v>
      </c>
      <c r="N9199" s="42">
        <v>0</v>
      </c>
      <c r="O9199" s="33">
        <v>0.1</v>
      </c>
      <c r="P9199" s="42">
        <v>401.26</v>
      </c>
      <c r="Q9199" s="33">
        <v>265.70999999999998</v>
      </c>
      <c r="R9199" s="42">
        <v>310.85000000000002</v>
      </c>
      <c r="S9199" s="33">
        <v>259.77</v>
      </c>
      <c r="T9199" s="42">
        <v>4.9000000000000004</v>
      </c>
      <c r="U9199" s="33">
        <v>5.69</v>
      </c>
      <c r="V9199" s="116">
        <v>5.32</v>
      </c>
    </row>
    <row r="9200" spans="1:22" x14ac:dyDescent="0.25">
      <c r="A9200" s="26" t="s">
        <v>9471</v>
      </c>
      <c r="B9200" s="42">
        <v>0.4</v>
      </c>
      <c r="C9200" s="33">
        <v>4.5</v>
      </c>
      <c r="D9200" s="42">
        <v>5.0999999999999996</v>
      </c>
      <c r="E9200" s="33">
        <v>0.3</v>
      </c>
      <c r="F9200" s="42">
        <v>0.9</v>
      </c>
      <c r="G9200" s="33">
        <v>1.5</v>
      </c>
      <c r="H9200" s="42">
        <v>0.3</v>
      </c>
      <c r="I9200" s="33">
        <v>1.9</v>
      </c>
      <c r="J9200" s="42">
        <v>1.3</v>
      </c>
      <c r="K9200" s="33">
        <v>0.3</v>
      </c>
      <c r="L9200" s="42">
        <v>0.3</v>
      </c>
      <c r="M9200" s="33">
        <v>0.4</v>
      </c>
      <c r="N9200" s="42">
        <v>0.1</v>
      </c>
      <c r="O9200" s="33">
        <v>0.2</v>
      </c>
      <c r="P9200" s="42">
        <v>344.08</v>
      </c>
      <c r="Q9200" s="33">
        <v>235.76</v>
      </c>
      <c r="R9200" s="42">
        <v>268.60000000000002</v>
      </c>
      <c r="S9200" s="33">
        <v>260.5</v>
      </c>
      <c r="T9200" s="42">
        <v>6.16</v>
      </c>
      <c r="U9200" s="33">
        <v>7.02</v>
      </c>
      <c r="V9200" s="116">
        <v>6.92</v>
      </c>
    </row>
    <row r="9201" spans="1:22" x14ac:dyDescent="0.25">
      <c r="A9201" s="26" t="s">
        <v>9472</v>
      </c>
      <c r="B9201" s="42">
        <v>0.3</v>
      </c>
      <c r="C9201" s="33">
        <v>2.9</v>
      </c>
      <c r="D9201" s="42">
        <v>4.4000000000000004</v>
      </c>
      <c r="E9201" s="33">
        <v>0.2</v>
      </c>
      <c r="F9201" s="42">
        <v>0.9</v>
      </c>
      <c r="G9201" s="33">
        <v>1.2</v>
      </c>
      <c r="H9201" s="42">
        <v>0.3</v>
      </c>
      <c r="I9201" s="33">
        <v>1.8</v>
      </c>
      <c r="J9201" s="42">
        <v>1</v>
      </c>
      <c r="K9201" s="33">
        <v>0.2</v>
      </c>
      <c r="L9201" s="42">
        <v>0.1</v>
      </c>
      <c r="M9201" s="33">
        <v>0.3</v>
      </c>
      <c r="N9201" s="42">
        <v>0</v>
      </c>
      <c r="O9201" s="33">
        <v>0.2</v>
      </c>
      <c r="P9201" s="42">
        <v>348.77</v>
      </c>
      <c r="Q9201" s="33">
        <v>241.26</v>
      </c>
      <c r="R9201" s="42">
        <v>282.22000000000003</v>
      </c>
      <c r="S9201" s="33">
        <v>260.39</v>
      </c>
      <c r="T9201" s="42">
        <v>5.13</v>
      </c>
      <c r="U9201" s="33">
        <v>5.9</v>
      </c>
      <c r="V9201" s="116">
        <v>5.83</v>
      </c>
    </row>
    <row r="9202" spans="1:22" x14ac:dyDescent="0.25">
      <c r="A9202" s="26" t="s">
        <v>4608</v>
      </c>
      <c r="B9202" s="42">
        <v>0.6</v>
      </c>
      <c r="C9202" s="33">
        <v>4.2</v>
      </c>
      <c r="D9202" s="42">
        <v>4.5999999999999996</v>
      </c>
      <c r="E9202" s="33">
        <v>0.2</v>
      </c>
      <c r="F9202" s="42">
        <v>0.7</v>
      </c>
      <c r="G9202" s="33">
        <v>1.2</v>
      </c>
      <c r="H9202" s="42">
        <v>0.1</v>
      </c>
      <c r="I9202" s="33">
        <v>1.8</v>
      </c>
      <c r="J9202" s="42">
        <v>1.2</v>
      </c>
      <c r="K9202" s="33">
        <v>0</v>
      </c>
      <c r="L9202" s="42">
        <v>0.3</v>
      </c>
      <c r="M9202" s="33">
        <v>0.1</v>
      </c>
      <c r="N9202" s="42">
        <v>0.1</v>
      </c>
      <c r="O9202" s="33">
        <v>0.1</v>
      </c>
      <c r="P9202" s="42">
        <v>372.98</v>
      </c>
      <c r="Q9202" s="33">
        <v>259.62</v>
      </c>
      <c r="R9202" s="42">
        <v>291.39</v>
      </c>
      <c r="S9202" s="33">
        <v>260.02999999999997</v>
      </c>
      <c r="T9202" s="42">
        <v>6.06</v>
      </c>
      <c r="U9202" s="33">
        <v>6.86</v>
      </c>
      <c r="V9202" s="116">
        <v>6.76</v>
      </c>
    </row>
    <row r="9203" spans="1:22" x14ac:dyDescent="0.25">
      <c r="A9203" s="26" t="s">
        <v>9473</v>
      </c>
      <c r="B9203" s="42">
        <v>0.7</v>
      </c>
      <c r="C9203" s="33">
        <v>3.7</v>
      </c>
      <c r="D9203" s="42">
        <v>4.5999999999999996</v>
      </c>
      <c r="E9203" s="33">
        <v>0.2</v>
      </c>
      <c r="F9203" s="42">
        <v>0.9</v>
      </c>
      <c r="G9203" s="33">
        <v>1.5</v>
      </c>
      <c r="H9203" s="42">
        <v>0.2</v>
      </c>
      <c r="I9203" s="33">
        <v>1.8</v>
      </c>
      <c r="J9203" s="42">
        <v>1.6</v>
      </c>
      <c r="K9203" s="33">
        <v>0.2</v>
      </c>
      <c r="L9203" s="42">
        <v>0.2</v>
      </c>
      <c r="M9203" s="33">
        <v>0.3</v>
      </c>
      <c r="N9203" s="42">
        <v>0.1</v>
      </c>
      <c r="O9203" s="33">
        <v>0.2</v>
      </c>
      <c r="P9203" s="42">
        <v>337.81</v>
      </c>
      <c r="Q9203" s="33">
        <v>222.11</v>
      </c>
      <c r="R9203" s="42">
        <v>259.44</v>
      </c>
      <c r="S9203" s="33">
        <v>259.99</v>
      </c>
      <c r="T9203" s="42">
        <v>6.15</v>
      </c>
      <c r="U9203" s="33">
        <v>6.98</v>
      </c>
      <c r="V9203" s="116">
        <v>6.82</v>
      </c>
    </row>
    <row r="9204" spans="1:22" x14ac:dyDescent="0.25">
      <c r="A9204" s="26" t="s">
        <v>9474</v>
      </c>
      <c r="B9204" s="42">
        <v>1</v>
      </c>
      <c r="C9204" s="33">
        <v>3.3</v>
      </c>
      <c r="D9204" s="42">
        <v>4.5999999999999996</v>
      </c>
      <c r="E9204" s="33">
        <v>0.3</v>
      </c>
      <c r="F9204" s="42">
        <v>1</v>
      </c>
      <c r="G9204" s="33">
        <v>1.5</v>
      </c>
      <c r="H9204" s="42">
        <v>0.3</v>
      </c>
      <c r="I9204" s="33">
        <v>1.8</v>
      </c>
      <c r="J9204" s="42">
        <v>1.2</v>
      </c>
      <c r="K9204" s="33">
        <v>0.2</v>
      </c>
      <c r="L9204" s="42">
        <v>0.2</v>
      </c>
      <c r="M9204" s="33">
        <v>0.2</v>
      </c>
      <c r="N9204" s="42">
        <v>0</v>
      </c>
      <c r="O9204" s="33">
        <v>0.2</v>
      </c>
      <c r="P9204" s="42">
        <v>343.54</v>
      </c>
      <c r="Q9204" s="33">
        <v>238.99</v>
      </c>
      <c r="R9204" s="42">
        <v>277.07</v>
      </c>
      <c r="S9204" s="33">
        <v>260.10000000000002</v>
      </c>
      <c r="T9204" s="42">
        <v>5.65</v>
      </c>
      <c r="U9204" s="33">
        <v>6.37</v>
      </c>
      <c r="V9204" s="116">
        <v>6.3</v>
      </c>
    </row>
    <row r="9205" spans="1:22" x14ac:dyDescent="0.25">
      <c r="A9205" s="26" t="s">
        <v>4609</v>
      </c>
      <c r="B9205" s="42">
        <v>0.7</v>
      </c>
      <c r="C9205" s="33">
        <v>4.5999999999999996</v>
      </c>
      <c r="D9205" s="42">
        <v>5</v>
      </c>
      <c r="E9205" s="33">
        <v>0.2</v>
      </c>
      <c r="F9205" s="42">
        <v>0.9</v>
      </c>
      <c r="G9205" s="33">
        <v>1.4</v>
      </c>
      <c r="H9205" s="42">
        <v>0.3</v>
      </c>
      <c r="I9205" s="33">
        <v>2</v>
      </c>
      <c r="J9205" s="42">
        <v>1.4</v>
      </c>
      <c r="K9205" s="33">
        <v>0.2</v>
      </c>
      <c r="L9205" s="42">
        <v>0.4</v>
      </c>
      <c r="M9205" s="33">
        <v>0.2</v>
      </c>
      <c r="N9205" s="42">
        <v>0</v>
      </c>
      <c r="O9205" s="33">
        <v>0.2</v>
      </c>
      <c r="P9205" s="42">
        <v>352.18</v>
      </c>
      <c r="Q9205" s="33">
        <v>244.99</v>
      </c>
      <c r="R9205" s="42">
        <v>275.27</v>
      </c>
      <c r="S9205" s="33">
        <v>259.93</v>
      </c>
      <c r="T9205" s="42">
        <v>6.45</v>
      </c>
      <c r="U9205" s="33">
        <v>7.29</v>
      </c>
      <c r="V9205" s="116">
        <v>7.25</v>
      </c>
    </row>
    <row r="9206" spans="1:22" x14ac:dyDescent="0.25">
      <c r="A9206" s="26" t="s">
        <v>9475</v>
      </c>
      <c r="B9206" s="42">
        <v>0.5</v>
      </c>
      <c r="C9206" s="33">
        <v>3.5</v>
      </c>
      <c r="D9206" s="42">
        <v>5</v>
      </c>
      <c r="E9206" s="33">
        <v>0.4</v>
      </c>
      <c r="F9206" s="42">
        <v>0.9</v>
      </c>
      <c r="G9206" s="33">
        <v>1.7</v>
      </c>
      <c r="H9206" s="42">
        <v>0.3</v>
      </c>
      <c r="I9206" s="33">
        <v>2.4</v>
      </c>
      <c r="J9206" s="42">
        <v>1.6</v>
      </c>
      <c r="K9206" s="33">
        <v>0.3</v>
      </c>
      <c r="L9206" s="42">
        <v>0.3</v>
      </c>
      <c r="M9206" s="33">
        <v>0.1</v>
      </c>
      <c r="N9206" s="42">
        <v>0.1</v>
      </c>
      <c r="O9206" s="33">
        <v>0.2</v>
      </c>
      <c r="P9206" s="42">
        <v>336.16</v>
      </c>
      <c r="Q9206" s="33">
        <v>225.31</v>
      </c>
      <c r="R9206" s="42">
        <v>256.94</v>
      </c>
      <c r="S9206" s="33">
        <v>260.64999999999998</v>
      </c>
      <c r="T9206" s="42">
        <v>6.14</v>
      </c>
      <c r="U9206" s="33">
        <v>6.84</v>
      </c>
      <c r="V9206" s="116">
        <v>6.78</v>
      </c>
    </row>
    <row r="9207" spans="1:22" x14ac:dyDescent="0.25">
      <c r="A9207" s="26" t="s">
        <v>9476</v>
      </c>
      <c r="B9207" s="42">
        <v>0.6</v>
      </c>
      <c r="C9207" s="33">
        <v>3.9</v>
      </c>
      <c r="D9207" s="42">
        <v>5.4</v>
      </c>
      <c r="E9207" s="33">
        <v>0.2</v>
      </c>
      <c r="F9207" s="42">
        <v>1</v>
      </c>
      <c r="G9207" s="33">
        <v>1.7</v>
      </c>
      <c r="H9207" s="42">
        <v>0.2</v>
      </c>
      <c r="I9207" s="33">
        <v>2.1</v>
      </c>
      <c r="J9207" s="42">
        <v>1.9</v>
      </c>
      <c r="K9207" s="33">
        <v>0.2</v>
      </c>
      <c r="L9207" s="42">
        <v>0.4</v>
      </c>
      <c r="M9207" s="33">
        <v>0.2</v>
      </c>
      <c r="N9207" s="42">
        <v>0</v>
      </c>
      <c r="O9207" s="33">
        <v>0.1</v>
      </c>
      <c r="P9207" s="42">
        <v>351.41</v>
      </c>
      <c r="Q9207" s="33">
        <v>247.87</v>
      </c>
      <c r="R9207" s="42">
        <v>275.44</v>
      </c>
      <c r="S9207" s="33">
        <v>260.08</v>
      </c>
      <c r="T9207" s="42">
        <v>6.34</v>
      </c>
      <c r="U9207" s="33">
        <v>7.15</v>
      </c>
      <c r="V9207" s="116">
        <v>7.22</v>
      </c>
    </row>
    <row r="9208" spans="1:22" x14ac:dyDescent="0.25">
      <c r="A9208" s="26" t="s">
        <v>4610</v>
      </c>
      <c r="B9208" s="42">
        <v>0.9</v>
      </c>
      <c r="C9208" s="33">
        <v>2.6</v>
      </c>
      <c r="D9208" s="42">
        <v>4.7</v>
      </c>
      <c r="E9208" s="33">
        <v>0.2</v>
      </c>
      <c r="F9208" s="42">
        <v>1</v>
      </c>
      <c r="G9208" s="33">
        <v>1.3</v>
      </c>
      <c r="H9208" s="42">
        <v>0.2</v>
      </c>
      <c r="I9208" s="33">
        <v>2.2000000000000002</v>
      </c>
      <c r="J9208" s="42">
        <v>1.5</v>
      </c>
      <c r="K9208" s="33">
        <v>0.2</v>
      </c>
      <c r="L9208" s="42">
        <v>0.2</v>
      </c>
      <c r="M9208" s="33">
        <v>0.2</v>
      </c>
      <c r="N9208" s="42">
        <v>0.1</v>
      </c>
      <c r="O9208" s="33">
        <v>0.2</v>
      </c>
      <c r="P9208" s="42">
        <v>350.43</v>
      </c>
      <c r="Q9208" s="33">
        <v>238.48</v>
      </c>
      <c r="R9208" s="42">
        <v>275.55</v>
      </c>
      <c r="S9208" s="33">
        <v>259.41000000000003</v>
      </c>
      <c r="T9208" s="42">
        <v>4.8499999999999996</v>
      </c>
      <c r="U9208" s="33">
        <v>5.48</v>
      </c>
      <c r="V9208" s="116">
        <v>5.63</v>
      </c>
    </row>
    <row r="9209" spans="1:22" x14ac:dyDescent="0.25">
      <c r="A9209" s="26" t="s">
        <v>9477</v>
      </c>
      <c r="B9209" s="42">
        <v>0.8</v>
      </c>
      <c r="C9209" s="33">
        <v>4.8</v>
      </c>
      <c r="D9209" s="42">
        <v>5.7</v>
      </c>
      <c r="E9209" s="33">
        <v>0.3</v>
      </c>
      <c r="F9209" s="42">
        <v>1.7</v>
      </c>
      <c r="G9209" s="33">
        <v>2.4</v>
      </c>
      <c r="H9209" s="42">
        <v>0.4</v>
      </c>
      <c r="I9209" s="33">
        <v>3.1</v>
      </c>
      <c r="J9209" s="42">
        <v>1.5</v>
      </c>
      <c r="K9209" s="33">
        <v>0.2</v>
      </c>
      <c r="L9209" s="42">
        <v>0.3</v>
      </c>
      <c r="M9209" s="33">
        <v>0.4</v>
      </c>
      <c r="N9209" s="42">
        <v>0.1</v>
      </c>
      <c r="O9209" s="33">
        <v>0.2</v>
      </c>
      <c r="P9209" s="42">
        <v>260</v>
      </c>
      <c r="Q9209" s="33">
        <v>162.22</v>
      </c>
      <c r="R9209" s="42">
        <v>202.05</v>
      </c>
      <c r="S9209" s="33">
        <v>260.91000000000003</v>
      </c>
      <c r="T9209" s="42">
        <v>7.46</v>
      </c>
      <c r="U9209" s="33">
        <v>8.35</v>
      </c>
      <c r="V9209" s="116">
        <v>8.36</v>
      </c>
    </row>
    <row r="9210" spans="1:22" x14ac:dyDescent="0.25">
      <c r="A9210" s="26" t="s">
        <v>9478</v>
      </c>
      <c r="B9210" s="42">
        <v>0.5</v>
      </c>
      <c r="C9210" s="33">
        <v>8.5</v>
      </c>
      <c r="D9210" s="42">
        <v>7</v>
      </c>
      <c r="E9210" s="33">
        <v>0.2</v>
      </c>
      <c r="F9210" s="42">
        <v>1.3</v>
      </c>
      <c r="G9210" s="33">
        <v>3.3</v>
      </c>
      <c r="H9210" s="42">
        <v>0.3</v>
      </c>
      <c r="I9210" s="33">
        <v>3.9</v>
      </c>
      <c r="J9210" s="42">
        <v>2.2000000000000002</v>
      </c>
      <c r="K9210" s="33">
        <v>0.2</v>
      </c>
      <c r="L9210" s="42">
        <v>0.2</v>
      </c>
      <c r="M9210" s="33">
        <v>0.1</v>
      </c>
      <c r="N9210" s="42">
        <v>0.1</v>
      </c>
      <c r="O9210" s="33">
        <v>0.1</v>
      </c>
      <c r="P9210" s="42">
        <v>222.9</v>
      </c>
      <c r="Q9210" s="33">
        <v>152.12</v>
      </c>
      <c r="R9210" s="42">
        <v>184.72</v>
      </c>
      <c r="S9210" s="33">
        <v>262.27</v>
      </c>
      <c r="T9210" s="42">
        <v>10.48</v>
      </c>
      <c r="U9210" s="33">
        <v>11.73</v>
      </c>
      <c r="V9210" s="116">
        <v>11.56</v>
      </c>
    </row>
    <row r="9211" spans="1:22" x14ac:dyDescent="0.25">
      <c r="A9211" s="26" t="s">
        <v>4611</v>
      </c>
      <c r="B9211" s="42">
        <v>0.8</v>
      </c>
      <c r="C9211" s="33">
        <v>9.8000000000000007</v>
      </c>
      <c r="D9211" s="42">
        <v>7.5</v>
      </c>
      <c r="E9211" s="33">
        <v>0.4</v>
      </c>
      <c r="F9211" s="42">
        <v>1.3</v>
      </c>
      <c r="G9211" s="33">
        <v>3.6</v>
      </c>
      <c r="H9211" s="42">
        <v>0.4</v>
      </c>
      <c r="I9211" s="33">
        <v>4</v>
      </c>
      <c r="J9211" s="42">
        <v>2.6</v>
      </c>
      <c r="K9211" s="33">
        <v>0.2</v>
      </c>
      <c r="L9211" s="42">
        <v>0.2</v>
      </c>
      <c r="M9211" s="33">
        <v>0.5</v>
      </c>
      <c r="N9211" s="42">
        <v>0.1</v>
      </c>
      <c r="O9211" s="33">
        <v>0.3</v>
      </c>
      <c r="P9211" s="42">
        <v>211.86</v>
      </c>
      <c r="Q9211" s="33">
        <v>143.78</v>
      </c>
      <c r="R9211" s="42">
        <v>166.05</v>
      </c>
      <c r="S9211" s="33">
        <v>262.48</v>
      </c>
      <c r="T9211" s="42">
        <v>12.27</v>
      </c>
      <c r="U9211" s="33">
        <v>13.24</v>
      </c>
      <c r="V9211" s="116">
        <v>13.2</v>
      </c>
    </row>
    <row r="9212" spans="1:22" x14ac:dyDescent="0.25">
      <c r="A9212" s="26" t="s">
        <v>9479</v>
      </c>
      <c r="B9212" s="42">
        <v>1</v>
      </c>
      <c r="C9212" s="33">
        <v>11</v>
      </c>
      <c r="D9212" s="42">
        <v>7.9</v>
      </c>
      <c r="E9212" s="33">
        <v>0.4</v>
      </c>
      <c r="F9212" s="42">
        <v>0.7</v>
      </c>
      <c r="G9212" s="33">
        <v>3.6</v>
      </c>
      <c r="H9212" s="42">
        <v>0.3</v>
      </c>
      <c r="I9212" s="33">
        <v>4.2</v>
      </c>
      <c r="J9212" s="42">
        <v>2.8</v>
      </c>
      <c r="K9212" s="33">
        <v>0.3</v>
      </c>
      <c r="L9212" s="42">
        <v>0.6</v>
      </c>
      <c r="M9212" s="33">
        <v>0.3</v>
      </c>
      <c r="N9212" s="42">
        <v>0.1</v>
      </c>
      <c r="O9212" s="33">
        <v>0.2</v>
      </c>
      <c r="P9212" s="42">
        <v>231.07</v>
      </c>
      <c r="Q9212" s="33">
        <v>159.9</v>
      </c>
      <c r="R9212" s="42">
        <v>189.69</v>
      </c>
      <c r="S9212" s="33">
        <v>262.76</v>
      </c>
      <c r="T9212" s="42">
        <v>12.16</v>
      </c>
      <c r="U9212" s="33">
        <v>13.26</v>
      </c>
      <c r="V9212" s="116">
        <v>13.1</v>
      </c>
    </row>
    <row r="9213" spans="1:22" x14ac:dyDescent="0.25">
      <c r="A9213" s="26" t="s">
        <v>9480</v>
      </c>
      <c r="B9213" s="42">
        <v>0.4</v>
      </c>
      <c r="C9213" s="33">
        <v>5.4</v>
      </c>
      <c r="D9213" s="42">
        <v>5.7</v>
      </c>
      <c r="E9213" s="33">
        <v>0.2</v>
      </c>
      <c r="F9213" s="42">
        <v>0.9</v>
      </c>
      <c r="G9213" s="33">
        <v>2.2999999999999998</v>
      </c>
      <c r="H9213" s="42">
        <v>0.2</v>
      </c>
      <c r="I9213" s="33">
        <v>3</v>
      </c>
      <c r="J9213" s="42">
        <v>2.1</v>
      </c>
      <c r="K9213" s="33">
        <v>0.2</v>
      </c>
      <c r="L9213" s="42">
        <v>0.1</v>
      </c>
      <c r="M9213" s="33">
        <v>0.4</v>
      </c>
      <c r="N9213" s="42">
        <v>0.1</v>
      </c>
      <c r="O9213" s="33">
        <v>0.2</v>
      </c>
      <c r="P9213" s="42">
        <v>255.9</v>
      </c>
      <c r="Q9213" s="33">
        <v>172.96</v>
      </c>
      <c r="R9213" s="42">
        <v>201.92</v>
      </c>
      <c r="S9213" s="33">
        <v>261.42</v>
      </c>
      <c r="T9213" s="42">
        <v>8.11</v>
      </c>
      <c r="U9213" s="33">
        <v>8.9</v>
      </c>
      <c r="V9213" s="116">
        <v>8.99</v>
      </c>
    </row>
    <row r="9214" spans="1:22" x14ac:dyDescent="0.25">
      <c r="A9214" s="26" t="s">
        <v>4612</v>
      </c>
      <c r="B9214" s="42">
        <v>0.2</v>
      </c>
      <c r="C9214" s="33">
        <v>4.8</v>
      </c>
      <c r="D9214" s="42">
        <v>5.5</v>
      </c>
      <c r="E9214" s="33">
        <v>0.2</v>
      </c>
      <c r="F9214" s="42">
        <v>1.2</v>
      </c>
      <c r="G9214" s="33">
        <v>2.5</v>
      </c>
      <c r="H9214" s="42">
        <v>0.2</v>
      </c>
      <c r="I9214" s="33">
        <v>3.1</v>
      </c>
      <c r="J9214" s="42">
        <v>2.2999999999999998</v>
      </c>
      <c r="K9214" s="33">
        <v>0.2</v>
      </c>
      <c r="L9214" s="42">
        <v>0.2</v>
      </c>
      <c r="M9214" s="33">
        <v>0.3</v>
      </c>
      <c r="N9214" s="42">
        <v>0</v>
      </c>
      <c r="O9214" s="33">
        <v>0.2</v>
      </c>
      <c r="P9214" s="42">
        <v>269.39</v>
      </c>
      <c r="Q9214" s="33">
        <v>172.77</v>
      </c>
      <c r="R9214" s="42">
        <v>212.15</v>
      </c>
      <c r="S9214" s="33">
        <v>260.70999999999998</v>
      </c>
      <c r="T9214" s="42">
        <v>7.67</v>
      </c>
      <c r="U9214" s="33">
        <v>8.76</v>
      </c>
      <c r="V9214" s="116">
        <v>8.23</v>
      </c>
    </row>
    <row r="9215" spans="1:22" x14ac:dyDescent="0.25">
      <c r="A9215" s="26" t="s">
        <v>9481</v>
      </c>
      <c r="B9215" s="42">
        <v>0.5</v>
      </c>
      <c r="C9215" s="33">
        <v>4.5</v>
      </c>
      <c r="D9215" s="42">
        <v>6.1</v>
      </c>
      <c r="E9215" s="33">
        <v>0.2</v>
      </c>
      <c r="F9215" s="42">
        <v>1</v>
      </c>
      <c r="G9215" s="33">
        <v>2.2000000000000002</v>
      </c>
      <c r="H9215" s="42">
        <v>0.3</v>
      </c>
      <c r="I9215" s="33">
        <v>2.7</v>
      </c>
      <c r="J9215" s="42">
        <v>1.9</v>
      </c>
      <c r="K9215" s="33">
        <v>0.2</v>
      </c>
      <c r="L9215" s="42">
        <v>0.1</v>
      </c>
      <c r="M9215" s="33">
        <v>0.3</v>
      </c>
      <c r="N9215" s="42">
        <v>0.1</v>
      </c>
      <c r="O9215" s="33">
        <v>0.2</v>
      </c>
      <c r="P9215" s="42">
        <v>284.93</v>
      </c>
      <c r="Q9215" s="33">
        <v>184.91</v>
      </c>
      <c r="R9215" s="42">
        <v>223.58</v>
      </c>
      <c r="S9215" s="33">
        <v>261.29000000000002</v>
      </c>
      <c r="T9215" s="42">
        <v>7.24</v>
      </c>
      <c r="U9215" s="33">
        <v>8.06</v>
      </c>
      <c r="V9215" s="116">
        <v>8.15</v>
      </c>
    </row>
    <row r="9216" spans="1:22" x14ac:dyDescent="0.25">
      <c r="A9216" s="26" t="s">
        <v>9482</v>
      </c>
      <c r="B9216" s="42">
        <v>0.8</v>
      </c>
      <c r="C9216" s="33">
        <v>5.4</v>
      </c>
      <c r="D9216" s="42">
        <v>5.7</v>
      </c>
      <c r="E9216" s="33">
        <v>0.2</v>
      </c>
      <c r="F9216" s="42">
        <v>0.9</v>
      </c>
      <c r="G9216" s="33">
        <v>2</v>
      </c>
      <c r="H9216" s="42">
        <v>0.3</v>
      </c>
      <c r="I9216" s="33">
        <v>2.2999999999999998</v>
      </c>
      <c r="J9216" s="42">
        <v>1.3</v>
      </c>
      <c r="K9216" s="33">
        <v>0.3</v>
      </c>
      <c r="L9216" s="42">
        <v>0.2</v>
      </c>
      <c r="M9216" s="33">
        <v>0.5</v>
      </c>
      <c r="N9216" s="42">
        <v>0.1</v>
      </c>
      <c r="O9216" s="33">
        <v>0.2</v>
      </c>
      <c r="P9216" s="42">
        <v>306.72000000000003</v>
      </c>
      <c r="Q9216" s="33">
        <v>201.14</v>
      </c>
      <c r="R9216" s="42">
        <v>235.35</v>
      </c>
      <c r="S9216" s="33">
        <v>260.73</v>
      </c>
      <c r="T9216" s="42">
        <v>7.8</v>
      </c>
      <c r="U9216" s="33">
        <v>8.65</v>
      </c>
      <c r="V9216" s="116">
        <v>8.43</v>
      </c>
    </row>
    <row r="9217" spans="1:22" x14ac:dyDescent="0.25">
      <c r="A9217" s="26" t="s">
        <v>9483</v>
      </c>
      <c r="B9217" s="42">
        <v>0.5</v>
      </c>
      <c r="C9217" s="33">
        <v>5.0999999999999996</v>
      </c>
      <c r="D9217" s="42">
        <v>5.4</v>
      </c>
      <c r="E9217" s="33">
        <v>0.2</v>
      </c>
      <c r="F9217" s="42">
        <v>1.1000000000000001</v>
      </c>
      <c r="G9217" s="33">
        <v>1.8</v>
      </c>
      <c r="H9217" s="42">
        <v>0.3</v>
      </c>
      <c r="I9217" s="33">
        <v>2.6</v>
      </c>
      <c r="J9217" s="42">
        <v>1.9</v>
      </c>
      <c r="K9217" s="33">
        <v>0.2</v>
      </c>
      <c r="L9217" s="42">
        <v>0.3</v>
      </c>
      <c r="M9217" s="33">
        <v>0.2</v>
      </c>
      <c r="N9217" s="42">
        <v>0.1</v>
      </c>
      <c r="O9217" s="33">
        <v>0.1</v>
      </c>
      <c r="P9217" s="42">
        <v>300.02999999999997</v>
      </c>
      <c r="Q9217" s="33">
        <v>194.32</v>
      </c>
      <c r="R9217" s="42">
        <v>232.36</v>
      </c>
      <c r="S9217" s="33">
        <v>260.11</v>
      </c>
      <c r="T9217" s="42">
        <v>7.6</v>
      </c>
      <c r="U9217" s="33">
        <v>8.43</v>
      </c>
      <c r="V9217" s="116">
        <v>8.35</v>
      </c>
    </row>
    <row r="9218" spans="1:22" x14ac:dyDescent="0.25">
      <c r="A9218" s="26" t="s">
        <v>9484</v>
      </c>
      <c r="B9218" s="42">
        <v>0.4</v>
      </c>
      <c r="C9218" s="33">
        <v>6.4</v>
      </c>
      <c r="D9218" s="42">
        <v>6</v>
      </c>
      <c r="E9218" s="33">
        <v>0.2</v>
      </c>
      <c r="F9218" s="42">
        <v>0.8</v>
      </c>
      <c r="G9218" s="33">
        <v>2.1</v>
      </c>
      <c r="H9218" s="42">
        <v>0.2</v>
      </c>
      <c r="I9218" s="33">
        <v>3.3</v>
      </c>
      <c r="J9218" s="42">
        <v>1.9</v>
      </c>
      <c r="K9218" s="33">
        <v>0.3</v>
      </c>
      <c r="L9218" s="42">
        <v>0.1</v>
      </c>
      <c r="M9218" s="33">
        <v>0.4</v>
      </c>
      <c r="N9218" s="42">
        <v>0.1</v>
      </c>
      <c r="O9218" s="33">
        <v>0.2</v>
      </c>
      <c r="P9218" s="42">
        <v>271.81</v>
      </c>
      <c r="Q9218" s="33">
        <v>176.61</v>
      </c>
      <c r="R9218" s="42">
        <v>212.06</v>
      </c>
      <c r="S9218" s="33">
        <v>260.58</v>
      </c>
      <c r="T9218" s="42">
        <v>8.6</v>
      </c>
      <c r="U9218" s="33">
        <v>9.41</v>
      </c>
      <c r="V9218" s="116">
        <v>9.49</v>
      </c>
    </row>
    <row r="9219" spans="1:22" x14ac:dyDescent="0.25">
      <c r="A9219" s="26" t="s">
        <v>9485</v>
      </c>
      <c r="B9219" s="42">
        <v>0.7</v>
      </c>
      <c r="C9219" s="33">
        <v>3.5</v>
      </c>
      <c r="D9219" s="42">
        <v>4.5</v>
      </c>
      <c r="E9219" s="33">
        <v>0.2</v>
      </c>
      <c r="F9219" s="42">
        <v>1.3</v>
      </c>
      <c r="G9219" s="33">
        <v>1.7</v>
      </c>
      <c r="H9219" s="42">
        <v>0.3</v>
      </c>
      <c r="I9219" s="33">
        <v>2.2999999999999998</v>
      </c>
      <c r="J9219" s="42">
        <v>1.4</v>
      </c>
      <c r="K9219" s="33">
        <v>0.2</v>
      </c>
      <c r="L9219" s="42">
        <v>0</v>
      </c>
      <c r="M9219" s="33">
        <v>0.3</v>
      </c>
      <c r="N9219" s="42">
        <v>0.1</v>
      </c>
      <c r="O9219" s="33">
        <v>0.1</v>
      </c>
      <c r="P9219" s="42">
        <v>285.14999999999998</v>
      </c>
      <c r="Q9219" s="33">
        <v>186.12</v>
      </c>
      <c r="R9219" s="42">
        <v>223.83</v>
      </c>
      <c r="S9219" s="33">
        <v>261.02999999999997</v>
      </c>
      <c r="T9219" s="42">
        <v>6.3</v>
      </c>
      <c r="U9219" s="33">
        <v>6.88</v>
      </c>
      <c r="V9219" s="116">
        <v>7.13</v>
      </c>
    </row>
    <row r="9220" spans="1:22" x14ac:dyDescent="0.25">
      <c r="A9220" s="26" t="s">
        <v>4614</v>
      </c>
      <c r="B9220" s="42">
        <v>1</v>
      </c>
      <c r="C9220" s="33">
        <v>6.8</v>
      </c>
      <c r="D9220" s="42">
        <v>6.6</v>
      </c>
      <c r="E9220" s="33">
        <v>0.1</v>
      </c>
      <c r="F9220" s="42">
        <v>0.7</v>
      </c>
      <c r="G9220" s="33">
        <v>2.7</v>
      </c>
      <c r="H9220" s="42">
        <v>0.2</v>
      </c>
      <c r="I9220" s="33">
        <v>3.6</v>
      </c>
      <c r="J9220" s="42">
        <v>2.4</v>
      </c>
      <c r="K9220" s="33">
        <v>0.3</v>
      </c>
      <c r="L9220" s="42">
        <v>0.3</v>
      </c>
      <c r="M9220" s="33">
        <v>0.4</v>
      </c>
      <c r="N9220" s="42">
        <v>0.1</v>
      </c>
      <c r="O9220" s="33">
        <v>0.2</v>
      </c>
      <c r="P9220" s="42">
        <v>238.91</v>
      </c>
      <c r="Q9220" s="33">
        <v>154.38</v>
      </c>
      <c r="R9220" s="42">
        <v>198.24</v>
      </c>
      <c r="S9220" s="33">
        <v>261.62</v>
      </c>
      <c r="T9220" s="42">
        <v>9.4700000000000006</v>
      </c>
      <c r="U9220" s="33">
        <v>10.26</v>
      </c>
      <c r="V9220" s="116">
        <v>10.28</v>
      </c>
    </row>
    <row r="9221" spans="1:22" x14ac:dyDescent="0.25">
      <c r="A9221" s="26" t="s">
        <v>9486</v>
      </c>
      <c r="B9221" s="42">
        <v>0.4</v>
      </c>
      <c r="C9221" s="33">
        <v>4.0999999999999996</v>
      </c>
      <c r="D9221" s="42">
        <v>4.9000000000000004</v>
      </c>
      <c r="E9221" s="33">
        <v>0</v>
      </c>
      <c r="F9221" s="42">
        <v>1.4</v>
      </c>
      <c r="G9221" s="33">
        <v>2.1</v>
      </c>
      <c r="H9221" s="42">
        <v>0.3</v>
      </c>
      <c r="I9221" s="33">
        <v>2.4</v>
      </c>
      <c r="J9221" s="42">
        <v>1.1000000000000001</v>
      </c>
      <c r="K9221" s="33">
        <v>0.2</v>
      </c>
      <c r="L9221" s="42">
        <v>0.5</v>
      </c>
      <c r="M9221" s="33">
        <v>0.5</v>
      </c>
      <c r="N9221" s="42">
        <v>0.1</v>
      </c>
      <c r="O9221" s="33">
        <v>0.1</v>
      </c>
      <c r="P9221" s="42">
        <v>264.98</v>
      </c>
      <c r="Q9221" s="33">
        <v>177.72</v>
      </c>
      <c r="R9221" s="42">
        <v>213.2</v>
      </c>
      <c r="S9221" s="33">
        <v>261.08999999999997</v>
      </c>
      <c r="T9221" s="42">
        <v>6.65</v>
      </c>
      <c r="U9221" s="33">
        <v>7.48</v>
      </c>
      <c r="V9221" s="116">
        <v>7.1</v>
      </c>
    </row>
    <row r="9222" spans="1:22" x14ac:dyDescent="0.25">
      <c r="A9222" s="26" t="s">
        <v>9487</v>
      </c>
      <c r="B9222" s="42">
        <v>0.3</v>
      </c>
      <c r="C9222" s="33">
        <v>4.2</v>
      </c>
      <c r="D9222" s="42">
        <v>5.2</v>
      </c>
      <c r="E9222" s="33">
        <v>0.2</v>
      </c>
      <c r="F9222" s="42">
        <v>0.9</v>
      </c>
      <c r="G9222" s="33">
        <v>1.8</v>
      </c>
      <c r="H9222" s="42">
        <v>0.4</v>
      </c>
      <c r="I9222" s="33">
        <v>2.7</v>
      </c>
      <c r="J9222" s="42">
        <v>2</v>
      </c>
      <c r="K9222" s="33">
        <v>0.4</v>
      </c>
      <c r="L9222" s="42">
        <v>0.3</v>
      </c>
      <c r="M9222" s="33">
        <v>0.1</v>
      </c>
      <c r="N9222" s="42">
        <v>0.1</v>
      </c>
      <c r="O9222" s="33">
        <v>0.2</v>
      </c>
      <c r="P9222" s="42">
        <v>263.62</v>
      </c>
      <c r="Q9222" s="33">
        <v>173.83</v>
      </c>
      <c r="R9222" s="42">
        <v>212.74</v>
      </c>
      <c r="S9222" s="33">
        <v>261.42</v>
      </c>
      <c r="T9222" s="42">
        <v>7.24</v>
      </c>
      <c r="U9222" s="33">
        <v>7.7</v>
      </c>
      <c r="V9222" s="116">
        <v>7.73</v>
      </c>
    </row>
    <row r="9223" spans="1:22" x14ac:dyDescent="0.25">
      <c r="A9223" s="26" t="s">
        <v>4615</v>
      </c>
      <c r="B9223" s="42">
        <v>0.8</v>
      </c>
      <c r="C9223" s="33">
        <v>1</v>
      </c>
      <c r="D9223" s="42">
        <v>3.8</v>
      </c>
      <c r="E9223" s="33">
        <v>0.3</v>
      </c>
      <c r="F9223" s="42">
        <v>0.8</v>
      </c>
      <c r="G9223" s="33">
        <v>1.1000000000000001</v>
      </c>
      <c r="H9223" s="42">
        <v>0.2</v>
      </c>
      <c r="I9223" s="33">
        <v>1.6</v>
      </c>
      <c r="J9223" s="42">
        <v>1.4</v>
      </c>
      <c r="K9223" s="33">
        <v>0.2</v>
      </c>
      <c r="L9223" s="42">
        <v>0.2</v>
      </c>
      <c r="M9223" s="33">
        <v>0.2</v>
      </c>
      <c r="N9223" s="42">
        <v>0</v>
      </c>
      <c r="O9223" s="33">
        <v>0</v>
      </c>
      <c r="P9223" s="42">
        <v>334.16</v>
      </c>
      <c r="Q9223" s="33">
        <v>212.5</v>
      </c>
      <c r="R9223" s="42">
        <v>328.11</v>
      </c>
      <c r="S9223" s="33">
        <v>259.64999999999998</v>
      </c>
      <c r="T9223" s="42">
        <v>3.87</v>
      </c>
      <c r="U9223" s="33">
        <v>4.2300000000000004</v>
      </c>
      <c r="V9223" s="116">
        <v>4.41</v>
      </c>
    </row>
    <row r="9224" spans="1:22" x14ac:dyDescent="0.25">
      <c r="A9224" s="26" t="s">
        <v>9488</v>
      </c>
      <c r="B9224" s="42">
        <v>0.6</v>
      </c>
      <c r="C9224" s="33">
        <v>1.9</v>
      </c>
      <c r="D9224" s="42">
        <v>4</v>
      </c>
      <c r="E9224" s="33">
        <v>0.2</v>
      </c>
      <c r="F9224" s="42">
        <v>1.4</v>
      </c>
      <c r="G9224" s="33">
        <v>1.4</v>
      </c>
      <c r="H9224" s="42">
        <v>0.3</v>
      </c>
      <c r="I9224" s="33">
        <v>1.9</v>
      </c>
      <c r="J9224" s="42">
        <v>1.2</v>
      </c>
      <c r="K9224" s="33">
        <v>0.3</v>
      </c>
      <c r="L9224" s="42">
        <v>0.4</v>
      </c>
      <c r="M9224" s="33">
        <v>0.3</v>
      </c>
      <c r="N9224" s="42">
        <v>0</v>
      </c>
      <c r="O9224" s="33">
        <v>0.1</v>
      </c>
      <c r="P9224" s="42">
        <v>324.08</v>
      </c>
      <c r="Q9224" s="33">
        <v>202.4</v>
      </c>
      <c r="R9224" s="42">
        <v>253.78</v>
      </c>
      <c r="S9224" s="33">
        <v>259.88</v>
      </c>
      <c r="T9224" s="42">
        <v>4.7300000000000004</v>
      </c>
      <c r="U9224" s="33">
        <v>5.0999999999999996</v>
      </c>
      <c r="V9224" s="116">
        <v>5.08</v>
      </c>
    </row>
    <row r="9225" spans="1:22" x14ac:dyDescent="0.25">
      <c r="A9225" s="26" t="s">
        <v>4616</v>
      </c>
      <c r="B9225" s="42">
        <v>0.7</v>
      </c>
      <c r="C9225" s="33">
        <v>3</v>
      </c>
      <c r="D9225" s="42">
        <v>4.7</v>
      </c>
      <c r="E9225" s="33">
        <v>0.2</v>
      </c>
      <c r="F9225" s="42">
        <v>1</v>
      </c>
      <c r="G9225" s="33">
        <v>1.7</v>
      </c>
      <c r="H9225" s="42">
        <v>0.3</v>
      </c>
      <c r="I9225" s="33">
        <v>1.9</v>
      </c>
      <c r="J9225" s="42">
        <v>1.5</v>
      </c>
      <c r="K9225" s="33">
        <v>0.3</v>
      </c>
      <c r="L9225" s="42">
        <v>0.4</v>
      </c>
      <c r="M9225" s="33">
        <v>0.3</v>
      </c>
      <c r="N9225" s="42">
        <v>0</v>
      </c>
      <c r="O9225" s="33">
        <v>0.1</v>
      </c>
      <c r="P9225" s="42">
        <v>295.23</v>
      </c>
      <c r="Q9225" s="33">
        <v>195.04</v>
      </c>
      <c r="R9225" s="42">
        <v>231.39</v>
      </c>
      <c r="S9225" s="33">
        <v>261.42</v>
      </c>
      <c r="T9225" s="42">
        <v>5.66</v>
      </c>
      <c r="U9225" s="33">
        <v>6.35</v>
      </c>
      <c r="V9225" s="116">
        <v>6.28</v>
      </c>
    </row>
    <row r="9226" spans="1:22" x14ac:dyDescent="0.25">
      <c r="A9226" s="26" t="s">
        <v>9489</v>
      </c>
      <c r="B9226" s="42">
        <v>0.3</v>
      </c>
      <c r="C9226" s="33">
        <v>4.5</v>
      </c>
      <c r="D9226" s="42">
        <v>5.2</v>
      </c>
      <c r="E9226" s="33">
        <v>0.2</v>
      </c>
      <c r="F9226" s="42">
        <v>0.7</v>
      </c>
      <c r="G9226" s="33">
        <v>1.9</v>
      </c>
      <c r="H9226" s="42">
        <v>0.2</v>
      </c>
      <c r="I9226" s="33">
        <v>2.8</v>
      </c>
      <c r="J9226" s="42">
        <v>1.7</v>
      </c>
      <c r="K9226" s="33">
        <v>0.4</v>
      </c>
      <c r="L9226" s="42">
        <v>0.5</v>
      </c>
      <c r="M9226" s="33">
        <v>0.2</v>
      </c>
      <c r="N9226" s="42">
        <v>0.1</v>
      </c>
      <c r="O9226" s="33">
        <v>0.2</v>
      </c>
      <c r="P9226" s="42">
        <v>288.93</v>
      </c>
      <c r="Q9226" s="33">
        <v>181.8</v>
      </c>
      <c r="R9226" s="42">
        <v>216.42</v>
      </c>
      <c r="S9226" s="33">
        <v>261.36</v>
      </c>
      <c r="T9226" s="42">
        <v>7.33</v>
      </c>
      <c r="U9226" s="33">
        <v>7.84</v>
      </c>
      <c r="V9226" s="116">
        <v>7.8</v>
      </c>
    </row>
    <row r="9227" spans="1:22" x14ac:dyDescent="0.25">
      <c r="A9227" s="26" t="s">
        <v>9490</v>
      </c>
      <c r="B9227" s="42">
        <v>0.1</v>
      </c>
      <c r="C9227" s="33">
        <v>3.6</v>
      </c>
      <c r="D9227" s="42">
        <v>4.8</v>
      </c>
      <c r="E9227" s="33">
        <v>0.2</v>
      </c>
      <c r="F9227" s="42">
        <v>0.7</v>
      </c>
      <c r="G9227" s="33">
        <v>1.6</v>
      </c>
      <c r="H9227" s="42">
        <v>0.3</v>
      </c>
      <c r="I9227" s="33">
        <v>2.2999999999999998</v>
      </c>
      <c r="J9227" s="42">
        <v>1.6</v>
      </c>
      <c r="K9227" s="33">
        <v>0.3</v>
      </c>
      <c r="L9227" s="42">
        <v>0.2</v>
      </c>
      <c r="M9227" s="33">
        <v>0.1</v>
      </c>
      <c r="N9227" s="42">
        <v>0.1</v>
      </c>
      <c r="O9227" s="33">
        <v>0.2</v>
      </c>
      <c r="P9227" s="42">
        <v>283.07</v>
      </c>
      <c r="Q9227" s="33">
        <v>191.11</v>
      </c>
      <c r="R9227" s="42">
        <v>223.12</v>
      </c>
      <c r="S9227" s="33">
        <v>261.83</v>
      </c>
      <c r="T9227" s="42">
        <v>6.36</v>
      </c>
      <c r="U9227" s="33">
        <v>6.98</v>
      </c>
      <c r="V9227" s="116">
        <v>6.63</v>
      </c>
    </row>
    <row r="9228" spans="1:22" x14ac:dyDescent="0.25">
      <c r="A9228" s="26" t="s">
        <v>4617</v>
      </c>
      <c r="B9228" s="42">
        <v>0.2</v>
      </c>
      <c r="C9228" s="33">
        <v>4.0999999999999996</v>
      </c>
      <c r="D9228" s="42">
        <v>5.0999999999999996</v>
      </c>
      <c r="E9228" s="33">
        <v>0.1</v>
      </c>
      <c r="F9228" s="42">
        <v>1</v>
      </c>
      <c r="G9228" s="33">
        <v>1.8</v>
      </c>
      <c r="H9228" s="42">
        <v>0.2</v>
      </c>
      <c r="I9228" s="33">
        <v>2.5</v>
      </c>
      <c r="J9228" s="42">
        <v>1.5</v>
      </c>
      <c r="K9228" s="33">
        <v>0.3</v>
      </c>
      <c r="L9228" s="42">
        <v>0.3</v>
      </c>
      <c r="M9228" s="33">
        <v>0.3</v>
      </c>
      <c r="N9228" s="42">
        <v>0.1</v>
      </c>
      <c r="O9228" s="33">
        <v>0.1</v>
      </c>
      <c r="P9228" s="42">
        <v>305.62</v>
      </c>
      <c r="Q9228" s="33">
        <v>202.44</v>
      </c>
      <c r="R9228" s="42">
        <v>237.58</v>
      </c>
      <c r="S9228" s="33">
        <v>261.14</v>
      </c>
      <c r="T9228" s="42">
        <v>6.59</v>
      </c>
      <c r="U9228" s="33">
        <v>7.32</v>
      </c>
      <c r="V9228" s="116">
        <v>7</v>
      </c>
    </row>
    <row r="9229" spans="1:22" x14ac:dyDescent="0.25">
      <c r="A9229" s="26" t="s">
        <v>9491</v>
      </c>
      <c r="B9229" s="42">
        <v>0.2</v>
      </c>
      <c r="C9229" s="33">
        <v>1.7</v>
      </c>
      <c r="D9229" s="42">
        <v>3.9</v>
      </c>
      <c r="E9229" s="33">
        <v>0.2</v>
      </c>
      <c r="F9229" s="42">
        <v>0.9</v>
      </c>
      <c r="G9229" s="33">
        <v>1.2</v>
      </c>
      <c r="H9229" s="42">
        <v>0.1</v>
      </c>
      <c r="I9229" s="33">
        <v>1.9</v>
      </c>
      <c r="J9229" s="42">
        <v>1.2</v>
      </c>
      <c r="K9229" s="33">
        <v>0.2</v>
      </c>
      <c r="L9229" s="42">
        <v>0.2</v>
      </c>
      <c r="M9229" s="33">
        <v>0.4</v>
      </c>
      <c r="N9229" s="42">
        <v>0.1</v>
      </c>
      <c r="O9229" s="33">
        <v>0</v>
      </c>
      <c r="P9229" s="42">
        <v>401.86</v>
      </c>
      <c r="Q9229" s="33">
        <v>270.95999999999998</v>
      </c>
      <c r="R9229" s="42">
        <v>312.38</v>
      </c>
      <c r="S9229" s="33">
        <v>259.01</v>
      </c>
      <c r="T9229" s="42">
        <v>4.34</v>
      </c>
      <c r="U9229" s="33">
        <v>4.76</v>
      </c>
      <c r="V9229" s="116">
        <v>4.7699999999999996</v>
      </c>
    </row>
    <row r="9230" spans="1:22" x14ac:dyDescent="0.25">
      <c r="A9230" s="26" t="s">
        <v>9492</v>
      </c>
      <c r="B9230" s="42">
        <v>0.4</v>
      </c>
      <c r="C9230" s="33">
        <v>2</v>
      </c>
      <c r="D9230" s="42">
        <v>4.2</v>
      </c>
      <c r="E9230" s="33">
        <v>0.2</v>
      </c>
      <c r="F9230" s="42">
        <v>1.2</v>
      </c>
      <c r="G9230" s="33">
        <v>1.3</v>
      </c>
      <c r="H9230" s="42">
        <v>0.3</v>
      </c>
      <c r="I9230" s="33">
        <v>1.8</v>
      </c>
      <c r="J9230" s="42">
        <v>1.1000000000000001</v>
      </c>
      <c r="K9230" s="33">
        <v>0.3</v>
      </c>
      <c r="L9230" s="42">
        <v>0.3</v>
      </c>
      <c r="M9230" s="33">
        <v>0.2</v>
      </c>
      <c r="N9230" s="42">
        <v>0</v>
      </c>
      <c r="O9230" s="33">
        <v>0.2</v>
      </c>
      <c r="P9230" s="42">
        <v>332.96</v>
      </c>
      <c r="Q9230" s="33">
        <v>215.51</v>
      </c>
      <c r="R9230" s="42">
        <v>266.02</v>
      </c>
      <c r="S9230" s="33">
        <v>260.26</v>
      </c>
      <c r="T9230" s="42">
        <v>5.09</v>
      </c>
      <c r="U9230" s="33">
        <v>5.65</v>
      </c>
      <c r="V9230" s="116">
        <v>5.47</v>
      </c>
    </row>
    <row r="9231" spans="1:22" x14ac:dyDescent="0.25">
      <c r="A9231" s="26" t="s">
        <v>4618</v>
      </c>
      <c r="B9231" s="42">
        <v>0.5</v>
      </c>
      <c r="C9231" s="33">
        <v>3.5</v>
      </c>
      <c r="D9231" s="42">
        <v>4.7</v>
      </c>
      <c r="E9231" s="33">
        <v>0.3</v>
      </c>
      <c r="F9231" s="42">
        <v>1.2</v>
      </c>
      <c r="G9231" s="33">
        <v>1.9</v>
      </c>
      <c r="H9231" s="42">
        <v>0.3</v>
      </c>
      <c r="I9231" s="33">
        <v>3.2</v>
      </c>
      <c r="J9231" s="42">
        <v>2.1</v>
      </c>
      <c r="K9231" s="33">
        <v>0.3</v>
      </c>
      <c r="L9231" s="42">
        <v>0.3</v>
      </c>
      <c r="M9231" s="33">
        <v>0.2</v>
      </c>
      <c r="N9231" s="42">
        <v>0.1</v>
      </c>
      <c r="O9231" s="33">
        <v>0.2</v>
      </c>
      <c r="P9231" s="42">
        <v>266.08</v>
      </c>
      <c r="Q9231" s="33">
        <v>175.93</v>
      </c>
      <c r="R9231" s="42">
        <v>212.08</v>
      </c>
      <c r="S9231" s="33">
        <v>261.45999999999998</v>
      </c>
      <c r="T9231" s="42">
        <v>7.05</v>
      </c>
      <c r="U9231" s="33">
        <v>7.81</v>
      </c>
      <c r="V9231" s="116">
        <v>7.23</v>
      </c>
    </row>
    <row r="9232" spans="1:22" x14ac:dyDescent="0.25">
      <c r="A9232" s="26" t="s">
        <v>9493</v>
      </c>
      <c r="B9232" s="42">
        <v>0.2</v>
      </c>
      <c r="C9232" s="33">
        <v>6.8</v>
      </c>
      <c r="D9232" s="42">
        <v>6.5</v>
      </c>
      <c r="E9232" s="33">
        <v>0.3</v>
      </c>
      <c r="F9232" s="42">
        <v>1.5</v>
      </c>
      <c r="G9232" s="33">
        <v>3.4</v>
      </c>
      <c r="H9232" s="42">
        <v>0.5</v>
      </c>
      <c r="I9232" s="33">
        <v>4.5</v>
      </c>
      <c r="J9232" s="42">
        <v>2.2999999999999998</v>
      </c>
      <c r="K9232" s="33">
        <v>0.4</v>
      </c>
      <c r="L9232" s="42">
        <v>0.4</v>
      </c>
      <c r="M9232" s="33">
        <v>0.5</v>
      </c>
      <c r="N9232" s="42">
        <v>0.1</v>
      </c>
      <c r="O9232" s="33">
        <v>0.3</v>
      </c>
      <c r="P9232" s="42">
        <v>201.74</v>
      </c>
      <c r="Q9232" s="33">
        <v>132.19</v>
      </c>
      <c r="R9232" s="42">
        <v>162.62</v>
      </c>
      <c r="S9232" s="33">
        <v>263.14999999999998</v>
      </c>
      <c r="T9232" s="42">
        <v>10.35</v>
      </c>
      <c r="U9232" s="33">
        <v>11.03</v>
      </c>
      <c r="V9232" s="116">
        <v>10.43</v>
      </c>
    </row>
    <row r="9233" spans="1:22" x14ac:dyDescent="0.25">
      <c r="A9233" s="26" t="s">
        <v>9494</v>
      </c>
      <c r="B9233" s="42">
        <v>1.4</v>
      </c>
      <c r="C9233" s="33">
        <v>8</v>
      </c>
      <c r="D9233" s="42">
        <v>6.3</v>
      </c>
      <c r="E9233" s="33">
        <v>0.1</v>
      </c>
      <c r="F9233" s="42">
        <v>1</v>
      </c>
      <c r="G9233" s="33">
        <v>3</v>
      </c>
      <c r="H9233" s="42">
        <v>0.1</v>
      </c>
      <c r="I9233" s="33">
        <v>4.0999999999999996</v>
      </c>
      <c r="J9233" s="42">
        <v>2.5</v>
      </c>
      <c r="K9233" s="33">
        <v>0.4</v>
      </c>
      <c r="L9233" s="42">
        <v>0.4</v>
      </c>
      <c r="M9233" s="33">
        <v>0.3</v>
      </c>
      <c r="N9233" s="42">
        <v>0.1</v>
      </c>
      <c r="O9233" s="33">
        <v>0.2</v>
      </c>
      <c r="P9233" s="42">
        <v>193.58</v>
      </c>
      <c r="Q9233" s="33">
        <v>127.93</v>
      </c>
      <c r="R9233" s="42">
        <v>153.44999999999999</v>
      </c>
      <c r="S9233" s="33">
        <v>263.56</v>
      </c>
      <c r="T9233" s="42">
        <v>11.41</v>
      </c>
      <c r="U9233" s="33">
        <v>11.82</v>
      </c>
      <c r="V9233" s="116">
        <v>11.03</v>
      </c>
    </row>
    <row r="9234" spans="1:22" x14ac:dyDescent="0.25">
      <c r="A9234" s="26" t="s">
        <v>9495</v>
      </c>
      <c r="B9234" s="42">
        <v>1.1000000000000001</v>
      </c>
      <c r="C9234" s="33">
        <v>7.9</v>
      </c>
      <c r="D9234" s="42">
        <v>6.4</v>
      </c>
      <c r="E9234" s="33">
        <v>0.1</v>
      </c>
      <c r="F9234" s="42">
        <v>0.6</v>
      </c>
      <c r="G9234" s="33">
        <v>2.4</v>
      </c>
      <c r="H9234" s="42">
        <v>0.3</v>
      </c>
      <c r="I9234" s="33">
        <v>3.4</v>
      </c>
      <c r="J9234" s="42">
        <v>2.1</v>
      </c>
      <c r="K9234" s="33">
        <v>0.3</v>
      </c>
      <c r="L9234" s="42">
        <v>0.1</v>
      </c>
      <c r="M9234" s="33">
        <v>0.4</v>
      </c>
      <c r="N9234" s="42">
        <v>0.1</v>
      </c>
      <c r="O9234" s="33">
        <v>0.2</v>
      </c>
      <c r="P9234" s="42">
        <v>223.73</v>
      </c>
      <c r="Q9234" s="33">
        <v>149.19999999999999</v>
      </c>
      <c r="R9234" s="42">
        <v>175.31</v>
      </c>
      <c r="S9234" s="33">
        <v>262.79000000000002</v>
      </c>
      <c r="T9234" s="42">
        <v>10.66</v>
      </c>
      <c r="U9234" s="33">
        <v>11.06</v>
      </c>
      <c r="V9234" s="116">
        <v>10.55</v>
      </c>
    </row>
    <row r="9235" spans="1:22" x14ac:dyDescent="0.25">
      <c r="A9235" s="26" t="s">
        <v>9496</v>
      </c>
      <c r="B9235" s="42">
        <v>0.3</v>
      </c>
      <c r="C9235" s="33">
        <v>4.4000000000000004</v>
      </c>
      <c r="D9235" s="42">
        <v>4.8</v>
      </c>
      <c r="E9235" s="33">
        <v>0.2</v>
      </c>
      <c r="F9235" s="42">
        <v>0.9</v>
      </c>
      <c r="G9235" s="33">
        <v>1.6</v>
      </c>
      <c r="H9235" s="42">
        <v>0.3</v>
      </c>
      <c r="I9235" s="33">
        <v>2.5</v>
      </c>
      <c r="J9235" s="42">
        <v>1.5</v>
      </c>
      <c r="K9235" s="33">
        <v>0.2</v>
      </c>
      <c r="L9235" s="42">
        <v>0.2</v>
      </c>
      <c r="M9235" s="33">
        <v>0.3</v>
      </c>
      <c r="N9235" s="42">
        <v>0.1</v>
      </c>
      <c r="O9235" s="33">
        <v>0.2</v>
      </c>
      <c r="P9235" s="42">
        <v>304.66000000000003</v>
      </c>
      <c r="Q9235" s="33">
        <v>200.43</v>
      </c>
      <c r="R9235" s="42">
        <v>238.35</v>
      </c>
      <c r="S9235" s="33">
        <v>261.32</v>
      </c>
      <c r="T9235" s="42">
        <v>6.76</v>
      </c>
      <c r="U9235" s="33">
        <v>7.02</v>
      </c>
      <c r="V9235" s="116">
        <v>6.67</v>
      </c>
    </row>
    <row r="9236" spans="1:22" x14ac:dyDescent="0.25">
      <c r="A9236" s="26" t="s">
        <v>9497</v>
      </c>
      <c r="B9236" s="42">
        <v>0.5</v>
      </c>
      <c r="C9236" s="33">
        <v>2.2999999999999998</v>
      </c>
      <c r="D9236" s="42">
        <v>4.4000000000000004</v>
      </c>
      <c r="E9236" s="33">
        <v>0.2</v>
      </c>
      <c r="F9236" s="42">
        <v>1.1000000000000001</v>
      </c>
      <c r="G9236" s="33">
        <v>1.2</v>
      </c>
      <c r="H9236" s="42">
        <v>0.1</v>
      </c>
      <c r="I9236" s="33">
        <v>1.9</v>
      </c>
      <c r="J9236" s="42">
        <v>1.7</v>
      </c>
      <c r="K9236" s="33">
        <v>0.2</v>
      </c>
      <c r="L9236" s="42">
        <v>0.4</v>
      </c>
      <c r="M9236" s="33">
        <v>0.1</v>
      </c>
      <c r="N9236" s="42">
        <v>0.1</v>
      </c>
      <c r="O9236" s="33">
        <v>0.1</v>
      </c>
      <c r="P9236" s="42">
        <v>374.43</v>
      </c>
      <c r="Q9236" s="33">
        <v>244.44</v>
      </c>
      <c r="R9236" s="42">
        <v>290.3</v>
      </c>
      <c r="S9236" s="33">
        <v>259.63</v>
      </c>
      <c r="T9236" s="42">
        <v>5.19</v>
      </c>
      <c r="U9236" s="33">
        <v>5.63</v>
      </c>
      <c r="V9236" s="116">
        <v>5.6</v>
      </c>
    </row>
    <row r="9237" spans="1:22" ht="15.75" thickBot="1" x14ac:dyDescent="0.3">
      <c r="A9237" s="9" t="s">
        <v>1397</v>
      </c>
      <c r="B9237" s="87">
        <f t="shared" ref="B9237:V9237" si="0">AVERAGE(B4:B9236)</f>
        <v>0.74462254955052187</v>
      </c>
      <c r="C9237" s="87">
        <f t="shared" si="0"/>
        <v>5.0556373876313208</v>
      </c>
      <c r="D9237" s="87">
        <f t="shared" si="0"/>
        <v>4.8474168742553863</v>
      </c>
      <c r="E9237" s="87">
        <f t="shared" si="0"/>
        <v>0.19023069424888642</v>
      </c>
      <c r="F9237" s="87">
        <f t="shared" si="0"/>
        <v>1.4775587566338069</v>
      </c>
      <c r="G9237" s="87">
        <f t="shared" si="0"/>
        <v>1.4808188021228192</v>
      </c>
      <c r="H9237" s="87">
        <f t="shared" si="0"/>
        <v>0.15382865807429885</v>
      </c>
      <c r="I9237" s="87">
        <f t="shared" si="0"/>
        <v>1.4638579010072565</v>
      </c>
      <c r="J9237" s="87">
        <f t="shared" si="0"/>
        <v>1.1921369002491056</v>
      </c>
      <c r="K9237" s="87">
        <f t="shared" si="0"/>
        <v>0.20974764431929355</v>
      </c>
      <c r="L9237" s="87">
        <f t="shared" si="0"/>
        <v>0.53628289829957287</v>
      </c>
      <c r="M9237" s="87">
        <f t="shared" si="0"/>
        <v>0.20877287988734725</v>
      </c>
      <c r="N9237" s="87">
        <f t="shared" si="0"/>
        <v>7.4212065417533196E-2</v>
      </c>
      <c r="O9237" s="87">
        <f t="shared" si="0"/>
        <v>0.13913137658398939</v>
      </c>
      <c r="P9237" s="87">
        <f t="shared" si="0"/>
        <v>323.03925376367454</v>
      </c>
      <c r="Q9237" s="87">
        <f t="shared" si="0"/>
        <v>219.89375067691961</v>
      </c>
      <c r="R9237" s="87">
        <f t="shared" si="0"/>
        <v>255.43875663381462</v>
      </c>
      <c r="S9237" s="87">
        <f t="shared" si="0"/>
        <v>264.18110148380811</v>
      </c>
      <c r="T9237" s="87">
        <f t="shared" si="0"/>
        <v>7.3667291237951229</v>
      </c>
      <c r="U9237" s="87">
        <f t="shared" si="0"/>
        <v>7.7071320264269589</v>
      </c>
      <c r="V9237" s="87">
        <f t="shared" si="0"/>
        <v>7.441319181197902</v>
      </c>
    </row>
    <row r="9238" spans="1:22" ht="15.75" thickBot="1" x14ac:dyDescent="0.3">
      <c r="A9238" s="8" t="s">
        <v>1398</v>
      </c>
      <c r="B9238" s="11">
        <f t="shared" ref="B9238:V9238" si="1">MIN(B4:B9236)</f>
        <v>0</v>
      </c>
      <c r="C9238" s="11">
        <f t="shared" si="1"/>
        <v>0.1</v>
      </c>
      <c r="D9238" s="11">
        <f t="shared" si="1"/>
        <v>0.5</v>
      </c>
      <c r="E9238" s="11">
        <f t="shared" si="1"/>
        <v>0</v>
      </c>
      <c r="F9238" s="11">
        <f t="shared" si="1"/>
        <v>0.1</v>
      </c>
      <c r="G9238" s="11">
        <f t="shared" si="1"/>
        <v>0.1</v>
      </c>
      <c r="H9238" s="11">
        <f t="shared" si="1"/>
        <v>0</v>
      </c>
      <c r="I9238" s="11">
        <f t="shared" si="1"/>
        <v>0</v>
      </c>
      <c r="J9238" s="11">
        <f t="shared" si="1"/>
        <v>0</v>
      </c>
      <c r="K9238" s="11">
        <f t="shared" si="1"/>
        <v>0</v>
      </c>
      <c r="L9238" s="11">
        <f t="shared" si="1"/>
        <v>0</v>
      </c>
      <c r="M9238" s="11">
        <f t="shared" si="1"/>
        <v>0</v>
      </c>
      <c r="N9238" s="11">
        <f t="shared" si="1"/>
        <v>0</v>
      </c>
      <c r="O9238" s="11">
        <f t="shared" si="1"/>
        <v>0</v>
      </c>
      <c r="P9238" s="11">
        <f t="shared" si="1"/>
        <v>101.87</v>
      </c>
      <c r="Q9238" s="11">
        <f t="shared" si="1"/>
        <v>64.92</v>
      </c>
      <c r="R9238" s="11">
        <f t="shared" si="1"/>
        <v>81.260000000000005</v>
      </c>
      <c r="S9238" s="11">
        <f t="shared" si="1"/>
        <v>253.08</v>
      </c>
      <c r="T9238" s="11">
        <f t="shared" si="1"/>
        <v>2.23</v>
      </c>
      <c r="U9238" s="11">
        <f t="shared" si="1"/>
        <v>2.21</v>
      </c>
      <c r="V9238" s="11">
        <f t="shared" si="1"/>
        <v>2.41</v>
      </c>
    </row>
    <row r="9239" spans="1:22" ht="15.75" thickBot="1" x14ac:dyDescent="0.3">
      <c r="A9239" s="9" t="s">
        <v>1399</v>
      </c>
      <c r="B9239" s="11">
        <f t="shared" ref="B9239:V9239" si="2">MAX(B4:B9236)</f>
        <v>4.2</v>
      </c>
      <c r="C9239" s="11">
        <f t="shared" si="2"/>
        <v>17.600000000000001</v>
      </c>
      <c r="D9239" s="11">
        <f t="shared" si="2"/>
        <v>11.8</v>
      </c>
      <c r="E9239" s="11">
        <f t="shared" si="2"/>
        <v>1.4</v>
      </c>
      <c r="F9239" s="11">
        <f t="shared" si="2"/>
        <v>6.9</v>
      </c>
      <c r="G9239" s="11">
        <f t="shared" si="2"/>
        <v>4.7</v>
      </c>
      <c r="H9239" s="11">
        <f t="shared" si="2"/>
        <v>1.2</v>
      </c>
      <c r="I9239" s="11">
        <f t="shared" si="2"/>
        <v>7.9</v>
      </c>
      <c r="J9239" s="11">
        <f t="shared" si="2"/>
        <v>4.2</v>
      </c>
      <c r="K9239" s="11">
        <f t="shared" si="2"/>
        <v>0.9</v>
      </c>
      <c r="L9239" s="11">
        <f t="shared" si="2"/>
        <v>1.8</v>
      </c>
      <c r="M9239" s="11">
        <f t="shared" si="2"/>
        <v>0.9</v>
      </c>
      <c r="N9239" s="11">
        <f t="shared" si="2"/>
        <v>0.5</v>
      </c>
      <c r="O9239" s="11">
        <f t="shared" si="2"/>
        <v>0.6</v>
      </c>
      <c r="P9239" s="11">
        <f t="shared" si="2"/>
        <v>498.66</v>
      </c>
      <c r="Q9239" s="11">
        <f t="shared" si="2"/>
        <v>324.39999999999998</v>
      </c>
      <c r="R9239" s="11">
        <f t="shared" si="2"/>
        <v>415.49</v>
      </c>
      <c r="S9239" s="11">
        <f t="shared" si="2"/>
        <v>274.88</v>
      </c>
      <c r="T9239" s="11">
        <f t="shared" si="2"/>
        <v>20.88</v>
      </c>
      <c r="U9239" s="11">
        <f t="shared" si="2"/>
        <v>22.25</v>
      </c>
      <c r="V9239" s="11">
        <f t="shared" si="2"/>
        <v>21.85</v>
      </c>
    </row>
    <row r="9240" spans="1:22" ht="15.75" thickBot="1" x14ac:dyDescent="0.3">
      <c r="B9240" s="10" t="s">
        <v>1400</v>
      </c>
      <c r="C9240" s="48" t="s">
        <v>1401</v>
      </c>
      <c r="D9240" s="10" t="s">
        <v>1402</v>
      </c>
      <c r="E9240" s="55" t="s">
        <v>1403</v>
      </c>
      <c r="F9240" s="10" t="s">
        <v>1404</v>
      </c>
      <c r="G9240" s="57" t="s">
        <v>1405</v>
      </c>
      <c r="H9240" s="10" t="s">
        <v>1406</v>
      </c>
      <c r="I9240" s="57" t="s">
        <v>1407</v>
      </c>
      <c r="J9240" s="10" t="s">
        <v>1408</v>
      </c>
      <c r="K9240" s="57" t="s">
        <v>1409</v>
      </c>
      <c r="L9240" s="10" t="s">
        <v>1410</v>
      </c>
      <c r="M9240" s="57" t="s">
        <v>1411</v>
      </c>
      <c r="N9240" s="10" t="s">
        <v>1412</v>
      </c>
      <c r="O9240" s="57" t="s">
        <v>1413</v>
      </c>
      <c r="P9240" s="10" t="s">
        <v>1</v>
      </c>
      <c r="Q9240" s="57" t="s">
        <v>1414</v>
      </c>
      <c r="R9240" s="10" t="s">
        <v>1415</v>
      </c>
      <c r="S9240" s="57" t="s">
        <v>1416</v>
      </c>
      <c r="T9240" s="10" t="s">
        <v>1417</v>
      </c>
      <c r="U9240" s="57" t="s">
        <v>1418</v>
      </c>
      <c r="V9240" s="10" t="s">
        <v>1419</v>
      </c>
    </row>
    <row r="9241" spans="1:22" ht="15.75" thickBot="1" x14ac:dyDescent="0.3">
      <c r="B9241" s="53">
        <v>3</v>
      </c>
      <c r="C9241" s="54">
        <v>5</v>
      </c>
      <c r="D9241" s="54">
        <v>7</v>
      </c>
      <c r="E9241" s="53">
        <v>9</v>
      </c>
      <c r="F9241" s="54">
        <v>11</v>
      </c>
      <c r="G9241" s="58">
        <v>13</v>
      </c>
      <c r="H9241" s="54">
        <v>15</v>
      </c>
      <c r="I9241" s="58">
        <v>17</v>
      </c>
      <c r="J9241" s="54">
        <v>19</v>
      </c>
      <c r="K9241" s="58">
        <v>21</v>
      </c>
      <c r="L9241" s="54">
        <v>23</v>
      </c>
      <c r="M9241" s="58">
        <v>25</v>
      </c>
      <c r="N9241" s="54">
        <v>27</v>
      </c>
      <c r="O9241" s="56">
        <v>29</v>
      </c>
    </row>
  </sheetData>
  <mergeCells count="1">
    <mergeCell ref="B2:V2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84"/>
  <sheetViews>
    <sheetView showGridLines="0" zoomScale="80" zoomScaleNormal="80" workbookViewId="0">
      <selection activeCell="N695" sqref="N695"/>
    </sheetView>
  </sheetViews>
  <sheetFormatPr baseColWidth="10" defaultRowHeight="15" x14ac:dyDescent="0.25"/>
  <cols>
    <col min="1" max="1" width="4.140625" customWidth="1"/>
    <col min="2" max="2" width="34.140625" bestFit="1" customWidth="1"/>
    <col min="3" max="17" width="13.28515625" customWidth="1"/>
    <col min="21" max="23" width="12.5703125" customWidth="1"/>
  </cols>
  <sheetData>
    <row r="1" spans="2:23" ht="15.75" thickBot="1" x14ac:dyDescent="0.3"/>
    <row r="2" spans="2:23" ht="27" thickBot="1" x14ac:dyDescent="0.3">
      <c r="B2" s="37" t="s">
        <v>9849</v>
      </c>
      <c r="C2" s="148" t="s">
        <v>9519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0"/>
    </row>
    <row r="3" spans="2:23" ht="15.75" thickBot="1" x14ac:dyDescent="0.3">
      <c r="B3" s="120" t="s">
        <v>0</v>
      </c>
      <c r="C3" s="121" t="s">
        <v>9499</v>
      </c>
      <c r="D3" s="121" t="s">
        <v>9500</v>
      </c>
      <c r="E3" s="121" t="s">
        <v>9501</v>
      </c>
      <c r="F3" s="121" t="s">
        <v>9502</v>
      </c>
      <c r="G3" s="121" t="s">
        <v>9503</v>
      </c>
      <c r="H3" s="121" t="s">
        <v>9504</v>
      </c>
      <c r="I3" s="121" t="s">
        <v>9505</v>
      </c>
      <c r="J3" s="121" t="s">
        <v>9506</v>
      </c>
      <c r="K3" s="121" t="s">
        <v>9507</v>
      </c>
      <c r="L3" s="121" t="s">
        <v>9508</v>
      </c>
      <c r="M3" s="121" t="s">
        <v>9509</v>
      </c>
      <c r="N3" s="121" t="s">
        <v>9510</v>
      </c>
      <c r="O3" s="121" t="s">
        <v>9511</v>
      </c>
      <c r="P3" s="121" t="s">
        <v>9512</v>
      </c>
      <c r="Q3" s="121" t="s">
        <v>9513</v>
      </c>
      <c r="R3" s="121" t="s">
        <v>9514</v>
      </c>
      <c r="S3" s="121" t="s">
        <v>9515</v>
      </c>
      <c r="T3" s="121" t="s">
        <v>9516</v>
      </c>
      <c r="U3" s="121" t="s">
        <v>1420</v>
      </c>
      <c r="V3" s="121" t="s">
        <v>9517</v>
      </c>
      <c r="W3" s="122" t="s">
        <v>9518</v>
      </c>
    </row>
    <row r="4" spans="2:23" x14ac:dyDescent="0.25">
      <c r="B4" s="104" t="s">
        <v>3944</v>
      </c>
      <c r="C4" s="24">
        <v>0.2</v>
      </c>
      <c r="D4" s="28">
        <v>4.0999999999999996</v>
      </c>
      <c r="E4" s="25">
        <v>0.9</v>
      </c>
      <c r="F4" s="28">
        <v>0.2</v>
      </c>
      <c r="G4" s="25">
        <v>1</v>
      </c>
      <c r="H4" s="28">
        <v>1.1000000000000001</v>
      </c>
      <c r="I4" s="25">
        <v>0.1</v>
      </c>
      <c r="J4" s="28">
        <v>0.6</v>
      </c>
      <c r="K4" s="25">
        <v>0.5</v>
      </c>
      <c r="L4" s="28">
        <v>0.1</v>
      </c>
      <c r="M4" s="25">
        <v>0.2</v>
      </c>
      <c r="N4" s="28">
        <v>0.1</v>
      </c>
      <c r="O4" s="25">
        <v>0</v>
      </c>
      <c r="P4" s="28">
        <v>0.1</v>
      </c>
      <c r="Q4" s="25">
        <v>0</v>
      </c>
      <c r="R4" s="28">
        <v>262.56</v>
      </c>
      <c r="S4" s="25">
        <v>262.93</v>
      </c>
      <c r="T4" s="28">
        <v>261.55</v>
      </c>
      <c r="U4" s="25">
        <v>4.3499999999999996</v>
      </c>
      <c r="V4" s="28">
        <v>4.46</v>
      </c>
      <c r="W4" s="25">
        <v>4.49</v>
      </c>
    </row>
    <row r="5" spans="2:23" x14ac:dyDescent="0.25">
      <c r="B5" s="26" t="s">
        <v>3945</v>
      </c>
      <c r="C5" s="24">
        <v>0.2</v>
      </c>
      <c r="D5" s="29">
        <v>4</v>
      </c>
      <c r="E5" s="25">
        <v>0.9</v>
      </c>
      <c r="F5" s="29">
        <v>0.2</v>
      </c>
      <c r="G5" s="25">
        <v>1.1000000000000001</v>
      </c>
      <c r="H5" s="29">
        <v>1</v>
      </c>
      <c r="I5" s="25">
        <v>0.1</v>
      </c>
      <c r="J5" s="29">
        <v>0.5</v>
      </c>
      <c r="K5" s="25">
        <v>0.5</v>
      </c>
      <c r="L5" s="29">
        <v>0</v>
      </c>
      <c r="M5" s="25">
        <v>0.2</v>
      </c>
      <c r="N5" s="29">
        <v>0</v>
      </c>
      <c r="O5" s="25">
        <v>0</v>
      </c>
      <c r="P5" s="29">
        <v>0.1</v>
      </c>
      <c r="Q5" s="25">
        <v>0</v>
      </c>
      <c r="R5" s="29">
        <v>261.07</v>
      </c>
      <c r="S5" s="25">
        <v>261.10000000000002</v>
      </c>
      <c r="T5" s="29">
        <v>260.08</v>
      </c>
      <c r="U5" s="25">
        <v>4.28</v>
      </c>
      <c r="V5" s="29">
        <v>4.4000000000000004</v>
      </c>
      <c r="W5" s="25">
        <v>4.47</v>
      </c>
    </row>
    <row r="6" spans="2:23" x14ac:dyDescent="0.25">
      <c r="B6" s="26" t="s">
        <v>3946</v>
      </c>
      <c r="C6" s="24">
        <v>0.1</v>
      </c>
      <c r="D6" s="29">
        <v>3.9</v>
      </c>
      <c r="E6" s="25">
        <v>0.9</v>
      </c>
      <c r="F6" s="29">
        <v>0.2</v>
      </c>
      <c r="G6" s="25">
        <v>1.1000000000000001</v>
      </c>
      <c r="H6" s="29">
        <v>0.9</v>
      </c>
      <c r="I6" s="25">
        <v>0</v>
      </c>
      <c r="J6" s="29">
        <v>0.4</v>
      </c>
      <c r="K6" s="25">
        <v>0.4</v>
      </c>
      <c r="L6" s="29">
        <v>0.1</v>
      </c>
      <c r="M6" s="25">
        <v>0.1</v>
      </c>
      <c r="N6" s="29">
        <v>0.1</v>
      </c>
      <c r="O6" s="25">
        <v>0</v>
      </c>
      <c r="P6" s="29">
        <v>0.1</v>
      </c>
      <c r="Q6" s="25">
        <v>0.1</v>
      </c>
      <c r="R6" s="29">
        <v>262.16000000000003</v>
      </c>
      <c r="S6" s="25">
        <v>262.22000000000003</v>
      </c>
      <c r="T6" s="29">
        <v>260.83999999999997</v>
      </c>
      <c r="U6" s="25">
        <v>4.1100000000000003</v>
      </c>
      <c r="V6" s="29">
        <v>4.2300000000000004</v>
      </c>
      <c r="W6" s="25">
        <v>4.22</v>
      </c>
    </row>
    <row r="7" spans="2:23" x14ac:dyDescent="0.25">
      <c r="B7" s="26" t="s">
        <v>3947</v>
      </c>
      <c r="C7" s="24">
        <v>0.2</v>
      </c>
      <c r="D7" s="29">
        <v>3.6</v>
      </c>
      <c r="E7" s="25">
        <v>1.1000000000000001</v>
      </c>
      <c r="F7" s="29">
        <v>0.2</v>
      </c>
      <c r="G7" s="25">
        <v>0.6</v>
      </c>
      <c r="H7" s="29">
        <v>0.9</v>
      </c>
      <c r="I7" s="25">
        <v>0.1</v>
      </c>
      <c r="J7" s="29">
        <v>0.4</v>
      </c>
      <c r="K7" s="25">
        <v>0.5</v>
      </c>
      <c r="L7" s="29">
        <v>0</v>
      </c>
      <c r="M7" s="25">
        <v>0</v>
      </c>
      <c r="N7" s="29">
        <v>0</v>
      </c>
      <c r="O7" s="25">
        <v>0.1</v>
      </c>
      <c r="P7" s="29">
        <v>0.1</v>
      </c>
      <c r="Q7" s="25">
        <v>0.1</v>
      </c>
      <c r="R7" s="29">
        <v>263.26</v>
      </c>
      <c r="S7" s="25">
        <v>263.39</v>
      </c>
      <c r="T7" s="29">
        <v>262.31</v>
      </c>
      <c r="U7" s="25">
        <v>3.85</v>
      </c>
      <c r="V7" s="29">
        <v>3.97</v>
      </c>
      <c r="W7" s="25">
        <v>4.0999999999999996</v>
      </c>
    </row>
    <row r="8" spans="2:23" x14ac:dyDescent="0.25">
      <c r="B8" s="26" t="s">
        <v>3948</v>
      </c>
      <c r="C8" s="24">
        <v>0.2</v>
      </c>
      <c r="D8" s="29">
        <v>3.8</v>
      </c>
      <c r="E8" s="25">
        <v>1.3</v>
      </c>
      <c r="F8" s="29">
        <v>0.2</v>
      </c>
      <c r="G8" s="25">
        <v>0.7</v>
      </c>
      <c r="H8" s="29">
        <v>1.1000000000000001</v>
      </c>
      <c r="I8" s="25">
        <v>0</v>
      </c>
      <c r="J8" s="29">
        <v>0.9</v>
      </c>
      <c r="K8" s="25">
        <v>0.6</v>
      </c>
      <c r="L8" s="29">
        <v>0.1</v>
      </c>
      <c r="M8" s="25">
        <v>0.2</v>
      </c>
      <c r="N8" s="29">
        <v>0.1</v>
      </c>
      <c r="O8" s="25">
        <v>0</v>
      </c>
      <c r="P8" s="29">
        <v>0.1</v>
      </c>
      <c r="Q8" s="25">
        <v>0</v>
      </c>
      <c r="R8" s="29">
        <v>265.16000000000003</v>
      </c>
      <c r="S8" s="25">
        <v>265.33999999999997</v>
      </c>
      <c r="T8" s="29">
        <v>263.95999999999998</v>
      </c>
      <c r="U8" s="25">
        <v>4.04</v>
      </c>
      <c r="V8" s="29">
        <v>4.3</v>
      </c>
      <c r="W8" s="25">
        <v>4.16</v>
      </c>
    </row>
    <row r="9" spans="2:23" x14ac:dyDescent="0.25">
      <c r="B9" s="26" t="s">
        <v>3949</v>
      </c>
      <c r="C9" s="24">
        <v>0.2</v>
      </c>
      <c r="D9" s="29">
        <v>3.7</v>
      </c>
      <c r="E9" s="25">
        <v>1.4</v>
      </c>
      <c r="F9" s="29">
        <v>0.2</v>
      </c>
      <c r="G9" s="25">
        <v>0.6</v>
      </c>
      <c r="H9" s="29">
        <v>0.9</v>
      </c>
      <c r="I9" s="25">
        <v>0.1</v>
      </c>
      <c r="J9" s="29">
        <v>0.5</v>
      </c>
      <c r="K9" s="25">
        <v>0.4</v>
      </c>
      <c r="L9" s="29">
        <v>0.1</v>
      </c>
      <c r="M9" s="25">
        <v>0.1</v>
      </c>
      <c r="N9" s="29">
        <v>0</v>
      </c>
      <c r="O9" s="25">
        <v>0</v>
      </c>
      <c r="P9" s="29">
        <v>0.1</v>
      </c>
      <c r="Q9" s="25">
        <v>0.1</v>
      </c>
      <c r="R9" s="29">
        <v>262.81</v>
      </c>
      <c r="S9" s="25">
        <v>262.70999999999998</v>
      </c>
      <c r="T9" s="29">
        <v>261.58999999999997</v>
      </c>
      <c r="U9" s="25">
        <v>4.03</v>
      </c>
      <c r="V9" s="29">
        <v>4.2300000000000004</v>
      </c>
      <c r="W9" s="25">
        <v>4.0999999999999996</v>
      </c>
    </row>
    <row r="10" spans="2:23" x14ac:dyDescent="0.25">
      <c r="B10" s="26" t="s">
        <v>3950</v>
      </c>
      <c r="C10" s="24">
        <v>0.2</v>
      </c>
      <c r="D10" s="29">
        <v>3.7</v>
      </c>
      <c r="E10" s="25">
        <v>1</v>
      </c>
      <c r="F10" s="29">
        <v>0.1</v>
      </c>
      <c r="G10" s="25">
        <v>0.5</v>
      </c>
      <c r="H10" s="29">
        <v>0.8</v>
      </c>
      <c r="I10" s="25">
        <v>0.2</v>
      </c>
      <c r="J10" s="29">
        <v>0.5</v>
      </c>
      <c r="K10" s="25">
        <v>0.5</v>
      </c>
      <c r="L10" s="29">
        <v>0.1</v>
      </c>
      <c r="M10" s="25">
        <v>0.2</v>
      </c>
      <c r="N10" s="29">
        <v>0.1</v>
      </c>
      <c r="O10" s="25">
        <v>0</v>
      </c>
      <c r="P10" s="29">
        <v>0.1</v>
      </c>
      <c r="Q10" s="25">
        <v>0</v>
      </c>
      <c r="R10" s="29">
        <v>264.08</v>
      </c>
      <c r="S10" s="25">
        <v>264.07</v>
      </c>
      <c r="T10" s="29">
        <v>263.16000000000003</v>
      </c>
      <c r="U10" s="25">
        <v>3.86</v>
      </c>
      <c r="V10" s="29">
        <v>3.98</v>
      </c>
      <c r="W10" s="25">
        <v>3.98</v>
      </c>
    </row>
    <row r="11" spans="2:23" x14ac:dyDescent="0.25">
      <c r="B11" s="26" t="s">
        <v>3951</v>
      </c>
      <c r="C11" s="24">
        <v>0.2</v>
      </c>
      <c r="D11" s="29">
        <v>3.6</v>
      </c>
      <c r="E11" s="25">
        <v>1.2</v>
      </c>
      <c r="F11" s="29">
        <v>0.2</v>
      </c>
      <c r="G11" s="25">
        <v>0.5</v>
      </c>
      <c r="H11" s="29">
        <v>0.7</v>
      </c>
      <c r="I11" s="25">
        <v>0.1</v>
      </c>
      <c r="J11" s="29">
        <v>0.5</v>
      </c>
      <c r="K11" s="25">
        <v>0.5</v>
      </c>
      <c r="L11" s="29">
        <v>0.1</v>
      </c>
      <c r="M11" s="25">
        <v>0.1</v>
      </c>
      <c r="N11" s="29">
        <v>0.1</v>
      </c>
      <c r="O11" s="25">
        <v>0</v>
      </c>
      <c r="P11" s="29">
        <v>0.1</v>
      </c>
      <c r="Q11" s="25">
        <v>0.1</v>
      </c>
      <c r="R11" s="29">
        <v>263.95</v>
      </c>
      <c r="S11" s="25">
        <v>263.7</v>
      </c>
      <c r="T11" s="29">
        <v>262.87</v>
      </c>
      <c r="U11" s="25">
        <v>3.84</v>
      </c>
      <c r="V11" s="29">
        <v>3.9</v>
      </c>
      <c r="W11" s="25">
        <v>3.96</v>
      </c>
    </row>
    <row r="12" spans="2:23" x14ac:dyDescent="0.25">
      <c r="B12" s="26" t="s">
        <v>3952</v>
      </c>
      <c r="C12" s="24">
        <v>0.3</v>
      </c>
      <c r="D12" s="29">
        <v>3.7</v>
      </c>
      <c r="E12" s="25">
        <v>1.2</v>
      </c>
      <c r="F12" s="29">
        <v>0.2</v>
      </c>
      <c r="G12" s="25">
        <v>0.8</v>
      </c>
      <c r="H12" s="29">
        <v>1</v>
      </c>
      <c r="I12" s="25">
        <v>0.1</v>
      </c>
      <c r="J12" s="29">
        <v>0.8</v>
      </c>
      <c r="K12" s="25">
        <v>0.8</v>
      </c>
      <c r="L12" s="29">
        <v>0.1</v>
      </c>
      <c r="M12" s="25">
        <v>0.3</v>
      </c>
      <c r="N12" s="29">
        <v>0.2</v>
      </c>
      <c r="O12" s="25">
        <v>0.1</v>
      </c>
      <c r="P12" s="29">
        <v>0.1</v>
      </c>
      <c r="Q12" s="25">
        <v>0</v>
      </c>
      <c r="R12" s="29">
        <v>264.74</v>
      </c>
      <c r="S12" s="25">
        <v>264.52999999999997</v>
      </c>
      <c r="T12" s="29">
        <v>263.48</v>
      </c>
      <c r="U12" s="25">
        <v>4.0599999999999996</v>
      </c>
      <c r="V12" s="29">
        <v>4.21</v>
      </c>
      <c r="W12" s="25">
        <v>4.2</v>
      </c>
    </row>
    <row r="13" spans="2:23" x14ac:dyDescent="0.25">
      <c r="B13" s="26" t="s">
        <v>3953</v>
      </c>
      <c r="C13" s="24">
        <v>0.2</v>
      </c>
      <c r="D13" s="29">
        <v>3.7</v>
      </c>
      <c r="E13" s="25">
        <v>1.4</v>
      </c>
      <c r="F13" s="29">
        <v>0.2</v>
      </c>
      <c r="G13" s="25">
        <v>0.7</v>
      </c>
      <c r="H13" s="29">
        <v>0.7</v>
      </c>
      <c r="I13" s="25">
        <v>0.1</v>
      </c>
      <c r="J13" s="29">
        <v>0.4</v>
      </c>
      <c r="K13" s="25">
        <v>0.5</v>
      </c>
      <c r="L13" s="29">
        <v>0.1</v>
      </c>
      <c r="M13" s="25">
        <v>0.2</v>
      </c>
      <c r="N13" s="29">
        <v>0.1</v>
      </c>
      <c r="O13" s="25">
        <v>0.1</v>
      </c>
      <c r="P13" s="29">
        <v>0.1</v>
      </c>
      <c r="Q13" s="25">
        <v>0.1</v>
      </c>
      <c r="R13" s="29">
        <v>266.63</v>
      </c>
      <c r="S13" s="25">
        <v>266.85000000000002</v>
      </c>
      <c r="T13" s="29">
        <v>265.47000000000003</v>
      </c>
      <c r="U13" s="25">
        <v>4.03</v>
      </c>
      <c r="V13" s="29">
        <v>4.0999999999999996</v>
      </c>
      <c r="W13" s="25">
        <v>4.0999999999999996</v>
      </c>
    </row>
    <row r="14" spans="2:23" x14ac:dyDescent="0.25">
      <c r="B14" s="26" t="s">
        <v>3954</v>
      </c>
      <c r="C14" s="24">
        <v>0.2</v>
      </c>
      <c r="D14" s="29">
        <v>3.4</v>
      </c>
      <c r="E14" s="25">
        <v>1.7</v>
      </c>
      <c r="F14" s="29">
        <v>0.2</v>
      </c>
      <c r="G14" s="25">
        <v>0.5</v>
      </c>
      <c r="H14" s="29">
        <v>0.6</v>
      </c>
      <c r="I14" s="25">
        <v>0.1</v>
      </c>
      <c r="J14" s="29">
        <v>0.2</v>
      </c>
      <c r="K14" s="25">
        <v>0.3</v>
      </c>
      <c r="L14" s="29">
        <v>0.2</v>
      </c>
      <c r="M14" s="25">
        <v>0.2</v>
      </c>
      <c r="N14" s="29">
        <v>0.1</v>
      </c>
      <c r="O14" s="25">
        <v>0.1</v>
      </c>
      <c r="P14" s="29">
        <v>0.1</v>
      </c>
      <c r="Q14" s="25">
        <v>0.1</v>
      </c>
      <c r="R14" s="29">
        <v>266.33999999999997</v>
      </c>
      <c r="S14" s="25">
        <v>266.38</v>
      </c>
      <c r="T14" s="29">
        <v>265.29000000000002</v>
      </c>
      <c r="U14" s="25">
        <v>3.84</v>
      </c>
      <c r="V14" s="29">
        <v>3.96</v>
      </c>
      <c r="W14" s="25">
        <v>3.9</v>
      </c>
    </row>
    <row r="15" spans="2:23" x14ac:dyDescent="0.25">
      <c r="B15" s="26" t="s">
        <v>3955</v>
      </c>
      <c r="C15" s="24">
        <v>0.2</v>
      </c>
      <c r="D15" s="29">
        <v>3.2</v>
      </c>
      <c r="E15" s="25">
        <v>1.4</v>
      </c>
      <c r="F15" s="29">
        <v>0.2</v>
      </c>
      <c r="G15" s="25">
        <v>0.6</v>
      </c>
      <c r="H15" s="29">
        <v>0.7</v>
      </c>
      <c r="I15" s="25">
        <v>0.1</v>
      </c>
      <c r="J15" s="29">
        <v>0.4</v>
      </c>
      <c r="K15" s="25">
        <v>0.3</v>
      </c>
      <c r="L15" s="29">
        <v>0</v>
      </c>
      <c r="M15" s="25">
        <v>0.1</v>
      </c>
      <c r="N15" s="29">
        <v>0.1</v>
      </c>
      <c r="O15" s="25">
        <v>0</v>
      </c>
      <c r="P15" s="29">
        <v>0</v>
      </c>
      <c r="Q15" s="25">
        <v>0.1</v>
      </c>
      <c r="R15" s="29">
        <v>264.91000000000003</v>
      </c>
      <c r="S15" s="25">
        <v>264.81</v>
      </c>
      <c r="T15" s="29">
        <v>263.95</v>
      </c>
      <c r="U15" s="25">
        <v>3.6</v>
      </c>
      <c r="V15" s="29">
        <v>3.63</v>
      </c>
      <c r="W15" s="25">
        <v>3.61</v>
      </c>
    </row>
    <row r="16" spans="2:23" x14ac:dyDescent="0.25">
      <c r="B16" s="26" t="s">
        <v>3956</v>
      </c>
      <c r="C16" s="24">
        <v>0.3</v>
      </c>
      <c r="D16" s="29">
        <v>3.6</v>
      </c>
      <c r="E16" s="25">
        <v>1.4</v>
      </c>
      <c r="F16" s="29">
        <v>0.1</v>
      </c>
      <c r="G16" s="25">
        <v>0.4</v>
      </c>
      <c r="H16" s="29">
        <v>0.6</v>
      </c>
      <c r="I16" s="25">
        <v>0.1</v>
      </c>
      <c r="J16" s="29">
        <v>0.6</v>
      </c>
      <c r="K16" s="25">
        <v>0.3</v>
      </c>
      <c r="L16" s="29">
        <v>0.1</v>
      </c>
      <c r="M16" s="25">
        <v>0.1</v>
      </c>
      <c r="N16" s="29">
        <v>0.1</v>
      </c>
      <c r="O16" s="25">
        <v>0</v>
      </c>
      <c r="P16" s="29">
        <v>0.1</v>
      </c>
      <c r="Q16" s="25">
        <v>0</v>
      </c>
      <c r="R16" s="29">
        <v>268.04000000000002</v>
      </c>
      <c r="S16" s="25">
        <v>268.11</v>
      </c>
      <c r="T16" s="29">
        <v>266.88</v>
      </c>
      <c r="U16" s="25">
        <v>3.87</v>
      </c>
      <c r="V16" s="29">
        <v>3.95</v>
      </c>
      <c r="W16" s="25">
        <v>3.92</v>
      </c>
    </row>
    <row r="17" spans="2:23" x14ac:dyDescent="0.25">
      <c r="B17" s="26" t="s">
        <v>3957</v>
      </c>
      <c r="C17" s="24">
        <v>0.2</v>
      </c>
      <c r="D17" s="29">
        <v>3.8</v>
      </c>
      <c r="E17" s="25">
        <v>1.4</v>
      </c>
      <c r="F17" s="29">
        <v>0.2</v>
      </c>
      <c r="G17" s="25">
        <v>0.6</v>
      </c>
      <c r="H17" s="29">
        <v>0.8</v>
      </c>
      <c r="I17" s="25">
        <v>0</v>
      </c>
      <c r="J17" s="29">
        <v>0.7</v>
      </c>
      <c r="K17" s="25">
        <v>0.8</v>
      </c>
      <c r="L17" s="29">
        <v>0.1</v>
      </c>
      <c r="M17" s="25">
        <v>0.2</v>
      </c>
      <c r="N17" s="29">
        <v>0.1</v>
      </c>
      <c r="O17" s="25">
        <v>0.1</v>
      </c>
      <c r="P17" s="29">
        <v>0.1</v>
      </c>
      <c r="Q17" s="25">
        <v>0</v>
      </c>
      <c r="R17" s="29">
        <v>266.93</v>
      </c>
      <c r="S17" s="25">
        <v>266.89999999999998</v>
      </c>
      <c r="T17" s="29">
        <v>265.83999999999997</v>
      </c>
      <c r="U17" s="25">
        <v>4.16</v>
      </c>
      <c r="V17" s="29">
        <v>4.21</v>
      </c>
      <c r="W17" s="25">
        <v>4.3099999999999996</v>
      </c>
    </row>
    <row r="18" spans="2:23" x14ac:dyDescent="0.25">
      <c r="B18" s="26" t="s">
        <v>3958</v>
      </c>
      <c r="C18" s="24">
        <v>0.3</v>
      </c>
      <c r="D18" s="29">
        <v>4</v>
      </c>
      <c r="E18" s="25">
        <v>1.3</v>
      </c>
      <c r="F18" s="29">
        <v>0.1</v>
      </c>
      <c r="G18" s="25">
        <v>0.9</v>
      </c>
      <c r="H18" s="29">
        <v>1.1000000000000001</v>
      </c>
      <c r="I18" s="25">
        <v>0.1</v>
      </c>
      <c r="J18" s="29">
        <v>0.7</v>
      </c>
      <c r="K18" s="25">
        <v>0.6</v>
      </c>
      <c r="L18" s="29">
        <v>0.1</v>
      </c>
      <c r="M18" s="25">
        <v>0.2</v>
      </c>
      <c r="N18" s="29">
        <v>0</v>
      </c>
      <c r="O18" s="25">
        <v>0</v>
      </c>
      <c r="P18" s="29">
        <v>0.1</v>
      </c>
      <c r="Q18" s="25">
        <v>0.1</v>
      </c>
      <c r="R18" s="29">
        <v>266.14999999999998</v>
      </c>
      <c r="S18" s="25">
        <v>266.16000000000003</v>
      </c>
      <c r="T18" s="29">
        <v>265</v>
      </c>
      <c r="U18" s="25">
        <v>4.4000000000000004</v>
      </c>
      <c r="V18" s="29">
        <v>4.49</v>
      </c>
      <c r="W18" s="25">
        <v>4.53</v>
      </c>
    </row>
    <row r="19" spans="2:23" x14ac:dyDescent="0.25">
      <c r="B19" s="26" t="s">
        <v>3959</v>
      </c>
      <c r="C19" s="24">
        <v>0.2</v>
      </c>
      <c r="D19" s="29">
        <v>3.7</v>
      </c>
      <c r="E19" s="25">
        <v>1.4</v>
      </c>
      <c r="F19" s="29">
        <v>0.2</v>
      </c>
      <c r="G19" s="25">
        <v>0.5</v>
      </c>
      <c r="H19" s="29">
        <v>0.7</v>
      </c>
      <c r="I19" s="25">
        <v>0.1</v>
      </c>
      <c r="J19" s="29">
        <v>0.6</v>
      </c>
      <c r="K19" s="25">
        <v>0.5</v>
      </c>
      <c r="L19" s="29">
        <v>0.1</v>
      </c>
      <c r="M19" s="25">
        <v>0.1</v>
      </c>
      <c r="N19" s="29">
        <v>0</v>
      </c>
      <c r="O19" s="25">
        <v>0.1</v>
      </c>
      <c r="P19" s="29">
        <v>0.1</v>
      </c>
      <c r="Q19" s="25">
        <v>0.1</v>
      </c>
      <c r="R19" s="29">
        <v>266.75</v>
      </c>
      <c r="S19" s="25">
        <v>266.89999999999998</v>
      </c>
      <c r="T19" s="29">
        <v>265.58999999999997</v>
      </c>
      <c r="U19" s="25">
        <v>3.9</v>
      </c>
      <c r="V19" s="29">
        <v>4.05</v>
      </c>
      <c r="W19" s="25">
        <v>4.03</v>
      </c>
    </row>
    <row r="20" spans="2:23" x14ac:dyDescent="0.25">
      <c r="B20" s="26" t="s">
        <v>3960</v>
      </c>
      <c r="C20" s="24">
        <v>0.2</v>
      </c>
      <c r="D20" s="29">
        <v>3.9</v>
      </c>
      <c r="E20" s="25">
        <v>1.5</v>
      </c>
      <c r="F20" s="29">
        <v>0.1</v>
      </c>
      <c r="G20" s="25">
        <v>0.8</v>
      </c>
      <c r="H20" s="29">
        <v>0.9</v>
      </c>
      <c r="I20" s="25">
        <v>0.1</v>
      </c>
      <c r="J20" s="29">
        <v>0.7</v>
      </c>
      <c r="K20" s="25">
        <v>0.8</v>
      </c>
      <c r="L20" s="29">
        <v>0.1</v>
      </c>
      <c r="M20" s="25">
        <v>0.3</v>
      </c>
      <c r="N20" s="29">
        <v>0</v>
      </c>
      <c r="O20" s="25">
        <v>0</v>
      </c>
      <c r="P20" s="29">
        <v>0.1</v>
      </c>
      <c r="Q20" s="25">
        <v>0.1</v>
      </c>
      <c r="R20" s="29">
        <v>266.37</v>
      </c>
      <c r="S20" s="25">
        <v>266.41000000000003</v>
      </c>
      <c r="T20" s="29">
        <v>265.26</v>
      </c>
      <c r="U20" s="25">
        <v>4.33</v>
      </c>
      <c r="V20" s="29">
        <v>4.38</v>
      </c>
      <c r="W20" s="25">
        <v>4.4800000000000004</v>
      </c>
    </row>
    <row r="21" spans="2:23" x14ac:dyDescent="0.25">
      <c r="B21" s="26" t="s">
        <v>3961</v>
      </c>
      <c r="C21" s="24">
        <v>0.2</v>
      </c>
      <c r="D21" s="29">
        <v>3.8</v>
      </c>
      <c r="E21" s="25">
        <v>1.3</v>
      </c>
      <c r="F21" s="29">
        <v>0.2</v>
      </c>
      <c r="G21" s="25">
        <v>0.8</v>
      </c>
      <c r="H21" s="29">
        <v>1</v>
      </c>
      <c r="I21" s="25">
        <v>0.2</v>
      </c>
      <c r="J21" s="29">
        <v>0.8</v>
      </c>
      <c r="K21" s="25">
        <v>0.7</v>
      </c>
      <c r="L21" s="29">
        <v>0.2</v>
      </c>
      <c r="M21" s="25">
        <v>0.3</v>
      </c>
      <c r="N21" s="29">
        <v>0.1</v>
      </c>
      <c r="O21" s="25">
        <v>0</v>
      </c>
      <c r="P21" s="29">
        <v>0.1</v>
      </c>
      <c r="Q21" s="25">
        <v>0.1</v>
      </c>
      <c r="R21" s="29">
        <v>265.20999999999998</v>
      </c>
      <c r="S21" s="25">
        <v>265.3</v>
      </c>
      <c r="T21" s="29">
        <v>264.01</v>
      </c>
      <c r="U21" s="25">
        <v>4.26</v>
      </c>
      <c r="V21" s="29">
        <v>4.33</v>
      </c>
      <c r="W21" s="25">
        <v>4.43</v>
      </c>
    </row>
    <row r="22" spans="2:23" x14ac:dyDescent="0.25">
      <c r="B22" s="26" t="s">
        <v>3962</v>
      </c>
      <c r="C22" s="24">
        <v>0.3</v>
      </c>
      <c r="D22" s="29">
        <v>4.0999999999999996</v>
      </c>
      <c r="E22" s="25">
        <v>1</v>
      </c>
      <c r="F22" s="29">
        <v>0.1</v>
      </c>
      <c r="G22" s="25">
        <v>0.7</v>
      </c>
      <c r="H22" s="29">
        <v>1.1000000000000001</v>
      </c>
      <c r="I22" s="25">
        <v>0.1</v>
      </c>
      <c r="J22" s="29">
        <v>0.9</v>
      </c>
      <c r="K22" s="25">
        <v>0.8</v>
      </c>
      <c r="L22" s="29">
        <v>0.2</v>
      </c>
      <c r="M22" s="25">
        <v>0.2</v>
      </c>
      <c r="N22" s="29">
        <v>0.1</v>
      </c>
      <c r="O22" s="25">
        <v>0.1</v>
      </c>
      <c r="P22" s="29">
        <v>0.1</v>
      </c>
      <c r="Q22" s="25">
        <v>0</v>
      </c>
      <c r="R22" s="29">
        <v>266.83</v>
      </c>
      <c r="S22" s="25">
        <v>266.95</v>
      </c>
      <c r="T22" s="29">
        <v>265.64</v>
      </c>
      <c r="U22" s="25">
        <v>4.32</v>
      </c>
      <c r="V22" s="29">
        <v>4.5</v>
      </c>
      <c r="W22" s="25">
        <v>4.55</v>
      </c>
    </row>
    <row r="23" spans="2:23" x14ac:dyDescent="0.25">
      <c r="B23" s="26" t="s">
        <v>3963</v>
      </c>
      <c r="C23" s="24">
        <v>0.3</v>
      </c>
      <c r="D23" s="29">
        <v>3.9</v>
      </c>
      <c r="E23" s="25">
        <v>1</v>
      </c>
      <c r="F23" s="29">
        <v>0.2</v>
      </c>
      <c r="G23" s="25">
        <v>1</v>
      </c>
      <c r="H23" s="29">
        <v>0.9</v>
      </c>
      <c r="I23" s="25">
        <v>0.2</v>
      </c>
      <c r="J23" s="29">
        <v>0.9</v>
      </c>
      <c r="K23" s="25">
        <v>0.8</v>
      </c>
      <c r="L23" s="29">
        <v>0.2</v>
      </c>
      <c r="M23" s="25">
        <v>0.2</v>
      </c>
      <c r="N23" s="29">
        <v>0.1</v>
      </c>
      <c r="O23" s="25">
        <v>0.1</v>
      </c>
      <c r="P23" s="29">
        <v>0.1</v>
      </c>
      <c r="Q23" s="25">
        <v>0</v>
      </c>
      <c r="R23" s="29">
        <v>267.70999999999998</v>
      </c>
      <c r="S23" s="25">
        <v>267.68</v>
      </c>
      <c r="T23" s="29">
        <v>266.38</v>
      </c>
      <c r="U23" s="25">
        <v>4.2</v>
      </c>
      <c r="V23" s="29">
        <v>4.49</v>
      </c>
      <c r="W23" s="25">
        <v>4.38</v>
      </c>
    </row>
    <row r="24" spans="2:23" x14ac:dyDescent="0.25">
      <c r="B24" s="26" t="s">
        <v>3964</v>
      </c>
      <c r="C24" s="24">
        <v>0.3</v>
      </c>
      <c r="D24" s="29">
        <v>4.2</v>
      </c>
      <c r="E24" s="25">
        <v>1.1000000000000001</v>
      </c>
      <c r="F24" s="29">
        <v>0.2</v>
      </c>
      <c r="G24" s="25">
        <v>0.6</v>
      </c>
      <c r="H24" s="29">
        <v>1</v>
      </c>
      <c r="I24" s="25">
        <v>0.1</v>
      </c>
      <c r="J24" s="29">
        <v>0.8</v>
      </c>
      <c r="K24" s="25">
        <v>0.7</v>
      </c>
      <c r="L24" s="29">
        <v>0.2</v>
      </c>
      <c r="M24" s="25">
        <v>0.3</v>
      </c>
      <c r="N24" s="29">
        <v>0.1</v>
      </c>
      <c r="O24" s="25">
        <v>0.1</v>
      </c>
      <c r="P24" s="29">
        <v>0.1</v>
      </c>
      <c r="Q24" s="25">
        <v>0.1</v>
      </c>
      <c r="R24" s="29">
        <v>267.61</v>
      </c>
      <c r="S24" s="25">
        <v>267.87</v>
      </c>
      <c r="T24" s="29">
        <v>266.10000000000002</v>
      </c>
      <c r="U24" s="25">
        <v>4.5999999999999996</v>
      </c>
      <c r="V24" s="29">
        <v>4.7</v>
      </c>
      <c r="W24" s="25">
        <v>4.66</v>
      </c>
    </row>
    <row r="25" spans="2:23" x14ac:dyDescent="0.25">
      <c r="B25" s="26" t="s">
        <v>3965</v>
      </c>
      <c r="C25" s="24">
        <v>0.3</v>
      </c>
      <c r="D25" s="29">
        <v>4.0999999999999996</v>
      </c>
      <c r="E25" s="25">
        <v>1</v>
      </c>
      <c r="F25" s="29">
        <v>0.2</v>
      </c>
      <c r="G25" s="25">
        <v>0.7</v>
      </c>
      <c r="H25" s="29">
        <v>1</v>
      </c>
      <c r="I25" s="25">
        <v>0.1</v>
      </c>
      <c r="J25" s="29">
        <v>0.8</v>
      </c>
      <c r="K25" s="25">
        <v>0.7</v>
      </c>
      <c r="L25" s="29">
        <v>0.2</v>
      </c>
      <c r="M25" s="25">
        <v>0.3</v>
      </c>
      <c r="N25" s="29">
        <v>0</v>
      </c>
      <c r="O25" s="25">
        <v>0.1</v>
      </c>
      <c r="P25" s="29">
        <v>0.1</v>
      </c>
      <c r="Q25" s="25">
        <v>0</v>
      </c>
      <c r="R25" s="29">
        <v>266.70999999999998</v>
      </c>
      <c r="S25" s="25">
        <v>266.89999999999998</v>
      </c>
      <c r="T25" s="29">
        <v>265.38</v>
      </c>
      <c r="U25" s="25">
        <v>4.4000000000000004</v>
      </c>
      <c r="V25" s="29">
        <v>4.5599999999999996</v>
      </c>
      <c r="W25" s="25">
        <v>4.62</v>
      </c>
    </row>
    <row r="26" spans="2:23" x14ac:dyDescent="0.25">
      <c r="B26" s="26" t="s">
        <v>3966</v>
      </c>
      <c r="C26" s="24">
        <v>0.3</v>
      </c>
      <c r="D26" s="29">
        <v>4</v>
      </c>
      <c r="E26" s="25">
        <v>1.2</v>
      </c>
      <c r="F26" s="29">
        <v>0.2</v>
      </c>
      <c r="G26" s="25">
        <v>0.7</v>
      </c>
      <c r="H26" s="29">
        <v>1</v>
      </c>
      <c r="I26" s="25">
        <v>0</v>
      </c>
      <c r="J26" s="29">
        <v>0.8</v>
      </c>
      <c r="K26" s="25">
        <v>0.9</v>
      </c>
      <c r="L26" s="29">
        <v>0.1</v>
      </c>
      <c r="M26" s="25">
        <v>0.3</v>
      </c>
      <c r="N26" s="29">
        <v>0.1</v>
      </c>
      <c r="O26" s="25">
        <v>0.1</v>
      </c>
      <c r="P26" s="29">
        <v>0</v>
      </c>
      <c r="Q26" s="25">
        <v>0.1</v>
      </c>
      <c r="R26" s="29">
        <v>265.32</v>
      </c>
      <c r="S26" s="25">
        <v>265.41000000000003</v>
      </c>
      <c r="T26" s="29">
        <v>264.02</v>
      </c>
      <c r="U26" s="25">
        <v>4.4000000000000004</v>
      </c>
      <c r="V26" s="29">
        <v>4.5599999999999996</v>
      </c>
      <c r="W26" s="25">
        <v>4.49</v>
      </c>
    </row>
    <row r="27" spans="2:23" x14ac:dyDescent="0.25">
      <c r="B27" s="26" t="s">
        <v>3967</v>
      </c>
      <c r="C27" s="24">
        <v>0.3</v>
      </c>
      <c r="D27" s="29">
        <v>3.8</v>
      </c>
      <c r="E27" s="25">
        <v>1.6</v>
      </c>
      <c r="F27" s="29">
        <v>0.2</v>
      </c>
      <c r="G27" s="25">
        <v>0.6</v>
      </c>
      <c r="H27" s="29">
        <v>0.6</v>
      </c>
      <c r="I27" s="25">
        <v>0.1</v>
      </c>
      <c r="J27" s="29">
        <v>0.4</v>
      </c>
      <c r="K27" s="25">
        <v>0.4</v>
      </c>
      <c r="L27" s="29">
        <v>0.2</v>
      </c>
      <c r="M27" s="25">
        <v>0.4</v>
      </c>
      <c r="N27" s="29">
        <v>0.1</v>
      </c>
      <c r="O27" s="25">
        <v>0.1</v>
      </c>
      <c r="P27" s="29">
        <v>0.2</v>
      </c>
      <c r="Q27" s="25">
        <v>0</v>
      </c>
      <c r="R27" s="29">
        <v>265.36</v>
      </c>
      <c r="S27" s="25">
        <v>265.26</v>
      </c>
      <c r="T27" s="29">
        <v>263.99</v>
      </c>
      <c r="U27" s="25">
        <v>4.08</v>
      </c>
      <c r="V27" s="29">
        <v>4.22</v>
      </c>
      <c r="W27" s="25">
        <v>4.17</v>
      </c>
    </row>
    <row r="28" spans="2:23" x14ac:dyDescent="0.25">
      <c r="B28" s="26" t="s">
        <v>3968</v>
      </c>
      <c r="C28" s="24">
        <v>0.2</v>
      </c>
      <c r="D28" s="29">
        <v>3.2</v>
      </c>
      <c r="E28" s="25">
        <v>1.3</v>
      </c>
      <c r="F28" s="29">
        <v>0.1</v>
      </c>
      <c r="G28" s="25">
        <v>0.3</v>
      </c>
      <c r="H28" s="29">
        <v>0.4</v>
      </c>
      <c r="I28" s="25">
        <v>0.1</v>
      </c>
      <c r="J28" s="29">
        <v>0.4</v>
      </c>
      <c r="K28" s="25">
        <v>0.6</v>
      </c>
      <c r="L28" s="29">
        <v>0.1</v>
      </c>
      <c r="M28" s="25">
        <v>0.1</v>
      </c>
      <c r="N28" s="29">
        <v>0</v>
      </c>
      <c r="O28" s="25">
        <v>0.1</v>
      </c>
      <c r="P28" s="29">
        <v>0.1</v>
      </c>
      <c r="Q28" s="25">
        <v>0.1</v>
      </c>
      <c r="R28" s="29">
        <v>265.26</v>
      </c>
      <c r="S28" s="25">
        <v>265.3</v>
      </c>
      <c r="T28" s="29">
        <v>263.79000000000002</v>
      </c>
      <c r="U28" s="25">
        <v>3.54</v>
      </c>
      <c r="V28" s="29">
        <v>3.6</v>
      </c>
      <c r="W28" s="25">
        <v>3.54</v>
      </c>
    </row>
    <row r="29" spans="2:23" x14ac:dyDescent="0.25">
      <c r="B29" s="26" t="s">
        <v>3969</v>
      </c>
      <c r="C29" s="24">
        <v>0.3</v>
      </c>
      <c r="D29" s="29">
        <v>3.4</v>
      </c>
      <c r="E29" s="25">
        <v>1.5</v>
      </c>
      <c r="F29" s="29">
        <v>0.1</v>
      </c>
      <c r="G29" s="25">
        <v>0.6</v>
      </c>
      <c r="H29" s="29">
        <v>0.2</v>
      </c>
      <c r="I29" s="25">
        <v>0</v>
      </c>
      <c r="J29" s="29">
        <v>0.1</v>
      </c>
      <c r="K29" s="25">
        <v>0.4</v>
      </c>
      <c r="L29" s="29">
        <v>0.1</v>
      </c>
      <c r="M29" s="25">
        <v>0.2</v>
      </c>
      <c r="N29" s="29">
        <v>0.2</v>
      </c>
      <c r="O29" s="25">
        <v>0.1</v>
      </c>
      <c r="P29" s="29">
        <v>0.1</v>
      </c>
      <c r="Q29" s="25">
        <v>0.1</v>
      </c>
      <c r="R29" s="29">
        <v>265.24</v>
      </c>
      <c r="S29" s="25">
        <v>265.33</v>
      </c>
      <c r="T29" s="29">
        <v>263.56</v>
      </c>
      <c r="U29" s="25">
        <v>3.74</v>
      </c>
      <c r="V29" s="29">
        <v>3.84</v>
      </c>
      <c r="W29" s="25">
        <v>3.74</v>
      </c>
    </row>
    <row r="30" spans="2:23" x14ac:dyDescent="0.25">
      <c r="B30" s="26" t="s">
        <v>3970</v>
      </c>
      <c r="C30" s="24">
        <v>0.3</v>
      </c>
      <c r="D30" s="29">
        <v>3.3</v>
      </c>
      <c r="E30" s="25">
        <v>1.4</v>
      </c>
      <c r="F30" s="29">
        <v>0</v>
      </c>
      <c r="G30" s="25">
        <v>0.5</v>
      </c>
      <c r="H30" s="29">
        <v>0.3</v>
      </c>
      <c r="I30" s="25">
        <v>0</v>
      </c>
      <c r="J30" s="29">
        <v>0.4</v>
      </c>
      <c r="K30" s="25">
        <v>0.7</v>
      </c>
      <c r="L30" s="29">
        <v>0.1</v>
      </c>
      <c r="M30" s="25">
        <v>0.2</v>
      </c>
      <c r="N30" s="29">
        <v>0.1</v>
      </c>
      <c r="O30" s="25">
        <v>0.1</v>
      </c>
      <c r="P30" s="29">
        <v>0.1</v>
      </c>
      <c r="Q30" s="25">
        <v>0.1</v>
      </c>
      <c r="R30" s="29">
        <v>265.38</v>
      </c>
      <c r="S30" s="25">
        <v>265.14</v>
      </c>
      <c r="T30" s="29">
        <v>263.98</v>
      </c>
      <c r="U30" s="25">
        <v>3.66</v>
      </c>
      <c r="V30" s="29">
        <v>3.7</v>
      </c>
      <c r="W30" s="25">
        <v>3.79</v>
      </c>
    </row>
    <row r="31" spans="2:23" x14ac:dyDescent="0.25">
      <c r="B31" s="26" t="s">
        <v>3971</v>
      </c>
      <c r="C31" s="24">
        <v>0.2</v>
      </c>
      <c r="D31" s="29">
        <v>3.7</v>
      </c>
      <c r="E31" s="25">
        <v>1.5</v>
      </c>
      <c r="F31" s="29">
        <v>0.1</v>
      </c>
      <c r="G31" s="25">
        <v>0.3</v>
      </c>
      <c r="H31" s="29">
        <v>0.6</v>
      </c>
      <c r="I31" s="25">
        <v>0.1</v>
      </c>
      <c r="J31" s="29">
        <v>0.6</v>
      </c>
      <c r="K31" s="25">
        <v>0.4</v>
      </c>
      <c r="L31" s="29">
        <v>0.1</v>
      </c>
      <c r="M31" s="25">
        <v>0.1</v>
      </c>
      <c r="N31" s="29">
        <v>0.1</v>
      </c>
      <c r="O31" s="25">
        <v>0.1</v>
      </c>
      <c r="P31" s="29">
        <v>0.2</v>
      </c>
      <c r="Q31" s="25">
        <v>0.1</v>
      </c>
      <c r="R31" s="29">
        <v>266.41000000000003</v>
      </c>
      <c r="S31" s="25">
        <v>266.08999999999997</v>
      </c>
      <c r="T31" s="29">
        <v>265</v>
      </c>
      <c r="U31" s="25">
        <v>3.96</v>
      </c>
      <c r="V31" s="29">
        <v>4.04</v>
      </c>
      <c r="W31" s="25">
        <v>3.91</v>
      </c>
    </row>
    <row r="32" spans="2:23" x14ac:dyDescent="0.25">
      <c r="B32" s="26" t="s">
        <v>3972</v>
      </c>
      <c r="C32" s="24">
        <v>0.2</v>
      </c>
      <c r="D32" s="29">
        <v>3.7</v>
      </c>
      <c r="E32" s="25">
        <v>1.5</v>
      </c>
      <c r="F32" s="29">
        <v>0.1</v>
      </c>
      <c r="G32" s="25">
        <v>0.7</v>
      </c>
      <c r="H32" s="29">
        <v>1</v>
      </c>
      <c r="I32" s="25">
        <v>0.1</v>
      </c>
      <c r="J32" s="29">
        <v>0.5</v>
      </c>
      <c r="K32" s="25">
        <v>0.5</v>
      </c>
      <c r="L32" s="29">
        <v>0.1</v>
      </c>
      <c r="M32" s="25">
        <v>0.3</v>
      </c>
      <c r="N32" s="29">
        <v>0.2</v>
      </c>
      <c r="O32" s="25">
        <v>0.1</v>
      </c>
      <c r="P32" s="29">
        <v>0</v>
      </c>
      <c r="Q32" s="25">
        <v>0.1</v>
      </c>
      <c r="R32" s="29">
        <v>264.47000000000003</v>
      </c>
      <c r="S32" s="25">
        <v>264.27999999999997</v>
      </c>
      <c r="T32" s="29">
        <v>263.39999999999998</v>
      </c>
      <c r="U32" s="25">
        <v>4.1399999999999997</v>
      </c>
      <c r="V32" s="29">
        <v>4.2300000000000004</v>
      </c>
      <c r="W32" s="25">
        <v>4.2300000000000004</v>
      </c>
    </row>
    <row r="33" spans="2:23" x14ac:dyDescent="0.25">
      <c r="B33" s="26" t="s">
        <v>3973</v>
      </c>
      <c r="C33" s="24">
        <v>0.2</v>
      </c>
      <c r="D33" s="29">
        <v>3.9</v>
      </c>
      <c r="E33" s="25">
        <v>1.2</v>
      </c>
      <c r="F33" s="29">
        <v>0.1</v>
      </c>
      <c r="G33" s="25">
        <v>0.7</v>
      </c>
      <c r="H33" s="29">
        <v>0.9</v>
      </c>
      <c r="I33" s="25">
        <v>0</v>
      </c>
      <c r="J33" s="29">
        <v>0.7</v>
      </c>
      <c r="K33" s="25">
        <v>0.6</v>
      </c>
      <c r="L33" s="29">
        <v>0.1</v>
      </c>
      <c r="M33" s="25">
        <v>0.3</v>
      </c>
      <c r="N33" s="29">
        <v>0.1</v>
      </c>
      <c r="O33" s="25">
        <v>0</v>
      </c>
      <c r="P33" s="29">
        <v>0.1</v>
      </c>
      <c r="Q33" s="25">
        <v>0.1</v>
      </c>
      <c r="R33" s="29">
        <v>265.95999999999998</v>
      </c>
      <c r="S33" s="25">
        <v>265.86</v>
      </c>
      <c r="T33" s="29">
        <v>264.39999999999998</v>
      </c>
      <c r="U33" s="25">
        <v>4.2300000000000004</v>
      </c>
      <c r="V33" s="29">
        <v>4.3</v>
      </c>
      <c r="W33" s="25">
        <v>4.38</v>
      </c>
    </row>
    <row r="34" spans="2:23" x14ac:dyDescent="0.25">
      <c r="B34" s="26" t="s">
        <v>3974</v>
      </c>
      <c r="C34" s="24">
        <v>0.3</v>
      </c>
      <c r="D34" s="29">
        <v>3.9</v>
      </c>
      <c r="E34" s="25">
        <v>1.4</v>
      </c>
      <c r="F34" s="29">
        <v>0.2</v>
      </c>
      <c r="G34" s="25">
        <v>0.7</v>
      </c>
      <c r="H34" s="29">
        <v>0.9</v>
      </c>
      <c r="I34" s="25">
        <v>0</v>
      </c>
      <c r="J34" s="29">
        <v>0.7</v>
      </c>
      <c r="K34" s="25">
        <v>0.7</v>
      </c>
      <c r="L34" s="29">
        <v>0.1</v>
      </c>
      <c r="M34" s="25">
        <v>0.4</v>
      </c>
      <c r="N34" s="29">
        <v>0</v>
      </c>
      <c r="O34" s="25">
        <v>0.1</v>
      </c>
      <c r="P34" s="29">
        <v>0</v>
      </c>
      <c r="Q34" s="25">
        <v>0.1</v>
      </c>
      <c r="R34" s="29">
        <v>264.72000000000003</v>
      </c>
      <c r="S34" s="25">
        <v>264.52999999999997</v>
      </c>
      <c r="T34" s="29">
        <v>263.27999999999997</v>
      </c>
      <c r="U34" s="25">
        <v>4.0999999999999996</v>
      </c>
      <c r="V34" s="29">
        <v>4.24</v>
      </c>
      <c r="W34" s="25">
        <v>4.17</v>
      </c>
    </row>
    <row r="35" spans="2:23" x14ac:dyDescent="0.25">
      <c r="B35" s="26" t="s">
        <v>3975</v>
      </c>
      <c r="C35" s="24">
        <v>0.3</v>
      </c>
      <c r="D35" s="29">
        <v>3.8</v>
      </c>
      <c r="E35" s="25">
        <v>1.1000000000000001</v>
      </c>
      <c r="F35" s="29">
        <v>0.2</v>
      </c>
      <c r="G35" s="25">
        <v>0.9</v>
      </c>
      <c r="H35" s="29">
        <v>0.9</v>
      </c>
      <c r="I35" s="25">
        <v>0</v>
      </c>
      <c r="J35" s="29">
        <v>0.6</v>
      </c>
      <c r="K35" s="25">
        <v>0.6</v>
      </c>
      <c r="L35" s="29">
        <v>0.1</v>
      </c>
      <c r="M35" s="25">
        <v>0.1</v>
      </c>
      <c r="N35" s="29">
        <v>0.1</v>
      </c>
      <c r="O35" s="25">
        <v>0</v>
      </c>
      <c r="P35" s="29">
        <v>0.1</v>
      </c>
      <c r="Q35" s="25">
        <v>0.1</v>
      </c>
      <c r="R35" s="29">
        <v>267.17</v>
      </c>
      <c r="S35" s="25">
        <v>267.23</v>
      </c>
      <c r="T35" s="29">
        <v>265.61</v>
      </c>
      <c r="U35" s="25">
        <v>4.1100000000000003</v>
      </c>
      <c r="V35" s="29">
        <v>4.29</v>
      </c>
      <c r="W35" s="25">
        <v>4.12</v>
      </c>
    </row>
    <row r="36" spans="2:23" x14ac:dyDescent="0.25">
      <c r="B36" s="26" t="s">
        <v>3976</v>
      </c>
      <c r="C36" s="24">
        <v>0.2</v>
      </c>
      <c r="D36" s="29">
        <v>4</v>
      </c>
      <c r="E36" s="25">
        <v>1.3</v>
      </c>
      <c r="F36" s="29">
        <v>0.1</v>
      </c>
      <c r="G36" s="25">
        <v>0.7</v>
      </c>
      <c r="H36" s="29">
        <v>0.9</v>
      </c>
      <c r="I36" s="25">
        <v>0</v>
      </c>
      <c r="J36" s="29">
        <v>0.7</v>
      </c>
      <c r="K36" s="25">
        <v>0.6</v>
      </c>
      <c r="L36" s="29">
        <v>0.1</v>
      </c>
      <c r="M36" s="25">
        <v>0.3</v>
      </c>
      <c r="N36" s="29">
        <v>0.1</v>
      </c>
      <c r="O36" s="25">
        <v>0.1</v>
      </c>
      <c r="P36" s="29">
        <v>0.2</v>
      </c>
      <c r="Q36" s="25">
        <v>0</v>
      </c>
      <c r="R36" s="29">
        <v>267.25</v>
      </c>
      <c r="S36" s="25">
        <v>266.88</v>
      </c>
      <c r="T36" s="29">
        <v>265.5</v>
      </c>
      <c r="U36" s="25">
        <v>4.3</v>
      </c>
      <c r="V36" s="29">
        <v>4.45</v>
      </c>
      <c r="W36" s="25">
        <v>4.3899999999999997</v>
      </c>
    </row>
    <row r="37" spans="2:23" x14ac:dyDescent="0.25">
      <c r="B37" s="26" t="s">
        <v>3977</v>
      </c>
      <c r="C37" s="24">
        <v>0.3</v>
      </c>
      <c r="D37" s="29">
        <v>4.3</v>
      </c>
      <c r="E37" s="25">
        <v>1</v>
      </c>
      <c r="F37" s="29">
        <v>0.2</v>
      </c>
      <c r="G37" s="25">
        <v>0.6</v>
      </c>
      <c r="H37" s="29">
        <v>1</v>
      </c>
      <c r="I37" s="25">
        <v>0.1</v>
      </c>
      <c r="J37" s="29">
        <v>0.6</v>
      </c>
      <c r="K37" s="25">
        <v>0.7</v>
      </c>
      <c r="L37" s="29">
        <v>0.2</v>
      </c>
      <c r="M37" s="25">
        <v>0.2</v>
      </c>
      <c r="N37" s="29">
        <v>0</v>
      </c>
      <c r="O37" s="25">
        <v>0</v>
      </c>
      <c r="P37" s="29">
        <v>0.1</v>
      </c>
      <c r="Q37" s="25">
        <v>0.1</v>
      </c>
      <c r="R37" s="29">
        <v>268.41000000000003</v>
      </c>
      <c r="S37" s="25">
        <v>268.44</v>
      </c>
      <c r="T37" s="29">
        <v>267.20999999999998</v>
      </c>
      <c r="U37" s="25">
        <v>4.63</v>
      </c>
      <c r="V37" s="29">
        <v>4.7300000000000004</v>
      </c>
      <c r="W37" s="25">
        <v>4.63</v>
      </c>
    </row>
    <row r="38" spans="2:23" x14ac:dyDescent="0.25">
      <c r="B38" s="26" t="s">
        <v>3978</v>
      </c>
      <c r="C38" s="24">
        <v>0.3</v>
      </c>
      <c r="D38" s="29">
        <v>4</v>
      </c>
      <c r="E38" s="25">
        <v>1.4</v>
      </c>
      <c r="F38" s="29">
        <v>0.2</v>
      </c>
      <c r="G38" s="25">
        <v>0.7</v>
      </c>
      <c r="H38" s="29">
        <v>0.9</v>
      </c>
      <c r="I38" s="25">
        <v>0.1</v>
      </c>
      <c r="J38" s="29">
        <v>0.7</v>
      </c>
      <c r="K38" s="25">
        <v>0.8</v>
      </c>
      <c r="L38" s="29">
        <v>0.1</v>
      </c>
      <c r="M38" s="25">
        <v>0.3</v>
      </c>
      <c r="N38" s="29">
        <v>0.2</v>
      </c>
      <c r="O38" s="25">
        <v>0</v>
      </c>
      <c r="P38" s="29">
        <v>0.1</v>
      </c>
      <c r="Q38" s="25">
        <v>0</v>
      </c>
      <c r="R38" s="29">
        <v>266.13</v>
      </c>
      <c r="S38" s="25">
        <v>266.05</v>
      </c>
      <c r="T38" s="29">
        <v>264.8</v>
      </c>
      <c r="U38" s="25">
        <v>4.3</v>
      </c>
      <c r="V38" s="29">
        <v>4.46</v>
      </c>
      <c r="W38" s="25">
        <v>4.43</v>
      </c>
    </row>
    <row r="39" spans="2:23" x14ac:dyDescent="0.25">
      <c r="B39" s="26" t="s">
        <v>3979</v>
      </c>
      <c r="C39" s="24">
        <v>0.3</v>
      </c>
      <c r="D39" s="29">
        <v>3.8</v>
      </c>
      <c r="E39" s="25">
        <v>1.5</v>
      </c>
      <c r="F39" s="29">
        <v>0.2</v>
      </c>
      <c r="G39" s="25">
        <v>0.6</v>
      </c>
      <c r="H39" s="29">
        <v>0.8</v>
      </c>
      <c r="I39" s="25">
        <v>0.1</v>
      </c>
      <c r="J39" s="29">
        <v>0.7</v>
      </c>
      <c r="K39" s="25">
        <v>0.5</v>
      </c>
      <c r="L39" s="29">
        <v>0.1</v>
      </c>
      <c r="M39" s="25">
        <v>0.2</v>
      </c>
      <c r="N39" s="29">
        <v>0.1</v>
      </c>
      <c r="O39" s="25">
        <v>0</v>
      </c>
      <c r="P39" s="29">
        <v>0.1</v>
      </c>
      <c r="Q39" s="25">
        <v>0.1</v>
      </c>
      <c r="R39" s="29">
        <v>269.63</v>
      </c>
      <c r="S39" s="25">
        <v>269.97000000000003</v>
      </c>
      <c r="T39" s="29">
        <v>268.26</v>
      </c>
      <c r="U39" s="25">
        <v>4.1900000000000004</v>
      </c>
      <c r="V39" s="29">
        <v>4.3</v>
      </c>
      <c r="W39" s="25">
        <v>4.2300000000000004</v>
      </c>
    </row>
    <row r="40" spans="2:23" x14ac:dyDescent="0.25">
      <c r="B40" s="26" t="s">
        <v>3980</v>
      </c>
      <c r="C40" s="24">
        <v>0.3</v>
      </c>
      <c r="D40" s="29">
        <v>4</v>
      </c>
      <c r="E40" s="25">
        <v>1</v>
      </c>
      <c r="F40" s="29">
        <v>0.1</v>
      </c>
      <c r="G40" s="25">
        <v>0.6</v>
      </c>
      <c r="H40" s="29">
        <v>0.8</v>
      </c>
      <c r="I40" s="25">
        <v>0.1</v>
      </c>
      <c r="J40" s="29">
        <v>0.5</v>
      </c>
      <c r="K40" s="25">
        <v>0.6</v>
      </c>
      <c r="L40" s="29">
        <v>0.1</v>
      </c>
      <c r="M40" s="25">
        <v>0.1</v>
      </c>
      <c r="N40" s="29">
        <v>0</v>
      </c>
      <c r="O40" s="25">
        <v>0</v>
      </c>
      <c r="P40" s="29">
        <v>0.1</v>
      </c>
      <c r="Q40" s="25">
        <v>0.1</v>
      </c>
      <c r="R40" s="29">
        <v>269.92</v>
      </c>
      <c r="S40" s="25">
        <v>270.33999999999997</v>
      </c>
      <c r="T40" s="29">
        <v>268.67</v>
      </c>
      <c r="U40" s="25">
        <v>4.16</v>
      </c>
      <c r="V40" s="29">
        <v>4.25</v>
      </c>
      <c r="W40" s="25">
        <v>4.07</v>
      </c>
    </row>
    <row r="41" spans="2:23" x14ac:dyDescent="0.25">
      <c r="B41" s="26" t="s">
        <v>3981</v>
      </c>
      <c r="C41" s="24">
        <v>0.3</v>
      </c>
      <c r="D41" s="29">
        <v>4.0999999999999996</v>
      </c>
      <c r="E41" s="25">
        <v>1</v>
      </c>
      <c r="F41" s="29">
        <v>0.1</v>
      </c>
      <c r="G41" s="25">
        <v>0.6</v>
      </c>
      <c r="H41" s="29">
        <v>1</v>
      </c>
      <c r="I41" s="25">
        <v>0.1</v>
      </c>
      <c r="J41" s="29">
        <v>0.6</v>
      </c>
      <c r="K41" s="25">
        <v>0.5</v>
      </c>
      <c r="L41" s="29">
        <v>0.1</v>
      </c>
      <c r="M41" s="25">
        <v>0.3</v>
      </c>
      <c r="N41" s="29">
        <v>0</v>
      </c>
      <c r="O41" s="25">
        <v>0.1</v>
      </c>
      <c r="P41" s="29">
        <v>0</v>
      </c>
      <c r="Q41" s="25">
        <v>0</v>
      </c>
      <c r="R41" s="29">
        <v>268.57</v>
      </c>
      <c r="S41" s="25">
        <v>269.06</v>
      </c>
      <c r="T41" s="29">
        <v>267.14999999999998</v>
      </c>
      <c r="U41" s="25">
        <v>4.33</v>
      </c>
      <c r="V41" s="29">
        <v>4.45</v>
      </c>
      <c r="W41" s="25">
        <v>4.26</v>
      </c>
    </row>
    <row r="42" spans="2:23" x14ac:dyDescent="0.25">
      <c r="B42" s="26" t="s">
        <v>3982</v>
      </c>
      <c r="C42" s="24">
        <v>0.2</v>
      </c>
      <c r="D42" s="29">
        <v>4.0999999999999996</v>
      </c>
      <c r="E42" s="25">
        <v>0.9</v>
      </c>
      <c r="F42" s="29">
        <v>0.1</v>
      </c>
      <c r="G42" s="25">
        <v>0.7</v>
      </c>
      <c r="H42" s="29">
        <v>0.9</v>
      </c>
      <c r="I42" s="25">
        <v>0.1</v>
      </c>
      <c r="J42" s="29">
        <v>0.3</v>
      </c>
      <c r="K42" s="25">
        <v>0.4</v>
      </c>
      <c r="L42" s="29">
        <v>0.1</v>
      </c>
      <c r="M42" s="25">
        <v>0.1</v>
      </c>
      <c r="N42" s="29">
        <v>0</v>
      </c>
      <c r="O42" s="25">
        <v>0.1</v>
      </c>
      <c r="P42" s="29">
        <v>0.1</v>
      </c>
      <c r="Q42" s="25">
        <v>0.1</v>
      </c>
      <c r="R42" s="29">
        <v>268.06</v>
      </c>
      <c r="S42" s="25">
        <v>268.36</v>
      </c>
      <c r="T42" s="29">
        <v>266.67</v>
      </c>
      <c r="U42" s="25">
        <v>4.32</v>
      </c>
      <c r="V42" s="29">
        <v>4.3600000000000003</v>
      </c>
      <c r="W42" s="25">
        <v>4.26</v>
      </c>
    </row>
    <row r="43" spans="2:23" x14ac:dyDescent="0.25">
      <c r="B43" s="26" t="s">
        <v>3983</v>
      </c>
      <c r="C43" s="24">
        <v>0.3</v>
      </c>
      <c r="D43" s="29">
        <v>3.8</v>
      </c>
      <c r="E43" s="25">
        <v>1.3</v>
      </c>
      <c r="F43" s="29">
        <v>0.2</v>
      </c>
      <c r="G43" s="25">
        <v>0.5</v>
      </c>
      <c r="H43" s="29">
        <v>0.7</v>
      </c>
      <c r="I43" s="25">
        <v>0.1</v>
      </c>
      <c r="J43" s="29">
        <v>0.2</v>
      </c>
      <c r="K43" s="25">
        <v>0.4</v>
      </c>
      <c r="L43" s="29">
        <v>0.1</v>
      </c>
      <c r="M43" s="25">
        <v>0</v>
      </c>
      <c r="N43" s="29">
        <v>0</v>
      </c>
      <c r="O43" s="25">
        <v>0</v>
      </c>
      <c r="P43" s="29">
        <v>0.1</v>
      </c>
      <c r="Q43" s="25">
        <v>0.1</v>
      </c>
      <c r="R43" s="29">
        <v>265.72000000000003</v>
      </c>
      <c r="S43" s="25">
        <v>265.98</v>
      </c>
      <c r="T43" s="29">
        <v>264.51</v>
      </c>
      <c r="U43" s="25">
        <v>4.0599999999999996</v>
      </c>
      <c r="V43" s="29">
        <v>4.0999999999999996</v>
      </c>
      <c r="W43" s="25">
        <v>4.09</v>
      </c>
    </row>
    <row r="44" spans="2:23" x14ac:dyDescent="0.25">
      <c r="B44" s="26" t="s">
        <v>3984</v>
      </c>
      <c r="C44" s="24">
        <v>0.3</v>
      </c>
      <c r="D44" s="29">
        <v>4.5</v>
      </c>
      <c r="E44" s="25">
        <v>1.2</v>
      </c>
      <c r="F44" s="29">
        <v>0.2</v>
      </c>
      <c r="G44" s="25">
        <v>0.4</v>
      </c>
      <c r="H44" s="29">
        <v>1</v>
      </c>
      <c r="I44" s="25">
        <v>0.1</v>
      </c>
      <c r="J44" s="29">
        <v>0.6</v>
      </c>
      <c r="K44" s="25">
        <v>0.5</v>
      </c>
      <c r="L44" s="29">
        <v>0</v>
      </c>
      <c r="M44" s="25">
        <v>0.3</v>
      </c>
      <c r="N44" s="29">
        <v>0.1</v>
      </c>
      <c r="O44" s="25">
        <v>0</v>
      </c>
      <c r="P44" s="29">
        <v>0.1</v>
      </c>
      <c r="Q44" s="25">
        <v>0.1</v>
      </c>
      <c r="R44" s="29">
        <v>264.98</v>
      </c>
      <c r="S44" s="25">
        <v>265.47000000000003</v>
      </c>
      <c r="T44" s="29">
        <v>263.72000000000003</v>
      </c>
      <c r="U44" s="25">
        <v>4.66</v>
      </c>
      <c r="V44" s="29">
        <v>4.7300000000000004</v>
      </c>
      <c r="W44" s="25">
        <v>4.66</v>
      </c>
    </row>
    <row r="45" spans="2:23" x14ac:dyDescent="0.25">
      <c r="B45" s="26" t="s">
        <v>3985</v>
      </c>
      <c r="C45" s="24">
        <v>0.2</v>
      </c>
      <c r="D45" s="29">
        <v>4.0999999999999996</v>
      </c>
      <c r="E45" s="25">
        <v>1.2</v>
      </c>
      <c r="F45" s="29">
        <v>0.1</v>
      </c>
      <c r="G45" s="25">
        <v>0.6</v>
      </c>
      <c r="H45" s="29">
        <v>0.7</v>
      </c>
      <c r="I45" s="25">
        <v>0.1</v>
      </c>
      <c r="J45" s="29">
        <v>0.4</v>
      </c>
      <c r="K45" s="25">
        <v>0.7</v>
      </c>
      <c r="L45" s="29">
        <v>0.1</v>
      </c>
      <c r="M45" s="25">
        <v>0.3</v>
      </c>
      <c r="N45" s="29">
        <v>0</v>
      </c>
      <c r="O45" s="25">
        <v>0</v>
      </c>
      <c r="P45" s="29">
        <v>0.1</v>
      </c>
      <c r="Q45" s="25">
        <v>0.1</v>
      </c>
      <c r="R45" s="29">
        <v>264.24</v>
      </c>
      <c r="S45" s="25">
        <v>264.36</v>
      </c>
      <c r="T45" s="29">
        <v>263.05</v>
      </c>
      <c r="U45" s="25">
        <v>4.24</v>
      </c>
      <c r="V45" s="29">
        <v>4.43</v>
      </c>
      <c r="W45" s="25">
        <v>4.4000000000000004</v>
      </c>
    </row>
    <row r="46" spans="2:23" x14ac:dyDescent="0.25">
      <c r="B46" s="26" t="s">
        <v>3986</v>
      </c>
      <c r="C46" s="24">
        <v>0.4</v>
      </c>
      <c r="D46" s="29">
        <v>4.5</v>
      </c>
      <c r="E46" s="25">
        <v>1.1000000000000001</v>
      </c>
      <c r="F46" s="29">
        <v>0.2</v>
      </c>
      <c r="G46" s="25">
        <v>0.4</v>
      </c>
      <c r="H46" s="29">
        <v>0.9</v>
      </c>
      <c r="I46" s="25">
        <v>0</v>
      </c>
      <c r="J46" s="29">
        <v>0.6</v>
      </c>
      <c r="K46" s="25">
        <v>0.6</v>
      </c>
      <c r="L46" s="29">
        <v>0.1</v>
      </c>
      <c r="M46" s="25">
        <v>0.2</v>
      </c>
      <c r="N46" s="29">
        <v>0</v>
      </c>
      <c r="O46" s="25">
        <v>0</v>
      </c>
      <c r="P46" s="29">
        <v>0.1</v>
      </c>
      <c r="Q46" s="25">
        <v>0.1</v>
      </c>
      <c r="R46" s="29">
        <v>264.91000000000003</v>
      </c>
      <c r="S46" s="25">
        <v>265.06</v>
      </c>
      <c r="T46" s="29">
        <v>263.3</v>
      </c>
      <c r="U46" s="25">
        <v>4.7</v>
      </c>
      <c r="V46" s="29">
        <v>4.76</v>
      </c>
      <c r="W46" s="25">
        <v>4.7699999999999996</v>
      </c>
    </row>
    <row r="47" spans="2:23" x14ac:dyDescent="0.25">
      <c r="B47" s="26" t="s">
        <v>3987</v>
      </c>
      <c r="C47" s="24">
        <v>0.2</v>
      </c>
      <c r="D47" s="29">
        <v>4.5</v>
      </c>
      <c r="E47" s="25">
        <v>1.3</v>
      </c>
      <c r="F47" s="29">
        <v>0.2</v>
      </c>
      <c r="G47" s="25">
        <v>0.5</v>
      </c>
      <c r="H47" s="29">
        <v>0.8</v>
      </c>
      <c r="I47" s="25">
        <v>0</v>
      </c>
      <c r="J47" s="29">
        <v>0.4</v>
      </c>
      <c r="K47" s="25">
        <v>0.7</v>
      </c>
      <c r="L47" s="29">
        <v>0.1</v>
      </c>
      <c r="M47" s="25">
        <v>0.3</v>
      </c>
      <c r="N47" s="29">
        <v>0</v>
      </c>
      <c r="O47" s="25">
        <v>0</v>
      </c>
      <c r="P47" s="29">
        <v>0.1</v>
      </c>
      <c r="Q47" s="25">
        <v>0.1</v>
      </c>
      <c r="R47" s="29">
        <v>265.17</v>
      </c>
      <c r="S47" s="25">
        <v>264.89999999999998</v>
      </c>
      <c r="T47" s="29">
        <v>263.79000000000002</v>
      </c>
      <c r="U47" s="25">
        <v>4.53</v>
      </c>
      <c r="V47" s="29">
        <v>4.8</v>
      </c>
      <c r="W47" s="25">
        <v>4.63</v>
      </c>
    </row>
    <row r="48" spans="2:23" x14ac:dyDescent="0.25">
      <c r="B48" s="26" t="s">
        <v>3988</v>
      </c>
      <c r="C48" s="24">
        <v>0.2</v>
      </c>
      <c r="D48" s="29">
        <v>4.2</v>
      </c>
      <c r="E48" s="25">
        <v>1.3</v>
      </c>
      <c r="F48" s="29">
        <v>0.1</v>
      </c>
      <c r="G48" s="25">
        <v>0.5</v>
      </c>
      <c r="H48" s="29">
        <v>0.7</v>
      </c>
      <c r="I48" s="25">
        <v>0</v>
      </c>
      <c r="J48" s="29">
        <v>0.4</v>
      </c>
      <c r="K48" s="25">
        <v>0.7</v>
      </c>
      <c r="L48" s="29">
        <v>0.1</v>
      </c>
      <c r="M48" s="25">
        <v>0.2</v>
      </c>
      <c r="N48" s="29">
        <v>0</v>
      </c>
      <c r="O48" s="25">
        <v>0.1</v>
      </c>
      <c r="P48" s="29">
        <v>0.1</v>
      </c>
      <c r="Q48" s="25">
        <v>0.1</v>
      </c>
      <c r="R48" s="29">
        <v>266.38</v>
      </c>
      <c r="S48" s="25">
        <v>265.95</v>
      </c>
      <c r="T48" s="29">
        <v>265.08</v>
      </c>
      <c r="U48" s="25">
        <v>4.4000000000000004</v>
      </c>
      <c r="V48" s="29">
        <v>4.5599999999999996</v>
      </c>
      <c r="W48" s="25">
        <v>4.45</v>
      </c>
    </row>
    <row r="49" spans="2:23" x14ac:dyDescent="0.25">
      <c r="B49" s="26" t="s">
        <v>3989</v>
      </c>
      <c r="C49" s="24">
        <v>0.2</v>
      </c>
      <c r="D49" s="29">
        <v>4.3</v>
      </c>
      <c r="E49" s="25">
        <v>1.3</v>
      </c>
      <c r="F49" s="29">
        <v>0.1</v>
      </c>
      <c r="G49" s="25">
        <v>0.6</v>
      </c>
      <c r="H49" s="29">
        <v>0.9</v>
      </c>
      <c r="I49" s="25">
        <v>0.1</v>
      </c>
      <c r="J49" s="29">
        <v>0.5</v>
      </c>
      <c r="K49" s="25">
        <v>0.7</v>
      </c>
      <c r="L49" s="29">
        <v>0.1</v>
      </c>
      <c r="M49" s="25">
        <v>0.2</v>
      </c>
      <c r="N49" s="29">
        <v>0</v>
      </c>
      <c r="O49" s="25">
        <v>0.1</v>
      </c>
      <c r="P49" s="29">
        <v>0</v>
      </c>
      <c r="Q49" s="25">
        <v>0</v>
      </c>
      <c r="R49" s="29">
        <v>268.39</v>
      </c>
      <c r="S49" s="25">
        <v>267.89999999999998</v>
      </c>
      <c r="T49" s="29">
        <v>266.89999999999998</v>
      </c>
      <c r="U49" s="25">
        <v>4.49</v>
      </c>
      <c r="V49" s="29">
        <v>4.66</v>
      </c>
      <c r="W49" s="25">
        <v>4.53</v>
      </c>
    </row>
    <row r="50" spans="2:23" x14ac:dyDescent="0.25">
      <c r="B50" s="26" t="s">
        <v>3990</v>
      </c>
      <c r="C50" s="24">
        <v>0.1</v>
      </c>
      <c r="D50" s="29">
        <v>4.5999999999999996</v>
      </c>
      <c r="E50" s="25">
        <v>1.1000000000000001</v>
      </c>
      <c r="F50" s="29">
        <v>0.1</v>
      </c>
      <c r="G50" s="25">
        <v>0.5</v>
      </c>
      <c r="H50" s="29">
        <v>0.9</v>
      </c>
      <c r="I50" s="25">
        <v>0.1</v>
      </c>
      <c r="J50" s="29">
        <v>0.5</v>
      </c>
      <c r="K50" s="25">
        <v>0.7</v>
      </c>
      <c r="L50" s="29">
        <v>0</v>
      </c>
      <c r="M50" s="25">
        <v>0.3</v>
      </c>
      <c r="N50" s="29">
        <v>0.1</v>
      </c>
      <c r="O50" s="25">
        <v>0.1</v>
      </c>
      <c r="P50" s="29">
        <v>0</v>
      </c>
      <c r="Q50" s="25">
        <v>0.1</v>
      </c>
      <c r="R50" s="29">
        <v>265.86</v>
      </c>
      <c r="S50" s="25">
        <v>265.35000000000002</v>
      </c>
      <c r="T50" s="29">
        <v>264.43</v>
      </c>
      <c r="U50" s="25">
        <v>4.58</v>
      </c>
      <c r="V50" s="29">
        <v>4.83</v>
      </c>
      <c r="W50" s="25">
        <v>4.63</v>
      </c>
    </row>
    <row r="51" spans="2:23" x14ac:dyDescent="0.25">
      <c r="B51" s="26" t="s">
        <v>3991</v>
      </c>
      <c r="C51" s="24">
        <v>0.2</v>
      </c>
      <c r="D51" s="29">
        <v>4.0999999999999996</v>
      </c>
      <c r="E51" s="25">
        <v>1.4</v>
      </c>
      <c r="F51" s="29">
        <v>0.1</v>
      </c>
      <c r="G51" s="25">
        <v>0.6</v>
      </c>
      <c r="H51" s="29">
        <v>0.9</v>
      </c>
      <c r="I51" s="25">
        <v>0.1</v>
      </c>
      <c r="J51" s="29">
        <v>0.5</v>
      </c>
      <c r="K51" s="25">
        <v>0.6</v>
      </c>
      <c r="L51" s="29">
        <v>0.1</v>
      </c>
      <c r="M51" s="25">
        <v>0.2</v>
      </c>
      <c r="N51" s="29">
        <v>0.1</v>
      </c>
      <c r="O51" s="25">
        <v>0</v>
      </c>
      <c r="P51" s="29">
        <v>0.1</v>
      </c>
      <c r="Q51" s="25">
        <v>0</v>
      </c>
      <c r="R51" s="29">
        <v>265.45999999999998</v>
      </c>
      <c r="S51" s="25">
        <v>265.12</v>
      </c>
      <c r="T51" s="29">
        <v>264.08</v>
      </c>
      <c r="U51" s="25">
        <v>4.49</v>
      </c>
      <c r="V51" s="29">
        <v>4.5999999999999996</v>
      </c>
      <c r="W51" s="25">
        <v>4.4800000000000004</v>
      </c>
    </row>
    <row r="52" spans="2:23" x14ac:dyDescent="0.25">
      <c r="B52" s="26" t="s">
        <v>3992</v>
      </c>
      <c r="C52" s="24">
        <v>0.2</v>
      </c>
      <c r="D52" s="29">
        <v>4.3</v>
      </c>
      <c r="E52" s="25">
        <v>1</v>
      </c>
      <c r="F52" s="29">
        <v>0.1</v>
      </c>
      <c r="G52" s="25">
        <v>0.9</v>
      </c>
      <c r="H52" s="29">
        <v>0.7</v>
      </c>
      <c r="I52" s="25">
        <v>0.1</v>
      </c>
      <c r="J52" s="29">
        <v>0.7</v>
      </c>
      <c r="K52" s="25">
        <v>0.5</v>
      </c>
      <c r="L52" s="29">
        <v>0.1</v>
      </c>
      <c r="M52" s="25">
        <v>0.1</v>
      </c>
      <c r="N52" s="29">
        <v>0</v>
      </c>
      <c r="O52" s="25">
        <v>0.1</v>
      </c>
      <c r="P52" s="29">
        <v>0.1</v>
      </c>
      <c r="Q52" s="25">
        <v>0.1</v>
      </c>
      <c r="R52" s="29">
        <v>264.99</v>
      </c>
      <c r="S52" s="25">
        <v>264.89</v>
      </c>
      <c r="T52" s="29">
        <v>263.35000000000002</v>
      </c>
      <c r="U52" s="25">
        <v>4.4000000000000004</v>
      </c>
      <c r="V52" s="29">
        <v>4.58</v>
      </c>
      <c r="W52" s="25">
        <v>4.49</v>
      </c>
    </row>
    <row r="53" spans="2:23" x14ac:dyDescent="0.25">
      <c r="B53" s="26" t="s">
        <v>3993</v>
      </c>
      <c r="C53" s="24">
        <v>0.2</v>
      </c>
      <c r="D53" s="29">
        <v>4.0999999999999996</v>
      </c>
      <c r="E53" s="25">
        <v>1</v>
      </c>
      <c r="F53" s="29">
        <v>0.2</v>
      </c>
      <c r="G53" s="25">
        <v>0.7</v>
      </c>
      <c r="H53" s="29">
        <v>0.6</v>
      </c>
      <c r="I53" s="25">
        <v>0.2</v>
      </c>
      <c r="J53" s="29">
        <v>0.7</v>
      </c>
      <c r="K53" s="25">
        <v>0.7</v>
      </c>
      <c r="L53" s="29">
        <v>0.2</v>
      </c>
      <c r="M53" s="25">
        <v>0.1</v>
      </c>
      <c r="N53" s="29">
        <v>0.1</v>
      </c>
      <c r="O53" s="25">
        <v>0.1</v>
      </c>
      <c r="P53" s="29">
        <v>0.1</v>
      </c>
      <c r="Q53" s="25">
        <v>0</v>
      </c>
      <c r="R53" s="29">
        <v>265.02999999999997</v>
      </c>
      <c r="S53" s="25">
        <v>264.61</v>
      </c>
      <c r="T53" s="29">
        <v>263.27</v>
      </c>
      <c r="U53" s="25">
        <v>4.2300000000000004</v>
      </c>
      <c r="V53" s="29">
        <v>4.42</v>
      </c>
      <c r="W53" s="25">
        <v>4.33</v>
      </c>
    </row>
    <row r="54" spans="2:23" x14ac:dyDescent="0.25">
      <c r="B54" s="26" t="s">
        <v>3994</v>
      </c>
      <c r="C54" s="24">
        <v>0.2</v>
      </c>
      <c r="D54" s="29">
        <v>4.3</v>
      </c>
      <c r="E54" s="25">
        <v>1.4</v>
      </c>
      <c r="F54" s="29">
        <v>0.1</v>
      </c>
      <c r="G54" s="25">
        <v>0.5</v>
      </c>
      <c r="H54" s="29">
        <v>0.8</v>
      </c>
      <c r="I54" s="25">
        <v>0.1</v>
      </c>
      <c r="J54" s="29">
        <v>0.6</v>
      </c>
      <c r="K54" s="25">
        <v>0.5</v>
      </c>
      <c r="L54" s="29">
        <v>0.1</v>
      </c>
      <c r="M54" s="25">
        <v>0.2</v>
      </c>
      <c r="N54" s="29">
        <v>0</v>
      </c>
      <c r="O54" s="25">
        <v>0.1</v>
      </c>
      <c r="P54" s="29">
        <v>0.1</v>
      </c>
      <c r="Q54" s="25">
        <v>0.1</v>
      </c>
      <c r="R54" s="29">
        <v>264.74</v>
      </c>
      <c r="S54" s="25">
        <v>264.18</v>
      </c>
      <c r="T54" s="29">
        <v>263.01</v>
      </c>
      <c r="U54" s="25">
        <v>4.4400000000000004</v>
      </c>
      <c r="V54" s="29">
        <v>4.71</v>
      </c>
      <c r="W54" s="25">
        <v>4.3600000000000003</v>
      </c>
    </row>
    <row r="55" spans="2:23" x14ac:dyDescent="0.25">
      <c r="B55" s="26" t="s">
        <v>3995</v>
      </c>
      <c r="C55" s="24">
        <v>0.2</v>
      </c>
      <c r="D55" s="29">
        <v>4.0999999999999996</v>
      </c>
      <c r="E55" s="25">
        <v>1.3</v>
      </c>
      <c r="F55" s="29">
        <v>0.1</v>
      </c>
      <c r="G55" s="25">
        <v>0.6</v>
      </c>
      <c r="H55" s="29">
        <v>0.8</v>
      </c>
      <c r="I55" s="25">
        <v>0.1</v>
      </c>
      <c r="J55" s="29">
        <v>0.5</v>
      </c>
      <c r="K55" s="25">
        <v>0.4</v>
      </c>
      <c r="L55" s="29">
        <v>0.1</v>
      </c>
      <c r="M55" s="25">
        <v>0.1</v>
      </c>
      <c r="N55" s="29">
        <v>0</v>
      </c>
      <c r="O55" s="25">
        <v>0.1</v>
      </c>
      <c r="P55" s="29">
        <v>0.1</v>
      </c>
      <c r="Q55" s="25">
        <v>0</v>
      </c>
      <c r="R55" s="29">
        <v>264.63</v>
      </c>
      <c r="S55" s="25">
        <v>264.13</v>
      </c>
      <c r="T55" s="29">
        <v>263.02999999999997</v>
      </c>
      <c r="U55" s="25">
        <v>4.1500000000000004</v>
      </c>
      <c r="V55" s="29">
        <v>4.32</v>
      </c>
      <c r="W55" s="25">
        <v>4.28</v>
      </c>
    </row>
    <row r="56" spans="2:23" x14ac:dyDescent="0.25">
      <c r="B56" s="26" t="s">
        <v>3996</v>
      </c>
      <c r="C56" s="24">
        <v>0.2</v>
      </c>
      <c r="D56" s="29">
        <v>4.3</v>
      </c>
      <c r="E56" s="25">
        <v>1.5</v>
      </c>
      <c r="F56" s="29">
        <v>0.1</v>
      </c>
      <c r="G56" s="25">
        <v>0.5</v>
      </c>
      <c r="H56" s="29">
        <v>1</v>
      </c>
      <c r="I56" s="25">
        <v>0.1</v>
      </c>
      <c r="J56" s="29">
        <v>0.7</v>
      </c>
      <c r="K56" s="25">
        <v>0.5</v>
      </c>
      <c r="L56" s="29">
        <v>0.1</v>
      </c>
      <c r="M56" s="25">
        <v>0.2</v>
      </c>
      <c r="N56" s="29">
        <v>0</v>
      </c>
      <c r="O56" s="25">
        <v>0</v>
      </c>
      <c r="P56" s="29">
        <v>0.1</v>
      </c>
      <c r="Q56" s="25">
        <v>0.1</v>
      </c>
      <c r="R56" s="29">
        <v>265.61</v>
      </c>
      <c r="S56" s="25">
        <v>264.97000000000003</v>
      </c>
      <c r="T56" s="29">
        <v>263.99</v>
      </c>
      <c r="U56" s="25">
        <v>4.5999999999999996</v>
      </c>
      <c r="V56" s="29">
        <v>4.79</v>
      </c>
      <c r="W56" s="25">
        <v>4.5599999999999996</v>
      </c>
    </row>
    <row r="57" spans="2:23" x14ac:dyDescent="0.25">
      <c r="B57" s="26" t="s">
        <v>3997</v>
      </c>
      <c r="C57" s="24">
        <v>0.2</v>
      </c>
      <c r="D57" s="29">
        <v>3.9</v>
      </c>
      <c r="E57" s="25">
        <v>1.4</v>
      </c>
      <c r="F57" s="29">
        <v>0.1</v>
      </c>
      <c r="G57" s="25">
        <v>0.5</v>
      </c>
      <c r="H57" s="29">
        <v>0.6</v>
      </c>
      <c r="I57" s="25">
        <v>0.1</v>
      </c>
      <c r="J57" s="29">
        <v>0.5</v>
      </c>
      <c r="K57" s="25">
        <v>0.4</v>
      </c>
      <c r="L57" s="29">
        <v>0.1</v>
      </c>
      <c r="M57" s="25">
        <v>0.1</v>
      </c>
      <c r="N57" s="29">
        <v>0</v>
      </c>
      <c r="O57" s="25">
        <v>0</v>
      </c>
      <c r="P57" s="29">
        <v>0.1</v>
      </c>
      <c r="Q57" s="25">
        <v>0</v>
      </c>
      <c r="R57" s="29">
        <v>266.12</v>
      </c>
      <c r="S57" s="25">
        <v>265.70999999999998</v>
      </c>
      <c r="T57" s="29">
        <v>264.68</v>
      </c>
      <c r="U57" s="25">
        <v>4.0599999999999996</v>
      </c>
      <c r="V57" s="29">
        <v>4.2</v>
      </c>
      <c r="W57" s="25">
        <v>4.04</v>
      </c>
    </row>
    <row r="58" spans="2:23" x14ac:dyDescent="0.25">
      <c r="B58" s="26" t="s">
        <v>3998</v>
      </c>
      <c r="C58" s="24">
        <v>0.2</v>
      </c>
      <c r="D58" s="29">
        <v>4</v>
      </c>
      <c r="E58" s="25">
        <v>1.5</v>
      </c>
      <c r="F58" s="29">
        <v>0.2</v>
      </c>
      <c r="G58" s="25">
        <v>0.3</v>
      </c>
      <c r="H58" s="29">
        <v>0.9</v>
      </c>
      <c r="I58" s="25">
        <v>0.1</v>
      </c>
      <c r="J58" s="29">
        <v>0.7</v>
      </c>
      <c r="K58" s="25">
        <v>0.6</v>
      </c>
      <c r="L58" s="29">
        <v>0.2</v>
      </c>
      <c r="M58" s="25">
        <v>0.2</v>
      </c>
      <c r="N58" s="29">
        <v>0.1</v>
      </c>
      <c r="O58" s="25">
        <v>0.1</v>
      </c>
      <c r="P58" s="29">
        <v>0.1</v>
      </c>
      <c r="Q58" s="25">
        <v>0</v>
      </c>
      <c r="R58" s="29">
        <v>266.33999999999997</v>
      </c>
      <c r="S58" s="25">
        <v>265.66000000000003</v>
      </c>
      <c r="T58" s="29">
        <v>264.73</v>
      </c>
      <c r="U58" s="25">
        <v>4.2300000000000004</v>
      </c>
      <c r="V58" s="29">
        <v>4.53</v>
      </c>
      <c r="W58" s="25">
        <v>4.25</v>
      </c>
    </row>
    <row r="59" spans="2:23" x14ac:dyDescent="0.25">
      <c r="B59" s="26" t="s">
        <v>3999</v>
      </c>
      <c r="C59" s="24">
        <v>0.2</v>
      </c>
      <c r="D59" s="29">
        <v>4</v>
      </c>
      <c r="E59" s="25">
        <v>1.1000000000000001</v>
      </c>
      <c r="F59" s="29">
        <v>0.2</v>
      </c>
      <c r="G59" s="25">
        <v>0.8</v>
      </c>
      <c r="H59" s="29">
        <v>0.6</v>
      </c>
      <c r="I59" s="25">
        <v>0.1</v>
      </c>
      <c r="J59" s="29">
        <v>0.5</v>
      </c>
      <c r="K59" s="25">
        <v>0.4</v>
      </c>
      <c r="L59" s="29">
        <v>0.1</v>
      </c>
      <c r="M59" s="25">
        <v>0.3</v>
      </c>
      <c r="N59" s="29">
        <v>0.1</v>
      </c>
      <c r="O59" s="25">
        <v>0</v>
      </c>
      <c r="P59" s="29">
        <v>0.1</v>
      </c>
      <c r="Q59" s="25">
        <v>0.1</v>
      </c>
      <c r="R59" s="29">
        <v>264.22000000000003</v>
      </c>
      <c r="S59" s="25">
        <v>263.66000000000003</v>
      </c>
      <c r="T59" s="29">
        <v>262.77999999999997</v>
      </c>
      <c r="U59" s="25">
        <v>3.93</v>
      </c>
      <c r="V59" s="29">
        <v>4.25</v>
      </c>
      <c r="W59" s="25">
        <v>4</v>
      </c>
    </row>
    <row r="60" spans="2:23" x14ac:dyDescent="0.25">
      <c r="B60" s="26" t="s">
        <v>4000</v>
      </c>
      <c r="C60" s="24">
        <v>0.2</v>
      </c>
      <c r="D60" s="29">
        <v>4.2</v>
      </c>
      <c r="E60" s="25">
        <v>1.2</v>
      </c>
      <c r="F60" s="29">
        <v>0.2</v>
      </c>
      <c r="G60" s="25">
        <v>0.6</v>
      </c>
      <c r="H60" s="29">
        <v>0.6</v>
      </c>
      <c r="I60" s="25">
        <v>0.2</v>
      </c>
      <c r="J60" s="29">
        <v>0.6</v>
      </c>
      <c r="K60" s="25">
        <v>0.6</v>
      </c>
      <c r="L60" s="29">
        <v>0.1</v>
      </c>
      <c r="M60" s="25">
        <v>0.2</v>
      </c>
      <c r="N60" s="29">
        <v>0</v>
      </c>
      <c r="O60" s="25">
        <v>0</v>
      </c>
      <c r="P60" s="29">
        <v>0.1</v>
      </c>
      <c r="Q60" s="25">
        <v>0</v>
      </c>
      <c r="R60" s="29">
        <v>264.97000000000003</v>
      </c>
      <c r="S60" s="25">
        <v>264.52</v>
      </c>
      <c r="T60" s="29">
        <v>263.58</v>
      </c>
      <c r="U60" s="25">
        <v>4.25</v>
      </c>
      <c r="V60" s="29">
        <v>4.54</v>
      </c>
      <c r="W60" s="25">
        <v>4.29</v>
      </c>
    </row>
    <row r="61" spans="2:23" x14ac:dyDescent="0.25">
      <c r="B61" s="26" t="s">
        <v>4001</v>
      </c>
      <c r="C61" s="24">
        <v>0.3</v>
      </c>
      <c r="D61" s="29">
        <v>4.5999999999999996</v>
      </c>
      <c r="E61" s="25">
        <v>1.1000000000000001</v>
      </c>
      <c r="F61" s="29">
        <v>0.1</v>
      </c>
      <c r="G61" s="25">
        <v>0.7</v>
      </c>
      <c r="H61" s="29">
        <v>0.9</v>
      </c>
      <c r="I61" s="25">
        <v>0.1</v>
      </c>
      <c r="J61" s="29">
        <v>0.6</v>
      </c>
      <c r="K61" s="25">
        <v>0.6</v>
      </c>
      <c r="L61" s="29">
        <v>0.1</v>
      </c>
      <c r="M61" s="25">
        <v>0.1</v>
      </c>
      <c r="N61" s="29">
        <v>0.1</v>
      </c>
      <c r="O61" s="25">
        <v>0</v>
      </c>
      <c r="P61" s="29">
        <v>0.1</v>
      </c>
      <c r="Q61" s="25">
        <v>0.1</v>
      </c>
      <c r="R61" s="29">
        <v>266.02</v>
      </c>
      <c r="S61" s="25">
        <v>265.52</v>
      </c>
      <c r="T61" s="29">
        <v>264.3</v>
      </c>
      <c r="U61" s="25">
        <v>4.71</v>
      </c>
      <c r="V61" s="29">
        <v>4.9800000000000004</v>
      </c>
      <c r="W61" s="25">
        <v>4.71</v>
      </c>
    </row>
    <row r="62" spans="2:23" x14ac:dyDescent="0.25">
      <c r="B62" s="26" t="s">
        <v>4002</v>
      </c>
      <c r="C62" s="24">
        <v>0.3</v>
      </c>
      <c r="D62" s="29">
        <v>3.9</v>
      </c>
      <c r="E62" s="25">
        <v>1.2</v>
      </c>
      <c r="F62" s="29">
        <v>0.2</v>
      </c>
      <c r="G62" s="25">
        <v>0.6</v>
      </c>
      <c r="H62" s="29">
        <v>0.6</v>
      </c>
      <c r="I62" s="25">
        <v>0.1</v>
      </c>
      <c r="J62" s="29">
        <v>0.9</v>
      </c>
      <c r="K62" s="25">
        <v>0.7</v>
      </c>
      <c r="L62" s="29">
        <v>0.2</v>
      </c>
      <c r="M62" s="25">
        <v>0.1</v>
      </c>
      <c r="N62" s="29">
        <v>0</v>
      </c>
      <c r="O62" s="25">
        <v>0.1</v>
      </c>
      <c r="P62" s="29">
        <v>0.1</v>
      </c>
      <c r="Q62" s="25">
        <v>0.1</v>
      </c>
      <c r="R62" s="29">
        <v>264.76</v>
      </c>
      <c r="S62" s="25">
        <v>264.16000000000003</v>
      </c>
      <c r="T62" s="29">
        <v>262.99</v>
      </c>
      <c r="U62" s="25">
        <v>4.2300000000000004</v>
      </c>
      <c r="V62" s="29">
        <v>4.43</v>
      </c>
      <c r="W62" s="25">
        <v>4.33</v>
      </c>
    </row>
    <row r="63" spans="2:23" x14ac:dyDescent="0.25">
      <c r="B63" s="26" t="s">
        <v>4003</v>
      </c>
      <c r="C63" s="24">
        <v>0.3</v>
      </c>
      <c r="D63" s="29">
        <v>4.4000000000000004</v>
      </c>
      <c r="E63" s="25">
        <v>1.4</v>
      </c>
      <c r="F63" s="29">
        <v>0.2</v>
      </c>
      <c r="G63" s="25">
        <v>0.6</v>
      </c>
      <c r="H63" s="29">
        <v>0.8</v>
      </c>
      <c r="I63" s="25">
        <v>0.1</v>
      </c>
      <c r="J63" s="29">
        <v>0.6</v>
      </c>
      <c r="K63" s="25">
        <v>0.6</v>
      </c>
      <c r="L63" s="29">
        <v>0.2</v>
      </c>
      <c r="M63" s="25">
        <v>0.2</v>
      </c>
      <c r="N63" s="29">
        <v>0.1</v>
      </c>
      <c r="O63" s="25">
        <v>0</v>
      </c>
      <c r="P63" s="29">
        <v>0.1</v>
      </c>
      <c r="Q63" s="25">
        <v>0.1</v>
      </c>
      <c r="R63" s="29">
        <v>262.95</v>
      </c>
      <c r="S63" s="25">
        <v>262.33</v>
      </c>
      <c r="T63" s="29">
        <v>261.06</v>
      </c>
      <c r="U63" s="25">
        <v>4.5599999999999996</v>
      </c>
      <c r="V63" s="29">
        <v>4.76</v>
      </c>
      <c r="W63" s="25">
        <v>4.5999999999999996</v>
      </c>
    </row>
    <row r="64" spans="2:23" x14ac:dyDescent="0.25">
      <c r="B64" s="26" t="s">
        <v>4004</v>
      </c>
      <c r="C64" s="24">
        <v>0.2</v>
      </c>
      <c r="D64" s="29">
        <v>4.3</v>
      </c>
      <c r="E64" s="25">
        <v>1.2</v>
      </c>
      <c r="F64" s="29">
        <v>0.2</v>
      </c>
      <c r="G64" s="25">
        <v>0.6</v>
      </c>
      <c r="H64" s="29">
        <v>0.9</v>
      </c>
      <c r="I64" s="25">
        <v>0.1</v>
      </c>
      <c r="J64" s="29">
        <v>0.6</v>
      </c>
      <c r="K64" s="25">
        <v>0.6</v>
      </c>
      <c r="L64" s="29">
        <v>0.1</v>
      </c>
      <c r="M64" s="25">
        <v>0.1</v>
      </c>
      <c r="N64" s="29">
        <v>0.1</v>
      </c>
      <c r="O64" s="25">
        <v>0.1</v>
      </c>
      <c r="P64" s="29">
        <v>0.1</v>
      </c>
      <c r="Q64" s="25">
        <v>0</v>
      </c>
      <c r="R64" s="29">
        <v>260.29000000000002</v>
      </c>
      <c r="S64" s="25">
        <v>259.56</v>
      </c>
      <c r="T64" s="29">
        <v>258.77999999999997</v>
      </c>
      <c r="U64" s="25">
        <v>4.32</v>
      </c>
      <c r="V64" s="29">
        <v>4.5999999999999996</v>
      </c>
      <c r="W64" s="25">
        <v>4.41</v>
      </c>
    </row>
    <row r="65" spans="2:23" x14ac:dyDescent="0.25">
      <c r="B65" s="26" t="s">
        <v>4005</v>
      </c>
      <c r="C65" s="24">
        <v>0.2</v>
      </c>
      <c r="D65" s="29">
        <v>4.2</v>
      </c>
      <c r="E65" s="25">
        <v>1</v>
      </c>
      <c r="F65" s="29">
        <v>0.1</v>
      </c>
      <c r="G65" s="25">
        <v>0.7</v>
      </c>
      <c r="H65" s="29">
        <v>0.7</v>
      </c>
      <c r="I65" s="25">
        <v>0.1</v>
      </c>
      <c r="J65" s="29">
        <v>0.6</v>
      </c>
      <c r="K65" s="25">
        <v>0.7</v>
      </c>
      <c r="L65" s="29">
        <v>0.1</v>
      </c>
      <c r="M65" s="25">
        <v>0.2</v>
      </c>
      <c r="N65" s="29">
        <v>0.1</v>
      </c>
      <c r="O65" s="25">
        <v>0</v>
      </c>
      <c r="P65" s="29">
        <v>0</v>
      </c>
      <c r="Q65" s="25">
        <v>0.1</v>
      </c>
      <c r="R65" s="29">
        <v>260.45</v>
      </c>
      <c r="S65" s="25">
        <v>259.89</v>
      </c>
      <c r="T65" s="29">
        <v>258.92</v>
      </c>
      <c r="U65" s="25">
        <v>4.4000000000000004</v>
      </c>
      <c r="V65" s="29">
        <v>4.53</v>
      </c>
      <c r="W65" s="25">
        <v>4.3600000000000003</v>
      </c>
    </row>
    <row r="66" spans="2:23" x14ac:dyDescent="0.25">
      <c r="B66" s="26" t="s">
        <v>4006</v>
      </c>
      <c r="C66" s="24">
        <v>0.2</v>
      </c>
      <c r="D66" s="29">
        <v>4.4000000000000004</v>
      </c>
      <c r="E66" s="25">
        <v>1.3</v>
      </c>
      <c r="F66" s="29">
        <v>0.2</v>
      </c>
      <c r="G66" s="25">
        <v>0.7</v>
      </c>
      <c r="H66" s="29">
        <v>0.7</v>
      </c>
      <c r="I66" s="25">
        <v>0.1</v>
      </c>
      <c r="J66" s="29">
        <v>0.7</v>
      </c>
      <c r="K66" s="25">
        <v>0.7</v>
      </c>
      <c r="L66" s="29">
        <v>0.2</v>
      </c>
      <c r="M66" s="25">
        <v>0.2</v>
      </c>
      <c r="N66" s="29">
        <v>0.1</v>
      </c>
      <c r="O66" s="25">
        <v>0</v>
      </c>
      <c r="P66" s="29">
        <v>0.1</v>
      </c>
      <c r="Q66" s="25">
        <v>0.1</v>
      </c>
      <c r="R66" s="29">
        <v>262.22000000000003</v>
      </c>
      <c r="S66" s="25">
        <v>262.08</v>
      </c>
      <c r="T66" s="29">
        <v>260.48</v>
      </c>
      <c r="U66" s="25">
        <v>4.5999999999999996</v>
      </c>
      <c r="V66" s="29">
        <v>4.8099999999999996</v>
      </c>
      <c r="W66" s="25">
        <v>4.59</v>
      </c>
    </row>
    <row r="67" spans="2:23" x14ac:dyDescent="0.25">
      <c r="B67" s="26" t="s">
        <v>4007</v>
      </c>
      <c r="C67" s="24">
        <v>0.2</v>
      </c>
      <c r="D67" s="29">
        <v>4.2</v>
      </c>
      <c r="E67" s="25">
        <v>1.1000000000000001</v>
      </c>
      <c r="F67" s="29">
        <v>0.1</v>
      </c>
      <c r="G67" s="25">
        <v>0.6</v>
      </c>
      <c r="H67" s="29">
        <v>0.7</v>
      </c>
      <c r="I67" s="25">
        <v>0.1</v>
      </c>
      <c r="J67" s="29">
        <v>0.7</v>
      </c>
      <c r="K67" s="25">
        <v>0.6</v>
      </c>
      <c r="L67" s="29">
        <v>0.1</v>
      </c>
      <c r="M67" s="25">
        <v>0.2</v>
      </c>
      <c r="N67" s="29">
        <v>0.1</v>
      </c>
      <c r="O67" s="25">
        <v>0</v>
      </c>
      <c r="P67" s="29">
        <v>0.1</v>
      </c>
      <c r="Q67" s="25">
        <v>0.1</v>
      </c>
      <c r="R67" s="29">
        <v>260.61</v>
      </c>
      <c r="S67" s="25">
        <v>260.04000000000002</v>
      </c>
      <c r="T67" s="29">
        <v>258.64</v>
      </c>
      <c r="U67" s="25">
        <v>4.3</v>
      </c>
      <c r="V67" s="29">
        <v>4.5199999999999996</v>
      </c>
      <c r="W67" s="25">
        <v>4.3</v>
      </c>
    </row>
    <row r="68" spans="2:23" x14ac:dyDescent="0.25">
      <c r="B68" s="26" t="s">
        <v>4008</v>
      </c>
      <c r="C68" s="24">
        <v>0.2</v>
      </c>
      <c r="D68" s="29">
        <v>4.3</v>
      </c>
      <c r="E68" s="25">
        <v>1</v>
      </c>
      <c r="F68" s="29">
        <v>0.2</v>
      </c>
      <c r="G68" s="25">
        <v>0.6</v>
      </c>
      <c r="H68" s="29">
        <v>0.7</v>
      </c>
      <c r="I68" s="25">
        <v>0.1</v>
      </c>
      <c r="J68" s="29">
        <v>0.5</v>
      </c>
      <c r="K68" s="25">
        <v>0.6</v>
      </c>
      <c r="L68" s="29">
        <v>0.2</v>
      </c>
      <c r="M68" s="25">
        <v>0.1</v>
      </c>
      <c r="N68" s="29">
        <v>0.1</v>
      </c>
      <c r="O68" s="25">
        <v>0.1</v>
      </c>
      <c r="P68" s="29">
        <v>0.1</v>
      </c>
      <c r="Q68" s="25">
        <v>0.1</v>
      </c>
      <c r="R68" s="29">
        <v>261.74</v>
      </c>
      <c r="S68" s="25">
        <v>261.26</v>
      </c>
      <c r="T68" s="29">
        <v>259.89</v>
      </c>
      <c r="U68" s="25">
        <v>4.3600000000000003</v>
      </c>
      <c r="V68" s="29">
        <v>4.6100000000000003</v>
      </c>
      <c r="W68" s="25">
        <v>4.4000000000000004</v>
      </c>
    </row>
    <row r="69" spans="2:23" x14ac:dyDescent="0.25">
      <c r="B69" s="26" t="s">
        <v>4009</v>
      </c>
      <c r="C69" s="24">
        <v>0.2</v>
      </c>
      <c r="D69" s="29">
        <v>4.2</v>
      </c>
      <c r="E69" s="25">
        <v>1</v>
      </c>
      <c r="F69" s="29">
        <v>0.1</v>
      </c>
      <c r="G69" s="25">
        <v>0.7</v>
      </c>
      <c r="H69" s="29">
        <v>0.8</v>
      </c>
      <c r="I69" s="25">
        <v>0.1</v>
      </c>
      <c r="J69" s="29">
        <v>0.7</v>
      </c>
      <c r="K69" s="25">
        <v>0.7</v>
      </c>
      <c r="L69" s="29">
        <v>0.1</v>
      </c>
      <c r="M69" s="25">
        <v>0.1</v>
      </c>
      <c r="N69" s="29">
        <v>0</v>
      </c>
      <c r="O69" s="25">
        <v>0</v>
      </c>
      <c r="P69" s="29">
        <v>0.1</v>
      </c>
      <c r="Q69" s="25">
        <v>0</v>
      </c>
      <c r="R69" s="29">
        <v>262.61</v>
      </c>
      <c r="S69" s="25">
        <v>262.22000000000003</v>
      </c>
      <c r="T69" s="29">
        <v>260.88</v>
      </c>
      <c r="U69" s="25">
        <v>4.4000000000000004</v>
      </c>
      <c r="V69" s="29">
        <v>4.5</v>
      </c>
      <c r="W69" s="25">
        <v>4.46</v>
      </c>
    </row>
    <row r="70" spans="2:23" x14ac:dyDescent="0.25">
      <c r="B70" s="26" t="s">
        <v>4010</v>
      </c>
      <c r="C70" s="24">
        <v>0.3</v>
      </c>
      <c r="D70" s="29">
        <v>4</v>
      </c>
      <c r="E70" s="25">
        <v>1.1000000000000001</v>
      </c>
      <c r="F70" s="29">
        <v>0.2</v>
      </c>
      <c r="G70" s="25">
        <v>0.7</v>
      </c>
      <c r="H70" s="29">
        <v>0.6</v>
      </c>
      <c r="I70" s="25">
        <v>0</v>
      </c>
      <c r="J70" s="29">
        <v>0.6</v>
      </c>
      <c r="K70" s="25">
        <v>0.6</v>
      </c>
      <c r="L70" s="29">
        <v>0.1</v>
      </c>
      <c r="M70" s="25">
        <v>0.1</v>
      </c>
      <c r="N70" s="29">
        <v>0</v>
      </c>
      <c r="O70" s="25">
        <v>0</v>
      </c>
      <c r="P70" s="29">
        <v>0.1</v>
      </c>
      <c r="Q70" s="25">
        <v>0.1</v>
      </c>
      <c r="R70" s="29">
        <v>263.94</v>
      </c>
      <c r="S70" s="25">
        <v>263.51</v>
      </c>
      <c r="T70" s="29">
        <v>261.99</v>
      </c>
      <c r="U70" s="25">
        <v>4.18</v>
      </c>
      <c r="V70" s="29">
        <v>4.3499999999999996</v>
      </c>
      <c r="W70" s="25">
        <v>4.26</v>
      </c>
    </row>
    <row r="71" spans="2:23" x14ac:dyDescent="0.25">
      <c r="B71" s="26" t="s">
        <v>4011</v>
      </c>
      <c r="C71" s="24">
        <v>0.3</v>
      </c>
      <c r="D71" s="29">
        <v>3.8</v>
      </c>
      <c r="E71" s="25">
        <v>1.5</v>
      </c>
      <c r="F71" s="29">
        <v>0.2</v>
      </c>
      <c r="G71" s="25">
        <v>0.6</v>
      </c>
      <c r="H71" s="29">
        <v>0.6</v>
      </c>
      <c r="I71" s="25">
        <v>0.2</v>
      </c>
      <c r="J71" s="29">
        <v>0.7</v>
      </c>
      <c r="K71" s="25">
        <v>0.8</v>
      </c>
      <c r="L71" s="29">
        <v>0.1</v>
      </c>
      <c r="M71" s="25">
        <v>0.3</v>
      </c>
      <c r="N71" s="29">
        <v>0.1</v>
      </c>
      <c r="O71" s="25">
        <v>0.1</v>
      </c>
      <c r="P71" s="29">
        <v>0</v>
      </c>
      <c r="Q71" s="25">
        <v>0.1</v>
      </c>
      <c r="R71" s="29">
        <v>265.48</v>
      </c>
      <c r="S71" s="25">
        <v>265.20999999999998</v>
      </c>
      <c r="T71" s="29">
        <v>263.92</v>
      </c>
      <c r="U71" s="25">
        <v>4.2</v>
      </c>
      <c r="V71" s="29">
        <v>4.2699999999999996</v>
      </c>
      <c r="W71" s="25">
        <v>4.13</v>
      </c>
    </row>
    <row r="72" spans="2:23" x14ac:dyDescent="0.25">
      <c r="B72" s="26" t="s">
        <v>4012</v>
      </c>
      <c r="C72" s="24">
        <v>0.3</v>
      </c>
      <c r="D72" s="29">
        <v>3.7</v>
      </c>
      <c r="E72" s="25">
        <v>1.8</v>
      </c>
      <c r="F72" s="29">
        <v>0.3</v>
      </c>
      <c r="G72" s="25">
        <v>1</v>
      </c>
      <c r="H72" s="29">
        <v>0.9</v>
      </c>
      <c r="I72" s="25">
        <v>0.2</v>
      </c>
      <c r="J72" s="29">
        <v>0.6</v>
      </c>
      <c r="K72" s="25">
        <v>0.8</v>
      </c>
      <c r="L72" s="29">
        <v>0.1</v>
      </c>
      <c r="M72" s="25">
        <v>0.3</v>
      </c>
      <c r="N72" s="29">
        <v>0.1</v>
      </c>
      <c r="O72" s="25">
        <v>0.1</v>
      </c>
      <c r="P72" s="29">
        <v>0.1</v>
      </c>
      <c r="Q72" s="25">
        <v>0.1</v>
      </c>
      <c r="R72" s="29">
        <v>266.77</v>
      </c>
      <c r="S72" s="25">
        <v>266.42</v>
      </c>
      <c r="T72" s="29">
        <v>265.01</v>
      </c>
      <c r="U72" s="25">
        <v>4.28</v>
      </c>
      <c r="V72" s="29">
        <v>4.46</v>
      </c>
      <c r="W72" s="25">
        <v>4.29</v>
      </c>
    </row>
    <row r="73" spans="2:23" x14ac:dyDescent="0.25">
      <c r="B73" s="26" t="s">
        <v>4013</v>
      </c>
      <c r="C73" s="24">
        <v>0.2</v>
      </c>
      <c r="D73" s="29">
        <v>3.8</v>
      </c>
      <c r="E73" s="25">
        <v>1.6</v>
      </c>
      <c r="F73" s="29">
        <v>0.1</v>
      </c>
      <c r="G73" s="25">
        <v>0.8</v>
      </c>
      <c r="H73" s="29">
        <v>0.8</v>
      </c>
      <c r="I73" s="25">
        <v>0.2</v>
      </c>
      <c r="J73" s="29">
        <v>0.5</v>
      </c>
      <c r="K73" s="25">
        <v>0.8</v>
      </c>
      <c r="L73" s="29">
        <v>0.2</v>
      </c>
      <c r="M73" s="25">
        <v>0.3</v>
      </c>
      <c r="N73" s="29">
        <v>0.1</v>
      </c>
      <c r="O73" s="25">
        <v>0.1</v>
      </c>
      <c r="P73" s="29">
        <v>0.1</v>
      </c>
      <c r="Q73" s="25">
        <v>0.1</v>
      </c>
      <c r="R73" s="29">
        <v>265.44</v>
      </c>
      <c r="S73" s="25">
        <v>264.85000000000002</v>
      </c>
      <c r="T73" s="29">
        <v>263.56</v>
      </c>
      <c r="U73" s="25">
        <v>4.3099999999999996</v>
      </c>
      <c r="V73" s="29">
        <v>4.4000000000000004</v>
      </c>
      <c r="W73" s="25">
        <v>4.3</v>
      </c>
    </row>
    <row r="74" spans="2:23" x14ac:dyDescent="0.25">
      <c r="B74" s="26" t="s">
        <v>4014</v>
      </c>
      <c r="C74" s="24">
        <v>0.3</v>
      </c>
      <c r="D74" s="29">
        <v>3.9</v>
      </c>
      <c r="E74" s="25">
        <v>1.2</v>
      </c>
      <c r="F74" s="29">
        <v>0.1</v>
      </c>
      <c r="G74" s="25">
        <v>0.9</v>
      </c>
      <c r="H74" s="29">
        <v>0.9</v>
      </c>
      <c r="I74" s="25">
        <v>0.2</v>
      </c>
      <c r="J74" s="29">
        <v>0.7</v>
      </c>
      <c r="K74" s="25">
        <v>0.6</v>
      </c>
      <c r="L74" s="29">
        <v>0.3</v>
      </c>
      <c r="M74" s="25">
        <v>0.2</v>
      </c>
      <c r="N74" s="29">
        <v>0.1</v>
      </c>
      <c r="O74" s="25">
        <v>0.1</v>
      </c>
      <c r="P74" s="29">
        <v>0.1</v>
      </c>
      <c r="Q74" s="25">
        <v>0.1</v>
      </c>
      <c r="R74" s="29">
        <v>265.45999999999998</v>
      </c>
      <c r="S74" s="25">
        <v>264.76</v>
      </c>
      <c r="T74" s="29">
        <v>263.57</v>
      </c>
      <c r="U74" s="25">
        <v>4.28</v>
      </c>
      <c r="V74" s="29">
        <v>4.33</v>
      </c>
      <c r="W74" s="25">
        <v>4.37</v>
      </c>
    </row>
    <row r="75" spans="2:23" x14ac:dyDescent="0.25">
      <c r="B75" s="26" t="s">
        <v>4015</v>
      </c>
      <c r="C75" s="24">
        <v>0.3</v>
      </c>
      <c r="D75" s="29">
        <v>3.9</v>
      </c>
      <c r="E75" s="25">
        <v>1.4</v>
      </c>
      <c r="F75" s="29">
        <v>0.1</v>
      </c>
      <c r="G75" s="25">
        <v>0.9</v>
      </c>
      <c r="H75" s="29">
        <v>0.8</v>
      </c>
      <c r="I75" s="25">
        <v>0.1</v>
      </c>
      <c r="J75" s="29">
        <v>0.9</v>
      </c>
      <c r="K75" s="25">
        <v>0.9</v>
      </c>
      <c r="L75" s="29">
        <v>0.2</v>
      </c>
      <c r="M75" s="25">
        <v>0.3</v>
      </c>
      <c r="N75" s="29">
        <v>0.1</v>
      </c>
      <c r="O75" s="25">
        <v>0.1</v>
      </c>
      <c r="P75" s="29">
        <v>0.1</v>
      </c>
      <c r="Q75" s="25">
        <v>0.1</v>
      </c>
      <c r="R75" s="29">
        <v>264.08</v>
      </c>
      <c r="S75" s="25">
        <v>263.27</v>
      </c>
      <c r="T75" s="29">
        <v>262.31</v>
      </c>
      <c r="U75" s="25">
        <v>4.34</v>
      </c>
      <c r="V75" s="29">
        <v>4.42</v>
      </c>
      <c r="W75" s="25">
        <v>4.4800000000000004</v>
      </c>
    </row>
    <row r="76" spans="2:23" x14ac:dyDescent="0.25">
      <c r="B76" s="26" t="s">
        <v>4016</v>
      </c>
      <c r="C76" s="24">
        <v>0.2</v>
      </c>
      <c r="D76" s="29">
        <v>3.8</v>
      </c>
      <c r="E76" s="25">
        <v>1.1000000000000001</v>
      </c>
      <c r="F76" s="29">
        <v>0.1</v>
      </c>
      <c r="G76" s="25">
        <v>0.5</v>
      </c>
      <c r="H76" s="29">
        <v>0.5</v>
      </c>
      <c r="I76" s="25">
        <v>0.1</v>
      </c>
      <c r="J76" s="29">
        <v>0.9</v>
      </c>
      <c r="K76" s="25">
        <v>1</v>
      </c>
      <c r="L76" s="29">
        <v>0.2</v>
      </c>
      <c r="M76" s="25">
        <v>0.2</v>
      </c>
      <c r="N76" s="29">
        <v>0.1</v>
      </c>
      <c r="O76" s="25">
        <v>0.1</v>
      </c>
      <c r="P76" s="29">
        <v>0</v>
      </c>
      <c r="Q76" s="25">
        <v>0.1</v>
      </c>
      <c r="R76" s="29">
        <v>263.08999999999997</v>
      </c>
      <c r="S76" s="25">
        <v>262.72000000000003</v>
      </c>
      <c r="T76" s="29">
        <v>261.62</v>
      </c>
      <c r="U76" s="25">
        <v>4.0599999999999996</v>
      </c>
      <c r="V76" s="29">
        <v>4.2</v>
      </c>
      <c r="W76" s="25">
        <v>4.17</v>
      </c>
    </row>
    <row r="77" spans="2:23" x14ac:dyDescent="0.25">
      <c r="B77" s="26" t="s">
        <v>4017</v>
      </c>
      <c r="C77" s="24">
        <v>0.3</v>
      </c>
      <c r="D77" s="29">
        <v>4</v>
      </c>
      <c r="E77" s="25">
        <v>1.2</v>
      </c>
      <c r="F77" s="29">
        <v>0.2</v>
      </c>
      <c r="G77" s="25">
        <v>0.7</v>
      </c>
      <c r="H77" s="29">
        <v>0.7</v>
      </c>
      <c r="I77" s="25">
        <v>0.1</v>
      </c>
      <c r="J77" s="29">
        <v>0.5</v>
      </c>
      <c r="K77" s="25">
        <v>0.7</v>
      </c>
      <c r="L77" s="29">
        <v>0.2</v>
      </c>
      <c r="M77" s="25">
        <v>0.2</v>
      </c>
      <c r="N77" s="29">
        <v>0.1</v>
      </c>
      <c r="O77" s="25">
        <v>0.1</v>
      </c>
      <c r="P77" s="29">
        <v>0.1</v>
      </c>
      <c r="Q77" s="25">
        <v>0.1</v>
      </c>
      <c r="R77" s="29">
        <v>262.97000000000003</v>
      </c>
      <c r="S77" s="25">
        <v>262.66000000000003</v>
      </c>
      <c r="T77" s="29">
        <v>261.52999999999997</v>
      </c>
      <c r="U77" s="25">
        <v>4.3499999999999996</v>
      </c>
      <c r="V77" s="29">
        <v>4.45</v>
      </c>
      <c r="W77" s="25">
        <v>4.4400000000000004</v>
      </c>
    </row>
    <row r="78" spans="2:23" x14ac:dyDescent="0.25">
      <c r="B78" s="26" t="s">
        <v>4018</v>
      </c>
      <c r="C78" s="24">
        <v>0.3</v>
      </c>
      <c r="D78" s="29">
        <v>4.3</v>
      </c>
      <c r="E78" s="25">
        <v>1.3</v>
      </c>
      <c r="F78" s="29">
        <v>0.1</v>
      </c>
      <c r="G78" s="25">
        <v>0.8</v>
      </c>
      <c r="H78" s="29">
        <v>1</v>
      </c>
      <c r="I78" s="25">
        <v>0.1</v>
      </c>
      <c r="J78" s="29">
        <v>0.5</v>
      </c>
      <c r="K78" s="25">
        <v>0.7</v>
      </c>
      <c r="L78" s="29">
        <v>0.2</v>
      </c>
      <c r="M78" s="25">
        <v>0.2</v>
      </c>
      <c r="N78" s="29">
        <v>0.1</v>
      </c>
      <c r="O78" s="25">
        <v>0.1</v>
      </c>
      <c r="P78" s="29">
        <v>0.1</v>
      </c>
      <c r="Q78" s="25">
        <v>0</v>
      </c>
      <c r="R78" s="29">
        <v>261.35000000000002</v>
      </c>
      <c r="S78" s="25">
        <v>260.95</v>
      </c>
      <c r="T78" s="29">
        <v>259.88</v>
      </c>
      <c r="U78" s="25">
        <v>4.46</v>
      </c>
      <c r="V78" s="29">
        <v>4.5999999999999996</v>
      </c>
      <c r="W78" s="25">
        <v>4.49</v>
      </c>
    </row>
    <row r="79" spans="2:23" x14ac:dyDescent="0.25">
      <c r="B79" s="26" t="s">
        <v>4019</v>
      </c>
      <c r="C79" s="24">
        <v>0.2</v>
      </c>
      <c r="D79" s="29">
        <v>3.7</v>
      </c>
      <c r="E79" s="25">
        <v>1.4</v>
      </c>
      <c r="F79" s="29">
        <v>0.2</v>
      </c>
      <c r="G79" s="25">
        <v>0.8</v>
      </c>
      <c r="H79" s="29">
        <v>0.8</v>
      </c>
      <c r="I79" s="25">
        <v>0.1</v>
      </c>
      <c r="J79" s="29">
        <v>0.6</v>
      </c>
      <c r="K79" s="25">
        <v>0.7</v>
      </c>
      <c r="L79" s="29">
        <v>0.1</v>
      </c>
      <c r="M79" s="25">
        <v>0.3</v>
      </c>
      <c r="N79" s="29">
        <v>0</v>
      </c>
      <c r="O79" s="25">
        <v>0</v>
      </c>
      <c r="P79" s="29">
        <v>0.1</v>
      </c>
      <c r="Q79" s="25">
        <v>0.1</v>
      </c>
      <c r="R79" s="29">
        <v>259.67</v>
      </c>
      <c r="S79" s="25">
        <v>259.13</v>
      </c>
      <c r="T79" s="29">
        <v>258.17</v>
      </c>
      <c r="U79" s="25">
        <v>4.08</v>
      </c>
      <c r="V79" s="29">
        <v>4.26</v>
      </c>
      <c r="W79" s="25">
        <v>4.0599999999999996</v>
      </c>
    </row>
    <row r="80" spans="2:23" x14ac:dyDescent="0.25">
      <c r="B80" s="26" t="s">
        <v>4020</v>
      </c>
      <c r="C80" s="24">
        <v>0.2</v>
      </c>
      <c r="D80" s="29">
        <v>3.9</v>
      </c>
      <c r="E80" s="25">
        <v>1.2</v>
      </c>
      <c r="F80" s="29">
        <v>0.2</v>
      </c>
      <c r="G80" s="25">
        <v>0.7</v>
      </c>
      <c r="H80" s="29">
        <v>0.8</v>
      </c>
      <c r="I80" s="25">
        <v>0.1</v>
      </c>
      <c r="J80" s="29">
        <v>0.4</v>
      </c>
      <c r="K80" s="25">
        <v>0.5</v>
      </c>
      <c r="L80" s="29">
        <v>0.2</v>
      </c>
      <c r="M80" s="25">
        <v>0.2</v>
      </c>
      <c r="N80" s="29">
        <v>0.1</v>
      </c>
      <c r="O80" s="25">
        <v>0</v>
      </c>
      <c r="P80" s="29">
        <v>0.1</v>
      </c>
      <c r="Q80" s="25">
        <v>0</v>
      </c>
      <c r="R80" s="29">
        <v>260.14999999999998</v>
      </c>
      <c r="S80" s="25">
        <v>259.67</v>
      </c>
      <c r="T80" s="29">
        <v>258.70999999999998</v>
      </c>
      <c r="U80" s="25">
        <v>4.07</v>
      </c>
      <c r="V80" s="29">
        <v>4.26</v>
      </c>
      <c r="W80" s="25">
        <v>4.08</v>
      </c>
    </row>
    <row r="81" spans="2:23" x14ac:dyDescent="0.25">
      <c r="B81" s="26" t="s">
        <v>4021</v>
      </c>
      <c r="C81" s="24">
        <v>0.3</v>
      </c>
      <c r="D81" s="29">
        <v>4.4000000000000004</v>
      </c>
      <c r="E81" s="25">
        <v>0.9</v>
      </c>
      <c r="F81" s="29">
        <v>0.1</v>
      </c>
      <c r="G81" s="25">
        <v>0.7</v>
      </c>
      <c r="H81" s="29">
        <v>0.9</v>
      </c>
      <c r="I81" s="25">
        <v>0.1</v>
      </c>
      <c r="J81" s="29">
        <v>0.7</v>
      </c>
      <c r="K81" s="25">
        <v>0.5</v>
      </c>
      <c r="L81" s="29">
        <v>0.1</v>
      </c>
      <c r="M81" s="25">
        <v>0.2</v>
      </c>
      <c r="N81" s="29">
        <v>0.1</v>
      </c>
      <c r="O81" s="25">
        <v>0</v>
      </c>
      <c r="P81" s="29">
        <v>0</v>
      </c>
      <c r="Q81" s="25">
        <v>0</v>
      </c>
      <c r="R81" s="29">
        <v>263.14</v>
      </c>
      <c r="S81" s="25">
        <v>262.83999999999997</v>
      </c>
      <c r="T81" s="29">
        <v>261.54000000000002</v>
      </c>
      <c r="U81" s="25">
        <v>4.46</v>
      </c>
      <c r="V81" s="29">
        <v>4.62</v>
      </c>
      <c r="W81" s="25">
        <v>4.59</v>
      </c>
    </row>
    <row r="82" spans="2:23" x14ac:dyDescent="0.25">
      <c r="B82" s="26" t="s">
        <v>4022</v>
      </c>
      <c r="C82" s="24">
        <v>0.2</v>
      </c>
      <c r="D82" s="29">
        <v>3.9</v>
      </c>
      <c r="E82" s="25">
        <v>1.1000000000000001</v>
      </c>
      <c r="F82" s="29">
        <v>0.2</v>
      </c>
      <c r="G82" s="25">
        <v>0.7</v>
      </c>
      <c r="H82" s="29">
        <v>0.8</v>
      </c>
      <c r="I82" s="25">
        <v>0.1</v>
      </c>
      <c r="J82" s="29">
        <v>0.6</v>
      </c>
      <c r="K82" s="25">
        <v>0.5</v>
      </c>
      <c r="L82" s="29">
        <v>0.1</v>
      </c>
      <c r="M82" s="25">
        <v>0.1</v>
      </c>
      <c r="N82" s="29">
        <v>0</v>
      </c>
      <c r="O82" s="25">
        <v>0.1</v>
      </c>
      <c r="P82" s="29">
        <v>0.1</v>
      </c>
      <c r="Q82" s="25">
        <v>0</v>
      </c>
      <c r="R82" s="29">
        <v>261.83999999999997</v>
      </c>
      <c r="S82" s="25">
        <v>261.86</v>
      </c>
      <c r="T82" s="29">
        <v>260.31</v>
      </c>
      <c r="U82" s="25">
        <v>4.1399999999999997</v>
      </c>
      <c r="V82" s="29">
        <v>4.2300000000000004</v>
      </c>
      <c r="W82" s="25">
        <v>4.2</v>
      </c>
    </row>
    <row r="83" spans="2:23" x14ac:dyDescent="0.25">
      <c r="B83" s="26" t="s">
        <v>4023</v>
      </c>
      <c r="C83" s="24">
        <v>0.1</v>
      </c>
      <c r="D83" s="29">
        <v>3.8</v>
      </c>
      <c r="E83" s="25">
        <v>1.3</v>
      </c>
      <c r="F83" s="29">
        <v>0.3</v>
      </c>
      <c r="G83" s="25">
        <v>0.8</v>
      </c>
      <c r="H83" s="29">
        <v>0.8</v>
      </c>
      <c r="I83" s="25">
        <v>0.1</v>
      </c>
      <c r="J83" s="29">
        <v>0.4</v>
      </c>
      <c r="K83" s="25">
        <v>0.5</v>
      </c>
      <c r="L83" s="29">
        <v>0</v>
      </c>
      <c r="M83" s="25">
        <v>0</v>
      </c>
      <c r="N83" s="29">
        <v>0</v>
      </c>
      <c r="O83" s="25">
        <v>0.1</v>
      </c>
      <c r="P83" s="29">
        <v>0.1</v>
      </c>
      <c r="Q83" s="25">
        <v>0</v>
      </c>
      <c r="R83" s="29">
        <v>262.2</v>
      </c>
      <c r="S83" s="25">
        <v>262.05</v>
      </c>
      <c r="T83" s="29">
        <v>260.81</v>
      </c>
      <c r="U83" s="25">
        <v>4.03</v>
      </c>
      <c r="V83" s="29">
        <v>4.1900000000000004</v>
      </c>
      <c r="W83" s="25">
        <v>4.1900000000000004</v>
      </c>
    </row>
    <row r="84" spans="2:23" x14ac:dyDescent="0.25">
      <c r="B84" s="26" t="s">
        <v>4024</v>
      </c>
      <c r="C84" s="24">
        <v>0.3</v>
      </c>
      <c r="D84" s="29">
        <v>4.0999999999999996</v>
      </c>
      <c r="E84" s="25">
        <v>1.3</v>
      </c>
      <c r="F84" s="29">
        <v>0.2</v>
      </c>
      <c r="G84" s="25">
        <v>0.6</v>
      </c>
      <c r="H84" s="29">
        <v>0.9</v>
      </c>
      <c r="I84" s="25">
        <v>0.1</v>
      </c>
      <c r="J84" s="29">
        <v>0.6</v>
      </c>
      <c r="K84" s="25">
        <v>0.8</v>
      </c>
      <c r="L84" s="29">
        <v>0.2</v>
      </c>
      <c r="M84" s="25">
        <v>0.3</v>
      </c>
      <c r="N84" s="29">
        <v>0.1</v>
      </c>
      <c r="O84" s="25">
        <v>0.1</v>
      </c>
      <c r="P84" s="29">
        <v>0.1</v>
      </c>
      <c r="Q84" s="25">
        <v>0.1</v>
      </c>
      <c r="R84" s="29">
        <v>262.44</v>
      </c>
      <c r="S84" s="25">
        <v>262.16000000000003</v>
      </c>
      <c r="T84" s="29">
        <v>260.86</v>
      </c>
      <c r="U84" s="25">
        <v>4.33</v>
      </c>
      <c r="V84" s="29">
        <v>4.46</v>
      </c>
      <c r="W84" s="25">
        <v>4.4000000000000004</v>
      </c>
    </row>
    <row r="85" spans="2:23" x14ac:dyDescent="0.25">
      <c r="B85" s="26" t="s">
        <v>4025</v>
      </c>
      <c r="C85" s="24">
        <v>0.3</v>
      </c>
      <c r="D85" s="29">
        <v>3.9</v>
      </c>
      <c r="E85" s="25">
        <v>1.3</v>
      </c>
      <c r="F85" s="29">
        <v>0.1</v>
      </c>
      <c r="G85" s="25">
        <v>0.4</v>
      </c>
      <c r="H85" s="29">
        <v>0.8</v>
      </c>
      <c r="I85" s="25">
        <v>0.1</v>
      </c>
      <c r="J85" s="29">
        <v>0.6</v>
      </c>
      <c r="K85" s="25">
        <v>0.6</v>
      </c>
      <c r="L85" s="29">
        <v>0.2</v>
      </c>
      <c r="M85" s="25">
        <v>0.3</v>
      </c>
      <c r="N85" s="29">
        <v>0.1</v>
      </c>
      <c r="O85" s="25">
        <v>0.1</v>
      </c>
      <c r="P85" s="29">
        <v>0.1</v>
      </c>
      <c r="Q85" s="25">
        <v>0.1</v>
      </c>
      <c r="R85" s="29">
        <v>260.77</v>
      </c>
      <c r="S85" s="25">
        <v>260.55</v>
      </c>
      <c r="T85" s="29">
        <v>259.2</v>
      </c>
      <c r="U85" s="25">
        <v>4.1399999999999997</v>
      </c>
      <c r="V85" s="29">
        <v>4.2699999999999996</v>
      </c>
      <c r="W85" s="25">
        <v>4.2300000000000004</v>
      </c>
    </row>
    <row r="86" spans="2:23" x14ac:dyDescent="0.25">
      <c r="B86" s="26" t="s">
        <v>4026</v>
      </c>
      <c r="C86" s="24">
        <v>0.2</v>
      </c>
      <c r="D86" s="29">
        <v>4.0999999999999996</v>
      </c>
      <c r="E86" s="25">
        <v>1</v>
      </c>
      <c r="F86" s="29">
        <v>0.2</v>
      </c>
      <c r="G86" s="25">
        <v>0.5</v>
      </c>
      <c r="H86" s="29">
        <v>0.9</v>
      </c>
      <c r="I86" s="25">
        <v>0.1</v>
      </c>
      <c r="J86" s="29">
        <v>0.6</v>
      </c>
      <c r="K86" s="25">
        <v>0.7</v>
      </c>
      <c r="L86" s="29">
        <v>0.2</v>
      </c>
      <c r="M86" s="25">
        <v>0.2</v>
      </c>
      <c r="N86" s="29">
        <v>0.1</v>
      </c>
      <c r="O86" s="25">
        <v>0.1</v>
      </c>
      <c r="P86" s="29">
        <v>0.1</v>
      </c>
      <c r="Q86" s="25">
        <v>0</v>
      </c>
      <c r="R86" s="29">
        <v>261.14</v>
      </c>
      <c r="S86" s="25">
        <v>260.94</v>
      </c>
      <c r="T86" s="29">
        <v>259.70999999999998</v>
      </c>
      <c r="U86" s="25">
        <v>4.2</v>
      </c>
      <c r="V86" s="29">
        <v>4.33</v>
      </c>
      <c r="W86" s="25">
        <v>4.4000000000000004</v>
      </c>
    </row>
    <row r="87" spans="2:23" x14ac:dyDescent="0.25">
      <c r="B87" s="26" t="s">
        <v>4027</v>
      </c>
      <c r="C87" s="24">
        <v>0.3</v>
      </c>
      <c r="D87" s="29">
        <v>4.3</v>
      </c>
      <c r="E87" s="25">
        <v>1.1000000000000001</v>
      </c>
      <c r="F87" s="29">
        <v>0.1</v>
      </c>
      <c r="G87" s="25">
        <v>0.5</v>
      </c>
      <c r="H87" s="29">
        <v>0.9</v>
      </c>
      <c r="I87" s="25">
        <v>0.1</v>
      </c>
      <c r="J87" s="29">
        <v>0.6</v>
      </c>
      <c r="K87" s="25">
        <v>0.7</v>
      </c>
      <c r="L87" s="29">
        <v>0.1</v>
      </c>
      <c r="M87" s="25">
        <v>0.2</v>
      </c>
      <c r="N87" s="29">
        <v>0.1</v>
      </c>
      <c r="O87" s="25">
        <v>0.1</v>
      </c>
      <c r="P87" s="29">
        <v>0.1</v>
      </c>
      <c r="Q87" s="25">
        <v>0.1</v>
      </c>
      <c r="R87" s="29">
        <v>261.26</v>
      </c>
      <c r="S87" s="25">
        <v>260.97000000000003</v>
      </c>
      <c r="T87" s="29">
        <v>259.64</v>
      </c>
      <c r="U87" s="25">
        <v>4.4400000000000004</v>
      </c>
      <c r="V87" s="29">
        <v>4.5</v>
      </c>
      <c r="W87" s="25">
        <v>4.5</v>
      </c>
    </row>
    <row r="88" spans="2:23" x14ac:dyDescent="0.25">
      <c r="B88" s="26" t="s">
        <v>4028</v>
      </c>
      <c r="C88" s="24">
        <v>0.3</v>
      </c>
      <c r="D88" s="29">
        <v>3.6</v>
      </c>
      <c r="E88" s="25">
        <v>1.3</v>
      </c>
      <c r="F88" s="29">
        <v>0.1</v>
      </c>
      <c r="G88" s="25">
        <v>0.6</v>
      </c>
      <c r="H88" s="29">
        <v>0.7</v>
      </c>
      <c r="I88" s="25">
        <v>0.1</v>
      </c>
      <c r="J88" s="29">
        <v>0.7</v>
      </c>
      <c r="K88" s="25">
        <v>0.7</v>
      </c>
      <c r="L88" s="29">
        <v>0.2</v>
      </c>
      <c r="M88" s="25">
        <v>0.1</v>
      </c>
      <c r="N88" s="29">
        <v>0.1</v>
      </c>
      <c r="O88" s="25">
        <v>0.1</v>
      </c>
      <c r="P88" s="29">
        <v>0.1</v>
      </c>
      <c r="Q88" s="25">
        <v>0.1</v>
      </c>
      <c r="R88" s="29">
        <v>260.89</v>
      </c>
      <c r="S88" s="25">
        <v>260.74</v>
      </c>
      <c r="T88" s="29">
        <v>259.11</v>
      </c>
      <c r="U88" s="25">
        <v>3.81</v>
      </c>
      <c r="V88" s="29">
        <v>4</v>
      </c>
      <c r="W88" s="25">
        <v>3.87</v>
      </c>
    </row>
    <row r="89" spans="2:23" x14ac:dyDescent="0.25">
      <c r="B89" s="26" t="s">
        <v>4029</v>
      </c>
      <c r="C89" s="24">
        <v>0.3</v>
      </c>
      <c r="D89" s="29">
        <v>4</v>
      </c>
      <c r="E89" s="25">
        <v>1.3</v>
      </c>
      <c r="F89" s="29">
        <v>0.2</v>
      </c>
      <c r="G89" s="25">
        <v>0.7</v>
      </c>
      <c r="H89" s="29">
        <v>0.9</v>
      </c>
      <c r="I89" s="25">
        <v>0.1</v>
      </c>
      <c r="J89" s="29">
        <v>0.5</v>
      </c>
      <c r="K89" s="25">
        <v>0.7</v>
      </c>
      <c r="L89" s="29">
        <v>0.2</v>
      </c>
      <c r="M89" s="25">
        <v>0.2</v>
      </c>
      <c r="N89" s="29">
        <v>0.2</v>
      </c>
      <c r="O89" s="25">
        <v>0.1</v>
      </c>
      <c r="P89" s="29">
        <v>0.1</v>
      </c>
      <c r="Q89" s="25">
        <v>0.1</v>
      </c>
      <c r="R89" s="29">
        <v>261</v>
      </c>
      <c r="S89" s="25">
        <v>260.60000000000002</v>
      </c>
      <c r="T89" s="29">
        <v>259.22000000000003</v>
      </c>
      <c r="U89" s="25">
        <v>4.2</v>
      </c>
      <c r="V89" s="29">
        <v>4.41</v>
      </c>
      <c r="W89" s="25">
        <v>4.28</v>
      </c>
    </row>
    <row r="90" spans="2:23" x14ac:dyDescent="0.25">
      <c r="B90" s="26" t="s">
        <v>4030</v>
      </c>
      <c r="C90" s="24">
        <v>0.3</v>
      </c>
      <c r="D90" s="29">
        <v>3.6</v>
      </c>
      <c r="E90" s="25">
        <v>1.5</v>
      </c>
      <c r="F90" s="29">
        <v>0.1</v>
      </c>
      <c r="G90" s="25">
        <v>0.6</v>
      </c>
      <c r="H90" s="29">
        <v>0.4</v>
      </c>
      <c r="I90" s="25">
        <v>0.1</v>
      </c>
      <c r="J90" s="29">
        <v>0.7</v>
      </c>
      <c r="K90" s="25">
        <v>0.8</v>
      </c>
      <c r="L90" s="29">
        <v>0.2</v>
      </c>
      <c r="M90" s="25">
        <v>0.1</v>
      </c>
      <c r="N90" s="29">
        <v>0.2</v>
      </c>
      <c r="O90" s="25">
        <v>0.1</v>
      </c>
      <c r="P90" s="29">
        <v>0.1</v>
      </c>
      <c r="Q90" s="25">
        <v>0.1</v>
      </c>
      <c r="R90" s="29">
        <v>260.14</v>
      </c>
      <c r="S90" s="25">
        <v>259.74</v>
      </c>
      <c r="T90" s="29">
        <v>258.70999999999998</v>
      </c>
      <c r="U90" s="25">
        <v>3.83</v>
      </c>
      <c r="V90" s="29">
        <v>3.96</v>
      </c>
      <c r="W90" s="25">
        <v>3.95</v>
      </c>
    </row>
    <row r="91" spans="2:23" x14ac:dyDescent="0.25">
      <c r="B91" s="26" t="s">
        <v>4031</v>
      </c>
      <c r="C91" s="24">
        <v>0.3</v>
      </c>
      <c r="D91" s="29">
        <v>4</v>
      </c>
      <c r="E91" s="25">
        <v>1.4</v>
      </c>
      <c r="F91" s="29">
        <v>0.1</v>
      </c>
      <c r="G91" s="25">
        <v>0.3</v>
      </c>
      <c r="H91" s="29">
        <v>0.5</v>
      </c>
      <c r="I91" s="25">
        <v>0.1</v>
      </c>
      <c r="J91" s="29">
        <v>0.6</v>
      </c>
      <c r="K91" s="25">
        <v>0.7</v>
      </c>
      <c r="L91" s="29">
        <v>0.2</v>
      </c>
      <c r="M91" s="25">
        <v>0.3</v>
      </c>
      <c r="N91" s="29">
        <v>0.1</v>
      </c>
      <c r="O91" s="25">
        <v>0.1</v>
      </c>
      <c r="P91" s="29">
        <v>0.1</v>
      </c>
      <c r="Q91" s="25">
        <v>0</v>
      </c>
      <c r="R91" s="29">
        <v>259.61</v>
      </c>
      <c r="S91" s="25">
        <v>259.26</v>
      </c>
      <c r="T91" s="29">
        <v>258.08</v>
      </c>
      <c r="U91" s="25">
        <v>4.2</v>
      </c>
      <c r="V91" s="29">
        <v>4.3</v>
      </c>
      <c r="W91" s="25">
        <v>4.26</v>
      </c>
    </row>
    <row r="92" spans="2:23" x14ac:dyDescent="0.25">
      <c r="B92" s="26" t="s">
        <v>4032</v>
      </c>
      <c r="C92" s="24">
        <v>0.3</v>
      </c>
      <c r="D92" s="29">
        <v>3.9</v>
      </c>
      <c r="E92" s="25">
        <v>1.5</v>
      </c>
      <c r="F92" s="29">
        <v>0.1</v>
      </c>
      <c r="G92" s="25">
        <v>0.1</v>
      </c>
      <c r="H92" s="29">
        <v>0.9</v>
      </c>
      <c r="I92" s="25">
        <v>0.1</v>
      </c>
      <c r="J92" s="29">
        <v>0.4</v>
      </c>
      <c r="K92" s="25">
        <v>0.4</v>
      </c>
      <c r="L92" s="29">
        <v>0.1</v>
      </c>
      <c r="M92" s="25">
        <v>0.4</v>
      </c>
      <c r="N92" s="29">
        <v>0.1</v>
      </c>
      <c r="O92" s="25">
        <v>0</v>
      </c>
      <c r="P92" s="29">
        <v>0.1</v>
      </c>
      <c r="Q92" s="25">
        <v>0.1</v>
      </c>
      <c r="R92" s="29">
        <v>261.41000000000003</v>
      </c>
      <c r="S92" s="25">
        <v>261.27999999999997</v>
      </c>
      <c r="T92" s="29">
        <v>259.77999999999997</v>
      </c>
      <c r="U92" s="25">
        <v>4.2</v>
      </c>
      <c r="V92" s="29">
        <v>4.29</v>
      </c>
      <c r="W92" s="25">
        <v>4.24</v>
      </c>
    </row>
    <row r="93" spans="2:23" x14ac:dyDescent="0.25">
      <c r="B93" s="26" t="s">
        <v>4033</v>
      </c>
      <c r="C93" s="24">
        <v>0.3</v>
      </c>
      <c r="D93" s="29">
        <v>3.5</v>
      </c>
      <c r="E93" s="25">
        <v>1.2</v>
      </c>
      <c r="F93" s="29">
        <v>0</v>
      </c>
      <c r="G93" s="25">
        <v>0.4</v>
      </c>
      <c r="H93" s="29">
        <v>0.8</v>
      </c>
      <c r="I93" s="25">
        <v>0.1</v>
      </c>
      <c r="J93" s="29">
        <v>0.4</v>
      </c>
      <c r="K93" s="25">
        <v>0.4</v>
      </c>
      <c r="L93" s="29">
        <v>0.1</v>
      </c>
      <c r="M93" s="25">
        <v>0.1</v>
      </c>
      <c r="N93" s="29">
        <v>0</v>
      </c>
      <c r="O93" s="25">
        <v>0.1</v>
      </c>
      <c r="P93" s="29">
        <v>0.1</v>
      </c>
      <c r="Q93" s="25">
        <v>0</v>
      </c>
      <c r="R93" s="29">
        <v>261.56</v>
      </c>
      <c r="S93" s="25">
        <v>261.33</v>
      </c>
      <c r="T93" s="29">
        <v>260.04000000000002</v>
      </c>
      <c r="U93" s="25">
        <v>3.73</v>
      </c>
      <c r="V93" s="29">
        <v>3.75</v>
      </c>
      <c r="W93" s="25">
        <v>3.86</v>
      </c>
    </row>
    <row r="94" spans="2:23" x14ac:dyDescent="0.25">
      <c r="B94" s="26" t="s">
        <v>4034</v>
      </c>
      <c r="C94" s="24">
        <v>0.3</v>
      </c>
      <c r="D94" s="29">
        <v>3.7</v>
      </c>
      <c r="E94" s="25">
        <v>1.1000000000000001</v>
      </c>
      <c r="F94" s="29">
        <v>0.1</v>
      </c>
      <c r="G94" s="25">
        <v>0.3</v>
      </c>
      <c r="H94" s="29">
        <v>0.8</v>
      </c>
      <c r="I94" s="25">
        <v>0.1</v>
      </c>
      <c r="J94" s="29">
        <v>0.4</v>
      </c>
      <c r="K94" s="25">
        <v>0.6</v>
      </c>
      <c r="L94" s="29">
        <v>0.1</v>
      </c>
      <c r="M94" s="25">
        <v>0.3</v>
      </c>
      <c r="N94" s="29">
        <v>0</v>
      </c>
      <c r="O94" s="25">
        <v>0</v>
      </c>
      <c r="P94" s="29">
        <v>0</v>
      </c>
      <c r="Q94" s="25">
        <v>0.1</v>
      </c>
      <c r="R94" s="29">
        <v>261.19</v>
      </c>
      <c r="S94" s="25">
        <v>261.06</v>
      </c>
      <c r="T94" s="29">
        <v>259.60000000000002</v>
      </c>
      <c r="U94" s="25">
        <v>3.9</v>
      </c>
      <c r="V94" s="29">
        <v>3.95</v>
      </c>
      <c r="W94" s="25">
        <v>4.01</v>
      </c>
    </row>
    <row r="95" spans="2:23" x14ac:dyDescent="0.25">
      <c r="B95" s="26" t="s">
        <v>4035</v>
      </c>
      <c r="C95" s="24">
        <v>0.2</v>
      </c>
      <c r="D95" s="29">
        <v>3.4</v>
      </c>
      <c r="E95" s="25">
        <v>1.1000000000000001</v>
      </c>
      <c r="F95" s="29">
        <v>0</v>
      </c>
      <c r="G95" s="25">
        <v>0.4</v>
      </c>
      <c r="H95" s="29">
        <v>0.8</v>
      </c>
      <c r="I95" s="25">
        <v>0</v>
      </c>
      <c r="J95" s="29">
        <v>0.4</v>
      </c>
      <c r="K95" s="25">
        <v>0.5</v>
      </c>
      <c r="L95" s="29">
        <v>0.1</v>
      </c>
      <c r="M95" s="25">
        <v>0.1</v>
      </c>
      <c r="N95" s="29">
        <v>0</v>
      </c>
      <c r="O95" s="25">
        <v>0</v>
      </c>
      <c r="P95" s="29">
        <v>0.1</v>
      </c>
      <c r="Q95" s="25">
        <v>0.1</v>
      </c>
      <c r="R95" s="29">
        <v>259.14999999999998</v>
      </c>
      <c r="S95" s="25">
        <v>258.82</v>
      </c>
      <c r="T95" s="29">
        <v>257.68</v>
      </c>
      <c r="U95" s="25">
        <v>3.62</v>
      </c>
      <c r="V95" s="29">
        <v>3.69</v>
      </c>
      <c r="W95" s="25">
        <v>3.78</v>
      </c>
    </row>
    <row r="96" spans="2:23" x14ac:dyDescent="0.25">
      <c r="B96" s="26" t="s">
        <v>4036</v>
      </c>
      <c r="C96" s="24">
        <v>0.2</v>
      </c>
      <c r="D96" s="29">
        <v>3.5</v>
      </c>
      <c r="E96" s="25">
        <v>1.2</v>
      </c>
      <c r="F96" s="29">
        <v>0.1</v>
      </c>
      <c r="G96" s="25">
        <v>0.3</v>
      </c>
      <c r="H96" s="29">
        <v>0.8</v>
      </c>
      <c r="I96" s="25">
        <v>0</v>
      </c>
      <c r="J96" s="29">
        <v>0.4</v>
      </c>
      <c r="K96" s="25">
        <v>0.6</v>
      </c>
      <c r="L96" s="29">
        <v>0.1</v>
      </c>
      <c r="M96" s="25">
        <v>0.2</v>
      </c>
      <c r="N96" s="29">
        <v>0.1</v>
      </c>
      <c r="O96" s="25">
        <v>0.1</v>
      </c>
      <c r="P96" s="29">
        <v>0.1</v>
      </c>
      <c r="Q96" s="25">
        <v>0.1</v>
      </c>
      <c r="R96" s="29">
        <v>259.54000000000002</v>
      </c>
      <c r="S96" s="25">
        <v>259.11</v>
      </c>
      <c r="T96" s="29">
        <v>258.13</v>
      </c>
      <c r="U96" s="25">
        <v>3.59</v>
      </c>
      <c r="V96" s="29">
        <v>3.73</v>
      </c>
      <c r="W96" s="25">
        <v>3.72</v>
      </c>
    </row>
    <row r="97" spans="2:23" x14ac:dyDescent="0.25">
      <c r="B97" s="26" t="s">
        <v>4037</v>
      </c>
      <c r="C97" s="24">
        <v>0.3</v>
      </c>
      <c r="D97" s="29">
        <v>3.7</v>
      </c>
      <c r="E97" s="25">
        <v>1.1000000000000001</v>
      </c>
      <c r="F97" s="29">
        <v>0</v>
      </c>
      <c r="G97" s="25">
        <v>0.1</v>
      </c>
      <c r="H97" s="29">
        <v>1</v>
      </c>
      <c r="I97" s="25">
        <v>0.1</v>
      </c>
      <c r="J97" s="29">
        <v>0.6</v>
      </c>
      <c r="K97" s="25">
        <v>0.4</v>
      </c>
      <c r="L97" s="29">
        <v>0.1</v>
      </c>
      <c r="M97" s="25">
        <v>0.1</v>
      </c>
      <c r="N97" s="29">
        <v>0.1</v>
      </c>
      <c r="O97" s="25">
        <v>0.1</v>
      </c>
      <c r="P97" s="29">
        <v>0.1</v>
      </c>
      <c r="Q97" s="25">
        <v>0.1</v>
      </c>
      <c r="R97" s="29">
        <v>259.35000000000002</v>
      </c>
      <c r="S97" s="25">
        <v>259.13</v>
      </c>
      <c r="T97" s="29">
        <v>257.76</v>
      </c>
      <c r="U97" s="25">
        <v>4</v>
      </c>
      <c r="V97" s="29">
        <v>3.99</v>
      </c>
      <c r="W97" s="25">
        <v>4.1900000000000004</v>
      </c>
    </row>
    <row r="98" spans="2:23" x14ac:dyDescent="0.25">
      <c r="B98" s="26" t="s">
        <v>4038</v>
      </c>
      <c r="C98" s="24">
        <v>0.3</v>
      </c>
      <c r="D98" s="29">
        <v>3.8</v>
      </c>
      <c r="E98" s="25">
        <v>1.5</v>
      </c>
      <c r="F98" s="29">
        <v>0.1</v>
      </c>
      <c r="G98" s="25">
        <v>0.1</v>
      </c>
      <c r="H98" s="29">
        <v>0.9</v>
      </c>
      <c r="I98" s="25">
        <v>0.1</v>
      </c>
      <c r="J98" s="29">
        <v>0.3</v>
      </c>
      <c r="K98" s="25">
        <v>0.5</v>
      </c>
      <c r="L98" s="29">
        <v>0.1</v>
      </c>
      <c r="M98" s="25">
        <v>0.2</v>
      </c>
      <c r="N98" s="29">
        <v>0.1</v>
      </c>
      <c r="O98" s="25">
        <v>0.1</v>
      </c>
      <c r="P98" s="29">
        <v>0.2</v>
      </c>
      <c r="Q98" s="25">
        <v>0</v>
      </c>
      <c r="R98" s="29">
        <v>261.61</v>
      </c>
      <c r="S98" s="25">
        <v>261.58</v>
      </c>
      <c r="T98" s="29">
        <v>259.93</v>
      </c>
      <c r="U98" s="25">
        <v>4.04</v>
      </c>
      <c r="V98" s="29">
        <v>4.2300000000000004</v>
      </c>
      <c r="W98" s="25">
        <v>4.16</v>
      </c>
    </row>
    <row r="99" spans="2:23" x14ac:dyDescent="0.25">
      <c r="B99" s="26" t="s">
        <v>4039</v>
      </c>
      <c r="C99" s="24">
        <v>0.3</v>
      </c>
      <c r="D99" s="29">
        <v>3.9</v>
      </c>
      <c r="E99" s="25">
        <v>1.4</v>
      </c>
      <c r="F99" s="29">
        <v>0.2</v>
      </c>
      <c r="G99" s="25">
        <v>0.2</v>
      </c>
      <c r="H99" s="29">
        <v>0.9</v>
      </c>
      <c r="I99" s="25">
        <v>0.2</v>
      </c>
      <c r="J99" s="29">
        <v>0.3</v>
      </c>
      <c r="K99" s="25">
        <v>0.4</v>
      </c>
      <c r="L99" s="29">
        <v>0.1</v>
      </c>
      <c r="M99" s="25">
        <v>0.3</v>
      </c>
      <c r="N99" s="29">
        <v>0.1</v>
      </c>
      <c r="O99" s="25">
        <v>0.1</v>
      </c>
      <c r="P99" s="29">
        <v>0</v>
      </c>
      <c r="Q99" s="25">
        <v>0.1</v>
      </c>
      <c r="R99" s="29">
        <v>261.31</v>
      </c>
      <c r="S99" s="25">
        <v>261.17</v>
      </c>
      <c r="T99" s="29">
        <v>259.72000000000003</v>
      </c>
      <c r="U99" s="25">
        <v>4.0999999999999996</v>
      </c>
      <c r="V99" s="29">
        <v>4.29</v>
      </c>
      <c r="W99" s="25">
        <v>4.13</v>
      </c>
    </row>
    <row r="100" spans="2:23" x14ac:dyDescent="0.25">
      <c r="B100" s="26" t="s">
        <v>4040</v>
      </c>
      <c r="C100" s="24">
        <v>0.2</v>
      </c>
      <c r="D100" s="29">
        <v>3.7</v>
      </c>
      <c r="E100" s="25">
        <v>1</v>
      </c>
      <c r="F100" s="29">
        <v>0.1</v>
      </c>
      <c r="G100" s="25">
        <v>0.8</v>
      </c>
      <c r="H100" s="29">
        <v>0.5</v>
      </c>
      <c r="I100" s="25">
        <v>0.1</v>
      </c>
      <c r="J100" s="29">
        <v>0.5</v>
      </c>
      <c r="K100" s="25">
        <v>0.4</v>
      </c>
      <c r="L100" s="29">
        <v>0.1</v>
      </c>
      <c r="M100" s="25">
        <v>0.1</v>
      </c>
      <c r="N100" s="29">
        <v>0</v>
      </c>
      <c r="O100" s="25">
        <v>0</v>
      </c>
      <c r="P100" s="29">
        <v>0</v>
      </c>
      <c r="Q100" s="25">
        <v>0.1</v>
      </c>
      <c r="R100" s="29">
        <v>262.19</v>
      </c>
      <c r="S100" s="25">
        <v>262.13</v>
      </c>
      <c r="T100" s="29">
        <v>260.83999999999997</v>
      </c>
      <c r="U100" s="25">
        <v>3.93</v>
      </c>
      <c r="V100" s="29">
        <v>4.03</v>
      </c>
      <c r="W100" s="25">
        <v>3.99</v>
      </c>
    </row>
    <row r="101" spans="2:23" x14ac:dyDescent="0.25">
      <c r="B101" s="26" t="s">
        <v>4041</v>
      </c>
      <c r="C101" s="24">
        <v>0.4</v>
      </c>
      <c r="D101" s="29">
        <v>3.7</v>
      </c>
      <c r="E101" s="25">
        <v>1.5</v>
      </c>
      <c r="F101" s="29">
        <v>0.1</v>
      </c>
      <c r="G101" s="25">
        <v>0.4</v>
      </c>
      <c r="H101" s="29">
        <v>0.7</v>
      </c>
      <c r="I101" s="25">
        <v>0</v>
      </c>
      <c r="J101" s="29">
        <v>0.5</v>
      </c>
      <c r="K101" s="25">
        <v>0.7</v>
      </c>
      <c r="L101" s="29">
        <v>0.1</v>
      </c>
      <c r="M101" s="25">
        <v>0.3</v>
      </c>
      <c r="N101" s="29">
        <v>0.1</v>
      </c>
      <c r="O101" s="25">
        <v>0</v>
      </c>
      <c r="P101" s="29">
        <v>0.1</v>
      </c>
      <c r="Q101" s="25">
        <v>0.1</v>
      </c>
      <c r="R101" s="29">
        <v>260.2</v>
      </c>
      <c r="S101" s="25">
        <v>259.85000000000002</v>
      </c>
      <c r="T101" s="29">
        <v>258.58</v>
      </c>
      <c r="U101" s="25">
        <v>4.04</v>
      </c>
      <c r="V101" s="29">
        <v>4.0999999999999996</v>
      </c>
      <c r="W101" s="25">
        <v>4.13</v>
      </c>
    </row>
    <row r="102" spans="2:23" x14ac:dyDescent="0.25">
      <c r="B102" s="26" t="s">
        <v>4042</v>
      </c>
      <c r="C102" s="24">
        <v>0.2</v>
      </c>
      <c r="D102" s="29">
        <v>3.9</v>
      </c>
      <c r="E102" s="25">
        <v>1</v>
      </c>
      <c r="F102" s="29">
        <v>0.2</v>
      </c>
      <c r="G102" s="25">
        <v>0.5</v>
      </c>
      <c r="H102" s="29">
        <v>0.8</v>
      </c>
      <c r="I102" s="25">
        <v>0.1</v>
      </c>
      <c r="J102" s="29">
        <v>0.5</v>
      </c>
      <c r="K102" s="25">
        <v>0.6</v>
      </c>
      <c r="L102" s="29">
        <v>0.1</v>
      </c>
      <c r="M102" s="25">
        <v>0.1</v>
      </c>
      <c r="N102" s="29">
        <v>0</v>
      </c>
      <c r="O102" s="25">
        <v>0.1</v>
      </c>
      <c r="P102" s="29">
        <v>0.1</v>
      </c>
      <c r="Q102" s="25">
        <v>0</v>
      </c>
      <c r="R102" s="29">
        <v>262.36</v>
      </c>
      <c r="S102" s="25">
        <v>262.06</v>
      </c>
      <c r="T102" s="29">
        <v>260.88</v>
      </c>
      <c r="U102" s="25">
        <v>4.13</v>
      </c>
      <c r="V102" s="29">
        <v>4.2300000000000004</v>
      </c>
      <c r="W102" s="25">
        <v>4.26</v>
      </c>
    </row>
    <row r="103" spans="2:23" x14ac:dyDescent="0.25">
      <c r="B103" s="26" t="s">
        <v>4043</v>
      </c>
      <c r="C103" s="24">
        <v>0.3</v>
      </c>
      <c r="D103" s="29">
        <v>3.9</v>
      </c>
      <c r="E103" s="25">
        <v>1.4</v>
      </c>
      <c r="F103" s="29">
        <v>0.2</v>
      </c>
      <c r="G103" s="25">
        <v>0.3</v>
      </c>
      <c r="H103" s="29">
        <v>0.7</v>
      </c>
      <c r="I103" s="25">
        <v>0.1</v>
      </c>
      <c r="J103" s="29">
        <v>0.5</v>
      </c>
      <c r="K103" s="25">
        <v>0.8</v>
      </c>
      <c r="L103" s="29">
        <v>0.1</v>
      </c>
      <c r="M103" s="25">
        <v>0.2</v>
      </c>
      <c r="N103" s="29">
        <v>0.1</v>
      </c>
      <c r="O103" s="25">
        <v>0.1</v>
      </c>
      <c r="P103" s="29">
        <v>0.1</v>
      </c>
      <c r="Q103" s="25">
        <v>0.1</v>
      </c>
      <c r="R103" s="29">
        <v>263.37</v>
      </c>
      <c r="S103" s="25">
        <v>263.36</v>
      </c>
      <c r="T103" s="29">
        <v>262.08</v>
      </c>
      <c r="U103" s="25">
        <v>4.0999999999999996</v>
      </c>
      <c r="V103" s="29">
        <v>4.2300000000000004</v>
      </c>
      <c r="W103" s="25">
        <v>4.2</v>
      </c>
    </row>
    <row r="104" spans="2:23" x14ac:dyDescent="0.25">
      <c r="B104" s="26" t="s">
        <v>4044</v>
      </c>
      <c r="C104" s="24">
        <v>0.3</v>
      </c>
      <c r="D104" s="29">
        <v>3.3</v>
      </c>
      <c r="E104" s="25">
        <v>1.4</v>
      </c>
      <c r="F104" s="29">
        <v>0.1</v>
      </c>
      <c r="G104" s="25">
        <v>0.2</v>
      </c>
      <c r="H104" s="29">
        <v>0.7</v>
      </c>
      <c r="I104" s="25">
        <v>0.1</v>
      </c>
      <c r="J104" s="29">
        <v>0.4</v>
      </c>
      <c r="K104" s="25">
        <v>0.5</v>
      </c>
      <c r="L104" s="29">
        <v>0.1</v>
      </c>
      <c r="M104" s="25">
        <v>0.3</v>
      </c>
      <c r="N104" s="29">
        <v>0.1</v>
      </c>
      <c r="O104" s="25">
        <v>0</v>
      </c>
      <c r="P104" s="29">
        <v>0</v>
      </c>
      <c r="Q104" s="25">
        <v>0</v>
      </c>
      <c r="R104" s="29">
        <v>265.74</v>
      </c>
      <c r="S104" s="25">
        <v>265.57</v>
      </c>
      <c r="T104" s="29">
        <v>263.97000000000003</v>
      </c>
      <c r="U104" s="25">
        <v>3.63</v>
      </c>
      <c r="V104" s="29">
        <v>3.73</v>
      </c>
      <c r="W104" s="25">
        <v>3.66</v>
      </c>
    </row>
    <row r="105" spans="2:23" x14ac:dyDescent="0.25">
      <c r="B105" s="26" t="s">
        <v>4045</v>
      </c>
      <c r="C105" s="24">
        <v>0.2</v>
      </c>
      <c r="D105" s="29">
        <v>3.5</v>
      </c>
      <c r="E105" s="25">
        <v>1.5</v>
      </c>
      <c r="F105" s="29">
        <v>0.1</v>
      </c>
      <c r="G105" s="25">
        <v>0.4</v>
      </c>
      <c r="H105" s="29">
        <v>0.5</v>
      </c>
      <c r="I105" s="25">
        <v>0</v>
      </c>
      <c r="J105" s="29">
        <v>0.4</v>
      </c>
      <c r="K105" s="25">
        <v>0.8</v>
      </c>
      <c r="L105" s="29">
        <v>0.1</v>
      </c>
      <c r="M105" s="25">
        <v>0.1</v>
      </c>
      <c r="N105" s="29">
        <v>0.1</v>
      </c>
      <c r="O105" s="25">
        <v>0</v>
      </c>
      <c r="P105" s="29">
        <v>0.1</v>
      </c>
      <c r="Q105" s="25">
        <v>0.1</v>
      </c>
      <c r="R105" s="29">
        <v>265.43</v>
      </c>
      <c r="S105" s="25">
        <v>265.14999999999998</v>
      </c>
      <c r="T105" s="29">
        <v>263.89999999999998</v>
      </c>
      <c r="U105" s="25">
        <v>3.73</v>
      </c>
      <c r="V105" s="29">
        <v>3.87</v>
      </c>
      <c r="W105" s="25">
        <v>3.76</v>
      </c>
    </row>
    <row r="106" spans="2:23" x14ac:dyDescent="0.25">
      <c r="B106" s="26" t="s">
        <v>4046</v>
      </c>
      <c r="C106" s="24">
        <v>0.3</v>
      </c>
      <c r="D106" s="29">
        <v>3.3</v>
      </c>
      <c r="E106" s="25">
        <v>1.5</v>
      </c>
      <c r="F106" s="29">
        <v>0.2</v>
      </c>
      <c r="G106" s="25">
        <v>0.3</v>
      </c>
      <c r="H106" s="29">
        <v>0.6</v>
      </c>
      <c r="I106" s="25">
        <v>0.1</v>
      </c>
      <c r="J106" s="29">
        <v>0.5</v>
      </c>
      <c r="K106" s="25">
        <v>0.8</v>
      </c>
      <c r="L106" s="29">
        <v>0.2</v>
      </c>
      <c r="M106" s="25">
        <v>0.3</v>
      </c>
      <c r="N106" s="29">
        <v>0.1</v>
      </c>
      <c r="O106" s="25">
        <v>0</v>
      </c>
      <c r="P106" s="29">
        <v>0.1</v>
      </c>
      <c r="Q106" s="25">
        <v>0</v>
      </c>
      <c r="R106" s="29">
        <v>263.5</v>
      </c>
      <c r="S106" s="25">
        <v>263.33</v>
      </c>
      <c r="T106" s="29">
        <v>262.19</v>
      </c>
      <c r="U106" s="25">
        <v>3.67</v>
      </c>
      <c r="V106" s="29">
        <v>3.8</v>
      </c>
      <c r="W106" s="25">
        <v>3.76</v>
      </c>
    </row>
    <row r="107" spans="2:23" x14ac:dyDescent="0.25">
      <c r="B107" s="26" t="s">
        <v>4047</v>
      </c>
      <c r="C107" s="24">
        <v>0.3</v>
      </c>
      <c r="D107" s="29">
        <v>3.4</v>
      </c>
      <c r="E107" s="25">
        <v>1.5</v>
      </c>
      <c r="F107" s="29">
        <v>0.2</v>
      </c>
      <c r="G107" s="25">
        <v>0.2</v>
      </c>
      <c r="H107" s="29">
        <v>0.4</v>
      </c>
      <c r="I107" s="25">
        <v>0.1</v>
      </c>
      <c r="J107" s="29">
        <v>0.5</v>
      </c>
      <c r="K107" s="25">
        <v>0.5</v>
      </c>
      <c r="L107" s="29">
        <v>0.2</v>
      </c>
      <c r="M107" s="25">
        <v>0.1</v>
      </c>
      <c r="N107" s="29">
        <v>0</v>
      </c>
      <c r="O107" s="25">
        <v>0.1</v>
      </c>
      <c r="P107" s="29">
        <v>0.1</v>
      </c>
      <c r="Q107" s="25">
        <v>0.1</v>
      </c>
      <c r="R107" s="29">
        <v>264.83999999999997</v>
      </c>
      <c r="S107" s="25">
        <v>264.45999999999998</v>
      </c>
      <c r="T107" s="29">
        <v>263.11</v>
      </c>
      <c r="U107" s="25">
        <v>3.8</v>
      </c>
      <c r="V107" s="29">
        <v>3.9</v>
      </c>
      <c r="W107" s="25">
        <v>3.81</v>
      </c>
    </row>
    <row r="108" spans="2:23" x14ac:dyDescent="0.25">
      <c r="B108" s="26" t="s">
        <v>4048</v>
      </c>
      <c r="C108" s="24">
        <v>0.3</v>
      </c>
      <c r="D108" s="29">
        <v>3.6</v>
      </c>
      <c r="E108" s="25">
        <v>1.7</v>
      </c>
      <c r="F108" s="29">
        <v>0.2</v>
      </c>
      <c r="G108" s="25">
        <v>0.6</v>
      </c>
      <c r="H108" s="29">
        <v>0.7</v>
      </c>
      <c r="I108" s="25">
        <v>0</v>
      </c>
      <c r="J108" s="29">
        <v>0.4</v>
      </c>
      <c r="K108" s="25">
        <v>0.6</v>
      </c>
      <c r="L108" s="29">
        <v>0.1</v>
      </c>
      <c r="M108" s="25">
        <v>0.2</v>
      </c>
      <c r="N108" s="29">
        <v>0</v>
      </c>
      <c r="O108" s="25">
        <v>0.1</v>
      </c>
      <c r="P108" s="29">
        <v>0.1</v>
      </c>
      <c r="Q108" s="25">
        <v>0.1</v>
      </c>
      <c r="R108" s="29">
        <v>266.27</v>
      </c>
      <c r="S108" s="25">
        <v>265.88</v>
      </c>
      <c r="T108" s="29">
        <v>264.63</v>
      </c>
      <c r="U108" s="25">
        <v>4.01</v>
      </c>
      <c r="V108" s="29">
        <v>4.1100000000000003</v>
      </c>
      <c r="W108" s="25">
        <v>4.07</v>
      </c>
    </row>
    <row r="109" spans="2:23" x14ac:dyDescent="0.25">
      <c r="B109" s="26" t="s">
        <v>4049</v>
      </c>
      <c r="C109" s="24">
        <v>0.2</v>
      </c>
      <c r="D109" s="29">
        <v>3.4</v>
      </c>
      <c r="E109" s="25">
        <v>1.7</v>
      </c>
      <c r="F109" s="29">
        <v>0.2</v>
      </c>
      <c r="G109" s="25">
        <v>0.4</v>
      </c>
      <c r="H109" s="29">
        <v>0.4</v>
      </c>
      <c r="I109" s="25">
        <v>0.1</v>
      </c>
      <c r="J109" s="29">
        <v>0.3</v>
      </c>
      <c r="K109" s="25">
        <v>0.5</v>
      </c>
      <c r="L109" s="29">
        <v>0.1</v>
      </c>
      <c r="M109" s="25">
        <v>0.2</v>
      </c>
      <c r="N109" s="29">
        <v>0.1</v>
      </c>
      <c r="O109" s="25">
        <v>0.1</v>
      </c>
      <c r="P109" s="29">
        <v>0</v>
      </c>
      <c r="Q109" s="25">
        <v>0</v>
      </c>
      <c r="R109" s="29">
        <v>266.55</v>
      </c>
      <c r="S109" s="25">
        <v>266.10000000000002</v>
      </c>
      <c r="T109" s="29">
        <v>264.87</v>
      </c>
      <c r="U109" s="25">
        <v>3.87</v>
      </c>
      <c r="V109" s="29">
        <v>3.9</v>
      </c>
      <c r="W109" s="25">
        <v>3.9</v>
      </c>
    </row>
    <row r="110" spans="2:23" x14ac:dyDescent="0.25">
      <c r="B110" s="26" t="s">
        <v>4050</v>
      </c>
      <c r="C110" s="24">
        <v>0.2</v>
      </c>
      <c r="D110" s="29">
        <v>3.8</v>
      </c>
      <c r="E110" s="25">
        <v>1.7</v>
      </c>
      <c r="F110" s="29">
        <v>0.1</v>
      </c>
      <c r="G110" s="25">
        <v>0.6</v>
      </c>
      <c r="H110" s="29">
        <v>0.5</v>
      </c>
      <c r="I110" s="25">
        <v>0.1</v>
      </c>
      <c r="J110" s="29">
        <v>0.4</v>
      </c>
      <c r="K110" s="25">
        <v>0.6</v>
      </c>
      <c r="L110" s="29">
        <v>0.1</v>
      </c>
      <c r="M110" s="25">
        <v>0.1</v>
      </c>
      <c r="N110" s="29">
        <v>0</v>
      </c>
      <c r="O110" s="25">
        <v>0.1</v>
      </c>
      <c r="P110" s="29">
        <v>0.1</v>
      </c>
      <c r="Q110" s="25">
        <v>0.1</v>
      </c>
      <c r="R110" s="29">
        <v>266.16000000000003</v>
      </c>
      <c r="S110" s="25">
        <v>265.82</v>
      </c>
      <c r="T110" s="29">
        <v>264.5</v>
      </c>
      <c r="U110" s="25">
        <v>4.18</v>
      </c>
      <c r="V110" s="29">
        <v>4.26</v>
      </c>
      <c r="W110" s="25">
        <v>4.17</v>
      </c>
    </row>
    <row r="111" spans="2:23" x14ac:dyDescent="0.25">
      <c r="B111" s="26" t="s">
        <v>4051</v>
      </c>
      <c r="C111" s="24">
        <v>0.3</v>
      </c>
      <c r="D111" s="29">
        <v>3.9</v>
      </c>
      <c r="E111" s="25">
        <v>1.4</v>
      </c>
      <c r="F111" s="29">
        <v>0.2</v>
      </c>
      <c r="G111" s="25">
        <v>0.4</v>
      </c>
      <c r="H111" s="29">
        <v>0.7</v>
      </c>
      <c r="I111" s="25">
        <v>0</v>
      </c>
      <c r="J111" s="29">
        <v>0.4</v>
      </c>
      <c r="K111" s="25">
        <v>0.5</v>
      </c>
      <c r="L111" s="29">
        <v>0</v>
      </c>
      <c r="M111" s="25">
        <v>0.3</v>
      </c>
      <c r="N111" s="29">
        <v>0.1</v>
      </c>
      <c r="O111" s="25">
        <v>0</v>
      </c>
      <c r="P111" s="29">
        <v>0</v>
      </c>
      <c r="Q111" s="25">
        <v>0.1</v>
      </c>
      <c r="R111" s="29">
        <v>267.48</v>
      </c>
      <c r="S111" s="25">
        <v>267.27</v>
      </c>
      <c r="T111" s="29">
        <v>265.87</v>
      </c>
      <c r="U111" s="25">
        <v>4.16</v>
      </c>
      <c r="V111" s="29">
        <v>4.3</v>
      </c>
      <c r="W111" s="25">
        <v>4.2699999999999996</v>
      </c>
    </row>
    <row r="112" spans="2:23" x14ac:dyDescent="0.25">
      <c r="B112" s="26" t="s">
        <v>4052</v>
      </c>
      <c r="C112" s="24">
        <v>0.2</v>
      </c>
      <c r="D112" s="29">
        <v>3.7</v>
      </c>
      <c r="E112" s="25">
        <v>1.4</v>
      </c>
      <c r="F112" s="29">
        <v>0.2</v>
      </c>
      <c r="G112" s="25">
        <v>0.6</v>
      </c>
      <c r="H112" s="29">
        <v>0.5</v>
      </c>
      <c r="I112" s="25">
        <v>0.1</v>
      </c>
      <c r="J112" s="29">
        <v>0.4</v>
      </c>
      <c r="K112" s="25">
        <v>0.5</v>
      </c>
      <c r="L112" s="29">
        <v>0.1</v>
      </c>
      <c r="M112" s="25">
        <v>0.2</v>
      </c>
      <c r="N112" s="29">
        <v>0.1</v>
      </c>
      <c r="O112" s="25">
        <v>0.1</v>
      </c>
      <c r="P112" s="29">
        <v>0.1</v>
      </c>
      <c r="Q112" s="25">
        <v>0</v>
      </c>
      <c r="R112" s="29">
        <v>267.18</v>
      </c>
      <c r="S112" s="25">
        <v>266.63</v>
      </c>
      <c r="T112" s="29">
        <v>265.08</v>
      </c>
      <c r="U112" s="25">
        <v>4.04</v>
      </c>
      <c r="V112" s="29">
        <v>4.0999999999999996</v>
      </c>
      <c r="W112" s="25">
        <v>4</v>
      </c>
    </row>
    <row r="113" spans="2:23" x14ac:dyDescent="0.25">
      <c r="B113" s="26" t="s">
        <v>4053</v>
      </c>
      <c r="C113" s="24">
        <v>0.3</v>
      </c>
      <c r="D113" s="29">
        <v>3.8</v>
      </c>
      <c r="E113" s="25">
        <v>1.7</v>
      </c>
      <c r="F113" s="29">
        <v>0.2</v>
      </c>
      <c r="G113" s="25">
        <v>0.5</v>
      </c>
      <c r="H113" s="29">
        <v>0.6</v>
      </c>
      <c r="I113" s="25">
        <v>0.1</v>
      </c>
      <c r="J113" s="29">
        <v>0.6</v>
      </c>
      <c r="K113" s="25">
        <v>0.6</v>
      </c>
      <c r="L113" s="29">
        <v>0.1</v>
      </c>
      <c r="M113" s="25">
        <v>0.3</v>
      </c>
      <c r="N113" s="29">
        <v>0.1</v>
      </c>
      <c r="O113" s="25">
        <v>0.1</v>
      </c>
      <c r="P113" s="29">
        <v>0.1</v>
      </c>
      <c r="Q113" s="25">
        <v>0</v>
      </c>
      <c r="R113" s="29">
        <v>266.81</v>
      </c>
      <c r="S113" s="25">
        <v>266.16000000000003</v>
      </c>
      <c r="T113" s="29">
        <v>264.86</v>
      </c>
      <c r="U113" s="25">
        <v>4.1100000000000003</v>
      </c>
      <c r="V113" s="29">
        <v>4.3600000000000003</v>
      </c>
      <c r="W113" s="25">
        <v>4.16</v>
      </c>
    </row>
    <row r="114" spans="2:23" x14ac:dyDescent="0.25">
      <c r="B114" s="26" t="s">
        <v>4054</v>
      </c>
      <c r="C114" s="24">
        <v>0.3</v>
      </c>
      <c r="D114" s="29">
        <v>3.8</v>
      </c>
      <c r="E114" s="25">
        <v>1.8</v>
      </c>
      <c r="F114" s="29">
        <v>0.3</v>
      </c>
      <c r="G114" s="25">
        <v>0.9</v>
      </c>
      <c r="H114" s="29">
        <v>0.7</v>
      </c>
      <c r="I114" s="25">
        <v>0.1</v>
      </c>
      <c r="J114" s="29">
        <v>0.4</v>
      </c>
      <c r="K114" s="25">
        <v>0.5</v>
      </c>
      <c r="L114" s="29">
        <v>0.1</v>
      </c>
      <c r="M114" s="25">
        <v>0.3</v>
      </c>
      <c r="N114" s="29">
        <v>0</v>
      </c>
      <c r="O114" s="25">
        <v>0.1</v>
      </c>
      <c r="P114" s="29">
        <v>0.1</v>
      </c>
      <c r="Q114" s="25">
        <v>0</v>
      </c>
      <c r="R114" s="29">
        <v>267.02999999999997</v>
      </c>
      <c r="S114" s="25">
        <v>266.54000000000002</v>
      </c>
      <c r="T114" s="29">
        <v>265.19</v>
      </c>
      <c r="U114" s="25">
        <v>4.3600000000000003</v>
      </c>
      <c r="V114" s="29">
        <v>4.53</v>
      </c>
      <c r="W114" s="25">
        <v>4.37</v>
      </c>
    </row>
    <row r="115" spans="2:23" x14ac:dyDescent="0.25">
      <c r="B115" s="26" t="s">
        <v>4055</v>
      </c>
      <c r="C115" s="24">
        <v>0.2</v>
      </c>
      <c r="D115" s="29">
        <v>3.6</v>
      </c>
      <c r="E115" s="25">
        <v>1.4</v>
      </c>
      <c r="F115" s="29">
        <v>0.2</v>
      </c>
      <c r="G115" s="25">
        <v>0.6</v>
      </c>
      <c r="H115" s="29">
        <v>0.5</v>
      </c>
      <c r="I115" s="25">
        <v>0.1</v>
      </c>
      <c r="J115" s="29">
        <v>0.5</v>
      </c>
      <c r="K115" s="25">
        <v>0.5</v>
      </c>
      <c r="L115" s="29">
        <v>0.2</v>
      </c>
      <c r="M115" s="25">
        <v>0.2</v>
      </c>
      <c r="N115" s="29">
        <v>0.1</v>
      </c>
      <c r="O115" s="25">
        <v>0</v>
      </c>
      <c r="P115" s="29">
        <v>0</v>
      </c>
      <c r="Q115" s="25">
        <v>0</v>
      </c>
      <c r="R115" s="29">
        <v>267.39</v>
      </c>
      <c r="S115" s="25">
        <v>267.08999999999997</v>
      </c>
      <c r="T115" s="29">
        <v>265.62</v>
      </c>
      <c r="U115" s="25">
        <v>3.91</v>
      </c>
      <c r="V115" s="29">
        <v>4.09</v>
      </c>
      <c r="W115" s="25">
        <v>3.9</v>
      </c>
    </row>
    <row r="116" spans="2:23" x14ac:dyDescent="0.25">
      <c r="B116" s="26" t="s">
        <v>4056</v>
      </c>
      <c r="C116" s="24">
        <v>0.3</v>
      </c>
      <c r="D116" s="29">
        <v>3.8</v>
      </c>
      <c r="E116" s="25">
        <v>1.6</v>
      </c>
      <c r="F116" s="29">
        <v>0.2</v>
      </c>
      <c r="G116" s="25">
        <v>0.8</v>
      </c>
      <c r="H116" s="29">
        <v>0.7</v>
      </c>
      <c r="I116" s="25">
        <v>0.1</v>
      </c>
      <c r="J116" s="29">
        <v>0.5</v>
      </c>
      <c r="K116" s="25">
        <v>0.6</v>
      </c>
      <c r="L116" s="29">
        <v>0.1</v>
      </c>
      <c r="M116" s="25">
        <v>0.2</v>
      </c>
      <c r="N116" s="29">
        <v>0.2</v>
      </c>
      <c r="O116" s="25">
        <v>0.1</v>
      </c>
      <c r="P116" s="29">
        <v>0.1</v>
      </c>
      <c r="Q116" s="25">
        <v>0.1</v>
      </c>
      <c r="R116" s="29">
        <v>268.62</v>
      </c>
      <c r="S116" s="25">
        <v>268.16000000000003</v>
      </c>
      <c r="T116" s="29">
        <v>266.67</v>
      </c>
      <c r="U116" s="25">
        <v>4.21</v>
      </c>
      <c r="V116" s="29">
        <v>4.34</v>
      </c>
      <c r="W116" s="25">
        <v>4.18</v>
      </c>
    </row>
    <row r="117" spans="2:23" x14ac:dyDescent="0.25">
      <c r="B117" s="26" t="s">
        <v>4057</v>
      </c>
      <c r="C117" s="24">
        <v>0.2</v>
      </c>
      <c r="D117" s="29">
        <v>3.6</v>
      </c>
      <c r="E117" s="25">
        <v>1.7</v>
      </c>
      <c r="F117" s="29">
        <v>0.2</v>
      </c>
      <c r="G117" s="25">
        <v>0.8</v>
      </c>
      <c r="H117" s="29">
        <v>0.7</v>
      </c>
      <c r="I117" s="25">
        <v>0.1</v>
      </c>
      <c r="J117" s="29">
        <v>0.6</v>
      </c>
      <c r="K117" s="25">
        <v>0.7</v>
      </c>
      <c r="L117" s="29">
        <v>0.2</v>
      </c>
      <c r="M117" s="25">
        <v>0.3</v>
      </c>
      <c r="N117" s="29">
        <v>0.1</v>
      </c>
      <c r="O117" s="25">
        <v>0.1</v>
      </c>
      <c r="P117" s="29">
        <v>0</v>
      </c>
      <c r="Q117" s="25">
        <v>0</v>
      </c>
      <c r="R117" s="29">
        <v>267.45</v>
      </c>
      <c r="S117" s="25">
        <v>267.07</v>
      </c>
      <c r="T117" s="29">
        <v>265.74</v>
      </c>
      <c r="U117" s="25">
        <v>4.1100000000000003</v>
      </c>
      <c r="V117" s="29">
        <v>4.3</v>
      </c>
      <c r="W117" s="25">
        <v>4.0599999999999996</v>
      </c>
    </row>
    <row r="118" spans="2:23" x14ac:dyDescent="0.25">
      <c r="B118" s="26" t="s">
        <v>4058</v>
      </c>
      <c r="C118" s="24">
        <v>0.3</v>
      </c>
      <c r="D118" s="29">
        <v>4</v>
      </c>
      <c r="E118" s="25">
        <v>1.6</v>
      </c>
      <c r="F118" s="29">
        <v>0.2</v>
      </c>
      <c r="G118" s="25">
        <v>0.4</v>
      </c>
      <c r="H118" s="29">
        <v>0.5</v>
      </c>
      <c r="I118" s="25">
        <v>0.1</v>
      </c>
      <c r="J118" s="29">
        <v>0.5</v>
      </c>
      <c r="K118" s="25">
        <v>0.6</v>
      </c>
      <c r="L118" s="29">
        <v>0.1</v>
      </c>
      <c r="M118" s="25">
        <v>0.3</v>
      </c>
      <c r="N118" s="29">
        <v>0.1</v>
      </c>
      <c r="O118" s="25">
        <v>0</v>
      </c>
      <c r="P118" s="29">
        <v>0.1</v>
      </c>
      <c r="Q118" s="25">
        <v>0.1</v>
      </c>
      <c r="R118" s="29">
        <v>268.2</v>
      </c>
      <c r="S118" s="25">
        <v>267.70999999999998</v>
      </c>
      <c r="T118" s="29">
        <v>266.41000000000003</v>
      </c>
      <c r="U118" s="25">
        <v>4.3099999999999996</v>
      </c>
      <c r="V118" s="29">
        <v>4.41</v>
      </c>
      <c r="W118" s="25">
        <v>4.34</v>
      </c>
    </row>
    <row r="119" spans="2:23" x14ac:dyDescent="0.25">
      <c r="B119" s="26" t="s">
        <v>4059</v>
      </c>
      <c r="C119" s="24">
        <v>0.2</v>
      </c>
      <c r="D119" s="29">
        <v>3.7</v>
      </c>
      <c r="E119" s="25">
        <v>1.7</v>
      </c>
      <c r="F119" s="29">
        <v>0.2</v>
      </c>
      <c r="G119" s="25">
        <v>0.5</v>
      </c>
      <c r="H119" s="29">
        <v>0.6</v>
      </c>
      <c r="I119" s="25">
        <v>0.1</v>
      </c>
      <c r="J119" s="29">
        <v>0.7</v>
      </c>
      <c r="K119" s="25">
        <v>0.7</v>
      </c>
      <c r="L119" s="29">
        <v>0.2</v>
      </c>
      <c r="M119" s="25">
        <v>0.3</v>
      </c>
      <c r="N119" s="29">
        <v>0.1</v>
      </c>
      <c r="O119" s="25">
        <v>0.1</v>
      </c>
      <c r="P119" s="29">
        <v>0</v>
      </c>
      <c r="Q119" s="25">
        <v>0</v>
      </c>
      <c r="R119" s="29">
        <v>267.79000000000002</v>
      </c>
      <c r="S119" s="25">
        <v>267.38</v>
      </c>
      <c r="T119" s="29">
        <v>265.97000000000003</v>
      </c>
      <c r="U119" s="25">
        <v>4.0999999999999996</v>
      </c>
      <c r="V119" s="29">
        <v>4.2699999999999996</v>
      </c>
      <c r="W119" s="25">
        <v>4.1100000000000003</v>
      </c>
    </row>
    <row r="120" spans="2:23" x14ac:dyDescent="0.25">
      <c r="B120" s="26" t="s">
        <v>4060</v>
      </c>
      <c r="C120" s="24">
        <v>0.2</v>
      </c>
      <c r="D120" s="29">
        <v>3.7</v>
      </c>
      <c r="E120" s="25">
        <v>1.7</v>
      </c>
      <c r="F120" s="29">
        <v>0.2</v>
      </c>
      <c r="G120" s="25">
        <v>0.7</v>
      </c>
      <c r="H120" s="29">
        <v>0.7</v>
      </c>
      <c r="I120" s="25">
        <v>0.1</v>
      </c>
      <c r="J120" s="29">
        <v>0.5</v>
      </c>
      <c r="K120" s="25">
        <v>0.7</v>
      </c>
      <c r="L120" s="29">
        <v>0.1</v>
      </c>
      <c r="M120" s="25">
        <v>0.2</v>
      </c>
      <c r="N120" s="29">
        <v>0.1</v>
      </c>
      <c r="O120" s="25">
        <v>0</v>
      </c>
      <c r="P120" s="29">
        <v>0</v>
      </c>
      <c r="Q120" s="25">
        <v>0.1</v>
      </c>
      <c r="R120" s="29">
        <v>269.33999999999997</v>
      </c>
      <c r="S120" s="25">
        <v>269.17</v>
      </c>
      <c r="T120" s="29">
        <v>267.64</v>
      </c>
      <c r="U120" s="25">
        <v>4.0999999999999996</v>
      </c>
      <c r="V120" s="29">
        <v>4.3600000000000003</v>
      </c>
      <c r="W120" s="25">
        <v>4.12</v>
      </c>
    </row>
    <row r="121" spans="2:23" x14ac:dyDescent="0.25">
      <c r="B121" s="26" t="s">
        <v>4061</v>
      </c>
      <c r="C121" s="24">
        <v>0.3</v>
      </c>
      <c r="D121" s="29">
        <v>3.7</v>
      </c>
      <c r="E121" s="25">
        <v>1.7</v>
      </c>
      <c r="F121" s="29">
        <v>0.2</v>
      </c>
      <c r="G121" s="25">
        <v>0.7</v>
      </c>
      <c r="H121" s="29">
        <v>0.8</v>
      </c>
      <c r="I121" s="25">
        <v>0.1</v>
      </c>
      <c r="J121" s="29">
        <v>0.6</v>
      </c>
      <c r="K121" s="25">
        <v>0.6</v>
      </c>
      <c r="L121" s="29">
        <v>0.2</v>
      </c>
      <c r="M121" s="25">
        <v>0.2</v>
      </c>
      <c r="N121" s="29">
        <v>0.1</v>
      </c>
      <c r="O121" s="25">
        <v>0.1</v>
      </c>
      <c r="P121" s="29">
        <v>0</v>
      </c>
      <c r="Q121" s="25">
        <v>0.1</v>
      </c>
      <c r="R121" s="29">
        <v>267.73</v>
      </c>
      <c r="S121" s="25">
        <v>267.11</v>
      </c>
      <c r="T121" s="29">
        <v>266.04000000000002</v>
      </c>
      <c r="U121" s="25">
        <v>4.13</v>
      </c>
      <c r="V121" s="29">
        <v>4.26</v>
      </c>
      <c r="W121" s="25">
        <v>4.16</v>
      </c>
    </row>
    <row r="122" spans="2:23" x14ac:dyDescent="0.25">
      <c r="B122" s="26" t="s">
        <v>4062</v>
      </c>
      <c r="C122" s="24">
        <v>0.3</v>
      </c>
      <c r="D122" s="29">
        <v>3.6</v>
      </c>
      <c r="E122" s="25">
        <v>1.6</v>
      </c>
      <c r="F122" s="29">
        <v>0.2</v>
      </c>
      <c r="G122" s="25">
        <v>0.7</v>
      </c>
      <c r="H122" s="29">
        <v>0.7</v>
      </c>
      <c r="I122" s="25">
        <v>0.2</v>
      </c>
      <c r="J122" s="29">
        <v>0.7</v>
      </c>
      <c r="K122" s="25">
        <v>0.8</v>
      </c>
      <c r="L122" s="29">
        <v>0.1</v>
      </c>
      <c r="M122" s="25">
        <v>0.3</v>
      </c>
      <c r="N122" s="29">
        <v>0.1</v>
      </c>
      <c r="O122" s="25">
        <v>0.1</v>
      </c>
      <c r="P122" s="29">
        <v>0.1</v>
      </c>
      <c r="Q122" s="25">
        <v>0</v>
      </c>
      <c r="R122" s="29">
        <v>265.29000000000002</v>
      </c>
      <c r="S122" s="25">
        <v>264.92</v>
      </c>
      <c r="T122" s="29">
        <v>263.66000000000003</v>
      </c>
      <c r="U122" s="25">
        <v>4.01</v>
      </c>
      <c r="V122" s="29">
        <v>4.16</v>
      </c>
      <c r="W122" s="25">
        <v>4.04</v>
      </c>
    </row>
    <row r="123" spans="2:23" x14ac:dyDescent="0.25">
      <c r="B123" s="26" t="s">
        <v>4063</v>
      </c>
      <c r="C123" s="24">
        <v>0.3</v>
      </c>
      <c r="D123" s="29">
        <v>3.9</v>
      </c>
      <c r="E123" s="25">
        <v>1.5</v>
      </c>
      <c r="F123" s="29">
        <v>0.2</v>
      </c>
      <c r="G123" s="25">
        <v>0.6</v>
      </c>
      <c r="H123" s="29">
        <v>0.6</v>
      </c>
      <c r="I123" s="25">
        <v>0.2</v>
      </c>
      <c r="J123" s="29">
        <v>0.7</v>
      </c>
      <c r="K123" s="25">
        <v>0.6</v>
      </c>
      <c r="L123" s="29">
        <v>0.2</v>
      </c>
      <c r="M123" s="25">
        <v>0.3</v>
      </c>
      <c r="N123" s="29">
        <v>0</v>
      </c>
      <c r="O123" s="25">
        <v>0.1</v>
      </c>
      <c r="P123" s="29">
        <v>0.2</v>
      </c>
      <c r="Q123" s="25">
        <v>0</v>
      </c>
      <c r="R123" s="29">
        <v>268.08</v>
      </c>
      <c r="S123" s="25">
        <v>267.67</v>
      </c>
      <c r="T123" s="29">
        <v>266.54000000000002</v>
      </c>
      <c r="U123" s="25">
        <v>4.25</v>
      </c>
      <c r="V123" s="29">
        <v>4.3600000000000003</v>
      </c>
      <c r="W123" s="25">
        <v>4.3600000000000003</v>
      </c>
    </row>
    <row r="124" spans="2:23" x14ac:dyDescent="0.25">
      <c r="B124" s="26" t="s">
        <v>4064</v>
      </c>
      <c r="C124" s="24">
        <v>0.3</v>
      </c>
      <c r="D124" s="29">
        <v>3.8</v>
      </c>
      <c r="E124" s="25">
        <v>1.5</v>
      </c>
      <c r="F124" s="29">
        <v>0.2</v>
      </c>
      <c r="G124" s="25">
        <v>0.5</v>
      </c>
      <c r="H124" s="29">
        <v>0.6</v>
      </c>
      <c r="I124" s="25">
        <v>0.1</v>
      </c>
      <c r="J124" s="29">
        <v>0.5</v>
      </c>
      <c r="K124" s="25">
        <v>0.6</v>
      </c>
      <c r="L124" s="29">
        <v>0.1</v>
      </c>
      <c r="M124" s="25">
        <v>0.3</v>
      </c>
      <c r="N124" s="29">
        <v>0.1</v>
      </c>
      <c r="O124" s="25">
        <v>0.1</v>
      </c>
      <c r="P124" s="29">
        <v>0.1</v>
      </c>
      <c r="Q124" s="25">
        <v>0</v>
      </c>
      <c r="R124" s="29">
        <v>267.14999999999998</v>
      </c>
      <c r="S124" s="25">
        <v>266.76</v>
      </c>
      <c r="T124" s="29">
        <v>265.57</v>
      </c>
      <c r="U124" s="25">
        <v>4.18</v>
      </c>
      <c r="V124" s="29">
        <v>4.22</v>
      </c>
      <c r="W124" s="25">
        <v>4.16</v>
      </c>
    </row>
    <row r="125" spans="2:23" x14ac:dyDescent="0.25">
      <c r="B125" s="26" t="s">
        <v>4065</v>
      </c>
      <c r="C125" s="24">
        <v>0.3</v>
      </c>
      <c r="D125" s="29">
        <v>3.8</v>
      </c>
      <c r="E125" s="25">
        <v>1.5</v>
      </c>
      <c r="F125" s="29">
        <v>0.1</v>
      </c>
      <c r="G125" s="25">
        <v>0.5</v>
      </c>
      <c r="H125" s="29">
        <v>0.6</v>
      </c>
      <c r="I125" s="25">
        <v>0.1</v>
      </c>
      <c r="J125" s="29">
        <v>0.5</v>
      </c>
      <c r="K125" s="25">
        <v>0.6</v>
      </c>
      <c r="L125" s="29">
        <v>0.2</v>
      </c>
      <c r="M125" s="25">
        <v>0.3</v>
      </c>
      <c r="N125" s="29">
        <v>0.1</v>
      </c>
      <c r="O125" s="25">
        <v>0.1</v>
      </c>
      <c r="P125" s="29">
        <v>0</v>
      </c>
      <c r="Q125" s="25">
        <v>0</v>
      </c>
      <c r="R125" s="29">
        <v>267.37</v>
      </c>
      <c r="S125" s="25">
        <v>266.81</v>
      </c>
      <c r="T125" s="29">
        <v>265.39</v>
      </c>
      <c r="U125" s="25">
        <v>4.1500000000000004</v>
      </c>
      <c r="V125" s="29">
        <v>4.2300000000000004</v>
      </c>
      <c r="W125" s="25">
        <v>4.1500000000000004</v>
      </c>
    </row>
    <row r="126" spans="2:23" x14ac:dyDescent="0.25">
      <c r="B126" s="26" t="s">
        <v>4066</v>
      </c>
      <c r="C126" s="24">
        <v>0.3</v>
      </c>
      <c r="D126" s="29">
        <v>3.7</v>
      </c>
      <c r="E126" s="25">
        <v>1.6</v>
      </c>
      <c r="F126" s="29">
        <v>0.2</v>
      </c>
      <c r="G126" s="25">
        <v>0.6</v>
      </c>
      <c r="H126" s="29">
        <v>0.6</v>
      </c>
      <c r="I126" s="25">
        <v>0.1</v>
      </c>
      <c r="J126" s="29">
        <v>0.5</v>
      </c>
      <c r="K126" s="25">
        <v>0.7</v>
      </c>
      <c r="L126" s="29">
        <v>0.1</v>
      </c>
      <c r="M126" s="25">
        <v>0.3</v>
      </c>
      <c r="N126" s="29">
        <v>0.1</v>
      </c>
      <c r="O126" s="25">
        <v>0.1</v>
      </c>
      <c r="P126" s="29">
        <v>0.1</v>
      </c>
      <c r="Q126" s="25">
        <v>0.1</v>
      </c>
      <c r="R126" s="29">
        <v>266.10000000000002</v>
      </c>
      <c r="S126" s="25">
        <v>265.42</v>
      </c>
      <c r="T126" s="29">
        <v>264.33</v>
      </c>
      <c r="U126" s="25">
        <v>4.05</v>
      </c>
      <c r="V126" s="29">
        <v>4.2</v>
      </c>
      <c r="W126" s="25">
        <v>4.09</v>
      </c>
    </row>
    <row r="127" spans="2:23" x14ac:dyDescent="0.25">
      <c r="B127" s="26" t="s">
        <v>4067</v>
      </c>
      <c r="C127" s="24">
        <v>0.2</v>
      </c>
      <c r="D127" s="29">
        <v>3.5</v>
      </c>
      <c r="E127" s="25">
        <v>1.5</v>
      </c>
      <c r="F127" s="29">
        <v>0.1</v>
      </c>
      <c r="G127" s="25">
        <v>0.5</v>
      </c>
      <c r="H127" s="29">
        <v>0.6</v>
      </c>
      <c r="I127" s="25">
        <v>0.1</v>
      </c>
      <c r="J127" s="29">
        <v>0.5</v>
      </c>
      <c r="K127" s="25">
        <v>0.7</v>
      </c>
      <c r="L127" s="29">
        <v>0.1</v>
      </c>
      <c r="M127" s="25">
        <v>0.3</v>
      </c>
      <c r="N127" s="29">
        <v>0</v>
      </c>
      <c r="O127" s="25">
        <v>0.1</v>
      </c>
      <c r="P127" s="29">
        <v>0.1</v>
      </c>
      <c r="Q127" s="25">
        <v>0.1</v>
      </c>
      <c r="R127" s="29">
        <v>265.14999999999998</v>
      </c>
      <c r="S127" s="25">
        <v>264.5</v>
      </c>
      <c r="T127" s="29">
        <v>263.39</v>
      </c>
      <c r="U127" s="25">
        <v>4.0999999999999996</v>
      </c>
      <c r="V127" s="29">
        <v>4.16</v>
      </c>
      <c r="W127" s="25">
        <v>4.07</v>
      </c>
    </row>
    <row r="128" spans="2:23" x14ac:dyDescent="0.25">
      <c r="B128" s="26" t="s">
        <v>4068</v>
      </c>
      <c r="C128" s="24">
        <v>0.3</v>
      </c>
      <c r="D128" s="29">
        <v>3.7</v>
      </c>
      <c r="E128" s="25">
        <v>1.6</v>
      </c>
      <c r="F128" s="29">
        <v>0.1</v>
      </c>
      <c r="G128" s="25">
        <v>0.7</v>
      </c>
      <c r="H128" s="29">
        <v>0.6</v>
      </c>
      <c r="I128" s="25">
        <v>0.1</v>
      </c>
      <c r="J128" s="29">
        <v>0.6</v>
      </c>
      <c r="K128" s="25">
        <v>0.7</v>
      </c>
      <c r="L128" s="29">
        <v>0.2</v>
      </c>
      <c r="M128" s="25">
        <v>0.3</v>
      </c>
      <c r="N128" s="29">
        <v>0</v>
      </c>
      <c r="O128" s="25">
        <v>0.1</v>
      </c>
      <c r="P128" s="29">
        <v>0.2</v>
      </c>
      <c r="Q128" s="25">
        <v>0.1</v>
      </c>
      <c r="R128" s="29">
        <v>266.67</v>
      </c>
      <c r="S128" s="25">
        <v>266.02999999999997</v>
      </c>
      <c r="T128" s="29">
        <v>264.83</v>
      </c>
      <c r="U128" s="25">
        <v>4.04</v>
      </c>
      <c r="V128" s="29">
        <v>4.21</v>
      </c>
      <c r="W128" s="25">
        <v>4.0599999999999996</v>
      </c>
    </row>
    <row r="129" spans="2:23" x14ac:dyDescent="0.25">
      <c r="B129" s="26" t="s">
        <v>4069</v>
      </c>
      <c r="C129" s="24">
        <v>0.2</v>
      </c>
      <c r="D129" s="29">
        <v>3.6</v>
      </c>
      <c r="E129" s="25">
        <v>1.4</v>
      </c>
      <c r="F129" s="29">
        <v>0.1</v>
      </c>
      <c r="G129" s="25">
        <v>0.5</v>
      </c>
      <c r="H129" s="29">
        <v>0.5</v>
      </c>
      <c r="I129" s="25">
        <v>0.1</v>
      </c>
      <c r="J129" s="29">
        <v>0.5</v>
      </c>
      <c r="K129" s="25">
        <v>0.4</v>
      </c>
      <c r="L129" s="29">
        <v>0.1</v>
      </c>
      <c r="M129" s="25">
        <v>0.1</v>
      </c>
      <c r="N129" s="29">
        <v>0.1</v>
      </c>
      <c r="O129" s="25">
        <v>0</v>
      </c>
      <c r="P129" s="29">
        <v>0.1</v>
      </c>
      <c r="Q129" s="25">
        <v>0</v>
      </c>
      <c r="R129" s="29">
        <v>265.69</v>
      </c>
      <c r="S129" s="25">
        <v>265.20999999999998</v>
      </c>
      <c r="T129" s="29">
        <v>263.87</v>
      </c>
      <c r="U129" s="25">
        <v>3.8</v>
      </c>
      <c r="V129" s="29">
        <v>4</v>
      </c>
      <c r="W129" s="25">
        <v>3.86</v>
      </c>
    </row>
    <row r="130" spans="2:23" x14ac:dyDescent="0.25">
      <c r="B130" s="26" t="s">
        <v>4070</v>
      </c>
      <c r="C130" s="24">
        <v>0.3</v>
      </c>
      <c r="D130" s="29">
        <v>4</v>
      </c>
      <c r="E130" s="25">
        <v>1.4</v>
      </c>
      <c r="F130" s="29">
        <v>0.2</v>
      </c>
      <c r="G130" s="25">
        <v>0.6</v>
      </c>
      <c r="H130" s="29">
        <v>0.6</v>
      </c>
      <c r="I130" s="25">
        <v>0.1</v>
      </c>
      <c r="J130" s="29">
        <v>0.6</v>
      </c>
      <c r="K130" s="25">
        <v>0.7</v>
      </c>
      <c r="L130" s="29">
        <v>0.2</v>
      </c>
      <c r="M130" s="25">
        <v>0.2</v>
      </c>
      <c r="N130" s="29">
        <v>0.1</v>
      </c>
      <c r="O130" s="25">
        <v>0.1</v>
      </c>
      <c r="P130" s="29">
        <v>0.1</v>
      </c>
      <c r="Q130" s="25">
        <v>0.1</v>
      </c>
      <c r="R130" s="29">
        <v>267.61</v>
      </c>
      <c r="S130" s="25">
        <v>267.06</v>
      </c>
      <c r="T130" s="29">
        <v>265.7</v>
      </c>
      <c r="U130" s="25">
        <v>4.28</v>
      </c>
      <c r="V130" s="29">
        <v>4.3499999999999996</v>
      </c>
      <c r="W130" s="25">
        <v>4.1900000000000004</v>
      </c>
    </row>
    <row r="131" spans="2:23" x14ac:dyDescent="0.25">
      <c r="B131" s="26" t="s">
        <v>4071</v>
      </c>
      <c r="C131" s="24">
        <v>0.3</v>
      </c>
      <c r="D131" s="29">
        <v>3.9</v>
      </c>
      <c r="E131" s="25">
        <v>1.7</v>
      </c>
      <c r="F131" s="29">
        <v>0.2</v>
      </c>
      <c r="G131" s="25">
        <v>0.6</v>
      </c>
      <c r="H131" s="29">
        <v>0.7</v>
      </c>
      <c r="I131" s="25">
        <v>0.1</v>
      </c>
      <c r="J131" s="29">
        <v>0.6</v>
      </c>
      <c r="K131" s="25">
        <v>0.6</v>
      </c>
      <c r="L131" s="29">
        <v>0.1</v>
      </c>
      <c r="M131" s="25">
        <v>0.2</v>
      </c>
      <c r="N131" s="29">
        <v>0</v>
      </c>
      <c r="O131" s="25">
        <v>0.1</v>
      </c>
      <c r="P131" s="29">
        <v>0.1</v>
      </c>
      <c r="Q131" s="25">
        <v>0.1</v>
      </c>
      <c r="R131" s="29">
        <v>268.14</v>
      </c>
      <c r="S131" s="25">
        <v>267.75</v>
      </c>
      <c r="T131" s="29">
        <v>266.51</v>
      </c>
      <c r="U131" s="25">
        <v>4.3</v>
      </c>
      <c r="V131" s="29">
        <v>4.43</v>
      </c>
      <c r="W131" s="25">
        <v>4.24</v>
      </c>
    </row>
    <row r="132" spans="2:23" x14ac:dyDescent="0.25">
      <c r="B132" s="26" t="s">
        <v>4072</v>
      </c>
      <c r="C132" s="24">
        <v>0.3</v>
      </c>
      <c r="D132" s="29">
        <v>3.6</v>
      </c>
      <c r="E132" s="25">
        <v>1.2</v>
      </c>
      <c r="F132" s="29">
        <v>0.1</v>
      </c>
      <c r="G132" s="25">
        <v>0.8</v>
      </c>
      <c r="H132" s="29">
        <v>0.7</v>
      </c>
      <c r="I132" s="25">
        <v>0.1</v>
      </c>
      <c r="J132" s="29">
        <v>0.7</v>
      </c>
      <c r="K132" s="25">
        <v>0.8</v>
      </c>
      <c r="L132" s="29">
        <v>0.1</v>
      </c>
      <c r="M132" s="25">
        <v>0.1</v>
      </c>
      <c r="N132" s="29">
        <v>0.1</v>
      </c>
      <c r="O132" s="25">
        <v>0.1</v>
      </c>
      <c r="P132" s="29">
        <v>0.1</v>
      </c>
      <c r="Q132" s="25">
        <v>0.1</v>
      </c>
      <c r="R132" s="29">
        <v>269.14999999999998</v>
      </c>
      <c r="S132" s="25">
        <v>268.68</v>
      </c>
      <c r="T132" s="29">
        <v>267.22000000000003</v>
      </c>
      <c r="U132" s="25">
        <v>4.0999999999999996</v>
      </c>
      <c r="V132" s="29">
        <v>4.16</v>
      </c>
      <c r="W132" s="25">
        <v>4.05</v>
      </c>
    </row>
    <row r="133" spans="2:23" x14ac:dyDescent="0.25">
      <c r="B133" s="26" t="s">
        <v>4073</v>
      </c>
      <c r="C133" s="24">
        <v>0.3</v>
      </c>
      <c r="D133" s="29">
        <v>3.2</v>
      </c>
      <c r="E133" s="25">
        <v>1.5</v>
      </c>
      <c r="F133" s="29">
        <v>0.1</v>
      </c>
      <c r="G133" s="25">
        <v>0.4</v>
      </c>
      <c r="H133" s="29">
        <v>0.3</v>
      </c>
      <c r="I133" s="25">
        <v>0.1</v>
      </c>
      <c r="J133" s="29">
        <v>0.4</v>
      </c>
      <c r="K133" s="25">
        <v>0.5</v>
      </c>
      <c r="L133" s="29">
        <v>0.1</v>
      </c>
      <c r="M133" s="25">
        <v>0.3</v>
      </c>
      <c r="N133" s="29">
        <v>0.1</v>
      </c>
      <c r="O133" s="25">
        <v>0.1</v>
      </c>
      <c r="P133" s="29">
        <v>0.1</v>
      </c>
      <c r="Q133" s="25">
        <v>0.1</v>
      </c>
      <c r="R133" s="29">
        <v>270.29000000000002</v>
      </c>
      <c r="S133" s="25">
        <v>269.69</v>
      </c>
      <c r="T133" s="29">
        <v>268.44</v>
      </c>
      <c r="U133" s="25">
        <v>3.61</v>
      </c>
      <c r="V133" s="29">
        <v>3.63</v>
      </c>
      <c r="W133" s="25">
        <v>3.6</v>
      </c>
    </row>
    <row r="134" spans="2:23" x14ac:dyDescent="0.25">
      <c r="B134" s="26" t="s">
        <v>4074</v>
      </c>
      <c r="C134" s="24">
        <v>0.3</v>
      </c>
      <c r="D134" s="29">
        <v>3.1</v>
      </c>
      <c r="E134" s="25">
        <v>1.6</v>
      </c>
      <c r="F134" s="29">
        <v>0.1</v>
      </c>
      <c r="G134" s="25">
        <v>0.6</v>
      </c>
      <c r="H134" s="29">
        <v>0.4</v>
      </c>
      <c r="I134" s="25">
        <v>0.1</v>
      </c>
      <c r="J134" s="29">
        <v>0.5</v>
      </c>
      <c r="K134" s="25">
        <v>0.3</v>
      </c>
      <c r="L134" s="29">
        <v>0.1</v>
      </c>
      <c r="M134" s="25">
        <v>0.2</v>
      </c>
      <c r="N134" s="29">
        <v>0.1</v>
      </c>
      <c r="O134" s="25">
        <v>0</v>
      </c>
      <c r="P134" s="29">
        <v>0.1</v>
      </c>
      <c r="Q134" s="25">
        <v>0.1</v>
      </c>
      <c r="R134" s="29">
        <v>271.74</v>
      </c>
      <c r="S134" s="25">
        <v>271.32</v>
      </c>
      <c r="T134" s="29">
        <v>270.01</v>
      </c>
      <c r="U134" s="25">
        <v>3.56</v>
      </c>
      <c r="V134" s="29">
        <v>3.6</v>
      </c>
      <c r="W134" s="25">
        <v>3.5</v>
      </c>
    </row>
    <row r="135" spans="2:23" x14ac:dyDescent="0.25">
      <c r="B135" s="26" t="s">
        <v>4075</v>
      </c>
      <c r="C135" s="24">
        <v>0.3</v>
      </c>
      <c r="D135" s="29">
        <v>3.2</v>
      </c>
      <c r="E135" s="25">
        <v>1.4</v>
      </c>
      <c r="F135" s="29">
        <v>0.1</v>
      </c>
      <c r="G135" s="25">
        <v>0.4</v>
      </c>
      <c r="H135" s="29">
        <v>0.4</v>
      </c>
      <c r="I135" s="25">
        <v>0.1</v>
      </c>
      <c r="J135" s="29">
        <v>0.6</v>
      </c>
      <c r="K135" s="25">
        <v>0.4</v>
      </c>
      <c r="L135" s="29">
        <v>0.1</v>
      </c>
      <c r="M135" s="25">
        <v>0.2</v>
      </c>
      <c r="N135" s="29">
        <v>0.1</v>
      </c>
      <c r="O135" s="25">
        <v>0.1</v>
      </c>
      <c r="P135" s="29">
        <v>0.1</v>
      </c>
      <c r="Q135" s="25">
        <v>0.1</v>
      </c>
      <c r="R135" s="29">
        <v>273.49</v>
      </c>
      <c r="S135" s="25">
        <v>273.2</v>
      </c>
      <c r="T135" s="29">
        <v>271.72000000000003</v>
      </c>
      <c r="U135" s="25">
        <v>3.5</v>
      </c>
      <c r="V135" s="29">
        <v>3.59</v>
      </c>
      <c r="W135" s="25">
        <v>3.56</v>
      </c>
    </row>
    <row r="136" spans="2:23" x14ac:dyDescent="0.25">
      <c r="B136" s="26" t="s">
        <v>4076</v>
      </c>
      <c r="C136" s="24">
        <v>0.2</v>
      </c>
      <c r="D136" s="29">
        <v>2.1</v>
      </c>
      <c r="E136" s="25">
        <v>0.5</v>
      </c>
      <c r="F136" s="29">
        <v>0.2</v>
      </c>
      <c r="G136" s="25">
        <v>0.5</v>
      </c>
      <c r="H136" s="29">
        <v>0.3</v>
      </c>
      <c r="I136" s="25">
        <v>0.2</v>
      </c>
      <c r="J136" s="29">
        <v>0.6</v>
      </c>
      <c r="K136" s="25">
        <v>0.1</v>
      </c>
      <c r="L136" s="29">
        <v>0.1</v>
      </c>
      <c r="M136" s="25">
        <v>0.1</v>
      </c>
      <c r="N136" s="29">
        <v>0</v>
      </c>
      <c r="O136" s="25">
        <v>0</v>
      </c>
      <c r="P136" s="29">
        <v>0</v>
      </c>
      <c r="Q136" s="25">
        <v>0</v>
      </c>
      <c r="R136" s="29">
        <v>279.32</v>
      </c>
      <c r="S136" s="25">
        <v>279.29000000000002</v>
      </c>
      <c r="T136" s="29">
        <v>277.33</v>
      </c>
      <c r="U136" s="25">
        <v>2.38</v>
      </c>
      <c r="V136" s="29">
        <v>2.36</v>
      </c>
      <c r="W136" s="25">
        <v>2.2999999999999998</v>
      </c>
    </row>
    <row r="137" spans="2:23" x14ac:dyDescent="0.25">
      <c r="B137" s="26" t="s">
        <v>4077</v>
      </c>
      <c r="C137" s="24">
        <v>0.3</v>
      </c>
      <c r="D137" s="29">
        <v>2.2000000000000002</v>
      </c>
      <c r="E137" s="25">
        <v>0.5</v>
      </c>
      <c r="F137" s="29">
        <v>0.2</v>
      </c>
      <c r="G137" s="25">
        <v>0.5</v>
      </c>
      <c r="H137" s="29">
        <v>0.3</v>
      </c>
      <c r="I137" s="25">
        <v>0.3</v>
      </c>
      <c r="J137" s="29">
        <v>0.6</v>
      </c>
      <c r="K137" s="25">
        <v>0.1</v>
      </c>
      <c r="L137" s="29">
        <v>0.1</v>
      </c>
      <c r="M137" s="25">
        <v>0.1</v>
      </c>
      <c r="N137" s="29">
        <v>0</v>
      </c>
      <c r="O137" s="25">
        <v>0</v>
      </c>
      <c r="P137" s="29">
        <v>0</v>
      </c>
      <c r="Q137" s="25">
        <v>0</v>
      </c>
      <c r="R137" s="29">
        <v>278.58</v>
      </c>
      <c r="S137" s="25">
        <v>278.45999999999998</v>
      </c>
      <c r="T137" s="29">
        <v>276.42</v>
      </c>
      <c r="U137" s="25">
        <v>2.41</v>
      </c>
      <c r="V137" s="29">
        <v>2.41</v>
      </c>
      <c r="W137" s="25">
        <v>2.2999999999999998</v>
      </c>
    </row>
    <row r="138" spans="2:23" x14ac:dyDescent="0.25">
      <c r="B138" s="26" t="s">
        <v>4078</v>
      </c>
      <c r="C138" s="24">
        <v>0.3</v>
      </c>
      <c r="D138" s="29">
        <v>2.2000000000000002</v>
      </c>
      <c r="E138" s="25">
        <v>0.5</v>
      </c>
      <c r="F138" s="29">
        <v>0.1</v>
      </c>
      <c r="G138" s="25">
        <v>0.6</v>
      </c>
      <c r="H138" s="29">
        <v>0.3</v>
      </c>
      <c r="I138" s="25">
        <v>0.3</v>
      </c>
      <c r="J138" s="29">
        <v>0.5</v>
      </c>
      <c r="K138" s="25">
        <v>0.1</v>
      </c>
      <c r="L138" s="29">
        <v>0.1</v>
      </c>
      <c r="M138" s="25">
        <v>0</v>
      </c>
      <c r="N138" s="29">
        <v>0</v>
      </c>
      <c r="O138" s="25">
        <v>0</v>
      </c>
      <c r="P138" s="29">
        <v>0</v>
      </c>
      <c r="Q138" s="25">
        <v>0</v>
      </c>
      <c r="R138" s="29">
        <v>278.18</v>
      </c>
      <c r="S138" s="25">
        <v>278.08</v>
      </c>
      <c r="T138" s="29">
        <v>276.05</v>
      </c>
      <c r="U138" s="25">
        <v>2.37</v>
      </c>
      <c r="V138" s="29">
        <v>2.4</v>
      </c>
      <c r="W138" s="25">
        <v>2.2999999999999998</v>
      </c>
    </row>
    <row r="139" spans="2:23" x14ac:dyDescent="0.25">
      <c r="B139" s="26" t="s">
        <v>4079</v>
      </c>
      <c r="C139" s="24">
        <v>0.2</v>
      </c>
      <c r="D139" s="29">
        <v>2.2000000000000002</v>
      </c>
      <c r="E139" s="25">
        <v>0.4</v>
      </c>
      <c r="F139" s="29">
        <v>0.2</v>
      </c>
      <c r="G139" s="25">
        <v>0.6</v>
      </c>
      <c r="H139" s="29">
        <v>0.3</v>
      </c>
      <c r="I139" s="25">
        <v>0.3</v>
      </c>
      <c r="J139" s="29">
        <v>0.5</v>
      </c>
      <c r="K139" s="25">
        <v>0.1</v>
      </c>
      <c r="L139" s="29">
        <v>0.1</v>
      </c>
      <c r="M139" s="25">
        <v>0.1</v>
      </c>
      <c r="N139" s="29">
        <v>0</v>
      </c>
      <c r="O139" s="25">
        <v>0</v>
      </c>
      <c r="P139" s="29">
        <v>0</v>
      </c>
      <c r="Q139" s="25">
        <v>0</v>
      </c>
      <c r="R139" s="29">
        <v>278.58</v>
      </c>
      <c r="S139" s="25">
        <v>278.43</v>
      </c>
      <c r="T139" s="29">
        <v>276.33</v>
      </c>
      <c r="U139" s="25">
        <v>2.41</v>
      </c>
      <c r="V139" s="29">
        <v>2.44</v>
      </c>
      <c r="W139" s="25">
        <v>2.2999999999999998</v>
      </c>
    </row>
    <row r="140" spans="2:23" x14ac:dyDescent="0.25">
      <c r="B140" s="26" t="s">
        <v>4080</v>
      </c>
      <c r="C140" s="24">
        <v>0.3</v>
      </c>
      <c r="D140" s="29">
        <v>2.2999999999999998</v>
      </c>
      <c r="E140" s="25">
        <v>0.4</v>
      </c>
      <c r="F140" s="29">
        <v>0.2</v>
      </c>
      <c r="G140" s="25">
        <v>0.7</v>
      </c>
      <c r="H140" s="29">
        <v>0.3</v>
      </c>
      <c r="I140" s="25">
        <v>0.2</v>
      </c>
      <c r="J140" s="29">
        <v>0.6</v>
      </c>
      <c r="K140" s="25">
        <v>0.1</v>
      </c>
      <c r="L140" s="29">
        <v>0.1</v>
      </c>
      <c r="M140" s="25">
        <v>0.1</v>
      </c>
      <c r="N140" s="29">
        <v>0</v>
      </c>
      <c r="O140" s="25">
        <v>0</v>
      </c>
      <c r="P140" s="29">
        <v>0</v>
      </c>
      <c r="Q140" s="25">
        <v>0</v>
      </c>
      <c r="R140" s="29">
        <v>277.12</v>
      </c>
      <c r="S140" s="25">
        <v>277.11</v>
      </c>
      <c r="T140" s="29">
        <v>275</v>
      </c>
      <c r="U140" s="25">
        <v>2.56</v>
      </c>
      <c r="V140" s="29">
        <v>2.59</v>
      </c>
      <c r="W140" s="25">
        <v>2.4</v>
      </c>
    </row>
    <row r="141" spans="2:23" x14ac:dyDescent="0.25">
      <c r="B141" s="26" t="s">
        <v>4081</v>
      </c>
      <c r="C141" s="24">
        <v>0.3</v>
      </c>
      <c r="D141" s="29">
        <v>2.2000000000000002</v>
      </c>
      <c r="E141" s="25">
        <v>0.5</v>
      </c>
      <c r="F141" s="29">
        <v>0.1</v>
      </c>
      <c r="G141" s="25">
        <v>0.7</v>
      </c>
      <c r="H141" s="29">
        <v>0.4</v>
      </c>
      <c r="I141" s="25">
        <v>0.2</v>
      </c>
      <c r="J141" s="29">
        <v>0.6</v>
      </c>
      <c r="K141" s="25">
        <v>0.1</v>
      </c>
      <c r="L141" s="29">
        <v>0</v>
      </c>
      <c r="M141" s="25">
        <v>0.1</v>
      </c>
      <c r="N141" s="29">
        <v>0</v>
      </c>
      <c r="O141" s="25">
        <v>0</v>
      </c>
      <c r="P141" s="29">
        <v>0</v>
      </c>
      <c r="Q141" s="25">
        <v>0</v>
      </c>
      <c r="R141" s="29">
        <v>277.31</v>
      </c>
      <c r="S141" s="25">
        <v>277.16000000000003</v>
      </c>
      <c r="T141" s="29">
        <v>275.14999999999998</v>
      </c>
      <c r="U141" s="25">
        <v>2.39</v>
      </c>
      <c r="V141" s="29">
        <v>2.46</v>
      </c>
      <c r="W141" s="25">
        <v>2.2999999999999998</v>
      </c>
    </row>
    <row r="142" spans="2:23" x14ac:dyDescent="0.25">
      <c r="B142" s="26" t="s">
        <v>4082</v>
      </c>
      <c r="C142" s="24">
        <v>0.3</v>
      </c>
      <c r="D142" s="29">
        <v>2.2999999999999998</v>
      </c>
      <c r="E142" s="25">
        <v>0.5</v>
      </c>
      <c r="F142" s="29">
        <v>0.2</v>
      </c>
      <c r="G142" s="25">
        <v>0.7</v>
      </c>
      <c r="H142" s="29">
        <v>0.3</v>
      </c>
      <c r="I142" s="25">
        <v>0.3</v>
      </c>
      <c r="J142" s="29">
        <v>0.6</v>
      </c>
      <c r="K142" s="25">
        <v>0.1</v>
      </c>
      <c r="L142" s="29">
        <v>0.1</v>
      </c>
      <c r="M142" s="25">
        <v>0.1</v>
      </c>
      <c r="N142" s="29">
        <v>0</v>
      </c>
      <c r="O142" s="25">
        <v>0</v>
      </c>
      <c r="P142" s="29">
        <v>0</v>
      </c>
      <c r="Q142" s="25">
        <v>0</v>
      </c>
      <c r="R142" s="29">
        <v>275.44</v>
      </c>
      <c r="S142" s="25">
        <v>275.35000000000002</v>
      </c>
      <c r="T142" s="29">
        <v>273.29000000000002</v>
      </c>
      <c r="U142" s="25">
        <v>2.4</v>
      </c>
      <c r="V142" s="29">
        <v>2.4900000000000002</v>
      </c>
      <c r="W142" s="25">
        <v>2.4</v>
      </c>
    </row>
    <row r="143" spans="2:23" x14ac:dyDescent="0.25">
      <c r="B143" s="26" t="s">
        <v>4083</v>
      </c>
      <c r="C143" s="24">
        <v>0.2</v>
      </c>
      <c r="D143" s="29">
        <v>2.1</v>
      </c>
      <c r="E143" s="25">
        <v>0.6</v>
      </c>
      <c r="F143" s="29">
        <v>0.1</v>
      </c>
      <c r="G143" s="25">
        <v>0.6</v>
      </c>
      <c r="H143" s="29">
        <v>0.2</v>
      </c>
      <c r="I143" s="25">
        <v>0.3</v>
      </c>
      <c r="J143" s="29">
        <v>0.4</v>
      </c>
      <c r="K143" s="25">
        <v>0.2</v>
      </c>
      <c r="L143" s="29">
        <v>0</v>
      </c>
      <c r="M143" s="25">
        <v>0</v>
      </c>
      <c r="N143" s="29">
        <v>0</v>
      </c>
      <c r="O143" s="25">
        <v>0</v>
      </c>
      <c r="P143" s="29">
        <v>0</v>
      </c>
      <c r="Q143" s="25">
        <v>0</v>
      </c>
      <c r="R143" s="29">
        <v>275.45</v>
      </c>
      <c r="S143" s="25">
        <v>275.33999999999997</v>
      </c>
      <c r="T143" s="29">
        <v>273.48</v>
      </c>
      <c r="U143" s="25">
        <v>2.2999999999999998</v>
      </c>
      <c r="V143" s="29">
        <v>2.2999999999999998</v>
      </c>
      <c r="W143" s="25">
        <v>2.23</v>
      </c>
    </row>
    <row r="144" spans="2:23" x14ac:dyDescent="0.25">
      <c r="B144" s="26" t="s">
        <v>4084</v>
      </c>
      <c r="C144" s="24">
        <v>0.3</v>
      </c>
      <c r="D144" s="29">
        <v>2.2000000000000002</v>
      </c>
      <c r="E144" s="25">
        <v>0.4</v>
      </c>
      <c r="F144" s="29">
        <v>0.1</v>
      </c>
      <c r="G144" s="25">
        <v>0.6</v>
      </c>
      <c r="H144" s="29">
        <v>0.2</v>
      </c>
      <c r="I144" s="25">
        <v>0.2</v>
      </c>
      <c r="J144" s="29">
        <v>0.5</v>
      </c>
      <c r="K144" s="25">
        <v>0.1</v>
      </c>
      <c r="L144" s="29">
        <v>0</v>
      </c>
      <c r="M144" s="25">
        <v>0</v>
      </c>
      <c r="N144" s="29">
        <v>0</v>
      </c>
      <c r="O144" s="25">
        <v>0</v>
      </c>
      <c r="P144" s="29">
        <v>0</v>
      </c>
      <c r="Q144" s="25">
        <v>0</v>
      </c>
      <c r="R144" s="29">
        <v>277.02999999999997</v>
      </c>
      <c r="S144" s="25">
        <v>276.66000000000003</v>
      </c>
      <c r="T144" s="29">
        <v>274.94</v>
      </c>
      <c r="U144" s="25">
        <v>2.41</v>
      </c>
      <c r="V144" s="29">
        <v>2.4</v>
      </c>
      <c r="W144" s="25">
        <v>2.4</v>
      </c>
    </row>
    <row r="145" spans="2:23" x14ac:dyDescent="0.25">
      <c r="B145" s="26" t="s">
        <v>4085</v>
      </c>
      <c r="C145" s="24">
        <v>0.3</v>
      </c>
      <c r="D145" s="29">
        <v>2.2999999999999998</v>
      </c>
      <c r="E145" s="25">
        <v>0.6</v>
      </c>
      <c r="F145" s="29">
        <v>0.1</v>
      </c>
      <c r="G145" s="25">
        <v>0.7</v>
      </c>
      <c r="H145" s="29">
        <v>0.3</v>
      </c>
      <c r="I145" s="25">
        <v>0.2</v>
      </c>
      <c r="J145" s="29">
        <v>0.6</v>
      </c>
      <c r="K145" s="25">
        <v>0.1</v>
      </c>
      <c r="L145" s="29">
        <v>0</v>
      </c>
      <c r="M145" s="25">
        <v>0</v>
      </c>
      <c r="N145" s="29">
        <v>0</v>
      </c>
      <c r="O145" s="25">
        <v>0</v>
      </c>
      <c r="P145" s="29">
        <v>0</v>
      </c>
      <c r="Q145" s="25">
        <v>0</v>
      </c>
      <c r="R145" s="29">
        <v>278.02</v>
      </c>
      <c r="S145" s="25">
        <v>277.94</v>
      </c>
      <c r="T145" s="29">
        <v>276.19</v>
      </c>
      <c r="U145" s="25">
        <v>2.41</v>
      </c>
      <c r="V145" s="29">
        <v>2.5099999999999998</v>
      </c>
      <c r="W145" s="25">
        <v>2.4</v>
      </c>
    </row>
    <row r="146" spans="2:23" x14ac:dyDescent="0.25">
      <c r="B146" s="26" t="s">
        <v>4086</v>
      </c>
      <c r="C146" s="24">
        <v>0.3</v>
      </c>
      <c r="D146" s="29">
        <v>2.2000000000000002</v>
      </c>
      <c r="E146" s="25">
        <v>0.7</v>
      </c>
      <c r="F146" s="29">
        <v>0.1</v>
      </c>
      <c r="G146" s="25">
        <v>0.6</v>
      </c>
      <c r="H146" s="29">
        <v>0.2</v>
      </c>
      <c r="I146" s="25">
        <v>0.2</v>
      </c>
      <c r="J146" s="29">
        <v>0.4</v>
      </c>
      <c r="K146" s="25">
        <v>0.2</v>
      </c>
      <c r="L146" s="29">
        <v>0</v>
      </c>
      <c r="M146" s="25">
        <v>0</v>
      </c>
      <c r="N146" s="29">
        <v>0</v>
      </c>
      <c r="O146" s="25">
        <v>0</v>
      </c>
      <c r="P146" s="29">
        <v>0</v>
      </c>
      <c r="Q146" s="25">
        <v>0</v>
      </c>
      <c r="R146" s="29">
        <v>278.3</v>
      </c>
      <c r="S146" s="25">
        <v>278.27999999999997</v>
      </c>
      <c r="T146" s="29">
        <v>276.39</v>
      </c>
      <c r="U146" s="25">
        <v>2.3199999999999998</v>
      </c>
      <c r="V146" s="29">
        <v>2.4</v>
      </c>
      <c r="W146" s="25">
        <v>2.4300000000000002</v>
      </c>
    </row>
    <row r="147" spans="2:23" x14ac:dyDescent="0.25">
      <c r="B147" s="26" t="s">
        <v>4087</v>
      </c>
      <c r="C147" s="24">
        <v>0.2</v>
      </c>
      <c r="D147" s="29">
        <v>2.1</v>
      </c>
      <c r="E147" s="25">
        <v>0.7</v>
      </c>
      <c r="F147" s="29">
        <v>0</v>
      </c>
      <c r="G147" s="25">
        <v>0.7</v>
      </c>
      <c r="H147" s="29">
        <v>0.1</v>
      </c>
      <c r="I147" s="25">
        <v>0.2</v>
      </c>
      <c r="J147" s="29">
        <v>0.4</v>
      </c>
      <c r="K147" s="25">
        <v>0.1</v>
      </c>
      <c r="L147" s="29">
        <v>0</v>
      </c>
      <c r="M147" s="25">
        <v>0</v>
      </c>
      <c r="N147" s="29">
        <v>0</v>
      </c>
      <c r="O147" s="25">
        <v>0</v>
      </c>
      <c r="P147" s="29">
        <v>0</v>
      </c>
      <c r="Q147" s="25">
        <v>0</v>
      </c>
      <c r="R147" s="29">
        <v>278.72000000000003</v>
      </c>
      <c r="S147" s="25">
        <v>278.81</v>
      </c>
      <c r="T147" s="29">
        <v>276.83</v>
      </c>
      <c r="U147" s="25">
        <v>2.29</v>
      </c>
      <c r="V147" s="29">
        <v>2.2999999999999998</v>
      </c>
      <c r="W147" s="25">
        <v>2.38</v>
      </c>
    </row>
    <row r="148" spans="2:23" x14ac:dyDescent="0.25">
      <c r="B148" s="26" t="s">
        <v>4088</v>
      </c>
      <c r="C148" s="24">
        <v>0.2</v>
      </c>
      <c r="D148" s="29">
        <v>2.1</v>
      </c>
      <c r="E148" s="25">
        <v>0.7</v>
      </c>
      <c r="F148" s="29">
        <v>0.1</v>
      </c>
      <c r="G148" s="25">
        <v>0.6</v>
      </c>
      <c r="H148" s="29">
        <v>0.3</v>
      </c>
      <c r="I148" s="25">
        <v>0.2</v>
      </c>
      <c r="J148" s="29">
        <v>0.4</v>
      </c>
      <c r="K148" s="25">
        <v>0.2</v>
      </c>
      <c r="L148" s="29">
        <v>0</v>
      </c>
      <c r="M148" s="25">
        <v>0</v>
      </c>
      <c r="N148" s="29">
        <v>0</v>
      </c>
      <c r="O148" s="25">
        <v>0</v>
      </c>
      <c r="P148" s="29">
        <v>0</v>
      </c>
      <c r="Q148" s="25">
        <v>0</v>
      </c>
      <c r="R148" s="29">
        <v>278.55</v>
      </c>
      <c r="S148" s="25">
        <v>278.43</v>
      </c>
      <c r="T148" s="29">
        <v>276.72000000000003</v>
      </c>
      <c r="U148" s="25">
        <v>2.2999999999999998</v>
      </c>
      <c r="V148" s="29">
        <v>2.31</v>
      </c>
      <c r="W148" s="25">
        <v>2.2999999999999998</v>
      </c>
    </row>
    <row r="149" spans="2:23" x14ac:dyDescent="0.25">
      <c r="B149" s="26" t="s">
        <v>4089</v>
      </c>
      <c r="C149" s="24">
        <v>0.3</v>
      </c>
      <c r="D149" s="29">
        <v>2.2000000000000002</v>
      </c>
      <c r="E149" s="25">
        <v>0.7</v>
      </c>
      <c r="F149" s="29">
        <v>0.2</v>
      </c>
      <c r="G149" s="25">
        <v>0.6</v>
      </c>
      <c r="H149" s="29">
        <v>0.2</v>
      </c>
      <c r="I149" s="25">
        <v>0.2</v>
      </c>
      <c r="J149" s="29">
        <v>0.4</v>
      </c>
      <c r="K149" s="25">
        <v>0.1</v>
      </c>
      <c r="L149" s="29">
        <v>0</v>
      </c>
      <c r="M149" s="25">
        <v>0</v>
      </c>
      <c r="N149" s="29">
        <v>0.1</v>
      </c>
      <c r="O149" s="25">
        <v>0</v>
      </c>
      <c r="P149" s="29">
        <v>0</v>
      </c>
      <c r="Q149" s="25">
        <v>0</v>
      </c>
      <c r="R149" s="29">
        <v>278.58999999999997</v>
      </c>
      <c r="S149" s="25">
        <v>278.27999999999997</v>
      </c>
      <c r="T149" s="29">
        <v>276.44</v>
      </c>
      <c r="U149" s="25">
        <v>2.35</v>
      </c>
      <c r="V149" s="29">
        <v>2.4</v>
      </c>
      <c r="W149" s="25">
        <v>2.3199999999999998</v>
      </c>
    </row>
    <row r="150" spans="2:23" x14ac:dyDescent="0.25">
      <c r="B150" s="26" t="s">
        <v>4090</v>
      </c>
      <c r="C150" s="24">
        <v>0.3</v>
      </c>
      <c r="D150" s="29">
        <v>2.1</v>
      </c>
      <c r="E150" s="25">
        <v>0.7</v>
      </c>
      <c r="F150" s="29">
        <v>0.1</v>
      </c>
      <c r="G150" s="25">
        <v>0.7</v>
      </c>
      <c r="H150" s="29">
        <v>0.3</v>
      </c>
      <c r="I150" s="25">
        <v>0.2</v>
      </c>
      <c r="J150" s="29">
        <v>0.4</v>
      </c>
      <c r="K150" s="25">
        <v>0.2</v>
      </c>
      <c r="L150" s="29">
        <v>0</v>
      </c>
      <c r="M150" s="25">
        <v>0</v>
      </c>
      <c r="N150" s="29">
        <v>0</v>
      </c>
      <c r="O150" s="25">
        <v>0</v>
      </c>
      <c r="P150" s="29">
        <v>0</v>
      </c>
      <c r="Q150" s="25">
        <v>0</v>
      </c>
      <c r="R150" s="29">
        <v>278.93</v>
      </c>
      <c r="S150" s="25">
        <v>278.67</v>
      </c>
      <c r="T150" s="29">
        <v>276.69</v>
      </c>
      <c r="U150" s="25">
        <v>2.39</v>
      </c>
      <c r="V150" s="29">
        <v>2.4</v>
      </c>
      <c r="W150" s="25">
        <v>2.31</v>
      </c>
    </row>
    <row r="151" spans="2:23" x14ac:dyDescent="0.25">
      <c r="B151" s="26" t="s">
        <v>4091</v>
      </c>
      <c r="C151" s="24">
        <v>0.2</v>
      </c>
      <c r="D151" s="29">
        <v>2.1</v>
      </c>
      <c r="E151" s="25">
        <v>0.7</v>
      </c>
      <c r="F151" s="29">
        <v>0.1</v>
      </c>
      <c r="G151" s="25">
        <v>0.5</v>
      </c>
      <c r="H151" s="29">
        <v>0.2</v>
      </c>
      <c r="I151" s="25">
        <v>0.2</v>
      </c>
      <c r="J151" s="29">
        <v>0.3</v>
      </c>
      <c r="K151" s="25">
        <v>0.2</v>
      </c>
      <c r="L151" s="29">
        <v>0</v>
      </c>
      <c r="M151" s="25">
        <v>0.1</v>
      </c>
      <c r="N151" s="29">
        <v>0</v>
      </c>
      <c r="O151" s="25">
        <v>0</v>
      </c>
      <c r="P151" s="29">
        <v>0</v>
      </c>
      <c r="Q151" s="25">
        <v>0</v>
      </c>
      <c r="R151" s="29">
        <v>278.89</v>
      </c>
      <c r="S151" s="25">
        <v>278.56</v>
      </c>
      <c r="T151" s="29">
        <v>276.72000000000003</v>
      </c>
      <c r="U151" s="25">
        <v>2.2999999999999998</v>
      </c>
      <c r="V151" s="29">
        <v>2.3199999999999998</v>
      </c>
      <c r="W151" s="25">
        <v>2.2999999999999998</v>
      </c>
    </row>
    <row r="152" spans="2:23" x14ac:dyDescent="0.25">
      <c r="B152" s="26" t="s">
        <v>4092</v>
      </c>
      <c r="C152" s="24">
        <v>0.2</v>
      </c>
      <c r="D152" s="29">
        <v>2.1</v>
      </c>
      <c r="E152" s="25">
        <v>0.7</v>
      </c>
      <c r="F152" s="29">
        <v>0.1</v>
      </c>
      <c r="G152" s="25">
        <v>0.7</v>
      </c>
      <c r="H152" s="29">
        <v>0.2</v>
      </c>
      <c r="I152" s="25">
        <v>0.2</v>
      </c>
      <c r="J152" s="29">
        <v>0.3</v>
      </c>
      <c r="K152" s="25">
        <v>0.2</v>
      </c>
      <c r="L152" s="29">
        <v>0.1</v>
      </c>
      <c r="M152" s="25">
        <v>0</v>
      </c>
      <c r="N152" s="29">
        <v>0</v>
      </c>
      <c r="O152" s="25">
        <v>0</v>
      </c>
      <c r="P152" s="29">
        <v>0</v>
      </c>
      <c r="Q152" s="25">
        <v>0</v>
      </c>
      <c r="R152" s="29">
        <v>279.01</v>
      </c>
      <c r="S152" s="25">
        <v>278.58</v>
      </c>
      <c r="T152" s="29">
        <v>276.81</v>
      </c>
      <c r="U152" s="25">
        <v>2.2000000000000002</v>
      </c>
      <c r="V152" s="29">
        <v>2.38</v>
      </c>
      <c r="W152" s="25">
        <v>2.4</v>
      </c>
    </row>
    <row r="153" spans="2:23" x14ac:dyDescent="0.25">
      <c r="B153" s="26" t="s">
        <v>4093</v>
      </c>
      <c r="C153" s="24">
        <v>0.3</v>
      </c>
      <c r="D153" s="29">
        <v>2.1</v>
      </c>
      <c r="E153" s="25">
        <v>0.7</v>
      </c>
      <c r="F153" s="29">
        <v>0.2</v>
      </c>
      <c r="G153" s="25">
        <v>0.7</v>
      </c>
      <c r="H153" s="29">
        <v>0.3</v>
      </c>
      <c r="I153" s="25">
        <v>0.3</v>
      </c>
      <c r="J153" s="29">
        <v>0.4</v>
      </c>
      <c r="K153" s="25">
        <v>0.2</v>
      </c>
      <c r="L153" s="29">
        <v>0.1</v>
      </c>
      <c r="M153" s="25">
        <v>0</v>
      </c>
      <c r="N153" s="29">
        <v>0</v>
      </c>
      <c r="O153" s="25">
        <v>0</v>
      </c>
      <c r="P153" s="29">
        <v>0</v>
      </c>
      <c r="Q153" s="25">
        <v>0</v>
      </c>
      <c r="R153" s="29">
        <v>278.89999999999998</v>
      </c>
      <c r="S153" s="25">
        <v>278.44</v>
      </c>
      <c r="T153" s="29">
        <v>276.58999999999997</v>
      </c>
      <c r="U153" s="25">
        <v>2.2799999999999998</v>
      </c>
      <c r="V153" s="29">
        <v>2.2999999999999998</v>
      </c>
      <c r="W153" s="25">
        <v>2.35</v>
      </c>
    </row>
    <row r="154" spans="2:23" x14ac:dyDescent="0.25">
      <c r="B154" s="26" t="s">
        <v>4094</v>
      </c>
      <c r="C154" s="24">
        <v>0.3</v>
      </c>
      <c r="D154" s="29">
        <v>2</v>
      </c>
      <c r="E154" s="25">
        <v>0.8</v>
      </c>
      <c r="F154" s="29">
        <v>0.1</v>
      </c>
      <c r="G154" s="25">
        <v>0.6</v>
      </c>
      <c r="H154" s="29">
        <v>0.2</v>
      </c>
      <c r="I154" s="25">
        <v>0.2</v>
      </c>
      <c r="J154" s="29">
        <v>0.3</v>
      </c>
      <c r="K154" s="25">
        <v>0.2</v>
      </c>
      <c r="L154" s="29">
        <v>0</v>
      </c>
      <c r="M154" s="25">
        <v>0</v>
      </c>
      <c r="N154" s="29">
        <v>0</v>
      </c>
      <c r="O154" s="25">
        <v>0</v>
      </c>
      <c r="P154" s="29">
        <v>0</v>
      </c>
      <c r="Q154" s="25">
        <v>0</v>
      </c>
      <c r="R154" s="29">
        <v>278.94</v>
      </c>
      <c r="S154" s="25">
        <v>278.63</v>
      </c>
      <c r="T154" s="29">
        <v>276.95999999999998</v>
      </c>
      <c r="U154" s="25">
        <v>2.12</v>
      </c>
      <c r="V154" s="29">
        <v>2.2599999999999998</v>
      </c>
      <c r="W154" s="25">
        <v>2.2799999999999998</v>
      </c>
    </row>
    <row r="155" spans="2:23" x14ac:dyDescent="0.25">
      <c r="B155" s="26" t="s">
        <v>4095</v>
      </c>
      <c r="C155" s="24">
        <v>0.2</v>
      </c>
      <c r="D155" s="29">
        <v>2.1</v>
      </c>
      <c r="E155" s="25">
        <v>0.8</v>
      </c>
      <c r="F155" s="29">
        <v>0.1</v>
      </c>
      <c r="G155" s="25">
        <v>0.6</v>
      </c>
      <c r="H155" s="29">
        <v>0.2</v>
      </c>
      <c r="I155" s="25">
        <v>0.2</v>
      </c>
      <c r="J155" s="29">
        <v>0.3</v>
      </c>
      <c r="K155" s="25">
        <v>0.2</v>
      </c>
      <c r="L155" s="29">
        <v>0</v>
      </c>
      <c r="M155" s="25">
        <v>0</v>
      </c>
      <c r="N155" s="29">
        <v>0</v>
      </c>
      <c r="O155" s="25">
        <v>0</v>
      </c>
      <c r="P155" s="29">
        <v>0</v>
      </c>
      <c r="Q155" s="25">
        <v>0</v>
      </c>
      <c r="R155" s="29">
        <v>279.38</v>
      </c>
      <c r="S155" s="25">
        <v>279.17</v>
      </c>
      <c r="T155" s="29">
        <v>277.45999999999998</v>
      </c>
      <c r="U155" s="25">
        <v>2.2200000000000002</v>
      </c>
      <c r="V155" s="29">
        <v>2.2999999999999998</v>
      </c>
      <c r="W155" s="25">
        <v>2.33</v>
      </c>
    </row>
    <row r="156" spans="2:23" x14ac:dyDescent="0.25">
      <c r="B156" s="26" t="s">
        <v>4096</v>
      </c>
      <c r="C156" s="24">
        <v>0.3</v>
      </c>
      <c r="D156" s="29">
        <v>2</v>
      </c>
      <c r="E156" s="25">
        <v>0.9</v>
      </c>
      <c r="F156" s="29">
        <v>0.1</v>
      </c>
      <c r="G156" s="25">
        <v>0.6</v>
      </c>
      <c r="H156" s="29">
        <v>0.1</v>
      </c>
      <c r="I156" s="25">
        <v>0.2</v>
      </c>
      <c r="J156" s="29">
        <v>0.3</v>
      </c>
      <c r="K156" s="25">
        <v>0.1</v>
      </c>
      <c r="L156" s="29">
        <v>0</v>
      </c>
      <c r="M156" s="25">
        <v>0</v>
      </c>
      <c r="N156" s="29">
        <v>0</v>
      </c>
      <c r="O156" s="25">
        <v>0</v>
      </c>
      <c r="P156" s="29">
        <v>0</v>
      </c>
      <c r="Q156" s="25">
        <v>0</v>
      </c>
      <c r="R156" s="29">
        <v>279.76</v>
      </c>
      <c r="S156" s="25">
        <v>279.55</v>
      </c>
      <c r="T156" s="29">
        <v>277.58</v>
      </c>
      <c r="U156" s="25">
        <v>2.2000000000000002</v>
      </c>
      <c r="V156" s="29">
        <v>2.25</v>
      </c>
      <c r="W156" s="25">
        <v>2.2599999999999998</v>
      </c>
    </row>
    <row r="157" spans="2:23" x14ac:dyDescent="0.25">
      <c r="B157" s="26" t="s">
        <v>4097</v>
      </c>
      <c r="C157" s="24">
        <v>0.3</v>
      </c>
      <c r="D157" s="29">
        <v>2.1</v>
      </c>
      <c r="E157" s="25">
        <v>0.8</v>
      </c>
      <c r="F157" s="29">
        <v>0.1</v>
      </c>
      <c r="G157" s="25">
        <v>0.6</v>
      </c>
      <c r="H157" s="29">
        <v>0.3</v>
      </c>
      <c r="I157" s="25">
        <v>0.3</v>
      </c>
      <c r="J157" s="29">
        <v>0.3</v>
      </c>
      <c r="K157" s="25">
        <v>0.2</v>
      </c>
      <c r="L157" s="29">
        <v>0</v>
      </c>
      <c r="M157" s="25">
        <v>0</v>
      </c>
      <c r="N157" s="29">
        <v>0</v>
      </c>
      <c r="O157" s="25">
        <v>0</v>
      </c>
      <c r="P157" s="29">
        <v>0</v>
      </c>
      <c r="Q157" s="25">
        <v>0</v>
      </c>
      <c r="R157" s="29">
        <v>279.5</v>
      </c>
      <c r="S157" s="25">
        <v>279.35000000000002</v>
      </c>
      <c r="T157" s="29">
        <v>277.24</v>
      </c>
      <c r="U157" s="25">
        <v>2.2599999999999998</v>
      </c>
      <c r="V157" s="29">
        <v>2.33</v>
      </c>
      <c r="W157" s="25">
        <v>2.2999999999999998</v>
      </c>
    </row>
    <row r="158" spans="2:23" x14ac:dyDescent="0.25">
      <c r="B158" s="26" t="s">
        <v>4098</v>
      </c>
      <c r="C158" s="24">
        <v>0.3</v>
      </c>
      <c r="D158" s="29">
        <v>2</v>
      </c>
      <c r="E158" s="25">
        <v>0.8</v>
      </c>
      <c r="F158" s="29">
        <v>0.1</v>
      </c>
      <c r="G158" s="25">
        <v>0.7</v>
      </c>
      <c r="H158" s="29">
        <v>0.3</v>
      </c>
      <c r="I158" s="25">
        <v>0.2</v>
      </c>
      <c r="J158" s="29">
        <v>0.4</v>
      </c>
      <c r="K158" s="25">
        <v>0.1</v>
      </c>
      <c r="L158" s="29">
        <v>0.1</v>
      </c>
      <c r="M158" s="25">
        <v>0</v>
      </c>
      <c r="N158" s="29">
        <v>0</v>
      </c>
      <c r="O158" s="25">
        <v>0</v>
      </c>
      <c r="P158" s="29">
        <v>0</v>
      </c>
      <c r="Q158" s="25">
        <v>0</v>
      </c>
      <c r="R158" s="29">
        <v>279.10000000000002</v>
      </c>
      <c r="S158" s="25">
        <v>278.87</v>
      </c>
      <c r="T158" s="29">
        <v>276.89</v>
      </c>
      <c r="U158" s="25">
        <v>2.25</v>
      </c>
      <c r="V158" s="29">
        <v>2.2999999999999998</v>
      </c>
      <c r="W158" s="25">
        <v>2.2599999999999998</v>
      </c>
    </row>
    <row r="159" spans="2:23" x14ac:dyDescent="0.25">
      <c r="B159" s="26" t="s">
        <v>4099</v>
      </c>
      <c r="C159" s="24">
        <v>0.3</v>
      </c>
      <c r="D159" s="29">
        <v>2.1</v>
      </c>
      <c r="E159" s="25">
        <v>0.8</v>
      </c>
      <c r="F159" s="29">
        <v>0.1</v>
      </c>
      <c r="G159" s="25">
        <v>0.6</v>
      </c>
      <c r="H159" s="29">
        <v>0.3</v>
      </c>
      <c r="I159" s="25">
        <v>0.3</v>
      </c>
      <c r="J159" s="29">
        <v>0.5</v>
      </c>
      <c r="K159" s="25">
        <v>0.2</v>
      </c>
      <c r="L159" s="29">
        <v>0.1</v>
      </c>
      <c r="M159" s="25">
        <v>0</v>
      </c>
      <c r="N159" s="29">
        <v>0</v>
      </c>
      <c r="O159" s="25">
        <v>0</v>
      </c>
      <c r="P159" s="29">
        <v>0</v>
      </c>
      <c r="Q159" s="25">
        <v>0</v>
      </c>
      <c r="R159" s="29">
        <v>279.38</v>
      </c>
      <c r="S159" s="25">
        <v>279.2</v>
      </c>
      <c r="T159" s="29">
        <v>277.27</v>
      </c>
      <c r="U159" s="25">
        <v>2.2999999999999998</v>
      </c>
      <c r="V159" s="29">
        <v>2.4</v>
      </c>
      <c r="W159" s="25">
        <v>2.2000000000000002</v>
      </c>
    </row>
    <row r="160" spans="2:23" x14ac:dyDescent="0.25">
      <c r="B160" s="26" t="s">
        <v>4100</v>
      </c>
      <c r="C160" s="24">
        <v>0.4</v>
      </c>
      <c r="D160" s="29">
        <v>2</v>
      </c>
      <c r="E160" s="25">
        <v>0.8</v>
      </c>
      <c r="F160" s="29">
        <v>0.1</v>
      </c>
      <c r="G160" s="25">
        <v>0.7</v>
      </c>
      <c r="H160" s="29">
        <v>0.2</v>
      </c>
      <c r="I160" s="25">
        <v>0.2</v>
      </c>
      <c r="J160" s="29">
        <v>0.4</v>
      </c>
      <c r="K160" s="25">
        <v>0.1</v>
      </c>
      <c r="L160" s="29">
        <v>0</v>
      </c>
      <c r="M160" s="25">
        <v>0</v>
      </c>
      <c r="N160" s="29">
        <v>0</v>
      </c>
      <c r="O160" s="25">
        <v>0</v>
      </c>
      <c r="P160" s="29">
        <v>0</v>
      </c>
      <c r="Q160" s="25">
        <v>0</v>
      </c>
      <c r="R160" s="29">
        <v>279.60000000000002</v>
      </c>
      <c r="S160" s="25">
        <v>279.42</v>
      </c>
      <c r="T160" s="29">
        <v>277.23</v>
      </c>
      <c r="U160" s="25">
        <v>2.3199999999999998</v>
      </c>
      <c r="V160" s="29">
        <v>2.3199999999999998</v>
      </c>
      <c r="W160" s="25">
        <v>2.25</v>
      </c>
    </row>
    <row r="161" spans="2:23" x14ac:dyDescent="0.25">
      <c r="B161" s="26" t="s">
        <v>4101</v>
      </c>
      <c r="C161" s="24">
        <v>0.3</v>
      </c>
      <c r="D161" s="29">
        <v>2</v>
      </c>
      <c r="E161" s="25">
        <v>0.8</v>
      </c>
      <c r="F161" s="29">
        <v>0.1</v>
      </c>
      <c r="G161" s="25">
        <v>0.6</v>
      </c>
      <c r="H161" s="29">
        <v>0.3</v>
      </c>
      <c r="I161" s="25">
        <v>0.2</v>
      </c>
      <c r="J161" s="29">
        <v>0.5</v>
      </c>
      <c r="K161" s="25">
        <v>0.2</v>
      </c>
      <c r="L161" s="29">
        <v>0</v>
      </c>
      <c r="M161" s="25">
        <v>0</v>
      </c>
      <c r="N161" s="29">
        <v>0</v>
      </c>
      <c r="O161" s="25">
        <v>0</v>
      </c>
      <c r="P161" s="29">
        <v>0</v>
      </c>
      <c r="Q161" s="25">
        <v>0</v>
      </c>
      <c r="R161" s="29">
        <v>279.58</v>
      </c>
      <c r="S161" s="25">
        <v>279.27</v>
      </c>
      <c r="T161" s="29">
        <v>277.27999999999997</v>
      </c>
      <c r="U161" s="25">
        <v>2.25</v>
      </c>
      <c r="V161" s="29">
        <v>2.36</v>
      </c>
      <c r="W161" s="25">
        <v>2.23</v>
      </c>
    </row>
    <row r="162" spans="2:23" x14ac:dyDescent="0.25">
      <c r="B162" s="26" t="s">
        <v>4102</v>
      </c>
      <c r="C162" s="24">
        <v>0.3</v>
      </c>
      <c r="D162" s="29">
        <v>2.1</v>
      </c>
      <c r="E162" s="25">
        <v>0.8</v>
      </c>
      <c r="F162" s="29">
        <v>0.1</v>
      </c>
      <c r="G162" s="25">
        <v>0.6</v>
      </c>
      <c r="H162" s="29">
        <v>0.3</v>
      </c>
      <c r="I162" s="25">
        <v>0.2</v>
      </c>
      <c r="J162" s="29">
        <v>0.4</v>
      </c>
      <c r="K162" s="25">
        <v>0.1</v>
      </c>
      <c r="L162" s="29">
        <v>0</v>
      </c>
      <c r="M162" s="25">
        <v>0</v>
      </c>
      <c r="N162" s="29">
        <v>0</v>
      </c>
      <c r="O162" s="25">
        <v>0</v>
      </c>
      <c r="P162" s="29">
        <v>0</v>
      </c>
      <c r="Q162" s="25">
        <v>0</v>
      </c>
      <c r="R162" s="29">
        <v>279.58999999999997</v>
      </c>
      <c r="S162" s="25">
        <v>279.18</v>
      </c>
      <c r="T162" s="29">
        <v>277.33999999999997</v>
      </c>
      <c r="U162" s="25">
        <v>2.2200000000000002</v>
      </c>
      <c r="V162" s="29">
        <v>2.37</v>
      </c>
      <c r="W162" s="25">
        <v>2.19</v>
      </c>
    </row>
    <row r="163" spans="2:23" x14ac:dyDescent="0.25">
      <c r="B163" s="26" t="s">
        <v>4103</v>
      </c>
      <c r="C163" s="24">
        <v>0.3</v>
      </c>
      <c r="D163" s="29">
        <v>2</v>
      </c>
      <c r="E163" s="25">
        <v>0.7</v>
      </c>
      <c r="F163" s="29">
        <v>0</v>
      </c>
      <c r="G163" s="25">
        <v>0.5</v>
      </c>
      <c r="H163" s="29">
        <v>0.3</v>
      </c>
      <c r="I163" s="25">
        <v>0.2</v>
      </c>
      <c r="J163" s="29">
        <v>0.4</v>
      </c>
      <c r="K163" s="25">
        <v>0.2</v>
      </c>
      <c r="L163" s="29">
        <v>0.1</v>
      </c>
      <c r="M163" s="25">
        <v>0</v>
      </c>
      <c r="N163" s="29">
        <v>0</v>
      </c>
      <c r="O163" s="25">
        <v>0</v>
      </c>
      <c r="P163" s="29">
        <v>0</v>
      </c>
      <c r="Q163" s="25">
        <v>0</v>
      </c>
      <c r="R163" s="29">
        <v>279.38</v>
      </c>
      <c r="S163" s="25">
        <v>279.13</v>
      </c>
      <c r="T163" s="29">
        <v>277.14999999999998</v>
      </c>
      <c r="U163" s="25">
        <v>2.1800000000000002</v>
      </c>
      <c r="V163" s="29">
        <v>2.2999999999999998</v>
      </c>
      <c r="W163" s="25">
        <v>2.2000000000000002</v>
      </c>
    </row>
    <row r="164" spans="2:23" x14ac:dyDescent="0.25">
      <c r="B164" s="26" t="s">
        <v>4104</v>
      </c>
      <c r="C164" s="24">
        <v>0.3</v>
      </c>
      <c r="D164" s="29">
        <v>1.8</v>
      </c>
      <c r="E164" s="25">
        <v>0.7</v>
      </c>
      <c r="F164" s="29">
        <v>0.1</v>
      </c>
      <c r="G164" s="25">
        <v>0.5</v>
      </c>
      <c r="H164" s="29">
        <v>0.2</v>
      </c>
      <c r="I164" s="25">
        <v>0.3</v>
      </c>
      <c r="J164" s="29">
        <v>0.3</v>
      </c>
      <c r="K164" s="25">
        <v>0.2</v>
      </c>
      <c r="L164" s="29">
        <v>0</v>
      </c>
      <c r="M164" s="25">
        <v>0</v>
      </c>
      <c r="N164" s="29">
        <v>0</v>
      </c>
      <c r="O164" s="25">
        <v>0</v>
      </c>
      <c r="P164" s="29">
        <v>0</v>
      </c>
      <c r="Q164" s="25">
        <v>0</v>
      </c>
      <c r="R164" s="29">
        <v>278.87</v>
      </c>
      <c r="S164" s="25">
        <v>278.88</v>
      </c>
      <c r="T164" s="29">
        <v>276.75</v>
      </c>
      <c r="U164" s="25">
        <v>1.99</v>
      </c>
      <c r="V164" s="29">
        <v>2.0499999999999998</v>
      </c>
      <c r="W164" s="25">
        <v>2</v>
      </c>
    </row>
    <row r="165" spans="2:23" x14ac:dyDescent="0.25">
      <c r="B165" s="26" t="s">
        <v>4105</v>
      </c>
      <c r="C165" s="24">
        <v>0.3</v>
      </c>
      <c r="D165" s="29">
        <v>1.8</v>
      </c>
      <c r="E165" s="25">
        <v>0.8</v>
      </c>
      <c r="F165" s="29">
        <v>0.1</v>
      </c>
      <c r="G165" s="25">
        <v>0.5</v>
      </c>
      <c r="H165" s="29">
        <v>0.2</v>
      </c>
      <c r="I165" s="25">
        <v>0.2</v>
      </c>
      <c r="J165" s="29">
        <v>0.2</v>
      </c>
      <c r="K165" s="25">
        <v>0.2</v>
      </c>
      <c r="L165" s="29">
        <v>0</v>
      </c>
      <c r="M165" s="25">
        <v>0</v>
      </c>
      <c r="N165" s="29">
        <v>0</v>
      </c>
      <c r="O165" s="25">
        <v>0</v>
      </c>
      <c r="P165" s="29">
        <v>0</v>
      </c>
      <c r="Q165" s="25">
        <v>0</v>
      </c>
      <c r="R165" s="29">
        <v>279.27</v>
      </c>
      <c r="S165" s="25">
        <v>279.16000000000003</v>
      </c>
      <c r="T165" s="29">
        <v>277.06</v>
      </c>
      <c r="U165" s="25">
        <v>2</v>
      </c>
      <c r="V165" s="29">
        <v>2.09</v>
      </c>
      <c r="W165" s="25">
        <v>2.1</v>
      </c>
    </row>
    <row r="166" spans="2:23" x14ac:dyDescent="0.25">
      <c r="B166" s="26" t="s">
        <v>4106</v>
      </c>
      <c r="C166" s="24">
        <v>0.3</v>
      </c>
      <c r="D166" s="29">
        <v>1.8</v>
      </c>
      <c r="E166" s="25">
        <v>0.9</v>
      </c>
      <c r="F166" s="29">
        <v>0.1</v>
      </c>
      <c r="G166" s="25">
        <v>0.5</v>
      </c>
      <c r="H166" s="29">
        <v>0</v>
      </c>
      <c r="I166" s="25">
        <v>0.1</v>
      </c>
      <c r="J166" s="29">
        <v>0.3</v>
      </c>
      <c r="K166" s="25">
        <v>0.1</v>
      </c>
      <c r="L166" s="29">
        <v>0</v>
      </c>
      <c r="M166" s="25">
        <v>0</v>
      </c>
      <c r="N166" s="29">
        <v>0</v>
      </c>
      <c r="O166" s="25">
        <v>0</v>
      </c>
      <c r="P166" s="29">
        <v>0</v>
      </c>
      <c r="Q166" s="25">
        <v>0</v>
      </c>
      <c r="R166" s="29">
        <v>279.08999999999997</v>
      </c>
      <c r="S166" s="25">
        <v>279.05</v>
      </c>
      <c r="T166" s="29">
        <v>276.94</v>
      </c>
      <c r="U166" s="25">
        <v>2.02</v>
      </c>
      <c r="V166" s="29">
        <v>2.09</v>
      </c>
      <c r="W166" s="25">
        <v>2</v>
      </c>
    </row>
    <row r="167" spans="2:23" x14ac:dyDescent="0.25">
      <c r="B167" s="26" t="s">
        <v>4107</v>
      </c>
      <c r="C167" s="24">
        <v>0.3</v>
      </c>
      <c r="D167" s="29">
        <v>2</v>
      </c>
      <c r="E167" s="25">
        <v>0.8</v>
      </c>
      <c r="F167" s="29">
        <v>0.1</v>
      </c>
      <c r="G167" s="25">
        <v>0.6</v>
      </c>
      <c r="H167" s="29">
        <v>0.3</v>
      </c>
      <c r="I167" s="25">
        <v>0.2</v>
      </c>
      <c r="J167" s="29">
        <v>0.5</v>
      </c>
      <c r="K167" s="25">
        <v>0.2</v>
      </c>
      <c r="L167" s="29">
        <v>0.1</v>
      </c>
      <c r="M167" s="25">
        <v>0</v>
      </c>
      <c r="N167" s="29">
        <v>0</v>
      </c>
      <c r="O167" s="25">
        <v>0</v>
      </c>
      <c r="P167" s="29">
        <v>0</v>
      </c>
      <c r="Q167" s="25">
        <v>0</v>
      </c>
      <c r="R167" s="29">
        <v>279.55</v>
      </c>
      <c r="S167" s="25">
        <v>279.5</v>
      </c>
      <c r="T167" s="29">
        <v>277.33999999999997</v>
      </c>
      <c r="U167" s="25">
        <v>2.2999999999999998</v>
      </c>
      <c r="V167" s="29">
        <v>2.31</v>
      </c>
      <c r="W167" s="25">
        <v>2.21</v>
      </c>
    </row>
    <row r="168" spans="2:23" x14ac:dyDescent="0.25">
      <c r="B168" s="26" t="s">
        <v>4108</v>
      </c>
      <c r="C168" s="24">
        <v>0.2</v>
      </c>
      <c r="D168" s="29">
        <v>2.1</v>
      </c>
      <c r="E168" s="25">
        <v>0.8</v>
      </c>
      <c r="F168" s="29">
        <v>0</v>
      </c>
      <c r="G168" s="25">
        <v>0.7</v>
      </c>
      <c r="H168" s="29">
        <v>0.1</v>
      </c>
      <c r="I168" s="25">
        <v>0.1</v>
      </c>
      <c r="J168" s="29">
        <v>0.3</v>
      </c>
      <c r="K168" s="25">
        <v>0.1</v>
      </c>
      <c r="L168" s="29">
        <v>0</v>
      </c>
      <c r="M168" s="25">
        <v>0</v>
      </c>
      <c r="N168" s="29">
        <v>0</v>
      </c>
      <c r="O168" s="25">
        <v>0</v>
      </c>
      <c r="P168" s="29">
        <v>0</v>
      </c>
      <c r="Q168" s="25">
        <v>0</v>
      </c>
      <c r="R168" s="29">
        <v>280.39999999999998</v>
      </c>
      <c r="S168" s="25">
        <v>280.27</v>
      </c>
      <c r="T168" s="29">
        <v>278.25</v>
      </c>
      <c r="U168" s="25">
        <v>2.33</v>
      </c>
      <c r="V168" s="29">
        <v>2.35</v>
      </c>
      <c r="W168" s="25">
        <v>2.2999999999999998</v>
      </c>
    </row>
    <row r="169" spans="2:23" x14ac:dyDescent="0.25">
      <c r="B169" s="26" t="s">
        <v>4109</v>
      </c>
      <c r="C169" s="24">
        <v>0.2</v>
      </c>
      <c r="D169" s="29">
        <v>2.2000000000000002</v>
      </c>
      <c r="E169" s="25">
        <v>0.8</v>
      </c>
      <c r="F169" s="29">
        <v>0</v>
      </c>
      <c r="G169" s="25">
        <v>0.7</v>
      </c>
      <c r="H169" s="29">
        <v>0.1</v>
      </c>
      <c r="I169" s="25">
        <v>0.1</v>
      </c>
      <c r="J169" s="29">
        <v>0.4</v>
      </c>
      <c r="K169" s="25">
        <v>0.1</v>
      </c>
      <c r="L169" s="29">
        <v>0</v>
      </c>
      <c r="M169" s="25">
        <v>0.1</v>
      </c>
      <c r="N169" s="29">
        <v>0</v>
      </c>
      <c r="O169" s="25">
        <v>0</v>
      </c>
      <c r="P169" s="29">
        <v>0</v>
      </c>
      <c r="Q169" s="25">
        <v>0</v>
      </c>
      <c r="R169" s="29">
        <v>280.32</v>
      </c>
      <c r="S169" s="25">
        <v>280.2</v>
      </c>
      <c r="T169" s="29">
        <v>278.41000000000003</v>
      </c>
      <c r="U169" s="25">
        <v>2.2999999999999998</v>
      </c>
      <c r="V169" s="29">
        <v>2.4300000000000002</v>
      </c>
      <c r="W169" s="25">
        <v>2.4</v>
      </c>
    </row>
    <row r="170" spans="2:23" x14ac:dyDescent="0.25">
      <c r="B170" s="26" t="s">
        <v>4110</v>
      </c>
      <c r="C170" s="24">
        <v>0.1</v>
      </c>
      <c r="D170" s="29">
        <v>2.1</v>
      </c>
      <c r="E170" s="25">
        <v>0.8</v>
      </c>
      <c r="F170" s="29">
        <v>0.1</v>
      </c>
      <c r="G170" s="25">
        <v>0.6</v>
      </c>
      <c r="H170" s="29">
        <v>0.1</v>
      </c>
      <c r="I170" s="25">
        <v>0.2</v>
      </c>
      <c r="J170" s="29">
        <v>0.4</v>
      </c>
      <c r="K170" s="25">
        <v>0.1</v>
      </c>
      <c r="L170" s="29">
        <v>0</v>
      </c>
      <c r="M170" s="25">
        <v>0</v>
      </c>
      <c r="N170" s="29">
        <v>0</v>
      </c>
      <c r="O170" s="25">
        <v>0</v>
      </c>
      <c r="P170" s="29">
        <v>0</v>
      </c>
      <c r="Q170" s="25">
        <v>0</v>
      </c>
      <c r="R170" s="29">
        <v>280.25</v>
      </c>
      <c r="S170" s="25">
        <v>280.02</v>
      </c>
      <c r="T170" s="29">
        <v>278.22000000000003</v>
      </c>
      <c r="U170" s="25">
        <v>2.25</v>
      </c>
      <c r="V170" s="29">
        <v>2.35</v>
      </c>
      <c r="W170" s="25">
        <v>2.31</v>
      </c>
    </row>
    <row r="171" spans="2:23" x14ac:dyDescent="0.25">
      <c r="B171" s="26" t="s">
        <v>4111</v>
      </c>
      <c r="C171" s="24">
        <v>0.2</v>
      </c>
      <c r="D171" s="29">
        <v>2.2000000000000002</v>
      </c>
      <c r="E171" s="25">
        <v>0.8</v>
      </c>
      <c r="F171" s="29">
        <v>0</v>
      </c>
      <c r="G171" s="25">
        <v>0.7</v>
      </c>
      <c r="H171" s="29">
        <v>0.1</v>
      </c>
      <c r="I171" s="25">
        <v>0.1</v>
      </c>
      <c r="J171" s="29">
        <v>0.3</v>
      </c>
      <c r="K171" s="25">
        <v>0.1</v>
      </c>
      <c r="L171" s="29">
        <v>0</v>
      </c>
      <c r="M171" s="25">
        <v>0.1</v>
      </c>
      <c r="N171" s="29">
        <v>0</v>
      </c>
      <c r="O171" s="25">
        <v>0</v>
      </c>
      <c r="P171" s="29">
        <v>0</v>
      </c>
      <c r="Q171" s="25">
        <v>0</v>
      </c>
      <c r="R171" s="29">
        <v>279.92</v>
      </c>
      <c r="S171" s="25">
        <v>279.70999999999998</v>
      </c>
      <c r="T171" s="29">
        <v>277.7</v>
      </c>
      <c r="U171" s="25">
        <v>2.2999999999999998</v>
      </c>
      <c r="V171" s="29">
        <v>2.39</v>
      </c>
      <c r="W171" s="25">
        <v>2.36</v>
      </c>
    </row>
    <row r="172" spans="2:23" x14ac:dyDescent="0.25">
      <c r="B172" s="26" t="s">
        <v>4112</v>
      </c>
      <c r="C172" s="24">
        <v>0.2</v>
      </c>
      <c r="D172" s="29">
        <v>2.2999999999999998</v>
      </c>
      <c r="E172" s="25">
        <v>0.8</v>
      </c>
      <c r="F172" s="29">
        <v>0.1</v>
      </c>
      <c r="G172" s="25">
        <v>0.5</v>
      </c>
      <c r="H172" s="29">
        <v>0.1</v>
      </c>
      <c r="I172" s="25">
        <v>0.1</v>
      </c>
      <c r="J172" s="29">
        <v>0.3</v>
      </c>
      <c r="K172" s="25">
        <v>0.1</v>
      </c>
      <c r="L172" s="29">
        <v>0</v>
      </c>
      <c r="M172" s="25">
        <v>0</v>
      </c>
      <c r="N172" s="29">
        <v>0</v>
      </c>
      <c r="O172" s="25">
        <v>0</v>
      </c>
      <c r="P172" s="29">
        <v>0</v>
      </c>
      <c r="Q172" s="25">
        <v>0</v>
      </c>
      <c r="R172" s="29">
        <v>280.11</v>
      </c>
      <c r="S172" s="25">
        <v>279.97000000000003</v>
      </c>
      <c r="T172" s="29">
        <v>278</v>
      </c>
      <c r="U172" s="25">
        <v>2.4</v>
      </c>
      <c r="V172" s="29">
        <v>2.5</v>
      </c>
      <c r="W172" s="25">
        <v>2.4</v>
      </c>
    </row>
    <row r="173" spans="2:23" x14ac:dyDescent="0.25">
      <c r="B173" s="26" t="s">
        <v>4113</v>
      </c>
      <c r="C173" s="24">
        <v>0.2</v>
      </c>
      <c r="D173" s="29">
        <v>2.2999999999999998</v>
      </c>
      <c r="E173" s="25">
        <v>0.8</v>
      </c>
      <c r="F173" s="29">
        <v>0.1</v>
      </c>
      <c r="G173" s="25">
        <v>0.7</v>
      </c>
      <c r="H173" s="29">
        <v>0.2</v>
      </c>
      <c r="I173" s="25">
        <v>0.1</v>
      </c>
      <c r="J173" s="29">
        <v>0.3</v>
      </c>
      <c r="K173" s="25">
        <v>0.1</v>
      </c>
      <c r="L173" s="29">
        <v>0</v>
      </c>
      <c r="M173" s="25">
        <v>0</v>
      </c>
      <c r="N173" s="29">
        <v>0</v>
      </c>
      <c r="O173" s="25">
        <v>0</v>
      </c>
      <c r="P173" s="29">
        <v>0</v>
      </c>
      <c r="Q173" s="25">
        <v>0</v>
      </c>
      <c r="R173" s="29">
        <v>279.63</v>
      </c>
      <c r="S173" s="25">
        <v>279.58</v>
      </c>
      <c r="T173" s="29">
        <v>277.70999999999998</v>
      </c>
      <c r="U173" s="25">
        <v>2.4</v>
      </c>
      <c r="V173" s="29">
        <v>2.5</v>
      </c>
      <c r="W173" s="25">
        <v>2.5099999999999998</v>
      </c>
    </row>
    <row r="174" spans="2:23" x14ac:dyDescent="0.25">
      <c r="B174" s="26" t="s">
        <v>4114</v>
      </c>
      <c r="C174" s="24">
        <v>0.2</v>
      </c>
      <c r="D174" s="29">
        <v>2.2000000000000002</v>
      </c>
      <c r="E174" s="25">
        <v>0.8</v>
      </c>
      <c r="F174" s="29">
        <v>0.1</v>
      </c>
      <c r="G174" s="25">
        <v>0.7</v>
      </c>
      <c r="H174" s="29">
        <v>0.2</v>
      </c>
      <c r="I174" s="25">
        <v>0.1</v>
      </c>
      <c r="J174" s="29">
        <v>0.3</v>
      </c>
      <c r="K174" s="25">
        <v>0.1</v>
      </c>
      <c r="L174" s="29">
        <v>0</v>
      </c>
      <c r="M174" s="25">
        <v>0</v>
      </c>
      <c r="N174" s="29">
        <v>0</v>
      </c>
      <c r="O174" s="25">
        <v>0</v>
      </c>
      <c r="P174" s="29">
        <v>0</v>
      </c>
      <c r="Q174" s="25">
        <v>0</v>
      </c>
      <c r="R174" s="29">
        <v>278.89</v>
      </c>
      <c r="S174" s="25">
        <v>278.86</v>
      </c>
      <c r="T174" s="29">
        <v>277.07</v>
      </c>
      <c r="U174" s="25">
        <v>2.4</v>
      </c>
      <c r="V174" s="29">
        <v>2.4</v>
      </c>
      <c r="W174" s="25">
        <v>2.5</v>
      </c>
    </row>
    <row r="175" spans="2:23" x14ac:dyDescent="0.25">
      <c r="B175" s="26" t="s">
        <v>4115</v>
      </c>
      <c r="C175" s="24">
        <v>0.2</v>
      </c>
      <c r="D175" s="29">
        <v>2.2000000000000002</v>
      </c>
      <c r="E175" s="25">
        <v>0.7</v>
      </c>
      <c r="F175" s="29">
        <v>0.1</v>
      </c>
      <c r="G175" s="25">
        <v>0.5</v>
      </c>
      <c r="H175" s="29">
        <v>0.2</v>
      </c>
      <c r="I175" s="25">
        <v>0.1</v>
      </c>
      <c r="J175" s="29">
        <v>0.3</v>
      </c>
      <c r="K175" s="25">
        <v>0.1</v>
      </c>
      <c r="L175" s="29">
        <v>0</v>
      </c>
      <c r="M175" s="25">
        <v>0</v>
      </c>
      <c r="N175" s="29">
        <v>0</v>
      </c>
      <c r="O175" s="25">
        <v>0</v>
      </c>
      <c r="P175" s="29">
        <v>0</v>
      </c>
      <c r="Q175" s="25">
        <v>0</v>
      </c>
      <c r="R175" s="29">
        <v>277.99</v>
      </c>
      <c r="S175" s="25">
        <v>277.94</v>
      </c>
      <c r="T175" s="29">
        <v>276.32</v>
      </c>
      <c r="U175" s="25">
        <v>2.31</v>
      </c>
      <c r="V175" s="29">
        <v>2.2999999999999998</v>
      </c>
      <c r="W175" s="25">
        <v>2.4</v>
      </c>
    </row>
    <row r="176" spans="2:23" x14ac:dyDescent="0.25">
      <c r="B176" s="26" t="s">
        <v>4116</v>
      </c>
      <c r="C176" s="24">
        <v>0.2</v>
      </c>
      <c r="D176" s="29">
        <v>2.2000000000000002</v>
      </c>
      <c r="E176" s="25">
        <v>0.7</v>
      </c>
      <c r="F176" s="29">
        <v>0.1</v>
      </c>
      <c r="G176" s="25">
        <v>0.4</v>
      </c>
      <c r="H176" s="29">
        <v>0.2</v>
      </c>
      <c r="I176" s="25">
        <v>0.1</v>
      </c>
      <c r="J176" s="29">
        <v>0.3</v>
      </c>
      <c r="K176" s="25">
        <v>0.1</v>
      </c>
      <c r="L176" s="29">
        <v>0</v>
      </c>
      <c r="M176" s="25">
        <v>0</v>
      </c>
      <c r="N176" s="29">
        <v>0</v>
      </c>
      <c r="O176" s="25">
        <v>0</v>
      </c>
      <c r="P176" s="29">
        <v>0</v>
      </c>
      <c r="Q176" s="25">
        <v>0</v>
      </c>
      <c r="R176" s="29">
        <v>278.10000000000002</v>
      </c>
      <c r="S176" s="25">
        <v>277.91000000000003</v>
      </c>
      <c r="T176" s="29">
        <v>276.38</v>
      </c>
      <c r="U176" s="25">
        <v>2.4</v>
      </c>
      <c r="V176" s="29">
        <v>2.31</v>
      </c>
      <c r="W176" s="25">
        <v>2.4</v>
      </c>
    </row>
    <row r="177" spans="2:23" x14ac:dyDescent="0.25">
      <c r="B177" s="26" t="s">
        <v>4117</v>
      </c>
      <c r="C177" s="24">
        <v>0.2</v>
      </c>
      <c r="D177" s="29">
        <v>2.2999999999999998</v>
      </c>
      <c r="E177" s="25">
        <v>0.7</v>
      </c>
      <c r="F177" s="29">
        <v>0.1</v>
      </c>
      <c r="G177" s="25">
        <v>0.7</v>
      </c>
      <c r="H177" s="29">
        <v>0.2</v>
      </c>
      <c r="I177" s="25">
        <v>0.1</v>
      </c>
      <c r="J177" s="29">
        <v>0.4</v>
      </c>
      <c r="K177" s="25">
        <v>0.1</v>
      </c>
      <c r="L177" s="29">
        <v>0</v>
      </c>
      <c r="M177" s="25">
        <v>0</v>
      </c>
      <c r="N177" s="29">
        <v>0</v>
      </c>
      <c r="O177" s="25">
        <v>0</v>
      </c>
      <c r="P177" s="29">
        <v>0</v>
      </c>
      <c r="Q177" s="25">
        <v>0</v>
      </c>
      <c r="R177" s="29">
        <v>277.44</v>
      </c>
      <c r="S177" s="25">
        <v>277.41000000000003</v>
      </c>
      <c r="T177" s="29">
        <v>275.63</v>
      </c>
      <c r="U177" s="25">
        <v>2.4</v>
      </c>
      <c r="V177" s="29">
        <v>2.5</v>
      </c>
      <c r="W177" s="25">
        <v>2.4700000000000002</v>
      </c>
    </row>
    <row r="178" spans="2:23" x14ac:dyDescent="0.25">
      <c r="B178" s="26" t="s">
        <v>4118</v>
      </c>
      <c r="C178" s="24">
        <v>0.2</v>
      </c>
      <c r="D178" s="29">
        <v>2.2000000000000002</v>
      </c>
      <c r="E178" s="25">
        <v>0.7</v>
      </c>
      <c r="F178" s="29">
        <v>0.1</v>
      </c>
      <c r="G178" s="25">
        <v>0.5</v>
      </c>
      <c r="H178" s="29">
        <v>0.1</v>
      </c>
      <c r="I178" s="25">
        <v>0.1</v>
      </c>
      <c r="J178" s="29">
        <v>0.3</v>
      </c>
      <c r="K178" s="25">
        <v>0.1</v>
      </c>
      <c r="L178" s="29">
        <v>0</v>
      </c>
      <c r="M178" s="25">
        <v>0</v>
      </c>
      <c r="N178" s="29">
        <v>0</v>
      </c>
      <c r="O178" s="25">
        <v>0</v>
      </c>
      <c r="P178" s="29">
        <v>0</v>
      </c>
      <c r="Q178" s="25">
        <v>0</v>
      </c>
      <c r="R178" s="29">
        <v>277.27999999999997</v>
      </c>
      <c r="S178" s="25">
        <v>277.33</v>
      </c>
      <c r="T178" s="29">
        <v>275.55</v>
      </c>
      <c r="U178" s="25">
        <v>2.4</v>
      </c>
      <c r="V178" s="29">
        <v>2.2999999999999998</v>
      </c>
      <c r="W178" s="25">
        <v>2.4</v>
      </c>
    </row>
    <row r="179" spans="2:23" x14ac:dyDescent="0.25">
      <c r="B179" s="26" t="s">
        <v>4119</v>
      </c>
      <c r="C179" s="24">
        <v>0.2</v>
      </c>
      <c r="D179" s="29">
        <v>2.2000000000000002</v>
      </c>
      <c r="E179" s="25">
        <v>0.7</v>
      </c>
      <c r="F179" s="29">
        <v>0.1</v>
      </c>
      <c r="G179" s="25">
        <v>0.7</v>
      </c>
      <c r="H179" s="29">
        <v>0.2</v>
      </c>
      <c r="I179" s="25">
        <v>0.2</v>
      </c>
      <c r="J179" s="29">
        <v>0.5</v>
      </c>
      <c r="K179" s="25">
        <v>0.1</v>
      </c>
      <c r="L179" s="29">
        <v>0</v>
      </c>
      <c r="M179" s="25">
        <v>0.1</v>
      </c>
      <c r="N179" s="29">
        <v>0</v>
      </c>
      <c r="O179" s="25">
        <v>0</v>
      </c>
      <c r="P179" s="29">
        <v>0</v>
      </c>
      <c r="Q179" s="25">
        <v>0</v>
      </c>
      <c r="R179" s="29">
        <v>276.36</v>
      </c>
      <c r="S179" s="25">
        <v>276.41000000000003</v>
      </c>
      <c r="T179" s="29">
        <v>274.75</v>
      </c>
      <c r="U179" s="25">
        <v>2.4</v>
      </c>
      <c r="V179" s="29">
        <v>2.4</v>
      </c>
      <c r="W179" s="25">
        <v>2.5</v>
      </c>
    </row>
    <row r="180" spans="2:23" x14ac:dyDescent="0.25">
      <c r="B180" s="26" t="s">
        <v>4120</v>
      </c>
      <c r="C180" s="24">
        <v>0.2</v>
      </c>
      <c r="D180" s="29">
        <v>2.2000000000000002</v>
      </c>
      <c r="E180" s="25">
        <v>0.6</v>
      </c>
      <c r="F180" s="29">
        <v>0.1</v>
      </c>
      <c r="G180" s="25">
        <v>0.6</v>
      </c>
      <c r="H180" s="29">
        <v>0.2</v>
      </c>
      <c r="I180" s="25">
        <v>0.1</v>
      </c>
      <c r="J180" s="29">
        <v>0.3</v>
      </c>
      <c r="K180" s="25">
        <v>0.1</v>
      </c>
      <c r="L180" s="29">
        <v>0</v>
      </c>
      <c r="M180" s="25">
        <v>0.1</v>
      </c>
      <c r="N180" s="29">
        <v>0</v>
      </c>
      <c r="O180" s="25">
        <v>0</v>
      </c>
      <c r="P180" s="29">
        <v>0</v>
      </c>
      <c r="Q180" s="25">
        <v>0</v>
      </c>
      <c r="R180" s="29">
        <v>275.76</v>
      </c>
      <c r="S180" s="25">
        <v>275.87</v>
      </c>
      <c r="T180" s="29">
        <v>274.13</v>
      </c>
      <c r="U180" s="25">
        <v>2.39</v>
      </c>
      <c r="V180" s="29">
        <v>2.39</v>
      </c>
      <c r="W180" s="25">
        <v>2.34</v>
      </c>
    </row>
    <row r="181" spans="2:23" x14ac:dyDescent="0.25">
      <c r="B181" s="26" t="s">
        <v>4121</v>
      </c>
      <c r="C181" s="24">
        <v>0.2</v>
      </c>
      <c r="D181" s="29">
        <v>2.2999999999999998</v>
      </c>
      <c r="E181" s="25">
        <v>0.7</v>
      </c>
      <c r="F181" s="29">
        <v>0.1</v>
      </c>
      <c r="G181" s="25">
        <v>0.7</v>
      </c>
      <c r="H181" s="29">
        <v>0.1</v>
      </c>
      <c r="I181" s="25">
        <v>0.2</v>
      </c>
      <c r="J181" s="29">
        <v>0.4</v>
      </c>
      <c r="K181" s="25">
        <v>0.1</v>
      </c>
      <c r="L181" s="29">
        <v>0</v>
      </c>
      <c r="M181" s="25">
        <v>0.1</v>
      </c>
      <c r="N181" s="29">
        <v>0</v>
      </c>
      <c r="O181" s="25">
        <v>0</v>
      </c>
      <c r="P181" s="29">
        <v>0</v>
      </c>
      <c r="Q181" s="25">
        <v>0</v>
      </c>
      <c r="R181" s="29">
        <v>276.33</v>
      </c>
      <c r="S181" s="25">
        <v>276.56</v>
      </c>
      <c r="T181" s="29">
        <v>274.62</v>
      </c>
      <c r="U181" s="25">
        <v>2.5</v>
      </c>
      <c r="V181" s="29">
        <v>2.5</v>
      </c>
      <c r="W181" s="25">
        <v>2.5299999999999998</v>
      </c>
    </row>
    <row r="182" spans="2:23" x14ac:dyDescent="0.25">
      <c r="B182" s="26" t="s">
        <v>4122</v>
      </c>
      <c r="C182" s="24">
        <v>0.2</v>
      </c>
      <c r="D182" s="29">
        <v>2.2999999999999998</v>
      </c>
      <c r="E182" s="25">
        <v>0.7</v>
      </c>
      <c r="F182" s="29">
        <v>0.1</v>
      </c>
      <c r="G182" s="25">
        <v>0.8</v>
      </c>
      <c r="H182" s="29">
        <v>0.1</v>
      </c>
      <c r="I182" s="25">
        <v>0.1</v>
      </c>
      <c r="J182" s="29">
        <v>0.5</v>
      </c>
      <c r="K182" s="25">
        <v>0.1</v>
      </c>
      <c r="L182" s="29">
        <v>0</v>
      </c>
      <c r="M182" s="25">
        <v>0.1</v>
      </c>
      <c r="N182" s="29">
        <v>0</v>
      </c>
      <c r="O182" s="25">
        <v>0</v>
      </c>
      <c r="P182" s="29">
        <v>0</v>
      </c>
      <c r="Q182" s="25">
        <v>0</v>
      </c>
      <c r="R182" s="29">
        <v>275.79000000000002</v>
      </c>
      <c r="S182" s="25">
        <v>276.01</v>
      </c>
      <c r="T182" s="29">
        <v>274.29000000000002</v>
      </c>
      <c r="U182" s="25">
        <v>2.5</v>
      </c>
      <c r="V182" s="29">
        <v>2.5099999999999998</v>
      </c>
      <c r="W182" s="25">
        <v>2.7</v>
      </c>
    </row>
    <row r="183" spans="2:23" x14ac:dyDescent="0.25">
      <c r="B183" s="26" t="s">
        <v>4123</v>
      </c>
      <c r="C183" s="24">
        <v>0.2</v>
      </c>
      <c r="D183" s="29">
        <v>2.2999999999999998</v>
      </c>
      <c r="E183" s="25">
        <v>0.6</v>
      </c>
      <c r="F183" s="29">
        <v>0.1</v>
      </c>
      <c r="G183" s="25">
        <v>0.7</v>
      </c>
      <c r="H183" s="29">
        <v>0.2</v>
      </c>
      <c r="I183" s="25">
        <v>0.1</v>
      </c>
      <c r="J183" s="29">
        <v>0.3</v>
      </c>
      <c r="K183" s="25">
        <v>0.1</v>
      </c>
      <c r="L183" s="29">
        <v>0</v>
      </c>
      <c r="M183" s="25">
        <v>0</v>
      </c>
      <c r="N183" s="29">
        <v>0</v>
      </c>
      <c r="O183" s="25">
        <v>0</v>
      </c>
      <c r="P183" s="29">
        <v>0</v>
      </c>
      <c r="Q183" s="25">
        <v>0</v>
      </c>
      <c r="R183" s="29">
        <v>275.19</v>
      </c>
      <c r="S183" s="25">
        <v>275.36</v>
      </c>
      <c r="T183" s="29">
        <v>273.48</v>
      </c>
      <c r="U183" s="25">
        <v>2.4900000000000002</v>
      </c>
      <c r="V183" s="29">
        <v>2.42</v>
      </c>
      <c r="W183" s="25">
        <v>2.5</v>
      </c>
    </row>
    <row r="184" spans="2:23" x14ac:dyDescent="0.25">
      <c r="B184" s="26" t="s">
        <v>4124</v>
      </c>
      <c r="C184" s="24">
        <v>0.2</v>
      </c>
      <c r="D184" s="29">
        <v>2.2999999999999998</v>
      </c>
      <c r="E184" s="25">
        <v>0.6</v>
      </c>
      <c r="F184" s="29">
        <v>0.1</v>
      </c>
      <c r="G184" s="25">
        <v>0.7</v>
      </c>
      <c r="H184" s="29">
        <v>0.2</v>
      </c>
      <c r="I184" s="25">
        <v>0.1</v>
      </c>
      <c r="J184" s="29">
        <v>0.3</v>
      </c>
      <c r="K184" s="25">
        <v>0.1</v>
      </c>
      <c r="L184" s="29">
        <v>0</v>
      </c>
      <c r="M184" s="25">
        <v>0</v>
      </c>
      <c r="N184" s="29">
        <v>0</v>
      </c>
      <c r="O184" s="25">
        <v>0</v>
      </c>
      <c r="P184" s="29">
        <v>0</v>
      </c>
      <c r="Q184" s="25">
        <v>0</v>
      </c>
      <c r="R184" s="29">
        <v>274.91000000000003</v>
      </c>
      <c r="S184" s="25">
        <v>274.95</v>
      </c>
      <c r="T184" s="29">
        <v>273.25</v>
      </c>
      <c r="U184" s="25">
        <v>2.4300000000000002</v>
      </c>
      <c r="V184" s="29">
        <v>2.48</v>
      </c>
      <c r="W184" s="25">
        <v>2.5</v>
      </c>
    </row>
    <row r="185" spans="2:23" x14ac:dyDescent="0.25">
      <c r="B185" s="26" t="s">
        <v>4125</v>
      </c>
      <c r="C185" s="24">
        <v>0.2</v>
      </c>
      <c r="D185" s="29">
        <v>2.2000000000000002</v>
      </c>
      <c r="E185" s="25">
        <v>0.6</v>
      </c>
      <c r="F185" s="29">
        <v>0.1</v>
      </c>
      <c r="G185" s="25">
        <v>0.6</v>
      </c>
      <c r="H185" s="29">
        <v>0.2</v>
      </c>
      <c r="I185" s="25">
        <v>0.1</v>
      </c>
      <c r="J185" s="29">
        <v>0.5</v>
      </c>
      <c r="K185" s="25">
        <v>0.1</v>
      </c>
      <c r="L185" s="29">
        <v>0</v>
      </c>
      <c r="M185" s="25">
        <v>0.1</v>
      </c>
      <c r="N185" s="29">
        <v>0</v>
      </c>
      <c r="O185" s="25">
        <v>0</v>
      </c>
      <c r="P185" s="29">
        <v>0</v>
      </c>
      <c r="Q185" s="25">
        <v>0</v>
      </c>
      <c r="R185" s="29">
        <v>273.82</v>
      </c>
      <c r="S185" s="25">
        <v>274.12</v>
      </c>
      <c r="T185" s="29">
        <v>272.25</v>
      </c>
      <c r="U185" s="25">
        <v>2.2999999999999998</v>
      </c>
      <c r="V185" s="29">
        <v>2.4</v>
      </c>
      <c r="W185" s="25">
        <v>2.4</v>
      </c>
    </row>
    <row r="186" spans="2:23" x14ac:dyDescent="0.25">
      <c r="B186" s="26" t="s">
        <v>4126</v>
      </c>
      <c r="C186" s="24">
        <v>0.2</v>
      </c>
      <c r="D186" s="29">
        <v>2.2000000000000002</v>
      </c>
      <c r="E186" s="25">
        <v>0.5</v>
      </c>
      <c r="F186" s="29">
        <v>0</v>
      </c>
      <c r="G186" s="25">
        <v>0.6</v>
      </c>
      <c r="H186" s="29">
        <v>0.2</v>
      </c>
      <c r="I186" s="25">
        <v>0.1</v>
      </c>
      <c r="J186" s="29">
        <v>0.3</v>
      </c>
      <c r="K186" s="25">
        <v>0.1</v>
      </c>
      <c r="L186" s="29">
        <v>0</v>
      </c>
      <c r="M186" s="25">
        <v>0</v>
      </c>
      <c r="N186" s="29">
        <v>0</v>
      </c>
      <c r="O186" s="25">
        <v>0</v>
      </c>
      <c r="P186" s="29">
        <v>0</v>
      </c>
      <c r="Q186" s="25">
        <v>0</v>
      </c>
      <c r="R186" s="29">
        <v>273.20999999999998</v>
      </c>
      <c r="S186" s="25">
        <v>273.47000000000003</v>
      </c>
      <c r="T186" s="29">
        <v>271.56</v>
      </c>
      <c r="U186" s="25">
        <v>2.4</v>
      </c>
      <c r="V186" s="29">
        <v>2.4</v>
      </c>
      <c r="W186" s="25">
        <v>2.4</v>
      </c>
    </row>
    <row r="187" spans="2:23" x14ac:dyDescent="0.25">
      <c r="B187" s="26" t="s">
        <v>4127</v>
      </c>
      <c r="C187" s="24">
        <v>0.2</v>
      </c>
      <c r="D187" s="29">
        <v>2.2000000000000002</v>
      </c>
      <c r="E187" s="25">
        <v>0.5</v>
      </c>
      <c r="F187" s="29">
        <v>0.1</v>
      </c>
      <c r="G187" s="25">
        <v>0.8</v>
      </c>
      <c r="H187" s="29">
        <v>0.2</v>
      </c>
      <c r="I187" s="25">
        <v>0.1</v>
      </c>
      <c r="J187" s="29">
        <v>0.3</v>
      </c>
      <c r="K187" s="25">
        <v>0.2</v>
      </c>
      <c r="L187" s="29">
        <v>0</v>
      </c>
      <c r="M187" s="25">
        <v>0</v>
      </c>
      <c r="N187" s="29">
        <v>0</v>
      </c>
      <c r="O187" s="25">
        <v>0</v>
      </c>
      <c r="P187" s="29">
        <v>0</v>
      </c>
      <c r="Q187" s="25">
        <v>0</v>
      </c>
      <c r="R187" s="29">
        <v>273.23</v>
      </c>
      <c r="S187" s="25">
        <v>273.36</v>
      </c>
      <c r="T187" s="29">
        <v>271.45999999999998</v>
      </c>
      <c r="U187" s="25">
        <v>2.4</v>
      </c>
      <c r="V187" s="29">
        <v>2.4</v>
      </c>
      <c r="W187" s="25">
        <v>2.4</v>
      </c>
    </row>
    <row r="188" spans="2:23" x14ac:dyDescent="0.25">
      <c r="B188" s="26" t="s">
        <v>4128</v>
      </c>
      <c r="C188" s="24">
        <v>0.2</v>
      </c>
      <c r="D188" s="29">
        <v>2.2000000000000002</v>
      </c>
      <c r="E188" s="25">
        <v>0.5</v>
      </c>
      <c r="F188" s="29">
        <v>0.1</v>
      </c>
      <c r="G188" s="25">
        <v>0.6</v>
      </c>
      <c r="H188" s="29">
        <v>0.2</v>
      </c>
      <c r="I188" s="25">
        <v>0.1</v>
      </c>
      <c r="J188" s="29">
        <v>0.3</v>
      </c>
      <c r="K188" s="25">
        <v>0.1</v>
      </c>
      <c r="L188" s="29">
        <v>0</v>
      </c>
      <c r="M188" s="25">
        <v>0</v>
      </c>
      <c r="N188" s="29">
        <v>0</v>
      </c>
      <c r="O188" s="25">
        <v>0</v>
      </c>
      <c r="P188" s="29">
        <v>0</v>
      </c>
      <c r="Q188" s="25">
        <v>0</v>
      </c>
      <c r="R188" s="29">
        <v>272.42</v>
      </c>
      <c r="S188" s="25">
        <v>272.58</v>
      </c>
      <c r="T188" s="29">
        <v>270.72000000000003</v>
      </c>
      <c r="U188" s="25">
        <v>2.38</v>
      </c>
      <c r="V188" s="29">
        <v>2.2999999999999998</v>
      </c>
      <c r="W188" s="25">
        <v>2.4</v>
      </c>
    </row>
    <row r="189" spans="2:23" x14ac:dyDescent="0.25">
      <c r="B189" s="26" t="s">
        <v>4129</v>
      </c>
      <c r="C189" s="24">
        <v>0.1</v>
      </c>
      <c r="D189" s="29">
        <v>2.2000000000000002</v>
      </c>
      <c r="E189" s="25">
        <v>0.6</v>
      </c>
      <c r="F189" s="29">
        <v>0.1</v>
      </c>
      <c r="G189" s="25">
        <v>0.7</v>
      </c>
      <c r="H189" s="29">
        <v>0.2</v>
      </c>
      <c r="I189" s="25">
        <v>0.1</v>
      </c>
      <c r="J189" s="29">
        <v>0.4</v>
      </c>
      <c r="K189" s="25">
        <v>0.2</v>
      </c>
      <c r="L189" s="29">
        <v>0</v>
      </c>
      <c r="M189" s="25">
        <v>0</v>
      </c>
      <c r="N189" s="29">
        <v>0</v>
      </c>
      <c r="O189" s="25">
        <v>0</v>
      </c>
      <c r="P189" s="29">
        <v>0</v>
      </c>
      <c r="Q189" s="25">
        <v>0</v>
      </c>
      <c r="R189" s="29">
        <v>271.79000000000002</v>
      </c>
      <c r="S189" s="25">
        <v>272.11</v>
      </c>
      <c r="T189" s="29">
        <v>270.24</v>
      </c>
      <c r="U189" s="25">
        <v>2.39</v>
      </c>
      <c r="V189" s="29">
        <v>2.4</v>
      </c>
      <c r="W189" s="25">
        <v>2.54</v>
      </c>
    </row>
    <row r="190" spans="2:23" x14ac:dyDescent="0.25">
      <c r="B190" s="26" t="s">
        <v>4130</v>
      </c>
      <c r="C190" s="24">
        <v>0.2</v>
      </c>
      <c r="D190" s="29">
        <v>2.1</v>
      </c>
      <c r="E190" s="25">
        <v>0.5</v>
      </c>
      <c r="F190" s="29">
        <v>0.1</v>
      </c>
      <c r="G190" s="25">
        <v>0.6</v>
      </c>
      <c r="H190" s="29">
        <v>0.2</v>
      </c>
      <c r="I190" s="25">
        <v>0.1</v>
      </c>
      <c r="J190" s="29">
        <v>0.2</v>
      </c>
      <c r="K190" s="25">
        <v>0.1</v>
      </c>
      <c r="L190" s="29">
        <v>0</v>
      </c>
      <c r="M190" s="25">
        <v>0</v>
      </c>
      <c r="N190" s="29">
        <v>0</v>
      </c>
      <c r="O190" s="25">
        <v>0</v>
      </c>
      <c r="P190" s="29">
        <v>0</v>
      </c>
      <c r="Q190" s="25">
        <v>0</v>
      </c>
      <c r="R190" s="29">
        <v>272.77</v>
      </c>
      <c r="S190" s="25">
        <v>273.08999999999997</v>
      </c>
      <c r="T190" s="29">
        <v>271.10000000000002</v>
      </c>
      <c r="U190" s="25">
        <v>2.36</v>
      </c>
      <c r="V190" s="29">
        <v>2.29</v>
      </c>
      <c r="W190" s="25">
        <v>2.4</v>
      </c>
    </row>
    <row r="191" spans="2:23" x14ac:dyDescent="0.25">
      <c r="B191" s="26" t="s">
        <v>4131</v>
      </c>
      <c r="C191" s="24">
        <v>0.2</v>
      </c>
      <c r="D191" s="29">
        <v>2.1</v>
      </c>
      <c r="E191" s="25">
        <v>0.6</v>
      </c>
      <c r="F191" s="29">
        <v>0.1</v>
      </c>
      <c r="G191" s="25">
        <v>0.5</v>
      </c>
      <c r="H191" s="29">
        <v>0.2</v>
      </c>
      <c r="I191" s="25">
        <v>0.1</v>
      </c>
      <c r="J191" s="29">
        <v>0.3</v>
      </c>
      <c r="K191" s="25">
        <v>0.1</v>
      </c>
      <c r="L191" s="29">
        <v>0</v>
      </c>
      <c r="M191" s="25">
        <v>0</v>
      </c>
      <c r="N191" s="29">
        <v>0</v>
      </c>
      <c r="O191" s="25">
        <v>0</v>
      </c>
      <c r="P191" s="29">
        <v>0</v>
      </c>
      <c r="Q191" s="25">
        <v>0</v>
      </c>
      <c r="R191" s="29">
        <v>273.55</v>
      </c>
      <c r="S191" s="25">
        <v>273.87</v>
      </c>
      <c r="T191" s="29">
        <v>271.86</v>
      </c>
      <c r="U191" s="25">
        <v>2.25</v>
      </c>
      <c r="V191" s="29">
        <v>2.2000000000000002</v>
      </c>
      <c r="W191" s="25">
        <v>2.2999999999999998</v>
      </c>
    </row>
    <row r="192" spans="2:23" x14ac:dyDescent="0.25">
      <c r="B192" s="26" t="s">
        <v>4132</v>
      </c>
      <c r="C192" s="24">
        <v>0.2</v>
      </c>
      <c r="D192" s="29">
        <v>2.2000000000000002</v>
      </c>
      <c r="E192" s="25">
        <v>0.6</v>
      </c>
      <c r="F192" s="29">
        <v>0.1</v>
      </c>
      <c r="G192" s="25">
        <v>0.5</v>
      </c>
      <c r="H192" s="29">
        <v>0.2</v>
      </c>
      <c r="I192" s="25">
        <v>0.1</v>
      </c>
      <c r="J192" s="29">
        <v>0.2</v>
      </c>
      <c r="K192" s="25">
        <v>0.1</v>
      </c>
      <c r="L192" s="29">
        <v>0</v>
      </c>
      <c r="M192" s="25">
        <v>0</v>
      </c>
      <c r="N192" s="29">
        <v>0</v>
      </c>
      <c r="O192" s="25">
        <v>0</v>
      </c>
      <c r="P192" s="29">
        <v>0</v>
      </c>
      <c r="Q192" s="25">
        <v>0</v>
      </c>
      <c r="R192" s="29">
        <v>273.72000000000003</v>
      </c>
      <c r="S192" s="25">
        <v>274.12</v>
      </c>
      <c r="T192" s="29">
        <v>272.05</v>
      </c>
      <c r="U192" s="25">
        <v>2.21</v>
      </c>
      <c r="V192" s="29">
        <v>2.2999999999999998</v>
      </c>
      <c r="W192" s="25">
        <v>2.4</v>
      </c>
    </row>
    <row r="193" spans="2:23" x14ac:dyDescent="0.25">
      <c r="B193" s="26" t="s">
        <v>4133</v>
      </c>
      <c r="C193" s="24">
        <v>0.2</v>
      </c>
      <c r="D193" s="29">
        <v>2.2000000000000002</v>
      </c>
      <c r="E193" s="25">
        <v>0.6</v>
      </c>
      <c r="F193" s="29">
        <v>0.1</v>
      </c>
      <c r="G193" s="25">
        <v>0.5</v>
      </c>
      <c r="H193" s="29">
        <v>0.3</v>
      </c>
      <c r="I193" s="25">
        <v>0.1</v>
      </c>
      <c r="J193" s="29">
        <v>0.3</v>
      </c>
      <c r="K193" s="25">
        <v>0.1</v>
      </c>
      <c r="L193" s="29">
        <v>0</v>
      </c>
      <c r="M193" s="25">
        <v>0</v>
      </c>
      <c r="N193" s="29">
        <v>0</v>
      </c>
      <c r="O193" s="25">
        <v>0</v>
      </c>
      <c r="P193" s="29">
        <v>0</v>
      </c>
      <c r="Q193" s="25">
        <v>0</v>
      </c>
      <c r="R193" s="29">
        <v>273.32</v>
      </c>
      <c r="S193" s="25">
        <v>273.76</v>
      </c>
      <c r="T193" s="29">
        <v>271.67</v>
      </c>
      <c r="U193" s="25">
        <v>2.2599999999999998</v>
      </c>
      <c r="V193" s="29">
        <v>2.2999999999999998</v>
      </c>
      <c r="W193" s="25">
        <v>2.4</v>
      </c>
    </row>
    <row r="194" spans="2:23" x14ac:dyDescent="0.25">
      <c r="B194" s="26" t="s">
        <v>4134</v>
      </c>
      <c r="C194" s="24">
        <v>0.2</v>
      </c>
      <c r="D194" s="29">
        <v>2.2000000000000002</v>
      </c>
      <c r="E194" s="25">
        <v>0.5</v>
      </c>
      <c r="F194" s="29">
        <v>0.1</v>
      </c>
      <c r="G194" s="25">
        <v>0.5</v>
      </c>
      <c r="H194" s="29">
        <v>0.2</v>
      </c>
      <c r="I194" s="25">
        <v>0.1</v>
      </c>
      <c r="J194" s="29">
        <v>0.3</v>
      </c>
      <c r="K194" s="25">
        <v>0.1</v>
      </c>
      <c r="L194" s="29">
        <v>0.1</v>
      </c>
      <c r="M194" s="25">
        <v>0</v>
      </c>
      <c r="N194" s="29">
        <v>0</v>
      </c>
      <c r="O194" s="25">
        <v>0</v>
      </c>
      <c r="P194" s="29">
        <v>0</v>
      </c>
      <c r="Q194" s="25">
        <v>0</v>
      </c>
      <c r="R194" s="29">
        <v>273.64999999999998</v>
      </c>
      <c r="S194" s="25">
        <v>274.14</v>
      </c>
      <c r="T194" s="29">
        <v>271.87</v>
      </c>
      <c r="U194" s="25">
        <v>2.2799999999999998</v>
      </c>
      <c r="V194" s="29">
        <v>2.2999999999999998</v>
      </c>
      <c r="W194" s="25">
        <v>2.4</v>
      </c>
    </row>
    <row r="195" spans="2:23" x14ac:dyDescent="0.25">
      <c r="B195" s="26" t="s">
        <v>4135</v>
      </c>
      <c r="C195" s="24">
        <v>0.2</v>
      </c>
      <c r="D195" s="29">
        <v>2.1</v>
      </c>
      <c r="E195" s="25">
        <v>0.5</v>
      </c>
      <c r="F195" s="29">
        <v>0.1</v>
      </c>
      <c r="G195" s="25">
        <v>0.5</v>
      </c>
      <c r="H195" s="29">
        <v>0.2</v>
      </c>
      <c r="I195" s="25">
        <v>0.1</v>
      </c>
      <c r="J195" s="29">
        <v>0.3</v>
      </c>
      <c r="K195" s="25">
        <v>0.1</v>
      </c>
      <c r="L195" s="29">
        <v>0</v>
      </c>
      <c r="M195" s="25">
        <v>0</v>
      </c>
      <c r="N195" s="29">
        <v>0</v>
      </c>
      <c r="O195" s="25">
        <v>0</v>
      </c>
      <c r="P195" s="29">
        <v>0</v>
      </c>
      <c r="Q195" s="25">
        <v>0</v>
      </c>
      <c r="R195" s="29">
        <v>274.39</v>
      </c>
      <c r="S195" s="25">
        <v>274.79000000000002</v>
      </c>
      <c r="T195" s="29">
        <v>272.7</v>
      </c>
      <c r="U195" s="25">
        <v>2.25</v>
      </c>
      <c r="V195" s="29">
        <v>2.2000000000000002</v>
      </c>
      <c r="W195" s="25">
        <v>2.4</v>
      </c>
    </row>
    <row r="196" spans="2:23" x14ac:dyDescent="0.25">
      <c r="B196" s="26" t="s">
        <v>4136</v>
      </c>
      <c r="C196" s="24">
        <v>0.2</v>
      </c>
      <c r="D196" s="29">
        <v>2.1</v>
      </c>
      <c r="E196" s="25">
        <v>0.4</v>
      </c>
      <c r="F196" s="29">
        <v>0.1</v>
      </c>
      <c r="G196" s="25">
        <v>0.6</v>
      </c>
      <c r="H196" s="29">
        <v>0.2</v>
      </c>
      <c r="I196" s="25">
        <v>0.1</v>
      </c>
      <c r="J196" s="29">
        <v>0.2</v>
      </c>
      <c r="K196" s="25">
        <v>0.1</v>
      </c>
      <c r="L196" s="29">
        <v>0</v>
      </c>
      <c r="M196" s="25">
        <v>0</v>
      </c>
      <c r="N196" s="29">
        <v>0</v>
      </c>
      <c r="O196" s="25">
        <v>0</v>
      </c>
      <c r="P196" s="29">
        <v>0</v>
      </c>
      <c r="Q196" s="25">
        <v>0</v>
      </c>
      <c r="R196" s="29">
        <v>274.98</v>
      </c>
      <c r="S196" s="25">
        <v>275.33</v>
      </c>
      <c r="T196" s="29">
        <v>273.20999999999998</v>
      </c>
      <c r="U196" s="25">
        <v>2.1</v>
      </c>
      <c r="V196" s="29">
        <v>2.2000000000000002</v>
      </c>
      <c r="W196" s="25">
        <v>2.2400000000000002</v>
      </c>
    </row>
    <row r="197" spans="2:23" x14ac:dyDescent="0.25">
      <c r="B197" s="26" t="s">
        <v>4137</v>
      </c>
      <c r="C197" s="24">
        <v>0.3</v>
      </c>
      <c r="D197" s="29">
        <v>2.2000000000000002</v>
      </c>
      <c r="E197" s="25">
        <v>0.4</v>
      </c>
      <c r="F197" s="29">
        <v>0.1</v>
      </c>
      <c r="G197" s="25">
        <v>0.6</v>
      </c>
      <c r="H197" s="29">
        <v>0.2</v>
      </c>
      <c r="I197" s="25">
        <v>0.1</v>
      </c>
      <c r="J197" s="29">
        <v>0.3</v>
      </c>
      <c r="K197" s="25">
        <v>0.1</v>
      </c>
      <c r="L197" s="29">
        <v>0</v>
      </c>
      <c r="M197" s="25">
        <v>0</v>
      </c>
      <c r="N197" s="29">
        <v>0</v>
      </c>
      <c r="O197" s="25">
        <v>0</v>
      </c>
      <c r="P197" s="29">
        <v>0</v>
      </c>
      <c r="Q197" s="25">
        <v>0</v>
      </c>
      <c r="R197" s="29">
        <v>275.2</v>
      </c>
      <c r="S197" s="25">
        <v>275.67</v>
      </c>
      <c r="T197" s="29">
        <v>273.52</v>
      </c>
      <c r="U197" s="25">
        <v>2.2400000000000002</v>
      </c>
      <c r="V197" s="29">
        <v>2.2799999999999998</v>
      </c>
      <c r="W197" s="25">
        <v>2.4</v>
      </c>
    </row>
    <row r="198" spans="2:23" x14ac:dyDescent="0.25">
      <c r="B198" s="26" t="s">
        <v>4138</v>
      </c>
      <c r="C198" s="24">
        <v>0.2</v>
      </c>
      <c r="D198" s="29">
        <v>2.1</v>
      </c>
      <c r="E198" s="25">
        <v>0.5</v>
      </c>
      <c r="F198" s="29">
        <v>0.1</v>
      </c>
      <c r="G198" s="25">
        <v>0.7</v>
      </c>
      <c r="H198" s="29">
        <v>0.1</v>
      </c>
      <c r="I198" s="25">
        <v>0.1</v>
      </c>
      <c r="J198" s="29">
        <v>0.3</v>
      </c>
      <c r="K198" s="25">
        <v>0.1</v>
      </c>
      <c r="L198" s="29">
        <v>0.1</v>
      </c>
      <c r="M198" s="25">
        <v>0</v>
      </c>
      <c r="N198" s="29">
        <v>0</v>
      </c>
      <c r="O198" s="25">
        <v>0</v>
      </c>
      <c r="P198" s="29">
        <v>0</v>
      </c>
      <c r="Q198" s="25">
        <v>0</v>
      </c>
      <c r="R198" s="29">
        <v>275.2</v>
      </c>
      <c r="S198" s="25">
        <v>275.70999999999998</v>
      </c>
      <c r="T198" s="29">
        <v>273.57</v>
      </c>
      <c r="U198" s="25">
        <v>2.21</v>
      </c>
      <c r="V198" s="29">
        <v>2.15</v>
      </c>
      <c r="W198" s="25">
        <v>2.2999999999999998</v>
      </c>
    </row>
    <row r="199" spans="2:23" x14ac:dyDescent="0.25">
      <c r="B199" s="26" t="s">
        <v>4139</v>
      </c>
      <c r="C199" s="24">
        <v>0.1</v>
      </c>
      <c r="D199" s="29">
        <v>1.9</v>
      </c>
      <c r="E199" s="25">
        <v>0.3</v>
      </c>
      <c r="F199" s="29">
        <v>0.1</v>
      </c>
      <c r="G199" s="25">
        <v>0.6</v>
      </c>
      <c r="H199" s="29">
        <v>0</v>
      </c>
      <c r="I199" s="25">
        <v>0.1</v>
      </c>
      <c r="J199" s="29">
        <v>0.2</v>
      </c>
      <c r="K199" s="25">
        <v>0.1</v>
      </c>
      <c r="L199" s="29">
        <v>0.1</v>
      </c>
      <c r="M199" s="25">
        <v>0</v>
      </c>
      <c r="N199" s="29">
        <v>0</v>
      </c>
      <c r="O199" s="25">
        <v>0</v>
      </c>
      <c r="P199" s="29">
        <v>0</v>
      </c>
      <c r="Q199" s="25">
        <v>0</v>
      </c>
      <c r="R199" s="29">
        <v>276.32</v>
      </c>
      <c r="S199" s="25">
        <v>276.79000000000002</v>
      </c>
      <c r="T199" s="29">
        <v>274.73</v>
      </c>
      <c r="U199" s="25">
        <v>1.94</v>
      </c>
      <c r="V199" s="29">
        <v>2</v>
      </c>
      <c r="W199" s="25">
        <v>2.2000000000000002</v>
      </c>
    </row>
    <row r="200" spans="2:23" x14ac:dyDescent="0.25">
      <c r="B200" s="26" t="s">
        <v>4140</v>
      </c>
      <c r="C200" s="24">
        <v>0</v>
      </c>
      <c r="D200" s="29">
        <v>1.9</v>
      </c>
      <c r="E200" s="25">
        <v>0.4</v>
      </c>
      <c r="F200" s="29">
        <v>0.1</v>
      </c>
      <c r="G200" s="25">
        <v>0.8</v>
      </c>
      <c r="H200" s="29">
        <v>0</v>
      </c>
      <c r="I200" s="25">
        <v>0.1</v>
      </c>
      <c r="J200" s="29">
        <v>0.2</v>
      </c>
      <c r="K200" s="25">
        <v>0.1</v>
      </c>
      <c r="L200" s="29">
        <v>0</v>
      </c>
      <c r="M200" s="25">
        <v>0</v>
      </c>
      <c r="N200" s="29">
        <v>0</v>
      </c>
      <c r="O200" s="25">
        <v>0</v>
      </c>
      <c r="P200" s="29">
        <v>0</v>
      </c>
      <c r="Q200" s="25">
        <v>0</v>
      </c>
      <c r="R200" s="29">
        <v>277</v>
      </c>
      <c r="S200" s="25">
        <v>277.45999999999998</v>
      </c>
      <c r="T200" s="29">
        <v>275.39999999999998</v>
      </c>
      <c r="U200" s="25">
        <v>1.96</v>
      </c>
      <c r="V200" s="29">
        <v>2.0299999999999998</v>
      </c>
      <c r="W200" s="25">
        <v>2.2000000000000002</v>
      </c>
    </row>
    <row r="201" spans="2:23" x14ac:dyDescent="0.25">
      <c r="B201" s="26" t="s">
        <v>4141</v>
      </c>
      <c r="C201" s="24">
        <v>0.1</v>
      </c>
      <c r="D201" s="29">
        <v>1.9</v>
      </c>
      <c r="E201" s="25">
        <v>0.4</v>
      </c>
      <c r="F201" s="29">
        <v>0.1</v>
      </c>
      <c r="G201" s="25">
        <v>0.8</v>
      </c>
      <c r="H201" s="29">
        <v>0.1</v>
      </c>
      <c r="I201" s="25">
        <v>0.1</v>
      </c>
      <c r="J201" s="29">
        <v>0.2</v>
      </c>
      <c r="K201" s="25">
        <v>0.1</v>
      </c>
      <c r="L201" s="29">
        <v>0</v>
      </c>
      <c r="M201" s="25">
        <v>0</v>
      </c>
      <c r="N201" s="29">
        <v>0</v>
      </c>
      <c r="O201" s="25">
        <v>0</v>
      </c>
      <c r="P201" s="29">
        <v>0</v>
      </c>
      <c r="Q201" s="25">
        <v>0</v>
      </c>
      <c r="R201" s="29">
        <v>277.08</v>
      </c>
      <c r="S201" s="25">
        <v>277.52</v>
      </c>
      <c r="T201" s="29">
        <v>275.39999999999998</v>
      </c>
      <c r="U201" s="25">
        <v>2.0499999999999998</v>
      </c>
      <c r="V201" s="29">
        <v>2</v>
      </c>
      <c r="W201" s="25">
        <v>2.1</v>
      </c>
    </row>
    <row r="202" spans="2:23" x14ac:dyDescent="0.25">
      <c r="B202" s="26" t="s">
        <v>4142</v>
      </c>
      <c r="C202" s="24">
        <v>0.1</v>
      </c>
      <c r="D202" s="29">
        <v>1.9</v>
      </c>
      <c r="E202" s="25">
        <v>0.4</v>
      </c>
      <c r="F202" s="29">
        <v>0.1</v>
      </c>
      <c r="G202" s="25">
        <v>0.7</v>
      </c>
      <c r="H202" s="29">
        <v>0</v>
      </c>
      <c r="I202" s="25">
        <v>0.1</v>
      </c>
      <c r="J202" s="29">
        <v>0.2</v>
      </c>
      <c r="K202" s="25">
        <v>0.1</v>
      </c>
      <c r="L202" s="29">
        <v>0</v>
      </c>
      <c r="M202" s="25">
        <v>0</v>
      </c>
      <c r="N202" s="29">
        <v>0</v>
      </c>
      <c r="O202" s="25">
        <v>0</v>
      </c>
      <c r="P202" s="29">
        <v>0</v>
      </c>
      <c r="Q202" s="25">
        <v>0</v>
      </c>
      <c r="R202" s="29">
        <v>276.83</v>
      </c>
      <c r="S202" s="25">
        <v>277.33999999999997</v>
      </c>
      <c r="T202" s="29">
        <v>275.26</v>
      </c>
      <c r="U202" s="25">
        <v>2.0299999999999998</v>
      </c>
      <c r="V202" s="29">
        <v>2.11</v>
      </c>
      <c r="W202" s="25">
        <v>2.29</v>
      </c>
    </row>
    <row r="203" spans="2:23" x14ac:dyDescent="0.25">
      <c r="B203" s="26" t="s">
        <v>4143</v>
      </c>
      <c r="C203" s="24">
        <v>0</v>
      </c>
      <c r="D203" s="29">
        <v>1.9</v>
      </c>
      <c r="E203" s="25">
        <v>0.3</v>
      </c>
      <c r="F203" s="29">
        <v>0</v>
      </c>
      <c r="G203" s="25">
        <v>0.7</v>
      </c>
      <c r="H203" s="29">
        <v>0.1</v>
      </c>
      <c r="I203" s="25">
        <v>0.1</v>
      </c>
      <c r="J203" s="29">
        <v>0.2</v>
      </c>
      <c r="K203" s="25">
        <v>0.1</v>
      </c>
      <c r="L203" s="29">
        <v>0</v>
      </c>
      <c r="M203" s="25">
        <v>0</v>
      </c>
      <c r="N203" s="29">
        <v>0</v>
      </c>
      <c r="O203" s="25">
        <v>0</v>
      </c>
      <c r="P203" s="29">
        <v>0</v>
      </c>
      <c r="Q203" s="25">
        <v>0</v>
      </c>
      <c r="R203" s="29">
        <v>276.52999999999997</v>
      </c>
      <c r="S203" s="25">
        <v>277.05</v>
      </c>
      <c r="T203" s="29">
        <v>275.04000000000002</v>
      </c>
      <c r="U203" s="25">
        <v>2</v>
      </c>
      <c r="V203" s="29">
        <v>2.0499999999999998</v>
      </c>
      <c r="W203" s="25">
        <v>2.2000000000000002</v>
      </c>
    </row>
    <row r="204" spans="2:23" x14ac:dyDescent="0.25">
      <c r="B204" s="26" t="s">
        <v>4144</v>
      </c>
      <c r="C204" s="24">
        <v>0.1</v>
      </c>
      <c r="D204" s="29">
        <v>1.9</v>
      </c>
      <c r="E204" s="25">
        <v>0.4</v>
      </c>
      <c r="F204" s="29">
        <v>0.1</v>
      </c>
      <c r="G204" s="25">
        <v>0.8</v>
      </c>
      <c r="H204" s="29">
        <v>0</v>
      </c>
      <c r="I204" s="25">
        <v>0.1</v>
      </c>
      <c r="J204" s="29">
        <v>0.2</v>
      </c>
      <c r="K204" s="25">
        <v>0.1</v>
      </c>
      <c r="L204" s="29">
        <v>0</v>
      </c>
      <c r="M204" s="25">
        <v>0</v>
      </c>
      <c r="N204" s="29">
        <v>0</v>
      </c>
      <c r="O204" s="25">
        <v>0</v>
      </c>
      <c r="P204" s="29">
        <v>0</v>
      </c>
      <c r="Q204" s="25">
        <v>0</v>
      </c>
      <c r="R204" s="29">
        <v>276.48</v>
      </c>
      <c r="S204" s="25">
        <v>277.07</v>
      </c>
      <c r="T204" s="29">
        <v>275.04000000000002</v>
      </c>
      <c r="U204" s="25">
        <v>2.0099999999999998</v>
      </c>
      <c r="V204" s="29">
        <v>2.04</v>
      </c>
      <c r="W204" s="25">
        <v>2.2000000000000002</v>
      </c>
    </row>
    <row r="205" spans="2:23" x14ac:dyDescent="0.25">
      <c r="B205" s="26" t="s">
        <v>4145</v>
      </c>
      <c r="C205" s="24">
        <v>0.1</v>
      </c>
      <c r="D205" s="29">
        <v>2.1</v>
      </c>
      <c r="E205" s="25">
        <v>0.4</v>
      </c>
      <c r="F205" s="29">
        <v>0</v>
      </c>
      <c r="G205" s="25">
        <v>0.7</v>
      </c>
      <c r="H205" s="29">
        <v>0.1</v>
      </c>
      <c r="I205" s="25">
        <v>0.1</v>
      </c>
      <c r="J205" s="29">
        <v>0.2</v>
      </c>
      <c r="K205" s="25">
        <v>0.1</v>
      </c>
      <c r="L205" s="29">
        <v>0</v>
      </c>
      <c r="M205" s="25">
        <v>0</v>
      </c>
      <c r="N205" s="29">
        <v>0</v>
      </c>
      <c r="O205" s="25">
        <v>0</v>
      </c>
      <c r="P205" s="29">
        <v>0</v>
      </c>
      <c r="Q205" s="25">
        <v>0</v>
      </c>
      <c r="R205" s="29">
        <v>277.24</v>
      </c>
      <c r="S205" s="25">
        <v>277.76</v>
      </c>
      <c r="T205" s="29">
        <v>275.75</v>
      </c>
      <c r="U205" s="25">
        <v>2.16</v>
      </c>
      <c r="V205" s="29">
        <v>2.23</v>
      </c>
      <c r="W205" s="25">
        <v>2.3199999999999998</v>
      </c>
    </row>
    <row r="206" spans="2:23" x14ac:dyDescent="0.25">
      <c r="B206" s="26" t="s">
        <v>4146</v>
      </c>
      <c r="C206" s="24">
        <v>0.1</v>
      </c>
      <c r="D206" s="29">
        <v>2</v>
      </c>
      <c r="E206" s="25">
        <v>0.4</v>
      </c>
      <c r="F206" s="29">
        <v>0.1</v>
      </c>
      <c r="G206" s="25">
        <v>0.9</v>
      </c>
      <c r="H206" s="29">
        <v>0.1</v>
      </c>
      <c r="I206" s="25">
        <v>0.1</v>
      </c>
      <c r="J206" s="29">
        <v>0.2</v>
      </c>
      <c r="K206" s="25">
        <v>0.1</v>
      </c>
      <c r="L206" s="29">
        <v>0</v>
      </c>
      <c r="M206" s="25">
        <v>0</v>
      </c>
      <c r="N206" s="29">
        <v>0</v>
      </c>
      <c r="O206" s="25">
        <v>0</v>
      </c>
      <c r="P206" s="29">
        <v>0</v>
      </c>
      <c r="Q206" s="25">
        <v>0</v>
      </c>
      <c r="R206" s="29">
        <v>277.66000000000003</v>
      </c>
      <c r="S206" s="25">
        <v>278.17</v>
      </c>
      <c r="T206" s="29">
        <v>276.17</v>
      </c>
      <c r="U206" s="25">
        <v>2.19</v>
      </c>
      <c r="V206" s="29">
        <v>2.2000000000000002</v>
      </c>
      <c r="W206" s="25">
        <v>2.36</v>
      </c>
    </row>
    <row r="207" spans="2:23" x14ac:dyDescent="0.25">
      <c r="B207" s="26" t="s">
        <v>4147</v>
      </c>
      <c r="C207" s="24">
        <v>0.1</v>
      </c>
      <c r="D207" s="29">
        <v>2.1</v>
      </c>
      <c r="E207" s="25">
        <v>0.4</v>
      </c>
      <c r="F207" s="29">
        <v>0</v>
      </c>
      <c r="G207" s="25">
        <v>0.9</v>
      </c>
      <c r="H207" s="29">
        <v>0.1</v>
      </c>
      <c r="I207" s="25">
        <v>0.1</v>
      </c>
      <c r="J207" s="29">
        <v>0.2</v>
      </c>
      <c r="K207" s="25">
        <v>0.1</v>
      </c>
      <c r="L207" s="29">
        <v>0</v>
      </c>
      <c r="M207" s="25">
        <v>0</v>
      </c>
      <c r="N207" s="29">
        <v>0</v>
      </c>
      <c r="O207" s="25">
        <v>0</v>
      </c>
      <c r="P207" s="29">
        <v>0</v>
      </c>
      <c r="Q207" s="25">
        <v>0</v>
      </c>
      <c r="R207" s="29">
        <v>277.51</v>
      </c>
      <c r="S207" s="25">
        <v>278.02</v>
      </c>
      <c r="T207" s="29">
        <v>275.98</v>
      </c>
      <c r="U207" s="25">
        <v>2.2000000000000002</v>
      </c>
      <c r="V207" s="29">
        <v>2.2200000000000002</v>
      </c>
      <c r="W207" s="25">
        <v>2.39</v>
      </c>
    </row>
    <row r="208" spans="2:23" x14ac:dyDescent="0.25">
      <c r="B208" s="26" t="s">
        <v>4148</v>
      </c>
      <c r="C208" s="24">
        <v>0.1</v>
      </c>
      <c r="D208" s="29">
        <v>2.1</v>
      </c>
      <c r="E208" s="25">
        <v>0.4</v>
      </c>
      <c r="F208" s="29">
        <v>0.1</v>
      </c>
      <c r="G208" s="25">
        <v>0.8</v>
      </c>
      <c r="H208" s="29">
        <v>0.1</v>
      </c>
      <c r="I208" s="25">
        <v>0.1</v>
      </c>
      <c r="J208" s="29">
        <v>0.2</v>
      </c>
      <c r="K208" s="25">
        <v>0.1</v>
      </c>
      <c r="L208" s="29">
        <v>0</v>
      </c>
      <c r="M208" s="25">
        <v>0</v>
      </c>
      <c r="N208" s="29">
        <v>0</v>
      </c>
      <c r="O208" s="25">
        <v>0</v>
      </c>
      <c r="P208" s="29">
        <v>0</v>
      </c>
      <c r="Q208" s="25">
        <v>0</v>
      </c>
      <c r="R208" s="29">
        <v>278.04000000000002</v>
      </c>
      <c r="S208" s="25">
        <v>278.36</v>
      </c>
      <c r="T208" s="29">
        <v>276.47000000000003</v>
      </c>
      <c r="U208" s="25">
        <v>2.2000000000000002</v>
      </c>
      <c r="V208" s="29">
        <v>2.16</v>
      </c>
      <c r="W208" s="25">
        <v>2.2999999999999998</v>
      </c>
    </row>
    <row r="209" spans="2:23" x14ac:dyDescent="0.25">
      <c r="B209" s="26" t="s">
        <v>4149</v>
      </c>
      <c r="C209" s="24">
        <v>0</v>
      </c>
      <c r="D209" s="29">
        <v>2.1</v>
      </c>
      <c r="E209" s="25">
        <v>0.4</v>
      </c>
      <c r="F209" s="29">
        <v>0</v>
      </c>
      <c r="G209" s="25">
        <v>0.7</v>
      </c>
      <c r="H209" s="29">
        <v>0.1</v>
      </c>
      <c r="I209" s="25">
        <v>0.1</v>
      </c>
      <c r="J209" s="29">
        <v>0.2</v>
      </c>
      <c r="K209" s="25">
        <v>0.1</v>
      </c>
      <c r="L209" s="29">
        <v>0</v>
      </c>
      <c r="M209" s="25">
        <v>0</v>
      </c>
      <c r="N209" s="29">
        <v>0</v>
      </c>
      <c r="O209" s="25">
        <v>0</v>
      </c>
      <c r="P209" s="29">
        <v>0</v>
      </c>
      <c r="Q209" s="25">
        <v>0</v>
      </c>
      <c r="R209" s="29">
        <v>278.01</v>
      </c>
      <c r="S209" s="25">
        <v>278.39999999999998</v>
      </c>
      <c r="T209" s="29">
        <v>276.42</v>
      </c>
      <c r="U209" s="25">
        <v>2.14</v>
      </c>
      <c r="V209" s="29">
        <v>2.2000000000000002</v>
      </c>
      <c r="W209" s="25">
        <v>2.33</v>
      </c>
    </row>
    <row r="210" spans="2:23" x14ac:dyDescent="0.25">
      <c r="B210" s="26" t="s">
        <v>4150</v>
      </c>
      <c r="C210" s="24">
        <v>0.1</v>
      </c>
      <c r="D210" s="29">
        <v>2.1</v>
      </c>
      <c r="E210" s="25">
        <v>0.5</v>
      </c>
      <c r="F210" s="29">
        <v>0.1</v>
      </c>
      <c r="G210" s="25">
        <v>0.7</v>
      </c>
      <c r="H210" s="29">
        <v>0.1</v>
      </c>
      <c r="I210" s="25">
        <v>0.1</v>
      </c>
      <c r="J210" s="29">
        <v>0.2</v>
      </c>
      <c r="K210" s="25">
        <v>0.1</v>
      </c>
      <c r="L210" s="29">
        <v>0</v>
      </c>
      <c r="M210" s="25">
        <v>0.1</v>
      </c>
      <c r="N210" s="29">
        <v>0</v>
      </c>
      <c r="O210" s="25">
        <v>0</v>
      </c>
      <c r="P210" s="29">
        <v>0</v>
      </c>
      <c r="Q210" s="25">
        <v>0</v>
      </c>
      <c r="R210" s="29">
        <v>278.43</v>
      </c>
      <c r="S210" s="25">
        <v>278.79000000000002</v>
      </c>
      <c r="T210" s="29">
        <v>276.85000000000002</v>
      </c>
      <c r="U210" s="25">
        <v>2.13</v>
      </c>
      <c r="V210" s="29">
        <v>2.2000000000000002</v>
      </c>
      <c r="W210" s="25">
        <v>2.2999999999999998</v>
      </c>
    </row>
    <row r="211" spans="2:23" x14ac:dyDescent="0.25">
      <c r="B211" s="26" t="s">
        <v>4151</v>
      </c>
      <c r="C211" s="24">
        <v>0.1</v>
      </c>
      <c r="D211" s="29">
        <v>2.1</v>
      </c>
      <c r="E211" s="25">
        <v>0.4</v>
      </c>
      <c r="F211" s="29">
        <v>0.1</v>
      </c>
      <c r="G211" s="25">
        <v>0.8</v>
      </c>
      <c r="H211" s="29">
        <v>0.1</v>
      </c>
      <c r="I211" s="25">
        <v>0.1</v>
      </c>
      <c r="J211" s="29">
        <v>0.1</v>
      </c>
      <c r="K211" s="25">
        <v>0.1</v>
      </c>
      <c r="L211" s="29">
        <v>0</v>
      </c>
      <c r="M211" s="25">
        <v>0</v>
      </c>
      <c r="N211" s="29">
        <v>0</v>
      </c>
      <c r="O211" s="25">
        <v>0</v>
      </c>
      <c r="P211" s="29">
        <v>0</v>
      </c>
      <c r="Q211" s="25">
        <v>0</v>
      </c>
      <c r="R211" s="29">
        <v>278.72000000000003</v>
      </c>
      <c r="S211" s="25">
        <v>279.07</v>
      </c>
      <c r="T211" s="29">
        <v>277.13</v>
      </c>
      <c r="U211" s="25">
        <v>2.13</v>
      </c>
      <c r="V211" s="29">
        <v>2.2599999999999998</v>
      </c>
      <c r="W211" s="25">
        <v>2.2999999999999998</v>
      </c>
    </row>
    <row r="212" spans="2:23" x14ac:dyDescent="0.25">
      <c r="B212" s="26" t="s">
        <v>4152</v>
      </c>
      <c r="C212" s="24">
        <v>0</v>
      </c>
      <c r="D212" s="29">
        <v>2.1</v>
      </c>
      <c r="E212" s="25">
        <v>0.4</v>
      </c>
      <c r="F212" s="29">
        <v>0.1</v>
      </c>
      <c r="G212" s="25">
        <v>0.9</v>
      </c>
      <c r="H212" s="29">
        <v>0.1</v>
      </c>
      <c r="I212" s="25">
        <v>0.1</v>
      </c>
      <c r="J212" s="29">
        <v>0.2</v>
      </c>
      <c r="K212" s="25">
        <v>0.1</v>
      </c>
      <c r="L212" s="29">
        <v>0</v>
      </c>
      <c r="M212" s="25">
        <v>0</v>
      </c>
      <c r="N212" s="29">
        <v>0</v>
      </c>
      <c r="O212" s="25">
        <v>0</v>
      </c>
      <c r="P212" s="29">
        <v>0</v>
      </c>
      <c r="Q212" s="25">
        <v>0</v>
      </c>
      <c r="R212" s="29">
        <v>279.14</v>
      </c>
      <c r="S212" s="25">
        <v>279.5</v>
      </c>
      <c r="T212" s="29">
        <v>277.58999999999997</v>
      </c>
      <c r="U212" s="25">
        <v>2.23</v>
      </c>
      <c r="V212" s="29">
        <v>2.2999999999999998</v>
      </c>
      <c r="W212" s="25">
        <v>2.4</v>
      </c>
    </row>
    <row r="213" spans="2:23" x14ac:dyDescent="0.25">
      <c r="B213" s="26" t="s">
        <v>4153</v>
      </c>
      <c r="C213" s="24">
        <v>0.1</v>
      </c>
      <c r="D213" s="29">
        <v>2.1</v>
      </c>
      <c r="E213" s="25">
        <v>0.4</v>
      </c>
      <c r="F213" s="29">
        <v>0.1</v>
      </c>
      <c r="G213" s="25">
        <v>0.8</v>
      </c>
      <c r="H213" s="29">
        <v>0.1</v>
      </c>
      <c r="I213" s="25">
        <v>0.1</v>
      </c>
      <c r="J213" s="29">
        <v>0.1</v>
      </c>
      <c r="K213" s="25">
        <v>0.1</v>
      </c>
      <c r="L213" s="29">
        <v>0</v>
      </c>
      <c r="M213" s="25">
        <v>0</v>
      </c>
      <c r="N213" s="29">
        <v>0</v>
      </c>
      <c r="O213" s="25">
        <v>0</v>
      </c>
      <c r="P213" s="29">
        <v>0</v>
      </c>
      <c r="Q213" s="25">
        <v>0</v>
      </c>
      <c r="R213" s="29">
        <v>279.06</v>
      </c>
      <c r="S213" s="25">
        <v>279.39</v>
      </c>
      <c r="T213" s="29">
        <v>277.45999999999998</v>
      </c>
      <c r="U213" s="25">
        <v>2.2000000000000002</v>
      </c>
      <c r="V213" s="29">
        <v>2.2599999999999998</v>
      </c>
      <c r="W213" s="25">
        <v>2.2999999999999998</v>
      </c>
    </row>
    <row r="214" spans="2:23" x14ac:dyDescent="0.25">
      <c r="B214" s="26" t="s">
        <v>4154</v>
      </c>
      <c r="C214" s="24">
        <v>0.1</v>
      </c>
      <c r="D214" s="29">
        <v>2.1</v>
      </c>
      <c r="E214" s="25">
        <v>0.4</v>
      </c>
      <c r="F214" s="29">
        <v>0.1</v>
      </c>
      <c r="G214" s="25">
        <v>0.9</v>
      </c>
      <c r="H214" s="29">
        <v>0.1</v>
      </c>
      <c r="I214" s="25">
        <v>0.1</v>
      </c>
      <c r="J214" s="29">
        <v>0.2</v>
      </c>
      <c r="K214" s="25">
        <v>0.1</v>
      </c>
      <c r="L214" s="29">
        <v>0.1</v>
      </c>
      <c r="M214" s="25">
        <v>0</v>
      </c>
      <c r="N214" s="29">
        <v>0</v>
      </c>
      <c r="O214" s="25">
        <v>0</v>
      </c>
      <c r="P214" s="29">
        <v>0</v>
      </c>
      <c r="Q214" s="25">
        <v>0</v>
      </c>
      <c r="R214" s="29">
        <v>278.99</v>
      </c>
      <c r="S214" s="25">
        <v>279.29000000000002</v>
      </c>
      <c r="T214" s="29">
        <v>277.33</v>
      </c>
      <c r="U214" s="25">
        <v>2.1</v>
      </c>
      <c r="V214" s="29">
        <v>2.2999999999999998</v>
      </c>
      <c r="W214" s="25">
        <v>2.2400000000000002</v>
      </c>
    </row>
    <row r="215" spans="2:23" x14ac:dyDescent="0.25">
      <c r="B215" s="26" t="s">
        <v>4155</v>
      </c>
      <c r="C215" s="24">
        <v>0.1</v>
      </c>
      <c r="D215" s="29">
        <v>2</v>
      </c>
      <c r="E215" s="25">
        <v>0.3</v>
      </c>
      <c r="F215" s="29">
        <v>0.1</v>
      </c>
      <c r="G215" s="25">
        <v>0.9</v>
      </c>
      <c r="H215" s="29">
        <v>0.1</v>
      </c>
      <c r="I215" s="25">
        <v>0.1</v>
      </c>
      <c r="J215" s="29">
        <v>0.2</v>
      </c>
      <c r="K215" s="25">
        <v>0.1</v>
      </c>
      <c r="L215" s="29">
        <v>0</v>
      </c>
      <c r="M215" s="25">
        <v>0</v>
      </c>
      <c r="N215" s="29">
        <v>0</v>
      </c>
      <c r="O215" s="25">
        <v>0</v>
      </c>
      <c r="P215" s="29">
        <v>0</v>
      </c>
      <c r="Q215" s="25">
        <v>0</v>
      </c>
      <c r="R215" s="29">
        <v>279.92</v>
      </c>
      <c r="S215" s="25">
        <v>280.18</v>
      </c>
      <c r="T215" s="29">
        <v>278.19</v>
      </c>
      <c r="U215" s="25">
        <v>2.1</v>
      </c>
      <c r="V215" s="29">
        <v>2.21</v>
      </c>
      <c r="W215" s="25">
        <v>2.2000000000000002</v>
      </c>
    </row>
    <row r="216" spans="2:23" x14ac:dyDescent="0.25">
      <c r="B216" s="26" t="s">
        <v>4156</v>
      </c>
      <c r="C216" s="24">
        <v>0.1</v>
      </c>
      <c r="D216" s="29">
        <v>2</v>
      </c>
      <c r="E216" s="25">
        <v>0.2</v>
      </c>
      <c r="F216" s="29">
        <v>0</v>
      </c>
      <c r="G216" s="25">
        <v>0.8</v>
      </c>
      <c r="H216" s="29">
        <v>0.1</v>
      </c>
      <c r="I216" s="25">
        <v>0.1</v>
      </c>
      <c r="J216" s="29">
        <v>0.2</v>
      </c>
      <c r="K216" s="25">
        <v>0.1</v>
      </c>
      <c r="L216" s="29">
        <v>0</v>
      </c>
      <c r="M216" s="25">
        <v>0</v>
      </c>
      <c r="N216" s="29">
        <v>0</v>
      </c>
      <c r="O216" s="25">
        <v>0</v>
      </c>
      <c r="P216" s="29">
        <v>0</v>
      </c>
      <c r="Q216" s="25">
        <v>0</v>
      </c>
      <c r="R216" s="29">
        <v>279.56</v>
      </c>
      <c r="S216" s="25">
        <v>279.95</v>
      </c>
      <c r="T216" s="29">
        <v>278.2</v>
      </c>
      <c r="U216" s="25">
        <v>2</v>
      </c>
      <c r="V216" s="29">
        <v>2.2000000000000002</v>
      </c>
      <c r="W216" s="25">
        <v>2.17</v>
      </c>
    </row>
    <row r="217" spans="2:23" x14ac:dyDescent="0.25">
      <c r="B217" s="26" t="s">
        <v>4157</v>
      </c>
      <c r="C217" s="24">
        <v>0.1</v>
      </c>
      <c r="D217" s="29">
        <v>2</v>
      </c>
      <c r="E217" s="25">
        <v>0.2</v>
      </c>
      <c r="F217" s="29">
        <v>0</v>
      </c>
      <c r="G217" s="25">
        <v>0.9</v>
      </c>
      <c r="H217" s="29">
        <v>0.1</v>
      </c>
      <c r="I217" s="25">
        <v>0</v>
      </c>
      <c r="J217" s="29">
        <v>0.2</v>
      </c>
      <c r="K217" s="25">
        <v>0.1</v>
      </c>
      <c r="L217" s="29">
        <v>0</v>
      </c>
      <c r="M217" s="25">
        <v>0</v>
      </c>
      <c r="N217" s="29">
        <v>0</v>
      </c>
      <c r="O217" s="25">
        <v>0</v>
      </c>
      <c r="P217" s="29">
        <v>0</v>
      </c>
      <c r="Q217" s="25">
        <v>0</v>
      </c>
      <c r="R217" s="29">
        <v>279.2</v>
      </c>
      <c r="S217" s="25">
        <v>279.45</v>
      </c>
      <c r="T217" s="29">
        <v>277.68</v>
      </c>
      <c r="U217" s="25">
        <v>2.1</v>
      </c>
      <c r="V217" s="29">
        <v>2.2000000000000002</v>
      </c>
      <c r="W217" s="25">
        <v>2.2799999999999998</v>
      </c>
    </row>
    <row r="218" spans="2:23" x14ac:dyDescent="0.25">
      <c r="B218" s="26" t="s">
        <v>4158</v>
      </c>
      <c r="C218" s="24">
        <v>0.1</v>
      </c>
      <c r="D218" s="29">
        <v>2</v>
      </c>
      <c r="E218" s="25">
        <v>0.2</v>
      </c>
      <c r="F218" s="29">
        <v>0.1</v>
      </c>
      <c r="G218" s="25">
        <v>0.7</v>
      </c>
      <c r="H218" s="29">
        <v>0</v>
      </c>
      <c r="I218" s="25">
        <v>0.1</v>
      </c>
      <c r="J218" s="29">
        <v>0.3</v>
      </c>
      <c r="K218" s="25">
        <v>0.1</v>
      </c>
      <c r="L218" s="29">
        <v>0</v>
      </c>
      <c r="M218" s="25">
        <v>0</v>
      </c>
      <c r="N218" s="29">
        <v>0</v>
      </c>
      <c r="O218" s="25">
        <v>0</v>
      </c>
      <c r="P218" s="29">
        <v>0</v>
      </c>
      <c r="Q218" s="25">
        <v>0</v>
      </c>
      <c r="R218" s="29">
        <v>277.87</v>
      </c>
      <c r="S218" s="25">
        <v>277.98</v>
      </c>
      <c r="T218" s="29">
        <v>276.43</v>
      </c>
      <c r="U218" s="25">
        <v>2</v>
      </c>
      <c r="V218" s="29">
        <v>2.1</v>
      </c>
      <c r="W218" s="25">
        <v>2.2000000000000002</v>
      </c>
    </row>
    <row r="219" spans="2:23" x14ac:dyDescent="0.25">
      <c r="B219" s="26" t="s">
        <v>4159</v>
      </c>
      <c r="C219" s="24">
        <v>0</v>
      </c>
      <c r="D219" s="29">
        <v>1.8</v>
      </c>
      <c r="E219" s="25">
        <v>0.2</v>
      </c>
      <c r="F219" s="29">
        <v>0.1</v>
      </c>
      <c r="G219" s="25">
        <v>0.6</v>
      </c>
      <c r="H219" s="29">
        <v>0.1</v>
      </c>
      <c r="I219" s="25">
        <v>0.1</v>
      </c>
      <c r="J219" s="29">
        <v>0.2</v>
      </c>
      <c r="K219" s="25">
        <v>0.1</v>
      </c>
      <c r="L219" s="29">
        <v>0</v>
      </c>
      <c r="M219" s="25">
        <v>0</v>
      </c>
      <c r="N219" s="29">
        <v>0</v>
      </c>
      <c r="O219" s="25">
        <v>0</v>
      </c>
      <c r="P219" s="29">
        <v>0</v>
      </c>
      <c r="Q219" s="25">
        <v>0</v>
      </c>
      <c r="R219" s="29">
        <v>277.06</v>
      </c>
      <c r="S219" s="25">
        <v>277.24</v>
      </c>
      <c r="T219" s="29">
        <v>275.63</v>
      </c>
      <c r="U219" s="25">
        <v>1.9</v>
      </c>
      <c r="V219" s="29">
        <v>1.98</v>
      </c>
      <c r="W219" s="25">
        <v>2</v>
      </c>
    </row>
    <row r="220" spans="2:23" x14ac:dyDescent="0.25">
      <c r="B220" s="26" t="s">
        <v>4160</v>
      </c>
      <c r="C220" s="24">
        <v>0.1</v>
      </c>
      <c r="D220" s="29">
        <v>1.8</v>
      </c>
      <c r="E220" s="25">
        <v>0.2</v>
      </c>
      <c r="F220" s="29">
        <v>0.1</v>
      </c>
      <c r="G220" s="25">
        <v>0.6</v>
      </c>
      <c r="H220" s="29">
        <v>0</v>
      </c>
      <c r="I220" s="25">
        <v>0.1</v>
      </c>
      <c r="J220" s="29">
        <v>0.2</v>
      </c>
      <c r="K220" s="25">
        <v>0.1</v>
      </c>
      <c r="L220" s="29">
        <v>0</v>
      </c>
      <c r="M220" s="25">
        <v>0</v>
      </c>
      <c r="N220" s="29">
        <v>0</v>
      </c>
      <c r="O220" s="25">
        <v>0</v>
      </c>
      <c r="P220" s="29">
        <v>0</v>
      </c>
      <c r="Q220" s="25">
        <v>0</v>
      </c>
      <c r="R220" s="29">
        <v>277.20999999999998</v>
      </c>
      <c r="S220" s="25">
        <v>277.38</v>
      </c>
      <c r="T220" s="29">
        <v>275.74</v>
      </c>
      <c r="U220" s="25">
        <v>1.86</v>
      </c>
      <c r="V220" s="29">
        <v>1.9</v>
      </c>
      <c r="W220" s="25">
        <v>2</v>
      </c>
    </row>
    <row r="221" spans="2:23" x14ac:dyDescent="0.25">
      <c r="B221" s="26" t="s">
        <v>4161</v>
      </c>
      <c r="C221" s="24">
        <v>0</v>
      </c>
      <c r="D221" s="29">
        <v>1.8</v>
      </c>
      <c r="E221" s="25">
        <v>0.2</v>
      </c>
      <c r="F221" s="29">
        <v>0.1</v>
      </c>
      <c r="G221" s="25">
        <v>0.6</v>
      </c>
      <c r="H221" s="29">
        <v>0</v>
      </c>
      <c r="I221" s="25">
        <v>0.1</v>
      </c>
      <c r="J221" s="29">
        <v>0.2</v>
      </c>
      <c r="K221" s="25">
        <v>0.1</v>
      </c>
      <c r="L221" s="29">
        <v>0</v>
      </c>
      <c r="M221" s="25">
        <v>0</v>
      </c>
      <c r="N221" s="29">
        <v>0</v>
      </c>
      <c r="O221" s="25">
        <v>0</v>
      </c>
      <c r="P221" s="29">
        <v>0</v>
      </c>
      <c r="Q221" s="25">
        <v>0</v>
      </c>
      <c r="R221" s="29">
        <v>277.58</v>
      </c>
      <c r="S221" s="25">
        <v>277.70999999999998</v>
      </c>
      <c r="T221" s="29">
        <v>276.07</v>
      </c>
      <c r="U221" s="25">
        <v>1.9</v>
      </c>
      <c r="V221" s="29">
        <v>1.95</v>
      </c>
      <c r="W221" s="25">
        <v>2</v>
      </c>
    </row>
    <row r="222" spans="2:23" x14ac:dyDescent="0.25">
      <c r="B222" s="26" t="s">
        <v>4162</v>
      </c>
      <c r="C222" s="24">
        <v>0.1</v>
      </c>
      <c r="D222" s="29">
        <v>1.8</v>
      </c>
      <c r="E222" s="25">
        <v>0.2</v>
      </c>
      <c r="F222" s="29">
        <v>0</v>
      </c>
      <c r="G222" s="25">
        <v>0.6</v>
      </c>
      <c r="H222" s="29">
        <v>0.1</v>
      </c>
      <c r="I222" s="25">
        <v>0.1</v>
      </c>
      <c r="J222" s="29">
        <v>0.2</v>
      </c>
      <c r="K222" s="25">
        <v>0.1</v>
      </c>
      <c r="L222" s="29">
        <v>0</v>
      </c>
      <c r="M222" s="25">
        <v>0</v>
      </c>
      <c r="N222" s="29">
        <v>0</v>
      </c>
      <c r="O222" s="25">
        <v>0</v>
      </c>
      <c r="P222" s="29">
        <v>0</v>
      </c>
      <c r="Q222" s="25">
        <v>0</v>
      </c>
      <c r="R222" s="29">
        <v>277.17</v>
      </c>
      <c r="S222" s="25">
        <v>277.41000000000003</v>
      </c>
      <c r="T222" s="29">
        <v>275.75</v>
      </c>
      <c r="U222" s="25">
        <v>1.9</v>
      </c>
      <c r="V222" s="29">
        <v>1.9</v>
      </c>
      <c r="W222" s="25">
        <v>2</v>
      </c>
    </row>
    <row r="223" spans="2:23" x14ac:dyDescent="0.25">
      <c r="B223" s="26" t="s">
        <v>4163</v>
      </c>
      <c r="C223" s="24">
        <v>0.1</v>
      </c>
      <c r="D223" s="29">
        <v>1.8</v>
      </c>
      <c r="E223" s="25">
        <v>0.2</v>
      </c>
      <c r="F223" s="29">
        <v>0</v>
      </c>
      <c r="G223" s="25">
        <v>0.6</v>
      </c>
      <c r="H223" s="29">
        <v>0.1</v>
      </c>
      <c r="I223" s="25">
        <v>0.1</v>
      </c>
      <c r="J223" s="29">
        <v>0.2</v>
      </c>
      <c r="K223" s="25">
        <v>0.1</v>
      </c>
      <c r="L223" s="29">
        <v>0.1</v>
      </c>
      <c r="M223" s="25">
        <v>0</v>
      </c>
      <c r="N223" s="29">
        <v>0</v>
      </c>
      <c r="O223" s="25">
        <v>0</v>
      </c>
      <c r="P223" s="29">
        <v>0</v>
      </c>
      <c r="Q223" s="25">
        <v>0</v>
      </c>
      <c r="R223" s="29">
        <v>277.42</v>
      </c>
      <c r="S223" s="25">
        <v>277.57</v>
      </c>
      <c r="T223" s="29">
        <v>275.89</v>
      </c>
      <c r="U223" s="25">
        <v>1.9</v>
      </c>
      <c r="V223" s="29">
        <v>1.95</v>
      </c>
      <c r="W223" s="25">
        <v>2.0699999999999998</v>
      </c>
    </row>
    <row r="224" spans="2:23" x14ac:dyDescent="0.25">
      <c r="B224" s="26" t="s">
        <v>4164</v>
      </c>
      <c r="C224" s="24">
        <v>0.1</v>
      </c>
      <c r="D224" s="29">
        <v>2</v>
      </c>
      <c r="E224" s="25">
        <v>0.2</v>
      </c>
      <c r="F224" s="29">
        <v>0.1</v>
      </c>
      <c r="G224" s="25">
        <v>0.8</v>
      </c>
      <c r="H224" s="29">
        <v>0</v>
      </c>
      <c r="I224" s="25">
        <v>0.1</v>
      </c>
      <c r="J224" s="29">
        <v>0.3</v>
      </c>
      <c r="K224" s="25">
        <v>0.1</v>
      </c>
      <c r="L224" s="29">
        <v>0.1</v>
      </c>
      <c r="M224" s="25">
        <v>0</v>
      </c>
      <c r="N224" s="29">
        <v>0</v>
      </c>
      <c r="O224" s="25">
        <v>0</v>
      </c>
      <c r="P224" s="29">
        <v>0</v>
      </c>
      <c r="Q224" s="25">
        <v>0</v>
      </c>
      <c r="R224" s="29">
        <v>277.82</v>
      </c>
      <c r="S224" s="25">
        <v>277.99</v>
      </c>
      <c r="T224" s="29">
        <v>276.33</v>
      </c>
      <c r="U224" s="25">
        <v>2.0099999999999998</v>
      </c>
      <c r="V224" s="29">
        <v>2.16</v>
      </c>
      <c r="W224" s="25">
        <v>2.2000000000000002</v>
      </c>
    </row>
    <row r="225" spans="2:23" x14ac:dyDescent="0.25">
      <c r="B225" s="26" t="s">
        <v>4165</v>
      </c>
      <c r="C225" s="24">
        <v>0.1</v>
      </c>
      <c r="D225" s="29">
        <v>2</v>
      </c>
      <c r="E225" s="25">
        <v>0.3</v>
      </c>
      <c r="F225" s="29">
        <v>0.1</v>
      </c>
      <c r="G225" s="25">
        <v>0.8</v>
      </c>
      <c r="H225" s="29">
        <v>0</v>
      </c>
      <c r="I225" s="25">
        <v>0.1</v>
      </c>
      <c r="J225" s="29">
        <v>0.2</v>
      </c>
      <c r="K225" s="25">
        <v>0.1</v>
      </c>
      <c r="L225" s="29">
        <v>0</v>
      </c>
      <c r="M225" s="25">
        <v>0</v>
      </c>
      <c r="N225" s="29">
        <v>0</v>
      </c>
      <c r="O225" s="25">
        <v>0</v>
      </c>
      <c r="P225" s="29">
        <v>0</v>
      </c>
      <c r="Q225" s="25">
        <v>0</v>
      </c>
      <c r="R225" s="29">
        <v>278.83</v>
      </c>
      <c r="S225" s="25">
        <v>278.94</v>
      </c>
      <c r="T225" s="29">
        <v>277.2</v>
      </c>
      <c r="U225" s="25">
        <v>2</v>
      </c>
      <c r="V225" s="29">
        <v>2.09</v>
      </c>
      <c r="W225" s="25">
        <v>2.1</v>
      </c>
    </row>
    <row r="226" spans="2:23" x14ac:dyDescent="0.25">
      <c r="B226" s="26" t="s">
        <v>4166</v>
      </c>
      <c r="C226" s="24">
        <v>0</v>
      </c>
      <c r="D226" s="29">
        <v>2</v>
      </c>
      <c r="E226" s="25">
        <v>0.2</v>
      </c>
      <c r="F226" s="29">
        <v>0.1</v>
      </c>
      <c r="G226" s="25">
        <v>0.6</v>
      </c>
      <c r="H226" s="29">
        <v>0</v>
      </c>
      <c r="I226" s="25">
        <v>0.1</v>
      </c>
      <c r="J226" s="29">
        <v>0.2</v>
      </c>
      <c r="K226" s="25">
        <v>0.1</v>
      </c>
      <c r="L226" s="29">
        <v>0</v>
      </c>
      <c r="M226" s="25">
        <v>0</v>
      </c>
      <c r="N226" s="29">
        <v>0</v>
      </c>
      <c r="O226" s="25">
        <v>0</v>
      </c>
      <c r="P226" s="29">
        <v>0</v>
      </c>
      <c r="Q226" s="25">
        <v>0</v>
      </c>
      <c r="R226" s="29">
        <v>278.06</v>
      </c>
      <c r="S226" s="25">
        <v>278.2</v>
      </c>
      <c r="T226" s="29">
        <v>276.58999999999997</v>
      </c>
      <c r="U226" s="25">
        <v>2</v>
      </c>
      <c r="V226" s="29">
        <v>2.1</v>
      </c>
      <c r="W226" s="25">
        <v>2.1</v>
      </c>
    </row>
    <row r="227" spans="2:23" x14ac:dyDescent="0.25">
      <c r="B227" s="26" t="s">
        <v>4167</v>
      </c>
      <c r="C227" s="24">
        <v>0</v>
      </c>
      <c r="D227" s="29">
        <v>1.9</v>
      </c>
      <c r="E227" s="25">
        <v>0.2</v>
      </c>
      <c r="F227" s="29">
        <v>0.1</v>
      </c>
      <c r="G227" s="25">
        <v>0.6</v>
      </c>
      <c r="H227" s="29">
        <v>0</v>
      </c>
      <c r="I227" s="25">
        <v>0.1</v>
      </c>
      <c r="J227" s="29">
        <v>0.2</v>
      </c>
      <c r="K227" s="25">
        <v>0.1</v>
      </c>
      <c r="L227" s="29">
        <v>0.1</v>
      </c>
      <c r="M227" s="25">
        <v>0</v>
      </c>
      <c r="N227" s="29">
        <v>0</v>
      </c>
      <c r="O227" s="25">
        <v>0</v>
      </c>
      <c r="P227" s="29">
        <v>0</v>
      </c>
      <c r="Q227" s="25">
        <v>0</v>
      </c>
      <c r="R227" s="29">
        <v>277.83</v>
      </c>
      <c r="S227" s="25">
        <v>278.08999999999997</v>
      </c>
      <c r="T227" s="29">
        <v>276.44</v>
      </c>
      <c r="U227" s="25">
        <v>1.99</v>
      </c>
      <c r="V227" s="29">
        <v>2</v>
      </c>
      <c r="W227" s="25">
        <v>2.14</v>
      </c>
    </row>
    <row r="228" spans="2:23" x14ac:dyDescent="0.25">
      <c r="B228" s="26" t="s">
        <v>4168</v>
      </c>
      <c r="C228" s="24">
        <v>0.1</v>
      </c>
      <c r="D228" s="29">
        <v>2</v>
      </c>
      <c r="E228" s="25">
        <v>0.3</v>
      </c>
      <c r="F228" s="29">
        <v>0.1</v>
      </c>
      <c r="G228" s="25">
        <v>0.8</v>
      </c>
      <c r="H228" s="29">
        <v>0.1</v>
      </c>
      <c r="I228" s="25">
        <v>0.1</v>
      </c>
      <c r="J228" s="29">
        <v>0.2</v>
      </c>
      <c r="K228" s="25">
        <v>0.1</v>
      </c>
      <c r="L228" s="29">
        <v>0</v>
      </c>
      <c r="M228" s="25">
        <v>0</v>
      </c>
      <c r="N228" s="29">
        <v>0</v>
      </c>
      <c r="O228" s="25">
        <v>0</v>
      </c>
      <c r="P228" s="29">
        <v>0</v>
      </c>
      <c r="Q228" s="25">
        <v>0</v>
      </c>
      <c r="R228" s="29">
        <v>278.37</v>
      </c>
      <c r="S228" s="25">
        <v>278.52999999999997</v>
      </c>
      <c r="T228" s="29">
        <v>276.94</v>
      </c>
      <c r="U228" s="25">
        <v>1.9</v>
      </c>
      <c r="V228" s="29">
        <v>2.0299999999999998</v>
      </c>
      <c r="W228" s="25">
        <v>2.1</v>
      </c>
    </row>
    <row r="229" spans="2:23" x14ac:dyDescent="0.25">
      <c r="B229" s="26" t="s">
        <v>4169</v>
      </c>
      <c r="C229" s="24">
        <v>0</v>
      </c>
      <c r="D229" s="29">
        <v>1.9</v>
      </c>
      <c r="E229" s="25">
        <v>0.3</v>
      </c>
      <c r="F229" s="29">
        <v>0.1</v>
      </c>
      <c r="G229" s="25">
        <v>0.8</v>
      </c>
      <c r="H229" s="29">
        <v>0</v>
      </c>
      <c r="I229" s="25">
        <v>0.2</v>
      </c>
      <c r="J229" s="29">
        <v>0.3</v>
      </c>
      <c r="K229" s="25">
        <v>0.1</v>
      </c>
      <c r="L229" s="29">
        <v>0</v>
      </c>
      <c r="M229" s="25">
        <v>0</v>
      </c>
      <c r="N229" s="29">
        <v>0</v>
      </c>
      <c r="O229" s="25">
        <v>0</v>
      </c>
      <c r="P229" s="29">
        <v>0</v>
      </c>
      <c r="Q229" s="25">
        <v>0</v>
      </c>
      <c r="R229" s="29">
        <v>278.58</v>
      </c>
      <c r="S229" s="25">
        <v>278.79000000000002</v>
      </c>
      <c r="T229" s="29">
        <v>277.02999999999997</v>
      </c>
      <c r="U229" s="25">
        <v>2.06</v>
      </c>
      <c r="V229" s="29">
        <v>2.1</v>
      </c>
      <c r="W229" s="25">
        <v>2.16</v>
      </c>
    </row>
    <row r="230" spans="2:23" x14ac:dyDescent="0.25">
      <c r="B230" s="26" t="s">
        <v>4170</v>
      </c>
      <c r="C230" s="24">
        <v>0</v>
      </c>
      <c r="D230" s="29">
        <v>1.8</v>
      </c>
      <c r="E230" s="25">
        <v>0.4</v>
      </c>
      <c r="F230" s="29">
        <v>0.1</v>
      </c>
      <c r="G230" s="25">
        <v>0.8</v>
      </c>
      <c r="H230" s="29">
        <v>0</v>
      </c>
      <c r="I230" s="25">
        <v>0.2</v>
      </c>
      <c r="J230" s="29">
        <v>0.3</v>
      </c>
      <c r="K230" s="25">
        <v>0.1</v>
      </c>
      <c r="L230" s="29">
        <v>0</v>
      </c>
      <c r="M230" s="25">
        <v>0</v>
      </c>
      <c r="N230" s="29">
        <v>0</v>
      </c>
      <c r="O230" s="25">
        <v>0</v>
      </c>
      <c r="P230" s="29">
        <v>0</v>
      </c>
      <c r="Q230" s="25">
        <v>0</v>
      </c>
      <c r="R230" s="29">
        <v>279.2</v>
      </c>
      <c r="S230" s="25">
        <v>279.45</v>
      </c>
      <c r="T230" s="29">
        <v>277.49</v>
      </c>
      <c r="U230" s="25">
        <v>2.02</v>
      </c>
      <c r="V230" s="29">
        <v>2.09</v>
      </c>
      <c r="W230" s="25">
        <v>2</v>
      </c>
    </row>
    <row r="231" spans="2:23" x14ac:dyDescent="0.25">
      <c r="B231" s="26" t="s">
        <v>4171</v>
      </c>
      <c r="C231" s="24">
        <v>0.1</v>
      </c>
      <c r="D231" s="29">
        <v>2</v>
      </c>
      <c r="E231" s="25">
        <v>0.4</v>
      </c>
      <c r="F231" s="29">
        <v>0.1</v>
      </c>
      <c r="G231" s="25">
        <v>0.6</v>
      </c>
      <c r="H231" s="29">
        <v>0.1</v>
      </c>
      <c r="I231" s="25">
        <v>0.1</v>
      </c>
      <c r="J231" s="29">
        <v>0.2</v>
      </c>
      <c r="K231" s="25">
        <v>0.2</v>
      </c>
      <c r="L231" s="29">
        <v>0.1</v>
      </c>
      <c r="M231" s="25">
        <v>0</v>
      </c>
      <c r="N231" s="29">
        <v>0</v>
      </c>
      <c r="O231" s="25">
        <v>0</v>
      </c>
      <c r="P231" s="29">
        <v>0</v>
      </c>
      <c r="Q231" s="25">
        <v>0</v>
      </c>
      <c r="R231" s="29">
        <v>278.91000000000003</v>
      </c>
      <c r="S231" s="25">
        <v>279.22000000000003</v>
      </c>
      <c r="T231" s="29">
        <v>277.24</v>
      </c>
      <c r="U231" s="25">
        <v>2.13</v>
      </c>
      <c r="V231" s="29">
        <v>2.1800000000000002</v>
      </c>
      <c r="W231" s="25">
        <v>2.08</v>
      </c>
    </row>
    <row r="232" spans="2:23" x14ac:dyDescent="0.25">
      <c r="B232" s="26" t="s">
        <v>4172</v>
      </c>
      <c r="C232" s="24">
        <v>0.2</v>
      </c>
      <c r="D232" s="29">
        <v>3.3</v>
      </c>
      <c r="E232" s="25">
        <v>1.3</v>
      </c>
      <c r="F232" s="29">
        <v>0.2</v>
      </c>
      <c r="G232" s="25">
        <v>0.3</v>
      </c>
      <c r="H232" s="29">
        <v>0.9</v>
      </c>
      <c r="I232" s="25">
        <v>0.1</v>
      </c>
      <c r="J232" s="29">
        <v>0.6</v>
      </c>
      <c r="K232" s="25">
        <v>0.2</v>
      </c>
      <c r="L232" s="29">
        <v>0.1</v>
      </c>
      <c r="M232" s="25">
        <v>0.2</v>
      </c>
      <c r="N232" s="29">
        <v>0.1</v>
      </c>
      <c r="O232" s="25">
        <v>0.1</v>
      </c>
      <c r="P232" s="29">
        <v>0</v>
      </c>
      <c r="Q232" s="25">
        <v>0</v>
      </c>
      <c r="R232" s="29">
        <v>274.29000000000002</v>
      </c>
      <c r="S232" s="25">
        <v>273.95</v>
      </c>
      <c r="T232" s="29">
        <v>272.56</v>
      </c>
      <c r="U232" s="25">
        <v>3.8</v>
      </c>
      <c r="V232" s="29">
        <v>3.7</v>
      </c>
      <c r="W232" s="25">
        <v>3.53</v>
      </c>
    </row>
    <row r="233" spans="2:23" x14ac:dyDescent="0.25">
      <c r="B233" s="26" t="s">
        <v>4173</v>
      </c>
      <c r="C233" s="24">
        <v>0.3</v>
      </c>
      <c r="D233" s="29">
        <v>3.6</v>
      </c>
      <c r="E233" s="25">
        <v>1.2</v>
      </c>
      <c r="F233" s="29">
        <v>0.1</v>
      </c>
      <c r="G233" s="25">
        <v>0.2</v>
      </c>
      <c r="H233" s="29">
        <v>1.1000000000000001</v>
      </c>
      <c r="I233" s="25">
        <v>0.1</v>
      </c>
      <c r="J233" s="29">
        <v>0.9</v>
      </c>
      <c r="K233" s="25">
        <v>0.3</v>
      </c>
      <c r="L233" s="29">
        <v>0.1</v>
      </c>
      <c r="M233" s="25">
        <v>0.2</v>
      </c>
      <c r="N233" s="29">
        <v>0.1</v>
      </c>
      <c r="O233" s="25">
        <v>0</v>
      </c>
      <c r="P233" s="29">
        <v>0.1</v>
      </c>
      <c r="Q233" s="25">
        <v>0</v>
      </c>
      <c r="R233" s="29">
        <v>272.23</v>
      </c>
      <c r="S233" s="25">
        <v>272.24</v>
      </c>
      <c r="T233" s="29">
        <v>270.37</v>
      </c>
      <c r="U233" s="25">
        <v>4</v>
      </c>
      <c r="V233" s="29">
        <v>4.07</v>
      </c>
      <c r="W233" s="25">
        <v>3.9</v>
      </c>
    </row>
    <row r="234" spans="2:23" x14ac:dyDescent="0.25">
      <c r="B234" s="26" t="s">
        <v>4174</v>
      </c>
      <c r="C234" s="24">
        <v>0.3</v>
      </c>
      <c r="D234" s="29">
        <v>3.6</v>
      </c>
      <c r="E234" s="25">
        <v>1.4</v>
      </c>
      <c r="F234" s="29">
        <v>0.1</v>
      </c>
      <c r="G234" s="25">
        <v>0.2</v>
      </c>
      <c r="H234" s="29">
        <v>0.8</v>
      </c>
      <c r="I234" s="25">
        <v>0.1</v>
      </c>
      <c r="J234" s="29">
        <v>0.5</v>
      </c>
      <c r="K234" s="25">
        <v>0.2</v>
      </c>
      <c r="L234" s="29">
        <v>0.1</v>
      </c>
      <c r="M234" s="25">
        <v>0.1</v>
      </c>
      <c r="N234" s="29">
        <v>0.1</v>
      </c>
      <c r="O234" s="25">
        <v>0</v>
      </c>
      <c r="P234" s="29">
        <v>0.1</v>
      </c>
      <c r="Q234" s="25">
        <v>0</v>
      </c>
      <c r="R234" s="29">
        <v>271.62</v>
      </c>
      <c r="S234" s="25">
        <v>271.27</v>
      </c>
      <c r="T234" s="29">
        <v>269.68</v>
      </c>
      <c r="U234" s="25">
        <v>3.91</v>
      </c>
      <c r="V234" s="29">
        <v>4</v>
      </c>
      <c r="W234" s="25">
        <v>3.8</v>
      </c>
    </row>
    <row r="235" spans="2:23" x14ac:dyDescent="0.25">
      <c r="B235" s="26" t="s">
        <v>4175</v>
      </c>
      <c r="C235" s="24">
        <v>0.3</v>
      </c>
      <c r="D235" s="29">
        <v>3.8</v>
      </c>
      <c r="E235" s="25">
        <v>1.4</v>
      </c>
      <c r="F235" s="29">
        <v>0.1</v>
      </c>
      <c r="G235" s="25">
        <v>0.3</v>
      </c>
      <c r="H235" s="29">
        <v>1</v>
      </c>
      <c r="I235" s="25">
        <v>0</v>
      </c>
      <c r="J235" s="29">
        <v>0.6</v>
      </c>
      <c r="K235" s="25">
        <v>0.3</v>
      </c>
      <c r="L235" s="29">
        <v>0</v>
      </c>
      <c r="M235" s="25">
        <v>0.2</v>
      </c>
      <c r="N235" s="29">
        <v>0.1</v>
      </c>
      <c r="O235" s="25">
        <v>0</v>
      </c>
      <c r="P235" s="29">
        <v>0.1</v>
      </c>
      <c r="Q235" s="25">
        <v>0.1</v>
      </c>
      <c r="R235" s="29">
        <v>271.52</v>
      </c>
      <c r="S235" s="25">
        <v>271.02999999999997</v>
      </c>
      <c r="T235" s="29">
        <v>269.68</v>
      </c>
      <c r="U235" s="25">
        <v>4.18</v>
      </c>
      <c r="V235" s="29">
        <v>4.24</v>
      </c>
      <c r="W235" s="25">
        <v>4.05</v>
      </c>
    </row>
    <row r="236" spans="2:23" x14ac:dyDescent="0.25">
      <c r="B236" s="26" t="s">
        <v>4176</v>
      </c>
      <c r="C236" s="24">
        <v>0.2</v>
      </c>
      <c r="D236" s="29">
        <v>3.3</v>
      </c>
      <c r="E236" s="25">
        <v>1.6</v>
      </c>
      <c r="F236" s="29">
        <v>0.1</v>
      </c>
      <c r="G236" s="25">
        <v>0.3</v>
      </c>
      <c r="H236" s="29">
        <v>0.7</v>
      </c>
      <c r="I236" s="25">
        <v>0.1</v>
      </c>
      <c r="J236" s="29">
        <v>0.5</v>
      </c>
      <c r="K236" s="25">
        <v>0.3</v>
      </c>
      <c r="L236" s="29">
        <v>0</v>
      </c>
      <c r="M236" s="25">
        <v>0.3</v>
      </c>
      <c r="N236" s="29">
        <v>0.2</v>
      </c>
      <c r="O236" s="25">
        <v>0</v>
      </c>
      <c r="P236" s="29">
        <v>0.1</v>
      </c>
      <c r="Q236" s="25">
        <v>0.1</v>
      </c>
      <c r="R236" s="29">
        <v>268.60000000000002</v>
      </c>
      <c r="S236" s="25">
        <v>267.91000000000003</v>
      </c>
      <c r="T236" s="29">
        <v>267.08</v>
      </c>
      <c r="U236" s="25">
        <v>3.71</v>
      </c>
      <c r="V236" s="29">
        <v>3.8</v>
      </c>
      <c r="W236" s="25">
        <v>3.65</v>
      </c>
    </row>
    <row r="237" spans="2:23" x14ac:dyDescent="0.25">
      <c r="B237" s="26" t="s">
        <v>4177</v>
      </c>
      <c r="C237" s="24">
        <v>0.2</v>
      </c>
      <c r="D237" s="29">
        <v>3.5</v>
      </c>
      <c r="E237" s="25">
        <v>1.7</v>
      </c>
      <c r="F237" s="29">
        <v>0.1</v>
      </c>
      <c r="G237" s="25">
        <v>0.2</v>
      </c>
      <c r="H237" s="29">
        <v>0.9</v>
      </c>
      <c r="I237" s="25">
        <v>0</v>
      </c>
      <c r="J237" s="29">
        <v>0.6</v>
      </c>
      <c r="K237" s="25">
        <v>0.3</v>
      </c>
      <c r="L237" s="29">
        <v>0.1</v>
      </c>
      <c r="M237" s="25">
        <v>0.2</v>
      </c>
      <c r="N237" s="29">
        <v>0</v>
      </c>
      <c r="O237" s="25">
        <v>0</v>
      </c>
      <c r="P237" s="29">
        <v>0.1</v>
      </c>
      <c r="Q237" s="25">
        <v>0.1</v>
      </c>
      <c r="R237" s="29">
        <v>270.43</v>
      </c>
      <c r="S237" s="25">
        <v>269.99</v>
      </c>
      <c r="T237" s="29">
        <v>268.83999999999997</v>
      </c>
      <c r="U237" s="25">
        <v>4.01</v>
      </c>
      <c r="V237" s="29">
        <v>4.0599999999999996</v>
      </c>
      <c r="W237" s="25">
        <v>3.95</v>
      </c>
    </row>
    <row r="238" spans="2:23" x14ac:dyDescent="0.25">
      <c r="B238" s="26" t="s">
        <v>4178</v>
      </c>
      <c r="C238" s="24">
        <v>0.2</v>
      </c>
      <c r="D238" s="29">
        <v>3.8</v>
      </c>
      <c r="E238" s="25">
        <v>1.3</v>
      </c>
      <c r="F238" s="29">
        <v>0.1</v>
      </c>
      <c r="G238" s="25">
        <v>0.4</v>
      </c>
      <c r="H238" s="29">
        <v>1.2</v>
      </c>
      <c r="I238" s="25">
        <v>0.1</v>
      </c>
      <c r="J238" s="29">
        <v>0.7</v>
      </c>
      <c r="K238" s="25">
        <v>0.2</v>
      </c>
      <c r="L238" s="29">
        <v>0.1</v>
      </c>
      <c r="M238" s="25">
        <v>0.2</v>
      </c>
      <c r="N238" s="29">
        <v>0.1</v>
      </c>
      <c r="O238" s="25">
        <v>0</v>
      </c>
      <c r="P238" s="29">
        <v>0.2</v>
      </c>
      <c r="Q238" s="25">
        <v>0.1</v>
      </c>
      <c r="R238" s="29">
        <v>270.44</v>
      </c>
      <c r="S238" s="25">
        <v>269.99</v>
      </c>
      <c r="T238" s="29">
        <v>268.89</v>
      </c>
      <c r="U238" s="25">
        <v>4</v>
      </c>
      <c r="V238" s="29">
        <v>4.12</v>
      </c>
      <c r="W238" s="25">
        <v>4.05</v>
      </c>
    </row>
    <row r="239" spans="2:23" x14ac:dyDescent="0.25">
      <c r="B239" s="26" t="s">
        <v>4179</v>
      </c>
      <c r="C239" s="24">
        <v>0.2</v>
      </c>
      <c r="D239" s="29">
        <v>4</v>
      </c>
      <c r="E239" s="25">
        <v>1.5</v>
      </c>
      <c r="F239" s="29">
        <v>0.1</v>
      </c>
      <c r="G239" s="25">
        <v>0.1</v>
      </c>
      <c r="H239" s="29">
        <v>0.9</v>
      </c>
      <c r="I239" s="25">
        <v>0.1</v>
      </c>
      <c r="J239" s="29">
        <v>0.4</v>
      </c>
      <c r="K239" s="25">
        <v>0.4</v>
      </c>
      <c r="L239" s="29">
        <v>0.1</v>
      </c>
      <c r="M239" s="25">
        <v>0.4</v>
      </c>
      <c r="N239" s="29">
        <v>0.1</v>
      </c>
      <c r="O239" s="25">
        <v>0</v>
      </c>
      <c r="P239" s="29">
        <v>0.2</v>
      </c>
      <c r="Q239" s="25">
        <v>0.1</v>
      </c>
      <c r="R239" s="29">
        <v>269.08</v>
      </c>
      <c r="S239" s="25">
        <v>268.58999999999997</v>
      </c>
      <c r="T239" s="29">
        <v>267.45999999999998</v>
      </c>
      <c r="U239" s="25">
        <v>4.24</v>
      </c>
      <c r="V239" s="29">
        <v>4.3</v>
      </c>
      <c r="W239" s="25">
        <v>4.26</v>
      </c>
    </row>
    <row r="240" spans="2:23" x14ac:dyDescent="0.25">
      <c r="B240" s="26" t="s">
        <v>4180</v>
      </c>
      <c r="C240" s="24">
        <v>0.3</v>
      </c>
      <c r="D240" s="29">
        <v>4</v>
      </c>
      <c r="E240" s="25">
        <v>1.3</v>
      </c>
      <c r="F240" s="29">
        <v>0.1</v>
      </c>
      <c r="G240" s="25">
        <v>0.4</v>
      </c>
      <c r="H240" s="29">
        <v>1.1000000000000001</v>
      </c>
      <c r="I240" s="25">
        <v>0.1</v>
      </c>
      <c r="J240" s="29">
        <v>0.1</v>
      </c>
      <c r="K240" s="25">
        <v>0.5</v>
      </c>
      <c r="L240" s="29">
        <v>0.1</v>
      </c>
      <c r="M240" s="25">
        <v>0.3</v>
      </c>
      <c r="N240" s="29">
        <v>0.1</v>
      </c>
      <c r="O240" s="25">
        <v>0.1</v>
      </c>
      <c r="P240" s="29">
        <v>0.1</v>
      </c>
      <c r="Q240" s="25">
        <v>0.1</v>
      </c>
      <c r="R240" s="29">
        <v>269.10000000000002</v>
      </c>
      <c r="S240" s="25">
        <v>268.54000000000002</v>
      </c>
      <c r="T240" s="29">
        <v>267.47000000000003</v>
      </c>
      <c r="U240" s="25">
        <v>4.26</v>
      </c>
      <c r="V240" s="29">
        <v>4.28</v>
      </c>
      <c r="W240" s="25">
        <v>4.22</v>
      </c>
    </row>
    <row r="241" spans="2:23" x14ac:dyDescent="0.25">
      <c r="B241" s="26" t="s">
        <v>4181</v>
      </c>
      <c r="C241" s="24">
        <v>0.2</v>
      </c>
      <c r="D241" s="29">
        <v>4</v>
      </c>
      <c r="E241" s="25">
        <v>1.4</v>
      </c>
      <c r="F241" s="29">
        <v>0.1</v>
      </c>
      <c r="G241" s="25">
        <v>0.2</v>
      </c>
      <c r="H241" s="29">
        <v>0.9</v>
      </c>
      <c r="I241" s="25">
        <v>0</v>
      </c>
      <c r="J241" s="29">
        <v>0.3</v>
      </c>
      <c r="K241" s="25">
        <v>0.4</v>
      </c>
      <c r="L241" s="29">
        <v>0</v>
      </c>
      <c r="M241" s="25">
        <v>0.4</v>
      </c>
      <c r="N241" s="29">
        <v>0.1</v>
      </c>
      <c r="O241" s="25">
        <v>0.1</v>
      </c>
      <c r="P241" s="29">
        <v>0.1</v>
      </c>
      <c r="Q241" s="25">
        <v>0.1</v>
      </c>
      <c r="R241" s="29">
        <v>267.85000000000002</v>
      </c>
      <c r="S241" s="25">
        <v>266.95999999999998</v>
      </c>
      <c r="T241" s="29">
        <v>266.29000000000002</v>
      </c>
      <c r="U241" s="25">
        <v>4.17</v>
      </c>
      <c r="V241" s="29">
        <v>4.29</v>
      </c>
      <c r="W241" s="25">
        <v>4.17</v>
      </c>
    </row>
    <row r="242" spans="2:23" x14ac:dyDescent="0.25">
      <c r="B242" s="26" t="s">
        <v>4182</v>
      </c>
      <c r="C242" s="24">
        <v>0.2</v>
      </c>
      <c r="D242" s="29">
        <v>3.6</v>
      </c>
      <c r="E242" s="25">
        <v>1.6</v>
      </c>
      <c r="F242" s="29">
        <v>0.1</v>
      </c>
      <c r="G242" s="25">
        <v>0.1</v>
      </c>
      <c r="H242" s="29">
        <v>0.7</v>
      </c>
      <c r="I242" s="25">
        <v>0.1</v>
      </c>
      <c r="J242" s="29">
        <v>0.1</v>
      </c>
      <c r="K242" s="25">
        <v>0.4</v>
      </c>
      <c r="L242" s="29">
        <v>0.1</v>
      </c>
      <c r="M242" s="25">
        <v>0.3</v>
      </c>
      <c r="N242" s="29">
        <v>0.1</v>
      </c>
      <c r="O242" s="25">
        <v>0.1</v>
      </c>
      <c r="P242" s="29">
        <v>0.1</v>
      </c>
      <c r="Q242" s="25">
        <v>0.1</v>
      </c>
      <c r="R242" s="29">
        <v>268.72000000000003</v>
      </c>
      <c r="S242" s="25">
        <v>268.08</v>
      </c>
      <c r="T242" s="29">
        <v>267.23</v>
      </c>
      <c r="U242" s="25">
        <v>4.0199999999999996</v>
      </c>
      <c r="V242" s="29">
        <v>4.09</v>
      </c>
      <c r="W242" s="25">
        <v>3.99</v>
      </c>
    </row>
    <row r="243" spans="2:23" x14ac:dyDescent="0.25">
      <c r="B243" s="26" t="s">
        <v>4183</v>
      </c>
      <c r="C243" s="24">
        <v>0.1</v>
      </c>
      <c r="D243" s="29">
        <v>3.7</v>
      </c>
      <c r="E243" s="25">
        <v>1.8</v>
      </c>
      <c r="F243" s="29">
        <v>0.1</v>
      </c>
      <c r="G243" s="25">
        <v>0</v>
      </c>
      <c r="H243" s="29">
        <v>0.9</v>
      </c>
      <c r="I243" s="25">
        <v>0.1</v>
      </c>
      <c r="J243" s="29">
        <v>0.1</v>
      </c>
      <c r="K243" s="25">
        <v>0.5</v>
      </c>
      <c r="L243" s="29">
        <v>0.1</v>
      </c>
      <c r="M243" s="25">
        <v>0.3</v>
      </c>
      <c r="N243" s="29">
        <v>0.1</v>
      </c>
      <c r="O243" s="25">
        <v>0.1</v>
      </c>
      <c r="P243" s="29">
        <v>0.1</v>
      </c>
      <c r="Q243" s="25">
        <v>0.1</v>
      </c>
      <c r="R243" s="29">
        <v>268.89999999999998</v>
      </c>
      <c r="S243" s="25">
        <v>268.06</v>
      </c>
      <c r="T243" s="29">
        <v>267.41000000000003</v>
      </c>
      <c r="U243" s="25">
        <v>4</v>
      </c>
      <c r="V243" s="29">
        <v>4.13</v>
      </c>
      <c r="W243" s="25">
        <v>4.03</v>
      </c>
    </row>
    <row r="244" spans="2:23" x14ac:dyDescent="0.25">
      <c r="B244" s="26" t="s">
        <v>4184</v>
      </c>
      <c r="C244" s="24">
        <v>0.2</v>
      </c>
      <c r="D244" s="29">
        <v>3.8</v>
      </c>
      <c r="E244" s="25">
        <v>1.6</v>
      </c>
      <c r="F244" s="29">
        <v>0.1</v>
      </c>
      <c r="G244" s="25">
        <v>0.1</v>
      </c>
      <c r="H244" s="29">
        <v>0.8</v>
      </c>
      <c r="I244" s="25">
        <v>0.1</v>
      </c>
      <c r="J244" s="29">
        <v>0.4</v>
      </c>
      <c r="K244" s="25">
        <v>0.4</v>
      </c>
      <c r="L244" s="29">
        <v>0.1</v>
      </c>
      <c r="M244" s="25">
        <v>0.3</v>
      </c>
      <c r="N244" s="29">
        <v>0.1</v>
      </c>
      <c r="O244" s="25">
        <v>0</v>
      </c>
      <c r="P244" s="29">
        <v>0.1</v>
      </c>
      <c r="Q244" s="25">
        <v>0.1</v>
      </c>
      <c r="R244" s="29">
        <v>268.45999999999998</v>
      </c>
      <c r="S244" s="25">
        <v>267.62</v>
      </c>
      <c r="T244" s="29">
        <v>266.83999999999997</v>
      </c>
      <c r="U244" s="25">
        <v>4.0599999999999996</v>
      </c>
      <c r="V244" s="29">
        <v>4.16</v>
      </c>
      <c r="W244" s="25">
        <v>4.04</v>
      </c>
    </row>
    <row r="245" spans="2:23" x14ac:dyDescent="0.25">
      <c r="B245" s="26" t="s">
        <v>4185</v>
      </c>
      <c r="C245" s="24">
        <v>0.2</v>
      </c>
      <c r="D245" s="29">
        <v>3.7</v>
      </c>
      <c r="E245" s="25">
        <v>1.7</v>
      </c>
      <c r="F245" s="29">
        <v>0.1</v>
      </c>
      <c r="G245" s="25">
        <v>0.4</v>
      </c>
      <c r="H245" s="29">
        <v>0.8</v>
      </c>
      <c r="I245" s="25">
        <v>0.1</v>
      </c>
      <c r="J245" s="29">
        <v>0.4</v>
      </c>
      <c r="K245" s="25">
        <v>0.5</v>
      </c>
      <c r="L245" s="29">
        <v>0.1</v>
      </c>
      <c r="M245" s="25">
        <v>0.4</v>
      </c>
      <c r="N245" s="29">
        <v>0.1</v>
      </c>
      <c r="O245" s="25">
        <v>0</v>
      </c>
      <c r="P245" s="29">
        <v>0.1</v>
      </c>
      <c r="Q245" s="25">
        <v>0.1</v>
      </c>
      <c r="R245" s="29">
        <v>268.08999999999997</v>
      </c>
      <c r="S245" s="25">
        <v>267.33999999999997</v>
      </c>
      <c r="T245" s="29">
        <v>266.5</v>
      </c>
      <c r="U245" s="25">
        <v>4.0599999999999996</v>
      </c>
      <c r="V245" s="29">
        <v>4.16</v>
      </c>
      <c r="W245" s="25">
        <v>4.13</v>
      </c>
    </row>
    <row r="246" spans="2:23" x14ac:dyDescent="0.25">
      <c r="B246" s="26" t="s">
        <v>4186</v>
      </c>
      <c r="C246" s="24">
        <v>0.3</v>
      </c>
      <c r="D246" s="29">
        <v>3.6</v>
      </c>
      <c r="E246" s="25">
        <v>1.5</v>
      </c>
      <c r="F246" s="29">
        <v>0.1</v>
      </c>
      <c r="G246" s="25">
        <v>0.4</v>
      </c>
      <c r="H246" s="29">
        <v>0.7</v>
      </c>
      <c r="I246" s="25">
        <v>0.1</v>
      </c>
      <c r="J246" s="29">
        <v>0.2</v>
      </c>
      <c r="K246" s="25">
        <v>0.4</v>
      </c>
      <c r="L246" s="29">
        <v>0.1</v>
      </c>
      <c r="M246" s="25">
        <v>0.2</v>
      </c>
      <c r="N246" s="29">
        <v>0.1</v>
      </c>
      <c r="O246" s="25">
        <v>0</v>
      </c>
      <c r="P246" s="29">
        <v>0.2</v>
      </c>
      <c r="Q246" s="25">
        <v>0.1</v>
      </c>
      <c r="R246" s="29">
        <v>267.89999999999998</v>
      </c>
      <c r="S246" s="25">
        <v>267.07</v>
      </c>
      <c r="T246" s="29">
        <v>266.13</v>
      </c>
      <c r="U246" s="25">
        <v>4.0599999999999996</v>
      </c>
      <c r="V246" s="29">
        <v>4.0999999999999996</v>
      </c>
      <c r="W246" s="25">
        <v>4.05</v>
      </c>
    </row>
    <row r="247" spans="2:23" x14ac:dyDescent="0.25">
      <c r="B247" s="26" t="s">
        <v>4187</v>
      </c>
      <c r="C247" s="24">
        <v>0.3</v>
      </c>
      <c r="D247" s="29">
        <v>4</v>
      </c>
      <c r="E247" s="25">
        <v>1.8</v>
      </c>
      <c r="F247" s="29">
        <v>0.2</v>
      </c>
      <c r="G247" s="25">
        <v>0.3</v>
      </c>
      <c r="H247" s="29">
        <v>0.7</v>
      </c>
      <c r="I247" s="25">
        <v>0</v>
      </c>
      <c r="J247" s="29">
        <v>0.5</v>
      </c>
      <c r="K247" s="25">
        <v>0.4</v>
      </c>
      <c r="L247" s="29">
        <v>0.1</v>
      </c>
      <c r="M247" s="25">
        <v>0.2</v>
      </c>
      <c r="N247" s="29">
        <v>0</v>
      </c>
      <c r="O247" s="25">
        <v>0</v>
      </c>
      <c r="P247" s="29">
        <v>0.1</v>
      </c>
      <c r="Q247" s="25">
        <v>0.1</v>
      </c>
      <c r="R247" s="29">
        <v>270.33999999999997</v>
      </c>
      <c r="S247" s="25">
        <v>269.42</v>
      </c>
      <c r="T247" s="29">
        <v>268.47000000000003</v>
      </c>
      <c r="U247" s="25">
        <v>4.2300000000000004</v>
      </c>
      <c r="V247" s="29">
        <v>4.3099999999999996</v>
      </c>
      <c r="W247" s="25">
        <v>4.16</v>
      </c>
    </row>
    <row r="248" spans="2:23" x14ac:dyDescent="0.25">
      <c r="B248" s="26" t="s">
        <v>4188</v>
      </c>
      <c r="C248" s="24">
        <v>0.2</v>
      </c>
      <c r="D248" s="29">
        <v>4.0999999999999996</v>
      </c>
      <c r="E248" s="25">
        <v>1.3</v>
      </c>
      <c r="F248" s="29">
        <v>0.1</v>
      </c>
      <c r="G248" s="25">
        <v>0.3</v>
      </c>
      <c r="H248" s="29">
        <v>0.8</v>
      </c>
      <c r="I248" s="25">
        <v>0</v>
      </c>
      <c r="J248" s="29">
        <v>0.4</v>
      </c>
      <c r="K248" s="25">
        <v>0.5</v>
      </c>
      <c r="L248" s="29">
        <v>0.1</v>
      </c>
      <c r="M248" s="25">
        <v>0.2</v>
      </c>
      <c r="N248" s="29">
        <v>0</v>
      </c>
      <c r="O248" s="25">
        <v>0.1</v>
      </c>
      <c r="P248" s="29">
        <v>0</v>
      </c>
      <c r="Q248" s="25">
        <v>0.1</v>
      </c>
      <c r="R248" s="29">
        <v>269.17</v>
      </c>
      <c r="S248" s="25">
        <v>268.52</v>
      </c>
      <c r="T248" s="29">
        <v>267.55</v>
      </c>
      <c r="U248" s="25">
        <v>4.1500000000000004</v>
      </c>
      <c r="V248" s="29">
        <v>4.2699999999999996</v>
      </c>
      <c r="W248" s="25">
        <v>4.16</v>
      </c>
    </row>
    <row r="249" spans="2:23" x14ac:dyDescent="0.25">
      <c r="B249" s="26" t="s">
        <v>4189</v>
      </c>
      <c r="C249" s="24">
        <v>0.2</v>
      </c>
      <c r="D249" s="29">
        <v>4</v>
      </c>
      <c r="E249" s="25">
        <v>1.7</v>
      </c>
      <c r="F249" s="29">
        <v>0.1</v>
      </c>
      <c r="G249" s="25">
        <v>0</v>
      </c>
      <c r="H249" s="29">
        <v>0.9</v>
      </c>
      <c r="I249" s="25">
        <v>0.1</v>
      </c>
      <c r="J249" s="29">
        <v>0.2</v>
      </c>
      <c r="K249" s="25">
        <v>0.6</v>
      </c>
      <c r="L249" s="29">
        <v>0</v>
      </c>
      <c r="M249" s="25">
        <v>0.4</v>
      </c>
      <c r="N249" s="29">
        <v>0.1</v>
      </c>
      <c r="O249" s="25">
        <v>0.1</v>
      </c>
      <c r="P249" s="29">
        <v>0.1</v>
      </c>
      <c r="Q249" s="25">
        <v>0.1</v>
      </c>
      <c r="R249" s="29">
        <v>269.75</v>
      </c>
      <c r="S249" s="25">
        <v>269.14</v>
      </c>
      <c r="T249" s="29">
        <v>268.18</v>
      </c>
      <c r="U249" s="25">
        <v>4.32</v>
      </c>
      <c r="V249" s="29">
        <v>4.41</v>
      </c>
      <c r="W249" s="25">
        <v>4.3600000000000003</v>
      </c>
    </row>
    <row r="250" spans="2:23" x14ac:dyDescent="0.25">
      <c r="B250" s="26" t="s">
        <v>4190</v>
      </c>
      <c r="C250" s="24">
        <v>0.2</v>
      </c>
      <c r="D250" s="29">
        <v>3.8</v>
      </c>
      <c r="E250" s="25">
        <v>1.4</v>
      </c>
      <c r="F250" s="29">
        <v>0.1</v>
      </c>
      <c r="G250" s="25">
        <v>0.2</v>
      </c>
      <c r="H250" s="29">
        <v>0.9</v>
      </c>
      <c r="I250" s="25">
        <v>0.1</v>
      </c>
      <c r="J250" s="29">
        <v>0.3</v>
      </c>
      <c r="K250" s="25">
        <v>0.5</v>
      </c>
      <c r="L250" s="29">
        <v>0.1</v>
      </c>
      <c r="M250" s="25">
        <v>0.4</v>
      </c>
      <c r="N250" s="29">
        <v>0.1</v>
      </c>
      <c r="O250" s="25">
        <v>0.1</v>
      </c>
      <c r="P250" s="29">
        <v>0.1</v>
      </c>
      <c r="Q250" s="25">
        <v>0</v>
      </c>
      <c r="R250" s="29">
        <v>267.48</v>
      </c>
      <c r="S250" s="25">
        <v>266.92</v>
      </c>
      <c r="T250" s="29">
        <v>266.07</v>
      </c>
      <c r="U250" s="25">
        <v>4.0599999999999996</v>
      </c>
      <c r="V250" s="29">
        <v>4.1900000000000004</v>
      </c>
      <c r="W250" s="25">
        <v>4.08</v>
      </c>
    </row>
    <row r="251" spans="2:23" x14ac:dyDescent="0.25">
      <c r="B251" s="26" t="s">
        <v>4191</v>
      </c>
      <c r="C251" s="24">
        <v>0.2</v>
      </c>
      <c r="D251" s="29">
        <v>3.9</v>
      </c>
      <c r="E251" s="25">
        <v>1.5</v>
      </c>
      <c r="F251" s="29">
        <v>0.1</v>
      </c>
      <c r="G251" s="25">
        <v>0.1</v>
      </c>
      <c r="H251" s="29">
        <v>0.7</v>
      </c>
      <c r="I251" s="25">
        <v>0.1</v>
      </c>
      <c r="J251" s="29">
        <v>0.3</v>
      </c>
      <c r="K251" s="25">
        <v>0.6</v>
      </c>
      <c r="L251" s="29">
        <v>0.1</v>
      </c>
      <c r="M251" s="25">
        <v>0.4</v>
      </c>
      <c r="N251" s="29">
        <v>0</v>
      </c>
      <c r="O251" s="25">
        <v>0</v>
      </c>
      <c r="P251" s="29">
        <v>0</v>
      </c>
      <c r="Q251" s="25">
        <v>0.1</v>
      </c>
      <c r="R251" s="29">
        <v>265.57</v>
      </c>
      <c r="S251" s="25">
        <v>264.73</v>
      </c>
      <c r="T251" s="29">
        <v>264.01</v>
      </c>
      <c r="U251" s="25">
        <v>4.04</v>
      </c>
      <c r="V251" s="29">
        <v>4.2300000000000004</v>
      </c>
      <c r="W251" s="25">
        <v>4.01</v>
      </c>
    </row>
    <row r="252" spans="2:23" x14ac:dyDescent="0.25">
      <c r="B252" s="26" t="s">
        <v>4192</v>
      </c>
      <c r="C252" s="24">
        <v>0.1</v>
      </c>
      <c r="D252" s="29">
        <v>3.7</v>
      </c>
      <c r="E252" s="25">
        <v>1.6</v>
      </c>
      <c r="F252" s="29">
        <v>0.1</v>
      </c>
      <c r="G252" s="25">
        <v>0.1</v>
      </c>
      <c r="H252" s="29">
        <v>0.7</v>
      </c>
      <c r="I252" s="25">
        <v>0</v>
      </c>
      <c r="J252" s="29">
        <v>0.4</v>
      </c>
      <c r="K252" s="25">
        <v>0.5</v>
      </c>
      <c r="L252" s="29">
        <v>0.1</v>
      </c>
      <c r="M252" s="25">
        <v>0.2</v>
      </c>
      <c r="N252" s="29">
        <v>0</v>
      </c>
      <c r="O252" s="25">
        <v>0</v>
      </c>
      <c r="P252" s="29">
        <v>0.1</v>
      </c>
      <c r="Q252" s="25">
        <v>0</v>
      </c>
      <c r="R252" s="29">
        <v>265.76</v>
      </c>
      <c r="S252" s="25">
        <v>265.04000000000002</v>
      </c>
      <c r="T252" s="29">
        <v>264.45</v>
      </c>
      <c r="U252" s="25">
        <v>4.0199999999999996</v>
      </c>
      <c r="V252" s="29">
        <v>4.13</v>
      </c>
      <c r="W252" s="25">
        <v>4.09</v>
      </c>
    </row>
    <row r="253" spans="2:23" x14ac:dyDescent="0.25">
      <c r="B253" s="26" t="s">
        <v>4193</v>
      </c>
      <c r="C253" s="24">
        <v>0.2</v>
      </c>
      <c r="D253" s="29">
        <v>4.4000000000000004</v>
      </c>
      <c r="E253" s="25">
        <v>1.5</v>
      </c>
      <c r="F253" s="29">
        <v>0.1</v>
      </c>
      <c r="G253" s="25">
        <v>0.2</v>
      </c>
      <c r="H253" s="29">
        <v>0.8</v>
      </c>
      <c r="I253" s="25">
        <v>0.1</v>
      </c>
      <c r="J253" s="29">
        <v>0.5</v>
      </c>
      <c r="K253" s="25">
        <v>0.6</v>
      </c>
      <c r="L253" s="29">
        <v>0.1</v>
      </c>
      <c r="M253" s="25">
        <v>0.2</v>
      </c>
      <c r="N253" s="29">
        <v>0.1</v>
      </c>
      <c r="O253" s="25">
        <v>0</v>
      </c>
      <c r="P253" s="29">
        <v>0.2</v>
      </c>
      <c r="Q253" s="25">
        <v>0</v>
      </c>
      <c r="R253" s="29">
        <v>265.86</v>
      </c>
      <c r="S253" s="25">
        <v>264.83999999999997</v>
      </c>
      <c r="T253" s="29">
        <v>264.36</v>
      </c>
      <c r="U253" s="25">
        <v>4.4400000000000004</v>
      </c>
      <c r="V253" s="29">
        <v>4.67</v>
      </c>
      <c r="W253" s="25">
        <v>4.5199999999999996</v>
      </c>
    </row>
    <row r="254" spans="2:23" x14ac:dyDescent="0.25">
      <c r="B254" s="26" t="s">
        <v>4194</v>
      </c>
      <c r="C254" s="24">
        <v>0.2</v>
      </c>
      <c r="D254" s="29">
        <v>4</v>
      </c>
      <c r="E254" s="25">
        <v>1.4</v>
      </c>
      <c r="F254" s="29">
        <v>0.1</v>
      </c>
      <c r="G254" s="25">
        <v>0.5</v>
      </c>
      <c r="H254" s="29">
        <v>0.7</v>
      </c>
      <c r="I254" s="25">
        <v>0.1</v>
      </c>
      <c r="J254" s="29">
        <v>0.6</v>
      </c>
      <c r="K254" s="25">
        <v>0.6</v>
      </c>
      <c r="L254" s="29">
        <v>0.1</v>
      </c>
      <c r="M254" s="25">
        <v>0.3</v>
      </c>
      <c r="N254" s="29">
        <v>0.1</v>
      </c>
      <c r="O254" s="25">
        <v>0.1</v>
      </c>
      <c r="P254" s="29">
        <v>0</v>
      </c>
      <c r="Q254" s="25">
        <v>0.1</v>
      </c>
      <c r="R254" s="29">
        <v>266.04000000000002</v>
      </c>
      <c r="S254" s="25">
        <v>265.25</v>
      </c>
      <c r="T254" s="29">
        <v>264.33999999999997</v>
      </c>
      <c r="U254" s="25">
        <v>4.4000000000000004</v>
      </c>
      <c r="V254" s="29">
        <v>4.5</v>
      </c>
      <c r="W254" s="25">
        <v>4.2699999999999996</v>
      </c>
    </row>
    <row r="255" spans="2:23" x14ac:dyDescent="0.25">
      <c r="B255" s="26" t="s">
        <v>4195</v>
      </c>
      <c r="C255" s="24">
        <v>0.3</v>
      </c>
      <c r="D255" s="29">
        <v>4.4000000000000004</v>
      </c>
      <c r="E255" s="25">
        <v>1.4</v>
      </c>
      <c r="F255" s="29">
        <v>0.1</v>
      </c>
      <c r="G255" s="25">
        <v>0.5</v>
      </c>
      <c r="H255" s="29">
        <v>0.7</v>
      </c>
      <c r="I255" s="25">
        <v>0.1</v>
      </c>
      <c r="J255" s="29">
        <v>0.5</v>
      </c>
      <c r="K255" s="25">
        <v>0.5</v>
      </c>
      <c r="L255" s="29">
        <v>0.1</v>
      </c>
      <c r="M255" s="25">
        <v>0.2</v>
      </c>
      <c r="N255" s="29">
        <v>0</v>
      </c>
      <c r="O255" s="25">
        <v>0</v>
      </c>
      <c r="P255" s="29">
        <v>0.1</v>
      </c>
      <c r="Q255" s="25">
        <v>0.1</v>
      </c>
      <c r="R255" s="29">
        <v>266.5</v>
      </c>
      <c r="S255" s="25">
        <v>266.04000000000002</v>
      </c>
      <c r="T255" s="29">
        <v>264.98</v>
      </c>
      <c r="U255" s="25">
        <v>4.63</v>
      </c>
      <c r="V255" s="29">
        <v>4.82</v>
      </c>
      <c r="W255" s="25">
        <v>4.55</v>
      </c>
    </row>
    <row r="256" spans="2:23" x14ac:dyDescent="0.25">
      <c r="B256" s="26" t="s">
        <v>4196</v>
      </c>
      <c r="C256" s="24">
        <v>0.1</v>
      </c>
      <c r="D256" s="29">
        <v>4.2</v>
      </c>
      <c r="E256" s="25">
        <v>1.7</v>
      </c>
      <c r="F256" s="29">
        <v>0.1</v>
      </c>
      <c r="G256" s="25">
        <v>0.4</v>
      </c>
      <c r="H256" s="29">
        <v>0.7</v>
      </c>
      <c r="I256" s="25">
        <v>0.1</v>
      </c>
      <c r="J256" s="29">
        <v>0.4</v>
      </c>
      <c r="K256" s="25">
        <v>0.4</v>
      </c>
      <c r="L256" s="29">
        <v>0.1</v>
      </c>
      <c r="M256" s="25">
        <v>0.1</v>
      </c>
      <c r="N256" s="29">
        <v>0.1</v>
      </c>
      <c r="O256" s="25">
        <v>0.1</v>
      </c>
      <c r="P256" s="29">
        <v>0.1</v>
      </c>
      <c r="Q256" s="25">
        <v>0.1</v>
      </c>
      <c r="R256" s="29">
        <v>265.01</v>
      </c>
      <c r="S256" s="25">
        <v>264.25</v>
      </c>
      <c r="T256" s="29">
        <v>263.62</v>
      </c>
      <c r="U256" s="25">
        <v>4.43</v>
      </c>
      <c r="V256" s="29">
        <v>4.57</v>
      </c>
      <c r="W256" s="25">
        <v>4.43</v>
      </c>
    </row>
    <row r="257" spans="2:23" x14ac:dyDescent="0.25">
      <c r="B257" s="26" t="s">
        <v>4197</v>
      </c>
      <c r="C257" s="24">
        <v>0.3</v>
      </c>
      <c r="D257" s="29">
        <v>4.5</v>
      </c>
      <c r="E257" s="25">
        <v>1.5</v>
      </c>
      <c r="F257" s="29">
        <v>0.1</v>
      </c>
      <c r="G257" s="25">
        <v>0.6</v>
      </c>
      <c r="H257" s="29">
        <v>0.8</v>
      </c>
      <c r="I257" s="25">
        <v>0.1</v>
      </c>
      <c r="J257" s="29">
        <v>0.4</v>
      </c>
      <c r="K257" s="25">
        <v>0.5</v>
      </c>
      <c r="L257" s="29">
        <v>0.1</v>
      </c>
      <c r="M257" s="25">
        <v>0.2</v>
      </c>
      <c r="N257" s="29">
        <v>0.1</v>
      </c>
      <c r="O257" s="25">
        <v>0</v>
      </c>
      <c r="P257" s="29">
        <v>0</v>
      </c>
      <c r="Q257" s="25">
        <v>0.1</v>
      </c>
      <c r="R257" s="29">
        <v>266</v>
      </c>
      <c r="S257" s="25">
        <v>265.35000000000002</v>
      </c>
      <c r="T257" s="29">
        <v>264.31</v>
      </c>
      <c r="U257" s="25">
        <v>4.7</v>
      </c>
      <c r="V257" s="29">
        <v>4.8099999999999996</v>
      </c>
      <c r="W257" s="25">
        <v>4.66</v>
      </c>
    </row>
    <row r="258" spans="2:23" x14ac:dyDescent="0.25">
      <c r="B258" s="26" t="s">
        <v>4198</v>
      </c>
      <c r="C258" s="24">
        <v>0.2</v>
      </c>
      <c r="D258" s="29">
        <v>4.2</v>
      </c>
      <c r="E258" s="25">
        <v>1.5</v>
      </c>
      <c r="F258" s="29">
        <v>0.1</v>
      </c>
      <c r="G258" s="25">
        <v>0.3</v>
      </c>
      <c r="H258" s="29">
        <v>0.9</v>
      </c>
      <c r="I258" s="25">
        <v>0.1</v>
      </c>
      <c r="J258" s="29">
        <v>0.5</v>
      </c>
      <c r="K258" s="25">
        <v>0.5</v>
      </c>
      <c r="L258" s="29">
        <v>0.1</v>
      </c>
      <c r="M258" s="25">
        <v>0.3</v>
      </c>
      <c r="N258" s="29">
        <v>0</v>
      </c>
      <c r="O258" s="25">
        <v>0.1</v>
      </c>
      <c r="P258" s="29">
        <v>0.1</v>
      </c>
      <c r="Q258" s="25">
        <v>0.1</v>
      </c>
      <c r="R258" s="29">
        <v>265.12</v>
      </c>
      <c r="S258" s="25">
        <v>264.31</v>
      </c>
      <c r="T258" s="29">
        <v>263.31</v>
      </c>
      <c r="U258" s="25">
        <v>4.51</v>
      </c>
      <c r="V258" s="29">
        <v>4.57</v>
      </c>
      <c r="W258" s="25">
        <v>4.4000000000000004</v>
      </c>
    </row>
    <row r="259" spans="2:23" x14ac:dyDescent="0.25">
      <c r="B259" s="26" t="s">
        <v>4199</v>
      </c>
      <c r="C259" s="24">
        <v>0.2</v>
      </c>
      <c r="D259" s="29">
        <v>3.9</v>
      </c>
      <c r="E259" s="25">
        <v>1.6</v>
      </c>
      <c r="F259" s="29">
        <v>0.1</v>
      </c>
      <c r="G259" s="25">
        <v>0.6</v>
      </c>
      <c r="H259" s="29">
        <v>0.7</v>
      </c>
      <c r="I259" s="25">
        <v>0.1</v>
      </c>
      <c r="J259" s="29">
        <v>0.6</v>
      </c>
      <c r="K259" s="25">
        <v>0.5</v>
      </c>
      <c r="L259" s="29">
        <v>0.1</v>
      </c>
      <c r="M259" s="25">
        <v>0.2</v>
      </c>
      <c r="N259" s="29">
        <v>0</v>
      </c>
      <c r="O259" s="25">
        <v>0.1</v>
      </c>
      <c r="P259" s="29">
        <v>0.1</v>
      </c>
      <c r="Q259" s="25">
        <v>0.1</v>
      </c>
      <c r="R259" s="29">
        <v>265.18</v>
      </c>
      <c r="S259" s="25">
        <v>264.44</v>
      </c>
      <c r="T259" s="29">
        <v>263.52</v>
      </c>
      <c r="U259" s="25">
        <v>4.26</v>
      </c>
      <c r="V259" s="29">
        <v>4.34</v>
      </c>
      <c r="W259" s="25">
        <v>4.16</v>
      </c>
    </row>
    <row r="260" spans="2:23" x14ac:dyDescent="0.25">
      <c r="B260" s="26" t="s">
        <v>4200</v>
      </c>
      <c r="C260" s="24">
        <v>0.2</v>
      </c>
      <c r="D260" s="29">
        <v>3.6</v>
      </c>
      <c r="E260" s="25">
        <v>1.4</v>
      </c>
      <c r="F260" s="29">
        <v>0.2</v>
      </c>
      <c r="G260" s="25">
        <v>0.6</v>
      </c>
      <c r="H260" s="29">
        <v>0.6</v>
      </c>
      <c r="I260" s="25">
        <v>0.1</v>
      </c>
      <c r="J260" s="29">
        <v>0.5</v>
      </c>
      <c r="K260" s="25">
        <v>0.7</v>
      </c>
      <c r="L260" s="29">
        <v>0.1</v>
      </c>
      <c r="M260" s="25">
        <v>0</v>
      </c>
      <c r="N260" s="29">
        <v>0</v>
      </c>
      <c r="O260" s="25">
        <v>0</v>
      </c>
      <c r="P260" s="29">
        <v>0.1</v>
      </c>
      <c r="Q260" s="25">
        <v>0.1</v>
      </c>
      <c r="R260" s="29">
        <v>264.29000000000002</v>
      </c>
      <c r="S260" s="25">
        <v>263.7</v>
      </c>
      <c r="T260" s="29">
        <v>262.73</v>
      </c>
      <c r="U260" s="25">
        <v>4</v>
      </c>
      <c r="V260" s="29">
        <v>4.0599999999999996</v>
      </c>
      <c r="W260" s="25">
        <v>3.82</v>
      </c>
    </row>
    <row r="261" spans="2:23" x14ac:dyDescent="0.25">
      <c r="B261" s="26" t="s">
        <v>4201</v>
      </c>
      <c r="C261" s="24">
        <v>0.2</v>
      </c>
      <c r="D261" s="29">
        <v>3.8</v>
      </c>
      <c r="E261" s="25">
        <v>1.6</v>
      </c>
      <c r="F261" s="29">
        <v>0.2</v>
      </c>
      <c r="G261" s="25">
        <v>0.5</v>
      </c>
      <c r="H261" s="29">
        <v>0.8</v>
      </c>
      <c r="I261" s="25">
        <v>0.1</v>
      </c>
      <c r="J261" s="29">
        <v>0.5</v>
      </c>
      <c r="K261" s="25">
        <v>0.5</v>
      </c>
      <c r="L261" s="29">
        <v>0.1</v>
      </c>
      <c r="M261" s="25">
        <v>0.2</v>
      </c>
      <c r="N261" s="29">
        <v>0</v>
      </c>
      <c r="O261" s="25">
        <v>0</v>
      </c>
      <c r="P261" s="29">
        <v>0</v>
      </c>
      <c r="Q261" s="25">
        <v>0.1</v>
      </c>
      <c r="R261" s="29">
        <v>263.74</v>
      </c>
      <c r="S261" s="25">
        <v>263.14999999999998</v>
      </c>
      <c r="T261" s="29">
        <v>262.16000000000003</v>
      </c>
      <c r="U261" s="25">
        <v>4.16</v>
      </c>
      <c r="V261" s="29">
        <v>4.3099999999999996</v>
      </c>
      <c r="W261" s="25">
        <v>4.05</v>
      </c>
    </row>
    <row r="262" spans="2:23" x14ac:dyDescent="0.25">
      <c r="B262" s="26" t="s">
        <v>4202</v>
      </c>
      <c r="C262" s="24">
        <v>0.3</v>
      </c>
      <c r="D262" s="29">
        <v>3.6</v>
      </c>
      <c r="E262" s="25">
        <v>1.8</v>
      </c>
      <c r="F262" s="29">
        <v>0.1</v>
      </c>
      <c r="G262" s="25">
        <v>0.4</v>
      </c>
      <c r="H262" s="29">
        <v>0.5</v>
      </c>
      <c r="I262" s="25">
        <v>0.1</v>
      </c>
      <c r="J262" s="29">
        <v>0.4</v>
      </c>
      <c r="K262" s="25">
        <v>0.4</v>
      </c>
      <c r="L262" s="29">
        <v>0.1</v>
      </c>
      <c r="M262" s="25">
        <v>0.1</v>
      </c>
      <c r="N262" s="29">
        <v>0</v>
      </c>
      <c r="O262" s="25">
        <v>0</v>
      </c>
      <c r="P262" s="29">
        <v>0.1</v>
      </c>
      <c r="Q262" s="25">
        <v>0.1</v>
      </c>
      <c r="R262" s="29">
        <v>268.97000000000003</v>
      </c>
      <c r="S262" s="25">
        <v>268.61</v>
      </c>
      <c r="T262" s="29">
        <v>267.29000000000002</v>
      </c>
      <c r="U262" s="25">
        <v>3.83</v>
      </c>
      <c r="V262" s="29">
        <v>4.0599999999999996</v>
      </c>
      <c r="W262" s="25">
        <v>3.86</v>
      </c>
    </row>
    <row r="263" spans="2:23" x14ac:dyDescent="0.25">
      <c r="B263" s="26" t="s">
        <v>4203</v>
      </c>
      <c r="C263" s="24">
        <v>0.2</v>
      </c>
      <c r="D263" s="29">
        <v>3.9</v>
      </c>
      <c r="E263" s="25">
        <v>1.6</v>
      </c>
      <c r="F263" s="29">
        <v>0.2</v>
      </c>
      <c r="G263" s="25">
        <v>0.4</v>
      </c>
      <c r="H263" s="29">
        <v>0.7</v>
      </c>
      <c r="I263" s="25">
        <v>0.1</v>
      </c>
      <c r="J263" s="29">
        <v>0.5</v>
      </c>
      <c r="K263" s="25">
        <v>0.5</v>
      </c>
      <c r="L263" s="29">
        <v>0.1</v>
      </c>
      <c r="M263" s="25">
        <v>0.3</v>
      </c>
      <c r="N263" s="29">
        <v>0.1</v>
      </c>
      <c r="O263" s="25">
        <v>0</v>
      </c>
      <c r="P263" s="29">
        <v>0.2</v>
      </c>
      <c r="Q263" s="25">
        <v>0</v>
      </c>
      <c r="R263" s="29">
        <v>269.14999999999998</v>
      </c>
      <c r="S263" s="25">
        <v>268.77999999999997</v>
      </c>
      <c r="T263" s="29">
        <v>267.88</v>
      </c>
      <c r="U263" s="25">
        <v>4.16</v>
      </c>
      <c r="V263" s="29">
        <v>4.28</v>
      </c>
      <c r="W263" s="25">
        <v>4.1900000000000004</v>
      </c>
    </row>
    <row r="264" spans="2:23" x14ac:dyDescent="0.25">
      <c r="B264" s="26" t="s">
        <v>4204</v>
      </c>
      <c r="C264" s="24">
        <v>0.3</v>
      </c>
      <c r="D264" s="29">
        <v>3.6</v>
      </c>
      <c r="E264" s="25">
        <v>1.6</v>
      </c>
      <c r="F264" s="29">
        <v>0.2</v>
      </c>
      <c r="G264" s="25">
        <v>0.8</v>
      </c>
      <c r="H264" s="29">
        <v>0.7</v>
      </c>
      <c r="I264" s="25">
        <v>0.1</v>
      </c>
      <c r="J264" s="29">
        <v>0.6</v>
      </c>
      <c r="K264" s="25">
        <v>0.5</v>
      </c>
      <c r="L264" s="29">
        <v>0.1</v>
      </c>
      <c r="M264" s="25">
        <v>0.3</v>
      </c>
      <c r="N264" s="29">
        <v>0</v>
      </c>
      <c r="O264" s="25">
        <v>0.1</v>
      </c>
      <c r="P264" s="29">
        <v>0.1</v>
      </c>
      <c r="Q264" s="25">
        <v>0.1</v>
      </c>
      <c r="R264" s="29">
        <v>269.64999999999998</v>
      </c>
      <c r="S264" s="25">
        <v>269.55</v>
      </c>
      <c r="T264" s="29">
        <v>268.06</v>
      </c>
      <c r="U264" s="25">
        <v>4.0599999999999996</v>
      </c>
      <c r="V264" s="29">
        <v>4.2</v>
      </c>
      <c r="W264" s="25">
        <v>4.04</v>
      </c>
    </row>
    <row r="265" spans="2:23" x14ac:dyDescent="0.25">
      <c r="B265" s="26" t="s">
        <v>4205</v>
      </c>
      <c r="C265" s="24">
        <v>0.2</v>
      </c>
      <c r="D265" s="29">
        <v>3.7</v>
      </c>
      <c r="E265" s="25">
        <v>1.8</v>
      </c>
      <c r="F265" s="29">
        <v>0.2</v>
      </c>
      <c r="G265" s="25">
        <v>0.7</v>
      </c>
      <c r="H265" s="29">
        <v>0.7</v>
      </c>
      <c r="I265" s="25">
        <v>0.1</v>
      </c>
      <c r="J265" s="29">
        <v>0.3</v>
      </c>
      <c r="K265" s="25">
        <v>0.4</v>
      </c>
      <c r="L265" s="29">
        <v>0.1</v>
      </c>
      <c r="M265" s="25">
        <v>0.1</v>
      </c>
      <c r="N265" s="29">
        <v>0.2</v>
      </c>
      <c r="O265" s="25">
        <v>0.1</v>
      </c>
      <c r="P265" s="29">
        <v>0</v>
      </c>
      <c r="Q265" s="25">
        <v>0.1</v>
      </c>
      <c r="R265" s="29">
        <v>267.68</v>
      </c>
      <c r="S265" s="25">
        <v>267.31</v>
      </c>
      <c r="T265" s="29">
        <v>266.26</v>
      </c>
      <c r="U265" s="25">
        <v>4.1100000000000003</v>
      </c>
      <c r="V265" s="29">
        <v>4.2300000000000004</v>
      </c>
      <c r="W265" s="25">
        <v>4.09</v>
      </c>
    </row>
    <row r="266" spans="2:23" x14ac:dyDescent="0.25">
      <c r="B266" s="26" t="s">
        <v>4206</v>
      </c>
      <c r="C266" s="24">
        <v>0.1</v>
      </c>
      <c r="D266" s="29">
        <v>4.2</v>
      </c>
      <c r="E266" s="25">
        <v>1.6</v>
      </c>
      <c r="F266" s="29">
        <v>0.2</v>
      </c>
      <c r="G266" s="25">
        <v>1</v>
      </c>
      <c r="H266" s="29">
        <v>1</v>
      </c>
      <c r="I266" s="25">
        <v>0.3</v>
      </c>
      <c r="J266" s="29">
        <v>0.6</v>
      </c>
      <c r="K266" s="25">
        <v>0.7</v>
      </c>
      <c r="L266" s="29">
        <v>0.1</v>
      </c>
      <c r="M266" s="25">
        <v>0.3</v>
      </c>
      <c r="N266" s="29">
        <v>0.1</v>
      </c>
      <c r="O266" s="25">
        <v>0.1</v>
      </c>
      <c r="P266" s="29">
        <v>0.1</v>
      </c>
      <c r="Q266" s="25">
        <v>0.1</v>
      </c>
      <c r="R266" s="29">
        <v>267.98</v>
      </c>
      <c r="S266" s="25">
        <v>267.76</v>
      </c>
      <c r="T266" s="29">
        <v>266.29000000000002</v>
      </c>
      <c r="U266" s="25">
        <v>4.4800000000000004</v>
      </c>
      <c r="V266" s="29">
        <v>4.83</v>
      </c>
      <c r="W266" s="25">
        <v>4.5599999999999996</v>
      </c>
    </row>
    <row r="267" spans="2:23" x14ac:dyDescent="0.25">
      <c r="B267" s="26" t="s">
        <v>4207</v>
      </c>
      <c r="C267" s="24">
        <v>0.2</v>
      </c>
      <c r="D267" s="29">
        <v>3.9</v>
      </c>
      <c r="E267" s="25">
        <v>1.4</v>
      </c>
      <c r="F267" s="29">
        <v>0.2</v>
      </c>
      <c r="G267" s="25">
        <v>0.6</v>
      </c>
      <c r="H267" s="29">
        <v>0.8</v>
      </c>
      <c r="I267" s="25">
        <v>0</v>
      </c>
      <c r="J267" s="29">
        <v>0.6</v>
      </c>
      <c r="K267" s="25">
        <v>0.6</v>
      </c>
      <c r="L267" s="29">
        <v>0.1</v>
      </c>
      <c r="M267" s="25">
        <v>0.1</v>
      </c>
      <c r="N267" s="29">
        <v>0.1</v>
      </c>
      <c r="O267" s="25">
        <v>0.1</v>
      </c>
      <c r="P267" s="29">
        <v>0.1</v>
      </c>
      <c r="Q267" s="25">
        <v>0</v>
      </c>
      <c r="R267" s="29">
        <v>266.67</v>
      </c>
      <c r="S267" s="25">
        <v>266.36</v>
      </c>
      <c r="T267" s="29">
        <v>265.2</v>
      </c>
      <c r="U267" s="25">
        <v>4.2300000000000004</v>
      </c>
      <c r="V267" s="29">
        <v>4.33</v>
      </c>
      <c r="W267" s="25">
        <v>4.26</v>
      </c>
    </row>
    <row r="268" spans="2:23" x14ac:dyDescent="0.25">
      <c r="B268" s="26" t="s">
        <v>4208</v>
      </c>
      <c r="C268" s="24">
        <v>0.2</v>
      </c>
      <c r="D268" s="29">
        <v>4.4000000000000004</v>
      </c>
      <c r="E268" s="25">
        <v>0.9</v>
      </c>
      <c r="F268" s="29">
        <v>0.1</v>
      </c>
      <c r="G268" s="25">
        <v>0.8</v>
      </c>
      <c r="H268" s="29">
        <v>0.9</v>
      </c>
      <c r="I268" s="25">
        <v>0</v>
      </c>
      <c r="J268" s="29">
        <v>0.7</v>
      </c>
      <c r="K268" s="25">
        <v>0.9</v>
      </c>
      <c r="L268" s="29">
        <v>0.1</v>
      </c>
      <c r="M268" s="25">
        <v>0.2</v>
      </c>
      <c r="N268" s="29">
        <v>0.1</v>
      </c>
      <c r="O268" s="25">
        <v>0.1</v>
      </c>
      <c r="P268" s="29">
        <v>0</v>
      </c>
      <c r="Q268" s="25">
        <v>0</v>
      </c>
      <c r="R268" s="29">
        <v>265.91000000000003</v>
      </c>
      <c r="S268" s="25">
        <v>265.5</v>
      </c>
      <c r="T268" s="29">
        <v>264.61</v>
      </c>
      <c r="U268" s="25">
        <v>4.7300000000000004</v>
      </c>
      <c r="V268" s="29">
        <v>4.7</v>
      </c>
      <c r="W268" s="25">
        <v>4.6900000000000004</v>
      </c>
    </row>
    <row r="269" spans="2:23" x14ac:dyDescent="0.25">
      <c r="B269" s="26" t="s">
        <v>4209</v>
      </c>
      <c r="C269" s="24">
        <v>0.2</v>
      </c>
      <c r="D269" s="29">
        <v>4.5</v>
      </c>
      <c r="E269" s="25">
        <v>1</v>
      </c>
      <c r="F269" s="29">
        <v>0.1</v>
      </c>
      <c r="G269" s="25">
        <v>0.7</v>
      </c>
      <c r="H269" s="29">
        <v>1</v>
      </c>
      <c r="I269" s="25">
        <v>0</v>
      </c>
      <c r="J269" s="29">
        <v>0.8</v>
      </c>
      <c r="K269" s="25">
        <v>1</v>
      </c>
      <c r="L269" s="29">
        <v>0.1</v>
      </c>
      <c r="M269" s="25">
        <v>0.3</v>
      </c>
      <c r="N269" s="29">
        <v>0.1</v>
      </c>
      <c r="O269" s="25">
        <v>0</v>
      </c>
      <c r="P269" s="29">
        <v>0.1</v>
      </c>
      <c r="Q269" s="25">
        <v>0.1</v>
      </c>
      <c r="R269" s="29">
        <v>264.13</v>
      </c>
      <c r="S269" s="25">
        <v>263.77999999999997</v>
      </c>
      <c r="T269" s="29">
        <v>262.77999999999997</v>
      </c>
      <c r="U269" s="25">
        <v>4.76</v>
      </c>
      <c r="V269" s="29">
        <v>4.8499999999999996</v>
      </c>
      <c r="W269" s="25">
        <v>4.8099999999999996</v>
      </c>
    </row>
    <row r="270" spans="2:23" x14ac:dyDescent="0.25">
      <c r="B270" s="26" t="s">
        <v>4210</v>
      </c>
      <c r="C270" s="24">
        <v>0.2</v>
      </c>
      <c r="D270" s="29">
        <v>4.7</v>
      </c>
      <c r="E270" s="25">
        <v>1</v>
      </c>
      <c r="F270" s="29">
        <v>0.1</v>
      </c>
      <c r="G270" s="25">
        <v>0.7</v>
      </c>
      <c r="H270" s="29">
        <v>1</v>
      </c>
      <c r="I270" s="25">
        <v>0</v>
      </c>
      <c r="J270" s="29">
        <v>0.8</v>
      </c>
      <c r="K270" s="25">
        <v>0.9</v>
      </c>
      <c r="L270" s="29">
        <v>0.1</v>
      </c>
      <c r="M270" s="25">
        <v>0.2</v>
      </c>
      <c r="N270" s="29">
        <v>0.1</v>
      </c>
      <c r="O270" s="25">
        <v>0</v>
      </c>
      <c r="P270" s="29">
        <v>0.1</v>
      </c>
      <c r="Q270" s="25">
        <v>0</v>
      </c>
      <c r="R270" s="29">
        <v>263.26</v>
      </c>
      <c r="S270" s="25">
        <v>263.02</v>
      </c>
      <c r="T270" s="29">
        <v>261.77999999999997</v>
      </c>
      <c r="U270" s="25">
        <v>4.88</v>
      </c>
      <c r="V270" s="29">
        <v>5.0599999999999996</v>
      </c>
      <c r="W270" s="25">
        <v>4.97</v>
      </c>
    </row>
    <row r="271" spans="2:23" x14ac:dyDescent="0.25">
      <c r="B271" s="26" t="s">
        <v>4211</v>
      </c>
      <c r="C271" s="24">
        <v>0.2</v>
      </c>
      <c r="D271" s="29">
        <v>4.8</v>
      </c>
      <c r="E271" s="25">
        <v>1</v>
      </c>
      <c r="F271" s="29">
        <v>0.1</v>
      </c>
      <c r="G271" s="25">
        <v>0.6</v>
      </c>
      <c r="H271" s="29">
        <v>1.1000000000000001</v>
      </c>
      <c r="I271" s="25">
        <v>0.1</v>
      </c>
      <c r="J271" s="29">
        <v>1</v>
      </c>
      <c r="K271" s="25">
        <v>0.7</v>
      </c>
      <c r="L271" s="29">
        <v>0.1</v>
      </c>
      <c r="M271" s="25">
        <v>0.3</v>
      </c>
      <c r="N271" s="29">
        <v>0.1</v>
      </c>
      <c r="O271" s="25">
        <v>0</v>
      </c>
      <c r="P271" s="29">
        <v>0.2</v>
      </c>
      <c r="Q271" s="25">
        <v>0.1</v>
      </c>
      <c r="R271" s="29">
        <v>262.54000000000002</v>
      </c>
      <c r="S271" s="25">
        <v>262.5</v>
      </c>
      <c r="T271" s="29">
        <v>261.17</v>
      </c>
      <c r="U271" s="25">
        <v>4.93</v>
      </c>
      <c r="V271" s="29">
        <v>5.0599999999999996</v>
      </c>
      <c r="W271" s="25">
        <v>5.05</v>
      </c>
    </row>
    <row r="272" spans="2:23" x14ac:dyDescent="0.25">
      <c r="B272" s="26" t="s">
        <v>4212</v>
      </c>
      <c r="C272" s="24">
        <v>0.2</v>
      </c>
      <c r="D272" s="29">
        <v>4.7</v>
      </c>
      <c r="E272" s="25">
        <v>0.9</v>
      </c>
      <c r="F272" s="29">
        <v>0.1</v>
      </c>
      <c r="G272" s="25">
        <v>0.7</v>
      </c>
      <c r="H272" s="29">
        <v>1.1000000000000001</v>
      </c>
      <c r="I272" s="25">
        <v>0</v>
      </c>
      <c r="J272" s="29">
        <v>0.8</v>
      </c>
      <c r="K272" s="25">
        <v>0.8</v>
      </c>
      <c r="L272" s="29">
        <v>0.1</v>
      </c>
      <c r="M272" s="25">
        <v>0.3</v>
      </c>
      <c r="N272" s="29">
        <v>0.1</v>
      </c>
      <c r="O272" s="25">
        <v>0</v>
      </c>
      <c r="P272" s="29">
        <v>0.1</v>
      </c>
      <c r="Q272" s="25">
        <v>0</v>
      </c>
      <c r="R272" s="29">
        <v>261.62</v>
      </c>
      <c r="S272" s="25">
        <v>261.45</v>
      </c>
      <c r="T272" s="29">
        <v>260.35000000000002</v>
      </c>
      <c r="U272" s="25">
        <v>4.83</v>
      </c>
      <c r="V272" s="29">
        <v>5.08</v>
      </c>
      <c r="W272" s="25">
        <v>5.0199999999999996</v>
      </c>
    </row>
    <row r="273" spans="2:23" x14ac:dyDescent="0.25">
      <c r="B273" s="26" t="s">
        <v>4213</v>
      </c>
      <c r="C273" s="24">
        <v>0.2</v>
      </c>
      <c r="D273" s="29">
        <v>4.5</v>
      </c>
      <c r="E273" s="25">
        <v>0.8</v>
      </c>
      <c r="F273" s="29">
        <v>0.1</v>
      </c>
      <c r="G273" s="25">
        <v>0.8</v>
      </c>
      <c r="H273" s="29">
        <v>1.1000000000000001</v>
      </c>
      <c r="I273" s="25">
        <v>0.1</v>
      </c>
      <c r="J273" s="29">
        <v>0.9</v>
      </c>
      <c r="K273" s="25">
        <v>0.8</v>
      </c>
      <c r="L273" s="29">
        <v>0.1</v>
      </c>
      <c r="M273" s="25">
        <v>0.2</v>
      </c>
      <c r="N273" s="29">
        <v>0.2</v>
      </c>
      <c r="O273" s="25">
        <v>0</v>
      </c>
      <c r="P273" s="29">
        <v>0.1</v>
      </c>
      <c r="Q273" s="25">
        <v>0</v>
      </c>
      <c r="R273" s="29">
        <v>263.24</v>
      </c>
      <c r="S273" s="25">
        <v>263.08</v>
      </c>
      <c r="T273" s="29">
        <v>261.72000000000003</v>
      </c>
      <c r="U273" s="25">
        <v>4.75</v>
      </c>
      <c r="V273" s="29">
        <v>4.8600000000000003</v>
      </c>
      <c r="W273" s="25">
        <v>4.8</v>
      </c>
    </row>
    <row r="274" spans="2:23" x14ac:dyDescent="0.25">
      <c r="B274" s="26" t="s">
        <v>4214</v>
      </c>
      <c r="C274" s="24">
        <v>0.1</v>
      </c>
      <c r="D274" s="29">
        <v>4</v>
      </c>
      <c r="E274" s="25">
        <v>0.9</v>
      </c>
      <c r="F274" s="29">
        <v>0.2</v>
      </c>
      <c r="G274" s="25">
        <v>1.1000000000000001</v>
      </c>
      <c r="H274" s="29">
        <v>0.8</v>
      </c>
      <c r="I274" s="25">
        <v>0.1</v>
      </c>
      <c r="J274" s="29">
        <v>0.8</v>
      </c>
      <c r="K274" s="25">
        <v>0.7</v>
      </c>
      <c r="L274" s="29">
        <v>0.1</v>
      </c>
      <c r="M274" s="25">
        <v>0.1</v>
      </c>
      <c r="N274" s="29">
        <v>0.1</v>
      </c>
      <c r="O274" s="25">
        <v>0</v>
      </c>
      <c r="P274" s="29">
        <v>0.1</v>
      </c>
      <c r="Q274" s="25">
        <v>0</v>
      </c>
      <c r="R274" s="29">
        <v>262.33</v>
      </c>
      <c r="S274" s="25">
        <v>261.88</v>
      </c>
      <c r="T274" s="29">
        <v>260.8</v>
      </c>
      <c r="U274" s="25">
        <v>4.3</v>
      </c>
      <c r="V274" s="29">
        <v>4.3899999999999997</v>
      </c>
      <c r="W274" s="25">
        <v>4.57</v>
      </c>
    </row>
    <row r="275" spans="2:23" x14ac:dyDescent="0.25">
      <c r="B275" s="26" t="s">
        <v>4215</v>
      </c>
      <c r="C275" s="24">
        <v>0.3</v>
      </c>
      <c r="D275" s="29">
        <v>4.0999999999999996</v>
      </c>
      <c r="E275" s="25">
        <v>0.9</v>
      </c>
      <c r="F275" s="29">
        <v>0.2</v>
      </c>
      <c r="G275" s="25">
        <v>0.8</v>
      </c>
      <c r="H275" s="29">
        <v>1</v>
      </c>
      <c r="I275" s="25">
        <v>0.1</v>
      </c>
      <c r="J275" s="29">
        <v>0.8</v>
      </c>
      <c r="K275" s="25">
        <v>1</v>
      </c>
      <c r="L275" s="29">
        <v>0.2</v>
      </c>
      <c r="M275" s="25">
        <v>0.1</v>
      </c>
      <c r="N275" s="29">
        <v>0.1</v>
      </c>
      <c r="O275" s="25">
        <v>0</v>
      </c>
      <c r="P275" s="29">
        <v>0.1</v>
      </c>
      <c r="Q275" s="25">
        <v>0.1</v>
      </c>
      <c r="R275" s="29">
        <v>261.83999999999997</v>
      </c>
      <c r="S275" s="25">
        <v>261.52</v>
      </c>
      <c r="T275" s="29">
        <v>260.49</v>
      </c>
      <c r="U275" s="25">
        <v>4.5199999999999996</v>
      </c>
      <c r="V275" s="29">
        <v>4.53</v>
      </c>
      <c r="W275" s="25">
        <v>4.62</v>
      </c>
    </row>
    <row r="276" spans="2:23" x14ac:dyDescent="0.25">
      <c r="B276" s="26" t="s">
        <v>4216</v>
      </c>
      <c r="C276" s="24">
        <v>0.2</v>
      </c>
      <c r="D276" s="29">
        <v>4.4000000000000004</v>
      </c>
      <c r="E276" s="25">
        <v>1</v>
      </c>
      <c r="F276" s="29">
        <v>0.2</v>
      </c>
      <c r="G276" s="25">
        <v>0.7</v>
      </c>
      <c r="H276" s="29">
        <v>1</v>
      </c>
      <c r="I276" s="25">
        <v>0</v>
      </c>
      <c r="J276" s="29">
        <v>0.8</v>
      </c>
      <c r="K276" s="25">
        <v>1</v>
      </c>
      <c r="L276" s="29">
        <v>0.2</v>
      </c>
      <c r="M276" s="25">
        <v>0.4</v>
      </c>
      <c r="N276" s="29">
        <v>0.1</v>
      </c>
      <c r="O276" s="25">
        <v>0</v>
      </c>
      <c r="P276" s="29">
        <v>0.1</v>
      </c>
      <c r="Q276" s="25">
        <v>0.1</v>
      </c>
      <c r="R276" s="29">
        <v>261.43</v>
      </c>
      <c r="S276" s="25">
        <v>261.22000000000003</v>
      </c>
      <c r="T276" s="29">
        <v>260.27</v>
      </c>
      <c r="U276" s="25">
        <v>4.76</v>
      </c>
      <c r="V276" s="29">
        <v>4.8600000000000003</v>
      </c>
      <c r="W276" s="25">
        <v>4.8499999999999996</v>
      </c>
    </row>
    <row r="277" spans="2:23" x14ac:dyDescent="0.25">
      <c r="B277" s="26" t="s">
        <v>4217</v>
      </c>
      <c r="C277" s="24">
        <v>0.2</v>
      </c>
      <c r="D277" s="29">
        <v>4.4000000000000004</v>
      </c>
      <c r="E277" s="25">
        <v>0.9</v>
      </c>
      <c r="F277" s="29">
        <v>0.2</v>
      </c>
      <c r="G277" s="25">
        <v>0.8</v>
      </c>
      <c r="H277" s="29">
        <v>1</v>
      </c>
      <c r="I277" s="25">
        <v>0.1</v>
      </c>
      <c r="J277" s="29">
        <v>0.8</v>
      </c>
      <c r="K277" s="25">
        <v>0.8</v>
      </c>
      <c r="L277" s="29">
        <v>0.1</v>
      </c>
      <c r="M277" s="25">
        <v>0.3</v>
      </c>
      <c r="N277" s="29">
        <v>0.1</v>
      </c>
      <c r="O277" s="25">
        <v>0</v>
      </c>
      <c r="P277" s="29">
        <v>0</v>
      </c>
      <c r="Q277" s="25">
        <v>0</v>
      </c>
      <c r="R277" s="29">
        <v>263.43</v>
      </c>
      <c r="S277" s="25">
        <v>263.16000000000003</v>
      </c>
      <c r="T277" s="29">
        <v>261.83999999999997</v>
      </c>
      <c r="U277" s="25">
        <v>4.5999999999999996</v>
      </c>
      <c r="V277" s="29">
        <v>4.83</v>
      </c>
      <c r="W277" s="25">
        <v>4.75</v>
      </c>
    </row>
    <row r="278" spans="2:23" x14ac:dyDescent="0.25">
      <c r="B278" s="26" t="s">
        <v>4218</v>
      </c>
      <c r="C278" s="24">
        <v>0.2</v>
      </c>
      <c r="D278" s="29">
        <v>4.3</v>
      </c>
      <c r="E278" s="25">
        <v>1.1000000000000001</v>
      </c>
      <c r="F278" s="29">
        <v>0.2</v>
      </c>
      <c r="G278" s="25">
        <v>0.8</v>
      </c>
      <c r="H278" s="29">
        <v>1</v>
      </c>
      <c r="I278" s="25">
        <v>0.1</v>
      </c>
      <c r="J278" s="29">
        <v>0.8</v>
      </c>
      <c r="K278" s="25">
        <v>1.2</v>
      </c>
      <c r="L278" s="29">
        <v>0.1</v>
      </c>
      <c r="M278" s="25">
        <v>0.3</v>
      </c>
      <c r="N278" s="29">
        <v>0.1</v>
      </c>
      <c r="O278" s="25">
        <v>0</v>
      </c>
      <c r="P278" s="29">
        <v>0</v>
      </c>
      <c r="Q278" s="25">
        <v>0.1</v>
      </c>
      <c r="R278" s="29">
        <v>262.42</v>
      </c>
      <c r="S278" s="25">
        <v>262.32</v>
      </c>
      <c r="T278" s="29">
        <v>261.05</v>
      </c>
      <c r="U278" s="25">
        <v>4.59</v>
      </c>
      <c r="V278" s="29">
        <v>4.8099999999999996</v>
      </c>
      <c r="W278" s="25">
        <v>4.72</v>
      </c>
    </row>
    <row r="279" spans="2:23" x14ac:dyDescent="0.25">
      <c r="B279" s="26" t="s">
        <v>4219</v>
      </c>
      <c r="C279" s="24">
        <v>0.2</v>
      </c>
      <c r="D279" s="29">
        <v>3.9</v>
      </c>
      <c r="E279" s="25">
        <v>1</v>
      </c>
      <c r="F279" s="29">
        <v>0.2</v>
      </c>
      <c r="G279" s="25">
        <v>1</v>
      </c>
      <c r="H279" s="29">
        <v>0.9</v>
      </c>
      <c r="I279" s="25">
        <v>0.1</v>
      </c>
      <c r="J279" s="29">
        <v>0.8</v>
      </c>
      <c r="K279" s="25">
        <v>0.8</v>
      </c>
      <c r="L279" s="29">
        <v>0.1</v>
      </c>
      <c r="M279" s="25">
        <v>0.1</v>
      </c>
      <c r="N279" s="29">
        <v>0</v>
      </c>
      <c r="O279" s="25">
        <v>0</v>
      </c>
      <c r="P279" s="29">
        <v>0.1</v>
      </c>
      <c r="Q279" s="25">
        <v>0.1</v>
      </c>
      <c r="R279" s="29">
        <v>261.61</v>
      </c>
      <c r="S279" s="25">
        <v>261.55</v>
      </c>
      <c r="T279" s="29">
        <v>260.19</v>
      </c>
      <c r="U279" s="25">
        <v>4.1900000000000004</v>
      </c>
      <c r="V279" s="29">
        <v>4.37</v>
      </c>
      <c r="W279" s="25">
        <v>4.28</v>
      </c>
    </row>
    <row r="280" spans="2:23" x14ac:dyDescent="0.25">
      <c r="B280" s="26" t="s">
        <v>4220</v>
      </c>
      <c r="C280" s="24">
        <v>0.2</v>
      </c>
      <c r="D280" s="29">
        <v>3.5</v>
      </c>
      <c r="E280" s="25">
        <v>1.2</v>
      </c>
      <c r="F280" s="29">
        <v>0.2</v>
      </c>
      <c r="G280" s="25">
        <v>0.7</v>
      </c>
      <c r="H280" s="29">
        <v>0.8</v>
      </c>
      <c r="I280" s="25">
        <v>0</v>
      </c>
      <c r="J280" s="29">
        <v>0.7</v>
      </c>
      <c r="K280" s="25">
        <v>0.8</v>
      </c>
      <c r="L280" s="29">
        <v>0.1</v>
      </c>
      <c r="M280" s="25">
        <v>0.1</v>
      </c>
      <c r="N280" s="29">
        <v>0.1</v>
      </c>
      <c r="O280" s="25">
        <v>0</v>
      </c>
      <c r="P280" s="29">
        <v>0.1</v>
      </c>
      <c r="Q280" s="25">
        <v>0.1</v>
      </c>
      <c r="R280" s="29">
        <v>261.26</v>
      </c>
      <c r="S280" s="25">
        <v>261.24</v>
      </c>
      <c r="T280" s="29">
        <v>259.87</v>
      </c>
      <c r="U280" s="25">
        <v>3.83</v>
      </c>
      <c r="V280" s="29">
        <v>4.12</v>
      </c>
      <c r="W280" s="25">
        <v>3.96</v>
      </c>
    </row>
    <row r="281" spans="2:23" x14ac:dyDescent="0.25">
      <c r="B281" s="26" t="s">
        <v>4221</v>
      </c>
      <c r="C281" s="24">
        <v>0.2</v>
      </c>
      <c r="D281" s="29">
        <v>3.9</v>
      </c>
      <c r="E281" s="25">
        <v>1</v>
      </c>
      <c r="F281" s="29">
        <v>0.1</v>
      </c>
      <c r="G281" s="25">
        <v>0.6</v>
      </c>
      <c r="H281" s="29">
        <v>0.7</v>
      </c>
      <c r="I281" s="25">
        <v>0</v>
      </c>
      <c r="J281" s="29">
        <v>0.7</v>
      </c>
      <c r="K281" s="25">
        <v>0.8</v>
      </c>
      <c r="L281" s="29">
        <v>0.2</v>
      </c>
      <c r="M281" s="25">
        <v>0.3</v>
      </c>
      <c r="N281" s="29">
        <v>0.1</v>
      </c>
      <c r="O281" s="25">
        <v>0</v>
      </c>
      <c r="P281" s="29">
        <v>0.1</v>
      </c>
      <c r="Q281" s="25">
        <v>0</v>
      </c>
      <c r="R281" s="29">
        <v>259.98</v>
      </c>
      <c r="S281" s="25">
        <v>259.63</v>
      </c>
      <c r="T281" s="29">
        <v>258.45999999999998</v>
      </c>
      <c r="U281" s="25">
        <v>4.16</v>
      </c>
      <c r="V281" s="29">
        <v>4.29</v>
      </c>
      <c r="W281" s="25">
        <v>4.1900000000000004</v>
      </c>
    </row>
    <row r="282" spans="2:23" x14ac:dyDescent="0.25">
      <c r="B282" s="26" t="s">
        <v>4222</v>
      </c>
      <c r="C282" s="24">
        <v>0.1</v>
      </c>
      <c r="D282" s="29">
        <v>3.8</v>
      </c>
      <c r="E282" s="25">
        <v>1.2</v>
      </c>
      <c r="F282" s="29">
        <v>0.2</v>
      </c>
      <c r="G282" s="25">
        <v>0.8</v>
      </c>
      <c r="H282" s="29">
        <v>0.6</v>
      </c>
      <c r="I282" s="25">
        <v>0.1</v>
      </c>
      <c r="J282" s="29">
        <v>0.9</v>
      </c>
      <c r="K282" s="25">
        <v>0.9</v>
      </c>
      <c r="L282" s="29">
        <v>0.1</v>
      </c>
      <c r="M282" s="25">
        <v>0.2</v>
      </c>
      <c r="N282" s="29">
        <v>0.1</v>
      </c>
      <c r="O282" s="25">
        <v>0.1</v>
      </c>
      <c r="P282" s="29">
        <v>0.1</v>
      </c>
      <c r="Q282" s="25">
        <v>0.1</v>
      </c>
      <c r="R282" s="29">
        <v>260.81</v>
      </c>
      <c r="S282" s="25">
        <v>260.64999999999998</v>
      </c>
      <c r="T282" s="29">
        <v>259.36</v>
      </c>
      <c r="U282" s="25">
        <v>3.94</v>
      </c>
      <c r="V282" s="29">
        <v>4.1500000000000004</v>
      </c>
      <c r="W282" s="25">
        <v>4.0199999999999996</v>
      </c>
    </row>
    <row r="283" spans="2:23" x14ac:dyDescent="0.25">
      <c r="B283" s="26" t="s">
        <v>4223</v>
      </c>
      <c r="C283" s="24">
        <v>0.2</v>
      </c>
      <c r="D283" s="29">
        <v>3.6</v>
      </c>
      <c r="E283" s="25">
        <v>1.1000000000000001</v>
      </c>
      <c r="F283" s="29">
        <v>0.2</v>
      </c>
      <c r="G283" s="25">
        <v>0.9</v>
      </c>
      <c r="H283" s="29">
        <v>0.9</v>
      </c>
      <c r="I283" s="25">
        <v>0</v>
      </c>
      <c r="J283" s="29">
        <v>0.9</v>
      </c>
      <c r="K283" s="25">
        <v>0.8</v>
      </c>
      <c r="L283" s="29">
        <v>0.2</v>
      </c>
      <c r="M283" s="25">
        <v>0.4</v>
      </c>
      <c r="N283" s="29">
        <v>0.2</v>
      </c>
      <c r="O283" s="25">
        <v>0</v>
      </c>
      <c r="P283" s="29">
        <v>0.1</v>
      </c>
      <c r="Q283" s="25">
        <v>0</v>
      </c>
      <c r="R283" s="29">
        <v>258.83999999999997</v>
      </c>
      <c r="S283" s="25">
        <v>258.45</v>
      </c>
      <c r="T283" s="29">
        <v>257.64</v>
      </c>
      <c r="U283" s="25">
        <v>3.95</v>
      </c>
      <c r="V283" s="29">
        <v>4.22</v>
      </c>
      <c r="W283" s="25">
        <v>4.03</v>
      </c>
    </row>
    <row r="284" spans="2:23" x14ac:dyDescent="0.25">
      <c r="B284" s="26" t="s">
        <v>4224</v>
      </c>
      <c r="C284" s="24">
        <v>0.2</v>
      </c>
      <c r="D284" s="29">
        <v>3.8</v>
      </c>
      <c r="E284" s="25">
        <v>0.8</v>
      </c>
      <c r="F284" s="29">
        <v>0.2</v>
      </c>
      <c r="G284" s="25">
        <v>1.1000000000000001</v>
      </c>
      <c r="H284" s="29">
        <v>0.8</v>
      </c>
      <c r="I284" s="25">
        <v>0.1</v>
      </c>
      <c r="J284" s="29">
        <v>0.9</v>
      </c>
      <c r="K284" s="25">
        <v>0.5</v>
      </c>
      <c r="L284" s="29">
        <v>0.1</v>
      </c>
      <c r="M284" s="25">
        <v>0.2</v>
      </c>
      <c r="N284" s="29">
        <v>0</v>
      </c>
      <c r="O284" s="25">
        <v>0</v>
      </c>
      <c r="P284" s="29">
        <v>0.1</v>
      </c>
      <c r="Q284" s="25">
        <v>0.1</v>
      </c>
      <c r="R284" s="29">
        <v>259.67</v>
      </c>
      <c r="S284" s="25">
        <v>259.3</v>
      </c>
      <c r="T284" s="29">
        <v>258.5</v>
      </c>
      <c r="U284" s="25">
        <v>4.22</v>
      </c>
      <c r="V284" s="29">
        <v>4.33</v>
      </c>
      <c r="W284" s="25">
        <v>4.3099999999999996</v>
      </c>
    </row>
    <row r="285" spans="2:23" x14ac:dyDescent="0.25">
      <c r="B285" s="26" t="s">
        <v>4225</v>
      </c>
      <c r="C285" s="24">
        <v>0.2</v>
      </c>
      <c r="D285" s="29">
        <v>3.9</v>
      </c>
      <c r="E285" s="25">
        <v>1.2</v>
      </c>
      <c r="F285" s="29">
        <v>0.2</v>
      </c>
      <c r="G285" s="25">
        <v>0.7</v>
      </c>
      <c r="H285" s="29">
        <v>0.9</v>
      </c>
      <c r="I285" s="25">
        <v>0.1</v>
      </c>
      <c r="J285" s="29">
        <v>0.6</v>
      </c>
      <c r="K285" s="25">
        <v>0.9</v>
      </c>
      <c r="L285" s="29">
        <v>0.1</v>
      </c>
      <c r="M285" s="25">
        <v>0.2</v>
      </c>
      <c r="N285" s="29">
        <v>0.1</v>
      </c>
      <c r="O285" s="25">
        <v>0</v>
      </c>
      <c r="P285" s="29">
        <v>0.1</v>
      </c>
      <c r="Q285" s="25">
        <v>0</v>
      </c>
      <c r="R285" s="29">
        <v>260.58</v>
      </c>
      <c r="S285" s="25">
        <v>260.29000000000002</v>
      </c>
      <c r="T285" s="29">
        <v>259.18</v>
      </c>
      <c r="U285" s="25">
        <v>4.18</v>
      </c>
      <c r="V285" s="29">
        <v>4.3499999999999996</v>
      </c>
      <c r="W285" s="25">
        <v>4.3</v>
      </c>
    </row>
    <row r="286" spans="2:23" x14ac:dyDescent="0.25">
      <c r="B286" s="26" t="s">
        <v>4226</v>
      </c>
      <c r="C286" s="24">
        <v>0.1</v>
      </c>
      <c r="D286" s="29">
        <v>4.0999999999999996</v>
      </c>
      <c r="E286" s="25">
        <v>1</v>
      </c>
      <c r="F286" s="29">
        <v>0.2</v>
      </c>
      <c r="G286" s="25">
        <v>0.7</v>
      </c>
      <c r="H286" s="29">
        <v>0.8</v>
      </c>
      <c r="I286" s="25">
        <v>0.1</v>
      </c>
      <c r="J286" s="29">
        <v>0.7</v>
      </c>
      <c r="K286" s="25">
        <v>0.9</v>
      </c>
      <c r="L286" s="29">
        <v>0.2</v>
      </c>
      <c r="M286" s="25">
        <v>0.4</v>
      </c>
      <c r="N286" s="29">
        <v>0.1</v>
      </c>
      <c r="O286" s="25">
        <v>0</v>
      </c>
      <c r="P286" s="29">
        <v>0.1</v>
      </c>
      <c r="Q286" s="25">
        <v>0</v>
      </c>
      <c r="R286" s="29">
        <v>259.83999999999997</v>
      </c>
      <c r="S286" s="25">
        <v>259.35000000000002</v>
      </c>
      <c r="T286" s="29">
        <v>258.56</v>
      </c>
      <c r="U286" s="25">
        <v>4.3</v>
      </c>
      <c r="V286" s="29">
        <v>4.4000000000000004</v>
      </c>
      <c r="W286" s="25">
        <v>4.3600000000000003</v>
      </c>
    </row>
    <row r="287" spans="2:23" x14ac:dyDescent="0.25">
      <c r="B287" s="26" t="s">
        <v>4227</v>
      </c>
      <c r="C287" s="24">
        <v>0.3</v>
      </c>
      <c r="D287" s="29">
        <v>3.5</v>
      </c>
      <c r="E287" s="25">
        <v>1</v>
      </c>
      <c r="F287" s="29">
        <v>0.2</v>
      </c>
      <c r="G287" s="25">
        <v>0.6</v>
      </c>
      <c r="H287" s="29">
        <v>0.7</v>
      </c>
      <c r="I287" s="25">
        <v>0.1</v>
      </c>
      <c r="J287" s="29">
        <v>0.7</v>
      </c>
      <c r="K287" s="25">
        <v>0.8</v>
      </c>
      <c r="L287" s="29">
        <v>0.1</v>
      </c>
      <c r="M287" s="25">
        <v>0.2</v>
      </c>
      <c r="N287" s="29">
        <v>0.1</v>
      </c>
      <c r="O287" s="25">
        <v>0</v>
      </c>
      <c r="P287" s="29">
        <v>0</v>
      </c>
      <c r="Q287" s="25">
        <v>0</v>
      </c>
      <c r="R287" s="29">
        <v>259.83</v>
      </c>
      <c r="S287" s="25">
        <v>259.67</v>
      </c>
      <c r="T287" s="29">
        <v>258.77999999999997</v>
      </c>
      <c r="U287" s="25">
        <v>3.7</v>
      </c>
      <c r="V287" s="29">
        <v>3.85</v>
      </c>
      <c r="W287" s="25">
        <v>3.9</v>
      </c>
    </row>
    <row r="288" spans="2:23" x14ac:dyDescent="0.25">
      <c r="B288" s="26" t="s">
        <v>4228</v>
      </c>
      <c r="C288" s="24">
        <v>0.2</v>
      </c>
      <c r="D288" s="29">
        <v>3.3</v>
      </c>
      <c r="E288" s="25">
        <v>0.9</v>
      </c>
      <c r="F288" s="29">
        <v>0.1</v>
      </c>
      <c r="G288" s="25">
        <v>1</v>
      </c>
      <c r="H288" s="29">
        <v>0.9</v>
      </c>
      <c r="I288" s="25">
        <v>0.1</v>
      </c>
      <c r="J288" s="29">
        <v>0.8</v>
      </c>
      <c r="K288" s="25">
        <v>0.6</v>
      </c>
      <c r="L288" s="29">
        <v>0.1</v>
      </c>
      <c r="M288" s="25">
        <v>0.2</v>
      </c>
      <c r="N288" s="29">
        <v>0.1</v>
      </c>
      <c r="O288" s="25">
        <v>0.1</v>
      </c>
      <c r="P288" s="29">
        <v>0.1</v>
      </c>
      <c r="Q288" s="25">
        <v>0</v>
      </c>
      <c r="R288" s="29">
        <v>259.13</v>
      </c>
      <c r="S288" s="25">
        <v>258.77</v>
      </c>
      <c r="T288" s="29">
        <v>258.14999999999998</v>
      </c>
      <c r="U288" s="25">
        <v>3.52</v>
      </c>
      <c r="V288" s="29">
        <v>3.78</v>
      </c>
      <c r="W288" s="25">
        <v>3.73</v>
      </c>
    </row>
    <row r="289" spans="2:23" x14ac:dyDescent="0.25">
      <c r="B289" s="26" t="s">
        <v>4229</v>
      </c>
      <c r="C289" s="24">
        <v>0.1</v>
      </c>
      <c r="D289" s="29">
        <v>3.1</v>
      </c>
      <c r="E289" s="25">
        <v>1.1000000000000001</v>
      </c>
      <c r="F289" s="29">
        <v>0.2</v>
      </c>
      <c r="G289" s="25">
        <v>0.6</v>
      </c>
      <c r="H289" s="29">
        <v>0.8</v>
      </c>
      <c r="I289" s="25">
        <v>0.1</v>
      </c>
      <c r="J289" s="29">
        <v>0.1</v>
      </c>
      <c r="K289" s="25">
        <v>0.3</v>
      </c>
      <c r="L289" s="29">
        <v>0.1</v>
      </c>
      <c r="M289" s="25">
        <v>0.2</v>
      </c>
      <c r="N289" s="29">
        <v>0</v>
      </c>
      <c r="O289" s="25">
        <v>0.1</v>
      </c>
      <c r="P289" s="29">
        <v>0.1</v>
      </c>
      <c r="Q289" s="25">
        <v>0.1</v>
      </c>
      <c r="R289" s="29">
        <v>258.54000000000002</v>
      </c>
      <c r="S289" s="25">
        <v>258.08</v>
      </c>
      <c r="T289" s="29">
        <v>257.23</v>
      </c>
      <c r="U289" s="25">
        <v>3.42</v>
      </c>
      <c r="V289" s="29">
        <v>3.43</v>
      </c>
      <c r="W289" s="25">
        <v>3.5</v>
      </c>
    </row>
    <row r="290" spans="2:23" x14ac:dyDescent="0.25">
      <c r="B290" s="26" t="s">
        <v>4230</v>
      </c>
      <c r="C290" s="24">
        <v>0.2</v>
      </c>
      <c r="D290" s="29">
        <v>3.2</v>
      </c>
      <c r="E290" s="25">
        <v>1</v>
      </c>
      <c r="F290" s="29">
        <v>0.1</v>
      </c>
      <c r="G290" s="25">
        <v>0.4</v>
      </c>
      <c r="H290" s="29">
        <v>0.8</v>
      </c>
      <c r="I290" s="25">
        <v>0.1</v>
      </c>
      <c r="J290" s="29">
        <v>0.5</v>
      </c>
      <c r="K290" s="25">
        <v>0.3</v>
      </c>
      <c r="L290" s="29">
        <v>0.1</v>
      </c>
      <c r="M290" s="25">
        <v>0.1</v>
      </c>
      <c r="N290" s="29">
        <v>0.2</v>
      </c>
      <c r="O290" s="25">
        <v>0</v>
      </c>
      <c r="P290" s="29">
        <v>0.2</v>
      </c>
      <c r="Q290" s="25">
        <v>0.1</v>
      </c>
      <c r="R290" s="29">
        <v>259.39999999999998</v>
      </c>
      <c r="S290" s="25">
        <v>258.87</v>
      </c>
      <c r="T290" s="29">
        <v>258.22000000000003</v>
      </c>
      <c r="U290" s="25">
        <v>3.5</v>
      </c>
      <c r="V290" s="29">
        <v>3.47</v>
      </c>
      <c r="W290" s="25">
        <v>3.62</v>
      </c>
    </row>
    <row r="291" spans="2:23" x14ac:dyDescent="0.25">
      <c r="B291" s="26" t="s">
        <v>4231</v>
      </c>
      <c r="C291" s="24">
        <v>0.2</v>
      </c>
      <c r="D291" s="29">
        <v>3.5</v>
      </c>
      <c r="E291" s="25">
        <v>1.1000000000000001</v>
      </c>
      <c r="F291" s="29">
        <v>0.2</v>
      </c>
      <c r="G291" s="25">
        <v>0.2</v>
      </c>
      <c r="H291" s="29">
        <v>0.7</v>
      </c>
      <c r="I291" s="25">
        <v>0.1</v>
      </c>
      <c r="J291" s="29">
        <v>0.5</v>
      </c>
      <c r="K291" s="25">
        <v>0.4</v>
      </c>
      <c r="L291" s="29">
        <v>0.1</v>
      </c>
      <c r="M291" s="25">
        <v>0.4</v>
      </c>
      <c r="N291" s="29">
        <v>0.1</v>
      </c>
      <c r="O291" s="25">
        <v>0</v>
      </c>
      <c r="P291" s="29">
        <v>0.1</v>
      </c>
      <c r="Q291" s="25">
        <v>0.1</v>
      </c>
      <c r="R291" s="29">
        <v>258.8</v>
      </c>
      <c r="S291" s="25">
        <v>258.37</v>
      </c>
      <c r="T291" s="29">
        <v>257.23</v>
      </c>
      <c r="U291" s="25">
        <v>3.7</v>
      </c>
      <c r="V291" s="29">
        <v>3.8</v>
      </c>
      <c r="W291" s="25">
        <v>3.78</v>
      </c>
    </row>
    <row r="292" spans="2:23" x14ac:dyDescent="0.25">
      <c r="B292" s="26" t="s">
        <v>4232</v>
      </c>
      <c r="C292" s="24">
        <v>0.2</v>
      </c>
      <c r="D292" s="29">
        <v>3.7</v>
      </c>
      <c r="E292" s="25">
        <v>1.3</v>
      </c>
      <c r="F292" s="29">
        <v>0.2</v>
      </c>
      <c r="G292" s="25">
        <v>0.4</v>
      </c>
      <c r="H292" s="29">
        <v>0.8</v>
      </c>
      <c r="I292" s="25">
        <v>0.1</v>
      </c>
      <c r="J292" s="29">
        <v>0.6</v>
      </c>
      <c r="K292" s="25">
        <v>0.9</v>
      </c>
      <c r="L292" s="29">
        <v>0.2</v>
      </c>
      <c r="M292" s="25">
        <v>0.5</v>
      </c>
      <c r="N292" s="29">
        <v>0</v>
      </c>
      <c r="O292" s="25">
        <v>0.1</v>
      </c>
      <c r="P292" s="29">
        <v>0.1</v>
      </c>
      <c r="Q292" s="25">
        <v>0</v>
      </c>
      <c r="R292" s="29">
        <v>258.68</v>
      </c>
      <c r="S292" s="25">
        <v>258.56</v>
      </c>
      <c r="T292" s="29">
        <v>257.43</v>
      </c>
      <c r="U292" s="25">
        <v>3.99</v>
      </c>
      <c r="V292" s="29">
        <v>4.12</v>
      </c>
      <c r="W292" s="25">
        <v>4.1100000000000003</v>
      </c>
    </row>
    <row r="293" spans="2:23" x14ac:dyDescent="0.25">
      <c r="B293" s="26" t="s">
        <v>4233</v>
      </c>
      <c r="C293" s="24">
        <v>0.2</v>
      </c>
      <c r="D293" s="29">
        <v>3.5</v>
      </c>
      <c r="E293" s="25">
        <v>1.3</v>
      </c>
      <c r="F293" s="29">
        <v>0.1</v>
      </c>
      <c r="G293" s="25">
        <v>0.7</v>
      </c>
      <c r="H293" s="29">
        <v>0.9</v>
      </c>
      <c r="I293" s="25">
        <v>0.1</v>
      </c>
      <c r="J293" s="29">
        <v>0.5</v>
      </c>
      <c r="K293" s="25">
        <v>0.9</v>
      </c>
      <c r="L293" s="29">
        <v>0.2</v>
      </c>
      <c r="M293" s="25">
        <v>0.3</v>
      </c>
      <c r="N293" s="29">
        <v>0.1</v>
      </c>
      <c r="O293" s="25">
        <v>0.1</v>
      </c>
      <c r="P293" s="29">
        <v>0.1</v>
      </c>
      <c r="Q293" s="25">
        <v>0.1</v>
      </c>
      <c r="R293" s="29">
        <v>258.93</v>
      </c>
      <c r="S293" s="25">
        <v>258.58</v>
      </c>
      <c r="T293" s="29">
        <v>257.76</v>
      </c>
      <c r="U293" s="25">
        <v>3.81</v>
      </c>
      <c r="V293" s="29">
        <v>3.97</v>
      </c>
      <c r="W293" s="25">
        <v>4.05</v>
      </c>
    </row>
    <row r="294" spans="2:23" x14ac:dyDescent="0.25">
      <c r="B294" s="26" t="s">
        <v>4234</v>
      </c>
      <c r="C294" s="24">
        <v>0.2</v>
      </c>
      <c r="D294" s="29">
        <v>3.4</v>
      </c>
      <c r="E294" s="25">
        <v>1.3</v>
      </c>
      <c r="F294" s="29">
        <v>0.2</v>
      </c>
      <c r="G294" s="25">
        <v>0.3</v>
      </c>
      <c r="H294" s="29">
        <v>0.7</v>
      </c>
      <c r="I294" s="25">
        <v>0.1</v>
      </c>
      <c r="J294" s="29">
        <v>0.2</v>
      </c>
      <c r="K294" s="25">
        <v>0.7</v>
      </c>
      <c r="L294" s="29">
        <v>0.1</v>
      </c>
      <c r="M294" s="25">
        <v>0.3</v>
      </c>
      <c r="N294" s="29">
        <v>0.1</v>
      </c>
      <c r="O294" s="25">
        <v>0</v>
      </c>
      <c r="P294" s="29">
        <v>0.1</v>
      </c>
      <c r="Q294" s="25">
        <v>0</v>
      </c>
      <c r="R294" s="29">
        <v>259.64999999999998</v>
      </c>
      <c r="S294" s="25">
        <v>259.18</v>
      </c>
      <c r="T294" s="29">
        <v>258.44</v>
      </c>
      <c r="U294" s="25">
        <v>3.61</v>
      </c>
      <c r="V294" s="29">
        <v>3.81</v>
      </c>
      <c r="W294" s="25">
        <v>3.8</v>
      </c>
    </row>
    <row r="295" spans="2:23" x14ac:dyDescent="0.25">
      <c r="B295" s="26" t="s">
        <v>4235</v>
      </c>
      <c r="C295" s="24">
        <v>0.2</v>
      </c>
      <c r="D295" s="29">
        <v>3.3</v>
      </c>
      <c r="E295" s="25">
        <v>1.1000000000000001</v>
      </c>
      <c r="F295" s="29">
        <v>0.2</v>
      </c>
      <c r="G295" s="25">
        <v>0.5</v>
      </c>
      <c r="H295" s="29">
        <v>0.8</v>
      </c>
      <c r="I295" s="25">
        <v>0</v>
      </c>
      <c r="J295" s="29">
        <v>0.6</v>
      </c>
      <c r="K295" s="25">
        <v>0.5</v>
      </c>
      <c r="L295" s="29">
        <v>0.1</v>
      </c>
      <c r="M295" s="25">
        <v>0.1</v>
      </c>
      <c r="N295" s="29">
        <v>0.1</v>
      </c>
      <c r="O295" s="25">
        <v>0.1</v>
      </c>
      <c r="P295" s="29">
        <v>0.1</v>
      </c>
      <c r="Q295" s="25">
        <v>0.1</v>
      </c>
      <c r="R295" s="29">
        <v>259.70999999999998</v>
      </c>
      <c r="S295" s="25">
        <v>259.22000000000003</v>
      </c>
      <c r="T295" s="29">
        <v>258.17</v>
      </c>
      <c r="U295" s="25">
        <v>3.6</v>
      </c>
      <c r="V295" s="29">
        <v>3.61</v>
      </c>
      <c r="W295" s="25">
        <v>3.62</v>
      </c>
    </row>
    <row r="296" spans="2:23" x14ac:dyDescent="0.25">
      <c r="B296" s="26" t="s">
        <v>4236</v>
      </c>
      <c r="C296" s="24">
        <v>0.2</v>
      </c>
      <c r="D296" s="29">
        <v>3.5</v>
      </c>
      <c r="E296" s="25">
        <v>1.3</v>
      </c>
      <c r="F296" s="29">
        <v>0.2</v>
      </c>
      <c r="G296" s="25">
        <v>0.4</v>
      </c>
      <c r="H296" s="29">
        <v>0.7</v>
      </c>
      <c r="I296" s="25">
        <v>0</v>
      </c>
      <c r="J296" s="29">
        <v>0.4</v>
      </c>
      <c r="K296" s="25">
        <v>0.8</v>
      </c>
      <c r="L296" s="29">
        <v>0.1</v>
      </c>
      <c r="M296" s="25">
        <v>0.3</v>
      </c>
      <c r="N296" s="29">
        <v>0.1</v>
      </c>
      <c r="O296" s="25">
        <v>0</v>
      </c>
      <c r="P296" s="29">
        <v>0</v>
      </c>
      <c r="Q296" s="25">
        <v>0</v>
      </c>
      <c r="R296" s="29">
        <v>261.49</v>
      </c>
      <c r="S296" s="25">
        <v>261.52</v>
      </c>
      <c r="T296" s="29">
        <v>260.27999999999997</v>
      </c>
      <c r="U296" s="25">
        <v>3.73</v>
      </c>
      <c r="V296" s="29">
        <v>3.93</v>
      </c>
      <c r="W296" s="25">
        <v>3.89</v>
      </c>
    </row>
    <row r="297" spans="2:23" x14ac:dyDescent="0.25">
      <c r="B297" s="26" t="s">
        <v>4237</v>
      </c>
      <c r="C297" s="24">
        <v>0.2</v>
      </c>
      <c r="D297" s="29">
        <v>3.2</v>
      </c>
      <c r="E297" s="25">
        <v>1</v>
      </c>
      <c r="F297" s="29">
        <v>0.2</v>
      </c>
      <c r="G297" s="25">
        <v>0.6</v>
      </c>
      <c r="H297" s="29">
        <v>0.6</v>
      </c>
      <c r="I297" s="25">
        <v>0.1</v>
      </c>
      <c r="J297" s="29">
        <v>0.8</v>
      </c>
      <c r="K297" s="25">
        <v>0.5</v>
      </c>
      <c r="L297" s="29">
        <v>0.1</v>
      </c>
      <c r="M297" s="25">
        <v>0.3</v>
      </c>
      <c r="N297" s="29">
        <v>0</v>
      </c>
      <c r="O297" s="25">
        <v>0.1</v>
      </c>
      <c r="P297" s="29">
        <v>0.2</v>
      </c>
      <c r="Q297" s="25">
        <v>0.1</v>
      </c>
      <c r="R297" s="29">
        <v>259.55</v>
      </c>
      <c r="S297" s="25">
        <v>259.47000000000003</v>
      </c>
      <c r="T297" s="29">
        <v>258.38</v>
      </c>
      <c r="U297" s="25">
        <v>3.38</v>
      </c>
      <c r="V297" s="29">
        <v>3.53</v>
      </c>
      <c r="W297" s="25">
        <v>3.5</v>
      </c>
    </row>
    <row r="298" spans="2:23" x14ac:dyDescent="0.25">
      <c r="B298" s="26" t="s">
        <v>4238</v>
      </c>
      <c r="C298" s="24">
        <v>0.2</v>
      </c>
      <c r="D298" s="29">
        <v>3.3</v>
      </c>
      <c r="E298" s="25">
        <v>1.3</v>
      </c>
      <c r="F298" s="29">
        <v>0.1</v>
      </c>
      <c r="G298" s="25">
        <v>0.5</v>
      </c>
      <c r="H298" s="29">
        <v>0.7</v>
      </c>
      <c r="I298" s="25">
        <v>0.1</v>
      </c>
      <c r="J298" s="29">
        <v>0.8</v>
      </c>
      <c r="K298" s="25">
        <v>0.8</v>
      </c>
      <c r="L298" s="29">
        <v>0.2</v>
      </c>
      <c r="M298" s="25">
        <v>0.3</v>
      </c>
      <c r="N298" s="29">
        <v>0.1</v>
      </c>
      <c r="O298" s="25">
        <v>0.1</v>
      </c>
      <c r="P298" s="29">
        <v>0</v>
      </c>
      <c r="Q298" s="25">
        <v>0</v>
      </c>
      <c r="R298" s="29">
        <v>259.8</v>
      </c>
      <c r="S298" s="25">
        <v>259.5</v>
      </c>
      <c r="T298" s="29">
        <v>258.52999999999997</v>
      </c>
      <c r="U298" s="25">
        <v>3.56</v>
      </c>
      <c r="V298" s="29">
        <v>3.73</v>
      </c>
      <c r="W298" s="25">
        <v>3.71</v>
      </c>
    </row>
    <row r="299" spans="2:23" x14ac:dyDescent="0.25">
      <c r="B299" s="26" t="s">
        <v>4239</v>
      </c>
      <c r="C299" s="24">
        <v>0.3</v>
      </c>
      <c r="D299" s="29">
        <v>3.7</v>
      </c>
      <c r="E299" s="25">
        <v>1.3</v>
      </c>
      <c r="F299" s="29">
        <v>0.3</v>
      </c>
      <c r="G299" s="25">
        <v>0.8</v>
      </c>
      <c r="H299" s="29">
        <v>0.9</v>
      </c>
      <c r="I299" s="25">
        <v>0.1</v>
      </c>
      <c r="J299" s="29">
        <v>0.7</v>
      </c>
      <c r="K299" s="25">
        <v>0.7</v>
      </c>
      <c r="L299" s="29">
        <v>0.2</v>
      </c>
      <c r="M299" s="25">
        <v>0.2</v>
      </c>
      <c r="N299" s="29">
        <v>0</v>
      </c>
      <c r="O299" s="25">
        <v>0</v>
      </c>
      <c r="P299" s="29">
        <v>0.1</v>
      </c>
      <c r="Q299" s="25">
        <v>0</v>
      </c>
      <c r="R299" s="29">
        <v>260.89</v>
      </c>
      <c r="S299" s="25">
        <v>260.68</v>
      </c>
      <c r="T299" s="29">
        <v>259.57</v>
      </c>
      <c r="U299" s="25">
        <v>3.83</v>
      </c>
      <c r="V299" s="29">
        <v>4.09</v>
      </c>
      <c r="W299" s="25">
        <v>4</v>
      </c>
    </row>
    <row r="300" spans="2:23" x14ac:dyDescent="0.25">
      <c r="B300" s="26" t="s">
        <v>4240</v>
      </c>
      <c r="C300" s="24">
        <v>0.3</v>
      </c>
      <c r="D300" s="29">
        <v>3.4</v>
      </c>
      <c r="E300" s="25">
        <v>1.4</v>
      </c>
      <c r="F300" s="29">
        <v>0.2</v>
      </c>
      <c r="G300" s="25">
        <v>0.9</v>
      </c>
      <c r="H300" s="29">
        <v>0.7</v>
      </c>
      <c r="I300" s="25">
        <v>0.1</v>
      </c>
      <c r="J300" s="29">
        <v>0.4</v>
      </c>
      <c r="K300" s="25">
        <v>0.5</v>
      </c>
      <c r="L300" s="29">
        <v>0.1</v>
      </c>
      <c r="M300" s="25">
        <v>0.1</v>
      </c>
      <c r="N300" s="29">
        <v>0</v>
      </c>
      <c r="O300" s="25">
        <v>0</v>
      </c>
      <c r="P300" s="29">
        <v>0.1</v>
      </c>
      <c r="Q300" s="25">
        <v>0.1</v>
      </c>
      <c r="R300" s="29">
        <v>262.72000000000003</v>
      </c>
      <c r="S300" s="25">
        <v>262.45999999999998</v>
      </c>
      <c r="T300" s="29">
        <v>261.16000000000003</v>
      </c>
      <c r="U300" s="25">
        <v>3.85</v>
      </c>
      <c r="V300" s="29">
        <v>4.0199999999999996</v>
      </c>
      <c r="W300" s="25">
        <v>3.9</v>
      </c>
    </row>
    <row r="301" spans="2:23" x14ac:dyDescent="0.25">
      <c r="B301" s="26" t="s">
        <v>4241</v>
      </c>
      <c r="C301" s="24">
        <v>0.3</v>
      </c>
      <c r="D301" s="29">
        <v>3.8</v>
      </c>
      <c r="E301" s="25">
        <v>0.8</v>
      </c>
      <c r="F301" s="29">
        <v>0.2</v>
      </c>
      <c r="G301" s="25">
        <v>1</v>
      </c>
      <c r="H301" s="29">
        <v>1</v>
      </c>
      <c r="I301" s="25">
        <v>0.1</v>
      </c>
      <c r="J301" s="29">
        <v>0.9</v>
      </c>
      <c r="K301" s="25">
        <v>0.8</v>
      </c>
      <c r="L301" s="29">
        <v>0.1</v>
      </c>
      <c r="M301" s="25">
        <v>0.2</v>
      </c>
      <c r="N301" s="29">
        <v>0.1</v>
      </c>
      <c r="O301" s="25">
        <v>0.1</v>
      </c>
      <c r="P301" s="29">
        <v>0.1</v>
      </c>
      <c r="Q301" s="25">
        <v>0.1</v>
      </c>
      <c r="R301" s="29">
        <v>262.64</v>
      </c>
      <c r="S301" s="25">
        <v>262.52999999999997</v>
      </c>
      <c r="T301" s="29">
        <v>261.23</v>
      </c>
      <c r="U301" s="25">
        <v>4.07</v>
      </c>
      <c r="V301" s="29">
        <v>4.2300000000000004</v>
      </c>
      <c r="W301" s="25">
        <v>4.2699999999999996</v>
      </c>
    </row>
    <row r="302" spans="2:23" x14ac:dyDescent="0.25">
      <c r="B302" s="26" t="s">
        <v>4242</v>
      </c>
      <c r="C302" s="24">
        <v>0.2</v>
      </c>
      <c r="D302" s="29">
        <v>3.7</v>
      </c>
      <c r="E302" s="25">
        <v>1.1000000000000001</v>
      </c>
      <c r="F302" s="29">
        <v>0.2</v>
      </c>
      <c r="G302" s="25">
        <v>1</v>
      </c>
      <c r="H302" s="29">
        <v>0.9</v>
      </c>
      <c r="I302" s="25">
        <v>0</v>
      </c>
      <c r="J302" s="29">
        <v>0.6</v>
      </c>
      <c r="K302" s="25">
        <v>0.7</v>
      </c>
      <c r="L302" s="29">
        <v>0.1</v>
      </c>
      <c r="M302" s="25">
        <v>0.1</v>
      </c>
      <c r="N302" s="29">
        <v>0.1</v>
      </c>
      <c r="O302" s="25">
        <v>0</v>
      </c>
      <c r="P302" s="29">
        <v>0.1</v>
      </c>
      <c r="Q302" s="25">
        <v>0.1</v>
      </c>
      <c r="R302" s="29">
        <v>263.61</v>
      </c>
      <c r="S302" s="25">
        <v>263.70999999999998</v>
      </c>
      <c r="T302" s="29">
        <v>262.31</v>
      </c>
      <c r="U302" s="25">
        <v>4.2</v>
      </c>
      <c r="V302" s="29">
        <v>4.2699999999999996</v>
      </c>
      <c r="W302" s="25">
        <v>4.26</v>
      </c>
    </row>
    <row r="303" spans="2:23" x14ac:dyDescent="0.25">
      <c r="B303" s="26" t="s">
        <v>4243</v>
      </c>
      <c r="C303" s="24">
        <v>0.2</v>
      </c>
      <c r="D303" s="29">
        <v>3.7</v>
      </c>
      <c r="E303" s="25">
        <v>1.1000000000000001</v>
      </c>
      <c r="F303" s="29">
        <v>0.3</v>
      </c>
      <c r="G303" s="25">
        <v>0.9</v>
      </c>
      <c r="H303" s="29">
        <v>1</v>
      </c>
      <c r="I303" s="25">
        <v>0.1</v>
      </c>
      <c r="J303" s="29">
        <v>0.8</v>
      </c>
      <c r="K303" s="25">
        <v>0.8</v>
      </c>
      <c r="L303" s="29">
        <v>0.1</v>
      </c>
      <c r="M303" s="25">
        <v>0.2</v>
      </c>
      <c r="N303" s="29">
        <v>0.1</v>
      </c>
      <c r="O303" s="25">
        <v>0.1</v>
      </c>
      <c r="P303" s="29">
        <v>0.1</v>
      </c>
      <c r="Q303" s="25">
        <v>0.1</v>
      </c>
      <c r="R303" s="29">
        <v>261.43</v>
      </c>
      <c r="S303" s="25">
        <v>261.02999999999997</v>
      </c>
      <c r="T303" s="29">
        <v>260.24</v>
      </c>
      <c r="U303" s="25">
        <v>4.0999999999999996</v>
      </c>
      <c r="V303" s="29">
        <v>4.28</v>
      </c>
      <c r="W303" s="25">
        <v>4.26</v>
      </c>
    </row>
    <row r="304" spans="2:23" x14ac:dyDescent="0.25">
      <c r="B304" s="26" t="s">
        <v>4244</v>
      </c>
      <c r="C304" s="24">
        <v>0.2</v>
      </c>
      <c r="D304" s="29">
        <v>3.8</v>
      </c>
      <c r="E304" s="25">
        <v>1.2</v>
      </c>
      <c r="F304" s="29">
        <v>0.2</v>
      </c>
      <c r="G304" s="25">
        <v>0.9</v>
      </c>
      <c r="H304" s="29">
        <v>1.1000000000000001</v>
      </c>
      <c r="I304" s="25">
        <v>0</v>
      </c>
      <c r="J304" s="29">
        <v>0.6</v>
      </c>
      <c r="K304" s="25">
        <v>0.9</v>
      </c>
      <c r="L304" s="29">
        <v>0.1</v>
      </c>
      <c r="M304" s="25">
        <v>0.1</v>
      </c>
      <c r="N304" s="29">
        <v>0.1</v>
      </c>
      <c r="O304" s="25">
        <v>0</v>
      </c>
      <c r="P304" s="29">
        <v>0.1</v>
      </c>
      <c r="Q304" s="25">
        <v>0.1</v>
      </c>
      <c r="R304" s="29">
        <v>262.31</v>
      </c>
      <c r="S304" s="25">
        <v>261.89999999999998</v>
      </c>
      <c r="T304" s="29">
        <v>260.98</v>
      </c>
      <c r="U304" s="25">
        <v>4.21</v>
      </c>
      <c r="V304" s="29">
        <v>4.33</v>
      </c>
      <c r="W304" s="25">
        <v>4.3499999999999996</v>
      </c>
    </row>
    <row r="305" spans="2:23" x14ac:dyDescent="0.25">
      <c r="B305" s="26" t="s">
        <v>4245</v>
      </c>
      <c r="C305" s="24">
        <v>0.2</v>
      </c>
      <c r="D305" s="29">
        <v>3.7</v>
      </c>
      <c r="E305" s="25">
        <v>1.2</v>
      </c>
      <c r="F305" s="29">
        <v>0.2</v>
      </c>
      <c r="G305" s="25">
        <v>1.2</v>
      </c>
      <c r="H305" s="29">
        <v>1.3</v>
      </c>
      <c r="I305" s="25">
        <v>0.1</v>
      </c>
      <c r="J305" s="29">
        <v>0.9</v>
      </c>
      <c r="K305" s="25">
        <v>0.9</v>
      </c>
      <c r="L305" s="29">
        <v>0.2</v>
      </c>
      <c r="M305" s="25">
        <v>0.3</v>
      </c>
      <c r="N305" s="29">
        <v>0.1</v>
      </c>
      <c r="O305" s="25">
        <v>0.1</v>
      </c>
      <c r="P305" s="29">
        <v>0</v>
      </c>
      <c r="Q305" s="25">
        <v>0.1</v>
      </c>
      <c r="R305" s="29">
        <v>263.77999999999997</v>
      </c>
      <c r="S305" s="25">
        <v>263.58999999999997</v>
      </c>
      <c r="T305" s="29">
        <v>262.3</v>
      </c>
      <c r="U305" s="25">
        <v>4.16</v>
      </c>
      <c r="V305" s="29">
        <v>4.34</v>
      </c>
      <c r="W305" s="25">
        <v>4.4000000000000004</v>
      </c>
    </row>
    <row r="306" spans="2:23" x14ac:dyDescent="0.25">
      <c r="B306" s="26" t="s">
        <v>4246</v>
      </c>
      <c r="C306" s="24">
        <v>0.3</v>
      </c>
      <c r="D306" s="29">
        <v>3.8</v>
      </c>
      <c r="E306" s="25">
        <v>1.2</v>
      </c>
      <c r="F306" s="29">
        <v>0.3</v>
      </c>
      <c r="G306" s="25">
        <v>0.9</v>
      </c>
      <c r="H306" s="29">
        <v>1.2</v>
      </c>
      <c r="I306" s="25">
        <v>0</v>
      </c>
      <c r="J306" s="29">
        <v>0.7</v>
      </c>
      <c r="K306" s="25">
        <v>0.8</v>
      </c>
      <c r="L306" s="29">
        <v>0.2</v>
      </c>
      <c r="M306" s="25">
        <v>0.2</v>
      </c>
      <c r="N306" s="29">
        <v>0</v>
      </c>
      <c r="O306" s="25">
        <v>0</v>
      </c>
      <c r="P306" s="29">
        <v>0</v>
      </c>
      <c r="Q306" s="25">
        <v>0.1</v>
      </c>
      <c r="R306" s="29">
        <v>264.5</v>
      </c>
      <c r="S306" s="25">
        <v>264.47000000000003</v>
      </c>
      <c r="T306" s="29">
        <v>263.05</v>
      </c>
      <c r="U306" s="25">
        <v>4.3</v>
      </c>
      <c r="V306" s="29">
        <v>4.4000000000000004</v>
      </c>
      <c r="W306" s="25">
        <v>4.38</v>
      </c>
    </row>
    <row r="307" spans="2:23" x14ac:dyDescent="0.25">
      <c r="B307" s="26" t="s">
        <v>4247</v>
      </c>
      <c r="C307" s="24">
        <v>0.2</v>
      </c>
      <c r="D307" s="29">
        <v>3.9</v>
      </c>
      <c r="E307" s="25">
        <v>1.2</v>
      </c>
      <c r="F307" s="29">
        <v>0.2</v>
      </c>
      <c r="G307" s="25">
        <v>0.8</v>
      </c>
      <c r="H307" s="29">
        <v>1</v>
      </c>
      <c r="I307" s="25">
        <v>0.1</v>
      </c>
      <c r="J307" s="29">
        <v>0.8</v>
      </c>
      <c r="K307" s="25">
        <v>0.7</v>
      </c>
      <c r="L307" s="29">
        <v>0.2</v>
      </c>
      <c r="M307" s="25">
        <v>0.2</v>
      </c>
      <c r="N307" s="29">
        <v>0</v>
      </c>
      <c r="O307" s="25">
        <v>0</v>
      </c>
      <c r="P307" s="29">
        <v>0.1</v>
      </c>
      <c r="Q307" s="25">
        <v>0</v>
      </c>
      <c r="R307" s="29">
        <v>264.11</v>
      </c>
      <c r="S307" s="25">
        <v>263.88</v>
      </c>
      <c r="T307" s="29">
        <v>262.82</v>
      </c>
      <c r="U307" s="25">
        <v>4.2699999999999996</v>
      </c>
      <c r="V307" s="29">
        <v>4.42</v>
      </c>
      <c r="W307" s="25">
        <v>4.33</v>
      </c>
    </row>
    <row r="308" spans="2:23" x14ac:dyDescent="0.25">
      <c r="B308" s="26" t="s">
        <v>4248</v>
      </c>
      <c r="C308" s="24">
        <v>0.2</v>
      </c>
      <c r="D308" s="29">
        <v>3.9</v>
      </c>
      <c r="E308" s="25">
        <v>1.2</v>
      </c>
      <c r="F308" s="29">
        <v>0.2</v>
      </c>
      <c r="G308" s="25">
        <v>0.7</v>
      </c>
      <c r="H308" s="29">
        <v>1.1000000000000001</v>
      </c>
      <c r="I308" s="25">
        <v>0</v>
      </c>
      <c r="J308" s="29">
        <v>0.6</v>
      </c>
      <c r="K308" s="25">
        <v>0.8</v>
      </c>
      <c r="L308" s="29">
        <v>0.2</v>
      </c>
      <c r="M308" s="25">
        <v>0.3</v>
      </c>
      <c r="N308" s="29">
        <v>0</v>
      </c>
      <c r="O308" s="25">
        <v>0.1</v>
      </c>
      <c r="P308" s="29">
        <v>0</v>
      </c>
      <c r="Q308" s="25">
        <v>0.1</v>
      </c>
      <c r="R308" s="29">
        <v>265.55</v>
      </c>
      <c r="S308" s="25">
        <v>265.38</v>
      </c>
      <c r="T308" s="29">
        <v>263.98</v>
      </c>
      <c r="U308" s="25">
        <v>4.24</v>
      </c>
      <c r="V308" s="29">
        <v>4.29</v>
      </c>
      <c r="W308" s="25">
        <v>4.26</v>
      </c>
    </row>
    <row r="309" spans="2:23" x14ac:dyDescent="0.25">
      <c r="B309" s="26" t="s">
        <v>4249</v>
      </c>
      <c r="C309" s="24">
        <v>0.3</v>
      </c>
      <c r="D309" s="29">
        <v>4</v>
      </c>
      <c r="E309" s="25">
        <v>1.4</v>
      </c>
      <c r="F309" s="29">
        <v>0.2</v>
      </c>
      <c r="G309" s="25">
        <v>1</v>
      </c>
      <c r="H309" s="29">
        <v>1.2</v>
      </c>
      <c r="I309" s="25">
        <v>0</v>
      </c>
      <c r="J309" s="29">
        <v>0.7</v>
      </c>
      <c r="K309" s="25">
        <v>0.8</v>
      </c>
      <c r="L309" s="29">
        <v>0.2</v>
      </c>
      <c r="M309" s="25">
        <v>0.4</v>
      </c>
      <c r="N309" s="29">
        <v>0.1</v>
      </c>
      <c r="O309" s="25">
        <v>0.1</v>
      </c>
      <c r="P309" s="29">
        <v>0</v>
      </c>
      <c r="Q309" s="25">
        <v>0.1</v>
      </c>
      <c r="R309" s="29">
        <v>260.54000000000002</v>
      </c>
      <c r="S309" s="25">
        <v>260.39999999999998</v>
      </c>
      <c r="T309" s="29">
        <v>259.14</v>
      </c>
      <c r="U309" s="25">
        <v>4.53</v>
      </c>
      <c r="V309" s="29">
        <v>4.7</v>
      </c>
      <c r="W309" s="25">
        <v>4.6900000000000004</v>
      </c>
    </row>
    <row r="310" spans="2:23" x14ac:dyDescent="0.25">
      <c r="B310" s="26" t="s">
        <v>4250</v>
      </c>
      <c r="C310" s="24">
        <v>0.3</v>
      </c>
      <c r="D310" s="29">
        <v>4</v>
      </c>
      <c r="E310" s="25">
        <v>1.3</v>
      </c>
      <c r="F310" s="29">
        <v>0.3</v>
      </c>
      <c r="G310" s="25">
        <v>1</v>
      </c>
      <c r="H310" s="29">
        <v>1</v>
      </c>
      <c r="I310" s="25">
        <v>0.1</v>
      </c>
      <c r="J310" s="29">
        <v>0.7</v>
      </c>
      <c r="K310" s="25">
        <v>0.8</v>
      </c>
      <c r="L310" s="29">
        <v>0.2</v>
      </c>
      <c r="M310" s="25">
        <v>0.3</v>
      </c>
      <c r="N310" s="29">
        <v>0.1</v>
      </c>
      <c r="O310" s="25">
        <v>0.1</v>
      </c>
      <c r="P310" s="29">
        <v>0</v>
      </c>
      <c r="Q310" s="25">
        <v>0.1</v>
      </c>
      <c r="R310" s="29">
        <v>267.12</v>
      </c>
      <c r="S310" s="25">
        <v>266.93</v>
      </c>
      <c r="T310" s="29">
        <v>265.33999999999997</v>
      </c>
      <c r="U310" s="25">
        <v>4.41</v>
      </c>
      <c r="V310" s="29">
        <v>4.66</v>
      </c>
      <c r="W310" s="25">
        <v>4.42</v>
      </c>
    </row>
    <row r="311" spans="2:23" x14ac:dyDescent="0.25">
      <c r="B311" s="26" t="s">
        <v>4251</v>
      </c>
      <c r="C311" s="24">
        <v>0.3</v>
      </c>
      <c r="D311" s="29">
        <v>4</v>
      </c>
      <c r="E311" s="25">
        <v>1.4</v>
      </c>
      <c r="F311" s="29">
        <v>0.2</v>
      </c>
      <c r="G311" s="25">
        <v>1.1000000000000001</v>
      </c>
      <c r="H311" s="29">
        <v>1</v>
      </c>
      <c r="I311" s="25">
        <v>0.2</v>
      </c>
      <c r="J311" s="29">
        <v>0.6</v>
      </c>
      <c r="K311" s="25">
        <v>0.8</v>
      </c>
      <c r="L311" s="29">
        <v>0.2</v>
      </c>
      <c r="M311" s="25">
        <v>0.4</v>
      </c>
      <c r="N311" s="29">
        <v>0.1</v>
      </c>
      <c r="O311" s="25">
        <v>0.1</v>
      </c>
      <c r="P311" s="29">
        <v>0</v>
      </c>
      <c r="Q311" s="25">
        <v>0.1</v>
      </c>
      <c r="R311" s="29">
        <v>268.05</v>
      </c>
      <c r="S311" s="25">
        <v>267.93</v>
      </c>
      <c r="T311" s="29">
        <v>266.35000000000002</v>
      </c>
      <c r="U311" s="25">
        <v>4.5599999999999996</v>
      </c>
      <c r="V311" s="29">
        <v>4.7</v>
      </c>
      <c r="W311" s="25">
        <v>4.6500000000000004</v>
      </c>
    </row>
    <row r="312" spans="2:23" x14ac:dyDescent="0.25">
      <c r="B312" s="26" t="s">
        <v>4252</v>
      </c>
      <c r="C312" s="24">
        <v>0.2</v>
      </c>
      <c r="D312" s="29">
        <v>3.5</v>
      </c>
      <c r="E312" s="25">
        <v>1.3</v>
      </c>
      <c r="F312" s="29">
        <v>0.2</v>
      </c>
      <c r="G312" s="25">
        <v>1</v>
      </c>
      <c r="H312" s="29">
        <v>0.9</v>
      </c>
      <c r="I312" s="25">
        <v>0.1</v>
      </c>
      <c r="J312" s="29">
        <v>0.3</v>
      </c>
      <c r="K312" s="25">
        <v>0.5</v>
      </c>
      <c r="L312" s="29">
        <v>0.1</v>
      </c>
      <c r="M312" s="25">
        <v>0.1</v>
      </c>
      <c r="N312" s="29">
        <v>0.1</v>
      </c>
      <c r="O312" s="25">
        <v>0</v>
      </c>
      <c r="P312" s="29">
        <v>0.1</v>
      </c>
      <c r="Q312" s="25">
        <v>0.1</v>
      </c>
      <c r="R312" s="29">
        <v>267.89</v>
      </c>
      <c r="S312" s="25">
        <v>267.8</v>
      </c>
      <c r="T312" s="29">
        <v>266.2</v>
      </c>
      <c r="U312" s="25">
        <v>3.9</v>
      </c>
      <c r="V312" s="29">
        <v>4.04</v>
      </c>
      <c r="W312" s="25">
        <v>3.93</v>
      </c>
    </row>
    <row r="313" spans="2:23" x14ac:dyDescent="0.25">
      <c r="B313" s="26" t="s">
        <v>4253</v>
      </c>
      <c r="C313" s="24">
        <v>0.3</v>
      </c>
      <c r="D313" s="29">
        <v>3.7</v>
      </c>
      <c r="E313" s="25">
        <v>1.3</v>
      </c>
      <c r="F313" s="29">
        <v>0.3</v>
      </c>
      <c r="G313" s="25">
        <v>1</v>
      </c>
      <c r="H313" s="29">
        <v>0.8</v>
      </c>
      <c r="I313" s="25">
        <v>0.1</v>
      </c>
      <c r="J313" s="29">
        <v>0.5</v>
      </c>
      <c r="K313" s="25">
        <v>0.5</v>
      </c>
      <c r="L313" s="29">
        <v>0.1</v>
      </c>
      <c r="M313" s="25">
        <v>0.2</v>
      </c>
      <c r="N313" s="29">
        <v>0.1</v>
      </c>
      <c r="O313" s="25">
        <v>0</v>
      </c>
      <c r="P313" s="29">
        <v>0</v>
      </c>
      <c r="Q313" s="25">
        <v>0</v>
      </c>
      <c r="R313" s="29">
        <v>267.39</v>
      </c>
      <c r="S313" s="25">
        <v>267.47000000000003</v>
      </c>
      <c r="T313" s="29">
        <v>265.75</v>
      </c>
      <c r="U313" s="25">
        <v>4.04</v>
      </c>
      <c r="V313" s="29">
        <v>4.3099999999999996</v>
      </c>
      <c r="W313" s="25">
        <v>4.13</v>
      </c>
    </row>
    <row r="314" spans="2:23" x14ac:dyDescent="0.25">
      <c r="B314" s="26" t="s">
        <v>4254</v>
      </c>
      <c r="C314" s="24">
        <v>0.3</v>
      </c>
      <c r="D314" s="29">
        <v>3.9</v>
      </c>
      <c r="E314" s="25">
        <v>1.3</v>
      </c>
      <c r="F314" s="29">
        <v>0.2</v>
      </c>
      <c r="G314" s="25">
        <v>0.7</v>
      </c>
      <c r="H314" s="29">
        <v>0.7</v>
      </c>
      <c r="I314" s="25">
        <v>0.1</v>
      </c>
      <c r="J314" s="29">
        <v>0.5</v>
      </c>
      <c r="K314" s="25">
        <v>0.4</v>
      </c>
      <c r="L314" s="29">
        <v>0.1</v>
      </c>
      <c r="M314" s="25">
        <v>0.3</v>
      </c>
      <c r="N314" s="29">
        <v>0</v>
      </c>
      <c r="O314" s="25">
        <v>0</v>
      </c>
      <c r="P314" s="29">
        <v>0.1</v>
      </c>
      <c r="Q314" s="25">
        <v>0.1</v>
      </c>
      <c r="R314" s="29">
        <v>266.99</v>
      </c>
      <c r="S314" s="25">
        <v>267.20999999999998</v>
      </c>
      <c r="T314" s="29">
        <v>265.51</v>
      </c>
      <c r="U314" s="25">
        <v>4.13</v>
      </c>
      <c r="V314" s="29">
        <v>4.3499999999999996</v>
      </c>
      <c r="W314" s="25">
        <v>4.18</v>
      </c>
    </row>
    <row r="315" spans="2:23" x14ac:dyDescent="0.25">
      <c r="B315" s="26" t="s">
        <v>4255</v>
      </c>
      <c r="C315" s="24">
        <v>0.3</v>
      </c>
      <c r="D315" s="29">
        <v>3.9</v>
      </c>
      <c r="E315" s="25">
        <v>1.4</v>
      </c>
      <c r="F315" s="29">
        <v>0.3</v>
      </c>
      <c r="G315" s="25">
        <v>0.8</v>
      </c>
      <c r="H315" s="29">
        <v>0.9</v>
      </c>
      <c r="I315" s="25">
        <v>0.1</v>
      </c>
      <c r="J315" s="29">
        <v>0.5</v>
      </c>
      <c r="K315" s="25">
        <v>0.5</v>
      </c>
      <c r="L315" s="29">
        <v>0.1</v>
      </c>
      <c r="M315" s="25">
        <v>0.1</v>
      </c>
      <c r="N315" s="29">
        <v>0</v>
      </c>
      <c r="O315" s="25">
        <v>0.1</v>
      </c>
      <c r="P315" s="29">
        <v>0.1</v>
      </c>
      <c r="Q315" s="25">
        <v>0</v>
      </c>
      <c r="R315" s="29">
        <v>267.66000000000003</v>
      </c>
      <c r="S315" s="25">
        <v>267.82</v>
      </c>
      <c r="T315" s="29">
        <v>266.01</v>
      </c>
      <c r="U315" s="25">
        <v>4.07</v>
      </c>
      <c r="V315" s="29">
        <v>4.3</v>
      </c>
      <c r="W315" s="25">
        <v>4.09</v>
      </c>
    </row>
    <row r="316" spans="2:23" x14ac:dyDescent="0.25">
      <c r="B316" s="26" t="s">
        <v>4256</v>
      </c>
      <c r="C316" s="24">
        <v>0.2</v>
      </c>
      <c r="D316" s="29">
        <v>3.8</v>
      </c>
      <c r="E316" s="25">
        <v>1.5</v>
      </c>
      <c r="F316" s="29">
        <v>0.2</v>
      </c>
      <c r="G316" s="25">
        <v>0.7</v>
      </c>
      <c r="H316" s="29">
        <v>0.9</v>
      </c>
      <c r="I316" s="25">
        <v>0.1</v>
      </c>
      <c r="J316" s="29">
        <v>0.7</v>
      </c>
      <c r="K316" s="25">
        <v>0.5</v>
      </c>
      <c r="L316" s="29">
        <v>0.1</v>
      </c>
      <c r="M316" s="25">
        <v>0.4</v>
      </c>
      <c r="N316" s="29">
        <v>0</v>
      </c>
      <c r="O316" s="25">
        <v>0.1</v>
      </c>
      <c r="P316" s="29">
        <v>0.1</v>
      </c>
      <c r="Q316" s="25">
        <v>0.1</v>
      </c>
      <c r="R316" s="29">
        <v>265.73</v>
      </c>
      <c r="S316" s="25">
        <v>265.58999999999997</v>
      </c>
      <c r="T316" s="29">
        <v>264.14999999999998</v>
      </c>
      <c r="U316" s="25">
        <v>4.22</v>
      </c>
      <c r="V316" s="29">
        <v>4.4400000000000004</v>
      </c>
      <c r="W316" s="25">
        <v>4.12</v>
      </c>
    </row>
    <row r="317" spans="2:23" x14ac:dyDescent="0.25">
      <c r="B317" s="26" t="s">
        <v>4257</v>
      </c>
      <c r="C317" s="24">
        <v>0.3</v>
      </c>
      <c r="D317" s="29">
        <v>4.0999999999999996</v>
      </c>
      <c r="E317" s="25">
        <v>1.3</v>
      </c>
      <c r="F317" s="29">
        <v>0.3</v>
      </c>
      <c r="G317" s="25">
        <v>0.8</v>
      </c>
      <c r="H317" s="29">
        <v>0.9</v>
      </c>
      <c r="I317" s="25">
        <v>0.1</v>
      </c>
      <c r="J317" s="29">
        <v>0.6</v>
      </c>
      <c r="K317" s="25">
        <v>0.6</v>
      </c>
      <c r="L317" s="29">
        <v>0.2</v>
      </c>
      <c r="M317" s="25">
        <v>0.3</v>
      </c>
      <c r="N317" s="29">
        <v>0.1</v>
      </c>
      <c r="O317" s="25">
        <v>0.1</v>
      </c>
      <c r="P317" s="29">
        <v>0.1</v>
      </c>
      <c r="Q317" s="25">
        <v>0</v>
      </c>
      <c r="R317" s="29">
        <v>265.64</v>
      </c>
      <c r="S317" s="25">
        <v>265.49</v>
      </c>
      <c r="T317" s="29">
        <v>264.01</v>
      </c>
      <c r="U317" s="25">
        <v>4.37</v>
      </c>
      <c r="V317" s="29">
        <v>4.5999999999999996</v>
      </c>
      <c r="W317" s="25">
        <v>4.3600000000000003</v>
      </c>
    </row>
    <row r="318" spans="2:23" x14ac:dyDescent="0.25">
      <c r="B318" s="26" t="s">
        <v>4258</v>
      </c>
      <c r="C318" s="24">
        <v>0.2</v>
      </c>
      <c r="D318" s="29">
        <v>4.0999999999999996</v>
      </c>
      <c r="E318" s="25">
        <v>1.3</v>
      </c>
      <c r="F318" s="29">
        <v>0.2</v>
      </c>
      <c r="G318" s="25">
        <v>0.8</v>
      </c>
      <c r="H318" s="29">
        <v>1</v>
      </c>
      <c r="I318" s="25">
        <v>0.1</v>
      </c>
      <c r="J318" s="29">
        <v>0.8</v>
      </c>
      <c r="K318" s="25">
        <v>0.8</v>
      </c>
      <c r="L318" s="29">
        <v>0.2</v>
      </c>
      <c r="M318" s="25">
        <v>0.4</v>
      </c>
      <c r="N318" s="29">
        <v>0.1</v>
      </c>
      <c r="O318" s="25">
        <v>0.1</v>
      </c>
      <c r="P318" s="29">
        <v>0.2</v>
      </c>
      <c r="Q318" s="25">
        <v>0</v>
      </c>
      <c r="R318" s="29">
        <v>265.57</v>
      </c>
      <c r="S318" s="25">
        <v>265.41000000000003</v>
      </c>
      <c r="T318" s="29">
        <v>264.14</v>
      </c>
      <c r="U318" s="25">
        <v>4.3899999999999997</v>
      </c>
      <c r="V318" s="29">
        <v>4.58</v>
      </c>
      <c r="W318" s="25">
        <v>4.5599999999999996</v>
      </c>
    </row>
    <row r="319" spans="2:23" x14ac:dyDescent="0.25">
      <c r="B319" s="26" t="s">
        <v>4259</v>
      </c>
      <c r="C319" s="24">
        <v>0.1</v>
      </c>
      <c r="D319" s="29">
        <v>4.0999999999999996</v>
      </c>
      <c r="E319" s="25">
        <v>1.4</v>
      </c>
      <c r="F319" s="29">
        <v>0.3</v>
      </c>
      <c r="G319" s="25">
        <v>0.9</v>
      </c>
      <c r="H319" s="29">
        <v>1</v>
      </c>
      <c r="I319" s="25">
        <v>0.2</v>
      </c>
      <c r="J319" s="29">
        <v>0.7</v>
      </c>
      <c r="K319" s="25">
        <v>0.9</v>
      </c>
      <c r="L319" s="29">
        <v>0.1</v>
      </c>
      <c r="M319" s="25">
        <v>0.5</v>
      </c>
      <c r="N319" s="29">
        <v>0.1</v>
      </c>
      <c r="O319" s="25">
        <v>0.1</v>
      </c>
      <c r="P319" s="29">
        <v>0.1</v>
      </c>
      <c r="Q319" s="25">
        <v>0.1</v>
      </c>
      <c r="R319" s="29">
        <v>264.70999999999998</v>
      </c>
      <c r="S319" s="25">
        <v>264.45999999999998</v>
      </c>
      <c r="T319" s="29">
        <v>263.49</v>
      </c>
      <c r="U319" s="25">
        <v>4.47</v>
      </c>
      <c r="V319" s="29">
        <v>4.63</v>
      </c>
      <c r="W319" s="25">
        <v>4.54</v>
      </c>
    </row>
    <row r="320" spans="2:23" x14ac:dyDescent="0.25">
      <c r="B320" s="26" t="s">
        <v>4260</v>
      </c>
      <c r="C320" s="24">
        <v>0.1</v>
      </c>
      <c r="D320" s="29">
        <v>4</v>
      </c>
      <c r="E320" s="25">
        <v>1.2</v>
      </c>
      <c r="F320" s="29">
        <v>0.2</v>
      </c>
      <c r="G320" s="25">
        <v>0.7</v>
      </c>
      <c r="H320" s="29">
        <v>1</v>
      </c>
      <c r="I320" s="25">
        <v>0</v>
      </c>
      <c r="J320" s="29">
        <v>0.6</v>
      </c>
      <c r="K320" s="25">
        <v>0.7</v>
      </c>
      <c r="L320" s="29">
        <v>0.1</v>
      </c>
      <c r="M320" s="25">
        <v>0.2</v>
      </c>
      <c r="N320" s="29">
        <v>0</v>
      </c>
      <c r="O320" s="25">
        <v>0</v>
      </c>
      <c r="P320" s="29">
        <v>0.1</v>
      </c>
      <c r="Q320" s="25">
        <v>0.1</v>
      </c>
      <c r="R320" s="29">
        <v>266.19</v>
      </c>
      <c r="S320" s="25">
        <v>266.3</v>
      </c>
      <c r="T320" s="29">
        <v>265.27999999999997</v>
      </c>
      <c r="U320" s="25">
        <v>4.24</v>
      </c>
      <c r="V320" s="29">
        <v>4.43</v>
      </c>
      <c r="W320" s="25">
        <v>4.38</v>
      </c>
    </row>
    <row r="321" spans="2:23" x14ac:dyDescent="0.25">
      <c r="B321" s="26" t="s">
        <v>4261</v>
      </c>
      <c r="C321" s="24">
        <v>0.2</v>
      </c>
      <c r="D321" s="29">
        <v>4</v>
      </c>
      <c r="E321" s="25">
        <v>1.3</v>
      </c>
      <c r="F321" s="29">
        <v>0.2</v>
      </c>
      <c r="G321" s="25">
        <v>0.6</v>
      </c>
      <c r="H321" s="29">
        <v>0.9</v>
      </c>
      <c r="I321" s="25">
        <v>0</v>
      </c>
      <c r="J321" s="29">
        <v>0.6</v>
      </c>
      <c r="K321" s="25">
        <v>0.7</v>
      </c>
      <c r="L321" s="29">
        <v>0.2</v>
      </c>
      <c r="M321" s="25">
        <v>0.3</v>
      </c>
      <c r="N321" s="29">
        <v>0.1</v>
      </c>
      <c r="O321" s="25">
        <v>0.1</v>
      </c>
      <c r="P321" s="29">
        <v>0.1</v>
      </c>
      <c r="Q321" s="25">
        <v>0.1</v>
      </c>
      <c r="R321" s="29">
        <v>266.52</v>
      </c>
      <c r="S321" s="25">
        <v>266.27999999999997</v>
      </c>
      <c r="T321" s="29">
        <v>265.39</v>
      </c>
      <c r="U321" s="25">
        <v>4.25</v>
      </c>
      <c r="V321" s="29">
        <v>4.37</v>
      </c>
      <c r="W321" s="25">
        <v>4.3600000000000003</v>
      </c>
    </row>
    <row r="322" spans="2:23" x14ac:dyDescent="0.25">
      <c r="B322" s="26" t="s">
        <v>4262</v>
      </c>
      <c r="C322" s="24">
        <v>0.2</v>
      </c>
      <c r="D322" s="29">
        <v>4.2</v>
      </c>
      <c r="E322" s="25">
        <v>1.2</v>
      </c>
      <c r="F322" s="29">
        <v>0.1</v>
      </c>
      <c r="G322" s="25">
        <v>0.8</v>
      </c>
      <c r="H322" s="29">
        <v>1</v>
      </c>
      <c r="I322" s="25">
        <v>0</v>
      </c>
      <c r="J322" s="29">
        <v>0.8</v>
      </c>
      <c r="K322" s="25">
        <v>0.8</v>
      </c>
      <c r="L322" s="29">
        <v>0.1</v>
      </c>
      <c r="M322" s="25">
        <v>0.3</v>
      </c>
      <c r="N322" s="29">
        <v>0</v>
      </c>
      <c r="O322" s="25">
        <v>0.1</v>
      </c>
      <c r="P322" s="29">
        <v>0</v>
      </c>
      <c r="Q322" s="25">
        <v>0.1</v>
      </c>
      <c r="R322" s="29">
        <v>266.82</v>
      </c>
      <c r="S322" s="25">
        <v>266.67</v>
      </c>
      <c r="T322" s="29">
        <v>265.22000000000003</v>
      </c>
      <c r="U322" s="25">
        <v>4.46</v>
      </c>
      <c r="V322" s="29">
        <v>4.57</v>
      </c>
      <c r="W322" s="25">
        <v>4.54</v>
      </c>
    </row>
    <row r="323" spans="2:23" x14ac:dyDescent="0.25">
      <c r="B323" s="26" t="s">
        <v>4263</v>
      </c>
      <c r="C323" s="24">
        <v>0.2</v>
      </c>
      <c r="D323" s="29">
        <v>4.3</v>
      </c>
      <c r="E323" s="25">
        <v>1.3</v>
      </c>
      <c r="F323" s="29">
        <v>0.2</v>
      </c>
      <c r="G323" s="25">
        <v>0.6</v>
      </c>
      <c r="H323" s="29">
        <v>1</v>
      </c>
      <c r="I323" s="25">
        <v>0</v>
      </c>
      <c r="J323" s="29">
        <v>0.6</v>
      </c>
      <c r="K323" s="25">
        <v>0.7</v>
      </c>
      <c r="L323" s="29">
        <v>0.1</v>
      </c>
      <c r="M323" s="25">
        <v>0.3</v>
      </c>
      <c r="N323" s="29">
        <v>0.1</v>
      </c>
      <c r="O323" s="25">
        <v>0</v>
      </c>
      <c r="P323" s="29">
        <v>0.1</v>
      </c>
      <c r="Q323" s="25">
        <v>0.1</v>
      </c>
      <c r="R323" s="29">
        <v>267.26</v>
      </c>
      <c r="S323" s="25">
        <v>267.3</v>
      </c>
      <c r="T323" s="29">
        <v>265.79000000000002</v>
      </c>
      <c r="U323" s="25">
        <v>4.5999999999999996</v>
      </c>
      <c r="V323" s="29">
        <v>4.76</v>
      </c>
      <c r="W323" s="25">
        <v>4.62</v>
      </c>
    </row>
    <row r="324" spans="2:23" x14ac:dyDescent="0.25">
      <c r="B324" s="26" t="s">
        <v>4264</v>
      </c>
      <c r="C324" s="24">
        <v>0.3</v>
      </c>
      <c r="D324" s="29">
        <v>4.3</v>
      </c>
      <c r="E324" s="25">
        <v>1.2</v>
      </c>
      <c r="F324" s="29">
        <v>0.2</v>
      </c>
      <c r="G324" s="25">
        <v>0.7</v>
      </c>
      <c r="H324" s="29">
        <v>1.1000000000000001</v>
      </c>
      <c r="I324" s="25">
        <v>0</v>
      </c>
      <c r="J324" s="29">
        <v>0.6</v>
      </c>
      <c r="K324" s="25">
        <v>0.7</v>
      </c>
      <c r="L324" s="29">
        <v>0.1</v>
      </c>
      <c r="M324" s="25">
        <v>0.3</v>
      </c>
      <c r="N324" s="29">
        <v>0.1</v>
      </c>
      <c r="O324" s="25">
        <v>0.1</v>
      </c>
      <c r="P324" s="29">
        <v>0</v>
      </c>
      <c r="Q324" s="25">
        <v>0</v>
      </c>
      <c r="R324" s="29">
        <v>265.14999999999998</v>
      </c>
      <c r="S324" s="25">
        <v>265.12</v>
      </c>
      <c r="T324" s="29">
        <v>263.76</v>
      </c>
      <c r="U324" s="25">
        <v>4.4800000000000004</v>
      </c>
      <c r="V324" s="29">
        <v>4.6399999999999997</v>
      </c>
      <c r="W324" s="25">
        <v>4.55</v>
      </c>
    </row>
    <row r="325" spans="2:23" x14ac:dyDescent="0.25">
      <c r="B325" s="26" t="s">
        <v>4265</v>
      </c>
      <c r="C325" s="24">
        <v>0.2</v>
      </c>
      <c r="D325" s="29">
        <v>4</v>
      </c>
      <c r="E325" s="25">
        <v>1.2</v>
      </c>
      <c r="F325" s="29">
        <v>0.2</v>
      </c>
      <c r="G325" s="25">
        <v>0.7</v>
      </c>
      <c r="H325" s="29">
        <v>0.9</v>
      </c>
      <c r="I325" s="25">
        <v>0</v>
      </c>
      <c r="J325" s="29">
        <v>0.6</v>
      </c>
      <c r="K325" s="25">
        <v>0.8</v>
      </c>
      <c r="L325" s="29">
        <v>0.2</v>
      </c>
      <c r="M325" s="25">
        <v>0.2</v>
      </c>
      <c r="N325" s="29">
        <v>0.1</v>
      </c>
      <c r="O325" s="25">
        <v>0.1</v>
      </c>
      <c r="P325" s="29">
        <v>0.1</v>
      </c>
      <c r="Q325" s="25">
        <v>0.1</v>
      </c>
      <c r="R325" s="29">
        <v>264.70999999999998</v>
      </c>
      <c r="S325" s="25">
        <v>264.75</v>
      </c>
      <c r="T325" s="29">
        <v>263.14999999999998</v>
      </c>
      <c r="U325" s="25">
        <v>4.3</v>
      </c>
      <c r="V325" s="29">
        <v>4.3899999999999997</v>
      </c>
      <c r="W325" s="25">
        <v>4.41</v>
      </c>
    </row>
    <row r="326" spans="2:23" x14ac:dyDescent="0.25">
      <c r="B326" s="26" t="s">
        <v>4266</v>
      </c>
      <c r="C326" s="24">
        <v>0.2</v>
      </c>
      <c r="D326" s="29">
        <v>4</v>
      </c>
      <c r="E326" s="25">
        <v>1.3</v>
      </c>
      <c r="F326" s="29">
        <v>0.2</v>
      </c>
      <c r="G326" s="25">
        <v>0.8</v>
      </c>
      <c r="H326" s="29">
        <v>1</v>
      </c>
      <c r="I326" s="25">
        <v>0</v>
      </c>
      <c r="J326" s="29">
        <v>0.6</v>
      </c>
      <c r="K326" s="25">
        <v>0.7</v>
      </c>
      <c r="L326" s="29">
        <v>0.1</v>
      </c>
      <c r="M326" s="25">
        <v>0.2</v>
      </c>
      <c r="N326" s="29">
        <v>0.1</v>
      </c>
      <c r="O326" s="25">
        <v>0</v>
      </c>
      <c r="P326" s="29">
        <v>0</v>
      </c>
      <c r="Q326" s="25">
        <v>0.1</v>
      </c>
      <c r="R326" s="29">
        <v>263.13</v>
      </c>
      <c r="S326" s="25">
        <v>263.29000000000002</v>
      </c>
      <c r="T326" s="29">
        <v>261.76</v>
      </c>
      <c r="U326" s="25">
        <v>4.4000000000000004</v>
      </c>
      <c r="V326" s="29">
        <v>4.53</v>
      </c>
      <c r="W326" s="25">
        <v>4.4000000000000004</v>
      </c>
    </row>
    <row r="327" spans="2:23" x14ac:dyDescent="0.25">
      <c r="B327" s="26" t="s">
        <v>4267</v>
      </c>
      <c r="C327" s="24">
        <v>0.3</v>
      </c>
      <c r="D327" s="29">
        <v>3.9</v>
      </c>
      <c r="E327" s="25">
        <v>1.1000000000000001</v>
      </c>
      <c r="F327" s="29">
        <v>0.1</v>
      </c>
      <c r="G327" s="25">
        <v>0.7</v>
      </c>
      <c r="H327" s="29">
        <v>0.9</v>
      </c>
      <c r="I327" s="25">
        <v>0</v>
      </c>
      <c r="J327" s="29">
        <v>0.7</v>
      </c>
      <c r="K327" s="25">
        <v>0.6</v>
      </c>
      <c r="L327" s="29">
        <v>0.1</v>
      </c>
      <c r="M327" s="25">
        <v>0.2</v>
      </c>
      <c r="N327" s="29">
        <v>0</v>
      </c>
      <c r="O327" s="25">
        <v>0.1</v>
      </c>
      <c r="P327" s="29">
        <v>0</v>
      </c>
      <c r="Q327" s="25">
        <v>0.1</v>
      </c>
      <c r="R327" s="29">
        <v>263.41000000000003</v>
      </c>
      <c r="S327" s="25">
        <v>263.51</v>
      </c>
      <c r="T327" s="29">
        <v>261.95</v>
      </c>
      <c r="U327" s="25">
        <v>4.41</v>
      </c>
      <c r="V327" s="29">
        <v>4.3099999999999996</v>
      </c>
      <c r="W327" s="25">
        <v>4.4400000000000004</v>
      </c>
    </row>
    <row r="328" spans="2:23" x14ac:dyDescent="0.25">
      <c r="B328" s="26" t="s">
        <v>4268</v>
      </c>
      <c r="C328" s="24">
        <v>0.2</v>
      </c>
      <c r="D328" s="29">
        <v>4.2</v>
      </c>
      <c r="E328" s="25">
        <v>1</v>
      </c>
      <c r="F328" s="29">
        <v>0.1</v>
      </c>
      <c r="G328" s="25">
        <v>0.7</v>
      </c>
      <c r="H328" s="29">
        <v>0.9</v>
      </c>
      <c r="I328" s="25">
        <v>0.1</v>
      </c>
      <c r="J328" s="29">
        <v>0.8</v>
      </c>
      <c r="K328" s="25">
        <v>0.9</v>
      </c>
      <c r="L328" s="29">
        <v>0.2</v>
      </c>
      <c r="M328" s="25">
        <v>0.2</v>
      </c>
      <c r="N328" s="29">
        <v>0.1</v>
      </c>
      <c r="O328" s="25">
        <v>0.1</v>
      </c>
      <c r="P328" s="29">
        <v>0</v>
      </c>
      <c r="Q328" s="25">
        <v>0.1</v>
      </c>
      <c r="R328" s="29">
        <v>264.14</v>
      </c>
      <c r="S328" s="25">
        <v>264.13</v>
      </c>
      <c r="T328" s="29">
        <v>262.76</v>
      </c>
      <c r="U328" s="25">
        <v>4.43</v>
      </c>
      <c r="V328" s="29">
        <v>4.5999999999999996</v>
      </c>
      <c r="W328" s="25">
        <v>4.5999999999999996</v>
      </c>
    </row>
    <row r="329" spans="2:23" x14ac:dyDescent="0.25">
      <c r="B329" s="26" t="s">
        <v>4269</v>
      </c>
      <c r="C329" s="24">
        <v>0.2</v>
      </c>
      <c r="D329" s="29">
        <v>4.5999999999999996</v>
      </c>
      <c r="E329" s="25">
        <v>0.8</v>
      </c>
      <c r="F329" s="29">
        <v>0.2</v>
      </c>
      <c r="G329" s="25">
        <v>0.9</v>
      </c>
      <c r="H329" s="29">
        <v>0.9</v>
      </c>
      <c r="I329" s="25">
        <v>0</v>
      </c>
      <c r="J329" s="29">
        <v>0.5</v>
      </c>
      <c r="K329" s="25">
        <v>0.6</v>
      </c>
      <c r="L329" s="29">
        <v>0.1</v>
      </c>
      <c r="M329" s="25">
        <v>0</v>
      </c>
      <c r="N329" s="29">
        <v>0.1</v>
      </c>
      <c r="O329" s="25">
        <v>0</v>
      </c>
      <c r="P329" s="29">
        <v>0.1</v>
      </c>
      <c r="Q329" s="25">
        <v>0.1</v>
      </c>
      <c r="R329" s="29">
        <v>264.33999999999997</v>
      </c>
      <c r="S329" s="25">
        <v>264.16000000000003</v>
      </c>
      <c r="T329" s="29">
        <v>262.89</v>
      </c>
      <c r="U329" s="25">
        <v>4.8099999999999996</v>
      </c>
      <c r="V329" s="29">
        <v>5.01</v>
      </c>
      <c r="W329" s="25">
        <v>4.99</v>
      </c>
    </row>
    <row r="330" spans="2:23" x14ac:dyDescent="0.25">
      <c r="B330" s="26" t="s">
        <v>4270</v>
      </c>
      <c r="C330" s="24">
        <v>0.2</v>
      </c>
      <c r="D330" s="29">
        <v>4.7</v>
      </c>
      <c r="E330" s="25">
        <v>1</v>
      </c>
      <c r="F330" s="29">
        <v>0.3</v>
      </c>
      <c r="G330" s="25">
        <v>0.7</v>
      </c>
      <c r="H330" s="29">
        <v>1</v>
      </c>
      <c r="I330" s="25">
        <v>0.1</v>
      </c>
      <c r="J330" s="29">
        <v>0.8</v>
      </c>
      <c r="K330" s="25">
        <v>0.8</v>
      </c>
      <c r="L330" s="29">
        <v>0.1</v>
      </c>
      <c r="M330" s="25">
        <v>0.2</v>
      </c>
      <c r="N330" s="29">
        <v>0</v>
      </c>
      <c r="O330" s="25">
        <v>0</v>
      </c>
      <c r="P330" s="29">
        <v>0.1</v>
      </c>
      <c r="Q330" s="25">
        <v>0</v>
      </c>
      <c r="R330" s="29">
        <v>264.2</v>
      </c>
      <c r="S330" s="25">
        <v>263.99</v>
      </c>
      <c r="T330" s="29">
        <v>262.61</v>
      </c>
      <c r="U330" s="25">
        <v>4.87</v>
      </c>
      <c r="V330" s="29">
        <v>4.95</v>
      </c>
      <c r="W330" s="25">
        <v>5</v>
      </c>
    </row>
    <row r="331" spans="2:23" x14ac:dyDescent="0.25">
      <c r="B331" s="26" t="s">
        <v>4271</v>
      </c>
      <c r="C331" s="24">
        <v>0.1</v>
      </c>
      <c r="D331" s="29">
        <v>4.3</v>
      </c>
      <c r="E331" s="25">
        <v>1</v>
      </c>
      <c r="F331" s="29">
        <v>0.2</v>
      </c>
      <c r="G331" s="25">
        <v>0.9</v>
      </c>
      <c r="H331" s="29">
        <v>0.8</v>
      </c>
      <c r="I331" s="25">
        <v>0.1</v>
      </c>
      <c r="J331" s="29">
        <v>0.6</v>
      </c>
      <c r="K331" s="25">
        <v>0.8</v>
      </c>
      <c r="L331" s="29">
        <v>0.1</v>
      </c>
      <c r="M331" s="25">
        <v>0.2</v>
      </c>
      <c r="N331" s="29">
        <v>0.2</v>
      </c>
      <c r="O331" s="25">
        <v>0</v>
      </c>
      <c r="P331" s="29">
        <v>0.1</v>
      </c>
      <c r="Q331" s="25">
        <v>0</v>
      </c>
      <c r="R331" s="29">
        <v>262.5</v>
      </c>
      <c r="S331" s="25">
        <v>262.33</v>
      </c>
      <c r="T331" s="29">
        <v>261.06</v>
      </c>
      <c r="U331" s="25">
        <v>4.53</v>
      </c>
      <c r="V331" s="29">
        <v>4.72</v>
      </c>
      <c r="W331" s="25">
        <v>4.5</v>
      </c>
    </row>
    <row r="332" spans="2:23" x14ac:dyDescent="0.25">
      <c r="B332" s="26" t="s">
        <v>4272</v>
      </c>
      <c r="C332" s="24">
        <v>0.3</v>
      </c>
      <c r="D332" s="29">
        <v>4.4000000000000004</v>
      </c>
      <c r="E332" s="25">
        <v>1</v>
      </c>
      <c r="F332" s="29">
        <v>0.2</v>
      </c>
      <c r="G332" s="25">
        <v>0.9</v>
      </c>
      <c r="H332" s="29">
        <v>0.8</v>
      </c>
      <c r="I332" s="25">
        <v>0.1</v>
      </c>
      <c r="J332" s="29">
        <v>0.7</v>
      </c>
      <c r="K332" s="25">
        <v>0.8</v>
      </c>
      <c r="L332" s="29">
        <v>0.1</v>
      </c>
      <c r="M332" s="25">
        <v>0.2</v>
      </c>
      <c r="N332" s="29">
        <v>0</v>
      </c>
      <c r="O332" s="25">
        <v>0</v>
      </c>
      <c r="P332" s="29">
        <v>0.1</v>
      </c>
      <c r="Q332" s="25">
        <v>0.1</v>
      </c>
      <c r="R332" s="29">
        <v>265.13</v>
      </c>
      <c r="S332" s="25">
        <v>265.23</v>
      </c>
      <c r="T332" s="29">
        <v>263.62</v>
      </c>
      <c r="U332" s="25">
        <v>4.66</v>
      </c>
      <c r="V332" s="29">
        <v>4.87</v>
      </c>
      <c r="W332" s="25">
        <v>4.67</v>
      </c>
    </row>
    <row r="333" spans="2:23" x14ac:dyDescent="0.25">
      <c r="B333" s="26" t="s">
        <v>4273</v>
      </c>
      <c r="C333" s="24">
        <v>0.3</v>
      </c>
      <c r="D333" s="29">
        <v>4.5999999999999996</v>
      </c>
      <c r="E333" s="25">
        <v>1.3</v>
      </c>
      <c r="F333" s="29">
        <v>0</v>
      </c>
      <c r="G333" s="25">
        <v>0.9</v>
      </c>
      <c r="H333" s="29">
        <v>0.8</v>
      </c>
      <c r="I333" s="25">
        <v>0.1</v>
      </c>
      <c r="J333" s="29">
        <v>0.6</v>
      </c>
      <c r="K333" s="25">
        <v>0.6</v>
      </c>
      <c r="L333" s="29">
        <v>0.1</v>
      </c>
      <c r="M333" s="25">
        <v>0.2</v>
      </c>
      <c r="N333" s="29">
        <v>0.1</v>
      </c>
      <c r="O333" s="25">
        <v>0.1</v>
      </c>
      <c r="P333" s="29">
        <v>0.1</v>
      </c>
      <c r="Q333" s="25">
        <v>0</v>
      </c>
      <c r="R333" s="29">
        <v>266.31</v>
      </c>
      <c r="S333" s="25">
        <v>265.91000000000003</v>
      </c>
      <c r="T333" s="29">
        <v>264.63</v>
      </c>
      <c r="U333" s="25">
        <v>4.8</v>
      </c>
      <c r="V333" s="29">
        <v>5.03</v>
      </c>
      <c r="W333" s="25">
        <v>4.9000000000000004</v>
      </c>
    </row>
    <row r="334" spans="2:23" x14ac:dyDescent="0.25">
      <c r="B334" s="26" t="s">
        <v>4274</v>
      </c>
      <c r="C334" s="24">
        <v>0.3</v>
      </c>
      <c r="D334" s="29">
        <v>4.5999999999999996</v>
      </c>
      <c r="E334" s="25">
        <v>1.2</v>
      </c>
      <c r="F334" s="29">
        <v>0.1</v>
      </c>
      <c r="G334" s="25">
        <v>0.6</v>
      </c>
      <c r="H334" s="29">
        <v>0.8</v>
      </c>
      <c r="I334" s="25">
        <v>0.1</v>
      </c>
      <c r="J334" s="29">
        <v>0.6</v>
      </c>
      <c r="K334" s="25">
        <v>0.6</v>
      </c>
      <c r="L334" s="29">
        <v>0.1</v>
      </c>
      <c r="M334" s="25">
        <v>0.3</v>
      </c>
      <c r="N334" s="29">
        <v>0</v>
      </c>
      <c r="O334" s="25">
        <v>0.1</v>
      </c>
      <c r="P334" s="29">
        <v>0.1</v>
      </c>
      <c r="Q334" s="25">
        <v>0.1</v>
      </c>
      <c r="R334" s="29">
        <v>263.72000000000003</v>
      </c>
      <c r="S334" s="25">
        <v>263.12</v>
      </c>
      <c r="T334" s="29">
        <v>262.12</v>
      </c>
      <c r="U334" s="25">
        <v>4.74</v>
      </c>
      <c r="V334" s="29">
        <v>4.96</v>
      </c>
      <c r="W334" s="25">
        <v>4.8600000000000003</v>
      </c>
    </row>
    <row r="335" spans="2:23" x14ac:dyDescent="0.25">
      <c r="B335" s="26" t="s">
        <v>4275</v>
      </c>
      <c r="C335" s="24">
        <v>0.2</v>
      </c>
      <c r="D335" s="29">
        <v>4.7</v>
      </c>
      <c r="E335" s="25">
        <v>1.4</v>
      </c>
      <c r="F335" s="29">
        <v>0.2</v>
      </c>
      <c r="G335" s="25">
        <v>0.7</v>
      </c>
      <c r="H335" s="29">
        <v>0.8</v>
      </c>
      <c r="I335" s="25">
        <v>0.2</v>
      </c>
      <c r="J335" s="29">
        <v>0.6</v>
      </c>
      <c r="K335" s="25">
        <v>0.6</v>
      </c>
      <c r="L335" s="29">
        <v>0.1</v>
      </c>
      <c r="M335" s="25">
        <v>0.3</v>
      </c>
      <c r="N335" s="29">
        <v>0</v>
      </c>
      <c r="O335" s="25">
        <v>0</v>
      </c>
      <c r="P335" s="29">
        <v>0</v>
      </c>
      <c r="Q335" s="25">
        <v>0.1</v>
      </c>
      <c r="R335" s="29">
        <v>265.31</v>
      </c>
      <c r="S335" s="25">
        <v>264.64</v>
      </c>
      <c r="T335" s="29">
        <v>263.99</v>
      </c>
      <c r="U335" s="25">
        <v>4.92</v>
      </c>
      <c r="V335" s="29">
        <v>5.07</v>
      </c>
      <c r="W335" s="25">
        <v>4.91</v>
      </c>
    </row>
    <row r="336" spans="2:23" x14ac:dyDescent="0.25">
      <c r="B336" s="26" t="s">
        <v>4276</v>
      </c>
      <c r="C336" s="24">
        <v>0.2</v>
      </c>
      <c r="D336" s="29">
        <v>4.4000000000000004</v>
      </c>
      <c r="E336" s="25">
        <v>1.4</v>
      </c>
      <c r="F336" s="29">
        <v>0.1</v>
      </c>
      <c r="G336" s="25">
        <v>0.6</v>
      </c>
      <c r="H336" s="29">
        <v>0.6</v>
      </c>
      <c r="I336" s="25">
        <v>0.1</v>
      </c>
      <c r="J336" s="29">
        <v>0.5</v>
      </c>
      <c r="K336" s="25">
        <v>0.6</v>
      </c>
      <c r="L336" s="29">
        <v>0.1</v>
      </c>
      <c r="M336" s="25">
        <v>0.2</v>
      </c>
      <c r="N336" s="29">
        <v>0.1</v>
      </c>
      <c r="O336" s="25">
        <v>0</v>
      </c>
      <c r="P336" s="29">
        <v>0.1</v>
      </c>
      <c r="Q336" s="25">
        <v>0.1</v>
      </c>
      <c r="R336" s="29">
        <v>263.14999999999998</v>
      </c>
      <c r="S336" s="25">
        <v>262.33</v>
      </c>
      <c r="T336" s="29">
        <v>261.68</v>
      </c>
      <c r="U336" s="25">
        <v>4.7</v>
      </c>
      <c r="V336" s="29">
        <v>4.8</v>
      </c>
      <c r="W336" s="25">
        <v>4.75</v>
      </c>
    </row>
    <row r="337" spans="2:23" x14ac:dyDescent="0.25">
      <c r="B337" s="26" t="s">
        <v>4277</v>
      </c>
      <c r="C337" s="24">
        <v>0.2</v>
      </c>
      <c r="D337" s="29">
        <v>4.5</v>
      </c>
      <c r="E337" s="25">
        <v>1.4</v>
      </c>
      <c r="F337" s="29">
        <v>0.2</v>
      </c>
      <c r="G337" s="25">
        <v>0.4</v>
      </c>
      <c r="H337" s="29">
        <v>0.7</v>
      </c>
      <c r="I337" s="25">
        <v>0</v>
      </c>
      <c r="J337" s="29">
        <v>0.5</v>
      </c>
      <c r="K337" s="25">
        <v>0.7</v>
      </c>
      <c r="L337" s="29">
        <v>0.1</v>
      </c>
      <c r="M337" s="25">
        <v>0.3</v>
      </c>
      <c r="N337" s="29">
        <v>0</v>
      </c>
      <c r="O337" s="25">
        <v>0</v>
      </c>
      <c r="P337" s="29">
        <v>0.1</v>
      </c>
      <c r="Q337" s="25">
        <v>0.1</v>
      </c>
      <c r="R337" s="29">
        <v>264.01</v>
      </c>
      <c r="S337" s="25">
        <v>263.51</v>
      </c>
      <c r="T337" s="29">
        <v>262.29000000000002</v>
      </c>
      <c r="U337" s="25">
        <v>4.66</v>
      </c>
      <c r="V337" s="29">
        <v>4.8600000000000003</v>
      </c>
      <c r="W337" s="25">
        <v>4.74</v>
      </c>
    </row>
    <row r="338" spans="2:23" x14ac:dyDescent="0.25">
      <c r="B338" s="26" t="s">
        <v>4278</v>
      </c>
      <c r="C338" s="24">
        <v>0.3</v>
      </c>
      <c r="D338" s="29">
        <v>4.5</v>
      </c>
      <c r="E338" s="25">
        <v>1.1000000000000001</v>
      </c>
      <c r="F338" s="29">
        <v>0.2</v>
      </c>
      <c r="G338" s="25">
        <v>1</v>
      </c>
      <c r="H338" s="29">
        <v>0.8</v>
      </c>
      <c r="I338" s="25">
        <v>0.1</v>
      </c>
      <c r="J338" s="29">
        <v>0.6</v>
      </c>
      <c r="K338" s="25">
        <v>0.6</v>
      </c>
      <c r="L338" s="29">
        <v>0.1</v>
      </c>
      <c r="M338" s="25">
        <v>0.1</v>
      </c>
      <c r="N338" s="29">
        <v>0.1</v>
      </c>
      <c r="O338" s="25">
        <v>0</v>
      </c>
      <c r="P338" s="29">
        <v>0.1</v>
      </c>
      <c r="Q338" s="25">
        <v>0.1</v>
      </c>
      <c r="R338" s="29">
        <v>264.68</v>
      </c>
      <c r="S338" s="25">
        <v>264.12</v>
      </c>
      <c r="T338" s="29">
        <v>262.89999999999998</v>
      </c>
      <c r="U338" s="25">
        <v>4.82</v>
      </c>
      <c r="V338" s="29">
        <v>5.0199999999999996</v>
      </c>
      <c r="W338" s="25">
        <v>4.9400000000000004</v>
      </c>
    </row>
    <row r="339" spans="2:23" x14ac:dyDescent="0.25">
      <c r="B339" s="26" t="s">
        <v>4279</v>
      </c>
      <c r="C339" s="24">
        <v>0.2</v>
      </c>
      <c r="D339" s="29">
        <v>4.8</v>
      </c>
      <c r="E339" s="25">
        <v>1.2</v>
      </c>
      <c r="F339" s="29">
        <v>0.1</v>
      </c>
      <c r="G339" s="25">
        <v>0.9</v>
      </c>
      <c r="H339" s="29">
        <v>1.1000000000000001</v>
      </c>
      <c r="I339" s="25">
        <v>0.1</v>
      </c>
      <c r="J339" s="29">
        <v>0.7</v>
      </c>
      <c r="K339" s="25">
        <v>0.7</v>
      </c>
      <c r="L339" s="29">
        <v>0.1</v>
      </c>
      <c r="M339" s="25">
        <v>0.3</v>
      </c>
      <c r="N339" s="29">
        <v>0</v>
      </c>
      <c r="O339" s="25">
        <v>0.1</v>
      </c>
      <c r="P339" s="29">
        <v>0.1</v>
      </c>
      <c r="Q339" s="25">
        <v>0</v>
      </c>
      <c r="R339" s="29">
        <v>265.48</v>
      </c>
      <c r="S339" s="25">
        <v>265.12</v>
      </c>
      <c r="T339" s="29">
        <v>263.76</v>
      </c>
      <c r="U339" s="25">
        <v>5.0999999999999996</v>
      </c>
      <c r="V339" s="29">
        <v>5.32</v>
      </c>
      <c r="W339" s="25">
        <v>5.0999999999999996</v>
      </c>
    </row>
    <row r="340" spans="2:23" x14ac:dyDescent="0.25">
      <c r="B340" s="26" t="s">
        <v>4280</v>
      </c>
      <c r="C340" s="24">
        <v>0.2</v>
      </c>
      <c r="D340" s="29">
        <v>4.8</v>
      </c>
      <c r="E340" s="25">
        <v>1.6</v>
      </c>
      <c r="F340" s="29">
        <v>0.2</v>
      </c>
      <c r="G340" s="25">
        <v>0.9</v>
      </c>
      <c r="H340" s="29">
        <v>1</v>
      </c>
      <c r="I340" s="25">
        <v>0.2</v>
      </c>
      <c r="J340" s="29">
        <v>0.7</v>
      </c>
      <c r="K340" s="25">
        <v>0.7</v>
      </c>
      <c r="L340" s="29">
        <v>0.1</v>
      </c>
      <c r="M340" s="25">
        <v>0.3</v>
      </c>
      <c r="N340" s="29">
        <v>0</v>
      </c>
      <c r="O340" s="25">
        <v>0.1</v>
      </c>
      <c r="P340" s="29">
        <v>0.1</v>
      </c>
      <c r="Q340" s="25">
        <v>0.1</v>
      </c>
      <c r="R340" s="29">
        <v>265.83</v>
      </c>
      <c r="S340" s="25">
        <v>265.08999999999997</v>
      </c>
      <c r="T340" s="29">
        <v>264.01</v>
      </c>
      <c r="U340" s="25">
        <v>4.9800000000000004</v>
      </c>
      <c r="V340" s="29">
        <v>5.27</v>
      </c>
      <c r="W340" s="25">
        <v>5.04</v>
      </c>
    </row>
    <row r="341" spans="2:23" x14ac:dyDescent="0.25">
      <c r="B341" s="26" t="s">
        <v>4281</v>
      </c>
      <c r="C341" s="24">
        <v>0.1</v>
      </c>
      <c r="D341" s="29">
        <v>4.8</v>
      </c>
      <c r="E341" s="25">
        <v>1.2</v>
      </c>
      <c r="F341" s="29">
        <v>0.1</v>
      </c>
      <c r="G341" s="25">
        <v>0.8</v>
      </c>
      <c r="H341" s="29">
        <v>1</v>
      </c>
      <c r="I341" s="25">
        <v>0.1</v>
      </c>
      <c r="J341" s="29">
        <v>0.7</v>
      </c>
      <c r="K341" s="25">
        <v>0.7</v>
      </c>
      <c r="L341" s="29">
        <v>0.2</v>
      </c>
      <c r="M341" s="25">
        <v>0.2</v>
      </c>
      <c r="N341" s="29">
        <v>0.1</v>
      </c>
      <c r="O341" s="25">
        <v>0.1</v>
      </c>
      <c r="P341" s="29">
        <v>0.1</v>
      </c>
      <c r="Q341" s="25">
        <v>0.1</v>
      </c>
      <c r="R341" s="29">
        <v>266.02999999999997</v>
      </c>
      <c r="S341" s="25">
        <v>265.44</v>
      </c>
      <c r="T341" s="29">
        <v>264.20999999999998</v>
      </c>
      <c r="U341" s="25">
        <v>5.01</v>
      </c>
      <c r="V341" s="29">
        <v>5.19</v>
      </c>
      <c r="W341" s="25">
        <v>5.09</v>
      </c>
    </row>
    <row r="342" spans="2:23" x14ac:dyDescent="0.25">
      <c r="B342" s="26" t="s">
        <v>4282</v>
      </c>
      <c r="C342" s="24">
        <v>0.3</v>
      </c>
      <c r="D342" s="29">
        <v>4.7</v>
      </c>
      <c r="E342" s="25">
        <v>1.1000000000000001</v>
      </c>
      <c r="F342" s="29">
        <v>0.2</v>
      </c>
      <c r="G342" s="25">
        <v>1</v>
      </c>
      <c r="H342" s="29">
        <v>1.1000000000000001</v>
      </c>
      <c r="I342" s="25">
        <v>0.1</v>
      </c>
      <c r="J342" s="29">
        <v>0.7</v>
      </c>
      <c r="K342" s="25">
        <v>0.8</v>
      </c>
      <c r="L342" s="29">
        <v>0.1</v>
      </c>
      <c r="M342" s="25">
        <v>0.1</v>
      </c>
      <c r="N342" s="29">
        <v>0.1</v>
      </c>
      <c r="O342" s="25">
        <v>0</v>
      </c>
      <c r="P342" s="29">
        <v>0.1</v>
      </c>
      <c r="Q342" s="25">
        <v>0.1</v>
      </c>
      <c r="R342" s="29">
        <v>265.62</v>
      </c>
      <c r="S342" s="25">
        <v>264.89</v>
      </c>
      <c r="T342" s="29">
        <v>263.67</v>
      </c>
      <c r="U342" s="25">
        <v>4.8</v>
      </c>
      <c r="V342" s="29">
        <v>5.0199999999999996</v>
      </c>
      <c r="W342" s="25">
        <v>4.8499999999999996</v>
      </c>
    </row>
    <row r="343" spans="2:23" x14ac:dyDescent="0.25">
      <c r="B343" s="26" t="s">
        <v>4283</v>
      </c>
      <c r="C343" s="24">
        <v>0.2</v>
      </c>
      <c r="D343" s="29">
        <v>4.7</v>
      </c>
      <c r="E343" s="25">
        <v>1.2</v>
      </c>
      <c r="F343" s="29">
        <v>0.2</v>
      </c>
      <c r="G343" s="25">
        <v>0.8</v>
      </c>
      <c r="H343" s="29">
        <v>0.9</v>
      </c>
      <c r="I343" s="25">
        <v>0.2</v>
      </c>
      <c r="J343" s="29">
        <v>0.8</v>
      </c>
      <c r="K343" s="25">
        <v>0.8</v>
      </c>
      <c r="L343" s="29">
        <v>0.2</v>
      </c>
      <c r="M343" s="25">
        <v>0.3</v>
      </c>
      <c r="N343" s="29">
        <v>0.1</v>
      </c>
      <c r="O343" s="25">
        <v>0</v>
      </c>
      <c r="P343" s="29">
        <v>0</v>
      </c>
      <c r="Q343" s="25">
        <v>0.1</v>
      </c>
      <c r="R343" s="29">
        <v>266.64999999999998</v>
      </c>
      <c r="S343" s="25">
        <v>265.97000000000003</v>
      </c>
      <c r="T343" s="29">
        <v>264.63</v>
      </c>
      <c r="U343" s="25">
        <v>4.9400000000000004</v>
      </c>
      <c r="V343" s="29">
        <v>5.13</v>
      </c>
      <c r="W343" s="25">
        <v>5</v>
      </c>
    </row>
    <row r="344" spans="2:23" x14ac:dyDescent="0.25">
      <c r="B344" s="26" t="s">
        <v>4284</v>
      </c>
      <c r="C344" s="24">
        <v>0.1</v>
      </c>
      <c r="D344" s="29">
        <v>4.5999999999999996</v>
      </c>
      <c r="E344" s="25">
        <v>1.2</v>
      </c>
      <c r="F344" s="29">
        <v>0.2</v>
      </c>
      <c r="G344" s="25">
        <v>0.7</v>
      </c>
      <c r="H344" s="29">
        <v>0.8</v>
      </c>
      <c r="I344" s="25">
        <v>0.1</v>
      </c>
      <c r="J344" s="29">
        <v>0.7</v>
      </c>
      <c r="K344" s="25">
        <v>0.8</v>
      </c>
      <c r="L344" s="29">
        <v>0.2</v>
      </c>
      <c r="M344" s="25">
        <v>0.2</v>
      </c>
      <c r="N344" s="29">
        <v>0</v>
      </c>
      <c r="O344" s="25">
        <v>0.1</v>
      </c>
      <c r="P344" s="29">
        <v>0.1</v>
      </c>
      <c r="Q344" s="25">
        <v>0.1</v>
      </c>
      <c r="R344" s="29">
        <v>261.87</v>
      </c>
      <c r="S344" s="25">
        <v>260.83999999999997</v>
      </c>
      <c r="T344" s="29">
        <v>260.14</v>
      </c>
      <c r="U344" s="25">
        <v>4.8</v>
      </c>
      <c r="V344" s="29">
        <v>5.05</v>
      </c>
      <c r="W344" s="25">
        <v>4.92</v>
      </c>
    </row>
    <row r="345" spans="2:23" x14ac:dyDescent="0.25">
      <c r="B345" s="26" t="s">
        <v>4285</v>
      </c>
      <c r="C345" s="24">
        <v>0.2</v>
      </c>
      <c r="D345" s="29">
        <v>4.5999999999999996</v>
      </c>
      <c r="E345" s="25">
        <v>1.3</v>
      </c>
      <c r="F345" s="29">
        <v>0.1</v>
      </c>
      <c r="G345" s="25">
        <v>0.8</v>
      </c>
      <c r="H345" s="29">
        <v>0.9</v>
      </c>
      <c r="I345" s="25">
        <v>0.1</v>
      </c>
      <c r="J345" s="29">
        <v>0.6</v>
      </c>
      <c r="K345" s="25">
        <v>0.7</v>
      </c>
      <c r="L345" s="29">
        <v>0.2</v>
      </c>
      <c r="M345" s="25">
        <v>0.2</v>
      </c>
      <c r="N345" s="29">
        <v>0</v>
      </c>
      <c r="O345" s="25">
        <v>0</v>
      </c>
      <c r="P345" s="29">
        <v>0.1</v>
      </c>
      <c r="Q345" s="25">
        <v>0.1</v>
      </c>
      <c r="R345" s="29">
        <v>263.79000000000002</v>
      </c>
      <c r="S345" s="25">
        <v>263.22000000000003</v>
      </c>
      <c r="T345" s="29">
        <v>261.95999999999998</v>
      </c>
      <c r="U345" s="25">
        <v>4.79</v>
      </c>
      <c r="V345" s="29">
        <v>4.91</v>
      </c>
      <c r="W345" s="25">
        <v>4.82</v>
      </c>
    </row>
    <row r="346" spans="2:23" x14ac:dyDescent="0.25">
      <c r="B346" s="26" t="s">
        <v>4286</v>
      </c>
      <c r="C346" s="24">
        <v>0.1</v>
      </c>
      <c r="D346" s="29">
        <v>4.4000000000000004</v>
      </c>
      <c r="E346" s="25">
        <v>1.1000000000000001</v>
      </c>
      <c r="F346" s="29">
        <v>0.1</v>
      </c>
      <c r="G346" s="25">
        <v>0.7</v>
      </c>
      <c r="H346" s="29">
        <v>0.8</v>
      </c>
      <c r="I346" s="25">
        <v>0.1</v>
      </c>
      <c r="J346" s="29">
        <v>0.5</v>
      </c>
      <c r="K346" s="25">
        <v>0.7</v>
      </c>
      <c r="L346" s="29">
        <v>0.1</v>
      </c>
      <c r="M346" s="25">
        <v>0.2</v>
      </c>
      <c r="N346" s="29">
        <v>0.1</v>
      </c>
      <c r="O346" s="25">
        <v>0.1</v>
      </c>
      <c r="P346" s="29">
        <v>0.1</v>
      </c>
      <c r="Q346" s="25">
        <v>0.1</v>
      </c>
      <c r="R346" s="29">
        <v>261.89</v>
      </c>
      <c r="S346" s="25">
        <v>261.13</v>
      </c>
      <c r="T346" s="29">
        <v>260.27999999999997</v>
      </c>
      <c r="U346" s="25">
        <v>4.51</v>
      </c>
      <c r="V346" s="29">
        <v>4.76</v>
      </c>
      <c r="W346" s="25">
        <v>4.51</v>
      </c>
    </row>
    <row r="347" spans="2:23" x14ac:dyDescent="0.25">
      <c r="B347" s="26" t="s">
        <v>4287</v>
      </c>
      <c r="C347" s="24">
        <v>0.2</v>
      </c>
      <c r="D347" s="29">
        <v>4.5</v>
      </c>
      <c r="E347" s="25">
        <v>1.1000000000000001</v>
      </c>
      <c r="F347" s="29">
        <v>0.1</v>
      </c>
      <c r="G347" s="25">
        <v>0.8</v>
      </c>
      <c r="H347" s="29">
        <v>0.8</v>
      </c>
      <c r="I347" s="25">
        <v>0.1</v>
      </c>
      <c r="J347" s="29">
        <v>0.7</v>
      </c>
      <c r="K347" s="25">
        <v>0.7</v>
      </c>
      <c r="L347" s="29">
        <v>0.1</v>
      </c>
      <c r="M347" s="25">
        <v>0.2</v>
      </c>
      <c r="N347" s="29">
        <v>0.1</v>
      </c>
      <c r="O347" s="25">
        <v>0</v>
      </c>
      <c r="P347" s="29">
        <v>0.1</v>
      </c>
      <c r="Q347" s="25">
        <v>0.1</v>
      </c>
      <c r="R347" s="29">
        <v>261.52</v>
      </c>
      <c r="S347" s="25">
        <v>260.95</v>
      </c>
      <c r="T347" s="29">
        <v>259.89</v>
      </c>
      <c r="U347" s="25">
        <v>4.63</v>
      </c>
      <c r="V347" s="29">
        <v>4.83</v>
      </c>
      <c r="W347" s="25">
        <v>4.7</v>
      </c>
    </row>
    <row r="348" spans="2:23" x14ac:dyDescent="0.25">
      <c r="B348" s="26" t="s">
        <v>4288</v>
      </c>
      <c r="C348" s="24">
        <v>0.2</v>
      </c>
      <c r="D348" s="29">
        <v>4.0999999999999996</v>
      </c>
      <c r="E348" s="25">
        <v>1.3</v>
      </c>
      <c r="F348" s="29">
        <v>0.1</v>
      </c>
      <c r="G348" s="25">
        <v>0.6</v>
      </c>
      <c r="H348" s="29">
        <v>0.7</v>
      </c>
      <c r="I348" s="25">
        <v>0.1</v>
      </c>
      <c r="J348" s="29">
        <v>0.7</v>
      </c>
      <c r="K348" s="25">
        <v>0.7</v>
      </c>
      <c r="L348" s="29">
        <v>0.1</v>
      </c>
      <c r="M348" s="25">
        <v>0.3</v>
      </c>
      <c r="N348" s="29">
        <v>0.1</v>
      </c>
      <c r="O348" s="25">
        <v>0</v>
      </c>
      <c r="P348" s="29">
        <v>0</v>
      </c>
      <c r="Q348" s="25">
        <v>0.1</v>
      </c>
      <c r="R348" s="29">
        <v>263.49</v>
      </c>
      <c r="S348" s="25">
        <v>262.79000000000002</v>
      </c>
      <c r="T348" s="29">
        <v>261.79000000000002</v>
      </c>
      <c r="U348" s="25">
        <v>4.22</v>
      </c>
      <c r="V348" s="29">
        <v>4.5</v>
      </c>
      <c r="W348" s="25">
        <v>4.33</v>
      </c>
    </row>
    <row r="349" spans="2:23" x14ac:dyDescent="0.25">
      <c r="B349" s="26" t="s">
        <v>4289</v>
      </c>
      <c r="C349" s="24">
        <v>0.2</v>
      </c>
      <c r="D349" s="29">
        <v>4.4000000000000004</v>
      </c>
      <c r="E349" s="25">
        <v>1.3</v>
      </c>
      <c r="F349" s="29">
        <v>0.2</v>
      </c>
      <c r="G349" s="25">
        <v>0.9</v>
      </c>
      <c r="H349" s="29">
        <v>0.9</v>
      </c>
      <c r="I349" s="25">
        <v>0.1</v>
      </c>
      <c r="J349" s="29">
        <v>0.7</v>
      </c>
      <c r="K349" s="25">
        <v>0.8</v>
      </c>
      <c r="L349" s="29">
        <v>0.1</v>
      </c>
      <c r="M349" s="25">
        <v>0.3</v>
      </c>
      <c r="N349" s="29">
        <v>0</v>
      </c>
      <c r="O349" s="25">
        <v>0</v>
      </c>
      <c r="P349" s="29">
        <v>0.1</v>
      </c>
      <c r="Q349" s="25">
        <v>0</v>
      </c>
      <c r="R349" s="29">
        <v>262.98</v>
      </c>
      <c r="S349" s="25">
        <v>262.42</v>
      </c>
      <c r="T349" s="29">
        <v>261.38</v>
      </c>
      <c r="U349" s="25">
        <v>4.63</v>
      </c>
      <c r="V349" s="29">
        <v>4.8600000000000003</v>
      </c>
      <c r="W349" s="25">
        <v>4.68</v>
      </c>
    </row>
    <row r="350" spans="2:23" x14ac:dyDescent="0.25">
      <c r="B350" s="26" t="s">
        <v>4290</v>
      </c>
      <c r="C350" s="24">
        <v>0.2</v>
      </c>
      <c r="D350" s="29">
        <v>4.0999999999999996</v>
      </c>
      <c r="E350" s="25">
        <v>1.1000000000000001</v>
      </c>
      <c r="F350" s="29">
        <v>0.2</v>
      </c>
      <c r="G350" s="25">
        <v>0.7</v>
      </c>
      <c r="H350" s="29">
        <v>1</v>
      </c>
      <c r="I350" s="25">
        <v>0.1</v>
      </c>
      <c r="J350" s="29">
        <v>0.8</v>
      </c>
      <c r="K350" s="25">
        <v>0.9</v>
      </c>
      <c r="L350" s="29">
        <v>0.1</v>
      </c>
      <c r="M350" s="25">
        <v>0.3</v>
      </c>
      <c r="N350" s="29">
        <v>0.1</v>
      </c>
      <c r="O350" s="25">
        <v>0</v>
      </c>
      <c r="P350" s="29">
        <v>0</v>
      </c>
      <c r="Q350" s="25">
        <v>0.1</v>
      </c>
      <c r="R350" s="29">
        <v>262.61</v>
      </c>
      <c r="S350" s="25">
        <v>262.04000000000002</v>
      </c>
      <c r="T350" s="29">
        <v>261.12</v>
      </c>
      <c r="U350" s="25">
        <v>4.3</v>
      </c>
      <c r="V350" s="29">
        <v>4.4800000000000004</v>
      </c>
      <c r="W350" s="25">
        <v>4.49</v>
      </c>
    </row>
    <row r="351" spans="2:23" x14ac:dyDescent="0.25">
      <c r="B351" s="26" t="s">
        <v>4291</v>
      </c>
      <c r="C351" s="24">
        <v>0.1</v>
      </c>
      <c r="D351" s="29">
        <v>4.2</v>
      </c>
      <c r="E351" s="25">
        <v>1.4</v>
      </c>
      <c r="F351" s="29">
        <v>0.2</v>
      </c>
      <c r="G351" s="25">
        <v>0.8</v>
      </c>
      <c r="H351" s="29">
        <v>0.8</v>
      </c>
      <c r="I351" s="25">
        <v>0.1</v>
      </c>
      <c r="J351" s="29">
        <v>0.9</v>
      </c>
      <c r="K351" s="25">
        <v>1</v>
      </c>
      <c r="L351" s="29">
        <v>0.1</v>
      </c>
      <c r="M351" s="25">
        <v>0.3</v>
      </c>
      <c r="N351" s="29">
        <v>0.1</v>
      </c>
      <c r="O351" s="25">
        <v>0.1</v>
      </c>
      <c r="P351" s="29">
        <v>0</v>
      </c>
      <c r="Q351" s="25">
        <v>0.1</v>
      </c>
      <c r="R351" s="29">
        <v>262.72000000000003</v>
      </c>
      <c r="S351" s="25">
        <v>262.24</v>
      </c>
      <c r="T351" s="29">
        <v>261.39</v>
      </c>
      <c r="U351" s="25">
        <v>4.33</v>
      </c>
      <c r="V351" s="29">
        <v>4.59</v>
      </c>
      <c r="W351" s="25">
        <v>4.5599999999999996</v>
      </c>
    </row>
    <row r="352" spans="2:23" x14ac:dyDescent="0.25">
      <c r="B352" s="26" t="s">
        <v>4292</v>
      </c>
      <c r="C352" s="24">
        <v>0.2</v>
      </c>
      <c r="D352" s="29">
        <v>3.6</v>
      </c>
      <c r="E352" s="25">
        <v>1.6</v>
      </c>
      <c r="F352" s="29">
        <v>0.2</v>
      </c>
      <c r="G352" s="25">
        <v>0.1</v>
      </c>
      <c r="H352" s="29">
        <v>0.7</v>
      </c>
      <c r="I352" s="25">
        <v>0.1</v>
      </c>
      <c r="J352" s="29">
        <v>0.5</v>
      </c>
      <c r="K352" s="25">
        <v>0.6</v>
      </c>
      <c r="L352" s="29">
        <v>0.1</v>
      </c>
      <c r="M352" s="25">
        <v>0.4</v>
      </c>
      <c r="N352" s="29">
        <v>0.1</v>
      </c>
      <c r="O352" s="25">
        <v>0</v>
      </c>
      <c r="P352" s="29">
        <v>0.1</v>
      </c>
      <c r="Q352" s="25">
        <v>0.1</v>
      </c>
      <c r="R352" s="29">
        <v>263.64</v>
      </c>
      <c r="S352" s="25">
        <v>263.32</v>
      </c>
      <c r="T352" s="29">
        <v>262.43</v>
      </c>
      <c r="U352" s="25">
        <v>3.9</v>
      </c>
      <c r="V352" s="29">
        <v>3.99</v>
      </c>
      <c r="W352" s="25">
        <v>3.94</v>
      </c>
    </row>
    <row r="353" spans="2:23" x14ac:dyDescent="0.25">
      <c r="B353" s="26" t="s">
        <v>4293</v>
      </c>
      <c r="C353" s="24">
        <v>0.2</v>
      </c>
      <c r="D353" s="29">
        <v>4</v>
      </c>
      <c r="E353" s="25">
        <v>1.5</v>
      </c>
      <c r="F353" s="29">
        <v>0.2</v>
      </c>
      <c r="G353" s="25">
        <v>0.2</v>
      </c>
      <c r="H353" s="29">
        <v>0.9</v>
      </c>
      <c r="I353" s="25">
        <v>0.1</v>
      </c>
      <c r="J353" s="29">
        <v>0.4</v>
      </c>
      <c r="K353" s="25">
        <v>0.5</v>
      </c>
      <c r="L353" s="29">
        <v>0.1</v>
      </c>
      <c r="M353" s="25">
        <v>0.2</v>
      </c>
      <c r="N353" s="29">
        <v>0.1</v>
      </c>
      <c r="O353" s="25">
        <v>0.1</v>
      </c>
      <c r="P353" s="29">
        <v>0.1</v>
      </c>
      <c r="Q353" s="25">
        <v>0</v>
      </c>
      <c r="R353" s="29">
        <v>261.60000000000002</v>
      </c>
      <c r="S353" s="25">
        <v>261.02999999999997</v>
      </c>
      <c r="T353" s="29">
        <v>260.14999999999998</v>
      </c>
      <c r="U353" s="25">
        <v>4</v>
      </c>
      <c r="V353" s="29">
        <v>4.22</v>
      </c>
      <c r="W353" s="25">
        <v>4.08</v>
      </c>
    </row>
    <row r="354" spans="2:23" x14ac:dyDescent="0.25">
      <c r="B354" s="26" t="s">
        <v>4294</v>
      </c>
      <c r="C354" s="24">
        <v>0.2</v>
      </c>
      <c r="D354" s="29">
        <v>3.8</v>
      </c>
      <c r="E354" s="25">
        <v>1.6</v>
      </c>
      <c r="F354" s="29">
        <v>0.2</v>
      </c>
      <c r="G354" s="25">
        <v>0.1</v>
      </c>
      <c r="H354" s="29">
        <v>0.8</v>
      </c>
      <c r="I354" s="25">
        <v>0.1</v>
      </c>
      <c r="J354" s="29">
        <v>0.4</v>
      </c>
      <c r="K354" s="25">
        <v>0.4</v>
      </c>
      <c r="L354" s="29">
        <v>0.1</v>
      </c>
      <c r="M354" s="25">
        <v>0.2</v>
      </c>
      <c r="N354" s="29">
        <v>0.1</v>
      </c>
      <c r="O354" s="25">
        <v>0.1</v>
      </c>
      <c r="P354" s="29">
        <v>0.1</v>
      </c>
      <c r="Q354" s="25">
        <v>0</v>
      </c>
      <c r="R354" s="29">
        <v>263.10000000000002</v>
      </c>
      <c r="S354" s="25">
        <v>262.8</v>
      </c>
      <c r="T354" s="29">
        <v>261.8</v>
      </c>
      <c r="U354" s="25">
        <v>4.03</v>
      </c>
      <c r="V354" s="29">
        <v>4.18</v>
      </c>
      <c r="W354" s="25">
        <v>4.0999999999999996</v>
      </c>
    </row>
    <row r="355" spans="2:23" x14ac:dyDescent="0.25">
      <c r="B355" s="26" t="s">
        <v>4295</v>
      </c>
      <c r="C355" s="24">
        <v>0.3</v>
      </c>
      <c r="D355" s="29">
        <v>3.8</v>
      </c>
      <c r="E355" s="25">
        <v>1.8</v>
      </c>
      <c r="F355" s="29">
        <v>0.1</v>
      </c>
      <c r="G355" s="25">
        <v>0.2</v>
      </c>
      <c r="H355" s="29">
        <v>1</v>
      </c>
      <c r="I355" s="25">
        <v>0.2</v>
      </c>
      <c r="J355" s="29">
        <v>0.1</v>
      </c>
      <c r="K355" s="25">
        <v>0.4</v>
      </c>
      <c r="L355" s="29">
        <v>0.1</v>
      </c>
      <c r="M355" s="25">
        <v>0.3</v>
      </c>
      <c r="N355" s="29">
        <v>0.1</v>
      </c>
      <c r="O355" s="25">
        <v>0</v>
      </c>
      <c r="P355" s="29">
        <v>0.1</v>
      </c>
      <c r="Q355" s="25">
        <v>0.1</v>
      </c>
      <c r="R355" s="29">
        <v>262.83999999999997</v>
      </c>
      <c r="S355" s="25">
        <v>262.35000000000002</v>
      </c>
      <c r="T355" s="29">
        <v>261.26</v>
      </c>
      <c r="U355" s="25">
        <v>4.16</v>
      </c>
      <c r="V355" s="29">
        <v>4.26</v>
      </c>
      <c r="W355" s="25">
        <v>4.2</v>
      </c>
    </row>
    <row r="356" spans="2:23" x14ac:dyDescent="0.25">
      <c r="B356" s="26" t="s">
        <v>4296</v>
      </c>
      <c r="C356" s="24">
        <v>0.2</v>
      </c>
      <c r="D356" s="29">
        <v>3.8</v>
      </c>
      <c r="E356" s="25">
        <v>1.8</v>
      </c>
      <c r="F356" s="29">
        <v>0.1</v>
      </c>
      <c r="G356" s="25">
        <v>0.1</v>
      </c>
      <c r="H356" s="29">
        <v>1</v>
      </c>
      <c r="I356" s="25">
        <v>0.1</v>
      </c>
      <c r="J356" s="29">
        <v>0.2</v>
      </c>
      <c r="K356" s="25">
        <v>0.5</v>
      </c>
      <c r="L356" s="29">
        <v>0.1</v>
      </c>
      <c r="M356" s="25">
        <v>0.2</v>
      </c>
      <c r="N356" s="29">
        <v>0.1</v>
      </c>
      <c r="O356" s="25">
        <v>0</v>
      </c>
      <c r="P356" s="29">
        <v>0.2</v>
      </c>
      <c r="Q356" s="25">
        <v>0.1</v>
      </c>
      <c r="R356" s="29">
        <v>260.63</v>
      </c>
      <c r="S356" s="25">
        <v>259.95</v>
      </c>
      <c r="T356" s="29">
        <v>259.36</v>
      </c>
      <c r="U356" s="25">
        <v>4.2</v>
      </c>
      <c r="V356" s="29">
        <v>4.2300000000000004</v>
      </c>
      <c r="W356" s="25">
        <v>4.18</v>
      </c>
    </row>
    <row r="357" spans="2:23" x14ac:dyDescent="0.25">
      <c r="B357" s="26" t="s">
        <v>4297</v>
      </c>
      <c r="C357" s="24">
        <v>0.3</v>
      </c>
      <c r="D357" s="29">
        <v>3.6</v>
      </c>
      <c r="E357" s="25">
        <v>1.7</v>
      </c>
      <c r="F357" s="29">
        <v>0.2</v>
      </c>
      <c r="G357" s="25">
        <v>0.3</v>
      </c>
      <c r="H357" s="29">
        <v>0.7</v>
      </c>
      <c r="I357" s="25">
        <v>0.1</v>
      </c>
      <c r="J357" s="29">
        <v>0.2</v>
      </c>
      <c r="K357" s="25">
        <v>0.5</v>
      </c>
      <c r="L357" s="29">
        <v>0.1</v>
      </c>
      <c r="M357" s="25">
        <v>0.2</v>
      </c>
      <c r="N357" s="29">
        <v>0</v>
      </c>
      <c r="O357" s="25">
        <v>0.1</v>
      </c>
      <c r="P357" s="29">
        <v>0.1</v>
      </c>
      <c r="Q357" s="25">
        <v>0.1</v>
      </c>
      <c r="R357" s="29">
        <v>262.7</v>
      </c>
      <c r="S357" s="25">
        <v>262.2</v>
      </c>
      <c r="T357" s="29">
        <v>261</v>
      </c>
      <c r="U357" s="25">
        <v>3.86</v>
      </c>
      <c r="V357" s="29">
        <v>4.04</v>
      </c>
      <c r="W357" s="25">
        <v>3.89</v>
      </c>
    </row>
    <row r="358" spans="2:23" x14ac:dyDescent="0.25">
      <c r="B358" s="26" t="s">
        <v>4298</v>
      </c>
      <c r="C358" s="24">
        <v>0.2</v>
      </c>
      <c r="D358" s="29">
        <v>3.9</v>
      </c>
      <c r="E358" s="25">
        <v>1.7</v>
      </c>
      <c r="F358" s="29">
        <v>0.1</v>
      </c>
      <c r="G358" s="25">
        <v>0.3</v>
      </c>
      <c r="H358" s="29">
        <v>1</v>
      </c>
      <c r="I358" s="25">
        <v>0.1</v>
      </c>
      <c r="J358" s="29">
        <v>0.4</v>
      </c>
      <c r="K358" s="25">
        <v>0.5</v>
      </c>
      <c r="L358" s="29">
        <v>0.1</v>
      </c>
      <c r="M358" s="25">
        <v>0.4</v>
      </c>
      <c r="N358" s="29">
        <v>0.1</v>
      </c>
      <c r="O358" s="25">
        <v>0</v>
      </c>
      <c r="P358" s="29">
        <v>0.1</v>
      </c>
      <c r="Q358" s="25">
        <v>0</v>
      </c>
      <c r="R358" s="29">
        <v>263.85000000000002</v>
      </c>
      <c r="S358" s="25">
        <v>263.17</v>
      </c>
      <c r="T358" s="29">
        <v>262.33</v>
      </c>
      <c r="U358" s="25">
        <v>4.2</v>
      </c>
      <c r="V358" s="29">
        <v>4.32</v>
      </c>
      <c r="W358" s="25">
        <v>4.34</v>
      </c>
    </row>
    <row r="359" spans="2:23" x14ac:dyDescent="0.25">
      <c r="B359" s="26" t="s">
        <v>4299</v>
      </c>
      <c r="C359" s="24">
        <v>0.2</v>
      </c>
      <c r="D359" s="29">
        <v>3.5</v>
      </c>
      <c r="E359" s="25">
        <v>1.7</v>
      </c>
      <c r="F359" s="29">
        <v>0.2</v>
      </c>
      <c r="G359" s="25">
        <v>0.7</v>
      </c>
      <c r="H359" s="29">
        <v>0.9</v>
      </c>
      <c r="I359" s="25">
        <v>0.1</v>
      </c>
      <c r="J359" s="29">
        <v>0.2</v>
      </c>
      <c r="K359" s="25">
        <v>0.5</v>
      </c>
      <c r="L359" s="29">
        <v>0.2</v>
      </c>
      <c r="M359" s="25">
        <v>0.1</v>
      </c>
      <c r="N359" s="29">
        <v>0.2</v>
      </c>
      <c r="O359" s="25">
        <v>0.1</v>
      </c>
      <c r="P359" s="29">
        <v>0.1</v>
      </c>
      <c r="Q359" s="25">
        <v>0</v>
      </c>
      <c r="R359" s="29">
        <v>265.2</v>
      </c>
      <c r="S359" s="25">
        <v>264.92</v>
      </c>
      <c r="T359" s="29">
        <v>263.58999999999997</v>
      </c>
      <c r="U359" s="25">
        <v>3.91</v>
      </c>
      <c r="V359" s="29">
        <v>3.99</v>
      </c>
      <c r="W359" s="25">
        <v>3.99</v>
      </c>
    </row>
    <row r="360" spans="2:23" x14ac:dyDescent="0.25">
      <c r="B360" s="26" t="s">
        <v>4300</v>
      </c>
      <c r="C360" s="24">
        <v>0.4</v>
      </c>
      <c r="D360" s="29">
        <v>4</v>
      </c>
      <c r="E360" s="25">
        <v>1.7</v>
      </c>
      <c r="F360" s="29">
        <v>0.1</v>
      </c>
      <c r="G360" s="25">
        <v>0.6</v>
      </c>
      <c r="H360" s="29">
        <v>0.7</v>
      </c>
      <c r="I360" s="25">
        <v>0</v>
      </c>
      <c r="J360" s="29">
        <v>0.5</v>
      </c>
      <c r="K360" s="25">
        <v>0.5</v>
      </c>
      <c r="L360" s="29">
        <v>0.1</v>
      </c>
      <c r="M360" s="25">
        <v>0.4</v>
      </c>
      <c r="N360" s="29">
        <v>0.1</v>
      </c>
      <c r="O360" s="25">
        <v>0.1</v>
      </c>
      <c r="P360" s="29">
        <v>0.1</v>
      </c>
      <c r="Q360" s="25">
        <v>0.1</v>
      </c>
      <c r="R360" s="29">
        <v>264.19</v>
      </c>
      <c r="S360" s="25">
        <v>263.77999999999997</v>
      </c>
      <c r="T360" s="29">
        <v>262.82</v>
      </c>
      <c r="U360" s="25">
        <v>4.28</v>
      </c>
      <c r="V360" s="29">
        <v>4.43</v>
      </c>
      <c r="W360" s="25">
        <v>4.46</v>
      </c>
    </row>
    <row r="361" spans="2:23" x14ac:dyDescent="0.25">
      <c r="B361" s="26" t="s">
        <v>4301</v>
      </c>
      <c r="C361" s="24">
        <v>0.3</v>
      </c>
      <c r="D361" s="29">
        <v>3.8</v>
      </c>
      <c r="E361" s="25">
        <v>1.6</v>
      </c>
      <c r="F361" s="29">
        <v>0.2</v>
      </c>
      <c r="G361" s="25">
        <v>0.6</v>
      </c>
      <c r="H361" s="29">
        <v>0.7</v>
      </c>
      <c r="I361" s="25">
        <v>0.1</v>
      </c>
      <c r="J361" s="29">
        <v>0.5</v>
      </c>
      <c r="K361" s="25">
        <v>0.5</v>
      </c>
      <c r="L361" s="29">
        <v>0.1</v>
      </c>
      <c r="M361" s="25">
        <v>0.4</v>
      </c>
      <c r="N361" s="29">
        <v>0</v>
      </c>
      <c r="O361" s="25">
        <v>0</v>
      </c>
      <c r="P361" s="29">
        <v>0.1</v>
      </c>
      <c r="Q361" s="25">
        <v>0.1</v>
      </c>
      <c r="R361" s="29">
        <v>262.43</v>
      </c>
      <c r="S361" s="25">
        <v>262.08999999999997</v>
      </c>
      <c r="T361" s="29">
        <v>260.8</v>
      </c>
      <c r="U361" s="25">
        <v>4.2300000000000004</v>
      </c>
      <c r="V361" s="29">
        <v>4.28</v>
      </c>
      <c r="W361" s="25">
        <v>4.26</v>
      </c>
    </row>
    <row r="362" spans="2:23" x14ac:dyDescent="0.25">
      <c r="B362" s="26" t="s">
        <v>4302</v>
      </c>
      <c r="C362" s="24">
        <v>0.4</v>
      </c>
      <c r="D362" s="29">
        <v>3.6</v>
      </c>
      <c r="E362" s="25">
        <v>1.4</v>
      </c>
      <c r="F362" s="29">
        <v>0</v>
      </c>
      <c r="G362" s="25">
        <v>0.6</v>
      </c>
      <c r="H362" s="29">
        <v>0.7</v>
      </c>
      <c r="I362" s="25">
        <v>0</v>
      </c>
      <c r="J362" s="29">
        <v>0.3</v>
      </c>
      <c r="K362" s="25">
        <v>0.4</v>
      </c>
      <c r="L362" s="29">
        <v>0.1</v>
      </c>
      <c r="M362" s="25">
        <v>0.1</v>
      </c>
      <c r="N362" s="29">
        <v>0.1</v>
      </c>
      <c r="O362" s="25">
        <v>0</v>
      </c>
      <c r="P362" s="29">
        <v>0.1</v>
      </c>
      <c r="Q362" s="25">
        <v>0</v>
      </c>
      <c r="R362" s="29">
        <v>261.13</v>
      </c>
      <c r="S362" s="25">
        <v>260.83</v>
      </c>
      <c r="T362" s="29">
        <v>259.33999999999997</v>
      </c>
      <c r="U362" s="25">
        <v>4.0999999999999996</v>
      </c>
      <c r="V362" s="29">
        <v>4.0599999999999996</v>
      </c>
      <c r="W362" s="25">
        <v>4.17</v>
      </c>
    </row>
    <row r="363" spans="2:23" x14ac:dyDescent="0.25">
      <c r="B363" s="26" t="s">
        <v>4303</v>
      </c>
      <c r="C363" s="24">
        <v>0.5</v>
      </c>
      <c r="D363" s="29">
        <v>3.8</v>
      </c>
      <c r="E363" s="25">
        <v>1.5</v>
      </c>
      <c r="F363" s="29">
        <v>0.1</v>
      </c>
      <c r="G363" s="25">
        <v>0.5</v>
      </c>
      <c r="H363" s="29">
        <v>0.7</v>
      </c>
      <c r="I363" s="25">
        <v>0</v>
      </c>
      <c r="J363" s="29">
        <v>0.4</v>
      </c>
      <c r="K363" s="25">
        <v>0.5</v>
      </c>
      <c r="L363" s="29">
        <v>0.1</v>
      </c>
      <c r="M363" s="25">
        <v>0.4</v>
      </c>
      <c r="N363" s="29">
        <v>0.1</v>
      </c>
      <c r="O363" s="25">
        <v>0.1</v>
      </c>
      <c r="P363" s="29">
        <v>0.2</v>
      </c>
      <c r="Q363" s="25">
        <v>0.1</v>
      </c>
      <c r="R363" s="29">
        <v>259.29000000000002</v>
      </c>
      <c r="S363" s="25">
        <v>258.7</v>
      </c>
      <c r="T363" s="29">
        <v>257.52999999999997</v>
      </c>
      <c r="U363" s="25">
        <v>4.25</v>
      </c>
      <c r="V363" s="29">
        <v>4.2699999999999996</v>
      </c>
      <c r="W363" s="25">
        <v>4.1900000000000004</v>
      </c>
    </row>
    <row r="364" spans="2:23" x14ac:dyDescent="0.25">
      <c r="B364" s="26" t="s">
        <v>4304</v>
      </c>
      <c r="C364" s="24">
        <v>0.3</v>
      </c>
      <c r="D364" s="29">
        <v>4.0999999999999996</v>
      </c>
      <c r="E364" s="25">
        <v>1.3</v>
      </c>
      <c r="F364" s="29">
        <v>0.1</v>
      </c>
      <c r="G364" s="25">
        <v>0.3</v>
      </c>
      <c r="H364" s="29">
        <v>0.9</v>
      </c>
      <c r="I364" s="25">
        <v>0</v>
      </c>
      <c r="J364" s="29">
        <v>0.3</v>
      </c>
      <c r="K364" s="25">
        <v>0.6</v>
      </c>
      <c r="L364" s="29">
        <v>0.1</v>
      </c>
      <c r="M364" s="25">
        <v>0.4</v>
      </c>
      <c r="N364" s="29">
        <v>0.1</v>
      </c>
      <c r="O364" s="25">
        <v>0.1</v>
      </c>
      <c r="P364" s="29">
        <v>0.1</v>
      </c>
      <c r="Q364" s="25">
        <v>0</v>
      </c>
      <c r="R364" s="29">
        <v>261.35000000000002</v>
      </c>
      <c r="S364" s="25">
        <v>261.11</v>
      </c>
      <c r="T364" s="29">
        <v>259.68</v>
      </c>
      <c r="U364" s="25">
        <v>4.2300000000000004</v>
      </c>
      <c r="V364" s="29">
        <v>4.29</v>
      </c>
      <c r="W364" s="25">
        <v>4.2300000000000004</v>
      </c>
    </row>
    <row r="365" spans="2:23" x14ac:dyDescent="0.25">
      <c r="B365" s="26" t="s">
        <v>4305</v>
      </c>
      <c r="C365" s="24">
        <v>0.3</v>
      </c>
      <c r="D365" s="29">
        <v>4.0999999999999996</v>
      </c>
      <c r="E365" s="25">
        <v>1.2</v>
      </c>
      <c r="F365" s="29">
        <v>0.1</v>
      </c>
      <c r="G365" s="25">
        <v>0.2</v>
      </c>
      <c r="H365" s="29">
        <v>0.8</v>
      </c>
      <c r="I365" s="25">
        <v>0.1</v>
      </c>
      <c r="J365" s="29">
        <v>0.3</v>
      </c>
      <c r="K365" s="25">
        <v>0.4</v>
      </c>
      <c r="L365" s="29">
        <v>0.1</v>
      </c>
      <c r="M365" s="25">
        <v>0.2</v>
      </c>
      <c r="N365" s="29">
        <v>0.1</v>
      </c>
      <c r="O365" s="25">
        <v>0.1</v>
      </c>
      <c r="P365" s="29">
        <v>0</v>
      </c>
      <c r="Q365" s="25">
        <v>0.1</v>
      </c>
      <c r="R365" s="29">
        <v>260.05</v>
      </c>
      <c r="S365" s="25">
        <v>259.39</v>
      </c>
      <c r="T365" s="29">
        <v>258.16000000000003</v>
      </c>
      <c r="U365" s="25">
        <v>4.18</v>
      </c>
      <c r="V365" s="29">
        <v>4.3</v>
      </c>
      <c r="W365" s="25">
        <v>4.33</v>
      </c>
    </row>
    <row r="366" spans="2:23" x14ac:dyDescent="0.25">
      <c r="B366" s="26" t="s">
        <v>4306</v>
      </c>
      <c r="C366" s="24">
        <v>0.2</v>
      </c>
      <c r="D366" s="29">
        <v>3.8</v>
      </c>
      <c r="E366" s="25">
        <v>1.5</v>
      </c>
      <c r="F366" s="29">
        <v>0.1</v>
      </c>
      <c r="G366" s="25">
        <v>0.3</v>
      </c>
      <c r="H366" s="29">
        <v>0.8</v>
      </c>
      <c r="I366" s="25">
        <v>0</v>
      </c>
      <c r="J366" s="29">
        <v>0.3</v>
      </c>
      <c r="K366" s="25">
        <v>0.4</v>
      </c>
      <c r="L366" s="29">
        <v>0.1</v>
      </c>
      <c r="M366" s="25">
        <v>0.4</v>
      </c>
      <c r="N366" s="29">
        <v>0.2</v>
      </c>
      <c r="O366" s="25">
        <v>0</v>
      </c>
      <c r="P366" s="29">
        <v>0.1</v>
      </c>
      <c r="Q366" s="25">
        <v>0.1</v>
      </c>
      <c r="R366" s="29">
        <v>258.41000000000003</v>
      </c>
      <c r="S366" s="25">
        <v>257.73</v>
      </c>
      <c r="T366" s="29">
        <v>256.86</v>
      </c>
      <c r="U366" s="25">
        <v>4.0999999999999996</v>
      </c>
      <c r="V366" s="29">
        <v>4.33</v>
      </c>
      <c r="W366" s="25">
        <v>4.22</v>
      </c>
    </row>
    <row r="367" spans="2:23" x14ac:dyDescent="0.25">
      <c r="B367" s="26" t="s">
        <v>4307</v>
      </c>
      <c r="C367" s="24">
        <v>0.1</v>
      </c>
      <c r="D367" s="29">
        <v>4</v>
      </c>
      <c r="E367" s="25">
        <v>1.2</v>
      </c>
      <c r="F367" s="29">
        <v>0.2</v>
      </c>
      <c r="G367" s="25">
        <v>0.3</v>
      </c>
      <c r="H367" s="29">
        <v>0.7</v>
      </c>
      <c r="I367" s="25">
        <v>0</v>
      </c>
      <c r="J367" s="29">
        <v>0.4</v>
      </c>
      <c r="K367" s="25">
        <v>0.7</v>
      </c>
      <c r="L367" s="29">
        <v>0.2</v>
      </c>
      <c r="M367" s="25">
        <v>0.4</v>
      </c>
      <c r="N367" s="29">
        <v>0.1</v>
      </c>
      <c r="O367" s="25">
        <v>0</v>
      </c>
      <c r="P367" s="29">
        <v>0</v>
      </c>
      <c r="Q367" s="25">
        <v>0.1</v>
      </c>
      <c r="R367" s="29">
        <v>260.83</v>
      </c>
      <c r="S367" s="25">
        <v>260.16000000000003</v>
      </c>
      <c r="T367" s="29">
        <v>259.45999999999998</v>
      </c>
      <c r="U367" s="25">
        <v>4.26</v>
      </c>
      <c r="V367" s="29">
        <v>4.26</v>
      </c>
      <c r="W367" s="25">
        <v>4.3</v>
      </c>
    </row>
    <row r="368" spans="2:23" x14ac:dyDescent="0.25">
      <c r="B368" s="26" t="s">
        <v>4308</v>
      </c>
      <c r="C368" s="24">
        <v>0.3</v>
      </c>
      <c r="D368" s="29">
        <v>3.5</v>
      </c>
      <c r="E368" s="25">
        <v>1.5</v>
      </c>
      <c r="F368" s="29">
        <v>0</v>
      </c>
      <c r="G368" s="25">
        <v>0.2</v>
      </c>
      <c r="H368" s="29">
        <v>0.8</v>
      </c>
      <c r="I368" s="25">
        <v>0.1</v>
      </c>
      <c r="J368" s="29">
        <v>0.5</v>
      </c>
      <c r="K368" s="25">
        <v>0.3</v>
      </c>
      <c r="L368" s="29">
        <v>0.1</v>
      </c>
      <c r="M368" s="25">
        <v>0.3</v>
      </c>
      <c r="N368" s="29">
        <v>0.1</v>
      </c>
      <c r="O368" s="25">
        <v>0.1</v>
      </c>
      <c r="P368" s="29">
        <v>0.2</v>
      </c>
      <c r="Q368" s="25">
        <v>0.1</v>
      </c>
      <c r="R368" s="29">
        <v>260.58</v>
      </c>
      <c r="S368" s="25">
        <v>259.91000000000003</v>
      </c>
      <c r="T368" s="29">
        <v>258.92</v>
      </c>
      <c r="U368" s="25">
        <v>3.93</v>
      </c>
      <c r="V368" s="29">
        <v>3.97</v>
      </c>
      <c r="W368" s="25">
        <v>4.0599999999999996</v>
      </c>
    </row>
    <row r="369" spans="2:23" x14ac:dyDescent="0.25">
      <c r="B369" s="26" t="s">
        <v>4309</v>
      </c>
      <c r="C369" s="24">
        <v>0.3</v>
      </c>
      <c r="D369" s="29">
        <v>3.7</v>
      </c>
      <c r="E369" s="25">
        <v>1.2</v>
      </c>
      <c r="F369" s="29">
        <v>0.1</v>
      </c>
      <c r="G369" s="25">
        <v>0.1</v>
      </c>
      <c r="H369" s="29">
        <v>0.6</v>
      </c>
      <c r="I369" s="25">
        <v>0.1</v>
      </c>
      <c r="J369" s="29">
        <v>0.3</v>
      </c>
      <c r="K369" s="25">
        <v>0.5</v>
      </c>
      <c r="L369" s="29">
        <v>0.1</v>
      </c>
      <c r="M369" s="25">
        <v>0.3</v>
      </c>
      <c r="N369" s="29">
        <v>0.1</v>
      </c>
      <c r="O369" s="25">
        <v>0.1</v>
      </c>
      <c r="P369" s="29">
        <v>0.1</v>
      </c>
      <c r="Q369" s="25">
        <v>0.1</v>
      </c>
      <c r="R369" s="29">
        <v>259.73</v>
      </c>
      <c r="S369" s="25">
        <v>259.19</v>
      </c>
      <c r="T369" s="29">
        <v>258.51</v>
      </c>
      <c r="U369" s="25">
        <v>3.74</v>
      </c>
      <c r="V369" s="29">
        <v>3.8</v>
      </c>
      <c r="W369" s="25">
        <v>3.92</v>
      </c>
    </row>
    <row r="370" spans="2:23" x14ac:dyDescent="0.25">
      <c r="B370" s="26" t="s">
        <v>4310</v>
      </c>
      <c r="C370" s="24">
        <v>0.2</v>
      </c>
      <c r="D370" s="29">
        <v>3.3</v>
      </c>
      <c r="E370" s="25">
        <v>1.1000000000000001</v>
      </c>
      <c r="F370" s="29">
        <v>0.1</v>
      </c>
      <c r="G370" s="25">
        <v>0.6</v>
      </c>
      <c r="H370" s="29">
        <v>0.7</v>
      </c>
      <c r="I370" s="25">
        <v>0</v>
      </c>
      <c r="J370" s="29">
        <v>0.4</v>
      </c>
      <c r="K370" s="25">
        <v>0.4</v>
      </c>
      <c r="L370" s="29">
        <v>0</v>
      </c>
      <c r="M370" s="25">
        <v>0.1</v>
      </c>
      <c r="N370" s="29">
        <v>0.1</v>
      </c>
      <c r="O370" s="25">
        <v>0.1</v>
      </c>
      <c r="P370" s="29">
        <v>0.1</v>
      </c>
      <c r="Q370" s="25">
        <v>0.1</v>
      </c>
      <c r="R370" s="29">
        <v>260.22000000000003</v>
      </c>
      <c r="S370" s="25">
        <v>259.74</v>
      </c>
      <c r="T370" s="29">
        <v>258.77999999999997</v>
      </c>
      <c r="U370" s="25">
        <v>3.65</v>
      </c>
      <c r="V370" s="29">
        <v>3.71</v>
      </c>
      <c r="W370" s="25">
        <v>3.71</v>
      </c>
    </row>
    <row r="371" spans="2:23" x14ac:dyDescent="0.25">
      <c r="B371" s="26" t="s">
        <v>4311</v>
      </c>
      <c r="C371" s="24">
        <v>0.2</v>
      </c>
      <c r="D371" s="29">
        <v>3.7</v>
      </c>
      <c r="E371" s="25">
        <v>1.7</v>
      </c>
      <c r="F371" s="29">
        <v>0.1</v>
      </c>
      <c r="G371" s="25">
        <v>0.2</v>
      </c>
      <c r="H371" s="29">
        <v>0.8</v>
      </c>
      <c r="I371" s="25">
        <v>0.2</v>
      </c>
      <c r="J371" s="29">
        <v>0.5</v>
      </c>
      <c r="K371" s="25">
        <v>0.5</v>
      </c>
      <c r="L371" s="29">
        <v>0.1</v>
      </c>
      <c r="M371" s="25">
        <v>0.3</v>
      </c>
      <c r="N371" s="29">
        <v>0.1</v>
      </c>
      <c r="O371" s="25">
        <v>0</v>
      </c>
      <c r="P371" s="29">
        <v>0.1</v>
      </c>
      <c r="Q371" s="25">
        <v>0</v>
      </c>
      <c r="R371" s="29">
        <v>259.62</v>
      </c>
      <c r="S371" s="25">
        <v>259.13</v>
      </c>
      <c r="T371" s="29">
        <v>258.17</v>
      </c>
      <c r="U371" s="25">
        <v>4.1500000000000004</v>
      </c>
      <c r="V371" s="29">
        <v>4.1500000000000004</v>
      </c>
      <c r="W371" s="25">
        <v>4.1500000000000004</v>
      </c>
    </row>
    <row r="372" spans="2:23" x14ac:dyDescent="0.25">
      <c r="B372" s="26" t="s">
        <v>4312</v>
      </c>
      <c r="C372" s="24">
        <v>0.3</v>
      </c>
      <c r="D372" s="29">
        <v>3.6</v>
      </c>
      <c r="E372" s="25">
        <v>1.2</v>
      </c>
      <c r="F372" s="29">
        <v>0.1</v>
      </c>
      <c r="G372" s="25">
        <v>0.3</v>
      </c>
      <c r="H372" s="29">
        <v>0.9</v>
      </c>
      <c r="I372" s="25">
        <v>0.1</v>
      </c>
      <c r="J372" s="29">
        <v>0.4</v>
      </c>
      <c r="K372" s="25">
        <v>0.6</v>
      </c>
      <c r="L372" s="29">
        <v>0.1</v>
      </c>
      <c r="M372" s="25">
        <v>0.2</v>
      </c>
      <c r="N372" s="29">
        <v>0.2</v>
      </c>
      <c r="O372" s="25">
        <v>0</v>
      </c>
      <c r="P372" s="29">
        <v>0.1</v>
      </c>
      <c r="Q372" s="25">
        <v>0</v>
      </c>
      <c r="R372" s="29">
        <v>259.68</v>
      </c>
      <c r="S372" s="25">
        <v>259.29000000000002</v>
      </c>
      <c r="T372" s="29">
        <v>258.38</v>
      </c>
      <c r="U372" s="25">
        <v>3.87</v>
      </c>
      <c r="V372" s="29">
        <v>3.93</v>
      </c>
      <c r="W372" s="25">
        <v>3.99</v>
      </c>
    </row>
    <row r="373" spans="2:23" x14ac:dyDescent="0.25">
      <c r="B373" s="26" t="s">
        <v>4313</v>
      </c>
      <c r="C373" s="24">
        <v>0.3</v>
      </c>
      <c r="D373" s="29">
        <v>3.9</v>
      </c>
      <c r="E373" s="25">
        <v>1.3</v>
      </c>
      <c r="F373" s="29">
        <v>0.1</v>
      </c>
      <c r="G373" s="25">
        <v>0.2</v>
      </c>
      <c r="H373" s="29">
        <v>0.9</v>
      </c>
      <c r="I373" s="25">
        <v>0.1</v>
      </c>
      <c r="J373" s="29">
        <v>0.3</v>
      </c>
      <c r="K373" s="25">
        <v>0.5</v>
      </c>
      <c r="L373" s="29">
        <v>0</v>
      </c>
      <c r="M373" s="25">
        <v>0.3</v>
      </c>
      <c r="N373" s="29">
        <v>0.1</v>
      </c>
      <c r="O373" s="25">
        <v>0.1</v>
      </c>
      <c r="P373" s="29">
        <v>0.1</v>
      </c>
      <c r="Q373" s="25">
        <v>0.1</v>
      </c>
      <c r="R373" s="29">
        <v>259.79000000000002</v>
      </c>
      <c r="S373" s="25">
        <v>259.32</v>
      </c>
      <c r="T373" s="29">
        <v>258.39</v>
      </c>
      <c r="U373" s="25">
        <v>4</v>
      </c>
      <c r="V373" s="29">
        <v>4.17</v>
      </c>
      <c r="W373" s="25">
        <v>4.2</v>
      </c>
    </row>
    <row r="374" spans="2:23" x14ac:dyDescent="0.25">
      <c r="B374" s="26" t="s">
        <v>4314</v>
      </c>
      <c r="C374" s="24">
        <v>0.2</v>
      </c>
      <c r="D374" s="29">
        <v>3.8</v>
      </c>
      <c r="E374" s="25">
        <v>1.4</v>
      </c>
      <c r="F374" s="29">
        <v>0.1</v>
      </c>
      <c r="G374" s="25">
        <v>0.1</v>
      </c>
      <c r="H374" s="29">
        <v>0.8</v>
      </c>
      <c r="I374" s="25">
        <v>0.1</v>
      </c>
      <c r="J374" s="29">
        <v>0.4</v>
      </c>
      <c r="K374" s="25">
        <v>0.5</v>
      </c>
      <c r="L374" s="29">
        <v>0.1</v>
      </c>
      <c r="M374" s="25">
        <v>0.4</v>
      </c>
      <c r="N374" s="29">
        <v>0</v>
      </c>
      <c r="O374" s="25">
        <v>0.1</v>
      </c>
      <c r="P374" s="29">
        <v>0.1</v>
      </c>
      <c r="Q374" s="25">
        <v>0.1</v>
      </c>
      <c r="R374" s="29">
        <v>259.29000000000002</v>
      </c>
      <c r="S374" s="25">
        <v>258.76</v>
      </c>
      <c r="T374" s="29">
        <v>258.23</v>
      </c>
      <c r="U374" s="25">
        <v>4</v>
      </c>
      <c r="V374" s="29">
        <v>4.08</v>
      </c>
      <c r="W374" s="25">
        <v>4.1100000000000003</v>
      </c>
    </row>
    <row r="375" spans="2:23" x14ac:dyDescent="0.25">
      <c r="B375" s="26" t="s">
        <v>4315</v>
      </c>
      <c r="C375" s="24">
        <v>0.2</v>
      </c>
      <c r="D375" s="29">
        <v>3.2</v>
      </c>
      <c r="E375" s="25">
        <v>1.4</v>
      </c>
      <c r="F375" s="29">
        <v>0.2</v>
      </c>
      <c r="G375" s="25">
        <v>0.2</v>
      </c>
      <c r="H375" s="29">
        <v>0.6</v>
      </c>
      <c r="I375" s="25">
        <v>0.2</v>
      </c>
      <c r="J375" s="29">
        <v>0.3</v>
      </c>
      <c r="K375" s="25">
        <v>0.7</v>
      </c>
      <c r="L375" s="29">
        <v>0.1</v>
      </c>
      <c r="M375" s="25">
        <v>0.2</v>
      </c>
      <c r="N375" s="29">
        <v>0.1</v>
      </c>
      <c r="O375" s="25">
        <v>0</v>
      </c>
      <c r="P375" s="29">
        <v>0</v>
      </c>
      <c r="Q375" s="25">
        <v>0.1</v>
      </c>
      <c r="R375" s="29">
        <v>260.24</v>
      </c>
      <c r="S375" s="25">
        <v>259.89</v>
      </c>
      <c r="T375" s="29">
        <v>258.83</v>
      </c>
      <c r="U375" s="25">
        <v>3.6</v>
      </c>
      <c r="V375" s="29">
        <v>3.66</v>
      </c>
      <c r="W375" s="25">
        <v>3.61</v>
      </c>
    </row>
    <row r="376" spans="2:23" x14ac:dyDescent="0.25">
      <c r="B376" s="26" t="s">
        <v>4316</v>
      </c>
      <c r="C376" s="24">
        <v>0.2</v>
      </c>
      <c r="D376" s="29">
        <v>3.5</v>
      </c>
      <c r="E376" s="25">
        <v>1.2</v>
      </c>
      <c r="F376" s="29">
        <v>0.1</v>
      </c>
      <c r="G376" s="25">
        <v>0.4</v>
      </c>
      <c r="H376" s="29">
        <v>0.8</v>
      </c>
      <c r="I376" s="25">
        <v>0.1</v>
      </c>
      <c r="J376" s="29">
        <v>0.2</v>
      </c>
      <c r="K376" s="25">
        <v>0.6</v>
      </c>
      <c r="L376" s="29">
        <v>0.1</v>
      </c>
      <c r="M376" s="25">
        <v>0.1</v>
      </c>
      <c r="N376" s="29">
        <v>0.1</v>
      </c>
      <c r="O376" s="25">
        <v>0</v>
      </c>
      <c r="P376" s="29">
        <v>0.1</v>
      </c>
      <c r="Q376" s="25">
        <v>0.1</v>
      </c>
      <c r="R376" s="29">
        <v>259.72000000000003</v>
      </c>
      <c r="S376" s="25">
        <v>259.58</v>
      </c>
      <c r="T376" s="29">
        <v>258.37</v>
      </c>
      <c r="U376" s="25">
        <v>3.69</v>
      </c>
      <c r="V376" s="29">
        <v>3.86</v>
      </c>
      <c r="W376" s="25">
        <v>3.82</v>
      </c>
    </row>
    <row r="377" spans="2:23" x14ac:dyDescent="0.25">
      <c r="B377" s="26" t="s">
        <v>4317</v>
      </c>
      <c r="C377" s="24">
        <v>0.1</v>
      </c>
      <c r="D377" s="29">
        <v>3.3</v>
      </c>
      <c r="E377" s="25">
        <v>1.6</v>
      </c>
      <c r="F377" s="29">
        <v>0.1</v>
      </c>
      <c r="G377" s="25">
        <v>0.2</v>
      </c>
      <c r="H377" s="29">
        <v>0.8</v>
      </c>
      <c r="I377" s="25">
        <v>0.1</v>
      </c>
      <c r="J377" s="29">
        <v>0.1</v>
      </c>
      <c r="K377" s="25">
        <v>0.4</v>
      </c>
      <c r="L377" s="29">
        <v>0.1</v>
      </c>
      <c r="M377" s="25">
        <v>0.2</v>
      </c>
      <c r="N377" s="29">
        <v>0.1</v>
      </c>
      <c r="O377" s="25">
        <v>0</v>
      </c>
      <c r="P377" s="29">
        <v>0.1</v>
      </c>
      <c r="Q377" s="25">
        <v>0.1</v>
      </c>
      <c r="R377" s="29">
        <v>256.70999999999998</v>
      </c>
      <c r="S377" s="25">
        <v>256.25</v>
      </c>
      <c r="T377" s="29">
        <v>255.6</v>
      </c>
      <c r="U377" s="25">
        <v>3.71</v>
      </c>
      <c r="V377" s="29">
        <v>3.75</v>
      </c>
      <c r="W377" s="25">
        <v>3.79</v>
      </c>
    </row>
    <row r="378" spans="2:23" x14ac:dyDescent="0.25">
      <c r="B378" s="26" t="s">
        <v>4318</v>
      </c>
      <c r="C378" s="24">
        <v>0.3</v>
      </c>
      <c r="D378" s="29">
        <v>3.5</v>
      </c>
      <c r="E378" s="25">
        <v>1.5</v>
      </c>
      <c r="F378" s="29">
        <v>0.1</v>
      </c>
      <c r="G378" s="25">
        <v>0.1</v>
      </c>
      <c r="H378" s="29">
        <v>0.6</v>
      </c>
      <c r="I378" s="25">
        <v>0.1</v>
      </c>
      <c r="J378" s="29">
        <v>0.2</v>
      </c>
      <c r="K378" s="25">
        <v>0.4</v>
      </c>
      <c r="L378" s="29">
        <v>0.1</v>
      </c>
      <c r="M378" s="25">
        <v>0.3</v>
      </c>
      <c r="N378" s="29">
        <v>0</v>
      </c>
      <c r="O378" s="25">
        <v>0</v>
      </c>
      <c r="P378" s="29">
        <v>0</v>
      </c>
      <c r="Q378" s="25">
        <v>0.1</v>
      </c>
      <c r="R378" s="29">
        <v>259.82</v>
      </c>
      <c r="S378" s="25">
        <v>259.48</v>
      </c>
      <c r="T378" s="29">
        <v>258.5</v>
      </c>
      <c r="U378" s="25">
        <v>3.8</v>
      </c>
      <c r="V378" s="29">
        <v>3.91</v>
      </c>
      <c r="W378" s="25">
        <v>3.89</v>
      </c>
    </row>
    <row r="379" spans="2:23" x14ac:dyDescent="0.25">
      <c r="B379" s="26" t="s">
        <v>4319</v>
      </c>
      <c r="C379" s="24">
        <v>0.3</v>
      </c>
      <c r="D379" s="29">
        <v>4.0999999999999996</v>
      </c>
      <c r="E379" s="25">
        <v>1.6</v>
      </c>
      <c r="F379" s="29">
        <v>0.2</v>
      </c>
      <c r="G379" s="25">
        <v>0.3</v>
      </c>
      <c r="H379" s="29">
        <v>0.7</v>
      </c>
      <c r="I379" s="25">
        <v>0</v>
      </c>
      <c r="J379" s="29">
        <v>0.6</v>
      </c>
      <c r="K379" s="25">
        <v>0.4</v>
      </c>
      <c r="L379" s="29">
        <v>0.1</v>
      </c>
      <c r="M379" s="25">
        <v>0.3</v>
      </c>
      <c r="N379" s="29">
        <v>0.1</v>
      </c>
      <c r="O379" s="25">
        <v>0</v>
      </c>
      <c r="P379" s="29">
        <v>0.1</v>
      </c>
      <c r="Q379" s="25">
        <v>0</v>
      </c>
      <c r="R379" s="29">
        <v>259.92</v>
      </c>
      <c r="S379" s="25">
        <v>259.58</v>
      </c>
      <c r="T379" s="29">
        <v>258.41000000000003</v>
      </c>
      <c r="U379" s="25">
        <v>4.32</v>
      </c>
      <c r="V379" s="29">
        <v>4.4800000000000004</v>
      </c>
      <c r="W379" s="25">
        <v>4.43</v>
      </c>
    </row>
    <row r="380" spans="2:23" x14ac:dyDescent="0.25">
      <c r="B380" s="26" t="s">
        <v>4320</v>
      </c>
      <c r="C380" s="24">
        <v>0.2</v>
      </c>
      <c r="D380" s="29">
        <v>3.7</v>
      </c>
      <c r="E380" s="25">
        <v>1.2</v>
      </c>
      <c r="F380" s="29">
        <v>0.1</v>
      </c>
      <c r="G380" s="25">
        <v>0.5</v>
      </c>
      <c r="H380" s="29">
        <v>0.7</v>
      </c>
      <c r="I380" s="25">
        <v>0</v>
      </c>
      <c r="J380" s="29">
        <v>0.7</v>
      </c>
      <c r="K380" s="25">
        <v>0.5</v>
      </c>
      <c r="L380" s="29">
        <v>0.1</v>
      </c>
      <c r="M380" s="25">
        <v>0.1</v>
      </c>
      <c r="N380" s="29">
        <v>0</v>
      </c>
      <c r="O380" s="25">
        <v>0</v>
      </c>
      <c r="P380" s="29">
        <v>0.1</v>
      </c>
      <c r="Q380" s="25">
        <v>0.1</v>
      </c>
      <c r="R380" s="29">
        <v>259.43</v>
      </c>
      <c r="S380" s="25">
        <v>259.19</v>
      </c>
      <c r="T380" s="29">
        <v>258.18</v>
      </c>
      <c r="U380" s="25">
        <v>3.95</v>
      </c>
      <c r="V380" s="29">
        <v>4.0599999999999996</v>
      </c>
      <c r="W380" s="25">
        <v>4.03</v>
      </c>
    </row>
    <row r="381" spans="2:23" x14ac:dyDescent="0.25">
      <c r="B381" s="26" t="s">
        <v>4321</v>
      </c>
      <c r="C381" s="24">
        <v>0.3</v>
      </c>
      <c r="D381" s="29">
        <v>4.0999999999999996</v>
      </c>
      <c r="E381" s="25">
        <v>1</v>
      </c>
      <c r="F381" s="29">
        <v>0.2</v>
      </c>
      <c r="G381" s="25">
        <v>0.8</v>
      </c>
      <c r="H381" s="29">
        <v>1</v>
      </c>
      <c r="I381" s="25">
        <v>0.1</v>
      </c>
      <c r="J381" s="29">
        <v>0.6</v>
      </c>
      <c r="K381" s="25">
        <v>0.4</v>
      </c>
      <c r="L381" s="29">
        <v>0.1</v>
      </c>
      <c r="M381" s="25">
        <v>0.1</v>
      </c>
      <c r="N381" s="29">
        <v>0.1</v>
      </c>
      <c r="O381" s="25">
        <v>0</v>
      </c>
      <c r="P381" s="29">
        <v>0</v>
      </c>
      <c r="Q381" s="25">
        <v>0</v>
      </c>
      <c r="R381" s="29">
        <v>260.05</v>
      </c>
      <c r="S381" s="25">
        <v>259.81</v>
      </c>
      <c r="T381" s="29">
        <v>258.68</v>
      </c>
      <c r="U381" s="25">
        <v>4.16</v>
      </c>
      <c r="V381" s="29">
        <v>4.3499999999999996</v>
      </c>
      <c r="W381" s="25">
        <v>4.2699999999999996</v>
      </c>
    </row>
    <row r="382" spans="2:23" x14ac:dyDescent="0.25">
      <c r="B382" s="26" t="s">
        <v>4322</v>
      </c>
      <c r="C382" s="24">
        <v>0.2</v>
      </c>
      <c r="D382" s="29">
        <v>4.0999999999999996</v>
      </c>
      <c r="E382" s="25">
        <v>1.3</v>
      </c>
      <c r="F382" s="29">
        <v>0.2</v>
      </c>
      <c r="G382" s="25">
        <v>0.8</v>
      </c>
      <c r="H382" s="29">
        <v>1.2</v>
      </c>
      <c r="I382" s="25">
        <v>0.1</v>
      </c>
      <c r="J382" s="29">
        <v>0.8</v>
      </c>
      <c r="K382" s="25">
        <v>0.7</v>
      </c>
      <c r="L382" s="29">
        <v>0.1</v>
      </c>
      <c r="M382" s="25">
        <v>0.2</v>
      </c>
      <c r="N382" s="29">
        <v>0.1</v>
      </c>
      <c r="O382" s="25">
        <v>0.1</v>
      </c>
      <c r="P382" s="29">
        <v>0.1</v>
      </c>
      <c r="Q382" s="25">
        <v>0.1</v>
      </c>
      <c r="R382" s="29">
        <v>261.14999999999998</v>
      </c>
      <c r="S382" s="25">
        <v>260.97000000000003</v>
      </c>
      <c r="T382" s="29">
        <v>259.66000000000003</v>
      </c>
      <c r="U382" s="25">
        <v>4.3600000000000003</v>
      </c>
      <c r="V382" s="29">
        <v>4.6100000000000003</v>
      </c>
      <c r="W382" s="25">
        <v>4.42</v>
      </c>
    </row>
    <row r="383" spans="2:23" x14ac:dyDescent="0.25">
      <c r="B383" s="26" t="s">
        <v>4323</v>
      </c>
      <c r="C383" s="24">
        <v>0.2</v>
      </c>
      <c r="D383" s="29">
        <v>3.9</v>
      </c>
      <c r="E383" s="25">
        <v>1.2</v>
      </c>
      <c r="F383" s="29">
        <v>0.2</v>
      </c>
      <c r="G383" s="25">
        <v>0.8</v>
      </c>
      <c r="H383" s="29">
        <v>1.1000000000000001</v>
      </c>
      <c r="I383" s="25">
        <v>0.2</v>
      </c>
      <c r="J383" s="29">
        <v>0.7</v>
      </c>
      <c r="K383" s="25">
        <v>0.6</v>
      </c>
      <c r="L383" s="29">
        <v>0.1</v>
      </c>
      <c r="M383" s="25">
        <v>0.2</v>
      </c>
      <c r="N383" s="29">
        <v>0.1</v>
      </c>
      <c r="O383" s="25">
        <v>0.1</v>
      </c>
      <c r="P383" s="29">
        <v>0.1</v>
      </c>
      <c r="Q383" s="25">
        <v>0</v>
      </c>
      <c r="R383" s="29">
        <v>260.63</v>
      </c>
      <c r="S383" s="25">
        <v>260.60000000000002</v>
      </c>
      <c r="T383" s="29">
        <v>259.42</v>
      </c>
      <c r="U383" s="25">
        <v>4.2</v>
      </c>
      <c r="V383" s="29">
        <v>4.37</v>
      </c>
      <c r="W383" s="25">
        <v>4.32</v>
      </c>
    </row>
    <row r="384" spans="2:23" x14ac:dyDescent="0.25">
      <c r="B384" s="26" t="s">
        <v>4324</v>
      </c>
      <c r="C384" s="24">
        <v>0.3</v>
      </c>
      <c r="D384" s="29">
        <v>3.8</v>
      </c>
      <c r="E384" s="25">
        <v>1.2</v>
      </c>
      <c r="F384" s="29">
        <v>0.3</v>
      </c>
      <c r="G384" s="25">
        <v>0.7</v>
      </c>
      <c r="H384" s="29">
        <v>0.9</v>
      </c>
      <c r="I384" s="25">
        <v>0.1</v>
      </c>
      <c r="J384" s="29">
        <v>0.5</v>
      </c>
      <c r="K384" s="25">
        <v>0.5</v>
      </c>
      <c r="L384" s="29">
        <v>0.1</v>
      </c>
      <c r="M384" s="25">
        <v>0.1</v>
      </c>
      <c r="N384" s="29">
        <v>0.1</v>
      </c>
      <c r="O384" s="25">
        <v>0</v>
      </c>
      <c r="P384" s="29">
        <v>0.1</v>
      </c>
      <c r="Q384" s="25">
        <v>0.1</v>
      </c>
      <c r="R384" s="29">
        <v>259.35000000000002</v>
      </c>
      <c r="S384" s="25">
        <v>259.39999999999998</v>
      </c>
      <c r="T384" s="29">
        <v>258.08</v>
      </c>
      <c r="U384" s="25">
        <v>3.85</v>
      </c>
      <c r="V384" s="29">
        <v>4.16</v>
      </c>
      <c r="W384" s="25">
        <v>3.88</v>
      </c>
    </row>
    <row r="385" spans="2:23" x14ac:dyDescent="0.25">
      <c r="B385" s="26" t="s">
        <v>4325</v>
      </c>
      <c r="C385" s="24">
        <v>0.1</v>
      </c>
      <c r="D385" s="29">
        <v>3.9</v>
      </c>
      <c r="E385" s="25">
        <v>1.1000000000000001</v>
      </c>
      <c r="F385" s="29">
        <v>0.2</v>
      </c>
      <c r="G385" s="25">
        <v>0.8</v>
      </c>
      <c r="H385" s="29">
        <v>0.8</v>
      </c>
      <c r="I385" s="25">
        <v>0.2</v>
      </c>
      <c r="J385" s="29">
        <v>0.5</v>
      </c>
      <c r="K385" s="25">
        <v>0.6</v>
      </c>
      <c r="L385" s="29">
        <v>0.1</v>
      </c>
      <c r="M385" s="25">
        <v>0.1</v>
      </c>
      <c r="N385" s="29">
        <v>0.1</v>
      </c>
      <c r="O385" s="25">
        <v>0</v>
      </c>
      <c r="P385" s="29">
        <v>0.1</v>
      </c>
      <c r="Q385" s="25">
        <v>0.1</v>
      </c>
      <c r="R385" s="29">
        <v>258.66000000000003</v>
      </c>
      <c r="S385" s="25">
        <v>258.27999999999997</v>
      </c>
      <c r="T385" s="29">
        <v>257.61</v>
      </c>
      <c r="U385" s="25">
        <v>3.9</v>
      </c>
      <c r="V385" s="29">
        <v>4.18</v>
      </c>
      <c r="W385" s="25">
        <v>4.03</v>
      </c>
    </row>
    <row r="386" spans="2:23" x14ac:dyDescent="0.25">
      <c r="B386" s="26" t="s">
        <v>4326</v>
      </c>
      <c r="C386" s="24">
        <v>0.2</v>
      </c>
      <c r="D386" s="29">
        <v>3.8</v>
      </c>
      <c r="E386" s="25">
        <v>1.2</v>
      </c>
      <c r="F386" s="29">
        <v>0.2</v>
      </c>
      <c r="G386" s="25">
        <v>0.5</v>
      </c>
      <c r="H386" s="29">
        <v>0.8</v>
      </c>
      <c r="I386" s="25">
        <v>0.1</v>
      </c>
      <c r="J386" s="29">
        <v>0.6</v>
      </c>
      <c r="K386" s="25">
        <v>0.7</v>
      </c>
      <c r="L386" s="29">
        <v>0.1</v>
      </c>
      <c r="M386" s="25">
        <v>0.3</v>
      </c>
      <c r="N386" s="29">
        <v>0.1</v>
      </c>
      <c r="O386" s="25">
        <v>0</v>
      </c>
      <c r="P386" s="29">
        <v>0.1</v>
      </c>
      <c r="Q386" s="25">
        <v>0.1</v>
      </c>
      <c r="R386" s="29">
        <v>260.33999999999997</v>
      </c>
      <c r="S386" s="25">
        <v>260.19</v>
      </c>
      <c r="T386" s="29">
        <v>259.16000000000003</v>
      </c>
      <c r="U386" s="25">
        <v>4.01</v>
      </c>
      <c r="V386" s="29">
        <v>4.1900000000000004</v>
      </c>
      <c r="W386" s="25">
        <v>4.1100000000000003</v>
      </c>
    </row>
    <row r="387" spans="2:23" x14ac:dyDescent="0.25">
      <c r="B387" s="26" t="s">
        <v>4327</v>
      </c>
      <c r="C387" s="24">
        <v>0.3</v>
      </c>
      <c r="D387" s="29">
        <v>3.9</v>
      </c>
      <c r="E387" s="25">
        <v>1.3</v>
      </c>
      <c r="F387" s="29">
        <v>0</v>
      </c>
      <c r="G387" s="25">
        <v>0.5</v>
      </c>
      <c r="H387" s="29">
        <v>0.9</v>
      </c>
      <c r="I387" s="25">
        <v>0</v>
      </c>
      <c r="J387" s="29">
        <v>0.5</v>
      </c>
      <c r="K387" s="25">
        <v>0.8</v>
      </c>
      <c r="L387" s="29">
        <v>0.1</v>
      </c>
      <c r="M387" s="25">
        <v>0.2</v>
      </c>
      <c r="N387" s="29">
        <v>0.1</v>
      </c>
      <c r="O387" s="25">
        <v>0.1</v>
      </c>
      <c r="P387" s="29">
        <v>0.1</v>
      </c>
      <c r="Q387" s="25">
        <v>0.1</v>
      </c>
      <c r="R387" s="29">
        <v>259.26</v>
      </c>
      <c r="S387" s="25">
        <v>259.12</v>
      </c>
      <c r="T387" s="29">
        <v>258.24</v>
      </c>
      <c r="U387" s="25">
        <v>4.2</v>
      </c>
      <c r="V387" s="29">
        <v>4.2699999999999996</v>
      </c>
      <c r="W387" s="25">
        <v>4.3600000000000003</v>
      </c>
    </row>
    <row r="388" spans="2:23" x14ac:dyDescent="0.25">
      <c r="B388" s="26" t="s">
        <v>4328</v>
      </c>
      <c r="C388" s="24">
        <v>0.2</v>
      </c>
      <c r="D388" s="29">
        <v>3.9</v>
      </c>
      <c r="E388" s="25">
        <v>1.3</v>
      </c>
      <c r="F388" s="29">
        <v>0.2</v>
      </c>
      <c r="G388" s="25">
        <v>0.6</v>
      </c>
      <c r="H388" s="29">
        <v>0.9</v>
      </c>
      <c r="I388" s="25">
        <v>0.1</v>
      </c>
      <c r="J388" s="29">
        <v>0.6</v>
      </c>
      <c r="K388" s="25">
        <v>0.6</v>
      </c>
      <c r="L388" s="29">
        <v>0.1</v>
      </c>
      <c r="M388" s="25">
        <v>0.3</v>
      </c>
      <c r="N388" s="29">
        <v>0.1</v>
      </c>
      <c r="O388" s="25">
        <v>0</v>
      </c>
      <c r="P388" s="29">
        <v>0.1</v>
      </c>
      <c r="Q388" s="25">
        <v>0</v>
      </c>
      <c r="R388" s="29">
        <v>259</v>
      </c>
      <c r="S388" s="25">
        <v>258.57</v>
      </c>
      <c r="T388" s="29">
        <v>257.89</v>
      </c>
      <c r="U388" s="25">
        <v>4.26</v>
      </c>
      <c r="V388" s="29">
        <v>4.33</v>
      </c>
      <c r="W388" s="25">
        <v>4.3600000000000003</v>
      </c>
    </row>
    <row r="389" spans="2:23" x14ac:dyDescent="0.25">
      <c r="B389" s="26" t="s">
        <v>4329</v>
      </c>
      <c r="C389" s="24">
        <v>0.3</v>
      </c>
      <c r="D389" s="29">
        <v>4.3</v>
      </c>
      <c r="E389" s="25">
        <v>1</v>
      </c>
      <c r="F389" s="29">
        <v>0.1</v>
      </c>
      <c r="G389" s="25">
        <v>0.9</v>
      </c>
      <c r="H389" s="29">
        <v>1.1000000000000001</v>
      </c>
      <c r="I389" s="25">
        <v>0</v>
      </c>
      <c r="J389" s="29">
        <v>0.8</v>
      </c>
      <c r="K389" s="25">
        <v>0.7</v>
      </c>
      <c r="L389" s="29">
        <v>0.1</v>
      </c>
      <c r="M389" s="25">
        <v>0.1</v>
      </c>
      <c r="N389" s="29">
        <v>0.1</v>
      </c>
      <c r="O389" s="25">
        <v>0.1</v>
      </c>
      <c r="P389" s="29">
        <v>0</v>
      </c>
      <c r="Q389" s="25">
        <v>0.1</v>
      </c>
      <c r="R389" s="29">
        <v>261.16000000000003</v>
      </c>
      <c r="S389" s="25">
        <v>261.06</v>
      </c>
      <c r="T389" s="29">
        <v>259.77999999999997</v>
      </c>
      <c r="U389" s="25">
        <v>4.5999999999999996</v>
      </c>
      <c r="V389" s="29">
        <v>4.6500000000000004</v>
      </c>
      <c r="W389" s="25">
        <v>4.67</v>
      </c>
    </row>
    <row r="390" spans="2:23" x14ac:dyDescent="0.25">
      <c r="B390" s="26" t="s">
        <v>4330</v>
      </c>
      <c r="C390" s="24">
        <v>0.2</v>
      </c>
      <c r="D390" s="29">
        <v>4</v>
      </c>
      <c r="E390" s="25">
        <v>1.3</v>
      </c>
      <c r="F390" s="29">
        <v>0.1</v>
      </c>
      <c r="G390" s="25">
        <v>0.6</v>
      </c>
      <c r="H390" s="29">
        <v>0.9</v>
      </c>
      <c r="I390" s="25">
        <v>0</v>
      </c>
      <c r="J390" s="29">
        <v>0.6</v>
      </c>
      <c r="K390" s="25">
        <v>0.6</v>
      </c>
      <c r="L390" s="29">
        <v>0.1</v>
      </c>
      <c r="M390" s="25">
        <v>0.1</v>
      </c>
      <c r="N390" s="29">
        <v>0.1</v>
      </c>
      <c r="O390" s="25">
        <v>0</v>
      </c>
      <c r="P390" s="29">
        <v>0.1</v>
      </c>
      <c r="Q390" s="25">
        <v>0</v>
      </c>
      <c r="R390" s="29">
        <v>261.85000000000002</v>
      </c>
      <c r="S390" s="25">
        <v>261.62</v>
      </c>
      <c r="T390" s="29">
        <v>260.52</v>
      </c>
      <c r="U390" s="25">
        <v>4.16</v>
      </c>
      <c r="V390" s="29">
        <v>4.3899999999999997</v>
      </c>
      <c r="W390" s="25">
        <v>4.34</v>
      </c>
    </row>
    <row r="391" spans="2:23" x14ac:dyDescent="0.25">
      <c r="B391" s="26" t="s">
        <v>4331</v>
      </c>
      <c r="C391" s="24">
        <v>0.3</v>
      </c>
      <c r="D391" s="29">
        <v>3.9</v>
      </c>
      <c r="E391" s="25">
        <v>1.2</v>
      </c>
      <c r="F391" s="29">
        <v>0.2</v>
      </c>
      <c r="G391" s="25">
        <v>0.6</v>
      </c>
      <c r="H391" s="29">
        <v>0.8</v>
      </c>
      <c r="I391" s="25">
        <v>0</v>
      </c>
      <c r="J391" s="29">
        <v>0.6</v>
      </c>
      <c r="K391" s="25">
        <v>0.7</v>
      </c>
      <c r="L391" s="29">
        <v>0.1</v>
      </c>
      <c r="M391" s="25">
        <v>0.2</v>
      </c>
      <c r="N391" s="29">
        <v>0.1</v>
      </c>
      <c r="O391" s="25">
        <v>0.1</v>
      </c>
      <c r="P391" s="29">
        <v>0.1</v>
      </c>
      <c r="Q391" s="25">
        <v>0.1</v>
      </c>
      <c r="R391" s="29">
        <v>261.83</v>
      </c>
      <c r="S391" s="25">
        <v>261.83999999999997</v>
      </c>
      <c r="T391" s="29">
        <v>260.11</v>
      </c>
      <c r="U391" s="25">
        <v>4.25</v>
      </c>
      <c r="V391" s="29">
        <v>4.4000000000000004</v>
      </c>
      <c r="W391" s="25">
        <v>4.3899999999999997</v>
      </c>
    </row>
    <row r="392" spans="2:23" x14ac:dyDescent="0.25">
      <c r="B392" s="26" t="s">
        <v>4332</v>
      </c>
      <c r="C392" s="24">
        <v>0.3</v>
      </c>
      <c r="D392" s="29">
        <v>3.7</v>
      </c>
      <c r="E392" s="25">
        <v>1.2</v>
      </c>
      <c r="F392" s="29">
        <v>0.1</v>
      </c>
      <c r="G392" s="25">
        <v>0.8</v>
      </c>
      <c r="H392" s="29">
        <v>0.9</v>
      </c>
      <c r="I392" s="25">
        <v>0.1</v>
      </c>
      <c r="J392" s="29">
        <v>0.7</v>
      </c>
      <c r="K392" s="25">
        <v>0.8</v>
      </c>
      <c r="L392" s="29">
        <v>0.2</v>
      </c>
      <c r="M392" s="25">
        <v>0.2</v>
      </c>
      <c r="N392" s="29">
        <v>0.1</v>
      </c>
      <c r="O392" s="25">
        <v>0</v>
      </c>
      <c r="P392" s="29">
        <v>0</v>
      </c>
      <c r="Q392" s="25">
        <v>0.1</v>
      </c>
      <c r="R392" s="29">
        <v>262.67</v>
      </c>
      <c r="S392" s="25">
        <v>262.72000000000003</v>
      </c>
      <c r="T392" s="29">
        <v>261.42</v>
      </c>
      <c r="U392" s="25">
        <v>4</v>
      </c>
      <c r="V392" s="29">
        <v>4.13</v>
      </c>
      <c r="W392" s="25">
        <v>4.13</v>
      </c>
    </row>
    <row r="393" spans="2:23" x14ac:dyDescent="0.25">
      <c r="B393" s="26" t="s">
        <v>4333</v>
      </c>
      <c r="C393" s="24">
        <v>0.2</v>
      </c>
      <c r="D393" s="29">
        <v>3.6</v>
      </c>
      <c r="E393" s="25">
        <v>1.3</v>
      </c>
      <c r="F393" s="29">
        <v>0.2</v>
      </c>
      <c r="G393" s="25">
        <v>0.8</v>
      </c>
      <c r="H393" s="29">
        <v>1</v>
      </c>
      <c r="I393" s="25">
        <v>0.1</v>
      </c>
      <c r="J393" s="29">
        <v>0.7</v>
      </c>
      <c r="K393" s="25">
        <v>0.7</v>
      </c>
      <c r="L393" s="29">
        <v>0.1</v>
      </c>
      <c r="M393" s="25">
        <v>0.1</v>
      </c>
      <c r="N393" s="29">
        <v>0</v>
      </c>
      <c r="O393" s="25">
        <v>0</v>
      </c>
      <c r="P393" s="29">
        <v>0.1</v>
      </c>
      <c r="Q393" s="25">
        <v>0.1</v>
      </c>
      <c r="R393" s="29">
        <v>261.85000000000002</v>
      </c>
      <c r="S393" s="25">
        <v>261.58999999999997</v>
      </c>
      <c r="T393" s="29">
        <v>260.49</v>
      </c>
      <c r="U393" s="25">
        <v>4.1399999999999997</v>
      </c>
      <c r="V393" s="29">
        <v>4.25</v>
      </c>
      <c r="W393" s="25">
        <v>4.1900000000000004</v>
      </c>
    </row>
    <row r="394" spans="2:23" x14ac:dyDescent="0.25">
      <c r="B394" s="26" t="s">
        <v>4334</v>
      </c>
      <c r="C394" s="24">
        <v>0.1</v>
      </c>
      <c r="D394" s="29">
        <v>3.5</v>
      </c>
      <c r="E394" s="25">
        <v>1.1000000000000001</v>
      </c>
      <c r="F394" s="29">
        <v>0.1</v>
      </c>
      <c r="G394" s="25">
        <v>0.7</v>
      </c>
      <c r="H394" s="29">
        <v>0.9</v>
      </c>
      <c r="I394" s="25">
        <v>0</v>
      </c>
      <c r="J394" s="29">
        <v>0.6</v>
      </c>
      <c r="K394" s="25">
        <v>0.7</v>
      </c>
      <c r="L394" s="29">
        <v>0.1</v>
      </c>
      <c r="M394" s="25">
        <v>0.1</v>
      </c>
      <c r="N394" s="29">
        <v>0.1</v>
      </c>
      <c r="O394" s="25">
        <v>0.1</v>
      </c>
      <c r="P394" s="29">
        <v>0.1</v>
      </c>
      <c r="Q394" s="25">
        <v>0</v>
      </c>
      <c r="R394" s="29">
        <v>261.56</v>
      </c>
      <c r="S394" s="25">
        <v>261.04000000000002</v>
      </c>
      <c r="T394" s="29">
        <v>260.25</v>
      </c>
      <c r="U394" s="25">
        <v>3.85</v>
      </c>
      <c r="V394" s="29">
        <v>3.93</v>
      </c>
      <c r="W394" s="25">
        <v>3.96</v>
      </c>
    </row>
    <row r="395" spans="2:23" x14ac:dyDescent="0.25">
      <c r="B395" s="26" t="s">
        <v>4335</v>
      </c>
      <c r="C395" s="24">
        <v>0.2</v>
      </c>
      <c r="D395" s="29">
        <v>3.5</v>
      </c>
      <c r="E395" s="25">
        <v>1.2</v>
      </c>
      <c r="F395" s="29">
        <v>0.1</v>
      </c>
      <c r="G395" s="25">
        <v>0.7</v>
      </c>
      <c r="H395" s="29">
        <v>1.1000000000000001</v>
      </c>
      <c r="I395" s="25">
        <v>0</v>
      </c>
      <c r="J395" s="29">
        <v>0.7</v>
      </c>
      <c r="K395" s="25">
        <v>0.8</v>
      </c>
      <c r="L395" s="29">
        <v>0.1</v>
      </c>
      <c r="M395" s="25">
        <v>0.3</v>
      </c>
      <c r="N395" s="29">
        <v>0.2</v>
      </c>
      <c r="O395" s="25">
        <v>0.1</v>
      </c>
      <c r="P395" s="29">
        <v>0.1</v>
      </c>
      <c r="Q395" s="25">
        <v>0</v>
      </c>
      <c r="R395" s="29">
        <v>260.58</v>
      </c>
      <c r="S395" s="25">
        <v>260.22000000000003</v>
      </c>
      <c r="T395" s="29">
        <v>259.33999999999997</v>
      </c>
      <c r="U395" s="25">
        <v>4.07</v>
      </c>
      <c r="V395" s="29">
        <v>4.04</v>
      </c>
      <c r="W395" s="25">
        <v>4.18</v>
      </c>
    </row>
    <row r="396" spans="2:23" x14ac:dyDescent="0.25">
      <c r="B396" s="26" t="s">
        <v>4336</v>
      </c>
      <c r="C396" s="24">
        <v>0.3</v>
      </c>
      <c r="D396" s="29">
        <v>3.7</v>
      </c>
      <c r="E396" s="25">
        <v>1.4</v>
      </c>
      <c r="F396" s="29">
        <v>0.1</v>
      </c>
      <c r="G396" s="25">
        <v>0.5</v>
      </c>
      <c r="H396" s="29">
        <v>1.1000000000000001</v>
      </c>
      <c r="I396" s="25">
        <v>0</v>
      </c>
      <c r="J396" s="29">
        <v>0.9</v>
      </c>
      <c r="K396" s="25">
        <v>0.5</v>
      </c>
      <c r="L396" s="29">
        <v>0.1</v>
      </c>
      <c r="M396" s="25">
        <v>0.1</v>
      </c>
      <c r="N396" s="29">
        <v>0</v>
      </c>
      <c r="O396" s="25">
        <v>0.1</v>
      </c>
      <c r="P396" s="29">
        <v>0.1</v>
      </c>
      <c r="Q396" s="25">
        <v>0.1</v>
      </c>
      <c r="R396" s="29">
        <v>262.45</v>
      </c>
      <c r="S396" s="25">
        <v>262.37</v>
      </c>
      <c r="T396" s="29">
        <v>261.04000000000002</v>
      </c>
      <c r="U396" s="25">
        <v>4.2</v>
      </c>
      <c r="V396" s="29">
        <v>4.33</v>
      </c>
      <c r="W396" s="25">
        <v>4.2300000000000004</v>
      </c>
    </row>
    <row r="397" spans="2:23" x14ac:dyDescent="0.25">
      <c r="B397" s="26" t="s">
        <v>4337</v>
      </c>
      <c r="C397" s="24">
        <v>0.3</v>
      </c>
      <c r="D397" s="29">
        <v>3.5</v>
      </c>
      <c r="E397" s="25">
        <v>1.5</v>
      </c>
      <c r="F397" s="29">
        <v>0.1</v>
      </c>
      <c r="G397" s="25">
        <v>1</v>
      </c>
      <c r="H397" s="29">
        <v>0.9</v>
      </c>
      <c r="I397" s="25">
        <v>0.1</v>
      </c>
      <c r="J397" s="29">
        <v>0.6</v>
      </c>
      <c r="K397" s="25">
        <v>0.5</v>
      </c>
      <c r="L397" s="29">
        <v>0.1</v>
      </c>
      <c r="M397" s="25">
        <v>0.1</v>
      </c>
      <c r="N397" s="29">
        <v>0.1</v>
      </c>
      <c r="O397" s="25">
        <v>0.1</v>
      </c>
      <c r="P397" s="29">
        <v>0.1</v>
      </c>
      <c r="Q397" s="25">
        <v>0</v>
      </c>
      <c r="R397" s="29">
        <v>263.14</v>
      </c>
      <c r="S397" s="25">
        <v>262.95</v>
      </c>
      <c r="T397" s="29">
        <v>261.49</v>
      </c>
      <c r="U397" s="25">
        <v>3.82</v>
      </c>
      <c r="V397" s="29">
        <v>4</v>
      </c>
      <c r="W397" s="25">
        <v>3.93</v>
      </c>
    </row>
    <row r="398" spans="2:23" x14ac:dyDescent="0.25">
      <c r="B398" s="26" t="s">
        <v>4338</v>
      </c>
      <c r="C398" s="24">
        <v>0.2</v>
      </c>
      <c r="D398" s="29">
        <v>3.9</v>
      </c>
      <c r="E398" s="25">
        <v>1.6</v>
      </c>
      <c r="F398" s="29">
        <v>0.2</v>
      </c>
      <c r="G398" s="25">
        <v>0.7</v>
      </c>
      <c r="H398" s="29">
        <v>1.2</v>
      </c>
      <c r="I398" s="25">
        <v>0</v>
      </c>
      <c r="J398" s="29">
        <v>0.7</v>
      </c>
      <c r="K398" s="25">
        <v>0.6</v>
      </c>
      <c r="L398" s="29">
        <v>0.1</v>
      </c>
      <c r="M398" s="25">
        <v>0.2</v>
      </c>
      <c r="N398" s="29">
        <v>0.1</v>
      </c>
      <c r="O398" s="25">
        <v>0</v>
      </c>
      <c r="P398" s="29">
        <v>0.1</v>
      </c>
      <c r="Q398" s="25">
        <v>0</v>
      </c>
      <c r="R398" s="29">
        <v>262.89999999999998</v>
      </c>
      <c r="S398" s="25">
        <v>262.79000000000002</v>
      </c>
      <c r="T398" s="29">
        <v>261.38</v>
      </c>
      <c r="U398" s="25">
        <v>4.4000000000000004</v>
      </c>
      <c r="V398" s="29">
        <v>4.4000000000000004</v>
      </c>
      <c r="W398" s="25">
        <v>4.4000000000000004</v>
      </c>
    </row>
    <row r="399" spans="2:23" x14ac:dyDescent="0.25">
      <c r="B399" s="26" t="s">
        <v>4339</v>
      </c>
      <c r="C399" s="24">
        <v>0.2</v>
      </c>
      <c r="D399" s="29">
        <v>3.9</v>
      </c>
      <c r="E399" s="25">
        <v>1.3</v>
      </c>
      <c r="F399" s="29">
        <v>0.1</v>
      </c>
      <c r="G399" s="25">
        <v>0.9</v>
      </c>
      <c r="H399" s="29">
        <v>1</v>
      </c>
      <c r="I399" s="25">
        <v>0.2</v>
      </c>
      <c r="J399" s="29">
        <v>0.8</v>
      </c>
      <c r="K399" s="25">
        <v>0.7</v>
      </c>
      <c r="L399" s="29">
        <v>0.1</v>
      </c>
      <c r="M399" s="25">
        <v>0.3</v>
      </c>
      <c r="N399" s="29">
        <v>0.1</v>
      </c>
      <c r="O399" s="25">
        <v>0.1</v>
      </c>
      <c r="P399" s="29">
        <v>0.1</v>
      </c>
      <c r="Q399" s="25">
        <v>0</v>
      </c>
      <c r="R399" s="29">
        <v>261.33999999999997</v>
      </c>
      <c r="S399" s="25">
        <v>260.89999999999998</v>
      </c>
      <c r="T399" s="29">
        <v>259.8</v>
      </c>
      <c r="U399" s="25">
        <v>4.1399999999999997</v>
      </c>
      <c r="V399" s="29">
        <v>4.3</v>
      </c>
      <c r="W399" s="25">
        <v>4.3600000000000003</v>
      </c>
    </row>
    <row r="400" spans="2:23" x14ac:dyDescent="0.25">
      <c r="B400" s="26" t="s">
        <v>4340</v>
      </c>
      <c r="C400" s="24">
        <v>0.2</v>
      </c>
      <c r="D400" s="29">
        <v>3.7</v>
      </c>
      <c r="E400" s="25">
        <v>1.3</v>
      </c>
      <c r="F400" s="29">
        <v>0.1</v>
      </c>
      <c r="G400" s="25">
        <v>0.9</v>
      </c>
      <c r="H400" s="29">
        <v>0.9</v>
      </c>
      <c r="I400" s="25">
        <v>0.2</v>
      </c>
      <c r="J400" s="29">
        <v>0.9</v>
      </c>
      <c r="K400" s="25">
        <v>0.7</v>
      </c>
      <c r="L400" s="29">
        <v>0.1</v>
      </c>
      <c r="M400" s="25">
        <v>0.3</v>
      </c>
      <c r="N400" s="29">
        <v>0.1</v>
      </c>
      <c r="O400" s="25">
        <v>0</v>
      </c>
      <c r="P400" s="29">
        <v>0.1</v>
      </c>
      <c r="Q400" s="25">
        <v>0</v>
      </c>
      <c r="R400" s="29">
        <v>261.77999999999997</v>
      </c>
      <c r="S400" s="25">
        <v>261.38</v>
      </c>
      <c r="T400" s="29">
        <v>260.26</v>
      </c>
      <c r="U400" s="25">
        <v>4.2</v>
      </c>
      <c r="V400" s="29">
        <v>4.3</v>
      </c>
      <c r="W400" s="25">
        <v>4.32</v>
      </c>
    </row>
    <row r="401" spans="2:23" x14ac:dyDescent="0.25">
      <c r="B401" s="26" t="s">
        <v>4341</v>
      </c>
      <c r="C401" s="24">
        <v>0.1</v>
      </c>
      <c r="D401" s="29">
        <v>3.9</v>
      </c>
      <c r="E401" s="25">
        <v>1.6</v>
      </c>
      <c r="F401" s="29">
        <v>0.1</v>
      </c>
      <c r="G401" s="25">
        <v>0.9</v>
      </c>
      <c r="H401" s="29">
        <v>0.9</v>
      </c>
      <c r="I401" s="25">
        <v>0.2</v>
      </c>
      <c r="J401" s="29">
        <v>0.6</v>
      </c>
      <c r="K401" s="25">
        <v>0.7</v>
      </c>
      <c r="L401" s="29">
        <v>0.2</v>
      </c>
      <c r="M401" s="25">
        <v>0.2</v>
      </c>
      <c r="N401" s="29">
        <v>0.1</v>
      </c>
      <c r="O401" s="25">
        <v>0.1</v>
      </c>
      <c r="P401" s="29">
        <v>0.2</v>
      </c>
      <c r="Q401" s="25">
        <v>0.1</v>
      </c>
      <c r="R401" s="29">
        <v>264.18</v>
      </c>
      <c r="S401" s="25">
        <v>264.07</v>
      </c>
      <c r="T401" s="29">
        <v>262.67</v>
      </c>
      <c r="U401" s="25">
        <v>4.2</v>
      </c>
      <c r="V401" s="29">
        <v>4.4400000000000004</v>
      </c>
      <c r="W401" s="25">
        <v>4.3600000000000003</v>
      </c>
    </row>
    <row r="402" spans="2:23" x14ac:dyDescent="0.25">
      <c r="B402" s="26" t="s">
        <v>4342</v>
      </c>
      <c r="C402" s="24">
        <v>0.2</v>
      </c>
      <c r="D402" s="29">
        <v>3.7</v>
      </c>
      <c r="E402" s="25">
        <v>1.3</v>
      </c>
      <c r="F402" s="29">
        <v>0.1</v>
      </c>
      <c r="G402" s="25">
        <v>1.1000000000000001</v>
      </c>
      <c r="H402" s="29">
        <v>1.1000000000000001</v>
      </c>
      <c r="I402" s="25">
        <v>0.2</v>
      </c>
      <c r="J402" s="29">
        <v>0.8</v>
      </c>
      <c r="K402" s="25">
        <v>0.7</v>
      </c>
      <c r="L402" s="29">
        <v>0.2</v>
      </c>
      <c r="M402" s="25">
        <v>0.2</v>
      </c>
      <c r="N402" s="29">
        <v>0.1</v>
      </c>
      <c r="O402" s="25">
        <v>0.1</v>
      </c>
      <c r="P402" s="29">
        <v>0.1</v>
      </c>
      <c r="Q402" s="25">
        <v>0.1</v>
      </c>
      <c r="R402" s="29">
        <v>263.52</v>
      </c>
      <c r="S402" s="25">
        <v>263.45999999999998</v>
      </c>
      <c r="T402" s="29">
        <v>262.13</v>
      </c>
      <c r="U402" s="25">
        <v>4.2</v>
      </c>
      <c r="V402" s="29">
        <v>4.43</v>
      </c>
      <c r="W402" s="25">
        <v>4.33</v>
      </c>
    </row>
    <row r="403" spans="2:23" x14ac:dyDescent="0.25">
      <c r="B403" s="26" t="s">
        <v>4343</v>
      </c>
      <c r="C403" s="24">
        <v>0.3</v>
      </c>
      <c r="D403" s="29">
        <v>4</v>
      </c>
      <c r="E403" s="25">
        <v>1.1000000000000001</v>
      </c>
      <c r="F403" s="29">
        <v>0.1</v>
      </c>
      <c r="G403" s="25">
        <v>1</v>
      </c>
      <c r="H403" s="29">
        <v>1</v>
      </c>
      <c r="I403" s="25">
        <v>0.2</v>
      </c>
      <c r="J403" s="29">
        <v>0.7</v>
      </c>
      <c r="K403" s="25">
        <v>0.6</v>
      </c>
      <c r="L403" s="29">
        <v>0.1</v>
      </c>
      <c r="M403" s="25">
        <v>0.2</v>
      </c>
      <c r="N403" s="29">
        <v>0</v>
      </c>
      <c r="O403" s="25">
        <v>0.1</v>
      </c>
      <c r="P403" s="29">
        <v>0</v>
      </c>
      <c r="Q403" s="25">
        <v>0.1</v>
      </c>
      <c r="R403" s="29">
        <v>264.39</v>
      </c>
      <c r="S403" s="25">
        <v>264.35000000000002</v>
      </c>
      <c r="T403" s="29">
        <v>262.86</v>
      </c>
      <c r="U403" s="25">
        <v>4.26</v>
      </c>
      <c r="V403" s="29">
        <v>4.43</v>
      </c>
      <c r="W403" s="25">
        <v>4.3600000000000003</v>
      </c>
    </row>
    <row r="404" spans="2:23" x14ac:dyDescent="0.25">
      <c r="B404" s="26" t="s">
        <v>4344</v>
      </c>
      <c r="C404" s="24">
        <v>0.3</v>
      </c>
      <c r="D404" s="29">
        <v>3.9</v>
      </c>
      <c r="E404" s="25">
        <v>1.6</v>
      </c>
      <c r="F404" s="29">
        <v>0.2</v>
      </c>
      <c r="G404" s="25">
        <v>1.4</v>
      </c>
      <c r="H404" s="29">
        <v>1.3</v>
      </c>
      <c r="I404" s="25">
        <v>0</v>
      </c>
      <c r="J404" s="29">
        <v>0.7</v>
      </c>
      <c r="K404" s="25">
        <v>0.5</v>
      </c>
      <c r="L404" s="29">
        <v>0.1</v>
      </c>
      <c r="M404" s="25">
        <v>0.4</v>
      </c>
      <c r="N404" s="29">
        <v>0.1</v>
      </c>
      <c r="O404" s="25">
        <v>0.1</v>
      </c>
      <c r="P404" s="29">
        <v>0.2</v>
      </c>
      <c r="Q404" s="25">
        <v>0.1</v>
      </c>
      <c r="R404" s="29">
        <v>265.52</v>
      </c>
      <c r="S404" s="25">
        <v>265.45</v>
      </c>
      <c r="T404" s="29">
        <v>264.25</v>
      </c>
      <c r="U404" s="25">
        <v>4.58</v>
      </c>
      <c r="V404" s="29">
        <v>4.62</v>
      </c>
      <c r="W404" s="25">
        <v>4.63</v>
      </c>
    </row>
    <row r="405" spans="2:23" x14ac:dyDescent="0.25">
      <c r="B405" s="26" t="s">
        <v>4345</v>
      </c>
      <c r="C405" s="24">
        <v>0.2</v>
      </c>
      <c r="D405" s="29">
        <v>3.8</v>
      </c>
      <c r="E405" s="25">
        <v>1.7</v>
      </c>
      <c r="F405" s="29">
        <v>0.1</v>
      </c>
      <c r="G405" s="25">
        <v>1.3</v>
      </c>
      <c r="H405" s="29">
        <v>1.1000000000000001</v>
      </c>
      <c r="I405" s="25">
        <v>0.1</v>
      </c>
      <c r="J405" s="29">
        <v>0.8</v>
      </c>
      <c r="K405" s="25">
        <v>0.6</v>
      </c>
      <c r="L405" s="29">
        <v>0.1</v>
      </c>
      <c r="M405" s="25">
        <v>0.2</v>
      </c>
      <c r="N405" s="29">
        <v>0</v>
      </c>
      <c r="O405" s="25">
        <v>0.1</v>
      </c>
      <c r="P405" s="29">
        <v>0.2</v>
      </c>
      <c r="Q405" s="25">
        <v>0.1</v>
      </c>
      <c r="R405" s="29">
        <v>263.97000000000003</v>
      </c>
      <c r="S405" s="25">
        <v>263.95</v>
      </c>
      <c r="T405" s="29">
        <v>262.43</v>
      </c>
      <c r="U405" s="25">
        <v>4.43</v>
      </c>
      <c r="V405" s="29">
        <v>4.6399999999999997</v>
      </c>
      <c r="W405" s="25">
        <v>4.49</v>
      </c>
    </row>
    <row r="406" spans="2:23" x14ac:dyDescent="0.25">
      <c r="B406" s="26" t="s">
        <v>4346</v>
      </c>
      <c r="C406" s="24">
        <v>0.1</v>
      </c>
      <c r="D406" s="29">
        <v>3.8</v>
      </c>
      <c r="E406" s="25">
        <v>1.8</v>
      </c>
      <c r="F406" s="29">
        <v>0.1</v>
      </c>
      <c r="G406" s="25">
        <v>1.3</v>
      </c>
      <c r="H406" s="29">
        <v>1.1000000000000001</v>
      </c>
      <c r="I406" s="25">
        <v>0.1</v>
      </c>
      <c r="J406" s="29">
        <v>0.8</v>
      </c>
      <c r="K406" s="25">
        <v>0.7</v>
      </c>
      <c r="L406" s="29">
        <v>0.1</v>
      </c>
      <c r="M406" s="25">
        <v>0.5</v>
      </c>
      <c r="N406" s="29">
        <v>0.1</v>
      </c>
      <c r="O406" s="25">
        <v>0.1</v>
      </c>
      <c r="P406" s="29">
        <v>0.1</v>
      </c>
      <c r="Q406" s="25">
        <v>0.1</v>
      </c>
      <c r="R406" s="29">
        <v>265.06</v>
      </c>
      <c r="S406" s="25">
        <v>264.95999999999998</v>
      </c>
      <c r="T406" s="29">
        <v>263.76</v>
      </c>
      <c r="U406" s="25">
        <v>4.47</v>
      </c>
      <c r="V406" s="29">
        <v>4.68</v>
      </c>
      <c r="W406" s="25">
        <v>4.6500000000000004</v>
      </c>
    </row>
    <row r="407" spans="2:23" x14ac:dyDescent="0.25">
      <c r="B407" s="26" t="s">
        <v>4347</v>
      </c>
      <c r="C407" s="24">
        <v>0.3</v>
      </c>
      <c r="D407" s="29">
        <v>3.9</v>
      </c>
      <c r="E407" s="25">
        <v>1.5</v>
      </c>
      <c r="F407" s="29">
        <v>0.1</v>
      </c>
      <c r="G407" s="25">
        <v>1.1000000000000001</v>
      </c>
      <c r="H407" s="29">
        <v>1.1000000000000001</v>
      </c>
      <c r="I407" s="25">
        <v>0.1</v>
      </c>
      <c r="J407" s="29">
        <v>0.7</v>
      </c>
      <c r="K407" s="25">
        <v>0.6</v>
      </c>
      <c r="L407" s="29">
        <v>0.1</v>
      </c>
      <c r="M407" s="25">
        <v>0.2</v>
      </c>
      <c r="N407" s="29">
        <v>0.1</v>
      </c>
      <c r="O407" s="25">
        <v>0.1</v>
      </c>
      <c r="P407" s="29">
        <v>0.1</v>
      </c>
      <c r="Q407" s="25">
        <v>0.1</v>
      </c>
      <c r="R407" s="29">
        <v>266.24</v>
      </c>
      <c r="S407" s="25">
        <v>265.98</v>
      </c>
      <c r="T407" s="29">
        <v>264.55</v>
      </c>
      <c r="U407" s="25">
        <v>4.33</v>
      </c>
      <c r="V407" s="29">
        <v>4.45</v>
      </c>
      <c r="W407" s="25">
        <v>4.38</v>
      </c>
    </row>
    <row r="408" spans="2:23" x14ac:dyDescent="0.25">
      <c r="B408" s="26" t="s">
        <v>4348</v>
      </c>
      <c r="C408" s="24">
        <v>0.1</v>
      </c>
      <c r="D408" s="29">
        <v>3.8</v>
      </c>
      <c r="E408" s="25">
        <v>1.5</v>
      </c>
      <c r="F408" s="29">
        <v>0.1</v>
      </c>
      <c r="G408" s="25">
        <v>1.4</v>
      </c>
      <c r="H408" s="29">
        <v>1.4</v>
      </c>
      <c r="I408" s="25">
        <v>0</v>
      </c>
      <c r="J408" s="29">
        <v>0.8</v>
      </c>
      <c r="K408" s="25">
        <v>0.6</v>
      </c>
      <c r="L408" s="29">
        <v>0.2</v>
      </c>
      <c r="M408" s="25">
        <v>0.3</v>
      </c>
      <c r="N408" s="29">
        <v>0.2</v>
      </c>
      <c r="O408" s="25">
        <v>0.1</v>
      </c>
      <c r="P408" s="29">
        <v>0.1</v>
      </c>
      <c r="Q408" s="25">
        <v>0.1</v>
      </c>
      <c r="R408" s="29">
        <v>268.24</v>
      </c>
      <c r="S408" s="25">
        <v>268.2</v>
      </c>
      <c r="T408" s="29">
        <v>266.93</v>
      </c>
      <c r="U408" s="25">
        <v>4.3499999999999996</v>
      </c>
      <c r="V408" s="29">
        <v>4.54</v>
      </c>
      <c r="W408" s="25">
        <v>4.5999999999999996</v>
      </c>
    </row>
    <row r="409" spans="2:23" x14ac:dyDescent="0.25">
      <c r="B409" s="26" t="s">
        <v>4349</v>
      </c>
      <c r="C409" s="24">
        <v>0.3</v>
      </c>
      <c r="D409" s="29">
        <v>3.7</v>
      </c>
      <c r="E409" s="25">
        <v>1.3</v>
      </c>
      <c r="F409" s="29">
        <v>0.1</v>
      </c>
      <c r="G409" s="25">
        <v>1.3</v>
      </c>
      <c r="H409" s="29">
        <v>1.2</v>
      </c>
      <c r="I409" s="25">
        <v>0.1</v>
      </c>
      <c r="J409" s="29">
        <v>0.8</v>
      </c>
      <c r="K409" s="25">
        <v>0.6</v>
      </c>
      <c r="L409" s="29">
        <v>0.1</v>
      </c>
      <c r="M409" s="25">
        <v>0.2</v>
      </c>
      <c r="N409" s="29">
        <v>0.1</v>
      </c>
      <c r="O409" s="25">
        <v>0.1</v>
      </c>
      <c r="P409" s="29">
        <v>0.1</v>
      </c>
      <c r="Q409" s="25">
        <v>0</v>
      </c>
      <c r="R409" s="29">
        <v>266.89999999999998</v>
      </c>
      <c r="S409" s="25">
        <v>266.77</v>
      </c>
      <c r="T409" s="29">
        <v>265.45</v>
      </c>
      <c r="U409" s="25">
        <v>4.26</v>
      </c>
      <c r="V409" s="29">
        <v>4.3499999999999996</v>
      </c>
      <c r="W409" s="25">
        <v>4.4000000000000004</v>
      </c>
    </row>
    <row r="410" spans="2:23" x14ac:dyDescent="0.25">
      <c r="B410" s="26" t="s">
        <v>4350</v>
      </c>
      <c r="C410" s="24">
        <v>0.2</v>
      </c>
      <c r="D410" s="29">
        <v>3.8</v>
      </c>
      <c r="E410" s="25">
        <v>1.5</v>
      </c>
      <c r="F410" s="29">
        <v>0.1</v>
      </c>
      <c r="G410" s="25">
        <v>1.1000000000000001</v>
      </c>
      <c r="H410" s="29">
        <v>1.1000000000000001</v>
      </c>
      <c r="I410" s="25">
        <v>0</v>
      </c>
      <c r="J410" s="29">
        <v>0.7</v>
      </c>
      <c r="K410" s="25">
        <v>0.6</v>
      </c>
      <c r="L410" s="29">
        <v>0.1</v>
      </c>
      <c r="M410" s="25">
        <v>0.2</v>
      </c>
      <c r="N410" s="29">
        <v>0</v>
      </c>
      <c r="O410" s="25">
        <v>0.1</v>
      </c>
      <c r="P410" s="29">
        <v>0.1</v>
      </c>
      <c r="Q410" s="25">
        <v>0.1</v>
      </c>
      <c r="R410" s="29">
        <v>265.75</v>
      </c>
      <c r="S410" s="25">
        <v>265.62</v>
      </c>
      <c r="T410" s="29">
        <v>264.51</v>
      </c>
      <c r="U410" s="25">
        <v>4.3899999999999997</v>
      </c>
      <c r="V410" s="29">
        <v>4.49</v>
      </c>
      <c r="W410" s="25">
        <v>4.45</v>
      </c>
    </row>
    <row r="411" spans="2:23" x14ac:dyDescent="0.25">
      <c r="B411" s="26" t="s">
        <v>4351</v>
      </c>
      <c r="C411" s="24">
        <v>0.3</v>
      </c>
      <c r="D411" s="29">
        <v>3.7</v>
      </c>
      <c r="E411" s="25">
        <v>1.6</v>
      </c>
      <c r="F411" s="29">
        <v>0.1</v>
      </c>
      <c r="G411" s="25">
        <v>1</v>
      </c>
      <c r="H411" s="29">
        <v>1</v>
      </c>
      <c r="I411" s="25">
        <v>0</v>
      </c>
      <c r="J411" s="29">
        <v>0.8</v>
      </c>
      <c r="K411" s="25">
        <v>0.7</v>
      </c>
      <c r="L411" s="29">
        <v>0.1</v>
      </c>
      <c r="M411" s="25">
        <v>0.3</v>
      </c>
      <c r="N411" s="29">
        <v>0.1</v>
      </c>
      <c r="O411" s="25">
        <v>0.1</v>
      </c>
      <c r="P411" s="29">
        <v>0.1</v>
      </c>
      <c r="Q411" s="25">
        <v>0.1</v>
      </c>
      <c r="R411" s="29">
        <v>265.48</v>
      </c>
      <c r="S411" s="25">
        <v>265.54000000000002</v>
      </c>
      <c r="T411" s="29">
        <v>264.19</v>
      </c>
      <c r="U411" s="25">
        <v>4.3899999999999997</v>
      </c>
      <c r="V411" s="29">
        <v>4.4400000000000004</v>
      </c>
      <c r="W411" s="25">
        <v>4.51</v>
      </c>
    </row>
    <row r="412" spans="2:23" x14ac:dyDescent="0.25">
      <c r="B412" s="26" t="s">
        <v>4352</v>
      </c>
      <c r="C412" s="24">
        <v>0.3</v>
      </c>
      <c r="D412" s="29">
        <v>4.2</v>
      </c>
      <c r="E412" s="25">
        <v>1.6</v>
      </c>
      <c r="F412" s="29">
        <v>0.2</v>
      </c>
      <c r="G412" s="25">
        <v>1.1000000000000001</v>
      </c>
      <c r="H412" s="29">
        <v>1</v>
      </c>
      <c r="I412" s="25">
        <v>0.1</v>
      </c>
      <c r="J412" s="29">
        <v>0.8</v>
      </c>
      <c r="K412" s="25">
        <v>0.5</v>
      </c>
      <c r="L412" s="29">
        <v>0.1</v>
      </c>
      <c r="M412" s="25">
        <v>0.4</v>
      </c>
      <c r="N412" s="29">
        <v>0.1</v>
      </c>
      <c r="O412" s="25">
        <v>0.1</v>
      </c>
      <c r="P412" s="29">
        <v>0.1</v>
      </c>
      <c r="Q412" s="25">
        <v>0</v>
      </c>
      <c r="R412" s="29">
        <v>265.72000000000003</v>
      </c>
      <c r="S412" s="25">
        <v>265.7</v>
      </c>
      <c r="T412" s="29">
        <v>264.39</v>
      </c>
      <c r="U412" s="25">
        <v>4.72</v>
      </c>
      <c r="V412" s="29">
        <v>4.8600000000000003</v>
      </c>
      <c r="W412" s="25">
        <v>4.9000000000000004</v>
      </c>
    </row>
    <row r="413" spans="2:23" x14ac:dyDescent="0.25">
      <c r="B413" s="26" t="s">
        <v>4353</v>
      </c>
      <c r="C413" s="24">
        <v>0.2</v>
      </c>
      <c r="D413" s="29">
        <v>3.6</v>
      </c>
      <c r="E413" s="25">
        <v>1.3</v>
      </c>
      <c r="F413" s="29">
        <v>0.1</v>
      </c>
      <c r="G413" s="25">
        <v>0.9</v>
      </c>
      <c r="H413" s="29">
        <v>0.9</v>
      </c>
      <c r="I413" s="25">
        <v>0.2</v>
      </c>
      <c r="J413" s="29">
        <v>0.9</v>
      </c>
      <c r="K413" s="25">
        <v>0.6</v>
      </c>
      <c r="L413" s="29">
        <v>0.1</v>
      </c>
      <c r="M413" s="25">
        <v>0.2</v>
      </c>
      <c r="N413" s="29">
        <v>0.1</v>
      </c>
      <c r="O413" s="25">
        <v>0.1</v>
      </c>
      <c r="P413" s="29">
        <v>0</v>
      </c>
      <c r="Q413" s="25">
        <v>0.1</v>
      </c>
      <c r="R413" s="29">
        <v>264.13</v>
      </c>
      <c r="S413" s="25">
        <v>264.01</v>
      </c>
      <c r="T413" s="29">
        <v>262.91000000000003</v>
      </c>
      <c r="U413" s="25">
        <v>3.94</v>
      </c>
      <c r="V413" s="29">
        <v>4.1100000000000003</v>
      </c>
      <c r="W413" s="25">
        <v>4.01</v>
      </c>
    </row>
    <row r="414" spans="2:23" x14ac:dyDescent="0.25">
      <c r="B414" s="26" t="s">
        <v>4354</v>
      </c>
      <c r="C414" s="24">
        <v>0.2</v>
      </c>
      <c r="D414" s="29">
        <v>3.7</v>
      </c>
      <c r="E414" s="25">
        <v>1.2</v>
      </c>
      <c r="F414" s="29">
        <v>0.1</v>
      </c>
      <c r="G414" s="25">
        <v>0.9</v>
      </c>
      <c r="H414" s="29">
        <v>0.9</v>
      </c>
      <c r="I414" s="25">
        <v>0</v>
      </c>
      <c r="J414" s="29">
        <v>0.8</v>
      </c>
      <c r="K414" s="25">
        <v>0.7</v>
      </c>
      <c r="L414" s="29">
        <v>0.2</v>
      </c>
      <c r="M414" s="25">
        <v>0.2</v>
      </c>
      <c r="N414" s="29">
        <v>0.1</v>
      </c>
      <c r="O414" s="25">
        <v>0.1</v>
      </c>
      <c r="P414" s="29">
        <v>0.2</v>
      </c>
      <c r="Q414" s="25">
        <v>0</v>
      </c>
      <c r="R414" s="29">
        <v>264.36</v>
      </c>
      <c r="S414" s="25">
        <v>264.3</v>
      </c>
      <c r="T414" s="29">
        <v>262.83999999999997</v>
      </c>
      <c r="U414" s="25">
        <v>4.05</v>
      </c>
      <c r="V414" s="29">
        <v>4.18</v>
      </c>
      <c r="W414" s="25">
        <v>4.2300000000000004</v>
      </c>
    </row>
    <row r="415" spans="2:23" x14ac:dyDescent="0.25">
      <c r="B415" s="26" t="s">
        <v>4355</v>
      </c>
      <c r="C415" s="24">
        <v>0.3</v>
      </c>
      <c r="D415" s="29">
        <v>4.0999999999999996</v>
      </c>
      <c r="E415" s="25">
        <v>1.5</v>
      </c>
      <c r="F415" s="29">
        <v>0.1</v>
      </c>
      <c r="G415" s="25">
        <v>1.1000000000000001</v>
      </c>
      <c r="H415" s="29">
        <v>0.9</v>
      </c>
      <c r="I415" s="25">
        <v>0</v>
      </c>
      <c r="J415" s="29">
        <v>0.7</v>
      </c>
      <c r="K415" s="25">
        <v>0.5</v>
      </c>
      <c r="L415" s="29">
        <v>0.1</v>
      </c>
      <c r="M415" s="25">
        <v>0.2</v>
      </c>
      <c r="N415" s="29">
        <v>0.1</v>
      </c>
      <c r="O415" s="25">
        <v>0</v>
      </c>
      <c r="P415" s="29">
        <v>0.1</v>
      </c>
      <c r="Q415" s="25">
        <v>0.1</v>
      </c>
      <c r="R415" s="29">
        <v>266.01</v>
      </c>
      <c r="S415" s="25">
        <v>265.86</v>
      </c>
      <c r="T415" s="29">
        <v>264.62</v>
      </c>
      <c r="U415" s="25">
        <v>4.43</v>
      </c>
      <c r="V415" s="29">
        <v>4.7</v>
      </c>
      <c r="W415" s="25">
        <v>4.6500000000000004</v>
      </c>
    </row>
    <row r="416" spans="2:23" x14ac:dyDescent="0.25">
      <c r="B416" s="26" t="s">
        <v>4356</v>
      </c>
      <c r="C416" s="24">
        <v>0.2</v>
      </c>
      <c r="D416" s="29">
        <v>3.8</v>
      </c>
      <c r="E416" s="25">
        <v>1.4</v>
      </c>
      <c r="F416" s="29">
        <v>0.2</v>
      </c>
      <c r="G416" s="25">
        <v>0.9</v>
      </c>
      <c r="H416" s="29">
        <v>0.8</v>
      </c>
      <c r="I416" s="25">
        <v>0.1</v>
      </c>
      <c r="J416" s="29">
        <v>0.6</v>
      </c>
      <c r="K416" s="25">
        <v>0.6</v>
      </c>
      <c r="L416" s="29">
        <v>0.1</v>
      </c>
      <c r="M416" s="25">
        <v>0.3</v>
      </c>
      <c r="N416" s="29">
        <v>0.1</v>
      </c>
      <c r="O416" s="25">
        <v>0.1</v>
      </c>
      <c r="P416" s="29">
        <v>0.1</v>
      </c>
      <c r="Q416" s="25">
        <v>0.1</v>
      </c>
      <c r="R416" s="29">
        <v>264.52</v>
      </c>
      <c r="S416" s="25">
        <v>264.39999999999998</v>
      </c>
      <c r="T416" s="29">
        <v>263.39</v>
      </c>
      <c r="U416" s="25">
        <v>4.1100000000000003</v>
      </c>
      <c r="V416" s="29">
        <v>4.25</v>
      </c>
      <c r="W416" s="25">
        <v>4.2300000000000004</v>
      </c>
    </row>
    <row r="417" spans="2:23" x14ac:dyDescent="0.25">
      <c r="B417" s="26" t="s">
        <v>4357</v>
      </c>
      <c r="C417" s="24">
        <v>0.1</v>
      </c>
      <c r="D417" s="29">
        <v>3.9</v>
      </c>
      <c r="E417" s="25">
        <v>1.3</v>
      </c>
      <c r="F417" s="29">
        <v>0.1</v>
      </c>
      <c r="G417" s="25">
        <v>1.1000000000000001</v>
      </c>
      <c r="H417" s="29">
        <v>1</v>
      </c>
      <c r="I417" s="25">
        <v>0</v>
      </c>
      <c r="J417" s="29">
        <v>0.6</v>
      </c>
      <c r="K417" s="25">
        <v>0.6</v>
      </c>
      <c r="L417" s="29">
        <v>0.2</v>
      </c>
      <c r="M417" s="25">
        <v>0.2</v>
      </c>
      <c r="N417" s="29">
        <v>0.1</v>
      </c>
      <c r="O417" s="25">
        <v>0.1</v>
      </c>
      <c r="P417" s="29">
        <v>0.1</v>
      </c>
      <c r="Q417" s="25">
        <v>0</v>
      </c>
      <c r="R417" s="29">
        <v>266.55</v>
      </c>
      <c r="S417" s="25">
        <v>266.41000000000003</v>
      </c>
      <c r="T417" s="29">
        <v>265.22000000000003</v>
      </c>
      <c r="U417" s="25">
        <v>4.22</v>
      </c>
      <c r="V417" s="29">
        <v>4.38</v>
      </c>
      <c r="W417" s="25">
        <v>4.38</v>
      </c>
    </row>
    <row r="418" spans="2:23" x14ac:dyDescent="0.25">
      <c r="B418" s="26" t="s">
        <v>4358</v>
      </c>
      <c r="C418" s="24">
        <v>0.2</v>
      </c>
      <c r="D418" s="29">
        <v>4.2</v>
      </c>
      <c r="E418" s="25">
        <v>1.4</v>
      </c>
      <c r="F418" s="29">
        <v>0.2</v>
      </c>
      <c r="G418" s="25">
        <v>1.3</v>
      </c>
      <c r="H418" s="29">
        <v>1.3</v>
      </c>
      <c r="I418" s="25">
        <v>0.1</v>
      </c>
      <c r="J418" s="29">
        <v>0.8</v>
      </c>
      <c r="K418" s="25">
        <v>0.6</v>
      </c>
      <c r="L418" s="29">
        <v>0.1</v>
      </c>
      <c r="M418" s="25">
        <v>0.3</v>
      </c>
      <c r="N418" s="29">
        <v>0.1</v>
      </c>
      <c r="O418" s="25">
        <v>0.1</v>
      </c>
      <c r="P418" s="29">
        <v>0.1</v>
      </c>
      <c r="Q418" s="25">
        <v>0.1</v>
      </c>
      <c r="R418" s="29">
        <v>266.98</v>
      </c>
      <c r="S418" s="25">
        <v>267.02</v>
      </c>
      <c r="T418" s="29">
        <v>265.58999999999997</v>
      </c>
      <c r="U418" s="25">
        <v>4.5999999999999996</v>
      </c>
      <c r="V418" s="29">
        <v>4.8099999999999996</v>
      </c>
      <c r="W418" s="25">
        <v>4.8</v>
      </c>
    </row>
    <row r="419" spans="2:23" x14ac:dyDescent="0.25">
      <c r="B419" s="26" t="s">
        <v>4359</v>
      </c>
      <c r="C419" s="24">
        <v>0.3</v>
      </c>
      <c r="D419" s="29">
        <v>4.2</v>
      </c>
      <c r="E419" s="25">
        <v>1.5</v>
      </c>
      <c r="F419" s="29">
        <v>0.1</v>
      </c>
      <c r="G419" s="25">
        <v>1.1000000000000001</v>
      </c>
      <c r="H419" s="29">
        <v>1</v>
      </c>
      <c r="I419" s="25">
        <v>0.1</v>
      </c>
      <c r="J419" s="29">
        <v>0.8</v>
      </c>
      <c r="K419" s="25">
        <v>0.6</v>
      </c>
      <c r="L419" s="29">
        <v>0.1</v>
      </c>
      <c r="M419" s="25">
        <v>0.4</v>
      </c>
      <c r="N419" s="29">
        <v>0.1</v>
      </c>
      <c r="O419" s="25">
        <v>0.1</v>
      </c>
      <c r="P419" s="29">
        <v>0.1</v>
      </c>
      <c r="Q419" s="25">
        <v>0.1</v>
      </c>
      <c r="R419" s="29">
        <v>267.39</v>
      </c>
      <c r="S419" s="25">
        <v>267.26</v>
      </c>
      <c r="T419" s="29">
        <v>265.93</v>
      </c>
      <c r="U419" s="25">
        <v>4.59</v>
      </c>
      <c r="V419" s="29">
        <v>4.82</v>
      </c>
      <c r="W419" s="25">
        <v>4.7</v>
      </c>
    </row>
    <row r="420" spans="2:23" x14ac:dyDescent="0.25">
      <c r="B420" s="26" t="s">
        <v>4360</v>
      </c>
      <c r="C420" s="24">
        <v>0.2</v>
      </c>
      <c r="D420" s="29">
        <v>3.9</v>
      </c>
      <c r="E420" s="25">
        <v>1.6</v>
      </c>
      <c r="F420" s="29">
        <v>0.2</v>
      </c>
      <c r="G420" s="25">
        <v>1.2</v>
      </c>
      <c r="H420" s="29">
        <v>0.9</v>
      </c>
      <c r="I420" s="25">
        <v>0</v>
      </c>
      <c r="J420" s="29">
        <v>0.7</v>
      </c>
      <c r="K420" s="25">
        <v>0.7</v>
      </c>
      <c r="L420" s="29">
        <v>0.1</v>
      </c>
      <c r="M420" s="25">
        <v>0.3</v>
      </c>
      <c r="N420" s="29">
        <v>0.1</v>
      </c>
      <c r="O420" s="25">
        <v>0.1</v>
      </c>
      <c r="P420" s="29">
        <v>0.1</v>
      </c>
      <c r="Q420" s="25">
        <v>0.1</v>
      </c>
      <c r="R420" s="29">
        <v>265.83</v>
      </c>
      <c r="S420" s="25">
        <v>265.66000000000003</v>
      </c>
      <c r="T420" s="29">
        <v>264.60000000000002</v>
      </c>
      <c r="U420" s="25">
        <v>4.3</v>
      </c>
      <c r="V420" s="29">
        <v>4.45</v>
      </c>
      <c r="W420" s="25">
        <v>4.47</v>
      </c>
    </row>
    <row r="421" spans="2:23" x14ac:dyDescent="0.25">
      <c r="B421" s="26" t="s">
        <v>4361</v>
      </c>
      <c r="C421" s="24">
        <v>0.2</v>
      </c>
      <c r="D421" s="29">
        <v>4</v>
      </c>
      <c r="E421" s="25">
        <v>1.5</v>
      </c>
      <c r="F421" s="29">
        <v>0.1</v>
      </c>
      <c r="G421" s="25">
        <v>1.1000000000000001</v>
      </c>
      <c r="H421" s="29">
        <v>0.8</v>
      </c>
      <c r="I421" s="25">
        <v>0</v>
      </c>
      <c r="J421" s="29">
        <v>0.8</v>
      </c>
      <c r="K421" s="25">
        <v>0.7</v>
      </c>
      <c r="L421" s="29">
        <v>0.1</v>
      </c>
      <c r="M421" s="25">
        <v>0.4</v>
      </c>
      <c r="N421" s="29">
        <v>0</v>
      </c>
      <c r="O421" s="25">
        <v>0.1</v>
      </c>
      <c r="P421" s="29">
        <v>0.1</v>
      </c>
      <c r="Q421" s="25">
        <v>0.1</v>
      </c>
      <c r="R421" s="29">
        <v>265.54000000000002</v>
      </c>
      <c r="S421" s="25">
        <v>265.14</v>
      </c>
      <c r="T421" s="29">
        <v>264.31</v>
      </c>
      <c r="U421" s="25">
        <v>4.46</v>
      </c>
      <c r="V421" s="29">
        <v>4.55</v>
      </c>
      <c r="W421" s="25">
        <v>4.5599999999999996</v>
      </c>
    </row>
    <row r="422" spans="2:23" x14ac:dyDescent="0.25">
      <c r="B422" s="26" t="s">
        <v>4362</v>
      </c>
      <c r="C422" s="24">
        <v>0.3</v>
      </c>
      <c r="D422" s="29">
        <v>3.9</v>
      </c>
      <c r="E422" s="25">
        <v>1.5</v>
      </c>
      <c r="F422" s="29">
        <v>0.1</v>
      </c>
      <c r="G422" s="25">
        <v>1.3</v>
      </c>
      <c r="H422" s="29">
        <v>1.1000000000000001</v>
      </c>
      <c r="I422" s="25">
        <v>0.1</v>
      </c>
      <c r="J422" s="29">
        <v>0.9</v>
      </c>
      <c r="K422" s="25">
        <v>0.7</v>
      </c>
      <c r="L422" s="29">
        <v>0.1</v>
      </c>
      <c r="M422" s="25">
        <v>0.3</v>
      </c>
      <c r="N422" s="29">
        <v>0.1</v>
      </c>
      <c r="O422" s="25">
        <v>0.1</v>
      </c>
      <c r="P422" s="29">
        <v>0.1</v>
      </c>
      <c r="Q422" s="25">
        <v>0.1</v>
      </c>
      <c r="R422" s="29">
        <v>268.16000000000003</v>
      </c>
      <c r="S422" s="25">
        <v>268.08999999999997</v>
      </c>
      <c r="T422" s="29">
        <v>266.52999999999997</v>
      </c>
      <c r="U422" s="25">
        <v>4.63</v>
      </c>
      <c r="V422" s="29">
        <v>4.75</v>
      </c>
      <c r="W422" s="25">
        <v>4.66</v>
      </c>
    </row>
    <row r="423" spans="2:23" x14ac:dyDescent="0.25">
      <c r="B423" s="26" t="s">
        <v>4363</v>
      </c>
      <c r="C423" s="24">
        <v>0.2</v>
      </c>
      <c r="D423" s="29">
        <v>4.0999999999999996</v>
      </c>
      <c r="E423" s="25">
        <v>1.6</v>
      </c>
      <c r="F423" s="29">
        <v>0.1</v>
      </c>
      <c r="G423" s="25">
        <v>1.1000000000000001</v>
      </c>
      <c r="H423" s="29">
        <v>1</v>
      </c>
      <c r="I423" s="25">
        <v>0</v>
      </c>
      <c r="J423" s="29">
        <v>0.8</v>
      </c>
      <c r="K423" s="25">
        <v>0.7</v>
      </c>
      <c r="L423" s="29">
        <v>0.1</v>
      </c>
      <c r="M423" s="25">
        <v>0.3</v>
      </c>
      <c r="N423" s="29">
        <v>0.1</v>
      </c>
      <c r="O423" s="25">
        <v>0</v>
      </c>
      <c r="P423" s="29">
        <v>0.1</v>
      </c>
      <c r="Q423" s="25">
        <v>0.1</v>
      </c>
      <c r="R423" s="29">
        <v>266.72000000000003</v>
      </c>
      <c r="S423" s="25">
        <v>266.57</v>
      </c>
      <c r="T423" s="29">
        <v>265.19</v>
      </c>
      <c r="U423" s="25">
        <v>4.5599999999999996</v>
      </c>
      <c r="V423" s="29">
        <v>4.7300000000000004</v>
      </c>
      <c r="W423" s="25">
        <v>4.7699999999999996</v>
      </c>
    </row>
    <row r="424" spans="2:23" x14ac:dyDescent="0.25">
      <c r="B424" s="26" t="s">
        <v>4364</v>
      </c>
      <c r="C424" s="24">
        <v>0.2</v>
      </c>
      <c r="D424" s="29">
        <v>4.2</v>
      </c>
      <c r="E424" s="25">
        <v>1.1000000000000001</v>
      </c>
      <c r="F424" s="29">
        <v>0.1</v>
      </c>
      <c r="G424" s="25">
        <v>1.3</v>
      </c>
      <c r="H424" s="29">
        <v>1.5</v>
      </c>
      <c r="I424" s="25">
        <v>0</v>
      </c>
      <c r="J424" s="29">
        <v>1.2</v>
      </c>
      <c r="K424" s="25">
        <v>0.8</v>
      </c>
      <c r="L424" s="29">
        <v>0.2</v>
      </c>
      <c r="M424" s="25">
        <v>0.2</v>
      </c>
      <c r="N424" s="29">
        <v>0.1</v>
      </c>
      <c r="O424" s="25">
        <v>0</v>
      </c>
      <c r="P424" s="29">
        <v>0.1</v>
      </c>
      <c r="Q424" s="25">
        <v>0.1</v>
      </c>
      <c r="R424" s="29">
        <v>267.23</v>
      </c>
      <c r="S424" s="25">
        <v>267.31</v>
      </c>
      <c r="T424" s="29">
        <v>265.91000000000003</v>
      </c>
      <c r="U424" s="25">
        <v>4.6900000000000004</v>
      </c>
      <c r="V424" s="29">
        <v>4.8499999999999996</v>
      </c>
      <c r="W424" s="25">
        <v>4.82</v>
      </c>
    </row>
    <row r="425" spans="2:23" x14ac:dyDescent="0.25">
      <c r="B425" s="26" t="s">
        <v>4365</v>
      </c>
      <c r="C425" s="24">
        <v>0.2</v>
      </c>
      <c r="D425" s="29">
        <v>4.0999999999999996</v>
      </c>
      <c r="E425" s="25">
        <v>1.3</v>
      </c>
      <c r="F425" s="29">
        <v>0.1</v>
      </c>
      <c r="G425" s="25">
        <v>1.3</v>
      </c>
      <c r="H425" s="29">
        <v>1.3</v>
      </c>
      <c r="I425" s="25">
        <v>0.1</v>
      </c>
      <c r="J425" s="29">
        <v>0.9</v>
      </c>
      <c r="K425" s="25">
        <v>0.8</v>
      </c>
      <c r="L425" s="29">
        <v>0.2</v>
      </c>
      <c r="M425" s="25">
        <v>0.3</v>
      </c>
      <c r="N425" s="29">
        <v>0.1</v>
      </c>
      <c r="O425" s="25">
        <v>0.1</v>
      </c>
      <c r="P425" s="29">
        <v>0</v>
      </c>
      <c r="Q425" s="25">
        <v>0.1</v>
      </c>
      <c r="R425" s="29">
        <v>267.64</v>
      </c>
      <c r="S425" s="25">
        <v>267.5</v>
      </c>
      <c r="T425" s="29">
        <v>266.26</v>
      </c>
      <c r="U425" s="25">
        <v>4.66</v>
      </c>
      <c r="V425" s="29">
        <v>4.7300000000000004</v>
      </c>
      <c r="W425" s="25">
        <v>4.79</v>
      </c>
    </row>
    <row r="426" spans="2:23" x14ac:dyDescent="0.25">
      <c r="B426" s="26" t="s">
        <v>4366</v>
      </c>
      <c r="C426" s="24">
        <v>0.2</v>
      </c>
      <c r="D426" s="29">
        <v>4</v>
      </c>
      <c r="E426" s="25">
        <v>1.1000000000000001</v>
      </c>
      <c r="F426" s="29">
        <v>0.1</v>
      </c>
      <c r="G426" s="25">
        <v>1.2</v>
      </c>
      <c r="H426" s="29">
        <v>1.4</v>
      </c>
      <c r="I426" s="25">
        <v>0.1</v>
      </c>
      <c r="J426" s="29">
        <v>1</v>
      </c>
      <c r="K426" s="25">
        <v>0.9</v>
      </c>
      <c r="L426" s="29">
        <v>0.2</v>
      </c>
      <c r="M426" s="25">
        <v>0.2</v>
      </c>
      <c r="N426" s="29">
        <v>0.1</v>
      </c>
      <c r="O426" s="25">
        <v>0</v>
      </c>
      <c r="P426" s="29">
        <v>0.1</v>
      </c>
      <c r="Q426" s="25">
        <v>0.1</v>
      </c>
      <c r="R426" s="29">
        <v>266.29000000000002</v>
      </c>
      <c r="S426" s="25">
        <v>265.87</v>
      </c>
      <c r="T426" s="29">
        <v>264.83</v>
      </c>
      <c r="U426" s="25">
        <v>4.63</v>
      </c>
      <c r="V426" s="29">
        <v>4.7</v>
      </c>
      <c r="W426" s="25">
        <v>4.6900000000000004</v>
      </c>
    </row>
    <row r="427" spans="2:23" x14ac:dyDescent="0.25">
      <c r="B427" s="26" t="s">
        <v>4367</v>
      </c>
      <c r="C427" s="24">
        <v>0.2</v>
      </c>
      <c r="D427" s="29">
        <v>4</v>
      </c>
      <c r="E427" s="25">
        <v>1.2</v>
      </c>
      <c r="F427" s="29">
        <v>0.1</v>
      </c>
      <c r="G427" s="25">
        <v>1.2</v>
      </c>
      <c r="H427" s="29">
        <v>1.2</v>
      </c>
      <c r="I427" s="25">
        <v>0</v>
      </c>
      <c r="J427" s="29">
        <v>0.7</v>
      </c>
      <c r="K427" s="25">
        <v>0.6</v>
      </c>
      <c r="L427" s="29">
        <v>0.1</v>
      </c>
      <c r="M427" s="25">
        <v>0.2</v>
      </c>
      <c r="N427" s="29">
        <v>0.1</v>
      </c>
      <c r="O427" s="25">
        <v>0</v>
      </c>
      <c r="P427" s="29">
        <v>0.1</v>
      </c>
      <c r="Q427" s="25">
        <v>0</v>
      </c>
      <c r="R427" s="29">
        <v>267.54000000000002</v>
      </c>
      <c r="S427" s="25">
        <v>267.18</v>
      </c>
      <c r="T427" s="29">
        <v>266.22000000000003</v>
      </c>
      <c r="U427" s="25">
        <v>4.41</v>
      </c>
      <c r="V427" s="29">
        <v>4.51</v>
      </c>
      <c r="W427" s="25">
        <v>4.45</v>
      </c>
    </row>
    <row r="428" spans="2:23" x14ac:dyDescent="0.25">
      <c r="B428" s="26" t="s">
        <v>4368</v>
      </c>
      <c r="C428" s="24">
        <v>0.3</v>
      </c>
      <c r="D428" s="29">
        <v>4</v>
      </c>
      <c r="E428" s="25">
        <v>1.4</v>
      </c>
      <c r="F428" s="29">
        <v>0.2</v>
      </c>
      <c r="G428" s="25">
        <v>1.2</v>
      </c>
      <c r="H428" s="29">
        <v>1.2</v>
      </c>
      <c r="I428" s="25">
        <v>0.1</v>
      </c>
      <c r="J428" s="29">
        <v>0.9</v>
      </c>
      <c r="K428" s="25">
        <v>0.7</v>
      </c>
      <c r="L428" s="29">
        <v>0.2</v>
      </c>
      <c r="M428" s="25">
        <v>0.2</v>
      </c>
      <c r="N428" s="29">
        <v>0.1</v>
      </c>
      <c r="O428" s="25">
        <v>0.1</v>
      </c>
      <c r="P428" s="29">
        <v>0</v>
      </c>
      <c r="Q428" s="25">
        <v>0</v>
      </c>
      <c r="R428" s="29">
        <v>264.76</v>
      </c>
      <c r="S428" s="25">
        <v>264.64</v>
      </c>
      <c r="T428" s="29">
        <v>263.43</v>
      </c>
      <c r="U428" s="25">
        <v>4.7300000000000004</v>
      </c>
      <c r="V428" s="29">
        <v>4.7699999999999996</v>
      </c>
      <c r="W428" s="25">
        <v>4.8</v>
      </c>
    </row>
    <row r="429" spans="2:23" x14ac:dyDescent="0.25">
      <c r="B429" s="26" t="s">
        <v>4369</v>
      </c>
      <c r="C429" s="24">
        <v>0.3</v>
      </c>
      <c r="D429" s="29">
        <v>4.3</v>
      </c>
      <c r="E429" s="25">
        <v>1.3</v>
      </c>
      <c r="F429" s="29">
        <v>0.2</v>
      </c>
      <c r="G429" s="25">
        <v>1.2</v>
      </c>
      <c r="H429" s="29">
        <v>1.2</v>
      </c>
      <c r="I429" s="25">
        <v>0</v>
      </c>
      <c r="J429" s="29">
        <v>1</v>
      </c>
      <c r="K429" s="25">
        <v>0.8</v>
      </c>
      <c r="L429" s="29">
        <v>0.2</v>
      </c>
      <c r="M429" s="25">
        <v>0.2</v>
      </c>
      <c r="N429" s="29">
        <v>0.1</v>
      </c>
      <c r="O429" s="25">
        <v>0.1</v>
      </c>
      <c r="P429" s="29">
        <v>0.1</v>
      </c>
      <c r="Q429" s="25">
        <v>0.1</v>
      </c>
      <c r="R429" s="29">
        <v>264.93</v>
      </c>
      <c r="S429" s="25">
        <v>264.58</v>
      </c>
      <c r="T429" s="29">
        <v>263.24</v>
      </c>
      <c r="U429" s="25">
        <v>4.7699999999999996</v>
      </c>
      <c r="V429" s="29">
        <v>4.9800000000000004</v>
      </c>
      <c r="W429" s="25">
        <v>4.97</v>
      </c>
    </row>
    <row r="430" spans="2:23" x14ac:dyDescent="0.25">
      <c r="B430" s="26" t="s">
        <v>4370</v>
      </c>
      <c r="C430" s="24">
        <v>0.2</v>
      </c>
      <c r="D430" s="29">
        <v>4</v>
      </c>
      <c r="E430" s="25">
        <v>1.2</v>
      </c>
      <c r="F430" s="29">
        <v>0.2</v>
      </c>
      <c r="G430" s="25">
        <v>1.3</v>
      </c>
      <c r="H430" s="29">
        <v>1.2</v>
      </c>
      <c r="I430" s="25">
        <v>0.1</v>
      </c>
      <c r="J430" s="29">
        <v>0.8</v>
      </c>
      <c r="K430" s="25">
        <v>0.4</v>
      </c>
      <c r="L430" s="29">
        <v>0.1</v>
      </c>
      <c r="M430" s="25">
        <v>0.1</v>
      </c>
      <c r="N430" s="29">
        <v>0.1</v>
      </c>
      <c r="O430" s="25">
        <v>0</v>
      </c>
      <c r="P430" s="29">
        <v>0.1</v>
      </c>
      <c r="Q430" s="25">
        <v>0.1</v>
      </c>
      <c r="R430" s="29">
        <v>265.27999999999997</v>
      </c>
      <c r="S430" s="25">
        <v>264.95</v>
      </c>
      <c r="T430" s="29">
        <v>263.74</v>
      </c>
      <c r="U430" s="25">
        <v>4.41</v>
      </c>
      <c r="V430" s="29">
        <v>4.51</v>
      </c>
      <c r="W430" s="25">
        <v>4.57</v>
      </c>
    </row>
    <row r="431" spans="2:23" x14ac:dyDescent="0.25">
      <c r="B431" s="26" t="s">
        <v>4371</v>
      </c>
      <c r="C431" s="24">
        <v>0.2</v>
      </c>
      <c r="D431" s="29">
        <v>4.2</v>
      </c>
      <c r="E431" s="25">
        <v>1.4</v>
      </c>
      <c r="F431" s="29">
        <v>0.1</v>
      </c>
      <c r="G431" s="25">
        <v>1</v>
      </c>
      <c r="H431" s="29">
        <v>1</v>
      </c>
      <c r="I431" s="25">
        <v>0.1</v>
      </c>
      <c r="J431" s="29">
        <v>0.9</v>
      </c>
      <c r="K431" s="25">
        <v>0.8</v>
      </c>
      <c r="L431" s="29">
        <v>0.1</v>
      </c>
      <c r="M431" s="25">
        <v>0.3</v>
      </c>
      <c r="N431" s="29">
        <v>0.1</v>
      </c>
      <c r="O431" s="25">
        <v>0</v>
      </c>
      <c r="P431" s="29">
        <v>0.1</v>
      </c>
      <c r="Q431" s="25">
        <v>0.1</v>
      </c>
      <c r="R431" s="29">
        <v>263.7</v>
      </c>
      <c r="S431" s="25">
        <v>263.07</v>
      </c>
      <c r="T431" s="29">
        <v>262.27</v>
      </c>
      <c r="U431" s="25">
        <v>4.63</v>
      </c>
      <c r="V431" s="29">
        <v>4.76</v>
      </c>
      <c r="W431" s="25">
        <v>4.75</v>
      </c>
    </row>
    <row r="432" spans="2:23" x14ac:dyDescent="0.25">
      <c r="B432" s="26" t="s">
        <v>4372</v>
      </c>
      <c r="C432" s="24">
        <v>0.3</v>
      </c>
      <c r="D432" s="29">
        <v>4</v>
      </c>
      <c r="E432" s="25">
        <v>1.4</v>
      </c>
      <c r="F432" s="29">
        <v>0.2</v>
      </c>
      <c r="G432" s="25">
        <v>1</v>
      </c>
      <c r="H432" s="29">
        <v>0.6</v>
      </c>
      <c r="I432" s="25">
        <v>0</v>
      </c>
      <c r="J432" s="29">
        <v>0.6</v>
      </c>
      <c r="K432" s="25">
        <v>0.6</v>
      </c>
      <c r="L432" s="29">
        <v>0.2</v>
      </c>
      <c r="M432" s="25">
        <v>0.2</v>
      </c>
      <c r="N432" s="29">
        <v>0.1</v>
      </c>
      <c r="O432" s="25">
        <v>0</v>
      </c>
      <c r="P432" s="29">
        <v>0.1</v>
      </c>
      <c r="Q432" s="25">
        <v>0</v>
      </c>
      <c r="R432" s="29">
        <v>266.66000000000003</v>
      </c>
      <c r="S432" s="25">
        <v>266.20999999999998</v>
      </c>
      <c r="T432" s="29">
        <v>265.11</v>
      </c>
      <c r="U432" s="25">
        <v>4.32</v>
      </c>
      <c r="V432" s="29">
        <v>4.4400000000000004</v>
      </c>
      <c r="W432" s="25">
        <v>4.46</v>
      </c>
    </row>
    <row r="433" spans="2:23" x14ac:dyDescent="0.25">
      <c r="B433" s="26" t="s">
        <v>4373</v>
      </c>
      <c r="C433" s="24">
        <v>0.3</v>
      </c>
      <c r="D433" s="29">
        <v>4.2</v>
      </c>
      <c r="E433" s="25">
        <v>1.4</v>
      </c>
      <c r="F433" s="29">
        <v>0.1</v>
      </c>
      <c r="G433" s="25">
        <v>1.2</v>
      </c>
      <c r="H433" s="29">
        <v>1</v>
      </c>
      <c r="I433" s="25">
        <v>0</v>
      </c>
      <c r="J433" s="29">
        <v>0.9</v>
      </c>
      <c r="K433" s="25">
        <v>0.7</v>
      </c>
      <c r="L433" s="29">
        <v>0.1</v>
      </c>
      <c r="M433" s="25">
        <v>0.2</v>
      </c>
      <c r="N433" s="29">
        <v>0.1</v>
      </c>
      <c r="O433" s="25">
        <v>0.1</v>
      </c>
      <c r="P433" s="29">
        <v>0.1</v>
      </c>
      <c r="Q433" s="25">
        <v>0.1</v>
      </c>
      <c r="R433" s="29">
        <v>266.23</v>
      </c>
      <c r="S433" s="25">
        <v>265.89999999999998</v>
      </c>
      <c r="T433" s="29">
        <v>264.70999999999998</v>
      </c>
      <c r="U433" s="25">
        <v>4.5999999999999996</v>
      </c>
      <c r="V433" s="29">
        <v>4.75</v>
      </c>
      <c r="W433" s="25">
        <v>4.74</v>
      </c>
    </row>
    <row r="434" spans="2:23" x14ac:dyDescent="0.25">
      <c r="B434" s="26" t="s">
        <v>4374</v>
      </c>
      <c r="C434" s="24">
        <v>0.2</v>
      </c>
      <c r="D434" s="29">
        <v>4.3</v>
      </c>
      <c r="E434" s="25">
        <v>1.5</v>
      </c>
      <c r="F434" s="29">
        <v>0.2</v>
      </c>
      <c r="G434" s="25">
        <v>1.3</v>
      </c>
      <c r="H434" s="29">
        <v>1.2</v>
      </c>
      <c r="I434" s="25">
        <v>0.1</v>
      </c>
      <c r="J434" s="29">
        <v>1</v>
      </c>
      <c r="K434" s="25">
        <v>0.7</v>
      </c>
      <c r="L434" s="29">
        <v>0.1</v>
      </c>
      <c r="M434" s="25">
        <v>0.4</v>
      </c>
      <c r="N434" s="29">
        <v>0.2</v>
      </c>
      <c r="O434" s="25">
        <v>0</v>
      </c>
      <c r="P434" s="29">
        <v>0.1</v>
      </c>
      <c r="Q434" s="25">
        <v>0</v>
      </c>
      <c r="R434" s="29">
        <v>267.39</v>
      </c>
      <c r="S434" s="25">
        <v>267.10000000000002</v>
      </c>
      <c r="T434" s="29">
        <v>265.92</v>
      </c>
      <c r="U434" s="25">
        <v>4.76</v>
      </c>
      <c r="V434" s="29">
        <v>4.9800000000000004</v>
      </c>
      <c r="W434" s="25">
        <v>5.0199999999999996</v>
      </c>
    </row>
    <row r="435" spans="2:23" x14ac:dyDescent="0.25">
      <c r="B435" s="26" t="s">
        <v>4375</v>
      </c>
      <c r="C435" s="24">
        <v>0.2</v>
      </c>
      <c r="D435" s="29">
        <v>3.9</v>
      </c>
      <c r="E435" s="25">
        <v>1.5</v>
      </c>
      <c r="F435" s="29">
        <v>0.2</v>
      </c>
      <c r="G435" s="25">
        <v>1.5</v>
      </c>
      <c r="H435" s="29">
        <v>1.4</v>
      </c>
      <c r="I435" s="25">
        <v>0.1</v>
      </c>
      <c r="J435" s="29">
        <v>0.8</v>
      </c>
      <c r="K435" s="25">
        <v>0.6</v>
      </c>
      <c r="L435" s="29">
        <v>0.2</v>
      </c>
      <c r="M435" s="25">
        <v>0.1</v>
      </c>
      <c r="N435" s="29">
        <v>0.1</v>
      </c>
      <c r="O435" s="25">
        <v>0.1</v>
      </c>
      <c r="P435" s="29">
        <v>0.1</v>
      </c>
      <c r="Q435" s="25">
        <v>0.1</v>
      </c>
      <c r="R435" s="29">
        <v>266.67</v>
      </c>
      <c r="S435" s="25">
        <v>266.38</v>
      </c>
      <c r="T435" s="29">
        <v>265.02999999999997</v>
      </c>
      <c r="U435" s="25">
        <v>4.5599999999999996</v>
      </c>
      <c r="V435" s="29">
        <v>4.75</v>
      </c>
      <c r="W435" s="25">
        <v>4.8099999999999996</v>
      </c>
    </row>
    <row r="436" spans="2:23" x14ac:dyDescent="0.25">
      <c r="B436" s="26" t="s">
        <v>4376</v>
      </c>
      <c r="C436" s="24">
        <v>0.3</v>
      </c>
      <c r="D436" s="29">
        <v>4.2</v>
      </c>
      <c r="E436" s="25">
        <v>1.8</v>
      </c>
      <c r="F436" s="29">
        <v>0.2</v>
      </c>
      <c r="G436" s="25">
        <v>1.6</v>
      </c>
      <c r="H436" s="29">
        <v>1.1000000000000001</v>
      </c>
      <c r="I436" s="25">
        <v>0</v>
      </c>
      <c r="J436" s="29">
        <v>0.8</v>
      </c>
      <c r="K436" s="25">
        <v>0.5</v>
      </c>
      <c r="L436" s="29">
        <v>0.1</v>
      </c>
      <c r="M436" s="25">
        <v>0.4</v>
      </c>
      <c r="N436" s="29">
        <v>0.1</v>
      </c>
      <c r="O436" s="25">
        <v>0.1</v>
      </c>
      <c r="P436" s="29">
        <v>0.2</v>
      </c>
      <c r="Q436" s="25">
        <v>0</v>
      </c>
      <c r="R436" s="29">
        <v>267.22000000000003</v>
      </c>
      <c r="S436" s="25">
        <v>267.07</v>
      </c>
      <c r="T436" s="29">
        <v>265.85000000000002</v>
      </c>
      <c r="U436" s="25">
        <v>4.8600000000000003</v>
      </c>
      <c r="V436" s="29">
        <v>5.09</v>
      </c>
      <c r="W436" s="25">
        <v>5.03</v>
      </c>
    </row>
    <row r="437" spans="2:23" x14ac:dyDescent="0.25">
      <c r="B437" s="26" t="s">
        <v>4377</v>
      </c>
      <c r="C437" s="24">
        <v>0.2</v>
      </c>
      <c r="D437" s="29">
        <v>4</v>
      </c>
      <c r="E437" s="25">
        <v>1.6</v>
      </c>
      <c r="F437" s="29">
        <v>0.1</v>
      </c>
      <c r="G437" s="25">
        <v>1.2</v>
      </c>
      <c r="H437" s="29">
        <v>1.2</v>
      </c>
      <c r="I437" s="25">
        <v>0.1</v>
      </c>
      <c r="J437" s="29">
        <v>0.8</v>
      </c>
      <c r="K437" s="25">
        <v>0.7</v>
      </c>
      <c r="L437" s="29">
        <v>0.1</v>
      </c>
      <c r="M437" s="25">
        <v>0.4</v>
      </c>
      <c r="N437" s="29">
        <v>0.1</v>
      </c>
      <c r="O437" s="25">
        <v>0</v>
      </c>
      <c r="P437" s="29">
        <v>0</v>
      </c>
      <c r="Q437" s="25">
        <v>0</v>
      </c>
      <c r="R437" s="29">
        <v>264.52999999999997</v>
      </c>
      <c r="S437" s="25">
        <v>264.41000000000003</v>
      </c>
      <c r="T437" s="29">
        <v>263.33</v>
      </c>
      <c r="U437" s="25">
        <v>4.57</v>
      </c>
      <c r="V437" s="29">
        <v>4.6900000000000004</v>
      </c>
      <c r="W437" s="25">
        <v>4.72</v>
      </c>
    </row>
    <row r="438" spans="2:23" x14ac:dyDescent="0.25">
      <c r="B438" s="26" t="s">
        <v>4378</v>
      </c>
      <c r="C438" s="24">
        <v>0.2</v>
      </c>
      <c r="D438" s="29">
        <v>4.2</v>
      </c>
      <c r="E438" s="25">
        <v>1.7</v>
      </c>
      <c r="F438" s="29">
        <v>0.2</v>
      </c>
      <c r="G438" s="25">
        <v>1.3</v>
      </c>
      <c r="H438" s="29">
        <v>1.1000000000000001</v>
      </c>
      <c r="I438" s="25">
        <v>0.1</v>
      </c>
      <c r="J438" s="29">
        <v>0.8</v>
      </c>
      <c r="K438" s="25">
        <v>0.7</v>
      </c>
      <c r="L438" s="29">
        <v>0.1</v>
      </c>
      <c r="M438" s="25">
        <v>0.4</v>
      </c>
      <c r="N438" s="29">
        <v>0.1</v>
      </c>
      <c r="O438" s="25">
        <v>0.1</v>
      </c>
      <c r="P438" s="29">
        <v>0.1</v>
      </c>
      <c r="Q438" s="25">
        <v>0.1</v>
      </c>
      <c r="R438" s="29">
        <v>267.8</v>
      </c>
      <c r="S438" s="25">
        <v>267.27999999999997</v>
      </c>
      <c r="T438" s="29">
        <v>266.27</v>
      </c>
      <c r="U438" s="25">
        <v>4.76</v>
      </c>
      <c r="V438" s="29">
        <v>4.93</v>
      </c>
      <c r="W438" s="25">
        <v>4.8600000000000003</v>
      </c>
    </row>
    <row r="439" spans="2:23" x14ac:dyDescent="0.25">
      <c r="B439" s="26" t="s">
        <v>4379</v>
      </c>
      <c r="C439" s="24">
        <v>0.2</v>
      </c>
      <c r="D439" s="29">
        <v>4.2</v>
      </c>
      <c r="E439" s="25">
        <v>1.6</v>
      </c>
      <c r="F439" s="29">
        <v>0.1</v>
      </c>
      <c r="G439" s="25">
        <v>1.1000000000000001</v>
      </c>
      <c r="H439" s="29">
        <v>1</v>
      </c>
      <c r="I439" s="25">
        <v>0</v>
      </c>
      <c r="J439" s="29">
        <v>0.9</v>
      </c>
      <c r="K439" s="25">
        <v>0.7</v>
      </c>
      <c r="L439" s="29">
        <v>0.1</v>
      </c>
      <c r="M439" s="25">
        <v>0.4</v>
      </c>
      <c r="N439" s="29">
        <v>0</v>
      </c>
      <c r="O439" s="25">
        <v>0</v>
      </c>
      <c r="P439" s="29">
        <v>0.1</v>
      </c>
      <c r="Q439" s="25">
        <v>0.1</v>
      </c>
      <c r="R439" s="29">
        <v>266.38</v>
      </c>
      <c r="S439" s="25">
        <v>265.85000000000002</v>
      </c>
      <c r="T439" s="29">
        <v>264.72000000000003</v>
      </c>
      <c r="U439" s="25">
        <v>4.76</v>
      </c>
      <c r="V439" s="29">
        <v>4.9000000000000004</v>
      </c>
      <c r="W439" s="25">
        <v>4.8099999999999996</v>
      </c>
    </row>
    <row r="440" spans="2:23" x14ac:dyDescent="0.25">
      <c r="B440" s="26" t="s">
        <v>4380</v>
      </c>
      <c r="C440" s="24">
        <v>0.2</v>
      </c>
      <c r="D440" s="29">
        <v>4.0999999999999996</v>
      </c>
      <c r="E440" s="25">
        <v>1.7</v>
      </c>
      <c r="F440" s="29">
        <v>0.1</v>
      </c>
      <c r="G440" s="25">
        <v>1.4</v>
      </c>
      <c r="H440" s="29">
        <v>1.2</v>
      </c>
      <c r="I440" s="25">
        <v>0.1</v>
      </c>
      <c r="J440" s="29">
        <v>0.7</v>
      </c>
      <c r="K440" s="25">
        <v>0.6</v>
      </c>
      <c r="L440" s="29">
        <v>0.1</v>
      </c>
      <c r="M440" s="25">
        <v>0.2</v>
      </c>
      <c r="N440" s="29">
        <v>0.1</v>
      </c>
      <c r="O440" s="25">
        <v>0</v>
      </c>
      <c r="P440" s="29">
        <v>0</v>
      </c>
      <c r="Q440" s="25">
        <v>0</v>
      </c>
      <c r="R440" s="29">
        <v>267.2</v>
      </c>
      <c r="S440" s="25">
        <v>266.8</v>
      </c>
      <c r="T440" s="29">
        <v>265.85000000000002</v>
      </c>
      <c r="U440" s="25">
        <v>4.5599999999999996</v>
      </c>
      <c r="V440" s="29">
        <v>4.76</v>
      </c>
      <c r="W440" s="25">
        <v>4.7300000000000004</v>
      </c>
    </row>
    <row r="441" spans="2:23" x14ac:dyDescent="0.25">
      <c r="B441" s="26" t="s">
        <v>4381</v>
      </c>
      <c r="C441" s="24">
        <v>0.3</v>
      </c>
      <c r="D441" s="29">
        <v>4.2</v>
      </c>
      <c r="E441" s="25">
        <v>1.7</v>
      </c>
      <c r="F441" s="29">
        <v>0.1</v>
      </c>
      <c r="G441" s="25">
        <v>1.3</v>
      </c>
      <c r="H441" s="29">
        <v>1.2</v>
      </c>
      <c r="I441" s="25">
        <v>0</v>
      </c>
      <c r="J441" s="29">
        <v>0.8</v>
      </c>
      <c r="K441" s="25">
        <v>0.7</v>
      </c>
      <c r="L441" s="29">
        <v>0.2</v>
      </c>
      <c r="M441" s="25">
        <v>0.4</v>
      </c>
      <c r="N441" s="29">
        <v>0.1</v>
      </c>
      <c r="O441" s="25">
        <v>0</v>
      </c>
      <c r="P441" s="29">
        <v>0.1</v>
      </c>
      <c r="Q441" s="25">
        <v>0</v>
      </c>
      <c r="R441" s="29">
        <v>266.87</v>
      </c>
      <c r="S441" s="25">
        <v>266.32</v>
      </c>
      <c r="T441" s="29">
        <v>265.33999999999997</v>
      </c>
      <c r="U441" s="25">
        <v>4.82</v>
      </c>
      <c r="V441" s="29">
        <v>4.93</v>
      </c>
      <c r="W441" s="25">
        <v>5</v>
      </c>
    </row>
    <row r="442" spans="2:23" x14ac:dyDescent="0.25">
      <c r="B442" s="26" t="s">
        <v>4382</v>
      </c>
      <c r="C442" s="24">
        <v>0.3</v>
      </c>
      <c r="D442" s="29">
        <v>4.2</v>
      </c>
      <c r="E442" s="25">
        <v>1.5</v>
      </c>
      <c r="F442" s="29">
        <v>0.1</v>
      </c>
      <c r="G442" s="25">
        <v>1</v>
      </c>
      <c r="H442" s="29">
        <v>1.2</v>
      </c>
      <c r="I442" s="25">
        <v>0.1</v>
      </c>
      <c r="J442" s="29">
        <v>0.7</v>
      </c>
      <c r="K442" s="25">
        <v>0.7</v>
      </c>
      <c r="L442" s="29">
        <v>0.1</v>
      </c>
      <c r="M442" s="25">
        <v>0.3</v>
      </c>
      <c r="N442" s="29">
        <v>0.1</v>
      </c>
      <c r="O442" s="25">
        <v>0</v>
      </c>
      <c r="P442" s="29">
        <v>0.1</v>
      </c>
      <c r="Q442" s="25">
        <v>0.1</v>
      </c>
      <c r="R442" s="29">
        <v>265.25</v>
      </c>
      <c r="S442" s="25">
        <v>264.60000000000002</v>
      </c>
      <c r="T442" s="29">
        <v>263.74</v>
      </c>
      <c r="U442" s="25">
        <v>4.78</v>
      </c>
      <c r="V442" s="29">
        <v>4.9000000000000004</v>
      </c>
      <c r="W442" s="25">
        <v>4.8099999999999996</v>
      </c>
    </row>
    <row r="443" spans="2:23" x14ac:dyDescent="0.25">
      <c r="B443" s="26" t="s">
        <v>4383</v>
      </c>
      <c r="C443" s="24">
        <v>0.3</v>
      </c>
      <c r="D443" s="29">
        <v>4.2</v>
      </c>
      <c r="E443" s="25">
        <v>1.4</v>
      </c>
      <c r="F443" s="29">
        <v>0.1</v>
      </c>
      <c r="G443" s="25">
        <v>1.3</v>
      </c>
      <c r="H443" s="29">
        <v>1</v>
      </c>
      <c r="I443" s="25">
        <v>0.1</v>
      </c>
      <c r="J443" s="29">
        <v>1.1000000000000001</v>
      </c>
      <c r="K443" s="25">
        <v>0.8</v>
      </c>
      <c r="L443" s="29">
        <v>0.2</v>
      </c>
      <c r="M443" s="25">
        <v>0.2</v>
      </c>
      <c r="N443" s="29">
        <v>0.1</v>
      </c>
      <c r="O443" s="25">
        <v>0.1</v>
      </c>
      <c r="P443" s="29">
        <v>0.1</v>
      </c>
      <c r="Q443" s="25">
        <v>0.1</v>
      </c>
      <c r="R443" s="29">
        <v>267.13</v>
      </c>
      <c r="S443" s="25">
        <v>266.8</v>
      </c>
      <c r="T443" s="29">
        <v>265.39999999999998</v>
      </c>
      <c r="U443" s="25">
        <v>4.7699999999999996</v>
      </c>
      <c r="V443" s="29">
        <v>4.91</v>
      </c>
      <c r="W443" s="25">
        <v>4.95</v>
      </c>
    </row>
    <row r="444" spans="2:23" x14ac:dyDescent="0.25">
      <c r="B444" s="26" t="s">
        <v>4384</v>
      </c>
      <c r="C444" s="24">
        <v>0.3</v>
      </c>
      <c r="D444" s="29">
        <v>4.3</v>
      </c>
      <c r="E444" s="25">
        <v>1.6</v>
      </c>
      <c r="F444" s="29">
        <v>0.1</v>
      </c>
      <c r="G444" s="25">
        <v>1.3</v>
      </c>
      <c r="H444" s="29">
        <v>0.9</v>
      </c>
      <c r="I444" s="25">
        <v>0.3</v>
      </c>
      <c r="J444" s="29">
        <v>1</v>
      </c>
      <c r="K444" s="25">
        <v>0.7</v>
      </c>
      <c r="L444" s="29">
        <v>0.1</v>
      </c>
      <c r="M444" s="25">
        <v>0.4</v>
      </c>
      <c r="N444" s="29">
        <v>0.1</v>
      </c>
      <c r="O444" s="25">
        <v>0</v>
      </c>
      <c r="P444" s="29">
        <v>0.1</v>
      </c>
      <c r="Q444" s="25">
        <v>0</v>
      </c>
      <c r="R444" s="29">
        <v>266.83</v>
      </c>
      <c r="S444" s="25">
        <v>266.32</v>
      </c>
      <c r="T444" s="29">
        <v>265.01</v>
      </c>
      <c r="U444" s="25">
        <v>4.8499999999999996</v>
      </c>
      <c r="V444" s="29">
        <v>5</v>
      </c>
      <c r="W444" s="25">
        <v>4.83</v>
      </c>
    </row>
    <row r="445" spans="2:23" x14ac:dyDescent="0.25">
      <c r="B445" s="26" t="s">
        <v>4385</v>
      </c>
      <c r="C445" s="24">
        <v>0.2</v>
      </c>
      <c r="D445" s="29">
        <v>4.0999999999999996</v>
      </c>
      <c r="E445" s="25">
        <v>1.6</v>
      </c>
      <c r="F445" s="29">
        <v>0.1</v>
      </c>
      <c r="G445" s="25">
        <v>1.7</v>
      </c>
      <c r="H445" s="29">
        <v>1.1000000000000001</v>
      </c>
      <c r="I445" s="25">
        <v>0.3</v>
      </c>
      <c r="J445" s="29">
        <v>1.1000000000000001</v>
      </c>
      <c r="K445" s="25">
        <v>0.8</v>
      </c>
      <c r="L445" s="29">
        <v>0.1</v>
      </c>
      <c r="M445" s="25">
        <v>0.3</v>
      </c>
      <c r="N445" s="29">
        <v>0</v>
      </c>
      <c r="O445" s="25">
        <v>0</v>
      </c>
      <c r="P445" s="29">
        <v>0</v>
      </c>
      <c r="Q445" s="25">
        <v>0.1</v>
      </c>
      <c r="R445" s="29">
        <v>267.8</v>
      </c>
      <c r="S445" s="25">
        <v>267.54000000000002</v>
      </c>
      <c r="T445" s="29">
        <v>265.89</v>
      </c>
      <c r="U445" s="25">
        <v>4.68</v>
      </c>
      <c r="V445" s="29">
        <v>4.8899999999999997</v>
      </c>
      <c r="W445" s="25">
        <v>4.6900000000000004</v>
      </c>
    </row>
    <row r="446" spans="2:23" x14ac:dyDescent="0.25">
      <c r="B446" s="26" t="s">
        <v>4386</v>
      </c>
      <c r="C446" s="24">
        <v>0.3</v>
      </c>
      <c r="D446" s="29">
        <v>3.9</v>
      </c>
      <c r="E446" s="25">
        <v>1.4</v>
      </c>
      <c r="F446" s="29">
        <v>0.1</v>
      </c>
      <c r="G446" s="25">
        <v>1.3</v>
      </c>
      <c r="H446" s="29">
        <v>0.9</v>
      </c>
      <c r="I446" s="25">
        <v>0.2</v>
      </c>
      <c r="J446" s="29">
        <v>1</v>
      </c>
      <c r="K446" s="25">
        <v>0.8</v>
      </c>
      <c r="L446" s="29">
        <v>0.1</v>
      </c>
      <c r="M446" s="25">
        <v>0.2</v>
      </c>
      <c r="N446" s="29">
        <v>0</v>
      </c>
      <c r="O446" s="25">
        <v>0.1</v>
      </c>
      <c r="P446" s="29">
        <v>0.1</v>
      </c>
      <c r="Q446" s="25">
        <v>0.1</v>
      </c>
      <c r="R446" s="29">
        <v>265.92</v>
      </c>
      <c r="S446" s="25">
        <v>265.45</v>
      </c>
      <c r="T446" s="29">
        <v>264.02999999999997</v>
      </c>
      <c r="U446" s="25">
        <v>4.5</v>
      </c>
      <c r="V446" s="29">
        <v>4.63</v>
      </c>
      <c r="W446" s="25">
        <v>4.53</v>
      </c>
    </row>
    <row r="447" spans="2:23" x14ac:dyDescent="0.25">
      <c r="B447" s="26" t="s">
        <v>4387</v>
      </c>
      <c r="C447" s="24">
        <v>0.3</v>
      </c>
      <c r="D447" s="29">
        <v>3.9</v>
      </c>
      <c r="E447" s="25">
        <v>1.6</v>
      </c>
      <c r="F447" s="29">
        <v>0.1</v>
      </c>
      <c r="G447" s="25">
        <v>0.7</v>
      </c>
      <c r="H447" s="29">
        <v>0.4</v>
      </c>
      <c r="I447" s="25">
        <v>0.1</v>
      </c>
      <c r="J447" s="29">
        <v>0.7</v>
      </c>
      <c r="K447" s="25">
        <v>0.6</v>
      </c>
      <c r="L447" s="29">
        <v>0</v>
      </c>
      <c r="M447" s="25">
        <v>0.3</v>
      </c>
      <c r="N447" s="29">
        <v>0.1</v>
      </c>
      <c r="O447" s="25">
        <v>0</v>
      </c>
      <c r="P447" s="29">
        <v>0.1</v>
      </c>
      <c r="Q447" s="25">
        <v>0</v>
      </c>
      <c r="R447" s="29">
        <v>265.08999999999997</v>
      </c>
      <c r="S447" s="25">
        <v>264.79000000000002</v>
      </c>
      <c r="T447" s="29">
        <v>263.52999999999997</v>
      </c>
      <c r="U447" s="25">
        <v>4.21</v>
      </c>
      <c r="V447" s="29">
        <v>4.43</v>
      </c>
      <c r="W447" s="25">
        <v>4.3</v>
      </c>
    </row>
    <row r="448" spans="2:23" x14ac:dyDescent="0.25">
      <c r="B448" s="26" t="s">
        <v>4388</v>
      </c>
      <c r="C448" s="24">
        <v>0.3</v>
      </c>
      <c r="D448" s="29">
        <v>3.8</v>
      </c>
      <c r="E448" s="25">
        <v>1.5</v>
      </c>
      <c r="F448" s="29">
        <v>0.1</v>
      </c>
      <c r="G448" s="25">
        <v>0.5</v>
      </c>
      <c r="H448" s="29">
        <v>0.3</v>
      </c>
      <c r="I448" s="25">
        <v>0</v>
      </c>
      <c r="J448" s="29">
        <v>0.8</v>
      </c>
      <c r="K448" s="25">
        <v>0.8</v>
      </c>
      <c r="L448" s="29">
        <v>0.1</v>
      </c>
      <c r="M448" s="25">
        <v>0.4</v>
      </c>
      <c r="N448" s="29">
        <v>0</v>
      </c>
      <c r="O448" s="25">
        <v>0</v>
      </c>
      <c r="P448" s="29">
        <v>0.1</v>
      </c>
      <c r="Q448" s="25">
        <v>0</v>
      </c>
      <c r="R448" s="29">
        <v>264.60000000000002</v>
      </c>
      <c r="S448" s="25">
        <v>264.14999999999998</v>
      </c>
      <c r="T448" s="29">
        <v>263.10000000000002</v>
      </c>
      <c r="U448" s="25">
        <v>4.0999999999999996</v>
      </c>
      <c r="V448" s="29">
        <v>4.21</v>
      </c>
      <c r="W448" s="25">
        <v>4.2300000000000004</v>
      </c>
    </row>
    <row r="449" spans="2:23" x14ac:dyDescent="0.25">
      <c r="B449" s="26" t="s">
        <v>4389</v>
      </c>
      <c r="C449" s="24">
        <v>0.3</v>
      </c>
      <c r="D449" s="29">
        <v>3.8</v>
      </c>
      <c r="E449" s="25">
        <v>1.7</v>
      </c>
      <c r="F449" s="29">
        <v>0</v>
      </c>
      <c r="G449" s="25">
        <v>0.8</v>
      </c>
      <c r="H449" s="29">
        <v>0.3</v>
      </c>
      <c r="I449" s="25">
        <v>0.1</v>
      </c>
      <c r="J449" s="29">
        <v>0.7</v>
      </c>
      <c r="K449" s="25">
        <v>0.6</v>
      </c>
      <c r="L449" s="29">
        <v>0.1</v>
      </c>
      <c r="M449" s="25">
        <v>0.3</v>
      </c>
      <c r="N449" s="29">
        <v>0.1</v>
      </c>
      <c r="O449" s="25">
        <v>0</v>
      </c>
      <c r="P449" s="29">
        <v>0.1</v>
      </c>
      <c r="Q449" s="25">
        <v>0.1</v>
      </c>
      <c r="R449" s="29">
        <v>264.02999999999997</v>
      </c>
      <c r="S449" s="25">
        <v>263.76</v>
      </c>
      <c r="T449" s="29">
        <v>262.64999999999998</v>
      </c>
      <c r="U449" s="25">
        <v>4.0599999999999996</v>
      </c>
      <c r="V449" s="29">
        <v>4.25</v>
      </c>
      <c r="W449" s="25">
        <v>4.22</v>
      </c>
    </row>
    <row r="450" spans="2:23" x14ac:dyDescent="0.25">
      <c r="B450" s="26" t="s">
        <v>4390</v>
      </c>
      <c r="C450" s="24">
        <v>0.2</v>
      </c>
      <c r="D450" s="29">
        <v>3.7</v>
      </c>
      <c r="E450" s="25">
        <v>1.8</v>
      </c>
      <c r="F450" s="29">
        <v>0.1</v>
      </c>
      <c r="G450" s="25">
        <v>0.9</v>
      </c>
      <c r="H450" s="29">
        <v>0.4</v>
      </c>
      <c r="I450" s="25">
        <v>0</v>
      </c>
      <c r="J450" s="29">
        <v>0.6</v>
      </c>
      <c r="K450" s="25">
        <v>0.6</v>
      </c>
      <c r="L450" s="29">
        <v>0.1</v>
      </c>
      <c r="M450" s="25">
        <v>0.3</v>
      </c>
      <c r="N450" s="29">
        <v>0.1</v>
      </c>
      <c r="O450" s="25">
        <v>0</v>
      </c>
      <c r="P450" s="29">
        <v>0.1</v>
      </c>
      <c r="Q450" s="25">
        <v>0</v>
      </c>
      <c r="R450" s="29">
        <v>264.3</v>
      </c>
      <c r="S450" s="25">
        <v>263.89999999999998</v>
      </c>
      <c r="T450" s="29">
        <v>262.58</v>
      </c>
      <c r="U450" s="25">
        <v>4.16</v>
      </c>
      <c r="V450" s="29">
        <v>4.3499999999999996</v>
      </c>
      <c r="W450" s="25">
        <v>4.32</v>
      </c>
    </row>
    <row r="451" spans="2:23" x14ac:dyDescent="0.25">
      <c r="B451" s="26" t="s">
        <v>4391</v>
      </c>
      <c r="C451" s="24">
        <v>0.2</v>
      </c>
      <c r="D451" s="29">
        <v>3.6</v>
      </c>
      <c r="E451" s="25">
        <v>1.7</v>
      </c>
      <c r="F451" s="29">
        <v>0.1</v>
      </c>
      <c r="G451" s="25">
        <v>0.8</v>
      </c>
      <c r="H451" s="29">
        <v>0.2</v>
      </c>
      <c r="I451" s="25">
        <v>0.1</v>
      </c>
      <c r="J451" s="29">
        <v>0.7</v>
      </c>
      <c r="K451" s="25">
        <v>0.6</v>
      </c>
      <c r="L451" s="29">
        <v>0.1</v>
      </c>
      <c r="M451" s="25">
        <v>0.3</v>
      </c>
      <c r="N451" s="29">
        <v>0.1</v>
      </c>
      <c r="O451" s="25">
        <v>0</v>
      </c>
      <c r="P451" s="29">
        <v>0.1</v>
      </c>
      <c r="Q451" s="25">
        <v>0.1</v>
      </c>
      <c r="R451" s="29">
        <v>262.8</v>
      </c>
      <c r="S451" s="25">
        <v>262.26</v>
      </c>
      <c r="T451" s="29">
        <v>261.32</v>
      </c>
      <c r="U451" s="25">
        <v>3.99</v>
      </c>
      <c r="V451" s="29">
        <v>4.18</v>
      </c>
      <c r="W451" s="25">
        <v>4.04</v>
      </c>
    </row>
    <row r="452" spans="2:23" x14ac:dyDescent="0.25">
      <c r="B452" s="26" t="s">
        <v>4392</v>
      </c>
      <c r="C452" s="24">
        <v>0.3</v>
      </c>
      <c r="D452" s="29">
        <v>3.6</v>
      </c>
      <c r="E452" s="25">
        <v>1.6</v>
      </c>
      <c r="F452" s="29">
        <v>0.1</v>
      </c>
      <c r="G452" s="25">
        <v>0.7</v>
      </c>
      <c r="H452" s="29">
        <v>0.7</v>
      </c>
      <c r="I452" s="25">
        <v>0</v>
      </c>
      <c r="J452" s="29">
        <v>0.9</v>
      </c>
      <c r="K452" s="25">
        <v>0.7</v>
      </c>
      <c r="L452" s="29">
        <v>0.1</v>
      </c>
      <c r="M452" s="25">
        <v>0.3</v>
      </c>
      <c r="N452" s="29">
        <v>0.1</v>
      </c>
      <c r="O452" s="25">
        <v>0.1</v>
      </c>
      <c r="P452" s="29">
        <v>0.1</v>
      </c>
      <c r="Q452" s="25">
        <v>0.1</v>
      </c>
      <c r="R452" s="29">
        <v>264.27999999999997</v>
      </c>
      <c r="S452" s="25">
        <v>263.94</v>
      </c>
      <c r="T452" s="29">
        <v>262.48</v>
      </c>
      <c r="U452" s="25">
        <v>4.09</v>
      </c>
      <c r="V452" s="29">
        <v>4.2</v>
      </c>
      <c r="W452" s="25">
        <v>4.07</v>
      </c>
    </row>
    <row r="453" spans="2:23" x14ac:dyDescent="0.25">
      <c r="B453" s="26" t="s">
        <v>4393</v>
      </c>
      <c r="C453" s="24">
        <v>0.2</v>
      </c>
      <c r="D453" s="29">
        <v>3.2</v>
      </c>
      <c r="E453" s="25">
        <v>1.4</v>
      </c>
      <c r="F453" s="29">
        <v>0</v>
      </c>
      <c r="G453" s="25">
        <v>0.7</v>
      </c>
      <c r="H453" s="29">
        <v>0.9</v>
      </c>
      <c r="I453" s="25">
        <v>0</v>
      </c>
      <c r="J453" s="29">
        <v>0.7</v>
      </c>
      <c r="K453" s="25">
        <v>0.4</v>
      </c>
      <c r="L453" s="29">
        <v>0.1</v>
      </c>
      <c r="M453" s="25">
        <v>0.2</v>
      </c>
      <c r="N453" s="29">
        <v>0</v>
      </c>
      <c r="O453" s="25">
        <v>0.1</v>
      </c>
      <c r="P453" s="29">
        <v>0.1</v>
      </c>
      <c r="Q453" s="25">
        <v>0.1</v>
      </c>
      <c r="R453" s="29">
        <v>262.19</v>
      </c>
      <c r="S453" s="25">
        <v>261.60000000000002</v>
      </c>
      <c r="T453" s="29">
        <v>260.43</v>
      </c>
      <c r="U453" s="25">
        <v>3.62</v>
      </c>
      <c r="V453" s="29">
        <v>3.77</v>
      </c>
      <c r="W453" s="25">
        <v>3.7</v>
      </c>
    </row>
    <row r="454" spans="2:23" x14ac:dyDescent="0.25">
      <c r="B454" s="26" t="s">
        <v>4394</v>
      </c>
      <c r="C454" s="24">
        <v>0.3</v>
      </c>
      <c r="D454" s="29">
        <v>3.8</v>
      </c>
      <c r="E454" s="25">
        <v>1.4</v>
      </c>
      <c r="F454" s="29">
        <v>0.1</v>
      </c>
      <c r="G454" s="25">
        <v>0.6</v>
      </c>
      <c r="H454" s="29">
        <v>0.7</v>
      </c>
      <c r="I454" s="25">
        <v>0.1</v>
      </c>
      <c r="J454" s="29">
        <v>0.6</v>
      </c>
      <c r="K454" s="25">
        <v>0.6</v>
      </c>
      <c r="L454" s="29">
        <v>0.1</v>
      </c>
      <c r="M454" s="25">
        <v>0.3</v>
      </c>
      <c r="N454" s="29">
        <v>0.1</v>
      </c>
      <c r="O454" s="25">
        <v>0.1</v>
      </c>
      <c r="P454" s="29">
        <v>0.1</v>
      </c>
      <c r="Q454" s="25">
        <v>0.1</v>
      </c>
      <c r="R454" s="29">
        <v>264.04000000000002</v>
      </c>
      <c r="S454" s="25">
        <v>264.05</v>
      </c>
      <c r="T454" s="29">
        <v>262.45999999999998</v>
      </c>
      <c r="U454" s="25">
        <v>4.1500000000000004</v>
      </c>
      <c r="V454" s="29">
        <v>4.26</v>
      </c>
      <c r="W454" s="25">
        <v>4.2</v>
      </c>
    </row>
    <row r="455" spans="2:23" x14ac:dyDescent="0.25">
      <c r="B455" s="26" t="s">
        <v>4395</v>
      </c>
      <c r="C455" s="24">
        <v>0.3</v>
      </c>
      <c r="D455" s="29">
        <v>3.9</v>
      </c>
      <c r="E455" s="25">
        <v>1.6</v>
      </c>
      <c r="F455" s="29">
        <v>0.1</v>
      </c>
      <c r="G455" s="25">
        <v>1</v>
      </c>
      <c r="H455" s="29">
        <v>1.1000000000000001</v>
      </c>
      <c r="I455" s="25">
        <v>0.1</v>
      </c>
      <c r="J455" s="29">
        <v>0.8</v>
      </c>
      <c r="K455" s="25">
        <v>0.8</v>
      </c>
      <c r="L455" s="29">
        <v>0.1</v>
      </c>
      <c r="M455" s="25">
        <v>0.3</v>
      </c>
      <c r="N455" s="29">
        <v>0.1</v>
      </c>
      <c r="O455" s="25">
        <v>0.1</v>
      </c>
      <c r="P455" s="29">
        <v>0.1</v>
      </c>
      <c r="Q455" s="25">
        <v>0.1</v>
      </c>
      <c r="R455" s="29">
        <v>264.10000000000002</v>
      </c>
      <c r="S455" s="25">
        <v>263.86</v>
      </c>
      <c r="T455" s="29">
        <v>262.70999999999998</v>
      </c>
      <c r="U455" s="25">
        <v>4.43</v>
      </c>
      <c r="V455" s="29">
        <v>4.62</v>
      </c>
      <c r="W455" s="25">
        <v>4.53</v>
      </c>
    </row>
    <row r="456" spans="2:23" x14ac:dyDescent="0.25">
      <c r="B456" s="26" t="s">
        <v>4396</v>
      </c>
      <c r="C456" s="24">
        <v>0.3</v>
      </c>
      <c r="D456" s="29">
        <v>3.7</v>
      </c>
      <c r="E456" s="25">
        <v>1.3</v>
      </c>
      <c r="F456" s="29">
        <v>0.1</v>
      </c>
      <c r="G456" s="25">
        <v>1.2</v>
      </c>
      <c r="H456" s="29">
        <v>1.1000000000000001</v>
      </c>
      <c r="I456" s="25">
        <v>0.1</v>
      </c>
      <c r="J456" s="29">
        <v>0.9</v>
      </c>
      <c r="K456" s="25">
        <v>0.6</v>
      </c>
      <c r="L456" s="29">
        <v>0.1</v>
      </c>
      <c r="M456" s="25">
        <v>0.2</v>
      </c>
      <c r="N456" s="29">
        <v>0</v>
      </c>
      <c r="O456" s="25">
        <v>0.1</v>
      </c>
      <c r="P456" s="29">
        <v>0.1</v>
      </c>
      <c r="Q456" s="25">
        <v>0.1</v>
      </c>
      <c r="R456" s="29">
        <v>265.25</v>
      </c>
      <c r="S456" s="25">
        <v>265.16000000000003</v>
      </c>
      <c r="T456" s="29">
        <v>263.63</v>
      </c>
      <c r="U456" s="25">
        <v>3.95</v>
      </c>
      <c r="V456" s="29">
        <v>4.16</v>
      </c>
      <c r="W456" s="25">
        <v>4.1100000000000003</v>
      </c>
    </row>
    <row r="457" spans="2:23" x14ac:dyDescent="0.25">
      <c r="B457" s="26" t="s">
        <v>4397</v>
      </c>
      <c r="C457" s="24">
        <v>0.3</v>
      </c>
      <c r="D457" s="29">
        <v>3.8</v>
      </c>
      <c r="E457" s="25">
        <v>1.6</v>
      </c>
      <c r="F457" s="29">
        <v>0.1</v>
      </c>
      <c r="G457" s="25">
        <v>1</v>
      </c>
      <c r="H457" s="29">
        <v>0.8</v>
      </c>
      <c r="I457" s="25">
        <v>0.1</v>
      </c>
      <c r="J457" s="29">
        <v>0.8</v>
      </c>
      <c r="K457" s="25">
        <v>0.6</v>
      </c>
      <c r="L457" s="29">
        <v>0.1</v>
      </c>
      <c r="M457" s="25">
        <v>0.4</v>
      </c>
      <c r="N457" s="29">
        <v>0</v>
      </c>
      <c r="O457" s="25">
        <v>0.1</v>
      </c>
      <c r="P457" s="29">
        <v>0.1</v>
      </c>
      <c r="Q457" s="25">
        <v>0.1</v>
      </c>
      <c r="R457" s="29">
        <v>261.73</v>
      </c>
      <c r="S457" s="25">
        <v>261.48</v>
      </c>
      <c r="T457" s="29">
        <v>260.26</v>
      </c>
      <c r="U457" s="25">
        <v>4.45</v>
      </c>
      <c r="V457" s="29">
        <v>4.4000000000000004</v>
      </c>
      <c r="W457" s="25">
        <v>4.43</v>
      </c>
    </row>
    <row r="458" spans="2:23" x14ac:dyDescent="0.25">
      <c r="B458" s="26" t="s">
        <v>4398</v>
      </c>
      <c r="C458" s="24">
        <v>0.3</v>
      </c>
      <c r="D458" s="29">
        <v>3.4</v>
      </c>
      <c r="E458" s="25">
        <v>1.7</v>
      </c>
      <c r="F458" s="29">
        <v>0.1</v>
      </c>
      <c r="G458" s="25">
        <v>1</v>
      </c>
      <c r="H458" s="29">
        <v>0.8</v>
      </c>
      <c r="I458" s="25">
        <v>0.1</v>
      </c>
      <c r="J458" s="29">
        <v>0.6</v>
      </c>
      <c r="K458" s="25">
        <v>0.6</v>
      </c>
      <c r="L458" s="29">
        <v>0.1</v>
      </c>
      <c r="M458" s="25">
        <v>0.2</v>
      </c>
      <c r="N458" s="29">
        <v>0.1</v>
      </c>
      <c r="O458" s="25">
        <v>0.1</v>
      </c>
      <c r="P458" s="29">
        <v>0.2</v>
      </c>
      <c r="Q458" s="25">
        <v>0.1</v>
      </c>
      <c r="R458" s="29">
        <v>261.61</v>
      </c>
      <c r="S458" s="25">
        <v>261.33999999999997</v>
      </c>
      <c r="T458" s="29">
        <v>259.93</v>
      </c>
      <c r="U458" s="25">
        <v>4.18</v>
      </c>
      <c r="V458" s="29">
        <v>4.28</v>
      </c>
      <c r="W458" s="25">
        <v>4.16</v>
      </c>
    </row>
    <row r="459" spans="2:23" x14ac:dyDescent="0.25">
      <c r="B459" s="26" t="s">
        <v>4399</v>
      </c>
      <c r="C459" s="24">
        <v>0.2</v>
      </c>
      <c r="D459" s="29">
        <v>3.8</v>
      </c>
      <c r="E459" s="25">
        <v>1.9</v>
      </c>
      <c r="F459" s="29">
        <v>0.1</v>
      </c>
      <c r="G459" s="25">
        <v>1</v>
      </c>
      <c r="H459" s="29">
        <v>1.1000000000000001</v>
      </c>
      <c r="I459" s="25">
        <v>0.1</v>
      </c>
      <c r="J459" s="29">
        <v>0.8</v>
      </c>
      <c r="K459" s="25">
        <v>0.7</v>
      </c>
      <c r="L459" s="29">
        <v>0.1</v>
      </c>
      <c r="M459" s="25">
        <v>0.3</v>
      </c>
      <c r="N459" s="29">
        <v>0</v>
      </c>
      <c r="O459" s="25">
        <v>0.1</v>
      </c>
      <c r="P459" s="29">
        <v>0.2</v>
      </c>
      <c r="Q459" s="25">
        <v>0.1</v>
      </c>
      <c r="R459" s="29">
        <v>262.16000000000003</v>
      </c>
      <c r="S459" s="25">
        <v>261.74</v>
      </c>
      <c r="T459" s="29">
        <v>260.54000000000002</v>
      </c>
      <c r="U459" s="25">
        <v>4.53</v>
      </c>
      <c r="V459" s="29">
        <v>4.66</v>
      </c>
      <c r="W459" s="25">
        <v>4.5999999999999996</v>
      </c>
    </row>
    <row r="460" spans="2:23" x14ac:dyDescent="0.25">
      <c r="B460" s="26" t="s">
        <v>4400</v>
      </c>
      <c r="C460" s="24">
        <v>0.3</v>
      </c>
      <c r="D460" s="29">
        <v>3.9</v>
      </c>
      <c r="E460" s="25">
        <v>1.6</v>
      </c>
      <c r="F460" s="29">
        <v>0.1</v>
      </c>
      <c r="G460" s="25">
        <v>1.2</v>
      </c>
      <c r="H460" s="29">
        <v>1.3</v>
      </c>
      <c r="I460" s="25">
        <v>0.1</v>
      </c>
      <c r="J460" s="29">
        <v>0.9</v>
      </c>
      <c r="K460" s="25">
        <v>0.6</v>
      </c>
      <c r="L460" s="29">
        <v>0.1</v>
      </c>
      <c r="M460" s="25">
        <v>0.2</v>
      </c>
      <c r="N460" s="29">
        <v>0.1</v>
      </c>
      <c r="O460" s="25">
        <v>0.1</v>
      </c>
      <c r="P460" s="29">
        <v>0</v>
      </c>
      <c r="Q460" s="25">
        <v>0</v>
      </c>
      <c r="R460" s="29">
        <v>261.05</v>
      </c>
      <c r="S460" s="25">
        <v>260.97000000000003</v>
      </c>
      <c r="T460" s="29">
        <v>259.47000000000003</v>
      </c>
      <c r="U460" s="25">
        <v>4.5</v>
      </c>
      <c r="V460" s="29">
        <v>4.59</v>
      </c>
      <c r="W460" s="25">
        <v>4.54</v>
      </c>
    </row>
    <row r="461" spans="2:23" x14ac:dyDescent="0.25">
      <c r="B461" s="26" t="s">
        <v>4401</v>
      </c>
      <c r="C461" s="24">
        <v>0.2</v>
      </c>
      <c r="D461" s="29">
        <v>4.0999999999999996</v>
      </c>
      <c r="E461" s="25">
        <v>1.4</v>
      </c>
      <c r="F461" s="29">
        <v>0.1</v>
      </c>
      <c r="G461" s="25">
        <v>1</v>
      </c>
      <c r="H461" s="29">
        <v>1.1000000000000001</v>
      </c>
      <c r="I461" s="25">
        <v>0.1</v>
      </c>
      <c r="J461" s="29">
        <v>1</v>
      </c>
      <c r="K461" s="25">
        <v>0.7</v>
      </c>
      <c r="L461" s="29">
        <v>0.1</v>
      </c>
      <c r="M461" s="25">
        <v>0.2</v>
      </c>
      <c r="N461" s="29">
        <v>0</v>
      </c>
      <c r="O461" s="25">
        <v>0</v>
      </c>
      <c r="P461" s="29">
        <v>0.1</v>
      </c>
      <c r="Q461" s="25">
        <v>0.1</v>
      </c>
      <c r="R461" s="29">
        <v>262.29000000000002</v>
      </c>
      <c r="S461" s="25">
        <v>262.29000000000002</v>
      </c>
      <c r="T461" s="29">
        <v>260.93</v>
      </c>
      <c r="U461" s="25">
        <v>4.5</v>
      </c>
      <c r="V461" s="29">
        <v>4.78</v>
      </c>
      <c r="W461" s="25">
        <v>4.7</v>
      </c>
    </row>
    <row r="462" spans="2:23" x14ac:dyDescent="0.25">
      <c r="B462" s="26" t="s">
        <v>4402</v>
      </c>
      <c r="C462" s="24">
        <v>0.2</v>
      </c>
      <c r="D462" s="29">
        <v>4.0999999999999996</v>
      </c>
      <c r="E462" s="25">
        <v>1.2</v>
      </c>
      <c r="F462" s="29">
        <v>0.1</v>
      </c>
      <c r="G462" s="25">
        <v>0.9</v>
      </c>
      <c r="H462" s="29">
        <v>1.1000000000000001</v>
      </c>
      <c r="I462" s="25">
        <v>0.1</v>
      </c>
      <c r="J462" s="29">
        <v>1.1000000000000001</v>
      </c>
      <c r="K462" s="25">
        <v>0.7</v>
      </c>
      <c r="L462" s="29">
        <v>0.2</v>
      </c>
      <c r="M462" s="25">
        <v>0.2</v>
      </c>
      <c r="N462" s="29">
        <v>0</v>
      </c>
      <c r="O462" s="25">
        <v>0.1</v>
      </c>
      <c r="P462" s="29">
        <v>0.1</v>
      </c>
      <c r="Q462" s="25">
        <v>0.1</v>
      </c>
      <c r="R462" s="29">
        <v>261.93</v>
      </c>
      <c r="S462" s="25">
        <v>261.67</v>
      </c>
      <c r="T462" s="29">
        <v>260.68</v>
      </c>
      <c r="U462" s="25">
        <v>4.63</v>
      </c>
      <c r="V462" s="29">
        <v>4.6399999999999997</v>
      </c>
      <c r="W462" s="25">
        <v>4.6900000000000004</v>
      </c>
    </row>
    <row r="463" spans="2:23" x14ac:dyDescent="0.25">
      <c r="B463" s="26" t="s">
        <v>4403</v>
      </c>
      <c r="C463" s="24">
        <v>0.2</v>
      </c>
      <c r="D463" s="29">
        <v>3.9</v>
      </c>
      <c r="E463" s="25">
        <v>1</v>
      </c>
      <c r="F463" s="29">
        <v>0.1</v>
      </c>
      <c r="G463" s="25">
        <v>0.9</v>
      </c>
      <c r="H463" s="29">
        <v>1.1000000000000001</v>
      </c>
      <c r="I463" s="25">
        <v>0</v>
      </c>
      <c r="J463" s="29">
        <v>0.9</v>
      </c>
      <c r="K463" s="25">
        <v>0.7</v>
      </c>
      <c r="L463" s="29">
        <v>0.1</v>
      </c>
      <c r="M463" s="25">
        <v>0.2</v>
      </c>
      <c r="N463" s="29">
        <v>0</v>
      </c>
      <c r="O463" s="25">
        <v>0</v>
      </c>
      <c r="P463" s="29">
        <v>0.1</v>
      </c>
      <c r="Q463" s="25">
        <v>0</v>
      </c>
      <c r="R463" s="29">
        <v>259.63</v>
      </c>
      <c r="S463" s="25">
        <v>259.33999999999997</v>
      </c>
      <c r="T463" s="29">
        <v>258.08999999999997</v>
      </c>
      <c r="U463" s="25">
        <v>4.29</v>
      </c>
      <c r="V463" s="29">
        <v>4.4000000000000004</v>
      </c>
      <c r="W463" s="25">
        <v>4.3600000000000003</v>
      </c>
    </row>
    <row r="464" spans="2:23" x14ac:dyDescent="0.25">
      <c r="B464" s="26" t="s">
        <v>4404</v>
      </c>
      <c r="C464" s="24">
        <v>0.2</v>
      </c>
      <c r="D464" s="29">
        <v>4.0999999999999996</v>
      </c>
      <c r="E464" s="25">
        <v>1.2</v>
      </c>
      <c r="F464" s="29">
        <v>0.1</v>
      </c>
      <c r="G464" s="25">
        <v>0.9</v>
      </c>
      <c r="H464" s="29">
        <v>1.2</v>
      </c>
      <c r="I464" s="25">
        <v>0.1</v>
      </c>
      <c r="J464" s="29">
        <v>1</v>
      </c>
      <c r="K464" s="25">
        <v>0.9</v>
      </c>
      <c r="L464" s="29">
        <v>0.1</v>
      </c>
      <c r="M464" s="25">
        <v>0.3</v>
      </c>
      <c r="N464" s="29">
        <v>0</v>
      </c>
      <c r="O464" s="25">
        <v>0.1</v>
      </c>
      <c r="P464" s="29">
        <v>0.1</v>
      </c>
      <c r="Q464" s="25">
        <v>0.1</v>
      </c>
      <c r="R464" s="29">
        <v>259.8</v>
      </c>
      <c r="S464" s="25">
        <v>259.54000000000002</v>
      </c>
      <c r="T464" s="29">
        <v>258.41000000000003</v>
      </c>
      <c r="U464" s="25">
        <v>4.5999999999999996</v>
      </c>
      <c r="V464" s="29">
        <v>4.7300000000000004</v>
      </c>
      <c r="W464" s="25">
        <v>4.7300000000000004</v>
      </c>
    </row>
    <row r="465" spans="2:23" x14ac:dyDescent="0.25">
      <c r="B465" s="26" t="s">
        <v>4405</v>
      </c>
      <c r="C465" s="24">
        <v>0.2</v>
      </c>
      <c r="D465" s="29">
        <v>3.8</v>
      </c>
      <c r="E465" s="25">
        <v>1.4</v>
      </c>
      <c r="F465" s="29">
        <v>0.1</v>
      </c>
      <c r="G465" s="25">
        <v>1.1000000000000001</v>
      </c>
      <c r="H465" s="29">
        <v>1.2</v>
      </c>
      <c r="I465" s="25">
        <v>0.1</v>
      </c>
      <c r="J465" s="29">
        <v>1.1000000000000001</v>
      </c>
      <c r="K465" s="25">
        <v>0.9</v>
      </c>
      <c r="L465" s="29">
        <v>0.2</v>
      </c>
      <c r="M465" s="25">
        <v>0.3</v>
      </c>
      <c r="N465" s="29">
        <v>0.1</v>
      </c>
      <c r="O465" s="25">
        <v>0.1</v>
      </c>
      <c r="P465" s="29">
        <v>0.1</v>
      </c>
      <c r="Q465" s="25">
        <v>0.1</v>
      </c>
      <c r="R465" s="29">
        <v>261.57</v>
      </c>
      <c r="S465" s="25">
        <v>261.35000000000002</v>
      </c>
      <c r="T465" s="29">
        <v>260.13</v>
      </c>
      <c r="U465" s="25">
        <v>4.54</v>
      </c>
      <c r="V465" s="29">
        <v>4.68</v>
      </c>
      <c r="W465" s="25">
        <v>4.6500000000000004</v>
      </c>
    </row>
    <row r="466" spans="2:23" x14ac:dyDescent="0.25">
      <c r="B466" s="26" t="s">
        <v>4406</v>
      </c>
      <c r="C466" s="24">
        <v>0.3</v>
      </c>
      <c r="D466" s="29">
        <v>4.0999999999999996</v>
      </c>
      <c r="E466" s="25">
        <v>1.5</v>
      </c>
      <c r="F466" s="29">
        <v>0.2</v>
      </c>
      <c r="G466" s="25">
        <v>1</v>
      </c>
      <c r="H466" s="29">
        <v>1.1000000000000001</v>
      </c>
      <c r="I466" s="25">
        <v>0.1</v>
      </c>
      <c r="J466" s="29">
        <v>1</v>
      </c>
      <c r="K466" s="25">
        <v>0.8</v>
      </c>
      <c r="L466" s="29">
        <v>0.1</v>
      </c>
      <c r="M466" s="25">
        <v>0.3</v>
      </c>
      <c r="N466" s="29">
        <v>0.1</v>
      </c>
      <c r="O466" s="25">
        <v>0.1</v>
      </c>
      <c r="P466" s="29">
        <v>0.1</v>
      </c>
      <c r="Q466" s="25">
        <v>0.1</v>
      </c>
      <c r="R466" s="29">
        <v>260.77999999999997</v>
      </c>
      <c r="S466" s="25">
        <v>260.70999999999998</v>
      </c>
      <c r="T466" s="29">
        <v>259.54000000000002</v>
      </c>
      <c r="U466" s="25">
        <v>4.57</v>
      </c>
      <c r="V466" s="29">
        <v>4.83</v>
      </c>
      <c r="W466" s="25">
        <v>4.75</v>
      </c>
    </row>
    <row r="467" spans="2:23" x14ac:dyDescent="0.25">
      <c r="B467" s="26" t="s">
        <v>4407</v>
      </c>
      <c r="C467" s="24">
        <v>0.2</v>
      </c>
      <c r="D467" s="29">
        <v>3.9</v>
      </c>
      <c r="E467" s="25">
        <v>1.1000000000000001</v>
      </c>
      <c r="F467" s="29">
        <v>0.1</v>
      </c>
      <c r="G467" s="25">
        <v>0.9</v>
      </c>
      <c r="H467" s="29">
        <v>1</v>
      </c>
      <c r="I467" s="25">
        <v>0.3</v>
      </c>
      <c r="J467" s="29">
        <v>0.7</v>
      </c>
      <c r="K467" s="25">
        <v>0.7</v>
      </c>
      <c r="L467" s="29">
        <v>0.2</v>
      </c>
      <c r="M467" s="25">
        <v>0.1</v>
      </c>
      <c r="N467" s="29">
        <v>0.1</v>
      </c>
      <c r="O467" s="25">
        <v>0.1</v>
      </c>
      <c r="P467" s="29">
        <v>0</v>
      </c>
      <c r="Q467" s="25">
        <v>0</v>
      </c>
      <c r="R467" s="29">
        <v>259.12</v>
      </c>
      <c r="S467" s="25">
        <v>258.76</v>
      </c>
      <c r="T467" s="29">
        <v>257.69</v>
      </c>
      <c r="U467" s="25">
        <v>4.33</v>
      </c>
      <c r="V467" s="29">
        <v>4.3099999999999996</v>
      </c>
      <c r="W467" s="25">
        <v>4.43</v>
      </c>
    </row>
    <row r="468" spans="2:23" x14ac:dyDescent="0.25">
      <c r="B468" s="26" t="s">
        <v>4408</v>
      </c>
      <c r="C468" s="24">
        <v>0.3</v>
      </c>
      <c r="D468" s="29">
        <v>4.4000000000000004</v>
      </c>
      <c r="E468" s="25">
        <v>1</v>
      </c>
      <c r="F468" s="29">
        <v>0.1</v>
      </c>
      <c r="G468" s="25">
        <v>1.3</v>
      </c>
      <c r="H468" s="29">
        <v>1.5</v>
      </c>
      <c r="I468" s="25">
        <v>0.3</v>
      </c>
      <c r="J468" s="29">
        <v>1.2</v>
      </c>
      <c r="K468" s="25">
        <v>0.9</v>
      </c>
      <c r="L468" s="29">
        <v>0.1</v>
      </c>
      <c r="M468" s="25">
        <v>0.3</v>
      </c>
      <c r="N468" s="29">
        <v>0.2</v>
      </c>
      <c r="O468" s="25">
        <v>0.1</v>
      </c>
      <c r="P468" s="29">
        <v>0.1</v>
      </c>
      <c r="Q468" s="25">
        <v>0.1</v>
      </c>
      <c r="R468" s="29">
        <v>261.45999999999998</v>
      </c>
      <c r="S468" s="25">
        <v>261.27</v>
      </c>
      <c r="T468" s="29">
        <v>259.93</v>
      </c>
      <c r="U468" s="25">
        <v>4.97</v>
      </c>
      <c r="V468" s="29">
        <v>5.04</v>
      </c>
      <c r="W468" s="25">
        <v>5.14</v>
      </c>
    </row>
    <row r="469" spans="2:23" x14ac:dyDescent="0.25">
      <c r="B469" s="26" t="s">
        <v>4409</v>
      </c>
      <c r="C469" s="24">
        <v>0.2</v>
      </c>
      <c r="D469" s="29">
        <v>4</v>
      </c>
      <c r="E469" s="25">
        <v>1.2</v>
      </c>
      <c r="F469" s="29">
        <v>0.1</v>
      </c>
      <c r="G469" s="25">
        <v>1.2</v>
      </c>
      <c r="H469" s="29">
        <v>1.2</v>
      </c>
      <c r="I469" s="25">
        <v>0.3</v>
      </c>
      <c r="J469" s="29">
        <v>0.7</v>
      </c>
      <c r="K469" s="25">
        <v>0.7</v>
      </c>
      <c r="L469" s="29">
        <v>0.1</v>
      </c>
      <c r="M469" s="25">
        <v>0.1</v>
      </c>
      <c r="N469" s="29">
        <v>0.1</v>
      </c>
      <c r="O469" s="25">
        <v>0.1</v>
      </c>
      <c r="P469" s="29">
        <v>0.1</v>
      </c>
      <c r="Q469" s="25">
        <v>0.1</v>
      </c>
      <c r="R469" s="29">
        <v>259.49</v>
      </c>
      <c r="S469" s="25">
        <v>259.11</v>
      </c>
      <c r="T469" s="29">
        <v>258.2</v>
      </c>
      <c r="U469" s="25">
        <v>4.5599999999999996</v>
      </c>
      <c r="V469" s="29">
        <v>4.5</v>
      </c>
      <c r="W469" s="25">
        <v>4.6500000000000004</v>
      </c>
    </row>
    <row r="470" spans="2:23" x14ac:dyDescent="0.25">
      <c r="B470" s="26" t="s">
        <v>4410</v>
      </c>
      <c r="C470" s="24">
        <v>0.1</v>
      </c>
      <c r="D470" s="29">
        <v>3.9</v>
      </c>
      <c r="E470" s="25">
        <v>1.6</v>
      </c>
      <c r="F470" s="29">
        <v>0.2</v>
      </c>
      <c r="G470" s="25">
        <v>1.1000000000000001</v>
      </c>
      <c r="H470" s="29">
        <v>1.2</v>
      </c>
      <c r="I470" s="25">
        <v>0</v>
      </c>
      <c r="J470" s="29">
        <v>0.9</v>
      </c>
      <c r="K470" s="25">
        <v>0.7</v>
      </c>
      <c r="L470" s="29">
        <v>0.1</v>
      </c>
      <c r="M470" s="25">
        <v>0.4</v>
      </c>
      <c r="N470" s="29">
        <v>0.1</v>
      </c>
      <c r="O470" s="25">
        <v>0.1</v>
      </c>
      <c r="P470" s="29">
        <v>0.2</v>
      </c>
      <c r="Q470" s="25">
        <v>0</v>
      </c>
      <c r="R470" s="29">
        <v>259.89999999999998</v>
      </c>
      <c r="S470" s="25">
        <v>259.73</v>
      </c>
      <c r="T470" s="29">
        <v>258.69</v>
      </c>
      <c r="U470" s="25">
        <v>4.53</v>
      </c>
      <c r="V470" s="29">
        <v>4.59</v>
      </c>
      <c r="W470" s="25">
        <v>4.59</v>
      </c>
    </row>
    <row r="471" spans="2:23" x14ac:dyDescent="0.25">
      <c r="B471" s="26" t="s">
        <v>4411</v>
      </c>
      <c r="C471" s="24">
        <v>0.3</v>
      </c>
      <c r="D471" s="29">
        <v>3.8</v>
      </c>
      <c r="E471" s="25">
        <v>1.5</v>
      </c>
      <c r="F471" s="29">
        <v>0.1</v>
      </c>
      <c r="G471" s="25">
        <v>1</v>
      </c>
      <c r="H471" s="29">
        <v>1.1000000000000001</v>
      </c>
      <c r="I471" s="25">
        <v>0.1</v>
      </c>
      <c r="J471" s="29">
        <v>1</v>
      </c>
      <c r="K471" s="25">
        <v>0.7</v>
      </c>
      <c r="L471" s="29">
        <v>0.1</v>
      </c>
      <c r="M471" s="25">
        <v>0.3</v>
      </c>
      <c r="N471" s="29">
        <v>0.1</v>
      </c>
      <c r="O471" s="25">
        <v>0.1</v>
      </c>
      <c r="P471" s="29">
        <v>0</v>
      </c>
      <c r="Q471" s="25">
        <v>0.1</v>
      </c>
      <c r="R471" s="29">
        <v>259.95</v>
      </c>
      <c r="S471" s="25">
        <v>260.10000000000002</v>
      </c>
      <c r="T471" s="29">
        <v>258.48</v>
      </c>
      <c r="U471" s="25">
        <v>4.3499999999999996</v>
      </c>
      <c r="V471" s="29">
        <v>4.51</v>
      </c>
      <c r="W471" s="25">
        <v>4.42</v>
      </c>
    </row>
    <row r="472" spans="2:23" x14ac:dyDescent="0.25">
      <c r="B472" s="26" t="s">
        <v>4412</v>
      </c>
      <c r="C472" s="24">
        <v>0.2</v>
      </c>
      <c r="D472" s="29">
        <v>3.6</v>
      </c>
      <c r="E472" s="25">
        <v>1.5</v>
      </c>
      <c r="F472" s="29">
        <v>0.1</v>
      </c>
      <c r="G472" s="25">
        <v>0.9</v>
      </c>
      <c r="H472" s="29">
        <v>0.9</v>
      </c>
      <c r="I472" s="25">
        <v>0.1</v>
      </c>
      <c r="J472" s="29">
        <v>0.7</v>
      </c>
      <c r="K472" s="25">
        <v>0.5</v>
      </c>
      <c r="L472" s="29">
        <v>0.1</v>
      </c>
      <c r="M472" s="25">
        <v>0.2</v>
      </c>
      <c r="N472" s="29">
        <v>0</v>
      </c>
      <c r="O472" s="25">
        <v>0.1</v>
      </c>
      <c r="P472" s="29">
        <v>0.1</v>
      </c>
      <c r="Q472" s="25">
        <v>0.1</v>
      </c>
      <c r="R472" s="29">
        <v>261.77999999999997</v>
      </c>
      <c r="S472" s="25">
        <v>261.95</v>
      </c>
      <c r="T472" s="29">
        <v>260.39999999999998</v>
      </c>
      <c r="U472" s="25">
        <v>4.03</v>
      </c>
      <c r="V472" s="29">
        <v>4.05</v>
      </c>
      <c r="W472" s="25">
        <v>4</v>
      </c>
    </row>
    <row r="473" spans="2:23" x14ac:dyDescent="0.25">
      <c r="B473" s="26" t="s">
        <v>4413</v>
      </c>
      <c r="C473" s="24">
        <v>0.2</v>
      </c>
      <c r="D473" s="29">
        <v>3.8</v>
      </c>
      <c r="E473" s="25">
        <v>1.1000000000000001</v>
      </c>
      <c r="F473" s="29">
        <v>0.1</v>
      </c>
      <c r="G473" s="25">
        <v>0.8</v>
      </c>
      <c r="H473" s="29">
        <v>1</v>
      </c>
      <c r="I473" s="25">
        <v>0.1</v>
      </c>
      <c r="J473" s="29">
        <v>0.8</v>
      </c>
      <c r="K473" s="25">
        <v>0.5</v>
      </c>
      <c r="L473" s="29">
        <v>0.1</v>
      </c>
      <c r="M473" s="25">
        <v>0.1</v>
      </c>
      <c r="N473" s="29">
        <v>0.1</v>
      </c>
      <c r="O473" s="25">
        <v>0.1</v>
      </c>
      <c r="P473" s="29">
        <v>0.1</v>
      </c>
      <c r="Q473" s="25">
        <v>0.1</v>
      </c>
      <c r="R473" s="29">
        <v>261.68</v>
      </c>
      <c r="S473" s="25">
        <v>261.64</v>
      </c>
      <c r="T473" s="29">
        <v>260.12</v>
      </c>
      <c r="U473" s="25">
        <v>4.2</v>
      </c>
      <c r="V473" s="29">
        <v>4.28</v>
      </c>
      <c r="W473" s="25">
        <v>4.2699999999999996</v>
      </c>
    </row>
    <row r="474" spans="2:23" x14ac:dyDescent="0.25">
      <c r="B474" s="26" t="s">
        <v>4414</v>
      </c>
      <c r="C474" s="24">
        <v>0.1</v>
      </c>
      <c r="D474" s="29">
        <v>3.4</v>
      </c>
      <c r="E474" s="25">
        <v>1.4</v>
      </c>
      <c r="F474" s="29">
        <v>0.1</v>
      </c>
      <c r="G474" s="25">
        <v>0.7</v>
      </c>
      <c r="H474" s="29">
        <v>0.8</v>
      </c>
      <c r="I474" s="25">
        <v>0.1</v>
      </c>
      <c r="J474" s="29">
        <v>0.6</v>
      </c>
      <c r="K474" s="25">
        <v>0.3</v>
      </c>
      <c r="L474" s="29">
        <v>0.1</v>
      </c>
      <c r="M474" s="25">
        <v>0.1</v>
      </c>
      <c r="N474" s="29">
        <v>0.1</v>
      </c>
      <c r="O474" s="25">
        <v>0</v>
      </c>
      <c r="P474" s="29">
        <v>0.1</v>
      </c>
      <c r="Q474" s="25">
        <v>0</v>
      </c>
      <c r="R474" s="29">
        <v>260.77999999999997</v>
      </c>
      <c r="S474" s="25">
        <v>260.74</v>
      </c>
      <c r="T474" s="29">
        <v>259.35000000000002</v>
      </c>
      <c r="U474" s="25">
        <v>3.78</v>
      </c>
      <c r="V474" s="29">
        <v>3.73</v>
      </c>
      <c r="W474" s="25">
        <v>3.85</v>
      </c>
    </row>
    <row r="475" spans="2:23" x14ac:dyDescent="0.25">
      <c r="B475" s="26" t="s">
        <v>4415</v>
      </c>
      <c r="C475" s="24">
        <v>0.3</v>
      </c>
      <c r="D475" s="29">
        <v>3.8</v>
      </c>
      <c r="E475" s="25">
        <v>1.1000000000000001</v>
      </c>
      <c r="F475" s="29">
        <v>0.1</v>
      </c>
      <c r="G475" s="25">
        <v>1</v>
      </c>
      <c r="H475" s="29">
        <v>1.2</v>
      </c>
      <c r="I475" s="25">
        <v>0.1</v>
      </c>
      <c r="J475" s="29">
        <v>1</v>
      </c>
      <c r="K475" s="25">
        <v>0.5</v>
      </c>
      <c r="L475" s="29">
        <v>0.1</v>
      </c>
      <c r="M475" s="25">
        <v>0</v>
      </c>
      <c r="N475" s="29">
        <v>0</v>
      </c>
      <c r="O475" s="25">
        <v>0.1</v>
      </c>
      <c r="P475" s="29">
        <v>0.1</v>
      </c>
      <c r="Q475" s="25">
        <v>0</v>
      </c>
      <c r="R475" s="29">
        <v>261.19</v>
      </c>
      <c r="S475" s="25">
        <v>261.22000000000003</v>
      </c>
      <c r="T475" s="29">
        <v>259.63</v>
      </c>
      <c r="U475" s="25">
        <v>4.45</v>
      </c>
      <c r="V475" s="29">
        <v>4.49</v>
      </c>
      <c r="W475" s="25">
        <v>4.5199999999999996</v>
      </c>
    </row>
    <row r="476" spans="2:23" x14ac:dyDescent="0.25">
      <c r="B476" s="26" t="s">
        <v>4416</v>
      </c>
      <c r="C476" s="24">
        <v>0.2</v>
      </c>
      <c r="D476" s="29">
        <v>3.7</v>
      </c>
      <c r="E476" s="25">
        <v>1.4</v>
      </c>
      <c r="F476" s="29">
        <v>0.2</v>
      </c>
      <c r="G476" s="25">
        <v>0.8</v>
      </c>
      <c r="H476" s="29">
        <v>0.9</v>
      </c>
      <c r="I476" s="25">
        <v>0</v>
      </c>
      <c r="J476" s="29">
        <v>0.7</v>
      </c>
      <c r="K476" s="25">
        <v>0.7</v>
      </c>
      <c r="L476" s="29">
        <v>0.1</v>
      </c>
      <c r="M476" s="25">
        <v>0.1</v>
      </c>
      <c r="N476" s="29">
        <v>0</v>
      </c>
      <c r="O476" s="25">
        <v>0.1</v>
      </c>
      <c r="P476" s="29">
        <v>0.1</v>
      </c>
      <c r="Q476" s="25">
        <v>0.1</v>
      </c>
      <c r="R476" s="29">
        <v>261.29000000000002</v>
      </c>
      <c r="S476" s="25">
        <v>261.45999999999998</v>
      </c>
      <c r="T476" s="29">
        <v>259.87</v>
      </c>
      <c r="U476" s="25">
        <v>4.13</v>
      </c>
      <c r="V476" s="29">
        <v>4.33</v>
      </c>
      <c r="W476" s="25">
        <v>4.24</v>
      </c>
    </row>
    <row r="477" spans="2:23" x14ac:dyDescent="0.25">
      <c r="B477" s="26" t="s">
        <v>4417</v>
      </c>
      <c r="C477" s="24">
        <v>0.2</v>
      </c>
      <c r="D477" s="29">
        <v>3.8</v>
      </c>
      <c r="E477" s="25">
        <v>1.2</v>
      </c>
      <c r="F477" s="29">
        <v>0.2</v>
      </c>
      <c r="G477" s="25">
        <v>0.9</v>
      </c>
      <c r="H477" s="29">
        <v>1.1000000000000001</v>
      </c>
      <c r="I477" s="25">
        <v>0.1</v>
      </c>
      <c r="J477" s="29">
        <v>1.1000000000000001</v>
      </c>
      <c r="K477" s="25">
        <v>0.9</v>
      </c>
      <c r="L477" s="29">
        <v>0.1</v>
      </c>
      <c r="M477" s="25">
        <v>0.1</v>
      </c>
      <c r="N477" s="29">
        <v>0.1</v>
      </c>
      <c r="O477" s="25">
        <v>0.1</v>
      </c>
      <c r="P477" s="29">
        <v>0</v>
      </c>
      <c r="Q477" s="25">
        <v>0.1</v>
      </c>
      <c r="R477" s="29">
        <v>260.8</v>
      </c>
      <c r="S477" s="25">
        <v>260.74</v>
      </c>
      <c r="T477" s="29">
        <v>259.39</v>
      </c>
      <c r="U477" s="25">
        <v>4.3099999999999996</v>
      </c>
      <c r="V477" s="29">
        <v>4.46</v>
      </c>
      <c r="W477" s="25">
        <v>4.5199999999999996</v>
      </c>
    </row>
    <row r="478" spans="2:23" x14ac:dyDescent="0.25">
      <c r="B478" s="26" t="s">
        <v>4418</v>
      </c>
      <c r="C478" s="24">
        <v>0.2</v>
      </c>
      <c r="D478" s="29">
        <v>3.8</v>
      </c>
      <c r="E478" s="25">
        <v>1</v>
      </c>
      <c r="F478" s="29">
        <v>0.2</v>
      </c>
      <c r="G478" s="25">
        <v>0.9</v>
      </c>
      <c r="H478" s="29">
        <v>1.1000000000000001</v>
      </c>
      <c r="I478" s="25">
        <v>0.4</v>
      </c>
      <c r="J478" s="29">
        <v>1</v>
      </c>
      <c r="K478" s="25">
        <v>0.9</v>
      </c>
      <c r="L478" s="29">
        <v>0.1</v>
      </c>
      <c r="M478" s="25">
        <v>0</v>
      </c>
      <c r="N478" s="29">
        <v>0.1</v>
      </c>
      <c r="O478" s="25">
        <v>0.1</v>
      </c>
      <c r="P478" s="29">
        <v>0.1</v>
      </c>
      <c r="Q478" s="25">
        <v>0</v>
      </c>
      <c r="R478" s="29">
        <v>260.74</v>
      </c>
      <c r="S478" s="25">
        <v>260.79000000000002</v>
      </c>
      <c r="T478" s="29">
        <v>259.35000000000002</v>
      </c>
      <c r="U478" s="25">
        <v>4.4000000000000004</v>
      </c>
      <c r="V478" s="29">
        <v>4.53</v>
      </c>
      <c r="W478" s="25">
        <v>4.5599999999999996</v>
      </c>
    </row>
    <row r="479" spans="2:23" x14ac:dyDescent="0.25">
      <c r="B479" s="26" t="s">
        <v>4419</v>
      </c>
      <c r="C479" s="24">
        <v>0.3</v>
      </c>
      <c r="D479" s="29">
        <v>3.7</v>
      </c>
      <c r="E479" s="25">
        <v>0.8</v>
      </c>
      <c r="F479" s="29">
        <v>0.1</v>
      </c>
      <c r="G479" s="25">
        <v>0.7</v>
      </c>
      <c r="H479" s="29">
        <v>0.9</v>
      </c>
      <c r="I479" s="25">
        <v>0.2</v>
      </c>
      <c r="J479" s="29">
        <v>0.5</v>
      </c>
      <c r="K479" s="25">
        <v>0.5</v>
      </c>
      <c r="L479" s="29">
        <v>0</v>
      </c>
      <c r="M479" s="25">
        <v>0.1</v>
      </c>
      <c r="N479" s="29">
        <v>0.1</v>
      </c>
      <c r="O479" s="25">
        <v>0.1</v>
      </c>
      <c r="P479" s="29">
        <v>0.1</v>
      </c>
      <c r="Q479" s="25">
        <v>0.1</v>
      </c>
      <c r="R479" s="29">
        <v>259.39</v>
      </c>
      <c r="S479" s="25">
        <v>259.41000000000003</v>
      </c>
      <c r="T479" s="29">
        <v>257.93</v>
      </c>
      <c r="U479" s="25">
        <v>4.0199999999999996</v>
      </c>
      <c r="V479" s="29">
        <v>4.03</v>
      </c>
      <c r="W479" s="25">
        <v>3.97</v>
      </c>
    </row>
    <row r="480" spans="2:23" x14ac:dyDescent="0.25">
      <c r="B480" s="26" t="s">
        <v>4420</v>
      </c>
      <c r="C480" s="24">
        <v>0.2</v>
      </c>
      <c r="D480" s="29">
        <v>3.7</v>
      </c>
      <c r="E480" s="25">
        <v>1</v>
      </c>
      <c r="F480" s="29">
        <v>0.1</v>
      </c>
      <c r="G480" s="25">
        <v>0.7</v>
      </c>
      <c r="H480" s="29">
        <v>1.1000000000000001</v>
      </c>
      <c r="I480" s="25">
        <v>0.1</v>
      </c>
      <c r="J480" s="29">
        <v>0.9</v>
      </c>
      <c r="K480" s="25">
        <v>0.9</v>
      </c>
      <c r="L480" s="29">
        <v>0.1</v>
      </c>
      <c r="M480" s="25">
        <v>0.1</v>
      </c>
      <c r="N480" s="29">
        <v>0</v>
      </c>
      <c r="O480" s="25">
        <v>0</v>
      </c>
      <c r="P480" s="29">
        <v>0</v>
      </c>
      <c r="Q480" s="25">
        <v>0.1</v>
      </c>
      <c r="R480" s="29">
        <v>259.81</v>
      </c>
      <c r="S480" s="25">
        <v>259.95</v>
      </c>
      <c r="T480" s="29">
        <v>258.75</v>
      </c>
      <c r="U480" s="25">
        <v>4.2</v>
      </c>
      <c r="V480" s="29">
        <v>4.2300000000000004</v>
      </c>
      <c r="W480" s="25">
        <v>4.2699999999999996</v>
      </c>
    </row>
    <row r="481" spans="2:23" x14ac:dyDescent="0.25">
      <c r="B481" s="26" t="s">
        <v>4421</v>
      </c>
      <c r="C481" s="24">
        <v>0.2</v>
      </c>
      <c r="D481" s="29">
        <v>3.5</v>
      </c>
      <c r="E481" s="25">
        <v>1.3</v>
      </c>
      <c r="F481" s="29">
        <v>0.2</v>
      </c>
      <c r="G481" s="25">
        <v>0.7</v>
      </c>
      <c r="H481" s="29">
        <v>0.9</v>
      </c>
      <c r="I481" s="25">
        <v>0.1</v>
      </c>
      <c r="J481" s="29">
        <v>1</v>
      </c>
      <c r="K481" s="25">
        <v>0.7</v>
      </c>
      <c r="L481" s="29">
        <v>0.1</v>
      </c>
      <c r="M481" s="25">
        <v>0.4</v>
      </c>
      <c r="N481" s="29">
        <v>0.2</v>
      </c>
      <c r="O481" s="25">
        <v>0.1</v>
      </c>
      <c r="P481" s="29">
        <v>0</v>
      </c>
      <c r="Q481" s="25">
        <v>0.1</v>
      </c>
      <c r="R481" s="29">
        <v>259.26</v>
      </c>
      <c r="S481" s="25">
        <v>259.19</v>
      </c>
      <c r="T481" s="29">
        <v>257.85000000000002</v>
      </c>
      <c r="U481" s="25">
        <v>4.07</v>
      </c>
      <c r="V481" s="29">
        <v>4.1500000000000004</v>
      </c>
      <c r="W481" s="25">
        <v>4.08</v>
      </c>
    </row>
    <row r="482" spans="2:23" x14ac:dyDescent="0.25">
      <c r="B482" s="26" t="s">
        <v>4422</v>
      </c>
      <c r="C482" s="24">
        <v>0.2</v>
      </c>
      <c r="D482" s="29">
        <v>3.4</v>
      </c>
      <c r="E482" s="25">
        <v>1.4</v>
      </c>
      <c r="F482" s="29">
        <v>0.2</v>
      </c>
      <c r="G482" s="25">
        <v>0.8</v>
      </c>
      <c r="H482" s="29">
        <v>0.9</v>
      </c>
      <c r="I482" s="25">
        <v>0</v>
      </c>
      <c r="J482" s="29">
        <v>0.6</v>
      </c>
      <c r="K482" s="25">
        <v>0.6</v>
      </c>
      <c r="L482" s="29">
        <v>0</v>
      </c>
      <c r="M482" s="25">
        <v>0.1</v>
      </c>
      <c r="N482" s="29">
        <v>0</v>
      </c>
      <c r="O482" s="25">
        <v>0</v>
      </c>
      <c r="P482" s="29">
        <v>0.1</v>
      </c>
      <c r="Q482" s="25">
        <v>0.1</v>
      </c>
      <c r="R482" s="29">
        <v>259.79000000000002</v>
      </c>
      <c r="S482" s="25">
        <v>260.04000000000002</v>
      </c>
      <c r="T482" s="29">
        <v>258.52999999999997</v>
      </c>
      <c r="U482" s="25">
        <v>3.99</v>
      </c>
      <c r="V482" s="29">
        <v>4.04</v>
      </c>
      <c r="W482" s="25">
        <v>3.96</v>
      </c>
    </row>
    <row r="483" spans="2:23" x14ac:dyDescent="0.25">
      <c r="B483" s="26" t="s">
        <v>4423</v>
      </c>
      <c r="C483" s="24">
        <v>0.2</v>
      </c>
      <c r="D483" s="29">
        <v>3.7</v>
      </c>
      <c r="E483" s="25">
        <v>1.5</v>
      </c>
      <c r="F483" s="29">
        <v>0.1</v>
      </c>
      <c r="G483" s="25">
        <v>0.7</v>
      </c>
      <c r="H483" s="29">
        <v>0.9</v>
      </c>
      <c r="I483" s="25">
        <v>0.1</v>
      </c>
      <c r="J483" s="29">
        <v>0.9</v>
      </c>
      <c r="K483" s="25">
        <v>0.8</v>
      </c>
      <c r="L483" s="29">
        <v>0.1</v>
      </c>
      <c r="M483" s="25">
        <v>0.3</v>
      </c>
      <c r="N483" s="29">
        <v>0.1</v>
      </c>
      <c r="O483" s="25">
        <v>0.1</v>
      </c>
      <c r="P483" s="29">
        <v>0</v>
      </c>
      <c r="Q483" s="25">
        <v>0.1</v>
      </c>
      <c r="R483" s="29">
        <v>261.27999999999997</v>
      </c>
      <c r="S483" s="25">
        <v>261.33999999999997</v>
      </c>
      <c r="T483" s="29">
        <v>259.94</v>
      </c>
      <c r="U483" s="25">
        <v>4.0599999999999996</v>
      </c>
      <c r="V483" s="29">
        <v>4.2300000000000004</v>
      </c>
      <c r="W483" s="25">
        <v>4.07</v>
      </c>
    </row>
    <row r="484" spans="2:23" x14ac:dyDescent="0.25">
      <c r="B484" s="26" t="s">
        <v>4424</v>
      </c>
      <c r="C484" s="24">
        <v>0.3</v>
      </c>
      <c r="D484" s="29">
        <v>3.5</v>
      </c>
      <c r="E484" s="25">
        <v>1.4</v>
      </c>
      <c r="F484" s="29">
        <v>0.1</v>
      </c>
      <c r="G484" s="25">
        <v>1</v>
      </c>
      <c r="H484" s="29">
        <v>0.9</v>
      </c>
      <c r="I484" s="25">
        <v>0</v>
      </c>
      <c r="J484" s="29">
        <v>0.8</v>
      </c>
      <c r="K484" s="25">
        <v>0.7</v>
      </c>
      <c r="L484" s="29">
        <v>0.1</v>
      </c>
      <c r="M484" s="25">
        <v>0.3</v>
      </c>
      <c r="N484" s="29">
        <v>0.1</v>
      </c>
      <c r="O484" s="25">
        <v>0.1</v>
      </c>
      <c r="P484" s="29">
        <v>0.1</v>
      </c>
      <c r="Q484" s="25">
        <v>0.1</v>
      </c>
      <c r="R484" s="29">
        <v>261.33999999999997</v>
      </c>
      <c r="S484" s="25">
        <v>261.51</v>
      </c>
      <c r="T484" s="29">
        <v>260.08</v>
      </c>
      <c r="U484" s="25">
        <v>4.17</v>
      </c>
      <c r="V484" s="29">
        <v>4.17</v>
      </c>
      <c r="W484" s="25">
        <v>4.28</v>
      </c>
    </row>
    <row r="485" spans="2:23" x14ac:dyDescent="0.25">
      <c r="B485" s="26" t="s">
        <v>4425</v>
      </c>
      <c r="C485" s="24">
        <v>0.4</v>
      </c>
      <c r="D485" s="29">
        <v>4</v>
      </c>
      <c r="E485" s="25">
        <v>1.2</v>
      </c>
      <c r="F485" s="29">
        <v>0.1</v>
      </c>
      <c r="G485" s="25">
        <v>1</v>
      </c>
      <c r="H485" s="29">
        <v>1.1000000000000001</v>
      </c>
      <c r="I485" s="25">
        <v>0.2</v>
      </c>
      <c r="J485" s="29">
        <v>0.9</v>
      </c>
      <c r="K485" s="25">
        <v>0.7</v>
      </c>
      <c r="L485" s="29">
        <v>0.1</v>
      </c>
      <c r="M485" s="25">
        <v>0.3</v>
      </c>
      <c r="N485" s="29">
        <v>0.1</v>
      </c>
      <c r="O485" s="25">
        <v>0.1</v>
      </c>
      <c r="P485" s="29">
        <v>0</v>
      </c>
      <c r="Q485" s="25">
        <v>0.2</v>
      </c>
      <c r="R485" s="29">
        <v>261.56</v>
      </c>
      <c r="S485" s="25">
        <v>261.60000000000002</v>
      </c>
      <c r="T485" s="29">
        <v>260.08</v>
      </c>
      <c r="U485" s="25">
        <v>4.46</v>
      </c>
      <c r="V485" s="29">
        <v>4.43</v>
      </c>
      <c r="W485" s="25">
        <v>4.5599999999999996</v>
      </c>
    </row>
    <row r="486" spans="2:23" x14ac:dyDescent="0.25">
      <c r="B486" s="26" t="s">
        <v>4426</v>
      </c>
      <c r="C486" s="24">
        <v>0.2</v>
      </c>
      <c r="D486" s="29">
        <v>3.5</v>
      </c>
      <c r="E486" s="25">
        <v>1.4</v>
      </c>
      <c r="F486" s="29">
        <v>0.1</v>
      </c>
      <c r="G486" s="25">
        <v>0.8</v>
      </c>
      <c r="H486" s="29">
        <v>1</v>
      </c>
      <c r="I486" s="25">
        <v>0.2</v>
      </c>
      <c r="J486" s="29">
        <v>0.9</v>
      </c>
      <c r="K486" s="25">
        <v>0.7</v>
      </c>
      <c r="L486" s="29">
        <v>0.1</v>
      </c>
      <c r="M486" s="25">
        <v>0.2</v>
      </c>
      <c r="N486" s="29">
        <v>0.1</v>
      </c>
      <c r="O486" s="25">
        <v>0.1</v>
      </c>
      <c r="P486" s="29">
        <v>0</v>
      </c>
      <c r="Q486" s="25">
        <v>0.1</v>
      </c>
      <c r="R486" s="29">
        <v>261.39999999999998</v>
      </c>
      <c r="S486" s="25">
        <v>261.35000000000002</v>
      </c>
      <c r="T486" s="29">
        <v>259.87</v>
      </c>
      <c r="U486" s="25">
        <v>4.0599999999999996</v>
      </c>
      <c r="V486" s="29">
        <v>4.17</v>
      </c>
      <c r="W486" s="25">
        <v>4.04</v>
      </c>
    </row>
    <row r="487" spans="2:23" x14ac:dyDescent="0.25">
      <c r="B487" s="26" t="s">
        <v>4427</v>
      </c>
      <c r="C487" s="24">
        <v>0.2</v>
      </c>
      <c r="D487" s="29">
        <v>3.8</v>
      </c>
      <c r="E487" s="25">
        <v>1.2</v>
      </c>
      <c r="F487" s="29">
        <v>0</v>
      </c>
      <c r="G487" s="25">
        <v>0.7</v>
      </c>
      <c r="H487" s="29">
        <v>0.9</v>
      </c>
      <c r="I487" s="25">
        <v>0</v>
      </c>
      <c r="J487" s="29">
        <v>1</v>
      </c>
      <c r="K487" s="25">
        <v>0.8</v>
      </c>
      <c r="L487" s="29">
        <v>0.1</v>
      </c>
      <c r="M487" s="25">
        <v>0.2</v>
      </c>
      <c r="N487" s="29">
        <v>0</v>
      </c>
      <c r="O487" s="25">
        <v>0.1</v>
      </c>
      <c r="P487" s="29">
        <v>0.1</v>
      </c>
      <c r="Q487" s="25">
        <v>0.1</v>
      </c>
      <c r="R487" s="29">
        <v>261.58</v>
      </c>
      <c r="S487" s="25">
        <v>261.70999999999998</v>
      </c>
      <c r="T487" s="29">
        <v>260.23</v>
      </c>
      <c r="U487" s="25">
        <v>4.3</v>
      </c>
      <c r="V487" s="29">
        <v>4.2699999999999996</v>
      </c>
      <c r="W487" s="25">
        <v>4.3899999999999997</v>
      </c>
    </row>
    <row r="488" spans="2:23" x14ac:dyDescent="0.25">
      <c r="B488" s="26" t="s">
        <v>4428</v>
      </c>
      <c r="C488" s="24">
        <v>0.2</v>
      </c>
      <c r="D488" s="29">
        <v>3.6</v>
      </c>
      <c r="E488" s="25">
        <v>1.2</v>
      </c>
      <c r="F488" s="29">
        <v>0</v>
      </c>
      <c r="G488" s="25">
        <v>0.8</v>
      </c>
      <c r="H488" s="29">
        <v>1.1000000000000001</v>
      </c>
      <c r="I488" s="25">
        <v>0.1</v>
      </c>
      <c r="J488" s="29">
        <v>0.9</v>
      </c>
      <c r="K488" s="25">
        <v>0.6</v>
      </c>
      <c r="L488" s="29">
        <v>0.1</v>
      </c>
      <c r="M488" s="25">
        <v>0.1</v>
      </c>
      <c r="N488" s="29">
        <v>0.1</v>
      </c>
      <c r="O488" s="25">
        <v>0.1</v>
      </c>
      <c r="P488" s="29">
        <v>0.1</v>
      </c>
      <c r="Q488" s="25">
        <v>0.1</v>
      </c>
      <c r="R488" s="29">
        <v>263.14</v>
      </c>
      <c r="S488" s="25">
        <v>263.2</v>
      </c>
      <c r="T488" s="29">
        <v>261.70999999999998</v>
      </c>
      <c r="U488" s="25">
        <v>4.0599999999999996</v>
      </c>
      <c r="V488" s="29">
        <v>4.13</v>
      </c>
      <c r="W488" s="25">
        <v>4.0999999999999996</v>
      </c>
    </row>
    <row r="489" spans="2:23" x14ac:dyDescent="0.25">
      <c r="B489" s="26" t="s">
        <v>4429</v>
      </c>
      <c r="C489" s="24">
        <v>0.2</v>
      </c>
      <c r="D489" s="29">
        <v>3.8</v>
      </c>
      <c r="E489" s="25">
        <v>1</v>
      </c>
      <c r="F489" s="29">
        <v>0.1</v>
      </c>
      <c r="G489" s="25">
        <v>0.8</v>
      </c>
      <c r="H489" s="29">
        <v>1</v>
      </c>
      <c r="I489" s="25">
        <v>0</v>
      </c>
      <c r="J489" s="29">
        <v>0.9</v>
      </c>
      <c r="K489" s="25">
        <v>0.6</v>
      </c>
      <c r="L489" s="29">
        <v>0</v>
      </c>
      <c r="M489" s="25">
        <v>0.1</v>
      </c>
      <c r="N489" s="29">
        <v>0</v>
      </c>
      <c r="O489" s="25">
        <v>0</v>
      </c>
      <c r="P489" s="29">
        <v>0</v>
      </c>
      <c r="Q489" s="25">
        <v>0.1</v>
      </c>
      <c r="R489" s="29">
        <v>260.66000000000003</v>
      </c>
      <c r="S489" s="25">
        <v>260.79000000000002</v>
      </c>
      <c r="T489" s="29">
        <v>259.66000000000003</v>
      </c>
      <c r="U489" s="25">
        <v>4.2300000000000004</v>
      </c>
      <c r="V489" s="29">
        <v>4.2699999999999996</v>
      </c>
      <c r="W489" s="25">
        <v>4.2300000000000004</v>
      </c>
    </row>
    <row r="490" spans="2:23" x14ac:dyDescent="0.25">
      <c r="B490" s="26" t="s">
        <v>4430</v>
      </c>
      <c r="C490" s="24">
        <v>0.1</v>
      </c>
      <c r="D490" s="29">
        <v>3.6</v>
      </c>
      <c r="E490" s="25">
        <v>0.9</v>
      </c>
      <c r="F490" s="29">
        <v>0.1</v>
      </c>
      <c r="G490" s="25">
        <v>1</v>
      </c>
      <c r="H490" s="29">
        <v>1</v>
      </c>
      <c r="I490" s="25">
        <v>0.1</v>
      </c>
      <c r="J490" s="29">
        <v>0.5</v>
      </c>
      <c r="K490" s="25">
        <v>0.4</v>
      </c>
      <c r="L490" s="29">
        <v>0.1</v>
      </c>
      <c r="M490" s="25">
        <v>0.1</v>
      </c>
      <c r="N490" s="29">
        <v>0.1</v>
      </c>
      <c r="O490" s="25">
        <v>0.1</v>
      </c>
      <c r="P490" s="29">
        <v>0.1</v>
      </c>
      <c r="Q490" s="25">
        <v>0.1</v>
      </c>
      <c r="R490" s="29">
        <v>260.95999999999998</v>
      </c>
      <c r="S490" s="25">
        <v>260.95999999999998</v>
      </c>
      <c r="T490" s="29">
        <v>259.77999999999997</v>
      </c>
      <c r="U490" s="25">
        <v>4</v>
      </c>
      <c r="V490" s="29">
        <v>4.0599999999999996</v>
      </c>
      <c r="W490" s="25">
        <v>4.13</v>
      </c>
    </row>
    <row r="491" spans="2:23" x14ac:dyDescent="0.25">
      <c r="B491" s="26" t="s">
        <v>4431</v>
      </c>
      <c r="C491" s="24">
        <v>0.2</v>
      </c>
      <c r="D491" s="29">
        <v>3.8</v>
      </c>
      <c r="E491" s="25">
        <v>1.2</v>
      </c>
      <c r="F491" s="29">
        <v>0.1</v>
      </c>
      <c r="G491" s="25">
        <v>0.8</v>
      </c>
      <c r="H491" s="29">
        <v>1.2</v>
      </c>
      <c r="I491" s="25">
        <v>0.1</v>
      </c>
      <c r="J491" s="29">
        <v>0.7</v>
      </c>
      <c r="K491" s="25">
        <v>0.5</v>
      </c>
      <c r="L491" s="29">
        <v>0.1</v>
      </c>
      <c r="M491" s="25">
        <v>0.2</v>
      </c>
      <c r="N491" s="29">
        <v>0.1</v>
      </c>
      <c r="O491" s="25">
        <v>0</v>
      </c>
      <c r="P491" s="29">
        <v>0</v>
      </c>
      <c r="Q491" s="25">
        <v>0</v>
      </c>
      <c r="R491" s="29">
        <v>262.89</v>
      </c>
      <c r="S491" s="25">
        <v>262.92</v>
      </c>
      <c r="T491" s="29">
        <v>261.54000000000002</v>
      </c>
      <c r="U491" s="25">
        <v>4.29</v>
      </c>
      <c r="V491" s="29">
        <v>4.3600000000000003</v>
      </c>
      <c r="W491" s="25">
        <v>4.34</v>
      </c>
    </row>
    <row r="492" spans="2:23" x14ac:dyDescent="0.25">
      <c r="B492" s="26" t="s">
        <v>4432</v>
      </c>
      <c r="C492" s="24">
        <v>0.3</v>
      </c>
      <c r="D492" s="29">
        <v>3.9</v>
      </c>
      <c r="E492" s="25">
        <v>1.2</v>
      </c>
      <c r="F492" s="29">
        <v>0.2</v>
      </c>
      <c r="G492" s="25">
        <v>0.8</v>
      </c>
      <c r="H492" s="29">
        <v>1.2</v>
      </c>
      <c r="I492" s="25">
        <v>0.1</v>
      </c>
      <c r="J492" s="29">
        <v>0.7</v>
      </c>
      <c r="K492" s="25">
        <v>0.4</v>
      </c>
      <c r="L492" s="29">
        <v>0.1</v>
      </c>
      <c r="M492" s="25">
        <v>0.2</v>
      </c>
      <c r="N492" s="29">
        <v>0.1</v>
      </c>
      <c r="O492" s="25">
        <v>0</v>
      </c>
      <c r="P492" s="29">
        <v>0.1</v>
      </c>
      <c r="Q492" s="25">
        <v>0.1</v>
      </c>
      <c r="R492" s="29">
        <v>263.33999999999997</v>
      </c>
      <c r="S492" s="25">
        <v>263.70999999999998</v>
      </c>
      <c r="T492" s="29">
        <v>262.20999999999998</v>
      </c>
      <c r="U492" s="25">
        <v>4.28</v>
      </c>
      <c r="V492" s="29">
        <v>4.42</v>
      </c>
      <c r="W492" s="25">
        <v>4.33</v>
      </c>
    </row>
    <row r="493" spans="2:23" x14ac:dyDescent="0.25">
      <c r="B493" s="26" t="s">
        <v>4433</v>
      </c>
      <c r="C493" s="24">
        <v>0.2</v>
      </c>
      <c r="D493" s="29">
        <v>3.7</v>
      </c>
      <c r="E493" s="25">
        <v>1.1000000000000001</v>
      </c>
      <c r="F493" s="29">
        <v>0.1</v>
      </c>
      <c r="G493" s="25">
        <v>0.4</v>
      </c>
      <c r="H493" s="29">
        <v>0.9</v>
      </c>
      <c r="I493" s="25">
        <v>0</v>
      </c>
      <c r="J493" s="29">
        <v>0.6</v>
      </c>
      <c r="K493" s="25">
        <v>0.5</v>
      </c>
      <c r="L493" s="29">
        <v>0.1</v>
      </c>
      <c r="M493" s="25">
        <v>0.2</v>
      </c>
      <c r="N493" s="29">
        <v>0.1</v>
      </c>
      <c r="O493" s="25">
        <v>0.1</v>
      </c>
      <c r="P493" s="29">
        <v>0.1</v>
      </c>
      <c r="Q493" s="25">
        <v>0</v>
      </c>
      <c r="R493" s="29">
        <v>263.41000000000003</v>
      </c>
      <c r="S493" s="25">
        <v>263.49</v>
      </c>
      <c r="T493" s="29">
        <v>262.06</v>
      </c>
      <c r="U493" s="25">
        <v>3.99</v>
      </c>
      <c r="V493" s="29">
        <v>4.0199999999999996</v>
      </c>
      <c r="W493" s="25">
        <v>3.95</v>
      </c>
    </row>
    <row r="494" spans="2:23" x14ac:dyDescent="0.25">
      <c r="B494" s="26" t="s">
        <v>4434</v>
      </c>
      <c r="C494" s="24">
        <v>0.3</v>
      </c>
      <c r="D494" s="29">
        <v>3.7</v>
      </c>
      <c r="E494" s="25">
        <v>1.1000000000000001</v>
      </c>
      <c r="F494" s="29">
        <v>0</v>
      </c>
      <c r="G494" s="25">
        <v>0.4</v>
      </c>
      <c r="H494" s="29">
        <v>0.9</v>
      </c>
      <c r="I494" s="25">
        <v>0.1</v>
      </c>
      <c r="J494" s="29">
        <v>0.7</v>
      </c>
      <c r="K494" s="25">
        <v>0.4</v>
      </c>
      <c r="L494" s="29">
        <v>0.1</v>
      </c>
      <c r="M494" s="25">
        <v>0.2</v>
      </c>
      <c r="N494" s="29">
        <v>0</v>
      </c>
      <c r="O494" s="25">
        <v>0.1</v>
      </c>
      <c r="P494" s="29">
        <v>0.1</v>
      </c>
      <c r="Q494" s="25">
        <v>0</v>
      </c>
      <c r="R494" s="29">
        <v>262.97000000000003</v>
      </c>
      <c r="S494" s="25">
        <v>263.16000000000003</v>
      </c>
      <c r="T494" s="29">
        <v>261.63</v>
      </c>
      <c r="U494" s="25">
        <v>4.01</v>
      </c>
      <c r="V494" s="29">
        <v>4</v>
      </c>
      <c r="W494" s="25">
        <v>4.04</v>
      </c>
    </row>
    <row r="495" spans="2:23" x14ac:dyDescent="0.25">
      <c r="B495" s="26" t="s">
        <v>4435</v>
      </c>
      <c r="C495" s="24">
        <v>0.3</v>
      </c>
      <c r="D495" s="29">
        <v>3.9</v>
      </c>
      <c r="E495" s="25">
        <v>1.3</v>
      </c>
      <c r="F495" s="29">
        <v>0.1</v>
      </c>
      <c r="G495" s="25">
        <v>0.5</v>
      </c>
      <c r="H495" s="29">
        <v>0.9</v>
      </c>
      <c r="I495" s="25">
        <v>0.1</v>
      </c>
      <c r="J495" s="29">
        <v>0.7</v>
      </c>
      <c r="K495" s="25">
        <v>0.6</v>
      </c>
      <c r="L495" s="29">
        <v>0.1</v>
      </c>
      <c r="M495" s="25">
        <v>0.2</v>
      </c>
      <c r="N495" s="29">
        <v>0.1</v>
      </c>
      <c r="O495" s="25">
        <v>0.1</v>
      </c>
      <c r="P495" s="29">
        <v>0.2</v>
      </c>
      <c r="Q495" s="25">
        <v>0.1</v>
      </c>
      <c r="R495" s="29">
        <v>263.08999999999997</v>
      </c>
      <c r="S495" s="25">
        <v>263.27999999999997</v>
      </c>
      <c r="T495" s="29">
        <v>261.58999999999997</v>
      </c>
      <c r="U495" s="25">
        <v>4.2</v>
      </c>
      <c r="V495" s="29">
        <v>4.37</v>
      </c>
      <c r="W495" s="25">
        <v>4.29</v>
      </c>
    </row>
    <row r="496" spans="2:23" x14ac:dyDescent="0.25">
      <c r="B496" s="26" t="s">
        <v>4436</v>
      </c>
      <c r="C496" s="24">
        <v>0.3</v>
      </c>
      <c r="D496" s="29">
        <v>4.3</v>
      </c>
      <c r="E496" s="25">
        <v>1.3</v>
      </c>
      <c r="F496" s="29">
        <v>0.1</v>
      </c>
      <c r="G496" s="25">
        <v>0.7</v>
      </c>
      <c r="H496" s="29">
        <v>1.1000000000000001</v>
      </c>
      <c r="I496" s="25">
        <v>0.1</v>
      </c>
      <c r="J496" s="29">
        <v>0.9</v>
      </c>
      <c r="K496" s="25">
        <v>0.6</v>
      </c>
      <c r="L496" s="29">
        <v>0.1</v>
      </c>
      <c r="M496" s="25">
        <v>0.2</v>
      </c>
      <c r="N496" s="29">
        <v>0.1</v>
      </c>
      <c r="O496" s="25">
        <v>0</v>
      </c>
      <c r="P496" s="29">
        <v>0.2</v>
      </c>
      <c r="Q496" s="25">
        <v>0.1</v>
      </c>
      <c r="R496" s="29">
        <v>263.89</v>
      </c>
      <c r="S496" s="25">
        <v>263.89999999999998</v>
      </c>
      <c r="T496" s="29">
        <v>262.42</v>
      </c>
      <c r="U496" s="25">
        <v>4.78</v>
      </c>
      <c r="V496" s="29">
        <v>4.8</v>
      </c>
      <c r="W496" s="25">
        <v>4.83</v>
      </c>
    </row>
    <row r="497" spans="2:23" x14ac:dyDescent="0.25">
      <c r="B497" s="26" t="s">
        <v>4437</v>
      </c>
      <c r="C497" s="24">
        <v>0.2</v>
      </c>
      <c r="D497" s="29">
        <v>3.9</v>
      </c>
      <c r="E497" s="25">
        <v>1.2</v>
      </c>
      <c r="F497" s="29">
        <v>0.1</v>
      </c>
      <c r="G497" s="25">
        <v>0.9</v>
      </c>
      <c r="H497" s="29">
        <v>1</v>
      </c>
      <c r="I497" s="25">
        <v>0.1</v>
      </c>
      <c r="J497" s="29">
        <v>0.7</v>
      </c>
      <c r="K497" s="25">
        <v>0.5</v>
      </c>
      <c r="L497" s="29">
        <v>0.2</v>
      </c>
      <c r="M497" s="25">
        <v>0.3</v>
      </c>
      <c r="N497" s="29">
        <v>0</v>
      </c>
      <c r="O497" s="25">
        <v>0.1</v>
      </c>
      <c r="P497" s="29">
        <v>0.1</v>
      </c>
      <c r="Q497" s="25">
        <v>0.1</v>
      </c>
      <c r="R497" s="29">
        <v>262.66000000000003</v>
      </c>
      <c r="S497" s="25">
        <v>262.49</v>
      </c>
      <c r="T497" s="29">
        <v>261.27</v>
      </c>
      <c r="U497" s="25">
        <v>4.3</v>
      </c>
      <c r="V497" s="29">
        <v>4.26</v>
      </c>
      <c r="W497" s="25">
        <v>4.3600000000000003</v>
      </c>
    </row>
    <row r="498" spans="2:23" x14ac:dyDescent="0.25">
      <c r="B498" s="26" t="s">
        <v>4438</v>
      </c>
      <c r="C498" s="24">
        <v>0.3</v>
      </c>
      <c r="D498" s="29">
        <v>4</v>
      </c>
      <c r="E498" s="25">
        <v>1.5</v>
      </c>
      <c r="F498" s="29">
        <v>0.1</v>
      </c>
      <c r="G498" s="25">
        <v>0.7</v>
      </c>
      <c r="H498" s="29">
        <v>0.9</v>
      </c>
      <c r="I498" s="25">
        <v>0</v>
      </c>
      <c r="J498" s="29">
        <v>0.9</v>
      </c>
      <c r="K498" s="25">
        <v>0.4</v>
      </c>
      <c r="L498" s="29">
        <v>0.1</v>
      </c>
      <c r="M498" s="25">
        <v>0.2</v>
      </c>
      <c r="N498" s="29">
        <v>0.1</v>
      </c>
      <c r="O498" s="25">
        <v>0</v>
      </c>
      <c r="P498" s="29">
        <v>0.1</v>
      </c>
      <c r="Q498" s="25">
        <v>0</v>
      </c>
      <c r="R498" s="29">
        <v>264.69</v>
      </c>
      <c r="S498" s="25">
        <v>264.74</v>
      </c>
      <c r="T498" s="29">
        <v>263.25</v>
      </c>
      <c r="U498" s="25">
        <v>4.42</v>
      </c>
      <c r="V498" s="29">
        <v>4.47</v>
      </c>
      <c r="W498" s="25">
        <v>4.47</v>
      </c>
    </row>
    <row r="499" spans="2:23" x14ac:dyDescent="0.25">
      <c r="B499" s="26" t="s">
        <v>4439</v>
      </c>
      <c r="C499" s="24">
        <v>0.4</v>
      </c>
      <c r="D499" s="29">
        <v>3.8</v>
      </c>
      <c r="E499" s="25">
        <v>1.2</v>
      </c>
      <c r="F499" s="29">
        <v>0</v>
      </c>
      <c r="G499" s="25">
        <v>0.6</v>
      </c>
      <c r="H499" s="29">
        <v>0.8</v>
      </c>
      <c r="I499" s="25">
        <v>0.1</v>
      </c>
      <c r="J499" s="29">
        <v>0.8</v>
      </c>
      <c r="K499" s="25">
        <v>0.3</v>
      </c>
      <c r="L499" s="29">
        <v>0.1</v>
      </c>
      <c r="M499" s="25">
        <v>0.1</v>
      </c>
      <c r="N499" s="29">
        <v>0.1</v>
      </c>
      <c r="O499" s="25">
        <v>0.1</v>
      </c>
      <c r="P499" s="29">
        <v>0.1</v>
      </c>
      <c r="Q499" s="25">
        <v>0</v>
      </c>
      <c r="R499" s="29">
        <v>265.24</v>
      </c>
      <c r="S499" s="25">
        <v>265.31</v>
      </c>
      <c r="T499" s="29">
        <v>263.87</v>
      </c>
      <c r="U499" s="25">
        <v>4.32</v>
      </c>
      <c r="V499" s="29">
        <v>4.32</v>
      </c>
      <c r="W499" s="25">
        <v>4.4000000000000004</v>
      </c>
    </row>
    <row r="500" spans="2:23" x14ac:dyDescent="0.25">
      <c r="B500" s="26" t="s">
        <v>4440</v>
      </c>
      <c r="C500" s="24">
        <v>0.3</v>
      </c>
      <c r="D500" s="29">
        <v>4</v>
      </c>
      <c r="E500" s="25">
        <v>1.4</v>
      </c>
      <c r="F500" s="29">
        <v>0.1</v>
      </c>
      <c r="G500" s="25">
        <v>0.8</v>
      </c>
      <c r="H500" s="29">
        <v>0.9</v>
      </c>
      <c r="I500" s="25">
        <v>0.1</v>
      </c>
      <c r="J500" s="29">
        <v>0.7</v>
      </c>
      <c r="K500" s="25">
        <v>0.2</v>
      </c>
      <c r="L500" s="29">
        <v>0.1</v>
      </c>
      <c r="M500" s="25">
        <v>0.1</v>
      </c>
      <c r="N500" s="29">
        <v>0.1</v>
      </c>
      <c r="O500" s="25">
        <v>0.1</v>
      </c>
      <c r="P500" s="29">
        <v>0.2</v>
      </c>
      <c r="Q500" s="25">
        <v>0.1</v>
      </c>
      <c r="R500" s="29">
        <v>266.42</v>
      </c>
      <c r="S500" s="25">
        <v>266.57</v>
      </c>
      <c r="T500" s="29">
        <v>264.92</v>
      </c>
      <c r="U500" s="25">
        <v>4.46</v>
      </c>
      <c r="V500" s="29">
        <v>4.46</v>
      </c>
      <c r="W500" s="25">
        <v>4.47</v>
      </c>
    </row>
    <row r="501" spans="2:23" x14ac:dyDescent="0.25">
      <c r="B501" s="26" t="s">
        <v>4441</v>
      </c>
      <c r="C501" s="24">
        <v>0.4</v>
      </c>
      <c r="D501" s="29">
        <v>4</v>
      </c>
      <c r="E501" s="25">
        <v>1.6</v>
      </c>
      <c r="F501" s="29">
        <v>0.1</v>
      </c>
      <c r="G501" s="25">
        <v>0.9</v>
      </c>
      <c r="H501" s="29">
        <v>0.8</v>
      </c>
      <c r="I501" s="25">
        <v>0.1</v>
      </c>
      <c r="J501" s="29">
        <v>0.8</v>
      </c>
      <c r="K501" s="25">
        <v>0.3</v>
      </c>
      <c r="L501" s="29">
        <v>0.1</v>
      </c>
      <c r="M501" s="25">
        <v>0.2</v>
      </c>
      <c r="N501" s="29">
        <v>0.1</v>
      </c>
      <c r="O501" s="25">
        <v>0</v>
      </c>
      <c r="P501" s="29">
        <v>0.1</v>
      </c>
      <c r="Q501" s="25">
        <v>0.1</v>
      </c>
      <c r="R501" s="29">
        <v>266.33999999999997</v>
      </c>
      <c r="S501" s="25">
        <v>266.51</v>
      </c>
      <c r="T501" s="29">
        <v>264.97000000000003</v>
      </c>
      <c r="U501" s="25">
        <v>4.43</v>
      </c>
      <c r="V501" s="29">
        <v>4.46</v>
      </c>
      <c r="W501" s="25">
        <v>4.4800000000000004</v>
      </c>
    </row>
    <row r="502" spans="2:23" x14ac:dyDescent="0.25">
      <c r="B502" s="26" t="s">
        <v>4442</v>
      </c>
      <c r="C502" s="24">
        <v>0.3</v>
      </c>
      <c r="D502" s="29">
        <v>4</v>
      </c>
      <c r="E502" s="25">
        <v>1.6</v>
      </c>
      <c r="F502" s="29">
        <v>0</v>
      </c>
      <c r="G502" s="25">
        <v>1</v>
      </c>
      <c r="H502" s="29">
        <v>1</v>
      </c>
      <c r="I502" s="25">
        <v>0.1</v>
      </c>
      <c r="J502" s="29">
        <v>0.8</v>
      </c>
      <c r="K502" s="25">
        <v>0.4</v>
      </c>
      <c r="L502" s="29">
        <v>0</v>
      </c>
      <c r="M502" s="25">
        <v>0.2</v>
      </c>
      <c r="N502" s="29">
        <v>0.1</v>
      </c>
      <c r="O502" s="25">
        <v>0</v>
      </c>
      <c r="P502" s="29">
        <v>0.1</v>
      </c>
      <c r="Q502" s="25">
        <v>0</v>
      </c>
      <c r="R502" s="29">
        <v>267.94</v>
      </c>
      <c r="S502" s="25">
        <v>268.19</v>
      </c>
      <c r="T502" s="29">
        <v>266.45999999999998</v>
      </c>
      <c r="U502" s="25">
        <v>4.47</v>
      </c>
      <c r="V502" s="29">
        <v>4.5999999999999996</v>
      </c>
      <c r="W502" s="25">
        <v>4.55</v>
      </c>
    </row>
    <row r="503" spans="2:23" x14ac:dyDescent="0.25">
      <c r="B503" s="26" t="s">
        <v>4443</v>
      </c>
      <c r="C503" s="24">
        <v>0.2</v>
      </c>
      <c r="D503" s="29">
        <v>3.7</v>
      </c>
      <c r="E503" s="25">
        <v>1.1000000000000001</v>
      </c>
      <c r="F503" s="29">
        <v>0.1</v>
      </c>
      <c r="G503" s="25">
        <v>0.7</v>
      </c>
      <c r="H503" s="29">
        <v>0.9</v>
      </c>
      <c r="I503" s="25">
        <v>0.1</v>
      </c>
      <c r="J503" s="29">
        <v>0.7</v>
      </c>
      <c r="K503" s="25">
        <v>0.3</v>
      </c>
      <c r="L503" s="29">
        <v>0.1</v>
      </c>
      <c r="M503" s="25">
        <v>0.2</v>
      </c>
      <c r="N503" s="29">
        <v>0.1</v>
      </c>
      <c r="O503" s="25">
        <v>0.1</v>
      </c>
      <c r="P503" s="29">
        <v>0</v>
      </c>
      <c r="Q503" s="25">
        <v>0.1</v>
      </c>
      <c r="R503" s="29">
        <v>267.3</v>
      </c>
      <c r="S503" s="25">
        <v>267.5</v>
      </c>
      <c r="T503" s="29">
        <v>266.01</v>
      </c>
      <c r="U503" s="25">
        <v>4.08</v>
      </c>
      <c r="V503" s="29">
        <v>4.0999999999999996</v>
      </c>
      <c r="W503" s="25">
        <v>4.2</v>
      </c>
    </row>
    <row r="504" spans="2:23" x14ac:dyDescent="0.25">
      <c r="B504" s="26" t="s">
        <v>4444</v>
      </c>
      <c r="C504" s="24">
        <v>0.2</v>
      </c>
      <c r="D504" s="29">
        <v>3.6</v>
      </c>
      <c r="E504" s="25">
        <v>1.1000000000000001</v>
      </c>
      <c r="F504" s="29">
        <v>0.1</v>
      </c>
      <c r="G504" s="25">
        <v>0.7</v>
      </c>
      <c r="H504" s="29">
        <v>1</v>
      </c>
      <c r="I504" s="25">
        <v>0</v>
      </c>
      <c r="J504" s="29">
        <v>0.8</v>
      </c>
      <c r="K504" s="25">
        <v>0.4</v>
      </c>
      <c r="L504" s="29">
        <v>0.1</v>
      </c>
      <c r="M504" s="25">
        <v>0.2</v>
      </c>
      <c r="N504" s="29">
        <v>0.1</v>
      </c>
      <c r="O504" s="25">
        <v>0.1</v>
      </c>
      <c r="P504" s="29">
        <v>0.1</v>
      </c>
      <c r="Q504" s="25">
        <v>0</v>
      </c>
      <c r="R504" s="29">
        <v>267.95</v>
      </c>
      <c r="S504" s="25">
        <v>268.39</v>
      </c>
      <c r="T504" s="29">
        <v>266.5</v>
      </c>
      <c r="U504" s="25">
        <v>4.1100000000000003</v>
      </c>
      <c r="V504" s="29">
        <v>4.0599999999999996</v>
      </c>
      <c r="W504" s="25">
        <v>4.2300000000000004</v>
      </c>
    </row>
    <row r="505" spans="2:23" x14ac:dyDescent="0.25">
      <c r="B505" s="26" t="s">
        <v>4445</v>
      </c>
      <c r="C505" s="24">
        <v>0.4</v>
      </c>
      <c r="D505" s="29">
        <v>3.8</v>
      </c>
      <c r="E505" s="25">
        <v>1.3</v>
      </c>
      <c r="F505" s="29">
        <v>0.1</v>
      </c>
      <c r="G505" s="25">
        <v>0.7</v>
      </c>
      <c r="H505" s="29">
        <v>0.8</v>
      </c>
      <c r="I505" s="25">
        <v>0.1</v>
      </c>
      <c r="J505" s="29">
        <v>0.9</v>
      </c>
      <c r="K505" s="25">
        <v>0.5</v>
      </c>
      <c r="L505" s="29">
        <v>0.1</v>
      </c>
      <c r="M505" s="25">
        <v>0.3</v>
      </c>
      <c r="N505" s="29">
        <v>0.1</v>
      </c>
      <c r="O505" s="25">
        <v>0.1</v>
      </c>
      <c r="P505" s="29">
        <v>0.1</v>
      </c>
      <c r="Q505" s="25">
        <v>0.1</v>
      </c>
      <c r="R505" s="29">
        <v>267.72000000000003</v>
      </c>
      <c r="S505" s="25">
        <v>268.19</v>
      </c>
      <c r="T505" s="29">
        <v>266.20999999999998</v>
      </c>
      <c r="U505" s="25">
        <v>4.3</v>
      </c>
      <c r="V505" s="29">
        <v>4.3</v>
      </c>
      <c r="W505" s="25">
        <v>4.37</v>
      </c>
    </row>
    <row r="506" spans="2:23" x14ac:dyDescent="0.25">
      <c r="B506" s="26" t="s">
        <v>4446</v>
      </c>
      <c r="C506" s="24">
        <v>0.4</v>
      </c>
      <c r="D506" s="29">
        <v>3.8</v>
      </c>
      <c r="E506" s="25">
        <v>1.4</v>
      </c>
      <c r="F506" s="29">
        <v>0.1</v>
      </c>
      <c r="G506" s="25">
        <v>0.9</v>
      </c>
      <c r="H506" s="29">
        <v>0.8</v>
      </c>
      <c r="I506" s="25">
        <v>0.1</v>
      </c>
      <c r="J506" s="29">
        <v>0.6</v>
      </c>
      <c r="K506" s="25">
        <v>0.3</v>
      </c>
      <c r="L506" s="29">
        <v>0.1</v>
      </c>
      <c r="M506" s="25">
        <v>0.2</v>
      </c>
      <c r="N506" s="29">
        <v>0.1</v>
      </c>
      <c r="O506" s="25">
        <v>0.1</v>
      </c>
      <c r="P506" s="29">
        <v>0.2</v>
      </c>
      <c r="Q506" s="25">
        <v>0.1</v>
      </c>
      <c r="R506" s="29">
        <v>267.47000000000003</v>
      </c>
      <c r="S506" s="25">
        <v>267.87</v>
      </c>
      <c r="T506" s="29">
        <v>265.91000000000003</v>
      </c>
      <c r="U506" s="25">
        <v>4.18</v>
      </c>
      <c r="V506" s="29">
        <v>4.25</v>
      </c>
      <c r="W506" s="25">
        <v>4.3</v>
      </c>
    </row>
    <row r="507" spans="2:23" x14ac:dyDescent="0.25">
      <c r="B507" s="26" t="s">
        <v>4447</v>
      </c>
      <c r="C507" s="24">
        <v>0.4</v>
      </c>
      <c r="D507" s="29">
        <v>4</v>
      </c>
      <c r="E507" s="25">
        <v>1.2</v>
      </c>
      <c r="F507" s="29">
        <v>0.1</v>
      </c>
      <c r="G507" s="25">
        <v>0.5</v>
      </c>
      <c r="H507" s="29">
        <v>0.7</v>
      </c>
      <c r="I507" s="25">
        <v>0.2</v>
      </c>
      <c r="J507" s="29">
        <v>0.7</v>
      </c>
      <c r="K507" s="25">
        <v>0.4</v>
      </c>
      <c r="L507" s="29">
        <v>0.1</v>
      </c>
      <c r="M507" s="25">
        <v>0.3</v>
      </c>
      <c r="N507" s="29">
        <v>0.1</v>
      </c>
      <c r="O507" s="25">
        <v>0.1</v>
      </c>
      <c r="P507" s="29">
        <v>0.1</v>
      </c>
      <c r="Q507" s="25">
        <v>0</v>
      </c>
      <c r="R507" s="29">
        <v>266.39</v>
      </c>
      <c r="S507" s="25">
        <v>266.58999999999997</v>
      </c>
      <c r="T507" s="29">
        <v>264.87</v>
      </c>
      <c r="U507" s="25">
        <v>4.2300000000000004</v>
      </c>
      <c r="V507" s="29">
        <v>4.29</v>
      </c>
      <c r="W507" s="25">
        <v>4.21</v>
      </c>
    </row>
    <row r="508" spans="2:23" x14ac:dyDescent="0.25">
      <c r="B508" s="26" t="s">
        <v>4448</v>
      </c>
      <c r="C508" s="24">
        <v>0.4</v>
      </c>
      <c r="D508" s="29">
        <v>3.8</v>
      </c>
      <c r="E508" s="25">
        <v>1.4</v>
      </c>
      <c r="F508" s="29">
        <v>0</v>
      </c>
      <c r="G508" s="25">
        <v>0.8</v>
      </c>
      <c r="H508" s="29">
        <v>1</v>
      </c>
      <c r="I508" s="25">
        <v>0.1</v>
      </c>
      <c r="J508" s="29">
        <v>0.9</v>
      </c>
      <c r="K508" s="25">
        <v>0.5</v>
      </c>
      <c r="L508" s="29">
        <v>0.1</v>
      </c>
      <c r="M508" s="25">
        <v>0.3</v>
      </c>
      <c r="N508" s="29">
        <v>0.1</v>
      </c>
      <c r="O508" s="25">
        <v>0.1</v>
      </c>
      <c r="P508" s="29">
        <v>0.1</v>
      </c>
      <c r="Q508" s="25">
        <v>0.1</v>
      </c>
      <c r="R508" s="29">
        <v>266.04000000000002</v>
      </c>
      <c r="S508" s="25">
        <v>266.25</v>
      </c>
      <c r="T508" s="29">
        <v>264.49</v>
      </c>
      <c r="U508" s="25">
        <v>4.32</v>
      </c>
      <c r="V508" s="29">
        <v>4.38</v>
      </c>
      <c r="W508" s="25">
        <v>4.37</v>
      </c>
    </row>
    <row r="509" spans="2:23" x14ac:dyDescent="0.25">
      <c r="B509" s="26" t="s">
        <v>4449</v>
      </c>
      <c r="C509" s="24">
        <v>0.3</v>
      </c>
      <c r="D509" s="29">
        <v>4</v>
      </c>
      <c r="E509" s="25">
        <v>1.2</v>
      </c>
      <c r="F509" s="29">
        <v>0.1</v>
      </c>
      <c r="G509" s="25">
        <v>0.6</v>
      </c>
      <c r="H509" s="29">
        <v>1.2</v>
      </c>
      <c r="I509" s="25">
        <v>0.1</v>
      </c>
      <c r="J509" s="29">
        <v>0.9</v>
      </c>
      <c r="K509" s="25">
        <v>0.6</v>
      </c>
      <c r="L509" s="29">
        <v>0.1</v>
      </c>
      <c r="M509" s="25">
        <v>0.3</v>
      </c>
      <c r="N509" s="29">
        <v>0.1</v>
      </c>
      <c r="O509" s="25">
        <v>0.1</v>
      </c>
      <c r="P509" s="29">
        <v>0.1</v>
      </c>
      <c r="Q509" s="25">
        <v>0</v>
      </c>
      <c r="R509" s="29">
        <v>265.49</v>
      </c>
      <c r="S509" s="25">
        <v>265.57</v>
      </c>
      <c r="T509" s="29">
        <v>264.07</v>
      </c>
      <c r="U509" s="25">
        <v>4.38</v>
      </c>
      <c r="V509" s="29">
        <v>4.43</v>
      </c>
      <c r="W509" s="25">
        <v>4.4400000000000004</v>
      </c>
    </row>
    <row r="510" spans="2:23" x14ac:dyDescent="0.25">
      <c r="B510" s="26" t="s">
        <v>4450</v>
      </c>
      <c r="C510" s="24">
        <v>0.4</v>
      </c>
      <c r="D510" s="29">
        <v>3.9</v>
      </c>
      <c r="E510" s="25">
        <v>1.4</v>
      </c>
      <c r="F510" s="29">
        <v>0.1</v>
      </c>
      <c r="G510" s="25">
        <v>0.4</v>
      </c>
      <c r="H510" s="29">
        <v>1</v>
      </c>
      <c r="I510" s="25">
        <v>0.1</v>
      </c>
      <c r="J510" s="29">
        <v>0.7</v>
      </c>
      <c r="K510" s="25">
        <v>0.5</v>
      </c>
      <c r="L510" s="29">
        <v>0.1</v>
      </c>
      <c r="M510" s="25">
        <v>0.3</v>
      </c>
      <c r="N510" s="29">
        <v>0.1</v>
      </c>
      <c r="O510" s="25">
        <v>0.1</v>
      </c>
      <c r="P510" s="29">
        <v>0.1</v>
      </c>
      <c r="Q510" s="25">
        <v>0.1</v>
      </c>
      <c r="R510" s="29">
        <v>266.2</v>
      </c>
      <c r="S510" s="25">
        <v>266.47000000000003</v>
      </c>
      <c r="T510" s="29">
        <v>264.67</v>
      </c>
      <c r="U510" s="25">
        <v>4.2300000000000004</v>
      </c>
      <c r="V510" s="29">
        <v>4.43</v>
      </c>
      <c r="W510" s="25">
        <v>4.33</v>
      </c>
    </row>
    <row r="511" spans="2:23" x14ac:dyDescent="0.25">
      <c r="B511" s="26" t="s">
        <v>4451</v>
      </c>
      <c r="C511" s="24">
        <v>0.3</v>
      </c>
      <c r="D511" s="29">
        <v>4</v>
      </c>
      <c r="E511" s="25">
        <v>1.3</v>
      </c>
      <c r="F511" s="29">
        <v>0.1</v>
      </c>
      <c r="G511" s="25">
        <v>0.5</v>
      </c>
      <c r="H511" s="29">
        <v>1</v>
      </c>
      <c r="I511" s="25">
        <v>0.1</v>
      </c>
      <c r="J511" s="29">
        <v>0.7</v>
      </c>
      <c r="K511" s="25">
        <v>0.6</v>
      </c>
      <c r="L511" s="29">
        <v>0</v>
      </c>
      <c r="M511" s="25">
        <v>0.3</v>
      </c>
      <c r="N511" s="29">
        <v>0.1</v>
      </c>
      <c r="O511" s="25">
        <v>0</v>
      </c>
      <c r="P511" s="29">
        <v>0.1</v>
      </c>
      <c r="Q511" s="25">
        <v>0.1</v>
      </c>
      <c r="R511" s="29">
        <v>264.58999999999997</v>
      </c>
      <c r="S511" s="25">
        <v>264.60000000000002</v>
      </c>
      <c r="T511" s="29">
        <v>263.39</v>
      </c>
      <c r="U511" s="25">
        <v>4.3</v>
      </c>
      <c r="V511" s="29">
        <v>4.37</v>
      </c>
      <c r="W511" s="25">
        <v>4.38</v>
      </c>
    </row>
    <row r="512" spans="2:23" x14ac:dyDescent="0.25">
      <c r="B512" s="26" t="s">
        <v>4452</v>
      </c>
      <c r="C512" s="24">
        <v>0.3</v>
      </c>
      <c r="D512" s="29">
        <v>4</v>
      </c>
      <c r="E512" s="25">
        <v>1</v>
      </c>
      <c r="F512" s="29">
        <v>0.1</v>
      </c>
      <c r="G512" s="25">
        <v>0.7</v>
      </c>
      <c r="H512" s="29">
        <v>0.9</v>
      </c>
      <c r="I512" s="25">
        <v>0.1</v>
      </c>
      <c r="J512" s="29">
        <v>0.5</v>
      </c>
      <c r="K512" s="25">
        <v>0.3</v>
      </c>
      <c r="L512" s="29">
        <v>0.1</v>
      </c>
      <c r="M512" s="25">
        <v>0.2</v>
      </c>
      <c r="N512" s="29">
        <v>0</v>
      </c>
      <c r="O512" s="25">
        <v>0.1</v>
      </c>
      <c r="P512" s="29">
        <v>0.1</v>
      </c>
      <c r="Q512" s="25">
        <v>0.1</v>
      </c>
      <c r="R512" s="29">
        <v>267.32</v>
      </c>
      <c r="S512" s="25">
        <v>267.48</v>
      </c>
      <c r="T512" s="29">
        <v>266.14</v>
      </c>
      <c r="U512" s="25">
        <v>4.26</v>
      </c>
      <c r="V512" s="29">
        <v>4.4000000000000004</v>
      </c>
      <c r="W512" s="25">
        <v>4.37</v>
      </c>
    </row>
    <row r="513" spans="2:23" x14ac:dyDescent="0.25">
      <c r="B513" s="26" t="s">
        <v>4453</v>
      </c>
      <c r="C513" s="24">
        <v>0.1</v>
      </c>
      <c r="D513" s="29">
        <v>3.9</v>
      </c>
      <c r="E513" s="25">
        <v>1.2</v>
      </c>
      <c r="F513" s="29">
        <v>0.1</v>
      </c>
      <c r="G513" s="25">
        <v>0.5</v>
      </c>
      <c r="H513" s="29">
        <v>0.9</v>
      </c>
      <c r="I513" s="25">
        <v>0.1</v>
      </c>
      <c r="J513" s="29">
        <v>0.6</v>
      </c>
      <c r="K513" s="25">
        <v>0.6</v>
      </c>
      <c r="L513" s="29">
        <v>0.1</v>
      </c>
      <c r="M513" s="25">
        <v>0.2</v>
      </c>
      <c r="N513" s="29">
        <v>0.1</v>
      </c>
      <c r="O513" s="25">
        <v>0.1</v>
      </c>
      <c r="P513" s="29">
        <v>0</v>
      </c>
      <c r="Q513" s="25">
        <v>0.1</v>
      </c>
      <c r="R513" s="29">
        <v>265.82</v>
      </c>
      <c r="S513" s="25">
        <v>265.8</v>
      </c>
      <c r="T513" s="29">
        <v>264.76</v>
      </c>
      <c r="U513" s="25">
        <v>4.0999999999999996</v>
      </c>
      <c r="V513" s="29">
        <v>4.21</v>
      </c>
      <c r="W513" s="25">
        <v>4.2699999999999996</v>
      </c>
    </row>
    <row r="514" spans="2:23" x14ac:dyDescent="0.25">
      <c r="B514" s="26" t="s">
        <v>4454</v>
      </c>
      <c r="C514" s="24">
        <v>0.2</v>
      </c>
      <c r="D514" s="29">
        <v>4.3</v>
      </c>
      <c r="E514" s="25">
        <v>1.4</v>
      </c>
      <c r="F514" s="29">
        <v>0.1</v>
      </c>
      <c r="G514" s="25">
        <v>0.4</v>
      </c>
      <c r="H514" s="29">
        <v>1.2</v>
      </c>
      <c r="I514" s="25">
        <v>0.1</v>
      </c>
      <c r="J514" s="29">
        <v>0.8</v>
      </c>
      <c r="K514" s="25">
        <v>0.5</v>
      </c>
      <c r="L514" s="29">
        <v>0.1</v>
      </c>
      <c r="M514" s="25">
        <v>0.3</v>
      </c>
      <c r="N514" s="29">
        <v>0.1</v>
      </c>
      <c r="O514" s="25">
        <v>0.1</v>
      </c>
      <c r="P514" s="29">
        <v>0.1</v>
      </c>
      <c r="Q514" s="25">
        <v>0</v>
      </c>
      <c r="R514" s="29">
        <v>267.77</v>
      </c>
      <c r="S514" s="25">
        <v>267.83999999999997</v>
      </c>
      <c r="T514" s="29">
        <v>266.70999999999998</v>
      </c>
      <c r="U514" s="25">
        <v>4.5999999999999996</v>
      </c>
      <c r="V514" s="29">
        <v>4.8</v>
      </c>
      <c r="W514" s="25">
        <v>4.72</v>
      </c>
    </row>
    <row r="515" spans="2:23" x14ac:dyDescent="0.25">
      <c r="B515" s="26" t="s">
        <v>4455</v>
      </c>
      <c r="C515" s="24">
        <v>0.2</v>
      </c>
      <c r="D515" s="29">
        <v>4.2</v>
      </c>
      <c r="E515" s="25">
        <v>1.5</v>
      </c>
      <c r="F515" s="29">
        <v>0.1</v>
      </c>
      <c r="G515" s="25">
        <v>0.6</v>
      </c>
      <c r="H515" s="29">
        <v>1</v>
      </c>
      <c r="I515" s="25">
        <v>0</v>
      </c>
      <c r="J515" s="29">
        <v>0.7</v>
      </c>
      <c r="K515" s="25">
        <v>0.4</v>
      </c>
      <c r="L515" s="29">
        <v>0.1</v>
      </c>
      <c r="M515" s="25">
        <v>0.3</v>
      </c>
      <c r="N515" s="29">
        <v>0.1</v>
      </c>
      <c r="O515" s="25">
        <v>0</v>
      </c>
      <c r="P515" s="29">
        <v>0.1</v>
      </c>
      <c r="Q515" s="25">
        <v>0</v>
      </c>
      <c r="R515" s="29">
        <v>268.94</v>
      </c>
      <c r="S515" s="25">
        <v>268.95999999999998</v>
      </c>
      <c r="T515" s="29">
        <v>267.83999999999997</v>
      </c>
      <c r="U515" s="25">
        <v>4.49</v>
      </c>
      <c r="V515" s="29">
        <v>4.62</v>
      </c>
      <c r="W515" s="25">
        <v>4.5599999999999996</v>
      </c>
    </row>
    <row r="516" spans="2:23" x14ac:dyDescent="0.25">
      <c r="B516" s="26" t="s">
        <v>4456</v>
      </c>
      <c r="C516" s="24">
        <v>0.2</v>
      </c>
      <c r="D516" s="29">
        <v>3.9</v>
      </c>
      <c r="E516" s="25">
        <v>1.1000000000000001</v>
      </c>
      <c r="F516" s="29">
        <v>0.1</v>
      </c>
      <c r="G516" s="25">
        <v>0.7</v>
      </c>
      <c r="H516" s="29">
        <v>0.9</v>
      </c>
      <c r="I516" s="25">
        <v>0.1</v>
      </c>
      <c r="J516" s="29">
        <v>0.5</v>
      </c>
      <c r="K516" s="25">
        <v>0.4</v>
      </c>
      <c r="L516" s="29">
        <v>0.1</v>
      </c>
      <c r="M516" s="25">
        <v>0.2</v>
      </c>
      <c r="N516" s="29">
        <v>0.1</v>
      </c>
      <c r="O516" s="25">
        <v>0</v>
      </c>
      <c r="P516" s="29">
        <v>0.1</v>
      </c>
      <c r="Q516" s="25">
        <v>0.1</v>
      </c>
      <c r="R516" s="29">
        <v>268.66000000000003</v>
      </c>
      <c r="S516" s="25">
        <v>268.54000000000002</v>
      </c>
      <c r="T516" s="29">
        <v>267.5</v>
      </c>
      <c r="U516" s="25">
        <v>4.09</v>
      </c>
      <c r="V516" s="29">
        <v>4.26</v>
      </c>
      <c r="W516" s="25">
        <v>4.18</v>
      </c>
    </row>
    <row r="517" spans="2:23" x14ac:dyDescent="0.25">
      <c r="B517" s="26" t="s">
        <v>4457</v>
      </c>
      <c r="C517" s="24">
        <v>0.1</v>
      </c>
      <c r="D517" s="29">
        <v>4.0999999999999996</v>
      </c>
      <c r="E517" s="25">
        <v>1.4</v>
      </c>
      <c r="F517" s="29">
        <v>0.2</v>
      </c>
      <c r="G517" s="25">
        <v>0.6</v>
      </c>
      <c r="H517" s="29">
        <v>1.1000000000000001</v>
      </c>
      <c r="I517" s="25">
        <v>0.1</v>
      </c>
      <c r="J517" s="29">
        <v>0.7</v>
      </c>
      <c r="K517" s="25">
        <v>0.5</v>
      </c>
      <c r="L517" s="29">
        <v>0.1</v>
      </c>
      <c r="M517" s="25">
        <v>0.3</v>
      </c>
      <c r="N517" s="29">
        <v>0.1</v>
      </c>
      <c r="O517" s="25">
        <v>0.1</v>
      </c>
      <c r="P517" s="29">
        <v>0.1</v>
      </c>
      <c r="Q517" s="25">
        <v>0.1</v>
      </c>
      <c r="R517" s="29">
        <v>266.23</v>
      </c>
      <c r="S517" s="25">
        <v>266.10000000000002</v>
      </c>
      <c r="T517" s="29">
        <v>265.07</v>
      </c>
      <c r="U517" s="25">
        <v>4.24</v>
      </c>
      <c r="V517" s="29">
        <v>4.51</v>
      </c>
      <c r="W517" s="25">
        <v>4.38</v>
      </c>
    </row>
    <row r="518" spans="2:23" x14ac:dyDescent="0.25">
      <c r="B518" s="26" t="s">
        <v>4458</v>
      </c>
      <c r="C518" s="24">
        <v>0.2</v>
      </c>
      <c r="D518" s="29">
        <v>4.0999999999999996</v>
      </c>
      <c r="E518" s="25">
        <v>1.4</v>
      </c>
      <c r="F518" s="29">
        <v>0.1</v>
      </c>
      <c r="G518" s="25">
        <v>0.3</v>
      </c>
      <c r="H518" s="29">
        <v>0.8</v>
      </c>
      <c r="I518" s="25">
        <v>0.1</v>
      </c>
      <c r="J518" s="29">
        <v>0.7</v>
      </c>
      <c r="K518" s="25">
        <v>0.6</v>
      </c>
      <c r="L518" s="29">
        <v>0.1</v>
      </c>
      <c r="M518" s="25">
        <v>0.2</v>
      </c>
      <c r="N518" s="29">
        <v>0</v>
      </c>
      <c r="O518" s="25">
        <v>0</v>
      </c>
      <c r="P518" s="29">
        <v>0.1</v>
      </c>
      <c r="Q518" s="25">
        <v>0.1</v>
      </c>
      <c r="R518" s="29">
        <v>266.27</v>
      </c>
      <c r="S518" s="25">
        <v>266.18</v>
      </c>
      <c r="T518" s="29">
        <v>264.87</v>
      </c>
      <c r="U518" s="25">
        <v>4.29</v>
      </c>
      <c r="V518" s="29">
        <v>4.46</v>
      </c>
      <c r="W518" s="25">
        <v>4.43</v>
      </c>
    </row>
    <row r="519" spans="2:23" x14ac:dyDescent="0.25">
      <c r="B519" s="26" t="s">
        <v>4459</v>
      </c>
      <c r="C519" s="24">
        <v>0.2</v>
      </c>
      <c r="D519" s="29">
        <v>4</v>
      </c>
      <c r="E519" s="25">
        <v>1.3</v>
      </c>
      <c r="F519" s="29">
        <v>0.2</v>
      </c>
      <c r="G519" s="25">
        <v>0.5</v>
      </c>
      <c r="H519" s="29">
        <v>1</v>
      </c>
      <c r="I519" s="25">
        <v>0.1</v>
      </c>
      <c r="J519" s="29">
        <v>0.5</v>
      </c>
      <c r="K519" s="25">
        <v>0.4</v>
      </c>
      <c r="L519" s="29">
        <v>0.1</v>
      </c>
      <c r="M519" s="25">
        <v>0.2</v>
      </c>
      <c r="N519" s="29">
        <v>0.1</v>
      </c>
      <c r="O519" s="25">
        <v>0.1</v>
      </c>
      <c r="P519" s="29">
        <v>0.1</v>
      </c>
      <c r="Q519" s="25">
        <v>0</v>
      </c>
      <c r="R519" s="29">
        <v>267.77999999999997</v>
      </c>
      <c r="S519" s="25">
        <v>267.77</v>
      </c>
      <c r="T519" s="29">
        <v>266.32</v>
      </c>
      <c r="U519" s="25">
        <v>4.22</v>
      </c>
      <c r="V519" s="29">
        <v>4.3899999999999997</v>
      </c>
      <c r="W519" s="25">
        <v>4.26</v>
      </c>
    </row>
    <row r="520" spans="2:23" x14ac:dyDescent="0.25">
      <c r="B520" s="26" t="s">
        <v>4460</v>
      </c>
      <c r="C520" s="24">
        <v>0.2</v>
      </c>
      <c r="D520" s="29">
        <v>3.9</v>
      </c>
      <c r="E520" s="25">
        <v>1.1000000000000001</v>
      </c>
      <c r="F520" s="29">
        <v>0.1</v>
      </c>
      <c r="G520" s="25">
        <v>0.7</v>
      </c>
      <c r="H520" s="29">
        <v>0.8</v>
      </c>
      <c r="I520" s="25">
        <v>0.1</v>
      </c>
      <c r="J520" s="29">
        <v>0.6</v>
      </c>
      <c r="K520" s="25">
        <v>0.5</v>
      </c>
      <c r="L520" s="29">
        <v>0.1</v>
      </c>
      <c r="M520" s="25">
        <v>0.1</v>
      </c>
      <c r="N520" s="29">
        <v>0</v>
      </c>
      <c r="O520" s="25">
        <v>0.1</v>
      </c>
      <c r="P520" s="29">
        <v>0.1</v>
      </c>
      <c r="Q520" s="25">
        <v>0.1</v>
      </c>
      <c r="R520" s="29">
        <v>267.33999999999997</v>
      </c>
      <c r="S520" s="25">
        <v>267.19</v>
      </c>
      <c r="T520" s="29">
        <v>265.85000000000002</v>
      </c>
      <c r="U520" s="25">
        <v>4.07</v>
      </c>
      <c r="V520" s="29">
        <v>4.3</v>
      </c>
      <c r="W520" s="25">
        <v>4.1900000000000004</v>
      </c>
    </row>
    <row r="521" spans="2:23" x14ac:dyDescent="0.25">
      <c r="B521" s="26" t="s">
        <v>4461</v>
      </c>
      <c r="C521" s="24">
        <v>0.3</v>
      </c>
      <c r="D521" s="29">
        <v>4.2</v>
      </c>
      <c r="E521" s="25">
        <v>1.3</v>
      </c>
      <c r="F521" s="29">
        <v>0.2</v>
      </c>
      <c r="G521" s="25">
        <v>0.7</v>
      </c>
      <c r="H521" s="29">
        <v>0.8</v>
      </c>
      <c r="I521" s="25">
        <v>0.1</v>
      </c>
      <c r="J521" s="29">
        <v>0.8</v>
      </c>
      <c r="K521" s="25">
        <v>0.4</v>
      </c>
      <c r="L521" s="29">
        <v>0.1</v>
      </c>
      <c r="M521" s="25">
        <v>0.3</v>
      </c>
      <c r="N521" s="29">
        <v>0.1</v>
      </c>
      <c r="O521" s="25">
        <v>0.1</v>
      </c>
      <c r="P521" s="29">
        <v>0.1</v>
      </c>
      <c r="Q521" s="25">
        <v>0</v>
      </c>
      <c r="R521" s="29">
        <v>266.33999999999997</v>
      </c>
      <c r="S521" s="25">
        <v>266.25</v>
      </c>
      <c r="T521" s="29">
        <v>264.85000000000002</v>
      </c>
      <c r="U521" s="25">
        <v>4.33</v>
      </c>
      <c r="V521" s="29">
        <v>4.57</v>
      </c>
      <c r="W521" s="25">
        <v>4.46</v>
      </c>
    </row>
    <row r="522" spans="2:23" x14ac:dyDescent="0.25">
      <c r="B522" s="26" t="s">
        <v>4462</v>
      </c>
      <c r="C522" s="24">
        <v>0.3</v>
      </c>
      <c r="D522" s="29">
        <v>4.0999999999999996</v>
      </c>
      <c r="E522" s="25">
        <v>1.3</v>
      </c>
      <c r="F522" s="29">
        <v>0.2</v>
      </c>
      <c r="G522" s="25">
        <v>0.7</v>
      </c>
      <c r="H522" s="29">
        <v>0.4</v>
      </c>
      <c r="I522" s="25">
        <v>0.1</v>
      </c>
      <c r="J522" s="29">
        <v>0.5</v>
      </c>
      <c r="K522" s="25">
        <v>0.5</v>
      </c>
      <c r="L522" s="29">
        <v>0.1</v>
      </c>
      <c r="M522" s="25">
        <v>0.2</v>
      </c>
      <c r="N522" s="29">
        <v>0.1</v>
      </c>
      <c r="O522" s="25">
        <v>0.1</v>
      </c>
      <c r="P522" s="29">
        <v>0.1</v>
      </c>
      <c r="Q522" s="25">
        <v>0.1</v>
      </c>
      <c r="R522" s="29">
        <v>265.27</v>
      </c>
      <c r="S522" s="25">
        <v>265.27</v>
      </c>
      <c r="T522" s="29">
        <v>263.98</v>
      </c>
      <c r="U522" s="25">
        <v>4.29</v>
      </c>
      <c r="V522" s="29">
        <v>4.4400000000000004</v>
      </c>
      <c r="W522" s="25">
        <v>4.4000000000000004</v>
      </c>
    </row>
    <row r="523" spans="2:23" x14ac:dyDescent="0.25">
      <c r="B523" s="26" t="s">
        <v>4463</v>
      </c>
      <c r="C523" s="24">
        <v>0.2</v>
      </c>
      <c r="D523" s="29">
        <v>4</v>
      </c>
      <c r="E523" s="25">
        <v>1.5</v>
      </c>
      <c r="F523" s="29">
        <v>0.1</v>
      </c>
      <c r="G523" s="25">
        <v>0.6</v>
      </c>
      <c r="H523" s="29">
        <v>0.4</v>
      </c>
      <c r="I523" s="25">
        <v>0</v>
      </c>
      <c r="J523" s="29">
        <v>0.4</v>
      </c>
      <c r="K523" s="25">
        <v>0.5</v>
      </c>
      <c r="L523" s="29">
        <v>0.1</v>
      </c>
      <c r="M523" s="25">
        <v>0.3</v>
      </c>
      <c r="N523" s="29">
        <v>0.1</v>
      </c>
      <c r="O523" s="25">
        <v>0.1</v>
      </c>
      <c r="P523" s="29">
        <v>0.1</v>
      </c>
      <c r="Q523" s="25">
        <v>0.1</v>
      </c>
      <c r="R523" s="29">
        <v>263.66000000000003</v>
      </c>
      <c r="S523" s="25">
        <v>263.3</v>
      </c>
      <c r="T523" s="29">
        <v>262.52</v>
      </c>
      <c r="U523" s="25">
        <v>4.13</v>
      </c>
      <c r="V523" s="29">
        <v>4.24</v>
      </c>
      <c r="W523" s="25">
        <v>4.2</v>
      </c>
    </row>
    <row r="524" spans="2:23" x14ac:dyDescent="0.25">
      <c r="B524" s="26" t="s">
        <v>4464</v>
      </c>
      <c r="C524" s="24">
        <v>0.3</v>
      </c>
      <c r="D524" s="29">
        <v>4.4000000000000004</v>
      </c>
      <c r="E524" s="25">
        <v>1.5</v>
      </c>
      <c r="F524" s="29">
        <v>0.1</v>
      </c>
      <c r="G524" s="25">
        <v>0.8</v>
      </c>
      <c r="H524" s="29">
        <v>0.3</v>
      </c>
      <c r="I524" s="25">
        <v>0.1</v>
      </c>
      <c r="J524" s="29">
        <v>0.5</v>
      </c>
      <c r="K524" s="25">
        <v>0.5</v>
      </c>
      <c r="L524" s="29">
        <v>0.1</v>
      </c>
      <c r="M524" s="25">
        <v>0.4</v>
      </c>
      <c r="N524" s="29">
        <v>0.1</v>
      </c>
      <c r="O524" s="25">
        <v>0</v>
      </c>
      <c r="P524" s="29">
        <v>0.1</v>
      </c>
      <c r="Q524" s="25">
        <v>0</v>
      </c>
      <c r="R524" s="29">
        <v>264.7</v>
      </c>
      <c r="S524" s="25">
        <v>264.47000000000003</v>
      </c>
      <c r="T524" s="29">
        <v>263.36</v>
      </c>
      <c r="U524" s="25">
        <v>4.51</v>
      </c>
      <c r="V524" s="29">
        <v>4.8</v>
      </c>
      <c r="W524" s="25">
        <v>4.71</v>
      </c>
    </row>
    <row r="525" spans="2:23" x14ac:dyDescent="0.25">
      <c r="B525" s="26" t="s">
        <v>4465</v>
      </c>
      <c r="C525" s="24">
        <v>0.3</v>
      </c>
      <c r="D525" s="29">
        <v>4.2</v>
      </c>
      <c r="E525" s="25">
        <v>1.5</v>
      </c>
      <c r="F525" s="29">
        <v>0.2</v>
      </c>
      <c r="G525" s="25">
        <v>0.9</v>
      </c>
      <c r="H525" s="29">
        <v>0.2</v>
      </c>
      <c r="I525" s="25">
        <v>0.1</v>
      </c>
      <c r="J525" s="29">
        <v>0.5</v>
      </c>
      <c r="K525" s="25">
        <v>0.5</v>
      </c>
      <c r="L525" s="29">
        <v>0.1</v>
      </c>
      <c r="M525" s="25">
        <v>0.3</v>
      </c>
      <c r="N525" s="29">
        <v>0</v>
      </c>
      <c r="O525" s="25">
        <v>0</v>
      </c>
      <c r="P525" s="29">
        <v>0.1</v>
      </c>
      <c r="Q525" s="25">
        <v>0.1</v>
      </c>
      <c r="R525" s="29">
        <v>266.47000000000003</v>
      </c>
      <c r="S525" s="25">
        <v>266.32</v>
      </c>
      <c r="T525" s="29">
        <v>264.95</v>
      </c>
      <c r="U525" s="25">
        <v>4.41</v>
      </c>
      <c r="V525" s="29">
        <v>4.67</v>
      </c>
      <c r="W525" s="25">
        <v>4.5599999999999996</v>
      </c>
    </row>
    <row r="526" spans="2:23" x14ac:dyDescent="0.25">
      <c r="B526" s="26" t="s">
        <v>4466</v>
      </c>
      <c r="C526" s="24">
        <v>0.3</v>
      </c>
      <c r="D526" s="29">
        <v>4</v>
      </c>
      <c r="E526" s="25">
        <v>1.6</v>
      </c>
      <c r="F526" s="29">
        <v>0.1</v>
      </c>
      <c r="G526" s="25">
        <v>0.8</v>
      </c>
      <c r="H526" s="29">
        <v>0.1</v>
      </c>
      <c r="I526" s="25">
        <v>0.1</v>
      </c>
      <c r="J526" s="29">
        <v>0.5</v>
      </c>
      <c r="K526" s="25">
        <v>0.5</v>
      </c>
      <c r="L526" s="29">
        <v>0.1</v>
      </c>
      <c r="M526" s="25">
        <v>0.3</v>
      </c>
      <c r="N526" s="29">
        <v>0.1</v>
      </c>
      <c r="O526" s="25">
        <v>0</v>
      </c>
      <c r="P526" s="29">
        <v>0.2</v>
      </c>
      <c r="Q526" s="25">
        <v>0</v>
      </c>
      <c r="R526" s="29">
        <v>267.08</v>
      </c>
      <c r="S526" s="25">
        <v>266.93</v>
      </c>
      <c r="T526" s="29">
        <v>265.69</v>
      </c>
      <c r="U526" s="25">
        <v>4.3</v>
      </c>
      <c r="V526" s="29">
        <v>4.51</v>
      </c>
      <c r="W526" s="25">
        <v>4.49</v>
      </c>
    </row>
    <row r="527" spans="2:23" x14ac:dyDescent="0.25">
      <c r="B527" s="26" t="s">
        <v>4467</v>
      </c>
      <c r="C527" s="24">
        <v>0.1</v>
      </c>
      <c r="D527" s="29">
        <v>3.9</v>
      </c>
      <c r="E527" s="25">
        <v>1.5</v>
      </c>
      <c r="F527" s="29">
        <v>0.1</v>
      </c>
      <c r="G527" s="25">
        <v>0.7</v>
      </c>
      <c r="H527" s="29">
        <v>0.2</v>
      </c>
      <c r="I527" s="25">
        <v>0.2</v>
      </c>
      <c r="J527" s="29">
        <v>0.6</v>
      </c>
      <c r="K527" s="25">
        <v>0.5</v>
      </c>
      <c r="L527" s="29">
        <v>0</v>
      </c>
      <c r="M527" s="25">
        <v>0.3</v>
      </c>
      <c r="N527" s="29">
        <v>0</v>
      </c>
      <c r="O527" s="25">
        <v>0</v>
      </c>
      <c r="P527" s="29">
        <v>0.1</v>
      </c>
      <c r="Q527" s="25">
        <v>0.1</v>
      </c>
      <c r="R527" s="29">
        <v>266.08999999999997</v>
      </c>
      <c r="S527" s="25">
        <v>265.76</v>
      </c>
      <c r="T527" s="29">
        <v>265.02999999999997</v>
      </c>
      <c r="U527" s="25">
        <v>4.09</v>
      </c>
      <c r="V527" s="29">
        <v>4.29</v>
      </c>
      <c r="W527" s="25">
        <v>4.2300000000000004</v>
      </c>
    </row>
    <row r="528" spans="2:23" x14ac:dyDescent="0.25">
      <c r="B528" s="26" t="s">
        <v>4468</v>
      </c>
      <c r="C528" s="24">
        <v>0.1</v>
      </c>
      <c r="D528" s="29">
        <v>4</v>
      </c>
      <c r="E528" s="25">
        <v>1.3</v>
      </c>
      <c r="F528" s="29">
        <v>0.1</v>
      </c>
      <c r="G528" s="25">
        <v>0.6</v>
      </c>
      <c r="H528" s="29">
        <v>0.6</v>
      </c>
      <c r="I528" s="25">
        <v>0.1</v>
      </c>
      <c r="J528" s="29">
        <v>0.8</v>
      </c>
      <c r="K528" s="25">
        <v>0.7</v>
      </c>
      <c r="L528" s="29">
        <v>0.1</v>
      </c>
      <c r="M528" s="25">
        <v>0.4</v>
      </c>
      <c r="N528" s="29">
        <v>0</v>
      </c>
      <c r="O528" s="25">
        <v>0.1</v>
      </c>
      <c r="P528" s="29">
        <v>0.1</v>
      </c>
      <c r="Q528" s="25">
        <v>0.1</v>
      </c>
      <c r="R528" s="29">
        <v>268.23</v>
      </c>
      <c r="S528" s="25">
        <v>268.06</v>
      </c>
      <c r="T528" s="29">
        <v>267</v>
      </c>
      <c r="U528" s="25">
        <v>4.13</v>
      </c>
      <c r="V528" s="29">
        <v>4.3099999999999996</v>
      </c>
      <c r="W528" s="25">
        <v>4.3</v>
      </c>
    </row>
    <row r="529" spans="2:23" x14ac:dyDescent="0.25">
      <c r="B529" s="26" t="s">
        <v>4469</v>
      </c>
      <c r="C529" s="24">
        <v>0.2</v>
      </c>
      <c r="D529" s="29">
        <v>3.6</v>
      </c>
      <c r="E529" s="25">
        <v>1.3</v>
      </c>
      <c r="F529" s="29">
        <v>0.1</v>
      </c>
      <c r="G529" s="25">
        <v>0.4</v>
      </c>
      <c r="H529" s="29">
        <v>0.4</v>
      </c>
      <c r="I529" s="25">
        <v>0.1</v>
      </c>
      <c r="J529" s="29">
        <v>0.4</v>
      </c>
      <c r="K529" s="25">
        <v>0.5</v>
      </c>
      <c r="L529" s="29">
        <v>0.1</v>
      </c>
      <c r="M529" s="25">
        <v>0.1</v>
      </c>
      <c r="N529" s="29">
        <v>0.1</v>
      </c>
      <c r="O529" s="25">
        <v>0</v>
      </c>
      <c r="P529" s="29">
        <v>0.1</v>
      </c>
      <c r="Q529" s="25">
        <v>0.1</v>
      </c>
      <c r="R529" s="29">
        <v>269.41000000000003</v>
      </c>
      <c r="S529" s="25">
        <v>269.54000000000002</v>
      </c>
      <c r="T529" s="29">
        <v>268.25</v>
      </c>
      <c r="U529" s="25">
        <v>3.65</v>
      </c>
      <c r="V529" s="29">
        <v>3.8</v>
      </c>
      <c r="W529" s="25">
        <v>3.73</v>
      </c>
    </row>
    <row r="530" spans="2:23" x14ac:dyDescent="0.25">
      <c r="B530" s="26" t="s">
        <v>4470</v>
      </c>
      <c r="C530" s="24">
        <v>0.2</v>
      </c>
      <c r="D530" s="29">
        <v>3.5</v>
      </c>
      <c r="E530" s="25">
        <v>1.2</v>
      </c>
      <c r="F530" s="29">
        <v>0.1</v>
      </c>
      <c r="G530" s="25">
        <v>0.3</v>
      </c>
      <c r="H530" s="29">
        <v>0.6</v>
      </c>
      <c r="I530" s="25">
        <v>0.1</v>
      </c>
      <c r="J530" s="29">
        <v>0.7</v>
      </c>
      <c r="K530" s="25">
        <v>0.4</v>
      </c>
      <c r="L530" s="29">
        <v>0.1</v>
      </c>
      <c r="M530" s="25">
        <v>0.2</v>
      </c>
      <c r="N530" s="29">
        <v>0.1</v>
      </c>
      <c r="O530" s="25">
        <v>0</v>
      </c>
      <c r="P530" s="29">
        <v>0</v>
      </c>
      <c r="Q530" s="25">
        <v>0</v>
      </c>
      <c r="R530" s="29">
        <v>270.55</v>
      </c>
      <c r="S530" s="25">
        <v>270.64</v>
      </c>
      <c r="T530" s="29">
        <v>269.37</v>
      </c>
      <c r="U530" s="25">
        <v>3.58</v>
      </c>
      <c r="V530" s="29">
        <v>3.79</v>
      </c>
      <c r="W530" s="25">
        <v>3.64</v>
      </c>
    </row>
    <row r="531" spans="2:23" x14ac:dyDescent="0.25">
      <c r="B531" s="26" t="s">
        <v>4471</v>
      </c>
      <c r="C531" s="24">
        <v>0.2</v>
      </c>
      <c r="D531" s="29">
        <v>3.4</v>
      </c>
      <c r="E531" s="25">
        <v>1.5</v>
      </c>
      <c r="F531" s="29">
        <v>0.1</v>
      </c>
      <c r="G531" s="25">
        <v>0.6</v>
      </c>
      <c r="H531" s="29">
        <v>0.1</v>
      </c>
      <c r="I531" s="25">
        <v>0.1</v>
      </c>
      <c r="J531" s="29">
        <v>0.5</v>
      </c>
      <c r="K531" s="25">
        <v>0.5</v>
      </c>
      <c r="L531" s="29">
        <v>0.1</v>
      </c>
      <c r="M531" s="25">
        <v>0.3</v>
      </c>
      <c r="N531" s="29">
        <v>0</v>
      </c>
      <c r="O531" s="25">
        <v>0</v>
      </c>
      <c r="P531" s="29">
        <v>0</v>
      </c>
      <c r="Q531" s="25">
        <v>0</v>
      </c>
      <c r="R531" s="29">
        <v>268.44</v>
      </c>
      <c r="S531" s="25">
        <v>268.45999999999998</v>
      </c>
      <c r="T531" s="29">
        <v>267.32</v>
      </c>
      <c r="U531" s="25">
        <v>3.55</v>
      </c>
      <c r="V531" s="29">
        <v>3.76</v>
      </c>
      <c r="W531" s="25">
        <v>3.73</v>
      </c>
    </row>
    <row r="532" spans="2:23" x14ac:dyDescent="0.25">
      <c r="B532" s="26" t="s">
        <v>4472</v>
      </c>
      <c r="C532" s="24">
        <v>0.2</v>
      </c>
      <c r="D532" s="29">
        <v>3.6</v>
      </c>
      <c r="E532" s="25">
        <v>1.6</v>
      </c>
      <c r="F532" s="29">
        <v>0.1</v>
      </c>
      <c r="G532" s="25">
        <v>0.7</v>
      </c>
      <c r="H532" s="29">
        <v>0.1</v>
      </c>
      <c r="I532" s="25">
        <v>0.1</v>
      </c>
      <c r="J532" s="29">
        <v>0.4</v>
      </c>
      <c r="K532" s="25">
        <v>0.6</v>
      </c>
      <c r="L532" s="29">
        <v>0.1</v>
      </c>
      <c r="M532" s="25">
        <v>0.2</v>
      </c>
      <c r="N532" s="29">
        <v>0</v>
      </c>
      <c r="O532" s="25">
        <v>0.1</v>
      </c>
      <c r="P532" s="29">
        <v>0.1</v>
      </c>
      <c r="Q532" s="25">
        <v>0.1</v>
      </c>
      <c r="R532" s="29">
        <v>267.08</v>
      </c>
      <c r="S532" s="25">
        <v>266.83999999999997</v>
      </c>
      <c r="T532" s="29">
        <v>265.7</v>
      </c>
      <c r="U532" s="25">
        <v>3.73</v>
      </c>
      <c r="V532" s="29">
        <v>3.9</v>
      </c>
      <c r="W532" s="25">
        <v>3.85</v>
      </c>
    </row>
    <row r="533" spans="2:23" x14ac:dyDescent="0.25">
      <c r="B533" s="26" t="s">
        <v>4473</v>
      </c>
      <c r="C533" s="24">
        <v>0.2</v>
      </c>
      <c r="D533" s="29">
        <v>3.6</v>
      </c>
      <c r="E533" s="25">
        <v>1.3</v>
      </c>
      <c r="F533" s="29">
        <v>0.1</v>
      </c>
      <c r="G533" s="25">
        <v>0.5</v>
      </c>
      <c r="H533" s="29">
        <v>0.5</v>
      </c>
      <c r="I533" s="25">
        <v>0.1</v>
      </c>
      <c r="J533" s="29">
        <v>0.4</v>
      </c>
      <c r="K533" s="25">
        <v>0.5</v>
      </c>
      <c r="L533" s="29">
        <v>0.1</v>
      </c>
      <c r="M533" s="25">
        <v>0.1</v>
      </c>
      <c r="N533" s="29">
        <v>0</v>
      </c>
      <c r="O533" s="25">
        <v>0.1</v>
      </c>
      <c r="P533" s="29">
        <v>0.2</v>
      </c>
      <c r="Q533" s="25">
        <v>0.1</v>
      </c>
      <c r="R533" s="29">
        <v>264.70999999999998</v>
      </c>
      <c r="S533" s="25">
        <v>264.81</v>
      </c>
      <c r="T533" s="29">
        <v>263.38</v>
      </c>
      <c r="U533" s="25">
        <v>3.8</v>
      </c>
      <c r="V533" s="29">
        <v>3.9</v>
      </c>
      <c r="W533" s="25">
        <v>3.9</v>
      </c>
    </row>
    <row r="534" spans="2:23" x14ac:dyDescent="0.25">
      <c r="B534" s="26" t="s">
        <v>4474</v>
      </c>
      <c r="C534" s="24">
        <v>0.2</v>
      </c>
      <c r="D534" s="29">
        <v>3.5</v>
      </c>
      <c r="E534" s="25">
        <v>1.5</v>
      </c>
      <c r="F534" s="29">
        <v>0.1</v>
      </c>
      <c r="G534" s="25">
        <v>0.5</v>
      </c>
      <c r="H534" s="29">
        <v>0.2</v>
      </c>
      <c r="I534" s="25">
        <v>0.1</v>
      </c>
      <c r="J534" s="29">
        <v>0.5</v>
      </c>
      <c r="K534" s="25">
        <v>0.6</v>
      </c>
      <c r="L534" s="29">
        <v>0.1</v>
      </c>
      <c r="M534" s="25">
        <v>0.3</v>
      </c>
      <c r="N534" s="29">
        <v>0.1</v>
      </c>
      <c r="O534" s="25">
        <v>0</v>
      </c>
      <c r="P534" s="29">
        <v>0</v>
      </c>
      <c r="Q534" s="25">
        <v>0</v>
      </c>
      <c r="R534" s="29">
        <v>264.72000000000003</v>
      </c>
      <c r="S534" s="25">
        <v>264.94</v>
      </c>
      <c r="T534" s="29">
        <v>263.54000000000002</v>
      </c>
      <c r="U534" s="25">
        <v>3.76</v>
      </c>
      <c r="V534" s="29">
        <v>3.9</v>
      </c>
      <c r="W534" s="25">
        <v>3.95</v>
      </c>
    </row>
    <row r="535" spans="2:23" x14ac:dyDescent="0.25">
      <c r="B535" s="26" t="s">
        <v>4475</v>
      </c>
      <c r="C535" s="24">
        <v>0.2</v>
      </c>
      <c r="D535" s="29">
        <v>3.6</v>
      </c>
      <c r="E535" s="25">
        <v>1.5</v>
      </c>
      <c r="F535" s="29">
        <v>0.1</v>
      </c>
      <c r="G535" s="25">
        <v>0.8</v>
      </c>
      <c r="H535" s="29">
        <v>0.1</v>
      </c>
      <c r="I535" s="25">
        <v>0.1</v>
      </c>
      <c r="J535" s="29">
        <v>0.3</v>
      </c>
      <c r="K535" s="25">
        <v>0.4</v>
      </c>
      <c r="L535" s="29">
        <v>0.1</v>
      </c>
      <c r="M535" s="25">
        <v>0.2</v>
      </c>
      <c r="N535" s="29">
        <v>0.1</v>
      </c>
      <c r="O535" s="25">
        <v>0</v>
      </c>
      <c r="P535" s="29">
        <v>0.1</v>
      </c>
      <c r="Q535" s="25">
        <v>0</v>
      </c>
      <c r="R535" s="29">
        <v>261.77</v>
      </c>
      <c r="S535" s="25">
        <v>261.62</v>
      </c>
      <c r="T535" s="29">
        <v>260.45</v>
      </c>
      <c r="U535" s="25">
        <v>3.84</v>
      </c>
      <c r="V535" s="29">
        <v>3.96</v>
      </c>
      <c r="W535" s="25">
        <v>3.9</v>
      </c>
    </row>
    <row r="536" spans="2:23" x14ac:dyDescent="0.25">
      <c r="B536" s="26" t="s">
        <v>4476</v>
      </c>
      <c r="C536" s="24">
        <v>0.2</v>
      </c>
      <c r="D536" s="29">
        <v>3.7</v>
      </c>
      <c r="E536" s="25">
        <v>1.4</v>
      </c>
      <c r="F536" s="29">
        <v>0.1</v>
      </c>
      <c r="G536" s="25">
        <v>0.6</v>
      </c>
      <c r="H536" s="29">
        <v>0.2</v>
      </c>
      <c r="I536" s="25">
        <v>0.1</v>
      </c>
      <c r="J536" s="29">
        <v>0.4</v>
      </c>
      <c r="K536" s="25">
        <v>0.3</v>
      </c>
      <c r="L536" s="29">
        <v>0.1</v>
      </c>
      <c r="M536" s="25">
        <v>0.1</v>
      </c>
      <c r="N536" s="29">
        <v>0.1</v>
      </c>
      <c r="O536" s="25">
        <v>0</v>
      </c>
      <c r="P536" s="29">
        <v>0.1</v>
      </c>
      <c r="Q536" s="25">
        <v>0.1</v>
      </c>
      <c r="R536" s="29">
        <v>261.41000000000003</v>
      </c>
      <c r="S536" s="25">
        <v>261.38</v>
      </c>
      <c r="T536" s="29">
        <v>260.2</v>
      </c>
      <c r="U536" s="25">
        <v>3.96</v>
      </c>
      <c r="V536" s="29">
        <v>4.05</v>
      </c>
      <c r="W536" s="25">
        <v>3.97</v>
      </c>
    </row>
    <row r="537" spans="2:23" x14ac:dyDescent="0.25">
      <c r="B537" s="26" t="s">
        <v>4477</v>
      </c>
      <c r="C537" s="24">
        <v>0.2</v>
      </c>
      <c r="D537" s="29">
        <v>3.8</v>
      </c>
      <c r="E537" s="25">
        <v>1.7</v>
      </c>
      <c r="F537" s="29">
        <v>0.1</v>
      </c>
      <c r="G537" s="25">
        <v>0.9</v>
      </c>
      <c r="H537" s="29">
        <v>0.2</v>
      </c>
      <c r="I537" s="25">
        <v>0.1</v>
      </c>
      <c r="J537" s="29">
        <v>0.4</v>
      </c>
      <c r="K537" s="25">
        <v>0.5</v>
      </c>
      <c r="L537" s="29">
        <v>0</v>
      </c>
      <c r="M537" s="25">
        <v>0.3</v>
      </c>
      <c r="N537" s="29">
        <v>0.1</v>
      </c>
      <c r="O537" s="25">
        <v>0</v>
      </c>
      <c r="P537" s="29">
        <v>0.1</v>
      </c>
      <c r="Q537" s="25">
        <v>0.1</v>
      </c>
      <c r="R537" s="29">
        <v>262.08999999999997</v>
      </c>
      <c r="S537" s="25">
        <v>262.29000000000002</v>
      </c>
      <c r="T537" s="29">
        <v>261.20999999999998</v>
      </c>
      <c r="U537" s="25">
        <v>4.17</v>
      </c>
      <c r="V537" s="29">
        <v>4.28</v>
      </c>
      <c r="W537" s="25">
        <v>4.33</v>
      </c>
    </row>
    <row r="538" spans="2:23" x14ac:dyDescent="0.25">
      <c r="B538" s="26" t="s">
        <v>4478</v>
      </c>
      <c r="C538" s="24">
        <v>0.1</v>
      </c>
      <c r="D538" s="29">
        <v>3.8</v>
      </c>
      <c r="E538" s="25">
        <v>1.5</v>
      </c>
      <c r="F538" s="29">
        <v>0.1</v>
      </c>
      <c r="G538" s="25">
        <v>0.7</v>
      </c>
      <c r="H538" s="29">
        <v>0.1</v>
      </c>
      <c r="I538" s="25">
        <v>0.1</v>
      </c>
      <c r="J538" s="29">
        <v>0.3</v>
      </c>
      <c r="K538" s="25">
        <v>0.6</v>
      </c>
      <c r="L538" s="29">
        <v>0</v>
      </c>
      <c r="M538" s="25">
        <v>0.2</v>
      </c>
      <c r="N538" s="29">
        <v>0.2</v>
      </c>
      <c r="O538" s="25">
        <v>0.1</v>
      </c>
      <c r="P538" s="29">
        <v>0.2</v>
      </c>
      <c r="Q538" s="25">
        <v>0.1</v>
      </c>
      <c r="R538" s="29">
        <v>260.64</v>
      </c>
      <c r="S538" s="25">
        <v>260.64</v>
      </c>
      <c r="T538" s="29">
        <v>259.57</v>
      </c>
      <c r="U538" s="25">
        <v>3.99</v>
      </c>
      <c r="V538" s="29">
        <v>4.22</v>
      </c>
      <c r="W538" s="25">
        <v>4.13</v>
      </c>
    </row>
    <row r="539" spans="2:23" x14ac:dyDescent="0.25">
      <c r="B539" s="26" t="s">
        <v>4479</v>
      </c>
      <c r="C539" s="24">
        <v>0.2</v>
      </c>
      <c r="D539" s="29">
        <v>3.5</v>
      </c>
      <c r="E539" s="25">
        <v>1.5</v>
      </c>
      <c r="F539" s="29">
        <v>0.1</v>
      </c>
      <c r="G539" s="25">
        <v>0.6</v>
      </c>
      <c r="H539" s="29">
        <v>0.3</v>
      </c>
      <c r="I539" s="25">
        <v>0.1</v>
      </c>
      <c r="J539" s="29">
        <v>0.7</v>
      </c>
      <c r="K539" s="25">
        <v>0.6</v>
      </c>
      <c r="L539" s="29">
        <v>0.1</v>
      </c>
      <c r="M539" s="25">
        <v>0.3</v>
      </c>
      <c r="N539" s="29">
        <v>0.1</v>
      </c>
      <c r="O539" s="25">
        <v>0.1</v>
      </c>
      <c r="P539" s="29">
        <v>0</v>
      </c>
      <c r="Q539" s="25">
        <v>0.1</v>
      </c>
      <c r="R539" s="29">
        <v>261.64999999999998</v>
      </c>
      <c r="S539" s="25">
        <v>261.74</v>
      </c>
      <c r="T539" s="29">
        <v>260.33</v>
      </c>
      <c r="U539" s="25">
        <v>3.71</v>
      </c>
      <c r="V539" s="29">
        <v>3.79</v>
      </c>
      <c r="W539" s="25">
        <v>3.75</v>
      </c>
    </row>
    <row r="540" spans="2:23" x14ac:dyDescent="0.25">
      <c r="B540" s="26" t="s">
        <v>4480</v>
      </c>
      <c r="C540" s="24">
        <v>0.3</v>
      </c>
      <c r="D540" s="29">
        <v>3.6</v>
      </c>
      <c r="E540" s="25">
        <v>1.3</v>
      </c>
      <c r="F540" s="29">
        <v>0.1</v>
      </c>
      <c r="G540" s="25">
        <v>0.5</v>
      </c>
      <c r="H540" s="29">
        <v>0.4</v>
      </c>
      <c r="I540" s="25">
        <v>0.1</v>
      </c>
      <c r="J540" s="29">
        <v>0.7</v>
      </c>
      <c r="K540" s="25">
        <v>0.6</v>
      </c>
      <c r="L540" s="29">
        <v>0.1</v>
      </c>
      <c r="M540" s="25">
        <v>0.1</v>
      </c>
      <c r="N540" s="29">
        <v>0</v>
      </c>
      <c r="O540" s="25">
        <v>0.1</v>
      </c>
      <c r="P540" s="29">
        <v>0</v>
      </c>
      <c r="Q540" s="25">
        <v>0.1</v>
      </c>
      <c r="R540" s="29">
        <v>262.69</v>
      </c>
      <c r="S540" s="25">
        <v>262.89</v>
      </c>
      <c r="T540" s="29">
        <v>261.19</v>
      </c>
      <c r="U540" s="25">
        <v>3.89</v>
      </c>
      <c r="V540" s="29">
        <v>4.0199999999999996</v>
      </c>
      <c r="W540" s="25">
        <v>4</v>
      </c>
    </row>
    <row r="541" spans="2:23" x14ac:dyDescent="0.25">
      <c r="B541" s="26" t="s">
        <v>4481</v>
      </c>
      <c r="C541" s="24">
        <v>0.2</v>
      </c>
      <c r="D541" s="29">
        <v>3.5</v>
      </c>
      <c r="E541" s="25">
        <v>1.4</v>
      </c>
      <c r="F541" s="29">
        <v>0.1</v>
      </c>
      <c r="G541" s="25">
        <v>0.8</v>
      </c>
      <c r="H541" s="29">
        <v>0.4</v>
      </c>
      <c r="I541" s="25">
        <v>0.1</v>
      </c>
      <c r="J541" s="29">
        <v>0.8</v>
      </c>
      <c r="K541" s="25">
        <v>0.7</v>
      </c>
      <c r="L541" s="29">
        <v>0.1</v>
      </c>
      <c r="M541" s="25">
        <v>0.2</v>
      </c>
      <c r="N541" s="29">
        <v>0.1</v>
      </c>
      <c r="O541" s="25">
        <v>0</v>
      </c>
      <c r="P541" s="29">
        <v>0.1</v>
      </c>
      <c r="Q541" s="25">
        <v>0.1</v>
      </c>
      <c r="R541" s="29">
        <v>260.8</v>
      </c>
      <c r="S541" s="25">
        <v>260.52999999999997</v>
      </c>
      <c r="T541" s="29">
        <v>259.29000000000002</v>
      </c>
      <c r="U541" s="25">
        <v>3.76</v>
      </c>
      <c r="V541" s="29">
        <v>3.98</v>
      </c>
      <c r="W541" s="25">
        <v>3.85</v>
      </c>
    </row>
    <row r="542" spans="2:23" x14ac:dyDescent="0.25">
      <c r="B542" s="26" t="s">
        <v>4482</v>
      </c>
      <c r="C542" s="24">
        <v>0.3</v>
      </c>
      <c r="D542" s="29">
        <v>3.9</v>
      </c>
      <c r="E542" s="25">
        <v>1.4</v>
      </c>
      <c r="F542" s="29">
        <v>0.1</v>
      </c>
      <c r="G542" s="25">
        <v>0.7</v>
      </c>
      <c r="H542" s="29">
        <v>0.4</v>
      </c>
      <c r="I542" s="25">
        <v>0.1</v>
      </c>
      <c r="J542" s="29">
        <v>0.5</v>
      </c>
      <c r="K542" s="25">
        <v>0.5</v>
      </c>
      <c r="L542" s="29">
        <v>0.1</v>
      </c>
      <c r="M542" s="25">
        <v>0.2</v>
      </c>
      <c r="N542" s="29">
        <v>0.1</v>
      </c>
      <c r="O542" s="25">
        <v>0</v>
      </c>
      <c r="P542" s="29">
        <v>0.1</v>
      </c>
      <c r="Q542" s="25">
        <v>0.1</v>
      </c>
      <c r="R542" s="29">
        <v>262.02</v>
      </c>
      <c r="S542" s="25">
        <v>261.86</v>
      </c>
      <c r="T542" s="29">
        <v>260.35000000000002</v>
      </c>
      <c r="U542" s="25">
        <v>3.95</v>
      </c>
      <c r="V542" s="29">
        <v>4.1399999999999997</v>
      </c>
      <c r="W542" s="25">
        <v>4.1100000000000003</v>
      </c>
    </row>
    <row r="543" spans="2:23" x14ac:dyDescent="0.25">
      <c r="B543" s="26" t="s">
        <v>4483</v>
      </c>
      <c r="C543" s="24">
        <v>0.3</v>
      </c>
      <c r="D543" s="29">
        <v>3.8</v>
      </c>
      <c r="E543" s="25">
        <v>1.4</v>
      </c>
      <c r="F543" s="29">
        <v>0.1</v>
      </c>
      <c r="G543" s="25">
        <v>0.8</v>
      </c>
      <c r="H543" s="29">
        <v>0.5</v>
      </c>
      <c r="I543" s="25">
        <v>0</v>
      </c>
      <c r="J543" s="29">
        <v>0.6</v>
      </c>
      <c r="K543" s="25">
        <v>0.5</v>
      </c>
      <c r="L543" s="29">
        <v>0.2</v>
      </c>
      <c r="M543" s="25">
        <v>0</v>
      </c>
      <c r="N543" s="29">
        <v>0</v>
      </c>
      <c r="O543" s="25">
        <v>0</v>
      </c>
      <c r="P543" s="29">
        <v>0.1</v>
      </c>
      <c r="Q543" s="25">
        <v>0.1</v>
      </c>
      <c r="R543" s="29">
        <v>261.94</v>
      </c>
      <c r="S543" s="25">
        <v>261.92</v>
      </c>
      <c r="T543" s="29">
        <v>260.20999999999998</v>
      </c>
      <c r="U543" s="25">
        <v>4.0199999999999996</v>
      </c>
      <c r="V543" s="29">
        <v>4.2</v>
      </c>
      <c r="W543" s="25">
        <v>4.0999999999999996</v>
      </c>
    </row>
    <row r="544" spans="2:23" x14ac:dyDescent="0.25">
      <c r="B544" s="26" t="s">
        <v>4484</v>
      </c>
      <c r="C544" s="24">
        <v>0.2</v>
      </c>
      <c r="D544" s="29">
        <v>3.8</v>
      </c>
      <c r="E544" s="25">
        <v>1.8</v>
      </c>
      <c r="F544" s="29">
        <v>0.1</v>
      </c>
      <c r="G544" s="25">
        <v>0.9</v>
      </c>
      <c r="H544" s="29">
        <v>0.6</v>
      </c>
      <c r="I544" s="25">
        <v>0</v>
      </c>
      <c r="J544" s="29">
        <v>0.7</v>
      </c>
      <c r="K544" s="25">
        <v>0.7</v>
      </c>
      <c r="L544" s="29">
        <v>0.1</v>
      </c>
      <c r="M544" s="25">
        <v>0.3</v>
      </c>
      <c r="N544" s="29">
        <v>0.1</v>
      </c>
      <c r="O544" s="25">
        <v>0.1</v>
      </c>
      <c r="P544" s="29">
        <v>0.1</v>
      </c>
      <c r="Q544" s="25">
        <v>0.1</v>
      </c>
      <c r="R544" s="29">
        <v>260.32</v>
      </c>
      <c r="S544" s="25">
        <v>260.23</v>
      </c>
      <c r="T544" s="29">
        <v>258.89</v>
      </c>
      <c r="U544" s="25">
        <v>4.22</v>
      </c>
      <c r="V544" s="29">
        <v>4.4000000000000004</v>
      </c>
      <c r="W544" s="25">
        <v>4.29</v>
      </c>
    </row>
    <row r="545" spans="2:23" x14ac:dyDescent="0.25">
      <c r="B545" s="26" t="s">
        <v>4485</v>
      </c>
      <c r="C545" s="24">
        <v>0.3</v>
      </c>
      <c r="D545" s="29">
        <v>3.7</v>
      </c>
      <c r="E545" s="25">
        <v>1.6</v>
      </c>
      <c r="F545" s="29">
        <v>0.1</v>
      </c>
      <c r="G545" s="25">
        <v>0.8</v>
      </c>
      <c r="H545" s="29">
        <v>0.4</v>
      </c>
      <c r="I545" s="25">
        <v>0.1</v>
      </c>
      <c r="J545" s="29">
        <v>0.6</v>
      </c>
      <c r="K545" s="25">
        <v>0.5</v>
      </c>
      <c r="L545" s="29">
        <v>0.1</v>
      </c>
      <c r="M545" s="25">
        <v>0.3</v>
      </c>
      <c r="N545" s="29">
        <v>0.1</v>
      </c>
      <c r="O545" s="25">
        <v>0</v>
      </c>
      <c r="P545" s="29">
        <v>0.1</v>
      </c>
      <c r="Q545" s="25">
        <v>0.1</v>
      </c>
      <c r="R545" s="29">
        <v>261.08999999999997</v>
      </c>
      <c r="S545" s="25">
        <v>261</v>
      </c>
      <c r="T545" s="29">
        <v>259.67</v>
      </c>
      <c r="U545" s="25">
        <v>4.25</v>
      </c>
      <c r="V545" s="29">
        <v>4.3</v>
      </c>
      <c r="W545" s="25">
        <v>4.24</v>
      </c>
    </row>
    <row r="546" spans="2:23" x14ac:dyDescent="0.25">
      <c r="B546" s="26" t="s">
        <v>4486</v>
      </c>
      <c r="C546" s="24">
        <v>0.3</v>
      </c>
      <c r="D546" s="29">
        <v>3.9</v>
      </c>
      <c r="E546" s="25">
        <v>1.3</v>
      </c>
      <c r="F546" s="29">
        <v>0.1</v>
      </c>
      <c r="G546" s="25">
        <v>0.8</v>
      </c>
      <c r="H546" s="29">
        <v>0.6</v>
      </c>
      <c r="I546" s="25">
        <v>0.1</v>
      </c>
      <c r="J546" s="29">
        <v>0.5</v>
      </c>
      <c r="K546" s="25">
        <v>0.4</v>
      </c>
      <c r="L546" s="29">
        <v>0.1</v>
      </c>
      <c r="M546" s="25">
        <v>0</v>
      </c>
      <c r="N546" s="29">
        <v>0.1</v>
      </c>
      <c r="O546" s="25">
        <v>0</v>
      </c>
      <c r="P546" s="29">
        <v>0.1</v>
      </c>
      <c r="Q546" s="25">
        <v>0</v>
      </c>
      <c r="R546" s="29">
        <v>261.97000000000003</v>
      </c>
      <c r="S546" s="25">
        <v>261.87</v>
      </c>
      <c r="T546" s="29">
        <v>260.36</v>
      </c>
      <c r="U546" s="25">
        <v>4.2</v>
      </c>
      <c r="V546" s="29">
        <v>4.3499999999999996</v>
      </c>
      <c r="W546" s="25">
        <v>4.29</v>
      </c>
    </row>
    <row r="547" spans="2:23" x14ac:dyDescent="0.25">
      <c r="B547" s="26" t="s">
        <v>4487</v>
      </c>
      <c r="C547" s="24">
        <v>0.3</v>
      </c>
      <c r="D547" s="29">
        <v>3.9</v>
      </c>
      <c r="E547" s="25">
        <v>1.6</v>
      </c>
      <c r="F547" s="29">
        <v>0.2</v>
      </c>
      <c r="G547" s="25">
        <v>0.9</v>
      </c>
      <c r="H547" s="29">
        <v>0.6</v>
      </c>
      <c r="I547" s="25">
        <v>0</v>
      </c>
      <c r="J547" s="29">
        <v>0.7</v>
      </c>
      <c r="K547" s="25">
        <v>0.5</v>
      </c>
      <c r="L547" s="29">
        <v>0.1</v>
      </c>
      <c r="M547" s="25">
        <v>0.2</v>
      </c>
      <c r="N547" s="29">
        <v>0</v>
      </c>
      <c r="O547" s="25">
        <v>0</v>
      </c>
      <c r="P547" s="29">
        <v>0</v>
      </c>
      <c r="Q547" s="25">
        <v>0.1</v>
      </c>
      <c r="R547" s="29">
        <v>259.68</v>
      </c>
      <c r="S547" s="25">
        <v>259.58</v>
      </c>
      <c r="T547" s="29">
        <v>258.19</v>
      </c>
      <c r="U547" s="25">
        <v>4.24</v>
      </c>
      <c r="V547" s="29">
        <v>4.3600000000000003</v>
      </c>
      <c r="W547" s="25">
        <v>4.3</v>
      </c>
    </row>
    <row r="548" spans="2:23" x14ac:dyDescent="0.25">
      <c r="B548" s="26" t="s">
        <v>4488</v>
      </c>
      <c r="C548" s="24">
        <v>0.3</v>
      </c>
      <c r="D548" s="29">
        <v>4.2</v>
      </c>
      <c r="E548" s="25">
        <v>1.5</v>
      </c>
      <c r="F548" s="29">
        <v>0.2</v>
      </c>
      <c r="G548" s="25">
        <v>1</v>
      </c>
      <c r="H548" s="29">
        <v>0.7</v>
      </c>
      <c r="I548" s="25">
        <v>0.1</v>
      </c>
      <c r="J548" s="29">
        <v>0.8</v>
      </c>
      <c r="K548" s="25">
        <v>0.5</v>
      </c>
      <c r="L548" s="29">
        <v>0.1</v>
      </c>
      <c r="M548" s="25">
        <v>0.2</v>
      </c>
      <c r="N548" s="29">
        <v>0.1</v>
      </c>
      <c r="O548" s="25">
        <v>0.1</v>
      </c>
      <c r="P548" s="29">
        <v>0.1</v>
      </c>
      <c r="Q548" s="25">
        <v>0.1</v>
      </c>
      <c r="R548" s="29">
        <v>262.19</v>
      </c>
      <c r="S548" s="25">
        <v>262.51</v>
      </c>
      <c r="T548" s="29">
        <v>260.76</v>
      </c>
      <c r="U548" s="25">
        <v>4.53</v>
      </c>
      <c r="V548" s="29">
        <v>4.7699999999999996</v>
      </c>
      <c r="W548" s="25">
        <v>4.6399999999999997</v>
      </c>
    </row>
    <row r="549" spans="2:23" x14ac:dyDescent="0.25">
      <c r="B549" s="26" t="s">
        <v>4489</v>
      </c>
      <c r="C549" s="24">
        <v>0.3</v>
      </c>
      <c r="D549" s="29">
        <v>3.8</v>
      </c>
      <c r="E549" s="25">
        <v>1.4</v>
      </c>
      <c r="F549" s="29">
        <v>0.1</v>
      </c>
      <c r="G549" s="25">
        <v>0.8</v>
      </c>
      <c r="H549" s="29">
        <v>0.6</v>
      </c>
      <c r="I549" s="25">
        <v>0.1</v>
      </c>
      <c r="J549" s="29">
        <v>0.7</v>
      </c>
      <c r="K549" s="25">
        <v>0.5</v>
      </c>
      <c r="L549" s="29">
        <v>0.1</v>
      </c>
      <c r="M549" s="25">
        <v>0.3</v>
      </c>
      <c r="N549" s="29">
        <v>0.1</v>
      </c>
      <c r="O549" s="25">
        <v>0.1</v>
      </c>
      <c r="P549" s="29">
        <v>0.1</v>
      </c>
      <c r="Q549" s="25">
        <v>0</v>
      </c>
      <c r="R549" s="29">
        <v>260.82</v>
      </c>
      <c r="S549" s="25">
        <v>260.89999999999998</v>
      </c>
      <c r="T549" s="29">
        <v>259.56</v>
      </c>
      <c r="U549" s="25">
        <v>4.16</v>
      </c>
      <c r="V549" s="29">
        <v>4.29</v>
      </c>
      <c r="W549" s="25">
        <v>4.21</v>
      </c>
    </row>
    <row r="550" spans="2:23" x14ac:dyDescent="0.25">
      <c r="B550" s="26" t="s">
        <v>4490</v>
      </c>
      <c r="C550" s="24">
        <v>0.3</v>
      </c>
      <c r="D550" s="29">
        <v>3.7</v>
      </c>
      <c r="E550" s="25">
        <v>1.6</v>
      </c>
      <c r="F550" s="29">
        <v>0.1</v>
      </c>
      <c r="G550" s="25">
        <v>0.7</v>
      </c>
      <c r="H550" s="29">
        <v>0.2</v>
      </c>
      <c r="I550" s="25">
        <v>0.1</v>
      </c>
      <c r="J550" s="29">
        <v>0.3</v>
      </c>
      <c r="K550" s="25">
        <v>0.6</v>
      </c>
      <c r="L550" s="29">
        <v>0</v>
      </c>
      <c r="M550" s="25">
        <v>0.4</v>
      </c>
      <c r="N550" s="29">
        <v>0.1</v>
      </c>
      <c r="O550" s="25">
        <v>0</v>
      </c>
      <c r="P550" s="29">
        <v>0.1</v>
      </c>
      <c r="Q550" s="25">
        <v>0.1</v>
      </c>
      <c r="R550" s="29">
        <v>262.26</v>
      </c>
      <c r="S550" s="25">
        <v>262.14999999999998</v>
      </c>
      <c r="T550" s="29">
        <v>260.68</v>
      </c>
      <c r="U550" s="25">
        <v>4.04</v>
      </c>
      <c r="V550" s="29">
        <v>4.16</v>
      </c>
      <c r="W550" s="25">
        <v>4.0999999999999996</v>
      </c>
    </row>
    <row r="551" spans="2:23" x14ac:dyDescent="0.25">
      <c r="B551" s="26" t="s">
        <v>4491</v>
      </c>
      <c r="C551" s="24">
        <v>0.2</v>
      </c>
      <c r="D551" s="29">
        <v>3.6</v>
      </c>
      <c r="E551" s="25">
        <v>1.5</v>
      </c>
      <c r="F551" s="29">
        <v>0.1</v>
      </c>
      <c r="G551" s="25">
        <v>0.5</v>
      </c>
      <c r="H551" s="29">
        <v>0.2</v>
      </c>
      <c r="I551" s="25">
        <v>0</v>
      </c>
      <c r="J551" s="29">
        <v>0.6</v>
      </c>
      <c r="K551" s="25">
        <v>0.4</v>
      </c>
      <c r="L551" s="29">
        <v>0.1</v>
      </c>
      <c r="M551" s="25">
        <v>0.2</v>
      </c>
      <c r="N551" s="29">
        <v>0</v>
      </c>
      <c r="O551" s="25">
        <v>0.1</v>
      </c>
      <c r="P551" s="29">
        <v>0.1</v>
      </c>
      <c r="Q551" s="25">
        <v>0</v>
      </c>
      <c r="R551" s="29">
        <v>263.99</v>
      </c>
      <c r="S551" s="25">
        <v>264.27999999999997</v>
      </c>
      <c r="T551" s="29">
        <v>262.58</v>
      </c>
      <c r="U551" s="25">
        <v>3.82</v>
      </c>
      <c r="V551" s="29">
        <v>3.98</v>
      </c>
      <c r="W551" s="25">
        <v>3.91</v>
      </c>
    </row>
    <row r="552" spans="2:23" x14ac:dyDescent="0.25">
      <c r="B552" s="26" t="s">
        <v>4492</v>
      </c>
      <c r="C552" s="24">
        <v>0.2</v>
      </c>
      <c r="D552" s="29">
        <v>3.4</v>
      </c>
      <c r="E552" s="25">
        <v>1.5</v>
      </c>
      <c r="F552" s="29">
        <v>0.1</v>
      </c>
      <c r="G552" s="25">
        <v>0.4</v>
      </c>
      <c r="H552" s="29">
        <v>0</v>
      </c>
      <c r="I552" s="25">
        <v>0.1</v>
      </c>
      <c r="J552" s="29">
        <v>0.6</v>
      </c>
      <c r="K552" s="25">
        <v>0.6</v>
      </c>
      <c r="L552" s="29">
        <v>0.1</v>
      </c>
      <c r="M552" s="25">
        <v>0.3</v>
      </c>
      <c r="N552" s="29">
        <v>0.1</v>
      </c>
      <c r="O552" s="25">
        <v>0.1</v>
      </c>
      <c r="P552" s="29">
        <v>0.1</v>
      </c>
      <c r="Q552" s="25">
        <v>0.1</v>
      </c>
      <c r="R552" s="29">
        <v>263.05</v>
      </c>
      <c r="S552" s="25">
        <v>263.14999999999998</v>
      </c>
      <c r="T552" s="29">
        <v>261.74</v>
      </c>
      <c r="U552" s="25">
        <v>3.6</v>
      </c>
      <c r="V552" s="29">
        <v>3.73</v>
      </c>
      <c r="W552" s="25">
        <v>3.73</v>
      </c>
    </row>
    <row r="553" spans="2:23" x14ac:dyDescent="0.25">
      <c r="B553" s="26" t="s">
        <v>4493</v>
      </c>
      <c r="C553" s="24">
        <v>0.2</v>
      </c>
      <c r="D553" s="29">
        <v>3.1</v>
      </c>
      <c r="E553" s="25">
        <v>1.4</v>
      </c>
      <c r="F553" s="29">
        <v>0.1</v>
      </c>
      <c r="G553" s="25">
        <v>0.3</v>
      </c>
      <c r="H553" s="29">
        <v>0.1</v>
      </c>
      <c r="I553" s="25">
        <v>0.1</v>
      </c>
      <c r="J553" s="29">
        <v>0.7</v>
      </c>
      <c r="K553" s="25">
        <v>0.5</v>
      </c>
      <c r="L553" s="29">
        <v>0.1</v>
      </c>
      <c r="M553" s="25">
        <v>0.2</v>
      </c>
      <c r="N553" s="29">
        <v>0</v>
      </c>
      <c r="O553" s="25">
        <v>0</v>
      </c>
      <c r="P553" s="29">
        <v>0</v>
      </c>
      <c r="Q553" s="25">
        <v>0.1</v>
      </c>
      <c r="R553" s="29">
        <v>261.64999999999998</v>
      </c>
      <c r="S553" s="25">
        <v>261.64999999999998</v>
      </c>
      <c r="T553" s="29">
        <v>260.31</v>
      </c>
      <c r="U553" s="25">
        <v>3.42</v>
      </c>
      <c r="V553" s="29">
        <v>3.48</v>
      </c>
      <c r="W553" s="25">
        <v>3.5</v>
      </c>
    </row>
    <row r="554" spans="2:23" x14ac:dyDescent="0.25">
      <c r="B554" s="26" t="s">
        <v>4494</v>
      </c>
      <c r="C554" s="24">
        <v>0.2</v>
      </c>
      <c r="D554" s="29">
        <v>3.4</v>
      </c>
      <c r="E554" s="25">
        <v>1.5</v>
      </c>
      <c r="F554" s="29">
        <v>0</v>
      </c>
      <c r="G554" s="25">
        <v>0.6</v>
      </c>
      <c r="H554" s="29">
        <v>0.3</v>
      </c>
      <c r="I554" s="25">
        <v>0.2</v>
      </c>
      <c r="J554" s="29">
        <v>0.3</v>
      </c>
      <c r="K554" s="25">
        <v>0.5</v>
      </c>
      <c r="L554" s="29">
        <v>0.1</v>
      </c>
      <c r="M554" s="25">
        <v>0.1</v>
      </c>
      <c r="N554" s="29">
        <v>0</v>
      </c>
      <c r="O554" s="25">
        <v>0</v>
      </c>
      <c r="P554" s="29">
        <v>0.1</v>
      </c>
      <c r="Q554" s="25">
        <v>0.1</v>
      </c>
      <c r="R554" s="29">
        <v>264.35000000000002</v>
      </c>
      <c r="S554" s="25">
        <v>264.32</v>
      </c>
      <c r="T554" s="29">
        <v>262.95</v>
      </c>
      <c r="U554" s="25">
        <v>3.76</v>
      </c>
      <c r="V554" s="29">
        <v>3.82</v>
      </c>
      <c r="W554" s="25">
        <v>3.77</v>
      </c>
    </row>
    <row r="555" spans="2:23" x14ac:dyDescent="0.25">
      <c r="B555" s="26" t="s">
        <v>4495</v>
      </c>
      <c r="C555" s="24">
        <v>0.2</v>
      </c>
      <c r="D555" s="29">
        <v>3.1</v>
      </c>
      <c r="E555" s="25">
        <v>1.4</v>
      </c>
      <c r="F555" s="29">
        <v>0</v>
      </c>
      <c r="G555" s="25">
        <v>0.5</v>
      </c>
      <c r="H555" s="29">
        <v>0.1</v>
      </c>
      <c r="I555" s="25">
        <v>0.1</v>
      </c>
      <c r="J555" s="29">
        <v>0.4</v>
      </c>
      <c r="K555" s="25">
        <v>0.4</v>
      </c>
      <c r="L555" s="29">
        <v>0.1</v>
      </c>
      <c r="M555" s="25">
        <v>0.2</v>
      </c>
      <c r="N555" s="29">
        <v>0.1</v>
      </c>
      <c r="O555" s="25">
        <v>0</v>
      </c>
      <c r="P555" s="29">
        <v>0.1</v>
      </c>
      <c r="Q555" s="25">
        <v>0.1</v>
      </c>
      <c r="R555" s="29">
        <v>260.74</v>
      </c>
      <c r="S555" s="25">
        <v>260.73</v>
      </c>
      <c r="T555" s="29">
        <v>259.64</v>
      </c>
      <c r="U555" s="25">
        <v>3.56</v>
      </c>
      <c r="V555" s="29">
        <v>3.51</v>
      </c>
      <c r="W555" s="25">
        <v>3.6</v>
      </c>
    </row>
    <row r="556" spans="2:23" x14ac:dyDescent="0.25">
      <c r="B556" s="26" t="s">
        <v>4496</v>
      </c>
      <c r="C556" s="24">
        <v>0.2</v>
      </c>
      <c r="D556" s="29">
        <v>3.1</v>
      </c>
      <c r="E556" s="25">
        <v>1</v>
      </c>
      <c r="F556" s="29">
        <v>0</v>
      </c>
      <c r="G556" s="25">
        <v>0.4</v>
      </c>
      <c r="H556" s="29">
        <v>0.4</v>
      </c>
      <c r="I556" s="25">
        <v>0.2</v>
      </c>
      <c r="J556" s="29">
        <v>0.7</v>
      </c>
      <c r="K556" s="25">
        <v>0.4</v>
      </c>
      <c r="L556" s="29">
        <v>0.1</v>
      </c>
      <c r="M556" s="25">
        <v>0.2</v>
      </c>
      <c r="N556" s="29">
        <v>0</v>
      </c>
      <c r="O556" s="25">
        <v>0.1</v>
      </c>
      <c r="P556" s="29">
        <v>0.1</v>
      </c>
      <c r="Q556" s="25">
        <v>0.1</v>
      </c>
      <c r="R556" s="29">
        <v>260.41000000000003</v>
      </c>
      <c r="S556" s="25">
        <v>260.32</v>
      </c>
      <c r="T556" s="29">
        <v>259.32</v>
      </c>
      <c r="U556" s="25">
        <v>3.39</v>
      </c>
      <c r="V556" s="29">
        <v>3.41</v>
      </c>
      <c r="W556" s="25">
        <v>3.39</v>
      </c>
    </row>
    <row r="557" spans="2:23" x14ac:dyDescent="0.25">
      <c r="B557" s="26" t="s">
        <v>4497</v>
      </c>
      <c r="C557" s="24">
        <v>0.2</v>
      </c>
      <c r="D557" s="29">
        <v>3.3</v>
      </c>
      <c r="E557" s="25">
        <v>1.5</v>
      </c>
      <c r="F557" s="29">
        <v>0.1</v>
      </c>
      <c r="G557" s="25">
        <v>0.5</v>
      </c>
      <c r="H557" s="29">
        <v>0.2</v>
      </c>
      <c r="I557" s="25">
        <v>0.1</v>
      </c>
      <c r="J557" s="29">
        <v>0.5</v>
      </c>
      <c r="K557" s="25">
        <v>0.6</v>
      </c>
      <c r="L557" s="29">
        <v>0.1</v>
      </c>
      <c r="M557" s="25">
        <v>0.2</v>
      </c>
      <c r="N557" s="29">
        <v>0</v>
      </c>
      <c r="O557" s="25">
        <v>0</v>
      </c>
      <c r="P557" s="29">
        <v>0.1</v>
      </c>
      <c r="Q557" s="25">
        <v>0.1</v>
      </c>
      <c r="R557" s="29">
        <v>260.42</v>
      </c>
      <c r="S557" s="25">
        <v>260.18</v>
      </c>
      <c r="T557" s="29">
        <v>259.11</v>
      </c>
      <c r="U557" s="25">
        <v>3.63</v>
      </c>
      <c r="V557" s="29">
        <v>3.66</v>
      </c>
      <c r="W557" s="25">
        <v>3.63</v>
      </c>
    </row>
    <row r="558" spans="2:23" x14ac:dyDescent="0.25">
      <c r="B558" s="26" t="s">
        <v>4498</v>
      </c>
      <c r="C558" s="24">
        <v>0.1</v>
      </c>
      <c r="D558" s="29">
        <v>3.6</v>
      </c>
      <c r="E558" s="25">
        <v>1.2</v>
      </c>
      <c r="F558" s="29">
        <v>0.1</v>
      </c>
      <c r="G558" s="25">
        <v>0.2</v>
      </c>
      <c r="H558" s="29">
        <v>0.2</v>
      </c>
      <c r="I558" s="25">
        <v>0</v>
      </c>
      <c r="J558" s="29">
        <v>0.5</v>
      </c>
      <c r="K558" s="25">
        <v>0.4</v>
      </c>
      <c r="L558" s="29">
        <v>0.1</v>
      </c>
      <c r="M558" s="25">
        <v>0</v>
      </c>
      <c r="N558" s="29">
        <v>0.1</v>
      </c>
      <c r="O558" s="25">
        <v>0</v>
      </c>
      <c r="P558" s="29">
        <v>0</v>
      </c>
      <c r="Q558" s="25">
        <v>0</v>
      </c>
      <c r="R558" s="29">
        <v>260.54000000000002</v>
      </c>
      <c r="S558" s="25">
        <v>260.60000000000002</v>
      </c>
      <c r="T558" s="29">
        <v>259.25</v>
      </c>
      <c r="U558" s="25">
        <v>3.76</v>
      </c>
      <c r="V558" s="29">
        <v>3.88</v>
      </c>
      <c r="W558" s="25">
        <v>3.89</v>
      </c>
    </row>
    <row r="559" spans="2:23" x14ac:dyDescent="0.25">
      <c r="B559" s="26" t="s">
        <v>4499</v>
      </c>
      <c r="C559" s="24">
        <v>0.2</v>
      </c>
      <c r="D559" s="29">
        <v>3.5</v>
      </c>
      <c r="E559" s="25">
        <v>1.6</v>
      </c>
      <c r="F559" s="29">
        <v>0</v>
      </c>
      <c r="G559" s="25">
        <v>0.5</v>
      </c>
      <c r="H559" s="29">
        <v>0.2</v>
      </c>
      <c r="I559" s="25">
        <v>0</v>
      </c>
      <c r="J559" s="29">
        <v>0.4</v>
      </c>
      <c r="K559" s="25">
        <v>0.5</v>
      </c>
      <c r="L559" s="29">
        <v>0.1</v>
      </c>
      <c r="M559" s="25">
        <v>0.3</v>
      </c>
      <c r="N559" s="29">
        <v>0</v>
      </c>
      <c r="O559" s="25">
        <v>0.1</v>
      </c>
      <c r="P559" s="29">
        <v>0</v>
      </c>
      <c r="Q559" s="25">
        <v>0.1</v>
      </c>
      <c r="R559" s="29">
        <v>259.95999999999998</v>
      </c>
      <c r="S559" s="25">
        <v>259.77</v>
      </c>
      <c r="T559" s="29">
        <v>258.64</v>
      </c>
      <c r="U559" s="25">
        <v>3.9</v>
      </c>
      <c r="V559" s="29">
        <v>3.92</v>
      </c>
      <c r="W559" s="25">
        <v>3.92</v>
      </c>
    </row>
    <row r="560" spans="2:23" x14ac:dyDescent="0.25">
      <c r="B560" s="26" t="s">
        <v>4500</v>
      </c>
      <c r="C560" s="24">
        <v>0.3</v>
      </c>
      <c r="D560" s="29">
        <v>3.7</v>
      </c>
      <c r="E560" s="25">
        <v>1.3</v>
      </c>
      <c r="F560" s="29">
        <v>0.1</v>
      </c>
      <c r="G560" s="25">
        <v>0.3</v>
      </c>
      <c r="H560" s="29">
        <v>0.4</v>
      </c>
      <c r="I560" s="25">
        <v>0.1</v>
      </c>
      <c r="J560" s="29">
        <v>0.3</v>
      </c>
      <c r="K560" s="25">
        <v>0.6</v>
      </c>
      <c r="L560" s="29">
        <v>0</v>
      </c>
      <c r="M560" s="25">
        <v>0.3</v>
      </c>
      <c r="N560" s="29">
        <v>0.1</v>
      </c>
      <c r="O560" s="25">
        <v>0</v>
      </c>
      <c r="P560" s="29">
        <v>0.1</v>
      </c>
      <c r="Q560" s="25">
        <v>0</v>
      </c>
      <c r="R560" s="29">
        <v>260.94</v>
      </c>
      <c r="S560" s="25">
        <v>260.85000000000002</v>
      </c>
      <c r="T560" s="29">
        <v>259.69</v>
      </c>
      <c r="U560" s="25">
        <v>3.86</v>
      </c>
      <c r="V560" s="29">
        <v>3.9</v>
      </c>
      <c r="W560" s="25">
        <v>4</v>
      </c>
    </row>
    <row r="561" spans="2:23" x14ac:dyDescent="0.25">
      <c r="B561" s="26" t="s">
        <v>4501</v>
      </c>
      <c r="C561" s="24">
        <v>0.1</v>
      </c>
      <c r="D561" s="29">
        <v>3.4</v>
      </c>
      <c r="E561" s="25">
        <v>1.6</v>
      </c>
      <c r="F561" s="29">
        <v>0</v>
      </c>
      <c r="G561" s="25">
        <v>0.4</v>
      </c>
      <c r="H561" s="29">
        <v>0.3</v>
      </c>
      <c r="I561" s="25">
        <v>0</v>
      </c>
      <c r="J561" s="29">
        <v>0.6</v>
      </c>
      <c r="K561" s="25">
        <v>0.6</v>
      </c>
      <c r="L561" s="29">
        <v>0.1</v>
      </c>
      <c r="M561" s="25">
        <v>0.3</v>
      </c>
      <c r="N561" s="29">
        <v>0</v>
      </c>
      <c r="O561" s="25">
        <v>0</v>
      </c>
      <c r="P561" s="29">
        <v>0.1</v>
      </c>
      <c r="Q561" s="25">
        <v>0.1</v>
      </c>
      <c r="R561" s="29">
        <v>258.64999999999998</v>
      </c>
      <c r="S561" s="25">
        <v>258.62</v>
      </c>
      <c r="T561" s="29">
        <v>257.51</v>
      </c>
      <c r="U561" s="25">
        <v>3.56</v>
      </c>
      <c r="V561" s="29">
        <v>3.83</v>
      </c>
      <c r="W561" s="25">
        <v>3.7</v>
      </c>
    </row>
    <row r="562" spans="2:23" x14ac:dyDescent="0.25">
      <c r="B562" s="26" t="s">
        <v>4502</v>
      </c>
      <c r="C562" s="24">
        <v>0.2</v>
      </c>
      <c r="D562" s="29">
        <v>3.5</v>
      </c>
      <c r="E562" s="25">
        <v>1.1000000000000001</v>
      </c>
      <c r="F562" s="29">
        <v>0</v>
      </c>
      <c r="G562" s="25">
        <v>0.3</v>
      </c>
      <c r="H562" s="29">
        <v>0.3</v>
      </c>
      <c r="I562" s="25">
        <v>0</v>
      </c>
      <c r="J562" s="29">
        <v>0.6</v>
      </c>
      <c r="K562" s="25">
        <v>0.7</v>
      </c>
      <c r="L562" s="29">
        <v>0.1</v>
      </c>
      <c r="M562" s="25">
        <v>0.1</v>
      </c>
      <c r="N562" s="29">
        <v>0.1</v>
      </c>
      <c r="O562" s="25">
        <v>0</v>
      </c>
      <c r="P562" s="29">
        <v>0.1</v>
      </c>
      <c r="Q562" s="25">
        <v>0.1</v>
      </c>
      <c r="R562" s="29">
        <v>260.06</v>
      </c>
      <c r="S562" s="25">
        <v>259.89</v>
      </c>
      <c r="T562" s="29">
        <v>258.94</v>
      </c>
      <c r="U562" s="25">
        <v>3.71</v>
      </c>
      <c r="V562" s="29">
        <v>3.79</v>
      </c>
      <c r="W562" s="25">
        <v>3.82</v>
      </c>
    </row>
    <row r="563" spans="2:23" x14ac:dyDescent="0.25">
      <c r="B563" s="26" t="s">
        <v>4503</v>
      </c>
      <c r="C563" s="24">
        <v>0.2</v>
      </c>
      <c r="D563" s="29">
        <v>4.0999999999999996</v>
      </c>
      <c r="E563" s="25">
        <v>1.2</v>
      </c>
      <c r="F563" s="29">
        <v>0.1</v>
      </c>
      <c r="G563" s="25">
        <v>0.7</v>
      </c>
      <c r="H563" s="29">
        <v>0.3</v>
      </c>
      <c r="I563" s="25">
        <v>0.2</v>
      </c>
      <c r="J563" s="29">
        <v>0.7</v>
      </c>
      <c r="K563" s="25">
        <v>0.4</v>
      </c>
      <c r="L563" s="29">
        <v>0.1</v>
      </c>
      <c r="M563" s="25">
        <v>0.1</v>
      </c>
      <c r="N563" s="29">
        <v>0</v>
      </c>
      <c r="O563" s="25">
        <v>0.1</v>
      </c>
      <c r="P563" s="29">
        <v>0.1</v>
      </c>
      <c r="Q563" s="25">
        <v>0.1</v>
      </c>
      <c r="R563" s="29">
        <v>261.57</v>
      </c>
      <c r="S563" s="25">
        <v>261.3</v>
      </c>
      <c r="T563" s="29">
        <v>260.13</v>
      </c>
      <c r="U563" s="25">
        <v>4.17</v>
      </c>
      <c r="V563" s="29">
        <v>4.37</v>
      </c>
      <c r="W563" s="25">
        <v>4.2300000000000004</v>
      </c>
    </row>
    <row r="564" spans="2:23" x14ac:dyDescent="0.25">
      <c r="B564" s="26" t="s">
        <v>4504</v>
      </c>
      <c r="C564" s="24">
        <v>0.3</v>
      </c>
      <c r="D564" s="29">
        <v>3.8</v>
      </c>
      <c r="E564" s="25">
        <v>1.5</v>
      </c>
      <c r="F564" s="29">
        <v>0</v>
      </c>
      <c r="G564" s="25">
        <v>0.6</v>
      </c>
      <c r="H564" s="29">
        <v>0.3</v>
      </c>
      <c r="I564" s="25">
        <v>0.2</v>
      </c>
      <c r="J564" s="29">
        <v>0.8</v>
      </c>
      <c r="K564" s="25">
        <v>0.6</v>
      </c>
      <c r="L564" s="29">
        <v>0.1</v>
      </c>
      <c r="M564" s="25">
        <v>0.2</v>
      </c>
      <c r="N564" s="29">
        <v>0.1</v>
      </c>
      <c r="O564" s="25">
        <v>0</v>
      </c>
      <c r="P564" s="29">
        <v>0</v>
      </c>
      <c r="Q564" s="25">
        <v>0.1</v>
      </c>
      <c r="R564" s="29">
        <v>260.95999999999998</v>
      </c>
      <c r="S564" s="25">
        <v>260.62</v>
      </c>
      <c r="T564" s="29">
        <v>259.41000000000003</v>
      </c>
      <c r="U564" s="25">
        <v>3.93</v>
      </c>
      <c r="V564" s="29">
        <v>4.1500000000000004</v>
      </c>
      <c r="W564" s="25">
        <v>4.0599999999999996</v>
      </c>
    </row>
    <row r="565" spans="2:23" x14ac:dyDescent="0.25">
      <c r="B565" s="26" t="s">
        <v>4505</v>
      </c>
      <c r="C565" s="24">
        <v>0.2</v>
      </c>
      <c r="D565" s="29">
        <v>3.5</v>
      </c>
      <c r="E565" s="25">
        <v>1.4</v>
      </c>
      <c r="F565" s="29">
        <v>0.1</v>
      </c>
      <c r="G565" s="25">
        <v>0.6</v>
      </c>
      <c r="H565" s="29">
        <v>0.2</v>
      </c>
      <c r="I565" s="25">
        <v>0.1</v>
      </c>
      <c r="J565" s="29">
        <v>0.8</v>
      </c>
      <c r="K565" s="25">
        <v>0.5</v>
      </c>
      <c r="L565" s="29">
        <v>0.1</v>
      </c>
      <c r="M565" s="25">
        <v>0.1</v>
      </c>
      <c r="N565" s="29">
        <v>0.1</v>
      </c>
      <c r="O565" s="25">
        <v>0.1</v>
      </c>
      <c r="P565" s="29">
        <v>0.1</v>
      </c>
      <c r="Q565" s="25">
        <v>0</v>
      </c>
      <c r="R565" s="29">
        <v>261.63</v>
      </c>
      <c r="S565" s="25">
        <v>261.45999999999998</v>
      </c>
      <c r="T565" s="29">
        <v>259.89</v>
      </c>
      <c r="U565" s="25">
        <v>3.8</v>
      </c>
      <c r="V565" s="29">
        <v>3.97</v>
      </c>
      <c r="W565" s="25">
        <v>3.86</v>
      </c>
    </row>
    <row r="566" spans="2:23" x14ac:dyDescent="0.25">
      <c r="B566" s="26" t="s">
        <v>4506</v>
      </c>
      <c r="C566" s="24">
        <v>0.3</v>
      </c>
      <c r="D566" s="29">
        <v>3.7</v>
      </c>
      <c r="E566" s="25">
        <v>1.2</v>
      </c>
      <c r="F566" s="29">
        <v>0.1</v>
      </c>
      <c r="G566" s="25">
        <v>0.8</v>
      </c>
      <c r="H566" s="29">
        <v>0.5</v>
      </c>
      <c r="I566" s="25">
        <v>0.1</v>
      </c>
      <c r="J566" s="29">
        <v>0.9</v>
      </c>
      <c r="K566" s="25">
        <v>0.6</v>
      </c>
      <c r="L566" s="29">
        <v>0.1</v>
      </c>
      <c r="M566" s="25">
        <v>0.1</v>
      </c>
      <c r="N566" s="29">
        <v>0.1</v>
      </c>
      <c r="O566" s="25">
        <v>0.1</v>
      </c>
      <c r="P566" s="29">
        <v>0.1</v>
      </c>
      <c r="Q566" s="25">
        <v>0</v>
      </c>
      <c r="R566" s="29">
        <v>260.87</v>
      </c>
      <c r="S566" s="25">
        <v>260.73</v>
      </c>
      <c r="T566" s="29">
        <v>259.42</v>
      </c>
      <c r="U566" s="25">
        <v>4</v>
      </c>
      <c r="V566" s="29">
        <v>4.2</v>
      </c>
      <c r="W566" s="25">
        <v>4.03</v>
      </c>
    </row>
    <row r="567" spans="2:23" x14ac:dyDescent="0.25">
      <c r="B567" s="26" t="s">
        <v>4507</v>
      </c>
      <c r="C567" s="24">
        <v>0.3</v>
      </c>
      <c r="D567" s="29">
        <v>3.5</v>
      </c>
      <c r="E567" s="25">
        <v>1.3</v>
      </c>
      <c r="F567" s="29">
        <v>0</v>
      </c>
      <c r="G567" s="25">
        <v>0.6</v>
      </c>
      <c r="H567" s="29">
        <v>0.4</v>
      </c>
      <c r="I567" s="25">
        <v>0.1</v>
      </c>
      <c r="J567" s="29">
        <v>0.8</v>
      </c>
      <c r="K567" s="25">
        <v>0.5</v>
      </c>
      <c r="L567" s="29">
        <v>0.1</v>
      </c>
      <c r="M567" s="25">
        <v>0.1</v>
      </c>
      <c r="N567" s="29">
        <v>0.1</v>
      </c>
      <c r="O567" s="25">
        <v>0.1</v>
      </c>
      <c r="P567" s="29">
        <v>0.1</v>
      </c>
      <c r="Q567" s="25">
        <v>0.1</v>
      </c>
      <c r="R567" s="29">
        <v>261.8</v>
      </c>
      <c r="S567" s="25">
        <v>261.74</v>
      </c>
      <c r="T567" s="29">
        <v>260.12</v>
      </c>
      <c r="U567" s="25">
        <v>3.87</v>
      </c>
      <c r="V567" s="29">
        <v>3.96</v>
      </c>
      <c r="W567" s="25">
        <v>3.86</v>
      </c>
    </row>
    <row r="568" spans="2:23" x14ac:dyDescent="0.25">
      <c r="B568" s="26" t="s">
        <v>4508</v>
      </c>
      <c r="C568" s="24">
        <v>0.2</v>
      </c>
      <c r="D568" s="29">
        <v>3.4</v>
      </c>
      <c r="E568" s="25">
        <v>1.4</v>
      </c>
      <c r="F568" s="29">
        <v>0.1</v>
      </c>
      <c r="G568" s="25">
        <v>0.7</v>
      </c>
      <c r="H568" s="29">
        <v>0.4</v>
      </c>
      <c r="I568" s="25">
        <v>0.2</v>
      </c>
      <c r="J568" s="29">
        <v>0.8</v>
      </c>
      <c r="K568" s="25">
        <v>0.4</v>
      </c>
      <c r="L568" s="29">
        <v>0.1</v>
      </c>
      <c r="M568" s="25">
        <v>0.1</v>
      </c>
      <c r="N568" s="29">
        <v>0</v>
      </c>
      <c r="O568" s="25">
        <v>0</v>
      </c>
      <c r="P568" s="29">
        <v>0</v>
      </c>
      <c r="Q568" s="25">
        <v>0.1</v>
      </c>
      <c r="R568" s="29">
        <v>261.76</v>
      </c>
      <c r="S568" s="25">
        <v>261.73</v>
      </c>
      <c r="T568" s="29">
        <v>260.38</v>
      </c>
      <c r="U568" s="25">
        <v>3.64</v>
      </c>
      <c r="V568" s="29">
        <v>3.88</v>
      </c>
      <c r="W568" s="25">
        <v>3.76</v>
      </c>
    </row>
    <row r="569" spans="2:23" x14ac:dyDescent="0.25">
      <c r="B569" s="26" t="s">
        <v>4509</v>
      </c>
      <c r="C569" s="24">
        <v>0.1</v>
      </c>
      <c r="D569" s="29">
        <v>3.1</v>
      </c>
      <c r="E569" s="25">
        <v>1.4</v>
      </c>
      <c r="F569" s="29">
        <v>0.1</v>
      </c>
      <c r="G569" s="25">
        <v>0.7</v>
      </c>
      <c r="H569" s="29">
        <v>0.2</v>
      </c>
      <c r="I569" s="25">
        <v>0.1</v>
      </c>
      <c r="J569" s="29">
        <v>0.6</v>
      </c>
      <c r="K569" s="25">
        <v>0.6</v>
      </c>
      <c r="L569" s="29">
        <v>0.1</v>
      </c>
      <c r="M569" s="25">
        <v>0.1</v>
      </c>
      <c r="N569" s="29">
        <v>0.1</v>
      </c>
      <c r="O569" s="25">
        <v>0.1</v>
      </c>
      <c r="P569" s="29">
        <v>0.1</v>
      </c>
      <c r="Q569" s="25">
        <v>0.1</v>
      </c>
      <c r="R569" s="29">
        <v>260.11</v>
      </c>
      <c r="S569" s="25">
        <v>260.02999999999997</v>
      </c>
      <c r="T569" s="29">
        <v>258.64999999999998</v>
      </c>
      <c r="U569" s="25">
        <v>3.59</v>
      </c>
      <c r="V569" s="29">
        <v>3.78</v>
      </c>
      <c r="W569" s="25">
        <v>3.62</v>
      </c>
    </row>
    <row r="570" spans="2:23" x14ac:dyDescent="0.25">
      <c r="B570" s="26" t="s">
        <v>4510</v>
      </c>
      <c r="C570" s="24">
        <v>0.2</v>
      </c>
      <c r="D570" s="29">
        <v>3.5</v>
      </c>
      <c r="E570" s="25">
        <v>1.6</v>
      </c>
      <c r="F570" s="29">
        <v>0.1</v>
      </c>
      <c r="G570" s="25">
        <v>0.6</v>
      </c>
      <c r="H570" s="29">
        <v>0.2</v>
      </c>
      <c r="I570" s="25">
        <v>0.1</v>
      </c>
      <c r="J570" s="29">
        <v>0.5</v>
      </c>
      <c r="K570" s="25">
        <v>0.5</v>
      </c>
      <c r="L570" s="29">
        <v>0.1</v>
      </c>
      <c r="M570" s="25">
        <v>0.2</v>
      </c>
      <c r="N570" s="29">
        <v>0</v>
      </c>
      <c r="O570" s="25">
        <v>0</v>
      </c>
      <c r="P570" s="29">
        <v>0.1</v>
      </c>
      <c r="Q570" s="25">
        <v>0</v>
      </c>
      <c r="R570" s="29">
        <v>257.83999999999997</v>
      </c>
      <c r="S570" s="25">
        <v>257.7</v>
      </c>
      <c r="T570" s="29">
        <v>256.44</v>
      </c>
      <c r="U570" s="25">
        <v>3.75</v>
      </c>
      <c r="V570" s="29">
        <v>4.01</v>
      </c>
      <c r="W570" s="25">
        <v>3.86</v>
      </c>
    </row>
    <row r="571" spans="2:23" x14ac:dyDescent="0.25">
      <c r="B571" s="26" t="s">
        <v>4511</v>
      </c>
      <c r="C571" s="24">
        <v>0.2</v>
      </c>
      <c r="D571" s="29">
        <v>3.7</v>
      </c>
      <c r="E571" s="25">
        <v>1.1000000000000001</v>
      </c>
      <c r="F571" s="29">
        <v>0</v>
      </c>
      <c r="G571" s="25">
        <v>0.8</v>
      </c>
      <c r="H571" s="29">
        <v>0.6</v>
      </c>
      <c r="I571" s="25">
        <v>0.1</v>
      </c>
      <c r="J571" s="29">
        <v>0.9</v>
      </c>
      <c r="K571" s="25">
        <v>0.5</v>
      </c>
      <c r="L571" s="29">
        <v>0.1</v>
      </c>
      <c r="M571" s="25">
        <v>0.1</v>
      </c>
      <c r="N571" s="29">
        <v>0.1</v>
      </c>
      <c r="O571" s="25">
        <v>0</v>
      </c>
      <c r="P571" s="29">
        <v>0.1</v>
      </c>
      <c r="Q571" s="25">
        <v>0.1</v>
      </c>
      <c r="R571" s="29">
        <v>259.43</v>
      </c>
      <c r="S571" s="25">
        <v>259.33</v>
      </c>
      <c r="T571" s="29">
        <v>258.20999999999998</v>
      </c>
      <c r="U571" s="25">
        <v>3.8</v>
      </c>
      <c r="V571" s="29">
        <v>4.04</v>
      </c>
      <c r="W571" s="25">
        <v>3.97</v>
      </c>
    </row>
    <row r="572" spans="2:23" x14ac:dyDescent="0.25">
      <c r="B572" s="26" t="s">
        <v>4512</v>
      </c>
      <c r="C572" s="24">
        <v>0.3</v>
      </c>
      <c r="D572" s="29">
        <v>3</v>
      </c>
      <c r="E572" s="25">
        <v>1.3</v>
      </c>
      <c r="F572" s="29">
        <v>0.1</v>
      </c>
      <c r="G572" s="25">
        <v>0.2</v>
      </c>
      <c r="H572" s="29">
        <v>0.5</v>
      </c>
      <c r="I572" s="25">
        <v>0.1</v>
      </c>
      <c r="J572" s="29">
        <v>0.5</v>
      </c>
      <c r="K572" s="25">
        <v>0.3</v>
      </c>
      <c r="L572" s="29">
        <v>0.1</v>
      </c>
      <c r="M572" s="25">
        <v>0</v>
      </c>
      <c r="N572" s="29">
        <v>0.1</v>
      </c>
      <c r="O572" s="25">
        <v>0.1</v>
      </c>
      <c r="P572" s="29">
        <v>0.1</v>
      </c>
      <c r="Q572" s="25">
        <v>0.1</v>
      </c>
      <c r="R572" s="29">
        <v>258.58999999999997</v>
      </c>
      <c r="S572" s="25">
        <v>258.64</v>
      </c>
      <c r="T572" s="29">
        <v>257.35000000000002</v>
      </c>
      <c r="U572" s="25">
        <v>3.29</v>
      </c>
      <c r="V572" s="29">
        <v>3.38</v>
      </c>
      <c r="W572" s="25">
        <v>3.29</v>
      </c>
    </row>
    <row r="573" spans="2:23" x14ac:dyDescent="0.25">
      <c r="B573" s="26" t="s">
        <v>4513</v>
      </c>
      <c r="C573" s="24">
        <v>0.3</v>
      </c>
      <c r="D573" s="29">
        <v>3.2</v>
      </c>
      <c r="E573" s="25">
        <v>1.5</v>
      </c>
      <c r="F573" s="29">
        <v>0.1</v>
      </c>
      <c r="G573" s="25">
        <v>0.4</v>
      </c>
      <c r="H573" s="29">
        <v>0.5</v>
      </c>
      <c r="I573" s="25">
        <v>0.1</v>
      </c>
      <c r="J573" s="29">
        <v>0.5</v>
      </c>
      <c r="K573" s="25">
        <v>0.4</v>
      </c>
      <c r="L573" s="29">
        <v>0.1</v>
      </c>
      <c r="M573" s="25">
        <v>0.1</v>
      </c>
      <c r="N573" s="29">
        <v>0.1</v>
      </c>
      <c r="O573" s="25">
        <v>0.1</v>
      </c>
      <c r="P573" s="29">
        <v>0.1</v>
      </c>
      <c r="Q573" s="25">
        <v>0</v>
      </c>
      <c r="R573" s="29">
        <v>258.89</v>
      </c>
      <c r="S573" s="25">
        <v>259.19</v>
      </c>
      <c r="T573" s="29">
        <v>257.76</v>
      </c>
      <c r="U573" s="25">
        <v>3.5</v>
      </c>
      <c r="V573" s="29">
        <v>3.69</v>
      </c>
      <c r="W573" s="25">
        <v>3.62</v>
      </c>
    </row>
    <row r="574" spans="2:23" x14ac:dyDescent="0.25">
      <c r="B574" s="26" t="s">
        <v>4514</v>
      </c>
      <c r="C574" s="24">
        <v>0.3</v>
      </c>
      <c r="D574" s="29">
        <v>3.3</v>
      </c>
      <c r="E574" s="25">
        <v>1.1000000000000001</v>
      </c>
      <c r="F574" s="29">
        <v>0</v>
      </c>
      <c r="G574" s="25">
        <v>0.1</v>
      </c>
      <c r="H574" s="29">
        <v>0.7</v>
      </c>
      <c r="I574" s="25">
        <v>0.2</v>
      </c>
      <c r="J574" s="29">
        <v>0.5</v>
      </c>
      <c r="K574" s="25">
        <v>0.4</v>
      </c>
      <c r="L574" s="29">
        <v>0.1</v>
      </c>
      <c r="M574" s="25">
        <v>0.2</v>
      </c>
      <c r="N574" s="29">
        <v>0.1</v>
      </c>
      <c r="O574" s="25">
        <v>0.1</v>
      </c>
      <c r="P574" s="29">
        <v>0</v>
      </c>
      <c r="Q574" s="25">
        <v>0.1</v>
      </c>
      <c r="R574" s="29">
        <v>257.92</v>
      </c>
      <c r="S574" s="25">
        <v>258.24</v>
      </c>
      <c r="T574" s="29">
        <v>256.8</v>
      </c>
      <c r="U574" s="25">
        <v>3.43</v>
      </c>
      <c r="V574" s="29">
        <v>3.56</v>
      </c>
      <c r="W574" s="25">
        <v>3.56</v>
      </c>
    </row>
    <row r="575" spans="2:23" x14ac:dyDescent="0.25">
      <c r="B575" s="26" t="s">
        <v>4515</v>
      </c>
      <c r="C575" s="24">
        <v>0.3</v>
      </c>
      <c r="D575" s="29">
        <v>3.1</v>
      </c>
      <c r="E575" s="25">
        <v>1.3</v>
      </c>
      <c r="F575" s="29">
        <v>0</v>
      </c>
      <c r="G575" s="25">
        <v>0.1</v>
      </c>
      <c r="H575" s="29">
        <v>0.4</v>
      </c>
      <c r="I575" s="25">
        <v>0.1</v>
      </c>
      <c r="J575" s="29">
        <v>0.4</v>
      </c>
      <c r="K575" s="25">
        <v>0.3</v>
      </c>
      <c r="L575" s="29">
        <v>0.1</v>
      </c>
      <c r="M575" s="25">
        <v>0.1</v>
      </c>
      <c r="N575" s="29">
        <v>0.1</v>
      </c>
      <c r="O575" s="25">
        <v>0</v>
      </c>
      <c r="P575" s="29">
        <v>0</v>
      </c>
      <c r="Q575" s="25">
        <v>0</v>
      </c>
      <c r="R575" s="29">
        <v>259.3</v>
      </c>
      <c r="S575" s="25">
        <v>259.60000000000002</v>
      </c>
      <c r="T575" s="29">
        <v>257.98</v>
      </c>
      <c r="U575" s="25">
        <v>3.3</v>
      </c>
      <c r="V575" s="29">
        <v>3.33</v>
      </c>
      <c r="W575" s="25">
        <v>3.4</v>
      </c>
    </row>
    <row r="576" spans="2:23" x14ac:dyDescent="0.25">
      <c r="B576" s="26" t="s">
        <v>4516</v>
      </c>
      <c r="C576" s="24">
        <v>0.1</v>
      </c>
      <c r="D576" s="29">
        <v>3.1</v>
      </c>
      <c r="E576" s="25">
        <v>1.3</v>
      </c>
      <c r="F576" s="29">
        <v>0.1</v>
      </c>
      <c r="G576" s="25">
        <v>0.2</v>
      </c>
      <c r="H576" s="29">
        <v>0.5</v>
      </c>
      <c r="I576" s="25">
        <v>0.2</v>
      </c>
      <c r="J576" s="29">
        <v>0.5</v>
      </c>
      <c r="K576" s="25">
        <v>0.4</v>
      </c>
      <c r="L576" s="29">
        <v>0.1</v>
      </c>
      <c r="M576" s="25">
        <v>0.2</v>
      </c>
      <c r="N576" s="29">
        <v>0.2</v>
      </c>
      <c r="O576" s="25">
        <v>0</v>
      </c>
      <c r="P576" s="29">
        <v>0.2</v>
      </c>
      <c r="Q576" s="25">
        <v>0</v>
      </c>
      <c r="R576" s="29">
        <v>259.16000000000003</v>
      </c>
      <c r="S576" s="25">
        <v>258.95</v>
      </c>
      <c r="T576" s="29">
        <v>257.95999999999998</v>
      </c>
      <c r="U576" s="25">
        <v>3.44</v>
      </c>
      <c r="V576" s="29">
        <v>3.6</v>
      </c>
      <c r="W576" s="25">
        <v>3.52</v>
      </c>
    </row>
    <row r="577" spans="2:23" x14ac:dyDescent="0.25">
      <c r="B577" s="26" t="s">
        <v>4517</v>
      </c>
      <c r="C577" s="24">
        <v>0.2</v>
      </c>
      <c r="D577" s="29">
        <v>3.1</v>
      </c>
      <c r="E577" s="25">
        <v>1.4</v>
      </c>
      <c r="F577" s="29">
        <v>0</v>
      </c>
      <c r="G577" s="25">
        <v>0.1</v>
      </c>
      <c r="H577" s="29">
        <v>0.5</v>
      </c>
      <c r="I577" s="25">
        <v>0</v>
      </c>
      <c r="J577" s="29">
        <v>0.4</v>
      </c>
      <c r="K577" s="25">
        <v>0.5</v>
      </c>
      <c r="L577" s="29">
        <v>0.1</v>
      </c>
      <c r="M577" s="25">
        <v>0.2</v>
      </c>
      <c r="N577" s="29">
        <v>0.1</v>
      </c>
      <c r="O577" s="25">
        <v>0.1</v>
      </c>
      <c r="P577" s="29">
        <v>0.1</v>
      </c>
      <c r="Q577" s="25">
        <v>0.1</v>
      </c>
      <c r="R577" s="29">
        <v>259.83999999999997</v>
      </c>
      <c r="S577" s="25">
        <v>259.61</v>
      </c>
      <c r="T577" s="29">
        <v>258.45999999999998</v>
      </c>
      <c r="U577" s="25">
        <v>3.43</v>
      </c>
      <c r="V577" s="29">
        <v>3.39</v>
      </c>
      <c r="W577" s="25">
        <v>3.39</v>
      </c>
    </row>
    <row r="578" spans="2:23" x14ac:dyDescent="0.25">
      <c r="B578" s="26" t="s">
        <v>4518</v>
      </c>
      <c r="C578" s="24">
        <v>0.3</v>
      </c>
      <c r="D578" s="29">
        <v>3.4</v>
      </c>
      <c r="E578" s="25">
        <v>1.4</v>
      </c>
      <c r="F578" s="29">
        <v>0.2</v>
      </c>
      <c r="G578" s="25">
        <v>0.5</v>
      </c>
      <c r="H578" s="29">
        <v>0.5</v>
      </c>
      <c r="I578" s="25">
        <v>0.3</v>
      </c>
      <c r="J578" s="29">
        <v>0.3</v>
      </c>
      <c r="K578" s="25">
        <v>0.4</v>
      </c>
      <c r="L578" s="29">
        <v>0.1</v>
      </c>
      <c r="M578" s="25">
        <v>0</v>
      </c>
      <c r="N578" s="29">
        <v>0.1</v>
      </c>
      <c r="O578" s="25">
        <v>0</v>
      </c>
      <c r="P578" s="29">
        <v>0.1</v>
      </c>
      <c r="Q578" s="25">
        <v>0</v>
      </c>
      <c r="R578" s="29">
        <v>261.06</v>
      </c>
      <c r="S578" s="25">
        <v>261.32</v>
      </c>
      <c r="T578" s="29">
        <v>259.97000000000003</v>
      </c>
      <c r="U578" s="25">
        <v>3.66</v>
      </c>
      <c r="V578" s="29">
        <v>3.77</v>
      </c>
      <c r="W578" s="25">
        <v>3.66</v>
      </c>
    </row>
    <row r="579" spans="2:23" x14ac:dyDescent="0.25">
      <c r="B579" s="26" t="s">
        <v>4519</v>
      </c>
      <c r="C579" s="24">
        <v>0.2</v>
      </c>
      <c r="D579" s="29">
        <v>3.3</v>
      </c>
      <c r="E579" s="25">
        <v>1.6</v>
      </c>
      <c r="F579" s="29">
        <v>0.1</v>
      </c>
      <c r="G579" s="25">
        <v>0.4</v>
      </c>
      <c r="H579" s="29">
        <v>0.3</v>
      </c>
      <c r="I579" s="25">
        <v>0.2</v>
      </c>
      <c r="J579" s="29">
        <v>0.2</v>
      </c>
      <c r="K579" s="25">
        <v>0.5</v>
      </c>
      <c r="L579" s="29">
        <v>0.1</v>
      </c>
      <c r="M579" s="25">
        <v>0.2</v>
      </c>
      <c r="N579" s="29">
        <v>0</v>
      </c>
      <c r="O579" s="25">
        <v>0</v>
      </c>
      <c r="P579" s="29">
        <v>0</v>
      </c>
      <c r="Q579" s="25">
        <v>0.1</v>
      </c>
      <c r="R579" s="29">
        <v>260.93</v>
      </c>
      <c r="S579" s="25">
        <v>261.06</v>
      </c>
      <c r="T579" s="29">
        <v>259.98</v>
      </c>
      <c r="U579" s="25">
        <v>3.66</v>
      </c>
      <c r="V579" s="29">
        <v>3.8</v>
      </c>
      <c r="W579" s="25">
        <v>3.73</v>
      </c>
    </row>
    <row r="580" spans="2:23" x14ac:dyDescent="0.25">
      <c r="B580" s="26" t="s">
        <v>4520</v>
      </c>
      <c r="C580" s="24">
        <v>0.3</v>
      </c>
      <c r="D580" s="29">
        <v>3.5</v>
      </c>
      <c r="E580" s="25">
        <v>1.4</v>
      </c>
      <c r="F580" s="29">
        <v>0.1</v>
      </c>
      <c r="G580" s="25">
        <v>0.5</v>
      </c>
      <c r="H580" s="29">
        <v>0.2</v>
      </c>
      <c r="I580" s="25">
        <v>0.2</v>
      </c>
      <c r="J580" s="29">
        <v>0.4</v>
      </c>
      <c r="K580" s="25">
        <v>0.4</v>
      </c>
      <c r="L580" s="29">
        <v>0.1</v>
      </c>
      <c r="M580" s="25">
        <v>0.1</v>
      </c>
      <c r="N580" s="29">
        <v>0.1</v>
      </c>
      <c r="O580" s="25">
        <v>0</v>
      </c>
      <c r="P580" s="29">
        <v>0.1</v>
      </c>
      <c r="Q580" s="25">
        <v>0</v>
      </c>
      <c r="R580" s="29">
        <v>261.69</v>
      </c>
      <c r="S580" s="25">
        <v>262.02</v>
      </c>
      <c r="T580" s="29">
        <v>260.55</v>
      </c>
      <c r="U580" s="25">
        <v>3.8</v>
      </c>
      <c r="V580" s="29">
        <v>3.85</v>
      </c>
      <c r="W580" s="25">
        <v>3.93</v>
      </c>
    </row>
    <row r="581" spans="2:23" x14ac:dyDescent="0.25">
      <c r="B581" s="26" t="s">
        <v>4521</v>
      </c>
      <c r="C581" s="24">
        <v>0.3</v>
      </c>
      <c r="D581" s="29">
        <v>3.6</v>
      </c>
      <c r="E581" s="25">
        <v>1.5</v>
      </c>
      <c r="F581" s="29">
        <v>0</v>
      </c>
      <c r="G581" s="25">
        <v>0.5</v>
      </c>
      <c r="H581" s="29">
        <v>0.4</v>
      </c>
      <c r="I581" s="25">
        <v>0.1</v>
      </c>
      <c r="J581" s="29">
        <v>0.3</v>
      </c>
      <c r="K581" s="25">
        <v>0.3</v>
      </c>
      <c r="L581" s="29">
        <v>0</v>
      </c>
      <c r="M581" s="25">
        <v>0.1</v>
      </c>
      <c r="N581" s="29">
        <v>0.1</v>
      </c>
      <c r="O581" s="25">
        <v>0.1</v>
      </c>
      <c r="P581" s="29">
        <v>0.1</v>
      </c>
      <c r="Q581" s="25">
        <v>0</v>
      </c>
      <c r="R581" s="29">
        <v>261.27</v>
      </c>
      <c r="S581" s="25">
        <v>261.18</v>
      </c>
      <c r="T581" s="29">
        <v>260.07</v>
      </c>
      <c r="U581" s="25">
        <v>3.92</v>
      </c>
      <c r="V581" s="29">
        <v>3.93</v>
      </c>
      <c r="W581" s="25">
        <v>4.01</v>
      </c>
    </row>
    <row r="582" spans="2:23" x14ac:dyDescent="0.25">
      <c r="B582" s="26" t="s">
        <v>4522</v>
      </c>
      <c r="C582" s="24">
        <v>0.2</v>
      </c>
      <c r="D582" s="29">
        <v>3.4</v>
      </c>
      <c r="E582" s="25">
        <v>1.4</v>
      </c>
      <c r="F582" s="29">
        <v>0.1</v>
      </c>
      <c r="G582" s="25">
        <v>0.5</v>
      </c>
      <c r="H582" s="29">
        <v>0.1</v>
      </c>
      <c r="I582" s="25">
        <v>0.2</v>
      </c>
      <c r="J582" s="29">
        <v>0.4</v>
      </c>
      <c r="K582" s="25">
        <v>0.4</v>
      </c>
      <c r="L582" s="29">
        <v>0.1</v>
      </c>
      <c r="M582" s="25">
        <v>0.1</v>
      </c>
      <c r="N582" s="29">
        <v>0</v>
      </c>
      <c r="O582" s="25">
        <v>0</v>
      </c>
      <c r="P582" s="29">
        <v>0.1</v>
      </c>
      <c r="Q582" s="25">
        <v>0</v>
      </c>
      <c r="R582" s="29">
        <v>262.01</v>
      </c>
      <c r="S582" s="25">
        <v>261.98</v>
      </c>
      <c r="T582" s="29">
        <v>261.02</v>
      </c>
      <c r="U582" s="25">
        <v>3.75</v>
      </c>
      <c r="V582" s="29">
        <v>3.77</v>
      </c>
      <c r="W582" s="25">
        <v>3.82</v>
      </c>
    </row>
    <row r="583" spans="2:23" x14ac:dyDescent="0.25">
      <c r="B583" s="26" t="s">
        <v>4523</v>
      </c>
      <c r="C583" s="24">
        <v>0.2</v>
      </c>
      <c r="D583" s="29">
        <v>3.4</v>
      </c>
      <c r="E583" s="25">
        <v>1.2</v>
      </c>
      <c r="F583" s="29">
        <v>0.1</v>
      </c>
      <c r="G583" s="25">
        <v>0.5</v>
      </c>
      <c r="H583" s="29">
        <v>0.3</v>
      </c>
      <c r="I583" s="25">
        <v>0.2</v>
      </c>
      <c r="J583" s="29">
        <v>0.5</v>
      </c>
      <c r="K583" s="25">
        <v>0.4</v>
      </c>
      <c r="L583" s="29">
        <v>0.1</v>
      </c>
      <c r="M583" s="25">
        <v>0.1</v>
      </c>
      <c r="N583" s="29">
        <v>0.1</v>
      </c>
      <c r="O583" s="25">
        <v>0</v>
      </c>
      <c r="P583" s="29">
        <v>0.1</v>
      </c>
      <c r="Q583" s="25">
        <v>0.1</v>
      </c>
      <c r="R583" s="29">
        <v>261.33</v>
      </c>
      <c r="S583" s="25">
        <v>261.41000000000003</v>
      </c>
      <c r="T583" s="29">
        <v>260.11</v>
      </c>
      <c r="U583" s="25">
        <v>3.63</v>
      </c>
      <c r="V583" s="29">
        <v>3.8</v>
      </c>
      <c r="W583" s="25">
        <v>3.72</v>
      </c>
    </row>
    <row r="584" spans="2:23" x14ac:dyDescent="0.25">
      <c r="B584" s="26" t="s">
        <v>4524</v>
      </c>
      <c r="C584" s="24">
        <v>0.3</v>
      </c>
      <c r="D584" s="29">
        <v>3.5</v>
      </c>
      <c r="E584" s="25">
        <v>1.4</v>
      </c>
      <c r="F584" s="29">
        <v>0.1</v>
      </c>
      <c r="G584" s="25">
        <v>0.6</v>
      </c>
      <c r="H584" s="29">
        <v>0.3</v>
      </c>
      <c r="I584" s="25">
        <v>0.2</v>
      </c>
      <c r="J584" s="29">
        <v>0.7</v>
      </c>
      <c r="K584" s="25">
        <v>0.5</v>
      </c>
      <c r="L584" s="29">
        <v>0.1</v>
      </c>
      <c r="M584" s="25">
        <v>0.1</v>
      </c>
      <c r="N584" s="29">
        <v>0.1</v>
      </c>
      <c r="O584" s="25">
        <v>0</v>
      </c>
      <c r="P584" s="29">
        <v>0.1</v>
      </c>
      <c r="Q584" s="25">
        <v>0</v>
      </c>
      <c r="R584" s="29">
        <v>262.47000000000003</v>
      </c>
      <c r="S584" s="25">
        <v>262.62</v>
      </c>
      <c r="T584" s="29">
        <v>261.36</v>
      </c>
      <c r="U584" s="25">
        <v>3.71</v>
      </c>
      <c r="V584" s="29">
        <v>3.83</v>
      </c>
      <c r="W584" s="25">
        <v>3.88</v>
      </c>
    </row>
    <row r="585" spans="2:23" x14ac:dyDescent="0.25">
      <c r="B585" s="26" t="s">
        <v>4525</v>
      </c>
      <c r="C585" s="24">
        <v>0.1</v>
      </c>
      <c r="D585" s="29">
        <v>3.3</v>
      </c>
      <c r="E585" s="25">
        <v>1.3</v>
      </c>
      <c r="F585" s="29">
        <v>0.1</v>
      </c>
      <c r="G585" s="25">
        <v>0.8</v>
      </c>
      <c r="H585" s="29">
        <v>0.8</v>
      </c>
      <c r="I585" s="25">
        <v>0.1</v>
      </c>
      <c r="J585" s="29">
        <v>0.6</v>
      </c>
      <c r="K585" s="25">
        <v>0.6</v>
      </c>
      <c r="L585" s="29">
        <v>0.1</v>
      </c>
      <c r="M585" s="25">
        <v>0.1</v>
      </c>
      <c r="N585" s="29">
        <v>0.1</v>
      </c>
      <c r="O585" s="25">
        <v>0.1</v>
      </c>
      <c r="P585" s="29">
        <v>0.1</v>
      </c>
      <c r="Q585" s="25">
        <v>0.1</v>
      </c>
      <c r="R585" s="29">
        <v>259.89999999999998</v>
      </c>
      <c r="S585" s="25">
        <v>259.64999999999998</v>
      </c>
      <c r="T585" s="29">
        <v>258.72000000000003</v>
      </c>
      <c r="U585" s="25">
        <v>3.7</v>
      </c>
      <c r="V585" s="29">
        <v>3.84</v>
      </c>
      <c r="W585" s="25">
        <v>3.78</v>
      </c>
    </row>
    <row r="586" spans="2:23" x14ac:dyDescent="0.25">
      <c r="B586" s="26" t="s">
        <v>4526</v>
      </c>
      <c r="C586" s="24">
        <v>0.3</v>
      </c>
      <c r="D586" s="29">
        <v>3.4</v>
      </c>
      <c r="E586" s="25">
        <v>1.3</v>
      </c>
      <c r="F586" s="29">
        <v>0.1</v>
      </c>
      <c r="G586" s="25">
        <v>0.8</v>
      </c>
      <c r="H586" s="29">
        <v>0.9</v>
      </c>
      <c r="I586" s="25">
        <v>0</v>
      </c>
      <c r="J586" s="29">
        <v>0.7</v>
      </c>
      <c r="K586" s="25">
        <v>0.4</v>
      </c>
      <c r="L586" s="29">
        <v>0</v>
      </c>
      <c r="M586" s="25">
        <v>0.1</v>
      </c>
      <c r="N586" s="29">
        <v>0.2</v>
      </c>
      <c r="O586" s="25">
        <v>0.1</v>
      </c>
      <c r="P586" s="29">
        <v>0</v>
      </c>
      <c r="Q586" s="25">
        <v>0.1</v>
      </c>
      <c r="R586" s="29">
        <v>260.94</v>
      </c>
      <c r="S586" s="25">
        <v>260.7</v>
      </c>
      <c r="T586" s="29">
        <v>259.67</v>
      </c>
      <c r="U586" s="25">
        <v>3.87</v>
      </c>
      <c r="V586" s="29">
        <v>3.87</v>
      </c>
      <c r="W586" s="25">
        <v>3.91</v>
      </c>
    </row>
    <row r="587" spans="2:23" x14ac:dyDescent="0.25">
      <c r="B587" s="26" t="s">
        <v>4527</v>
      </c>
      <c r="C587" s="24">
        <v>0.3</v>
      </c>
      <c r="D587" s="29">
        <v>3.9</v>
      </c>
      <c r="E587" s="25">
        <v>1.3</v>
      </c>
      <c r="F587" s="29">
        <v>0.1</v>
      </c>
      <c r="G587" s="25">
        <v>0.7</v>
      </c>
      <c r="H587" s="29">
        <v>0.8</v>
      </c>
      <c r="I587" s="25">
        <v>0</v>
      </c>
      <c r="J587" s="29">
        <v>0.8</v>
      </c>
      <c r="K587" s="25">
        <v>0.5</v>
      </c>
      <c r="L587" s="29">
        <v>0.1</v>
      </c>
      <c r="M587" s="25">
        <v>0.1</v>
      </c>
      <c r="N587" s="29">
        <v>0</v>
      </c>
      <c r="O587" s="25">
        <v>0</v>
      </c>
      <c r="P587" s="29">
        <v>0.1</v>
      </c>
      <c r="Q587" s="25">
        <v>0</v>
      </c>
      <c r="R587" s="29">
        <v>260.95999999999998</v>
      </c>
      <c r="S587" s="25">
        <v>260.94</v>
      </c>
      <c r="T587" s="29">
        <v>259.66000000000003</v>
      </c>
      <c r="U587" s="25">
        <v>4.17</v>
      </c>
      <c r="V587" s="29">
        <v>4.4000000000000004</v>
      </c>
      <c r="W587" s="25">
        <v>4.2699999999999996</v>
      </c>
    </row>
    <row r="588" spans="2:23" x14ac:dyDescent="0.25">
      <c r="B588" s="26" t="s">
        <v>4528</v>
      </c>
      <c r="C588" s="24">
        <v>0.3</v>
      </c>
      <c r="D588" s="29">
        <v>3.8</v>
      </c>
      <c r="E588" s="25">
        <v>1.6</v>
      </c>
      <c r="F588" s="29">
        <v>0.1</v>
      </c>
      <c r="G588" s="25">
        <v>0.7</v>
      </c>
      <c r="H588" s="29">
        <v>0.6</v>
      </c>
      <c r="I588" s="25">
        <v>0.1</v>
      </c>
      <c r="J588" s="29">
        <v>0.7</v>
      </c>
      <c r="K588" s="25">
        <v>0.4</v>
      </c>
      <c r="L588" s="29">
        <v>0.1</v>
      </c>
      <c r="M588" s="25">
        <v>0.2</v>
      </c>
      <c r="N588" s="29">
        <v>0.1</v>
      </c>
      <c r="O588" s="25">
        <v>0.1</v>
      </c>
      <c r="P588" s="29">
        <v>0.1</v>
      </c>
      <c r="Q588" s="25">
        <v>0.1</v>
      </c>
      <c r="R588" s="29">
        <v>261.94</v>
      </c>
      <c r="S588" s="25">
        <v>261.89</v>
      </c>
      <c r="T588" s="29">
        <v>260.58</v>
      </c>
      <c r="U588" s="25">
        <v>4.13</v>
      </c>
      <c r="V588" s="29">
        <v>4.3</v>
      </c>
      <c r="W588" s="25">
        <v>4.26</v>
      </c>
    </row>
    <row r="589" spans="2:23" x14ac:dyDescent="0.25">
      <c r="B589" s="26" t="s">
        <v>4529</v>
      </c>
      <c r="C589" s="24">
        <v>0.3</v>
      </c>
      <c r="D589" s="29">
        <v>3.8</v>
      </c>
      <c r="E589" s="25">
        <v>1.5</v>
      </c>
      <c r="F589" s="29">
        <v>0.1</v>
      </c>
      <c r="G589" s="25">
        <v>0.6</v>
      </c>
      <c r="H589" s="29">
        <v>0.6</v>
      </c>
      <c r="I589" s="25">
        <v>0.1</v>
      </c>
      <c r="J589" s="29">
        <v>0.7</v>
      </c>
      <c r="K589" s="25">
        <v>0.4</v>
      </c>
      <c r="L589" s="29">
        <v>0.1</v>
      </c>
      <c r="M589" s="25">
        <v>0.2</v>
      </c>
      <c r="N589" s="29">
        <v>0</v>
      </c>
      <c r="O589" s="25">
        <v>0.1</v>
      </c>
      <c r="P589" s="29">
        <v>0.1</v>
      </c>
      <c r="Q589" s="25">
        <v>0.1</v>
      </c>
      <c r="R589" s="29">
        <v>260.8</v>
      </c>
      <c r="S589" s="25">
        <v>260.57</v>
      </c>
      <c r="T589" s="29">
        <v>259.33999999999997</v>
      </c>
      <c r="U589" s="25">
        <v>4.0999999999999996</v>
      </c>
      <c r="V589" s="29">
        <v>4.2300000000000004</v>
      </c>
      <c r="W589" s="25">
        <v>4.21</v>
      </c>
    </row>
    <row r="590" spans="2:23" x14ac:dyDescent="0.25">
      <c r="B590" s="26" t="s">
        <v>4530</v>
      </c>
      <c r="C590" s="24">
        <v>0.2</v>
      </c>
      <c r="D590" s="29">
        <v>3.6</v>
      </c>
      <c r="E590" s="25">
        <v>1.7</v>
      </c>
      <c r="F590" s="29">
        <v>0.2</v>
      </c>
      <c r="G590" s="25">
        <v>0.9</v>
      </c>
      <c r="H590" s="29">
        <v>0.9</v>
      </c>
      <c r="I590" s="25">
        <v>0.1</v>
      </c>
      <c r="J590" s="29">
        <v>0.9</v>
      </c>
      <c r="K590" s="25">
        <v>0.4</v>
      </c>
      <c r="L590" s="29">
        <v>0.1</v>
      </c>
      <c r="M590" s="25">
        <v>0.3</v>
      </c>
      <c r="N590" s="29">
        <v>0.1</v>
      </c>
      <c r="O590" s="25">
        <v>0.1</v>
      </c>
      <c r="P590" s="29">
        <v>0.1</v>
      </c>
      <c r="Q590" s="25">
        <v>0.1</v>
      </c>
      <c r="R590" s="29">
        <v>262.04000000000002</v>
      </c>
      <c r="S590" s="25">
        <v>262.27</v>
      </c>
      <c r="T590" s="29">
        <v>260.64</v>
      </c>
      <c r="U590" s="25">
        <v>4.13</v>
      </c>
      <c r="V590" s="29">
        <v>4.3</v>
      </c>
      <c r="W590" s="25">
        <v>4.28</v>
      </c>
    </row>
    <row r="591" spans="2:23" x14ac:dyDescent="0.25">
      <c r="B591" s="26" t="s">
        <v>4531</v>
      </c>
      <c r="C591" s="24">
        <v>0.3</v>
      </c>
      <c r="D591" s="29">
        <v>3.6</v>
      </c>
      <c r="E591" s="25">
        <v>1.8</v>
      </c>
      <c r="F591" s="29">
        <v>0.1</v>
      </c>
      <c r="G591" s="25">
        <v>0.9</v>
      </c>
      <c r="H591" s="29">
        <v>0.8</v>
      </c>
      <c r="I591" s="25">
        <v>0.1</v>
      </c>
      <c r="J591" s="29">
        <v>0.7</v>
      </c>
      <c r="K591" s="25">
        <v>0.3</v>
      </c>
      <c r="L591" s="29">
        <v>0.1</v>
      </c>
      <c r="M591" s="25">
        <v>0.2</v>
      </c>
      <c r="N591" s="29">
        <v>0</v>
      </c>
      <c r="O591" s="25">
        <v>0.1</v>
      </c>
      <c r="P591" s="29">
        <v>0.1</v>
      </c>
      <c r="Q591" s="25">
        <v>0.1</v>
      </c>
      <c r="R591" s="29">
        <v>263.20999999999998</v>
      </c>
      <c r="S591" s="25">
        <v>263.23</v>
      </c>
      <c r="T591" s="29">
        <v>261.70999999999998</v>
      </c>
      <c r="U591" s="25">
        <v>4.04</v>
      </c>
      <c r="V591" s="29">
        <v>4.25</v>
      </c>
      <c r="W591" s="25">
        <v>4.13</v>
      </c>
    </row>
    <row r="592" spans="2:23" x14ac:dyDescent="0.25">
      <c r="B592" s="26" t="s">
        <v>4532</v>
      </c>
      <c r="C592" s="24">
        <v>0.3</v>
      </c>
      <c r="D592" s="29">
        <v>3.6</v>
      </c>
      <c r="E592" s="25">
        <v>1.5</v>
      </c>
      <c r="F592" s="29">
        <v>0.1</v>
      </c>
      <c r="G592" s="25">
        <v>0.9</v>
      </c>
      <c r="H592" s="29">
        <v>0.8</v>
      </c>
      <c r="I592" s="25">
        <v>0</v>
      </c>
      <c r="J592" s="29">
        <v>0.7</v>
      </c>
      <c r="K592" s="25">
        <v>0.5</v>
      </c>
      <c r="L592" s="29">
        <v>0.1</v>
      </c>
      <c r="M592" s="25">
        <v>0.4</v>
      </c>
      <c r="N592" s="29">
        <v>0.1</v>
      </c>
      <c r="O592" s="25">
        <v>0.1</v>
      </c>
      <c r="P592" s="29">
        <v>0.1</v>
      </c>
      <c r="Q592" s="25">
        <v>0</v>
      </c>
      <c r="R592" s="29">
        <v>261.35000000000002</v>
      </c>
      <c r="S592" s="25">
        <v>261.29000000000002</v>
      </c>
      <c r="T592" s="29">
        <v>260.04000000000002</v>
      </c>
      <c r="U592" s="25">
        <v>4.13</v>
      </c>
      <c r="V592" s="29">
        <v>4.2</v>
      </c>
      <c r="W592" s="25">
        <v>4.2</v>
      </c>
    </row>
    <row r="593" spans="2:23" x14ac:dyDescent="0.25">
      <c r="B593" s="26" t="s">
        <v>4533</v>
      </c>
      <c r="C593" s="24">
        <v>0.3</v>
      </c>
      <c r="D593" s="29">
        <v>3.6</v>
      </c>
      <c r="E593" s="25">
        <v>1.2</v>
      </c>
      <c r="F593" s="29">
        <v>0.1</v>
      </c>
      <c r="G593" s="25">
        <v>0.7</v>
      </c>
      <c r="H593" s="29">
        <v>0.7</v>
      </c>
      <c r="I593" s="25">
        <v>0.1</v>
      </c>
      <c r="J593" s="29">
        <v>0.7</v>
      </c>
      <c r="K593" s="25">
        <v>0.4</v>
      </c>
      <c r="L593" s="29">
        <v>0.1</v>
      </c>
      <c r="M593" s="25">
        <v>0.2</v>
      </c>
      <c r="N593" s="29">
        <v>0.1</v>
      </c>
      <c r="O593" s="25">
        <v>0</v>
      </c>
      <c r="P593" s="29">
        <v>0.1</v>
      </c>
      <c r="Q593" s="25">
        <v>0</v>
      </c>
      <c r="R593" s="29">
        <v>262.83999999999997</v>
      </c>
      <c r="S593" s="25">
        <v>262.92</v>
      </c>
      <c r="T593" s="29">
        <v>261.33999999999997</v>
      </c>
      <c r="U593" s="25">
        <v>4.0599999999999996</v>
      </c>
      <c r="V593" s="29">
        <v>4.0999999999999996</v>
      </c>
      <c r="W593" s="25">
        <v>4.12</v>
      </c>
    </row>
    <row r="594" spans="2:23" x14ac:dyDescent="0.25">
      <c r="B594" s="26" t="s">
        <v>4534</v>
      </c>
      <c r="C594" s="24">
        <v>0.3</v>
      </c>
      <c r="D594" s="29">
        <v>3.4</v>
      </c>
      <c r="E594" s="25">
        <v>1.4</v>
      </c>
      <c r="F594" s="29">
        <v>0.1</v>
      </c>
      <c r="G594" s="25">
        <v>0.4</v>
      </c>
      <c r="H594" s="29">
        <v>0.2</v>
      </c>
      <c r="I594" s="25">
        <v>0.1</v>
      </c>
      <c r="J594" s="29">
        <v>0.4</v>
      </c>
      <c r="K594" s="25">
        <v>0.4</v>
      </c>
      <c r="L594" s="29">
        <v>0.1</v>
      </c>
      <c r="M594" s="25">
        <v>0.3</v>
      </c>
      <c r="N594" s="29">
        <v>0.1</v>
      </c>
      <c r="O594" s="25">
        <v>0</v>
      </c>
      <c r="P594" s="29">
        <v>0.1</v>
      </c>
      <c r="Q594" s="25">
        <v>0</v>
      </c>
      <c r="R594" s="29">
        <v>264.86</v>
      </c>
      <c r="S594" s="25">
        <v>264.88</v>
      </c>
      <c r="T594" s="29">
        <v>263.5</v>
      </c>
      <c r="U594" s="25">
        <v>3.54</v>
      </c>
      <c r="V594" s="29">
        <v>3.67</v>
      </c>
      <c r="W594" s="25">
        <v>3.7</v>
      </c>
    </row>
    <row r="595" spans="2:23" x14ac:dyDescent="0.25">
      <c r="B595" s="26" t="s">
        <v>4535</v>
      </c>
      <c r="C595" s="24">
        <v>0.2</v>
      </c>
      <c r="D595" s="29">
        <v>3.3</v>
      </c>
      <c r="E595" s="25">
        <v>1.4</v>
      </c>
      <c r="F595" s="29">
        <v>0.1</v>
      </c>
      <c r="G595" s="25">
        <v>0.6</v>
      </c>
      <c r="H595" s="29">
        <v>0.2</v>
      </c>
      <c r="I595" s="25">
        <v>0.2</v>
      </c>
      <c r="J595" s="29">
        <v>0.6</v>
      </c>
      <c r="K595" s="25">
        <v>0.5</v>
      </c>
      <c r="L595" s="29">
        <v>0.2</v>
      </c>
      <c r="M595" s="25">
        <v>0.2</v>
      </c>
      <c r="N595" s="29">
        <v>0.1</v>
      </c>
      <c r="O595" s="25">
        <v>0.1</v>
      </c>
      <c r="P595" s="29">
        <v>0.1</v>
      </c>
      <c r="Q595" s="25">
        <v>0.1</v>
      </c>
      <c r="R595" s="29">
        <v>266.42</v>
      </c>
      <c r="S595" s="25">
        <v>266.44</v>
      </c>
      <c r="T595" s="29">
        <v>265.13</v>
      </c>
      <c r="U595" s="25">
        <v>3.56</v>
      </c>
      <c r="V595" s="29">
        <v>3.63</v>
      </c>
      <c r="W595" s="25">
        <v>3.69</v>
      </c>
    </row>
    <row r="596" spans="2:23" x14ac:dyDescent="0.25">
      <c r="B596" s="26" t="s">
        <v>4536</v>
      </c>
      <c r="C596" s="24">
        <v>0.2</v>
      </c>
      <c r="D596" s="29">
        <v>3.5</v>
      </c>
      <c r="E596" s="25">
        <v>1.5</v>
      </c>
      <c r="F596" s="29">
        <v>0.1</v>
      </c>
      <c r="G596" s="25">
        <v>0.8</v>
      </c>
      <c r="H596" s="29">
        <v>0.2</v>
      </c>
      <c r="I596" s="25">
        <v>0.2</v>
      </c>
      <c r="J596" s="29">
        <v>0.3</v>
      </c>
      <c r="K596" s="25">
        <v>0.5</v>
      </c>
      <c r="L596" s="29">
        <v>0.1</v>
      </c>
      <c r="M596" s="25">
        <v>0.2</v>
      </c>
      <c r="N596" s="29">
        <v>0.1</v>
      </c>
      <c r="O596" s="25">
        <v>0</v>
      </c>
      <c r="P596" s="29">
        <v>0.1</v>
      </c>
      <c r="Q596" s="25">
        <v>0</v>
      </c>
      <c r="R596" s="29">
        <v>266.33</v>
      </c>
      <c r="S596" s="25">
        <v>266.52999999999997</v>
      </c>
      <c r="T596" s="29">
        <v>264.98</v>
      </c>
      <c r="U596" s="25">
        <v>3.86</v>
      </c>
      <c r="V596" s="29">
        <v>3.93</v>
      </c>
      <c r="W596" s="25">
        <v>3.83</v>
      </c>
    </row>
    <row r="597" spans="2:23" x14ac:dyDescent="0.25">
      <c r="B597" s="26" t="s">
        <v>4537</v>
      </c>
      <c r="C597" s="24">
        <v>0.3</v>
      </c>
      <c r="D597" s="29">
        <v>3.5</v>
      </c>
      <c r="E597" s="25">
        <v>1.4</v>
      </c>
      <c r="F597" s="29">
        <v>0.1</v>
      </c>
      <c r="G597" s="25">
        <v>0.6</v>
      </c>
      <c r="H597" s="29">
        <v>0.1</v>
      </c>
      <c r="I597" s="25">
        <v>0.2</v>
      </c>
      <c r="J597" s="29">
        <v>0.3</v>
      </c>
      <c r="K597" s="25">
        <v>0.4</v>
      </c>
      <c r="L597" s="29">
        <v>0.1</v>
      </c>
      <c r="M597" s="25">
        <v>0.2</v>
      </c>
      <c r="N597" s="29">
        <v>0</v>
      </c>
      <c r="O597" s="25">
        <v>0</v>
      </c>
      <c r="P597" s="29">
        <v>0.1</v>
      </c>
      <c r="Q597" s="25">
        <v>0.1</v>
      </c>
      <c r="R597" s="29">
        <v>266.95</v>
      </c>
      <c r="S597" s="25">
        <v>266.85000000000002</v>
      </c>
      <c r="T597" s="29">
        <v>265.52999999999997</v>
      </c>
      <c r="U597" s="25">
        <v>3.7</v>
      </c>
      <c r="V597" s="29">
        <v>3.76</v>
      </c>
      <c r="W597" s="25">
        <v>3.73</v>
      </c>
    </row>
    <row r="598" spans="2:23" x14ac:dyDescent="0.25">
      <c r="B598" s="26" t="s">
        <v>4538</v>
      </c>
      <c r="C598" s="24">
        <v>0.2</v>
      </c>
      <c r="D598" s="29">
        <v>3.8</v>
      </c>
      <c r="E598" s="25">
        <v>1.4</v>
      </c>
      <c r="F598" s="29">
        <v>0.1</v>
      </c>
      <c r="G598" s="25">
        <v>0.8</v>
      </c>
      <c r="H598" s="29">
        <v>0.2</v>
      </c>
      <c r="I598" s="25">
        <v>0.2</v>
      </c>
      <c r="J598" s="29">
        <v>0.2</v>
      </c>
      <c r="K598" s="25">
        <v>0.4</v>
      </c>
      <c r="L598" s="29">
        <v>0.1</v>
      </c>
      <c r="M598" s="25">
        <v>0.3</v>
      </c>
      <c r="N598" s="29">
        <v>0.1</v>
      </c>
      <c r="O598" s="25">
        <v>0.1</v>
      </c>
      <c r="P598" s="29">
        <v>0.1</v>
      </c>
      <c r="Q598" s="25">
        <v>0</v>
      </c>
      <c r="R598" s="29">
        <v>267.42</v>
      </c>
      <c r="S598" s="25">
        <v>267.33999999999997</v>
      </c>
      <c r="T598" s="29">
        <v>265.94</v>
      </c>
      <c r="U598" s="25">
        <v>3.99</v>
      </c>
      <c r="V598" s="29">
        <v>4.03</v>
      </c>
      <c r="W598" s="25">
        <v>4.12</v>
      </c>
    </row>
    <row r="599" spans="2:23" x14ac:dyDescent="0.25">
      <c r="B599" s="26" t="s">
        <v>4539</v>
      </c>
      <c r="C599" s="24">
        <v>0.3</v>
      </c>
      <c r="D599" s="29">
        <v>3.8</v>
      </c>
      <c r="E599" s="25">
        <v>1.2</v>
      </c>
      <c r="F599" s="29">
        <v>0.1</v>
      </c>
      <c r="G599" s="25">
        <v>0.6</v>
      </c>
      <c r="H599" s="29">
        <v>0.1</v>
      </c>
      <c r="I599" s="25">
        <v>0.2</v>
      </c>
      <c r="J599" s="29">
        <v>0.2</v>
      </c>
      <c r="K599" s="25">
        <v>0.4</v>
      </c>
      <c r="L599" s="29">
        <v>0.1</v>
      </c>
      <c r="M599" s="25">
        <v>0.2</v>
      </c>
      <c r="N599" s="29">
        <v>0</v>
      </c>
      <c r="O599" s="25">
        <v>0.1</v>
      </c>
      <c r="P599" s="29">
        <v>0.1</v>
      </c>
      <c r="Q599" s="25">
        <v>0</v>
      </c>
      <c r="R599" s="29">
        <v>266.3</v>
      </c>
      <c r="S599" s="25">
        <v>266.27</v>
      </c>
      <c r="T599" s="29">
        <v>264.7</v>
      </c>
      <c r="U599" s="25">
        <v>3.98</v>
      </c>
      <c r="V599" s="29">
        <v>4.0999999999999996</v>
      </c>
      <c r="W599" s="25">
        <v>4.13</v>
      </c>
    </row>
    <row r="600" spans="2:23" x14ac:dyDescent="0.25">
      <c r="B600" s="26" t="s">
        <v>4540</v>
      </c>
      <c r="C600" s="24">
        <v>0.2</v>
      </c>
      <c r="D600" s="29">
        <v>3.4</v>
      </c>
      <c r="E600" s="25">
        <v>1.2</v>
      </c>
      <c r="F600" s="29">
        <v>0.1</v>
      </c>
      <c r="G600" s="25">
        <v>0.6</v>
      </c>
      <c r="H600" s="29">
        <v>0.3</v>
      </c>
      <c r="I600" s="25">
        <v>0.1</v>
      </c>
      <c r="J600" s="29">
        <v>0.6</v>
      </c>
      <c r="K600" s="25">
        <v>0.4</v>
      </c>
      <c r="L600" s="29">
        <v>0.1</v>
      </c>
      <c r="M600" s="25">
        <v>0.2</v>
      </c>
      <c r="N600" s="29">
        <v>0</v>
      </c>
      <c r="O600" s="25">
        <v>0</v>
      </c>
      <c r="P600" s="29">
        <v>0</v>
      </c>
      <c r="Q600" s="25">
        <v>0.1</v>
      </c>
      <c r="R600" s="29">
        <v>266.12</v>
      </c>
      <c r="S600" s="25">
        <v>266.14</v>
      </c>
      <c r="T600" s="29">
        <v>264.56</v>
      </c>
      <c r="U600" s="25">
        <v>3.66</v>
      </c>
      <c r="V600" s="29">
        <v>3.67</v>
      </c>
      <c r="W600" s="25">
        <v>3.8</v>
      </c>
    </row>
    <row r="601" spans="2:23" x14ac:dyDescent="0.25">
      <c r="B601" s="26" t="s">
        <v>4541</v>
      </c>
      <c r="C601" s="24">
        <v>0.4</v>
      </c>
      <c r="D601" s="29">
        <v>4.0999999999999996</v>
      </c>
      <c r="E601" s="25">
        <v>1.3</v>
      </c>
      <c r="F601" s="29">
        <v>0.1</v>
      </c>
      <c r="G601" s="25">
        <v>0.8</v>
      </c>
      <c r="H601" s="29">
        <v>0.8</v>
      </c>
      <c r="I601" s="25">
        <v>0</v>
      </c>
      <c r="J601" s="29">
        <v>0.7</v>
      </c>
      <c r="K601" s="25">
        <v>0.5</v>
      </c>
      <c r="L601" s="29">
        <v>0.1</v>
      </c>
      <c r="M601" s="25">
        <v>0.1</v>
      </c>
      <c r="N601" s="29">
        <v>0</v>
      </c>
      <c r="O601" s="25">
        <v>0</v>
      </c>
      <c r="P601" s="29">
        <v>0.1</v>
      </c>
      <c r="Q601" s="25">
        <v>0.1</v>
      </c>
      <c r="R601" s="29">
        <v>265.37</v>
      </c>
      <c r="S601" s="25">
        <v>265.56</v>
      </c>
      <c r="T601" s="29">
        <v>264.13</v>
      </c>
      <c r="U601" s="25">
        <v>4.3</v>
      </c>
      <c r="V601" s="29">
        <v>4.47</v>
      </c>
      <c r="W601" s="25">
        <v>4.5199999999999996</v>
      </c>
    </row>
    <row r="602" spans="2:23" x14ac:dyDescent="0.25">
      <c r="B602" s="26" t="s">
        <v>4542</v>
      </c>
      <c r="C602" s="24">
        <v>0.2</v>
      </c>
      <c r="D602" s="29">
        <v>3.9</v>
      </c>
      <c r="E602" s="25">
        <v>1.4</v>
      </c>
      <c r="F602" s="29">
        <v>0.1</v>
      </c>
      <c r="G602" s="25">
        <v>0.8</v>
      </c>
      <c r="H602" s="29">
        <v>0.7</v>
      </c>
      <c r="I602" s="25">
        <v>0.1</v>
      </c>
      <c r="J602" s="29">
        <v>0.7</v>
      </c>
      <c r="K602" s="25">
        <v>0.4</v>
      </c>
      <c r="L602" s="29">
        <v>0.1</v>
      </c>
      <c r="M602" s="25">
        <v>0.2</v>
      </c>
      <c r="N602" s="29">
        <v>0</v>
      </c>
      <c r="O602" s="25">
        <v>0.1</v>
      </c>
      <c r="P602" s="29">
        <v>0.1</v>
      </c>
      <c r="Q602" s="25">
        <v>0.1</v>
      </c>
      <c r="R602" s="29">
        <v>264.33999999999997</v>
      </c>
      <c r="S602" s="25">
        <v>264.19</v>
      </c>
      <c r="T602" s="29">
        <v>263.11</v>
      </c>
      <c r="U602" s="25">
        <v>4.2699999999999996</v>
      </c>
      <c r="V602" s="29">
        <v>4.3</v>
      </c>
      <c r="W602" s="25">
        <v>4.4000000000000004</v>
      </c>
    </row>
    <row r="603" spans="2:23" x14ac:dyDescent="0.25">
      <c r="B603" s="26" t="s">
        <v>4543</v>
      </c>
      <c r="C603" s="24">
        <v>0.3</v>
      </c>
      <c r="D603" s="29">
        <v>3.8</v>
      </c>
      <c r="E603" s="25">
        <v>1.5</v>
      </c>
      <c r="F603" s="29">
        <v>0.1</v>
      </c>
      <c r="G603" s="25">
        <v>0.8</v>
      </c>
      <c r="H603" s="29">
        <v>0.7</v>
      </c>
      <c r="I603" s="25">
        <v>0.1</v>
      </c>
      <c r="J603" s="29">
        <v>0.6</v>
      </c>
      <c r="K603" s="25">
        <v>0.4</v>
      </c>
      <c r="L603" s="29">
        <v>0.1</v>
      </c>
      <c r="M603" s="25">
        <v>0.1</v>
      </c>
      <c r="N603" s="29">
        <v>0.1</v>
      </c>
      <c r="O603" s="25">
        <v>0.1</v>
      </c>
      <c r="P603" s="29">
        <v>0.2</v>
      </c>
      <c r="Q603" s="25">
        <v>0.1</v>
      </c>
      <c r="R603" s="29">
        <v>265.18</v>
      </c>
      <c r="S603" s="25">
        <v>265.20999999999998</v>
      </c>
      <c r="T603" s="29">
        <v>263.7</v>
      </c>
      <c r="U603" s="25">
        <v>4.3099999999999996</v>
      </c>
      <c r="V603" s="29">
        <v>4.3899999999999997</v>
      </c>
      <c r="W603" s="25">
        <v>4.45</v>
      </c>
    </row>
    <row r="604" spans="2:23" x14ac:dyDescent="0.25">
      <c r="B604" s="26" t="s">
        <v>4544</v>
      </c>
      <c r="C604" s="24">
        <v>0.3</v>
      </c>
      <c r="D604" s="29">
        <v>3.6</v>
      </c>
      <c r="E604" s="25">
        <v>1.5</v>
      </c>
      <c r="F604" s="29">
        <v>0.1</v>
      </c>
      <c r="G604" s="25">
        <v>0.9</v>
      </c>
      <c r="H604" s="29">
        <v>0.8</v>
      </c>
      <c r="I604" s="25">
        <v>0.1</v>
      </c>
      <c r="J604" s="29">
        <v>0.8</v>
      </c>
      <c r="K604" s="25">
        <v>0.4</v>
      </c>
      <c r="L604" s="29">
        <v>0.1</v>
      </c>
      <c r="M604" s="25">
        <v>0.3</v>
      </c>
      <c r="N604" s="29">
        <v>0</v>
      </c>
      <c r="O604" s="25">
        <v>0.1</v>
      </c>
      <c r="P604" s="29">
        <v>0.1</v>
      </c>
      <c r="Q604" s="25">
        <v>0.1</v>
      </c>
      <c r="R604" s="29">
        <v>265.72000000000003</v>
      </c>
      <c r="S604" s="25">
        <v>265.83999999999997</v>
      </c>
      <c r="T604" s="29">
        <v>264.25</v>
      </c>
      <c r="U604" s="25">
        <v>4.22</v>
      </c>
      <c r="V604" s="29">
        <v>4.2</v>
      </c>
      <c r="W604" s="25">
        <v>4.3</v>
      </c>
    </row>
    <row r="605" spans="2:23" x14ac:dyDescent="0.25">
      <c r="B605" s="26" t="s">
        <v>4545</v>
      </c>
      <c r="C605" s="24">
        <v>0.3</v>
      </c>
      <c r="D605" s="29">
        <v>3.5</v>
      </c>
      <c r="E605" s="25">
        <v>1.3</v>
      </c>
      <c r="F605" s="29">
        <v>0.1</v>
      </c>
      <c r="G605" s="25">
        <v>0.7</v>
      </c>
      <c r="H605" s="29">
        <v>0.8</v>
      </c>
      <c r="I605" s="25">
        <v>0.1</v>
      </c>
      <c r="J605" s="29">
        <v>0.5</v>
      </c>
      <c r="K605" s="25">
        <v>0.3</v>
      </c>
      <c r="L605" s="29">
        <v>0.1</v>
      </c>
      <c r="M605" s="25">
        <v>0.2</v>
      </c>
      <c r="N605" s="29">
        <v>0.2</v>
      </c>
      <c r="O605" s="25">
        <v>0</v>
      </c>
      <c r="P605" s="29">
        <v>0.1</v>
      </c>
      <c r="Q605" s="25">
        <v>0</v>
      </c>
      <c r="R605" s="29">
        <v>266.01</v>
      </c>
      <c r="S605" s="25">
        <v>266.19</v>
      </c>
      <c r="T605" s="29">
        <v>264.51</v>
      </c>
      <c r="U605" s="25">
        <v>3.73</v>
      </c>
      <c r="V605" s="29">
        <v>3.92</v>
      </c>
      <c r="W605" s="25">
        <v>3.79</v>
      </c>
    </row>
    <row r="606" spans="2:23" x14ac:dyDescent="0.25">
      <c r="B606" s="26" t="s">
        <v>4546</v>
      </c>
      <c r="C606" s="24">
        <v>0.2</v>
      </c>
      <c r="D606" s="29">
        <v>3.6</v>
      </c>
      <c r="E606" s="25">
        <v>1.4</v>
      </c>
      <c r="F606" s="29">
        <v>0.1</v>
      </c>
      <c r="G606" s="25">
        <v>0.8</v>
      </c>
      <c r="H606" s="29">
        <v>0.8</v>
      </c>
      <c r="I606" s="25">
        <v>0.1</v>
      </c>
      <c r="J606" s="29">
        <v>0.6</v>
      </c>
      <c r="K606" s="25">
        <v>0.3</v>
      </c>
      <c r="L606" s="29">
        <v>0.1</v>
      </c>
      <c r="M606" s="25">
        <v>0.2</v>
      </c>
      <c r="N606" s="29">
        <v>0.1</v>
      </c>
      <c r="O606" s="25">
        <v>0.1</v>
      </c>
      <c r="P606" s="29">
        <v>0.1</v>
      </c>
      <c r="Q606" s="25">
        <v>0.1</v>
      </c>
      <c r="R606" s="29">
        <v>266.58</v>
      </c>
      <c r="S606" s="25">
        <v>266.64999999999998</v>
      </c>
      <c r="T606" s="29">
        <v>265.16000000000003</v>
      </c>
      <c r="U606" s="25">
        <v>4.05</v>
      </c>
      <c r="V606" s="29">
        <v>4.08</v>
      </c>
      <c r="W606" s="25">
        <v>4.16</v>
      </c>
    </row>
    <row r="607" spans="2:23" x14ac:dyDescent="0.25">
      <c r="B607" s="26" t="s">
        <v>4547</v>
      </c>
      <c r="C607" s="24">
        <v>0.2</v>
      </c>
      <c r="D607" s="29">
        <v>3.5</v>
      </c>
      <c r="E607" s="25">
        <v>1.5</v>
      </c>
      <c r="F607" s="29">
        <v>0</v>
      </c>
      <c r="G607" s="25">
        <v>0.8</v>
      </c>
      <c r="H607" s="29">
        <v>0.7</v>
      </c>
      <c r="I607" s="25">
        <v>0.1</v>
      </c>
      <c r="J607" s="29">
        <v>0.7</v>
      </c>
      <c r="K607" s="25">
        <v>0.2</v>
      </c>
      <c r="L607" s="29">
        <v>0.1</v>
      </c>
      <c r="M607" s="25">
        <v>0.1</v>
      </c>
      <c r="N607" s="29">
        <v>0.1</v>
      </c>
      <c r="O607" s="25">
        <v>0</v>
      </c>
      <c r="P607" s="29">
        <v>0.2</v>
      </c>
      <c r="Q607" s="25">
        <v>0</v>
      </c>
      <c r="R607" s="29">
        <v>264.88</v>
      </c>
      <c r="S607" s="25">
        <v>264.37</v>
      </c>
      <c r="T607" s="29">
        <v>263.39</v>
      </c>
      <c r="U607" s="25">
        <v>3.94</v>
      </c>
      <c r="V607" s="29">
        <v>4.0999999999999996</v>
      </c>
      <c r="W607" s="25">
        <v>4.0599999999999996</v>
      </c>
    </row>
    <row r="608" spans="2:23" x14ac:dyDescent="0.25">
      <c r="B608" s="26" t="s">
        <v>4548</v>
      </c>
      <c r="C608" s="24">
        <v>0.3</v>
      </c>
      <c r="D608" s="29">
        <v>3.9</v>
      </c>
      <c r="E608" s="25">
        <v>1.6</v>
      </c>
      <c r="F608" s="29">
        <v>0.1</v>
      </c>
      <c r="G608" s="25">
        <v>1</v>
      </c>
      <c r="H608" s="29">
        <v>0.6</v>
      </c>
      <c r="I608" s="25">
        <v>0.1</v>
      </c>
      <c r="J608" s="29">
        <v>0.6</v>
      </c>
      <c r="K608" s="25">
        <v>0.3</v>
      </c>
      <c r="L608" s="29">
        <v>0.1</v>
      </c>
      <c r="M608" s="25">
        <v>0.2</v>
      </c>
      <c r="N608" s="29">
        <v>0</v>
      </c>
      <c r="O608" s="25">
        <v>0.1</v>
      </c>
      <c r="P608" s="29">
        <v>0.2</v>
      </c>
      <c r="Q608" s="25">
        <v>0.1</v>
      </c>
      <c r="R608" s="29">
        <v>266.48</v>
      </c>
      <c r="S608" s="25">
        <v>266.25</v>
      </c>
      <c r="T608" s="29">
        <v>265.08999999999997</v>
      </c>
      <c r="U608" s="25">
        <v>4.4000000000000004</v>
      </c>
      <c r="V608" s="29">
        <v>4.4400000000000004</v>
      </c>
      <c r="W608" s="25">
        <v>4.4000000000000004</v>
      </c>
    </row>
    <row r="609" spans="2:23" x14ac:dyDescent="0.25">
      <c r="B609" s="26" t="s">
        <v>4549</v>
      </c>
      <c r="C609" s="24">
        <v>0.3</v>
      </c>
      <c r="D609" s="29">
        <v>3.8</v>
      </c>
      <c r="E609" s="25">
        <v>1.3</v>
      </c>
      <c r="F609" s="29">
        <v>0.1</v>
      </c>
      <c r="G609" s="25">
        <v>0.9</v>
      </c>
      <c r="H609" s="29">
        <v>0.7</v>
      </c>
      <c r="I609" s="25">
        <v>0.1</v>
      </c>
      <c r="J609" s="29">
        <v>0.5</v>
      </c>
      <c r="K609" s="25">
        <v>0.4</v>
      </c>
      <c r="L609" s="29">
        <v>0.1</v>
      </c>
      <c r="M609" s="25">
        <v>0.1</v>
      </c>
      <c r="N609" s="29">
        <v>0.2</v>
      </c>
      <c r="O609" s="25">
        <v>0</v>
      </c>
      <c r="P609" s="29">
        <v>0.1</v>
      </c>
      <c r="Q609" s="25">
        <v>0</v>
      </c>
      <c r="R609" s="29">
        <v>266.58</v>
      </c>
      <c r="S609" s="25">
        <v>266.39</v>
      </c>
      <c r="T609" s="29">
        <v>265.19</v>
      </c>
      <c r="U609" s="25">
        <v>4.09</v>
      </c>
      <c r="V609" s="29">
        <v>4.18</v>
      </c>
      <c r="W609" s="25">
        <v>4.2</v>
      </c>
    </row>
    <row r="610" spans="2:23" x14ac:dyDescent="0.25">
      <c r="B610" s="26" t="s">
        <v>4550</v>
      </c>
      <c r="C610" s="24">
        <v>0.2</v>
      </c>
      <c r="D610" s="29">
        <v>3.9</v>
      </c>
      <c r="E610" s="25">
        <v>1.5</v>
      </c>
      <c r="F610" s="29">
        <v>0.1</v>
      </c>
      <c r="G610" s="25">
        <v>1</v>
      </c>
      <c r="H610" s="29">
        <v>0.7</v>
      </c>
      <c r="I610" s="25">
        <v>0.1</v>
      </c>
      <c r="J610" s="29">
        <v>0.5</v>
      </c>
      <c r="K610" s="25">
        <v>0.3</v>
      </c>
      <c r="L610" s="29">
        <v>0.1</v>
      </c>
      <c r="M610" s="25">
        <v>0.2</v>
      </c>
      <c r="N610" s="29">
        <v>0.1</v>
      </c>
      <c r="O610" s="25">
        <v>0.1</v>
      </c>
      <c r="P610" s="29">
        <v>0.1</v>
      </c>
      <c r="Q610" s="25">
        <v>0</v>
      </c>
      <c r="R610" s="29">
        <v>266.14</v>
      </c>
      <c r="S610" s="25">
        <v>266.13</v>
      </c>
      <c r="T610" s="29">
        <v>264.8</v>
      </c>
      <c r="U610" s="25">
        <v>4.0599999999999996</v>
      </c>
      <c r="V610" s="29">
        <v>4.2699999999999996</v>
      </c>
      <c r="W610" s="25">
        <v>4.16</v>
      </c>
    </row>
    <row r="611" spans="2:23" x14ac:dyDescent="0.25">
      <c r="B611" s="26" t="s">
        <v>4551</v>
      </c>
      <c r="C611" s="24">
        <v>0.2</v>
      </c>
      <c r="D611" s="29">
        <v>3.7</v>
      </c>
      <c r="E611" s="25">
        <v>1.4</v>
      </c>
      <c r="F611" s="29">
        <v>0.1</v>
      </c>
      <c r="G611" s="25">
        <v>0.8</v>
      </c>
      <c r="H611" s="29">
        <v>0.8</v>
      </c>
      <c r="I611" s="25">
        <v>0.1</v>
      </c>
      <c r="J611" s="29">
        <v>0.5</v>
      </c>
      <c r="K611" s="25">
        <v>0.4</v>
      </c>
      <c r="L611" s="29">
        <v>0.1</v>
      </c>
      <c r="M611" s="25">
        <v>0.1</v>
      </c>
      <c r="N611" s="29">
        <v>0.1</v>
      </c>
      <c r="O611" s="25">
        <v>0.1</v>
      </c>
      <c r="P611" s="29">
        <v>0.1</v>
      </c>
      <c r="Q611" s="25">
        <v>0.1</v>
      </c>
      <c r="R611" s="29">
        <v>265.49</v>
      </c>
      <c r="S611" s="25">
        <v>265.45</v>
      </c>
      <c r="T611" s="29">
        <v>264.18</v>
      </c>
      <c r="U611" s="25">
        <v>4</v>
      </c>
      <c r="V611" s="29">
        <v>4.1100000000000003</v>
      </c>
      <c r="W611" s="25">
        <v>4.05</v>
      </c>
    </row>
    <row r="612" spans="2:23" x14ac:dyDescent="0.25">
      <c r="B612" s="26" t="s">
        <v>4552</v>
      </c>
      <c r="C612" s="24">
        <v>0.3</v>
      </c>
      <c r="D612" s="29">
        <v>4</v>
      </c>
      <c r="E612" s="25">
        <v>1.5</v>
      </c>
      <c r="F612" s="29">
        <v>0.1</v>
      </c>
      <c r="G612" s="25">
        <v>1</v>
      </c>
      <c r="H612" s="29">
        <v>0.6</v>
      </c>
      <c r="I612" s="25">
        <v>0</v>
      </c>
      <c r="J612" s="29">
        <v>0.5</v>
      </c>
      <c r="K612" s="25">
        <v>0.3</v>
      </c>
      <c r="L612" s="29">
        <v>0</v>
      </c>
      <c r="M612" s="25">
        <v>0.1</v>
      </c>
      <c r="N612" s="29">
        <v>0.1</v>
      </c>
      <c r="O612" s="25">
        <v>0.1</v>
      </c>
      <c r="P612" s="29">
        <v>0.1</v>
      </c>
      <c r="Q612" s="25">
        <v>0.1</v>
      </c>
      <c r="R612" s="29">
        <v>265.5</v>
      </c>
      <c r="S612" s="25">
        <v>265.42</v>
      </c>
      <c r="T612" s="29">
        <v>264.13</v>
      </c>
      <c r="U612" s="25">
        <v>4.1900000000000004</v>
      </c>
      <c r="V612" s="29">
        <v>4.43</v>
      </c>
      <c r="W612" s="25">
        <v>4.28</v>
      </c>
    </row>
    <row r="613" spans="2:23" x14ac:dyDescent="0.25">
      <c r="B613" s="26" t="s">
        <v>4553</v>
      </c>
      <c r="C613" s="24">
        <v>0.2</v>
      </c>
      <c r="D613" s="29">
        <v>4</v>
      </c>
      <c r="E613" s="25">
        <v>1.5</v>
      </c>
      <c r="F613" s="29">
        <v>0.1</v>
      </c>
      <c r="G613" s="25">
        <v>0.9</v>
      </c>
      <c r="H613" s="29">
        <v>0.5</v>
      </c>
      <c r="I613" s="25">
        <v>0.1</v>
      </c>
      <c r="J613" s="29">
        <v>0.5</v>
      </c>
      <c r="K613" s="25">
        <v>0.3</v>
      </c>
      <c r="L613" s="29">
        <v>0</v>
      </c>
      <c r="M613" s="25">
        <v>0.2</v>
      </c>
      <c r="N613" s="29">
        <v>0</v>
      </c>
      <c r="O613" s="25">
        <v>0.1</v>
      </c>
      <c r="P613" s="29">
        <v>0.1</v>
      </c>
      <c r="Q613" s="25">
        <v>0.1</v>
      </c>
      <c r="R613" s="29">
        <v>266.13</v>
      </c>
      <c r="S613" s="25">
        <v>265.94</v>
      </c>
      <c r="T613" s="29">
        <v>264.77999999999997</v>
      </c>
      <c r="U613" s="25">
        <v>4.1900000000000004</v>
      </c>
      <c r="V613" s="29">
        <v>4.3600000000000003</v>
      </c>
      <c r="W613" s="25">
        <v>4.3</v>
      </c>
    </row>
    <row r="614" spans="2:23" x14ac:dyDescent="0.25">
      <c r="B614" s="26" t="s">
        <v>4554</v>
      </c>
      <c r="C614" s="24">
        <v>0.1</v>
      </c>
      <c r="D614" s="29">
        <v>3.9</v>
      </c>
      <c r="E614" s="25">
        <v>1.5</v>
      </c>
      <c r="F614" s="29">
        <v>0.1</v>
      </c>
      <c r="G614" s="25">
        <v>1</v>
      </c>
      <c r="H614" s="29">
        <v>0.7</v>
      </c>
      <c r="I614" s="25">
        <v>0.1</v>
      </c>
      <c r="J614" s="29">
        <v>0.5</v>
      </c>
      <c r="K614" s="25">
        <v>0.4</v>
      </c>
      <c r="L614" s="29">
        <v>0</v>
      </c>
      <c r="M614" s="25">
        <v>0.3</v>
      </c>
      <c r="N614" s="29">
        <v>0.1</v>
      </c>
      <c r="O614" s="25">
        <v>0.1</v>
      </c>
      <c r="P614" s="29">
        <v>0.1</v>
      </c>
      <c r="Q614" s="25">
        <v>0.1</v>
      </c>
      <c r="R614" s="29">
        <v>266.02999999999997</v>
      </c>
      <c r="S614" s="25">
        <v>265.89</v>
      </c>
      <c r="T614" s="29">
        <v>264.77</v>
      </c>
      <c r="U614" s="25">
        <v>4.29</v>
      </c>
      <c r="V614" s="29">
        <v>4.4000000000000004</v>
      </c>
      <c r="W614" s="25">
        <v>4.41</v>
      </c>
    </row>
    <row r="615" spans="2:23" x14ac:dyDescent="0.25">
      <c r="B615" s="26" t="s">
        <v>4555</v>
      </c>
      <c r="C615" s="24">
        <v>0.2</v>
      </c>
      <c r="D615" s="29">
        <v>3.9</v>
      </c>
      <c r="E615" s="25">
        <v>1.4</v>
      </c>
      <c r="F615" s="29">
        <v>0.1</v>
      </c>
      <c r="G615" s="25">
        <v>0.9</v>
      </c>
      <c r="H615" s="29">
        <v>0.8</v>
      </c>
      <c r="I615" s="25">
        <v>0.1</v>
      </c>
      <c r="J615" s="29">
        <v>0.6</v>
      </c>
      <c r="K615" s="25">
        <v>0.3</v>
      </c>
      <c r="L615" s="29">
        <v>0.1</v>
      </c>
      <c r="M615" s="25">
        <v>0.2</v>
      </c>
      <c r="N615" s="29">
        <v>0.1</v>
      </c>
      <c r="O615" s="25">
        <v>0.1</v>
      </c>
      <c r="P615" s="29">
        <v>0</v>
      </c>
      <c r="Q615" s="25">
        <v>0</v>
      </c>
      <c r="R615" s="29">
        <v>268.33999999999997</v>
      </c>
      <c r="S615" s="25">
        <v>268.75</v>
      </c>
      <c r="T615" s="29">
        <v>267.19</v>
      </c>
      <c r="U615" s="25">
        <v>4.0599999999999996</v>
      </c>
      <c r="V615" s="29">
        <v>4.2</v>
      </c>
      <c r="W615" s="25">
        <v>4.0599999999999996</v>
      </c>
    </row>
    <row r="616" spans="2:23" x14ac:dyDescent="0.25">
      <c r="B616" s="26" t="s">
        <v>4556</v>
      </c>
      <c r="C616" s="24">
        <v>0.3</v>
      </c>
      <c r="D616" s="29">
        <v>4.5999999999999996</v>
      </c>
      <c r="E616" s="25">
        <v>1.3</v>
      </c>
      <c r="F616" s="29">
        <v>0.1</v>
      </c>
      <c r="G616" s="25">
        <v>1.1000000000000001</v>
      </c>
      <c r="H616" s="29">
        <v>1</v>
      </c>
      <c r="I616" s="25">
        <v>0.1</v>
      </c>
      <c r="J616" s="29">
        <v>1</v>
      </c>
      <c r="K616" s="25">
        <v>0.5</v>
      </c>
      <c r="L616" s="29">
        <v>0.1</v>
      </c>
      <c r="M616" s="25">
        <v>0.3</v>
      </c>
      <c r="N616" s="29">
        <v>0.1</v>
      </c>
      <c r="O616" s="25">
        <v>0.1</v>
      </c>
      <c r="P616" s="29">
        <v>0.1</v>
      </c>
      <c r="Q616" s="25">
        <v>0.1</v>
      </c>
      <c r="R616" s="29">
        <v>269.33999999999997</v>
      </c>
      <c r="S616" s="25">
        <v>269.74</v>
      </c>
      <c r="T616" s="29">
        <v>267.97000000000003</v>
      </c>
      <c r="U616" s="25">
        <v>4.96</v>
      </c>
      <c r="V616" s="29">
        <v>5.2</v>
      </c>
      <c r="W616" s="25">
        <v>5.03</v>
      </c>
    </row>
    <row r="617" spans="2:23" x14ac:dyDescent="0.25">
      <c r="B617" s="26" t="s">
        <v>4557</v>
      </c>
      <c r="C617" s="24">
        <v>0.3</v>
      </c>
      <c r="D617" s="29">
        <v>4.0999999999999996</v>
      </c>
      <c r="E617" s="25">
        <v>1.2</v>
      </c>
      <c r="F617" s="29">
        <v>0.2</v>
      </c>
      <c r="G617" s="25">
        <v>0.9</v>
      </c>
      <c r="H617" s="29">
        <v>0.9</v>
      </c>
      <c r="I617" s="25">
        <v>0.2</v>
      </c>
      <c r="J617" s="29">
        <v>0.5</v>
      </c>
      <c r="K617" s="25">
        <v>0.4</v>
      </c>
      <c r="L617" s="29">
        <v>0.1</v>
      </c>
      <c r="M617" s="25">
        <v>0.1</v>
      </c>
      <c r="N617" s="29">
        <v>0.1</v>
      </c>
      <c r="O617" s="25">
        <v>0.1</v>
      </c>
      <c r="P617" s="29">
        <v>0.1</v>
      </c>
      <c r="Q617" s="25">
        <v>0.1</v>
      </c>
      <c r="R617" s="29">
        <v>268.04000000000002</v>
      </c>
      <c r="S617" s="25">
        <v>267.8</v>
      </c>
      <c r="T617" s="29">
        <v>266.56</v>
      </c>
      <c r="U617" s="25">
        <v>4.34</v>
      </c>
      <c r="V617" s="29">
        <v>4.45</v>
      </c>
      <c r="W617" s="25">
        <v>4.3600000000000003</v>
      </c>
    </row>
    <row r="618" spans="2:23" x14ac:dyDescent="0.25">
      <c r="B618" s="26" t="s">
        <v>4558</v>
      </c>
      <c r="C618" s="24">
        <v>0.2</v>
      </c>
      <c r="D618" s="29">
        <v>4.4000000000000004</v>
      </c>
      <c r="E618" s="25">
        <v>1.2</v>
      </c>
      <c r="F618" s="29">
        <v>0.3</v>
      </c>
      <c r="G618" s="25">
        <v>1</v>
      </c>
      <c r="H618" s="29">
        <v>0.9</v>
      </c>
      <c r="I618" s="25">
        <v>0.2</v>
      </c>
      <c r="J618" s="29">
        <v>0.6</v>
      </c>
      <c r="K618" s="25">
        <v>0.4</v>
      </c>
      <c r="L618" s="29">
        <v>0.1</v>
      </c>
      <c r="M618" s="25">
        <v>0.2</v>
      </c>
      <c r="N618" s="29">
        <v>0.1</v>
      </c>
      <c r="O618" s="25">
        <v>0.1</v>
      </c>
      <c r="P618" s="29">
        <v>0.1</v>
      </c>
      <c r="Q618" s="25">
        <v>0</v>
      </c>
      <c r="R618" s="29">
        <v>268.02</v>
      </c>
      <c r="S618" s="25">
        <v>267.98</v>
      </c>
      <c r="T618" s="29">
        <v>266.45999999999998</v>
      </c>
      <c r="U618" s="25">
        <v>4.57</v>
      </c>
      <c r="V618" s="29">
        <v>4.79</v>
      </c>
      <c r="W618" s="25">
        <v>4.53</v>
      </c>
    </row>
    <row r="619" spans="2:23" x14ac:dyDescent="0.25">
      <c r="B619" s="26" t="s">
        <v>4559</v>
      </c>
      <c r="C619" s="24">
        <v>0.2</v>
      </c>
      <c r="D619" s="29">
        <v>4.4000000000000004</v>
      </c>
      <c r="E619" s="25">
        <v>1</v>
      </c>
      <c r="F619" s="29">
        <v>0.2</v>
      </c>
      <c r="G619" s="25">
        <v>0.9</v>
      </c>
      <c r="H619" s="29">
        <v>1</v>
      </c>
      <c r="I619" s="25">
        <v>0.2</v>
      </c>
      <c r="J619" s="29">
        <v>0.7</v>
      </c>
      <c r="K619" s="25">
        <v>0.5</v>
      </c>
      <c r="L619" s="29">
        <v>0.1</v>
      </c>
      <c r="M619" s="25">
        <v>0.1</v>
      </c>
      <c r="N619" s="29">
        <v>0.1</v>
      </c>
      <c r="O619" s="25">
        <v>0.1</v>
      </c>
      <c r="P619" s="29">
        <v>0.1</v>
      </c>
      <c r="Q619" s="25">
        <v>0</v>
      </c>
      <c r="R619" s="29">
        <v>266.54000000000002</v>
      </c>
      <c r="S619" s="25">
        <v>266.54000000000002</v>
      </c>
      <c r="T619" s="29">
        <v>264.85000000000002</v>
      </c>
      <c r="U619" s="25">
        <v>4.6399999999999997</v>
      </c>
      <c r="V619" s="29">
        <v>4.72</v>
      </c>
      <c r="W619" s="25">
        <v>4.6100000000000003</v>
      </c>
    </row>
    <row r="620" spans="2:23" x14ac:dyDescent="0.25">
      <c r="B620" s="26" t="s">
        <v>4560</v>
      </c>
      <c r="C620" s="24">
        <v>0.3</v>
      </c>
      <c r="D620" s="29">
        <v>4.4000000000000004</v>
      </c>
      <c r="E620" s="25">
        <v>1.3</v>
      </c>
      <c r="F620" s="29">
        <v>0.2</v>
      </c>
      <c r="G620" s="25">
        <v>1</v>
      </c>
      <c r="H620" s="29">
        <v>0.7</v>
      </c>
      <c r="I620" s="25">
        <v>0.2</v>
      </c>
      <c r="J620" s="29">
        <v>0.6</v>
      </c>
      <c r="K620" s="25">
        <v>0.5</v>
      </c>
      <c r="L620" s="29">
        <v>0</v>
      </c>
      <c r="M620" s="25">
        <v>0.2</v>
      </c>
      <c r="N620" s="29">
        <v>0.1</v>
      </c>
      <c r="O620" s="25">
        <v>0</v>
      </c>
      <c r="P620" s="29">
        <v>0.1</v>
      </c>
      <c r="Q620" s="25">
        <v>0</v>
      </c>
      <c r="R620" s="29">
        <v>268.47000000000003</v>
      </c>
      <c r="S620" s="25">
        <v>268.63</v>
      </c>
      <c r="T620" s="29">
        <v>266.60000000000002</v>
      </c>
      <c r="U620" s="25">
        <v>4.6100000000000003</v>
      </c>
      <c r="V620" s="29">
        <v>4.8</v>
      </c>
      <c r="W620" s="25">
        <v>4.67</v>
      </c>
    </row>
    <row r="621" spans="2:23" x14ac:dyDescent="0.25">
      <c r="B621" s="26" t="s">
        <v>4561</v>
      </c>
      <c r="C621" s="24">
        <v>0.3</v>
      </c>
      <c r="D621" s="29">
        <v>4</v>
      </c>
      <c r="E621" s="25">
        <v>1.4</v>
      </c>
      <c r="F621" s="29">
        <v>0.2</v>
      </c>
      <c r="G621" s="25">
        <v>0.8</v>
      </c>
      <c r="H621" s="29">
        <v>0.4</v>
      </c>
      <c r="I621" s="25">
        <v>0.1</v>
      </c>
      <c r="J621" s="29">
        <v>0.5</v>
      </c>
      <c r="K621" s="25">
        <v>0.6</v>
      </c>
      <c r="L621" s="29">
        <v>0.1</v>
      </c>
      <c r="M621" s="25">
        <v>0.1</v>
      </c>
      <c r="N621" s="29">
        <v>0</v>
      </c>
      <c r="O621" s="25">
        <v>0.1</v>
      </c>
      <c r="P621" s="29">
        <v>0.1</v>
      </c>
      <c r="Q621" s="25">
        <v>0</v>
      </c>
      <c r="R621" s="29">
        <v>268.02</v>
      </c>
      <c r="S621" s="25">
        <v>268.22000000000003</v>
      </c>
      <c r="T621" s="29">
        <v>266.48</v>
      </c>
      <c r="U621" s="25">
        <v>4.2</v>
      </c>
      <c r="V621" s="29">
        <v>4.5</v>
      </c>
      <c r="W621" s="25">
        <v>4.25</v>
      </c>
    </row>
    <row r="622" spans="2:23" x14ac:dyDescent="0.25">
      <c r="B622" s="26" t="s">
        <v>4562</v>
      </c>
      <c r="C622" s="24">
        <v>0.4</v>
      </c>
      <c r="D622" s="29">
        <v>4.3</v>
      </c>
      <c r="E622" s="25">
        <v>1.4</v>
      </c>
      <c r="F622" s="29">
        <v>0.2</v>
      </c>
      <c r="G622" s="25">
        <v>1</v>
      </c>
      <c r="H622" s="29">
        <v>0.7</v>
      </c>
      <c r="I622" s="25">
        <v>0.1</v>
      </c>
      <c r="J622" s="29">
        <v>0.6</v>
      </c>
      <c r="K622" s="25">
        <v>0.4</v>
      </c>
      <c r="L622" s="29">
        <v>0.1</v>
      </c>
      <c r="M622" s="25">
        <v>0.1</v>
      </c>
      <c r="N622" s="29">
        <v>0</v>
      </c>
      <c r="O622" s="25">
        <v>0.1</v>
      </c>
      <c r="P622" s="29">
        <v>0.1</v>
      </c>
      <c r="Q622" s="25">
        <v>0</v>
      </c>
      <c r="R622" s="29">
        <v>269.66000000000003</v>
      </c>
      <c r="S622" s="25">
        <v>270.14</v>
      </c>
      <c r="T622" s="29">
        <v>268.17</v>
      </c>
      <c r="U622" s="25">
        <v>4.6100000000000003</v>
      </c>
      <c r="V622" s="29">
        <v>4.8499999999999996</v>
      </c>
      <c r="W622" s="25">
        <v>4.6500000000000004</v>
      </c>
    </row>
    <row r="623" spans="2:23" x14ac:dyDescent="0.25">
      <c r="B623" s="26" t="s">
        <v>4563</v>
      </c>
      <c r="C623" s="24">
        <v>0.3</v>
      </c>
      <c r="D623" s="29">
        <v>4.3</v>
      </c>
      <c r="E623" s="25">
        <v>1.6</v>
      </c>
      <c r="F623" s="29">
        <v>0.3</v>
      </c>
      <c r="G623" s="25">
        <v>1.1000000000000001</v>
      </c>
      <c r="H623" s="29">
        <v>0.5</v>
      </c>
      <c r="I623" s="25">
        <v>0</v>
      </c>
      <c r="J623" s="29">
        <v>0.6</v>
      </c>
      <c r="K623" s="25">
        <v>0.5</v>
      </c>
      <c r="L623" s="29">
        <v>0.1</v>
      </c>
      <c r="M623" s="25">
        <v>0.2</v>
      </c>
      <c r="N623" s="29">
        <v>0.1</v>
      </c>
      <c r="O623" s="25">
        <v>0</v>
      </c>
      <c r="P623" s="29">
        <v>0.1</v>
      </c>
      <c r="Q623" s="25">
        <v>0</v>
      </c>
      <c r="R623" s="29">
        <v>269.70999999999998</v>
      </c>
      <c r="S623" s="25">
        <v>270.02999999999997</v>
      </c>
      <c r="T623" s="29">
        <v>268.14999999999998</v>
      </c>
      <c r="U623" s="25">
        <v>4.63</v>
      </c>
      <c r="V623" s="29">
        <v>4.88</v>
      </c>
      <c r="W623" s="25">
        <v>4.75</v>
      </c>
    </row>
    <row r="624" spans="2:23" x14ac:dyDescent="0.25">
      <c r="B624" s="26" t="s">
        <v>4564</v>
      </c>
      <c r="C624" s="24">
        <v>0.3</v>
      </c>
      <c r="D624" s="29">
        <v>4.0999999999999996</v>
      </c>
      <c r="E624" s="25">
        <v>1.6</v>
      </c>
      <c r="F624" s="29">
        <v>0.1</v>
      </c>
      <c r="G624" s="25">
        <v>1.2</v>
      </c>
      <c r="H624" s="29">
        <v>0.6</v>
      </c>
      <c r="I624" s="25">
        <v>0.1</v>
      </c>
      <c r="J624" s="29">
        <v>0.7</v>
      </c>
      <c r="K624" s="25">
        <v>0.5</v>
      </c>
      <c r="L624" s="29">
        <v>0.1</v>
      </c>
      <c r="M624" s="25">
        <v>0.3</v>
      </c>
      <c r="N624" s="29">
        <v>0.1</v>
      </c>
      <c r="O624" s="25">
        <v>0</v>
      </c>
      <c r="P624" s="29">
        <v>0.1</v>
      </c>
      <c r="Q624" s="25">
        <v>0.1</v>
      </c>
      <c r="R624" s="29">
        <v>268.04000000000002</v>
      </c>
      <c r="S624" s="25">
        <v>268.27</v>
      </c>
      <c r="T624" s="29">
        <v>266.79000000000002</v>
      </c>
      <c r="U624" s="25">
        <v>4.5999999999999996</v>
      </c>
      <c r="V624" s="29">
        <v>4.76</v>
      </c>
      <c r="W624" s="25">
        <v>4.62</v>
      </c>
    </row>
    <row r="625" spans="2:23" x14ac:dyDescent="0.25">
      <c r="B625" s="26" t="s">
        <v>4565</v>
      </c>
      <c r="C625" s="24">
        <v>0.3</v>
      </c>
      <c r="D625" s="29">
        <v>3.9</v>
      </c>
      <c r="E625" s="25">
        <v>1.5</v>
      </c>
      <c r="F625" s="29">
        <v>0.1</v>
      </c>
      <c r="G625" s="25">
        <v>1.1000000000000001</v>
      </c>
      <c r="H625" s="29">
        <v>0.6</v>
      </c>
      <c r="I625" s="25">
        <v>0</v>
      </c>
      <c r="J625" s="29">
        <v>0.5</v>
      </c>
      <c r="K625" s="25">
        <v>0.4</v>
      </c>
      <c r="L625" s="29">
        <v>0</v>
      </c>
      <c r="M625" s="25">
        <v>0.1</v>
      </c>
      <c r="N625" s="29">
        <v>0.1</v>
      </c>
      <c r="O625" s="25">
        <v>0</v>
      </c>
      <c r="P625" s="29">
        <v>0.1</v>
      </c>
      <c r="Q625" s="25">
        <v>0.1</v>
      </c>
      <c r="R625" s="29">
        <v>269.37</v>
      </c>
      <c r="S625" s="25">
        <v>269.93</v>
      </c>
      <c r="T625" s="29">
        <v>267.99</v>
      </c>
      <c r="U625" s="25">
        <v>4.2699999999999996</v>
      </c>
      <c r="V625" s="29">
        <v>4.53</v>
      </c>
      <c r="W625" s="25">
        <v>4.37</v>
      </c>
    </row>
    <row r="626" spans="2:23" x14ac:dyDescent="0.25">
      <c r="B626" s="26" t="s">
        <v>4566</v>
      </c>
      <c r="C626" s="24">
        <v>0.3</v>
      </c>
      <c r="D626" s="29">
        <v>3.8</v>
      </c>
      <c r="E626" s="25">
        <v>1.6</v>
      </c>
      <c r="F626" s="29">
        <v>0.1</v>
      </c>
      <c r="G626" s="25">
        <v>1</v>
      </c>
      <c r="H626" s="29">
        <v>0.6</v>
      </c>
      <c r="I626" s="25">
        <v>0.1</v>
      </c>
      <c r="J626" s="29">
        <v>0.5</v>
      </c>
      <c r="K626" s="25">
        <v>0.4</v>
      </c>
      <c r="L626" s="29">
        <v>0</v>
      </c>
      <c r="M626" s="25">
        <v>0.1</v>
      </c>
      <c r="N626" s="29">
        <v>0.1</v>
      </c>
      <c r="O626" s="25">
        <v>0</v>
      </c>
      <c r="P626" s="29">
        <v>0.1</v>
      </c>
      <c r="Q626" s="25">
        <v>0</v>
      </c>
      <c r="R626" s="29">
        <v>268.79000000000002</v>
      </c>
      <c r="S626" s="25">
        <v>269.19</v>
      </c>
      <c r="T626" s="29">
        <v>267.10000000000002</v>
      </c>
      <c r="U626" s="25">
        <v>4.1399999999999997</v>
      </c>
      <c r="V626" s="29">
        <v>4.3499999999999996</v>
      </c>
      <c r="W626" s="25">
        <v>4.2</v>
      </c>
    </row>
    <row r="627" spans="2:23" x14ac:dyDescent="0.25">
      <c r="B627" s="26" t="s">
        <v>4567</v>
      </c>
      <c r="C627" s="24">
        <v>0.3</v>
      </c>
      <c r="D627" s="29">
        <v>4.2</v>
      </c>
      <c r="E627" s="25">
        <v>1.7</v>
      </c>
      <c r="F627" s="29">
        <v>0.2</v>
      </c>
      <c r="G627" s="25">
        <v>1.1000000000000001</v>
      </c>
      <c r="H627" s="29">
        <v>0.6</v>
      </c>
      <c r="I627" s="25">
        <v>0.1</v>
      </c>
      <c r="J627" s="29">
        <v>0.5</v>
      </c>
      <c r="K627" s="25">
        <v>0.4</v>
      </c>
      <c r="L627" s="29">
        <v>0.1</v>
      </c>
      <c r="M627" s="25">
        <v>0.2</v>
      </c>
      <c r="N627" s="29">
        <v>0</v>
      </c>
      <c r="O627" s="25">
        <v>0</v>
      </c>
      <c r="P627" s="29">
        <v>0.1</v>
      </c>
      <c r="Q627" s="25">
        <v>0.1</v>
      </c>
      <c r="R627" s="29">
        <v>269.76</v>
      </c>
      <c r="S627" s="25">
        <v>269.94</v>
      </c>
      <c r="T627" s="29">
        <v>268.29000000000002</v>
      </c>
      <c r="U627" s="25">
        <v>4.43</v>
      </c>
      <c r="V627" s="29">
        <v>4.7</v>
      </c>
      <c r="W627" s="25">
        <v>4.5599999999999996</v>
      </c>
    </row>
    <row r="628" spans="2:23" x14ac:dyDescent="0.25">
      <c r="B628" s="26" t="s">
        <v>4568</v>
      </c>
      <c r="C628" s="24">
        <v>0.2</v>
      </c>
      <c r="D628" s="29">
        <v>4.0999999999999996</v>
      </c>
      <c r="E628" s="25">
        <v>1.6</v>
      </c>
      <c r="F628" s="29">
        <v>0.1</v>
      </c>
      <c r="G628" s="25">
        <v>1</v>
      </c>
      <c r="H628" s="29">
        <v>0.7</v>
      </c>
      <c r="I628" s="25">
        <v>0</v>
      </c>
      <c r="J628" s="29">
        <v>0.6</v>
      </c>
      <c r="K628" s="25">
        <v>0.5</v>
      </c>
      <c r="L628" s="29">
        <v>0.1</v>
      </c>
      <c r="M628" s="25">
        <v>0.1</v>
      </c>
      <c r="N628" s="29">
        <v>0</v>
      </c>
      <c r="O628" s="25">
        <v>0</v>
      </c>
      <c r="P628" s="29">
        <v>0.1</v>
      </c>
      <c r="Q628" s="25">
        <v>0</v>
      </c>
      <c r="R628" s="29">
        <v>270.64999999999998</v>
      </c>
      <c r="S628" s="25">
        <v>270.82</v>
      </c>
      <c r="T628" s="29">
        <v>269.02999999999997</v>
      </c>
      <c r="U628" s="25">
        <v>4.49</v>
      </c>
      <c r="V628" s="29">
        <v>4.7300000000000004</v>
      </c>
      <c r="W628" s="25">
        <v>4.53</v>
      </c>
    </row>
    <row r="629" spans="2:23" x14ac:dyDescent="0.25">
      <c r="B629" s="26" t="s">
        <v>4569</v>
      </c>
      <c r="C629" s="24">
        <v>0.3</v>
      </c>
      <c r="D629" s="29">
        <v>4.3</v>
      </c>
      <c r="E629" s="25">
        <v>1.7</v>
      </c>
      <c r="F629" s="29">
        <v>0.1</v>
      </c>
      <c r="G629" s="25">
        <v>1.1000000000000001</v>
      </c>
      <c r="H629" s="29">
        <v>0.6</v>
      </c>
      <c r="I629" s="25">
        <v>0.1</v>
      </c>
      <c r="J629" s="29">
        <v>0.7</v>
      </c>
      <c r="K629" s="25">
        <v>0.5</v>
      </c>
      <c r="L629" s="29">
        <v>0.1</v>
      </c>
      <c r="M629" s="25">
        <v>0.3</v>
      </c>
      <c r="N629" s="29">
        <v>0.1</v>
      </c>
      <c r="O629" s="25">
        <v>0</v>
      </c>
      <c r="P629" s="29">
        <v>0.1</v>
      </c>
      <c r="Q629" s="25">
        <v>0</v>
      </c>
      <c r="R629" s="29">
        <v>269.74</v>
      </c>
      <c r="S629" s="25">
        <v>270.06</v>
      </c>
      <c r="T629" s="29">
        <v>268.33999999999997</v>
      </c>
      <c r="U629" s="25">
        <v>4.55</v>
      </c>
      <c r="V629" s="29">
        <v>4.76</v>
      </c>
      <c r="W629" s="25">
        <v>4.6399999999999997</v>
      </c>
    </row>
    <row r="630" spans="2:23" x14ac:dyDescent="0.25">
      <c r="B630" s="26" t="s">
        <v>4570</v>
      </c>
      <c r="C630" s="24">
        <v>0.2</v>
      </c>
      <c r="D630" s="29">
        <v>4.4000000000000004</v>
      </c>
      <c r="E630" s="25">
        <v>1.6</v>
      </c>
      <c r="F630" s="29">
        <v>0.2</v>
      </c>
      <c r="G630" s="25">
        <v>1.2</v>
      </c>
      <c r="H630" s="29">
        <v>0.7</v>
      </c>
      <c r="I630" s="25">
        <v>0.1</v>
      </c>
      <c r="J630" s="29">
        <v>0.8</v>
      </c>
      <c r="K630" s="25">
        <v>0.6</v>
      </c>
      <c r="L630" s="29">
        <v>0.1</v>
      </c>
      <c r="M630" s="25">
        <v>0.2</v>
      </c>
      <c r="N630" s="29">
        <v>0.1</v>
      </c>
      <c r="O630" s="25">
        <v>0</v>
      </c>
      <c r="P630" s="29">
        <v>0.1</v>
      </c>
      <c r="Q630" s="25">
        <v>0</v>
      </c>
      <c r="R630" s="29">
        <v>269.13</v>
      </c>
      <c r="S630" s="25">
        <v>269.26</v>
      </c>
      <c r="T630" s="29">
        <v>267.44</v>
      </c>
      <c r="U630" s="25">
        <v>4.78</v>
      </c>
      <c r="V630" s="29">
        <v>5.0599999999999996</v>
      </c>
      <c r="W630" s="25">
        <v>4.87</v>
      </c>
    </row>
    <row r="631" spans="2:23" x14ac:dyDescent="0.25">
      <c r="B631" s="26" t="s">
        <v>4571</v>
      </c>
      <c r="C631" s="24">
        <v>0.3</v>
      </c>
      <c r="D631" s="29">
        <v>4.3</v>
      </c>
      <c r="E631" s="25">
        <v>1.8</v>
      </c>
      <c r="F631" s="29">
        <v>0.1</v>
      </c>
      <c r="G631" s="25">
        <v>1.3</v>
      </c>
      <c r="H631" s="29">
        <v>0.6</v>
      </c>
      <c r="I631" s="25">
        <v>0.1</v>
      </c>
      <c r="J631" s="29">
        <v>0.6</v>
      </c>
      <c r="K631" s="25">
        <v>0.6</v>
      </c>
      <c r="L631" s="29">
        <v>0.1</v>
      </c>
      <c r="M631" s="25">
        <v>0.3</v>
      </c>
      <c r="N631" s="29">
        <v>0.1</v>
      </c>
      <c r="O631" s="25">
        <v>0.1</v>
      </c>
      <c r="P631" s="29">
        <v>0.1</v>
      </c>
      <c r="Q631" s="25">
        <v>0.1</v>
      </c>
      <c r="R631" s="29">
        <v>268.45999999999998</v>
      </c>
      <c r="S631" s="25">
        <v>268.56</v>
      </c>
      <c r="T631" s="29">
        <v>266.97000000000003</v>
      </c>
      <c r="U631" s="25">
        <v>4.68</v>
      </c>
      <c r="V631" s="29">
        <v>4.95</v>
      </c>
      <c r="W631" s="25">
        <v>4.8</v>
      </c>
    </row>
    <row r="632" spans="2:23" x14ac:dyDescent="0.25">
      <c r="B632" s="26" t="s">
        <v>4572</v>
      </c>
      <c r="C632" s="24">
        <v>0.3</v>
      </c>
      <c r="D632" s="29">
        <v>4.4000000000000004</v>
      </c>
      <c r="E632" s="25">
        <v>1.7</v>
      </c>
      <c r="F632" s="29">
        <v>0.2</v>
      </c>
      <c r="G632" s="25">
        <v>1.2</v>
      </c>
      <c r="H632" s="29">
        <v>0.7</v>
      </c>
      <c r="I632" s="25">
        <v>0.1</v>
      </c>
      <c r="J632" s="29">
        <v>0.6</v>
      </c>
      <c r="K632" s="25">
        <v>0.4</v>
      </c>
      <c r="L632" s="29">
        <v>0.1</v>
      </c>
      <c r="M632" s="25">
        <v>0.2</v>
      </c>
      <c r="N632" s="29">
        <v>0</v>
      </c>
      <c r="O632" s="25">
        <v>0.1</v>
      </c>
      <c r="P632" s="29">
        <v>0.1</v>
      </c>
      <c r="Q632" s="25">
        <v>0.1</v>
      </c>
      <c r="R632" s="29">
        <v>269.93</v>
      </c>
      <c r="S632" s="25">
        <v>270.01</v>
      </c>
      <c r="T632" s="29">
        <v>268.39</v>
      </c>
      <c r="U632" s="25">
        <v>4.76</v>
      </c>
      <c r="V632" s="29">
        <v>5.03</v>
      </c>
      <c r="W632" s="25">
        <v>4.79</v>
      </c>
    </row>
    <row r="633" spans="2:23" x14ac:dyDescent="0.25">
      <c r="B633" s="26" t="s">
        <v>4573</v>
      </c>
      <c r="C633" s="24">
        <v>0.3</v>
      </c>
      <c r="D633" s="29">
        <v>4.3</v>
      </c>
      <c r="E633" s="25">
        <v>1.7</v>
      </c>
      <c r="F633" s="29">
        <v>0.1</v>
      </c>
      <c r="G633" s="25">
        <v>1.1000000000000001</v>
      </c>
      <c r="H633" s="29">
        <v>0.8</v>
      </c>
      <c r="I633" s="25">
        <v>0</v>
      </c>
      <c r="J633" s="29">
        <v>0.5</v>
      </c>
      <c r="K633" s="25">
        <v>0.3</v>
      </c>
      <c r="L633" s="29">
        <v>0.1</v>
      </c>
      <c r="M633" s="25">
        <v>0.1</v>
      </c>
      <c r="N633" s="29">
        <v>0.1</v>
      </c>
      <c r="O633" s="25">
        <v>0.1</v>
      </c>
      <c r="P633" s="29">
        <v>0</v>
      </c>
      <c r="Q633" s="25">
        <v>0</v>
      </c>
      <c r="R633" s="29">
        <v>269.5</v>
      </c>
      <c r="S633" s="25">
        <v>269.49</v>
      </c>
      <c r="T633" s="29">
        <v>267.89</v>
      </c>
      <c r="U633" s="25">
        <v>4.55</v>
      </c>
      <c r="V633" s="29">
        <v>4.7699999999999996</v>
      </c>
      <c r="W633" s="25">
        <v>4.53</v>
      </c>
    </row>
    <row r="634" spans="2:23" x14ac:dyDescent="0.25">
      <c r="B634" s="26" t="s">
        <v>4574</v>
      </c>
      <c r="C634" s="24">
        <v>0.2</v>
      </c>
      <c r="D634" s="29">
        <v>3.9</v>
      </c>
      <c r="E634" s="25">
        <v>1.7</v>
      </c>
      <c r="F634" s="29">
        <v>0.1</v>
      </c>
      <c r="G634" s="25">
        <v>1.1000000000000001</v>
      </c>
      <c r="H634" s="29">
        <v>0.6</v>
      </c>
      <c r="I634" s="25">
        <v>0</v>
      </c>
      <c r="J634" s="29">
        <v>0.6</v>
      </c>
      <c r="K634" s="25">
        <v>0.5</v>
      </c>
      <c r="L634" s="29">
        <v>0.1</v>
      </c>
      <c r="M634" s="25">
        <v>0.2</v>
      </c>
      <c r="N634" s="29">
        <v>0.1</v>
      </c>
      <c r="O634" s="25">
        <v>0</v>
      </c>
      <c r="P634" s="29">
        <v>0.1</v>
      </c>
      <c r="Q634" s="25">
        <v>0</v>
      </c>
      <c r="R634" s="29">
        <v>267.08</v>
      </c>
      <c r="S634" s="25">
        <v>266.95999999999998</v>
      </c>
      <c r="T634" s="29">
        <v>265.66000000000003</v>
      </c>
      <c r="U634" s="25">
        <v>4.3600000000000003</v>
      </c>
      <c r="V634" s="29">
        <v>4.46</v>
      </c>
      <c r="W634" s="25">
        <v>4.47</v>
      </c>
    </row>
    <row r="635" spans="2:23" x14ac:dyDescent="0.25">
      <c r="B635" s="26" t="s">
        <v>4575</v>
      </c>
      <c r="C635" s="24">
        <v>0.3</v>
      </c>
      <c r="D635" s="29">
        <v>4.2</v>
      </c>
      <c r="E635" s="25">
        <v>1.8</v>
      </c>
      <c r="F635" s="29">
        <v>0.2</v>
      </c>
      <c r="G635" s="25">
        <v>1.1000000000000001</v>
      </c>
      <c r="H635" s="29">
        <v>0.6</v>
      </c>
      <c r="I635" s="25">
        <v>0.1</v>
      </c>
      <c r="J635" s="29">
        <v>0.6</v>
      </c>
      <c r="K635" s="25">
        <v>0.5</v>
      </c>
      <c r="L635" s="29">
        <v>0</v>
      </c>
      <c r="M635" s="25">
        <v>0.3</v>
      </c>
      <c r="N635" s="29">
        <v>0.1</v>
      </c>
      <c r="O635" s="25">
        <v>0</v>
      </c>
      <c r="P635" s="29">
        <v>0.1</v>
      </c>
      <c r="Q635" s="25">
        <v>0.1</v>
      </c>
      <c r="R635" s="29">
        <v>267.52999999999997</v>
      </c>
      <c r="S635" s="25">
        <v>267.72000000000003</v>
      </c>
      <c r="T635" s="29">
        <v>266.10000000000002</v>
      </c>
      <c r="U635" s="25">
        <v>4.51</v>
      </c>
      <c r="V635" s="29">
        <v>4.7300000000000004</v>
      </c>
      <c r="W635" s="25">
        <v>4.5999999999999996</v>
      </c>
    </row>
    <row r="636" spans="2:23" x14ac:dyDescent="0.25">
      <c r="B636" s="26" t="s">
        <v>4576</v>
      </c>
      <c r="C636" s="24">
        <v>0.1</v>
      </c>
      <c r="D636" s="29">
        <v>3.7</v>
      </c>
      <c r="E636" s="25">
        <v>1.5</v>
      </c>
      <c r="F636" s="29">
        <v>0.2</v>
      </c>
      <c r="G636" s="25">
        <v>0.9</v>
      </c>
      <c r="H636" s="29">
        <v>0.7</v>
      </c>
      <c r="I636" s="25">
        <v>0.1</v>
      </c>
      <c r="J636" s="29">
        <v>0.7</v>
      </c>
      <c r="K636" s="25">
        <v>0.5</v>
      </c>
      <c r="L636" s="29">
        <v>0.1</v>
      </c>
      <c r="M636" s="25">
        <v>0.1</v>
      </c>
      <c r="N636" s="29">
        <v>0</v>
      </c>
      <c r="O636" s="25">
        <v>0</v>
      </c>
      <c r="P636" s="29">
        <v>0.1</v>
      </c>
      <c r="Q636" s="25">
        <v>0</v>
      </c>
      <c r="R636" s="29">
        <v>267.37</v>
      </c>
      <c r="S636" s="25">
        <v>267.22000000000003</v>
      </c>
      <c r="T636" s="29">
        <v>265.94</v>
      </c>
      <c r="U636" s="25">
        <v>4.04</v>
      </c>
      <c r="V636" s="29">
        <v>4.21</v>
      </c>
      <c r="W636" s="25">
        <v>4.09</v>
      </c>
    </row>
    <row r="637" spans="2:23" x14ac:dyDescent="0.25">
      <c r="B637" s="26" t="s">
        <v>4577</v>
      </c>
      <c r="C637" s="24">
        <v>0.2</v>
      </c>
      <c r="D637" s="29">
        <v>4.2</v>
      </c>
      <c r="E637" s="25">
        <v>1.6</v>
      </c>
      <c r="F637" s="29">
        <v>0.1</v>
      </c>
      <c r="G637" s="25">
        <v>0.9</v>
      </c>
      <c r="H637" s="29">
        <v>0.6</v>
      </c>
      <c r="I637" s="25">
        <v>0.1</v>
      </c>
      <c r="J637" s="29">
        <v>0.4</v>
      </c>
      <c r="K637" s="25">
        <v>0.4</v>
      </c>
      <c r="L637" s="29">
        <v>0</v>
      </c>
      <c r="M637" s="25">
        <v>0.1</v>
      </c>
      <c r="N637" s="29">
        <v>0.1</v>
      </c>
      <c r="O637" s="25">
        <v>0.1</v>
      </c>
      <c r="P637" s="29">
        <v>0.1</v>
      </c>
      <c r="Q637" s="25">
        <v>0</v>
      </c>
      <c r="R637" s="29">
        <v>267.41000000000003</v>
      </c>
      <c r="S637" s="25">
        <v>267.27</v>
      </c>
      <c r="T637" s="29">
        <v>266.02999999999997</v>
      </c>
      <c r="U637" s="25">
        <v>4.47</v>
      </c>
      <c r="V637" s="29">
        <v>4.5999999999999996</v>
      </c>
      <c r="W637" s="25">
        <v>4.45</v>
      </c>
    </row>
    <row r="638" spans="2:23" x14ac:dyDescent="0.25">
      <c r="B638" s="26" t="s">
        <v>4578</v>
      </c>
      <c r="C638" s="24">
        <v>0.3</v>
      </c>
      <c r="D638" s="29">
        <v>4.4000000000000004</v>
      </c>
      <c r="E638" s="25">
        <v>1.9</v>
      </c>
      <c r="F638" s="29">
        <v>0.1</v>
      </c>
      <c r="G638" s="25">
        <v>1.2</v>
      </c>
      <c r="H638" s="29">
        <v>0.5</v>
      </c>
      <c r="I638" s="25">
        <v>0.1</v>
      </c>
      <c r="J638" s="29">
        <v>0.6</v>
      </c>
      <c r="K638" s="25">
        <v>0.4</v>
      </c>
      <c r="L638" s="29">
        <v>0</v>
      </c>
      <c r="M638" s="25">
        <v>0.2</v>
      </c>
      <c r="N638" s="29">
        <v>0.1</v>
      </c>
      <c r="O638" s="25">
        <v>0</v>
      </c>
      <c r="P638" s="29">
        <v>0.1</v>
      </c>
      <c r="Q638" s="25">
        <v>0</v>
      </c>
      <c r="R638" s="29">
        <v>269.44</v>
      </c>
      <c r="S638" s="25">
        <v>269.49</v>
      </c>
      <c r="T638" s="29">
        <v>267.94</v>
      </c>
      <c r="U638" s="25">
        <v>4.83</v>
      </c>
      <c r="V638" s="29">
        <v>5.01</v>
      </c>
      <c r="W638" s="25">
        <v>4.8899999999999997</v>
      </c>
    </row>
    <row r="639" spans="2:23" x14ac:dyDescent="0.25">
      <c r="B639" s="26" t="s">
        <v>4579</v>
      </c>
      <c r="C639" s="24">
        <v>0.2</v>
      </c>
      <c r="D639" s="29">
        <v>4.5</v>
      </c>
      <c r="E639" s="25">
        <v>1.9</v>
      </c>
      <c r="F639" s="29">
        <v>0.1</v>
      </c>
      <c r="G639" s="25">
        <v>1.2</v>
      </c>
      <c r="H639" s="29">
        <v>0.6</v>
      </c>
      <c r="I639" s="25">
        <v>0.1</v>
      </c>
      <c r="J639" s="29">
        <v>0.6</v>
      </c>
      <c r="K639" s="25">
        <v>0.4</v>
      </c>
      <c r="L639" s="29">
        <v>0</v>
      </c>
      <c r="M639" s="25">
        <v>0.2</v>
      </c>
      <c r="N639" s="29">
        <v>0.1</v>
      </c>
      <c r="O639" s="25">
        <v>0</v>
      </c>
      <c r="P639" s="29">
        <v>0.1</v>
      </c>
      <c r="Q639" s="25">
        <v>0</v>
      </c>
      <c r="R639" s="29">
        <v>269.36</v>
      </c>
      <c r="S639" s="25">
        <v>269.58</v>
      </c>
      <c r="T639" s="29">
        <v>267.75</v>
      </c>
      <c r="U639" s="25">
        <v>4.75</v>
      </c>
      <c r="V639" s="29">
        <v>5.12</v>
      </c>
      <c r="W639" s="25">
        <v>4.9000000000000004</v>
      </c>
    </row>
    <row r="640" spans="2:23" x14ac:dyDescent="0.25">
      <c r="B640" s="26" t="s">
        <v>4580</v>
      </c>
      <c r="C640" s="24">
        <v>0.2</v>
      </c>
      <c r="D640" s="29">
        <v>3.5</v>
      </c>
      <c r="E640" s="25">
        <v>1.6</v>
      </c>
      <c r="F640" s="29">
        <v>0.1</v>
      </c>
      <c r="G640" s="25">
        <v>0.4</v>
      </c>
      <c r="H640" s="29">
        <v>0.5</v>
      </c>
      <c r="I640" s="25">
        <v>0</v>
      </c>
      <c r="J640" s="29">
        <v>0.5</v>
      </c>
      <c r="K640" s="25">
        <v>0.4</v>
      </c>
      <c r="L640" s="29">
        <v>0.1</v>
      </c>
      <c r="M640" s="25">
        <v>0.3</v>
      </c>
      <c r="N640" s="29">
        <v>0.1</v>
      </c>
      <c r="O640" s="25">
        <v>0</v>
      </c>
      <c r="P640" s="29">
        <v>0.1</v>
      </c>
      <c r="Q640" s="25">
        <v>0</v>
      </c>
      <c r="R640" s="29">
        <v>266.66000000000003</v>
      </c>
      <c r="S640" s="25">
        <v>266.39</v>
      </c>
      <c r="T640" s="29">
        <v>265.31</v>
      </c>
      <c r="U640" s="25">
        <v>3.78</v>
      </c>
      <c r="V640" s="29">
        <v>3.93</v>
      </c>
      <c r="W640" s="25">
        <v>3.89</v>
      </c>
    </row>
    <row r="641" spans="2:23" x14ac:dyDescent="0.25">
      <c r="B641" s="26" t="s">
        <v>4581</v>
      </c>
      <c r="C641" s="24">
        <v>0.3</v>
      </c>
      <c r="D641" s="29">
        <v>3.8</v>
      </c>
      <c r="E641" s="25">
        <v>1.7</v>
      </c>
      <c r="F641" s="29">
        <v>0.1</v>
      </c>
      <c r="G641" s="25">
        <v>0.7</v>
      </c>
      <c r="H641" s="29">
        <v>0.2</v>
      </c>
      <c r="I641" s="25">
        <v>0.2</v>
      </c>
      <c r="J641" s="29">
        <v>0.3</v>
      </c>
      <c r="K641" s="25">
        <v>0.4</v>
      </c>
      <c r="L641" s="29">
        <v>0</v>
      </c>
      <c r="M641" s="25">
        <v>0.2</v>
      </c>
      <c r="N641" s="29">
        <v>0.1</v>
      </c>
      <c r="O641" s="25">
        <v>0.1</v>
      </c>
      <c r="P641" s="29">
        <v>0.2</v>
      </c>
      <c r="Q641" s="25">
        <v>0.1</v>
      </c>
      <c r="R641" s="29">
        <v>267.5</v>
      </c>
      <c r="S641" s="25">
        <v>267.33999999999997</v>
      </c>
      <c r="T641" s="29">
        <v>266.02</v>
      </c>
      <c r="U641" s="25">
        <v>4.05</v>
      </c>
      <c r="V641" s="29">
        <v>4.24</v>
      </c>
      <c r="W641" s="25">
        <v>4.1399999999999997</v>
      </c>
    </row>
    <row r="642" spans="2:23" x14ac:dyDescent="0.25">
      <c r="B642" s="26" t="s">
        <v>4582</v>
      </c>
      <c r="C642" s="24">
        <v>0.3</v>
      </c>
      <c r="D642" s="29">
        <v>4</v>
      </c>
      <c r="E642" s="25">
        <v>1.7</v>
      </c>
      <c r="F642" s="29">
        <v>0.1</v>
      </c>
      <c r="G642" s="25">
        <v>0.8</v>
      </c>
      <c r="H642" s="29">
        <v>0.3</v>
      </c>
      <c r="I642" s="25">
        <v>0.2</v>
      </c>
      <c r="J642" s="29">
        <v>0.4</v>
      </c>
      <c r="K642" s="25">
        <v>0.4</v>
      </c>
      <c r="L642" s="29">
        <v>0</v>
      </c>
      <c r="M642" s="25">
        <v>0.3</v>
      </c>
      <c r="N642" s="29">
        <v>0.1</v>
      </c>
      <c r="O642" s="25">
        <v>0</v>
      </c>
      <c r="P642" s="29">
        <v>0.1</v>
      </c>
      <c r="Q642" s="25">
        <v>0.1</v>
      </c>
      <c r="R642" s="29">
        <v>266.54000000000002</v>
      </c>
      <c r="S642" s="25">
        <v>266.25</v>
      </c>
      <c r="T642" s="29">
        <v>265.17</v>
      </c>
      <c r="U642" s="25">
        <v>4.2300000000000004</v>
      </c>
      <c r="V642" s="29">
        <v>4.41</v>
      </c>
      <c r="W642" s="25">
        <v>4.37</v>
      </c>
    </row>
    <row r="643" spans="2:23" x14ac:dyDescent="0.25">
      <c r="B643" s="26" t="s">
        <v>4583</v>
      </c>
      <c r="C643" s="24">
        <v>0.2</v>
      </c>
      <c r="D643" s="29">
        <v>3.8</v>
      </c>
      <c r="E643" s="25">
        <v>1.4</v>
      </c>
      <c r="F643" s="29">
        <v>0.1</v>
      </c>
      <c r="G643" s="25">
        <v>0.6</v>
      </c>
      <c r="H643" s="29">
        <v>0.3</v>
      </c>
      <c r="I643" s="25">
        <v>0.2</v>
      </c>
      <c r="J643" s="29">
        <v>0.3</v>
      </c>
      <c r="K643" s="25">
        <v>0.3</v>
      </c>
      <c r="L643" s="29">
        <v>0.1</v>
      </c>
      <c r="M643" s="25">
        <v>0.3</v>
      </c>
      <c r="N643" s="29">
        <v>0.1</v>
      </c>
      <c r="O643" s="25">
        <v>0</v>
      </c>
      <c r="P643" s="29">
        <v>0.1</v>
      </c>
      <c r="Q643" s="25">
        <v>0.1</v>
      </c>
      <c r="R643" s="29">
        <v>266.95</v>
      </c>
      <c r="S643" s="25">
        <v>266.75</v>
      </c>
      <c r="T643" s="29">
        <v>265.42</v>
      </c>
      <c r="U643" s="25">
        <v>3.92</v>
      </c>
      <c r="V643" s="29">
        <v>4.0599999999999996</v>
      </c>
      <c r="W643" s="25">
        <v>4.0199999999999996</v>
      </c>
    </row>
    <row r="644" spans="2:23" x14ac:dyDescent="0.25">
      <c r="B644" s="26" t="s">
        <v>4584</v>
      </c>
      <c r="C644" s="24">
        <v>0.2</v>
      </c>
      <c r="D644" s="29">
        <v>3.9</v>
      </c>
      <c r="E644" s="25">
        <v>1.3</v>
      </c>
      <c r="F644" s="29">
        <v>0.1</v>
      </c>
      <c r="G644" s="25">
        <v>0.3</v>
      </c>
      <c r="H644" s="29">
        <v>0.6</v>
      </c>
      <c r="I644" s="25">
        <v>0.2</v>
      </c>
      <c r="J644" s="29">
        <v>0.5</v>
      </c>
      <c r="K644" s="25">
        <v>0.3</v>
      </c>
      <c r="L644" s="29">
        <v>0.1</v>
      </c>
      <c r="M644" s="25">
        <v>0.2</v>
      </c>
      <c r="N644" s="29">
        <v>0.2</v>
      </c>
      <c r="O644" s="25">
        <v>0.1</v>
      </c>
      <c r="P644" s="29">
        <v>0.1</v>
      </c>
      <c r="Q644" s="25">
        <v>0.1</v>
      </c>
      <c r="R644" s="29">
        <v>266.54000000000002</v>
      </c>
      <c r="S644" s="25">
        <v>266.38</v>
      </c>
      <c r="T644" s="29">
        <v>265.02999999999997</v>
      </c>
      <c r="U644" s="25">
        <v>3.93</v>
      </c>
      <c r="V644" s="29">
        <v>4.12</v>
      </c>
      <c r="W644" s="25">
        <v>3.97</v>
      </c>
    </row>
    <row r="645" spans="2:23" x14ac:dyDescent="0.25">
      <c r="B645" s="26" t="s">
        <v>4585</v>
      </c>
      <c r="C645" s="24">
        <v>0.2</v>
      </c>
      <c r="D645" s="29">
        <v>3.9</v>
      </c>
      <c r="E645" s="25">
        <v>1.5</v>
      </c>
      <c r="F645" s="29">
        <v>0.1</v>
      </c>
      <c r="G645" s="25">
        <v>0.5</v>
      </c>
      <c r="H645" s="29">
        <v>0.7</v>
      </c>
      <c r="I645" s="25">
        <v>0.1</v>
      </c>
      <c r="J645" s="29">
        <v>0.5</v>
      </c>
      <c r="K645" s="25">
        <v>0.3</v>
      </c>
      <c r="L645" s="29">
        <v>0</v>
      </c>
      <c r="M645" s="25">
        <v>0.3</v>
      </c>
      <c r="N645" s="29">
        <v>0.1</v>
      </c>
      <c r="O645" s="25">
        <v>0.1</v>
      </c>
      <c r="P645" s="29">
        <v>0.1</v>
      </c>
      <c r="Q645" s="25">
        <v>0.1</v>
      </c>
      <c r="R645" s="29">
        <v>266.33999999999997</v>
      </c>
      <c r="S645" s="25">
        <v>265.94</v>
      </c>
      <c r="T645" s="29">
        <v>264.83</v>
      </c>
      <c r="U645" s="25">
        <v>4.21</v>
      </c>
      <c r="V645" s="29">
        <v>4.45</v>
      </c>
      <c r="W645" s="25">
        <v>4.29</v>
      </c>
    </row>
    <row r="646" spans="2:23" x14ac:dyDescent="0.25">
      <c r="B646" s="26" t="s">
        <v>4586</v>
      </c>
      <c r="C646" s="24">
        <v>0.2</v>
      </c>
      <c r="D646" s="29">
        <v>3.6</v>
      </c>
      <c r="E646" s="25">
        <v>1.6</v>
      </c>
      <c r="F646" s="29">
        <v>0.1</v>
      </c>
      <c r="G646" s="25">
        <v>0.5</v>
      </c>
      <c r="H646" s="29">
        <v>0.6</v>
      </c>
      <c r="I646" s="25">
        <v>0.2</v>
      </c>
      <c r="J646" s="29">
        <v>0.5</v>
      </c>
      <c r="K646" s="25">
        <v>0.4</v>
      </c>
      <c r="L646" s="29">
        <v>0.1</v>
      </c>
      <c r="M646" s="25">
        <v>0.3</v>
      </c>
      <c r="N646" s="29">
        <v>0.1</v>
      </c>
      <c r="O646" s="25">
        <v>0</v>
      </c>
      <c r="P646" s="29">
        <v>0.1</v>
      </c>
      <c r="Q646" s="25">
        <v>0.1</v>
      </c>
      <c r="R646" s="29">
        <v>265.39</v>
      </c>
      <c r="S646" s="25">
        <v>265.43</v>
      </c>
      <c r="T646" s="29">
        <v>264.43</v>
      </c>
      <c r="U646" s="25">
        <v>4.13</v>
      </c>
      <c r="V646" s="29">
        <v>4.1500000000000004</v>
      </c>
      <c r="W646" s="25">
        <v>4.13</v>
      </c>
    </row>
    <row r="647" spans="2:23" x14ac:dyDescent="0.25">
      <c r="B647" s="26" t="s">
        <v>4587</v>
      </c>
      <c r="C647" s="24">
        <v>0.2</v>
      </c>
      <c r="D647" s="29">
        <v>3.3</v>
      </c>
      <c r="E647" s="25">
        <v>1.8</v>
      </c>
      <c r="F647" s="29">
        <v>0.1</v>
      </c>
      <c r="G647" s="25">
        <v>0.4</v>
      </c>
      <c r="H647" s="29">
        <v>0.3</v>
      </c>
      <c r="I647" s="25">
        <v>0.2</v>
      </c>
      <c r="J647" s="29">
        <v>0.4</v>
      </c>
      <c r="K647" s="25">
        <v>0.6</v>
      </c>
      <c r="L647" s="29">
        <v>0.1</v>
      </c>
      <c r="M647" s="25">
        <v>0.3</v>
      </c>
      <c r="N647" s="29">
        <v>0.1</v>
      </c>
      <c r="O647" s="25">
        <v>0</v>
      </c>
      <c r="P647" s="29">
        <v>0.1</v>
      </c>
      <c r="Q647" s="25">
        <v>0.1</v>
      </c>
      <c r="R647" s="29">
        <v>266.82</v>
      </c>
      <c r="S647" s="25">
        <v>266.68</v>
      </c>
      <c r="T647" s="29">
        <v>265.62</v>
      </c>
      <c r="U647" s="25">
        <v>3.72</v>
      </c>
      <c r="V647" s="29">
        <v>3.8</v>
      </c>
      <c r="W647" s="25">
        <v>3.72</v>
      </c>
    </row>
    <row r="648" spans="2:23" x14ac:dyDescent="0.25">
      <c r="B648" s="26" t="s">
        <v>4588</v>
      </c>
      <c r="C648" s="24">
        <v>0.2</v>
      </c>
      <c r="D648" s="29">
        <v>3.1</v>
      </c>
      <c r="E648" s="25">
        <v>1.8</v>
      </c>
      <c r="F648" s="29">
        <v>0</v>
      </c>
      <c r="G648" s="25">
        <v>0.4</v>
      </c>
      <c r="H648" s="29">
        <v>0.3</v>
      </c>
      <c r="I648" s="25">
        <v>0.3</v>
      </c>
      <c r="J648" s="29">
        <v>0.3</v>
      </c>
      <c r="K648" s="25">
        <v>0.5</v>
      </c>
      <c r="L648" s="29">
        <v>0.1</v>
      </c>
      <c r="M648" s="25">
        <v>0.2</v>
      </c>
      <c r="N648" s="29">
        <v>0.1</v>
      </c>
      <c r="O648" s="25">
        <v>0</v>
      </c>
      <c r="P648" s="29">
        <v>0</v>
      </c>
      <c r="Q648" s="25">
        <v>0.1</v>
      </c>
      <c r="R648" s="29">
        <v>267.45999999999998</v>
      </c>
      <c r="S648" s="25">
        <v>267.58999999999997</v>
      </c>
      <c r="T648" s="29">
        <v>266.49</v>
      </c>
      <c r="U648" s="25">
        <v>3.38</v>
      </c>
      <c r="V648" s="29">
        <v>3.61</v>
      </c>
      <c r="W648" s="25">
        <v>3.52</v>
      </c>
    </row>
    <row r="649" spans="2:23" x14ac:dyDescent="0.25">
      <c r="B649" s="26" t="s">
        <v>4589</v>
      </c>
      <c r="C649" s="24">
        <v>0.3</v>
      </c>
      <c r="D649" s="29">
        <v>3.2</v>
      </c>
      <c r="E649" s="25">
        <v>1.8</v>
      </c>
      <c r="F649" s="29">
        <v>0.1</v>
      </c>
      <c r="G649" s="25">
        <v>0.5</v>
      </c>
      <c r="H649" s="29">
        <v>0.3</v>
      </c>
      <c r="I649" s="25">
        <v>0.2</v>
      </c>
      <c r="J649" s="29">
        <v>0.2</v>
      </c>
      <c r="K649" s="25">
        <v>0.4</v>
      </c>
      <c r="L649" s="29">
        <v>0.1</v>
      </c>
      <c r="M649" s="25">
        <v>0.3</v>
      </c>
      <c r="N649" s="29">
        <v>0</v>
      </c>
      <c r="O649" s="25">
        <v>0.1</v>
      </c>
      <c r="P649" s="29">
        <v>0.1</v>
      </c>
      <c r="Q649" s="25">
        <v>0.1</v>
      </c>
      <c r="R649" s="29">
        <v>265.32</v>
      </c>
      <c r="S649" s="25">
        <v>265.23</v>
      </c>
      <c r="T649" s="29">
        <v>263.67</v>
      </c>
      <c r="U649" s="25">
        <v>3.65</v>
      </c>
      <c r="V649" s="29">
        <v>3.83</v>
      </c>
      <c r="W649" s="25">
        <v>3.73</v>
      </c>
    </row>
    <row r="650" spans="2:23" x14ac:dyDescent="0.25">
      <c r="B650" s="26" t="s">
        <v>4590</v>
      </c>
      <c r="C650" s="24">
        <v>0.2</v>
      </c>
      <c r="D650" s="29">
        <v>3.2</v>
      </c>
      <c r="E650" s="25">
        <v>1.3</v>
      </c>
      <c r="F650" s="29">
        <v>0</v>
      </c>
      <c r="G650" s="25">
        <v>0.3</v>
      </c>
      <c r="H650" s="29">
        <v>0.1</v>
      </c>
      <c r="I650" s="25">
        <v>0.2</v>
      </c>
      <c r="J650" s="29">
        <v>0.4</v>
      </c>
      <c r="K650" s="25">
        <v>0.3</v>
      </c>
      <c r="L650" s="29">
        <v>0.1</v>
      </c>
      <c r="M650" s="25">
        <v>0.2</v>
      </c>
      <c r="N650" s="29">
        <v>0.1</v>
      </c>
      <c r="O650" s="25">
        <v>0</v>
      </c>
      <c r="P650" s="29">
        <v>0.1</v>
      </c>
      <c r="Q650" s="25">
        <v>0.1</v>
      </c>
      <c r="R650" s="29">
        <v>264.31</v>
      </c>
      <c r="S650" s="25">
        <v>264.45</v>
      </c>
      <c r="T650" s="29">
        <v>262.79000000000002</v>
      </c>
      <c r="U650" s="25">
        <v>3.54</v>
      </c>
      <c r="V650" s="29">
        <v>3.49</v>
      </c>
      <c r="W650" s="25">
        <v>3.47</v>
      </c>
    </row>
    <row r="651" spans="2:23" x14ac:dyDescent="0.25">
      <c r="B651" s="26" t="s">
        <v>4591</v>
      </c>
      <c r="C651" s="24">
        <v>0.3</v>
      </c>
      <c r="D651" s="29">
        <v>3.2</v>
      </c>
      <c r="E651" s="25">
        <v>1.3</v>
      </c>
      <c r="F651" s="29">
        <v>0.1</v>
      </c>
      <c r="G651" s="25">
        <v>0.3</v>
      </c>
      <c r="H651" s="29">
        <v>0.3</v>
      </c>
      <c r="I651" s="25">
        <v>0.1</v>
      </c>
      <c r="J651" s="29">
        <v>0.1</v>
      </c>
      <c r="K651" s="25">
        <v>0.3</v>
      </c>
      <c r="L651" s="29">
        <v>0.1</v>
      </c>
      <c r="M651" s="25">
        <v>0.1</v>
      </c>
      <c r="N651" s="29">
        <v>0</v>
      </c>
      <c r="O651" s="25">
        <v>0.1</v>
      </c>
      <c r="P651" s="29">
        <v>0.1</v>
      </c>
      <c r="Q651" s="25">
        <v>0.1</v>
      </c>
      <c r="R651" s="29">
        <v>267.8</v>
      </c>
      <c r="S651" s="25">
        <v>268.02</v>
      </c>
      <c r="T651" s="29">
        <v>266.18</v>
      </c>
      <c r="U651" s="25">
        <v>3.43</v>
      </c>
      <c r="V651" s="29">
        <v>3.41</v>
      </c>
      <c r="W651" s="25">
        <v>3.46</v>
      </c>
    </row>
    <row r="652" spans="2:23" x14ac:dyDescent="0.25">
      <c r="B652" s="26" t="s">
        <v>4592</v>
      </c>
      <c r="C652" s="24">
        <v>0.1</v>
      </c>
      <c r="D652" s="29">
        <v>3.5</v>
      </c>
      <c r="E652" s="25">
        <v>1.3</v>
      </c>
      <c r="F652" s="29">
        <v>0</v>
      </c>
      <c r="G652" s="25">
        <v>0.5</v>
      </c>
      <c r="H652" s="29">
        <v>0.3</v>
      </c>
      <c r="I652" s="25">
        <v>0.1</v>
      </c>
      <c r="J652" s="29">
        <v>0.3</v>
      </c>
      <c r="K652" s="25">
        <v>0.3</v>
      </c>
      <c r="L652" s="29">
        <v>0.2</v>
      </c>
      <c r="M652" s="25">
        <v>0.2</v>
      </c>
      <c r="N652" s="29">
        <v>0.2</v>
      </c>
      <c r="O652" s="25">
        <v>0</v>
      </c>
      <c r="P652" s="29">
        <v>0.1</v>
      </c>
      <c r="Q652" s="25">
        <v>0</v>
      </c>
      <c r="R652" s="29">
        <v>265.97000000000003</v>
      </c>
      <c r="S652" s="25">
        <v>266.02</v>
      </c>
      <c r="T652" s="29">
        <v>264.67</v>
      </c>
      <c r="U652" s="25">
        <v>3.8</v>
      </c>
      <c r="V652" s="29">
        <v>3.89</v>
      </c>
      <c r="W652" s="25">
        <v>3.83</v>
      </c>
    </row>
    <row r="653" spans="2:23" x14ac:dyDescent="0.25">
      <c r="B653" s="26" t="s">
        <v>4593</v>
      </c>
      <c r="C653" s="24">
        <v>0.2</v>
      </c>
      <c r="D653" s="29">
        <v>3.5</v>
      </c>
      <c r="E653" s="25">
        <v>1.4</v>
      </c>
      <c r="F653" s="29">
        <v>0.1</v>
      </c>
      <c r="G653" s="25">
        <v>0.3</v>
      </c>
      <c r="H653" s="29">
        <v>0.5</v>
      </c>
      <c r="I653" s="25">
        <v>0.3</v>
      </c>
      <c r="J653" s="29">
        <v>0.4</v>
      </c>
      <c r="K653" s="25">
        <v>0.4</v>
      </c>
      <c r="L653" s="29">
        <v>0.1</v>
      </c>
      <c r="M653" s="25">
        <v>0.2</v>
      </c>
      <c r="N653" s="29">
        <v>0.1</v>
      </c>
      <c r="O653" s="25">
        <v>0</v>
      </c>
      <c r="P653" s="29">
        <v>0.1</v>
      </c>
      <c r="Q653" s="25">
        <v>0.1</v>
      </c>
      <c r="R653" s="29">
        <v>264.19</v>
      </c>
      <c r="S653" s="25">
        <v>263.92</v>
      </c>
      <c r="T653" s="29">
        <v>262.7</v>
      </c>
      <c r="U653" s="25">
        <v>3.84</v>
      </c>
      <c r="V653" s="29">
        <v>3.92</v>
      </c>
      <c r="W653" s="25">
        <v>3.8</v>
      </c>
    </row>
    <row r="654" spans="2:23" x14ac:dyDescent="0.25">
      <c r="B654" s="26" t="s">
        <v>4594</v>
      </c>
      <c r="C654" s="24">
        <v>0.2</v>
      </c>
      <c r="D654" s="29">
        <v>3.6</v>
      </c>
      <c r="E654" s="25">
        <v>1.6</v>
      </c>
      <c r="F654" s="29">
        <v>0.1</v>
      </c>
      <c r="G654" s="25">
        <v>0.5</v>
      </c>
      <c r="H654" s="29">
        <v>0.3</v>
      </c>
      <c r="I654" s="25">
        <v>0.2</v>
      </c>
      <c r="J654" s="29">
        <v>0.2</v>
      </c>
      <c r="K654" s="25">
        <v>0.4</v>
      </c>
      <c r="L654" s="29">
        <v>0.1</v>
      </c>
      <c r="M654" s="25">
        <v>0.1</v>
      </c>
      <c r="N654" s="29">
        <v>0.1</v>
      </c>
      <c r="O654" s="25">
        <v>0.1</v>
      </c>
      <c r="P654" s="29">
        <v>0.1</v>
      </c>
      <c r="Q654" s="25">
        <v>0.1</v>
      </c>
      <c r="R654" s="29">
        <v>263.89999999999998</v>
      </c>
      <c r="S654" s="25">
        <v>263.86</v>
      </c>
      <c r="T654" s="29">
        <v>262.43</v>
      </c>
      <c r="U654" s="25">
        <v>3.87</v>
      </c>
      <c r="V654" s="29">
        <v>4.04</v>
      </c>
      <c r="W654" s="25">
        <v>3.89</v>
      </c>
    </row>
    <row r="655" spans="2:23" x14ac:dyDescent="0.25">
      <c r="B655" s="26" t="s">
        <v>4595</v>
      </c>
      <c r="C655" s="24">
        <v>0.2</v>
      </c>
      <c r="D655" s="29">
        <v>3.6</v>
      </c>
      <c r="E655" s="25">
        <v>1.3</v>
      </c>
      <c r="F655" s="29">
        <v>0.1</v>
      </c>
      <c r="G655" s="25">
        <v>0.3</v>
      </c>
      <c r="H655" s="29">
        <v>0.5</v>
      </c>
      <c r="I655" s="25">
        <v>0.2</v>
      </c>
      <c r="J655" s="29">
        <v>0.3</v>
      </c>
      <c r="K655" s="25">
        <v>0.3</v>
      </c>
      <c r="L655" s="29">
        <v>0.1</v>
      </c>
      <c r="M655" s="25">
        <v>0.2</v>
      </c>
      <c r="N655" s="29">
        <v>0.1</v>
      </c>
      <c r="O655" s="25">
        <v>0.1</v>
      </c>
      <c r="P655" s="29">
        <v>0.1</v>
      </c>
      <c r="Q655" s="25">
        <v>0</v>
      </c>
      <c r="R655" s="29">
        <v>264.67</v>
      </c>
      <c r="S655" s="25">
        <v>264.64999999999998</v>
      </c>
      <c r="T655" s="29">
        <v>263.24</v>
      </c>
      <c r="U655" s="25">
        <v>3.7</v>
      </c>
      <c r="V655" s="29">
        <v>3.91</v>
      </c>
      <c r="W655" s="25">
        <v>3.81</v>
      </c>
    </row>
    <row r="656" spans="2:23" x14ac:dyDescent="0.25">
      <c r="B656" s="26" t="s">
        <v>4596</v>
      </c>
      <c r="C656" s="24">
        <v>0.3</v>
      </c>
      <c r="D656" s="29">
        <v>3.7</v>
      </c>
      <c r="E656" s="25">
        <v>1.3</v>
      </c>
      <c r="F656" s="29">
        <v>0</v>
      </c>
      <c r="G656" s="25">
        <v>0.3</v>
      </c>
      <c r="H656" s="29">
        <v>0.4</v>
      </c>
      <c r="I656" s="25">
        <v>0.1</v>
      </c>
      <c r="J656" s="29">
        <v>0.2</v>
      </c>
      <c r="K656" s="25">
        <v>0.3</v>
      </c>
      <c r="L656" s="29">
        <v>0.1</v>
      </c>
      <c r="M656" s="25">
        <v>0.1</v>
      </c>
      <c r="N656" s="29">
        <v>0.1</v>
      </c>
      <c r="O656" s="25">
        <v>0</v>
      </c>
      <c r="P656" s="29">
        <v>0.1</v>
      </c>
      <c r="Q656" s="25">
        <v>0.1</v>
      </c>
      <c r="R656" s="29">
        <v>264.64999999999998</v>
      </c>
      <c r="S656" s="25">
        <v>264.24</v>
      </c>
      <c r="T656" s="29">
        <v>263.02999999999997</v>
      </c>
      <c r="U656" s="25">
        <v>3.88</v>
      </c>
      <c r="V656" s="29">
        <v>3.98</v>
      </c>
      <c r="W656" s="25">
        <v>3.92</v>
      </c>
    </row>
    <row r="657" spans="2:23" x14ac:dyDescent="0.25">
      <c r="B657" s="26" t="s">
        <v>4597</v>
      </c>
      <c r="C657" s="24">
        <v>0.2</v>
      </c>
      <c r="D657" s="29">
        <v>3.8</v>
      </c>
      <c r="E657" s="25">
        <v>1.2</v>
      </c>
      <c r="F657" s="29">
        <v>0</v>
      </c>
      <c r="G657" s="25">
        <v>0.3</v>
      </c>
      <c r="H657" s="29">
        <v>0.3</v>
      </c>
      <c r="I657" s="25">
        <v>0.2</v>
      </c>
      <c r="J657" s="29">
        <v>0.3</v>
      </c>
      <c r="K657" s="25">
        <v>0.5</v>
      </c>
      <c r="L657" s="29">
        <v>0.1</v>
      </c>
      <c r="M657" s="25">
        <v>0.2</v>
      </c>
      <c r="N657" s="29">
        <v>0.1</v>
      </c>
      <c r="O657" s="25">
        <v>0</v>
      </c>
      <c r="P657" s="29">
        <v>0.1</v>
      </c>
      <c r="Q657" s="25">
        <v>0.1</v>
      </c>
      <c r="R657" s="29">
        <v>263.02999999999997</v>
      </c>
      <c r="S657" s="25">
        <v>262.68</v>
      </c>
      <c r="T657" s="29">
        <v>261.73</v>
      </c>
      <c r="U657" s="25">
        <v>3.9</v>
      </c>
      <c r="V657" s="29">
        <v>3.96</v>
      </c>
      <c r="W657" s="25">
        <v>3.96</v>
      </c>
    </row>
    <row r="658" spans="2:23" x14ac:dyDescent="0.25">
      <c r="B658" s="26" t="s">
        <v>4598</v>
      </c>
      <c r="C658" s="24">
        <v>0.2</v>
      </c>
      <c r="D658" s="29">
        <v>3.5</v>
      </c>
      <c r="E658" s="25">
        <v>1.2</v>
      </c>
      <c r="F658" s="29">
        <v>0.1</v>
      </c>
      <c r="G658" s="25">
        <v>0.3</v>
      </c>
      <c r="H658" s="29">
        <v>0.3</v>
      </c>
      <c r="I658" s="25">
        <v>0.2</v>
      </c>
      <c r="J658" s="29">
        <v>0.4</v>
      </c>
      <c r="K658" s="25">
        <v>0.4</v>
      </c>
      <c r="L658" s="29">
        <v>0.2</v>
      </c>
      <c r="M658" s="25">
        <v>0.2</v>
      </c>
      <c r="N658" s="29">
        <v>0.1</v>
      </c>
      <c r="O658" s="25">
        <v>0</v>
      </c>
      <c r="P658" s="29">
        <v>0</v>
      </c>
      <c r="Q658" s="25">
        <v>0</v>
      </c>
      <c r="R658" s="29">
        <v>263.08999999999997</v>
      </c>
      <c r="S658" s="25">
        <v>263.02999999999997</v>
      </c>
      <c r="T658" s="29">
        <v>262.10000000000002</v>
      </c>
      <c r="U658" s="25">
        <v>3.78</v>
      </c>
      <c r="V658" s="29">
        <v>3.77</v>
      </c>
      <c r="W658" s="25">
        <v>3.85</v>
      </c>
    </row>
    <row r="659" spans="2:23" x14ac:dyDescent="0.25">
      <c r="B659" s="26" t="s">
        <v>4599</v>
      </c>
      <c r="C659" s="24">
        <v>0.2</v>
      </c>
      <c r="D659" s="29">
        <v>3.5</v>
      </c>
      <c r="E659" s="25">
        <v>1.1000000000000001</v>
      </c>
      <c r="F659" s="29">
        <v>0.1</v>
      </c>
      <c r="G659" s="25">
        <v>0.3</v>
      </c>
      <c r="H659" s="29">
        <v>0.4</v>
      </c>
      <c r="I659" s="25">
        <v>0.2</v>
      </c>
      <c r="J659" s="29">
        <v>0.5</v>
      </c>
      <c r="K659" s="25">
        <v>0.4</v>
      </c>
      <c r="L659" s="29">
        <v>0</v>
      </c>
      <c r="M659" s="25">
        <v>0.1</v>
      </c>
      <c r="N659" s="29">
        <v>0</v>
      </c>
      <c r="O659" s="25">
        <v>0</v>
      </c>
      <c r="P659" s="29">
        <v>0.1</v>
      </c>
      <c r="Q659" s="25">
        <v>0.1</v>
      </c>
      <c r="R659" s="29">
        <v>263.07</v>
      </c>
      <c r="S659" s="25">
        <v>262.93</v>
      </c>
      <c r="T659" s="29">
        <v>261.77999999999997</v>
      </c>
      <c r="U659" s="25">
        <v>3.58</v>
      </c>
      <c r="V659" s="29">
        <v>3.66</v>
      </c>
      <c r="W659" s="25">
        <v>3.7</v>
      </c>
    </row>
    <row r="660" spans="2:23" x14ac:dyDescent="0.25">
      <c r="B660" s="26" t="s">
        <v>4600</v>
      </c>
      <c r="C660" s="24">
        <v>0.2</v>
      </c>
      <c r="D660" s="29">
        <v>3.7</v>
      </c>
      <c r="E660" s="25">
        <v>1.3</v>
      </c>
      <c r="F660" s="29">
        <v>0.1</v>
      </c>
      <c r="G660" s="25">
        <v>0.3</v>
      </c>
      <c r="H660" s="29">
        <v>0.6</v>
      </c>
      <c r="I660" s="25">
        <v>0.2</v>
      </c>
      <c r="J660" s="29">
        <v>0.6</v>
      </c>
      <c r="K660" s="25">
        <v>0.4</v>
      </c>
      <c r="L660" s="29">
        <v>0.1</v>
      </c>
      <c r="M660" s="25">
        <v>0.2</v>
      </c>
      <c r="N660" s="29">
        <v>0.1</v>
      </c>
      <c r="O660" s="25">
        <v>0</v>
      </c>
      <c r="P660" s="29">
        <v>0.1</v>
      </c>
      <c r="Q660" s="25">
        <v>0</v>
      </c>
      <c r="R660" s="29">
        <v>262.35000000000002</v>
      </c>
      <c r="S660" s="25">
        <v>262.25</v>
      </c>
      <c r="T660" s="29">
        <v>260.93</v>
      </c>
      <c r="U660" s="25">
        <v>3.77</v>
      </c>
      <c r="V660" s="29">
        <v>3.93</v>
      </c>
      <c r="W660" s="25">
        <v>3.86</v>
      </c>
    </row>
    <row r="661" spans="2:23" x14ac:dyDescent="0.25">
      <c r="B661" s="26" t="s">
        <v>4601</v>
      </c>
      <c r="C661" s="24">
        <v>0.3</v>
      </c>
      <c r="D661" s="29">
        <v>3.7</v>
      </c>
      <c r="E661" s="25">
        <v>1.5</v>
      </c>
      <c r="F661" s="29">
        <v>0.1</v>
      </c>
      <c r="G661" s="25">
        <v>0.7</v>
      </c>
      <c r="H661" s="29">
        <v>0.2</v>
      </c>
      <c r="I661" s="25">
        <v>0.2</v>
      </c>
      <c r="J661" s="29">
        <v>0.4</v>
      </c>
      <c r="K661" s="25">
        <v>0.5</v>
      </c>
      <c r="L661" s="29">
        <v>0</v>
      </c>
      <c r="M661" s="25">
        <v>0.3</v>
      </c>
      <c r="N661" s="29">
        <v>0.1</v>
      </c>
      <c r="O661" s="25">
        <v>0</v>
      </c>
      <c r="P661" s="29">
        <v>0.1</v>
      </c>
      <c r="Q661" s="25">
        <v>0.1</v>
      </c>
      <c r="R661" s="29">
        <v>261.32</v>
      </c>
      <c r="S661" s="25">
        <v>261.13</v>
      </c>
      <c r="T661" s="29">
        <v>259.99</v>
      </c>
      <c r="U661" s="25">
        <v>3.98</v>
      </c>
      <c r="V661" s="29">
        <v>4.1399999999999997</v>
      </c>
      <c r="W661" s="25">
        <v>4.0599999999999996</v>
      </c>
    </row>
    <row r="662" spans="2:23" x14ac:dyDescent="0.25">
      <c r="B662" s="26" t="s">
        <v>4602</v>
      </c>
      <c r="C662" s="24">
        <v>0.2</v>
      </c>
      <c r="D662" s="29">
        <v>4</v>
      </c>
      <c r="E662" s="25">
        <v>1.3</v>
      </c>
      <c r="F662" s="29">
        <v>0.1</v>
      </c>
      <c r="G662" s="25">
        <v>0.7</v>
      </c>
      <c r="H662" s="29">
        <v>0.6</v>
      </c>
      <c r="I662" s="25">
        <v>0.2</v>
      </c>
      <c r="J662" s="29">
        <v>0.6</v>
      </c>
      <c r="K662" s="25">
        <v>0.5</v>
      </c>
      <c r="L662" s="29">
        <v>0.1</v>
      </c>
      <c r="M662" s="25">
        <v>0.2</v>
      </c>
      <c r="N662" s="29">
        <v>0.1</v>
      </c>
      <c r="O662" s="25">
        <v>0.1</v>
      </c>
      <c r="P662" s="29">
        <v>0.1</v>
      </c>
      <c r="Q662" s="25">
        <v>0.1</v>
      </c>
      <c r="R662" s="29">
        <v>261.24</v>
      </c>
      <c r="S662" s="25">
        <v>260.89</v>
      </c>
      <c r="T662" s="29">
        <v>259.89</v>
      </c>
      <c r="U662" s="25">
        <v>4.0999999999999996</v>
      </c>
      <c r="V662" s="29">
        <v>4.24</v>
      </c>
      <c r="W662" s="25">
        <v>4.3</v>
      </c>
    </row>
    <row r="663" spans="2:23" x14ac:dyDescent="0.25">
      <c r="B663" s="26" t="s">
        <v>4603</v>
      </c>
      <c r="C663" s="24">
        <v>0.2</v>
      </c>
      <c r="D663" s="29">
        <v>3.9</v>
      </c>
      <c r="E663" s="25">
        <v>1.2</v>
      </c>
      <c r="F663" s="29">
        <v>0</v>
      </c>
      <c r="G663" s="25">
        <v>0.6</v>
      </c>
      <c r="H663" s="29">
        <v>0.3</v>
      </c>
      <c r="I663" s="25">
        <v>0.2</v>
      </c>
      <c r="J663" s="29">
        <v>0.5</v>
      </c>
      <c r="K663" s="25">
        <v>0.5</v>
      </c>
      <c r="L663" s="29">
        <v>0.1</v>
      </c>
      <c r="M663" s="25">
        <v>0.2</v>
      </c>
      <c r="N663" s="29">
        <v>0.2</v>
      </c>
      <c r="O663" s="25">
        <v>0.1</v>
      </c>
      <c r="P663" s="29">
        <v>0</v>
      </c>
      <c r="Q663" s="25">
        <v>0</v>
      </c>
      <c r="R663" s="29">
        <v>261.45</v>
      </c>
      <c r="S663" s="25">
        <v>261.27</v>
      </c>
      <c r="T663" s="29">
        <v>260.39</v>
      </c>
      <c r="U663" s="25">
        <v>4.13</v>
      </c>
      <c r="V663" s="29">
        <v>4.1500000000000004</v>
      </c>
      <c r="W663" s="25">
        <v>4.25</v>
      </c>
    </row>
    <row r="664" spans="2:23" x14ac:dyDescent="0.25">
      <c r="B664" s="26" t="s">
        <v>4604</v>
      </c>
      <c r="C664" s="24">
        <v>0.2</v>
      </c>
      <c r="D664" s="29">
        <v>3.5</v>
      </c>
      <c r="E664" s="25">
        <v>1.3</v>
      </c>
      <c r="F664" s="29">
        <v>0.1</v>
      </c>
      <c r="G664" s="25">
        <v>0.4</v>
      </c>
      <c r="H664" s="29">
        <v>0.4</v>
      </c>
      <c r="I664" s="25">
        <v>0.2</v>
      </c>
      <c r="J664" s="29">
        <v>0.7</v>
      </c>
      <c r="K664" s="25">
        <v>0.6</v>
      </c>
      <c r="L664" s="29">
        <v>0.2</v>
      </c>
      <c r="M664" s="25">
        <v>0.2</v>
      </c>
      <c r="N664" s="29">
        <v>0.1</v>
      </c>
      <c r="O664" s="25">
        <v>0</v>
      </c>
      <c r="P664" s="29">
        <v>0</v>
      </c>
      <c r="Q664" s="25">
        <v>0.1</v>
      </c>
      <c r="R664" s="29">
        <v>261.67</v>
      </c>
      <c r="S664" s="25">
        <v>261.27999999999997</v>
      </c>
      <c r="T664" s="29">
        <v>260.31</v>
      </c>
      <c r="U664" s="25">
        <v>3.86</v>
      </c>
      <c r="V664" s="29">
        <v>3.9</v>
      </c>
      <c r="W664" s="25">
        <v>3.93</v>
      </c>
    </row>
    <row r="665" spans="2:23" x14ac:dyDescent="0.25">
      <c r="B665" s="26" t="s">
        <v>4605</v>
      </c>
      <c r="C665" s="24">
        <v>0.3</v>
      </c>
      <c r="D665" s="29">
        <v>4.0999999999999996</v>
      </c>
      <c r="E665" s="25">
        <v>1.1000000000000001</v>
      </c>
      <c r="F665" s="29">
        <v>0.1</v>
      </c>
      <c r="G665" s="25">
        <v>0.6</v>
      </c>
      <c r="H665" s="29">
        <v>0.6</v>
      </c>
      <c r="I665" s="25">
        <v>0.1</v>
      </c>
      <c r="J665" s="29">
        <v>0.6</v>
      </c>
      <c r="K665" s="25">
        <v>0.6</v>
      </c>
      <c r="L665" s="29">
        <v>0.1</v>
      </c>
      <c r="M665" s="25">
        <v>0.1</v>
      </c>
      <c r="N665" s="29">
        <v>0.1</v>
      </c>
      <c r="O665" s="25">
        <v>0.1</v>
      </c>
      <c r="P665" s="29">
        <v>0</v>
      </c>
      <c r="Q665" s="25">
        <v>0.1</v>
      </c>
      <c r="R665" s="29">
        <v>262.86</v>
      </c>
      <c r="S665" s="25">
        <v>262.91000000000003</v>
      </c>
      <c r="T665" s="29">
        <v>261.64</v>
      </c>
      <c r="U665" s="25">
        <v>4.32</v>
      </c>
      <c r="V665" s="29">
        <v>4.46</v>
      </c>
      <c r="W665" s="25">
        <v>4.4400000000000004</v>
      </c>
    </row>
    <row r="666" spans="2:23" x14ac:dyDescent="0.25">
      <c r="B666" s="26" t="s">
        <v>4606</v>
      </c>
      <c r="C666" s="24">
        <v>0.2</v>
      </c>
      <c r="D666" s="29">
        <v>3.5</v>
      </c>
      <c r="E666" s="25">
        <v>1.5</v>
      </c>
      <c r="F666" s="29">
        <v>0.2</v>
      </c>
      <c r="G666" s="25">
        <v>0.7</v>
      </c>
      <c r="H666" s="29">
        <v>0.5</v>
      </c>
      <c r="I666" s="25">
        <v>0.1</v>
      </c>
      <c r="J666" s="29">
        <v>0.7</v>
      </c>
      <c r="K666" s="25">
        <v>0.5</v>
      </c>
      <c r="L666" s="29">
        <v>0.1</v>
      </c>
      <c r="M666" s="25">
        <v>0.2</v>
      </c>
      <c r="N666" s="29">
        <v>0.1</v>
      </c>
      <c r="O666" s="25">
        <v>0</v>
      </c>
      <c r="P666" s="29">
        <v>0.1</v>
      </c>
      <c r="Q666" s="25">
        <v>0.1</v>
      </c>
      <c r="R666" s="29">
        <v>262.51</v>
      </c>
      <c r="S666" s="25">
        <v>262.31</v>
      </c>
      <c r="T666" s="29">
        <v>261.41000000000003</v>
      </c>
      <c r="U666" s="25">
        <v>3.62</v>
      </c>
      <c r="V666" s="29">
        <v>3.82</v>
      </c>
      <c r="W666" s="25">
        <v>3.8</v>
      </c>
    </row>
    <row r="667" spans="2:23" x14ac:dyDescent="0.25">
      <c r="B667" s="26" t="s">
        <v>4607</v>
      </c>
      <c r="C667" s="24">
        <v>0.2</v>
      </c>
      <c r="D667" s="29">
        <v>3.9</v>
      </c>
      <c r="E667" s="25">
        <v>1.4</v>
      </c>
      <c r="F667" s="29">
        <v>0</v>
      </c>
      <c r="G667" s="25">
        <v>0.7</v>
      </c>
      <c r="H667" s="29">
        <v>0.6</v>
      </c>
      <c r="I667" s="25">
        <v>0</v>
      </c>
      <c r="J667" s="29">
        <v>0.5</v>
      </c>
      <c r="K667" s="25">
        <v>0.6</v>
      </c>
      <c r="L667" s="29">
        <v>0.1</v>
      </c>
      <c r="M667" s="25">
        <v>0.2</v>
      </c>
      <c r="N667" s="29">
        <v>0.1</v>
      </c>
      <c r="O667" s="25">
        <v>0.1</v>
      </c>
      <c r="P667" s="29">
        <v>0.1</v>
      </c>
      <c r="Q667" s="25">
        <v>0.1</v>
      </c>
      <c r="R667" s="29">
        <v>259.83999999999997</v>
      </c>
      <c r="S667" s="25">
        <v>259.68</v>
      </c>
      <c r="T667" s="29">
        <v>258.87</v>
      </c>
      <c r="U667" s="25">
        <v>4.13</v>
      </c>
      <c r="V667" s="29">
        <v>4.26</v>
      </c>
      <c r="W667" s="25">
        <v>4.33</v>
      </c>
    </row>
    <row r="668" spans="2:23" x14ac:dyDescent="0.25">
      <c r="B668" s="26" t="s">
        <v>4608</v>
      </c>
      <c r="C668" s="24">
        <v>0.2</v>
      </c>
      <c r="D668" s="29">
        <v>4.0999999999999996</v>
      </c>
      <c r="E668" s="25">
        <v>1.5</v>
      </c>
      <c r="F668" s="29">
        <v>0.1</v>
      </c>
      <c r="G668" s="25">
        <v>1.2</v>
      </c>
      <c r="H668" s="29">
        <v>0.7</v>
      </c>
      <c r="I668" s="25">
        <v>0.1</v>
      </c>
      <c r="J668" s="29">
        <v>0.7</v>
      </c>
      <c r="K668" s="25">
        <v>0.7</v>
      </c>
      <c r="L668" s="29">
        <v>0.1</v>
      </c>
      <c r="M668" s="25">
        <v>0.3</v>
      </c>
      <c r="N668" s="29">
        <v>0</v>
      </c>
      <c r="O668" s="25">
        <v>0</v>
      </c>
      <c r="P668" s="29">
        <v>0.1</v>
      </c>
      <c r="Q668" s="25">
        <v>0.1</v>
      </c>
      <c r="R668" s="29">
        <v>260.94</v>
      </c>
      <c r="S668" s="25">
        <v>260.68</v>
      </c>
      <c r="T668" s="29">
        <v>260.14</v>
      </c>
      <c r="U668" s="25">
        <v>4.63</v>
      </c>
      <c r="V668" s="29">
        <v>4.66</v>
      </c>
      <c r="W668" s="25">
        <v>4.79</v>
      </c>
    </row>
    <row r="669" spans="2:23" x14ac:dyDescent="0.25">
      <c r="B669" s="26" t="s">
        <v>4609</v>
      </c>
      <c r="C669" s="24">
        <v>0.2</v>
      </c>
      <c r="D669" s="29">
        <v>3.8</v>
      </c>
      <c r="E669" s="25">
        <v>1.6</v>
      </c>
      <c r="F669" s="29">
        <v>0.1</v>
      </c>
      <c r="G669" s="25">
        <v>0.9</v>
      </c>
      <c r="H669" s="29">
        <v>0.6</v>
      </c>
      <c r="I669" s="25">
        <v>0.1</v>
      </c>
      <c r="J669" s="29">
        <v>0.7</v>
      </c>
      <c r="K669" s="25">
        <v>0.7</v>
      </c>
      <c r="L669" s="29">
        <v>0.1</v>
      </c>
      <c r="M669" s="25">
        <v>0.2</v>
      </c>
      <c r="N669" s="29">
        <v>0.1</v>
      </c>
      <c r="O669" s="25">
        <v>0</v>
      </c>
      <c r="P669" s="29">
        <v>0.1</v>
      </c>
      <c r="Q669" s="25">
        <v>0.1</v>
      </c>
      <c r="R669" s="29">
        <v>260.04000000000002</v>
      </c>
      <c r="S669" s="25">
        <v>259.76</v>
      </c>
      <c r="T669" s="29">
        <v>259.11</v>
      </c>
      <c r="U669" s="25">
        <v>4.32</v>
      </c>
      <c r="V669" s="29">
        <v>4.4000000000000004</v>
      </c>
      <c r="W669" s="25">
        <v>4.46</v>
      </c>
    </row>
    <row r="670" spans="2:23" x14ac:dyDescent="0.25">
      <c r="B670" s="26" t="s">
        <v>4610</v>
      </c>
      <c r="C670" s="24">
        <v>0.2</v>
      </c>
      <c r="D670" s="29">
        <v>3.7</v>
      </c>
      <c r="E670" s="25">
        <v>1.3</v>
      </c>
      <c r="F670" s="29">
        <v>0.1</v>
      </c>
      <c r="G670" s="25">
        <v>1</v>
      </c>
      <c r="H670" s="29">
        <v>1</v>
      </c>
      <c r="I670" s="25">
        <v>0.2</v>
      </c>
      <c r="J670" s="29">
        <v>1</v>
      </c>
      <c r="K670" s="25">
        <v>0.9</v>
      </c>
      <c r="L670" s="29">
        <v>0.1</v>
      </c>
      <c r="M670" s="25">
        <v>0.1</v>
      </c>
      <c r="N670" s="29">
        <v>0.1</v>
      </c>
      <c r="O670" s="25">
        <v>0.1</v>
      </c>
      <c r="P670" s="29">
        <v>0.1</v>
      </c>
      <c r="Q670" s="25">
        <v>0.1</v>
      </c>
      <c r="R670" s="29">
        <v>260.62</v>
      </c>
      <c r="S670" s="25">
        <v>260.23</v>
      </c>
      <c r="T670" s="29">
        <v>259.58</v>
      </c>
      <c r="U670" s="25">
        <v>4.2</v>
      </c>
      <c r="V670" s="29">
        <v>4.3099999999999996</v>
      </c>
      <c r="W670" s="25">
        <v>4.32</v>
      </c>
    </row>
    <row r="671" spans="2:23" x14ac:dyDescent="0.25">
      <c r="B671" s="26" t="s">
        <v>4611</v>
      </c>
      <c r="C671" s="24">
        <v>0.2</v>
      </c>
      <c r="D671" s="29">
        <v>4.3</v>
      </c>
      <c r="E671" s="25">
        <v>1.3</v>
      </c>
      <c r="F671" s="29">
        <v>0.2</v>
      </c>
      <c r="G671" s="25">
        <v>1</v>
      </c>
      <c r="H671" s="29">
        <v>1.1000000000000001</v>
      </c>
      <c r="I671" s="25">
        <v>0</v>
      </c>
      <c r="J671" s="29">
        <v>1.1000000000000001</v>
      </c>
      <c r="K671" s="25">
        <v>0.8</v>
      </c>
      <c r="L671" s="29">
        <v>0.1</v>
      </c>
      <c r="M671" s="25">
        <v>0.2</v>
      </c>
      <c r="N671" s="29">
        <v>0.2</v>
      </c>
      <c r="O671" s="25">
        <v>0</v>
      </c>
      <c r="P671" s="29">
        <v>0.1</v>
      </c>
      <c r="Q671" s="25">
        <v>0.1</v>
      </c>
      <c r="R671" s="29">
        <v>263.07</v>
      </c>
      <c r="S671" s="25">
        <v>263.13</v>
      </c>
      <c r="T671" s="29">
        <v>262.05</v>
      </c>
      <c r="U671" s="25">
        <v>4.76</v>
      </c>
      <c r="V671" s="29">
        <v>4.8099999999999996</v>
      </c>
      <c r="W671" s="25">
        <v>4.88</v>
      </c>
    </row>
    <row r="672" spans="2:23" x14ac:dyDescent="0.25">
      <c r="B672" s="26" t="s">
        <v>4612</v>
      </c>
      <c r="C672" s="24">
        <v>0.3</v>
      </c>
      <c r="D672" s="29">
        <v>3.8</v>
      </c>
      <c r="E672" s="25">
        <v>1</v>
      </c>
      <c r="F672" s="29">
        <v>0.2</v>
      </c>
      <c r="G672" s="25">
        <v>1</v>
      </c>
      <c r="H672" s="29">
        <v>1</v>
      </c>
      <c r="I672" s="25">
        <v>0.1</v>
      </c>
      <c r="J672" s="29">
        <v>1</v>
      </c>
      <c r="K672" s="25">
        <v>0.8</v>
      </c>
      <c r="L672" s="29">
        <v>0.1</v>
      </c>
      <c r="M672" s="25">
        <v>0.1</v>
      </c>
      <c r="N672" s="29">
        <v>0.1</v>
      </c>
      <c r="O672" s="25">
        <v>0</v>
      </c>
      <c r="P672" s="29">
        <v>0.1</v>
      </c>
      <c r="Q672" s="25">
        <v>0</v>
      </c>
      <c r="R672" s="29">
        <v>261.31</v>
      </c>
      <c r="S672" s="25">
        <v>261.22000000000003</v>
      </c>
      <c r="T672" s="29">
        <v>260.23</v>
      </c>
      <c r="U672" s="25">
        <v>4.26</v>
      </c>
      <c r="V672" s="29">
        <v>4.5</v>
      </c>
      <c r="W672" s="25">
        <v>4.38</v>
      </c>
    </row>
    <row r="673" spans="2:23" x14ac:dyDescent="0.25">
      <c r="B673" s="26" t="s">
        <v>4613</v>
      </c>
      <c r="C673" s="24">
        <v>0.2</v>
      </c>
      <c r="D673" s="29">
        <v>4.0999999999999996</v>
      </c>
      <c r="E673" s="25">
        <v>1.3</v>
      </c>
      <c r="F673" s="29">
        <v>0.2</v>
      </c>
      <c r="G673" s="25">
        <v>1</v>
      </c>
      <c r="H673" s="29">
        <v>1.1000000000000001</v>
      </c>
      <c r="I673" s="25">
        <v>0.1</v>
      </c>
      <c r="J673" s="29">
        <v>1.2</v>
      </c>
      <c r="K673" s="25">
        <v>1.1000000000000001</v>
      </c>
      <c r="L673" s="29">
        <v>0.2</v>
      </c>
      <c r="M673" s="25">
        <v>0.2</v>
      </c>
      <c r="N673" s="29">
        <v>0.2</v>
      </c>
      <c r="O673" s="25">
        <v>0.1</v>
      </c>
      <c r="P673" s="29">
        <v>0</v>
      </c>
      <c r="Q673" s="25">
        <v>0.1</v>
      </c>
      <c r="R673" s="29">
        <v>261</v>
      </c>
      <c r="S673" s="25">
        <v>260.95999999999998</v>
      </c>
      <c r="T673" s="29">
        <v>259.93</v>
      </c>
      <c r="U673" s="25">
        <v>4.5999999999999996</v>
      </c>
      <c r="V673" s="29">
        <v>4.8099999999999996</v>
      </c>
      <c r="W673" s="25">
        <v>4.76</v>
      </c>
    </row>
    <row r="674" spans="2:23" x14ac:dyDescent="0.25">
      <c r="B674" s="26" t="s">
        <v>4614</v>
      </c>
      <c r="C674" s="24">
        <v>0.2</v>
      </c>
      <c r="D674" s="29">
        <v>4.0999999999999996</v>
      </c>
      <c r="E674" s="25">
        <v>1.4</v>
      </c>
      <c r="F674" s="29">
        <v>0.2</v>
      </c>
      <c r="G674" s="25">
        <v>1</v>
      </c>
      <c r="H674" s="29">
        <v>1</v>
      </c>
      <c r="I674" s="25">
        <v>0.2</v>
      </c>
      <c r="J674" s="29">
        <v>1</v>
      </c>
      <c r="K674" s="25">
        <v>0.9</v>
      </c>
      <c r="L674" s="29">
        <v>0.1</v>
      </c>
      <c r="M674" s="25">
        <v>0.2</v>
      </c>
      <c r="N674" s="29">
        <v>0.2</v>
      </c>
      <c r="O674" s="25">
        <v>0.1</v>
      </c>
      <c r="P674" s="29">
        <v>0.1</v>
      </c>
      <c r="Q674" s="25">
        <v>0.1</v>
      </c>
      <c r="R674" s="29">
        <v>261.33</v>
      </c>
      <c r="S674" s="25">
        <v>261.26</v>
      </c>
      <c r="T674" s="29">
        <v>260.29000000000002</v>
      </c>
      <c r="U674" s="25">
        <v>4.46</v>
      </c>
      <c r="V674" s="29">
        <v>4.66</v>
      </c>
      <c r="W674" s="25">
        <v>4.6500000000000004</v>
      </c>
    </row>
    <row r="675" spans="2:23" x14ac:dyDescent="0.25">
      <c r="B675" s="26" t="s">
        <v>4615</v>
      </c>
      <c r="C675" s="24">
        <v>0.2</v>
      </c>
      <c r="D675" s="29">
        <v>3.7</v>
      </c>
      <c r="E675" s="25">
        <v>1.3</v>
      </c>
      <c r="F675" s="29">
        <v>0.1</v>
      </c>
      <c r="G675" s="25">
        <v>0.9</v>
      </c>
      <c r="H675" s="29">
        <v>0.8</v>
      </c>
      <c r="I675" s="25">
        <v>0.1</v>
      </c>
      <c r="J675" s="29">
        <v>0.8</v>
      </c>
      <c r="K675" s="25">
        <v>0.9</v>
      </c>
      <c r="L675" s="29">
        <v>0.2</v>
      </c>
      <c r="M675" s="25">
        <v>0.1</v>
      </c>
      <c r="N675" s="29">
        <v>0.2</v>
      </c>
      <c r="O675" s="25">
        <v>0</v>
      </c>
      <c r="P675" s="29">
        <v>0.1</v>
      </c>
      <c r="Q675" s="25">
        <v>0</v>
      </c>
      <c r="R675" s="29">
        <v>259.23</v>
      </c>
      <c r="S675" s="25">
        <v>258.77999999999997</v>
      </c>
      <c r="T675" s="29">
        <v>258.22000000000003</v>
      </c>
      <c r="U675" s="25">
        <v>4.1399999999999997</v>
      </c>
      <c r="V675" s="29">
        <v>4.2300000000000004</v>
      </c>
      <c r="W675" s="25">
        <v>4.33</v>
      </c>
    </row>
    <row r="676" spans="2:23" x14ac:dyDescent="0.25">
      <c r="B676" s="26" t="s">
        <v>4616</v>
      </c>
      <c r="C676" s="24">
        <v>0.1</v>
      </c>
      <c r="D676" s="29">
        <v>3.8</v>
      </c>
      <c r="E676" s="25">
        <v>1</v>
      </c>
      <c r="F676" s="29">
        <v>0.1</v>
      </c>
      <c r="G676" s="25">
        <v>1</v>
      </c>
      <c r="H676" s="29">
        <v>1</v>
      </c>
      <c r="I676" s="25">
        <v>0.1</v>
      </c>
      <c r="J676" s="29">
        <v>0.9</v>
      </c>
      <c r="K676" s="25">
        <v>0.7</v>
      </c>
      <c r="L676" s="29">
        <v>0.1</v>
      </c>
      <c r="M676" s="25">
        <v>0.2</v>
      </c>
      <c r="N676" s="29">
        <v>0.1</v>
      </c>
      <c r="O676" s="25">
        <v>0.1</v>
      </c>
      <c r="P676" s="29">
        <v>0.1</v>
      </c>
      <c r="Q676" s="25">
        <v>0</v>
      </c>
      <c r="R676" s="29">
        <v>261.77</v>
      </c>
      <c r="S676" s="25">
        <v>261.83999999999997</v>
      </c>
      <c r="T676" s="29">
        <v>260.81</v>
      </c>
      <c r="U676" s="25">
        <v>4.1900000000000004</v>
      </c>
      <c r="V676" s="29">
        <v>4.33</v>
      </c>
      <c r="W676" s="25">
        <v>4.33</v>
      </c>
    </row>
    <row r="677" spans="2:23" x14ac:dyDescent="0.25">
      <c r="B677" s="26" t="s">
        <v>4617</v>
      </c>
      <c r="C677" s="24">
        <v>0.2</v>
      </c>
      <c r="D677" s="29">
        <v>4</v>
      </c>
      <c r="E677" s="25">
        <v>1.2</v>
      </c>
      <c r="F677" s="29">
        <v>0.1</v>
      </c>
      <c r="G677" s="25">
        <v>1.2</v>
      </c>
      <c r="H677" s="29">
        <v>1</v>
      </c>
      <c r="I677" s="25">
        <v>0.1</v>
      </c>
      <c r="J677" s="29">
        <v>0.9</v>
      </c>
      <c r="K677" s="25">
        <v>1</v>
      </c>
      <c r="L677" s="29">
        <v>0.1</v>
      </c>
      <c r="M677" s="25">
        <v>0.2</v>
      </c>
      <c r="N677" s="29">
        <v>0.2</v>
      </c>
      <c r="O677" s="25">
        <v>0.1</v>
      </c>
      <c r="P677" s="29">
        <v>0.1</v>
      </c>
      <c r="Q677" s="25">
        <v>0.1</v>
      </c>
      <c r="R677" s="29">
        <v>261.12</v>
      </c>
      <c r="S677" s="25">
        <v>260.70999999999998</v>
      </c>
      <c r="T677" s="29">
        <v>259.56</v>
      </c>
      <c r="U677" s="25">
        <v>4.45</v>
      </c>
      <c r="V677" s="29">
        <v>4.51</v>
      </c>
      <c r="W677" s="25">
        <v>4.55</v>
      </c>
    </row>
    <row r="678" spans="2:23" x14ac:dyDescent="0.25">
      <c r="B678" s="26" t="s">
        <v>4618</v>
      </c>
      <c r="C678" s="24">
        <v>0.2</v>
      </c>
      <c r="D678" s="29">
        <v>3.8</v>
      </c>
      <c r="E678" s="25">
        <v>1</v>
      </c>
      <c r="F678" s="29">
        <v>0.1</v>
      </c>
      <c r="G678" s="25">
        <v>1</v>
      </c>
      <c r="H678" s="29">
        <v>1</v>
      </c>
      <c r="I678" s="25">
        <v>0.1</v>
      </c>
      <c r="J678" s="29">
        <v>1.2</v>
      </c>
      <c r="K678" s="25">
        <v>0.9</v>
      </c>
      <c r="L678" s="29">
        <v>0.2</v>
      </c>
      <c r="M678" s="25">
        <v>0.1</v>
      </c>
      <c r="N678" s="29">
        <v>0.1</v>
      </c>
      <c r="O678" s="25">
        <v>0.1</v>
      </c>
      <c r="P678" s="29">
        <v>0.1</v>
      </c>
      <c r="Q678" s="25">
        <v>0</v>
      </c>
      <c r="R678" s="29">
        <v>262.52</v>
      </c>
      <c r="S678" s="25">
        <v>262.31</v>
      </c>
      <c r="T678" s="29">
        <v>261.07</v>
      </c>
      <c r="U678" s="25">
        <v>4.3600000000000003</v>
      </c>
      <c r="V678" s="29">
        <v>4.43</v>
      </c>
      <c r="W678" s="25">
        <v>4.46</v>
      </c>
    </row>
    <row r="679" spans="2:23" ht="15.75" thickBot="1" x14ac:dyDescent="0.3">
      <c r="B679" s="26" t="s">
        <v>4619</v>
      </c>
      <c r="C679" s="24">
        <v>0.2</v>
      </c>
      <c r="D679" s="29">
        <v>3.8</v>
      </c>
      <c r="E679" s="25">
        <v>1.4</v>
      </c>
      <c r="F679" s="29">
        <v>0.2</v>
      </c>
      <c r="G679" s="25">
        <v>1.2</v>
      </c>
      <c r="H679" s="29">
        <v>1.2</v>
      </c>
      <c r="I679" s="25">
        <v>0.1</v>
      </c>
      <c r="J679" s="29">
        <v>1.1000000000000001</v>
      </c>
      <c r="K679" s="25">
        <v>0.8</v>
      </c>
      <c r="L679" s="29">
        <v>0.1</v>
      </c>
      <c r="M679" s="25">
        <v>0.1</v>
      </c>
      <c r="N679" s="29">
        <v>0.1</v>
      </c>
      <c r="O679" s="25">
        <v>0.1</v>
      </c>
      <c r="P679" s="29">
        <v>0.1</v>
      </c>
      <c r="Q679" s="25">
        <v>0.1</v>
      </c>
      <c r="R679" s="29">
        <v>263.57</v>
      </c>
      <c r="S679" s="25">
        <v>263.58999999999997</v>
      </c>
      <c r="T679" s="29">
        <v>262.10000000000002</v>
      </c>
      <c r="U679" s="25">
        <v>4.24</v>
      </c>
      <c r="V679" s="29">
        <v>4.46</v>
      </c>
      <c r="W679" s="25">
        <v>4.3600000000000003</v>
      </c>
    </row>
    <row r="680" spans="2:23" ht="15.75" thickBot="1" x14ac:dyDescent="0.3">
      <c r="B680" s="8" t="s">
        <v>1397</v>
      </c>
      <c r="C680" s="36">
        <f t="shared" ref="C680:W680" si="0">AVERAGE(C4:C679)</f>
        <v>0.22884615384615392</v>
      </c>
      <c r="D680" s="11">
        <f t="shared" si="0"/>
        <v>3.6048816568047379</v>
      </c>
      <c r="E680" s="45">
        <f t="shared" si="0"/>
        <v>1.241124260355029</v>
      </c>
      <c r="F680" s="11">
        <f t="shared" si="0"/>
        <v>0.12662721893491083</v>
      </c>
      <c r="G680" s="45">
        <f t="shared" si="0"/>
        <v>0.69230769230769218</v>
      </c>
      <c r="H680" s="11">
        <f t="shared" si="0"/>
        <v>0.6821005917159767</v>
      </c>
      <c r="I680" s="45">
        <f t="shared" si="0"/>
        <v>0.10221893491124331</v>
      </c>
      <c r="J680" s="11">
        <f t="shared" si="0"/>
        <v>0.57263313609467426</v>
      </c>
      <c r="K680" s="45">
        <f t="shared" si="0"/>
        <v>0.51183431952662517</v>
      </c>
      <c r="L680" s="11">
        <f t="shared" si="0"/>
        <v>9.6449704142012621E-2</v>
      </c>
      <c r="M680" s="45">
        <f t="shared" si="0"/>
        <v>0.19008875739644945</v>
      </c>
      <c r="N680" s="11">
        <f t="shared" si="0"/>
        <v>6.7455621301775667E-2</v>
      </c>
      <c r="O680" s="45">
        <f t="shared" si="0"/>
        <v>4.6153846153846413E-2</v>
      </c>
      <c r="P680" s="11">
        <f t="shared" si="0"/>
        <v>7.6035502958580484E-2</v>
      </c>
      <c r="Q680" s="45">
        <f t="shared" si="0"/>
        <v>5.6656804733728208E-2</v>
      </c>
      <c r="R680" s="11">
        <f t="shared" si="0"/>
        <v>266.08051775147896</v>
      </c>
      <c r="S680" s="45">
        <f t="shared" si="0"/>
        <v>265.92865384615391</v>
      </c>
      <c r="T680" s="11">
        <f t="shared" si="0"/>
        <v>264.58934911242625</v>
      </c>
      <c r="U680" s="45">
        <f t="shared" si="0"/>
        <v>3.9009615384615395</v>
      </c>
      <c r="V680" s="11">
        <f t="shared" si="0"/>
        <v>4.0213017751479274</v>
      </c>
      <c r="W680" s="22">
        <f t="shared" si="0"/>
        <v>3.9767011834319508</v>
      </c>
    </row>
    <row r="681" spans="2:23" ht="15.75" thickBot="1" x14ac:dyDescent="0.3">
      <c r="B681" s="8" t="s">
        <v>1398</v>
      </c>
      <c r="C681" s="36">
        <f t="shared" ref="C681:W681" si="1">MIN(C4:C679)</f>
        <v>0</v>
      </c>
      <c r="D681" s="11">
        <f t="shared" si="1"/>
        <v>1.8</v>
      </c>
      <c r="E681" s="45">
        <f t="shared" si="1"/>
        <v>0.2</v>
      </c>
      <c r="F681" s="11">
        <f t="shared" si="1"/>
        <v>0</v>
      </c>
      <c r="G681" s="45">
        <f t="shared" si="1"/>
        <v>0</v>
      </c>
      <c r="H681" s="11">
        <f t="shared" si="1"/>
        <v>0</v>
      </c>
      <c r="I681" s="45">
        <f t="shared" si="1"/>
        <v>0</v>
      </c>
      <c r="J681" s="11">
        <f t="shared" si="1"/>
        <v>0.1</v>
      </c>
      <c r="K681" s="45">
        <f t="shared" si="1"/>
        <v>0.1</v>
      </c>
      <c r="L681" s="11">
        <f t="shared" si="1"/>
        <v>0</v>
      </c>
      <c r="M681" s="45">
        <f t="shared" si="1"/>
        <v>0</v>
      </c>
      <c r="N681" s="11">
        <f t="shared" si="1"/>
        <v>0</v>
      </c>
      <c r="O681" s="45">
        <f t="shared" si="1"/>
        <v>0</v>
      </c>
      <c r="P681" s="11">
        <f t="shared" si="1"/>
        <v>0</v>
      </c>
      <c r="Q681" s="45">
        <f t="shared" si="1"/>
        <v>0</v>
      </c>
      <c r="R681" s="11">
        <f t="shared" si="1"/>
        <v>256.70999999999998</v>
      </c>
      <c r="S681" s="45">
        <f t="shared" si="1"/>
        <v>256.25</v>
      </c>
      <c r="T681" s="11">
        <f t="shared" si="1"/>
        <v>255.6</v>
      </c>
      <c r="U681" s="45">
        <f t="shared" si="1"/>
        <v>1.86</v>
      </c>
      <c r="V681" s="11">
        <f t="shared" si="1"/>
        <v>1.9</v>
      </c>
      <c r="W681" s="22">
        <f t="shared" si="1"/>
        <v>2</v>
      </c>
    </row>
    <row r="682" spans="2:23" ht="15.75" thickBot="1" x14ac:dyDescent="0.3">
      <c r="B682" s="9" t="s">
        <v>1399</v>
      </c>
      <c r="C682" s="36">
        <f t="shared" ref="C682:W682" si="2">MAX(C4:C679)</f>
        <v>0.5</v>
      </c>
      <c r="D682" s="11">
        <f t="shared" si="2"/>
        <v>4.8</v>
      </c>
      <c r="E682" s="45">
        <f t="shared" si="2"/>
        <v>1.9</v>
      </c>
      <c r="F682" s="11">
        <f t="shared" si="2"/>
        <v>0.3</v>
      </c>
      <c r="G682" s="45">
        <f t="shared" si="2"/>
        <v>1.7</v>
      </c>
      <c r="H682" s="11">
        <f t="shared" si="2"/>
        <v>1.5</v>
      </c>
      <c r="I682" s="45">
        <f t="shared" si="2"/>
        <v>0.4</v>
      </c>
      <c r="J682" s="11">
        <f t="shared" si="2"/>
        <v>1.2</v>
      </c>
      <c r="K682" s="45">
        <f t="shared" si="2"/>
        <v>1.2</v>
      </c>
      <c r="L682" s="11">
        <f t="shared" si="2"/>
        <v>0.3</v>
      </c>
      <c r="M682" s="45">
        <f t="shared" si="2"/>
        <v>0.5</v>
      </c>
      <c r="N682" s="11">
        <f t="shared" si="2"/>
        <v>0.2</v>
      </c>
      <c r="O682" s="45">
        <f t="shared" si="2"/>
        <v>0.1</v>
      </c>
      <c r="P682" s="11">
        <f t="shared" si="2"/>
        <v>0.2</v>
      </c>
      <c r="Q682" s="45">
        <f t="shared" si="2"/>
        <v>0.2</v>
      </c>
      <c r="R682" s="11">
        <f t="shared" si="2"/>
        <v>280.39999999999998</v>
      </c>
      <c r="S682" s="45">
        <f t="shared" si="2"/>
        <v>280.27</v>
      </c>
      <c r="T682" s="11">
        <f t="shared" si="2"/>
        <v>278.41000000000003</v>
      </c>
      <c r="U682" s="45">
        <f t="shared" si="2"/>
        <v>5.0999999999999996</v>
      </c>
      <c r="V682" s="11">
        <f t="shared" si="2"/>
        <v>5.32</v>
      </c>
      <c r="W682" s="22">
        <f t="shared" si="2"/>
        <v>5.14</v>
      </c>
    </row>
    <row r="683" spans="2:23" ht="15.75" thickBot="1" x14ac:dyDescent="0.3">
      <c r="C683" s="59" t="s">
        <v>9499</v>
      </c>
      <c r="D683" s="27" t="s">
        <v>9500</v>
      </c>
      <c r="E683" s="61" t="s">
        <v>9501</v>
      </c>
      <c r="F683" s="27" t="s">
        <v>9502</v>
      </c>
      <c r="G683" s="61" t="s">
        <v>9503</v>
      </c>
      <c r="H683" s="27" t="s">
        <v>9504</v>
      </c>
      <c r="I683" s="61" t="s">
        <v>9505</v>
      </c>
      <c r="J683" s="27" t="s">
        <v>9506</v>
      </c>
      <c r="K683" s="61" t="s">
        <v>9507</v>
      </c>
      <c r="L683" s="27" t="s">
        <v>9508</v>
      </c>
      <c r="M683" s="61" t="s">
        <v>9509</v>
      </c>
      <c r="N683" s="27" t="s">
        <v>9510</v>
      </c>
      <c r="O683" s="61" t="s">
        <v>9511</v>
      </c>
      <c r="P683" s="27" t="s">
        <v>9512</v>
      </c>
      <c r="Q683" s="61" t="s">
        <v>9513</v>
      </c>
      <c r="R683" s="27" t="s">
        <v>9514</v>
      </c>
      <c r="S683" s="61" t="s">
        <v>9515</v>
      </c>
      <c r="T683" s="27" t="s">
        <v>9516</v>
      </c>
      <c r="U683" s="61" t="s">
        <v>1420</v>
      </c>
      <c r="V683" s="27" t="s">
        <v>9517</v>
      </c>
      <c r="W683" s="60" t="s">
        <v>9518</v>
      </c>
    </row>
    <row r="684" spans="2:23" ht="15.75" thickBot="1" x14ac:dyDescent="0.3">
      <c r="C684" s="49">
        <v>3</v>
      </c>
      <c r="D684" s="52">
        <v>5</v>
      </c>
      <c r="E684" s="50">
        <v>7</v>
      </c>
      <c r="F684" s="52">
        <v>9</v>
      </c>
      <c r="G684" s="50">
        <v>11</v>
      </c>
      <c r="H684" s="52">
        <v>13</v>
      </c>
      <c r="I684" s="50">
        <v>15</v>
      </c>
      <c r="J684" s="52">
        <v>17</v>
      </c>
      <c r="K684" s="50">
        <v>19</v>
      </c>
      <c r="L684" s="52">
        <v>21</v>
      </c>
      <c r="M684" s="50">
        <v>23</v>
      </c>
      <c r="N684" s="52">
        <v>25</v>
      </c>
      <c r="O684" s="50">
        <v>27</v>
      </c>
      <c r="P684" s="52">
        <v>29</v>
      </c>
      <c r="Q684" s="51">
        <v>31</v>
      </c>
    </row>
  </sheetData>
  <mergeCells count="1">
    <mergeCell ref="C2:W2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09"/>
  <sheetViews>
    <sheetView showGridLines="0" zoomScale="85" zoomScaleNormal="85" workbookViewId="0">
      <selection activeCell="AI18" sqref="AI18"/>
    </sheetView>
  </sheetViews>
  <sheetFormatPr baseColWidth="10" defaultRowHeight="15" x14ac:dyDescent="0.25"/>
  <cols>
    <col min="1" max="1" width="4.28515625" customWidth="1"/>
    <col min="2" max="2" width="26.85546875" bestFit="1" customWidth="1"/>
    <col min="4" max="4" width="14.85546875" customWidth="1"/>
    <col min="5" max="5" width="16.85546875" customWidth="1"/>
    <col min="6" max="6" width="19.140625" customWidth="1"/>
    <col min="7" max="7" width="12.42578125" customWidth="1"/>
    <col min="8" max="8" width="15.42578125" customWidth="1"/>
    <col min="9" max="9" width="14.42578125" customWidth="1"/>
    <col min="10" max="10" width="15.85546875" customWidth="1"/>
    <col min="12" max="12" width="12.28515625" customWidth="1"/>
    <col min="13" max="13" width="14" customWidth="1"/>
    <col min="19" max="19" width="13.140625" customWidth="1"/>
    <col min="21" max="21" width="19.28515625" bestFit="1" customWidth="1"/>
    <col min="24" max="24" width="14.28515625" bestFit="1" customWidth="1"/>
    <col min="27" max="27" width="18.7109375" customWidth="1"/>
    <col min="28" max="28" width="21" customWidth="1"/>
    <col min="29" max="29" width="15.140625" customWidth="1"/>
    <col min="31" max="31" width="19.140625" customWidth="1"/>
    <col min="32" max="32" width="21.5703125" customWidth="1"/>
    <col min="33" max="33" width="9.42578125" bestFit="1" customWidth="1"/>
    <col min="35" max="35" width="24.5703125" bestFit="1" customWidth="1"/>
  </cols>
  <sheetData>
    <row r="1" spans="2:36" ht="15.75" thickBot="1" x14ac:dyDescent="0.3"/>
    <row r="2" spans="2:36" ht="27" thickBot="1" x14ac:dyDescent="0.3">
      <c r="B2" s="23" t="s">
        <v>9845</v>
      </c>
      <c r="C2" s="140" t="s">
        <v>9846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Q2" s="151" t="s">
        <v>9908</v>
      </c>
      <c r="R2" s="152"/>
      <c r="S2" s="153"/>
      <c r="U2" s="151" t="s">
        <v>9910</v>
      </c>
      <c r="V2" s="152"/>
      <c r="W2" s="153"/>
      <c r="AA2" s="151" t="s">
        <v>9914</v>
      </c>
      <c r="AB2" s="152"/>
      <c r="AC2" s="153"/>
      <c r="AE2" s="154" t="s">
        <v>9918</v>
      </c>
      <c r="AF2" s="155"/>
      <c r="AG2" s="155"/>
      <c r="AH2" s="156"/>
    </row>
    <row r="3" spans="2:36" ht="18.75" thickBot="1" x14ac:dyDescent="0.3">
      <c r="B3" s="108" t="s">
        <v>0</v>
      </c>
      <c r="C3" s="109" t="s">
        <v>1</v>
      </c>
      <c r="D3" s="109" t="s">
        <v>2</v>
      </c>
      <c r="E3" s="109" t="s">
        <v>3</v>
      </c>
      <c r="F3" s="109" t="s">
        <v>4620</v>
      </c>
      <c r="G3" s="109" t="s">
        <v>4621</v>
      </c>
      <c r="H3" s="109" t="s">
        <v>4</v>
      </c>
      <c r="I3" s="109" t="s">
        <v>5</v>
      </c>
      <c r="J3" s="109" t="s">
        <v>6</v>
      </c>
      <c r="K3" s="109" t="s">
        <v>9927</v>
      </c>
      <c r="L3" s="109" t="s">
        <v>16</v>
      </c>
      <c r="M3" s="113" t="s">
        <v>17</v>
      </c>
      <c r="N3" s="123" t="s">
        <v>9906</v>
      </c>
      <c r="O3" s="124" t="s">
        <v>9907</v>
      </c>
      <c r="Q3" s="127" t="s">
        <v>9906</v>
      </c>
      <c r="R3" s="123" t="s">
        <v>9907</v>
      </c>
      <c r="S3" s="124" t="s">
        <v>9909</v>
      </c>
      <c r="U3" s="85" t="s">
        <v>9911</v>
      </c>
      <c r="V3" s="163" t="s">
        <v>9912</v>
      </c>
      <c r="W3" s="164"/>
      <c r="X3" s="72" t="s">
        <v>9913</v>
      </c>
      <c r="Y3" s="98">
        <v>0.16400000000000001</v>
      </c>
      <c r="AA3" s="131" t="s">
        <v>9915</v>
      </c>
      <c r="AB3" s="132" t="s">
        <v>9916</v>
      </c>
      <c r="AC3" s="133" t="s">
        <v>9917</v>
      </c>
      <c r="AE3" s="134" t="s">
        <v>9919</v>
      </c>
      <c r="AF3" s="135" t="s">
        <v>9920</v>
      </c>
      <c r="AG3" s="135" t="s">
        <v>9921</v>
      </c>
      <c r="AH3" s="133" t="s">
        <v>9922</v>
      </c>
    </row>
    <row r="4" spans="2:36" ht="15.75" thickBot="1" x14ac:dyDescent="0.3">
      <c r="B4" s="104" t="s">
        <v>3944</v>
      </c>
      <c r="C4" s="28">
        <v>359.6</v>
      </c>
      <c r="D4" s="28">
        <v>234.78</v>
      </c>
      <c r="E4" s="28">
        <v>137.76</v>
      </c>
      <c r="F4" s="38">
        <v>30</v>
      </c>
      <c r="G4" s="38">
        <f>E4+F4</f>
        <v>167.76</v>
      </c>
      <c r="H4" s="39">
        <f>SQRT((D4)^2+(G4)^2)</f>
        <v>288.5568678787597</v>
      </c>
      <c r="I4" s="41">
        <f>D4/H4</f>
        <v>0.81363511368111108</v>
      </c>
      <c r="J4" s="28">
        <v>453.59</v>
      </c>
      <c r="K4" s="81">
        <f>'Datos y Cálculos'!T4</f>
        <v>47.759999999999991</v>
      </c>
      <c r="L4" s="39">
        <f>'Datos y Cálculos'!U4</f>
        <v>239.58853478411692</v>
      </c>
      <c r="M4" s="83">
        <f>'Datos y Cálculos'!V4</f>
        <v>0.97993002967170495</v>
      </c>
      <c r="N4" s="81">
        <f>(H4)/(SQRT(3)*0.46)</f>
        <v>362.17040292677655</v>
      </c>
      <c r="O4" s="81">
        <f>(L4)/(SQRT(3)*0.46)</f>
        <v>300.70979359208246</v>
      </c>
      <c r="Q4" s="82">
        <f>(D4)/(SQRT(3)*0.46*I4)</f>
        <v>362.17040292677649</v>
      </c>
      <c r="R4" s="39">
        <f>(D4)/(SQRT(3)*0.46*M4)</f>
        <v>300.70979359208246</v>
      </c>
      <c r="S4" s="125">
        <f>(1-R4/Q4)</f>
        <v>0.16970080613439886</v>
      </c>
      <c r="U4" s="88">
        <f>($Y$3)*(((D4)^2+(G4)^2)/(460)^2)</f>
        <v>6.4534361172022686E-2</v>
      </c>
      <c r="V4" s="165">
        <f>(U4)*(1-(((I4)^2/(M4)^2)))</f>
        <v>2.0044582230623807E-2</v>
      </c>
      <c r="W4" s="166"/>
      <c r="AA4" s="125">
        <f>H4/500</f>
        <v>0.57711373575751945</v>
      </c>
      <c r="AB4" s="93">
        <f>L4/500</f>
        <v>0.47917706956823386</v>
      </c>
      <c r="AC4" s="129">
        <f>AA4-AB4</f>
        <v>9.7936666189285593E-2</v>
      </c>
      <c r="AE4" s="82">
        <f>$AJ$4+($AJ$5-$AJ$4)*((Q4/($AJ$6*$AJ$7))^2)</f>
        <v>32.882656295441322</v>
      </c>
      <c r="AF4" s="39">
        <f>$AJ$4+($AJ$5-$AJ$4)*((R4/($AJ$6*$AJ$7))^2)</f>
        <v>30.434277641958705</v>
      </c>
      <c r="AG4" s="82">
        <f>AE4-AF4</f>
        <v>2.4483786534826173</v>
      </c>
      <c r="AH4" s="92">
        <f>(1-AF4/AE4)</f>
        <v>7.4458055683963908E-2</v>
      </c>
      <c r="AI4" s="72" t="s">
        <v>9923</v>
      </c>
      <c r="AJ4" s="52">
        <v>25</v>
      </c>
    </row>
    <row r="5" spans="2:36" ht="15.75" thickBot="1" x14ac:dyDescent="0.3">
      <c r="B5" s="26" t="s">
        <v>3945</v>
      </c>
      <c r="C5" s="29">
        <v>421.22</v>
      </c>
      <c r="D5" s="29">
        <v>277.62</v>
      </c>
      <c r="E5" s="29">
        <v>156</v>
      </c>
      <c r="F5" s="15">
        <v>30</v>
      </c>
      <c r="G5" s="15">
        <f t="shared" ref="G5:G68" si="0">E5+F5</f>
        <v>186</v>
      </c>
      <c r="H5" s="40">
        <f t="shared" ref="H5:H68" si="1">SQRT((D5)^2+(G5)^2)</f>
        <v>334.16891596915474</v>
      </c>
      <c r="I5" s="42">
        <f t="shared" ref="I5:I68" si="2">D5/H5</f>
        <v>0.83077745036472972</v>
      </c>
      <c r="J5" s="29">
        <v>451.88</v>
      </c>
      <c r="K5" s="84">
        <f>'Datos y Cálculos'!T5</f>
        <v>66</v>
      </c>
      <c r="L5" s="40">
        <f>'Datos y Cálculos'!U5</f>
        <v>285.35743270501996</v>
      </c>
      <c r="M5" s="13">
        <f>'Datos y Cálculos'!V5</f>
        <v>0.97288511943889577</v>
      </c>
      <c r="N5" s="84">
        <f>(H5)/(SQRT(3)*0.46)</f>
        <v>419.41850780347158</v>
      </c>
      <c r="O5" s="84">
        <f t="shared" ref="O5:O10" si="3">(L5)/(SQRT(3)*0.46)</f>
        <v>358.15476214674737</v>
      </c>
      <c r="Q5" s="3">
        <f>(D5)/(SQRT(3)*0.46*I5)</f>
        <v>419.41850780347158</v>
      </c>
      <c r="R5" s="40">
        <f>(D5)/(SQRT(3)*0.46*M5)</f>
        <v>358.15476214674743</v>
      </c>
      <c r="S5" s="126">
        <f t="shared" ref="S5" si="4">(1-R5/Q5)</f>
        <v>0.14606829340356797</v>
      </c>
      <c r="U5" s="89">
        <f>($Y$3)*(((D5)^2+(G5)^2)/(460)^2)</f>
        <v>8.6548647266540657E-2</v>
      </c>
      <c r="V5" s="159">
        <f>(U5)*(1-(((I5)^2/(M5)^2)))</f>
        <v>2.3437429111531207E-2</v>
      </c>
      <c r="W5" s="160"/>
      <c r="AA5" s="126">
        <f>H5/630</f>
        <v>0.53042685074469009</v>
      </c>
      <c r="AB5" s="95">
        <f>L5/630</f>
        <v>0.45294830588098406</v>
      </c>
      <c r="AC5" s="130">
        <f t="shared" ref="AC5:AC68" si="5">AA5-AB5</f>
        <v>7.7478544863706034E-2</v>
      </c>
      <c r="AE5" s="3">
        <f>$AJ$4+($AJ$5-$AJ$4)*((Q5/($AJ$6*$AJ$7))^2)</f>
        <v>35.571627685582371</v>
      </c>
      <c r="AF5" s="40">
        <f>$AJ$4+($AJ$5-$AJ$4)*((R5/($AJ$6*$AJ$7))^2)</f>
        <v>32.708824137523628</v>
      </c>
      <c r="AG5" s="3">
        <f>AE5-AF5</f>
        <v>2.8628035480587428</v>
      </c>
      <c r="AH5" s="94">
        <f>(1-AF5/AE5)</f>
        <v>8.0479970536154966E-2</v>
      </c>
      <c r="AI5" s="72" t="s">
        <v>9924</v>
      </c>
      <c r="AJ5" s="52">
        <v>90</v>
      </c>
    </row>
    <row r="6" spans="2:36" ht="15.75" thickBot="1" x14ac:dyDescent="0.3">
      <c r="B6" s="26" t="s">
        <v>3946</v>
      </c>
      <c r="C6" s="29">
        <v>374.03</v>
      </c>
      <c r="D6" s="29">
        <v>268.48</v>
      </c>
      <c r="E6" s="29">
        <v>158.22999999999999</v>
      </c>
      <c r="F6" s="15">
        <v>30</v>
      </c>
      <c r="G6" s="15">
        <f t="shared" si="0"/>
        <v>188.23</v>
      </c>
      <c r="H6" s="40">
        <f t="shared" si="1"/>
        <v>327.89029156106471</v>
      </c>
      <c r="I6" s="42">
        <f t="shared" si="2"/>
        <v>0.81881045858901125</v>
      </c>
      <c r="J6" s="29">
        <v>452.96</v>
      </c>
      <c r="K6" s="84">
        <f>'Datos y Cálculos'!T6</f>
        <v>68.22999999999999</v>
      </c>
      <c r="L6" s="40">
        <f>'Datos y Cálculos'!U6</f>
        <v>277.01415721944613</v>
      </c>
      <c r="M6" s="13">
        <f>'Datos y Cálculos'!V6</f>
        <v>0.969192342712342</v>
      </c>
      <c r="N6" s="84">
        <f t="shared" ref="N6:N10" si="6">(H6)/(SQRT(3)*0.46)</f>
        <v>411.53814803792523</v>
      </c>
      <c r="O6" s="84">
        <f t="shared" si="3"/>
        <v>347.68303965214034</v>
      </c>
      <c r="Q6" s="3">
        <f t="shared" ref="Q6:Q12" si="7">(D6)/(SQRT(3)*0.46*I6)</f>
        <v>411.53814803792523</v>
      </c>
      <c r="R6" s="40">
        <f t="shared" ref="R6:R12" si="8">(D6)/(SQRT(3)*0.46*M6)</f>
        <v>347.68303965214034</v>
      </c>
      <c r="S6" s="126">
        <f t="shared" ref="S6:S12" si="9">(1-R6/Q6)</f>
        <v>0.15516206380921049</v>
      </c>
      <c r="U6" s="89">
        <f t="shared" ref="U6:U69" si="10">($Y$3)*(((D6)^2+(G6)^2)/(460)^2)</f>
        <v>8.3326914466918728E-2</v>
      </c>
      <c r="V6" s="159">
        <f t="shared" ref="V6:V69" si="11">(U6)*(1-(((I6)^2/(M6)^2)))</f>
        <v>2.3852234404536869E-2</v>
      </c>
      <c r="W6" s="160"/>
      <c r="AA6" s="126">
        <f>H6/630</f>
        <v>0.52046078025565823</v>
      </c>
      <c r="AB6" s="95">
        <f>L6/630</f>
        <v>0.4397050114594383</v>
      </c>
      <c r="AC6" s="130">
        <f t="shared" si="5"/>
        <v>8.0755768796219929E-2</v>
      </c>
      <c r="AE6" s="3">
        <f t="shared" ref="AE6:AE8" si="12">$AJ$4+($AJ$5-$AJ$4)*((Q6/($AJ$6*$AJ$7))^2)</f>
        <v>35.178103803514738</v>
      </c>
      <c r="AF6" s="40">
        <f t="shared" ref="AF6:AF8" si="13">$AJ$4+($AJ$5-$AJ$4)*((R6/($AJ$6*$AJ$7))^2)</f>
        <v>32.264633176787967</v>
      </c>
      <c r="AG6" s="3">
        <f t="shared" ref="AG6:AG8" si="14">AE6-AF6</f>
        <v>2.9134706267267703</v>
      </c>
      <c r="AH6" s="94">
        <f t="shared" ref="AH6:AH8" si="15">(1-AF6/AE6)</f>
        <v>8.2820570517381786E-2</v>
      </c>
      <c r="AI6" s="72" t="s">
        <v>9925</v>
      </c>
      <c r="AJ6" s="52">
        <v>260</v>
      </c>
    </row>
    <row r="7" spans="2:36" ht="15.75" thickBot="1" x14ac:dyDescent="0.3">
      <c r="B7" s="26" t="s">
        <v>3947</v>
      </c>
      <c r="C7" s="29">
        <v>330.93</v>
      </c>
      <c r="D7" s="29">
        <v>217.45</v>
      </c>
      <c r="E7" s="29">
        <v>136.46</v>
      </c>
      <c r="F7" s="15">
        <v>30</v>
      </c>
      <c r="G7" s="15">
        <f t="shared" si="0"/>
        <v>166.46</v>
      </c>
      <c r="H7" s="40">
        <f t="shared" si="1"/>
        <v>273.84929085173837</v>
      </c>
      <c r="I7" s="42">
        <f t="shared" si="2"/>
        <v>0.79404989263867443</v>
      </c>
      <c r="J7" s="29">
        <v>455.31</v>
      </c>
      <c r="K7" s="84">
        <f>'Datos y Cálculos'!T7</f>
        <v>46.460000000000008</v>
      </c>
      <c r="L7" s="40">
        <f>'Datos y Cálculos'!U7</f>
        <v>222.35789641926368</v>
      </c>
      <c r="M7" s="13">
        <f>'Datos y Cálculos'!V7</f>
        <v>0.97792794185276122</v>
      </c>
      <c r="N7" s="84">
        <f t="shared" si="6"/>
        <v>343.71078650138975</v>
      </c>
      <c r="O7" s="84">
        <f t="shared" si="3"/>
        <v>279.08345946543653</v>
      </c>
      <c r="Q7" s="3">
        <f t="shared" si="7"/>
        <v>343.71078650138975</v>
      </c>
      <c r="R7" s="40">
        <f t="shared" si="8"/>
        <v>279.08345946543659</v>
      </c>
      <c r="S7" s="126">
        <f t="shared" si="9"/>
        <v>0.18802821899711275</v>
      </c>
      <c r="U7" s="89">
        <f t="shared" si="10"/>
        <v>5.8123455540642729E-2</v>
      </c>
      <c r="V7" s="159">
        <f t="shared" si="11"/>
        <v>1.9802767485822322E-2</v>
      </c>
      <c r="W7" s="160"/>
      <c r="AA7" s="126">
        <f t="shared" ref="AA7:AA70" si="16">H7/630</f>
        <v>0.43468141405037836</v>
      </c>
      <c r="AB7" s="95">
        <f t="shared" ref="AB7:AB70" si="17">L7/630</f>
        <v>0.35294904193533916</v>
      </c>
      <c r="AC7" s="130">
        <f t="shared" si="5"/>
        <v>8.1732372115039198E-2</v>
      </c>
      <c r="AE7" s="3">
        <f t="shared" si="12"/>
        <v>32.099585622440138</v>
      </c>
      <c r="AF7" s="40">
        <f t="shared" si="13"/>
        <v>29.680743830961298</v>
      </c>
      <c r="AG7" s="3">
        <f t="shared" si="14"/>
        <v>2.4188417914788403</v>
      </c>
      <c r="AH7" s="94">
        <f t="shared" si="15"/>
        <v>7.5354299582854445E-2</v>
      </c>
      <c r="AI7" s="72" t="s">
        <v>9926</v>
      </c>
      <c r="AJ7" s="96">
        <v>4</v>
      </c>
    </row>
    <row r="8" spans="2:36" x14ac:dyDescent="0.25">
      <c r="B8" s="26" t="s">
        <v>3948</v>
      </c>
      <c r="C8" s="29">
        <v>279.94</v>
      </c>
      <c r="D8" s="29">
        <v>189.27</v>
      </c>
      <c r="E8" s="29">
        <v>109.63</v>
      </c>
      <c r="F8" s="15">
        <v>30</v>
      </c>
      <c r="G8" s="15">
        <f t="shared" si="0"/>
        <v>139.63</v>
      </c>
      <c r="H8" s="40">
        <f t="shared" si="1"/>
        <v>235.20133885673357</v>
      </c>
      <c r="I8" s="42">
        <f t="shared" si="2"/>
        <v>0.80471480698198161</v>
      </c>
      <c r="J8" s="29">
        <v>459.94</v>
      </c>
      <c r="K8" s="84">
        <f>'Datos y Cálculos'!T8</f>
        <v>19.629999999999995</v>
      </c>
      <c r="L8" s="40">
        <f>'Datos y Cálculos'!U8</f>
        <v>190.28523274284845</v>
      </c>
      <c r="M8" s="13">
        <f>'Datos y Cálculos'!V8</f>
        <v>0.99466467929111224</v>
      </c>
      <c r="N8" s="84">
        <f t="shared" si="6"/>
        <v>295.20338326672942</v>
      </c>
      <c r="O8" s="84">
        <f t="shared" si="3"/>
        <v>238.82876162368294</v>
      </c>
      <c r="Q8" s="3">
        <f t="shared" si="7"/>
        <v>295.20338326672942</v>
      </c>
      <c r="R8" s="40">
        <f t="shared" si="8"/>
        <v>238.82876162368294</v>
      </c>
      <c r="S8" s="126">
        <f t="shared" si="9"/>
        <v>0.19096875184560302</v>
      </c>
      <c r="U8" s="89">
        <f t="shared" si="10"/>
        <v>4.2875358446124764E-2</v>
      </c>
      <c r="V8" s="159">
        <f t="shared" si="11"/>
        <v>1.4812083175803403E-2</v>
      </c>
      <c r="W8" s="160"/>
      <c r="AA8" s="126">
        <f t="shared" si="16"/>
        <v>0.37333545850275168</v>
      </c>
      <c r="AB8" s="95">
        <f t="shared" si="17"/>
        <v>0.30204005197277534</v>
      </c>
      <c r="AC8" s="130">
        <f t="shared" si="5"/>
        <v>7.1295406529976346E-2</v>
      </c>
      <c r="AE8" s="3">
        <f t="shared" si="12"/>
        <v>30.237081580055502</v>
      </c>
      <c r="AF8" s="40">
        <f t="shared" si="13"/>
        <v>28.427835179008532</v>
      </c>
      <c r="AG8" s="3">
        <f t="shared" si="14"/>
        <v>1.8092464010469698</v>
      </c>
      <c r="AH8" s="94">
        <f t="shared" si="15"/>
        <v>5.9835351379954438E-2</v>
      </c>
    </row>
    <row r="9" spans="2:36" x14ac:dyDescent="0.25">
      <c r="B9" s="26" t="s">
        <v>3949</v>
      </c>
      <c r="C9" s="29">
        <v>435.12</v>
      </c>
      <c r="D9" s="29">
        <v>293.89</v>
      </c>
      <c r="E9" s="29">
        <v>168.64</v>
      </c>
      <c r="F9" s="15">
        <v>30</v>
      </c>
      <c r="G9" s="15">
        <f t="shared" si="0"/>
        <v>198.64</v>
      </c>
      <c r="H9" s="40">
        <f t="shared" si="1"/>
        <v>354.72409235911789</v>
      </c>
      <c r="I9" s="42">
        <f t="shared" si="2"/>
        <v>0.8285030713461371</v>
      </c>
      <c r="J9" s="29">
        <v>453.77</v>
      </c>
      <c r="K9" s="84">
        <f>'Datos y Cálculos'!T9</f>
        <v>78.639999999999986</v>
      </c>
      <c r="L9" s="40">
        <f>'Datos y Cálculos'!U9</f>
        <v>304.22948854442097</v>
      </c>
      <c r="M9" s="13">
        <f>'Datos y Cálculos'!V9</f>
        <v>0.96601418030221187</v>
      </c>
      <c r="N9" s="84">
        <f t="shared" si="6"/>
        <v>445.21750045996174</v>
      </c>
      <c r="O9" s="84">
        <f t="shared" si="3"/>
        <v>381.84125457944265</v>
      </c>
      <c r="Q9" s="3">
        <f t="shared" si="7"/>
        <v>445.21750045996174</v>
      </c>
      <c r="R9" s="40">
        <f t="shared" si="8"/>
        <v>381.8412545794427</v>
      </c>
      <c r="S9" s="126">
        <f t="shared" si="9"/>
        <v>0.14234895487047106</v>
      </c>
      <c r="U9" s="89">
        <f t="shared" si="10"/>
        <v>9.7523562376181469E-2</v>
      </c>
      <c r="V9" s="159">
        <f t="shared" si="11"/>
        <v>2.5788612476370525E-2</v>
      </c>
      <c r="W9" s="160"/>
      <c r="AA9" s="126">
        <f t="shared" si="16"/>
        <v>0.56305411485574264</v>
      </c>
      <c r="AB9" s="95">
        <f t="shared" si="17"/>
        <v>0.48290395007050946</v>
      </c>
      <c r="AC9" s="130">
        <f t="shared" si="5"/>
        <v>8.015016478523318E-2</v>
      </c>
      <c r="AE9" s="3">
        <f t="shared" ref="AE9:AE72" si="18">$AJ$4+($AJ$5-$AJ$4)*((Q9/($AJ$6*$AJ$7))^2)</f>
        <v>36.912176845902401</v>
      </c>
      <c r="AF9" s="40">
        <f t="shared" ref="AF9:AF72" si="19">$AJ$4+($AJ$5-$AJ$4)*((R9/($AJ$6*$AJ$7))^2)</f>
        <v>33.76218411651459</v>
      </c>
      <c r="AG9" s="3">
        <f t="shared" ref="AG9:AG72" si="20">AE9-AF9</f>
        <v>3.1499927293878116</v>
      </c>
      <c r="AH9" s="94">
        <f t="shared" ref="AH9:AH72" si="21">(1-AF9/AE9)</f>
        <v>8.5337495605802838E-2</v>
      </c>
    </row>
    <row r="10" spans="2:36" x14ac:dyDescent="0.25">
      <c r="B10" s="26" t="s">
        <v>3950</v>
      </c>
      <c r="C10" s="29">
        <v>386.54</v>
      </c>
      <c r="D10" s="29">
        <v>285.08</v>
      </c>
      <c r="E10" s="29">
        <v>162.24</v>
      </c>
      <c r="F10" s="15">
        <v>30</v>
      </c>
      <c r="G10" s="15">
        <f t="shared" si="0"/>
        <v>192.24</v>
      </c>
      <c r="H10" s="40">
        <f t="shared" si="1"/>
        <v>343.8412773359243</v>
      </c>
      <c r="I10" s="42">
        <f t="shared" si="2"/>
        <v>0.8291034811433764</v>
      </c>
      <c r="J10" s="29">
        <v>456.64</v>
      </c>
      <c r="K10" s="84">
        <f>'Datos y Cálculos'!T10</f>
        <v>72.240000000000009</v>
      </c>
      <c r="L10" s="40">
        <f>'Datos y Cálculos'!U10</f>
        <v>294.09050307685897</v>
      </c>
      <c r="M10" s="13">
        <f>'Datos y Cálculos'!V10</f>
        <v>0.96936146192213446</v>
      </c>
      <c r="N10" s="84">
        <f t="shared" si="6"/>
        <v>431.55837832261017</v>
      </c>
      <c r="O10" s="84">
        <f t="shared" si="3"/>
        <v>369.11571982073258</v>
      </c>
      <c r="Q10" s="3">
        <f t="shared" si="7"/>
        <v>431.55837832261022</v>
      </c>
      <c r="R10" s="40">
        <f t="shared" si="8"/>
        <v>369.11571982073258</v>
      </c>
      <c r="S10" s="126">
        <f t="shared" si="9"/>
        <v>0.14469110469962609</v>
      </c>
      <c r="U10" s="89">
        <f t="shared" si="10"/>
        <v>9.1631375879017013E-2</v>
      </c>
      <c r="V10" s="159">
        <f t="shared" si="11"/>
        <v>2.4598139886578468E-2</v>
      </c>
      <c r="W10" s="160"/>
      <c r="AA10" s="126">
        <f t="shared" si="16"/>
        <v>0.54577980529511794</v>
      </c>
      <c r="AB10" s="95">
        <f t="shared" si="17"/>
        <v>0.4668103223442206</v>
      </c>
      <c r="AC10" s="130">
        <f t="shared" si="5"/>
        <v>7.8969482950897341E-2</v>
      </c>
      <c r="AE10" s="3">
        <f t="shared" si="18"/>
        <v>36.19246597959382</v>
      </c>
      <c r="AF10" s="40">
        <f t="shared" si="19"/>
        <v>33.187885493916923</v>
      </c>
      <c r="AG10" s="3">
        <f t="shared" si="20"/>
        <v>3.0045804856768967</v>
      </c>
      <c r="AH10" s="94">
        <f t="shared" si="21"/>
        <v>8.3016738549148594E-2</v>
      </c>
    </row>
    <row r="11" spans="2:36" x14ac:dyDescent="0.25">
      <c r="B11" s="26" t="s">
        <v>3951</v>
      </c>
      <c r="C11" s="29">
        <v>410.7</v>
      </c>
      <c r="D11" s="29">
        <v>275.42</v>
      </c>
      <c r="E11" s="29">
        <v>171.34</v>
      </c>
      <c r="F11" s="15">
        <v>30</v>
      </c>
      <c r="G11" s="15">
        <f t="shared" si="0"/>
        <v>201.34</v>
      </c>
      <c r="H11" s="40">
        <f t="shared" si="1"/>
        <v>341.16560787980961</v>
      </c>
      <c r="I11" s="42">
        <f t="shared" si="2"/>
        <v>0.80729122056473135</v>
      </c>
      <c r="J11" s="29">
        <v>456.22</v>
      </c>
      <c r="K11" s="84">
        <f>'Datos y Cálculos'!T11</f>
        <v>81.34</v>
      </c>
      <c r="L11" s="40">
        <f>'Datos y Cálculos'!U11</f>
        <v>287.18003412493704</v>
      </c>
      <c r="M11" s="13">
        <f>'Datos y Cálculos'!V11</f>
        <v>0.95904995916317481</v>
      </c>
      <c r="N11" s="84">
        <f t="shared" ref="N11:N74" si="22">(H11)/(SQRT(3)*0.46)</f>
        <v>428.20012075576176</v>
      </c>
      <c r="O11" s="84">
        <f t="shared" ref="O11:O74" si="23">(L11)/(SQRT(3)*0.46)</f>
        <v>360.44232610417026</v>
      </c>
      <c r="Q11" s="3">
        <f t="shared" si="7"/>
        <v>428.20012075576176</v>
      </c>
      <c r="R11" s="40">
        <f t="shared" si="8"/>
        <v>360.44232610417026</v>
      </c>
      <c r="S11" s="126">
        <f t="shared" si="9"/>
        <v>0.15823861640207104</v>
      </c>
      <c r="U11" s="89">
        <f t="shared" si="10"/>
        <v>9.0210828960302469E-2</v>
      </c>
      <c r="V11" s="159">
        <f t="shared" si="11"/>
        <v>2.6290843100189039E-2</v>
      </c>
      <c r="W11" s="160"/>
      <c r="AA11" s="126">
        <f t="shared" si="16"/>
        <v>0.54153271092033273</v>
      </c>
      <c r="AB11" s="95">
        <f t="shared" si="17"/>
        <v>0.45584132400783656</v>
      </c>
      <c r="AC11" s="130">
        <f t="shared" si="5"/>
        <v>8.569138691249617E-2</v>
      </c>
      <c r="AE11" s="3">
        <f t="shared" si="18"/>
        <v>36.018950926397174</v>
      </c>
      <c r="AF11" s="40">
        <f t="shared" si="19"/>
        <v>32.807612406693814</v>
      </c>
      <c r="AG11" s="3">
        <f t="shared" si="20"/>
        <v>3.2113385197033608</v>
      </c>
      <c r="AH11" s="94">
        <f t="shared" si="21"/>
        <v>8.9156914266202869E-2</v>
      </c>
    </row>
    <row r="12" spans="2:36" x14ac:dyDescent="0.25">
      <c r="B12" s="26" t="s">
        <v>3952</v>
      </c>
      <c r="C12" s="29">
        <v>425.31</v>
      </c>
      <c r="D12" s="29">
        <v>271.41000000000003</v>
      </c>
      <c r="E12" s="29">
        <v>172.7</v>
      </c>
      <c r="F12" s="15">
        <v>30</v>
      </c>
      <c r="G12" s="15">
        <f t="shared" si="0"/>
        <v>202.7</v>
      </c>
      <c r="H12" s="40">
        <f t="shared" si="1"/>
        <v>338.74869461003095</v>
      </c>
      <c r="I12" s="42">
        <f t="shared" si="2"/>
        <v>0.80121341961907322</v>
      </c>
      <c r="J12" s="29">
        <v>457.4</v>
      </c>
      <c r="K12" s="84">
        <f>'Datos y Cálculos'!T12</f>
        <v>82.699999999999989</v>
      </c>
      <c r="L12" s="40">
        <f>'Datos y Cálculos'!U12</f>
        <v>283.72993867408496</v>
      </c>
      <c r="M12" s="13">
        <f>'Datos y Cálculos'!V12</f>
        <v>0.95657864400331538</v>
      </c>
      <c r="N12" s="84">
        <f t="shared" si="22"/>
        <v>425.16663047986026</v>
      </c>
      <c r="O12" s="84">
        <f t="shared" si="23"/>
        <v>356.11207928399779</v>
      </c>
      <c r="Q12" s="3">
        <f t="shared" si="7"/>
        <v>425.16663047986026</v>
      </c>
      <c r="R12" s="40">
        <f t="shared" si="8"/>
        <v>356.11207928399779</v>
      </c>
      <c r="S12" s="126">
        <f t="shared" si="9"/>
        <v>0.16241761757719486</v>
      </c>
      <c r="U12" s="89">
        <f t="shared" si="10"/>
        <v>8.8937198527410208E-2</v>
      </c>
      <c r="V12" s="159">
        <f t="shared" si="11"/>
        <v>2.6543818525519843E-2</v>
      </c>
      <c r="W12" s="160"/>
      <c r="AA12" s="126">
        <f t="shared" si="16"/>
        <v>0.53769634065084282</v>
      </c>
      <c r="AB12" s="95">
        <f t="shared" si="17"/>
        <v>0.45036498202235709</v>
      </c>
      <c r="AC12" s="130">
        <f t="shared" si="5"/>
        <v>8.7331358628485733E-2</v>
      </c>
      <c r="AE12" s="3">
        <f t="shared" si="18"/>
        <v>35.863381230384498</v>
      </c>
      <c r="AF12" s="40">
        <f t="shared" si="19"/>
        <v>32.621142608892569</v>
      </c>
      <c r="AG12" s="3">
        <f t="shared" si="20"/>
        <v>3.2422386214919285</v>
      </c>
      <c r="AH12" s="94">
        <f t="shared" si="21"/>
        <v>9.0405268835750729E-2</v>
      </c>
    </row>
    <row r="13" spans="2:36" x14ac:dyDescent="0.25">
      <c r="B13" s="26" t="s">
        <v>3953</v>
      </c>
      <c r="C13" s="29">
        <v>271.5</v>
      </c>
      <c r="D13" s="29">
        <v>222.1</v>
      </c>
      <c r="E13" s="29">
        <v>140.43</v>
      </c>
      <c r="F13" s="15">
        <v>30</v>
      </c>
      <c r="G13" s="15">
        <f t="shared" si="0"/>
        <v>170.43</v>
      </c>
      <c r="H13" s="40">
        <f t="shared" si="1"/>
        <v>279.95498727474029</v>
      </c>
      <c r="I13" s="42">
        <f t="shared" si="2"/>
        <v>0.79334182313400625</v>
      </c>
      <c r="J13" s="29">
        <v>461.62</v>
      </c>
      <c r="K13" s="84">
        <f>'Datos y Cálculos'!T13</f>
        <v>50.430000000000007</v>
      </c>
      <c r="L13" s="40">
        <f>'Datos y Cálculos'!U13</f>
        <v>227.75336419030126</v>
      </c>
      <c r="M13" s="13">
        <f>'Datos y Cálculos'!V13</f>
        <v>0.97517769184047032</v>
      </c>
      <c r="N13" s="84">
        <f t="shared" si="22"/>
        <v>351.37410274793388</v>
      </c>
      <c r="O13" s="84">
        <f t="shared" si="23"/>
        <v>285.85536113937678</v>
      </c>
      <c r="Q13" s="3">
        <f t="shared" ref="Q13:Q76" si="24">(D13)/(SQRT(3)*0.46*I13)</f>
        <v>351.37410274793388</v>
      </c>
      <c r="R13" s="40">
        <f t="shared" ref="R13:R76" si="25">(D13)/(SQRT(3)*0.46*M13)</f>
        <v>285.85536113937673</v>
      </c>
      <c r="S13" s="126">
        <f t="shared" ref="S13:S76" si="26">(1-R13/Q13)</f>
        <v>0.18646434411689838</v>
      </c>
      <c r="U13" s="89">
        <f t="shared" si="10"/>
        <v>6.0744169960302449E-2</v>
      </c>
      <c r="V13" s="159">
        <f t="shared" si="11"/>
        <v>2.0541232514177703E-2</v>
      </c>
      <c r="W13" s="160"/>
      <c r="AA13" s="126">
        <f t="shared" si="16"/>
        <v>0.44437299567419092</v>
      </c>
      <c r="AB13" s="95">
        <f t="shared" si="17"/>
        <v>0.36151327649254167</v>
      </c>
      <c r="AC13" s="130">
        <f t="shared" si="5"/>
        <v>8.285971918164925E-2</v>
      </c>
      <c r="AE13" s="3">
        <f t="shared" si="18"/>
        <v>32.419697120307426</v>
      </c>
      <c r="AF13" s="40">
        <f t="shared" si="19"/>
        <v>29.910654296401653</v>
      </c>
      <c r="AG13" s="3">
        <f t="shared" si="20"/>
        <v>2.5090428239057729</v>
      </c>
      <c r="AH13" s="94">
        <f t="shared" si="21"/>
        <v>7.7392543631572996E-2</v>
      </c>
    </row>
    <row r="14" spans="2:36" x14ac:dyDescent="0.25">
      <c r="B14" s="26" t="s">
        <v>3954</v>
      </c>
      <c r="C14" s="29">
        <v>328.43</v>
      </c>
      <c r="D14" s="29">
        <v>226.56</v>
      </c>
      <c r="E14" s="29">
        <v>142.18</v>
      </c>
      <c r="F14" s="15">
        <v>30</v>
      </c>
      <c r="G14" s="15">
        <f t="shared" si="0"/>
        <v>172.18</v>
      </c>
      <c r="H14" s="40">
        <f t="shared" si="1"/>
        <v>284.56174373938603</v>
      </c>
      <c r="I14" s="42">
        <f t="shared" si="2"/>
        <v>0.79617167445914117</v>
      </c>
      <c r="J14" s="29">
        <v>460.88</v>
      </c>
      <c r="K14" s="84">
        <f>'Datos y Cálculos'!T14</f>
        <v>52.180000000000007</v>
      </c>
      <c r="L14" s="40">
        <f>'Datos y Cálculos'!U14</f>
        <v>232.49126005078128</v>
      </c>
      <c r="M14" s="13">
        <f>'Datos y Cálculos'!V14</f>
        <v>0.97448824506570375</v>
      </c>
      <c r="N14" s="84">
        <f t="shared" si="22"/>
        <v>357.15608554131268</v>
      </c>
      <c r="O14" s="84">
        <f t="shared" si="23"/>
        <v>291.80193820555189</v>
      </c>
      <c r="Q14" s="3">
        <f t="shared" si="24"/>
        <v>357.15608554131273</v>
      </c>
      <c r="R14" s="40">
        <f t="shared" si="25"/>
        <v>291.80193820555189</v>
      </c>
      <c r="S14" s="126">
        <f t="shared" si="26"/>
        <v>0.18298483487047079</v>
      </c>
      <c r="U14" s="89">
        <f t="shared" si="10"/>
        <v>6.2759750964083177E-2</v>
      </c>
      <c r="V14" s="159">
        <f t="shared" si="11"/>
        <v>2.0866752362948961E-2</v>
      </c>
      <c r="W14" s="160"/>
      <c r="AA14" s="126">
        <f t="shared" si="16"/>
        <v>0.45168530752283498</v>
      </c>
      <c r="AB14" s="95">
        <f t="shared" si="17"/>
        <v>0.36903374611235124</v>
      </c>
      <c r="AC14" s="130">
        <f t="shared" si="5"/>
        <v>8.2651561410483743E-2</v>
      </c>
      <c r="AE14" s="3">
        <f t="shared" si="18"/>
        <v>32.665893596105377</v>
      </c>
      <c r="AF14" s="40">
        <f t="shared" si="19"/>
        <v>30.117089611809899</v>
      </c>
      <c r="AG14" s="3">
        <f t="shared" si="20"/>
        <v>2.5488039842954784</v>
      </c>
      <c r="AH14" s="94">
        <f t="shared" si="21"/>
        <v>7.802645829347099E-2</v>
      </c>
    </row>
    <row r="15" spans="2:36" x14ac:dyDescent="0.25">
      <c r="B15" s="26" t="s">
        <v>3955</v>
      </c>
      <c r="C15" s="29">
        <v>406.1</v>
      </c>
      <c r="D15" s="29">
        <v>278.49</v>
      </c>
      <c r="E15" s="29">
        <v>169.34</v>
      </c>
      <c r="F15" s="15">
        <v>30</v>
      </c>
      <c r="G15" s="15">
        <f t="shared" si="0"/>
        <v>199.34</v>
      </c>
      <c r="H15" s="40">
        <f t="shared" si="1"/>
        <v>342.480825302673</v>
      </c>
      <c r="I15" s="42">
        <f t="shared" si="2"/>
        <v>0.81315501314235605</v>
      </c>
      <c r="J15" s="29">
        <v>458.4</v>
      </c>
      <c r="K15" s="84">
        <f>'Datos y Cálculos'!T15</f>
        <v>79.34</v>
      </c>
      <c r="L15" s="40">
        <f>'Datos y Cálculos'!U15</f>
        <v>289.57126186830078</v>
      </c>
      <c r="M15" s="13">
        <f>'Datos y Cálculos'!V15</f>
        <v>0.96173217674708134</v>
      </c>
      <c r="N15" s="84">
        <f t="shared" si="22"/>
        <v>429.85086234952928</v>
      </c>
      <c r="O15" s="84">
        <f t="shared" si="23"/>
        <v>363.44357823748499</v>
      </c>
      <c r="Q15" s="3">
        <f t="shared" si="24"/>
        <v>429.85086234952922</v>
      </c>
      <c r="R15" s="40">
        <f t="shared" si="25"/>
        <v>363.44357823748499</v>
      </c>
      <c r="S15" s="126">
        <f t="shared" si="26"/>
        <v>0.15448912617987443</v>
      </c>
      <c r="U15" s="89">
        <f t="shared" si="10"/>
        <v>9.0907707820415906E-2</v>
      </c>
      <c r="V15" s="159">
        <f t="shared" si="11"/>
        <v>2.5918820415879028E-2</v>
      </c>
      <c r="W15" s="160"/>
      <c r="AA15" s="126">
        <f t="shared" si="16"/>
        <v>0.54362035762329042</v>
      </c>
      <c r="AB15" s="95">
        <f t="shared" si="17"/>
        <v>0.45963692360047742</v>
      </c>
      <c r="AC15" s="130">
        <f t="shared" si="5"/>
        <v>8.3983434022812997E-2</v>
      </c>
      <c r="AE15" s="3">
        <f t="shared" si="18"/>
        <v>36.104072347514055</v>
      </c>
      <c r="AF15" s="40">
        <f t="shared" si="19"/>
        <v>32.938175153970363</v>
      </c>
      <c r="AG15" s="3">
        <f t="shared" si="20"/>
        <v>3.1658971935436924</v>
      </c>
      <c r="AH15" s="94">
        <f t="shared" si="21"/>
        <v>8.768809133415334E-2</v>
      </c>
    </row>
    <row r="16" spans="2:36" x14ac:dyDescent="0.25">
      <c r="B16" s="26" t="s">
        <v>3956</v>
      </c>
      <c r="C16" s="29">
        <v>320.48</v>
      </c>
      <c r="D16" s="29">
        <v>224.41</v>
      </c>
      <c r="E16" s="29">
        <v>136.26</v>
      </c>
      <c r="F16" s="15">
        <v>30</v>
      </c>
      <c r="G16" s="15">
        <f t="shared" si="0"/>
        <v>166.26</v>
      </c>
      <c r="H16" s="40">
        <f t="shared" si="1"/>
        <v>279.28880339175788</v>
      </c>
      <c r="I16" s="42">
        <f t="shared" si="2"/>
        <v>0.80350517913609487</v>
      </c>
      <c r="J16" s="29">
        <v>463.23</v>
      </c>
      <c r="K16" s="84">
        <f>'Datos y Cálculos'!T16</f>
        <v>46.259999999999991</v>
      </c>
      <c r="L16" s="40">
        <f>'Datos y Cálculos'!U16</f>
        <v>229.12842621551783</v>
      </c>
      <c r="M16" s="13">
        <f>'Datos y Cálculos'!V16</f>
        <v>0.97940706749724848</v>
      </c>
      <c r="N16" s="84">
        <f t="shared" si="22"/>
        <v>350.53796917365196</v>
      </c>
      <c r="O16" s="84">
        <f t="shared" si="23"/>
        <v>287.58121424896638</v>
      </c>
      <c r="Q16" s="3">
        <f t="shared" si="24"/>
        <v>350.5379691736519</v>
      </c>
      <c r="R16" s="40">
        <f t="shared" si="25"/>
        <v>287.58121424896638</v>
      </c>
      <c r="S16" s="126">
        <f t="shared" si="26"/>
        <v>0.17960038700828318</v>
      </c>
      <c r="U16" s="89">
        <f t="shared" si="10"/>
        <v>6.0455418973534965E-2</v>
      </c>
      <c r="V16" s="159">
        <f t="shared" si="11"/>
        <v>1.9765565217391295E-2</v>
      </c>
      <c r="W16" s="160"/>
      <c r="AA16" s="126">
        <f t="shared" si="16"/>
        <v>0.44331556093929825</v>
      </c>
      <c r="AB16" s="95">
        <f t="shared" si="17"/>
        <v>0.36369591462780609</v>
      </c>
      <c r="AC16" s="130">
        <f t="shared" si="5"/>
        <v>7.9619646311492154E-2</v>
      </c>
      <c r="AE16" s="3">
        <f t="shared" si="18"/>
        <v>32.384427153388714</v>
      </c>
      <c r="AF16" s="40">
        <f t="shared" si="19"/>
        <v>29.970129494525835</v>
      </c>
      <c r="AG16" s="3">
        <f t="shared" si="20"/>
        <v>2.4142976588628784</v>
      </c>
      <c r="AH16" s="94">
        <f t="shared" si="21"/>
        <v>7.4551192381065334E-2</v>
      </c>
    </row>
    <row r="17" spans="2:34" x14ac:dyDescent="0.25">
      <c r="B17" s="26" t="s">
        <v>3957</v>
      </c>
      <c r="C17" s="29">
        <v>340.02</v>
      </c>
      <c r="D17" s="29">
        <v>230.83</v>
      </c>
      <c r="E17" s="29">
        <v>138.69</v>
      </c>
      <c r="F17" s="15">
        <v>30</v>
      </c>
      <c r="G17" s="15">
        <f t="shared" si="0"/>
        <v>168.69</v>
      </c>
      <c r="H17" s="40">
        <f t="shared" si="1"/>
        <v>285.89999125568369</v>
      </c>
      <c r="I17" s="42">
        <f t="shared" si="2"/>
        <v>0.80738022756204308</v>
      </c>
      <c r="J17" s="29">
        <v>461.11</v>
      </c>
      <c r="K17" s="84">
        <f>'Datos y Cálculos'!T17</f>
        <v>48.69</v>
      </c>
      <c r="L17" s="40">
        <f>'Datos y Cálculos'!U17</f>
        <v>235.90931520395714</v>
      </c>
      <c r="M17" s="13">
        <f>'Datos y Cálculos'!V17</f>
        <v>0.9784692045773361</v>
      </c>
      <c r="N17" s="84">
        <f t="shared" si="22"/>
        <v>358.83573241908834</v>
      </c>
      <c r="O17" s="84">
        <f t="shared" si="23"/>
        <v>296.09197095074984</v>
      </c>
      <c r="Q17" s="3">
        <f t="shared" si="24"/>
        <v>358.83573241908834</v>
      </c>
      <c r="R17" s="40">
        <f t="shared" si="25"/>
        <v>296.0919709507499</v>
      </c>
      <c r="S17" s="126">
        <f t="shared" si="26"/>
        <v>0.17485371661665872</v>
      </c>
      <c r="U17" s="89">
        <f t="shared" si="10"/>
        <v>6.3351436767485836E-2</v>
      </c>
      <c r="V17" s="159">
        <f t="shared" si="11"/>
        <v>2.0217572778827984E-2</v>
      </c>
      <c r="W17" s="160"/>
      <c r="AA17" s="126">
        <f t="shared" si="16"/>
        <v>0.45380950992965663</v>
      </c>
      <c r="AB17" s="95">
        <f t="shared" si="17"/>
        <v>0.37445923048247165</v>
      </c>
      <c r="AC17" s="130">
        <f t="shared" si="5"/>
        <v>7.9350279447184979E-2</v>
      </c>
      <c r="AE17" s="3">
        <f t="shared" si="18"/>
        <v>32.738166037304303</v>
      </c>
      <c r="AF17" s="40">
        <f t="shared" si="19"/>
        <v>30.268657167157436</v>
      </c>
      <c r="AG17" s="3">
        <f t="shared" si="20"/>
        <v>2.4695088701468677</v>
      </c>
      <c r="AH17" s="94">
        <f t="shared" si="21"/>
        <v>7.5432107813642513E-2</v>
      </c>
    </row>
    <row r="18" spans="2:34" x14ac:dyDescent="0.25">
      <c r="B18" s="26" t="s">
        <v>3958</v>
      </c>
      <c r="C18" s="29">
        <v>332.05</v>
      </c>
      <c r="D18" s="29">
        <v>227.53</v>
      </c>
      <c r="E18" s="29">
        <v>135.52000000000001</v>
      </c>
      <c r="F18" s="15">
        <v>30</v>
      </c>
      <c r="G18" s="15">
        <f t="shared" si="0"/>
        <v>165.52</v>
      </c>
      <c r="H18" s="40">
        <f t="shared" si="1"/>
        <v>281.36590287382018</v>
      </c>
      <c r="I18" s="42">
        <f t="shared" si="2"/>
        <v>0.80866230654123317</v>
      </c>
      <c r="J18" s="29">
        <v>459.99</v>
      </c>
      <c r="K18" s="84">
        <f>'Datos y Cálculos'!T18</f>
        <v>45.52000000000001</v>
      </c>
      <c r="L18" s="40">
        <f>'Datos y Cálculos'!U18</f>
        <v>232.03872801754454</v>
      </c>
      <c r="M18" s="13">
        <f>'Datos y Cálculos'!V18</f>
        <v>0.98056907113710934</v>
      </c>
      <c r="N18" s="84">
        <f t="shared" si="22"/>
        <v>353.14495601083087</v>
      </c>
      <c r="O18" s="84">
        <f t="shared" si="23"/>
        <v>291.23396105075591</v>
      </c>
      <c r="Q18" s="3">
        <f t="shared" si="24"/>
        <v>353.14495601083081</v>
      </c>
      <c r="R18" s="40">
        <f t="shared" si="25"/>
        <v>291.23396105075585</v>
      </c>
      <c r="S18" s="126">
        <f t="shared" si="26"/>
        <v>0.17531326416050008</v>
      </c>
      <c r="U18" s="89">
        <f t="shared" si="10"/>
        <v>6.1357989098298683E-2</v>
      </c>
      <c r="V18" s="159">
        <f t="shared" si="11"/>
        <v>1.9627916824196592E-2</v>
      </c>
      <c r="W18" s="160"/>
      <c r="AA18" s="126">
        <f t="shared" si="16"/>
        <v>0.44661254424415903</v>
      </c>
      <c r="AB18" s="95">
        <f t="shared" si="17"/>
        <v>0.36831544129768973</v>
      </c>
      <c r="AC18" s="130">
        <f t="shared" si="5"/>
        <v>7.8297102946469299E-2</v>
      </c>
      <c r="AE18" s="3">
        <f t="shared" si="18"/>
        <v>32.494673074272335</v>
      </c>
      <c r="AF18" s="40">
        <f t="shared" si="19"/>
        <v>30.097188706088531</v>
      </c>
      <c r="AG18" s="3">
        <f t="shared" si="20"/>
        <v>2.3974843681838038</v>
      </c>
      <c r="AH18" s="94">
        <f t="shared" si="21"/>
        <v>7.3780842869350605E-2</v>
      </c>
    </row>
    <row r="19" spans="2:34" x14ac:dyDescent="0.25">
      <c r="B19" s="26" t="s">
        <v>3959</v>
      </c>
      <c r="C19" s="29">
        <v>323.07</v>
      </c>
      <c r="D19" s="29">
        <v>213.02</v>
      </c>
      <c r="E19" s="29">
        <v>136.08000000000001</v>
      </c>
      <c r="F19" s="15">
        <v>30</v>
      </c>
      <c r="G19" s="15">
        <f t="shared" si="0"/>
        <v>166.08</v>
      </c>
      <c r="H19" s="40">
        <f t="shared" si="1"/>
        <v>270.11124893273143</v>
      </c>
      <c r="I19" s="42">
        <f t="shared" si="2"/>
        <v>0.7886380180080933</v>
      </c>
      <c r="J19" s="29">
        <v>461.09</v>
      </c>
      <c r="K19" s="84">
        <f>'Datos y Cálculos'!T19</f>
        <v>46.080000000000013</v>
      </c>
      <c r="L19" s="40">
        <f>'Datos y Cálculos'!U19</f>
        <v>217.94698162626617</v>
      </c>
      <c r="M19" s="13">
        <f>'Datos y Cálculos'!V19</f>
        <v>0.97739366891203427</v>
      </c>
      <c r="N19" s="84">
        <f t="shared" si="22"/>
        <v>339.01913539664895</v>
      </c>
      <c r="O19" s="84">
        <f t="shared" si="23"/>
        <v>273.54727937171998</v>
      </c>
      <c r="Q19" s="3">
        <f t="shared" si="24"/>
        <v>339.01913539664895</v>
      </c>
      <c r="R19" s="40">
        <f t="shared" si="25"/>
        <v>273.54727937171998</v>
      </c>
      <c r="S19" s="126">
        <f t="shared" si="26"/>
        <v>0.19312141761062418</v>
      </c>
      <c r="U19" s="89">
        <f t="shared" si="10"/>
        <v>5.6547515289224963E-2</v>
      </c>
      <c r="V19" s="159">
        <f t="shared" si="11"/>
        <v>1.9732083175803408E-2</v>
      </c>
      <c r="W19" s="160"/>
      <c r="AA19" s="126">
        <f t="shared" si="16"/>
        <v>0.42874801417893876</v>
      </c>
      <c r="AB19" s="95">
        <f t="shared" si="17"/>
        <v>0.34594758988296215</v>
      </c>
      <c r="AC19" s="130">
        <f t="shared" si="5"/>
        <v>8.2800424295976616E-2</v>
      </c>
      <c r="AE19" s="3">
        <f t="shared" si="18"/>
        <v>31.907089793575203</v>
      </c>
      <c r="AF19" s="40">
        <f t="shared" si="19"/>
        <v>29.496881854066697</v>
      </c>
      <c r="AG19" s="3">
        <f t="shared" si="20"/>
        <v>2.4102079395085063</v>
      </c>
      <c r="AH19" s="94">
        <f t="shared" si="21"/>
        <v>7.5538319386114106E-2</v>
      </c>
    </row>
    <row r="20" spans="2:34" x14ac:dyDescent="0.25">
      <c r="B20" s="26" t="s">
        <v>3960</v>
      </c>
      <c r="C20" s="29">
        <v>331.97</v>
      </c>
      <c r="D20" s="29">
        <v>219.29</v>
      </c>
      <c r="E20" s="29">
        <v>130.88999999999999</v>
      </c>
      <c r="F20" s="15">
        <v>30</v>
      </c>
      <c r="G20" s="15">
        <f t="shared" si="0"/>
        <v>160.88999999999999</v>
      </c>
      <c r="H20" s="40">
        <f t="shared" si="1"/>
        <v>271.98105853165583</v>
      </c>
      <c r="I20" s="42">
        <f t="shared" si="2"/>
        <v>0.80626938208079979</v>
      </c>
      <c r="J20" s="29">
        <v>460.62</v>
      </c>
      <c r="K20" s="84">
        <f>'Datos y Cálculos'!T20</f>
        <v>40.889999999999986</v>
      </c>
      <c r="L20" s="40">
        <f>'Datos y Cálculos'!U20</f>
        <v>223.06971152534356</v>
      </c>
      <c r="M20" s="13">
        <f>'Datos y Cálculos'!V20</f>
        <v>0.98305591781377211</v>
      </c>
      <c r="N20" s="84">
        <f t="shared" si="22"/>
        <v>341.36595077767578</v>
      </c>
      <c r="O20" s="84">
        <f t="shared" si="23"/>
        <v>279.97686521132454</v>
      </c>
      <c r="Q20" s="3">
        <f t="shared" si="24"/>
        <v>341.36595077767583</v>
      </c>
      <c r="R20" s="40">
        <f t="shared" si="25"/>
        <v>279.97686521132454</v>
      </c>
      <c r="S20" s="126">
        <f t="shared" si="26"/>
        <v>0.17983365191079836</v>
      </c>
      <c r="U20" s="89">
        <f t="shared" si="10"/>
        <v>5.7333110476370505E-2</v>
      </c>
      <c r="V20" s="159">
        <f t="shared" si="11"/>
        <v>1.8766684310018905E-2</v>
      </c>
      <c r="W20" s="160"/>
      <c r="AA20" s="126">
        <f t="shared" si="16"/>
        <v>0.43171596592326322</v>
      </c>
      <c r="AB20" s="95">
        <f t="shared" si="17"/>
        <v>0.35407890718308505</v>
      </c>
      <c r="AC20" s="130">
        <f t="shared" si="5"/>
        <v>7.7637058740178178E-2</v>
      </c>
      <c r="AE20" s="3">
        <f t="shared" si="18"/>
        <v>32.003047617208331</v>
      </c>
      <c r="AF20" s="40">
        <f t="shared" si="19"/>
        <v>29.710759919084147</v>
      </c>
      <c r="AG20" s="3">
        <f t="shared" si="20"/>
        <v>2.2922876981241842</v>
      </c>
      <c r="AH20" s="94">
        <f t="shared" si="21"/>
        <v>7.162716893536103E-2</v>
      </c>
    </row>
    <row r="21" spans="2:34" x14ac:dyDescent="0.25">
      <c r="B21" s="26" t="s">
        <v>3961</v>
      </c>
      <c r="C21" s="29">
        <v>406.99</v>
      </c>
      <c r="D21" s="29">
        <v>273.98</v>
      </c>
      <c r="E21" s="29">
        <v>171.75</v>
      </c>
      <c r="F21" s="15">
        <v>30</v>
      </c>
      <c r="G21" s="15">
        <f t="shared" si="0"/>
        <v>201.75</v>
      </c>
      <c r="H21" s="40">
        <f t="shared" si="1"/>
        <v>340.24712034049605</v>
      </c>
      <c r="I21" s="42">
        <f t="shared" si="2"/>
        <v>0.80523826248939179</v>
      </c>
      <c r="J21" s="29">
        <v>457.96</v>
      </c>
      <c r="K21" s="84">
        <f>'Datos y Cálculos'!T21</f>
        <v>81.75</v>
      </c>
      <c r="L21" s="40">
        <f>'Datos y Cálculos'!U21</f>
        <v>285.91625154929551</v>
      </c>
      <c r="M21" s="13">
        <f>'Datos y Cálculos'!V21</f>
        <v>0.958252629976028</v>
      </c>
      <c r="N21" s="84">
        <f t="shared" si="22"/>
        <v>427.04731852082693</v>
      </c>
      <c r="O21" s="84">
        <f t="shared" si="23"/>
        <v>358.85614086450983</v>
      </c>
      <c r="Q21" s="3">
        <f t="shared" si="24"/>
        <v>427.04731852082693</v>
      </c>
      <c r="R21" s="40">
        <f t="shared" si="25"/>
        <v>358.85614086450983</v>
      </c>
      <c r="S21" s="126">
        <f t="shared" si="26"/>
        <v>0.1596806131285694</v>
      </c>
      <c r="U21" s="89">
        <f t="shared" si="10"/>
        <v>8.9725750829867681E-2</v>
      </c>
      <c r="V21" s="159">
        <f t="shared" si="11"/>
        <v>2.6367107750472563E-2</v>
      </c>
      <c r="W21" s="160"/>
      <c r="AA21" s="126">
        <f t="shared" si="16"/>
        <v>0.54007479419126359</v>
      </c>
      <c r="AB21" s="95">
        <f t="shared" si="17"/>
        <v>0.4538353199195167</v>
      </c>
      <c r="AC21" s="130">
        <f t="shared" si="5"/>
        <v>8.6239474271746885E-2</v>
      </c>
      <c r="AE21" s="3">
        <f t="shared" si="18"/>
        <v>35.959700255758932</v>
      </c>
      <c r="AF21" s="40">
        <f t="shared" si="19"/>
        <v>32.739046264192844</v>
      </c>
      <c r="AG21" s="3">
        <f t="shared" si="20"/>
        <v>3.2206539915660883</v>
      </c>
      <c r="AH21" s="94">
        <f t="shared" si="21"/>
        <v>8.9562870898800107E-2</v>
      </c>
    </row>
    <row r="22" spans="2:34" x14ac:dyDescent="0.25">
      <c r="B22" s="26" t="s">
        <v>3962</v>
      </c>
      <c r="C22" s="29">
        <v>343.01</v>
      </c>
      <c r="D22" s="29">
        <v>230.71</v>
      </c>
      <c r="E22" s="29">
        <v>134.33000000000001</v>
      </c>
      <c r="F22" s="15">
        <v>30</v>
      </c>
      <c r="G22" s="15">
        <f t="shared" si="0"/>
        <v>164.33</v>
      </c>
      <c r="H22" s="40">
        <f t="shared" si="1"/>
        <v>283.25157192855966</v>
      </c>
      <c r="I22" s="42">
        <f t="shared" si="2"/>
        <v>0.81450562985115071</v>
      </c>
      <c r="J22" s="29">
        <v>461.49</v>
      </c>
      <c r="K22" s="84">
        <f>'Datos y Cálculos'!T22</f>
        <v>44.330000000000013</v>
      </c>
      <c r="L22" s="40">
        <f>'Datos y Cálculos'!U22</f>
        <v>234.93031520006099</v>
      </c>
      <c r="M22" s="13">
        <f>'Datos y Cálculos'!V22</f>
        <v>0.98203588499650607</v>
      </c>
      <c r="N22" s="84">
        <f t="shared" si="22"/>
        <v>355.51167674204038</v>
      </c>
      <c r="O22" s="84">
        <f t="shared" si="23"/>
        <v>294.86321895991057</v>
      </c>
      <c r="Q22" s="3">
        <f t="shared" si="24"/>
        <v>355.51167674204038</v>
      </c>
      <c r="R22" s="40">
        <f t="shared" si="25"/>
        <v>294.86321895991051</v>
      </c>
      <c r="S22" s="126">
        <f t="shared" si="26"/>
        <v>0.17059484047871776</v>
      </c>
      <c r="U22" s="89">
        <f t="shared" si="10"/>
        <v>6.2183167731569011E-2</v>
      </c>
      <c r="V22" s="159">
        <f t="shared" si="11"/>
        <v>1.9406563327032146E-2</v>
      </c>
      <c r="W22" s="160"/>
      <c r="AA22" s="126">
        <f t="shared" si="16"/>
        <v>0.44960566972787247</v>
      </c>
      <c r="AB22" s="95">
        <f t="shared" si="17"/>
        <v>0.37290526222231901</v>
      </c>
      <c r="AC22" s="130">
        <f t="shared" si="5"/>
        <v>7.6700407505553458E-2</v>
      </c>
      <c r="AE22" s="3">
        <f t="shared" si="18"/>
        <v>32.595465883409673</v>
      </c>
      <c r="AF22" s="40">
        <f t="shared" si="19"/>
        <v>30.225019104290872</v>
      </c>
      <c r="AG22" s="3">
        <f t="shared" si="20"/>
        <v>2.3704467791188009</v>
      </c>
      <c r="AH22" s="94">
        <f t="shared" si="21"/>
        <v>7.2723205969738913E-2</v>
      </c>
    </row>
    <row r="23" spans="2:34" x14ac:dyDescent="0.25">
      <c r="B23" s="26" t="s">
        <v>3963</v>
      </c>
      <c r="C23" s="29">
        <v>333.87</v>
      </c>
      <c r="D23" s="29">
        <v>230.8</v>
      </c>
      <c r="E23" s="29">
        <v>133.9</v>
      </c>
      <c r="F23" s="15">
        <v>30</v>
      </c>
      <c r="G23" s="15">
        <f t="shared" si="0"/>
        <v>163.9</v>
      </c>
      <c r="H23" s="40">
        <f t="shared" si="1"/>
        <v>283.0756965901524</v>
      </c>
      <c r="I23" s="42">
        <f t="shared" si="2"/>
        <v>0.815329619533396</v>
      </c>
      <c r="J23" s="29">
        <v>462.95</v>
      </c>
      <c r="K23" s="84">
        <f>'Datos y Cálculos'!T23</f>
        <v>43.900000000000006</v>
      </c>
      <c r="L23" s="40">
        <f>'Datos y Cálculos'!U23</f>
        <v>234.93797053690577</v>
      </c>
      <c r="M23" s="13">
        <f>'Datos y Cálculos'!V23</f>
        <v>0.98238696568524353</v>
      </c>
      <c r="N23" s="84">
        <f t="shared" si="22"/>
        <v>355.29093397253331</v>
      </c>
      <c r="O23" s="84">
        <f t="shared" si="23"/>
        <v>294.87282724423244</v>
      </c>
      <c r="Q23" s="3">
        <f t="shared" si="24"/>
        <v>355.29093397253331</v>
      </c>
      <c r="R23" s="40">
        <f t="shared" si="25"/>
        <v>294.87282724423244</v>
      </c>
      <c r="S23" s="126">
        <f t="shared" si="26"/>
        <v>0.1700524864306604</v>
      </c>
      <c r="U23" s="89">
        <f t="shared" si="10"/>
        <v>6.2105970699432897E-2</v>
      </c>
      <c r="V23" s="159">
        <f t="shared" si="11"/>
        <v>1.9326578449905495E-2</v>
      </c>
      <c r="W23" s="160"/>
      <c r="AA23" s="126">
        <f t="shared" si="16"/>
        <v>0.44932650252405143</v>
      </c>
      <c r="AB23" s="95">
        <f t="shared" si="17"/>
        <v>0.37291741355064406</v>
      </c>
      <c r="AC23" s="130">
        <f t="shared" si="5"/>
        <v>7.6409088973407369E-2</v>
      </c>
      <c r="AE23" s="3">
        <f t="shared" si="18"/>
        <v>32.58603652422326</v>
      </c>
      <c r="AF23" s="40">
        <f t="shared" si="19"/>
        <v>30.22535963022878</v>
      </c>
      <c r="AG23" s="3">
        <f t="shared" si="20"/>
        <v>2.36067689399448</v>
      </c>
      <c r="AH23" s="94">
        <f t="shared" si="21"/>
        <v>7.2444431596940029E-2</v>
      </c>
    </row>
    <row r="24" spans="2:34" x14ac:dyDescent="0.25">
      <c r="B24" s="26" t="s">
        <v>3964</v>
      </c>
      <c r="C24" s="29">
        <v>349.28</v>
      </c>
      <c r="D24" s="29">
        <v>235.8</v>
      </c>
      <c r="E24" s="29">
        <v>134.69999999999999</v>
      </c>
      <c r="F24" s="15">
        <v>30</v>
      </c>
      <c r="G24" s="15">
        <f t="shared" si="0"/>
        <v>164.7</v>
      </c>
      <c r="H24" s="40">
        <f t="shared" si="1"/>
        <v>287.62428617903601</v>
      </c>
      <c r="I24" s="42">
        <f t="shared" si="2"/>
        <v>0.81981950527370562</v>
      </c>
      <c r="J24" s="29">
        <v>462.87</v>
      </c>
      <c r="K24" s="84">
        <f>'Datos y Cálculos'!T24</f>
        <v>44.699999999999989</v>
      </c>
      <c r="L24" s="40">
        <f>'Datos y Cálculos'!U24</f>
        <v>239.99943749934081</v>
      </c>
      <c r="M24" s="13">
        <f>'Datos y Cálculos'!V24</f>
        <v>0.98250230274247063</v>
      </c>
      <c r="N24" s="84">
        <f t="shared" si="22"/>
        <v>360.99991098030523</v>
      </c>
      <c r="O24" s="84">
        <f t="shared" si="23"/>
        <v>301.22552140348517</v>
      </c>
      <c r="Q24" s="3">
        <f t="shared" si="24"/>
        <v>360.99991098030523</v>
      </c>
      <c r="R24" s="40">
        <f t="shared" si="25"/>
        <v>301.22552140348517</v>
      </c>
      <c r="S24" s="126">
        <f t="shared" si="26"/>
        <v>0.16558006735929953</v>
      </c>
      <c r="U24" s="89">
        <f t="shared" si="10"/>
        <v>6.4117900378071843E-2</v>
      </c>
      <c r="V24" s="159">
        <f t="shared" si="11"/>
        <v>1.9475387523629491E-2</v>
      </c>
      <c r="W24" s="160"/>
      <c r="AA24" s="126">
        <f t="shared" si="16"/>
        <v>0.45654648599846986</v>
      </c>
      <c r="AB24" s="95">
        <f t="shared" si="17"/>
        <v>0.38095148809419177</v>
      </c>
      <c r="AC24" s="130">
        <f t="shared" si="5"/>
        <v>7.5594997904278094E-2</v>
      </c>
      <c r="AE24" s="3">
        <f t="shared" si="18"/>
        <v>32.831787002871891</v>
      </c>
      <c r="AF24" s="40">
        <f t="shared" si="19"/>
        <v>30.452933578413553</v>
      </c>
      <c r="AG24" s="3">
        <f t="shared" si="20"/>
        <v>2.3788534244583381</v>
      </c>
      <c r="AH24" s="94">
        <f t="shared" si="21"/>
        <v>7.2455800966613637E-2</v>
      </c>
    </row>
    <row r="25" spans="2:34" x14ac:dyDescent="0.25">
      <c r="B25" s="26" t="s">
        <v>3965</v>
      </c>
      <c r="C25" s="29">
        <v>313.22000000000003</v>
      </c>
      <c r="D25" s="29">
        <v>227.31</v>
      </c>
      <c r="E25" s="29">
        <v>127.13</v>
      </c>
      <c r="F25" s="15">
        <v>30</v>
      </c>
      <c r="G25" s="15">
        <f t="shared" si="0"/>
        <v>157.13</v>
      </c>
      <c r="H25" s="40">
        <f t="shared" si="1"/>
        <v>276.33254061004106</v>
      </c>
      <c r="I25" s="42">
        <f t="shared" si="2"/>
        <v>0.82259584592600909</v>
      </c>
      <c r="J25" s="29">
        <v>460.87</v>
      </c>
      <c r="K25" s="84">
        <f>'Datos y Cálculos'!T25</f>
        <v>37.129999999999995</v>
      </c>
      <c r="L25" s="40">
        <f>'Datos y Cálculos'!U25</f>
        <v>230.3225412329414</v>
      </c>
      <c r="M25" s="13">
        <f>'Datos y Cálculos'!V25</f>
        <v>0.98692033694654924</v>
      </c>
      <c r="N25" s="84">
        <f t="shared" si="22"/>
        <v>346.82753631969655</v>
      </c>
      <c r="O25" s="84">
        <f t="shared" si="23"/>
        <v>289.07995908973351</v>
      </c>
      <c r="Q25" s="3">
        <f t="shared" si="24"/>
        <v>346.82753631969655</v>
      </c>
      <c r="R25" s="40">
        <f t="shared" si="25"/>
        <v>289.07995908973351</v>
      </c>
      <c r="S25" s="126">
        <f t="shared" si="26"/>
        <v>0.16650228480339824</v>
      </c>
      <c r="U25" s="89">
        <f t="shared" si="10"/>
        <v>5.9182355255198486E-2</v>
      </c>
      <c r="V25" s="159">
        <f t="shared" si="11"/>
        <v>1.806728166351608E-2</v>
      </c>
      <c r="W25" s="160"/>
      <c r="AA25" s="126">
        <f t="shared" si="16"/>
        <v>0.43862308033339853</v>
      </c>
      <c r="AB25" s="95">
        <f t="shared" si="17"/>
        <v>0.36559133529038318</v>
      </c>
      <c r="AC25" s="130">
        <f t="shared" si="5"/>
        <v>7.303174504301535E-2</v>
      </c>
      <c r="AE25" s="3">
        <f t="shared" si="18"/>
        <v>32.228926679662884</v>
      </c>
      <c r="AF25" s="40">
        <f t="shared" si="19"/>
        <v>30.02206867471887</v>
      </c>
      <c r="AG25" s="3">
        <f t="shared" si="20"/>
        <v>2.2068580049440136</v>
      </c>
      <c r="AH25" s="94">
        <f t="shared" si="21"/>
        <v>6.8474449269717241E-2</v>
      </c>
    </row>
    <row r="26" spans="2:34" x14ac:dyDescent="0.25">
      <c r="B26" s="26" t="s">
        <v>3966</v>
      </c>
      <c r="C26" s="29">
        <v>320.18</v>
      </c>
      <c r="D26" s="29">
        <v>229.12</v>
      </c>
      <c r="E26" s="29">
        <v>126.91</v>
      </c>
      <c r="F26" s="15">
        <v>30</v>
      </c>
      <c r="G26" s="15">
        <f t="shared" si="0"/>
        <v>156.91</v>
      </c>
      <c r="H26" s="40">
        <f t="shared" si="1"/>
        <v>277.69897821202011</v>
      </c>
      <c r="I26" s="42">
        <f t="shared" si="2"/>
        <v>0.82506605344823924</v>
      </c>
      <c r="J26" s="29">
        <v>457.88</v>
      </c>
      <c r="K26" s="84">
        <f>'Datos y Cálculos'!T26</f>
        <v>36.909999999999997</v>
      </c>
      <c r="L26" s="40">
        <f>'Datos y Cálculos'!U26</f>
        <v>232.0739591164851</v>
      </c>
      <c r="M26" s="13">
        <f>'Datos y Cálculos'!V26</f>
        <v>0.98727147531876935</v>
      </c>
      <c r="N26" s="84">
        <f t="shared" si="22"/>
        <v>348.54256483563876</v>
      </c>
      <c r="O26" s="84">
        <f t="shared" si="23"/>
        <v>291.27817993001059</v>
      </c>
      <c r="Q26" s="3">
        <f t="shared" si="24"/>
        <v>348.54256483563876</v>
      </c>
      <c r="R26" s="40">
        <f t="shared" si="25"/>
        <v>291.27817993001059</v>
      </c>
      <c r="S26" s="126">
        <f t="shared" si="26"/>
        <v>0.164296676168181</v>
      </c>
      <c r="U26" s="89">
        <f t="shared" si="10"/>
        <v>5.9769104395085065E-2</v>
      </c>
      <c r="V26" s="159">
        <f t="shared" si="11"/>
        <v>1.8026359168241978E-2</v>
      </c>
      <c r="W26" s="160"/>
      <c r="AA26" s="126">
        <f t="shared" si="16"/>
        <v>0.44079202890796843</v>
      </c>
      <c r="AB26" s="95">
        <f t="shared" si="17"/>
        <v>0.36837136367696049</v>
      </c>
      <c r="AC26" s="130">
        <f t="shared" si="5"/>
        <v>7.242066523100793E-2</v>
      </c>
      <c r="AE26" s="3">
        <f t="shared" si="18"/>
        <v>32.300596123930617</v>
      </c>
      <c r="AF26" s="40">
        <f t="shared" si="19"/>
        <v>30.098736664864163</v>
      </c>
      <c r="AG26" s="3">
        <f t="shared" si="20"/>
        <v>2.2018594590664549</v>
      </c>
      <c r="AH26" s="94">
        <f t="shared" si="21"/>
        <v>6.8167765406507708E-2</v>
      </c>
    </row>
    <row r="27" spans="2:34" x14ac:dyDescent="0.25">
      <c r="B27" s="26" t="s">
        <v>3967</v>
      </c>
      <c r="C27" s="29">
        <v>343.6</v>
      </c>
      <c r="D27" s="29">
        <v>226.47</v>
      </c>
      <c r="E27" s="29">
        <v>126.57</v>
      </c>
      <c r="F27" s="15">
        <v>30</v>
      </c>
      <c r="G27" s="15">
        <f t="shared" si="0"/>
        <v>156.57</v>
      </c>
      <c r="H27" s="40">
        <f t="shared" si="1"/>
        <v>275.32312979479218</v>
      </c>
      <c r="I27" s="42">
        <f t="shared" si="2"/>
        <v>0.82256074950475788</v>
      </c>
      <c r="J27" s="29">
        <v>458.77</v>
      </c>
      <c r="K27" s="84">
        <f>'Datos y Cálculos'!T27</f>
        <v>36.569999999999993</v>
      </c>
      <c r="L27" s="40">
        <f>'Datos y Cálculos'!U27</f>
        <v>229.40363074720506</v>
      </c>
      <c r="M27" s="13">
        <f>'Datos y Cálculos'!V27</f>
        <v>0.98721192538387581</v>
      </c>
      <c r="N27" s="84">
        <f t="shared" si="22"/>
        <v>345.56061543729032</v>
      </c>
      <c r="O27" s="84">
        <f t="shared" si="23"/>
        <v>287.92662601081815</v>
      </c>
      <c r="Q27" s="3">
        <f t="shared" si="24"/>
        <v>345.56061543729032</v>
      </c>
      <c r="R27" s="40">
        <f t="shared" si="25"/>
        <v>287.92662601081821</v>
      </c>
      <c r="S27" s="126">
        <f t="shared" si="26"/>
        <v>0.16678402240237666</v>
      </c>
      <c r="U27" s="89">
        <f t="shared" si="10"/>
        <v>5.8750772359168237E-2</v>
      </c>
      <c r="V27" s="159">
        <f t="shared" si="11"/>
        <v>1.7963115311909247E-2</v>
      </c>
      <c r="W27" s="160"/>
      <c r="AA27" s="126">
        <f t="shared" si="16"/>
        <v>0.43702084094411459</v>
      </c>
      <c r="AB27" s="95">
        <f t="shared" si="17"/>
        <v>0.36413274721778582</v>
      </c>
      <c r="AC27" s="130">
        <f t="shared" si="5"/>
        <v>7.2888093726328762E-2</v>
      </c>
      <c r="AE27" s="3">
        <f t="shared" si="18"/>
        <v>32.176210272920606</v>
      </c>
      <c r="AF27" s="40">
        <f t="shared" si="19"/>
        <v>29.982075839301299</v>
      </c>
      <c r="AG27" s="3">
        <f t="shared" si="20"/>
        <v>2.1941344336193076</v>
      </c>
      <c r="AH27" s="94">
        <f t="shared" si="21"/>
        <v>6.8191201356795128E-2</v>
      </c>
    </row>
    <row r="28" spans="2:34" x14ac:dyDescent="0.25">
      <c r="B28" s="26" t="s">
        <v>3968</v>
      </c>
      <c r="C28" s="29">
        <v>308.88</v>
      </c>
      <c r="D28" s="29">
        <v>219.65</v>
      </c>
      <c r="E28" s="29">
        <v>131.13999999999999</v>
      </c>
      <c r="F28" s="15">
        <v>30</v>
      </c>
      <c r="G28" s="15">
        <f t="shared" si="0"/>
        <v>161.13999999999999</v>
      </c>
      <c r="H28" s="40">
        <f t="shared" si="1"/>
        <v>272.41920288408448</v>
      </c>
      <c r="I28" s="42">
        <f t="shared" si="2"/>
        <v>0.80629411463868794</v>
      </c>
      <c r="J28" s="29">
        <v>458.3</v>
      </c>
      <c r="K28" s="84">
        <f>'Datos y Cálculos'!T28</f>
        <v>41.139999999999986</v>
      </c>
      <c r="L28" s="40">
        <f>'Datos y Cálculos'!U28</f>
        <v>223.46951044829359</v>
      </c>
      <c r="M28" s="13">
        <f>'Datos y Cálculos'!V28</f>
        <v>0.98290813614514383</v>
      </c>
      <c r="N28" s="84">
        <f t="shared" si="22"/>
        <v>341.91586982075972</v>
      </c>
      <c r="O28" s="84">
        <f t="shared" si="23"/>
        <v>280.47865654999174</v>
      </c>
      <c r="Q28" s="3">
        <f t="shared" si="24"/>
        <v>341.91586982075972</v>
      </c>
      <c r="R28" s="40">
        <f t="shared" si="25"/>
        <v>280.47865654999174</v>
      </c>
      <c r="S28" s="126">
        <f t="shared" si="26"/>
        <v>0.17968517607262513</v>
      </c>
      <c r="U28" s="89">
        <f t="shared" si="10"/>
        <v>5.751797932136106E-2</v>
      </c>
      <c r="V28" s="159">
        <f t="shared" si="11"/>
        <v>1.8813187145557648E-2</v>
      </c>
      <c r="W28" s="160"/>
      <c r="AA28" s="126">
        <f t="shared" si="16"/>
        <v>0.43241143314934044</v>
      </c>
      <c r="AB28" s="95">
        <f t="shared" si="17"/>
        <v>0.35471350864808504</v>
      </c>
      <c r="AC28" s="130">
        <f t="shared" si="5"/>
        <v>7.76979245012554E-2</v>
      </c>
      <c r="AE28" s="3">
        <f t="shared" si="18"/>
        <v>32.025628728082133</v>
      </c>
      <c r="AF28" s="40">
        <f t="shared" si="19"/>
        <v>29.727660864187992</v>
      </c>
      <c r="AG28" s="3">
        <f t="shared" si="20"/>
        <v>2.2979678638941401</v>
      </c>
      <c r="AH28" s="94">
        <f t="shared" si="21"/>
        <v>7.1754028106843504E-2</v>
      </c>
    </row>
    <row r="29" spans="2:34" x14ac:dyDescent="0.25">
      <c r="B29" s="26" t="s">
        <v>3969</v>
      </c>
      <c r="C29" s="29">
        <v>330.37</v>
      </c>
      <c r="D29" s="29">
        <v>224.37</v>
      </c>
      <c r="E29" s="29">
        <v>135.41999999999999</v>
      </c>
      <c r="F29" s="15">
        <v>30</v>
      </c>
      <c r="G29" s="15">
        <f t="shared" si="0"/>
        <v>165.42</v>
      </c>
      <c r="H29" s="40">
        <f t="shared" si="1"/>
        <v>278.7573735347641</v>
      </c>
      <c r="I29" s="42">
        <f t="shared" si="2"/>
        <v>0.80489350704841034</v>
      </c>
      <c r="J29" s="29">
        <v>458.27</v>
      </c>
      <c r="K29" s="84">
        <f>'Datos y Cálculos'!T29</f>
        <v>45.419999999999987</v>
      </c>
      <c r="L29" s="40">
        <f>'Datos y Cálculos'!U29</f>
        <v>228.9211071526608</v>
      </c>
      <c r="M29" s="13">
        <f>'Datos y Cálculos'!V29</f>
        <v>0.98011932054117756</v>
      </c>
      <c r="N29" s="84">
        <f t="shared" si="22"/>
        <v>349.87096662801986</v>
      </c>
      <c r="O29" s="84">
        <f t="shared" si="23"/>
        <v>287.32100616907803</v>
      </c>
      <c r="Q29" s="3">
        <f t="shared" si="24"/>
        <v>349.8709666280198</v>
      </c>
      <c r="R29" s="40">
        <f t="shared" si="25"/>
        <v>287.32100616907803</v>
      </c>
      <c r="S29" s="126">
        <f t="shared" si="26"/>
        <v>0.17878008301684667</v>
      </c>
      <c r="U29" s="89">
        <f t="shared" si="10"/>
        <v>6.0225569098298674E-2</v>
      </c>
      <c r="V29" s="159">
        <f t="shared" si="11"/>
        <v>1.9609315689981092E-2</v>
      </c>
      <c r="W29" s="160"/>
      <c r="AA29" s="126">
        <f t="shared" si="16"/>
        <v>0.44247202148375253</v>
      </c>
      <c r="AB29" s="95">
        <f t="shared" si="17"/>
        <v>0.36336683675025522</v>
      </c>
      <c r="AC29" s="130">
        <f t="shared" si="5"/>
        <v>7.9105184733497313E-2</v>
      </c>
      <c r="AE29" s="3">
        <f t="shared" si="18"/>
        <v>32.356351760169765</v>
      </c>
      <c r="AF29" s="40">
        <f t="shared" si="19"/>
        <v>29.961139458293953</v>
      </c>
      <c r="AG29" s="3">
        <f t="shared" si="20"/>
        <v>2.3952123018758122</v>
      </c>
      <c r="AH29" s="94">
        <f t="shared" si="21"/>
        <v>7.4026031106024903E-2</v>
      </c>
    </row>
    <row r="30" spans="2:34" x14ac:dyDescent="0.25">
      <c r="B30" s="26" t="s">
        <v>3970</v>
      </c>
      <c r="C30" s="29">
        <v>329.22</v>
      </c>
      <c r="D30" s="29">
        <v>222.33</v>
      </c>
      <c r="E30" s="29">
        <v>137.54</v>
      </c>
      <c r="F30" s="15">
        <v>30</v>
      </c>
      <c r="G30" s="15">
        <f t="shared" si="0"/>
        <v>167.54</v>
      </c>
      <c r="H30" s="40">
        <f t="shared" si="1"/>
        <v>278.3887219339174</v>
      </c>
      <c r="I30" s="42">
        <f t="shared" si="2"/>
        <v>0.79863149072818995</v>
      </c>
      <c r="J30" s="29">
        <v>458.67</v>
      </c>
      <c r="K30" s="84">
        <f>'Datos y Cálculos'!T30</f>
        <v>47.539999999999992</v>
      </c>
      <c r="L30" s="40">
        <f>'Datos y Cálculos'!U30</f>
        <v>227.35584553734265</v>
      </c>
      <c r="M30" s="13">
        <f>'Datos y Cálculos'!V30</f>
        <v>0.97789436411690078</v>
      </c>
      <c r="N30" s="84">
        <f t="shared" si="22"/>
        <v>349.40826858239802</v>
      </c>
      <c r="O30" s="84">
        <f t="shared" si="23"/>
        <v>285.35643178873863</v>
      </c>
      <c r="Q30" s="3">
        <f t="shared" si="24"/>
        <v>349.40826858239802</v>
      </c>
      <c r="R30" s="40">
        <f t="shared" si="25"/>
        <v>285.35643178873863</v>
      </c>
      <c r="S30" s="126">
        <f t="shared" si="26"/>
        <v>0.18331517182901058</v>
      </c>
      <c r="U30" s="89">
        <f t="shared" si="10"/>
        <v>6.0066379971644615E-2</v>
      </c>
      <c r="V30" s="159">
        <f t="shared" si="11"/>
        <v>2.0003659735349701E-2</v>
      </c>
      <c r="W30" s="160"/>
      <c r="AA30" s="126">
        <f t="shared" si="16"/>
        <v>0.44188686021256729</v>
      </c>
      <c r="AB30" s="95">
        <f t="shared" si="17"/>
        <v>0.3608822945037185</v>
      </c>
      <c r="AC30" s="130">
        <f t="shared" si="5"/>
        <v>8.1004565708848786E-2</v>
      </c>
      <c r="AE30" s="3">
        <f t="shared" si="18"/>
        <v>32.336907340970505</v>
      </c>
      <c r="AF30" s="40">
        <f t="shared" si="19"/>
        <v>29.893527233365447</v>
      </c>
      <c r="AG30" s="3">
        <f t="shared" si="20"/>
        <v>2.4433801076050585</v>
      </c>
      <c r="AH30" s="94">
        <f t="shared" si="21"/>
        <v>7.5560104800415528E-2</v>
      </c>
    </row>
    <row r="31" spans="2:34" x14ac:dyDescent="0.25">
      <c r="B31" s="26" t="s">
        <v>3971</v>
      </c>
      <c r="C31" s="29">
        <v>317.17</v>
      </c>
      <c r="D31" s="29">
        <v>215.61</v>
      </c>
      <c r="E31" s="29">
        <v>128.63</v>
      </c>
      <c r="F31" s="15">
        <v>30</v>
      </c>
      <c r="G31" s="15">
        <f t="shared" si="0"/>
        <v>158.63</v>
      </c>
      <c r="H31" s="40">
        <f t="shared" si="1"/>
        <v>267.67732253592197</v>
      </c>
      <c r="I31" s="42">
        <f t="shared" si="2"/>
        <v>0.80548474542913662</v>
      </c>
      <c r="J31" s="29">
        <v>460.05</v>
      </c>
      <c r="K31" s="84">
        <f>'Datos y Cálculos'!T31</f>
        <v>38.629999999999995</v>
      </c>
      <c r="L31" s="40">
        <f>'Datos y Cálculos'!U31</f>
        <v>219.04325828475069</v>
      </c>
      <c r="M31" s="13">
        <f>'Datos y Cálculos'!V31</f>
        <v>0.98432611753662136</v>
      </c>
      <c r="N31" s="84">
        <f t="shared" si="22"/>
        <v>335.96429178711486</v>
      </c>
      <c r="O31" s="84">
        <f t="shared" si="23"/>
        <v>274.92322638015986</v>
      </c>
      <c r="Q31" s="3">
        <f t="shared" si="24"/>
        <v>335.96429178711486</v>
      </c>
      <c r="R31" s="40">
        <f t="shared" si="25"/>
        <v>274.92322638015986</v>
      </c>
      <c r="S31" s="126">
        <f t="shared" si="26"/>
        <v>0.18168914643355583</v>
      </c>
      <c r="U31" s="89">
        <f t="shared" si="10"/>
        <v>5.5533026635160687E-2</v>
      </c>
      <c r="V31" s="159">
        <f t="shared" si="11"/>
        <v>1.8346298676748592E-2</v>
      </c>
      <c r="W31" s="160"/>
      <c r="AA31" s="126">
        <f t="shared" si="16"/>
        <v>0.42488463894590789</v>
      </c>
      <c r="AB31" s="95">
        <f t="shared" si="17"/>
        <v>0.34768771156309636</v>
      </c>
      <c r="AC31" s="130">
        <f t="shared" si="5"/>
        <v>7.7196927382811531E-2</v>
      </c>
      <c r="AE31" s="3">
        <f t="shared" si="18"/>
        <v>31.783173398799139</v>
      </c>
      <c r="AF31" s="40">
        <f t="shared" si="19"/>
        <v>29.542234399235376</v>
      </c>
      <c r="AG31" s="3">
        <f t="shared" si="20"/>
        <v>2.2409389995637632</v>
      </c>
      <c r="AH31" s="94">
        <f t="shared" si="21"/>
        <v>7.0507087868338258E-2</v>
      </c>
    </row>
    <row r="32" spans="2:34" x14ac:dyDescent="0.25">
      <c r="B32" s="26" t="s">
        <v>3972</v>
      </c>
      <c r="C32" s="29">
        <v>422.74</v>
      </c>
      <c r="D32" s="29">
        <v>278.73</v>
      </c>
      <c r="E32" s="29">
        <v>170.12</v>
      </c>
      <c r="F32" s="15">
        <v>30</v>
      </c>
      <c r="G32" s="15">
        <f t="shared" si="0"/>
        <v>200.12</v>
      </c>
      <c r="H32" s="40">
        <f t="shared" si="1"/>
        <v>343.1303357326484</v>
      </c>
      <c r="I32" s="42">
        <f t="shared" si="2"/>
        <v>0.81231523702169484</v>
      </c>
      <c r="J32" s="29">
        <v>455.74</v>
      </c>
      <c r="K32" s="84">
        <f>'Datos y Cálculos'!T32</f>
        <v>80.12</v>
      </c>
      <c r="L32" s="40">
        <f>'Datos y Cálculos'!U32</f>
        <v>290.01659831809627</v>
      </c>
      <c r="M32" s="13">
        <f>'Datos y Cálculos'!V32</f>
        <v>0.96108292289630648</v>
      </c>
      <c r="N32" s="84">
        <f t="shared" si="22"/>
        <v>430.66606891819833</v>
      </c>
      <c r="O32" s="84">
        <f t="shared" si="23"/>
        <v>364.00252414872273</v>
      </c>
      <c r="Q32" s="3">
        <f t="shared" si="24"/>
        <v>430.66606891819833</v>
      </c>
      <c r="R32" s="40">
        <f t="shared" si="25"/>
        <v>364.00252414872273</v>
      </c>
      <c r="S32" s="126">
        <f t="shared" si="26"/>
        <v>0.15479172746747738</v>
      </c>
      <c r="U32" s="89">
        <f t="shared" si="10"/>
        <v>9.1252845355387538E-2</v>
      </c>
      <c r="V32" s="159">
        <f t="shared" si="11"/>
        <v>2.6063909262759935E-2</v>
      </c>
      <c r="W32" s="160"/>
      <c r="AA32" s="126">
        <f t="shared" si="16"/>
        <v>0.54465132655975934</v>
      </c>
      <c r="AB32" s="95">
        <f t="shared" si="17"/>
        <v>0.46034380685412107</v>
      </c>
      <c r="AC32" s="130">
        <f t="shared" si="5"/>
        <v>8.4307519705638267E-2</v>
      </c>
      <c r="AE32" s="3">
        <f t="shared" si="18"/>
        <v>36.146229742635477</v>
      </c>
      <c r="AF32" s="40">
        <f t="shared" si="19"/>
        <v>32.962610431889509</v>
      </c>
      <c r="AG32" s="3">
        <f t="shared" si="20"/>
        <v>3.1836193107459678</v>
      </c>
      <c r="AH32" s="94">
        <f t="shared" si="21"/>
        <v>8.8076110106465655E-2</v>
      </c>
    </row>
    <row r="33" spans="2:34" x14ac:dyDescent="0.25">
      <c r="B33" s="26" t="s">
        <v>3973</v>
      </c>
      <c r="C33" s="29">
        <v>338.64</v>
      </c>
      <c r="D33" s="29">
        <v>244.06</v>
      </c>
      <c r="E33" s="29">
        <v>145.55000000000001</v>
      </c>
      <c r="F33" s="15">
        <v>30</v>
      </c>
      <c r="G33" s="15">
        <f t="shared" si="0"/>
        <v>175.55</v>
      </c>
      <c r="H33" s="40">
        <f t="shared" si="1"/>
        <v>300.63779885436895</v>
      </c>
      <c r="I33" s="42">
        <f t="shared" si="2"/>
        <v>0.81180743382911869</v>
      </c>
      <c r="J33" s="29">
        <v>459.64</v>
      </c>
      <c r="K33" s="84">
        <f>'Datos y Cálculos'!T33</f>
        <v>55.550000000000011</v>
      </c>
      <c r="L33" s="40">
        <f>'Datos y Cálculos'!U33</f>
        <v>250.30198980431618</v>
      </c>
      <c r="M33" s="13">
        <f>'Datos y Cálculos'!V33</f>
        <v>0.97506216467077989</v>
      </c>
      <c r="N33" s="84">
        <f t="shared" si="22"/>
        <v>377.33329151553585</v>
      </c>
      <c r="O33" s="84">
        <f t="shared" si="23"/>
        <v>314.15635041787158</v>
      </c>
      <c r="Q33" s="3">
        <f t="shared" si="24"/>
        <v>377.33329151553585</v>
      </c>
      <c r="R33" s="40">
        <f t="shared" si="25"/>
        <v>314.15635041787158</v>
      </c>
      <c r="S33" s="126">
        <f t="shared" si="26"/>
        <v>0.1674300744679007</v>
      </c>
      <c r="U33" s="89">
        <f t="shared" si="10"/>
        <v>7.0051163139886588E-2</v>
      </c>
      <c r="V33" s="159">
        <f t="shared" si="11"/>
        <v>2.1493610586011343E-2</v>
      </c>
      <c r="W33" s="160"/>
      <c r="AA33" s="126">
        <f t="shared" si="16"/>
        <v>0.47720285532439516</v>
      </c>
      <c r="AB33" s="95">
        <f t="shared" si="17"/>
        <v>0.39730474572113678</v>
      </c>
      <c r="AC33" s="130">
        <f t="shared" si="5"/>
        <v>7.9898109603258383E-2</v>
      </c>
      <c r="AE33" s="3">
        <f t="shared" si="18"/>
        <v>33.556515197472862</v>
      </c>
      <c r="AF33" s="40">
        <f t="shared" si="19"/>
        <v>30.931142578598347</v>
      </c>
      <c r="AG33" s="3">
        <f t="shared" si="20"/>
        <v>2.6253726188745148</v>
      </c>
      <c r="AH33" s="94">
        <f t="shared" si="21"/>
        <v>7.8237343878670429E-2</v>
      </c>
    </row>
    <row r="34" spans="2:34" x14ac:dyDescent="0.25">
      <c r="B34" s="26" t="s">
        <v>3974</v>
      </c>
      <c r="C34" s="29">
        <v>429.9</v>
      </c>
      <c r="D34" s="29">
        <v>301.83999999999997</v>
      </c>
      <c r="E34" s="29">
        <v>173.73</v>
      </c>
      <c r="F34" s="15">
        <v>30</v>
      </c>
      <c r="G34" s="15">
        <f t="shared" si="0"/>
        <v>203.73</v>
      </c>
      <c r="H34" s="40">
        <f t="shared" si="1"/>
        <v>364.16108866818814</v>
      </c>
      <c r="I34" s="42">
        <f t="shared" si="2"/>
        <v>0.82886395442162919</v>
      </c>
      <c r="J34" s="29">
        <v>457.1</v>
      </c>
      <c r="K34" s="84">
        <f>'Datos y Cálculos'!T34</f>
        <v>83.72999999999999</v>
      </c>
      <c r="L34" s="40">
        <f>'Datos y Cálculos'!U34</f>
        <v>313.23808596656949</v>
      </c>
      <c r="M34" s="13">
        <f>'Datos y Cálculos'!V34</f>
        <v>0.96361206865570626</v>
      </c>
      <c r="N34" s="84">
        <f t="shared" si="22"/>
        <v>457.06196211079481</v>
      </c>
      <c r="O34" s="84">
        <f t="shared" si="23"/>
        <v>393.14802881139576</v>
      </c>
      <c r="Q34" s="3">
        <f t="shared" si="24"/>
        <v>457.06196211079481</v>
      </c>
      <c r="R34" s="40">
        <f t="shared" si="25"/>
        <v>393.14802881139576</v>
      </c>
      <c r="S34" s="126">
        <f t="shared" si="26"/>
        <v>0.13983647425883561</v>
      </c>
      <c r="U34" s="89">
        <f t="shared" si="10"/>
        <v>0.10278157350661624</v>
      </c>
      <c r="V34" s="159">
        <f t="shared" si="11"/>
        <v>2.6735410207939524E-2</v>
      </c>
      <c r="W34" s="160"/>
      <c r="AA34" s="126">
        <f t="shared" si="16"/>
        <v>0.57803347407648908</v>
      </c>
      <c r="AB34" s="95">
        <f t="shared" si="17"/>
        <v>0.49720331105804683</v>
      </c>
      <c r="AC34" s="130">
        <f t="shared" si="5"/>
        <v>8.0830163018442258E-2</v>
      </c>
      <c r="AE34" s="3">
        <f t="shared" si="18"/>
        <v>37.554425313015003</v>
      </c>
      <c r="AF34" s="40">
        <f t="shared" si="19"/>
        <v>34.288784408550846</v>
      </c>
      <c r="AG34" s="3">
        <f t="shared" si="20"/>
        <v>3.2656409044641563</v>
      </c>
      <c r="AH34" s="94">
        <f t="shared" si="21"/>
        <v>8.6957552332252108E-2</v>
      </c>
    </row>
    <row r="35" spans="2:34" x14ac:dyDescent="0.25">
      <c r="B35" s="26" t="s">
        <v>3975</v>
      </c>
      <c r="C35" s="29">
        <v>337.78</v>
      </c>
      <c r="D35" s="29">
        <v>248.5</v>
      </c>
      <c r="E35" s="29">
        <v>142.38999999999999</v>
      </c>
      <c r="F35" s="15">
        <v>30</v>
      </c>
      <c r="G35" s="15">
        <f t="shared" si="0"/>
        <v>172.39</v>
      </c>
      <c r="H35" s="40">
        <f t="shared" si="1"/>
        <v>302.44100598298502</v>
      </c>
      <c r="I35" s="42">
        <f t="shared" si="2"/>
        <v>0.82164784233649957</v>
      </c>
      <c r="J35" s="29">
        <v>461.57</v>
      </c>
      <c r="K35" s="84">
        <f>'Datos y Cálculos'!T35</f>
        <v>52.389999999999986</v>
      </c>
      <c r="L35" s="40">
        <f>'Datos y Cálculos'!U35</f>
        <v>253.96252105379642</v>
      </c>
      <c r="M35" s="13">
        <f>'Datos y Cálculos'!V35</f>
        <v>0.97849083781681589</v>
      </c>
      <c r="N35" s="84">
        <f t="shared" si="22"/>
        <v>379.59651351795134</v>
      </c>
      <c r="O35" s="84">
        <f t="shared" si="23"/>
        <v>318.75071716192474</v>
      </c>
      <c r="Q35" s="3">
        <f t="shared" si="24"/>
        <v>379.59651351795134</v>
      </c>
      <c r="R35" s="40">
        <f t="shared" si="25"/>
        <v>318.75071716192474</v>
      </c>
      <c r="S35" s="126">
        <f t="shared" si="26"/>
        <v>0.16029071445396503</v>
      </c>
      <c r="U35" s="89">
        <f t="shared" si="10"/>
        <v>7.0894008432892258E-2</v>
      </c>
      <c r="V35" s="159">
        <f t="shared" si="11"/>
        <v>2.0905814744801514E-2</v>
      </c>
      <c r="W35" s="160"/>
      <c r="AA35" s="126">
        <f t="shared" si="16"/>
        <v>0.48006508886188098</v>
      </c>
      <c r="AB35" s="95">
        <f t="shared" si="17"/>
        <v>0.40311511278380385</v>
      </c>
      <c r="AC35" s="130">
        <f t="shared" si="5"/>
        <v>7.6949976078077131E-2</v>
      </c>
      <c r="AE35" s="3">
        <f t="shared" si="18"/>
        <v>33.659465929987036</v>
      </c>
      <c r="AF35" s="40">
        <f t="shared" si="19"/>
        <v>31.105890606444792</v>
      </c>
      <c r="AG35" s="3">
        <f t="shared" si="20"/>
        <v>2.553575323542244</v>
      </c>
      <c r="AH35" s="94">
        <f t="shared" si="21"/>
        <v>7.586499824013182E-2</v>
      </c>
    </row>
    <row r="36" spans="2:34" x14ac:dyDescent="0.25">
      <c r="B36" s="26" t="s">
        <v>3976</v>
      </c>
      <c r="C36" s="29">
        <v>381.95</v>
      </c>
      <c r="D36" s="29">
        <v>263.5</v>
      </c>
      <c r="E36" s="29">
        <v>150.79</v>
      </c>
      <c r="F36" s="15">
        <v>30</v>
      </c>
      <c r="G36" s="15">
        <f t="shared" si="0"/>
        <v>180.79</v>
      </c>
      <c r="H36" s="40">
        <f t="shared" si="1"/>
        <v>319.55793543581422</v>
      </c>
      <c r="I36" s="42">
        <f t="shared" si="2"/>
        <v>0.82457661281556904</v>
      </c>
      <c r="J36" s="29">
        <v>461.69</v>
      </c>
      <c r="K36" s="84">
        <f>'Datos y Cálculos'!T36</f>
        <v>60.789999999999992</v>
      </c>
      <c r="L36" s="40">
        <f>'Datos y Cálculos'!U36</f>
        <v>270.42129002724619</v>
      </c>
      <c r="M36" s="13">
        <f>'Datos y Cálculos'!V36</f>
        <v>0.9744055284014479</v>
      </c>
      <c r="N36" s="84">
        <f t="shared" si="22"/>
        <v>401.08013053380085</v>
      </c>
      <c r="O36" s="84">
        <f t="shared" si="23"/>
        <v>339.40827085181837</v>
      </c>
      <c r="Q36" s="3">
        <f t="shared" si="24"/>
        <v>401.08013053380091</v>
      </c>
      <c r="R36" s="40">
        <f t="shared" si="25"/>
        <v>339.40827085181837</v>
      </c>
      <c r="S36" s="126">
        <f t="shared" si="26"/>
        <v>0.15376443505167647</v>
      </c>
      <c r="U36" s="89">
        <f t="shared" si="10"/>
        <v>7.9145713385633268E-2</v>
      </c>
      <c r="V36" s="159">
        <f t="shared" si="11"/>
        <v>2.2468310018903603E-2</v>
      </c>
      <c r="W36" s="160"/>
      <c r="AA36" s="126">
        <f t="shared" si="16"/>
        <v>0.50723481815208604</v>
      </c>
      <c r="AB36" s="95">
        <f t="shared" si="17"/>
        <v>0.42924014290039075</v>
      </c>
      <c r="AC36" s="130">
        <f t="shared" si="5"/>
        <v>7.7994675251695289E-2</v>
      </c>
      <c r="AE36" s="3">
        <f t="shared" si="18"/>
        <v>34.66738408107036</v>
      </c>
      <c r="AF36" s="40">
        <f t="shared" si="19"/>
        <v>31.922955187657529</v>
      </c>
      <c r="AG36" s="3">
        <f t="shared" si="20"/>
        <v>2.7444288934128309</v>
      </c>
      <c r="AH36" s="94">
        <f t="shared" si="21"/>
        <v>7.916457979624103E-2</v>
      </c>
    </row>
    <row r="37" spans="2:34" x14ac:dyDescent="0.25">
      <c r="B37" s="26" t="s">
        <v>3977</v>
      </c>
      <c r="C37" s="29">
        <v>386.56</v>
      </c>
      <c r="D37" s="29">
        <v>258</v>
      </c>
      <c r="E37" s="29">
        <v>153.77000000000001</v>
      </c>
      <c r="F37" s="15">
        <v>30</v>
      </c>
      <c r="G37" s="15">
        <f t="shared" si="0"/>
        <v>183.77</v>
      </c>
      <c r="H37" s="40">
        <f t="shared" si="1"/>
        <v>316.75765641890962</v>
      </c>
      <c r="I37" s="42">
        <f t="shared" si="2"/>
        <v>0.81450280607833814</v>
      </c>
      <c r="J37" s="29">
        <v>463.93</v>
      </c>
      <c r="K37" s="84">
        <f>'Datos y Cálculos'!T37</f>
        <v>63.77000000000001</v>
      </c>
      <c r="L37" s="40">
        <f>'Datos y Cálculos'!U37</f>
        <v>265.76420545287885</v>
      </c>
      <c r="M37" s="13">
        <f>'Datos y Cálculos'!V37</f>
        <v>0.97078536050538422</v>
      </c>
      <c r="N37" s="84">
        <f t="shared" si="22"/>
        <v>397.56547435072275</v>
      </c>
      <c r="O37" s="84">
        <f t="shared" si="23"/>
        <v>333.56312078084051</v>
      </c>
      <c r="Q37" s="3">
        <f t="shared" si="24"/>
        <v>397.56547435072275</v>
      </c>
      <c r="R37" s="40">
        <f t="shared" si="25"/>
        <v>333.56312078084051</v>
      </c>
      <c r="S37" s="126">
        <f t="shared" si="26"/>
        <v>0.16098569342422553</v>
      </c>
      <c r="U37" s="89">
        <f t="shared" si="10"/>
        <v>7.7764686746691875E-2</v>
      </c>
      <c r="V37" s="159">
        <f t="shared" si="11"/>
        <v>2.302262381852551E-2</v>
      </c>
      <c r="W37" s="160"/>
      <c r="AA37" s="126">
        <f t="shared" si="16"/>
        <v>0.50278993082366608</v>
      </c>
      <c r="AB37" s="95">
        <f t="shared" si="17"/>
        <v>0.42184794516329976</v>
      </c>
      <c r="AC37" s="130">
        <f t="shared" si="5"/>
        <v>8.0941985660366311E-2</v>
      </c>
      <c r="AE37" s="3">
        <f t="shared" si="18"/>
        <v>34.498696297819421</v>
      </c>
      <c r="AF37" s="40">
        <f t="shared" si="19"/>
        <v>31.686559828428702</v>
      </c>
      <c r="AG37" s="3">
        <f t="shared" si="20"/>
        <v>2.8121364693907189</v>
      </c>
      <c r="AH37" s="94">
        <f t="shared" si="21"/>
        <v>8.151428231125557E-2</v>
      </c>
    </row>
    <row r="38" spans="2:34" x14ac:dyDescent="0.25">
      <c r="B38" s="26" t="s">
        <v>3978</v>
      </c>
      <c r="C38" s="29">
        <v>457.74</v>
      </c>
      <c r="D38" s="29">
        <v>309.63</v>
      </c>
      <c r="E38" s="29">
        <v>186.45</v>
      </c>
      <c r="F38" s="15">
        <v>30</v>
      </c>
      <c r="G38" s="15">
        <f t="shared" si="0"/>
        <v>216.45</v>
      </c>
      <c r="H38" s="40">
        <f t="shared" si="1"/>
        <v>377.78477920636243</v>
      </c>
      <c r="I38" s="42">
        <f t="shared" si="2"/>
        <v>0.81959363384215822</v>
      </c>
      <c r="J38" s="29">
        <v>459.82</v>
      </c>
      <c r="K38" s="84">
        <f>'Datos y Cálculos'!T38</f>
        <v>96.449999999999989</v>
      </c>
      <c r="L38" s="40">
        <f>'Datos y Cálculos'!U38</f>
        <v>324.30439312473089</v>
      </c>
      <c r="M38" s="13">
        <f>'Datos y Cálculos'!V38</f>
        <v>0.95475117378663765</v>
      </c>
      <c r="N38" s="84">
        <f t="shared" si="22"/>
        <v>474.16118254464499</v>
      </c>
      <c r="O38" s="84">
        <f t="shared" si="23"/>
        <v>407.03745363030788</v>
      </c>
      <c r="Q38" s="3">
        <f t="shared" si="24"/>
        <v>474.16118254464499</v>
      </c>
      <c r="R38" s="40">
        <f t="shared" si="25"/>
        <v>407.03745363030782</v>
      </c>
      <c r="S38" s="126">
        <f t="shared" si="26"/>
        <v>0.14156310424676544</v>
      </c>
      <c r="U38" s="89">
        <f t="shared" si="10"/>
        <v>0.11061578289981097</v>
      </c>
      <c r="V38" s="159">
        <f t="shared" si="11"/>
        <v>2.9101474480151247E-2</v>
      </c>
      <c r="W38" s="160"/>
      <c r="AA38" s="126">
        <f t="shared" si="16"/>
        <v>0.5996583796926388</v>
      </c>
      <c r="AB38" s="95">
        <f t="shared" si="17"/>
        <v>0.51476887797576332</v>
      </c>
      <c r="AC38" s="130">
        <f t="shared" si="5"/>
        <v>8.4889501716875482E-2</v>
      </c>
      <c r="AE38" s="3">
        <f t="shared" si="18"/>
        <v>38.511347778373569</v>
      </c>
      <c r="AF38" s="40">
        <f t="shared" si="19"/>
        <v>34.956700039533956</v>
      </c>
      <c r="AG38" s="3">
        <f t="shared" si="20"/>
        <v>3.5546477388396127</v>
      </c>
      <c r="AH38" s="94">
        <f t="shared" si="21"/>
        <v>9.2301307118515363E-2</v>
      </c>
    </row>
    <row r="39" spans="2:34" x14ac:dyDescent="0.25">
      <c r="B39" s="26" t="s">
        <v>3979</v>
      </c>
      <c r="C39" s="29">
        <v>345.79</v>
      </c>
      <c r="D39" s="29">
        <v>209.43</v>
      </c>
      <c r="E39" s="29">
        <v>135.08000000000001</v>
      </c>
      <c r="F39" s="15">
        <v>30</v>
      </c>
      <c r="G39" s="15">
        <f t="shared" si="0"/>
        <v>165.08</v>
      </c>
      <c r="H39" s="40">
        <f t="shared" si="1"/>
        <v>266.66895451101914</v>
      </c>
      <c r="I39" s="42">
        <f t="shared" si="2"/>
        <v>0.78535576210595626</v>
      </c>
      <c r="J39" s="29">
        <v>465.92</v>
      </c>
      <c r="K39" s="84">
        <f>'Datos y Cálculos'!T39</f>
        <v>45.080000000000013</v>
      </c>
      <c r="L39" s="40">
        <f>'Datos y Cálculos'!U39</f>
        <v>214.22682208351037</v>
      </c>
      <c r="M39" s="13">
        <f>'Datos y Cálculos'!V39</f>
        <v>0.97760867646330274</v>
      </c>
      <c r="N39" s="84">
        <f t="shared" si="22"/>
        <v>334.69867972054993</v>
      </c>
      <c r="O39" s="84">
        <f t="shared" si="23"/>
        <v>268.87807260337564</v>
      </c>
      <c r="Q39" s="3">
        <f t="shared" si="24"/>
        <v>334.69867972054993</v>
      </c>
      <c r="R39" s="40">
        <f t="shared" si="25"/>
        <v>268.87807260337559</v>
      </c>
      <c r="S39" s="126">
        <f t="shared" si="26"/>
        <v>0.19665630940680723</v>
      </c>
      <c r="U39" s="89">
        <f t="shared" si="10"/>
        <v>5.5115417453686207E-2</v>
      </c>
      <c r="V39" s="159">
        <f t="shared" si="11"/>
        <v>1.9546071833648381E-2</v>
      </c>
      <c r="W39" s="160"/>
      <c r="AA39" s="126">
        <f t="shared" si="16"/>
        <v>0.42328405477939546</v>
      </c>
      <c r="AB39" s="95">
        <f t="shared" si="17"/>
        <v>0.34004257473573074</v>
      </c>
      <c r="AC39" s="130">
        <f t="shared" si="5"/>
        <v>8.3241480043664717E-2</v>
      </c>
      <c r="AE39" s="3">
        <f t="shared" si="18"/>
        <v>31.732163834536014</v>
      </c>
      <c r="AF39" s="40">
        <f t="shared" si="19"/>
        <v>29.344676558107338</v>
      </c>
      <c r="AG39" s="3">
        <f t="shared" si="20"/>
        <v>2.3874872764286756</v>
      </c>
      <c r="AH39" s="94">
        <f t="shared" si="21"/>
        <v>7.5238716429108732E-2</v>
      </c>
    </row>
    <row r="40" spans="2:34" x14ac:dyDescent="0.25">
      <c r="B40" s="26" t="s">
        <v>3980</v>
      </c>
      <c r="C40" s="29">
        <v>297.89</v>
      </c>
      <c r="D40" s="29">
        <v>210.93</v>
      </c>
      <c r="E40" s="29">
        <v>125.66</v>
      </c>
      <c r="F40" s="15">
        <v>30</v>
      </c>
      <c r="G40" s="15">
        <f t="shared" si="0"/>
        <v>155.66</v>
      </c>
      <c r="H40" s="40">
        <f t="shared" si="1"/>
        <v>262.1478599950799</v>
      </c>
      <c r="I40" s="42">
        <f t="shared" si="2"/>
        <v>0.80462224640688973</v>
      </c>
      <c r="J40" s="29">
        <v>466.4</v>
      </c>
      <c r="K40" s="84">
        <f>'Datos y Cálculos'!T40</f>
        <v>35.659999999999997</v>
      </c>
      <c r="L40" s="40">
        <f>'Datos y Cálculos'!U40</f>
        <v>213.92311819903898</v>
      </c>
      <c r="M40" s="13">
        <f>'Datos y Cálculos'!V40</f>
        <v>0.98600843974116859</v>
      </c>
      <c r="N40" s="84">
        <f t="shared" si="22"/>
        <v>329.02421203400809</v>
      </c>
      <c r="O40" s="84">
        <f t="shared" si="23"/>
        <v>268.49689103934628</v>
      </c>
      <c r="Q40" s="3">
        <f t="shared" si="24"/>
        <v>329.02421203400809</v>
      </c>
      <c r="R40" s="40">
        <f t="shared" si="25"/>
        <v>268.49689103934628</v>
      </c>
      <c r="S40" s="126">
        <f t="shared" si="26"/>
        <v>0.18396008190547897</v>
      </c>
      <c r="U40" s="89">
        <f t="shared" si="10"/>
        <v>5.3262410595463147E-2</v>
      </c>
      <c r="V40" s="159">
        <f t="shared" si="11"/>
        <v>1.7793844990548209E-2</v>
      </c>
      <c r="W40" s="160"/>
      <c r="AA40" s="126">
        <f t="shared" si="16"/>
        <v>0.41610771427790461</v>
      </c>
      <c r="AB40" s="95">
        <f t="shared" si="17"/>
        <v>0.33956050507783964</v>
      </c>
      <c r="AC40" s="130">
        <f t="shared" si="5"/>
        <v>7.654720920006497E-2</v>
      </c>
      <c r="AE40" s="3">
        <f t="shared" si="18"/>
        <v>31.505825246670668</v>
      </c>
      <c r="AF40" s="40">
        <f t="shared" si="19"/>
        <v>29.332366616454003</v>
      </c>
      <c r="AG40" s="3">
        <f t="shared" si="20"/>
        <v>2.1734586302166647</v>
      </c>
      <c r="AH40" s="94">
        <f t="shared" si="21"/>
        <v>6.8985929211498487E-2</v>
      </c>
    </row>
    <row r="41" spans="2:34" x14ac:dyDescent="0.25">
      <c r="B41" s="26" t="s">
        <v>3981</v>
      </c>
      <c r="C41" s="29">
        <v>342.96</v>
      </c>
      <c r="D41" s="29">
        <v>232.72</v>
      </c>
      <c r="E41" s="29">
        <v>138.81</v>
      </c>
      <c r="F41" s="15">
        <v>30</v>
      </c>
      <c r="G41" s="15">
        <f t="shared" si="0"/>
        <v>168.81</v>
      </c>
      <c r="H41" s="40">
        <f t="shared" si="1"/>
        <v>287.49854695284984</v>
      </c>
      <c r="I41" s="42">
        <f t="shared" si="2"/>
        <v>0.80946496066349305</v>
      </c>
      <c r="J41" s="29">
        <v>465.69</v>
      </c>
      <c r="K41" s="84">
        <f>'Datos y Cálculos'!T41</f>
        <v>48.81</v>
      </c>
      <c r="L41" s="40">
        <f>'Datos y Cálculos'!U41</f>
        <v>237.78354547781478</v>
      </c>
      <c r="M41" s="13">
        <f>'Datos y Cálculos'!V41</f>
        <v>0.97870523182064673</v>
      </c>
      <c r="N41" s="84">
        <f t="shared" si="22"/>
        <v>360.84209451055244</v>
      </c>
      <c r="O41" s="84">
        <f t="shared" si="23"/>
        <v>298.44433476191301</v>
      </c>
      <c r="Q41" s="3">
        <f t="shared" si="24"/>
        <v>360.8420945105525</v>
      </c>
      <c r="R41" s="40">
        <f t="shared" si="25"/>
        <v>298.44433476191301</v>
      </c>
      <c r="S41" s="126">
        <f t="shared" si="26"/>
        <v>0.17292261822522681</v>
      </c>
      <c r="U41" s="89">
        <f t="shared" si="10"/>
        <v>6.4061852448015127E-2</v>
      </c>
      <c r="V41" s="159">
        <f t="shared" si="11"/>
        <v>2.0239894139886576E-2</v>
      </c>
      <c r="W41" s="160"/>
      <c r="AA41" s="126">
        <f t="shared" si="16"/>
        <v>0.45634689992515848</v>
      </c>
      <c r="AB41" s="95">
        <f t="shared" si="17"/>
        <v>0.37743419917113458</v>
      </c>
      <c r="AC41" s="130">
        <f t="shared" si="5"/>
        <v>7.8912700754023901E-2</v>
      </c>
      <c r="AE41" s="3">
        <f t="shared" si="18"/>
        <v>32.824940935742937</v>
      </c>
      <c r="AF41" s="40">
        <f t="shared" si="19"/>
        <v>30.352705586026492</v>
      </c>
      <c r="AG41" s="3">
        <f t="shared" si="20"/>
        <v>2.4722353497164455</v>
      </c>
      <c r="AH41" s="94">
        <f t="shared" si="21"/>
        <v>7.5315759274510619E-2</v>
      </c>
    </row>
    <row r="42" spans="2:34" x14ac:dyDescent="0.25">
      <c r="B42" s="26" t="s">
        <v>3982</v>
      </c>
      <c r="C42" s="29">
        <v>336.54</v>
      </c>
      <c r="D42" s="29">
        <v>226.07</v>
      </c>
      <c r="E42" s="29">
        <v>133.02000000000001</v>
      </c>
      <c r="F42" s="15">
        <v>30</v>
      </c>
      <c r="G42" s="15">
        <f t="shared" si="0"/>
        <v>163.02000000000001</v>
      </c>
      <c r="H42" s="40">
        <f t="shared" si="1"/>
        <v>278.71699858458578</v>
      </c>
      <c r="I42" s="42">
        <f t="shared" si="2"/>
        <v>0.81110948075666678</v>
      </c>
      <c r="J42" s="29">
        <v>464.19</v>
      </c>
      <c r="K42" s="84">
        <f>'Datos y Cálculos'!T42</f>
        <v>43.02000000000001</v>
      </c>
      <c r="L42" s="40">
        <f>'Datos y Cálculos'!U42</f>
        <v>230.12684610883625</v>
      </c>
      <c r="M42" s="13">
        <f>'Datos y Cálculos'!V42</f>
        <v>0.98237126099178529</v>
      </c>
      <c r="N42" s="84">
        <f t="shared" si="22"/>
        <v>349.82029165333728</v>
      </c>
      <c r="O42" s="84">
        <f t="shared" si="23"/>
        <v>288.8343403232526</v>
      </c>
      <c r="Q42" s="3">
        <f t="shared" si="24"/>
        <v>349.82029165333728</v>
      </c>
      <c r="R42" s="40">
        <f t="shared" si="25"/>
        <v>288.8343403232526</v>
      </c>
      <c r="S42" s="126">
        <f t="shared" si="26"/>
        <v>0.17433508800147057</v>
      </c>
      <c r="U42" s="89">
        <f t="shared" si="10"/>
        <v>6.0208124334593584E-2</v>
      </c>
      <c r="V42" s="159">
        <f t="shared" si="11"/>
        <v>1.9162888468809064E-2</v>
      </c>
      <c r="W42" s="160"/>
      <c r="AA42" s="126">
        <f t="shared" si="16"/>
        <v>0.44240793426124725</v>
      </c>
      <c r="AB42" s="95">
        <f t="shared" si="17"/>
        <v>0.36528070810926389</v>
      </c>
      <c r="AC42" s="130">
        <f t="shared" si="5"/>
        <v>7.7127226151983364E-2</v>
      </c>
      <c r="AE42" s="3">
        <f t="shared" si="18"/>
        <v>32.354220940650599</v>
      </c>
      <c r="AF42" s="40">
        <f t="shared" si="19"/>
        <v>30.013538230166379</v>
      </c>
      <c r="AG42" s="3">
        <f t="shared" si="20"/>
        <v>2.3406827104842201</v>
      </c>
      <c r="AH42" s="94">
        <f t="shared" si="21"/>
        <v>7.2345512963451708E-2</v>
      </c>
    </row>
    <row r="43" spans="2:34" x14ac:dyDescent="0.25">
      <c r="B43" s="26" t="s">
        <v>3983</v>
      </c>
      <c r="C43" s="29">
        <v>439.63</v>
      </c>
      <c r="D43" s="29">
        <v>298.18</v>
      </c>
      <c r="E43" s="29">
        <v>177.71</v>
      </c>
      <c r="F43" s="15">
        <v>30</v>
      </c>
      <c r="G43" s="15">
        <f t="shared" si="0"/>
        <v>207.71</v>
      </c>
      <c r="H43" s="40">
        <f t="shared" si="1"/>
        <v>363.39339083147894</v>
      </c>
      <c r="I43" s="42">
        <f t="shared" si="2"/>
        <v>0.82054326667233979</v>
      </c>
      <c r="J43" s="29">
        <v>459.16</v>
      </c>
      <c r="K43" s="84">
        <f>'Datos y Cálculos'!T43</f>
        <v>87.710000000000008</v>
      </c>
      <c r="L43" s="40">
        <f>'Datos y Cálculos'!U43</f>
        <v>310.81241368388106</v>
      </c>
      <c r="M43" s="13">
        <f>'Datos y Cálculos'!V43</f>
        <v>0.95935679166042209</v>
      </c>
      <c r="N43" s="84">
        <f t="shared" si="22"/>
        <v>456.09841743105494</v>
      </c>
      <c r="O43" s="84">
        <f t="shared" si="23"/>
        <v>390.10354501710015</v>
      </c>
      <c r="Q43" s="3">
        <f t="shared" si="24"/>
        <v>456.09841743105488</v>
      </c>
      <c r="R43" s="40">
        <f t="shared" si="25"/>
        <v>390.10354501710015</v>
      </c>
      <c r="S43" s="126">
        <f t="shared" si="26"/>
        <v>0.14469436834634641</v>
      </c>
      <c r="U43" s="89">
        <f t="shared" si="10"/>
        <v>0.1023486770604915</v>
      </c>
      <c r="V43" s="159">
        <f t="shared" si="11"/>
        <v>2.7475735349716444E-2</v>
      </c>
      <c r="W43" s="160"/>
      <c r="AA43" s="126">
        <f t="shared" si="16"/>
        <v>0.5768149060817126</v>
      </c>
      <c r="AB43" s="95">
        <f t="shared" si="17"/>
        <v>0.493353037593462</v>
      </c>
      <c r="AC43" s="130">
        <f t="shared" si="5"/>
        <v>8.3461868488250601E-2</v>
      </c>
      <c r="AE43" s="3">
        <f t="shared" si="18"/>
        <v>37.501548460523608</v>
      </c>
      <c r="AF43" s="40">
        <f t="shared" si="19"/>
        <v>34.145479317001723</v>
      </c>
      <c r="AG43" s="3">
        <f t="shared" si="20"/>
        <v>3.3560691435218857</v>
      </c>
      <c r="AH43" s="94">
        <f t="shared" si="21"/>
        <v>8.9491481853200994E-2</v>
      </c>
    </row>
    <row r="44" spans="2:34" x14ac:dyDescent="0.25">
      <c r="B44" s="26" t="s">
        <v>3984</v>
      </c>
      <c r="C44" s="29">
        <v>364.35</v>
      </c>
      <c r="D44" s="29">
        <v>255.86</v>
      </c>
      <c r="E44" s="29">
        <v>141.66999999999999</v>
      </c>
      <c r="F44" s="15">
        <v>30</v>
      </c>
      <c r="G44" s="15">
        <f t="shared" si="0"/>
        <v>171.67</v>
      </c>
      <c r="H44" s="40">
        <f t="shared" si="1"/>
        <v>308.11512215404167</v>
      </c>
      <c r="I44" s="42">
        <f t="shared" si="2"/>
        <v>0.83040390296742139</v>
      </c>
      <c r="J44" s="29">
        <v>459.29</v>
      </c>
      <c r="K44" s="84">
        <f>'Datos y Cálculos'!T44</f>
        <v>51.669999999999987</v>
      </c>
      <c r="L44" s="40">
        <f>'Datos y Cálculos'!U44</f>
        <v>261.02514917149267</v>
      </c>
      <c r="M44" s="13">
        <f>'Datos y Cálculos'!V44</f>
        <v>0.98021206313687737</v>
      </c>
      <c r="N44" s="84">
        <f t="shared" si="22"/>
        <v>386.71814938484869</v>
      </c>
      <c r="O44" s="84">
        <f t="shared" si="23"/>
        <v>327.61508725961636</v>
      </c>
      <c r="Q44" s="3">
        <f t="shared" si="24"/>
        <v>386.71814938484869</v>
      </c>
      <c r="R44" s="40">
        <f t="shared" si="25"/>
        <v>327.61508725961636</v>
      </c>
      <c r="S44" s="126">
        <f t="shared" si="26"/>
        <v>0.15283239801195625</v>
      </c>
      <c r="U44" s="89">
        <f t="shared" si="10"/>
        <v>7.3579056115311917E-2</v>
      </c>
      <c r="V44" s="159">
        <f t="shared" si="11"/>
        <v>2.077188657844992E-2</v>
      </c>
      <c r="W44" s="160"/>
      <c r="AA44" s="126">
        <f t="shared" si="16"/>
        <v>0.4890716224667328</v>
      </c>
      <c r="AB44" s="95">
        <f t="shared" si="17"/>
        <v>0.41432563360554392</v>
      </c>
      <c r="AC44" s="130">
        <f t="shared" si="5"/>
        <v>7.4745988861188883E-2</v>
      </c>
      <c r="AE44" s="3">
        <f t="shared" si="18"/>
        <v>33.987435520651573</v>
      </c>
      <c r="AF44" s="40">
        <f t="shared" si="19"/>
        <v>31.450219074526807</v>
      </c>
      <c r="AG44" s="3">
        <f t="shared" si="20"/>
        <v>2.5372164461247664</v>
      </c>
      <c r="AH44" s="94">
        <f t="shared" si="21"/>
        <v>7.4651600135676399E-2</v>
      </c>
    </row>
    <row r="45" spans="2:34" x14ac:dyDescent="0.25">
      <c r="B45" s="26" t="s">
        <v>3985</v>
      </c>
      <c r="C45" s="29">
        <v>386.11</v>
      </c>
      <c r="D45" s="29">
        <v>260.51</v>
      </c>
      <c r="E45" s="29">
        <v>166.17</v>
      </c>
      <c r="F45" s="15">
        <v>30</v>
      </c>
      <c r="G45" s="15">
        <f t="shared" si="0"/>
        <v>196.17</v>
      </c>
      <c r="H45" s="40">
        <f t="shared" si="1"/>
        <v>326.11060853642891</v>
      </c>
      <c r="I45" s="42">
        <f t="shared" si="2"/>
        <v>0.79883939123954972</v>
      </c>
      <c r="J45" s="29">
        <v>456.67</v>
      </c>
      <c r="K45" s="84">
        <f>'Datos y Cálculos'!T45</f>
        <v>76.169999999999987</v>
      </c>
      <c r="L45" s="40">
        <f>'Datos y Cálculos'!U45</f>
        <v>271.41725995227347</v>
      </c>
      <c r="M45" s="13">
        <f>'Datos y Cálculos'!V45</f>
        <v>0.95981368335163564</v>
      </c>
      <c r="N45" s="84">
        <f t="shared" si="22"/>
        <v>409.30445135673892</v>
      </c>
      <c r="O45" s="84">
        <f t="shared" si="23"/>
        <v>340.65832194816466</v>
      </c>
      <c r="Q45" s="3">
        <f t="shared" si="24"/>
        <v>409.30445135673892</v>
      </c>
      <c r="R45" s="40">
        <f t="shared" si="25"/>
        <v>340.65832194816466</v>
      </c>
      <c r="S45" s="126">
        <f t="shared" si="26"/>
        <v>0.16771410421027677</v>
      </c>
      <c r="U45" s="89">
        <f t="shared" si="10"/>
        <v>8.2424825879017005E-2</v>
      </c>
      <c r="V45" s="159">
        <f t="shared" si="11"/>
        <v>2.5329164461247635E-2</v>
      </c>
      <c r="W45" s="160"/>
      <c r="AA45" s="126">
        <f t="shared" si="16"/>
        <v>0.51763588656576021</v>
      </c>
      <c r="AB45" s="95">
        <f t="shared" si="17"/>
        <v>0.4308210475432912</v>
      </c>
      <c r="AC45" s="130">
        <f t="shared" si="5"/>
        <v>8.6814839022469004E-2</v>
      </c>
      <c r="AE45" s="3">
        <f t="shared" si="18"/>
        <v>35.067916700747659</v>
      </c>
      <c r="AF45" s="40">
        <f t="shared" si="19"/>
        <v>31.974044009167031</v>
      </c>
      <c r="AG45" s="3">
        <f t="shared" si="20"/>
        <v>3.0938726915806285</v>
      </c>
      <c r="AH45" s="94">
        <f t="shared" si="21"/>
        <v>8.8225163701117881E-2</v>
      </c>
    </row>
    <row r="46" spans="2:34" x14ac:dyDescent="0.25">
      <c r="B46" s="26" t="s">
        <v>3986</v>
      </c>
      <c r="C46" s="29">
        <v>372.21</v>
      </c>
      <c r="D46" s="29">
        <v>259.56</v>
      </c>
      <c r="E46" s="29">
        <v>149.72999999999999</v>
      </c>
      <c r="F46" s="15">
        <v>30</v>
      </c>
      <c r="G46" s="15">
        <f t="shared" si="0"/>
        <v>179.73</v>
      </c>
      <c r="H46" s="40">
        <f t="shared" si="1"/>
        <v>315.71231604104389</v>
      </c>
      <c r="I46" s="42">
        <f t="shared" si="2"/>
        <v>0.82214087576569594</v>
      </c>
      <c r="J46" s="29">
        <v>457.89</v>
      </c>
      <c r="K46" s="84">
        <f>'Datos y Cálculos'!T46</f>
        <v>59.72999999999999</v>
      </c>
      <c r="L46" s="40">
        <f>'Datos y Cálculos'!U46</f>
        <v>266.34388767155895</v>
      </c>
      <c r="M46" s="13">
        <f>'Datos y Cálculos'!V46</f>
        <v>0.9745295913081945</v>
      </c>
      <c r="N46" s="84">
        <f t="shared" si="22"/>
        <v>396.25345794081937</v>
      </c>
      <c r="O46" s="84">
        <f t="shared" si="23"/>
        <v>334.29068531344785</v>
      </c>
      <c r="Q46" s="3">
        <f t="shared" si="24"/>
        <v>396.25345794081937</v>
      </c>
      <c r="R46" s="40">
        <f t="shared" si="25"/>
        <v>334.29068531344785</v>
      </c>
      <c r="S46" s="126">
        <f t="shared" si="26"/>
        <v>0.15637156316406375</v>
      </c>
      <c r="U46" s="89">
        <f t="shared" si="10"/>
        <v>7.7252267041587899E-2</v>
      </c>
      <c r="V46" s="159">
        <f t="shared" si="11"/>
        <v>2.2271137996219263E-2</v>
      </c>
      <c r="W46" s="160"/>
      <c r="AA46" s="126">
        <f t="shared" si="16"/>
        <v>0.50113066038260934</v>
      </c>
      <c r="AB46" s="95">
        <f t="shared" si="17"/>
        <v>0.42276807566914121</v>
      </c>
      <c r="AC46" s="130">
        <f t="shared" si="5"/>
        <v>7.8362584713468131E-2</v>
      </c>
      <c r="AE46" s="3">
        <f t="shared" si="18"/>
        <v>34.436105945315909</v>
      </c>
      <c r="AF46" s="40">
        <f t="shared" si="19"/>
        <v>31.715760954767703</v>
      </c>
      <c r="AG46" s="3">
        <f t="shared" si="20"/>
        <v>2.720344990548206</v>
      </c>
      <c r="AH46" s="94">
        <f t="shared" si="21"/>
        <v>7.8996881786462136E-2</v>
      </c>
    </row>
    <row r="47" spans="2:34" x14ac:dyDescent="0.25">
      <c r="B47" s="26" t="s">
        <v>3987</v>
      </c>
      <c r="C47" s="29">
        <v>441.5</v>
      </c>
      <c r="D47" s="29">
        <v>287.58999999999997</v>
      </c>
      <c r="E47" s="29">
        <v>169.55</v>
      </c>
      <c r="F47" s="15">
        <v>30</v>
      </c>
      <c r="G47" s="15">
        <f t="shared" si="0"/>
        <v>199.55</v>
      </c>
      <c r="H47" s="40">
        <f t="shared" si="1"/>
        <v>350.04029853718271</v>
      </c>
      <c r="I47" s="42">
        <f t="shared" si="2"/>
        <v>0.82159111737087898</v>
      </c>
      <c r="J47" s="29">
        <v>458.15</v>
      </c>
      <c r="K47" s="84">
        <f>'Datos y Cálculos'!T47</f>
        <v>79.550000000000011</v>
      </c>
      <c r="L47" s="40">
        <f>'Datos y Cálculos'!U47</f>
        <v>298.3893607352648</v>
      </c>
      <c r="M47" s="13">
        <f>'Datos y Cálculos'!V47</f>
        <v>0.96380782240809793</v>
      </c>
      <c r="N47" s="84">
        <f t="shared" si="22"/>
        <v>439.33882736447697</v>
      </c>
      <c r="O47" s="84">
        <f t="shared" si="23"/>
        <v>374.51125596483803</v>
      </c>
      <c r="Q47" s="3">
        <f t="shared" si="24"/>
        <v>439.33882736447697</v>
      </c>
      <c r="R47" s="40">
        <f t="shared" si="25"/>
        <v>374.51125596483809</v>
      </c>
      <c r="S47" s="126">
        <f t="shared" si="26"/>
        <v>0.14755711847397845</v>
      </c>
      <c r="U47" s="89">
        <f t="shared" si="10"/>
        <v>9.496515377315691E-2</v>
      </c>
      <c r="V47" s="159">
        <f t="shared" si="11"/>
        <v>2.5957882797731556E-2</v>
      </c>
      <c r="W47" s="160"/>
      <c r="AA47" s="126">
        <f t="shared" si="16"/>
        <v>0.55561952148759164</v>
      </c>
      <c r="AB47" s="95">
        <f t="shared" si="17"/>
        <v>0.47363390592899174</v>
      </c>
      <c r="AC47" s="130">
        <f t="shared" si="5"/>
        <v>8.19856155585999E-2</v>
      </c>
      <c r="AE47" s="3">
        <f t="shared" si="18"/>
        <v>36.599675795071732</v>
      </c>
      <c r="AF47" s="40">
        <f t="shared" si="19"/>
        <v>33.429007262281281</v>
      </c>
      <c r="AG47" s="3">
        <f t="shared" si="20"/>
        <v>3.1706685327904509</v>
      </c>
      <c r="AH47" s="94">
        <f t="shared" si="21"/>
        <v>8.6631055164084092E-2</v>
      </c>
    </row>
    <row r="48" spans="2:34" x14ac:dyDescent="0.25">
      <c r="B48" s="26" t="s">
        <v>3988</v>
      </c>
      <c r="C48" s="29">
        <v>434.48</v>
      </c>
      <c r="D48" s="29">
        <v>298.13</v>
      </c>
      <c r="E48" s="29">
        <v>172.07</v>
      </c>
      <c r="F48" s="15">
        <v>30</v>
      </c>
      <c r="G48" s="15">
        <f t="shared" si="0"/>
        <v>202.07</v>
      </c>
      <c r="H48" s="40">
        <f t="shared" si="1"/>
        <v>360.15799560748337</v>
      </c>
      <c r="I48" s="42">
        <f t="shared" si="2"/>
        <v>0.82777559747671314</v>
      </c>
      <c r="J48" s="29">
        <v>459.26</v>
      </c>
      <c r="K48" s="84">
        <f>'Datos y Cálculos'!T48</f>
        <v>82.07</v>
      </c>
      <c r="L48" s="40">
        <f>'Datos y Cálculos'!U48</f>
        <v>309.21995698854886</v>
      </c>
      <c r="M48" s="13">
        <f>'Datos y Cálculos'!V48</f>
        <v>0.96413570101828983</v>
      </c>
      <c r="N48" s="84">
        <f t="shared" si="22"/>
        <v>452.03764285821001</v>
      </c>
      <c r="O48" s="84">
        <f t="shared" si="23"/>
        <v>388.10483783944176</v>
      </c>
      <c r="Q48" s="3">
        <f t="shared" si="24"/>
        <v>452.03764285821006</v>
      </c>
      <c r="R48" s="40">
        <f t="shared" si="25"/>
        <v>388.10483783944176</v>
      </c>
      <c r="S48" s="126">
        <f t="shared" si="26"/>
        <v>0.14143248030080979</v>
      </c>
      <c r="U48" s="89">
        <f t="shared" si="10"/>
        <v>0.10053431103591681</v>
      </c>
      <c r="V48" s="159">
        <f t="shared" si="11"/>
        <v>2.6426631379962196E-2</v>
      </c>
      <c r="W48" s="160"/>
      <c r="AA48" s="126">
        <f t="shared" si="16"/>
        <v>0.57167935810711645</v>
      </c>
      <c r="AB48" s="95">
        <f t="shared" si="17"/>
        <v>0.49082532855325217</v>
      </c>
      <c r="AC48" s="130">
        <f t="shared" si="5"/>
        <v>8.0854029553864282E-2</v>
      </c>
      <c r="AE48" s="3">
        <f t="shared" si="18"/>
        <v>37.279929721202322</v>
      </c>
      <c r="AF48" s="40">
        <f t="shared" si="19"/>
        <v>34.052005117450683</v>
      </c>
      <c r="AG48" s="3">
        <f t="shared" si="20"/>
        <v>3.2279246037516387</v>
      </c>
      <c r="AH48" s="94">
        <f t="shared" si="21"/>
        <v>8.658612362983642E-2</v>
      </c>
    </row>
    <row r="49" spans="2:34" x14ac:dyDescent="0.25">
      <c r="B49" s="26" t="s">
        <v>3989</v>
      </c>
      <c r="C49" s="29">
        <v>345.84</v>
      </c>
      <c r="D49" s="29">
        <v>263.33999999999997</v>
      </c>
      <c r="E49" s="29">
        <v>167.81</v>
      </c>
      <c r="F49" s="15">
        <v>30</v>
      </c>
      <c r="G49" s="15">
        <f t="shared" si="0"/>
        <v>197.81</v>
      </c>
      <c r="H49" s="40">
        <f t="shared" si="1"/>
        <v>329.35809038188205</v>
      </c>
      <c r="I49" s="42">
        <f t="shared" si="2"/>
        <v>0.79955527946699034</v>
      </c>
      <c r="J49" s="29">
        <v>463.33</v>
      </c>
      <c r="K49" s="84">
        <f>'Datos y Cálculos'!T49</f>
        <v>77.81</v>
      </c>
      <c r="L49" s="40">
        <f>'Datos y Cálculos'!U49</f>
        <v>274.59488651466177</v>
      </c>
      <c r="M49" s="13">
        <f>'Datos y Cálculos'!V49</f>
        <v>0.9590127600061451</v>
      </c>
      <c r="N49" s="84">
        <f t="shared" si="22"/>
        <v>413.38039596034935</v>
      </c>
      <c r="O49" s="84">
        <f t="shared" si="23"/>
        <v>344.64659053768418</v>
      </c>
      <c r="Q49" s="3">
        <f t="shared" si="24"/>
        <v>413.38039596034935</v>
      </c>
      <c r="R49" s="40">
        <f t="shared" si="25"/>
        <v>344.64659053768418</v>
      </c>
      <c r="S49" s="126">
        <f t="shared" si="26"/>
        <v>0.16627253274308151</v>
      </c>
      <c r="U49" s="89">
        <f t="shared" si="10"/>
        <v>8.4074609068052933E-2</v>
      </c>
      <c r="V49" s="159">
        <f t="shared" si="11"/>
        <v>2.5634223062381879E-2</v>
      </c>
      <c r="W49" s="160"/>
      <c r="AA49" s="126">
        <f t="shared" si="16"/>
        <v>0.52279061965378104</v>
      </c>
      <c r="AB49" s="95">
        <f t="shared" si="17"/>
        <v>0.43586489922962185</v>
      </c>
      <c r="AC49" s="130">
        <f t="shared" si="5"/>
        <v>8.6925720424159192E-2</v>
      </c>
      <c r="AE49" s="3">
        <f t="shared" si="18"/>
        <v>35.269432197375913</v>
      </c>
      <c r="AF49" s="40">
        <f t="shared" si="19"/>
        <v>32.13829761834436</v>
      </c>
      <c r="AG49" s="3">
        <f t="shared" si="20"/>
        <v>3.1311345790315528</v>
      </c>
      <c r="AH49" s="94">
        <f t="shared" si="21"/>
        <v>8.8777572644464398E-2</v>
      </c>
    </row>
    <row r="50" spans="2:34" x14ac:dyDescent="0.25">
      <c r="B50" s="26" t="s">
        <v>3990</v>
      </c>
      <c r="C50" s="29">
        <v>348.19</v>
      </c>
      <c r="D50" s="29">
        <v>235.99</v>
      </c>
      <c r="E50" s="29">
        <v>134.30000000000001</v>
      </c>
      <c r="F50" s="15">
        <v>30</v>
      </c>
      <c r="G50" s="15">
        <f t="shared" si="0"/>
        <v>164.3</v>
      </c>
      <c r="H50" s="40">
        <f t="shared" si="1"/>
        <v>287.55133472129808</v>
      </c>
      <c r="I50" s="42">
        <f t="shared" si="2"/>
        <v>0.82068824416595876</v>
      </c>
      <c r="J50" s="29">
        <v>459.31</v>
      </c>
      <c r="K50" s="84">
        <f>'Datos y Cálculos'!T50</f>
        <v>44.300000000000011</v>
      </c>
      <c r="L50" s="40">
        <f>'Datos y Cálculos'!U50</f>
        <v>240.11199491070829</v>
      </c>
      <c r="M50" s="13">
        <f>'Datos y Cálculos'!V50</f>
        <v>0.98283303209303996</v>
      </c>
      <c r="N50" s="84">
        <f t="shared" si="22"/>
        <v>360.90834892864706</v>
      </c>
      <c r="O50" s="84">
        <f t="shared" si="23"/>
        <v>301.36679325512063</v>
      </c>
      <c r="Q50" s="3">
        <f t="shared" si="24"/>
        <v>360.90834892864706</v>
      </c>
      <c r="R50" s="40">
        <f t="shared" si="25"/>
        <v>301.36679325512063</v>
      </c>
      <c r="S50" s="126">
        <f t="shared" si="26"/>
        <v>0.16497694179221667</v>
      </c>
      <c r="U50" s="89">
        <f t="shared" si="10"/>
        <v>6.4085379472589812E-2</v>
      </c>
      <c r="V50" s="159">
        <f t="shared" si="11"/>
        <v>1.9400982986767488E-2</v>
      </c>
      <c r="W50" s="160"/>
      <c r="AA50" s="126">
        <f t="shared" si="16"/>
        <v>0.45643069003380649</v>
      </c>
      <c r="AB50" s="95">
        <f t="shared" si="17"/>
        <v>0.38113015065191791</v>
      </c>
      <c r="AC50" s="130">
        <f t="shared" si="5"/>
        <v>7.5300539381888576E-2</v>
      </c>
      <c r="AE50" s="3">
        <f t="shared" si="18"/>
        <v>32.827814683077044</v>
      </c>
      <c r="AF50" s="40">
        <f t="shared" si="19"/>
        <v>30.45804952385064</v>
      </c>
      <c r="AG50" s="3">
        <f t="shared" si="20"/>
        <v>2.3697651592264037</v>
      </c>
      <c r="AH50" s="94">
        <f t="shared" si="21"/>
        <v>7.2187721970053409E-2</v>
      </c>
    </row>
    <row r="51" spans="2:34" x14ac:dyDescent="0.25">
      <c r="B51" s="26" t="s">
        <v>3991</v>
      </c>
      <c r="C51" s="29">
        <v>349.58</v>
      </c>
      <c r="D51" s="29">
        <v>230.84</v>
      </c>
      <c r="E51" s="29">
        <v>141.62</v>
      </c>
      <c r="F51" s="15">
        <v>30</v>
      </c>
      <c r="G51" s="15">
        <f t="shared" si="0"/>
        <v>171.62</v>
      </c>
      <c r="H51" s="40">
        <f t="shared" si="1"/>
        <v>287.64653656875481</v>
      </c>
      <c r="I51" s="42">
        <f t="shared" si="2"/>
        <v>0.80251270449357004</v>
      </c>
      <c r="J51" s="29">
        <v>457.69</v>
      </c>
      <c r="K51" s="84">
        <f>'Datos y Cálculos'!T51</f>
        <v>51.620000000000005</v>
      </c>
      <c r="L51" s="40">
        <f>'Datos y Cálculos'!U51</f>
        <v>236.54118034710152</v>
      </c>
      <c r="M51" s="13">
        <f>'Datos y Cálculos'!V51</f>
        <v>0.9758977259742444</v>
      </c>
      <c r="N51" s="84">
        <f t="shared" si="22"/>
        <v>361.02783765094375</v>
      </c>
      <c r="O51" s="84">
        <f t="shared" si="23"/>
        <v>296.88503075615409</v>
      </c>
      <c r="Q51" s="3">
        <f t="shared" si="24"/>
        <v>361.0278376509437</v>
      </c>
      <c r="R51" s="40">
        <f t="shared" si="25"/>
        <v>296.88503075615409</v>
      </c>
      <c r="S51" s="126">
        <f t="shared" si="26"/>
        <v>0.17766720514445611</v>
      </c>
      <c r="U51" s="89">
        <f t="shared" si="10"/>
        <v>6.4127820982986763E-2</v>
      </c>
      <c r="V51" s="159">
        <f t="shared" si="11"/>
        <v>2.0762586011342139E-2</v>
      </c>
      <c r="W51" s="160"/>
      <c r="AA51" s="126">
        <f t="shared" si="16"/>
        <v>0.45658180407738858</v>
      </c>
      <c r="AB51" s="95">
        <f t="shared" si="17"/>
        <v>0.37546219102714529</v>
      </c>
      <c r="AC51" s="130">
        <f t="shared" si="5"/>
        <v>8.1119613050243289E-2</v>
      </c>
      <c r="AE51" s="3">
        <f t="shared" si="18"/>
        <v>32.832998771569478</v>
      </c>
      <c r="AF51" s="40">
        <f t="shared" si="19"/>
        <v>30.29691835859871</v>
      </c>
      <c r="AG51" s="3">
        <f t="shared" si="20"/>
        <v>2.5360804129707688</v>
      </c>
      <c r="AH51" s="94">
        <f t="shared" si="21"/>
        <v>7.7241814877013093E-2</v>
      </c>
    </row>
    <row r="52" spans="2:34" x14ac:dyDescent="0.25">
      <c r="B52" s="26" t="s">
        <v>3992</v>
      </c>
      <c r="C52" s="29">
        <v>358.86</v>
      </c>
      <c r="D52" s="29">
        <v>230.27</v>
      </c>
      <c r="E52" s="29">
        <v>144.37</v>
      </c>
      <c r="F52" s="15">
        <v>30</v>
      </c>
      <c r="G52" s="15">
        <f t="shared" si="0"/>
        <v>174.37</v>
      </c>
      <c r="H52" s="40">
        <f t="shared" si="1"/>
        <v>288.8410805269915</v>
      </c>
      <c r="I52" s="42">
        <f t="shared" si="2"/>
        <v>0.79722039392690136</v>
      </c>
      <c r="J52" s="29">
        <v>457.59</v>
      </c>
      <c r="K52" s="84">
        <f>'Datos y Cálculos'!T52</f>
        <v>54.370000000000005</v>
      </c>
      <c r="L52" s="40">
        <f>'Datos y Cálculos'!U52</f>
        <v>236.60171132094544</v>
      </c>
      <c r="M52" s="13">
        <f>'Datos y Cálculos'!V52</f>
        <v>0.97323894537535027</v>
      </c>
      <c r="N52" s="84">
        <f t="shared" si="22"/>
        <v>362.52712085930636</v>
      </c>
      <c r="O52" s="84">
        <f t="shared" si="23"/>
        <v>296.96100374320429</v>
      </c>
      <c r="Q52" s="3">
        <f t="shared" si="24"/>
        <v>362.52712085930636</v>
      </c>
      <c r="R52" s="40">
        <f t="shared" si="25"/>
        <v>296.96100374320429</v>
      </c>
      <c r="S52" s="126">
        <f t="shared" si="26"/>
        <v>0.18085851607650538</v>
      </c>
      <c r="U52" s="89">
        <f t="shared" si="10"/>
        <v>6.4661549372400762E-2</v>
      </c>
      <c r="V52" s="159">
        <f t="shared" si="11"/>
        <v>2.1274117202268426E-2</v>
      </c>
      <c r="W52" s="160"/>
      <c r="AA52" s="126">
        <f t="shared" si="16"/>
        <v>0.45847790559839924</v>
      </c>
      <c r="AB52" s="95">
        <f t="shared" si="17"/>
        <v>0.37555827193800861</v>
      </c>
      <c r="AC52" s="130">
        <f t="shared" si="5"/>
        <v>8.2919633660390624E-2</v>
      </c>
      <c r="AE52" s="3">
        <f t="shared" si="18"/>
        <v>32.898191908565991</v>
      </c>
      <c r="AF52" s="40">
        <f t="shared" si="19"/>
        <v>30.299629672125683</v>
      </c>
      <c r="AG52" s="3">
        <f t="shared" si="20"/>
        <v>2.5985622364403085</v>
      </c>
      <c r="AH52" s="94">
        <f t="shared" si="21"/>
        <v>7.8987995561047741E-2</v>
      </c>
    </row>
    <row r="53" spans="2:34" x14ac:dyDescent="0.25">
      <c r="B53" s="26" t="s">
        <v>3993</v>
      </c>
      <c r="C53" s="29">
        <v>342.46</v>
      </c>
      <c r="D53" s="29">
        <v>225.6</v>
      </c>
      <c r="E53" s="29">
        <v>134.28</v>
      </c>
      <c r="F53" s="15">
        <v>30</v>
      </c>
      <c r="G53" s="15">
        <f t="shared" si="0"/>
        <v>164.28</v>
      </c>
      <c r="H53" s="40">
        <f t="shared" si="1"/>
        <v>279.07575745664474</v>
      </c>
      <c r="I53" s="42">
        <f t="shared" si="2"/>
        <v>0.80838264869727228</v>
      </c>
      <c r="J53" s="29">
        <v>457.91</v>
      </c>
      <c r="K53" s="84">
        <f>'Datos y Cálculos'!T53</f>
        <v>44.28</v>
      </c>
      <c r="L53" s="40">
        <f>'Datos y Cálculos'!U53</f>
        <v>229.90449843358871</v>
      </c>
      <c r="M53" s="13">
        <f>'Datos y Cálculos'!V53</f>
        <v>0.98127701518275368</v>
      </c>
      <c r="N53" s="84">
        <f t="shared" si="22"/>
        <v>350.27057324324471</v>
      </c>
      <c r="O53" s="84">
        <f t="shared" si="23"/>
        <v>288.55526969247467</v>
      </c>
      <c r="Q53" s="3">
        <f t="shared" si="24"/>
        <v>350.27057324324466</v>
      </c>
      <c r="R53" s="40">
        <f t="shared" si="25"/>
        <v>288.55526969247467</v>
      </c>
      <c r="S53" s="126">
        <f t="shared" si="26"/>
        <v>0.17619322964910311</v>
      </c>
      <c r="U53" s="89">
        <f t="shared" si="10"/>
        <v>6.0363221444234401E-2</v>
      </c>
      <c r="V53" s="159">
        <f t="shared" si="11"/>
        <v>1.9397262759924386E-2</v>
      </c>
      <c r="W53" s="160"/>
      <c r="AA53" s="126">
        <f t="shared" si="16"/>
        <v>0.44297739278832499</v>
      </c>
      <c r="AB53" s="95">
        <f t="shared" si="17"/>
        <v>0.36492777529141068</v>
      </c>
      <c r="AC53" s="130">
        <f t="shared" si="5"/>
        <v>7.8049617496914303E-2</v>
      </c>
      <c r="AE53" s="3">
        <f t="shared" si="18"/>
        <v>32.373165533662934</v>
      </c>
      <c r="AF53" s="40">
        <f t="shared" si="19"/>
        <v>30.003854787698124</v>
      </c>
      <c r="AG53" s="3">
        <f t="shared" si="20"/>
        <v>2.3693107459648104</v>
      </c>
      <c r="AH53" s="94">
        <f t="shared" si="21"/>
        <v>7.3187490531350874E-2</v>
      </c>
    </row>
    <row r="54" spans="2:34" x14ac:dyDescent="0.25">
      <c r="B54" s="26" t="s">
        <v>3994</v>
      </c>
      <c r="C54" s="29">
        <v>350.02</v>
      </c>
      <c r="D54" s="29">
        <v>249.08</v>
      </c>
      <c r="E54" s="29">
        <v>135.32</v>
      </c>
      <c r="F54" s="15">
        <v>30</v>
      </c>
      <c r="G54" s="15">
        <f t="shared" si="0"/>
        <v>165.32</v>
      </c>
      <c r="H54" s="40">
        <f t="shared" si="1"/>
        <v>298.95074644496208</v>
      </c>
      <c r="I54" s="42">
        <f t="shared" si="2"/>
        <v>0.83318072612960192</v>
      </c>
      <c r="J54" s="29">
        <v>457.19</v>
      </c>
      <c r="K54" s="84">
        <f>'Datos y Cálculos'!T54</f>
        <v>45.319999999999993</v>
      </c>
      <c r="L54" s="40">
        <f>'Datos y Cálculos'!U54</f>
        <v>253.16940731454898</v>
      </c>
      <c r="M54" s="13">
        <f>'Datos y Cálculos'!V54</f>
        <v>0.98384715057823668</v>
      </c>
      <c r="N54" s="84">
        <f t="shared" si="22"/>
        <v>375.21585637921396</v>
      </c>
      <c r="O54" s="84">
        <f t="shared" si="23"/>
        <v>317.75527274702796</v>
      </c>
      <c r="Q54" s="3">
        <f t="shared" si="24"/>
        <v>375.21585637921396</v>
      </c>
      <c r="R54" s="40">
        <f t="shared" si="25"/>
        <v>317.75527274702802</v>
      </c>
      <c r="S54" s="126">
        <f t="shared" si="26"/>
        <v>0.15314007298804844</v>
      </c>
      <c r="U54" s="89">
        <f t="shared" si="10"/>
        <v>6.9267173928166351E-2</v>
      </c>
      <c r="V54" s="159">
        <f t="shared" si="11"/>
        <v>1.9590714555765595E-2</v>
      </c>
      <c r="W54" s="160"/>
      <c r="AA54" s="126">
        <f t="shared" si="16"/>
        <v>0.47452499435708267</v>
      </c>
      <c r="AB54" s="95">
        <f t="shared" si="17"/>
        <v>0.40185620208658568</v>
      </c>
      <c r="AC54" s="130">
        <f t="shared" si="5"/>
        <v>7.2668792270496996E-2</v>
      </c>
      <c r="AE54" s="3">
        <f t="shared" si="18"/>
        <v>33.4607535383646</v>
      </c>
      <c r="AF54" s="40">
        <f t="shared" si="19"/>
        <v>31.067813302796765</v>
      </c>
      <c r="AG54" s="3">
        <f t="shared" si="20"/>
        <v>2.3929402355678349</v>
      </c>
      <c r="AH54" s="94">
        <f t="shared" si="21"/>
        <v>7.1514834022616935E-2</v>
      </c>
    </row>
    <row r="55" spans="2:34" x14ac:dyDescent="0.25">
      <c r="B55" s="26" t="s">
        <v>3995</v>
      </c>
      <c r="C55" s="29">
        <v>360.82</v>
      </c>
      <c r="D55" s="29">
        <v>239.54</v>
      </c>
      <c r="E55" s="29">
        <v>137.91999999999999</v>
      </c>
      <c r="F55" s="15">
        <v>30</v>
      </c>
      <c r="G55" s="15">
        <f t="shared" si="0"/>
        <v>167.92</v>
      </c>
      <c r="H55" s="40">
        <f t="shared" si="1"/>
        <v>292.53467828618199</v>
      </c>
      <c r="I55" s="42">
        <f t="shared" si="2"/>
        <v>0.81884309034179481</v>
      </c>
      <c r="J55" s="29">
        <v>456.99</v>
      </c>
      <c r="K55" s="84">
        <f>'Datos y Cálculos'!T55</f>
        <v>47.919999999999987</v>
      </c>
      <c r="L55" s="40">
        <f>'Datos y Cálculos'!U55</f>
        <v>244.28618053422505</v>
      </c>
      <c r="M55" s="13">
        <f>'Datos y Cálculos'!V55</f>
        <v>0.9805712278777059</v>
      </c>
      <c r="N55" s="84">
        <f t="shared" si="22"/>
        <v>367.16298968658208</v>
      </c>
      <c r="O55" s="84">
        <f t="shared" si="23"/>
        <v>306.60585237117471</v>
      </c>
      <c r="Q55" s="3">
        <f t="shared" si="24"/>
        <v>367.16298968658208</v>
      </c>
      <c r="R55" s="40">
        <f t="shared" si="25"/>
        <v>306.60585237117471</v>
      </c>
      <c r="S55" s="126">
        <f t="shared" si="26"/>
        <v>0.164932574950161</v>
      </c>
      <c r="U55" s="89">
        <f t="shared" si="10"/>
        <v>6.6325861209829862E-2</v>
      </c>
      <c r="V55" s="159">
        <f t="shared" si="11"/>
        <v>2.0074344045368626E-2</v>
      </c>
      <c r="W55" s="160"/>
      <c r="AA55" s="126">
        <f t="shared" si="16"/>
        <v>0.46434075918441586</v>
      </c>
      <c r="AB55" s="95">
        <f t="shared" si="17"/>
        <v>0.38775584211781755</v>
      </c>
      <c r="AC55" s="130">
        <f t="shared" si="5"/>
        <v>7.6584917066598313E-2</v>
      </c>
      <c r="AE55" s="3">
        <f t="shared" si="18"/>
        <v>33.101482030984926</v>
      </c>
      <c r="AF55" s="40">
        <f t="shared" si="19"/>
        <v>30.64946807140953</v>
      </c>
      <c r="AG55" s="3">
        <f t="shared" si="20"/>
        <v>2.452013959575396</v>
      </c>
      <c r="AH55" s="94">
        <f t="shared" si="21"/>
        <v>7.4075654899081744E-2</v>
      </c>
    </row>
    <row r="56" spans="2:34" x14ac:dyDescent="0.25">
      <c r="B56" s="26" t="s">
        <v>3996</v>
      </c>
      <c r="C56" s="29">
        <v>359.09</v>
      </c>
      <c r="D56" s="29">
        <v>240.73</v>
      </c>
      <c r="E56" s="29">
        <v>132.32</v>
      </c>
      <c r="F56" s="15">
        <v>30</v>
      </c>
      <c r="G56" s="15">
        <f t="shared" si="0"/>
        <v>162.32</v>
      </c>
      <c r="H56" s="40">
        <f t="shared" si="1"/>
        <v>290.34241043981154</v>
      </c>
      <c r="I56" s="42">
        <f t="shared" si="2"/>
        <v>0.82912447973184999</v>
      </c>
      <c r="J56" s="29">
        <v>458.36</v>
      </c>
      <c r="K56" s="84">
        <f>'Datos y Cálculos'!T56</f>
        <v>42.319999999999993</v>
      </c>
      <c r="L56" s="40">
        <f>'Datos y Cálculos'!U56</f>
        <v>244.42159335868831</v>
      </c>
      <c r="M56" s="13">
        <f>'Datos y Cálculos'!V56</f>
        <v>0.98489661527870442</v>
      </c>
      <c r="N56" s="84">
        <f t="shared" si="22"/>
        <v>364.41145396650006</v>
      </c>
      <c r="O56" s="84">
        <f t="shared" si="23"/>
        <v>306.77581026390425</v>
      </c>
      <c r="Q56" s="3">
        <f t="shared" si="24"/>
        <v>364.41145396650001</v>
      </c>
      <c r="R56" s="40">
        <f t="shared" si="25"/>
        <v>306.77581026390425</v>
      </c>
      <c r="S56" s="126">
        <f t="shared" si="26"/>
        <v>0.15816090047458864</v>
      </c>
      <c r="U56" s="89">
        <f t="shared" si="10"/>
        <v>6.5335488228733446E-2</v>
      </c>
      <c r="V56" s="159">
        <f t="shared" si="11"/>
        <v>1.9032680529300565E-2</v>
      </c>
      <c r="W56" s="160"/>
      <c r="AA56" s="126">
        <f t="shared" si="16"/>
        <v>0.46086096895208184</v>
      </c>
      <c r="AB56" s="95">
        <f t="shared" si="17"/>
        <v>0.38797078310902905</v>
      </c>
      <c r="AC56" s="130">
        <f t="shared" si="5"/>
        <v>7.289018584305279E-2</v>
      </c>
      <c r="AE56" s="3">
        <f t="shared" si="18"/>
        <v>32.980511284974675</v>
      </c>
      <c r="AF56" s="40">
        <f t="shared" si="19"/>
        <v>30.655733038646332</v>
      </c>
      <c r="AG56" s="3">
        <f t="shared" si="20"/>
        <v>2.3247782463283428</v>
      </c>
      <c r="AH56" s="94">
        <f t="shared" si="21"/>
        <v>7.0489454400528673E-2</v>
      </c>
    </row>
    <row r="57" spans="2:34" x14ac:dyDescent="0.25">
      <c r="B57" s="26" t="s">
        <v>3997</v>
      </c>
      <c r="C57" s="29">
        <v>366.13</v>
      </c>
      <c r="D57" s="29">
        <v>244.12</v>
      </c>
      <c r="E57" s="29">
        <v>139.49</v>
      </c>
      <c r="F57" s="15">
        <v>30</v>
      </c>
      <c r="G57" s="15">
        <f t="shared" si="0"/>
        <v>169.49</v>
      </c>
      <c r="H57" s="40">
        <f t="shared" si="1"/>
        <v>297.18922339142784</v>
      </c>
      <c r="I57" s="42">
        <f t="shared" si="2"/>
        <v>0.82142951623272564</v>
      </c>
      <c r="J57" s="29">
        <v>459.72</v>
      </c>
      <c r="K57" s="84">
        <f>'Datos y Cálculos'!T57</f>
        <v>49.490000000000009</v>
      </c>
      <c r="L57" s="40">
        <f>'Datos y Cálculos'!U57</f>
        <v>249.08599820142442</v>
      </c>
      <c r="M57" s="13">
        <f>'Datos y Cálculos'!V57</f>
        <v>0.98006311780958222</v>
      </c>
      <c r="N57" s="84">
        <f t="shared" si="22"/>
        <v>373.00495244629718</v>
      </c>
      <c r="O57" s="84">
        <f t="shared" si="23"/>
        <v>312.63014807165007</v>
      </c>
      <c r="Q57" s="3">
        <f t="shared" si="24"/>
        <v>373.00495244629718</v>
      </c>
      <c r="R57" s="40">
        <f t="shared" si="25"/>
        <v>312.63014807165007</v>
      </c>
      <c r="S57" s="126">
        <f t="shared" si="26"/>
        <v>0.16186059723520552</v>
      </c>
      <c r="U57" s="89">
        <f t="shared" si="10"/>
        <v>6.845328571833649E-2</v>
      </c>
      <c r="V57" s="159">
        <f t="shared" si="11"/>
        <v>2.0366381852551983E-2</v>
      </c>
      <c r="W57" s="160"/>
      <c r="AA57" s="126">
        <f t="shared" si="16"/>
        <v>0.47172892601813943</v>
      </c>
      <c r="AB57" s="95">
        <f t="shared" si="17"/>
        <v>0.39537460031972127</v>
      </c>
      <c r="AC57" s="130">
        <f t="shared" si="5"/>
        <v>7.6354325698418157E-2</v>
      </c>
      <c r="AE57" s="3">
        <f t="shared" si="18"/>
        <v>33.361339816674544</v>
      </c>
      <c r="AF57" s="40">
        <f t="shared" si="19"/>
        <v>30.873654416063815</v>
      </c>
      <c r="AG57" s="3">
        <f t="shared" si="20"/>
        <v>2.4876854006107294</v>
      </c>
      <c r="AH57" s="94">
        <f t="shared" si="21"/>
        <v>7.4567910470050847E-2</v>
      </c>
    </row>
    <row r="58" spans="2:34" x14ac:dyDescent="0.25">
      <c r="B58" s="26" t="s">
        <v>3998</v>
      </c>
      <c r="C58" s="29">
        <v>349.74</v>
      </c>
      <c r="D58" s="29">
        <v>241.47</v>
      </c>
      <c r="E58" s="29">
        <v>134.41</v>
      </c>
      <c r="F58" s="15">
        <v>30</v>
      </c>
      <c r="G58" s="15">
        <f t="shared" si="0"/>
        <v>164.41</v>
      </c>
      <c r="H58" s="40">
        <f t="shared" si="1"/>
        <v>292.12738488542971</v>
      </c>
      <c r="I58" s="42">
        <f t="shared" si="2"/>
        <v>0.82659145459677741</v>
      </c>
      <c r="J58" s="29">
        <v>460.32</v>
      </c>
      <c r="K58" s="84">
        <f>'Datos y Cálculos'!T58</f>
        <v>44.41</v>
      </c>
      <c r="L58" s="40">
        <f>'Datos y Cálculos'!U58</f>
        <v>245.51987495923828</v>
      </c>
      <c r="M58" s="13">
        <f>'Datos y Cálculos'!V58</f>
        <v>0.98350489971571287</v>
      </c>
      <c r="N58" s="84">
        <f t="shared" si="22"/>
        <v>366.65179195927016</v>
      </c>
      <c r="O58" s="84">
        <f t="shared" si="23"/>
        <v>308.15427369373799</v>
      </c>
      <c r="Q58" s="3">
        <f t="shared" si="24"/>
        <v>366.65179195927016</v>
      </c>
      <c r="R58" s="40">
        <f t="shared" si="25"/>
        <v>308.15427369373799</v>
      </c>
      <c r="S58" s="126">
        <f t="shared" si="26"/>
        <v>0.15954515850840412</v>
      </c>
      <c r="U58" s="89">
        <f t="shared" si="10"/>
        <v>6.6141299981096413E-2</v>
      </c>
      <c r="V58" s="159">
        <f t="shared" si="11"/>
        <v>1.9421444234404537E-2</v>
      </c>
      <c r="W58" s="160"/>
      <c r="AA58" s="126">
        <f t="shared" si="16"/>
        <v>0.46369426172290429</v>
      </c>
      <c r="AB58" s="95">
        <f t="shared" si="17"/>
        <v>0.38971408723688616</v>
      </c>
      <c r="AC58" s="130">
        <f t="shared" si="5"/>
        <v>7.3980174486018124E-2</v>
      </c>
      <c r="AE58" s="3">
        <f t="shared" si="18"/>
        <v>33.078938494407687</v>
      </c>
      <c r="AF58" s="40">
        <f t="shared" si="19"/>
        <v>30.706674062242499</v>
      </c>
      <c r="AG58" s="3">
        <f t="shared" si="20"/>
        <v>2.3722644321651885</v>
      </c>
      <c r="AH58" s="94">
        <f t="shared" si="21"/>
        <v>7.1715252669496743E-2</v>
      </c>
    </row>
    <row r="59" spans="2:34" x14ac:dyDescent="0.25">
      <c r="B59" s="26" t="s">
        <v>3999</v>
      </c>
      <c r="C59" s="29">
        <v>404.22</v>
      </c>
      <c r="D59" s="29">
        <v>275.72000000000003</v>
      </c>
      <c r="E59" s="29">
        <v>162.1</v>
      </c>
      <c r="F59" s="15">
        <v>30</v>
      </c>
      <c r="G59" s="15">
        <f t="shared" si="0"/>
        <v>192.1</v>
      </c>
      <c r="H59" s="40">
        <f t="shared" si="1"/>
        <v>336.0415575490627</v>
      </c>
      <c r="I59" s="42">
        <f t="shared" si="2"/>
        <v>0.82049375681680203</v>
      </c>
      <c r="J59" s="29">
        <v>456.39</v>
      </c>
      <c r="K59" s="84">
        <f>'Datos y Cálculos'!T59</f>
        <v>72.099999999999994</v>
      </c>
      <c r="L59" s="40">
        <f>'Datos y Cálculos'!U59</f>
        <v>284.99110231724785</v>
      </c>
      <c r="M59" s="13">
        <f>'Datos y Cálculos'!V59</f>
        <v>0.9674688008086394</v>
      </c>
      <c r="N59" s="84">
        <f t="shared" si="22"/>
        <v>421.7688776301141</v>
      </c>
      <c r="O59" s="84">
        <f t="shared" si="23"/>
        <v>357.69497747719834</v>
      </c>
      <c r="Q59" s="3">
        <f t="shared" si="24"/>
        <v>421.76887763011405</v>
      </c>
      <c r="R59" s="40">
        <f t="shared" si="25"/>
        <v>357.69497747719834</v>
      </c>
      <c r="S59" s="126">
        <f t="shared" si="26"/>
        <v>0.15191708907717871</v>
      </c>
      <c r="U59" s="89">
        <f t="shared" si="10"/>
        <v>8.7521381179584135E-2</v>
      </c>
      <c r="V59" s="159">
        <f t="shared" si="11"/>
        <v>2.4572098298676737E-2</v>
      </c>
      <c r="W59" s="160"/>
      <c r="AA59" s="126">
        <f t="shared" si="16"/>
        <v>0.53339929769692496</v>
      </c>
      <c r="AB59" s="95">
        <f t="shared" si="17"/>
        <v>0.45236682907499659</v>
      </c>
      <c r="AC59" s="130">
        <f t="shared" si="5"/>
        <v>8.1032468621928366E-2</v>
      </c>
      <c r="AE59" s="3">
        <f t="shared" si="18"/>
        <v>35.690443878447482</v>
      </c>
      <c r="AF59" s="40">
        <f t="shared" si="19"/>
        <v>32.689044285601767</v>
      </c>
      <c r="AG59" s="3">
        <f t="shared" si="20"/>
        <v>3.0013995928457149</v>
      </c>
      <c r="AH59" s="94">
        <f t="shared" si="21"/>
        <v>8.4095328235975875E-2</v>
      </c>
    </row>
    <row r="60" spans="2:34" x14ac:dyDescent="0.25">
      <c r="B60" s="26" t="s">
        <v>4000</v>
      </c>
      <c r="C60" s="29">
        <v>352.24</v>
      </c>
      <c r="D60" s="29">
        <v>233.6</v>
      </c>
      <c r="E60" s="29">
        <v>154.51</v>
      </c>
      <c r="F60" s="15">
        <v>30</v>
      </c>
      <c r="G60" s="15">
        <f t="shared" si="0"/>
        <v>184.51</v>
      </c>
      <c r="H60" s="40">
        <f t="shared" si="1"/>
        <v>297.6791899008058</v>
      </c>
      <c r="I60" s="42">
        <f t="shared" si="2"/>
        <v>0.78473742177893391</v>
      </c>
      <c r="J60" s="29">
        <v>457.11</v>
      </c>
      <c r="K60" s="84">
        <f>'Datos y Cálculos'!T60</f>
        <v>64.509999999999991</v>
      </c>
      <c r="L60" s="40">
        <f>'Datos y Cálculos'!U60</f>
        <v>242.34376431012208</v>
      </c>
      <c r="M60" s="13">
        <f>'Datos y Cálculos'!V60</f>
        <v>0.96391999466124956</v>
      </c>
      <c r="N60" s="84">
        <f t="shared" si="22"/>
        <v>373.61991395952168</v>
      </c>
      <c r="O60" s="84">
        <f t="shared" si="23"/>
        <v>304.16790774103526</v>
      </c>
      <c r="Q60" s="3">
        <f t="shared" si="24"/>
        <v>373.61991395952163</v>
      </c>
      <c r="R60" s="40">
        <f t="shared" si="25"/>
        <v>304.16790774103526</v>
      </c>
      <c r="S60" s="126">
        <f t="shared" si="26"/>
        <v>0.18588946580082688</v>
      </c>
      <c r="U60" s="89">
        <f t="shared" si="10"/>
        <v>6.8679185332703216E-2</v>
      </c>
      <c r="V60" s="159">
        <f t="shared" si="11"/>
        <v>2.3160272211720231E-2</v>
      </c>
      <c r="W60" s="160"/>
      <c r="AA60" s="126">
        <f t="shared" si="16"/>
        <v>0.47250665063619968</v>
      </c>
      <c r="AB60" s="95">
        <f t="shared" si="17"/>
        <v>0.38467264176209853</v>
      </c>
      <c r="AC60" s="130">
        <f t="shared" si="5"/>
        <v>8.7834008874101144E-2</v>
      </c>
      <c r="AE60" s="3">
        <f t="shared" si="18"/>
        <v>33.388932698745215</v>
      </c>
      <c r="AF60" s="40">
        <f t="shared" si="19"/>
        <v>30.559982938675418</v>
      </c>
      <c r="AG60" s="3">
        <f t="shared" si="20"/>
        <v>2.828949760069797</v>
      </c>
      <c r="AH60" s="94">
        <f t="shared" si="21"/>
        <v>8.4727169496379595E-2</v>
      </c>
    </row>
    <row r="61" spans="2:34" x14ac:dyDescent="0.25">
      <c r="B61" s="26" t="s">
        <v>4001</v>
      </c>
      <c r="C61" s="29">
        <v>286.98</v>
      </c>
      <c r="D61" s="29">
        <v>220.47</v>
      </c>
      <c r="E61" s="29">
        <v>122.09</v>
      </c>
      <c r="F61" s="15">
        <v>30</v>
      </c>
      <c r="G61" s="15">
        <f t="shared" si="0"/>
        <v>152.09</v>
      </c>
      <c r="H61" s="40">
        <f t="shared" si="1"/>
        <v>267.84023036131072</v>
      </c>
      <c r="I61" s="42">
        <f t="shared" si="2"/>
        <v>0.82313997304509001</v>
      </c>
      <c r="J61" s="29">
        <v>459.02</v>
      </c>
      <c r="K61" s="84">
        <f>'Datos y Cálculos'!T61</f>
        <v>32.090000000000003</v>
      </c>
      <c r="L61" s="40">
        <f>'Datos y Cálculos'!U61</f>
        <v>222.79315294685335</v>
      </c>
      <c r="M61" s="13">
        <f>'Datos y Cálculos'!V61</f>
        <v>0.98957260168849293</v>
      </c>
      <c r="N61" s="84">
        <f t="shared" si="22"/>
        <v>336.16875891068287</v>
      </c>
      <c r="O61" s="84">
        <f t="shared" si="23"/>
        <v>279.62975397276358</v>
      </c>
      <c r="Q61" s="3">
        <f t="shared" si="24"/>
        <v>336.16875891068287</v>
      </c>
      <c r="R61" s="40">
        <f t="shared" si="25"/>
        <v>279.62975397276358</v>
      </c>
      <c r="S61" s="126">
        <f t="shared" si="26"/>
        <v>0.16818637496573918</v>
      </c>
      <c r="U61" s="89">
        <f t="shared" si="10"/>
        <v>5.5600641758034031E-2</v>
      </c>
      <c r="V61" s="159">
        <f t="shared" si="11"/>
        <v>1.7129784499054817E-2</v>
      </c>
      <c r="W61" s="160"/>
      <c r="AA61" s="126">
        <f t="shared" si="16"/>
        <v>0.4251432227957313</v>
      </c>
      <c r="AB61" s="95">
        <f t="shared" si="17"/>
        <v>0.35363992531246563</v>
      </c>
      <c r="AC61" s="130">
        <f t="shared" si="5"/>
        <v>7.1503297483265671E-2</v>
      </c>
      <c r="AE61" s="3">
        <f t="shared" si="18"/>
        <v>31.791432359828654</v>
      </c>
      <c r="AF61" s="40">
        <f t="shared" si="19"/>
        <v>29.699086496806991</v>
      </c>
      <c r="AG61" s="3">
        <f t="shared" si="20"/>
        <v>2.0923458630216629</v>
      </c>
      <c r="AH61" s="94">
        <f t="shared" si="21"/>
        <v>6.5814771707660813E-2</v>
      </c>
    </row>
    <row r="62" spans="2:34" x14ac:dyDescent="0.25">
      <c r="B62" s="26" t="s">
        <v>4002</v>
      </c>
      <c r="C62" s="29">
        <v>333.04</v>
      </c>
      <c r="D62" s="29">
        <v>227.05</v>
      </c>
      <c r="E62" s="29">
        <v>135.99</v>
      </c>
      <c r="F62" s="15">
        <v>30</v>
      </c>
      <c r="G62" s="15">
        <f t="shared" si="0"/>
        <v>165.99</v>
      </c>
      <c r="H62" s="40">
        <f t="shared" si="1"/>
        <v>281.25501346642699</v>
      </c>
      <c r="I62" s="42">
        <f t="shared" si="2"/>
        <v>0.80727449868943457</v>
      </c>
      <c r="J62" s="29">
        <v>457.49</v>
      </c>
      <c r="K62" s="84">
        <f>'Datos y Cálculos'!T62</f>
        <v>45.990000000000009</v>
      </c>
      <c r="L62" s="40">
        <f>'Datos y Cálculos'!U62</f>
        <v>231.66092160742176</v>
      </c>
      <c r="M62" s="13">
        <f>'Datos y Cálculos'!V62</f>
        <v>0.98009624767341841</v>
      </c>
      <c r="N62" s="84">
        <f t="shared" si="22"/>
        <v>353.005777686464</v>
      </c>
      <c r="O62" s="84">
        <f t="shared" si="23"/>
        <v>290.75977271904731</v>
      </c>
      <c r="Q62" s="3">
        <f t="shared" si="24"/>
        <v>353.005777686464</v>
      </c>
      <c r="R62" s="40">
        <f t="shared" si="25"/>
        <v>290.75977271904731</v>
      </c>
      <c r="S62" s="126">
        <f t="shared" si="26"/>
        <v>0.17633140560861571</v>
      </c>
      <c r="U62" s="89">
        <f t="shared" si="10"/>
        <v>6.1309634907372415E-2</v>
      </c>
      <c r="V62" s="159">
        <f t="shared" si="11"/>
        <v>1.971534215500946E-2</v>
      </c>
      <c r="W62" s="160"/>
      <c r="AA62" s="126">
        <f t="shared" si="16"/>
        <v>0.44643652931178884</v>
      </c>
      <c r="AB62" s="95">
        <f t="shared" si="17"/>
        <v>0.36771574858320916</v>
      </c>
      <c r="AC62" s="130">
        <f t="shared" si="5"/>
        <v>7.8720780728579687E-2</v>
      </c>
      <c r="AE62" s="3">
        <f t="shared" si="18"/>
        <v>32.488766771636136</v>
      </c>
      <c r="AF62" s="40">
        <f t="shared" si="19"/>
        <v>30.080603691804811</v>
      </c>
      <c r="AG62" s="3">
        <f t="shared" si="20"/>
        <v>2.4081630798313256</v>
      </c>
      <c r="AH62" s="94">
        <f t="shared" si="21"/>
        <v>7.4122945224677994E-2</v>
      </c>
    </row>
    <row r="63" spans="2:34" x14ac:dyDescent="0.25">
      <c r="B63" s="26" t="s">
        <v>4003</v>
      </c>
      <c r="C63" s="29">
        <v>324.37</v>
      </c>
      <c r="D63" s="29">
        <v>226.85</v>
      </c>
      <c r="E63" s="29">
        <v>129.32</v>
      </c>
      <c r="F63" s="15">
        <v>30</v>
      </c>
      <c r="G63" s="15">
        <f t="shared" si="0"/>
        <v>159.32</v>
      </c>
      <c r="H63" s="40">
        <f t="shared" si="1"/>
        <v>277.20711552916532</v>
      </c>
      <c r="I63" s="42">
        <f t="shared" si="2"/>
        <v>0.81834118711910486</v>
      </c>
      <c r="J63" s="29">
        <v>453.06</v>
      </c>
      <c r="K63" s="84">
        <f>'Datos y Cálculos'!T63</f>
        <v>39.319999999999993</v>
      </c>
      <c r="L63" s="40">
        <f>'Datos y Cálculos'!U63</f>
        <v>230.23245839802868</v>
      </c>
      <c r="M63" s="13">
        <f>'Datos y Cálculos'!V63</f>
        <v>0.98530850766410594</v>
      </c>
      <c r="N63" s="84">
        <f t="shared" si="22"/>
        <v>347.92522341748543</v>
      </c>
      <c r="O63" s="84">
        <f t="shared" si="23"/>
        <v>288.96689528758952</v>
      </c>
      <c r="Q63" s="3">
        <f t="shared" si="24"/>
        <v>347.92522341748543</v>
      </c>
      <c r="R63" s="40">
        <f t="shared" si="25"/>
        <v>288.96689528758952</v>
      </c>
      <c r="S63" s="126">
        <f t="shared" si="26"/>
        <v>0.1694568952224258</v>
      </c>
      <c r="U63" s="89">
        <f t="shared" si="10"/>
        <v>5.95575648563327E-2</v>
      </c>
      <c r="V63" s="159">
        <f t="shared" si="11"/>
        <v>1.8474646502835538E-2</v>
      </c>
      <c r="W63" s="160"/>
      <c r="AA63" s="126">
        <f t="shared" si="16"/>
        <v>0.44001129449073861</v>
      </c>
      <c r="AB63" s="95">
        <f t="shared" si="17"/>
        <v>0.36544834666353759</v>
      </c>
      <c r="AC63" s="130">
        <f t="shared" si="5"/>
        <v>7.456294782720102E-2</v>
      </c>
      <c r="AE63" s="3">
        <f t="shared" si="18"/>
        <v>32.274757277049709</v>
      </c>
      <c r="AF63" s="40">
        <f t="shared" si="19"/>
        <v>30.018141019960861</v>
      </c>
      <c r="AG63" s="3">
        <f t="shared" si="20"/>
        <v>2.2566162570888473</v>
      </c>
      <c r="AH63" s="94">
        <f t="shared" si="21"/>
        <v>6.9918922634114034E-2</v>
      </c>
    </row>
    <row r="64" spans="2:34" x14ac:dyDescent="0.25">
      <c r="B64" s="26" t="s">
        <v>4004</v>
      </c>
      <c r="C64" s="29">
        <v>417.62</v>
      </c>
      <c r="D64" s="29">
        <v>272.3</v>
      </c>
      <c r="E64" s="29">
        <v>165.36</v>
      </c>
      <c r="F64" s="15">
        <v>30</v>
      </c>
      <c r="G64" s="15">
        <f t="shared" si="0"/>
        <v>195.36</v>
      </c>
      <c r="H64" s="40">
        <f t="shared" si="1"/>
        <v>335.13104839748888</v>
      </c>
      <c r="I64" s="42">
        <f t="shared" si="2"/>
        <v>0.81251797260226732</v>
      </c>
      <c r="J64" s="29">
        <v>449.67</v>
      </c>
      <c r="K64" s="84">
        <f>'Datos y Cálculos'!T64</f>
        <v>75.360000000000014</v>
      </c>
      <c r="L64" s="40">
        <f>'Datos y Cálculos'!U64</f>
        <v>282.53569615183142</v>
      </c>
      <c r="M64" s="13">
        <f>'Datos y Cálculos'!V64</f>
        <v>0.9637720249467846</v>
      </c>
      <c r="N64" s="84">
        <f t="shared" si="22"/>
        <v>420.62608914367763</v>
      </c>
      <c r="O64" s="84">
        <f t="shared" si="23"/>
        <v>354.61317441073521</v>
      </c>
      <c r="Q64" s="3">
        <f t="shared" si="24"/>
        <v>420.62608914367769</v>
      </c>
      <c r="R64" s="40">
        <f t="shared" si="25"/>
        <v>354.61317441073516</v>
      </c>
      <c r="S64" s="126">
        <f t="shared" si="26"/>
        <v>0.15693965837291135</v>
      </c>
      <c r="U64" s="89">
        <f t="shared" si="10"/>
        <v>8.7047742979206075E-2</v>
      </c>
      <c r="V64" s="159">
        <f t="shared" si="11"/>
        <v>2.5178495274102111E-2</v>
      </c>
      <c r="W64" s="160"/>
      <c r="AA64" s="126">
        <f t="shared" si="16"/>
        <v>0.53195404507537913</v>
      </c>
      <c r="AB64" s="95">
        <f t="shared" si="17"/>
        <v>0.44846935897116097</v>
      </c>
      <c r="AC64" s="130">
        <f t="shared" si="5"/>
        <v>8.3484686104218164E-2</v>
      </c>
      <c r="AE64" s="3">
        <f t="shared" si="18"/>
        <v>35.632590556989491</v>
      </c>
      <c r="AF64" s="40">
        <f t="shared" si="19"/>
        <v>32.557121602503514</v>
      </c>
      <c r="AG64" s="3">
        <f t="shared" si="20"/>
        <v>3.0754689544859772</v>
      </c>
      <c r="AH64" s="94">
        <f t="shared" si="21"/>
        <v>8.6310563066336221E-2</v>
      </c>
    </row>
    <row r="65" spans="2:34" x14ac:dyDescent="0.25">
      <c r="B65" s="26" t="s">
        <v>4005</v>
      </c>
      <c r="C65" s="29">
        <v>399.44</v>
      </c>
      <c r="D65" s="29">
        <v>269.81</v>
      </c>
      <c r="E65" s="29">
        <v>165.2</v>
      </c>
      <c r="F65" s="15">
        <v>30</v>
      </c>
      <c r="G65" s="15">
        <f t="shared" si="0"/>
        <v>195.2</v>
      </c>
      <c r="H65" s="40">
        <f t="shared" si="1"/>
        <v>333.01723093557786</v>
      </c>
      <c r="I65" s="42">
        <f t="shared" si="2"/>
        <v>0.81019831689188093</v>
      </c>
      <c r="J65" s="29">
        <v>450.09</v>
      </c>
      <c r="K65" s="84">
        <f>'Datos y Cálculos'!T65</f>
        <v>75.199999999999989</v>
      </c>
      <c r="L65" s="40">
        <f>'Datos y Cálculos'!U65</f>
        <v>280.09369164620614</v>
      </c>
      <c r="M65" s="13">
        <f>'Datos y Cálculos'!V65</f>
        <v>0.96328481521391873</v>
      </c>
      <c r="N65" s="84">
        <f t="shared" si="22"/>
        <v>417.97301722921662</v>
      </c>
      <c r="O65" s="84">
        <f t="shared" si="23"/>
        <v>351.54819189185469</v>
      </c>
      <c r="Q65" s="3">
        <f t="shared" si="24"/>
        <v>417.97301722921662</v>
      </c>
      <c r="R65" s="40">
        <f t="shared" si="25"/>
        <v>351.54819189185469</v>
      </c>
      <c r="S65" s="126">
        <f t="shared" si="26"/>
        <v>0.15892132410292537</v>
      </c>
      <c r="U65" s="89">
        <f t="shared" si="10"/>
        <v>8.5953110020793963E-2</v>
      </c>
      <c r="V65" s="159">
        <f t="shared" si="11"/>
        <v>2.5148733459357277E-2</v>
      </c>
      <c r="W65" s="160"/>
      <c r="AA65" s="126">
        <f t="shared" si="16"/>
        <v>0.52859877926282195</v>
      </c>
      <c r="AB65" s="95">
        <f t="shared" si="17"/>
        <v>0.44459316134318433</v>
      </c>
      <c r="AC65" s="130">
        <f t="shared" si="5"/>
        <v>8.4005617919637621E-2</v>
      </c>
      <c r="AE65" s="3">
        <f t="shared" si="18"/>
        <v>35.498884803587444</v>
      </c>
      <c r="AF65" s="40">
        <f t="shared" si="19"/>
        <v>32.427051155194249</v>
      </c>
      <c r="AG65" s="3">
        <f t="shared" si="20"/>
        <v>3.0718336483931949</v>
      </c>
      <c r="AH65" s="94">
        <f t="shared" si="21"/>
        <v>8.6533243660735004E-2</v>
      </c>
    </row>
    <row r="66" spans="2:34" x14ac:dyDescent="0.25">
      <c r="B66" s="26" t="s">
        <v>4006</v>
      </c>
      <c r="C66" s="29">
        <v>332.94</v>
      </c>
      <c r="D66" s="29">
        <v>224.97</v>
      </c>
      <c r="E66" s="29">
        <v>140.93</v>
      </c>
      <c r="F66" s="15">
        <v>30</v>
      </c>
      <c r="G66" s="15">
        <f t="shared" si="0"/>
        <v>170.93</v>
      </c>
      <c r="H66" s="40">
        <f t="shared" si="1"/>
        <v>282.53949423045265</v>
      </c>
      <c r="I66" s="42">
        <f t="shared" si="2"/>
        <v>0.7962426655174224</v>
      </c>
      <c r="J66" s="29">
        <v>453.41</v>
      </c>
      <c r="K66" s="84">
        <f>'Datos y Cálculos'!T66</f>
        <v>50.930000000000007</v>
      </c>
      <c r="L66" s="40">
        <f>'Datos y Cálculos'!U66</f>
        <v>230.66288344681726</v>
      </c>
      <c r="M66" s="13">
        <f>'Datos y Cálculos'!V66</f>
        <v>0.97531946465877839</v>
      </c>
      <c r="N66" s="84">
        <f t="shared" si="22"/>
        <v>354.61794141446211</v>
      </c>
      <c r="O66" s="84">
        <f t="shared" si="23"/>
        <v>289.50712576103308</v>
      </c>
      <c r="Q66" s="3">
        <f t="shared" si="24"/>
        <v>354.61794141446205</v>
      </c>
      <c r="R66" s="40">
        <f t="shared" si="25"/>
        <v>289.50712576103308</v>
      </c>
      <c r="S66" s="126">
        <f t="shared" si="26"/>
        <v>0.18360835155074762</v>
      </c>
      <c r="U66" s="89">
        <f t="shared" si="10"/>
        <v>6.1870911111531188E-2</v>
      </c>
      <c r="V66" s="159">
        <f t="shared" si="11"/>
        <v>2.0634238185255189E-2</v>
      </c>
      <c r="W66" s="160"/>
      <c r="AA66" s="126">
        <f t="shared" si="16"/>
        <v>0.44847538766738515</v>
      </c>
      <c r="AB66" s="95">
        <f t="shared" si="17"/>
        <v>0.36613156102669409</v>
      </c>
      <c r="AC66" s="130">
        <f t="shared" si="5"/>
        <v>8.2343826640691065E-2</v>
      </c>
      <c r="AE66" s="3">
        <f t="shared" si="18"/>
        <v>32.557324782033106</v>
      </c>
      <c r="AF66" s="40">
        <f t="shared" si="19"/>
        <v>30.036921626587414</v>
      </c>
      <c r="AG66" s="3">
        <f t="shared" si="20"/>
        <v>2.5204031554456918</v>
      </c>
      <c r="AH66" s="94">
        <f t="shared" si="21"/>
        <v>7.7414319890207528E-2</v>
      </c>
    </row>
    <row r="67" spans="2:34" x14ac:dyDescent="0.25">
      <c r="B67" s="26" t="s">
        <v>4007</v>
      </c>
      <c r="C67" s="29">
        <v>404.83</v>
      </c>
      <c r="D67" s="29">
        <v>279.5</v>
      </c>
      <c r="E67" s="29">
        <v>165.98</v>
      </c>
      <c r="F67" s="15">
        <v>30</v>
      </c>
      <c r="G67" s="15">
        <f t="shared" si="0"/>
        <v>195.98</v>
      </c>
      <c r="H67" s="40">
        <f t="shared" si="1"/>
        <v>341.36257908564022</v>
      </c>
      <c r="I67" s="42">
        <f t="shared" si="2"/>
        <v>0.8187775026444235</v>
      </c>
      <c r="J67" s="29">
        <v>449.71</v>
      </c>
      <c r="K67" s="84">
        <f>'Datos y Cálculos'!T67</f>
        <v>75.97999999999999</v>
      </c>
      <c r="L67" s="40">
        <f>'Datos y Cálculos'!U67</f>
        <v>289.64324677091992</v>
      </c>
      <c r="M67" s="13">
        <f>'Datos y Cálculos'!V67</f>
        <v>0.96498020622264935</v>
      </c>
      <c r="N67" s="84">
        <f t="shared" si="22"/>
        <v>428.44734114425938</v>
      </c>
      <c r="O67" s="84">
        <f t="shared" si="23"/>
        <v>363.53392715684311</v>
      </c>
      <c r="Q67" s="3">
        <f t="shared" si="24"/>
        <v>428.44734114425933</v>
      </c>
      <c r="R67" s="40">
        <f t="shared" si="25"/>
        <v>363.53392715684305</v>
      </c>
      <c r="S67" s="126">
        <f t="shared" si="26"/>
        <v>0.15150850000387739</v>
      </c>
      <c r="U67" s="89">
        <f t="shared" si="10"/>
        <v>9.0315025073724006E-2</v>
      </c>
      <c r="V67" s="159">
        <f t="shared" si="11"/>
        <v>2.529382230623816E-2</v>
      </c>
      <c r="W67" s="160"/>
      <c r="AA67" s="126">
        <f t="shared" si="16"/>
        <v>0.5418453636280004</v>
      </c>
      <c r="AB67" s="95">
        <f t="shared" si="17"/>
        <v>0.45975118535066656</v>
      </c>
      <c r="AC67" s="130">
        <f t="shared" si="5"/>
        <v>8.209417827733384E-2</v>
      </c>
      <c r="AE67" s="3">
        <f t="shared" si="18"/>
        <v>36.031678133027967</v>
      </c>
      <c r="AF67" s="40">
        <f t="shared" si="19"/>
        <v>32.942122367432503</v>
      </c>
      <c r="AG67" s="3">
        <f t="shared" si="20"/>
        <v>3.0895557655954633</v>
      </c>
      <c r="AH67" s="94">
        <f t="shared" si="21"/>
        <v>8.5745541858719632E-2</v>
      </c>
    </row>
    <row r="68" spans="2:34" x14ac:dyDescent="0.25">
      <c r="B68" s="26" t="s">
        <v>4008</v>
      </c>
      <c r="C68" s="29">
        <v>337.28</v>
      </c>
      <c r="D68" s="29">
        <v>217.58</v>
      </c>
      <c r="E68" s="29">
        <v>131.35</v>
      </c>
      <c r="F68" s="15">
        <v>30</v>
      </c>
      <c r="G68" s="15">
        <f t="shared" si="0"/>
        <v>161.35</v>
      </c>
      <c r="H68" s="40">
        <f t="shared" si="1"/>
        <v>270.87797787933965</v>
      </c>
      <c r="I68" s="42">
        <f t="shared" si="2"/>
        <v>0.80323990050206007</v>
      </c>
      <c r="J68" s="29">
        <v>451.2</v>
      </c>
      <c r="K68" s="84">
        <f>'Datos y Cálculos'!T68</f>
        <v>41.349999999999994</v>
      </c>
      <c r="L68" s="40">
        <f>'Datos y Cálculos'!U68</f>
        <v>221.47433011525288</v>
      </c>
      <c r="M68" s="13">
        <f>'Datos y Cálculos'!V68</f>
        <v>0.98241633640690407</v>
      </c>
      <c r="N68" s="84">
        <f t="shared" si="22"/>
        <v>339.98146401343098</v>
      </c>
      <c r="O68" s="84">
        <f t="shared" si="23"/>
        <v>277.97448719702891</v>
      </c>
      <c r="Q68" s="3">
        <f t="shared" si="24"/>
        <v>339.98146401343098</v>
      </c>
      <c r="R68" s="40">
        <f t="shared" si="25"/>
        <v>277.97448719702891</v>
      </c>
      <c r="S68" s="126">
        <f t="shared" si="26"/>
        <v>0.18238340433157407</v>
      </c>
      <c r="U68" s="89">
        <f t="shared" si="10"/>
        <v>5.6868998769376192E-2</v>
      </c>
      <c r="V68" s="159">
        <f t="shared" si="11"/>
        <v>1.8852249527410207E-2</v>
      </c>
      <c r="W68" s="160"/>
      <c r="AA68" s="126">
        <f t="shared" si="16"/>
        <v>0.42996504425292009</v>
      </c>
      <c r="AB68" s="95">
        <f t="shared" si="17"/>
        <v>0.35154655573849664</v>
      </c>
      <c r="AC68" s="130">
        <f t="shared" si="5"/>
        <v>7.8418488514423457E-2</v>
      </c>
      <c r="AE68" s="3">
        <f t="shared" si="18"/>
        <v>31.946357925043021</v>
      </c>
      <c r="AF68" s="40">
        <f t="shared" si="19"/>
        <v>29.643618721902115</v>
      </c>
      <c r="AG68" s="3">
        <f t="shared" si="20"/>
        <v>2.3027392031409057</v>
      </c>
      <c r="AH68" s="94">
        <f t="shared" si="21"/>
        <v>7.2081431271255103E-2</v>
      </c>
    </row>
    <row r="69" spans="2:34" x14ac:dyDescent="0.25">
      <c r="B69" s="26" t="s">
        <v>4009</v>
      </c>
      <c r="C69" s="29">
        <v>330.69</v>
      </c>
      <c r="D69" s="29">
        <v>233.13</v>
      </c>
      <c r="E69" s="29">
        <v>140.22999999999999</v>
      </c>
      <c r="F69" s="15">
        <v>30</v>
      </c>
      <c r="G69" s="15">
        <f t="shared" ref="G69:G132" si="27">E69+F69</f>
        <v>170.23</v>
      </c>
      <c r="H69" s="40">
        <f t="shared" ref="H69:H132" si="28">SQRT((D69)^2+(G69)^2)</f>
        <v>288.66563668022559</v>
      </c>
      <c r="I69" s="42">
        <f t="shared" ref="I69:I132" si="29">D69/H69</f>
        <v>0.807612581397258</v>
      </c>
      <c r="J69" s="29">
        <v>454.07</v>
      </c>
      <c r="K69" s="84">
        <f>'Datos y Cálculos'!T69</f>
        <v>50.22999999999999</v>
      </c>
      <c r="L69" s="40">
        <f>'Datos y Cálculos'!U69</f>
        <v>238.4798729452865</v>
      </c>
      <c r="M69" s="13">
        <f>'Datos y Cálculos'!V69</f>
        <v>0.97756677375237488</v>
      </c>
      <c r="N69" s="84">
        <f t="shared" si="22"/>
        <v>362.30691965896295</v>
      </c>
      <c r="O69" s="84">
        <f t="shared" si="23"/>
        <v>299.31830182884551</v>
      </c>
      <c r="Q69" s="3">
        <f t="shared" si="24"/>
        <v>362.30691965896301</v>
      </c>
      <c r="R69" s="40">
        <f t="shared" si="25"/>
        <v>299.31830182884545</v>
      </c>
      <c r="S69" s="126">
        <f t="shared" si="26"/>
        <v>0.17385430532049539</v>
      </c>
      <c r="U69" s="89">
        <f t="shared" si="10"/>
        <v>6.4583021584120978E-2</v>
      </c>
      <c r="V69" s="159">
        <f t="shared" si="11"/>
        <v>2.0504030245746697E-2</v>
      </c>
      <c r="W69" s="160"/>
      <c r="AA69" s="126">
        <f t="shared" si="16"/>
        <v>0.45819942330194535</v>
      </c>
      <c r="AB69" s="95">
        <f t="shared" si="17"/>
        <v>0.37853948086553413</v>
      </c>
      <c r="AC69" s="130">
        <f t="shared" ref="AC69:AC132" si="30">AA69-AB69</f>
        <v>7.9659942436411224E-2</v>
      </c>
      <c r="AE69" s="3">
        <f t="shared" si="18"/>
        <v>32.888600001969124</v>
      </c>
      <c r="AF69" s="40">
        <f t="shared" si="19"/>
        <v>30.384101310679316</v>
      </c>
      <c r="AG69" s="3">
        <f t="shared" si="20"/>
        <v>2.5044986912898075</v>
      </c>
      <c r="AH69" s="94">
        <f t="shared" si="21"/>
        <v>7.6150966935043085E-2</v>
      </c>
    </row>
    <row r="70" spans="2:34" x14ac:dyDescent="0.25">
      <c r="B70" s="26" t="s">
        <v>4010</v>
      </c>
      <c r="C70" s="29">
        <v>330.34</v>
      </c>
      <c r="D70" s="29">
        <v>222.09</v>
      </c>
      <c r="E70" s="29">
        <v>134.13</v>
      </c>
      <c r="F70" s="15">
        <v>30</v>
      </c>
      <c r="G70" s="15">
        <f t="shared" si="27"/>
        <v>164.13</v>
      </c>
      <c r="H70" s="40">
        <f t="shared" si="28"/>
        <v>276.15688475937009</v>
      </c>
      <c r="I70" s="42">
        <f t="shared" si="29"/>
        <v>0.80421677769691902</v>
      </c>
      <c r="J70" s="29">
        <v>455.69</v>
      </c>
      <c r="K70" s="84">
        <f>'Datos y Cálculos'!T70</f>
        <v>44.129999999999995</v>
      </c>
      <c r="L70" s="40">
        <f>'Datos y Cálculos'!U70</f>
        <v>226.43194341788438</v>
      </c>
      <c r="M70" s="13">
        <f>'Datos y Cálculos'!V70</f>
        <v>0.98082451021554307</v>
      </c>
      <c r="N70" s="84">
        <f t="shared" si="22"/>
        <v>346.60706903128431</v>
      </c>
      <c r="O70" s="84">
        <f t="shared" si="23"/>
        <v>284.19683366401233</v>
      </c>
      <c r="Q70" s="3">
        <f t="shared" si="24"/>
        <v>346.60706903128431</v>
      </c>
      <c r="R70" s="40">
        <f t="shared" si="25"/>
        <v>284.19683366401227</v>
      </c>
      <c r="S70" s="126">
        <f t="shared" si="26"/>
        <v>0.18006048042153167</v>
      </c>
      <c r="U70" s="89">
        <f t="shared" ref="U70:U133" si="31">($Y$3)*(((D70)^2+(G70)^2)/(460)^2)</f>
        <v>5.9107138468809078E-2</v>
      </c>
      <c r="V70" s="159">
        <f t="shared" ref="V70:V133" si="32">(U70)*(1-(((I70)^2/(M70)^2)))</f>
        <v>1.9369361058601146E-2</v>
      </c>
      <c r="W70" s="160"/>
      <c r="AA70" s="126">
        <f t="shared" si="16"/>
        <v>0.43834426152280964</v>
      </c>
      <c r="AB70" s="95">
        <f t="shared" si="17"/>
        <v>0.35941578320299111</v>
      </c>
      <c r="AC70" s="130">
        <f t="shared" si="30"/>
        <v>7.8928478319818529E-2</v>
      </c>
      <c r="AE70" s="3">
        <f t="shared" si="18"/>
        <v>32.219739200868844</v>
      </c>
      <c r="AF70" s="40">
        <f t="shared" si="19"/>
        <v>29.853836554366001</v>
      </c>
      <c r="AG70" s="3">
        <f t="shared" si="20"/>
        <v>2.3659026465028425</v>
      </c>
      <c r="AH70" s="94">
        <f t="shared" si="21"/>
        <v>7.3430223371859005E-2</v>
      </c>
    </row>
    <row r="71" spans="2:34" x14ac:dyDescent="0.25">
      <c r="B71" s="26" t="s">
        <v>4011</v>
      </c>
      <c r="C71" s="29">
        <v>310.32</v>
      </c>
      <c r="D71" s="29">
        <v>209.97</v>
      </c>
      <c r="E71" s="29">
        <v>123.14</v>
      </c>
      <c r="F71" s="15">
        <v>30</v>
      </c>
      <c r="G71" s="15">
        <f t="shared" si="27"/>
        <v>153.13999999999999</v>
      </c>
      <c r="H71" s="40">
        <f t="shared" si="28"/>
        <v>259.88316701933581</v>
      </c>
      <c r="I71" s="42">
        <f t="shared" si="29"/>
        <v>0.80793997706045284</v>
      </c>
      <c r="J71" s="29">
        <v>458.66</v>
      </c>
      <c r="K71" s="84">
        <f>'Datos y Cálculos'!T71</f>
        <v>33.139999999999986</v>
      </c>
      <c r="L71" s="40">
        <f>'Datos y Cálculos'!U71</f>
        <v>212.56918991236711</v>
      </c>
      <c r="M71" s="13">
        <f>'Datos y Cálculos'!V71</f>
        <v>0.98777249932862499</v>
      </c>
      <c r="N71" s="84">
        <f t="shared" si="22"/>
        <v>326.18177486188262</v>
      </c>
      <c r="O71" s="84">
        <f t="shared" si="23"/>
        <v>266.79756308114315</v>
      </c>
      <c r="Q71" s="3">
        <f t="shared" si="24"/>
        <v>326.18177486188262</v>
      </c>
      <c r="R71" s="40">
        <f t="shared" si="25"/>
        <v>266.7975630811431</v>
      </c>
      <c r="S71" s="126">
        <f t="shared" si="26"/>
        <v>0.18205864446560505</v>
      </c>
      <c r="U71" s="89">
        <f t="shared" si="31"/>
        <v>5.2346118724007566E-2</v>
      </c>
      <c r="V71" s="159">
        <f t="shared" si="32"/>
        <v>1.7325096408317579E-2</v>
      </c>
      <c r="W71" s="160"/>
      <c r="AA71" s="126">
        <f t="shared" ref="AA71:AA134" si="33">H71/630</f>
        <v>0.41251296352275524</v>
      </c>
      <c r="AB71" s="95">
        <f t="shared" ref="AB71:AB134" si="34">L71/630</f>
        <v>0.3374114125593129</v>
      </c>
      <c r="AC71" s="130">
        <f t="shared" si="30"/>
        <v>7.5101550963442343E-2</v>
      </c>
      <c r="AE71" s="3">
        <f t="shared" si="18"/>
        <v>31.393903260339417</v>
      </c>
      <c r="AF71" s="40">
        <f t="shared" si="19"/>
        <v>29.277700701083926</v>
      </c>
      <c r="AG71" s="3">
        <f t="shared" si="20"/>
        <v>2.1162025592554912</v>
      </c>
      <c r="AH71" s="94">
        <f t="shared" si="21"/>
        <v>6.7408074163525122E-2</v>
      </c>
    </row>
    <row r="72" spans="2:34" x14ac:dyDescent="0.25">
      <c r="B72" s="26" t="s">
        <v>4012</v>
      </c>
      <c r="C72" s="29">
        <v>254.34</v>
      </c>
      <c r="D72" s="29">
        <v>134.02000000000001</v>
      </c>
      <c r="E72" s="29">
        <v>93.96</v>
      </c>
      <c r="F72" s="15">
        <v>30</v>
      </c>
      <c r="G72" s="15">
        <f t="shared" si="27"/>
        <v>123.96</v>
      </c>
      <c r="H72" s="40">
        <f t="shared" si="28"/>
        <v>182.55805104130576</v>
      </c>
      <c r="I72" s="42">
        <f t="shared" si="29"/>
        <v>0.73412264885363243</v>
      </c>
      <c r="J72" s="29">
        <v>462.11</v>
      </c>
      <c r="K72" s="84">
        <f>'Datos y Cálculos'!T72</f>
        <v>3.9599999999999937</v>
      </c>
      <c r="L72" s="40">
        <f>'Datos y Cálculos'!U72</f>
        <v>134.07849193662645</v>
      </c>
      <c r="M72" s="13">
        <f>'Datos y Cálculos'!V72</f>
        <v>0.99956374854921481</v>
      </c>
      <c r="N72" s="84">
        <f t="shared" si="22"/>
        <v>229.1303041552855</v>
      </c>
      <c r="O72" s="84">
        <f t="shared" si="23"/>
        <v>168.2831595916312</v>
      </c>
      <c r="Q72" s="3">
        <f t="shared" si="24"/>
        <v>229.1303041552855</v>
      </c>
      <c r="R72" s="40">
        <f t="shared" si="25"/>
        <v>168.2831595916312</v>
      </c>
      <c r="S72" s="126">
        <f t="shared" si="26"/>
        <v>0.26555694929998064</v>
      </c>
      <c r="U72" s="89">
        <f t="shared" si="31"/>
        <v>2.5830342570888468E-2</v>
      </c>
      <c r="V72" s="159">
        <f t="shared" si="32"/>
        <v>1.18972854442344E-2</v>
      </c>
      <c r="W72" s="160"/>
      <c r="AA72" s="126">
        <f t="shared" si="33"/>
        <v>0.28977468419254881</v>
      </c>
      <c r="AB72" s="95">
        <f t="shared" si="34"/>
        <v>0.21282300307401023</v>
      </c>
      <c r="AC72" s="130">
        <f t="shared" si="30"/>
        <v>7.695168111853859E-2</v>
      </c>
      <c r="AE72" s="3">
        <f t="shared" si="18"/>
        <v>28.155089920810916</v>
      </c>
      <c r="AF72" s="40">
        <f t="shared" si="19"/>
        <v>26.701876310224904</v>
      </c>
      <c r="AG72" s="3">
        <f t="shared" si="20"/>
        <v>1.4532136105860118</v>
      </c>
      <c r="AH72" s="94">
        <f t="shared" si="21"/>
        <v>5.1614596674112057E-2</v>
      </c>
    </row>
    <row r="73" spans="2:34" x14ac:dyDescent="0.25">
      <c r="B73" s="26" t="s">
        <v>4013</v>
      </c>
      <c r="C73" s="29">
        <v>319.01</v>
      </c>
      <c r="D73" s="29">
        <v>213.15</v>
      </c>
      <c r="E73" s="29">
        <v>127.44</v>
      </c>
      <c r="F73" s="15">
        <v>30</v>
      </c>
      <c r="G73" s="15">
        <f t="shared" si="27"/>
        <v>157.44</v>
      </c>
      <c r="H73" s="40">
        <f t="shared" si="28"/>
        <v>264.99108683123666</v>
      </c>
      <c r="I73" s="42">
        <f t="shared" si="29"/>
        <v>0.80436667719223176</v>
      </c>
      <c r="J73" s="29">
        <v>458.13</v>
      </c>
      <c r="K73" s="84">
        <f>'Datos y Cálculos'!T73</f>
        <v>37.44</v>
      </c>
      <c r="L73" s="40">
        <f>'Datos y Cálculos'!U73</f>
        <v>216.41320685207731</v>
      </c>
      <c r="M73" s="13">
        <f>'Datos y Cálculos'!V73</f>
        <v>0.98492140613993229</v>
      </c>
      <c r="N73" s="84">
        <f t="shared" si="22"/>
        <v>332.59277242362174</v>
      </c>
      <c r="O73" s="84">
        <f t="shared" si="23"/>
        <v>271.62222441790652</v>
      </c>
      <c r="Q73" s="3">
        <f t="shared" si="24"/>
        <v>332.59277242362174</v>
      </c>
      <c r="R73" s="40">
        <f t="shared" si="25"/>
        <v>271.62222441790652</v>
      </c>
      <c r="S73" s="126">
        <f t="shared" si="26"/>
        <v>0.18331892049673693</v>
      </c>
      <c r="U73" s="89">
        <f t="shared" si="31"/>
        <v>5.4424032516068054E-2</v>
      </c>
      <c r="V73" s="159">
        <f t="shared" si="32"/>
        <v>1.8124945179584125E-2</v>
      </c>
      <c r="W73" s="160"/>
      <c r="AA73" s="126">
        <f t="shared" si="33"/>
        <v>0.4206207727479947</v>
      </c>
      <c r="AB73" s="95">
        <f t="shared" si="34"/>
        <v>0.34351302674932904</v>
      </c>
      <c r="AC73" s="130">
        <f t="shared" si="30"/>
        <v>7.7107745998665655E-2</v>
      </c>
      <c r="AE73" s="3">
        <f t="shared" ref="AE73:AE136" si="35">$AJ$4+($AJ$5-$AJ$4)*((Q73/($AJ$6*$AJ$7))^2)</f>
        <v>31.647713477670134</v>
      </c>
      <c r="AF73" s="40">
        <f t="shared" ref="AF73:AF136" si="36">$AJ$4+($AJ$5-$AJ$4)*((R73/($AJ$6*$AJ$7))^2)</f>
        <v>29.433812067171367</v>
      </c>
      <c r="AG73" s="3">
        <f t="shared" ref="AG73:AG136" si="37">AE73-AF73</f>
        <v>2.2139014104987673</v>
      </c>
      <c r="AH73" s="94">
        <f t="shared" ref="AH73:AH136" si="38">(1-AF73/AE73)</f>
        <v>6.9954545438514648E-2</v>
      </c>
    </row>
    <row r="74" spans="2:34" x14ac:dyDescent="0.25">
      <c r="B74" s="26" t="s">
        <v>4014</v>
      </c>
      <c r="C74" s="29">
        <v>301.02</v>
      </c>
      <c r="D74" s="29">
        <v>214.25</v>
      </c>
      <c r="E74" s="29">
        <v>132.44</v>
      </c>
      <c r="F74" s="15">
        <v>30</v>
      </c>
      <c r="G74" s="15">
        <f t="shared" si="27"/>
        <v>162.44</v>
      </c>
      <c r="H74" s="40">
        <f t="shared" si="28"/>
        <v>268.86765536226181</v>
      </c>
      <c r="I74" s="42">
        <f t="shared" si="29"/>
        <v>0.79686044686679736</v>
      </c>
      <c r="J74" s="29">
        <v>458.33</v>
      </c>
      <c r="K74" s="84">
        <f>'Datos y Cálculos'!T74</f>
        <v>42.44</v>
      </c>
      <c r="L74" s="40">
        <f>'Datos y Cálculos'!U74</f>
        <v>218.41294856303736</v>
      </c>
      <c r="M74" s="13">
        <f>'Datos y Cálculos'!V74</f>
        <v>0.9809400102401169</v>
      </c>
      <c r="N74" s="84">
        <f t="shared" si="22"/>
        <v>337.45828956475088</v>
      </c>
      <c r="O74" s="84">
        <f t="shared" si="23"/>
        <v>274.13211879862939</v>
      </c>
      <c r="Q74" s="3">
        <f t="shared" si="24"/>
        <v>337.45828956475083</v>
      </c>
      <c r="R74" s="40">
        <f t="shared" si="25"/>
        <v>274.13211879862939</v>
      </c>
      <c r="S74" s="126">
        <f t="shared" si="26"/>
        <v>0.18765629034568587</v>
      </c>
      <c r="U74" s="89">
        <f t="shared" si="31"/>
        <v>5.6028023820415884E-2</v>
      </c>
      <c r="V74" s="159">
        <f t="shared" si="32"/>
        <v>1.9055001890359153E-2</v>
      </c>
      <c r="W74" s="160"/>
      <c r="AA74" s="126">
        <f t="shared" si="33"/>
        <v>0.42677405613057429</v>
      </c>
      <c r="AB74" s="95">
        <f t="shared" si="34"/>
        <v>0.34668721994132912</v>
      </c>
      <c r="AC74" s="130">
        <f t="shared" si="30"/>
        <v>8.008683618924517E-2</v>
      </c>
      <c r="AE74" s="3">
        <f t="shared" si="35"/>
        <v>31.843635648796109</v>
      </c>
      <c r="AF74" s="40">
        <f t="shared" si="36"/>
        <v>29.516130922898189</v>
      </c>
      <c r="AG74" s="3">
        <f t="shared" si="37"/>
        <v>2.3275047258979207</v>
      </c>
      <c r="AH74" s="94">
        <f t="shared" si="38"/>
        <v>7.3091676828864749E-2</v>
      </c>
    </row>
    <row r="75" spans="2:34" x14ac:dyDescent="0.25">
      <c r="B75" s="26" t="s">
        <v>4015</v>
      </c>
      <c r="C75" s="29">
        <v>321.68</v>
      </c>
      <c r="D75" s="29">
        <v>215.9</v>
      </c>
      <c r="E75" s="29">
        <v>132.33000000000001</v>
      </c>
      <c r="F75" s="15">
        <v>30</v>
      </c>
      <c r="G75" s="15">
        <f t="shared" si="27"/>
        <v>162.33000000000001</v>
      </c>
      <c r="H75" s="40">
        <f t="shared" si="28"/>
        <v>270.1181943150072</v>
      </c>
      <c r="I75" s="42">
        <f t="shared" si="29"/>
        <v>0.79927973955068399</v>
      </c>
      <c r="J75" s="29">
        <v>456.6</v>
      </c>
      <c r="K75" s="84">
        <f>'Datos y Cálculos'!T75</f>
        <v>42.330000000000013</v>
      </c>
      <c r="L75" s="40">
        <f>'Datos y Cálculos'!U75</f>
        <v>220.01054270193509</v>
      </c>
      <c r="M75" s="13">
        <f>'Datos y Cálculos'!V75</f>
        <v>0.98131661032487905</v>
      </c>
      <c r="N75" s="84">
        <f t="shared" ref="N75:N138" si="39">(H75)/(SQRT(3)*0.46)</f>
        <v>339.02785261040231</v>
      </c>
      <c r="O75" s="84">
        <f t="shared" ref="O75:O138" si="40">(L75)/(SQRT(3)*0.46)</f>
        <v>276.13727402938673</v>
      </c>
      <c r="Q75" s="3">
        <f t="shared" si="24"/>
        <v>339.02785261040231</v>
      </c>
      <c r="R75" s="40">
        <f t="shared" si="25"/>
        <v>276.13727402938667</v>
      </c>
      <c r="S75" s="126">
        <f t="shared" si="26"/>
        <v>0.18550268981376894</v>
      </c>
      <c r="U75" s="89">
        <f t="shared" si="31"/>
        <v>5.6550423344045378E-2</v>
      </c>
      <c r="V75" s="159">
        <f t="shared" si="32"/>
        <v>1.9034540642722107E-2</v>
      </c>
      <c r="W75" s="160"/>
      <c r="AA75" s="126">
        <f t="shared" si="33"/>
        <v>0.42875903859524955</v>
      </c>
      <c r="AB75" s="95">
        <f t="shared" si="34"/>
        <v>0.34922308365386523</v>
      </c>
      <c r="AC75" s="130">
        <f t="shared" si="30"/>
        <v>7.9535954941384324E-2</v>
      </c>
      <c r="AE75" s="3">
        <f t="shared" si="35"/>
        <v>31.907445002741628</v>
      </c>
      <c r="AF75" s="40">
        <f t="shared" si="36"/>
        <v>29.582439549782489</v>
      </c>
      <c r="AG75" s="3">
        <f t="shared" si="37"/>
        <v>2.3250054529591395</v>
      </c>
      <c r="AH75" s="94">
        <f t="shared" si="38"/>
        <v>7.286717732364234E-2</v>
      </c>
    </row>
    <row r="76" spans="2:34" x14ac:dyDescent="0.25">
      <c r="B76" s="26" t="s">
        <v>4016</v>
      </c>
      <c r="C76" s="29">
        <v>306.51</v>
      </c>
      <c r="D76" s="29">
        <v>214.59</v>
      </c>
      <c r="E76" s="29">
        <v>133.13999999999999</v>
      </c>
      <c r="F76" s="15">
        <v>30</v>
      </c>
      <c r="G76" s="15">
        <f t="shared" si="27"/>
        <v>163.13999999999999</v>
      </c>
      <c r="H76" s="40">
        <f t="shared" si="28"/>
        <v>269.56173263280527</v>
      </c>
      <c r="I76" s="42">
        <f t="shared" si="29"/>
        <v>0.79606996847847356</v>
      </c>
      <c r="J76" s="29">
        <v>454.99</v>
      </c>
      <c r="K76" s="84">
        <f>'Datos y Cálculos'!T76</f>
        <v>43.139999999999986</v>
      </c>
      <c r="L76" s="40">
        <f>'Datos y Cálculos'!U76</f>
        <v>218.88336551688892</v>
      </c>
      <c r="M76" s="13">
        <f>'Datos y Cálculos'!V76</f>
        <v>0.98038514481559524</v>
      </c>
      <c r="N76" s="84">
        <f t="shared" si="39"/>
        <v>338.32943238863493</v>
      </c>
      <c r="O76" s="84">
        <f t="shared" si="40"/>
        <v>274.72254348327624</v>
      </c>
      <c r="Q76" s="3">
        <f t="shared" si="24"/>
        <v>338.32943238863493</v>
      </c>
      <c r="R76" s="40">
        <f t="shared" si="25"/>
        <v>274.72254348327624</v>
      </c>
      <c r="S76" s="126">
        <f t="shared" si="26"/>
        <v>0.18800282451422734</v>
      </c>
      <c r="U76" s="89">
        <f t="shared" si="31"/>
        <v>5.6317667971644607E-2</v>
      </c>
      <c r="V76" s="159">
        <f t="shared" si="32"/>
        <v>1.9185209829867673E-2</v>
      </c>
      <c r="W76" s="160"/>
      <c r="AA76" s="126">
        <f t="shared" si="33"/>
        <v>0.42787576608381789</v>
      </c>
      <c r="AB76" s="95">
        <f t="shared" si="34"/>
        <v>0.34743391351887132</v>
      </c>
      <c r="AC76" s="130">
        <f t="shared" si="30"/>
        <v>8.044185256494657E-2</v>
      </c>
      <c r="AE76" s="3">
        <f t="shared" si="35"/>
        <v>31.879014712765379</v>
      </c>
      <c r="AF76" s="40">
        <f t="shared" si="36"/>
        <v>29.535605522711577</v>
      </c>
      <c r="AG76" s="3">
        <f t="shared" si="37"/>
        <v>2.3434091900538014</v>
      </c>
      <c r="AH76" s="94">
        <f t="shared" si="38"/>
        <v>7.3509461041009638E-2</v>
      </c>
    </row>
    <row r="77" spans="2:34" x14ac:dyDescent="0.25">
      <c r="B77" s="26" t="s">
        <v>4017</v>
      </c>
      <c r="C77" s="29">
        <v>310.56</v>
      </c>
      <c r="D77" s="29">
        <v>213.71</v>
      </c>
      <c r="E77" s="29">
        <v>115.92</v>
      </c>
      <c r="F77" s="15">
        <v>30</v>
      </c>
      <c r="G77" s="15">
        <f t="shared" si="27"/>
        <v>145.92000000000002</v>
      </c>
      <c r="H77" s="40">
        <f t="shared" si="28"/>
        <v>258.77521229824163</v>
      </c>
      <c r="I77" s="42">
        <f t="shared" si="29"/>
        <v>0.82585189710402629</v>
      </c>
      <c r="J77" s="29">
        <v>453.97</v>
      </c>
      <c r="K77" s="84">
        <f>'Datos y Cálculos'!T77</f>
        <v>25.920000000000016</v>
      </c>
      <c r="L77" s="40">
        <f>'Datos y Cálculos'!U77</f>
        <v>215.27612617287596</v>
      </c>
      <c r="M77" s="13">
        <f>'Datos y Cálculos'!V77</f>
        <v>0.99272503551267788</v>
      </c>
      <c r="N77" s="84">
        <f t="shared" si="39"/>
        <v>324.79117060867907</v>
      </c>
      <c r="O77" s="84">
        <f t="shared" si="40"/>
        <v>270.19506390436908</v>
      </c>
      <c r="Q77" s="3">
        <f t="shared" ref="Q77:Q140" si="41">(D77)/(SQRT(3)*0.46*I77)</f>
        <v>324.79117060867907</v>
      </c>
      <c r="R77" s="40">
        <f t="shared" ref="R77:R140" si="42">(D77)/(SQRT(3)*0.46*M77)</f>
        <v>270.19506390436908</v>
      </c>
      <c r="S77" s="126">
        <f t="shared" ref="S77:S140" si="43">(1-R77/Q77)</f>
        <v>0.16809603106511006</v>
      </c>
      <c r="U77" s="89">
        <f t="shared" si="31"/>
        <v>5.1900737816635172E-2</v>
      </c>
      <c r="V77" s="159">
        <f t="shared" si="32"/>
        <v>1.5982094517958425E-2</v>
      </c>
      <c r="W77" s="160"/>
      <c r="AA77" s="126">
        <f t="shared" si="33"/>
        <v>0.41075430523530415</v>
      </c>
      <c r="AB77" s="95">
        <f t="shared" si="34"/>
        <v>0.3417081367823428</v>
      </c>
      <c r="AC77" s="130">
        <f t="shared" si="30"/>
        <v>6.9046168452961354E-2</v>
      </c>
      <c r="AE77" s="3">
        <f t="shared" si="35"/>
        <v>31.339501472677647</v>
      </c>
      <c r="AF77" s="40">
        <f t="shared" si="36"/>
        <v>29.38734210085854</v>
      </c>
      <c r="AG77" s="3">
        <f t="shared" si="37"/>
        <v>1.952159371819107</v>
      </c>
      <c r="AH77" s="94">
        <f t="shared" si="38"/>
        <v>6.2290696408206614E-2</v>
      </c>
    </row>
    <row r="78" spans="2:34" x14ac:dyDescent="0.25">
      <c r="B78" s="26" t="s">
        <v>4018</v>
      </c>
      <c r="C78" s="29">
        <v>319.01</v>
      </c>
      <c r="D78" s="29">
        <v>213.87</v>
      </c>
      <c r="E78" s="29">
        <v>125.25</v>
      </c>
      <c r="F78" s="15">
        <v>30</v>
      </c>
      <c r="G78" s="15">
        <f t="shared" si="27"/>
        <v>155.25</v>
      </c>
      <c r="H78" s="40">
        <f t="shared" si="28"/>
        <v>264.2781477912996</v>
      </c>
      <c r="I78" s="42">
        <f t="shared" si="29"/>
        <v>0.80926100696336456</v>
      </c>
      <c r="J78" s="29">
        <v>450.82</v>
      </c>
      <c r="K78" s="84">
        <f>'Datos y Cálculos'!T78</f>
        <v>35.25</v>
      </c>
      <c r="L78" s="40">
        <f>'Datos y Cálculos'!U78</f>
        <v>216.75548297563319</v>
      </c>
      <c r="M78" s="13">
        <f>'Datos y Cálculos'!V78</f>
        <v>0.98668784320460512</v>
      </c>
      <c r="N78" s="84">
        <f t="shared" si="39"/>
        <v>331.69795601791856</v>
      </c>
      <c r="O78" s="84">
        <f t="shared" si="40"/>
        <v>272.05181835719384</v>
      </c>
      <c r="Q78" s="3">
        <f t="shared" si="41"/>
        <v>331.69795601791856</v>
      </c>
      <c r="R78" s="40">
        <f t="shared" si="42"/>
        <v>272.05181835719384</v>
      </c>
      <c r="S78" s="126">
        <f t="shared" si="43"/>
        <v>0.17982063675274074</v>
      </c>
      <c r="U78" s="89">
        <f t="shared" si="31"/>
        <v>5.41315787410208E-2</v>
      </c>
      <c r="V78" s="159">
        <f t="shared" si="32"/>
        <v>1.771758034026465E-2</v>
      </c>
      <c r="W78" s="160"/>
      <c r="AA78" s="126">
        <f t="shared" si="33"/>
        <v>0.41948912347825335</v>
      </c>
      <c r="AB78" s="95">
        <f t="shared" si="34"/>
        <v>0.34405632218354476</v>
      </c>
      <c r="AC78" s="130">
        <f t="shared" si="30"/>
        <v>7.5432801294708585E-2</v>
      </c>
      <c r="AE78" s="3">
        <f t="shared" si="35"/>
        <v>31.611991227551986</v>
      </c>
      <c r="AF78" s="40">
        <f t="shared" si="36"/>
        <v>29.447848069198052</v>
      </c>
      <c r="AG78" s="3">
        <f t="shared" si="37"/>
        <v>2.1641431583539337</v>
      </c>
      <c r="AH78" s="94">
        <f t="shared" si="38"/>
        <v>6.8459564687837093E-2</v>
      </c>
    </row>
    <row r="79" spans="2:34" x14ac:dyDescent="0.25">
      <c r="B79" s="26" t="s">
        <v>4019</v>
      </c>
      <c r="C79" s="29">
        <v>372.98</v>
      </c>
      <c r="D79" s="29">
        <v>256.63</v>
      </c>
      <c r="E79" s="29">
        <v>151.11000000000001</v>
      </c>
      <c r="F79" s="15">
        <v>30</v>
      </c>
      <c r="G79" s="15">
        <f t="shared" si="27"/>
        <v>181.11</v>
      </c>
      <c r="H79" s="40">
        <f t="shared" si="28"/>
        <v>314.10155841701902</v>
      </c>
      <c r="I79" s="42">
        <f t="shared" si="29"/>
        <v>0.81702873839066881</v>
      </c>
      <c r="J79" s="29">
        <v>448.39</v>
      </c>
      <c r="K79" s="84">
        <f>'Datos y Cálculos'!T79</f>
        <v>61.110000000000014</v>
      </c>
      <c r="L79" s="40">
        <f>'Datos y Cálculos'!U79</f>
        <v>263.80558940249921</v>
      </c>
      <c r="M79" s="13">
        <f>'Datos y Cálculos'!V79</f>
        <v>0.97279970671299498</v>
      </c>
      <c r="N79" s="84">
        <f t="shared" si="39"/>
        <v>394.23178109771067</v>
      </c>
      <c r="O79" s="84">
        <f t="shared" si="40"/>
        <v>331.10484359839307</v>
      </c>
      <c r="Q79" s="3">
        <f t="shared" si="41"/>
        <v>394.23178109771061</v>
      </c>
      <c r="R79" s="40">
        <f t="shared" si="42"/>
        <v>331.10484359839307</v>
      </c>
      <c r="S79" s="126">
        <f t="shared" si="43"/>
        <v>0.16012645485745725</v>
      </c>
      <c r="U79" s="89">
        <f t="shared" si="31"/>
        <v>7.6465999035916846E-2</v>
      </c>
      <c r="V79" s="159">
        <f t="shared" si="32"/>
        <v>2.2527833648393208E-2</v>
      </c>
      <c r="W79" s="160"/>
      <c r="AA79" s="126">
        <f t="shared" si="33"/>
        <v>0.49857390224923653</v>
      </c>
      <c r="AB79" s="95">
        <f t="shared" si="34"/>
        <v>0.41873903079761782</v>
      </c>
      <c r="AC79" s="130">
        <f t="shared" si="30"/>
        <v>7.9834871451618716E-2</v>
      </c>
      <c r="AE79" s="3">
        <f t="shared" si="35"/>
        <v>34.340065939151032</v>
      </c>
      <c r="AF79" s="40">
        <f t="shared" si="36"/>
        <v>31.588366433552665</v>
      </c>
      <c r="AG79" s="3">
        <f t="shared" si="37"/>
        <v>2.7516995055983671</v>
      </c>
      <c r="AH79" s="94">
        <f t="shared" si="38"/>
        <v>8.0130874252665962E-2</v>
      </c>
    </row>
    <row r="80" spans="2:34" x14ac:dyDescent="0.25">
      <c r="B80" s="26" t="s">
        <v>4020</v>
      </c>
      <c r="C80" s="29">
        <v>417.46</v>
      </c>
      <c r="D80" s="29">
        <v>275.66000000000003</v>
      </c>
      <c r="E80" s="29">
        <v>158.83000000000001</v>
      </c>
      <c r="F80" s="15">
        <v>30</v>
      </c>
      <c r="G80" s="15">
        <f t="shared" si="27"/>
        <v>188.83</v>
      </c>
      <c r="H80" s="40">
        <f t="shared" si="28"/>
        <v>334.13351298545319</v>
      </c>
      <c r="I80" s="42">
        <f t="shared" si="29"/>
        <v>0.82499955642582057</v>
      </c>
      <c r="J80" s="29">
        <v>449.93</v>
      </c>
      <c r="K80" s="84">
        <f>'Datos y Cálculos'!T80</f>
        <v>68.830000000000013</v>
      </c>
      <c r="L80" s="40">
        <f>'Datos y Cálculos'!U80</f>
        <v>284.12322062795221</v>
      </c>
      <c r="M80" s="13">
        <f>'Datos y Cálculos'!V80</f>
        <v>0.97021285127893708</v>
      </c>
      <c r="N80" s="84">
        <f t="shared" si="39"/>
        <v>419.37407319005808</v>
      </c>
      <c r="O80" s="84">
        <f t="shared" si="40"/>
        <v>356.60569111428617</v>
      </c>
      <c r="Q80" s="3">
        <f t="shared" si="41"/>
        <v>419.37407319005808</v>
      </c>
      <c r="R80" s="40">
        <f t="shared" si="42"/>
        <v>356.60569111428617</v>
      </c>
      <c r="S80" s="126">
        <f t="shared" si="43"/>
        <v>0.14967158460300334</v>
      </c>
      <c r="U80" s="89">
        <f t="shared" si="31"/>
        <v>8.6530309725897953E-2</v>
      </c>
      <c r="V80" s="159">
        <f t="shared" si="32"/>
        <v>2.3963841209829872E-2</v>
      </c>
      <c r="W80" s="160"/>
      <c r="AA80" s="126">
        <f t="shared" si="33"/>
        <v>0.53037065553246543</v>
      </c>
      <c r="AB80" s="95">
        <f t="shared" si="34"/>
        <v>0.45098923909198763</v>
      </c>
      <c r="AC80" s="130">
        <f t="shared" si="30"/>
        <v>7.9381416440477803E-2</v>
      </c>
      <c r="AE80" s="3">
        <f t="shared" si="35"/>
        <v>35.569387816347366</v>
      </c>
      <c r="AF80" s="40">
        <f t="shared" si="36"/>
        <v>32.642284791772695</v>
      </c>
      <c r="AG80" s="3">
        <f t="shared" si="37"/>
        <v>2.9271030245746701</v>
      </c>
      <c r="AH80" s="94">
        <f t="shared" si="38"/>
        <v>8.2292758022374568E-2</v>
      </c>
    </row>
    <row r="81" spans="2:34" x14ac:dyDescent="0.25">
      <c r="B81" s="26" t="s">
        <v>4021</v>
      </c>
      <c r="C81" s="29">
        <v>355.65</v>
      </c>
      <c r="D81" s="29">
        <v>231.45</v>
      </c>
      <c r="E81" s="29">
        <v>124.48</v>
      </c>
      <c r="F81" s="15">
        <v>30</v>
      </c>
      <c r="G81" s="15">
        <f t="shared" si="27"/>
        <v>154.48000000000002</v>
      </c>
      <c r="H81" s="40">
        <f t="shared" si="28"/>
        <v>278.2681672416017</v>
      </c>
      <c r="I81" s="42">
        <f t="shared" si="29"/>
        <v>0.83175162396152691</v>
      </c>
      <c r="J81" s="29">
        <v>455</v>
      </c>
      <c r="K81" s="84">
        <f>'Datos y Cálculos'!T81</f>
        <v>34.480000000000018</v>
      </c>
      <c r="L81" s="40">
        <f>'Datos y Cálculos'!U81</f>
        <v>234.00421556031847</v>
      </c>
      <c r="M81" s="13">
        <f>'Datos y Cálculos'!V81</f>
        <v>0.98908474552818437</v>
      </c>
      <c r="N81" s="84">
        <f t="shared" si="39"/>
        <v>349.25695926922293</v>
      </c>
      <c r="O81" s="84">
        <f t="shared" si="40"/>
        <v>293.70086270708066</v>
      </c>
      <c r="Q81" s="3">
        <f t="shared" si="41"/>
        <v>349.25695926922299</v>
      </c>
      <c r="R81" s="40">
        <f t="shared" si="42"/>
        <v>293.7008627070806</v>
      </c>
      <c r="S81" s="126">
        <f t="shared" si="43"/>
        <v>0.15906940459650865</v>
      </c>
      <c r="U81" s="89">
        <f t="shared" si="31"/>
        <v>6.0014368410207949E-2</v>
      </c>
      <c r="V81" s="159">
        <f t="shared" si="32"/>
        <v>1.7574351606805316E-2</v>
      </c>
      <c r="W81" s="160"/>
      <c r="AA81" s="126">
        <f t="shared" si="33"/>
        <v>0.44169550355809795</v>
      </c>
      <c r="AB81" s="95">
        <f t="shared" si="34"/>
        <v>0.37143526279415628</v>
      </c>
      <c r="AC81" s="130">
        <f t="shared" si="30"/>
        <v>7.0260240763941662E-2</v>
      </c>
      <c r="AE81" s="3">
        <f t="shared" si="35"/>
        <v>32.330554302763446</v>
      </c>
      <c r="AF81" s="40">
        <f t="shared" si="36"/>
        <v>30.183906054980973</v>
      </c>
      <c r="AG81" s="3">
        <f t="shared" si="37"/>
        <v>2.1466482477824727</v>
      </c>
      <c r="AH81" s="94">
        <f t="shared" si="38"/>
        <v>6.6396889693876582E-2</v>
      </c>
    </row>
    <row r="82" spans="2:34" x14ac:dyDescent="0.25">
      <c r="B82" s="26" t="s">
        <v>4022</v>
      </c>
      <c r="C82" s="29">
        <v>339.01</v>
      </c>
      <c r="D82" s="29">
        <v>235.25</v>
      </c>
      <c r="E82" s="29">
        <v>130.18</v>
      </c>
      <c r="F82" s="15">
        <v>30</v>
      </c>
      <c r="G82" s="15">
        <f t="shared" si="27"/>
        <v>160.18</v>
      </c>
      <c r="H82" s="40">
        <f t="shared" si="28"/>
        <v>284.60533181934591</v>
      </c>
      <c r="I82" s="42">
        <f t="shared" si="29"/>
        <v>0.82658324949908402</v>
      </c>
      <c r="J82" s="29">
        <v>452.43</v>
      </c>
      <c r="K82" s="84">
        <f>'Datos y Cálculos'!T82</f>
        <v>40.180000000000007</v>
      </c>
      <c r="L82" s="40">
        <f>'Datos y Cálculos'!U82</f>
        <v>238.6566464609775</v>
      </c>
      <c r="M82" s="13">
        <f>'Datos y Cálculos'!V82</f>
        <v>0.98572574235205923</v>
      </c>
      <c r="N82" s="84">
        <f t="shared" si="39"/>
        <v>357.21079334500462</v>
      </c>
      <c r="O82" s="84">
        <f t="shared" si="40"/>
        <v>299.54017190899719</v>
      </c>
      <c r="Q82" s="3">
        <f t="shared" si="41"/>
        <v>357.21079334500467</v>
      </c>
      <c r="R82" s="40">
        <f t="shared" si="42"/>
        <v>299.54017190899719</v>
      </c>
      <c r="S82" s="126">
        <f t="shared" si="43"/>
        <v>0.1614470293463599</v>
      </c>
      <c r="U82" s="89">
        <f t="shared" si="31"/>
        <v>6.2778979034026475E-2</v>
      </c>
      <c r="V82" s="159">
        <f t="shared" si="32"/>
        <v>1.8634616257088836E-2</v>
      </c>
      <c r="W82" s="160"/>
      <c r="AA82" s="126">
        <f t="shared" si="33"/>
        <v>0.45175449495134273</v>
      </c>
      <c r="AB82" s="95">
        <f t="shared" si="34"/>
        <v>0.37882007374758331</v>
      </c>
      <c r="AC82" s="130">
        <f t="shared" si="30"/>
        <v>7.2934421203759425E-2</v>
      </c>
      <c r="AE82" s="3">
        <f t="shared" si="35"/>
        <v>32.668242240514886</v>
      </c>
      <c r="AF82" s="40">
        <f t="shared" si="36"/>
        <v>30.392086213177379</v>
      </c>
      <c r="AG82" s="3">
        <f t="shared" si="37"/>
        <v>2.2761560273375068</v>
      </c>
      <c r="AH82" s="94">
        <f t="shared" si="38"/>
        <v>6.9674885186036595E-2</v>
      </c>
    </row>
    <row r="83" spans="2:34" x14ac:dyDescent="0.25">
      <c r="B83" s="26" t="s">
        <v>4023</v>
      </c>
      <c r="C83" s="29">
        <v>327.06</v>
      </c>
      <c r="D83" s="29">
        <v>236.22</v>
      </c>
      <c r="E83" s="29">
        <v>135.83000000000001</v>
      </c>
      <c r="F83" s="15">
        <v>30</v>
      </c>
      <c r="G83" s="15">
        <f t="shared" si="27"/>
        <v>165.83</v>
      </c>
      <c r="H83" s="40">
        <f t="shared" si="28"/>
        <v>288.61648826773569</v>
      </c>
      <c r="I83" s="42">
        <f t="shared" si="29"/>
        <v>0.81845635853233034</v>
      </c>
      <c r="J83" s="29">
        <v>452.89</v>
      </c>
      <c r="K83" s="84">
        <f>'Datos y Cálculos'!T83</f>
        <v>45.830000000000013</v>
      </c>
      <c r="L83" s="40">
        <f>'Datos y Cálculos'!U83</f>
        <v>240.62476451936527</v>
      </c>
      <c r="M83" s="13">
        <f>'Datos y Cálculos'!V83</f>
        <v>0.98169446720015063</v>
      </c>
      <c r="N83" s="84">
        <f t="shared" si="39"/>
        <v>362.24523303030799</v>
      </c>
      <c r="O83" s="84">
        <f t="shared" si="40"/>
        <v>302.01037514988229</v>
      </c>
      <c r="Q83" s="3">
        <f t="shared" si="41"/>
        <v>362.24523303030804</v>
      </c>
      <c r="R83" s="40">
        <f t="shared" si="42"/>
        <v>302.01037514988229</v>
      </c>
      <c r="S83" s="126">
        <f t="shared" si="43"/>
        <v>0.1662819890728171</v>
      </c>
      <c r="U83" s="89">
        <f t="shared" si="31"/>
        <v>6.4561031555765605E-2</v>
      </c>
      <c r="V83" s="159">
        <f t="shared" si="32"/>
        <v>1.9685580340264672E-2</v>
      </c>
      <c r="W83" s="160"/>
      <c r="AA83" s="126">
        <f t="shared" si="33"/>
        <v>0.45812140994878681</v>
      </c>
      <c r="AB83" s="95">
        <f t="shared" si="34"/>
        <v>0.38194407066565916</v>
      </c>
      <c r="AC83" s="130">
        <f t="shared" si="30"/>
        <v>7.6177339283127643E-2</v>
      </c>
      <c r="AE83" s="3">
        <f t="shared" si="35"/>
        <v>32.885913993580658</v>
      </c>
      <c r="AF83" s="40">
        <f t="shared" si="36"/>
        <v>30.481386219842104</v>
      </c>
      <c r="AG83" s="3">
        <f t="shared" si="37"/>
        <v>2.404527773738554</v>
      </c>
      <c r="AH83" s="94">
        <f t="shared" si="38"/>
        <v>7.3117255436717321E-2</v>
      </c>
    </row>
    <row r="84" spans="2:34" x14ac:dyDescent="0.25">
      <c r="B84" s="26" t="s">
        <v>4024</v>
      </c>
      <c r="C84" s="29">
        <v>343.87</v>
      </c>
      <c r="D84" s="29">
        <v>227.3</v>
      </c>
      <c r="E84" s="29">
        <v>129.16999999999999</v>
      </c>
      <c r="F84" s="15">
        <v>30</v>
      </c>
      <c r="G84" s="15">
        <f t="shared" si="27"/>
        <v>159.16999999999999</v>
      </c>
      <c r="H84" s="40">
        <f t="shared" si="28"/>
        <v>277.48942123980152</v>
      </c>
      <c r="I84" s="42">
        <f t="shared" si="29"/>
        <v>0.81913032570553856</v>
      </c>
      <c r="J84" s="29">
        <v>452.92</v>
      </c>
      <c r="K84" s="84">
        <f>'Datos y Cálculos'!T84</f>
        <v>39.169999999999987</v>
      </c>
      <c r="L84" s="40">
        <f>'Datos y Cálculos'!U84</f>
        <v>230.65033904158912</v>
      </c>
      <c r="M84" s="13">
        <f>'Datos y Cálculos'!V84</f>
        <v>0.98547438059050496</v>
      </c>
      <c r="N84" s="84">
        <f t="shared" si="39"/>
        <v>348.27954793494104</v>
      </c>
      <c r="O84" s="84">
        <f t="shared" si="40"/>
        <v>289.49138116160856</v>
      </c>
      <c r="Q84" s="3">
        <f t="shared" si="41"/>
        <v>348.27954793494104</v>
      </c>
      <c r="R84" s="40">
        <f t="shared" si="42"/>
        <v>289.49138116160856</v>
      </c>
      <c r="S84" s="126">
        <f t="shared" si="43"/>
        <v>0.1687959201793674</v>
      </c>
      <c r="U84" s="89">
        <f t="shared" si="31"/>
        <v>5.9678932606805304E-2</v>
      </c>
      <c r="V84" s="159">
        <f t="shared" si="32"/>
        <v>1.8446744801512288E-2</v>
      </c>
      <c r="W84" s="160"/>
      <c r="AA84" s="126">
        <f t="shared" si="33"/>
        <v>0.44045939879333573</v>
      </c>
      <c r="AB84" s="95">
        <f t="shared" si="34"/>
        <v>0.36611164927236367</v>
      </c>
      <c r="AC84" s="130">
        <f t="shared" si="30"/>
        <v>7.4347749520972062E-2</v>
      </c>
      <c r="AE84" s="3">
        <f t="shared" si="35"/>
        <v>32.289581941692724</v>
      </c>
      <c r="AF84" s="40">
        <f t="shared" si="36"/>
        <v>30.036373784065848</v>
      </c>
      <c r="AG84" s="3">
        <f t="shared" si="37"/>
        <v>2.2532081576268759</v>
      </c>
      <c r="AH84" s="94">
        <f t="shared" si="38"/>
        <v>6.9781273777270725E-2</v>
      </c>
    </row>
    <row r="85" spans="2:34" x14ac:dyDescent="0.25">
      <c r="B85" s="26" t="s">
        <v>4025</v>
      </c>
      <c r="C85" s="29">
        <v>422.83</v>
      </c>
      <c r="D85" s="29">
        <v>278.29000000000002</v>
      </c>
      <c r="E85" s="29">
        <v>156.38</v>
      </c>
      <c r="F85" s="15">
        <v>30</v>
      </c>
      <c r="G85" s="15">
        <f t="shared" si="27"/>
        <v>186.38</v>
      </c>
      <c r="H85" s="40">
        <f t="shared" si="28"/>
        <v>334.93705154849619</v>
      </c>
      <c r="I85" s="42">
        <f t="shared" si="29"/>
        <v>0.83087254370156138</v>
      </c>
      <c r="J85" s="29">
        <v>450.94</v>
      </c>
      <c r="K85" s="84">
        <f>'Datos y Cálculos'!T85</f>
        <v>66.38</v>
      </c>
      <c r="L85" s="40">
        <f>'Datos y Cálculos'!U85</f>
        <v>286.09723609290603</v>
      </c>
      <c r="M85" s="13">
        <f>'Datos y Cálculos'!V85</f>
        <v>0.97271124950549781</v>
      </c>
      <c r="N85" s="84">
        <f t="shared" si="39"/>
        <v>420.38260189805186</v>
      </c>
      <c r="O85" s="84">
        <f t="shared" si="40"/>
        <v>359.08329624488528</v>
      </c>
      <c r="Q85" s="3">
        <f t="shared" si="41"/>
        <v>420.38260189805186</v>
      </c>
      <c r="R85" s="40">
        <f t="shared" si="42"/>
        <v>359.08329624488522</v>
      </c>
      <c r="S85" s="126">
        <f t="shared" si="43"/>
        <v>0.1458178939289988</v>
      </c>
      <c r="U85" s="89">
        <f t="shared" si="31"/>
        <v>8.6946993733459377E-2</v>
      </c>
      <c r="V85" s="159">
        <f t="shared" si="32"/>
        <v>2.3508113421550098E-2</v>
      </c>
      <c r="W85" s="160"/>
      <c r="AA85" s="126">
        <f t="shared" si="33"/>
        <v>0.53164611356904157</v>
      </c>
      <c r="AB85" s="95">
        <f t="shared" si="34"/>
        <v>0.45412259697286672</v>
      </c>
      <c r="AC85" s="130">
        <f t="shared" si="30"/>
        <v>7.7523516596174846E-2</v>
      </c>
      <c r="AE85" s="3">
        <f t="shared" si="35"/>
        <v>35.620284373712494</v>
      </c>
      <c r="AF85" s="40">
        <f t="shared" si="36"/>
        <v>32.748846973683413</v>
      </c>
      <c r="AG85" s="3">
        <f t="shared" si="37"/>
        <v>2.8714374000290803</v>
      </c>
      <c r="AH85" s="94">
        <f t="shared" si="38"/>
        <v>8.0612422121710492E-2</v>
      </c>
    </row>
    <row r="86" spans="2:34" x14ac:dyDescent="0.25">
      <c r="B86" s="26" t="s">
        <v>4026</v>
      </c>
      <c r="C86" s="29">
        <v>339.74</v>
      </c>
      <c r="D86" s="29">
        <v>240.08</v>
      </c>
      <c r="E86" s="29">
        <v>135.55000000000001</v>
      </c>
      <c r="F86" s="15">
        <v>30</v>
      </c>
      <c r="G86" s="15">
        <f t="shared" si="27"/>
        <v>165.55</v>
      </c>
      <c r="H86" s="40">
        <f t="shared" si="28"/>
        <v>291.62511705955649</v>
      </c>
      <c r="I86" s="42">
        <f t="shared" si="29"/>
        <v>0.82324870512086312</v>
      </c>
      <c r="J86" s="29">
        <v>451.15</v>
      </c>
      <c r="K86" s="84">
        <f>'Datos y Cálculos'!T86</f>
        <v>45.550000000000011</v>
      </c>
      <c r="L86" s="40">
        <f>'Datos y Cálculos'!U86</f>
        <v>244.36286317687475</v>
      </c>
      <c r="M86" s="13">
        <f>'Datos y Cálculos'!V86</f>
        <v>0.982473346722187</v>
      </c>
      <c r="N86" s="84">
        <f t="shared" si="39"/>
        <v>366.02139094954583</v>
      </c>
      <c r="O86" s="84">
        <f t="shared" si="40"/>
        <v>306.70209746764419</v>
      </c>
      <c r="Q86" s="3">
        <f t="shared" si="41"/>
        <v>366.02139094954578</v>
      </c>
      <c r="R86" s="40">
        <f t="shared" si="42"/>
        <v>306.70209746764419</v>
      </c>
      <c r="S86" s="126">
        <f t="shared" si="43"/>
        <v>0.16206510042490507</v>
      </c>
      <c r="U86" s="89">
        <f t="shared" si="31"/>
        <v>6.5914056047259001E-2</v>
      </c>
      <c r="V86" s="159">
        <f t="shared" si="32"/>
        <v>1.9633497164461264E-2</v>
      </c>
      <c r="W86" s="160"/>
      <c r="AA86" s="126">
        <f t="shared" si="33"/>
        <v>0.46289701120564519</v>
      </c>
      <c r="AB86" s="95">
        <f t="shared" si="34"/>
        <v>0.38787756059821388</v>
      </c>
      <c r="AC86" s="130">
        <f t="shared" si="30"/>
        <v>7.5019450607431315E-2</v>
      </c>
      <c r="AE86" s="3">
        <f t="shared" si="35"/>
        <v>33.051181408211548</v>
      </c>
      <c r="AF86" s="40">
        <f t="shared" si="36"/>
        <v>30.653015420135354</v>
      </c>
      <c r="AG86" s="3">
        <f t="shared" si="37"/>
        <v>2.3981659880761939</v>
      </c>
      <c r="AH86" s="94">
        <f t="shared" si="38"/>
        <v>7.255916084985603E-2</v>
      </c>
    </row>
    <row r="87" spans="2:34" x14ac:dyDescent="0.25">
      <c r="B87" s="26" t="s">
        <v>4027</v>
      </c>
      <c r="C87" s="29">
        <v>343.71</v>
      </c>
      <c r="D87" s="29">
        <v>233.1</v>
      </c>
      <c r="E87" s="29">
        <v>125.62</v>
      </c>
      <c r="F87" s="15">
        <v>30</v>
      </c>
      <c r="G87" s="15">
        <f t="shared" si="27"/>
        <v>155.62</v>
      </c>
      <c r="H87" s="40">
        <f t="shared" si="28"/>
        <v>280.27342792351902</v>
      </c>
      <c r="I87" s="42">
        <f t="shared" si="29"/>
        <v>0.83168783329544993</v>
      </c>
      <c r="J87" s="29">
        <v>451.26</v>
      </c>
      <c r="K87" s="84">
        <f>'Datos y Cálculos'!T87</f>
        <v>35.620000000000005</v>
      </c>
      <c r="L87" s="40">
        <f>'Datos y Cálculos'!U87</f>
        <v>235.80584047050235</v>
      </c>
      <c r="M87" s="13">
        <f>'Datos y Cálculos'!V87</f>
        <v>0.98852513379183737</v>
      </c>
      <c r="N87" s="84">
        <f t="shared" si="39"/>
        <v>351.77378056161496</v>
      </c>
      <c r="O87" s="84">
        <f t="shared" si="40"/>
        <v>295.96209885245759</v>
      </c>
      <c r="Q87" s="3">
        <f t="shared" si="41"/>
        <v>351.77378056161501</v>
      </c>
      <c r="R87" s="40">
        <f t="shared" si="42"/>
        <v>295.96209885245759</v>
      </c>
      <c r="S87" s="126">
        <f t="shared" si="43"/>
        <v>0.15865787842417589</v>
      </c>
      <c r="U87" s="89">
        <f t="shared" si="31"/>
        <v>6.088243800378073E-2</v>
      </c>
      <c r="V87" s="159">
        <f t="shared" si="32"/>
        <v>1.7786404536862015E-2</v>
      </c>
      <c r="W87" s="160"/>
      <c r="AA87" s="126">
        <f t="shared" si="33"/>
        <v>0.44487845702145878</v>
      </c>
      <c r="AB87" s="95">
        <f t="shared" si="34"/>
        <v>0.37429498487381324</v>
      </c>
      <c r="AC87" s="130">
        <f t="shared" si="30"/>
        <v>7.0583472147645543E-2</v>
      </c>
      <c r="AE87" s="3">
        <f t="shared" si="35"/>
        <v>32.436586099195388</v>
      </c>
      <c r="AF87" s="40">
        <f t="shared" si="36"/>
        <v>30.264036295501917</v>
      </c>
      <c r="AG87" s="3">
        <f t="shared" si="37"/>
        <v>2.1725498036934709</v>
      </c>
      <c r="AH87" s="94">
        <f t="shared" si="38"/>
        <v>6.6978374266931984E-2</v>
      </c>
    </row>
    <row r="88" spans="2:34" x14ac:dyDescent="0.25">
      <c r="B88" s="26" t="s">
        <v>4028</v>
      </c>
      <c r="C88" s="29">
        <v>314.24</v>
      </c>
      <c r="D88" s="29">
        <v>228.08</v>
      </c>
      <c r="E88" s="29">
        <v>124.86</v>
      </c>
      <c r="F88" s="15">
        <v>30</v>
      </c>
      <c r="G88" s="15">
        <f t="shared" si="27"/>
        <v>154.86000000000001</v>
      </c>
      <c r="H88" s="40">
        <f t="shared" si="28"/>
        <v>275.68479464780063</v>
      </c>
      <c r="I88" s="42">
        <f t="shared" si="29"/>
        <v>0.82732165294564819</v>
      </c>
      <c r="J88" s="29">
        <v>451.19</v>
      </c>
      <c r="K88" s="84">
        <f>'Datos y Cálculos'!T88</f>
        <v>34.860000000000014</v>
      </c>
      <c r="L88" s="40">
        <f>'Datos y Cálculos'!U88</f>
        <v>230.72864148171985</v>
      </c>
      <c r="M88" s="13">
        <f>'Datos y Cálculos'!V88</f>
        <v>0.98852053449146804</v>
      </c>
      <c r="N88" s="84">
        <f t="shared" si="39"/>
        <v>346.01454435085742</v>
      </c>
      <c r="O88" s="84">
        <f t="shared" si="40"/>
        <v>289.5896592809296</v>
      </c>
      <c r="Q88" s="3">
        <f t="shared" si="41"/>
        <v>346.01454435085742</v>
      </c>
      <c r="R88" s="40">
        <f t="shared" si="42"/>
        <v>289.5896592809296</v>
      </c>
      <c r="S88" s="126">
        <f t="shared" si="43"/>
        <v>0.16307084771764158</v>
      </c>
      <c r="U88" s="89">
        <f t="shared" si="31"/>
        <v>5.8905223931947089E-2</v>
      </c>
      <c r="V88" s="159">
        <f t="shared" si="32"/>
        <v>1.76450359168242E-2</v>
      </c>
      <c r="W88" s="160"/>
      <c r="AA88" s="126">
        <f t="shared" si="33"/>
        <v>0.43759491213936608</v>
      </c>
      <c r="AB88" s="95">
        <f t="shared" si="34"/>
        <v>0.36623593885987277</v>
      </c>
      <c r="AC88" s="130">
        <f t="shared" si="30"/>
        <v>7.135897327949331E-2</v>
      </c>
      <c r="AE88" s="3">
        <f t="shared" si="35"/>
        <v>32.19507601576511</v>
      </c>
      <c r="AF88" s="40">
        <f t="shared" si="36"/>
        <v>30.039793916012314</v>
      </c>
      <c r="AG88" s="3">
        <f t="shared" si="37"/>
        <v>2.1552820997527959</v>
      </c>
      <c r="AH88" s="94">
        <f t="shared" si="38"/>
        <v>6.6944463765123863E-2</v>
      </c>
    </row>
    <row r="89" spans="2:34" x14ac:dyDescent="0.25">
      <c r="B89" s="26" t="s">
        <v>4029</v>
      </c>
      <c r="C89" s="29">
        <v>350.14</v>
      </c>
      <c r="D89" s="29">
        <v>235.93</v>
      </c>
      <c r="E89" s="29">
        <v>122.26</v>
      </c>
      <c r="F89" s="15">
        <v>30</v>
      </c>
      <c r="G89" s="15">
        <f t="shared" si="27"/>
        <v>152.26</v>
      </c>
      <c r="H89" s="40">
        <f t="shared" si="28"/>
        <v>280.79542820352333</v>
      </c>
      <c r="I89" s="42">
        <f t="shared" si="29"/>
        <v>0.84022023260647816</v>
      </c>
      <c r="J89" s="29">
        <v>450.9</v>
      </c>
      <c r="K89" s="84">
        <f>'Datos y Cálculos'!T89</f>
        <v>32.259999999999991</v>
      </c>
      <c r="L89" s="40">
        <f>'Datos y Cálculos'!U89</f>
        <v>238.12532939609764</v>
      </c>
      <c r="M89" s="13">
        <f>'Datos y Cálculos'!V89</f>
        <v>0.99078078169313133</v>
      </c>
      <c r="N89" s="84">
        <f t="shared" si="39"/>
        <v>352.42894795765312</v>
      </c>
      <c r="O89" s="84">
        <f t="shared" si="40"/>
        <v>298.87331092979412</v>
      </c>
      <c r="Q89" s="3">
        <f t="shared" si="41"/>
        <v>352.42894795765312</v>
      </c>
      <c r="R89" s="40">
        <f t="shared" si="42"/>
        <v>298.87331092979412</v>
      </c>
      <c r="S89" s="126">
        <f t="shared" si="43"/>
        <v>0.1519615154720324</v>
      </c>
      <c r="U89" s="89">
        <f t="shared" si="31"/>
        <v>6.1109432372400768E-2</v>
      </c>
      <c r="V89" s="159">
        <f t="shared" si="32"/>
        <v>1.7161406427221183E-2</v>
      </c>
      <c r="W89" s="160"/>
      <c r="AA89" s="126">
        <f t="shared" si="33"/>
        <v>0.44570702889448149</v>
      </c>
      <c r="AB89" s="95">
        <f t="shared" si="34"/>
        <v>0.37797671332713911</v>
      </c>
      <c r="AC89" s="130">
        <f t="shared" si="30"/>
        <v>6.7730315567342381E-2</v>
      </c>
      <c r="AE89" s="3">
        <f t="shared" si="35"/>
        <v>32.464312701835226</v>
      </c>
      <c r="AF89" s="40">
        <f t="shared" si="36"/>
        <v>30.368104326089988</v>
      </c>
      <c r="AG89" s="3">
        <f t="shared" si="37"/>
        <v>2.0962083757452383</v>
      </c>
      <c r="AH89" s="94">
        <f t="shared" si="38"/>
        <v>6.4569621263743548E-2</v>
      </c>
    </row>
    <row r="90" spans="2:34" x14ac:dyDescent="0.25">
      <c r="B90" s="26" t="s">
        <v>4030</v>
      </c>
      <c r="C90" s="29">
        <v>413.89</v>
      </c>
      <c r="D90" s="29">
        <v>277.73</v>
      </c>
      <c r="E90" s="29">
        <v>161.19</v>
      </c>
      <c r="F90" s="15">
        <v>30</v>
      </c>
      <c r="G90" s="15">
        <f t="shared" si="27"/>
        <v>191.19</v>
      </c>
      <c r="H90" s="40">
        <f t="shared" si="28"/>
        <v>337.17587250572956</v>
      </c>
      <c r="I90" s="42">
        <f t="shared" si="29"/>
        <v>0.82369476183465828</v>
      </c>
      <c r="J90" s="29">
        <v>449.23</v>
      </c>
      <c r="K90" s="84">
        <f>'Datos y Cálculos'!T90</f>
        <v>71.19</v>
      </c>
      <c r="L90" s="40">
        <f>'Datos y Cálculos'!U90</f>
        <v>286.70885755413974</v>
      </c>
      <c r="M90" s="13">
        <f>'Datos y Cálculos'!V90</f>
        <v>0.96868301303720894</v>
      </c>
      <c r="N90" s="84">
        <f t="shared" si="39"/>
        <v>423.19256685963023</v>
      </c>
      <c r="O90" s="84">
        <f t="shared" si="40"/>
        <v>359.85094801724489</v>
      </c>
      <c r="Q90" s="3">
        <f t="shared" si="41"/>
        <v>423.19256685963023</v>
      </c>
      <c r="R90" s="40">
        <f t="shared" si="42"/>
        <v>359.85094801724489</v>
      </c>
      <c r="S90" s="126">
        <f t="shared" si="43"/>
        <v>0.14967564131010669</v>
      </c>
      <c r="U90" s="89">
        <f t="shared" si="31"/>
        <v>8.8113238733459373E-2</v>
      </c>
      <c r="V90" s="159">
        <f t="shared" si="32"/>
        <v>2.4402827977315699E-2</v>
      </c>
      <c r="W90" s="160"/>
      <c r="AA90" s="126">
        <f t="shared" si="33"/>
        <v>0.53519979762814218</v>
      </c>
      <c r="AB90" s="95">
        <f t="shared" si="34"/>
        <v>0.45509342468911068</v>
      </c>
      <c r="AC90" s="130">
        <f t="shared" si="30"/>
        <v>8.01063729390315E-2</v>
      </c>
      <c r="AE90" s="3">
        <f t="shared" si="35"/>
        <v>35.762737298391983</v>
      </c>
      <c r="AF90" s="40">
        <f t="shared" si="36"/>
        <v>32.782013508948914</v>
      </c>
      <c r="AG90" s="3">
        <f t="shared" si="37"/>
        <v>2.9807237894430685</v>
      </c>
      <c r="AH90" s="94">
        <f t="shared" si="38"/>
        <v>8.3347193604698999E-2</v>
      </c>
    </row>
    <row r="91" spans="2:34" x14ac:dyDescent="0.25">
      <c r="B91" s="26" t="s">
        <v>4031</v>
      </c>
      <c r="C91" s="29">
        <v>406.67</v>
      </c>
      <c r="D91" s="29">
        <v>299.39</v>
      </c>
      <c r="E91" s="29">
        <v>167.57</v>
      </c>
      <c r="F91" s="15">
        <v>30</v>
      </c>
      <c r="G91" s="15">
        <f t="shared" si="27"/>
        <v>197.57</v>
      </c>
      <c r="H91" s="40">
        <f t="shared" si="28"/>
        <v>358.703606059376</v>
      </c>
      <c r="I91" s="42">
        <f t="shared" si="29"/>
        <v>0.83464452250430443</v>
      </c>
      <c r="J91" s="29">
        <v>448.55</v>
      </c>
      <c r="K91" s="84">
        <f>'Datos y Cálculos'!T91</f>
        <v>77.569999999999993</v>
      </c>
      <c r="L91" s="40">
        <f>'Datos y Cálculos'!U91</f>
        <v>309.2757297299612</v>
      </c>
      <c r="M91" s="13">
        <f>'Datos y Cálculos'!V91</f>
        <v>0.96803586967980715</v>
      </c>
      <c r="N91" s="84">
        <f t="shared" si="39"/>
        <v>450.21222503841352</v>
      </c>
      <c r="O91" s="84">
        <f t="shared" si="40"/>
        <v>388.17483872480665</v>
      </c>
      <c r="Q91" s="3">
        <f t="shared" si="41"/>
        <v>450.21222503841352</v>
      </c>
      <c r="R91" s="40">
        <f t="shared" si="42"/>
        <v>388.17483872480665</v>
      </c>
      <c r="S91" s="126">
        <f t="shared" si="43"/>
        <v>0.13779587239843083</v>
      </c>
      <c r="U91" s="89">
        <f t="shared" si="31"/>
        <v>9.9723995406427207E-2</v>
      </c>
      <c r="V91" s="159">
        <f t="shared" si="32"/>
        <v>2.5589580340264619E-2</v>
      </c>
      <c r="W91" s="160"/>
      <c r="AA91" s="126">
        <f t="shared" si="33"/>
        <v>0.56937080326885081</v>
      </c>
      <c r="AB91" s="95">
        <f t="shared" si="34"/>
        <v>0.49091385671422411</v>
      </c>
      <c r="AC91" s="130">
        <f t="shared" si="30"/>
        <v>7.8456946554626705E-2</v>
      </c>
      <c r="AE91" s="3">
        <f t="shared" si="35"/>
        <v>37.18095237824754</v>
      </c>
      <c r="AF91" s="40">
        <f t="shared" si="36"/>
        <v>34.055270758355149</v>
      </c>
      <c r="AG91" s="3">
        <f t="shared" si="37"/>
        <v>3.12568161989239</v>
      </c>
      <c r="AH91" s="94">
        <f t="shared" si="38"/>
        <v>8.4066744393590298E-2</v>
      </c>
    </row>
    <row r="92" spans="2:34" x14ac:dyDescent="0.25">
      <c r="B92" s="26" t="s">
        <v>4032</v>
      </c>
      <c r="C92" s="29">
        <v>349.41</v>
      </c>
      <c r="D92" s="29">
        <v>239.84</v>
      </c>
      <c r="E92" s="29">
        <v>129.93</v>
      </c>
      <c r="F92" s="15">
        <v>30</v>
      </c>
      <c r="G92" s="15">
        <f t="shared" si="27"/>
        <v>159.93</v>
      </c>
      <c r="H92" s="40">
        <f t="shared" si="28"/>
        <v>288.27214659068261</v>
      </c>
      <c r="I92" s="42">
        <f t="shared" si="29"/>
        <v>0.83199158446809163</v>
      </c>
      <c r="J92" s="29">
        <v>451.7</v>
      </c>
      <c r="K92" s="84">
        <f>'Datos y Cálculos'!T92</f>
        <v>39.930000000000007</v>
      </c>
      <c r="L92" s="40">
        <f>'Datos y Cálculos'!U92</f>
        <v>243.14117401213642</v>
      </c>
      <c r="M92" s="13">
        <f>'Datos y Cálculos'!V92</f>
        <v>0.98642280960619355</v>
      </c>
      <c r="N92" s="84">
        <f t="shared" si="39"/>
        <v>361.81304659565626</v>
      </c>
      <c r="O92" s="84">
        <f t="shared" si="40"/>
        <v>305.16874405867088</v>
      </c>
      <c r="Q92" s="3">
        <f t="shared" si="41"/>
        <v>361.8130465956562</v>
      </c>
      <c r="R92" s="40">
        <f t="shared" si="42"/>
        <v>305.16874405867088</v>
      </c>
      <c r="S92" s="126">
        <f t="shared" si="43"/>
        <v>0.15655682698553464</v>
      </c>
      <c r="U92" s="89">
        <f t="shared" si="31"/>
        <v>6.4407070897920624E-2</v>
      </c>
      <c r="V92" s="159">
        <f t="shared" si="32"/>
        <v>1.8588113421550104E-2</v>
      </c>
      <c r="W92" s="160"/>
      <c r="AA92" s="126">
        <f t="shared" si="33"/>
        <v>0.45757483585822639</v>
      </c>
      <c r="AB92" s="95">
        <f t="shared" si="34"/>
        <v>0.3859383714478356</v>
      </c>
      <c r="AC92" s="130">
        <f t="shared" si="30"/>
        <v>7.1636464410390788E-2</v>
      </c>
      <c r="AE92" s="3">
        <f t="shared" si="35"/>
        <v>32.86710821435279</v>
      </c>
      <c r="AF92" s="40">
        <f t="shared" si="36"/>
        <v>30.59663235278525</v>
      </c>
      <c r="AG92" s="3">
        <f t="shared" si="37"/>
        <v>2.2704758615675402</v>
      </c>
      <c r="AH92" s="94">
        <f t="shared" si="38"/>
        <v>6.9080487603592755E-2</v>
      </c>
    </row>
    <row r="93" spans="2:34" x14ac:dyDescent="0.25">
      <c r="B93" s="26" t="s">
        <v>4033</v>
      </c>
      <c r="C93" s="29">
        <v>333.39</v>
      </c>
      <c r="D93" s="29">
        <v>229.72</v>
      </c>
      <c r="E93" s="29">
        <v>125.93</v>
      </c>
      <c r="F93" s="15">
        <v>30</v>
      </c>
      <c r="G93" s="15">
        <f t="shared" si="27"/>
        <v>155.93</v>
      </c>
      <c r="H93" s="40">
        <f t="shared" si="28"/>
        <v>277.64265396368768</v>
      </c>
      <c r="I93" s="42">
        <f t="shared" si="29"/>
        <v>0.82739448251364367</v>
      </c>
      <c r="J93" s="29">
        <v>451.85</v>
      </c>
      <c r="K93" s="84">
        <f>'Datos y Cálculos'!T93</f>
        <v>35.930000000000007</v>
      </c>
      <c r="L93" s="40">
        <f>'Datos y Cálculos'!U93</f>
        <v>232.51288845997334</v>
      </c>
      <c r="M93" s="13">
        <f>'Datos y Cálculos'!V93</f>
        <v>0.98798824237885574</v>
      </c>
      <c r="N93" s="84">
        <f t="shared" si="39"/>
        <v>348.47187174882004</v>
      </c>
      <c r="O93" s="84">
        <f t="shared" si="40"/>
        <v>291.82908422265882</v>
      </c>
      <c r="Q93" s="3">
        <f t="shared" si="41"/>
        <v>348.47187174881998</v>
      </c>
      <c r="R93" s="40">
        <f t="shared" si="42"/>
        <v>291.82908422265882</v>
      </c>
      <c r="S93" s="126">
        <f t="shared" si="43"/>
        <v>0.16254622573092359</v>
      </c>
      <c r="U93" s="89">
        <f t="shared" si="31"/>
        <v>5.9744861536862016E-2</v>
      </c>
      <c r="V93" s="159">
        <f t="shared" si="32"/>
        <v>1.7844068052930061E-2</v>
      </c>
      <c r="W93" s="160"/>
      <c r="AA93" s="126">
        <f t="shared" si="33"/>
        <v>0.4407026253391868</v>
      </c>
      <c r="AB93" s="95">
        <f t="shared" si="34"/>
        <v>0.36906807692059262</v>
      </c>
      <c r="AC93" s="130">
        <f t="shared" si="30"/>
        <v>7.1634548418594179E-2</v>
      </c>
      <c r="AE93" s="3">
        <f t="shared" si="35"/>
        <v>32.297634939911418</v>
      </c>
      <c r="AF93" s="40">
        <f t="shared" si="36"/>
        <v>30.118041730663201</v>
      </c>
      <c r="AG93" s="3">
        <f t="shared" si="37"/>
        <v>2.1795932092482175</v>
      </c>
      <c r="AH93" s="94">
        <f t="shared" si="38"/>
        <v>6.7484607256948492E-2</v>
      </c>
    </row>
    <row r="94" spans="2:34" x14ac:dyDescent="0.25">
      <c r="B94" s="26" t="s">
        <v>4034</v>
      </c>
      <c r="C94" s="29">
        <v>328.35</v>
      </c>
      <c r="D94" s="29">
        <v>229.37</v>
      </c>
      <c r="E94" s="29">
        <v>130.38999999999999</v>
      </c>
      <c r="F94" s="15">
        <v>30</v>
      </c>
      <c r="G94" s="15">
        <f t="shared" si="27"/>
        <v>160.38999999999999</v>
      </c>
      <c r="H94" s="40">
        <f t="shared" si="28"/>
        <v>279.88488526535332</v>
      </c>
      <c r="I94" s="42">
        <f t="shared" si="29"/>
        <v>0.8195154939593785</v>
      </c>
      <c r="J94" s="29">
        <v>451.06</v>
      </c>
      <c r="K94" s="84">
        <f>'Datos y Cálculos'!T94</f>
        <v>40.389999999999986</v>
      </c>
      <c r="L94" s="40">
        <f>'Datos y Cálculos'!U94</f>
        <v>232.89901030274905</v>
      </c>
      <c r="M94" s="13">
        <f>'Datos y Cálculos'!V94</f>
        <v>0.98484746543936952</v>
      </c>
      <c r="N94" s="84">
        <f t="shared" si="39"/>
        <v>351.28611706534622</v>
      </c>
      <c r="O94" s="84">
        <f t="shared" si="40"/>
        <v>292.31370933106433</v>
      </c>
      <c r="Q94" s="3">
        <f t="shared" si="41"/>
        <v>351.28611706534628</v>
      </c>
      <c r="R94" s="40">
        <f t="shared" si="42"/>
        <v>292.31370933106433</v>
      </c>
      <c r="S94" s="126">
        <f t="shared" si="43"/>
        <v>0.16787571403885537</v>
      </c>
      <c r="U94" s="89">
        <f t="shared" si="31"/>
        <v>6.071375253308129E-2</v>
      </c>
      <c r="V94" s="159">
        <f t="shared" si="32"/>
        <v>1.8673678638941388E-2</v>
      </c>
      <c r="W94" s="160"/>
      <c r="AA94" s="126">
        <f t="shared" si="33"/>
        <v>0.44426172264341796</v>
      </c>
      <c r="AB94" s="95">
        <f t="shared" si="34"/>
        <v>0.36968096873452228</v>
      </c>
      <c r="AC94" s="130">
        <f t="shared" si="30"/>
        <v>7.4580753908895681E-2</v>
      </c>
      <c r="AE94" s="3">
        <f t="shared" si="35"/>
        <v>32.415981733344239</v>
      </c>
      <c r="AF94" s="40">
        <f t="shared" si="36"/>
        <v>30.135054366759974</v>
      </c>
      <c r="AG94" s="3">
        <f t="shared" si="37"/>
        <v>2.2809273665842653</v>
      </c>
      <c r="AH94" s="94">
        <f t="shared" si="38"/>
        <v>7.0364284671286748E-2</v>
      </c>
    </row>
    <row r="95" spans="2:34" x14ac:dyDescent="0.25">
      <c r="B95" s="26" t="s">
        <v>4035</v>
      </c>
      <c r="C95" s="29">
        <v>425.81</v>
      </c>
      <c r="D95" s="29">
        <v>281.82</v>
      </c>
      <c r="E95" s="29">
        <v>159.97</v>
      </c>
      <c r="F95" s="15">
        <v>30</v>
      </c>
      <c r="G95" s="15">
        <f t="shared" si="27"/>
        <v>189.97</v>
      </c>
      <c r="H95" s="40">
        <f t="shared" si="28"/>
        <v>339.86925912768282</v>
      </c>
      <c r="I95" s="42">
        <f t="shared" si="29"/>
        <v>0.82920120732109293</v>
      </c>
      <c r="J95" s="29">
        <v>447.72</v>
      </c>
      <c r="K95" s="84">
        <f>'Datos y Cálculos'!T95</f>
        <v>69.97</v>
      </c>
      <c r="L95" s="40">
        <f>'Datos y Cálculos'!U95</f>
        <v>290.37615828438805</v>
      </c>
      <c r="M95" s="13">
        <f>'Datos y Cálculos'!V95</f>
        <v>0.97053422589877936</v>
      </c>
      <c r="N95" s="84">
        <f t="shared" si="39"/>
        <v>426.57306140575298</v>
      </c>
      <c r="O95" s="84">
        <f t="shared" si="40"/>
        <v>364.45381119943659</v>
      </c>
      <c r="Q95" s="3">
        <f t="shared" si="41"/>
        <v>426.57306140575298</v>
      </c>
      <c r="R95" s="40">
        <f t="shared" si="42"/>
        <v>364.45381119943664</v>
      </c>
      <c r="S95" s="126">
        <f t="shared" si="43"/>
        <v>0.14562394071863105</v>
      </c>
      <c r="U95" s="89">
        <f t="shared" si="31"/>
        <v>8.9526571744801525E-2</v>
      </c>
      <c r="V95" s="159">
        <f t="shared" si="32"/>
        <v>2.4175894139886602E-2</v>
      </c>
      <c r="W95" s="160"/>
      <c r="AA95" s="126">
        <f t="shared" si="33"/>
        <v>0.53947501448838542</v>
      </c>
      <c r="AB95" s="95">
        <f t="shared" si="34"/>
        <v>0.46091453695934614</v>
      </c>
      <c r="AC95" s="130">
        <f t="shared" si="30"/>
        <v>7.8560477529039274E-2</v>
      </c>
      <c r="AE95" s="3">
        <f t="shared" si="35"/>
        <v>35.935371196939684</v>
      </c>
      <c r="AF95" s="40">
        <f t="shared" si="36"/>
        <v>32.982366616454001</v>
      </c>
      <c r="AG95" s="3">
        <f t="shared" si="37"/>
        <v>2.9530045804856826</v>
      </c>
      <c r="AH95" s="94">
        <f t="shared" si="38"/>
        <v>8.2175430004662542E-2</v>
      </c>
    </row>
    <row r="96" spans="2:34" x14ac:dyDescent="0.25">
      <c r="B96" s="26" t="s">
        <v>4036</v>
      </c>
      <c r="C96" s="29">
        <v>413.66</v>
      </c>
      <c r="D96" s="29">
        <v>273.41000000000003</v>
      </c>
      <c r="E96" s="29">
        <v>153.63</v>
      </c>
      <c r="F96" s="15">
        <v>30</v>
      </c>
      <c r="G96" s="15">
        <f t="shared" si="27"/>
        <v>183.63</v>
      </c>
      <c r="H96" s="40">
        <f t="shared" si="28"/>
        <v>329.35240245062732</v>
      </c>
      <c r="I96" s="42">
        <f t="shared" si="29"/>
        <v>0.83014424053271163</v>
      </c>
      <c r="J96" s="29">
        <v>448.08</v>
      </c>
      <c r="K96" s="84">
        <f>'Datos y Cálculos'!T96</f>
        <v>63.629999999999995</v>
      </c>
      <c r="L96" s="40">
        <f>'Datos y Cálculos'!U96</f>
        <v>280.71659195708401</v>
      </c>
      <c r="M96" s="13">
        <f>'Datos y Cálculos'!V96</f>
        <v>0.97397164198188535</v>
      </c>
      <c r="N96" s="84">
        <f t="shared" si="39"/>
        <v>413.37325698504276</v>
      </c>
      <c r="O96" s="84">
        <f t="shared" si="40"/>
        <v>352.32999985307998</v>
      </c>
      <c r="Q96" s="3">
        <f t="shared" si="41"/>
        <v>413.37325698504276</v>
      </c>
      <c r="R96" s="40">
        <f t="shared" si="42"/>
        <v>352.32999985308004</v>
      </c>
      <c r="S96" s="126">
        <f t="shared" si="43"/>
        <v>0.14767103604423903</v>
      </c>
      <c r="U96" s="89">
        <f t="shared" si="31"/>
        <v>8.4071705198487709E-2</v>
      </c>
      <c r="V96" s="159">
        <f t="shared" si="32"/>
        <v>2.2996582230623813E-2</v>
      </c>
      <c r="W96" s="160"/>
      <c r="AA96" s="126">
        <f t="shared" si="33"/>
        <v>0.52278159119147194</v>
      </c>
      <c r="AB96" s="95">
        <f t="shared" si="34"/>
        <v>0.44558189199537146</v>
      </c>
      <c r="AC96" s="130">
        <f t="shared" si="30"/>
        <v>7.719969919610048E-2</v>
      </c>
      <c r="AE96" s="3">
        <f t="shared" si="35"/>
        <v>35.269077499424412</v>
      </c>
      <c r="AF96" s="40">
        <f t="shared" si="36"/>
        <v>32.460121922864865</v>
      </c>
      <c r="AG96" s="3">
        <f t="shared" si="37"/>
        <v>2.8089555765595478</v>
      </c>
      <c r="AH96" s="94">
        <f t="shared" si="38"/>
        <v>7.9643579467180259E-2</v>
      </c>
    </row>
    <row r="97" spans="2:34" x14ac:dyDescent="0.25">
      <c r="B97" s="26" t="s">
        <v>4037</v>
      </c>
      <c r="C97" s="29">
        <v>353.52</v>
      </c>
      <c r="D97" s="29">
        <v>249.17</v>
      </c>
      <c r="E97" s="29">
        <v>158.47999999999999</v>
      </c>
      <c r="F97" s="15">
        <v>30</v>
      </c>
      <c r="G97" s="15">
        <f t="shared" si="27"/>
        <v>188.48</v>
      </c>
      <c r="H97" s="40">
        <f t="shared" si="28"/>
        <v>312.42663026701166</v>
      </c>
      <c r="I97" s="42">
        <f t="shared" si="29"/>
        <v>0.79753124689483046</v>
      </c>
      <c r="J97" s="29">
        <v>448.46</v>
      </c>
      <c r="K97" s="84">
        <f>'Datos y Cálculos'!T97</f>
        <v>68.47999999999999</v>
      </c>
      <c r="L97" s="40">
        <f>'Datos y Cálculos'!U97</f>
        <v>258.40897681775687</v>
      </c>
      <c r="M97" s="13">
        <f>'Datos y Cálculos'!V97</f>
        <v>0.96424668782202305</v>
      </c>
      <c r="N97" s="84">
        <f t="shared" si="39"/>
        <v>392.1295632318845</v>
      </c>
      <c r="O97" s="84">
        <f t="shared" si="40"/>
        <v>324.33150505814717</v>
      </c>
      <c r="Q97" s="3">
        <f t="shared" si="41"/>
        <v>392.1295632318845</v>
      </c>
      <c r="R97" s="40">
        <f t="shared" si="42"/>
        <v>324.33150505814717</v>
      </c>
      <c r="S97" s="126">
        <f t="shared" si="43"/>
        <v>0.17289708435893969</v>
      </c>
      <c r="U97" s="89">
        <f t="shared" si="31"/>
        <v>7.5652672425330816E-2</v>
      </c>
      <c r="V97" s="159">
        <f t="shared" si="32"/>
        <v>2.3898737240075619E-2</v>
      </c>
      <c r="W97" s="160"/>
      <c r="AA97" s="126">
        <f t="shared" si="33"/>
        <v>0.49591528613811375</v>
      </c>
      <c r="AB97" s="95">
        <f t="shared" si="34"/>
        <v>0.41017297907580452</v>
      </c>
      <c r="AC97" s="130">
        <f t="shared" si="30"/>
        <v>8.5742307062309231E-2</v>
      </c>
      <c r="AE97" s="3">
        <f t="shared" si="35"/>
        <v>34.240720814929595</v>
      </c>
      <c r="AF97" s="40">
        <f t="shared" si="36"/>
        <v>31.321570022432869</v>
      </c>
      <c r="AG97" s="3">
        <f t="shared" si="37"/>
        <v>2.9191507924967262</v>
      </c>
      <c r="AH97" s="94">
        <f t="shared" si="38"/>
        <v>8.5253777462065639E-2</v>
      </c>
    </row>
    <row r="98" spans="2:34" x14ac:dyDescent="0.25">
      <c r="B98" s="26" t="s">
        <v>4038</v>
      </c>
      <c r="C98" s="29">
        <v>356.83</v>
      </c>
      <c r="D98" s="29">
        <v>250.84</v>
      </c>
      <c r="E98" s="29">
        <v>136.61000000000001</v>
      </c>
      <c r="F98" s="15">
        <v>30</v>
      </c>
      <c r="G98" s="15">
        <f t="shared" si="27"/>
        <v>166.61</v>
      </c>
      <c r="H98" s="40">
        <f t="shared" si="28"/>
        <v>301.13053265984172</v>
      </c>
      <c r="I98" s="42">
        <f t="shared" si="29"/>
        <v>0.83299424267731059</v>
      </c>
      <c r="J98" s="29">
        <v>451.78</v>
      </c>
      <c r="K98" s="84">
        <f>'Datos y Cálculos'!T98</f>
        <v>46.610000000000014</v>
      </c>
      <c r="L98" s="40">
        <f>'Datos y Cálculos'!U98</f>
        <v>255.13368593739244</v>
      </c>
      <c r="M98" s="13">
        <f>'Datos y Cálculos'!V98</f>
        <v>0.98317083876393307</v>
      </c>
      <c r="N98" s="84">
        <f t="shared" si="39"/>
        <v>377.95172628777181</v>
      </c>
      <c r="O98" s="84">
        <f t="shared" si="40"/>
        <v>320.22065707672823</v>
      </c>
      <c r="Q98" s="3">
        <f t="shared" si="41"/>
        <v>377.95172628777181</v>
      </c>
      <c r="R98" s="40">
        <f t="shared" si="42"/>
        <v>320.22065707672823</v>
      </c>
      <c r="S98" s="126">
        <f t="shared" si="43"/>
        <v>0.15274720340101644</v>
      </c>
      <c r="U98" s="89">
        <f t="shared" si="31"/>
        <v>7.0280973642722136E-2</v>
      </c>
      <c r="V98" s="159">
        <f t="shared" si="32"/>
        <v>1.9830669187145565E-2</v>
      </c>
      <c r="W98" s="160"/>
      <c r="AA98" s="126">
        <f t="shared" si="33"/>
        <v>0.47798497247593924</v>
      </c>
      <c r="AB98" s="95">
        <f t="shared" si="34"/>
        <v>0.4049741046625277</v>
      </c>
      <c r="AC98" s="130">
        <f t="shared" si="30"/>
        <v>7.301086781341154E-2</v>
      </c>
      <c r="AE98" s="3">
        <f t="shared" si="35"/>
        <v>33.584585781484783</v>
      </c>
      <c r="AF98" s="40">
        <f t="shared" si="36"/>
        <v>31.162335890543964</v>
      </c>
      <c r="AG98" s="3">
        <f t="shared" si="37"/>
        <v>2.4222498909408188</v>
      </c>
      <c r="AH98" s="94">
        <f t="shared" si="38"/>
        <v>7.2123857852557149E-2</v>
      </c>
    </row>
    <row r="99" spans="2:34" x14ac:dyDescent="0.25">
      <c r="B99" s="26" t="s">
        <v>4039</v>
      </c>
      <c r="C99" s="29">
        <v>362.53</v>
      </c>
      <c r="D99" s="29">
        <v>244.03</v>
      </c>
      <c r="E99" s="29">
        <v>136.19999999999999</v>
      </c>
      <c r="F99" s="15">
        <v>30</v>
      </c>
      <c r="G99" s="15">
        <f t="shared" si="27"/>
        <v>166.2</v>
      </c>
      <c r="H99" s="40">
        <f t="shared" si="28"/>
        <v>295.25087789877949</v>
      </c>
      <c r="I99" s="42">
        <f t="shared" si="29"/>
        <v>0.82651744081743428</v>
      </c>
      <c r="J99" s="29">
        <v>451.17</v>
      </c>
      <c r="K99" s="84">
        <f>'Datos y Cálculos'!T99</f>
        <v>46.199999999999989</v>
      </c>
      <c r="L99" s="40">
        <f>'Datos y Cálculos'!U99</f>
        <v>248.36481413436968</v>
      </c>
      <c r="M99" s="13">
        <f>'Datos y Cálculos'!V99</f>
        <v>0.98254658515346516</v>
      </c>
      <c r="N99" s="84">
        <f t="shared" si="39"/>
        <v>370.57211702898627</v>
      </c>
      <c r="O99" s="84">
        <f t="shared" si="40"/>
        <v>311.72498325589066</v>
      </c>
      <c r="Q99" s="3">
        <f t="shared" si="41"/>
        <v>370.57211702898627</v>
      </c>
      <c r="R99" s="40">
        <f t="shared" si="42"/>
        <v>311.72498325589066</v>
      </c>
      <c r="S99" s="126">
        <f t="shared" si="43"/>
        <v>0.15880075987609332</v>
      </c>
      <c r="U99" s="89">
        <f t="shared" si="31"/>
        <v>6.756325740831759E-2</v>
      </c>
      <c r="V99" s="159">
        <f t="shared" si="32"/>
        <v>1.9754404536862013E-2</v>
      </c>
      <c r="W99" s="160"/>
      <c r="AA99" s="126">
        <f t="shared" si="33"/>
        <v>0.46865218714091983</v>
      </c>
      <c r="AB99" s="95">
        <f t="shared" si="34"/>
        <v>0.39422986370534868</v>
      </c>
      <c r="AC99" s="130">
        <f t="shared" si="30"/>
        <v>7.4422323435571147E-2</v>
      </c>
      <c r="AE99" s="3">
        <f t="shared" si="35"/>
        <v>33.252625836499078</v>
      </c>
      <c r="AF99" s="40">
        <f t="shared" si="36"/>
        <v>30.839691417420994</v>
      </c>
      <c r="AG99" s="3">
        <f t="shared" si="37"/>
        <v>2.4129344190780841</v>
      </c>
      <c r="AH99" s="94">
        <f t="shared" si="38"/>
        <v>7.2563725672141532E-2</v>
      </c>
    </row>
    <row r="100" spans="2:34" x14ac:dyDescent="0.25">
      <c r="B100" s="26" t="s">
        <v>4040</v>
      </c>
      <c r="C100" s="29">
        <v>320</v>
      </c>
      <c r="D100" s="29">
        <v>219.91</v>
      </c>
      <c r="E100" s="29">
        <v>130.25</v>
      </c>
      <c r="F100" s="15">
        <v>30</v>
      </c>
      <c r="G100" s="15">
        <f t="shared" si="27"/>
        <v>160.25</v>
      </c>
      <c r="H100" s="40">
        <f t="shared" si="28"/>
        <v>272.10378644921502</v>
      </c>
      <c r="I100" s="42">
        <f t="shared" si="29"/>
        <v>0.80818426994232073</v>
      </c>
      <c r="J100" s="29">
        <v>452.87</v>
      </c>
      <c r="K100" s="84">
        <f>'Datos y Cálculos'!T100</f>
        <v>40.25</v>
      </c>
      <c r="L100" s="40">
        <f>'Datos y Cálculos'!U100</f>
        <v>223.56312441903293</v>
      </c>
      <c r="M100" s="13">
        <f>'Datos y Cálculos'!V100</f>
        <v>0.98365953943197826</v>
      </c>
      <c r="N100" s="84">
        <f t="shared" si="39"/>
        <v>341.51998772602337</v>
      </c>
      <c r="O100" s="84">
        <f t="shared" si="40"/>
        <v>280.59615231348363</v>
      </c>
      <c r="Q100" s="3">
        <f t="shared" si="41"/>
        <v>341.51998772602337</v>
      </c>
      <c r="R100" s="40">
        <f t="shared" si="42"/>
        <v>280.59615231348363</v>
      </c>
      <c r="S100" s="126">
        <f t="shared" si="43"/>
        <v>0.17839024830785166</v>
      </c>
      <c r="U100" s="89">
        <f t="shared" si="31"/>
        <v>5.7384863792060495E-2</v>
      </c>
      <c r="V100" s="159">
        <f t="shared" si="32"/>
        <v>1.8647637051039705E-2</v>
      </c>
      <c r="W100" s="160"/>
      <c r="AA100" s="126">
        <f t="shared" si="33"/>
        <v>0.43191077214161117</v>
      </c>
      <c r="AB100" s="95">
        <f t="shared" si="34"/>
        <v>0.3548621022524332</v>
      </c>
      <c r="AC100" s="130">
        <f t="shared" si="30"/>
        <v>7.7048669889177968E-2</v>
      </c>
      <c r="AE100" s="3">
        <f t="shared" si="35"/>
        <v>32.009369111561483</v>
      </c>
      <c r="AF100" s="40">
        <f t="shared" si="36"/>
        <v>29.731622637808396</v>
      </c>
      <c r="AG100" s="3">
        <f t="shared" si="37"/>
        <v>2.277746473753087</v>
      </c>
      <c r="AH100" s="94">
        <f t="shared" si="38"/>
        <v>7.1158743110947054E-2</v>
      </c>
    </row>
    <row r="101" spans="2:34" x14ac:dyDescent="0.25">
      <c r="B101" s="26" t="s">
        <v>4041</v>
      </c>
      <c r="C101" s="29">
        <v>423.84</v>
      </c>
      <c r="D101" s="29">
        <v>281.02</v>
      </c>
      <c r="E101" s="29">
        <v>169.3</v>
      </c>
      <c r="F101" s="15">
        <v>30</v>
      </c>
      <c r="G101" s="15">
        <f t="shared" si="27"/>
        <v>199.3</v>
      </c>
      <c r="H101" s="40">
        <f t="shared" si="28"/>
        <v>344.51811331191283</v>
      </c>
      <c r="I101" s="42">
        <f t="shared" si="29"/>
        <v>0.81569005849505449</v>
      </c>
      <c r="J101" s="29">
        <v>449.41</v>
      </c>
      <c r="K101" s="84">
        <f>'Datos y Cálculos'!T101</f>
        <v>79.300000000000011</v>
      </c>
      <c r="L101" s="40">
        <f>'Datos y Cálculos'!U101</f>
        <v>291.99440131618962</v>
      </c>
      <c r="M101" s="13">
        <f>'Datos y Cálculos'!V101</f>
        <v>0.96241571322353581</v>
      </c>
      <c r="N101" s="84">
        <f t="shared" si="39"/>
        <v>432.40788143768452</v>
      </c>
      <c r="O101" s="84">
        <f t="shared" si="40"/>
        <v>366.48488304731677</v>
      </c>
      <c r="Q101" s="3">
        <f t="shared" si="41"/>
        <v>432.40788143768447</v>
      </c>
      <c r="R101" s="40">
        <f t="shared" si="42"/>
        <v>366.48488304731677</v>
      </c>
      <c r="S101" s="126">
        <f t="shared" si="43"/>
        <v>0.152455589318087</v>
      </c>
      <c r="U101" s="89">
        <f t="shared" si="31"/>
        <v>9.1992475357277892E-2</v>
      </c>
      <c r="V101" s="159">
        <f t="shared" si="32"/>
        <v>2.591137996219282E-2</v>
      </c>
      <c r="W101" s="160"/>
      <c r="AA101" s="126">
        <f t="shared" si="33"/>
        <v>0.54685414811414734</v>
      </c>
      <c r="AB101" s="95">
        <f t="shared" si="34"/>
        <v>0.4634831766923645</v>
      </c>
      <c r="AC101" s="130">
        <f t="shared" si="30"/>
        <v>8.3370971421782847E-2</v>
      </c>
      <c r="AE101" s="3">
        <f t="shared" si="35"/>
        <v>36.236573072681885</v>
      </c>
      <c r="AF101" s="40">
        <f t="shared" si="36"/>
        <v>33.071584705661387</v>
      </c>
      <c r="AG101" s="3">
        <f t="shared" si="37"/>
        <v>3.1649883670204986</v>
      </c>
      <c r="AH101" s="94">
        <f t="shared" si="38"/>
        <v>8.7342375358516633E-2</v>
      </c>
    </row>
    <row r="102" spans="2:34" x14ac:dyDescent="0.25">
      <c r="B102" s="26" t="s">
        <v>4042</v>
      </c>
      <c r="C102" s="29">
        <v>352.3</v>
      </c>
      <c r="D102" s="29">
        <v>225.34</v>
      </c>
      <c r="E102" s="29">
        <v>140.4</v>
      </c>
      <c r="F102" s="15">
        <v>30</v>
      </c>
      <c r="G102" s="15">
        <f t="shared" si="27"/>
        <v>170.4</v>
      </c>
      <c r="H102" s="40">
        <f t="shared" si="28"/>
        <v>282.51420424467159</v>
      </c>
      <c r="I102" s="42">
        <f t="shared" si="29"/>
        <v>0.79762361189048092</v>
      </c>
      <c r="J102" s="29">
        <v>453.17</v>
      </c>
      <c r="K102" s="84">
        <f>'Datos y Cálculos'!T102</f>
        <v>50.400000000000006</v>
      </c>
      <c r="L102" s="40">
        <f>'Datos y Cálculos'!U102</f>
        <v>230.90750442547338</v>
      </c>
      <c r="M102" s="13">
        <f>'Datos y Cálculos'!V102</f>
        <v>0.9758885947023419</v>
      </c>
      <c r="N102" s="84">
        <f t="shared" si="39"/>
        <v>354.58619971859582</v>
      </c>
      <c r="O102" s="84">
        <f t="shared" si="40"/>
        <v>289.81415182163425</v>
      </c>
      <c r="Q102" s="3">
        <f t="shared" si="41"/>
        <v>354.58619971859582</v>
      </c>
      <c r="R102" s="40">
        <f t="shared" si="42"/>
        <v>289.81415182163425</v>
      </c>
      <c r="S102" s="126">
        <f t="shared" si="43"/>
        <v>0.18266939871987542</v>
      </c>
      <c r="U102" s="89">
        <f t="shared" si="31"/>
        <v>6.1859835531190933E-2</v>
      </c>
      <c r="V102" s="159">
        <f t="shared" si="32"/>
        <v>2.0535652173913056E-2</v>
      </c>
      <c r="W102" s="160"/>
      <c r="AA102" s="126">
        <f t="shared" si="33"/>
        <v>0.44843524483281205</v>
      </c>
      <c r="AB102" s="95">
        <f t="shared" si="34"/>
        <v>0.36651984829440221</v>
      </c>
      <c r="AC102" s="130">
        <f t="shared" si="30"/>
        <v>8.1915396538409846E-2</v>
      </c>
      <c r="AE102" s="3">
        <f t="shared" si="35"/>
        <v>32.555971936951678</v>
      </c>
      <c r="AF102" s="40">
        <f t="shared" si="36"/>
        <v>30.047610732938299</v>
      </c>
      <c r="AG102" s="3">
        <f t="shared" si="37"/>
        <v>2.5083612040133794</v>
      </c>
      <c r="AH102" s="94">
        <f t="shared" si="38"/>
        <v>7.7047652236311825E-2</v>
      </c>
    </row>
    <row r="103" spans="2:34" x14ac:dyDescent="0.25">
      <c r="B103" s="26" t="s">
        <v>4043</v>
      </c>
      <c r="C103" s="29">
        <v>315.02</v>
      </c>
      <c r="D103" s="29">
        <v>214.16</v>
      </c>
      <c r="E103" s="29">
        <v>133.94999999999999</v>
      </c>
      <c r="F103" s="15">
        <v>30</v>
      </c>
      <c r="G103" s="15">
        <f t="shared" si="27"/>
        <v>163.95</v>
      </c>
      <c r="H103" s="40">
        <f t="shared" si="28"/>
        <v>269.71115679556158</v>
      </c>
      <c r="I103" s="42">
        <f t="shared" si="29"/>
        <v>0.79403463521655937</v>
      </c>
      <c r="J103" s="29">
        <v>455.24</v>
      </c>
      <c r="K103" s="84">
        <f>'Datos y Cálculos'!T103</f>
        <v>43.949999999999989</v>
      </c>
      <c r="L103" s="40">
        <f>'Datos y Cálculos'!U103</f>
        <v>218.62321034144568</v>
      </c>
      <c r="M103" s="13">
        <f>'Datos y Cálculos'!V103</f>
        <v>0.97958491994296926</v>
      </c>
      <c r="N103" s="84">
        <f t="shared" si="39"/>
        <v>338.51697604209318</v>
      </c>
      <c r="O103" s="84">
        <f t="shared" si="40"/>
        <v>274.39602030811704</v>
      </c>
      <c r="Q103" s="3">
        <f t="shared" si="41"/>
        <v>338.51697604209318</v>
      </c>
      <c r="R103" s="40">
        <f t="shared" si="42"/>
        <v>274.39602030811704</v>
      </c>
      <c r="S103" s="126">
        <f t="shared" si="43"/>
        <v>0.18941725311289248</v>
      </c>
      <c r="U103" s="89">
        <f t="shared" si="31"/>
        <v>5.6380121589792061E-2</v>
      </c>
      <c r="V103" s="159">
        <f t="shared" si="32"/>
        <v>1.9335879017013235E-2</v>
      </c>
      <c r="W103" s="160"/>
      <c r="AA103" s="126">
        <f t="shared" si="33"/>
        <v>0.42811294729454219</v>
      </c>
      <c r="AB103" s="95">
        <f t="shared" si="34"/>
        <v>0.34702096879594552</v>
      </c>
      <c r="AC103" s="130">
        <f t="shared" si="30"/>
        <v>8.1091978498596673E-2</v>
      </c>
      <c r="AE103" s="3">
        <f t="shared" si="35"/>
        <v>31.886643213262204</v>
      </c>
      <c r="AF103" s="40">
        <f t="shared" si="36"/>
        <v>29.524830286113737</v>
      </c>
      <c r="AG103" s="3">
        <f t="shared" si="37"/>
        <v>2.3618129271484669</v>
      </c>
      <c r="AH103" s="94">
        <f t="shared" si="38"/>
        <v>7.4069036096159113E-2</v>
      </c>
    </row>
    <row r="104" spans="2:34" x14ac:dyDescent="0.25">
      <c r="B104" s="26" t="s">
        <v>4044</v>
      </c>
      <c r="C104" s="29">
        <v>283.95</v>
      </c>
      <c r="D104" s="29">
        <v>191.67</v>
      </c>
      <c r="E104" s="29">
        <v>112.09</v>
      </c>
      <c r="F104" s="15">
        <v>30</v>
      </c>
      <c r="G104" s="15">
        <f t="shared" si="27"/>
        <v>142.09</v>
      </c>
      <c r="H104" s="40">
        <f t="shared" si="28"/>
        <v>238.59370695808386</v>
      </c>
      <c r="I104" s="42">
        <f t="shared" si="29"/>
        <v>0.8033321684954271</v>
      </c>
      <c r="J104" s="29">
        <v>459.13</v>
      </c>
      <c r="K104" s="84">
        <f>'Datos y Cálculos'!T104</f>
        <v>22.090000000000003</v>
      </c>
      <c r="L104" s="40">
        <f>'Datos y Cálculos'!U104</f>
        <v>192.93873898209245</v>
      </c>
      <c r="M104" s="13">
        <f>'Datos y Cálculos'!V104</f>
        <v>0.9934241356153457</v>
      </c>
      <c r="N104" s="84">
        <f t="shared" si="39"/>
        <v>299.46117595478347</v>
      </c>
      <c r="O104" s="84">
        <f t="shared" si="40"/>
        <v>242.15920193134352</v>
      </c>
      <c r="Q104" s="3">
        <f t="shared" si="41"/>
        <v>299.46117595478353</v>
      </c>
      <c r="R104" s="40">
        <f t="shared" si="42"/>
        <v>242.15920193134352</v>
      </c>
      <c r="S104" s="126">
        <f t="shared" si="43"/>
        <v>0.191350260482822</v>
      </c>
      <c r="U104" s="89">
        <f t="shared" si="31"/>
        <v>4.4121081984877124E-2</v>
      </c>
      <c r="V104" s="159">
        <f t="shared" si="32"/>
        <v>1.5269671077504723E-2</v>
      </c>
      <c r="W104" s="160"/>
      <c r="AA104" s="126">
        <f t="shared" si="33"/>
        <v>0.37872016977473627</v>
      </c>
      <c r="AB104" s="95">
        <f t="shared" si="34"/>
        <v>0.306251966638242</v>
      </c>
      <c r="AC104" s="130">
        <f t="shared" si="30"/>
        <v>7.2468203136494269E-2</v>
      </c>
      <c r="AE104" s="3">
        <f t="shared" si="35"/>
        <v>30.389242542321021</v>
      </c>
      <c r="AF104" s="40">
        <f t="shared" si="36"/>
        <v>28.524103310097669</v>
      </c>
      <c r="AG104" s="3">
        <f t="shared" si="37"/>
        <v>1.8651392322233526</v>
      </c>
      <c r="AH104" s="94">
        <f t="shared" si="38"/>
        <v>6.1374982598723871E-2</v>
      </c>
    </row>
    <row r="105" spans="2:34" x14ac:dyDescent="0.25">
      <c r="B105" s="26" t="s">
        <v>4045</v>
      </c>
      <c r="C105" s="29">
        <v>311.70999999999998</v>
      </c>
      <c r="D105" s="29">
        <v>211.85</v>
      </c>
      <c r="E105" s="29">
        <v>128.15</v>
      </c>
      <c r="F105" s="15">
        <v>30</v>
      </c>
      <c r="G105" s="15">
        <f t="shared" si="27"/>
        <v>158.15</v>
      </c>
      <c r="H105" s="40">
        <f t="shared" si="28"/>
        <v>264.3706583567851</v>
      </c>
      <c r="I105" s="42">
        <f t="shared" si="29"/>
        <v>0.80133703685866253</v>
      </c>
      <c r="J105" s="29">
        <v>458.5</v>
      </c>
      <c r="K105" s="84">
        <f>'Datos y Cálculos'!T105</f>
        <v>38.150000000000006</v>
      </c>
      <c r="L105" s="40">
        <f>'Datos y Cálculos'!U105</f>
        <v>215.2576247197762</v>
      </c>
      <c r="M105" s="13">
        <f>'Datos y Cálculos'!V105</f>
        <v>0.98416955160490938</v>
      </c>
      <c r="N105" s="84">
        <f t="shared" si="39"/>
        <v>331.81406688723581</v>
      </c>
      <c r="O105" s="84">
        <f t="shared" si="40"/>
        <v>270.17184255887446</v>
      </c>
      <c r="Q105" s="3">
        <f t="shared" si="41"/>
        <v>331.81406688723587</v>
      </c>
      <c r="R105" s="40">
        <f t="shared" si="42"/>
        <v>270.1718425588744</v>
      </c>
      <c r="S105" s="126">
        <f t="shared" si="43"/>
        <v>0.18577339082284916</v>
      </c>
      <c r="U105" s="89">
        <f t="shared" si="31"/>
        <v>5.4169482892249529E-2</v>
      </c>
      <c r="V105" s="159">
        <f t="shared" si="32"/>
        <v>1.8257013232514174E-2</v>
      </c>
      <c r="W105" s="160"/>
      <c r="AA105" s="126">
        <f t="shared" si="33"/>
        <v>0.41963596564569061</v>
      </c>
      <c r="AB105" s="95">
        <f t="shared" si="34"/>
        <v>0.34167876939647018</v>
      </c>
      <c r="AC105" s="130">
        <f t="shared" si="30"/>
        <v>7.7957196249220428E-2</v>
      </c>
      <c r="AE105" s="3">
        <f t="shared" si="35"/>
        <v>31.616621092803307</v>
      </c>
      <c r="AF105" s="40">
        <f t="shared" si="36"/>
        <v>29.386588011517862</v>
      </c>
      <c r="AG105" s="3">
        <f t="shared" si="37"/>
        <v>2.2300330812854448</v>
      </c>
      <c r="AH105" s="94">
        <f t="shared" si="38"/>
        <v>7.0533567604827097E-2</v>
      </c>
    </row>
    <row r="106" spans="2:34" x14ac:dyDescent="0.25">
      <c r="B106" s="26" t="s">
        <v>4046</v>
      </c>
      <c r="C106" s="29">
        <v>378.5</v>
      </c>
      <c r="D106" s="29">
        <v>266.33</v>
      </c>
      <c r="E106" s="29">
        <v>161.47999999999999</v>
      </c>
      <c r="F106" s="15">
        <v>30</v>
      </c>
      <c r="G106" s="15">
        <f t="shared" si="27"/>
        <v>191.48</v>
      </c>
      <c r="H106" s="40">
        <f t="shared" si="28"/>
        <v>328.0186874249697</v>
      </c>
      <c r="I106" s="42">
        <f t="shared" si="29"/>
        <v>0.81193544822326547</v>
      </c>
      <c r="J106" s="29">
        <v>455.87</v>
      </c>
      <c r="K106" s="84">
        <f>'Datos y Cálculos'!T106</f>
        <v>71.47999999999999</v>
      </c>
      <c r="L106" s="40">
        <f>'Datos y Cálculos'!U106</f>
        <v>275.75543385398589</v>
      </c>
      <c r="M106" s="13">
        <f>'Datos y Cálculos'!V106</f>
        <v>0.96581958976381688</v>
      </c>
      <c r="N106" s="84">
        <f t="shared" si="39"/>
        <v>411.69929887833473</v>
      </c>
      <c r="O106" s="84">
        <f t="shared" si="40"/>
        <v>346.10320427413217</v>
      </c>
      <c r="Q106" s="3">
        <f t="shared" si="41"/>
        <v>411.69929887833473</v>
      </c>
      <c r="R106" s="40">
        <f t="shared" si="42"/>
        <v>346.10320427413217</v>
      </c>
      <c r="S106" s="126">
        <f t="shared" si="43"/>
        <v>0.15933011006556874</v>
      </c>
      <c r="U106" s="89">
        <f t="shared" si="31"/>
        <v>8.3392185846880892E-2</v>
      </c>
      <c r="V106" s="159">
        <f t="shared" si="32"/>
        <v>2.4456771266540642E-2</v>
      </c>
      <c r="W106" s="160"/>
      <c r="AA106" s="126">
        <f t="shared" si="33"/>
        <v>0.52066458321423759</v>
      </c>
      <c r="AB106" s="95">
        <f t="shared" si="34"/>
        <v>0.43770703786346965</v>
      </c>
      <c r="AC106" s="130">
        <f t="shared" si="30"/>
        <v>8.2957545350767936E-2</v>
      </c>
      <c r="AE106" s="3">
        <f t="shared" si="35"/>
        <v>35.186076484189449</v>
      </c>
      <c r="AF106" s="40">
        <f t="shared" si="36"/>
        <v>32.198763702453221</v>
      </c>
      <c r="AG106" s="3">
        <f t="shared" si="37"/>
        <v>2.9873127817362288</v>
      </c>
      <c r="AH106" s="94">
        <f t="shared" si="38"/>
        <v>8.4900423128408509E-2</v>
      </c>
    </row>
    <row r="107" spans="2:34" x14ac:dyDescent="0.25">
      <c r="B107" s="26" t="s">
        <v>4047</v>
      </c>
      <c r="C107" s="29">
        <v>369.86</v>
      </c>
      <c r="D107" s="29">
        <v>238.38</v>
      </c>
      <c r="E107" s="29">
        <v>144.78</v>
      </c>
      <c r="F107" s="15">
        <v>30</v>
      </c>
      <c r="G107" s="15">
        <f t="shared" si="27"/>
        <v>174.78</v>
      </c>
      <c r="H107" s="40">
        <f t="shared" si="28"/>
        <v>295.58936516728744</v>
      </c>
      <c r="I107" s="42">
        <f t="shared" si="29"/>
        <v>0.80645661884719677</v>
      </c>
      <c r="J107" s="29">
        <v>457.64</v>
      </c>
      <c r="K107" s="84">
        <f>'Datos y Cálculos'!T107</f>
        <v>54.78</v>
      </c>
      <c r="L107" s="40">
        <f>'Datos y Cálculos'!U107</f>
        <v>244.59328036558975</v>
      </c>
      <c r="M107" s="13">
        <f>'Datos y Cálculos'!V107</f>
        <v>0.97459750179439575</v>
      </c>
      <c r="N107" s="84">
        <f t="shared" si="39"/>
        <v>370.99695554113913</v>
      </c>
      <c r="O107" s="84">
        <f t="shared" si="40"/>
        <v>306.99129621966711</v>
      </c>
      <c r="Q107" s="3">
        <f t="shared" si="41"/>
        <v>370.99695554113913</v>
      </c>
      <c r="R107" s="40">
        <f t="shared" si="42"/>
        <v>306.99129621966711</v>
      </c>
      <c r="S107" s="126">
        <f t="shared" si="43"/>
        <v>0.17252340852261938</v>
      </c>
      <c r="U107" s="89">
        <f t="shared" si="31"/>
        <v>6.7718260582230627E-2</v>
      </c>
      <c r="V107" s="159">
        <f t="shared" si="32"/>
        <v>2.1350381852551996E-2</v>
      </c>
      <c r="W107" s="160"/>
      <c r="AA107" s="126">
        <f t="shared" si="33"/>
        <v>0.46918946851950388</v>
      </c>
      <c r="AB107" s="95">
        <f t="shared" si="34"/>
        <v>0.38824330216760278</v>
      </c>
      <c r="AC107" s="130">
        <f t="shared" si="30"/>
        <v>8.0946166351901105E-2</v>
      </c>
      <c r="AE107" s="3">
        <f t="shared" si="35"/>
        <v>33.271558955576559</v>
      </c>
      <c r="AF107" s="40">
        <f t="shared" si="36"/>
        <v>30.663681247273523</v>
      </c>
      <c r="AG107" s="3">
        <f t="shared" si="37"/>
        <v>2.607877708303036</v>
      </c>
      <c r="AH107" s="94">
        <f t="shared" si="38"/>
        <v>7.8381590468454387E-2</v>
      </c>
    </row>
    <row r="108" spans="2:34" x14ac:dyDescent="0.25">
      <c r="B108" s="26" t="s">
        <v>4048</v>
      </c>
      <c r="C108" s="29">
        <v>349.55</v>
      </c>
      <c r="D108" s="29">
        <v>238.99</v>
      </c>
      <c r="E108" s="29">
        <v>139.01</v>
      </c>
      <c r="F108" s="15">
        <v>30</v>
      </c>
      <c r="G108" s="15">
        <f t="shared" si="27"/>
        <v>169.01</v>
      </c>
      <c r="H108" s="40">
        <f t="shared" si="28"/>
        <v>292.71248726352621</v>
      </c>
      <c r="I108" s="42">
        <f t="shared" si="29"/>
        <v>0.81646670503960983</v>
      </c>
      <c r="J108" s="29">
        <v>459.47</v>
      </c>
      <c r="K108" s="84">
        <f>'Datos y Cálculos'!T108</f>
        <v>49.009999999999991</v>
      </c>
      <c r="L108" s="40">
        <f>'Datos y Cálculos'!U108</f>
        <v>243.96352227331036</v>
      </c>
      <c r="M108" s="13">
        <f>'Datos y Cálculos'!V108</f>
        <v>0.97961366426027185</v>
      </c>
      <c r="N108" s="84">
        <f t="shared" si="39"/>
        <v>367.38615938426472</v>
      </c>
      <c r="O108" s="84">
        <f t="shared" si="40"/>
        <v>306.20088099335874</v>
      </c>
      <c r="Q108" s="3">
        <f t="shared" si="41"/>
        <v>367.38615938426472</v>
      </c>
      <c r="R108" s="40">
        <f t="shared" si="42"/>
        <v>306.20088099335874</v>
      </c>
      <c r="S108" s="126">
        <f t="shared" si="43"/>
        <v>0.1665421432681401</v>
      </c>
      <c r="U108" s="89">
        <f t="shared" si="31"/>
        <v>6.6406514332703212E-2</v>
      </c>
      <c r="V108" s="159">
        <f t="shared" si="32"/>
        <v>2.0277096408317579E-2</v>
      </c>
      <c r="W108" s="160"/>
      <c r="AA108" s="126">
        <f t="shared" si="33"/>
        <v>0.46462299565639081</v>
      </c>
      <c r="AB108" s="95">
        <f t="shared" si="34"/>
        <v>0.38724368614811167</v>
      </c>
      <c r="AC108" s="130">
        <f t="shared" si="30"/>
        <v>7.7379309508279148E-2</v>
      </c>
      <c r="AE108" s="3">
        <f t="shared" si="35"/>
        <v>33.111333540091366</v>
      </c>
      <c r="AF108" s="40">
        <f t="shared" si="36"/>
        <v>30.634554057758958</v>
      </c>
      <c r="AG108" s="3">
        <f t="shared" si="37"/>
        <v>2.4767794823324074</v>
      </c>
      <c r="AH108" s="94">
        <f t="shared" si="38"/>
        <v>7.4801562411659139E-2</v>
      </c>
    </row>
    <row r="109" spans="2:34" x14ac:dyDescent="0.25">
      <c r="B109" s="26" t="s">
        <v>4049</v>
      </c>
      <c r="C109" s="29">
        <v>334.46</v>
      </c>
      <c r="D109" s="29">
        <v>231.99</v>
      </c>
      <c r="E109" s="29">
        <v>136.83000000000001</v>
      </c>
      <c r="F109" s="15">
        <v>30</v>
      </c>
      <c r="G109" s="15">
        <f t="shared" si="27"/>
        <v>166.83</v>
      </c>
      <c r="H109" s="40">
        <f t="shared" si="28"/>
        <v>285.747456681595</v>
      </c>
      <c r="I109" s="42">
        <f t="shared" si="29"/>
        <v>0.81187074311742247</v>
      </c>
      <c r="J109" s="29">
        <v>460.34</v>
      </c>
      <c r="K109" s="84">
        <f>'Datos y Cálculos'!T109</f>
        <v>46.830000000000013</v>
      </c>
      <c r="L109" s="40">
        <f>'Datos y Cálculos'!U109</f>
        <v>236.6694086695617</v>
      </c>
      <c r="M109" s="13">
        <f>'Datos y Cálculos'!V109</f>
        <v>0.98022807976803161</v>
      </c>
      <c r="N109" s="84">
        <f t="shared" si="39"/>
        <v>358.64428485949958</v>
      </c>
      <c r="O109" s="84">
        <f t="shared" si="40"/>
        <v>297.04597131374135</v>
      </c>
      <c r="Q109" s="3">
        <f t="shared" si="41"/>
        <v>358.64428485949958</v>
      </c>
      <c r="R109" s="40">
        <f t="shared" si="42"/>
        <v>297.04597131374135</v>
      </c>
      <c r="S109" s="126">
        <f t="shared" si="43"/>
        <v>0.17175322776965385</v>
      </c>
      <c r="U109" s="89">
        <f t="shared" si="31"/>
        <v>6.3283855746691875E-2</v>
      </c>
      <c r="V109" s="159">
        <f t="shared" si="32"/>
        <v>1.9871591682419656E-2</v>
      </c>
      <c r="W109" s="160"/>
      <c r="AA109" s="126">
        <f t="shared" si="33"/>
        <v>0.45356739155808729</v>
      </c>
      <c r="AB109" s="95">
        <f t="shared" si="34"/>
        <v>0.37566572804692333</v>
      </c>
      <c r="AC109" s="130">
        <f t="shared" si="30"/>
        <v>7.7901663511163954E-2</v>
      </c>
      <c r="AE109" s="3">
        <f t="shared" si="35"/>
        <v>32.729911241729681</v>
      </c>
      <c r="AF109" s="40">
        <f t="shared" si="36"/>
        <v>30.3026628049113</v>
      </c>
      <c r="AG109" s="3">
        <f t="shared" si="37"/>
        <v>2.4272484368183811</v>
      </c>
      <c r="AH109" s="94">
        <f t="shared" si="38"/>
        <v>7.4159945588966658E-2</v>
      </c>
    </row>
    <row r="110" spans="2:34" x14ac:dyDescent="0.25">
      <c r="B110" s="26" t="s">
        <v>4050</v>
      </c>
      <c r="C110" s="29">
        <v>363.42</v>
      </c>
      <c r="D110" s="29">
        <v>239.94</v>
      </c>
      <c r="E110" s="29">
        <v>133.5</v>
      </c>
      <c r="F110" s="15">
        <v>30</v>
      </c>
      <c r="G110" s="15">
        <f t="shared" si="27"/>
        <v>163.5</v>
      </c>
      <c r="H110" s="40">
        <f t="shared" si="28"/>
        <v>290.35057017336817</v>
      </c>
      <c r="I110" s="42">
        <f t="shared" si="29"/>
        <v>0.82638033001530509</v>
      </c>
      <c r="J110" s="29">
        <v>458.41</v>
      </c>
      <c r="K110" s="84">
        <f>'Datos y Cálculos'!T110</f>
        <v>43.5</v>
      </c>
      <c r="L110" s="40">
        <f>'Datos y Cálculos'!U110</f>
        <v>243.85129402978365</v>
      </c>
      <c r="M110" s="13">
        <f>'Datos y Cálculos'!V110</f>
        <v>0.98396033104788061</v>
      </c>
      <c r="N110" s="84">
        <f t="shared" si="39"/>
        <v>364.42169532381621</v>
      </c>
      <c r="O110" s="84">
        <f t="shared" si="40"/>
        <v>306.06002228333517</v>
      </c>
      <c r="Q110" s="3">
        <f t="shared" si="41"/>
        <v>364.42169532381627</v>
      </c>
      <c r="R110" s="40">
        <f t="shared" si="42"/>
        <v>306.06002228333517</v>
      </c>
      <c r="S110" s="126">
        <f t="shared" si="43"/>
        <v>0.16014873370429372</v>
      </c>
      <c r="U110" s="89">
        <f t="shared" si="31"/>
        <v>6.5339160635160695E-2</v>
      </c>
      <c r="V110" s="159">
        <f t="shared" si="32"/>
        <v>1.9252173913043479E-2</v>
      </c>
      <c r="W110" s="160"/>
      <c r="AA110" s="126">
        <f t="shared" si="33"/>
        <v>0.4608739209101082</v>
      </c>
      <c r="AB110" s="95">
        <f t="shared" si="34"/>
        <v>0.38706554607902166</v>
      </c>
      <c r="AC110" s="130">
        <f t="shared" si="30"/>
        <v>7.3808374831086543E-2</v>
      </c>
      <c r="AE110" s="3">
        <f t="shared" si="35"/>
        <v>32.980959857132476</v>
      </c>
      <c r="AF110" s="40">
        <f t="shared" si="36"/>
        <v>30.62937122836993</v>
      </c>
      <c r="AG110" s="3">
        <f t="shared" si="37"/>
        <v>2.3515886287625456</v>
      </c>
      <c r="AH110" s="94">
        <f t="shared" si="38"/>
        <v>7.1301400533798853E-2</v>
      </c>
    </row>
    <row r="111" spans="2:34" x14ac:dyDescent="0.25">
      <c r="B111" s="26" t="s">
        <v>4051</v>
      </c>
      <c r="C111" s="29">
        <v>348.13</v>
      </c>
      <c r="D111" s="29">
        <v>246.93</v>
      </c>
      <c r="E111" s="29">
        <v>139.27000000000001</v>
      </c>
      <c r="F111" s="15">
        <v>30</v>
      </c>
      <c r="G111" s="15">
        <f t="shared" si="27"/>
        <v>169.27</v>
      </c>
      <c r="H111" s="40">
        <f t="shared" si="28"/>
        <v>299.37728337333812</v>
      </c>
      <c r="I111" s="42">
        <f t="shared" si="29"/>
        <v>0.82481208065498479</v>
      </c>
      <c r="J111" s="29">
        <v>461.69</v>
      </c>
      <c r="K111" s="84">
        <f>'Datos y Cálculos'!T111</f>
        <v>49.27000000000001</v>
      </c>
      <c r="L111" s="40">
        <f>'Datos y Cálculos'!U111</f>
        <v>251.79745391881946</v>
      </c>
      <c r="M111" s="13">
        <f>'Datos y Cálculos'!V111</f>
        <v>0.98066916943334648</v>
      </c>
      <c r="N111" s="84">
        <f t="shared" si="39"/>
        <v>375.75120683664272</v>
      </c>
      <c r="O111" s="84">
        <f t="shared" si="40"/>
        <v>316.0333213071583</v>
      </c>
      <c r="Q111" s="3">
        <f t="shared" si="41"/>
        <v>375.75120683664272</v>
      </c>
      <c r="R111" s="40">
        <f t="shared" si="42"/>
        <v>316.0333213071583</v>
      </c>
      <c r="S111" s="126">
        <f t="shared" si="43"/>
        <v>0.1589293246247554</v>
      </c>
      <c r="U111" s="89">
        <f t="shared" si="31"/>
        <v>6.9464972964083188E-2</v>
      </c>
      <c r="V111" s="159">
        <f t="shared" si="32"/>
        <v>2.0325459357277888E-2</v>
      </c>
      <c r="W111" s="160"/>
      <c r="AA111" s="126">
        <f t="shared" si="33"/>
        <v>0.47520203710053671</v>
      </c>
      <c r="AB111" s="95">
        <f t="shared" si="34"/>
        <v>0.39967849828384039</v>
      </c>
      <c r="AC111" s="130">
        <f t="shared" si="30"/>
        <v>7.5523538816696323E-2</v>
      </c>
      <c r="AE111" s="3">
        <f t="shared" si="35"/>
        <v>33.484914028797682</v>
      </c>
      <c r="AF111" s="40">
        <f t="shared" si="36"/>
        <v>31.002227174064515</v>
      </c>
      <c r="AG111" s="3">
        <f t="shared" si="37"/>
        <v>2.4826868547331671</v>
      </c>
      <c r="AH111" s="94">
        <f t="shared" si="38"/>
        <v>7.4143444196930197E-2</v>
      </c>
    </row>
    <row r="112" spans="2:34" x14ac:dyDescent="0.25">
      <c r="B112" s="26" t="s">
        <v>4052</v>
      </c>
      <c r="C112" s="29">
        <v>369.2</v>
      </c>
      <c r="D112" s="29">
        <v>246.59</v>
      </c>
      <c r="E112" s="29">
        <v>145.63</v>
      </c>
      <c r="F112" s="15">
        <v>30</v>
      </c>
      <c r="G112" s="15">
        <f t="shared" si="27"/>
        <v>175.63</v>
      </c>
      <c r="H112" s="40">
        <f t="shared" si="28"/>
        <v>302.74168031508316</v>
      </c>
      <c r="I112" s="42">
        <f t="shared" si="29"/>
        <v>0.81452279627753132</v>
      </c>
      <c r="J112" s="29">
        <v>460.4</v>
      </c>
      <c r="K112" s="84">
        <f>'Datos y Cálculos'!T112</f>
        <v>55.629999999999995</v>
      </c>
      <c r="L112" s="40">
        <f>'Datos y Cálculos'!U112</f>
        <v>252.78711399120013</v>
      </c>
      <c r="M112" s="13">
        <f>'Datos y Cálculos'!V112</f>
        <v>0.97548485010428243</v>
      </c>
      <c r="N112" s="84">
        <f t="shared" si="39"/>
        <v>379.97389266268021</v>
      </c>
      <c r="O112" s="84">
        <f t="shared" si="40"/>
        <v>317.27545284888697</v>
      </c>
      <c r="Q112" s="3">
        <f t="shared" si="41"/>
        <v>379.97389266268027</v>
      </c>
      <c r="R112" s="40">
        <f t="shared" si="42"/>
        <v>317.27545284888697</v>
      </c>
      <c r="S112" s="126">
        <f t="shared" si="43"/>
        <v>0.16500723082428581</v>
      </c>
      <c r="U112" s="89">
        <f t="shared" si="31"/>
        <v>7.1035038279773158E-2</v>
      </c>
      <c r="V112" s="159">
        <f t="shared" si="32"/>
        <v>2.1508491493383752E-2</v>
      </c>
      <c r="W112" s="160"/>
      <c r="AA112" s="126">
        <f t="shared" si="33"/>
        <v>0.48054234970648119</v>
      </c>
      <c r="AB112" s="95">
        <f t="shared" si="34"/>
        <v>0.40124938728761927</v>
      </c>
      <c r="AC112" s="130">
        <f t="shared" si="30"/>
        <v>7.9292962418861912E-2</v>
      </c>
      <c r="AE112" s="3">
        <f t="shared" si="35"/>
        <v>33.676692253920081</v>
      </c>
      <c r="AF112" s="40">
        <f t="shared" si="36"/>
        <v>31.049501981999178</v>
      </c>
      <c r="AG112" s="3">
        <f t="shared" si="37"/>
        <v>2.6271902719209024</v>
      </c>
      <c r="AH112" s="94">
        <f t="shared" si="38"/>
        <v>7.8012123403096045E-2</v>
      </c>
    </row>
    <row r="113" spans="2:34" x14ac:dyDescent="0.25">
      <c r="B113" s="26" t="s">
        <v>4053</v>
      </c>
      <c r="C113" s="29">
        <v>362.29</v>
      </c>
      <c r="D113" s="29">
        <v>252.7</v>
      </c>
      <c r="E113" s="29">
        <v>149.07</v>
      </c>
      <c r="F113" s="15">
        <v>30</v>
      </c>
      <c r="G113" s="15">
        <f t="shared" si="27"/>
        <v>179.07</v>
      </c>
      <c r="H113" s="40">
        <f t="shared" si="28"/>
        <v>309.71495750124819</v>
      </c>
      <c r="I113" s="42">
        <f t="shared" si="29"/>
        <v>0.81591151437683329</v>
      </c>
      <c r="J113" s="29">
        <v>461.31</v>
      </c>
      <c r="K113" s="84">
        <f>'Datos y Cálculos'!T113</f>
        <v>59.069999999999993</v>
      </c>
      <c r="L113" s="40">
        <f>'Datos y Cálculos'!U113</f>
        <v>259.51214788521941</v>
      </c>
      <c r="M113" s="13">
        <f>'Datos y Cálculos'!V113</f>
        <v>0.97375017724321566</v>
      </c>
      <c r="N113" s="84">
        <f t="shared" si="39"/>
        <v>388.72611757695472</v>
      </c>
      <c r="O113" s="84">
        <f t="shared" si="40"/>
        <v>325.71610530328132</v>
      </c>
      <c r="Q113" s="3">
        <f t="shared" si="41"/>
        <v>388.72611757695472</v>
      </c>
      <c r="R113" s="40">
        <f t="shared" si="42"/>
        <v>325.71610530328127</v>
      </c>
      <c r="S113" s="126">
        <f t="shared" si="43"/>
        <v>0.16209359089745135</v>
      </c>
      <c r="U113" s="89">
        <f t="shared" si="31"/>
        <v>7.4345133287334594E-2</v>
      </c>
      <c r="V113" s="159">
        <f t="shared" si="32"/>
        <v>2.2148370510396986E-2</v>
      </c>
      <c r="W113" s="160"/>
      <c r="AA113" s="126">
        <f t="shared" si="33"/>
        <v>0.49161104365277492</v>
      </c>
      <c r="AB113" s="95">
        <f t="shared" si="34"/>
        <v>0.41192404426225304</v>
      </c>
      <c r="AC113" s="130">
        <f t="shared" si="30"/>
        <v>7.9686999390521873E-2</v>
      </c>
      <c r="AE113" s="3">
        <f t="shared" si="35"/>
        <v>34.081009284041613</v>
      </c>
      <c r="AF113" s="40">
        <f t="shared" si="36"/>
        <v>31.375659931126094</v>
      </c>
      <c r="AG113" s="3">
        <f t="shared" si="37"/>
        <v>2.705349352915519</v>
      </c>
      <c r="AH113" s="94">
        <f t="shared" si="38"/>
        <v>7.9379965844564748E-2</v>
      </c>
    </row>
    <row r="114" spans="2:34" x14ac:dyDescent="0.25">
      <c r="B114" s="26" t="s">
        <v>4054</v>
      </c>
      <c r="C114" s="29">
        <v>375.55</v>
      </c>
      <c r="D114" s="29">
        <v>256.69</v>
      </c>
      <c r="E114" s="29">
        <v>151.53</v>
      </c>
      <c r="F114" s="15">
        <v>30</v>
      </c>
      <c r="G114" s="15">
        <f t="shared" si="27"/>
        <v>181.53</v>
      </c>
      <c r="H114" s="40">
        <f t="shared" si="28"/>
        <v>314.3929022735723</v>
      </c>
      <c r="I114" s="42">
        <f t="shared" si="29"/>
        <v>0.81646245237635318</v>
      </c>
      <c r="J114" s="29">
        <v>460.88</v>
      </c>
      <c r="K114" s="84">
        <f>'Datos y Cálculos'!T114</f>
        <v>61.53</v>
      </c>
      <c r="L114" s="40">
        <f>'Datos y Cálculos'!U114</f>
        <v>263.96154454768595</v>
      </c>
      <c r="M114" s="13">
        <f>'Datos y Cálculos'!V114</f>
        <v>0.97245225792209167</v>
      </c>
      <c r="N114" s="84">
        <f t="shared" si="39"/>
        <v>394.59744947598847</v>
      </c>
      <c r="O114" s="84">
        <f t="shared" si="40"/>
        <v>331.30058434851281</v>
      </c>
      <c r="Q114" s="3">
        <f t="shared" si="41"/>
        <v>394.59744947598847</v>
      </c>
      <c r="R114" s="40">
        <f t="shared" si="42"/>
        <v>331.30058434851281</v>
      </c>
      <c r="S114" s="126">
        <f t="shared" si="43"/>
        <v>0.16040870312651956</v>
      </c>
      <c r="U114" s="89">
        <f t="shared" si="31"/>
        <v>7.6607916389413985E-2</v>
      </c>
      <c r="V114" s="159">
        <f t="shared" si="32"/>
        <v>2.2605958412098295E-2</v>
      </c>
      <c r="W114" s="160"/>
      <c r="AA114" s="126">
        <f t="shared" si="33"/>
        <v>0.49903635281519415</v>
      </c>
      <c r="AB114" s="95">
        <f t="shared" si="34"/>
        <v>0.41898657864712052</v>
      </c>
      <c r="AC114" s="130">
        <f t="shared" si="30"/>
        <v>8.0049774168073629E-2</v>
      </c>
      <c r="AE114" s="3">
        <f t="shared" si="35"/>
        <v>34.357400669047792</v>
      </c>
      <c r="AF114" s="40">
        <f t="shared" si="36"/>
        <v>31.596158484955893</v>
      </c>
      <c r="AG114" s="3">
        <f t="shared" si="37"/>
        <v>2.7612421840918984</v>
      </c>
      <c r="AH114" s="94">
        <f t="shared" si="38"/>
        <v>8.0368192305638297E-2</v>
      </c>
    </row>
    <row r="115" spans="2:34" x14ac:dyDescent="0.25">
      <c r="B115" s="26" t="s">
        <v>4055</v>
      </c>
      <c r="C115" s="29">
        <v>347.3</v>
      </c>
      <c r="D115" s="29">
        <v>251.25</v>
      </c>
      <c r="E115" s="29">
        <v>147.61000000000001</v>
      </c>
      <c r="F115" s="15">
        <v>30</v>
      </c>
      <c r="G115" s="15">
        <f t="shared" si="27"/>
        <v>177.61</v>
      </c>
      <c r="H115" s="40">
        <f t="shared" si="28"/>
        <v>307.68795004029653</v>
      </c>
      <c r="I115" s="42">
        <f t="shared" si="29"/>
        <v>0.81657406462324866</v>
      </c>
      <c r="J115" s="29">
        <v>461.66</v>
      </c>
      <c r="K115" s="84">
        <f>'Datos y Cálculos'!T115</f>
        <v>57.610000000000014</v>
      </c>
      <c r="L115" s="40">
        <f>'Datos y Cálculos'!U115</f>
        <v>257.77019726880764</v>
      </c>
      <c r="M115" s="13">
        <f>'Datos y Cálculos'!V115</f>
        <v>0.97470538744241153</v>
      </c>
      <c r="N115" s="84">
        <f t="shared" si="39"/>
        <v>386.18200170036812</v>
      </c>
      <c r="O115" s="84">
        <f t="shared" si="40"/>
        <v>323.52976691784573</v>
      </c>
      <c r="Q115" s="3">
        <f t="shared" si="41"/>
        <v>386.18200170036812</v>
      </c>
      <c r="R115" s="40">
        <f t="shared" si="42"/>
        <v>323.52976691784573</v>
      </c>
      <c r="S115" s="126">
        <f t="shared" si="43"/>
        <v>0.16223499413919651</v>
      </c>
      <c r="U115" s="89">
        <f t="shared" si="31"/>
        <v>7.3375176911153125E-2</v>
      </c>
      <c r="V115" s="159">
        <f t="shared" si="32"/>
        <v>2.1876793950850661E-2</v>
      </c>
      <c r="W115" s="160"/>
      <c r="AA115" s="126">
        <f t="shared" si="33"/>
        <v>0.48839357149253415</v>
      </c>
      <c r="AB115" s="95">
        <f t="shared" si="34"/>
        <v>0.40915904328382163</v>
      </c>
      <c r="AC115" s="130">
        <f t="shared" si="30"/>
        <v>7.9234528208712518E-2</v>
      </c>
      <c r="AE115" s="3">
        <f t="shared" si="35"/>
        <v>33.962532358011003</v>
      </c>
      <c r="AF115" s="40">
        <f t="shared" si="36"/>
        <v>31.290355173192044</v>
      </c>
      <c r="AG115" s="3">
        <f t="shared" si="37"/>
        <v>2.6721771848189597</v>
      </c>
      <c r="AH115" s="94">
        <f t="shared" si="38"/>
        <v>7.8680151310585478E-2</v>
      </c>
    </row>
    <row r="116" spans="2:34" x14ac:dyDescent="0.25">
      <c r="B116" s="26" t="s">
        <v>4056</v>
      </c>
      <c r="C116" s="29">
        <v>351.81</v>
      </c>
      <c r="D116" s="29">
        <v>242.75</v>
      </c>
      <c r="E116" s="29">
        <v>136.19</v>
      </c>
      <c r="F116" s="15">
        <v>30</v>
      </c>
      <c r="G116" s="15">
        <f t="shared" si="27"/>
        <v>166.19</v>
      </c>
      <c r="H116" s="40">
        <f t="shared" si="28"/>
        <v>294.1881686947998</v>
      </c>
      <c r="I116" s="42">
        <f t="shared" si="29"/>
        <v>0.8251521503294601</v>
      </c>
      <c r="J116" s="29">
        <v>463.61</v>
      </c>
      <c r="K116" s="84">
        <f>'Datos y Cálculos'!T116</f>
        <v>46.19</v>
      </c>
      <c r="L116" s="40">
        <f>'Datos y Cálculos'!U116</f>
        <v>247.10539977912259</v>
      </c>
      <c r="M116" s="13">
        <f>'Datos y Cálculos'!V116</f>
        <v>0.98237432373790412</v>
      </c>
      <c r="N116" s="84">
        <f t="shared" si="39"/>
        <v>369.2383008442298</v>
      </c>
      <c r="O116" s="84">
        <f t="shared" si="40"/>
        <v>310.1442806101881</v>
      </c>
      <c r="Q116" s="3">
        <f t="shared" si="41"/>
        <v>369.23830084422974</v>
      </c>
      <c r="R116" s="40">
        <f t="shared" si="42"/>
        <v>310.1442806101881</v>
      </c>
      <c r="S116" s="126">
        <f t="shared" si="43"/>
        <v>0.16004304022342353</v>
      </c>
      <c r="U116" s="89">
        <f t="shared" si="31"/>
        <v>6.707776602268431E-2</v>
      </c>
      <c r="V116" s="159">
        <f t="shared" si="32"/>
        <v>1.9752544423440443E-2</v>
      </c>
      <c r="W116" s="160"/>
      <c r="AA116" s="126">
        <f t="shared" si="33"/>
        <v>0.46696534713460286</v>
      </c>
      <c r="AB116" s="95">
        <f t="shared" si="34"/>
        <v>0.39223079330019461</v>
      </c>
      <c r="AC116" s="130">
        <f t="shared" si="30"/>
        <v>7.4734553834408246E-2</v>
      </c>
      <c r="AE116" s="3">
        <f t="shared" si="35"/>
        <v>33.193324688121024</v>
      </c>
      <c r="AF116" s="40">
        <f t="shared" si="36"/>
        <v>30.780617475673743</v>
      </c>
      <c r="AG116" s="3">
        <f t="shared" si="37"/>
        <v>2.4127072124472804</v>
      </c>
      <c r="AH116" s="94">
        <f t="shared" si="38"/>
        <v>7.2686518603263695E-2</v>
      </c>
    </row>
    <row r="117" spans="2:34" x14ac:dyDescent="0.25">
      <c r="B117" s="26" t="s">
        <v>4057</v>
      </c>
      <c r="C117" s="29">
        <v>335.84</v>
      </c>
      <c r="D117" s="29">
        <v>234.2</v>
      </c>
      <c r="E117" s="29">
        <v>128.02000000000001</v>
      </c>
      <c r="F117" s="15">
        <v>30</v>
      </c>
      <c r="G117" s="15">
        <f t="shared" si="27"/>
        <v>158.02000000000001</v>
      </c>
      <c r="H117" s="40">
        <f t="shared" si="28"/>
        <v>282.52426515257054</v>
      </c>
      <c r="I117" s="42">
        <f t="shared" si="29"/>
        <v>0.82895534609576216</v>
      </c>
      <c r="J117" s="29">
        <v>461.48</v>
      </c>
      <c r="K117" s="84">
        <f>'Datos y Cálculos'!T117</f>
        <v>38.02000000000001</v>
      </c>
      <c r="L117" s="40">
        <f>'Datos y Cálculos'!U117</f>
        <v>237.2660118938235</v>
      </c>
      <c r="M117" s="13">
        <f>'Datos y Cálculos'!V117</f>
        <v>0.98707774506196211</v>
      </c>
      <c r="N117" s="84">
        <f t="shared" si="39"/>
        <v>354.59882725747349</v>
      </c>
      <c r="O117" s="84">
        <f t="shared" si="40"/>
        <v>297.79477355749555</v>
      </c>
      <c r="Q117" s="3">
        <f t="shared" si="41"/>
        <v>354.59882725747349</v>
      </c>
      <c r="R117" s="40">
        <f t="shared" si="42"/>
        <v>297.79477355749555</v>
      </c>
      <c r="S117" s="126">
        <f t="shared" si="43"/>
        <v>0.16019244660031728</v>
      </c>
      <c r="U117" s="89">
        <f t="shared" si="31"/>
        <v>6.1864241519848769E-2</v>
      </c>
      <c r="V117" s="159">
        <f t="shared" si="32"/>
        <v>1.8232831758034022E-2</v>
      </c>
      <c r="W117" s="160"/>
      <c r="AA117" s="126">
        <f t="shared" si="33"/>
        <v>0.44845121452788972</v>
      </c>
      <c r="AB117" s="95">
        <f t="shared" si="34"/>
        <v>0.37661271729178336</v>
      </c>
      <c r="AC117" s="130">
        <f t="shared" si="30"/>
        <v>7.1838497236106358E-2</v>
      </c>
      <c r="AE117" s="3">
        <f t="shared" si="35"/>
        <v>32.556510113724492</v>
      </c>
      <c r="AF117" s="40">
        <f t="shared" si="36"/>
        <v>30.329430718639426</v>
      </c>
      <c r="AG117" s="3">
        <f t="shared" si="37"/>
        <v>2.2270793950850667</v>
      </c>
      <c r="AH117" s="94">
        <f t="shared" si="38"/>
        <v>6.8406576359246185E-2</v>
      </c>
    </row>
    <row r="118" spans="2:34" x14ac:dyDescent="0.25">
      <c r="B118" s="26" t="s">
        <v>4058</v>
      </c>
      <c r="C118" s="29">
        <v>350.78</v>
      </c>
      <c r="D118" s="29">
        <v>243.59</v>
      </c>
      <c r="E118" s="29">
        <v>135.59</v>
      </c>
      <c r="F118" s="15">
        <v>30</v>
      </c>
      <c r="G118" s="15">
        <f t="shared" si="27"/>
        <v>165.59</v>
      </c>
      <c r="H118" s="40">
        <f t="shared" si="28"/>
        <v>294.54394612688952</v>
      </c>
      <c r="I118" s="42">
        <f t="shared" si="29"/>
        <v>0.82700732166826285</v>
      </c>
      <c r="J118" s="29">
        <v>462.47</v>
      </c>
      <c r="K118" s="84">
        <f>'Datos y Cálculos'!T118</f>
        <v>45.59</v>
      </c>
      <c r="L118" s="40">
        <f>'Datos y Cálculos'!U118</f>
        <v>247.81956379591989</v>
      </c>
      <c r="M118" s="13">
        <f>'Datos y Cálculos'!V118</f>
        <v>0.98293288983672433</v>
      </c>
      <c r="N118" s="84">
        <f t="shared" si="39"/>
        <v>369.68484040116152</v>
      </c>
      <c r="O118" s="84">
        <f t="shared" si="40"/>
        <v>311.04063449571737</v>
      </c>
      <c r="Q118" s="3">
        <f t="shared" si="41"/>
        <v>369.68484040116152</v>
      </c>
      <c r="R118" s="40">
        <f t="shared" si="42"/>
        <v>311.04063449571737</v>
      </c>
      <c r="S118" s="126">
        <f t="shared" si="43"/>
        <v>0.15863297462186088</v>
      </c>
      <c r="U118" s="89">
        <f t="shared" si="31"/>
        <v>6.7240105561436683E-2</v>
      </c>
      <c r="V118" s="159">
        <f t="shared" si="32"/>
        <v>1.9640937618147444E-2</v>
      </c>
      <c r="W118" s="160"/>
      <c r="AA118" s="126">
        <f t="shared" si="33"/>
        <v>0.46753007321728496</v>
      </c>
      <c r="AB118" s="95">
        <f t="shared" si="34"/>
        <v>0.39336438697765064</v>
      </c>
      <c r="AC118" s="130">
        <f t="shared" si="30"/>
        <v>7.4165686239634321E-2</v>
      </c>
      <c r="AE118" s="3">
        <f t="shared" si="35"/>
        <v>33.213153919617326</v>
      </c>
      <c r="AF118" s="40">
        <f t="shared" si="36"/>
        <v>30.814079105017935</v>
      </c>
      <c r="AG118" s="3">
        <f t="shared" si="37"/>
        <v>2.3990748145993912</v>
      </c>
      <c r="AH118" s="94">
        <f t="shared" si="38"/>
        <v>7.223267083895879E-2</v>
      </c>
    </row>
    <row r="119" spans="2:34" x14ac:dyDescent="0.25">
      <c r="B119" s="26" t="s">
        <v>4059</v>
      </c>
      <c r="C119" s="29">
        <v>340.74</v>
      </c>
      <c r="D119" s="29">
        <v>233.89</v>
      </c>
      <c r="E119" s="29">
        <v>135.93</v>
      </c>
      <c r="F119" s="15">
        <v>30</v>
      </c>
      <c r="G119" s="15">
        <f t="shared" si="27"/>
        <v>165.93</v>
      </c>
      <c r="H119" s="40">
        <f t="shared" si="28"/>
        <v>286.77046047318055</v>
      </c>
      <c r="I119" s="42">
        <f t="shared" si="29"/>
        <v>0.81560004337292591</v>
      </c>
      <c r="J119" s="29">
        <v>462.38</v>
      </c>
      <c r="K119" s="84">
        <f>'Datos y Cálculos'!T119</f>
        <v>45.930000000000007</v>
      </c>
      <c r="L119" s="40">
        <f>'Datos y Cálculos'!U119</f>
        <v>238.35707877048668</v>
      </c>
      <c r="M119" s="13">
        <f>'Datos y Cálculos'!V119</f>
        <v>0.98125887935223421</v>
      </c>
      <c r="N119" s="84">
        <f t="shared" si="39"/>
        <v>359.92826641266032</v>
      </c>
      <c r="O119" s="84">
        <f t="shared" si="40"/>
        <v>299.16418172042029</v>
      </c>
      <c r="Q119" s="3">
        <f t="shared" si="41"/>
        <v>359.92826641266026</v>
      </c>
      <c r="R119" s="40">
        <f t="shared" si="42"/>
        <v>299.16418172042029</v>
      </c>
      <c r="S119" s="126">
        <f t="shared" si="43"/>
        <v>0.16882276376308147</v>
      </c>
      <c r="U119" s="89">
        <f t="shared" si="31"/>
        <v>6.3737791625708889E-2</v>
      </c>
      <c r="V119" s="159">
        <f t="shared" si="32"/>
        <v>1.9704181474480161E-2</v>
      </c>
      <c r="W119" s="160"/>
      <c r="AA119" s="126">
        <f t="shared" si="33"/>
        <v>0.4551912071002866</v>
      </c>
      <c r="AB119" s="95">
        <f t="shared" si="34"/>
        <v>0.37834456947696299</v>
      </c>
      <c r="AC119" s="130">
        <f t="shared" si="30"/>
        <v>7.684663762332361E-2</v>
      </c>
      <c r="AE119" s="3">
        <f t="shared" si="35"/>
        <v>32.78535799055426</v>
      </c>
      <c r="AF119" s="40">
        <f t="shared" si="36"/>
        <v>30.378558150507729</v>
      </c>
      <c r="AG119" s="3">
        <f t="shared" si="37"/>
        <v>2.4067998400465314</v>
      </c>
      <c r="AH119" s="94">
        <f t="shared" si="38"/>
        <v>7.3410814691727611E-2</v>
      </c>
    </row>
    <row r="120" spans="2:34" x14ac:dyDescent="0.25">
      <c r="B120" s="26" t="s">
        <v>4060</v>
      </c>
      <c r="C120" s="29">
        <v>296</v>
      </c>
      <c r="D120" s="29">
        <v>240.48</v>
      </c>
      <c r="E120" s="29">
        <v>133.27000000000001</v>
      </c>
      <c r="F120" s="15">
        <v>30</v>
      </c>
      <c r="G120" s="15">
        <f t="shared" si="27"/>
        <v>163.27000000000001</v>
      </c>
      <c r="H120" s="40">
        <f t="shared" si="28"/>
        <v>290.66771974197616</v>
      </c>
      <c r="I120" s="42">
        <f t="shared" si="29"/>
        <v>0.82733645212984963</v>
      </c>
      <c r="J120" s="29">
        <v>464.42</v>
      </c>
      <c r="K120" s="84">
        <f>'Datos y Cálculos'!T120</f>
        <v>43.27000000000001</v>
      </c>
      <c r="L120" s="40">
        <f>'Datos y Cálculos'!U120</f>
        <v>244.34181651939971</v>
      </c>
      <c r="M120" s="13">
        <f>'Datos y Cálculos'!V120</f>
        <v>0.98419502410839643</v>
      </c>
      <c r="N120" s="84">
        <f t="shared" si="39"/>
        <v>364.81975269079271</v>
      </c>
      <c r="O120" s="84">
        <f t="shared" si="40"/>
        <v>306.67568161251648</v>
      </c>
      <c r="Q120" s="3">
        <f t="shared" si="41"/>
        <v>364.81975269079265</v>
      </c>
      <c r="R120" s="40">
        <f t="shared" si="42"/>
        <v>306.67568161251648</v>
      </c>
      <c r="S120" s="126">
        <f t="shared" si="43"/>
        <v>0.15937752999782573</v>
      </c>
      <c r="U120" s="89">
        <f t="shared" si="31"/>
        <v>6.5481978361058596E-2</v>
      </c>
      <c r="V120" s="159">
        <f t="shared" si="32"/>
        <v>1.9209391304347817E-2</v>
      </c>
      <c r="W120" s="160"/>
      <c r="AA120" s="126">
        <f t="shared" si="33"/>
        <v>0.4613773329237717</v>
      </c>
      <c r="AB120" s="95">
        <f t="shared" si="34"/>
        <v>0.38784415320539639</v>
      </c>
      <c r="AC120" s="130">
        <f t="shared" si="30"/>
        <v>7.3533179718375308E-2</v>
      </c>
      <c r="AE120" s="3">
        <f t="shared" si="35"/>
        <v>32.998404564505478</v>
      </c>
      <c r="AF120" s="40">
        <f t="shared" si="36"/>
        <v>30.652041688251298</v>
      </c>
      <c r="AG120" s="3">
        <f t="shared" si="37"/>
        <v>2.3463628762541795</v>
      </c>
      <c r="AH120" s="94">
        <f t="shared" si="38"/>
        <v>7.1105343037645818E-2</v>
      </c>
    </row>
    <row r="121" spans="2:34" x14ac:dyDescent="0.25">
      <c r="B121" s="26" t="s">
        <v>4061</v>
      </c>
      <c r="C121" s="29">
        <v>330.13</v>
      </c>
      <c r="D121" s="29">
        <v>234.17</v>
      </c>
      <c r="E121" s="29">
        <v>132.66999999999999</v>
      </c>
      <c r="F121" s="15">
        <v>30</v>
      </c>
      <c r="G121" s="15">
        <f t="shared" si="27"/>
        <v>162.66999999999999</v>
      </c>
      <c r="H121" s="40">
        <f t="shared" si="28"/>
        <v>285.12649438450995</v>
      </c>
      <c r="I121" s="42">
        <f t="shared" si="29"/>
        <v>0.82128460389306324</v>
      </c>
      <c r="J121" s="29">
        <v>463.14</v>
      </c>
      <c r="K121" s="84">
        <f>'Datos y Cálculos'!T121</f>
        <v>42.669999999999987</v>
      </c>
      <c r="L121" s="40">
        <f>'Datos y Cálculos'!U121</f>
        <v>238.02587632440301</v>
      </c>
      <c r="M121" s="13">
        <f>'Datos y Cálculos'!V121</f>
        <v>0.9838006002374805</v>
      </c>
      <c r="N121" s="84">
        <f t="shared" si="39"/>
        <v>357.86490931737205</v>
      </c>
      <c r="O121" s="84">
        <f t="shared" si="40"/>
        <v>298.74848645650144</v>
      </c>
      <c r="Q121" s="3">
        <f t="shared" si="41"/>
        <v>357.86490931737205</v>
      </c>
      <c r="R121" s="40">
        <f t="shared" si="42"/>
        <v>298.74848645650144</v>
      </c>
      <c r="S121" s="126">
        <f t="shared" si="43"/>
        <v>0.16519200771496512</v>
      </c>
      <c r="U121" s="89">
        <f t="shared" si="31"/>
        <v>6.3009108313799619E-2</v>
      </c>
      <c r="V121" s="159">
        <f t="shared" si="32"/>
        <v>1.9097784499054818E-2</v>
      </c>
      <c r="W121" s="160"/>
      <c r="AA121" s="126">
        <f t="shared" si="33"/>
        <v>0.45258173711826977</v>
      </c>
      <c r="AB121" s="95">
        <f t="shared" si="34"/>
        <v>0.37781885130857623</v>
      </c>
      <c r="AC121" s="130">
        <f t="shared" si="30"/>
        <v>7.4762885809693536E-2</v>
      </c>
      <c r="AE121" s="3">
        <f t="shared" si="35"/>
        <v>32.696351762063159</v>
      </c>
      <c r="AF121" s="40">
        <f t="shared" si="36"/>
        <v>30.363621283656876</v>
      </c>
      <c r="AG121" s="3">
        <f t="shared" si="37"/>
        <v>2.3327304784062832</v>
      </c>
      <c r="AH121" s="94">
        <f t="shared" si="38"/>
        <v>7.134528327141676E-2</v>
      </c>
    </row>
    <row r="122" spans="2:34" x14ac:dyDescent="0.25">
      <c r="B122" s="26" t="s">
        <v>4062</v>
      </c>
      <c r="C122" s="29">
        <v>318.58</v>
      </c>
      <c r="D122" s="29">
        <v>228.3</v>
      </c>
      <c r="E122" s="29">
        <v>122.18</v>
      </c>
      <c r="F122" s="15">
        <v>30</v>
      </c>
      <c r="G122" s="15">
        <f t="shared" si="27"/>
        <v>152.18</v>
      </c>
      <c r="H122" s="40">
        <f t="shared" si="28"/>
        <v>274.37135856353524</v>
      </c>
      <c r="I122" s="42">
        <f t="shared" si="29"/>
        <v>0.83208393614865361</v>
      </c>
      <c r="J122" s="29">
        <v>458.77</v>
      </c>
      <c r="K122" s="84">
        <f>'Datos y Cálculos'!T122</f>
        <v>32.180000000000007</v>
      </c>
      <c r="L122" s="40">
        <f>'Datos y Cálculos'!U122</f>
        <v>230.55680948521126</v>
      </c>
      <c r="M122" s="13">
        <f>'Datos y Cálculos'!V122</f>
        <v>0.99021148197595954</v>
      </c>
      <c r="N122" s="84">
        <f t="shared" si="39"/>
        <v>344.36603853169657</v>
      </c>
      <c r="O122" s="84">
        <f t="shared" si="40"/>
        <v>289.37399134736518</v>
      </c>
      <c r="Q122" s="3">
        <f t="shared" si="41"/>
        <v>344.36603853169657</v>
      </c>
      <c r="R122" s="40">
        <f t="shared" si="42"/>
        <v>289.37399134736523</v>
      </c>
      <c r="S122" s="126">
        <f t="shared" si="43"/>
        <v>0.15969068093591843</v>
      </c>
      <c r="U122" s="89">
        <f t="shared" si="31"/>
        <v>5.8345280499054832E-2</v>
      </c>
      <c r="V122" s="159">
        <f t="shared" si="32"/>
        <v>1.7146525519848785E-2</v>
      </c>
      <c r="W122" s="160"/>
      <c r="AA122" s="126">
        <f t="shared" si="33"/>
        <v>0.43551009295799242</v>
      </c>
      <c r="AB122" s="95">
        <f t="shared" si="34"/>
        <v>0.36596318965906549</v>
      </c>
      <c r="AC122" s="130">
        <f t="shared" si="30"/>
        <v>6.9546903298926932E-2</v>
      </c>
      <c r="AE122" s="3">
        <f t="shared" si="35"/>
        <v>32.126680798919111</v>
      </c>
      <c r="AF122" s="40">
        <f t="shared" si="36"/>
        <v>30.032290076220253</v>
      </c>
      <c r="AG122" s="3">
        <f t="shared" si="37"/>
        <v>2.0943907226988578</v>
      </c>
      <c r="AH122" s="94">
        <f t="shared" si="38"/>
        <v>6.5191631087184176E-2</v>
      </c>
    </row>
    <row r="123" spans="2:34" x14ac:dyDescent="0.25">
      <c r="B123" s="26" t="s">
        <v>4063</v>
      </c>
      <c r="C123" s="29">
        <v>352.29</v>
      </c>
      <c r="D123" s="29">
        <v>237.79</v>
      </c>
      <c r="E123" s="29">
        <v>127.43</v>
      </c>
      <c r="F123" s="15">
        <v>30</v>
      </c>
      <c r="G123" s="15">
        <f t="shared" si="27"/>
        <v>157.43</v>
      </c>
      <c r="H123" s="40">
        <f t="shared" si="28"/>
        <v>285.18115120042557</v>
      </c>
      <c r="I123" s="42">
        <f t="shared" si="29"/>
        <v>0.83382088542338817</v>
      </c>
      <c r="J123" s="29">
        <v>462.25</v>
      </c>
      <c r="K123" s="84">
        <f>'Datos y Cálculos'!T123</f>
        <v>37.430000000000007</v>
      </c>
      <c r="L123" s="40">
        <f>'Datos y Cálculos'!U123</f>
        <v>240.71786182167702</v>
      </c>
      <c r="M123" s="13">
        <f>'Datos y Cálculos'!V123</f>
        <v>0.98783695651199332</v>
      </c>
      <c r="N123" s="84">
        <f t="shared" si="39"/>
        <v>357.93350959428932</v>
      </c>
      <c r="O123" s="84">
        <f t="shared" si="40"/>
        <v>302.12722243803557</v>
      </c>
      <c r="Q123" s="3">
        <f t="shared" si="41"/>
        <v>357.93350959428932</v>
      </c>
      <c r="R123" s="40">
        <f t="shared" si="42"/>
        <v>302.12722243803563</v>
      </c>
      <c r="S123" s="126">
        <f t="shared" si="43"/>
        <v>0.15591244088744027</v>
      </c>
      <c r="U123" s="89">
        <f t="shared" si="31"/>
        <v>6.3033267466918716E-2</v>
      </c>
      <c r="V123" s="159">
        <f t="shared" si="32"/>
        <v>1.8123085066162573E-2</v>
      </c>
      <c r="W123" s="160"/>
      <c r="AA123" s="126">
        <f t="shared" si="33"/>
        <v>0.4526684939689295</v>
      </c>
      <c r="AB123" s="95">
        <f t="shared" si="34"/>
        <v>0.38209184416139208</v>
      </c>
      <c r="AC123" s="130">
        <f t="shared" si="30"/>
        <v>7.0576649807537417E-2</v>
      </c>
      <c r="AE123" s="3">
        <f t="shared" si="35"/>
        <v>32.699302721783965</v>
      </c>
      <c r="AF123" s="40">
        <f t="shared" si="36"/>
        <v>30.485628517915998</v>
      </c>
      <c r="AG123" s="3">
        <f t="shared" si="37"/>
        <v>2.2136742038679671</v>
      </c>
      <c r="AH123" s="94">
        <f t="shared" si="38"/>
        <v>6.7697902389620035E-2</v>
      </c>
    </row>
    <row r="124" spans="2:34" x14ac:dyDescent="0.25">
      <c r="B124" s="26" t="s">
        <v>4064</v>
      </c>
      <c r="C124" s="29">
        <v>357.66</v>
      </c>
      <c r="D124" s="29">
        <v>253.78</v>
      </c>
      <c r="E124" s="29">
        <v>128.29</v>
      </c>
      <c r="F124" s="15">
        <v>30</v>
      </c>
      <c r="G124" s="15">
        <f t="shared" si="27"/>
        <v>158.29</v>
      </c>
      <c r="H124" s="40">
        <f t="shared" si="28"/>
        <v>299.09866683086369</v>
      </c>
      <c r="I124" s="42">
        <f t="shared" si="29"/>
        <v>0.848482551557173</v>
      </c>
      <c r="J124" s="29">
        <v>461.49</v>
      </c>
      <c r="K124" s="84">
        <f>'Datos y Cálculos'!T124</f>
        <v>38.289999999999992</v>
      </c>
      <c r="L124" s="40">
        <f>'Datos y Cálculos'!U124</f>
        <v>256.65231832188852</v>
      </c>
      <c r="M124" s="13">
        <f>'Datos y Cálculos'!V124</f>
        <v>0.98880852376215012</v>
      </c>
      <c r="N124" s="84">
        <f t="shared" si="39"/>
        <v>375.40151262838555</v>
      </c>
      <c r="O124" s="84">
        <f t="shared" si="40"/>
        <v>322.12670667670403</v>
      </c>
      <c r="Q124" s="3">
        <f t="shared" si="41"/>
        <v>375.40151262838555</v>
      </c>
      <c r="R124" s="40">
        <f t="shared" si="42"/>
        <v>322.12670667670403</v>
      </c>
      <c r="S124" s="126">
        <f t="shared" si="43"/>
        <v>0.14191420162022328</v>
      </c>
      <c r="U124" s="89">
        <f t="shared" si="31"/>
        <v>6.9335737476370507E-2</v>
      </c>
      <c r="V124" s="159">
        <f t="shared" si="32"/>
        <v>1.8283054820415885E-2</v>
      </c>
      <c r="W124" s="160"/>
      <c r="AA124" s="126">
        <f t="shared" si="33"/>
        <v>0.47475978862041857</v>
      </c>
      <c r="AB124" s="95">
        <f t="shared" si="34"/>
        <v>0.40738463225696592</v>
      </c>
      <c r="AC124" s="130">
        <f t="shared" si="30"/>
        <v>6.7375156363452648E-2</v>
      </c>
      <c r="AE124" s="3">
        <f t="shared" si="35"/>
        <v>33.469128346374994</v>
      </c>
      <c r="AF124" s="40">
        <f t="shared" si="36"/>
        <v>31.235914372258371</v>
      </c>
      <c r="AG124" s="3">
        <f t="shared" si="37"/>
        <v>2.233213974116623</v>
      </c>
      <c r="AH124" s="94">
        <f t="shared" si="38"/>
        <v>6.6724593213330574E-2</v>
      </c>
    </row>
    <row r="125" spans="2:34" x14ac:dyDescent="0.25">
      <c r="B125" s="26" t="s">
        <v>4065</v>
      </c>
      <c r="C125" s="29">
        <v>367.2</v>
      </c>
      <c r="D125" s="29">
        <v>256.63</v>
      </c>
      <c r="E125" s="29">
        <v>135.51</v>
      </c>
      <c r="F125" s="15">
        <v>30</v>
      </c>
      <c r="G125" s="15">
        <f t="shared" si="27"/>
        <v>165.51</v>
      </c>
      <c r="H125" s="40">
        <f t="shared" si="28"/>
        <v>305.37275091271653</v>
      </c>
      <c r="I125" s="42">
        <f t="shared" si="29"/>
        <v>0.84038277558481811</v>
      </c>
      <c r="J125" s="29">
        <v>461.33</v>
      </c>
      <c r="K125" s="84">
        <f>'Datos y Cálculos'!T125</f>
        <v>45.509999999999991</v>
      </c>
      <c r="L125" s="40">
        <f>'Datos y Cálculos'!U125</f>
        <v>260.63406722836521</v>
      </c>
      <c r="M125" s="13">
        <f>'Datos y Cálculos'!V125</f>
        <v>0.98463720698163038</v>
      </c>
      <c r="N125" s="84">
        <f t="shared" si="39"/>
        <v>383.27617378833355</v>
      </c>
      <c r="O125" s="84">
        <f t="shared" si="40"/>
        <v>327.12423668322538</v>
      </c>
      <c r="Q125" s="3">
        <f t="shared" si="41"/>
        <v>383.27617378833349</v>
      </c>
      <c r="R125" s="40">
        <f t="shared" si="42"/>
        <v>327.12423668322543</v>
      </c>
      <c r="S125" s="126">
        <f t="shared" si="43"/>
        <v>0.14650515984361268</v>
      </c>
      <c r="U125" s="89">
        <f t="shared" si="31"/>
        <v>7.2275107693761817E-2</v>
      </c>
      <c r="V125" s="159">
        <f t="shared" si="32"/>
        <v>1.9626056710775053E-2</v>
      </c>
      <c r="W125" s="160"/>
      <c r="AA125" s="126">
        <f t="shared" si="33"/>
        <v>0.48471865224240718</v>
      </c>
      <c r="AB125" s="95">
        <f t="shared" si="34"/>
        <v>0.41370486861645273</v>
      </c>
      <c r="AC125" s="130">
        <f t="shared" si="30"/>
        <v>7.1013783625954452E-2</v>
      </c>
      <c r="AE125" s="3">
        <f t="shared" si="35"/>
        <v>33.828162583763508</v>
      </c>
      <c r="AF125" s="40">
        <f t="shared" si="36"/>
        <v>31.430905422210511</v>
      </c>
      <c r="AG125" s="3">
        <f t="shared" si="37"/>
        <v>2.3972571615529965</v>
      </c>
      <c r="AH125" s="94">
        <f t="shared" si="38"/>
        <v>7.0865721885338462E-2</v>
      </c>
    </row>
    <row r="126" spans="2:34" x14ac:dyDescent="0.25">
      <c r="B126" s="26" t="s">
        <v>4066</v>
      </c>
      <c r="C126" s="29">
        <v>429.22</v>
      </c>
      <c r="D126" s="29">
        <v>293.45999999999998</v>
      </c>
      <c r="E126" s="29">
        <v>171.55</v>
      </c>
      <c r="F126" s="15">
        <v>30</v>
      </c>
      <c r="G126" s="15">
        <f t="shared" si="27"/>
        <v>201.55</v>
      </c>
      <c r="H126" s="40">
        <f t="shared" si="28"/>
        <v>356.00726692021328</v>
      </c>
      <c r="I126" s="42">
        <f t="shared" si="29"/>
        <v>0.82430901632625631</v>
      </c>
      <c r="J126" s="29">
        <v>460.96</v>
      </c>
      <c r="K126" s="84">
        <f>'Datos y Cálculos'!T126</f>
        <v>81.550000000000011</v>
      </c>
      <c r="L126" s="40">
        <f>'Datos y Cálculos'!U126</f>
        <v>304.58032454510254</v>
      </c>
      <c r="M126" s="13">
        <f>'Datos y Cálculos'!V126</f>
        <v>0.9634896818705837</v>
      </c>
      <c r="N126" s="84">
        <f t="shared" si="39"/>
        <v>446.82802476053934</v>
      </c>
      <c r="O126" s="84">
        <f t="shared" si="40"/>
        <v>382.28159209995334</v>
      </c>
      <c r="Q126" s="3">
        <f t="shared" si="41"/>
        <v>446.82802476053934</v>
      </c>
      <c r="R126" s="40">
        <f t="shared" si="42"/>
        <v>382.28159209995334</v>
      </c>
      <c r="S126" s="126">
        <f t="shared" si="43"/>
        <v>0.14445475458970425</v>
      </c>
      <c r="U126" s="89">
        <f t="shared" si="31"/>
        <v>9.8230399586011347E-2</v>
      </c>
      <c r="V126" s="159">
        <f t="shared" si="32"/>
        <v>2.6329905482041588E-2</v>
      </c>
      <c r="W126" s="160"/>
      <c r="AA126" s="126">
        <f t="shared" si="33"/>
        <v>0.56509089987335437</v>
      </c>
      <c r="AB126" s="95">
        <f t="shared" si="34"/>
        <v>0.48346083261127387</v>
      </c>
      <c r="AC126" s="130">
        <f t="shared" si="30"/>
        <v>8.1630067262080497E-2</v>
      </c>
      <c r="AE126" s="3">
        <f t="shared" si="35"/>
        <v>36.998514646118096</v>
      </c>
      <c r="AF126" s="40">
        <f t="shared" si="36"/>
        <v>33.782404787167977</v>
      </c>
      <c r="AG126" s="3">
        <f t="shared" si="37"/>
        <v>3.2161098589501194</v>
      </c>
      <c r="AH126" s="94">
        <f t="shared" si="38"/>
        <v>8.692537767289954E-2</v>
      </c>
    </row>
    <row r="127" spans="2:34" x14ac:dyDescent="0.25">
      <c r="B127" s="26" t="s">
        <v>4067</v>
      </c>
      <c r="C127" s="29">
        <v>436.13</v>
      </c>
      <c r="D127" s="29">
        <v>300.88</v>
      </c>
      <c r="E127" s="29">
        <v>172.43</v>
      </c>
      <c r="F127" s="15">
        <v>30</v>
      </c>
      <c r="G127" s="15">
        <f t="shared" si="27"/>
        <v>202.43</v>
      </c>
      <c r="H127" s="40">
        <f t="shared" si="28"/>
        <v>362.63849671539288</v>
      </c>
      <c r="I127" s="42">
        <f t="shared" si="29"/>
        <v>0.82969679922354633</v>
      </c>
      <c r="J127" s="29">
        <v>458.17</v>
      </c>
      <c r="K127" s="84">
        <f>'Datos y Cálculos'!T127</f>
        <v>82.43</v>
      </c>
      <c r="L127" s="40">
        <f>'Datos y Cálculos'!U127</f>
        <v>311.96711252951008</v>
      </c>
      <c r="M127" s="13">
        <f>'Datos y Cálculos'!V127</f>
        <v>0.96446063676516125</v>
      </c>
      <c r="N127" s="84">
        <f t="shared" si="39"/>
        <v>455.15094281989849</v>
      </c>
      <c r="O127" s="84">
        <f t="shared" si="40"/>
        <v>391.55281825483246</v>
      </c>
      <c r="Q127" s="3">
        <f t="shared" si="41"/>
        <v>455.15094281989849</v>
      </c>
      <c r="R127" s="40">
        <f t="shared" si="42"/>
        <v>391.5528182548324</v>
      </c>
      <c r="S127" s="126">
        <f t="shared" si="43"/>
        <v>0.13972974365612079</v>
      </c>
      <c r="U127" s="89">
        <f t="shared" si="31"/>
        <v>0.1019238913289225</v>
      </c>
      <c r="V127" s="159">
        <f t="shared" si="32"/>
        <v>2.6493595463138012E-2</v>
      </c>
      <c r="W127" s="160"/>
      <c r="AA127" s="126">
        <f t="shared" si="33"/>
        <v>0.57561666145300461</v>
      </c>
      <c r="AB127" s="95">
        <f t="shared" si="34"/>
        <v>0.49518589290398424</v>
      </c>
      <c r="AC127" s="130">
        <f t="shared" si="30"/>
        <v>8.0430768549020371E-2</v>
      </c>
      <c r="AE127" s="3">
        <f t="shared" si="35"/>
        <v>37.449662304678036</v>
      </c>
      <c r="AF127" s="40">
        <f t="shared" si="36"/>
        <v>34.21355826221766</v>
      </c>
      <c r="AG127" s="3">
        <f t="shared" si="37"/>
        <v>3.2361040424603758</v>
      </c>
      <c r="AH127" s="94">
        <f t="shared" si="38"/>
        <v>8.6412102094072463E-2</v>
      </c>
    </row>
    <row r="128" spans="2:34" x14ac:dyDescent="0.25">
      <c r="B128" s="26" t="s">
        <v>4068</v>
      </c>
      <c r="C128" s="29">
        <v>403.34</v>
      </c>
      <c r="D128" s="29">
        <v>288.48</v>
      </c>
      <c r="E128" s="29">
        <v>158.77000000000001</v>
      </c>
      <c r="F128" s="15">
        <v>30</v>
      </c>
      <c r="G128" s="15">
        <f t="shared" si="27"/>
        <v>188.77</v>
      </c>
      <c r="H128" s="40">
        <f t="shared" si="28"/>
        <v>344.75327888215946</v>
      </c>
      <c r="I128" s="42">
        <f t="shared" si="29"/>
        <v>0.8367723171056648</v>
      </c>
      <c r="J128" s="29">
        <v>460.36</v>
      </c>
      <c r="K128" s="84">
        <f>'Datos y Cálculos'!T128</f>
        <v>68.77000000000001</v>
      </c>
      <c r="L128" s="40">
        <f>'Datos y Cálculos'!U128</f>
        <v>296.56369181003936</v>
      </c>
      <c r="M128" s="13">
        <f>'Datos y Cálculos'!V128</f>
        <v>0.9727421392662684</v>
      </c>
      <c r="N128" s="84">
        <f t="shared" si="39"/>
        <v>432.70303992743675</v>
      </c>
      <c r="O128" s="84">
        <f t="shared" si="40"/>
        <v>372.21984195303361</v>
      </c>
      <c r="Q128" s="3">
        <f t="shared" si="41"/>
        <v>432.70303992743675</v>
      </c>
      <c r="R128" s="40">
        <f t="shared" si="42"/>
        <v>372.21984195303361</v>
      </c>
      <c r="S128" s="126">
        <f t="shared" si="43"/>
        <v>0.13977992385851046</v>
      </c>
      <c r="U128" s="89">
        <f t="shared" si="31"/>
        <v>9.2118105015122881E-2</v>
      </c>
      <c r="V128" s="159">
        <f t="shared" si="32"/>
        <v>2.3952680529300569E-2</v>
      </c>
      <c r="W128" s="160"/>
      <c r="AA128" s="126">
        <f t="shared" si="33"/>
        <v>0.54722742679707848</v>
      </c>
      <c r="AB128" s="95">
        <f t="shared" si="34"/>
        <v>0.47073601874609422</v>
      </c>
      <c r="AC128" s="130">
        <f t="shared" si="30"/>
        <v>7.6491408050984255E-2</v>
      </c>
      <c r="AE128" s="3">
        <f t="shared" si="35"/>
        <v>36.251918315050773</v>
      </c>
      <c r="AF128" s="40">
        <f t="shared" si="36"/>
        <v>33.326178530260897</v>
      </c>
      <c r="AG128" s="3">
        <f t="shared" si="37"/>
        <v>2.9257397847898758</v>
      </c>
      <c r="AH128" s="94">
        <f t="shared" si="38"/>
        <v>8.0705792155975176E-2</v>
      </c>
    </row>
    <row r="129" spans="2:34" x14ac:dyDescent="0.25">
      <c r="B129" s="26" t="s">
        <v>4069</v>
      </c>
      <c r="C129" s="29">
        <v>423.02</v>
      </c>
      <c r="D129" s="29">
        <v>294.58</v>
      </c>
      <c r="E129" s="29">
        <v>174.54</v>
      </c>
      <c r="F129" s="15">
        <v>30</v>
      </c>
      <c r="G129" s="15">
        <f t="shared" si="27"/>
        <v>204.54</v>
      </c>
      <c r="H129" s="40">
        <f t="shared" si="28"/>
        <v>358.6279241776914</v>
      </c>
      <c r="I129" s="42">
        <f t="shared" si="29"/>
        <v>0.82140842957349514</v>
      </c>
      <c r="J129" s="29">
        <v>458.99</v>
      </c>
      <c r="K129" s="84">
        <f>'Datos y Cálculos'!T129</f>
        <v>84.539999999999992</v>
      </c>
      <c r="L129" s="40">
        <f>'Datos y Cálculos'!U129</f>
        <v>306.47085995245942</v>
      </c>
      <c r="M129" s="13">
        <f>'Datos y Cálculos'!V129</f>
        <v>0.96120068330703945</v>
      </c>
      <c r="N129" s="84">
        <f t="shared" si="39"/>
        <v>450.11723600631922</v>
      </c>
      <c r="O129" s="84">
        <f t="shared" si="40"/>
        <v>384.65442063549688</v>
      </c>
      <c r="Q129" s="3">
        <f t="shared" si="41"/>
        <v>450.11723600631922</v>
      </c>
      <c r="R129" s="40">
        <f t="shared" si="42"/>
        <v>384.65442063549688</v>
      </c>
      <c r="S129" s="126">
        <f t="shared" si="43"/>
        <v>0.1454350336628818</v>
      </c>
      <c r="U129" s="89">
        <f t="shared" si="31"/>
        <v>9.9681918865784494E-2</v>
      </c>
      <c r="V129" s="159">
        <f t="shared" si="32"/>
        <v>2.6886079395085066E-2</v>
      </c>
      <c r="W129" s="160"/>
      <c r="AA129" s="126">
        <f t="shared" si="33"/>
        <v>0.56925067329792289</v>
      </c>
      <c r="AB129" s="95">
        <f t="shared" si="34"/>
        <v>0.48646168246422128</v>
      </c>
      <c r="AC129" s="130">
        <f t="shared" si="30"/>
        <v>8.2788990833701614E-2</v>
      </c>
      <c r="AE129" s="3">
        <f t="shared" si="35"/>
        <v>37.17581286958945</v>
      </c>
      <c r="AF129" s="40">
        <f t="shared" si="36"/>
        <v>33.891768228030635</v>
      </c>
      <c r="AG129" s="3">
        <f t="shared" si="37"/>
        <v>3.2840446415588147</v>
      </c>
      <c r="AH129" s="94">
        <f t="shared" si="38"/>
        <v>8.8338206701197075E-2</v>
      </c>
    </row>
    <row r="130" spans="2:34" x14ac:dyDescent="0.25">
      <c r="B130" s="26" t="s">
        <v>4070</v>
      </c>
      <c r="C130" s="29">
        <v>343.81</v>
      </c>
      <c r="D130" s="29">
        <v>243.98</v>
      </c>
      <c r="E130" s="29">
        <v>136.88999999999999</v>
      </c>
      <c r="F130" s="15">
        <v>30</v>
      </c>
      <c r="G130" s="15">
        <f t="shared" si="27"/>
        <v>166.89</v>
      </c>
      <c r="H130" s="40">
        <f t="shared" si="28"/>
        <v>295.59856647149013</v>
      </c>
      <c r="I130" s="42">
        <f t="shared" si="29"/>
        <v>0.82537612719962683</v>
      </c>
      <c r="J130" s="29">
        <v>461.88</v>
      </c>
      <c r="K130" s="84">
        <f>'Datos y Cálculos'!T130</f>
        <v>46.889999999999986</v>
      </c>
      <c r="L130" s="40">
        <f>'Datos y Cálculos'!U130</f>
        <v>248.44498888083857</v>
      </c>
      <c r="M130" s="13">
        <f>'Datos y Cálculos'!V130</f>
        <v>0.98202825945110883</v>
      </c>
      <c r="N130" s="84">
        <f t="shared" si="39"/>
        <v>371.00850418343981</v>
      </c>
      <c r="O130" s="84">
        <f t="shared" si="40"/>
        <v>311.82561132427332</v>
      </c>
      <c r="Q130" s="3">
        <f t="shared" si="41"/>
        <v>371.00850418343981</v>
      </c>
      <c r="R130" s="40">
        <f t="shared" si="42"/>
        <v>311.82561132427332</v>
      </c>
      <c r="S130" s="126">
        <f t="shared" si="43"/>
        <v>0.15951896571595658</v>
      </c>
      <c r="U130" s="89">
        <f t="shared" si="31"/>
        <v>6.772247660680529E-2</v>
      </c>
      <c r="V130" s="159">
        <f t="shared" si="32"/>
        <v>1.9882752362948942E-2</v>
      </c>
      <c r="W130" s="160"/>
      <c r="AA130" s="126">
        <f t="shared" si="33"/>
        <v>0.46920407376427004</v>
      </c>
      <c r="AB130" s="95">
        <f t="shared" si="34"/>
        <v>0.39435712520768024</v>
      </c>
      <c r="AC130" s="130">
        <f t="shared" si="30"/>
        <v>7.4846948556589799E-2</v>
      </c>
      <c r="AE130" s="3">
        <f t="shared" si="35"/>
        <v>33.272073928872203</v>
      </c>
      <c r="AF130" s="40">
        <f t="shared" si="36"/>
        <v>30.843462252269035</v>
      </c>
      <c r="AG130" s="3">
        <f t="shared" si="37"/>
        <v>2.4286116766031682</v>
      </c>
      <c r="AH130" s="94">
        <f t="shared" si="38"/>
        <v>7.2992494600575997E-2</v>
      </c>
    </row>
    <row r="131" spans="2:34" x14ac:dyDescent="0.25">
      <c r="B131" s="26" t="s">
        <v>4071</v>
      </c>
      <c r="C131" s="29">
        <v>356.86</v>
      </c>
      <c r="D131" s="29">
        <v>249.94</v>
      </c>
      <c r="E131" s="29">
        <v>141.71</v>
      </c>
      <c r="F131" s="15">
        <v>30</v>
      </c>
      <c r="G131" s="15">
        <f t="shared" si="27"/>
        <v>171.71</v>
      </c>
      <c r="H131" s="40">
        <f t="shared" si="28"/>
        <v>303.23971985872828</v>
      </c>
      <c r="I131" s="42">
        <f t="shared" si="29"/>
        <v>0.82423239315891972</v>
      </c>
      <c r="J131" s="29">
        <v>463.17</v>
      </c>
      <c r="K131" s="84">
        <f>'Datos y Cálculos'!T131</f>
        <v>51.710000000000008</v>
      </c>
      <c r="L131" s="40">
        <f>'Datos y Cálculos'!U131</f>
        <v>255.23308504188873</v>
      </c>
      <c r="M131" s="13">
        <f>'Datos y Cálculos'!V131</f>
        <v>0.97926175973220697</v>
      </c>
      <c r="N131" s="84">
        <f t="shared" si="39"/>
        <v>380.59898671613803</v>
      </c>
      <c r="O131" s="84">
        <f t="shared" si="40"/>
        <v>320.34541381528936</v>
      </c>
      <c r="Q131" s="3">
        <f t="shared" si="41"/>
        <v>380.59898671613803</v>
      </c>
      <c r="R131" s="40">
        <f t="shared" si="42"/>
        <v>320.34541381528942</v>
      </c>
      <c r="S131" s="126">
        <f t="shared" si="43"/>
        <v>0.15831248900772166</v>
      </c>
      <c r="U131" s="89">
        <f t="shared" si="31"/>
        <v>7.1268949635160672E-2</v>
      </c>
      <c r="V131" s="159">
        <f t="shared" si="32"/>
        <v>2.07793270321361E-2</v>
      </c>
      <c r="W131" s="160"/>
      <c r="AA131" s="126">
        <f t="shared" si="33"/>
        <v>0.48133288866464807</v>
      </c>
      <c r="AB131" s="95">
        <f t="shared" si="34"/>
        <v>0.40513188101887099</v>
      </c>
      <c r="AC131" s="130">
        <f t="shared" si="30"/>
        <v>7.6201007645777086E-2</v>
      </c>
      <c r="AE131" s="3">
        <f t="shared" si="35"/>
        <v>33.705263743350422</v>
      </c>
      <c r="AF131" s="40">
        <f t="shared" si="36"/>
        <v>31.167138470702465</v>
      </c>
      <c r="AG131" s="3">
        <f t="shared" si="37"/>
        <v>2.5381252726479566</v>
      </c>
      <c r="AH131" s="94">
        <f t="shared" si="38"/>
        <v>7.530352801789586E-2</v>
      </c>
    </row>
    <row r="132" spans="2:34" x14ac:dyDescent="0.25">
      <c r="B132" s="26" t="s">
        <v>4072</v>
      </c>
      <c r="C132" s="29">
        <v>316.58999999999997</v>
      </c>
      <c r="D132" s="29">
        <v>227.34</v>
      </c>
      <c r="E132" s="29">
        <v>138.1</v>
      </c>
      <c r="F132" s="15">
        <v>30</v>
      </c>
      <c r="G132" s="15">
        <f t="shared" si="27"/>
        <v>168.1</v>
      </c>
      <c r="H132" s="40">
        <f t="shared" si="28"/>
        <v>282.73854636395089</v>
      </c>
      <c r="I132" s="42">
        <f t="shared" si="29"/>
        <v>0.80406440127678969</v>
      </c>
      <c r="J132" s="29">
        <v>464.72</v>
      </c>
      <c r="K132" s="84">
        <f>'Datos y Cálculos'!T132</f>
        <v>48.099999999999994</v>
      </c>
      <c r="L132" s="40">
        <f>'Datos y Cálculos'!U132</f>
        <v>232.37272989746452</v>
      </c>
      <c r="M132" s="13">
        <f>'Datos y Cálculos'!V132</f>
        <v>0.97834199434810942</v>
      </c>
      <c r="N132" s="84">
        <f t="shared" si="39"/>
        <v>354.86777359458813</v>
      </c>
      <c r="O132" s="84">
        <f t="shared" si="40"/>
        <v>291.65316991006381</v>
      </c>
      <c r="Q132" s="3">
        <f t="shared" si="41"/>
        <v>354.86777359458813</v>
      </c>
      <c r="R132" s="40">
        <f t="shared" si="42"/>
        <v>291.65316991006381</v>
      </c>
      <c r="S132" s="126">
        <f t="shared" si="43"/>
        <v>0.17813565611833393</v>
      </c>
      <c r="U132" s="89">
        <f t="shared" si="31"/>
        <v>6.1958119274102073E-2</v>
      </c>
      <c r="V132" s="159">
        <f t="shared" si="32"/>
        <v>2.0107826086956514E-2</v>
      </c>
      <c r="W132" s="160"/>
      <c r="AA132" s="126">
        <f t="shared" si="33"/>
        <v>0.44879134343484267</v>
      </c>
      <c r="AB132" s="95">
        <f t="shared" si="34"/>
        <v>0.36884560301184843</v>
      </c>
      <c r="AC132" s="130">
        <f t="shared" si="30"/>
        <v>7.9945740422994238E-2</v>
      </c>
      <c r="AE132" s="3">
        <f t="shared" si="35"/>
        <v>32.567976967306478</v>
      </c>
      <c r="AF132" s="40">
        <f t="shared" si="36"/>
        <v>30.111873288376717</v>
      </c>
      <c r="AG132" s="3">
        <f t="shared" si="37"/>
        <v>2.456103678929761</v>
      </c>
      <c r="AH132" s="94">
        <f t="shared" si="38"/>
        <v>7.5414683613763689E-2</v>
      </c>
    </row>
    <row r="133" spans="2:34" x14ac:dyDescent="0.25">
      <c r="B133" s="26" t="s">
        <v>4073</v>
      </c>
      <c r="C133" s="29">
        <v>350.1</v>
      </c>
      <c r="D133" s="29">
        <v>235.09</v>
      </c>
      <c r="E133" s="29">
        <v>149.11000000000001</v>
      </c>
      <c r="F133" s="15">
        <v>30</v>
      </c>
      <c r="G133" s="15">
        <f t="shared" ref="G133:G196" si="44">E133+F133</f>
        <v>179.11</v>
      </c>
      <c r="H133" s="40">
        <f t="shared" ref="H133:H196" si="45">SQRT((D133)^2+(G133)^2)</f>
        <v>295.54644338919053</v>
      </c>
      <c r="I133" s="42">
        <f t="shared" ref="I133:I196" si="46">D133/H133</f>
        <v>0.79544181721186058</v>
      </c>
      <c r="J133" s="29">
        <v>466.9</v>
      </c>
      <c r="K133" s="84">
        <f>'Datos y Cálculos'!T133</f>
        <v>59.110000000000014</v>
      </c>
      <c r="L133" s="40">
        <f>'Datos y Cálculos'!U133</f>
        <v>242.4073022827489</v>
      </c>
      <c r="M133" s="13">
        <f>'Datos y Cálculos'!V133</f>
        <v>0.96981401874513729</v>
      </c>
      <c r="N133" s="84">
        <f t="shared" si="39"/>
        <v>370.94308401909927</v>
      </c>
      <c r="O133" s="84">
        <f t="shared" si="40"/>
        <v>304.24765484016535</v>
      </c>
      <c r="Q133" s="3">
        <f t="shared" si="41"/>
        <v>370.94308401909927</v>
      </c>
      <c r="R133" s="40">
        <f t="shared" si="42"/>
        <v>304.24765484016535</v>
      </c>
      <c r="S133" s="126">
        <f t="shared" si="43"/>
        <v>0.17979962978767894</v>
      </c>
      <c r="U133" s="89">
        <f t="shared" si="31"/>
        <v>6.7698595618147464E-2</v>
      </c>
      <c r="V133" s="159">
        <f t="shared" si="32"/>
        <v>2.2155810964083179E-2</v>
      </c>
      <c r="W133" s="160"/>
      <c r="AA133" s="126">
        <f t="shared" si="33"/>
        <v>0.46912133871300082</v>
      </c>
      <c r="AB133" s="95">
        <f t="shared" si="34"/>
        <v>0.384773495686903</v>
      </c>
      <c r="AC133" s="130">
        <f t="shared" ref="AC133:AC196" si="47">AA133-AB133</f>
        <v>8.4347843026097824E-2</v>
      </c>
      <c r="AE133" s="3">
        <f t="shared" si="35"/>
        <v>33.269156946009645</v>
      </c>
      <c r="AF133" s="40">
        <f t="shared" si="36"/>
        <v>30.562898766570935</v>
      </c>
      <c r="AG133" s="3">
        <f t="shared" si="37"/>
        <v>2.7062581794387093</v>
      </c>
      <c r="AH133" s="94">
        <f t="shared" si="38"/>
        <v>8.134435699198872E-2</v>
      </c>
    </row>
    <row r="134" spans="2:34" x14ac:dyDescent="0.25">
      <c r="B134" s="26" t="s">
        <v>4074</v>
      </c>
      <c r="C134" s="29">
        <v>314.64</v>
      </c>
      <c r="D134" s="29">
        <v>178.94</v>
      </c>
      <c r="E134" s="29">
        <v>134.15</v>
      </c>
      <c r="F134" s="15">
        <v>30</v>
      </c>
      <c r="G134" s="15">
        <f t="shared" si="44"/>
        <v>164.15</v>
      </c>
      <c r="H134" s="40">
        <f t="shared" si="45"/>
        <v>242.82657618143861</v>
      </c>
      <c r="I134" s="42">
        <f t="shared" si="46"/>
        <v>0.73690451355825681</v>
      </c>
      <c r="J134" s="29">
        <v>469.03</v>
      </c>
      <c r="K134" s="84">
        <f>'Datos y Cálculos'!T134</f>
        <v>44.150000000000006</v>
      </c>
      <c r="L134" s="40">
        <f>'Datos y Cálculos'!U134</f>
        <v>184.30612062544208</v>
      </c>
      <c r="M134" s="13">
        <f>'Datos y Cálculos'!V134</f>
        <v>0.97088473997915981</v>
      </c>
      <c r="N134" s="84">
        <f t="shared" si="39"/>
        <v>304.77388940162774</v>
      </c>
      <c r="O134" s="84">
        <f t="shared" si="40"/>
        <v>231.32432251390136</v>
      </c>
      <c r="Q134" s="3">
        <f t="shared" si="41"/>
        <v>304.77388940162774</v>
      </c>
      <c r="R134" s="40">
        <f t="shared" si="42"/>
        <v>231.32432251390139</v>
      </c>
      <c r="S134" s="126">
        <f t="shared" si="43"/>
        <v>0.24099691424331726</v>
      </c>
      <c r="U134" s="89">
        <f t="shared" ref="U134:U197" si="48">($Y$3)*(((D134)^2+(G134)^2)/(460)^2)</f>
        <v>4.5700464841209834E-2</v>
      </c>
      <c r="V134" s="159">
        <f t="shared" ref="V134:V197" si="49">(U134)*(1-(((I134)^2/(M134)^2)))</f>
        <v>1.9373081285444235E-2</v>
      </c>
      <c r="W134" s="160"/>
      <c r="AA134" s="126">
        <f t="shared" si="33"/>
        <v>0.38543900981180734</v>
      </c>
      <c r="AB134" s="95">
        <f t="shared" si="34"/>
        <v>0.29254939781816203</v>
      </c>
      <c r="AC134" s="130">
        <f t="shared" si="47"/>
        <v>9.2889611993645316E-2</v>
      </c>
      <c r="AE134" s="3">
        <f t="shared" si="35"/>
        <v>30.58215887385791</v>
      </c>
      <c r="AF134" s="40">
        <f t="shared" si="36"/>
        <v>28.215801814093478</v>
      </c>
      <c r="AG134" s="3">
        <f t="shared" si="37"/>
        <v>2.3663570597644323</v>
      </c>
      <c r="AH134" s="94">
        <f t="shared" si="38"/>
        <v>7.7377044227810554E-2</v>
      </c>
    </row>
    <row r="135" spans="2:34" x14ac:dyDescent="0.25">
      <c r="B135" s="26" t="s">
        <v>4075</v>
      </c>
      <c r="C135" s="29">
        <v>216.85</v>
      </c>
      <c r="D135" s="29">
        <v>180.78</v>
      </c>
      <c r="E135" s="29">
        <v>118.31</v>
      </c>
      <c r="F135" s="15">
        <v>30</v>
      </c>
      <c r="G135" s="15">
        <f t="shared" si="44"/>
        <v>148.31</v>
      </c>
      <c r="H135" s="40">
        <f t="shared" si="45"/>
        <v>233.83170122975201</v>
      </c>
      <c r="I135" s="42">
        <f t="shared" si="46"/>
        <v>0.77312015030149439</v>
      </c>
      <c r="J135" s="29">
        <v>472.85</v>
      </c>
      <c r="K135" s="84">
        <f>'Datos y Cálculos'!T135</f>
        <v>28.310000000000002</v>
      </c>
      <c r="L135" s="40">
        <f>'Datos y Cálculos'!U135</f>
        <v>182.98323557091234</v>
      </c>
      <c r="M135" s="13">
        <f>'Datos y Cálculos'!V135</f>
        <v>0.98795935833117066</v>
      </c>
      <c r="N135" s="84">
        <f t="shared" si="39"/>
        <v>293.48433836970759</v>
      </c>
      <c r="O135" s="84">
        <f t="shared" si="40"/>
        <v>229.66395720446729</v>
      </c>
      <c r="Q135" s="3">
        <f t="shared" si="41"/>
        <v>293.48433836970753</v>
      </c>
      <c r="R135" s="40">
        <f t="shared" si="42"/>
        <v>229.66395720446729</v>
      </c>
      <c r="S135" s="126">
        <f t="shared" si="43"/>
        <v>0.21745753630248077</v>
      </c>
      <c r="U135" s="89">
        <f t="shared" si="48"/>
        <v>4.2377463979206054E-2</v>
      </c>
      <c r="V135" s="159">
        <f t="shared" si="49"/>
        <v>1.642666162570889E-2</v>
      </c>
      <c r="W135" s="160"/>
      <c r="AA135" s="126">
        <f t="shared" ref="AA135:AA198" si="50">H135/630</f>
        <v>0.37116143052341588</v>
      </c>
      <c r="AB135" s="95">
        <f t="shared" ref="AB135:AB198" si="51">L135/630</f>
        <v>0.29044958027128942</v>
      </c>
      <c r="AC135" s="130">
        <f t="shared" si="47"/>
        <v>8.071185025212646E-2</v>
      </c>
      <c r="AE135" s="3">
        <f t="shared" si="35"/>
        <v>30.176265436797173</v>
      </c>
      <c r="AF135" s="40">
        <f t="shared" si="36"/>
        <v>28.169803680217271</v>
      </c>
      <c r="AG135" s="3">
        <f t="shared" si="37"/>
        <v>2.0064617565799026</v>
      </c>
      <c r="AH135" s="94">
        <f t="shared" si="38"/>
        <v>6.6491387437665028E-2</v>
      </c>
    </row>
    <row r="136" spans="2:34" x14ac:dyDescent="0.25">
      <c r="B136" s="26" t="s">
        <v>4076</v>
      </c>
      <c r="C136" s="29">
        <v>50.38</v>
      </c>
      <c r="D136" s="29">
        <v>40.39</v>
      </c>
      <c r="E136" s="29">
        <v>-7.92</v>
      </c>
      <c r="F136" s="15">
        <v>30</v>
      </c>
      <c r="G136" s="15">
        <f t="shared" si="44"/>
        <v>22.08</v>
      </c>
      <c r="H136" s="40">
        <f t="shared" si="45"/>
        <v>46.031277410039358</v>
      </c>
      <c r="I136" s="42">
        <f t="shared" si="46"/>
        <v>0.87744686379681036</v>
      </c>
      <c r="J136" s="29">
        <v>482.23</v>
      </c>
      <c r="K136" s="84">
        <f>'Datos y Cálculos'!T136</f>
        <v>-97.92</v>
      </c>
      <c r="L136" s="40">
        <f>'Datos y Cálculos'!U136</f>
        <v>0</v>
      </c>
      <c r="M136" s="13">
        <f>'Datos y Cálculos'!V136</f>
        <v>1</v>
      </c>
      <c r="N136" s="84">
        <f t="shared" si="39"/>
        <v>57.774283486583833</v>
      </c>
      <c r="O136" s="84">
        <f t="shared" si="40"/>
        <v>0</v>
      </c>
      <c r="Q136" s="3">
        <f t="shared" si="41"/>
        <v>57.77428348658384</v>
      </c>
      <c r="R136" s="40">
        <f t="shared" si="42"/>
        <v>50.693863853410839</v>
      </c>
      <c r="S136" s="126">
        <f t="shared" si="43"/>
        <v>0.12255313620318964</v>
      </c>
      <c r="U136" s="89">
        <f t="shared" si="48"/>
        <v>1.6422309735349716E-3</v>
      </c>
      <c r="V136" s="159">
        <f t="shared" si="49"/>
        <v>3.7785599999999993E-4</v>
      </c>
      <c r="W136" s="160"/>
      <c r="AA136" s="126">
        <f t="shared" si="50"/>
        <v>7.3065519698475176E-2</v>
      </c>
      <c r="AB136" s="95">
        <f t="shared" si="51"/>
        <v>0</v>
      </c>
      <c r="AC136" s="130">
        <f t="shared" si="47"/>
        <v>7.3065519698475176E-2</v>
      </c>
      <c r="AE136" s="3">
        <f t="shared" si="35"/>
        <v>25.200593018773326</v>
      </c>
      <c r="AF136" s="40">
        <f t="shared" si="36"/>
        <v>25.15443917261948</v>
      </c>
      <c r="AG136" s="3">
        <f t="shared" si="37"/>
        <v>4.615384615384599E-2</v>
      </c>
      <c r="AH136" s="94">
        <f t="shared" si="38"/>
        <v>1.8314587327156184E-3</v>
      </c>
    </row>
    <row r="137" spans="2:34" x14ac:dyDescent="0.25">
      <c r="B137" s="26" t="s">
        <v>4077</v>
      </c>
      <c r="C137" s="29">
        <v>52.37</v>
      </c>
      <c r="D137" s="29">
        <v>42.19</v>
      </c>
      <c r="E137" s="29">
        <v>-5.8</v>
      </c>
      <c r="F137" s="15">
        <v>30</v>
      </c>
      <c r="G137" s="15">
        <f t="shared" si="44"/>
        <v>24.2</v>
      </c>
      <c r="H137" s="40">
        <f t="shared" si="45"/>
        <v>48.637805254760416</v>
      </c>
      <c r="I137" s="42">
        <f t="shared" si="46"/>
        <v>0.86743223258147861</v>
      </c>
      <c r="J137" s="29">
        <v>480.94</v>
      </c>
      <c r="K137" s="84">
        <f>'Datos y Cálculos'!T137</f>
        <v>-95.8</v>
      </c>
      <c r="L137" s="40">
        <f>'Datos y Cálculos'!U137</f>
        <v>0</v>
      </c>
      <c r="M137" s="13">
        <f>'Datos y Cálculos'!V137</f>
        <v>1</v>
      </c>
      <c r="N137" s="84">
        <f t="shared" si="39"/>
        <v>61.045760775279398</v>
      </c>
      <c r="O137" s="84">
        <f t="shared" si="40"/>
        <v>0</v>
      </c>
      <c r="Q137" s="3">
        <f t="shared" si="41"/>
        <v>61.045760775279398</v>
      </c>
      <c r="R137" s="40">
        <f t="shared" si="42"/>
        <v>52.953060558935462</v>
      </c>
      <c r="S137" s="126">
        <f t="shared" si="43"/>
        <v>0.13256776741852139</v>
      </c>
      <c r="U137" s="89">
        <f t="shared" si="48"/>
        <v>1.8334797750472588E-3</v>
      </c>
      <c r="V137" s="159">
        <f t="shared" si="49"/>
        <v>4.5389867674858219E-4</v>
      </c>
      <c r="W137" s="160"/>
      <c r="AA137" s="126">
        <f t="shared" si="50"/>
        <v>7.7202865483746691E-2</v>
      </c>
      <c r="AB137" s="95">
        <f t="shared" si="51"/>
        <v>0</v>
      </c>
      <c r="AC137" s="130">
        <f t="shared" si="47"/>
        <v>7.7202865483746691E-2</v>
      </c>
      <c r="AE137" s="3">
        <f t="shared" ref="AE137:AE200" si="52">$AJ$4+($AJ$5-$AJ$4)*((Q137/($AJ$6*$AJ$7))^2)</f>
        <v>25.223953419989943</v>
      </c>
      <c r="AF137" s="40">
        <f t="shared" ref="AF137:AF200" si="53">$AJ$4+($AJ$5-$AJ$4)*((R137/($AJ$6*$AJ$7))^2)</f>
        <v>25.168511215297976</v>
      </c>
      <c r="AG137" s="3">
        <f t="shared" ref="AG137:AG200" si="54">AE137-AF137</f>
        <v>5.5442204691967589E-2</v>
      </c>
      <c r="AH137" s="94">
        <f t="shared" ref="AH137:AH200" si="55">(1-AF137/AE137)</f>
        <v>2.1979982189480607E-3</v>
      </c>
    </row>
    <row r="138" spans="2:34" x14ac:dyDescent="0.25">
      <c r="B138" s="26" t="s">
        <v>4078</v>
      </c>
      <c r="C138" s="29">
        <v>49.62</v>
      </c>
      <c r="D138" s="29">
        <v>41.45</v>
      </c>
      <c r="E138" s="29">
        <v>-5.38</v>
      </c>
      <c r="F138" s="15">
        <v>30</v>
      </c>
      <c r="G138" s="15">
        <f t="shared" si="44"/>
        <v>24.62</v>
      </c>
      <c r="H138" s="40">
        <f t="shared" si="45"/>
        <v>48.210443889265321</v>
      </c>
      <c r="I138" s="42">
        <f t="shared" si="46"/>
        <v>0.85977221232823753</v>
      </c>
      <c r="J138" s="29">
        <v>480.33</v>
      </c>
      <c r="K138" s="84">
        <f>'Datos y Cálculos'!T138</f>
        <v>-95.38</v>
      </c>
      <c r="L138" s="40">
        <f>'Datos y Cálculos'!U138</f>
        <v>0</v>
      </c>
      <c r="M138" s="13">
        <f>'Datos y Cálculos'!V138</f>
        <v>1</v>
      </c>
      <c r="N138" s="84">
        <f t="shared" si="39"/>
        <v>60.509375559171048</v>
      </c>
      <c r="O138" s="84">
        <f t="shared" si="40"/>
        <v>0</v>
      </c>
      <c r="Q138" s="3">
        <f t="shared" si="41"/>
        <v>60.509375559171048</v>
      </c>
      <c r="R138" s="40">
        <f t="shared" si="42"/>
        <v>52.024279691108674</v>
      </c>
      <c r="S138" s="126">
        <f t="shared" si="43"/>
        <v>0.14022778767176247</v>
      </c>
      <c r="U138" s="89">
        <f t="shared" si="48"/>
        <v>1.8014011890359169E-3</v>
      </c>
      <c r="V138" s="159">
        <f t="shared" si="49"/>
        <v>4.6979055576559515E-4</v>
      </c>
      <c r="W138" s="160"/>
      <c r="AA138" s="126">
        <f t="shared" si="50"/>
        <v>7.6524514109944958E-2</v>
      </c>
      <c r="AB138" s="95">
        <f t="shared" si="51"/>
        <v>0</v>
      </c>
      <c r="AC138" s="130">
        <f t="shared" si="47"/>
        <v>7.6524514109944958E-2</v>
      </c>
      <c r="AE138" s="3">
        <f t="shared" si="52"/>
        <v>25.220035128038511</v>
      </c>
      <c r="AF138" s="40">
        <f t="shared" si="53"/>
        <v>25.162651783496315</v>
      </c>
      <c r="AG138" s="3">
        <f t="shared" si="54"/>
        <v>5.7383344542195402E-2</v>
      </c>
      <c r="AH138" s="94">
        <f t="shared" si="55"/>
        <v>2.275307875301058E-3</v>
      </c>
    </row>
    <row r="139" spans="2:34" x14ac:dyDescent="0.25">
      <c r="B139" s="26" t="s">
        <v>4079</v>
      </c>
      <c r="C139" s="29">
        <v>53.71</v>
      </c>
      <c r="D139" s="29">
        <v>40.61</v>
      </c>
      <c r="E139" s="29">
        <v>-8.0299999999999994</v>
      </c>
      <c r="F139" s="15">
        <v>30</v>
      </c>
      <c r="G139" s="15">
        <f t="shared" si="44"/>
        <v>21.97</v>
      </c>
      <c r="H139" s="40">
        <f t="shared" si="45"/>
        <v>46.17199367582041</v>
      </c>
      <c r="I139" s="42">
        <f t="shared" si="46"/>
        <v>0.87953750243336049</v>
      </c>
      <c r="J139" s="29">
        <v>480.88</v>
      </c>
      <c r="K139" s="84">
        <f>'Datos y Cálculos'!T139</f>
        <v>-98.03</v>
      </c>
      <c r="L139" s="40">
        <f>'Datos y Cálculos'!U139</f>
        <v>0</v>
      </c>
      <c r="M139" s="13">
        <f>'Datos y Cálculos'!V139</f>
        <v>1</v>
      </c>
      <c r="N139" s="84">
        <f t="shared" ref="N139:N202" si="56">(H139)/(SQRT(3)*0.46)</f>
        <v>57.950897777731768</v>
      </c>
      <c r="O139" s="84">
        <f t="shared" ref="O139:O202" si="57">(L139)/(SQRT(3)*0.46)</f>
        <v>0</v>
      </c>
      <c r="Q139" s="3">
        <f t="shared" si="41"/>
        <v>57.950897777731768</v>
      </c>
      <c r="R139" s="40">
        <f t="shared" si="42"/>
        <v>50.969987895197178</v>
      </c>
      <c r="S139" s="126">
        <f t="shared" si="43"/>
        <v>0.12046249756663951</v>
      </c>
      <c r="U139" s="89">
        <f t="shared" si="48"/>
        <v>1.6522868241965975E-3</v>
      </c>
      <c r="V139" s="159">
        <f t="shared" si="49"/>
        <v>3.7410050850661636E-4</v>
      </c>
      <c r="W139" s="160"/>
      <c r="AA139" s="126">
        <f t="shared" si="50"/>
        <v>7.3288878850508582E-2</v>
      </c>
      <c r="AB139" s="95">
        <f t="shared" si="51"/>
        <v>0</v>
      </c>
      <c r="AC139" s="130">
        <f t="shared" si="47"/>
        <v>7.3288878850508582E-2</v>
      </c>
      <c r="AE139" s="3">
        <f t="shared" si="52"/>
        <v>25.201821307286366</v>
      </c>
      <c r="AF139" s="40">
        <f t="shared" si="53"/>
        <v>25.156126181853157</v>
      </c>
      <c r="AG139" s="3">
        <f t="shared" si="54"/>
        <v>4.5695125433208972E-2</v>
      </c>
      <c r="AH139" s="94">
        <f t="shared" si="55"/>
        <v>1.8131675832491201E-3</v>
      </c>
    </row>
    <row r="140" spans="2:34" x14ac:dyDescent="0.25">
      <c r="B140" s="26" t="s">
        <v>4080</v>
      </c>
      <c r="C140" s="29">
        <v>53.74</v>
      </c>
      <c r="D140" s="29">
        <v>37.340000000000003</v>
      </c>
      <c r="E140" s="29">
        <v>-10.45</v>
      </c>
      <c r="F140" s="15">
        <v>30</v>
      </c>
      <c r="G140" s="15">
        <f t="shared" si="44"/>
        <v>19.55</v>
      </c>
      <c r="H140" s="40">
        <f t="shared" si="45"/>
        <v>42.148287035180921</v>
      </c>
      <c r="I140" s="42">
        <f t="shared" si="46"/>
        <v>0.88591975206092077</v>
      </c>
      <c r="J140" s="29">
        <v>478.74</v>
      </c>
      <c r="K140" s="84">
        <f>'Datos y Cálculos'!T140</f>
        <v>-100.45</v>
      </c>
      <c r="L140" s="40">
        <f>'Datos y Cálculos'!U140</f>
        <v>0</v>
      </c>
      <c r="M140" s="13">
        <f>'Datos y Cálculos'!V140</f>
        <v>1</v>
      </c>
      <c r="N140" s="84">
        <f t="shared" si="56"/>
        <v>52.900706229659392</v>
      </c>
      <c r="O140" s="84">
        <f t="shared" si="57"/>
        <v>0</v>
      </c>
      <c r="Q140" s="3">
        <f t="shared" si="41"/>
        <v>52.900706229659392</v>
      </c>
      <c r="R140" s="40">
        <f t="shared" si="42"/>
        <v>46.865780546827452</v>
      </c>
      <c r="S140" s="126">
        <f t="shared" si="43"/>
        <v>0.11408024793907934</v>
      </c>
      <c r="U140" s="89">
        <f t="shared" si="48"/>
        <v>1.3768544820415883E-3</v>
      </c>
      <c r="V140" s="159">
        <f t="shared" si="49"/>
        <v>2.9622500000000006E-4</v>
      </c>
      <c r="W140" s="160"/>
      <c r="AA140" s="126">
        <f t="shared" si="50"/>
        <v>6.6902042912985585E-2</v>
      </c>
      <c r="AB140" s="95">
        <f t="shared" si="51"/>
        <v>0</v>
      </c>
      <c r="AC140" s="130">
        <f t="shared" si="47"/>
        <v>6.6902042912985585E-2</v>
      </c>
      <c r="AE140" s="3">
        <f t="shared" si="52"/>
        <v>25.168178168244996</v>
      </c>
      <c r="AF140" s="40">
        <f t="shared" si="53"/>
        <v>25.131995275616791</v>
      </c>
      <c r="AG140" s="3">
        <f t="shared" si="54"/>
        <v>3.6182892628204399E-2</v>
      </c>
      <c r="AH140" s="94">
        <f t="shared" si="55"/>
        <v>1.4376444884618422E-3</v>
      </c>
    </row>
    <row r="141" spans="2:34" x14ac:dyDescent="0.25">
      <c r="B141" s="26" t="s">
        <v>4081</v>
      </c>
      <c r="C141" s="29">
        <v>50.96</v>
      </c>
      <c r="D141" s="29">
        <v>38.130000000000003</v>
      </c>
      <c r="E141" s="29">
        <v>-11.63</v>
      </c>
      <c r="F141" s="15">
        <v>30</v>
      </c>
      <c r="G141" s="15">
        <f t="shared" si="44"/>
        <v>18.369999999999997</v>
      </c>
      <c r="H141" s="40">
        <f t="shared" si="45"/>
        <v>42.324387768755734</v>
      </c>
      <c r="I141" s="42">
        <f t="shared" si="46"/>
        <v>0.90089903268838145</v>
      </c>
      <c r="J141" s="29">
        <v>478.66</v>
      </c>
      <c r="K141" s="84">
        <f>'Datos y Cálculos'!T141</f>
        <v>-101.63</v>
      </c>
      <c r="L141" s="40">
        <f>'Datos y Cálculos'!U141</f>
        <v>0</v>
      </c>
      <c r="M141" s="13">
        <f>'Datos y Cálculos'!V141</f>
        <v>1</v>
      </c>
      <c r="N141" s="84">
        <f t="shared" si="56"/>
        <v>53.121731894733109</v>
      </c>
      <c r="O141" s="84">
        <f t="shared" si="57"/>
        <v>0</v>
      </c>
      <c r="Q141" s="3">
        <f t="shared" ref="Q141:Q204" si="58">(D141)/(SQRT(3)*0.46*I141)</f>
        <v>53.121731894733102</v>
      </c>
      <c r="R141" s="40">
        <f t="shared" ref="R141:R204" si="59">(D141)/(SQRT(3)*0.46*M141)</f>
        <v>47.857316878696594</v>
      </c>
      <c r="S141" s="126">
        <f t="shared" ref="S141:S204" si="60">(1-R141/Q141)</f>
        <v>9.9100967311618549E-2</v>
      </c>
      <c r="U141" s="89">
        <f t="shared" si="48"/>
        <v>1.3883838525519849E-3</v>
      </c>
      <c r="V141" s="159">
        <f t="shared" si="49"/>
        <v>2.6154504536861974E-4</v>
      </c>
      <c r="W141" s="160"/>
      <c r="AA141" s="126">
        <f t="shared" si="50"/>
        <v>6.7181567886913859E-2</v>
      </c>
      <c r="AB141" s="95">
        <f t="shared" si="51"/>
        <v>0</v>
      </c>
      <c r="AC141" s="130">
        <f t="shared" si="47"/>
        <v>6.7181567886913859E-2</v>
      </c>
      <c r="AE141" s="3">
        <f t="shared" si="52"/>
        <v>25.169586442277399</v>
      </c>
      <c r="AF141" s="40">
        <f t="shared" si="53"/>
        <v>25.137639590073796</v>
      </c>
      <c r="AG141" s="3">
        <f t="shared" si="54"/>
        <v>3.1946852203603271E-2</v>
      </c>
      <c r="AH141" s="94">
        <f t="shared" si="55"/>
        <v>1.2692640888982698E-3</v>
      </c>
    </row>
    <row r="142" spans="2:34" x14ac:dyDescent="0.25">
      <c r="B142" s="26" t="s">
        <v>4082</v>
      </c>
      <c r="C142" s="29">
        <v>49.2</v>
      </c>
      <c r="D142" s="29">
        <v>38.869999999999997</v>
      </c>
      <c r="E142" s="29">
        <v>-11.95</v>
      </c>
      <c r="F142" s="15">
        <v>30</v>
      </c>
      <c r="G142" s="15">
        <f t="shared" si="44"/>
        <v>18.05</v>
      </c>
      <c r="H142" s="40">
        <f t="shared" si="45"/>
        <v>42.856497757049631</v>
      </c>
      <c r="I142" s="42">
        <f t="shared" si="46"/>
        <v>0.90698031883872543</v>
      </c>
      <c r="J142" s="29">
        <v>476.01</v>
      </c>
      <c r="K142" s="84">
        <f>'Datos y Cálculos'!T142</f>
        <v>-101.95</v>
      </c>
      <c r="L142" s="40">
        <f>'Datos y Cálculos'!U142</f>
        <v>0</v>
      </c>
      <c r="M142" s="13">
        <f>'Datos y Cálculos'!V142</f>
        <v>1</v>
      </c>
      <c r="N142" s="84">
        <f t="shared" si="56"/>
        <v>53.789588079472175</v>
      </c>
      <c r="O142" s="84">
        <f t="shared" si="57"/>
        <v>0</v>
      </c>
      <c r="Q142" s="3">
        <f t="shared" si="58"/>
        <v>53.789588079472168</v>
      </c>
      <c r="R142" s="40">
        <f t="shared" si="59"/>
        <v>48.786097746523374</v>
      </c>
      <c r="S142" s="126">
        <f t="shared" si="60"/>
        <v>9.3019681161274459E-2</v>
      </c>
      <c r="U142" s="89">
        <f t="shared" si="48"/>
        <v>1.4235133345935726E-3</v>
      </c>
      <c r="V142" s="159">
        <f t="shared" si="49"/>
        <v>2.5251233459357305E-4</v>
      </c>
      <c r="W142" s="160"/>
      <c r="AA142" s="126">
        <f t="shared" si="50"/>
        <v>6.8026186915951789E-2</v>
      </c>
      <c r="AB142" s="95">
        <f t="shared" si="51"/>
        <v>0</v>
      </c>
      <c r="AC142" s="130">
        <f t="shared" si="47"/>
        <v>6.8026186915951789E-2</v>
      </c>
      <c r="AE142" s="3">
        <f t="shared" si="52"/>
        <v>25.173877390971111</v>
      </c>
      <c r="AF142" s="40">
        <f t="shared" si="53"/>
        <v>25.143033854166667</v>
      </c>
      <c r="AG142" s="3">
        <f t="shared" si="54"/>
        <v>3.0843536804443517E-2</v>
      </c>
      <c r="AH142" s="94">
        <f t="shared" si="55"/>
        <v>1.2252199502451599E-3</v>
      </c>
    </row>
    <row r="143" spans="2:34" x14ac:dyDescent="0.25">
      <c r="B143" s="26" t="s">
        <v>4083</v>
      </c>
      <c r="C143" s="29">
        <v>43.02</v>
      </c>
      <c r="D143" s="29">
        <v>37.49</v>
      </c>
      <c r="E143" s="29">
        <v>-9.08</v>
      </c>
      <c r="F143" s="15">
        <v>30</v>
      </c>
      <c r="G143" s="15">
        <f t="shared" si="44"/>
        <v>20.92</v>
      </c>
      <c r="H143" s="40">
        <f t="shared" si="45"/>
        <v>42.931882092449669</v>
      </c>
      <c r="I143" s="42">
        <f t="shared" si="46"/>
        <v>0.87324380327116569</v>
      </c>
      <c r="J143" s="29">
        <v>475.97</v>
      </c>
      <c r="K143" s="84">
        <f>'Datos y Cálculos'!T143</f>
        <v>-99.08</v>
      </c>
      <c r="L143" s="40">
        <f>'Datos y Cálculos'!U143</f>
        <v>0</v>
      </c>
      <c r="M143" s="13">
        <f>'Datos y Cálculos'!V143</f>
        <v>1</v>
      </c>
      <c r="N143" s="84">
        <f t="shared" si="56"/>
        <v>53.884203658463242</v>
      </c>
      <c r="O143" s="84">
        <f t="shared" si="57"/>
        <v>0</v>
      </c>
      <c r="Q143" s="3">
        <f t="shared" si="58"/>
        <v>53.884203658463242</v>
      </c>
      <c r="R143" s="40">
        <f t="shared" si="59"/>
        <v>47.054046938954507</v>
      </c>
      <c r="S143" s="126">
        <f t="shared" si="60"/>
        <v>0.1267561967288342</v>
      </c>
      <c r="U143" s="89">
        <f t="shared" si="48"/>
        <v>1.4285256427221174E-3</v>
      </c>
      <c r="V143" s="159">
        <f t="shared" si="49"/>
        <v>3.3919664272211755E-4</v>
      </c>
      <c r="W143" s="160"/>
      <c r="AA143" s="126">
        <f t="shared" si="50"/>
        <v>6.8145844591189955E-2</v>
      </c>
      <c r="AB143" s="95">
        <f t="shared" si="51"/>
        <v>0</v>
      </c>
      <c r="AC143" s="130">
        <f t="shared" si="47"/>
        <v>6.8145844591189955E-2</v>
      </c>
      <c r="AE143" s="3">
        <f t="shared" si="52"/>
        <v>25.174489627638625</v>
      </c>
      <c r="AF143" s="40">
        <f t="shared" si="53"/>
        <v>25.133057892628205</v>
      </c>
      <c r="AG143" s="3">
        <f t="shared" si="54"/>
        <v>4.1431735010419857E-2</v>
      </c>
      <c r="AH143" s="94">
        <f t="shared" si="55"/>
        <v>1.6457825212445876E-3</v>
      </c>
    </row>
    <row r="144" spans="2:34" x14ac:dyDescent="0.25">
      <c r="B144" s="26" t="s">
        <v>4084</v>
      </c>
      <c r="C144" s="29">
        <v>40.99</v>
      </c>
      <c r="D144" s="29">
        <v>31.95</v>
      </c>
      <c r="E144" s="29">
        <v>-15.08</v>
      </c>
      <c r="F144" s="15">
        <v>30</v>
      </c>
      <c r="G144" s="15">
        <f t="shared" si="44"/>
        <v>14.92</v>
      </c>
      <c r="H144" s="40">
        <f t="shared" si="45"/>
        <v>35.262003629969755</v>
      </c>
      <c r="I144" s="42">
        <f t="shared" si="46"/>
        <v>0.90607443454645809</v>
      </c>
      <c r="J144" s="29">
        <v>478.19</v>
      </c>
      <c r="K144" s="84">
        <f>'Datos y Cálculos'!T144</f>
        <v>-105.08</v>
      </c>
      <c r="L144" s="40">
        <f>'Datos y Cálculos'!U144</f>
        <v>0</v>
      </c>
      <c r="M144" s="13">
        <f>'Datos y Cálculos'!V144</f>
        <v>1</v>
      </c>
      <c r="N144" s="84">
        <f t="shared" si="56"/>
        <v>44.257668017236085</v>
      </c>
      <c r="O144" s="84">
        <f t="shared" si="57"/>
        <v>0</v>
      </c>
      <c r="Q144" s="3">
        <f t="shared" si="58"/>
        <v>44.257668017236085</v>
      </c>
      <c r="R144" s="40">
        <f t="shared" si="59"/>
        <v>40.100741523062055</v>
      </c>
      <c r="S144" s="126">
        <f t="shared" si="60"/>
        <v>9.3925565453541804E-2</v>
      </c>
      <c r="U144" s="89">
        <f t="shared" si="48"/>
        <v>9.6370065973534964E-4</v>
      </c>
      <c r="V144" s="159">
        <f t="shared" si="49"/>
        <v>1.7253048015122892E-4</v>
      </c>
      <c r="W144" s="160"/>
      <c r="AA144" s="126">
        <f t="shared" si="50"/>
        <v>5.5971434333285323E-2</v>
      </c>
      <c r="AB144" s="95">
        <f t="shared" si="51"/>
        <v>0</v>
      </c>
      <c r="AC144" s="130">
        <f t="shared" si="47"/>
        <v>5.5971434333285323E-2</v>
      </c>
      <c r="AE144" s="3">
        <f t="shared" si="52"/>
        <v>25.11771281119735</v>
      </c>
      <c r="AF144" s="40">
        <f t="shared" si="53"/>
        <v>25.096638790306457</v>
      </c>
      <c r="AG144" s="3">
        <f t="shared" si="54"/>
        <v>2.1074020890893053E-2</v>
      </c>
      <c r="AH144" s="94">
        <f t="shared" si="55"/>
        <v>8.3901034498246041E-4</v>
      </c>
    </row>
    <row r="145" spans="2:34" x14ac:dyDescent="0.25">
      <c r="B145" s="26" t="s">
        <v>4085</v>
      </c>
      <c r="C145" s="29">
        <v>44.11</v>
      </c>
      <c r="D145" s="29">
        <v>32.96</v>
      </c>
      <c r="E145" s="29">
        <v>-14.24</v>
      </c>
      <c r="F145" s="15">
        <v>30</v>
      </c>
      <c r="G145" s="15">
        <f t="shared" si="44"/>
        <v>15.76</v>
      </c>
      <c r="H145" s="40">
        <f t="shared" si="45"/>
        <v>36.534082717375021</v>
      </c>
      <c r="I145" s="42">
        <f t="shared" si="46"/>
        <v>0.90217127538074893</v>
      </c>
      <c r="J145" s="29">
        <v>480.09</v>
      </c>
      <c r="K145" s="84">
        <f>'Datos y Cálculos'!T145</f>
        <v>-104.24</v>
      </c>
      <c r="L145" s="40">
        <f>'Datos y Cálculos'!U145</f>
        <v>0</v>
      </c>
      <c r="M145" s="13">
        <f>'Datos y Cálculos'!V145</f>
        <v>1</v>
      </c>
      <c r="N145" s="84">
        <f t="shared" si="56"/>
        <v>45.854266285809835</v>
      </c>
      <c r="O145" s="84">
        <f t="shared" si="57"/>
        <v>0</v>
      </c>
      <c r="Q145" s="3">
        <f t="shared" si="58"/>
        <v>45.854266285809835</v>
      </c>
      <c r="R145" s="40">
        <f t="shared" si="59"/>
        <v>41.368401896717536</v>
      </c>
      <c r="S145" s="126">
        <f t="shared" si="60"/>
        <v>9.7828724619251073E-2</v>
      </c>
      <c r="U145" s="89">
        <f t="shared" si="48"/>
        <v>1.0344859584120983E-3</v>
      </c>
      <c r="V145" s="159">
        <f t="shared" si="49"/>
        <v>1.9250437807183374E-4</v>
      </c>
      <c r="W145" s="160"/>
      <c r="AA145" s="126">
        <f t="shared" si="50"/>
        <v>5.7990607487896861E-2</v>
      </c>
      <c r="AB145" s="95">
        <f t="shared" si="51"/>
        <v>0</v>
      </c>
      <c r="AC145" s="130">
        <f t="shared" si="47"/>
        <v>5.7990607487896861E-2</v>
      </c>
      <c r="AE145" s="3">
        <f t="shared" si="52"/>
        <v>25.126358998594348</v>
      </c>
      <c r="AF145" s="40">
        <f t="shared" si="53"/>
        <v>25.102845232901945</v>
      </c>
      <c r="AG145" s="3">
        <f t="shared" si="54"/>
        <v>2.3513765692403155E-2</v>
      </c>
      <c r="AH145" s="94">
        <f t="shared" si="55"/>
        <v>9.3582065327169062E-4</v>
      </c>
    </row>
    <row r="146" spans="2:34" x14ac:dyDescent="0.25">
      <c r="B146" s="26" t="s">
        <v>4086</v>
      </c>
      <c r="C146" s="29">
        <v>39.94</v>
      </c>
      <c r="D146" s="29">
        <v>31.67</v>
      </c>
      <c r="E146" s="29">
        <v>-12.43</v>
      </c>
      <c r="F146" s="15">
        <v>30</v>
      </c>
      <c r="G146" s="15">
        <f t="shared" si="44"/>
        <v>17.57</v>
      </c>
      <c r="H146" s="40">
        <f t="shared" si="45"/>
        <v>36.217313539245289</v>
      </c>
      <c r="I146" s="42">
        <f t="shared" si="46"/>
        <v>0.87444365429485005</v>
      </c>
      <c r="J146" s="29">
        <v>480.22</v>
      </c>
      <c r="K146" s="84">
        <f>'Datos y Cálculos'!T146</f>
        <v>-102.43</v>
      </c>
      <c r="L146" s="40">
        <f>'Datos y Cálculos'!U146</f>
        <v>0</v>
      </c>
      <c r="M146" s="13">
        <f>'Datos y Cálculos'!V146</f>
        <v>1</v>
      </c>
      <c r="N146" s="84">
        <f t="shared" si="56"/>
        <v>45.456686350452927</v>
      </c>
      <c r="O146" s="84">
        <f t="shared" si="57"/>
        <v>0</v>
      </c>
      <c r="Q146" s="3">
        <f t="shared" si="58"/>
        <v>45.456686350452934</v>
      </c>
      <c r="R146" s="40">
        <f t="shared" si="59"/>
        <v>39.74931092442489</v>
      </c>
      <c r="S146" s="126">
        <f t="shared" si="60"/>
        <v>0.12555634570515006</v>
      </c>
      <c r="U146" s="89">
        <f t="shared" si="48"/>
        <v>1.0166246843100188E-3</v>
      </c>
      <c r="V146" s="159">
        <f t="shared" si="49"/>
        <v>2.3926088657845001E-4</v>
      </c>
      <c r="W146" s="160"/>
      <c r="AA146" s="126">
        <f t="shared" si="50"/>
        <v>5.7487799268643315E-2</v>
      </c>
      <c r="AB146" s="95">
        <f t="shared" si="51"/>
        <v>0</v>
      </c>
      <c r="AC146" s="130">
        <f t="shared" si="47"/>
        <v>5.7487799268643315E-2</v>
      </c>
      <c r="AE146" s="3">
        <f t="shared" si="52"/>
        <v>25.124177303723766</v>
      </c>
      <c r="AF146" s="40">
        <f t="shared" si="53"/>
        <v>25.094952386957129</v>
      </c>
      <c r="AG146" s="3">
        <f t="shared" si="54"/>
        <v>2.9224916766636966E-2</v>
      </c>
      <c r="AH146" s="94">
        <f t="shared" si="55"/>
        <v>1.1632188554212552E-3</v>
      </c>
    </row>
    <row r="147" spans="2:34" x14ac:dyDescent="0.25">
      <c r="B147" s="26" t="s">
        <v>4087</v>
      </c>
      <c r="C147" s="29">
        <v>36.979999999999997</v>
      </c>
      <c r="D147" s="29">
        <v>31.51</v>
      </c>
      <c r="E147" s="29">
        <v>-11.8</v>
      </c>
      <c r="F147" s="15">
        <v>30</v>
      </c>
      <c r="G147" s="15">
        <f t="shared" si="44"/>
        <v>18.2</v>
      </c>
      <c r="H147" s="40">
        <f t="shared" si="45"/>
        <v>36.388461083151071</v>
      </c>
      <c r="I147" s="42">
        <f t="shared" si="46"/>
        <v>0.86593384446780186</v>
      </c>
      <c r="J147" s="29">
        <v>481.14</v>
      </c>
      <c r="K147" s="84">
        <f>'Datos y Cálculos'!T147</f>
        <v>-101.8</v>
      </c>
      <c r="L147" s="40">
        <f>'Datos y Cálculos'!U147</f>
        <v>0</v>
      </c>
      <c r="M147" s="13">
        <f>'Datos y Cálculos'!V147</f>
        <v>1</v>
      </c>
      <c r="N147" s="84">
        <f t="shared" si="56"/>
        <v>45.671495221203244</v>
      </c>
      <c r="O147" s="84">
        <f t="shared" si="57"/>
        <v>0</v>
      </c>
      <c r="Q147" s="3">
        <f t="shared" si="58"/>
        <v>45.671495221203251</v>
      </c>
      <c r="R147" s="40">
        <f t="shared" si="59"/>
        <v>39.54849343948937</v>
      </c>
      <c r="S147" s="126">
        <f t="shared" si="60"/>
        <v>0.13406615553219814</v>
      </c>
      <c r="U147" s="89">
        <f t="shared" si="48"/>
        <v>1.0262556540642724E-3</v>
      </c>
      <c r="V147" s="159">
        <f t="shared" si="49"/>
        <v>2.5672665406427223E-4</v>
      </c>
      <c r="W147" s="160"/>
      <c r="AA147" s="126">
        <f t="shared" si="50"/>
        <v>5.7759462036747734E-2</v>
      </c>
      <c r="AB147" s="95">
        <f t="shared" si="51"/>
        <v>0</v>
      </c>
      <c r="AC147" s="130">
        <f t="shared" si="47"/>
        <v>5.7759462036747734E-2</v>
      </c>
      <c r="AE147" s="3">
        <f t="shared" si="52"/>
        <v>25.125353694455551</v>
      </c>
      <c r="AF147" s="40">
        <f t="shared" si="53"/>
        <v>25.093995392628205</v>
      </c>
      <c r="AG147" s="3">
        <f t="shared" si="54"/>
        <v>3.1358301827346224E-2</v>
      </c>
      <c r="AH147" s="94">
        <f t="shared" si="55"/>
        <v>1.2480740453920669E-3</v>
      </c>
    </row>
    <row r="148" spans="2:34" x14ac:dyDescent="0.25">
      <c r="B148" s="26" t="s">
        <v>4088</v>
      </c>
      <c r="C148" s="29">
        <v>42.38</v>
      </c>
      <c r="D148" s="29">
        <v>28.11</v>
      </c>
      <c r="E148" s="29">
        <v>-17.149999999999999</v>
      </c>
      <c r="F148" s="15">
        <v>30</v>
      </c>
      <c r="G148" s="15">
        <f t="shared" si="44"/>
        <v>12.850000000000001</v>
      </c>
      <c r="H148" s="40">
        <f t="shared" si="45"/>
        <v>30.90784042925031</v>
      </c>
      <c r="I148" s="42">
        <f t="shared" si="46"/>
        <v>0.90947797094867511</v>
      </c>
      <c r="J148" s="29">
        <v>481.02</v>
      </c>
      <c r="K148" s="84">
        <f>'Datos y Cálculos'!T148</f>
        <v>-107.15</v>
      </c>
      <c r="L148" s="40">
        <f>'Datos y Cálculos'!U148</f>
        <v>0</v>
      </c>
      <c r="M148" s="13">
        <f>'Datos y Cálculos'!V148</f>
        <v>1</v>
      </c>
      <c r="N148" s="84">
        <f t="shared" si="56"/>
        <v>38.792717373690579</v>
      </c>
      <c r="O148" s="84">
        <f t="shared" si="57"/>
        <v>0</v>
      </c>
      <c r="Q148" s="3">
        <f t="shared" si="58"/>
        <v>38.792717373690579</v>
      </c>
      <c r="R148" s="40">
        <f t="shared" si="59"/>
        <v>35.281121884609526</v>
      </c>
      <c r="S148" s="126">
        <f t="shared" si="60"/>
        <v>9.0522029051324893E-2</v>
      </c>
      <c r="U148" s="89">
        <f t="shared" si="48"/>
        <v>7.4039846124763717E-4</v>
      </c>
      <c r="V148" s="159">
        <f t="shared" si="49"/>
        <v>1.2797774102079403E-4</v>
      </c>
      <c r="W148" s="160"/>
      <c r="AA148" s="126">
        <f t="shared" si="50"/>
        <v>4.9060064173413194E-2</v>
      </c>
      <c r="AB148" s="95">
        <f t="shared" si="51"/>
        <v>0</v>
      </c>
      <c r="AC148" s="130">
        <f t="shared" si="47"/>
        <v>4.9060064173413194E-2</v>
      </c>
      <c r="AE148" s="3">
        <f t="shared" si="52"/>
        <v>25.090437194785761</v>
      </c>
      <c r="AF148" s="40">
        <f t="shared" si="53"/>
        <v>25.074805141913263</v>
      </c>
      <c r="AG148" s="3">
        <f t="shared" si="54"/>
        <v>1.5632052872497582E-2</v>
      </c>
      <c r="AH148" s="94">
        <f t="shared" si="55"/>
        <v>6.2302831756744226E-4</v>
      </c>
    </row>
    <row r="149" spans="2:34" x14ac:dyDescent="0.25">
      <c r="B149" s="26" t="s">
        <v>4089</v>
      </c>
      <c r="C149" s="29">
        <v>45.26</v>
      </c>
      <c r="D149" s="29">
        <v>33.78</v>
      </c>
      <c r="E149" s="29">
        <v>-17.86</v>
      </c>
      <c r="F149" s="15">
        <v>30</v>
      </c>
      <c r="G149" s="15">
        <f t="shared" si="44"/>
        <v>12.14</v>
      </c>
      <c r="H149" s="40">
        <f t="shared" si="45"/>
        <v>35.895236452766262</v>
      </c>
      <c r="I149" s="42">
        <f t="shared" si="46"/>
        <v>0.94107194542235006</v>
      </c>
      <c r="J149" s="29">
        <v>480.79</v>
      </c>
      <c r="K149" s="84">
        <f>'Datos y Cálculos'!T149</f>
        <v>-107.86</v>
      </c>
      <c r="L149" s="40">
        <f>'Datos y Cálculos'!U149</f>
        <v>0</v>
      </c>
      <c r="M149" s="13">
        <f>'Datos y Cálculos'!V149</f>
        <v>1</v>
      </c>
      <c r="N149" s="84">
        <f t="shared" si="56"/>
        <v>45.052444410064936</v>
      </c>
      <c r="O149" s="84">
        <f t="shared" si="57"/>
        <v>0</v>
      </c>
      <c r="Q149" s="3">
        <f t="shared" si="58"/>
        <v>45.052444410064936</v>
      </c>
      <c r="R149" s="40">
        <f t="shared" si="59"/>
        <v>42.397591507012088</v>
      </c>
      <c r="S149" s="126">
        <f t="shared" si="60"/>
        <v>5.8928054577649935E-2</v>
      </c>
      <c r="U149" s="89">
        <f t="shared" si="48"/>
        <v>9.9862359168241977E-4</v>
      </c>
      <c r="V149" s="159">
        <f t="shared" si="49"/>
        <v>1.1422615500945162E-4</v>
      </c>
      <c r="W149" s="160"/>
      <c r="AA149" s="126">
        <f t="shared" si="50"/>
        <v>5.6976565798041688E-2</v>
      </c>
      <c r="AB149" s="95">
        <f t="shared" si="51"/>
        <v>0</v>
      </c>
      <c r="AC149" s="130">
        <f t="shared" si="47"/>
        <v>5.6976565798041688E-2</v>
      </c>
      <c r="AE149" s="3">
        <f t="shared" si="52"/>
        <v>25.1219785304881</v>
      </c>
      <c r="AF149" s="40">
        <f t="shared" si="53"/>
        <v>25.108026187836266</v>
      </c>
      <c r="AG149" s="3">
        <f t="shared" si="54"/>
        <v>1.395234265183376E-2</v>
      </c>
      <c r="AH149" s="94">
        <f t="shared" si="55"/>
        <v>5.5538390954756878E-4</v>
      </c>
    </row>
    <row r="150" spans="2:34" x14ac:dyDescent="0.25">
      <c r="B150" s="26" t="s">
        <v>4090</v>
      </c>
      <c r="C150" s="29">
        <v>43.55</v>
      </c>
      <c r="D150" s="29">
        <v>33.119999999999997</v>
      </c>
      <c r="E150" s="29">
        <v>-13.24</v>
      </c>
      <c r="F150" s="15">
        <v>30</v>
      </c>
      <c r="G150" s="15">
        <f t="shared" si="44"/>
        <v>16.759999999999998</v>
      </c>
      <c r="H150" s="40">
        <f t="shared" si="45"/>
        <v>37.119159473242384</v>
      </c>
      <c r="I150" s="42">
        <f t="shared" si="46"/>
        <v>0.89226158323640892</v>
      </c>
      <c r="J150" s="29">
        <v>481.46</v>
      </c>
      <c r="K150" s="84">
        <f>'Datos y Cálculos'!T150</f>
        <v>-103.24000000000001</v>
      </c>
      <c r="L150" s="40">
        <f>'Datos y Cálculos'!U150</f>
        <v>0</v>
      </c>
      <c r="M150" s="13">
        <f>'Datos y Cálculos'!V150</f>
        <v>1</v>
      </c>
      <c r="N150" s="84">
        <f t="shared" si="56"/>
        <v>46.588601552106823</v>
      </c>
      <c r="O150" s="84">
        <f t="shared" si="57"/>
        <v>0</v>
      </c>
      <c r="Q150" s="3">
        <f t="shared" si="58"/>
        <v>46.588601552106823</v>
      </c>
      <c r="R150" s="40">
        <f t="shared" si="59"/>
        <v>41.569219381653056</v>
      </c>
      <c r="S150" s="126">
        <f t="shared" si="60"/>
        <v>0.10773841676359097</v>
      </c>
      <c r="U150" s="89">
        <f t="shared" si="48"/>
        <v>1.0678849149338375E-3</v>
      </c>
      <c r="V150" s="159">
        <f t="shared" si="49"/>
        <v>2.1770891493383756E-4</v>
      </c>
      <c r="W150" s="160"/>
      <c r="AA150" s="126">
        <f t="shared" si="50"/>
        <v>5.8919300751178384E-2</v>
      </c>
      <c r="AB150" s="95">
        <f t="shared" si="51"/>
        <v>0</v>
      </c>
      <c r="AC150" s="130">
        <f t="shared" si="47"/>
        <v>5.8919300751178384E-2</v>
      </c>
      <c r="AE150" s="3">
        <f t="shared" si="52"/>
        <v>25.130438569385877</v>
      </c>
      <c r="AF150" s="40">
        <f t="shared" si="53"/>
        <v>25.103846153846153</v>
      </c>
      <c r="AG150" s="3">
        <f t="shared" si="54"/>
        <v>2.6592415539724357E-2</v>
      </c>
      <c r="AH150" s="94">
        <f t="shared" si="55"/>
        <v>1.0581755454168729E-3</v>
      </c>
    </row>
    <row r="151" spans="2:34" x14ac:dyDescent="0.25">
      <c r="B151" s="26" t="s">
        <v>4091</v>
      </c>
      <c r="C151" s="29">
        <v>42.83</v>
      </c>
      <c r="D151" s="29">
        <v>32.24</v>
      </c>
      <c r="E151" s="29">
        <v>-14.11</v>
      </c>
      <c r="F151" s="15">
        <v>30</v>
      </c>
      <c r="G151" s="15">
        <f t="shared" si="44"/>
        <v>15.89</v>
      </c>
      <c r="H151" s="40">
        <f t="shared" si="45"/>
        <v>35.943145382673457</v>
      </c>
      <c r="I151" s="42">
        <f t="shared" si="46"/>
        <v>0.89697213910336926</v>
      </c>
      <c r="J151" s="29">
        <v>481.75</v>
      </c>
      <c r="K151" s="84">
        <f>'Datos y Cálculos'!T151</f>
        <v>-104.11</v>
      </c>
      <c r="L151" s="40">
        <f>'Datos y Cálculos'!U151</f>
        <v>0</v>
      </c>
      <c r="M151" s="13">
        <f>'Datos y Cálculos'!V151</f>
        <v>1</v>
      </c>
      <c r="N151" s="84">
        <f t="shared" si="56"/>
        <v>45.112575352626905</v>
      </c>
      <c r="O151" s="84">
        <f t="shared" si="57"/>
        <v>0</v>
      </c>
      <c r="Q151" s="3">
        <f t="shared" si="58"/>
        <v>45.112575352626905</v>
      </c>
      <c r="R151" s="40">
        <f t="shared" si="59"/>
        <v>40.464723214507686</v>
      </c>
      <c r="S151" s="126">
        <f t="shared" si="60"/>
        <v>0.10302786089663074</v>
      </c>
      <c r="U151" s="89">
        <f t="shared" si="48"/>
        <v>1.0012910718336487E-3</v>
      </c>
      <c r="V151" s="159">
        <f t="shared" si="49"/>
        <v>1.9569331001890384E-4</v>
      </c>
      <c r="W151" s="160"/>
      <c r="AA151" s="126">
        <f t="shared" si="50"/>
        <v>5.7052611718529295E-2</v>
      </c>
      <c r="AB151" s="95">
        <f t="shared" si="51"/>
        <v>0</v>
      </c>
      <c r="AC151" s="130">
        <f t="shared" si="47"/>
        <v>5.7052611718529295E-2</v>
      </c>
      <c r="AE151" s="3">
        <f t="shared" si="52"/>
        <v>25.122304354263608</v>
      </c>
      <c r="AF151" s="40">
        <f t="shared" si="53"/>
        <v>25.098401071203529</v>
      </c>
      <c r="AG151" s="3">
        <f t="shared" si="54"/>
        <v>2.3903283060079161E-2</v>
      </c>
      <c r="AH151" s="94">
        <f t="shared" si="55"/>
        <v>9.51476533482154E-4</v>
      </c>
    </row>
    <row r="152" spans="2:34" x14ac:dyDescent="0.25">
      <c r="B152" s="26" t="s">
        <v>4092</v>
      </c>
      <c r="C152" s="29">
        <v>43.07</v>
      </c>
      <c r="D152" s="29">
        <v>34.46</v>
      </c>
      <c r="E152" s="29">
        <v>-13.57</v>
      </c>
      <c r="F152" s="15">
        <v>30</v>
      </c>
      <c r="G152" s="15">
        <f t="shared" si="44"/>
        <v>16.43</v>
      </c>
      <c r="H152" s="40">
        <f t="shared" si="45"/>
        <v>38.176386680774286</v>
      </c>
      <c r="I152" s="42">
        <f t="shared" si="46"/>
        <v>0.90265221504983695</v>
      </c>
      <c r="J152" s="29">
        <v>481.57</v>
      </c>
      <c r="K152" s="84">
        <f>'Datos y Cálculos'!T152</f>
        <v>-103.57</v>
      </c>
      <c r="L152" s="40">
        <f>'Datos y Cálculos'!U152</f>
        <v>0</v>
      </c>
      <c r="M152" s="13">
        <f>'Datos y Cálculos'!V152</f>
        <v>1</v>
      </c>
      <c r="N152" s="84">
        <f t="shared" si="56"/>
        <v>47.915537232244084</v>
      </c>
      <c r="O152" s="84">
        <f t="shared" si="57"/>
        <v>0</v>
      </c>
      <c r="Q152" s="3">
        <f t="shared" si="58"/>
        <v>47.915537232244084</v>
      </c>
      <c r="R152" s="40">
        <f t="shared" si="59"/>
        <v>43.251065817988056</v>
      </c>
      <c r="S152" s="126">
        <f t="shared" si="60"/>
        <v>9.7347784950163052E-2</v>
      </c>
      <c r="U152" s="89">
        <f t="shared" si="48"/>
        <v>1.1295821644612476E-3</v>
      </c>
      <c r="V152" s="159">
        <f t="shared" si="49"/>
        <v>2.0922005482041593E-4</v>
      </c>
      <c r="W152" s="160"/>
      <c r="AA152" s="126">
        <f t="shared" si="50"/>
        <v>6.0597439175832199E-2</v>
      </c>
      <c r="AB152" s="95">
        <f t="shared" si="51"/>
        <v>0</v>
      </c>
      <c r="AC152" s="130">
        <f t="shared" si="47"/>
        <v>6.0597439175832199E-2</v>
      </c>
      <c r="AE152" s="3">
        <f t="shared" si="52"/>
        <v>25.137974681986453</v>
      </c>
      <c r="AF152" s="40">
        <f t="shared" si="53"/>
        <v>25.112419152307208</v>
      </c>
      <c r="AG152" s="3">
        <f t="shared" si="54"/>
        <v>2.5555529679245126E-2</v>
      </c>
      <c r="AH152" s="94">
        <f t="shared" si="55"/>
        <v>1.0166105266052883E-3</v>
      </c>
    </row>
    <row r="153" spans="2:34" x14ac:dyDescent="0.25">
      <c r="B153" s="26" t="s">
        <v>4093</v>
      </c>
      <c r="C153" s="29">
        <v>42.7</v>
      </c>
      <c r="D153" s="29">
        <v>34.04</v>
      </c>
      <c r="E153" s="29">
        <v>-12.88</v>
      </c>
      <c r="F153" s="15">
        <v>30</v>
      </c>
      <c r="G153" s="15">
        <f t="shared" si="44"/>
        <v>17.119999999999997</v>
      </c>
      <c r="H153" s="40">
        <f t="shared" si="45"/>
        <v>38.102703316169048</v>
      </c>
      <c r="I153" s="42">
        <f t="shared" si="46"/>
        <v>0.89337493241732735</v>
      </c>
      <c r="J153" s="29">
        <v>481.31</v>
      </c>
      <c r="K153" s="84">
        <f>'Datos y Cálculos'!T153</f>
        <v>-102.88</v>
      </c>
      <c r="L153" s="40">
        <f>'Datos y Cálculos'!U153</f>
        <v>0</v>
      </c>
      <c r="M153" s="13">
        <f>'Datos y Cálculos'!V153</f>
        <v>1</v>
      </c>
      <c r="N153" s="84">
        <f t="shared" si="56"/>
        <v>47.823056557484016</v>
      </c>
      <c r="O153" s="84">
        <f t="shared" si="57"/>
        <v>0</v>
      </c>
      <c r="Q153" s="3">
        <f t="shared" si="58"/>
        <v>47.823056557484016</v>
      </c>
      <c r="R153" s="40">
        <f t="shared" si="59"/>
        <v>42.723919920032309</v>
      </c>
      <c r="S153" s="126">
        <f t="shared" si="60"/>
        <v>0.10662506758267265</v>
      </c>
      <c r="U153" s="89">
        <f t="shared" si="48"/>
        <v>1.1252260113421549E-3</v>
      </c>
      <c r="V153" s="159">
        <f t="shared" si="49"/>
        <v>2.2716201134215496E-4</v>
      </c>
      <c r="W153" s="160"/>
      <c r="AA153" s="126">
        <f t="shared" si="50"/>
        <v>6.0480481454236582E-2</v>
      </c>
      <c r="AB153" s="95">
        <f t="shared" si="51"/>
        <v>0</v>
      </c>
      <c r="AC153" s="130">
        <f t="shared" si="47"/>
        <v>6.0480481454236582E-2</v>
      </c>
      <c r="AE153" s="3">
        <f t="shared" si="52"/>
        <v>25.137442592457951</v>
      </c>
      <c r="AF153" s="40">
        <f t="shared" si="53"/>
        <v>25.109695512820512</v>
      </c>
      <c r="AG153" s="3">
        <f t="shared" si="54"/>
        <v>2.7747079637439498E-2</v>
      </c>
      <c r="AH153" s="94">
        <f t="shared" si="55"/>
        <v>1.1038147391240205E-3</v>
      </c>
    </row>
    <row r="154" spans="2:34" x14ac:dyDescent="0.25">
      <c r="B154" s="26" t="s">
        <v>4094</v>
      </c>
      <c r="C154" s="29">
        <v>41.04</v>
      </c>
      <c r="D154" s="29">
        <v>32.26</v>
      </c>
      <c r="E154" s="29">
        <v>-10.01</v>
      </c>
      <c r="F154" s="15">
        <v>30</v>
      </c>
      <c r="G154" s="15">
        <f t="shared" si="44"/>
        <v>19.990000000000002</v>
      </c>
      <c r="H154" s="40">
        <f t="shared" si="45"/>
        <v>37.951386008945711</v>
      </c>
      <c r="I154" s="42">
        <f t="shared" si="46"/>
        <v>0.85003483120210244</v>
      </c>
      <c r="J154" s="29">
        <v>481.41</v>
      </c>
      <c r="K154" s="84">
        <f>'Datos y Cálculos'!T154</f>
        <v>-100.00999999999999</v>
      </c>
      <c r="L154" s="40">
        <f>'Datos y Cálculos'!U154</f>
        <v>0</v>
      </c>
      <c r="M154" s="13">
        <f>'Datos y Cálculos'!V154</f>
        <v>1</v>
      </c>
      <c r="N154" s="84">
        <f t="shared" si="56"/>
        <v>47.633136800835224</v>
      </c>
      <c r="O154" s="84">
        <f t="shared" si="57"/>
        <v>0</v>
      </c>
      <c r="Q154" s="3">
        <f t="shared" si="58"/>
        <v>47.633136800835224</v>
      </c>
      <c r="R154" s="40">
        <f t="shared" si="59"/>
        <v>40.489825400124623</v>
      </c>
      <c r="S154" s="126">
        <f t="shared" si="60"/>
        <v>0.14996516879789756</v>
      </c>
      <c r="U154" s="89">
        <f t="shared" si="48"/>
        <v>1.1163065349716447E-3</v>
      </c>
      <c r="V154" s="159">
        <f t="shared" si="49"/>
        <v>3.0970896219281681E-4</v>
      </c>
      <c r="W154" s="160"/>
      <c r="AA154" s="126">
        <f t="shared" si="50"/>
        <v>6.0240295252294782E-2</v>
      </c>
      <c r="AB154" s="95">
        <f t="shared" si="51"/>
        <v>0</v>
      </c>
      <c r="AC154" s="130">
        <f t="shared" si="47"/>
        <v>6.0240295252294782E-2</v>
      </c>
      <c r="AE154" s="3">
        <f t="shared" si="52"/>
        <v>25.136353108262444</v>
      </c>
      <c r="AF154" s="40">
        <f t="shared" si="53"/>
        <v>25.098523194767584</v>
      </c>
      <c r="AG154" s="3">
        <f t="shared" si="54"/>
        <v>3.7829913494860534E-2</v>
      </c>
      <c r="AH154" s="94">
        <f t="shared" si="55"/>
        <v>1.5049881473230275E-3</v>
      </c>
    </row>
    <row r="155" spans="2:34" x14ac:dyDescent="0.25">
      <c r="B155" s="26" t="s">
        <v>4095</v>
      </c>
      <c r="C155" s="29">
        <v>38.479999999999997</v>
      </c>
      <c r="D155" s="29">
        <v>29.92</v>
      </c>
      <c r="E155" s="29">
        <v>-11.33</v>
      </c>
      <c r="F155" s="15">
        <v>30</v>
      </c>
      <c r="G155" s="15">
        <f t="shared" si="44"/>
        <v>18.670000000000002</v>
      </c>
      <c r="H155" s="40">
        <f t="shared" si="45"/>
        <v>35.267198641230358</v>
      </c>
      <c r="I155" s="42">
        <f t="shared" si="46"/>
        <v>0.84838039744446769</v>
      </c>
      <c r="J155" s="29">
        <v>482.42</v>
      </c>
      <c r="K155" s="84">
        <f>'Datos y Cálculos'!T155</f>
        <v>-101.33</v>
      </c>
      <c r="L155" s="40">
        <f>'Datos y Cálculos'!U155</f>
        <v>0</v>
      </c>
      <c r="M155" s="13">
        <f>'Datos y Cálculos'!V155</f>
        <v>1</v>
      </c>
      <c r="N155" s="84">
        <f t="shared" si="56"/>
        <v>44.264188324083378</v>
      </c>
      <c r="O155" s="84">
        <f t="shared" si="57"/>
        <v>0</v>
      </c>
      <c r="Q155" s="3">
        <f t="shared" si="58"/>
        <v>44.264188324083371</v>
      </c>
      <c r="R155" s="40">
        <f t="shared" si="59"/>
        <v>37.552869682942621</v>
      </c>
      <c r="S155" s="126">
        <f t="shared" si="60"/>
        <v>0.1516196025555322</v>
      </c>
      <c r="U155" s="89">
        <f t="shared" si="48"/>
        <v>9.6398463705103994E-4</v>
      </c>
      <c r="V155" s="159">
        <f t="shared" si="49"/>
        <v>2.7015737051039719E-4</v>
      </c>
      <c r="W155" s="160"/>
      <c r="AA155" s="126">
        <f t="shared" si="50"/>
        <v>5.5979680382905329E-2</v>
      </c>
      <c r="AB155" s="95">
        <f t="shared" si="51"/>
        <v>0</v>
      </c>
      <c r="AC155" s="130">
        <f t="shared" si="47"/>
        <v>5.5979680382905329E-2</v>
      </c>
      <c r="AE155" s="3">
        <f t="shared" si="52"/>
        <v>25.117747498076316</v>
      </c>
      <c r="AF155" s="40">
        <f t="shared" si="53"/>
        <v>25.084748679172119</v>
      </c>
      <c r="AG155" s="3">
        <f t="shared" si="54"/>
        <v>3.299881890419698E-2</v>
      </c>
      <c r="AH155" s="94">
        <f t="shared" si="55"/>
        <v>1.3137650542399681E-3</v>
      </c>
    </row>
    <row r="156" spans="2:34" x14ac:dyDescent="0.25">
      <c r="B156" s="26" t="s">
        <v>4096</v>
      </c>
      <c r="C156" s="29">
        <v>35.68</v>
      </c>
      <c r="D156" s="29">
        <v>29.8</v>
      </c>
      <c r="E156" s="29">
        <v>-12.27</v>
      </c>
      <c r="F156" s="15">
        <v>30</v>
      </c>
      <c r="G156" s="15">
        <f t="shared" si="44"/>
        <v>17.73</v>
      </c>
      <c r="H156" s="40">
        <f t="shared" si="45"/>
        <v>34.67553748682203</v>
      </c>
      <c r="I156" s="42">
        <f t="shared" si="46"/>
        <v>0.85939547472984634</v>
      </c>
      <c r="J156" s="29">
        <v>481.74</v>
      </c>
      <c r="K156" s="84">
        <f>'Datos y Cálculos'!T156</f>
        <v>-102.27</v>
      </c>
      <c r="L156" s="40">
        <f>'Datos y Cálculos'!U156</f>
        <v>0</v>
      </c>
      <c r="M156" s="13">
        <f>'Datos y Cálculos'!V156</f>
        <v>1</v>
      </c>
      <c r="N156" s="84">
        <f t="shared" si="56"/>
        <v>43.521588918068822</v>
      </c>
      <c r="O156" s="84">
        <f t="shared" si="57"/>
        <v>0</v>
      </c>
      <c r="Q156" s="3">
        <f t="shared" si="58"/>
        <v>43.521588918068829</v>
      </c>
      <c r="R156" s="40">
        <f t="shared" si="59"/>
        <v>37.402256569240976</v>
      </c>
      <c r="S156" s="126">
        <f t="shared" si="60"/>
        <v>0.14060452527015377</v>
      </c>
      <c r="U156" s="89">
        <f t="shared" si="48"/>
        <v>9.3191132136105864E-4</v>
      </c>
      <c r="V156" s="159">
        <f t="shared" si="49"/>
        <v>2.4363835349716433E-4</v>
      </c>
      <c r="W156" s="160"/>
      <c r="AA156" s="126">
        <f t="shared" si="50"/>
        <v>5.5040535693368302E-2</v>
      </c>
      <c r="AB156" s="95">
        <f t="shared" si="51"/>
        <v>0</v>
      </c>
      <c r="AC156" s="130">
        <f t="shared" si="47"/>
        <v>5.5040535693368302E-2</v>
      </c>
      <c r="AE156" s="3">
        <f t="shared" si="52"/>
        <v>25.113829849877007</v>
      </c>
      <c r="AF156" s="40">
        <f t="shared" si="53"/>
        <v>25.084070240172554</v>
      </c>
      <c r="AG156" s="3">
        <f t="shared" si="54"/>
        <v>2.9759609704452572E-2</v>
      </c>
      <c r="AH156" s="94">
        <f t="shared" si="55"/>
        <v>1.1849889038170192E-3</v>
      </c>
    </row>
    <row r="157" spans="2:34" x14ac:dyDescent="0.25">
      <c r="B157" s="26" t="s">
        <v>4097</v>
      </c>
      <c r="C157" s="29">
        <v>39.200000000000003</v>
      </c>
      <c r="D157" s="29">
        <v>32.090000000000003</v>
      </c>
      <c r="E157" s="29">
        <v>-12.99</v>
      </c>
      <c r="F157" s="15">
        <v>30</v>
      </c>
      <c r="G157" s="15">
        <f t="shared" si="44"/>
        <v>17.009999999999998</v>
      </c>
      <c r="H157" s="40">
        <f t="shared" si="45"/>
        <v>36.31952918197041</v>
      </c>
      <c r="I157" s="42">
        <f t="shared" si="46"/>
        <v>0.88354669575204703</v>
      </c>
      <c r="J157" s="29">
        <v>482.55</v>
      </c>
      <c r="K157" s="84">
        <f>'Datos y Cálculos'!T157</f>
        <v>-102.99000000000001</v>
      </c>
      <c r="L157" s="40">
        <f>'Datos y Cálculos'!U157</f>
        <v>0</v>
      </c>
      <c r="M157" s="13">
        <f>'Datos y Cálculos'!V157</f>
        <v>1</v>
      </c>
      <c r="N157" s="84">
        <f t="shared" si="56"/>
        <v>45.584978152284968</v>
      </c>
      <c r="O157" s="84">
        <f t="shared" si="57"/>
        <v>0</v>
      </c>
      <c r="Q157" s="3">
        <f t="shared" si="58"/>
        <v>45.584978152284975</v>
      </c>
      <c r="R157" s="40">
        <f t="shared" si="59"/>
        <v>40.276456822380638</v>
      </c>
      <c r="S157" s="126">
        <f t="shared" si="60"/>
        <v>0.11645330424795308</v>
      </c>
      <c r="U157" s="89">
        <f t="shared" si="48"/>
        <v>1.0223711947069945E-3</v>
      </c>
      <c r="V157" s="159">
        <f t="shared" si="49"/>
        <v>2.2425225141776934E-4</v>
      </c>
      <c r="W157" s="160"/>
      <c r="AA157" s="126">
        <f t="shared" si="50"/>
        <v>5.7650046320587948E-2</v>
      </c>
      <c r="AB157" s="95">
        <f t="shared" si="51"/>
        <v>0</v>
      </c>
      <c r="AC157" s="130">
        <f t="shared" si="47"/>
        <v>5.7650046320587948E-2</v>
      </c>
      <c r="AE157" s="3">
        <f t="shared" si="52"/>
        <v>25.124879220741846</v>
      </c>
      <c r="AF157" s="40">
        <f t="shared" si="53"/>
        <v>25.097487558543577</v>
      </c>
      <c r="AG157" s="3">
        <f t="shared" si="54"/>
        <v>2.7391662198269273E-2</v>
      </c>
      <c r="AH157" s="94">
        <f t="shared" si="55"/>
        <v>1.0902206517138247E-3</v>
      </c>
    </row>
    <row r="158" spans="2:34" x14ac:dyDescent="0.25">
      <c r="B158" s="26" t="s">
        <v>4098</v>
      </c>
      <c r="C158" s="29">
        <v>44.72</v>
      </c>
      <c r="D158" s="29">
        <v>31.57</v>
      </c>
      <c r="E158" s="29">
        <v>-14.79</v>
      </c>
      <c r="F158" s="15">
        <v>30</v>
      </c>
      <c r="G158" s="15">
        <f t="shared" si="44"/>
        <v>15.21</v>
      </c>
      <c r="H158" s="40">
        <f t="shared" si="45"/>
        <v>35.042959349917922</v>
      </c>
      <c r="I158" s="42">
        <f t="shared" si="46"/>
        <v>0.90089423341108155</v>
      </c>
      <c r="J158" s="29">
        <v>482.02</v>
      </c>
      <c r="K158" s="84">
        <f>'Datos y Cálculos'!T158</f>
        <v>-104.78999999999999</v>
      </c>
      <c r="L158" s="40">
        <f>'Datos y Cálculos'!U158</f>
        <v>0</v>
      </c>
      <c r="M158" s="13">
        <f>'Datos y Cálculos'!V158</f>
        <v>1</v>
      </c>
      <c r="N158" s="84">
        <f t="shared" si="56"/>
        <v>43.98274350842658</v>
      </c>
      <c r="O158" s="84">
        <f t="shared" si="57"/>
        <v>0</v>
      </c>
      <c r="Q158" s="3">
        <f t="shared" si="58"/>
        <v>43.98274350842658</v>
      </c>
      <c r="R158" s="40">
        <f t="shared" si="59"/>
        <v>39.623799996340189</v>
      </c>
      <c r="S158" s="126">
        <f t="shared" si="60"/>
        <v>9.9105766588918454E-2</v>
      </c>
      <c r="U158" s="89">
        <f t="shared" si="48"/>
        <v>9.5176500945179593E-4</v>
      </c>
      <c r="V158" s="159">
        <f t="shared" si="49"/>
        <v>1.7930261058601138E-4</v>
      </c>
      <c r="W158" s="160"/>
      <c r="AA158" s="126">
        <f t="shared" si="50"/>
        <v>5.5623744999869718E-2</v>
      </c>
      <c r="AB158" s="95">
        <f t="shared" si="51"/>
        <v>0</v>
      </c>
      <c r="AC158" s="130">
        <f t="shared" si="47"/>
        <v>5.5623744999869718E-2</v>
      </c>
      <c r="AE158" s="3">
        <f t="shared" si="52"/>
        <v>25.116254911450003</v>
      </c>
      <c r="AF158" s="40">
        <f t="shared" si="53"/>
        <v>25.094353697484973</v>
      </c>
      <c r="AG158" s="3">
        <f t="shared" si="54"/>
        <v>2.1901213965030308E-2</v>
      </c>
      <c r="AH158" s="94">
        <f t="shared" si="55"/>
        <v>8.7199361697221089E-4</v>
      </c>
    </row>
    <row r="159" spans="2:34" x14ac:dyDescent="0.25">
      <c r="B159" s="26" t="s">
        <v>4099</v>
      </c>
      <c r="C159" s="29">
        <v>42.83</v>
      </c>
      <c r="D159" s="29">
        <v>31.69</v>
      </c>
      <c r="E159" s="29">
        <v>-14.99</v>
      </c>
      <c r="F159" s="15">
        <v>30</v>
      </c>
      <c r="G159" s="15">
        <f t="shared" si="44"/>
        <v>15.01</v>
      </c>
      <c r="H159" s="40">
        <f t="shared" si="45"/>
        <v>35.065028161973579</v>
      </c>
      <c r="I159" s="42">
        <f t="shared" si="46"/>
        <v>0.90374945240643945</v>
      </c>
      <c r="J159" s="29">
        <v>482.7</v>
      </c>
      <c r="K159" s="84">
        <f>'Datos y Cálculos'!T159</f>
        <v>-104.99</v>
      </c>
      <c r="L159" s="40">
        <f>'Datos y Cálculos'!U159</f>
        <v>0</v>
      </c>
      <c r="M159" s="13">
        <f>'Datos y Cálculos'!V159</f>
        <v>1</v>
      </c>
      <c r="N159" s="84">
        <f t="shared" si="56"/>
        <v>44.010442279254903</v>
      </c>
      <c r="O159" s="84">
        <f t="shared" si="57"/>
        <v>0</v>
      </c>
      <c r="Q159" s="3">
        <f t="shared" si="58"/>
        <v>44.010442279254903</v>
      </c>
      <c r="R159" s="40">
        <f t="shared" si="59"/>
        <v>39.774413110041834</v>
      </c>
      <c r="S159" s="126">
        <f t="shared" si="60"/>
        <v>9.6250547593560443E-2</v>
      </c>
      <c r="U159" s="89">
        <f t="shared" si="48"/>
        <v>9.5296416257088855E-4</v>
      </c>
      <c r="V159" s="159">
        <f t="shared" si="49"/>
        <v>1.7461822495274111E-4</v>
      </c>
      <c r="W159" s="160"/>
      <c r="AA159" s="126">
        <f t="shared" si="50"/>
        <v>5.5658774860275526E-2</v>
      </c>
      <c r="AB159" s="95">
        <f t="shared" si="51"/>
        <v>0</v>
      </c>
      <c r="AC159" s="130">
        <f t="shared" si="47"/>
        <v>5.5658774860275526E-2</v>
      </c>
      <c r="AE159" s="3">
        <f t="shared" si="52"/>
        <v>25.116401383991324</v>
      </c>
      <c r="AF159" s="40">
        <f t="shared" si="53"/>
        <v>25.095072352058189</v>
      </c>
      <c r="AG159" s="3">
        <f t="shared" si="54"/>
        <v>2.1329031933134956E-2</v>
      </c>
      <c r="AH159" s="94">
        <f t="shared" si="55"/>
        <v>8.4920732102689023E-4</v>
      </c>
    </row>
    <row r="160" spans="2:34" x14ac:dyDescent="0.25">
      <c r="B160" s="26" t="s">
        <v>4100</v>
      </c>
      <c r="C160" s="29">
        <v>38</v>
      </c>
      <c r="D160" s="29">
        <v>30.74</v>
      </c>
      <c r="E160" s="29">
        <v>-14.5</v>
      </c>
      <c r="F160" s="15">
        <v>30</v>
      </c>
      <c r="G160" s="15">
        <f t="shared" si="44"/>
        <v>15.5</v>
      </c>
      <c r="H160" s="40">
        <f t="shared" si="45"/>
        <v>34.426698941373978</v>
      </c>
      <c r="I160" s="42">
        <f t="shared" si="46"/>
        <v>0.89291163385568439</v>
      </c>
      <c r="J160" s="29">
        <v>482.58</v>
      </c>
      <c r="K160" s="84">
        <f>'Datos y Cálculos'!T160</f>
        <v>-104.5</v>
      </c>
      <c r="L160" s="40">
        <f>'Datos y Cálculos'!U160</f>
        <v>0</v>
      </c>
      <c r="M160" s="13">
        <f>'Datos y Cálculos'!V160</f>
        <v>1</v>
      </c>
      <c r="N160" s="84">
        <f t="shared" si="56"/>
        <v>43.209269350244504</v>
      </c>
      <c r="O160" s="84">
        <f t="shared" si="57"/>
        <v>0</v>
      </c>
      <c r="Q160" s="3">
        <f t="shared" si="58"/>
        <v>43.209269350244504</v>
      </c>
      <c r="R160" s="40">
        <f t="shared" si="59"/>
        <v>38.582059293237165</v>
      </c>
      <c r="S160" s="126">
        <f t="shared" si="60"/>
        <v>0.10708836614431561</v>
      </c>
      <c r="U160" s="89">
        <f t="shared" si="48"/>
        <v>9.1858415122873349E-4</v>
      </c>
      <c r="V160" s="159">
        <f t="shared" si="49"/>
        <v>1.8620510396975438E-4</v>
      </c>
      <c r="W160" s="160"/>
      <c r="AA160" s="126">
        <f t="shared" si="50"/>
        <v>5.464555387519679E-2</v>
      </c>
      <c r="AB160" s="95">
        <f t="shared" si="51"/>
        <v>0</v>
      </c>
      <c r="AC160" s="130">
        <f t="shared" si="47"/>
        <v>5.464555387519679E-2</v>
      </c>
      <c r="AE160" s="3">
        <f t="shared" si="52"/>
        <v>25.112201980635938</v>
      </c>
      <c r="AF160" s="40">
        <f t="shared" si="53"/>
        <v>25.089457650198732</v>
      </c>
      <c r="AG160" s="3">
        <f t="shared" si="54"/>
        <v>2.2744330437205917E-2</v>
      </c>
      <c r="AH160" s="94">
        <f t="shared" si="55"/>
        <v>9.0570832676262203E-4</v>
      </c>
    </row>
    <row r="161" spans="2:34" x14ac:dyDescent="0.25">
      <c r="B161" s="26" t="s">
        <v>4101</v>
      </c>
      <c r="C161" s="29">
        <v>43.84</v>
      </c>
      <c r="D161" s="29">
        <v>32.53</v>
      </c>
      <c r="E161" s="29">
        <v>-13.92</v>
      </c>
      <c r="F161" s="15">
        <v>30</v>
      </c>
      <c r="G161" s="15">
        <f t="shared" si="44"/>
        <v>16.079999999999998</v>
      </c>
      <c r="H161" s="40">
        <f t="shared" si="45"/>
        <v>36.287288407925992</v>
      </c>
      <c r="I161" s="42">
        <f t="shared" si="46"/>
        <v>0.89645717349590359</v>
      </c>
      <c r="J161" s="29">
        <v>483.04</v>
      </c>
      <c r="K161" s="84">
        <f>'Datos y Cálculos'!T161</f>
        <v>-103.92</v>
      </c>
      <c r="L161" s="40">
        <f>'Datos y Cálculos'!U161</f>
        <v>0</v>
      </c>
      <c r="M161" s="13">
        <f>'Datos y Cálculos'!V161</f>
        <v>1</v>
      </c>
      <c r="N161" s="84">
        <f t="shared" si="56"/>
        <v>45.544512457560131</v>
      </c>
      <c r="O161" s="84">
        <f t="shared" si="57"/>
        <v>0</v>
      </c>
      <c r="Q161" s="3">
        <f t="shared" si="58"/>
        <v>45.544512457560124</v>
      </c>
      <c r="R161" s="40">
        <f t="shared" si="59"/>
        <v>40.828704905953323</v>
      </c>
      <c r="S161" s="126">
        <f t="shared" si="60"/>
        <v>0.1035428265040963</v>
      </c>
      <c r="U161" s="89">
        <f t="shared" si="48"/>
        <v>1.0205568865784499E-3</v>
      </c>
      <c r="V161" s="159">
        <f t="shared" si="49"/>
        <v>2.0040117958412091E-4</v>
      </c>
      <c r="W161" s="160"/>
      <c r="AA161" s="126">
        <f t="shared" si="50"/>
        <v>5.7598870488771416E-2</v>
      </c>
      <c r="AB161" s="95">
        <f t="shared" si="51"/>
        <v>0</v>
      </c>
      <c r="AC161" s="130">
        <f t="shared" si="47"/>
        <v>5.7598870488771416E-2</v>
      </c>
      <c r="AE161" s="3">
        <f t="shared" si="52"/>
        <v>25.12465760907433</v>
      </c>
      <c r="AF161" s="40">
        <f t="shared" si="53"/>
        <v>25.100179275498643</v>
      </c>
      <c r="AG161" s="3">
        <f t="shared" si="54"/>
        <v>2.4478333575686406E-2</v>
      </c>
      <c r="AH161" s="94">
        <f t="shared" si="55"/>
        <v>9.7427530979943278E-4</v>
      </c>
    </row>
    <row r="162" spans="2:34" x14ac:dyDescent="0.25">
      <c r="B162" s="26" t="s">
        <v>4102</v>
      </c>
      <c r="C162" s="29">
        <v>43.04</v>
      </c>
      <c r="D162" s="29">
        <v>32.31</v>
      </c>
      <c r="E162" s="29">
        <v>-12.19</v>
      </c>
      <c r="F162" s="15">
        <v>30</v>
      </c>
      <c r="G162" s="15">
        <f t="shared" si="44"/>
        <v>17.810000000000002</v>
      </c>
      <c r="H162" s="40">
        <f t="shared" si="45"/>
        <v>36.893525177190647</v>
      </c>
      <c r="I162" s="42">
        <f t="shared" si="46"/>
        <v>0.87576342582669764</v>
      </c>
      <c r="J162" s="29">
        <v>482.75</v>
      </c>
      <c r="K162" s="84">
        <f>'Datos y Cálculos'!T162</f>
        <v>-102.19</v>
      </c>
      <c r="L162" s="40">
        <f>'Datos y Cálculos'!U162</f>
        <v>0</v>
      </c>
      <c r="M162" s="13">
        <f>'Datos y Cálculos'!V162</f>
        <v>1</v>
      </c>
      <c r="N162" s="84">
        <f t="shared" si="56"/>
        <v>46.305405853054907</v>
      </c>
      <c r="O162" s="84">
        <f t="shared" si="57"/>
        <v>0</v>
      </c>
      <c r="Q162" s="3">
        <f t="shared" si="58"/>
        <v>46.305405853054907</v>
      </c>
      <c r="R162" s="40">
        <f t="shared" si="59"/>
        <v>40.552580864166977</v>
      </c>
      <c r="S162" s="126">
        <f t="shared" si="60"/>
        <v>0.12423657417330247</v>
      </c>
      <c r="U162" s="89">
        <f t="shared" si="48"/>
        <v>1.0549417807183368E-3</v>
      </c>
      <c r="V162" s="159">
        <f t="shared" si="49"/>
        <v>2.4584196786389413E-4</v>
      </c>
      <c r="W162" s="160"/>
      <c r="AA162" s="126">
        <f t="shared" si="50"/>
        <v>5.8561151074905789E-2</v>
      </c>
      <c r="AB162" s="95">
        <f t="shared" si="51"/>
        <v>0</v>
      </c>
      <c r="AC162" s="130">
        <f t="shared" si="47"/>
        <v>5.8561151074905789E-2</v>
      </c>
      <c r="AE162" s="3">
        <f t="shared" si="52"/>
        <v>25.128857608847124</v>
      </c>
      <c r="AF162" s="40">
        <f t="shared" si="53"/>
        <v>25.098828835020722</v>
      </c>
      <c r="AG162" s="3">
        <f t="shared" si="54"/>
        <v>3.0028773826401789E-2</v>
      </c>
      <c r="AH162" s="94">
        <f t="shared" si="55"/>
        <v>1.1949916026356977E-3</v>
      </c>
    </row>
    <row r="163" spans="2:34" x14ac:dyDescent="0.25">
      <c r="B163" s="26" t="s">
        <v>4103</v>
      </c>
      <c r="C163" s="29">
        <v>42.53</v>
      </c>
      <c r="D163" s="29">
        <v>32.47</v>
      </c>
      <c r="E163" s="29">
        <v>-13.51</v>
      </c>
      <c r="F163" s="15">
        <v>30</v>
      </c>
      <c r="G163" s="15">
        <f t="shared" si="44"/>
        <v>16.490000000000002</v>
      </c>
      <c r="H163" s="40">
        <f t="shared" si="45"/>
        <v>36.417317309214305</v>
      </c>
      <c r="I163" s="42">
        <f t="shared" si="46"/>
        <v>0.891608783928311</v>
      </c>
      <c r="J163" s="29">
        <v>481.5</v>
      </c>
      <c r="K163" s="84">
        <f>'Datos y Cálculos'!T163</f>
        <v>-103.50999999999999</v>
      </c>
      <c r="L163" s="40">
        <f>'Datos y Cálculos'!U163</f>
        <v>0</v>
      </c>
      <c r="M163" s="13">
        <f>'Datos y Cálculos'!V163</f>
        <v>1</v>
      </c>
      <c r="N163" s="84">
        <f t="shared" si="56"/>
        <v>45.707712938345431</v>
      </c>
      <c r="O163" s="84">
        <f t="shared" si="57"/>
        <v>0</v>
      </c>
      <c r="Q163" s="3">
        <f t="shared" si="58"/>
        <v>45.707712938345431</v>
      </c>
      <c r="R163" s="40">
        <f t="shared" si="59"/>
        <v>40.753398349102497</v>
      </c>
      <c r="S163" s="126">
        <f t="shared" si="60"/>
        <v>0.108391216071689</v>
      </c>
      <c r="U163" s="89">
        <f t="shared" si="48"/>
        <v>1.0278839508506617E-3</v>
      </c>
      <c r="V163" s="159">
        <f t="shared" si="49"/>
        <v>2.1075092816635169E-4</v>
      </c>
      <c r="W163" s="160"/>
      <c r="AA163" s="126">
        <f t="shared" si="50"/>
        <v>5.7805265570181438E-2</v>
      </c>
      <c r="AB163" s="95">
        <f t="shared" si="51"/>
        <v>0</v>
      </c>
      <c r="AC163" s="130">
        <f t="shared" si="47"/>
        <v>5.7805265570181438E-2</v>
      </c>
      <c r="AE163" s="3">
        <f t="shared" si="52"/>
        <v>25.125552585459989</v>
      </c>
      <c r="AF163" s="40">
        <f t="shared" si="53"/>
        <v>25.099810064723595</v>
      </c>
      <c r="AG163" s="3">
        <f t="shared" si="54"/>
        <v>2.5742520736393715E-2</v>
      </c>
      <c r="AH163" s="94">
        <f t="shared" si="55"/>
        <v>1.0245554062476847E-3</v>
      </c>
    </row>
    <row r="164" spans="2:34" x14ac:dyDescent="0.25">
      <c r="B164" s="26" t="s">
        <v>4104</v>
      </c>
      <c r="C164" s="29">
        <v>41.14</v>
      </c>
      <c r="D164" s="29">
        <v>32.68</v>
      </c>
      <c r="E164" s="29">
        <v>-14.26</v>
      </c>
      <c r="F164" s="15">
        <v>30</v>
      </c>
      <c r="G164" s="15">
        <f t="shared" si="44"/>
        <v>15.74</v>
      </c>
      <c r="H164" s="40">
        <f t="shared" si="45"/>
        <v>36.272992708074142</v>
      </c>
      <c r="I164" s="42">
        <f t="shared" si="46"/>
        <v>0.90094578804151537</v>
      </c>
      <c r="J164" s="29">
        <v>481.53</v>
      </c>
      <c r="K164" s="84">
        <f>'Datos y Cálculos'!T164</f>
        <v>-104.26</v>
      </c>
      <c r="L164" s="40">
        <f>'Datos y Cálculos'!U164</f>
        <v>0</v>
      </c>
      <c r="M164" s="13">
        <f>'Datos y Cálculos'!V164</f>
        <v>1</v>
      </c>
      <c r="N164" s="84">
        <f t="shared" si="56"/>
        <v>45.526569791999869</v>
      </c>
      <c r="O164" s="84">
        <f t="shared" si="57"/>
        <v>0</v>
      </c>
      <c r="Q164" s="3">
        <f t="shared" si="58"/>
        <v>45.526569791999876</v>
      </c>
      <c r="R164" s="40">
        <f t="shared" si="59"/>
        <v>41.016971298080371</v>
      </c>
      <c r="S164" s="126">
        <f t="shared" si="60"/>
        <v>9.9054211958484739E-2</v>
      </c>
      <c r="U164" s="89">
        <f t="shared" si="48"/>
        <v>1.0197529300567108E-3</v>
      </c>
      <c r="V164" s="159">
        <f t="shared" si="49"/>
        <v>1.9201609829867669E-4</v>
      </c>
      <c r="W164" s="160"/>
      <c r="AA164" s="126">
        <f t="shared" si="50"/>
        <v>5.7576178901704987E-2</v>
      </c>
      <c r="AB164" s="95">
        <f t="shared" si="51"/>
        <v>0</v>
      </c>
      <c r="AC164" s="130">
        <f t="shared" si="47"/>
        <v>5.7576178901704987E-2</v>
      </c>
      <c r="AE164" s="3">
        <f t="shared" si="52"/>
        <v>25.124559408475111</v>
      </c>
      <c r="AF164" s="40">
        <f t="shared" si="53"/>
        <v>25.101105284523289</v>
      </c>
      <c r="AG164" s="3">
        <f t="shared" si="54"/>
        <v>2.3454123951822226E-2</v>
      </c>
      <c r="AH164" s="94">
        <f t="shared" si="55"/>
        <v>9.3351384080031519E-4</v>
      </c>
    </row>
    <row r="165" spans="2:34" x14ac:dyDescent="0.25">
      <c r="B165" s="26" t="s">
        <v>4105</v>
      </c>
      <c r="C165" s="29">
        <v>41.86</v>
      </c>
      <c r="D165" s="29">
        <v>31.02</v>
      </c>
      <c r="E165" s="29">
        <v>-11.18</v>
      </c>
      <c r="F165" s="15">
        <v>30</v>
      </c>
      <c r="G165" s="15">
        <f t="shared" si="44"/>
        <v>18.82</v>
      </c>
      <c r="H165" s="40">
        <f t="shared" si="45"/>
        <v>36.282679063156294</v>
      </c>
      <c r="I165" s="42">
        <f t="shared" si="46"/>
        <v>0.85495340479142434</v>
      </c>
      <c r="J165" s="29">
        <v>482.04</v>
      </c>
      <c r="K165" s="84">
        <f>'Datos y Cálculos'!T165</f>
        <v>-101.18</v>
      </c>
      <c r="L165" s="40">
        <f>'Datos y Cálculos'!U165</f>
        <v>0</v>
      </c>
      <c r="M165" s="13">
        <f>'Datos y Cálculos'!V165</f>
        <v>1</v>
      </c>
      <c r="N165" s="84">
        <f t="shared" si="56"/>
        <v>45.538727226161058</v>
      </c>
      <c r="O165" s="84">
        <f t="shared" si="57"/>
        <v>0</v>
      </c>
      <c r="Q165" s="3">
        <f t="shared" si="58"/>
        <v>45.538727226161058</v>
      </c>
      <c r="R165" s="40">
        <f t="shared" si="59"/>
        <v>38.933489891874331</v>
      </c>
      <c r="S165" s="126">
        <f t="shared" si="60"/>
        <v>0.14504659520857566</v>
      </c>
      <c r="U165" s="89">
        <f t="shared" si="48"/>
        <v>1.0202976332703215E-3</v>
      </c>
      <c r="V165" s="159">
        <f t="shared" si="49"/>
        <v>2.7451584877126667E-4</v>
      </c>
      <c r="W165" s="160"/>
      <c r="AA165" s="126">
        <f t="shared" si="50"/>
        <v>5.7591554068502054E-2</v>
      </c>
      <c r="AB165" s="95">
        <f t="shared" si="51"/>
        <v>0</v>
      </c>
      <c r="AC165" s="130">
        <f t="shared" si="47"/>
        <v>5.7591554068502054E-2</v>
      </c>
      <c r="AE165" s="3">
        <f t="shared" si="52"/>
        <v>25.124625942150164</v>
      </c>
      <c r="AF165" s="40">
        <f t="shared" si="53"/>
        <v>25.091094749709175</v>
      </c>
      <c r="AG165" s="3">
        <f t="shared" si="54"/>
        <v>3.3531192440989344E-2</v>
      </c>
      <c r="AH165" s="94">
        <f t="shared" si="55"/>
        <v>1.3345946928003949E-3</v>
      </c>
    </row>
    <row r="166" spans="2:34" x14ac:dyDescent="0.25">
      <c r="B166" s="26" t="s">
        <v>4106</v>
      </c>
      <c r="C166" s="29">
        <v>38.74</v>
      </c>
      <c r="D166" s="29">
        <v>32.549999999999997</v>
      </c>
      <c r="E166" s="29">
        <v>-11.19</v>
      </c>
      <c r="F166" s="15">
        <v>30</v>
      </c>
      <c r="G166" s="15">
        <f t="shared" si="44"/>
        <v>18.810000000000002</v>
      </c>
      <c r="H166" s="40">
        <f t="shared" si="45"/>
        <v>37.594129860923765</v>
      </c>
      <c r="I166" s="42">
        <f t="shared" si="46"/>
        <v>0.86582666284379795</v>
      </c>
      <c r="J166" s="29">
        <v>481.92</v>
      </c>
      <c r="K166" s="84">
        <f>'Datos y Cálculos'!T166</f>
        <v>-101.19</v>
      </c>
      <c r="L166" s="40">
        <f>'Datos y Cálculos'!U166</f>
        <v>0</v>
      </c>
      <c r="M166" s="13">
        <f>'Datos y Cálculos'!V166</f>
        <v>1</v>
      </c>
      <c r="N166" s="84">
        <f t="shared" si="56"/>
        <v>47.184741293813232</v>
      </c>
      <c r="O166" s="84">
        <f t="shared" si="57"/>
        <v>0</v>
      </c>
      <c r="Q166" s="3">
        <f t="shared" si="58"/>
        <v>47.184741293813225</v>
      </c>
      <c r="R166" s="40">
        <f t="shared" si="59"/>
        <v>40.85380709157026</v>
      </c>
      <c r="S166" s="126">
        <f t="shared" si="60"/>
        <v>0.13417333715620194</v>
      </c>
      <c r="U166" s="89">
        <f t="shared" si="48"/>
        <v>1.0953887069943288E-3</v>
      </c>
      <c r="V166" s="159">
        <f t="shared" si="49"/>
        <v>2.7422419848771275E-4</v>
      </c>
      <c r="W166" s="160"/>
      <c r="AA166" s="126">
        <f t="shared" si="50"/>
        <v>5.967322200146629E-2</v>
      </c>
      <c r="AB166" s="95">
        <f t="shared" si="51"/>
        <v>0</v>
      </c>
      <c r="AC166" s="130">
        <f t="shared" si="47"/>
        <v>5.967322200146629E-2</v>
      </c>
      <c r="AE166" s="3">
        <f t="shared" si="52"/>
        <v>25.133798065562747</v>
      </c>
      <c r="AF166" s="40">
        <f t="shared" si="53"/>
        <v>25.100302497228078</v>
      </c>
      <c r="AG166" s="3">
        <f t="shared" si="54"/>
        <v>3.3495568334668491E-2</v>
      </c>
      <c r="AH166" s="94">
        <f t="shared" si="55"/>
        <v>1.3326902781384264E-3</v>
      </c>
    </row>
    <row r="167" spans="2:34" x14ac:dyDescent="0.25">
      <c r="B167" s="26" t="s">
        <v>4107</v>
      </c>
      <c r="C167" s="29">
        <v>45.68</v>
      </c>
      <c r="D167" s="29">
        <v>33.51</v>
      </c>
      <c r="E167" s="29">
        <v>-13.67</v>
      </c>
      <c r="F167" s="15">
        <v>30</v>
      </c>
      <c r="G167" s="15">
        <f t="shared" si="44"/>
        <v>16.329999999999998</v>
      </c>
      <c r="H167" s="40">
        <f t="shared" si="45"/>
        <v>37.277191417809355</v>
      </c>
      <c r="I167" s="42">
        <f t="shared" si="46"/>
        <v>0.89894111453875347</v>
      </c>
      <c r="J167" s="29">
        <v>482.67</v>
      </c>
      <c r="K167" s="84">
        <f>'Datos y Cálculos'!T167</f>
        <v>-103.67</v>
      </c>
      <c r="L167" s="40">
        <f>'Datos y Cálculos'!U167</f>
        <v>0</v>
      </c>
      <c r="M167" s="13">
        <f>'Datos y Cálculos'!V167</f>
        <v>1</v>
      </c>
      <c r="N167" s="84">
        <f t="shared" si="56"/>
        <v>46.786948912403133</v>
      </c>
      <c r="O167" s="84">
        <f t="shared" si="57"/>
        <v>0</v>
      </c>
      <c r="Q167" s="3">
        <f t="shared" si="58"/>
        <v>46.786948912403133</v>
      </c>
      <c r="R167" s="40">
        <f t="shared" si="59"/>
        <v>42.058712001183387</v>
      </c>
      <c r="S167" s="126">
        <f t="shared" si="60"/>
        <v>0.10105888546124664</v>
      </c>
      <c r="U167" s="89">
        <f t="shared" si="48"/>
        <v>1.0769971455576557E-3</v>
      </c>
      <c r="V167" s="159">
        <f t="shared" si="49"/>
        <v>2.0668099999999979E-4</v>
      </c>
      <c r="W167" s="160"/>
      <c r="AA167" s="126">
        <f t="shared" si="50"/>
        <v>5.9170145107633895E-2</v>
      </c>
      <c r="AB167" s="95">
        <f t="shared" si="51"/>
        <v>0</v>
      </c>
      <c r="AC167" s="130">
        <f t="shared" si="47"/>
        <v>5.9170145107633895E-2</v>
      </c>
      <c r="AE167" s="3">
        <f t="shared" si="52"/>
        <v>25.131551597868498</v>
      </c>
      <c r="AF167" s="40">
        <f t="shared" si="53"/>
        <v>25.106306205240294</v>
      </c>
      <c r="AG167" s="3">
        <f t="shared" si="54"/>
        <v>2.5245392628203689E-2</v>
      </c>
      <c r="AH167" s="94">
        <f t="shared" si="55"/>
        <v>1.0045298050894713E-3</v>
      </c>
    </row>
    <row r="168" spans="2:34" x14ac:dyDescent="0.25">
      <c r="B168" s="26" t="s">
        <v>4108</v>
      </c>
      <c r="C168" s="29">
        <v>39.700000000000003</v>
      </c>
      <c r="D168" s="29">
        <v>24.32</v>
      </c>
      <c r="E168" s="29">
        <v>-23.97</v>
      </c>
      <c r="F168" s="15">
        <v>30</v>
      </c>
      <c r="G168" s="15">
        <f t="shared" si="44"/>
        <v>6.0300000000000011</v>
      </c>
      <c r="H168" s="40">
        <f t="shared" si="45"/>
        <v>25.056402375440893</v>
      </c>
      <c r="I168" s="42">
        <f t="shared" si="46"/>
        <v>0.97061021113858392</v>
      </c>
      <c r="J168" s="29">
        <v>484.06</v>
      </c>
      <c r="K168" s="84">
        <f>'Datos y Cálculos'!T168</f>
        <v>-113.97</v>
      </c>
      <c r="L168" s="40">
        <f>'Datos y Cálculos'!U168</f>
        <v>0</v>
      </c>
      <c r="M168" s="13">
        <f>'Datos y Cálculos'!V168</f>
        <v>1</v>
      </c>
      <c r="N168" s="84">
        <f t="shared" si="56"/>
        <v>31.448523166052997</v>
      </c>
      <c r="O168" s="84">
        <f t="shared" si="57"/>
        <v>0</v>
      </c>
      <c r="Q168" s="3">
        <f t="shared" si="58"/>
        <v>31.448523166052997</v>
      </c>
      <c r="R168" s="40">
        <f t="shared" si="59"/>
        <v>30.524257710199347</v>
      </c>
      <c r="S168" s="126">
        <f t="shared" si="60"/>
        <v>2.9389788861416077E-2</v>
      </c>
      <c r="U168" s="89">
        <f t="shared" si="48"/>
        <v>4.8659272778827978E-4</v>
      </c>
      <c r="V168" s="159">
        <f t="shared" si="49"/>
        <v>2.8181415879016995E-5</v>
      </c>
      <c r="W168" s="160"/>
      <c r="AA168" s="126">
        <f t="shared" si="50"/>
        <v>3.9772067262604592E-2</v>
      </c>
      <c r="AB168" s="95">
        <f t="shared" si="51"/>
        <v>0</v>
      </c>
      <c r="AC168" s="130">
        <f t="shared" si="47"/>
        <v>3.9772067262604592E-2</v>
      </c>
      <c r="AE168" s="3">
        <f t="shared" si="52"/>
        <v>25.059435673637367</v>
      </c>
      <c r="AF168" s="40">
        <f t="shared" si="53"/>
        <v>25.055993407978285</v>
      </c>
      <c r="AG168" s="3">
        <f t="shared" si="54"/>
        <v>3.4422656590820111E-3</v>
      </c>
      <c r="AH168" s="94">
        <f t="shared" si="55"/>
        <v>1.3736405336151059E-4</v>
      </c>
    </row>
    <row r="169" spans="2:34" x14ac:dyDescent="0.25">
      <c r="B169" s="26" t="s">
        <v>4109</v>
      </c>
      <c r="C169" s="29">
        <v>39.94</v>
      </c>
      <c r="D169" s="29">
        <v>23.61</v>
      </c>
      <c r="E169" s="29">
        <v>-23.23</v>
      </c>
      <c r="F169" s="15">
        <v>30</v>
      </c>
      <c r="G169" s="15">
        <f t="shared" si="44"/>
        <v>6.77</v>
      </c>
      <c r="H169" s="40">
        <f t="shared" si="45"/>
        <v>24.561453540049293</v>
      </c>
      <c r="I169" s="42">
        <f t="shared" si="46"/>
        <v>0.96126232763472741</v>
      </c>
      <c r="J169" s="29">
        <v>484.45</v>
      </c>
      <c r="K169" s="84">
        <f>'Datos y Cálculos'!T169</f>
        <v>-113.23</v>
      </c>
      <c r="L169" s="40">
        <f>'Datos y Cálculos'!U169</f>
        <v>0</v>
      </c>
      <c r="M169" s="13">
        <f>'Datos y Cálculos'!V169</f>
        <v>1</v>
      </c>
      <c r="N169" s="84">
        <f t="shared" si="56"/>
        <v>30.827308289208581</v>
      </c>
      <c r="O169" s="84">
        <f t="shared" si="57"/>
        <v>0</v>
      </c>
      <c r="Q169" s="3">
        <f t="shared" si="58"/>
        <v>30.827308289208581</v>
      </c>
      <c r="R169" s="40">
        <f t="shared" si="59"/>
        <v>29.633130120797968</v>
      </c>
      <c r="S169" s="126">
        <f t="shared" si="60"/>
        <v>3.8737672365272591E-2</v>
      </c>
      <c r="U169" s="89">
        <f t="shared" si="48"/>
        <v>4.6755888468809077E-4</v>
      </c>
      <c r="V169" s="159">
        <f t="shared" si="49"/>
        <v>3.5522663516068047E-5</v>
      </c>
      <c r="W169" s="160"/>
      <c r="AA169" s="126">
        <f t="shared" si="50"/>
        <v>3.8986434190554434E-2</v>
      </c>
      <c r="AB169" s="95">
        <f t="shared" si="51"/>
        <v>0</v>
      </c>
      <c r="AC169" s="130">
        <f t="shared" si="47"/>
        <v>3.8986434190554434E-2</v>
      </c>
      <c r="AE169" s="3">
        <f t="shared" si="52"/>
        <v>25.057110753386894</v>
      </c>
      <c r="AF169" s="40">
        <f t="shared" si="53"/>
        <v>25.052771778891596</v>
      </c>
      <c r="AG169" s="3">
        <f t="shared" si="54"/>
        <v>4.3389744952975207E-3</v>
      </c>
      <c r="AH169" s="94">
        <f t="shared" si="55"/>
        <v>1.7316340012230036E-4</v>
      </c>
    </row>
    <row r="170" spans="2:34" x14ac:dyDescent="0.25">
      <c r="B170" s="26" t="s">
        <v>4110</v>
      </c>
      <c r="C170" s="29">
        <v>41.25</v>
      </c>
      <c r="D170" s="29">
        <v>23.46</v>
      </c>
      <c r="E170" s="29">
        <v>-23.98</v>
      </c>
      <c r="F170" s="15">
        <v>30</v>
      </c>
      <c r="G170" s="15">
        <f t="shared" si="44"/>
        <v>6.02</v>
      </c>
      <c r="H170" s="40">
        <f t="shared" si="45"/>
        <v>24.220074318630818</v>
      </c>
      <c r="I170" s="42">
        <f t="shared" si="46"/>
        <v>0.96861800221454541</v>
      </c>
      <c r="J170" s="29">
        <v>483.88</v>
      </c>
      <c r="K170" s="84">
        <f>'Datos y Cálculos'!T170</f>
        <v>-113.98</v>
      </c>
      <c r="L170" s="40">
        <f>'Datos y Cálculos'!U170</f>
        <v>0</v>
      </c>
      <c r="M170" s="13">
        <f>'Datos y Cálculos'!V170</f>
        <v>1</v>
      </c>
      <c r="N170" s="84">
        <f t="shared" si="56"/>
        <v>30.398840060117926</v>
      </c>
      <c r="O170" s="84">
        <f t="shared" si="57"/>
        <v>0</v>
      </c>
      <c r="Q170" s="3">
        <f t="shared" si="58"/>
        <v>30.398840060117926</v>
      </c>
      <c r="R170" s="40">
        <f t="shared" si="59"/>
        <v>29.444863728670917</v>
      </c>
      <c r="S170" s="126">
        <f t="shared" si="60"/>
        <v>3.1381997785454585E-2</v>
      </c>
      <c r="U170" s="89">
        <f t="shared" si="48"/>
        <v>4.546520226843101E-4</v>
      </c>
      <c r="V170" s="159">
        <f t="shared" si="49"/>
        <v>2.8088022684310091E-5</v>
      </c>
      <c r="W170" s="160"/>
      <c r="AA170" s="126">
        <f t="shared" si="50"/>
        <v>3.8444562410525109E-2</v>
      </c>
      <c r="AB170" s="95">
        <f t="shared" si="51"/>
        <v>0</v>
      </c>
      <c r="AC170" s="130">
        <f t="shared" si="47"/>
        <v>3.8444562410525109E-2</v>
      </c>
      <c r="AE170" s="3">
        <f t="shared" si="52"/>
        <v>25.055534223377443</v>
      </c>
      <c r="AF170" s="40">
        <f t="shared" si="53"/>
        <v>25.052103365384614</v>
      </c>
      <c r="AG170" s="3">
        <f t="shared" si="54"/>
        <v>3.4308579928286065E-3</v>
      </c>
      <c r="AH170" s="94">
        <f t="shared" si="55"/>
        <v>1.3693014733762165E-4</v>
      </c>
    </row>
    <row r="171" spans="2:34" x14ac:dyDescent="0.25">
      <c r="B171" s="26" t="s">
        <v>4111</v>
      </c>
      <c r="C171" s="29">
        <v>40.1</v>
      </c>
      <c r="D171" s="29">
        <v>23.09</v>
      </c>
      <c r="E171" s="29">
        <v>-25.02</v>
      </c>
      <c r="F171" s="15">
        <v>30</v>
      </c>
      <c r="G171" s="15">
        <f t="shared" si="44"/>
        <v>4.9800000000000004</v>
      </c>
      <c r="H171" s="40">
        <f t="shared" si="45"/>
        <v>23.620933512458816</v>
      </c>
      <c r="I171" s="42">
        <f t="shared" si="46"/>
        <v>0.97752275488270701</v>
      </c>
      <c r="J171" s="29">
        <v>483.38</v>
      </c>
      <c r="K171" s="84">
        <f>'Datos y Cálculos'!T171</f>
        <v>-115.02</v>
      </c>
      <c r="L171" s="40">
        <f>'Datos y Cálculos'!U171</f>
        <v>0</v>
      </c>
      <c r="M171" s="13">
        <f>'Datos y Cálculos'!V171</f>
        <v>1</v>
      </c>
      <c r="N171" s="84">
        <f t="shared" si="56"/>
        <v>29.646852873757283</v>
      </c>
      <c r="O171" s="84">
        <f t="shared" si="57"/>
        <v>0</v>
      </c>
      <c r="Q171" s="3">
        <f t="shared" si="58"/>
        <v>29.646852873757283</v>
      </c>
      <c r="R171" s="40">
        <f t="shared" si="59"/>
        <v>28.98047329475752</v>
      </c>
      <c r="S171" s="126">
        <f t="shared" si="60"/>
        <v>2.2477245117292988E-2</v>
      </c>
      <c r="U171" s="89">
        <f t="shared" si="48"/>
        <v>4.3243645557655951E-4</v>
      </c>
      <c r="V171" s="159">
        <f t="shared" si="49"/>
        <v>1.9221482041587942E-5</v>
      </c>
      <c r="W171" s="160"/>
      <c r="AA171" s="126">
        <f t="shared" si="50"/>
        <v>3.7493545257871137E-2</v>
      </c>
      <c r="AB171" s="95">
        <f t="shared" si="51"/>
        <v>0</v>
      </c>
      <c r="AC171" s="130">
        <f t="shared" si="47"/>
        <v>3.7493545257871137E-2</v>
      </c>
      <c r="AE171" s="3">
        <f t="shared" si="52"/>
        <v>25.052820666184989</v>
      </c>
      <c r="AF171" s="40">
        <f t="shared" si="53"/>
        <v>25.050472826465633</v>
      </c>
      <c r="AG171" s="3">
        <f t="shared" si="54"/>
        <v>2.3478397193557043E-3</v>
      </c>
      <c r="AH171" s="94">
        <f t="shared" si="55"/>
        <v>9.3715583991071938E-5</v>
      </c>
    </row>
    <row r="172" spans="2:34" x14ac:dyDescent="0.25">
      <c r="B172" s="26" t="s">
        <v>4112</v>
      </c>
      <c r="C172" s="29">
        <v>39.25</v>
      </c>
      <c r="D172" s="29">
        <v>21.24</v>
      </c>
      <c r="E172" s="29">
        <v>-26.49</v>
      </c>
      <c r="F172" s="15">
        <v>30</v>
      </c>
      <c r="G172" s="15">
        <f t="shared" si="44"/>
        <v>3.5100000000000016</v>
      </c>
      <c r="H172" s="40">
        <f t="shared" si="45"/>
        <v>21.528067725645975</v>
      </c>
      <c r="I172" s="42">
        <f t="shared" si="46"/>
        <v>0.98661896974140384</v>
      </c>
      <c r="J172" s="29">
        <v>483.29</v>
      </c>
      <c r="K172" s="84">
        <f>'Datos y Cálculos'!T172</f>
        <v>-116.49</v>
      </c>
      <c r="L172" s="40">
        <f>'Datos y Cálculos'!U172</f>
        <v>0</v>
      </c>
      <c r="M172" s="13">
        <f>'Datos y Cálculos'!V172</f>
        <v>1</v>
      </c>
      <c r="N172" s="84">
        <f t="shared" si="56"/>
        <v>27.020077601161301</v>
      </c>
      <c r="O172" s="84">
        <f t="shared" si="57"/>
        <v>0</v>
      </c>
      <c r="Q172" s="3">
        <f t="shared" si="58"/>
        <v>27.020077601161301</v>
      </c>
      <c r="R172" s="40">
        <f t="shared" si="59"/>
        <v>26.658521125190546</v>
      </c>
      <c r="S172" s="126">
        <f t="shared" si="60"/>
        <v>1.338103025859616E-2</v>
      </c>
      <c r="U172" s="89">
        <f t="shared" si="48"/>
        <v>3.5920162003780714E-4</v>
      </c>
      <c r="V172" s="159">
        <f t="shared" si="49"/>
        <v>9.5486597353496407E-6</v>
      </c>
      <c r="W172" s="160"/>
      <c r="AA172" s="126">
        <f t="shared" si="50"/>
        <v>3.4171536072453927E-2</v>
      </c>
      <c r="AB172" s="95">
        <f t="shared" si="51"/>
        <v>0</v>
      </c>
      <c r="AC172" s="130">
        <f t="shared" si="47"/>
        <v>3.4171536072453927E-2</v>
      </c>
      <c r="AE172" s="3">
        <f t="shared" si="52"/>
        <v>25.043875276056056</v>
      </c>
      <c r="AF172" s="40">
        <f t="shared" si="53"/>
        <v>25.042708939217682</v>
      </c>
      <c r="AG172" s="3">
        <f t="shared" si="54"/>
        <v>1.1663368383736383E-3</v>
      </c>
      <c r="AH172" s="94">
        <f t="shared" si="55"/>
        <v>4.6571739617640162E-5</v>
      </c>
    </row>
    <row r="173" spans="2:34" x14ac:dyDescent="0.25">
      <c r="B173" s="26" t="s">
        <v>4113</v>
      </c>
      <c r="C173" s="29">
        <v>34.14</v>
      </c>
      <c r="D173" s="29">
        <v>14.4</v>
      </c>
      <c r="E173" s="29">
        <v>-24.6</v>
      </c>
      <c r="F173" s="15">
        <v>30</v>
      </c>
      <c r="G173" s="15">
        <f t="shared" si="44"/>
        <v>5.3999999999999986</v>
      </c>
      <c r="H173" s="40">
        <f t="shared" si="45"/>
        <v>15.379206741571556</v>
      </c>
      <c r="I173" s="42">
        <f t="shared" si="46"/>
        <v>0.93632917756904455</v>
      </c>
      <c r="J173" s="29">
        <v>482.47</v>
      </c>
      <c r="K173" s="84">
        <f>'Datos y Cálculos'!T173</f>
        <v>-114.6</v>
      </c>
      <c r="L173" s="40">
        <f>'Datos y Cálculos'!U173</f>
        <v>0</v>
      </c>
      <c r="M173" s="13">
        <f>'Datos y Cálculos'!V173</f>
        <v>1</v>
      </c>
      <c r="N173" s="84">
        <f t="shared" si="56"/>
        <v>19.302585113411403</v>
      </c>
      <c r="O173" s="84">
        <f t="shared" si="57"/>
        <v>0</v>
      </c>
      <c r="Q173" s="3">
        <f t="shared" si="58"/>
        <v>19.302585113411403</v>
      </c>
      <c r="R173" s="40">
        <f t="shared" si="59"/>
        <v>18.073573644196983</v>
      </c>
      <c r="S173" s="126">
        <f t="shared" si="60"/>
        <v>6.3670822430955343E-2</v>
      </c>
      <c r="U173" s="89">
        <f t="shared" si="48"/>
        <v>1.8331417769376182E-4</v>
      </c>
      <c r="V173" s="159">
        <f t="shared" si="49"/>
        <v>2.2600378071833637E-5</v>
      </c>
      <c r="W173" s="160"/>
      <c r="AA173" s="126">
        <f t="shared" si="50"/>
        <v>2.4411439272335803E-2</v>
      </c>
      <c r="AB173" s="95">
        <f t="shared" si="51"/>
        <v>0</v>
      </c>
      <c r="AC173" s="130">
        <f t="shared" si="47"/>
        <v>2.4411439272335803E-2</v>
      </c>
      <c r="AE173" s="3">
        <f t="shared" si="52"/>
        <v>25.022391213465173</v>
      </c>
      <c r="AF173" s="40">
        <f t="shared" si="53"/>
        <v>25.019630652900975</v>
      </c>
      <c r="AG173" s="3">
        <f t="shared" si="54"/>
        <v>2.7605605641980446E-3</v>
      </c>
      <c r="AH173" s="94">
        <f t="shared" si="55"/>
        <v>1.1032361138663127E-4</v>
      </c>
    </row>
    <row r="174" spans="2:34" x14ac:dyDescent="0.25">
      <c r="B174" s="26" t="s">
        <v>4114</v>
      </c>
      <c r="C174" s="29">
        <v>34.93</v>
      </c>
      <c r="D174" s="29">
        <v>13.03</v>
      </c>
      <c r="E174" s="29">
        <v>-26.17</v>
      </c>
      <c r="F174" s="15">
        <v>30</v>
      </c>
      <c r="G174" s="15">
        <f t="shared" si="44"/>
        <v>3.8299999999999983</v>
      </c>
      <c r="H174" s="40">
        <f t="shared" si="45"/>
        <v>13.581229693956287</v>
      </c>
      <c r="I174" s="42">
        <f t="shared" si="46"/>
        <v>0.9594123870681911</v>
      </c>
      <c r="J174" s="29">
        <v>482.38</v>
      </c>
      <c r="K174" s="84">
        <f>'Datos y Cálculos'!T174</f>
        <v>-116.17</v>
      </c>
      <c r="L174" s="40">
        <f>'Datos y Cálculos'!U174</f>
        <v>0</v>
      </c>
      <c r="M174" s="13">
        <f>'Datos y Cálculos'!V174</f>
        <v>1</v>
      </c>
      <c r="N174" s="84">
        <f t="shared" si="56"/>
        <v>17.045927434199569</v>
      </c>
      <c r="O174" s="84">
        <f t="shared" si="57"/>
        <v>0</v>
      </c>
      <c r="Q174" s="3">
        <f t="shared" si="58"/>
        <v>17.045927434199566</v>
      </c>
      <c r="R174" s="40">
        <f t="shared" si="59"/>
        <v>16.354073929436574</v>
      </c>
      <c r="S174" s="126">
        <f t="shared" si="60"/>
        <v>4.0587612931808792E-2</v>
      </c>
      <c r="U174" s="89">
        <f t="shared" si="48"/>
        <v>1.4295731190926275E-4</v>
      </c>
      <c r="V174" s="159">
        <f t="shared" si="49"/>
        <v>1.1369090737240061E-5</v>
      </c>
      <c r="W174" s="160"/>
      <c r="AA174" s="126">
        <f t="shared" si="50"/>
        <v>2.1557507450724264E-2</v>
      </c>
      <c r="AB174" s="95">
        <f t="shared" si="51"/>
        <v>0</v>
      </c>
      <c r="AC174" s="130">
        <f t="shared" si="47"/>
        <v>2.1557507450724264E-2</v>
      </c>
      <c r="AE174" s="3">
        <f t="shared" si="52"/>
        <v>25.017461757337259</v>
      </c>
      <c r="AF174" s="40">
        <f t="shared" si="53"/>
        <v>25.016073060942876</v>
      </c>
      <c r="AG174" s="3">
        <f t="shared" si="54"/>
        <v>1.3886963943825492E-3</v>
      </c>
      <c r="AH174" s="94">
        <f t="shared" si="55"/>
        <v>5.5509084328830838E-5</v>
      </c>
    </row>
    <row r="175" spans="2:34" x14ac:dyDescent="0.25">
      <c r="B175" s="26" t="s">
        <v>4115</v>
      </c>
      <c r="C175" s="29">
        <v>34.82</v>
      </c>
      <c r="D175" s="29">
        <v>13.07</v>
      </c>
      <c r="E175" s="29">
        <v>-25.97</v>
      </c>
      <c r="F175" s="15">
        <v>30</v>
      </c>
      <c r="G175" s="15">
        <f t="shared" si="44"/>
        <v>4.0300000000000011</v>
      </c>
      <c r="H175" s="40">
        <f t="shared" si="45"/>
        <v>13.677200005849151</v>
      </c>
      <c r="I175" s="42">
        <f t="shared" si="46"/>
        <v>0.95560494797257645</v>
      </c>
      <c r="J175" s="29">
        <v>480.6</v>
      </c>
      <c r="K175" s="84">
        <f>'Datos y Cálculos'!T175</f>
        <v>-115.97</v>
      </c>
      <c r="L175" s="40">
        <f>'Datos y Cálculos'!U175</f>
        <v>0</v>
      </c>
      <c r="M175" s="13">
        <f>'Datos y Cálculos'!V175</f>
        <v>1</v>
      </c>
      <c r="N175" s="84">
        <f t="shared" si="56"/>
        <v>17.166380663342085</v>
      </c>
      <c r="O175" s="84">
        <f t="shared" si="57"/>
        <v>0</v>
      </c>
      <c r="Q175" s="3">
        <f t="shared" si="58"/>
        <v>17.166380663342085</v>
      </c>
      <c r="R175" s="40">
        <f t="shared" si="59"/>
        <v>16.404278300670455</v>
      </c>
      <c r="S175" s="126">
        <f t="shared" si="60"/>
        <v>4.4395052027423554E-2</v>
      </c>
      <c r="U175" s="89">
        <f t="shared" si="48"/>
        <v>1.4498483553875238E-4</v>
      </c>
      <c r="V175" s="159">
        <f t="shared" si="49"/>
        <v>1.2587465028355395E-5</v>
      </c>
      <c r="W175" s="160"/>
      <c r="AA175" s="126">
        <f t="shared" si="50"/>
        <v>2.1709841279125636E-2</v>
      </c>
      <c r="AB175" s="95">
        <f t="shared" si="51"/>
        <v>0</v>
      </c>
      <c r="AC175" s="130">
        <f t="shared" si="47"/>
        <v>2.1709841279125636E-2</v>
      </c>
      <c r="AE175" s="3">
        <f t="shared" si="52"/>
        <v>25.01770941256483</v>
      </c>
      <c r="AF175" s="40">
        <f t="shared" si="53"/>
        <v>25.016171895827274</v>
      </c>
      <c r="AG175" s="3">
        <f t="shared" si="54"/>
        <v>1.5375167375566434E-3</v>
      </c>
      <c r="AH175" s="94">
        <f t="shared" si="55"/>
        <v>6.1457134712172845E-5</v>
      </c>
    </row>
    <row r="176" spans="2:34" x14ac:dyDescent="0.25">
      <c r="B176" s="26" t="s">
        <v>4116</v>
      </c>
      <c r="C176" s="29">
        <v>36.24</v>
      </c>
      <c r="D176" s="29">
        <v>16.03</v>
      </c>
      <c r="E176" s="29">
        <v>-25.59</v>
      </c>
      <c r="F176" s="15">
        <v>30</v>
      </c>
      <c r="G176" s="15">
        <f t="shared" si="44"/>
        <v>4.41</v>
      </c>
      <c r="H176" s="40">
        <f t="shared" si="45"/>
        <v>16.625552622394242</v>
      </c>
      <c r="I176" s="42">
        <f t="shared" si="46"/>
        <v>0.96417847659439337</v>
      </c>
      <c r="J176" s="29">
        <v>480.03</v>
      </c>
      <c r="K176" s="84">
        <f>'Datos y Cálculos'!T176</f>
        <v>-115.59</v>
      </c>
      <c r="L176" s="40">
        <f>'Datos y Cálculos'!U176</f>
        <v>0</v>
      </c>
      <c r="M176" s="13">
        <f>'Datos y Cálculos'!V176</f>
        <v>1</v>
      </c>
      <c r="N176" s="84">
        <f t="shared" si="56"/>
        <v>20.866885395577402</v>
      </c>
      <c r="O176" s="84">
        <f t="shared" si="57"/>
        <v>0</v>
      </c>
      <c r="Q176" s="3">
        <f t="shared" si="58"/>
        <v>20.866885395577402</v>
      </c>
      <c r="R176" s="40">
        <f t="shared" si="59"/>
        <v>20.119401771977614</v>
      </c>
      <c r="S176" s="126">
        <f t="shared" si="60"/>
        <v>3.5821523405606626E-2</v>
      </c>
      <c r="U176" s="89">
        <f t="shared" si="48"/>
        <v>2.1423003780718342E-4</v>
      </c>
      <c r="V176" s="159">
        <f t="shared" si="49"/>
        <v>1.5073196597353485E-5</v>
      </c>
      <c r="W176" s="160"/>
      <c r="AA176" s="126">
        <f t="shared" si="50"/>
        <v>2.6389766067292448E-2</v>
      </c>
      <c r="AB176" s="95">
        <f t="shared" si="51"/>
        <v>0</v>
      </c>
      <c r="AC176" s="130">
        <f t="shared" si="47"/>
        <v>2.6389766067292448E-2</v>
      </c>
      <c r="AE176" s="3">
        <f t="shared" si="52"/>
        <v>25.026167482338472</v>
      </c>
      <c r="AF176" s="40">
        <f t="shared" si="53"/>
        <v>25.024326341806628</v>
      </c>
      <c r="AG176" s="3">
        <f t="shared" si="54"/>
        <v>1.8411405318445873E-3</v>
      </c>
      <c r="AH176" s="94">
        <f t="shared" si="55"/>
        <v>7.3568617054320384E-5</v>
      </c>
    </row>
    <row r="177" spans="2:34" x14ac:dyDescent="0.25">
      <c r="B177" s="26" t="s">
        <v>4117</v>
      </c>
      <c r="C177" s="29">
        <v>34.11</v>
      </c>
      <c r="D177" s="29">
        <v>15.06</v>
      </c>
      <c r="E177" s="29">
        <v>-23.36</v>
      </c>
      <c r="F177" s="15">
        <v>30</v>
      </c>
      <c r="G177" s="15">
        <f t="shared" si="44"/>
        <v>6.6400000000000006</v>
      </c>
      <c r="H177" s="40">
        <f t="shared" si="45"/>
        <v>16.458833494509872</v>
      </c>
      <c r="I177" s="42">
        <f t="shared" si="46"/>
        <v>0.91501016794559131</v>
      </c>
      <c r="J177" s="29">
        <v>479.3</v>
      </c>
      <c r="K177" s="84">
        <f>'Datos y Cálculos'!T177</f>
        <v>-113.36</v>
      </c>
      <c r="L177" s="40">
        <f>'Datos y Cálculos'!U177</f>
        <v>0</v>
      </c>
      <c r="M177" s="13">
        <f>'Datos y Cálculos'!V177</f>
        <v>1</v>
      </c>
      <c r="N177" s="84">
        <f t="shared" si="56"/>
        <v>20.657634670875009</v>
      </c>
      <c r="O177" s="84">
        <f t="shared" si="57"/>
        <v>0</v>
      </c>
      <c r="Q177" s="3">
        <f t="shared" si="58"/>
        <v>20.657634670875009</v>
      </c>
      <c r="R177" s="40">
        <f t="shared" si="59"/>
        <v>18.901945769556011</v>
      </c>
      <c r="S177" s="126">
        <f t="shared" si="60"/>
        <v>8.4989832054408687E-2</v>
      </c>
      <c r="U177" s="89">
        <f t="shared" si="48"/>
        <v>2.099550321361059E-4</v>
      </c>
      <c r="V177" s="159">
        <f t="shared" si="49"/>
        <v>3.4171523629489603E-5</v>
      </c>
      <c r="W177" s="160"/>
      <c r="AA177" s="126">
        <f t="shared" si="50"/>
        <v>2.612513253096805E-2</v>
      </c>
      <c r="AB177" s="95">
        <f t="shared" si="51"/>
        <v>0</v>
      </c>
      <c r="AC177" s="130">
        <f t="shared" si="47"/>
        <v>2.612513253096805E-2</v>
      </c>
      <c r="AE177" s="3">
        <f t="shared" si="52"/>
        <v>25.025645304699239</v>
      </c>
      <c r="AF177" s="40">
        <f t="shared" si="53"/>
        <v>25.021471367420386</v>
      </c>
      <c r="AG177" s="3">
        <f t="shared" si="54"/>
        <v>4.1739372788534013E-3</v>
      </c>
      <c r="AH177" s="94">
        <f t="shared" si="55"/>
        <v>1.6678639963263464E-4</v>
      </c>
    </row>
    <row r="178" spans="2:34" x14ac:dyDescent="0.25">
      <c r="B178" s="26" t="s">
        <v>4118</v>
      </c>
      <c r="C178" s="29">
        <v>34.58</v>
      </c>
      <c r="D178" s="29">
        <v>14.85</v>
      </c>
      <c r="E178" s="29">
        <v>-22.68</v>
      </c>
      <c r="F178" s="15">
        <v>30</v>
      </c>
      <c r="G178" s="15">
        <f t="shared" si="44"/>
        <v>7.32</v>
      </c>
      <c r="H178" s="40">
        <f t="shared" si="45"/>
        <v>16.55611367441043</v>
      </c>
      <c r="I178" s="42">
        <f t="shared" si="46"/>
        <v>0.89694962791615496</v>
      </c>
      <c r="J178" s="29">
        <v>478.52</v>
      </c>
      <c r="K178" s="84">
        <f>'Datos y Cálculos'!T178</f>
        <v>-112.68</v>
      </c>
      <c r="L178" s="40">
        <f>'Datos y Cálculos'!U178</f>
        <v>0</v>
      </c>
      <c r="M178" s="13">
        <f>'Datos y Cálculos'!V178</f>
        <v>1</v>
      </c>
      <c r="N178" s="84">
        <f t="shared" si="56"/>
        <v>20.779731927510667</v>
      </c>
      <c r="O178" s="84">
        <f t="shared" si="57"/>
        <v>0</v>
      </c>
      <c r="Q178" s="3">
        <f t="shared" si="58"/>
        <v>20.779731927510664</v>
      </c>
      <c r="R178" s="40">
        <f t="shared" si="59"/>
        <v>18.638372820578137</v>
      </c>
      <c r="S178" s="126">
        <f t="shared" si="60"/>
        <v>0.10305037208384493</v>
      </c>
      <c r="U178" s="89">
        <f t="shared" si="48"/>
        <v>2.1244425141776939E-4</v>
      </c>
      <c r="V178" s="159">
        <f t="shared" si="49"/>
        <v>4.1528892249527422E-5</v>
      </c>
      <c r="W178" s="160"/>
      <c r="AA178" s="126">
        <f t="shared" si="50"/>
        <v>2.6279545514937191E-2</v>
      </c>
      <c r="AB178" s="95">
        <f t="shared" si="51"/>
        <v>0</v>
      </c>
      <c r="AC178" s="130">
        <f t="shared" si="47"/>
        <v>2.6279545514937191E-2</v>
      </c>
      <c r="AE178" s="3">
        <f t="shared" si="52"/>
        <v>25.025949354505961</v>
      </c>
      <c r="AF178" s="40">
        <f t="shared" si="53"/>
        <v>25.020876739266757</v>
      </c>
      <c r="AG178" s="3">
        <f t="shared" si="54"/>
        <v>5.0726152392037704E-3</v>
      </c>
      <c r="AH178" s="94">
        <f t="shared" si="55"/>
        <v>2.0269421820318101E-4</v>
      </c>
    </row>
    <row r="179" spans="2:34" x14ac:dyDescent="0.25">
      <c r="B179" s="26" t="s">
        <v>4119</v>
      </c>
      <c r="C179" s="29">
        <v>32.99</v>
      </c>
      <c r="D179" s="29">
        <v>13.77</v>
      </c>
      <c r="E179" s="29">
        <v>-24.11</v>
      </c>
      <c r="F179" s="15">
        <v>30</v>
      </c>
      <c r="G179" s="15">
        <f t="shared" si="44"/>
        <v>5.8900000000000006</v>
      </c>
      <c r="H179" s="40">
        <f t="shared" si="45"/>
        <v>14.976815415835237</v>
      </c>
      <c r="I179" s="42">
        <f t="shared" si="46"/>
        <v>0.91942109304764141</v>
      </c>
      <c r="J179" s="29">
        <v>477.33</v>
      </c>
      <c r="K179" s="84">
        <f>'Datos y Cálculos'!T179</f>
        <v>-114.11</v>
      </c>
      <c r="L179" s="40">
        <f>'Datos y Cálculos'!U179</f>
        <v>0</v>
      </c>
      <c r="M179" s="13">
        <f>'Datos y Cálculos'!V179</f>
        <v>1</v>
      </c>
      <c r="N179" s="84">
        <f t="shared" si="56"/>
        <v>18.797540025947416</v>
      </c>
      <c r="O179" s="84">
        <f t="shared" si="57"/>
        <v>0</v>
      </c>
      <c r="Q179" s="3">
        <f t="shared" si="58"/>
        <v>18.797540025947416</v>
      </c>
      <c r="R179" s="40">
        <f t="shared" si="59"/>
        <v>17.282854797263361</v>
      </c>
      <c r="S179" s="126">
        <f t="shared" si="60"/>
        <v>8.0578906952358698E-2</v>
      </c>
      <c r="U179" s="89">
        <f t="shared" si="48"/>
        <v>1.7384697542533083E-4</v>
      </c>
      <c r="V179" s="159">
        <f t="shared" si="49"/>
        <v>2.6888017013232529E-5</v>
      </c>
      <c r="W179" s="160"/>
      <c r="AA179" s="126">
        <f t="shared" si="50"/>
        <v>2.3772722882278153E-2</v>
      </c>
      <c r="AB179" s="95">
        <f t="shared" si="51"/>
        <v>0</v>
      </c>
      <c r="AC179" s="130">
        <f t="shared" si="47"/>
        <v>2.3772722882278153E-2</v>
      </c>
      <c r="AE179" s="3">
        <f t="shared" si="52"/>
        <v>25.021234826383839</v>
      </c>
      <c r="AF179" s="40">
        <f t="shared" si="53"/>
        <v>25.017950545068707</v>
      </c>
      <c r="AG179" s="3">
        <f t="shared" si="54"/>
        <v>3.2842813151319206E-3</v>
      </c>
      <c r="AH179" s="94">
        <f t="shared" si="55"/>
        <v>1.3125976147543295E-4</v>
      </c>
    </row>
    <row r="180" spans="2:34" x14ac:dyDescent="0.25">
      <c r="B180" s="26" t="s">
        <v>4120</v>
      </c>
      <c r="C180" s="29">
        <v>32.479999999999997</v>
      </c>
      <c r="D180" s="29">
        <v>14.48</v>
      </c>
      <c r="E180" s="29">
        <v>-24.13</v>
      </c>
      <c r="F180" s="15">
        <v>30</v>
      </c>
      <c r="G180" s="15">
        <f t="shared" si="44"/>
        <v>5.870000000000001</v>
      </c>
      <c r="H180" s="40">
        <f t="shared" si="45"/>
        <v>15.624573594181699</v>
      </c>
      <c r="I180" s="42">
        <f t="shared" si="46"/>
        <v>0.92674529085338264</v>
      </c>
      <c r="J180" s="29">
        <v>476.53</v>
      </c>
      <c r="K180" s="84">
        <f>'Datos y Cálculos'!T180</f>
        <v>-114.13</v>
      </c>
      <c r="L180" s="40">
        <f>'Datos y Cálculos'!U180</f>
        <v>0</v>
      </c>
      <c r="M180" s="13">
        <f>'Datos y Cálculos'!V180</f>
        <v>1</v>
      </c>
      <c r="N180" s="84">
        <f t="shared" si="56"/>
        <v>19.610547327334615</v>
      </c>
      <c r="O180" s="84">
        <f t="shared" si="57"/>
        <v>0</v>
      </c>
      <c r="Q180" s="3">
        <f t="shared" si="58"/>
        <v>19.610547327334615</v>
      </c>
      <c r="R180" s="40">
        <f t="shared" si="59"/>
        <v>18.173982386664743</v>
      </c>
      <c r="S180" s="126">
        <f t="shared" si="60"/>
        <v>7.3254709146617358E-2</v>
      </c>
      <c r="U180" s="89">
        <f t="shared" si="48"/>
        <v>1.8921019470699433E-4</v>
      </c>
      <c r="V180" s="159">
        <f t="shared" si="49"/>
        <v>2.6705725897920599E-5</v>
      </c>
      <c r="W180" s="160"/>
      <c r="AA180" s="126">
        <f t="shared" si="50"/>
        <v>2.4800910466955078E-2</v>
      </c>
      <c r="AB180" s="95">
        <f t="shared" si="51"/>
        <v>0</v>
      </c>
      <c r="AC180" s="130">
        <f t="shared" si="47"/>
        <v>2.4800910466955078E-2</v>
      </c>
      <c r="AE180" s="3">
        <f t="shared" si="52"/>
        <v>25.023111392216205</v>
      </c>
      <c r="AF180" s="40">
        <f t="shared" si="53"/>
        <v>25.019849377150891</v>
      </c>
      <c r="AG180" s="3">
        <f t="shared" si="54"/>
        <v>3.2620150653137614E-3</v>
      </c>
      <c r="AH180" s="94">
        <f t="shared" si="55"/>
        <v>1.3036009048528197E-4</v>
      </c>
    </row>
    <row r="181" spans="2:34" x14ac:dyDescent="0.25">
      <c r="B181" s="26" t="s">
        <v>4121</v>
      </c>
      <c r="C181" s="29">
        <v>34.799999999999997</v>
      </c>
      <c r="D181" s="29">
        <v>12.89</v>
      </c>
      <c r="E181" s="29">
        <v>-25.66</v>
      </c>
      <c r="F181" s="15">
        <v>30</v>
      </c>
      <c r="G181" s="15">
        <f t="shared" si="44"/>
        <v>4.34</v>
      </c>
      <c r="H181" s="40">
        <f t="shared" si="45"/>
        <v>13.601018344227024</v>
      </c>
      <c r="I181" s="42">
        <f t="shared" si="46"/>
        <v>0.94772315379393512</v>
      </c>
      <c r="J181" s="29">
        <v>477.89</v>
      </c>
      <c r="K181" s="84">
        <f>'Datos y Cálculos'!T181</f>
        <v>-115.66</v>
      </c>
      <c r="L181" s="40">
        <f>'Datos y Cálculos'!U181</f>
        <v>0</v>
      </c>
      <c r="M181" s="13">
        <f>'Datos y Cálculos'!V181</f>
        <v>1</v>
      </c>
      <c r="N181" s="84">
        <f t="shared" si="56"/>
        <v>17.070764352809807</v>
      </c>
      <c r="O181" s="84">
        <f t="shared" si="57"/>
        <v>0</v>
      </c>
      <c r="Q181" s="3">
        <f t="shared" si="58"/>
        <v>17.070764352809807</v>
      </c>
      <c r="R181" s="40">
        <f t="shared" si="59"/>
        <v>16.178358630117994</v>
      </c>
      <c r="S181" s="126">
        <f t="shared" si="60"/>
        <v>5.2276846206064875E-2</v>
      </c>
      <c r="U181" s="89">
        <f t="shared" si="48"/>
        <v>1.4337420982986769E-4</v>
      </c>
      <c r="V181" s="159">
        <f t="shared" si="49"/>
        <v>1.4598480151228727E-5</v>
      </c>
      <c r="W181" s="160"/>
      <c r="AA181" s="126">
        <f t="shared" si="50"/>
        <v>2.1588918006709562E-2</v>
      </c>
      <c r="AB181" s="95">
        <f t="shared" si="51"/>
        <v>0</v>
      </c>
      <c r="AC181" s="130">
        <f t="shared" si="47"/>
        <v>2.1588918006709562E-2</v>
      </c>
      <c r="AE181" s="3">
        <f t="shared" si="52"/>
        <v>25.017512680023387</v>
      </c>
      <c r="AF181" s="40">
        <f t="shared" si="53"/>
        <v>25.015729524517109</v>
      </c>
      <c r="AG181" s="3">
        <f t="shared" si="54"/>
        <v>1.7831555062777227E-3</v>
      </c>
      <c r="AH181" s="94">
        <f t="shared" si="55"/>
        <v>7.1276290696253852E-5</v>
      </c>
    </row>
    <row r="182" spans="2:34" x14ac:dyDescent="0.25">
      <c r="B182" s="26" t="s">
        <v>4122</v>
      </c>
      <c r="C182" s="29">
        <v>35.619999999999997</v>
      </c>
      <c r="D182" s="29">
        <v>16.37</v>
      </c>
      <c r="E182" s="29">
        <v>-24.34</v>
      </c>
      <c r="F182" s="15">
        <v>30</v>
      </c>
      <c r="G182" s="15">
        <f t="shared" si="44"/>
        <v>5.66</v>
      </c>
      <c r="H182" s="40">
        <f t="shared" si="45"/>
        <v>17.320868915848305</v>
      </c>
      <c r="I182" s="42">
        <f t="shared" si="46"/>
        <v>0.94510270122890461</v>
      </c>
      <c r="J182" s="29">
        <v>477.08</v>
      </c>
      <c r="K182" s="84">
        <f>'Datos y Cálculos'!T182</f>
        <v>-114.34</v>
      </c>
      <c r="L182" s="40">
        <f>'Datos y Cálculos'!U182</f>
        <v>0</v>
      </c>
      <c r="M182" s="13">
        <f>'Datos y Cálculos'!V182</f>
        <v>1</v>
      </c>
      <c r="N182" s="84">
        <f t="shared" si="56"/>
        <v>21.73958332861574</v>
      </c>
      <c r="O182" s="84">
        <f t="shared" si="57"/>
        <v>0</v>
      </c>
      <c r="Q182" s="3">
        <f t="shared" si="58"/>
        <v>21.73958332861574</v>
      </c>
      <c r="R182" s="40">
        <f t="shared" si="59"/>
        <v>20.546138927465599</v>
      </c>
      <c r="S182" s="126">
        <f t="shared" si="60"/>
        <v>5.4897298771095393E-2</v>
      </c>
      <c r="U182" s="89">
        <f t="shared" si="48"/>
        <v>2.325238657844991E-4</v>
      </c>
      <c r="V182" s="159">
        <f t="shared" si="49"/>
        <v>2.4829103969754249E-5</v>
      </c>
      <c r="W182" s="160"/>
      <c r="AA182" s="126">
        <f t="shared" si="50"/>
        <v>2.7493442723568736E-2</v>
      </c>
      <c r="AB182" s="95">
        <f t="shared" si="51"/>
        <v>0</v>
      </c>
      <c r="AC182" s="130">
        <f t="shared" si="47"/>
        <v>2.7493442723568736E-2</v>
      </c>
      <c r="AE182" s="3">
        <f t="shared" si="52"/>
        <v>25.028402012217658</v>
      </c>
      <c r="AF182" s="40">
        <f t="shared" si="53"/>
        <v>25.025369220241991</v>
      </c>
      <c r="AG182" s="3">
        <f t="shared" si="54"/>
        <v>3.0327919756665267E-3</v>
      </c>
      <c r="AH182" s="94">
        <f t="shared" si="55"/>
        <v>1.211740155918628E-4</v>
      </c>
    </row>
    <row r="183" spans="2:34" x14ac:dyDescent="0.25">
      <c r="B183" s="26" t="s">
        <v>4123</v>
      </c>
      <c r="C183" s="29">
        <v>32.99</v>
      </c>
      <c r="D183" s="29">
        <v>12.97</v>
      </c>
      <c r="E183" s="29">
        <v>-25.42</v>
      </c>
      <c r="F183" s="15">
        <v>30</v>
      </c>
      <c r="G183" s="15">
        <f t="shared" si="44"/>
        <v>4.5799999999999983</v>
      </c>
      <c r="H183" s="40">
        <f t="shared" si="45"/>
        <v>13.754900944754201</v>
      </c>
      <c r="I183" s="42">
        <f t="shared" si="46"/>
        <v>0.9429366341563119</v>
      </c>
      <c r="J183" s="29">
        <v>475.43</v>
      </c>
      <c r="K183" s="84">
        <f>'Datos y Cálculos'!T183</f>
        <v>-115.42</v>
      </c>
      <c r="L183" s="40">
        <f>'Datos y Cálculos'!U183</f>
        <v>0</v>
      </c>
      <c r="M183" s="13">
        <f>'Datos y Cálculos'!V183</f>
        <v>1</v>
      </c>
      <c r="N183" s="84">
        <f t="shared" si="56"/>
        <v>17.263903832892339</v>
      </c>
      <c r="O183" s="84">
        <f t="shared" si="57"/>
        <v>0</v>
      </c>
      <c r="Q183" s="3">
        <f t="shared" si="58"/>
        <v>17.263903832892339</v>
      </c>
      <c r="R183" s="40">
        <f t="shared" si="59"/>
        <v>16.278767372585754</v>
      </c>
      <c r="S183" s="126">
        <f t="shared" si="60"/>
        <v>5.7063365843688096E-2</v>
      </c>
      <c r="U183" s="89">
        <f t="shared" si="48"/>
        <v>1.4663684877126655E-4</v>
      </c>
      <c r="V183" s="159">
        <f t="shared" si="49"/>
        <v>1.6257701323251413E-5</v>
      </c>
      <c r="W183" s="160"/>
      <c r="AA183" s="126">
        <f t="shared" si="50"/>
        <v>2.1833176102784447E-2</v>
      </c>
      <c r="AB183" s="95">
        <f t="shared" si="51"/>
        <v>0</v>
      </c>
      <c r="AC183" s="130">
        <f t="shared" si="47"/>
        <v>2.1833176102784447E-2</v>
      </c>
      <c r="AE183" s="3">
        <f t="shared" si="52"/>
        <v>25.017911200453806</v>
      </c>
      <c r="AF183" s="40">
        <f t="shared" si="53"/>
        <v>25.015925376632858</v>
      </c>
      <c r="AG183" s="3">
        <f t="shared" si="54"/>
        <v>1.9858238209486956E-3</v>
      </c>
      <c r="AH183" s="94">
        <f t="shared" si="55"/>
        <v>7.9376083999882496E-5</v>
      </c>
    </row>
    <row r="184" spans="2:34" x14ac:dyDescent="0.25">
      <c r="B184" s="26" t="s">
        <v>4124</v>
      </c>
      <c r="C184" s="29">
        <v>32.99</v>
      </c>
      <c r="D184" s="29">
        <v>9.61</v>
      </c>
      <c r="E184" s="29">
        <v>-25.37</v>
      </c>
      <c r="F184" s="15">
        <v>30</v>
      </c>
      <c r="G184" s="15">
        <f t="shared" si="44"/>
        <v>4.629999999999999</v>
      </c>
      <c r="H184" s="40">
        <f t="shared" si="45"/>
        <v>10.667192695362731</v>
      </c>
      <c r="I184" s="42">
        <f t="shared" si="46"/>
        <v>0.90089307228673976</v>
      </c>
      <c r="J184" s="29">
        <v>474.41</v>
      </c>
      <c r="K184" s="84">
        <f>'Datos y Cálculos'!T184</f>
        <v>-115.37</v>
      </c>
      <c r="L184" s="40">
        <f>'Datos y Cálculos'!U184</f>
        <v>0</v>
      </c>
      <c r="M184" s="13">
        <f>'Datos y Cálculos'!V184</f>
        <v>1</v>
      </c>
      <c r="N184" s="84">
        <f t="shared" si="56"/>
        <v>13.388492552533224</v>
      </c>
      <c r="O184" s="84">
        <f t="shared" si="57"/>
        <v>0</v>
      </c>
      <c r="Q184" s="3">
        <f t="shared" si="58"/>
        <v>13.388492552533224</v>
      </c>
      <c r="R184" s="40">
        <f t="shared" si="59"/>
        <v>12.06160018893979</v>
      </c>
      <c r="S184" s="126">
        <f t="shared" si="60"/>
        <v>9.910692771326024E-2</v>
      </c>
      <c r="U184" s="89">
        <f t="shared" si="48"/>
        <v>8.819185255198487E-5</v>
      </c>
      <c r="V184" s="159">
        <f t="shared" si="49"/>
        <v>1.6614610586011351E-5</v>
      </c>
      <c r="W184" s="160"/>
      <c r="AA184" s="126">
        <f t="shared" si="50"/>
        <v>1.693205189740116E-2</v>
      </c>
      <c r="AB184" s="95">
        <f t="shared" si="51"/>
        <v>0</v>
      </c>
      <c r="AC184" s="130">
        <f t="shared" si="47"/>
        <v>1.693205189740116E-2</v>
      </c>
      <c r="AE184" s="3">
        <f t="shared" si="52"/>
        <v>25.010772339713295</v>
      </c>
      <c r="AF184" s="40">
        <f t="shared" si="53"/>
        <v>25.008742920620062</v>
      </c>
      <c r="AG184" s="3">
        <f t="shared" si="54"/>
        <v>2.0294190932332867E-3</v>
      </c>
      <c r="AH184" s="94">
        <f t="shared" si="55"/>
        <v>8.1141800247874762E-5</v>
      </c>
    </row>
    <row r="185" spans="2:34" x14ac:dyDescent="0.25">
      <c r="B185" s="26" t="s">
        <v>4125</v>
      </c>
      <c r="C185" s="29">
        <v>32.22</v>
      </c>
      <c r="D185" s="29">
        <v>11.74</v>
      </c>
      <c r="E185" s="29">
        <v>-22.98</v>
      </c>
      <c r="F185" s="15">
        <v>30</v>
      </c>
      <c r="G185" s="15">
        <f t="shared" si="44"/>
        <v>7.02</v>
      </c>
      <c r="H185" s="40">
        <f t="shared" si="45"/>
        <v>13.678742632274357</v>
      </c>
      <c r="I185" s="42">
        <f t="shared" si="46"/>
        <v>0.85826602017498421</v>
      </c>
      <c r="J185" s="29">
        <v>473.39</v>
      </c>
      <c r="K185" s="84">
        <f>'Datos y Cálculos'!T185</f>
        <v>-112.98</v>
      </c>
      <c r="L185" s="40">
        <f>'Datos y Cálculos'!U185</f>
        <v>0</v>
      </c>
      <c r="M185" s="13">
        <f>'Datos y Cálculos'!V185</f>
        <v>1</v>
      </c>
      <c r="N185" s="84">
        <f t="shared" si="56"/>
        <v>17.168316828085242</v>
      </c>
      <c r="O185" s="84">
        <f t="shared" si="57"/>
        <v>0</v>
      </c>
      <c r="Q185" s="3">
        <f t="shared" si="58"/>
        <v>17.168316828085242</v>
      </c>
      <c r="R185" s="40">
        <f t="shared" si="59"/>
        <v>14.734982957143929</v>
      </c>
      <c r="S185" s="126">
        <f t="shared" si="60"/>
        <v>0.14173397982501579</v>
      </c>
      <c r="U185" s="89">
        <f t="shared" si="48"/>
        <v>1.4501754253308131E-4</v>
      </c>
      <c r="V185" s="159">
        <f t="shared" si="49"/>
        <v>3.8194638941398881E-5</v>
      </c>
      <c r="W185" s="160"/>
      <c r="AA185" s="126">
        <f t="shared" si="50"/>
        <v>2.171228989249898E-2</v>
      </c>
      <c r="AB185" s="95">
        <f t="shared" si="51"/>
        <v>0</v>
      </c>
      <c r="AC185" s="130">
        <f t="shared" si="47"/>
        <v>2.171228989249898E-2</v>
      </c>
      <c r="AE185" s="3">
        <f t="shared" si="52"/>
        <v>25.017713407614753</v>
      </c>
      <c r="AF185" s="40">
        <f t="shared" si="53"/>
        <v>25.013048060261259</v>
      </c>
      <c r="AG185" s="3">
        <f t="shared" si="54"/>
        <v>4.6653473534945533E-3</v>
      </c>
      <c r="AH185" s="94">
        <f t="shared" si="55"/>
        <v>1.8648176503910374E-4</v>
      </c>
    </row>
    <row r="186" spans="2:34" x14ac:dyDescent="0.25">
      <c r="B186" s="26" t="s">
        <v>4126</v>
      </c>
      <c r="C186" s="29">
        <v>32.380000000000003</v>
      </c>
      <c r="D186" s="29">
        <v>13.06</v>
      </c>
      <c r="E186" s="29">
        <v>-21.3</v>
      </c>
      <c r="F186" s="15">
        <v>30</v>
      </c>
      <c r="G186" s="15">
        <f t="shared" si="44"/>
        <v>8.6999999999999993</v>
      </c>
      <c r="H186" s="40">
        <f t="shared" si="45"/>
        <v>15.692469531593808</v>
      </c>
      <c r="I186" s="42">
        <f t="shared" si="46"/>
        <v>0.83224631876494459</v>
      </c>
      <c r="J186" s="29">
        <v>472.36</v>
      </c>
      <c r="K186" s="84">
        <f>'Datos y Cálculos'!T186</f>
        <v>-111.3</v>
      </c>
      <c r="L186" s="40">
        <f>'Datos y Cálculos'!U186</f>
        <v>0</v>
      </c>
      <c r="M186" s="13">
        <f>'Datos y Cálculos'!V186</f>
        <v>1</v>
      </c>
      <c r="N186" s="84">
        <f t="shared" si="56"/>
        <v>19.69576414851236</v>
      </c>
      <c r="O186" s="84">
        <f t="shared" si="57"/>
        <v>0</v>
      </c>
      <c r="Q186" s="3">
        <f t="shared" si="58"/>
        <v>19.69576414851236</v>
      </c>
      <c r="R186" s="40">
        <f t="shared" si="59"/>
        <v>16.391727207861987</v>
      </c>
      <c r="S186" s="126">
        <f t="shared" si="60"/>
        <v>0.1677536812350553</v>
      </c>
      <c r="U186" s="89">
        <f t="shared" si="48"/>
        <v>1.9085817769376183E-4</v>
      </c>
      <c r="V186" s="159">
        <f t="shared" si="49"/>
        <v>5.8663327032136076E-5</v>
      </c>
      <c r="W186" s="160"/>
      <c r="AA186" s="126">
        <f t="shared" si="50"/>
        <v>2.4908681796180648E-2</v>
      </c>
      <c r="AB186" s="95">
        <f t="shared" si="51"/>
        <v>0</v>
      </c>
      <c r="AC186" s="130">
        <f t="shared" si="47"/>
        <v>2.4908681796180648E-2</v>
      </c>
      <c r="AE186" s="3">
        <f t="shared" si="52"/>
        <v>25.023312687824149</v>
      </c>
      <c r="AF186" s="40">
        <f t="shared" si="53"/>
        <v>25.016147158705348</v>
      </c>
      <c r="AG186" s="3">
        <f t="shared" si="54"/>
        <v>7.1655291188008619E-3</v>
      </c>
      <c r="AH186" s="94">
        <f t="shared" si="55"/>
        <v>2.8635413736755044E-4</v>
      </c>
    </row>
    <row r="187" spans="2:34" x14ac:dyDescent="0.25">
      <c r="B187" s="26" t="s">
        <v>4127</v>
      </c>
      <c r="C187" s="29">
        <v>31.28</v>
      </c>
      <c r="D187" s="29">
        <v>13.49</v>
      </c>
      <c r="E187" s="29">
        <v>-22.24</v>
      </c>
      <c r="F187" s="15">
        <v>30</v>
      </c>
      <c r="G187" s="15">
        <f t="shared" si="44"/>
        <v>7.7600000000000016</v>
      </c>
      <c r="H187" s="40">
        <f t="shared" si="45"/>
        <v>15.562702207521676</v>
      </c>
      <c r="I187" s="42">
        <f t="shared" si="46"/>
        <v>0.86681604647553367</v>
      </c>
      <c r="J187" s="29">
        <v>472.08</v>
      </c>
      <c r="K187" s="84">
        <f>'Datos y Cálculos'!T187</f>
        <v>-112.24</v>
      </c>
      <c r="L187" s="40">
        <f>'Datos y Cálculos'!U187</f>
        <v>0</v>
      </c>
      <c r="M187" s="13">
        <f>'Datos y Cálculos'!V187</f>
        <v>1</v>
      </c>
      <c r="N187" s="84">
        <f t="shared" si="56"/>
        <v>19.532891975718748</v>
      </c>
      <c r="O187" s="84">
        <f t="shared" si="57"/>
        <v>0</v>
      </c>
      <c r="Q187" s="3">
        <f t="shared" si="58"/>
        <v>19.532891975718748</v>
      </c>
      <c r="R187" s="40">
        <f t="shared" si="59"/>
        <v>16.9314241986262</v>
      </c>
      <c r="S187" s="126">
        <f t="shared" si="60"/>
        <v>0.13318395352446644</v>
      </c>
      <c r="U187" s="89">
        <f t="shared" si="48"/>
        <v>1.8771466351606808E-4</v>
      </c>
      <c r="V187" s="159">
        <f t="shared" si="49"/>
        <v>4.6671485822306288E-5</v>
      </c>
      <c r="W187" s="160"/>
      <c r="AA187" s="126">
        <f t="shared" si="50"/>
        <v>2.4702701916701073E-2</v>
      </c>
      <c r="AB187" s="95">
        <f t="shared" si="51"/>
        <v>0</v>
      </c>
      <c r="AC187" s="130">
        <f t="shared" si="47"/>
        <v>2.4702701916701073E-2</v>
      </c>
      <c r="AE187" s="3">
        <f t="shared" si="52"/>
        <v>25.022928718085041</v>
      </c>
      <c r="AF187" s="40">
        <f t="shared" si="53"/>
        <v>25.017227952247225</v>
      </c>
      <c r="AG187" s="3">
        <f t="shared" si="54"/>
        <v>5.7007658378154247E-3</v>
      </c>
      <c r="AH187" s="94">
        <f t="shared" si="55"/>
        <v>2.278216871430816E-4</v>
      </c>
    </row>
    <row r="188" spans="2:34" x14ac:dyDescent="0.25">
      <c r="B188" s="26" t="s">
        <v>4128</v>
      </c>
      <c r="C188" s="29">
        <v>33.340000000000003</v>
      </c>
      <c r="D188" s="29">
        <v>16.13</v>
      </c>
      <c r="E188" s="29">
        <v>-19.88</v>
      </c>
      <c r="F188" s="15">
        <v>30</v>
      </c>
      <c r="G188" s="15">
        <f t="shared" si="44"/>
        <v>10.120000000000001</v>
      </c>
      <c r="H188" s="40">
        <f t="shared" si="45"/>
        <v>19.041830269173182</v>
      </c>
      <c r="I188" s="42">
        <f t="shared" si="46"/>
        <v>0.84708243755921164</v>
      </c>
      <c r="J188" s="29">
        <v>470.73</v>
      </c>
      <c r="K188" s="84">
        <f>'Datos y Cálculos'!T188</f>
        <v>-109.88</v>
      </c>
      <c r="L188" s="40">
        <f>'Datos y Cálculos'!U188</f>
        <v>0</v>
      </c>
      <c r="M188" s="13">
        <f>'Datos y Cálculos'!V188</f>
        <v>1</v>
      </c>
      <c r="N188" s="84">
        <f t="shared" si="56"/>
        <v>23.899577895152831</v>
      </c>
      <c r="O188" s="84">
        <f t="shared" si="57"/>
        <v>0</v>
      </c>
      <c r="Q188" s="3">
        <f t="shared" si="58"/>
        <v>23.899577895152831</v>
      </c>
      <c r="R188" s="40">
        <f t="shared" si="59"/>
        <v>20.244912700062311</v>
      </c>
      <c r="S188" s="126">
        <f t="shared" si="60"/>
        <v>0.15291756244078836</v>
      </c>
      <c r="U188" s="89">
        <f t="shared" si="48"/>
        <v>2.81025393194707E-4</v>
      </c>
      <c r="V188" s="159">
        <f t="shared" si="49"/>
        <v>7.9376000000000048E-5</v>
      </c>
      <c r="W188" s="160"/>
      <c r="AA188" s="126">
        <f t="shared" si="50"/>
        <v>3.0225127411386003E-2</v>
      </c>
      <c r="AB188" s="95">
        <f t="shared" si="51"/>
        <v>0</v>
      </c>
      <c r="AC188" s="130">
        <f t="shared" si="47"/>
        <v>3.0225127411386003E-2</v>
      </c>
      <c r="AE188" s="3">
        <f t="shared" si="52"/>
        <v>25.034326311512409</v>
      </c>
      <c r="AF188" s="40">
        <f t="shared" si="53"/>
        <v>25.024630798691895</v>
      </c>
      <c r="AG188" s="3">
        <f t="shared" si="54"/>
        <v>9.6955128205138408E-3</v>
      </c>
      <c r="AH188" s="94">
        <f t="shared" si="55"/>
        <v>3.8728874505622457E-4</v>
      </c>
    </row>
    <row r="189" spans="2:34" x14ac:dyDescent="0.25">
      <c r="B189" s="26" t="s">
        <v>4129</v>
      </c>
      <c r="C189" s="29">
        <v>31.89</v>
      </c>
      <c r="D189" s="29">
        <v>16.11</v>
      </c>
      <c r="E189" s="29">
        <v>-21.05</v>
      </c>
      <c r="F189" s="15">
        <v>30</v>
      </c>
      <c r="G189" s="15">
        <f t="shared" si="44"/>
        <v>8.9499999999999993</v>
      </c>
      <c r="H189" s="40">
        <f t="shared" si="45"/>
        <v>18.429177952366729</v>
      </c>
      <c r="I189" s="42">
        <f t="shared" si="46"/>
        <v>0.87415727612153782</v>
      </c>
      <c r="J189" s="29">
        <v>469.81</v>
      </c>
      <c r="K189" s="84">
        <f>'Datos y Cálculos'!T189</f>
        <v>-111.05</v>
      </c>
      <c r="L189" s="40">
        <f>'Datos y Cálculos'!U189</f>
        <v>0</v>
      </c>
      <c r="M189" s="13">
        <f>'Datos y Cálculos'!V189</f>
        <v>1</v>
      </c>
      <c r="N189" s="84">
        <f t="shared" si="56"/>
        <v>23.130632286396626</v>
      </c>
      <c r="O189" s="84">
        <f t="shared" si="57"/>
        <v>0</v>
      </c>
      <c r="Q189" s="3">
        <f t="shared" si="58"/>
        <v>23.130632286396626</v>
      </c>
      <c r="R189" s="40">
        <f t="shared" si="59"/>
        <v>20.219810514445374</v>
      </c>
      <c r="S189" s="126">
        <f t="shared" si="60"/>
        <v>0.12584272387846218</v>
      </c>
      <c r="U189" s="89">
        <f t="shared" si="48"/>
        <v>2.6323286578449907E-4</v>
      </c>
      <c r="V189" s="159">
        <f t="shared" si="49"/>
        <v>6.2083223062381847E-5</v>
      </c>
      <c r="W189" s="160"/>
      <c r="AA189" s="126">
        <f t="shared" si="50"/>
        <v>2.9252663416455126E-2</v>
      </c>
      <c r="AB189" s="95">
        <f t="shared" si="51"/>
        <v>0</v>
      </c>
      <c r="AC189" s="130">
        <f t="shared" si="47"/>
        <v>2.9252663416455126E-2</v>
      </c>
      <c r="AE189" s="3">
        <f t="shared" si="52"/>
        <v>25.032153013820221</v>
      </c>
      <c r="AF189" s="40">
        <f t="shared" si="53"/>
        <v>25.024569755843753</v>
      </c>
      <c r="AG189" s="3">
        <f t="shared" si="54"/>
        <v>7.5832579764671948E-3</v>
      </c>
      <c r="AH189" s="94">
        <f t="shared" si="55"/>
        <v>3.0294070079706081E-4</v>
      </c>
    </row>
    <row r="190" spans="2:34" x14ac:dyDescent="0.25">
      <c r="B190" s="26" t="s">
        <v>4130</v>
      </c>
      <c r="C190" s="29">
        <v>31.17</v>
      </c>
      <c r="D190" s="29">
        <v>14.92</v>
      </c>
      <c r="E190" s="29">
        <v>-20.27</v>
      </c>
      <c r="F190" s="15">
        <v>30</v>
      </c>
      <c r="G190" s="15">
        <f t="shared" si="44"/>
        <v>9.73</v>
      </c>
      <c r="H190" s="40">
        <f t="shared" si="45"/>
        <v>17.812335613276549</v>
      </c>
      <c r="I190" s="42">
        <f t="shared" si="46"/>
        <v>0.83762176527143772</v>
      </c>
      <c r="J190" s="29">
        <v>471.5</v>
      </c>
      <c r="K190" s="84">
        <f>'Datos y Cálculos'!T190</f>
        <v>-110.27</v>
      </c>
      <c r="L190" s="40">
        <f>'Datos y Cálculos'!U190</f>
        <v>0</v>
      </c>
      <c r="M190" s="13">
        <f>'Datos y Cálculos'!V190</f>
        <v>1</v>
      </c>
      <c r="N190" s="84">
        <f t="shared" si="56"/>
        <v>22.356427741785161</v>
      </c>
      <c r="O190" s="84">
        <f t="shared" si="57"/>
        <v>0</v>
      </c>
      <c r="Q190" s="3">
        <f t="shared" si="58"/>
        <v>22.356427741785158</v>
      </c>
      <c r="R190" s="40">
        <f t="shared" si="59"/>
        <v>18.726230470237429</v>
      </c>
      <c r="S190" s="126">
        <f t="shared" si="60"/>
        <v>0.16237823472856217</v>
      </c>
      <c r="U190" s="89">
        <f t="shared" si="48"/>
        <v>2.4590645179584124E-4</v>
      </c>
      <c r="V190" s="159">
        <f t="shared" si="49"/>
        <v>7.3375971644612514E-5</v>
      </c>
      <c r="W190" s="160"/>
      <c r="AA190" s="126">
        <f t="shared" si="50"/>
        <v>2.8273548592502459E-2</v>
      </c>
      <c r="AB190" s="95">
        <f t="shared" si="51"/>
        <v>0</v>
      </c>
      <c r="AC190" s="130">
        <f t="shared" si="47"/>
        <v>2.8273548592502459E-2</v>
      </c>
      <c r="AE190" s="3">
        <f t="shared" si="52"/>
        <v>25.030036650322938</v>
      </c>
      <c r="AF190" s="40">
        <f t="shared" si="53"/>
        <v>25.021074020890893</v>
      </c>
      <c r="AG190" s="3">
        <f t="shared" si="54"/>
        <v>8.962629432044622E-3</v>
      </c>
      <c r="AH190" s="94">
        <f t="shared" si="55"/>
        <v>3.5807496238438041E-4</v>
      </c>
    </row>
    <row r="191" spans="2:34" x14ac:dyDescent="0.25">
      <c r="B191" s="26" t="s">
        <v>4131</v>
      </c>
      <c r="C191" s="29">
        <v>31.71</v>
      </c>
      <c r="D191" s="29">
        <v>17.14</v>
      </c>
      <c r="E191" s="29">
        <v>-19.12</v>
      </c>
      <c r="F191" s="15">
        <v>30</v>
      </c>
      <c r="G191" s="15">
        <f t="shared" si="44"/>
        <v>10.879999999999999</v>
      </c>
      <c r="H191" s="40">
        <f t="shared" si="45"/>
        <v>20.301576293480267</v>
      </c>
      <c r="I191" s="42">
        <f t="shared" si="46"/>
        <v>0.84426941791236243</v>
      </c>
      <c r="J191" s="29">
        <v>472.01</v>
      </c>
      <c r="K191" s="84">
        <f>'Datos y Cálculos'!T191</f>
        <v>-109.12</v>
      </c>
      <c r="L191" s="40">
        <f>'Datos y Cálculos'!U191</f>
        <v>0</v>
      </c>
      <c r="M191" s="13">
        <f>'Datos y Cálculos'!V191</f>
        <v>1</v>
      </c>
      <c r="N191" s="84">
        <f t="shared" si="56"/>
        <v>25.480696821770778</v>
      </c>
      <c r="O191" s="84">
        <f t="shared" si="57"/>
        <v>0</v>
      </c>
      <c r="Q191" s="3">
        <f t="shared" si="58"/>
        <v>25.480696821770778</v>
      </c>
      <c r="R191" s="40">
        <f t="shared" si="59"/>
        <v>21.512573073717796</v>
      </c>
      <c r="S191" s="126">
        <f t="shared" si="60"/>
        <v>0.15573058208763768</v>
      </c>
      <c r="U191" s="89">
        <f t="shared" si="48"/>
        <v>3.1943882797731568E-4</v>
      </c>
      <c r="V191" s="159">
        <f t="shared" si="49"/>
        <v>9.1745754253308068E-5</v>
      </c>
      <c r="W191" s="160"/>
      <c r="AA191" s="126">
        <f t="shared" si="50"/>
        <v>3.2224724275365504E-2</v>
      </c>
      <c r="AB191" s="95">
        <f t="shared" si="51"/>
        <v>0</v>
      </c>
      <c r="AC191" s="130">
        <f t="shared" si="47"/>
        <v>3.2224724275365504E-2</v>
      </c>
      <c r="AE191" s="3">
        <f t="shared" si="52"/>
        <v>25.039018384045853</v>
      </c>
      <c r="AF191" s="40">
        <f t="shared" si="53"/>
        <v>25.02781194713053</v>
      </c>
      <c r="AG191" s="3">
        <f t="shared" si="54"/>
        <v>1.1206436915323081E-2</v>
      </c>
      <c r="AH191" s="94">
        <f t="shared" si="55"/>
        <v>4.4755895552450742E-4</v>
      </c>
    </row>
    <row r="192" spans="2:34" x14ac:dyDescent="0.25">
      <c r="B192" s="26" t="s">
        <v>4132</v>
      </c>
      <c r="C192" s="29">
        <v>31.71</v>
      </c>
      <c r="D192" s="29">
        <v>11.55</v>
      </c>
      <c r="E192" s="29">
        <v>-23.47</v>
      </c>
      <c r="F192" s="15">
        <v>30</v>
      </c>
      <c r="G192" s="15">
        <f t="shared" si="44"/>
        <v>6.5300000000000011</v>
      </c>
      <c r="H192" s="40">
        <f t="shared" si="45"/>
        <v>13.268134759641237</v>
      </c>
      <c r="I192" s="42">
        <f t="shared" si="46"/>
        <v>0.87050668456673908</v>
      </c>
      <c r="J192" s="29">
        <v>473.24</v>
      </c>
      <c r="K192" s="84">
        <f>'Datos y Cálculos'!T192</f>
        <v>-113.47</v>
      </c>
      <c r="L192" s="40">
        <f>'Datos y Cálculos'!U192</f>
        <v>0</v>
      </c>
      <c r="M192" s="13">
        <f>'Datos y Cálculos'!V192</f>
        <v>1</v>
      </c>
      <c r="N192" s="84">
        <f t="shared" si="56"/>
        <v>16.652959076354563</v>
      </c>
      <c r="O192" s="84">
        <f t="shared" si="57"/>
        <v>0</v>
      </c>
      <c r="Q192" s="3">
        <f t="shared" si="58"/>
        <v>16.652959076354563</v>
      </c>
      <c r="R192" s="40">
        <f t="shared" si="59"/>
        <v>14.496512193782996</v>
      </c>
      <c r="S192" s="126">
        <f t="shared" si="60"/>
        <v>0.12949331543326092</v>
      </c>
      <c r="U192" s="89">
        <f t="shared" si="48"/>
        <v>1.3644195463138E-4</v>
      </c>
      <c r="V192" s="159">
        <f t="shared" si="49"/>
        <v>3.3048712665406444E-5</v>
      </c>
      <c r="W192" s="160"/>
      <c r="AA192" s="126">
        <f t="shared" si="50"/>
        <v>2.1060531364509898E-2</v>
      </c>
      <c r="AB192" s="95">
        <f t="shared" si="51"/>
        <v>0</v>
      </c>
      <c r="AC192" s="130">
        <f t="shared" si="47"/>
        <v>2.1060531364509898E-2</v>
      </c>
      <c r="AE192" s="3">
        <f t="shared" si="52"/>
        <v>25.016665928245118</v>
      </c>
      <c r="AF192" s="40">
        <f t="shared" si="53"/>
        <v>25.01262913856878</v>
      </c>
      <c r="AG192" s="3">
        <f t="shared" si="54"/>
        <v>4.0367896763378042E-3</v>
      </c>
      <c r="AH192" s="94">
        <f t="shared" si="55"/>
        <v>1.6136401580912896E-4</v>
      </c>
    </row>
    <row r="193" spans="2:34" x14ac:dyDescent="0.25">
      <c r="B193" s="26" t="s">
        <v>4133</v>
      </c>
      <c r="C193" s="29">
        <v>30.26</v>
      </c>
      <c r="D193" s="29">
        <v>12.19</v>
      </c>
      <c r="E193" s="29">
        <v>-22.3</v>
      </c>
      <c r="F193" s="15">
        <v>30</v>
      </c>
      <c r="G193" s="15">
        <f t="shared" si="44"/>
        <v>7.6999999999999993</v>
      </c>
      <c r="H193" s="40">
        <f t="shared" si="45"/>
        <v>14.418255789102924</v>
      </c>
      <c r="I193" s="42">
        <f t="shared" si="46"/>
        <v>0.84545593990730816</v>
      </c>
      <c r="J193" s="29">
        <v>472.53</v>
      </c>
      <c r="K193" s="84">
        <f>'Datos y Cálculos'!T193</f>
        <v>-112.3</v>
      </c>
      <c r="L193" s="40">
        <f>'Datos y Cálculos'!U193</f>
        <v>0</v>
      </c>
      <c r="M193" s="13">
        <f>'Datos y Cálculos'!V193</f>
        <v>1</v>
      </c>
      <c r="N193" s="84">
        <f t="shared" si="56"/>
        <v>18.096486654529247</v>
      </c>
      <c r="O193" s="84">
        <f t="shared" si="57"/>
        <v>0</v>
      </c>
      <c r="Q193" s="3">
        <f t="shared" si="58"/>
        <v>18.096486654529247</v>
      </c>
      <c r="R193" s="40">
        <f t="shared" si="59"/>
        <v>15.299782133525083</v>
      </c>
      <c r="S193" s="126">
        <f t="shared" si="60"/>
        <v>0.15454406009269184</v>
      </c>
      <c r="U193" s="89">
        <f t="shared" si="48"/>
        <v>1.6112155198487712E-4</v>
      </c>
      <c r="V193" s="159">
        <f t="shared" si="49"/>
        <v>4.5952551984877114E-5</v>
      </c>
      <c r="W193" s="160"/>
      <c r="AA193" s="126">
        <f t="shared" si="50"/>
        <v>2.2886120300163373E-2</v>
      </c>
      <c r="AB193" s="95">
        <f t="shared" si="51"/>
        <v>0</v>
      </c>
      <c r="AC193" s="130">
        <f t="shared" si="47"/>
        <v>2.2886120300163373E-2</v>
      </c>
      <c r="AE193" s="3">
        <f t="shared" si="52"/>
        <v>25.019680458487834</v>
      </c>
      <c r="AF193" s="40">
        <f t="shared" si="53"/>
        <v>25.014067508012822</v>
      </c>
      <c r="AG193" s="3">
        <f t="shared" si="54"/>
        <v>5.6129504750117576E-3</v>
      </c>
      <c r="AH193" s="94">
        <f t="shared" si="55"/>
        <v>2.2434141332561275E-4</v>
      </c>
    </row>
    <row r="194" spans="2:34" x14ac:dyDescent="0.25">
      <c r="B194" s="26" t="s">
        <v>4134</v>
      </c>
      <c r="C194" s="29">
        <v>31.62</v>
      </c>
      <c r="D194" s="29">
        <v>12.68</v>
      </c>
      <c r="E194" s="29">
        <v>-20.89</v>
      </c>
      <c r="F194" s="15">
        <v>30</v>
      </c>
      <c r="G194" s="15">
        <f t="shared" si="44"/>
        <v>9.11</v>
      </c>
      <c r="H194" s="40">
        <f t="shared" si="45"/>
        <v>15.613279604234339</v>
      </c>
      <c r="I194" s="42">
        <f t="shared" si="46"/>
        <v>0.81212918242757715</v>
      </c>
      <c r="J194" s="29">
        <v>473.09</v>
      </c>
      <c r="K194" s="84">
        <f>'Datos y Cálculos'!T194</f>
        <v>-110.89</v>
      </c>
      <c r="L194" s="40">
        <f>'Datos y Cálculos'!U194</f>
        <v>0</v>
      </c>
      <c r="M194" s="13">
        <f>'Datos y Cálculos'!V194</f>
        <v>1</v>
      </c>
      <c r="N194" s="84">
        <f t="shared" si="56"/>
        <v>19.59637213573389</v>
      </c>
      <c r="O194" s="84">
        <f t="shared" si="57"/>
        <v>0</v>
      </c>
      <c r="Q194" s="3">
        <f t="shared" si="58"/>
        <v>19.59637213573389</v>
      </c>
      <c r="R194" s="40">
        <f t="shared" si="59"/>
        <v>15.914785681140119</v>
      </c>
      <c r="S194" s="126">
        <f t="shared" si="60"/>
        <v>0.18787081757242285</v>
      </c>
      <c r="U194" s="89">
        <f t="shared" si="48"/>
        <v>1.8893675803402648E-4</v>
      </c>
      <c r="V194" s="159">
        <f t="shared" si="49"/>
        <v>6.4322799621928186E-5</v>
      </c>
      <c r="W194" s="160"/>
      <c r="AA194" s="126">
        <f t="shared" si="50"/>
        <v>2.4782983498784664E-2</v>
      </c>
      <c r="AB194" s="95">
        <f t="shared" si="51"/>
        <v>0</v>
      </c>
      <c r="AC194" s="130">
        <f t="shared" si="47"/>
        <v>2.4782983498784664E-2</v>
      </c>
      <c r="AE194" s="3">
        <f t="shared" si="52"/>
        <v>25.023077992841475</v>
      </c>
      <c r="AF194" s="40">
        <f t="shared" si="53"/>
        <v>25.015221178081529</v>
      </c>
      <c r="AG194" s="3">
        <f t="shared" si="54"/>
        <v>7.8568147599469285E-3</v>
      </c>
      <c r="AH194" s="94">
        <f t="shared" si="55"/>
        <v>3.1398274673466453E-4</v>
      </c>
    </row>
    <row r="195" spans="2:34" x14ac:dyDescent="0.25">
      <c r="B195" s="26" t="s">
        <v>4135</v>
      </c>
      <c r="C195" s="29">
        <v>30.58</v>
      </c>
      <c r="D195" s="29">
        <v>12.5</v>
      </c>
      <c r="E195" s="29">
        <v>-22.59</v>
      </c>
      <c r="F195" s="15">
        <v>30</v>
      </c>
      <c r="G195" s="15">
        <f t="shared" si="44"/>
        <v>7.41</v>
      </c>
      <c r="H195" s="40">
        <f t="shared" si="45"/>
        <v>14.531280053732361</v>
      </c>
      <c r="I195" s="42">
        <f t="shared" si="46"/>
        <v>0.86021327465844089</v>
      </c>
      <c r="J195" s="29">
        <v>474.67</v>
      </c>
      <c r="K195" s="84">
        <f>'Datos y Cálculos'!T195</f>
        <v>-112.59</v>
      </c>
      <c r="L195" s="40">
        <f>'Datos y Cálculos'!U195</f>
        <v>0</v>
      </c>
      <c r="M195" s="13">
        <f>'Datos y Cálculos'!V195</f>
        <v>1</v>
      </c>
      <c r="N195" s="84">
        <f t="shared" si="56"/>
        <v>18.238344458026564</v>
      </c>
      <c r="O195" s="84">
        <f t="shared" si="57"/>
        <v>0</v>
      </c>
      <c r="Q195" s="3">
        <f t="shared" si="58"/>
        <v>18.238344458026564</v>
      </c>
      <c r="R195" s="40">
        <f t="shared" si="59"/>
        <v>15.688866010587658</v>
      </c>
      <c r="S195" s="126">
        <f t="shared" si="60"/>
        <v>0.13978672534155911</v>
      </c>
      <c r="U195" s="89">
        <f t="shared" si="48"/>
        <v>1.6365750661625708E-4</v>
      </c>
      <c r="V195" s="159">
        <f t="shared" si="49"/>
        <v>4.2556372400756137E-5</v>
      </c>
      <c r="W195" s="160"/>
      <c r="AA195" s="126">
        <f t="shared" si="50"/>
        <v>2.3065523894813273E-2</v>
      </c>
      <c r="AB195" s="95">
        <f t="shared" si="51"/>
        <v>0</v>
      </c>
      <c r="AC195" s="130">
        <f t="shared" si="47"/>
        <v>2.3065523894813273E-2</v>
      </c>
      <c r="AE195" s="3">
        <f t="shared" si="52"/>
        <v>25.019990216861157</v>
      </c>
      <c r="AF195" s="40">
        <f t="shared" si="53"/>
        <v>25.014792098359266</v>
      </c>
      <c r="AG195" s="3">
        <f t="shared" si="54"/>
        <v>5.1981185018910026E-3</v>
      </c>
      <c r="AH195" s="94">
        <f t="shared" si="55"/>
        <v>2.0775861448529831E-4</v>
      </c>
    </row>
    <row r="196" spans="2:34" x14ac:dyDescent="0.25">
      <c r="B196" s="26" t="s">
        <v>4136</v>
      </c>
      <c r="C196" s="29">
        <v>30.03</v>
      </c>
      <c r="D196" s="29">
        <v>10.71</v>
      </c>
      <c r="E196" s="29">
        <v>-24.08</v>
      </c>
      <c r="F196" s="15">
        <v>30</v>
      </c>
      <c r="G196" s="15">
        <f t="shared" si="44"/>
        <v>5.9200000000000017</v>
      </c>
      <c r="H196" s="40">
        <f t="shared" si="45"/>
        <v>12.237258679949527</v>
      </c>
      <c r="I196" s="42">
        <f t="shared" si="46"/>
        <v>0.87519601244910306</v>
      </c>
      <c r="J196" s="29">
        <v>475.31</v>
      </c>
      <c r="K196" s="84">
        <f>'Datos y Cálculos'!T196</f>
        <v>-114.08</v>
      </c>
      <c r="L196" s="40">
        <f>'Datos y Cálculos'!U196</f>
        <v>0</v>
      </c>
      <c r="M196" s="13">
        <f>'Datos y Cálculos'!V196</f>
        <v>1</v>
      </c>
      <c r="N196" s="84">
        <f t="shared" si="56"/>
        <v>15.359096941330312</v>
      </c>
      <c r="O196" s="84">
        <f t="shared" si="57"/>
        <v>0</v>
      </c>
      <c r="Q196" s="3">
        <f t="shared" si="58"/>
        <v>15.359096941330312</v>
      </c>
      <c r="R196" s="40">
        <f t="shared" si="59"/>
        <v>13.442220397871505</v>
      </c>
      <c r="S196" s="126">
        <f t="shared" si="60"/>
        <v>0.12480398755089694</v>
      </c>
      <c r="U196" s="89">
        <f t="shared" si="48"/>
        <v>1.1606371455576563E-4</v>
      </c>
      <c r="V196" s="159">
        <f t="shared" si="49"/>
        <v>2.7162616257088872E-5</v>
      </c>
      <c r="W196" s="160"/>
      <c r="AA196" s="126">
        <f t="shared" si="50"/>
        <v>1.9424220126904011E-2</v>
      </c>
      <c r="AB196" s="95">
        <f t="shared" si="51"/>
        <v>0</v>
      </c>
      <c r="AC196" s="130">
        <f t="shared" si="47"/>
        <v>1.9424220126904011E-2</v>
      </c>
      <c r="AE196" s="3">
        <f t="shared" si="52"/>
        <v>25.014176794402236</v>
      </c>
      <c r="AF196" s="40">
        <f t="shared" si="53"/>
        <v>25.010858971708231</v>
      </c>
      <c r="AG196" s="3">
        <f t="shared" si="54"/>
        <v>3.3178226940044908E-3</v>
      </c>
      <c r="AH196" s="94">
        <f t="shared" si="55"/>
        <v>1.326376926682471E-4</v>
      </c>
    </row>
    <row r="197" spans="2:34" x14ac:dyDescent="0.25">
      <c r="B197" s="26" t="s">
        <v>4137</v>
      </c>
      <c r="C197" s="29">
        <v>31.9</v>
      </c>
      <c r="D197" s="29">
        <v>10.65</v>
      </c>
      <c r="E197" s="29">
        <v>-24.16</v>
      </c>
      <c r="F197" s="15">
        <v>30</v>
      </c>
      <c r="G197" s="15">
        <f t="shared" ref="G197:G260" si="61">E197+F197</f>
        <v>5.84</v>
      </c>
      <c r="H197" s="40">
        <f t="shared" ref="H197:H260" si="62">SQRT((D197)^2+(G197)^2)</f>
        <v>12.146114605090798</v>
      </c>
      <c r="I197" s="42">
        <f t="shared" ref="I197:I260" si="63">D197/H197</f>
        <v>0.8768236054298606</v>
      </c>
      <c r="J197" s="29">
        <v>476.33</v>
      </c>
      <c r="K197" s="84">
        <f>'Datos y Cálculos'!T197</f>
        <v>-114.16</v>
      </c>
      <c r="L197" s="40">
        <f>'Datos y Cálculos'!U197</f>
        <v>0</v>
      </c>
      <c r="M197" s="13">
        <f>'Datos y Cálculos'!V197</f>
        <v>1</v>
      </c>
      <c r="N197" s="84">
        <f t="shared" si="56"/>
        <v>15.244701167080908</v>
      </c>
      <c r="O197" s="84">
        <f t="shared" si="57"/>
        <v>0</v>
      </c>
      <c r="Q197" s="3">
        <f t="shared" si="58"/>
        <v>15.244701167080908</v>
      </c>
      <c r="R197" s="40">
        <f t="shared" si="59"/>
        <v>13.366913841020684</v>
      </c>
      <c r="S197" s="126">
        <f t="shared" si="60"/>
        <v>0.12317639457013951</v>
      </c>
      <c r="U197" s="89">
        <f t="shared" si="48"/>
        <v>1.1434124952741022E-4</v>
      </c>
      <c r="V197" s="159">
        <f t="shared" si="49"/>
        <v>2.6433451795841193E-5</v>
      </c>
      <c r="W197" s="160"/>
      <c r="AA197" s="126">
        <f t="shared" si="50"/>
        <v>1.9279546992207616E-2</v>
      </c>
      <c r="AB197" s="95">
        <f t="shared" si="51"/>
        <v>0</v>
      </c>
      <c r="AC197" s="130">
        <f t="shared" ref="AC197:AC260" si="64">AA197-AB197</f>
        <v>1.9279546992207616E-2</v>
      </c>
      <c r="AE197" s="3">
        <f t="shared" si="52"/>
        <v>25.013966401062117</v>
      </c>
      <c r="AF197" s="40">
        <f t="shared" si="53"/>
        <v>25.010737643367385</v>
      </c>
      <c r="AG197" s="3">
        <f t="shared" si="54"/>
        <v>3.2287576947318541E-3</v>
      </c>
      <c r="AH197" s="94">
        <f t="shared" si="55"/>
        <v>1.2907819747431937E-4</v>
      </c>
    </row>
    <row r="198" spans="2:34" x14ac:dyDescent="0.25">
      <c r="B198" s="26" t="s">
        <v>4138</v>
      </c>
      <c r="C198" s="29">
        <v>32.659999999999997</v>
      </c>
      <c r="D198" s="29">
        <v>10.64</v>
      </c>
      <c r="E198" s="29">
        <v>-24.43</v>
      </c>
      <c r="F198" s="15">
        <v>30</v>
      </c>
      <c r="G198" s="15">
        <f t="shared" si="61"/>
        <v>5.57</v>
      </c>
      <c r="H198" s="40">
        <f t="shared" si="62"/>
        <v>12.009766858686309</v>
      </c>
      <c r="I198" s="42">
        <f t="shared" si="63"/>
        <v>0.88594559121723526</v>
      </c>
      <c r="J198" s="29">
        <v>476.05</v>
      </c>
      <c r="K198" s="84">
        <f>'Datos y Cálculos'!T198</f>
        <v>-114.43</v>
      </c>
      <c r="L198" s="40">
        <f>'Datos y Cálculos'!U198</f>
        <v>0</v>
      </c>
      <c r="M198" s="13">
        <f>'Datos y Cálculos'!V198</f>
        <v>1</v>
      </c>
      <c r="N198" s="84">
        <f t="shared" si="56"/>
        <v>15.073569845146059</v>
      </c>
      <c r="O198" s="84">
        <f t="shared" si="57"/>
        <v>0</v>
      </c>
      <c r="Q198" s="3">
        <f t="shared" si="58"/>
        <v>15.073569845146059</v>
      </c>
      <c r="R198" s="40">
        <f t="shared" si="59"/>
        <v>13.354362748212214</v>
      </c>
      <c r="S198" s="126">
        <f t="shared" si="60"/>
        <v>0.11405440878276474</v>
      </c>
      <c r="U198" s="89">
        <f t="shared" ref="U198:U261" si="65">($Y$3)*(((D198)^2+(G198)^2)/(460)^2)</f>
        <v>1.1178855387523632E-4</v>
      </c>
      <c r="V198" s="159">
        <f t="shared" ref="V198:V261" si="66">(U198)*(1-(((I198)^2/(M198)^2)))</f>
        <v>2.4045763705103973E-5</v>
      </c>
      <c r="W198" s="160"/>
      <c r="AA198" s="126">
        <f t="shared" si="50"/>
        <v>1.9063121997914774E-2</v>
      </c>
      <c r="AB198" s="95">
        <f t="shared" si="51"/>
        <v>0</v>
      </c>
      <c r="AC198" s="130">
        <f t="shared" si="64"/>
        <v>1.9063121997914774E-2</v>
      </c>
      <c r="AE198" s="3">
        <f t="shared" si="52"/>
        <v>25.013654597829117</v>
      </c>
      <c r="AF198" s="40">
        <f t="shared" si="53"/>
        <v>25.010717488245845</v>
      </c>
      <c r="AG198" s="3">
        <f t="shared" si="54"/>
        <v>2.9371095832715355E-3</v>
      </c>
      <c r="AH198" s="94">
        <f t="shared" si="55"/>
        <v>1.1742025027905445E-4</v>
      </c>
    </row>
    <row r="199" spans="2:34" x14ac:dyDescent="0.25">
      <c r="B199" s="26" t="s">
        <v>4139</v>
      </c>
      <c r="C199" s="29">
        <v>32.450000000000003</v>
      </c>
      <c r="D199" s="29">
        <v>11.8</v>
      </c>
      <c r="E199" s="29">
        <v>-24.07</v>
      </c>
      <c r="F199" s="15">
        <v>30</v>
      </c>
      <c r="G199" s="15">
        <f t="shared" si="61"/>
        <v>5.93</v>
      </c>
      <c r="H199" s="40">
        <f t="shared" si="62"/>
        <v>13.206244734972922</v>
      </c>
      <c r="I199" s="42">
        <f t="shared" si="63"/>
        <v>0.89351668372093029</v>
      </c>
      <c r="J199" s="29">
        <v>477.86</v>
      </c>
      <c r="K199" s="84">
        <f>'Datos y Cálculos'!T199</f>
        <v>-114.07</v>
      </c>
      <c r="L199" s="40">
        <f>'Datos y Cálculos'!U199</f>
        <v>0</v>
      </c>
      <c r="M199" s="13">
        <f>'Datos y Cálculos'!V199</f>
        <v>1</v>
      </c>
      <c r="N199" s="84">
        <f t="shared" si="56"/>
        <v>16.575280332001512</v>
      </c>
      <c r="O199" s="84">
        <f t="shared" si="57"/>
        <v>0</v>
      </c>
      <c r="Q199" s="3">
        <f t="shared" si="58"/>
        <v>16.575280332001512</v>
      </c>
      <c r="R199" s="40">
        <f t="shared" si="59"/>
        <v>14.81028951399475</v>
      </c>
      <c r="S199" s="126">
        <f t="shared" si="60"/>
        <v>0.10648331627906982</v>
      </c>
      <c r="U199" s="89">
        <f t="shared" si="65"/>
        <v>1.3517203969754253E-4</v>
      </c>
      <c r="V199" s="159">
        <f t="shared" si="66"/>
        <v>2.725445935727788E-5</v>
      </c>
      <c r="W199" s="160"/>
      <c r="AA199" s="126">
        <f t="shared" ref="AA199:AA262" si="67">H199/630</f>
        <v>2.0962293230115749E-2</v>
      </c>
      <c r="AB199" s="95">
        <f t="shared" ref="AB199:AB262" si="68">L199/630</f>
        <v>0</v>
      </c>
      <c r="AC199" s="130">
        <f t="shared" si="64"/>
        <v>2.0962293230115749E-2</v>
      </c>
      <c r="AE199" s="3">
        <f t="shared" si="52"/>
        <v>25.016510812384883</v>
      </c>
      <c r="AF199" s="40">
        <f t="shared" si="53"/>
        <v>25.013181771363481</v>
      </c>
      <c r="AG199" s="3">
        <f t="shared" si="54"/>
        <v>3.3290410214021904E-3</v>
      </c>
      <c r="AH199" s="94">
        <f t="shared" si="55"/>
        <v>1.3307375462423554E-4</v>
      </c>
    </row>
    <row r="200" spans="2:34" x14ac:dyDescent="0.25">
      <c r="B200" s="26" t="s">
        <v>4140</v>
      </c>
      <c r="C200" s="29">
        <v>32.46</v>
      </c>
      <c r="D200" s="29">
        <v>12.02</v>
      </c>
      <c r="E200" s="29">
        <v>-23.98</v>
      </c>
      <c r="F200" s="15">
        <v>30</v>
      </c>
      <c r="G200" s="15">
        <f t="shared" si="61"/>
        <v>6.02</v>
      </c>
      <c r="H200" s="40">
        <f t="shared" si="62"/>
        <v>13.44324365620143</v>
      </c>
      <c r="I200" s="42">
        <f t="shared" si="63"/>
        <v>0.89412944579451392</v>
      </c>
      <c r="J200" s="29">
        <v>478.83</v>
      </c>
      <c r="K200" s="84">
        <f>'Datos y Cálculos'!T200</f>
        <v>-113.98</v>
      </c>
      <c r="L200" s="40">
        <f>'Datos y Cálculos'!U200</f>
        <v>0</v>
      </c>
      <c r="M200" s="13">
        <f>'Datos y Cálculos'!V200</f>
        <v>1</v>
      </c>
      <c r="N200" s="84">
        <f t="shared" si="56"/>
        <v>16.872739877586142</v>
      </c>
      <c r="O200" s="84">
        <f t="shared" si="57"/>
        <v>0</v>
      </c>
      <c r="Q200" s="3">
        <f t="shared" si="58"/>
        <v>16.872739877586142</v>
      </c>
      <c r="R200" s="40">
        <f t="shared" si="59"/>
        <v>15.086413555781091</v>
      </c>
      <c r="S200" s="126">
        <f t="shared" si="60"/>
        <v>0.10587055420548608</v>
      </c>
      <c r="U200" s="89">
        <f t="shared" si="65"/>
        <v>1.4006716068052931E-4</v>
      </c>
      <c r="V200" s="159">
        <f t="shared" si="66"/>
        <v>2.808802268431002E-5</v>
      </c>
      <c r="W200" s="160"/>
      <c r="AA200" s="126">
        <f t="shared" si="67"/>
        <v>2.1338481993970523E-2</v>
      </c>
      <c r="AB200" s="95">
        <f t="shared" si="68"/>
        <v>0</v>
      </c>
      <c r="AC200" s="130">
        <f t="shared" si="64"/>
        <v>2.1338481993970523E-2</v>
      </c>
      <c r="AE200" s="3">
        <f t="shared" si="52"/>
        <v>25.017108735034657</v>
      </c>
      <c r="AF200" s="40">
        <f t="shared" si="53"/>
        <v>25.013677877041829</v>
      </c>
      <c r="AG200" s="3">
        <f t="shared" si="54"/>
        <v>3.4308579928286065E-3</v>
      </c>
      <c r="AH200" s="94">
        <f t="shared" si="55"/>
        <v>1.3714046771617916E-4</v>
      </c>
    </row>
    <row r="201" spans="2:34" x14ac:dyDescent="0.25">
      <c r="B201" s="26" t="s">
        <v>4141</v>
      </c>
      <c r="C201" s="29">
        <v>32.26</v>
      </c>
      <c r="D201" s="29">
        <v>12.42</v>
      </c>
      <c r="E201" s="29">
        <v>-23.06</v>
      </c>
      <c r="F201" s="15">
        <v>30</v>
      </c>
      <c r="G201" s="15">
        <f t="shared" si="61"/>
        <v>6.9400000000000013</v>
      </c>
      <c r="H201" s="40">
        <f t="shared" si="62"/>
        <v>14.227438279606066</v>
      </c>
      <c r="I201" s="42">
        <f t="shared" si="63"/>
        <v>0.87296108799875172</v>
      </c>
      <c r="J201" s="29">
        <v>479.25</v>
      </c>
      <c r="K201" s="84">
        <f>'Datos y Cálculos'!T201</f>
        <v>-113.06</v>
      </c>
      <c r="L201" s="40">
        <f>'Datos y Cálculos'!U201</f>
        <v>0</v>
      </c>
      <c r="M201" s="13">
        <f>'Datos y Cálculos'!V201</f>
        <v>1</v>
      </c>
      <c r="N201" s="84">
        <f t="shared" si="56"/>
        <v>17.856989827411628</v>
      </c>
      <c r="O201" s="84">
        <f t="shared" si="57"/>
        <v>0</v>
      </c>
      <c r="Q201" s="3">
        <f t="shared" si="58"/>
        <v>17.856989827411628</v>
      </c>
      <c r="R201" s="40">
        <f t="shared" si="59"/>
        <v>15.588457268119896</v>
      </c>
      <c r="S201" s="126">
        <f t="shared" si="60"/>
        <v>0.12703891200124828</v>
      </c>
      <c r="U201" s="89">
        <f t="shared" si="65"/>
        <v>1.5688506616257089E-4</v>
      </c>
      <c r="V201" s="159">
        <f t="shared" si="66"/>
        <v>3.7329066162570907E-5</v>
      </c>
      <c r="W201" s="160"/>
      <c r="AA201" s="126">
        <f t="shared" si="67"/>
        <v>2.2583235364454071E-2</v>
      </c>
      <c r="AB201" s="95">
        <f t="shared" si="68"/>
        <v>0</v>
      </c>
      <c r="AC201" s="130">
        <f t="shared" si="64"/>
        <v>2.2583235364454071E-2</v>
      </c>
      <c r="AE201" s="3">
        <f t="shared" ref="AE201:AE264" si="69">$AJ$4+($AJ$5-$AJ$4)*((Q201/($AJ$6*$AJ$7))^2)</f>
        <v>25.019162985919248</v>
      </c>
      <c r="AF201" s="40">
        <f t="shared" ref="AF201:AF264" si="70">$AJ$4+($AJ$5-$AJ$4)*((R201/($AJ$6*$AJ$7))^2)</f>
        <v>25.014603365384616</v>
      </c>
      <c r="AG201" s="3">
        <f t="shared" ref="AG201:AG264" si="71">AE201-AF201</f>
        <v>4.5596205346321028E-3</v>
      </c>
      <c r="AH201" s="94">
        <f t="shared" ref="AH201:AH264" si="72">(1-AF201/AE201)</f>
        <v>1.822451269531955E-4</v>
      </c>
    </row>
    <row r="202" spans="2:34" x14ac:dyDescent="0.25">
      <c r="B202" s="26" t="s">
        <v>4142</v>
      </c>
      <c r="C202" s="29">
        <v>30.26</v>
      </c>
      <c r="D202" s="29">
        <v>11.75</v>
      </c>
      <c r="E202" s="29">
        <v>-20.51</v>
      </c>
      <c r="F202" s="15">
        <v>30</v>
      </c>
      <c r="G202" s="15">
        <f t="shared" si="61"/>
        <v>9.4899999999999984</v>
      </c>
      <c r="H202" s="40">
        <f t="shared" si="62"/>
        <v>15.103728016618943</v>
      </c>
      <c r="I202" s="42">
        <f t="shared" si="63"/>
        <v>0.777953627546208</v>
      </c>
      <c r="J202" s="29">
        <v>478.53</v>
      </c>
      <c r="K202" s="84">
        <f>'Datos y Cálculos'!T202</f>
        <v>-110.51</v>
      </c>
      <c r="L202" s="40">
        <f>'Datos y Cálculos'!U202</f>
        <v>0</v>
      </c>
      <c r="M202" s="13">
        <f>'Datos y Cálculos'!V202</f>
        <v>1</v>
      </c>
      <c r="N202" s="84">
        <f t="shared" si="56"/>
        <v>18.956829209047477</v>
      </c>
      <c r="O202" s="84">
        <f t="shared" si="57"/>
        <v>0</v>
      </c>
      <c r="Q202" s="3">
        <f t="shared" si="58"/>
        <v>18.956829209047477</v>
      </c>
      <c r="R202" s="40">
        <f t="shared" si="59"/>
        <v>14.747534049952398</v>
      </c>
      <c r="S202" s="126">
        <f t="shared" si="60"/>
        <v>0.222046372453792</v>
      </c>
      <c r="U202" s="89">
        <f t="shared" si="65"/>
        <v>1.7680579584120981E-4</v>
      </c>
      <c r="V202" s="159">
        <f t="shared" si="66"/>
        <v>6.9800833648393185E-5</v>
      </c>
      <c r="W202" s="160"/>
      <c r="AA202" s="126">
        <f t="shared" si="67"/>
        <v>2.3974171454950705E-2</v>
      </c>
      <c r="AB202" s="95">
        <f t="shared" si="68"/>
        <v>0</v>
      </c>
      <c r="AC202" s="130">
        <f t="shared" si="64"/>
        <v>2.3974171454950705E-2</v>
      </c>
      <c r="AE202" s="3">
        <f t="shared" si="69"/>
        <v>25.021596236397897</v>
      </c>
      <c r="AF202" s="40">
        <f t="shared" si="70"/>
        <v>25.013070298110247</v>
      </c>
      <c r="AG202" s="3">
        <f t="shared" si="71"/>
        <v>8.5259382876508027E-3</v>
      </c>
      <c r="AH202" s="94">
        <f t="shared" si="72"/>
        <v>3.4074318069476917E-4</v>
      </c>
    </row>
    <row r="203" spans="2:34" x14ac:dyDescent="0.25">
      <c r="B203" s="26" t="s">
        <v>4143</v>
      </c>
      <c r="C203" s="29">
        <v>28.56</v>
      </c>
      <c r="D203" s="29">
        <v>10.220000000000001</v>
      </c>
      <c r="E203" s="29">
        <v>-22.2</v>
      </c>
      <c r="F203" s="15">
        <v>30</v>
      </c>
      <c r="G203" s="15">
        <f t="shared" si="61"/>
        <v>7.8000000000000007</v>
      </c>
      <c r="H203" s="40">
        <f t="shared" si="62"/>
        <v>12.85645363232023</v>
      </c>
      <c r="I203" s="42">
        <f t="shared" si="63"/>
        <v>0.79493150228517384</v>
      </c>
      <c r="J203" s="29">
        <v>478.2</v>
      </c>
      <c r="K203" s="84">
        <f>'Datos y Cálculos'!T203</f>
        <v>-112.2</v>
      </c>
      <c r="L203" s="40">
        <f>'Datos y Cálculos'!U203</f>
        <v>0</v>
      </c>
      <c r="M203" s="13">
        <f>'Datos y Cálculos'!V203</f>
        <v>1</v>
      </c>
      <c r="N203" s="84">
        <f t="shared" ref="N203:N266" si="73">(H203)/(SQRT(3)*0.46)</f>
        <v>16.136254272704406</v>
      </c>
      <c r="O203" s="84">
        <f t="shared" ref="O203:O266" si="74">(L203)/(SQRT(3)*0.46)</f>
        <v>0</v>
      </c>
      <c r="Q203" s="3">
        <f t="shared" si="58"/>
        <v>16.136254272704406</v>
      </c>
      <c r="R203" s="40">
        <f t="shared" si="59"/>
        <v>12.82721685025647</v>
      </c>
      <c r="S203" s="126">
        <f t="shared" si="60"/>
        <v>0.20506849771482605</v>
      </c>
      <c r="U203" s="89">
        <f t="shared" si="65"/>
        <v>1.2810632136105862E-4</v>
      </c>
      <c r="V203" s="159">
        <f t="shared" si="66"/>
        <v>4.7153875236294912E-5</v>
      </c>
      <c r="W203" s="160"/>
      <c r="AA203" s="126">
        <f t="shared" si="67"/>
        <v>2.0407069257651157E-2</v>
      </c>
      <c r="AB203" s="95">
        <f t="shared" si="68"/>
        <v>0</v>
      </c>
      <c r="AC203" s="130">
        <f t="shared" si="64"/>
        <v>2.0407069257651157E-2</v>
      </c>
      <c r="AE203" s="3">
        <f t="shared" si="69"/>
        <v>25.01564775853085</v>
      </c>
      <c r="AF203" s="40">
        <f t="shared" si="70"/>
        <v>25.009888070440116</v>
      </c>
      <c r="AG203" s="3">
        <f t="shared" si="71"/>
        <v>5.7596880907340164E-3</v>
      </c>
      <c r="AH203" s="94">
        <f t="shared" si="72"/>
        <v>2.302434118968133E-4</v>
      </c>
    </row>
    <row r="204" spans="2:34" x14ac:dyDescent="0.25">
      <c r="B204" s="26" t="s">
        <v>4144</v>
      </c>
      <c r="C204" s="29">
        <v>27.58</v>
      </c>
      <c r="D204" s="29">
        <v>7</v>
      </c>
      <c r="E204" s="29">
        <v>-23.83</v>
      </c>
      <c r="F204" s="15">
        <v>30</v>
      </c>
      <c r="G204" s="15">
        <f t="shared" si="61"/>
        <v>6.1700000000000017</v>
      </c>
      <c r="H204" s="40">
        <f t="shared" si="62"/>
        <v>9.3310717498045221</v>
      </c>
      <c r="I204" s="42">
        <f t="shared" si="63"/>
        <v>0.75018177843789957</v>
      </c>
      <c r="J204" s="29">
        <v>478.15</v>
      </c>
      <c r="K204" s="84">
        <f>'Datos y Cálculos'!T204</f>
        <v>-113.83</v>
      </c>
      <c r="L204" s="40">
        <f>'Datos y Cálculos'!U204</f>
        <v>0</v>
      </c>
      <c r="M204" s="13">
        <f>'Datos y Cálculos'!V204</f>
        <v>1</v>
      </c>
      <c r="N204" s="84">
        <f t="shared" si="73"/>
        <v>11.711514753429029</v>
      </c>
      <c r="O204" s="84">
        <f t="shared" si="74"/>
        <v>0</v>
      </c>
      <c r="Q204" s="3">
        <f t="shared" si="58"/>
        <v>11.711514753429029</v>
      </c>
      <c r="R204" s="40">
        <f t="shared" si="59"/>
        <v>8.7857649659290882</v>
      </c>
      <c r="S204" s="126">
        <f t="shared" si="60"/>
        <v>0.24981822156210043</v>
      </c>
      <c r="U204" s="89">
        <f t="shared" si="65"/>
        <v>6.7482512287334598E-5</v>
      </c>
      <c r="V204" s="159">
        <f t="shared" si="66"/>
        <v>2.9505196597353509E-5</v>
      </c>
      <c r="W204" s="160"/>
      <c r="AA204" s="126">
        <f t="shared" si="67"/>
        <v>1.4811224999689718E-2</v>
      </c>
      <c r="AB204" s="95">
        <f t="shared" si="68"/>
        <v>0</v>
      </c>
      <c r="AC204" s="130">
        <f t="shared" si="64"/>
        <v>1.4811224999689718E-2</v>
      </c>
      <c r="AE204" s="3">
        <f t="shared" si="69"/>
        <v>25.008242763090131</v>
      </c>
      <c r="AF204" s="40">
        <f t="shared" si="70"/>
        <v>25.004638802045466</v>
      </c>
      <c r="AG204" s="3">
        <f t="shared" si="71"/>
        <v>3.6039610446643167E-3</v>
      </c>
      <c r="AH204" s="94">
        <f t="shared" si="72"/>
        <v>1.4411092689736726E-4</v>
      </c>
    </row>
    <row r="205" spans="2:34" x14ac:dyDescent="0.25">
      <c r="B205" s="26" t="s">
        <v>4145</v>
      </c>
      <c r="C205" s="29">
        <v>29.98</v>
      </c>
      <c r="D205" s="29">
        <v>6.87</v>
      </c>
      <c r="E205" s="29">
        <v>-23.91</v>
      </c>
      <c r="F205" s="15">
        <v>30</v>
      </c>
      <c r="G205" s="15">
        <f t="shared" si="61"/>
        <v>6.09</v>
      </c>
      <c r="H205" s="40">
        <f t="shared" si="62"/>
        <v>9.1806862488596135</v>
      </c>
      <c r="I205" s="42">
        <f t="shared" si="63"/>
        <v>0.74831007331868715</v>
      </c>
      <c r="J205" s="29">
        <v>479.46</v>
      </c>
      <c r="K205" s="84">
        <f>'Datos y Cálculos'!T205</f>
        <v>-113.91</v>
      </c>
      <c r="L205" s="40">
        <f>'Datos y Cálculos'!U205</f>
        <v>0</v>
      </c>
      <c r="M205" s="13">
        <f>'Datos y Cálculos'!V205</f>
        <v>1</v>
      </c>
      <c r="N205" s="84">
        <f t="shared" si="73"/>
        <v>11.522764515488248</v>
      </c>
      <c r="O205" s="84">
        <f t="shared" si="74"/>
        <v>0</v>
      </c>
      <c r="Q205" s="3">
        <f t="shared" ref="Q205:Q268" si="75">(D205)/(SQRT(3)*0.46*I205)</f>
        <v>11.522764515488246</v>
      </c>
      <c r="R205" s="40">
        <f t="shared" ref="R205:R268" si="76">(D205)/(SQRT(3)*0.46*M205)</f>
        <v>8.622600759418976</v>
      </c>
      <c r="S205" s="126">
        <f t="shared" ref="S205:S268" si="77">(1-R205/Q205)</f>
        <v>0.25168992668131285</v>
      </c>
      <c r="U205" s="89">
        <f t="shared" si="65"/>
        <v>6.5324858223062387E-5</v>
      </c>
      <c r="V205" s="159">
        <f t="shared" si="66"/>
        <v>2.8745030245746693E-5</v>
      </c>
      <c r="W205" s="160"/>
      <c r="AA205" s="126">
        <f t="shared" si="67"/>
        <v>1.457251785533272E-2</v>
      </c>
      <c r="AB205" s="95">
        <f t="shared" si="68"/>
        <v>0</v>
      </c>
      <c r="AC205" s="130">
        <f t="shared" si="64"/>
        <v>1.457251785533272E-2</v>
      </c>
      <c r="AE205" s="3">
        <f t="shared" si="69"/>
        <v>25.007979212865347</v>
      </c>
      <c r="AF205" s="40">
        <f t="shared" si="70"/>
        <v>25.004468103597134</v>
      </c>
      <c r="AG205" s="3">
        <f t="shared" si="71"/>
        <v>3.5111092682136302E-3</v>
      </c>
      <c r="AH205" s="94">
        <f t="shared" si="72"/>
        <v>1.4039955960964967E-4</v>
      </c>
    </row>
    <row r="206" spans="2:34" x14ac:dyDescent="0.25">
      <c r="B206" s="26" t="s">
        <v>4146</v>
      </c>
      <c r="C206" s="29">
        <v>29.82</v>
      </c>
      <c r="D206" s="29">
        <v>6.49</v>
      </c>
      <c r="E206" s="29">
        <v>-23.86</v>
      </c>
      <c r="F206" s="15">
        <v>30</v>
      </c>
      <c r="G206" s="15">
        <f t="shared" si="61"/>
        <v>6.1400000000000006</v>
      </c>
      <c r="H206" s="40">
        <f t="shared" si="62"/>
        <v>8.9341871482524926</v>
      </c>
      <c r="I206" s="42">
        <f t="shared" si="63"/>
        <v>0.7264231084827264</v>
      </c>
      <c r="J206" s="29">
        <v>480.2</v>
      </c>
      <c r="K206" s="84">
        <f>'Datos y Cálculos'!T206</f>
        <v>-113.86</v>
      </c>
      <c r="L206" s="40">
        <f>'Datos y Cálculos'!U206</f>
        <v>0</v>
      </c>
      <c r="M206" s="13">
        <f>'Datos y Cálculos'!V206</f>
        <v>1</v>
      </c>
      <c r="N206" s="84">
        <f t="shared" si="73"/>
        <v>11.213381206595809</v>
      </c>
      <c r="O206" s="84">
        <f t="shared" si="74"/>
        <v>0</v>
      </c>
      <c r="Q206" s="3">
        <f t="shared" si="75"/>
        <v>11.213381206595809</v>
      </c>
      <c r="R206" s="40">
        <f t="shared" si="76"/>
        <v>8.1456592326971116</v>
      </c>
      <c r="S206" s="126">
        <f t="shared" si="77"/>
        <v>0.27357689151727371</v>
      </c>
      <c r="U206" s="89">
        <f t="shared" si="65"/>
        <v>6.1864039697542538E-5</v>
      </c>
      <c r="V206" s="159">
        <f t="shared" si="66"/>
        <v>2.9218971644612473E-5</v>
      </c>
      <c r="W206" s="160"/>
      <c r="AA206" s="126">
        <f t="shared" si="67"/>
        <v>1.4181249441670624E-2</v>
      </c>
      <c r="AB206" s="95">
        <f t="shared" si="68"/>
        <v>0</v>
      </c>
      <c r="AC206" s="130">
        <f t="shared" si="64"/>
        <v>1.4181249441670624E-2</v>
      </c>
      <c r="AE206" s="3">
        <f t="shared" si="69"/>
        <v>25.007556485461805</v>
      </c>
      <c r="AF206" s="40">
        <f t="shared" si="70"/>
        <v>25.003987485837452</v>
      </c>
      <c r="AG206" s="3">
        <f t="shared" si="71"/>
        <v>3.5689996243526423E-3</v>
      </c>
      <c r="AH206" s="94">
        <f t="shared" si="72"/>
        <v>1.4271684746280933E-4</v>
      </c>
    </row>
    <row r="207" spans="2:34" x14ac:dyDescent="0.25">
      <c r="B207" s="26" t="s">
        <v>4147</v>
      </c>
      <c r="C207" s="29">
        <v>29.68</v>
      </c>
      <c r="D207" s="29">
        <v>6.49</v>
      </c>
      <c r="E207" s="29">
        <v>-23.86</v>
      </c>
      <c r="F207" s="15">
        <v>30</v>
      </c>
      <c r="G207" s="15">
        <f t="shared" si="61"/>
        <v>6.1400000000000006</v>
      </c>
      <c r="H207" s="40">
        <f t="shared" si="62"/>
        <v>8.9341871482524926</v>
      </c>
      <c r="I207" s="42">
        <f t="shared" si="63"/>
        <v>0.7264231084827264</v>
      </c>
      <c r="J207" s="29">
        <v>480.49</v>
      </c>
      <c r="K207" s="84">
        <f>'Datos y Cálculos'!T207</f>
        <v>-113.86</v>
      </c>
      <c r="L207" s="40">
        <f>'Datos y Cálculos'!U207</f>
        <v>0</v>
      </c>
      <c r="M207" s="13">
        <f>'Datos y Cálculos'!V207</f>
        <v>1</v>
      </c>
      <c r="N207" s="84">
        <f t="shared" si="73"/>
        <v>11.213381206595809</v>
      </c>
      <c r="O207" s="84">
        <f t="shared" si="74"/>
        <v>0</v>
      </c>
      <c r="Q207" s="3">
        <f t="shared" si="75"/>
        <v>11.213381206595809</v>
      </c>
      <c r="R207" s="40">
        <f t="shared" si="76"/>
        <v>8.1456592326971116</v>
      </c>
      <c r="S207" s="126">
        <f t="shared" si="77"/>
        <v>0.27357689151727371</v>
      </c>
      <c r="U207" s="89">
        <f t="shared" si="65"/>
        <v>6.1864039697542538E-5</v>
      </c>
      <c r="V207" s="159">
        <f t="shared" si="66"/>
        <v>2.9218971644612473E-5</v>
      </c>
      <c r="W207" s="160"/>
      <c r="AA207" s="126">
        <f t="shared" si="67"/>
        <v>1.4181249441670624E-2</v>
      </c>
      <c r="AB207" s="95">
        <f t="shared" si="68"/>
        <v>0</v>
      </c>
      <c r="AC207" s="130">
        <f t="shared" si="64"/>
        <v>1.4181249441670624E-2</v>
      </c>
      <c r="AE207" s="3">
        <f t="shared" si="69"/>
        <v>25.007556485461805</v>
      </c>
      <c r="AF207" s="40">
        <f t="shared" si="70"/>
        <v>25.003987485837452</v>
      </c>
      <c r="AG207" s="3">
        <f t="shared" si="71"/>
        <v>3.5689996243526423E-3</v>
      </c>
      <c r="AH207" s="94">
        <f t="shared" si="72"/>
        <v>1.4271684746280933E-4</v>
      </c>
    </row>
    <row r="208" spans="2:34" x14ac:dyDescent="0.25">
      <c r="B208" s="26" t="s">
        <v>4148</v>
      </c>
      <c r="C208" s="29">
        <v>29.76</v>
      </c>
      <c r="D208" s="29">
        <v>6.41</v>
      </c>
      <c r="E208" s="29">
        <v>-23.91</v>
      </c>
      <c r="F208" s="15">
        <v>30</v>
      </c>
      <c r="G208" s="15">
        <f t="shared" si="61"/>
        <v>6.09</v>
      </c>
      <c r="H208" s="40">
        <f t="shared" si="62"/>
        <v>8.8417305998316866</v>
      </c>
      <c r="I208" s="42">
        <f t="shared" si="63"/>
        <v>0.72497119513254815</v>
      </c>
      <c r="J208" s="29">
        <v>480.75</v>
      </c>
      <c r="K208" s="84">
        <f>'Datos y Cálculos'!T208</f>
        <v>-113.91</v>
      </c>
      <c r="L208" s="40">
        <f>'Datos y Cálculos'!U208</f>
        <v>0</v>
      </c>
      <c r="M208" s="13">
        <f>'Datos y Cálculos'!V208</f>
        <v>1</v>
      </c>
      <c r="N208" s="84">
        <f t="shared" si="73"/>
        <v>11.097338134597774</v>
      </c>
      <c r="O208" s="84">
        <f t="shared" si="74"/>
        <v>0</v>
      </c>
      <c r="Q208" s="3">
        <f t="shared" si="75"/>
        <v>11.097338134597775</v>
      </c>
      <c r="R208" s="40">
        <f t="shared" si="76"/>
        <v>8.0452504902293516</v>
      </c>
      <c r="S208" s="126">
        <f t="shared" si="77"/>
        <v>0.27502880486745185</v>
      </c>
      <c r="U208" s="89">
        <f t="shared" si="65"/>
        <v>6.0590249527410203E-5</v>
      </c>
      <c r="V208" s="159">
        <f t="shared" si="66"/>
        <v>2.8745030245746693E-5</v>
      </c>
      <c r="W208" s="160"/>
      <c r="AA208" s="126">
        <f t="shared" si="67"/>
        <v>1.4034493015605852E-2</v>
      </c>
      <c r="AB208" s="95">
        <f t="shared" si="68"/>
        <v>0</v>
      </c>
      <c r="AC208" s="130">
        <f t="shared" si="64"/>
        <v>1.4034493015605852E-2</v>
      </c>
      <c r="AE208" s="3">
        <f t="shared" si="69"/>
        <v>25.007400896254424</v>
      </c>
      <c r="AF208" s="40">
        <f t="shared" si="70"/>
        <v>25.00388978698621</v>
      </c>
      <c r="AG208" s="3">
        <f t="shared" si="71"/>
        <v>3.5111092682136302E-3</v>
      </c>
      <c r="AH208" s="94">
        <f t="shared" si="72"/>
        <v>1.4040280646432368E-4</v>
      </c>
    </row>
    <row r="209" spans="2:34" x14ac:dyDescent="0.25">
      <c r="B209" s="26" t="s">
        <v>4149</v>
      </c>
      <c r="C209" s="29">
        <v>29.71</v>
      </c>
      <c r="D209" s="29">
        <v>7.11</v>
      </c>
      <c r="E209" s="29">
        <v>-22.87</v>
      </c>
      <c r="F209" s="15">
        <v>30</v>
      </c>
      <c r="G209" s="15">
        <f t="shared" si="61"/>
        <v>7.129999999999999</v>
      </c>
      <c r="H209" s="40">
        <f t="shared" si="62"/>
        <v>10.069210495366555</v>
      </c>
      <c r="I209" s="42">
        <f t="shared" si="63"/>
        <v>0.70611295724443701</v>
      </c>
      <c r="J209" s="29">
        <v>480.67</v>
      </c>
      <c r="K209" s="84">
        <f>'Datos y Cálculos'!T209</f>
        <v>-112.87</v>
      </c>
      <c r="L209" s="40">
        <f>'Datos y Cálculos'!U209</f>
        <v>0</v>
      </c>
      <c r="M209" s="13">
        <f>'Datos y Cálculos'!V209</f>
        <v>1</v>
      </c>
      <c r="N209" s="84">
        <f t="shared" si="73"/>
        <v>12.637959543536708</v>
      </c>
      <c r="O209" s="84">
        <f t="shared" si="74"/>
        <v>0</v>
      </c>
      <c r="Q209" s="3">
        <f t="shared" si="75"/>
        <v>12.637959543536709</v>
      </c>
      <c r="R209" s="40">
        <f t="shared" si="76"/>
        <v>8.9238269868222595</v>
      </c>
      <c r="S209" s="126">
        <f t="shared" si="77"/>
        <v>0.2938870427555631</v>
      </c>
      <c r="U209" s="89">
        <f t="shared" si="65"/>
        <v>7.8581266540642719E-5</v>
      </c>
      <c r="V209" s="159">
        <f t="shared" si="66"/>
        <v>3.9400999999999984E-5</v>
      </c>
      <c r="W209" s="160"/>
      <c r="AA209" s="126">
        <f t="shared" si="67"/>
        <v>1.5982873802169135E-2</v>
      </c>
      <c r="AB209" s="95">
        <f t="shared" si="68"/>
        <v>0</v>
      </c>
      <c r="AC209" s="130">
        <f t="shared" si="64"/>
        <v>1.5982873802169135E-2</v>
      </c>
      <c r="AE209" s="3">
        <f t="shared" si="69"/>
        <v>25.009598438787503</v>
      </c>
      <c r="AF209" s="40">
        <f t="shared" si="70"/>
        <v>25.004785738466992</v>
      </c>
      <c r="AG209" s="3">
        <f t="shared" si="71"/>
        <v>4.8127003205102881E-3</v>
      </c>
      <c r="AH209" s="94">
        <f t="shared" si="72"/>
        <v>1.924341301317023E-4</v>
      </c>
    </row>
    <row r="210" spans="2:34" x14ac:dyDescent="0.25">
      <c r="B210" s="26" t="s">
        <v>4150</v>
      </c>
      <c r="C210" s="29">
        <v>29.82</v>
      </c>
      <c r="D210" s="29">
        <v>8.44</v>
      </c>
      <c r="E210" s="29">
        <v>-20.89</v>
      </c>
      <c r="F210" s="15">
        <v>30</v>
      </c>
      <c r="G210" s="15">
        <f t="shared" si="61"/>
        <v>9.11</v>
      </c>
      <c r="H210" s="40">
        <f t="shared" si="62"/>
        <v>12.418764028678538</v>
      </c>
      <c r="I210" s="42">
        <f t="shared" si="63"/>
        <v>0.67961674611978973</v>
      </c>
      <c r="J210" s="29">
        <v>481.64</v>
      </c>
      <c r="K210" s="84">
        <f>'Datos y Cálculos'!T210</f>
        <v>-110.89</v>
      </c>
      <c r="L210" s="40">
        <f>'Datos y Cálculos'!U210</f>
        <v>0</v>
      </c>
      <c r="M210" s="13">
        <f>'Datos y Cálculos'!V210</f>
        <v>1</v>
      </c>
      <c r="N210" s="84">
        <f t="shared" si="73"/>
        <v>15.586905989043469</v>
      </c>
      <c r="O210" s="84">
        <f t="shared" si="74"/>
        <v>0</v>
      </c>
      <c r="Q210" s="3">
        <f t="shared" si="75"/>
        <v>15.586905989043471</v>
      </c>
      <c r="R210" s="40">
        <f t="shared" si="76"/>
        <v>10.593122330348786</v>
      </c>
      <c r="S210" s="126">
        <f t="shared" si="77"/>
        <v>0.32038325388021027</v>
      </c>
      <c r="U210" s="89">
        <f t="shared" si="65"/>
        <v>1.1953220604914933E-4</v>
      </c>
      <c r="V210" s="159">
        <f t="shared" si="66"/>
        <v>6.4322799621928172E-5</v>
      </c>
      <c r="W210" s="160"/>
      <c r="AA210" s="126">
        <f t="shared" si="67"/>
        <v>1.9712323855045299E-2</v>
      </c>
      <c r="AB210" s="95">
        <f t="shared" si="68"/>
        <v>0</v>
      </c>
      <c r="AC210" s="130">
        <f t="shared" si="64"/>
        <v>1.9712323855045299E-2</v>
      </c>
      <c r="AE210" s="3">
        <f t="shared" si="69"/>
        <v>25.014600459033129</v>
      </c>
      <c r="AF210" s="40">
        <f t="shared" si="70"/>
        <v>25.006743644273183</v>
      </c>
      <c r="AG210" s="3">
        <f t="shared" si="71"/>
        <v>7.8568147599469285E-3</v>
      </c>
      <c r="AH210" s="94">
        <f t="shared" si="72"/>
        <v>3.1408915656339076E-4</v>
      </c>
    </row>
    <row r="211" spans="2:34" x14ac:dyDescent="0.25">
      <c r="B211" s="26" t="s">
        <v>4151</v>
      </c>
      <c r="C211" s="29">
        <v>26.96</v>
      </c>
      <c r="D211" s="29">
        <v>7.75</v>
      </c>
      <c r="E211" s="29">
        <v>-22.08</v>
      </c>
      <c r="F211" s="15">
        <v>30</v>
      </c>
      <c r="G211" s="15">
        <f t="shared" si="61"/>
        <v>7.9200000000000017</v>
      </c>
      <c r="H211" s="40">
        <f t="shared" si="62"/>
        <v>11.081015296442832</v>
      </c>
      <c r="I211" s="42">
        <f t="shared" si="63"/>
        <v>0.69939439597090558</v>
      </c>
      <c r="J211" s="29">
        <v>481.89</v>
      </c>
      <c r="K211" s="84">
        <f>'Datos y Cálculos'!T211</f>
        <v>-112.08</v>
      </c>
      <c r="L211" s="40">
        <f>'Datos y Cálculos'!U211</f>
        <v>0</v>
      </c>
      <c r="M211" s="13">
        <f>'Datos y Cálculos'!V211</f>
        <v>1</v>
      </c>
      <c r="N211" s="84">
        <f t="shared" si="73"/>
        <v>13.907885139773109</v>
      </c>
      <c r="O211" s="84">
        <f t="shared" si="74"/>
        <v>0</v>
      </c>
      <c r="Q211" s="3">
        <f t="shared" si="75"/>
        <v>13.907885139773111</v>
      </c>
      <c r="R211" s="40">
        <f t="shared" si="76"/>
        <v>9.7270969265643483</v>
      </c>
      <c r="S211" s="126">
        <f t="shared" si="77"/>
        <v>0.30060560402909442</v>
      </c>
      <c r="U211" s="89">
        <f t="shared" si="65"/>
        <v>9.5167200378071847E-5</v>
      </c>
      <c r="V211" s="159">
        <f t="shared" si="66"/>
        <v>4.8615924385633286E-5</v>
      </c>
      <c r="W211" s="160"/>
      <c r="AA211" s="126">
        <f t="shared" si="67"/>
        <v>1.7588913168956877E-2</v>
      </c>
      <c r="AB211" s="95">
        <f t="shared" si="68"/>
        <v>0</v>
      </c>
      <c r="AC211" s="130">
        <f t="shared" si="64"/>
        <v>1.7588913168956877E-2</v>
      </c>
      <c r="AE211" s="3">
        <f t="shared" si="69"/>
        <v>25.011624355111845</v>
      </c>
      <c r="AF211" s="40">
        <f t="shared" si="70"/>
        <v>25.005686082609301</v>
      </c>
      <c r="AG211" s="3">
        <f t="shared" si="71"/>
        <v>5.93827250254364E-3</v>
      </c>
      <c r="AH211" s="94">
        <f t="shared" si="72"/>
        <v>2.3742050569097728E-4</v>
      </c>
    </row>
    <row r="212" spans="2:34" x14ac:dyDescent="0.25">
      <c r="B212" s="26" t="s">
        <v>4152</v>
      </c>
      <c r="C212" s="29">
        <v>27.36</v>
      </c>
      <c r="D212" s="29">
        <v>6.53</v>
      </c>
      <c r="E212" s="29">
        <v>-24.11</v>
      </c>
      <c r="F212" s="15">
        <v>30</v>
      </c>
      <c r="G212" s="15">
        <f t="shared" si="61"/>
        <v>5.8900000000000006</v>
      </c>
      <c r="H212" s="40">
        <f t="shared" si="62"/>
        <v>8.7939183530437663</v>
      </c>
      <c r="I212" s="42">
        <f t="shared" si="63"/>
        <v>0.74255863402914413</v>
      </c>
      <c r="J212" s="29">
        <v>482.69</v>
      </c>
      <c r="K212" s="84">
        <f>'Datos y Cálculos'!T212</f>
        <v>-114.11</v>
      </c>
      <c r="L212" s="40">
        <f>'Datos y Cálculos'!U212</f>
        <v>0</v>
      </c>
      <c r="M212" s="13">
        <f>'Datos y Cálculos'!V212</f>
        <v>1</v>
      </c>
      <c r="N212" s="84">
        <f t="shared" si="73"/>
        <v>11.037328539916107</v>
      </c>
      <c r="O212" s="84">
        <f t="shared" si="74"/>
        <v>0</v>
      </c>
      <c r="Q212" s="3">
        <f t="shared" si="75"/>
        <v>11.037328539916107</v>
      </c>
      <c r="R212" s="40">
        <f t="shared" si="76"/>
        <v>8.1958636039309933</v>
      </c>
      <c r="S212" s="126">
        <f t="shared" si="77"/>
        <v>0.25744136597085576</v>
      </c>
      <c r="U212" s="89">
        <f t="shared" si="65"/>
        <v>5.9936729678638946E-5</v>
      </c>
      <c r="V212" s="159">
        <f t="shared" si="66"/>
        <v>2.6888017013232512E-5</v>
      </c>
      <c r="W212" s="160"/>
      <c r="AA212" s="126">
        <f t="shared" si="67"/>
        <v>1.3958600560386931E-2</v>
      </c>
      <c r="AB212" s="95">
        <f t="shared" si="68"/>
        <v>0</v>
      </c>
      <c r="AC212" s="130">
        <f t="shared" si="64"/>
        <v>1.3958600560386931E-2</v>
      </c>
      <c r="AE212" s="3">
        <f t="shared" si="69"/>
        <v>25.00732107099147</v>
      </c>
      <c r="AF212" s="40">
        <f t="shared" si="70"/>
        <v>25.004036789676338</v>
      </c>
      <c r="AG212" s="3">
        <f t="shared" si="71"/>
        <v>3.2842813151319206E-3</v>
      </c>
      <c r="AH212" s="94">
        <f t="shared" si="72"/>
        <v>1.3133279273735976E-4</v>
      </c>
    </row>
    <row r="213" spans="2:34" x14ac:dyDescent="0.25">
      <c r="B213" s="26" t="s">
        <v>4153</v>
      </c>
      <c r="C213" s="29">
        <v>29.78</v>
      </c>
      <c r="D213" s="29">
        <v>6.53</v>
      </c>
      <c r="E213" s="29">
        <v>-24.08</v>
      </c>
      <c r="F213" s="15">
        <v>30</v>
      </c>
      <c r="G213" s="15">
        <f t="shared" si="61"/>
        <v>5.9200000000000017</v>
      </c>
      <c r="H213" s="40">
        <f t="shared" si="62"/>
        <v>8.8140399363742397</v>
      </c>
      <c r="I213" s="42">
        <f t="shared" si="63"/>
        <v>0.74086344594964404</v>
      </c>
      <c r="J213" s="29">
        <v>482.18</v>
      </c>
      <c r="K213" s="84">
        <f>'Datos y Cálculos'!T213</f>
        <v>-114.08</v>
      </c>
      <c r="L213" s="40">
        <f>'Datos y Cálculos'!U213</f>
        <v>0</v>
      </c>
      <c r="M213" s="13">
        <f>'Datos y Cálculos'!V213</f>
        <v>1</v>
      </c>
      <c r="N213" s="84">
        <f t="shared" si="73"/>
        <v>11.062583325899521</v>
      </c>
      <c r="O213" s="84">
        <f t="shared" si="74"/>
        <v>0</v>
      </c>
      <c r="Q213" s="3">
        <f t="shared" si="75"/>
        <v>11.062583325899521</v>
      </c>
      <c r="R213" s="40">
        <f t="shared" si="76"/>
        <v>8.1958636039309933</v>
      </c>
      <c r="S213" s="126">
        <f t="shared" si="77"/>
        <v>0.25913655405035596</v>
      </c>
      <c r="U213" s="89">
        <f t="shared" si="65"/>
        <v>6.0211328922495296E-5</v>
      </c>
      <c r="V213" s="159">
        <f t="shared" si="66"/>
        <v>2.7162616257088855E-5</v>
      </c>
      <c r="W213" s="160"/>
      <c r="AA213" s="126">
        <f t="shared" si="67"/>
        <v>1.3990539581546411E-2</v>
      </c>
      <c r="AB213" s="95">
        <f t="shared" si="68"/>
        <v>0</v>
      </c>
      <c r="AC213" s="130">
        <f t="shared" si="64"/>
        <v>1.3990539581546411E-2</v>
      </c>
      <c r="AE213" s="3">
        <f t="shared" si="69"/>
        <v>25.007354612370342</v>
      </c>
      <c r="AF213" s="40">
        <f t="shared" si="70"/>
        <v>25.004036789676338</v>
      </c>
      <c r="AG213" s="3">
        <f t="shared" si="71"/>
        <v>3.3178226940044908E-3</v>
      </c>
      <c r="AH213" s="94">
        <f t="shared" si="72"/>
        <v>1.3267387716264789E-4</v>
      </c>
    </row>
    <row r="214" spans="2:34" x14ac:dyDescent="0.25">
      <c r="B214" s="26" t="s">
        <v>4154</v>
      </c>
      <c r="C214" s="29">
        <v>29.81</v>
      </c>
      <c r="D214" s="29">
        <v>6.54</v>
      </c>
      <c r="E214" s="29">
        <v>-24.07</v>
      </c>
      <c r="F214" s="15">
        <v>30</v>
      </c>
      <c r="G214" s="15">
        <f t="shared" si="61"/>
        <v>5.93</v>
      </c>
      <c r="H214" s="40">
        <f t="shared" si="62"/>
        <v>8.8281651547759346</v>
      </c>
      <c r="I214" s="42">
        <f t="shared" si="63"/>
        <v>0.74081078971001535</v>
      </c>
      <c r="J214" s="29">
        <v>482.32</v>
      </c>
      <c r="K214" s="84">
        <f>'Datos y Cálculos'!T214</f>
        <v>-114.07</v>
      </c>
      <c r="L214" s="40">
        <f>'Datos y Cálculos'!U214</f>
        <v>0</v>
      </c>
      <c r="M214" s="13">
        <f>'Datos y Cálculos'!V214</f>
        <v>1</v>
      </c>
      <c r="N214" s="84">
        <f t="shared" si="73"/>
        <v>11.080312018609479</v>
      </c>
      <c r="O214" s="84">
        <f t="shared" si="74"/>
        <v>0</v>
      </c>
      <c r="Q214" s="3">
        <f t="shared" si="75"/>
        <v>11.080312018609479</v>
      </c>
      <c r="R214" s="40">
        <f t="shared" si="76"/>
        <v>8.208414696739462</v>
      </c>
      <c r="S214" s="126">
        <f t="shared" si="77"/>
        <v>0.25918921028998476</v>
      </c>
      <c r="U214" s="89">
        <f t="shared" si="65"/>
        <v>6.0404470699432888E-5</v>
      </c>
      <c r="V214" s="159">
        <f t="shared" si="66"/>
        <v>2.725445935727788E-5</v>
      </c>
      <c r="W214" s="160"/>
      <c r="AA214" s="126">
        <f t="shared" si="67"/>
        <v>1.4012960563136403E-2</v>
      </c>
      <c r="AB214" s="95">
        <f t="shared" si="68"/>
        <v>0</v>
      </c>
      <c r="AC214" s="130">
        <f t="shared" si="64"/>
        <v>1.4012960563136403E-2</v>
      </c>
      <c r="AE214" s="3">
        <f t="shared" si="69"/>
        <v>25.007378203992172</v>
      </c>
      <c r="AF214" s="40">
        <f t="shared" si="70"/>
        <v>25.004049162970773</v>
      </c>
      <c r="AG214" s="3">
        <f t="shared" si="71"/>
        <v>3.3290410213986377E-3</v>
      </c>
      <c r="AH214" s="94">
        <f t="shared" si="72"/>
        <v>1.3312235270102057E-4</v>
      </c>
    </row>
    <row r="215" spans="2:34" x14ac:dyDescent="0.25">
      <c r="B215" s="26" t="s">
        <v>4155</v>
      </c>
      <c r="C215" s="29">
        <v>29.82</v>
      </c>
      <c r="D215" s="29">
        <v>6.61</v>
      </c>
      <c r="E215" s="29">
        <v>-24.03</v>
      </c>
      <c r="F215" s="15">
        <v>30</v>
      </c>
      <c r="G215" s="15">
        <f t="shared" si="61"/>
        <v>5.9699999999999989</v>
      </c>
      <c r="H215" s="40">
        <f t="shared" si="62"/>
        <v>8.9069074318755543</v>
      </c>
      <c r="I215" s="42">
        <f t="shared" si="63"/>
        <v>0.74212065754096568</v>
      </c>
      <c r="J215" s="29">
        <v>483.82</v>
      </c>
      <c r="K215" s="84">
        <f>'Datos y Cálculos'!T215</f>
        <v>-114.03</v>
      </c>
      <c r="L215" s="40">
        <f>'Datos y Cálculos'!U215</f>
        <v>0</v>
      </c>
      <c r="M215" s="13">
        <f>'Datos y Cálculos'!V215</f>
        <v>1</v>
      </c>
      <c r="N215" s="84">
        <f t="shared" si="73"/>
        <v>11.179142181392239</v>
      </c>
      <c r="O215" s="84">
        <f t="shared" si="74"/>
        <v>0</v>
      </c>
      <c r="Q215" s="3">
        <f t="shared" si="75"/>
        <v>11.179142181392239</v>
      </c>
      <c r="R215" s="40">
        <f t="shared" si="76"/>
        <v>8.2962723463987533</v>
      </c>
      <c r="S215" s="126">
        <f t="shared" si="77"/>
        <v>0.25787934245903432</v>
      </c>
      <c r="U215" s="89">
        <f t="shared" si="65"/>
        <v>6.1486824196597351E-5</v>
      </c>
      <c r="V215" s="159">
        <f t="shared" si="66"/>
        <v>2.7623381852551975E-5</v>
      </c>
      <c r="W215" s="160"/>
      <c r="AA215" s="126">
        <f t="shared" si="67"/>
        <v>1.4137948304564371E-2</v>
      </c>
      <c r="AB215" s="95">
        <f t="shared" si="68"/>
        <v>0</v>
      </c>
      <c r="AC215" s="130">
        <f t="shared" si="64"/>
        <v>1.4137948304564371E-2</v>
      </c>
      <c r="AE215" s="3">
        <f t="shared" si="69"/>
        <v>25.007510409850468</v>
      </c>
      <c r="AF215" s="40">
        <f t="shared" si="70"/>
        <v>25.004136306180627</v>
      </c>
      <c r="AG215" s="3">
        <f t="shared" si="71"/>
        <v>3.3741036698415883E-3</v>
      </c>
      <c r="AH215" s="94">
        <f t="shared" si="72"/>
        <v>1.3492361352818172E-4</v>
      </c>
    </row>
    <row r="216" spans="2:34" x14ac:dyDescent="0.25">
      <c r="B216" s="26" t="s">
        <v>4156</v>
      </c>
      <c r="C216" s="29">
        <v>32.590000000000003</v>
      </c>
      <c r="D216" s="29">
        <v>12.46</v>
      </c>
      <c r="E216" s="29">
        <v>-24.06</v>
      </c>
      <c r="F216" s="15">
        <v>30</v>
      </c>
      <c r="G216" s="15">
        <f t="shared" si="61"/>
        <v>5.9400000000000013</v>
      </c>
      <c r="H216" s="40">
        <f t="shared" si="62"/>
        <v>13.803448844401171</v>
      </c>
      <c r="I216" s="42">
        <f t="shared" si="63"/>
        <v>0.9026729580740912</v>
      </c>
      <c r="J216" s="29">
        <v>483.51</v>
      </c>
      <c r="K216" s="84">
        <f>'Datos y Cálculos'!T216</f>
        <v>-114.06</v>
      </c>
      <c r="L216" s="40">
        <f>'Datos y Cálculos'!U216</f>
        <v>0</v>
      </c>
      <c r="M216" s="13">
        <f>'Datos y Cálculos'!V216</f>
        <v>1</v>
      </c>
      <c r="N216" s="84">
        <f t="shared" si="73"/>
        <v>17.324836752304879</v>
      </c>
      <c r="O216" s="84">
        <f t="shared" si="74"/>
        <v>0</v>
      </c>
      <c r="Q216" s="3">
        <f t="shared" si="75"/>
        <v>17.324836752304879</v>
      </c>
      <c r="R216" s="40">
        <f t="shared" si="76"/>
        <v>15.638661639353778</v>
      </c>
      <c r="S216" s="126">
        <f t="shared" si="77"/>
        <v>9.7327041925908686E-2</v>
      </c>
      <c r="U216" s="89">
        <f t="shared" si="65"/>
        <v>1.4767378449905485E-4</v>
      </c>
      <c r="V216" s="159">
        <f t="shared" si="66"/>
        <v>2.7346457466918722E-5</v>
      </c>
      <c r="W216" s="160"/>
      <c r="AA216" s="126">
        <f t="shared" si="67"/>
        <v>2.191023626095424E-2</v>
      </c>
      <c r="AB216" s="95">
        <f t="shared" si="68"/>
        <v>0</v>
      </c>
      <c r="AC216" s="130">
        <f t="shared" si="64"/>
        <v>2.191023626095424E-2</v>
      </c>
      <c r="AE216" s="3">
        <f t="shared" si="69"/>
        <v>25.018037858683535</v>
      </c>
      <c r="AF216" s="40">
        <f t="shared" si="70"/>
        <v>25.014697580400853</v>
      </c>
      <c r="AG216" s="3">
        <f t="shared" si="71"/>
        <v>3.3402782826819077E-3</v>
      </c>
      <c r="AH216" s="94">
        <f t="shared" si="72"/>
        <v>1.3351479846457348E-4</v>
      </c>
    </row>
    <row r="217" spans="2:34" x14ac:dyDescent="0.25">
      <c r="B217" s="26" t="s">
        <v>4157</v>
      </c>
      <c r="C217" s="29">
        <v>31.95</v>
      </c>
      <c r="D217" s="29">
        <v>14.65</v>
      </c>
      <c r="E217" s="29">
        <v>-21.66</v>
      </c>
      <c r="F217" s="15">
        <v>30</v>
      </c>
      <c r="G217" s="15">
        <f t="shared" si="61"/>
        <v>8.34</v>
      </c>
      <c r="H217" s="40">
        <f t="shared" si="62"/>
        <v>16.857582863506856</v>
      </c>
      <c r="I217" s="42">
        <f t="shared" si="63"/>
        <v>0.86904511273168283</v>
      </c>
      <c r="J217" s="29">
        <v>482.75</v>
      </c>
      <c r="K217" s="84">
        <f>'Datos y Cálculos'!T217</f>
        <v>-111.66</v>
      </c>
      <c r="L217" s="40">
        <f>'Datos y Cálculos'!U217</f>
        <v>0</v>
      </c>
      <c r="M217" s="13">
        <f>'Datos y Cálculos'!V217</f>
        <v>1</v>
      </c>
      <c r="N217" s="84">
        <f t="shared" si="73"/>
        <v>21.158108704635012</v>
      </c>
      <c r="O217" s="84">
        <f t="shared" si="74"/>
        <v>0</v>
      </c>
      <c r="Q217" s="3">
        <f t="shared" si="75"/>
        <v>21.158108704635012</v>
      </c>
      <c r="R217" s="40">
        <f t="shared" si="76"/>
        <v>18.387350964408736</v>
      </c>
      <c r="S217" s="126">
        <f t="shared" si="77"/>
        <v>0.13095488726831706</v>
      </c>
      <c r="U217" s="89">
        <f t="shared" si="65"/>
        <v>2.2025145746691871E-4</v>
      </c>
      <c r="V217" s="159">
        <f t="shared" si="66"/>
        <v>5.3908877126654064E-5</v>
      </c>
      <c r="W217" s="160"/>
      <c r="AA217" s="126">
        <f t="shared" si="67"/>
        <v>2.6758068037312469E-2</v>
      </c>
      <c r="AB217" s="95">
        <f t="shared" si="68"/>
        <v>0</v>
      </c>
      <c r="AC217" s="130">
        <f t="shared" si="64"/>
        <v>2.6758068037312469E-2</v>
      </c>
      <c r="AE217" s="3">
        <f t="shared" si="69"/>
        <v>25.026902978603193</v>
      </c>
      <c r="AF217" s="40">
        <f t="shared" si="70"/>
        <v>25.020318189632714</v>
      </c>
      <c r="AG217" s="3">
        <f t="shared" si="71"/>
        <v>6.5847889704784279E-3</v>
      </c>
      <c r="AH217" s="94">
        <f t="shared" si="72"/>
        <v>2.6310842280841129E-4</v>
      </c>
    </row>
    <row r="218" spans="2:34" x14ac:dyDescent="0.25">
      <c r="B218" s="26" t="s">
        <v>4158</v>
      </c>
      <c r="C218" s="29">
        <v>32.479999999999997</v>
      </c>
      <c r="D218" s="29">
        <v>14.32</v>
      </c>
      <c r="E218" s="29">
        <v>-20.91</v>
      </c>
      <c r="F218" s="15">
        <v>30</v>
      </c>
      <c r="G218" s="15">
        <f t="shared" si="61"/>
        <v>9.09</v>
      </c>
      <c r="H218" s="40">
        <f t="shared" si="62"/>
        <v>16.961441566093374</v>
      </c>
      <c r="I218" s="42">
        <f t="shared" si="63"/>
        <v>0.84426786156114675</v>
      </c>
      <c r="J218" s="29">
        <v>480.11</v>
      </c>
      <c r="K218" s="84">
        <f>'Datos y Cálculos'!T218</f>
        <v>-110.91</v>
      </c>
      <c r="L218" s="40">
        <f>'Datos y Cálculos'!U218</f>
        <v>0</v>
      </c>
      <c r="M218" s="13">
        <f>'Datos y Cálculos'!V218</f>
        <v>1</v>
      </c>
      <c r="N218" s="84">
        <f t="shared" si="73"/>
        <v>21.288462726148083</v>
      </c>
      <c r="O218" s="84">
        <f t="shared" si="74"/>
        <v>0</v>
      </c>
      <c r="Q218" s="3">
        <f t="shared" si="75"/>
        <v>21.288462726148083</v>
      </c>
      <c r="R218" s="40">
        <f t="shared" si="76"/>
        <v>17.97316490172922</v>
      </c>
      <c r="S218" s="126">
        <f t="shared" si="77"/>
        <v>0.15573213843885336</v>
      </c>
      <c r="U218" s="89">
        <f t="shared" si="65"/>
        <v>2.2297373345935725E-4</v>
      </c>
      <c r="V218" s="159">
        <f t="shared" si="66"/>
        <v>6.4040682419659725E-5</v>
      </c>
      <c r="W218" s="160"/>
      <c r="AA218" s="126">
        <f t="shared" si="67"/>
        <v>2.6922923120783131E-2</v>
      </c>
      <c r="AB218" s="95">
        <f t="shared" si="68"/>
        <v>0</v>
      </c>
      <c r="AC218" s="130">
        <f t="shared" si="64"/>
        <v>2.6922923120783131E-2</v>
      </c>
      <c r="AE218" s="3">
        <f t="shared" si="69"/>
        <v>25.027235495507366</v>
      </c>
      <c r="AF218" s="40">
        <f t="shared" si="70"/>
        <v>25.019413140419758</v>
      </c>
      <c r="AG218" s="3">
        <f t="shared" si="71"/>
        <v>7.8223550876082015E-3</v>
      </c>
      <c r="AH218" s="94">
        <f t="shared" si="72"/>
        <v>3.125537013072277E-4</v>
      </c>
    </row>
    <row r="219" spans="2:34" x14ac:dyDescent="0.25">
      <c r="B219" s="26" t="s">
        <v>4159</v>
      </c>
      <c r="C219" s="29">
        <v>30.51</v>
      </c>
      <c r="D219" s="29">
        <v>13.21</v>
      </c>
      <c r="E219" s="29">
        <v>-22.33</v>
      </c>
      <c r="F219" s="15">
        <v>30</v>
      </c>
      <c r="G219" s="15">
        <f t="shared" si="61"/>
        <v>7.6700000000000017</v>
      </c>
      <c r="H219" s="40">
        <f t="shared" si="62"/>
        <v>15.27524140562106</v>
      </c>
      <c r="I219" s="42">
        <f t="shared" si="63"/>
        <v>0.8647981167183989</v>
      </c>
      <c r="J219" s="29">
        <v>479.19</v>
      </c>
      <c r="K219" s="84">
        <f>'Datos y Cálculos'!T219</f>
        <v>-112.33</v>
      </c>
      <c r="L219" s="40">
        <f>'Datos y Cálculos'!U219</f>
        <v>0</v>
      </c>
      <c r="M219" s="13">
        <f>'Datos y Cálculos'!V219</f>
        <v>1</v>
      </c>
      <c r="N219" s="84">
        <f t="shared" si="73"/>
        <v>19.172097255373558</v>
      </c>
      <c r="O219" s="84">
        <f t="shared" si="74"/>
        <v>0</v>
      </c>
      <c r="Q219" s="3">
        <f t="shared" si="75"/>
        <v>19.172097255373558</v>
      </c>
      <c r="R219" s="40">
        <f t="shared" si="76"/>
        <v>16.579993599989038</v>
      </c>
      <c r="S219" s="126">
        <f t="shared" si="77"/>
        <v>0.1352018832816011</v>
      </c>
      <c r="U219" s="89">
        <f t="shared" si="65"/>
        <v>1.8084410207939514E-4</v>
      </c>
      <c r="V219" s="159">
        <f t="shared" si="66"/>
        <v>4.5595177693761845E-5</v>
      </c>
      <c r="W219" s="160"/>
      <c r="AA219" s="126">
        <f t="shared" si="67"/>
        <v>2.4246414929557238E-2</v>
      </c>
      <c r="AB219" s="95">
        <f t="shared" si="68"/>
        <v>0</v>
      </c>
      <c r="AC219" s="130">
        <f t="shared" si="64"/>
        <v>2.4246414929557238E-2</v>
      </c>
      <c r="AE219" s="3">
        <f t="shared" si="69"/>
        <v>25.02208950199336</v>
      </c>
      <c r="AF219" s="40">
        <f t="shared" si="70"/>
        <v>25.01652020359229</v>
      </c>
      <c r="AG219" s="3">
        <f t="shared" si="71"/>
        <v>5.5692984010704549E-3</v>
      </c>
      <c r="AH219" s="94">
        <f t="shared" si="72"/>
        <v>2.2257527296543067E-4</v>
      </c>
    </row>
    <row r="220" spans="2:34" x14ac:dyDescent="0.25">
      <c r="B220" s="26" t="s">
        <v>4160</v>
      </c>
      <c r="C220" s="29">
        <v>30.61</v>
      </c>
      <c r="D220" s="29">
        <v>12.24</v>
      </c>
      <c r="E220" s="29">
        <v>-24.01</v>
      </c>
      <c r="F220" s="15">
        <v>30</v>
      </c>
      <c r="G220" s="15">
        <f t="shared" si="61"/>
        <v>5.9899999999999984</v>
      </c>
      <c r="H220" s="40">
        <f t="shared" si="62"/>
        <v>13.627094334450026</v>
      </c>
      <c r="I220" s="42">
        <f t="shared" si="63"/>
        <v>0.89821055755493107</v>
      </c>
      <c r="J220" s="29">
        <v>479.51</v>
      </c>
      <c r="K220" s="84">
        <f>'Datos y Cálculos'!T220</f>
        <v>-114.01</v>
      </c>
      <c r="L220" s="40">
        <f>'Datos y Cálculos'!U220</f>
        <v>0</v>
      </c>
      <c r="M220" s="13">
        <f>'Datos y Cálculos'!V220</f>
        <v>1</v>
      </c>
      <c r="N220" s="84">
        <f t="shared" si="73"/>
        <v>17.103492570145974</v>
      </c>
      <c r="O220" s="84">
        <f t="shared" si="74"/>
        <v>0</v>
      </c>
      <c r="Q220" s="3">
        <f t="shared" si="75"/>
        <v>17.103492570145974</v>
      </c>
      <c r="R220" s="40">
        <f t="shared" si="76"/>
        <v>15.362537597567435</v>
      </c>
      <c r="S220" s="126">
        <f t="shared" si="77"/>
        <v>0.10178944244506904</v>
      </c>
      <c r="U220" s="89">
        <f t="shared" si="65"/>
        <v>1.439244933837429E-4</v>
      </c>
      <c r="V220" s="159">
        <f t="shared" si="66"/>
        <v>2.7808773156899799E-5</v>
      </c>
      <c r="W220" s="160"/>
      <c r="AA220" s="126">
        <f t="shared" si="67"/>
        <v>2.1630308467380996E-2</v>
      </c>
      <c r="AB220" s="95">
        <f t="shared" si="68"/>
        <v>0</v>
      </c>
      <c r="AC220" s="130">
        <f t="shared" si="64"/>
        <v>2.1630308467380996E-2</v>
      </c>
      <c r="AE220" s="3">
        <f t="shared" si="69"/>
        <v>25.017579895318331</v>
      </c>
      <c r="AF220" s="40">
        <f t="shared" si="70"/>
        <v>25.014183146720953</v>
      </c>
      <c r="AG220" s="3">
        <f t="shared" si="71"/>
        <v>3.396748597378263E-3</v>
      </c>
      <c r="AH220" s="94">
        <f t="shared" si="72"/>
        <v>1.3577446785784097E-4</v>
      </c>
    </row>
    <row r="221" spans="2:34" x14ac:dyDescent="0.25">
      <c r="B221" s="26" t="s">
        <v>4161</v>
      </c>
      <c r="C221" s="29">
        <v>32.35</v>
      </c>
      <c r="D221" s="29">
        <v>12.34</v>
      </c>
      <c r="E221" s="29">
        <v>-23.86</v>
      </c>
      <c r="F221" s="15">
        <v>30</v>
      </c>
      <c r="G221" s="15">
        <f t="shared" si="61"/>
        <v>6.1400000000000006</v>
      </c>
      <c r="H221" s="40">
        <f t="shared" si="62"/>
        <v>13.783149132183109</v>
      </c>
      <c r="I221" s="42">
        <f t="shared" si="63"/>
        <v>0.89529612439486617</v>
      </c>
      <c r="J221" s="29">
        <v>479.74</v>
      </c>
      <c r="K221" s="84">
        <f>'Datos y Cálculos'!T221</f>
        <v>-113.86</v>
      </c>
      <c r="L221" s="40">
        <f>'Datos y Cálculos'!U221</f>
        <v>0</v>
      </c>
      <c r="M221" s="13">
        <f>'Datos y Cálculos'!V221</f>
        <v>1</v>
      </c>
      <c r="N221" s="84">
        <f t="shared" si="73"/>
        <v>17.299358395101468</v>
      </c>
      <c r="O221" s="84">
        <f t="shared" si="74"/>
        <v>0</v>
      </c>
      <c r="Q221" s="3">
        <f t="shared" si="75"/>
        <v>17.299358395101468</v>
      </c>
      <c r="R221" s="40">
        <f t="shared" si="76"/>
        <v>15.488048525652136</v>
      </c>
      <c r="S221" s="126">
        <f t="shared" si="77"/>
        <v>0.10470387560513383</v>
      </c>
      <c r="U221" s="89">
        <f t="shared" si="65"/>
        <v>1.4723975803402646E-4</v>
      </c>
      <c r="V221" s="159">
        <f t="shared" si="66"/>
        <v>2.9218971644612469E-5</v>
      </c>
      <c r="W221" s="160"/>
      <c r="AA221" s="126">
        <f t="shared" si="67"/>
        <v>2.1878014495528744E-2</v>
      </c>
      <c r="AB221" s="95">
        <f t="shared" si="68"/>
        <v>0</v>
      </c>
      <c r="AC221" s="130">
        <f t="shared" si="64"/>
        <v>2.1878014495528744E-2</v>
      </c>
      <c r="AE221" s="3">
        <f t="shared" si="69"/>
        <v>25.017984843803013</v>
      </c>
      <c r="AF221" s="40">
        <f t="shared" si="70"/>
        <v>25.014415844178664</v>
      </c>
      <c r="AG221" s="3">
        <f t="shared" si="71"/>
        <v>3.5689996243490896E-3</v>
      </c>
      <c r="AH221" s="94">
        <f t="shared" si="72"/>
        <v>1.426573581617685E-4</v>
      </c>
    </row>
    <row r="222" spans="2:34" x14ac:dyDescent="0.25">
      <c r="B222" s="26" t="s">
        <v>4162</v>
      </c>
      <c r="C222" s="29">
        <v>32.369999999999997</v>
      </c>
      <c r="D222" s="29">
        <v>12.44</v>
      </c>
      <c r="E222" s="29">
        <v>-23.83</v>
      </c>
      <c r="F222" s="15">
        <v>30</v>
      </c>
      <c r="G222" s="15">
        <f t="shared" si="61"/>
        <v>6.1700000000000017</v>
      </c>
      <c r="H222" s="40">
        <f t="shared" si="62"/>
        <v>13.886054155158693</v>
      </c>
      <c r="I222" s="42">
        <f t="shared" si="63"/>
        <v>0.89586284634922864</v>
      </c>
      <c r="J222" s="29">
        <v>479.12</v>
      </c>
      <c r="K222" s="84">
        <f>'Datos y Cálculos'!T222</f>
        <v>-113.83</v>
      </c>
      <c r="L222" s="40">
        <f>'Datos y Cálculos'!U222</f>
        <v>0</v>
      </c>
      <c r="M222" s="13">
        <f>'Datos y Cálculos'!V222</f>
        <v>1</v>
      </c>
      <c r="N222" s="84">
        <f t="shared" si="73"/>
        <v>17.428515444483899</v>
      </c>
      <c r="O222" s="84">
        <f t="shared" si="74"/>
        <v>0</v>
      </c>
      <c r="Q222" s="3">
        <f t="shared" si="75"/>
        <v>17.428515444483899</v>
      </c>
      <c r="R222" s="40">
        <f t="shared" si="76"/>
        <v>15.613559453736837</v>
      </c>
      <c r="S222" s="126">
        <f t="shared" si="77"/>
        <v>0.10413715365077136</v>
      </c>
      <c r="U222" s="89">
        <f t="shared" si="65"/>
        <v>1.4944655009451797E-4</v>
      </c>
      <c r="V222" s="159">
        <f t="shared" si="66"/>
        <v>2.9505196597353495E-5</v>
      </c>
      <c r="W222" s="160"/>
      <c r="AA222" s="126">
        <f t="shared" si="67"/>
        <v>2.2041355801839194E-2</v>
      </c>
      <c r="AB222" s="95">
        <f t="shared" si="68"/>
        <v>0</v>
      </c>
      <c r="AC222" s="130">
        <f t="shared" si="64"/>
        <v>2.2041355801839194E-2</v>
      </c>
      <c r="AE222" s="3">
        <f t="shared" si="69"/>
        <v>25.018254396069629</v>
      </c>
      <c r="AF222" s="40">
        <f t="shared" si="70"/>
        <v>25.014650435024961</v>
      </c>
      <c r="AG222" s="3">
        <f t="shared" si="71"/>
        <v>3.6039610446678694E-3</v>
      </c>
      <c r="AH222" s="94">
        <f t="shared" si="72"/>
        <v>1.440532575779363E-4</v>
      </c>
    </row>
    <row r="223" spans="2:34" x14ac:dyDescent="0.25">
      <c r="B223" s="26" t="s">
        <v>4163</v>
      </c>
      <c r="C223" s="29">
        <v>32.43</v>
      </c>
      <c r="D223" s="29">
        <v>12.4</v>
      </c>
      <c r="E223" s="29">
        <v>-23.95</v>
      </c>
      <c r="F223" s="15">
        <v>30</v>
      </c>
      <c r="G223" s="15">
        <f t="shared" si="61"/>
        <v>6.0500000000000007</v>
      </c>
      <c r="H223" s="40">
        <f t="shared" si="62"/>
        <v>13.797191743249783</v>
      </c>
      <c r="I223" s="42">
        <f t="shared" si="63"/>
        <v>0.89873361411148378</v>
      </c>
      <c r="J223" s="29">
        <v>479.69</v>
      </c>
      <c r="K223" s="84">
        <f>'Datos y Cálculos'!T223</f>
        <v>-113.95</v>
      </c>
      <c r="L223" s="40">
        <f>'Datos y Cálculos'!U223</f>
        <v>0</v>
      </c>
      <c r="M223" s="13">
        <f>'Datos y Cálculos'!V223</f>
        <v>1</v>
      </c>
      <c r="N223" s="84">
        <f t="shared" si="73"/>
        <v>17.316983406578576</v>
      </c>
      <c r="O223" s="84">
        <f t="shared" si="74"/>
        <v>0</v>
      </c>
      <c r="Q223" s="3">
        <f t="shared" si="75"/>
        <v>17.316983406578576</v>
      </c>
      <c r="R223" s="40">
        <f t="shared" si="76"/>
        <v>15.563355082502957</v>
      </c>
      <c r="S223" s="126">
        <f t="shared" si="77"/>
        <v>0.10126638588851622</v>
      </c>
      <c r="U223" s="89">
        <f t="shared" si="65"/>
        <v>1.4753993383742912E-4</v>
      </c>
      <c r="V223" s="159">
        <f t="shared" si="66"/>
        <v>2.8368667296786373E-5</v>
      </c>
      <c r="W223" s="160"/>
      <c r="AA223" s="126">
        <f t="shared" si="67"/>
        <v>2.1900304354364734E-2</v>
      </c>
      <c r="AB223" s="95">
        <f t="shared" si="68"/>
        <v>0</v>
      </c>
      <c r="AC223" s="130">
        <f t="shared" si="64"/>
        <v>2.1900304354364734E-2</v>
      </c>
      <c r="AE223" s="3">
        <f t="shared" si="69"/>
        <v>25.018021509273058</v>
      </c>
      <c r="AF223" s="40">
        <f t="shared" si="70"/>
        <v>25.014556371479813</v>
      </c>
      <c r="AG223" s="3">
        <f t="shared" si="71"/>
        <v>3.4651377932455318E-3</v>
      </c>
      <c r="AH223" s="94">
        <f t="shared" si="72"/>
        <v>1.3850566848228052E-4</v>
      </c>
    </row>
    <row r="224" spans="2:34" x14ac:dyDescent="0.25">
      <c r="B224" s="26" t="s">
        <v>4164</v>
      </c>
      <c r="C224" s="29">
        <v>32.479999999999997</v>
      </c>
      <c r="D224" s="29">
        <v>12.47</v>
      </c>
      <c r="E224" s="29">
        <v>-23.97</v>
      </c>
      <c r="F224" s="15">
        <v>30</v>
      </c>
      <c r="G224" s="15">
        <f t="shared" si="61"/>
        <v>6.0300000000000011</v>
      </c>
      <c r="H224" s="40">
        <f t="shared" si="62"/>
        <v>13.851418699902188</v>
      </c>
      <c r="I224" s="42">
        <f t="shared" si="63"/>
        <v>0.90026879341161326</v>
      </c>
      <c r="J224" s="29">
        <v>480.16</v>
      </c>
      <c r="K224" s="84">
        <f>'Datos y Cálculos'!T224</f>
        <v>-113.97</v>
      </c>
      <c r="L224" s="40">
        <f>'Datos y Cálculos'!U224</f>
        <v>0</v>
      </c>
      <c r="M224" s="13">
        <f>'Datos y Cálculos'!V224</f>
        <v>1</v>
      </c>
      <c r="N224" s="84">
        <f t="shared" si="73"/>
        <v>17.3850441631451</v>
      </c>
      <c r="O224" s="84">
        <f t="shared" si="74"/>
        <v>0</v>
      </c>
      <c r="Q224" s="3">
        <f t="shared" si="75"/>
        <v>17.3850441631451</v>
      </c>
      <c r="R224" s="40">
        <f t="shared" si="76"/>
        <v>15.651212732162248</v>
      </c>
      <c r="S224" s="126">
        <f t="shared" si="77"/>
        <v>9.9731206588386745E-2</v>
      </c>
      <c r="U224" s="89">
        <f t="shared" si="65"/>
        <v>1.4870196219281666E-4</v>
      </c>
      <c r="V224" s="159">
        <f t="shared" si="66"/>
        <v>2.8181415879017039E-5</v>
      </c>
      <c r="W224" s="160"/>
      <c r="AA224" s="126">
        <f t="shared" si="67"/>
        <v>2.1986378888733633E-2</v>
      </c>
      <c r="AB224" s="95">
        <f t="shared" si="68"/>
        <v>0</v>
      </c>
      <c r="AC224" s="130">
        <f t="shared" si="64"/>
        <v>2.1986378888733633E-2</v>
      </c>
      <c r="AE224" s="3">
        <f t="shared" si="69"/>
        <v>25.018163447148709</v>
      </c>
      <c r="AF224" s="40">
        <f t="shared" si="70"/>
        <v>25.014721181489627</v>
      </c>
      <c r="AG224" s="3">
        <f t="shared" si="71"/>
        <v>3.4422656590820111E-3</v>
      </c>
      <c r="AH224" s="94">
        <f t="shared" si="72"/>
        <v>1.3759066153495869E-4</v>
      </c>
    </row>
    <row r="225" spans="2:34" x14ac:dyDescent="0.25">
      <c r="B225" s="26" t="s">
        <v>4165</v>
      </c>
      <c r="C225" s="29">
        <v>32.58</v>
      </c>
      <c r="D225" s="29">
        <v>13.1</v>
      </c>
      <c r="E225" s="29">
        <v>-23.01</v>
      </c>
      <c r="F225" s="15">
        <v>30</v>
      </c>
      <c r="G225" s="15">
        <f t="shared" si="61"/>
        <v>6.9899999999999984</v>
      </c>
      <c r="H225" s="40">
        <f t="shared" si="62"/>
        <v>14.848235585415527</v>
      </c>
      <c r="I225" s="42">
        <f t="shared" si="63"/>
        <v>0.88225970854525593</v>
      </c>
      <c r="J225" s="29">
        <v>480.87</v>
      </c>
      <c r="K225" s="84">
        <f>'Datos y Cálculos'!T225</f>
        <v>-113.01</v>
      </c>
      <c r="L225" s="40">
        <f>'Datos y Cálculos'!U225</f>
        <v>0</v>
      </c>
      <c r="M225" s="13">
        <f>'Datos y Cálculos'!V225</f>
        <v>1</v>
      </c>
      <c r="N225" s="84">
        <f t="shared" si="73"/>
        <v>18.636158287457903</v>
      </c>
      <c r="O225" s="84">
        <f t="shared" si="74"/>
        <v>0</v>
      </c>
      <c r="Q225" s="3">
        <f t="shared" si="75"/>
        <v>18.636158287457903</v>
      </c>
      <c r="R225" s="40">
        <f t="shared" si="76"/>
        <v>16.441931579095865</v>
      </c>
      <c r="S225" s="126">
        <f t="shared" si="77"/>
        <v>0.11774029145474407</v>
      </c>
      <c r="U225" s="89">
        <f t="shared" si="65"/>
        <v>1.7087474669187145E-4</v>
      </c>
      <c r="V225" s="159">
        <f t="shared" si="66"/>
        <v>3.7868886578449887E-5</v>
      </c>
      <c r="W225" s="160"/>
      <c r="AA225" s="126">
        <f t="shared" si="67"/>
        <v>2.3568627913357978E-2</v>
      </c>
      <c r="AB225" s="95">
        <f t="shared" si="68"/>
        <v>0</v>
      </c>
      <c r="AC225" s="130">
        <f t="shared" si="64"/>
        <v>2.3568627913357978E-2</v>
      </c>
      <c r="AE225" s="3">
        <f t="shared" si="69"/>
        <v>25.020871778588653</v>
      </c>
      <c r="AF225" s="40">
        <f t="shared" si="70"/>
        <v>25.016246220796376</v>
      </c>
      <c r="AG225" s="3">
        <f t="shared" si="71"/>
        <v>4.6255577922771351E-3</v>
      </c>
      <c r="AH225" s="94">
        <f t="shared" si="72"/>
        <v>1.8486797075689676E-4</v>
      </c>
    </row>
    <row r="226" spans="2:34" x14ac:dyDescent="0.25">
      <c r="B226" s="26" t="s">
        <v>4166</v>
      </c>
      <c r="C226" s="29">
        <v>32.54</v>
      </c>
      <c r="D226" s="29">
        <v>13.97</v>
      </c>
      <c r="E226" s="29">
        <v>-21.47</v>
      </c>
      <c r="F226" s="15">
        <v>30</v>
      </c>
      <c r="G226" s="15">
        <f t="shared" si="61"/>
        <v>8.5300000000000011</v>
      </c>
      <c r="H226" s="40">
        <f t="shared" si="62"/>
        <v>16.368316956852958</v>
      </c>
      <c r="I226" s="42">
        <f t="shared" si="63"/>
        <v>0.8534780965462152</v>
      </c>
      <c r="J226" s="29">
        <v>480.33</v>
      </c>
      <c r="K226" s="84">
        <f>'Datos y Cálculos'!T226</f>
        <v>-111.47</v>
      </c>
      <c r="L226" s="40">
        <f>'Datos y Cálculos'!U226</f>
        <v>0</v>
      </c>
      <c r="M226" s="13">
        <f>'Datos y Cálculos'!V226</f>
        <v>1</v>
      </c>
      <c r="N226" s="84">
        <f t="shared" si="73"/>
        <v>20.544026524391679</v>
      </c>
      <c r="O226" s="84">
        <f t="shared" si="74"/>
        <v>0</v>
      </c>
      <c r="Q226" s="3">
        <f t="shared" si="75"/>
        <v>20.544026524391679</v>
      </c>
      <c r="R226" s="40">
        <f t="shared" si="76"/>
        <v>17.533876653432767</v>
      </c>
      <c r="S226" s="126">
        <f t="shared" si="77"/>
        <v>0.1465219034537848</v>
      </c>
      <c r="U226" s="89">
        <f t="shared" si="65"/>
        <v>2.0765205671077514E-4</v>
      </c>
      <c r="V226" s="159">
        <f t="shared" si="66"/>
        <v>5.6393136105860178E-5</v>
      </c>
      <c r="W226" s="160"/>
      <c r="AA226" s="126">
        <f t="shared" si="67"/>
        <v>2.5981455487068188E-2</v>
      </c>
      <c r="AB226" s="95">
        <f t="shared" si="68"/>
        <v>0</v>
      </c>
      <c r="AC226" s="130">
        <f t="shared" si="64"/>
        <v>2.5981455487068188E-2</v>
      </c>
      <c r="AE226" s="3">
        <f t="shared" si="69"/>
        <v>25.025364003956426</v>
      </c>
      <c r="AF226" s="40">
        <f t="shared" si="70"/>
        <v>25.018475771063571</v>
      </c>
      <c r="AG226" s="3">
        <f t="shared" si="71"/>
        <v>6.8882328928552283E-3</v>
      </c>
      <c r="AH226" s="94">
        <f t="shared" si="72"/>
        <v>2.7525005797179869E-4</v>
      </c>
    </row>
    <row r="227" spans="2:34" x14ac:dyDescent="0.25">
      <c r="B227" s="26" t="s">
        <v>4167</v>
      </c>
      <c r="C227" s="29">
        <v>30.54</v>
      </c>
      <c r="D227" s="29">
        <v>13.42</v>
      </c>
      <c r="E227" s="29">
        <v>-22.34</v>
      </c>
      <c r="F227" s="15">
        <v>30</v>
      </c>
      <c r="G227" s="15">
        <f t="shared" si="61"/>
        <v>7.66</v>
      </c>
      <c r="H227" s="40">
        <f t="shared" si="62"/>
        <v>15.452249027245193</v>
      </c>
      <c r="I227" s="42">
        <f t="shared" si="63"/>
        <v>0.86848199096054179</v>
      </c>
      <c r="J227" s="29">
        <v>480.25</v>
      </c>
      <c r="K227" s="84">
        <f>'Datos y Cálculos'!T227</f>
        <v>-112.34</v>
      </c>
      <c r="L227" s="40">
        <f>'Datos y Cálculos'!U227</f>
        <v>0</v>
      </c>
      <c r="M227" s="13">
        <f>'Datos y Cálculos'!V227</f>
        <v>1</v>
      </c>
      <c r="N227" s="84">
        <f t="shared" si="73"/>
        <v>19.394261164054665</v>
      </c>
      <c r="O227" s="84">
        <f t="shared" si="74"/>
        <v>0</v>
      </c>
      <c r="Q227" s="3">
        <f t="shared" si="75"/>
        <v>19.394261164054665</v>
      </c>
      <c r="R227" s="40">
        <f t="shared" si="76"/>
        <v>16.843566548966908</v>
      </c>
      <c r="S227" s="126">
        <f t="shared" si="77"/>
        <v>0.13151800903945832</v>
      </c>
      <c r="U227" s="89">
        <f t="shared" si="65"/>
        <v>1.8505958412098301E-4</v>
      </c>
      <c r="V227" s="159">
        <f t="shared" si="66"/>
        <v>4.5476362948960311E-5</v>
      </c>
      <c r="W227" s="160"/>
      <c r="AA227" s="126">
        <f t="shared" si="67"/>
        <v>2.4527379408325702E-2</v>
      </c>
      <c r="AB227" s="95">
        <f t="shared" si="68"/>
        <v>0</v>
      </c>
      <c r="AC227" s="130">
        <f t="shared" si="64"/>
        <v>2.4527379408325702E-2</v>
      </c>
      <c r="AE227" s="3">
        <f t="shared" si="69"/>
        <v>25.022604409020406</v>
      </c>
      <c r="AF227" s="40">
        <f t="shared" si="70"/>
        <v>25.017049623442876</v>
      </c>
      <c r="AG227" s="3">
        <f t="shared" si="71"/>
        <v>5.5547855775301969E-3</v>
      </c>
      <c r="AH227" s="94">
        <f t="shared" si="72"/>
        <v>2.2199070435402479E-4</v>
      </c>
    </row>
    <row r="228" spans="2:34" x14ac:dyDescent="0.25">
      <c r="B228" s="26" t="s">
        <v>4168</v>
      </c>
      <c r="C228" s="29">
        <v>31.25</v>
      </c>
      <c r="D228" s="29">
        <v>13.19</v>
      </c>
      <c r="E228" s="29">
        <v>-24.24</v>
      </c>
      <c r="F228" s="15">
        <v>30</v>
      </c>
      <c r="G228" s="15">
        <f t="shared" si="61"/>
        <v>5.7600000000000016</v>
      </c>
      <c r="H228" s="40">
        <f t="shared" si="62"/>
        <v>14.392835023024476</v>
      </c>
      <c r="I228" s="42">
        <f t="shared" si="63"/>
        <v>0.91642820743096964</v>
      </c>
      <c r="J228" s="29">
        <v>481.11</v>
      </c>
      <c r="K228" s="84">
        <f>'Datos y Cálculos'!T228</f>
        <v>-114.24</v>
      </c>
      <c r="L228" s="40">
        <f>'Datos y Cálculos'!U228</f>
        <v>0</v>
      </c>
      <c r="M228" s="13">
        <f>'Datos y Cálculos'!V228</f>
        <v>1</v>
      </c>
      <c r="N228" s="84">
        <f t="shared" si="73"/>
        <v>18.064580815097948</v>
      </c>
      <c r="O228" s="84">
        <f t="shared" si="74"/>
        <v>0</v>
      </c>
      <c r="Q228" s="3">
        <f t="shared" si="75"/>
        <v>18.064580815097948</v>
      </c>
      <c r="R228" s="40">
        <f t="shared" si="76"/>
        <v>16.554891414372097</v>
      </c>
      <c r="S228" s="126">
        <f t="shared" si="77"/>
        <v>8.3571792569030356E-2</v>
      </c>
      <c r="U228" s="89">
        <f t="shared" si="65"/>
        <v>1.6055390737240076E-4</v>
      </c>
      <c r="V228" s="159">
        <f t="shared" si="66"/>
        <v>2.5714207939508506E-5</v>
      </c>
      <c r="W228" s="160"/>
      <c r="AA228" s="126">
        <f t="shared" si="67"/>
        <v>2.284576987781663E-2</v>
      </c>
      <c r="AB228" s="95">
        <f t="shared" si="68"/>
        <v>0</v>
      </c>
      <c r="AC228" s="130">
        <f t="shared" si="64"/>
        <v>2.284576987781663E-2</v>
      </c>
      <c r="AE228" s="3">
        <f t="shared" si="69"/>
        <v>25.01961112259767</v>
      </c>
      <c r="AF228" s="40">
        <f t="shared" si="70"/>
        <v>25.016470218133513</v>
      </c>
      <c r="AG228" s="3">
        <f t="shared" si="71"/>
        <v>3.140904464157046E-3</v>
      </c>
      <c r="AH228" s="94">
        <f t="shared" si="72"/>
        <v>1.2553770115630858E-4</v>
      </c>
    </row>
    <row r="229" spans="2:34" x14ac:dyDescent="0.25">
      <c r="B229" s="26" t="s">
        <v>4169</v>
      </c>
      <c r="C229" s="29">
        <v>31.68</v>
      </c>
      <c r="D229" s="29">
        <v>16.64</v>
      </c>
      <c r="E229" s="29">
        <v>-19.22</v>
      </c>
      <c r="F229" s="15">
        <v>30</v>
      </c>
      <c r="G229" s="15">
        <f t="shared" si="61"/>
        <v>10.780000000000001</v>
      </c>
      <c r="H229" s="40">
        <f t="shared" si="62"/>
        <v>19.826699170562911</v>
      </c>
      <c r="I229" s="42">
        <f t="shared" si="63"/>
        <v>0.83927232954165842</v>
      </c>
      <c r="J229" s="29">
        <v>481.54</v>
      </c>
      <c r="K229" s="84">
        <f>'Datos y Cálculos'!T229</f>
        <v>-109.22</v>
      </c>
      <c r="L229" s="40">
        <f>'Datos y Cálculos'!U229</f>
        <v>0</v>
      </c>
      <c r="M229" s="13">
        <f>'Datos y Cálculos'!V229</f>
        <v>1</v>
      </c>
      <c r="N229" s="84">
        <f t="shared" si="73"/>
        <v>24.884674137535278</v>
      </c>
      <c r="O229" s="84">
        <f t="shared" si="74"/>
        <v>0</v>
      </c>
      <c r="Q229" s="3">
        <f t="shared" si="75"/>
        <v>24.884674137535274</v>
      </c>
      <c r="R229" s="40">
        <f t="shared" si="76"/>
        <v>20.885018433294292</v>
      </c>
      <c r="S229" s="126">
        <f t="shared" si="77"/>
        <v>0.16072767045834147</v>
      </c>
      <c r="U229" s="89">
        <f t="shared" si="65"/>
        <v>3.0466952741020799E-4</v>
      </c>
      <c r="V229" s="159">
        <f t="shared" si="66"/>
        <v>9.006700189035917E-5</v>
      </c>
      <c r="W229" s="160"/>
      <c r="AA229" s="126">
        <f t="shared" si="67"/>
        <v>3.147095106438557E-2</v>
      </c>
      <c r="AB229" s="95">
        <f t="shared" si="68"/>
        <v>0</v>
      </c>
      <c r="AC229" s="130">
        <f t="shared" si="64"/>
        <v>3.147095106438557E-2</v>
      </c>
      <c r="AE229" s="3">
        <f t="shared" si="69"/>
        <v>25.037214363397315</v>
      </c>
      <c r="AF229" s="40">
        <f t="shared" si="70"/>
        <v>25.026212980466287</v>
      </c>
      <c r="AG229" s="3">
        <f t="shared" si="71"/>
        <v>1.1001382931027592E-2</v>
      </c>
      <c r="AH229" s="94">
        <f t="shared" si="72"/>
        <v>4.3940123575048062E-4</v>
      </c>
    </row>
    <row r="230" spans="2:34" x14ac:dyDescent="0.25">
      <c r="B230" s="26" t="s">
        <v>4170</v>
      </c>
      <c r="C230" s="29">
        <v>31.7</v>
      </c>
      <c r="D230" s="29">
        <v>17.03</v>
      </c>
      <c r="E230" s="29">
        <v>-19.13</v>
      </c>
      <c r="F230" s="15">
        <v>30</v>
      </c>
      <c r="G230" s="15">
        <f t="shared" si="61"/>
        <v>10.870000000000001</v>
      </c>
      <c r="H230" s="40">
        <f t="shared" si="62"/>
        <v>20.203410603163022</v>
      </c>
      <c r="I230" s="42">
        <f t="shared" si="63"/>
        <v>0.84292698567111257</v>
      </c>
      <c r="J230" s="29">
        <v>482.53</v>
      </c>
      <c r="K230" s="84">
        <f>'Datos y Cálculos'!T230</f>
        <v>-109.13</v>
      </c>
      <c r="L230" s="40">
        <f>'Datos y Cálculos'!U230</f>
        <v>0</v>
      </c>
      <c r="M230" s="13">
        <f>'Datos y Cálculos'!V230</f>
        <v>1</v>
      </c>
      <c r="N230" s="84">
        <f t="shared" si="73"/>
        <v>25.35748815279285</v>
      </c>
      <c r="O230" s="84">
        <f t="shared" si="74"/>
        <v>0</v>
      </c>
      <c r="Q230" s="3">
        <f t="shared" si="75"/>
        <v>25.35748815279285</v>
      </c>
      <c r="R230" s="40">
        <f t="shared" si="76"/>
        <v>21.374511052824626</v>
      </c>
      <c r="S230" s="126">
        <f t="shared" si="77"/>
        <v>0.15707301432888743</v>
      </c>
      <c r="U230" s="89">
        <f t="shared" si="65"/>
        <v>3.1635708506616263E-4</v>
      </c>
      <c r="V230" s="159">
        <f t="shared" si="66"/>
        <v>9.1577181474480172E-5</v>
      </c>
      <c r="W230" s="160"/>
      <c r="AA230" s="126">
        <f t="shared" si="67"/>
        <v>3.206890571930638E-2</v>
      </c>
      <c r="AB230" s="95">
        <f t="shared" si="68"/>
        <v>0</v>
      </c>
      <c r="AC230" s="130">
        <f t="shared" si="64"/>
        <v>3.206890571930638E-2</v>
      </c>
      <c r="AE230" s="3">
        <f t="shared" si="69"/>
        <v>25.038641959460278</v>
      </c>
      <c r="AF230" s="40">
        <f t="shared" si="70"/>
        <v>25.027456113145874</v>
      </c>
      <c r="AG230" s="3">
        <f t="shared" si="71"/>
        <v>1.1185846314404557E-2</v>
      </c>
      <c r="AH230" s="94">
        <f t="shared" si="72"/>
        <v>4.4674333106864417E-4</v>
      </c>
    </row>
    <row r="231" spans="2:34" x14ac:dyDescent="0.25">
      <c r="B231" s="26" t="s">
        <v>4171</v>
      </c>
      <c r="C231" s="29">
        <v>37.33</v>
      </c>
      <c r="D231" s="29">
        <v>24.31</v>
      </c>
      <c r="E231" s="29">
        <v>-15.08</v>
      </c>
      <c r="F231" s="15">
        <v>30</v>
      </c>
      <c r="G231" s="15">
        <f t="shared" si="61"/>
        <v>14.92</v>
      </c>
      <c r="H231" s="40">
        <f t="shared" si="62"/>
        <v>28.5233676132395</v>
      </c>
      <c r="I231" s="42">
        <f t="shared" si="63"/>
        <v>0.85228365491864955</v>
      </c>
      <c r="J231" s="29">
        <v>482.15</v>
      </c>
      <c r="K231" s="84">
        <f>'Datos y Cálculos'!T231</f>
        <v>-105.08</v>
      </c>
      <c r="L231" s="40">
        <f>'Datos y Cálculos'!U231</f>
        <v>0</v>
      </c>
      <c r="M231" s="13">
        <f>'Datos y Cálculos'!V231</f>
        <v>1</v>
      </c>
      <c r="N231" s="84">
        <f t="shared" si="73"/>
        <v>35.799943412387996</v>
      </c>
      <c r="O231" s="84">
        <f t="shared" si="74"/>
        <v>0</v>
      </c>
      <c r="Q231" s="3">
        <f t="shared" si="75"/>
        <v>35.799943412388004</v>
      </c>
      <c r="R231" s="40">
        <f t="shared" si="76"/>
        <v>30.511706617390875</v>
      </c>
      <c r="S231" s="126">
        <f t="shared" si="77"/>
        <v>0.14771634508135056</v>
      </c>
      <c r="U231" s="89">
        <f t="shared" si="65"/>
        <v>6.3056488657844999E-4</v>
      </c>
      <c r="V231" s="159">
        <f t="shared" si="66"/>
        <v>1.7253048015122878E-4</v>
      </c>
      <c r="W231" s="160"/>
      <c r="AA231" s="126">
        <f t="shared" si="67"/>
        <v>4.5275186687681747E-2</v>
      </c>
      <c r="AB231" s="95">
        <f t="shared" si="68"/>
        <v>0</v>
      </c>
      <c r="AC231" s="130">
        <f t="shared" si="64"/>
        <v>4.5275186687681747E-2</v>
      </c>
      <c r="AE231" s="3">
        <f t="shared" si="69"/>
        <v>25.077021391125612</v>
      </c>
      <c r="AF231" s="40">
        <f t="shared" si="70"/>
        <v>25.055947370234719</v>
      </c>
      <c r="AG231" s="3">
        <f t="shared" si="71"/>
        <v>2.1074020890893053E-2</v>
      </c>
      <c r="AH231" s="94">
        <f t="shared" si="72"/>
        <v>8.4037177151952136E-4</v>
      </c>
    </row>
    <row r="232" spans="2:34" x14ac:dyDescent="0.25">
      <c r="B232" s="26" t="s">
        <v>4172</v>
      </c>
      <c r="C232" s="29">
        <v>197.46</v>
      </c>
      <c r="D232" s="29">
        <v>114.59</v>
      </c>
      <c r="E232" s="29">
        <v>66.16</v>
      </c>
      <c r="F232" s="15">
        <v>30</v>
      </c>
      <c r="G232" s="15">
        <f t="shared" si="61"/>
        <v>96.16</v>
      </c>
      <c r="H232" s="40">
        <f t="shared" si="62"/>
        <v>149.59148939695734</v>
      </c>
      <c r="I232" s="42">
        <f t="shared" si="63"/>
        <v>0.76601951395726087</v>
      </c>
      <c r="J232" s="29">
        <v>474.71</v>
      </c>
      <c r="K232" s="84">
        <f>'Datos y Cálculos'!T232</f>
        <v>-23.840000000000003</v>
      </c>
      <c r="L232" s="40">
        <f>'Datos y Cálculos'!U232</f>
        <v>0</v>
      </c>
      <c r="M232" s="13">
        <f>'Datos y Cálculos'!V232</f>
        <v>1</v>
      </c>
      <c r="N232" s="84">
        <f t="shared" si="73"/>
        <v>187.75366667784866</v>
      </c>
      <c r="O232" s="84">
        <f t="shared" si="74"/>
        <v>0</v>
      </c>
      <c r="Q232" s="3">
        <f t="shared" si="75"/>
        <v>187.75366667784863</v>
      </c>
      <c r="R232" s="40">
        <f t="shared" si="76"/>
        <v>143.82297249225917</v>
      </c>
      <c r="S232" s="126">
        <f t="shared" si="77"/>
        <v>0.23398048604273913</v>
      </c>
      <c r="U232" s="89">
        <f t="shared" si="65"/>
        <v>1.7343708160680531E-2</v>
      </c>
      <c r="V232" s="159">
        <f t="shared" si="66"/>
        <v>7.1666648317580336E-3</v>
      </c>
      <c r="W232" s="160"/>
      <c r="AA232" s="126">
        <f t="shared" si="67"/>
        <v>0.23744680856659894</v>
      </c>
      <c r="AB232" s="95">
        <f t="shared" si="68"/>
        <v>0</v>
      </c>
      <c r="AC232" s="130">
        <f t="shared" si="64"/>
        <v>0.23744680856659894</v>
      </c>
      <c r="AE232" s="3">
        <f t="shared" si="69"/>
        <v>27.118475922534657</v>
      </c>
      <c r="AF232" s="40">
        <f t="shared" si="70"/>
        <v>26.24309179185752</v>
      </c>
      <c r="AG232" s="3">
        <f t="shared" si="71"/>
        <v>0.87538413067713705</v>
      </c>
      <c r="AH232" s="94">
        <f t="shared" si="72"/>
        <v>3.2279989966166101E-2</v>
      </c>
    </row>
    <row r="233" spans="2:34" x14ac:dyDescent="0.25">
      <c r="B233" s="26" t="s">
        <v>4173</v>
      </c>
      <c r="C233" s="29">
        <v>250.16</v>
      </c>
      <c r="D233" s="29">
        <v>166.03</v>
      </c>
      <c r="E233" s="29">
        <v>114.44</v>
      </c>
      <c r="F233" s="15">
        <v>30</v>
      </c>
      <c r="G233" s="15">
        <f t="shared" si="61"/>
        <v>144.44</v>
      </c>
      <c r="H233" s="40">
        <f t="shared" si="62"/>
        <v>220.06561407907415</v>
      </c>
      <c r="I233" s="42">
        <f t="shared" si="63"/>
        <v>0.75445680459802311</v>
      </c>
      <c r="J233" s="29">
        <v>469.34</v>
      </c>
      <c r="K233" s="84">
        <f>'Datos y Cálculos'!T233</f>
        <v>24.439999999999998</v>
      </c>
      <c r="L233" s="40">
        <f>'Datos y Cálculos'!U233</f>
        <v>167.81917202751299</v>
      </c>
      <c r="M233" s="13">
        <f>'Datos y Cálculos'!V233</f>
        <v>0.989338691128689</v>
      </c>
      <c r="N233" s="84">
        <f t="shared" si="73"/>
        <v>276.20639462594295</v>
      </c>
      <c r="O233" s="84">
        <f t="shared" si="74"/>
        <v>210.63140031579292</v>
      </c>
      <c r="Q233" s="3">
        <f t="shared" si="75"/>
        <v>276.20639462594295</v>
      </c>
      <c r="R233" s="40">
        <f t="shared" si="76"/>
        <v>210.63140031579292</v>
      </c>
      <c r="S233" s="126">
        <f t="shared" si="77"/>
        <v>0.23741302006767817</v>
      </c>
      <c r="U233" s="89">
        <f t="shared" si="65"/>
        <v>3.753466643667297E-2</v>
      </c>
      <c r="V233" s="159">
        <f t="shared" si="66"/>
        <v>1.5706797731568998E-2</v>
      </c>
      <c r="W233" s="160"/>
      <c r="AA233" s="126">
        <f t="shared" si="67"/>
        <v>0.34931049853821294</v>
      </c>
      <c r="AB233" s="95">
        <f t="shared" si="68"/>
        <v>0.26637963813890952</v>
      </c>
      <c r="AC233" s="130">
        <f t="shared" si="64"/>
        <v>8.2930860399303419E-2</v>
      </c>
      <c r="AE233" s="3">
        <f t="shared" si="69"/>
        <v>29.584733920208059</v>
      </c>
      <c r="AF233" s="40">
        <f t="shared" si="70"/>
        <v>27.666201129747105</v>
      </c>
      <c r="AG233" s="3">
        <f t="shared" si="71"/>
        <v>1.9185327904609544</v>
      </c>
      <c r="AH233" s="94">
        <f t="shared" si="72"/>
        <v>6.4848742450595021E-2</v>
      </c>
    </row>
    <row r="234" spans="2:34" x14ac:dyDescent="0.25">
      <c r="B234" s="26" t="s">
        <v>4174</v>
      </c>
      <c r="C234" s="29">
        <v>278.14</v>
      </c>
      <c r="D234" s="29">
        <v>210.68</v>
      </c>
      <c r="E234" s="29">
        <v>122.55</v>
      </c>
      <c r="F234" s="15">
        <v>30</v>
      </c>
      <c r="G234" s="15">
        <f t="shared" si="61"/>
        <v>152.55000000000001</v>
      </c>
      <c r="H234" s="40">
        <f t="shared" si="62"/>
        <v>260.11067817373436</v>
      </c>
      <c r="I234" s="42">
        <f t="shared" si="63"/>
        <v>0.80996290301962004</v>
      </c>
      <c r="J234" s="29">
        <v>469.38</v>
      </c>
      <c r="K234" s="84">
        <f>'Datos y Cálculos'!T234</f>
        <v>32.550000000000011</v>
      </c>
      <c r="L234" s="40">
        <f>'Datos y Cálculos'!U234</f>
        <v>213.17965404794145</v>
      </c>
      <c r="M234" s="13">
        <f>'Datos y Cálculos'!V234</f>
        <v>0.98827442487837369</v>
      </c>
      <c r="N234" s="84">
        <f t="shared" si="73"/>
        <v>326.46732622326448</v>
      </c>
      <c r="O234" s="84">
        <f t="shared" si="74"/>
        <v>267.56376228332675</v>
      </c>
      <c r="Q234" s="3">
        <f t="shared" si="75"/>
        <v>326.46732622326448</v>
      </c>
      <c r="R234" s="40">
        <f t="shared" si="76"/>
        <v>267.5637622833267</v>
      </c>
      <c r="S234" s="126">
        <f t="shared" si="77"/>
        <v>0.18042713376975072</v>
      </c>
      <c r="U234" s="89">
        <f t="shared" si="65"/>
        <v>5.2437810224952738E-2</v>
      </c>
      <c r="V234" s="159">
        <f t="shared" si="66"/>
        <v>1.7215349716446126E-2</v>
      </c>
      <c r="W234" s="160"/>
      <c r="AA234" s="126">
        <f t="shared" si="67"/>
        <v>0.41287409233926087</v>
      </c>
      <c r="AB234" s="95">
        <f t="shared" si="68"/>
        <v>0.33838040325070073</v>
      </c>
      <c r="AC234" s="130">
        <f t="shared" si="64"/>
        <v>7.4493689088560133E-2</v>
      </c>
      <c r="AE234" s="3">
        <f t="shared" si="69"/>
        <v>31.405103070394674</v>
      </c>
      <c r="AF234" s="40">
        <f t="shared" si="70"/>
        <v>29.302305702356286</v>
      </c>
      <c r="AG234" s="3">
        <f t="shared" si="71"/>
        <v>2.102797368038388</v>
      </c>
      <c r="AH234" s="94">
        <f t="shared" si="72"/>
        <v>6.6957187286567965E-2</v>
      </c>
    </row>
    <row r="235" spans="2:34" x14ac:dyDescent="0.25">
      <c r="B235" s="26" t="s">
        <v>4175</v>
      </c>
      <c r="C235" s="29">
        <v>312.75</v>
      </c>
      <c r="D235" s="29">
        <v>218.64</v>
      </c>
      <c r="E235" s="29">
        <v>129.04</v>
      </c>
      <c r="F235" s="15">
        <v>30</v>
      </c>
      <c r="G235" s="15">
        <f t="shared" si="61"/>
        <v>159.04</v>
      </c>
      <c r="H235" s="40">
        <f t="shared" si="62"/>
        <v>270.36488529393012</v>
      </c>
      <c r="I235" s="42">
        <f t="shared" si="63"/>
        <v>0.80868489915879105</v>
      </c>
      <c r="J235" s="29">
        <v>469.32</v>
      </c>
      <c r="K235" s="84">
        <f>'Datos y Cálculos'!T235</f>
        <v>39.039999999999992</v>
      </c>
      <c r="L235" s="40">
        <f>'Datos y Cálculos'!U235</f>
        <v>222.09811165338618</v>
      </c>
      <c r="M235" s="13">
        <f>'Datos y Cálculos'!V235</f>
        <v>0.98442980164197413</v>
      </c>
      <c r="N235" s="84">
        <f t="shared" si="73"/>
        <v>339.33747674754966</v>
      </c>
      <c r="O235" s="84">
        <f t="shared" si="74"/>
        <v>278.75740119476103</v>
      </c>
      <c r="Q235" s="3">
        <f t="shared" si="75"/>
        <v>339.33747674754972</v>
      </c>
      <c r="R235" s="40">
        <f t="shared" si="76"/>
        <v>278.75740119476109</v>
      </c>
      <c r="S235" s="126">
        <f t="shared" si="77"/>
        <v>0.17852456537789729</v>
      </c>
      <c r="U235" s="89">
        <f t="shared" si="65"/>
        <v>5.6653762177693752E-2</v>
      </c>
      <c r="V235" s="159">
        <f t="shared" si="66"/>
        <v>1.842256332703213E-2</v>
      </c>
      <c r="W235" s="160"/>
      <c r="AA235" s="126">
        <f t="shared" si="67"/>
        <v>0.42915061157766687</v>
      </c>
      <c r="AB235" s="95">
        <f t="shared" si="68"/>
        <v>0.35253668516410508</v>
      </c>
      <c r="AC235" s="130">
        <f t="shared" si="64"/>
        <v>7.6613926413561795E-2</v>
      </c>
      <c r="AE235" s="3">
        <f t="shared" si="69"/>
        <v>31.920067495516456</v>
      </c>
      <c r="AF235" s="40">
        <f t="shared" si="70"/>
        <v>29.669813024089962</v>
      </c>
      <c r="AG235" s="3">
        <f t="shared" si="71"/>
        <v>2.2502544714264943</v>
      </c>
      <c r="AH235" s="94">
        <f t="shared" si="72"/>
        <v>7.0496544900557234E-2</v>
      </c>
    </row>
    <row r="236" spans="2:34" x14ac:dyDescent="0.25">
      <c r="B236" s="26" t="s">
        <v>4176</v>
      </c>
      <c r="C236" s="29">
        <v>439.39</v>
      </c>
      <c r="D236" s="29">
        <v>272.57</v>
      </c>
      <c r="E236" s="29">
        <v>165.86</v>
      </c>
      <c r="F236" s="15">
        <v>30</v>
      </c>
      <c r="G236" s="15">
        <f t="shared" si="61"/>
        <v>195.86</v>
      </c>
      <c r="H236" s="40">
        <f t="shared" si="62"/>
        <v>335.64198858307344</v>
      </c>
      <c r="I236" s="42">
        <f t="shared" si="63"/>
        <v>0.81208552347894714</v>
      </c>
      <c r="J236" s="29">
        <v>463.8</v>
      </c>
      <c r="K236" s="84">
        <f>'Datos y Cálculos'!T236</f>
        <v>75.860000000000014</v>
      </c>
      <c r="L236" s="40">
        <f>'Datos y Cálculos'!U236</f>
        <v>282.92957515961456</v>
      </c>
      <c r="M236" s="13">
        <f>'Datos y Cálculos'!V236</f>
        <v>0.96338461557520028</v>
      </c>
      <c r="N236" s="84">
        <f t="shared" si="73"/>
        <v>421.2673749125625</v>
      </c>
      <c r="O236" s="84">
        <f t="shared" si="74"/>
        <v>355.10753560893465</v>
      </c>
      <c r="Q236" s="3">
        <f t="shared" si="75"/>
        <v>421.2673749125625</v>
      </c>
      <c r="R236" s="40">
        <f t="shared" si="76"/>
        <v>355.1075356089346</v>
      </c>
      <c r="S236" s="126">
        <f t="shared" si="77"/>
        <v>0.15704952066928968</v>
      </c>
      <c r="U236" s="89">
        <f t="shared" si="65"/>
        <v>8.7313370973534962E-2</v>
      </c>
      <c r="V236" s="159">
        <f t="shared" si="66"/>
        <v>2.5271500945179604E-2</v>
      </c>
      <c r="W236" s="160"/>
      <c r="AA236" s="126">
        <f t="shared" si="67"/>
        <v>0.53276506124297374</v>
      </c>
      <c r="AB236" s="95">
        <f t="shared" si="68"/>
        <v>0.44909456374541995</v>
      </c>
      <c r="AC236" s="130">
        <f t="shared" si="64"/>
        <v>8.3670497497553786E-2</v>
      </c>
      <c r="AE236" s="3">
        <f t="shared" si="69"/>
        <v>35.665036127747683</v>
      </c>
      <c r="AF236" s="40">
        <f t="shared" si="70"/>
        <v>32.578206841721801</v>
      </c>
      <c r="AG236" s="3">
        <f t="shared" si="71"/>
        <v>3.0868292860258819</v>
      </c>
      <c r="AH236" s="94">
        <f t="shared" si="72"/>
        <v>8.6550572245861379E-2</v>
      </c>
    </row>
    <row r="237" spans="2:34" x14ac:dyDescent="0.25">
      <c r="B237" s="26" t="s">
        <v>4177</v>
      </c>
      <c r="C237" s="29">
        <v>358.82</v>
      </c>
      <c r="D237" s="29">
        <v>248.23</v>
      </c>
      <c r="E237" s="29">
        <v>132</v>
      </c>
      <c r="F237" s="15">
        <v>30</v>
      </c>
      <c r="G237" s="15">
        <f t="shared" si="61"/>
        <v>162</v>
      </c>
      <c r="H237" s="40">
        <f t="shared" si="62"/>
        <v>296.41547344900874</v>
      </c>
      <c r="I237" s="42">
        <f t="shared" si="63"/>
        <v>0.83743941269888555</v>
      </c>
      <c r="J237" s="29">
        <v>467.25</v>
      </c>
      <c r="K237" s="84">
        <f>'Datos y Cálculos'!T237</f>
        <v>42</v>
      </c>
      <c r="L237" s="40">
        <f>'Datos y Cálculos'!U237</f>
        <v>251.75808408073016</v>
      </c>
      <c r="M237" s="13">
        <f>'Datos y Cálculos'!V237</f>
        <v>0.98598621333804382</v>
      </c>
      <c r="N237" s="84">
        <f t="shared" si="73"/>
        <v>372.03381171251215</v>
      </c>
      <c r="O237" s="84">
        <f t="shared" si="74"/>
        <v>315.98390785798694</v>
      </c>
      <c r="Q237" s="3">
        <f t="shared" si="75"/>
        <v>372.03381171251215</v>
      </c>
      <c r="R237" s="40">
        <f t="shared" si="76"/>
        <v>315.98390785798699</v>
      </c>
      <c r="S237" s="126">
        <f t="shared" si="77"/>
        <v>0.15065809098512128</v>
      </c>
      <c r="U237" s="89">
        <f t="shared" si="65"/>
        <v>6.8097305272211722E-2</v>
      </c>
      <c r="V237" s="159">
        <f t="shared" si="66"/>
        <v>1.897315689981096E-2</v>
      </c>
      <c r="W237" s="160"/>
      <c r="AA237" s="126">
        <f t="shared" si="67"/>
        <v>0.47050075150636306</v>
      </c>
      <c r="AB237" s="95">
        <f t="shared" si="68"/>
        <v>0.39961600647734946</v>
      </c>
      <c r="AC237" s="130">
        <f t="shared" si="64"/>
        <v>7.0884745029013596E-2</v>
      </c>
      <c r="AE237" s="3">
        <f t="shared" si="69"/>
        <v>33.31785799623443</v>
      </c>
      <c r="AF237" s="40">
        <f t="shared" si="70"/>
        <v>31.000350362091638</v>
      </c>
      <c r="AG237" s="3">
        <f t="shared" si="71"/>
        <v>2.3175076341427925</v>
      </c>
      <c r="AH237" s="94">
        <f t="shared" si="72"/>
        <v>6.955752180721575E-2</v>
      </c>
    </row>
    <row r="238" spans="2:34" x14ac:dyDescent="0.25">
      <c r="B238" s="26" t="s">
        <v>4178</v>
      </c>
      <c r="C238" s="29">
        <v>367.09</v>
      </c>
      <c r="D238" s="29">
        <v>251.02</v>
      </c>
      <c r="E238" s="29">
        <v>139.22999999999999</v>
      </c>
      <c r="F238" s="15">
        <v>30</v>
      </c>
      <c r="G238" s="15">
        <f t="shared" si="61"/>
        <v>169.23</v>
      </c>
      <c r="H238" s="40">
        <f t="shared" si="62"/>
        <v>302.73723474326709</v>
      </c>
      <c r="I238" s="42">
        <f t="shared" si="63"/>
        <v>0.82916790930218642</v>
      </c>
      <c r="J238" s="29">
        <v>467.12</v>
      </c>
      <c r="K238" s="84">
        <f>'Datos y Cálculos'!T238</f>
        <v>49.22999999999999</v>
      </c>
      <c r="L238" s="40">
        <f>'Datos y Cálculos'!U238</f>
        <v>255.80194154853478</v>
      </c>
      <c r="M238" s="13">
        <f>'Datos y Cálculos'!V238</f>
        <v>0.98130607797741254</v>
      </c>
      <c r="N238" s="84">
        <f t="shared" si="73"/>
        <v>379.96831298423518</v>
      </c>
      <c r="O238" s="84">
        <f t="shared" si="74"/>
        <v>321.05939089625105</v>
      </c>
      <c r="Q238" s="3">
        <f t="shared" si="75"/>
        <v>379.96831298423524</v>
      </c>
      <c r="R238" s="40">
        <f t="shared" si="76"/>
        <v>321.05939089625105</v>
      </c>
      <c r="S238" s="126">
        <f t="shared" si="77"/>
        <v>0.15503640718174383</v>
      </c>
      <c r="U238" s="89">
        <f t="shared" si="65"/>
        <v>7.1032952085066159E-2</v>
      </c>
      <c r="V238" s="159">
        <f t="shared" si="66"/>
        <v>2.0318018903591674E-2</v>
      </c>
      <c r="W238" s="160"/>
      <c r="AA238" s="126">
        <f t="shared" si="67"/>
        <v>0.48053529324328109</v>
      </c>
      <c r="AB238" s="95">
        <f t="shared" si="68"/>
        <v>0.40603482785481709</v>
      </c>
      <c r="AC238" s="130">
        <f t="shared" si="64"/>
        <v>7.4500465388463999E-2</v>
      </c>
      <c r="AE238" s="3">
        <f t="shared" si="69"/>
        <v>33.676437432216687</v>
      </c>
      <c r="AF238" s="40">
        <f t="shared" si="70"/>
        <v>31.194659404006714</v>
      </c>
      <c r="AG238" s="3">
        <f t="shared" si="71"/>
        <v>2.4817780282099733</v>
      </c>
      <c r="AH238" s="94">
        <f t="shared" si="72"/>
        <v>7.3694791297483575E-2</v>
      </c>
    </row>
    <row r="239" spans="2:34" x14ac:dyDescent="0.25">
      <c r="B239" s="26" t="s">
        <v>4179</v>
      </c>
      <c r="C239" s="29">
        <v>367.02</v>
      </c>
      <c r="D239" s="29">
        <v>256.43</v>
      </c>
      <c r="E239" s="29">
        <v>138.80000000000001</v>
      </c>
      <c r="F239" s="15">
        <v>30</v>
      </c>
      <c r="G239" s="15">
        <f t="shared" si="61"/>
        <v>168.8</v>
      </c>
      <c r="H239" s="40">
        <f t="shared" si="62"/>
        <v>307.00127833610077</v>
      </c>
      <c r="I239" s="42">
        <f t="shared" si="63"/>
        <v>0.83527339491812791</v>
      </c>
      <c r="J239" s="29">
        <v>465.23</v>
      </c>
      <c r="K239" s="84">
        <f>'Datos y Cálculos'!T239</f>
        <v>48.800000000000011</v>
      </c>
      <c r="L239" s="40">
        <f>'Datos y Cálculos'!U239</f>
        <v>261.03215300035356</v>
      </c>
      <c r="M239" s="13">
        <f>'Datos y Cálculos'!V239</f>
        <v>0.98236940182481147</v>
      </c>
      <c r="N239" s="84">
        <f t="shared" si="73"/>
        <v>385.32015367153701</v>
      </c>
      <c r="O239" s="84">
        <f t="shared" si="74"/>
        <v>327.62387783022115</v>
      </c>
      <c r="Q239" s="3">
        <f t="shared" si="75"/>
        <v>385.32015367153701</v>
      </c>
      <c r="R239" s="40">
        <f t="shared" si="76"/>
        <v>327.62387783022115</v>
      </c>
      <c r="S239" s="126">
        <f t="shared" si="77"/>
        <v>0.14973594111689936</v>
      </c>
      <c r="U239" s="89">
        <f t="shared" si="65"/>
        <v>7.3048037446124772E-2</v>
      </c>
      <c r="V239" s="159">
        <f t="shared" si="66"/>
        <v>2.0238034026465037E-2</v>
      </c>
      <c r="W239" s="160"/>
      <c r="AA239" s="126">
        <f t="shared" si="67"/>
        <v>0.48730361640650915</v>
      </c>
      <c r="AB239" s="95">
        <f t="shared" si="68"/>
        <v>0.41433675079421201</v>
      </c>
      <c r="AC239" s="130">
        <f t="shared" si="64"/>
        <v>7.2966865612297149E-2</v>
      </c>
      <c r="AE239" s="3">
        <f t="shared" si="69"/>
        <v>33.922573366914477</v>
      </c>
      <c r="AF239" s="40">
        <f t="shared" si="70"/>
        <v>31.450565223828825</v>
      </c>
      <c r="AG239" s="3">
        <f t="shared" si="71"/>
        <v>2.4720081430856524</v>
      </c>
      <c r="AH239" s="94">
        <f t="shared" si="72"/>
        <v>7.2872070062251271E-2</v>
      </c>
    </row>
    <row r="240" spans="2:34" x14ac:dyDescent="0.25">
      <c r="B240" s="26" t="s">
        <v>4180</v>
      </c>
      <c r="C240" s="29">
        <v>345.58</v>
      </c>
      <c r="D240" s="29">
        <v>247.98</v>
      </c>
      <c r="E240" s="29">
        <v>132.94999999999999</v>
      </c>
      <c r="F240" s="15">
        <v>30</v>
      </c>
      <c r="G240" s="15">
        <f t="shared" si="61"/>
        <v>162.94999999999999</v>
      </c>
      <c r="H240" s="40">
        <f t="shared" si="62"/>
        <v>296.72678156849946</v>
      </c>
      <c r="I240" s="42">
        <f t="shared" si="63"/>
        <v>0.83571829509010376</v>
      </c>
      <c r="J240" s="29">
        <v>464.79</v>
      </c>
      <c r="K240" s="84">
        <f>'Datos y Cálculos'!T240</f>
        <v>42.949999999999989</v>
      </c>
      <c r="L240" s="40">
        <f>'Datos y Cálculos'!U240</f>
        <v>251.67197480053275</v>
      </c>
      <c r="M240" s="13">
        <f>'Datos y Cálculos'!V240</f>
        <v>0.98533021086889427</v>
      </c>
      <c r="N240" s="84">
        <f t="shared" si="73"/>
        <v>372.42453742248796</v>
      </c>
      <c r="O240" s="84">
        <f t="shared" si="74"/>
        <v>315.87583130124415</v>
      </c>
      <c r="Q240" s="3">
        <f t="shared" si="75"/>
        <v>372.42453742248796</v>
      </c>
      <c r="R240" s="40">
        <f t="shared" si="76"/>
        <v>315.87583130124415</v>
      </c>
      <c r="S240" s="126">
        <f t="shared" si="77"/>
        <v>0.15183936727856762</v>
      </c>
      <c r="U240" s="89">
        <f t="shared" si="65"/>
        <v>6.8240417748582222E-2</v>
      </c>
      <c r="V240" s="159">
        <f t="shared" si="66"/>
        <v>1.9149867674858219E-2</v>
      </c>
      <c r="W240" s="160"/>
      <c r="AA240" s="126">
        <f t="shared" si="67"/>
        <v>0.47099489137857059</v>
      </c>
      <c r="AB240" s="95">
        <f t="shared" si="68"/>
        <v>0.39947932508021072</v>
      </c>
      <c r="AC240" s="130">
        <f t="shared" si="64"/>
        <v>7.1515566298359867E-2</v>
      </c>
      <c r="AE240" s="3">
        <f t="shared" si="69"/>
        <v>33.335338706391475</v>
      </c>
      <c r="AF240" s="40">
        <f t="shared" si="70"/>
        <v>30.996246442322839</v>
      </c>
      <c r="AG240" s="3">
        <f t="shared" si="71"/>
        <v>2.3390922640686362</v>
      </c>
      <c r="AH240" s="94">
        <f t="shared" si="72"/>
        <v>7.0168546498678763E-2</v>
      </c>
    </row>
    <row r="241" spans="2:34" x14ac:dyDescent="0.25">
      <c r="B241" s="26" t="s">
        <v>4181</v>
      </c>
      <c r="C241" s="29">
        <v>424.21</v>
      </c>
      <c r="D241" s="29">
        <v>301.10000000000002</v>
      </c>
      <c r="E241" s="29">
        <v>170.32</v>
      </c>
      <c r="F241" s="15">
        <v>30</v>
      </c>
      <c r="G241" s="15">
        <f t="shared" si="61"/>
        <v>200.32</v>
      </c>
      <c r="H241" s="40">
        <f t="shared" si="62"/>
        <v>361.64805045790035</v>
      </c>
      <c r="I241" s="42">
        <f t="shared" si="63"/>
        <v>0.83257741779269245</v>
      </c>
      <c r="J241" s="29">
        <v>462.62</v>
      </c>
      <c r="K241" s="84">
        <f>'Datos y Cálculos'!T241</f>
        <v>80.319999999999993</v>
      </c>
      <c r="L241" s="40">
        <f>'Datos y Cálculos'!U241</f>
        <v>311.62880547215144</v>
      </c>
      <c r="M241" s="13">
        <f>'Datos y Cálculos'!V241</f>
        <v>0.96621363209283839</v>
      </c>
      <c r="N241" s="84">
        <f t="shared" si="73"/>
        <v>453.90782452993943</v>
      </c>
      <c r="O241" s="84">
        <f t="shared" si="74"/>
        <v>391.12820592736557</v>
      </c>
      <c r="Q241" s="3">
        <f t="shared" si="75"/>
        <v>453.90782452993943</v>
      </c>
      <c r="R241" s="40">
        <f t="shared" si="76"/>
        <v>391.12820592736557</v>
      </c>
      <c r="S241" s="126">
        <f t="shared" si="77"/>
        <v>0.1383091791105111</v>
      </c>
      <c r="U241" s="89">
        <f t="shared" si="65"/>
        <v>0.10136789807939511</v>
      </c>
      <c r="V241" s="159">
        <f t="shared" si="66"/>
        <v>2.6101111531190952E-2</v>
      </c>
      <c r="W241" s="160"/>
      <c r="AA241" s="126">
        <f t="shared" si="67"/>
        <v>0.5740445245363498</v>
      </c>
      <c r="AB241" s="95">
        <f t="shared" si="68"/>
        <v>0.49464889757484354</v>
      </c>
      <c r="AC241" s="130">
        <f t="shared" si="64"/>
        <v>7.939562696150626E-2</v>
      </c>
      <c r="AE241" s="3">
        <f t="shared" si="69"/>
        <v>37.381749589513362</v>
      </c>
      <c r="AF241" s="40">
        <f t="shared" si="70"/>
        <v>34.193586146151425</v>
      </c>
      <c r="AG241" s="3">
        <f t="shared" si="71"/>
        <v>3.1881634433619368</v>
      </c>
      <c r="AH241" s="94">
        <f t="shared" si="72"/>
        <v>8.5286629929603563E-2</v>
      </c>
    </row>
    <row r="242" spans="2:34" x14ac:dyDescent="0.25">
      <c r="B242" s="26" t="s">
        <v>4182</v>
      </c>
      <c r="C242" s="29">
        <v>424.94</v>
      </c>
      <c r="D242" s="29">
        <v>300.92</v>
      </c>
      <c r="E242" s="29">
        <v>170.24</v>
      </c>
      <c r="F242" s="15">
        <v>30</v>
      </c>
      <c r="G242" s="15">
        <f t="shared" si="61"/>
        <v>200.24</v>
      </c>
      <c r="H242" s="40">
        <f t="shared" si="62"/>
        <v>361.45387534234573</v>
      </c>
      <c r="I242" s="42">
        <f t="shared" si="63"/>
        <v>0.83252669435343052</v>
      </c>
      <c r="J242" s="29">
        <v>464.04</v>
      </c>
      <c r="K242" s="84">
        <f>'Datos y Cálculos'!T242</f>
        <v>80.240000000000009</v>
      </c>
      <c r="L242" s="40">
        <f>'Datos y Cálculos'!U242</f>
        <v>311.43426914840313</v>
      </c>
      <c r="M242" s="13">
        <f>'Datos y Cálculos'!V242</f>
        <v>0.96623920297161359</v>
      </c>
      <c r="N242" s="84">
        <f t="shared" si="73"/>
        <v>453.66411354029731</v>
      </c>
      <c r="O242" s="84">
        <f t="shared" si="74"/>
        <v>390.88404158196721</v>
      </c>
      <c r="Q242" s="3">
        <f t="shared" si="75"/>
        <v>453.66411354029725</v>
      </c>
      <c r="R242" s="40">
        <f t="shared" si="76"/>
        <v>390.88404158196721</v>
      </c>
      <c r="S242" s="126">
        <f t="shared" si="77"/>
        <v>0.13838447892298078</v>
      </c>
      <c r="U242" s="89">
        <f t="shared" si="65"/>
        <v>0.10125907493383744</v>
      </c>
      <c r="V242" s="159">
        <f t="shared" si="66"/>
        <v>2.608623062381852E-2</v>
      </c>
      <c r="W242" s="160"/>
      <c r="AA242" s="126">
        <f t="shared" si="67"/>
        <v>0.57373631006721548</v>
      </c>
      <c r="AB242" s="95">
        <f t="shared" si="68"/>
        <v>0.49434010975937004</v>
      </c>
      <c r="AC242" s="130">
        <f t="shared" si="64"/>
        <v>7.9396200307845444E-2</v>
      </c>
      <c r="AE242" s="3">
        <f t="shared" si="69"/>
        <v>37.368457206388442</v>
      </c>
      <c r="AF242" s="40">
        <f t="shared" si="70"/>
        <v>34.1821114160729</v>
      </c>
      <c r="AG242" s="3">
        <f t="shared" si="71"/>
        <v>3.1863457903155421</v>
      </c>
      <c r="AH242" s="94">
        <f t="shared" si="72"/>
        <v>8.5268325976562087E-2</v>
      </c>
    </row>
    <row r="243" spans="2:34" x14ac:dyDescent="0.25">
      <c r="B243" s="26" t="s">
        <v>4183</v>
      </c>
      <c r="C243" s="29">
        <v>419.65</v>
      </c>
      <c r="D243" s="29">
        <v>296.01</v>
      </c>
      <c r="E243" s="29">
        <v>164.22</v>
      </c>
      <c r="F243" s="15">
        <v>30</v>
      </c>
      <c r="G243" s="15">
        <f t="shared" si="61"/>
        <v>194.22</v>
      </c>
      <c r="H243" s="40">
        <f t="shared" si="62"/>
        <v>354.03859747208355</v>
      </c>
      <c r="I243" s="42">
        <f t="shared" si="63"/>
        <v>0.83609527919718074</v>
      </c>
      <c r="J243" s="29">
        <v>464.26</v>
      </c>
      <c r="K243" s="84">
        <f>'Datos y Cálculos'!T243</f>
        <v>74.22</v>
      </c>
      <c r="L243" s="40">
        <f>'Datos y Cálculos'!U243</f>
        <v>305.17294850625274</v>
      </c>
      <c r="M243" s="13">
        <f>'Datos y Cálculos'!V243</f>
        <v>0.96997457162863499</v>
      </c>
      <c r="N243" s="84">
        <f t="shared" si="73"/>
        <v>444.35712946527178</v>
      </c>
      <c r="O243" s="84">
        <f t="shared" si="74"/>
        <v>383.0253999336453</v>
      </c>
      <c r="Q243" s="3">
        <f t="shared" si="75"/>
        <v>444.35712946527178</v>
      </c>
      <c r="R243" s="40">
        <f t="shared" si="76"/>
        <v>383.0253999336453</v>
      </c>
      <c r="S243" s="126">
        <f t="shared" si="77"/>
        <v>0.13802350736541924</v>
      </c>
      <c r="U243" s="89">
        <f t="shared" si="65"/>
        <v>9.7147003185255196E-2</v>
      </c>
      <c r="V243" s="159">
        <f t="shared" si="66"/>
        <v>2.4966442344045381E-2</v>
      </c>
      <c r="W243" s="160"/>
      <c r="AA243" s="126">
        <f t="shared" si="67"/>
        <v>0.56196602773346593</v>
      </c>
      <c r="AB243" s="95">
        <f t="shared" si="68"/>
        <v>0.48440150556548056</v>
      </c>
      <c r="AC243" s="130">
        <f t="shared" si="64"/>
        <v>7.7564522167985372E-2</v>
      </c>
      <c r="AE243" s="3">
        <f t="shared" si="69"/>
        <v>36.866181400637998</v>
      </c>
      <c r="AF243" s="40">
        <f t="shared" si="70"/>
        <v>33.816614002063034</v>
      </c>
      <c r="AG243" s="3">
        <f t="shared" si="71"/>
        <v>3.0495673985749647</v>
      </c>
      <c r="AH243" s="94">
        <f t="shared" si="72"/>
        <v>8.2719915182812742E-2</v>
      </c>
    </row>
    <row r="244" spans="2:34" x14ac:dyDescent="0.25">
      <c r="B244" s="26" t="s">
        <v>4184</v>
      </c>
      <c r="C244" s="29">
        <v>434.62</v>
      </c>
      <c r="D244" s="29">
        <v>289.95</v>
      </c>
      <c r="E244" s="29">
        <v>161.49</v>
      </c>
      <c r="F244" s="15">
        <v>30</v>
      </c>
      <c r="G244" s="15">
        <f t="shared" si="61"/>
        <v>191.49</v>
      </c>
      <c r="H244" s="40">
        <f t="shared" si="62"/>
        <v>347.47578707012087</v>
      </c>
      <c r="I244" s="42">
        <f t="shared" si="63"/>
        <v>0.83444663136049779</v>
      </c>
      <c r="J244" s="29">
        <v>462.71</v>
      </c>
      <c r="K244" s="84">
        <f>'Datos y Cálculos'!T244</f>
        <v>71.490000000000009</v>
      </c>
      <c r="L244" s="40">
        <f>'Datos y Cálculos'!U244</f>
        <v>298.63325769244119</v>
      </c>
      <c r="M244" s="13">
        <f>'Datos y Cálculos'!V244</f>
        <v>0.97092334002067515</v>
      </c>
      <c r="N244" s="84">
        <f t="shared" si="73"/>
        <v>436.12008522132908</v>
      </c>
      <c r="O244" s="84">
        <f t="shared" si="74"/>
        <v>374.81737329936044</v>
      </c>
      <c r="Q244" s="3">
        <f t="shared" si="75"/>
        <v>436.12008522132913</v>
      </c>
      <c r="R244" s="40">
        <f t="shared" si="76"/>
        <v>374.81737329936044</v>
      </c>
      <c r="S244" s="126">
        <f t="shared" si="77"/>
        <v>0.14056383551071217</v>
      </c>
      <c r="U244" s="89">
        <f t="shared" si="65"/>
        <v>9.3578758536862011E-2</v>
      </c>
      <c r="V244" s="159">
        <f t="shared" si="66"/>
        <v>2.4458631379962206E-2</v>
      </c>
      <c r="W244" s="160"/>
      <c r="AA244" s="126">
        <f t="shared" si="67"/>
        <v>0.55154886836527117</v>
      </c>
      <c r="AB244" s="95">
        <f t="shared" si="68"/>
        <v>0.47402104395625588</v>
      </c>
      <c r="AC244" s="130">
        <f t="shared" si="64"/>
        <v>7.7527824409015289E-2</v>
      </c>
      <c r="AE244" s="3">
        <f t="shared" si="69"/>
        <v>36.430332255616548</v>
      </c>
      <c r="AF244" s="40">
        <f t="shared" si="70"/>
        <v>33.44279226724953</v>
      </c>
      <c r="AG244" s="3">
        <f t="shared" si="71"/>
        <v>2.9875399883670184</v>
      </c>
      <c r="AH244" s="94">
        <f t="shared" si="72"/>
        <v>8.2006937718950512E-2</v>
      </c>
    </row>
    <row r="245" spans="2:34" x14ac:dyDescent="0.25">
      <c r="B245" s="26" t="s">
        <v>4185</v>
      </c>
      <c r="C245" s="29">
        <v>423.36</v>
      </c>
      <c r="D245" s="29">
        <v>300.89</v>
      </c>
      <c r="E245" s="29">
        <v>169.28</v>
      </c>
      <c r="F245" s="15">
        <v>30</v>
      </c>
      <c r="G245" s="15">
        <f t="shared" si="61"/>
        <v>199.28</v>
      </c>
      <c r="H245" s="40">
        <f t="shared" si="62"/>
        <v>360.89792254874504</v>
      </c>
      <c r="I245" s="42">
        <f t="shared" si="63"/>
        <v>0.83372605160773672</v>
      </c>
      <c r="J245" s="29">
        <v>462.86</v>
      </c>
      <c r="K245" s="84">
        <f>'Datos y Cálculos'!T245</f>
        <v>79.28</v>
      </c>
      <c r="L245" s="40">
        <f>'Datos y Cálculos'!U245</f>
        <v>311.15930084122505</v>
      </c>
      <c r="M245" s="13">
        <f>'Datos y Cálculos'!V245</f>
        <v>0.96699664508352534</v>
      </c>
      <c r="N245" s="84">
        <f t="shared" si="73"/>
        <v>452.96633202933623</v>
      </c>
      <c r="O245" s="84">
        <f t="shared" si="74"/>
        <v>390.53892630768922</v>
      </c>
      <c r="Q245" s="3">
        <f t="shared" si="75"/>
        <v>452.96633202933623</v>
      </c>
      <c r="R245" s="40">
        <f t="shared" si="76"/>
        <v>390.53892630768917</v>
      </c>
      <c r="S245" s="126">
        <f t="shared" si="77"/>
        <v>0.13781908567457057</v>
      </c>
      <c r="U245" s="89">
        <f t="shared" si="65"/>
        <v>0.10094782099243856</v>
      </c>
      <c r="V245" s="159">
        <f t="shared" si="66"/>
        <v>2.5907659735349704E-2</v>
      </c>
      <c r="W245" s="160"/>
      <c r="AA245" s="126">
        <f t="shared" si="67"/>
        <v>0.57285384531546835</v>
      </c>
      <c r="AB245" s="95">
        <f t="shared" si="68"/>
        <v>0.49390365212892867</v>
      </c>
      <c r="AC245" s="130">
        <f t="shared" si="64"/>
        <v>7.8950193186539674E-2</v>
      </c>
      <c r="AE245" s="3">
        <f t="shared" si="69"/>
        <v>37.330438578852814</v>
      </c>
      <c r="AF245" s="40">
        <f t="shared" si="70"/>
        <v>34.165904625093908</v>
      </c>
      <c r="AG245" s="3">
        <f t="shared" si="71"/>
        <v>3.1645339537589052</v>
      </c>
      <c r="AH245" s="94">
        <f t="shared" si="72"/>
        <v>8.4770875302589421E-2</v>
      </c>
    </row>
    <row r="246" spans="2:34" x14ac:dyDescent="0.25">
      <c r="B246" s="26" t="s">
        <v>4186</v>
      </c>
      <c r="C246" s="29">
        <v>403.86</v>
      </c>
      <c r="D246" s="29">
        <v>280.2</v>
      </c>
      <c r="E246" s="29">
        <v>172.66</v>
      </c>
      <c r="F246" s="15">
        <v>30</v>
      </c>
      <c r="G246" s="15">
        <f t="shared" si="61"/>
        <v>202.66</v>
      </c>
      <c r="H246" s="40">
        <f t="shared" si="62"/>
        <v>345.80791720259964</v>
      </c>
      <c r="I246" s="42">
        <f t="shared" si="63"/>
        <v>0.81027641664964623</v>
      </c>
      <c r="J246" s="29">
        <v>462.72</v>
      </c>
      <c r="K246" s="84">
        <f>'Datos y Cálculos'!T246</f>
        <v>82.66</v>
      </c>
      <c r="L246" s="40">
        <f>'Datos y Cálculos'!U246</f>
        <v>292.13817894961966</v>
      </c>
      <c r="M246" s="13">
        <f>'Datos y Cálculos'!V246</f>
        <v>0.95913516339239435</v>
      </c>
      <c r="N246" s="84">
        <f t="shared" si="73"/>
        <v>434.02672627135814</v>
      </c>
      <c r="O246" s="84">
        <f t="shared" si="74"/>
        <v>366.66533968941303</v>
      </c>
      <c r="Q246" s="3">
        <f t="shared" si="75"/>
        <v>434.02672627135814</v>
      </c>
      <c r="R246" s="40">
        <f t="shared" si="76"/>
        <v>366.66533968941297</v>
      </c>
      <c r="S246" s="126">
        <f t="shared" si="77"/>
        <v>0.15520101068575698</v>
      </c>
      <c r="U246" s="89">
        <f t="shared" si="65"/>
        <v>9.2682565965973532E-2</v>
      </c>
      <c r="V246" s="159">
        <f t="shared" si="66"/>
        <v>2.653637807183366E-2</v>
      </c>
      <c r="W246" s="160"/>
      <c r="AA246" s="126">
        <f t="shared" si="67"/>
        <v>0.54890145587714223</v>
      </c>
      <c r="AB246" s="95">
        <f t="shared" si="68"/>
        <v>0.46371139515812643</v>
      </c>
      <c r="AC246" s="130">
        <f t="shared" si="64"/>
        <v>8.5190060719015803E-2</v>
      </c>
      <c r="AE246" s="3">
        <f t="shared" si="69"/>
        <v>36.320865331600508</v>
      </c>
      <c r="AF246" s="40">
        <f t="shared" si="70"/>
        <v>33.079535536631766</v>
      </c>
      <c r="AG246" s="3">
        <f t="shared" si="71"/>
        <v>3.2413297949687419</v>
      </c>
      <c r="AH246" s="94">
        <f t="shared" si="72"/>
        <v>8.9241535557487484E-2</v>
      </c>
    </row>
    <row r="247" spans="2:34" x14ac:dyDescent="0.25">
      <c r="B247" s="26" t="s">
        <v>4187</v>
      </c>
      <c r="C247" s="29">
        <v>324.48</v>
      </c>
      <c r="D247" s="29">
        <v>248.46</v>
      </c>
      <c r="E247" s="29">
        <v>151.19</v>
      </c>
      <c r="F247" s="15">
        <v>30</v>
      </c>
      <c r="G247" s="15">
        <f t="shared" si="61"/>
        <v>181.19</v>
      </c>
      <c r="H247" s="40">
        <f t="shared" si="62"/>
        <v>307.50965464518345</v>
      </c>
      <c r="I247" s="42">
        <f t="shared" si="63"/>
        <v>0.80797463184264173</v>
      </c>
      <c r="J247" s="29">
        <v>466.2</v>
      </c>
      <c r="K247" s="84">
        <f>'Datos y Cálculos'!T247</f>
        <v>61.19</v>
      </c>
      <c r="L247" s="40">
        <f>'Datos y Cálculos'!U247</f>
        <v>255.88393404041608</v>
      </c>
      <c r="M247" s="13">
        <f>'Datos y Cálculos'!V247</f>
        <v>0.97098710371068675</v>
      </c>
      <c r="N247" s="84">
        <f t="shared" si="73"/>
        <v>385.9582214952294</v>
      </c>
      <c r="O247" s="84">
        <f t="shared" si="74"/>
        <v>321.16230043377101</v>
      </c>
      <c r="Q247" s="3">
        <f t="shared" si="75"/>
        <v>385.95822149522945</v>
      </c>
      <c r="R247" s="40">
        <f t="shared" si="76"/>
        <v>321.16230043377101</v>
      </c>
      <c r="S247" s="126">
        <f t="shared" si="77"/>
        <v>0.16788325122453529</v>
      </c>
      <c r="U247" s="89">
        <f t="shared" si="65"/>
        <v>7.3290164379962205E-2</v>
      </c>
      <c r="V247" s="159">
        <f t="shared" si="66"/>
        <v>2.2542714555765606E-2</v>
      </c>
      <c r="W247" s="160"/>
      <c r="AA247" s="126">
        <f t="shared" si="67"/>
        <v>0.48811056292886262</v>
      </c>
      <c r="AB247" s="95">
        <f t="shared" si="68"/>
        <v>0.40616497466732709</v>
      </c>
      <c r="AC247" s="130">
        <f t="shared" si="64"/>
        <v>8.1945588261535529E-2</v>
      </c>
      <c r="AE247" s="3">
        <f t="shared" si="69"/>
        <v>33.952148361764458</v>
      </c>
      <c r="AF247" s="40">
        <f t="shared" si="70"/>
        <v>31.1986312031197</v>
      </c>
      <c r="AG247" s="3">
        <f t="shared" si="71"/>
        <v>2.7535171586447582</v>
      </c>
      <c r="AH247" s="94">
        <f t="shared" si="72"/>
        <v>8.1099938928920867E-2</v>
      </c>
    </row>
    <row r="248" spans="2:34" x14ac:dyDescent="0.25">
      <c r="B248" s="26" t="s">
        <v>4188</v>
      </c>
      <c r="C248" s="29">
        <v>335.3</v>
      </c>
      <c r="D248" s="29">
        <v>228.89</v>
      </c>
      <c r="E248" s="29">
        <v>132.38999999999999</v>
      </c>
      <c r="F248" s="15">
        <v>30</v>
      </c>
      <c r="G248" s="15">
        <f t="shared" si="61"/>
        <v>162.38999999999999</v>
      </c>
      <c r="H248" s="40">
        <f t="shared" si="62"/>
        <v>280.64415939049934</v>
      </c>
      <c r="I248" s="42">
        <f t="shared" si="63"/>
        <v>0.81558796911042575</v>
      </c>
      <c r="J248" s="29">
        <v>464.9</v>
      </c>
      <c r="K248" s="84">
        <f>'Datos y Cálculos'!T248</f>
        <v>42.389999999999986</v>
      </c>
      <c r="L248" s="40">
        <f>'Datos y Cálculos'!U248</f>
        <v>232.78218187825286</v>
      </c>
      <c r="M248" s="13">
        <f>'Datos y Cálculos'!V248</f>
        <v>0.98327972593585999</v>
      </c>
      <c r="N248" s="84">
        <f t="shared" si="73"/>
        <v>352.239089066524</v>
      </c>
      <c r="O248" s="84">
        <f t="shared" si="74"/>
        <v>292.16707689121245</v>
      </c>
      <c r="Q248" s="3">
        <f t="shared" si="75"/>
        <v>352.23908906652406</v>
      </c>
      <c r="R248" s="40">
        <f t="shared" si="76"/>
        <v>292.16707689121245</v>
      </c>
      <c r="S248" s="126">
        <f t="shared" si="77"/>
        <v>0.17054328732938095</v>
      </c>
      <c r="U248" s="89">
        <f t="shared" si="65"/>
        <v>6.1043608926275993E-2</v>
      </c>
      <c r="V248" s="159">
        <f t="shared" si="66"/>
        <v>1.9045701323251424E-2</v>
      </c>
      <c r="W248" s="160"/>
      <c r="AA248" s="126">
        <f t="shared" si="67"/>
        <v>0.44546691966745927</v>
      </c>
      <c r="AB248" s="95">
        <f t="shared" si="68"/>
        <v>0.36949552679087755</v>
      </c>
      <c r="AC248" s="130">
        <f t="shared" si="64"/>
        <v>7.5971392876581723E-2</v>
      </c>
      <c r="AE248" s="3">
        <f t="shared" si="69"/>
        <v>32.456272588125884</v>
      </c>
      <c r="AF248" s="40">
        <f t="shared" si="70"/>
        <v>30.12990389538195</v>
      </c>
      <c r="AG248" s="3">
        <f t="shared" si="71"/>
        <v>2.3263686927439338</v>
      </c>
      <c r="AH248" s="94">
        <f t="shared" si="72"/>
        <v>7.1677013632028608E-2</v>
      </c>
    </row>
    <row r="249" spans="2:34" x14ac:dyDescent="0.25">
      <c r="B249" s="26" t="s">
        <v>4189</v>
      </c>
      <c r="C249" s="29">
        <v>339.71</v>
      </c>
      <c r="D249" s="29">
        <v>237.18</v>
      </c>
      <c r="E249" s="29">
        <v>128.43</v>
      </c>
      <c r="F249" s="15">
        <v>30</v>
      </c>
      <c r="G249" s="15">
        <f t="shared" si="61"/>
        <v>158.43</v>
      </c>
      <c r="H249" s="40">
        <f t="shared" si="62"/>
        <v>285.2269575268088</v>
      </c>
      <c r="I249" s="42">
        <f t="shared" si="63"/>
        <v>0.83154832929039391</v>
      </c>
      <c r="J249" s="29">
        <v>465.54</v>
      </c>
      <c r="K249" s="84">
        <f>'Datos y Cálculos'!T249</f>
        <v>38.430000000000007</v>
      </c>
      <c r="L249" s="40">
        <f>'Datos y Cálculos'!U249</f>
        <v>240.27321386288568</v>
      </c>
      <c r="M249" s="13">
        <f>'Datos y Cálculos'!V249</f>
        <v>0.98712626425078387</v>
      </c>
      <c r="N249" s="84">
        <f t="shared" si="73"/>
        <v>357.99100153965441</v>
      </c>
      <c r="O249" s="84">
        <f t="shared" si="74"/>
        <v>301.56914065824691</v>
      </c>
      <c r="Q249" s="3">
        <f t="shared" si="75"/>
        <v>357.99100153965446</v>
      </c>
      <c r="R249" s="40">
        <f t="shared" si="76"/>
        <v>301.56914065824691</v>
      </c>
      <c r="S249" s="126">
        <f t="shared" si="77"/>
        <v>0.15760692486332717</v>
      </c>
      <c r="U249" s="89">
        <f t="shared" si="65"/>
        <v>6.3053518134215503E-2</v>
      </c>
      <c r="V249" s="159">
        <f t="shared" si="66"/>
        <v>1.8309096408317571E-2</v>
      </c>
      <c r="W249" s="160"/>
      <c r="AA249" s="126">
        <f t="shared" si="67"/>
        <v>0.45274120242350602</v>
      </c>
      <c r="AB249" s="95">
        <f t="shared" si="68"/>
        <v>0.38138605375061219</v>
      </c>
      <c r="AC249" s="130">
        <f t="shared" si="64"/>
        <v>7.1355148672893831E-2</v>
      </c>
      <c r="AE249" s="3">
        <f t="shared" si="69"/>
        <v>32.701776273038753</v>
      </c>
      <c r="AF249" s="40">
        <f t="shared" si="70"/>
        <v>30.465381406090955</v>
      </c>
      <c r="AG249" s="3">
        <f t="shared" si="71"/>
        <v>2.2363948669477978</v>
      </c>
      <c r="AH249" s="94">
        <f t="shared" si="72"/>
        <v>6.8387565503333581E-2</v>
      </c>
    </row>
    <row r="250" spans="2:34" x14ac:dyDescent="0.25">
      <c r="B250" s="26" t="s">
        <v>4190</v>
      </c>
      <c r="C250" s="29">
        <v>414.53</v>
      </c>
      <c r="D250" s="29">
        <v>291.2</v>
      </c>
      <c r="E250" s="29">
        <v>175.01</v>
      </c>
      <c r="F250" s="15">
        <v>30</v>
      </c>
      <c r="G250" s="15">
        <f t="shared" si="61"/>
        <v>205.01</v>
      </c>
      <c r="H250" s="40">
        <f t="shared" si="62"/>
        <v>356.12714035860841</v>
      </c>
      <c r="I250" s="42">
        <f t="shared" si="63"/>
        <v>0.817685503291805</v>
      </c>
      <c r="J250" s="29">
        <v>462.32</v>
      </c>
      <c r="K250" s="84">
        <f>'Datos y Cálculos'!T250</f>
        <v>85.009999999999991</v>
      </c>
      <c r="L250" s="40">
        <f>'Datos y Cálculos'!U250</f>
        <v>303.35480892842293</v>
      </c>
      <c r="M250" s="13">
        <f>'Datos y Cálculos'!V250</f>
        <v>0.95993203809308691</v>
      </c>
      <c r="N250" s="84">
        <f t="shared" si="73"/>
        <v>446.97847902559613</v>
      </c>
      <c r="O250" s="84">
        <f t="shared" si="74"/>
        <v>380.74343607563583</v>
      </c>
      <c r="Q250" s="3">
        <f t="shared" si="75"/>
        <v>446.97847902559613</v>
      </c>
      <c r="R250" s="40">
        <f t="shared" si="76"/>
        <v>380.74343607563583</v>
      </c>
      <c r="S250" s="126">
        <f t="shared" si="77"/>
        <v>0.14818396423548474</v>
      </c>
      <c r="U250" s="89">
        <f t="shared" si="65"/>
        <v>9.8296562270321339E-2</v>
      </c>
      <c r="V250" s="159">
        <f t="shared" si="66"/>
        <v>2.697350472589791E-2</v>
      </c>
      <c r="W250" s="160"/>
      <c r="AA250" s="126">
        <f t="shared" si="67"/>
        <v>0.56528117517239429</v>
      </c>
      <c r="AB250" s="95">
        <f t="shared" si="68"/>
        <v>0.48151556972765541</v>
      </c>
      <c r="AC250" s="130">
        <f t="shared" si="64"/>
        <v>8.3765605444738878E-2</v>
      </c>
      <c r="AE250" s="3">
        <f t="shared" si="69"/>
        <v>37.006596196636735</v>
      </c>
      <c r="AF250" s="40">
        <f t="shared" si="70"/>
        <v>33.711872843430399</v>
      </c>
      <c r="AG250" s="3">
        <f t="shared" si="71"/>
        <v>3.2947233532063365</v>
      </c>
      <c r="AH250" s="94">
        <f t="shared" si="72"/>
        <v>8.9030705112667752E-2</v>
      </c>
    </row>
    <row r="251" spans="2:34" x14ac:dyDescent="0.25">
      <c r="B251" s="26" t="s">
        <v>4191</v>
      </c>
      <c r="C251" s="29">
        <v>428.58</v>
      </c>
      <c r="D251" s="29">
        <v>288.31</v>
      </c>
      <c r="E251" s="29">
        <v>167.24</v>
      </c>
      <c r="F251" s="15">
        <v>30</v>
      </c>
      <c r="G251" s="15">
        <f t="shared" si="61"/>
        <v>197.24</v>
      </c>
      <c r="H251" s="40">
        <f t="shared" si="62"/>
        <v>349.32259259887559</v>
      </c>
      <c r="I251" s="42">
        <f t="shared" si="63"/>
        <v>0.82534026171924169</v>
      </c>
      <c r="J251" s="29">
        <v>457.74</v>
      </c>
      <c r="K251" s="84">
        <f>'Datos y Cálculos'!T251</f>
        <v>77.240000000000009</v>
      </c>
      <c r="L251" s="40">
        <f>'Datos y Cálculos'!U251</f>
        <v>298.47725826266901</v>
      </c>
      <c r="M251" s="13">
        <f>'Datos y Cálculos'!V251</f>
        <v>0.96593623808443885</v>
      </c>
      <c r="N251" s="84">
        <f t="shared" si="73"/>
        <v>438.43802798038871</v>
      </c>
      <c r="O251" s="84">
        <f t="shared" si="74"/>
        <v>374.62157696724654</v>
      </c>
      <c r="Q251" s="3">
        <f t="shared" si="75"/>
        <v>438.43802798038871</v>
      </c>
      <c r="R251" s="40">
        <f t="shared" si="76"/>
        <v>374.62157696724654</v>
      </c>
      <c r="S251" s="126">
        <f t="shared" si="77"/>
        <v>0.14555409645259298</v>
      </c>
      <c r="U251" s="89">
        <f t="shared" si="65"/>
        <v>9.4576128954631397E-2</v>
      </c>
      <c r="V251" s="159">
        <f t="shared" si="66"/>
        <v>2.5528196597353486E-2</v>
      </c>
      <c r="W251" s="160"/>
      <c r="AA251" s="126">
        <f t="shared" si="67"/>
        <v>0.55448030571250095</v>
      </c>
      <c r="AB251" s="95">
        <f t="shared" si="68"/>
        <v>0.47377342581376031</v>
      </c>
      <c r="AC251" s="130">
        <f t="shared" si="64"/>
        <v>8.0706879898740647E-2</v>
      </c>
      <c r="AE251" s="3">
        <f t="shared" si="69"/>
        <v>36.552157715104094</v>
      </c>
      <c r="AF251" s="40">
        <f t="shared" si="70"/>
        <v>33.433973914028044</v>
      </c>
      <c r="AG251" s="3">
        <f t="shared" si="71"/>
        <v>3.1181838010760501</v>
      </c>
      <c r="AH251" s="94">
        <f t="shared" si="72"/>
        <v>8.5307790182453491E-2</v>
      </c>
    </row>
    <row r="252" spans="2:34" x14ac:dyDescent="0.25">
      <c r="B252" s="26" t="s">
        <v>4192</v>
      </c>
      <c r="C252" s="29">
        <v>439.36</v>
      </c>
      <c r="D252" s="29">
        <v>288.73</v>
      </c>
      <c r="E252" s="29">
        <v>172.21</v>
      </c>
      <c r="F252" s="15">
        <v>30</v>
      </c>
      <c r="G252" s="15">
        <f t="shared" si="61"/>
        <v>202.21</v>
      </c>
      <c r="H252" s="40">
        <f t="shared" si="62"/>
        <v>352.49666239554671</v>
      </c>
      <c r="I252" s="42">
        <f t="shared" si="63"/>
        <v>0.81909995413235359</v>
      </c>
      <c r="J252" s="29">
        <v>457.73</v>
      </c>
      <c r="K252" s="84">
        <f>'Datos y Cálculos'!T252</f>
        <v>82.210000000000008</v>
      </c>
      <c r="L252" s="40">
        <f>'Datos y Cálculos'!U252</f>
        <v>300.20575777289821</v>
      </c>
      <c r="M252" s="13">
        <f>'Datos y Cálculos'!V252</f>
        <v>0.96177369195703621</v>
      </c>
      <c r="N252" s="84">
        <f t="shared" si="73"/>
        <v>442.42183244024682</v>
      </c>
      <c r="O252" s="84">
        <f t="shared" si="74"/>
        <v>376.79103274447476</v>
      </c>
      <c r="Q252" s="3">
        <f t="shared" si="75"/>
        <v>442.42183244024682</v>
      </c>
      <c r="R252" s="40">
        <f t="shared" si="76"/>
        <v>376.79103274447471</v>
      </c>
      <c r="S252" s="126">
        <f t="shared" si="77"/>
        <v>0.14834439641862873</v>
      </c>
      <c r="U252" s="89">
        <f t="shared" si="65"/>
        <v>9.6302642287334622E-2</v>
      </c>
      <c r="V252" s="159">
        <f t="shared" si="66"/>
        <v>2.6452672967863886E-2</v>
      </c>
      <c r="W252" s="160"/>
      <c r="AA252" s="126">
        <f t="shared" si="67"/>
        <v>0.55951851173896305</v>
      </c>
      <c r="AB252" s="95">
        <f t="shared" si="68"/>
        <v>0.47651707582999714</v>
      </c>
      <c r="AC252" s="130">
        <f t="shared" si="64"/>
        <v>8.3001435908965915E-2</v>
      </c>
      <c r="AE252" s="3">
        <f t="shared" si="69"/>
        <v>36.763045542054435</v>
      </c>
      <c r="AF252" s="40">
        <f t="shared" si="70"/>
        <v>33.531940045471622</v>
      </c>
      <c r="AG252" s="3">
        <f t="shared" si="71"/>
        <v>3.2311054965828134</v>
      </c>
      <c r="AH252" s="94">
        <f t="shared" si="72"/>
        <v>8.789003873160206E-2</v>
      </c>
    </row>
    <row r="253" spans="2:34" x14ac:dyDescent="0.25">
      <c r="B253" s="26" t="s">
        <v>4193</v>
      </c>
      <c r="C253" s="29">
        <v>377.89</v>
      </c>
      <c r="D253" s="29">
        <v>265.5</v>
      </c>
      <c r="E253" s="29">
        <v>143.54</v>
      </c>
      <c r="F253" s="15">
        <v>30</v>
      </c>
      <c r="G253" s="15">
        <f t="shared" si="61"/>
        <v>173.54</v>
      </c>
      <c r="H253" s="40">
        <f t="shared" si="62"/>
        <v>317.18509044404971</v>
      </c>
      <c r="I253" s="42">
        <f t="shared" si="63"/>
        <v>0.83705069373944374</v>
      </c>
      <c r="J253" s="29">
        <v>459.65</v>
      </c>
      <c r="K253" s="84">
        <f>'Datos y Cálculos'!T253</f>
        <v>53.539999999999992</v>
      </c>
      <c r="L253" s="40">
        <f>'Datos y Cálculos'!U253</f>
        <v>270.84457092583563</v>
      </c>
      <c r="M253" s="13">
        <f>'Datos y Cálculos'!V253</f>
        <v>0.98026701843213571</v>
      </c>
      <c r="N253" s="84">
        <f t="shared" si="73"/>
        <v>398.1019507626259</v>
      </c>
      <c r="O253" s="84">
        <f t="shared" si="74"/>
        <v>339.93953463604328</v>
      </c>
      <c r="Q253" s="3">
        <f t="shared" si="75"/>
        <v>398.10195076262585</v>
      </c>
      <c r="R253" s="40">
        <f t="shared" si="76"/>
        <v>339.93953463604328</v>
      </c>
      <c r="S253" s="126">
        <f t="shared" si="77"/>
        <v>0.14609929947633638</v>
      </c>
      <c r="U253" s="89">
        <f t="shared" si="65"/>
        <v>7.7974700294896032E-2</v>
      </c>
      <c r="V253" s="159">
        <f t="shared" si="66"/>
        <v>2.1119727788279752E-2</v>
      </c>
      <c r="W253" s="160"/>
      <c r="AA253" s="126">
        <f t="shared" si="67"/>
        <v>0.50346839753023764</v>
      </c>
      <c r="AB253" s="95">
        <f t="shared" si="68"/>
        <v>0.42991201734259621</v>
      </c>
      <c r="AC253" s="130">
        <f t="shared" si="64"/>
        <v>7.3556380187641435E-2</v>
      </c>
      <c r="AE253" s="3">
        <f t="shared" si="69"/>
        <v>34.524348750060589</v>
      </c>
      <c r="AF253" s="40">
        <f t="shared" si="70"/>
        <v>31.944644663976543</v>
      </c>
      <c r="AG253" s="3">
        <f t="shared" si="71"/>
        <v>2.5797040860840461</v>
      </c>
      <c r="AH253" s="94">
        <f t="shared" si="72"/>
        <v>7.472129611364553E-2</v>
      </c>
    </row>
    <row r="254" spans="2:34" x14ac:dyDescent="0.25">
      <c r="B254" s="26" t="s">
        <v>4194</v>
      </c>
      <c r="C254" s="29">
        <v>391.28</v>
      </c>
      <c r="D254" s="29">
        <v>298.55</v>
      </c>
      <c r="E254" s="29">
        <v>170.6</v>
      </c>
      <c r="F254" s="15">
        <v>30</v>
      </c>
      <c r="G254" s="15">
        <f t="shared" si="61"/>
        <v>200.6</v>
      </c>
      <c r="H254" s="40">
        <f t="shared" si="62"/>
        <v>359.68383686231999</v>
      </c>
      <c r="I254" s="42">
        <f t="shared" si="63"/>
        <v>0.83003451754847457</v>
      </c>
      <c r="J254" s="29">
        <v>458.88</v>
      </c>
      <c r="K254" s="84">
        <f>'Datos y Cálculos'!T254</f>
        <v>80.599999999999994</v>
      </c>
      <c r="L254" s="40">
        <f>'Datos y Cálculos'!U254</f>
        <v>309.23852040132391</v>
      </c>
      <c r="M254" s="13">
        <f>'Datos y Cálculos'!V254</f>
        <v>0.96543599941089964</v>
      </c>
      <c r="N254" s="84">
        <f t="shared" si="73"/>
        <v>451.44252181656066</v>
      </c>
      <c r="O254" s="84">
        <f t="shared" si="74"/>
        <v>388.12813695109992</v>
      </c>
      <c r="Q254" s="3">
        <f t="shared" si="75"/>
        <v>451.44252181656066</v>
      </c>
      <c r="R254" s="40">
        <f t="shared" si="76"/>
        <v>388.12813695109986</v>
      </c>
      <c r="S254" s="126">
        <f t="shared" si="77"/>
        <v>0.14024905011315703</v>
      </c>
      <c r="U254" s="89">
        <f t="shared" si="65"/>
        <v>0.10026977244801515</v>
      </c>
      <c r="V254" s="159">
        <f t="shared" si="66"/>
        <v>2.6153194706994343E-2</v>
      </c>
      <c r="W254" s="160"/>
      <c r="AA254" s="126">
        <f t="shared" si="67"/>
        <v>0.57092672517828569</v>
      </c>
      <c r="AB254" s="95">
        <f t="shared" si="68"/>
        <v>0.49085479428781575</v>
      </c>
      <c r="AC254" s="130">
        <f t="shared" si="64"/>
        <v>8.0071930890469933E-2</v>
      </c>
      <c r="AE254" s="3">
        <f t="shared" si="69"/>
        <v>37.247617217794222</v>
      </c>
      <c r="AF254" s="40">
        <f t="shared" si="70"/>
        <v>34.053091988769935</v>
      </c>
      <c r="AG254" s="3">
        <f t="shared" si="71"/>
        <v>3.1945252290242863</v>
      </c>
      <c r="AH254" s="94">
        <f t="shared" si="72"/>
        <v>8.576455267850458E-2</v>
      </c>
    </row>
    <row r="255" spans="2:34" x14ac:dyDescent="0.25">
      <c r="B255" s="26" t="s">
        <v>4195</v>
      </c>
      <c r="C255" s="29">
        <v>363.89</v>
      </c>
      <c r="D255" s="29">
        <v>252.58</v>
      </c>
      <c r="E255" s="29">
        <v>133.25</v>
      </c>
      <c r="F255" s="15">
        <v>30</v>
      </c>
      <c r="G255" s="15">
        <f t="shared" si="61"/>
        <v>163.25</v>
      </c>
      <c r="H255" s="40">
        <f t="shared" si="62"/>
        <v>300.74444117888532</v>
      </c>
      <c r="I255" s="42">
        <f t="shared" si="63"/>
        <v>0.83984927205940707</v>
      </c>
      <c r="J255" s="29">
        <v>460.31</v>
      </c>
      <c r="K255" s="84">
        <f>'Datos y Cálculos'!T255</f>
        <v>43.25</v>
      </c>
      <c r="L255" s="40">
        <f>'Datos y Cálculos'!U255</f>
        <v>256.25615875525801</v>
      </c>
      <c r="M255" s="13">
        <f>'Datos y Cálculos'!V255</f>
        <v>0.98565435939914725</v>
      </c>
      <c r="N255" s="84">
        <f t="shared" si="73"/>
        <v>377.46713928676746</v>
      </c>
      <c r="O255" s="84">
        <f t="shared" si="74"/>
        <v>321.6294831279298</v>
      </c>
      <c r="Q255" s="3">
        <f t="shared" si="75"/>
        <v>377.46713928676746</v>
      </c>
      <c r="R255" s="40">
        <f t="shared" si="76"/>
        <v>321.6294831279298</v>
      </c>
      <c r="S255" s="126">
        <f t="shared" si="77"/>
        <v>0.14792719775380747</v>
      </c>
      <c r="U255" s="89">
        <f t="shared" si="65"/>
        <v>7.0100869090737247E-2</v>
      </c>
      <c r="V255" s="159">
        <f t="shared" si="66"/>
        <v>1.9205671077504739E-2</v>
      </c>
      <c r="W255" s="160"/>
      <c r="AA255" s="126">
        <f t="shared" si="67"/>
        <v>0.47737212885537356</v>
      </c>
      <c r="AB255" s="95">
        <f t="shared" si="68"/>
        <v>0.40675580754802859</v>
      </c>
      <c r="AC255" s="130">
        <f t="shared" si="64"/>
        <v>7.0616321307344965E-2</v>
      </c>
      <c r="AE255" s="3">
        <f t="shared" si="69"/>
        <v>33.56258661306105</v>
      </c>
      <c r="AF255" s="40">
        <f t="shared" si="70"/>
        <v>31.216678150068468</v>
      </c>
      <c r="AG255" s="3">
        <f t="shared" si="71"/>
        <v>2.3459084629925826</v>
      </c>
      <c r="AH255" s="94">
        <f t="shared" si="72"/>
        <v>6.9896533602677113E-2</v>
      </c>
    </row>
    <row r="256" spans="2:34" x14ac:dyDescent="0.25">
      <c r="B256" s="26" t="s">
        <v>4196</v>
      </c>
      <c r="C256" s="29">
        <v>445.49</v>
      </c>
      <c r="D256" s="29">
        <v>305.57</v>
      </c>
      <c r="E256" s="29">
        <v>173.96</v>
      </c>
      <c r="F256" s="15">
        <v>30</v>
      </c>
      <c r="G256" s="15">
        <f t="shared" si="61"/>
        <v>203.96</v>
      </c>
      <c r="H256" s="40">
        <f t="shared" si="62"/>
        <v>367.38631779095965</v>
      </c>
      <c r="I256" s="42">
        <f t="shared" si="63"/>
        <v>0.83174028319113202</v>
      </c>
      <c r="J256" s="29">
        <v>457.31</v>
      </c>
      <c r="K256" s="84">
        <f>'Datos y Cálculos'!T256</f>
        <v>83.960000000000008</v>
      </c>
      <c r="L256" s="40">
        <f>'Datos y Cálculos'!U256</f>
        <v>316.89478774508109</v>
      </c>
      <c r="M256" s="13">
        <f>'Datos y Cálculos'!V256</f>
        <v>0.96426325650331912</v>
      </c>
      <c r="N256" s="84">
        <f t="shared" si="73"/>
        <v>461.1099771156434</v>
      </c>
      <c r="O256" s="84">
        <f t="shared" si="74"/>
        <v>397.73758915089542</v>
      </c>
      <c r="Q256" s="3">
        <f t="shared" si="75"/>
        <v>461.1099771156434</v>
      </c>
      <c r="R256" s="40">
        <f t="shared" si="76"/>
        <v>397.73758915089542</v>
      </c>
      <c r="S256" s="126">
        <f t="shared" si="77"/>
        <v>0.1374344323693838</v>
      </c>
      <c r="U256" s="89">
        <f t="shared" si="65"/>
        <v>0.10461022620982988</v>
      </c>
      <c r="V256" s="159">
        <f t="shared" si="66"/>
        <v>2.6778192816635155E-2</v>
      </c>
      <c r="W256" s="160"/>
      <c r="AA256" s="126">
        <f t="shared" si="67"/>
        <v>0.58315288538247567</v>
      </c>
      <c r="AB256" s="95">
        <f t="shared" si="68"/>
        <v>0.50300759959536678</v>
      </c>
      <c r="AC256" s="130">
        <f t="shared" si="64"/>
        <v>8.0145285787108889E-2</v>
      </c>
      <c r="AE256" s="3">
        <f t="shared" si="69"/>
        <v>37.777789122331079</v>
      </c>
      <c r="AF256" s="40">
        <f t="shared" si="70"/>
        <v>34.506922465358564</v>
      </c>
      <c r="AG256" s="3">
        <f t="shared" si="71"/>
        <v>3.2708666569725153</v>
      </c>
      <c r="AH256" s="94">
        <f t="shared" si="72"/>
        <v>8.6581738449036272E-2</v>
      </c>
    </row>
    <row r="257" spans="2:34" x14ac:dyDescent="0.25">
      <c r="B257" s="26" t="s">
        <v>4197</v>
      </c>
      <c r="C257" s="29">
        <v>376.74</v>
      </c>
      <c r="D257" s="29">
        <v>263.5</v>
      </c>
      <c r="E257" s="29">
        <v>140.22</v>
      </c>
      <c r="F257" s="15">
        <v>30</v>
      </c>
      <c r="G257" s="15">
        <f t="shared" si="61"/>
        <v>170.22</v>
      </c>
      <c r="H257" s="40">
        <f t="shared" si="62"/>
        <v>313.699057059469</v>
      </c>
      <c r="I257" s="42">
        <f t="shared" si="63"/>
        <v>0.83997702278731234</v>
      </c>
      <c r="J257" s="29">
        <v>459.41</v>
      </c>
      <c r="K257" s="84">
        <f>'Datos y Cálculos'!T257</f>
        <v>50.22</v>
      </c>
      <c r="L257" s="40">
        <f>'Datos y Cálculos'!U257</f>
        <v>268.24298387842316</v>
      </c>
      <c r="M257" s="13">
        <f>'Datos y Cálculos'!V257</f>
        <v>0.98231833015780634</v>
      </c>
      <c r="N257" s="84">
        <f t="shared" si="73"/>
        <v>393.72659790829613</v>
      </c>
      <c r="O257" s="84">
        <f t="shared" si="74"/>
        <v>336.67425858790449</v>
      </c>
      <c r="Q257" s="3">
        <f t="shared" si="75"/>
        <v>393.72659790829613</v>
      </c>
      <c r="R257" s="40">
        <f t="shared" si="76"/>
        <v>336.67425858790449</v>
      </c>
      <c r="S257" s="126">
        <f t="shared" si="77"/>
        <v>0.14490344219437223</v>
      </c>
      <c r="U257" s="89">
        <f t="shared" si="65"/>
        <v>7.627015187901702E-2</v>
      </c>
      <c r="V257" s="159">
        <f t="shared" si="66"/>
        <v>2.0502170132325151E-2</v>
      </c>
      <c r="W257" s="160"/>
      <c r="AA257" s="126">
        <f t="shared" si="67"/>
        <v>0.49793501120550637</v>
      </c>
      <c r="AB257" s="95">
        <f t="shared" si="68"/>
        <v>0.42578251409273515</v>
      </c>
      <c r="AC257" s="130">
        <f t="shared" si="64"/>
        <v>7.2152497112771219E-2</v>
      </c>
      <c r="AE257" s="3">
        <f t="shared" si="69"/>
        <v>34.316143864209202</v>
      </c>
      <c r="AF257" s="40">
        <f t="shared" si="70"/>
        <v>31.811872379550191</v>
      </c>
      <c r="AG257" s="3">
        <f t="shared" si="71"/>
        <v>2.5042714846590108</v>
      </c>
      <c r="AH257" s="94">
        <f t="shared" si="72"/>
        <v>7.2976482863824854E-2</v>
      </c>
    </row>
    <row r="258" spans="2:34" x14ac:dyDescent="0.25">
      <c r="B258" s="26" t="s">
        <v>4198</v>
      </c>
      <c r="C258" s="29">
        <v>406.43</v>
      </c>
      <c r="D258" s="29">
        <v>276.26</v>
      </c>
      <c r="E258" s="29">
        <v>170.61</v>
      </c>
      <c r="F258" s="15">
        <v>30</v>
      </c>
      <c r="G258" s="15">
        <f t="shared" si="61"/>
        <v>200.61</v>
      </c>
      <c r="H258" s="40">
        <f t="shared" si="62"/>
        <v>341.41464482356349</v>
      </c>
      <c r="I258" s="42">
        <f t="shared" si="63"/>
        <v>0.80916271222860359</v>
      </c>
      <c r="J258" s="29">
        <v>456.31</v>
      </c>
      <c r="K258" s="84">
        <f>'Datos y Cálculos'!T258</f>
        <v>80.610000000000014</v>
      </c>
      <c r="L258" s="40">
        <f>'Datos y Cálculos'!U258</f>
        <v>287.78040186920305</v>
      </c>
      <c r="M258" s="13">
        <f>'Datos y Cálculos'!V258</f>
        <v>0.95996808054205474</v>
      </c>
      <c r="N258" s="84">
        <f t="shared" si="73"/>
        <v>428.51268933514103</v>
      </c>
      <c r="O258" s="84">
        <f t="shared" si="74"/>
        <v>361.19585323191973</v>
      </c>
      <c r="Q258" s="3">
        <f t="shared" si="75"/>
        <v>428.51268933514098</v>
      </c>
      <c r="R258" s="40">
        <f t="shared" si="76"/>
        <v>361.19585323191973</v>
      </c>
      <c r="S258" s="126">
        <f t="shared" si="77"/>
        <v>0.15709414861825144</v>
      </c>
      <c r="U258" s="89">
        <f t="shared" si="65"/>
        <v>9.0342577461247645E-2</v>
      </c>
      <c r="V258" s="159">
        <f t="shared" si="66"/>
        <v>2.6155054820415871E-2</v>
      </c>
      <c r="W258" s="160"/>
      <c r="AA258" s="126">
        <f t="shared" si="67"/>
        <v>0.54192800765644999</v>
      </c>
      <c r="AB258" s="95">
        <f t="shared" si="68"/>
        <v>0.4567942886812747</v>
      </c>
      <c r="AC258" s="130">
        <f t="shared" si="64"/>
        <v>8.5133718975175299E-2</v>
      </c>
      <c r="AE258" s="3">
        <f t="shared" si="69"/>
        <v>36.035043564978068</v>
      </c>
      <c r="AF258" s="40">
        <f t="shared" si="70"/>
        <v>32.840291129322985</v>
      </c>
      <c r="AG258" s="3">
        <f t="shared" si="71"/>
        <v>3.1947524356550829</v>
      </c>
      <c r="AH258" s="94">
        <f t="shared" si="72"/>
        <v>8.8656821793328344E-2</v>
      </c>
    </row>
    <row r="259" spans="2:34" x14ac:dyDescent="0.25">
      <c r="B259" s="26" t="s">
        <v>4199</v>
      </c>
      <c r="C259" s="29">
        <v>399.73</v>
      </c>
      <c r="D259" s="29">
        <v>232.64</v>
      </c>
      <c r="E259" s="29">
        <v>129.75</v>
      </c>
      <c r="F259" s="15">
        <v>30</v>
      </c>
      <c r="G259" s="15">
        <f t="shared" si="61"/>
        <v>159.75</v>
      </c>
      <c r="H259" s="40">
        <f t="shared" si="62"/>
        <v>282.20813613359906</v>
      </c>
      <c r="I259" s="42">
        <f t="shared" si="63"/>
        <v>0.8243561053458317</v>
      </c>
      <c r="J259" s="29">
        <v>457.71</v>
      </c>
      <c r="K259" s="84">
        <f>'Datos y Cálculos'!T259</f>
        <v>39.75</v>
      </c>
      <c r="L259" s="40">
        <f>'Datos y Cálculos'!U259</f>
        <v>236.01150840584023</v>
      </c>
      <c r="M259" s="13">
        <f>'Datos y Cálculos'!V259</f>
        <v>0.98571464405014231</v>
      </c>
      <c r="N259" s="84">
        <f t="shared" si="73"/>
        <v>354.20205079181733</v>
      </c>
      <c r="O259" s="84">
        <f t="shared" si="74"/>
        <v>296.22023458687278</v>
      </c>
      <c r="Q259" s="3">
        <f t="shared" si="75"/>
        <v>354.20205079181733</v>
      </c>
      <c r="R259" s="40">
        <f t="shared" si="76"/>
        <v>296.22023458687283</v>
      </c>
      <c r="S259" s="126">
        <f t="shared" si="77"/>
        <v>0.16369700874211868</v>
      </c>
      <c r="U259" s="89">
        <f t="shared" si="65"/>
        <v>6.172587365028355E-2</v>
      </c>
      <c r="V259" s="159">
        <f t="shared" si="66"/>
        <v>1.8554631379962171E-2</v>
      </c>
      <c r="W259" s="160"/>
      <c r="AA259" s="126">
        <f t="shared" si="67"/>
        <v>0.44794942243428421</v>
      </c>
      <c r="AB259" s="95">
        <f t="shared" si="68"/>
        <v>0.37462144191403213</v>
      </c>
      <c r="AC259" s="130">
        <f t="shared" si="64"/>
        <v>7.3327980520252078E-2</v>
      </c>
      <c r="AE259" s="3">
        <f t="shared" si="69"/>
        <v>32.539608941414009</v>
      </c>
      <c r="AF259" s="40">
        <f t="shared" si="70"/>
        <v>30.273222799200841</v>
      </c>
      <c r="AG259" s="3">
        <f t="shared" si="71"/>
        <v>2.2663861422131681</v>
      </c>
      <c r="AH259" s="94">
        <f t="shared" si="72"/>
        <v>6.9650073124532197E-2</v>
      </c>
    </row>
    <row r="260" spans="2:34" x14ac:dyDescent="0.25">
      <c r="B260" s="26" t="s">
        <v>4200</v>
      </c>
      <c r="C260" s="29">
        <v>418.96</v>
      </c>
      <c r="D260" s="29">
        <v>281.24</v>
      </c>
      <c r="E260" s="29">
        <v>162.72999999999999</v>
      </c>
      <c r="F260" s="15">
        <v>30</v>
      </c>
      <c r="G260" s="15">
        <f t="shared" si="61"/>
        <v>192.73</v>
      </c>
      <c r="H260" s="40">
        <f t="shared" si="62"/>
        <v>340.94103669109705</v>
      </c>
      <c r="I260" s="42">
        <f t="shared" si="63"/>
        <v>0.82489336786645606</v>
      </c>
      <c r="J260" s="29">
        <v>455.23</v>
      </c>
      <c r="K260" s="84">
        <f>'Datos y Cálculos'!T260</f>
        <v>72.72999999999999</v>
      </c>
      <c r="L260" s="40">
        <f>'Datos y Cálculos'!U260</f>
        <v>290.49198009583671</v>
      </c>
      <c r="M260" s="13">
        <f>'Datos y Cálculos'!V260</f>
        <v>0.96815065223905883</v>
      </c>
      <c r="N260" s="84">
        <f t="shared" si="73"/>
        <v>427.91825937259779</v>
      </c>
      <c r="O260" s="84">
        <f t="shared" si="74"/>
        <v>364.5991802299103</v>
      </c>
      <c r="Q260" s="3">
        <f t="shared" si="75"/>
        <v>427.91825937259779</v>
      </c>
      <c r="R260" s="40">
        <f t="shared" si="76"/>
        <v>364.5991802299103</v>
      </c>
      <c r="S260" s="126">
        <f t="shared" si="77"/>
        <v>0.14797003342536541</v>
      </c>
      <c r="U260" s="89">
        <f t="shared" si="65"/>
        <v>9.0092106058601143E-2</v>
      </c>
      <c r="V260" s="159">
        <f t="shared" si="66"/>
        <v>2.4689285444234408E-2</v>
      </c>
      <c r="W260" s="160"/>
      <c r="AA260" s="126">
        <f t="shared" si="67"/>
        <v>0.5411762487160271</v>
      </c>
      <c r="AB260" s="95">
        <f t="shared" si="68"/>
        <v>0.46109838110450269</v>
      </c>
      <c r="AC260" s="130">
        <f t="shared" si="64"/>
        <v>8.0077867611524411E-2</v>
      </c>
      <c r="AE260" s="3">
        <f t="shared" si="69"/>
        <v>36.004449321182328</v>
      </c>
      <c r="AF260" s="40">
        <f t="shared" si="70"/>
        <v>32.988735710596309</v>
      </c>
      <c r="AG260" s="3">
        <f t="shared" si="71"/>
        <v>3.0157136105860189</v>
      </c>
      <c r="AH260" s="94">
        <f t="shared" si="72"/>
        <v>8.3759470494436883E-2</v>
      </c>
    </row>
    <row r="261" spans="2:34" x14ac:dyDescent="0.25">
      <c r="B261" s="26" t="s">
        <v>4201</v>
      </c>
      <c r="C261" s="29">
        <v>394.54</v>
      </c>
      <c r="D261" s="29">
        <v>290.95</v>
      </c>
      <c r="E261" s="29">
        <v>173.31</v>
      </c>
      <c r="F261" s="15">
        <v>30</v>
      </c>
      <c r="G261" s="15">
        <f t="shared" ref="G261:G324" si="78">E261+F261</f>
        <v>203.31</v>
      </c>
      <c r="H261" s="40">
        <f t="shared" ref="H261:H324" si="79">SQRT((D261)^2+(G261)^2)</f>
        <v>354.94627565309094</v>
      </c>
      <c r="I261" s="42">
        <f t="shared" ref="I261:I324" si="80">D261/H261</f>
        <v>0.81970151529174484</v>
      </c>
      <c r="J261" s="29">
        <v>455.37</v>
      </c>
      <c r="K261" s="84">
        <f>'Datos y Cálculos'!T261</f>
        <v>83.31</v>
      </c>
      <c r="L261" s="40">
        <f>'Datos y Cálculos'!U261</f>
        <v>302.64246000850574</v>
      </c>
      <c r="M261" s="13">
        <f>'Datos y Cálculos'!V261</f>
        <v>0.96136543428778254</v>
      </c>
      <c r="N261" s="84">
        <f t="shared" si="73"/>
        <v>445.49636477427646</v>
      </c>
      <c r="O261" s="84">
        <f t="shared" si="74"/>
        <v>379.84936033504641</v>
      </c>
      <c r="Q261" s="3">
        <f t="shared" si="75"/>
        <v>445.4963647742764</v>
      </c>
      <c r="R261" s="40">
        <f t="shared" si="76"/>
        <v>379.84936033504641</v>
      </c>
      <c r="S261" s="126">
        <f t="shared" si="77"/>
        <v>0.14735699240215339</v>
      </c>
      <c r="U261" s="89">
        <f t="shared" si="65"/>
        <v>9.7645769425330819E-2</v>
      </c>
      <c r="V261" s="159">
        <f t="shared" si="66"/>
        <v>2.6657285444234402E-2</v>
      </c>
      <c r="W261" s="160"/>
      <c r="AA261" s="126">
        <f t="shared" si="67"/>
        <v>0.56340678675093803</v>
      </c>
      <c r="AB261" s="95">
        <f t="shared" si="68"/>
        <v>0.48038485715635831</v>
      </c>
      <c r="AC261" s="130">
        <f t="shared" ref="AC261:AC324" si="81">AA261-AB261</f>
        <v>8.3021929594579713E-2</v>
      </c>
      <c r="AE261" s="3">
        <f t="shared" si="69"/>
        <v>36.927104028070623</v>
      </c>
      <c r="AF261" s="40">
        <f t="shared" si="70"/>
        <v>33.671005802099998</v>
      </c>
      <c r="AG261" s="3">
        <f t="shared" si="71"/>
        <v>3.256098225970625</v>
      </c>
      <c r="AH261" s="94">
        <f t="shared" si="72"/>
        <v>8.8176376449543903E-2</v>
      </c>
    </row>
    <row r="262" spans="2:34" x14ac:dyDescent="0.25">
      <c r="B262" s="26" t="s">
        <v>4202</v>
      </c>
      <c r="C262" s="29">
        <v>324.27</v>
      </c>
      <c r="D262" s="29">
        <v>233.65</v>
      </c>
      <c r="E262" s="29">
        <v>137.80000000000001</v>
      </c>
      <c r="F262" s="15">
        <v>30</v>
      </c>
      <c r="G262" s="15">
        <f t="shared" si="78"/>
        <v>167.8</v>
      </c>
      <c r="H262" s="40">
        <f t="shared" si="79"/>
        <v>287.66154157273093</v>
      </c>
      <c r="I262" s="42">
        <f t="shared" si="80"/>
        <v>0.81223926814327074</v>
      </c>
      <c r="J262" s="29">
        <v>463.71</v>
      </c>
      <c r="K262" s="84">
        <f>'Datos y Cálculos'!T262</f>
        <v>47.800000000000011</v>
      </c>
      <c r="L262" s="40">
        <f>'Datos y Cálculos'!U262</f>
        <v>238.48933414305975</v>
      </c>
      <c r="M262" s="13">
        <f>'Datos y Cálculos'!V262</f>
        <v>0.97970838335203358</v>
      </c>
      <c r="N262" s="84">
        <f t="shared" si="73"/>
        <v>361.04667057069332</v>
      </c>
      <c r="O262" s="84">
        <f t="shared" si="74"/>
        <v>299.33017666597863</v>
      </c>
      <c r="Q262" s="3">
        <f t="shared" si="75"/>
        <v>361.04667057069332</v>
      </c>
      <c r="R262" s="40">
        <f t="shared" si="76"/>
        <v>299.33017666597857</v>
      </c>
      <c r="S262" s="126">
        <f t="shared" si="77"/>
        <v>0.17093771785005452</v>
      </c>
      <c r="U262" s="89">
        <f t="shared" ref="U262:U325" si="82">($Y$3)*(((D262)^2+(G262)^2)/(460)^2)</f>
        <v>6.4134511578449918E-2</v>
      </c>
      <c r="V262" s="159">
        <f t="shared" ref="V262:V325" si="83">(U262)*(1-(((I262)^2/(M262)^2)))</f>
        <v>2.0052022684310021E-2</v>
      </c>
      <c r="W262" s="160"/>
      <c r="AA262" s="126">
        <f t="shared" si="67"/>
        <v>0.45660562154401735</v>
      </c>
      <c r="AB262" s="95">
        <f t="shared" si="68"/>
        <v>0.37855449863977736</v>
      </c>
      <c r="AC262" s="130">
        <f t="shared" si="81"/>
        <v>7.8051122904239989E-2</v>
      </c>
      <c r="AE262" s="3">
        <f t="shared" si="69"/>
        <v>32.833816005419635</v>
      </c>
      <c r="AF262" s="40">
        <f t="shared" si="70"/>
        <v>30.38452852541382</v>
      </c>
      <c r="AG262" s="3">
        <f t="shared" si="71"/>
        <v>2.4492874800058146</v>
      </c>
      <c r="AH262" s="94">
        <f t="shared" si="72"/>
        <v>7.4596491604921211E-2</v>
      </c>
    </row>
    <row r="263" spans="2:34" x14ac:dyDescent="0.25">
      <c r="B263" s="26" t="s">
        <v>4203</v>
      </c>
      <c r="C263" s="29">
        <v>339.89</v>
      </c>
      <c r="D263" s="29">
        <v>233.99</v>
      </c>
      <c r="E263" s="29">
        <v>144.07</v>
      </c>
      <c r="F263" s="15">
        <v>30</v>
      </c>
      <c r="G263" s="15">
        <f t="shared" si="78"/>
        <v>174.07</v>
      </c>
      <c r="H263" s="40">
        <f t="shared" si="79"/>
        <v>291.63622031565285</v>
      </c>
      <c r="I263" s="42">
        <f t="shared" si="80"/>
        <v>0.80233518232660062</v>
      </c>
      <c r="J263" s="29">
        <v>464.63</v>
      </c>
      <c r="K263" s="84">
        <f>'Datos y Cálculos'!T263</f>
        <v>54.069999999999993</v>
      </c>
      <c r="L263" s="40">
        <f>'Datos y Cálculos'!U263</f>
        <v>240.15595974283045</v>
      </c>
      <c r="M263" s="13">
        <f>'Datos y Cálculos'!V263</f>
        <v>0.97432518539438617</v>
      </c>
      <c r="N263" s="84">
        <f t="shared" si="73"/>
        <v>366.03532674931995</v>
      </c>
      <c r="O263" s="84">
        <f t="shared" si="74"/>
        <v>301.42197392394803</v>
      </c>
      <c r="Q263" s="3">
        <f t="shared" si="75"/>
        <v>366.03532674932001</v>
      </c>
      <c r="R263" s="40">
        <f t="shared" si="76"/>
        <v>301.42197392394803</v>
      </c>
      <c r="S263" s="126">
        <f t="shared" si="77"/>
        <v>0.17652217724225994</v>
      </c>
      <c r="U263" s="89">
        <f t="shared" si="82"/>
        <v>6.5919075330812857E-2</v>
      </c>
      <c r="V263" s="159">
        <f t="shared" si="83"/>
        <v>2.1218313799621941E-2</v>
      </c>
      <c r="W263" s="160"/>
      <c r="AA263" s="126">
        <f t="shared" ref="AA263:AA326" si="84">H263/630</f>
        <v>0.46291463542167122</v>
      </c>
      <c r="AB263" s="95">
        <f t="shared" ref="AB263:AB326" si="85">L263/630</f>
        <v>0.38119993609973085</v>
      </c>
      <c r="AC263" s="130">
        <f t="shared" si="81"/>
        <v>8.1714699321940365E-2</v>
      </c>
      <c r="AE263" s="3">
        <f t="shared" si="69"/>
        <v>33.051794496903938</v>
      </c>
      <c r="AF263" s="40">
        <f t="shared" si="70"/>
        <v>30.460048459387572</v>
      </c>
      <c r="AG263" s="3">
        <f t="shared" si="71"/>
        <v>2.5917460375163657</v>
      </c>
      <c r="AH263" s="94">
        <f t="shared" si="72"/>
        <v>7.8414684496454279E-2</v>
      </c>
    </row>
    <row r="264" spans="2:34" x14ac:dyDescent="0.25">
      <c r="B264" s="26" t="s">
        <v>4204</v>
      </c>
      <c r="C264" s="29">
        <v>223.04</v>
      </c>
      <c r="D264" s="29">
        <v>145.27000000000001</v>
      </c>
      <c r="E264" s="29">
        <v>94.91</v>
      </c>
      <c r="F264" s="15">
        <v>30</v>
      </c>
      <c r="G264" s="15">
        <f t="shared" si="78"/>
        <v>124.91</v>
      </c>
      <c r="H264" s="40">
        <f t="shared" si="79"/>
        <v>191.58778927687433</v>
      </c>
      <c r="I264" s="42">
        <f t="shared" si="80"/>
        <v>0.75824247749976448</v>
      </c>
      <c r="J264" s="29">
        <v>467.58</v>
      </c>
      <c r="K264" s="84">
        <f>'Datos y Cálculos'!T264</f>
        <v>4.9099999999999966</v>
      </c>
      <c r="L264" s="40">
        <f>'Datos y Cálculos'!U264</f>
        <v>145.35295318637321</v>
      </c>
      <c r="M264" s="13">
        <f>'Datos y Cálculos'!V264</f>
        <v>0.99942929823884041</v>
      </c>
      <c r="N264" s="84">
        <f t="shared" si="73"/>
        <v>240.46361241836675</v>
      </c>
      <c r="O264" s="84">
        <f t="shared" si="74"/>
        <v>182.43384054273838</v>
      </c>
      <c r="Q264" s="3">
        <f t="shared" si="75"/>
        <v>240.46361241836672</v>
      </c>
      <c r="R264" s="40">
        <f t="shared" si="76"/>
        <v>182.43384054273838</v>
      </c>
      <c r="S264" s="126">
        <f t="shared" si="77"/>
        <v>0.24132454508196521</v>
      </c>
      <c r="U264" s="89">
        <f t="shared" si="82"/>
        <v>2.8448792457466923E-2</v>
      </c>
      <c r="V264" s="159">
        <f t="shared" si="83"/>
        <v>1.2073996219281666E-2</v>
      </c>
      <c r="W264" s="160"/>
      <c r="AA264" s="126">
        <f t="shared" si="84"/>
        <v>0.30410760202678466</v>
      </c>
      <c r="AB264" s="95">
        <f t="shared" si="85"/>
        <v>0.23071897331170352</v>
      </c>
      <c r="AC264" s="130">
        <f t="shared" si="81"/>
        <v>7.3388628715081144E-2</v>
      </c>
      <c r="AE264" s="3">
        <f t="shared" si="69"/>
        <v>28.474924813539094</v>
      </c>
      <c r="AF264" s="40">
        <f t="shared" si="70"/>
        <v>27.000126573027242</v>
      </c>
      <c r="AG264" s="3">
        <f t="shared" si="71"/>
        <v>1.474798240511852</v>
      </c>
      <c r="AH264" s="94">
        <f t="shared" si="72"/>
        <v>5.1792875667598715E-2</v>
      </c>
    </row>
    <row r="265" spans="2:34" x14ac:dyDescent="0.25">
      <c r="B265" s="26" t="s">
        <v>4205</v>
      </c>
      <c r="C265" s="29">
        <v>311.74</v>
      </c>
      <c r="D265" s="29">
        <v>211.22</v>
      </c>
      <c r="E265" s="29">
        <v>126.15</v>
      </c>
      <c r="F265" s="15">
        <v>30</v>
      </c>
      <c r="G265" s="15">
        <f t="shared" si="78"/>
        <v>156.15</v>
      </c>
      <c r="H265" s="40">
        <f t="shared" si="79"/>
        <v>262.67224996181079</v>
      </c>
      <c r="I265" s="42">
        <f t="shared" si="80"/>
        <v>0.80411996330297053</v>
      </c>
      <c r="J265" s="29">
        <v>462.39</v>
      </c>
      <c r="K265" s="84">
        <f>'Datos y Cálculos'!T265</f>
        <v>36.150000000000006</v>
      </c>
      <c r="L265" s="40">
        <f>'Datos y Cálculos'!U265</f>
        <v>214.29118250642045</v>
      </c>
      <c r="M265" s="13">
        <f>'Datos y Cálculos'!V265</f>
        <v>0.9856681806946096</v>
      </c>
      <c r="N265" s="84">
        <f t="shared" si="73"/>
        <v>329.68237874803509</v>
      </c>
      <c r="O265" s="84">
        <f t="shared" si="74"/>
        <v>268.9588519674893</v>
      </c>
      <c r="Q265" s="3">
        <f t="shared" si="75"/>
        <v>329.68237874803503</v>
      </c>
      <c r="R265" s="40">
        <f t="shared" si="76"/>
        <v>268.9588519674893</v>
      </c>
      <c r="S265" s="126">
        <f t="shared" si="77"/>
        <v>0.18418796603913934</v>
      </c>
      <c r="U265" s="89">
        <f t="shared" si="82"/>
        <v>5.3475711661625715E-2</v>
      </c>
      <c r="V265" s="159">
        <f t="shared" si="83"/>
        <v>1.7884990548204166E-2</v>
      </c>
      <c r="W265" s="160"/>
      <c r="AA265" s="126">
        <f t="shared" si="84"/>
        <v>0.41694007930446159</v>
      </c>
      <c r="AB265" s="95">
        <f t="shared" si="85"/>
        <v>0.34014473413717533</v>
      </c>
      <c r="AC265" s="130">
        <f t="shared" si="81"/>
        <v>7.6795345167286255E-2</v>
      </c>
      <c r="AE265" s="3">
        <f t="shared" ref="AE265:AE328" si="86">$AJ$4+($AJ$5-$AJ$4)*((Q265/($AJ$6*$AJ$7))^2)</f>
        <v>31.531879258230937</v>
      </c>
      <c r="AF265" s="40">
        <f t="shared" ref="AF265:AF328" si="87">$AJ$4+($AJ$5-$AJ$4)*((R265/($AJ$6*$AJ$7))^2)</f>
        <v>29.347287503105157</v>
      </c>
      <c r="AG265" s="3">
        <f t="shared" ref="AG265:AG328" si="88">AE265-AF265</f>
        <v>2.1845917551257799</v>
      </c>
      <c r="AH265" s="94">
        <f t="shared" ref="AH265:AH328" si="89">(1-AF265/AE265)</f>
        <v>6.9282003055860519E-2</v>
      </c>
    </row>
    <row r="266" spans="2:34" x14ac:dyDescent="0.25">
      <c r="B266" s="26" t="s">
        <v>4206</v>
      </c>
      <c r="C266" s="29">
        <v>236.06</v>
      </c>
      <c r="D266" s="29">
        <v>165.19</v>
      </c>
      <c r="E266" s="29">
        <v>96</v>
      </c>
      <c r="F266" s="15">
        <v>30</v>
      </c>
      <c r="G266" s="15">
        <f t="shared" si="78"/>
        <v>126</v>
      </c>
      <c r="H266" s="40">
        <f t="shared" si="79"/>
        <v>207.75884120778107</v>
      </c>
      <c r="I266" s="42">
        <f t="shared" si="80"/>
        <v>0.79510455025493876</v>
      </c>
      <c r="J266" s="29">
        <v>462.89</v>
      </c>
      <c r="K266" s="84">
        <f>'Datos y Cálculos'!T266</f>
        <v>6</v>
      </c>
      <c r="L266" s="40">
        <f>'Datos y Cálculos'!U266</f>
        <v>165.29892951861484</v>
      </c>
      <c r="M266" s="13">
        <f>'Datos y Cálculos'!V266</f>
        <v>0.99934101497854788</v>
      </c>
      <c r="N266" s="84">
        <f t="shared" si="73"/>
        <v>260.76004977790677</v>
      </c>
      <c r="O266" s="84">
        <f t="shared" si="74"/>
        <v>207.4682205528897</v>
      </c>
      <c r="Q266" s="3">
        <f t="shared" si="75"/>
        <v>260.76004977790677</v>
      </c>
      <c r="R266" s="40">
        <f t="shared" si="76"/>
        <v>207.4682205528897</v>
      </c>
      <c r="S266" s="126">
        <f t="shared" si="77"/>
        <v>0.20437114224516573</v>
      </c>
      <c r="U266" s="89">
        <f t="shared" si="82"/>
        <v>3.3453935351606803E-2</v>
      </c>
      <c r="V266" s="159">
        <f t="shared" si="83"/>
        <v>1.227674858223062E-2</v>
      </c>
      <c r="W266" s="160"/>
      <c r="AA266" s="126">
        <f t="shared" si="84"/>
        <v>0.32977593842504932</v>
      </c>
      <c r="AB266" s="95">
        <f t="shared" si="85"/>
        <v>0.26237925320415056</v>
      </c>
      <c r="AC266" s="130">
        <f t="shared" si="81"/>
        <v>6.7396685220898755E-2</v>
      </c>
      <c r="AE266" s="3">
        <f t="shared" si="86"/>
        <v>29.086286271645218</v>
      </c>
      <c r="AF266" s="40">
        <f t="shared" si="87"/>
        <v>27.586722508376351</v>
      </c>
      <c r="AG266" s="3">
        <f t="shared" si="88"/>
        <v>1.499563763268867</v>
      </c>
      <c r="AH266" s="94">
        <f t="shared" si="89"/>
        <v>5.1555697047880544E-2</v>
      </c>
    </row>
    <row r="267" spans="2:34" x14ac:dyDescent="0.25">
      <c r="B267" s="26" t="s">
        <v>4207</v>
      </c>
      <c r="C267" s="29">
        <v>275.92</v>
      </c>
      <c r="D267" s="29">
        <v>175.28</v>
      </c>
      <c r="E267" s="29">
        <v>116.91</v>
      </c>
      <c r="F267" s="15">
        <v>30</v>
      </c>
      <c r="G267" s="15">
        <f t="shared" si="78"/>
        <v>146.91</v>
      </c>
      <c r="H267" s="40">
        <f t="shared" si="79"/>
        <v>228.70423367310016</v>
      </c>
      <c r="I267" s="42">
        <f t="shared" si="80"/>
        <v>0.76640470176226638</v>
      </c>
      <c r="J267" s="29">
        <v>461.58</v>
      </c>
      <c r="K267" s="84">
        <f>'Datos y Cálculos'!T267</f>
        <v>26.909999999999997</v>
      </c>
      <c r="L267" s="40">
        <f>'Datos y Cálculos'!U267</f>
        <v>177.33365867764641</v>
      </c>
      <c r="M267" s="13">
        <f>'Datos y Cálculos'!V267</f>
        <v>0.98841923922982089</v>
      </c>
      <c r="N267" s="84">
        <f t="shared" ref="N267:N330" si="90">(H267)/(SQRT(3)*0.46)</f>
        <v>287.04880625211189</v>
      </c>
      <c r="O267" s="84">
        <f t="shared" ref="O267:O330" si="91">(L267)/(SQRT(3)*0.46)</f>
        <v>222.57312081287037</v>
      </c>
      <c r="Q267" s="3">
        <f t="shared" si="75"/>
        <v>287.04880625211189</v>
      </c>
      <c r="R267" s="40">
        <f t="shared" si="76"/>
        <v>222.5731208128704</v>
      </c>
      <c r="S267" s="126">
        <f t="shared" si="77"/>
        <v>0.22461575883584473</v>
      </c>
      <c r="U267" s="89">
        <f t="shared" si="82"/>
        <v>4.0539332448015122E-2</v>
      </c>
      <c r="V267" s="159">
        <f t="shared" si="83"/>
        <v>1.6166245746691867E-2</v>
      </c>
      <c r="W267" s="160"/>
      <c r="AA267" s="126">
        <f t="shared" si="84"/>
        <v>0.36302259313190505</v>
      </c>
      <c r="AB267" s="95">
        <f t="shared" si="85"/>
        <v>0.28148199790102607</v>
      </c>
      <c r="AC267" s="130">
        <f t="shared" si="81"/>
        <v>8.1540595230878976E-2</v>
      </c>
      <c r="AE267" s="3">
        <f t="shared" si="86"/>
        <v>29.951743820358324</v>
      </c>
      <c r="AF267" s="40">
        <f t="shared" si="87"/>
        <v>27.977090992090179</v>
      </c>
      <c r="AG267" s="3">
        <f t="shared" si="88"/>
        <v>1.9746528282681446</v>
      </c>
      <c r="AH267" s="94">
        <f t="shared" si="89"/>
        <v>6.5927808414479205E-2</v>
      </c>
    </row>
    <row r="268" spans="2:34" x14ac:dyDescent="0.25">
      <c r="B268" s="26" t="s">
        <v>4208</v>
      </c>
      <c r="C268" s="29">
        <v>287.07</v>
      </c>
      <c r="D268" s="29">
        <v>173.7</v>
      </c>
      <c r="E268" s="29">
        <v>120.04</v>
      </c>
      <c r="F268" s="15">
        <v>30</v>
      </c>
      <c r="G268" s="15">
        <f t="shared" si="78"/>
        <v>150.04000000000002</v>
      </c>
      <c r="H268" s="40">
        <f t="shared" si="79"/>
        <v>229.52928266345452</v>
      </c>
      <c r="I268" s="42">
        <f t="shared" si="80"/>
        <v>0.75676618679929486</v>
      </c>
      <c r="J268" s="29">
        <v>459.43</v>
      </c>
      <c r="K268" s="84">
        <f>'Datos y Cálculos'!T268</f>
        <v>30.04000000000002</v>
      </c>
      <c r="L268" s="40">
        <f>'Datos y Cálculos'!U268</f>
        <v>176.27844905149351</v>
      </c>
      <c r="M268" s="13">
        <f>'Datos y Cálculos'!V268</f>
        <v>0.98537286284643721</v>
      </c>
      <c r="N268" s="84">
        <f t="shared" si="90"/>
        <v>288.08433289705908</v>
      </c>
      <c r="O268" s="84">
        <f t="shared" si="91"/>
        <v>221.24871741784676</v>
      </c>
      <c r="Q268" s="3">
        <f t="shared" si="75"/>
        <v>288.08433289705908</v>
      </c>
      <c r="R268" s="40">
        <f t="shared" si="76"/>
        <v>221.24871741784679</v>
      </c>
      <c r="S268" s="126">
        <f t="shared" si="77"/>
        <v>0.23200017441800491</v>
      </c>
      <c r="U268" s="89">
        <f t="shared" si="82"/>
        <v>4.0832350767485828E-2</v>
      </c>
      <c r="V268" s="159">
        <f t="shared" si="83"/>
        <v>1.6748461247637063E-2</v>
      </c>
      <c r="W268" s="160"/>
      <c r="AA268" s="126">
        <f t="shared" si="84"/>
        <v>0.36433219470389605</v>
      </c>
      <c r="AB268" s="95">
        <f t="shared" si="85"/>
        <v>0.27980706198649763</v>
      </c>
      <c r="AC268" s="130">
        <f t="shared" si="81"/>
        <v>8.4525132717398421E-2</v>
      </c>
      <c r="AE268" s="3">
        <f t="shared" si="86"/>
        <v>29.987535027688917</v>
      </c>
      <c r="AF268" s="40">
        <f t="shared" si="87"/>
        <v>27.941766523980903</v>
      </c>
      <c r="AG268" s="3">
        <f t="shared" si="88"/>
        <v>2.0457685037080147</v>
      </c>
      <c r="AH268" s="94">
        <f t="shared" si="89"/>
        <v>6.8220629065345317E-2</v>
      </c>
    </row>
    <row r="269" spans="2:34" x14ac:dyDescent="0.25">
      <c r="B269" s="26" t="s">
        <v>4209</v>
      </c>
      <c r="C269" s="29">
        <v>307.60000000000002</v>
      </c>
      <c r="D269" s="29">
        <v>201.52</v>
      </c>
      <c r="E269" s="29">
        <v>130.13</v>
      </c>
      <c r="F269" s="15">
        <v>30</v>
      </c>
      <c r="G269" s="15">
        <f t="shared" si="78"/>
        <v>160.13</v>
      </c>
      <c r="H269" s="40">
        <f t="shared" si="79"/>
        <v>257.39449741593154</v>
      </c>
      <c r="I269" s="42">
        <f t="shared" si="80"/>
        <v>0.78292271988378115</v>
      </c>
      <c r="J269" s="29">
        <v>456.15</v>
      </c>
      <c r="K269" s="84">
        <f>'Datos y Cálculos'!T269</f>
        <v>40.129999999999995</v>
      </c>
      <c r="L269" s="40">
        <f>'Datos y Cálculos'!U269</f>
        <v>205.47682910732294</v>
      </c>
      <c r="M269" s="13">
        <f>'Datos y Cálculos'!V269</f>
        <v>0.98074318586425024</v>
      </c>
      <c r="N269" s="84">
        <f t="shared" si="90"/>
        <v>323.05822254568807</v>
      </c>
      <c r="O269" s="84">
        <f t="shared" si="91"/>
        <v>257.89587521161661</v>
      </c>
      <c r="Q269" s="3">
        <f t="shared" ref="Q269:Q332" si="92">(D269)/(SQRT(3)*0.46*I269)</f>
        <v>323.05822254568807</v>
      </c>
      <c r="R269" s="40">
        <f t="shared" ref="R269:R332" si="93">(D269)/(SQRT(3)*0.46*M269)</f>
        <v>257.89587521161661</v>
      </c>
      <c r="S269" s="126">
        <f t="shared" ref="S269:S332" si="94">(1-R269/Q269)</f>
        <v>0.20170465503275015</v>
      </c>
      <c r="U269" s="89">
        <f t="shared" si="82"/>
        <v>5.1348374655954626E-2</v>
      </c>
      <c r="V269" s="159">
        <f t="shared" si="83"/>
        <v>1.862531568998109E-2</v>
      </c>
      <c r="W269" s="160"/>
      <c r="AA269" s="126">
        <f t="shared" si="84"/>
        <v>0.40856269431100245</v>
      </c>
      <c r="AB269" s="95">
        <f t="shared" si="85"/>
        <v>0.3261536969957507</v>
      </c>
      <c r="AC269" s="130">
        <f t="shared" si="81"/>
        <v>8.2408997315251753E-2</v>
      </c>
      <c r="AE269" s="3">
        <f t="shared" si="86"/>
        <v>31.27203216071991</v>
      </c>
      <c r="AF269" s="40">
        <f t="shared" si="87"/>
        <v>28.9970121665364</v>
      </c>
      <c r="AG269" s="3">
        <f t="shared" si="88"/>
        <v>2.2750199941835092</v>
      </c>
      <c r="AH269" s="94">
        <f t="shared" si="89"/>
        <v>7.2749349402406627E-2</v>
      </c>
    </row>
    <row r="270" spans="2:34" x14ac:dyDescent="0.25">
      <c r="B270" s="26" t="s">
        <v>4210</v>
      </c>
      <c r="C270" s="29">
        <v>302.26</v>
      </c>
      <c r="D270" s="29">
        <v>193.54</v>
      </c>
      <c r="E270" s="29">
        <v>120.15</v>
      </c>
      <c r="F270" s="15">
        <v>30</v>
      </c>
      <c r="G270" s="15">
        <f t="shared" si="78"/>
        <v>150.15</v>
      </c>
      <c r="H270" s="40">
        <f t="shared" si="79"/>
        <v>244.95459599689084</v>
      </c>
      <c r="I270" s="42">
        <f t="shared" si="80"/>
        <v>0.79010560798972129</v>
      </c>
      <c r="J270" s="29">
        <v>454.44</v>
      </c>
      <c r="K270" s="84">
        <f>'Datos y Cálculos'!T270</f>
        <v>30.150000000000006</v>
      </c>
      <c r="L270" s="40">
        <f>'Datos y Cálculos'!U270</f>
        <v>195.8743324174967</v>
      </c>
      <c r="M270" s="13">
        <f>'Datos y Cálculos'!V270</f>
        <v>0.98808249968902917</v>
      </c>
      <c r="N270" s="84">
        <f t="shared" si="90"/>
        <v>307.44478682182819</v>
      </c>
      <c r="O270" s="84">
        <f t="shared" si="91"/>
        <v>245.84369249691298</v>
      </c>
      <c r="Q270" s="3">
        <f t="shared" si="92"/>
        <v>307.44478682182819</v>
      </c>
      <c r="R270" s="40">
        <f t="shared" si="93"/>
        <v>245.84369249691298</v>
      </c>
      <c r="S270" s="126">
        <f t="shared" si="94"/>
        <v>0.20036473853308356</v>
      </c>
      <c r="U270" s="89">
        <f t="shared" si="82"/>
        <v>4.6504970096408325E-2</v>
      </c>
      <c r="V270" s="159">
        <f t="shared" si="83"/>
        <v>1.6768922495274109E-2</v>
      </c>
      <c r="W270" s="160"/>
      <c r="AA270" s="126">
        <f t="shared" si="84"/>
        <v>0.38881681904268389</v>
      </c>
      <c r="AB270" s="95">
        <f t="shared" si="85"/>
        <v>0.31091163875793126</v>
      </c>
      <c r="AC270" s="130">
        <f t="shared" si="81"/>
        <v>7.7905180284752629E-2</v>
      </c>
      <c r="AE270" s="3">
        <f t="shared" si="86"/>
        <v>30.680426499033615</v>
      </c>
      <c r="AF270" s="40">
        <f t="shared" si="87"/>
        <v>28.632158722386819</v>
      </c>
      <c r="AG270" s="3">
        <f t="shared" si="88"/>
        <v>2.0482677766467958</v>
      </c>
      <c r="AH270" s="94">
        <f t="shared" si="89"/>
        <v>6.6761385364421666E-2</v>
      </c>
    </row>
    <row r="271" spans="2:34" x14ac:dyDescent="0.25">
      <c r="B271" s="26" t="s">
        <v>4211</v>
      </c>
      <c r="C271" s="29">
        <v>281.14999999999998</v>
      </c>
      <c r="D271" s="29">
        <v>192.02</v>
      </c>
      <c r="E271" s="29">
        <v>117.78</v>
      </c>
      <c r="F271" s="15">
        <v>30</v>
      </c>
      <c r="G271" s="15">
        <f t="shared" si="78"/>
        <v>147.78</v>
      </c>
      <c r="H271" s="40">
        <f t="shared" si="79"/>
        <v>242.30272140444481</v>
      </c>
      <c r="I271" s="42">
        <f t="shared" si="80"/>
        <v>0.79247974965780799</v>
      </c>
      <c r="J271" s="29">
        <v>453.92</v>
      </c>
      <c r="K271" s="84">
        <f>'Datos y Cálculos'!T271</f>
        <v>27.78</v>
      </c>
      <c r="L271" s="40">
        <f>'Datos y Cálculos'!U271</f>
        <v>194.01909390572879</v>
      </c>
      <c r="M271" s="13">
        <f>'Datos y Cálculos'!V271</f>
        <v>0.98969640634081035</v>
      </c>
      <c r="N271" s="84">
        <f t="shared" si="90"/>
        <v>304.11639440920675</v>
      </c>
      <c r="O271" s="84">
        <f t="shared" si="91"/>
        <v>243.51516542260828</v>
      </c>
      <c r="Q271" s="3">
        <f t="shared" si="92"/>
        <v>304.11639440920675</v>
      </c>
      <c r="R271" s="40">
        <f t="shared" si="93"/>
        <v>243.51516542260828</v>
      </c>
      <c r="S271" s="126">
        <f t="shared" si="94"/>
        <v>0.19926985226931204</v>
      </c>
      <c r="U271" s="89">
        <f t="shared" si="82"/>
        <v>4.5503496423440454E-2</v>
      </c>
      <c r="V271" s="159">
        <f t="shared" si="83"/>
        <v>1.6328075614366718E-2</v>
      </c>
      <c r="W271" s="160"/>
      <c r="AA271" s="126">
        <f t="shared" si="84"/>
        <v>0.38460749429276953</v>
      </c>
      <c r="AB271" s="95">
        <f t="shared" si="85"/>
        <v>0.30796681572337903</v>
      </c>
      <c r="AC271" s="130">
        <f t="shared" si="81"/>
        <v>7.6640678569390497E-2</v>
      </c>
      <c r="AE271" s="3">
        <f t="shared" si="86"/>
        <v>30.558099840652417</v>
      </c>
      <c r="AF271" s="40">
        <f t="shared" si="87"/>
        <v>28.563680035504824</v>
      </c>
      <c r="AG271" s="3">
        <f t="shared" si="88"/>
        <v>1.9944198051475936</v>
      </c>
      <c r="AH271" s="94">
        <f t="shared" si="89"/>
        <v>6.5266486317789751E-2</v>
      </c>
    </row>
    <row r="272" spans="2:34" x14ac:dyDescent="0.25">
      <c r="B272" s="26" t="s">
        <v>4212</v>
      </c>
      <c r="C272" s="29">
        <v>302.98</v>
      </c>
      <c r="D272" s="29">
        <v>196.57</v>
      </c>
      <c r="E272" s="29">
        <v>118.27</v>
      </c>
      <c r="F272" s="15">
        <v>30</v>
      </c>
      <c r="G272" s="15">
        <f t="shared" si="78"/>
        <v>148.26999999999998</v>
      </c>
      <c r="H272" s="40">
        <f t="shared" si="79"/>
        <v>246.21892250596824</v>
      </c>
      <c r="I272" s="42">
        <f t="shared" si="80"/>
        <v>0.79835456186449372</v>
      </c>
      <c r="J272" s="29">
        <v>452.49</v>
      </c>
      <c r="K272" s="84">
        <f>'Datos y Cálculos'!T272</f>
        <v>28.269999999999982</v>
      </c>
      <c r="L272" s="40">
        <f>'Datos y Cálculos'!U272</f>
        <v>198.59244144730181</v>
      </c>
      <c r="M272" s="13">
        <f>'Datos y Cálculos'!V272</f>
        <v>0.98981612073167202</v>
      </c>
      <c r="N272" s="84">
        <f t="shared" si="90"/>
        <v>309.03165475739212</v>
      </c>
      <c r="O272" s="84">
        <f t="shared" si="91"/>
        <v>249.25521636657544</v>
      </c>
      <c r="Q272" s="3">
        <f t="shared" si="92"/>
        <v>309.03165475739212</v>
      </c>
      <c r="R272" s="40">
        <f t="shared" si="93"/>
        <v>249.25521636657544</v>
      </c>
      <c r="S272" s="126">
        <f t="shared" si="94"/>
        <v>0.19343144131220047</v>
      </c>
      <c r="U272" s="89">
        <f t="shared" si="82"/>
        <v>4.6986277311909262E-2</v>
      </c>
      <c r="V272" s="159">
        <f t="shared" si="83"/>
        <v>1.6419221172022675E-2</v>
      </c>
      <c r="W272" s="160"/>
      <c r="AA272" s="126">
        <f t="shared" si="84"/>
        <v>0.3908236865174099</v>
      </c>
      <c r="AB272" s="95">
        <f t="shared" si="85"/>
        <v>0.31522609753539971</v>
      </c>
      <c r="AC272" s="130">
        <f t="shared" si="81"/>
        <v>7.5597588982010189E-2</v>
      </c>
      <c r="AE272" s="3">
        <f t="shared" si="86"/>
        <v>30.739216565029565</v>
      </c>
      <c r="AF272" s="40">
        <f t="shared" si="87"/>
        <v>28.733663634972856</v>
      </c>
      <c r="AG272" s="3">
        <f t="shared" si="88"/>
        <v>2.0055529300567088</v>
      </c>
      <c r="AH272" s="94">
        <f t="shared" si="89"/>
        <v>6.524411335643221E-2</v>
      </c>
    </row>
    <row r="273" spans="2:34" x14ac:dyDescent="0.25">
      <c r="B273" s="26" t="s">
        <v>4213</v>
      </c>
      <c r="C273" s="29">
        <v>276.11</v>
      </c>
      <c r="D273" s="29">
        <v>172.55</v>
      </c>
      <c r="E273" s="29">
        <v>114.88</v>
      </c>
      <c r="F273" s="15">
        <v>30</v>
      </c>
      <c r="G273" s="15">
        <f t="shared" si="78"/>
        <v>144.88</v>
      </c>
      <c r="H273" s="40">
        <f t="shared" si="79"/>
        <v>225.30804890194224</v>
      </c>
      <c r="I273" s="42">
        <f t="shared" si="80"/>
        <v>0.76584037206365674</v>
      </c>
      <c r="J273" s="29">
        <v>454.82</v>
      </c>
      <c r="K273" s="84">
        <f>'Datos y Cálculos'!T273</f>
        <v>24.879999999999995</v>
      </c>
      <c r="L273" s="40">
        <f>'Datos y Cálculos'!U273</f>
        <v>174.33449715991384</v>
      </c>
      <c r="M273" s="13">
        <f>'Datos y Cálculos'!V273</f>
        <v>0.98976394695837544</v>
      </c>
      <c r="N273" s="84">
        <f t="shared" si="90"/>
        <v>282.78622322636028</v>
      </c>
      <c r="O273" s="84">
        <f t="shared" si="91"/>
        <v>218.80884535720503</v>
      </c>
      <c r="Q273" s="3">
        <f t="shared" si="92"/>
        <v>282.78622322636028</v>
      </c>
      <c r="R273" s="40">
        <f t="shared" si="93"/>
        <v>218.80884535720503</v>
      </c>
      <c r="S273" s="126">
        <f t="shared" si="94"/>
        <v>0.22623937311805897</v>
      </c>
      <c r="U273" s="89">
        <f t="shared" si="82"/>
        <v>3.9344279638941403E-2</v>
      </c>
      <c r="V273" s="159">
        <f t="shared" si="83"/>
        <v>1.5788642722117198E-2</v>
      </c>
      <c r="W273" s="160"/>
      <c r="AA273" s="126">
        <f t="shared" si="84"/>
        <v>0.35763182365387658</v>
      </c>
      <c r="AB273" s="95">
        <f t="shared" si="85"/>
        <v>0.27672142406335531</v>
      </c>
      <c r="AC273" s="130">
        <f t="shared" si="81"/>
        <v>8.0910399590521265E-2</v>
      </c>
      <c r="AE273" s="3">
        <f t="shared" si="86"/>
        <v>29.80577211818683</v>
      </c>
      <c r="AF273" s="40">
        <f t="shared" si="87"/>
        <v>27.877242235970748</v>
      </c>
      <c r="AG273" s="3">
        <f t="shared" si="88"/>
        <v>1.9285298822160826</v>
      </c>
      <c r="AH273" s="94">
        <f t="shared" si="89"/>
        <v>6.4703235150863181E-2</v>
      </c>
    </row>
    <row r="274" spans="2:34" x14ac:dyDescent="0.25">
      <c r="B274" s="26" t="s">
        <v>4214</v>
      </c>
      <c r="C274" s="29">
        <v>301.01</v>
      </c>
      <c r="D274" s="29">
        <v>203.24</v>
      </c>
      <c r="E274" s="29">
        <v>130.27000000000001</v>
      </c>
      <c r="F274" s="15">
        <v>30</v>
      </c>
      <c r="G274" s="15">
        <f t="shared" si="78"/>
        <v>160.27000000000001</v>
      </c>
      <c r="H274" s="40">
        <f t="shared" si="79"/>
        <v>258.83000309083184</v>
      </c>
      <c r="I274" s="42">
        <f t="shared" si="80"/>
        <v>0.78522581452304241</v>
      </c>
      <c r="J274" s="29">
        <v>452.92</v>
      </c>
      <c r="K274" s="84">
        <f>'Datos y Cálculos'!T274</f>
        <v>40.27000000000001</v>
      </c>
      <c r="L274" s="40">
        <f>'Datos y Cálculos'!U274</f>
        <v>207.19114483973487</v>
      </c>
      <c r="M274" s="13">
        <f>'Datos y Cálculos'!V274</f>
        <v>0.98092995314644782</v>
      </c>
      <c r="N274" s="84">
        <f t="shared" si="90"/>
        <v>324.85993904096398</v>
      </c>
      <c r="O274" s="84">
        <f t="shared" si="91"/>
        <v>260.04752879766886</v>
      </c>
      <c r="Q274" s="3">
        <f t="shared" si="92"/>
        <v>324.85993904096398</v>
      </c>
      <c r="R274" s="40">
        <f t="shared" si="93"/>
        <v>260.04752879766886</v>
      </c>
      <c r="S274" s="126">
        <f t="shared" si="94"/>
        <v>0.19950878041358755</v>
      </c>
      <c r="U274" s="89">
        <f t="shared" si="82"/>
        <v>5.1922718156899826E-2</v>
      </c>
      <c r="V274" s="159">
        <f t="shared" si="83"/>
        <v>1.8651357277882814E-2</v>
      </c>
      <c r="W274" s="160"/>
      <c r="AA274" s="126">
        <f t="shared" si="84"/>
        <v>0.4108412747473521</v>
      </c>
      <c r="AB274" s="95">
        <f t="shared" si="85"/>
        <v>0.32887483307894427</v>
      </c>
      <c r="AC274" s="130">
        <f t="shared" si="81"/>
        <v>8.196644166840783E-2</v>
      </c>
      <c r="AE274" s="3">
        <f t="shared" si="86"/>
        <v>31.342186297698248</v>
      </c>
      <c r="AF274" s="40">
        <f t="shared" si="87"/>
        <v>29.063985410683557</v>
      </c>
      <c r="AG274" s="3">
        <f t="shared" si="88"/>
        <v>2.278200887014691</v>
      </c>
      <c r="AH274" s="94">
        <f t="shared" si="89"/>
        <v>7.268800157639288E-2</v>
      </c>
    </row>
    <row r="275" spans="2:34" x14ac:dyDescent="0.25">
      <c r="B275" s="26" t="s">
        <v>4215</v>
      </c>
      <c r="C275" s="29">
        <v>303.77999999999997</v>
      </c>
      <c r="D275" s="29">
        <v>203.45</v>
      </c>
      <c r="E275" s="29">
        <v>122.22</v>
      </c>
      <c r="F275" s="15">
        <v>30</v>
      </c>
      <c r="G275" s="15">
        <f t="shared" si="78"/>
        <v>152.22</v>
      </c>
      <c r="H275" s="40">
        <f t="shared" si="79"/>
        <v>254.09217008794269</v>
      </c>
      <c r="I275" s="42">
        <f t="shared" si="80"/>
        <v>0.80069370075270252</v>
      </c>
      <c r="J275" s="29">
        <v>452.84</v>
      </c>
      <c r="K275" s="84">
        <f>'Datos y Cálculos'!T275</f>
        <v>32.22</v>
      </c>
      <c r="L275" s="40">
        <f>'Datos y Cálculos'!U275</f>
        <v>205.9855113836893</v>
      </c>
      <c r="M275" s="13">
        <f>'Datos y Cálculos'!V275</f>
        <v>0.98769082656999885</v>
      </c>
      <c r="N275" s="84">
        <f t="shared" si="90"/>
        <v>318.91344086793458</v>
      </c>
      <c r="O275" s="84">
        <f t="shared" si="91"/>
        <v>258.53432705768643</v>
      </c>
      <c r="Q275" s="3">
        <f t="shared" si="92"/>
        <v>318.91344086793458</v>
      </c>
      <c r="R275" s="40">
        <f t="shared" si="93"/>
        <v>258.53432705768643</v>
      </c>
      <c r="S275" s="126">
        <f t="shared" si="94"/>
        <v>0.18932759198208826</v>
      </c>
      <c r="U275" s="89">
        <f t="shared" si="82"/>
        <v>5.0039245120982991E-2</v>
      </c>
      <c r="V275" s="159">
        <f t="shared" si="83"/>
        <v>1.7153965973534979E-2</v>
      </c>
      <c r="W275" s="160"/>
      <c r="AA275" s="126">
        <f t="shared" si="84"/>
        <v>0.40332090490149636</v>
      </c>
      <c r="AB275" s="95">
        <f t="shared" si="85"/>
        <v>0.32696112918045922</v>
      </c>
      <c r="AC275" s="130">
        <f t="shared" si="81"/>
        <v>7.6359775721037138E-2</v>
      </c>
      <c r="AE275" s="3">
        <f t="shared" si="86"/>
        <v>31.112126368162599</v>
      </c>
      <c r="AF275" s="40">
        <f t="shared" si="87"/>
        <v>29.016826818940551</v>
      </c>
      <c r="AG275" s="3">
        <f t="shared" si="88"/>
        <v>2.0952995492220481</v>
      </c>
      <c r="AH275" s="94">
        <f t="shared" si="89"/>
        <v>6.7346716339073298E-2</v>
      </c>
    </row>
    <row r="276" spans="2:34" x14ac:dyDescent="0.25">
      <c r="B276" s="26" t="s">
        <v>4216</v>
      </c>
      <c r="C276" s="29">
        <v>325.5</v>
      </c>
      <c r="D276" s="29">
        <v>219</v>
      </c>
      <c r="E276" s="29">
        <v>131.33000000000001</v>
      </c>
      <c r="F276" s="15">
        <v>30</v>
      </c>
      <c r="G276" s="15">
        <f t="shared" si="78"/>
        <v>161.33000000000001</v>
      </c>
      <c r="H276" s="40">
        <f t="shared" si="79"/>
        <v>272.00803094761744</v>
      </c>
      <c r="I276" s="42">
        <f t="shared" si="80"/>
        <v>0.8051232871215277</v>
      </c>
      <c r="J276" s="29">
        <v>451.24</v>
      </c>
      <c r="K276" s="84">
        <f>'Datos y Cálculos'!T276</f>
        <v>41.330000000000013</v>
      </c>
      <c r="L276" s="40">
        <f>'Datos y Cálculos'!U276</f>
        <v>222.86580917673308</v>
      </c>
      <c r="M276" s="13">
        <f>'Datos y Cálculos'!V276</f>
        <v>0.98265409489677491</v>
      </c>
      <c r="N276" s="84">
        <f t="shared" si="90"/>
        <v>341.39980410727605</v>
      </c>
      <c r="O276" s="84">
        <f t="shared" si="91"/>
        <v>279.72094548119702</v>
      </c>
      <c r="Q276" s="3">
        <f t="shared" si="92"/>
        <v>341.39980410727611</v>
      </c>
      <c r="R276" s="40">
        <f t="shared" si="93"/>
        <v>279.72094548119702</v>
      </c>
      <c r="S276" s="126">
        <f t="shared" si="94"/>
        <v>0.18066459876086538</v>
      </c>
      <c r="U276" s="89">
        <f t="shared" si="82"/>
        <v>5.734448251228734E-2</v>
      </c>
      <c r="V276" s="159">
        <f t="shared" si="83"/>
        <v>1.8848529300567116E-2</v>
      </c>
      <c r="W276" s="160"/>
      <c r="AA276" s="126">
        <f t="shared" si="84"/>
        <v>0.43175877928193246</v>
      </c>
      <c r="AB276" s="95">
        <f t="shared" si="85"/>
        <v>0.35375525266148106</v>
      </c>
      <c r="AC276" s="130">
        <f t="shared" si="81"/>
        <v>7.8003526620451402E-2</v>
      </c>
      <c r="AE276" s="3">
        <f t="shared" si="86"/>
        <v>32.004436673346547</v>
      </c>
      <c r="AF276" s="40">
        <f t="shared" si="87"/>
        <v>29.702151883467238</v>
      </c>
      <c r="AG276" s="3">
        <f t="shared" si="88"/>
        <v>2.3022847898793088</v>
      </c>
      <c r="AH276" s="94">
        <f t="shared" si="89"/>
        <v>7.1936425982984553E-2</v>
      </c>
    </row>
    <row r="277" spans="2:34" x14ac:dyDescent="0.25">
      <c r="B277" s="26" t="s">
        <v>4217</v>
      </c>
      <c r="C277" s="29">
        <v>329.49</v>
      </c>
      <c r="D277" s="29">
        <v>215.17</v>
      </c>
      <c r="E277" s="29">
        <v>130.19</v>
      </c>
      <c r="F277" s="15">
        <v>30</v>
      </c>
      <c r="G277" s="15">
        <f t="shared" si="78"/>
        <v>160.19</v>
      </c>
      <c r="H277" s="40">
        <f t="shared" si="79"/>
        <v>268.25168219416628</v>
      </c>
      <c r="I277" s="42">
        <f t="shared" si="80"/>
        <v>0.80211985341532865</v>
      </c>
      <c r="J277" s="29">
        <v>455.1</v>
      </c>
      <c r="K277" s="84">
        <f>'Datos y Cálculos'!T277</f>
        <v>40.19</v>
      </c>
      <c r="L277" s="40">
        <f>'Datos y Cálculos'!U277</f>
        <v>218.89121727470018</v>
      </c>
      <c r="M277" s="13">
        <f>'Datos y Cálculos'!V277</f>
        <v>0.98299969582593982</v>
      </c>
      <c r="N277" s="84">
        <f t="shared" si="90"/>
        <v>336.68517592472142</v>
      </c>
      <c r="O277" s="84">
        <f t="shared" si="91"/>
        <v>274.73239829737611</v>
      </c>
      <c r="Q277" s="3">
        <f t="shared" si="92"/>
        <v>336.68517592472142</v>
      </c>
      <c r="R277" s="40">
        <f t="shared" si="93"/>
        <v>274.73239829737616</v>
      </c>
      <c r="S277" s="126">
        <f t="shared" si="94"/>
        <v>0.18400803497566853</v>
      </c>
      <c r="U277" s="89">
        <f t="shared" si="82"/>
        <v>5.5771598582230623E-2</v>
      </c>
      <c r="V277" s="159">
        <f t="shared" si="83"/>
        <v>1.8636476370510385E-2</v>
      </c>
      <c r="W277" s="160"/>
      <c r="AA277" s="126">
        <f t="shared" si="84"/>
        <v>0.42579632094312109</v>
      </c>
      <c r="AB277" s="95">
        <f t="shared" si="85"/>
        <v>0.34744637662650824</v>
      </c>
      <c r="AC277" s="130">
        <f t="shared" si="81"/>
        <v>7.8349944316612852E-2</v>
      </c>
      <c r="AE277" s="3">
        <f t="shared" si="86"/>
        <v>31.812314163909893</v>
      </c>
      <c r="AF277" s="40">
        <f t="shared" si="87"/>
        <v>29.535930929941593</v>
      </c>
      <c r="AG277" s="3">
        <f t="shared" si="88"/>
        <v>2.2763832339682999</v>
      </c>
      <c r="AH277" s="94">
        <f t="shared" si="89"/>
        <v>7.155666897539914E-2</v>
      </c>
    </row>
    <row r="278" spans="2:34" x14ac:dyDescent="0.25">
      <c r="B278" s="26" t="s">
        <v>4218</v>
      </c>
      <c r="C278" s="29">
        <v>339.55</v>
      </c>
      <c r="D278" s="29">
        <v>216.47</v>
      </c>
      <c r="E278" s="29">
        <v>123.86</v>
      </c>
      <c r="F278" s="15">
        <v>30</v>
      </c>
      <c r="G278" s="15">
        <f t="shared" si="78"/>
        <v>153.86000000000001</v>
      </c>
      <c r="H278" s="40">
        <f t="shared" si="79"/>
        <v>265.57891576704651</v>
      </c>
      <c r="I278" s="42">
        <f t="shared" si="80"/>
        <v>0.81508729476807351</v>
      </c>
      <c r="J278" s="29">
        <v>453.88</v>
      </c>
      <c r="K278" s="84">
        <f>'Datos y Cálculos'!T278</f>
        <v>33.860000000000014</v>
      </c>
      <c r="L278" s="40">
        <f>'Datos y Cálculos'!U278</f>
        <v>219.10216909013019</v>
      </c>
      <c r="M278" s="13">
        <f>'Datos y Cálculos'!V278</f>
        <v>0.98798656763161752</v>
      </c>
      <c r="N278" s="84">
        <f t="shared" si="90"/>
        <v>333.33056197650706</v>
      </c>
      <c r="O278" s="84">
        <f t="shared" si="91"/>
        <v>274.99716587873388</v>
      </c>
      <c r="Q278" s="3">
        <f t="shared" si="92"/>
        <v>333.33056197650706</v>
      </c>
      <c r="R278" s="40">
        <f t="shared" si="93"/>
        <v>274.99716587873388</v>
      </c>
      <c r="S278" s="126">
        <f t="shared" si="94"/>
        <v>0.17500164326931555</v>
      </c>
      <c r="U278" s="89">
        <f t="shared" si="82"/>
        <v>5.4665757665406427E-2</v>
      </c>
      <c r="V278" s="159">
        <f t="shared" si="83"/>
        <v>1.7459024574669177E-2</v>
      </c>
      <c r="W278" s="160"/>
      <c r="AA278" s="126">
        <f t="shared" si="84"/>
        <v>0.42155383455086748</v>
      </c>
      <c r="AB278" s="95">
        <f t="shared" si="85"/>
        <v>0.3477812207779844</v>
      </c>
      <c r="AC278" s="130">
        <f t="shared" si="81"/>
        <v>7.3772613772883078E-2</v>
      </c>
      <c r="AE278" s="3">
        <f t="shared" si="86"/>
        <v>31.67723939588786</v>
      </c>
      <c r="AF278" s="40">
        <f t="shared" si="87"/>
        <v>29.544677959214894</v>
      </c>
      <c r="AG278" s="3">
        <f t="shared" si="88"/>
        <v>2.1325614366729653</v>
      </c>
      <c r="AH278" s="94">
        <f t="shared" si="89"/>
        <v>6.7321568335585447E-2</v>
      </c>
    </row>
    <row r="279" spans="2:34" x14ac:dyDescent="0.25">
      <c r="B279" s="26" t="s">
        <v>4219</v>
      </c>
      <c r="C279" s="29">
        <v>337.2</v>
      </c>
      <c r="D279" s="29">
        <v>221.7</v>
      </c>
      <c r="E279" s="29">
        <v>131.91999999999999</v>
      </c>
      <c r="F279" s="15">
        <v>30</v>
      </c>
      <c r="G279" s="15">
        <f t="shared" si="78"/>
        <v>161.91999999999999</v>
      </c>
      <c r="H279" s="40">
        <f t="shared" si="79"/>
        <v>274.53410789918252</v>
      </c>
      <c r="I279" s="42">
        <f t="shared" si="80"/>
        <v>0.80754993139655762</v>
      </c>
      <c r="J279" s="29">
        <v>452.01</v>
      </c>
      <c r="K279" s="84">
        <f>'Datos y Cálculos'!T279</f>
        <v>41.919999999999987</v>
      </c>
      <c r="L279" s="40">
        <f>'Datos y Cálculos'!U279</f>
        <v>225.62840335383308</v>
      </c>
      <c r="M279" s="13">
        <f>'Datos y Cálculos'!V279</f>
        <v>0.98258905662833362</v>
      </c>
      <c r="N279" s="84">
        <f t="shared" si="90"/>
        <v>344.57030673331911</v>
      </c>
      <c r="O279" s="84">
        <f t="shared" si="91"/>
        <v>283.18830307208913</v>
      </c>
      <c r="Q279" s="3">
        <f t="shared" si="92"/>
        <v>344.57030673331911</v>
      </c>
      <c r="R279" s="40">
        <f t="shared" si="93"/>
        <v>283.18830307208913</v>
      </c>
      <c r="S279" s="126">
        <f t="shared" si="94"/>
        <v>0.17814072327693842</v>
      </c>
      <c r="U279" s="89">
        <f t="shared" si="82"/>
        <v>5.841451857088846E-2</v>
      </c>
      <c r="V279" s="159">
        <f t="shared" si="83"/>
        <v>1.8958275992438555E-2</v>
      </c>
      <c r="W279" s="160"/>
      <c r="AA279" s="126">
        <f t="shared" si="84"/>
        <v>0.43576842523679765</v>
      </c>
      <c r="AB279" s="95">
        <f t="shared" si="85"/>
        <v>0.35814032278386204</v>
      </c>
      <c r="AC279" s="130">
        <f t="shared" si="81"/>
        <v>7.762810245293561E-2</v>
      </c>
      <c r="AE279" s="3">
        <f t="shared" si="86"/>
        <v>32.135137997733992</v>
      </c>
      <c r="AF279" s="40">
        <f t="shared" si="87"/>
        <v>29.819448016637587</v>
      </c>
      <c r="AG279" s="3">
        <f t="shared" si="88"/>
        <v>2.3156899810964049</v>
      </c>
      <c r="AH279" s="94">
        <f t="shared" si="89"/>
        <v>7.20609938335941E-2</v>
      </c>
    </row>
    <row r="280" spans="2:34" x14ac:dyDescent="0.25">
      <c r="B280" s="26" t="s">
        <v>4220</v>
      </c>
      <c r="C280" s="29">
        <v>402.53</v>
      </c>
      <c r="D280" s="29">
        <v>262.5</v>
      </c>
      <c r="E280" s="29">
        <v>162.61000000000001</v>
      </c>
      <c r="F280" s="15">
        <v>30</v>
      </c>
      <c r="G280" s="15">
        <f t="shared" si="78"/>
        <v>192.61</v>
      </c>
      <c r="H280" s="40">
        <f t="shared" si="79"/>
        <v>325.5838787470903</v>
      </c>
      <c r="I280" s="42">
        <f t="shared" si="80"/>
        <v>0.80624385031025103</v>
      </c>
      <c r="J280" s="29">
        <v>450.91</v>
      </c>
      <c r="K280" s="84">
        <f>'Datos y Cálculos'!T280</f>
        <v>72.610000000000014</v>
      </c>
      <c r="L280" s="40">
        <f>'Datos y Cálculos'!U280</f>
        <v>272.35723250907068</v>
      </c>
      <c r="M280" s="13">
        <f>'Datos y Cálculos'!V280</f>
        <v>0.96380770791999293</v>
      </c>
      <c r="N280" s="84">
        <f t="shared" si="90"/>
        <v>408.64334790964148</v>
      </c>
      <c r="O280" s="84">
        <f t="shared" si="91"/>
        <v>341.8380902279423</v>
      </c>
      <c r="Q280" s="3">
        <f t="shared" si="92"/>
        <v>408.64334790964142</v>
      </c>
      <c r="R280" s="40">
        <f t="shared" si="93"/>
        <v>341.8380902279423</v>
      </c>
      <c r="S280" s="126">
        <f t="shared" si="94"/>
        <v>0.16348059505540025</v>
      </c>
      <c r="U280" s="89">
        <f t="shared" si="82"/>
        <v>8.2158777809073727E-2</v>
      </c>
      <c r="V280" s="159">
        <f t="shared" si="83"/>
        <v>2.4666964083175816E-2</v>
      </c>
      <c r="W280" s="160"/>
      <c r="AA280" s="126">
        <f t="shared" si="84"/>
        <v>0.51679980753506394</v>
      </c>
      <c r="AB280" s="95">
        <f t="shared" si="85"/>
        <v>0.43231306747471537</v>
      </c>
      <c r="AC280" s="130">
        <f t="shared" si="81"/>
        <v>8.4486740060348564E-2</v>
      </c>
      <c r="AE280" s="3">
        <f t="shared" si="86"/>
        <v>35.035419819158669</v>
      </c>
      <c r="AF280" s="40">
        <f t="shared" si="87"/>
        <v>32.022432688142239</v>
      </c>
      <c r="AG280" s="3">
        <f t="shared" si="88"/>
        <v>3.0129871310164305</v>
      </c>
      <c r="AH280" s="94">
        <f t="shared" si="89"/>
        <v>8.5998316748264525E-2</v>
      </c>
    </row>
    <row r="281" spans="2:34" x14ac:dyDescent="0.25">
      <c r="B281" s="26" t="s">
        <v>4221</v>
      </c>
      <c r="C281" s="29">
        <v>451.84</v>
      </c>
      <c r="D281" s="29">
        <v>270.32</v>
      </c>
      <c r="E281" s="29">
        <v>168.88</v>
      </c>
      <c r="F281" s="15">
        <v>30</v>
      </c>
      <c r="G281" s="15">
        <f t="shared" si="78"/>
        <v>198.88</v>
      </c>
      <c r="H281" s="40">
        <f t="shared" si="79"/>
        <v>335.59820738496205</v>
      </c>
      <c r="I281" s="42">
        <f t="shared" si="80"/>
        <v>0.8054870200481079</v>
      </c>
      <c r="J281" s="29">
        <v>449.33</v>
      </c>
      <c r="K281" s="84">
        <f>'Datos y Cálculos'!T281</f>
        <v>78.88</v>
      </c>
      <c r="L281" s="40">
        <f>'Datos y Cálculos'!U281</f>
        <v>281.59360220004999</v>
      </c>
      <c r="M281" s="13">
        <f>'Datos y Cálculos'!V281</f>
        <v>0.95996499170446004</v>
      </c>
      <c r="N281" s="84">
        <f t="shared" si="90"/>
        <v>421.21242472448631</v>
      </c>
      <c r="O281" s="84">
        <f t="shared" si="91"/>
        <v>353.43074354842446</v>
      </c>
      <c r="Q281" s="3">
        <f t="shared" si="92"/>
        <v>421.21242472448631</v>
      </c>
      <c r="R281" s="40">
        <f t="shared" si="93"/>
        <v>353.43074354842446</v>
      </c>
      <c r="S281" s="126">
        <f t="shared" si="94"/>
        <v>0.16092042208963242</v>
      </c>
      <c r="U281" s="89">
        <f t="shared" si="82"/>
        <v>8.7290594117202275E-2</v>
      </c>
      <c r="V281" s="159">
        <f t="shared" si="83"/>
        <v>2.5833255198487715E-2</v>
      </c>
      <c r="W281" s="160"/>
      <c r="AA281" s="126">
        <f t="shared" si="84"/>
        <v>0.5326955672777175</v>
      </c>
      <c r="AB281" s="95">
        <f t="shared" si="85"/>
        <v>0.44697397174611109</v>
      </c>
      <c r="AC281" s="130">
        <f t="shared" si="81"/>
        <v>8.5721595531606409E-2</v>
      </c>
      <c r="AE281" s="3">
        <f t="shared" si="86"/>
        <v>35.662254010954392</v>
      </c>
      <c r="AF281" s="40">
        <f t="shared" si="87"/>
        <v>32.506808322427418</v>
      </c>
      <c r="AG281" s="3">
        <f t="shared" si="88"/>
        <v>3.1554456885269744</v>
      </c>
      <c r="AH281" s="94">
        <f t="shared" si="89"/>
        <v>8.8481386722154887E-2</v>
      </c>
    </row>
    <row r="282" spans="2:34" x14ac:dyDescent="0.25">
      <c r="B282" s="26" t="s">
        <v>4222</v>
      </c>
      <c r="C282" s="29">
        <v>369.54</v>
      </c>
      <c r="D282" s="29">
        <v>251.21</v>
      </c>
      <c r="E282" s="29">
        <v>148.28</v>
      </c>
      <c r="F282" s="15">
        <v>30</v>
      </c>
      <c r="G282" s="15">
        <f t="shared" si="78"/>
        <v>178.28</v>
      </c>
      <c r="H282" s="40">
        <f t="shared" si="79"/>
        <v>308.04256605216108</v>
      </c>
      <c r="I282" s="42">
        <f t="shared" si="80"/>
        <v>0.8155041792421065</v>
      </c>
      <c r="J282" s="29">
        <v>450.66</v>
      </c>
      <c r="K282" s="84">
        <f>'Datos y Cálculos'!T282</f>
        <v>58.28</v>
      </c>
      <c r="L282" s="40">
        <f>'Datos y Cálculos'!U282</f>
        <v>257.88179947410015</v>
      </c>
      <c r="M282" s="13">
        <f>'Datos y Cálculos'!V282</f>
        <v>0.97412845928752634</v>
      </c>
      <c r="N282" s="84">
        <f t="shared" si="90"/>
        <v>386.62708354799628</v>
      </c>
      <c r="O282" s="84">
        <f t="shared" si="91"/>
        <v>323.66983988147138</v>
      </c>
      <c r="Q282" s="3">
        <f t="shared" si="92"/>
        <v>386.62708354799628</v>
      </c>
      <c r="R282" s="40">
        <f t="shared" si="93"/>
        <v>323.66983988147132</v>
      </c>
      <c r="S282" s="126">
        <f t="shared" si="94"/>
        <v>0.16283712741688827</v>
      </c>
      <c r="U282" s="89">
        <f t="shared" si="82"/>
        <v>7.3544406852551994E-2</v>
      </c>
      <c r="V282" s="159">
        <f t="shared" si="83"/>
        <v>2.2001421550094529E-2</v>
      </c>
      <c r="W282" s="160"/>
      <c r="AA282" s="126">
        <f t="shared" si="84"/>
        <v>0.48895645405104932</v>
      </c>
      <c r="AB282" s="95">
        <f t="shared" si="85"/>
        <v>0.40933618964142882</v>
      </c>
      <c r="AC282" s="130">
        <f t="shared" si="81"/>
        <v>7.96202644096205E-2</v>
      </c>
      <c r="AE282" s="3">
        <f t="shared" si="86"/>
        <v>33.983203229136379</v>
      </c>
      <c r="AF282" s="40">
        <f t="shared" si="87"/>
        <v>31.295803200053925</v>
      </c>
      <c r="AG282" s="3">
        <f t="shared" si="88"/>
        <v>2.687400029082454</v>
      </c>
      <c r="AH282" s="94">
        <f t="shared" si="89"/>
        <v>7.908024475980957E-2</v>
      </c>
    </row>
    <row r="283" spans="2:34" x14ac:dyDescent="0.25">
      <c r="B283" s="26" t="s">
        <v>4223</v>
      </c>
      <c r="C283" s="29">
        <v>436.46</v>
      </c>
      <c r="D283" s="29">
        <v>291.95999999999998</v>
      </c>
      <c r="E283" s="29">
        <v>175.4</v>
      </c>
      <c r="F283" s="15">
        <v>30</v>
      </c>
      <c r="G283" s="15">
        <f t="shared" si="78"/>
        <v>205.4</v>
      </c>
      <c r="H283" s="40">
        <f t="shared" si="79"/>
        <v>356.97311047192335</v>
      </c>
      <c r="I283" s="42">
        <f t="shared" si="80"/>
        <v>0.8178767291856377</v>
      </c>
      <c r="J283" s="29">
        <v>446.67</v>
      </c>
      <c r="K283" s="84">
        <f>'Datos y Cálculos'!T283</f>
        <v>85.4</v>
      </c>
      <c r="L283" s="40">
        <f>'Datos y Cálculos'!U283</f>
        <v>304.1936909273432</v>
      </c>
      <c r="M283" s="13">
        <f>'Datos y Cálculos'!V283</f>
        <v>0.95978321940192624</v>
      </c>
      <c r="N283" s="84">
        <f t="shared" si="90"/>
        <v>448.04026396613688</v>
      </c>
      <c r="O283" s="84">
        <f t="shared" si="91"/>
        <v>381.79632465801615</v>
      </c>
      <c r="Q283" s="3">
        <f t="shared" si="92"/>
        <v>448.04026396613688</v>
      </c>
      <c r="R283" s="40">
        <f t="shared" si="93"/>
        <v>381.79632465801615</v>
      </c>
      <c r="S283" s="126">
        <f t="shared" si="94"/>
        <v>0.14785264771008944</v>
      </c>
      <c r="U283" s="89">
        <f t="shared" si="82"/>
        <v>9.8764118442344048E-2</v>
      </c>
      <c r="V283" s="159">
        <f t="shared" si="83"/>
        <v>2.7046049149338371E-2</v>
      </c>
      <c r="W283" s="160"/>
      <c r="AA283" s="126">
        <f t="shared" si="84"/>
        <v>0.5666239848760688</v>
      </c>
      <c r="AB283" s="95">
        <f t="shared" si="85"/>
        <v>0.48284712845610034</v>
      </c>
      <c r="AC283" s="130">
        <f t="shared" si="81"/>
        <v>8.377685641996846E-2</v>
      </c>
      <c r="AE283" s="3">
        <f t="shared" si="86"/>
        <v>37.063706618680627</v>
      </c>
      <c r="AF283" s="40">
        <f t="shared" si="87"/>
        <v>33.760122206873156</v>
      </c>
      <c r="AG283" s="3">
        <f t="shared" si="88"/>
        <v>3.3035844118074706</v>
      </c>
      <c r="AH283" s="94">
        <f t="shared" si="89"/>
        <v>8.913259663409967E-2</v>
      </c>
    </row>
    <row r="284" spans="2:34" x14ac:dyDescent="0.25">
      <c r="B284" s="26" t="s">
        <v>4224</v>
      </c>
      <c r="C284" s="29">
        <v>366.34</v>
      </c>
      <c r="D284" s="29">
        <v>262.99</v>
      </c>
      <c r="E284" s="29">
        <v>171.27</v>
      </c>
      <c r="F284" s="15">
        <v>30</v>
      </c>
      <c r="G284" s="15">
        <f t="shared" si="78"/>
        <v>201.27</v>
      </c>
      <c r="H284" s="40">
        <f t="shared" si="79"/>
        <v>331.16967403432341</v>
      </c>
      <c r="I284" s="42">
        <f t="shared" si="80"/>
        <v>0.79412464552156714</v>
      </c>
      <c r="J284" s="29">
        <v>448.61</v>
      </c>
      <c r="K284" s="84">
        <f>'Datos y Cálculos'!T284</f>
        <v>81.27000000000001</v>
      </c>
      <c r="L284" s="40">
        <f>'Datos y Cálculos'!U284</f>
        <v>275.26088171042397</v>
      </c>
      <c r="M284" s="13">
        <f>'Datos y Cálculos'!V284</f>
        <v>0.95542090240293209</v>
      </c>
      <c r="N284" s="84">
        <f t="shared" si="90"/>
        <v>415.65413141555922</v>
      </c>
      <c r="O284" s="84">
        <f t="shared" si="91"/>
        <v>345.48248728888484</v>
      </c>
      <c r="Q284" s="3">
        <f t="shared" si="92"/>
        <v>415.65413141555922</v>
      </c>
      <c r="R284" s="40">
        <f t="shared" si="93"/>
        <v>345.48248728888484</v>
      </c>
      <c r="S284" s="126">
        <f t="shared" si="94"/>
        <v>0.16882219812827692</v>
      </c>
      <c r="U284" s="89">
        <f t="shared" si="82"/>
        <v>8.5002031625708907E-2</v>
      </c>
      <c r="V284" s="159">
        <f t="shared" si="83"/>
        <v>2.6277822306238194E-2</v>
      </c>
      <c r="W284" s="160"/>
      <c r="AA284" s="126">
        <f t="shared" si="84"/>
        <v>0.52566614926083077</v>
      </c>
      <c r="AB284" s="95">
        <f t="shared" si="85"/>
        <v>0.43692203446099043</v>
      </c>
      <c r="AC284" s="130">
        <f t="shared" si="81"/>
        <v>8.8744114799840346E-2</v>
      </c>
      <c r="AE284" s="3">
        <f t="shared" si="86"/>
        <v>35.382713759785034</v>
      </c>
      <c r="AF284" s="40">
        <f t="shared" si="87"/>
        <v>32.172965686497264</v>
      </c>
      <c r="AG284" s="3">
        <f t="shared" si="88"/>
        <v>3.2097480732877699</v>
      </c>
      <c r="AH284" s="94">
        <f t="shared" si="89"/>
        <v>9.0715146810923186E-2</v>
      </c>
    </row>
    <row r="285" spans="2:34" x14ac:dyDescent="0.25">
      <c r="B285" s="26" t="s">
        <v>4225</v>
      </c>
      <c r="C285" s="29">
        <v>378.5</v>
      </c>
      <c r="D285" s="29">
        <v>233.13</v>
      </c>
      <c r="E285" s="29">
        <v>139.47999999999999</v>
      </c>
      <c r="F285" s="15">
        <v>30</v>
      </c>
      <c r="G285" s="15">
        <f t="shared" si="78"/>
        <v>169.48</v>
      </c>
      <c r="H285" s="40">
        <f t="shared" si="79"/>
        <v>288.22398807177723</v>
      </c>
      <c r="I285" s="42">
        <f t="shared" si="80"/>
        <v>0.80885009453808188</v>
      </c>
      <c r="J285" s="29">
        <v>452.49</v>
      </c>
      <c r="K285" s="84">
        <f>'Datos y Cálculos'!T285</f>
        <v>49.47999999999999</v>
      </c>
      <c r="L285" s="40">
        <f>'Datos y Cálculos'!U285</f>
        <v>238.32303140905202</v>
      </c>
      <c r="M285" s="13">
        <f>'Datos y Cálculos'!V285</f>
        <v>0.97821011516029754</v>
      </c>
      <c r="N285" s="84">
        <f t="shared" si="90"/>
        <v>361.75260239162628</v>
      </c>
      <c r="O285" s="84">
        <f t="shared" si="91"/>
        <v>299.12144856109529</v>
      </c>
      <c r="Q285" s="3">
        <f t="shared" si="92"/>
        <v>361.75260239162623</v>
      </c>
      <c r="R285" s="40">
        <f t="shared" si="93"/>
        <v>299.12144856109529</v>
      </c>
      <c r="S285" s="126">
        <f t="shared" si="94"/>
        <v>0.1731325591480547</v>
      </c>
      <c r="U285" s="89">
        <f t="shared" si="82"/>
        <v>6.438555310586011E-2</v>
      </c>
      <c r="V285" s="159">
        <f t="shared" si="83"/>
        <v>2.036452173913043E-2</v>
      </c>
      <c r="W285" s="160"/>
      <c r="AA285" s="126">
        <f t="shared" si="84"/>
        <v>0.45749839376472579</v>
      </c>
      <c r="AB285" s="95">
        <f t="shared" si="85"/>
        <v>0.37829052604611429</v>
      </c>
      <c r="AC285" s="130">
        <f t="shared" si="81"/>
        <v>7.9207867718611491E-2</v>
      </c>
      <c r="AE285" s="3">
        <f t="shared" si="86"/>
        <v>32.864479888047718</v>
      </c>
      <c r="AF285" s="40">
        <f t="shared" si="87"/>
        <v>30.377021694067786</v>
      </c>
      <c r="AG285" s="3">
        <f t="shared" si="88"/>
        <v>2.4874581939799327</v>
      </c>
      <c r="AH285" s="94">
        <f t="shared" si="89"/>
        <v>7.568834810267544E-2</v>
      </c>
    </row>
    <row r="286" spans="2:34" x14ac:dyDescent="0.25">
      <c r="B286" s="26" t="s">
        <v>4226</v>
      </c>
      <c r="C286" s="29">
        <v>428.9</v>
      </c>
      <c r="D286" s="29">
        <v>288.14</v>
      </c>
      <c r="E286" s="29">
        <v>167.37</v>
      </c>
      <c r="F286" s="15">
        <v>30</v>
      </c>
      <c r="G286" s="15">
        <f t="shared" si="78"/>
        <v>197.37</v>
      </c>
      <c r="H286" s="40">
        <f t="shared" si="79"/>
        <v>349.25574655257998</v>
      </c>
      <c r="I286" s="42">
        <f t="shared" si="80"/>
        <v>0.82501147896394278</v>
      </c>
      <c r="J286" s="29">
        <v>449.16</v>
      </c>
      <c r="K286" s="84">
        <f>'Datos y Cálculos'!T286</f>
        <v>77.37</v>
      </c>
      <c r="L286" s="40">
        <f>'Datos y Cálculos'!U286</f>
        <v>298.34673871185521</v>
      </c>
      <c r="M286" s="13">
        <f>'Datos y Cálculos'!V286</f>
        <v>0.96578900524965028</v>
      </c>
      <c r="N286" s="84">
        <f t="shared" si="90"/>
        <v>438.35412888729513</v>
      </c>
      <c r="O286" s="84">
        <f t="shared" si="91"/>
        <v>374.45776066768815</v>
      </c>
      <c r="Q286" s="3">
        <f t="shared" si="92"/>
        <v>438.35412888729519</v>
      </c>
      <c r="R286" s="40">
        <f t="shared" si="93"/>
        <v>374.45776066768821</v>
      </c>
      <c r="S286" s="126">
        <f t="shared" si="94"/>
        <v>0.14576426685383248</v>
      </c>
      <c r="U286" s="89">
        <f t="shared" si="82"/>
        <v>9.4539936417769366E-2</v>
      </c>
      <c r="V286" s="159">
        <f t="shared" si="83"/>
        <v>2.555237807183364E-2</v>
      </c>
      <c r="W286" s="160"/>
      <c r="AA286" s="126">
        <f t="shared" si="84"/>
        <v>0.55437420087711109</v>
      </c>
      <c r="AB286" s="95">
        <f t="shared" si="85"/>
        <v>0.47356625192357971</v>
      </c>
      <c r="AC286" s="130">
        <f t="shared" si="81"/>
        <v>8.0807948953531383E-2</v>
      </c>
      <c r="AE286" s="3">
        <f t="shared" si="86"/>
        <v>36.547736917820878</v>
      </c>
      <c r="AF286" s="40">
        <f t="shared" si="87"/>
        <v>33.426599430544449</v>
      </c>
      <c r="AG286" s="3">
        <f t="shared" si="88"/>
        <v>3.1211374872764281</v>
      </c>
      <c r="AH286" s="94">
        <f t="shared" si="89"/>
        <v>8.5398926185072388E-2</v>
      </c>
    </row>
    <row r="287" spans="2:34" x14ac:dyDescent="0.25">
      <c r="B287" s="26" t="s">
        <v>4227</v>
      </c>
      <c r="C287" s="29">
        <v>425.22</v>
      </c>
      <c r="D287" s="29">
        <v>230.51</v>
      </c>
      <c r="E287" s="29">
        <v>131.85</v>
      </c>
      <c r="F287" s="15">
        <v>30</v>
      </c>
      <c r="G287" s="15">
        <f t="shared" si="78"/>
        <v>161.85</v>
      </c>
      <c r="H287" s="40">
        <f t="shared" si="79"/>
        <v>281.65632000720308</v>
      </c>
      <c r="I287" s="42">
        <f t="shared" si="80"/>
        <v>0.8184087614086023</v>
      </c>
      <c r="J287" s="29">
        <v>449.26</v>
      </c>
      <c r="K287" s="84">
        <f>'Datos y Cálculos'!T287</f>
        <v>41.849999999999994</v>
      </c>
      <c r="L287" s="40">
        <f>'Datos y Cálculos'!U287</f>
        <v>234.27821623019071</v>
      </c>
      <c r="M287" s="13">
        <f>'Datos y Cálculos'!V287</f>
        <v>0.98391563547466898</v>
      </c>
      <c r="N287" s="84">
        <f t="shared" si="90"/>
        <v>353.50946125025672</v>
      </c>
      <c r="O287" s="84">
        <f t="shared" si="91"/>
        <v>294.04476349079556</v>
      </c>
      <c r="Q287" s="3">
        <f t="shared" si="92"/>
        <v>353.50946125025672</v>
      </c>
      <c r="R287" s="40">
        <f t="shared" si="93"/>
        <v>294.04476349079556</v>
      </c>
      <c r="S287" s="126">
        <f t="shared" si="94"/>
        <v>0.16821246466545026</v>
      </c>
      <c r="U287" s="89">
        <f t="shared" si="82"/>
        <v>6.14847180831758E-2</v>
      </c>
      <c r="V287" s="159">
        <f t="shared" si="83"/>
        <v>1.8945255198487707E-2</v>
      </c>
      <c r="W287" s="160"/>
      <c r="AA287" s="126">
        <f t="shared" si="84"/>
        <v>0.44707352382095727</v>
      </c>
      <c r="AB287" s="95">
        <f t="shared" si="85"/>
        <v>0.3718701844923662</v>
      </c>
      <c r="AC287" s="130">
        <f t="shared" si="81"/>
        <v>7.5203339328591079E-2</v>
      </c>
      <c r="AE287" s="3">
        <f t="shared" si="86"/>
        <v>32.510152595760019</v>
      </c>
      <c r="AF287" s="40">
        <f t="shared" si="87"/>
        <v>30.196053061079201</v>
      </c>
      <c r="AG287" s="3">
        <f t="shared" si="88"/>
        <v>2.3140995346808175</v>
      </c>
      <c r="AH287" s="94">
        <f t="shared" si="89"/>
        <v>7.1180826600691582E-2</v>
      </c>
    </row>
    <row r="288" spans="2:34" x14ac:dyDescent="0.25">
      <c r="B288" s="26" t="s">
        <v>4228</v>
      </c>
      <c r="C288" s="29">
        <v>428.7</v>
      </c>
      <c r="D288" s="29">
        <v>284.67</v>
      </c>
      <c r="E288" s="29">
        <v>170.82</v>
      </c>
      <c r="F288" s="15">
        <v>30</v>
      </c>
      <c r="G288" s="15">
        <f t="shared" si="78"/>
        <v>200.82</v>
      </c>
      <c r="H288" s="40">
        <f t="shared" si="79"/>
        <v>348.37577599483006</v>
      </c>
      <c r="I288" s="42">
        <f t="shared" si="80"/>
        <v>0.81713488599225836</v>
      </c>
      <c r="J288" s="29">
        <v>447.5</v>
      </c>
      <c r="K288" s="84">
        <f>'Datos y Cálculos'!T288</f>
        <v>80.819999999999993</v>
      </c>
      <c r="L288" s="40">
        <f>'Datos y Cálculos'!U288</f>
        <v>295.92039689754409</v>
      </c>
      <c r="M288" s="13">
        <f>'Datos y Cálculos'!V288</f>
        <v>0.96198167812866486</v>
      </c>
      <c r="N288" s="84">
        <f t="shared" si="90"/>
        <v>437.24966967339111</v>
      </c>
      <c r="O288" s="84">
        <f t="shared" si="91"/>
        <v>371.41243653803912</v>
      </c>
      <c r="Q288" s="3">
        <f t="shared" si="92"/>
        <v>437.24966967339117</v>
      </c>
      <c r="R288" s="40">
        <f t="shared" si="93"/>
        <v>371.41243653803912</v>
      </c>
      <c r="S288" s="126">
        <f t="shared" si="94"/>
        <v>0.15057125871479782</v>
      </c>
      <c r="U288" s="89">
        <f t="shared" si="82"/>
        <v>9.4064138625708893E-2</v>
      </c>
      <c r="V288" s="159">
        <f t="shared" si="83"/>
        <v>2.6194117202268434E-2</v>
      </c>
      <c r="W288" s="160"/>
      <c r="AA288" s="126">
        <f t="shared" si="84"/>
        <v>0.55297742221401602</v>
      </c>
      <c r="AB288" s="95">
        <f t="shared" si="85"/>
        <v>0.46971491571038743</v>
      </c>
      <c r="AC288" s="130">
        <f t="shared" si="81"/>
        <v>8.3262506503628597E-2</v>
      </c>
      <c r="AE288" s="3">
        <f t="shared" si="86"/>
        <v>36.489619809464529</v>
      </c>
      <c r="AF288" s="40">
        <f t="shared" si="87"/>
        <v>33.290096034562673</v>
      </c>
      <c r="AG288" s="3">
        <f t="shared" si="88"/>
        <v>3.1995237749018557</v>
      </c>
      <c r="AH288" s="94">
        <f t="shared" si="89"/>
        <v>8.7683121709916434E-2</v>
      </c>
    </row>
    <row r="289" spans="2:34" x14ac:dyDescent="0.25">
      <c r="B289" s="26" t="s">
        <v>4229</v>
      </c>
      <c r="C289" s="29">
        <v>444.22</v>
      </c>
      <c r="D289" s="29">
        <v>294.82</v>
      </c>
      <c r="E289" s="29">
        <v>174.88</v>
      </c>
      <c r="F289" s="15">
        <v>30</v>
      </c>
      <c r="G289" s="15">
        <f t="shared" si="78"/>
        <v>204.88</v>
      </c>
      <c r="H289" s="40">
        <f t="shared" si="79"/>
        <v>359.01900618212397</v>
      </c>
      <c r="I289" s="42">
        <f t="shared" si="80"/>
        <v>0.82118215170603814</v>
      </c>
      <c r="J289" s="29">
        <v>446.23</v>
      </c>
      <c r="K289" s="84">
        <f>'Datos y Cálculos'!T289</f>
        <v>84.88</v>
      </c>
      <c r="L289" s="40">
        <f>'Datos y Cálculos'!U289</f>
        <v>306.79544781498959</v>
      </c>
      <c r="M289" s="13">
        <f>'Datos y Cálculos'!V289</f>
        <v>0.96096601856292441</v>
      </c>
      <c r="N289" s="84">
        <f t="shared" si="90"/>
        <v>450.60808665965482</v>
      </c>
      <c r="O289" s="84">
        <f t="shared" si="91"/>
        <v>385.06181387420878</v>
      </c>
      <c r="Q289" s="3">
        <f t="shared" si="92"/>
        <v>450.60808665965482</v>
      </c>
      <c r="R289" s="40">
        <f t="shared" si="93"/>
        <v>385.06181387420872</v>
      </c>
      <c r="S289" s="126">
        <f t="shared" si="94"/>
        <v>0.14546182087263193</v>
      </c>
      <c r="U289" s="89">
        <f t="shared" si="82"/>
        <v>9.9899442699432892E-2</v>
      </c>
      <c r="V289" s="159">
        <f t="shared" si="83"/>
        <v>2.6949323251417769E-2</v>
      </c>
      <c r="W289" s="160"/>
      <c r="AA289" s="126">
        <f t="shared" si="84"/>
        <v>0.56987143838432375</v>
      </c>
      <c r="AB289" s="95">
        <f t="shared" si="85"/>
        <v>0.48697690129363425</v>
      </c>
      <c r="AC289" s="130">
        <f t="shared" si="81"/>
        <v>8.2894537090689502E-2</v>
      </c>
      <c r="AE289" s="3">
        <f t="shared" si="86"/>
        <v>37.202382678069412</v>
      </c>
      <c r="AF289" s="40">
        <f t="shared" si="87"/>
        <v>33.910613011063447</v>
      </c>
      <c r="AG289" s="3">
        <f t="shared" si="88"/>
        <v>3.2917696670059655</v>
      </c>
      <c r="AH289" s="94">
        <f t="shared" si="89"/>
        <v>8.8482764544714043E-2</v>
      </c>
    </row>
    <row r="290" spans="2:34" x14ac:dyDescent="0.25">
      <c r="B290" s="26" t="s">
        <v>4230</v>
      </c>
      <c r="C290" s="29">
        <v>447.3</v>
      </c>
      <c r="D290" s="29">
        <v>299.27</v>
      </c>
      <c r="E290" s="29">
        <v>177.79</v>
      </c>
      <c r="F290" s="15">
        <v>30</v>
      </c>
      <c r="G290" s="15">
        <f t="shared" si="78"/>
        <v>207.79</v>
      </c>
      <c r="H290" s="40">
        <f t="shared" si="79"/>
        <v>364.33393610807104</v>
      </c>
      <c r="I290" s="42">
        <f t="shared" si="80"/>
        <v>0.8214167562783079</v>
      </c>
      <c r="J290" s="29">
        <v>448.03</v>
      </c>
      <c r="K290" s="84">
        <f>'Datos y Cálculos'!T290</f>
        <v>87.789999999999992</v>
      </c>
      <c r="L290" s="40">
        <f>'Datos y Cálculos'!U290</f>
        <v>311.88077369405119</v>
      </c>
      <c r="M290" s="13">
        <f>'Datos y Cálculos'!V290</f>
        <v>0.95956540204551977</v>
      </c>
      <c r="N290" s="84">
        <f t="shared" si="90"/>
        <v>457.27890453676247</v>
      </c>
      <c r="O290" s="84">
        <f t="shared" si="91"/>
        <v>391.44445358115047</v>
      </c>
      <c r="Q290" s="3">
        <f t="shared" si="92"/>
        <v>457.27890453676247</v>
      </c>
      <c r="R290" s="40">
        <f t="shared" si="93"/>
        <v>391.44445358115047</v>
      </c>
      <c r="S290" s="126">
        <f t="shared" si="94"/>
        <v>0.14397001545983035</v>
      </c>
      <c r="U290" s="89">
        <f t="shared" si="82"/>
        <v>0.10287916629489603</v>
      </c>
      <c r="V290" s="159">
        <f t="shared" si="83"/>
        <v>2.7490616257088856E-2</v>
      </c>
      <c r="W290" s="160"/>
      <c r="AA290" s="126">
        <f t="shared" si="84"/>
        <v>0.57830783509217631</v>
      </c>
      <c r="AB290" s="95">
        <f t="shared" si="85"/>
        <v>0.49504884713341457</v>
      </c>
      <c r="AC290" s="130">
        <f t="shared" si="81"/>
        <v>8.3258987958761743E-2</v>
      </c>
      <c r="AE290" s="3">
        <f t="shared" si="86"/>
        <v>37.56634594557341</v>
      </c>
      <c r="AF290" s="40">
        <f t="shared" si="87"/>
        <v>34.208459149005137</v>
      </c>
      <c r="AG290" s="3">
        <f t="shared" si="88"/>
        <v>3.3578867965682733</v>
      </c>
      <c r="AH290" s="94">
        <f t="shared" si="89"/>
        <v>8.9385504819479156E-2</v>
      </c>
    </row>
    <row r="291" spans="2:34" x14ac:dyDescent="0.25">
      <c r="B291" s="26" t="s">
        <v>4231</v>
      </c>
      <c r="C291" s="29">
        <v>456.75</v>
      </c>
      <c r="D291" s="29">
        <v>304.79000000000002</v>
      </c>
      <c r="E291" s="29">
        <v>174</v>
      </c>
      <c r="F291" s="15">
        <v>30</v>
      </c>
      <c r="G291" s="15">
        <f t="shared" si="78"/>
        <v>204</v>
      </c>
      <c r="H291" s="40">
        <f t="shared" si="79"/>
        <v>366.76006339294906</v>
      </c>
      <c r="I291" s="42">
        <f t="shared" si="80"/>
        <v>0.83103377499814113</v>
      </c>
      <c r="J291" s="29">
        <v>447.16</v>
      </c>
      <c r="K291" s="84">
        <f>'Datos y Cálculos'!T291</f>
        <v>84</v>
      </c>
      <c r="L291" s="40">
        <f>'Datos y Cálculos'!U291</f>
        <v>316.15335535148131</v>
      </c>
      <c r="M291" s="13">
        <f>'Datos y Cálculos'!V291</f>
        <v>0.96405745768901252</v>
      </c>
      <c r="N291" s="84">
        <f t="shared" si="90"/>
        <v>460.32395940852905</v>
      </c>
      <c r="O291" s="84">
        <f t="shared" si="91"/>
        <v>396.80701047256775</v>
      </c>
      <c r="Q291" s="3">
        <f t="shared" si="92"/>
        <v>460.32395940852911</v>
      </c>
      <c r="R291" s="40">
        <f t="shared" si="93"/>
        <v>396.8070104725677</v>
      </c>
      <c r="S291" s="126">
        <f t="shared" si="94"/>
        <v>0.13798314781957999</v>
      </c>
      <c r="U291" s="89">
        <f t="shared" si="82"/>
        <v>0.10425388862192818</v>
      </c>
      <c r="V291" s="159">
        <f t="shared" si="83"/>
        <v>2.6785633270321369E-2</v>
      </c>
      <c r="W291" s="160"/>
      <c r="AA291" s="126">
        <f t="shared" si="84"/>
        <v>0.58215883078245878</v>
      </c>
      <c r="AB291" s="95">
        <f t="shared" si="85"/>
        <v>0.50183072278012908</v>
      </c>
      <c r="AC291" s="130">
        <f t="shared" si="81"/>
        <v>8.0328108002329701E-2</v>
      </c>
      <c r="AE291" s="3">
        <f t="shared" si="86"/>
        <v>37.734263678217857</v>
      </c>
      <c r="AF291" s="40">
        <f t="shared" si="87"/>
        <v>34.462488194722141</v>
      </c>
      <c r="AG291" s="3">
        <f t="shared" si="88"/>
        <v>3.2717754834957162</v>
      </c>
      <c r="AH291" s="94">
        <f t="shared" si="89"/>
        <v>8.6705693037925968E-2</v>
      </c>
    </row>
    <row r="292" spans="2:34" x14ac:dyDescent="0.25">
      <c r="B292" s="26" t="s">
        <v>4232</v>
      </c>
      <c r="C292" s="29">
        <v>471.3</v>
      </c>
      <c r="D292" s="29">
        <v>306.23</v>
      </c>
      <c r="E292" s="29">
        <v>177</v>
      </c>
      <c r="F292" s="15">
        <v>30</v>
      </c>
      <c r="G292" s="15">
        <f t="shared" si="78"/>
        <v>207</v>
      </c>
      <c r="H292" s="40">
        <f t="shared" si="79"/>
        <v>369.62929118239538</v>
      </c>
      <c r="I292" s="42">
        <f t="shared" si="80"/>
        <v>0.82847871449908805</v>
      </c>
      <c r="J292" s="29">
        <v>447.05</v>
      </c>
      <c r="K292" s="84">
        <f>'Datos y Cálculos'!T292</f>
        <v>87</v>
      </c>
      <c r="L292" s="40">
        <f>'Datos y Cálculos'!U292</f>
        <v>318.34857138049165</v>
      </c>
      <c r="M292" s="13">
        <f>'Datos y Cálculos'!V292</f>
        <v>0.96193301157928723</v>
      </c>
      <c r="N292" s="84">
        <f t="shared" si="90"/>
        <v>463.92515383592729</v>
      </c>
      <c r="O292" s="84">
        <f t="shared" si="91"/>
        <v>399.56224648404276</v>
      </c>
      <c r="Q292" s="3">
        <f t="shared" si="92"/>
        <v>463.92515383592723</v>
      </c>
      <c r="R292" s="40">
        <f t="shared" si="93"/>
        <v>399.56224648404276</v>
      </c>
      <c r="S292" s="126">
        <f t="shared" si="94"/>
        <v>0.13873554132537336</v>
      </c>
      <c r="U292" s="89">
        <f t="shared" si="82"/>
        <v>0.10589146179395087</v>
      </c>
      <c r="V292" s="159">
        <f t="shared" si="83"/>
        <v>2.734366729678641E-2</v>
      </c>
      <c r="W292" s="160"/>
      <c r="AA292" s="126">
        <f t="shared" si="84"/>
        <v>0.58671316060697676</v>
      </c>
      <c r="AB292" s="95">
        <f t="shared" si="85"/>
        <v>0.50531519266744707</v>
      </c>
      <c r="AC292" s="130">
        <f t="shared" si="81"/>
        <v>8.1397967939529692E-2</v>
      </c>
      <c r="AE292" s="3">
        <f t="shared" si="86"/>
        <v>37.934287762120718</v>
      </c>
      <c r="AF292" s="40">
        <f t="shared" si="87"/>
        <v>34.594350289385517</v>
      </c>
      <c r="AG292" s="3">
        <f t="shared" si="88"/>
        <v>3.3399374727352011</v>
      </c>
      <c r="AH292" s="94">
        <f t="shared" si="89"/>
        <v>8.8045345511147177E-2</v>
      </c>
    </row>
    <row r="293" spans="2:34" x14ac:dyDescent="0.25">
      <c r="B293" s="26" t="s">
        <v>4233</v>
      </c>
      <c r="C293" s="29">
        <v>455.23</v>
      </c>
      <c r="D293" s="29">
        <v>308.68</v>
      </c>
      <c r="E293" s="29">
        <v>178.09</v>
      </c>
      <c r="F293" s="15">
        <v>30</v>
      </c>
      <c r="G293" s="15">
        <f t="shared" si="78"/>
        <v>208.09</v>
      </c>
      <c r="H293" s="40">
        <f t="shared" si="79"/>
        <v>372.26978187868002</v>
      </c>
      <c r="I293" s="42">
        <f t="shared" si="80"/>
        <v>0.82918360561587712</v>
      </c>
      <c r="J293" s="29">
        <v>447.34</v>
      </c>
      <c r="K293" s="84">
        <f>'Datos y Cálculos'!T293</f>
        <v>88.09</v>
      </c>
      <c r="L293" s="40">
        <f>'Datos y Cálculos'!U293</f>
        <v>321.0034119756362</v>
      </c>
      <c r="M293" s="13">
        <f>'Datos y Cálculos'!V293</f>
        <v>0.96160971654540695</v>
      </c>
      <c r="N293" s="84">
        <f t="shared" si="90"/>
        <v>467.2392582148243</v>
      </c>
      <c r="O293" s="84">
        <f t="shared" si="91"/>
        <v>402.89436155417809</v>
      </c>
      <c r="Q293" s="3">
        <f t="shared" si="92"/>
        <v>467.2392582148243</v>
      </c>
      <c r="R293" s="40">
        <f t="shared" si="93"/>
        <v>402.89436155417803</v>
      </c>
      <c r="S293" s="126">
        <f t="shared" si="94"/>
        <v>0.13771295012000506</v>
      </c>
      <c r="U293" s="89">
        <f t="shared" si="82"/>
        <v>0.10740976201323252</v>
      </c>
      <c r="V293" s="159">
        <f t="shared" si="83"/>
        <v>2.7546419659735342E-2</v>
      </c>
      <c r="W293" s="160"/>
      <c r="AA293" s="126">
        <f t="shared" si="84"/>
        <v>0.59090441568044449</v>
      </c>
      <c r="AB293" s="95">
        <f t="shared" si="85"/>
        <v>0.5095292253581527</v>
      </c>
      <c r="AC293" s="130">
        <f t="shared" si="81"/>
        <v>8.1375190322291791E-2</v>
      </c>
      <c r="AE293" s="3">
        <f t="shared" si="86"/>
        <v>38.119743053914618</v>
      </c>
      <c r="AF293" s="40">
        <f t="shared" si="87"/>
        <v>34.755040058422395</v>
      </c>
      <c r="AG293" s="3">
        <f t="shared" si="88"/>
        <v>3.3647029954922232</v>
      </c>
      <c r="AH293" s="94">
        <f t="shared" si="89"/>
        <v>8.8266675636647363E-2</v>
      </c>
    </row>
    <row r="294" spans="2:34" x14ac:dyDescent="0.25">
      <c r="B294" s="26" t="s">
        <v>4234</v>
      </c>
      <c r="C294" s="29">
        <v>444.11</v>
      </c>
      <c r="D294" s="29">
        <v>307.95999999999998</v>
      </c>
      <c r="E294" s="29">
        <v>179.17</v>
      </c>
      <c r="F294" s="15">
        <v>30</v>
      </c>
      <c r="G294" s="15">
        <f t="shared" si="78"/>
        <v>209.17</v>
      </c>
      <c r="H294" s="40">
        <f t="shared" si="79"/>
        <v>372.27872689693135</v>
      </c>
      <c r="I294" s="42">
        <f t="shared" si="80"/>
        <v>0.82722964743903138</v>
      </c>
      <c r="J294" s="29">
        <v>447.85</v>
      </c>
      <c r="K294" s="84">
        <f>'Datos y Cálculos'!T294</f>
        <v>89.169999999999987</v>
      </c>
      <c r="L294" s="40">
        <f>'Datos y Cálculos'!U294</f>
        <v>320.60981036144227</v>
      </c>
      <c r="M294" s="13">
        <f>'Datos y Cálculos'!V294</f>
        <v>0.96054453122572447</v>
      </c>
      <c r="N294" s="84">
        <f t="shared" si="90"/>
        <v>467.25048519024892</v>
      </c>
      <c r="O294" s="84">
        <f t="shared" si="91"/>
        <v>402.40034851524689</v>
      </c>
      <c r="Q294" s="3">
        <f t="shared" si="92"/>
        <v>467.25048519024892</v>
      </c>
      <c r="R294" s="40">
        <f t="shared" si="93"/>
        <v>402.40034851524689</v>
      </c>
      <c r="S294" s="126">
        <f t="shared" si="94"/>
        <v>0.13879094560725214</v>
      </c>
      <c r="U294" s="89">
        <f t="shared" si="82"/>
        <v>0.10741492382797731</v>
      </c>
      <c r="V294" s="159">
        <f t="shared" si="83"/>
        <v>2.7747311909262794E-2</v>
      </c>
      <c r="W294" s="160"/>
      <c r="AA294" s="126">
        <f t="shared" si="84"/>
        <v>0.59091861412211322</v>
      </c>
      <c r="AB294" s="95">
        <f t="shared" si="85"/>
        <v>0.50890446089117825</v>
      </c>
      <c r="AC294" s="130">
        <f t="shared" si="81"/>
        <v>8.2014153230934972E-2</v>
      </c>
      <c r="AE294" s="3">
        <f t="shared" si="86"/>
        <v>38.120373552315087</v>
      </c>
      <c r="AF294" s="40">
        <f t="shared" si="87"/>
        <v>34.731132240696645</v>
      </c>
      <c r="AG294" s="3">
        <f t="shared" si="88"/>
        <v>3.3892413116184414</v>
      </c>
      <c r="AH294" s="94">
        <f t="shared" si="89"/>
        <v>8.8908921812299702E-2</v>
      </c>
    </row>
    <row r="295" spans="2:34" x14ac:dyDescent="0.25">
      <c r="B295" s="26" t="s">
        <v>4235</v>
      </c>
      <c r="C295" s="29">
        <v>427.86</v>
      </c>
      <c r="D295" s="29">
        <v>292.83</v>
      </c>
      <c r="E295" s="29">
        <v>179.29</v>
      </c>
      <c r="F295" s="15">
        <v>30</v>
      </c>
      <c r="G295" s="15">
        <f t="shared" si="78"/>
        <v>209.29</v>
      </c>
      <c r="H295" s="40">
        <f t="shared" si="79"/>
        <v>359.93292847418115</v>
      </c>
      <c r="I295" s="42">
        <f t="shared" si="80"/>
        <v>0.81356824239826497</v>
      </c>
      <c r="J295" s="29">
        <v>448.64</v>
      </c>
      <c r="K295" s="84">
        <f>'Datos y Cálculos'!T295</f>
        <v>89.289999999999992</v>
      </c>
      <c r="L295" s="40">
        <f>'Datos y Cálculos'!U295</f>
        <v>306.14067518054503</v>
      </c>
      <c r="M295" s="13">
        <f>'Datos y Cálculos'!V295</f>
        <v>0.95652104976676122</v>
      </c>
      <c r="N295" s="84">
        <f t="shared" si="90"/>
        <v>451.75515901038875</v>
      </c>
      <c r="O295" s="84">
        <f t="shared" si="91"/>
        <v>384.24000266387276</v>
      </c>
      <c r="Q295" s="3">
        <f t="shared" si="92"/>
        <v>451.75515901038875</v>
      </c>
      <c r="R295" s="40">
        <f t="shared" si="93"/>
        <v>384.24000266387276</v>
      </c>
      <c r="S295" s="126">
        <f t="shared" si="94"/>
        <v>0.14945076995781115</v>
      </c>
      <c r="U295" s="89">
        <f t="shared" si="82"/>
        <v>0.10040870005671076</v>
      </c>
      <c r="V295" s="159">
        <f t="shared" si="83"/>
        <v>2.7769633270321392E-2</v>
      </c>
      <c r="W295" s="160"/>
      <c r="AA295" s="126">
        <f t="shared" si="84"/>
        <v>0.57132210868917643</v>
      </c>
      <c r="AB295" s="95">
        <f t="shared" si="85"/>
        <v>0.48593757965165879</v>
      </c>
      <c r="AC295" s="130">
        <f t="shared" si="81"/>
        <v>8.5384529037517642E-2</v>
      </c>
      <c r="AE295" s="3">
        <f t="shared" si="86"/>
        <v>37.264586760366683</v>
      </c>
      <c r="AF295" s="40">
        <f t="shared" si="87"/>
        <v>33.87261896917866</v>
      </c>
      <c r="AG295" s="3">
        <f t="shared" si="88"/>
        <v>3.3919677911880228</v>
      </c>
      <c r="AH295" s="94">
        <f t="shared" si="89"/>
        <v>9.1023893891548524E-2</v>
      </c>
    </row>
    <row r="296" spans="2:34" x14ac:dyDescent="0.25">
      <c r="B296" s="26" t="s">
        <v>4236</v>
      </c>
      <c r="C296" s="29">
        <v>357.33</v>
      </c>
      <c r="D296" s="29">
        <v>232.63</v>
      </c>
      <c r="E296" s="29">
        <v>140.07</v>
      </c>
      <c r="F296" s="15">
        <v>30</v>
      </c>
      <c r="G296" s="15">
        <f t="shared" si="78"/>
        <v>170.07</v>
      </c>
      <c r="H296" s="40">
        <f t="shared" si="79"/>
        <v>288.16752384680689</v>
      </c>
      <c r="I296" s="42">
        <f t="shared" si="80"/>
        <v>0.80727348069822302</v>
      </c>
      <c r="J296" s="29">
        <v>451.9</v>
      </c>
      <c r="K296" s="84">
        <f>'Datos y Cálculos'!T296</f>
        <v>50.069999999999993</v>
      </c>
      <c r="L296" s="40">
        <f>'Datos y Cálculos'!U296</f>
        <v>237.95739492606654</v>
      </c>
      <c r="M296" s="13">
        <f>'Datos y Cálculos'!V296</f>
        <v>0.97761197996085913</v>
      </c>
      <c r="N296" s="84">
        <f t="shared" si="90"/>
        <v>361.68173361883015</v>
      </c>
      <c r="O296" s="84">
        <f t="shared" si="91"/>
        <v>298.66253481788397</v>
      </c>
      <c r="Q296" s="3">
        <f t="shared" si="92"/>
        <v>361.68173361883015</v>
      </c>
      <c r="R296" s="40">
        <f t="shared" si="93"/>
        <v>298.66253481788397</v>
      </c>
      <c r="S296" s="126">
        <f t="shared" si="94"/>
        <v>0.17423937385613442</v>
      </c>
      <c r="U296" s="89">
        <f t="shared" si="82"/>
        <v>6.4360328805293007E-2</v>
      </c>
      <c r="V296" s="159">
        <f t="shared" si="83"/>
        <v>2.0474268431001915E-2</v>
      </c>
      <c r="W296" s="160"/>
      <c r="AA296" s="126">
        <f t="shared" si="84"/>
        <v>0.4574087680108046</v>
      </c>
      <c r="AB296" s="95">
        <f t="shared" si="85"/>
        <v>0.3777101506762961</v>
      </c>
      <c r="AC296" s="130">
        <f t="shared" si="81"/>
        <v>7.9698617334508504E-2</v>
      </c>
      <c r="AE296" s="3">
        <f t="shared" si="86"/>
        <v>32.86139882412995</v>
      </c>
      <c r="AF296" s="40">
        <f t="shared" si="87"/>
        <v>30.360535438932917</v>
      </c>
      <c r="AG296" s="3">
        <f t="shared" si="88"/>
        <v>2.5008633851970323</v>
      </c>
      <c r="AH296" s="94">
        <f t="shared" si="89"/>
        <v>7.61033758356221E-2</v>
      </c>
    </row>
    <row r="297" spans="2:34" x14ac:dyDescent="0.25">
      <c r="B297" s="26" t="s">
        <v>4237</v>
      </c>
      <c r="C297" s="29">
        <v>427.36</v>
      </c>
      <c r="D297" s="29">
        <v>288.7</v>
      </c>
      <c r="E297" s="29">
        <v>175.67</v>
      </c>
      <c r="F297" s="15">
        <v>30</v>
      </c>
      <c r="G297" s="15">
        <f t="shared" si="78"/>
        <v>205.67</v>
      </c>
      <c r="H297" s="40">
        <f t="shared" si="79"/>
        <v>354.4683891406961</v>
      </c>
      <c r="I297" s="42">
        <f t="shared" si="80"/>
        <v>0.81445908533584011</v>
      </c>
      <c r="J297" s="29">
        <v>449.91</v>
      </c>
      <c r="K297" s="84">
        <f>'Datos y Cálculos'!T297</f>
        <v>85.669999999999987</v>
      </c>
      <c r="L297" s="40">
        <f>'Datos y Cálculos'!U297</f>
        <v>301.14288784562052</v>
      </c>
      <c r="M297" s="13">
        <f>'Datos y Cálculos'!V297</f>
        <v>0.95868111667973599</v>
      </c>
      <c r="N297" s="84">
        <f t="shared" si="90"/>
        <v>444.89656497737809</v>
      </c>
      <c r="O297" s="84">
        <f t="shared" si="91"/>
        <v>377.96723339610935</v>
      </c>
      <c r="Q297" s="3">
        <f t="shared" si="92"/>
        <v>444.89656497737815</v>
      </c>
      <c r="R297" s="40">
        <f t="shared" si="93"/>
        <v>377.96723339610935</v>
      </c>
      <c r="S297" s="126">
        <f t="shared" si="94"/>
        <v>0.15043795985404373</v>
      </c>
      <c r="U297" s="89">
        <f t="shared" si="82"/>
        <v>9.7383013136105839E-2</v>
      </c>
      <c r="V297" s="159">
        <f t="shared" si="83"/>
        <v>2.7096272211720205E-2</v>
      </c>
      <c r="W297" s="160"/>
      <c r="AA297" s="126">
        <f t="shared" si="84"/>
        <v>0.56264823673126363</v>
      </c>
      <c r="AB297" s="95">
        <f t="shared" si="85"/>
        <v>0.47800458388193734</v>
      </c>
      <c r="AC297" s="130">
        <f t="shared" si="81"/>
        <v>8.464365284932629E-2</v>
      </c>
      <c r="AE297" s="3">
        <f t="shared" si="86"/>
        <v>36.8950092264826</v>
      </c>
      <c r="AF297" s="40">
        <f t="shared" si="87"/>
        <v>33.585290235643569</v>
      </c>
      <c r="AG297" s="3">
        <f t="shared" si="88"/>
        <v>3.3097189908390305</v>
      </c>
      <c r="AH297" s="94">
        <f t="shared" si="89"/>
        <v>8.9706414505064558E-2</v>
      </c>
    </row>
    <row r="298" spans="2:34" x14ac:dyDescent="0.25">
      <c r="B298" s="26" t="s">
        <v>4238</v>
      </c>
      <c r="C298" s="29">
        <v>447.17</v>
      </c>
      <c r="D298" s="29">
        <v>287.14999999999998</v>
      </c>
      <c r="E298" s="29">
        <v>180.27</v>
      </c>
      <c r="F298" s="15">
        <v>30</v>
      </c>
      <c r="G298" s="15">
        <f t="shared" si="78"/>
        <v>210.27</v>
      </c>
      <c r="H298" s="40">
        <f t="shared" si="79"/>
        <v>355.90531802714048</v>
      </c>
      <c r="I298" s="42">
        <f t="shared" si="80"/>
        <v>0.80681570478276077</v>
      </c>
      <c r="J298" s="29">
        <v>448.52</v>
      </c>
      <c r="K298" s="84">
        <f>'Datos y Cálculos'!T298</f>
        <v>90.27000000000001</v>
      </c>
      <c r="L298" s="40">
        <f>'Datos y Cálculos'!U298</f>
        <v>301.00464348577748</v>
      </c>
      <c r="M298" s="13">
        <f>'Datos y Cálculos'!V298</f>
        <v>0.95397199416814937</v>
      </c>
      <c r="N298" s="84">
        <f t="shared" si="90"/>
        <v>446.70006775867159</v>
      </c>
      <c r="O298" s="84">
        <f t="shared" si="91"/>
        <v>377.79372161704561</v>
      </c>
      <c r="Q298" s="3">
        <f t="shared" si="92"/>
        <v>446.70006775867165</v>
      </c>
      <c r="R298" s="40">
        <f t="shared" si="93"/>
        <v>377.79372161704555</v>
      </c>
      <c r="S298" s="126">
        <f t="shared" si="94"/>
        <v>0.15425640405063146</v>
      </c>
      <c r="U298" s="89">
        <f t="shared" si="82"/>
        <v>9.8174147663516065E-2</v>
      </c>
      <c r="V298" s="159">
        <f t="shared" si="83"/>
        <v>2.7951924385633292E-2</v>
      </c>
      <c r="W298" s="160"/>
      <c r="AA298" s="126">
        <f t="shared" si="84"/>
        <v>0.56492907623355637</v>
      </c>
      <c r="AB298" s="95">
        <f t="shared" si="85"/>
        <v>0.47778514839012298</v>
      </c>
      <c r="AC298" s="130">
        <f t="shared" si="81"/>
        <v>8.7143927843433389E-2</v>
      </c>
      <c r="AE298" s="3">
        <f t="shared" si="86"/>
        <v>36.991643661995305</v>
      </c>
      <c r="AF298" s="40">
        <f t="shared" si="87"/>
        <v>33.577409620989044</v>
      </c>
      <c r="AG298" s="3">
        <f t="shared" si="88"/>
        <v>3.4142340410062602</v>
      </c>
      <c r="AH298" s="94">
        <f t="shared" si="89"/>
        <v>9.2297440800501507E-2</v>
      </c>
    </row>
    <row r="299" spans="2:34" x14ac:dyDescent="0.25">
      <c r="B299" s="26" t="s">
        <v>4239</v>
      </c>
      <c r="C299" s="29">
        <v>371.3</v>
      </c>
      <c r="D299" s="29">
        <v>243.38</v>
      </c>
      <c r="E299" s="29">
        <v>159.09</v>
      </c>
      <c r="F299" s="15">
        <v>30</v>
      </c>
      <c r="G299" s="15">
        <f t="shared" si="78"/>
        <v>189.09</v>
      </c>
      <c r="H299" s="40">
        <f t="shared" si="79"/>
        <v>308.20261598500429</v>
      </c>
      <c r="I299" s="42">
        <f t="shared" si="80"/>
        <v>0.78967532193770129</v>
      </c>
      <c r="J299" s="29">
        <v>450.66</v>
      </c>
      <c r="K299" s="84">
        <f>'Datos y Cálculos'!T299</f>
        <v>69.09</v>
      </c>
      <c r="L299" s="40">
        <f>'Datos y Cálculos'!U299</f>
        <v>252.99654641911616</v>
      </c>
      <c r="M299" s="13">
        <f>'Datos y Cálculos'!V299</f>
        <v>0.96198941623817535</v>
      </c>
      <c r="N299" s="84">
        <f t="shared" si="90"/>
        <v>386.82796370410671</v>
      </c>
      <c r="O299" s="84">
        <f t="shared" si="91"/>
        <v>317.5383134328747</v>
      </c>
      <c r="Q299" s="3">
        <f t="shared" si="92"/>
        <v>386.82796370410676</v>
      </c>
      <c r="R299" s="40">
        <f t="shared" si="93"/>
        <v>317.5383134328747</v>
      </c>
      <c r="S299" s="126">
        <f t="shared" si="94"/>
        <v>0.17912265082323064</v>
      </c>
      <c r="U299" s="89">
        <f t="shared" si="82"/>
        <v>7.3620849763705115E-2</v>
      </c>
      <c r="V299" s="159">
        <f t="shared" si="83"/>
        <v>2.4012204158790192E-2</v>
      </c>
      <c r="W299" s="160"/>
      <c r="AA299" s="126">
        <f t="shared" si="84"/>
        <v>0.48921050156349888</v>
      </c>
      <c r="AB299" s="95">
        <f t="shared" si="85"/>
        <v>0.40158181971288281</v>
      </c>
      <c r="AC299" s="130">
        <f t="shared" si="81"/>
        <v>8.7628681850616064E-2</v>
      </c>
      <c r="AE299" s="3">
        <f t="shared" si="86"/>
        <v>33.992540474967896</v>
      </c>
      <c r="AF299" s="40">
        <f t="shared" si="87"/>
        <v>31.059530077992463</v>
      </c>
      <c r="AG299" s="3">
        <f t="shared" si="88"/>
        <v>2.9330103969754333</v>
      </c>
      <c r="AH299" s="94">
        <f t="shared" si="89"/>
        <v>8.6283942182412088E-2</v>
      </c>
    </row>
    <row r="300" spans="2:34" x14ac:dyDescent="0.25">
      <c r="B300" s="26" t="s">
        <v>4240</v>
      </c>
      <c r="C300" s="29">
        <v>340.11</v>
      </c>
      <c r="D300" s="29">
        <v>224.68</v>
      </c>
      <c r="E300" s="29">
        <v>134.02000000000001</v>
      </c>
      <c r="F300" s="15">
        <v>30</v>
      </c>
      <c r="G300" s="15">
        <f t="shared" si="78"/>
        <v>164.02</v>
      </c>
      <c r="H300" s="40">
        <f t="shared" si="79"/>
        <v>278.17919188896929</v>
      </c>
      <c r="I300" s="42">
        <f t="shared" si="80"/>
        <v>0.80768082786608064</v>
      </c>
      <c r="J300" s="29">
        <v>453.32</v>
      </c>
      <c r="K300" s="84">
        <f>'Datos y Cálculos'!T300</f>
        <v>44.02000000000001</v>
      </c>
      <c r="L300" s="40">
        <f>'Datos y Cálculos'!U300</f>
        <v>228.95166040018142</v>
      </c>
      <c r="M300" s="13">
        <f>'Datos y Cálculos'!V300</f>
        <v>0.98134252272853129</v>
      </c>
      <c r="N300" s="84">
        <f t="shared" si="90"/>
        <v>349.14528547836738</v>
      </c>
      <c r="O300" s="84">
        <f t="shared" si="91"/>
        <v>287.35935383360118</v>
      </c>
      <c r="Q300" s="3">
        <f t="shared" si="92"/>
        <v>349.14528547836738</v>
      </c>
      <c r="R300" s="40">
        <f t="shared" si="93"/>
        <v>287.35935383360118</v>
      </c>
      <c r="S300" s="126">
        <f t="shared" si="94"/>
        <v>0.17696338519969612</v>
      </c>
      <c r="U300" s="89">
        <f t="shared" si="82"/>
        <v>5.9975995742911153E-2</v>
      </c>
      <c r="V300" s="159">
        <f t="shared" si="83"/>
        <v>1.9348899810964076E-2</v>
      </c>
      <c r="W300" s="160"/>
      <c r="AA300" s="126">
        <f t="shared" si="84"/>
        <v>0.44155427283963378</v>
      </c>
      <c r="AB300" s="95">
        <f t="shared" si="85"/>
        <v>0.36341533396854192</v>
      </c>
      <c r="AC300" s="130">
        <f t="shared" si="81"/>
        <v>7.8138938871091856E-2</v>
      </c>
      <c r="AE300" s="3">
        <f t="shared" si="86"/>
        <v>32.325867209841988</v>
      </c>
      <c r="AF300" s="40">
        <f t="shared" si="87"/>
        <v>29.962463836277934</v>
      </c>
      <c r="AG300" s="3">
        <f t="shared" si="88"/>
        <v>2.3634033735640543</v>
      </c>
      <c r="AH300" s="94">
        <f t="shared" si="89"/>
        <v>7.3111832026721002E-2</v>
      </c>
    </row>
    <row r="301" spans="2:34" x14ac:dyDescent="0.25">
      <c r="B301" s="26" t="s">
        <v>4241</v>
      </c>
      <c r="C301" s="29">
        <v>336.53</v>
      </c>
      <c r="D301" s="29">
        <v>228.4</v>
      </c>
      <c r="E301" s="29">
        <v>140.15</v>
      </c>
      <c r="F301" s="15">
        <v>30</v>
      </c>
      <c r="G301" s="15">
        <f t="shared" si="78"/>
        <v>170.15</v>
      </c>
      <c r="H301" s="40">
        <f t="shared" si="79"/>
        <v>284.81148589900653</v>
      </c>
      <c r="I301" s="42">
        <f t="shared" si="80"/>
        <v>0.80193395037793558</v>
      </c>
      <c r="J301" s="29">
        <v>453.95</v>
      </c>
      <c r="K301" s="84">
        <f>'Datos y Cálculos'!T301</f>
        <v>50.150000000000006</v>
      </c>
      <c r="L301" s="40">
        <f>'Datos y Cálculos'!U301</f>
        <v>233.84093418390205</v>
      </c>
      <c r="M301" s="13">
        <f>'Datos y Cálculos'!V301</f>
        <v>0.97673232788394926</v>
      </c>
      <c r="N301" s="84">
        <f t="shared" si="90"/>
        <v>357.46953924367114</v>
      </c>
      <c r="O301" s="84">
        <f t="shared" si="91"/>
        <v>293.49592673615092</v>
      </c>
      <c r="Q301" s="3">
        <f t="shared" si="92"/>
        <v>357.46953924367119</v>
      </c>
      <c r="R301" s="40">
        <f t="shared" si="93"/>
        <v>293.49592673615092</v>
      </c>
      <c r="S301" s="126">
        <f t="shared" si="94"/>
        <v>0.17896241633028287</v>
      </c>
      <c r="U301" s="89">
        <f t="shared" si="82"/>
        <v>6.2869959971644615E-2</v>
      </c>
      <c r="V301" s="159">
        <f t="shared" si="83"/>
        <v>2.0489149338374289E-2</v>
      </c>
      <c r="W301" s="160"/>
      <c r="AA301" s="126">
        <f t="shared" si="84"/>
        <v>0.45208172364921673</v>
      </c>
      <c r="AB301" s="95">
        <f t="shared" si="85"/>
        <v>0.37117608600619373</v>
      </c>
      <c r="AC301" s="130">
        <f t="shared" si="81"/>
        <v>8.0905637643022998E-2</v>
      </c>
      <c r="AE301" s="3">
        <f t="shared" si="86"/>
        <v>32.679355257637177</v>
      </c>
      <c r="AF301" s="40">
        <f t="shared" si="87"/>
        <v>30.176674219393753</v>
      </c>
      <c r="AG301" s="3">
        <f t="shared" si="88"/>
        <v>2.5026810382434235</v>
      </c>
      <c r="AH301" s="94">
        <f t="shared" si="89"/>
        <v>7.6582938020435587E-2</v>
      </c>
    </row>
    <row r="302" spans="2:34" x14ac:dyDescent="0.25">
      <c r="B302" s="26" t="s">
        <v>4242</v>
      </c>
      <c r="C302" s="29">
        <v>303.44</v>
      </c>
      <c r="D302" s="29">
        <v>219.92</v>
      </c>
      <c r="E302" s="29">
        <v>133.32</v>
      </c>
      <c r="F302" s="15">
        <v>30</v>
      </c>
      <c r="G302" s="15">
        <f t="shared" si="78"/>
        <v>163.32</v>
      </c>
      <c r="H302" s="40">
        <f t="shared" si="79"/>
        <v>273.93106578115595</v>
      </c>
      <c r="I302" s="42">
        <f t="shared" si="80"/>
        <v>0.80282971693212224</v>
      </c>
      <c r="J302" s="29">
        <v>455.18</v>
      </c>
      <c r="K302" s="84">
        <f>'Datos y Cálculos'!T302</f>
        <v>43.319999999999993</v>
      </c>
      <c r="L302" s="40">
        <f>'Datos y Cálculos'!U302</f>
        <v>224.1459988489645</v>
      </c>
      <c r="M302" s="13">
        <f>'Datos y Cálculos'!V302</f>
        <v>0.98114622223610559</v>
      </c>
      <c r="N302" s="84">
        <f t="shared" si="90"/>
        <v>343.81342297424237</v>
      </c>
      <c r="O302" s="84">
        <f t="shared" si="91"/>
        <v>281.32772342005916</v>
      </c>
      <c r="Q302" s="3">
        <f t="shared" si="92"/>
        <v>343.81342297424231</v>
      </c>
      <c r="R302" s="40">
        <f t="shared" si="93"/>
        <v>281.32772342005916</v>
      </c>
      <c r="S302" s="126">
        <f t="shared" si="94"/>
        <v>0.18174304834766275</v>
      </c>
      <c r="U302" s="89">
        <f t="shared" si="82"/>
        <v>5.8158173550094519E-2</v>
      </c>
      <c r="V302" s="159">
        <f t="shared" si="83"/>
        <v>1.9218691871455574E-2</v>
      </c>
      <c r="W302" s="160"/>
      <c r="AA302" s="126">
        <f t="shared" si="84"/>
        <v>0.43481121552564439</v>
      </c>
      <c r="AB302" s="95">
        <f t="shared" si="85"/>
        <v>0.35578729976026108</v>
      </c>
      <c r="AC302" s="130">
        <f t="shared" si="81"/>
        <v>7.9023915765383312E-2</v>
      </c>
      <c r="AE302" s="3">
        <f t="shared" si="86"/>
        <v>32.10382631113373</v>
      </c>
      <c r="AF302" s="40">
        <f t="shared" si="87"/>
        <v>29.75632740172556</v>
      </c>
      <c r="AG302" s="3">
        <f t="shared" si="88"/>
        <v>2.34749890940817</v>
      </c>
      <c r="AH302" s="94">
        <f t="shared" si="89"/>
        <v>7.3122091013619994E-2</v>
      </c>
    </row>
    <row r="303" spans="2:34" x14ac:dyDescent="0.25">
      <c r="B303" s="26" t="s">
        <v>4243</v>
      </c>
      <c r="C303" s="29">
        <v>399.46</v>
      </c>
      <c r="D303" s="29">
        <v>226.1</v>
      </c>
      <c r="E303" s="29">
        <v>136.69999999999999</v>
      </c>
      <c r="F303" s="15">
        <v>30</v>
      </c>
      <c r="G303" s="15">
        <f t="shared" si="78"/>
        <v>166.7</v>
      </c>
      <c r="H303" s="40">
        <f t="shared" si="79"/>
        <v>280.90941600451913</v>
      </c>
      <c r="I303" s="42">
        <f t="shared" si="80"/>
        <v>0.80488579989914832</v>
      </c>
      <c r="J303" s="29">
        <v>451.66</v>
      </c>
      <c r="K303" s="84">
        <f>'Datos y Cálculos'!T303</f>
        <v>46.699999999999989</v>
      </c>
      <c r="L303" s="40">
        <f>'Datos y Cálculos'!U303</f>
        <v>230.87247562236604</v>
      </c>
      <c r="M303" s="13">
        <f>'Datos y Cálculos'!V303</f>
        <v>0.97932852060644815</v>
      </c>
      <c r="N303" s="84">
        <f t="shared" si="90"/>
        <v>352.57201510458628</v>
      </c>
      <c r="O303" s="84">
        <f t="shared" si="91"/>
        <v>289.77018684575728</v>
      </c>
      <c r="Q303" s="3">
        <f t="shared" si="92"/>
        <v>352.57201510458628</v>
      </c>
      <c r="R303" s="40">
        <f t="shared" si="93"/>
        <v>289.77018684575728</v>
      </c>
      <c r="S303" s="126">
        <f t="shared" si="94"/>
        <v>0.1781248243431901</v>
      </c>
      <c r="U303" s="89">
        <f t="shared" si="82"/>
        <v>6.1159056710775046E-2</v>
      </c>
      <c r="V303" s="159">
        <f t="shared" si="83"/>
        <v>1.9847410207939498E-2</v>
      </c>
      <c r="W303" s="160"/>
      <c r="AA303" s="126">
        <f t="shared" si="84"/>
        <v>0.44588796191193514</v>
      </c>
      <c r="AB303" s="95">
        <f t="shared" si="85"/>
        <v>0.36646424701962865</v>
      </c>
      <c r="AC303" s="130">
        <f t="shared" si="81"/>
        <v>7.9423714892306485E-2</v>
      </c>
      <c r="AE303" s="3">
        <f t="shared" si="86"/>
        <v>32.470374148732489</v>
      </c>
      <c r="AF303" s="40">
        <f t="shared" si="87"/>
        <v>30.046079398114486</v>
      </c>
      <c r="AG303" s="3">
        <f t="shared" si="88"/>
        <v>2.424294750618003</v>
      </c>
      <c r="AH303" s="94">
        <f t="shared" si="89"/>
        <v>7.4661743640937916E-2</v>
      </c>
    </row>
    <row r="304" spans="2:34" x14ac:dyDescent="0.25">
      <c r="B304" s="26" t="s">
        <v>4244</v>
      </c>
      <c r="C304" s="29">
        <v>407.06</v>
      </c>
      <c r="D304" s="29">
        <v>275.95</v>
      </c>
      <c r="E304" s="29">
        <v>171.52</v>
      </c>
      <c r="F304" s="15">
        <v>30</v>
      </c>
      <c r="G304" s="15">
        <f t="shared" si="78"/>
        <v>201.52</v>
      </c>
      <c r="H304" s="40">
        <f t="shared" si="79"/>
        <v>341.6997408544525</v>
      </c>
      <c r="I304" s="42">
        <f t="shared" si="80"/>
        <v>0.80758036078681517</v>
      </c>
      <c r="J304" s="29">
        <v>453.04</v>
      </c>
      <c r="K304" s="84">
        <f>'Datos y Cálculos'!T304</f>
        <v>81.52000000000001</v>
      </c>
      <c r="L304" s="40">
        <f>'Datos y Cálculos'!U304</f>
        <v>287.73931413694584</v>
      </c>
      <c r="M304" s="13">
        <f>'Datos y Cálculos'!V304</f>
        <v>0.95902779509881342</v>
      </c>
      <c r="N304" s="84">
        <f t="shared" si="90"/>
        <v>428.87051600944244</v>
      </c>
      <c r="O304" s="84">
        <f t="shared" si="91"/>
        <v>361.14428363783475</v>
      </c>
      <c r="Q304" s="3">
        <f t="shared" si="92"/>
        <v>428.8705160094425</v>
      </c>
      <c r="R304" s="40">
        <f t="shared" si="93"/>
        <v>361.14428363783475</v>
      </c>
      <c r="S304" s="126">
        <f t="shared" si="94"/>
        <v>0.1579176694210348</v>
      </c>
      <c r="U304" s="89">
        <f t="shared" si="82"/>
        <v>9.049352039508507E-2</v>
      </c>
      <c r="V304" s="159">
        <f t="shared" si="83"/>
        <v>2.6324325141776937E-2</v>
      </c>
      <c r="W304" s="160"/>
      <c r="AA304" s="126">
        <f t="shared" si="84"/>
        <v>0.5423805410388135</v>
      </c>
      <c r="AB304" s="95">
        <f t="shared" si="85"/>
        <v>0.45672907005864416</v>
      </c>
      <c r="AC304" s="130">
        <f t="shared" si="81"/>
        <v>8.5651470980169342E-2</v>
      </c>
      <c r="AE304" s="3">
        <f t="shared" si="86"/>
        <v>36.053480739315233</v>
      </c>
      <c r="AF304" s="40">
        <f t="shared" si="87"/>
        <v>32.838052500257504</v>
      </c>
      <c r="AG304" s="3">
        <f t="shared" si="88"/>
        <v>3.2154282390577293</v>
      </c>
      <c r="AH304" s="94">
        <f t="shared" si="89"/>
        <v>8.9184960040526784E-2</v>
      </c>
    </row>
    <row r="305" spans="2:34" x14ac:dyDescent="0.25">
      <c r="B305" s="26" t="s">
        <v>4245</v>
      </c>
      <c r="C305" s="29">
        <v>327.76</v>
      </c>
      <c r="D305" s="29">
        <v>215.47</v>
      </c>
      <c r="E305" s="29">
        <v>139.58000000000001</v>
      </c>
      <c r="F305" s="15">
        <v>30</v>
      </c>
      <c r="G305" s="15">
        <f t="shared" si="78"/>
        <v>169.58</v>
      </c>
      <c r="H305" s="40">
        <f t="shared" si="79"/>
        <v>274.19828099388224</v>
      </c>
      <c r="I305" s="42">
        <f t="shared" si="80"/>
        <v>0.78581820140880987</v>
      </c>
      <c r="J305" s="29">
        <v>455.66</v>
      </c>
      <c r="K305" s="84">
        <f>'Datos y Cálculos'!T305</f>
        <v>49.580000000000013</v>
      </c>
      <c r="L305" s="40">
        <f>'Datos y Cálculos'!U305</f>
        <v>221.10064970506079</v>
      </c>
      <c r="M305" s="13">
        <f>'Datos y Cálculos'!V305</f>
        <v>0.97453354518599633</v>
      </c>
      <c r="N305" s="84">
        <f t="shared" si="90"/>
        <v>344.14880726771861</v>
      </c>
      <c r="O305" s="84">
        <f t="shared" si="91"/>
        <v>277.50547744612612</v>
      </c>
      <c r="Q305" s="3">
        <f t="shared" si="92"/>
        <v>344.14880726771861</v>
      </c>
      <c r="R305" s="40">
        <f t="shared" si="93"/>
        <v>277.50547744612606</v>
      </c>
      <c r="S305" s="126">
        <f t="shared" si="94"/>
        <v>0.19364684233744756</v>
      </c>
      <c r="U305" s="89">
        <f t="shared" si="82"/>
        <v>5.8271693559546311E-2</v>
      </c>
      <c r="V305" s="159">
        <f t="shared" si="83"/>
        <v>2.0383122873345941E-2</v>
      </c>
      <c r="W305" s="160"/>
      <c r="AA305" s="126">
        <f t="shared" si="84"/>
        <v>0.43523536665695595</v>
      </c>
      <c r="AB305" s="95">
        <f t="shared" si="85"/>
        <v>0.35095341223025522</v>
      </c>
      <c r="AC305" s="130">
        <f t="shared" si="81"/>
        <v>8.4281954426700723E-2</v>
      </c>
      <c r="AE305" s="3">
        <f t="shared" si="86"/>
        <v>32.11769240046835</v>
      </c>
      <c r="AF305" s="40">
        <f t="shared" si="87"/>
        <v>29.627962140180429</v>
      </c>
      <c r="AG305" s="3">
        <f t="shared" si="88"/>
        <v>2.4897302602879208</v>
      </c>
      <c r="AH305" s="94">
        <f t="shared" si="89"/>
        <v>7.7518964601940521E-2</v>
      </c>
    </row>
    <row r="306" spans="2:34" x14ac:dyDescent="0.25">
      <c r="B306" s="26" t="s">
        <v>4246</v>
      </c>
      <c r="C306" s="29">
        <v>338.32</v>
      </c>
      <c r="D306" s="29">
        <v>240.3</v>
      </c>
      <c r="E306" s="29">
        <v>145.32</v>
      </c>
      <c r="F306" s="15">
        <v>30</v>
      </c>
      <c r="G306" s="15">
        <f t="shared" si="78"/>
        <v>175.32</v>
      </c>
      <c r="H306" s="40">
        <f t="shared" si="79"/>
        <v>297.45788340536546</v>
      </c>
      <c r="I306" s="42">
        <f t="shared" si="80"/>
        <v>0.80784545781403061</v>
      </c>
      <c r="J306" s="29">
        <v>457.02</v>
      </c>
      <c r="K306" s="84">
        <f>'Datos y Cálculos'!T306</f>
        <v>55.319999999999993</v>
      </c>
      <c r="L306" s="40">
        <f>'Datos y Cálculos'!U306</f>
        <v>246.58546672502823</v>
      </c>
      <c r="M306" s="13">
        <f>'Datos y Cálculos'!V306</f>
        <v>0.97450998711113312</v>
      </c>
      <c r="N306" s="84">
        <f t="shared" si="90"/>
        <v>373.34215012318276</v>
      </c>
      <c r="O306" s="84">
        <f t="shared" si="91"/>
        <v>309.49170780857514</v>
      </c>
      <c r="Q306" s="3">
        <f t="shared" si="92"/>
        <v>373.34215012318282</v>
      </c>
      <c r="R306" s="40">
        <f t="shared" si="93"/>
        <v>309.49170780857514</v>
      </c>
      <c r="S306" s="126">
        <f t="shared" si="94"/>
        <v>0.17102393151574358</v>
      </c>
      <c r="U306" s="89">
        <f t="shared" si="82"/>
        <v>6.8577105640831762E-2</v>
      </c>
      <c r="V306" s="159">
        <f t="shared" si="83"/>
        <v>2.1450827977315689E-2</v>
      </c>
      <c r="W306" s="160"/>
      <c r="AA306" s="126">
        <f t="shared" si="84"/>
        <v>0.47215537048470707</v>
      </c>
      <c r="AB306" s="95">
        <f t="shared" si="85"/>
        <v>0.39140550273814007</v>
      </c>
      <c r="AC306" s="130">
        <f t="shared" si="81"/>
        <v>8.0749867746567006E-2</v>
      </c>
      <c r="AE306" s="3">
        <f t="shared" si="86"/>
        <v>33.376464005925556</v>
      </c>
      <c r="AF306" s="40">
        <f t="shared" si="87"/>
        <v>30.7563171395594</v>
      </c>
      <c r="AG306" s="3">
        <f t="shared" si="88"/>
        <v>2.6201468663661558</v>
      </c>
      <c r="AH306" s="94">
        <f t="shared" si="89"/>
        <v>7.8502829595758938E-2</v>
      </c>
    </row>
    <row r="307" spans="2:34" x14ac:dyDescent="0.25">
      <c r="B307" s="26" t="s">
        <v>4247</v>
      </c>
      <c r="C307" s="29">
        <v>373.41</v>
      </c>
      <c r="D307" s="29">
        <v>252.16</v>
      </c>
      <c r="E307" s="29">
        <v>160.56</v>
      </c>
      <c r="F307" s="15">
        <v>30</v>
      </c>
      <c r="G307" s="15">
        <f t="shared" si="78"/>
        <v>190.56</v>
      </c>
      <c r="H307" s="40">
        <f t="shared" si="79"/>
        <v>316.06609941592916</v>
      </c>
      <c r="I307" s="42">
        <f t="shared" si="80"/>
        <v>0.79780780180467403</v>
      </c>
      <c r="J307" s="29">
        <v>456.02</v>
      </c>
      <c r="K307" s="84">
        <f>'Datos y Cálculos'!T307</f>
        <v>70.56</v>
      </c>
      <c r="L307" s="40">
        <f>'Datos y Cálculos'!U307</f>
        <v>261.84609830967503</v>
      </c>
      <c r="M307" s="13">
        <f>'Datos y Cálculos'!V307</f>
        <v>0.96300842986699897</v>
      </c>
      <c r="N307" s="84">
        <f t="shared" si="90"/>
        <v>396.69749473804723</v>
      </c>
      <c r="O307" s="84">
        <f t="shared" si="91"/>
        <v>328.64546814205238</v>
      </c>
      <c r="Q307" s="3">
        <f t="shared" si="92"/>
        <v>396.69749473804723</v>
      </c>
      <c r="R307" s="40">
        <f t="shared" si="93"/>
        <v>328.64546814205238</v>
      </c>
      <c r="S307" s="126">
        <f t="shared" si="94"/>
        <v>0.17154639870093435</v>
      </c>
      <c r="U307" s="89">
        <f t="shared" si="82"/>
        <v>7.7425499947069945E-2</v>
      </c>
      <c r="V307" s="159">
        <f t="shared" si="83"/>
        <v>2.4285640831758038E-2</v>
      </c>
      <c r="W307" s="160"/>
      <c r="AA307" s="126">
        <f t="shared" si="84"/>
        <v>0.5016922212951257</v>
      </c>
      <c r="AB307" s="95">
        <f t="shared" si="85"/>
        <v>0.41562872747567464</v>
      </c>
      <c r="AC307" s="130">
        <f t="shared" si="81"/>
        <v>8.6063493819451053E-2</v>
      </c>
      <c r="AE307" s="3">
        <f t="shared" si="86"/>
        <v>34.457265765110755</v>
      </c>
      <c r="AF307" s="40">
        <f t="shared" si="87"/>
        <v>31.49085599340798</v>
      </c>
      <c r="AG307" s="3">
        <f t="shared" si="88"/>
        <v>2.9664097717027751</v>
      </c>
      <c r="AH307" s="94">
        <f t="shared" si="89"/>
        <v>8.6089528749154987E-2</v>
      </c>
    </row>
    <row r="308" spans="2:34" x14ac:dyDescent="0.25">
      <c r="B308" s="26" t="s">
        <v>4248</v>
      </c>
      <c r="C308" s="29">
        <v>334.86</v>
      </c>
      <c r="D308" s="29">
        <v>226.82</v>
      </c>
      <c r="E308" s="29">
        <v>134.63999999999999</v>
      </c>
      <c r="F308" s="15">
        <v>30</v>
      </c>
      <c r="G308" s="15">
        <f t="shared" si="78"/>
        <v>164.64</v>
      </c>
      <c r="H308" s="40">
        <f t="shared" si="79"/>
        <v>280.27422642833216</v>
      </c>
      <c r="I308" s="42">
        <f t="shared" si="80"/>
        <v>0.80927883698217706</v>
      </c>
      <c r="J308" s="29">
        <v>458.96</v>
      </c>
      <c r="K308" s="84">
        <f>'Datos y Cálculos'!T308</f>
        <v>44.639999999999986</v>
      </c>
      <c r="L308" s="40">
        <f>'Datos y Cálculos'!U308</f>
        <v>231.17102327065129</v>
      </c>
      <c r="M308" s="13">
        <f>'Datos y Cálculos'!V308</f>
        <v>0.98117833624174777</v>
      </c>
      <c r="N308" s="84">
        <f t="shared" si="90"/>
        <v>351.77478277241676</v>
      </c>
      <c r="O308" s="84">
        <f t="shared" si="91"/>
        <v>290.14489676989518</v>
      </c>
      <c r="Q308" s="3">
        <f t="shared" si="92"/>
        <v>351.77478277241676</v>
      </c>
      <c r="R308" s="40">
        <f t="shared" si="93"/>
        <v>290.14489676989518</v>
      </c>
      <c r="S308" s="126">
        <f t="shared" si="94"/>
        <v>0.17519699825212731</v>
      </c>
      <c r="U308" s="89">
        <f t="shared" si="82"/>
        <v>6.0882784914933832E-2</v>
      </c>
      <c r="V308" s="159">
        <f t="shared" si="83"/>
        <v>1.9464226843100181E-2</v>
      </c>
      <c r="W308" s="160"/>
      <c r="AA308" s="126">
        <f t="shared" si="84"/>
        <v>0.4448797244894161</v>
      </c>
      <c r="AB308" s="95">
        <f t="shared" si="85"/>
        <v>0.36693813217563698</v>
      </c>
      <c r="AC308" s="130">
        <f t="shared" si="81"/>
        <v>7.7941592313779118E-2</v>
      </c>
      <c r="AE308" s="3">
        <f t="shared" si="86"/>
        <v>32.436628473232034</v>
      </c>
      <c r="AF308" s="40">
        <f t="shared" si="87"/>
        <v>30.059138288558479</v>
      </c>
      <c r="AG308" s="3">
        <f t="shared" si="88"/>
        <v>2.3774901846735546</v>
      </c>
      <c r="AH308" s="94">
        <f t="shared" si="89"/>
        <v>7.3296464416317209E-2</v>
      </c>
    </row>
    <row r="309" spans="2:34" x14ac:dyDescent="0.25">
      <c r="B309" s="26" t="s">
        <v>4249</v>
      </c>
      <c r="C309" s="29">
        <v>383.3</v>
      </c>
      <c r="D309" s="29">
        <v>248.62</v>
      </c>
      <c r="E309" s="29">
        <v>147.51</v>
      </c>
      <c r="F309" s="15">
        <v>30</v>
      </c>
      <c r="G309" s="15">
        <f t="shared" si="78"/>
        <v>177.51</v>
      </c>
      <c r="H309" s="40">
        <f t="shared" si="79"/>
        <v>305.48601359145721</v>
      </c>
      <c r="I309" s="42">
        <f t="shared" si="80"/>
        <v>0.8138506803538732</v>
      </c>
      <c r="J309" s="29">
        <v>457.32</v>
      </c>
      <c r="K309" s="84">
        <f>'Datos y Cálculos'!T309</f>
        <v>57.509999999999991</v>
      </c>
      <c r="L309" s="40">
        <f>'Datos y Cálculos'!U309</f>
        <v>255.18484378975174</v>
      </c>
      <c r="M309" s="13">
        <f>'Datos y Cálculos'!V309</f>
        <v>0.97427416263341815</v>
      </c>
      <c r="N309" s="84">
        <f t="shared" si="90"/>
        <v>383.41833082759456</v>
      </c>
      <c r="O309" s="84">
        <f t="shared" si="91"/>
        <v>320.28486577201255</v>
      </c>
      <c r="Q309" s="3">
        <f t="shared" si="92"/>
        <v>383.41833082759456</v>
      </c>
      <c r="R309" s="40">
        <f t="shared" si="93"/>
        <v>320.28486577201255</v>
      </c>
      <c r="S309" s="126">
        <f t="shared" si="94"/>
        <v>0.16465948542238629</v>
      </c>
      <c r="U309" s="89">
        <f t="shared" si="82"/>
        <v>7.2328731275992444E-2</v>
      </c>
      <c r="V309" s="159">
        <f t="shared" si="83"/>
        <v>2.1858192816635143E-2</v>
      </c>
      <c r="W309" s="160"/>
      <c r="AA309" s="126">
        <f t="shared" si="84"/>
        <v>0.48489843427215429</v>
      </c>
      <c r="AB309" s="95">
        <f t="shared" si="85"/>
        <v>0.40505530760278052</v>
      </c>
      <c r="AC309" s="130">
        <f t="shared" si="81"/>
        <v>7.9843126669373765E-2</v>
      </c>
      <c r="AE309" s="3">
        <f t="shared" si="86"/>
        <v>33.834712524916995</v>
      </c>
      <c r="AF309" s="40">
        <f t="shared" si="87"/>
        <v>31.164807406406016</v>
      </c>
      <c r="AG309" s="3">
        <f t="shared" si="88"/>
        <v>2.6699051185109788</v>
      </c>
      <c r="AH309" s="94">
        <f t="shared" si="89"/>
        <v>7.8910235059475475E-2</v>
      </c>
    </row>
    <row r="310" spans="2:34" x14ac:dyDescent="0.25">
      <c r="B310" s="26" t="s">
        <v>4250</v>
      </c>
      <c r="C310" s="29">
        <v>338.06</v>
      </c>
      <c r="D310" s="29">
        <v>235.24</v>
      </c>
      <c r="E310" s="29">
        <v>144.87</v>
      </c>
      <c r="F310" s="15">
        <v>30</v>
      </c>
      <c r="G310" s="15">
        <f t="shared" si="78"/>
        <v>174.87</v>
      </c>
      <c r="H310" s="40">
        <f t="shared" si="79"/>
        <v>293.11665681090182</v>
      </c>
      <c r="I310" s="42">
        <f t="shared" si="80"/>
        <v>0.80254736308540886</v>
      </c>
      <c r="J310" s="29">
        <v>461.31</v>
      </c>
      <c r="K310" s="84">
        <f>'Datos y Cálculos'!T310</f>
        <v>54.870000000000005</v>
      </c>
      <c r="L310" s="40">
        <f>'Datos y Cálculos'!U310</f>
        <v>241.55449592172778</v>
      </c>
      <c r="M310" s="13">
        <f>'Datos y Cálculos'!V310</f>
        <v>0.97385891784943679</v>
      </c>
      <c r="N310" s="84">
        <f t="shared" si="90"/>
        <v>367.89343633421157</v>
      </c>
      <c r="O310" s="84">
        <f t="shared" si="91"/>
        <v>303.17728966168238</v>
      </c>
      <c r="Q310" s="3">
        <f t="shared" si="92"/>
        <v>367.89343633421157</v>
      </c>
      <c r="R310" s="40">
        <f t="shared" si="93"/>
        <v>303.17728966168238</v>
      </c>
      <c r="S310" s="126">
        <f t="shared" si="94"/>
        <v>0.17591003339819855</v>
      </c>
      <c r="U310" s="89">
        <f t="shared" si="82"/>
        <v>6.6590025604914935E-2</v>
      </c>
      <c r="V310" s="159">
        <f t="shared" si="83"/>
        <v>2.1367122873345926E-2</v>
      </c>
      <c r="W310" s="160"/>
      <c r="AA310" s="126">
        <f t="shared" si="84"/>
        <v>0.46526453462047906</v>
      </c>
      <c r="AB310" s="95">
        <f t="shared" si="85"/>
        <v>0.3834198347963933</v>
      </c>
      <c r="AC310" s="130">
        <f t="shared" si="81"/>
        <v>8.1844699824085765E-2</v>
      </c>
      <c r="AE310" s="3">
        <f t="shared" si="86"/>
        <v>33.133748827992463</v>
      </c>
      <c r="AF310" s="40">
        <f t="shared" si="87"/>
        <v>30.523826260012239</v>
      </c>
      <c r="AG310" s="3">
        <f t="shared" si="88"/>
        <v>2.6099225679802238</v>
      </c>
      <c r="AH310" s="94">
        <f t="shared" si="89"/>
        <v>7.8769311058918823E-2</v>
      </c>
    </row>
    <row r="311" spans="2:34" x14ac:dyDescent="0.25">
      <c r="B311" s="26" t="s">
        <v>4251</v>
      </c>
      <c r="C311" s="29">
        <v>343.81</v>
      </c>
      <c r="D311" s="29">
        <v>238.53</v>
      </c>
      <c r="E311" s="29">
        <v>143.6</v>
      </c>
      <c r="F311" s="15">
        <v>30</v>
      </c>
      <c r="G311" s="15">
        <f t="shared" si="78"/>
        <v>173.6</v>
      </c>
      <c r="H311" s="40">
        <f t="shared" si="79"/>
        <v>295.0144418498864</v>
      </c>
      <c r="I311" s="42">
        <f t="shared" si="80"/>
        <v>0.8085366889305452</v>
      </c>
      <c r="J311" s="29">
        <v>462.12</v>
      </c>
      <c r="K311" s="84">
        <f>'Datos y Cálculos'!T311</f>
        <v>53.599999999999994</v>
      </c>
      <c r="L311" s="40">
        <f>'Datos y Cálculos'!U311</f>
        <v>244.47805811565178</v>
      </c>
      <c r="M311" s="13">
        <f>'Datos y Cálculos'!V311</f>
        <v>0.97567038055890476</v>
      </c>
      <c r="N311" s="84">
        <f t="shared" si="90"/>
        <v>370.27536394969371</v>
      </c>
      <c r="O311" s="84">
        <f t="shared" si="91"/>
        <v>306.84667970440984</v>
      </c>
      <c r="Q311" s="3">
        <f t="shared" si="92"/>
        <v>370.27536394969371</v>
      </c>
      <c r="R311" s="40">
        <f t="shared" si="93"/>
        <v>306.84667970440984</v>
      </c>
      <c r="S311" s="126">
        <f t="shared" si="94"/>
        <v>0.17130138923825733</v>
      </c>
      <c r="U311" s="89">
        <f t="shared" si="82"/>
        <v>6.7455091812854445E-2</v>
      </c>
      <c r="V311" s="159">
        <f t="shared" si="83"/>
        <v>2.1130888468809065E-2</v>
      </c>
      <c r="W311" s="160"/>
      <c r="AA311" s="126">
        <f t="shared" si="84"/>
        <v>0.46827689182521648</v>
      </c>
      <c r="AB311" s="95">
        <f t="shared" si="85"/>
        <v>0.38806040970738376</v>
      </c>
      <c r="AC311" s="130">
        <f t="shared" si="81"/>
        <v>8.0216482117832721E-2</v>
      </c>
      <c r="AE311" s="3">
        <f t="shared" si="86"/>
        <v>33.239413770918162</v>
      </c>
      <c r="AF311" s="40">
        <f t="shared" si="87"/>
        <v>30.658346445049318</v>
      </c>
      <c r="AG311" s="3">
        <f t="shared" si="88"/>
        <v>2.5810673258688439</v>
      </c>
      <c r="AH311" s="94">
        <f t="shared" si="89"/>
        <v>7.7650807672398625E-2</v>
      </c>
    </row>
    <row r="312" spans="2:34" x14ac:dyDescent="0.25">
      <c r="B312" s="26" t="s">
        <v>4252</v>
      </c>
      <c r="C312" s="29">
        <v>352.26</v>
      </c>
      <c r="D312" s="29">
        <v>251.4</v>
      </c>
      <c r="E312" s="29">
        <v>147.97</v>
      </c>
      <c r="F312" s="15">
        <v>30</v>
      </c>
      <c r="G312" s="15">
        <f t="shared" si="78"/>
        <v>177.97</v>
      </c>
      <c r="H312" s="40">
        <f t="shared" si="79"/>
        <v>308.0183126049489</v>
      </c>
      <c r="I312" s="42">
        <f t="shared" si="80"/>
        <v>0.8161852387083065</v>
      </c>
      <c r="J312" s="29">
        <v>463.72</v>
      </c>
      <c r="K312" s="84">
        <f>'Datos y Cálculos'!T312</f>
        <v>57.97</v>
      </c>
      <c r="L312" s="40">
        <f>'Datos y Cálculos'!U312</f>
        <v>257.99705599095506</v>
      </c>
      <c r="M312" s="13">
        <f>'Datos y Cálculos'!V312</f>
        <v>0.97442972375938142</v>
      </c>
      <c r="N312" s="84">
        <f t="shared" si="90"/>
        <v>386.59664282130774</v>
      </c>
      <c r="O312" s="84">
        <f t="shared" si="91"/>
        <v>323.81449940545406</v>
      </c>
      <c r="Q312" s="3">
        <f t="shared" si="92"/>
        <v>386.59664282130774</v>
      </c>
      <c r="R312" s="40">
        <f t="shared" si="93"/>
        <v>323.81449940545406</v>
      </c>
      <c r="S312" s="126">
        <f t="shared" si="94"/>
        <v>0.16239702175808279</v>
      </c>
      <c r="U312" s="89">
        <f t="shared" si="82"/>
        <v>7.3532826406427235E-2</v>
      </c>
      <c r="V312" s="159">
        <f t="shared" si="83"/>
        <v>2.1943758034026487E-2</v>
      </c>
      <c r="W312" s="160"/>
      <c r="AA312" s="126">
        <f t="shared" si="84"/>
        <v>0.4889179565157919</v>
      </c>
      <c r="AB312" s="95">
        <f t="shared" si="85"/>
        <v>0.40951913649357946</v>
      </c>
      <c r="AC312" s="130">
        <f t="shared" si="81"/>
        <v>7.9398820022212435E-2</v>
      </c>
      <c r="AE312" s="3">
        <f t="shared" si="86"/>
        <v>33.981788716388571</v>
      </c>
      <c r="AF312" s="40">
        <f t="shared" si="87"/>
        <v>31.301432092860864</v>
      </c>
      <c r="AG312" s="3">
        <f t="shared" si="88"/>
        <v>2.6803566235277074</v>
      </c>
      <c r="AH312" s="94">
        <f t="shared" si="89"/>
        <v>7.8876266517278304E-2</v>
      </c>
    </row>
    <row r="313" spans="2:34" x14ac:dyDescent="0.25">
      <c r="B313" s="26" t="s">
        <v>4253</v>
      </c>
      <c r="C313" s="29">
        <v>355.14</v>
      </c>
      <c r="D313" s="29">
        <v>244.82</v>
      </c>
      <c r="E313" s="29">
        <v>133.99</v>
      </c>
      <c r="F313" s="15">
        <v>30</v>
      </c>
      <c r="G313" s="15">
        <f t="shared" si="78"/>
        <v>163.99</v>
      </c>
      <c r="H313" s="40">
        <f t="shared" si="79"/>
        <v>294.66854684543449</v>
      </c>
      <c r="I313" s="42">
        <f t="shared" si="80"/>
        <v>0.83083180278626045</v>
      </c>
      <c r="J313" s="29">
        <v>461.8</v>
      </c>
      <c r="K313" s="84">
        <f>'Datos y Cálculos'!T313</f>
        <v>43.990000000000009</v>
      </c>
      <c r="L313" s="40">
        <f>'Datos y Cálculos'!U313</f>
        <v>248.74073349574252</v>
      </c>
      <c r="M313" s="13">
        <f>'Datos y Cálculos'!V313</f>
        <v>0.9842376701208464</v>
      </c>
      <c r="N313" s="84">
        <f t="shared" si="90"/>
        <v>369.84122791940752</v>
      </c>
      <c r="O313" s="84">
        <f t="shared" si="91"/>
        <v>312.19680313519979</v>
      </c>
      <c r="Q313" s="3">
        <f t="shared" si="92"/>
        <v>369.84122791940757</v>
      </c>
      <c r="R313" s="40">
        <f t="shared" si="93"/>
        <v>312.19680313519979</v>
      </c>
      <c r="S313" s="126">
        <f t="shared" si="94"/>
        <v>0.15586262545280416</v>
      </c>
      <c r="U313" s="89">
        <f t="shared" si="82"/>
        <v>6.7297006663516082E-2</v>
      </c>
      <c r="V313" s="159">
        <f t="shared" si="83"/>
        <v>1.9343319470699446E-2</v>
      </c>
      <c r="W313" s="160"/>
      <c r="AA313" s="126">
        <f t="shared" si="84"/>
        <v>0.4677278521356103</v>
      </c>
      <c r="AB313" s="95">
        <f t="shared" si="85"/>
        <v>0.39482656110435321</v>
      </c>
      <c r="AC313" s="130">
        <f t="shared" si="81"/>
        <v>7.2901291031257087E-2</v>
      </c>
      <c r="AE313" s="3">
        <f t="shared" si="86"/>
        <v>33.22010419885428</v>
      </c>
      <c r="AF313" s="40">
        <f t="shared" si="87"/>
        <v>30.857382445182616</v>
      </c>
      <c r="AG313" s="3">
        <f t="shared" si="88"/>
        <v>2.3627217536716643</v>
      </c>
      <c r="AH313" s="94">
        <f t="shared" si="89"/>
        <v>7.1123249329035909E-2</v>
      </c>
    </row>
    <row r="314" spans="2:34" x14ac:dyDescent="0.25">
      <c r="B314" s="26" t="s">
        <v>4254</v>
      </c>
      <c r="C314" s="29">
        <v>372.34</v>
      </c>
      <c r="D314" s="29">
        <v>253.7</v>
      </c>
      <c r="E314" s="29">
        <v>144.57</v>
      </c>
      <c r="F314" s="15">
        <v>30</v>
      </c>
      <c r="G314" s="15">
        <f t="shared" si="78"/>
        <v>174.57</v>
      </c>
      <c r="H314" s="40">
        <f t="shared" si="79"/>
        <v>307.95839800206778</v>
      </c>
      <c r="I314" s="42">
        <f t="shared" si="80"/>
        <v>0.82381257223677506</v>
      </c>
      <c r="J314" s="29">
        <v>461.2</v>
      </c>
      <c r="K314" s="84">
        <f>'Datos y Cálculos'!T314</f>
        <v>54.569999999999993</v>
      </c>
      <c r="L314" s="40">
        <f>'Datos y Cálculos'!U314</f>
        <v>259.50255278127804</v>
      </c>
      <c r="M314" s="13">
        <f>'Datos y Cálculos'!V314</f>
        <v>0.97763970828383817</v>
      </c>
      <c r="N314" s="84">
        <f t="shared" si="90"/>
        <v>386.5214434471734</v>
      </c>
      <c r="O314" s="84">
        <f t="shared" si="91"/>
        <v>325.70406239927382</v>
      </c>
      <c r="Q314" s="3">
        <f t="shared" si="92"/>
        <v>386.5214434471734</v>
      </c>
      <c r="R314" s="40">
        <f t="shared" si="93"/>
        <v>325.70406239927382</v>
      </c>
      <c r="S314" s="126">
        <f t="shared" si="94"/>
        <v>0.15734542566513932</v>
      </c>
      <c r="U314" s="89">
        <f t="shared" si="82"/>
        <v>7.3504222512287332E-2</v>
      </c>
      <c r="V314" s="159">
        <f t="shared" si="83"/>
        <v>2.131131947069943E-2</v>
      </c>
      <c r="W314" s="160"/>
      <c r="AA314" s="126">
        <f t="shared" si="84"/>
        <v>0.48882285397153619</v>
      </c>
      <c r="AB314" s="95">
        <f t="shared" si="85"/>
        <v>0.41190881393853657</v>
      </c>
      <c r="AC314" s="130">
        <f t="shared" si="81"/>
        <v>7.691404003299962E-2</v>
      </c>
      <c r="AE314" s="3">
        <f t="shared" si="86"/>
        <v>33.978294846423466</v>
      </c>
      <c r="AF314" s="40">
        <f t="shared" si="87"/>
        <v>31.375188477367189</v>
      </c>
      <c r="AG314" s="3">
        <f t="shared" si="88"/>
        <v>2.6031063690562775</v>
      </c>
      <c r="AH314" s="94">
        <f t="shared" si="89"/>
        <v>7.6610859397798103E-2</v>
      </c>
    </row>
    <row r="315" spans="2:34" x14ac:dyDescent="0.25">
      <c r="B315" s="26" t="s">
        <v>4255</v>
      </c>
      <c r="C315" s="29">
        <v>316.13</v>
      </c>
      <c r="D315" s="29">
        <v>253.09</v>
      </c>
      <c r="E315" s="29">
        <v>143.37</v>
      </c>
      <c r="F315" s="15">
        <v>30</v>
      </c>
      <c r="G315" s="15">
        <f t="shared" si="78"/>
        <v>173.37</v>
      </c>
      <c r="H315" s="40">
        <f t="shared" si="79"/>
        <v>306.77631101504562</v>
      </c>
      <c r="I315" s="42">
        <f t="shared" si="80"/>
        <v>0.82499851166013727</v>
      </c>
      <c r="J315" s="29">
        <v>460.58</v>
      </c>
      <c r="K315" s="84">
        <f>'Datos y Cálculos'!T315</f>
        <v>53.370000000000005</v>
      </c>
      <c r="L315" s="40">
        <f>'Datos y Cálculos'!U315</f>
        <v>258.65595875602787</v>
      </c>
      <c r="M315" s="13">
        <f>'Datos y Cálculos'!V315</f>
        <v>0.97848122740803412</v>
      </c>
      <c r="N315" s="84">
        <f t="shared" si="90"/>
        <v>385.0377950989934</v>
      </c>
      <c r="O315" s="84">
        <f t="shared" si="91"/>
        <v>324.64149438107268</v>
      </c>
      <c r="Q315" s="3">
        <f t="shared" si="92"/>
        <v>385.0377950989934</v>
      </c>
      <c r="R315" s="40">
        <f t="shared" si="93"/>
        <v>324.64149438107273</v>
      </c>
      <c r="S315" s="126">
        <f t="shared" si="94"/>
        <v>0.15685810974061065</v>
      </c>
      <c r="U315" s="89">
        <f t="shared" si="82"/>
        <v>7.2941018998109647E-2</v>
      </c>
      <c r="V315" s="159">
        <f t="shared" si="83"/>
        <v>2.1088105860113428E-2</v>
      </c>
      <c r="W315" s="160"/>
      <c r="AA315" s="126">
        <f t="shared" si="84"/>
        <v>0.48694652542070732</v>
      </c>
      <c r="AB315" s="95">
        <f t="shared" si="85"/>
        <v>0.41056501389845695</v>
      </c>
      <c r="AC315" s="130">
        <f t="shared" si="81"/>
        <v>7.6381511522250367E-2</v>
      </c>
      <c r="AE315" s="3">
        <f t="shared" si="86"/>
        <v>33.909501421556158</v>
      </c>
      <c r="AF315" s="40">
        <f t="shared" si="87"/>
        <v>31.333659848195676</v>
      </c>
      <c r="AG315" s="3">
        <f t="shared" si="88"/>
        <v>2.5758415733604814</v>
      </c>
      <c r="AH315" s="94">
        <f t="shared" si="89"/>
        <v>7.596223669991875E-2</v>
      </c>
    </row>
    <row r="316" spans="2:34" x14ac:dyDescent="0.25">
      <c r="B316" s="26" t="s">
        <v>4256</v>
      </c>
      <c r="C316" s="29">
        <v>369.66</v>
      </c>
      <c r="D316" s="29">
        <v>255.16</v>
      </c>
      <c r="E316" s="29">
        <v>145.54</v>
      </c>
      <c r="F316" s="15">
        <v>30</v>
      </c>
      <c r="G316" s="15">
        <f t="shared" si="78"/>
        <v>175.54</v>
      </c>
      <c r="H316" s="40">
        <f t="shared" si="79"/>
        <v>309.71102208348992</v>
      </c>
      <c r="I316" s="42">
        <f t="shared" si="80"/>
        <v>0.8238647700798184</v>
      </c>
      <c r="J316" s="29">
        <v>458.86</v>
      </c>
      <c r="K316" s="84">
        <f>'Datos y Cálculos'!T316</f>
        <v>55.539999999999992</v>
      </c>
      <c r="L316" s="40">
        <f>'Datos y Cálculos'!U316</f>
        <v>261.13467253507338</v>
      </c>
      <c r="M316" s="13">
        <f>'Datos y Cálculos'!V316</f>
        <v>0.97712033994922332</v>
      </c>
      <c r="N316" s="84">
        <f t="shared" si="90"/>
        <v>388.72117819760228</v>
      </c>
      <c r="O316" s="84">
        <f t="shared" si="91"/>
        <v>327.75255104971609</v>
      </c>
      <c r="Q316" s="3">
        <f t="shared" si="92"/>
        <v>388.72117819760228</v>
      </c>
      <c r="R316" s="40">
        <f t="shared" si="93"/>
        <v>327.75255104971609</v>
      </c>
      <c r="S316" s="126">
        <f t="shared" si="94"/>
        <v>0.15684410978218799</v>
      </c>
      <c r="U316" s="89">
        <f t="shared" si="82"/>
        <v>7.4343243954631377E-2</v>
      </c>
      <c r="V316" s="159">
        <f t="shared" si="83"/>
        <v>2.1491750472589794E-2</v>
      </c>
      <c r="W316" s="160"/>
      <c r="AA316" s="126">
        <f t="shared" si="84"/>
        <v>0.49160479695792053</v>
      </c>
      <c r="AB316" s="95">
        <f t="shared" si="85"/>
        <v>0.41449948021440219</v>
      </c>
      <c r="AC316" s="130">
        <f t="shared" si="81"/>
        <v>7.7105316743518337E-2</v>
      </c>
      <c r="AE316" s="3">
        <f t="shared" si="86"/>
        <v>34.080778508373321</v>
      </c>
      <c r="AF316" s="40">
        <f t="shared" si="87"/>
        <v>31.455633096129613</v>
      </c>
      <c r="AG316" s="3">
        <f t="shared" si="88"/>
        <v>2.6251454122437075</v>
      </c>
      <c r="AH316" s="94">
        <f t="shared" si="89"/>
        <v>7.7027155104415712E-2</v>
      </c>
    </row>
    <row r="317" spans="2:34" x14ac:dyDescent="0.25">
      <c r="B317" s="26" t="s">
        <v>4257</v>
      </c>
      <c r="C317" s="29">
        <v>351.12</v>
      </c>
      <c r="D317" s="29">
        <v>250.41</v>
      </c>
      <c r="E317" s="29">
        <v>137.44999999999999</v>
      </c>
      <c r="F317" s="15">
        <v>30</v>
      </c>
      <c r="G317" s="15">
        <f t="shared" si="78"/>
        <v>167.45</v>
      </c>
      <c r="H317" s="40">
        <f t="shared" si="79"/>
        <v>301.23856094464395</v>
      </c>
      <c r="I317" s="42">
        <f t="shared" si="80"/>
        <v>0.83126807940772141</v>
      </c>
      <c r="J317" s="29">
        <v>459.85</v>
      </c>
      <c r="K317" s="84">
        <f>'Datos y Cálculos'!T317</f>
        <v>47.449999999999989</v>
      </c>
      <c r="L317" s="40">
        <f>'Datos y Cálculos'!U317</f>
        <v>254.86598556888677</v>
      </c>
      <c r="M317" s="13">
        <f>'Datos y Cálculos'!V317</f>
        <v>0.9825163583169384</v>
      </c>
      <c r="N317" s="84">
        <f t="shared" si="90"/>
        <v>378.08731359062102</v>
      </c>
      <c r="O317" s="84">
        <f t="shared" si="91"/>
        <v>319.88466385973055</v>
      </c>
      <c r="Q317" s="3">
        <f t="shared" si="92"/>
        <v>378.08731359062102</v>
      </c>
      <c r="R317" s="40">
        <f t="shared" si="93"/>
        <v>319.88466385973055</v>
      </c>
      <c r="S317" s="126">
        <f t="shared" si="94"/>
        <v>0.15393970556206005</v>
      </c>
      <c r="U317" s="89">
        <f t="shared" si="82"/>
        <v>7.0331408215500935E-2</v>
      </c>
      <c r="V317" s="159">
        <f t="shared" si="83"/>
        <v>1.9986918714555747E-2</v>
      </c>
      <c r="W317" s="160"/>
      <c r="AA317" s="126">
        <f t="shared" si="84"/>
        <v>0.47815644594387929</v>
      </c>
      <c r="AB317" s="95">
        <f t="shared" si="85"/>
        <v>0.40454918344267743</v>
      </c>
      <c r="AC317" s="130">
        <f t="shared" si="81"/>
        <v>7.3607262501201864E-2</v>
      </c>
      <c r="AE317" s="3">
        <f t="shared" si="86"/>
        <v>33.590746195803639</v>
      </c>
      <c r="AF317" s="40">
        <f t="shared" si="87"/>
        <v>31.149410947875772</v>
      </c>
      <c r="AG317" s="3">
        <f t="shared" si="88"/>
        <v>2.4413352479278672</v>
      </c>
      <c r="AH317" s="94">
        <f t="shared" si="89"/>
        <v>7.2678803671019754E-2</v>
      </c>
    </row>
    <row r="318" spans="2:34" x14ac:dyDescent="0.25">
      <c r="B318" s="26" t="s">
        <v>4258</v>
      </c>
      <c r="C318" s="29">
        <v>382.88</v>
      </c>
      <c r="D318" s="29">
        <v>293.54000000000002</v>
      </c>
      <c r="E318" s="29">
        <v>171.85</v>
      </c>
      <c r="F318" s="15">
        <v>30</v>
      </c>
      <c r="G318" s="15">
        <f t="shared" si="78"/>
        <v>201.85</v>
      </c>
      <c r="H318" s="40">
        <f t="shared" si="79"/>
        <v>356.24311095093475</v>
      </c>
      <c r="I318" s="42">
        <f t="shared" si="80"/>
        <v>0.82398786383950362</v>
      </c>
      <c r="J318" s="29">
        <v>457.99</v>
      </c>
      <c r="K318" s="84">
        <f>'Datos y Cálculos'!T318</f>
        <v>81.849999999999994</v>
      </c>
      <c r="L318" s="40">
        <f>'Datos y Cálculos'!U318</f>
        <v>304.73784487654302</v>
      </c>
      <c r="M318" s="13">
        <f>'Datos y Cálculos'!V318</f>
        <v>0.96325417054426066</v>
      </c>
      <c r="N318" s="84">
        <f t="shared" si="90"/>
        <v>447.12403479233024</v>
      </c>
      <c r="O318" s="84">
        <f t="shared" si="91"/>
        <v>382.47929732986643</v>
      </c>
      <c r="Q318" s="3">
        <f t="shared" si="92"/>
        <v>447.12403479233029</v>
      </c>
      <c r="R318" s="40">
        <f t="shared" si="93"/>
        <v>382.47929732986637</v>
      </c>
      <c r="S318" s="126">
        <f t="shared" si="94"/>
        <v>0.14457898129428137</v>
      </c>
      <c r="U318" s="89">
        <f t="shared" si="82"/>
        <v>9.8360592024574686E-2</v>
      </c>
      <c r="V318" s="159">
        <f t="shared" si="83"/>
        <v>2.6385708884688105E-2</v>
      </c>
      <c r="W318" s="160"/>
      <c r="AA318" s="126">
        <f t="shared" si="84"/>
        <v>0.56546525547767423</v>
      </c>
      <c r="AB318" s="95">
        <f t="shared" si="85"/>
        <v>0.48371086488340165</v>
      </c>
      <c r="AC318" s="130">
        <f t="shared" si="81"/>
        <v>8.1754390594272586E-2</v>
      </c>
      <c r="AE318" s="3">
        <f t="shared" si="86"/>
        <v>37.014417216885391</v>
      </c>
      <c r="AF318" s="40">
        <f t="shared" si="87"/>
        <v>33.791491159011315</v>
      </c>
      <c r="AG318" s="3">
        <f t="shared" si="88"/>
        <v>3.2229260578740764</v>
      </c>
      <c r="AH318" s="94">
        <f t="shared" si="89"/>
        <v>8.707218160397856E-2</v>
      </c>
    </row>
    <row r="319" spans="2:34" x14ac:dyDescent="0.25">
      <c r="B319" s="26" t="s">
        <v>4259</v>
      </c>
      <c r="C319" s="29">
        <v>445.82</v>
      </c>
      <c r="D319" s="29">
        <v>296.2</v>
      </c>
      <c r="E319" s="29">
        <v>178.62</v>
      </c>
      <c r="F319" s="15">
        <v>30</v>
      </c>
      <c r="G319" s="15">
        <f t="shared" si="78"/>
        <v>208.62</v>
      </c>
      <c r="H319" s="40">
        <f t="shared" si="79"/>
        <v>362.29372669147887</v>
      </c>
      <c r="I319" s="42">
        <f t="shared" si="80"/>
        <v>0.81756866922577764</v>
      </c>
      <c r="J319" s="29">
        <v>457.66</v>
      </c>
      <c r="K319" s="84">
        <f>'Datos y Cálculos'!T319</f>
        <v>88.62</v>
      </c>
      <c r="L319" s="40">
        <f>'Datos y Cálculos'!U319</f>
        <v>309.17300076170943</v>
      </c>
      <c r="M319" s="13">
        <f>'Datos y Cálculos'!V319</f>
        <v>0.95803967122048861</v>
      </c>
      <c r="N319" s="84">
        <f t="shared" si="90"/>
        <v>454.71821876312617</v>
      </c>
      <c r="O319" s="84">
        <f t="shared" si="91"/>
        <v>388.045902643342</v>
      </c>
      <c r="Q319" s="3">
        <f t="shared" si="92"/>
        <v>454.71821876312617</v>
      </c>
      <c r="R319" s="40">
        <f t="shared" si="93"/>
        <v>388.045902643342</v>
      </c>
      <c r="S319" s="126">
        <f t="shared" si="94"/>
        <v>0.14662336666680909</v>
      </c>
      <c r="U319" s="89">
        <f t="shared" si="82"/>
        <v>0.10173017996975427</v>
      </c>
      <c r="V319" s="159">
        <f t="shared" si="83"/>
        <v>2.7645005671077517E-2</v>
      </c>
      <c r="W319" s="160"/>
      <c r="AA319" s="126">
        <f t="shared" si="84"/>
        <v>0.5750694074467918</v>
      </c>
      <c r="AB319" s="95">
        <f t="shared" si="85"/>
        <v>0.49075079485985623</v>
      </c>
      <c r="AC319" s="130">
        <f t="shared" si="81"/>
        <v>8.4318612586935571E-2</v>
      </c>
      <c r="AE319" s="3">
        <f t="shared" si="86"/>
        <v>37.426001110283067</v>
      </c>
      <c r="AF319" s="40">
        <f t="shared" si="87"/>
        <v>34.049256163358535</v>
      </c>
      <c r="AG319" s="3">
        <f t="shared" si="88"/>
        <v>3.3767449469245321</v>
      </c>
      <c r="AH319" s="94">
        <f t="shared" si="89"/>
        <v>9.0224572402867409E-2</v>
      </c>
    </row>
    <row r="320" spans="2:34" x14ac:dyDescent="0.25">
      <c r="B320" s="26" t="s">
        <v>4260</v>
      </c>
      <c r="C320" s="29">
        <v>380.13</v>
      </c>
      <c r="D320" s="29">
        <v>256.10000000000002</v>
      </c>
      <c r="E320" s="29">
        <v>164.66</v>
      </c>
      <c r="F320" s="15">
        <v>30</v>
      </c>
      <c r="G320" s="15">
        <f t="shared" si="78"/>
        <v>194.66</v>
      </c>
      <c r="H320" s="40">
        <f t="shared" si="79"/>
        <v>321.68264734051166</v>
      </c>
      <c r="I320" s="42">
        <f t="shared" si="80"/>
        <v>0.79612625087889721</v>
      </c>
      <c r="J320" s="29">
        <v>459.09</v>
      </c>
      <c r="K320" s="84">
        <f>'Datos y Cálculos'!T320</f>
        <v>74.66</v>
      </c>
      <c r="L320" s="40">
        <f>'Datos y Cálculos'!U320</f>
        <v>266.76080221801703</v>
      </c>
      <c r="M320" s="13">
        <f>'Datos y Cálculos'!V320</f>
        <v>0.96003609927179556</v>
      </c>
      <c r="N320" s="84">
        <f t="shared" si="90"/>
        <v>403.74687616451274</v>
      </c>
      <c r="O320" s="84">
        <f t="shared" si="91"/>
        <v>334.81395863002751</v>
      </c>
      <c r="Q320" s="3">
        <f t="shared" si="92"/>
        <v>403.74687616451286</v>
      </c>
      <c r="R320" s="40">
        <f t="shared" si="93"/>
        <v>334.81395863002751</v>
      </c>
      <c r="S320" s="126">
        <f t="shared" si="94"/>
        <v>0.17073300526639257</v>
      </c>
      <c r="U320" s="89">
        <f t="shared" si="82"/>
        <v>8.0201677686200387E-2</v>
      </c>
      <c r="V320" s="159">
        <f t="shared" si="83"/>
        <v>2.5048287334593577E-2</v>
      </c>
      <c r="W320" s="160"/>
      <c r="AA320" s="126">
        <f t="shared" si="84"/>
        <v>0.5106073767309709</v>
      </c>
      <c r="AB320" s="95">
        <f t="shared" si="85"/>
        <v>0.42342984479050322</v>
      </c>
      <c r="AC320" s="130">
        <f t="shared" si="81"/>
        <v>8.7177531940467679E-2</v>
      </c>
      <c r="AE320" s="3">
        <f t="shared" si="86"/>
        <v>34.796366587295822</v>
      </c>
      <c r="AF320" s="40">
        <f t="shared" si="87"/>
        <v>31.736802096965732</v>
      </c>
      <c r="AG320" s="3">
        <f t="shared" si="88"/>
        <v>3.0595644903300894</v>
      </c>
      <c r="AH320" s="94">
        <f t="shared" si="89"/>
        <v>8.7927700228538797E-2</v>
      </c>
    </row>
    <row r="321" spans="2:34" x14ac:dyDescent="0.25">
      <c r="B321" s="26" t="s">
        <v>4261</v>
      </c>
      <c r="C321" s="29">
        <v>428.96</v>
      </c>
      <c r="D321" s="29">
        <v>291.08999999999997</v>
      </c>
      <c r="E321" s="29">
        <v>173.91</v>
      </c>
      <c r="F321" s="15">
        <v>30</v>
      </c>
      <c r="G321" s="15">
        <f t="shared" si="78"/>
        <v>203.91</v>
      </c>
      <c r="H321" s="40">
        <f t="shared" si="79"/>
        <v>355.404946786057</v>
      </c>
      <c r="I321" s="42">
        <f t="shared" si="80"/>
        <v>0.81903755879691609</v>
      </c>
      <c r="J321" s="29">
        <v>460.69</v>
      </c>
      <c r="K321" s="84">
        <f>'Datos y Cálculos'!T321</f>
        <v>83.91</v>
      </c>
      <c r="L321" s="40">
        <f>'Datos y Cálculos'!U321</f>
        <v>302.94269458100484</v>
      </c>
      <c r="M321" s="13">
        <f>'Datos y Cálculos'!V321</f>
        <v>0.96087479647793406</v>
      </c>
      <c r="N321" s="84">
        <f t="shared" si="90"/>
        <v>446.07204717011876</v>
      </c>
      <c r="O321" s="84">
        <f t="shared" si="91"/>
        <v>380.22618753342118</v>
      </c>
      <c r="Q321" s="3">
        <f t="shared" si="92"/>
        <v>446.07204717011876</v>
      </c>
      <c r="R321" s="40">
        <f t="shared" si="93"/>
        <v>380.22618753342118</v>
      </c>
      <c r="S321" s="126">
        <f t="shared" si="94"/>
        <v>0.14761261113406177</v>
      </c>
      <c r="U321" s="89">
        <f t="shared" si="82"/>
        <v>9.7898293463137984E-2</v>
      </c>
      <c r="V321" s="159">
        <f t="shared" si="83"/>
        <v>2.6768892249527422E-2</v>
      </c>
      <c r="W321" s="160"/>
      <c r="AA321" s="126">
        <f t="shared" si="84"/>
        <v>0.56413483616834448</v>
      </c>
      <c r="AB321" s="95">
        <f t="shared" si="85"/>
        <v>0.48086141996984894</v>
      </c>
      <c r="AC321" s="130">
        <f t="shared" si="81"/>
        <v>8.3273416198495542E-2</v>
      </c>
      <c r="AE321" s="3">
        <f t="shared" si="86"/>
        <v>36.95794899438345</v>
      </c>
      <c r="AF321" s="40">
        <f t="shared" si="87"/>
        <v>33.688218370564925</v>
      </c>
      <c r="AG321" s="3">
        <f t="shared" si="88"/>
        <v>3.2697306238185249</v>
      </c>
      <c r="AH321" s="94">
        <f t="shared" si="89"/>
        <v>8.8471647177050583E-2</v>
      </c>
    </row>
    <row r="322" spans="2:34" x14ac:dyDescent="0.25">
      <c r="B322" s="26" t="s">
        <v>4262</v>
      </c>
      <c r="C322" s="29">
        <v>397.7</v>
      </c>
      <c r="D322" s="29">
        <v>282.54000000000002</v>
      </c>
      <c r="E322" s="29">
        <v>176.86</v>
      </c>
      <c r="F322" s="15">
        <v>30</v>
      </c>
      <c r="G322" s="15">
        <f t="shared" si="78"/>
        <v>206.86</v>
      </c>
      <c r="H322" s="40">
        <f t="shared" si="79"/>
        <v>350.17125981439426</v>
      </c>
      <c r="I322" s="42">
        <f t="shared" si="80"/>
        <v>0.8068623340183837</v>
      </c>
      <c r="J322" s="29">
        <v>461.05</v>
      </c>
      <c r="K322" s="84">
        <f>'Datos y Cálculos'!T322</f>
        <v>86.860000000000014</v>
      </c>
      <c r="L322" s="40">
        <f>'Datos y Cálculos'!U322</f>
        <v>295.59010673566195</v>
      </c>
      <c r="M322" s="13">
        <f>'Datos y Cálculos'!V322</f>
        <v>0.95585066469314461</v>
      </c>
      <c r="N322" s="84">
        <f t="shared" si="90"/>
        <v>439.5031980789368</v>
      </c>
      <c r="O322" s="84">
        <f t="shared" si="91"/>
        <v>370.99788629048834</v>
      </c>
      <c r="Q322" s="3">
        <f t="shared" si="92"/>
        <v>439.5031980789368</v>
      </c>
      <c r="R322" s="40">
        <f t="shared" si="93"/>
        <v>370.99788629048834</v>
      </c>
      <c r="S322" s="126">
        <f t="shared" si="94"/>
        <v>0.15586988237601995</v>
      </c>
      <c r="U322" s="89">
        <f t="shared" si="82"/>
        <v>9.5036226071833652E-2</v>
      </c>
      <c r="V322" s="159">
        <f t="shared" si="83"/>
        <v>2.7317625708884692E-2</v>
      </c>
      <c r="W322" s="160"/>
      <c r="AA322" s="126">
        <f t="shared" si="84"/>
        <v>0.5558273965307845</v>
      </c>
      <c r="AB322" s="95">
        <f t="shared" si="85"/>
        <v>0.46919064561216184</v>
      </c>
      <c r="AC322" s="130">
        <f t="shared" si="81"/>
        <v>8.6636750918622663E-2</v>
      </c>
      <c r="AE322" s="3">
        <f t="shared" si="86"/>
        <v>36.608357038558481</v>
      </c>
      <c r="AF322" s="40">
        <f t="shared" si="87"/>
        <v>33.271600458654454</v>
      </c>
      <c r="AG322" s="3">
        <f t="shared" si="88"/>
        <v>3.3367565799040264</v>
      </c>
      <c r="AH322" s="94">
        <f t="shared" si="89"/>
        <v>9.114740047988279E-2</v>
      </c>
    </row>
    <row r="323" spans="2:34" x14ac:dyDescent="0.25">
      <c r="B323" s="26" t="s">
        <v>4263</v>
      </c>
      <c r="C323" s="29">
        <v>380.77</v>
      </c>
      <c r="D323" s="29">
        <v>260.62</v>
      </c>
      <c r="E323" s="29">
        <v>149.88999999999999</v>
      </c>
      <c r="F323" s="15">
        <v>30</v>
      </c>
      <c r="G323" s="15">
        <f t="shared" si="78"/>
        <v>179.89</v>
      </c>
      <c r="H323" s="40">
        <f t="shared" si="79"/>
        <v>316.67522242827903</v>
      </c>
      <c r="I323" s="42">
        <f t="shared" si="80"/>
        <v>0.82298829065802748</v>
      </c>
      <c r="J323" s="29">
        <v>462.78</v>
      </c>
      <c r="K323" s="84">
        <f>'Datos y Cálculos'!T323</f>
        <v>59.889999999999986</v>
      </c>
      <c r="L323" s="40">
        <f>'Datos y Cálculos'!U323</f>
        <v>267.41278297792724</v>
      </c>
      <c r="M323" s="13">
        <f>'Datos y Cálculos'!V323</f>
        <v>0.9745981366250247</v>
      </c>
      <c r="N323" s="84">
        <f t="shared" si="90"/>
        <v>397.46201068402507</v>
      </c>
      <c r="O323" s="84">
        <f t="shared" si="91"/>
        <v>335.63226573272453</v>
      </c>
      <c r="Q323" s="3">
        <f t="shared" si="92"/>
        <v>397.46201068402507</v>
      </c>
      <c r="R323" s="40">
        <f t="shared" si="93"/>
        <v>335.63226573272453</v>
      </c>
      <c r="S323" s="126">
        <f t="shared" si="94"/>
        <v>0.15556139527622437</v>
      </c>
      <c r="U323" s="89">
        <f t="shared" si="82"/>
        <v>7.7724216568998111E-2</v>
      </c>
      <c r="V323" s="159">
        <f t="shared" si="83"/>
        <v>2.2300899810964076E-2</v>
      </c>
      <c r="W323" s="160"/>
      <c r="AA323" s="126">
        <f t="shared" si="84"/>
        <v>0.50265908321949049</v>
      </c>
      <c r="AB323" s="95">
        <f t="shared" si="85"/>
        <v>0.42446473488559877</v>
      </c>
      <c r="AC323" s="130">
        <f t="shared" si="81"/>
        <v>7.8194348333891717E-2</v>
      </c>
      <c r="AE323" s="3">
        <f t="shared" si="86"/>
        <v>34.49375300102092</v>
      </c>
      <c r="AF323" s="40">
        <f t="shared" si="87"/>
        <v>31.769772704379939</v>
      </c>
      <c r="AG323" s="3">
        <f t="shared" si="88"/>
        <v>2.7239802966409812</v>
      </c>
      <c r="AH323" s="94">
        <f t="shared" si="89"/>
        <v>7.8970249962663108E-2</v>
      </c>
    </row>
    <row r="324" spans="2:34" x14ac:dyDescent="0.25">
      <c r="B324" s="26" t="s">
        <v>4264</v>
      </c>
      <c r="C324" s="29">
        <v>367.54</v>
      </c>
      <c r="D324" s="29">
        <v>259.14</v>
      </c>
      <c r="E324" s="29">
        <v>145.34</v>
      </c>
      <c r="F324" s="15">
        <v>30</v>
      </c>
      <c r="G324" s="15">
        <f t="shared" si="78"/>
        <v>175.34</v>
      </c>
      <c r="H324" s="40">
        <f t="shared" si="79"/>
        <v>312.88600991415387</v>
      </c>
      <c r="I324" s="42">
        <f t="shared" si="80"/>
        <v>0.82822495026575293</v>
      </c>
      <c r="J324" s="29">
        <v>458.8</v>
      </c>
      <c r="K324" s="84">
        <f>'Datos y Cálculos'!T324</f>
        <v>55.34</v>
      </c>
      <c r="L324" s="40">
        <f>'Datos y Cálculos'!U324</f>
        <v>264.98312248141389</v>
      </c>
      <c r="M324" s="13">
        <f>'Datos y Cálculos'!V324</f>
        <v>0.97794907680649079</v>
      </c>
      <c r="N324" s="84">
        <f t="shared" si="90"/>
        <v>392.7061348904449</v>
      </c>
      <c r="O324" s="84">
        <f t="shared" si="91"/>
        <v>332.58277629424322</v>
      </c>
      <c r="Q324" s="3">
        <f t="shared" si="92"/>
        <v>392.70613489044496</v>
      </c>
      <c r="R324" s="40">
        <f t="shared" si="93"/>
        <v>332.58277629424327</v>
      </c>
      <c r="S324" s="126">
        <f t="shared" si="94"/>
        <v>0.15310012565241582</v>
      </c>
      <c r="U324" s="89">
        <f t="shared" si="82"/>
        <v>7.5875309323251414E-2</v>
      </c>
      <c r="V324" s="159">
        <f t="shared" si="83"/>
        <v>2.1454548204158805E-2</v>
      </c>
      <c r="W324" s="160"/>
      <c r="AA324" s="126">
        <f t="shared" si="84"/>
        <v>0.49664446018119662</v>
      </c>
      <c r="AB324" s="95">
        <f t="shared" si="85"/>
        <v>0.42060813092287919</v>
      </c>
      <c r="AC324" s="130">
        <f t="shared" si="81"/>
        <v>7.6036329258317437E-2</v>
      </c>
      <c r="AE324" s="3">
        <f t="shared" si="86"/>
        <v>34.267915167102906</v>
      </c>
      <c r="AF324" s="40">
        <f t="shared" si="87"/>
        <v>31.64731388747516</v>
      </c>
      <c r="AG324" s="3">
        <f t="shared" si="88"/>
        <v>2.6206012796277456</v>
      </c>
      <c r="AH324" s="94">
        <f t="shared" si="89"/>
        <v>7.6473904725418373E-2</v>
      </c>
    </row>
    <row r="325" spans="2:34" x14ac:dyDescent="0.25">
      <c r="B325" s="26" t="s">
        <v>4265</v>
      </c>
      <c r="C325" s="29">
        <v>419.82</v>
      </c>
      <c r="D325" s="29">
        <v>292.77999999999997</v>
      </c>
      <c r="E325" s="29">
        <v>177.67</v>
      </c>
      <c r="F325" s="15">
        <v>30</v>
      </c>
      <c r="G325" s="15">
        <f t="shared" ref="G325:G388" si="95">E325+F325</f>
        <v>207.67</v>
      </c>
      <c r="H325" s="40">
        <f t="shared" ref="H325:H388" si="96">SQRT((D325)^2+(G325)^2)</f>
        <v>358.95258363744921</v>
      </c>
      <c r="I325" s="42">
        <f t="shared" ref="I325:I388" si="97">D325/H325</f>
        <v>0.81565090584698186</v>
      </c>
      <c r="J325" s="29">
        <v>457.58</v>
      </c>
      <c r="K325" s="84">
        <f>'Datos y Cálculos'!T325</f>
        <v>87.669999999999987</v>
      </c>
      <c r="L325" s="40">
        <f>'Datos y Cálculos'!U325</f>
        <v>305.6242092832307</v>
      </c>
      <c r="M325" s="13">
        <f>'Datos y Cálculos'!V325</f>
        <v>0.95797384862490509</v>
      </c>
      <c r="N325" s="84">
        <f t="shared" si="90"/>
        <v>450.52471910737603</v>
      </c>
      <c r="O325" s="84">
        <f t="shared" si="91"/>
        <v>383.59178152291258</v>
      </c>
      <c r="Q325" s="3">
        <f t="shared" si="92"/>
        <v>450.52471910737603</v>
      </c>
      <c r="R325" s="40">
        <f t="shared" si="93"/>
        <v>383.59178152291258</v>
      </c>
      <c r="S325" s="126">
        <f t="shared" si="94"/>
        <v>0.14856662630427375</v>
      </c>
      <c r="U325" s="89">
        <f t="shared" si="82"/>
        <v>9.9862481083175803E-2</v>
      </c>
      <c r="V325" s="159">
        <f t="shared" si="83"/>
        <v>2.7468294896030223E-2</v>
      </c>
      <c r="W325" s="160"/>
      <c r="AA325" s="126">
        <f t="shared" si="84"/>
        <v>0.56976600577372893</v>
      </c>
      <c r="AB325" s="95">
        <f t="shared" si="85"/>
        <v>0.48511779251306458</v>
      </c>
      <c r="AC325" s="130">
        <f t="shared" ref="AC325:AC388" si="98">AA325-AB325</f>
        <v>8.4648213260664351E-2</v>
      </c>
      <c r="AE325" s="3">
        <f t="shared" si="86"/>
        <v>37.197867940311298</v>
      </c>
      <c r="AF325" s="40">
        <f t="shared" si="87"/>
        <v>33.842707623312613</v>
      </c>
      <c r="AG325" s="3">
        <f t="shared" si="88"/>
        <v>3.3551603169986848</v>
      </c>
      <c r="AH325" s="94">
        <f t="shared" si="89"/>
        <v>9.0197651176741278E-2</v>
      </c>
    </row>
    <row r="326" spans="2:34" x14ac:dyDescent="0.25">
      <c r="B326" s="26" t="s">
        <v>4266</v>
      </c>
      <c r="C326" s="29">
        <v>350.77</v>
      </c>
      <c r="D326" s="29">
        <v>238.07</v>
      </c>
      <c r="E326" s="29">
        <v>134.44</v>
      </c>
      <c r="F326" s="15">
        <v>30</v>
      </c>
      <c r="G326" s="15">
        <f t="shared" si="95"/>
        <v>164.44</v>
      </c>
      <c r="H326" s="40">
        <f t="shared" si="96"/>
        <v>289.34035062534917</v>
      </c>
      <c r="I326" s="42">
        <f t="shared" si="97"/>
        <v>0.82280262495521639</v>
      </c>
      <c r="J326" s="29">
        <v>454.57</v>
      </c>
      <c r="K326" s="84">
        <f>'Datos y Cálculos'!T326</f>
        <v>44.44</v>
      </c>
      <c r="L326" s="40">
        <f>'Datos y Cálculos'!U326</f>
        <v>242.18224233002715</v>
      </c>
      <c r="M326" s="13">
        <f>'Datos y Cálculos'!V326</f>
        <v>0.98302005014709826</v>
      </c>
      <c r="N326" s="84">
        <f t="shared" si="90"/>
        <v>363.15375939340447</v>
      </c>
      <c r="O326" s="84">
        <f t="shared" si="91"/>
        <v>303.96518000475731</v>
      </c>
      <c r="Q326" s="3">
        <f t="shared" si="92"/>
        <v>363.15375939340447</v>
      </c>
      <c r="R326" s="40">
        <f t="shared" si="93"/>
        <v>303.96518000475731</v>
      </c>
      <c r="S326" s="126">
        <f t="shared" si="94"/>
        <v>0.16298490063138293</v>
      </c>
      <c r="U326" s="89">
        <f t="shared" ref="U326:U389" si="99">($Y$3)*(((D326)^2+(G326)^2)/(460)^2)</f>
        <v>6.4885281257088839E-2</v>
      </c>
      <c r="V326" s="159">
        <f t="shared" ref="V326:V389" si="100">(U326)*(1-(((I326)^2/(M326)^2)))</f>
        <v>1.9427024574669192E-2</v>
      </c>
      <c r="W326" s="160"/>
      <c r="AA326" s="126">
        <f t="shared" si="84"/>
        <v>0.45927039781801454</v>
      </c>
      <c r="AB326" s="95">
        <f t="shared" si="85"/>
        <v>0.38441625766670978</v>
      </c>
      <c r="AC326" s="130">
        <f t="shared" si="98"/>
        <v>7.485414015130476E-2</v>
      </c>
      <c r="AE326" s="3">
        <f t="shared" si="86"/>
        <v>32.925520009709295</v>
      </c>
      <c r="AF326" s="40">
        <f t="shared" si="87"/>
        <v>30.552573957651713</v>
      </c>
      <c r="AG326" s="3">
        <f t="shared" si="88"/>
        <v>2.372946052057582</v>
      </c>
      <c r="AH326" s="94">
        <f t="shared" si="89"/>
        <v>7.207011617000525E-2</v>
      </c>
    </row>
    <row r="327" spans="2:34" x14ac:dyDescent="0.25">
      <c r="B327" s="26" t="s">
        <v>4267</v>
      </c>
      <c r="C327" s="29">
        <v>334.69</v>
      </c>
      <c r="D327" s="29">
        <v>217.41</v>
      </c>
      <c r="E327" s="29">
        <v>129.07</v>
      </c>
      <c r="F327" s="15">
        <v>30</v>
      </c>
      <c r="G327" s="15">
        <f t="shared" si="95"/>
        <v>159.07</v>
      </c>
      <c r="H327" s="40">
        <f t="shared" si="96"/>
        <v>269.38888804106227</v>
      </c>
      <c r="I327" s="42">
        <f t="shared" si="97"/>
        <v>0.8070488785968809</v>
      </c>
      <c r="J327" s="29">
        <v>455.35</v>
      </c>
      <c r="K327" s="84">
        <f>'Datos y Cálculos'!T327</f>
        <v>39.069999999999993</v>
      </c>
      <c r="L327" s="40">
        <f>'Datos y Cálculos'!U327</f>
        <v>220.8926730337609</v>
      </c>
      <c r="M327" s="13">
        <f>'Datos y Cálculos'!V327</f>
        <v>0.98423364167797178</v>
      </c>
      <c r="N327" s="84">
        <f t="shared" si="90"/>
        <v>338.11249353739407</v>
      </c>
      <c r="O327" s="84">
        <f t="shared" si="91"/>
        <v>277.24444399577794</v>
      </c>
      <c r="Q327" s="3">
        <f t="shared" si="92"/>
        <v>338.11249353739407</v>
      </c>
      <c r="R327" s="40">
        <f t="shared" si="93"/>
        <v>277.24444399577794</v>
      </c>
      <c r="S327" s="126">
        <f t="shared" si="94"/>
        <v>0.18002307132991036</v>
      </c>
      <c r="U327" s="89">
        <f t="shared" si="99"/>
        <v>5.6245468676748574E-2</v>
      </c>
      <c r="V327" s="159">
        <f t="shared" si="100"/>
        <v>1.8428143667296778E-2</v>
      </c>
      <c r="W327" s="160"/>
      <c r="AA327" s="126">
        <f t="shared" ref="AA327:AA390" si="101">H327/630</f>
        <v>0.42760140958898774</v>
      </c>
      <c r="AB327" s="95">
        <f t="shared" ref="AB327:AB390" si="102">L327/630</f>
        <v>0.3506232905297792</v>
      </c>
      <c r="AC327" s="130">
        <f t="shared" si="98"/>
        <v>7.6978119059208538E-2</v>
      </c>
      <c r="AE327" s="3">
        <f t="shared" si="86"/>
        <v>31.870195810461198</v>
      </c>
      <c r="AF327" s="40">
        <f t="shared" si="87"/>
        <v>29.61925971914231</v>
      </c>
      <c r="AG327" s="3">
        <f t="shared" si="88"/>
        <v>2.2509360913188878</v>
      </c>
      <c r="AH327" s="94">
        <f t="shared" si="89"/>
        <v>7.0628247931254662E-2</v>
      </c>
    </row>
    <row r="328" spans="2:34" x14ac:dyDescent="0.25">
      <c r="B328" s="26" t="s">
        <v>4268</v>
      </c>
      <c r="C328" s="29">
        <v>300.77</v>
      </c>
      <c r="D328" s="29">
        <v>208.25</v>
      </c>
      <c r="E328" s="29">
        <v>121.38</v>
      </c>
      <c r="F328" s="15">
        <v>30</v>
      </c>
      <c r="G328" s="15">
        <f t="shared" si="95"/>
        <v>151.38</v>
      </c>
      <c r="H328" s="40">
        <f t="shared" si="96"/>
        <v>257.45672820883902</v>
      </c>
      <c r="I328" s="42">
        <f t="shared" si="97"/>
        <v>0.80887379191378361</v>
      </c>
      <c r="J328" s="29">
        <v>457.08</v>
      </c>
      <c r="K328" s="84">
        <f>'Datos y Cálculos'!T328</f>
        <v>31.379999999999995</v>
      </c>
      <c r="L328" s="40">
        <f>'Datos y Cálculos'!U328</f>
        <v>210.60096604716705</v>
      </c>
      <c r="M328" s="13">
        <f>'Datos y Cálculos'!V328</f>
        <v>0.98883686959612271</v>
      </c>
      <c r="N328" s="84">
        <f t="shared" si="90"/>
        <v>323.13632899142073</v>
      </c>
      <c r="O328" s="84">
        <f t="shared" si="91"/>
        <v>264.32722704114593</v>
      </c>
      <c r="Q328" s="3">
        <f t="shared" si="92"/>
        <v>323.13632899142073</v>
      </c>
      <c r="R328" s="40">
        <f t="shared" si="93"/>
        <v>264.32722704114599</v>
      </c>
      <c r="S328" s="126">
        <f t="shared" si="94"/>
        <v>0.18199470834440323</v>
      </c>
      <c r="U328" s="89">
        <f t="shared" si="99"/>
        <v>5.137320686011343E-2</v>
      </c>
      <c r="V328" s="159">
        <f t="shared" si="100"/>
        <v>1.6997716446124758E-2</v>
      </c>
      <c r="W328" s="160"/>
      <c r="AA328" s="126">
        <f t="shared" si="101"/>
        <v>0.40866147334736352</v>
      </c>
      <c r="AB328" s="95">
        <f t="shared" si="102"/>
        <v>0.33428724769391593</v>
      </c>
      <c r="AC328" s="130">
        <f t="shared" si="98"/>
        <v>7.437422565344759E-2</v>
      </c>
      <c r="AE328" s="3">
        <f t="shared" si="86"/>
        <v>31.275065331373298</v>
      </c>
      <c r="AF328" s="40">
        <f t="shared" si="87"/>
        <v>29.198851139138313</v>
      </c>
      <c r="AG328" s="3">
        <f t="shared" si="88"/>
        <v>2.0762141922349855</v>
      </c>
      <c r="AH328" s="94">
        <f t="shared" si="89"/>
        <v>6.6385606880003833E-2</v>
      </c>
    </row>
    <row r="329" spans="2:34" x14ac:dyDescent="0.25">
      <c r="B329" s="26" t="s">
        <v>4269</v>
      </c>
      <c r="C329" s="29">
        <v>333.1</v>
      </c>
      <c r="D329" s="29">
        <v>231.8</v>
      </c>
      <c r="E329" s="29">
        <v>128.66</v>
      </c>
      <c r="F329" s="15">
        <v>30</v>
      </c>
      <c r="G329" s="15">
        <f t="shared" si="95"/>
        <v>158.66</v>
      </c>
      <c r="H329" s="40">
        <f t="shared" si="96"/>
        <v>280.89897757022896</v>
      </c>
      <c r="I329" s="42">
        <f t="shared" si="97"/>
        <v>0.82520770280143341</v>
      </c>
      <c r="J329" s="29">
        <v>456.24</v>
      </c>
      <c r="K329" s="84">
        <f>'Datos y Cálculos'!T329</f>
        <v>38.659999999999997</v>
      </c>
      <c r="L329" s="40">
        <f>'Datos y Cálculos'!U329</f>
        <v>235.00177786561531</v>
      </c>
      <c r="M329" s="13">
        <f>'Datos y Cálculos'!V329</f>
        <v>0.98637551641227916</v>
      </c>
      <c r="N329" s="84">
        <f t="shared" si="90"/>
        <v>352.55891372883121</v>
      </c>
      <c r="O329" s="84">
        <f t="shared" si="91"/>
        <v>294.95291241468186</v>
      </c>
      <c r="Q329" s="3">
        <f t="shared" si="92"/>
        <v>352.55891372883116</v>
      </c>
      <c r="R329" s="40">
        <f t="shared" si="93"/>
        <v>294.9529124146818</v>
      </c>
      <c r="S329" s="126">
        <f t="shared" si="94"/>
        <v>0.16339397210208306</v>
      </c>
      <c r="U329" s="89">
        <f t="shared" si="99"/>
        <v>6.1154511523629496E-2</v>
      </c>
      <c r="V329" s="159">
        <f t="shared" si="100"/>
        <v>1.8351879017013236E-2</v>
      </c>
      <c r="W329" s="160"/>
      <c r="AA329" s="126">
        <f t="shared" si="101"/>
        <v>0.44587139296861739</v>
      </c>
      <c r="AB329" s="95">
        <f t="shared" si="102"/>
        <v>0.37301869502478618</v>
      </c>
      <c r="AC329" s="130">
        <f t="shared" si="98"/>
        <v>7.2852697943831202E-2</v>
      </c>
      <c r="AE329" s="3">
        <f t="shared" ref="AE329:AE392" si="103">$AJ$4+($AJ$5-$AJ$4)*((Q329/($AJ$6*$AJ$7))^2)</f>
        <v>32.469818969330134</v>
      </c>
      <c r="AF329" s="40">
        <f t="shared" ref="AF329:AF392" si="104">$AJ$4+($AJ$5-$AJ$4)*((R329/($AJ$6*$AJ$7))^2)</f>
        <v>30.228198349873978</v>
      </c>
      <c r="AG329" s="3">
        <f t="shared" ref="AG329:AG392" si="105">AE329-AF329</f>
        <v>2.2416206194561568</v>
      </c>
      <c r="AH329" s="94">
        <f t="shared" ref="AH329:AH392" si="106">(1-AF329/AE329)</f>
        <v>6.9037053196185472E-2</v>
      </c>
    </row>
    <row r="330" spans="2:34" x14ac:dyDescent="0.25">
      <c r="B330" s="26" t="s">
        <v>4270</v>
      </c>
      <c r="C330" s="29">
        <v>346.42</v>
      </c>
      <c r="D330" s="29">
        <v>241.51</v>
      </c>
      <c r="E330" s="29">
        <v>123.76</v>
      </c>
      <c r="F330" s="15">
        <v>30</v>
      </c>
      <c r="G330" s="15">
        <f t="shared" si="95"/>
        <v>153.76</v>
      </c>
      <c r="H330" s="40">
        <f t="shared" si="96"/>
        <v>286.30266799315717</v>
      </c>
      <c r="I330" s="42">
        <f t="shared" si="97"/>
        <v>0.84354784987813047</v>
      </c>
      <c r="J330" s="29">
        <v>456.98</v>
      </c>
      <c r="K330" s="84">
        <f>'Datos y Cálculos'!T330</f>
        <v>33.759999999999991</v>
      </c>
      <c r="L330" s="40">
        <f>'Datos y Cálculos'!U330</f>
        <v>243.85819178366759</v>
      </c>
      <c r="M330" s="13">
        <f>'Datos y Cálculos'!V330</f>
        <v>0.990370666794123</v>
      </c>
      <c r="N330" s="84">
        <f t="shared" si="90"/>
        <v>359.34113572947251</v>
      </c>
      <c r="O330" s="84">
        <f t="shared" si="91"/>
        <v>306.06867971825193</v>
      </c>
      <c r="Q330" s="3">
        <f t="shared" si="92"/>
        <v>359.34113572947257</v>
      </c>
      <c r="R330" s="40">
        <f t="shared" si="93"/>
        <v>306.06867971825187</v>
      </c>
      <c r="S330" s="126">
        <f t="shared" si="94"/>
        <v>0.14825036911812539</v>
      </c>
      <c r="U330" s="89">
        <f t="shared" si="99"/>
        <v>6.3530017499054819E-2</v>
      </c>
      <c r="V330" s="159">
        <f t="shared" si="100"/>
        <v>1.7440423440453677E-2</v>
      </c>
      <c r="W330" s="160"/>
      <c r="AA330" s="126">
        <f t="shared" si="101"/>
        <v>0.45444867935421773</v>
      </c>
      <c r="AB330" s="95">
        <f t="shared" si="102"/>
        <v>0.38707649489471047</v>
      </c>
      <c r="AC330" s="130">
        <f t="shared" si="98"/>
        <v>6.7372184459507267E-2</v>
      </c>
      <c r="AE330" s="3">
        <f t="shared" si="103"/>
        <v>32.759979076162693</v>
      </c>
      <c r="AF330" s="40">
        <f t="shared" si="104"/>
        <v>30.629689705797706</v>
      </c>
      <c r="AG330" s="3">
        <f t="shared" si="105"/>
        <v>2.1302893703649879</v>
      </c>
      <c r="AH330" s="94">
        <f t="shared" si="106"/>
        <v>6.5027189590455503E-2</v>
      </c>
    </row>
    <row r="331" spans="2:34" x14ac:dyDescent="0.25">
      <c r="B331" s="26" t="s">
        <v>4271</v>
      </c>
      <c r="C331" s="29">
        <v>425.63</v>
      </c>
      <c r="D331" s="29">
        <v>305.39</v>
      </c>
      <c r="E331" s="29">
        <v>170.09</v>
      </c>
      <c r="F331" s="15">
        <v>30</v>
      </c>
      <c r="G331" s="15">
        <f t="shared" si="95"/>
        <v>200.09</v>
      </c>
      <c r="H331" s="40">
        <f t="shared" si="96"/>
        <v>365.10143823326689</v>
      </c>
      <c r="I331" s="42">
        <f t="shared" si="97"/>
        <v>0.8364524705182983</v>
      </c>
      <c r="J331" s="29">
        <v>454.01</v>
      </c>
      <c r="K331" s="84">
        <f>'Datos y Cálculos'!T331</f>
        <v>80.09</v>
      </c>
      <c r="L331" s="40">
        <f>'Datos y Cálculos'!U331</f>
        <v>315.71737392801174</v>
      </c>
      <c r="M331" s="13">
        <f>'Datos y Cálculos'!V331</f>
        <v>0.96728918082801951</v>
      </c>
      <c r="N331" s="84">
        <f t="shared" ref="N331:N394" si="107">(H331)/(SQRT(3)*0.46)</f>
        <v>458.24220357716558</v>
      </c>
      <c r="O331" s="84">
        <f t="shared" ref="O331:O394" si="108">(L331)/(SQRT(3)*0.46)</f>
        <v>396.25980614169418</v>
      </c>
      <c r="Q331" s="3">
        <f t="shared" si="92"/>
        <v>458.24220357716558</v>
      </c>
      <c r="R331" s="40">
        <f t="shared" si="93"/>
        <v>396.25980614169413</v>
      </c>
      <c r="S331" s="126">
        <f t="shared" si="94"/>
        <v>0.13526121546994074</v>
      </c>
      <c r="U331" s="89">
        <f t="shared" si="99"/>
        <v>0.10331307123251415</v>
      </c>
      <c r="V331" s="159">
        <f t="shared" si="100"/>
        <v>2.6058328922495284E-2</v>
      </c>
      <c r="W331" s="160"/>
      <c r="AA331" s="126">
        <f t="shared" si="101"/>
        <v>0.57952609243375697</v>
      </c>
      <c r="AB331" s="95">
        <f t="shared" si="102"/>
        <v>0.50113868877462175</v>
      </c>
      <c r="AC331" s="130">
        <f t="shared" si="98"/>
        <v>7.8387403659135213E-2</v>
      </c>
      <c r="AE331" s="3">
        <f t="shared" si="103"/>
        <v>37.619345981926472</v>
      </c>
      <c r="AF331" s="40">
        <f t="shared" si="104"/>
        <v>34.436408291072894</v>
      </c>
      <c r="AG331" s="3">
        <f t="shared" si="105"/>
        <v>3.1829376908535778</v>
      </c>
      <c r="AH331" s="94">
        <f t="shared" si="106"/>
        <v>8.460906503751453E-2</v>
      </c>
    </row>
    <row r="332" spans="2:34" x14ac:dyDescent="0.25">
      <c r="B332" s="26" t="s">
        <v>4272</v>
      </c>
      <c r="C332" s="29">
        <v>351.46</v>
      </c>
      <c r="D332" s="29">
        <v>247.31</v>
      </c>
      <c r="E332" s="29">
        <v>134.29</v>
      </c>
      <c r="F332" s="15">
        <v>30</v>
      </c>
      <c r="G332" s="15">
        <f t="shared" si="95"/>
        <v>164.29</v>
      </c>
      <c r="H332" s="40">
        <f t="shared" si="96"/>
        <v>296.90645024990613</v>
      </c>
      <c r="I332" s="42">
        <f t="shared" si="97"/>
        <v>0.83295596910016334</v>
      </c>
      <c r="J332" s="29">
        <v>458.24</v>
      </c>
      <c r="K332" s="84">
        <f>'Datos y Cálculos'!T332</f>
        <v>44.289999999999992</v>
      </c>
      <c r="L332" s="40">
        <f>'Datos y Cálculos'!U332</f>
        <v>251.24458242915409</v>
      </c>
      <c r="M332" s="13">
        <f>'Datos y Cálculos'!V332</f>
        <v>0.98433963275501246</v>
      </c>
      <c r="N332" s="84">
        <f t="shared" si="107"/>
        <v>372.65004125199903</v>
      </c>
      <c r="O332" s="84">
        <f t="shared" si="108"/>
        <v>315.3394071693636</v>
      </c>
      <c r="Q332" s="3">
        <f t="shared" si="92"/>
        <v>372.65004125199903</v>
      </c>
      <c r="R332" s="40">
        <f t="shared" si="93"/>
        <v>315.3394071693636</v>
      </c>
      <c r="S332" s="126">
        <f t="shared" si="94"/>
        <v>0.15379210449055059</v>
      </c>
      <c r="U332" s="89">
        <f t="shared" si="99"/>
        <v>6.8323082196597357E-2</v>
      </c>
      <c r="V332" s="159">
        <f t="shared" si="100"/>
        <v>1.9399122873345921E-2</v>
      </c>
      <c r="W332" s="160"/>
      <c r="AA332" s="126">
        <f t="shared" si="101"/>
        <v>0.47128007976175579</v>
      </c>
      <c r="AB332" s="95">
        <f t="shared" si="102"/>
        <v>0.3988009244907208</v>
      </c>
      <c r="AC332" s="130">
        <f t="shared" si="98"/>
        <v>7.247915527103499E-2</v>
      </c>
      <c r="AE332" s="3">
        <f t="shared" si="103"/>
        <v>33.345435892134411</v>
      </c>
      <c r="AF332" s="40">
        <f t="shared" si="104"/>
        <v>30.975897939538804</v>
      </c>
      <c r="AG332" s="3">
        <f t="shared" si="105"/>
        <v>2.3695379525956071</v>
      </c>
      <c r="AH332" s="94">
        <f t="shared" si="106"/>
        <v>7.1060338220216179E-2</v>
      </c>
    </row>
    <row r="333" spans="2:34" x14ac:dyDescent="0.25">
      <c r="B333" s="26" t="s">
        <v>4273</v>
      </c>
      <c r="C333" s="29">
        <v>347.81</v>
      </c>
      <c r="D333" s="29">
        <v>251.19</v>
      </c>
      <c r="E333" s="29">
        <v>131.66999999999999</v>
      </c>
      <c r="F333" s="15">
        <v>30</v>
      </c>
      <c r="G333" s="15">
        <f t="shared" si="95"/>
        <v>161.66999999999999</v>
      </c>
      <c r="H333" s="40">
        <f t="shared" si="96"/>
        <v>298.71994409479925</v>
      </c>
      <c r="I333" s="42">
        <f t="shared" si="97"/>
        <v>0.84088794526650168</v>
      </c>
      <c r="J333" s="29">
        <v>459.99</v>
      </c>
      <c r="K333" s="84">
        <f>'Datos y Cálculos'!T333</f>
        <v>41.669999999999987</v>
      </c>
      <c r="L333" s="40">
        <f>'Datos y Cálculos'!U333</f>
        <v>254.62286817958829</v>
      </c>
      <c r="M333" s="13">
        <f>'Datos y Cálculos'!V333</f>
        <v>0.98651783241571589</v>
      </c>
      <c r="N333" s="84">
        <f t="shared" si="107"/>
        <v>374.92617420748331</v>
      </c>
      <c r="O333" s="84">
        <f t="shared" si="108"/>
        <v>319.57952496808673</v>
      </c>
      <c r="Q333" s="3">
        <f t="shared" ref="Q333:Q396" si="109">(D333)/(SQRT(3)*0.46*I333)</f>
        <v>374.92617420748326</v>
      </c>
      <c r="R333" s="40">
        <f t="shared" ref="R333:R396" si="110">(D333)/(SQRT(3)*0.46*M333)</f>
        <v>319.57952496808679</v>
      </c>
      <c r="S333" s="126">
        <f t="shared" ref="S333:S396" si="111">(1-R333/Q333)</f>
        <v>0.14762012643259137</v>
      </c>
      <c r="U333" s="89">
        <f t="shared" si="99"/>
        <v>6.9160260964083176E-2</v>
      </c>
      <c r="V333" s="159">
        <f t="shared" si="100"/>
        <v>1.8911773156899819E-2</v>
      </c>
      <c r="W333" s="160"/>
      <c r="AA333" s="126">
        <f t="shared" si="101"/>
        <v>0.47415864142031627</v>
      </c>
      <c r="AB333" s="95">
        <f t="shared" si="102"/>
        <v>0.40416328282474334</v>
      </c>
      <c r="AC333" s="130">
        <f t="shared" si="98"/>
        <v>6.9995358595572932E-2</v>
      </c>
      <c r="AE333" s="3">
        <f t="shared" si="103"/>
        <v>33.447694477515626</v>
      </c>
      <c r="AF333" s="40">
        <f t="shared" si="104"/>
        <v>31.137684662189184</v>
      </c>
      <c r="AG333" s="3">
        <f t="shared" si="105"/>
        <v>2.3100098153264419</v>
      </c>
      <c r="AH333" s="94">
        <f t="shared" si="106"/>
        <v>6.9063349549526865E-2</v>
      </c>
    </row>
    <row r="334" spans="2:34" x14ac:dyDescent="0.25">
      <c r="B334" s="26" t="s">
        <v>4274</v>
      </c>
      <c r="C334" s="29">
        <v>436.02</v>
      </c>
      <c r="D334" s="29">
        <v>307.19</v>
      </c>
      <c r="E334" s="29">
        <v>171.6</v>
      </c>
      <c r="F334" s="15">
        <v>30</v>
      </c>
      <c r="G334" s="15">
        <f t="shared" si="95"/>
        <v>201.6</v>
      </c>
      <c r="H334" s="40">
        <f t="shared" si="96"/>
        <v>367.43469637474357</v>
      </c>
      <c r="I334" s="42">
        <f t="shared" si="97"/>
        <v>0.83603971816178047</v>
      </c>
      <c r="J334" s="29">
        <v>455.67</v>
      </c>
      <c r="K334" s="84">
        <f>'Datos y Cálculos'!T334</f>
        <v>81.599999999999994</v>
      </c>
      <c r="L334" s="40">
        <f>'Datos y Cálculos'!U334</f>
        <v>317.84313127704996</v>
      </c>
      <c r="M334" s="13">
        <f>'Datos y Cálculos'!V334</f>
        <v>0.96648305334066165</v>
      </c>
      <c r="N334" s="84">
        <f t="shared" si="107"/>
        <v>461.17069752514482</v>
      </c>
      <c r="O334" s="84">
        <f t="shared" si="108"/>
        <v>398.92786391930082</v>
      </c>
      <c r="Q334" s="3">
        <f t="shared" si="109"/>
        <v>461.17069752514482</v>
      </c>
      <c r="R334" s="40">
        <f t="shared" si="110"/>
        <v>398.92786391930082</v>
      </c>
      <c r="S334" s="126">
        <f t="shared" si="111"/>
        <v>0.13496701750537887</v>
      </c>
      <c r="U334" s="89">
        <f t="shared" si="99"/>
        <v>0.10463777882986769</v>
      </c>
      <c r="V334" s="159">
        <f t="shared" si="100"/>
        <v>2.6339206049149334E-2</v>
      </c>
      <c r="W334" s="160"/>
      <c r="AA334" s="126">
        <f t="shared" si="101"/>
        <v>0.58322967678530724</v>
      </c>
      <c r="AB334" s="95">
        <f t="shared" si="102"/>
        <v>0.50451290678896821</v>
      </c>
      <c r="AC334" s="130">
        <f t="shared" si="98"/>
        <v>7.8716769996339031E-2</v>
      </c>
      <c r="AE334" s="3">
        <f t="shared" si="103"/>
        <v>37.781154582682007</v>
      </c>
      <c r="AF334" s="40">
        <f t="shared" si="104"/>
        <v>34.563908690577897</v>
      </c>
      <c r="AG334" s="3">
        <f t="shared" si="105"/>
        <v>3.2172458921041098</v>
      </c>
      <c r="AH334" s="94">
        <f t="shared" si="106"/>
        <v>8.515477961541229E-2</v>
      </c>
    </row>
    <row r="335" spans="2:34" x14ac:dyDescent="0.25">
      <c r="B335" s="26" t="s">
        <v>4275</v>
      </c>
      <c r="C335" s="29">
        <v>376.7</v>
      </c>
      <c r="D335" s="29">
        <v>265.37</v>
      </c>
      <c r="E335" s="29">
        <v>141.19999999999999</v>
      </c>
      <c r="F335" s="15">
        <v>30</v>
      </c>
      <c r="G335" s="15">
        <f t="shared" si="95"/>
        <v>171.2</v>
      </c>
      <c r="H335" s="40">
        <f t="shared" si="96"/>
        <v>315.80164169934267</v>
      </c>
      <c r="I335" s="42">
        <f t="shared" si="97"/>
        <v>0.84030595462402358</v>
      </c>
      <c r="J335" s="29">
        <v>457.74</v>
      </c>
      <c r="K335" s="84">
        <f>'Datos y Cálculos'!T335</f>
        <v>51.199999999999989</v>
      </c>
      <c r="L335" s="40">
        <f>'Datos y Cálculos'!U335</f>
        <v>270.26408732941195</v>
      </c>
      <c r="M335" s="13">
        <f>'Datos y Cálculos'!V335</f>
        <v>0.98189146261431781</v>
      </c>
      <c r="N335" s="84">
        <f t="shared" si="107"/>
        <v>396.36557140356791</v>
      </c>
      <c r="O335" s="84">
        <f t="shared" si="108"/>
        <v>339.21096428679243</v>
      </c>
      <c r="Q335" s="3">
        <f t="shared" si="109"/>
        <v>396.36557140356797</v>
      </c>
      <c r="R335" s="40">
        <f t="shared" si="110"/>
        <v>339.21096428679243</v>
      </c>
      <c r="S335" s="126">
        <f t="shared" si="111"/>
        <v>0.14419669931065326</v>
      </c>
      <c r="U335" s="89">
        <f t="shared" si="99"/>
        <v>7.7295987767485821E-2</v>
      </c>
      <c r="V335" s="159">
        <f t="shared" si="100"/>
        <v>2.0684461247637058E-2</v>
      </c>
      <c r="W335" s="160"/>
      <c r="AA335" s="126">
        <f t="shared" si="101"/>
        <v>0.50127244714181374</v>
      </c>
      <c r="AB335" s="95">
        <f t="shared" si="102"/>
        <v>0.42899061480859041</v>
      </c>
      <c r="AC335" s="130">
        <f t="shared" si="98"/>
        <v>7.2281832333223328E-2</v>
      </c>
      <c r="AE335" s="3">
        <f t="shared" si="103"/>
        <v>34.441446285701737</v>
      </c>
      <c r="AF335" s="40">
        <f t="shared" si="104"/>
        <v>31.914908551224492</v>
      </c>
      <c r="AG335" s="3">
        <f t="shared" si="105"/>
        <v>2.5265377344772446</v>
      </c>
      <c r="AH335" s="94">
        <f t="shared" si="106"/>
        <v>7.3357480795634533E-2</v>
      </c>
    </row>
    <row r="336" spans="2:34" x14ac:dyDescent="0.25">
      <c r="B336" s="26" t="s">
        <v>4276</v>
      </c>
      <c r="C336" s="29">
        <v>410.82</v>
      </c>
      <c r="D336" s="29">
        <v>243.19</v>
      </c>
      <c r="E336" s="29">
        <v>123.1</v>
      </c>
      <c r="F336" s="15">
        <v>30</v>
      </c>
      <c r="G336" s="15">
        <f t="shared" si="95"/>
        <v>153.1</v>
      </c>
      <c r="H336" s="40">
        <f t="shared" si="96"/>
        <v>287.36907645047683</v>
      </c>
      <c r="I336" s="42">
        <f t="shared" si="97"/>
        <v>0.84626363770184454</v>
      </c>
      <c r="J336" s="29">
        <v>454.6</v>
      </c>
      <c r="K336" s="84">
        <f>'Datos y Cálculos'!T336</f>
        <v>33.099999999999994</v>
      </c>
      <c r="L336" s="40">
        <f>'Datos y Cálculos'!U336</f>
        <v>245.43224339927303</v>
      </c>
      <c r="M336" s="13">
        <f>'Datos y Cálculos'!V336</f>
        <v>0.99086410420970927</v>
      </c>
      <c r="N336" s="84">
        <f t="shared" si="107"/>
        <v>360.67959488142816</v>
      </c>
      <c r="O336" s="84">
        <f t="shared" si="108"/>
        <v>308.04428650953054</v>
      </c>
      <c r="Q336" s="3">
        <f t="shared" si="109"/>
        <v>360.67959488142816</v>
      </c>
      <c r="R336" s="40">
        <f t="shared" si="110"/>
        <v>308.04428650953054</v>
      </c>
      <c r="S336" s="126">
        <f t="shared" si="111"/>
        <v>0.14593370159795493</v>
      </c>
      <c r="U336" s="89">
        <f t="shared" si="99"/>
        <v>6.4004166920604913E-2</v>
      </c>
      <c r="V336" s="159">
        <f t="shared" si="100"/>
        <v>1.7317655954631379E-2</v>
      </c>
      <c r="W336" s="160"/>
      <c r="AA336" s="126">
        <f t="shared" si="101"/>
        <v>0.45614139119123304</v>
      </c>
      <c r="AB336" s="95">
        <f t="shared" si="102"/>
        <v>0.38957498952265562</v>
      </c>
      <c r="AC336" s="130">
        <f t="shared" si="98"/>
        <v>6.6566401668577413E-2</v>
      </c>
      <c r="AE336" s="3">
        <f t="shared" si="103"/>
        <v>32.81789484157639</v>
      </c>
      <c r="AF336" s="40">
        <f t="shared" si="104"/>
        <v>30.702601108844092</v>
      </c>
      <c r="AG336" s="3">
        <f t="shared" si="105"/>
        <v>2.1152937327322974</v>
      </c>
      <c r="AH336" s="94">
        <f t="shared" si="106"/>
        <v>6.4455497311560306E-2</v>
      </c>
    </row>
    <row r="337" spans="2:34" x14ac:dyDescent="0.25">
      <c r="B337" s="26" t="s">
        <v>4277</v>
      </c>
      <c r="C337" s="29">
        <v>408.54</v>
      </c>
      <c r="D337" s="29">
        <v>306.89999999999998</v>
      </c>
      <c r="E337" s="29">
        <v>166.16</v>
      </c>
      <c r="F337" s="15">
        <v>30</v>
      </c>
      <c r="G337" s="15">
        <f t="shared" si="95"/>
        <v>196.16</v>
      </c>
      <c r="H337" s="40">
        <f t="shared" si="96"/>
        <v>364.23392977590652</v>
      </c>
      <c r="I337" s="42">
        <f t="shared" si="97"/>
        <v>0.84259036545227672</v>
      </c>
      <c r="J337" s="29">
        <v>456.05</v>
      </c>
      <c r="K337" s="84">
        <f>'Datos y Cálculos'!T337</f>
        <v>76.16</v>
      </c>
      <c r="L337" s="40">
        <f>'Datos y Cálculos'!U337</f>
        <v>316.20872157484837</v>
      </c>
      <c r="M337" s="13">
        <f>'Datos y Cálculos'!V337</f>
        <v>0.97056146481827843</v>
      </c>
      <c r="N337" s="84">
        <f t="shared" si="107"/>
        <v>457.15338566111933</v>
      </c>
      <c r="O337" s="84">
        <f t="shared" si="108"/>
        <v>396.87650113336116</v>
      </c>
      <c r="Q337" s="3">
        <f t="shared" si="109"/>
        <v>457.15338566111939</v>
      </c>
      <c r="R337" s="40">
        <f t="shared" si="110"/>
        <v>396.87650113336116</v>
      </c>
      <c r="S337" s="126">
        <f t="shared" si="111"/>
        <v>0.13185264818850218</v>
      </c>
      <c r="U337" s="89">
        <f t="shared" si="99"/>
        <v>0.10282269526654063</v>
      </c>
      <c r="V337" s="159">
        <f t="shared" si="100"/>
        <v>2.5327304347826114E-2</v>
      </c>
      <c r="W337" s="160"/>
      <c r="AA337" s="126">
        <f t="shared" si="101"/>
        <v>0.5781490948823913</v>
      </c>
      <c r="AB337" s="95">
        <f t="shared" si="102"/>
        <v>0.50191860567436253</v>
      </c>
      <c r="AC337" s="130">
        <f t="shared" si="98"/>
        <v>7.6230489208028773E-2</v>
      </c>
      <c r="AE337" s="3">
        <f t="shared" si="103"/>
        <v>37.55944819840289</v>
      </c>
      <c r="AF337" s="40">
        <f t="shared" si="104"/>
        <v>34.465802713453058</v>
      </c>
      <c r="AG337" s="3">
        <f t="shared" si="105"/>
        <v>3.0936454849498318</v>
      </c>
      <c r="AH337" s="94">
        <f t="shared" si="106"/>
        <v>8.2366638311831775E-2</v>
      </c>
    </row>
    <row r="338" spans="2:34" x14ac:dyDescent="0.25">
      <c r="B338" s="26" t="s">
        <v>4278</v>
      </c>
      <c r="C338" s="29">
        <v>365.62</v>
      </c>
      <c r="D338" s="29">
        <v>244.57</v>
      </c>
      <c r="E338" s="29">
        <v>127.12</v>
      </c>
      <c r="F338" s="15">
        <v>30</v>
      </c>
      <c r="G338" s="15">
        <f t="shared" si="95"/>
        <v>157.12</v>
      </c>
      <c r="H338" s="40">
        <f t="shared" si="96"/>
        <v>290.69086552556132</v>
      </c>
      <c r="I338" s="42">
        <f t="shared" si="97"/>
        <v>0.84134050637547197</v>
      </c>
      <c r="J338" s="29">
        <v>457.01</v>
      </c>
      <c r="K338" s="84">
        <f>'Datos y Cálculos'!T338</f>
        <v>37.120000000000005</v>
      </c>
      <c r="L338" s="40">
        <f>'Datos y Cálculos'!U338</f>
        <v>247.37093463056647</v>
      </c>
      <c r="M338" s="13">
        <f>'Datos y Cálculos'!V338</f>
        <v>0.98867718782423042</v>
      </c>
      <c r="N338" s="84">
        <f t="shared" si="107"/>
        <v>364.8488031785829</v>
      </c>
      <c r="O338" s="84">
        <f t="shared" si="108"/>
        <v>310.47755586662362</v>
      </c>
      <c r="Q338" s="3">
        <f t="shared" si="109"/>
        <v>364.84880317858295</v>
      </c>
      <c r="R338" s="40">
        <f t="shared" si="110"/>
        <v>310.47755586662367</v>
      </c>
      <c r="S338" s="126">
        <f t="shared" si="111"/>
        <v>0.14902405280837971</v>
      </c>
      <c r="U338" s="89">
        <f t="shared" si="99"/>
        <v>6.5492407396975427E-2</v>
      </c>
      <c r="V338" s="159">
        <f t="shared" si="100"/>
        <v>1.806542155009451E-2</v>
      </c>
      <c r="W338" s="160"/>
      <c r="AA338" s="126">
        <f t="shared" si="101"/>
        <v>0.46141407226279574</v>
      </c>
      <c r="AB338" s="95">
        <f t="shared" si="102"/>
        <v>0.39265227719137535</v>
      </c>
      <c r="AC338" s="130">
        <f t="shared" si="98"/>
        <v>6.8761795071420384E-2</v>
      </c>
      <c r="AE338" s="3">
        <f t="shared" si="103"/>
        <v>32.999678436348823</v>
      </c>
      <c r="AF338" s="40">
        <f t="shared" si="104"/>
        <v>30.793047638035603</v>
      </c>
      <c r="AG338" s="3">
        <f t="shared" si="105"/>
        <v>2.2066307983132205</v>
      </c>
      <c r="AH338" s="94">
        <f t="shared" si="106"/>
        <v>6.6868251536737366E-2</v>
      </c>
    </row>
    <row r="339" spans="2:34" x14ac:dyDescent="0.25">
      <c r="B339" s="26" t="s">
        <v>4279</v>
      </c>
      <c r="C339" s="29">
        <v>354.53</v>
      </c>
      <c r="D339" s="29">
        <v>255.31</v>
      </c>
      <c r="E339" s="29">
        <v>131.80000000000001</v>
      </c>
      <c r="F339" s="15">
        <v>30</v>
      </c>
      <c r="G339" s="15">
        <f t="shared" si="95"/>
        <v>161.80000000000001</v>
      </c>
      <c r="H339" s="40">
        <f t="shared" si="96"/>
        <v>302.26219760333908</v>
      </c>
      <c r="I339" s="42">
        <f t="shared" si="97"/>
        <v>0.84466401033398564</v>
      </c>
      <c r="J339" s="29">
        <v>457.93</v>
      </c>
      <c r="K339" s="84">
        <f>'Datos y Cálculos'!T339</f>
        <v>41.800000000000011</v>
      </c>
      <c r="L339" s="40">
        <f>'Datos y Cálculos'!U339</f>
        <v>258.70917281766413</v>
      </c>
      <c r="M339" s="13">
        <f>'Datos y Cálculos'!V339</f>
        <v>0.9868610270728212</v>
      </c>
      <c r="N339" s="84">
        <f t="shared" si="107"/>
        <v>379.37208946116453</v>
      </c>
      <c r="O339" s="84">
        <f t="shared" si="108"/>
        <v>324.7082838437039</v>
      </c>
      <c r="Q339" s="3">
        <f t="shared" si="109"/>
        <v>379.37208946116448</v>
      </c>
      <c r="R339" s="40">
        <f t="shared" si="110"/>
        <v>324.70828384370395</v>
      </c>
      <c r="S339" s="126">
        <f t="shared" si="111"/>
        <v>0.14409021416177836</v>
      </c>
      <c r="U339" s="89">
        <f t="shared" si="99"/>
        <v>7.0810205672967877E-2</v>
      </c>
      <c r="V339" s="159">
        <f t="shared" si="100"/>
        <v>1.8935954631379967E-2</v>
      </c>
      <c r="W339" s="160"/>
      <c r="AA339" s="126">
        <f t="shared" si="101"/>
        <v>0.47978126603704613</v>
      </c>
      <c r="AB339" s="95">
        <f t="shared" si="102"/>
        <v>0.41064948066295892</v>
      </c>
      <c r="AC339" s="130">
        <f t="shared" si="98"/>
        <v>6.9131785374087207E-2</v>
      </c>
      <c r="AE339" s="3">
        <f t="shared" si="103"/>
        <v>33.649229703252992</v>
      </c>
      <c r="AF339" s="40">
        <f t="shared" si="104"/>
        <v>31.336266201726168</v>
      </c>
      <c r="AG339" s="3">
        <f t="shared" si="105"/>
        <v>2.3129635015268235</v>
      </c>
      <c r="AH339" s="94">
        <f t="shared" si="106"/>
        <v>6.8737487363736638E-2</v>
      </c>
    </row>
    <row r="340" spans="2:34" x14ac:dyDescent="0.25">
      <c r="B340" s="26" t="s">
        <v>4280</v>
      </c>
      <c r="C340" s="29">
        <v>374.18</v>
      </c>
      <c r="D340" s="29">
        <v>260.43</v>
      </c>
      <c r="E340" s="29">
        <v>138.65</v>
      </c>
      <c r="F340" s="15">
        <v>30</v>
      </c>
      <c r="G340" s="15">
        <f t="shared" si="95"/>
        <v>168.65</v>
      </c>
      <c r="H340" s="40">
        <f t="shared" si="96"/>
        <v>310.26860524390798</v>
      </c>
      <c r="I340" s="42">
        <f t="shared" si="97"/>
        <v>0.83936948694912616</v>
      </c>
      <c r="J340" s="29">
        <v>458.6</v>
      </c>
      <c r="K340" s="84">
        <f>'Datos y Cálculos'!T340</f>
        <v>48.650000000000006</v>
      </c>
      <c r="L340" s="40">
        <f>'Datos y Cálculos'!U340</f>
        <v>264.93510035478499</v>
      </c>
      <c r="M340" s="13">
        <f>'Datos y Cálculos'!V340</f>
        <v>0.98299545681658629</v>
      </c>
      <c r="N340" s="84">
        <f t="shared" si="107"/>
        <v>389.42100599708698</v>
      </c>
      <c r="O340" s="84">
        <f t="shared" si="108"/>
        <v>332.5225032774253</v>
      </c>
      <c r="Q340" s="3">
        <f t="shared" si="109"/>
        <v>389.42100599708698</v>
      </c>
      <c r="R340" s="40">
        <f t="shared" si="110"/>
        <v>332.5225032774253</v>
      </c>
      <c r="S340" s="126">
        <f t="shared" si="111"/>
        <v>0.14611051238485917</v>
      </c>
      <c r="U340" s="89">
        <f t="shared" si="99"/>
        <v>7.4611170196597354E-2</v>
      </c>
      <c r="V340" s="159">
        <f t="shared" si="100"/>
        <v>2.0210132325141784E-2</v>
      </c>
      <c r="W340" s="160"/>
      <c r="AA340" s="126">
        <f t="shared" si="101"/>
        <v>0.49248984959350472</v>
      </c>
      <c r="AB340" s="95">
        <f t="shared" si="102"/>
        <v>0.42053190532505552</v>
      </c>
      <c r="AC340" s="130">
        <f t="shared" si="98"/>
        <v>7.1957944268449203E-2</v>
      </c>
      <c r="AE340" s="3">
        <f t="shared" si="103"/>
        <v>34.113504802390821</v>
      </c>
      <c r="AF340" s="40">
        <f t="shared" si="104"/>
        <v>31.644904758767147</v>
      </c>
      <c r="AG340" s="3">
        <f t="shared" si="105"/>
        <v>2.4686000436236739</v>
      </c>
      <c r="AH340" s="94">
        <f t="shared" si="106"/>
        <v>7.2364304339982755E-2</v>
      </c>
    </row>
    <row r="341" spans="2:34" x14ac:dyDescent="0.25">
      <c r="B341" s="26" t="s">
        <v>4281</v>
      </c>
      <c r="C341" s="29">
        <v>357.76</v>
      </c>
      <c r="D341" s="29">
        <v>260.91000000000003</v>
      </c>
      <c r="E341" s="29">
        <v>139.88</v>
      </c>
      <c r="F341" s="15">
        <v>30</v>
      </c>
      <c r="G341" s="15">
        <f t="shared" si="95"/>
        <v>169.88</v>
      </c>
      <c r="H341" s="40">
        <f t="shared" si="96"/>
        <v>311.34103889465007</v>
      </c>
      <c r="I341" s="42">
        <f t="shared" si="97"/>
        <v>0.83801994406617675</v>
      </c>
      <c r="J341" s="29">
        <v>459.12</v>
      </c>
      <c r="K341" s="84">
        <f>'Datos y Cálculos'!T341</f>
        <v>49.879999999999995</v>
      </c>
      <c r="L341" s="40">
        <f>'Datos y Cálculos'!U341</f>
        <v>265.63516804067945</v>
      </c>
      <c r="M341" s="13">
        <f>'Datos y Cálculos'!V341</f>
        <v>0.98221181300829941</v>
      </c>
      <c r="N341" s="84">
        <f t="shared" si="107"/>
        <v>390.76702742522605</v>
      </c>
      <c r="O341" s="84">
        <f t="shared" si="108"/>
        <v>333.40116472721252</v>
      </c>
      <c r="Q341" s="3">
        <f t="shared" si="109"/>
        <v>390.76702742522605</v>
      </c>
      <c r="R341" s="40">
        <f t="shared" si="110"/>
        <v>333.40116472721252</v>
      </c>
      <c r="S341" s="126">
        <f t="shared" si="111"/>
        <v>0.14680323228906667</v>
      </c>
      <c r="U341" s="89">
        <f t="shared" si="99"/>
        <v>7.5127843903591701E-2</v>
      </c>
      <c r="V341" s="159">
        <f t="shared" si="100"/>
        <v>2.0438926275992447E-2</v>
      </c>
      <c r="W341" s="160"/>
      <c r="AA341" s="126">
        <f t="shared" si="101"/>
        <v>0.49419212522960326</v>
      </c>
      <c r="AB341" s="95">
        <f t="shared" si="102"/>
        <v>0.42164312387409436</v>
      </c>
      <c r="AC341" s="130">
        <f t="shared" si="98"/>
        <v>7.2549001355508902E-2</v>
      </c>
      <c r="AE341" s="3">
        <f t="shared" si="103"/>
        <v>34.176614766992031</v>
      </c>
      <c r="AF341" s="40">
        <f t="shared" si="104"/>
        <v>31.680068307780161</v>
      </c>
      <c r="AG341" s="3">
        <f t="shared" si="105"/>
        <v>2.4965464592118707</v>
      </c>
      <c r="AH341" s="94">
        <f t="shared" si="106"/>
        <v>7.3048383411661089E-2</v>
      </c>
    </row>
    <row r="342" spans="2:34" x14ac:dyDescent="0.25">
      <c r="B342" s="26" t="s">
        <v>4282</v>
      </c>
      <c r="C342" s="29">
        <v>342.19</v>
      </c>
      <c r="D342" s="29">
        <v>234.81</v>
      </c>
      <c r="E342" s="29">
        <v>138.77000000000001</v>
      </c>
      <c r="F342" s="15">
        <v>30</v>
      </c>
      <c r="G342" s="15">
        <f t="shared" si="95"/>
        <v>168.77</v>
      </c>
      <c r="H342" s="40">
        <f t="shared" si="96"/>
        <v>289.169585191804</v>
      </c>
      <c r="I342" s="42">
        <f t="shared" si="97"/>
        <v>0.8120148591846279</v>
      </c>
      <c r="J342" s="29">
        <v>458.42</v>
      </c>
      <c r="K342" s="84">
        <f>'Datos y Cálculos'!T342</f>
        <v>48.77000000000001</v>
      </c>
      <c r="L342" s="40">
        <f>'Datos y Cálculos'!U342</f>
        <v>239.82128554404841</v>
      </c>
      <c r="M342" s="13">
        <f>'Datos y Cálculos'!V342</f>
        <v>0.97910408355672007</v>
      </c>
      <c r="N342" s="84">
        <f t="shared" si="107"/>
        <v>362.93943011291407</v>
      </c>
      <c r="O342" s="84">
        <f t="shared" si="108"/>
        <v>301.00192123099669</v>
      </c>
      <c r="Q342" s="3">
        <f t="shared" si="109"/>
        <v>362.93943011291412</v>
      </c>
      <c r="R342" s="40">
        <f t="shared" si="110"/>
        <v>301.00192123099669</v>
      </c>
      <c r="S342" s="126">
        <f t="shared" si="111"/>
        <v>0.17065522162375157</v>
      </c>
      <c r="U342" s="89">
        <f t="shared" si="99"/>
        <v>6.4808714725897928E-2</v>
      </c>
      <c r="V342" s="159">
        <f t="shared" si="100"/>
        <v>2.0232453686200379E-2</v>
      </c>
      <c r="W342" s="160"/>
      <c r="AA342" s="126">
        <f t="shared" si="101"/>
        <v>0.45899934157429206</v>
      </c>
      <c r="AB342" s="95">
        <f t="shared" si="102"/>
        <v>0.38066870721277524</v>
      </c>
      <c r="AC342" s="130">
        <f t="shared" si="98"/>
        <v>7.8330634361516827E-2</v>
      </c>
      <c r="AE342" s="3">
        <f t="shared" si="103"/>
        <v>32.916167664103774</v>
      </c>
      <c r="AF342" s="40">
        <f t="shared" si="104"/>
        <v>30.444841140910526</v>
      </c>
      <c r="AG342" s="3">
        <f t="shared" si="105"/>
        <v>2.4713265231932482</v>
      </c>
      <c r="AH342" s="94">
        <f t="shared" si="106"/>
        <v>7.5079412294047687E-2</v>
      </c>
    </row>
    <row r="343" spans="2:34" x14ac:dyDescent="0.25">
      <c r="B343" s="26" t="s">
        <v>4283</v>
      </c>
      <c r="C343" s="29">
        <v>341.54</v>
      </c>
      <c r="D343" s="29">
        <v>239.08</v>
      </c>
      <c r="E343" s="29">
        <v>141.58000000000001</v>
      </c>
      <c r="F343" s="15">
        <v>30</v>
      </c>
      <c r="G343" s="15">
        <f t="shared" si="95"/>
        <v>171.58</v>
      </c>
      <c r="H343" s="40">
        <f t="shared" si="96"/>
        <v>294.27698312983978</v>
      </c>
      <c r="I343" s="42">
        <f t="shared" si="97"/>
        <v>0.81243187101219549</v>
      </c>
      <c r="J343" s="29">
        <v>459.51</v>
      </c>
      <c r="K343" s="84">
        <f>'Datos y Cálculos'!T343</f>
        <v>51.580000000000013</v>
      </c>
      <c r="L343" s="40">
        <f>'Datos y Cálculos'!U343</f>
        <v>244.58074903802222</v>
      </c>
      <c r="M343" s="13">
        <f>'Datos y Cálculos'!V343</f>
        <v>0.97750947668752508</v>
      </c>
      <c r="N343" s="84">
        <f t="shared" si="107"/>
        <v>369.34977266592165</v>
      </c>
      <c r="O343" s="84">
        <f t="shared" si="108"/>
        <v>306.97556803413573</v>
      </c>
      <c r="Q343" s="3">
        <f t="shared" si="109"/>
        <v>369.34977266592165</v>
      </c>
      <c r="R343" s="40">
        <f t="shared" si="110"/>
        <v>306.97556803413573</v>
      </c>
      <c r="S343" s="126">
        <f t="shared" si="111"/>
        <v>0.16887570873964941</v>
      </c>
      <c r="U343" s="89">
        <f t="shared" si="99"/>
        <v>6.7118273247637056E-2</v>
      </c>
      <c r="V343" s="159">
        <f t="shared" si="100"/>
        <v>2.0755145557655945E-2</v>
      </c>
      <c r="W343" s="160"/>
      <c r="AA343" s="126">
        <f t="shared" si="101"/>
        <v>0.46710632242831712</v>
      </c>
      <c r="AB343" s="95">
        <f t="shared" si="102"/>
        <v>0.38822341117146386</v>
      </c>
      <c r="AC343" s="130">
        <f t="shared" si="98"/>
        <v>7.8882911256853261E-2</v>
      </c>
      <c r="AE343" s="3">
        <f t="shared" si="103"/>
        <v>33.198272510118272</v>
      </c>
      <c r="AF343" s="40">
        <f t="shared" si="104"/>
        <v>30.66310092367069</v>
      </c>
      <c r="AG343" s="3">
        <f t="shared" si="105"/>
        <v>2.5351715864475821</v>
      </c>
      <c r="AH343" s="94">
        <f t="shared" si="106"/>
        <v>7.6364563417415932E-2</v>
      </c>
    </row>
    <row r="344" spans="2:34" x14ac:dyDescent="0.25">
      <c r="B344" s="26" t="s">
        <v>4284</v>
      </c>
      <c r="C344" s="29">
        <v>428.43</v>
      </c>
      <c r="D344" s="29">
        <v>284.83999999999997</v>
      </c>
      <c r="E344" s="29">
        <v>163.89</v>
      </c>
      <c r="F344" s="15">
        <v>30</v>
      </c>
      <c r="G344" s="15">
        <f t="shared" si="95"/>
        <v>193.89</v>
      </c>
      <c r="H344" s="40">
        <f t="shared" si="96"/>
        <v>344.56807411598652</v>
      </c>
      <c r="I344" s="42">
        <f t="shared" si="97"/>
        <v>0.8266581305617966</v>
      </c>
      <c r="J344" s="29">
        <v>451.79</v>
      </c>
      <c r="K344" s="84">
        <f>'Datos y Cálculos'!T344</f>
        <v>73.889999999999986</v>
      </c>
      <c r="L344" s="40">
        <f>'Datos y Cálculos'!U344</f>
        <v>294.26783327438284</v>
      </c>
      <c r="M344" s="13">
        <f>'Datos y Cálculos'!V344</f>
        <v>0.96796172667098102</v>
      </c>
      <c r="N344" s="84">
        <f t="shared" si="107"/>
        <v>432.47058770655599</v>
      </c>
      <c r="O344" s="84">
        <f t="shared" si="108"/>
        <v>369.33828859741925</v>
      </c>
      <c r="Q344" s="3">
        <f t="shared" si="109"/>
        <v>432.47058770655593</v>
      </c>
      <c r="R344" s="40">
        <f t="shared" si="110"/>
        <v>369.33828859741925</v>
      </c>
      <c r="S344" s="126">
        <f t="shared" si="111"/>
        <v>0.14598056123061443</v>
      </c>
      <c r="U344" s="89">
        <f t="shared" si="99"/>
        <v>9.2019158141776941E-2</v>
      </c>
      <c r="V344" s="159">
        <f t="shared" si="100"/>
        <v>2.4905058601134216E-2</v>
      </c>
      <c r="W344" s="160"/>
      <c r="AA344" s="126">
        <f t="shared" si="101"/>
        <v>0.54693345097775636</v>
      </c>
      <c r="AB344" s="95">
        <f t="shared" si="102"/>
        <v>0.46709179884822671</v>
      </c>
      <c r="AC344" s="130">
        <f t="shared" si="98"/>
        <v>7.984165212952965E-2</v>
      </c>
      <c r="AE344" s="3">
        <f t="shared" si="103"/>
        <v>36.239832285532088</v>
      </c>
      <c r="AF344" s="40">
        <f t="shared" si="104"/>
        <v>33.197762705773471</v>
      </c>
      <c r="AG344" s="3">
        <f t="shared" si="105"/>
        <v>3.0420695797586177</v>
      </c>
      <c r="AH344" s="94">
        <f t="shared" si="106"/>
        <v>8.3942705799251005E-2</v>
      </c>
    </row>
    <row r="345" spans="2:34" x14ac:dyDescent="0.25">
      <c r="B345" s="26" t="s">
        <v>4285</v>
      </c>
      <c r="C345" s="29">
        <v>336.13</v>
      </c>
      <c r="D345" s="29">
        <v>236.55</v>
      </c>
      <c r="E345" s="29">
        <v>130.18</v>
      </c>
      <c r="F345" s="15">
        <v>30</v>
      </c>
      <c r="G345" s="15">
        <f t="shared" si="95"/>
        <v>160.18</v>
      </c>
      <c r="H345" s="40">
        <f t="shared" si="96"/>
        <v>285.68082697303998</v>
      </c>
      <c r="I345" s="42">
        <f t="shared" si="97"/>
        <v>0.8280219660044722</v>
      </c>
      <c r="J345" s="29">
        <v>455.04</v>
      </c>
      <c r="K345" s="84">
        <f>'Datos y Cálculos'!T345</f>
        <v>40.180000000000007</v>
      </c>
      <c r="L345" s="40">
        <f>'Datos y Cálculos'!U345</f>
        <v>239.93818974894347</v>
      </c>
      <c r="M345" s="13">
        <f>'Datos y Cálculos'!V345</f>
        <v>0.98587890592786143</v>
      </c>
      <c r="N345" s="84">
        <f t="shared" si="107"/>
        <v>358.56065729391207</v>
      </c>
      <c r="O345" s="84">
        <f t="shared" si="108"/>
        <v>301.14864878353052</v>
      </c>
      <c r="Q345" s="3">
        <f t="shared" si="109"/>
        <v>358.56065729391207</v>
      </c>
      <c r="R345" s="40">
        <f t="shared" si="110"/>
        <v>301.14864878353052</v>
      </c>
      <c r="S345" s="126">
        <f t="shared" si="111"/>
        <v>0.16011798099566998</v>
      </c>
      <c r="U345" s="89">
        <f t="shared" si="99"/>
        <v>6.3254346519848778E-2</v>
      </c>
      <c r="V345" s="159">
        <f t="shared" si="100"/>
        <v>1.8634616257088846E-2</v>
      </c>
      <c r="W345" s="160"/>
      <c r="AA345" s="126">
        <f t="shared" si="101"/>
        <v>0.45346163011593649</v>
      </c>
      <c r="AB345" s="95">
        <f t="shared" si="102"/>
        <v>0.3808542694427674</v>
      </c>
      <c r="AC345" s="130">
        <f t="shared" si="98"/>
        <v>7.2607360673169086E-2</v>
      </c>
      <c r="AE345" s="3">
        <f t="shared" si="103"/>
        <v>32.726306788403981</v>
      </c>
      <c r="AF345" s="40">
        <f t="shared" si="104"/>
        <v>30.450150761066478</v>
      </c>
      <c r="AG345" s="3">
        <f t="shared" si="105"/>
        <v>2.2761560273375032</v>
      </c>
      <c r="AH345" s="94">
        <f t="shared" si="106"/>
        <v>6.9551264738006435E-2</v>
      </c>
    </row>
    <row r="346" spans="2:34" x14ac:dyDescent="0.25">
      <c r="B346" s="26" t="s">
        <v>4286</v>
      </c>
      <c r="C346" s="29">
        <v>412.32</v>
      </c>
      <c r="D346" s="29">
        <v>278.99</v>
      </c>
      <c r="E346" s="29">
        <v>161.79</v>
      </c>
      <c r="F346" s="15">
        <v>30</v>
      </c>
      <c r="G346" s="15">
        <f t="shared" si="95"/>
        <v>191.79</v>
      </c>
      <c r="H346" s="40">
        <f t="shared" si="96"/>
        <v>338.55401961873088</v>
      </c>
      <c r="I346" s="42">
        <f t="shared" si="97"/>
        <v>0.82406346944038644</v>
      </c>
      <c r="J346" s="29">
        <v>451.35</v>
      </c>
      <c r="K346" s="84">
        <f>'Datos y Cálculos'!T346</f>
        <v>71.789999999999992</v>
      </c>
      <c r="L346" s="40">
        <f>'Datos y Cálculos'!U346</f>
        <v>288.07850353679635</v>
      </c>
      <c r="M346" s="13">
        <f>'Datos y Cálculos'!V346</f>
        <v>0.96845129565304255</v>
      </c>
      <c r="N346" s="84">
        <f t="shared" si="107"/>
        <v>424.92229209153072</v>
      </c>
      <c r="O346" s="84">
        <f t="shared" si="108"/>
        <v>361.57000340155201</v>
      </c>
      <c r="Q346" s="3">
        <f t="shared" si="109"/>
        <v>424.92229209153072</v>
      </c>
      <c r="R346" s="40">
        <f t="shared" si="110"/>
        <v>361.57000340155201</v>
      </c>
      <c r="S346" s="126">
        <f t="shared" si="111"/>
        <v>0.149091468885168</v>
      </c>
      <c r="U346" s="89">
        <f t="shared" si="99"/>
        <v>8.8835005523629496E-2</v>
      </c>
      <c r="V346" s="159">
        <f t="shared" si="100"/>
        <v>2.4514434782608712E-2</v>
      </c>
      <c r="W346" s="160"/>
      <c r="AA346" s="126">
        <f t="shared" si="101"/>
        <v>0.53738733272814421</v>
      </c>
      <c r="AB346" s="95">
        <f t="shared" si="102"/>
        <v>0.45726746593142276</v>
      </c>
      <c r="AC346" s="130">
        <f t="shared" si="98"/>
        <v>8.0119866796721451E-2</v>
      </c>
      <c r="AE346" s="3">
        <f t="shared" si="103"/>
        <v>35.850898696894241</v>
      </c>
      <c r="AF346" s="40">
        <f t="shared" si="104"/>
        <v>32.856542509603266</v>
      </c>
      <c r="AG346" s="3">
        <f t="shared" si="105"/>
        <v>2.9943561872909754</v>
      </c>
      <c r="AH346" s="94">
        <f t="shared" si="106"/>
        <v>8.3522486077883928E-2</v>
      </c>
    </row>
    <row r="347" spans="2:34" x14ac:dyDescent="0.25">
      <c r="B347" s="26" t="s">
        <v>4287</v>
      </c>
      <c r="C347" s="29">
        <v>415.62</v>
      </c>
      <c r="D347" s="29">
        <v>281.48</v>
      </c>
      <c r="E347" s="29">
        <v>162.94999999999999</v>
      </c>
      <c r="F347" s="15">
        <v>30</v>
      </c>
      <c r="G347" s="15">
        <f t="shared" si="95"/>
        <v>192.95</v>
      </c>
      <c r="H347" s="40">
        <f t="shared" si="96"/>
        <v>341.26337761324464</v>
      </c>
      <c r="I347" s="42">
        <f t="shared" si="97"/>
        <v>0.8248174825222605</v>
      </c>
      <c r="J347" s="29">
        <v>452.08</v>
      </c>
      <c r="K347" s="84">
        <f>'Datos y Cálculos'!T347</f>
        <v>72.949999999999989</v>
      </c>
      <c r="L347" s="40">
        <f>'Datos y Cálculos'!U347</f>
        <v>290.77945749313176</v>
      </c>
      <c r="M347" s="13">
        <f>'Datos y Cálculos'!V347</f>
        <v>0.96801886359750366</v>
      </c>
      <c r="N347" s="84">
        <f t="shared" si="107"/>
        <v>428.32283245558199</v>
      </c>
      <c r="O347" s="84">
        <f t="shared" si="108"/>
        <v>364.9599957792891</v>
      </c>
      <c r="Q347" s="3">
        <f t="shared" si="109"/>
        <v>428.32283245558199</v>
      </c>
      <c r="R347" s="40">
        <f t="shared" si="110"/>
        <v>364.95999577928905</v>
      </c>
      <c r="S347" s="126">
        <f t="shared" si="111"/>
        <v>0.14793242824117669</v>
      </c>
      <c r="U347" s="89">
        <f t="shared" si="99"/>
        <v>9.026254081096409E-2</v>
      </c>
      <c r="V347" s="159">
        <f t="shared" si="100"/>
        <v>2.473020793950851E-2</v>
      </c>
      <c r="W347" s="160"/>
      <c r="AA347" s="126">
        <f t="shared" si="101"/>
        <v>0.54168790097340425</v>
      </c>
      <c r="AB347" s="95">
        <f t="shared" si="102"/>
        <v>0.46155469443354247</v>
      </c>
      <c r="AC347" s="130">
        <f t="shared" si="98"/>
        <v>8.0133206539861779E-2</v>
      </c>
      <c r="AE347" s="3">
        <f t="shared" si="103"/>
        <v>36.025267355935853</v>
      </c>
      <c r="AF347" s="40">
        <f t="shared" si="104"/>
        <v>33.004555199472279</v>
      </c>
      <c r="AG347" s="3">
        <f t="shared" si="105"/>
        <v>3.0207121564635742</v>
      </c>
      <c r="AH347" s="94">
        <f t="shared" si="106"/>
        <v>8.3849819256535119E-2</v>
      </c>
    </row>
    <row r="348" spans="2:34" x14ac:dyDescent="0.25">
      <c r="B348" s="26" t="s">
        <v>4288</v>
      </c>
      <c r="C348" s="29">
        <v>414.86</v>
      </c>
      <c r="D348" s="29">
        <v>235.89</v>
      </c>
      <c r="E348" s="29">
        <v>135.28</v>
      </c>
      <c r="F348" s="15">
        <v>30</v>
      </c>
      <c r="G348" s="15">
        <f t="shared" si="95"/>
        <v>165.28</v>
      </c>
      <c r="H348" s="40">
        <f t="shared" si="96"/>
        <v>288.03050272497183</v>
      </c>
      <c r="I348" s="42">
        <f t="shared" si="97"/>
        <v>0.81897576044312703</v>
      </c>
      <c r="J348" s="29">
        <v>456.7</v>
      </c>
      <c r="K348" s="84">
        <f>'Datos y Cálculos'!T348</f>
        <v>45.28</v>
      </c>
      <c r="L348" s="40">
        <f>'Datos y Cálculos'!U348</f>
        <v>240.19652474588386</v>
      </c>
      <c r="M348" s="13">
        <f>'Datos y Cálculos'!V348</f>
        <v>0.98207082825015901</v>
      </c>
      <c r="N348" s="84">
        <f t="shared" si="107"/>
        <v>361.50975713714291</v>
      </c>
      <c r="O348" s="84">
        <f t="shared" si="108"/>
        <v>301.47288743575797</v>
      </c>
      <c r="Q348" s="3">
        <f t="shared" si="109"/>
        <v>361.50975713714291</v>
      </c>
      <c r="R348" s="40">
        <f t="shared" si="110"/>
        <v>301.47288743575797</v>
      </c>
      <c r="S348" s="126">
        <f t="shared" si="111"/>
        <v>0.16607261219400304</v>
      </c>
      <c r="U348" s="89">
        <f t="shared" si="99"/>
        <v>6.4299137816635168E-2</v>
      </c>
      <c r="V348" s="159">
        <f t="shared" si="100"/>
        <v>1.9583274102079409E-2</v>
      </c>
      <c r="W348" s="160"/>
      <c r="AA348" s="126">
        <f t="shared" si="101"/>
        <v>0.45719127416662192</v>
      </c>
      <c r="AB348" s="95">
        <f t="shared" si="102"/>
        <v>0.38126432499346646</v>
      </c>
      <c r="AC348" s="130">
        <f t="shared" si="98"/>
        <v>7.5926949173155456E-2</v>
      </c>
      <c r="AE348" s="3">
        <f t="shared" si="103"/>
        <v>32.853924549600727</v>
      </c>
      <c r="AF348" s="40">
        <f t="shared" si="104"/>
        <v>30.461893140556082</v>
      </c>
      <c r="AG348" s="3">
        <f t="shared" si="105"/>
        <v>2.3920314090446446</v>
      </c>
      <c r="AH348" s="94">
        <f t="shared" si="106"/>
        <v>7.2808087369693353E-2</v>
      </c>
    </row>
    <row r="349" spans="2:34" x14ac:dyDescent="0.25">
      <c r="B349" s="26" t="s">
        <v>4289</v>
      </c>
      <c r="C349" s="29">
        <v>413.82</v>
      </c>
      <c r="D349" s="29">
        <v>286.68</v>
      </c>
      <c r="E349" s="29">
        <v>167.12</v>
      </c>
      <c r="F349" s="15">
        <v>30</v>
      </c>
      <c r="G349" s="15">
        <f t="shared" si="95"/>
        <v>197.12</v>
      </c>
      <c r="H349" s="40">
        <f t="shared" si="96"/>
        <v>347.91050113499017</v>
      </c>
      <c r="I349" s="42">
        <f t="shared" si="97"/>
        <v>0.82400502159251421</v>
      </c>
      <c r="J349" s="29">
        <v>453.93</v>
      </c>
      <c r="K349" s="84">
        <f>'Datos y Cálculos'!T349</f>
        <v>77.12</v>
      </c>
      <c r="L349" s="40">
        <f>'Datos y Cálculos'!U349</f>
        <v>296.87188617314371</v>
      </c>
      <c r="M349" s="13">
        <f>'Datos y Cálculos'!V349</f>
        <v>0.96566907596228391</v>
      </c>
      <c r="N349" s="84">
        <f t="shared" si="107"/>
        <v>436.66569887866126</v>
      </c>
      <c r="O349" s="84">
        <f t="shared" si="108"/>
        <v>372.6066595584706</v>
      </c>
      <c r="Q349" s="3">
        <f t="shared" si="109"/>
        <v>436.6656988786612</v>
      </c>
      <c r="R349" s="40">
        <f t="shared" si="110"/>
        <v>372.60665955847054</v>
      </c>
      <c r="S349" s="126">
        <f t="shared" si="111"/>
        <v>0.14670041517960197</v>
      </c>
      <c r="U349" s="89">
        <f t="shared" si="99"/>
        <v>9.3813050827977335E-2</v>
      </c>
      <c r="V349" s="159">
        <f t="shared" si="100"/>
        <v>2.5505875236294908E-2</v>
      </c>
      <c r="W349" s="160"/>
      <c r="AA349" s="126">
        <f t="shared" si="101"/>
        <v>0.55223889069046062</v>
      </c>
      <c r="AB349" s="95">
        <f t="shared" si="102"/>
        <v>0.47122521614784718</v>
      </c>
      <c r="AC349" s="130">
        <f t="shared" si="98"/>
        <v>8.1013674542613434E-2</v>
      </c>
      <c r="AE349" s="3">
        <f t="shared" si="103"/>
        <v>36.458950275071494</v>
      </c>
      <c r="AF349" s="40">
        <f t="shared" si="104"/>
        <v>33.343492953565026</v>
      </c>
      <c r="AG349" s="3">
        <f t="shared" si="105"/>
        <v>3.1154573215064687</v>
      </c>
      <c r="AH349" s="94">
        <f t="shared" si="106"/>
        <v>8.5451097686612187E-2</v>
      </c>
    </row>
    <row r="350" spans="2:34" x14ac:dyDescent="0.25">
      <c r="B350" s="26" t="s">
        <v>4290</v>
      </c>
      <c r="C350" s="29">
        <v>398.06</v>
      </c>
      <c r="D350" s="29">
        <v>217.1</v>
      </c>
      <c r="E350" s="29">
        <v>131.9</v>
      </c>
      <c r="F350" s="15">
        <v>30</v>
      </c>
      <c r="G350" s="15">
        <f t="shared" si="95"/>
        <v>161.9</v>
      </c>
      <c r="H350" s="40">
        <f t="shared" si="96"/>
        <v>270.82101100173151</v>
      </c>
      <c r="I350" s="42">
        <f t="shared" si="97"/>
        <v>0.80163647272778238</v>
      </c>
      <c r="J350" s="29">
        <v>454.18</v>
      </c>
      <c r="K350" s="84">
        <f>'Datos y Cálculos'!T350</f>
        <v>41.900000000000006</v>
      </c>
      <c r="L350" s="40">
        <f>'Datos y Cálculos'!U350</f>
        <v>221.10635449936757</v>
      </c>
      <c r="M350" s="13">
        <f>'Datos y Cálculos'!V350</f>
        <v>0.98188041900270651</v>
      </c>
      <c r="N350" s="84">
        <f t="shared" si="107"/>
        <v>339.90996435664414</v>
      </c>
      <c r="O350" s="84">
        <f t="shared" si="108"/>
        <v>277.51263758640584</v>
      </c>
      <c r="Q350" s="3">
        <f t="shared" si="109"/>
        <v>339.90996435664414</v>
      </c>
      <c r="R350" s="40">
        <f t="shared" si="110"/>
        <v>277.5126375864059</v>
      </c>
      <c r="S350" s="126">
        <f t="shared" si="111"/>
        <v>0.18357016066986787</v>
      </c>
      <c r="U350" s="89">
        <f t="shared" si="99"/>
        <v>5.6845081663516067E-2</v>
      </c>
      <c r="V350" s="159">
        <f t="shared" si="100"/>
        <v>1.8954555765595453E-2</v>
      </c>
      <c r="W350" s="160"/>
      <c r="AA350" s="126">
        <f t="shared" si="101"/>
        <v>0.42987462063766907</v>
      </c>
      <c r="AB350" s="95">
        <f t="shared" si="102"/>
        <v>0.35096246745931359</v>
      </c>
      <c r="AC350" s="130">
        <f t="shared" si="98"/>
        <v>7.8912153178355482E-2</v>
      </c>
      <c r="AE350" s="3">
        <f t="shared" si="103"/>
        <v>31.943436530585039</v>
      </c>
      <c r="AF350" s="40">
        <f t="shared" si="104"/>
        <v>29.628200962750231</v>
      </c>
      <c r="AG350" s="3">
        <f t="shared" si="105"/>
        <v>2.315235567834808</v>
      </c>
      <c r="AH350" s="94">
        <f t="shared" si="106"/>
        <v>7.2479226385615325E-2</v>
      </c>
    </row>
    <row r="351" spans="2:34" x14ac:dyDescent="0.25">
      <c r="B351" s="26" t="s">
        <v>4291</v>
      </c>
      <c r="C351" s="29">
        <v>406.38</v>
      </c>
      <c r="D351" s="29">
        <v>220.93</v>
      </c>
      <c r="E351" s="29">
        <v>130.13999999999999</v>
      </c>
      <c r="F351" s="15">
        <v>30</v>
      </c>
      <c r="G351" s="15">
        <f t="shared" si="95"/>
        <v>160.13999999999999</v>
      </c>
      <c r="H351" s="40">
        <f t="shared" si="96"/>
        <v>272.86422356182936</v>
      </c>
      <c r="I351" s="42">
        <f t="shared" si="97"/>
        <v>0.80967008835417598</v>
      </c>
      <c r="J351" s="29">
        <v>454.04</v>
      </c>
      <c r="K351" s="84">
        <f>'Datos y Cálculos'!T351</f>
        <v>40.139999999999986</v>
      </c>
      <c r="L351" s="40">
        <f>'Datos y Cálculos'!U351</f>
        <v>224.54684255183818</v>
      </c>
      <c r="M351" s="13">
        <f>'Datos y Cálculos'!V351</f>
        <v>0.98389270358587566</v>
      </c>
      <c r="N351" s="84">
        <f t="shared" si="107"/>
        <v>342.47441940356612</v>
      </c>
      <c r="O351" s="84">
        <f t="shared" si="108"/>
        <v>281.83082607170502</v>
      </c>
      <c r="Q351" s="3">
        <f t="shared" si="109"/>
        <v>342.47441940356612</v>
      </c>
      <c r="R351" s="40">
        <f t="shared" si="110"/>
        <v>281.83082607170496</v>
      </c>
      <c r="S351" s="126">
        <f t="shared" si="111"/>
        <v>0.17707481171141071</v>
      </c>
      <c r="U351" s="89">
        <f t="shared" si="99"/>
        <v>5.7706054149338382E-2</v>
      </c>
      <c r="V351" s="159">
        <f t="shared" si="100"/>
        <v>1.8627175803402642E-2</v>
      </c>
      <c r="W351" s="160"/>
      <c r="AA351" s="126">
        <f t="shared" si="101"/>
        <v>0.43311781517750692</v>
      </c>
      <c r="AB351" s="95">
        <f t="shared" si="102"/>
        <v>0.35642355960609234</v>
      </c>
      <c r="AC351" s="130">
        <f t="shared" si="98"/>
        <v>7.6694255571414571E-2</v>
      </c>
      <c r="AE351" s="3">
        <f t="shared" si="103"/>
        <v>32.048601439051062</v>
      </c>
      <c r="AF351" s="40">
        <f t="shared" si="104"/>
        <v>29.773354238236756</v>
      </c>
      <c r="AG351" s="3">
        <f t="shared" si="105"/>
        <v>2.2752472008143059</v>
      </c>
      <c r="AH351" s="94">
        <f t="shared" si="106"/>
        <v>7.099365022655646E-2</v>
      </c>
    </row>
    <row r="352" spans="2:34" x14ac:dyDescent="0.25">
      <c r="B352" s="26" t="s">
        <v>4292</v>
      </c>
      <c r="C352" s="29">
        <v>388.83</v>
      </c>
      <c r="D352" s="29">
        <v>272.48</v>
      </c>
      <c r="E352" s="29">
        <v>158.61000000000001</v>
      </c>
      <c r="F352" s="15">
        <v>30</v>
      </c>
      <c r="G352" s="15">
        <f t="shared" si="95"/>
        <v>188.61</v>
      </c>
      <c r="H352" s="40">
        <f t="shared" si="96"/>
        <v>331.38962340423399</v>
      </c>
      <c r="I352" s="42">
        <f t="shared" si="97"/>
        <v>0.82223455641405185</v>
      </c>
      <c r="J352" s="29">
        <v>455.42</v>
      </c>
      <c r="K352" s="84">
        <f>'Datos y Cálculos'!T352</f>
        <v>68.610000000000014</v>
      </c>
      <c r="L352" s="40">
        <f>'Datos y Cálculos'!U352</f>
        <v>280.98519978817393</v>
      </c>
      <c r="M352" s="13">
        <f>'Datos y Cálculos'!V352</f>
        <v>0.96973079082248559</v>
      </c>
      <c r="N352" s="84">
        <f t="shared" si="107"/>
        <v>415.93019191105049</v>
      </c>
      <c r="O352" s="84">
        <f t="shared" si="108"/>
        <v>352.66713203478912</v>
      </c>
      <c r="Q352" s="3">
        <f t="shared" si="109"/>
        <v>415.93019191105043</v>
      </c>
      <c r="R352" s="40">
        <f t="shared" si="110"/>
        <v>352.66713203478918</v>
      </c>
      <c r="S352" s="126">
        <f t="shared" si="111"/>
        <v>0.15210018677795456</v>
      </c>
      <c r="U352" s="89">
        <f t="shared" si="99"/>
        <v>8.5114978875236322E-2</v>
      </c>
      <c r="V352" s="159">
        <f t="shared" si="100"/>
        <v>2.3922918714555774E-2</v>
      </c>
      <c r="W352" s="160"/>
      <c r="AA352" s="126">
        <f t="shared" si="101"/>
        <v>0.52601527524481584</v>
      </c>
      <c r="AB352" s="95">
        <f t="shared" si="102"/>
        <v>0.44600825363202212</v>
      </c>
      <c r="AC352" s="130">
        <f t="shared" si="98"/>
        <v>8.0007021612793716E-2</v>
      </c>
      <c r="AE352" s="3">
        <f t="shared" si="103"/>
        <v>35.396509888411252</v>
      </c>
      <c r="AF352" s="40">
        <f t="shared" si="104"/>
        <v>32.474405409714151</v>
      </c>
      <c r="AG352" s="3">
        <f t="shared" si="105"/>
        <v>2.9221044786971007</v>
      </c>
      <c r="AH352" s="94">
        <f t="shared" si="106"/>
        <v>8.2553463262596716E-2</v>
      </c>
    </row>
    <row r="353" spans="2:34" x14ac:dyDescent="0.25">
      <c r="B353" s="26" t="s">
        <v>4293</v>
      </c>
      <c r="C353" s="29">
        <v>402.56</v>
      </c>
      <c r="D353" s="29">
        <v>286.56</v>
      </c>
      <c r="E353" s="29">
        <v>160.19</v>
      </c>
      <c r="F353" s="15">
        <v>30</v>
      </c>
      <c r="G353" s="15">
        <f t="shared" si="95"/>
        <v>190.19</v>
      </c>
      <c r="H353" s="40">
        <f t="shared" si="96"/>
        <v>343.9314898348216</v>
      </c>
      <c r="I353" s="42">
        <f t="shared" si="97"/>
        <v>0.83318919165449157</v>
      </c>
      <c r="J353" s="29">
        <v>452.22</v>
      </c>
      <c r="K353" s="84">
        <f>'Datos y Cálculos'!T353</f>
        <v>70.19</v>
      </c>
      <c r="L353" s="40">
        <f>'Datos y Cálculos'!U353</f>
        <v>295.03096396819097</v>
      </c>
      <c r="M353" s="13">
        <f>'Datos y Cálculos'!V353</f>
        <v>0.97128788160315171</v>
      </c>
      <c r="N353" s="84">
        <f t="shared" si="107"/>
        <v>431.67160486722457</v>
      </c>
      <c r="O353" s="84">
        <f t="shared" si="108"/>
        <v>370.29610101371708</v>
      </c>
      <c r="Q353" s="3">
        <f t="shared" si="109"/>
        <v>431.67160486722457</v>
      </c>
      <c r="R353" s="40">
        <f t="shared" si="110"/>
        <v>370.29610101371708</v>
      </c>
      <c r="S353" s="126">
        <f t="shared" si="111"/>
        <v>0.14218100788071442</v>
      </c>
      <c r="U353" s="89">
        <f t="shared" si="99"/>
        <v>9.1679464228733479E-2</v>
      </c>
      <c r="V353" s="159">
        <f t="shared" si="100"/>
        <v>2.421681663516068E-2</v>
      </c>
      <c r="W353" s="160"/>
      <c r="AA353" s="126">
        <f t="shared" si="101"/>
        <v>0.54592299973781211</v>
      </c>
      <c r="AB353" s="95">
        <f t="shared" si="102"/>
        <v>0.46830311740982694</v>
      </c>
      <c r="AC353" s="130">
        <f t="shared" si="98"/>
        <v>7.7619882327985168E-2</v>
      </c>
      <c r="AE353" s="3">
        <f t="shared" si="103"/>
        <v>36.1983398106157</v>
      </c>
      <c r="AF353" s="40">
        <f t="shared" si="104"/>
        <v>33.240336684252462</v>
      </c>
      <c r="AG353" s="3">
        <f t="shared" si="105"/>
        <v>2.9580031263632378</v>
      </c>
      <c r="AH353" s="94">
        <f t="shared" si="106"/>
        <v>8.1716541196062198E-2</v>
      </c>
    </row>
    <row r="354" spans="2:34" x14ac:dyDescent="0.25">
      <c r="B354" s="26" t="s">
        <v>4294</v>
      </c>
      <c r="C354" s="29">
        <v>341.97</v>
      </c>
      <c r="D354" s="29">
        <v>240.91</v>
      </c>
      <c r="E354" s="29">
        <v>126.62</v>
      </c>
      <c r="F354" s="15">
        <v>30</v>
      </c>
      <c r="G354" s="15">
        <f t="shared" si="95"/>
        <v>156.62</v>
      </c>
      <c r="H354" s="40">
        <f t="shared" si="96"/>
        <v>287.34552806682063</v>
      </c>
      <c r="I354" s="42">
        <f t="shared" si="97"/>
        <v>0.83839829219119666</v>
      </c>
      <c r="J354" s="29">
        <v>454.26</v>
      </c>
      <c r="K354" s="84">
        <f>'Datos y Cálculos'!T354</f>
        <v>36.620000000000005</v>
      </c>
      <c r="L354" s="40">
        <f>'Datos y Cálculos'!U354</f>
        <v>243.67735327682794</v>
      </c>
      <c r="M354" s="13">
        <f>'Datos y Cálculos'!V354</f>
        <v>0.98864337108223543</v>
      </c>
      <c r="N354" s="84">
        <f t="shared" si="107"/>
        <v>360.65003908655234</v>
      </c>
      <c r="O354" s="84">
        <f t="shared" si="108"/>
        <v>305.84170762998298</v>
      </c>
      <c r="Q354" s="3">
        <f t="shared" si="109"/>
        <v>360.65003908655234</v>
      </c>
      <c r="R354" s="40">
        <f t="shared" si="110"/>
        <v>305.84170762998298</v>
      </c>
      <c r="S354" s="126">
        <f t="shared" si="111"/>
        <v>0.15197095665201332</v>
      </c>
      <c r="U354" s="89">
        <f t="shared" si="99"/>
        <v>6.3993677741020799E-2</v>
      </c>
      <c r="V354" s="159">
        <f t="shared" si="100"/>
        <v>1.7972415879017007E-2</v>
      </c>
      <c r="W354" s="160"/>
      <c r="AA354" s="126">
        <f t="shared" si="101"/>
        <v>0.45610401280447721</v>
      </c>
      <c r="AB354" s="95">
        <f t="shared" si="102"/>
        <v>0.38678944964575862</v>
      </c>
      <c r="AC354" s="130">
        <f t="shared" si="98"/>
        <v>6.931456315871859E-2</v>
      </c>
      <c r="AE354" s="3">
        <f t="shared" si="103"/>
        <v>32.816613623385322</v>
      </c>
      <c r="AF354" s="40">
        <f t="shared" si="104"/>
        <v>30.621343156612021</v>
      </c>
      <c r="AG354" s="3">
        <f t="shared" si="105"/>
        <v>2.1952704667733016</v>
      </c>
      <c r="AH354" s="94">
        <f t="shared" si="106"/>
        <v>6.6895094416717593E-2</v>
      </c>
    </row>
    <row r="355" spans="2:34" x14ac:dyDescent="0.25">
      <c r="B355" s="26" t="s">
        <v>4295</v>
      </c>
      <c r="C355" s="29">
        <v>351.63</v>
      </c>
      <c r="D355" s="29">
        <v>244.48</v>
      </c>
      <c r="E355" s="29">
        <v>130.02000000000001</v>
      </c>
      <c r="F355" s="15">
        <v>30</v>
      </c>
      <c r="G355" s="15">
        <f t="shared" si="95"/>
        <v>160.02000000000001</v>
      </c>
      <c r="H355" s="40">
        <f t="shared" si="96"/>
        <v>292.19320799772197</v>
      </c>
      <c r="I355" s="42">
        <f t="shared" si="97"/>
        <v>0.83670664925895888</v>
      </c>
      <c r="J355" s="29">
        <v>453.67</v>
      </c>
      <c r="K355" s="84">
        <f>'Datos y Cálculos'!T355</f>
        <v>40.02000000000001</v>
      </c>
      <c r="L355" s="40">
        <f>'Datos y Cálculos'!U355</f>
        <v>247.73387091796712</v>
      </c>
      <c r="M355" s="13">
        <f>'Datos y Cálculos'!V355</f>
        <v>0.98686545805823778</v>
      </c>
      <c r="N355" s="84">
        <f t="shared" si="107"/>
        <v>366.73440715840241</v>
      </c>
      <c r="O355" s="84">
        <f t="shared" si="108"/>
        <v>310.93308056929635</v>
      </c>
      <c r="Q355" s="3">
        <f t="shared" si="109"/>
        <v>366.73440715840241</v>
      </c>
      <c r="R355" s="40">
        <f t="shared" si="110"/>
        <v>310.93308056929641</v>
      </c>
      <c r="S355" s="126">
        <f t="shared" si="111"/>
        <v>0.15215732557377393</v>
      </c>
      <c r="U355" s="89">
        <f t="shared" si="99"/>
        <v>6.6171109693761818E-2</v>
      </c>
      <c r="V355" s="159">
        <f t="shared" si="100"/>
        <v>1.8604854442344058E-2</v>
      </c>
      <c r="W355" s="160"/>
      <c r="AA355" s="126">
        <f t="shared" si="101"/>
        <v>0.46379874285352696</v>
      </c>
      <c r="AB355" s="95">
        <f t="shared" si="102"/>
        <v>0.39322836653645576</v>
      </c>
      <c r="AC355" s="130">
        <f t="shared" si="98"/>
        <v>7.0570376317071193E-2</v>
      </c>
      <c r="AE355" s="3">
        <f t="shared" si="103"/>
        <v>33.082579651071207</v>
      </c>
      <c r="AF355" s="40">
        <f t="shared" si="104"/>
        <v>30.810058929826475</v>
      </c>
      <c r="AG355" s="3">
        <f t="shared" si="105"/>
        <v>2.2725207212447316</v>
      </c>
      <c r="AH355" s="94">
        <f t="shared" si="106"/>
        <v>6.8692367560615808E-2</v>
      </c>
    </row>
    <row r="356" spans="2:34" x14ac:dyDescent="0.25">
      <c r="B356" s="26" t="s">
        <v>4296</v>
      </c>
      <c r="C356" s="29">
        <v>432.56</v>
      </c>
      <c r="D356" s="29">
        <v>293.57</v>
      </c>
      <c r="E356" s="29">
        <v>158.62</v>
      </c>
      <c r="F356" s="15">
        <v>30</v>
      </c>
      <c r="G356" s="15">
        <f t="shared" si="95"/>
        <v>188.62</v>
      </c>
      <c r="H356" s="40">
        <f t="shared" si="96"/>
        <v>348.94247276592745</v>
      </c>
      <c r="I356" s="42">
        <f t="shared" si="97"/>
        <v>0.84131346256873807</v>
      </c>
      <c r="J356" s="29">
        <v>450.18</v>
      </c>
      <c r="K356" s="84">
        <f>'Datos y Cálculos'!T356</f>
        <v>68.62</v>
      </c>
      <c r="L356" s="40">
        <f>'Datos y Cálculos'!U356</f>
        <v>301.48308294164701</v>
      </c>
      <c r="M356" s="13">
        <f>'Datos y Cálculos'!V356</f>
        <v>0.97375281271361214</v>
      </c>
      <c r="N356" s="84">
        <f t="shared" si="107"/>
        <v>437.96093605022151</v>
      </c>
      <c r="O356" s="84">
        <f t="shared" si="108"/>
        <v>378.39421541843086</v>
      </c>
      <c r="Q356" s="3">
        <f t="shared" si="109"/>
        <v>437.96093605022151</v>
      </c>
      <c r="R356" s="40">
        <f t="shared" si="110"/>
        <v>378.39421541843086</v>
      </c>
      <c r="S356" s="126">
        <f t="shared" si="111"/>
        <v>0.13600920933496241</v>
      </c>
      <c r="U356" s="89">
        <f t="shared" si="99"/>
        <v>9.4370412500945189E-2</v>
      </c>
      <c r="V356" s="159">
        <f t="shared" si="100"/>
        <v>2.3924778827977319E-2</v>
      </c>
      <c r="W356" s="160"/>
      <c r="AA356" s="126">
        <f t="shared" si="101"/>
        <v>0.55387694089829753</v>
      </c>
      <c r="AB356" s="95">
        <f t="shared" si="102"/>
        <v>0.47854457609785239</v>
      </c>
      <c r="AC356" s="130">
        <f t="shared" si="98"/>
        <v>7.533236480044514E-2</v>
      </c>
      <c r="AE356" s="3">
        <f t="shared" si="103"/>
        <v>36.527030138580898</v>
      </c>
      <c r="AF356" s="40">
        <f t="shared" si="104"/>
        <v>33.604698453252993</v>
      </c>
      <c r="AG356" s="3">
        <f t="shared" si="105"/>
        <v>2.9223316853279044</v>
      </c>
      <c r="AH356" s="94">
        <f t="shared" si="106"/>
        <v>8.0004634218571624E-2</v>
      </c>
    </row>
    <row r="357" spans="2:34" x14ac:dyDescent="0.25">
      <c r="B357" s="26" t="s">
        <v>4297</v>
      </c>
      <c r="C357" s="29">
        <v>420.26</v>
      </c>
      <c r="D357" s="29">
        <v>292.02</v>
      </c>
      <c r="E357" s="29">
        <v>156.71</v>
      </c>
      <c r="F357" s="15">
        <v>30</v>
      </c>
      <c r="G357" s="15">
        <f t="shared" si="95"/>
        <v>186.71</v>
      </c>
      <c r="H357" s="40">
        <f t="shared" si="96"/>
        <v>346.6068442774897</v>
      </c>
      <c r="I357" s="42">
        <f t="shared" si="97"/>
        <v>0.84251077213643222</v>
      </c>
      <c r="J357" s="29">
        <v>453.78</v>
      </c>
      <c r="K357" s="84">
        <f>'Datos y Cálculos'!T357</f>
        <v>66.710000000000008</v>
      </c>
      <c r="L357" s="40">
        <f>'Datos y Cálculos'!U357</f>
        <v>299.54282581961462</v>
      </c>
      <c r="M357" s="13">
        <f>'Datos y Cálculos'!V357</f>
        <v>0.97488564181421955</v>
      </c>
      <c r="N357" s="84">
        <f t="shared" si="107"/>
        <v>435.02946705777259</v>
      </c>
      <c r="O357" s="84">
        <f t="shared" si="108"/>
        <v>375.95898069733846</v>
      </c>
      <c r="Q357" s="3">
        <f t="shared" si="109"/>
        <v>435.02946705777259</v>
      </c>
      <c r="R357" s="40">
        <f t="shared" si="110"/>
        <v>375.95898069733846</v>
      </c>
      <c r="S357" s="126">
        <f t="shared" si="111"/>
        <v>0.13578502339150622</v>
      </c>
      <c r="U357" s="89">
        <f t="shared" si="99"/>
        <v>9.311131350661625E-2</v>
      </c>
      <c r="V357" s="159">
        <f t="shared" si="100"/>
        <v>2.3569497164461245E-2</v>
      </c>
      <c r="W357" s="160"/>
      <c r="AA357" s="126">
        <f t="shared" si="101"/>
        <v>0.55016959409125354</v>
      </c>
      <c r="AB357" s="95">
        <f t="shared" si="102"/>
        <v>0.47546480288827719</v>
      </c>
      <c r="AC357" s="130">
        <f t="shared" si="98"/>
        <v>7.4704791202976351E-2</v>
      </c>
      <c r="AE357" s="3">
        <f t="shared" si="103"/>
        <v>36.373235409168849</v>
      </c>
      <c r="AF357" s="40">
        <f t="shared" si="104"/>
        <v>33.494300190323422</v>
      </c>
      <c r="AG357" s="3">
        <f t="shared" si="105"/>
        <v>2.8789352188454274</v>
      </c>
      <c r="AH357" s="94">
        <f t="shared" si="106"/>
        <v>7.9149825041951449E-2</v>
      </c>
    </row>
    <row r="358" spans="2:34" x14ac:dyDescent="0.25">
      <c r="B358" s="26" t="s">
        <v>4298</v>
      </c>
      <c r="C358" s="29">
        <v>351.79</v>
      </c>
      <c r="D358" s="29">
        <v>244.95</v>
      </c>
      <c r="E358" s="29">
        <v>126.39</v>
      </c>
      <c r="F358" s="15">
        <v>30</v>
      </c>
      <c r="G358" s="15">
        <f t="shared" si="95"/>
        <v>156.38999999999999</v>
      </c>
      <c r="H358" s="40">
        <f t="shared" si="96"/>
        <v>290.61716157171446</v>
      </c>
      <c r="I358" s="42">
        <f t="shared" si="97"/>
        <v>0.84286144243947081</v>
      </c>
      <c r="J358" s="29">
        <v>455.55</v>
      </c>
      <c r="K358" s="84">
        <f>'Datos y Cálculos'!T358</f>
        <v>36.389999999999986</v>
      </c>
      <c r="L358" s="40">
        <f>'Datos y Cálculos'!U358</f>
        <v>247.63831407922319</v>
      </c>
      <c r="M358" s="13">
        <f>'Datos y Cálculos'!V358</f>
        <v>0.98914419164409606</v>
      </c>
      <c r="N358" s="84">
        <f t="shared" si="107"/>
        <v>364.75629666207459</v>
      </c>
      <c r="O358" s="84">
        <f t="shared" si="108"/>
        <v>310.81314629414044</v>
      </c>
      <c r="Q358" s="3">
        <f t="shared" si="109"/>
        <v>364.75629666207459</v>
      </c>
      <c r="R358" s="40">
        <f t="shared" si="110"/>
        <v>310.81314629414044</v>
      </c>
      <c r="S358" s="126">
        <f t="shared" si="111"/>
        <v>0.14788819510882723</v>
      </c>
      <c r="U358" s="89">
        <f t="shared" si="99"/>
        <v>6.5459200729678632E-2</v>
      </c>
      <c r="V358" s="159">
        <f t="shared" si="100"/>
        <v>1.7929633270321356E-2</v>
      </c>
      <c r="W358" s="160"/>
      <c r="AA358" s="126">
        <f t="shared" si="101"/>
        <v>0.46129708185986423</v>
      </c>
      <c r="AB358" s="95">
        <f t="shared" si="102"/>
        <v>0.39307668901463999</v>
      </c>
      <c r="AC358" s="130">
        <f t="shared" si="98"/>
        <v>6.8220392845224243E-2</v>
      </c>
      <c r="AE358" s="3">
        <f t="shared" si="103"/>
        <v>32.995622353042748</v>
      </c>
      <c r="AF358" s="40">
        <f t="shared" si="104"/>
        <v>30.805577638777809</v>
      </c>
      <c r="AG358" s="3">
        <f t="shared" si="105"/>
        <v>2.1900447142649391</v>
      </c>
      <c r="AH358" s="94">
        <f t="shared" si="106"/>
        <v>6.637379622157602E-2</v>
      </c>
    </row>
    <row r="359" spans="2:34" x14ac:dyDescent="0.25">
      <c r="B359" s="26" t="s">
        <v>4299</v>
      </c>
      <c r="C359" s="29">
        <v>324.56</v>
      </c>
      <c r="D359" s="29">
        <v>226.57</v>
      </c>
      <c r="E359" s="29">
        <v>124.63</v>
      </c>
      <c r="F359" s="15">
        <v>30</v>
      </c>
      <c r="G359" s="15">
        <f t="shared" si="95"/>
        <v>154.63</v>
      </c>
      <c r="H359" s="40">
        <f t="shared" si="96"/>
        <v>274.30713042135818</v>
      </c>
      <c r="I359" s="42">
        <f t="shared" si="97"/>
        <v>0.82597196672200957</v>
      </c>
      <c r="J359" s="29">
        <v>457.1</v>
      </c>
      <c r="K359" s="84">
        <f>'Datos y Cálculos'!T359</f>
        <v>34.629999999999995</v>
      </c>
      <c r="L359" s="40">
        <f>'Datos y Cálculos'!U359</f>
        <v>229.2012255639136</v>
      </c>
      <c r="M359" s="13">
        <f>'Datos y Cálculos'!V359</f>
        <v>0.98852001965766156</v>
      </c>
      <c r="N359" s="84">
        <f t="shared" si="107"/>
        <v>344.28542519435854</v>
      </c>
      <c r="O359" s="84">
        <f t="shared" si="108"/>
        <v>287.67258538677754</v>
      </c>
      <c r="Q359" s="3">
        <f t="shared" si="109"/>
        <v>344.28542519435854</v>
      </c>
      <c r="R359" s="40">
        <f t="shared" si="110"/>
        <v>287.67258538677754</v>
      </c>
      <c r="S359" s="126">
        <f t="shared" si="111"/>
        <v>0.16443577237003715</v>
      </c>
      <c r="U359" s="89">
        <f t="shared" si="99"/>
        <v>5.8317967368620036E-2</v>
      </c>
      <c r="V359" s="159">
        <f t="shared" si="100"/>
        <v>1.7602253308128542E-2</v>
      </c>
      <c r="W359" s="160"/>
      <c r="AA359" s="126">
        <f t="shared" si="101"/>
        <v>0.43540814352596535</v>
      </c>
      <c r="AB359" s="95">
        <f t="shared" si="102"/>
        <v>0.3638114691490692</v>
      </c>
      <c r="AC359" s="130">
        <f t="shared" si="98"/>
        <v>7.1596674376896152E-2</v>
      </c>
      <c r="AE359" s="3">
        <f t="shared" si="103"/>
        <v>32.12334459142189</v>
      </c>
      <c r="AF359" s="40">
        <f t="shared" si="104"/>
        <v>29.973288244177454</v>
      </c>
      <c r="AG359" s="3">
        <f t="shared" si="105"/>
        <v>2.1500563472444369</v>
      </c>
      <c r="AH359" s="94">
        <f t="shared" si="106"/>
        <v>6.6931273022504012E-2</v>
      </c>
    </row>
    <row r="360" spans="2:34" x14ac:dyDescent="0.25">
      <c r="B360" s="26" t="s">
        <v>4300</v>
      </c>
      <c r="C360" s="29">
        <v>365.78</v>
      </c>
      <c r="D360" s="29">
        <v>246.48</v>
      </c>
      <c r="E360" s="29">
        <v>130.05000000000001</v>
      </c>
      <c r="F360" s="15">
        <v>30</v>
      </c>
      <c r="G360" s="15">
        <f t="shared" si="95"/>
        <v>160.05000000000001</v>
      </c>
      <c r="H360" s="40">
        <f t="shared" si="96"/>
        <v>293.88499944706263</v>
      </c>
      <c r="I360" s="42">
        <f t="shared" si="97"/>
        <v>0.83869540964576628</v>
      </c>
      <c r="J360" s="29">
        <v>456.66</v>
      </c>
      <c r="K360" s="84">
        <f>'Datos y Cálculos'!T360</f>
        <v>40.050000000000011</v>
      </c>
      <c r="L360" s="40">
        <f>'Datos y Cálculos'!U360</f>
        <v>249.71262062619101</v>
      </c>
      <c r="M360" s="13">
        <f>'Datos y Cálculos'!V360</f>
        <v>0.9870546365734949</v>
      </c>
      <c r="N360" s="84">
        <f t="shared" si="107"/>
        <v>368.8577903077275</v>
      </c>
      <c r="O360" s="84">
        <f t="shared" si="108"/>
        <v>313.41662769256146</v>
      </c>
      <c r="Q360" s="3">
        <f t="shared" si="109"/>
        <v>368.85779030772744</v>
      </c>
      <c r="R360" s="40">
        <f t="shared" si="110"/>
        <v>313.41662769256152</v>
      </c>
      <c r="S360" s="126">
        <f t="shared" si="111"/>
        <v>0.15030497951232902</v>
      </c>
      <c r="U360" s="89">
        <f t="shared" si="99"/>
        <v>6.6939586179584135E-2</v>
      </c>
      <c r="V360" s="159">
        <f t="shared" si="100"/>
        <v>1.8610434782608699E-2</v>
      </c>
      <c r="W360" s="160"/>
      <c r="AA360" s="126">
        <f t="shared" si="101"/>
        <v>0.46648412610644863</v>
      </c>
      <c r="AB360" s="95">
        <f t="shared" si="102"/>
        <v>0.39636923908919208</v>
      </c>
      <c r="AC360" s="130">
        <f t="shared" si="98"/>
        <v>7.0114887017256544E-2</v>
      </c>
      <c r="AE360" s="3">
        <f t="shared" si="103"/>
        <v>33.176446482614153</v>
      </c>
      <c r="AF360" s="40">
        <f t="shared" si="104"/>
        <v>30.903244141477025</v>
      </c>
      <c r="AG360" s="3">
        <f t="shared" si="105"/>
        <v>2.2732023411371287</v>
      </c>
      <c r="AH360" s="94">
        <f t="shared" si="106"/>
        <v>6.8518560067256762E-2</v>
      </c>
    </row>
    <row r="361" spans="2:34" x14ac:dyDescent="0.25">
      <c r="B361" s="26" t="s">
        <v>4301</v>
      </c>
      <c r="C361" s="29">
        <v>385.25</v>
      </c>
      <c r="D361" s="29">
        <v>265.16000000000003</v>
      </c>
      <c r="E361" s="29">
        <v>159.63</v>
      </c>
      <c r="F361" s="15">
        <v>30</v>
      </c>
      <c r="G361" s="15">
        <f t="shared" si="95"/>
        <v>189.63</v>
      </c>
      <c r="H361" s="40">
        <f t="shared" si="96"/>
        <v>325.98981962631905</v>
      </c>
      <c r="I361" s="42">
        <f t="shared" si="97"/>
        <v>0.81339963408658578</v>
      </c>
      <c r="J361" s="29">
        <v>453</v>
      </c>
      <c r="K361" s="84">
        <f>'Datos y Cálculos'!T361</f>
        <v>69.63</v>
      </c>
      <c r="L361" s="40">
        <f>'Datos y Cálculos'!U361</f>
        <v>274.14989057083352</v>
      </c>
      <c r="M361" s="13">
        <f>'Datos y Cálculos'!V361</f>
        <v>0.96720811906174831</v>
      </c>
      <c r="N361" s="84">
        <f t="shared" si="107"/>
        <v>409.15284807463667</v>
      </c>
      <c r="O361" s="84">
        <f t="shared" si="108"/>
        <v>344.08807199864606</v>
      </c>
      <c r="Q361" s="3">
        <f t="shared" si="109"/>
        <v>409.15284807463667</v>
      </c>
      <c r="R361" s="40">
        <f t="shared" si="110"/>
        <v>344.08807199864611</v>
      </c>
      <c r="S361" s="126">
        <f t="shared" si="111"/>
        <v>0.15902315328407923</v>
      </c>
      <c r="U361" s="89">
        <f t="shared" si="99"/>
        <v>8.2363778119092651E-2</v>
      </c>
      <c r="V361" s="159">
        <f t="shared" si="100"/>
        <v>2.4112650283553909E-2</v>
      </c>
      <c r="W361" s="160"/>
      <c r="AA361" s="126">
        <f t="shared" si="101"/>
        <v>0.51744415813701439</v>
      </c>
      <c r="AB361" s="95">
        <f t="shared" si="102"/>
        <v>0.43515855646164053</v>
      </c>
      <c r="AC361" s="130">
        <f t="shared" si="98"/>
        <v>8.2285601675373854E-2</v>
      </c>
      <c r="AE361" s="3">
        <f t="shared" si="103"/>
        <v>35.060459921129009</v>
      </c>
      <c r="AF361" s="40">
        <f t="shared" si="104"/>
        <v>32.11518036609047</v>
      </c>
      <c r="AG361" s="3">
        <f t="shared" si="105"/>
        <v>2.9452795550385389</v>
      </c>
      <c r="AH361" s="94">
        <f t="shared" si="106"/>
        <v>8.4005730719567073E-2</v>
      </c>
    </row>
    <row r="362" spans="2:34" x14ac:dyDescent="0.25">
      <c r="B362" s="26" t="s">
        <v>4302</v>
      </c>
      <c r="C362" s="29">
        <v>349.74</v>
      </c>
      <c r="D362" s="29">
        <v>247.92</v>
      </c>
      <c r="E362" s="29">
        <v>128.66</v>
      </c>
      <c r="F362" s="15">
        <v>30</v>
      </c>
      <c r="G362" s="15">
        <f t="shared" si="95"/>
        <v>158.66</v>
      </c>
      <c r="H362" s="40">
        <f t="shared" si="96"/>
        <v>294.34218521985593</v>
      </c>
      <c r="I362" s="42">
        <f t="shared" si="97"/>
        <v>0.84228497459451368</v>
      </c>
      <c r="J362" s="29">
        <v>451.83</v>
      </c>
      <c r="K362" s="84">
        <f>'Datos y Cálculos'!T362</f>
        <v>38.659999999999997</v>
      </c>
      <c r="L362" s="40">
        <f>'Datos y Cálculos'!U362</f>
        <v>250.91616528235082</v>
      </c>
      <c r="M362" s="13">
        <f>'Datos y Cálculos'!V362</f>
        <v>0.98805909822916627</v>
      </c>
      <c r="N362" s="84">
        <f t="shared" si="107"/>
        <v>369.43160841423156</v>
      </c>
      <c r="O362" s="84">
        <f t="shared" si="108"/>
        <v>314.92720776042148</v>
      </c>
      <c r="Q362" s="3">
        <f t="shared" si="109"/>
        <v>369.43160841423156</v>
      </c>
      <c r="R362" s="40">
        <f t="shared" si="110"/>
        <v>314.92720776042148</v>
      </c>
      <c r="S362" s="126">
        <f t="shared" si="111"/>
        <v>0.14753583454260388</v>
      </c>
      <c r="U362" s="89">
        <f t="shared" si="99"/>
        <v>6.7148018941398852E-2</v>
      </c>
      <c r="V362" s="159">
        <f t="shared" si="100"/>
        <v>1.8351879017013212E-2</v>
      </c>
      <c r="W362" s="160"/>
      <c r="AA362" s="126">
        <f t="shared" si="101"/>
        <v>0.46720981780929516</v>
      </c>
      <c r="AB362" s="95">
        <f t="shared" si="102"/>
        <v>0.39827962743230289</v>
      </c>
      <c r="AC362" s="130">
        <f t="shared" si="98"/>
        <v>6.8930190376992273E-2</v>
      </c>
      <c r="AE362" s="3">
        <f t="shared" si="103"/>
        <v>33.201905847086906</v>
      </c>
      <c r="AF362" s="40">
        <f t="shared" si="104"/>
        <v>30.960285227630749</v>
      </c>
      <c r="AG362" s="3">
        <f t="shared" si="105"/>
        <v>2.2416206194561568</v>
      </c>
      <c r="AH362" s="94">
        <f t="shared" si="106"/>
        <v>6.751481766679468E-2</v>
      </c>
    </row>
    <row r="363" spans="2:34" x14ac:dyDescent="0.25">
      <c r="B363" s="26" t="s">
        <v>4303</v>
      </c>
      <c r="C363" s="29">
        <v>427.98</v>
      </c>
      <c r="D363" s="29">
        <v>277.33999999999997</v>
      </c>
      <c r="E363" s="29">
        <v>142.36000000000001</v>
      </c>
      <c r="F363" s="15">
        <v>30</v>
      </c>
      <c r="G363" s="15">
        <f t="shared" si="95"/>
        <v>172.36</v>
      </c>
      <c r="H363" s="40">
        <f t="shared" si="96"/>
        <v>326.53551904808148</v>
      </c>
      <c r="I363" s="42">
        <f t="shared" si="97"/>
        <v>0.84934098688100879</v>
      </c>
      <c r="J363" s="29">
        <v>447.48</v>
      </c>
      <c r="K363" s="84">
        <f>'Datos y Cálculos'!T363</f>
        <v>52.360000000000014</v>
      </c>
      <c r="L363" s="40">
        <f>'Datos y Cálculos'!U363</f>
        <v>282.2393402770067</v>
      </c>
      <c r="M363" s="13">
        <f>'Datos y Cálculos'!V363</f>
        <v>0.98264118576737669</v>
      </c>
      <c r="N363" s="84">
        <f t="shared" si="107"/>
        <v>409.83776048344356</v>
      </c>
      <c r="O363" s="84">
        <f t="shared" si="108"/>
        <v>354.24121540180914</v>
      </c>
      <c r="Q363" s="3">
        <f t="shared" si="109"/>
        <v>409.83776048344356</v>
      </c>
      <c r="R363" s="40">
        <f t="shared" si="110"/>
        <v>354.24121540180914</v>
      </c>
      <c r="S363" s="126">
        <f t="shared" si="111"/>
        <v>0.13565500898709981</v>
      </c>
      <c r="U363" s="89">
        <f t="shared" si="99"/>
        <v>8.263975903969753E-2</v>
      </c>
      <c r="V363" s="159">
        <f t="shared" si="100"/>
        <v>2.0900234404536873E-2</v>
      </c>
      <c r="W363" s="160"/>
      <c r="AA363" s="126">
        <f t="shared" si="101"/>
        <v>0.51831034769536743</v>
      </c>
      <c r="AB363" s="95">
        <f t="shared" si="102"/>
        <v>0.44799895282064556</v>
      </c>
      <c r="AC363" s="130">
        <f t="shared" si="98"/>
        <v>7.0311394874721878E-2</v>
      </c>
      <c r="AE363" s="3">
        <f t="shared" si="103"/>
        <v>35.094170067192579</v>
      </c>
      <c r="AF363" s="40">
        <f t="shared" si="104"/>
        <v>32.541276363542728</v>
      </c>
      <c r="AG363" s="3">
        <f t="shared" si="105"/>
        <v>2.5528937036498505</v>
      </c>
      <c r="AH363" s="94">
        <f t="shared" si="106"/>
        <v>7.2744096776244827E-2</v>
      </c>
    </row>
    <row r="364" spans="2:34" x14ac:dyDescent="0.25">
      <c r="B364" s="26" t="s">
        <v>4304</v>
      </c>
      <c r="C364" s="29">
        <v>400.64</v>
      </c>
      <c r="D364" s="29">
        <v>260.02999999999997</v>
      </c>
      <c r="E364" s="29">
        <v>148.9</v>
      </c>
      <c r="F364" s="15">
        <v>30</v>
      </c>
      <c r="G364" s="15">
        <f t="shared" si="95"/>
        <v>178.9</v>
      </c>
      <c r="H364" s="40">
        <f t="shared" si="96"/>
        <v>315.62764596910711</v>
      </c>
      <c r="I364" s="42">
        <f t="shared" si="97"/>
        <v>0.82385051918250252</v>
      </c>
      <c r="J364" s="29">
        <v>450.47</v>
      </c>
      <c r="K364" s="84">
        <f>'Datos y Cálculos'!T364</f>
        <v>58.900000000000006</v>
      </c>
      <c r="L364" s="40">
        <f>'Datos y Cálculos'!U364</f>
        <v>266.61734921043677</v>
      </c>
      <c r="M364" s="13">
        <f>'Datos y Cálculos'!V364</f>
        <v>0.97529287111305907</v>
      </c>
      <c r="N364" s="84">
        <f t="shared" si="107"/>
        <v>396.14718774772155</v>
      </c>
      <c r="O364" s="84">
        <f t="shared" si="108"/>
        <v>334.63390942884814</v>
      </c>
      <c r="Q364" s="3">
        <f t="shared" si="109"/>
        <v>396.14718774772149</v>
      </c>
      <c r="R364" s="40">
        <f t="shared" si="110"/>
        <v>334.63390942884814</v>
      </c>
      <c r="S364" s="126">
        <f t="shared" si="111"/>
        <v>0.15527884640202683</v>
      </c>
      <c r="U364" s="89">
        <f t="shared" si="99"/>
        <v>7.7210836425330817E-2</v>
      </c>
      <c r="V364" s="159">
        <f t="shared" si="100"/>
        <v>2.2116748582230637E-2</v>
      </c>
      <c r="W364" s="160"/>
      <c r="AA364" s="126">
        <f t="shared" si="101"/>
        <v>0.50099626344302717</v>
      </c>
      <c r="AB364" s="95">
        <f t="shared" si="102"/>
        <v>0.42320214160386788</v>
      </c>
      <c r="AC364" s="130">
        <f t="shared" si="98"/>
        <v>7.7794121839159291E-2</v>
      </c>
      <c r="AE364" s="3">
        <f t="shared" si="103"/>
        <v>34.431045334160366</v>
      </c>
      <c r="AF364" s="40">
        <f t="shared" si="104"/>
        <v>31.729558493968423</v>
      </c>
      <c r="AG364" s="3">
        <f t="shared" si="105"/>
        <v>2.7014868401919436</v>
      </c>
      <c r="AH364" s="94">
        <f t="shared" si="106"/>
        <v>7.8460784851968834E-2</v>
      </c>
    </row>
    <row r="365" spans="2:34" x14ac:dyDescent="0.25">
      <c r="B365" s="26" t="s">
        <v>4305</v>
      </c>
      <c r="C365" s="29">
        <v>390.46</v>
      </c>
      <c r="D365" s="29">
        <v>266.77</v>
      </c>
      <c r="E365" s="29">
        <v>141.91</v>
      </c>
      <c r="F365" s="15">
        <v>30</v>
      </c>
      <c r="G365" s="15">
        <f t="shared" si="95"/>
        <v>171.91</v>
      </c>
      <c r="H365" s="40">
        <f t="shared" si="96"/>
        <v>317.36301139231711</v>
      </c>
      <c r="I365" s="42">
        <f t="shared" si="97"/>
        <v>0.84058315059981847</v>
      </c>
      <c r="J365" s="29">
        <v>449.62</v>
      </c>
      <c r="K365" s="84">
        <f>'Datos y Cálculos'!T365</f>
        <v>51.91</v>
      </c>
      <c r="L365" s="40">
        <f>'Datos y Cálculos'!U365</f>
        <v>271.77358407321339</v>
      </c>
      <c r="M365" s="13">
        <f>'Datos y Cálculos'!V365</f>
        <v>0.98158914491165017</v>
      </c>
      <c r="N365" s="84">
        <f t="shared" si="107"/>
        <v>398.32526099605337</v>
      </c>
      <c r="O365" s="84">
        <f t="shared" si="108"/>
        <v>341.10554765934597</v>
      </c>
      <c r="Q365" s="3">
        <f t="shared" si="109"/>
        <v>398.32526099605337</v>
      </c>
      <c r="R365" s="40">
        <f t="shared" si="110"/>
        <v>341.10554765934597</v>
      </c>
      <c r="S365" s="126">
        <f t="shared" si="111"/>
        <v>0.14365072703052684</v>
      </c>
      <c r="U365" s="89">
        <f t="shared" si="99"/>
        <v>7.8062202665406422E-2</v>
      </c>
      <c r="V365" s="159">
        <f t="shared" si="100"/>
        <v>2.0816529300567117E-2</v>
      </c>
      <c r="W365" s="160"/>
      <c r="AA365" s="126">
        <f t="shared" si="101"/>
        <v>0.50375081173383662</v>
      </c>
      <c r="AB365" s="95">
        <f t="shared" si="102"/>
        <v>0.43138664138605298</v>
      </c>
      <c r="AC365" s="130">
        <f t="shared" si="98"/>
        <v>7.2364170347783641E-2</v>
      </c>
      <c r="AE365" s="3">
        <f t="shared" si="103"/>
        <v>34.5350368718494</v>
      </c>
      <c r="AF365" s="40">
        <f t="shared" si="104"/>
        <v>31.992367466585478</v>
      </c>
      <c r="AG365" s="3">
        <f t="shared" si="105"/>
        <v>2.542669405263922</v>
      </c>
      <c r="AH365" s="94">
        <f t="shared" si="106"/>
        <v>7.3625790952507542E-2</v>
      </c>
    </row>
    <row r="366" spans="2:34" x14ac:dyDescent="0.25">
      <c r="B366" s="26" t="s">
        <v>4306</v>
      </c>
      <c r="C366" s="29">
        <v>456.83</v>
      </c>
      <c r="D366" s="29">
        <v>265.86</v>
      </c>
      <c r="E366" s="29">
        <v>142.04</v>
      </c>
      <c r="F366" s="15">
        <v>30</v>
      </c>
      <c r="G366" s="15">
        <f t="shared" si="95"/>
        <v>172.04</v>
      </c>
      <c r="H366" s="40">
        <f t="shared" si="96"/>
        <v>316.6690720610398</v>
      </c>
      <c r="I366" s="42">
        <f t="shared" si="97"/>
        <v>0.83955151751843315</v>
      </c>
      <c r="J366" s="29">
        <v>445.58</v>
      </c>
      <c r="K366" s="84">
        <f>'Datos y Cálculos'!T366</f>
        <v>52.039999999999992</v>
      </c>
      <c r="L366" s="40">
        <f>'Datos y Cálculos'!U366</f>
        <v>270.90533623389553</v>
      </c>
      <c r="M366" s="13">
        <f>'Datos y Cálculos'!V366</f>
        <v>0.9813760175268772</v>
      </c>
      <c r="N366" s="84">
        <f t="shared" si="107"/>
        <v>397.45429130102247</v>
      </c>
      <c r="O366" s="84">
        <f t="shared" si="108"/>
        <v>340.01580173814278</v>
      </c>
      <c r="Q366" s="3">
        <f t="shared" si="109"/>
        <v>397.45429130102241</v>
      </c>
      <c r="R366" s="40">
        <f t="shared" si="110"/>
        <v>340.01580173814278</v>
      </c>
      <c r="S366" s="126">
        <f t="shared" si="111"/>
        <v>0.14451596276608591</v>
      </c>
      <c r="U366" s="89">
        <f t="shared" si="99"/>
        <v>7.7721197527410218E-2</v>
      </c>
      <c r="V366" s="159">
        <f t="shared" si="100"/>
        <v>2.0840710775047271E-2</v>
      </c>
      <c r="W366" s="160"/>
      <c r="AA366" s="126">
        <f t="shared" si="101"/>
        <v>0.50264932073180923</v>
      </c>
      <c r="AB366" s="95">
        <f t="shared" si="102"/>
        <v>0.43000847021253258</v>
      </c>
      <c r="AC366" s="130">
        <f t="shared" si="98"/>
        <v>7.2640850519276656E-2</v>
      </c>
      <c r="AE366" s="3">
        <f t="shared" si="103"/>
        <v>34.493384235192181</v>
      </c>
      <c r="AF366" s="40">
        <f t="shared" si="104"/>
        <v>31.947761143727885</v>
      </c>
      <c r="AG366" s="3">
        <f t="shared" si="105"/>
        <v>2.5456230914642966</v>
      </c>
      <c r="AH366" s="94">
        <f t="shared" si="106"/>
        <v>7.3800328611047128E-2</v>
      </c>
    </row>
    <row r="367" spans="2:34" x14ac:dyDescent="0.25">
      <c r="B367" s="26" t="s">
        <v>4307</v>
      </c>
      <c r="C367" s="29">
        <v>416.27</v>
      </c>
      <c r="D367" s="29">
        <v>312.27</v>
      </c>
      <c r="E367" s="29">
        <v>175.99</v>
      </c>
      <c r="F367" s="15">
        <v>30</v>
      </c>
      <c r="G367" s="15">
        <f t="shared" si="95"/>
        <v>205.99</v>
      </c>
      <c r="H367" s="40">
        <f t="shared" si="96"/>
        <v>374.09147678074675</v>
      </c>
      <c r="I367" s="42">
        <f t="shared" si="97"/>
        <v>0.83474235416226805</v>
      </c>
      <c r="J367" s="29">
        <v>450.05</v>
      </c>
      <c r="K367" s="84">
        <f>'Datos y Cálculos'!T367</f>
        <v>85.990000000000009</v>
      </c>
      <c r="L367" s="40">
        <f>'Datos y Cálculos'!U367</f>
        <v>323.89324321448879</v>
      </c>
      <c r="M367" s="13">
        <f>'Datos y Cálculos'!V367</f>
        <v>0.96411396823492346</v>
      </c>
      <c r="N367" s="84">
        <f t="shared" si="107"/>
        <v>469.52568439327996</v>
      </c>
      <c r="O367" s="84">
        <f t="shared" si="108"/>
        <v>406.5214155621436</v>
      </c>
      <c r="Q367" s="3">
        <f t="shared" si="109"/>
        <v>469.52568439327996</v>
      </c>
      <c r="R367" s="40">
        <f t="shared" si="110"/>
        <v>406.52141556214355</v>
      </c>
      <c r="S367" s="126">
        <f t="shared" si="111"/>
        <v>0.13418705499050687</v>
      </c>
      <c r="U367" s="89">
        <f t="shared" si="99"/>
        <v>0.10846354920604914</v>
      </c>
      <c r="V367" s="159">
        <f t="shared" si="100"/>
        <v>2.7155795841209834E-2</v>
      </c>
      <c r="W367" s="160"/>
      <c r="AA367" s="126">
        <f t="shared" si="101"/>
        <v>0.59379599489007417</v>
      </c>
      <c r="AB367" s="95">
        <f t="shared" si="102"/>
        <v>0.51411625907061709</v>
      </c>
      <c r="AC367" s="130">
        <f t="shared" si="98"/>
        <v>7.9679735819457087E-2</v>
      </c>
      <c r="AE367" s="3">
        <f t="shared" si="103"/>
        <v>38.248459633712613</v>
      </c>
      <c r="AF367" s="40">
        <f t="shared" si="104"/>
        <v>34.93147003068804</v>
      </c>
      <c r="AG367" s="3">
        <f t="shared" si="105"/>
        <v>3.3169896030245738</v>
      </c>
      <c r="AH367" s="94">
        <f t="shared" si="106"/>
        <v>8.6722174821935671E-2</v>
      </c>
    </row>
    <row r="368" spans="2:34" x14ac:dyDescent="0.25">
      <c r="B368" s="26" t="s">
        <v>4308</v>
      </c>
      <c r="C368" s="29">
        <v>454.66</v>
      </c>
      <c r="D368" s="29">
        <v>326.7</v>
      </c>
      <c r="E368" s="29">
        <v>180.85</v>
      </c>
      <c r="F368" s="15">
        <v>30</v>
      </c>
      <c r="G368" s="15">
        <f t="shared" si="95"/>
        <v>210.85</v>
      </c>
      <c r="H368" s="40">
        <f t="shared" si="96"/>
        <v>388.83237069462206</v>
      </c>
      <c r="I368" s="42">
        <f t="shared" si="97"/>
        <v>0.84020782378888137</v>
      </c>
      <c r="J368" s="29">
        <v>449.94</v>
      </c>
      <c r="K368" s="84">
        <f>'Datos y Cálculos'!T368</f>
        <v>90.85</v>
      </c>
      <c r="L368" s="40">
        <f>'Datos y Cálculos'!U368</f>
        <v>339.09675978988651</v>
      </c>
      <c r="M368" s="13">
        <f>'Datos y Cálculos'!V368</f>
        <v>0.96344182174560478</v>
      </c>
      <c r="N368" s="84">
        <f t="shared" si="107"/>
        <v>488.02711715256612</v>
      </c>
      <c r="O368" s="84">
        <f t="shared" si="108"/>
        <v>425.60349031743664</v>
      </c>
      <c r="Q368" s="3">
        <f t="shared" si="109"/>
        <v>488.02711715256606</v>
      </c>
      <c r="R368" s="40">
        <f t="shared" si="110"/>
        <v>425.60349031743658</v>
      </c>
      <c r="S368" s="126">
        <f t="shared" si="111"/>
        <v>0.1279101604012195</v>
      </c>
      <c r="U368" s="89">
        <f t="shared" si="99"/>
        <v>0.11717986980151228</v>
      </c>
      <c r="V368" s="159">
        <f t="shared" si="100"/>
        <v>2.8059810964083165E-2</v>
      </c>
      <c r="W368" s="160"/>
      <c r="AA368" s="126">
        <f t="shared" si="101"/>
        <v>0.6171942391978128</v>
      </c>
      <c r="AB368" s="95">
        <f t="shared" si="102"/>
        <v>0.53824882506331195</v>
      </c>
      <c r="AC368" s="130">
        <f t="shared" si="98"/>
        <v>7.8945414134500846E-2</v>
      </c>
      <c r="AE368" s="3">
        <f t="shared" si="103"/>
        <v>39.313129031024303</v>
      </c>
      <c r="AF368" s="40">
        <f t="shared" si="104"/>
        <v>35.885717005431751</v>
      </c>
      <c r="AG368" s="3">
        <f t="shared" si="105"/>
        <v>3.4274120255925524</v>
      </c>
      <c r="AH368" s="94">
        <f t="shared" si="106"/>
        <v>8.7182376729356248E-2</v>
      </c>
    </row>
    <row r="369" spans="2:34" x14ac:dyDescent="0.25">
      <c r="B369" s="26" t="s">
        <v>4309</v>
      </c>
      <c r="C369" s="29">
        <v>455.18</v>
      </c>
      <c r="D369" s="29">
        <v>314.68</v>
      </c>
      <c r="E369" s="29">
        <v>172.04</v>
      </c>
      <c r="F369" s="15">
        <v>30</v>
      </c>
      <c r="G369" s="15">
        <f t="shared" si="95"/>
        <v>202.04</v>
      </c>
      <c r="H369" s="40">
        <f t="shared" si="96"/>
        <v>373.95676755475358</v>
      </c>
      <c r="I369" s="42">
        <f t="shared" si="97"/>
        <v>0.84148764590528646</v>
      </c>
      <c r="J369" s="29">
        <v>447.79</v>
      </c>
      <c r="K369" s="84">
        <f>'Datos y Cálculos'!T369</f>
        <v>82.039999999999992</v>
      </c>
      <c r="L369" s="40">
        <f>'Datos y Cálculos'!U369</f>
        <v>325.19849938153158</v>
      </c>
      <c r="M369" s="13">
        <f>'Datos y Cálculos'!V369</f>
        <v>0.96765514170103539</v>
      </c>
      <c r="N369" s="84">
        <f t="shared" si="107"/>
        <v>469.3566095935202</v>
      </c>
      <c r="O369" s="84">
        <f t="shared" si="108"/>
        <v>408.15965469128179</v>
      </c>
      <c r="Q369" s="3">
        <f t="shared" si="109"/>
        <v>469.3566095935202</v>
      </c>
      <c r="R369" s="40">
        <f t="shared" si="110"/>
        <v>408.15965469128173</v>
      </c>
      <c r="S369" s="126">
        <f t="shared" si="111"/>
        <v>0.13038477279618421</v>
      </c>
      <c r="U369" s="89">
        <f t="shared" si="99"/>
        <v>0.10838544846880907</v>
      </c>
      <c r="V369" s="159">
        <f t="shared" si="100"/>
        <v>2.6421051039697559E-2</v>
      </c>
      <c r="W369" s="160"/>
      <c r="AA369" s="126">
        <f t="shared" si="101"/>
        <v>0.59358217072183106</v>
      </c>
      <c r="AB369" s="95">
        <f t="shared" si="102"/>
        <v>0.51618809425639933</v>
      </c>
      <c r="AC369" s="130">
        <f t="shared" si="98"/>
        <v>7.7394076465431727E-2</v>
      </c>
      <c r="AE369" s="3">
        <f t="shared" si="103"/>
        <v>38.238919889971399</v>
      </c>
      <c r="AF369" s="40">
        <f t="shared" si="104"/>
        <v>35.011676906112157</v>
      </c>
      <c r="AG369" s="3">
        <f t="shared" si="105"/>
        <v>3.2272429838592416</v>
      </c>
      <c r="AH369" s="94">
        <f t="shared" si="106"/>
        <v>8.4396813329071674E-2</v>
      </c>
    </row>
    <row r="370" spans="2:34" x14ac:dyDescent="0.25">
      <c r="B370" s="26" t="s">
        <v>4310</v>
      </c>
      <c r="C370" s="29">
        <v>462</v>
      </c>
      <c r="D370" s="29">
        <v>304.25</v>
      </c>
      <c r="E370" s="29">
        <v>169.58</v>
      </c>
      <c r="F370" s="15">
        <v>30</v>
      </c>
      <c r="G370" s="15">
        <f t="shared" si="95"/>
        <v>199.58</v>
      </c>
      <c r="H370" s="40">
        <f t="shared" si="96"/>
        <v>363.86843625134622</v>
      </c>
      <c r="I370" s="42">
        <f t="shared" si="97"/>
        <v>0.8361538668603723</v>
      </c>
      <c r="J370" s="29">
        <v>448.42</v>
      </c>
      <c r="K370" s="84">
        <f>'Datos y Cálculos'!T370</f>
        <v>79.580000000000013</v>
      </c>
      <c r="L370" s="40">
        <f>'Datos y Cálculos'!U370</f>
        <v>314.48535562089376</v>
      </c>
      <c r="M370" s="13">
        <f>'Datos y Cálculos'!V370</f>
        <v>0.96745363357004044</v>
      </c>
      <c r="N370" s="84">
        <f t="shared" si="107"/>
        <v>456.69465134635419</v>
      </c>
      <c r="O370" s="84">
        <f t="shared" si="108"/>
        <v>394.713488530257</v>
      </c>
      <c r="Q370" s="3">
        <f t="shared" si="109"/>
        <v>456.69465134635419</v>
      </c>
      <c r="R370" s="40">
        <f t="shared" si="110"/>
        <v>394.71348853025694</v>
      </c>
      <c r="S370" s="126">
        <f t="shared" si="111"/>
        <v>0.13571685727733906</v>
      </c>
      <c r="U370" s="89">
        <f t="shared" si="99"/>
        <v>0.10261644224763705</v>
      </c>
      <c r="V370" s="159">
        <f t="shared" si="100"/>
        <v>2.5963463137996207E-2</v>
      </c>
      <c r="W370" s="160"/>
      <c r="AA370" s="126">
        <f t="shared" si="101"/>
        <v>0.57756894643070833</v>
      </c>
      <c r="AB370" s="95">
        <f t="shared" si="102"/>
        <v>0.49918310416014883</v>
      </c>
      <c r="AC370" s="130">
        <f t="shared" si="98"/>
        <v>7.8385842270559503E-2</v>
      </c>
      <c r="AE370" s="3">
        <f t="shared" si="103"/>
        <v>37.534255082233656</v>
      </c>
      <c r="AF370" s="40">
        <f t="shared" si="104"/>
        <v>34.362904929550794</v>
      </c>
      <c r="AG370" s="3">
        <f t="shared" si="105"/>
        <v>3.1713501526828622</v>
      </c>
      <c r="AH370" s="94">
        <f t="shared" si="106"/>
        <v>8.449215645108088E-2</v>
      </c>
    </row>
    <row r="371" spans="2:34" x14ac:dyDescent="0.25">
      <c r="B371" s="26" t="s">
        <v>4311</v>
      </c>
      <c r="C371" s="29">
        <v>461.42</v>
      </c>
      <c r="D371" s="29">
        <v>308.63</v>
      </c>
      <c r="E371" s="29">
        <v>173.3</v>
      </c>
      <c r="F371" s="15">
        <v>30</v>
      </c>
      <c r="G371" s="15">
        <f t="shared" si="95"/>
        <v>203.3</v>
      </c>
      <c r="H371" s="40">
        <f t="shared" si="96"/>
        <v>369.57186973577956</v>
      </c>
      <c r="I371" s="42">
        <f t="shared" si="97"/>
        <v>0.83510143837692752</v>
      </c>
      <c r="J371" s="29">
        <v>449.18</v>
      </c>
      <c r="K371" s="84">
        <f>'Datos y Cálculos'!T371</f>
        <v>83.300000000000011</v>
      </c>
      <c r="L371" s="40">
        <f>'Datos y Cálculos'!U371</f>
        <v>319.67384456661449</v>
      </c>
      <c r="M371" s="13">
        <f>'Datos y Cálculos'!V371</f>
        <v>0.96545277396220275</v>
      </c>
      <c r="N371" s="84">
        <f t="shared" si="107"/>
        <v>463.85308364536013</v>
      </c>
      <c r="O371" s="84">
        <f t="shared" si="108"/>
        <v>401.22560915960321</v>
      </c>
      <c r="Q371" s="3">
        <f t="shared" si="109"/>
        <v>463.85308364536013</v>
      </c>
      <c r="R371" s="40">
        <f t="shared" si="110"/>
        <v>401.22560915960321</v>
      </c>
      <c r="S371" s="126">
        <f t="shared" si="111"/>
        <v>0.13501575540594857</v>
      </c>
      <c r="U371" s="89">
        <f t="shared" si="99"/>
        <v>0.10585856413799621</v>
      </c>
      <c r="V371" s="159">
        <f t="shared" si="100"/>
        <v>2.6655425330812863E-2</v>
      </c>
      <c r="W371" s="160"/>
      <c r="AA371" s="126">
        <f t="shared" si="101"/>
        <v>0.58662201545361836</v>
      </c>
      <c r="AB371" s="95">
        <f t="shared" si="102"/>
        <v>0.50741880089938807</v>
      </c>
      <c r="AC371" s="130">
        <f t="shared" si="98"/>
        <v>7.9203214554230295E-2</v>
      </c>
      <c r="AE371" s="3">
        <f t="shared" si="103"/>
        <v>37.930269423516194</v>
      </c>
      <c r="AF371" s="40">
        <f t="shared" si="104"/>
        <v>34.674398404176358</v>
      </c>
      <c r="AG371" s="3">
        <f t="shared" si="105"/>
        <v>3.2558710193398355</v>
      </c>
      <c r="AH371" s="94">
        <f t="shared" si="106"/>
        <v>8.5838330937909046E-2</v>
      </c>
    </row>
    <row r="372" spans="2:34" x14ac:dyDescent="0.25">
      <c r="B372" s="26" t="s">
        <v>4312</v>
      </c>
      <c r="C372" s="29">
        <v>455.25</v>
      </c>
      <c r="D372" s="29">
        <v>316.26</v>
      </c>
      <c r="E372" s="29">
        <v>179.35</v>
      </c>
      <c r="F372" s="15">
        <v>30</v>
      </c>
      <c r="G372" s="15">
        <f t="shared" si="95"/>
        <v>209.35</v>
      </c>
      <c r="H372" s="40">
        <f t="shared" si="96"/>
        <v>379.27273840865496</v>
      </c>
      <c r="I372" s="42">
        <f t="shared" si="97"/>
        <v>0.83385903591952704</v>
      </c>
      <c r="J372" s="29">
        <v>448.42</v>
      </c>
      <c r="K372" s="84">
        <f>'Datos y Cálculos'!T372</f>
        <v>89.35</v>
      </c>
      <c r="L372" s="40">
        <f>'Datos y Cálculos'!U372</f>
        <v>328.63933133451934</v>
      </c>
      <c r="M372" s="13">
        <f>'Datos y Cálculos'!V372</f>
        <v>0.96233155878132393</v>
      </c>
      <c r="N372" s="84">
        <f t="shared" si="107"/>
        <v>476.02873394896409</v>
      </c>
      <c r="O372" s="84">
        <f t="shared" si="108"/>
        <v>412.47827480931164</v>
      </c>
      <c r="Q372" s="3">
        <f t="shared" si="109"/>
        <v>476.02873394896403</v>
      </c>
      <c r="R372" s="40">
        <f t="shared" si="110"/>
        <v>412.4782748093117</v>
      </c>
      <c r="S372" s="126">
        <f t="shared" si="111"/>
        <v>0.13350130907531665</v>
      </c>
      <c r="U372" s="89">
        <f t="shared" si="99"/>
        <v>0.11148885092816635</v>
      </c>
      <c r="V372" s="159">
        <f t="shared" si="100"/>
        <v>2.7780793950850678E-2</v>
      </c>
      <c r="W372" s="160"/>
      <c r="AA372" s="126">
        <f t="shared" si="101"/>
        <v>0.60202021969627773</v>
      </c>
      <c r="AB372" s="95">
        <f t="shared" si="102"/>
        <v>0.52164973227701483</v>
      </c>
      <c r="AC372" s="130">
        <f t="shared" si="98"/>
        <v>8.0370487419262893E-2</v>
      </c>
      <c r="AE372" s="3">
        <f t="shared" si="103"/>
        <v>38.61799011689024</v>
      </c>
      <c r="AF372" s="40">
        <f t="shared" si="104"/>
        <v>35.22465908591743</v>
      </c>
      <c r="AG372" s="3">
        <f t="shared" si="105"/>
        <v>3.39333103097281</v>
      </c>
      <c r="AH372" s="94">
        <f t="shared" si="106"/>
        <v>8.7869177569877666E-2</v>
      </c>
    </row>
    <row r="373" spans="2:34" x14ac:dyDescent="0.25">
      <c r="B373" s="26" t="s">
        <v>4313</v>
      </c>
      <c r="C373" s="29">
        <v>464.34</v>
      </c>
      <c r="D373" s="29">
        <v>319.75</v>
      </c>
      <c r="E373" s="29">
        <v>178.84</v>
      </c>
      <c r="F373" s="15">
        <v>30</v>
      </c>
      <c r="G373" s="15">
        <f t="shared" si="95"/>
        <v>208.84</v>
      </c>
      <c r="H373" s="40">
        <f t="shared" si="96"/>
        <v>381.90863842023788</v>
      </c>
      <c r="I373" s="42">
        <f t="shared" si="97"/>
        <v>0.83724212503451978</v>
      </c>
      <c r="J373" s="29">
        <v>448.48</v>
      </c>
      <c r="K373" s="84">
        <f>'Datos y Cálculos'!T373</f>
        <v>88.84</v>
      </c>
      <c r="L373" s="40">
        <f>'Datos y Cálculos'!U373</f>
        <v>331.8623330539337</v>
      </c>
      <c r="M373" s="13">
        <f>'Datos y Cálculos'!V373</f>
        <v>0.96350193484608204</v>
      </c>
      <c r="N373" s="84">
        <f t="shared" si="107"/>
        <v>479.33707651688655</v>
      </c>
      <c r="O373" s="84">
        <f t="shared" si="108"/>
        <v>416.52349417953451</v>
      </c>
      <c r="Q373" s="3">
        <f t="shared" si="109"/>
        <v>479.33707651688655</v>
      </c>
      <c r="R373" s="40">
        <f t="shared" si="110"/>
        <v>416.52349417953451</v>
      </c>
      <c r="S373" s="126">
        <f t="shared" si="111"/>
        <v>0.13104261158721187</v>
      </c>
      <c r="U373" s="89">
        <f t="shared" si="99"/>
        <v>0.11304390419848771</v>
      </c>
      <c r="V373" s="159">
        <f t="shared" si="100"/>
        <v>2.7685928166351587E-2</v>
      </c>
      <c r="W373" s="160"/>
      <c r="AA373" s="126">
        <f t="shared" si="101"/>
        <v>0.60620418796863151</v>
      </c>
      <c r="AB373" s="95">
        <f t="shared" si="102"/>
        <v>0.52676560802211703</v>
      </c>
      <c r="AC373" s="130">
        <f t="shared" si="98"/>
        <v>7.9438579946514487E-2</v>
      </c>
      <c r="AE373" s="3">
        <f t="shared" si="103"/>
        <v>38.807934670898774</v>
      </c>
      <c r="AF373" s="40">
        <f t="shared" si="104"/>
        <v>35.42619117809668</v>
      </c>
      <c r="AG373" s="3">
        <f t="shared" si="105"/>
        <v>3.3817434928020944</v>
      </c>
      <c r="AH373" s="94">
        <f t="shared" si="106"/>
        <v>8.7140517048385768E-2</v>
      </c>
    </row>
    <row r="374" spans="2:34" x14ac:dyDescent="0.25">
      <c r="B374" s="26" t="s">
        <v>4314</v>
      </c>
      <c r="C374" s="29">
        <v>415.04</v>
      </c>
      <c r="D374" s="29">
        <v>302.22000000000003</v>
      </c>
      <c r="E374" s="29">
        <v>169.31</v>
      </c>
      <c r="F374" s="15">
        <v>30</v>
      </c>
      <c r="G374" s="15">
        <f t="shared" si="95"/>
        <v>199.31</v>
      </c>
      <c r="H374" s="40">
        <f t="shared" si="96"/>
        <v>362.02403856650187</v>
      </c>
      <c r="I374" s="42">
        <f t="shared" si="97"/>
        <v>0.83480644323148678</v>
      </c>
      <c r="J374" s="29">
        <v>448.41</v>
      </c>
      <c r="K374" s="84">
        <f>'Datos y Cálculos'!T374</f>
        <v>79.31</v>
      </c>
      <c r="L374" s="40">
        <f>'Datos y Cálculos'!U374</f>
        <v>312.45320369616957</v>
      </c>
      <c r="M374" s="13">
        <f>'Datos y Cálculos'!V374</f>
        <v>0.96724884374646924</v>
      </c>
      <c r="N374" s="84">
        <f t="shared" si="107"/>
        <v>454.37973069453335</v>
      </c>
      <c r="O374" s="84">
        <f t="shared" si="108"/>
        <v>392.16291578944453</v>
      </c>
      <c r="Q374" s="3">
        <f t="shared" si="109"/>
        <v>454.37973069453335</v>
      </c>
      <c r="R374" s="40">
        <f t="shared" si="110"/>
        <v>392.16291578944453</v>
      </c>
      <c r="S374" s="126">
        <f t="shared" si="111"/>
        <v>0.13692691531373669</v>
      </c>
      <c r="U374" s="89">
        <f t="shared" si="99"/>
        <v>0.10157878231569001</v>
      </c>
      <c r="V374" s="159">
        <f t="shared" si="100"/>
        <v>2.5913240075614383E-2</v>
      </c>
      <c r="W374" s="160"/>
      <c r="AA374" s="126">
        <f t="shared" si="101"/>
        <v>0.57464133105793946</v>
      </c>
      <c r="AB374" s="95">
        <f t="shared" si="102"/>
        <v>0.49595746618439612</v>
      </c>
      <c r="AC374" s="130">
        <f t="shared" si="98"/>
        <v>7.8683864873543341E-2</v>
      </c>
      <c r="AE374" s="3">
        <f t="shared" si="103"/>
        <v>37.407508393391623</v>
      </c>
      <c r="AF374" s="40">
        <f t="shared" si="104"/>
        <v>34.242292819740321</v>
      </c>
      <c r="AG374" s="3">
        <f t="shared" si="105"/>
        <v>3.1652155736513023</v>
      </c>
      <c r="AH374" s="94">
        <f t="shared" si="106"/>
        <v>8.4614445323775378E-2</v>
      </c>
    </row>
    <row r="375" spans="2:34" x14ac:dyDescent="0.25">
      <c r="B375" s="26" t="s">
        <v>4315</v>
      </c>
      <c r="C375" s="29">
        <v>377.12</v>
      </c>
      <c r="D375" s="29">
        <v>246.35</v>
      </c>
      <c r="E375" s="29">
        <v>135.97999999999999</v>
      </c>
      <c r="F375" s="15">
        <v>30</v>
      </c>
      <c r="G375" s="15">
        <f t="shared" si="95"/>
        <v>165.98</v>
      </c>
      <c r="H375" s="40">
        <f t="shared" si="96"/>
        <v>297.04828378564986</v>
      </c>
      <c r="I375" s="42">
        <f t="shared" si="97"/>
        <v>0.82932645447554998</v>
      </c>
      <c r="J375" s="29">
        <v>449.97</v>
      </c>
      <c r="K375" s="84">
        <f>'Datos y Cálculos'!T375</f>
        <v>45.97999999999999</v>
      </c>
      <c r="L375" s="40">
        <f>'Datos y Cálculos'!U375</f>
        <v>250.60423559868255</v>
      </c>
      <c r="M375" s="13">
        <f>'Datos y Cálculos'!V375</f>
        <v>0.98302408740810232</v>
      </c>
      <c r="N375" s="84">
        <f t="shared" si="107"/>
        <v>372.82805783904632</v>
      </c>
      <c r="O375" s="84">
        <f t="shared" si="108"/>
        <v>314.53570191947779</v>
      </c>
      <c r="Q375" s="3">
        <f t="shared" si="109"/>
        <v>372.82805783904627</v>
      </c>
      <c r="R375" s="40">
        <f t="shared" si="110"/>
        <v>314.53570191947779</v>
      </c>
      <c r="S375" s="126">
        <f t="shared" si="111"/>
        <v>0.15635184824188819</v>
      </c>
      <c r="U375" s="89">
        <f t="shared" si="99"/>
        <v>6.838837427032135E-2</v>
      </c>
      <c r="V375" s="159">
        <f t="shared" si="100"/>
        <v>1.9713482041587887E-2</v>
      </c>
      <c r="W375" s="160"/>
      <c r="AA375" s="126">
        <f t="shared" si="101"/>
        <v>0.47150521235817439</v>
      </c>
      <c r="AB375" s="95">
        <f t="shared" si="102"/>
        <v>0.39778450095028978</v>
      </c>
      <c r="AC375" s="130">
        <f t="shared" si="98"/>
        <v>7.3720711407884609E-2</v>
      </c>
      <c r="AE375" s="3">
        <f t="shared" si="103"/>
        <v>33.353411100482887</v>
      </c>
      <c r="AF375" s="40">
        <f t="shared" si="104"/>
        <v>30.945475227282365</v>
      </c>
      <c r="AG375" s="3">
        <f t="shared" si="105"/>
        <v>2.4079358732005218</v>
      </c>
      <c r="AH375" s="94">
        <f t="shared" si="106"/>
        <v>7.2194591010382725E-2</v>
      </c>
    </row>
    <row r="376" spans="2:34" x14ac:dyDescent="0.25">
      <c r="B376" s="26" t="s">
        <v>4316</v>
      </c>
      <c r="C376" s="29">
        <v>360</v>
      </c>
      <c r="D376" s="29">
        <v>247.61</v>
      </c>
      <c r="E376" s="29">
        <v>143.27000000000001</v>
      </c>
      <c r="F376" s="15">
        <v>30</v>
      </c>
      <c r="G376" s="15">
        <f t="shared" si="95"/>
        <v>173.27</v>
      </c>
      <c r="H376" s="40">
        <f t="shared" si="96"/>
        <v>302.21383985515956</v>
      </c>
      <c r="I376" s="42">
        <f t="shared" si="97"/>
        <v>0.81932051860586785</v>
      </c>
      <c r="J376" s="29">
        <v>448.95</v>
      </c>
      <c r="K376" s="84">
        <f>'Datos y Cálculos'!T376</f>
        <v>53.27000000000001</v>
      </c>
      <c r="L376" s="40">
        <f>'Datos y Cálculos'!U376</f>
        <v>253.27535411089647</v>
      </c>
      <c r="M376" s="13">
        <f>'Datos y Cálculos'!V376</f>
        <v>0.97763164074615849</v>
      </c>
      <c r="N376" s="84">
        <f t="shared" si="107"/>
        <v>379.31139520262354</v>
      </c>
      <c r="O376" s="84">
        <f t="shared" si="108"/>
        <v>317.88824755439975</v>
      </c>
      <c r="Q376" s="3">
        <f t="shared" si="109"/>
        <v>379.31139520262354</v>
      </c>
      <c r="R376" s="40">
        <f t="shared" si="110"/>
        <v>317.88824755439975</v>
      </c>
      <c r="S376" s="126">
        <f t="shared" si="111"/>
        <v>0.16193330446983356</v>
      </c>
      <c r="U376" s="89">
        <f t="shared" si="99"/>
        <v>7.078755018903593E-2</v>
      </c>
      <c r="V376" s="159">
        <f t="shared" si="100"/>
        <v>2.1069504725897935E-2</v>
      </c>
      <c r="W376" s="160"/>
      <c r="AA376" s="126">
        <f t="shared" si="101"/>
        <v>0.4797045077066025</v>
      </c>
      <c r="AB376" s="95">
        <f t="shared" si="102"/>
        <v>0.40202437160459759</v>
      </c>
      <c r="AC376" s="130">
        <f t="shared" si="98"/>
        <v>7.7680136102004915E-2</v>
      </c>
      <c r="AE376" s="3">
        <f t="shared" si="103"/>
        <v>33.646462411692355</v>
      </c>
      <c r="AF376" s="40">
        <f t="shared" si="104"/>
        <v>31.072892904639865</v>
      </c>
      <c r="AG376" s="3">
        <f t="shared" si="105"/>
        <v>2.5735695070524898</v>
      </c>
      <c r="AH376" s="94">
        <f t="shared" si="106"/>
        <v>7.6488561429214563E-2</v>
      </c>
    </row>
    <row r="377" spans="2:34" x14ac:dyDescent="0.25">
      <c r="B377" s="26" t="s">
        <v>4317</v>
      </c>
      <c r="C377" s="29">
        <v>459.26</v>
      </c>
      <c r="D377" s="29">
        <v>317.06</v>
      </c>
      <c r="E377" s="29">
        <v>179.15</v>
      </c>
      <c r="F377" s="15">
        <v>30</v>
      </c>
      <c r="G377" s="15">
        <f t="shared" si="95"/>
        <v>209.15</v>
      </c>
      <c r="H377" s="40">
        <f t="shared" si="96"/>
        <v>379.82991733142876</v>
      </c>
      <c r="I377" s="42">
        <f t="shared" si="97"/>
        <v>0.83474203987818707</v>
      </c>
      <c r="J377" s="29">
        <v>443.43</v>
      </c>
      <c r="K377" s="84">
        <f>'Datos y Cálculos'!T377</f>
        <v>89.15</v>
      </c>
      <c r="L377" s="40">
        <f>'Datos y Cálculos'!U377</f>
        <v>329.35507601978753</v>
      </c>
      <c r="M377" s="13">
        <f>'Datos y Cálculos'!V377</f>
        <v>0.9626692378074998</v>
      </c>
      <c r="N377" s="84">
        <f t="shared" si="107"/>
        <v>476.72805438602978</v>
      </c>
      <c r="O377" s="84">
        <f t="shared" si="108"/>
        <v>413.37661260650867</v>
      </c>
      <c r="Q377" s="3">
        <f t="shared" si="109"/>
        <v>476.72805438602978</v>
      </c>
      <c r="R377" s="40">
        <f t="shared" si="110"/>
        <v>413.37661260650867</v>
      </c>
      <c r="S377" s="126">
        <f t="shared" si="111"/>
        <v>0.13288800857568661</v>
      </c>
      <c r="U377" s="89">
        <f t="shared" si="99"/>
        <v>0.11181666181663517</v>
      </c>
      <c r="V377" s="159">
        <f t="shared" si="100"/>
        <v>2.7743591682419657E-2</v>
      </c>
      <c r="W377" s="160"/>
      <c r="AA377" s="126">
        <f t="shared" si="101"/>
        <v>0.6029046306848076</v>
      </c>
      <c r="AB377" s="95">
        <f t="shared" si="102"/>
        <v>0.52278583495204367</v>
      </c>
      <c r="AC377" s="130">
        <f t="shared" si="98"/>
        <v>8.0118795732763926E-2</v>
      </c>
      <c r="AE377" s="3">
        <f t="shared" si="103"/>
        <v>38.658031120113542</v>
      </c>
      <c r="AF377" s="40">
        <f t="shared" si="104"/>
        <v>35.269244221756701</v>
      </c>
      <c r="AG377" s="3">
        <f t="shared" si="105"/>
        <v>3.388786898356841</v>
      </c>
      <c r="AH377" s="94">
        <f t="shared" si="106"/>
        <v>8.7660617992354917E-2</v>
      </c>
    </row>
    <row r="378" spans="2:34" x14ac:dyDescent="0.25">
      <c r="B378" s="26" t="s">
        <v>4318</v>
      </c>
      <c r="C378" s="29">
        <v>345.2</v>
      </c>
      <c r="D378" s="29">
        <v>233.67</v>
      </c>
      <c r="E378" s="29">
        <v>126.26</v>
      </c>
      <c r="F378" s="15">
        <v>30</v>
      </c>
      <c r="G378" s="15">
        <f t="shared" si="95"/>
        <v>156.26</v>
      </c>
      <c r="H378" s="40">
        <f t="shared" si="96"/>
        <v>281.10292865781389</v>
      </c>
      <c r="I378" s="42">
        <f t="shared" si="97"/>
        <v>0.83126135012433855</v>
      </c>
      <c r="J378" s="29">
        <v>448.17</v>
      </c>
      <c r="K378" s="84">
        <f>'Datos y Cálculos'!T378</f>
        <v>36.259999999999991</v>
      </c>
      <c r="L378" s="40">
        <f>'Datos y Cálculos'!U378</f>
        <v>236.46660757916749</v>
      </c>
      <c r="M378" s="13">
        <f>'Datos y Cálculos'!V378</f>
        <v>0.98817335095302528</v>
      </c>
      <c r="N378" s="84">
        <f t="shared" si="107"/>
        <v>352.81489463169788</v>
      </c>
      <c r="O378" s="84">
        <f t="shared" si="108"/>
        <v>296.79143378302166</v>
      </c>
      <c r="Q378" s="3">
        <f t="shared" si="109"/>
        <v>352.81489463169783</v>
      </c>
      <c r="R378" s="40">
        <f t="shared" si="110"/>
        <v>296.79143378302166</v>
      </c>
      <c r="S378" s="126">
        <f t="shared" si="111"/>
        <v>0.15878995388547545</v>
      </c>
      <c r="U378" s="89">
        <f t="shared" si="99"/>
        <v>6.1243348137996215E-2</v>
      </c>
      <c r="V378" s="159">
        <f t="shared" si="100"/>
        <v>1.7905451795841212E-2</v>
      </c>
      <c r="W378" s="160"/>
      <c r="AA378" s="126">
        <f t="shared" si="101"/>
        <v>0.44619512485367285</v>
      </c>
      <c r="AB378" s="95">
        <f t="shared" si="102"/>
        <v>0.37534382155423412</v>
      </c>
      <c r="AC378" s="130">
        <f t="shared" si="98"/>
        <v>7.0851303299438728E-2</v>
      </c>
      <c r="AE378" s="3">
        <f t="shared" si="103"/>
        <v>32.480670064541833</v>
      </c>
      <c r="AF378" s="40">
        <f t="shared" si="104"/>
        <v>30.293579036477269</v>
      </c>
      <c r="AG378" s="3">
        <f t="shared" si="105"/>
        <v>2.1870910280645646</v>
      </c>
      <c r="AH378" s="94">
        <f t="shared" si="106"/>
        <v>6.7335157301823823E-2</v>
      </c>
    </row>
    <row r="379" spans="2:34" x14ac:dyDescent="0.25">
      <c r="B379" s="26" t="s">
        <v>4319</v>
      </c>
      <c r="C379" s="29">
        <v>347.3</v>
      </c>
      <c r="D379" s="29">
        <v>251.2</v>
      </c>
      <c r="E379" s="29">
        <v>132.38999999999999</v>
      </c>
      <c r="F379" s="15">
        <v>30</v>
      </c>
      <c r="G379" s="15">
        <f t="shared" si="95"/>
        <v>162.38999999999999</v>
      </c>
      <c r="H379" s="40">
        <f t="shared" si="96"/>
        <v>299.1186254648814</v>
      </c>
      <c r="I379" s="42">
        <f t="shared" si="97"/>
        <v>0.83980059620022762</v>
      </c>
      <c r="J379" s="29">
        <v>449.69</v>
      </c>
      <c r="K379" s="84">
        <f>'Datos y Cálculos'!T379</f>
        <v>42.389999999999986</v>
      </c>
      <c r="L379" s="40">
        <f>'Datos y Cálculos'!U379</f>
        <v>254.75154974994754</v>
      </c>
      <c r="M379" s="13">
        <f>'Datos y Cálculos'!V379</f>
        <v>0.98605877077712145</v>
      </c>
      <c r="N379" s="84">
        <f t="shared" si="107"/>
        <v>375.42656289517419</v>
      </c>
      <c r="O379" s="84">
        <f t="shared" si="108"/>
        <v>319.74103440131864</v>
      </c>
      <c r="Q379" s="3">
        <f t="shared" si="109"/>
        <v>375.42656289517419</v>
      </c>
      <c r="R379" s="40">
        <f t="shared" si="110"/>
        <v>319.74103440131864</v>
      </c>
      <c r="S379" s="126">
        <f t="shared" si="111"/>
        <v>0.14832602164435538</v>
      </c>
      <c r="U379" s="89">
        <f t="shared" si="99"/>
        <v>6.934499123062382E-2</v>
      </c>
      <c r="V379" s="159">
        <f t="shared" si="100"/>
        <v>1.9045701323251417E-2</v>
      </c>
      <c r="W379" s="160"/>
      <c r="AA379" s="126">
        <f t="shared" si="101"/>
        <v>0.47479146899187524</v>
      </c>
      <c r="AB379" s="95">
        <f t="shared" si="102"/>
        <v>0.40436753928563102</v>
      </c>
      <c r="AC379" s="130">
        <f t="shared" si="98"/>
        <v>7.0423929706244226E-2</v>
      </c>
      <c r="AE379" s="3">
        <f t="shared" si="103"/>
        <v>33.470258661495443</v>
      </c>
      <c r="AF379" s="40">
        <f t="shared" si="104"/>
        <v>31.143889968751516</v>
      </c>
      <c r="AG379" s="3">
        <f t="shared" si="105"/>
        <v>2.3263686927439267</v>
      </c>
      <c r="AH379" s="94">
        <f t="shared" si="106"/>
        <v>6.9505548680453E-2</v>
      </c>
    </row>
    <row r="380" spans="2:34" x14ac:dyDescent="0.25">
      <c r="B380" s="26" t="s">
        <v>4320</v>
      </c>
      <c r="C380" s="29">
        <v>357.78</v>
      </c>
      <c r="D380" s="29">
        <v>231.91</v>
      </c>
      <c r="E380" s="29">
        <v>124.22</v>
      </c>
      <c r="F380" s="15">
        <v>30</v>
      </c>
      <c r="G380" s="15">
        <f t="shared" si="95"/>
        <v>154.22</v>
      </c>
      <c r="H380" s="40">
        <f t="shared" si="96"/>
        <v>278.50683384793268</v>
      </c>
      <c r="I380" s="42">
        <f t="shared" si="97"/>
        <v>0.83269051892143164</v>
      </c>
      <c r="J380" s="29">
        <v>448.31</v>
      </c>
      <c r="K380" s="84">
        <f>'Datos y Cálculos'!T380</f>
        <v>34.22</v>
      </c>
      <c r="L380" s="40">
        <f>'Datos y Cálculos'!U380</f>
        <v>234.42110933104979</v>
      </c>
      <c r="M380" s="13">
        <f>'Datos y Cálculos'!V380</f>
        <v>0.98928804091826217</v>
      </c>
      <c r="N380" s="84">
        <f t="shared" si="107"/>
        <v>349.5565119418572</v>
      </c>
      <c r="O380" s="84">
        <f t="shared" si="108"/>
        <v>294.22410994785281</v>
      </c>
      <c r="Q380" s="3">
        <f t="shared" si="109"/>
        <v>349.5565119418572</v>
      </c>
      <c r="R380" s="40">
        <f t="shared" si="110"/>
        <v>294.22410994785281</v>
      </c>
      <c r="S380" s="126">
        <f t="shared" si="111"/>
        <v>0.15829315176141823</v>
      </c>
      <c r="U380" s="89">
        <f t="shared" si="99"/>
        <v>6.0117359480151226E-2</v>
      </c>
      <c r="V380" s="159">
        <f t="shared" si="100"/>
        <v>1.7525988657844972E-2</v>
      </c>
      <c r="W380" s="160"/>
      <c r="AA380" s="126">
        <f t="shared" si="101"/>
        <v>0.44207433944116298</v>
      </c>
      <c r="AB380" s="95">
        <f t="shared" si="102"/>
        <v>0.37209699893817427</v>
      </c>
      <c r="AC380" s="130">
        <f t="shared" si="98"/>
        <v>6.9977340502988705E-2</v>
      </c>
      <c r="AE380" s="3">
        <f t="shared" si="103"/>
        <v>32.343134317365248</v>
      </c>
      <c r="AF380" s="40">
        <f t="shared" si="104"/>
        <v>30.202393441983546</v>
      </c>
      <c r="AG380" s="3">
        <f t="shared" si="105"/>
        <v>2.1407408753817023</v>
      </c>
      <c r="AH380" s="94">
        <f t="shared" si="106"/>
        <v>6.6188417435855129E-2</v>
      </c>
    </row>
    <row r="381" spans="2:34" x14ac:dyDescent="0.25">
      <c r="B381" s="26" t="s">
        <v>4321</v>
      </c>
      <c r="C381" s="29">
        <v>340.64</v>
      </c>
      <c r="D381" s="29">
        <v>234.62</v>
      </c>
      <c r="E381" s="29">
        <v>124.68</v>
      </c>
      <c r="F381" s="15">
        <v>30</v>
      </c>
      <c r="G381" s="15">
        <f t="shared" si="95"/>
        <v>154.68</v>
      </c>
      <c r="H381" s="40">
        <f t="shared" si="96"/>
        <v>281.02036723340893</v>
      </c>
      <c r="I381" s="42">
        <f t="shared" si="97"/>
        <v>0.83488610562212429</v>
      </c>
      <c r="J381" s="29">
        <v>449.53</v>
      </c>
      <c r="K381" s="84">
        <f>'Datos y Cálculos'!T381</f>
        <v>34.680000000000007</v>
      </c>
      <c r="L381" s="40">
        <f>'Datos y Cálculos'!U381</f>
        <v>237.16923662229047</v>
      </c>
      <c r="M381" s="13">
        <f>'Datos y Cálculos'!V381</f>
        <v>0.98925140267516942</v>
      </c>
      <c r="N381" s="84">
        <f t="shared" si="107"/>
        <v>352.71127102168725</v>
      </c>
      <c r="O381" s="84">
        <f t="shared" si="108"/>
        <v>297.67331001603793</v>
      </c>
      <c r="Q381" s="3">
        <f t="shared" si="109"/>
        <v>352.71127102168725</v>
      </c>
      <c r="R381" s="40">
        <f t="shared" si="110"/>
        <v>297.67331001603793</v>
      </c>
      <c r="S381" s="126">
        <f t="shared" si="111"/>
        <v>0.15604253543194879</v>
      </c>
      <c r="U381" s="89">
        <f t="shared" si="99"/>
        <v>6.1207378427221175E-2</v>
      </c>
      <c r="V381" s="159">
        <f t="shared" si="100"/>
        <v>1.7611553875236299E-2</v>
      </c>
      <c r="W381" s="160"/>
      <c r="AA381" s="126">
        <f t="shared" si="101"/>
        <v>0.44606407497366496</v>
      </c>
      <c r="AB381" s="95">
        <f t="shared" si="102"/>
        <v>0.3764591057496674</v>
      </c>
      <c r="AC381" s="130">
        <f t="shared" si="98"/>
        <v>6.9604969223997559E-2</v>
      </c>
      <c r="AE381" s="3">
        <f t="shared" si="103"/>
        <v>32.476276484719598</v>
      </c>
      <c r="AF381" s="40">
        <f t="shared" si="104"/>
        <v>30.325084104321167</v>
      </c>
      <c r="AG381" s="3">
        <f t="shared" si="105"/>
        <v>2.151192380398431</v>
      </c>
      <c r="AH381" s="94">
        <f t="shared" si="106"/>
        <v>6.6238886142337972E-2</v>
      </c>
    </row>
    <row r="382" spans="2:34" x14ac:dyDescent="0.25">
      <c r="B382" s="26" t="s">
        <v>4322</v>
      </c>
      <c r="C382" s="29">
        <v>375.81</v>
      </c>
      <c r="D382" s="29">
        <v>246.67</v>
      </c>
      <c r="E382" s="29">
        <v>132.09</v>
      </c>
      <c r="F382" s="15">
        <v>30</v>
      </c>
      <c r="G382" s="15">
        <f t="shared" si="95"/>
        <v>162.09</v>
      </c>
      <c r="H382" s="40">
        <f t="shared" si="96"/>
        <v>295.15971439205589</v>
      </c>
      <c r="I382" s="42">
        <f t="shared" si="97"/>
        <v>0.83571703038156553</v>
      </c>
      <c r="J382" s="29">
        <v>451.11</v>
      </c>
      <c r="K382" s="84">
        <f>'Datos y Cálculos'!T382</f>
        <v>42.09</v>
      </c>
      <c r="L382" s="40">
        <f>'Datos y Cálculos'!U382</f>
        <v>250.23520335876003</v>
      </c>
      <c r="M382" s="13">
        <f>'Datos y Cálculos'!V382</f>
        <v>0.98575259071902588</v>
      </c>
      <c r="N382" s="84">
        <f t="shared" si="107"/>
        <v>370.45769686562289</v>
      </c>
      <c r="O382" s="84">
        <f t="shared" si="108"/>
        <v>314.07252613021927</v>
      </c>
      <c r="Q382" s="3">
        <f t="shared" si="109"/>
        <v>370.45769686562295</v>
      </c>
      <c r="R382" s="40">
        <f t="shared" si="110"/>
        <v>314.07252613021922</v>
      </c>
      <c r="S382" s="126">
        <f t="shared" si="111"/>
        <v>0.15220407407503933</v>
      </c>
      <c r="U382" s="89">
        <f t="shared" si="99"/>
        <v>6.7521541342155017E-2</v>
      </c>
      <c r="V382" s="159">
        <f t="shared" si="100"/>
        <v>1.8989897920604931E-2</v>
      </c>
      <c r="W382" s="160"/>
      <c r="AA382" s="126">
        <f t="shared" si="101"/>
        <v>0.46850748316199348</v>
      </c>
      <c r="AB382" s="95">
        <f t="shared" si="102"/>
        <v>0.39719873549009527</v>
      </c>
      <c r="AC382" s="130">
        <f t="shared" si="98"/>
        <v>7.1308747671898209E-2</v>
      </c>
      <c r="AE382" s="3">
        <f t="shared" si="103"/>
        <v>33.247530358592655</v>
      </c>
      <c r="AF382" s="40">
        <f t="shared" si="104"/>
        <v>30.927977864772668</v>
      </c>
      <c r="AG382" s="3">
        <f t="shared" si="105"/>
        <v>2.3195524938199874</v>
      </c>
      <c r="AH382" s="94">
        <f t="shared" si="106"/>
        <v>6.9766159134298289E-2</v>
      </c>
    </row>
    <row r="383" spans="2:34" x14ac:dyDescent="0.25">
      <c r="B383" s="26" t="s">
        <v>4323</v>
      </c>
      <c r="C383" s="29">
        <v>346.53</v>
      </c>
      <c r="D383" s="29">
        <v>219.51</v>
      </c>
      <c r="E383" s="29">
        <v>128.63</v>
      </c>
      <c r="F383" s="15">
        <v>30</v>
      </c>
      <c r="G383" s="15">
        <f t="shared" si="95"/>
        <v>158.63</v>
      </c>
      <c r="H383" s="40">
        <f t="shared" si="96"/>
        <v>270.82857493255767</v>
      </c>
      <c r="I383" s="42">
        <f t="shared" si="97"/>
        <v>0.81051270182499335</v>
      </c>
      <c r="J383" s="29">
        <v>450.31</v>
      </c>
      <c r="K383" s="84">
        <f>'Datos y Cálculos'!T383</f>
        <v>38.629999999999995</v>
      </c>
      <c r="L383" s="40">
        <f>'Datos y Cálculos'!U383</f>
        <v>222.88319138059737</v>
      </c>
      <c r="M383" s="13">
        <f>'Datos y Cálculos'!V383</f>
        <v>0.98486565379962954</v>
      </c>
      <c r="N383" s="84">
        <f t="shared" si="107"/>
        <v>339.91945791642371</v>
      </c>
      <c r="O383" s="84">
        <f t="shared" si="108"/>
        <v>279.74276204658867</v>
      </c>
      <c r="Q383" s="3">
        <f t="shared" si="109"/>
        <v>339.91945791642371</v>
      </c>
      <c r="R383" s="40">
        <f t="shared" si="110"/>
        <v>279.74276204658867</v>
      </c>
      <c r="S383" s="126">
        <f t="shared" si="111"/>
        <v>0.17703221886353659</v>
      </c>
      <c r="U383" s="89">
        <f t="shared" si="99"/>
        <v>5.6848257032136106E-2</v>
      </c>
      <c r="V383" s="159">
        <f t="shared" si="100"/>
        <v>1.8346298676748588E-2</v>
      </c>
      <c r="W383" s="160"/>
      <c r="AA383" s="126">
        <f t="shared" si="101"/>
        <v>0.42988662687707568</v>
      </c>
      <c r="AB383" s="95">
        <f t="shared" si="102"/>
        <v>0.35378284346126565</v>
      </c>
      <c r="AC383" s="130">
        <f t="shared" si="98"/>
        <v>7.6103783415810033E-2</v>
      </c>
      <c r="AE383" s="3">
        <f t="shared" si="103"/>
        <v>31.943824391237701</v>
      </c>
      <c r="AF383" s="40">
        <f t="shared" si="104"/>
        <v>29.702885391673938</v>
      </c>
      <c r="AG383" s="3">
        <f t="shared" si="105"/>
        <v>2.2409389995637632</v>
      </c>
      <c r="AH383" s="94">
        <f t="shared" si="106"/>
        <v>7.0152495584669627E-2</v>
      </c>
    </row>
    <row r="384" spans="2:34" x14ac:dyDescent="0.25">
      <c r="B384" s="26" t="s">
        <v>4324</v>
      </c>
      <c r="C384" s="29">
        <v>410.78</v>
      </c>
      <c r="D384" s="29">
        <v>263.20999999999998</v>
      </c>
      <c r="E384" s="29">
        <v>155.72999999999999</v>
      </c>
      <c r="F384" s="15">
        <v>30</v>
      </c>
      <c r="G384" s="15">
        <f t="shared" si="95"/>
        <v>185.73</v>
      </c>
      <c r="H384" s="40">
        <f t="shared" si="96"/>
        <v>322.14148599644847</v>
      </c>
      <c r="I384" s="42">
        <f t="shared" si="97"/>
        <v>0.81706334465378916</v>
      </c>
      <c r="J384" s="29">
        <v>448.46</v>
      </c>
      <c r="K384" s="84">
        <f>'Datos y Cálculos'!T384</f>
        <v>65.72999999999999</v>
      </c>
      <c r="L384" s="40">
        <f>'Datos y Cálculos'!U384</f>
        <v>271.2930832144454</v>
      </c>
      <c r="M384" s="13">
        <f>'Datos y Cálculos'!V384</f>
        <v>0.97020534722569352</v>
      </c>
      <c r="N384" s="84">
        <f t="shared" si="107"/>
        <v>404.32276881999042</v>
      </c>
      <c r="O384" s="84">
        <f t="shared" si="108"/>
        <v>340.50246657205133</v>
      </c>
      <c r="Q384" s="3">
        <f t="shared" si="109"/>
        <v>404.32276881999042</v>
      </c>
      <c r="R384" s="40">
        <f t="shared" si="110"/>
        <v>340.50246657205133</v>
      </c>
      <c r="S384" s="126">
        <f t="shared" si="111"/>
        <v>0.15784493768233143</v>
      </c>
      <c r="U384" s="89">
        <f t="shared" si="99"/>
        <v>8.0430635482041574E-2</v>
      </c>
      <c r="V384" s="159">
        <f t="shared" si="100"/>
        <v>2.3387206049149338E-2</v>
      </c>
      <c r="W384" s="160"/>
      <c r="AA384" s="126">
        <f t="shared" si="101"/>
        <v>0.51133569205785467</v>
      </c>
      <c r="AB384" s="95">
        <f t="shared" si="102"/>
        <v>0.43062394161023082</v>
      </c>
      <c r="AC384" s="130">
        <f t="shared" si="98"/>
        <v>8.0711750447623853E-2</v>
      </c>
      <c r="AE384" s="3">
        <f t="shared" si="103"/>
        <v>34.824333016001404</v>
      </c>
      <c r="AF384" s="40">
        <f t="shared" si="104"/>
        <v>31.967664046974214</v>
      </c>
      <c r="AG384" s="3">
        <f t="shared" si="105"/>
        <v>2.85666896902719</v>
      </c>
      <c r="AH384" s="94">
        <f t="shared" si="106"/>
        <v>8.203083079048723E-2</v>
      </c>
    </row>
    <row r="385" spans="2:34" x14ac:dyDescent="0.25">
      <c r="B385" s="26" t="s">
        <v>4325</v>
      </c>
      <c r="C385" s="29">
        <v>414.72</v>
      </c>
      <c r="D385" s="29">
        <v>286.67</v>
      </c>
      <c r="E385" s="29">
        <v>164.51</v>
      </c>
      <c r="F385" s="15">
        <v>30</v>
      </c>
      <c r="G385" s="15">
        <f t="shared" si="95"/>
        <v>194.51</v>
      </c>
      <c r="H385" s="40">
        <f t="shared" si="96"/>
        <v>346.43012138092149</v>
      </c>
      <c r="I385" s="42">
        <f t="shared" si="97"/>
        <v>0.82749732863092607</v>
      </c>
      <c r="J385" s="29">
        <v>447.58</v>
      </c>
      <c r="K385" s="84">
        <f>'Datos y Cálculos'!T385</f>
        <v>74.509999999999991</v>
      </c>
      <c r="L385" s="40">
        <f>'Datos y Cálculos'!U385</f>
        <v>296.19491724200805</v>
      </c>
      <c r="M385" s="13">
        <f>'Datos y Cálculos'!V385</f>
        <v>0.96784240144733602</v>
      </c>
      <c r="N385" s="84">
        <f t="shared" si="107"/>
        <v>434.80766051015166</v>
      </c>
      <c r="O385" s="84">
        <f t="shared" si="108"/>
        <v>371.75698957015715</v>
      </c>
      <c r="Q385" s="3">
        <f t="shared" si="109"/>
        <v>434.80766051015172</v>
      </c>
      <c r="R385" s="40">
        <f t="shared" si="110"/>
        <v>371.75698957015715</v>
      </c>
      <c r="S385" s="126">
        <f t="shared" si="111"/>
        <v>0.14500818791007131</v>
      </c>
      <c r="U385" s="89">
        <f t="shared" si="99"/>
        <v>9.3016389206049141E-2</v>
      </c>
      <c r="V385" s="159">
        <f t="shared" si="100"/>
        <v>2.5020385633270342E-2</v>
      </c>
      <c r="W385" s="160"/>
      <c r="AA385" s="126">
        <f t="shared" si="101"/>
        <v>0.54988908155701821</v>
      </c>
      <c r="AB385" s="95">
        <f t="shared" si="102"/>
        <v>0.47015066228890168</v>
      </c>
      <c r="AC385" s="130">
        <f t="shared" si="98"/>
        <v>7.9738419268116534E-2</v>
      </c>
      <c r="AE385" s="3">
        <f t="shared" si="103"/>
        <v>36.361640723456212</v>
      </c>
      <c r="AF385" s="40">
        <f t="shared" si="104"/>
        <v>33.305484332588094</v>
      </c>
      <c r="AG385" s="3">
        <f t="shared" si="105"/>
        <v>3.056156390868118</v>
      </c>
      <c r="AH385" s="94">
        <f t="shared" si="106"/>
        <v>8.4048913362059885E-2</v>
      </c>
    </row>
    <row r="386" spans="2:34" x14ac:dyDescent="0.25">
      <c r="B386" s="26" t="s">
        <v>4326</v>
      </c>
      <c r="C386" s="29">
        <v>399.46</v>
      </c>
      <c r="D386" s="29">
        <v>274.31</v>
      </c>
      <c r="E386" s="29">
        <v>148.88999999999999</v>
      </c>
      <c r="F386" s="15">
        <v>30</v>
      </c>
      <c r="G386" s="15">
        <f t="shared" si="95"/>
        <v>178.89</v>
      </c>
      <c r="H386" s="40">
        <f t="shared" si="96"/>
        <v>327.48680614644616</v>
      </c>
      <c r="I386" s="42">
        <f t="shared" si="97"/>
        <v>0.83762153116279603</v>
      </c>
      <c r="J386" s="29">
        <v>449.97</v>
      </c>
      <c r="K386" s="84">
        <f>'Datos y Cálculos'!T386</f>
        <v>58.889999999999986</v>
      </c>
      <c r="L386" s="40">
        <f>'Datos y Cálculos'!U386</f>
        <v>280.56016859133797</v>
      </c>
      <c r="M386" s="13">
        <f>'Datos y Cálculos'!V386</f>
        <v>0.97772253765486605</v>
      </c>
      <c r="N386" s="84">
        <f t="shared" si="107"/>
        <v>411.03172974935109</v>
      </c>
      <c r="O386" s="84">
        <f t="shared" si="108"/>
        <v>352.13367143499079</v>
      </c>
      <c r="Q386" s="3">
        <f t="shared" si="109"/>
        <v>411.03172974935109</v>
      </c>
      <c r="R386" s="40">
        <f t="shared" si="110"/>
        <v>352.13367143499084</v>
      </c>
      <c r="S386" s="126">
        <f t="shared" si="111"/>
        <v>0.14329321570934805</v>
      </c>
      <c r="U386" s="89">
        <f t="shared" si="99"/>
        <v>8.3121964767485818E-2</v>
      </c>
      <c r="V386" s="159">
        <f t="shared" si="100"/>
        <v>2.2114888468809091E-2</v>
      </c>
      <c r="W386" s="160"/>
      <c r="AA386" s="126">
        <f t="shared" si="101"/>
        <v>0.51982032721658122</v>
      </c>
      <c r="AB386" s="95">
        <f t="shared" si="102"/>
        <v>0.44533360093863172</v>
      </c>
      <c r="AC386" s="130">
        <f t="shared" si="98"/>
        <v>7.44867262779495E-2</v>
      </c>
      <c r="AE386" s="3">
        <f t="shared" si="103"/>
        <v>35.153069883458144</v>
      </c>
      <c r="AF386" s="40">
        <f t="shared" si="104"/>
        <v>32.451810249897001</v>
      </c>
      <c r="AG386" s="3">
        <f t="shared" si="105"/>
        <v>2.7012596335611434</v>
      </c>
      <c r="AH386" s="94">
        <f t="shared" si="106"/>
        <v>7.6842780517222042E-2</v>
      </c>
    </row>
    <row r="387" spans="2:34" x14ac:dyDescent="0.25">
      <c r="B387" s="26" t="s">
        <v>4327</v>
      </c>
      <c r="C387" s="29">
        <v>432.16</v>
      </c>
      <c r="D387" s="29">
        <v>279.94</v>
      </c>
      <c r="E387" s="29">
        <v>154.13999999999999</v>
      </c>
      <c r="F387" s="15">
        <v>30</v>
      </c>
      <c r="G387" s="15">
        <f t="shared" si="95"/>
        <v>184.14</v>
      </c>
      <c r="H387" s="40">
        <f t="shared" si="96"/>
        <v>335.07304158944214</v>
      </c>
      <c r="I387" s="42">
        <f t="shared" si="97"/>
        <v>0.83545963194199468</v>
      </c>
      <c r="J387" s="29">
        <v>448.25</v>
      </c>
      <c r="K387" s="84">
        <f>'Datos y Cálculos'!T387</f>
        <v>64.139999999999986</v>
      </c>
      <c r="L387" s="40">
        <f>'Datos y Cálculos'!U387</f>
        <v>287.19391219174548</v>
      </c>
      <c r="M387" s="13">
        <f>'Datos y Cálculos'!V387</f>
        <v>0.97474211017780066</v>
      </c>
      <c r="N387" s="84">
        <f t="shared" si="107"/>
        <v>420.55328426054587</v>
      </c>
      <c r="O387" s="84">
        <f t="shared" si="108"/>
        <v>360.45974459462178</v>
      </c>
      <c r="Q387" s="3">
        <f t="shared" si="109"/>
        <v>420.55328426054587</v>
      </c>
      <c r="R387" s="40">
        <f t="shared" si="110"/>
        <v>360.45974459462178</v>
      </c>
      <c r="S387" s="126">
        <f t="shared" si="111"/>
        <v>0.14289161900515379</v>
      </c>
      <c r="U387" s="89">
        <f t="shared" si="99"/>
        <v>8.701761193194707E-2</v>
      </c>
      <c r="V387" s="159">
        <f t="shared" si="100"/>
        <v>2.3091448015122872E-2</v>
      </c>
      <c r="W387" s="160"/>
      <c r="AA387" s="126">
        <f t="shared" si="101"/>
        <v>0.53186197077689223</v>
      </c>
      <c r="AB387" s="95">
        <f t="shared" si="102"/>
        <v>0.45586335268531031</v>
      </c>
      <c r="AC387" s="130">
        <f t="shared" si="98"/>
        <v>7.5998618091581926E-2</v>
      </c>
      <c r="AE387" s="3">
        <f t="shared" si="103"/>
        <v>35.628910150380499</v>
      </c>
      <c r="AF387" s="40">
        <f t="shared" si="104"/>
        <v>32.808367035650235</v>
      </c>
      <c r="AG387" s="3">
        <f t="shared" si="105"/>
        <v>2.8205431147302633</v>
      </c>
      <c r="AH387" s="94">
        <f t="shared" si="106"/>
        <v>7.9164451082715526E-2</v>
      </c>
    </row>
    <row r="388" spans="2:34" x14ac:dyDescent="0.25">
      <c r="B388" s="26" t="s">
        <v>4328</v>
      </c>
      <c r="C388" s="29">
        <v>431.1</v>
      </c>
      <c r="D388" s="29">
        <v>280.85000000000002</v>
      </c>
      <c r="E388" s="29">
        <v>157.21</v>
      </c>
      <c r="F388" s="15">
        <v>30</v>
      </c>
      <c r="G388" s="15">
        <f t="shared" si="95"/>
        <v>187.21</v>
      </c>
      <c r="H388" s="40">
        <f t="shared" si="96"/>
        <v>337.52674945846888</v>
      </c>
      <c r="I388" s="42">
        <f t="shared" si="97"/>
        <v>0.83208219926449811</v>
      </c>
      <c r="J388" s="29">
        <v>447.35</v>
      </c>
      <c r="K388" s="84">
        <f>'Datos y Cálculos'!T388</f>
        <v>67.210000000000008</v>
      </c>
      <c r="L388" s="40">
        <f>'Datos y Cálculos'!U388</f>
        <v>288.78003151187585</v>
      </c>
      <c r="M388" s="13">
        <f>'Datos y Cálculos'!V388</f>
        <v>0.97253954343602278</v>
      </c>
      <c r="N388" s="84">
        <f t="shared" si="107"/>
        <v>423.63295577944871</v>
      </c>
      <c r="O388" s="84">
        <f t="shared" si="108"/>
        <v>362.45049767384813</v>
      </c>
      <c r="Q388" s="3">
        <f t="shared" si="109"/>
        <v>423.63295577944865</v>
      </c>
      <c r="R388" s="40">
        <f t="shared" si="110"/>
        <v>362.45049767384819</v>
      </c>
      <c r="S388" s="126">
        <f t="shared" si="111"/>
        <v>0.14442327319183634</v>
      </c>
      <c r="U388" s="89">
        <f t="shared" si="99"/>
        <v>8.8296721561436683E-2</v>
      </c>
      <c r="V388" s="159">
        <f t="shared" si="100"/>
        <v>2.3662502835538751E-2</v>
      </c>
      <c r="W388" s="160"/>
      <c r="AA388" s="126">
        <f t="shared" si="101"/>
        <v>0.53575674517217287</v>
      </c>
      <c r="AB388" s="95">
        <f t="shared" si="102"/>
        <v>0.45838100239980295</v>
      </c>
      <c r="AC388" s="130">
        <f t="shared" si="98"/>
        <v>7.7375742772369915E-2</v>
      </c>
      <c r="AE388" s="3">
        <f t="shared" si="103"/>
        <v>35.785149111925016</v>
      </c>
      <c r="AF388" s="40">
        <f t="shared" si="104"/>
        <v>32.894853561539676</v>
      </c>
      <c r="AG388" s="3">
        <f t="shared" si="105"/>
        <v>2.8902955503853391</v>
      </c>
      <c r="AH388" s="94">
        <f t="shared" si="106"/>
        <v>8.0768017518814239E-2</v>
      </c>
    </row>
    <row r="389" spans="2:34" x14ac:dyDescent="0.25">
      <c r="B389" s="26" t="s">
        <v>4329</v>
      </c>
      <c r="C389" s="29">
        <v>323.63</v>
      </c>
      <c r="D389" s="29">
        <v>234.78</v>
      </c>
      <c r="E389" s="29">
        <v>125.2</v>
      </c>
      <c r="F389" s="15">
        <v>30</v>
      </c>
      <c r="G389" s="15">
        <f t="shared" ref="G389:G452" si="112">E389+F389</f>
        <v>155.19999999999999</v>
      </c>
      <c r="H389" s="40">
        <f t="shared" ref="H389:H452" si="113">SQRT((D389)^2+(G389)^2)</f>
        <v>281.44038160860998</v>
      </c>
      <c r="I389" s="42">
        <f t="shared" ref="I389:I452" si="114">D389/H389</f>
        <v>0.83420864716741661</v>
      </c>
      <c r="J389" s="29">
        <v>451.02</v>
      </c>
      <c r="K389" s="84">
        <f>'Datos y Cálculos'!T389</f>
        <v>35.199999999999989</v>
      </c>
      <c r="L389" s="40">
        <f>'Datos y Cálculos'!U389</f>
        <v>237.40406146483679</v>
      </c>
      <c r="M389" s="13">
        <f>'Datos y Cálculos'!V389</f>
        <v>0.98894685521112935</v>
      </c>
      <c r="N389" s="84">
        <f t="shared" si="107"/>
        <v>353.23843496209128</v>
      </c>
      <c r="O389" s="84">
        <f t="shared" si="108"/>
        <v>297.96804085529129</v>
      </c>
      <c r="Q389" s="3">
        <f t="shared" si="109"/>
        <v>353.23843496209122</v>
      </c>
      <c r="R389" s="40">
        <f t="shared" si="110"/>
        <v>297.96804085529129</v>
      </c>
      <c r="S389" s="126">
        <f t="shared" si="111"/>
        <v>0.15646766783102584</v>
      </c>
      <c r="U389" s="89">
        <f t="shared" si="99"/>
        <v>6.1390476831758037E-2</v>
      </c>
      <c r="V389" s="159">
        <f t="shared" si="100"/>
        <v>1.77082797731569E-2</v>
      </c>
      <c r="W389" s="160"/>
      <c r="AA389" s="126">
        <f t="shared" si="101"/>
        <v>0.44673076445811111</v>
      </c>
      <c r="AB389" s="95">
        <f t="shared" si="102"/>
        <v>0.37683184359497901</v>
      </c>
      <c r="AC389" s="130">
        <f t="shared" ref="AC389:AC452" si="115">AA389-AB389</f>
        <v>6.9898920863132097E-2</v>
      </c>
      <c r="AE389" s="3">
        <f t="shared" si="103"/>
        <v>32.498641342215599</v>
      </c>
      <c r="AF389" s="40">
        <f t="shared" si="104"/>
        <v>30.335634217015659</v>
      </c>
      <c r="AG389" s="3">
        <f t="shared" si="105"/>
        <v>2.1630071251999397</v>
      </c>
      <c r="AH389" s="94">
        <f t="shared" si="106"/>
        <v>6.6556847790132156E-2</v>
      </c>
    </row>
    <row r="390" spans="2:34" x14ac:dyDescent="0.25">
      <c r="B390" s="26" t="s">
        <v>4330</v>
      </c>
      <c r="C390" s="29">
        <v>348.64</v>
      </c>
      <c r="D390" s="29">
        <v>238.82</v>
      </c>
      <c r="E390" s="29">
        <v>136.44999999999999</v>
      </c>
      <c r="F390" s="15">
        <v>30</v>
      </c>
      <c r="G390" s="15">
        <f t="shared" si="112"/>
        <v>166.45</v>
      </c>
      <c r="H390" s="40">
        <f t="shared" si="113"/>
        <v>291.10237872611071</v>
      </c>
      <c r="I390" s="42">
        <f t="shared" si="114"/>
        <v>0.82039865508862231</v>
      </c>
      <c r="J390" s="29">
        <v>451.7</v>
      </c>
      <c r="K390" s="84">
        <f>'Datos y Cálculos'!T390</f>
        <v>46.449999999999989</v>
      </c>
      <c r="L390" s="40">
        <f>'Datos y Cálculos'!U390</f>
        <v>243.29528334926675</v>
      </c>
      <c r="M390" s="13">
        <f>'Datos y Cálculos'!V390</f>
        <v>0.98160554825535939</v>
      </c>
      <c r="N390" s="84">
        <f t="shared" si="107"/>
        <v>365.36529721578353</v>
      </c>
      <c r="O390" s="84">
        <f t="shared" si="108"/>
        <v>305.36216811796834</v>
      </c>
      <c r="Q390" s="3">
        <f t="shared" si="109"/>
        <v>365.36529721578353</v>
      </c>
      <c r="R390" s="40">
        <f t="shared" si="110"/>
        <v>305.36216811796834</v>
      </c>
      <c r="S390" s="126">
        <f t="shared" si="111"/>
        <v>0.16422777301254621</v>
      </c>
      <c r="U390" s="89">
        <f t="shared" ref="U390:U453" si="116">($Y$3)*(((D390)^2+(G390)^2)/(460)^2)</f>
        <v>6.5677965801512292E-2</v>
      </c>
      <c r="V390" s="159">
        <f t="shared" ref="V390:V453" si="117">(U390)*(1-(((I390)^2/(M390)^2)))</f>
        <v>1.9800907372400756E-2</v>
      </c>
      <c r="W390" s="160"/>
      <c r="AA390" s="126">
        <f t="shared" si="101"/>
        <v>0.46206726781922336</v>
      </c>
      <c r="AB390" s="95">
        <f t="shared" si="102"/>
        <v>0.38618298944328056</v>
      </c>
      <c r="AC390" s="130">
        <f t="shared" si="115"/>
        <v>7.5884278375942804E-2</v>
      </c>
      <c r="AE390" s="3">
        <f t="shared" si="103"/>
        <v>33.02234377461405</v>
      </c>
      <c r="AF390" s="40">
        <f t="shared" si="104"/>
        <v>30.603729189766007</v>
      </c>
      <c r="AG390" s="3">
        <f t="shared" si="105"/>
        <v>2.4186145848480436</v>
      </c>
      <c r="AH390" s="94">
        <f t="shared" si="106"/>
        <v>7.3241760226218533E-2</v>
      </c>
    </row>
    <row r="391" spans="2:34" x14ac:dyDescent="0.25">
      <c r="B391" s="26" t="s">
        <v>4331</v>
      </c>
      <c r="C391" s="29">
        <v>344.51</v>
      </c>
      <c r="D391" s="29">
        <v>236.59</v>
      </c>
      <c r="E391" s="29">
        <v>121.64</v>
      </c>
      <c r="F391" s="15">
        <v>30</v>
      </c>
      <c r="G391" s="15">
        <f t="shared" si="112"/>
        <v>151.63999999999999</v>
      </c>
      <c r="H391" s="40">
        <f t="shared" si="113"/>
        <v>281.01515564111486</v>
      </c>
      <c r="I391" s="42">
        <f t="shared" si="114"/>
        <v>0.84191188713732457</v>
      </c>
      <c r="J391" s="29">
        <v>452</v>
      </c>
      <c r="K391" s="84">
        <f>'Datos y Cálculos'!T391</f>
        <v>31.639999999999986</v>
      </c>
      <c r="L391" s="40">
        <f>'Datos y Cálculos'!U391</f>
        <v>238.69628757062813</v>
      </c>
      <c r="M391" s="13">
        <f>'Datos y Cálculos'!V391</f>
        <v>0.99117586791120538</v>
      </c>
      <c r="N391" s="84">
        <f t="shared" si="107"/>
        <v>352.70472990383098</v>
      </c>
      <c r="O391" s="84">
        <f t="shared" si="108"/>
        <v>299.58992583362277</v>
      </c>
      <c r="Q391" s="3">
        <f t="shared" si="109"/>
        <v>352.70472990383098</v>
      </c>
      <c r="R391" s="40">
        <f t="shared" si="110"/>
        <v>299.58992583362283</v>
      </c>
      <c r="S391" s="126">
        <f t="shared" si="111"/>
        <v>0.15059283181342797</v>
      </c>
      <c r="U391" s="89">
        <f t="shared" si="116"/>
        <v>6.1205108236294894E-2</v>
      </c>
      <c r="V391" s="159">
        <f t="shared" si="117"/>
        <v>1.7046079395085071E-2</v>
      </c>
      <c r="W391" s="160"/>
      <c r="AA391" s="126">
        <f t="shared" ref="AA391:AA454" si="118">H391/630</f>
        <v>0.44605580260494421</v>
      </c>
      <c r="AB391" s="95">
        <f t="shared" ref="AB391:AB454" si="119">L391/630</f>
        <v>0.37888299614385418</v>
      </c>
      <c r="AC391" s="130">
        <f t="shared" si="115"/>
        <v>6.7172806461090029E-2</v>
      </c>
      <c r="AE391" s="3">
        <f t="shared" si="103"/>
        <v>32.475999188493653</v>
      </c>
      <c r="AF391" s="40">
        <f t="shared" si="104"/>
        <v>30.393877623857911</v>
      </c>
      <c r="AG391" s="3">
        <f t="shared" si="105"/>
        <v>2.0821215646357416</v>
      </c>
      <c r="AH391" s="94">
        <f t="shared" si="106"/>
        <v>6.4112625220579589E-2</v>
      </c>
    </row>
    <row r="392" spans="2:34" x14ac:dyDescent="0.25">
      <c r="B392" s="26" t="s">
        <v>4332</v>
      </c>
      <c r="C392" s="29">
        <v>306.56</v>
      </c>
      <c r="D392" s="29">
        <v>206.07</v>
      </c>
      <c r="E392" s="29">
        <v>120.3</v>
      </c>
      <c r="F392" s="15">
        <v>30</v>
      </c>
      <c r="G392" s="15">
        <f t="shared" si="112"/>
        <v>150.30000000000001</v>
      </c>
      <c r="H392" s="40">
        <f t="shared" si="113"/>
        <v>255.05868912860035</v>
      </c>
      <c r="I392" s="42">
        <f t="shared" si="114"/>
        <v>0.80793169879462412</v>
      </c>
      <c r="J392" s="29">
        <v>453.95</v>
      </c>
      <c r="K392" s="84">
        <f>'Datos y Cálculos'!T392</f>
        <v>30.300000000000011</v>
      </c>
      <c r="L392" s="40">
        <f>'Datos y Cálculos'!U392</f>
        <v>208.28570498236311</v>
      </c>
      <c r="M392" s="13">
        <f>'Datos y Cálculos'!V392</f>
        <v>0.98936218410883869</v>
      </c>
      <c r="N392" s="84">
        <f t="shared" si="107"/>
        <v>320.12652788597933</v>
      </c>
      <c r="O392" s="84">
        <f t="shared" si="108"/>
        <v>261.42132139112681</v>
      </c>
      <c r="Q392" s="3">
        <f t="shared" si="109"/>
        <v>320.12652788597933</v>
      </c>
      <c r="R392" s="40">
        <f t="shared" si="110"/>
        <v>261.42132139112681</v>
      </c>
      <c r="S392" s="126">
        <f t="shared" si="111"/>
        <v>0.18338126141099365</v>
      </c>
      <c r="U392" s="89">
        <f t="shared" si="116"/>
        <v>5.0420648977315692E-2</v>
      </c>
      <c r="V392" s="159">
        <f t="shared" si="117"/>
        <v>1.6796824196597344E-2</v>
      </c>
      <c r="W392" s="160"/>
      <c r="AA392" s="126">
        <f t="shared" si="118"/>
        <v>0.40485506210888944</v>
      </c>
      <c r="AB392" s="95">
        <f t="shared" si="119"/>
        <v>0.3306122301307351</v>
      </c>
      <c r="AC392" s="130">
        <f t="shared" si="115"/>
        <v>7.4242831978154344E-2</v>
      </c>
      <c r="AE392" s="3">
        <f t="shared" si="103"/>
        <v>31.158713573096918</v>
      </c>
      <c r="AF392" s="40">
        <f t="shared" si="104"/>
        <v>29.107037696988151</v>
      </c>
      <c r="AG392" s="3">
        <f t="shared" si="105"/>
        <v>2.0516758761087672</v>
      </c>
      <c r="AH392" s="94">
        <f t="shared" si="106"/>
        <v>6.5845975036666005E-2</v>
      </c>
    </row>
    <row r="393" spans="2:34" x14ac:dyDescent="0.25">
      <c r="B393" s="26" t="s">
        <v>4333</v>
      </c>
      <c r="C393" s="29">
        <v>308.52999999999997</v>
      </c>
      <c r="D393" s="29">
        <v>223.2</v>
      </c>
      <c r="E393" s="29">
        <v>123.8</v>
      </c>
      <c r="F393" s="15">
        <v>30</v>
      </c>
      <c r="G393" s="15">
        <f t="shared" si="112"/>
        <v>153.80000000000001</v>
      </c>
      <c r="H393" s="40">
        <f t="shared" si="113"/>
        <v>271.05844388249557</v>
      </c>
      <c r="I393" s="42">
        <f t="shared" si="114"/>
        <v>0.82343865331403465</v>
      </c>
      <c r="J393" s="29">
        <v>454.18</v>
      </c>
      <c r="K393" s="84">
        <f>'Datos y Cálculos'!T393</f>
        <v>33.800000000000011</v>
      </c>
      <c r="L393" s="40">
        <f>'Datos y Cálculos'!U393</f>
        <v>225.7447230833979</v>
      </c>
      <c r="M393" s="13">
        <f>'Datos y Cálculos'!V393</f>
        <v>0.98872743048590417</v>
      </c>
      <c r="N393" s="84">
        <f t="shared" si="107"/>
        <v>340.20796856886932</v>
      </c>
      <c r="O393" s="84">
        <f t="shared" si="108"/>
        <v>283.33429704421155</v>
      </c>
      <c r="Q393" s="3">
        <f t="shared" si="109"/>
        <v>340.20796856886932</v>
      </c>
      <c r="R393" s="40">
        <f t="shared" si="110"/>
        <v>283.33429704421155</v>
      </c>
      <c r="S393" s="126">
        <f t="shared" si="111"/>
        <v>0.16717324924487964</v>
      </c>
      <c r="U393" s="89">
        <f t="shared" si="116"/>
        <v>5.6944799243856328E-2</v>
      </c>
      <c r="V393" s="159">
        <f t="shared" si="117"/>
        <v>1.7447863894139885E-2</v>
      </c>
      <c r="W393" s="160"/>
      <c r="AA393" s="126">
        <f t="shared" si="118"/>
        <v>0.43025149822618342</v>
      </c>
      <c r="AB393" s="95">
        <f t="shared" si="119"/>
        <v>0.35832495727523478</v>
      </c>
      <c r="AC393" s="130">
        <f t="shared" si="115"/>
        <v>7.1926540950948636E-2</v>
      </c>
      <c r="AE393" s="3">
        <f t="shared" ref="AE393:AE456" si="120">$AJ$4+($AJ$5-$AJ$4)*((Q393/($AJ$6*$AJ$7))^2)</f>
        <v>31.955616699384422</v>
      </c>
      <c r="AF393" s="40">
        <f t="shared" ref="AF393:AF456" si="121">$AJ$4+($AJ$5-$AJ$4)*((R393/($AJ$6*$AJ$7))^2)</f>
        <v>29.824418502496243</v>
      </c>
      <c r="AG393" s="3">
        <f t="shared" ref="AG393:AG456" si="122">AE393-AF393</f>
        <v>2.1311981968881781</v>
      </c>
      <c r="AH393" s="94">
        <f t="shared" ref="AH393:AH456" si="123">(1-AF393/AE393)</f>
        <v>6.6692444615823465E-2</v>
      </c>
    </row>
    <row r="394" spans="2:34" x14ac:dyDescent="0.25">
      <c r="B394" s="26" t="s">
        <v>4334</v>
      </c>
      <c r="C394" s="29">
        <v>401.9</v>
      </c>
      <c r="D394" s="29">
        <v>279.95999999999998</v>
      </c>
      <c r="E394" s="29">
        <v>160.37</v>
      </c>
      <c r="F394" s="15">
        <v>30</v>
      </c>
      <c r="G394" s="15">
        <f t="shared" si="112"/>
        <v>190.37</v>
      </c>
      <c r="H394" s="40">
        <f t="shared" si="113"/>
        <v>338.55330230260643</v>
      </c>
      <c r="I394" s="42">
        <f t="shared" si="114"/>
        <v>0.82693034773521579</v>
      </c>
      <c r="J394" s="29">
        <v>451.58</v>
      </c>
      <c r="K394" s="84">
        <f>'Datos y Cálculos'!T394</f>
        <v>70.37</v>
      </c>
      <c r="L394" s="40">
        <f>'Datos y Cálculos'!U394</f>
        <v>288.66856167584302</v>
      </c>
      <c r="M394" s="13">
        <f>'Datos y Cálculos'!V394</f>
        <v>0.96983197052950221</v>
      </c>
      <c r="N394" s="84">
        <f t="shared" si="107"/>
        <v>424.92139178140559</v>
      </c>
      <c r="O394" s="84">
        <f t="shared" si="108"/>
        <v>362.31059084810886</v>
      </c>
      <c r="Q394" s="3">
        <f t="shared" si="109"/>
        <v>424.92139178140565</v>
      </c>
      <c r="R394" s="40">
        <f t="shared" si="110"/>
        <v>362.3105908481088</v>
      </c>
      <c r="S394" s="126">
        <f t="shared" si="111"/>
        <v>0.14734678494488695</v>
      </c>
      <c r="U394" s="89">
        <f t="shared" si="116"/>
        <v>8.8834629083175812E-2</v>
      </c>
      <c r="V394" s="159">
        <f t="shared" si="117"/>
        <v>2.4250298676748609E-2</v>
      </c>
      <c r="W394" s="160"/>
      <c r="AA394" s="126">
        <f t="shared" si="118"/>
        <v>0.53738619413112132</v>
      </c>
      <c r="AB394" s="95">
        <f t="shared" si="119"/>
        <v>0.45820406615213177</v>
      </c>
      <c r="AC394" s="130">
        <f t="shared" si="115"/>
        <v>7.9182127978989547E-2</v>
      </c>
      <c r="AE394" s="3">
        <f t="shared" si="120"/>
        <v>35.850852715952335</v>
      </c>
      <c r="AF394" s="40">
        <f t="shared" si="121"/>
        <v>32.888759870234722</v>
      </c>
      <c r="AG394" s="3">
        <f t="shared" si="122"/>
        <v>2.9620928457176134</v>
      </c>
      <c r="AH394" s="94">
        <f t="shared" si="123"/>
        <v>8.2622660866294773E-2</v>
      </c>
    </row>
    <row r="395" spans="2:34" x14ac:dyDescent="0.25">
      <c r="B395" s="26" t="s">
        <v>4335</v>
      </c>
      <c r="C395" s="29">
        <v>409.17</v>
      </c>
      <c r="D395" s="29">
        <v>269.75</v>
      </c>
      <c r="E395" s="29">
        <v>160.09</v>
      </c>
      <c r="F395" s="15">
        <v>30</v>
      </c>
      <c r="G395" s="15">
        <f t="shared" si="112"/>
        <v>190.09</v>
      </c>
      <c r="H395" s="40">
        <f t="shared" si="113"/>
        <v>329.9988948466343</v>
      </c>
      <c r="I395" s="42">
        <f t="shared" si="114"/>
        <v>0.81742697994599423</v>
      </c>
      <c r="J395" s="29">
        <v>449.45</v>
      </c>
      <c r="K395" s="84">
        <f>'Datos y Cálculos'!T395</f>
        <v>70.09</v>
      </c>
      <c r="L395" s="40">
        <f>'Datos y Cálculos'!U395</f>
        <v>278.70714127915704</v>
      </c>
      <c r="M395" s="13">
        <f>'Datos y Cálculos'!V395</f>
        <v>0.96786181639247826</v>
      </c>
      <c r="N395" s="84">
        <f t="shared" ref="N395:N458" si="124">(H395)/(SQRT(3)*0.46)</f>
        <v>414.1846755912681</v>
      </c>
      <c r="O395" s="84">
        <f t="shared" ref="O395:O458" si="125">(L395)/(SQRT(3)*0.46)</f>
        <v>349.80791965780952</v>
      </c>
      <c r="Q395" s="3">
        <f t="shared" si="109"/>
        <v>414.1846755912681</v>
      </c>
      <c r="R395" s="40">
        <f t="shared" si="110"/>
        <v>349.80791965780952</v>
      </c>
      <c r="S395" s="126">
        <f t="shared" si="111"/>
        <v>0.15543007679257503</v>
      </c>
      <c r="U395" s="89">
        <f t="shared" si="116"/>
        <v>8.4402081183364841E-2</v>
      </c>
      <c r="V395" s="159">
        <f t="shared" si="117"/>
        <v>2.4198215500945173E-2</v>
      </c>
      <c r="W395" s="160"/>
      <c r="AA395" s="126">
        <f t="shared" si="118"/>
        <v>0.52380776959783226</v>
      </c>
      <c r="AB395" s="95">
        <f t="shared" si="119"/>
        <v>0.44239228774469369</v>
      </c>
      <c r="AC395" s="130">
        <f t="shared" si="115"/>
        <v>8.1415481853138572E-2</v>
      </c>
      <c r="AE395" s="3">
        <f t="shared" si="120"/>
        <v>35.309431820591584</v>
      </c>
      <c r="AF395" s="40">
        <f t="shared" si="121"/>
        <v>32.353700760536327</v>
      </c>
      <c r="AG395" s="3">
        <f t="shared" si="122"/>
        <v>2.9557310600552569</v>
      </c>
      <c r="AH395" s="94">
        <f t="shared" si="123"/>
        <v>8.3709391730612537E-2</v>
      </c>
    </row>
    <row r="396" spans="2:34" x14ac:dyDescent="0.25">
      <c r="B396" s="26" t="s">
        <v>4336</v>
      </c>
      <c r="C396" s="29">
        <v>341.49</v>
      </c>
      <c r="D396" s="29">
        <v>229.03</v>
      </c>
      <c r="E396" s="29">
        <v>131.25</v>
      </c>
      <c r="F396" s="15">
        <v>30</v>
      </c>
      <c r="G396" s="15">
        <f t="shared" si="112"/>
        <v>161.25</v>
      </c>
      <c r="H396" s="40">
        <f t="shared" si="113"/>
        <v>280.10052374103122</v>
      </c>
      <c r="I396" s="42">
        <f t="shared" si="114"/>
        <v>0.81767073099710152</v>
      </c>
      <c r="J396" s="29">
        <v>453.68</v>
      </c>
      <c r="K396" s="84">
        <f>'Datos y Cálculos'!T396</f>
        <v>41.25</v>
      </c>
      <c r="L396" s="40">
        <f>'Datos y Cálculos'!U396</f>
        <v>232.71506912961181</v>
      </c>
      <c r="M396" s="13">
        <f>'Datos y Cálculos'!V396</f>
        <v>0.98416488823265935</v>
      </c>
      <c r="N396" s="84">
        <f t="shared" si="124"/>
        <v>351.55676691747726</v>
      </c>
      <c r="O396" s="84">
        <f t="shared" si="125"/>
        <v>292.08284305752989</v>
      </c>
      <c r="Q396" s="3">
        <f t="shared" si="109"/>
        <v>351.55676691747726</v>
      </c>
      <c r="R396" s="40">
        <f t="shared" si="110"/>
        <v>292.08284305752994</v>
      </c>
      <c r="S396" s="126">
        <f t="shared" si="111"/>
        <v>0.16917303109090187</v>
      </c>
      <c r="U396" s="89">
        <f t="shared" si="116"/>
        <v>6.0807342899810969E-2</v>
      </c>
      <c r="V396" s="159">
        <f t="shared" si="117"/>
        <v>1.8833648393194711E-2</v>
      </c>
      <c r="W396" s="160"/>
      <c r="AA396" s="126">
        <f t="shared" si="118"/>
        <v>0.44460400593814481</v>
      </c>
      <c r="AB396" s="95">
        <f t="shared" si="119"/>
        <v>0.36938899861843144</v>
      </c>
      <c r="AC396" s="130">
        <f t="shared" si="115"/>
        <v>7.5215007319713367E-2</v>
      </c>
      <c r="AE396" s="3">
        <f t="shared" si="120"/>
        <v>32.427413483501766</v>
      </c>
      <c r="AF396" s="40">
        <f t="shared" si="121"/>
        <v>30.126946346668849</v>
      </c>
      <c r="AG396" s="3">
        <f t="shared" si="122"/>
        <v>2.3004671368329177</v>
      </c>
      <c r="AH396" s="94">
        <f t="shared" si="123"/>
        <v>7.0942048399985302E-2</v>
      </c>
    </row>
    <row r="397" spans="2:34" x14ac:dyDescent="0.25">
      <c r="B397" s="26" t="s">
        <v>4337</v>
      </c>
      <c r="C397" s="29">
        <v>351.15</v>
      </c>
      <c r="D397" s="29">
        <v>233.84</v>
      </c>
      <c r="E397" s="29">
        <v>138.33000000000001</v>
      </c>
      <c r="F397" s="15">
        <v>30</v>
      </c>
      <c r="G397" s="15">
        <f t="shared" si="112"/>
        <v>168.33</v>
      </c>
      <c r="H397" s="40">
        <f t="shared" si="113"/>
        <v>288.12520629059861</v>
      </c>
      <c r="I397" s="42">
        <f t="shared" si="114"/>
        <v>0.81159160980921818</v>
      </c>
      <c r="J397" s="29">
        <v>453.74</v>
      </c>
      <c r="K397" s="84">
        <f>'Datos y Cálculos'!T397</f>
        <v>48.330000000000013</v>
      </c>
      <c r="L397" s="40">
        <f>'Datos y Cálculos'!U397</f>
        <v>238.78219050004546</v>
      </c>
      <c r="M397" s="13">
        <f>'Datos y Cálculos'!V397</f>
        <v>0.97930251628190623</v>
      </c>
      <c r="N397" s="84">
        <f t="shared" si="124"/>
        <v>361.62862046129038</v>
      </c>
      <c r="O397" s="84">
        <f t="shared" si="125"/>
        <v>299.69774339758641</v>
      </c>
      <c r="Q397" s="3">
        <f t="shared" ref="Q397:Q460" si="126">(D397)/(SQRT(3)*0.46*I397)</f>
        <v>361.62862046129038</v>
      </c>
      <c r="R397" s="40">
        <f t="shared" ref="R397:R460" si="127">(D397)/(SQRT(3)*0.46*M397)</f>
        <v>299.69774339758641</v>
      </c>
      <c r="S397" s="126">
        <f t="shared" ref="S397:S460" si="128">(1-R397/Q397)</f>
        <v>0.1712554636430752</v>
      </c>
      <c r="U397" s="89">
        <f t="shared" si="116"/>
        <v>6.434142749527412E-2</v>
      </c>
      <c r="V397" s="159">
        <f t="shared" si="117"/>
        <v>2.0150608695652182E-2</v>
      </c>
      <c r="W397" s="160"/>
      <c r="AA397" s="126">
        <f t="shared" si="118"/>
        <v>0.45734159728666446</v>
      </c>
      <c r="AB397" s="95">
        <f t="shared" si="119"/>
        <v>0.37901935000007214</v>
      </c>
      <c r="AC397" s="130">
        <f t="shared" si="115"/>
        <v>7.8322247286592317E-2</v>
      </c>
      <c r="AE397" s="3">
        <f t="shared" si="120"/>
        <v>32.85909009235192</v>
      </c>
      <c r="AF397" s="40">
        <f t="shared" si="121"/>
        <v>30.397760660913796</v>
      </c>
      <c r="AG397" s="3">
        <f t="shared" si="122"/>
        <v>2.4613294314381235</v>
      </c>
      <c r="AH397" s="94">
        <f t="shared" si="123"/>
        <v>7.4905586993445294E-2</v>
      </c>
    </row>
    <row r="398" spans="2:34" x14ac:dyDescent="0.25">
      <c r="B398" s="26" t="s">
        <v>4338</v>
      </c>
      <c r="C398" s="29">
        <v>339.58</v>
      </c>
      <c r="D398" s="29">
        <v>229.22</v>
      </c>
      <c r="E398" s="29">
        <v>123.14</v>
      </c>
      <c r="F398" s="15">
        <v>30</v>
      </c>
      <c r="G398" s="15">
        <f t="shared" si="112"/>
        <v>153.13999999999999</v>
      </c>
      <c r="H398" s="40">
        <f t="shared" si="113"/>
        <v>275.66949051354959</v>
      </c>
      <c r="I398" s="42">
        <f t="shared" si="114"/>
        <v>0.83150296963578374</v>
      </c>
      <c r="J398" s="29">
        <v>453.99</v>
      </c>
      <c r="K398" s="84">
        <f>'Datos y Cálculos'!T398</f>
        <v>33.139999999999986</v>
      </c>
      <c r="L398" s="40">
        <f>'Datos y Cálculos'!U398</f>
        <v>231.60325559024423</v>
      </c>
      <c r="M398" s="13">
        <f>'Datos y Cálculos'!V398</f>
        <v>0.98970974918219323</v>
      </c>
      <c r="N398" s="84">
        <f t="shared" si="124"/>
        <v>345.9953359899236</v>
      </c>
      <c r="O398" s="84">
        <f t="shared" si="125"/>
        <v>290.6873955656983</v>
      </c>
      <c r="Q398" s="3">
        <f t="shared" si="126"/>
        <v>345.9953359899236</v>
      </c>
      <c r="R398" s="40">
        <f t="shared" si="127"/>
        <v>290.6873955656983</v>
      </c>
      <c r="S398" s="126">
        <f t="shared" si="128"/>
        <v>0.15985169356686368</v>
      </c>
      <c r="U398" s="89">
        <f t="shared" si="116"/>
        <v>5.8898684083175813E-2</v>
      </c>
      <c r="V398" s="159">
        <f t="shared" si="117"/>
        <v>1.732509640831759E-2</v>
      </c>
      <c r="W398" s="160"/>
      <c r="AA398" s="126">
        <f t="shared" si="118"/>
        <v>0.43757061986277712</v>
      </c>
      <c r="AB398" s="95">
        <f t="shared" si="119"/>
        <v>0.36762421522260991</v>
      </c>
      <c r="AC398" s="130">
        <f t="shared" si="115"/>
        <v>6.9946404640167215E-2</v>
      </c>
      <c r="AE398" s="3">
        <f t="shared" si="120"/>
        <v>32.194277195119</v>
      </c>
      <c r="AF398" s="40">
        <f t="shared" si="121"/>
        <v>30.078074635863508</v>
      </c>
      <c r="AG398" s="3">
        <f t="shared" si="122"/>
        <v>2.1162025592554912</v>
      </c>
      <c r="AH398" s="94">
        <f t="shared" si="123"/>
        <v>6.5732258762322249E-2</v>
      </c>
    </row>
    <row r="399" spans="2:34" x14ac:dyDescent="0.25">
      <c r="B399" s="26" t="s">
        <v>4339</v>
      </c>
      <c r="C399" s="29">
        <v>405.73</v>
      </c>
      <c r="D399" s="29">
        <v>278.64</v>
      </c>
      <c r="E399" s="29">
        <v>162.87</v>
      </c>
      <c r="F399" s="15">
        <v>30</v>
      </c>
      <c r="G399" s="15">
        <f t="shared" si="112"/>
        <v>192.87</v>
      </c>
      <c r="H399" s="40">
        <f t="shared" si="113"/>
        <v>338.87916209174034</v>
      </c>
      <c r="I399" s="42">
        <f t="shared" si="114"/>
        <v>0.82223999339495357</v>
      </c>
      <c r="J399" s="29">
        <v>452.39</v>
      </c>
      <c r="K399" s="84">
        <f>'Datos y Cálculos'!T399</f>
        <v>72.87</v>
      </c>
      <c r="L399" s="40">
        <f>'Datos y Cálculos'!U399</f>
        <v>288.01091385570788</v>
      </c>
      <c r="M399" s="13">
        <f>'Datos y Cálculos'!V399</f>
        <v>0.967463337655313</v>
      </c>
      <c r="N399" s="84">
        <f t="shared" si="124"/>
        <v>425.33038142700246</v>
      </c>
      <c r="O399" s="84">
        <f t="shared" si="125"/>
        <v>361.48517096552843</v>
      </c>
      <c r="Q399" s="3">
        <f t="shared" si="126"/>
        <v>425.33038142700246</v>
      </c>
      <c r="R399" s="40">
        <f t="shared" si="127"/>
        <v>361.48517096552843</v>
      </c>
      <c r="S399" s="126">
        <f t="shared" si="128"/>
        <v>0.15010733596615056</v>
      </c>
      <c r="U399" s="89">
        <f t="shared" si="116"/>
        <v>8.9005719215500947E-2</v>
      </c>
      <c r="V399" s="159">
        <f t="shared" si="117"/>
        <v>2.4715327032136143E-2</v>
      </c>
      <c r="W399" s="160"/>
      <c r="AA399" s="126">
        <f t="shared" si="118"/>
        <v>0.53790343189165135</v>
      </c>
      <c r="AB399" s="95">
        <f t="shared" si="119"/>
        <v>0.45716018072334585</v>
      </c>
      <c r="AC399" s="130">
        <f t="shared" si="115"/>
        <v>8.0743251168305497E-2</v>
      </c>
      <c r="AE399" s="3">
        <f t="shared" si="120"/>
        <v>35.871750803175445</v>
      </c>
      <c r="AF399" s="40">
        <f t="shared" si="121"/>
        <v>32.852856299758251</v>
      </c>
      <c r="AG399" s="3">
        <f t="shared" si="122"/>
        <v>3.0188945034171937</v>
      </c>
      <c r="AH399" s="94">
        <f t="shared" si="123"/>
        <v>8.4157991618015848E-2</v>
      </c>
    </row>
    <row r="400" spans="2:34" x14ac:dyDescent="0.25">
      <c r="B400" s="26" t="s">
        <v>4340</v>
      </c>
      <c r="C400" s="29">
        <v>422.7</v>
      </c>
      <c r="D400" s="29">
        <v>263.08999999999997</v>
      </c>
      <c r="E400" s="29">
        <v>155.41</v>
      </c>
      <c r="F400" s="15">
        <v>30</v>
      </c>
      <c r="G400" s="15">
        <f t="shared" si="112"/>
        <v>185.41</v>
      </c>
      <c r="H400" s="40">
        <f t="shared" si="113"/>
        <v>321.85900049555863</v>
      </c>
      <c r="I400" s="42">
        <f t="shared" si="114"/>
        <v>0.81740762133395861</v>
      </c>
      <c r="J400" s="29">
        <v>451.97</v>
      </c>
      <c r="K400" s="84">
        <f>'Datos y Cálculos'!T400</f>
        <v>65.41</v>
      </c>
      <c r="L400" s="40">
        <f>'Datos y Cálculos'!U400</f>
        <v>271.09927369876885</v>
      </c>
      <c r="M400" s="13">
        <f>'Datos y Cálculos'!V400</f>
        <v>0.97045630705868891</v>
      </c>
      <c r="N400" s="84">
        <f t="shared" si="124"/>
        <v>403.96821864611888</v>
      </c>
      <c r="O400" s="84">
        <f t="shared" si="125"/>
        <v>340.25921445020924</v>
      </c>
      <c r="Q400" s="3">
        <f t="shared" si="126"/>
        <v>403.96821864611888</v>
      </c>
      <c r="R400" s="40">
        <f t="shared" si="127"/>
        <v>340.25921445020924</v>
      </c>
      <c r="S400" s="126">
        <f t="shared" si="128"/>
        <v>0.15770796130801445</v>
      </c>
      <c r="U400" s="89">
        <f t="shared" si="116"/>
        <v>8.0289638264650284E-2</v>
      </c>
      <c r="V400" s="159">
        <f t="shared" si="117"/>
        <v>2.332768241965975E-2</v>
      </c>
      <c r="W400" s="160"/>
      <c r="AA400" s="126">
        <f t="shared" si="118"/>
        <v>0.51088730237390256</v>
      </c>
      <c r="AB400" s="95">
        <f t="shared" si="119"/>
        <v>0.43031630745836325</v>
      </c>
      <c r="AC400" s="130">
        <f t="shared" si="115"/>
        <v>8.0570994915539318E-2</v>
      </c>
      <c r="AE400" s="3">
        <f t="shared" si="120"/>
        <v>34.807110677651352</v>
      </c>
      <c r="AF400" s="40">
        <f t="shared" si="121"/>
        <v>31.957712320809705</v>
      </c>
      <c r="AG400" s="3">
        <f t="shared" si="122"/>
        <v>2.8493983568416468</v>
      </c>
      <c r="AH400" s="94">
        <f t="shared" si="123"/>
        <v>8.1862536170552169E-2</v>
      </c>
    </row>
    <row r="401" spans="2:34" x14ac:dyDescent="0.25">
      <c r="B401" s="26" t="s">
        <v>4341</v>
      </c>
      <c r="C401" s="29">
        <v>336.56</v>
      </c>
      <c r="D401" s="29">
        <v>233.66</v>
      </c>
      <c r="E401" s="29">
        <v>136.13999999999999</v>
      </c>
      <c r="F401" s="15">
        <v>30</v>
      </c>
      <c r="G401" s="15">
        <f t="shared" si="112"/>
        <v>166.14</v>
      </c>
      <c r="H401" s="40">
        <f t="shared" si="113"/>
        <v>286.70454338918313</v>
      </c>
      <c r="I401" s="42">
        <f t="shared" si="114"/>
        <v>0.81498534078973928</v>
      </c>
      <c r="J401" s="29">
        <v>456.75</v>
      </c>
      <c r="K401" s="84">
        <f>'Datos y Cálculos'!T401</f>
        <v>46.139999999999986</v>
      </c>
      <c r="L401" s="40">
        <f>'Datos y Cálculos'!U401</f>
        <v>238.17198659792044</v>
      </c>
      <c r="M401" s="13">
        <f>'Datos y Cálculos'!V401</f>
        <v>0.98105576284444596</v>
      </c>
      <c r="N401" s="84">
        <f t="shared" si="124"/>
        <v>359.84553326876875</v>
      </c>
      <c r="O401" s="84">
        <f t="shared" si="125"/>
        <v>298.93187081682026</v>
      </c>
      <c r="Q401" s="3">
        <f t="shared" si="126"/>
        <v>359.84553326876875</v>
      </c>
      <c r="R401" s="40">
        <f t="shared" si="127"/>
        <v>298.93187081682021</v>
      </c>
      <c r="S401" s="126">
        <f t="shared" si="128"/>
        <v>0.16927725043192943</v>
      </c>
      <c r="U401" s="89">
        <f t="shared" si="116"/>
        <v>6.3708493444234418E-2</v>
      </c>
      <c r="V401" s="159">
        <f t="shared" si="117"/>
        <v>1.9743243856332703E-2</v>
      </c>
      <c r="W401" s="160"/>
      <c r="AA401" s="126">
        <f t="shared" si="118"/>
        <v>0.45508657680822717</v>
      </c>
      <c r="AB401" s="95">
        <f t="shared" si="119"/>
        <v>0.3780507723776515</v>
      </c>
      <c r="AC401" s="130">
        <f t="shared" si="115"/>
        <v>7.7035804430575672E-2</v>
      </c>
      <c r="AE401" s="3">
        <f t="shared" si="120"/>
        <v>32.781779315714218</v>
      </c>
      <c r="AF401" s="40">
        <f t="shared" si="121"/>
        <v>30.370208136420921</v>
      </c>
      <c r="AG401" s="3">
        <f t="shared" si="122"/>
        <v>2.411571179293297</v>
      </c>
      <c r="AH401" s="94">
        <f t="shared" si="123"/>
        <v>7.3564377212962606E-2</v>
      </c>
    </row>
    <row r="402" spans="2:34" x14ac:dyDescent="0.25">
      <c r="B402" s="26" t="s">
        <v>4342</v>
      </c>
      <c r="C402" s="29">
        <v>376.22</v>
      </c>
      <c r="D402" s="29">
        <v>263.23</v>
      </c>
      <c r="E402" s="29">
        <v>165.5</v>
      </c>
      <c r="F402" s="15">
        <v>30</v>
      </c>
      <c r="G402" s="15">
        <f t="shared" si="112"/>
        <v>195.5</v>
      </c>
      <c r="H402" s="40">
        <f t="shared" si="113"/>
        <v>327.88760711560906</v>
      </c>
      <c r="I402" s="42">
        <f t="shared" si="114"/>
        <v>0.80280557815406672</v>
      </c>
      <c r="J402" s="29">
        <v>455.32</v>
      </c>
      <c r="K402" s="84">
        <f>'Datos y Cálculos'!T402</f>
        <v>75.5</v>
      </c>
      <c r="L402" s="40">
        <f>'Datos y Cálculos'!U402</f>
        <v>273.84353726169985</v>
      </c>
      <c r="M402" s="13">
        <f>'Datos y Cálculos'!V402</f>
        <v>0.96124233068331655</v>
      </c>
      <c r="N402" s="84">
        <f t="shared" si="124"/>
        <v>411.53477876551989</v>
      </c>
      <c r="O402" s="84">
        <f t="shared" si="125"/>
        <v>343.70356511713419</v>
      </c>
      <c r="Q402" s="3">
        <f t="shared" si="126"/>
        <v>411.53477876551989</v>
      </c>
      <c r="R402" s="40">
        <f t="shared" si="127"/>
        <v>343.70356511713425</v>
      </c>
      <c r="S402" s="126">
        <f t="shared" si="128"/>
        <v>0.16482498478466101</v>
      </c>
      <c r="U402" s="89">
        <f t="shared" si="116"/>
        <v>8.3325550073724025E-2</v>
      </c>
      <c r="V402" s="159">
        <f t="shared" si="117"/>
        <v>2.5204536862003791E-2</v>
      </c>
      <c r="W402" s="160"/>
      <c r="AA402" s="126">
        <f t="shared" si="118"/>
        <v>0.52045651923112546</v>
      </c>
      <c r="AB402" s="95">
        <f t="shared" si="119"/>
        <v>0.43467228136777752</v>
      </c>
      <c r="AC402" s="130">
        <f t="shared" si="115"/>
        <v>8.5784237863347934E-2</v>
      </c>
      <c r="AE402" s="3">
        <f t="shared" si="120"/>
        <v>35.177937147451047</v>
      </c>
      <c r="AF402" s="40">
        <f t="shared" si="121"/>
        <v>32.099287300133902</v>
      </c>
      <c r="AG402" s="3">
        <f t="shared" si="122"/>
        <v>3.0786498473171449</v>
      </c>
      <c r="AH402" s="94">
        <f t="shared" si="123"/>
        <v>8.7516497468647647E-2</v>
      </c>
    </row>
    <row r="403" spans="2:34" x14ac:dyDescent="0.25">
      <c r="B403" s="26" t="s">
        <v>4343</v>
      </c>
      <c r="C403" s="29">
        <v>358.94</v>
      </c>
      <c r="D403" s="29">
        <v>236.3</v>
      </c>
      <c r="E403" s="29">
        <v>139.46</v>
      </c>
      <c r="F403" s="15">
        <v>30</v>
      </c>
      <c r="G403" s="15">
        <f t="shared" si="112"/>
        <v>169.46</v>
      </c>
      <c r="H403" s="40">
        <f t="shared" si="113"/>
        <v>290.78236122571121</v>
      </c>
      <c r="I403" s="42">
        <f t="shared" si="114"/>
        <v>0.81263526096955763</v>
      </c>
      <c r="J403" s="29">
        <v>457.27</v>
      </c>
      <c r="K403" s="84">
        <f>'Datos y Cálculos'!T403</f>
        <v>49.460000000000008</v>
      </c>
      <c r="L403" s="40">
        <f>'Datos y Cálculos'!U403</f>
        <v>241.42075635702909</v>
      </c>
      <c r="M403" s="13">
        <f>'Datos y Cálculos'!V403</f>
        <v>0.97878907996851705</v>
      </c>
      <c r="N403" s="84">
        <f t="shared" si="124"/>
        <v>364.96364028099862</v>
      </c>
      <c r="O403" s="84">
        <f t="shared" si="125"/>
        <v>303.00943189281264</v>
      </c>
      <c r="Q403" s="3">
        <f t="shared" si="126"/>
        <v>364.96364028099862</v>
      </c>
      <c r="R403" s="40">
        <f t="shared" si="127"/>
        <v>303.00943189281264</v>
      </c>
      <c r="S403" s="126">
        <f t="shared" si="128"/>
        <v>0.16975446743266043</v>
      </c>
      <c r="U403" s="89">
        <f t="shared" si="116"/>
        <v>6.5533641693761815E-2</v>
      </c>
      <c r="V403" s="159">
        <f t="shared" si="117"/>
        <v>2.0360801512287339E-2</v>
      </c>
      <c r="W403" s="160"/>
      <c r="AA403" s="126">
        <f t="shared" si="118"/>
        <v>0.46155930353287494</v>
      </c>
      <c r="AB403" s="95">
        <f t="shared" si="119"/>
        <v>0.38320754977306204</v>
      </c>
      <c r="AC403" s="130">
        <f t="shared" si="115"/>
        <v>7.8351753759812903E-2</v>
      </c>
      <c r="AE403" s="3">
        <f t="shared" si="120"/>
        <v>33.00471506773787</v>
      </c>
      <c r="AF403" s="40">
        <f t="shared" si="121"/>
        <v>30.517711287019534</v>
      </c>
      <c r="AG403" s="3">
        <f t="shared" si="122"/>
        <v>2.4870037807183358</v>
      </c>
      <c r="AH403" s="94">
        <f t="shared" si="123"/>
        <v>7.5352984433105563E-2</v>
      </c>
    </row>
    <row r="404" spans="2:34" x14ac:dyDescent="0.25">
      <c r="B404" s="26" t="s">
        <v>4344</v>
      </c>
      <c r="C404" s="29">
        <v>381.78</v>
      </c>
      <c r="D404" s="29">
        <v>242.73</v>
      </c>
      <c r="E404" s="29">
        <v>145.88</v>
      </c>
      <c r="F404" s="15">
        <v>30</v>
      </c>
      <c r="G404" s="15">
        <f t="shared" si="112"/>
        <v>175.88</v>
      </c>
      <c r="H404" s="40">
        <f t="shared" si="113"/>
        <v>299.75261016378153</v>
      </c>
      <c r="I404" s="42">
        <f t="shared" si="114"/>
        <v>0.80976776104593384</v>
      </c>
      <c r="J404" s="29">
        <v>459.15</v>
      </c>
      <c r="K404" s="84">
        <f>'Datos y Cálculos'!T404</f>
        <v>55.879999999999995</v>
      </c>
      <c r="L404" s="40">
        <f>'Datos y Cálculos'!U404</f>
        <v>249.07915870261004</v>
      </c>
      <c r="M404" s="13">
        <f>'Datos y Cálculos'!V404</f>
        <v>0.97450947427443868</v>
      </c>
      <c r="N404" s="84">
        <f t="shared" si="124"/>
        <v>376.22228297467876</v>
      </c>
      <c r="O404" s="84">
        <f t="shared" si="125"/>
        <v>312.62156375321183</v>
      </c>
      <c r="Q404" s="3">
        <f t="shared" si="126"/>
        <v>376.22228297467871</v>
      </c>
      <c r="R404" s="40">
        <f t="shared" si="127"/>
        <v>312.62156375321177</v>
      </c>
      <c r="S404" s="126">
        <f t="shared" si="128"/>
        <v>0.16905090979352633</v>
      </c>
      <c r="U404" s="89">
        <f t="shared" si="116"/>
        <v>6.9639257453686196E-2</v>
      </c>
      <c r="V404" s="159">
        <f t="shared" si="117"/>
        <v>2.1554994328922484E-2</v>
      </c>
      <c r="W404" s="160"/>
      <c r="AA404" s="126">
        <f t="shared" si="118"/>
        <v>0.47579779391076432</v>
      </c>
      <c r="AB404" s="95">
        <f t="shared" si="119"/>
        <v>0.39536374397239687</v>
      </c>
      <c r="AC404" s="130">
        <f t="shared" si="115"/>
        <v>8.0434049938367447E-2</v>
      </c>
      <c r="AE404" s="3">
        <f t="shared" si="120"/>
        <v>33.506202296074477</v>
      </c>
      <c r="AF404" s="40">
        <f t="shared" si="121"/>
        <v>30.873331858383622</v>
      </c>
      <c r="AG404" s="3">
        <f t="shared" si="122"/>
        <v>2.6328704376908547</v>
      </c>
      <c r="AH404" s="94">
        <f t="shared" si="123"/>
        <v>7.8578599103107494E-2</v>
      </c>
    </row>
    <row r="405" spans="2:34" x14ac:dyDescent="0.25">
      <c r="B405" s="26" t="s">
        <v>4345</v>
      </c>
      <c r="C405" s="29">
        <v>383.66</v>
      </c>
      <c r="D405" s="29">
        <v>261.73</v>
      </c>
      <c r="E405" s="29">
        <v>170.11</v>
      </c>
      <c r="F405" s="15">
        <v>30</v>
      </c>
      <c r="G405" s="15">
        <f t="shared" si="112"/>
        <v>200.11</v>
      </c>
      <c r="H405" s="40">
        <f t="shared" si="113"/>
        <v>329.46411792485083</v>
      </c>
      <c r="I405" s="42">
        <f t="shared" si="114"/>
        <v>0.79441124468583058</v>
      </c>
      <c r="J405" s="29">
        <v>456.03</v>
      </c>
      <c r="K405" s="84">
        <f>'Datos y Cálculos'!T405</f>
        <v>80.110000000000014</v>
      </c>
      <c r="L405" s="40">
        <f>'Datos y Cálculos'!U405</f>
        <v>273.71555491056768</v>
      </c>
      <c r="M405" s="13">
        <f>'Datos y Cálculos'!V405</f>
        <v>0.95621164126209868</v>
      </c>
      <c r="N405" s="84">
        <f t="shared" si="124"/>
        <v>413.51347211355488</v>
      </c>
      <c r="O405" s="84">
        <f t="shared" si="125"/>
        <v>343.54293328044361</v>
      </c>
      <c r="Q405" s="3">
        <f t="shared" si="126"/>
        <v>413.51347211355494</v>
      </c>
      <c r="R405" s="40">
        <f t="shared" si="127"/>
        <v>343.54293328044361</v>
      </c>
      <c r="S405" s="126">
        <f t="shared" si="128"/>
        <v>0.16920981673336322</v>
      </c>
      <c r="U405" s="89">
        <f t="shared" si="116"/>
        <v>8.4128748676748591E-2</v>
      </c>
      <c r="V405" s="159">
        <f t="shared" si="117"/>
        <v>2.6062049149338382E-2</v>
      </c>
      <c r="W405" s="160"/>
      <c r="AA405" s="126">
        <f t="shared" si="118"/>
        <v>0.52295891734103306</v>
      </c>
      <c r="AB405" s="95">
        <f t="shared" si="119"/>
        <v>0.43446913477867882</v>
      </c>
      <c r="AC405" s="130">
        <f t="shared" si="115"/>
        <v>8.8489782562354236E-2</v>
      </c>
      <c r="AE405" s="3">
        <f t="shared" si="120"/>
        <v>35.276045169435562</v>
      </c>
      <c r="AF405" s="40">
        <f t="shared" si="121"/>
        <v>32.092653065320391</v>
      </c>
      <c r="AG405" s="3">
        <f t="shared" si="122"/>
        <v>3.1833921041151712</v>
      </c>
      <c r="AH405" s="94">
        <f t="shared" si="123"/>
        <v>9.0242318514587305E-2</v>
      </c>
    </row>
    <row r="406" spans="2:34" x14ac:dyDescent="0.25">
      <c r="B406" s="26" t="s">
        <v>4346</v>
      </c>
      <c r="C406" s="29">
        <v>352.21</v>
      </c>
      <c r="D406" s="29">
        <v>248.79</v>
      </c>
      <c r="E406" s="29">
        <v>145.44999999999999</v>
      </c>
      <c r="F406" s="15">
        <v>30</v>
      </c>
      <c r="G406" s="15">
        <f t="shared" si="112"/>
        <v>175.45</v>
      </c>
      <c r="H406" s="40">
        <f t="shared" si="113"/>
        <v>304.4325320986573</v>
      </c>
      <c r="I406" s="42">
        <f t="shared" si="114"/>
        <v>0.81722540716960801</v>
      </c>
      <c r="J406" s="29">
        <v>458.05</v>
      </c>
      <c r="K406" s="84">
        <f>'Datos y Cálculos'!T406</f>
        <v>55.449999999999989</v>
      </c>
      <c r="L406" s="40">
        <f>'Datos y Cálculos'!U406</f>
        <v>254.89442245761282</v>
      </c>
      <c r="M406" s="13">
        <f>'Datos y Cálculos'!V406</f>
        <v>0.976051172878732</v>
      </c>
      <c r="N406" s="84">
        <f t="shared" si="124"/>
        <v>382.09609642878087</v>
      </c>
      <c r="O406" s="84">
        <f t="shared" si="125"/>
        <v>319.92035526268904</v>
      </c>
      <c r="Q406" s="3">
        <f t="shared" si="126"/>
        <v>382.09609642878087</v>
      </c>
      <c r="R406" s="40">
        <f t="shared" si="127"/>
        <v>319.92035526268904</v>
      </c>
      <c r="S406" s="126">
        <f t="shared" si="128"/>
        <v>0.16272278556941711</v>
      </c>
      <c r="U406" s="89">
        <f t="shared" si="116"/>
        <v>7.1830734037807181E-2</v>
      </c>
      <c r="V406" s="159">
        <f t="shared" si="117"/>
        <v>2.1475009451795857E-2</v>
      </c>
      <c r="W406" s="160"/>
      <c r="AA406" s="126">
        <f t="shared" si="118"/>
        <v>0.48322624142644016</v>
      </c>
      <c r="AB406" s="95">
        <f t="shared" si="119"/>
        <v>0.4045943213612902</v>
      </c>
      <c r="AC406" s="130">
        <f t="shared" si="115"/>
        <v>7.8631920065149963E-2</v>
      </c>
      <c r="AE406" s="3">
        <f t="shared" si="120"/>
        <v>33.773883828492316</v>
      </c>
      <c r="AF406" s="40">
        <f t="shared" si="121"/>
        <v>31.150783275925793</v>
      </c>
      <c r="AG406" s="3">
        <f t="shared" si="122"/>
        <v>2.6231005525665232</v>
      </c>
      <c r="AH406" s="94">
        <f t="shared" si="123"/>
        <v>7.7666535654795643E-2</v>
      </c>
    </row>
    <row r="407" spans="2:34" x14ac:dyDescent="0.25">
      <c r="B407" s="26" t="s">
        <v>4347</v>
      </c>
      <c r="C407" s="29">
        <v>361.54</v>
      </c>
      <c r="D407" s="29">
        <v>249.08</v>
      </c>
      <c r="E407" s="29">
        <v>147.04</v>
      </c>
      <c r="F407" s="15">
        <v>30</v>
      </c>
      <c r="G407" s="15">
        <f t="shared" si="112"/>
        <v>177.04</v>
      </c>
      <c r="H407" s="40">
        <f t="shared" si="113"/>
        <v>305.58797096744502</v>
      </c>
      <c r="I407" s="42">
        <f t="shared" si="114"/>
        <v>0.81508443938892827</v>
      </c>
      <c r="J407" s="29">
        <v>459.83</v>
      </c>
      <c r="K407" s="84">
        <f>'Datos y Cálculos'!T407</f>
        <v>57.039999999999992</v>
      </c>
      <c r="L407" s="40">
        <f>'Datos y Cálculos'!U407</f>
        <v>255.52770495584232</v>
      </c>
      <c r="M407" s="13">
        <f>'Datos y Cálculos'!V407</f>
        <v>0.97476710027604818</v>
      </c>
      <c r="N407" s="84">
        <f t="shared" si="124"/>
        <v>383.5462984764477</v>
      </c>
      <c r="O407" s="84">
        <f t="shared" si="125"/>
        <v>320.7151940036149</v>
      </c>
      <c r="Q407" s="3">
        <f t="shared" si="126"/>
        <v>383.5462984764477</v>
      </c>
      <c r="R407" s="40">
        <f t="shared" si="127"/>
        <v>320.7151940036149</v>
      </c>
      <c r="S407" s="126">
        <f t="shared" si="128"/>
        <v>0.16381621911726274</v>
      </c>
      <c r="U407" s="89">
        <f t="shared" si="116"/>
        <v>7.2377019432892251E-2</v>
      </c>
      <c r="V407" s="159">
        <f t="shared" si="117"/>
        <v>2.1770767485822309E-2</v>
      </c>
      <c r="W407" s="160"/>
      <c r="AA407" s="126">
        <f t="shared" si="118"/>
        <v>0.48506027137689683</v>
      </c>
      <c r="AB407" s="95">
        <f t="shared" si="119"/>
        <v>0.40559953167594021</v>
      </c>
      <c r="AC407" s="130">
        <f t="shared" si="115"/>
        <v>7.9460739700956629E-2</v>
      </c>
      <c r="AE407" s="3">
        <f t="shared" si="120"/>
        <v>33.840610761717812</v>
      </c>
      <c r="AF407" s="40">
        <f t="shared" si="121"/>
        <v>31.181384354854348</v>
      </c>
      <c r="AG407" s="3">
        <f t="shared" si="122"/>
        <v>2.6592264068634641</v>
      </c>
      <c r="AH407" s="94">
        <f t="shared" si="123"/>
        <v>7.8580922359466232E-2</v>
      </c>
    </row>
    <row r="408" spans="2:34" x14ac:dyDescent="0.25">
      <c r="B408" s="26" t="s">
        <v>4348</v>
      </c>
      <c r="C408" s="29">
        <v>262.88</v>
      </c>
      <c r="D408" s="29">
        <v>205.98</v>
      </c>
      <c r="E408" s="29">
        <v>121.3</v>
      </c>
      <c r="F408" s="15">
        <v>30</v>
      </c>
      <c r="G408" s="15">
        <f t="shared" si="112"/>
        <v>151.30000000000001</v>
      </c>
      <c r="H408" s="40">
        <f t="shared" si="113"/>
        <v>255.57670159856121</v>
      </c>
      <c r="I408" s="42">
        <f t="shared" si="114"/>
        <v>0.80594200766991808</v>
      </c>
      <c r="J408" s="29">
        <v>463.38</v>
      </c>
      <c r="K408" s="84">
        <f>'Datos y Cálculos'!T408</f>
        <v>31.300000000000011</v>
      </c>
      <c r="L408" s="40">
        <f>'Datos y Cálculos'!U408</f>
        <v>208.34454732485801</v>
      </c>
      <c r="M408" s="13">
        <f>'Datos y Cálculos'!V408</f>
        <v>0.98865078373675341</v>
      </c>
      <c r="N408" s="84">
        <f t="shared" si="124"/>
        <v>320.77669014462168</v>
      </c>
      <c r="O408" s="84">
        <f t="shared" si="125"/>
        <v>261.49517496129891</v>
      </c>
      <c r="Q408" s="3">
        <f t="shared" si="126"/>
        <v>320.77669014462168</v>
      </c>
      <c r="R408" s="40">
        <f t="shared" si="127"/>
        <v>261.49517496129897</v>
      </c>
      <c r="S408" s="126">
        <f t="shared" si="128"/>
        <v>0.18480618138617155</v>
      </c>
      <c r="U408" s="89">
        <f t="shared" si="116"/>
        <v>5.0625660990548202E-2</v>
      </c>
      <c r="V408" s="159">
        <f t="shared" si="117"/>
        <v>1.6982835538752364E-2</v>
      </c>
      <c r="W408" s="160"/>
      <c r="AA408" s="126">
        <f t="shared" si="118"/>
        <v>0.40567730412470032</v>
      </c>
      <c r="AB408" s="95">
        <f t="shared" si="119"/>
        <v>0.3307056306743778</v>
      </c>
      <c r="AC408" s="130">
        <f t="shared" si="115"/>
        <v>7.4971673450322518E-2</v>
      </c>
      <c r="AE408" s="3">
        <f t="shared" si="120"/>
        <v>31.183755104575638</v>
      </c>
      <c r="AF408" s="40">
        <f t="shared" si="121"/>
        <v>29.109358565387041</v>
      </c>
      <c r="AG408" s="3">
        <f t="shared" si="122"/>
        <v>2.0743965391885979</v>
      </c>
      <c r="AH408" s="94">
        <f t="shared" si="123"/>
        <v>6.6521704401283577E-2</v>
      </c>
    </row>
    <row r="409" spans="2:34" x14ac:dyDescent="0.25">
      <c r="B409" s="26" t="s">
        <v>4349</v>
      </c>
      <c r="C409" s="29">
        <v>319.81</v>
      </c>
      <c r="D409" s="29">
        <v>214.98</v>
      </c>
      <c r="E409" s="29">
        <v>132.30000000000001</v>
      </c>
      <c r="F409" s="15">
        <v>30</v>
      </c>
      <c r="G409" s="15">
        <f t="shared" si="112"/>
        <v>162.30000000000001</v>
      </c>
      <c r="H409" s="40">
        <f t="shared" si="113"/>
        <v>269.36534743726781</v>
      </c>
      <c r="I409" s="42">
        <f t="shared" si="114"/>
        <v>0.79809820396465969</v>
      </c>
      <c r="J409" s="29">
        <v>461.08</v>
      </c>
      <c r="K409" s="84">
        <f>'Datos y Cálculos'!T409</f>
        <v>42.300000000000011</v>
      </c>
      <c r="L409" s="40">
        <f>'Datos y Cálculos'!U409</f>
        <v>219.10200911904025</v>
      </c>
      <c r="M409" s="13">
        <f>'Datos y Cálculos'!V409</f>
        <v>0.98118680364632926</v>
      </c>
      <c r="N409" s="84">
        <f t="shared" si="124"/>
        <v>338.0829475070949</v>
      </c>
      <c r="O409" s="84">
        <f t="shared" si="125"/>
        <v>274.9969650975342</v>
      </c>
      <c r="Q409" s="3">
        <f t="shared" si="126"/>
        <v>338.0829475070949</v>
      </c>
      <c r="R409" s="40">
        <f t="shared" si="127"/>
        <v>274.9969650975342</v>
      </c>
      <c r="S409" s="126">
        <f t="shared" si="128"/>
        <v>0.18659912567236714</v>
      </c>
      <c r="U409" s="89">
        <f t="shared" si="116"/>
        <v>5.6235639062381861E-2</v>
      </c>
      <c r="V409" s="159">
        <f t="shared" si="117"/>
        <v>1.9028960302457473E-2</v>
      </c>
      <c r="W409" s="160"/>
      <c r="AA409" s="126">
        <f t="shared" si="118"/>
        <v>0.42756404355121874</v>
      </c>
      <c r="AB409" s="95">
        <f t="shared" si="119"/>
        <v>0.34778096685561943</v>
      </c>
      <c r="AC409" s="130">
        <f t="shared" si="115"/>
        <v>7.9783076695599309E-2</v>
      </c>
      <c r="AE409" s="3">
        <f t="shared" si="120"/>
        <v>31.868995155954632</v>
      </c>
      <c r="AF409" s="40">
        <f t="shared" si="121"/>
        <v>29.544671322887886</v>
      </c>
      <c r="AG409" s="3">
        <f t="shared" si="122"/>
        <v>2.3243238330667459</v>
      </c>
      <c r="AH409" s="94">
        <f t="shared" si="123"/>
        <v>7.2933703171135345E-2</v>
      </c>
    </row>
    <row r="410" spans="2:34" x14ac:dyDescent="0.25">
      <c r="B410" s="26" t="s">
        <v>4350</v>
      </c>
      <c r="C410" s="29">
        <v>337.82</v>
      </c>
      <c r="D410" s="29">
        <v>239.08</v>
      </c>
      <c r="E410" s="29">
        <v>139</v>
      </c>
      <c r="F410" s="15">
        <v>30</v>
      </c>
      <c r="G410" s="15">
        <f t="shared" si="112"/>
        <v>169</v>
      </c>
      <c r="H410" s="40">
        <f t="shared" si="113"/>
        <v>292.78020151642767</v>
      </c>
      <c r="I410" s="42">
        <f t="shared" si="114"/>
        <v>0.81658527032124273</v>
      </c>
      <c r="J410" s="29">
        <v>459.39</v>
      </c>
      <c r="K410" s="84">
        <f>'Datos y Cálculos'!T410</f>
        <v>49</v>
      </c>
      <c r="L410" s="40">
        <f>'Datos y Cálculos'!U410</f>
        <v>244.04968018827643</v>
      </c>
      <c r="M410" s="13">
        <f>'Datos y Cálculos'!V410</f>
        <v>0.97963660438136013</v>
      </c>
      <c r="N410" s="84">
        <f t="shared" si="124"/>
        <v>367.47114817152698</v>
      </c>
      <c r="O410" s="84">
        <f t="shared" si="125"/>
        <v>306.30901859205102</v>
      </c>
      <c r="Q410" s="3">
        <f t="shared" si="126"/>
        <v>367.47114817152698</v>
      </c>
      <c r="R410" s="40">
        <f t="shared" si="127"/>
        <v>306.30901859205107</v>
      </c>
      <c r="S410" s="126">
        <f t="shared" si="128"/>
        <v>0.166440630465298</v>
      </c>
      <c r="U410" s="89">
        <f t="shared" si="116"/>
        <v>6.6437242011342171E-2</v>
      </c>
      <c r="V410" s="159">
        <f t="shared" si="117"/>
        <v>2.027523629489603E-2</v>
      </c>
      <c r="W410" s="160"/>
      <c r="AA410" s="126">
        <f t="shared" si="118"/>
        <v>0.46473047859750422</v>
      </c>
      <c r="AB410" s="95">
        <f t="shared" si="119"/>
        <v>0.38738044474329592</v>
      </c>
      <c r="AC410" s="130">
        <f t="shared" si="115"/>
        <v>7.73500338542083E-2</v>
      </c>
      <c r="AE410" s="3">
        <f t="shared" si="120"/>
        <v>33.115086823227188</v>
      </c>
      <c r="AF410" s="40">
        <f t="shared" si="121"/>
        <v>30.638534547525573</v>
      </c>
      <c r="AG410" s="3">
        <f t="shared" si="122"/>
        <v>2.4765522757016143</v>
      </c>
      <c r="AH410" s="94">
        <f t="shared" si="123"/>
        <v>7.4786223237818583E-2</v>
      </c>
    </row>
    <row r="411" spans="2:34" x14ac:dyDescent="0.25">
      <c r="B411" s="26" t="s">
        <v>4351</v>
      </c>
      <c r="C411" s="29">
        <v>354.74</v>
      </c>
      <c r="D411" s="29">
        <v>240.49</v>
      </c>
      <c r="E411" s="29">
        <v>138.79</v>
      </c>
      <c r="F411" s="15">
        <v>30</v>
      </c>
      <c r="G411" s="15">
        <f t="shared" si="112"/>
        <v>168.79</v>
      </c>
      <c r="H411" s="40">
        <f t="shared" si="113"/>
        <v>293.81202187793474</v>
      </c>
      <c r="I411" s="42">
        <f t="shared" si="114"/>
        <v>0.81851654150459663</v>
      </c>
      <c r="J411" s="29">
        <v>460.13</v>
      </c>
      <c r="K411" s="84">
        <f>'Datos y Cálculos'!T411</f>
        <v>48.789999999999992</v>
      </c>
      <c r="L411" s="40">
        <f>'Datos y Cálculos'!U411</f>
        <v>245.38929112738396</v>
      </c>
      <c r="M411" s="13">
        <f>'Datos y Cálculos'!V411</f>
        <v>0.98003461722035512</v>
      </c>
      <c r="N411" s="84">
        <f t="shared" si="124"/>
        <v>368.76619548342143</v>
      </c>
      <c r="O411" s="84">
        <f t="shared" si="125"/>
        <v>307.9903767144491</v>
      </c>
      <c r="Q411" s="3">
        <f t="shared" si="126"/>
        <v>368.76619548342137</v>
      </c>
      <c r="R411" s="40">
        <f t="shared" si="127"/>
        <v>307.99037671444904</v>
      </c>
      <c r="S411" s="126">
        <f t="shared" si="128"/>
        <v>0.16480854132874179</v>
      </c>
      <c r="U411" s="89">
        <f t="shared" si="116"/>
        <v>6.6906345410207943E-2</v>
      </c>
      <c r="V411" s="159">
        <f t="shared" si="117"/>
        <v>2.0236173913043481E-2</v>
      </c>
      <c r="W411" s="160"/>
      <c r="AA411" s="126">
        <f t="shared" si="118"/>
        <v>0.46636828869513453</v>
      </c>
      <c r="AB411" s="95">
        <f t="shared" si="119"/>
        <v>0.38950681131330789</v>
      </c>
      <c r="AC411" s="130">
        <f t="shared" si="115"/>
        <v>7.6861477381826637E-2</v>
      </c>
      <c r="AE411" s="3">
        <f t="shared" si="120"/>
        <v>33.172386233853182</v>
      </c>
      <c r="AF411" s="40">
        <f t="shared" si="121"/>
        <v>30.700605297398333</v>
      </c>
      <c r="AG411" s="3">
        <f t="shared" si="122"/>
        <v>2.4717809364548486</v>
      </c>
      <c r="AH411" s="94">
        <f t="shared" si="123"/>
        <v>7.4513208637741579E-2</v>
      </c>
    </row>
    <row r="412" spans="2:34" x14ac:dyDescent="0.25">
      <c r="B412" s="26" t="s">
        <v>4352</v>
      </c>
      <c r="C412" s="29">
        <v>347.36</v>
      </c>
      <c r="D412" s="29">
        <v>232.21</v>
      </c>
      <c r="E412" s="29">
        <v>135.5</v>
      </c>
      <c r="F412" s="15">
        <v>30</v>
      </c>
      <c r="G412" s="15">
        <f t="shared" si="112"/>
        <v>165.5</v>
      </c>
      <c r="H412" s="40">
        <f t="shared" si="113"/>
        <v>285.15212448796518</v>
      </c>
      <c r="I412" s="42">
        <f t="shared" si="114"/>
        <v>0.8143372609163233</v>
      </c>
      <c r="J412" s="29">
        <v>459.5</v>
      </c>
      <c r="K412" s="84">
        <f>'Datos y Cálculos'!T412</f>
        <v>45.5</v>
      </c>
      <c r="L412" s="40">
        <f>'Datos y Cálculos'!U412</f>
        <v>236.62572577807342</v>
      </c>
      <c r="M412" s="13">
        <f>'Datos y Cálculos'!V412</f>
        <v>0.98133877555555882</v>
      </c>
      <c r="N412" s="84">
        <f t="shared" si="124"/>
        <v>357.89707789808779</v>
      </c>
      <c r="O412" s="84">
        <f t="shared" si="125"/>
        <v>296.99114451122011</v>
      </c>
      <c r="Q412" s="3">
        <f t="shared" si="126"/>
        <v>357.89707789808779</v>
      </c>
      <c r="R412" s="40">
        <f t="shared" si="127"/>
        <v>296.99114451122017</v>
      </c>
      <c r="S412" s="126">
        <f t="shared" si="128"/>
        <v>0.1701772301259491</v>
      </c>
      <c r="U412" s="89">
        <f t="shared" si="116"/>
        <v>6.3020436637051036E-2</v>
      </c>
      <c r="V412" s="159">
        <f t="shared" si="117"/>
        <v>1.9624196597353493E-2</v>
      </c>
      <c r="W412" s="160"/>
      <c r="AA412" s="126">
        <f t="shared" si="118"/>
        <v>0.45262241982216694</v>
      </c>
      <c r="AB412" s="95">
        <f t="shared" si="119"/>
        <v>0.37559639012392604</v>
      </c>
      <c r="AC412" s="130">
        <f t="shared" si="115"/>
        <v>7.7026029698240905E-2</v>
      </c>
      <c r="AE412" s="3">
        <f t="shared" si="120"/>
        <v>32.697735478845544</v>
      </c>
      <c r="AF412" s="40">
        <f t="shared" si="121"/>
        <v>30.300705523923344</v>
      </c>
      <c r="AG412" s="3">
        <f t="shared" si="122"/>
        <v>2.3970299549221998</v>
      </c>
      <c r="AH412" s="94">
        <f t="shared" si="123"/>
        <v>7.3308745080313154E-2</v>
      </c>
    </row>
    <row r="413" spans="2:34" x14ac:dyDescent="0.25">
      <c r="B413" s="26" t="s">
        <v>4353</v>
      </c>
      <c r="C413" s="29">
        <v>425.26</v>
      </c>
      <c r="D413" s="29">
        <v>276.93</v>
      </c>
      <c r="E413" s="29">
        <v>161.69999999999999</v>
      </c>
      <c r="F413" s="15">
        <v>30</v>
      </c>
      <c r="G413" s="15">
        <f t="shared" si="112"/>
        <v>191.7</v>
      </c>
      <c r="H413" s="40">
        <f t="shared" si="113"/>
        <v>336.80723700657023</v>
      </c>
      <c r="I413" s="42">
        <f t="shared" si="114"/>
        <v>0.82222104982440691</v>
      </c>
      <c r="J413" s="29">
        <v>456.39</v>
      </c>
      <c r="K413" s="84">
        <f>'Datos y Cálculos'!T413</f>
        <v>71.699999999999989</v>
      </c>
      <c r="L413" s="40">
        <f>'Datos y Cálculos'!U413</f>
        <v>286.06138309810359</v>
      </c>
      <c r="M413" s="13">
        <f>'Datos y Cálculos'!V413</f>
        <v>0.96807893816631652</v>
      </c>
      <c r="N413" s="84">
        <f t="shared" si="124"/>
        <v>422.72988902338568</v>
      </c>
      <c r="O413" s="84">
        <f t="shared" si="125"/>
        <v>359.03829681836254</v>
      </c>
      <c r="Q413" s="3">
        <f t="shared" si="126"/>
        <v>422.72988902338568</v>
      </c>
      <c r="R413" s="40">
        <f t="shared" si="127"/>
        <v>359.0382968183626</v>
      </c>
      <c r="S413" s="126">
        <f t="shared" si="128"/>
        <v>0.15066735014211319</v>
      </c>
      <c r="U413" s="89">
        <f t="shared" si="116"/>
        <v>8.7920675064272202E-2</v>
      </c>
      <c r="V413" s="159">
        <f t="shared" si="117"/>
        <v>2.4497693761814744E-2</v>
      </c>
      <c r="W413" s="160"/>
      <c r="AA413" s="126">
        <f t="shared" si="118"/>
        <v>0.5346146619151908</v>
      </c>
      <c r="AB413" s="95">
        <f t="shared" si="119"/>
        <v>0.4540656874573073</v>
      </c>
      <c r="AC413" s="130">
        <f t="shared" si="115"/>
        <v>8.0548974457883504E-2</v>
      </c>
      <c r="AE413" s="3">
        <f t="shared" si="120"/>
        <v>35.739216290488216</v>
      </c>
      <c r="AF413" s="40">
        <f t="shared" si="121"/>
        <v>32.746904962874439</v>
      </c>
      <c r="AG413" s="3">
        <f t="shared" si="122"/>
        <v>2.9923113276137769</v>
      </c>
      <c r="AH413" s="94">
        <f t="shared" si="123"/>
        <v>8.3726271535790819E-2</v>
      </c>
    </row>
    <row r="414" spans="2:34" x14ac:dyDescent="0.25">
      <c r="B414" s="26" t="s">
        <v>4354</v>
      </c>
      <c r="C414" s="29">
        <v>399.34</v>
      </c>
      <c r="D414" s="29">
        <v>268.42</v>
      </c>
      <c r="E414" s="29">
        <v>167.2</v>
      </c>
      <c r="F414" s="15">
        <v>30</v>
      </c>
      <c r="G414" s="15">
        <f t="shared" si="112"/>
        <v>197.2</v>
      </c>
      <c r="H414" s="40">
        <f t="shared" si="113"/>
        <v>333.07226903481472</v>
      </c>
      <c r="I414" s="42">
        <f t="shared" si="114"/>
        <v>0.80589116823755491</v>
      </c>
      <c r="J414" s="29">
        <v>456.48</v>
      </c>
      <c r="K414" s="84">
        <f>'Datos y Cálculos'!T414</f>
        <v>77.199999999999989</v>
      </c>
      <c r="L414" s="40">
        <f>'Datos y Cálculos'!U414</f>
        <v>279.30115717626376</v>
      </c>
      <c r="M414" s="13">
        <f>'Datos y Cálculos'!V414</f>
        <v>0.96104148909989384</v>
      </c>
      <c r="N414" s="84">
        <f t="shared" si="124"/>
        <v>418.042096058369</v>
      </c>
      <c r="O414" s="84">
        <f t="shared" si="125"/>
        <v>350.55347452323883</v>
      </c>
      <c r="Q414" s="3">
        <f t="shared" si="126"/>
        <v>418.04209605836905</v>
      </c>
      <c r="R414" s="40">
        <f t="shared" si="127"/>
        <v>350.55347452323883</v>
      </c>
      <c r="S414" s="126">
        <f t="shared" si="128"/>
        <v>0.16143977405975674</v>
      </c>
      <c r="U414" s="89">
        <f t="shared" si="116"/>
        <v>8.5981523485822303E-2</v>
      </c>
      <c r="V414" s="159">
        <f t="shared" si="117"/>
        <v>2.5520756143667302E-2</v>
      </c>
      <c r="W414" s="160"/>
      <c r="AA414" s="126">
        <f t="shared" si="118"/>
        <v>0.52868614132510272</v>
      </c>
      <c r="AB414" s="95">
        <f t="shared" si="119"/>
        <v>0.44333517012105356</v>
      </c>
      <c r="AC414" s="130">
        <f t="shared" si="115"/>
        <v>8.5350971204049164E-2</v>
      </c>
      <c r="AE414" s="3">
        <f t="shared" si="120"/>
        <v>35.502355413273719</v>
      </c>
      <c r="AF414" s="40">
        <f t="shared" si="121"/>
        <v>32.385080438720856</v>
      </c>
      <c r="AG414" s="3">
        <f t="shared" si="122"/>
        <v>3.1172749745528634</v>
      </c>
      <c r="AH414" s="94">
        <f t="shared" si="123"/>
        <v>8.780473684817458E-2</v>
      </c>
    </row>
    <row r="415" spans="2:34" x14ac:dyDescent="0.25">
      <c r="B415" s="26" t="s">
        <v>4355</v>
      </c>
      <c r="C415" s="29">
        <v>351.6</v>
      </c>
      <c r="D415" s="29">
        <v>239.82</v>
      </c>
      <c r="E415" s="29">
        <v>132.83000000000001</v>
      </c>
      <c r="F415" s="15">
        <v>30</v>
      </c>
      <c r="G415" s="15">
        <f t="shared" si="112"/>
        <v>162.83000000000001</v>
      </c>
      <c r="H415" s="40">
        <f t="shared" si="113"/>
        <v>289.87452682151979</v>
      </c>
      <c r="I415" s="42">
        <f t="shared" si="114"/>
        <v>0.82732347208853185</v>
      </c>
      <c r="J415" s="29">
        <v>459.92</v>
      </c>
      <c r="K415" s="84">
        <f>'Datos y Cálculos'!T415</f>
        <v>42.830000000000013</v>
      </c>
      <c r="L415" s="40">
        <f>'Datos y Cálculos'!U415</f>
        <v>243.61453425442414</v>
      </c>
      <c r="M415" s="13">
        <f>'Datos y Cálculos'!V415</f>
        <v>0.98442402352537295</v>
      </c>
      <c r="N415" s="84">
        <f t="shared" si="124"/>
        <v>363.8242088948258</v>
      </c>
      <c r="O415" s="84">
        <f t="shared" si="125"/>
        <v>305.76286289195019</v>
      </c>
      <c r="Q415" s="3">
        <f t="shared" si="126"/>
        <v>363.82420889482574</v>
      </c>
      <c r="R415" s="40">
        <f t="shared" si="127"/>
        <v>305.76286289195019</v>
      </c>
      <c r="S415" s="126">
        <f t="shared" si="128"/>
        <v>0.15958626331998682</v>
      </c>
      <c r="U415" s="89">
        <f t="shared" si="116"/>
        <v>6.5125083049149338E-2</v>
      </c>
      <c r="V415" s="159">
        <f t="shared" si="117"/>
        <v>1.9127546313799627E-2</v>
      </c>
      <c r="W415" s="160"/>
      <c r="AA415" s="126">
        <f t="shared" si="118"/>
        <v>0.46011829654209491</v>
      </c>
      <c r="AB415" s="95">
        <f t="shared" si="119"/>
        <v>0.38668973691178438</v>
      </c>
      <c r="AC415" s="130">
        <f t="shared" si="115"/>
        <v>7.342855963031053E-2</v>
      </c>
      <c r="AE415" s="3">
        <f t="shared" si="120"/>
        <v>32.95481099627078</v>
      </c>
      <c r="AF415" s="40">
        <f t="shared" si="121"/>
        <v>30.618445211771729</v>
      </c>
      <c r="AG415" s="3">
        <f t="shared" si="122"/>
        <v>2.3363657844990513</v>
      </c>
      <c r="AH415" s="94">
        <f t="shared" si="123"/>
        <v>7.0896045641513084E-2</v>
      </c>
    </row>
    <row r="416" spans="2:34" x14ac:dyDescent="0.25">
      <c r="B416" s="26" t="s">
        <v>4356</v>
      </c>
      <c r="C416" s="29">
        <v>452.69</v>
      </c>
      <c r="D416" s="29">
        <v>301.68</v>
      </c>
      <c r="E416" s="29">
        <v>177.12</v>
      </c>
      <c r="F416" s="15">
        <v>30</v>
      </c>
      <c r="G416" s="15">
        <f t="shared" si="112"/>
        <v>207.12</v>
      </c>
      <c r="H416" s="40">
        <f t="shared" si="113"/>
        <v>365.93649285087707</v>
      </c>
      <c r="I416" s="42">
        <f t="shared" si="114"/>
        <v>0.82440534325976</v>
      </c>
      <c r="J416" s="29">
        <v>457.77</v>
      </c>
      <c r="K416" s="84">
        <f>'Datos y Cálculos'!T416</f>
        <v>87.12</v>
      </c>
      <c r="L416" s="40">
        <f>'Datos y Cálculos'!U416</f>
        <v>314.00751073819873</v>
      </c>
      <c r="M416" s="13">
        <f>'Datos y Cálculos'!V416</f>
        <v>0.96074135071094946</v>
      </c>
      <c r="N416" s="84">
        <f t="shared" si="124"/>
        <v>459.29028837774229</v>
      </c>
      <c r="O416" s="84">
        <f t="shared" si="125"/>
        <v>394.11374098318117</v>
      </c>
      <c r="Q416" s="3">
        <f t="shared" si="126"/>
        <v>459.29028837774223</v>
      </c>
      <c r="R416" s="40">
        <f t="shared" si="127"/>
        <v>394.11374098318117</v>
      </c>
      <c r="S416" s="126">
        <f t="shared" si="128"/>
        <v>0.14190708805268004</v>
      </c>
      <c r="U416" s="89">
        <f t="shared" si="116"/>
        <v>0.10378620394706996</v>
      </c>
      <c r="V416" s="159">
        <f t="shared" si="117"/>
        <v>2.7365988657845012E-2</v>
      </c>
      <c r="W416" s="160"/>
      <c r="AA416" s="126">
        <f t="shared" si="118"/>
        <v>0.58085157595377312</v>
      </c>
      <c r="AB416" s="95">
        <f t="shared" si="119"/>
        <v>0.49842462021936307</v>
      </c>
      <c r="AC416" s="130">
        <f t="shared" si="115"/>
        <v>8.2426955734410057E-2</v>
      </c>
      <c r="AE416" s="3">
        <f t="shared" si="120"/>
        <v>37.677137559982548</v>
      </c>
      <c r="AF416" s="40">
        <f t="shared" si="121"/>
        <v>34.334473607677765</v>
      </c>
      <c r="AG416" s="3">
        <f t="shared" si="122"/>
        <v>3.3426639523047825</v>
      </c>
      <c r="AH416" s="94">
        <f t="shared" si="123"/>
        <v>8.8718628026962287E-2</v>
      </c>
    </row>
    <row r="417" spans="2:34" x14ac:dyDescent="0.25">
      <c r="B417" s="26" t="s">
        <v>4357</v>
      </c>
      <c r="C417" s="29">
        <v>375.81</v>
      </c>
      <c r="D417" s="29">
        <v>264.62</v>
      </c>
      <c r="E417" s="29">
        <v>172.97</v>
      </c>
      <c r="F417" s="15">
        <v>30</v>
      </c>
      <c r="G417" s="15">
        <f t="shared" si="112"/>
        <v>202.97</v>
      </c>
      <c r="H417" s="40">
        <f t="shared" si="113"/>
        <v>333.49747420332886</v>
      </c>
      <c r="I417" s="42">
        <f t="shared" si="114"/>
        <v>0.79346927778728782</v>
      </c>
      <c r="J417" s="29">
        <v>460.51</v>
      </c>
      <c r="K417" s="84">
        <f>'Datos y Cálculos'!T417</f>
        <v>82.97</v>
      </c>
      <c r="L417" s="40">
        <f>'Datos y Cálculos'!U417</f>
        <v>277.32249331779781</v>
      </c>
      <c r="M417" s="13">
        <f>'Datos y Cálculos'!V417</f>
        <v>0.95419595011630964</v>
      </c>
      <c r="N417" s="84">
        <f t="shared" si="124"/>
        <v>418.57577501163524</v>
      </c>
      <c r="O417" s="84">
        <f t="shared" si="125"/>
        <v>348.07003515080169</v>
      </c>
      <c r="Q417" s="3">
        <f t="shared" si="126"/>
        <v>418.57577501163524</v>
      </c>
      <c r="R417" s="40">
        <f t="shared" si="127"/>
        <v>348.07003515080169</v>
      </c>
      <c r="S417" s="126">
        <f t="shared" si="128"/>
        <v>0.16844199800830251</v>
      </c>
      <c r="U417" s="89">
        <f t="shared" si="116"/>
        <v>8.6201194277882795E-2</v>
      </c>
      <c r="V417" s="159">
        <f t="shared" si="117"/>
        <v>2.6594041587901698E-2</v>
      </c>
      <c r="W417" s="160"/>
      <c r="AA417" s="126">
        <f t="shared" si="118"/>
        <v>0.52936107016401401</v>
      </c>
      <c r="AB417" s="95">
        <f t="shared" si="119"/>
        <v>0.44019443383777429</v>
      </c>
      <c r="AC417" s="130">
        <f t="shared" si="115"/>
        <v>8.9166636326239723E-2</v>
      </c>
      <c r="AE417" s="3">
        <f t="shared" si="120"/>
        <v>35.529187465540332</v>
      </c>
      <c r="AF417" s="40">
        <f t="shared" si="121"/>
        <v>32.280814265016843</v>
      </c>
      <c r="AG417" s="3">
        <f t="shared" si="122"/>
        <v>3.2483732005234884</v>
      </c>
      <c r="AH417" s="94">
        <f t="shared" si="123"/>
        <v>9.1428299723264939E-2</v>
      </c>
    </row>
    <row r="418" spans="2:34" x14ac:dyDescent="0.25">
      <c r="B418" s="26" t="s">
        <v>4358</v>
      </c>
      <c r="C418" s="29">
        <v>348.93</v>
      </c>
      <c r="D418" s="29">
        <v>247.35</v>
      </c>
      <c r="E418" s="29">
        <v>138.87</v>
      </c>
      <c r="F418" s="15">
        <v>30</v>
      </c>
      <c r="G418" s="15">
        <f t="shared" si="112"/>
        <v>168.87</v>
      </c>
      <c r="H418" s="40">
        <f t="shared" si="113"/>
        <v>299.49807912572663</v>
      </c>
      <c r="I418" s="42">
        <f t="shared" si="114"/>
        <v>0.82588175764614724</v>
      </c>
      <c r="J418" s="29">
        <v>461.51</v>
      </c>
      <c r="K418" s="84">
        <f>'Datos y Cálculos'!T418</f>
        <v>48.870000000000005</v>
      </c>
      <c r="L418" s="40">
        <f>'Datos y Cálculos'!U418</f>
        <v>252.13151211223081</v>
      </c>
      <c r="M418" s="13">
        <f>'Datos y Cálculos'!V418</f>
        <v>0.98103564258123188</v>
      </c>
      <c r="N418" s="84">
        <f t="shared" si="124"/>
        <v>375.90281870655241</v>
      </c>
      <c r="O418" s="84">
        <f t="shared" si="125"/>
        <v>316.45260084605184</v>
      </c>
      <c r="Q418" s="3">
        <f t="shared" si="126"/>
        <v>375.90281870655241</v>
      </c>
      <c r="R418" s="40">
        <f t="shared" si="127"/>
        <v>316.45260084605189</v>
      </c>
      <c r="S418" s="126">
        <f t="shared" si="128"/>
        <v>0.1581531579493427</v>
      </c>
      <c r="U418" s="89">
        <f t="shared" si="116"/>
        <v>6.9521041122873356E-2</v>
      </c>
      <c r="V418" s="159">
        <f t="shared" si="117"/>
        <v>2.0251054820415899E-2</v>
      </c>
      <c r="W418" s="160"/>
      <c r="AA418" s="126">
        <f t="shared" si="118"/>
        <v>0.47539377639004227</v>
      </c>
      <c r="AB418" s="95">
        <f t="shared" si="119"/>
        <v>0.40020874938449336</v>
      </c>
      <c r="AC418" s="130">
        <f t="shared" si="115"/>
        <v>7.518502700554891E-2</v>
      </c>
      <c r="AE418" s="3">
        <f t="shared" si="120"/>
        <v>33.491762566798748</v>
      </c>
      <c r="AF418" s="40">
        <f t="shared" si="121"/>
        <v>31.018163977297515</v>
      </c>
      <c r="AG418" s="3">
        <f t="shared" si="122"/>
        <v>2.4735985895012327</v>
      </c>
      <c r="AH418" s="94">
        <f t="shared" si="123"/>
        <v>7.3856924805545288E-2</v>
      </c>
    </row>
    <row r="419" spans="2:34" x14ac:dyDescent="0.25">
      <c r="B419" s="26" t="s">
        <v>4359</v>
      </c>
      <c r="C419" s="29">
        <v>367.57</v>
      </c>
      <c r="D419" s="29">
        <v>252.53</v>
      </c>
      <c r="E419" s="29">
        <v>150.38</v>
      </c>
      <c r="F419" s="15">
        <v>30</v>
      </c>
      <c r="G419" s="15">
        <f t="shared" si="112"/>
        <v>180.38</v>
      </c>
      <c r="H419" s="40">
        <f t="shared" si="113"/>
        <v>310.33585886906462</v>
      </c>
      <c r="I419" s="42">
        <f t="shared" si="114"/>
        <v>0.81373129396092836</v>
      </c>
      <c r="J419" s="29">
        <v>462.51</v>
      </c>
      <c r="K419" s="84">
        <f>'Datos y Cálculos'!T419</f>
        <v>60.379999999999995</v>
      </c>
      <c r="L419" s="40">
        <f>'Datos y Cálculos'!U419</f>
        <v>259.64811822926811</v>
      </c>
      <c r="M419" s="13">
        <f>'Datos y Cálculos'!V419</f>
        <v>0.97258551967250217</v>
      </c>
      <c r="N419" s="84">
        <f t="shared" si="124"/>
        <v>389.50541664619169</v>
      </c>
      <c r="O419" s="84">
        <f t="shared" si="125"/>
        <v>325.88676294401682</v>
      </c>
      <c r="Q419" s="3">
        <f t="shared" si="126"/>
        <v>389.50541664619169</v>
      </c>
      <c r="R419" s="40">
        <f t="shared" si="127"/>
        <v>325.88676294401682</v>
      </c>
      <c r="S419" s="126">
        <f t="shared" si="128"/>
        <v>0.16333188444453151</v>
      </c>
      <c r="U419" s="89">
        <f t="shared" si="116"/>
        <v>7.4643519041587905E-2</v>
      </c>
      <c r="V419" s="159">
        <f t="shared" si="117"/>
        <v>2.239204536862005E-2</v>
      </c>
      <c r="W419" s="160"/>
      <c r="AA419" s="126">
        <f t="shared" si="118"/>
        <v>0.49259660137946765</v>
      </c>
      <c r="AB419" s="95">
        <f t="shared" si="119"/>
        <v>0.4121398702051875</v>
      </c>
      <c r="AC419" s="130">
        <f t="shared" si="115"/>
        <v>8.0456731174280149E-2</v>
      </c>
      <c r="AE419" s="3">
        <f t="shared" si="120"/>
        <v>34.117456105572316</v>
      </c>
      <c r="AF419" s="40">
        <f t="shared" si="121"/>
        <v>31.382342684022223</v>
      </c>
      <c r="AG419" s="3">
        <f t="shared" si="122"/>
        <v>2.7351134215500927</v>
      </c>
      <c r="AH419" s="94">
        <f t="shared" si="123"/>
        <v>8.0167566218495856E-2</v>
      </c>
    </row>
    <row r="420" spans="2:34" x14ac:dyDescent="0.25">
      <c r="B420" s="26" t="s">
        <v>4360</v>
      </c>
      <c r="C420" s="29">
        <v>427.44</v>
      </c>
      <c r="D420" s="29">
        <v>298.86</v>
      </c>
      <c r="E420" s="29">
        <v>175</v>
      </c>
      <c r="F420" s="15">
        <v>30</v>
      </c>
      <c r="G420" s="15">
        <f t="shared" si="112"/>
        <v>205</v>
      </c>
      <c r="H420" s="40">
        <f t="shared" si="113"/>
        <v>362.41178181731345</v>
      </c>
      <c r="I420" s="42">
        <f t="shared" si="114"/>
        <v>0.82464206461877954</v>
      </c>
      <c r="J420" s="29">
        <v>458.64</v>
      </c>
      <c r="K420" s="84">
        <f>'Datos y Cálculos'!T420</f>
        <v>85</v>
      </c>
      <c r="L420" s="40">
        <f>'Datos y Cálculos'!U420</f>
        <v>310.71256749607028</v>
      </c>
      <c r="M420" s="13">
        <f>'Datos y Cálculos'!V420</f>
        <v>0.96185359481405541</v>
      </c>
      <c r="N420" s="84">
        <f t="shared" si="124"/>
        <v>454.86639084721276</v>
      </c>
      <c r="O420" s="84">
        <f t="shared" si="125"/>
        <v>389.97822714012165</v>
      </c>
      <c r="Q420" s="3">
        <f t="shared" si="126"/>
        <v>454.8663908472127</v>
      </c>
      <c r="R420" s="40">
        <f t="shared" si="127"/>
        <v>389.97822714012165</v>
      </c>
      <c r="S420" s="126">
        <f t="shared" si="128"/>
        <v>0.14265323842949451</v>
      </c>
      <c r="U420" s="89">
        <f t="shared" si="116"/>
        <v>0.10179648929300569</v>
      </c>
      <c r="V420" s="159">
        <f t="shared" si="117"/>
        <v>2.6971644612476361E-2</v>
      </c>
      <c r="W420" s="160"/>
      <c r="AA420" s="126">
        <f t="shared" si="118"/>
        <v>0.57525679653541817</v>
      </c>
      <c r="AB420" s="95">
        <f t="shared" si="119"/>
        <v>0.49319455158106396</v>
      </c>
      <c r="AC420" s="130">
        <f t="shared" si="115"/>
        <v>8.2062244954354213E-2</v>
      </c>
      <c r="AE420" s="3">
        <f t="shared" si="120"/>
        <v>37.434100572257769</v>
      </c>
      <c r="AF420" s="40">
        <f t="shared" si="121"/>
        <v>34.139604425682229</v>
      </c>
      <c r="AG420" s="3">
        <f t="shared" si="122"/>
        <v>3.2944961465755398</v>
      </c>
      <c r="AH420" s="94">
        <f t="shared" si="123"/>
        <v>8.800788842826035E-2</v>
      </c>
    </row>
    <row r="421" spans="2:34" x14ac:dyDescent="0.25">
      <c r="B421" s="26" t="s">
        <v>4361</v>
      </c>
      <c r="C421" s="29">
        <v>439.07</v>
      </c>
      <c r="D421" s="29">
        <v>305.39999999999998</v>
      </c>
      <c r="E421" s="29">
        <v>177.67</v>
      </c>
      <c r="F421" s="15">
        <v>30</v>
      </c>
      <c r="G421" s="15">
        <f t="shared" si="112"/>
        <v>207.67</v>
      </c>
      <c r="H421" s="40">
        <f t="shared" si="113"/>
        <v>369.31827588138663</v>
      </c>
      <c r="I421" s="42">
        <f t="shared" si="114"/>
        <v>0.82692902015519221</v>
      </c>
      <c r="J421" s="29">
        <v>458.78</v>
      </c>
      <c r="K421" s="84">
        <f>'Datos y Cálculos'!T421</f>
        <v>87.669999999999987</v>
      </c>
      <c r="L421" s="40">
        <f>'Datos y Cálculos'!U421</f>
        <v>317.73446287741592</v>
      </c>
      <c r="M421" s="13">
        <f>'Datos y Cálculos'!V421</f>
        <v>0.96117996529015282</v>
      </c>
      <c r="N421" s="84">
        <f t="shared" si="124"/>
        <v>463.53479564514578</v>
      </c>
      <c r="O421" s="84">
        <f t="shared" si="125"/>
        <v>398.7914732023853</v>
      </c>
      <c r="Q421" s="3">
        <f t="shared" si="126"/>
        <v>463.53479564514572</v>
      </c>
      <c r="R421" s="40">
        <f t="shared" si="127"/>
        <v>398.7914732023853</v>
      </c>
      <c r="S421" s="126">
        <f t="shared" si="128"/>
        <v>0.13967305809836983</v>
      </c>
      <c r="U421" s="89">
        <f t="shared" si="116"/>
        <v>0.10571333733270322</v>
      </c>
      <c r="V421" s="159">
        <f t="shared" si="117"/>
        <v>2.7468294896030251E-2</v>
      </c>
      <c r="W421" s="160"/>
      <c r="AA421" s="126">
        <f t="shared" si="118"/>
        <v>0.58621948552601055</v>
      </c>
      <c r="AB421" s="95">
        <f t="shared" si="119"/>
        <v>0.50434041726573953</v>
      </c>
      <c r="AC421" s="130">
        <f t="shared" si="115"/>
        <v>8.1879068260271026E-2</v>
      </c>
      <c r="AE421" s="3">
        <f t="shared" si="120"/>
        <v>37.912530455155469</v>
      </c>
      <c r="AF421" s="40">
        <f t="shared" si="121"/>
        <v>34.557370138156777</v>
      </c>
      <c r="AG421" s="3">
        <f t="shared" si="122"/>
        <v>3.3551603169986919</v>
      </c>
      <c r="AH421" s="94">
        <f t="shared" si="123"/>
        <v>8.8497398530739457E-2</v>
      </c>
    </row>
    <row r="422" spans="2:34" x14ac:dyDescent="0.25">
      <c r="B422" s="26" t="s">
        <v>4362</v>
      </c>
      <c r="C422" s="29">
        <v>356.19</v>
      </c>
      <c r="D422" s="29">
        <v>248.95</v>
      </c>
      <c r="E422" s="29">
        <v>143.30000000000001</v>
      </c>
      <c r="F422" s="15">
        <v>30</v>
      </c>
      <c r="G422" s="15">
        <f t="shared" si="112"/>
        <v>173.3</v>
      </c>
      <c r="H422" s="40">
        <f t="shared" si="113"/>
        <v>303.32984109711327</v>
      </c>
      <c r="I422" s="42">
        <f t="shared" si="114"/>
        <v>0.82072373459720638</v>
      </c>
      <c r="J422" s="29">
        <v>463.53</v>
      </c>
      <c r="K422" s="84">
        <f>'Datos y Cálculos'!T422</f>
        <v>53.300000000000011</v>
      </c>
      <c r="L422" s="40">
        <f>'Datos y Cálculos'!U422</f>
        <v>254.59181546153442</v>
      </c>
      <c r="M422" s="13">
        <f>'Datos y Cálculos'!V422</f>
        <v>0.97783976106495518</v>
      </c>
      <c r="N422" s="84">
        <f t="shared" si="124"/>
        <v>380.71209871883644</v>
      </c>
      <c r="O422" s="84">
        <f t="shared" si="125"/>
        <v>319.5405504134618</v>
      </c>
      <c r="Q422" s="3">
        <f t="shared" si="126"/>
        <v>380.71209871883644</v>
      </c>
      <c r="R422" s="40">
        <f t="shared" si="127"/>
        <v>319.5405504134618</v>
      </c>
      <c r="S422" s="126">
        <f t="shared" si="128"/>
        <v>0.16067665963658029</v>
      </c>
      <c r="U422" s="89">
        <f t="shared" si="116"/>
        <v>7.1311317438563324E-2</v>
      </c>
      <c r="V422" s="159">
        <f t="shared" si="117"/>
        <v>2.1075085066162565E-2</v>
      </c>
      <c r="W422" s="160"/>
      <c r="AA422" s="126">
        <f t="shared" si="118"/>
        <v>0.48147593824938617</v>
      </c>
      <c r="AB422" s="95">
        <f t="shared" si="119"/>
        <v>0.4041139927960864</v>
      </c>
      <c r="AC422" s="130">
        <f t="shared" si="115"/>
        <v>7.7361945453299774E-2</v>
      </c>
      <c r="AE422" s="3">
        <f t="shared" si="120"/>
        <v>33.710438828780113</v>
      </c>
      <c r="AF422" s="40">
        <f t="shared" si="121"/>
        <v>31.136187701835222</v>
      </c>
      <c r="AG422" s="3">
        <f t="shared" si="122"/>
        <v>2.5742511269448904</v>
      </c>
      <c r="AH422" s="94">
        <f t="shared" si="123"/>
        <v>7.6363619590354759E-2</v>
      </c>
    </row>
    <row r="423" spans="2:34" x14ac:dyDescent="0.25">
      <c r="B423" s="26" t="s">
        <v>4363</v>
      </c>
      <c r="C423" s="29">
        <v>335.57</v>
      </c>
      <c r="D423" s="29">
        <v>237.81</v>
      </c>
      <c r="E423" s="29">
        <v>137.41</v>
      </c>
      <c r="F423" s="15">
        <v>30</v>
      </c>
      <c r="G423" s="15">
        <f t="shared" si="112"/>
        <v>167.41</v>
      </c>
      <c r="H423" s="40">
        <f t="shared" si="113"/>
        <v>290.82590015333915</v>
      </c>
      <c r="I423" s="42">
        <f t="shared" si="114"/>
        <v>0.81770571284955607</v>
      </c>
      <c r="J423" s="29">
        <v>461.37</v>
      </c>
      <c r="K423" s="84">
        <f>'Datos y Cálculos'!T423</f>
        <v>47.41</v>
      </c>
      <c r="L423" s="40">
        <f>'Datos y Cálculos'!U423</f>
        <v>242.48980225980637</v>
      </c>
      <c r="M423" s="13">
        <f>'Datos y Cálculos'!V423</f>
        <v>0.98070103478086734</v>
      </c>
      <c r="N423" s="84">
        <f t="shared" si="124"/>
        <v>365.0182863931426</v>
      </c>
      <c r="O423" s="84">
        <f t="shared" si="125"/>
        <v>304.35120132703986</v>
      </c>
      <c r="Q423" s="3">
        <f t="shared" si="126"/>
        <v>365.0182863931426</v>
      </c>
      <c r="R423" s="40">
        <f t="shared" si="127"/>
        <v>304.35120132703986</v>
      </c>
      <c r="S423" s="126">
        <f t="shared" si="128"/>
        <v>0.16620286524703398</v>
      </c>
      <c r="U423" s="89">
        <f t="shared" si="116"/>
        <v>6.5553267905482049E-2</v>
      </c>
      <c r="V423" s="159">
        <f t="shared" si="117"/>
        <v>1.9979478260869571E-2</v>
      </c>
      <c r="W423" s="160"/>
      <c r="AA423" s="126">
        <f t="shared" si="118"/>
        <v>0.46162841294180817</v>
      </c>
      <c r="AB423" s="95">
        <f t="shared" si="119"/>
        <v>0.3849044480314387</v>
      </c>
      <c r="AC423" s="130">
        <f t="shared" si="115"/>
        <v>7.672396491036948E-2</v>
      </c>
      <c r="AE423" s="3">
        <f t="shared" si="120"/>
        <v>33.007112343833313</v>
      </c>
      <c r="AF423" s="40">
        <f t="shared" si="121"/>
        <v>30.566685922428626</v>
      </c>
      <c r="AG423" s="3">
        <f t="shared" si="122"/>
        <v>2.4404264214046876</v>
      </c>
      <c r="AH423" s="94">
        <f t="shared" si="123"/>
        <v>7.393638061951302E-2</v>
      </c>
    </row>
    <row r="424" spans="2:34" x14ac:dyDescent="0.25">
      <c r="B424" s="26" t="s">
        <v>4364</v>
      </c>
      <c r="C424" s="29">
        <v>286.35000000000002</v>
      </c>
      <c r="D424" s="29">
        <v>201.19</v>
      </c>
      <c r="E424" s="29">
        <v>120.3</v>
      </c>
      <c r="F424" s="15">
        <v>30</v>
      </c>
      <c r="G424" s="15">
        <f t="shared" si="112"/>
        <v>150.30000000000001</v>
      </c>
      <c r="H424" s="40">
        <f t="shared" si="113"/>
        <v>251.13244732610721</v>
      </c>
      <c r="I424" s="42">
        <f t="shared" si="114"/>
        <v>0.80113104516018752</v>
      </c>
      <c r="J424" s="29">
        <v>461.9</v>
      </c>
      <c r="K424" s="84">
        <f>'Datos y Cálculos'!T424</f>
        <v>30.300000000000011</v>
      </c>
      <c r="L424" s="40">
        <f>'Datos y Cálculos'!U424</f>
        <v>203.4588560372834</v>
      </c>
      <c r="M424" s="13">
        <f>'Datos y Cálculos'!V424</f>
        <v>0.9888485756704164</v>
      </c>
      <c r="N424" s="84">
        <f t="shared" si="124"/>
        <v>315.19866536082071</v>
      </c>
      <c r="O424" s="84">
        <f t="shared" si="125"/>
        <v>255.36309848291063</v>
      </c>
      <c r="Q424" s="3">
        <f t="shared" si="126"/>
        <v>315.19866536082066</v>
      </c>
      <c r="R424" s="40">
        <f t="shared" si="127"/>
        <v>255.36309848291066</v>
      </c>
      <c r="S424" s="126">
        <f t="shared" si="128"/>
        <v>0.18983445507110197</v>
      </c>
      <c r="U424" s="89">
        <f t="shared" si="116"/>
        <v>4.8880297733459359E-2</v>
      </c>
      <c r="V424" s="159">
        <f t="shared" si="117"/>
        <v>1.6796824196597348E-2</v>
      </c>
      <c r="W424" s="160"/>
      <c r="AA424" s="126">
        <f t="shared" si="118"/>
        <v>0.39862293226366224</v>
      </c>
      <c r="AB424" s="95">
        <f t="shared" si="119"/>
        <v>0.32295056513854509</v>
      </c>
      <c r="AC424" s="130">
        <f t="shared" si="115"/>
        <v>7.5672367125117157E-2</v>
      </c>
      <c r="AE424" s="3">
        <f t="shared" si="120"/>
        <v>30.970564822430443</v>
      </c>
      <c r="AF424" s="40">
        <f t="shared" si="121"/>
        <v>28.91888894632168</v>
      </c>
      <c r="AG424" s="3">
        <f t="shared" si="122"/>
        <v>2.0516758761087637</v>
      </c>
      <c r="AH424" s="94">
        <f t="shared" si="123"/>
        <v>6.6245994797706653E-2</v>
      </c>
    </row>
    <row r="425" spans="2:34" x14ac:dyDescent="0.25">
      <c r="B425" s="26" t="s">
        <v>4365</v>
      </c>
      <c r="C425" s="29">
        <v>325.41000000000003</v>
      </c>
      <c r="D425" s="29">
        <v>218.56</v>
      </c>
      <c r="E425" s="29">
        <v>131.77000000000001</v>
      </c>
      <c r="F425" s="15">
        <v>30</v>
      </c>
      <c r="G425" s="15">
        <f t="shared" si="112"/>
        <v>161.77000000000001</v>
      </c>
      <c r="H425" s="40">
        <f t="shared" si="113"/>
        <v>271.91543998088821</v>
      </c>
      <c r="I425" s="42">
        <f t="shared" si="114"/>
        <v>0.80377929261891734</v>
      </c>
      <c r="J425" s="29">
        <v>462.57</v>
      </c>
      <c r="K425" s="84">
        <f>'Datos y Cálculos'!T425</f>
        <v>41.77000000000001</v>
      </c>
      <c r="L425" s="40">
        <f>'Datos y Cálculos'!U425</f>
        <v>222.5156320351449</v>
      </c>
      <c r="M425" s="13">
        <f>'Datos y Cálculos'!V425</f>
        <v>0.98222312743169371</v>
      </c>
      <c r="N425" s="84">
        <f t="shared" si="124"/>
        <v>341.28359232561161</v>
      </c>
      <c r="O425" s="84">
        <f t="shared" si="125"/>
        <v>279.28143490084921</v>
      </c>
      <c r="Q425" s="3">
        <f t="shared" si="126"/>
        <v>341.28359232561161</v>
      </c>
      <c r="R425" s="40">
        <f t="shared" si="127"/>
        <v>279.28143490084921</v>
      </c>
      <c r="S425" s="126">
        <f t="shared" si="128"/>
        <v>0.18167342005005449</v>
      </c>
      <c r="U425" s="89">
        <f t="shared" si="116"/>
        <v>5.7305449272211727E-2</v>
      </c>
      <c r="V425" s="159">
        <f t="shared" si="117"/>
        <v>1.8930374291115319E-2</v>
      </c>
      <c r="W425" s="160"/>
      <c r="AA425" s="126">
        <f t="shared" si="118"/>
        <v>0.43161180949347333</v>
      </c>
      <c r="AB425" s="95">
        <f t="shared" si="119"/>
        <v>0.35319941592880144</v>
      </c>
      <c r="AC425" s="130">
        <f t="shared" si="115"/>
        <v>7.8412393564671889E-2</v>
      </c>
      <c r="AE425" s="3">
        <f t="shared" si="120"/>
        <v>31.999668893670329</v>
      </c>
      <c r="AF425" s="40">
        <f t="shared" si="121"/>
        <v>29.687387012035895</v>
      </c>
      <c r="AG425" s="3">
        <f t="shared" si="122"/>
        <v>2.3122818816344335</v>
      </c>
      <c r="AH425" s="94">
        <f t="shared" si="123"/>
        <v>7.2259556475967601E-2</v>
      </c>
    </row>
    <row r="426" spans="2:34" x14ac:dyDescent="0.25">
      <c r="B426" s="26" t="s">
        <v>4366</v>
      </c>
      <c r="C426" s="29">
        <v>387.3</v>
      </c>
      <c r="D426" s="29">
        <v>259.58999999999997</v>
      </c>
      <c r="E426" s="29">
        <v>160.16999999999999</v>
      </c>
      <c r="F426" s="15">
        <v>30</v>
      </c>
      <c r="G426" s="15">
        <f t="shared" si="112"/>
        <v>190.17</v>
      </c>
      <c r="H426" s="40">
        <f t="shared" si="113"/>
        <v>321.79433960217506</v>
      </c>
      <c r="I426" s="42">
        <f t="shared" si="114"/>
        <v>0.80669535803806713</v>
      </c>
      <c r="J426" s="29">
        <v>459.9</v>
      </c>
      <c r="K426" s="84">
        <f>'Datos y Cálculos'!T426</f>
        <v>70.169999999999987</v>
      </c>
      <c r="L426" s="40">
        <f>'Datos y Cálculos'!U426</f>
        <v>268.9066696829961</v>
      </c>
      <c r="M426" s="13">
        <f>'Datos y Cálculos'!V426</f>
        <v>0.96535351951671855</v>
      </c>
      <c r="N426" s="84">
        <f t="shared" si="124"/>
        <v>403.88706215872531</v>
      </c>
      <c r="O426" s="84">
        <f t="shared" si="125"/>
        <v>337.5072568007904</v>
      </c>
      <c r="Q426" s="3">
        <f t="shared" si="126"/>
        <v>403.88706215872526</v>
      </c>
      <c r="R426" s="40">
        <f t="shared" si="127"/>
        <v>337.5072568007904</v>
      </c>
      <c r="S426" s="126">
        <f t="shared" si="128"/>
        <v>0.16435239347144026</v>
      </c>
      <c r="U426" s="89">
        <f t="shared" si="116"/>
        <v>8.0257381417769363E-2</v>
      </c>
      <c r="V426" s="159">
        <f t="shared" si="117"/>
        <v>2.4213096408317585E-2</v>
      </c>
      <c r="W426" s="160"/>
      <c r="AA426" s="126">
        <f t="shared" si="118"/>
        <v>0.51078466603519845</v>
      </c>
      <c r="AB426" s="95">
        <f t="shared" si="119"/>
        <v>0.42683598362380332</v>
      </c>
      <c r="AC426" s="130">
        <f t="shared" si="115"/>
        <v>8.3948682411395137E-2</v>
      </c>
      <c r="AE426" s="3">
        <f t="shared" si="120"/>
        <v>34.803170611731133</v>
      </c>
      <c r="AF426" s="40">
        <f t="shared" si="121"/>
        <v>31.845621898629489</v>
      </c>
      <c r="AG426" s="3">
        <f t="shared" si="122"/>
        <v>2.9575487131016445</v>
      </c>
      <c r="AH426" s="94">
        <f t="shared" si="123"/>
        <v>8.4979289562334914E-2</v>
      </c>
    </row>
    <row r="427" spans="2:34" x14ac:dyDescent="0.25">
      <c r="B427" s="26" t="s">
        <v>4367</v>
      </c>
      <c r="C427" s="29">
        <v>389.39</v>
      </c>
      <c r="D427" s="29">
        <v>270.19</v>
      </c>
      <c r="E427" s="29">
        <v>171.7</v>
      </c>
      <c r="F427" s="15">
        <v>30</v>
      </c>
      <c r="G427" s="15">
        <f t="shared" si="112"/>
        <v>201.7</v>
      </c>
      <c r="H427" s="40">
        <f t="shared" si="113"/>
        <v>337.17284306420646</v>
      </c>
      <c r="I427" s="42">
        <f t="shared" si="114"/>
        <v>0.80133974475681247</v>
      </c>
      <c r="J427" s="29">
        <v>462.13</v>
      </c>
      <c r="K427" s="84">
        <f>'Datos y Cálculos'!T427</f>
        <v>81.699999999999989</v>
      </c>
      <c r="L427" s="40">
        <f>'Datos y Cálculos'!U427</f>
        <v>282.27207814447394</v>
      </c>
      <c r="M427" s="13">
        <f>'Datos y Cálculos'!V427</f>
        <v>0.9571970482383666</v>
      </c>
      <c r="N427" s="84">
        <f t="shared" si="124"/>
        <v>423.18876457945879</v>
      </c>
      <c r="O427" s="84">
        <f t="shared" si="125"/>
        <v>354.28230500310241</v>
      </c>
      <c r="Q427" s="3">
        <f t="shared" si="126"/>
        <v>423.18876457945885</v>
      </c>
      <c r="R427" s="40">
        <f t="shared" si="127"/>
        <v>354.28230500310241</v>
      </c>
      <c r="S427" s="126">
        <f t="shared" si="128"/>
        <v>0.16282676985725697</v>
      </c>
      <c r="U427" s="89">
        <f t="shared" si="116"/>
        <v>8.8111655389413998E-2</v>
      </c>
      <c r="V427" s="159">
        <f t="shared" si="117"/>
        <v>2.6357807183364848E-2</v>
      </c>
      <c r="W427" s="160"/>
      <c r="AA427" s="126">
        <f t="shared" si="118"/>
        <v>0.53519498899080387</v>
      </c>
      <c r="AB427" s="95">
        <f t="shared" si="119"/>
        <v>0.44805091768964117</v>
      </c>
      <c r="AC427" s="130">
        <f t="shared" si="115"/>
        <v>8.7144071301162696E-2</v>
      </c>
      <c r="AE427" s="3">
        <f t="shared" si="120"/>
        <v>35.76254389821446</v>
      </c>
      <c r="AF427" s="40">
        <f t="shared" si="121"/>
        <v>32.543025939802362</v>
      </c>
      <c r="AG427" s="3">
        <f t="shared" si="122"/>
        <v>3.2195179584120979</v>
      </c>
      <c r="AH427" s="94">
        <f t="shared" si="123"/>
        <v>9.0024858622343107E-2</v>
      </c>
    </row>
    <row r="428" spans="2:34" x14ac:dyDescent="0.25">
      <c r="B428" s="26" t="s">
        <v>4368</v>
      </c>
      <c r="C428" s="29">
        <v>341.23</v>
      </c>
      <c r="D428" s="29">
        <v>219.04</v>
      </c>
      <c r="E428" s="29">
        <v>132.54</v>
      </c>
      <c r="F428" s="15">
        <v>30</v>
      </c>
      <c r="G428" s="15">
        <f t="shared" si="112"/>
        <v>162.54</v>
      </c>
      <c r="H428" s="40">
        <f t="shared" si="113"/>
        <v>272.75955198672693</v>
      </c>
      <c r="I428" s="42">
        <f t="shared" si="114"/>
        <v>0.80305161965751781</v>
      </c>
      <c r="J428" s="29">
        <v>457.32</v>
      </c>
      <c r="K428" s="84">
        <f>'Datos y Cálculos'!T428</f>
        <v>42.539999999999992</v>
      </c>
      <c r="L428" s="40">
        <f>'Datos y Cálculos'!U428</f>
        <v>223.13263589174937</v>
      </c>
      <c r="M428" s="13">
        <f>'Datos y Cálculos'!V428</f>
        <v>0.98165828196582194</v>
      </c>
      <c r="N428" s="84">
        <f t="shared" si="124"/>
        <v>342.34304513821417</v>
      </c>
      <c r="O428" s="84">
        <f t="shared" si="125"/>
        <v>280.05584216759189</v>
      </c>
      <c r="Q428" s="3">
        <f t="shared" si="126"/>
        <v>342.34304513821422</v>
      </c>
      <c r="R428" s="40">
        <f t="shared" si="127"/>
        <v>280.05584216759189</v>
      </c>
      <c r="S428" s="126">
        <f t="shared" si="128"/>
        <v>0.18194382463787195</v>
      </c>
      <c r="U428" s="89">
        <f t="shared" si="116"/>
        <v>5.7661790192816628E-2</v>
      </c>
      <c r="V428" s="159">
        <f t="shared" si="117"/>
        <v>1.907360302457466E-2</v>
      </c>
      <c r="W428" s="160"/>
      <c r="AA428" s="126">
        <f t="shared" si="118"/>
        <v>0.4329516698202015</v>
      </c>
      <c r="AB428" s="95">
        <f t="shared" si="119"/>
        <v>0.35417878712976092</v>
      </c>
      <c r="AC428" s="130">
        <f t="shared" si="115"/>
        <v>7.8772882690440582E-2</v>
      </c>
      <c r="AE428" s="3">
        <f t="shared" si="120"/>
        <v>32.043194744862099</v>
      </c>
      <c r="AF428" s="40">
        <f t="shared" si="121"/>
        <v>29.713417952656197</v>
      </c>
      <c r="AG428" s="3">
        <f t="shared" si="122"/>
        <v>2.3297767922059016</v>
      </c>
      <c r="AH428" s="94">
        <f t="shared" si="123"/>
        <v>7.2707381731325849E-2</v>
      </c>
    </row>
    <row r="429" spans="2:34" x14ac:dyDescent="0.25">
      <c r="B429" s="26" t="s">
        <v>4369</v>
      </c>
      <c r="C429" s="29">
        <v>343.39</v>
      </c>
      <c r="D429" s="29">
        <v>233.01</v>
      </c>
      <c r="E429" s="29">
        <v>134.85</v>
      </c>
      <c r="F429" s="15">
        <v>30</v>
      </c>
      <c r="G429" s="15">
        <f t="shared" si="112"/>
        <v>164.85</v>
      </c>
      <c r="H429" s="40">
        <f t="shared" si="113"/>
        <v>285.4280690471769</v>
      </c>
      <c r="I429" s="42">
        <f t="shared" si="114"/>
        <v>0.81635278820979229</v>
      </c>
      <c r="J429" s="29">
        <v>457.25</v>
      </c>
      <c r="K429" s="84">
        <f>'Datos y Cálculos'!T429</f>
        <v>44.849999999999994</v>
      </c>
      <c r="L429" s="40">
        <f>'Datos y Cálculos'!U429</f>
        <v>237.28713113019845</v>
      </c>
      <c r="M429" s="13">
        <f>'Datos y Cálculos'!V429</f>
        <v>0.9819748710778099</v>
      </c>
      <c r="N429" s="84">
        <f t="shared" si="124"/>
        <v>358.24341847535368</v>
      </c>
      <c r="O429" s="84">
        <f t="shared" si="125"/>
        <v>297.82128050707416</v>
      </c>
      <c r="Q429" s="3">
        <f t="shared" si="126"/>
        <v>358.24341847535368</v>
      </c>
      <c r="R429" s="40">
        <f t="shared" si="127"/>
        <v>297.82128050707416</v>
      </c>
      <c r="S429" s="126">
        <f t="shared" si="128"/>
        <v>0.16866224151564257</v>
      </c>
      <c r="U429" s="89">
        <f t="shared" si="116"/>
        <v>6.3142466665406433E-2</v>
      </c>
      <c r="V429" s="159">
        <f t="shared" si="117"/>
        <v>1.9503289224952744E-2</v>
      </c>
      <c r="W429" s="160"/>
      <c r="AA429" s="126">
        <f t="shared" si="118"/>
        <v>0.45306042705901095</v>
      </c>
      <c r="AB429" s="95">
        <f t="shared" si="119"/>
        <v>0.37664623988920387</v>
      </c>
      <c r="AC429" s="130">
        <f t="shared" si="115"/>
        <v>7.641418716980708E-2</v>
      </c>
      <c r="AE429" s="3">
        <f t="shared" si="120"/>
        <v>32.712641038516068</v>
      </c>
      <c r="AF429" s="40">
        <f t="shared" si="121"/>
        <v>30.330379514595755</v>
      </c>
      <c r="AG429" s="3">
        <f t="shared" si="122"/>
        <v>2.3822615239203131</v>
      </c>
      <c r="AH429" s="94">
        <f t="shared" si="123"/>
        <v>7.2823882398104889E-2</v>
      </c>
    </row>
    <row r="430" spans="2:34" x14ac:dyDescent="0.25">
      <c r="B430" s="26" t="s">
        <v>4370</v>
      </c>
      <c r="C430" s="29">
        <v>331.09</v>
      </c>
      <c r="D430" s="29">
        <v>237.61</v>
      </c>
      <c r="E430" s="29">
        <v>137.97</v>
      </c>
      <c r="F430" s="15">
        <v>30</v>
      </c>
      <c r="G430" s="15">
        <f t="shared" si="112"/>
        <v>167.97</v>
      </c>
      <c r="H430" s="40">
        <f t="shared" si="113"/>
        <v>290.9852796964135</v>
      </c>
      <c r="I430" s="42">
        <f t="shared" si="114"/>
        <v>0.81657051603400621</v>
      </c>
      <c r="J430" s="29">
        <v>457.61</v>
      </c>
      <c r="K430" s="84">
        <f>'Datos y Cálculos'!T430</f>
        <v>47.97</v>
      </c>
      <c r="L430" s="40">
        <f>'Datos y Cálculos'!U430</f>
        <v>242.40386341805694</v>
      </c>
      <c r="M430" s="13">
        <f>'Datos y Cálculos'!V430</f>
        <v>0.98022365093336283</v>
      </c>
      <c r="N430" s="84">
        <f t="shared" si="124"/>
        <v>365.21832513683239</v>
      </c>
      <c r="O430" s="84">
        <f t="shared" si="125"/>
        <v>304.24333868917489</v>
      </c>
      <c r="Q430" s="3">
        <f t="shared" si="126"/>
        <v>365.21832513683239</v>
      </c>
      <c r="R430" s="40">
        <f t="shared" si="127"/>
        <v>304.24333868917489</v>
      </c>
      <c r="S430" s="126">
        <f t="shared" si="128"/>
        <v>0.1669548931445668</v>
      </c>
      <c r="U430" s="89">
        <f t="shared" si="116"/>
        <v>6.5625137107750475E-2</v>
      </c>
      <c r="V430" s="159">
        <f t="shared" si="117"/>
        <v>2.0083644612476369E-2</v>
      </c>
      <c r="W430" s="160"/>
      <c r="AA430" s="126">
        <f t="shared" si="118"/>
        <v>0.4618813963435135</v>
      </c>
      <c r="AB430" s="95">
        <f t="shared" si="119"/>
        <v>0.38476803717151897</v>
      </c>
      <c r="AC430" s="130">
        <f t="shared" si="115"/>
        <v>7.7113359171994522E-2</v>
      </c>
      <c r="AE430" s="3">
        <f t="shared" si="120"/>
        <v>33.015890926427467</v>
      </c>
      <c r="AF430" s="40">
        <f t="shared" si="121"/>
        <v>30.562740933698077</v>
      </c>
      <c r="AG430" s="3">
        <f t="shared" si="122"/>
        <v>2.45314999272939</v>
      </c>
      <c r="AH430" s="94">
        <f t="shared" si="123"/>
        <v>7.4302098895225432E-2</v>
      </c>
    </row>
    <row r="431" spans="2:34" x14ac:dyDescent="0.25">
      <c r="B431" s="26" t="s">
        <v>4371</v>
      </c>
      <c r="C431" s="29">
        <v>389.63</v>
      </c>
      <c r="D431" s="29">
        <v>270.70999999999998</v>
      </c>
      <c r="E431" s="29">
        <v>155.44</v>
      </c>
      <c r="F431" s="15">
        <v>30</v>
      </c>
      <c r="G431" s="15">
        <f t="shared" si="112"/>
        <v>185.44</v>
      </c>
      <c r="H431" s="40">
        <f t="shared" si="113"/>
        <v>328.13396303948787</v>
      </c>
      <c r="I431" s="42">
        <f t="shared" si="114"/>
        <v>0.82499841678205843</v>
      </c>
      <c r="J431" s="29">
        <v>456.78</v>
      </c>
      <c r="K431" s="84">
        <f>'Datos y Cálculos'!T431</f>
        <v>65.44</v>
      </c>
      <c r="L431" s="40">
        <f>'Datos y Cálculos'!U431</f>
        <v>278.50726687108181</v>
      </c>
      <c r="M431" s="13">
        <f>'Datos y Cálculos'!V431</f>
        <v>0.97200336293310752</v>
      </c>
      <c r="N431" s="84">
        <f t="shared" si="124"/>
        <v>411.84398237197183</v>
      </c>
      <c r="O431" s="84">
        <f t="shared" si="125"/>
        <v>349.55705543323052</v>
      </c>
      <c r="Q431" s="3">
        <f t="shared" si="126"/>
        <v>411.84398237197183</v>
      </c>
      <c r="R431" s="40">
        <f t="shared" si="127"/>
        <v>349.55705543323052</v>
      </c>
      <c r="S431" s="126">
        <f t="shared" si="128"/>
        <v>0.15123913327567962</v>
      </c>
      <c r="U431" s="89">
        <f t="shared" si="116"/>
        <v>8.3450809181474475E-2</v>
      </c>
      <c r="V431" s="159">
        <f t="shared" si="117"/>
        <v>2.3333262759924391E-2</v>
      </c>
      <c r="W431" s="160"/>
      <c r="AA431" s="126">
        <f t="shared" si="118"/>
        <v>0.52084756038013946</v>
      </c>
      <c r="AB431" s="95">
        <f t="shared" si="119"/>
        <v>0.44207502677949495</v>
      </c>
      <c r="AC431" s="130">
        <f t="shared" si="115"/>
        <v>7.8772533600644512E-2</v>
      </c>
      <c r="AE431" s="3">
        <f t="shared" si="120"/>
        <v>35.193237128365688</v>
      </c>
      <c r="AF431" s="40">
        <f t="shared" si="121"/>
        <v>32.343157151631644</v>
      </c>
      <c r="AG431" s="3">
        <f t="shared" si="122"/>
        <v>2.8500799767340439</v>
      </c>
      <c r="AH431" s="94">
        <f t="shared" si="123"/>
        <v>8.0983740323133935E-2</v>
      </c>
    </row>
    <row r="432" spans="2:34" x14ac:dyDescent="0.25">
      <c r="B432" s="26" t="s">
        <v>4372</v>
      </c>
      <c r="C432" s="29">
        <v>344.72</v>
      </c>
      <c r="D432" s="29">
        <v>226.94</v>
      </c>
      <c r="E432" s="29">
        <v>137.25</v>
      </c>
      <c r="F432" s="15">
        <v>30</v>
      </c>
      <c r="G432" s="15">
        <f t="shared" si="112"/>
        <v>167.25</v>
      </c>
      <c r="H432" s="40">
        <f t="shared" si="113"/>
        <v>281.91191195123344</v>
      </c>
      <c r="I432" s="42">
        <f t="shared" si="114"/>
        <v>0.80500323107757588</v>
      </c>
      <c r="J432" s="29">
        <v>459.79</v>
      </c>
      <c r="K432" s="84">
        <f>'Datos y Cálculos'!T432</f>
        <v>47.25</v>
      </c>
      <c r="L432" s="40">
        <f>'Datos y Cálculos'!U432</f>
        <v>231.80665672063864</v>
      </c>
      <c r="M432" s="13">
        <f>'Datos y Cálculos'!V432</f>
        <v>0.97900553508908206</v>
      </c>
      <c r="N432" s="84">
        <f t="shared" si="124"/>
        <v>353.83025707131895</v>
      </c>
      <c r="O432" s="84">
        <f t="shared" si="125"/>
        <v>290.94268621219106</v>
      </c>
      <c r="Q432" s="3">
        <f t="shared" si="126"/>
        <v>353.83025707131895</v>
      </c>
      <c r="R432" s="40">
        <f t="shared" si="127"/>
        <v>290.94268621219106</v>
      </c>
      <c r="S432" s="126">
        <f t="shared" si="128"/>
        <v>0.17773372853880076</v>
      </c>
      <c r="U432" s="89">
        <f t="shared" si="116"/>
        <v>6.1596358603024579E-2</v>
      </c>
      <c r="V432" s="159">
        <f t="shared" si="117"/>
        <v>1.9949716446124765E-2</v>
      </c>
      <c r="W432" s="160"/>
      <c r="AA432" s="126">
        <f t="shared" si="118"/>
        <v>0.44747922531941814</v>
      </c>
      <c r="AB432" s="95">
        <f t="shared" si="119"/>
        <v>0.36794707415974387</v>
      </c>
      <c r="AC432" s="130">
        <f t="shared" si="115"/>
        <v>7.9532151159674269E-2</v>
      </c>
      <c r="AE432" s="3">
        <f t="shared" si="120"/>
        <v>32.523789111728107</v>
      </c>
      <c r="AF432" s="40">
        <f t="shared" si="121"/>
        <v>30.086997996416194</v>
      </c>
      <c r="AG432" s="3">
        <f t="shared" si="122"/>
        <v>2.4367911153119124</v>
      </c>
      <c r="AH432" s="94">
        <f t="shared" si="123"/>
        <v>7.4923346321699169E-2</v>
      </c>
    </row>
    <row r="433" spans="2:34" x14ac:dyDescent="0.25">
      <c r="B433" s="26" t="s">
        <v>4373</v>
      </c>
      <c r="C433" s="29">
        <v>350.75</v>
      </c>
      <c r="D433" s="29">
        <v>230.71</v>
      </c>
      <c r="E433" s="29">
        <v>131.46</v>
      </c>
      <c r="F433" s="15">
        <v>30</v>
      </c>
      <c r="G433" s="15">
        <f t="shared" si="112"/>
        <v>161.46</v>
      </c>
      <c r="H433" s="40">
        <f t="shared" si="113"/>
        <v>281.59622813525044</v>
      </c>
      <c r="I433" s="42">
        <f t="shared" si="114"/>
        <v>0.81929364440630992</v>
      </c>
      <c r="J433" s="29">
        <v>460.03</v>
      </c>
      <c r="K433" s="84">
        <f>'Datos y Cálculos'!T433</f>
        <v>41.460000000000008</v>
      </c>
      <c r="L433" s="40">
        <f>'Datos y Cálculos'!U433</f>
        <v>234.40570748170791</v>
      </c>
      <c r="M433" s="13">
        <f>'Datos y Cálculos'!V433</f>
        <v>0.98423371375461799</v>
      </c>
      <c r="N433" s="84">
        <f t="shared" si="124"/>
        <v>353.4340393840655</v>
      </c>
      <c r="O433" s="84">
        <f t="shared" si="125"/>
        <v>294.20477894380161</v>
      </c>
      <c r="Q433" s="3">
        <f t="shared" si="126"/>
        <v>353.4340393840655</v>
      </c>
      <c r="R433" s="40">
        <f t="shared" si="127"/>
        <v>294.20477894380161</v>
      </c>
      <c r="S433" s="126">
        <f t="shared" si="128"/>
        <v>0.16758221857601363</v>
      </c>
      <c r="U433" s="89">
        <f t="shared" si="116"/>
        <v>6.145848513610587E-2</v>
      </c>
      <c r="V433" s="159">
        <f t="shared" si="117"/>
        <v>1.8872710775047267E-2</v>
      </c>
      <c r="W433" s="160"/>
      <c r="AA433" s="126">
        <f t="shared" si="118"/>
        <v>0.4469781398972229</v>
      </c>
      <c r="AB433" s="95">
        <f t="shared" si="119"/>
        <v>0.37207255155826652</v>
      </c>
      <c r="AC433" s="130">
        <f t="shared" si="115"/>
        <v>7.4905588338956386E-2</v>
      </c>
      <c r="AE433" s="3">
        <f t="shared" si="120"/>
        <v>32.506948329046708</v>
      </c>
      <c r="AF433" s="40">
        <f t="shared" si="121"/>
        <v>30.201709852967017</v>
      </c>
      <c r="AG433" s="3">
        <f t="shared" si="122"/>
        <v>2.3052384760796905</v>
      </c>
      <c r="AH433" s="94">
        <f t="shared" si="123"/>
        <v>7.0915253340463114E-2</v>
      </c>
    </row>
    <row r="434" spans="2:34" x14ac:dyDescent="0.25">
      <c r="B434" s="26" t="s">
        <v>4374</v>
      </c>
      <c r="C434" s="29">
        <v>335.39</v>
      </c>
      <c r="D434" s="29">
        <v>239.22</v>
      </c>
      <c r="E434" s="29">
        <v>140.07</v>
      </c>
      <c r="F434" s="15">
        <v>30</v>
      </c>
      <c r="G434" s="15">
        <f t="shared" si="112"/>
        <v>170.07</v>
      </c>
      <c r="H434" s="40">
        <f t="shared" si="113"/>
        <v>293.51322508534429</v>
      </c>
      <c r="I434" s="42">
        <f t="shared" si="114"/>
        <v>0.81502290034952407</v>
      </c>
      <c r="J434" s="29">
        <v>461.79</v>
      </c>
      <c r="K434" s="84">
        <f>'Datos y Cálculos'!T434</f>
        <v>50.069999999999993</v>
      </c>
      <c r="L434" s="40">
        <f>'Datos y Cálculos'!U434</f>
        <v>244.40379150086849</v>
      </c>
      <c r="M434" s="13">
        <f>'Datos y Cálculos'!V434</f>
        <v>0.97879005285050957</v>
      </c>
      <c r="N434" s="84">
        <f t="shared" si="124"/>
        <v>368.39117285595381</v>
      </c>
      <c r="O434" s="84">
        <f t="shared" si="125"/>
        <v>306.75346698693829</v>
      </c>
      <c r="Q434" s="3">
        <f t="shared" si="126"/>
        <v>368.39117285595387</v>
      </c>
      <c r="R434" s="40">
        <f t="shared" si="127"/>
        <v>306.75346698693829</v>
      </c>
      <c r="S434" s="126">
        <f t="shared" si="128"/>
        <v>0.1673159141984023</v>
      </c>
      <c r="U434" s="89">
        <f t="shared" si="116"/>
        <v>6.6770331669187138E-2</v>
      </c>
      <c r="V434" s="159">
        <f t="shared" si="117"/>
        <v>2.0474268431001884E-2</v>
      </c>
      <c r="W434" s="160"/>
      <c r="AA434" s="126">
        <f t="shared" si="118"/>
        <v>0.46589400807197506</v>
      </c>
      <c r="AB434" s="95">
        <f t="shared" si="119"/>
        <v>0.38794252619185476</v>
      </c>
      <c r="AC434" s="130">
        <f t="shared" si="115"/>
        <v>7.7951481880120299E-2</v>
      </c>
      <c r="AE434" s="3">
        <f t="shared" si="120"/>
        <v>33.155772610467864</v>
      </c>
      <c r="AF434" s="40">
        <f t="shared" si="121"/>
        <v>30.654909225270831</v>
      </c>
      <c r="AG434" s="3">
        <f t="shared" si="122"/>
        <v>2.5008633851970323</v>
      </c>
      <c r="AH434" s="94">
        <f t="shared" si="123"/>
        <v>7.5427691418280096E-2</v>
      </c>
    </row>
    <row r="435" spans="2:34" x14ac:dyDescent="0.25">
      <c r="B435" s="26" t="s">
        <v>4375</v>
      </c>
      <c r="C435" s="29">
        <v>354.14</v>
      </c>
      <c r="D435" s="29">
        <v>225.74</v>
      </c>
      <c r="E435" s="29">
        <v>134.47</v>
      </c>
      <c r="F435" s="15">
        <v>30</v>
      </c>
      <c r="G435" s="15">
        <f t="shared" si="112"/>
        <v>164.47</v>
      </c>
      <c r="H435" s="40">
        <f t="shared" si="113"/>
        <v>279.30078499710669</v>
      </c>
      <c r="I435" s="42">
        <f t="shared" si="114"/>
        <v>0.80823260128802887</v>
      </c>
      <c r="J435" s="29">
        <v>460.84</v>
      </c>
      <c r="K435" s="84">
        <f>'Datos y Cálculos'!T435</f>
        <v>44.47</v>
      </c>
      <c r="L435" s="40">
        <f>'Datos y Cálculos'!U435</f>
        <v>230.07852681204304</v>
      </c>
      <c r="M435" s="13">
        <f>'Datos y Cálculos'!V435</f>
        <v>0.98114327802703949</v>
      </c>
      <c r="N435" s="84">
        <f t="shared" si="124"/>
        <v>350.55300739772468</v>
      </c>
      <c r="O435" s="84">
        <f t="shared" si="125"/>
        <v>288.77369432540343</v>
      </c>
      <c r="Q435" s="3">
        <f t="shared" si="126"/>
        <v>350.55300739772468</v>
      </c>
      <c r="R435" s="40">
        <f t="shared" si="127"/>
        <v>288.77369432540348</v>
      </c>
      <c r="S435" s="126">
        <f t="shared" si="128"/>
        <v>0.17623386982451028</v>
      </c>
      <c r="U435" s="89">
        <f t="shared" si="116"/>
        <v>6.0460606209829876E-2</v>
      </c>
      <c r="V435" s="159">
        <f t="shared" si="117"/>
        <v>1.9432604914933843E-2</v>
      </c>
      <c r="W435" s="160"/>
      <c r="AA435" s="126">
        <f t="shared" si="118"/>
        <v>0.44333457936048681</v>
      </c>
      <c r="AB435" s="95">
        <f t="shared" si="119"/>
        <v>0.36520401081276671</v>
      </c>
      <c r="AC435" s="130">
        <f t="shared" si="115"/>
        <v>7.8130568547720103E-2</v>
      </c>
      <c r="AE435" s="3">
        <f t="shared" si="120"/>
        <v>32.385060756946466</v>
      </c>
      <c r="AF435" s="40">
        <f t="shared" si="121"/>
        <v>30.01143308499649</v>
      </c>
      <c r="AG435" s="3">
        <f t="shared" si="122"/>
        <v>2.3736276719499756</v>
      </c>
      <c r="AH435" s="94">
        <f t="shared" si="123"/>
        <v>7.3293908254930207E-2</v>
      </c>
    </row>
    <row r="436" spans="2:34" x14ac:dyDescent="0.25">
      <c r="B436" s="26" t="s">
        <v>4376</v>
      </c>
      <c r="C436" s="29">
        <v>327.62</v>
      </c>
      <c r="D436" s="29">
        <v>228.3</v>
      </c>
      <c r="E436" s="29">
        <v>120.5</v>
      </c>
      <c r="F436" s="15">
        <v>30</v>
      </c>
      <c r="G436" s="15">
        <f t="shared" si="112"/>
        <v>150.5</v>
      </c>
      <c r="H436" s="40">
        <f t="shared" si="113"/>
        <v>273.44312022795532</v>
      </c>
      <c r="I436" s="42">
        <f t="shared" si="114"/>
        <v>0.83490855359490546</v>
      </c>
      <c r="J436" s="29">
        <v>462.08</v>
      </c>
      <c r="K436" s="84">
        <f>'Datos y Cálculos'!T436</f>
        <v>30.5</v>
      </c>
      <c r="L436" s="40">
        <f>'Datos y Cálculos'!U436</f>
        <v>230.32833086704727</v>
      </c>
      <c r="M436" s="13">
        <f>'Datos y Cálculos'!V436</f>
        <v>0.99119374130220184</v>
      </c>
      <c r="N436" s="84">
        <f t="shared" si="124"/>
        <v>343.20099798187221</v>
      </c>
      <c r="O436" s="84">
        <f t="shared" si="125"/>
        <v>289.0872257132325</v>
      </c>
      <c r="Q436" s="3">
        <f t="shared" si="126"/>
        <v>343.20099798187221</v>
      </c>
      <c r="R436" s="40">
        <f t="shared" si="127"/>
        <v>289.0872257132325</v>
      </c>
      <c r="S436" s="126">
        <f t="shared" si="128"/>
        <v>0.15767370312687135</v>
      </c>
      <c r="U436" s="89">
        <f t="shared" si="116"/>
        <v>5.7951167107750487E-2</v>
      </c>
      <c r="V436" s="159">
        <f t="shared" si="117"/>
        <v>1.6834026465028375E-2</v>
      </c>
      <c r="W436" s="160"/>
      <c r="AA436" s="126">
        <f t="shared" si="118"/>
        <v>0.43403669877453227</v>
      </c>
      <c r="AB436" s="95">
        <f t="shared" si="119"/>
        <v>0.36560052518578934</v>
      </c>
      <c r="AC436" s="130">
        <f t="shared" si="115"/>
        <v>6.8436173588742932E-2</v>
      </c>
      <c r="AE436" s="3">
        <f t="shared" si="120"/>
        <v>32.078541166812087</v>
      </c>
      <c r="AF436" s="40">
        <f t="shared" si="121"/>
        <v>30.022321158087347</v>
      </c>
      <c r="AG436" s="3">
        <f t="shared" si="122"/>
        <v>2.0562200087247398</v>
      </c>
      <c r="AH436" s="94">
        <f t="shared" si="123"/>
        <v>6.4099548605784817E-2</v>
      </c>
    </row>
    <row r="437" spans="2:34" x14ac:dyDescent="0.25">
      <c r="B437" s="26" t="s">
        <v>4377</v>
      </c>
      <c r="C437" s="29">
        <v>419.84</v>
      </c>
      <c r="D437" s="29">
        <v>285.7</v>
      </c>
      <c r="E437" s="29">
        <v>168.92</v>
      </c>
      <c r="F437" s="15">
        <v>30</v>
      </c>
      <c r="G437" s="15">
        <f t="shared" si="112"/>
        <v>198.92</v>
      </c>
      <c r="H437" s="40">
        <f t="shared" si="113"/>
        <v>348.12879283391652</v>
      </c>
      <c r="I437" s="42">
        <f t="shared" si="114"/>
        <v>0.82067328494802283</v>
      </c>
      <c r="J437" s="29">
        <v>457.43</v>
      </c>
      <c r="K437" s="84">
        <f>'Datos y Cálculos'!T437</f>
        <v>78.919999999999987</v>
      </c>
      <c r="L437" s="40">
        <f>'Datos y Cálculos'!U437</f>
        <v>296.39982523611582</v>
      </c>
      <c r="M437" s="13">
        <f>'Datos y Cálculos'!V437</f>
        <v>0.96390070328957778</v>
      </c>
      <c r="N437" s="84">
        <f t="shared" si="124"/>
        <v>436.93967881591561</v>
      </c>
      <c r="O437" s="84">
        <f t="shared" si="125"/>
        <v>372.01417149528152</v>
      </c>
      <c r="Q437" s="3">
        <f t="shared" si="126"/>
        <v>436.93967881591561</v>
      </c>
      <c r="R437" s="40">
        <f t="shared" si="127"/>
        <v>372.01417149528152</v>
      </c>
      <c r="S437" s="126">
        <f t="shared" si="128"/>
        <v>0.14859146575238702</v>
      </c>
      <c r="U437" s="89">
        <f t="shared" si="116"/>
        <v>9.3930811198487701E-2</v>
      </c>
      <c r="V437" s="159">
        <f t="shared" si="117"/>
        <v>2.5840695652173888E-2</v>
      </c>
      <c r="W437" s="160"/>
      <c r="AA437" s="126">
        <f t="shared" si="118"/>
        <v>0.55258538545066116</v>
      </c>
      <c r="AB437" s="95">
        <f t="shared" si="119"/>
        <v>0.47047591307319969</v>
      </c>
      <c r="AC437" s="130">
        <f t="shared" si="115"/>
        <v>8.2109472377461468E-2</v>
      </c>
      <c r="AE437" s="3">
        <f t="shared" si="120"/>
        <v>36.473334310321846</v>
      </c>
      <c r="AF437" s="40">
        <f t="shared" si="121"/>
        <v>33.316979795271678</v>
      </c>
      <c r="AG437" s="3">
        <f t="shared" si="122"/>
        <v>3.1563545150501682</v>
      </c>
      <c r="AH437" s="94">
        <f t="shared" si="123"/>
        <v>8.6538688461968438E-2</v>
      </c>
    </row>
    <row r="438" spans="2:34" x14ac:dyDescent="0.25">
      <c r="B438" s="26" t="s">
        <v>4378</v>
      </c>
      <c r="C438" s="29">
        <v>336.19</v>
      </c>
      <c r="D438" s="29">
        <v>230.68</v>
      </c>
      <c r="E438" s="29">
        <v>136.62</v>
      </c>
      <c r="F438" s="15">
        <v>30</v>
      </c>
      <c r="G438" s="15">
        <f t="shared" si="112"/>
        <v>166.62</v>
      </c>
      <c r="H438" s="40">
        <f t="shared" si="113"/>
        <v>284.5619208537924</v>
      </c>
      <c r="I438" s="42">
        <f t="shared" si="114"/>
        <v>0.81064957429256013</v>
      </c>
      <c r="J438" s="29">
        <v>462.33</v>
      </c>
      <c r="K438" s="84">
        <f>'Datos y Cálculos'!T438</f>
        <v>46.620000000000005</v>
      </c>
      <c r="L438" s="40">
        <f>'Datos y Cálculos'!U438</f>
        <v>235.34376303611702</v>
      </c>
      <c r="M438" s="13">
        <f>'Datos y Cálculos'!V438</f>
        <v>0.98018318830314066</v>
      </c>
      <c r="N438" s="84">
        <f t="shared" si="124"/>
        <v>357.15630783924792</v>
      </c>
      <c r="O438" s="84">
        <f t="shared" si="125"/>
        <v>295.38214117609061</v>
      </c>
      <c r="Q438" s="3">
        <f t="shared" si="126"/>
        <v>357.15630783924792</v>
      </c>
      <c r="R438" s="40">
        <f t="shared" si="127"/>
        <v>295.38214117609061</v>
      </c>
      <c r="S438" s="126">
        <f t="shared" si="128"/>
        <v>0.17296115260257749</v>
      </c>
      <c r="U438" s="89">
        <f t="shared" si="116"/>
        <v>6.2759829088846877E-2</v>
      </c>
      <c r="V438" s="159">
        <f t="shared" si="117"/>
        <v>1.9832529300567118E-2</v>
      </c>
      <c r="W438" s="160"/>
      <c r="AA438" s="126">
        <f t="shared" si="118"/>
        <v>0.45168558865681335</v>
      </c>
      <c r="AB438" s="95">
        <f t="shared" si="119"/>
        <v>0.37356152862875719</v>
      </c>
      <c r="AC438" s="130">
        <f t="shared" si="115"/>
        <v>7.8124060028056164E-2</v>
      </c>
      <c r="AE438" s="3">
        <f t="shared" si="120"/>
        <v>32.665903138783875</v>
      </c>
      <c r="AF438" s="40">
        <f t="shared" si="121"/>
        <v>30.243426041212256</v>
      </c>
      <c r="AG438" s="3">
        <f t="shared" si="122"/>
        <v>2.422477097571619</v>
      </c>
      <c r="AH438" s="94">
        <f t="shared" si="123"/>
        <v>7.4159195515872245E-2</v>
      </c>
    </row>
    <row r="439" spans="2:34" x14ac:dyDescent="0.25">
      <c r="B439" s="26" t="s">
        <v>4379</v>
      </c>
      <c r="C439" s="29">
        <v>383.98</v>
      </c>
      <c r="D439" s="29">
        <v>265.58999999999997</v>
      </c>
      <c r="E439" s="29">
        <v>147.57</v>
      </c>
      <c r="F439" s="15">
        <v>30</v>
      </c>
      <c r="G439" s="15">
        <f t="shared" si="112"/>
        <v>177.57</v>
      </c>
      <c r="H439" s="40">
        <f t="shared" si="113"/>
        <v>319.48263333082753</v>
      </c>
      <c r="I439" s="42">
        <f t="shared" si="114"/>
        <v>0.83131279228244881</v>
      </c>
      <c r="J439" s="29">
        <v>460.67</v>
      </c>
      <c r="K439" s="84">
        <f>'Datos y Cálculos'!T439</f>
        <v>57.569999999999993</v>
      </c>
      <c r="L439" s="40">
        <f>'Datos y Cálculos'!U439</f>
        <v>271.75789408957377</v>
      </c>
      <c r="M439" s="13">
        <f>'Datos y Cálculos'!V439</f>
        <v>0.97730371693437978</v>
      </c>
      <c r="N439" s="84">
        <f t="shared" si="124"/>
        <v>400.98561816296478</v>
      </c>
      <c r="O439" s="84">
        <f t="shared" si="125"/>
        <v>341.08585501526358</v>
      </c>
      <c r="Q439" s="3">
        <f t="shared" si="126"/>
        <v>400.98561816296473</v>
      </c>
      <c r="R439" s="40">
        <f t="shared" si="127"/>
        <v>341.08585501526358</v>
      </c>
      <c r="S439" s="126">
        <f t="shared" si="128"/>
        <v>0.149381325500201</v>
      </c>
      <c r="U439" s="89">
        <f t="shared" si="116"/>
        <v>7.91084172589792E-2</v>
      </c>
      <c r="V439" s="159">
        <f t="shared" si="117"/>
        <v>2.1869353497164446E-2</v>
      </c>
      <c r="W439" s="160"/>
      <c r="AA439" s="126">
        <f t="shared" si="118"/>
        <v>0.50711529100131358</v>
      </c>
      <c r="AB439" s="95">
        <f t="shared" si="119"/>
        <v>0.43136173665011707</v>
      </c>
      <c r="AC439" s="130">
        <f t="shared" si="115"/>
        <v>7.5753554351196517E-2</v>
      </c>
      <c r="AE439" s="3">
        <f t="shared" si="120"/>
        <v>34.662828483986473</v>
      </c>
      <c r="AF439" s="40">
        <f t="shared" si="121"/>
        <v>31.991560125690707</v>
      </c>
      <c r="AG439" s="3">
        <f t="shared" si="122"/>
        <v>2.6712683582957659</v>
      </c>
      <c r="AH439" s="94">
        <f t="shared" si="123"/>
        <v>7.7064350346649824E-2</v>
      </c>
    </row>
    <row r="440" spans="2:34" x14ac:dyDescent="0.25">
      <c r="B440" s="26" t="s">
        <v>4380</v>
      </c>
      <c r="C440" s="29">
        <v>359.18</v>
      </c>
      <c r="D440" s="29">
        <v>249.49</v>
      </c>
      <c r="E440" s="29">
        <v>132.84</v>
      </c>
      <c r="F440" s="15">
        <v>30</v>
      </c>
      <c r="G440" s="15">
        <f t="shared" si="112"/>
        <v>162.84</v>
      </c>
      <c r="H440" s="40">
        <f t="shared" si="113"/>
        <v>297.9297328230266</v>
      </c>
      <c r="I440" s="42">
        <f t="shared" si="114"/>
        <v>0.83741222346612754</v>
      </c>
      <c r="J440" s="29">
        <v>461.56</v>
      </c>
      <c r="K440" s="84">
        <f>'Datos y Cálculos'!T440</f>
        <v>42.84</v>
      </c>
      <c r="L440" s="40">
        <f>'Datos y Cálculos'!U440</f>
        <v>253.14131567170145</v>
      </c>
      <c r="M440" s="13">
        <f>'Datos y Cálculos'!V440</f>
        <v>0.98557597892697679</v>
      </c>
      <c r="N440" s="84">
        <f t="shared" si="124"/>
        <v>373.93437270645154</v>
      </c>
      <c r="O440" s="84">
        <f t="shared" si="125"/>
        <v>317.7200146653758</v>
      </c>
      <c r="Q440" s="3">
        <f t="shared" si="126"/>
        <v>373.93437270645148</v>
      </c>
      <c r="R440" s="40">
        <f t="shared" si="127"/>
        <v>317.7200146653758</v>
      </c>
      <c r="S440" s="126">
        <f t="shared" si="128"/>
        <v>0.15033214955396856</v>
      </c>
      <c r="U440" s="89">
        <f t="shared" si="116"/>
        <v>6.8794842224952746E-2</v>
      </c>
      <c r="V440" s="159">
        <f t="shared" si="117"/>
        <v>1.9129406427221166E-2</v>
      </c>
      <c r="W440" s="160"/>
      <c r="AA440" s="126">
        <f t="shared" si="118"/>
        <v>0.47290433781432795</v>
      </c>
      <c r="AB440" s="95">
        <f t="shared" si="119"/>
        <v>0.40181161217730388</v>
      </c>
      <c r="AC440" s="130">
        <f t="shared" si="115"/>
        <v>7.1092725637024068E-2</v>
      </c>
      <c r="AE440" s="3">
        <f t="shared" si="120"/>
        <v>33.403059801163906</v>
      </c>
      <c r="AF440" s="40">
        <f t="shared" si="121"/>
        <v>31.066466810034051</v>
      </c>
      <c r="AG440" s="3">
        <f t="shared" si="122"/>
        <v>2.3365929911298551</v>
      </c>
      <c r="AH440" s="94">
        <f t="shared" si="123"/>
        <v>6.9951465675262448E-2</v>
      </c>
    </row>
    <row r="441" spans="2:34" x14ac:dyDescent="0.25">
      <c r="B441" s="26" t="s">
        <v>4381</v>
      </c>
      <c r="C441" s="29">
        <v>369.78</v>
      </c>
      <c r="D441" s="29">
        <v>252.45</v>
      </c>
      <c r="E441" s="29">
        <v>137.24</v>
      </c>
      <c r="F441" s="15">
        <v>30</v>
      </c>
      <c r="G441" s="15">
        <f t="shared" si="112"/>
        <v>167.24</v>
      </c>
      <c r="H441" s="40">
        <f t="shared" si="113"/>
        <v>302.82044201143356</v>
      </c>
      <c r="I441" s="42">
        <f t="shared" si="114"/>
        <v>0.83366234565653352</v>
      </c>
      <c r="J441" s="29">
        <v>461.14</v>
      </c>
      <c r="K441" s="84">
        <f>'Datos y Cálculos'!T441</f>
        <v>47.240000000000009</v>
      </c>
      <c r="L441" s="40">
        <f>'Datos y Cálculos'!U441</f>
        <v>256.83189073789106</v>
      </c>
      <c r="M441" s="13">
        <f>'Datos y Cálculos'!V441</f>
        <v>0.98293868130900075</v>
      </c>
      <c r="N441" s="84">
        <f t="shared" si="124"/>
        <v>380.07274719874488</v>
      </c>
      <c r="O441" s="84">
        <f t="shared" si="125"/>
        <v>322.35208968261298</v>
      </c>
      <c r="Q441" s="3">
        <f t="shared" si="126"/>
        <v>380.07274719874488</v>
      </c>
      <c r="R441" s="40">
        <f t="shared" si="127"/>
        <v>322.35208968261298</v>
      </c>
      <c r="S441" s="126">
        <f t="shared" si="128"/>
        <v>0.15186739365437596</v>
      </c>
      <c r="U441" s="89">
        <f t="shared" si="116"/>
        <v>7.1072004236294894E-2</v>
      </c>
      <c r="V441" s="159">
        <f t="shared" si="117"/>
        <v>1.9947856332703209E-2</v>
      </c>
      <c r="W441" s="160"/>
      <c r="AA441" s="126">
        <f t="shared" si="118"/>
        <v>0.48066736827211676</v>
      </c>
      <c r="AB441" s="95">
        <f t="shared" si="119"/>
        <v>0.4076696678379223</v>
      </c>
      <c r="AC441" s="130">
        <f t="shared" si="115"/>
        <v>7.2997700434194457E-2</v>
      </c>
      <c r="AE441" s="3">
        <f t="shared" si="120"/>
        <v>33.681207521826984</v>
      </c>
      <c r="AF441" s="40">
        <f t="shared" si="121"/>
        <v>31.244643613145875</v>
      </c>
      <c r="AG441" s="3">
        <f t="shared" si="122"/>
        <v>2.4365639086811086</v>
      </c>
      <c r="AH441" s="94">
        <f t="shared" si="123"/>
        <v>7.23419404456358E-2</v>
      </c>
    </row>
    <row r="442" spans="2:34" x14ac:dyDescent="0.25">
      <c r="B442" s="26" t="s">
        <v>4382</v>
      </c>
      <c r="C442" s="29">
        <v>432.38</v>
      </c>
      <c r="D442" s="29">
        <v>304.3</v>
      </c>
      <c r="E442" s="29">
        <v>169.17</v>
      </c>
      <c r="F442" s="15">
        <v>30</v>
      </c>
      <c r="G442" s="15">
        <f t="shared" si="112"/>
        <v>199.17</v>
      </c>
      <c r="H442" s="40">
        <f t="shared" si="113"/>
        <v>363.685549479217</v>
      </c>
      <c r="I442" s="42">
        <f t="shared" si="114"/>
        <v>0.83671182546500766</v>
      </c>
      <c r="J442" s="29">
        <v>457.01</v>
      </c>
      <c r="K442" s="84">
        <f>'Datos y Cálculos'!T442</f>
        <v>79.169999999999987</v>
      </c>
      <c r="L442" s="40">
        <f>'Datos y Cálculos'!U442</f>
        <v>314.43024488747898</v>
      </c>
      <c r="M442" s="13">
        <f>'Datos y Cálculos'!V442</f>
        <v>0.96778221862497948</v>
      </c>
      <c r="N442" s="84">
        <f t="shared" si="124"/>
        <v>456.46510846131065</v>
      </c>
      <c r="O442" s="84">
        <f t="shared" si="125"/>
        <v>394.64431853727382</v>
      </c>
      <c r="Q442" s="3">
        <f t="shared" si="126"/>
        <v>456.46510846131071</v>
      </c>
      <c r="R442" s="40">
        <f t="shared" si="127"/>
        <v>394.64431853727376</v>
      </c>
      <c r="S442" s="126">
        <f t="shared" si="128"/>
        <v>0.13543376871110135</v>
      </c>
      <c r="U442" s="89">
        <f t="shared" si="116"/>
        <v>0.10251331445935728</v>
      </c>
      <c r="V442" s="159">
        <f t="shared" si="117"/>
        <v>2.5887198487712659E-2</v>
      </c>
      <c r="W442" s="160"/>
      <c r="AA442" s="126">
        <f t="shared" si="118"/>
        <v>0.57727864996701106</v>
      </c>
      <c r="AB442" s="95">
        <f t="shared" si="119"/>
        <v>0.49909562680552216</v>
      </c>
      <c r="AC442" s="130">
        <f t="shared" si="115"/>
        <v>7.8183023161488896E-2</v>
      </c>
      <c r="AE442" s="3">
        <f t="shared" si="120"/>
        <v>37.521658367944482</v>
      </c>
      <c r="AF442" s="40">
        <f t="shared" si="121"/>
        <v>34.359623687124355</v>
      </c>
      <c r="AG442" s="3">
        <f t="shared" si="122"/>
        <v>3.1620346808201276</v>
      </c>
      <c r="AH442" s="94">
        <f t="shared" si="123"/>
        <v>8.4272252836285033E-2</v>
      </c>
    </row>
    <row r="443" spans="2:34" x14ac:dyDescent="0.25">
      <c r="B443" s="26" t="s">
        <v>4383</v>
      </c>
      <c r="C443" s="29">
        <v>349.36</v>
      </c>
      <c r="D443" s="29">
        <v>252.41</v>
      </c>
      <c r="E443" s="29">
        <v>141.57</v>
      </c>
      <c r="F443" s="15">
        <v>30</v>
      </c>
      <c r="G443" s="15">
        <f t="shared" si="112"/>
        <v>171.57</v>
      </c>
      <c r="H443" s="40">
        <f t="shared" si="113"/>
        <v>305.20005406290477</v>
      </c>
      <c r="I443" s="42">
        <f t="shared" si="114"/>
        <v>0.82703130828402727</v>
      </c>
      <c r="J443" s="29">
        <v>461.55</v>
      </c>
      <c r="K443" s="84">
        <f>'Datos y Cálculos'!T443</f>
        <v>51.569999999999993</v>
      </c>
      <c r="L443" s="40">
        <f>'Datos y Cálculos'!U443</f>
        <v>257.62428651041421</v>
      </c>
      <c r="M443" s="13">
        <f>'Datos y Cálculos'!V443</f>
        <v>0.97976011275550523</v>
      </c>
      <c r="N443" s="84">
        <f t="shared" si="124"/>
        <v>383.05942036936176</v>
      </c>
      <c r="O443" s="84">
        <f t="shared" si="125"/>
        <v>323.34663297081073</v>
      </c>
      <c r="Q443" s="3">
        <f t="shared" si="126"/>
        <v>383.05942036936176</v>
      </c>
      <c r="R443" s="40">
        <f t="shared" si="127"/>
        <v>323.34663297081073</v>
      </c>
      <c r="S443" s="126">
        <f t="shared" si="128"/>
        <v>0.15588387655621028</v>
      </c>
      <c r="U443" s="89">
        <f t="shared" si="116"/>
        <v>7.2193383610586012E-2</v>
      </c>
      <c r="V443" s="159">
        <f t="shared" si="117"/>
        <v>2.0753285444234416E-2</v>
      </c>
      <c r="W443" s="160"/>
      <c r="AA443" s="126">
        <f t="shared" si="118"/>
        <v>0.48444453025857898</v>
      </c>
      <c r="AB443" s="95">
        <f t="shared" si="119"/>
        <v>0.40892743890541938</v>
      </c>
      <c r="AC443" s="130">
        <f t="shared" si="115"/>
        <v>7.5517091353159593E-2</v>
      </c>
      <c r="AE443" s="3">
        <f t="shared" si="120"/>
        <v>33.818180260439384</v>
      </c>
      <c r="AF443" s="40">
        <f t="shared" si="121"/>
        <v>31.283235880622605</v>
      </c>
      <c r="AG443" s="3">
        <f t="shared" si="122"/>
        <v>2.5349443798167783</v>
      </c>
      <c r="AH443" s="94">
        <f t="shared" si="123"/>
        <v>7.495803618925545E-2</v>
      </c>
    </row>
    <row r="444" spans="2:34" x14ac:dyDescent="0.25">
      <c r="B444" s="26" t="s">
        <v>4384</v>
      </c>
      <c r="C444" s="29">
        <v>353.97</v>
      </c>
      <c r="D444" s="29">
        <v>257.14</v>
      </c>
      <c r="E444" s="29">
        <v>132.94999999999999</v>
      </c>
      <c r="F444" s="15">
        <v>30</v>
      </c>
      <c r="G444" s="15">
        <f t="shared" si="112"/>
        <v>162.94999999999999</v>
      </c>
      <c r="H444" s="40">
        <f t="shared" si="113"/>
        <v>304.42352422242271</v>
      </c>
      <c r="I444" s="42">
        <f t="shared" si="114"/>
        <v>0.84467848093146802</v>
      </c>
      <c r="J444" s="29">
        <v>461.12</v>
      </c>
      <c r="K444" s="84">
        <f>'Datos y Cálculos'!T444</f>
        <v>42.949999999999989</v>
      </c>
      <c r="L444" s="40">
        <f>'Datos y Cálculos'!U444</f>
        <v>260.70228633443168</v>
      </c>
      <c r="M444" s="13">
        <f>'Datos y Cálculos'!V444</f>
        <v>0.9863358070827889</v>
      </c>
      <c r="N444" s="84">
        <f t="shared" si="124"/>
        <v>382.0847905597181</v>
      </c>
      <c r="O444" s="84">
        <f t="shared" si="125"/>
        <v>327.20985911638053</v>
      </c>
      <c r="Q444" s="3">
        <f t="shared" si="126"/>
        <v>382.08479055971816</v>
      </c>
      <c r="R444" s="40">
        <f t="shared" si="127"/>
        <v>327.20985911638047</v>
      </c>
      <c r="S444" s="126">
        <f t="shared" si="128"/>
        <v>0.1436197744562171</v>
      </c>
      <c r="U444" s="89">
        <f t="shared" si="116"/>
        <v>7.1826483291115309E-2</v>
      </c>
      <c r="V444" s="159">
        <f t="shared" si="117"/>
        <v>1.9149867674858229E-2</v>
      </c>
      <c r="W444" s="160"/>
      <c r="AA444" s="126">
        <f t="shared" si="118"/>
        <v>0.48321194321019478</v>
      </c>
      <c r="AB444" s="95">
        <f t="shared" si="119"/>
        <v>0.41381315291179632</v>
      </c>
      <c r="AC444" s="130">
        <f t="shared" si="115"/>
        <v>6.9398790298398461E-2</v>
      </c>
      <c r="AE444" s="3">
        <f t="shared" si="120"/>
        <v>33.773364614006233</v>
      </c>
      <c r="AF444" s="40">
        <f t="shared" si="121"/>
        <v>31.434272349937594</v>
      </c>
      <c r="AG444" s="3">
        <f t="shared" si="122"/>
        <v>2.3390922640686398</v>
      </c>
      <c r="AH444" s="94">
        <f t="shared" si="123"/>
        <v>6.9258490849282706E-2</v>
      </c>
    </row>
    <row r="445" spans="2:34" x14ac:dyDescent="0.25">
      <c r="B445" s="26" t="s">
        <v>4385</v>
      </c>
      <c r="C445" s="29">
        <v>316.20999999999998</v>
      </c>
      <c r="D445" s="29">
        <v>245.96</v>
      </c>
      <c r="E445" s="29">
        <v>128.99</v>
      </c>
      <c r="F445" s="15">
        <v>30</v>
      </c>
      <c r="G445" s="15">
        <f t="shared" si="112"/>
        <v>158.99</v>
      </c>
      <c r="H445" s="40">
        <f t="shared" si="113"/>
        <v>292.87222760104788</v>
      </c>
      <c r="I445" s="42">
        <f t="shared" si="114"/>
        <v>0.8398201564371206</v>
      </c>
      <c r="J445" s="29">
        <v>462.27</v>
      </c>
      <c r="K445" s="84">
        <f>'Datos y Cálculos'!T445</f>
        <v>38.990000000000009</v>
      </c>
      <c r="L445" s="40">
        <f>'Datos y Cálculos'!U445</f>
        <v>249.03120627744627</v>
      </c>
      <c r="M445" s="13">
        <f>'Datos y Cálculos'!V445</f>
        <v>0.98766738384576336</v>
      </c>
      <c r="N445" s="84">
        <f t="shared" si="124"/>
        <v>367.58665096441382</v>
      </c>
      <c r="O445" s="84">
        <f t="shared" si="125"/>
        <v>312.56137821934965</v>
      </c>
      <c r="Q445" s="3">
        <f t="shared" si="126"/>
        <v>367.58665096441382</v>
      </c>
      <c r="R445" s="40">
        <f t="shared" si="127"/>
        <v>312.56137821934965</v>
      </c>
      <c r="S445" s="126">
        <f t="shared" si="128"/>
        <v>0.14969333788563277</v>
      </c>
      <c r="U445" s="89">
        <f t="shared" si="116"/>
        <v>6.6479013415879029E-2</v>
      </c>
      <c r="V445" s="159">
        <f t="shared" si="117"/>
        <v>1.8413262759924377E-2</v>
      </c>
      <c r="W445" s="160"/>
      <c r="AA445" s="126">
        <f t="shared" si="118"/>
        <v>0.46487655174769504</v>
      </c>
      <c r="AB445" s="95">
        <f t="shared" si="119"/>
        <v>0.39528762901181946</v>
      </c>
      <c r="AC445" s="130">
        <f t="shared" si="115"/>
        <v>6.958892273587558E-2</v>
      </c>
      <c r="AE445" s="3">
        <f t="shared" si="120"/>
        <v>33.120189060530876</v>
      </c>
      <c r="AF445" s="40">
        <f t="shared" si="121"/>
        <v>30.871070622258372</v>
      </c>
      <c r="AG445" s="3">
        <f t="shared" si="122"/>
        <v>2.2491184382725038</v>
      </c>
      <c r="AH445" s="94">
        <f t="shared" si="123"/>
        <v>6.7907777765458643E-2</v>
      </c>
    </row>
    <row r="446" spans="2:34" x14ac:dyDescent="0.25">
      <c r="B446" s="26" t="s">
        <v>4386</v>
      </c>
      <c r="C446" s="29">
        <v>323.54000000000002</v>
      </c>
      <c r="D446" s="29">
        <v>237.57</v>
      </c>
      <c r="E446" s="29">
        <v>129.51</v>
      </c>
      <c r="F446" s="15">
        <v>30</v>
      </c>
      <c r="G446" s="15">
        <f t="shared" si="112"/>
        <v>159.51</v>
      </c>
      <c r="H446" s="40">
        <f t="shared" si="113"/>
        <v>286.15196137716754</v>
      </c>
      <c r="I446" s="42">
        <f t="shared" si="114"/>
        <v>0.83022321027136614</v>
      </c>
      <c r="J446" s="29">
        <v>459.23</v>
      </c>
      <c r="K446" s="84">
        <f>'Datos y Cálculos'!T446</f>
        <v>39.509999999999991</v>
      </c>
      <c r="L446" s="40">
        <f>'Datos y Cálculos'!U446</f>
        <v>240.83302306785089</v>
      </c>
      <c r="M446" s="13">
        <f>'Datos y Cálculos'!V446</f>
        <v>0.98645109783415541</v>
      </c>
      <c r="N446" s="84">
        <f t="shared" si="124"/>
        <v>359.15198245705886</v>
      </c>
      <c r="O446" s="84">
        <f t="shared" si="125"/>
        <v>302.27176238690231</v>
      </c>
      <c r="Q446" s="3">
        <f t="shared" si="126"/>
        <v>359.15198245705886</v>
      </c>
      <c r="R446" s="40">
        <f t="shared" si="127"/>
        <v>302.27176238690237</v>
      </c>
      <c r="S446" s="126">
        <f t="shared" si="128"/>
        <v>0.15837367701835603</v>
      </c>
      <c r="U446" s="89">
        <f t="shared" si="116"/>
        <v>6.3463152079395083E-2</v>
      </c>
      <c r="V446" s="159">
        <f t="shared" si="117"/>
        <v>1.8509988657844978E-2</v>
      </c>
      <c r="W446" s="160"/>
      <c r="AA446" s="126">
        <f t="shared" si="118"/>
        <v>0.45420946250344052</v>
      </c>
      <c r="AB446" s="95">
        <f t="shared" si="119"/>
        <v>0.38227463979023951</v>
      </c>
      <c r="AC446" s="130">
        <f t="shared" si="115"/>
        <v>7.1934822713201008E-2</v>
      </c>
      <c r="AE446" s="3">
        <f t="shared" si="120"/>
        <v>32.75181168887233</v>
      </c>
      <c r="AF446" s="40">
        <f t="shared" si="121"/>
        <v>30.490878505798314</v>
      </c>
      <c r="AG446" s="3">
        <f t="shared" si="122"/>
        <v>2.260933183074016</v>
      </c>
      <c r="AH446" s="94">
        <f t="shared" si="123"/>
        <v>6.9032308946811116E-2</v>
      </c>
    </row>
    <row r="447" spans="2:34" x14ac:dyDescent="0.25">
      <c r="B447" s="26" t="s">
        <v>4387</v>
      </c>
      <c r="C447" s="29">
        <v>374.91</v>
      </c>
      <c r="D447" s="29">
        <v>255.96</v>
      </c>
      <c r="E447" s="29">
        <v>133.63</v>
      </c>
      <c r="F447" s="15">
        <v>30</v>
      </c>
      <c r="G447" s="15">
        <f t="shared" si="112"/>
        <v>163.63</v>
      </c>
      <c r="H447" s="40">
        <f t="shared" si="113"/>
        <v>303.79318376158477</v>
      </c>
      <c r="I447" s="42">
        <f t="shared" si="114"/>
        <v>0.84254688281905632</v>
      </c>
      <c r="J447" s="29">
        <v>457.9</v>
      </c>
      <c r="K447" s="84">
        <f>'Datos y Cálculos'!T447</f>
        <v>43.629999999999995</v>
      </c>
      <c r="L447" s="40">
        <f>'Datos y Cálculos'!U447</f>
        <v>259.65187944630787</v>
      </c>
      <c r="M447" s="13">
        <f>'Datos y Cálculos'!V447</f>
        <v>0.98578142606099917</v>
      </c>
      <c r="N447" s="84">
        <f t="shared" si="124"/>
        <v>381.29364439722701</v>
      </c>
      <c r="O447" s="84">
        <f t="shared" si="125"/>
        <v>325.8914836824307</v>
      </c>
      <c r="Q447" s="3">
        <f t="shared" si="126"/>
        <v>381.29364439722701</v>
      </c>
      <c r="R447" s="40">
        <f t="shared" si="127"/>
        <v>325.8914836824307</v>
      </c>
      <c r="S447" s="126">
        <f t="shared" si="128"/>
        <v>0.14530050927646465</v>
      </c>
      <c r="U447" s="89">
        <f t="shared" si="116"/>
        <v>7.1529342882797747E-2</v>
      </c>
      <c r="V447" s="159">
        <f t="shared" si="117"/>
        <v>1.9276355387523647E-2</v>
      </c>
      <c r="W447" s="160"/>
      <c r="AA447" s="126">
        <f t="shared" si="118"/>
        <v>0.48221140279616631</v>
      </c>
      <c r="AB447" s="95">
        <f t="shared" si="119"/>
        <v>0.41214584039096486</v>
      </c>
      <c r="AC447" s="130">
        <f t="shared" si="115"/>
        <v>7.0065562405201454E-2</v>
      </c>
      <c r="AE447" s="3">
        <f t="shared" si="120"/>
        <v>33.737069907314847</v>
      </c>
      <c r="AF447" s="40">
        <f t="shared" si="121"/>
        <v>31.382527592351924</v>
      </c>
      <c r="AG447" s="3">
        <f t="shared" si="122"/>
        <v>2.3545423149629237</v>
      </c>
      <c r="AH447" s="94">
        <f t="shared" si="123"/>
        <v>6.9790954621474555E-2</v>
      </c>
    </row>
    <row r="448" spans="2:34" x14ac:dyDescent="0.25">
      <c r="B448" s="26" t="s">
        <v>4388</v>
      </c>
      <c r="C448" s="29">
        <v>382.56</v>
      </c>
      <c r="D448" s="29">
        <v>303.57</v>
      </c>
      <c r="E448" s="29">
        <v>165.22</v>
      </c>
      <c r="F448" s="15">
        <v>30</v>
      </c>
      <c r="G448" s="15">
        <f t="shared" si="112"/>
        <v>195.22</v>
      </c>
      <c r="H448" s="40">
        <f t="shared" si="113"/>
        <v>360.92325125987657</v>
      </c>
      <c r="I448" s="42">
        <f t="shared" si="114"/>
        <v>0.84109294411021374</v>
      </c>
      <c r="J448" s="29">
        <v>456</v>
      </c>
      <c r="K448" s="84">
        <f>'Datos y Cálculos'!T448</f>
        <v>75.22</v>
      </c>
      <c r="L448" s="40">
        <f>'Datos y Cálculos'!U448</f>
        <v>312.75036898459445</v>
      </c>
      <c r="M448" s="13">
        <f>'Datos y Cálculos'!V448</f>
        <v>0.97064633683918478</v>
      </c>
      <c r="N448" s="84">
        <f t="shared" si="124"/>
        <v>452.99812232974932</v>
      </c>
      <c r="O448" s="84">
        <f t="shared" si="125"/>
        <v>392.5358907008922</v>
      </c>
      <c r="Q448" s="3">
        <f t="shared" si="126"/>
        <v>452.99812232974938</v>
      </c>
      <c r="R448" s="40">
        <f t="shared" si="127"/>
        <v>392.53589070089214</v>
      </c>
      <c r="S448" s="126">
        <f t="shared" si="128"/>
        <v>0.1334712632315177</v>
      </c>
      <c r="U448" s="89">
        <f t="shared" si="116"/>
        <v>0.10096199102646503</v>
      </c>
      <c r="V448" s="159">
        <f t="shared" si="117"/>
        <v>2.515245368620039E-2</v>
      </c>
      <c r="W448" s="160"/>
      <c r="AA448" s="126">
        <f t="shared" si="118"/>
        <v>0.57289404961885171</v>
      </c>
      <c r="AB448" s="95">
        <f t="shared" si="119"/>
        <v>0.49642915711840391</v>
      </c>
      <c r="AC448" s="130">
        <f t="shared" si="115"/>
        <v>7.6464892500447801E-2</v>
      </c>
      <c r="AE448" s="3">
        <f t="shared" si="120"/>
        <v>37.332169401098476</v>
      </c>
      <c r="AF448" s="40">
        <f t="shared" si="121"/>
        <v>34.259881339443673</v>
      </c>
      <c r="AG448" s="3">
        <f t="shared" si="122"/>
        <v>3.0722880616548025</v>
      </c>
      <c r="AH448" s="94">
        <f t="shared" si="123"/>
        <v>8.2295995945105838E-2</v>
      </c>
    </row>
    <row r="449" spans="2:34" x14ac:dyDescent="0.25">
      <c r="B449" s="26" t="s">
        <v>4389</v>
      </c>
      <c r="C449" s="29">
        <v>433.57</v>
      </c>
      <c r="D449" s="29">
        <v>310.66000000000003</v>
      </c>
      <c r="E449" s="29">
        <v>171.23</v>
      </c>
      <c r="F449" s="15">
        <v>30</v>
      </c>
      <c r="G449" s="15">
        <f t="shared" si="112"/>
        <v>201.23</v>
      </c>
      <c r="H449" s="40">
        <f t="shared" si="113"/>
        <v>370.13936361862409</v>
      </c>
      <c r="I449" s="42">
        <f t="shared" si="114"/>
        <v>0.83930549013449685</v>
      </c>
      <c r="J449" s="29">
        <v>456.13</v>
      </c>
      <c r="K449" s="84">
        <f>'Datos y Cálculos'!T449</f>
        <v>81.22999999999999</v>
      </c>
      <c r="L449" s="40">
        <f>'Datos y Cálculos'!U449</f>
        <v>321.1042642195834</v>
      </c>
      <c r="M449" s="13">
        <f>'Datos y Cálculos'!V449</f>
        <v>0.9674739161593906</v>
      </c>
      <c r="N449" s="84">
        <f t="shared" si="124"/>
        <v>464.56535048454219</v>
      </c>
      <c r="O449" s="84">
        <f t="shared" si="125"/>
        <v>403.02094214155045</v>
      </c>
      <c r="Q449" s="3">
        <f t="shared" si="126"/>
        <v>464.56535048454214</v>
      </c>
      <c r="R449" s="40">
        <f t="shared" si="127"/>
        <v>403.02094214155039</v>
      </c>
      <c r="S449" s="126">
        <f t="shared" si="128"/>
        <v>0.13247739694490956</v>
      </c>
      <c r="U449" s="89">
        <f t="shared" si="116"/>
        <v>0.10618391471644614</v>
      </c>
      <c r="V449" s="159">
        <f t="shared" si="117"/>
        <v>2.6270381852551983E-2</v>
      </c>
      <c r="W449" s="160"/>
      <c r="AA449" s="126">
        <f t="shared" si="118"/>
        <v>0.58752279939464136</v>
      </c>
      <c r="AB449" s="95">
        <f t="shared" si="119"/>
        <v>0.50968930828505299</v>
      </c>
      <c r="AC449" s="130">
        <f t="shared" si="115"/>
        <v>7.7833491109588371E-2</v>
      </c>
      <c r="AE449" s="3">
        <f t="shared" si="120"/>
        <v>37.970009908102497</v>
      </c>
      <c r="AF449" s="40">
        <f t="shared" si="121"/>
        <v>34.761170661337914</v>
      </c>
      <c r="AG449" s="3">
        <f t="shared" si="122"/>
        <v>3.2088392467645832</v>
      </c>
      <c r="AH449" s="94">
        <f t="shared" si="123"/>
        <v>8.450983432795578E-2</v>
      </c>
    </row>
    <row r="450" spans="2:34" x14ac:dyDescent="0.25">
      <c r="B450" s="26" t="s">
        <v>4390</v>
      </c>
      <c r="C450" s="29">
        <v>366.8</v>
      </c>
      <c r="D450" s="29">
        <v>253.17</v>
      </c>
      <c r="E450" s="29">
        <v>133.03</v>
      </c>
      <c r="F450" s="15">
        <v>30</v>
      </c>
      <c r="G450" s="15">
        <f t="shared" si="112"/>
        <v>163.03</v>
      </c>
      <c r="H450" s="40">
        <f t="shared" si="113"/>
        <v>301.12095543153418</v>
      </c>
      <c r="I450" s="42">
        <f t="shared" si="114"/>
        <v>0.84075849067755504</v>
      </c>
      <c r="J450" s="29">
        <v>456.7</v>
      </c>
      <c r="K450" s="84">
        <f>'Datos y Cálculos'!T450</f>
        <v>43.03</v>
      </c>
      <c r="L450" s="40">
        <f>'Datos y Cálculos'!U450</f>
        <v>256.80075895526477</v>
      </c>
      <c r="M450" s="13">
        <f>'Datos y Cálculos'!V450</f>
        <v>0.98586157233321392</v>
      </c>
      <c r="N450" s="84">
        <f t="shared" si="124"/>
        <v>377.93970581963822</v>
      </c>
      <c r="O450" s="84">
        <f t="shared" si="125"/>
        <v>322.3130158933094</v>
      </c>
      <c r="Q450" s="3">
        <f t="shared" si="126"/>
        <v>377.93970581963822</v>
      </c>
      <c r="R450" s="40">
        <f t="shared" si="127"/>
        <v>322.3130158933094</v>
      </c>
      <c r="S450" s="126">
        <f t="shared" si="128"/>
        <v>0.14718403245219014</v>
      </c>
      <c r="U450" s="89">
        <f t="shared" si="116"/>
        <v>7.0276503247637054E-2</v>
      </c>
      <c r="V450" s="159">
        <f t="shared" si="117"/>
        <v>1.9164748582230617E-2</v>
      </c>
      <c r="W450" s="160"/>
      <c r="AA450" s="126">
        <f t="shared" si="118"/>
        <v>0.47796977052624473</v>
      </c>
      <c r="AB450" s="95">
        <f t="shared" si="119"/>
        <v>0.40762025230994409</v>
      </c>
      <c r="AC450" s="130">
        <f t="shared" si="115"/>
        <v>7.0349518216300644E-2</v>
      </c>
      <c r="AE450" s="3">
        <f t="shared" si="120"/>
        <v>33.584039737682374</v>
      </c>
      <c r="AF450" s="40">
        <f t="shared" si="121"/>
        <v>31.243129820567351</v>
      </c>
      <c r="AG450" s="3">
        <f t="shared" si="122"/>
        <v>2.3409099171150238</v>
      </c>
      <c r="AH450" s="94">
        <f t="shared" si="123"/>
        <v>6.9703047501115445E-2</v>
      </c>
    </row>
    <row r="451" spans="2:34" x14ac:dyDescent="0.25">
      <c r="B451" s="26" t="s">
        <v>4391</v>
      </c>
      <c r="C451" s="29">
        <v>427.57</v>
      </c>
      <c r="D451" s="29">
        <v>239.08</v>
      </c>
      <c r="E451" s="29">
        <v>130.49</v>
      </c>
      <c r="F451" s="15">
        <v>30</v>
      </c>
      <c r="G451" s="15">
        <f t="shared" si="112"/>
        <v>160.49</v>
      </c>
      <c r="H451" s="40">
        <f t="shared" si="113"/>
        <v>287.95188226507565</v>
      </c>
      <c r="I451" s="42">
        <f t="shared" si="114"/>
        <v>0.83027760790920491</v>
      </c>
      <c r="J451" s="29">
        <v>454.1</v>
      </c>
      <c r="K451" s="84">
        <f>'Datos y Cálculos'!T451</f>
        <v>40.490000000000009</v>
      </c>
      <c r="L451" s="40">
        <f>'Datos y Cálculos'!U451</f>
        <v>242.48440465316529</v>
      </c>
      <c r="M451" s="13">
        <f>'Datos y Cálculos'!V451</f>
        <v>0.9859603150230023</v>
      </c>
      <c r="N451" s="84">
        <f t="shared" si="124"/>
        <v>361.41107986826273</v>
      </c>
      <c r="O451" s="84">
        <f t="shared" si="125"/>
        <v>304.34442674085028</v>
      </c>
      <c r="Q451" s="3">
        <f t="shared" si="126"/>
        <v>361.41107986826279</v>
      </c>
      <c r="R451" s="40">
        <f t="shared" si="127"/>
        <v>304.34442674085028</v>
      </c>
      <c r="S451" s="126">
        <f t="shared" si="128"/>
        <v>0.15789956729664667</v>
      </c>
      <c r="U451" s="89">
        <f t="shared" si="116"/>
        <v>6.4264040576559545E-2</v>
      </c>
      <c r="V451" s="159">
        <f t="shared" si="117"/>
        <v>1.8692279773156881E-2</v>
      </c>
      <c r="W451" s="160"/>
      <c r="AA451" s="126">
        <f t="shared" si="118"/>
        <v>0.45706647978583437</v>
      </c>
      <c r="AB451" s="95">
        <f t="shared" si="119"/>
        <v>0.38489588040184963</v>
      </c>
      <c r="AC451" s="130">
        <f t="shared" si="115"/>
        <v>7.2170599383984735E-2</v>
      </c>
      <c r="AE451" s="3">
        <f t="shared" si="120"/>
        <v>32.849637539155282</v>
      </c>
      <c r="AF451" s="40">
        <f t="shared" si="121"/>
        <v>30.566438106263028</v>
      </c>
      <c r="AG451" s="3">
        <f t="shared" si="122"/>
        <v>2.2831994328922534</v>
      </c>
      <c r="AH451" s="94">
        <f t="shared" si="123"/>
        <v>6.9504554811930075E-2</v>
      </c>
    </row>
    <row r="452" spans="2:34" x14ac:dyDescent="0.25">
      <c r="B452" s="26" t="s">
        <v>4392</v>
      </c>
      <c r="C452" s="29">
        <v>352.29</v>
      </c>
      <c r="D452" s="29">
        <v>257.60000000000002</v>
      </c>
      <c r="E452" s="29">
        <v>159.94999999999999</v>
      </c>
      <c r="F452" s="15">
        <v>30</v>
      </c>
      <c r="G452" s="15">
        <f t="shared" si="112"/>
        <v>189.95</v>
      </c>
      <c r="H452" s="40">
        <f t="shared" si="113"/>
        <v>320.06056067563213</v>
      </c>
      <c r="I452" s="42">
        <f t="shared" si="114"/>
        <v>0.80484768087707859</v>
      </c>
      <c r="J452" s="29">
        <v>455.7</v>
      </c>
      <c r="K452" s="84">
        <f>'Datos y Cálculos'!T452</f>
        <v>69.949999999999989</v>
      </c>
      <c r="L452" s="40">
        <f>'Datos y Cálculos'!U452</f>
        <v>266.92838459032419</v>
      </c>
      <c r="M452" s="13">
        <f>'Datos y Cálculos'!V452</f>
        <v>0.96505285638827376</v>
      </c>
      <c r="N452" s="84">
        <f t="shared" si="124"/>
        <v>401.71098013708428</v>
      </c>
      <c r="O452" s="84">
        <f t="shared" si="125"/>
        <v>335.02429282081658</v>
      </c>
      <c r="Q452" s="3">
        <f t="shared" si="126"/>
        <v>401.71098013708433</v>
      </c>
      <c r="R452" s="40">
        <f t="shared" si="127"/>
        <v>335.02429282081658</v>
      </c>
      <c r="S452" s="126">
        <f t="shared" si="128"/>
        <v>0.16600663316076358</v>
      </c>
      <c r="U452" s="89">
        <f t="shared" si="116"/>
        <v>7.9394882088846902E-2</v>
      </c>
      <c r="V452" s="159">
        <f t="shared" si="117"/>
        <v>2.4172173913043479E-2</v>
      </c>
      <c r="W452" s="160"/>
      <c r="AA452" s="126">
        <f t="shared" si="118"/>
        <v>0.50803263599306692</v>
      </c>
      <c r="AB452" s="95">
        <f t="shared" si="119"/>
        <v>0.42369584855607012</v>
      </c>
      <c r="AC452" s="130">
        <f t="shared" si="115"/>
        <v>8.4336787436996796E-2</v>
      </c>
      <c r="AE452" s="3">
        <f t="shared" si="120"/>
        <v>34.697819204489001</v>
      </c>
      <c r="AF452" s="40">
        <f t="shared" si="121"/>
        <v>31.745269037264919</v>
      </c>
      <c r="AG452" s="3">
        <f t="shared" si="122"/>
        <v>2.9525501672240821</v>
      </c>
      <c r="AH452" s="94">
        <f t="shared" si="123"/>
        <v>8.5093248939463573E-2</v>
      </c>
    </row>
    <row r="453" spans="2:34" x14ac:dyDescent="0.25">
      <c r="B453" s="26" t="s">
        <v>4393</v>
      </c>
      <c r="C453" s="29">
        <v>401.82</v>
      </c>
      <c r="D453" s="29">
        <v>287.75</v>
      </c>
      <c r="E453" s="29">
        <v>164.04</v>
      </c>
      <c r="F453" s="15">
        <v>30</v>
      </c>
      <c r="G453" s="15">
        <f t="shared" ref="G453:G516" si="129">E453+F453</f>
        <v>194.04</v>
      </c>
      <c r="H453" s="40">
        <f t="shared" ref="H453:H516" si="130">SQRT((D453)^2+(G453)^2)</f>
        <v>347.06135495038916</v>
      </c>
      <c r="I453" s="42">
        <f t="shared" ref="I453:I516" si="131">D453/H453</f>
        <v>0.82910412206836615</v>
      </c>
      <c r="J453" s="29">
        <v>453.15</v>
      </c>
      <c r="K453" s="84">
        <f>'Datos y Cálculos'!T453</f>
        <v>74.039999999999992</v>
      </c>
      <c r="L453" s="40">
        <f>'Datos y Cálculos'!U453</f>
        <v>297.12284345031435</v>
      </c>
      <c r="M453" s="13">
        <f>'Datos y Cálculos'!V453</f>
        <v>0.96845465215170612</v>
      </c>
      <c r="N453" s="84">
        <f t="shared" si="124"/>
        <v>435.5999276215727</v>
      </c>
      <c r="O453" s="84">
        <f t="shared" si="125"/>
        <v>372.92163836614355</v>
      </c>
      <c r="Q453" s="3">
        <f t="shared" si="126"/>
        <v>435.59992762157276</v>
      </c>
      <c r="R453" s="40">
        <f t="shared" si="127"/>
        <v>372.9216383661435</v>
      </c>
      <c r="S453" s="126">
        <f t="shared" si="128"/>
        <v>0.14388957683638781</v>
      </c>
      <c r="U453" s="89">
        <f t="shared" si="116"/>
        <v>9.3355670096408314E-2</v>
      </c>
      <c r="V453" s="159">
        <f t="shared" si="117"/>
        <v>2.4932960302457469E-2</v>
      </c>
      <c r="W453" s="160"/>
      <c r="AA453" s="126">
        <f t="shared" si="118"/>
        <v>0.55089103960379227</v>
      </c>
      <c r="AB453" s="95">
        <f t="shared" si="119"/>
        <v>0.47162356103224501</v>
      </c>
      <c r="AC453" s="130">
        <f t="shared" ref="AC453:AC516" si="132">AA453-AB453</f>
        <v>7.9267478571547256E-2</v>
      </c>
      <c r="AE453" s="3">
        <f t="shared" si="120"/>
        <v>36.403082749033615</v>
      </c>
      <c r="AF453" s="40">
        <f t="shared" si="121"/>
        <v>33.357605069813026</v>
      </c>
      <c r="AG453" s="3">
        <f t="shared" si="122"/>
        <v>3.0454776792205891</v>
      </c>
      <c r="AH453" s="94">
        <f t="shared" si="123"/>
        <v>8.365988397785995E-2</v>
      </c>
    </row>
    <row r="454" spans="2:34" x14ac:dyDescent="0.25">
      <c r="B454" s="26" t="s">
        <v>4394</v>
      </c>
      <c r="C454" s="29">
        <v>345.17</v>
      </c>
      <c r="D454" s="29">
        <v>243.07</v>
      </c>
      <c r="E454" s="29">
        <v>129.38</v>
      </c>
      <c r="F454" s="15">
        <v>30</v>
      </c>
      <c r="G454" s="15">
        <f t="shared" si="129"/>
        <v>159.38</v>
      </c>
      <c r="H454" s="40">
        <f t="shared" si="130"/>
        <v>290.66305114341588</v>
      </c>
      <c r="I454" s="42">
        <f t="shared" si="131"/>
        <v>0.83626040201465779</v>
      </c>
      <c r="J454" s="29">
        <v>455.97</v>
      </c>
      <c r="K454" s="84">
        <f>'Datos y Cálculos'!T454</f>
        <v>39.379999999999995</v>
      </c>
      <c r="L454" s="40">
        <f>'Datos y Cálculos'!U454</f>
        <v>246.23933337304175</v>
      </c>
      <c r="M454" s="13">
        <f>'Datos y Cálculos'!V454</f>
        <v>0.98712905314667843</v>
      </c>
      <c r="N454" s="84">
        <f t="shared" si="124"/>
        <v>364.81389308941118</v>
      </c>
      <c r="O454" s="84">
        <f t="shared" si="125"/>
        <v>309.05727262608622</v>
      </c>
      <c r="Q454" s="3">
        <f t="shared" si="126"/>
        <v>364.81389308941112</v>
      </c>
      <c r="R454" s="40">
        <f t="shared" si="127"/>
        <v>309.05727262608622</v>
      </c>
      <c r="S454" s="126">
        <f t="shared" si="128"/>
        <v>0.15283579249450263</v>
      </c>
      <c r="U454" s="89">
        <f t="shared" ref="U454:U517" si="133">($Y$3)*(((D454)^2+(G454)^2)/(460)^2)</f>
        <v>6.5479874882797731E-2</v>
      </c>
      <c r="V454" s="159">
        <f t="shared" ref="V454:V517" si="134">(U454)*(1-(((I454)^2/(M454)^2)))</f>
        <v>1.8485807183364841E-2</v>
      </c>
      <c r="W454" s="160"/>
      <c r="AA454" s="126">
        <f t="shared" si="118"/>
        <v>0.46136992244986647</v>
      </c>
      <c r="AB454" s="95">
        <f t="shared" si="119"/>
        <v>0.39085608471911387</v>
      </c>
      <c r="AC454" s="130">
        <f t="shared" si="132"/>
        <v>7.0513837730752593E-2</v>
      </c>
      <c r="AE454" s="3">
        <f t="shared" si="120"/>
        <v>32.998147631673817</v>
      </c>
      <c r="AF454" s="40">
        <f t="shared" si="121"/>
        <v>30.740168134800179</v>
      </c>
      <c r="AG454" s="3">
        <f t="shared" si="122"/>
        <v>2.257979496873638</v>
      </c>
      <c r="AH454" s="94">
        <f t="shared" si="123"/>
        <v>6.8427462113245352E-2</v>
      </c>
    </row>
    <row r="455" spans="2:34" x14ac:dyDescent="0.25">
      <c r="B455" s="26" t="s">
        <v>4395</v>
      </c>
      <c r="C455" s="29">
        <v>327.87</v>
      </c>
      <c r="D455" s="29">
        <v>232.2</v>
      </c>
      <c r="E455" s="29">
        <v>131.52000000000001</v>
      </c>
      <c r="F455" s="15">
        <v>30</v>
      </c>
      <c r="G455" s="15">
        <f t="shared" si="129"/>
        <v>161.52000000000001</v>
      </c>
      <c r="H455" s="40">
        <f t="shared" si="130"/>
        <v>282.85252411813474</v>
      </c>
      <c r="I455" s="42">
        <f t="shared" si="131"/>
        <v>0.82092249565013786</v>
      </c>
      <c r="J455" s="29">
        <v>456.36</v>
      </c>
      <c r="K455" s="84">
        <f>'Datos y Cálculos'!T455</f>
        <v>41.52000000000001</v>
      </c>
      <c r="L455" s="40">
        <f>'Datos y Cálculos'!U455</f>
        <v>235.88291671929105</v>
      </c>
      <c r="M455" s="13">
        <f>'Datos y Cálculos'!V455</f>
        <v>0.98438667466676333</v>
      </c>
      <c r="N455" s="84">
        <f t="shared" si="124"/>
        <v>355.01082813167437</v>
      </c>
      <c r="O455" s="84">
        <f t="shared" si="125"/>
        <v>296.05883796764516</v>
      </c>
      <c r="Q455" s="3">
        <f t="shared" si="126"/>
        <v>355.01082813167437</v>
      </c>
      <c r="R455" s="40">
        <f t="shared" si="127"/>
        <v>296.05883796764516</v>
      </c>
      <c r="S455" s="126">
        <f t="shared" si="128"/>
        <v>0.1660568790937379</v>
      </c>
      <c r="U455" s="89">
        <f t="shared" si="133"/>
        <v>6.2008082540642731E-2</v>
      </c>
      <c r="V455" s="159">
        <f t="shared" si="134"/>
        <v>1.8883871455576573E-2</v>
      </c>
      <c r="W455" s="160"/>
      <c r="AA455" s="126">
        <f t="shared" ref="AA455:AA518" si="135">H455/630</f>
        <v>0.4489722605049758</v>
      </c>
      <c r="AB455" s="95">
        <f t="shared" ref="AB455:AB518" si="136">L455/630</f>
        <v>0.37441732812585882</v>
      </c>
      <c r="AC455" s="130">
        <f t="shared" si="132"/>
        <v>7.4554932379116978E-2</v>
      </c>
      <c r="AE455" s="3">
        <f t="shared" si="120"/>
        <v>32.574079813145268</v>
      </c>
      <c r="AF455" s="40">
        <f t="shared" si="121"/>
        <v>30.267478097280794</v>
      </c>
      <c r="AG455" s="3">
        <f t="shared" si="122"/>
        <v>2.306601715864474</v>
      </c>
      <c r="AH455" s="94">
        <f t="shared" si="123"/>
        <v>7.0810955492705774E-2</v>
      </c>
    </row>
    <row r="456" spans="2:34" x14ac:dyDescent="0.25">
      <c r="B456" s="26" t="s">
        <v>4396</v>
      </c>
      <c r="C456" s="29">
        <v>310.72000000000003</v>
      </c>
      <c r="D456" s="29">
        <v>200.49</v>
      </c>
      <c r="E456" s="29">
        <v>118.07</v>
      </c>
      <c r="F456" s="15">
        <v>30</v>
      </c>
      <c r="G456" s="15">
        <f t="shared" si="129"/>
        <v>148.07</v>
      </c>
      <c r="H456" s="40">
        <f t="shared" si="130"/>
        <v>249.24077716136259</v>
      </c>
      <c r="I456" s="42">
        <f t="shared" si="131"/>
        <v>0.80440288416449401</v>
      </c>
      <c r="J456" s="29">
        <v>458.27</v>
      </c>
      <c r="K456" s="84">
        <f>'Datos y Cálculos'!T456</f>
        <v>28.069999999999993</v>
      </c>
      <c r="L456" s="40">
        <f>'Datos y Cálculos'!U456</f>
        <v>202.44546179156498</v>
      </c>
      <c r="M456" s="13">
        <f>'Datos y Cálculos'!V456</f>
        <v>0.99034079710031586</v>
      </c>
      <c r="N456" s="84">
        <f t="shared" si="124"/>
        <v>312.82441258074834</v>
      </c>
      <c r="O456" s="84">
        <f t="shared" si="125"/>
        <v>254.09117795995249</v>
      </c>
      <c r="Q456" s="3">
        <f t="shared" si="126"/>
        <v>312.82441258074834</v>
      </c>
      <c r="R456" s="40">
        <f t="shared" si="127"/>
        <v>254.09117795995249</v>
      </c>
      <c r="S456" s="126">
        <f t="shared" si="128"/>
        <v>0.18775144221084483</v>
      </c>
      <c r="U456" s="89">
        <f t="shared" si="133"/>
        <v>4.8146683648393189E-2</v>
      </c>
      <c r="V456" s="159">
        <f t="shared" si="134"/>
        <v>1.6382018903591679E-2</v>
      </c>
      <c r="W456" s="160"/>
      <c r="AA456" s="126">
        <f t="shared" si="135"/>
        <v>0.39562028120851206</v>
      </c>
      <c r="AB456" s="95">
        <f t="shared" si="136"/>
        <v>0.32134200284375392</v>
      </c>
      <c r="AC456" s="130">
        <f t="shared" si="132"/>
        <v>7.4278278364758143E-2</v>
      </c>
      <c r="AE456" s="3">
        <f t="shared" si="120"/>
        <v>30.880956316495812</v>
      </c>
      <c r="AF456" s="40">
        <f t="shared" si="121"/>
        <v>28.879947519055062</v>
      </c>
      <c r="AG456" s="3">
        <f t="shared" si="122"/>
        <v>2.0010087974407504</v>
      </c>
      <c r="AH456" s="94">
        <f t="shared" si="123"/>
        <v>6.4797500988395984E-2</v>
      </c>
    </row>
    <row r="457" spans="2:34" x14ac:dyDescent="0.25">
      <c r="B457" s="26" t="s">
        <v>4397</v>
      </c>
      <c r="C457" s="29">
        <v>425.65</v>
      </c>
      <c r="D457" s="29">
        <v>290.89999999999998</v>
      </c>
      <c r="E457" s="29">
        <v>160.94</v>
      </c>
      <c r="F457" s="15">
        <v>30</v>
      </c>
      <c r="G457" s="15">
        <f t="shared" si="129"/>
        <v>190.94</v>
      </c>
      <c r="H457" s="40">
        <f t="shared" si="130"/>
        <v>347.96679956570568</v>
      </c>
      <c r="I457" s="42">
        <f t="shared" si="131"/>
        <v>0.8359992975280105</v>
      </c>
      <c r="J457" s="29">
        <v>452.69</v>
      </c>
      <c r="K457" s="84">
        <f>'Datos y Cálculos'!T457</f>
        <v>70.94</v>
      </c>
      <c r="L457" s="40">
        <f>'Datos y Cálculos'!U457</f>
        <v>299.42493817315881</v>
      </c>
      <c r="M457" s="13">
        <f>'Datos y Cálculos'!V457</f>
        <v>0.97152896406969014</v>
      </c>
      <c r="N457" s="84">
        <f t="shared" si="124"/>
        <v>436.73635956154942</v>
      </c>
      <c r="O457" s="84">
        <f t="shared" si="125"/>
        <v>375.81101881817455</v>
      </c>
      <c r="Q457" s="3">
        <f t="shared" si="126"/>
        <v>436.73635956154948</v>
      </c>
      <c r="R457" s="40">
        <f t="shared" si="127"/>
        <v>375.81101881817455</v>
      </c>
      <c r="S457" s="126">
        <f t="shared" si="128"/>
        <v>0.13950141637975688</v>
      </c>
      <c r="U457" s="89">
        <f t="shared" si="133"/>
        <v>9.3843414699432887E-2</v>
      </c>
      <c r="V457" s="159">
        <f t="shared" si="134"/>
        <v>2.4356325141776956E-2</v>
      </c>
      <c r="W457" s="160"/>
      <c r="AA457" s="126">
        <f t="shared" si="135"/>
        <v>0.5523282532788979</v>
      </c>
      <c r="AB457" s="95">
        <f t="shared" si="136"/>
        <v>0.47527767963993461</v>
      </c>
      <c r="AC457" s="130">
        <f t="shared" si="132"/>
        <v>7.7050573638963282E-2</v>
      </c>
      <c r="AE457" s="3">
        <f t="shared" ref="AE457:AE520" si="137">$AJ$4+($AJ$5-$AJ$4)*((Q457/($AJ$6*$AJ$7))^2)</f>
        <v>36.462659120377104</v>
      </c>
      <c r="AF457" s="40">
        <f t="shared" ref="AF457:AF520" si="138">$AJ$4+($AJ$5-$AJ$4)*((R457/($AJ$6*$AJ$7))^2)</f>
        <v>33.487615496703988</v>
      </c>
      <c r="AG457" s="3">
        <f t="shared" ref="AG457:AG520" si="139">AE457-AF457</f>
        <v>2.9750436236731161</v>
      </c>
      <c r="AH457" s="94">
        <f t="shared" ref="AH457:AH520" si="140">(1-AF457/AE457)</f>
        <v>8.1591515688731464E-2</v>
      </c>
    </row>
    <row r="458" spans="2:34" x14ac:dyDescent="0.25">
      <c r="B458" s="26" t="s">
        <v>4398</v>
      </c>
      <c r="C458" s="29">
        <v>426.56</v>
      </c>
      <c r="D458" s="29">
        <v>299.08999999999997</v>
      </c>
      <c r="E458" s="29">
        <v>166.78</v>
      </c>
      <c r="F458" s="15">
        <v>30</v>
      </c>
      <c r="G458" s="15">
        <f t="shared" si="129"/>
        <v>196.78</v>
      </c>
      <c r="H458" s="40">
        <f t="shared" si="130"/>
        <v>358.0184303915093</v>
      </c>
      <c r="I458" s="42">
        <f t="shared" si="131"/>
        <v>0.8354039194935623</v>
      </c>
      <c r="J458" s="29">
        <v>451.94</v>
      </c>
      <c r="K458" s="84">
        <f>'Datos y Cálculos'!T458</f>
        <v>76.78</v>
      </c>
      <c r="L458" s="40">
        <f>'Datos y Cálculos'!U458</f>
        <v>308.7879474655706</v>
      </c>
      <c r="M458" s="13">
        <f>'Datos y Cálculos'!V458</f>
        <v>0.9685935039072342</v>
      </c>
      <c r="N458" s="84">
        <f t="shared" si="124"/>
        <v>449.3522546986635</v>
      </c>
      <c r="O458" s="84">
        <f t="shared" si="125"/>
        <v>387.56261867773742</v>
      </c>
      <c r="Q458" s="3">
        <f t="shared" si="126"/>
        <v>449.35225469866344</v>
      </c>
      <c r="R458" s="40">
        <f t="shared" si="127"/>
        <v>387.56261867773736</v>
      </c>
      <c r="S458" s="126">
        <f t="shared" si="128"/>
        <v>0.13750823629974296</v>
      </c>
      <c r="U458" s="89">
        <f t="shared" si="133"/>
        <v>9.934338481096408E-2</v>
      </c>
      <c r="V458" s="159">
        <f t="shared" si="134"/>
        <v>2.5442631379962204E-2</v>
      </c>
      <c r="W458" s="160"/>
      <c r="AA458" s="126">
        <f t="shared" si="135"/>
        <v>0.5682832228436655</v>
      </c>
      <c r="AB458" s="95">
        <f t="shared" si="136"/>
        <v>0.49013959915169936</v>
      </c>
      <c r="AC458" s="130">
        <f t="shared" si="132"/>
        <v>7.8143623691966146E-2</v>
      </c>
      <c r="AE458" s="3">
        <f t="shared" si="137"/>
        <v>37.13446206747431</v>
      </c>
      <c r="AF458" s="40">
        <f t="shared" si="138"/>
        <v>34.026729771414978</v>
      </c>
      <c r="AG458" s="3">
        <f t="shared" si="139"/>
        <v>3.1077322960593321</v>
      </c>
      <c r="AH458" s="94">
        <f t="shared" si="140"/>
        <v>8.3688631073004394E-2</v>
      </c>
    </row>
    <row r="459" spans="2:34" x14ac:dyDescent="0.25">
      <c r="B459" s="26" t="s">
        <v>4399</v>
      </c>
      <c r="C459" s="29">
        <v>354.35</v>
      </c>
      <c r="D459" s="29">
        <v>244.84</v>
      </c>
      <c r="E459" s="29">
        <v>124.11</v>
      </c>
      <c r="F459" s="15">
        <v>30</v>
      </c>
      <c r="G459" s="15">
        <f t="shared" si="129"/>
        <v>154.11000000000001</v>
      </c>
      <c r="H459" s="40">
        <f t="shared" si="130"/>
        <v>289.3035044723793</v>
      </c>
      <c r="I459" s="42">
        <f t="shared" si="131"/>
        <v>0.84630844844596631</v>
      </c>
      <c r="J459" s="29">
        <v>452.58</v>
      </c>
      <c r="K459" s="84">
        <f>'Datos y Cálculos'!T459</f>
        <v>34.110000000000014</v>
      </c>
      <c r="L459" s="40">
        <f>'Datos y Cálculos'!U459</f>
        <v>247.20460695545299</v>
      </c>
      <c r="M459" s="13">
        <f>'Datos y Cálculos'!V459</f>
        <v>0.99043461614823747</v>
      </c>
      <c r="N459" s="84">
        <f t="shared" ref="N459:N522" si="141">(H459)/(SQRT(3)*0.46)</f>
        <v>363.10751344484851</v>
      </c>
      <c r="O459" s="84">
        <f t="shared" ref="O459:O522" si="142">(L459)/(SQRT(3)*0.46)</f>
        <v>310.26879645792701</v>
      </c>
      <c r="Q459" s="3">
        <f t="shared" si="126"/>
        <v>363.10751344484845</v>
      </c>
      <c r="R459" s="40">
        <f t="shared" si="127"/>
        <v>310.26879645792701</v>
      </c>
      <c r="S459" s="126">
        <f t="shared" si="128"/>
        <v>0.14551810422657918</v>
      </c>
      <c r="U459" s="89">
        <f t="shared" si="133"/>
        <v>6.4868756629489599E-2</v>
      </c>
      <c r="V459" s="159">
        <f t="shared" si="134"/>
        <v>1.7505527410207937E-2</v>
      </c>
      <c r="W459" s="160"/>
      <c r="AA459" s="126">
        <f t="shared" si="135"/>
        <v>0.45921191186091953</v>
      </c>
      <c r="AB459" s="95">
        <f t="shared" si="136"/>
        <v>0.39238826500865553</v>
      </c>
      <c r="AC459" s="130">
        <f t="shared" si="132"/>
        <v>6.6823646852263996E-2</v>
      </c>
      <c r="AE459" s="3">
        <f t="shared" si="137"/>
        <v>32.923501581736829</v>
      </c>
      <c r="AF459" s="40">
        <f t="shared" si="138"/>
        <v>30.785259979293905</v>
      </c>
      <c r="AG459" s="3">
        <f t="shared" si="139"/>
        <v>2.1382416024429247</v>
      </c>
      <c r="AH459" s="94">
        <f t="shared" si="140"/>
        <v>6.4945753024916453E-2</v>
      </c>
    </row>
    <row r="460" spans="2:34" x14ac:dyDescent="0.25">
      <c r="B460" s="26" t="s">
        <v>4400</v>
      </c>
      <c r="C460" s="29">
        <v>333.22</v>
      </c>
      <c r="D460" s="29">
        <v>240.33</v>
      </c>
      <c r="E460" s="29">
        <v>126.77</v>
      </c>
      <c r="F460" s="15">
        <v>30</v>
      </c>
      <c r="G460" s="15">
        <f t="shared" si="129"/>
        <v>156.76999999999998</v>
      </c>
      <c r="H460" s="40">
        <f t="shared" si="130"/>
        <v>286.94135602941589</v>
      </c>
      <c r="I460" s="42">
        <f t="shared" si="131"/>
        <v>0.83755790146667641</v>
      </c>
      <c r="J460" s="29">
        <v>451.32</v>
      </c>
      <c r="K460" s="84">
        <f>'Datos y Cálculos'!T460</f>
        <v>36.769999999999982</v>
      </c>
      <c r="L460" s="40">
        <f>'Datos y Cálculos'!U460</f>
        <v>243.12659624154657</v>
      </c>
      <c r="M460" s="13">
        <f>'Datos y Cálculos'!V460</f>
        <v>0.98849736604395133</v>
      </c>
      <c r="N460" s="84">
        <f t="shared" si="141"/>
        <v>360.14275901134675</v>
      </c>
      <c r="O460" s="84">
        <f t="shared" si="142"/>
        <v>305.1504473635095</v>
      </c>
      <c r="Q460" s="3">
        <f t="shared" si="126"/>
        <v>360.14275901134675</v>
      </c>
      <c r="R460" s="40">
        <f t="shared" si="127"/>
        <v>305.1504473635095</v>
      </c>
      <c r="S460" s="126">
        <f t="shared" si="128"/>
        <v>0.15269586926806611</v>
      </c>
      <c r="U460" s="89">
        <f t="shared" si="133"/>
        <v>6.381378097920605E-2</v>
      </c>
      <c r="V460" s="159">
        <f t="shared" si="134"/>
        <v>1.8000317580340253E-2</v>
      </c>
      <c r="W460" s="160"/>
      <c r="AA460" s="126">
        <f t="shared" si="135"/>
        <v>0.45546246988796174</v>
      </c>
      <c r="AB460" s="95">
        <f t="shared" si="136"/>
        <v>0.38591523212943901</v>
      </c>
      <c r="AC460" s="130">
        <f t="shared" si="132"/>
        <v>6.9547237758522729E-2</v>
      </c>
      <c r="AE460" s="3">
        <f t="shared" si="137"/>
        <v>32.794639835835639</v>
      </c>
      <c r="AF460" s="40">
        <f t="shared" si="138"/>
        <v>30.595961269600359</v>
      </c>
      <c r="AG460" s="3">
        <f t="shared" si="139"/>
        <v>2.1986785662352801</v>
      </c>
      <c r="AH460" s="94">
        <f t="shared" si="140"/>
        <v>6.7043839396971228E-2</v>
      </c>
    </row>
    <row r="461" spans="2:34" x14ac:dyDescent="0.25">
      <c r="B461" s="26" t="s">
        <v>4401</v>
      </c>
      <c r="C461" s="29">
        <v>330.48</v>
      </c>
      <c r="D461" s="29">
        <v>228.11</v>
      </c>
      <c r="E461" s="29">
        <v>123.15</v>
      </c>
      <c r="F461" s="15">
        <v>30</v>
      </c>
      <c r="G461" s="15">
        <f t="shared" si="129"/>
        <v>153.15</v>
      </c>
      <c r="H461" s="40">
        <f t="shared" si="130"/>
        <v>274.75278815691757</v>
      </c>
      <c r="I461" s="42">
        <f t="shared" si="131"/>
        <v>0.83023725265972992</v>
      </c>
      <c r="J461" s="29">
        <v>453.1</v>
      </c>
      <c r="K461" s="84">
        <f>'Datos y Cálculos'!T461</f>
        <v>33.150000000000006</v>
      </c>
      <c r="L461" s="40">
        <f>'Datos y Cálculos'!U461</f>
        <v>230.50617041632532</v>
      </c>
      <c r="M461" s="13">
        <f>'Datos y Cálculos'!V461</f>
        <v>0.98960474501833295</v>
      </c>
      <c r="N461" s="84">
        <f t="shared" si="141"/>
        <v>344.84477435434042</v>
      </c>
      <c r="O461" s="84">
        <f t="shared" si="142"/>
        <v>289.31043378203299</v>
      </c>
      <c r="Q461" s="3">
        <f t="shared" ref="Q461:Q524" si="143">(D461)/(SQRT(3)*0.46*I461)</f>
        <v>344.84477435434042</v>
      </c>
      <c r="R461" s="40">
        <f t="shared" ref="R461:R524" si="144">(D461)/(SQRT(3)*0.46*M461)</f>
        <v>289.31043378203299</v>
      </c>
      <c r="S461" s="126">
        <f t="shared" ref="S461:S524" si="145">(1-R461/Q461)</f>
        <v>0.16104156044204365</v>
      </c>
      <c r="U461" s="89">
        <f t="shared" si="133"/>
        <v>5.8507615852552E-2</v>
      </c>
      <c r="V461" s="159">
        <f t="shared" si="134"/>
        <v>1.7326956521739139E-2</v>
      </c>
      <c r="W461" s="160"/>
      <c r="AA461" s="126">
        <f t="shared" si="135"/>
        <v>0.43611553675701203</v>
      </c>
      <c r="AB461" s="95">
        <f t="shared" si="136"/>
        <v>0.36588281018464336</v>
      </c>
      <c r="AC461" s="130">
        <f t="shared" si="132"/>
        <v>7.0232726572368676E-2</v>
      </c>
      <c r="AE461" s="3">
        <f t="shared" si="137"/>
        <v>32.146509519200478</v>
      </c>
      <c r="AF461" s="40">
        <f t="shared" si="138"/>
        <v>30.030079753314187</v>
      </c>
      <c r="AG461" s="3">
        <f t="shared" si="139"/>
        <v>2.1164297658862914</v>
      </c>
      <c r="AH461" s="94">
        <f t="shared" si="140"/>
        <v>6.5837000580799887E-2</v>
      </c>
    </row>
    <row r="462" spans="2:34" x14ac:dyDescent="0.25">
      <c r="B462" s="26" t="s">
        <v>4402</v>
      </c>
      <c r="C462" s="29">
        <v>346.78</v>
      </c>
      <c r="D462" s="29">
        <v>235.56</v>
      </c>
      <c r="E462" s="29">
        <v>128.19</v>
      </c>
      <c r="F462" s="15">
        <v>30</v>
      </c>
      <c r="G462" s="15">
        <f t="shared" si="129"/>
        <v>158.19</v>
      </c>
      <c r="H462" s="40">
        <f t="shared" si="130"/>
        <v>283.74740474584081</v>
      </c>
      <c r="I462" s="42">
        <f t="shared" si="131"/>
        <v>0.83017499388583516</v>
      </c>
      <c r="J462" s="29">
        <v>452.16</v>
      </c>
      <c r="K462" s="84">
        <f>'Datos y Cálculos'!T462</f>
        <v>38.19</v>
      </c>
      <c r="L462" s="40">
        <f>'Datos y Cálculos'!U462</f>
        <v>238.63568404578558</v>
      </c>
      <c r="M462" s="13">
        <f>'Datos y Cálculos'!V462</f>
        <v>0.98711138253239838</v>
      </c>
      <c r="N462" s="84">
        <f t="shared" si="141"/>
        <v>356.13400111275848</v>
      </c>
      <c r="O462" s="84">
        <f t="shared" si="142"/>
        <v>299.51386178714085</v>
      </c>
      <c r="Q462" s="3">
        <f t="shared" si="143"/>
        <v>356.13400111275848</v>
      </c>
      <c r="R462" s="40">
        <f t="shared" si="144"/>
        <v>299.51386178714085</v>
      </c>
      <c r="S462" s="126">
        <f t="shared" si="145"/>
        <v>0.15898549183370636</v>
      </c>
      <c r="U462" s="89">
        <f t="shared" si="133"/>
        <v>6.2401061960302456E-2</v>
      </c>
      <c r="V462" s="159">
        <f t="shared" si="134"/>
        <v>1.8264453686200388E-2</v>
      </c>
      <c r="W462" s="160"/>
      <c r="AA462" s="126">
        <f t="shared" si="135"/>
        <v>0.45039270594577907</v>
      </c>
      <c r="AB462" s="95">
        <f t="shared" si="136"/>
        <v>0.37878680007267551</v>
      </c>
      <c r="AC462" s="130">
        <f t="shared" si="132"/>
        <v>7.1605905873103559E-2</v>
      </c>
      <c r="AE462" s="3">
        <f t="shared" si="137"/>
        <v>32.622080934409993</v>
      </c>
      <c r="AF462" s="40">
        <f t="shared" si="138"/>
        <v>30.391139026601355</v>
      </c>
      <c r="AG462" s="3">
        <f t="shared" si="139"/>
        <v>2.2309419078086385</v>
      </c>
      <c r="AH462" s="94">
        <f t="shared" si="140"/>
        <v>6.8387480010676627E-2</v>
      </c>
    </row>
    <row r="463" spans="2:34" x14ac:dyDescent="0.25">
      <c r="B463" s="26" t="s">
        <v>4403</v>
      </c>
      <c r="C463" s="29">
        <v>405.06</v>
      </c>
      <c r="D463" s="29">
        <v>288.16000000000003</v>
      </c>
      <c r="E463" s="29">
        <v>158.38</v>
      </c>
      <c r="F463" s="15">
        <v>30</v>
      </c>
      <c r="G463" s="15">
        <f t="shared" si="129"/>
        <v>188.38</v>
      </c>
      <c r="H463" s="40">
        <f t="shared" si="130"/>
        <v>344.27200002323747</v>
      </c>
      <c r="I463" s="42">
        <f t="shared" si="131"/>
        <v>0.83701259463607258</v>
      </c>
      <c r="J463" s="29">
        <v>449.14</v>
      </c>
      <c r="K463" s="84">
        <f>'Datos y Cálculos'!T463</f>
        <v>68.38</v>
      </c>
      <c r="L463" s="40">
        <f>'Datos y Cálculos'!U463</f>
        <v>296.1621346492492</v>
      </c>
      <c r="M463" s="13">
        <f>'Datos y Cálculos'!V463</f>
        <v>0.97298056127692945</v>
      </c>
      <c r="N463" s="84">
        <f t="shared" si="141"/>
        <v>432.0989823649283</v>
      </c>
      <c r="O463" s="84">
        <f t="shared" si="142"/>
        <v>371.71584383373528</v>
      </c>
      <c r="Q463" s="3">
        <f t="shared" si="143"/>
        <v>432.0989823649283</v>
      </c>
      <c r="R463" s="40">
        <f t="shared" si="144"/>
        <v>371.71584383373528</v>
      </c>
      <c r="S463" s="126">
        <f t="shared" si="145"/>
        <v>0.13974376472888006</v>
      </c>
      <c r="U463" s="89">
        <f t="shared" si="133"/>
        <v>9.1861089035916832E-2</v>
      </c>
      <c r="V463" s="159">
        <f t="shared" si="134"/>
        <v>2.3880136105860129E-2</v>
      </c>
      <c r="W463" s="160"/>
      <c r="AA463" s="126">
        <f t="shared" si="135"/>
        <v>0.54646349210037692</v>
      </c>
      <c r="AB463" s="95">
        <f t="shared" si="136"/>
        <v>0.47009862642737965</v>
      </c>
      <c r="AC463" s="130">
        <f t="shared" si="132"/>
        <v>7.6364865672997273E-2</v>
      </c>
      <c r="AE463" s="3">
        <f t="shared" si="137"/>
        <v>36.220524673125396</v>
      </c>
      <c r="AF463" s="40">
        <f t="shared" si="138"/>
        <v>33.303645946936655</v>
      </c>
      <c r="AG463" s="3">
        <f t="shared" si="139"/>
        <v>2.9168787261887417</v>
      </c>
      <c r="AH463" s="94">
        <f t="shared" si="140"/>
        <v>8.0531100874775108E-2</v>
      </c>
    </row>
    <row r="464" spans="2:34" x14ac:dyDescent="0.25">
      <c r="B464" s="26" t="s">
        <v>4404</v>
      </c>
      <c r="C464" s="29">
        <v>417.1</v>
      </c>
      <c r="D464" s="29">
        <v>288.81</v>
      </c>
      <c r="E464" s="29">
        <v>163.03</v>
      </c>
      <c r="F464" s="15">
        <v>30</v>
      </c>
      <c r="G464" s="15">
        <f t="shared" si="129"/>
        <v>193.03</v>
      </c>
      <c r="H464" s="40">
        <f t="shared" si="130"/>
        <v>347.37846363872359</v>
      </c>
      <c r="I464" s="42">
        <f t="shared" si="131"/>
        <v>0.83139869114155773</v>
      </c>
      <c r="J464" s="29">
        <v>448.92</v>
      </c>
      <c r="K464" s="84">
        <f>'Datos y Cálculos'!T464</f>
        <v>73.03</v>
      </c>
      <c r="L464" s="40">
        <f>'Datos y Cálculos'!U464</f>
        <v>297.90031386354735</v>
      </c>
      <c r="M464" s="13">
        <f>'Datos y Cálculos'!V464</f>
        <v>0.96948538339670509</v>
      </c>
      <c r="N464" s="84">
        <f t="shared" si="141"/>
        <v>435.99793367933847</v>
      </c>
      <c r="O464" s="84">
        <f t="shared" si="142"/>
        <v>373.89744869737626</v>
      </c>
      <c r="Q464" s="3">
        <f t="shared" si="143"/>
        <v>435.99793367933853</v>
      </c>
      <c r="R464" s="40">
        <f t="shared" si="144"/>
        <v>373.89744869737626</v>
      </c>
      <c r="S464" s="126">
        <f t="shared" si="145"/>
        <v>0.14243298003250404</v>
      </c>
      <c r="U464" s="89">
        <f t="shared" si="133"/>
        <v>9.3526345500945199E-2</v>
      </c>
      <c r="V464" s="159">
        <f t="shared" si="134"/>
        <v>2.4745088846880894E-2</v>
      </c>
      <c r="W464" s="160"/>
      <c r="AA464" s="126">
        <f t="shared" si="135"/>
        <v>0.55139438672813268</v>
      </c>
      <c r="AB464" s="95">
        <f t="shared" si="136"/>
        <v>0.47285764105324979</v>
      </c>
      <c r="AC464" s="130">
        <f t="shared" si="132"/>
        <v>7.8536745674882891E-2</v>
      </c>
      <c r="AE464" s="3">
        <f t="shared" si="137"/>
        <v>36.423930178645008</v>
      </c>
      <c r="AF464" s="40">
        <f t="shared" si="138"/>
        <v>33.401400369135047</v>
      </c>
      <c r="AG464" s="3">
        <f t="shared" si="139"/>
        <v>3.0225298095099618</v>
      </c>
      <c r="AH464" s="94">
        <f t="shared" si="140"/>
        <v>8.2981979009009832E-2</v>
      </c>
    </row>
    <row r="465" spans="2:34" x14ac:dyDescent="0.25">
      <c r="B465" s="26" t="s">
        <v>4405</v>
      </c>
      <c r="C465" s="29">
        <v>360.19</v>
      </c>
      <c r="D465" s="29">
        <v>289.82</v>
      </c>
      <c r="E465" s="29">
        <v>160.32</v>
      </c>
      <c r="F465" s="15">
        <v>30</v>
      </c>
      <c r="G465" s="15">
        <f t="shared" si="129"/>
        <v>190.32</v>
      </c>
      <c r="H465" s="40">
        <f t="shared" si="130"/>
        <v>346.72371537003352</v>
      </c>
      <c r="I465" s="42">
        <f t="shared" si="131"/>
        <v>0.83588167509884859</v>
      </c>
      <c r="J465" s="29">
        <v>451.86</v>
      </c>
      <c r="K465" s="84">
        <f>'Datos y Cálculos'!T465</f>
        <v>70.319999999999993</v>
      </c>
      <c r="L465" s="40">
        <f>'Datos y Cálculos'!U465</f>
        <v>298.2289972487585</v>
      </c>
      <c r="M465" s="13">
        <f>'Datos y Cálculos'!V465</f>
        <v>0.97180355590390699</v>
      </c>
      <c r="N465" s="84">
        <f t="shared" si="141"/>
        <v>435.17615305068705</v>
      </c>
      <c r="O465" s="84">
        <f t="shared" si="142"/>
        <v>374.30998226461497</v>
      </c>
      <c r="Q465" s="3">
        <f t="shared" si="143"/>
        <v>435.17615305068705</v>
      </c>
      <c r="R465" s="40">
        <f t="shared" si="144"/>
        <v>374.30998226461497</v>
      </c>
      <c r="S465" s="126">
        <f t="shared" si="145"/>
        <v>0.13986559318424485</v>
      </c>
      <c r="U465" s="89">
        <f t="shared" si="133"/>
        <v>9.3174115818525513E-2</v>
      </c>
      <c r="V465" s="159">
        <f t="shared" si="134"/>
        <v>2.4240998109640831E-2</v>
      </c>
      <c r="W465" s="160"/>
      <c r="AA465" s="126">
        <f t="shared" si="135"/>
        <v>0.55035510376195795</v>
      </c>
      <c r="AB465" s="95">
        <f t="shared" si="136"/>
        <v>0.47337936071231507</v>
      </c>
      <c r="AC465" s="130">
        <f t="shared" si="132"/>
        <v>7.6975743049642886E-2</v>
      </c>
      <c r="AE465" s="3">
        <f t="shared" si="137"/>
        <v>36.380906501442006</v>
      </c>
      <c r="AF465" s="40">
        <f t="shared" si="138"/>
        <v>33.41994968887839</v>
      </c>
      <c r="AG465" s="3">
        <f t="shared" si="139"/>
        <v>2.9609568125636159</v>
      </c>
      <c r="AH465" s="94">
        <f t="shared" si="140"/>
        <v>8.1387659003116175E-2</v>
      </c>
    </row>
    <row r="466" spans="2:34" x14ac:dyDescent="0.25">
      <c r="B466" s="26" t="s">
        <v>4406</v>
      </c>
      <c r="C466" s="29">
        <v>351.97</v>
      </c>
      <c r="D466" s="29">
        <v>250.72</v>
      </c>
      <c r="E466" s="29">
        <v>130.76</v>
      </c>
      <c r="F466" s="15">
        <v>30</v>
      </c>
      <c r="G466" s="15">
        <f t="shared" si="129"/>
        <v>160.76</v>
      </c>
      <c r="H466" s="40">
        <f t="shared" si="130"/>
        <v>297.83266442752716</v>
      </c>
      <c r="I466" s="42">
        <f t="shared" si="131"/>
        <v>0.84181498520961828</v>
      </c>
      <c r="J466" s="29">
        <v>451.28</v>
      </c>
      <c r="K466" s="84">
        <f>'Datos y Cálculos'!T466</f>
        <v>40.759999999999991</v>
      </c>
      <c r="L466" s="40">
        <f>'Datos y Cálculos'!U466</f>
        <v>254.01160603405506</v>
      </c>
      <c r="M466" s="13">
        <f>'Datos y Cálculos'!V466</f>
        <v>0.98704151323851808</v>
      </c>
      <c r="N466" s="84">
        <f t="shared" si="141"/>
        <v>373.81254126238326</v>
      </c>
      <c r="O466" s="84">
        <f t="shared" si="142"/>
        <v>318.81232417619754</v>
      </c>
      <c r="Q466" s="3">
        <f t="shared" si="143"/>
        <v>373.81254126238326</v>
      </c>
      <c r="R466" s="40">
        <f t="shared" si="144"/>
        <v>318.81232417619754</v>
      </c>
      <c r="S466" s="126">
        <f t="shared" si="145"/>
        <v>0.14713315101854874</v>
      </c>
      <c r="U466" s="89">
        <f t="shared" si="133"/>
        <v>6.8750021474480158E-2</v>
      </c>
      <c r="V466" s="159">
        <f t="shared" si="134"/>
        <v>1.8742502835538771E-2</v>
      </c>
      <c r="W466" s="160"/>
      <c r="AA466" s="126">
        <f t="shared" si="135"/>
        <v>0.47275026099607487</v>
      </c>
      <c r="AB466" s="95">
        <f t="shared" si="136"/>
        <v>0.40319302545088104</v>
      </c>
      <c r="AC466" s="130">
        <f t="shared" si="132"/>
        <v>6.955723554519383E-2</v>
      </c>
      <c r="AE466" s="3">
        <f t="shared" si="137"/>
        <v>33.397585096456787</v>
      </c>
      <c r="AF466" s="40">
        <f t="shared" si="138"/>
        <v>31.108251084532988</v>
      </c>
      <c r="AG466" s="3">
        <f t="shared" si="139"/>
        <v>2.289334011923799</v>
      </c>
      <c r="AH466" s="94">
        <f t="shared" si="140"/>
        <v>6.8547890672690515E-2</v>
      </c>
    </row>
    <row r="467" spans="2:34" x14ac:dyDescent="0.25">
      <c r="B467" s="26" t="s">
        <v>4407</v>
      </c>
      <c r="C467" s="29">
        <v>440.48</v>
      </c>
      <c r="D467" s="29">
        <v>297.86</v>
      </c>
      <c r="E467" s="29">
        <v>164.73</v>
      </c>
      <c r="F467" s="15">
        <v>30</v>
      </c>
      <c r="G467" s="15">
        <f t="shared" si="129"/>
        <v>194.73</v>
      </c>
      <c r="H467" s="40">
        <f t="shared" si="130"/>
        <v>355.86563826815313</v>
      </c>
      <c r="I467" s="42">
        <f t="shared" si="131"/>
        <v>0.83700129478518381</v>
      </c>
      <c r="J467" s="29">
        <v>447.43</v>
      </c>
      <c r="K467" s="84">
        <f>'Datos y Cálculos'!T467</f>
        <v>74.72999999999999</v>
      </c>
      <c r="L467" s="40">
        <f>'Datos y Cálculos'!U467</f>
        <v>307.09143996536278</v>
      </c>
      <c r="M467" s="13">
        <f>'Datos y Cálculos'!V467</f>
        <v>0.96993911661489496</v>
      </c>
      <c r="N467" s="84">
        <f t="shared" si="141"/>
        <v>446.65026532490481</v>
      </c>
      <c r="O467" s="84">
        <f t="shared" si="142"/>
        <v>385.43331636920004</v>
      </c>
      <c r="Q467" s="3">
        <f t="shared" si="143"/>
        <v>446.65026532490481</v>
      </c>
      <c r="R467" s="40">
        <f t="shared" si="144"/>
        <v>385.43331636920004</v>
      </c>
      <c r="S467" s="126">
        <f t="shared" si="145"/>
        <v>0.13705790348333047</v>
      </c>
      <c r="U467" s="89">
        <f t="shared" si="133"/>
        <v>9.8152258081285457E-2</v>
      </c>
      <c r="V467" s="159">
        <f t="shared" si="134"/>
        <v>2.5061308128544423E-2</v>
      </c>
      <c r="W467" s="160"/>
      <c r="AA467" s="126">
        <f t="shared" si="135"/>
        <v>0.564866092489132</v>
      </c>
      <c r="AB467" s="95">
        <f t="shared" si="136"/>
        <v>0.48744673010375045</v>
      </c>
      <c r="AC467" s="130">
        <f t="shared" si="132"/>
        <v>7.7419362385381552E-2</v>
      </c>
      <c r="AE467" s="3">
        <f t="shared" si="137"/>
        <v>36.988969922764895</v>
      </c>
      <c r="AF467" s="40">
        <f t="shared" si="138"/>
        <v>33.927814986019222</v>
      </c>
      <c r="AG467" s="3">
        <f t="shared" si="139"/>
        <v>3.0611549367456732</v>
      </c>
      <c r="AH467" s="94">
        <f t="shared" si="140"/>
        <v>8.2758588388309851E-2</v>
      </c>
    </row>
    <row r="468" spans="2:34" x14ac:dyDescent="0.25">
      <c r="B468" s="26" t="s">
        <v>4408</v>
      </c>
      <c r="C468" s="29">
        <v>325.87</v>
      </c>
      <c r="D468" s="29">
        <v>238.33</v>
      </c>
      <c r="E468" s="29">
        <v>130.44</v>
      </c>
      <c r="F468" s="15">
        <v>30</v>
      </c>
      <c r="G468" s="15">
        <f t="shared" si="129"/>
        <v>160.44</v>
      </c>
      <c r="H468" s="40">
        <f t="shared" si="130"/>
        <v>287.30155325023918</v>
      </c>
      <c r="I468" s="42">
        <f t="shared" si="131"/>
        <v>0.82954650715868206</v>
      </c>
      <c r="J468" s="29">
        <v>451.79</v>
      </c>
      <c r="K468" s="84">
        <f>'Datos y Cálculos'!T468</f>
        <v>40.44</v>
      </c>
      <c r="L468" s="40">
        <f>'Datos y Cálculos'!U468</f>
        <v>241.73659735340036</v>
      </c>
      <c r="M468" s="13">
        <f>'Datos y Cálculos'!V468</f>
        <v>0.9859078129224258</v>
      </c>
      <c r="N468" s="84">
        <f t="shared" si="141"/>
        <v>360.59484588613742</v>
      </c>
      <c r="O468" s="84">
        <f t="shared" si="142"/>
        <v>303.40584685863018</v>
      </c>
      <c r="Q468" s="3">
        <f t="shared" si="143"/>
        <v>360.59484588613736</v>
      </c>
      <c r="R468" s="40">
        <f t="shared" si="144"/>
        <v>303.40584685863018</v>
      </c>
      <c r="S468" s="126">
        <f t="shared" si="145"/>
        <v>0.15859627412856969</v>
      </c>
      <c r="U468" s="89">
        <f t="shared" si="133"/>
        <v>6.3974092296786397E-2</v>
      </c>
      <c r="V468" s="159">
        <f t="shared" si="134"/>
        <v>1.8682979206049152E-2</v>
      </c>
      <c r="W468" s="160"/>
      <c r="AA468" s="126">
        <f t="shared" si="135"/>
        <v>0.45603421150831613</v>
      </c>
      <c r="AB468" s="95">
        <f t="shared" si="136"/>
        <v>0.38370888468793707</v>
      </c>
      <c r="AC468" s="130">
        <f t="shared" si="132"/>
        <v>7.2325326820379066E-2</v>
      </c>
      <c r="AE468" s="3">
        <f t="shared" si="137"/>
        <v>32.814221326901873</v>
      </c>
      <c r="AF468" s="40">
        <f t="shared" si="138"/>
        <v>30.532157927163617</v>
      </c>
      <c r="AG468" s="3">
        <f t="shared" si="139"/>
        <v>2.2820633997382558</v>
      </c>
      <c r="AH468" s="94">
        <f t="shared" si="140"/>
        <v>6.9544950556768681E-2</v>
      </c>
    </row>
    <row r="469" spans="2:34" x14ac:dyDescent="0.25">
      <c r="B469" s="26" t="s">
        <v>4409</v>
      </c>
      <c r="C469" s="29">
        <v>449.65</v>
      </c>
      <c r="D469" s="29">
        <v>298.39</v>
      </c>
      <c r="E469" s="29">
        <v>163.01</v>
      </c>
      <c r="F469" s="15">
        <v>30</v>
      </c>
      <c r="G469" s="15">
        <f t="shared" si="129"/>
        <v>193.01</v>
      </c>
      <c r="H469" s="40">
        <f t="shared" si="130"/>
        <v>355.37227269442394</v>
      </c>
      <c r="I469" s="42">
        <f t="shared" si="131"/>
        <v>0.83965470276455234</v>
      </c>
      <c r="J469" s="29">
        <v>447.97</v>
      </c>
      <c r="K469" s="84">
        <f>'Datos y Cálculos'!T469</f>
        <v>73.009999999999991</v>
      </c>
      <c r="L469" s="40">
        <f>'Datos y Cálculos'!U469</f>
        <v>307.19220725793156</v>
      </c>
      <c r="M469" s="13">
        <f>'Datos y Cálculos'!V469</f>
        <v>0.97134625472272851</v>
      </c>
      <c r="N469" s="84">
        <f t="shared" si="141"/>
        <v>446.03103761446687</v>
      </c>
      <c r="O469" s="84">
        <f t="shared" si="142"/>
        <v>385.55979033330891</v>
      </c>
      <c r="Q469" s="3">
        <f t="shared" si="143"/>
        <v>446.03103761446692</v>
      </c>
      <c r="R469" s="40">
        <f t="shared" si="144"/>
        <v>385.55979033330891</v>
      </c>
      <c r="S469" s="126">
        <f t="shared" si="145"/>
        <v>0.1355763213353488</v>
      </c>
      <c r="U469" s="89">
        <f t="shared" si="133"/>
        <v>9.7880293765595469E-2</v>
      </c>
      <c r="V469" s="159">
        <f t="shared" si="134"/>
        <v>2.4741368620037847E-2</v>
      </c>
      <c r="W469" s="160"/>
      <c r="AA469" s="126">
        <f t="shared" si="135"/>
        <v>0.56408297253083162</v>
      </c>
      <c r="AB469" s="95">
        <f t="shared" si="136"/>
        <v>0.48760667818719294</v>
      </c>
      <c r="AC469" s="130">
        <f t="shared" si="132"/>
        <v>7.6476294343638673E-2</v>
      </c>
      <c r="AE469" s="3">
        <f t="shared" si="137"/>
        <v>36.955750391552769</v>
      </c>
      <c r="AF469" s="40">
        <f t="shared" si="138"/>
        <v>33.933674995304393</v>
      </c>
      <c r="AG469" s="3">
        <f t="shared" si="139"/>
        <v>3.0220753962483755</v>
      </c>
      <c r="AH469" s="94">
        <f t="shared" si="140"/>
        <v>8.177551163834984E-2</v>
      </c>
    </row>
    <row r="470" spans="2:34" x14ac:dyDescent="0.25">
      <c r="B470" s="26" t="s">
        <v>4410</v>
      </c>
      <c r="C470" s="29">
        <v>389.42</v>
      </c>
      <c r="D470" s="29">
        <v>262.26</v>
      </c>
      <c r="E470" s="29">
        <v>156.49</v>
      </c>
      <c r="F470" s="15">
        <v>30</v>
      </c>
      <c r="G470" s="15">
        <f t="shared" si="129"/>
        <v>186.49</v>
      </c>
      <c r="H470" s="40">
        <f t="shared" si="130"/>
        <v>321.80557437682774</v>
      </c>
      <c r="I470" s="42">
        <f t="shared" si="131"/>
        <v>0.81496413015176328</v>
      </c>
      <c r="J470" s="29">
        <v>448.93</v>
      </c>
      <c r="K470" s="84">
        <f>'Datos y Cálculos'!T470</f>
        <v>66.490000000000009</v>
      </c>
      <c r="L470" s="40">
        <f>'Datos y Cálculos'!U470</f>
        <v>270.55725401474638</v>
      </c>
      <c r="M470" s="13">
        <f>'Datos y Cálculos'!V470</f>
        <v>0.96933272388145186</v>
      </c>
      <c r="N470" s="84">
        <f t="shared" si="141"/>
        <v>403.90116302866011</v>
      </c>
      <c r="O470" s="84">
        <f t="shared" si="142"/>
        <v>339.57892051439086</v>
      </c>
      <c r="Q470" s="3">
        <f t="shared" si="143"/>
        <v>403.90116302866011</v>
      </c>
      <c r="R470" s="40">
        <f t="shared" si="144"/>
        <v>339.57892051439086</v>
      </c>
      <c r="S470" s="126">
        <f t="shared" si="145"/>
        <v>0.15925243203547068</v>
      </c>
      <c r="U470" s="89">
        <f t="shared" si="133"/>
        <v>8.0262985551984883E-2</v>
      </c>
      <c r="V470" s="159">
        <f t="shared" si="134"/>
        <v>2.3528574669187171E-2</v>
      </c>
      <c r="W470" s="160"/>
      <c r="AA470" s="126">
        <f t="shared" si="135"/>
        <v>0.51080249901083763</v>
      </c>
      <c r="AB470" s="95">
        <f t="shared" si="136"/>
        <v>0.42945595875356568</v>
      </c>
      <c r="AC470" s="130">
        <f t="shared" si="132"/>
        <v>8.1346540257271949E-2</v>
      </c>
      <c r="AE470" s="3">
        <f t="shared" si="137"/>
        <v>34.803855137975013</v>
      </c>
      <c r="AF470" s="40">
        <f t="shared" si="138"/>
        <v>31.929918465007148</v>
      </c>
      <c r="AG470" s="3">
        <f t="shared" si="139"/>
        <v>2.873936672967865</v>
      </c>
      <c r="AH470" s="94">
        <f t="shared" si="140"/>
        <v>8.2575239483515417E-2</v>
      </c>
    </row>
    <row r="471" spans="2:34" x14ac:dyDescent="0.25">
      <c r="B471" s="26" t="s">
        <v>4411</v>
      </c>
      <c r="C471" s="29">
        <v>342.54</v>
      </c>
      <c r="D471" s="29">
        <v>245.41</v>
      </c>
      <c r="E471" s="29">
        <v>131.63</v>
      </c>
      <c r="F471" s="15">
        <v>30</v>
      </c>
      <c r="G471" s="15">
        <f t="shared" si="129"/>
        <v>161.63</v>
      </c>
      <c r="H471" s="40">
        <f t="shared" si="130"/>
        <v>293.85425809404228</v>
      </c>
      <c r="I471" s="42">
        <f t="shared" si="131"/>
        <v>0.83514188833520786</v>
      </c>
      <c r="J471" s="29">
        <v>449.79</v>
      </c>
      <c r="K471" s="84">
        <f>'Datos y Cálculos'!T471</f>
        <v>41.629999999999995</v>
      </c>
      <c r="L471" s="40">
        <f>'Datos y Cálculos'!U471</f>
        <v>248.91589945200366</v>
      </c>
      <c r="M471" s="13">
        <f>'Datos y Cálculos'!V471</f>
        <v>0.98591532537808146</v>
      </c>
      <c r="N471" s="84">
        <f t="shared" si="141"/>
        <v>368.81920655024584</v>
      </c>
      <c r="O471" s="84">
        <f t="shared" si="142"/>
        <v>312.41665555259164</v>
      </c>
      <c r="Q471" s="3">
        <f t="shared" si="143"/>
        <v>368.81920655024584</v>
      </c>
      <c r="R471" s="40">
        <f t="shared" si="144"/>
        <v>312.41665555259164</v>
      </c>
      <c r="S471" s="126">
        <f t="shared" si="145"/>
        <v>0.15292736927996786</v>
      </c>
      <c r="U471" s="89">
        <f t="shared" si="133"/>
        <v>6.692558270321361E-2</v>
      </c>
      <c r="V471" s="159">
        <f t="shared" si="134"/>
        <v>1.8904332703213612E-2</v>
      </c>
      <c r="W471" s="160"/>
      <c r="AA471" s="126">
        <f t="shared" si="135"/>
        <v>0.4664353303080036</v>
      </c>
      <c r="AB471" s="95">
        <f t="shared" si="136"/>
        <v>0.39510460230476768</v>
      </c>
      <c r="AC471" s="130">
        <f t="shared" si="132"/>
        <v>7.1330728003235921E-2</v>
      </c>
      <c r="AE471" s="3">
        <f t="shared" si="137"/>
        <v>33.174736004828901</v>
      </c>
      <c r="AF471" s="40">
        <f t="shared" si="138"/>
        <v>30.865635016025642</v>
      </c>
      <c r="AG471" s="3">
        <f t="shared" si="139"/>
        <v>2.3091009888032588</v>
      </c>
      <c r="AH471" s="94">
        <f t="shared" si="140"/>
        <v>6.9604200873434108E-2</v>
      </c>
    </row>
    <row r="472" spans="2:34" x14ac:dyDescent="0.25">
      <c r="B472" s="26" t="s">
        <v>4412</v>
      </c>
      <c r="C472" s="29">
        <v>372.21</v>
      </c>
      <c r="D472" s="29">
        <v>258.91000000000003</v>
      </c>
      <c r="E472" s="29">
        <v>135.61000000000001</v>
      </c>
      <c r="F472" s="15">
        <v>30</v>
      </c>
      <c r="G472" s="15">
        <f t="shared" si="129"/>
        <v>165.61</v>
      </c>
      <c r="H472" s="40">
        <f t="shared" si="130"/>
        <v>307.34518086347151</v>
      </c>
      <c r="I472" s="42">
        <f t="shared" si="131"/>
        <v>0.84240787271368567</v>
      </c>
      <c r="J472" s="29">
        <v>452.89</v>
      </c>
      <c r="K472" s="84">
        <f>'Datos y Cálculos'!T472</f>
        <v>45.610000000000014</v>
      </c>
      <c r="L472" s="40">
        <f>'Datos y Cálculos'!U472</f>
        <v>262.8966720976133</v>
      </c>
      <c r="M472" s="13">
        <f>'Datos y Cálculos'!V472</f>
        <v>0.98483559314081759</v>
      </c>
      <c r="N472" s="84">
        <f t="shared" si="141"/>
        <v>385.75178892534677</v>
      </c>
      <c r="O472" s="84">
        <f t="shared" si="142"/>
        <v>329.96405305350834</v>
      </c>
      <c r="Q472" s="3">
        <f t="shared" si="143"/>
        <v>385.75178892534677</v>
      </c>
      <c r="R472" s="40">
        <f t="shared" si="144"/>
        <v>329.96405305350834</v>
      </c>
      <c r="S472" s="126">
        <f t="shared" si="145"/>
        <v>0.14462080921842424</v>
      </c>
      <c r="U472" s="89">
        <f t="shared" si="133"/>
        <v>7.3211785788279776E-2</v>
      </c>
      <c r="V472" s="159">
        <f t="shared" si="134"/>
        <v>1.964465784499056E-2</v>
      </c>
      <c r="W472" s="160"/>
      <c r="AA472" s="126">
        <f t="shared" si="135"/>
        <v>0.48784949343408174</v>
      </c>
      <c r="AB472" s="95">
        <f t="shared" si="136"/>
        <v>0.41729630491684649</v>
      </c>
      <c r="AC472" s="130">
        <f t="shared" si="132"/>
        <v>7.0553188517235244E-2</v>
      </c>
      <c r="AE472" s="3">
        <f t="shared" si="137"/>
        <v>33.942574679032774</v>
      </c>
      <c r="AF472" s="40">
        <f t="shared" si="138"/>
        <v>31.543045451171782</v>
      </c>
      <c r="AG472" s="3">
        <f t="shared" si="139"/>
        <v>2.3995292278609917</v>
      </c>
      <c r="AH472" s="94">
        <f t="shared" si="140"/>
        <v>7.0693789453256883E-2</v>
      </c>
    </row>
    <row r="473" spans="2:34" x14ac:dyDescent="0.25">
      <c r="B473" s="26" t="s">
        <v>4413</v>
      </c>
      <c r="C473" s="29">
        <v>325.55</v>
      </c>
      <c r="D473" s="29">
        <v>199.07</v>
      </c>
      <c r="E473" s="29">
        <v>122.71</v>
      </c>
      <c r="F473" s="15">
        <v>30</v>
      </c>
      <c r="G473" s="15">
        <f t="shared" si="129"/>
        <v>152.70999999999998</v>
      </c>
      <c r="H473" s="40">
        <f t="shared" si="130"/>
        <v>250.89680946556493</v>
      </c>
      <c r="I473" s="42">
        <f t="shared" si="131"/>
        <v>0.79343376435929502</v>
      </c>
      <c r="J473" s="29">
        <v>453.12</v>
      </c>
      <c r="K473" s="84">
        <f>'Datos y Cálculos'!T473</f>
        <v>32.70999999999998</v>
      </c>
      <c r="L473" s="40">
        <f>'Datos y Cálculos'!U473</f>
        <v>201.73945821281467</v>
      </c>
      <c r="M473" s="13">
        <f>'Datos y Cálculos'!V473</f>
        <v>0.98676779328911124</v>
      </c>
      <c r="N473" s="84">
        <f t="shared" si="141"/>
        <v>314.90291409513515</v>
      </c>
      <c r="O473" s="84">
        <f t="shared" si="142"/>
        <v>253.20506631595177</v>
      </c>
      <c r="Q473" s="3">
        <f t="shared" si="143"/>
        <v>314.90291409513515</v>
      </c>
      <c r="R473" s="40">
        <f t="shared" si="144"/>
        <v>253.20506631595177</v>
      </c>
      <c r="S473" s="126">
        <f t="shared" si="145"/>
        <v>0.19592656980158618</v>
      </c>
      <c r="U473" s="89">
        <f t="shared" si="133"/>
        <v>4.8788611890359171E-2</v>
      </c>
      <c r="V473" s="159">
        <f t="shared" si="134"/>
        <v>1.7245111531190929E-2</v>
      </c>
      <c r="W473" s="160"/>
      <c r="AA473" s="126">
        <f t="shared" si="135"/>
        <v>0.39824890391359513</v>
      </c>
      <c r="AB473" s="95">
        <f t="shared" si="136"/>
        <v>0.32022136224256298</v>
      </c>
      <c r="AC473" s="130">
        <f t="shared" si="132"/>
        <v>7.8027541671032152E-2</v>
      </c>
      <c r="AE473" s="3">
        <f t="shared" si="137"/>
        <v>30.959365703462023</v>
      </c>
      <c r="AF473" s="40">
        <f t="shared" si="138"/>
        <v>28.852933029330863</v>
      </c>
      <c r="AG473" s="3">
        <f t="shared" si="139"/>
        <v>2.1064326741311596</v>
      </c>
      <c r="AH473" s="94">
        <f t="shared" si="140"/>
        <v>6.8038625025693245E-2</v>
      </c>
    </row>
    <row r="474" spans="2:34" x14ac:dyDescent="0.25">
      <c r="B474" s="26" t="s">
        <v>4414</v>
      </c>
      <c r="C474" s="29">
        <v>346.54</v>
      </c>
      <c r="D474" s="29">
        <v>216.15</v>
      </c>
      <c r="E474" s="29">
        <v>131.53</v>
      </c>
      <c r="F474" s="15">
        <v>30</v>
      </c>
      <c r="G474" s="15">
        <f t="shared" si="129"/>
        <v>161.53</v>
      </c>
      <c r="H474" s="40">
        <f t="shared" si="130"/>
        <v>269.83840238187003</v>
      </c>
      <c r="I474" s="42">
        <f t="shared" si="131"/>
        <v>0.80103498276019569</v>
      </c>
      <c r="J474" s="29">
        <v>450.42</v>
      </c>
      <c r="K474" s="84">
        <f>'Datos y Cálculos'!T474</f>
        <v>41.53</v>
      </c>
      <c r="L474" s="40">
        <f>'Datos y Cálculos'!U474</f>
        <v>220.10352882223401</v>
      </c>
      <c r="M474" s="13">
        <f>'Datos y Cálculos'!V474</f>
        <v>0.98203786716465113</v>
      </c>
      <c r="N474" s="84">
        <f t="shared" si="141"/>
        <v>338.6766831584157</v>
      </c>
      <c r="O474" s="84">
        <f t="shared" si="142"/>
        <v>276.25398177196382</v>
      </c>
      <c r="Q474" s="3">
        <f t="shared" si="143"/>
        <v>338.6766831584157</v>
      </c>
      <c r="R474" s="40">
        <f t="shared" si="144"/>
        <v>276.25398177196382</v>
      </c>
      <c r="S474" s="126">
        <f t="shared" si="145"/>
        <v>0.18431354885229501</v>
      </c>
      <c r="U474" s="89">
        <f t="shared" si="133"/>
        <v>5.6433332691871452E-2</v>
      </c>
      <c r="V474" s="159">
        <f t="shared" si="134"/>
        <v>1.8885731568998112E-2</v>
      </c>
      <c r="W474" s="160"/>
      <c r="AA474" s="126">
        <f t="shared" si="135"/>
        <v>0.42831492441566671</v>
      </c>
      <c r="AB474" s="95">
        <f t="shared" si="136"/>
        <v>0.34937068067021271</v>
      </c>
      <c r="AC474" s="130">
        <f t="shared" si="132"/>
        <v>7.8944243745454001E-2</v>
      </c>
      <c r="AE474" s="3">
        <f t="shared" si="137"/>
        <v>31.893142771345307</v>
      </c>
      <c r="AF474" s="40">
        <f t="shared" si="138"/>
        <v>29.586313848850033</v>
      </c>
      <c r="AG474" s="3">
        <f t="shared" si="139"/>
        <v>2.3068289224952743</v>
      </c>
      <c r="AH474" s="94">
        <f t="shared" si="140"/>
        <v>7.2329934338357771E-2</v>
      </c>
    </row>
    <row r="475" spans="2:34" x14ac:dyDescent="0.25">
      <c r="B475" s="26" t="s">
        <v>4415</v>
      </c>
      <c r="C475" s="29">
        <v>285.74</v>
      </c>
      <c r="D475" s="29">
        <v>200.27</v>
      </c>
      <c r="E475" s="29">
        <v>118.63</v>
      </c>
      <c r="F475" s="15">
        <v>30</v>
      </c>
      <c r="G475" s="15">
        <f t="shared" si="129"/>
        <v>148.63</v>
      </c>
      <c r="H475" s="40">
        <f t="shared" si="130"/>
        <v>249.39717279873082</v>
      </c>
      <c r="I475" s="42">
        <f t="shared" si="131"/>
        <v>0.8030163203238172</v>
      </c>
      <c r="J475" s="29">
        <v>451.63</v>
      </c>
      <c r="K475" s="84">
        <f>'Datos y Cálculos'!T475</f>
        <v>28.629999999999995</v>
      </c>
      <c r="L475" s="40">
        <f>'Datos y Cálculos'!U475</f>
        <v>202.30607949342502</v>
      </c>
      <c r="M475" s="13">
        <f>'Datos y Cálculos'!V475</f>
        <v>0.98993564850585136</v>
      </c>
      <c r="N475" s="84">
        <f t="shared" si="141"/>
        <v>313.0207061966932</v>
      </c>
      <c r="O475" s="84">
        <f t="shared" si="142"/>
        <v>253.91623794397123</v>
      </c>
      <c r="Q475" s="3">
        <f t="shared" si="143"/>
        <v>313.02070619669314</v>
      </c>
      <c r="R475" s="40">
        <f t="shared" si="144"/>
        <v>253.91623794397125</v>
      </c>
      <c r="S475" s="126">
        <f t="shared" si="145"/>
        <v>0.18881967576797409</v>
      </c>
      <c r="U475" s="89">
        <f t="shared" si="133"/>
        <v>4.8207125553875241E-2</v>
      </c>
      <c r="V475" s="159">
        <f t="shared" si="134"/>
        <v>1.6486185255198488E-2</v>
      </c>
      <c r="W475" s="160"/>
      <c r="AA475" s="126">
        <f t="shared" si="135"/>
        <v>0.39586852825195368</v>
      </c>
      <c r="AB475" s="95">
        <f t="shared" si="136"/>
        <v>0.32112076110067461</v>
      </c>
      <c r="AC475" s="130">
        <f t="shared" si="132"/>
        <v>7.4747767151279065E-2</v>
      </c>
      <c r="AE475" s="3">
        <f t="shared" si="137"/>
        <v>30.888339093021422</v>
      </c>
      <c r="AF475" s="40">
        <f t="shared" si="138"/>
        <v>28.874606724255976</v>
      </c>
      <c r="AG475" s="3">
        <f t="shared" si="139"/>
        <v>2.0137323687654458</v>
      </c>
      <c r="AH475" s="94">
        <f t="shared" si="140"/>
        <v>6.5193934924795194E-2</v>
      </c>
    </row>
    <row r="476" spans="2:34" x14ac:dyDescent="0.25">
      <c r="B476" s="26" t="s">
        <v>4416</v>
      </c>
      <c r="C476" s="29">
        <v>306.58</v>
      </c>
      <c r="D476" s="29">
        <v>207.7</v>
      </c>
      <c r="E476" s="29">
        <v>122.45</v>
      </c>
      <c r="F476" s="15">
        <v>30</v>
      </c>
      <c r="G476" s="15">
        <f t="shared" si="129"/>
        <v>152.44999999999999</v>
      </c>
      <c r="H476" s="40">
        <f t="shared" si="130"/>
        <v>257.64373173046533</v>
      </c>
      <c r="I476" s="42">
        <f t="shared" si="131"/>
        <v>0.80615196265394062</v>
      </c>
      <c r="J476" s="29">
        <v>451.5</v>
      </c>
      <c r="K476" s="84">
        <f>'Datos y Cálculos'!T476</f>
        <v>32.449999999999989</v>
      </c>
      <c r="L476" s="40">
        <f>'Datos y Cálculos'!U476</f>
        <v>210.21962919765602</v>
      </c>
      <c r="M476" s="13">
        <f>'Datos y Cálculos'!V476</f>
        <v>0.98801430100855625</v>
      </c>
      <c r="N476" s="84">
        <f t="shared" si="141"/>
        <v>323.37103884696501</v>
      </c>
      <c r="O476" s="84">
        <f t="shared" si="142"/>
        <v>263.84860762219569</v>
      </c>
      <c r="Q476" s="3">
        <f t="shared" si="143"/>
        <v>323.37103884696501</v>
      </c>
      <c r="R476" s="40">
        <f t="shared" si="144"/>
        <v>263.84860762219569</v>
      </c>
      <c r="S476" s="126">
        <f t="shared" si="145"/>
        <v>0.1840685283289647</v>
      </c>
      <c r="U476" s="89">
        <f t="shared" si="133"/>
        <v>5.1447863752362939E-2</v>
      </c>
      <c r="V476" s="159">
        <f t="shared" si="134"/>
        <v>1.719674858223063E-2</v>
      </c>
      <c r="W476" s="160"/>
      <c r="AA476" s="126">
        <f t="shared" si="135"/>
        <v>0.40895830433407193</v>
      </c>
      <c r="AB476" s="95">
        <f t="shared" si="136"/>
        <v>0.33368195110739052</v>
      </c>
      <c r="AC476" s="130">
        <f t="shared" si="132"/>
        <v>7.5276353226681414E-2</v>
      </c>
      <c r="AE476" s="3">
        <f t="shared" si="137"/>
        <v>31.284184420971474</v>
      </c>
      <c r="AF476" s="40">
        <f t="shared" si="138"/>
        <v>29.183659119241067</v>
      </c>
      <c r="AG476" s="3">
        <f t="shared" si="139"/>
        <v>2.1005253017304071</v>
      </c>
      <c r="AH476" s="94">
        <f t="shared" si="140"/>
        <v>6.7143361433527171E-2</v>
      </c>
    </row>
    <row r="477" spans="2:34" x14ac:dyDescent="0.25">
      <c r="B477" s="26" t="s">
        <v>4417</v>
      </c>
      <c r="C477" s="29">
        <v>295.55</v>
      </c>
      <c r="D477" s="29">
        <v>209.74</v>
      </c>
      <c r="E477" s="29">
        <v>127.51</v>
      </c>
      <c r="F477" s="15">
        <v>30</v>
      </c>
      <c r="G477" s="15">
        <f t="shared" si="129"/>
        <v>157.51</v>
      </c>
      <c r="H477" s="40">
        <f t="shared" si="130"/>
        <v>262.2980512699246</v>
      </c>
      <c r="I477" s="42">
        <f t="shared" si="131"/>
        <v>0.7996246978753252</v>
      </c>
      <c r="J477" s="29">
        <v>450.63</v>
      </c>
      <c r="K477" s="84">
        <f>'Datos y Cálculos'!T477</f>
        <v>37.509999999999991</v>
      </c>
      <c r="L477" s="40">
        <f>'Datos y Cálculos'!U477</f>
        <v>213.06775377799428</v>
      </c>
      <c r="M477" s="13">
        <f>'Datos y Cálculos'!V477</f>
        <v>0.9843817108924815</v>
      </c>
      <c r="N477" s="84">
        <f t="shared" si="141"/>
        <v>329.21271849696791</v>
      </c>
      <c r="O477" s="84">
        <f t="shared" si="142"/>
        <v>267.42331521598675</v>
      </c>
      <c r="Q477" s="3">
        <f t="shared" si="143"/>
        <v>329.21271849696791</v>
      </c>
      <c r="R477" s="40">
        <f t="shared" si="144"/>
        <v>267.42331521598675</v>
      </c>
      <c r="S477" s="126">
        <f t="shared" si="145"/>
        <v>0.18768838446789915</v>
      </c>
      <c r="U477" s="89">
        <f t="shared" si="133"/>
        <v>5.332345889792061E-2</v>
      </c>
      <c r="V477" s="159">
        <f t="shared" si="134"/>
        <v>1.813796597353497E-2</v>
      </c>
      <c r="W477" s="160"/>
      <c r="AA477" s="126">
        <f t="shared" si="135"/>
        <v>0.41634611312686443</v>
      </c>
      <c r="AB477" s="95">
        <f t="shared" si="136"/>
        <v>0.33820278377459412</v>
      </c>
      <c r="AC477" s="130">
        <f t="shared" si="132"/>
        <v>7.8143329352270308E-2</v>
      </c>
      <c r="AE477" s="3">
        <f t="shared" si="137"/>
        <v>31.513282092557922</v>
      </c>
      <c r="AF477" s="40">
        <f t="shared" si="138"/>
        <v>29.297790235643571</v>
      </c>
      <c r="AG477" s="3">
        <f t="shared" si="139"/>
        <v>2.2154918569143511</v>
      </c>
      <c r="AH477" s="94">
        <f t="shared" si="140"/>
        <v>7.03034311185744E-2</v>
      </c>
    </row>
    <row r="478" spans="2:34" x14ac:dyDescent="0.25">
      <c r="B478" s="26" t="s">
        <v>4418</v>
      </c>
      <c r="C478" s="29">
        <v>301.87</v>
      </c>
      <c r="D478" s="29">
        <v>201.3</v>
      </c>
      <c r="E478" s="29">
        <v>116.68</v>
      </c>
      <c r="F478" s="15">
        <v>30</v>
      </c>
      <c r="G478" s="15">
        <f t="shared" si="129"/>
        <v>146.68</v>
      </c>
      <c r="H478" s="40">
        <f t="shared" si="130"/>
        <v>249.07170132313306</v>
      </c>
      <c r="I478" s="42">
        <f t="shared" si="131"/>
        <v>0.80820100770437808</v>
      </c>
      <c r="J478" s="29">
        <v>450.67</v>
      </c>
      <c r="K478" s="84">
        <f>'Datos y Cálculos'!T478</f>
        <v>26.680000000000007</v>
      </c>
      <c r="L478" s="40">
        <f>'Datos y Cálculos'!U478</f>
        <v>203.06036639383865</v>
      </c>
      <c r="M478" s="13">
        <f>'Datos y Cálculos'!V478</f>
        <v>0.99133082233081182</v>
      </c>
      <c r="N478" s="84">
        <f t="shared" si="141"/>
        <v>312.61220392701944</v>
      </c>
      <c r="O478" s="84">
        <f t="shared" si="142"/>
        <v>254.8629504331017</v>
      </c>
      <c r="Q478" s="3">
        <f t="shared" si="143"/>
        <v>312.61220392701949</v>
      </c>
      <c r="R478" s="40">
        <f t="shared" si="144"/>
        <v>254.8629504331017</v>
      </c>
      <c r="S478" s="126">
        <f t="shared" si="145"/>
        <v>0.18473128293929164</v>
      </c>
      <c r="U478" s="89">
        <f t="shared" si="133"/>
        <v>4.8081383901701323E-2</v>
      </c>
      <c r="V478" s="159">
        <f t="shared" si="134"/>
        <v>1.612346313799622E-2</v>
      </c>
      <c r="W478" s="160"/>
      <c r="AA478" s="126">
        <f t="shared" si="135"/>
        <v>0.39535190686211596</v>
      </c>
      <c r="AB478" s="95">
        <f t="shared" si="136"/>
        <v>0.32231804189498198</v>
      </c>
      <c r="AC478" s="130">
        <f t="shared" si="132"/>
        <v>7.3033864967133988E-2</v>
      </c>
      <c r="AE478" s="3">
        <f t="shared" si="137"/>
        <v>30.872980170919977</v>
      </c>
      <c r="AF478" s="40">
        <f t="shared" si="138"/>
        <v>28.903553095160195</v>
      </c>
      <c r="AG478" s="3">
        <f t="shared" si="139"/>
        <v>1.969427075759782</v>
      </c>
      <c r="AH478" s="94">
        <f t="shared" si="140"/>
        <v>6.3791284963634176E-2</v>
      </c>
    </row>
    <row r="479" spans="2:34" x14ac:dyDescent="0.25">
      <c r="B479" s="26" t="s">
        <v>4419</v>
      </c>
      <c r="C479" s="29">
        <v>370.56</v>
      </c>
      <c r="D479" s="29">
        <v>257.48</v>
      </c>
      <c r="E479" s="29">
        <v>157.93</v>
      </c>
      <c r="F479" s="15">
        <v>30</v>
      </c>
      <c r="G479" s="15">
        <f t="shared" si="129"/>
        <v>187.93</v>
      </c>
      <c r="H479" s="40">
        <f t="shared" si="130"/>
        <v>318.76893716295513</v>
      </c>
      <c r="I479" s="42">
        <f t="shared" si="131"/>
        <v>0.80773240420341175</v>
      </c>
      <c r="J479" s="29">
        <v>448.37</v>
      </c>
      <c r="K479" s="84">
        <f>'Datos y Cálculos'!T479</f>
        <v>67.930000000000007</v>
      </c>
      <c r="L479" s="40">
        <f>'Datos y Cálculos'!U479</f>
        <v>266.29013368880192</v>
      </c>
      <c r="M479" s="13">
        <f>'Datos y Cálculos'!V479</f>
        <v>0.96691528309081931</v>
      </c>
      <c r="N479" s="84">
        <f t="shared" si="141"/>
        <v>400.08985147896317</v>
      </c>
      <c r="O479" s="84">
        <f t="shared" si="142"/>
        <v>334.22321819080702</v>
      </c>
      <c r="Q479" s="3">
        <f t="shared" si="143"/>
        <v>400.08985147896317</v>
      </c>
      <c r="R479" s="40">
        <f t="shared" si="144"/>
        <v>334.22321819080702</v>
      </c>
      <c r="S479" s="126">
        <f t="shared" si="145"/>
        <v>0.16462960268718396</v>
      </c>
      <c r="U479" s="89">
        <f t="shared" si="133"/>
        <v>7.875536951417772E-2</v>
      </c>
      <c r="V479" s="159">
        <f t="shared" si="134"/>
        <v>2.3796431001890384E-2</v>
      </c>
      <c r="W479" s="160"/>
      <c r="AA479" s="126">
        <f t="shared" si="135"/>
        <v>0.50598243994119863</v>
      </c>
      <c r="AB479" s="95">
        <f t="shared" si="136"/>
        <v>0.42268275188698717</v>
      </c>
      <c r="AC479" s="130">
        <f t="shared" si="132"/>
        <v>8.3299688054211452E-2</v>
      </c>
      <c r="AE479" s="3">
        <f t="shared" si="137"/>
        <v>34.619704883200647</v>
      </c>
      <c r="AF479" s="40">
        <f t="shared" si="138"/>
        <v>31.713050455397823</v>
      </c>
      <c r="AG479" s="3">
        <f t="shared" si="139"/>
        <v>2.9066544278028239</v>
      </c>
      <c r="AH479" s="94">
        <f t="shared" si="140"/>
        <v>8.3959538003262724E-2</v>
      </c>
    </row>
    <row r="480" spans="2:34" x14ac:dyDescent="0.25">
      <c r="B480" s="26" t="s">
        <v>4420</v>
      </c>
      <c r="C480" s="29">
        <v>324.64</v>
      </c>
      <c r="D480" s="29">
        <v>219.4</v>
      </c>
      <c r="E480" s="29">
        <v>144.15</v>
      </c>
      <c r="F480" s="15">
        <v>30</v>
      </c>
      <c r="G480" s="15">
        <f t="shared" si="129"/>
        <v>174.15</v>
      </c>
      <c r="H480" s="40">
        <f t="shared" si="130"/>
        <v>280.11530215252435</v>
      </c>
      <c r="I480" s="42">
        <f t="shared" si="131"/>
        <v>0.78324889184574242</v>
      </c>
      <c r="J480" s="29">
        <v>448.87</v>
      </c>
      <c r="K480" s="84">
        <f>'Datos y Cálculos'!T480</f>
        <v>54.150000000000006</v>
      </c>
      <c r="L480" s="40">
        <f>'Datos y Cálculos'!U480</f>
        <v>225.9835890059276</v>
      </c>
      <c r="M480" s="13">
        <f>'Datos y Cálculos'!V480</f>
        <v>0.97086695969876424</v>
      </c>
      <c r="N480" s="84">
        <f t="shared" si="141"/>
        <v>351.57531543889849</v>
      </c>
      <c r="O480" s="84">
        <f t="shared" si="142"/>
        <v>283.63409988045663</v>
      </c>
      <c r="Q480" s="3">
        <f t="shared" si="143"/>
        <v>351.57531543889849</v>
      </c>
      <c r="R480" s="40">
        <f t="shared" si="144"/>
        <v>283.63409988045663</v>
      </c>
      <c r="S480" s="126">
        <f t="shared" si="145"/>
        <v>0.19324796871368977</v>
      </c>
      <c r="U480" s="89">
        <f t="shared" si="133"/>
        <v>6.0813759593572783E-2</v>
      </c>
      <c r="V480" s="159">
        <f t="shared" si="134"/>
        <v>2.1233194706994342E-2</v>
      </c>
      <c r="W480" s="160"/>
      <c r="AA480" s="126">
        <f t="shared" si="135"/>
        <v>0.44462746373416562</v>
      </c>
      <c r="AB480" s="95">
        <f t="shared" si="136"/>
        <v>0.35870410953321841</v>
      </c>
      <c r="AC480" s="130">
        <f t="shared" si="132"/>
        <v>8.5923354200947211E-2</v>
      </c>
      <c r="AE480" s="3">
        <f t="shared" si="137"/>
        <v>32.428197261175541</v>
      </c>
      <c r="AF480" s="40">
        <f t="shared" si="138"/>
        <v>29.834633570612791</v>
      </c>
      <c r="AG480" s="3">
        <f t="shared" si="139"/>
        <v>2.5935636905627497</v>
      </c>
      <c r="AH480" s="94">
        <f t="shared" si="140"/>
        <v>7.9978657761153982E-2</v>
      </c>
    </row>
    <row r="481" spans="2:34" x14ac:dyDescent="0.25">
      <c r="B481" s="26" t="s">
        <v>4421</v>
      </c>
      <c r="C481" s="29">
        <v>399.14</v>
      </c>
      <c r="D481" s="29">
        <v>259.77999999999997</v>
      </c>
      <c r="E481" s="29">
        <v>142.44999999999999</v>
      </c>
      <c r="F481" s="15">
        <v>30</v>
      </c>
      <c r="G481" s="15">
        <f t="shared" si="129"/>
        <v>172.45</v>
      </c>
      <c r="H481" s="40">
        <f t="shared" si="130"/>
        <v>311.80867675547449</v>
      </c>
      <c r="I481" s="42">
        <f t="shared" si="131"/>
        <v>0.83313909896010918</v>
      </c>
      <c r="J481" s="29">
        <v>447.76</v>
      </c>
      <c r="K481" s="84">
        <f>'Datos y Cálculos'!T481</f>
        <v>52.449999999999989</v>
      </c>
      <c r="L481" s="40">
        <f>'Datos y Cálculos'!U481</f>
        <v>265.02198191848163</v>
      </c>
      <c r="M481" s="13">
        <f>'Datos y Cálculos'!V481</f>
        <v>0.98022057687239683</v>
      </c>
      <c r="N481" s="84">
        <f t="shared" si="141"/>
        <v>391.35396404442218</v>
      </c>
      <c r="O481" s="84">
        <f t="shared" si="142"/>
        <v>332.63154913435545</v>
      </c>
      <c r="Q481" s="3">
        <f t="shared" si="143"/>
        <v>391.35396404442224</v>
      </c>
      <c r="R481" s="40">
        <f t="shared" si="144"/>
        <v>332.63154913435545</v>
      </c>
      <c r="S481" s="126">
        <f t="shared" si="145"/>
        <v>0.15004936784900247</v>
      </c>
      <c r="U481" s="89">
        <f t="shared" si="133"/>
        <v>7.5353699185255182E-2</v>
      </c>
      <c r="V481" s="159">
        <f t="shared" si="134"/>
        <v>2.0916975425330806E-2</v>
      </c>
      <c r="W481" s="160"/>
      <c r="AA481" s="126">
        <f t="shared" si="135"/>
        <v>0.4949344075483722</v>
      </c>
      <c r="AB481" s="95">
        <f t="shared" si="136"/>
        <v>0.42066981256901848</v>
      </c>
      <c r="AC481" s="130">
        <f t="shared" si="132"/>
        <v>7.4264594979353726E-2</v>
      </c>
      <c r="AE481" s="3">
        <f t="shared" si="137"/>
        <v>34.20420223397133</v>
      </c>
      <c r="AF481" s="40">
        <f t="shared" si="138"/>
        <v>31.649263670644299</v>
      </c>
      <c r="AG481" s="3">
        <f t="shared" si="139"/>
        <v>2.5549385633270312</v>
      </c>
      <c r="AH481" s="94">
        <f t="shared" si="140"/>
        <v>7.4696627795911241E-2</v>
      </c>
    </row>
    <row r="482" spans="2:34" x14ac:dyDescent="0.25">
      <c r="B482" s="26" t="s">
        <v>4422</v>
      </c>
      <c r="C482" s="29">
        <v>345.89</v>
      </c>
      <c r="D482" s="29">
        <v>258.33</v>
      </c>
      <c r="E482" s="29">
        <v>151.58000000000001</v>
      </c>
      <c r="F482" s="15">
        <v>30</v>
      </c>
      <c r="G482" s="15">
        <f t="shared" si="129"/>
        <v>181.58</v>
      </c>
      <c r="H482" s="40">
        <f t="shared" si="130"/>
        <v>315.76207071147729</v>
      </c>
      <c r="I482" s="42">
        <f t="shared" si="131"/>
        <v>0.81811599289911241</v>
      </c>
      <c r="J482" s="29">
        <v>448.74</v>
      </c>
      <c r="K482" s="84">
        <f>'Datos y Cálculos'!T482</f>
        <v>61.580000000000013</v>
      </c>
      <c r="L482" s="40">
        <f>'Datos y Cálculos'!U482</f>
        <v>265.56823096899217</v>
      </c>
      <c r="M482" s="13">
        <f>'Datos y Cálculos'!V482</f>
        <v>0.9727443642540311</v>
      </c>
      <c r="N482" s="84">
        <f t="shared" si="141"/>
        <v>396.31590548944581</v>
      </c>
      <c r="O482" s="84">
        <f t="shared" si="142"/>
        <v>333.3171513873051</v>
      </c>
      <c r="Q482" s="3">
        <f t="shared" si="143"/>
        <v>396.31590548944581</v>
      </c>
      <c r="R482" s="40">
        <f t="shared" si="144"/>
        <v>333.3171513873051</v>
      </c>
      <c r="S482" s="126">
        <f t="shared" si="145"/>
        <v>0.15896095319297854</v>
      </c>
      <c r="U482" s="89">
        <f t="shared" si="133"/>
        <v>7.7276618096408317E-2</v>
      </c>
      <c r="V482" s="159">
        <f t="shared" si="134"/>
        <v>2.261525897920607E-2</v>
      </c>
      <c r="W482" s="160"/>
      <c r="AA482" s="126">
        <f t="shared" si="135"/>
        <v>0.50120963604996394</v>
      </c>
      <c r="AB482" s="95">
        <f t="shared" si="136"/>
        <v>0.42153687455395583</v>
      </c>
      <c r="AC482" s="130">
        <f t="shared" si="132"/>
        <v>7.9672761496008104E-2</v>
      </c>
      <c r="AE482" s="3">
        <f t="shared" si="137"/>
        <v>34.439080345187456</v>
      </c>
      <c r="AF482" s="40">
        <f t="shared" si="138"/>
        <v>31.676702127941567</v>
      </c>
      <c r="AG482" s="3">
        <f t="shared" si="139"/>
        <v>2.7623782172458888</v>
      </c>
      <c r="AH482" s="94">
        <f t="shared" si="140"/>
        <v>8.0210568620247891E-2</v>
      </c>
    </row>
    <row r="483" spans="2:34" x14ac:dyDescent="0.25">
      <c r="B483" s="26" t="s">
        <v>4423</v>
      </c>
      <c r="C483" s="29">
        <v>340.4</v>
      </c>
      <c r="D483" s="29">
        <v>210.33</v>
      </c>
      <c r="E483" s="29">
        <v>114.38</v>
      </c>
      <c r="F483" s="15">
        <v>30</v>
      </c>
      <c r="G483" s="15">
        <f t="shared" si="129"/>
        <v>144.38</v>
      </c>
      <c r="H483" s="40">
        <f t="shared" si="130"/>
        <v>255.11623488127918</v>
      </c>
      <c r="I483" s="42">
        <f t="shared" si="131"/>
        <v>0.82444772712281178</v>
      </c>
      <c r="J483" s="29">
        <v>451.12</v>
      </c>
      <c r="K483" s="84">
        <f>'Datos y Cálculos'!T483</f>
        <v>24.379999999999995</v>
      </c>
      <c r="L483" s="40">
        <f>'Datos y Cálculos'!U483</f>
        <v>211.73826602671517</v>
      </c>
      <c r="M483" s="13">
        <f>'Datos y Cálculos'!V483</f>
        <v>0.99334902446713402</v>
      </c>
      <c r="N483" s="84">
        <f t="shared" si="141"/>
        <v>320.19875409423986</v>
      </c>
      <c r="O483" s="84">
        <f t="shared" si="142"/>
        <v>265.7546628005839</v>
      </c>
      <c r="Q483" s="3">
        <f t="shared" si="143"/>
        <v>320.19875409423986</v>
      </c>
      <c r="R483" s="40">
        <f t="shared" si="144"/>
        <v>265.7546628005839</v>
      </c>
      <c r="S483" s="126">
        <f t="shared" si="145"/>
        <v>0.17003217719464381</v>
      </c>
      <c r="U483" s="89">
        <f t="shared" si="133"/>
        <v>5.0443403124763711E-2</v>
      </c>
      <c r="V483" s="159">
        <f t="shared" si="134"/>
        <v>1.5695637051039706E-2</v>
      </c>
      <c r="W483" s="160"/>
      <c r="AA483" s="126">
        <f t="shared" si="135"/>
        <v>0.40494640457345904</v>
      </c>
      <c r="AB483" s="95">
        <f t="shared" si="136"/>
        <v>0.33609248575669076</v>
      </c>
      <c r="AC483" s="130">
        <f t="shared" si="132"/>
        <v>6.8853918816768278E-2</v>
      </c>
      <c r="AE483" s="3">
        <f t="shared" si="137"/>
        <v>31.161492916075929</v>
      </c>
      <c r="AF483" s="40">
        <f t="shared" si="138"/>
        <v>29.244323365399762</v>
      </c>
      <c r="AG483" s="3">
        <f t="shared" si="139"/>
        <v>1.9171695506761672</v>
      </c>
      <c r="AH483" s="94">
        <f t="shared" si="140"/>
        <v>6.1523674614675339E-2</v>
      </c>
    </row>
    <row r="484" spans="2:34" x14ac:dyDescent="0.25">
      <c r="B484" s="26" t="s">
        <v>4424</v>
      </c>
      <c r="C484" s="29">
        <v>301.31</v>
      </c>
      <c r="D484" s="29">
        <v>209.4</v>
      </c>
      <c r="E484" s="29">
        <v>122.57</v>
      </c>
      <c r="F484" s="15">
        <v>30</v>
      </c>
      <c r="G484" s="15">
        <f t="shared" si="129"/>
        <v>152.57</v>
      </c>
      <c r="H484" s="40">
        <f t="shared" si="130"/>
        <v>259.0867902846457</v>
      </c>
      <c r="I484" s="42">
        <f t="shared" si="131"/>
        <v>0.80822337476157202</v>
      </c>
      <c r="J484" s="29">
        <v>451.19</v>
      </c>
      <c r="K484" s="84">
        <f>'Datos y Cálculos'!T484</f>
        <v>32.569999999999993</v>
      </c>
      <c r="L484" s="40">
        <f>'Datos y Cálculos'!U484</f>
        <v>211.91782581934913</v>
      </c>
      <c r="M484" s="13">
        <f>'Datos y Cálculos'!V484</f>
        <v>0.98811885781852316</v>
      </c>
      <c r="N484" s="84">
        <f t="shared" si="141"/>
        <v>325.18223503112245</v>
      </c>
      <c r="O484" s="84">
        <f t="shared" si="142"/>
        <v>265.98002996278575</v>
      </c>
      <c r="Q484" s="3">
        <f t="shared" si="143"/>
        <v>325.18223503112239</v>
      </c>
      <c r="R484" s="40">
        <f t="shared" si="144"/>
        <v>265.98002996278575</v>
      </c>
      <c r="S484" s="126">
        <f t="shared" si="145"/>
        <v>0.18205854653367071</v>
      </c>
      <c r="U484" s="89">
        <f t="shared" si="133"/>
        <v>5.2025795102079393E-2</v>
      </c>
      <c r="V484" s="159">
        <f t="shared" si="134"/>
        <v>1.7219069943289207E-2</v>
      </c>
      <c r="W484" s="160"/>
      <c r="AA484" s="126">
        <f t="shared" si="135"/>
        <v>0.41124887346769157</v>
      </c>
      <c r="AB484" s="95">
        <f t="shared" si="136"/>
        <v>0.33637750130055416</v>
      </c>
      <c r="AC484" s="130">
        <f t="shared" si="132"/>
        <v>7.4871372167137407E-2</v>
      </c>
      <c r="AE484" s="3">
        <f t="shared" si="137"/>
        <v>31.354776801672845</v>
      </c>
      <c r="AF484" s="40">
        <f t="shared" si="138"/>
        <v>29.25152502037286</v>
      </c>
      <c r="AG484" s="3">
        <f t="shared" si="139"/>
        <v>2.1032517812999849</v>
      </c>
      <c r="AH484" s="94">
        <f t="shared" si="140"/>
        <v>6.7079150159594536E-2</v>
      </c>
    </row>
    <row r="485" spans="2:34" x14ac:dyDescent="0.25">
      <c r="B485" s="26" t="s">
        <v>4425</v>
      </c>
      <c r="C485" s="29">
        <v>324.85000000000002</v>
      </c>
      <c r="D485" s="29">
        <v>219.96</v>
      </c>
      <c r="E485" s="29">
        <v>118.58</v>
      </c>
      <c r="F485" s="15">
        <v>30</v>
      </c>
      <c r="G485" s="15">
        <f t="shared" si="129"/>
        <v>148.57999999999998</v>
      </c>
      <c r="H485" s="40">
        <f t="shared" si="130"/>
        <v>265.44004596141855</v>
      </c>
      <c r="I485" s="42">
        <f t="shared" si="131"/>
        <v>0.8286617010003493</v>
      </c>
      <c r="J485" s="29">
        <v>451.96</v>
      </c>
      <c r="K485" s="84">
        <f>'Datos y Cálculos'!T485</f>
        <v>28.579999999999984</v>
      </c>
      <c r="L485" s="40">
        <f>'Datos y Cálculos'!U485</f>
        <v>221.80896735704803</v>
      </c>
      <c r="M485" s="13">
        <f>'Datos y Cálculos'!V485</f>
        <v>0.99166414514670309</v>
      </c>
      <c r="N485" s="84">
        <f t="shared" si="141"/>
        <v>333.15626519463399</v>
      </c>
      <c r="O485" s="84">
        <f t="shared" si="142"/>
        <v>278.39449350492305</v>
      </c>
      <c r="Q485" s="3">
        <f t="shared" si="143"/>
        <v>333.15626519463405</v>
      </c>
      <c r="R485" s="40">
        <f t="shared" si="144"/>
        <v>278.39449350492305</v>
      </c>
      <c r="S485" s="126">
        <f t="shared" si="145"/>
        <v>0.16437263053635953</v>
      </c>
      <c r="U485" s="89">
        <f t="shared" si="133"/>
        <v>5.4608603742911162E-2</v>
      </c>
      <c r="V485" s="159">
        <f t="shared" si="134"/>
        <v>1.6476884688090738E-2</v>
      </c>
      <c r="W485" s="160"/>
      <c r="AA485" s="126">
        <f t="shared" si="135"/>
        <v>0.42133340628796595</v>
      </c>
      <c r="AB485" s="95">
        <f t="shared" si="136"/>
        <v>0.35207772596356829</v>
      </c>
      <c r="AC485" s="130">
        <f t="shared" si="132"/>
        <v>6.9255680324397662E-2</v>
      </c>
      <c r="AE485" s="3">
        <f t="shared" si="137"/>
        <v>31.670258235483011</v>
      </c>
      <c r="AF485" s="40">
        <f t="shared" si="138"/>
        <v>29.657661899871552</v>
      </c>
      <c r="AG485" s="3">
        <f t="shared" si="139"/>
        <v>2.0125963356114589</v>
      </c>
      <c r="AH485" s="94">
        <f t="shared" si="140"/>
        <v>6.354846621858512E-2</v>
      </c>
    </row>
    <row r="486" spans="2:34" x14ac:dyDescent="0.25">
      <c r="B486" s="26" t="s">
        <v>4426</v>
      </c>
      <c r="C486" s="29">
        <v>340.11</v>
      </c>
      <c r="D486" s="29">
        <v>226.13</v>
      </c>
      <c r="E486" s="29">
        <v>125.34</v>
      </c>
      <c r="F486" s="15">
        <v>30</v>
      </c>
      <c r="G486" s="15">
        <f t="shared" si="129"/>
        <v>155.34</v>
      </c>
      <c r="H486" s="40">
        <f t="shared" si="130"/>
        <v>274.34520681068949</v>
      </c>
      <c r="I486" s="42">
        <f t="shared" si="131"/>
        <v>0.82425351121967971</v>
      </c>
      <c r="J486" s="29">
        <v>452.37</v>
      </c>
      <c r="K486" s="84">
        <f>'Datos y Cálculos'!T486</f>
        <v>35.340000000000003</v>
      </c>
      <c r="L486" s="40">
        <f>'Datos y Cálculos'!U486</f>
        <v>228.87484025117308</v>
      </c>
      <c r="M486" s="13">
        <f>'Datos y Cálculos'!V486</f>
        <v>0.98800724339922719</v>
      </c>
      <c r="N486" s="84">
        <f t="shared" si="141"/>
        <v>344.33321522398944</v>
      </c>
      <c r="O486" s="84">
        <f t="shared" si="142"/>
        <v>287.26293615162473</v>
      </c>
      <c r="Q486" s="3">
        <f t="shared" si="143"/>
        <v>344.33321522398944</v>
      </c>
      <c r="R486" s="40">
        <f t="shared" si="144"/>
        <v>287.26293615162473</v>
      </c>
      <c r="S486" s="126">
        <f t="shared" si="145"/>
        <v>0.1657414287937351</v>
      </c>
      <c r="U486" s="89">
        <f t="shared" si="133"/>
        <v>5.833415864839319E-2</v>
      </c>
      <c r="V486" s="159">
        <f t="shared" si="134"/>
        <v>1.7734321361058597E-2</v>
      </c>
      <c r="W486" s="160"/>
      <c r="AA486" s="126">
        <f t="shared" si="135"/>
        <v>0.43546858223918966</v>
      </c>
      <c r="AB486" s="95">
        <f t="shared" si="136"/>
        <v>0.36329339722408427</v>
      </c>
      <c r="AC486" s="130">
        <f t="shared" si="132"/>
        <v>7.2175185015105392E-2</v>
      </c>
      <c r="AE486" s="3">
        <f t="shared" si="137"/>
        <v>32.125322302072732</v>
      </c>
      <c r="AF486" s="40">
        <f t="shared" si="138"/>
        <v>29.95913428404161</v>
      </c>
      <c r="AG486" s="3">
        <f t="shared" si="139"/>
        <v>2.1661880180311215</v>
      </c>
      <c r="AH486" s="94">
        <f t="shared" si="140"/>
        <v>6.7429300713703899E-2</v>
      </c>
    </row>
    <row r="487" spans="2:34" x14ac:dyDescent="0.25">
      <c r="B487" s="26" t="s">
        <v>4427</v>
      </c>
      <c r="C487" s="29">
        <v>315.33999999999997</v>
      </c>
      <c r="D487" s="29">
        <v>219.45</v>
      </c>
      <c r="E487" s="29">
        <v>123.67</v>
      </c>
      <c r="F487" s="15">
        <v>30</v>
      </c>
      <c r="G487" s="15">
        <f t="shared" si="129"/>
        <v>153.67000000000002</v>
      </c>
      <c r="H487" s="40">
        <f t="shared" si="130"/>
        <v>267.90440720525669</v>
      </c>
      <c r="I487" s="42">
        <f t="shared" si="131"/>
        <v>0.8191354606266964</v>
      </c>
      <c r="J487" s="29">
        <v>451.99</v>
      </c>
      <c r="K487" s="84">
        <f>'Datos y Cálculos'!T487</f>
        <v>33.670000000000016</v>
      </c>
      <c r="L487" s="40">
        <f>'Datos y Cálculos'!U487</f>
        <v>222.01795287768959</v>
      </c>
      <c r="M487" s="13">
        <f>'Datos y Cálculos'!V487</f>
        <v>0.98843358005780591</v>
      </c>
      <c r="N487" s="84">
        <f t="shared" si="141"/>
        <v>336.24930786313496</v>
      </c>
      <c r="O487" s="84">
        <f t="shared" si="142"/>
        <v>278.65679317144293</v>
      </c>
      <c r="Q487" s="3">
        <f t="shared" si="143"/>
        <v>336.24930786313496</v>
      </c>
      <c r="R487" s="40">
        <f t="shared" si="144"/>
        <v>278.65679317144293</v>
      </c>
      <c r="S487" s="126">
        <f t="shared" si="145"/>
        <v>0.17127920666273655</v>
      </c>
      <c r="U487" s="89">
        <f t="shared" si="133"/>
        <v>5.562728974291116E-2</v>
      </c>
      <c r="V487" s="159">
        <f t="shared" si="134"/>
        <v>1.7423682419659733E-2</v>
      </c>
      <c r="W487" s="160"/>
      <c r="AA487" s="126">
        <f t="shared" si="135"/>
        <v>0.42524509080199474</v>
      </c>
      <c r="AB487" s="95">
        <f t="shared" si="136"/>
        <v>0.35240944901220572</v>
      </c>
      <c r="AC487" s="130">
        <f t="shared" si="132"/>
        <v>7.2835641789789018E-2</v>
      </c>
      <c r="AE487" s="3">
        <f t="shared" si="137"/>
        <v>31.794687322021474</v>
      </c>
      <c r="AF487" s="40">
        <f t="shared" si="138"/>
        <v>29.666442811333674</v>
      </c>
      <c r="AG487" s="3">
        <f t="shared" si="139"/>
        <v>2.1282445106878001</v>
      </c>
      <c r="AH487" s="94">
        <f t="shared" si="140"/>
        <v>6.6937110880588735E-2</v>
      </c>
    </row>
    <row r="488" spans="2:34" x14ac:dyDescent="0.25">
      <c r="B488" s="26" t="s">
        <v>4428</v>
      </c>
      <c r="C488" s="29">
        <v>292.18</v>
      </c>
      <c r="D488" s="29">
        <v>189.7</v>
      </c>
      <c r="E488" s="29">
        <v>121.31</v>
      </c>
      <c r="F488" s="15">
        <v>30</v>
      </c>
      <c r="G488" s="15">
        <f t="shared" si="129"/>
        <v>151.31</v>
      </c>
      <c r="H488" s="40">
        <f t="shared" si="130"/>
        <v>242.65367522458834</v>
      </c>
      <c r="I488" s="42">
        <f t="shared" si="131"/>
        <v>0.78177262233684686</v>
      </c>
      <c r="J488" s="29">
        <v>455.07</v>
      </c>
      <c r="K488" s="84">
        <f>'Datos y Cálculos'!T488</f>
        <v>31.310000000000002</v>
      </c>
      <c r="L488" s="40">
        <f>'Datos y Cálculos'!U488</f>
        <v>192.26649760163625</v>
      </c>
      <c r="M488" s="13">
        <f>'Datos y Cálculos'!V488</f>
        <v>0.98665135302483187</v>
      </c>
      <c r="N488" s="84">
        <f t="shared" si="141"/>
        <v>304.55687980601766</v>
      </c>
      <c r="O488" s="84">
        <f t="shared" si="142"/>
        <v>241.31546553576354</v>
      </c>
      <c r="Q488" s="3">
        <f t="shared" si="143"/>
        <v>304.55687980601761</v>
      </c>
      <c r="R488" s="40">
        <f t="shared" si="144"/>
        <v>241.31546553576354</v>
      </c>
      <c r="S488" s="126">
        <f t="shared" si="145"/>
        <v>0.20765058504189637</v>
      </c>
      <c r="U488" s="89">
        <f t="shared" si="133"/>
        <v>4.5635407374291115E-2</v>
      </c>
      <c r="V488" s="159">
        <f t="shared" si="134"/>
        <v>1.6984695652173913E-2</v>
      </c>
      <c r="W488" s="160"/>
      <c r="AA488" s="126">
        <f t="shared" si="135"/>
        <v>0.38516456384855291</v>
      </c>
      <c r="AB488" s="95">
        <f t="shared" si="136"/>
        <v>0.30518491682799403</v>
      </c>
      <c r="AC488" s="130">
        <f t="shared" si="132"/>
        <v>7.9979647020558875E-2</v>
      </c>
      <c r="AE488" s="3">
        <f t="shared" si="137"/>
        <v>30.574212321945737</v>
      </c>
      <c r="AF488" s="40">
        <f t="shared" si="138"/>
        <v>28.499588576126339</v>
      </c>
      <c r="AG488" s="3">
        <f t="shared" si="139"/>
        <v>2.0746237458193981</v>
      </c>
      <c r="AH488" s="94">
        <f t="shared" si="140"/>
        <v>6.7855345674114442E-2</v>
      </c>
    </row>
    <row r="489" spans="2:34" x14ac:dyDescent="0.25">
      <c r="B489" s="26" t="s">
        <v>4429</v>
      </c>
      <c r="C489" s="29">
        <v>377.42</v>
      </c>
      <c r="D489" s="29">
        <v>242.47</v>
      </c>
      <c r="E489" s="29">
        <v>147.22</v>
      </c>
      <c r="F489" s="15">
        <v>30</v>
      </c>
      <c r="G489" s="15">
        <f t="shared" si="129"/>
        <v>177.22</v>
      </c>
      <c r="H489" s="40">
        <f t="shared" si="130"/>
        <v>300.33086637906536</v>
      </c>
      <c r="I489" s="42">
        <f t="shared" si="131"/>
        <v>0.80734292456628243</v>
      </c>
      <c r="J489" s="29">
        <v>451.37</v>
      </c>
      <c r="K489" s="84">
        <f>'Datos y Cálculos'!T489</f>
        <v>57.22</v>
      </c>
      <c r="L489" s="40">
        <f>'Datos y Cálculos'!U489</f>
        <v>249.13014530562134</v>
      </c>
      <c r="M489" s="13">
        <f>'Datos y Cálculos'!V489</f>
        <v>0.97326640139252929</v>
      </c>
      <c r="N489" s="84">
        <f t="shared" si="141"/>
        <v>376.94805771718893</v>
      </c>
      <c r="O489" s="84">
        <f t="shared" si="142"/>
        <v>312.68555751185016</v>
      </c>
      <c r="Q489" s="3">
        <f t="shared" si="143"/>
        <v>376.94805771718893</v>
      </c>
      <c r="R489" s="40">
        <f t="shared" si="144"/>
        <v>312.68555751185016</v>
      </c>
      <c r="S489" s="126">
        <f t="shared" si="145"/>
        <v>0.17048104875381187</v>
      </c>
      <c r="U489" s="89">
        <f t="shared" si="133"/>
        <v>6.9908200402646503E-2</v>
      </c>
      <c r="V489" s="159">
        <f t="shared" si="134"/>
        <v>2.180424952741021E-2</v>
      </c>
      <c r="W489" s="160"/>
      <c r="AA489" s="126">
        <f t="shared" si="135"/>
        <v>0.47671566091915135</v>
      </c>
      <c r="AB489" s="95">
        <f t="shared" si="136"/>
        <v>0.39544467508828784</v>
      </c>
      <c r="AC489" s="130">
        <f t="shared" si="132"/>
        <v>8.1270985830863507E-2</v>
      </c>
      <c r="AE489" s="3">
        <f t="shared" si="137"/>
        <v>33.539052777449591</v>
      </c>
      <c r="AF489" s="40">
        <f t="shared" si="138"/>
        <v>30.875736651231765</v>
      </c>
      <c r="AG489" s="3">
        <f t="shared" si="139"/>
        <v>2.6633161262178255</v>
      </c>
      <c r="AH489" s="94">
        <f t="shared" si="140"/>
        <v>7.9409402045144795E-2</v>
      </c>
    </row>
    <row r="490" spans="2:34" x14ac:dyDescent="0.25">
      <c r="B490" s="26" t="s">
        <v>4430</v>
      </c>
      <c r="C490" s="29">
        <v>381.02</v>
      </c>
      <c r="D490" s="29">
        <v>256.43</v>
      </c>
      <c r="E490" s="29">
        <v>153.81</v>
      </c>
      <c r="F490" s="15">
        <v>30</v>
      </c>
      <c r="G490" s="15">
        <f t="shared" si="129"/>
        <v>183.81</v>
      </c>
      <c r="H490" s="40">
        <f t="shared" si="130"/>
        <v>315.50350394250773</v>
      </c>
      <c r="I490" s="42">
        <f t="shared" si="131"/>
        <v>0.81276434903470252</v>
      </c>
      <c r="J490" s="29">
        <v>451.34</v>
      </c>
      <c r="K490" s="84">
        <f>'Datos y Cálculos'!T490</f>
        <v>63.81</v>
      </c>
      <c r="L490" s="40">
        <f>'Datos y Cálculos'!U490</f>
        <v>264.24999716177859</v>
      </c>
      <c r="M490" s="13">
        <f>'Datos y Cálculos'!V490</f>
        <v>0.9704068221541321</v>
      </c>
      <c r="N490" s="84">
        <f t="shared" si="141"/>
        <v>395.9913759379935</v>
      </c>
      <c r="O490" s="84">
        <f t="shared" si="142"/>
        <v>331.66262390154503</v>
      </c>
      <c r="Q490" s="3">
        <f t="shared" si="143"/>
        <v>395.9913759379935</v>
      </c>
      <c r="R490" s="40">
        <f t="shared" si="144"/>
        <v>331.66262390154509</v>
      </c>
      <c r="S490" s="126">
        <f t="shared" si="145"/>
        <v>0.16244988134923766</v>
      </c>
      <c r="U490" s="89">
        <f t="shared" si="133"/>
        <v>7.7150111550094519E-2</v>
      </c>
      <c r="V490" s="159">
        <f t="shared" si="134"/>
        <v>2.3030064272211711E-2</v>
      </c>
      <c r="W490" s="160"/>
      <c r="AA490" s="126">
        <f t="shared" si="135"/>
        <v>0.5007992126071551</v>
      </c>
      <c r="AB490" s="95">
        <f t="shared" si="136"/>
        <v>0.41944443993933112</v>
      </c>
      <c r="AC490" s="130">
        <f t="shared" si="132"/>
        <v>8.1354772667823982E-2</v>
      </c>
      <c r="AE490" s="3">
        <f t="shared" si="137"/>
        <v>34.423627993826038</v>
      </c>
      <c r="AF490" s="40">
        <f t="shared" si="138"/>
        <v>31.610582697912125</v>
      </c>
      <c r="AG490" s="3">
        <f t="shared" si="139"/>
        <v>2.8130452959139127</v>
      </c>
      <c r="AH490" s="94">
        <f t="shared" si="140"/>
        <v>8.1718443402259644E-2</v>
      </c>
    </row>
    <row r="491" spans="2:34" x14ac:dyDescent="0.25">
      <c r="B491" s="26" t="s">
        <v>4431</v>
      </c>
      <c r="C491" s="29">
        <v>309.47000000000003</v>
      </c>
      <c r="D491" s="29">
        <v>215.9</v>
      </c>
      <c r="E491" s="29">
        <v>122.64</v>
      </c>
      <c r="F491" s="15">
        <v>30</v>
      </c>
      <c r="G491" s="15">
        <f t="shared" si="129"/>
        <v>152.63999999999999</v>
      </c>
      <c r="H491" s="40">
        <f t="shared" si="130"/>
        <v>264.408357659133</v>
      </c>
      <c r="I491" s="42">
        <f t="shared" si="131"/>
        <v>0.8165399986271672</v>
      </c>
      <c r="J491" s="29">
        <v>454.39</v>
      </c>
      <c r="K491" s="84">
        <f>'Datos y Cálculos'!T491</f>
        <v>32.639999999999986</v>
      </c>
      <c r="L491" s="40">
        <f>'Datos y Cálculos'!U491</f>
        <v>218.35333659003246</v>
      </c>
      <c r="M491" s="13">
        <f>'Datos y Cálculos'!V491</f>
        <v>0.98876437324775723</v>
      </c>
      <c r="N491" s="84">
        <f t="shared" si="141"/>
        <v>331.86138363149411</v>
      </c>
      <c r="O491" s="84">
        <f t="shared" si="142"/>
        <v>274.05729925806133</v>
      </c>
      <c r="Q491" s="3">
        <f t="shared" si="143"/>
        <v>331.86138363149411</v>
      </c>
      <c r="R491" s="40">
        <f t="shared" si="144"/>
        <v>274.05729925806133</v>
      </c>
      <c r="S491" s="126">
        <f t="shared" si="145"/>
        <v>0.17418141195246639</v>
      </c>
      <c r="U491" s="89">
        <f t="shared" si="133"/>
        <v>5.4184933149338387E-2</v>
      </c>
      <c r="V491" s="159">
        <f t="shared" si="134"/>
        <v>1.723209073724008E-2</v>
      </c>
      <c r="W491" s="160"/>
      <c r="AA491" s="126">
        <f t="shared" si="135"/>
        <v>0.41969580580814764</v>
      </c>
      <c r="AB491" s="95">
        <f t="shared" si="136"/>
        <v>0.34659259776195628</v>
      </c>
      <c r="AC491" s="130">
        <f t="shared" si="132"/>
        <v>7.3103208046191359E-2</v>
      </c>
      <c r="AE491" s="3">
        <f t="shared" si="137"/>
        <v>31.618508290012603</v>
      </c>
      <c r="AF491" s="40">
        <f t="shared" si="138"/>
        <v>29.51366606229703</v>
      </c>
      <c r="AG491" s="3">
        <f t="shared" si="139"/>
        <v>2.1048422277155723</v>
      </c>
      <c r="AH491" s="94">
        <f t="shared" si="140"/>
        <v>6.6569940884290024E-2</v>
      </c>
    </row>
    <row r="492" spans="2:34" x14ac:dyDescent="0.25">
      <c r="B492" s="26" t="s">
        <v>4432</v>
      </c>
      <c r="C492" s="29">
        <v>317.06</v>
      </c>
      <c r="D492" s="29">
        <v>224.02</v>
      </c>
      <c r="E492" s="29">
        <v>133.47999999999999</v>
      </c>
      <c r="F492" s="15">
        <v>30</v>
      </c>
      <c r="G492" s="15">
        <f t="shared" si="129"/>
        <v>163.47999999999999</v>
      </c>
      <c r="H492" s="40">
        <f t="shared" si="130"/>
        <v>277.32773175432709</v>
      </c>
      <c r="I492" s="42">
        <f t="shared" si="131"/>
        <v>0.80778073863327116</v>
      </c>
      <c r="J492" s="29">
        <v>455.47</v>
      </c>
      <c r="K492" s="84">
        <f>'Datos y Cálculos'!T492</f>
        <v>43.47999999999999</v>
      </c>
      <c r="L492" s="40">
        <f>'Datos y Cálculos'!U492</f>
        <v>228.20050569619693</v>
      </c>
      <c r="M492" s="13">
        <f>'Datos y Cálculos'!V492</f>
        <v>0.98168055901785589</v>
      </c>
      <c r="N492" s="84">
        <f t="shared" si="141"/>
        <v>348.07660996110667</v>
      </c>
      <c r="O492" s="84">
        <f t="shared" si="142"/>
        <v>286.41657259327832</v>
      </c>
      <c r="Q492" s="3">
        <f t="shared" si="143"/>
        <v>348.07660996110667</v>
      </c>
      <c r="R492" s="40">
        <f t="shared" si="144"/>
        <v>286.41657259327832</v>
      </c>
      <c r="S492" s="126">
        <f t="shared" si="145"/>
        <v>0.17714501808874239</v>
      </c>
      <c r="U492" s="89">
        <f t="shared" si="133"/>
        <v>5.960940458979206E-2</v>
      </c>
      <c r="V492" s="159">
        <f t="shared" si="134"/>
        <v>1.924845368620037E-2</v>
      </c>
      <c r="W492" s="160"/>
      <c r="AA492" s="126">
        <f t="shared" si="135"/>
        <v>0.44020274881639221</v>
      </c>
      <c r="AB492" s="95">
        <f t="shared" si="136"/>
        <v>0.36222302491459829</v>
      </c>
      <c r="AC492" s="130">
        <f t="shared" si="132"/>
        <v>7.7979723901793918E-2</v>
      </c>
      <c r="AE492" s="3">
        <f t="shared" si="137"/>
        <v>32.281089327044256</v>
      </c>
      <c r="AF492" s="40">
        <f t="shared" si="138"/>
        <v>29.929955111543308</v>
      </c>
      <c r="AG492" s="3">
        <f t="shared" si="139"/>
        <v>2.3511342155009487</v>
      </c>
      <c r="AH492" s="94">
        <f t="shared" si="140"/>
        <v>7.2833174608244344E-2</v>
      </c>
    </row>
    <row r="493" spans="2:34" x14ac:dyDescent="0.25">
      <c r="B493" s="26" t="s">
        <v>4433</v>
      </c>
      <c r="C493" s="29">
        <v>315.83999999999997</v>
      </c>
      <c r="D493" s="29">
        <v>211.65</v>
      </c>
      <c r="E493" s="29">
        <v>125.6</v>
      </c>
      <c r="F493" s="15">
        <v>30</v>
      </c>
      <c r="G493" s="15">
        <f t="shared" si="129"/>
        <v>155.6</v>
      </c>
      <c r="H493" s="40">
        <f t="shared" si="130"/>
        <v>262.69199169369438</v>
      </c>
      <c r="I493" s="42">
        <f t="shared" si="131"/>
        <v>0.80569643039133587</v>
      </c>
      <c r="J493" s="29">
        <v>455.98</v>
      </c>
      <c r="K493" s="84">
        <f>'Datos y Cálculos'!T493</f>
        <v>35.599999999999994</v>
      </c>
      <c r="L493" s="40">
        <f>'Datos y Cálculos'!U493</f>
        <v>214.62311734759609</v>
      </c>
      <c r="M493" s="13">
        <f>'Datos y Cálculos'!V493</f>
        <v>0.98614726417014564</v>
      </c>
      <c r="N493" s="84">
        <f t="shared" si="141"/>
        <v>329.70715677894214</v>
      </c>
      <c r="O493" s="84">
        <f t="shared" si="142"/>
        <v>269.37546646728532</v>
      </c>
      <c r="Q493" s="3">
        <f t="shared" si="143"/>
        <v>329.70715677894219</v>
      </c>
      <c r="R493" s="40">
        <f t="shared" si="144"/>
        <v>269.37546646728532</v>
      </c>
      <c r="S493" s="126">
        <f t="shared" si="145"/>
        <v>0.18298568614968613</v>
      </c>
      <c r="U493" s="89">
        <f t="shared" si="133"/>
        <v>5.3483750141776941E-2</v>
      </c>
      <c r="V493" s="159">
        <f t="shared" si="134"/>
        <v>1.7782684310018899E-2</v>
      </c>
      <c r="W493" s="160"/>
      <c r="AA493" s="126">
        <f t="shared" si="135"/>
        <v>0.41697141538681648</v>
      </c>
      <c r="AB493" s="95">
        <f t="shared" si="136"/>
        <v>0.34067161483745412</v>
      </c>
      <c r="AC493" s="130">
        <f t="shared" si="132"/>
        <v>7.6299800549362362E-2</v>
      </c>
      <c r="AE493" s="3">
        <f t="shared" si="137"/>
        <v>31.532861131685937</v>
      </c>
      <c r="AF493" s="40">
        <f t="shared" si="138"/>
        <v>29.36076574125406</v>
      </c>
      <c r="AG493" s="3">
        <f t="shared" si="139"/>
        <v>2.1720953904318776</v>
      </c>
      <c r="AH493" s="94">
        <f t="shared" si="140"/>
        <v>6.8883549176234959E-2</v>
      </c>
    </row>
    <row r="494" spans="2:34" x14ac:dyDescent="0.25">
      <c r="B494" s="26" t="s">
        <v>4434</v>
      </c>
      <c r="C494" s="29">
        <v>323.3</v>
      </c>
      <c r="D494" s="29">
        <v>220.6</v>
      </c>
      <c r="E494" s="29">
        <v>133.72</v>
      </c>
      <c r="F494" s="15">
        <v>30</v>
      </c>
      <c r="G494" s="15">
        <f t="shared" si="129"/>
        <v>163.72</v>
      </c>
      <c r="H494" s="40">
        <f t="shared" si="130"/>
        <v>274.7154862762564</v>
      </c>
      <c r="I494" s="42">
        <f t="shared" si="131"/>
        <v>0.80301261130274482</v>
      </c>
      <c r="J494" s="29">
        <v>455.9</v>
      </c>
      <c r="K494" s="84">
        <f>'Datos y Cálculos'!T494</f>
        <v>43.72</v>
      </c>
      <c r="L494" s="40">
        <f>'Datos y Cálculos'!U494</f>
        <v>224.89063653251552</v>
      </c>
      <c r="M494" s="13">
        <f>'Datos y Cálculos'!V494</f>
        <v>0.98092123087616778</v>
      </c>
      <c r="N494" s="84">
        <f t="shared" si="141"/>
        <v>344.79795641772955</v>
      </c>
      <c r="O494" s="84">
        <f t="shared" si="142"/>
        <v>282.26232508755243</v>
      </c>
      <c r="Q494" s="3">
        <f t="shared" si="143"/>
        <v>344.79795641772949</v>
      </c>
      <c r="R494" s="40">
        <f t="shared" si="144"/>
        <v>282.26232508755248</v>
      </c>
      <c r="S494" s="126">
        <f t="shared" si="145"/>
        <v>0.18136891523340082</v>
      </c>
      <c r="U494" s="89">
        <f t="shared" si="133"/>
        <v>5.8491730328922499E-2</v>
      </c>
      <c r="V494" s="159">
        <f t="shared" si="134"/>
        <v>1.9293096408317584E-2</v>
      </c>
      <c r="W494" s="160"/>
      <c r="AA494" s="126">
        <f t="shared" si="135"/>
        <v>0.43605632742262923</v>
      </c>
      <c r="AB494" s="95">
        <f t="shared" si="136"/>
        <v>0.35696926433732623</v>
      </c>
      <c r="AC494" s="130">
        <f t="shared" si="132"/>
        <v>7.9087063085303E-2</v>
      </c>
      <c r="AE494" s="3">
        <f t="shared" si="137"/>
        <v>32.144569155639573</v>
      </c>
      <c r="AF494" s="40">
        <f t="shared" si="138"/>
        <v>29.787981980999469</v>
      </c>
      <c r="AG494" s="3">
        <f t="shared" si="139"/>
        <v>2.3565871746401044</v>
      </c>
      <c r="AH494" s="94">
        <f t="shared" si="140"/>
        <v>7.3312140636567102E-2</v>
      </c>
    </row>
    <row r="495" spans="2:34" x14ac:dyDescent="0.25">
      <c r="B495" s="26" t="s">
        <v>4435</v>
      </c>
      <c r="C495" s="29">
        <v>332.86</v>
      </c>
      <c r="D495" s="29">
        <v>222.66</v>
      </c>
      <c r="E495" s="29">
        <v>131.97999999999999</v>
      </c>
      <c r="F495" s="15">
        <v>30</v>
      </c>
      <c r="G495" s="15">
        <f t="shared" si="129"/>
        <v>161.97999999999999</v>
      </c>
      <c r="H495" s="40">
        <f t="shared" si="130"/>
        <v>275.34523057427378</v>
      </c>
      <c r="I495" s="42">
        <f t="shared" si="131"/>
        <v>0.80865755159662345</v>
      </c>
      <c r="J495" s="29">
        <v>455.4</v>
      </c>
      <c r="K495" s="84">
        <f>'Datos y Cálculos'!T495</f>
        <v>41.97999999999999</v>
      </c>
      <c r="L495" s="40">
        <f>'Datos y Cálculos'!U495</f>
        <v>226.58286784309178</v>
      </c>
      <c r="M495" s="13">
        <f>'Datos y Cálculos'!V495</f>
        <v>0.9826868294128559</v>
      </c>
      <c r="N495" s="84">
        <f t="shared" si="141"/>
        <v>345.58835433073165</v>
      </c>
      <c r="O495" s="84">
        <f t="shared" si="142"/>
        <v>284.38626031079662</v>
      </c>
      <c r="Q495" s="3">
        <f t="shared" si="143"/>
        <v>345.58835433073165</v>
      </c>
      <c r="R495" s="40">
        <f t="shared" si="144"/>
        <v>284.38626031079662</v>
      </c>
      <c r="S495" s="126">
        <f t="shared" si="145"/>
        <v>0.17709535999400028</v>
      </c>
      <c r="U495" s="89">
        <f t="shared" si="133"/>
        <v>5.8760204839319471E-2</v>
      </c>
      <c r="V495" s="159">
        <f t="shared" si="134"/>
        <v>1.8969436672967872E-2</v>
      </c>
      <c r="W495" s="160"/>
      <c r="AA495" s="126">
        <f t="shared" si="135"/>
        <v>0.43705592154646633</v>
      </c>
      <c r="AB495" s="95">
        <f t="shared" si="136"/>
        <v>0.35965534578268538</v>
      </c>
      <c r="AC495" s="130">
        <f t="shared" si="132"/>
        <v>7.7400575763780954E-2</v>
      </c>
      <c r="AE495" s="3">
        <f t="shared" si="137"/>
        <v>32.177362418811498</v>
      </c>
      <c r="AF495" s="40">
        <f t="shared" si="138"/>
        <v>29.860309197930299</v>
      </c>
      <c r="AG495" s="3">
        <f t="shared" si="139"/>
        <v>2.3170532208811991</v>
      </c>
      <c r="AH495" s="94">
        <f t="shared" si="140"/>
        <v>7.2008798941413765E-2</v>
      </c>
    </row>
    <row r="496" spans="2:34" x14ac:dyDescent="0.25">
      <c r="B496" s="26" t="s">
        <v>4436</v>
      </c>
      <c r="C496" s="29">
        <v>331.15</v>
      </c>
      <c r="D496" s="29">
        <v>225.59</v>
      </c>
      <c r="E496" s="29">
        <v>128.19999999999999</v>
      </c>
      <c r="F496" s="15">
        <v>30</v>
      </c>
      <c r="G496" s="15">
        <f t="shared" si="129"/>
        <v>158.19999999999999</v>
      </c>
      <c r="H496" s="40">
        <f t="shared" si="130"/>
        <v>275.53237214527081</v>
      </c>
      <c r="I496" s="42">
        <f t="shared" si="131"/>
        <v>0.8187422706216918</v>
      </c>
      <c r="J496" s="29">
        <v>456.95</v>
      </c>
      <c r="K496" s="84">
        <f>'Datos y Cálculos'!T496</f>
        <v>38.199999999999989</v>
      </c>
      <c r="L496" s="40">
        <f>'Datos y Cálculos'!U496</f>
        <v>228.80141629806403</v>
      </c>
      <c r="M496" s="13">
        <f>'Datos y Cálculos'!V496</f>
        <v>0.98596417648971002</v>
      </c>
      <c r="N496" s="84">
        <f t="shared" si="141"/>
        <v>345.82323745332229</v>
      </c>
      <c r="O496" s="84">
        <f t="shared" si="142"/>
        <v>287.1707810666411</v>
      </c>
      <c r="Q496" s="3">
        <f t="shared" si="143"/>
        <v>345.82323745332229</v>
      </c>
      <c r="R496" s="40">
        <f t="shared" si="144"/>
        <v>287.1707810666411</v>
      </c>
      <c r="S496" s="126">
        <f t="shared" si="145"/>
        <v>0.16960241543802512</v>
      </c>
      <c r="U496" s="89">
        <f t="shared" si="133"/>
        <v>5.8840106088846877E-2</v>
      </c>
      <c r="V496" s="159">
        <f t="shared" si="134"/>
        <v>1.8266313799621927E-2</v>
      </c>
      <c r="W496" s="160"/>
      <c r="AA496" s="126">
        <f t="shared" si="135"/>
        <v>0.43735297165916004</v>
      </c>
      <c r="AB496" s="95">
        <f t="shared" si="136"/>
        <v>0.3631768512667683</v>
      </c>
      <c r="AC496" s="130">
        <f t="shared" si="132"/>
        <v>7.4176120392391742E-2</v>
      </c>
      <c r="AE496" s="3">
        <f t="shared" si="137"/>
        <v>32.187122089104385</v>
      </c>
      <c r="AF496" s="40">
        <f t="shared" si="138"/>
        <v>29.955952974664946</v>
      </c>
      <c r="AG496" s="3">
        <f t="shared" si="139"/>
        <v>2.2311691144394388</v>
      </c>
      <c r="AH496" s="94">
        <f t="shared" si="140"/>
        <v>6.9318689265316702E-2</v>
      </c>
    </row>
    <row r="497" spans="2:34" x14ac:dyDescent="0.25">
      <c r="B497" s="26" t="s">
        <v>4437</v>
      </c>
      <c r="C497" s="29">
        <v>431.44</v>
      </c>
      <c r="D497" s="29">
        <v>280.19</v>
      </c>
      <c r="E497" s="29">
        <v>167.74</v>
      </c>
      <c r="F497" s="15">
        <v>30</v>
      </c>
      <c r="G497" s="15">
        <f t="shared" si="129"/>
        <v>197.74</v>
      </c>
      <c r="H497" s="40">
        <f t="shared" si="130"/>
        <v>342.93956275122298</v>
      </c>
      <c r="I497" s="42">
        <f t="shared" si="131"/>
        <v>0.81702442772185169</v>
      </c>
      <c r="J497" s="29">
        <v>453.18</v>
      </c>
      <c r="K497" s="84">
        <f>'Datos y Cálculos'!T497</f>
        <v>77.740000000000009</v>
      </c>
      <c r="L497" s="40">
        <f>'Datos y Cálculos'!U497</f>
        <v>290.77473016065198</v>
      </c>
      <c r="M497" s="13">
        <f>'Datos y Cálculos'!V497</f>
        <v>0.96359817734228848</v>
      </c>
      <c r="N497" s="84">
        <f t="shared" si="141"/>
        <v>430.42662797867644</v>
      </c>
      <c r="O497" s="84">
        <f t="shared" si="142"/>
        <v>364.95406246042006</v>
      </c>
      <c r="Q497" s="3">
        <f t="shared" si="143"/>
        <v>430.42662797867644</v>
      </c>
      <c r="R497" s="40">
        <f t="shared" si="144"/>
        <v>364.95406246042</v>
      </c>
      <c r="S497" s="126">
        <f t="shared" si="145"/>
        <v>0.15211086225246262</v>
      </c>
      <c r="U497" s="89">
        <f t="shared" si="133"/>
        <v>9.1151404379962192E-2</v>
      </c>
      <c r="V497" s="159">
        <f t="shared" si="134"/>
        <v>2.5621202268431023E-2</v>
      </c>
      <c r="W497" s="160"/>
      <c r="AA497" s="126">
        <f t="shared" si="135"/>
        <v>0.54434851230352854</v>
      </c>
      <c r="AB497" s="95">
        <f t="shared" si="136"/>
        <v>0.4615471907311936</v>
      </c>
      <c r="AC497" s="130">
        <f t="shared" si="132"/>
        <v>8.2801321572334941E-2</v>
      </c>
      <c r="AE497" s="3">
        <f t="shared" si="137"/>
        <v>36.133839066892662</v>
      </c>
      <c r="AF497" s="40">
        <f t="shared" si="138"/>
        <v>33.004294934276693</v>
      </c>
      <c r="AG497" s="3">
        <f t="shared" si="139"/>
        <v>3.129544132615969</v>
      </c>
      <c r="AH497" s="94">
        <f t="shared" si="140"/>
        <v>8.6609787762169654E-2</v>
      </c>
    </row>
    <row r="498" spans="2:34" x14ac:dyDescent="0.25">
      <c r="B498" s="26" t="s">
        <v>4438</v>
      </c>
      <c r="C498" s="29">
        <v>356.3</v>
      </c>
      <c r="D498" s="29">
        <v>235.8</v>
      </c>
      <c r="E498" s="29">
        <v>142.11000000000001</v>
      </c>
      <c r="F498" s="15">
        <v>30</v>
      </c>
      <c r="G498" s="15">
        <f t="shared" si="129"/>
        <v>172.11</v>
      </c>
      <c r="H498" s="40">
        <f t="shared" si="130"/>
        <v>291.93062891721382</v>
      </c>
      <c r="I498" s="42">
        <f t="shared" si="131"/>
        <v>0.80772613985245301</v>
      </c>
      <c r="J498" s="29">
        <v>456.57</v>
      </c>
      <c r="K498" s="84">
        <f>'Datos y Cálculos'!T498</f>
        <v>52.110000000000014</v>
      </c>
      <c r="L498" s="40">
        <f>'Datos y Cálculos'!U498</f>
        <v>241.48932088189741</v>
      </c>
      <c r="M498" s="13">
        <f>'Datos y Cálculos'!V498</f>
        <v>0.97644069368732123</v>
      </c>
      <c r="N498" s="84">
        <f t="shared" si="141"/>
        <v>366.40484171750035</v>
      </c>
      <c r="O498" s="84">
        <f t="shared" si="142"/>
        <v>303.09548786431174</v>
      </c>
      <c r="Q498" s="3">
        <f t="shared" si="143"/>
        <v>366.40484171750035</v>
      </c>
      <c r="R498" s="40">
        <f t="shared" si="144"/>
        <v>303.09548786431174</v>
      </c>
      <c r="S498" s="126">
        <f t="shared" si="145"/>
        <v>0.17278525457368377</v>
      </c>
      <c r="U498" s="89">
        <f t="shared" si="133"/>
        <v>6.6052233952741027E-2</v>
      </c>
      <c r="V498" s="159">
        <f t="shared" si="134"/>
        <v>2.0853731568998099E-2</v>
      </c>
      <c r="W498" s="160"/>
      <c r="AA498" s="126">
        <f t="shared" si="135"/>
        <v>0.46338195066224419</v>
      </c>
      <c r="AB498" s="95">
        <f t="shared" si="136"/>
        <v>0.3833163823522181</v>
      </c>
      <c r="AC498" s="130">
        <f t="shared" si="132"/>
        <v>8.0065568310026092E-2</v>
      </c>
      <c r="AE498" s="3">
        <f t="shared" si="137"/>
        <v>33.068059377044861</v>
      </c>
      <c r="AF498" s="40">
        <f t="shared" si="138"/>
        <v>30.52084583916497</v>
      </c>
      <c r="AG498" s="3">
        <f t="shared" si="139"/>
        <v>2.547213537879891</v>
      </c>
      <c r="AH498" s="94">
        <f t="shared" si="140"/>
        <v>7.7029423131135144E-2</v>
      </c>
    </row>
    <row r="499" spans="2:34" x14ac:dyDescent="0.25">
      <c r="B499" s="26" t="s">
        <v>4439</v>
      </c>
      <c r="C499" s="29">
        <v>342.26</v>
      </c>
      <c r="D499" s="29">
        <v>242.45</v>
      </c>
      <c r="E499" s="29">
        <v>139.69</v>
      </c>
      <c r="F499" s="15">
        <v>30</v>
      </c>
      <c r="G499" s="15">
        <f t="shared" si="129"/>
        <v>169.69</v>
      </c>
      <c r="H499" s="40">
        <f t="shared" si="130"/>
        <v>295.93360505356605</v>
      </c>
      <c r="I499" s="42">
        <f t="shared" si="131"/>
        <v>0.81927160640007357</v>
      </c>
      <c r="J499" s="29">
        <v>459.03</v>
      </c>
      <c r="K499" s="84">
        <f>'Datos y Cálculos'!T499</f>
        <v>49.69</v>
      </c>
      <c r="L499" s="40">
        <f>'Datos y Cálculos'!U499</f>
        <v>247.48959291251015</v>
      </c>
      <c r="M499" s="13">
        <f>'Datos y Cálculos'!V499</f>
        <v>0.97963715220020708</v>
      </c>
      <c r="N499" s="84">
        <f t="shared" si="141"/>
        <v>371.42901421724514</v>
      </c>
      <c r="O499" s="84">
        <f t="shared" si="142"/>
        <v>310.62648497754054</v>
      </c>
      <c r="Q499" s="3">
        <f t="shared" si="143"/>
        <v>371.4290142172452</v>
      </c>
      <c r="R499" s="40">
        <f t="shared" si="144"/>
        <v>310.62648497754054</v>
      </c>
      <c r="S499" s="126">
        <f t="shared" si="145"/>
        <v>0.16369892203451253</v>
      </c>
      <c r="U499" s="89">
        <f t="shared" si="133"/>
        <v>6.7876080200378081E-2</v>
      </c>
      <c r="V499" s="159">
        <f t="shared" si="134"/>
        <v>2.0403584120983004E-2</v>
      </c>
      <c r="W499" s="160"/>
      <c r="AA499" s="126">
        <f t="shared" si="135"/>
        <v>0.46973588103740643</v>
      </c>
      <c r="AB499" s="95">
        <f t="shared" si="136"/>
        <v>0.39284062367065103</v>
      </c>
      <c r="AC499" s="130">
        <f t="shared" si="132"/>
        <v>7.6895257366755398E-2</v>
      </c>
      <c r="AE499" s="3">
        <f t="shared" si="137"/>
        <v>33.290836093893901</v>
      </c>
      <c r="AF499" s="40">
        <f t="shared" si="138"/>
        <v>30.798606560667199</v>
      </c>
      <c r="AG499" s="3">
        <f t="shared" si="139"/>
        <v>2.4922295332267019</v>
      </c>
      <c r="AH499" s="94">
        <f t="shared" si="140"/>
        <v>7.48623292667564E-2</v>
      </c>
    </row>
    <row r="500" spans="2:34" x14ac:dyDescent="0.25">
      <c r="B500" s="26" t="s">
        <v>4440</v>
      </c>
      <c r="C500" s="29">
        <v>347.02</v>
      </c>
      <c r="D500" s="29">
        <v>245.31</v>
      </c>
      <c r="E500" s="29">
        <v>138.76</v>
      </c>
      <c r="F500" s="15">
        <v>30</v>
      </c>
      <c r="G500" s="15">
        <f t="shared" si="129"/>
        <v>168.76</v>
      </c>
      <c r="H500" s="40">
        <f t="shared" si="130"/>
        <v>297.75314221683703</v>
      </c>
      <c r="I500" s="42">
        <f t="shared" si="131"/>
        <v>0.82387039872564771</v>
      </c>
      <c r="J500" s="29">
        <v>460.39</v>
      </c>
      <c r="K500" s="84">
        <f>'Datos y Cálculos'!T500</f>
        <v>48.759999999999991</v>
      </c>
      <c r="L500" s="40">
        <f>'Datos y Cálculos'!U500</f>
        <v>250.10904361897832</v>
      </c>
      <c r="M500" s="13">
        <f>'Datos y Cálculos'!V500</f>
        <v>0.98081219475498338</v>
      </c>
      <c r="N500" s="84">
        <f t="shared" si="141"/>
        <v>373.71273219771263</v>
      </c>
      <c r="O500" s="84">
        <f t="shared" si="142"/>
        <v>313.91418186994997</v>
      </c>
      <c r="Q500" s="3">
        <f t="shared" si="143"/>
        <v>373.71273219771257</v>
      </c>
      <c r="R500" s="40">
        <f t="shared" si="144"/>
        <v>313.91418186994997</v>
      </c>
      <c r="S500" s="126">
        <f t="shared" si="145"/>
        <v>0.16001207659183048</v>
      </c>
      <c r="U500" s="89">
        <f t="shared" si="133"/>
        <v>6.8713313453686198E-2</v>
      </c>
      <c r="V500" s="159">
        <f t="shared" si="134"/>
        <v>2.0230593572778812E-2</v>
      </c>
      <c r="W500" s="160"/>
      <c r="AA500" s="126">
        <f t="shared" si="135"/>
        <v>0.47262403526482066</v>
      </c>
      <c r="AB500" s="95">
        <f t="shared" si="136"/>
        <v>0.39699848193488624</v>
      </c>
      <c r="AC500" s="130">
        <f t="shared" si="132"/>
        <v>7.5625553329934425E-2</v>
      </c>
      <c r="AE500" s="3">
        <f t="shared" si="137"/>
        <v>33.393101334536013</v>
      </c>
      <c r="AF500" s="40">
        <f t="shared" si="138"/>
        <v>30.922002017973558</v>
      </c>
      <c r="AG500" s="3">
        <f t="shared" si="139"/>
        <v>2.4710993165624551</v>
      </c>
      <c r="AH500" s="94">
        <f t="shared" si="140"/>
        <v>7.4000294007037337E-2</v>
      </c>
    </row>
    <row r="501" spans="2:34" x14ac:dyDescent="0.25">
      <c r="B501" s="26" t="s">
        <v>4441</v>
      </c>
      <c r="C501" s="29">
        <v>359.78</v>
      </c>
      <c r="D501" s="29">
        <v>261.06</v>
      </c>
      <c r="E501" s="29">
        <v>172.47</v>
      </c>
      <c r="F501" s="15">
        <v>30</v>
      </c>
      <c r="G501" s="15">
        <f t="shared" si="129"/>
        <v>202.47</v>
      </c>
      <c r="H501" s="40">
        <f t="shared" si="130"/>
        <v>330.37315947273925</v>
      </c>
      <c r="I501" s="42">
        <f t="shared" si="131"/>
        <v>0.79019736475154356</v>
      </c>
      <c r="J501" s="29">
        <v>460.52</v>
      </c>
      <c r="K501" s="84">
        <f>'Datos y Cálculos'!T501</f>
        <v>82.47</v>
      </c>
      <c r="L501" s="40">
        <f>'Datos y Cálculos'!U501</f>
        <v>273.7765959683187</v>
      </c>
      <c r="M501" s="13">
        <f>'Datos y Cálculos'!V501</f>
        <v>0.95355119409187827</v>
      </c>
      <c r="N501" s="84">
        <f t="shared" si="141"/>
        <v>414.65441859698518</v>
      </c>
      <c r="O501" s="84">
        <f t="shared" si="142"/>
        <v>343.61954647853963</v>
      </c>
      <c r="Q501" s="3">
        <f t="shared" si="143"/>
        <v>414.65441859698518</v>
      </c>
      <c r="R501" s="40">
        <f t="shared" si="144"/>
        <v>343.61954647853963</v>
      </c>
      <c r="S501" s="126">
        <f t="shared" si="145"/>
        <v>0.17131102173901214</v>
      </c>
      <c r="U501" s="89">
        <f t="shared" si="133"/>
        <v>8.4593637136105862E-2</v>
      </c>
      <c r="V501" s="159">
        <f t="shared" si="134"/>
        <v>2.6501035916824182E-2</v>
      </c>
      <c r="W501" s="160"/>
      <c r="AA501" s="126">
        <f t="shared" si="135"/>
        <v>0.52440184043291949</v>
      </c>
      <c r="AB501" s="95">
        <f t="shared" si="136"/>
        <v>0.4345660253465376</v>
      </c>
      <c r="AC501" s="130">
        <f t="shared" si="132"/>
        <v>8.9835815086381887E-2</v>
      </c>
      <c r="AE501" s="3">
        <f t="shared" si="137"/>
        <v>35.332829739303115</v>
      </c>
      <c r="AF501" s="40">
        <f t="shared" si="138"/>
        <v>32.095816870319545</v>
      </c>
      <c r="AG501" s="3">
        <f t="shared" si="139"/>
        <v>3.2370128689835695</v>
      </c>
      <c r="AH501" s="94">
        <f t="shared" si="140"/>
        <v>9.1614877519499038E-2</v>
      </c>
    </row>
    <row r="502" spans="2:34" x14ac:dyDescent="0.25">
      <c r="B502" s="26" t="s">
        <v>4442</v>
      </c>
      <c r="C502" s="29">
        <v>341.98</v>
      </c>
      <c r="D502" s="29">
        <v>239.89</v>
      </c>
      <c r="E502" s="29">
        <v>138.56</v>
      </c>
      <c r="F502" s="15">
        <v>30</v>
      </c>
      <c r="G502" s="15">
        <f t="shared" si="129"/>
        <v>168.56</v>
      </c>
      <c r="H502" s="40">
        <f t="shared" si="130"/>
        <v>293.18882260413682</v>
      </c>
      <c r="I502" s="42">
        <f t="shared" si="131"/>
        <v>0.81820990946813532</v>
      </c>
      <c r="J502" s="29">
        <v>463.19</v>
      </c>
      <c r="K502" s="84">
        <f>'Datos y Cálculos'!T502</f>
        <v>48.56</v>
      </c>
      <c r="L502" s="40">
        <f>'Datos y Cálculos'!U502</f>
        <v>244.75556316455811</v>
      </c>
      <c r="M502" s="13">
        <f>'Datos y Cálculos'!V502</f>
        <v>0.9801207249320546</v>
      </c>
      <c r="N502" s="84">
        <f t="shared" si="141"/>
        <v>367.98401229106054</v>
      </c>
      <c r="O502" s="84">
        <f t="shared" si="142"/>
        <v>307.19497886677408</v>
      </c>
      <c r="Q502" s="3">
        <f t="shared" si="143"/>
        <v>367.98401229106054</v>
      </c>
      <c r="R502" s="40">
        <f t="shared" si="144"/>
        <v>307.19497886677414</v>
      </c>
      <c r="S502" s="126">
        <f t="shared" si="145"/>
        <v>0.16519476769062658</v>
      </c>
      <c r="U502" s="89">
        <f t="shared" si="133"/>
        <v>6.6622818784499063E-2</v>
      </c>
      <c r="V502" s="159">
        <f t="shared" si="134"/>
        <v>2.0193391304347844E-2</v>
      </c>
      <c r="W502" s="160"/>
      <c r="AA502" s="126">
        <f t="shared" si="135"/>
        <v>0.46537908349862989</v>
      </c>
      <c r="AB502" s="95">
        <f t="shared" si="136"/>
        <v>0.38850089391199699</v>
      </c>
      <c r="AC502" s="130">
        <f t="shared" si="132"/>
        <v>7.6878189586632895E-2</v>
      </c>
      <c r="AE502" s="3">
        <f t="shared" si="137"/>
        <v>33.137754405157892</v>
      </c>
      <c r="AF502" s="40">
        <f t="shared" si="138"/>
        <v>30.671199221211406</v>
      </c>
      <c r="AG502" s="3">
        <f t="shared" si="139"/>
        <v>2.4665551839464861</v>
      </c>
      <c r="AH502" s="94">
        <f t="shared" si="140"/>
        <v>7.4433383559706967E-2</v>
      </c>
    </row>
    <row r="503" spans="2:34" x14ac:dyDescent="0.25">
      <c r="B503" s="26" t="s">
        <v>4443</v>
      </c>
      <c r="C503" s="29">
        <v>328.16</v>
      </c>
      <c r="D503" s="29">
        <v>236.32</v>
      </c>
      <c r="E503" s="29">
        <v>150.59</v>
      </c>
      <c r="F503" s="15">
        <v>30</v>
      </c>
      <c r="G503" s="15">
        <f t="shared" si="129"/>
        <v>180.59</v>
      </c>
      <c r="H503" s="40">
        <f t="shared" si="130"/>
        <v>297.422074668307</v>
      </c>
      <c r="I503" s="42">
        <f t="shared" si="131"/>
        <v>0.79456106364515922</v>
      </c>
      <c r="J503" s="29">
        <v>462.3</v>
      </c>
      <c r="K503" s="84">
        <f>'Datos y Cálculos'!T503</f>
        <v>60.59</v>
      </c>
      <c r="L503" s="40">
        <f>'Datos y Cálculos'!U503</f>
        <v>243.96370734189131</v>
      </c>
      <c r="M503" s="13">
        <f>'Datos y Cálculos'!V503</f>
        <v>0.96866867033144644</v>
      </c>
      <c r="N503" s="84">
        <f t="shared" si="141"/>
        <v>373.29720624496531</v>
      </c>
      <c r="O503" s="84">
        <f t="shared" si="142"/>
        <v>306.20111327465224</v>
      </c>
      <c r="Q503" s="3">
        <f t="shared" si="143"/>
        <v>373.29720624496531</v>
      </c>
      <c r="R503" s="40">
        <f t="shared" si="144"/>
        <v>306.20111327465224</v>
      </c>
      <c r="S503" s="126">
        <f t="shared" si="145"/>
        <v>0.1797390707668014</v>
      </c>
      <c r="U503" s="89">
        <f t="shared" si="133"/>
        <v>6.8560595661625701E-2</v>
      </c>
      <c r="V503" s="159">
        <f t="shared" si="134"/>
        <v>2.2431107750472589E-2</v>
      </c>
      <c r="W503" s="160"/>
      <c r="AA503" s="126">
        <f t="shared" si="135"/>
        <v>0.47209853121953493</v>
      </c>
      <c r="AB503" s="95">
        <f t="shared" si="136"/>
        <v>0.38724397990776399</v>
      </c>
      <c r="AC503" s="130">
        <f t="shared" si="132"/>
        <v>8.4854551311770943E-2</v>
      </c>
      <c r="AE503" s="3">
        <f t="shared" si="137"/>
        <v>33.374447367205299</v>
      </c>
      <c r="AF503" s="40">
        <f t="shared" si="138"/>
        <v>30.634562606408437</v>
      </c>
      <c r="AG503" s="3">
        <f t="shared" si="139"/>
        <v>2.7398847607968619</v>
      </c>
      <c r="AH503" s="94">
        <f t="shared" si="140"/>
        <v>8.2095284774337585E-2</v>
      </c>
    </row>
    <row r="504" spans="2:34" x14ac:dyDescent="0.25">
      <c r="B504" s="26" t="s">
        <v>4444</v>
      </c>
      <c r="C504" s="29">
        <v>311.41000000000003</v>
      </c>
      <c r="D504" s="29">
        <v>220.36</v>
      </c>
      <c r="E504" s="29">
        <v>137.68</v>
      </c>
      <c r="F504" s="15">
        <v>30</v>
      </c>
      <c r="G504" s="15">
        <f t="shared" si="129"/>
        <v>167.68</v>
      </c>
      <c r="H504" s="40">
        <f t="shared" si="130"/>
        <v>276.90271215717627</v>
      </c>
      <c r="I504" s="42">
        <f t="shared" si="131"/>
        <v>0.79580296734298028</v>
      </c>
      <c r="J504" s="29">
        <v>463.83</v>
      </c>
      <c r="K504" s="84">
        <f>'Datos y Cálculos'!T504</f>
        <v>47.680000000000007</v>
      </c>
      <c r="L504" s="40">
        <f>'Datos y Cálculos'!U504</f>
        <v>225.4593355796118</v>
      </c>
      <c r="M504" s="13">
        <f>'Datos y Cálculos'!V504</f>
        <v>0.97738245982805549</v>
      </c>
      <c r="N504" s="84">
        <f t="shared" si="141"/>
        <v>347.54316392018086</v>
      </c>
      <c r="O504" s="84">
        <f t="shared" si="142"/>
        <v>282.97610453957185</v>
      </c>
      <c r="Q504" s="3">
        <f t="shared" si="143"/>
        <v>347.5431639201808</v>
      </c>
      <c r="R504" s="40">
        <f t="shared" si="144"/>
        <v>282.97610453957185</v>
      </c>
      <c r="S504" s="126">
        <f t="shared" si="145"/>
        <v>0.18578141101183587</v>
      </c>
      <c r="U504" s="89">
        <f t="shared" si="133"/>
        <v>5.9426835387523642E-2</v>
      </c>
      <c r="V504" s="159">
        <f t="shared" si="134"/>
        <v>2.0029701323251423E-2</v>
      </c>
      <c r="W504" s="160"/>
      <c r="AA504" s="126">
        <f t="shared" si="135"/>
        <v>0.43952811453520041</v>
      </c>
      <c r="AB504" s="95">
        <f t="shared" si="136"/>
        <v>0.35787196123747905</v>
      </c>
      <c r="AC504" s="130">
        <f t="shared" si="132"/>
        <v>8.1656153297721357E-2</v>
      </c>
      <c r="AE504" s="3">
        <f t="shared" si="137"/>
        <v>32.258789109834716</v>
      </c>
      <c r="AF504" s="40">
        <f t="shared" si="138"/>
        <v>29.812228109398479</v>
      </c>
      <c r="AG504" s="3">
        <f t="shared" si="139"/>
        <v>2.4465610004362368</v>
      </c>
      <c r="AH504" s="94">
        <f t="shared" si="140"/>
        <v>7.5841687426833837E-2</v>
      </c>
    </row>
    <row r="505" spans="2:34" x14ac:dyDescent="0.25">
      <c r="B505" s="26" t="s">
        <v>4445</v>
      </c>
      <c r="C505" s="29">
        <v>327.86</v>
      </c>
      <c r="D505" s="29">
        <v>223.03</v>
      </c>
      <c r="E505" s="29">
        <v>133.41999999999999</v>
      </c>
      <c r="F505" s="15">
        <v>30</v>
      </c>
      <c r="G505" s="15">
        <f t="shared" si="129"/>
        <v>163.41999999999999</v>
      </c>
      <c r="H505" s="40">
        <f t="shared" si="130"/>
        <v>276.49317767351874</v>
      </c>
      <c r="I505" s="42">
        <f t="shared" si="131"/>
        <v>0.80663834774018295</v>
      </c>
      <c r="J505" s="29">
        <v>462.56</v>
      </c>
      <c r="K505" s="84">
        <f>'Datos y Cálculos'!T505</f>
        <v>43.419999999999987</v>
      </c>
      <c r="L505" s="40">
        <f>'Datos y Cálculos'!U505</f>
        <v>227.21724692461177</v>
      </c>
      <c r="M505" s="13">
        <f>'Datos y Cálculos'!V505</f>
        <v>0.98157161491354106</v>
      </c>
      <c r="N505" s="84">
        <f t="shared" si="141"/>
        <v>347.0291533889154</v>
      </c>
      <c r="O505" s="84">
        <f t="shared" si="142"/>
        <v>285.18247538358759</v>
      </c>
      <c r="Q505" s="3">
        <f t="shared" si="143"/>
        <v>347.0291533889154</v>
      </c>
      <c r="R505" s="40">
        <f t="shared" si="144"/>
        <v>285.18247538358759</v>
      </c>
      <c r="S505" s="126">
        <f t="shared" si="145"/>
        <v>0.17821752841616822</v>
      </c>
      <c r="U505" s="89">
        <f t="shared" si="133"/>
        <v>5.9251182784499055E-2</v>
      </c>
      <c r="V505" s="159">
        <f t="shared" si="134"/>
        <v>1.9237293005671084E-2</v>
      </c>
      <c r="W505" s="160"/>
      <c r="AA505" s="126">
        <f t="shared" si="135"/>
        <v>0.43887805979923611</v>
      </c>
      <c r="AB505" s="95">
        <f t="shared" si="136"/>
        <v>0.36066229670573297</v>
      </c>
      <c r="AC505" s="130">
        <f t="shared" si="132"/>
        <v>7.8215763093503143E-2</v>
      </c>
      <c r="AE505" s="3">
        <f t="shared" si="137"/>
        <v>32.23733373208097</v>
      </c>
      <c r="AF505" s="40">
        <f t="shared" si="138"/>
        <v>29.887562756364815</v>
      </c>
      <c r="AG505" s="3">
        <f t="shared" si="139"/>
        <v>2.3497709757161545</v>
      </c>
      <c r="AH505" s="94">
        <f t="shared" si="140"/>
        <v>7.2889743154465059E-2</v>
      </c>
    </row>
    <row r="506" spans="2:34" x14ac:dyDescent="0.25">
      <c r="B506" s="26" t="s">
        <v>4446</v>
      </c>
      <c r="C506" s="29">
        <v>337.7</v>
      </c>
      <c r="D506" s="29">
        <v>232.39</v>
      </c>
      <c r="E506" s="29">
        <v>127.61</v>
      </c>
      <c r="F506" s="15">
        <v>30</v>
      </c>
      <c r="G506" s="15">
        <f t="shared" si="129"/>
        <v>157.61000000000001</v>
      </c>
      <c r="H506" s="40">
        <f t="shared" si="130"/>
        <v>280.79534219783631</v>
      </c>
      <c r="I506" s="42">
        <f t="shared" si="131"/>
        <v>0.82761344323250208</v>
      </c>
      <c r="J506" s="29">
        <v>461.93</v>
      </c>
      <c r="K506" s="84">
        <f>'Datos y Cálculos'!T506</f>
        <v>37.610000000000014</v>
      </c>
      <c r="L506" s="40">
        <f>'Datos y Cálculos'!U506</f>
        <v>235.41372984598837</v>
      </c>
      <c r="M506" s="13">
        <f>'Datos y Cálculos'!V506</f>
        <v>0.98715567758955025</v>
      </c>
      <c r="N506" s="84">
        <f t="shared" si="141"/>
        <v>352.42884001111713</v>
      </c>
      <c r="O506" s="84">
        <f t="shared" si="142"/>
        <v>295.46995716851137</v>
      </c>
      <c r="Q506" s="3">
        <f t="shared" si="143"/>
        <v>352.42884001111713</v>
      </c>
      <c r="R506" s="40">
        <f t="shared" si="144"/>
        <v>295.46995716851143</v>
      </c>
      <c r="S506" s="126">
        <f t="shared" si="145"/>
        <v>0.16161810946234978</v>
      </c>
      <c r="U506" s="89">
        <f t="shared" si="133"/>
        <v>6.1109394937618147E-2</v>
      </c>
      <c r="V506" s="159">
        <f t="shared" si="134"/>
        <v>1.8156567107750467E-2</v>
      </c>
      <c r="W506" s="160"/>
      <c r="AA506" s="126">
        <f t="shared" si="135"/>
        <v>0.44570689237751793</v>
      </c>
      <c r="AB506" s="95">
        <f t="shared" si="136"/>
        <v>0.37367258705712442</v>
      </c>
      <c r="AC506" s="130">
        <f t="shared" si="132"/>
        <v>7.203430532039351E-2</v>
      </c>
      <c r="AE506" s="3">
        <f t="shared" si="137"/>
        <v>32.464308129301777</v>
      </c>
      <c r="AF506" s="40">
        <f t="shared" si="138"/>
        <v>30.246544206079445</v>
      </c>
      <c r="AG506" s="3">
        <f t="shared" si="139"/>
        <v>2.2177639232223321</v>
      </c>
      <c r="AH506" s="94">
        <f t="shared" si="140"/>
        <v>6.8313913063824505E-2</v>
      </c>
    </row>
    <row r="507" spans="2:34" x14ac:dyDescent="0.25">
      <c r="B507" s="26" t="s">
        <v>4447</v>
      </c>
      <c r="C507" s="29">
        <v>341.02</v>
      </c>
      <c r="D507" s="29">
        <v>238.7</v>
      </c>
      <c r="E507" s="29">
        <v>135.4</v>
      </c>
      <c r="F507" s="15">
        <v>30</v>
      </c>
      <c r="G507" s="15">
        <f t="shared" si="129"/>
        <v>165.4</v>
      </c>
      <c r="H507" s="40">
        <f t="shared" si="130"/>
        <v>290.40463150576647</v>
      </c>
      <c r="I507" s="42">
        <f t="shared" si="131"/>
        <v>0.82195658782136261</v>
      </c>
      <c r="J507" s="29">
        <v>460.63</v>
      </c>
      <c r="K507" s="84">
        <f>'Datos y Cálculos'!T507</f>
        <v>45.400000000000006</v>
      </c>
      <c r="L507" s="40">
        <f>'Datos y Cálculos'!U507</f>
        <v>242.9791143287834</v>
      </c>
      <c r="M507" s="13">
        <f>'Datos y Cálculos'!V507</f>
        <v>0.98238896235750872</v>
      </c>
      <c r="N507" s="84">
        <f t="shared" si="141"/>
        <v>364.48954820384427</v>
      </c>
      <c r="O507" s="84">
        <f t="shared" si="142"/>
        <v>304.9653414460434</v>
      </c>
      <c r="Q507" s="3">
        <f t="shared" si="143"/>
        <v>364.48954820384427</v>
      </c>
      <c r="R507" s="40">
        <f t="shared" si="144"/>
        <v>304.96534144604334</v>
      </c>
      <c r="S507" s="126">
        <f t="shared" si="145"/>
        <v>0.16330840500400701</v>
      </c>
      <c r="U507" s="89">
        <f t="shared" si="133"/>
        <v>6.5363494328922495E-2</v>
      </c>
      <c r="V507" s="159">
        <f t="shared" si="134"/>
        <v>1.9605595463138017E-2</v>
      </c>
      <c r="W507" s="160"/>
      <c r="AA507" s="126">
        <f t="shared" si="135"/>
        <v>0.46095973254883565</v>
      </c>
      <c r="AB507" s="95">
        <f t="shared" si="136"/>
        <v>0.38568113385521174</v>
      </c>
      <c r="AC507" s="130">
        <f t="shared" si="132"/>
        <v>7.527859869362391E-2</v>
      </c>
      <c r="AE507" s="3">
        <f t="shared" si="137"/>
        <v>32.983932136408804</v>
      </c>
      <c r="AF507" s="40">
        <f t="shared" si="138"/>
        <v>30.589174247794578</v>
      </c>
      <c r="AG507" s="3">
        <f t="shared" si="139"/>
        <v>2.394757888614226</v>
      </c>
      <c r="AH507" s="94">
        <f t="shared" si="140"/>
        <v>7.2603772003605682E-2</v>
      </c>
    </row>
    <row r="508" spans="2:34" x14ac:dyDescent="0.25">
      <c r="B508" s="26" t="s">
        <v>4448</v>
      </c>
      <c r="C508" s="29">
        <v>343.18</v>
      </c>
      <c r="D508" s="29">
        <v>234.49</v>
      </c>
      <c r="E508" s="29">
        <v>133.41999999999999</v>
      </c>
      <c r="F508" s="15">
        <v>30</v>
      </c>
      <c r="G508" s="15">
        <f t="shared" si="129"/>
        <v>163.41999999999999</v>
      </c>
      <c r="H508" s="40">
        <f t="shared" si="130"/>
        <v>285.81752308072367</v>
      </c>
      <c r="I508" s="42">
        <f t="shared" si="131"/>
        <v>0.82041855752060666</v>
      </c>
      <c r="J508" s="29">
        <v>460.13</v>
      </c>
      <c r="K508" s="84">
        <f>'Datos y Cálculos'!T508</f>
        <v>43.419999999999987</v>
      </c>
      <c r="L508" s="40">
        <f>'Datos y Cálculos'!U508</f>
        <v>238.47611305956829</v>
      </c>
      <c r="M508" s="13">
        <f>'Datos y Cálculos'!V508</f>
        <v>0.98328506361317369</v>
      </c>
      <c r="N508" s="84">
        <f t="shared" si="141"/>
        <v>358.7322258473215</v>
      </c>
      <c r="O508" s="84">
        <f t="shared" si="142"/>
        <v>299.31358276138565</v>
      </c>
      <c r="Q508" s="3">
        <f t="shared" si="143"/>
        <v>358.7322258473215</v>
      </c>
      <c r="R508" s="40">
        <f t="shared" si="144"/>
        <v>299.31358276138565</v>
      </c>
      <c r="S508" s="126">
        <f t="shared" si="145"/>
        <v>0.16563508601879773</v>
      </c>
      <c r="U508" s="89">
        <f t="shared" si="133"/>
        <v>6.3314894451795847E-2</v>
      </c>
      <c r="V508" s="159">
        <f t="shared" si="134"/>
        <v>1.9237293005671081E-2</v>
      </c>
      <c r="W508" s="160"/>
      <c r="AA508" s="126">
        <f t="shared" si="135"/>
        <v>0.45367860806464078</v>
      </c>
      <c r="AB508" s="95">
        <f t="shared" si="136"/>
        <v>0.37853351279296554</v>
      </c>
      <c r="AC508" s="130">
        <f t="shared" si="132"/>
        <v>7.5145095271675233E-2</v>
      </c>
      <c r="AE508" s="3">
        <f t="shared" si="137"/>
        <v>32.733702515707556</v>
      </c>
      <c r="AF508" s="40">
        <f t="shared" si="138"/>
        <v>30.383931539991398</v>
      </c>
      <c r="AG508" s="3">
        <f t="shared" si="139"/>
        <v>2.349770975716158</v>
      </c>
      <c r="AH508" s="94">
        <f t="shared" si="140"/>
        <v>7.1784454404099196E-2</v>
      </c>
    </row>
    <row r="509" spans="2:34" x14ac:dyDescent="0.25">
      <c r="B509" s="26" t="s">
        <v>4449</v>
      </c>
      <c r="C509" s="29">
        <v>350.86</v>
      </c>
      <c r="D509" s="29">
        <v>249.34</v>
      </c>
      <c r="E509" s="29">
        <v>142.88</v>
      </c>
      <c r="F509" s="15">
        <v>30</v>
      </c>
      <c r="G509" s="15">
        <f t="shared" si="129"/>
        <v>172.88</v>
      </c>
      <c r="H509" s="40">
        <f t="shared" si="130"/>
        <v>303.41049751121005</v>
      </c>
      <c r="I509" s="42">
        <f t="shared" si="131"/>
        <v>0.82179094673804975</v>
      </c>
      <c r="J509" s="29">
        <v>459.76</v>
      </c>
      <c r="K509" s="84">
        <f>'Datos y Cálculos'!T509</f>
        <v>52.879999999999995</v>
      </c>
      <c r="L509" s="40">
        <f>'Datos y Cálculos'!U509</f>
        <v>254.88571949012757</v>
      </c>
      <c r="M509" s="13">
        <f>'Datos y Cálculos'!V509</f>
        <v>0.97824232953803292</v>
      </c>
      <c r="N509" s="84">
        <f t="shared" si="141"/>
        <v>380.81333133272915</v>
      </c>
      <c r="O509" s="84">
        <f t="shared" si="142"/>
        <v>319.90943208742738</v>
      </c>
      <c r="Q509" s="3">
        <f t="shared" si="143"/>
        <v>380.81333133272921</v>
      </c>
      <c r="R509" s="40">
        <f t="shared" si="144"/>
        <v>319.90943208742743</v>
      </c>
      <c r="S509" s="126">
        <f t="shared" si="145"/>
        <v>0.1599311112144024</v>
      </c>
      <c r="U509" s="89">
        <f t="shared" si="133"/>
        <v>7.134924631379963E-2</v>
      </c>
      <c r="V509" s="159">
        <f t="shared" si="134"/>
        <v>2.0996960302457474E-2</v>
      </c>
      <c r="W509" s="160"/>
      <c r="AA509" s="126">
        <f t="shared" si="135"/>
        <v>0.48160396430350805</v>
      </c>
      <c r="AB509" s="95">
        <f t="shared" si="136"/>
        <v>0.40458050712718663</v>
      </c>
      <c r="AC509" s="130">
        <f t="shared" si="132"/>
        <v>7.7023457176321419E-2</v>
      </c>
      <c r="AE509" s="3">
        <f t="shared" si="137"/>
        <v>33.715071713986241</v>
      </c>
      <c r="AF509" s="40">
        <f t="shared" si="138"/>
        <v>31.150363265534878</v>
      </c>
      <c r="AG509" s="3">
        <f t="shared" si="139"/>
        <v>2.5647084484513627</v>
      </c>
      <c r="AH509" s="94">
        <f t="shared" si="140"/>
        <v>7.6070087295333488E-2</v>
      </c>
    </row>
    <row r="510" spans="2:34" x14ac:dyDescent="0.25">
      <c r="B510" s="26" t="s">
        <v>4450</v>
      </c>
      <c r="C510" s="29">
        <v>352.1</v>
      </c>
      <c r="D510" s="29">
        <v>243.12</v>
      </c>
      <c r="E510" s="29">
        <v>139.99</v>
      </c>
      <c r="F510" s="15">
        <v>30</v>
      </c>
      <c r="G510" s="15">
        <f t="shared" si="129"/>
        <v>169.99</v>
      </c>
      <c r="H510" s="40">
        <f t="shared" si="130"/>
        <v>296.65457100810028</v>
      </c>
      <c r="I510" s="42">
        <f t="shared" si="131"/>
        <v>0.8195390321269026</v>
      </c>
      <c r="J510" s="29">
        <v>460.93</v>
      </c>
      <c r="K510" s="84">
        <f>'Datos y Cálculos'!T510</f>
        <v>49.990000000000009</v>
      </c>
      <c r="L510" s="40">
        <f>'Datos y Cálculos'!U510</f>
        <v>248.20623380568023</v>
      </c>
      <c r="M510" s="13">
        <f>'Datos y Cálculos'!V510</f>
        <v>0.97950803359087979</v>
      </c>
      <c r="N510" s="84">
        <f t="shared" si="141"/>
        <v>372.33390527795575</v>
      </c>
      <c r="O510" s="84">
        <f t="shared" si="142"/>
        <v>311.52594761359279</v>
      </c>
      <c r="Q510" s="3">
        <f t="shared" si="143"/>
        <v>372.33390527795581</v>
      </c>
      <c r="R510" s="40">
        <f t="shared" si="144"/>
        <v>311.52594761359279</v>
      </c>
      <c r="S510" s="126">
        <f t="shared" si="145"/>
        <v>0.16331566049288071</v>
      </c>
      <c r="U510" s="89">
        <f t="shared" si="133"/>
        <v>6.8207208213610593E-2</v>
      </c>
      <c r="V510" s="159">
        <f t="shared" si="134"/>
        <v>2.0459387523629493E-2</v>
      </c>
      <c r="W510" s="160"/>
      <c r="AA510" s="126">
        <f t="shared" si="135"/>
        <v>0.47088027144142902</v>
      </c>
      <c r="AB510" s="95">
        <f t="shared" si="136"/>
        <v>0.39397814889790511</v>
      </c>
      <c r="AC510" s="130">
        <f t="shared" si="132"/>
        <v>7.690212254352391E-2</v>
      </c>
      <c r="AE510" s="3">
        <f t="shared" si="137"/>
        <v>33.331282272808522</v>
      </c>
      <c r="AF510" s="40">
        <f t="shared" si="138"/>
        <v>30.83223654065787</v>
      </c>
      <c r="AG510" s="3">
        <f t="shared" si="139"/>
        <v>2.4990457321506518</v>
      </c>
      <c r="AH510" s="94">
        <f t="shared" si="140"/>
        <v>7.4975985373036735E-2</v>
      </c>
    </row>
    <row r="511" spans="2:34" x14ac:dyDescent="0.25">
      <c r="B511" s="26" t="s">
        <v>4451</v>
      </c>
      <c r="C511" s="29">
        <v>446.1</v>
      </c>
      <c r="D511" s="29">
        <v>307.11</v>
      </c>
      <c r="E511" s="29">
        <v>176.84</v>
      </c>
      <c r="F511" s="15">
        <v>30</v>
      </c>
      <c r="G511" s="15">
        <f t="shared" si="129"/>
        <v>206.84</v>
      </c>
      <c r="H511" s="40">
        <f t="shared" si="130"/>
        <v>370.26927728343873</v>
      </c>
      <c r="I511" s="42">
        <f t="shared" si="131"/>
        <v>0.82942339222195127</v>
      </c>
      <c r="J511" s="29">
        <v>457.19</v>
      </c>
      <c r="K511" s="84">
        <f>'Datos y Cálculos'!T511</f>
        <v>86.84</v>
      </c>
      <c r="L511" s="40">
        <f>'Datos y Cálculos'!U511</f>
        <v>319.15159047073541</v>
      </c>
      <c r="M511" s="13">
        <f>'Datos y Cálculos'!V511</f>
        <v>0.96226999698489812</v>
      </c>
      <c r="N511" s="84">
        <f t="shared" si="141"/>
        <v>464.7284063309599</v>
      </c>
      <c r="O511" s="84">
        <f t="shared" si="142"/>
        <v>400.570123196905</v>
      </c>
      <c r="Q511" s="3">
        <f t="shared" si="143"/>
        <v>464.72840633095984</v>
      </c>
      <c r="R511" s="40">
        <f t="shared" si="144"/>
        <v>400.570123196905</v>
      </c>
      <c r="S511" s="126">
        <f t="shared" si="145"/>
        <v>0.13805543681004095</v>
      </c>
      <c r="U511" s="89">
        <f t="shared" si="133"/>
        <v>0.10625846589224956</v>
      </c>
      <c r="V511" s="159">
        <f t="shared" si="134"/>
        <v>2.7313905482041587E-2</v>
      </c>
      <c r="W511" s="160"/>
      <c r="AA511" s="126">
        <f t="shared" si="135"/>
        <v>0.58772901156101387</v>
      </c>
      <c r="AB511" s="95">
        <f t="shared" si="136"/>
        <v>0.50658982614402448</v>
      </c>
      <c r="AC511" s="130">
        <f t="shared" si="132"/>
        <v>8.113918541698939E-2</v>
      </c>
      <c r="AE511" s="3">
        <f t="shared" si="137"/>
        <v>37.979116084790491</v>
      </c>
      <c r="AF511" s="40">
        <f t="shared" si="138"/>
        <v>34.642813918148057</v>
      </c>
      <c r="AG511" s="3">
        <f t="shared" si="139"/>
        <v>3.3363021666424331</v>
      </c>
      <c r="AH511" s="94">
        <f t="shared" si="140"/>
        <v>8.7845703391146723E-2</v>
      </c>
    </row>
    <row r="512" spans="2:34" x14ac:dyDescent="0.25">
      <c r="B512" s="26" t="s">
        <v>4452</v>
      </c>
      <c r="C512" s="29">
        <v>312.77999999999997</v>
      </c>
      <c r="D512" s="29">
        <v>235</v>
      </c>
      <c r="E512" s="29">
        <v>129.74</v>
      </c>
      <c r="F512" s="15">
        <v>30</v>
      </c>
      <c r="G512" s="15">
        <f t="shared" si="129"/>
        <v>159.74</v>
      </c>
      <c r="H512" s="40">
        <f t="shared" si="130"/>
        <v>284.15113513762356</v>
      </c>
      <c r="I512" s="42">
        <f t="shared" si="131"/>
        <v>0.8270246743381191</v>
      </c>
      <c r="J512" s="29">
        <v>461.91</v>
      </c>
      <c r="K512" s="84">
        <f>'Datos y Cálculos'!T512</f>
        <v>39.740000000000009</v>
      </c>
      <c r="L512" s="40">
        <f>'Datos y Cálculos'!U512</f>
        <v>238.3364588140052</v>
      </c>
      <c r="M512" s="13">
        <f>'Datos y Cálculos'!V512</f>
        <v>0.98600105568989371</v>
      </c>
      <c r="N512" s="84">
        <f t="shared" si="141"/>
        <v>356.64072687444502</v>
      </c>
      <c r="O512" s="84">
        <f t="shared" si="142"/>
        <v>299.13830142166972</v>
      </c>
      <c r="Q512" s="3">
        <f t="shared" si="143"/>
        <v>356.64072687444497</v>
      </c>
      <c r="R512" s="40">
        <f t="shared" si="144"/>
        <v>299.13830142166972</v>
      </c>
      <c r="S512" s="126">
        <f t="shared" si="145"/>
        <v>0.16123347985722036</v>
      </c>
      <c r="U512" s="89">
        <f t="shared" si="133"/>
        <v>6.2578763168241971E-2</v>
      </c>
      <c r="V512" s="159">
        <f t="shared" si="134"/>
        <v>1.8552771266540653E-2</v>
      </c>
      <c r="W512" s="160"/>
      <c r="AA512" s="126">
        <f t="shared" si="135"/>
        <v>0.45103354783749772</v>
      </c>
      <c r="AB512" s="95">
        <f t="shared" si="136"/>
        <v>0.37831183938730983</v>
      </c>
      <c r="AC512" s="130">
        <f t="shared" si="132"/>
        <v>7.2721708450187883E-2</v>
      </c>
      <c r="AE512" s="3">
        <f t="shared" si="137"/>
        <v>32.643786542399788</v>
      </c>
      <c r="AF512" s="40">
        <f t="shared" si="138"/>
        <v>30.377627606817413</v>
      </c>
      <c r="AG512" s="3">
        <f t="shared" si="139"/>
        <v>2.266158935582375</v>
      </c>
      <c r="AH512" s="94">
        <f t="shared" si="140"/>
        <v>6.9420835497712496E-2</v>
      </c>
    </row>
    <row r="513" spans="2:34" x14ac:dyDescent="0.25">
      <c r="B513" s="26" t="s">
        <v>4453</v>
      </c>
      <c r="C513" s="29">
        <v>410.64</v>
      </c>
      <c r="D513" s="29">
        <v>287.7</v>
      </c>
      <c r="E513" s="29">
        <v>167.66</v>
      </c>
      <c r="F513" s="15">
        <v>30</v>
      </c>
      <c r="G513" s="15">
        <f t="shared" si="129"/>
        <v>197.66</v>
      </c>
      <c r="H513" s="40">
        <f t="shared" si="130"/>
        <v>349.05696612444217</v>
      </c>
      <c r="I513" s="42">
        <f t="shared" si="131"/>
        <v>0.82422076600938587</v>
      </c>
      <c r="J513" s="29">
        <v>459.07</v>
      </c>
      <c r="K513" s="84">
        <f>'Datos y Cálculos'!T513</f>
        <v>77.66</v>
      </c>
      <c r="L513" s="40">
        <f>'Datos y Cálculos'!U513</f>
        <v>297.99725770550305</v>
      </c>
      <c r="M513" s="13">
        <f>'Datos y Cálculos'!V513</f>
        <v>0.9654451259558926</v>
      </c>
      <c r="N513" s="84">
        <f t="shared" si="141"/>
        <v>438.10463772708863</v>
      </c>
      <c r="O513" s="84">
        <f t="shared" si="142"/>
        <v>374.01912381313582</v>
      </c>
      <c r="Q513" s="3">
        <f t="shared" si="143"/>
        <v>438.10463772708869</v>
      </c>
      <c r="R513" s="40">
        <f t="shared" si="144"/>
        <v>374.01912381313582</v>
      </c>
      <c r="S513" s="126">
        <f t="shared" si="145"/>
        <v>0.14627901280943312</v>
      </c>
      <c r="U513" s="89">
        <f t="shared" si="133"/>
        <v>9.4432351410207921E-2</v>
      </c>
      <c r="V513" s="159">
        <f t="shared" si="134"/>
        <v>2.5606321361058584E-2</v>
      </c>
      <c r="W513" s="160"/>
      <c r="AA513" s="126">
        <f t="shared" si="135"/>
        <v>0.55405867638800343</v>
      </c>
      <c r="AB513" s="95">
        <f t="shared" si="136"/>
        <v>0.47301152016746517</v>
      </c>
      <c r="AC513" s="130">
        <f t="shared" si="132"/>
        <v>8.1047156220538263E-2</v>
      </c>
      <c r="AE513" s="3">
        <f t="shared" si="137"/>
        <v>36.534595769109593</v>
      </c>
      <c r="AF513" s="40">
        <f t="shared" si="138"/>
        <v>33.406869289540012</v>
      </c>
      <c r="AG513" s="3">
        <f t="shared" si="139"/>
        <v>3.1277264795695814</v>
      </c>
      <c r="AH513" s="94">
        <f t="shared" si="140"/>
        <v>8.560999276784409E-2</v>
      </c>
    </row>
    <row r="514" spans="2:34" x14ac:dyDescent="0.25">
      <c r="B514" s="26" t="s">
        <v>4454</v>
      </c>
      <c r="C514" s="29">
        <v>354.16</v>
      </c>
      <c r="D514" s="29">
        <v>242.33</v>
      </c>
      <c r="E514" s="29">
        <v>136.47999999999999</v>
      </c>
      <c r="F514" s="15">
        <v>30</v>
      </c>
      <c r="G514" s="15">
        <f t="shared" si="129"/>
        <v>166.48</v>
      </c>
      <c r="H514" s="40">
        <f t="shared" si="130"/>
        <v>294.00581507854571</v>
      </c>
      <c r="I514" s="42">
        <f t="shared" si="131"/>
        <v>0.82423539798102241</v>
      </c>
      <c r="J514" s="29">
        <v>462.75</v>
      </c>
      <c r="K514" s="84">
        <f>'Datos y Cálculos'!T514</f>
        <v>46.47999999999999</v>
      </c>
      <c r="L514" s="40">
        <f>'Datos y Cálculos'!U514</f>
        <v>246.74727820180712</v>
      </c>
      <c r="M514" s="13">
        <f>'Datos y Cálculos'!V514</f>
        <v>0.98209796584587106</v>
      </c>
      <c r="N514" s="84">
        <f t="shared" si="141"/>
        <v>369.0094271280733</v>
      </c>
      <c r="O514" s="84">
        <f t="shared" si="142"/>
        <v>309.6947988948279</v>
      </c>
      <c r="Q514" s="3">
        <f t="shared" si="143"/>
        <v>369.0094271280733</v>
      </c>
      <c r="R514" s="40">
        <f t="shared" si="144"/>
        <v>309.6947988948279</v>
      </c>
      <c r="S514" s="126">
        <f t="shared" si="145"/>
        <v>0.16074014340197029</v>
      </c>
      <c r="U514" s="89">
        <f t="shared" si="133"/>
        <v>6.6994634996219285E-2</v>
      </c>
      <c r="V514" s="159">
        <f t="shared" si="134"/>
        <v>1.9806487712665417E-2</v>
      </c>
      <c r="W514" s="160"/>
      <c r="AA514" s="126">
        <f t="shared" si="135"/>
        <v>0.46667589695007256</v>
      </c>
      <c r="AB514" s="95">
        <f t="shared" si="136"/>
        <v>0.39166234635207481</v>
      </c>
      <c r="AC514" s="130">
        <f t="shared" si="132"/>
        <v>7.5013550597997747E-2</v>
      </c>
      <c r="AE514" s="3">
        <f t="shared" si="137"/>
        <v>33.18317051138154</v>
      </c>
      <c r="AF514" s="40">
        <f t="shared" si="138"/>
        <v>30.7638743066411</v>
      </c>
      <c r="AG514" s="3">
        <f t="shared" si="139"/>
        <v>2.4192962047404407</v>
      </c>
      <c r="AH514" s="94">
        <f t="shared" si="140"/>
        <v>7.2907325233152243E-2</v>
      </c>
    </row>
    <row r="515" spans="2:34" x14ac:dyDescent="0.25">
      <c r="B515" s="26" t="s">
        <v>4455</v>
      </c>
      <c r="C515" s="29">
        <v>339.66</v>
      </c>
      <c r="D515" s="29">
        <v>240</v>
      </c>
      <c r="E515" s="29">
        <v>135.97</v>
      </c>
      <c r="F515" s="15">
        <v>30</v>
      </c>
      <c r="G515" s="15">
        <f t="shared" si="129"/>
        <v>165.97</v>
      </c>
      <c r="H515" s="40">
        <f t="shared" si="130"/>
        <v>291.79794533203966</v>
      </c>
      <c r="I515" s="42">
        <f t="shared" si="131"/>
        <v>0.82248694289777025</v>
      </c>
      <c r="J515" s="29">
        <v>464.55</v>
      </c>
      <c r="K515" s="84">
        <f>'Datos y Cálculos'!T515</f>
        <v>45.97</v>
      </c>
      <c r="L515" s="40">
        <f>'Datos y Cálculos'!U515</f>
        <v>244.36292865326359</v>
      </c>
      <c r="M515" s="13">
        <f>'Datos y Cálculos'!V515</f>
        <v>0.98214570157057524</v>
      </c>
      <c r="N515" s="84">
        <f t="shared" si="141"/>
        <v>366.2383093183322</v>
      </c>
      <c r="O515" s="84">
        <f t="shared" si="142"/>
        <v>306.70217964766755</v>
      </c>
      <c r="Q515" s="3">
        <f t="shared" si="143"/>
        <v>366.2383093183322</v>
      </c>
      <c r="R515" s="40">
        <f t="shared" si="144"/>
        <v>306.70217964766755</v>
      </c>
      <c r="S515" s="126">
        <f t="shared" si="145"/>
        <v>0.16256117439346351</v>
      </c>
      <c r="U515" s="89">
        <f t="shared" si="133"/>
        <v>6.5992205612476373E-2</v>
      </c>
      <c r="V515" s="159">
        <f t="shared" si="134"/>
        <v>1.9711621928166358E-2</v>
      </c>
      <c r="W515" s="160"/>
      <c r="AA515" s="126">
        <f t="shared" si="135"/>
        <v>0.46317134179688835</v>
      </c>
      <c r="AB515" s="95">
        <f t="shared" si="136"/>
        <v>0.38787766452898981</v>
      </c>
      <c r="AC515" s="130">
        <f t="shared" si="132"/>
        <v>7.529367726789854E-2</v>
      </c>
      <c r="AE515" s="3">
        <f t="shared" si="137"/>
        <v>33.060727116126827</v>
      </c>
      <c r="AF515" s="40">
        <f t="shared" si="138"/>
        <v>30.653018449557102</v>
      </c>
      <c r="AG515" s="3">
        <f t="shared" si="139"/>
        <v>2.4077086665697252</v>
      </c>
      <c r="AH515" s="94">
        <f t="shared" si="140"/>
        <v>7.2826851572640017E-2</v>
      </c>
    </row>
    <row r="516" spans="2:34" x14ac:dyDescent="0.25">
      <c r="B516" s="26" t="s">
        <v>4456</v>
      </c>
      <c r="C516" s="29">
        <v>330.75</v>
      </c>
      <c r="D516" s="29">
        <v>235.89</v>
      </c>
      <c r="E516" s="29">
        <v>136.16999999999999</v>
      </c>
      <c r="F516" s="15">
        <v>30</v>
      </c>
      <c r="G516" s="15">
        <f t="shared" si="129"/>
        <v>166.17</v>
      </c>
      <c r="H516" s="40">
        <f t="shared" si="130"/>
        <v>288.54213037267192</v>
      </c>
      <c r="I516" s="42">
        <f t="shared" si="131"/>
        <v>0.81752359593149149</v>
      </c>
      <c r="J516" s="29">
        <v>465.32</v>
      </c>
      <c r="K516" s="84">
        <f>'Datos y Cálculos'!T516</f>
        <v>46.169999999999987</v>
      </c>
      <c r="L516" s="40">
        <f>'Datos y Cálculos'!U516</f>
        <v>240.36588984296418</v>
      </c>
      <c r="M516" s="13">
        <f>'Datos y Cálculos'!V516</f>
        <v>0.98137884769803074</v>
      </c>
      <c r="N516" s="84">
        <f t="shared" si="141"/>
        <v>362.15190574610921</v>
      </c>
      <c r="O516" s="84">
        <f t="shared" si="142"/>
        <v>301.685459140955</v>
      </c>
      <c r="Q516" s="3">
        <f t="shared" si="143"/>
        <v>362.15190574610926</v>
      </c>
      <c r="R516" s="40">
        <f t="shared" si="144"/>
        <v>301.68545914095506</v>
      </c>
      <c r="S516" s="126">
        <f t="shared" si="145"/>
        <v>0.16696431979442594</v>
      </c>
      <c r="U516" s="89">
        <f t="shared" si="133"/>
        <v>6.4527769395085061E-2</v>
      </c>
      <c r="V516" s="159">
        <f t="shared" si="134"/>
        <v>1.9748824196597362E-2</v>
      </c>
      <c r="W516" s="160"/>
      <c r="AA516" s="126">
        <f t="shared" si="135"/>
        <v>0.45800338154392367</v>
      </c>
      <c r="AB516" s="95">
        <f t="shared" si="136"/>
        <v>0.38153315848089553</v>
      </c>
      <c r="AC516" s="130">
        <f t="shared" si="132"/>
        <v>7.6470223063028142E-2</v>
      </c>
      <c r="AE516" s="3">
        <f t="shared" si="137"/>
        <v>32.881851131943435</v>
      </c>
      <c r="AF516" s="40">
        <f t="shared" si="138"/>
        <v>30.469598332757744</v>
      </c>
      <c r="AG516" s="3">
        <f t="shared" si="139"/>
        <v>2.4122527991856906</v>
      </c>
      <c r="AH516" s="94">
        <f t="shared" si="140"/>
        <v>7.3361222563357531E-2</v>
      </c>
    </row>
    <row r="517" spans="2:34" x14ac:dyDescent="0.25">
      <c r="B517" s="26" t="s">
        <v>4457</v>
      </c>
      <c r="C517" s="29">
        <v>367.86</v>
      </c>
      <c r="D517" s="29">
        <v>245.66</v>
      </c>
      <c r="E517" s="29">
        <v>155.18</v>
      </c>
      <c r="F517" s="15">
        <v>30</v>
      </c>
      <c r="G517" s="15">
        <f t="shared" ref="G517:G580" si="146">E517+F517</f>
        <v>185.18</v>
      </c>
      <c r="H517" s="40">
        <f t="shared" ref="H517:H580" si="147">SQRT((D517)^2+(G517)^2)</f>
        <v>307.63690935906891</v>
      </c>
      <c r="I517" s="42">
        <f t="shared" ref="I517:I580" si="148">D517/H517</f>
        <v>0.79853877258033934</v>
      </c>
      <c r="J517" s="29">
        <v>460.49</v>
      </c>
      <c r="K517" s="84">
        <f>'Datos y Cálculos'!T517</f>
        <v>65.180000000000007</v>
      </c>
      <c r="L517" s="40">
        <f>'Datos y Cálculos'!U517</f>
        <v>254.15992603083595</v>
      </c>
      <c r="M517" s="13">
        <f>'Datos y Cálculos'!V517</f>
        <v>0.96655678114336285</v>
      </c>
      <c r="N517" s="84">
        <f t="shared" si="141"/>
        <v>386.11794006765859</v>
      </c>
      <c r="O517" s="84">
        <f t="shared" si="142"/>
        <v>318.99848198069242</v>
      </c>
      <c r="Q517" s="3">
        <f t="shared" si="143"/>
        <v>386.11794006765854</v>
      </c>
      <c r="R517" s="40">
        <f t="shared" si="144"/>
        <v>318.99848198069242</v>
      </c>
      <c r="S517" s="126">
        <f t="shared" si="145"/>
        <v>0.17383149323547342</v>
      </c>
      <c r="U517" s="89">
        <f t="shared" si="133"/>
        <v>7.3350835311909265E-2</v>
      </c>
      <c r="V517" s="159">
        <f t="shared" si="134"/>
        <v>2.3284899810964071E-2</v>
      </c>
      <c r="W517" s="160"/>
      <c r="AA517" s="126">
        <f t="shared" si="135"/>
        <v>0.4883125545382046</v>
      </c>
      <c r="AB517" s="95">
        <f t="shared" si="136"/>
        <v>0.4034284540171999</v>
      </c>
      <c r="AC517" s="130">
        <f t="shared" ref="AC517:AC580" si="149">AA517-AB517</f>
        <v>8.4884100521004702E-2</v>
      </c>
      <c r="AE517" s="3">
        <f t="shared" si="137"/>
        <v>33.959559113106486</v>
      </c>
      <c r="AF517" s="40">
        <f t="shared" si="138"/>
        <v>31.115386508773206</v>
      </c>
      <c r="AG517" s="3">
        <f t="shared" si="139"/>
        <v>2.8441726043332807</v>
      </c>
      <c r="AH517" s="94">
        <f t="shared" si="140"/>
        <v>8.3751752926485734E-2</v>
      </c>
    </row>
    <row r="518" spans="2:34" x14ac:dyDescent="0.25">
      <c r="B518" s="26" t="s">
        <v>4458</v>
      </c>
      <c r="C518" s="29">
        <v>374.32</v>
      </c>
      <c r="D518" s="29">
        <v>257.63</v>
      </c>
      <c r="E518" s="29">
        <v>146.29</v>
      </c>
      <c r="F518" s="15">
        <v>30</v>
      </c>
      <c r="G518" s="15">
        <f t="shared" si="146"/>
        <v>176.29</v>
      </c>
      <c r="H518" s="40">
        <f t="shared" si="147"/>
        <v>312.17203750496293</v>
      </c>
      <c r="I518" s="42">
        <f t="shared" si="148"/>
        <v>0.82528211706310872</v>
      </c>
      <c r="J518" s="29">
        <v>460.07</v>
      </c>
      <c r="K518" s="84">
        <f>'Datos y Cálculos'!T518</f>
        <v>56.289999999999992</v>
      </c>
      <c r="L518" s="40">
        <f>'Datos y Cálculos'!U518</f>
        <v>263.70775680665901</v>
      </c>
      <c r="M518" s="13">
        <f>'Datos y Cálculos'!V518</f>
        <v>0.97695268095160737</v>
      </c>
      <c r="N518" s="84">
        <f t="shared" si="141"/>
        <v>391.81002149340065</v>
      </c>
      <c r="O518" s="84">
        <f t="shared" si="142"/>
        <v>330.98205299938468</v>
      </c>
      <c r="Q518" s="3">
        <f t="shared" si="143"/>
        <v>391.81002149340071</v>
      </c>
      <c r="R518" s="40">
        <f t="shared" si="144"/>
        <v>330.98205299938468</v>
      </c>
      <c r="S518" s="126">
        <f t="shared" si="145"/>
        <v>0.15524862856281119</v>
      </c>
      <c r="U518" s="89">
        <f t="shared" ref="U518:U581" si="150">($Y$3)*(((D518)^2+(G518)^2)/(460)^2)</f>
        <v>7.5529425727788285E-2</v>
      </c>
      <c r="V518" s="159">
        <f t="shared" ref="V518:V581" si="151">(U518)*(1-(((I518)^2/(M518)^2)))</f>
        <v>2.1631258979206043E-2</v>
      </c>
      <c r="W518" s="160"/>
      <c r="AA518" s="126">
        <f t="shared" si="135"/>
        <v>0.49551117064279832</v>
      </c>
      <c r="AB518" s="95">
        <f t="shared" si="136"/>
        <v>0.41858374096295081</v>
      </c>
      <c r="AC518" s="130">
        <f t="shared" si="149"/>
        <v>7.6927429679847503E-2</v>
      </c>
      <c r="AE518" s="3">
        <f t="shared" si="137"/>
        <v>34.225666643188646</v>
      </c>
      <c r="AF518" s="40">
        <f t="shared" si="138"/>
        <v>31.583480733635064</v>
      </c>
      <c r="AG518" s="3">
        <f t="shared" si="139"/>
        <v>2.6421859095535822</v>
      </c>
      <c r="AH518" s="94">
        <f t="shared" si="140"/>
        <v>7.7198961150970358E-2</v>
      </c>
    </row>
    <row r="519" spans="2:34" x14ac:dyDescent="0.25">
      <c r="B519" s="26" t="s">
        <v>4459</v>
      </c>
      <c r="C519" s="29">
        <v>335.36</v>
      </c>
      <c r="D519" s="29">
        <v>246.31</v>
      </c>
      <c r="E519" s="29">
        <v>134.19999999999999</v>
      </c>
      <c r="F519" s="15">
        <v>30</v>
      </c>
      <c r="G519" s="15">
        <f t="shared" si="146"/>
        <v>164.2</v>
      </c>
      <c r="H519" s="40">
        <f t="shared" si="147"/>
        <v>296.02408027050774</v>
      </c>
      <c r="I519" s="42">
        <f t="shared" si="148"/>
        <v>0.83206068835657265</v>
      </c>
      <c r="J519" s="29">
        <v>462.6</v>
      </c>
      <c r="K519" s="84">
        <f>'Datos y Cálculos'!T519</f>
        <v>44.199999999999989</v>
      </c>
      <c r="L519" s="40">
        <f>'Datos y Cálculos'!U519</f>
        <v>250.24439274437299</v>
      </c>
      <c r="M519" s="13">
        <f>'Datos y Cálculos'!V519</f>
        <v>0.98427779859030851</v>
      </c>
      <c r="N519" s="84">
        <f t="shared" si="141"/>
        <v>371.54257050171532</v>
      </c>
      <c r="O519" s="84">
        <f t="shared" si="142"/>
        <v>314.08405981338734</v>
      </c>
      <c r="Q519" s="3">
        <f t="shared" si="143"/>
        <v>371.54257050171537</v>
      </c>
      <c r="R519" s="40">
        <f t="shared" si="144"/>
        <v>314.08405981338734</v>
      </c>
      <c r="S519" s="126">
        <f t="shared" si="145"/>
        <v>0.15464852549934849</v>
      </c>
      <c r="U519" s="89">
        <f t="shared" si="150"/>
        <v>6.791758979395085E-2</v>
      </c>
      <c r="V519" s="159">
        <f t="shared" si="151"/>
        <v>1.9382381852552005E-2</v>
      </c>
      <c r="W519" s="160"/>
      <c r="AA519" s="126">
        <f t="shared" ref="AA519:AA582" si="152">H519/630</f>
        <v>0.46987949249286942</v>
      </c>
      <c r="AB519" s="95">
        <f t="shared" ref="AB519:AB582" si="153">L519/630</f>
        <v>0.39721332181646507</v>
      </c>
      <c r="AC519" s="130">
        <f t="shared" si="149"/>
        <v>7.2666170676404351E-2</v>
      </c>
      <c r="AE519" s="3">
        <f t="shared" si="137"/>
        <v>33.295906351864311</v>
      </c>
      <c r="AF519" s="40">
        <f t="shared" si="138"/>
        <v>30.928413258945881</v>
      </c>
      <c r="AG519" s="3">
        <f t="shared" si="139"/>
        <v>2.3674930929184299</v>
      </c>
      <c r="AH519" s="94">
        <f t="shared" si="140"/>
        <v>7.1104629737339109E-2</v>
      </c>
    </row>
    <row r="520" spans="2:34" x14ac:dyDescent="0.25">
      <c r="B520" s="26" t="s">
        <v>4460</v>
      </c>
      <c r="C520" s="29">
        <v>319.17</v>
      </c>
      <c r="D520" s="29">
        <v>207.95</v>
      </c>
      <c r="E520" s="29">
        <v>130.72</v>
      </c>
      <c r="F520" s="15">
        <v>30</v>
      </c>
      <c r="G520" s="15">
        <f t="shared" si="146"/>
        <v>160.72</v>
      </c>
      <c r="H520" s="40">
        <f t="shared" si="147"/>
        <v>262.81955958413749</v>
      </c>
      <c r="I520" s="42">
        <f t="shared" si="148"/>
        <v>0.79122725998415699</v>
      </c>
      <c r="J520" s="29">
        <v>461.69</v>
      </c>
      <c r="K520" s="84">
        <f>'Datos y Cálculos'!T520</f>
        <v>40.72</v>
      </c>
      <c r="L520" s="40">
        <f>'Datos y Cálculos'!U520</f>
        <v>211.89931783750507</v>
      </c>
      <c r="M520" s="13">
        <f>'Datos y Cálculos'!V520</f>
        <v>0.98136229093227378</v>
      </c>
      <c r="N520" s="84">
        <f t="shared" si="141"/>
        <v>329.86726842217541</v>
      </c>
      <c r="O520" s="84">
        <f t="shared" si="142"/>
        <v>265.95680042300353</v>
      </c>
      <c r="Q520" s="3">
        <f t="shared" si="143"/>
        <v>329.86726842217536</v>
      </c>
      <c r="R520" s="40">
        <f t="shared" si="144"/>
        <v>265.95680042300353</v>
      </c>
      <c r="S520" s="126">
        <f t="shared" si="145"/>
        <v>0.19374601276710191</v>
      </c>
      <c r="U520" s="89">
        <f t="shared" si="150"/>
        <v>5.3535708069943289E-2</v>
      </c>
      <c r="V520" s="159">
        <f t="shared" si="151"/>
        <v>1.873506238185256E-2</v>
      </c>
      <c r="W520" s="160"/>
      <c r="AA520" s="126">
        <f t="shared" si="152"/>
        <v>0.41717390410180555</v>
      </c>
      <c r="AB520" s="95">
        <f t="shared" si="153"/>
        <v>0.33634812355159532</v>
      </c>
      <c r="AC520" s="130">
        <f t="shared" si="149"/>
        <v>8.0825780550210224E-2</v>
      </c>
      <c r="AE520" s="3">
        <f t="shared" si="137"/>
        <v>31.539207618768479</v>
      </c>
      <c r="AF520" s="40">
        <f t="shared" si="138"/>
        <v>29.250782433367867</v>
      </c>
      <c r="AG520" s="3">
        <f t="shared" si="139"/>
        <v>2.2884251854006123</v>
      </c>
      <c r="AH520" s="94">
        <f t="shared" si="140"/>
        <v>7.2558106502295439E-2</v>
      </c>
    </row>
    <row r="521" spans="2:34" x14ac:dyDescent="0.25">
      <c r="B521" s="26" t="s">
        <v>4461</v>
      </c>
      <c r="C521" s="29">
        <v>350.61</v>
      </c>
      <c r="D521" s="29">
        <v>234.23</v>
      </c>
      <c r="E521" s="29">
        <v>120.22</v>
      </c>
      <c r="F521" s="15">
        <v>30</v>
      </c>
      <c r="G521" s="15">
        <f t="shared" si="146"/>
        <v>150.22</v>
      </c>
      <c r="H521" s="40">
        <f t="shared" si="147"/>
        <v>278.26200117874521</v>
      </c>
      <c r="I521" s="42">
        <f t="shared" si="148"/>
        <v>0.84176063928160749</v>
      </c>
      <c r="J521" s="29">
        <v>461.41</v>
      </c>
      <c r="K521" s="84">
        <f>'Datos y Cálculos'!T521</f>
        <v>30.22</v>
      </c>
      <c r="L521" s="40">
        <f>'Datos y Cálculos'!U521</f>
        <v>236.17142354654169</v>
      </c>
      <c r="M521" s="13">
        <f>'Datos y Cálculos'!V521</f>
        <v>0.99177960009984401</v>
      </c>
      <c r="N521" s="84">
        <f t="shared" si="141"/>
        <v>349.24922018650545</v>
      </c>
      <c r="O521" s="84">
        <f t="shared" si="142"/>
        <v>296.42094556411519</v>
      </c>
      <c r="Q521" s="3">
        <f t="shared" si="143"/>
        <v>349.24922018650551</v>
      </c>
      <c r="R521" s="40">
        <f t="shared" si="144"/>
        <v>296.42094556411513</v>
      </c>
      <c r="S521" s="126">
        <f t="shared" si="145"/>
        <v>0.1512623982214738</v>
      </c>
      <c r="U521" s="89">
        <f t="shared" si="150"/>
        <v>6.0011708758034021E-2</v>
      </c>
      <c r="V521" s="159">
        <f t="shared" si="151"/>
        <v>1.6781943289224967E-2</v>
      </c>
      <c r="W521" s="160"/>
      <c r="AA521" s="126">
        <f t="shared" si="152"/>
        <v>0.44168571615673841</v>
      </c>
      <c r="AB521" s="95">
        <f t="shared" si="153"/>
        <v>0.3748752754707011</v>
      </c>
      <c r="AC521" s="130">
        <f t="shared" si="149"/>
        <v>6.6810440686037309E-2</v>
      </c>
      <c r="AE521" s="3">
        <f t="shared" ref="AE521:AE584" si="154">$AJ$4+($AJ$5-$AJ$4)*((Q521/($AJ$6*$AJ$7))^2)</f>
        <v>32.330229435149171</v>
      </c>
      <c r="AF521" s="40">
        <f t="shared" ref="AF521:AF584" si="155">$AJ$4+($AJ$5-$AJ$4)*((R521/($AJ$6*$AJ$7))^2)</f>
        <v>30.280371212086784</v>
      </c>
      <c r="AG521" s="3">
        <f t="shared" ref="AG521:AG584" si="156">AE521-AF521</f>
        <v>2.0498582230623867</v>
      </c>
      <c r="AH521" s="94">
        <f t="shared" ref="AH521:AH584" si="157">(1-AF521/AE521)</f>
        <v>6.3403763563576687E-2</v>
      </c>
    </row>
    <row r="522" spans="2:34" x14ac:dyDescent="0.25">
      <c r="B522" s="26" t="s">
        <v>4462</v>
      </c>
      <c r="C522" s="29">
        <v>350.45</v>
      </c>
      <c r="D522" s="29">
        <v>246.67</v>
      </c>
      <c r="E522" s="29">
        <v>130.53</v>
      </c>
      <c r="F522" s="15">
        <v>30</v>
      </c>
      <c r="G522" s="15">
        <f t="shared" si="146"/>
        <v>160.53</v>
      </c>
      <c r="H522" s="40">
        <f t="shared" si="147"/>
        <v>294.30591193518353</v>
      </c>
      <c r="I522" s="42">
        <f t="shared" si="148"/>
        <v>0.83814150513675501</v>
      </c>
      <c r="J522" s="29">
        <v>458.89</v>
      </c>
      <c r="K522" s="84">
        <f>'Datos y Cálculos'!T522</f>
        <v>40.53</v>
      </c>
      <c r="L522" s="40">
        <f>'Datos y Cálculos'!U522</f>
        <v>249.9775385909702</v>
      </c>
      <c r="M522" s="13">
        <f>'Datos y Cálculos'!V522</f>
        <v>0.98676865685767778</v>
      </c>
      <c r="N522" s="84">
        <f t="shared" si="141"/>
        <v>369.38608147799243</v>
      </c>
      <c r="O522" s="84">
        <f t="shared" si="142"/>
        <v>313.74912868881893</v>
      </c>
      <c r="Q522" s="3">
        <f t="shared" si="143"/>
        <v>369.38608147799243</v>
      </c>
      <c r="R522" s="40">
        <f t="shared" si="144"/>
        <v>313.74912868881893</v>
      </c>
      <c r="S522" s="126">
        <f t="shared" si="145"/>
        <v>0.15062005738429074</v>
      </c>
      <c r="U522" s="89">
        <f t="shared" si="150"/>
        <v>6.7131469977315686E-2</v>
      </c>
      <c r="V522" s="159">
        <f t="shared" si="151"/>
        <v>1.8699720226843096E-2</v>
      </c>
      <c r="W522" s="160"/>
      <c r="AA522" s="126">
        <f t="shared" si="152"/>
        <v>0.46715224116695797</v>
      </c>
      <c r="AB522" s="95">
        <f t="shared" si="153"/>
        <v>0.39678974379519077</v>
      </c>
      <c r="AC522" s="130">
        <f t="shared" si="149"/>
        <v>7.0362497371767196E-2</v>
      </c>
      <c r="AE522" s="3">
        <f t="shared" si="154"/>
        <v>33.199884446494352</v>
      </c>
      <c r="AF522" s="40">
        <f t="shared" si="155"/>
        <v>30.915776187078912</v>
      </c>
      <c r="AG522" s="3">
        <f t="shared" si="156"/>
        <v>2.28410825941544</v>
      </c>
      <c r="AH522" s="94">
        <f t="shared" si="157"/>
        <v>6.8798681004343831E-2</v>
      </c>
    </row>
    <row r="523" spans="2:34" x14ac:dyDescent="0.25">
      <c r="B523" s="26" t="s">
        <v>4463</v>
      </c>
      <c r="C523" s="29">
        <v>450.64</v>
      </c>
      <c r="D523" s="29">
        <v>307.26</v>
      </c>
      <c r="E523" s="29">
        <v>172.88</v>
      </c>
      <c r="F523" s="15">
        <v>30</v>
      </c>
      <c r="G523" s="15">
        <f t="shared" si="146"/>
        <v>202.88</v>
      </c>
      <c r="H523" s="40">
        <f t="shared" si="147"/>
        <v>368.19696087827771</v>
      </c>
      <c r="I523" s="42">
        <f t="shared" si="148"/>
        <v>0.83449901179813679</v>
      </c>
      <c r="J523" s="29">
        <v>455.82</v>
      </c>
      <c r="K523" s="84">
        <f>'Datos y Cálculos'!T523</f>
        <v>82.88</v>
      </c>
      <c r="L523" s="40">
        <f>'Datos y Cálculos'!U523</f>
        <v>318.24173516369598</v>
      </c>
      <c r="M523" s="13">
        <f>'Datos y Cálculos'!V523</f>
        <v>0.96549247332991306</v>
      </c>
      <c r="N523" s="84">
        <f t="shared" ref="N523:N586" si="158">(H523)/(SQRT(3)*0.46)</f>
        <v>462.12742277799077</v>
      </c>
      <c r="O523" s="84">
        <f t="shared" ref="O523:O586" si="159">(L523)/(SQRT(3)*0.46)</f>
        <v>399.42815535681189</v>
      </c>
      <c r="Q523" s="3">
        <f t="shared" si="143"/>
        <v>462.12742277799077</v>
      </c>
      <c r="R523" s="40">
        <f t="shared" si="144"/>
        <v>399.42815535681189</v>
      </c>
      <c r="S523" s="126">
        <f t="shared" si="145"/>
        <v>0.13567527987037475</v>
      </c>
      <c r="U523" s="89">
        <f t="shared" si="150"/>
        <v>0.10507238340264649</v>
      </c>
      <c r="V523" s="159">
        <f t="shared" si="151"/>
        <v>2.6577300567107727E-2</v>
      </c>
      <c r="W523" s="160"/>
      <c r="AA523" s="126">
        <f t="shared" si="152"/>
        <v>0.58443962044171061</v>
      </c>
      <c r="AB523" s="95">
        <f t="shared" si="153"/>
        <v>0.50514561137094605</v>
      </c>
      <c r="AC523" s="130">
        <f t="shared" si="149"/>
        <v>7.929400907076456E-2</v>
      </c>
      <c r="AE523" s="3">
        <f t="shared" si="154"/>
        <v>37.834240077129081</v>
      </c>
      <c r="AF523" s="40">
        <f t="shared" si="155"/>
        <v>34.587911736282777</v>
      </c>
      <c r="AG523" s="3">
        <f t="shared" si="156"/>
        <v>3.2463283408463042</v>
      </c>
      <c r="AH523" s="94">
        <f t="shared" si="157"/>
        <v>8.5803978994379748E-2</v>
      </c>
    </row>
    <row r="524" spans="2:34" x14ac:dyDescent="0.25">
      <c r="B524" s="26" t="s">
        <v>4464</v>
      </c>
      <c r="C524" s="29">
        <v>380.29</v>
      </c>
      <c r="D524" s="29">
        <v>256.52999999999997</v>
      </c>
      <c r="E524" s="29">
        <v>134.81</v>
      </c>
      <c r="F524" s="15">
        <v>30</v>
      </c>
      <c r="G524" s="15">
        <f t="shared" si="146"/>
        <v>164.81</v>
      </c>
      <c r="H524" s="40">
        <f t="shared" si="147"/>
        <v>304.90978501845427</v>
      </c>
      <c r="I524" s="42">
        <f t="shared" si="148"/>
        <v>0.8413308217854466</v>
      </c>
      <c r="J524" s="29">
        <v>457.43</v>
      </c>
      <c r="K524" s="84">
        <f>'Datos y Cálculos'!T524</f>
        <v>44.81</v>
      </c>
      <c r="L524" s="40">
        <f>'Datos y Cálculos'!U524</f>
        <v>260.4142411620378</v>
      </c>
      <c r="M524" s="13">
        <f>'Datos y Cálculos'!V524</f>
        <v>0.9850843750145718</v>
      </c>
      <c r="N524" s="84">
        <f t="shared" si="158"/>
        <v>382.69510099772936</v>
      </c>
      <c r="O524" s="84">
        <f t="shared" si="159"/>
        <v>326.8483309472058</v>
      </c>
      <c r="Q524" s="3">
        <f t="shared" si="143"/>
        <v>382.6951009977293</v>
      </c>
      <c r="R524" s="40">
        <f t="shared" si="144"/>
        <v>326.84833094720574</v>
      </c>
      <c r="S524" s="126">
        <f t="shared" si="145"/>
        <v>0.14593019326593082</v>
      </c>
      <c r="U524" s="89">
        <f t="shared" si="150"/>
        <v>7.2056125841209823E-2</v>
      </c>
      <c r="V524" s="159">
        <f t="shared" si="151"/>
        <v>1.9495848771266554E-2</v>
      </c>
      <c r="W524" s="160"/>
      <c r="AA524" s="126">
        <f t="shared" si="152"/>
        <v>0.4839837857435782</v>
      </c>
      <c r="AB524" s="95">
        <f t="shared" si="153"/>
        <v>0.41335593835244094</v>
      </c>
      <c r="AC524" s="130">
        <f t="shared" si="149"/>
        <v>7.0627847391137255E-2</v>
      </c>
      <c r="AE524" s="3">
        <f t="shared" si="154"/>
        <v>33.801414683152778</v>
      </c>
      <c r="AF524" s="40">
        <f t="shared" si="155"/>
        <v>31.420061985755659</v>
      </c>
      <c r="AG524" s="3">
        <f t="shared" si="156"/>
        <v>2.3813526973971193</v>
      </c>
      <c r="AH524" s="94">
        <f t="shared" si="157"/>
        <v>7.045127311147803E-2</v>
      </c>
    </row>
    <row r="525" spans="2:34" x14ac:dyDescent="0.25">
      <c r="B525" s="26" t="s">
        <v>4465</v>
      </c>
      <c r="C525" s="29">
        <v>355.34</v>
      </c>
      <c r="D525" s="29">
        <v>245.74</v>
      </c>
      <c r="E525" s="29">
        <v>122.45</v>
      </c>
      <c r="F525" s="15">
        <v>30</v>
      </c>
      <c r="G525" s="15">
        <f t="shared" si="146"/>
        <v>152.44999999999999</v>
      </c>
      <c r="H525" s="40">
        <f t="shared" si="147"/>
        <v>289.18705036705916</v>
      </c>
      <c r="I525" s="42">
        <f t="shared" si="148"/>
        <v>0.84976142496037532</v>
      </c>
      <c r="J525" s="29">
        <v>460.03</v>
      </c>
      <c r="K525" s="84">
        <f>'Datos y Cálculos'!T525</f>
        <v>32.449999999999989</v>
      </c>
      <c r="L525" s="40">
        <f>'Datos y Cálculos'!U525</f>
        <v>247.87325410378588</v>
      </c>
      <c r="M525" s="13">
        <f>'Datos y Cálculos'!V525</f>
        <v>0.99139377053204514</v>
      </c>
      <c r="N525" s="84">
        <f t="shared" si="158"/>
        <v>362.96135081646844</v>
      </c>
      <c r="O525" s="84">
        <f t="shared" si="159"/>
        <v>311.10802169941149</v>
      </c>
      <c r="Q525" s="3">
        <f t="shared" ref="Q525:Q588" si="160">(D525)/(SQRT(3)*0.46*I525)</f>
        <v>362.96135081646838</v>
      </c>
      <c r="R525" s="40">
        <f t="shared" ref="R525:R588" si="161">(D525)/(SQRT(3)*0.46*M525)</f>
        <v>311.10802169941149</v>
      </c>
      <c r="S525" s="126">
        <f t="shared" ref="S525:S588" si="162">(1-R525/Q525)</f>
        <v>0.14286184741271957</v>
      </c>
      <c r="U525" s="89">
        <f t="shared" si="150"/>
        <v>6.4816543555765604E-2</v>
      </c>
      <c r="V525" s="159">
        <f t="shared" si="151"/>
        <v>1.7196748582230626E-2</v>
      </c>
      <c r="W525" s="160"/>
      <c r="AA525" s="126">
        <f t="shared" si="152"/>
        <v>0.45902706407469707</v>
      </c>
      <c r="AB525" s="95">
        <f t="shared" si="153"/>
        <v>0.39344960968854903</v>
      </c>
      <c r="AC525" s="130">
        <f t="shared" si="149"/>
        <v>6.5577454386148037E-2</v>
      </c>
      <c r="AE525" s="3">
        <f t="shared" si="154"/>
        <v>32.917123929478095</v>
      </c>
      <c r="AF525" s="40">
        <f t="shared" si="155"/>
        <v>30.816598627747684</v>
      </c>
      <c r="AG525" s="3">
        <f t="shared" si="156"/>
        <v>2.1005253017304106</v>
      </c>
      <c r="AH525" s="94">
        <f t="shared" si="157"/>
        <v>6.3812540434291631E-2</v>
      </c>
    </row>
    <row r="526" spans="2:34" x14ac:dyDescent="0.25">
      <c r="B526" s="26" t="s">
        <v>4466</v>
      </c>
      <c r="C526" s="29">
        <v>342.78</v>
      </c>
      <c r="D526" s="29">
        <v>243.73</v>
      </c>
      <c r="E526" s="29">
        <v>135.16</v>
      </c>
      <c r="F526" s="15">
        <v>30</v>
      </c>
      <c r="G526" s="15">
        <f t="shared" si="146"/>
        <v>165.16</v>
      </c>
      <c r="H526" s="40">
        <f t="shared" si="147"/>
        <v>294.41830530726179</v>
      </c>
      <c r="I526" s="42">
        <f t="shared" si="148"/>
        <v>0.82783575479669202</v>
      </c>
      <c r="J526" s="29">
        <v>461.62</v>
      </c>
      <c r="K526" s="84">
        <f>'Datos y Cálculos'!T526</f>
        <v>45.16</v>
      </c>
      <c r="L526" s="40">
        <f>'Datos y Cálculos'!U526</f>
        <v>247.87847526560267</v>
      </c>
      <c r="M526" s="13">
        <f>'Datos y Cálculos'!V526</f>
        <v>0.98326407623268786</v>
      </c>
      <c r="N526" s="84">
        <f t="shared" si="158"/>
        <v>369.52714744239353</v>
      </c>
      <c r="O526" s="84">
        <f t="shared" si="159"/>
        <v>311.11457482806458</v>
      </c>
      <c r="Q526" s="3">
        <f t="shared" si="160"/>
        <v>369.52714744239358</v>
      </c>
      <c r="R526" s="40">
        <f t="shared" si="161"/>
        <v>311.11457482806458</v>
      </c>
      <c r="S526" s="126">
        <f t="shared" si="162"/>
        <v>0.15807383305562162</v>
      </c>
      <c r="U526" s="89">
        <f t="shared" si="150"/>
        <v>6.718275384688091E-2</v>
      </c>
      <c r="V526" s="159">
        <f t="shared" si="151"/>
        <v>1.9560952741020803E-2</v>
      </c>
      <c r="W526" s="160"/>
      <c r="AA526" s="126">
        <f t="shared" si="152"/>
        <v>0.46733064334485996</v>
      </c>
      <c r="AB526" s="95">
        <f t="shared" si="153"/>
        <v>0.39345789724698838</v>
      </c>
      <c r="AC526" s="130">
        <f t="shared" si="149"/>
        <v>7.3872746097871589E-2</v>
      </c>
      <c r="AE526" s="3">
        <f t="shared" si="154"/>
        <v>33.206148599574064</v>
      </c>
      <c r="AF526" s="40">
        <f t="shared" si="155"/>
        <v>30.816843670099001</v>
      </c>
      <c r="AG526" s="3">
        <f t="shared" si="156"/>
        <v>2.3893049294750632</v>
      </c>
      <c r="AH526" s="94">
        <f t="shared" si="157"/>
        <v>7.1953690212231081E-2</v>
      </c>
    </row>
    <row r="527" spans="2:34" x14ac:dyDescent="0.25">
      <c r="B527" s="26" t="s">
        <v>4467</v>
      </c>
      <c r="C527" s="29">
        <v>432.58</v>
      </c>
      <c r="D527" s="29">
        <v>294.20999999999998</v>
      </c>
      <c r="E527" s="29">
        <v>172.35</v>
      </c>
      <c r="F527" s="15">
        <v>30</v>
      </c>
      <c r="G527" s="15">
        <f t="shared" si="146"/>
        <v>202.35</v>
      </c>
      <c r="H527" s="40">
        <f t="shared" si="147"/>
        <v>357.07848801068934</v>
      </c>
      <c r="I527" s="42">
        <f t="shared" si="148"/>
        <v>0.82393650101708915</v>
      </c>
      <c r="J527" s="29">
        <v>459.2</v>
      </c>
      <c r="K527" s="84">
        <f>'Datos y Cálculos'!T527</f>
        <v>82.35</v>
      </c>
      <c r="L527" s="40">
        <f>'Datos y Cálculos'!U527</f>
        <v>305.51766986542691</v>
      </c>
      <c r="M527" s="13">
        <f>'Datos y Cálculos'!V527</f>
        <v>0.96298849140081588</v>
      </c>
      <c r="N527" s="84">
        <f t="shared" si="158"/>
        <v>448.17252429303494</v>
      </c>
      <c r="O527" s="84">
        <f t="shared" si="159"/>
        <v>383.45806291085097</v>
      </c>
      <c r="Q527" s="3">
        <f t="shared" si="160"/>
        <v>448.17252429303488</v>
      </c>
      <c r="R527" s="40">
        <f t="shared" si="161"/>
        <v>383.45806291085103</v>
      </c>
      <c r="S527" s="126">
        <f t="shared" si="162"/>
        <v>0.14439631587024893</v>
      </c>
      <c r="U527" s="89">
        <f t="shared" si="150"/>
        <v>9.8822436873345937E-2</v>
      </c>
      <c r="V527" s="159">
        <f t="shared" si="151"/>
        <v>2.6478714555765594E-2</v>
      </c>
      <c r="W527" s="160"/>
      <c r="AA527" s="126">
        <f t="shared" si="152"/>
        <v>0.56679125081061799</v>
      </c>
      <c r="AB527" s="95">
        <f t="shared" si="153"/>
        <v>0.48494868232607447</v>
      </c>
      <c r="AC527" s="130">
        <f t="shared" si="149"/>
        <v>8.1842568484543521E-2</v>
      </c>
      <c r="AE527" s="3">
        <f t="shared" si="154"/>
        <v>37.070830019903298</v>
      </c>
      <c r="AF527" s="40">
        <f t="shared" si="155"/>
        <v>33.836543630489317</v>
      </c>
      <c r="AG527" s="3">
        <f t="shared" si="156"/>
        <v>3.2342863894139811</v>
      </c>
      <c r="AH527" s="94">
        <f t="shared" si="157"/>
        <v>8.7246128227436381E-2</v>
      </c>
    </row>
    <row r="528" spans="2:34" x14ac:dyDescent="0.25">
      <c r="B528" s="26" t="s">
        <v>4468</v>
      </c>
      <c r="C528" s="29">
        <v>357.94</v>
      </c>
      <c r="D528" s="29">
        <v>245.09</v>
      </c>
      <c r="E528" s="29">
        <v>136.66999999999999</v>
      </c>
      <c r="F528" s="15">
        <v>30</v>
      </c>
      <c r="G528" s="15">
        <f t="shared" si="146"/>
        <v>166.67</v>
      </c>
      <c r="H528" s="40">
        <f t="shared" si="147"/>
        <v>296.39162774950307</v>
      </c>
      <c r="I528" s="42">
        <f t="shared" si="148"/>
        <v>0.82691269608714824</v>
      </c>
      <c r="J528" s="29">
        <v>463.91</v>
      </c>
      <c r="K528" s="84">
        <f>'Datos y Cálculos'!T528</f>
        <v>46.669999999999987</v>
      </c>
      <c r="L528" s="40">
        <f>'Datos y Cálculos'!U528</f>
        <v>249.49388168850956</v>
      </c>
      <c r="M528" s="13">
        <f>'Datos y Cálculos'!V528</f>
        <v>0.98234873873978301</v>
      </c>
      <c r="N528" s="84">
        <f t="shared" si="158"/>
        <v>372.00388275375428</v>
      </c>
      <c r="O528" s="84">
        <f t="shared" si="159"/>
        <v>313.14208642179489</v>
      </c>
      <c r="Q528" s="3">
        <f t="shared" si="160"/>
        <v>372.00388275375428</v>
      </c>
      <c r="R528" s="40">
        <f t="shared" si="161"/>
        <v>313.14208642179489</v>
      </c>
      <c r="S528" s="126">
        <f t="shared" si="162"/>
        <v>0.15822898378435102</v>
      </c>
      <c r="U528" s="89">
        <f t="shared" si="150"/>
        <v>6.8086349281663516E-2</v>
      </c>
      <c r="V528" s="159">
        <f t="shared" si="151"/>
        <v>1.9841829867674854E-2</v>
      </c>
      <c r="W528" s="160"/>
      <c r="AA528" s="126">
        <f t="shared" si="152"/>
        <v>0.47046290118968742</v>
      </c>
      <c r="AB528" s="95">
        <f t="shared" si="153"/>
        <v>0.39602203442620565</v>
      </c>
      <c r="AC528" s="130">
        <f t="shared" si="149"/>
        <v>7.4440866763481772E-2</v>
      </c>
      <c r="AE528" s="3">
        <f t="shared" si="154"/>
        <v>33.316519758645974</v>
      </c>
      <c r="AF528" s="40">
        <f t="shared" si="155"/>
        <v>30.892906627920365</v>
      </c>
      <c r="AG528" s="3">
        <f t="shared" si="156"/>
        <v>2.4236131307256095</v>
      </c>
      <c r="AH528" s="94">
        <f t="shared" si="157"/>
        <v>7.2745087070406167E-2</v>
      </c>
    </row>
    <row r="529" spans="2:34" x14ac:dyDescent="0.25">
      <c r="B529" s="26" t="s">
        <v>4469</v>
      </c>
      <c r="C529" s="29">
        <v>303.47000000000003</v>
      </c>
      <c r="D529" s="29">
        <v>217.08</v>
      </c>
      <c r="E529" s="29">
        <v>130.04</v>
      </c>
      <c r="F529" s="15">
        <v>30</v>
      </c>
      <c r="G529" s="15">
        <f t="shared" si="146"/>
        <v>160.04</v>
      </c>
      <c r="H529" s="40">
        <f t="shared" si="147"/>
        <v>269.69710417429405</v>
      </c>
      <c r="I529" s="42">
        <f t="shared" si="148"/>
        <v>0.80490296944275019</v>
      </c>
      <c r="J529" s="29">
        <v>465.66</v>
      </c>
      <c r="K529" s="84">
        <f>'Datos y Cálculos'!T529</f>
        <v>40.039999999999992</v>
      </c>
      <c r="L529" s="40">
        <f>'Datos y Cálculos'!U529</f>
        <v>220.74176768341783</v>
      </c>
      <c r="M529" s="13">
        <f>'Datos y Cálculos'!V529</f>
        <v>0.98341153229927269</v>
      </c>
      <c r="N529" s="84">
        <f t="shared" si="158"/>
        <v>338.49933846672008</v>
      </c>
      <c r="O529" s="84">
        <f t="shared" si="159"/>
        <v>277.05504129003288</v>
      </c>
      <c r="Q529" s="3">
        <f t="shared" si="160"/>
        <v>338.49933846672002</v>
      </c>
      <c r="R529" s="40">
        <f t="shared" si="161"/>
        <v>277.05504129003288</v>
      </c>
      <c r="S529" s="126">
        <f t="shared" si="162"/>
        <v>0.18151969647860366</v>
      </c>
      <c r="U529" s="89">
        <f t="shared" si="150"/>
        <v>5.6374246654064278E-2</v>
      </c>
      <c r="V529" s="159">
        <f t="shared" si="151"/>
        <v>1.8608574669187139E-2</v>
      </c>
      <c r="W529" s="160"/>
      <c r="AA529" s="126">
        <f t="shared" si="152"/>
        <v>0.42809064154649851</v>
      </c>
      <c r="AB529" s="95">
        <f t="shared" si="153"/>
        <v>0.35038375822764734</v>
      </c>
      <c r="AC529" s="130">
        <f t="shared" si="149"/>
        <v>7.7706883318851172E-2</v>
      </c>
      <c r="AE529" s="3">
        <f t="shared" si="154"/>
        <v>31.885925609519656</v>
      </c>
      <c r="AF529" s="40">
        <f t="shared" si="155"/>
        <v>29.612950475013331</v>
      </c>
      <c r="AG529" s="3">
        <f t="shared" si="156"/>
        <v>2.2729751345063249</v>
      </c>
      <c r="AH529" s="94">
        <f t="shared" si="157"/>
        <v>7.1284590020736949E-2</v>
      </c>
    </row>
    <row r="530" spans="2:34" x14ac:dyDescent="0.25">
      <c r="B530" s="26" t="s">
        <v>4470</v>
      </c>
      <c r="C530" s="29">
        <v>299.81</v>
      </c>
      <c r="D530" s="29">
        <v>219.19</v>
      </c>
      <c r="E530" s="29">
        <v>133.38</v>
      </c>
      <c r="F530" s="15">
        <v>30</v>
      </c>
      <c r="G530" s="15">
        <f t="shared" si="146"/>
        <v>163.38</v>
      </c>
      <c r="H530" s="40">
        <f t="shared" si="147"/>
        <v>273.38119997541895</v>
      </c>
      <c r="I530" s="42">
        <f t="shared" si="148"/>
        <v>0.80177422595155934</v>
      </c>
      <c r="J530" s="29">
        <v>467.35</v>
      </c>
      <c r="K530" s="84">
        <f>'Datos y Cálculos'!T530</f>
        <v>43.379999999999995</v>
      </c>
      <c r="L530" s="40">
        <f>'Datos y Cálculos'!U530</f>
        <v>223.44144758750556</v>
      </c>
      <c r="M530" s="13">
        <f>'Datos y Cálculos'!V530</f>
        <v>0.98097287842784586</v>
      </c>
      <c r="N530" s="84">
        <f t="shared" si="158"/>
        <v>343.12328129824141</v>
      </c>
      <c r="O530" s="84">
        <f t="shared" si="159"/>
        <v>280.4434345929696</v>
      </c>
      <c r="Q530" s="3">
        <f t="shared" si="160"/>
        <v>343.12328129824147</v>
      </c>
      <c r="R530" s="40">
        <f t="shared" si="161"/>
        <v>280.4434345929696</v>
      </c>
      <c r="S530" s="126">
        <f t="shared" si="162"/>
        <v>0.18267442089069663</v>
      </c>
      <c r="U530" s="89">
        <f t="shared" si="150"/>
        <v>5.7924924395085065E-2</v>
      </c>
      <c r="V530" s="159">
        <f t="shared" si="151"/>
        <v>1.9229852551984887E-2</v>
      </c>
      <c r="W530" s="160"/>
      <c r="AA530" s="126">
        <f t="shared" si="152"/>
        <v>0.43393841265939515</v>
      </c>
      <c r="AB530" s="95">
        <f t="shared" si="153"/>
        <v>0.35466896442461199</v>
      </c>
      <c r="AC530" s="130">
        <f t="shared" si="149"/>
        <v>7.9269448234783157E-2</v>
      </c>
      <c r="AE530" s="3">
        <f t="shared" si="154"/>
        <v>32.075335707263946</v>
      </c>
      <c r="AF530" s="40">
        <f t="shared" si="155"/>
        <v>29.726473558070989</v>
      </c>
      <c r="AG530" s="3">
        <f t="shared" si="156"/>
        <v>2.3488621491929571</v>
      </c>
      <c r="AH530" s="94">
        <f t="shared" si="157"/>
        <v>7.3229542182500773E-2</v>
      </c>
    </row>
    <row r="531" spans="2:34" x14ac:dyDescent="0.25">
      <c r="B531" s="26" t="s">
        <v>4471</v>
      </c>
      <c r="C531" s="29">
        <v>329.01</v>
      </c>
      <c r="D531" s="29">
        <v>222.22</v>
      </c>
      <c r="E531" s="29">
        <v>133.9</v>
      </c>
      <c r="F531" s="15">
        <v>30</v>
      </c>
      <c r="G531" s="15">
        <f t="shared" si="146"/>
        <v>163.9</v>
      </c>
      <c r="H531" s="40">
        <f t="shared" si="147"/>
        <v>276.12486016293428</v>
      </c>
      <c r="I531" s="42">
        <f t="shared" si="148"/>
        <v>0.80478085120214682</v>
      </c>
      <c r="J531" s="29">
        <v>464.56</v>
      </c>
      <c r="K531" s="84">
        <f>'Datos y Cálculos'!T531</f>
        <v>43.900000000000006</v>
      </c>
      <c r="L531" s="40">
        <f>'Datos y Cálculos'!U531</f>
        <v>226.51476419871619</v>
      </c>
      <c r="M531" s="13">
        <f>'Datos y Cálculos'!V531</f>
        <v>0.98103980456237061</v>
      </c>
      <c r="N531" s="84">
        <f t="shared" si="158"/>
        <v>346.56687466308239</v>
      </c>
      <c r="O531" s="84">
        <f t="shared" si="159"/>
        <v>284.30078279468131</v>
      </c>
      <c r="Q531" s="3">
        <f t="shared" si="160"/>
        <v>346.56687466308239</v>
      </c>
      <c r="R531" s="40">
        <f t="shared" si="161"/>
        <v>284.30078279468131</v>
      </c>
      <c r="S531" s="126">
        <f t="shared" si="162"/>
        <v>0.17966544531681949</v>
      </c>
      <c r="U531" s="89">
        <f t="shared" si="150"/>
        <v>5.9093430517958415E-2</v>
      </c>
      <c r="V531" s="159">
        <f t="shared" si="151"/>
        <v>1.9326578449905481E-2</v>
      </c>
      <c r="W531" s="160"/>
      <c r="AA531" s="126">
        <f t="shared" si="152"/>
        <v>0.4382934288300544</v>
      </c>
      <c r="AB531" s="95">
        <f t="shared" si="153"/>
        <v>0.35954724475986699</v>
      </c>
      <c r="AC531" s="130">
        <f t="shared" si="149"/>
        <v>7.8746184070187408E-2</v>
      </c>
      <c r="AE531" s="3">
        <f t="shared" si="154"/>
        <v>32.218064820537059</v>
      </c>
      <c r="AF531" s="40">
        <f t="shared" si="155"/>
        <v>29.857387926542582</v>
      </c>
      <c r="AG531" s="3">
        <f t="shared" si="156"/>
        <v>2.3606768939944764</v>
      </c>
      <c r="AH531" s="94">
        <f t="shared" si="157"/>
        <v>7.3271840104117247E-2</v>
      </c>
    </row>
    <row r="532" spans="2:34" x14ac:dyDescent="0.25">
      <c r="B532" s="26" t="s">
        <v>4472</v>
      </c>
      <c r="C532" s="29">
        <v>325.14999999999998</v>
      </c>
      <c r="D532" s="29">
        <v>225.02</v>
      </c>
      <c r="E532" s="29">
        <v>137.43</v>
      </c>
      <c r="F532" s="15">
        <v>30</v>
      </c>
      <c r="G532" s="15">
        <f t="shared" si="146"/>
        <v>167.43</v>
      </c>
      <c r="H532" s="40">
        <f t="shared" si="147"/>
        <v>280.47603337896805</v>
      </c>
      <c r="I532" s="42">
        <f t="shared" si="148"/>
        <v>0.80227888739413944</v>
      </c>
      <c r="J532" s="29">
        <v>461.05</v>
      </c>
      <c r="K532" s="84">
        <f>'Datos y Cálculos'!T532</f>
        <v>47.430000000000007</v>
      </c>
      <c r="L532" s="40">
        <f>'Datos y Cálculos'!U532</f>
        <v>229.96435658597181</v>
      </c>
      <c r="M532" s="13">
        <f>'Datos y Cálculos'!V532</f>
        <v>0.97849946548510724</v>
      </c>
      <c r="N532" s="84">
        <f t="shared" si="158"/>
        <v>352.02807254909931</v>
      </c>
      <c r="O532" s="84">
        <f t="shared" si="159"/>
        <v>288.63039821506504</v>
      </c>
      <c r="Q532" s="3">
        <f t="shared" si="160"/>
        <v>352.02807254909931</v>
      </c>
      <c r="R532" s="40">
        <f t="shared" si="161"/>
        <v>288.63039821506504</v>
      </c>
      <c r="S532" s="126">
        <f t="shared" si="162"/>
        <v>0.18009266668694968</v>
      </c>
      <c r="U532" s="89">
        <f t="shared" si="150"/>
        <v>6.097049182041589E-2</v>
      </c>
      <c r="V532" s="159">
        <f t="shared" si="151"/>
        <v>1.9983198487712676E-2</v>
      </c>
      <c r="W532" s="160"/>
      <c r="AA532" s="126">
        <f t="shared" si="152"/>
        <v>0.44520005298248899</v>
      </c>
      <c r="AB532" s="95">
        <f t="shared" si="153"/>
        <v>0.36502278823170131</v>
      </c>
      <c r="AC532" s="130">
        <f t="shared" si="149"/>
        <v>8.017726475078768E-2</v>
      </c>
      <c r="AE532" s="3">
        <f t="shared" si="154"/>
        <v>32.447341578283286</v>
      </c>
      <c r="AF532" s="40">
        <f t="shared" si="155"/>
        <v>30.006460743617009</v>
      </c>
      <c r="AG532" s="3">
        <f t="shared" si="156"/>
        <v>2.4408808346662774</v>
      </c>
      <c r="AH532" s="94">
        <f t="shared" si="157"/>
        <v>7.5225911151375668E-2</v>
      </c>
    </row>
    <row r="533" spans="2:34" x14ac:dyDescent="0.25">
      <c r="B533" s="26" t="s">
        <v>4473</v>
      </c>
      <c r="C533" s="29">
        <v>304.62</v>
      </c>
      <c r="D533" s="29">
        <v>202.96</v>
      </c>
      <c r="E533" s="29">
        <v>128.86000000000001</v>
      </c>
      <c r="F533" s="15">
        <v>30</v>
      </c>
      <c r="G533" s="15">
        <f t="shared" si="146"/>
        <v>158.86000000000001</v>
      </c>
      <c r="H533" s="40">
        <f t="shared" si="147"/>
        <v>257.73874602007362</v>
      </c>
      <c r="I533" s="42">
        <f t="shared" si="148"/>
        <v>0.78746406248206369</v>
      </c>
      <c r="J533" s="29">
        <v>457.59</v>
      </c>
      <c r="K533" s="84">
        <f>'Datos y Cálculos'!T533</f>
        <v>38.860000000000014</v>
      </c>
      <c r="L533" s="40">
        <f>'Datos y Cálculos'!U533</f>
        <v>206.64670624038507</v>
      </c>
      <c r="M533" s="13">
        <f>'Datos y Cálculos'!V533</f>
        <v>0.98215937574104639</v>
      </c>
      <c r="N533" s="84">
        <f t="shared" si="158"/>
        <v>323.49029216366546</v>
      </c>
      <c r="O533" s="84">
        <f t="shared" si="159"/>
        <v>259.36419885877359</v>
      </c>
      <c r="Q533" s="3">
        <f t="shared" si="160"/>
        <v>323.49029216366546</v>
      </c>
      <c r="R533" s="40">
        <f t="shared" si="161"/>
        <v>259.36419885877359</v>
      </c>
      <c r="S533" s="126">
        <f t="shared" si="162"/>
        <v>0.19823189399590435</v>
      </c>
      <c r="U533" s="89">
        <f t="shared" si="150"/>
        <v>5.1485816809073735E-2</v>
      </c>
      <c r="V533" s="159">
        <f t="shared" si="151"/>
        <v>1.8389081285444246E-2</v>
      </c>
      <c r="W533" s="160"/>
      <c r="AA533" s="126">
        <f t="shared" si="152"/>
        <v>0.40910912066678351</v>
      </c>
      <c r="AB533" s="95">
        <f t="shared" si="153"/>
        <v>0.32801064482600806</v>
      </c>
      <c r="AC533" s="130">
        <f t="shared" si="149"/>
        <v>8.1098475840775452E-2</v>
      </c>
      <c r="AE533" s="3">
        <f t="shared" si="154"/>
        <v>31.288820259863801</v>
      </c>
      <c r="AF533" s="40">
        <f t="shared" si="155"/>
        <v>29.042655507791675</v>
      </c>
      <c r="AG533" s="3">
        <f t="shared" si="156"/>
        <v>2.2461647520721257</v>
      </c>
      <c r="AH533" s="94">
        <f t="shared" si="157"/>
        <v>7.1788093428163724E-2</v>
      </c>
    </row>
    <row r="534" spans="2:34" x14ac:dyDescent="0.25">
      <c r="B534" s="26" t="s">
        <v>4474</v>
      </c>
      <c r="C534" s="29">
        <v>296.86</v>
      </c>
      <c r="D534" s="29">
        <v>204.69</v>
      </c>
      <c r="E534" s="29">
        <v>117.54</v>
      </c>
      <c r="F534" s="15">
        <v>30</v>
      </c>
      <c r="G534" s="15">
        <f t="shared" si="146"/>
        <v>147.54000000000002</v>
      </c>
      <c r="H534" s="40">
        <f t="shared" si="147"/>
        <v>252.32131836212335</v>
      </c>
      <c r="I534" s="42">
        <f t="shared" si="148"/>
        <v>0.81122753054989816</v>
      </c>
      <c r="J534" s="29">
        <v>456.97</v>
      </c>
      <c r="K534" s="84">
        <f>'Datos y Cálculos'!T534</f>
        <v>27.54000000000002</v>
      </c>
      <c r="L534" s="40">
        <f>'Datos y Cálculos'!U534</f>
        <v>206.53437413660708</v>
      </c>
      <c r="M534" s="13">
        <f>'Datos y Cálculos'!V534</f>
        <v>0.99106989263013834</v>
      </c>
      <c r="N534" s="84">
        <f t="shared" si="158"/>
        <v>316.69082843185475</v>
      </c>
      <c r="O534" s="84">
        <f t="shared" si="159"/>
        <v>259.22320979278476</v>
      </c>
      <c r="Q534" s="3">
        <f t="shared" si="160"/>
        <v>316.69082843185475</v>
      </c>
      <c r="R534" s="40">
        <f t="shared" si="161"/>
        <v>259.22320979278476</v>
      </c>
      <c r="S534" s="126">
        <f t="shared" si="162"/>
        <v>0.18146284476765584</v>
      </c>
      <c r="U534" s="89">
        <f t="shared" si="150"/>
        <v>4.9344195759924388E-2</v>
      </c>
      <c r="V534" s="159">
        <f t="shared" si="151"/>
        <v>1.6283432892249539E-2</v>
      </c>
      <c r="W534" s="160"/>
      <c r="AA534" s="126">
        <f t="shared" si="152"/>
        <v>0.40051002914622752</v>
      </c>
      <c r="AB534" s="95">
        <f t="shared" si="153"/>
        <v>0.32783233989937632</v>
      </c>
      <c r="AC534" s="130">
        <f t="shared" si="149"/>
        <v>7.2677689246851196E-2</v>
      </c>
      <c r="AE534" s="3">
        <f t="shared" si="154"/>
        <v>31.027228414234042</v>
      </c>
      <c r="AF534" s="40">
        <f t="shared" si="155"/>
        <v>29.038261568225607</v>
      </c>
      <c r="AG534" s="3">
        <f t="shared" si="156"/>
        <v>1.9889668460084344</v>
      </c>
      <c r="AH534" s="94">
        <f t="shared" si="157"/>
        <v>6.4103916065412325E-2</v>
      </c>
    </row>
    <row r="535" spans="2:34" x14ac:dyDescent="0.25">
      <c r="B535" s="26" t="s">
        <v>4475</v>
      </c>
      <c r="C535" s="29">
        <v>332.3</v>
      </c>
      <c r="D535" s="29">
        <v>222.82</v>
      </c>
      <c r="E535" s="29">
        <v>132.01</v>
      </c>
      <c r="F535" s="15">
        <v>30</v>
      </c>
      <c r="G535" s="15">
        <f t="shared" si="146"/>
        <v>162.01</v>
      </c>
      <c r="H535" s="40">
        <f t="shared" si="147"/>
        <v>275.4922730313865</v>
      </c>
      <c r="I535" s="42">
        <f t="shared" si="148"/>
        <v>0.80880671369906032</v>
      </c>
      <c r="J535" s="29">
        <v>452.99</v>
      </c>
      <c r="K535" s="84">
        <f>'Datos y Cálculos'!T535</f>
        <v>42.009999999999991</v>
      </c>
      <c r="L535" s="40">
        <f>'Datos y Cálculos'!U535</f>
        <v>226.74565596720922</v>
      </c>
      <c r="M535" s="13">
        <f>'Datos y Cálculos'!V535</f>
        <v>0.98268696284185075</v>
      </c>
      <c r="N535" s="84">
        <f t="shared" si="158"/>
        <v>345.77290868333239</v>
      </c>
      <c r="O535" s="84">
        <f t="shared" si="159"/>
        <v>284.59057719618812</v>
      </c>
      <c r="Q535" s="3">
        <f t="shared" si="160"/>
        <v>345.77290868333239</v>
      </c>
      <c r="R535" s="40">
        <f t="shared" si="161"/>
        <v>284.59057719618806</v>
      </c>
      <c r="S535" s="126">
        <f t="shared" si="162"/>
        <v>0.17694368167859176</v>
      </c>
      <c r="U535" s="89">
        <f t="shared" si="150"/>
        <v>5.8822980954631378E-2</v>
      </c>
      <c r="V535" s="159">
        <f t="shared" si="151"/>
        <v>1.897501701323252E-2</v>
      </c>
      <c r="W535" s="160"/>
      <c r="AA535" s="126">
        <f t="shared" si="152"/>
        <v>0.43728932227204209</v>
      </c>
      <c r="AB535" s="95">
        <f t="shared" si="153"/>
        <v>0.35991373963049084</v>
      </c>
      <c r="AC535" s="130">
        <f t="shared" si="149"/>
        <v>7.7375582641551255E-2</v>
      </c>
      <c r="AE535" s="3">
        <f t="shared" si="154"/>
        <v>32.18503031125794</v>
      </c>
      <c r="AF535" s="40">
        <f t="shared" si="155"/>
        <v>29.867295470484343</v>
      </c>
      <c r="AG535" s="3">
        <f t="shared" si="156"/>
        <v>2.3177348407735963</v>
      </c>
      <c r="AH535" s="94">
        <f t="shared" si="157"/>
        <v>7.2012821437762664E-2</v>
      </c>
    </row>
    <row r="536" spans="2:34" x14ac:dyDescent="0.25">
      <c r="B536" s="26" t="s">
        <v>4476</v>
      </c>
      <c r="C536" s="29">
        <v>319.92</v>
      </c>
      <c r="D536" s="29">
        <v>223.25</v>
      </c>
      <c r="E536" s="29">
        <v>127.24</v>
      </c>
      <c r="F536" s="15">
        <v>30</v>
      </c>
      <c r="G536" s="15">
        <f t="shared" si="146"/>
        <v>157.24</v>
      </c>
      <c r="H536" s="40">
        <f t="shared" si="147"/>
        <v>273.06588966767708</v>
      </c>
      <c r="I536" s="42">
        <f t="shared" si="148"/>
        <v>0.81756824432263098</v>
      </c>
      <c r="J536" s="29">
        <v>450.74</v>
      </c>
      <c r="K536" s="84">
        <f>'Datos y Cálculos'!T536</f>
        <v>37.240000000000009</v>
      </c>
      <c r="L536" s="40">
        <f>'Datos y Cálculos'!U536</f>
        <v>226.33466393816039</v>
      </c>
      <c r="M536" s="13">
        <f>'Datos y Cálculos'!V536</f>
        <v>0.98637122619890349</v>
      </c>
      <c r="N536" s="84">
        <f t="shared" si="158"/>
        <v>342.72753240464789</v>
      </c>
      <c r="O536" s="84">
        <f t="shared" si="159"/>
        <v>284.07473728617475</v>
      </c>
      <c r="Q536" s="3">
        <f t="shared" si="160"/>
        <v>342.72753240464789</v>
      </c>
      <c r="R536" s="40">
        <f t="shared" si="161"/>
        <v>284.07473728617475</v>
      </c>
      <c r="S536" s="126">
        <f t="shared" si="162"/>
        <v>0.17113534680728126</v>
      </c>
      <c r="U536" s="89">
        <f t="shared" si="150"/>
        <v>5.7791383442344045E-2</v>
      </c>
      <c r="V536" s="159">
        <f t="shared" si="151"/>
        <v>1.8087742911153115E-2</v>
      </c>
      <c r="W536" s="160"/>
      <c r="AA536" s="126">
        <f t="shared" si="152"/>
        <v>0.43343792010742394</v>
      </c>
      <c r="AB536" s="95">
        <f t="shared" si="153"/>
        <v>0.3592613713304133</v>
      </c>
      <c r="AC536" s="130">
        <f t="shared" si="149"/>
        <v>7.4176548777010631E-2</v>
      </c>
      <c r="AE536" s="3">
        <f t="shared" si="154"/>
        <v>32.059024126693451</v>
      </c>
      <c r="AF536" s="40">
        <f t="shared" si="155"/>
        <v>29.849666848810649</v>
      </c>
      <c r="AG536" s="3">
        <f t="shared" si="156"/>
        <v>2.2093572778828019</v>
      </c>
      <c r="AH536" s="94">
        <f t="shared" si="157"/>
        <v>6.8915300389421841E-2</v>
      </c>
    </row>
    <row r="537" spans="2:34" x14ac:dyDescent="0.25">
      <c r="B537" s="26" t="s">
        <v>4477</v>
      </c>
      <c r="C537" s="29">
        <v>327.26</v>
      </c>
      <c r="D537" s="29">
        <v>224.59</v>
      </c>
      <c r="E537" s="29">
        <v>128.41</v>
      </c>
      <c r="F537" s="15">
        <v>30</v>
      </c>
      <c r="G537" s="15">
        <f t="shared" si="146"/>
        <v>158.41</v>
      </c>
      <c r="H537" s="40">
        <f t="shared" si="147"/>
        <v>274.83521644796542</v>
      </c>
      <c r="I537" s="42">
        <f t="shared" si="148"/>
        <v>0.81718057424610158</v>
      </c>
      <c r="J537" s="29">
        <v>453.61</v>
      </c>
      <c r="K537" s="84">
        <f>'Datos y Cálculos'!T537</f>
        <v>38.409999999999997</v>
      </c>
      <c r="L537" s="40">
        <f>'Datos y Cálculos'!U537</f>
        <v>227.85082005557936</v>
      </c>
      <c r="M537" s="13">
        <f>'Datos y Cálculos'!V537</f>
        <v>0.98568879385738462</v>
      </c>
      <c r="N537" s="84">
        <f t="shared" si="158"/>
        <v>344.94823086743895</v>
      </c>
      <c r="O537" s="84">
        <f t="shared" si="159"/>
        <v>285.97767890036027</v>
      </c>
      <c r="Q537" s="3">
        <f t="shared" si="160"/>
        <v>344.94823086743895</v>
      </c>
      <c r="R537" s="40">
        <f t="shared" si="161"/>
        <v>285.97767890036027</v>
      </c>
      <c r="S537" s="126">
        <f t="shared" si="162"/>
        <v>0.17095478883537341</v>
      </c>
      <c r="U537" s="89">
        <f t="shared" si="150"/>
        <v>5.8542726733459359E-2</v>
      </c>
      <c r="V537" s="159">
        <f t="shared" si="151"/>
        <v>1.8305376181474479E-2</v>
      </c>
      <c r="W537" s="160"/>
      <c r="AA537" s="126">
        <f t="shared" si="152"/>
        <v>0.43624637531423083</v>
      </c>
      <c r="AB537" s="95">
        <f t="shared" si="153"/>
        <v>0.36166796834218945</v>
      </c>
      <c r="AC537" s="130">
        <f t="shared" si="149"/>
        <v>7.4578406972041378E-2</v>
      </c>
      <c r="AE537" s="3">
        <f t="shared" si="154"/>
        <v>32.150798195827882</v>
      </c>
      <c r="AF537" s="40">
        <f t="shared" si="155"/>
        <v>29.914857742141681</v>
      </c>
      <c r="AG537" s="3">
        <f t="shared" si="156"/>
        <v>2.2359404536862009</v>
      </c>
      <c r="AH537" s="94">
        <f t="shared" si="157"/>
        <v>6.9545410352404691E-2</v>
      </c>
    </row>
    <row r="538" spans="2:34" x14ac:dyDescent="0.25">
      <c r="B538" s="26" t="s">
        <v>4478</v>
      </c>
      <c r="C538" s="29">
        <v>398.8</v>
      </c>
      <c r="D538" s="29">
        <v>246.08</v>
      </c>
      <c r="E538" s="29">
        <v>142.38</v>
      </c>
      <c r="F538" s="15">
        <v>30</v>
      </c>
      <c r="G538" s="15">
        <f t="shared" si="146"/>
        <v>172.38</v>
      </c>
      <c r="H538" s="40">
        <f t="shared" si="147"/>
        <v>300.45004709601898</v>
      </c>
      <c r="I538" s="42">
        <f t="shared" si="148"/>
        <v>0.81903798111689707</v>
      </c>
      <c r="J538" s="29">
        <v>450.78</v>
      </c>
      <c r="K538" s="84">
        <f>'Datos y Cálculos'!T538</f>
        <v>52.379999999999995</v>
      </c>
      <c r="L538" s="40">
        <f>'Datos y Cálculos'!U538</f>
        <v>251.59298638873065</v>
      </c>
      <c r="M538" s="13">
        <f>'Datos y Cálculos'!V538</f>
        <v>0.97808767856424805</v>
      </c>
      <c r="N538" s="84">
        <f t="shared" si="158"/>
        <v>377.09764254113543</v>
      </c>
      <c r="O538" s="84">
        <f t="shared" si="159"/>
        <v>315.77669221251193</v>
      </c>
      <c r="Q538" s="3">
        <f t="shared" si="160"/>
        <v>377.09764254113543</v>
      </c>
      <c r="R538" s="40">
        <f t="shared" si="161"/>
        <v>315.77669221251193</v>
      </c>
      <c r="S538" s="126">
        <f t="shared" si="162"/>
        <v>0.16261292411005812</v>
      </c>
      <c r="U538" s="89">
        <f t="shared" si="150"/>
        <v>6.9963694948960306E-2</v>
      </c>
      <c r="V538" s="159">
        <f t="shared" si="151"/>
        <v>2.0903954631379968E-2</v>
      </c>
      <c r="W538" s="160"/>
      <c r="AA538" s="126">
        <f t="shared" si="152"/>
        <v>0.47690483666034761</v>
      </c>
      <c r="AB538" s="95">
        <f t="shared" si="153"/>
        <v>0.39935394664877882</v>
      </c>
      <c r="AC538" s="130">
        <f t="shared" si="149"/>
        <v>7.7550890011568785E-2</v>
      </c>
      <c r="AE538" s="3">
        <f t="shared" si="154"/>
        <v>33.545831250605886</v>
      </c>
      <c r="AF538" s="40">
        <f t="shared" si="155"/>
        <v>30.992483133694439</v>
      </c>
      <c r="AG538" s="3">
        <f t="shared" si="156"/>
        <v>2.5533481169114474</v>
      </c>
      <c r="AH538" s="94">
        <f t="shared" si="157"/>
        <v>7.6115213775342916E-2</v>
      </c>
    </row>
    <row r="539" spans="2:34" x14ac:dyDescent="0.25">
      <c r="B539" s="26" t="s">
        <v>4479</v>
      </c>
      <c r="C539" s="29">
        <v>375.73</v>
      </c>
      <c r="D539" s="29">
        <v>278.26</v>
      </c>
      <c r="E539" s="29">
        <v>161.05000000000001</v>
      </c>
      <c r="F539" s="15">
        <v>30</v>
      </c>
      <c r="G539" s="15">
        <f t="shared" si="146"/>
        <v>191.05</v>
      </c>
      <c r="H539" s="40">
        <f t="shared" si="147"/>
        <v>337.5333022088339</v>
      </c>
      <c r="I539" s="42">
        <f t="shared" si="148"/>
        <v>0.82439272859612189</v>
      </c>
      <c r="J539" s="29">
        <v>452.24</v>
      </c>
      <c r="K539" s="84">
        <f>'Datos y Cálculos'!T539</f>
        <v>71.050000000000011</v>
      </c>
      <c r="L539" s="40">
        <f>'Datos y Cálculos'!U539</f>
        <v>287.18762177364124</v>
      </c>
      <c r="M539" s="13">
        <f>'Datos y Cálculos'!V539</f>
        <v>0.96891362615663879</v>
      </c>
      <c r="N539" s="84">
        <f t="shared" si="158"/>
        <v>423.64118019724691</v>
      </c>
      <c r="O539" s="84">
        <f t="shared" si="159"/>
        <v>360.4518494324787</v>
      </c>
      <c r="Q539" s="3">
        <f t="shared" si="160"/>
        <v>423.64118019724691</v>
      </c>
      <c r="R539" s="40">
        <f t="shared" si="161"/>
        <v>360.4518494324787</v>
      </c>
      <c r="S539" s="126">
        <f t="shared" si="162"/>
        <v>0.14915766860848445</v>
      </c>
      <c r="U539" s="89">
        <f t="shared" si="150"/>
        <v>8.830014998298677E-2</v>
      </c>
      <c r="V539" s="159">
        <f t="shared" si="151"/>
        <v>2.4376786389413974E-2</v>
      </c>
      <c r="W539" s="160"/>
      <c r="AA539" s="126">
        <f t="shared" si="152"/>
        <v>0.53576714636322842</v>
      </c>
      <c r="AB539" s="95">
        <f t="shared" si="153"/>
        <v>0.45585336789466863</v>
      </c>
      <c r="AC539" s="130">
        <f t="shared" si="149"/>
        <v>7.9913778468559793E-2</v>
      </c>
      <c r="AE539" s="3">
        <f t="shared" si="154"/>
        <v>35.78556788214641</v>
      </c>
      <c r="AF539" s="40">
        <f t="shared" si="155"/>
        <v>32.808024985534516</v>
      </c>
      <c r="AG539" s="3">
        <f t="shared" si="156"/>
        <v>2.9775428966118938</v>
      </c>
      <c r="AH539" s="94">
        <f t="shared" si="157"/>
        <v>8.3205131924073861E-2</v>
      </c>
    </row>
    <row r="540" spans="2:34" x14ac:dyDescent="0.25">
      <c r="B540" s="26" t="s">
        <v>4480</v>
      </c>
      <c r="C540" s="29">
        <v>304.86</v>
      </c>
      <c r="D540" s="29">
        <v>214.89</v>
      </c>
      <c r="E540" s="29">
        <v>125.43</v>
      </c>
      <c r="F540" s="15">
        <v>30</v>
      </c>
      <c r="G540" s="15">
        <f t="shared" si="146"/>
        <v>155.43</v>
      </c>
      <c r="H540" s="40">
        <f t="shared" si="147"/>
        <v>265.20972267245406</v>
      </c>
      <c r="I540" s="42">
        <f t="shared" si="148"/>
        <v>0.81026441200799715</v>
      </c>
      <c r="J540" s="29">
        <v>453.44</v>
      </c>
      <c r="K540" s="84">
        <f>'Datos y Cálculos'!T540</f>
        <v>35.430000000000007</v>
      </c>
      <c r="L540" s="40">
        <f>'Datos y Cálculos'!U540</f>
        <v>217.79117750726266</v>
      </c>
      <c r="M540" s="13">
        <f>'Datos y Cálculos'!V540</f>
        <v>0.9866790861757202</v>
      </c>
      <c r="N540" s="84">
        <f t="shared" si="158"/>
        <v>332.86718429705945</v>
      </c>
      <c r="O540" s="84">
        <f t="shared" si="159"/>
        <v>273.35172817596452</v>
      </c>
      <c r="Q540" s="3">
        <f t="shared" si="160"/>
        <v>332.86718429705945</v>
      </c>
      <c r="R540" s="40">
        <f t="shared" si="161"/>
        <v>273.35172817596452</v>
      </c>
      <c r="S540" s="126">
        <f t="shared" si="162"/>
        <v>0.17879640567987554</v>
      </c>
      <c r="U540" s="89">
        <f t="shared" si="150"/>
        <v>5.4513876691871459E-2</v>
      </c>
      <c r="V540" s="159">
        <f t="shared" si="151"/>
        <v>1.7751062381852558E-2</v>
      </c>
      <c r="W540" s="160"/>
      <c r="AA540" s="126">
        <f t="shared" si="152"/>
        <v>0.42096781376580011</v>
      </c>
      <c r="AB540" s="95">
        <f t="shared" si="153"/>
        <v>0.34570028175755979</v>
      </c>
      <c r="AC540" s="130">
        <f t="shared" si="149"/>
        <v>7.5267532008240323E-2</v>
      </c>
      <c r="AE540" s="3">
        <f t="shared" si="154"/>
        <v>31.658687643140176</v>
      </c>
      <c r="AF540" s="40">
        <f t="shared" si="155"/>
        <v>29.490454765431874</v>
      </c>
      <c r="AG540" s="3">
        <f t="shared" si="156"/>
        <v>2.1682328777083022</v>
      </c>
      <c r="AH540" s="94">
        <f t="shared" si="157"/>
        <v>6.8487768733462184E-2</v>
      </c>
    </row>
    <row r="541" spans="2:34" x14ac:dyDescent="0.25">
      <c r="B541" s="26" t="s">
        <v>4481</v>
      </c>
      <c r="C541" s="29">
        <v>425.74</v>
      </c>
      <c r="D541" s="29">
        <v>282.07</v>
      </c>
      <c r="E541" s="29">
        <v>162.68</v>
      </c>
      <c r="F541" s="15">
        <v>30</v>
      </c>
      <c r="G541" s="15">
        <f t="shared" si="146"/>
        <v>192.68</v>
      </c>
      <c r="H541" s="40">
        <f t="shared" si="147"/>
        <v>341.59781512767319</v>
      </c>
      <c r="I541" s="42">
        <f t="shared" si="148"/>
        <v>0.82573713152871164</v>
      </c>
      <c r="J541" s="29">
        <v>450.47</v>
      </c>
      <c r="K541" s="84">
        <f>'Datos y Cálculos'!T541</f>
        <v>72.680000000000007</v>
      </c>
      <c r="L541" s="40">
        <f>'Datos y Cálculos'!U541</f>
        <v>291.28313940219743</v>
      </c>
      <c r="M541" s="13">
        <f>'Datos y Cálculos'!V541</f>
        <v>0.96837050225047139</v>
      </c>
      <c r="N541" s="84">
        <f t="shared" si="158"/>
        <v>428.74258808380466</v>
      </c>
      <c r="O541" s="84">
        <f t="shared" si="159"/>
        <v>365.59217161795215</v>
      </c>
      <c r="Q541" s="3">
        <f t="shared" si="160"/>
        <v>428.74258808380466</v>
      </c>
      <c r="R541" s="40">
        <f t="shared" si="161"/>
        <v>365.59217161795215</v>
      </c>
      <c r="S541" s="126">
        <f t="shared" si="162"/>
        <v>0.1472921473653761</v>
      </c>
      <c r="U541" s="89">
        <f t="shared" si="150"/>
        <v>9.0439541763705097E-2</v>
      </c>
      <c r="V541" s="159">
        <f t="shared" si="151"/>
        <v>2.4679984877126662E-2</v>
      </c>
      <c r="W541" s="160"/>
      <c r="AA541" s="126">
        <f t="shared" si="152"/>
        <v>0.54221875417090981</v>
      </c>
      <c r="AB541" s="95">
        <f t="shared" si="153"/>
        <v>0.46235418952729751</v>
      </c>
      <c r="AC541" s="130">
        <f t="shared" si="149"/>
        <v>7.9864564643612301E-2</v>
      </c>
      <c r="AE541" s="3">
        <f t="shared" si="154"/>
        <v>36.046887430096092</v>
      </c>
      <c r="AF541" s="40">
        <f t="shared" si="155"/>
        <v>33.032309852664071</v>
      </c>
      <c r="AG541" s="3">
        <f t="shared" si="156"/>
        <v>3.0145775774320214</v>
      </c>
      <c r="AH541" s="94">
        <f t="shared" si="157"/>
        <v>8.362934478817452E-2</v>
      </c>
    </row>
    <row r="542" spans="2:34" x14ac:dyDescent="0.25">
      <c r="B542" s="26" t="s">
        <v>4482</v>
      </c>
      <c r="C542" s="29">
        <v>338.72</v>
      </c>
      <c r="D542" s="29">
        <v>235.7</v>
      </c>
      <c r="E542" s="29">
        <v>132.12</v>
      </c>
      <c r="F542" s="15">
        <v>30</v>
      </c>
      <c r="G542" s="15">
        <f t="shared" si="146"/>
        <v>162.12</v>
      </c>
      <c r="H542" s="40">
        <f t="shared" si="147"/>
        <v>286.0723412006131</v>
      </c>
      <c r="I542" s="42">
        <f t="shared" si="148"/>
        <v>0.82391747140179261</v>
      </c>
      <c r="J542" s="29">
        <v>452.44</v>
      </c>
      <c r="K542" s="84">
        <f>'Datos y Cálculos'!T542</f>
        <v>42.120000000000005</v>
      </c>
      <c r="L542" s="40">
        <f>'Datos y Cálculos'!U542</f>
        <v>239.43388314939889</v>
      </c>
      <c r="M542" s="13">
        <f>'Datos y Cálculos'!V542</f>
        <v>0.98440536861247374</v>
      </c>
      <c r="N542" s="84">
        <f t="shared" si="158"/>
        <v>359.0520504345227</v>
      </c>
      <c r="O542" s="84">
        <f t="shared" si="159"/>
        <v>300.51568889004972</v>
      </c>
      <c r="Q542" s="3">
        <f t="shared" si="160"/>
        <v>359.0520504345227</v>
      </c>
      <c r="R542" s="40">
        <f t="shared" si="161"/>
        <v>300.51568889004972</v>
      </c>
      <c r="S542" s="126">
        <f t="shared" si="162"/>
        <v>0.16303029455933371</v>
      </c>
      <c r="U542" s="89">
        <f t="shared" si="150"/>
        <v>6.3427840461247637E-2</v>
      </c>
      <c r="V542" s="159">
        <f t="shared" si="151"/>
        <v>1.8995478260869558E-2</v>
      </c>
      <c r="W542" s="160"/>
      <c r="AA542" s="126">
        <f t="shared" si="152"/>
        <v>0.45408308127081443</v>
      </c>
      <c r="AB542" s="95">
        <f t="shared" si="153"/>
        <v>0.38005378277682367</v>
      </c>
      <c r="AC542" s="130">
        <f t="shared" si="149"/>
        <v>7.4029298493990758E-2</v>
      </c>
      <c r="AE542" s="3">
        <f t="shared" si="154"/>
        <v>32.747498492862682</v>
      </c>
      <c r="AF542" s="40">
        <f t="shared" si="155"/>
        <v>30.427264379150309</v>
      </c>
      <c r="AG542" s="3">
        <f t="shared" si="156"/>
        <v>2.3202341137123739</v>
      </c>
      <c r="AH542" s="94">
        <f t="shared" si="157"/>
        <v>7.085225499645631E-2</v>
      </c>
    </row>
    <row r="543" spans="2:34" x14ac:dyDescent="0.25">
      <c r="B543" s="26" t="s">
        <v>4483</v>
      </c>
      <c r="C543" s="29">
        <v>346.7</v>
      </c>
      <c r="D543" s="29">
        <v>234.57</v>
      </c>
      <c r="E543" s="29">
        <v>132.91999999999999</v>
      </c>
      <c r="F543" s="15">
        <v>30</v>
      </c>
      <c r="G543" s="15">
        <f t="shared" si="146"/>
        <v>162.91999999999999</v>
      </c>
      <c r="H543" s="40">
        <f t="shared" si="147"/>
        <v>285.59763882077175</v>
      </c>
      <c r="I543" s="42">
        <f t="shared" si="148"/>
        <v>0.82133031970619896</v>
      </c>
      <c r="J543" s="29">
        <v>452.76</v>
      </c>
      <c r="K543" s="84">
        <f>'Datos y Cálculos'!T543</f>
        <v>42.919999999999987</v>
      </c>
      <c r="L543" s="40">
        <f>'Datos y Cálculos'!U543</f>
        <v>238.46427677956294</v>
      </c>
      <c r="M543" s="13">
        <f>'Datos y Cálculos'!V543</f>
        <v>0.98366934942141115</v>
      </c>
      <c r="N543" s="84">
        <f t="shared" si="158"/>
        <v>358.45624707194366</v>
      </c>
      <c r="O543" s="84">
        <f t="shared" si="159"/>
        <v>299.2987269365002</v>
      </c>
      <c r="Q543" s="3">
        <f t="shared" si="160"/>
        <v>358.45624707194372</v>
      </c>
      <c r="R543" s="40">
        <f t="shared" si="161"/>
        <v>299.2987269365002</v>
      </c>
      <c r="S543" s="126">
        <f t="shared" si="162"/>
        <v>0.16503414466527722</v>
      </c>
      <c r="U543" s="89">
        <f t="shared" si="150"/>
        <v>6.3217513483931939E-2</v>
      </c>
      <c r="V543" s="159">
        <f t="shared" si="151"/>
        <v>1.9144287334593561E-2</v>
      </c>
      <c r="W543" s="160"/>
      <c r="AA543" s="126">
        <f t="shared" si="152"/>
        <v>0.4533295854297964</v>
      </c>
      <c r="AB543" s="95">
        <f t="shared" si="153"/>
        <v>0.37851472504692529</v>
      </c>
      <c r="AC543" s="130">
        <f t="shared" si="149"/>
        <v>7.4814860382871107E-2</v>
      </c>
      <c r="AE543" s="3">
        <f t="shared" si="154"/>
        <v>32.72180775630423</v>
      </c>
      <c r="AF543" s="40">
        <f t="shared" si="155"/>
        <v>30.383397112127987</v>
      </c>
      <c r="AG543" s="3">
        <f t="shared" si="156"/>
        <v>2.3384106441762427</v>
      </c>
      <c r="AH543" s="94">
        <f t="shared" si="157"/>
        <v>7.1463369676625588E-2</v>
      </c>
    </row>
    <row r="544" spans="2:34" x14ac:dyDescent="0.25">
      <c r="B544" s="26" t="s">
        <v>4484</v>
      </c>
      <c r="C544" s="29">
        <v>415.94</v>
      </c>
      <c r="D544" s="29">
        <v>278.73</v>
      </c>
      <c r="E544" s="29">
        <v>158.85</v>
      </c>
      <c r="F544" s="15">
        <v>30</v>
      </c>
      <c r="G544" s="15">
        <f t="shared" si="146"/>
        <v>188.85</v>
      </c>
      <c r="H544" s="40">
        <f t="shared" si="147"/>
        <v>336.68194991712875</v>
      </c>
      <c r="I544" s="42">
        <f t="shared" si="148"/>
        <v>0.82787330912336377</v>
      </c>
      <c r="J544" s="29">
        <v>449.92</v>
      </c>
      <c r="K544" s="84">
        <f>'Datos y Cálculos'!T544</f>
        <v>68.849999999999994</v>
      </c>
      <c r="L544" s="40">
        <f>'Datos y Cálculos'!U544</f>
        <v>287.10753281653899</v>
      </c>
      <c r="M544" s="13">
        <f>'Datos y Cálculos'!V544</f>
        <v>0.97082092296793832</v>
      </c>
      <c r="N544" s="84">
        <f t="shared" si="158"/>
        <v>422.57264003465735</v>
      </c>
      <c r="O544" s="84">
        <f t="shared" si="159"/>
        <v>360.35132903912631</v>
      </c>
      <c r="Q544" s="3">
        <f t="shared" si="160"/>
        <v>422.57264003465741</v>
      </c>
      <c r="R544" s="40">
        <f t="shared" si="161"/>
        <v>360.35132903912631</v>
      </c>
      <c r="S544" s="126">
        <f t="shared" si="162"/>
        <v>0.14724405960222131</v>
      </c>
      <c r="U544" s="89">
        <f t="shared" si="150"/>
        <v>8.7855276964083184E-2</v>
      </c>
      <c r="V544" s="159">
        <f t="shared" si="151"/>
        <v>2.396756143667296E-2</v>
      </c>
      <c r="W544" s="160"/>
      <c r="AA544" s="126">
        <f t="shared" si="152"/>
        <v>0.53441579351925195</v>
      </c>
      <c r="AB544" s="95">
        <f t="shared" si="153"/>
        <v>0.45572624256593491</v>
      </c>
      <c r="AC544" s="130">
        <f t="shared" si="149"/>
        <v>7.8689550953317033E-2</v>
      </c>
      <c r="AE544" s="3">
        <f t="shared" si="154"/>
        <v>35.731228131361789</v>
      </c>
      <c r="AF544" s="40">
        <f t="shared" si="155"/>
        <v>32.803670693525525</v>
      </c>
      <c r="AG544" s="3">
        <f t="shared" si="156"/>
        <v>2.9275574378362634</v>
      </c>
      <c r="AH544" s="94">
        <f t="shared" si="157"/>
        <v>8.193274037694509E-2</v>
      </c>
    </row>
    <row r="545" spans="2:34" x14ac:dyDescent="0.25">
      <c r="B545" s="26" t="s">
        <v>4485</v>
      </c>
      <c r="C545" s="29">
        <v>386.91</v>
      </c>
      <c r="D545" s="29">
        <v>259.98</v>
      </c>
      <c r="E545" s="29">
        <v>158.69</v>
      </c>
      <c r="F545" s="15">
        <v>30</v>
      </c>
      <c r="G545" s="15">
        <f t="shared" si="146"/>
        <v>188.69</v>
      </c>
      <c r="H545" s="40">
        <f t="shared" si="147"/>
        <v>321.23747679870729</v>
      </c>
      <c r="I545" s="42">
        <f t="shared" si="148"/>
        <v>0.8093078136176115</v>
      </c>
      <c r="J545" s="29">
        <v>451.47</v>
      </c>
      <c r="K545" s="84">
        <f>'Datos y Cálculos'!T545</f>
        <v>68.69</v>
      </c>
      <c r="L545" s="40">
        <f>'Datos y Cálculos'!U545</f>
        <v>268.90131368217601</v>
      </c>
      <c r="M545" s="13">
        <f>'Datos y Cálculos'!V545</f>
        <v>0.96682309372158592</v>
      </c>
      <c r="N545" s="84">
        <f t="shared" si="158"/>
        <v>403.18813848593442</v>
      </c>
      <c r="O545" s="84">
        <f t="shared" si="159"/>
        <v>337.5005344344529</v>
      </c>
      <c r="Q545" s="3">
        <f t="shared" si="160"/>
        <v>403.18813848593447</v>
      </c>
      <c r="R545" s="40">
        <f t="shared" si="161"/>
        <v>337.5005344344529</v>
      </c>
      <c r="S545" s="126">
        <f t="shared" si="162"/>
        <v>0.16292047751740379</v>
      </c>
      <c r="U545" s="89">
        <f t="shared" si="150"/>
        <v>7.9979852107750493E-2</v>
      </c>
      <c r="V545" s="159">
        <f t="shared" si="151"/>
        <v>2.3937799621928168E-2</v>
      </c>
      <c r="W545" s="160"/>
      <c r="AA545" s="126">
        <f t="shared" si="152"/>
        <v>0.5099007568233449</v>
      </c>
      <c r="AB545" s="95">
        <f t="shared" si="153"/>
        <v>0.42682748203519999</v>
      </c>
      <c r="AC545" s="130">
        <f t="shared" si="149"/>
        <v>8.3073274788144913E-2</v>
      </c>
      <c r="AE545" s="3">
        <f t="shared" si="154"/>
        <v>34.769271335081314</v>
      </c>
      <c r="AF545" s="40">
        <f t="shared" si="155"/>
        <v>31.845349203337818</v>
      </c>
      <c r="AG545" s="3">
        <f t="shared" si="156"/>
        <v>2.9239221317434954</v>
      </c>
      <c r="AH545" s="94">
        <f t="shared" si="157"/>
        <v>8.4095007443924508E-2</v>
      </c>
    </row>
    <row r="546" spans="2:34" x14ac:dyDescent="0.25">
      <c r="B546" s="26" t="s">
        <v>4486</v>
      </c>
      <c r="C546" s="29">
        <v>340.1</v>
      </c>
      <c r="D546" s="29">
        <v>246.48</v>
      </c>
      <c r="E546" s="29">
        <v>141.84</v>
      </c>
      <c r="F546" s="15">
        <v>30</v>
      </c>
      <c r="G546" s="15">
        <f t="shared" si="146"/>
        <v>171.84</v>
      </c>
      <c r="H546" s="40">
        <f t="shared" si="147"/>
        <v>300.46859403272083</v>
      </c>
      <c r="I546" s="42">
        <f t="shared" si="148"/>
        <v>0.82031867854102081</v>
      </c>
      <c r="J546" s="29">
        <v>451.9</v>
      </c>
      <c r="K546" s="84">
        <f>'Datos y Cálculos'!T546</f>
        <v>51.84</v>
      </c>
      <c r="L546" s="40">
        <f>'Datos y Cálculos'!U546</f>
        <v>251.87253919393436</v>
      </c>
      <c r="M546" s="13">
        <f>'Datos y Cálculos'!V546</f>
        <v>0.9785902059383208</v>
      </c>
      <c r="N546" s="84">
        <f t="shared" si="158"/>
        <v>377.12092097352121</v>
      </c>
      <c r="O546" s="84">
        <f t="shared" si="159"/>
        <v>316.12756153280998</v>
      </c>
      <c r="Q546" s="3">
        <f t="shared" si="160"/>
        <v>377.12092097352121</v>
      </c>
      <c r="R546" s="40">
        <f t="shared" si="161"/>
        <v>316.12756153280992</v>
      </c>
      <c r="S546" s="126">
        <f t="shared" si="162"/>
        <v>0.16173422382205582</v>
      </c>
      <c r="U546" s="89">
        <f t="shared" si="150"/>
        <v>6.9972333005671072E-2</v>
      </c>
      <c r="V546" s="159">
        <f t="shared" si="151"/>
        <v>2.0803508506616251E-2</v>
      </c>
      <c r="W546" s="160"/>
      <c r="AA546" s="126">
        <f t="shared" si="152"/>
        <v>0.47693427624241402</v>
      </c>
      <c r="AB546" s="95">
        <f t="shared" si="153"/>
        <v>0.39979768126021326</v>
      </c>
      <c r="AC546" s="130">
        <f t="shared" si="149"/>
        <v>7.7136594982200768E-2</v>
      </c>
      <c r="AE546" s="3">
        <f t="shared" si="154"/>
        <v>33.546886360331541</v>
      </c>
      <c r="AF546" s="40">
        <f t="shared" si="155"/>
        <v>31.005807401483203</v>
      </c>
      <c r="AG546" s="3">
        <f t="shared" si="156"/>
        <v>2.5410789588483382</v>
      </c>
      <c r="AH546" s="94">
        <f t="shared" si="157"/>
        <v>7.5747088166522314E-2</v>
      </c>
    </row>
    <row r="547" spans="2:34" x14ac:dyDescent="0.25">
      <c r="B547" s="26" t="s">
        <v>4487</v>
      </c>
      <c r="C547" s="29">
        <v>396.37</v>
      </c>
      <c r="D547" s="29">
        <v>252.88</v>
      </c>
      <c r="E547" s="29">
        <v>144.44</v>
      </c>
      <c r="F547" s="15">
        <v>30</v>
      </c>
      <c r="G547" s="15">
        <f t="shared" si="146"/>
        <v>174.44</v>
      </c>
      <c r="H547" s="40">
        <f t="shared" si="147"/>
        <v>307.20938787738891</v>
      </c>
      <c r="I547" s="42">
        <f t="shared" si="148"/>
        <v>0.82315192822469196</v>
      </c>
      <c r="J547" s="29">
        <v>449.67</v>
      </c>
      <c r="K547" s="84">
        <f>'Datos y Cálculos'!T547</f>
        <v>54.44</v>
      </c>
      <c r="L547" s="40">
        <f>'Datos y Cálculos'!U547</f>
        <v>258.67355489110207</v>
      </c>
      <c r="M547" s="13">
        <f>'Datos y Cálculos'!V547</f>
        <v>0.97760283267633952</v>
      </c>
      <c r="N547" s="84">
        <f t="shared" si="158"/>
        <v>385.58135388824053</v>
      </c>
      <c r="O547" s="84">
        <f t="shared" si="159"/>
        <v>324.66357945351137</v>
      </c>
      <c r="Q547" s="3">
        <f t="shared" si="160"/>
        <v>385.58135388824053</v>
      </c>
      <c r="R547" s="40">
        <f t="shared" si="161"/>
        <v>324.66357945351137</v>
      </c>
      <c r="S547" s="126">
        <f t="shared" si="162"/>
        <v>0.15798941992507753</v>
      </c>
      <c r="U547" s="89">
        <f t="shared" si="150"/>
        <v>7.3147106389413991E-2</v>
      </c>
      <c r="V547" s="159">
        <f t="shared" si="151"/>
        <v>2.1287137996219285E-2</v>
      </c>
      <c r="W547" s="160"/>
      <c r="AA547" s="126">
        <f t="shared" si="152"/>
        <v>0.48763394901172841</v>
      </c>
      <c r="AB547" s="95">
        <f t="shared" si="153"/>
        <v>0.4105929442715906</v>
      </c>
      <c r="AC547" s="130">
        <f t="shared" si="149"/>
        <v>7.7041004740137808E-2</v>
      </c>
      <c r="AE547" s="3">
        <f t="shared" si="154"/>
        <v>33.934674306868303</v>
      </c>
      <c r="AF547" s="40">
        <f t="shared" si="155"/>
        <v>31.33452162401241</v>
      </c>
      <c r="AG547" s="3">
        <f t="shared" si="156"/>
        <v>2.6001526828558923</v>
      </c>
      <c r="AH547" s="94">
        <f t="shared" si="157"/>
        <v>7.6622296691075897E-2</v>
      </c>
    </row>
    <row r="548" spans="2:34" x14ac:dyDescent="0.25">
      <c r="B548" s="26" t="s">
        <v>4488</v>
      </c>
      <c r="C548" s="29">
        <v>342.27</v>
      </c>
      <c r="D548" s="29">
        <v>226.33</v>
      </c>
      <c r="E548" s="29">
        <v>123.82</v>
      </c>
      <c r="F548" s="15">
        <v>30</v>
      </c>
      <c r="G548" s="15">
        <f t="shared" si="146"/>
        <v>153.82</v>
      </c>
      <c r="H548" s="40">
        <f t="shared" si="147"/>
        <v>273.65281160623948</v>
      </c>
      <c r="I548" s="42">
        <f t="shared" si="148"/>
        <v>0.82706988710084028</v>
      </c>
      <c r="J548" s="29">
        <v>453.46</v>
      </c>
      <c r="K548" s="84">
        <f>'Datos y Cálculos'!T548</f>
        <v>33.819999999999993</v>
      </c>
      <c r="L548" s="40">
        <f>'Datos y Cálculos'!U548</f>
        <v>228.84287469790272</v>
      </c>
      <c r="M548" s="13">
        <f>'Datos y Cálculos'!V548</f>
        <v>0.98901921372373958</v>
      </c>
      <c r="N548" s="84">
        <f t="shared" si="158"/>
        <v>343.46418357687025</v>
      </c>
      <c r="O548" s="84">
        <f t="shared" si="159"/>
        <v>287.22281588904769</v>
      </c>
      <c r="Q548" s="3">
        <f t="shared" si="160"/>
        <v>343.46418357687031</v>
      </c>
      <c r="R548" s="40">
        <f t="shared" si="161"/>
        <v>287.22281588904769</v>
      </c>
      <c r="S548" s="126">
        <f t="shared" si="162"/>
        <v>0.16374740184586178</v>
      </c>
      <c r="U548" s="89">
        <f t="shared" si="150"/>
        <v>5.8040081536862013E-2</v>
      </c>
      <c r="V548" s="159">
        <f t="shared" si="151"/>
        <v>1.7451584120982987E-2</v>
      </c>
      <c r="W548" s="160"/>
      <c r="AA548" s="126">
        <f t="shared" si="152"/>
        <v>0.43436954223212615</v>
      </c>
      <c r="AB548" s="95">
        <f t="shared" si="153"/>
        <v>0.36324265825063923</v>
      </c>
      <c r="AC548" s="130">
        <f t="shared" si="149"/>
        <v>7.1126883981486921E-2</v>
      </c>
      <c r="AE548" s="3">
        <f t="shared" si="154"/>
        <v>32.089401766834499</v>
      </c>
      <c r="AF548" s="40">
        <f t="shared" si="155"/>
        <v>29.957749156684724</v>
      </c>
      <c r="AG548" s="3">
        <f t="shared" si="156"/>
        <v>2.131652610149775</v>
      </c>
      <c r="AH548" s="94">
        <f t="shared" si="157"/>
        <v>6.6428555622152885E-2</v>
      </c>
    </row>
    <row r="549" spans="2:34" x14ac:dyDescent="0.25">
      <c r="B549" s="26" t="s">
        <v>4489</v>
      </c>
      <c r="C549" s="29">
        <v>383.58</v>
      </c>
      <c r="D549" s="29">
        <v>293.13</v>
      </c>
      <c r="E549" s="29">
        <v>163.87</v>
      </c>
      <c r="F549" s="15">
        <v>30</v>
      </c>
      <c r="G549" s="15">
        <f t="shared" si="146"/>
        <v>193.87</v>
      </c>
      <c r="H549" s="40">
        <f t="shared" si="147"/>
        <v>351.44099618570397</v>
      </c>
      <c r="I549" s="42">
        <f t="shared" si="148"/>
        <v>0.83408026718973893</v>
      </c>
      <c r="J549" s="29">
        <v>450.91</v>
      </c>
      <c r="K549" s="84">
        <f>'Datos y Cálculos'!T549</f>
        <v>73.87</v>
      </c>
      <c r="L549" s="40">
        <f>'Datos y Cálculos'!U549</f>
        <v>302.29451500151305</v>
      </c>
      <c r="M549" s="13">
        <f>'Datos y Cálculos'!V549</f>
        <v>0.96968348895954271</v>
      </c>
      <c r="N549" s="84">
        <f t="shared" si="158"/>
        <v>441.09685598279663</v>
      </c>
      <c r="O549" s="84">
        <f t="shared" si="159"/>
        <v>379.41265132754552</v>
      </c>
      <c r="Q549" s="3">
        <f t="shared" si="160"/>
        <v>441.09685598279663</v>
      </c>
      <c r="R549" s="40">
        <f t="shared" si="161"/>
        <v>379.41265132754552</v>
      </c>
      <c r="S549" s="126">
        <f t="shared" si="162"/>
        <v>0.13984276654571504</v>
      </c>
      <c r="U549" s="89">
        <f t="shared" si="150"/>
        <v>9.5726686688090742E-2</v>
      </c>
      <c r="V549" s="159">
        <f t="shared" si="151"/>
        <v>2.4901338374291114E-2</v>
      </c>
      <c r="W549" s="160"/>
      <c r="AA549" s="126">
        <f t="shared" si="152"/>
        <v>0.55784285108841902</v>
      </c>
      <c r="AB549" s="95">
        <f t="shared" si="153"/>
        <v>0.47983256349446518</v>
      </c>
      <c r="AC549" s="130">
        <f t="shared" si="149"/>
        <v>7.8010287593953842E-2</v>
      </c>
      <c r="AE549" s="3">
        <f t="shared" si="154"/>
        <v>36.692694492662746</v>
      </c>
      <c r="AF549" s="40">
        <f t="shared" si="155"/>
        <v>33.651079326165721</v>
      </c>
      <c r="AG549" s="3">
        <f t="shared" si="156"/>
        <v>3.0416151664970243</v>
      </c>
      <c r="AH549" s="94">
        <f t="shared" si="157"/>
        <v>8.2894298403330402E-2</v>
      </c>
    </row>
    <row r="550" spans="2:34" x14ac:dyDescent="0.25">
      <c r="B550" s="26" t="s">
        <v>4490</v>
      </c>
      <c r="C550" s="29">
        <v>388.58</v>
      </c>
      <c r="D550" s="29">
        <v>246.25</v>
      </c>
      <c r="E550" s="29">
        <v>143.75</v>
      </c>
      <c r="F550" s="15">
        <v>30</v>
      </c>
      <c r="G550" s="15">
        <f t="shared" si="146"/>
        <v>173.75</v>
      </c>
      <c r="H550" s="40">
        <f t="shared" si="147"/>
        <v>301.3770478984755</v>
      </c>
      <c r="I550" s="42">
        <f t="shared" si="148"/>
        <v>0.81708279285738417</v>
      </c>
      <c r="J550" s="29">
        <v>453.12</v>
      </c>
      <c r="K550" s="84">
        <f>'Datos y Cálculos'!T550</f>
        <v>53.75</v>
      </c>
      <c r="L550" s="40">
        <f>'Datos y Cálculos'!U550</f>
        <v>252.04786251821301</v>
      </c>
      <c r="M550" s="13">
        <f>'Datos y Cálculos'!V550</f>
        <v>0.97699697803311447</v>
      </c>
      <c r="N550" s="84">
        <f t="shared" si="158"/>
        <v>378.26112985165128</v>
      </c>
      <c r="O550" s="84">
        <f t="shared" si="159"/>
        <v>316.34761146426104</v>
      </c>
      <c r="Q550" s="3">
        <f t="shared" si="160"/>
        <v>378.26112985165128</v>
      </c>
      <c r="R550" s="40">
        <f t="shared" si="161"/>
        <v>316.34761146426098</v>
      </c>
      <c r="S550" s="126">
        <f t="shared" si="162"/>
        <v>0.16367930379648554</v>
      </c>
      <c r="U550" s="89">
        <f t="shared" si="150"/>
        <v>7.0396089319470709E-2</v>
      </c>
      <c r="V550" s="159">
        <f t="shared" si="151"/>
        <v>2.1158790170132325E-2</v>
      </c>
      <c r="W550" s="160"/>
      <c r="AA550" s="126">
        <f t="shared" si="152"/>
        <v>0.47837626650551668</v>
      </c>
      <c r="AB550" s="95">
        <f t="shared" si="153"/>
        <v>0.40007597225113178</v>
      </c>
      <c r="AC550" s="130">
        <f t="shared" si="149"/>
        <v>7.8300294254384895E-2</v>
      </c>
      <c r="AE550" s="3">
        <f t="shared" si="154"/>
        <v>33.598646776240855</v>
      </c>
      <c r="AF550" s="40">
        <f t="shared" si="155"/>
        <v>31.014171350910036</v>
      </c>
      <c r="AG550" s="3">
        <f t="shared" si="156"/>
        <v>2.5844754253308189</v>
      </c>
      <c r="AH550" s="94">
        <f t="shared" si="157"/>
        <v>7.6922009464929442E-2</v>
      </c>
    </row>
    <row r="551" spans="2:34" x14ac:dyDescent="0.25">
      <c r="B551" s="26" t="s">
        <v>4491</v>
      </c>
      <c r="C551" s="29">
        <v>322.43</v>
      </c>
      <c r="D551" s="29">
        <v>238.02</v>
      </c>
      <c r="E551" s="29">
        <v>124.71</v>
      </c>
      <c r="F551" s="15">
        <v>30</v>
      </c>
      <c r="G551" s="15">
        <f t="shared" si="146"/>
        <v>154.70999999999998</v>
      </c>
      <c r="H551" s="40">
        <f t="shared" si="147"/>
        <v>283.88149728363771</v>
      </c>
      <c r="I551" s="42">
        <f t="shared" si="148"/>
        <v>0.83844844513478245</v>
      </c>
      <c r="J551" s="29">
        <v>455.63</v>
      </c>
      <c r="K551" s="84">
        <f>'Datos y Cálculos'!T551</f>
        <v>34.70999999999998</v>
      </c>
      <c r="L551" s="40">
        <f>'Datos y Cálculos'!U551</f>
        <v>240.53753241438227</v>
      </c>
      <c r="M551" s="13">
        <f>'Datos y Cálculos'!V551</f>
        <v>0.98953372311957866</v>
      </c>
      <c r="N551" s="84">
        <f t="shared" si="158"/>
        <v>356.30230190143971</v>
      </c>
      <c r="O551" s="84">
        <f t="shared" si="159"/>
        <v>301.9008893253303</v>
      </c>
      <c r="Q551" s="3">
        <f t="shared" si="160"/>
        <v>356.30230190143971</v>
      </c>
      <c r="R551" s="40">
        <f t="shared" si="161"/>
        <v>301.9008893253303</v>
      </c>
      <c r="S551" s="126">
        <f t="shared" si="162"/>
        <v>0.15268330371651073</v>
      </c>
      <c r="U551" s="89">
        <f t="shared" si="150"/>
        <v>6.2460054527410207E-2</v>
      </c>
      <c r="V551" s="159">
        <f t="shared" si="151"/>
        <v>1.7617134215500953E-2</v>
      </c>
      <c r="W551" s="160"/>
      <c r="AA551" s="126">
        <f t="shared" si="152"/>
        <v>0.45060555124386936</v>
      </c>
      <c r="AB551" s="95">
        <f t="shared" si="153"/>
        <v>0.38180560700695598</v>
      </c>
      <c r="AC551" s="130">
        <f t="shared" si="149"/>
        <v>6.879994423691338E-2</v>
      </c>
      <c r="AE551" s="3">
        <f t="shared" si="154"/>
        <v>32.629286679102449</v>
      </c>
      <c r="AF551" s="40">
        <f t="shared" si="155"/>
        <v>30.477412678811618</v>
      </c>
      <c r="AG551" s="3">
        <f t="shared" si="156"/>
        <v>2.1518740002908316</v>
      </c>
      <c r="AH551" s="94">
        <f t="shared" si="157"/>
        <v>6.5949158541336095E-2</v>
      </c>
    </row>
    <row r="552" spans="2:34" x14ac:dyDescent="0.25">
      <c r="B552" s="26" t="s">
        <v>4492</v>
      </c>
      <c r="C552" s="29">
        <v>290.5</v>
      </c>
      <c r="D552" s="29">
        <v>204.15</v>
      </c>
      <c r="E552" s="29">
        <v>120.15</v>
      </c>
      <c r="F552" s="15">
        <v>30</v>
      </c>
      <c r="G552" s="15">
        <f t="shared" si="146"/>
        <v>150.15</v>
      </c>
      <c r="H552" s="40">
        <f t="shared" si="147"/>
        <v>253.42108239055409</v>
      </c>
      <c r="I552" s="42">
        <f t="shared" si="148"/>
        <v>0.80557622938954587</v>
      </c>
      <c r="J552" s="29">
        <v>455.32</v>
      </c>
      <c r="K552" s="84">
        <f>'Datos y Cálculos'!T552</f>
        <v>30.150000000000006</v>
      </c>
      <c r="L552" s="40">
        <f>'Datos y Cálculos'!U552</f>
        <v>206.36435011890984</v>
      </c>
      <c r="M552" s="13">
        <f>'Datos y Cálculos'!V552</f>
        <v>0.98926970614045551</v>
      </c>
      <c r="N552" s="84">
        <f t="shared" si="158"/>
        <v>318.07115247067986</v>
      </c>
      <c r="O552" s="84">
        <f t="shared" si="159"/>
        <v>259.00981107020607</v>
      </c>
      <c r="Q552" s="3">
        <f t="shared" si="160"/>
        <v>318.07115247067992</v>
      </c>
      <c r="R552" s="40">
        <f t="shared" si="161"/>
        <v>259.00981107020601</v>
      </c>
      <c r="S552" s="126">
        <f t="shared" si="162"/>
        <v>0.18568594146845252</v>
      </c>
      <c r="U552" s="89">
        <f t="shared" si="150"/>
        <v>4.9775274952741033E-2</v>
      </c>
      <c r="V552" s="159">
        <f t="shared" si="151"/>
        <v>1.6768922495274112E-2</v>
      </c>
      <c r="W552" s="160"/>
      <c r="AA552" s="126">
        <f t="shared" si="152"/>
        <v>0.40225568633421283</v>
      </c>
      <c r="AB552" s="95">
        <f t="shared" si="153"/>
        <v>0.32756246050620608</v>
      </c>
      <c r="AC552" s="130">
        <f t="shared" si="149"/>
        <v>7.4693225828006748E-2</v>
      </c>
      <c r="AE552" s="3">
        <f t="shared" si="154"/>
        <v>31.079883295314094</v>
      </c>
      <c r="AF552" s="40">
        <f t="shared" si="155"/>
        <v>29.031615518667294</v>
      </c>
      <c r="AG552" s="3">
        <f t="shared" si="156"/>
        <v>2.0482677766467994</v>
      </c>
      <c r="AH552" s="94">
        <f t="shared" si="157"/>
        <v>6.5903329082178885E-2</v>
      </c>
    </row>
    <row r="553" spans="2:34" x14ac:dyDescent="0.25">
      <c r="B553" s="26" t="s">
        <v>4493</v>
      </c>
      <c r="C553" s="29">
        <v>395.3</v>
      </c>
      <c r="D553" s="29">
        <v>284</v>
      </c>
      <c r="E553" s="29">
        <v>158.54</v>
      </c>
      <c r="F553" s="15">
        <v>30</v>
      </c>
      <c r="G553" s="15">
        <f t="shared" si="146"/>
        <v>188.54</v>
      </c>
      <c r="H553" s="40">
        <f t="shared" si="147"/>
        <v>340.88609769246972</v>
      </c>
      <c r="I553" s="42">
        <f t="shared" si="148"/>
        <v>0.83312285811142262</v>
      </c>
      <c r="J553" s="29">
        <v>453.75</v>
      </c>
      <c r="K553" s="84">
        <f>'Datos y Cálculos'!T553</f>
        <v>68.539999999999992</v>
      </c>
      <c r="L553" s="40">
        <f>'Datos y Cálculos'!U553</f>
        <v>292.15360959604794</v>
      </c>
      <c r="M553" s="13">
        <f>'Datos y Cálculos'!V553</f>
        <v>0.9720913610914419</v>
      </c>
      <c r="N553" s="84">
        <f t="shared" si="158"/>
        <v>427.84930492554014</v>
      </c>
      <c r="O553" s="84">
        <f t="shared" si="159"/>
        <v>366.6847068369546</v>
      </c>
      <c r="Q553" s="3">
        <f t="shared" si="160"/>
        <v>427.84930492554014</v>
      </c>
      <c r="R553" s="40">
        <f t="shared" si="161"/>
        <v>366.68470683695466</v>
      </c>
      <c r="S553" s="126">
        <f t="shared" si="162"/>
        <v>0.14295827382313997</v>
      </c>
      <c r="U553" s="89">
        <f t="shared" si="150"/>
        <v>9.006307364083177E-2</v>
      </c>
      <c r="V553" s="159">
        <f t="shared" si="151"/>
        <v>2.3909897920604925E-2</v>
      </c>
      <c r="W553" s="160"/>
      <c r="AA553" s="126">
        <f t="shared" si="152"/>
        <v>0.54108904395630109</v>
      </c>
      <c r="AB553" s="95">
        <f t="shared" si="153"/>
        <v>0.46373588824769513</v>
      </c>
      <c r="AC553" s="130">
        <f t="shared" si="149"/>
        <v>7.7353155708605958E-2</v>
      </c>
      <c r="AE553" s="3">
        <f t="shared" si="154"/>
        <v>36.000903108489652</v>
      </c>
      <c r="AF553" s="40">
        <f t="shared" si="155"/>
        <v>33.080389076208135</v>
      </c>
      <c r="AG553" s="3">
        <f t="shared" si="156"/>
        <v>2.9205140322815168</v>
      </c>
      <c r="AH553" s="94">
        <f t="shared" si="157"/>
        <v>8.112335469697729E-2</v>
      </c>
    </row>
    <row r="554" spans="2:34" x14ac:dyDescent="0.25">
      <c r="B554" s="26" t="s">
        <v>4494</v>
      </c>
      <c r="C554" s="29">
        <v>349.76</v>
      </c>
      <c r="D554" s="29">
        <v>246.68</v>
      </c>
      <c r="E554" s="29">
        <v>125.26</v>
      </c>
      <c r="F554" s="15">
        <v>30</v>
      </c>
      <c r="G554" s="15">
        <f t="shared" si="146"/>
        <v>155.26</v>
      </c>
      <c r="H554" s="40">
        <f t="shared" si="147"/>
        <v>291.47330924117222</v>
      </c>
      <c r="I554" s="42">
        <f t="shared" si="148"/>
        <v>0.84632105986723771</v>
      </c>
      <c r="J554" s="29">
        <v>455.5</v>
      </c>
      <c r="K554" s="84">
        <f>'Datos y Cálculos'!T554</f>
        <v>35.259999999999991</v>
      </c>
      <c r="L554" s="40">
        <f>'Datos y Cálculos'!U554</f>
        <v>249.18725890382117</v>
      </c>
      <c r="M554" s="13">
        <f>'Datos y Cálculos'!V554</f>
        <v>0.98993825400684354</v>
      </c>
      <c r="N554" s="84">
        <f t="shared" si="158"/>
        <v>365.8308555477866</v>
      </c>
      <c r="O554" s="84">
        <f t="shared" si="159"/>
        <v>312.75724131901336</v>
      </c>
      <c r="Q554" s="3">
        <f t="shared" si="160"/>
        <v>365.8308555477866</v>
      </c>
      <c r="R554" s="40">
        <f t="shared" si="161"/>
        <v>312.7572413190133</v>
      </c>
      <c r="S554" s="126">
        <f t="shared" si="162"/>
        <v>0.14507692127090288</v>
      </c>
      <c r="U554" s="89">
        <f t="shared" si="150"/>
        <v>6.5845449716446125E-2</v>
      </c>
      <c r="V554" s="159">
        <f t="shared" si="151"/>
        <v>1.7719440453686206E-2</v>
      </c>
      <c r="W554" s="160"/>
      <c r="AA554" s="126">
        <f t="shared" si="152"/>
        <v>0.4626560464145591</v>
      </c>
      <c r="AB554" s="95">
        <f t="shared" si="153"/>
        <v>0.39553533159336696</v>
      </c>
      <c r="AC554" s="130">
        <f t="shared" si="149"/>
        <v>6.712071482119214E-2</v>
      </c>
      <c r="AE554" s="3">
        <f t="shared" si="154"/>
        <v>33.042801374448644</v>
      </c>
      <c r="AF554" s="40">
        <f t="shared" si="155"/>
        <v>30.878431009463913</v>
      </c>
      <c r="AG554" s="3">
        <f t="shared" si="156"/>
        <v>2.1643703649847303</v>
      </c>
      <c r="AH554" s="94">
        <f t="shared" si="157"/>
        <v>6.5502023888882377E-2</v>
      </c>
    </row>
    <row r="555" spans="2:34" x14ac:dyDescent="0.25">
      <c r="B555" s="26" t="s">
        <v>4495</v>
      </c>
      <c r="C555" s="29">
        <v>406.42</v>
      </c>
      <c r="D555" s="29">
        <v>257.3</v>
      </c>
      <c r="E555" s="29">
        <v>140.22</v>
      </c>
      <c r="F555" s="15">
        <v>30</v>
      </c>
      <c r="G555" s="15">
        <f t="shared" si="146"/>
        <v>170.22</v>
      </c>
      <c r="H555" s="40">
        <f t="shared" si="147"/>
        <v>308.50954345044175</v>
      </c>
      <c r="I555" s="42">
        <f t="shared" si="148"/>
        <v>0.83400985629908753</v>
      </c>
      <c r="J555" s="29">
        <v>450.94</v>
      </c>
      <c r="K555" s="84">
        <f>'Datos y Cálculos'!T555</f>
        <v>50.22</v>
      </c>
      <c r="L555" s="40">
        <f>'Datos y Cálculos'!U555</f>
        <v>262.15517999841239</v>
      </c>
      <c r="M555" s="13">
        <f>'Datos y Cálculos'!V555</f>
        <v>0.98147974799337634</v>
      </c>
      <c r="N555" s="84">
        <f t="shared" si="158"/>
        <v>387.21319121452416</v>
      </c>
      <c r="O555" s="84">
        <f t="shared" si="159"/>
        <v>329.03339943812654</v>
      </c>
      <c r="Q555" s="3">
        <f t="shared" si="160"/>
        <v>387.21319121452416</v>
      </c>
      <c r="R555" s="40">
        <f t="shared" si="161"/>
        <v>329.03339943812654</v>
      </c>
      <c r="S555" s="126">
        <f t="shared" si="162"/>
        <v>0.15025260785644257</v>
      </c>
      <c r="U555" s="89">
        <f t="shared" si="150"/>
        <v>7.3767555281663524E-2</v>
      </c>
      <c r="V555" s="159">
        <f t="shared" si="151"/>
        <v>2.0502170132325141E-2</v>
      </c>
      <c r="W555" s="160"/>
      <c r="AA555" s="126">
        <f t="shared" si="152"/>
        <v>0.48969768801657421</v>
      </c>
      <c r="AB555" s="95">
        <f t="shared" si="153"/>
        <v>0.4161193333308133</v>
      </c>
      <c r="AC555" s="130">
        <f t="shared" si="149"/>
        <v>7.3578354685760905E-2</v>
      </c>
      <c r="AE555" s="3">
        <f t="shared" si="154"/>
        <v>34.010460063133152</v>
      </c>
      <c r="AF555" s="40">
        <f t="shared" si="155"/>
        <v>31.506188578474141</v>
      </c>
      <c r="AG555" s="3">
        <f t="shared" si="156"/>
        <v>2.5042714846590108</v>
      </c>
      <c r="AH555" s="94">
        <f t="shared" si="157"/>
        <v>7.3632390741270926E-2</v>
      </c>
    </row>
    <row r="556" spans="2:34" x14ac:dyDescent="0.25">
      <c r="B556" s="26" t="s">
        <v>4496</v>
      </c>
      <c r="C556" s="29">
        <v>327.45999999999998</v>
      </c>
      <c r="D556" s="29">
        <v>277.91000000000003</v>
      </c>
      <c r="E556" s="29">
        <v>149.71</v>
      </c>
      <c r="F556" s="15">
        <v>30</v>
      </c>
      <c r="G556" s="15">
        <f t="shared" si="146"/>
        <v>179.71</v>
      </c>
      <c r="H556" s="40">
        <f t="shared" si="147"/>
        <v>330.9526434401152</v>
      </c>
      <c r="I556" s="42">
        <f t="shared" si="148"/>
        <v>0.83972739154230969</v>
      </c>
      <c r="J556" s="29">
        <v>449.41</v>
      </c>
      <c r="K556" s="84">
        <f>'Datos y Cálculos'!T556</f>
        <v>59.710000000000008</v>
      </c>
      <c r="L556" s="40">
        <f>'Datos y Cálculos'!U556</f>
        <v>284.25209269238462</v>
      </c>
      <c r="M556" s="13">
        <f>'Datos y Cálculos'!V556</f>
        <v>0.97768849251974388</v>
      </c>
      <c r="N556" s="84">
        <f t="shared" si="158"/>
        <v>415.38173430254079</v>
      </c>
      <c r="O556" s="84">
        <f t="shared" si="159"/>
        <v>356.76743963839721</v>
      </c>
      <c r="Q556" s="3">
        <f t="shared" si="160"/>
        <v>415.38173430254074</v>
      </c>
      <c r="R556" s="40">
        <f t="shared" si="161"/>
        <v>356.76743963839726</v>
      </c>
      <c r="S556" s="126">
        <f t="shared" si="162"/>
        <v>0.14110946588097228</v>
      </c>
      <c r="U556" s="89">
        <f t="shared" si="150"/>
        <v>8.4890656714555771E-2</v>
      </c>
      <c r="V556" s="159">
        <f t="shared" si="151"/>
        <v>2.2267417769376182E-2</v>
      </c>
      <c r="W556" s="160"/>
      <c r="AA556" s="126">
        <f t="shared" si="152"/>
        <v>0.52532165625415106</v>
      </c>
      <c r="AB556" s="95">
        <f t="shared" si="153"/>
        <v>0.45119379792442005</v>
      </c>
      <c r="AC556" s="130">
        <f t="shared" si="149"/>
        <v>7.4127858329731011E-2</v>
      </c>
      <c r="AE556" s="3">
        <f t="shared" si="154"/>
        <v>35.369109687030445</v>
      </c>
      <c r="AF556" s="40">
        <f t="shared" si="155"/>
        <v>32.649219109743839</v>
      </c>
      <c r="AG556" s="3">
        <f t="shared" si="156"/>
        <v>2.7198905772866055</v>
      </c>
      <c r="AH556" s="94">
        <f t="shared" si="157"/>
        <v>7.6900170837038817E-2</v>
      </c>
    </row>
    <row r="557" spans="2:34" x14ac:dyDescent="0.25">
      <c r="B557" s="26" t="s">
        <v>4497</v>
      </c>
      <c r="C557" s="29">
        <v>409.62</v>
      </c>
      <c r="D557" s="29">
        <v>254.92</v>
      </c>
      <c r="E557" s="29">
        <v>161.09</v>
      </c>
      <c r="F557" s="15">
        <v>30</v>
      </c>
      <c r="G557" s="15">
        <f t="shared" si="146"/>
        <v>191.09</v>
      </c>
      <c r="H557" s="40">
        <f t="shared" si="147"/>
        <v>318.59001004425738</v>
      </c>
      <c r="I557" s="42">
        <f t="shared" si="148"/>
        <v>0.80015063863611857</v>
      </c>
      <c r="J557" s="29">
        <v>448.81</v>
      </c>
      <c r="K557" s="84">
        <f>'Datos y Cálculos'!T557</f>
        <v>71.09</v>
      </c>
      <c r="L557" s="40">
        <f>'Datos y Cálculos'!U557</f>
        <v>264.64692422168827</v>
      </c>
      <c r="M557" s="13">
        <f>'Datos y Cálculos'!V557</f>
        <v>0.96324565550763674</v>
      </c>
      <c r="N557" s="84">
        <f t="shared" si="158"/>
        <v>399.86527839169042</v>
      </c>
      <c r="O557" s="84">
        <f t="shared" si="159"/>
        <v>332.160810738257</v>
      </c>
      <c r="Q557" s="3">
        <f t="shared" si="160"/>
        <v>399.86527839169042</v>
      </c>
      <c r="R557" s="40">
        <f t="shared" si="161"/>
        <v>332.160810738257</v>
      </c>
      <c r="S557" s="126">
        <f t="shared" si="162"/>
        <v>0.16931819618284816</v>
      </c>
      <c r="U557" s="89">
        <f t="shared" si="150"/>
        <v>7.866698250472591E-2</v>
      </c>
      <c r="V557" s="159">
        <f t="shared" si="151"/>
        <v>2.4384226843100196E-2</v>
      </c>
      <c r="W557" s="160"/>
      <c r="AA557" s="126">
        <f t="shared" si="152"/>
        <v>0.50569842864167835</v>
      </c>
      <c r="AB557" s="95">
        <f t="shared" si="153"/>
        <v>0.42007448289156868</v>
      </c>
      <c r="AC557" s="130">
        <f t="shared" si="149"/>
        <v>8.5623945750109676E-2</v>
      </c>
      <c r="AE557" s="3">
        <f t="shared" si="154"/>
        <v>34.608908705725007</v>
      </c>
      <c r="AF557" s="40">
        <f t="shared" si="155"/>
        <v>31.630456982589916</v>
      </c>
      <c r="AG557" s="3">
        <f t="shared" si="156"/>
        <v>2.9784517231350911</v>
      </c>
      <c r="AH557" s="94">
        <f t="shared" si="157"/>
        <v>8.6060261202122068E-2</v>
      </c>
    </row>
    <row r="558" spans="2:34" x14ac:dyDescent="0.25">
      <c r="B558" s="26" t="s">
        <v>4498</v>
      </c>
      <c r="C558" s="29">
        <v>320.10000000000002</v>
      </c>
      <c r="D558" s="29">
        <v>251.83</v>
      </c>
      <c r="E558" s="29">
        <v>149.38999999999999</v>
      </c>
      <c r="F558" s="15">
        <v>30</v>
      </c>
      <c r="G558" s="15">
        <f t="shared" si="146"/>
        <v>179.39</v>
      </c>
      <c r="H558" s="40">
        <f t="shared" si="147"/>
        <v>309.19107522695413</v>
      </c>
      <c r="I558" s="42">
        <f t="shared" si="148"/>
        <v>0.81448017157400288</v>
      </c>
      <c r="J558" s="29">
        <v>450.7</v>
      </c>
      <c r="K558" s="84">
        <f>'Datos y Cálculos'!T558</f>
        <v>59.389999999999986</v>
      </c>
      <c r="L558" s="40">
        <f>'Datos y Cálculos'!U558</f>
        <v>258.73832534048762</v>
      </c>
      <c r="M558" s="13">
        <f>'Datos y Cálculos'!V558</f>
        <v>0.97329995341279041</v>
      </c>
      <c r="N558" s="84">
        <f t="shared" si="158"/>
        <v>388.06858807241696</v>
      </c>
      <c r="O558" s="84">
        <f t="shared" si="159"/>
        <v>324.74487344565978</v>
      </c>
      <c r="Q558" s="3">
        <f t="shared" si="160"/>
        <v>388.06858807241696</v>
      </c>
      <c r="R558" s="40">
        <f t="shared" si="161"/>
        <v>324.74487344565983</v>
      </c>
      <c r="S558" s="126">
        <f t="shared" si="162"/>
        <v>0.16317660478858542</v>
      </c>
      <c r="U558" s="89">
        <f t="shared" si="150"/>
        <v>7.4093836691871459E-2</v>
      </c>
      <c r="V558" s="159">
        <f t="shared" si="151"/>
        <v>2.220789413988656E-2</v>
      </c>
      <c r="W558" s="160"/>
      <c r="AA558" s="126">
        <f t="shared" si="152"/>
        <v>0.49077948448722875</v>
      </c>
      <c r="AB558" s="95">
        <f t="shared" si="153"/>
        <v>0.41069575450871049</v>
      </c>
      <c r="AC558" s="130">
        <f t="shared" si="149"/>
        <v>8.0083729978518259E-2</v>
      </c>
      <c r="AE558" s="3">
        <f t="shared" si="154"/>
        <v>34.050314245704278</v>
      </c>
      <c r="AF558" s="40">
        <f t="shared" si="155"/>
        <v>31.337694280603223</v>
      </c>
      <c r="AG558" s="3">
        <f t="shared" si="156"/>
        <v>2.7126199651010552</v>
      </c>
      <c r="AH558" s="94">
        <f t="shared" si="157"/>
        <v>7.9665049359809448E-2</v>
      </c>
    </row>
    <row r="559" spans="2:34" x14ac:dyDescent="0.25">
      <c r="B559" s="26" t="s">
        <v>4499</v>
      </c>
      <c r="C559" s="29">
        <v>366.4</v>
      </c>
      <c r="D559" s="29">
        <v>259.11</v>
      </c>
      <c r="E559" s="29">
        <v>157.97999999999999</v>
      </c>
      <c r="F559" s="15">
        <v>30</v>
      </c>
      <c r="G559" s="15">
        <f t="shared" si="146"/>
        <v>187.98</v>
      </c>
      <c r="H559" s="40">
        <f t="shared" si="147"/>
        <v>320.11634213204422</v>
      </c>
      <c r="I559" s="42">
        <f t="shared" si="148"/>
        <v>0.80942446822386904</v>
      </c>
      <c r="J559" s="29">
        <v>449.07</v>
      </c>
      <c r="K559" s="84">
        <f>'Datos y Cálculos'!T559</f>
        <v>67.97999999999999</v>
      </c>
      <c r="L559" s="40">
        <f>'Datos y Cálculos'!U559</f>
        <v>267.87921251937411</v>
      </c>
      <c r="M559" s="13">
        <f>'Datos y Cálculos'!V559</f>
        <v>0.96726430379983341</v>
      </c>
      <c r="N559" s="84">
        <f t="shared" si="158"/>
        <v>401.78099196072628</v>
      </c>
      <c r="O559" s="84">
        <f t="shared" si="159"/>
        <v>336.21768577905567</v>
      </c>
      <c r="Q559" s="3">
        <f t="shared" si="160"/>
        <v>401.78099196072623</v>
      </c>
      <c r="R559" s="40">
        <f t="shared" si="161"/>
        <v>336.21768577905567</v>
      </c>
      <c r="S559" s="126">
        <f t="shared" si="162"/>
        <v>0.16318170220476558</v>
      </c>
      <c r="U559" s="89">
        <f t="shared" si="150"/>
        <v>7.9422559026465028E-2</v>
      </c>
      <c r="V559" s="159">
        <f t="shared" si="151"/>
        <v>2.3805731568998102E-2</v>
      </c>
      <c r="W559" s="160"/>
      <c r="AA559" s="126">
        <f t="shared" si="152"/>
        <v>0.50812117798737177</v>
      </c>
      <c r="AB559" s="95">
        <f t="shared" si="153"/>
        <v>0.42520509923710176</v>
      </c>
      <c r="AC559" s="130">
        <f t="shared" si="149"/>
        <v>8.2916078750270017E-2</v>
      </c>
      <c r="AE559" s="3">
        <f t="shared" si="154"/>
        <v>34.701199849816419</v>
      </c>
      <c r="AF559" s="40">
        <f t="shared" si="155"/>
        <v>31.793409388859605</v>
      </c>
      <c r="AG559" s="3">
        <f t="shared" si="156"/>
        <v>2.9077904609568144</v>
      </c>
      <c r="AH559" s="94">
        <f t="shared" si="157"/>
        <v>8.3795098542455704E-2</v>
      </c>
    </row>
    <row r="560" spans="2:34" x14ac:dyDescent="0.25">
      <c r="B560" s="26" t="s">
        <v>4500</v>
      </c>
      <c r="C560" s="29">
        <v>326.88</v>
      </c>
      <c r="D560" s="29">
        <v>239.74</v>
      </c>
      <c r="E560" s="29">
        <v>152.12</v>
      </c>
      <c r="F560" s="15">
        <v>30</v>
      </c>
      <c r="G560" s="15">
        <f t="shared" si="146"/>
        <v>182.12</v>
      </c>
      <c r="H560" s="40">
        <f t="shared" si="147"/>
        <v>301.0696962498883</v>
      </c>
      <c r="I560" s="42">
        <f t="shared" si="148"/>
        <v>0.79629402422824869</v>
      </c>
      <c r="J560" s="29">
        <v>451.54</v>
      </c>
      <c r="K560" s="84">
        <f>'Datos y Cálculos'!T560</f>
        <v>62.120000000000005</v>
      </c>
      <c r="L560" s="40">
        <f>'Datos y Cálculos'!U560</f>
        <v>247.65734796286583</v>
      </c>
      <c r="M560" s="13">
        <f>'Datos y Cálculos'!V560</f>
        <v>0.96803103954721759</v>
      </c>
      <c r="N560" s="84">
        <f t="shared" si="158"/>
        <v>377.87536994502585</v>
      </c>
      <c r="O560" s="84">
        <f t="shared" si="159"/>
        <v>310.83703589815087</v>
      </c>
      <c r="Q560" s="3">
        <f t="shared" si="160"/>
        <v>377.87536994502585</v>
      </c>
      <c r="R560" s="40">
        <f t="shared" si="161"/>
        <v>310.83703589815087</v>
      </c>
      <c r="S560" s="126">
        <f t="shared" si="162"/>
        <v>0.17740858330255249</v>
      </c>
      <c r="U560" s="89">
        <f t="shared" si="150"/>
        <v>7.0252579243856333E-2</v>
      </c>
      <c r="V560" s="159">
        <f t="shared" si="151"/>
        <v>2.2715705103969745E-2</v>
      </c>
      <c r="W560" s="160"/>
      <c r="AA560" s="126">
        <f t="shared" si="152"/>
        <v>0.47788840674585442</v>
      </c>
      <c r="AB560" s="95">
        <f t="shared" si="153"/>
        <v>0.39310690152835848</v>
      </c>
      <c r="AC560" s="130">
        <f t="shared" si="149"/>
        <v>8.4781505217495945E-2</v>
      </c>
      <c r="AE560" s="3">
        <f t="shared" si="154"/>
        <v>33.58111750066648</v>
      </c>
      <c r="AF560" s="40">
        <f t="shared" si="155"/>
        <v>30.806470125357471</v>
      </c>
      <c r="AG560" s="3">
        <f t="shared" si="156"/>
        <v>2.7746473753090086</v>
      </c>
      <c r="AH560" s="94">
        <f t="shared" si="157"/>
        <v>8.262522458503474E-2</v>
      </c>
    </row>
    <row r="561" spans="2:34" x14ac:dyDescent="0.25">
      <c r="B561" s="26" t="s">
        <v>4501</v>
      </c>
      <c r="C561" s="29">
        <v>397.33</v>
      </c>
      <c r="D561" s="29">
        <v>272.69</v>
      </c>
      <c r="E561" s="29">
        <v>147.69</v>
      </c>
      <c r="F561" s="15">
        <v>30</v>
      </c>
      <c r="G561" s="15">
        <f t="shared" si="146"/>
        <v>177.69</v>
      </c>
      <c r="H561" s="40">
        <f t="shared" si="147"/>
        <v>325.47438025134943</v>
      </c>
      <c r="I561" s="42">
        <f t="shared" si="148"/>
        <v>0.83782324061701452</v>
      </c>
      <c r="J561" s="29">
        <v>447.67</v>
      </c>
      <c r="K561" s="84">
        <f>'Datos y Cálculos'!T561</f>
        <v>57.69</v>
      </c>
      <c r="L561" s="40">
        <f>'Datos y Cálculos'!U561</f>
        <v>278.72562171425864</v>
      </c>
      <c r="M561" s="13">
        <f>'Datos y Cálculos'!V561</f>
        <v>0.97834565162277698</v>
      </c>
      <c r="N561" s="84">
        <f t="shared" si="158"/>
        <v>408.50591533139828</v>
      </c>
      <c r="O561" s="84">
        <f t="shared" si="159"/>
        <v>349.83111462341964</v>
      </c>
      <c r="Q561" s="3">
        <f t="shared" si="160"/>
        <v>408.50591533139828</v>
      </c>
      <c r="R561" s="40">
        <f t="shared" si="161"/>
        <v>349.83111462341964</v>
      </c>
      <c r="S561" s="126">
        <f t="shared" si="162"/>
        <v>0.14363268316538091</v>
      </c>
      <c r="U561" s="89">
        <f t="shared" si="150"/>
        <v>8.2103524767485822E-2</v>
      </c>
      <c r="V561" s="159">
        <f t="shared" si="151"/>
        <v>2.1891674858223048E-2</v>
      </c>
      <c r="W561" s="160"/>
      <c r="AA561" s="126">
        <f t="shared" si="152"/>
        <v>0.51662600039896733</v>
      </c>
      <c r="AB561" s="95">
        <f t="shared" si="153"/>
        <v>0.44242162176866451</v>
      </c>
      <c r="AC561" s="130">
        <f t="shared" si="149"/>
        <v>7.4204378630302825E-2</v>
      </c>
      <c r="AE561" s="3">
        <f t="shared" si="154"/>
        <v>35.028670844996604</v>
      </c>
      <c r="AF561" s="40">
        <f t="shared" si="155"/>
        <v>32.35467600713126</v>
      </c>
      <c r="AG561" s="3">
        <f t="shared" si="156"/>
        <v>2.6739948378653438</v>
      </c>
      <c r="AH561" s="94">
        <f t="shared" si="157"/>
        <v>7.6337319497445044E-2</v>
      </c>
    </row>
    <row r="562" spans="2:34" x14ac:dyDescent="0.25">
      <c r="B562" s="26" t="s">
        <v>4502</v>
      </c>
      <c r="C562" s="29">
        <v>399.55</v>
      </c>
      <c r="D562" s="29">
        <v>265.49</v>
      </c>
      <c r="E562" s="29">
        <v>150.63999999999999</v>
      </c>
      <c r="F562" s="15">
        <v>30</v>
      </c>
      <c r="G562" s="15">
        <f t="shared" si="146"/>
        <v>180.64</v>
      </c>
      <c r="H562" s="40">
        <f t="shared" si="147"/>
        <v>321.11641144606733</v>
      </c>
      <c r="I562" s="42">
        <f t="shared" si="148"/>
        <v>0.82677182023937146</v>
      </c>
      <c r="J562" s="29">
        <v>449.6</v>
      </c>
      <c r="K562" s="84">
        <f>'Datos y Cálculos'!T562</f>
        <v>60.639999999999986</v>
      </c>
      <c r="L562" s="40">
        <f>'Datos y Cálculos'!U562</f>
        <v>272.32728416374295</v>
      </c>
      <c r="M562" s="13">
        <f>'Datos y Cálculos'!V562</f>
        <v>0.9748931357181535</v>
      </c>
      <c r="N562" s="84">
        <f t="shared" si="158"/>
        <v>403.03618823824695</v>
      </c>
      <c r="O562" s="84">
        <f t="shared" si="159"/>
        <v>341.80050178177544</v>
      </c>
      <c r="Q562" s="3">
        <f t="shared" si="160"/>
        <v>403.03618823824695</v>
      </c>
      <c r="R562" s="40">
        <f t="shared" si="161"/>
        <v>341.80050178177544</v>
      </c>
      <c r="S562" s="126">
        <f t="shared" si="162"/>
        <v>0.15193595077440847</v>
      </c>
      <c r="U562" s="89">
        <f t="shared" si="150"/>
        <v>7.9919579162570892E-2</v>
      </c>
      <c r="V562" s="159">
        <f t="shared" si="151"/>
        <v>2.2440408317580329E-2</v>
      </c>
      <c r="W562" s="160"/>
      <c r="AA562" s="126">
        <f t="shared" si="152"/>
        <v>0.50970858959693233</v>
      </c>
      <c r="AB562" s="95">
        <f t="shared" si="153"/>
        <v>0.43226553041863958</v>
      </c>
      <c r="AC562" s="130">
        <f t="shared" si="149"/>
        <v>7.744305917829275E-2</v>
      </c>
      <c r="AE562" s="3">
        <f t="shared" si="154"/>
        <v>34.761909196491324</v>
      </c>
      <c r="AF562" s="40">
        <f t="shared" si="155"/>
        <v>32.020888402540471</v>
      </c>
      <c r="AG562" s="3">
        <f t="shared" si="156"/>
        <v>2.7410207939508524</v>
      </c>
      <c r="AH562" s="94">
        <f t="shared" si="157"/>
        <v>7.8851273054574178E-2</v>
      </c>
    </row>
    <row r="563" spans="2:34" x14ac:dyDescent="0.25">
      <c r="B563" s="26" t="s">
        <v>4503</v>
      </c>
      <c r="C563" s="29">
        <v>341.74</v>
      </c>
      <c r="D563" s="29">
        <v>233.86</v>
      </c>
      <c r="E563" s="29">
        <v>125.96</v>
      </c>
      <c r="F563" s="15">
        <v>30</v>
      </c>
      <c r="G563" s="15">
        <f t="shared" si="146"/>
        <v>155.95999999999998</v>
      </c>
      <c r="H563" s="40">
        <f t="shared" si="147"/>
        <v>281.09432793992835</v>
      </c>
      <c r="I563" s="42">
        <f t="shared" si="148"/>
        <v>0.83196271413195289</v>
      </c>
      <c r="J563" s="29">
        <v>451.6</v>
      </c>
      <c r="K563" s="84">
        <f>'Datos y Cálculos'!T563</f>
        <v>35.95999999999998</v>
      </c>
      <c r="L563" s="40">
        <f>'Datos y Cálculos'!U563</f>
        <v>236.60858226192894</v>
      </c>
      <c r="M563" s="13">
        <f>'Datos y Cálculos'!V563</f>
        <v>0.98838342110986399</v>
      </c>
      <c r="N563" s="84">
        <f t="shared" si="158"/>
        <v>352.80409979085778</v>
      </c>
      <c r="O563" s="84">
        <f t="shared" si="159"/>
        <v>296.96962752500087</v>
      </c>
      <c r="Q563" s="3">
        <f t="shared" si="160"/>
        <v>352.80409979085778</v>
      </c>
      <c r="R563" s="40">
        <f t="shared" si="161"/>
        <v>296.96962752500087</v>
      </c>
      <c r="S563" s="126">
        <f t="shared" si="162"/>
        <v>0.15825913672475911</v>
      </c>
      <c r="U563" s="89">
        <f t="shared" si="150"/>
        <v>6.1239600551984873E-2</v>
      </c>
      <c r="V563" s="159">
        <f t="shared" si="151"/>
        <v>1.7849648393194691E-2</v>
      </c>
      <c r="W563" s="160"/>
      <c r="AA563" s="126">
        <f t="shared" si="152"/>
        <v>0.44618147292052118</v>
      </c>
      <c r="AB563" s="95">
        <f t="shared" si="153"/>
        <v>0.37556917819353802</v>
      </c>
      <c r="AC563" s="130">
        <f t="shared" si="149"/>
        <v>7.061229472698316E-2</v>
      </c>
      <c r="AE563" s="3">
        <f t="shared" si="154"/>
        <v>32.480212309449371</v>
      </c>
      <c r="AF563" s="40">
        <f t="shared" si="155"/>
        <v>30.29993748030876</v>
      </c>
      <c r="AG563" s="3">
        <f t="shared" si="156"/>
        <v>2.1802748291406111</v>
      </c>
      <c r="AH563" s="94">
        <f t="shared" si="157"/>
        <v>6.7126249310455077E-2</v>
      </c>
    </row>
    <row r="564" spans="2:34" x14ac:dyDescent="0.25">
      <c r="B564" s="26" t="s">
        <v>4504</v>
      </c>
      <c r="C564" s="29">
        <v>314.48</v>
      </c>
      <c r="D564" s="29">
        <v>232.44</v>
      </c>
      <c r="E564" s="29">
        <v>125.39</v>
      </c>
      <c r="F564" s="15">
        <v>30</v>
      </c>
      <c r="G564" s="15">
        <f t="shared" si="146"/>
        <v>155.38999999999999</v>
      </c>
      <c r="H564" s="40">
        <f t="shared" si="147"/>
        <v>279.59686282217115</v>
      </c>
      <c r="I564" s="42">
        <f t="shared" si="148"/>
        <v>0.8313397999312897</v>
      </c>
      <c r="J564" s="29">
        <v>450.38</v>
      </c>
      <c r="K564" s="84">
        <f>'Datos y Cálculos'!T564</f>
        <v>35.389999999999986</v>
      </c>
      <c r="L564" s="40">
        <f>'Datos y Cálculos'!U564</f>
        <v>235.11870555104713</v>
      </c>
      <c r="M564" s="13">
        <f>'Datos y Cálculos'!V564</f>
        <v>0.98860700791640943</v>
      </c>
      <c r="N564" s="84">
        <f t="shared" si="158"/>
        <v>350.92461742381607</v>
      </c>
      <c r="O564" s="84">
        <f t="shared" si="159"/>
        <v>295.09966943785525</v>
      </c>
      <c r="Q564" s="3">
        <f t="shared" si="160"/>
        <v>350.92461742381607</v>
      </c>
      <c r="R564" s="40">
        <f t="shared" si="161"/>
        <v>295.09966943785525</v>
      </c>
      <c r="S564" s="126">
        <f t="shared" si="162"/>
        <v>0.15907960061559412</v>
      </c>
      <c r="U564" s="89">
        <f t="shared" si="150"/>
        <v>6.0588858860113427E-2</v>
      </c>
      <c r="V564" s="159">
        <f t="shared" si="151"/>
        <v>1.7743621928166333E-2</v>
      </c>
      <c r="W564" s="160"/>
      <c r="AA564" s="126">
        <f t="shared" si="152"/>
        <v>0.44380454416217641</v>
      </c>
      <c r="AB564" s="95">
        <f t="shared" si="153"/>
        <v>0.37320429452547166</v>
      </c>
      <c r="AC564" s="130">
        <f t="shared" si="149"/>
        <v>7.0600249636704748E-2</v>
      </c>
      <c r="AE564" s="3">
        <f t="shared" si="154"/>
        <v>32.400726389065603</v>
      </c>
      <c r="AF564" s="40">
        <f t="shared" si="155"/>
        <v>30.233402337880495</v>
      </c>
      <c r="AG564" s="3">
        <f t="shared" si="156"/>
        <v>2.1673240511851084</v>
      </c>
      <c r="AH564" s="94">
        <f t="shared" si="157"/>
        <v>6.6891217967154026E-2</v>
      </c>
    </row>
    <row r="565" spans="2:34" x14ac:dyDescent="0.25">
      <c r="B565" s="26" t="s">
        <v>4505</v>
      </c>
      <c r="C565" s="29">
        <v>316.05</v>
      </c>
      <c r="D565" s="29">
        <v>222.68</v>
      </c>
      <c r="E565" s="29">
        <v>110.67</v>
      </c>
      <c r="F565" s="15">
        <v>30</v>
      </c>
      <c r="G565" s="15">
        <f t="shared" si="146"/>
        <v>140.67000000000002</v>
      </c>
      <c r="H565" s="40">
        <f t="shared" si="147"/>
        <v>263.39026424680168</v>
      </c>
      <c r="I565" s="42">
        <f t="shared" si="148"/>
        <v>0.84543747521109824</v>
      </c>
      <c r="J565" s="29">
        <v>451.58</v>
      </c>
      <c r="K565" s="84">
        <f>'Datos y Cálculos'!T565</f>
        <v>20.670000000000016</v>
      </c>
      <c r="L565" s="40">
        <f>'Datos y Cálculos'!U565</f>
        <v>223.63727618623869</v>
      </c>
      <c r="M565" s="13">
        <f>'Datos y Cálculos'!V565</f>
        <v>0.99571951419475568</v>
      </c>
      <c r="N565" s="84">
        <f t="shared" si="158"/>
        <v>330.58356514090787</v>
      </c>
      <c r="O565" s="84">
        <f t="shared" si="159"/>
        <v>280.68922088469481</v>
      </c>
      <c r="Q565" s="3">
        <f t="shared" si="160"/>
        <v>330.58356514090787</v>
      </c>
      <c r="R565" s="40">
        <f t="shared" si="161"/>
        <v>280.68922088469481</v>
      </c>
      <c r="S565" s="126">
        <f t="shared" si="162"/>
        <v>0.15092808450700235</v>
      </c>
      <c r="U565" s="89">
        <f t="shared" si="150"/>
        <v>5.3768462822306247E-2</v>
      </c>
      <c r="V565" s="159">
        <f t="shared" si="151"/>
        <v>1.500553497164462E-2</v>
      </c>
      <c r="W565" s="160"/>
      <c r="AA565" s="126">
        <f t="shared" si="152"/>
        <v>0.41807978451873284</v>
      </c>
      <c r="AB565" s="95">
        <f t="shared" si="153"/>
        <v>0.35497980347022012</v>
      </c>
      <c r="AC565" s="130">
        <f t="shared" si="149"/>
        <v>6.3099981048512721E-2</v>
      </c>
      <c r="AE565" s="3">
        <f t="shared" si="154"/>
        <v>31.567637833009186</v>
      </c>
      <c r="AF565" s="40">
        <f t="shared" si="155"/>
        <v>29.734761942359192</v>
      </c>
      <c r="AG565" s="3">
        <f t="shared" si="156"/>
        <v>1.8328758906499942</v>
      </c>
      <c r="AH565" s="94">
        <f t="shared" si="157"/>
        <v>5.8061863872925557E-2</v>
      </c>
    </row>
    <row r="566" spans="2:34" x14ac:dyDescent="0.25">
      <c r="B566" s="26" t="s">
        <v>4506</v>
      </c>
      <c r="C566" s="29">
        <v>330.82</v>
      </c>
      <c r="D566" s="29">
        <v>229.64</v>
      </c>
      <c r="E566" s="29">
        <v>126.96</v>
      </c>
      <c r="F566" s="15">
        <v>30</v>
      </c>
      <c r="G566" s="15">
        <f t="shared" si="146"/>
        <v>156.95999999999998</v>
      </c>
      <c r="H566" s="40">
        <f t="shared" si="147"/>
        <v>278.15637903884209</v>
      </c>
      <c r="I566" s="42">
        <f t="shared" si="148"/>
        <v>0.82557876541789743</v>
      </c>
      <c r="J566" s="29">
        <v>450.66</v>
      </c>
      <c r="K566" s="84">
        <f>'Datos y Cálculos'!T566</f>
        <v>36.95999999999998</v>
      </c>
      <c r="L566" s="40">
        <f>'Datos y Cálculos'!U566</f>
        <v>232.59529487932465</v>
      </c>
      <c r="M566" s="13">
        <f>'Datos y Cálculos'!V566</f>
        <v>0.98729426198901427</v>
      </c>
      <c r="N566" s="84">
        <f t="shared" si="158"/>
        <v>349.11665285845015</v>
      </c>
      <c r="O566" s="84">
        <f t="shared" si="159"/>
        <v>291.93251328438799</v>
      </c>
      <c r="Q566" s="3">
        <f t="shared" si="160"/>
        <v>349.11665285845015</v>
      </c>
      <c r="R566" s="40">
        <f t="shared" si="161"/>
        <v>291.93251328438799</v>
      </c>
      <c r="S566" s="126">
        <f t="shared" si="162"/>
        <v>0.1637966539431952</v>
      </c>
      <c r="U566" s="89">
        <f t="shared" si="150"/>
        <v>5.9966159153119085E-2</v>
      </c>
      <c r="V566" s="159">
        <f t="shared" si="151"/>
        <v>1.8035659735349718E-2</v>
      </c>
      <c r="W566" s="160"/>
      <c r="AA566" s="126">
        <f t="shared" si="152"/>
        <v>0.44151806196641602</v>
      </c>
      <c r="AB566" s="95">
        <f t="shared" si="153"/>
        <v>0.36919888076083279</v>
      </c>
      <c r="AC566" s="130">
        <f t="shared" si="149"/>
        <v>7.2319181205583227E-2</v>
      </c>
      <c r="AE566" s="3">
        <f t="shared" si="154"/>
        <v>32.324665703310551</v>
      </c>
      <c r="AF566" s="40">
        <f t="shared" si="155"/>
        <v>30.121670211090105</v>
      </c>
      <c r="AG566" s="3">
        <f t="shared" si="156"/>
        <v>2.2029954922204453</v>
      </c>
      <c r="AH566" s="94">
        <f t="shared" si="157"/>
        <v>6.8152150820072532E-2</v>
      </c>
    </row>
    <row r="567" spans="2:34" x14ac:dyDescent="0.25">
      <c r="B567" s="26" t="s">
        <v>4507</v>
      </c>
      <c r="C567" s="29">
        <v>322.26</v>
      </c>
      <c r="D567" s="29">
        <v>217.92</v>
      </c>
      <c r="E567" s="29">
        <v>110.53</v>
      </c>
      <c r="F567" s="15">
        <v>30</v>
      </c>
      <c r="G567" s="15">
        <f t="shared" si="146"/>
        <v>140.53</v>
      </c>
      <c r="H567" s="40">
        <f t="shared" si="147"/>
        <v>259.30254009554164</v>
      </c>
      <c r="I567" s="42">
        <f t="shared" si="148"/>
        <v>0.84040827336171098</v>
      </c>
      <c r="J567" s="29">
        <v>452.79</v>
      </c>
      <c r="K567" s="84">
        <f>'Datos y Cálculos'!T567</f>
        <v>20.53</v>
      </c>
      <c r="L567" s="40">
        <f>'Datos y Cálculos'!U567</f>
        <v>218.8849179363439</v>
      </c>
      <c r="M567" s="13">
        <f>'Datos y Cálculos'!V567</f>
        <v>0.99559166549508671</v>
      </c>
      <c r="N567" s="84">
        <f t="shared" si="158"/>
        <v>325.45302462111891</v>
      </c>
      <c r="O567" s="84">
        <f t="shared" si="159"/>
        <v>274.72449193934199</v>
      </c>
      <c r="Q567" s="3">
        <f t="shared" si="160"/>
        <v>325.45302462111891</v>
      </c>
      <c r="R567" s="40">
        <f t="shared" si="161"/>
        <v>274.72449193934193</v>
      </c>
      <c r="S567" s="126">
        <f t="shared" si="162"/>
        <v>0.15587052153174297</v>
      </c>
      <c r="U567" s="89">
        <f t="shared" si="150"/>
        <v>5.211247824763704E-2</v>
      </c>
      <c r="V567" s="159">
        <f t="shared" si="151"/>
        <v>1.4979493383742899E-2</v>
      </c>
      <c r="W567" s="160"/>
      <c r="AA567" s="126">
        <f t="shared" si="152"/>
        <v>0.41159133348498672</v>
      </c>
      <c r="AB567" s="95">
        <f t="shared" si="153"/>
        <v>0.34743637767673635</v>
      </c>
      <c r="AC567" s="130">
        <f t="shared" si="149"/>
        <v>6.4154955808250369E-2</v>
      </c>
      <c r="AE567" s="3">
        <f t="shared" si="154"/>
        <v>31.365364857874678</v>
      </c>
      <c r="AF567" s="40">
        <f t="shared" si="155"/>
        <v>29.535669860055862</v>
      </c>
      <c r="AG567" s="3">
        <f t="shared" si="156"/>
        <v>1.8296949978188159</v>
      </c>
      <c r="AH567" s="94">
        <f t="shared" si="157"/>
        <v>5.833488646185625E-2</v>
      </c>
    </row>
    <row r="568" spans="2:34" x14ac:dyDescent="0.25">
      <c r="B568" s="26" t="s">
        <v>4508</v>
      </c>
      <c r="C568" s="29">
        <v>305.10000000000002</v>
      </c>
      <c r="D568" s="29">
        <v>215.31</v>
      </c>
      <c r="E568" s="29">
        <v>113.99</v>
      </c>
      <c r="F568" s="15">
        <v>30</v>
      </c>
      <c r="G568" s="15">
        <f t="shared" si="146"/>
        <v>143.99</v>
      </c>
      <c r="H568" s="40">
        <f t="shared" si="147"/>
        <v>259.0203007488023</v>
      </c>
      <c r="I568" s="42">
        <f t="shared" si="148"/>
        <v>0.83124758707159208</v>
      </c>
      <c r="J568" s="29">
        <v>451.51</v>
      </c>
      <c r="K568" s="84">
        <f>'Datos y Cálculos'!T568</f>
        <v>23.990000000000009</v>
      </c>
      <c r="L568" s="40">
        <f>'Datos y Cálculos'!U568</f>
        <v>216.64236935558105</v>
      </c>
      <c r="M568" s="13">
        <f>'Datos y Cálculos'!V568</f>
        <v>0.99384991329468797</v>
      </c>
      <c r="N568" s="84">
        <f t="shared" si="158"/>
        <v>325.09878339760616</v>
      </c>
      <c r="O568" s="84">
        <f t="shared" si="159"/>
        <v>271.90984840287621</v>
      </c>
      <c r="Q568" s="3">
        <f t="shared" si="160"/>
        <v>325.09878339760621</v>
      </c>
      <c r="R568" s="40">
        <f t="shared" si="161"/>
        <v>271.90984840287621</v>
      </c>
      <c r="S568" s="126">
        <f t="shared" si="162"/>
        <v>0.16360853288607435</v>
      </c>
      <c r="U568" s="89">
        <f t="shared" si="150"/>
        <v>5.1999095731569002E-2</v>
      </c>
      <c r="V568" s="159">
        <f t="shared" si="151"/>
        <v>1.5623092627599236E-2</v>
      </c>
      <c r="W568" s="160"/>
      <c r="AA568" s="126">
        <f t="shared" si="152"/>
        <v>0.41114333452190843</v>
      </c>
      <c r="AB568" s="95">
        <f t="shared" si="153"/>
        <v>0.34387677675489053</v>
      </c>
      <c r="AC568" s="130">
        <f t="shared" si="149"/>
        <v>6.7266557767017898E-2</v>
      </c>
      <c r="AE568" s="3">
        <f t="shared" si="154"/>
        <v>31.351515562896857</v>
      </c>
      <c r="AF568" s="40">
        <f t="shared" si="155"/>
        <v>29.443207070821821</v>
      </c>
      <c r="AG568" s="3">
        <f t="shared" si="156"/>
        <v>1.9083084920750366</v>
      </c>
      <c r="AH568" s="94">
        <f t="shared" si="157"/>
        <v>6.0868141709022661E-2</v>
      </c>
    </row>
    <row r="569" spans="2:34" x14ac:dyDescent="0.25">
      <c r="B569" s="26" t="s">
        <v>4509</v>
      </c>
      <c r="C569" s="29">
        <v>326.11</v>
      </c>
      <c r="D569" s="29">
        <v>238.14</v>
      </c>
      <c r="E569" s="29">
        <v>122.4</v>
      </c>
      <c r="F569" s="15">
        <v>30</v>
      </c>
      <c r="G569" s="15">
        <f t="shared" si="146"/>
        <v>152.4</v>
      </c>
      <c r="H569" s="40">
        <f t="shared" si="147"/>
        <v>282.73029480407649</v>
      </c>
      <c r="I569" s="42">
        <f t="shared" si="148"/>
        <v>0.84228681671705463</v>
      </c>
      <c r="J569" s="29">
        <v>449.54</v>
      </c>
      <c r="K569" s="84">
        <f>'Datos y Cálculos'!T569</f>
        <v>32.400000000000006</v>
      </c>
      <c r="L569" s="40">
        <f>'Datos y Cálculos'!U569</f>
        <v>240.3339751262813</v>
      </c>
      <c r="M569" s="13">
        <f>'Datos y Cálculos'!V569</f>
        <v>0.99087114035737767</v>
      </c>
      <c r="N569" s="84">
        <f t="shared" si="158"/>
        <v>354.85741698520832</v>
      </c>
      <c r="O569" s="84">
        <f t="shared" si="159"/>
        <v>301.64540268385076</v>
      </c>
      <c r="Q569" s="3">
        <f t="shared" si="160"/>
        <v>354.85741698520832</v>
      </c>
      <c r="R569" s="40">
        <f t="shared" si="161"/>
        <v>301.6454026838507</v>
      </c>
      <c r="S569" s="126">
        <f t="shared" si="162"/>
        <v>0.14995322558968993</v>
      </c>
      <c r="U569" s="89">
        <f t="shared" si="150"/>
        <v>6.1954502903591682E-2</v>
      </c>
      <c r="V569" s="159">
        <f t="shared" si="151"/>
        <v>1.7187448015122876E-2</v>
      </c>
      <c r="W569" s="160"/>
      <c r="AA569" s="126">
        <f t="shared" si="152"/>
        <v>0.44877824572075636</v>
      </c>
      <c r="AB569" s="95">
        <f t="shared" si="153"/>
        <v>0.38148250020044649</v>
      </c>
      <c r="AC569" s="130">
        <f t="shared" si="149"/>
        <v>6.7295745520309869E-2</v>
      </c>
      <c r="AE569" s="3">
        <f t="shared" si="154"/>
        <v>32.567535239748437</v>
      </c>
      <c r="AF569" s="40">
        <f t="shared" si="155"/>
        <v>30.468145971172021</v>
      </c>
      <c r="AG569" s="3">
        <f t="shared" si="156"/>
        <v>2.0993892685764166</v>
      </c>
      <c r="AH569" s="94">
        <f t="shared" si="157"/>
        <v>6.4462639039816749E-2</v>
      </c>
    </row>
    <row r="570" spans="2:34" x14ac:dyDescent="0.25">
      <c r="B570" s="26" t="s">
        <v>4510</v>
      </c>
      <c r="C570" s="29">
        <v>424.99</v>
      </c>
      <c r="D570" s="29">
        <v>293.66000000000003</v>
      </c>
      <c r="E570" s="29">
        <v>159.22999999999999</v>
      </c>
      <c r="F570" s="15">
        <v>30</v>
      </c>
      <c r="G570" s="15">
        <f t="shared" si="146"/>
        <v>189.23</v>
      </c>
      <c r="H570" s="40">
        <f t="shared" si="147"/>
        <v>349.3482338584239</v>
      </c>
      <c r="I570" s="42">
        <f t="shared" si="148"/>
        <v>0.84059391615246593</v>
      </c>
      <c r="J570" s="29">
        <v>446.13</v>
      </c>
      <c r="K570" s="84">
        <f>'Datos y Cálculos'!T570</f>
        <v>69.22999999999999</v>
      </c>
      <c r="L570" s="40">
        <f>'Datos y Cálculos'!U570</f>
        <v>301.71010672498198</v>
      </c>
      <c r="M570" s="13">
        <f>'Datos y Cálculos'!V570</f>
        <v>0.97331840549736748</v>
      </c>
      <c r="N570" s="84">
        <f t="shared" si="158"/>
        <v>438.47021056322041</v>
      </c>
      <c r="O570" s="84">
        <f t="shared" si="159"/>
        <v>378.67915507586758</v>
      </c>
      <c r="Q570" s="3">
        <f t="shared" si="160"/>
        <v>438.47021056322035</v>
      </c>
      <c r="R570" s="40">
        <f t="shared" si="161"/>
        <v>378.67915507586753</v>
      </c>
      <c r="S570" s="126">
        <f t="shared" si="162"/>
        <v>0.13636286809667297</v>
      </c>
      <c r="U570" s="89">
        <f t="shared" si="150"/>
        <v>9.4590013771266551E-2</v>
      </c>
      <c r="V570" s="159">
        <f t="shared" si="151"/>
        <v>2.4038245746691868E-2</v>
      </c>
      <c r="W570" s="160"/>
      <c r="AA570" s="126">
        <f t="shared" si="152"/>
        <v>0.55452100612448241</v>
      </c>
      <c r="AB570" s="95">
        <f t="shared" si="153"/>
        <v>0.47890493130949519</v>
      </c>
      <c r="AC570" s="130">
        <f t="shared" si="149"/>
        <v>7.5616074814987222E-2</v>
      </c>
      <c r="AE570" s="3">
        <f t="shared" si="154"/>
        <v>36.553853698999689</v>
      </c>
      <c r="AF570" s="40">
        <f t="shared" si="155"/>
        <v>33.617662409193088</v>
      </c>
      <c r="AG570" s="3">
        <f t="shared" si="156"/>
        <v>2.9361912898066009</v>
      </c>
      <c r="AH570" s="94">
        <f t="shared" si="157"/>
        <v>8.0325081836363332E-2</v>
      </c>
    </row>
    <row r="571" spans="2:34" x14ac:dyDescent="0.25">
      <c r="B571" s="26" t="s">
        <v>4511</v>
      </c>
      <c r="C571" s="29">
        <v>302.35000000000002</v>
      </c>
      <c r="D571" s="29">
        <v>215.53</v>
      </c>
      <c r="E571" s="29">
        <v>118.56</v>
      </c>
      <c r="F571" s="15">
        <v>30</v>
      </c>
      <c r="G571" s="15">
        <f t="shared" si="146"/>
        <v>148.56</v>
      </c>
      <c r="H571" s="40">
        <f t="shared" si="147"/>
        <v>261.76946823493375</v>
      </c>
      <c r="I571" s="42">
        <f t="shared" si="148"/>
        <v>0.82335805414314167</v>
      </c>
      <c r="J571" s="29">
        <v>448.09</v>
      </c>
      <c r="K571" s="84">
        <f>'Datos y Cálculos'!T571</f>
        <v>28.560000000000002</v>
      </c>
      <c r="L571" s="40">
        <f>'Datos y Cálculos'!U571</f>
        <v>217.41401633749376</v>
      </c>
      <c r="M571" s="13">
        <f>'Datos y Cálculos'!V571</f>
        <v>0.99133443018425649</v>
      </c>
      <c r="N571" s="84">
        <f t="shared" si="158"/>
        <v>328.5492890240526</v>
      </c>
      <c r="O571" s="84">
        <f t="shared" si="159"/>
        <v>272.87834969141244</v>
      </c>
      <c r="Q571" s="3">
        <f t="shared" si="160"/>
        <v>328.5492890240526</v>
      </c>
      <c r="R571" s="40">
        <f t="shared" si="161"/>
        <v>272.87834969141244</v>
      </c>
      <c r="S571" s="126">
        <f t="shared" si="162"/>
        <v>0.16944471101431779</v>
      </c>
      <c r="U571" s="89">
        <f t="shared" si="150"/>
        <v>5.3108760576559541E-2</v>
      </c>
      <c r="V571" s="159">
        <f t="shared" si="151"/>
        <v>1.6473164461247632E-2</v>
      </c>
      <c r="W571" s="160"/>
      <c r="AA571" s="126">
        <f t="shared" si="152"/>
        <v>0.41550709243640277</v>
      </c>
      <c r="AB571" s="95">
        <f t="shared" si="153"/>
        <v>0.34510161323411709</v>
      </c>
      <c r="AC571" s="130">
        <f t="shared" si="149"/>
        <v>7.0405479202285681E-2</v>
      </c>
      <c r="AE571" s="3">
        <f t="shared" si="154"/>
        <v>31.487057410950147</v>
      </c>
      <c r="AF571" s="40">
        <f t="shared" si="155"/>
        <v>29.474915488600285</v>
      </c>
      <c r="AG571" s="3">
        <f t="shared" si="156"/>
        <v>2.012141922349862</v>
      </c>
      <c r="AH571" s="94">
        <f t="shared" si="157"/>
        <v>6.390377786303103E-2</v>
      </c>
    </row>
    <row r="572" spans="2:34" x14ac:dyDescent="0.25">
      <c r="B572" s="26" t="s">
        <v>4512</v>
      </c>
      <c r="C572" s="29">
        <v>377.52</v>
      </c>
      <c r="D572" s="29">
        <v>255.49</v>
      </c>
      <c r="E572" s="29">
        <v>138.99</v>
      </c>
      <c r="F572" s="15">
        <v>30</v>
      </c>
      <c r="G572" s="15">
        <f t="shared" si="146"/>
        <v>168.99</v>
      </c>
      <c r="H572" s="40">
        <f t="shared" si="147"/>
        <v>306.32133487564982</v>
      </c>
      <c r="I572" s="42">
        <f t="shared" si="148"/>
        <v>0.83405878374000741</v>
      </c>
      <c r="J572" s="29">
        <v>446.67</v>
      </c>
      <c r="K572" s="84">
        <f>'Datos y Cálculos'!T572</f>
        <v>48.990000000000009</v>
      </c>
      <c r="L572" s="40">
        <f>'Datos y Cálculos'!U572</f>
        <v>260.14449869255355</v>
      </c>
      <c r="M572" s="13">
        <f>'Datos y Cálculos'!V572</f>
        <v>0.98210802567055488</v>
      </c>
      <c r="N572" s="84">
        <f t="shared" si="158"/>
        <v>384.46675032387378</v>
      </c>
      <c r="O572" s="84">
        <f t="shared" si="159"/>
        <v>326.50977467031748</v>
      </c>
      <c r="Q572" s="3">
        <f t="shared" si="160"/>
        <v>384.46675032387378</v>
      </c>
      <c r="R572" s="40">
        <f t="shared" si="161"/>
        <v>326.50977467031748</v>
      </c>
      <c r="S572" s="126">
        <f t="shared" si="162"/>
        <v>0.15074639251569477</v>
      </c>
      <c r="U572" s="89">
        <f t="shared" si="150"/>
        <v>7.2724823595463145E-2</v>
      </c>
      <c r="V572" s="159">
        <f t="shared" si="151"/>
        <v>2.0273376181474487E-2</v>
      </c>
      <c r="W572" s="160"/>
      <c r="AA572" s="126">
        <f t="shared" si="152"/>
        <v>0.48622434107246004</v>
      </c>
      <c r="AB572" s="95">
        <f t="shared" si="153"/>
        <v>0.41292777570246597</v>
      </c>
      <c r="AC572" s="130">
        <f t="shared" si="149"/>
        <v>7.3296565369994071E-2</v>
      </c>
      <c r="AE572" s="3">
        <f t="shared" si="154"/>
        <v>33.883093876478362</v>
      </c>
      <c r="AF572" s="40">
        <f t="shared" si="155"/>
        <v>31.406768807407541</v>
      </c>
      <c r="AG572" s="3">
        <f t="shared" si="156"/>
        <v>2.4763250690708212</v>
      </c>
      <c r="AH572" s="94">
        <f t="shared" si="157"/>
        <v>7.3084384740612074E-2</v>
      </c>
    </row>
    <row r="573" spans="2:34" x14ac:dyDescent="0.25">
      <c r="B573" s="26" t="s">
        <v>4513</v>
      </c>
      <c r="C573" s="29">
        <v>331.65</v>
      </c>
      <c r="D573" s="29">
        <v>217.99</v>
      </c>
      <c r="E573" s="29">
        <v>117.1</v>
      </c>
      <c r="F573" s="15">
        <v>30</v>
      </c>
      <c r="G573" s="15">
        <f t="shared" si="146"/>
        <v>147.1</v>
      </c>
      <c r="H573" s="40">
        <f t="shared" si="147"/>
        <v>262.97918187567626</v>
      </c>
      <c r="I573" s="42">
        <f t="shared" si="148"/>
        <v>0.82892493027472824</v>
      </c>
      <c r="J573" s="29">
        <v>447.74</v>
      </c>
      <c r="K573" s="84">
        <f>'Datos y Cálculos'!T573</f>
        <v>27.099999999999994</v>
      </c>
      <c r="L573" s="40">
        <f>'Datos y Cálculos'!U573</f>
        <v>219.66804524099538</v>
      </c>
      <c r="M573" s="13">
        <f>'Datos y Cálculos'!V573</f>
        <v>0.99236099525010835</v>
      </c>
      <c r="N573" s="84">
        <f t="shared" si="158"/>
        <v>330.06761184171575</v>
      </c>
      <c r="O573" s="84">
        <f t="shared" si="159"/>
        <v>275.70740228749474</v>
      </c>
      <c r="Q573" s="3">
        <f t="shared" si="160"/>
        <v>330.06761184171575</v>
      </c>
      <c r="R573" s="40">
        <f t="shared" si="161"/>
        <v>275.70740228749474</v>
      </c>
      <c r="S573" s="126">
        <f t="shared" si="162"/>
        <v>0.1646941644801232</v>
      </c>
      <c r="U573" s="89">
        <f t="shared" si="150"/>
        <v>5.3600757166351619E-2</v>
      </c>
      <c r="V573" s="159">
        <f t="shared" si="151"/>
        <v>1.6201587901701332E-2</v>
      </c>
      <c r="W573" s="160"/>
      <c r="AA573" s="126">
        <f t="shared" si="152"/>
        <v>0.41742727281853376</v>
      </c>
      <c r="AB573" s="95">
        <f t="shared" si="153"/>
        <v>0.34867943689046887</v>
      </c>
      <c r="AC573" s="130">
        <f t="shared" si="149"/>
        <v>6.8747835928064882E-2</v>
      </c>
      <c r="AE573" s="3">
        <f t="shared" si="154"/>
        <v>31.547153148250814</v>
      </c>
      <c r="AF573" s="40">
        <f t="shared" si="155"/>
        <v>29.568183393997501</v>
      </c>
      <c r="AG573" s="3">
        <f t="shared" si="156"/>
        <v>1.9789697542533133</v>
      </c>
      <c r="AH573" s="94">
        <f t="shared" si="157"/>
        <v>6.2730533717367809E-2</v>
      </c>
    </row>
    <row r="574" spans="2:34" x14ac:dyDescent="0.25">
      <c r="B574" s="26" t="s">
        <v>4514</v>
      </c>
      <c r="C574" s="29">
        <v>363.82</v>
      </c>
      <c r="D574" s="29">
        <v>231.69</v>
      </c>
      <c r="E574" s="29">
        <v>144.97</v>
      </c>
      <c r="F574" s="15">
        <v>30</v>
      </c>
      <c r="G574" s="15">
        <f t="shared" si="146"/>
        <v>174.97</v>
      </c>
      <c r="H574" s="40">
        <f t="shared" si="147"/>
        <v>290.33559375316008</v>
      </c>
      <c r="I574" s="42">
        <f t="shared" si="148"/>
        <v>0.79800756429809327</v>
      </c>
      <c r="J574" s="29">
        <v>445.72</v>
      </c>
      <c r="K574" s="84">
        <f>'Datos y Cálculos'!T574</f>
        <v>54.97</v>
      </c>
      <c r="L574" s="40">
        <f>'Datos y Cálculos'!U574</f>
        <v>238.12172727409819</v>
      </c>
      <c r="M574" s="13">
        <f>'Datos y Cálculos'!V574</f>
        <v>0.97298975046197811</v>
      </c>
      <c r="N574" s="84">
        <f t="shared" si="158"/>
        <v>364.40289827981917</v>
      </c>
      <c r="O574" s="84">
        <f t="shared" si="159"/>
        <v>298.86878987304186</v>
      </c>
      <c r="Q574" s="3">
        <f t="shared" si="160"/>
        <v>364.40289827981917</v>
      </c>
      <c r="R574" s="40">
        <f t="shared" si="161"/>
        <v>298.86878987304181</v>
      </c>
      <c r="S574" s="126">
        <f t="shared" si="162"/>
        <v>0.17983970137486327</v>
      </c>
      <c r="U574" s="89">
        <f t="shared" si="150"/>
        <v>6.5332420359168239E-2</v>
      </c>
      <c r="V574" s="159">
        <f t="shared" si="151"/>
        <v>2.138572400756145E-2</v>
      </c>
      <c r="W574" s="160"/>
      <c r="AA574" s="126">
        <f t="shared" si="152"/>
        <v>0.46085014881453984</v>
      </c>
      <c r="AB574" s="95">
        <f t="shared" si="153"/>
        <v>0.37797099567317172</v>
      </c>
      <c r="AC574" s="130">
        <f t="shared" si="149"/>
        <v>8.2879153141368123E-2</v>
      </c>
      <c r="AE574" s="3">
        <f t="shared" si="154"/>
        <v>32.980136554971892</v>
      </c>
      <c r="AF574" s="40">
        <f t="shared" si="155"/>
        <v>30.36794192068368</v>
      </c>
      <c r="AG574" s="3">
        <f t="shared" si="156"/>
        <v>2.6121946342882119</v>
      </c>
      <c r="AH574" s="94">
        <f t="shared" si="157"/>
        <v>7.9205088491194009E-2</v>
      </c>
    </row>
    <row r="575" spans="2:34" x14ac:dyDescent="0.25">
      <c r="B575" s="26" t="s">
        <v>4515</v>
      </c>
      <c r="C575" s="29">
        <v>416.56</v>
      </c>
      <c r="D575" s="29">
        <v>278.22000000000003</v>
      </c>
      <c r="E575" s="29">
        <v>154.24</v>
      </c>
      <c r="F575" s="15">
        <v>30</v>
      </c>
      <c r="G575" s="15">
        <f t="shared" si="146"/>
        <v>184.24</v>
      </c>
      <c r="H575" s="40">
        <f t="shared" si="147"/>
        <v>333.69259206641073</v>
      </c>
      <c r="I575" s="42">
        <f t="shared" si="148"/>
        <v>0.83376139181606201</v>
      </c>
      <c r="J575" s="29">
        <v>448.01</v>
      </c>
      <c r="K575" s="84">
        <f>'Datos y Cálculos'!T575</f>
        <v>64.240000000000009</v>
      </c>
      <c r="L575" s="40">
        <f>'Datos y Cálculos'!U575</f>
        <v>285.54009525809158</v>
      </c>
      <c r="M575" s="13">
        <f>'Datos y Cálculos'!V575</f>
        <v>0.97436403720649067</v>
      </c>
      <c r="N575" s="84">
        <f t="shared" si="158"/>
        <v>418.82066925244828</v>
      </c>
      <c r="O575" s="84">
        <f t="shared" si="159"/>
        <v>358.38402361237081</v>
      </c>
      <c r="Q575" s="3">
        <f t="shared" si="160"/>
        <v>418.82066925244828</v>
      </c>
      <c r="R575" s="40">
        <f t="shared" si="161"/>
        <v>358.38402361237081</v>
      </c>
      <c r="S575" s="126">
        <f t="shared" si="162"/>
        <v>0.14430196520136085</v>
      </c>
      <c r="U575" s="89">
        <f t="shared" si="150"/>
        <v>8.6302090472589812E-2</v>
      </c>
      <c r="V575" s="159">
        <f t="shared" si="151"/>
        <v>2.3110049149338376E-2</v>
      </c>
      <c r="W575" s="160"/>
      <c r="AA575" s="126">
        <f t="shared" si="152"/>
        <v>0.52967078105779475</v>
      </c>
      <c r="AB575" s="95">
        <f t="shared" si="153"/>
        <v>0.45323824644141519</v>
      </c>
      <c r="AC575" s="130">
        <f t="shared" si="149"/>
        <v>7.6432534616379555E-2</v>
      </c>
      <c r="AE575" s="3">
        <f t="shared" si="154"/>
        <v>35.541511598141142</v>
      </c>
      <c r="AF575" s="40">
        <f t="shared" si="155"/>
        <v>32.718696417102905</v>
      </c>
      <c r="AG575" s="3">
        <f t="shared" si="156"/>
        <v>2.8228151810382371</v>
      </c>
      <c r="AH575" s="94">
        <f t="shared" si="157"/>
        <v>7.9423047982738915E-2</v>
      </c>
    </row>
    <row r="576" spans="2:34" x14ac:dyDescent="0.25">
      <c r="B576" s="26" t="s">
        <v>4516</v>
      </c>
      <c r="C576" s="29">
        <v>388.32</v>
      </c>
      <c r="D576" s="29">
        <v>237.6</v>
      </c>
      <c r="E576" s="29">
        <v>138.32</v>
      </c>
      <c r="F576" s="15">
        <v>30</v>
      </c>
      <c r="G576" s="15">
        <f t="shared" si="146"/>
        <v>168.32</v>
      </c>
      <c r="H576" s="40">
        <f t="shared" si="147"/>
        <v>291.17929596727851</v>
      </c>
      <c r="I576" s="42">
        <f t="shared" si="148"/>
        <v>0.81599208216610453</v>
      </c>
      <c r="J576" s="29">
        <v>448.24</v>
      </c>
      <c r="K576" s="84">
        <f>'Datos y Cálculos'!T576</f>
        <v>48.319999999999993</v>
      </c>
      <c r="L576" s="40">
        <f>'Datos y Cálculos'!U576</f>
        <v>242.46356922226479</v>
      </c>
      <c r="M576" s="13">
        <f>'Datos y Cálculos'!V576</f>
        <v>0.97994103098512753</v>
      </c>
      <c r="N576" s="84">
        <f t="shared" si="158"/>
        <v>365.46183675903035</v>
      </c>
      <c r="O576" s="84">
        <f t="shared" si="159"/>
        <v>304.31827599815665</v>
      </c>
      <c r="Q576" s="3">
        <f t="shared" si="160"/>
        <v>365.4618367590304</v>
      </c>
      <c r="R576" s="40">
        <f t="shared" si="161"/>
        <v>304.31827599815665</v>
      </c>
      <c r="S576" s="126">
        <f t="shared" si="162"/>
        <v>0.16730491288257043</v>
      </c>
      <c r="U576" s="89">
        <f t="shared" si="150"/>
        <v>6.5712678230623808E-2</v>
      </c>
      <c r="V576" s="159">
        <f t="shared" si="151"/>
        <v>2.0148748582230619E-2</v>
      </c>
      <c r="W576" s="160"/>
      <c r="AA576" s="126">
        <f t="shared" si="152"/>
        <v>0.46218935867821986</v>
      </c>
      <c r="AB576" s="95">
        <f t="shared" si="153"/>
        <v>0.38486280828930919</v>
      </c>
      <c r="AC576" s="130">
        <f t="shared" si="149"/>
        <v>7.7326550388910675E-2</v>
      </c>
      <c r="AE576" s="3">
        <f t="shared" si="154"/>
        <v>33.026583781687748</v>
      </c>
      <c r="AF576" s="40">
        <f t="shared" si="155"/>
        <v>30.565481556880425</v>
      </c>
      <c r="AG576" s="3">
        <f t="shared" si="156"/>
        <v>2.4611022248073233</v>
      </c>
      <c r="AH576" s="94">
        <f t="shared" si="157"/>
        <v>7.4518825231083441E-2</v>
      </c>
    </row>
    <row r="577" spans="2:34" x14ac:dyDescent="0.25">
      <c r="B577" s="26" t="s">
        <v>4517</v>
      </c>
      <c r="C577" s="29">
        <v>405.18</v>
      </c>
      <c r="D577" s="29">
        <v>275.8</v>
      </c>
      <c r="E577" s="29">
        <v>158.86000000000001</v>
      </c>
      <c r="F577" s="15">
        <v>30</v>
      </c>
      <c r="G577" s="15">
        <f t="shared" si="146"/>
        <v>188.86</v>
      </c>
      <c r="H577" s="40">
        <f t="shared" si="147"/>
        <v>334.26597134617219</v>
      </c>
      <c r="I577" s="42">
        <f t="shared" si="148"/>
        <v>0.8250914650069967</v>
      </c>
      <c r="J577" s="29">
        <v>449.42</v>
      </c>
      <c r="K577" s="84">
        <f>'Datos y Cálculos'!T577</f>
        <v>68.860000000000014</v>
      </c>
      <c r="L577" s="40">
        <f>'Datos y Cálculos'!U577</f>
        <v>284.26631808921718</v>
      </c>
      <c r="M577" s="13">
        <f>'Datos y Cálculos'!V577</f>
        <v>0.97021694956290949</v>
      </c>
      <c r="N577" s="84">
        <f t="shared" si="158"/>
        <v>419.5403229079223</v>
      </c>
      <c r="O577" s="84">
        <f t="shared" si="159"/>
        <v>356.78529406598551</v>
      </c>
      <c r="Q577" s="3">
        <f t="shared" si="160"/>
        <v>419.54032290792236</v>
      </c>
      <c r="R577" s="40">
        <f t="shared" si="161"/>
        <v>356.78529406598551</v>
      </c>
      <c r="S577" s="126">
        <f t="shared" si="162"/>
        <v>0.14958044653960445</v>
      </c>
      <c r="U577" s="89">
        <f t="shared" si="150"/>
        <v>8.6598928612476381E-2</v>
      </c>
      <c r="V577" s="159">
        <f t="shared" si="151"/>
        <v>2.396942155009452E-2</v>
      </c>
      <c r="W577" s="160"/>
      <c r="AA577" s="126">
        <f t="shared" si="152"/>
        <v>0.53058090689868598</v>
      </c>
      <c r="AB577" s="95">
        <f t="shared" si="153"/>
        <v>0.45121637791939234</v>
      </c>
      <c r="AC577" s="130">
        <f t="shared" si="149"/>
        <v>7.9364528979293636E-2</v>
      </c>
      <c r="AE577" s="3">
        <f t="shared" si="154"/>
        <v>35.577769383755033</v>
      </c>
      <c r="AF577" s="40">
        <f t="shared" si="155"/>
        <v>32.649984739287966</v>
      </c>
      <c r="AG577" s="3">
        <f t="shared" si="156"/>
        <v>2.9277846444670672</v>
      </c>
      <c r="AH577" s="94">
        <f t="shared" si="157"/>
        <v>8.2292529722335694E-2</v>
      </c>
    </row>
    <row r="578" spans="2:34" x14ac:dyDescent="0.25">
      <c r="B578" s="26" t="s">
        <v>4518</v>
      </c>
      <c r="C578" s="29">
        <v>335.38</v>
      </c>
      <c r="D578" s="29">
        <v>241.9</v>
      </c>
      <c r="E578" s="29">
        <v>125.63</v>
      </c>
      <c r="F578" s="15">
        <v>30</v>
      </c>
      <c r="G578" s="15">
        <f t="shared" si="146"/>
        <v>155.63</v>
      </c>
      <c r="H578" s="40">
        <f t="shared" si="147"/>
        <v>287.63919569488439</v>
      </c>
      <c r="I578" s="42">
        <f t="shared" si="148"/>
        <v>0.84098413436184616</v>
      </c>
      <c r="J578" s="29">
        <v>451.32</v>
      </c>
      <c r="K578" s="84">
        <f>'Datos y Cálculos'!T578</f>
        <v>35.629999999999995</v>
      </c>
      <c r="L578" s="40">
        <f>'Datos y Cálculos'!U578</f>
        <v>244.50993210910676</v>
      </c>
      <c r="M578" s="13">
        <f>'Datos y Cálculos'!V578</f>
        <v>0.98932586465263861</v>
      </c>
      <c r="N578" s="84">
        <f t="shared" si="158"/>
        <v>361.0186240520195</v>
      </c>
      <c r="O578" s="84">
        <f t="shared" si="159"/>
        <v>306.88668504941285</v>
      </c>
      <c r="Q578" s="3">
        <f t="shared" si="160"/>
        <v>361.01862405201945</v>
      </c>
      <c r="R578" s="40">
        <f t="shared" si="161"/>
        <v>306.88668504941285</v>
      </c>
      <c r="S578" s="126">
        <f t="shared" si="162"/>
        <v>0.14994223399069484</v>
      </c>
      <c r="U578" s="89">
        <f t="shared" si="150"/>
        <v>6.4124547880907379E-2</v>
      </c>
      <c r="V578" s="159">
        <f t="shared" si="151"/>
        <v>1.7788264650283554E-2</v>
      </c>
      <c r="W578" s="160"/>
      <c r="AA578" s="126">
        <f t="shared" si="152"/>
        <v>0.45657015189664191</v>
      </c>
      <c r="AB578" s="95">
        <f t="shared" si="153"/>
        <v>0.38811100334778853</v>
      </c>
      <c r="AC578" s="130">
        <f t="shared" si="149"/>
        <v>6.8459148548853377E-2</v>
      </c>
      <c r="AE578" s="3">
        <f t="shared" si="154"/>
        <v>32.832598973101767</v>
      </c>
      <c r="AF578" s="40">
        <f t="shared" si="155"/>
        <v>30.659821962777496</v>
      </c>
      <c r="AG578" s="3">
        <f t="shared" si="156"/>
        <v>2.1727770103242712</v>
      </c>
      <c r="AH578" s="94">
        <f t="shared" si="157"/>
        <v>6.6177429697366508E-2</v>
      </c>
    </row>
    <row r="579" spans="2:34" x14ac:dyDescent="0.25">
      <c r="B579" s="26" t="s">
        <v>4519</v>
      </c>
      <c r="C579" s="29">
        <v>373.18</v>
      </c>
      <c r="D579" s="29">
        <v>246.22</v>
      </c>
      <c r="E579" s="29">
        <v>126.84</v>
      </c>
      <c r="F579" s="15">
        <v>30</v>
      </c>
      <c r="G579" s="15">
        <f t="shared" si="146"/>
        <v>156.84</v>
      </c>
      <c r="H579" s="40">
        <f t="shared" si="147"/>
        <v>291.92991282155378</v>
      </c>
      <c r="I579" s="42">
        <f t="shared" si="148"/>
        <v>0.84342162000543397</v>
      </c>
      <c r="J579" s="29">
        <v>450.26</v>
      </c>
      <c r="K579" s="84">
        <f>'Datos y Cálculos'!T579</f>
        <v>36.840000000000003</v>
      </c>
      <c r="L579" s="40">
        <f>'Datos y Cálculos'!U579</f>
        <v>248.96078807715884</v>
      </c>
      <c r="M579" s="13">
        <f>'Datos y Cálculos'!V579</f>
        <v>0.98899108530975</v>
      </c>
      <c r="N579" s="84">
        <f t="shared" si="158"/>
        <v>366.40394293919144</v>
      </c>
      <c r="O579" s="84">
        <f t="shared" si="159"/>
        <v>312.47299568262832</v>
      </c>
      <c r="Q579" s="3">
        <f t="shared" si="160"/>
        <v>366.40394293919144</v>
      </c>
      <c r="R579" s="40">
        <f t="shared" si="161"/>
        <v>312.47299568262838</v>
      </c>
      <c r="S579" s="126">
        <f t="shared" si="162"/>
        <v>0.14718986598218309</v>
      </c>
      <c r="U579" s="89">
        <f t="shared" si="150"/>
        <v>6.6051909905482042E-2</v>
      </c>
      <c r="V579" s="159">
        <f t="shared" si="151"/>
        <v>1.8013338374291105E-2</v>
      </c>
      <c r="W579" s="160"/>
      <c r="AA579" s="126">
        <f t="shared" si="152"/>
        <v>0.46338081400246633</v>
      </c>
      <c r="AB579" s="95">
        <f t="shared" si="153"/>
        <v>0.39517585409072831</v>
      </c>
      <c r="AC579" s="130">
        <f t="shared" si="149"/>
        <v>6.8204959911738028E-2</v>
      </c>
      <c r="AE579" s="3">
        <f t="shared" si="154"/>
        <v>33.068019795756385</v>
      </c>
      <c r="AF579" s="40">
        <f t="shared" si="155"/>
        <v>30.867750783105521</v>
      </c>
      <c r="AG579" s="3">
        <f t="shared" si="156"/>
        <v>2.2002690126508639</v>
      </c>
      <c r="AH579" s="94">
        <f t="shared" si="157"/>
        <v>6.6537670723579967E-2</v>
      </c>
    </row>
    <row r="580" spans="2:34" x14ac:dyDescent="0.25">
      <c r="B580" s="26" t="s">
        <v>4520</v>
      </c>
      <c r="C580" s="29">
        <v>294.06</v>
      </c>
      <c r="D580" s="29">
        <v>232.09</v>
      </c>
      <c r="E580" s="29">
        <v>114.38</v>
      </c>
      <c r="F580" s="15">
        <v>30</v>
      </c>
      <c r="G580" s="15">
        <f t="shared" si="146"/>
        <v>144.38</v>
      </c>
      <c r="H580" s="40">
        <f t="shared" si="147"/>
        <v>273.33377489801734</v>
      </c>
      <c r="I580" s="42">
        <f t="shared" si="148"/>
        <v>0.84910838437948011</v>
      </c>
      <c r="J580" s="29">
        <v>452.87</v>
      </c>
      <c r="K580" s="84">
        <f>'Datos y Cálculos'!T580</f>
        <v>24.379999999999995</v>
      </c>
      <c r="L580" s="40">
        <f>'Datos y Cálculos'!U580</f>
        <v>233.36699102486625</v>
      </c>
      <c r="M580" s="13">
        <f>'Datos y Cálculos'!V580</f>
        <v>0.99452797064718468</v>
      </c>
      <c r="N580" s="84">
        <f t="shared" si="158"/>
        <v>343.06375764344978</v>
      </c>
      <c r="O580" s="84">
        <f t="shared" si="159"/>
        <v>292.90107627865115</v>
      </c>
      <c r="Q580" s="3">
        <f t="shared" si="160"/>
        <v>343.06375764344978</v>
      </c>
      <c r="R580" s="40">
        <f t="shared" si="161"/>
        <v>292.90107627865115</v>
      </c>
      <c r="S580" s="126">
        <f t="shared" si="162"/>
        <v>0.14621970478424395</v>
      </c>
      <c r="U580" s="89">
        <f t="shared" si="150"/>
        <v>5.7904828969754261E-2</v>
      </c>
      <c r="V580" s="159">
        <f t="shared" si="151"/>
        <v>1.5695637051039702E-2</v>
      </c>
      <c r="W580" s="160"/>
      <c r="AA580" s="126">
        <f t="shared" si="152"/>
        <v>0.43386313475875771</v>
      </c>
      <c r="AB580" s="95">
        <f t="shared" si="153"/>
        <v>0.37042379527756547</v>
      </c>
      <c r="AC580" s="130">
        <f t="shared" si="149"/>
        <v>6.3439339481192236E-2</v>
      </c>
      <c r="AE580" s="3">
        <f t="shared" si="154"/>
        <v>32.072881118295896</v>
      </c>
      <c r="AF580" s="40">
        <f t="shared" si="155"/>
        <v>30.155711567619726</v>
      </c>
      <c r="AG580" s="3">
        <f t="shared" si="156"/>
        <v>1.9171695506761708</v>
      </c>
      <c r="AH580" s="94">
        <f t="shared" si="157"/>
        <v>5.9775407878231657E-2</v>
      </c>
    </row>
    <row r="581" spans="2:34" x14ac:dyDescent="0.25">
      <c r="B581" s="26" t="s">
        <v>4521</v>
      </c>
      <c r="C581" s="29">
        <v>338.4</v>
      </c>
      <c r="D581" s="29">
        <v>252.08</v>
      </c>
      <c r="E581" s="29">
        <v>133.80000000000001</v>
      </c>
      <c r="F581" s="15">
        <v>30</v>
      </c>
      <c r="G581" s="15">
        <f t="shared" ref="G581:G644" si="163">E581+F581</f>
        <v>163.80000000000001</v>
      </c>
      <c r="H581" s="40">
        <f t="shared" ref="H581:H644" si="164">SQRT((D581)^2+(G581)^2)</f>
        <v>300.62396178614904</v>
      </c>
      <c r="I581" s="42">
        <f t="shared" ref="I581:I644" si="165">D581/H581</f>
        <v>0.83852264637280938</v>
      </c>
      <c r="J581" s="29">
        <v>452.03</v>
      </c>
      <c r="K581" s="84">
        <f>'Datos y Cálculos'!T581</f>
        <v>43.800000000000011</v>
      </c>
      <c r="L581" s="40">
        <f>'Datos y Cálculos'!U581</f>
        <v>255.85692564400131</v>
      </c>
      <c r="M581" s="13">
        <f>'Datos y Cálculos'!V581</f>
        <v>0.9852381340294204</v>
      </c>
      <c r="N581" s="84">
        <f t="shared" si="158"/>
        <v>377.31592448279332</v>
      </c>
      <c r="O581" s="84">
        <f t="shared" si="159"/>
        <v>321.12840194477008</v>
      </c>
      <c r="Q581" s="3">
        <f t="shared" si="160"/>
        <v>377.31592448279332</v>
      </c>
      <c r="R581" s="40">
        <f t="shared" si="161"/>
        <v>321.12840194477002</v>
      </c>
      <c r="S581" s="126">
        <f t="shared" si="162"/>
        <v>0.14891373221271398</v>
      </c>
      <c r="U581" s="89">
        <f t="shared" si="150"/>
        <v>7.0044714979206057E-2</v>
      </c>
      <c r="V581" s="159">
        <f t="shared" si="151"/>
        <v>1.9307977315689975E-2</v>
      </c>
      <c r="W581" s="160"/>
      <c r="AA581" s="126">
        <f t="shared" si="152"/>
        <v>0.4771808917240461</v>
      </c>
      <c r="AB581" s="95">
        <f t="shared" si="153"/>
        <v>0.40612210419682748</v>
      </c>
      <c r="AC581" s="130">
        <f t="shared" ref="AC581:AC644" si="166">AA581-AB581</f>
        <v>7.1058787527218614E-2</v>
      </c>
      <c r="AE581" s="3">
        <f t="shared" si="154"/>
        <v>33.555727576220249</v>
      </c>
      <c r="AF581" s="40">
        <f t="shared" si="155"/>
        <v>31.197322748533761</v>
      </c>
      <c r="AG581" s="3">
        <f t="shared" si="156"/>
        <v>2.3584048276864884</v>
      </c>
      <c r="AH581" s="94">
        <f t="shared" si="157"/>
        <v>7.0283227277056715E-2</v>
      </c>
    </row>
    <row r="582" spans="2:34" x14ac:dyDescent="0.25">
      <c r="B582" s="26" t="s">
        <v>4522</v>
      </c>
      <c r="C582" s="29">
        <v>348.11</v>
      </c>
      <c r="D582" s="29">
        <v>246.09</v>
      </c>
      <c r="E582" s="29">
        <v>151.19</v>
      </c>
      <c r="F582" s="15">
        <v>30</v>
      </c>
      <c r="G582" s="15">
        <f t="shared" si="163"/>
        <v>181.19</v>
      </c>
      <c r="H582" s="40">
        <f t="shared" si="164"/>
        <v>305.59794534649609</v>
      </c>
      <c r="I582" s="42">
        <f t="shared" si="165"/>
        <v>0.80527373873857633</v>
      </c>
      <c r="J582" s="29">
        <v>452.71</v>
      </c>
      <c r="K582" s="84">
        <f>'Datos y Cálculos'!T582</f>
        <v>61.19</v>
      </c>
      <c r="L582" s="40">
        <f>'Datos y Cálculos'!U582</f>
        <v>253.58332792200673</v>
      </c>
      <c r="M582" s="13">
        <f>'Datos y Cálculos'!V582</f>
        <v>0.97045023431386068</v>
      </c>
      <c r="N582" s="84">
        <f t="shared" si="158"/>
        <v>383.55881741216535</v>
      </c>
      <c r="O582" s="84">
        <f t="shared" si="159"/>
        <v>318.27478834298205</v>
      </c>
      <c r="Q582" s="3">
        <f t="shared" si="160"/>
        <v>383.55881741216535</v>
      </c>
      <c r="R582" s="40">
        <f t="shared" si="161"/>
        <v>318.27478834298205</v>
      </c>
      <c r="S582" s="126">
        <f t="shared" si="162"/>
        <v>0.17020604430279662</v>
      </c>
      <c r="U582" s="89">
        <f t="shared" ref="U582:U645" si="167">($Y$3)*(((D582)^2+(G582)^2)/(460)^2)</f>
        <v>7.2381744275992435E-2</v>
      </c>
      <c r="V582" s="159">
        <f t="shared" ref="V582:V645" si="168">(U582)*(1-(((I582)^2/(M582)^2)))</f>
        <v>2.2542714555765592E-2</v>
      </c>
      <c r="W582" s="160"/>
      <c r="AA582" s="126">
        <f t="shared" si="152"/>
        <v>0.48507610372459697</v>
      </c>
      <c r="AB582" s="95">
        <f t="shared" si="153"/>
        <v>0.40251321892382019</v>
      </c>
      <c r="AC582" s="130">
        <f t="shared" si="166"/>
        <v>8.2562884800776781E-2</v>
      </c>
      <c r="AE582" s="3">
        <f t="shared" si="154"/>
        <v>33.841187885493916</v>
      </c>
      <c r="AF582" s="40">
        <f t="shared" si="155"/>
        <v>31.087670726849161</v>
      </c>
      <c r="AG582" s="3">
        <f t="shared" si="156"/>
        <v>2.7535171586447547</v>
      </c>
      <c r="AH582" s="94">
        <f t="shared" si="157"/>
        <v>8.1365854176326247E-2</v>
      </c>
    </row>
    <row r="583" spans="2:34" x14ac:dyDescent="0.25">
      <c r="B583" s="26" t="s">
        <v>4523</v>
      </c>
      <c r="C583" s="29">
        <v>336.29</v>
      </c>
      <c r="D583" s="29">
        <v>226.65</v>
      </c>
      <c r="E583" s="29">
        <v>119.83</v>
      </c>
      <c r="F583" s="15">
        <v>30</v>
      </c>
      <c r="G583" s="15">
        <f t="shared" si="163"/>
        <v>149.82999999999998</v>
      </c>
      <c r="H583" s="40">
        <f t="shared" si="164"/>
        <v>271.69698452504031</v>
      </c>
      <c r="I583" s="42">
        <f t="shared" si="165"/>
        <v>0.83420138208825556</v>
      </c>
      <c r="J583" s="29">
        <v>451.88</v>
      </c>
      <c r="K583" s="84">
        <f>'Datos y Cálculos'!T583</f>
        <v>29.829999999999984</v>
      </c>
      <c r="L583" s="40">
        <f>'Datos y Cálculos'!U583</f>
        <v>228.60457431993788</v>
      </c>
      <c r="M583" s="13">
        <f>'Datos y Cálculos'!V583</f>
        <v>0.99144997721173156</v>
      </c>
      <c r="N583" s="84">
        <f t="shared" si="158"/>
        <v>341.00940685552524</v>
      </c>
      <c r="O583" s="84">
        <f t="shared" si="159"/>
        <v>286.92372287303471</v>
      </c>
      <c r="Q583" s="3">
        <f t="shared" si="160"/>
        <v>341.00940685552524</v>
      </c>
      <c r="R583" s="40">
        <f t="shared" si="161"/>
        <v>286.92372287303465</v>
      </c>
      <c r="S583" s="126">
        <f t="shared" si="162"/>
        <v>0.15860466865480038</v>
      </c>
      <c r="U583" s="89">
        <f t="shared" si="167"/>
        <v>5.7213408457466919E-2</v>
      </c>
      <c r="V583" s="159">
        <f t="shared" si="168"/>
        <v>1.6709398865784493E-2</v>
      </c>
      <c r="W583" s="160"/>
      <c r="AA583" s="126">
        <f t="shared" ref="AA583:AA646" si="169">H583/630</f>
        <v>0.43126505480165128</v>
      </c>
      <c r="AB583" s="95">
        <f t="shared" ref="AB583:AB646" si="170">L583/630</f>
        <v>0.36286440368244111</v>
      </c>
      <c r="AC583" s="130">
        <f t="shared" si="166"/>
        <v>6.8400651119210176E-2</v>
      </c>
      <c r="AE583" s="3">
        <f t="shared" si="154"/>
        <v>31.988426416103195</v>
      </c>
      <c r="AF583" s="40">
        <f t="shared" si="155"/>
        <v>29.947429251641946</v>
      </c>
      <c r="AG583" s="3">
        <f t="shared" si="156"/>
        <v>2.040997164461249</v>
      </c>
      <c r="AH583" s="94">
        <f t="shared" si="157"/>
        <v>6.3804237754996218E-2</v>
      </c>
    </row>
    <row r="584" spans="2:34" x14ac:dyDescent="0.25">
      <c r="B584" s="26" t="s">
        <v>4524</v>
      </c>
      <c r="C584" s="29">
        <v>332.08</v>
      </c>
      <c r="D584" s="29">
        <v>213.16</v>
      </c>
      <c r="E584" s="29">
        <v>125.63</v>
      </c>
      <c r="F584" s="15">
        <v>30</v>
      </c>
      <c r="G584" s="15">
        <f t="shared" si="163"/>
        <v>155.63</v>
      </c>
      <c r="H584" s="40">
        <f t="shared" si="164"/>
        <v>263.92779789177189</v>
      </c>
      <c r="I584" s="42">
        <f t="shared" si="165"/>
        <v>0.80764512757920981</v>
      </c>
      <c r="J584" s="29">
        <v>452.66</v>
      </c>
      <c r="K584" s="84">
        <f>'Datos y Cálculos'!T584</f>
        <v>35.629999999999995</v>
      </c>
      <c r="L584" s="40">
        <f>'Datos y Cálculos'!U584</f>
        <v>216.11728875774838</v>
      </c>
      <c r="M584" s="13">
        <f>'Datos y Cálculos'!V584</f>
        <v>0.98631627865245297</v>
      </c>
      <c r="N584" s="84">
        <f t="shared" si="158"/>
        <v>331.25822860747752</v>
      </c>
      <c r="O584" s="84">
        <f t="shared" si="159"/>
        <v>271.25081487134372</v>
      </c>
      <c r="Q584" s="3">
        <f t="shared" si="160"/>
        <v>331.25822860747752</v>
      </c>
      <c r="R584" s="40">
        <f t="shared" si="161"/>
        <v>271.25081487134372</v>
      </c>
      <c r="S584" s="126">
        <f t="shared" si="162"/>
        <v>0.18114995660149846</v>
      </c>
      <c r="U584" s="89">
        <f t="shared" si="167"/>
        <v>5.3988150897920605E-2</v>
      </c>
      <c r="V584" s="159">
        <f t="shared" si="168"/>
        <v>1.7788264650283547E-2</v>
      </c>
      <c r="W584" s="160"/>
      <c r="AA584" s="126">
        <f t="shared" si="169"/>
        <v>0.41893301252662202</v>
      </c>
      <c r="AB584" s="95">
        <f t="shared" si="170"/>
        <v>0.34304331548848949</v>
      </c>
      <c r="AC584" s="130">
        <f t="shared" si="166"/>
        <v>7.5889697038132531E-2</v>
      </c>
      <c r="AE584" s="3">
        <f t="shared" si="154"/>
        <v>31.594471996404078</v>
      </c>
      <c r="AF584" s="40">
        <f t="shared" si="155"/>
        <v>29.421694986079807</v>
      </c>
      <c r="AG584" s="3">
        <f t="shared" si="156"/>
        <v>2.1727770103242712</v>
      </c>
      <c r="AH584" s="94">
        <f t="shared" si="157"/>
        <v>6.8770796694167413E-2</v>
      </c>
    </row>
    <row r="585" spans="2:34" x14ac:dyDescent="0.25">
      <c r="B585" s="26" t="s">
        <v>4525</v>
      </c>
      <c r="C585" s="29">
        <v>450.27</v>
      </c>
      <c r="D585" s="29">
        <v>289.69</v>
      </c>
      <c r="E585" s="29">
        <v>157.80000000000001</v>
      </c>
      <c r="F585" s="15">
        <v>30</v>
      </c>
      <c r="G585" s="15">
        <f t="shared" si="163"/>
        <v>187.8</v>
      </c>
      <c r="H585" s="40">
        <f t="shared" si="164"/>
        <v>345.23779645340107</v>
      </c>
      <c r="I585" s="42">
        <f t="shared" si="165"/>
        <v>0.83910279516310515</v>
      </c>
      <c r="J585" s="29">
        <v>449.11</v>
      </c>
      <c r="K585" s="84">
        <f>'Datos y Cálculos'!T585</f>
        <v>67.800000000000011</v>
      </c>
      <c r="L585" s="40">
        <f>'Datos y Cálculos'!U585</f>
        <v>297.51829540382886</v>
      </c>
      <c r="M585" s="13">
        <f>'Datos y Cálculos'!V585</f>
        <v>0.97368802011586097</v>
      </c>
      <c r="N585" s="84">
        <f t="shared" si="158"/>
        <v>433.31116242783554</v>
      </c>
      <c r="O585" s="84">
        <f t="shared" si="159"/>
        <v>373.41797378312867</v>
      </c>
      <c r="Q585" s="3">
        <f t="shared" si="160"/>
        <v>433.31116242783554</v>
      </c>
      <c r="R585" s="40">
        <f t="shared" si="161"/>
        <v>373.41797378312873</v>
      </c>
      <c r="S585" s="126">
        <f t="shared" si="162"/>
        <v>0.13822212266382949</v>
      </c>
      <c r="U585" s="89">
        <f t="shared" si="167"/>
        <v>9.2377213234404537E-2</v>
      </c>
      <c r="V585" s="159">
        <f t="shared" si="168"/>
        <v>2.3772249527410218E-2</v>
      </c>
      <c r="W585" s="160"/>
      <c r="AA585" s="126">
        <f t="shared" si="169"/>
        <v>0.54799650230698582</v>
      </c>
      <c r="AB585" s="95">
        <f t="shared" si="170"/>
        <v>0.47225126254576011</v>
      </c>
      <c r="AC585" s="130">
        <f t="shared" si="166"/>
        <v>7.5745239761225713E-2</v>
      </c>
      <c r="AE585" s="3">
        <f t="shared" ref="AE585:AE648" si="171">$AJ$4+($AJ$5-$AJ$4)*((Q585/($AJ$6*$AJ$7))^2)</f>
        <v>36.283567517101091</v>
      </c>
      <c r="AF585" s="40">
        <f t="shared" ref="AF585:AF648" si="172">$AJ$4+($AJ$5-$AJ$4)*((R585/($AJ$6*$AJ$7))^2)</f>
        <v>33.379866775498641</v>
      </c>
      <c r="AG585" s="3">
        <f t="shared" ref="AG585:AG648" si="173">AE585-AF585</f>
        <v>2.9037007416024494</v>
      </c>
      <c r="AH585" s="94">
        <f t="shared" ref="AH585:AH648" si="174">(1-AF585/AE585)</f>
        <v>8.0027983473066278E-2</v>
      </c>
    </row>
    <row r="586" spans="2:34" x14ac:dyDescent="0.25">
      <c r="B586" s="26" t="s">
        <v>4526</v>
      </c>
      <c r="C586" s="29">
        <v>407.18</v>
      </c>
      <c r="D586" s="29">
        <v>282.36</v>
      </c>
      <c r="E586" s="29">
        <v>162.13999999999999</v>
      </c>
      <c r="F586" s="15">
        <v>30</v>
      </c>
      <c r="G586" s="15">
        <f t="shared" si="163"/>
        <v>192.14</v>
      </c>
      <c r="H586" s="40">
        <f t="shared" si="164"/>
        <v>341.53323293641574</v>
      </c>
      <c r="I586" s="42">
        <f t="shared" si="165"/>
        <v>0.82674238630408137</v>
      </c>
      <c r="J586" s="29">
        <v>450.88</v>
      </c>
      <c r="K586" s="84">
        <f>'Datos y Cálculos'!T586</f>
        <v>72.139999999999986</v>
      </c>
      <c r="L586" s="40">
        <f>'Datos y Cálculos'!U586</f>
        <v>291.42983580958213</v>
      </c>
      <c r="M586" s="13">
        <f>'Datos y Cálculos'!V586</f>
        <v>0.96887814940297234</v>
      </c>
      <c r="N586" s="84">
        <f t="shared" si="158"/>
        <v>428.66153037618</v>
      </c>
      <c r="O586" s="84">
        <f t="shared" si="159"/>
        <v>365.7762916403276</v>
      </c>
      <c r="Q586" s="3">
        <f t="shared" si="160"/>
        <v>428.66153037618</v>
      </c>
      <c r="R586" s="40">
        <f t="shared" si="161"/>
        <v>365.7762916403276</v>
      </c>
      <c r="S586" s="126">
        <f t="shared" si="162"/>
        <v>0.14670138157876278</v>
      </c>
      <c r="U586" s="89">
        <f t="shared" si="167"/>
        <v>9.0405348151228734E-2</v>
      </c>
      <c r="V586" s="159">
        <f t="shared" si="168"/>
        <v>2.4579538752362951E-2</v>
      </c>
      <c r="W586" s="160"/>
      <c r="AA586" s="126">
        <f t="shared" si="169"/>
        <v>0.54211624275621551</v>
      </c>
      <c r="AB586" s="95">
        <f t="shared" si="170"/>
        <v>0.46258704096759068</v>
      </c>
      <c r="AC586" s="130">
        <f t="shared" si="166"/>
        <v>7.9529201788624826E-2</v>
      </c>
      <c r="AE586" s="3">
        <f t="shared" si="171"/>
        <v>36.042710794738504</v>
      </c>
      <c r="AF586" s="40">
        <f t="shared" si="172"/>
        <v>33.040402375369595</v>
      </c>
      <c r="AG586" s="3">
        <f t="shared" si="173"/>
        <v>3.0023084193689087</v>
      </c>
      <c r="AH586" s="94">
        <f t="shared" si="174"/>
        <v>8.3298629685955361E-2</v>
      </c>
    </row>
    <row r="587" spans="2:34" x14ac:dyDescent="0.25">
      <c r="B587" s="26" t="s">
        <v>4527</v>
      </c>
      <c r="C587" s="29">
        <v>370.24</v>
      </c>
      <c r="D587" s="29">
        <v>239.51</v>
      </c>
      <c r="E587" s="29">
        <v>154.38999999999999</v>
      </c>
      <c r="F587" s="15">
        <v>30</v>
      </c>
      <c r="G587" s="15">
        <f t="shared" si="163"/>
        <v>184.39</v>
      </c>
      <c r="H587" s="40">
        <f t="shared" si="164"/>
        <v>302.26596268849062</v>
      </c>
      <c r="I587" s="42">
        <f t="shared" si="165"/>
        <v>0.79238164254317411</v>
      </c>
      <c r="J587" s="29">
        <v>450.65</v>
      </c>
      <c r="K587" s="84">
        <f>'Datos y Cálculos'!T587</f>
        <v>64.389999999999986</v>
      </c>
      <c r="L587" s="40">
        <f>'Datos y Cálculos'!U587</f>
        <v>248.01433869839056</v>
      </c>
      <c r="M587" s="13">
        <f>'Datos y Cálculos'!V587</f>
        <v>0.96571029423934773</v>
      </c>
      <c r="N587" s="84">
        <f t="shared" ref="N587:N650" si="175">(H587)/(SQRT(3)*0.46)</f>
        <v>379.37681505448143</v>
      </c>
      <c r="O587" s="84">
        <f t="shared" ref="O587:O650" si="176">(L587)/(SQRT(3)*0.46)</f>
        <v>311.28509828348439</v>
      </c>
      <c r="Q587" s="3">
        <f t="shared" si="160"/>
        <v>379.37681505448143</v>
      </c>
      <c r="R587" s="40">
        <f t="shared" si="161"/>
        <v>311.28509828348439</v>
      </c>
      <c r="S587" s="126">
        <f t="shared" si="162"/>
        <v>0.17948307347463643</v>
      </c>
      <c r="U587" s="89">
        <f t="shared" si="167"/>
        <v>7.0811969758034027E-2</v>
      </c>
      <c r="V587" s="159">
        <f t="shared" si="168"/>
        <v>2.3137950850661639E-2</v>
      </c>
      <c r="W587" s="160"/>
      <c r="AA587" s="126">
        <f t="shared" si="169"/>
        <v>0.4797872423626835</v>
      </c>
      <c r="AB587" s="95">
        <f t="shared" si="170"/>
        <v>0.39367355348950883</v>
      </c>
      <c r="AC587" s="130">
        <f t="shared" si="166"/>
        <v>8.6113688873174665E-2</v>
      </c>
      <c r="AE587" s="3">
        <f t="shared" si="171"/>
        <v>33.64944518034148</v>
      </c>
      <c r="AF587" s="40">
        <f t="shared" si="172"/>
        <v>30.823221899841258</v>
      </c>
      <c r="AG587" s="3">
        <f t="shared" si="173"/>
        <v>2.8262232805002228</v>
      </c>
      <c r="AH587" s="94">
        <f t="shared" si="174"/>
        <v>8.3990189596093168E-2</v>
      </c>
    </row>
    <row r="588" spans="2:34" x14ac:dyDescent="0.25">
      <c r="B588" s="26" t="s">
        <v>4528</v>
      </c>
      <c r="C588" s="29">
        <v>383.6</v>
      </c>
      <c r="D588" s="29">
        <v>277.67</v>
      </c>
      <c r="E588" s="29">
        <v>164.75</v>
      </c>
      <c r="F588" s="15">
        <v>30</v>
      </c>
      <c r="G588" s="15">
        <f t="shared" si="163"/>
        <v>194.75</v>
      </c>
      <c r="H588" s="40">
        <f t="shared" si="164"/>
        <v>339.15806256080663</v>
      </c>
      <c r="I588" s="42">
        <f t="shared" si="165"/>
        <v>0.8187038158652572</v>
      </c>
      <c r="J588" s="29">
        <v>453.04</v>
      </c>
      <c r="K588" s="84">
        <f>'Datos y Cálculos'!T588</f>
        <v>74.75</v>
      </c>
      <c r="L588" s="40">
        <f>'Datos y Cálculos'!U588</f>
        <v>287.5555448952428</v>
      </c>
      <c r="M588" s="13">
        <f>'Datos y Cálculos'!V588</f>
        <v>0.96562213780699613</v>
      </c>
      <c r="N588" s="84">
        <f t="shared" si="175"/>
        <v>425.68043199416013</v>
      </c>
      <c r="O588" s="84">
        <f t="shared" si="176"/>
        <v>360.91363315703904</v>
      </c>
      <c r="Q588" s="3">
        <f t="shared" si="160"/>
        <v>425.68043199416013</v>
      </c>
      <c r="R588" s="40">
        <f t="shared" si="161"/>
        <v>360.91363315703904</v>
      </c>
      <c r="S588" s="126">
        <f t="shared" si="162"/>
        <v>0.15214887499928498</v>
      </c>
      <c r="U588" s="89">
        <f t="shared" si="167"/>
        <v>8.91522844499055E-2</v>
      </c>
      <c r="V588" s="159">
        <f t="shared" si="168"/>
        <v>2.5065028355387535E-2</v>
      </c>
      <c r="W588" s="160"/>
      <c r="AA588" s="126">
        <f t="shared" si="169"/>
        <v>0.53834613104889939</v>
      </c>
      <c r="AB588" s="95">
        <f t="shared" si="170"/>
        <v>0.45643737284959174</v>
      </c>
      <c r="AC588" s="130">
        <f t="shared" si="166"/>
        <v>8.1908758199307652E-2</v>
      </c>
      <c r="AE588" s="3">
        <f t="shared" si="171"/>
        <v>35.889653256173965</v>
      </c>
      <c r="AF588" s="40">
        <f t="shared" si="172"/>
        <v>32.828043906166691</v>
      </c>
      <c r="AG588" s="3">
        <f t="shared" si="173"/>
        <v>3.0616093500072736</v>
      </c>
      <c r="AH588" s="94">
        <f t="shared" si="174"/>
        <v>8.5306183599881846E-2</v>
      </c>
    </row>
    <row r="589" spans="2:34" x14ac:dyDescent="0.25">
      <c r="B589" s="26" t="s">
        <v>4529</v>
      </c>
      <c r="C589" s="29">
        <v>434.11</v>
      </c>
      <c r="D589" s="29">
        <v>300.72000000000003</v>
      </c>
      <c r="E589" s="29">
        <v>167.99</v>
      </c>
      <c r="F589" s="15">
        <v>30</v>
      </c>
      <c r="G589" s="15">
        <f t="shared" si="163"/>
        <v>197.99</v>
      </c>
      <c r="H589" s="40">
        <f t="shared" si="164"/>
        <v>360.04521729916092</v>
      </c>
      <c r="I589" s="42">
        <f t="shared" si="165"/>
        <v>0.83522842562891852</v>
      </c>
      <c r="J589" s="29">
        <v>450.62</v>
      </c>
      <c r="K589" s="84">
        <f>'Datos y Cálculos'!T589</f>
        <v>77.990000000000009</v>
      </c>
      <c r="L589" s="40">
        <f>'Datos y Cálculos'!U589</f>
        <v>310.66856696486053</v>
      </c>
      <c r="M589" s="13">
        <f>'Datos y Cálculos'!V589</f>
        <v>0.96797691165844346</v>
      </c>
      <c r="N589" s="84">
        <f t="shared" si="175"/>
        <v>451.89609375675627</v>
      </c>
      <c r="O589" s="84">
        <f t="shared" si="176"/>
        <v>389.9230016650381</v>
      </c>
      <c r="Q589" s="3">
        <f t="shared" ref="Q589:Q652" si="177">(D589)/(SQRT(3)*0.46*I589)</f>
        <v>451.89609375675627</v>
      </c>
      <c r="R589" s="40">
        <f t="shared" ref="R589:R652" si="178">(D589)/(SQRT(3)*0.46*M589)</f>
        <v>389.9230016650381</v>
      </c>
      <c r="S589" s="126">
        <f t="shared" ref="S589:S652" si="179">(1-R589/Q589)</f>
        <v>0.13714013674363967</v>
      </c>
      <c r="U589" s="89">
        <f t="shared" si="167"/>
        <v>0.1004713591398866</v>
      </c>
      <c r="V589" s="159">
        <f t="shared" si="168"/>
        <v>2.5667705103969731E-2</v>
      </c>
      <c r="W589" s="160"/>
      <c r="AA589" s="126">
        <f t="shared" si="169"/>
        <v>0.57150034491930302</v>
      </c>
      <c r="AB589" s="95">
        <f t="shared" si="170"/>
        <v>0.49312470946803261</v>
      </c>
      <c r="AC589" s="130">
        <f t="shared" si="166"/>
        <v>7.8375635451270409E-2</v>
      </c>
      <c r="AE589" s="3">
        <f t="shared" si="171"/>
        <v>37.272240357729274</v>
      </c>
      <c r="AF589" s="40">
        <f t="shared" si="172"/>
        <v>34.137016059343345</v>
      </c>
      <c r="AG589" s="3">
        <f t="shared" si="173"/>
        <v>3.1352242983859284</v>
      </c>
      <c r="AH589" s="94">
        <f t="shared" si="174"/>
        <v>8.411687272605195E-2</v>
      </c>
    </row>
    <row r="590" spans="2:34" x14ac:dyDescent="0.25">
      <c r="B590" s="26" t="s">
        <v>4530</v>
      </c>
      <c r="C590" s="29">
        <v>380.34</v>
      </c>
      <c r="D590" s="29">
        <v>249.81</v>
      </c>
      <c r="E590" s="29">
        <v>139.38999999999999</v>
      </c>
      <c r="F590" s="15">
        <v>30</v>
      </c>
      <c r="G590" s="15">
        <f t="shared" si="163"/>
        <v>169.39</v>
      </c>
      <c r="H590" s="40">
        <f t="shared" si="164"/>
        <v>301.82446587379229</v>
      </c>
      <c r="I590" s="42">
        <f t="shared" si="165"/>
        <v>0.82766650237180539</v>
      </c>
      <c r="J590" s="29">
        <v>453.24</v>
      </c>
      <c r="K590" s="84">
        <f>'Datos y Cálculos'!T590</f>
        <v>49.389999999999986</v>
      </c>
      <c r="L590" s="40">
        <f>'Datos y Cálculos'!U590</f>
        <v>254.64565223070272</v>
      </c>
      <c r="M590" s="13">
        <f>'Datos y Cálculos'!V590</f>
        <v>0.98101026980691686</v>
      </c>
      <c r="N590" s="84">
        <f t="shared" si="175"/>
        <v>378.82268830488914</v>
      </c>
      <c r="O590" s="84">
        <f t="shared" si="176"/>
        <v>319.60812144209575</v>
      </c>
      <c r="Q590" s="3">
        <f t="shared" si="177"/>
        <v>378.8226883048892</v>
      </c>
      <c r="R590" s="40">
        <f t="shared" si="178"/>
        <v>319.60812144209575</v>
      </c>
      <c r="S590" s="126">
        <f t="shared" si="179"/>
        <v>0.15631209188594208</v>
      </c>
      <c r="U590" s="89">
        <f t="shared" si="167"/>
        <v>7.060526155387524E-2</v>
      </c>
      <c r="V590" s="159">
        <f t="shared" si="168"/>
        <v>2.034778071833649E-2</v>
      </c>
      <c r="W590" s="160"/>
      <c r="AA590" s="126">
        <f t="shared" si="169"/>
        <v>0.47908645376792425</v>
      </c>
      <c r="AB590" s="95">
        <f t="shared" si="170"/>
        <v>0.40419944798524243</v>
      </c>
      <c r="AC590" s="130">
        <f t="shared" si="166"/>
        <v>7.4887005782681815E-2</v>
      </c>
      <c r="AE590" s="3">
        <f t="shared" si="171"/>
        <v>33.624196464816301</v>
      </c>
      <c r="AF590" s="40">
        <f t="shared" si="172"/>
        <v>31.138783130513549</v>
      </c>
      <c r="AG590" s="3">
        <f t="shared" si="173"/>
        <v>2.485413334302752</v>
      </c>
      <c r="AH590" s="94">
        <f t="shared" si="174"/>
        <v>7.3917404595926661E-2</v>
      </c>
    </row>
    <row r="591" spans="2:34" x14ac:dyDescent="0.25">
      <c r="B591" s="26" t="s">
        <v>4531</v>
      </c>
      <c r="C591" s="29">
        <v>345.7</v>
      </c>
      <c r="D591" s="29">
        <v>240.21</v>
      </c>
      <c r="E591" s="29">
        <v>131.38999999999999</v>
      </c>
      <c r="F591" s="15">
        <v>30</v>
      </c>
      <c r="G591" s="15">
        <f t="shared" si="163"/>
        <v>161.38999999999999</v>
      </c>
      <c r="H591" s="40">
        <f t="shared" si="164"/>
        <v>289.3917348508765</v>
      </c>
      <c r="I591" s="42">
        <f t="shared" si="165"/>
        <v>0.83005134933718883</v>
      </c>
      <c r="J591" s="29">
        <v>454.86</v>
      </c>
      <c r="K591" s="84">
        <f>'Datos y Cálculos'!T591</f>
        <v>41.389999999999986</v>
      </c>
      <c r="L591" s="40">
        <f>'Datos y Cálculos'!U591</f>
        <v>243.74982297429469</v>
      </c>
      <c r="M591" s="13">
        <f>'Datos y Cálculos'!V591</f>
        <v>0.98547763878922701</v>
      </c>
      <c r="N591" s="84">
        <f t="shared" si="175"/>
        <v>363.21825221175294</v>
      </c>
      <c r="O591" s="84">
        <f t="shared" si="176"/>
        <v>305.93266501985363</v>
      </c>
      <c r="Q591" s="3">
        <f t="shared" si="177"/>
        <v>363.21825221175294</v>
      </c>
      <c r="R591" s="40">
        <f t="shared" si="178"/>
        <v>305.93266501985363</v>
      </c>
      <c r="S591" s="126">
        <f t="shared" si="179"/>
        <v>0.15771670846128716</v>
      </c>
      <c r="U591" s="89">
        <f t="shared" si="167"/>
        <v>6.4908329379962187E-2</v>
      </c>
      <c r="V591" s="159">
        <f t="shared" si="168"/>
        <v>1.8859689981096411E-2</v>
      </c>
      <c r="W591" s="160"/>
      <c r="AA591" s="126">
        <f t="shared" si="169"/>
        <v>0.45935196008075635</v>
      </c>
      <c r="AB591" s="95">
        <f t="shared" si="170"/>
        <v>0.38690448091157886</v>
      </c>
      <c r="AC591" s="130">
        <f t="shared" si="166"/>
        <v>7.2447479169177487E-2</v>
      </c>
      <c r="AE591" s="3">
        <f t="shared" si="171"/>
        <v>32.928335260802918</v>
      </c>
      <c r="AF591" s="40">
        <f t="shared" si="172"/>
        <v>30.624687231138822</v>
      </c>
      <c r="AG591" s="3">
        <f t="shared" si="173"/>
        <v>2.303648029664096</v>
      </c>
      <c r="AH591" s="94">
        <f t="shared" si="174"/>
        <v>6.9959444090278766E-2</v>
      </c>
    </row>
    <row r="592" spans="2:34" x14ac:dyDescent="0.25">
      <c r="B592" s="26" t="s">
        <v>4532</v>
      </c>
      <c r="C592" s="29">
        <v>449.92</v>
      </c>
      <c r="D592" s="29">
        <v>269.20999999999998</v>
      </c>
      <c r="E592" s="29">
        <v>169.13</v>
      </c>
      <c r="F592" s="15">
        <v>30</v>
      </c>
      <c r="G592" s="15">
        <f t="shared" si="163"/>
        <v>199.13</v>
      </c>
      <c r="H592" s="40">
        <f t="shared" si="164"/>
        <v>334.8533723885725</v>
      </c>
      <c r="I592" s="42">
        <f t="shared" si="165"/>
        <v>0.80396383073485</v>
      </c>
      <c r="J592" s="29">
        <v>452</v>
      </c>
      <c r="K592" s="84">
        <f>'Datos y Cálculos'!T592</f>
        <v>79.13</v>
      </c>
      <c r="L592" s="40">
        <f>'Datos y Cálculos'!U592</f>
        <v>280.59861189963146</v>
      </c>
      <c r="M592" s="13">
        <f>'Datos y Cálculos'!V592</f>
        <v>0.95941315667055005</v>
      </c>
      <c r="N592" s="84">
        <f t="shared" si="175"/>
        <v>420.27757540781812</v>
      </c>
      <c r="O592" s="84">
        <f t="shared" si="176"/>
        <v>352.18192198801643</v>
      </c>
      <c r="Q592" s="3">
        <f t="shared" si="177"/>
        <v>420.27757540781812</v>
      </c>
      <c r="R592" s="40">
        <f t="shared" si="178"/>
        <v>352.18192198801643</v>
      </c>
      <c r="S592" s="126">
        <f t="shared" si="179"/>
        <v>0.16202542653798457</v>
      </c>
      <c r="U592" s="89">
        <f t="shared" si="167"/>
        <v>8.6903554272211719E-2</v>
      </c>
      <c r="V592" s="159">
        <f t="shared" si="168"/>
        <v>2.5879758034026472E-2</v>
      </c>
      <c r="W592" s="160"/>
      <c r="AA592" s="126">
        <f t="shared" si="169"/>
        <v>0.53151328950567067</v>
      </c>
      <c r="AB592" s="95">
        <f t="shared" si="170"/>
        <v>0.44539462206290709</v>
      </c>
      <c r="AC592" s="130">
        <f t="shared" si="166"/>
        <v>8.6118667442763586E-2</v>
      </c>
      <c r="AE592" s="3">
        <f t="shared" si="171"/>
        <v>35.614978388862632</v>
      </c>
      <c r="AF592" s="40">
        <f t="shared" si="172"/>
        <v>32.453852534565705</v>
      </c>
      <c r="AG592" s="3">
        <f t="shared" si="173"/>
        <v>3.1611258542969267</v>
      </c>
      <c r="AH592" s="94">
        <f t="shared" si="174"/>
        <v>8.8758325774681901E-2</v>
      </c>
    </row>
    <row r="593" spans="2:34" x14ac:dyDescent="0.25">
      <c r="B593" s="26" t="s">
        <v>4533</v>
      </c>
      <c r="C593" s="29">
        <v>392.11</v>
      </c>
      <c r="D593" s="29">
        <v>258.56</v>
      </c>
      <c r="E593" s="29">
        <v>158.74</v>
      </c>
      <c r="F593" s="15">
        <v>30</v>
      </c>
      <c r="G593" s="15">
        <f t="shared" si="163"/>
        <v>188.74</v>
      </c>
      <c r="H593" s="40">
        <f t="shared" si="164"/>
        <v>320.11882356400099</v>
      </c>
      <c r="I593" s="42">
        <f t="shared" si="165"/>
        <v>0.80770008186758935</v>
      </c>
      <c r="J593" s="29">
        <v>454.34</v>
      </c>
      <c r="K593" s="84">
        <f>'Datos y Cálculos'!T593</f>
        <v>68.740000000000009</v>
      </c>
      <c r="L593" s="40">
        <f>'Datos y Cálculos'!U593</f>
        <v>267.54151304049998</v>
      </c>
      <c r="M593" s="13">
        <f>'Datos y Cálculos'!V593</f>
        <v>0.96642946009227226</v>
      </c>
      <c r="N593" s="84">
        <f t="shared" si="175"/>
        <v>401.78410642900502</v>
      </c>
      <c r="O593" s="84">
        <f t="shared" si="176"/>
        <v>335.79383602898355</v>
      </c>
      <c r="Q593" s="3">
        <f t="shared" si="177"/>
        <v>401.78410642900502</v>
      </c>
      <c r="R593" s="40">
        <f t="shared" si="178"/>
        <v>335.79383602898355</v>
      </c>
      <c r="S593" s="126">
        <f t="shared" si="179"/>
        <v>0.16424310803762943</v>
      </c>
      <c r="U593" s="89">
        <f t="shared" si="167"/>
        <v>7.942379034404537E-2</v>
      </c>
      <c r="V593" s="159">
        <f t="shared" si="168"/>
        <v>2.3947100189035907E-2</v>
      </c>
      <c r="W593" s="160"/>
      <c r="AA593" s="126">
        <f t="shared" si="169"/>
        <v>0.50812511676825556</v>
      </c>
      <c r="AB593" s="95">
        <f t="shared" si="170"/>
        <v>0.42466906831825396</v>
      </c>
      <c r="AC593" s="130">
        <f t="shared" si="166"/>
        <v>8.3456048450001596E-2</v>
      </c>
      <c r="AE593" s="3">
        <f t="shared" si="171"/>
        <v>34.701350251139061</v>
      </c>
      <c r="AF593" s="40">
        <f t="shared" si="172"/>
        <v>31.776292086241579</v>
      </c>
      <c r="AG593" s="3">
        <f t="shared" si="173"/>
        <v>2.9250581648974823</v>
      </c>
      <c r="AH593" s="94">
        <f t="shared" si="174"/>
        <v>8.429234435341515E-2</v>
      </c>
    </row>
    <row r="594" spans="2:34" x14ac:dyDescent="0.25">
      <c r="B594" s="26" t="s">
        <v>4534</v>
      </c>
      <c r="C594" s="29">
        <v>358.98</v>
      </c>
      <c r="D594" s="29">
        <v>246.32</v>
      </c>
      <c r="E594" s="29">
        <v>144.72</v>
      </c>
      <c r="F594" s="15">
        <v>30</v>
      </c>
      <c r="G594" s="15">
        <f t="shared" si="163"/>
        <v>174.72</v>
      </c>
      <c r="H594" s="40">
        <f t="shared" si="164"/>
        <v>301.99440524618996</v>
      </c>
      <c r="I594" s="42">
        <f t="shared" si="165"/>
        <v>0.81564424943302039</v>
      </c>
      <c r="J594" s="29">
        <v>457.21</v>
      </c>
      <c r="K594" s="84">
        <f>'Datos y Cálculos'!T594</f>
        <v>54.72</v>
      </c>
      <c r="L594" s="40">
        <f>'Datos y Cálculos'!U594</f>
        <v>252.3248319131512</v>
      </c>
      <c r="M594" s="13">
        <f>'Datos y Cálculos'!V594</f>
        <v>0.97620197795190433</v>
      </c>
      <c r="N594" s="84">
        <f t="shared" si="175"/>
        <v>379.03598078836677</v>
      </c>
      <c r="O594" s="84">
        <f t="shared" si="176"/>
        <v>316.69523832235853</v>
      </c>
      <c r="Q594" s="3">
        <f t="shared" si="177"/>
        <v>379.03598078836677</v>
      </c>
      <c r="R594" s="40">
        <f t="shared" si="178"/>
        <v>316.69523832235853</v>
      </c>
      <c r="S594" s="126">
        <f t="shared" si="179"/>
        <v>0.16447183282268907</v>
      </c>
      <c r="U594" s="89">
        <f t="shared" si="167"/>
        <v>7.0684791168241973E-2</v>
      </c>
      <c r="V594" s="159">
        <f t="shared" si="168"/>
        <v>2.1339221172022679E-2</v>
      </c>
      <c r="W594" s="160"/>
      <c r="AA594" s="126">
        <f t="shared" si="169"/>
        <v>0.47935619880347613</v>
      </c>
      <c r="AB594" s="95">
        <f t="shared" si="170"/>
        <v>0.40051560621135113</v>
      </c>
      <c r="AC594" s="130">
        <f t="shared" si="166"/>
        <v>7.8840592592125003E-2</v>
      </c>
      <c r="AE594" s="3">
        <f t="shared" si="171"/>
        <v>33.633910741117738</v>
      </c>
      <c r="AF594" s="40">
        <f t="shared" si="172"/>
        <v>31.027396272599486</v>
      </c>
      <c r="AG594" s="3">
        <f t="shared" si="173"/>
        <v>2.6065144685182524</v>
      </c>
      <c r="AH594" s="94">
        <f t="shared" si="174"/>
        <v>7.7496622042579344E-2</v>
      </c>
    </row>
    <row r="595" spans="2:34" x14ac:dyDescent="0.25">
      <c r="B595" s="26" t="s">
        <v>4535</v>
      </c>
      <c r="C595" s="29">
        <v>371.81</v>
      </c>
      <c r="D595" s="29">
        <v>250.1</v>
      </c>
      <c r="E595" s="29">
        <v>140.29</v>
      </c>
      <c r="F595" s="15">
        <v>30</v>
      </c>
      <c r="G595" s="15">
        <f t="shared" si="163"/>
        <v>170.29</v>
      </c>
      <c r="H595" s="40">
        <f t="shared" si="164"/>
        <v>302.57014740387064</v>
      </c>
      <c r="I595" s="42">
        <f t="shared" si="165"/>
        <v>0.82658518081153098</v>
      </c>
      <c r="J595" s="29">
        <v>458.83</v>
      </c>
      <c r="K595" s="84">
        <f>'Datos y Cálculos'!T595</f>
        <v>50.289999999999992</v>
      </c>
      <c r="L595" s="40">
        <f>'Datos y Cálculos'!U595</f>
        <v>255.10604481274055</v>
      </c>
      <c r="M595" s="13">
        <f>'Datos y Cálculos'!V595</f>
        <v>0.98037661233619444</v>
      </c>
      <c r="N595" s="84">
        <f t="shared" si="175"/>
        <v>379.75860011384668</v>
      </c>
      <c r="O595" s="84">
        <f t="shared" si="176"/>
        <v>320.18596444464458</v>
      </c>
      <c r="Q595" s="3">
        <f t="shared" si="177"/>
        <v>379.75860011384668</v>
      </c>
      <c r="R595" s="40">
        <f t="shared" si="178"/>
        <v>320.18596444464458</v>
      </c>
      <c r="S595" s="126">
        <f t="shared" si="179"/>
        <v>0.15686974739042903</v>
      </c>
      <c r="U595" s="89">
        <f t="shared" si="167"/>
        <v>7.095456442533081E-2</v>
      </c>
      <c r="V595" s="159">
        <f t="shared" si="168"/>
        <v>2.0515190926276003E-2</v>
      </c>
      <c r="W595" s="160"/>
      <c r="AA595" s="126">
        <f t="shared" si="169"/>
        <v>0.48027007524423909</v>
      </c>
      <c r="AB595" s="95">
        <f t="shared" si="170"/>
        <v>0.40493022986149296</v>
      </c>
      <c r="AC595" s="130">
        <f t="shared" si="166"/>
        <v>7.5339845382746129E-2</v>
      </c>
      <c r="AE595" s="3">
        <f t="shared" si="171"/>
        <v>33.666862641852674</v>
      </c>
      <c r="AF595" s="40">
        <f t="shared" si="172"/>
        <v>31.161000710778076</v>
      </c>
      <c r="AG595" s="3">
        <f t="shared" si="173"/>
        <v>2.5058619310745982</v>
      </c>
      <c r="AH595" s="94">
        <f t="shared" si="174"/>
        <v>7.443110924032037E-2</v>
      </c>
    </row>
    <row r="596" spans="2:34" x14ac:dyDescent="0.25">
      <c r="B596" s="26" t="s">
        <v>4536</v>
      </c>
      <c r="C596" s="29">
        <v>340.62</v>
      </c>
      <c r="D596" s="29">
        <v>238.08</v>
      </c>
      <c r="E596" s="29">
        <v>136.32</v>
      </c>
      <c r="F596" s="15">
        <v>30</v>
      </c>
      <c r="G596" s="15">
        <f t="shared" si="163"/>
        <v>166.32</v>
      </c>
      <c r="H596" s="40">
        <f t="shared" si="164"/>
        <v>290.42112319870949</v>
      </c>
      <c r="I596" s="42">
        <f t="shared" si="165"/>
        <v>0.81977508170816804</v>
      </c>
      <c r="J596" s="29">
        <v>460.28</v>
      </c>
      <c r="K596" s="84">
        <f>'Datos y Cálculos'!T596</f>
        <v>46.319999999999993</v>
      </c>
      <c r="L596" s="40">
        <f>'Datos y Cálculos'!U596</f>
        <v>242.54407599444684</v>
      </c>
      <c r="M596" s="13">
        <f>'Datos y Cálculos'!V596</f>
        <v>0.98159478446899262</v>
      </c>
      <c r="N596" s="84">
        <f t="shared" si="175"/>
        <v>364.51024708071395</v>
      </c>
      <c r="O596" s="84">
        <f t="shared" si="176"/>
        <v>304.41932079509337</v>
      </c>
      <c r="Q596" s="3">
        <f t="shared" si="177"/>
        <v>364.51024708071395</v>
      </c>
      <c r="R596" s="40">
        <f t="shared" si="178"/>
        <v>304.41932079509337</v>
      </c>
      <c r="S596" s="126">
        <f t="shared" si="179"/>
        <v>0.16485387383997074</v>
      </c>
      <c r="U596" s="89">
        <f t="shared" si="167"/>
        <v>6.5370918351606813E-2</v>
      </c>
      <c r="V596" s="159">
        <f t="shared" si="168"/>
        <v>1.9776725897920608E-2</v>
      </c>
      <c r="W596" s="160"/>
      <c r="AA596" s="126">
        <f t="shared" si="169"/>
        <v>0.46098590983922144</v>
      </c>
      <c r="AB596" s="95">
        <f t="shared" si="170"/>
        <v>0.38499059681658226</v>
      </c>
      <c r="AC596" s="130">
        <f t="shared" si="166"/>
        <v>7.5995313022639177E-2</v>
      </c>
      <c r="AE596" s="3">
        <f t="shared" si="171"/>
        <v>32.984838955940091</v>
      </c>
      <c r="AF596" s="40">
        <f t="shared" si="172"/>
        <v>30.569178057292426</v>
      </c>
      <c r="AG596" s="3">
        <f t="shared" si="173"/>
        <v>2.4156608986476655</v>
      </c>
      <c r="AH596" s="94">
        <f t="shared" si="174"/>
        <v>7.3235491671625685E-2</v>
      </c>
    </row>
    <row r="597" spans="2:34" x14ac:dyDescent="0.25">
      <c r="B597" s="26" t="s">
        <v>4537</v>
      </c>
      <c r="C597" s="29">
        <v>359.71</v>
      </c>
      <c r="D597" s="29">
        <v>251.76</v>
      </c>
      <c r="E597" s="29">
        <v>139.16</v>
      </c>
      <c r="F597" s="15">
        <v>30</v>
      </c>
      <c r="G597" s="15">
        <f t="shared" si="163"/>
        <v>169.16</v>
      </c>
      <c r="H597" s="40">
        <f t="shared" si="164"/>
        <v>303.31205581051341</v>
      </c>
      <c r="I597" s="42">
        <f t="shared" si="165"/>
        <v>0.83003624543457222</v>
      </c>
      <c r="J597" s="29">
        <v>461.14</v>
      </c>
      <c r="K597" s="84">
        <f>'Datos y Cálculos'!T597</f>
        <v>49.16</v>
      </c>
      <c r="L597" s="40">
        <f>'Datos y Cálculos'!U597</f>
        <v>256.51472316418796</v>
      </c>
      <c r="M597" s="13">
        <f>'Datos y Cálculos'!V597</f>
        <v>0.98146413154949941</v>
      </c>
      <c r="N597" s="84">
        <f t="shared" si="175"/>
        <v>380.68977624056242</v>
      </c>
      <c r="O597" s="84">
        <f t="shared" si="176"/>
        <v>321.95400971727446</v>
      </c>
      <c r="Q597" s="3">
        <f t="shared" si="177"/>
        <v>380.68977624056242</v>
      </c>
      <c r="R597" s="40">
        <f t="shared" si="178"/>
        <v>321.95400971727446</v>
      </c>
      <c r="S597" s="126">
        <f t="shared" si="179"/>
        <v>0.15428774343068286</v>
      </c>
      <c r="U597" s="89">
        <f t="shared" si="167"/>
        <v>7.1302955221172012E-2</v>
      </c>
      <c r="V597" s="159">
        <f t="shared" si="168"/>
        <v>2.030499810964085E-2</v>
      </c>
      <c r="W597" s="160"/>
      <c r="AA597" s="126">
        <f t="shared" si="169"/>
        <v>0.48144770763573558</v>
      </c>
      <c r="AB597" s="95">
        <f t="shared" si="170"/>
        <v>0.40716622724474277</v>
      </c>
      <c r="AC597" s="130">
        <f t="shared" si="166"/>
        <v>7.4281480390992805E-2</v>
      </c>
      <c r="AE597" s="3">
        <f t="shared" si="171"/>
        <v>33.709417411904418</v>
      </c>
      <c r="AF597" s="40">
        <f t="shared" si="172"/>
        <v>31.229229830110029</v>
      </c>
      <c r="AG597" s="3">
        <f t="shared" si="173"/>
        <v>2.4801875817943895</v>
      </c>
      <c r="AH597" s="94">
        <f t="shared" si="174"/>
        <v>7.3575510116010379E-2</v>
      </c>
    </row>
    <row r="598" spans="2:34" x14ac:dyDescent="0.25">
      <c r="B598" s="26" t="s">
        <v>4538</v>
      </c>
      <c r="C598" s="29">
        <v>355.79</v>
      </c>
      <c r="D598" s="29">
        <v>251.53</v>
      </c>
      <c r="E598" s="29">
        <v>137.47999999999999</v>
      </c>
      <c r="F598" s="15">
        <v>30</v>
      </c>
      <c r="G598" s="15">
        <f t="shared" si="163"/>
        <v>167.48</v>
      </c>
      <c r="H598" s="40">
        <f t="shared" si="164"/>
        <v>302.18684832401294</v>
      </c>
      <c r="I598" s="42">
        <f t="shared" si="165"/>
        <v>0.8323658074301854</v>
      </c>
      <c r="J598" s="29">
        <v>461.95</v>
      </c>
      <c r="K598" s="84">
        <f>'Datos y Cálculos'!T598</f>
        <v>47.47999999999999</v>
      </c>
      <c r="L598" s="40">
        <f>'Datos y Cálculos'!U598</f>
        <v>255.97205179472232</v>
      </c>
      <c r="M598" s="13">
        <f>'Datos y Cálculos'!V598</f>
        <v>0.98264634063141931</v>
      </c>
      <c r="N598" s="84">
        <f t="shared" si="175"/>
        <v>379.27751788137715</v>
      </c>
      <c r="O598" s="84">
        <f t="shared" si="176"/>
        <v>321.27289784500817</v>
      </c>
      <c r="Q598" s="3">
        <f t="shared" si="177"/>
        <v>379.27751788137715</v>
      </c>
      <c r="R598" s="40">
        <f t="shared" si="178"/>
        <v>321.27289784500817</v>
      </c>
      <c r="S598" s="126">
        <f t="shared" si="179"/>
        <v>0.15293450653331497</v>
      </c>
      <c r="U598" s="89">
        <f t="shared" si="167"/>
        <v>7.0774906300567111E-2</v>
      </c>
      <c r="V598" s="159">
        <f t="shared" si="168"/>
        <v>1.9992499054820423E-2</v>
      </c>
      <c r="W598" s="160"/>
      <c r="AA598" s="126">
        <f t="shared" si="169"/>
        <v>0.47966166400636973</v>
      </c>
      <c r="AB598" s="95">
        <f t="shared" si="170"/>
        <v>0.40630484411860684</v>
      </c>
      <c r="AC598" s="130">
        <f t="shared" si="166"/>
        <v>7.3356819887762881E-2</v>
      </c>
      <c r="AE598" s="3">
        <f t="shared" si="171"/>
        <v>33.644918003020337</v>
      </c>
      <c r="AF598" s="40">
        <f t="shared" si="172"/>
        <v>31.202901135200065</v>
      </c>
      <c r="AG598" s="3">
        <f t="shared" si="173"/>
        <v>2.4420168678202714</v>
      </c>
      <c r="AH598" s="94">
        <f t="shared" si="174"/>
        <v>7.2582042482643216E-2</v>
      </c>
    </row>
    <row r="599" spans="2:34" x14ac:dyDescent="0.25">
      <c r="B599" s="26" t="s">
        <v>4539</v>
      </c>
      <c r="C599" s="29">
        <v>301.52</v>
      </c>
      <c r="D599" s="29">
        <v>239.3</v>
      </c>
      <c r="E599" s="29">
        <v>145.97</v>
      </c>
      <c r="F599" s="15">
        <v>30</v>
      </c>
      <c r="G599" s="15">
        <f t="shared" si="163"/>
        <v>175.97</v>
      </c>
      <c r="H599" s="40">
        <f t="shared" si="164"/>
        <v>297.03523511529738</v>
      </c>
      <c r="I599" s="42">
        <f t="shared" si="165"/>
        <v>0.80562832859580846</v>
      </c>
      <c r="J599" s="29">
        <v>459.9</v>
      </c>
      <c r="K599" s="84">
        <f>'Datos y Cálculos'!T599</f>
        <v>55.97</v>
      </c>
      <c r="L599" s="40">
        <f>'Datos y Cálculos'!U599</f>
        <v>245.75827737840288</v>
      </c>
      <c r="M599" s="13">
        <f>'Datos y Cálculos'!V599</f>
        <v>0.97372101787457266</v>
      </c>
      <c r="N599" s="84">
        <f t="shared" si="175"/>
        <v>372.8116803317842</v>
      </c>
      <c r="O599" s="84">
        <f t="shared" si="176"/>
        <v>308.45349478260789</v>
      </c>
      <c r="Q599" s="3">
        <f t="shared" si="177"/>
        <v>372.81168033178415</v>
      </c>
      <c r="R599" s="40">
        <f t="shared" si="178"/>
        <v>308.45349478260789</v>
      </c>
      <c r="S599" s="126">
        <f t="shared" si="179"/>
        <v>0.17262920918116254</v>
      </c>
      <c r="U599" s="89">
        <f t="shared" si="167"/>
        <v>6.8382366103969763E-2</v>
      </c>
      <c r="V599" s="159">
        <f t="shared" si="168"/>
        <v>2.1571735349716434E-2</v>
      </c>
      <c r="W599" s="160"/>
      <c r="AA599" s="126">
        <f t="shared" si="169"/>
        <v>0.47148450018301175</v>
      </c>
      <c r="AB599" s="95">
        <f t="shared" si="170"/>
        <v>0.39009250377524268</v>
      </c>
      <c r="AC599" s="130">
        <f t="shared" si="166"/>
        <v>8.1391996407769063E-2</v>
      </c>
      <c r="AE599" s="3">
        <f t="shared" si="171"/>
        <v>33.352677223065413</v>
      </c>
      <c r="AF599" s="40">
        <f t="shared" si="172"/>
        <v>30.717761925697374</v>
      </c>
      <c r="AG599" s="3">
        <f t="shared" si="173"/>
        <v>2.634915297368039</v>
      </c>
      <c r="AH599" s="94">
        <f t="shared" si="174"/>
        <v>7.9001612966344892E-2</v>
      </c>
    </row>
    <row r="600" spans="2:34" x14ac:dyDescent="0.25">
      <c r="B600" s="26" t="s">
        <v>4540</v>
      </c>
      <c r="C600" s="29">
        <v>326.35000000000002</v>
      </c>
      <c r="D600" s="29">
        <v>197.43</v>
      </c>
      <c r="E600" s="29">
        <v>126.92</v>
      </c>
      <c r="F600" s="15">
        <v>30</v>
      </c>
      <c r="G600" s="15">
        <f t="shared" si="163"/>
        <v>156.92000000000002</v>
      </c>
      <c r="H600" s="40">
        <f t="shared" si="164"/>
        <v>252.1953435335395</v>
      </c>
      <c r="I600" s="42">
        <f t="shared" si="165"/>
        <v>0.78284554042031218</v>
      </c>
      <c r="J600" s="29">
        <v>459.78</v>
      </c>
      <c r="K600" s="84">
        <f>'Datos y Cálculos'!T600</f>
        <v>36.920000000000016</v>
      </c>
      <c r="L600" s="40">
        <f>'Datos y Cálculos'!U600</f>
        <v>200.85241173558262</v>
      </c>
      <c r="M600" s="13">
        <f>'Datos y Cálculos'!V600</f>
        <v>0.98296056439646773</v>
      </c>
      <c r="N600" s="84">
        <f t="shared" si="175"/>
        <v>316.53271625534603</v>
      </c>
      <c r="O600" s="84">
        <f t="shared" si="176"/>
        <v>252.09172604983519</v>
      </c>
      <c r="Q600" s="3">
        <f t="shared" si="177"/>
        <v>316.53271625534603</v>
      </c>
      <c r="R600" s="40">
        <f t="shared" si="178"/>
        <v>252.09172604983516</v>
      </c>
      <c r="S600" s="126">
        <f t="shared" si="179"/>
        <v>0.20358398009489331</v>
      </c>
      <c r="U600" s="89">
        <f t="shared" si="167"/>
        <v>4.9294936546313811E-2</v>
      </c>
      <c r="V600" s="159">
        <f t="shared" si="168"/>
        <v>1.8028219281663514E-2</v>
      </c>
      <c r="W600" s="160"/>
      <c r="AA600" s="126">
        <f t="shared" si="169"/>
        <v>0.40031006910085637</v>
      </c>
      <c r="AB600" s="95">
        <f t="shared" si="170"/>
        <v>0.31881335196124228</v>
      </c>
      <c r="AC600" s="130">
        <f t="shared" si="166"/>
        <v>8.1496717139614094E-2</v>
      </c>
      <c r="AE600" s="3">
        <f t="shared" si="171"/>
        <v>31.021211566105013</v>
      </c>
      <c r="AF600" s="40">
        <f t="shared" si="172"/>
        <v>28.819124900407761</v>
      </c>
      <c r="AG600" s="3">
        <f t="shared" si="173"/>
        <v>2.2020866656972515</v>
      </c>
      <c r="AH600" s="94">
        <f t="shared" si="174"/>
        <v>7.0986481653196876E-2</v>
      </c>
    </row>
    <row r="601" spans="2:34" x14ac:dyDescent="0.25">
      <c r="B601" s="26" t="s">
        <v>4541</v>
      </c>
      <c r="C601" s="29">
        <v>354.98</v>
      </c>
      <c r="D601" s="29">
        <v>239.73</v>
      </c>
      <c r="E601" s="29">
        <v>136.66999999999999</v>
      </c>
      <c r="F601" s="15">
        <v>30</v>
      </c>
      <c r="G601" s="15">
        <f t="shared" si="163"/>
        <v>166.67</v>
      </c>
      <c r="H601" s="40">
        <f t="shared" si="164"/>
        <v>291.97493351313562</v>
      </c>
      <c r="I601" s="42">
        <f t="shared" si="165"/>
        <v>0.82106363418082529</v>
      </c>
      <c r="J601" s="29">
        <v>459.42</v>
      </c>
      <c r="K601" s="84">
        <f>'Datos y Cálculos'!T601</f>
        <v>46.669999999999987</v>
      </c>
      <c r="L601" s="40">
        <f>'Datos y Cálculos'!U601</f>
        <v>244.23055050505045</v>
      </c>
      <c r="M601" s="13">
        <f>'Datos y Cálculos'!V601</f>
        <v>0.98157253261009458</v>
      </c>
      <c r="N601" s="84">
        <f t="shared" si="175"/>
        <v>366.46044882702597</v>
      </c>
      <c r="O601" s="84">
        <f t="shared" si="176"/>
        <v>306.53603060526387</v>
      </c>
      <c r="Q601" s="3">
        <f t="shared" si="177"/>
        <v>366.46044882702597</v>
      </c>
      <c r="R601" s="40">
        <f t="shared" si="178"/>
        <v>306.53603060526387</v>
      </c>
      <c r="S601" s="126">
        <f t="shared" si="179"/>
        <v>0.16352219840795745</v>
      </c>
      <c r="U601" s="89">
        <f t="shared" si="167"/>
        <v>6.6072284192816633E-2</v>
      </c>
      <c r="V601" s="159">
        <f t="shared" si="168"/>
        <v>1.9841829867674847E-2</v>
      </c>
      <c r="W601" s="160"/>
      <c r="AA601" s="126">
        <f t="shared" si="169"/>
        <v>0.46345227541767559</v>
      </c>
      <c r="AB601" s="95">
        <f t="shared" si="170"/>
        <v>0.38766754048420704</v>
      </c>
      <c r="AC601" s="130">
        <f t="shared" si="166"/>
        <v>7.5784734933468545E-2</v>
      </c>
      <c r="AE601" s="3">
        <f t="shared" si="171"/>
        <v>33.070508446785176</v>
      </c>
      <c r="AF601" s="40">
        <f t="shared" si="172"/>
        <v>30.64689531605957</v>
      </c>
      <c r="AG601" s="3">
        <f t="shared" si="173"/>
        <v>2.4236131307256059</v>
      </c>
      <c r="AH601" s="94">
        <f t="shared" si="174"/>
        <v>7.3286237332139015E-2</v>
      </c>
    </row>
    <row r="602" spans="2:34" x14ac:dyDescent="0.25">
      <c r="B602" s="26" t="s">
        <v>4542</v>
      </c>
      <c r="C602" s="29">
        <v>367.74</v>
      </c>
      <c r="D602" s="29">
        <v>246.8</v>
      </c>
      <c r="E602" s="29">
        <v>135.43</v>
      </c>
      <c r="F602" s="15">
        <v>30</v>
      </c>
      <c r="G602" s="15">
        <f t="shared" si="163"/>
        <v>165.43</v>
      </c>
      <c r="H602" s="40">
        <f t="shared" si="164"/>
        <v>297.11500281877386</v>
      </c>
      <c r="I602" s="42">
        <f t="shared" si="165"/>
        <v>0.83065478908359391</v>
      </c>
      <c r="J602" s="29">
        <v>457.12</v>
      </c>
      <c r="K602" s="84">
        <f>'Datos y Cálculos'!T602</f>
        <v>45.430000000000007</v>
      </c>
      <c r="L602" s="40">
        <f>'Datos y Cálculos'!U602</f>
        <v>250.94645823362401</v>
      </c>
      <c r="M602" s="13">
        <f>'Datos y Cálculos'!V602</f>
        <v>0.98347672143767106</v>
      </c>
      <c r="N602" s="84">
        <f t="shared" si="175"/>
        <v>372.91179751672939</v>
      </c>
      <c r="O602" s="84">
        <f t="shared" si="176"/>
        <v>314.96522872470871</v>
      </c>
      <c r="Q602" s="3">
        <f t="shared" si="177"/>
        <v>372.91179751672934</v>
      </c>
      <c r="R602" s="40">
        <f t="shared" si="178"/>
        <v>314.96522872470871</v>
      </c>
      <c r="S602" s="126">
        <f t="shared" si="179"/>
        <v>0.15538947595086761</v>
      </c>
      <c r="U602" s="89">
        <f t="shared" si="167"/>
        <v>6.8419098693761823E-2</v>
      </c>
      <c r="V602" s="159">
        <f t="shared" si="168"/>
        <v>1.9611175803402638E-2</v>
      </c>
      <c r="W602" s="160"/>
      <c r="AA602" s="126">
        <f t="shared" si="169"/>
        <v>0.47161111558535534</v>
      </c>
      <c r="AB602" s="95">
        <f t="shared" si="170"/>
        <v>0.3983277114819429</v>
      </c>
      <c r="AC602" s="130">
        <f t="shared" si="166"/>
        <v>7.3283404103412442E-2</v>
      </c>
      <c r="AE602" s="3">
        <f t="shared" si="171"/>
        <v>33.357163986007102</v>
      </c>
      <c r="AF602" s="40">
        <f t="shared" si="172"/>
        <v>30.961724477500486</v>
      </c>
      <c r="AG602" s="3">
        <f t="shared" si="173"/>
        <v>2.395439508506616</v>
      </c>
      <c r="AH602" s="94">
        <f t="shared" si="174"/>
        <v>7.1811845560715848E-2</v>
      </c>
    </row>
    <row r="603" spans="2:34" x14ac:dyDescent="0.25">
      <c r="B603" s="26" t="s">
        <v>4543</v>
      </c>
      <c r="C603" s="29">
        <v>363.5</v>
      </c>
      <c r="D603" s="29">
        <v>248.46</v>
      </c>
      <c r="E603" s="29">
        <v>136.59</v>
      </c>
      <c r="F603" s="15">
        <v>30</v>
      </c>
      <c r="G603" s="15">
        <f t="shared" si="163"/>
        <v>166.59</v>
      </c>
      <c r="H603" s="40">
        <f t="shared" si="164"/>
        <v>299.13976616290921</v>
      </c>
      <c r="I603" s="42">
        <f t="shared" si="165"/>
        <v>0.83058164812728574</v>
      </c>
      <c r="J603" s="29">
        <v>457.54</v>
      </c>
      <c r="K603" s="84">
        <f>'Datos y Cálculos'!T603</f>
        <v>46.59</v>
      </c>
      <c r="L603" s="40">
        <f>'Datos y Cálculos'!U603</f>
        <v>252.79042644055966</v>
      </c>
      <c r="M603" s="13">
        <f>'Datos y Cálculos'!V603</f>
        <v>0.98286949984010608</v>
      </c>
      <c r="N603" s="84">
        <f t="shared" si="175"/>
        <v>375.45309678147248</v>
      </c>
      <c r="O603" s="84">
        <f t="shared" si="176"/>
        <v>317.27961033482046</v>
      </c>
      <c r="Q603" s="3">
        <f t="shared" si="177"/>
        <v>375.45309678147248</v>
      </c>
      <c r="R603" s="40">
        <f t="shared" si="178"/>
        <v>317.27961033482052</v>
      </c>
      <c r="S603" s="126">
        <f t="shared" si="179"/>
        <v>0.15494208716171831</v>
      </c>
      <c r="U603" s="89">
        <f t="shared" si="167"/>
        <v>6.9354793718336499E-2</v>
      </c>
      <c r="V603" s="159">
        <f t="shared" si="168"/>
        <v>1.982694896030246E-2</v>
      </c>
      <c r="W603" s="160"/>
      <c r="AA603" s="126">
        <f t="shared" si="169"/>
        <v>0.47482502565541146</v>
      </c>
      <c r="AB603" s="95">
        <f t="shared" si="170"/>
        <v>0.40125464514374548</v>
      </c>
      <c r="AC603" s="130">
        <f t="shared" si="166"/>
        <v>7.3570380511665978E-2</v>
      </c>
      <c r="AE603" s="3">
        <f t="shared" si="171"/>
        <v>33.471456002571983</v>
      </c>
      <c r="AF603" s="40">
        <f t="shared" si="172"/>
        <v>31.049660524892762</v>
      </c>
      <c r="AG603" s="3">
        <f t="shared" si="173"/>
        <v>2.4217954776792219</v>
      </c>
      <c r="AH603" s="94">
        <f t="shared" si="174"/>
        <v>7.2354052285419801E-2</v>
      </c>
    </row>
    <row r="604" spans="2:34" x14ac:dyDescent="0.25">
      <c r="B604" s="26" t="s">
        <v>4544</v>
      </c>
      <c r="C604" s="29">
        <v>329.07</v>
      </c>
      <c r="D604" s="29">
        <v>239.92</v>
      </c>
      <c r="E604" s="29">
        <v>136.91</v>
      </c>
      <c r="F604" s="15">
        <v>30</v>
      </c>
      <c r="G604" s="15">
        <f t="shared" si="163"/>
        <v>166.91</v>
      </c>
      <c r="H604" s="40">
        <f t="shared" si="164"/>
        <v>292.26794983370996</v>
      </c>
      <c r="I604" s="42">
        <f t="shared" si="165"/>
        <v>0.82089055654753085</v>
      </c>
      <c r="J604" s="29">
        <v>459.48</v>
      </c>
      <c r="K604" s="84">
        <f>'Datos y Cálculos'!T604</f>
        <v>46.91</v>
      </c>
      <c r="L604" s="40">
        <f>'Datos y Cálculos'!U604</f>
        <v>244.4629920867369</v>
      </c>
      <c r="M604" s="13">
        <f>'Datos y Cálculos'!V604</f>
        <v>0.98141644243180559</v>
      </c>
      <c r="N604" s="84">
        <f t="shared" si="175"/>
        <v>366.82821633041846</v>
      </c>
      <c r="O604" s="84">
        <f t="shared" si="176"/>
        <v>306.82777019169328</v>
      </c>
      <c r="Q604" s="3">
        <f t="shared" si="177"/>
        <v>366.82821633041846</v>
      </c>
      <c r="R604" s="40">
        <f t="shared" si="178"/>
        <v>306.82777019169333</v>
      </c>
      <c r="S604" s="126">
        <f t="shared" si="179"/>
        <v>0.16356551504936589</v>
      </c>
      <c r="U604" s="89">
        <f t="shared" si="167"/>
        <v>6.6204966625708891E-2</v>
      </c>
      <c r="V604" s="159">
        <f t="shared" si="168"/>
        <v>1.9886472589792065E-2</v>
      </c>
      <c r="W604" s="160"/>
      <c r="AA604" s="126">
        <f t="shared" si="169"/>
        <v>0.46391738068842853</v>
      </c>
      <c r="AB604" s="95">
        <f t="shared" si="170"/>
        <v>0.38803649537577284</v>
      </c>
      <c r="AC604" s="130">
        <f t="shared" si="166"/>
        <v>7.5880885312655688E-2</v>
      </c>
      <c r="AE604" s="3">
        <f t="shared" si="171"/>
        <v>33.086715162028625</v>
      </c>
      <c r="AF604" s="40">
        <f t="shared" si="172"/>
        <v>30.657649072163856</v>
      </c>
      <c r="AG604" s="3">
        <f t="shared" si="173"/>
        <v>2.4290660898647687</v>
      </c>
      <c r="AH604" s="94">
        <f t="shared" si="174"/>
        <v>7.3415147982185958E-2</v>
      </c>
    </row>
    <row r="605" spans="2:34" x14ac:dyDescent="0.25">
      <c r="B605" s="26" t="s">
        <v>4545</v>
      </c>
      <c r="C605" s="29">
        <v>325.77999999999997</v>
      </c>
      <c r="D605" s="29">
        <v>218.76</v>
      </c>
      <c r="E605" s="29">
        <v>133.21</v>
      </c>
      <c r="F605" s="15">
        <v>30</v>
      </c>
      <c r="G605" s="15">
        <f t="shared" si="163"/>
        <v>163.21</v>
      </c>
      <c r="H605" s="40">
        <f t="shared" si="164"/>
        <v>272.93486713866366</v>
      </c>
      <c r="I605" s="42">
        <f t="shared" si="165"/>
        <v>0.80150990708292202</v>
      </c>
      <c r="J605" s="29">
        <v>460.82</v>
      </c>
      <c r="K605" s="84">
        <f>'Datos y Cálculos'!T605</f>
        <v>43.210000000000008</v>
      </c>
      <c r="L605" s="40">
        <f>'Datos y Cálculos'!U605</f>
        <v>222.98664018276969</v>
      </c>
      <c r="M605" s="13">
        <f>'Datos y Cálculos'!V605</f>
        <v>0.98104532101427533</v>
      </c>
      <c r="N605" s="84">
        <f t="shared" si="175"/>
        <v>342.56308481248311</v>
      </c>
      <c r="O605" s="84">
        <f t="shared" si="176"/>
        <v>279.87260159828764</v>
      </c>
      <c r="Q605" s="3">
        <f t="shared" si="177"/>
        <v>342.56308481248311</v>
      </c>
      <c r="R605" s="40">
        <f t="shared" si="178"/>
        <v>279.87260159828759</v>
      </c>
      <c r="S605" s="126">
        <f t="shared" si="179"/>
        <v>0.18300419979143956</v>
      </c>
      <c r="U605" s="89">
        <f t="shared" si="167"/>
        <v>5.7735937801512288E-2</v>
      </c>
      <c r="V605" s="159">
        <f t="shared" si="168"/>
        <v>1.9198230623818528E-2</v>
      </c>
      <c r="W605" s="160"/>
      <c r="AA605" s="126">
        <f t="shared" si="169"/>
        <v>0.43322994783914864</v>
      </c>
      <c r="AB605" s="95">
        <f t="shared" si="170"/>
        <v>0.35394704790915826</v>
      </c>
      <c r="AC605" s="130">
        <f t="shared" si="166"/>
        <v>7.928289992999038E-2</v>
      </c>
      <c r="AE605" s="3">
        <f t="shared" si="171"/>
        <v>32.052251627178158</v>
      </c>
      <c r="AF605" s="40">
        <f t="shared" si="172"/>
        <v>29.707251990708762</v>
      </c>
      <c r="AG605" s="3">
        <f t="shared" si="173"/>
        <v>2.3449996364693959</v>
      </c>
      <c r="AH605" s="94">
        <f t="shared" si="174"/>
        <v>7.3161775457952327E-2</v>
      </c>
    </row>
    <row r="606" spans="2:34" x14ac:dyDescent="0.25">
      <c r="B606" s="26" t="s">
        <v>4546</v>
      </c>
      <c r="C606" s="29">
        <v>320.51</v>
      </c>
      <c r="D606" s="29">
        <v>230.06</v>
      </c>
      <c r="E606" s="29">
        <v>128.57</v>
      </c>
      <c r="F606" s="15">
        <v>30</v>
      </c>
      <c r="G606" s="15">
        <f t="shared" si="163"/>
        <v>158.57</v>
      </c>
      <c r="H606" s="40">
        <f t="shared" si="164"/>
        <v>279.41375860898478</v>
      </c>
      <c r="I606" s="42">
        <f t="shared" si="165"/>
        <v>0.82336675597263242</v>
      </c>
      <c r="J606" s="29">
        <v>460.75</v>
      </c>
      <c r="K606" s="84">
        <f>'Datos y Cálculos'!T606</f>
        <v>38.569999999999993</v>
      </c>
      <c r="L606" s="40">
        <f>'Datos y Cálculos'!U606</f>
        <v>233.27076220563947</v>
      </c>
      <c r="M606" s="13">
        <f>'Datos y Cálculos'!V606</f>
        <v>0.98623589953888424</v>
      </c>
      <c r="N606" s="84">
        <f t="shared" si="175"/>
        <v>350.69480162648364</v>
      </c>
      <c r="O606" s="84">
        <f t="shared" si="176"/>
        <v>292.78029859455467</v>
      </c>
      <c r="Q606" s="3">
        <f t="shared" si="177"/>
        <v>350.6948016264837</v>
      </c>
      <c r="R606" s="40">
        <f t="shared" si="178"/>
        <v>292.78029859455467</v>
      </c>
      <c r="S606" s="126">
        <f t="shared" si="179"/>
        <v>0.16514217708197543</v>
      </c>
      <c r="U606" s="89">
        <f t="shared" si="167"/>
        <v>6.0509527192816645E-2</v>
      </c>
      <c r="V606" s="159">
        <f t="shared" si="168"/>
        <v>1.8335137996219299E-2</v>
      </c>
      <c r="W606" s="160"/>
      <c r="AA606" s="126">
        <f t="shared" si="169"/>
        <v>0.44351390255394407</v>
      </c>
      <c r="AB606" s="95">
        <f t="shared" si="170"/>
        <v>0.37027105112006264</v>
      </c>
      <c r="AC606" s="130">
        <f t="shared" si="166"/>
        <v>7.3242851433881428E-2</v>
      </c>
      <c r="AE606" s="3">
        <f t="shared" si="171"/>
        <v>32.391036291336462</v>
      </c>
      <c r="AF606" s="40">
        <f t="shared" si="172"/>
        <v>30.15146053155749</v>
      </c>
      <c r="AG606" s="3">
        <f t="shared" si="173"/>
        <v>2.2395757597789725</v>
      </c>
      <c r="AH606" s="94">
        <f t="shared" si="174"/>
        <v>6.9141837255079941E-2</v>
      </c>
    </row>
    <row r="607" spans="2:34" x14ac:dyDescent="0.25">
      <c r="B607" s="26" t="s">
        <v>4547</v>
      </c>
      <c r="C607" s="29">
        <v>432.4</v>
      </c>
      <c r="D607" s="29">
        <v>267.77</v>
      </c>
      <c r="E607" s="29">
        <v>160.77000000000001</v>
      </c>
      <c r="F607" s="15">
        <v>30</v>
      </c>
      <c r="G607" s="15">
        <f t="shared" si="163"/>
        <v>190.77</v>
      </c>
      <c r="H607" s="40">
        <f t="shared" si="164"/>
        <v>328.77646783186901</v>
      </c>
      <c r="I607" s="42">
        <f t="shared" si="165"/>
        <v>0.81444393440266916</v>
      </c>
      <c r="J607" s="29">
        <v>457.12</v>
      </c>
      <c r="K607" s="84">
        <f>'Datos y Cálculos'!T607</f>
        <v>70.77000000000001</v>
      </c>
      <c r="L607" s="40">
        <f>'Datos y Cálculos'!U607</f>
        <v>276.96419588098388</v>
      </c>
      <c r="M607" s="13">
        <f>'Datos y Cálculos'!V607</f>
        <v>0.96680366625823799</v>
      </c>
      <c r="N607" s="84">
        <f t="shared" si="175"/>
        <v>412.65039609987809</v>
      </c>
      <c r="O607" s="84">
        <f t="shared" si="176"/>
        <v>347.62033271255279</v>
      </c>
      <c r="Q607" s="3">
        <f t="shared" si="177"/>
        <v>412.65039609987809</v>
      </c>
      <c r="R607" s="40">
        <f t="shared" si="178"/>
        <v>347.62033271255279</v>
      </c>
      <c r="S607" s="126">
        <f t="shared" si="179"/>
        <v>0.15759118130492566</v>
      </c>
      <c r="U607" s="89">
        <f t="shared" si="167"/>
        <v>8.3777931905482037E-2</v>
      </c>
      <c r="V607" s="159">
        <f t="shared" si="168"/>
        <v>2.432470321361058E-2</v>
      </c>
      <c r="W607" s="160"/>
      <c r="AA607" s="126">
        <f t="shared" si="169"/>
        <v>0.52186740925693498</v>
      </c>
      <c r="AB607" s="95">
        <f t="shared" si="170"/>
        <v>0.43962570774759346</v>
      </c>
      <c r="AC607" s="130">
        <f t="shared" si="166"/>
        <v>8.2241701509341514E-2</v>
      </c>
      <c r="AE607" s="3">
        <f t="shared" si="171"/>
        <v>35.233194074602544</v>
      </c>
      <c r="AF607" s="40">
        <f t="shared" si="172"/>
        <v>32.262012963653</v>
      </c>
      <c r="AG607" s="3">
        <f t="shared" si="173"/>
        <v>2.9711811109495443</v>
      </c>
      <c r="AH607" s="94">
        <f t="shared" si="174"/>
        <v>8.4329030875213373E-2</v>
      </c>
    </row>
    <row r="608" spans="2:34" x14ac:dyDescent="0.25">
      <c r="B608" s="26" t="s">
        <v>4548</v>
      </c>
      <c r="C608" s="29">
        <v>358.58</v>
      </c>
      <c r="D608" s="29">
        <v>239.33</v>
      </c>
      <c r="E608" s="29">
        <v>138.24</v>
      </c>
      <c r="F608" s="15">
        <v>30</v>
      </c>
      <c r="G608" s="15">
        <f t="shared" si="163"/>
        <v>168.24</v>
      </c>
      <c r="H608" s="40">
        <f t="shared" si="164"/>
        <v>292.54665696261173</v>
      </c>
      <c r="I608" s="42">
        <f t="shared" si="165"/>
        <v>0.81809172760633198</v>
      </c>
      <c r="J608" s="29">
        <v>460.34</v>
      </c>
      <c r="K608" s="84">
        <f>'Datos y Cálculos'!T608</f>
        <v>48.240000000000009</v>
      </c>
      <c r="L608" s="40">
        <f>'Datos y Cálculos'!U608</f>
        <v>244.14329091744463</v>
      </c>
      <c r="M608" s="13">
        <f>'Datos y Cálculos'!V608</f>
        <v>0.98028497568228401</v>
      </c>
      <c r="N608" s="84">
        <f t="shared" si="175"/>
        <v>367.17802423454128</v>
      </c>
      <c r="O608" s="84">
        <f t="shared" si="176"/>
        <v>306.42651028701692</v>
      </c>
      <c r="Q608" s="3">
        <f t="shared" si="177"/>
        <v>367.17802423454134</v>
      </c>
      <c r="R608" s="40">
        <f t="shared" si="178"/>
        <v>306.42651028701692</v>
      </c>
      <c r="S608" s="126">
        <f t="shared" si="179"/>
        <v>0.16545520139494607</v>
      </c>
      <c r="U608" s="89">
        <f t="shared" si="167"/>
        <v>6.6331293128544438E-2</v>
      </c>
      <c r="V608" s="159">
        <f t="shared" si="168"/>
        <v>2.0133867674858238E-2</v>
      </c>
      <c r="W608" s="160"/>
      <c r="AA608" s="126">
        <f t="shared" si="169"/>
        <v>0.46435977295652658</v>
      </c>
      <c r="AB608" s="95">
        <f t="shared" si="170"/>
        <v>0.38752903320229304</v>
      </c>
      <c r="AC608" s="130">
        <f t="shared" si="166"/>
        <v>7.6830739754233546E-2</v>
      </c>
      <c r="AE608" s="3">
        <f t="shared" si="171"/>
        <v>33.102145521681578</v>
      </c>
      <c r="AF608" s="40">
        <f t="shared" si="172"/>
        <v>30.642860949920632</v>
      </c>
      <c r="AG608" s="3">
        <f t="shared" si="173"/>
        <v>2.4592845717609464</v>
      </c>
      <c r="AH608" s="94">
        <f t="shared" si="174"/>
        <v>7.4293811866367965E-2</v>
      </c>
    </row>
    <row r="609" spans="2:34" x14ac:dyDescent="0.25">
      <c r="B609" s="26" t="s">
        <v>4549</v>
      </c>
      <c r="C609" s="29">
        <v>337.82</v>
      </c>
      <c r="D609" s="29">
        <v>228.53</v>
      </c>
      <c r="E609" s="29">
        <v>129.07</v>
      </c>
      <c r="F609" s="15">
        <v>30</v>
      </c>
      <c r="G609" s="15">
        <f t="shared" si="163"/>
        <v>159.07</v>
      </c>
      <c r="H609" s="40">
        <f t="shared" si="164"/>
        <v>278.44070428010343</v>
      </c>
      <c r="I609" s="42">
        <f t="shared" si="165"/>
        <v>0.82074925284668621</v>
      </c>
      <c r="J609" s="29">
        <v>460.69</v>
      </c>
      <c r="K609" s="84">
        <f>'Datos y Cálculos'!T609</f>
        <v>39.069999999999993</v>
      </c>
      <c r="L609" s="40">
        <f>'Datos y Cálculos'!U609</f>
        <v>231.84569394319143</v>
      </c>
      <c r="M609" s="13">
        <f>'Datos y Cálculos'!V609</f>
        <v>0.98569870379389546</v>
      </c>
      <c r="N609" s="84">
        <f t="shared" si="175"/>
        <v>349.47351210753635</v>
      </c>
      <c r="O609" s="84">
        <f t="shared" si="176"/>
        <v>290.99168219251561</v>
      </c>
      <c r="Q609" s="3">
        <f t="shared" si="177"/>
        <v>349.47351210753629</v>
      </c>
      <c r="R609" s="40">
        <f t="shared" si="178"/>
        <v>290.99168219251561</v>
      </c>
      <c r="S609" s="126">
        <f t="shared" si="179"/>
        <v>0.16734266801034492</v>
      </c>
      <c r="U609" s="89">
        <f t="shared" si="167"/>
        <v>6.0088813947069948E-2</v>
      </c>
      <c r="V609" s="159">
        <f t="shared" si="168"/>
        <v>1.8428143667296802E-2</v>
      </c>
      <c r="W609" s="160"/>
      <c r="AA609" s="126">
        <f t="shared" si="169"/>
        <v>0.44196937187318003</v>
      </c>
      <c r="AB609" s="95">
        <f t="shared" si="170"/>
        <v>0.36800903800506579</v>
      </c>
      <c r="AC609" s="130">
        <f t="shared" si="166"/>
        <v>7.3960333868114236E-2</v>
      </c>
      <c r="AE609" s="3">
        <f t="shared" si="171"/>
        <v>32.33964757600819</v>
      </c>
      <c r="AF609" s="40">
        <f t="shared" si="172"/>
        <v>30.088711484689302</v>
      </c>
      <c r="AG609" s="3">
        <f t="shared" si="173"/>
        <v>2.2509360913188878</v>
      </c>
      <c r="AH609" s="94">
        <f t="shared" si="174"/>
        <v>6.960298766486217E-2</v>
      </c>
    </row>
    <row r="610" spans="2:34" x14ac:dyDescent="0.25">
      <c r="B610" s="26" t="s">
        <v>4550</v>
      </c>
      <c r="C610" s="29">
        <v>345.74</v>
      </c>
      <c r="D610" s="29">
        <v>234.46</v>
      </c>
      <c r="E610" s="29">
        <v>138.24</v>
      </c>
      <c r="F610" s="15">
        <v>30</v>
      </c>
      <c r="G610" s="15">
        <f t="shared" si="163"/>
        <v>168.24</v>
      </c>
      <c r="H610" s="40">
        <f t="shared" si="164"/>
        <v>288.57614107891874</v>
      </c>
      <c r="I610" s="42">
        <f t="shared" si="165"/>
        <v>0.81247188046596253</v>
      </c>
      <c r="J610" s="29">
        <v>460.09</v>
      </c>
      <c r="K610" s="84">
        <f>'Datos y Cálculos'!T610</f>
        <v>48.240000000000009</v>
      </c>
      <c r="L610" s="40">
        <f>'Datos y Cálculos'!U610</f>
        <v>239.37123720280181</v>
      </c>
      <c r="M610" s="13">
        <f>'Datos y Cálculos'!V610</f>
        <v>0.97948275966572851</v>
      </c>
      <c r="N610" s="84">
        <f t="shared" si="175"/>
        <v>362.19459289916773</v>
      </c>
      <c r="O610" s="84">
        <f t="shared" si="176"/>
        <v>300.43706138106825</v>
      </c>
      <c r="Q610" s="3">
        <f t="shared" si="177"/>
        <v>362.19459289916773</v>
      </c>
      <c r="R610" s="40">
        <f t="shared" si="178"/>
        <v>300.43706138106825</v>
      </c>
      <c r="S610" s="126">
        <f t="shared" si="179"/>
        <v>0.17050925863846988</v>
      </c>
      <c r="U610" s="89">
        <f t="shared" si="167"/>
        <v>6.4542982177693775E-2</v>
      </c>
      <c r="V610" s="159">
        <f t="shared" si="168"/>
        <v>2.0133867674858228E-2</v>
      </c>
      <c r="W610" s="160"/>
      <c r="AA610" s="126">
        <f t="shared" si="169"/>
        <v>0.45805736679193448</v>
      </c>
      <c r="AB610" s="95">
        <f t="shared" si="170"/>
        <v>0.37995434476635209</v>
      </c>
      <c r="AC610" s="130">
        <f t="shared" si="166"/>
        <v>7.8103022025582391E-2</v>
      </c>
      <c r="AE610" s="3">
        <f t="shared" si="171"/>
        <v>32.883709322439536</v>
      </c>
      <c r="AF610" s="40">
        <f t="shared" si="172"/>
        <v>30.424424750678593</v>
      </c>
      <c r="AG610" s="3">
        <f t="shared" si="173"/>
        <v>2.4592845717609428</v>
      </c>
      <c r="AH610" s="94">
        <f t="shared" si="174"/>
        <v>7.4787322429065162E-2</v>
      </c>
    </row>
    <row r="611" spans="2:34" x14ac:dyDescent="0.25">
      <c r="B611" s="26" t="s">
        <v>4551</v>
      </c>
      <c r="C611" s="29">
        <v>326.11</v>
      </c>
      <c r="D611" s="29">
        <v>226.03</v>
      </c>
      <c r="E611" s="29">
        <v>127.78</v>
      </c>
      <c r="F611" s="15">
        <v>30</v>
      </c>
      <c r="G611" s="15">
        <f t="shared" si="163"/>
        <v>157.78</v>
      </c>
      <c r="H611" s="40">
        <f t="shared" si="164"/>
        <v>275.65211644389746</v>
      </c>
      <c r="I611" s="42">
        <f t="shared" si="165"/>
        <v>0.81998282079580231</v>
      </c>
      <c r="J611" s="29">
        <v>459.24</v>
      </c>
      <c r="K611" s="84">
        <f>'Datos y Cálculos'!T611</f>
        <v>37.78</v>
      </c>
      <c r="L611" s="40">
        <f>'Datos y Cálculos'!U611</f>
        <v>229.16563725829403</v>
      </c>
      <c r="M611" s="13">
        <f>'Datos y Cálculos'!V611</f>
        <v>0.9863171577737031</v>
      </c>
      <c r="N611" s="84">
        <f t="shared" si="175"/>
        <v>345.97352963385714</v>
      </c>
      <c r="O611" s="84">
        <f t="shared" si="176"/>
        <v>287.62791817410476</v>
      </c>
      <c r="Q611" s="3">
        <f t="shared" si="177"/>
        <v>345.97352963385714</v>
      </c>
      <c r="R611" s="40">
        <f t="shared" si="178"/>
        <v>287.62791817410476</v>
      </c>
      <c r="S611" s="126">
        <f t="shared" si="179"/>
        <v>0.16864183662114085</v>
      </c>
      <c r="U611" s="89">
        <f t="shared" si="167"/>
        <v>5.8891260137996219E-2</v>
      </c>
      <c r="V611" s="159">
        <f t="shared" si="168"/>
        <v>1.8188189035916826E-2</v>
      </c>
      <c r="W611" s="160"/>
      <c r="AA611" s="126">
        <f t="shared" si="169"/>
        <v>0.43754304197444038</v>
      </c>
      <c r="AB611" s="95">
        <f t="shared" si="170"/>
        <v>0.36375497977506988</v>
      </c>
      <c r="AC611" s="130">
        <f t="shared" si="166"/>
        <v>7.3788062199370508E-2</v>
      </c>
      <c r="AE611" s="3">
        <f t="shared" si="171"/>
        <v>32.193370385054656</v>
      </c>
      <c r="AF611" s="40">
        <f t="shared" si="172"/>
        <v>29.971743949108745</v>
      </c>
      <c r="AG611" s="3">
        <f t="shared" si="173"/>
        <v>2.221626435945911</v>
      </c>
      <c r="AH611" s="94">
        <f t="shared" si="174"/>
        <v>6.9008817945239831E-2</v>
      </c>
    </row>
    <row r="612" spans="2:34" x14ac:dyDescent="0.25">
      <c r="B612" s="26" t="s">
        <v>4552</v>
      </c>
      <c r="C612" s="29">
        <v>345.18</v>
      </c>
      <c r="D612" s="29">
        <v>238.01</v>
      </c>
      <c r="E612" s="29">
        <v>138.97</v>
      </c>
      <c r="F612" s="15">
        <v>30</v>
      </c>
      <c r="G612" s="15">
        <f t="shared" si="163"/>
        <v>168.97</v>
      </c>
      <c r="H612" s="40">
        <f t="shared" si="164"/>
        <v>291.88974116950391</v>
      </c>
      <c r="I612" s="42">
        <f t="shared" si="165"/>
        <v>0.81541063775100164</v>
      </c>
      <c r="J612" s="29">
        <v>458.79</v>
      </c>
      <c r="K612" s="84">
        <f>'Datos y Cálculos'!T612</f>
        <v>48.97</v>
      </c>
      <c r="L612" s="40">
        <f>'Datos y Cálculos'!U612</f>
        <v>242.99551641954218</v>
      </c>
      <c r="M612" s="13">
        <f>'Datos y Cálculos'!V612</f>
        <v>0.97948309296812508</v>
      </c>
      <c r="N612" s="84">
        <f t="shared" si="175"/>
        <v>366.35352312587668</v>
      </c>
      <c r="O612" s="84">
        <f t="shared" si="176"/>
        <v>304.98592786238004</v>
      </c>
      <c r="Q612" s="3">
        <f t="shared" si="177"/>
        <v>366.35352312587673</v>
      </c>
      <c r="R612" s="40">
        <f t="shared" si="178"/>
        <v>304.98592786238004</v>
      </c>
      <c r="S612" s="126">
        <f t="shared" si="179"/>
        <v>0.16750922644303645</v>
      </c>
      <c r="U612" s="89">
        <f t="shared" si="167"/>
        <v>6.6033732722117197E-2</v>
      </c>
      <c r="V612" s="159">
        <f t="shared" si="168"/>
        <v>2.0269655954631385E-2</v>
      </c>
      <c r="W612" s="160"/>
      <c r="AA612" s="126">
        <f t="shared" si="169"/>
        <v>0.46331704947540303</v>
      </c>
      <c r="AB612" s="95">
        <f t="shared" si="170"/>
        <v>0.38570716891990825</v>
      </c>
      <c r="AC612" s="130">
        <f t="shared" si="166"/>
        <v>7.7609880555494781E-2</v>
      </c>
      <c r="AE612" s="3">
        <f t="shared" si="171"/>
        <v>33.065799513626345</v>
      </c>
      <c r="AF612" s="40">
        <f t="shared" si="172"/>
        <v>30.589928857817121</v>
      </c>
      <c r="AG612" s="3">
        <f t="shared" si="173"/>
        <v>2.4758706558092243</v>
      </c>
      <c r="AH612" s="94">
        <f t="shared" si="174"/>
        <v>7.4877084244974079E-2</v>
      </c>
    </row>
    <row r="613" spans="2:34" x14ac:dyDescent="0.25">
      <c r="B613" s="26" t="s">
        <v>4553</v>
      </c>
      <c r="C613" s="29">
        <v>340.08</v>
      </c>
      <c r="D613" s="29">
        <v>233.78</v>
      </c>
      <c r="E613" s="29">
        <v>134.01</v>
      </c>
      <c r="F613" s="15">
        <v>30</v>
      </c>
      <c r="G613" s="15">
        <f t="shared" si="163"/>
        <v>164.01</v>
      </c>
      <c r="H613" s="40">
        <f t="shared" si="164"/>
        <v>285.57375317070017</v>
      </c>
      <c r="I613" s="42">
        <f t="shared" si="165"/>
        <v>0.81863265585286216</v>
      </c>
      <c r="J613" s="29">
        <v>459.78</v>
      </c>
      <c r="K613" s="84">
        <f>'Datos y Cálculos'!T613</f>
        <v>44.009999999999991</v>
      </c>
      <c r="L613" s="40">
        <f>'Datos y Cálculos'!U613</f>
        <v>237.88646136339915</v>
      </c>
      <c r="M613" s="13">
        <f>'Datos y Cálculos'!V613</f>
        <v>0.98273772563657558</v>
      </c>
      <c r="N613" s="84">
        <f t="shared" si="175"/>
        <v>358.42626797085978</v>
      </c>
      <c r="O613" s="84">
        <f t="shared" si="176"/>
        <v>298.57350544505658</v>
      </c>
      <c r="Q613" s="3">
        <f t="shared" si="177"/>
        <v>358.42626797085978</v>
      </c>
      <c r="R613" s="40">
        <f t="shared" si="178"/>
        <v>298.57350544505658</v>
      </c>
      <c r="S613" s="126">
        <f t="shared" si="179"/>
        <v>0.16698765652596992</v>
      </c>
      <c r="U613" s="89">
        <f t="shared" si="167"/>
        <v>6.320693966918714E-2</v>
      </c>
      <c r="V613" s="159">
        <f t="shared" si="168"/>
        <v>1.9347039697542524E-2</v>
      </c>
      <c r="W613" s="160"/>
      <c r="AA613" s="126">
        <f t="shared" si="169"/>
        <v>0.45329167169952406</v>
      </c>
      <c r="AB613" s="95">
        <f t="shared" si="170"/>
        <v>0.37759755771968118</v>
      </c>
      <c r="AC613" s="130">
        <f t="shared" si="166"/>
        <v>7.5694113979842881E-2</v>
      </c>
      <c r="AE613" s="3">
        <f t="shared" si="171"/>
        <v>32.720516200211456</v>
      </c>
      <c r="AF613" s="40">
        <f t="shared" si="172"/>
        <v>30.357340033278199</v>
      </c>
      <c r="AG613" s="3">
        <f t="shared" si="173"/>
        <v>2.3631761669332576</v>
      </c>
      <c r="AH613" s="94">
        <f t="shared" si="174"/>
        <v>7.2223071068725497E-2</v>
      </c>
    </row>
    <row r="614" spans="2:34" x14ac:dyDescent="0.25">
      <c r="B614" s="26" t="s">
        <v>4554</v>
      </c>
      <c r="C614" s="29">
        <v>344.35</v>
      </c>
      <c r="D614" s="29">
        <v>228.91</v>
      </c>
      <c r="E614" s="29">
        <v>139.25</v>
      </c>
      <c r="F614" s="15">
        <v>30</v>
      </c>
      <c r="G614" s="15">
        <f t="shared" si="163"/>
        <v>169.25</v>
      </c>
      <c r="H614" s="40">
        <f t="shared" si="164"/>
        <v>284.6846511493024</v>
      </c>
      <c r="I614" s="42">
        <f t="shared" si="165"/>
        <v>0.80408268965631213</v>
      </c>
      <c r="J614" s="29">
        <v>459.65</v>
      </c>
      <c r="K614" s="84">
        <f>'Datos y Cálculos'!T614</f>
        <v>49.25</v>
      </c>
      <c r="L614" s="40">
        <f>'Datos y Cálculos'!U614</f>
        <v>234.14813815189734</v>
      </c>
      <c r="M614" s="13">
        <f>'Datos y Cálculos'!V614</f>
        <v>0.97762895663727534</v>
      </c>
      <c r="N614" s="84">
        <f t="shared" si="175"/>
        <v>357.3103477721836</v>
      </c>
      <c r="O614" s="84">
        <f t="shared" si="176"/>
        <v>293.88150128749481</v>
      </c>
      <c r="Q614" s="3">
        <f t="shared" si="177"/>
        <v>357.3103477721836</v>
      </c>
      <c r="R614" s="40">
        <f t="shared" si="178"/>
        <v>293.88150128749481</v>
      </c>
      <c r="S614" s="126">
        <f t="shared" si="179"/>
        <v>0.17751751909835589</v>
      </c>
      <c r="U614" s="89">
        <f t="shared" si="167"/>
        <v>6.2813976835538757E-2</v>
      </c>
      <c r="V614" s="159">
        <f t="shared" si="168"/>
        <v>2.0321739130434779E-2</v>
      </c>
      <c r="W614" s="160"/>
      <c r="AA614" s="126">
        <f t="shared" si="169"/>
        <v>0.45188039864968632</v>
      </c>
      <c r="AB614" s="95">
        <f t="shared" si="170"/>
        <v>0.37166371135221798</v>
      </c>
      <c r="AC614" s="130">
        <f t="shared" si="166"/>
        <v>8.0216687297468336E-2</v>
      </c>
      <c r="AE614" s="3">
        <f t="shared" si="171"/>
        <v>32.672517104872526</v>
      </c>
      <c r="AF614" s="40">
        <f t="shared" si="172"/>
        <v>30.190284663400952</v>
      </c>
      <c r="AG614" s="3">
        <f t="shared" si="173"/>
        <v>2.4822324414715737</v>
      </c>
      <c r="AH614" s="94">
        <f t="shared" si="174"/>
        <v>7.5973100985886166E-2</v>
      </c>
    </row>
    <row r="615" spans="2:34" x14ac:dyDescent="0.25">
      <c r="B615" s="26" t="s">
        <v>4555</v>
      </c>
      <c r="C615" s="29">
        <v>241.06</v>
      </c>
      <c r="D615" s="29">
        <v>163.22</v>
      </c>
      <c r="E615" s="29">
        <v>122.87</v>
      </c>
      <c r="F615" s="15">
        <v>30</v>
      </c>
      <c r="G615" s="15">
        <f t="shared" si="163"/>
        <v>152.87</v>
      </c>
      <c r="H615" s="40">
        <f t="shared" si="164"/>
        <v>223.6291691618068</v>
      </c>
      <c r="I615" s="42">
        <f t="shared" si="165"/>
        <v>0.72986900864395843</v>
      </c>
      <c r="J615" s="29">
        <v>463.84</v>
      </c>
      <c r="K615" s="84">
        <f>'Datos y Cálculos'!T615</f>
        <v>32.870000000000005</v>
      </c>
      <c r="L615" s="40">
        <f>'Datos y Cálculos'!U615</f>
        <v>166.49686273320589</v>
      </c>
      <c r="M615" s="13">
        <f>'Datos y Cálculos'!V615</f>
        <v>0.98031877190108552</v>
      </c>
      <c r="N615" s="84">
        <f t="shared" si="175"/>
        <v>280.67904568309024</v>
      </c>
      <c r="O615" s="84">
        <f t="shared" si="176"/>
        <v>208.97175764835782</v>
      </c>
      <c r="Q615" s="3">
        <f t="shared" si="177"/>
        <v>280.67904568309024</v>
      </c>
      <c r="R615" s="40">
        <f t="shared" si="178"/>
        <v>208.97175764835782</v>
      </c>
      <c r="S615" s="126">
        <f t="shared" si="179"/>
        <v>0.25547788172151564</v>
      </c>
      <c r="U615" s="89">
        <f t="shared" si="167"/>
        <v>3.8760117529300572E-2</v>
      </c>
      <c r="V615" s="159">
        <f t="shared" si="168"/>
        <v>1.7274873345935728E-2</v>
      </c>
      <c r="W615" s="160"/>
      <c r="AA615" s="126">
        <f t="shared" si="169"/>
        <v>0.35496693517747113</v>
      </c>
      <c r="AB615" s="95">
        <f t="shared" si="170"/>
        <v>0.26428073449715223</v>
      </c>
      <c r="AC615" s="130">
        <f t="shared" si="166"/>
        <v>9.0686200680318907E-2</v>
      </c>
      <c r="AE615" s="3">
        <f t="shared" si="171"/>
        <v>29.73441867100783</v>
      </c>
      <c r="AF615" s="40">
        <f t="shared" si="172"/>
        <v>27.624350690783896</v>
      </c>
      <c r="AG615" s="3">
        <f t="shared" si="173"/>
        <v>2.1100679802239348</v>
      </c>
      <c r="AH615" s="94">
        <f t="shared" si="174"/>
        <v>7.0963821541980554E-2</v>
      </c>
    </row>
    <row r="616" spans="2:34" x14ac:dyDescent="0.25">
      <c r="B616" s="26" t="s">
        <v>4556</v>
      </c>
      <c r="C616" s="29">
        <v>199.18</v>
      </c>
      <c r="D616" s="29">
        <v>127.02</v>
      </c>
      <c r="E616" s="29">
        <v>85.79</v>
      </c>
      <c r="F616" s="15">
        <v>30</v>
      </c>
      <c r="G616" s="15">
        <f t="shared" si="163"/>
        <v>115.79</v>
      </c>
      <c r="H616" s="40">
        <f t="shared" si="164"/>
        <v>171.8761312690043</v>
      </c>
      <c r="I616" s="42">
        <f t="shared" si="165"/>
        <v>0.73902059036458223</v>
      </c>
      <c r="J616" s="29">
        <v>464.42</v>
      </c>
      <c r="K616" s="84">
        <f>'Datos y Cálculos'!T616</f>
        <v>-4.2099999999999937</v>
      </c>
      <c r="L616" s="40">
        <f>'Datos y Cálculos'!U616</f>
        <v>0</v>
      </c>
      <c r="M616" s="13">
        <f>'Datos y Cálculos'!V616</f>
        <v>1</v>
      </c>
      <c r="N616" s="84">
        <f t="shared" si="175"/>
        <v>215.72332751180673</v>
      </c>
      <c r="O616" s="84">
        <f t="shared" si="176"/>
        <v>0</v>
      </c>
      <c r="Q616" s="3">
        <f t="shared" si="177"/>
        <v>215.72332751180673</v>
      </c>
      <c r="R616" s="40">
        <f t="shared" si="178"/>
        <v>159.42398085318754</v>
      </c>
      <c r="S616" s="126">
        <f t="shared" si="179"/>
        <v>0.26097940963541777</v>
      </c>
      <c r="U616" s="89">
        <f t="shared" si="167"/>
        <v>2.2895984584120982E-2</v>
      </c>
      <c r="V616" s="159">
        <f t="shared" si="168"/>
        <v>1.0391309793950851E-2</v>
      </c>
      <c r="W616" s="160"/>
      <c r="AA616" s="126">
        <f t="shared" si="169"/>
        <v>0.27281925598254653</v>
      </c>
      <c r="AB616" s="95">
        <f t="shared" si="170"/>
        <v>0</v>
      </c>
      <c r="AC616" s="130">
        <f t="shared" si="166"/>
        <v>0.27281925598254653</v>
      </c>
      <c r="AE616" s="3">
        <f t="shared" si="171"/>
        <v>27.796667910622972</v>
      </c>
      <c r="AF616" s="40">
        <f t="shared" si="172"/>
        <v>26.527404186963793</v>
      </c>
      <c r="AG616" s="3">
        <f t="shared" si="173"/>
        <v>1.2692637236591793</v>
      </c>
      <c r="AH616" s="94">
        <f t="shared" si="174"/>
        <v>4.5662441546603816E-2</v>
      </c>
    </row>
    <row r="617" spans="2:34" x14ac:dyDescent="0.25">
      <c r="B617" s="26" t="s">
        <v>4557</v>
      </c>
      <c r="C617" s="29">
        <v>275.49</v>
      </c>
      <c r="D617" s="29">
        <v>186.21</v>
      </c>
      <c r="E617" s="29">
        <v>128.68</v>
      </c>
      <c r="F617" s="15">
        <v>30</v>
      </c>
      <c r="G617" s="15">
        <f t="shared" si="163"/>
        <v>158.68</v>
      </c>
      <c r="H617" s="40">
        <f t="shared" si="164"/>
        <v>244.64976292651502</v>
      </c>
      <c r="I617" s="42">
        <f t="shared" si="165"/>
        <v>0.76112887980165977</v>
      </c>
      <c r="J617" s="29">
        <v>462.79</v>
      </c>
      <c r="K617" s="84">
        <f>'Datos y Cálculos'!T617</f>
        <v>38.680000000000007</v>
      </c>
      <c r="L617" s="40">
        <f>'Datos y Cálculos'!U617</f>
        <v>190.18492711043115</v>
      </c>
      <c r="M617" s="13">
        <f>'Datos y Cálculos'!V617</f>
        <v>0.97909967329785763</v>
      </c>
      <c r="N617" s="84">
        <f t="shared" si="175"/>
        <v>307.06218800609042</v>
      </c>
      <c r="O617" s="84">
        <f t="shared" si="176"/>
        <v>238.70286709351475</v>
      </c>
      <c r="Q617" s="3">
        <f t="shared" si="177"/>
        <v>307.06218800609037</v>
      </c>
      <c r="R617" s="40">
        <f t="shared" si="178"/>
        <v>238.70286709351475</v>
      </c>
      <c r="S617" s="126">
        <f t="shared" si="179"/>
        <v>0.2226237015910919</v>
      </c>
      <c r="U617" s="89">
        <f t="shared" si="167"/>
        <v>4.6389296153119097E-2</v>
      </c>
      <c r="V617" s="159">
        <f t="shared" si="168"/>
        <v>1.8355599243856328E-2</v>
      </c>
      <c r="W617" s="160"/>
      <c r="AA617" s="126">
        <f t="shared" si="169"/>
        <v>0.38833295702621434</v>
      </c>
      <c r="AB617" s="95">
        <f t="shared" si="170"/>
        <v>0.30188083668322402</v>
      </c>
      <c r="AC617" s="130">
        <f t="shared" si="166"/>
        <v>8.6452120342990324E-2</v>
      </c>
      <c r="AE617" s="3">
        <f t="shared" si="171"/>
        <v>30.666297313887476</v>
      </c>
      <c r="AF617" s="40">
        <f t="shared" si="172"/>
        <v>28.424222281169722</v>
      </c>
      <c r="AG617" s="3">
        <f t="shared" si="173"/>
        <v>2.2420750327177537</v>
      </c>
      <c r="AH617" s="94">
        <f t="shared" si="174"/>
        <v>7.3112022940650667E-2</v>
      </c>
    </row>
    <row r="618" spans="2:34" x14ac:dyDescent="0.25">
      <c r="B618" s="26" t="s">
        <v>4558</v>
      </c>
      <c r="C618" s="29">
        <v>277.04000000000002</v>
      </c>
      <c r="D618" s="29">
        <v>193.25</v>
      </c>
      <c r="E618" s="29">
        <v>120.11</v>
      </c>
      <c r="F618" s="15">
        <v>30</v>
      </c>
      <c r="G618" s="15">
        <f t="shared" si="163"/>
        <v>150.11000000000001</v>
      </c>
      <c r="H618" s="40">
        <f t="shared" si="164"/>
        <v>244.70099019006852</v>
      </c>
      <c r="I618" s="42">
        <f t="shared" si="165"/>
        <v>0.78973934617058728</v>
      </c>
      <c r="J618" s="29">
        <v>462.94</v>
      </c>
      <c r="K618" s="84">
        <f>'Datos y Cálculos'!T618</f>
        <v>30.110000000000014</v>
      </c>
      <c r="L618" s="40">
        <f>'Datos y Cálculos'!U618</f>
        <v>195.58163155061365</v>
      </c>
      <c r="M618" s="13">
        <f>'Datos y Cálculos'!V618</f>
        <v>0.98807847377011859</v>
      </c>
      <c r="N618" s="84">
        <f t="shared" si="175"/>
        <v>307.12648382000879</v>
      </c>
      <c r="O618" s="84">
        <f t="shared" si="176"/>
        <v>245.47632092237609</v>
      </c>
      <c r="Q618" s="3">
        <f t="shared" si="177"/>
        <v>307.12648382000879</v>
      </c>
      <c r="R618" s="40">
        <f t="shared" si="178"/>
        <v>245.47632092237609</v>
      </c>
      <c r="S618" s="126">
        <f t="shared" si="179"/>
        <v>0.2007321613259595</v>
      </c>
      <c r="U618" s="89">
        <f t="shared" si="167"/>
        <v>4.6408725115311918E-2</v>
      </c>
      <c r="V618" s="159">
        <f t="shared" si="168"/>
        <v>1.6761482041587915E-2</v>
      </c>
      <c r="W618" s="160"/>
      <c r="AA618" s="126">
        <f t="shared" si="169"/>
        <v>0.38841427014296592</v>
      </c>
      <c r="AB618" s="95">
        <f t="shared" si="170"/>
        <v>0.31044703420732328</v>
      </c>
      <c r="AC618" s="130">
        <f t="shared" si="166"/>
        <v>7.7967235935642643E-2</v>
      </c>
      <c r="AE618" s="3">
        <f t="shared" si="171"/>
        <v>30.668670496613107</v>
      </c>
      <c r="AF618" s="40">
        <f t="shared" si="172"/>
        <v>28.621311546489505</v>
      </c>
      <c r="AG618" s="3">
        <f t="shared" si="173"/>
        <v>2.047358950123602</v>
      </c>
      <c r="AH618" s="94">
        <f t="shared" si="174"/>
        <v>6.6757342818290821E-2</v>
      </c>
    </row>
    <row r="619" spans="2:34" x14ac:dyDescent="0.25">
      <c r="B619" s="26" t="s">
        <v>4559</v>
      </c>
      <c r="C619" s="29">
        <v>243.28</v>
      </c>
      <c r="D619" s="29">
        <v>187.29</v>
      </c>
      <c r="E619" s="29">
        <v>115.3</v>
      </c>
      <c r="F619" s="15">
        <v>30</v>
      </c>
      <c r="G619" s="15">
        <f t="shared" si="163"/>
        <v>145.30000000000001</v>
      </c>
      <c r="H619" s="40">
        <f t="shared" si="164"/>
        <v>237.04352785933642</v>
      </c>
      <c r="I619" s="42">
        <f t="shared" si="165"/>
        <v>0.79010805184750466</v>
      </c>
      <c r="J619" s="29">
        <v>460.83</v>
      </c>
      <c r="K619" s="84">
        <f>'Datos y Cálculos'!T619</f>
        <v>25.300000000000011</v>
      </c>
      <c r="L619" s="40">
        <f>'Datos y Cálculos'!U619</f>
        <v>188.99109529287352</v>
      </c>
      <c r="M619" s="13">
        <f>'Datos y Cálculos'!V619</f>
        <v>0.9909990717274938</v>
      </c>
      <c r="N619" s="84">
        <f t="shared" si="175"/>
        <v>297.51553178097055</v>
      </c>
      <c r="O619" s="84">
        <f t="shared" si="176"/>
        <v>237.20447769952773</v>
      </c>
      <c r="Q619" s="3">
        <f t="shared" si="177"/>
        <v>297.51553178097055</v>
      </c>
      <c r="R619" s="40">
        <f t="shared" si="178"/>
        <v>237.20447769952773</v>
      </c>
      <c r="S619" s="126">
        <f t="shared" si="179"/>
        <v>0.20271564889541138</v>
      </c>
      <c r="U619" s="89">
        <f t="shared" si="167"/>
        <v>4.3549621892249528E-2</v>
      </c>
      <c r="V619" s="159">
        <f t="shared" si="168"/>
        <v>1.5866767485822303E-2</v>
      </c>
      <c r="W619" s="160"/>
      <c r="AA619" s="126">
        <f t="shared" si="169"/>
        <v>0.37625956803069271</v>
      </c>
      <c r="AB619" s="95">
        <f t="shared" si="170"/>
        <v>0.29998586554424367</v>
      </c>
      <c r="AC619" s="130">
        <f t="shared" si="166"/>
        <v>7.6273702486449046E-2</v>
      </c>
      <c r="AE619" s="3">
        <f t="shared" si="171"/>
        <v>30.319440604021256</v>
      </c>
      <c r="AF619" s="40">
        <f t="shared" si="172"/>
        <v>28.381368043311642</v>
      </c>
      <c r="AG619" s="3">
        <f t="shared" si="173"/>
        <v>1.9380725607096139</v>
      </c>
      <c r="AH619" s="94">
        <f t="shared" si="174"/>
        <v>6.392177830789425E-2</v>
      </c>
    </row>
    <row r="620" spans="2:34" x14ac:dyDescent="0.25">
      <c r="B620" s="26" t="s">
        <v>4560</v>
      </c>
      <c r="C620" s="29">
        <v>188.98</v>
      </c>
      <c r="D620" s="29">
        <v>141.94</v>
      </c>
      <c r="E620" s="29">
        <v>79.599999999999994</v>
      </c>
      <c r="F620" s="15">
        <v>30</v>
      </c>
      <c r="G620" s="15">
        <f t="shared" si="163"/>
        <v>109.6</v>
      </c>
      <c r="H620" s="40">
        <f t="shared" si="164"/>
        <v>179.32965064372371</v>
      </c>
      <c r="I620" s="42">
        <f t="shared" si="165"/>
        <v>0.79150324271803685</v>
      </c>
      <c r="J620" s="29">
        <v>463.73</v>
      </c>
      <c r="K620" s="84">
        <f>'Datos y Cálculos'!T620</f>
        <v>-10.400000000000006</v>
      </c>
      <c r="L620" s="40">
        <f>'Datos y Cálculos'!U620</f>
        <v>0</v>
      </c>
      <c r="M620" s="13">
        <f>'Datos y Cálculos'!V620</f>
        <v>1</v>
      </c>
      <c r="N620" s="84">
        <f t="shared" si="175"/>
        <v>225.07830885399008</v>
      </c>
      <c r="O620" s="84">
        <f t="shared" si="176"/>
        <v>0</v>
      </c>
      <c r="Q620" s="3">
        <f t="shared" si="177"/>
        <v>225.07830885399008</v>
      </c>
      <c r="R620" s="40">
        <f t="shared" si="178"/>
        <v>178.15021132342497</v>
      </c>
      <c r="S620" s="126">
        <f t="shared" si="179"/>
        <v>0.20849675728196315</v>
      </c>
      <c r="U620" s="89">
        <f t="shared" si="167"/>
        <v>2.4924840597353497E-2</v>
      </c>
      <c r="V620" s="159">
        <f t="shared" si="168"/>
        <v>9.3099916824196556E-3</v>
      </c>
      <c r="W620" s="160"/>
      <c r="AA620" s="126">
        <f t="shared" si="169"/>
        <v>0.28465023911702175</v>
      </c>
      <c r="AB620" s="95">
        <f t="shared" si="170"/>
        <v>0</v>
      </c>
      <c r="AC620" s="130">
        <f t="shared" si="166"/>
        <v>0.28465023911702175</v>
      </c>
      <c r="AE620" s="3">
        <f t="shared" si="171"/>
        <v>28.044485884409383</v>
      </c>
      <c r="AF620" s="40">
        <f t="shared" si="172"/>
        <v>26.907301550155108</v>
      </c>
      <c r="AG620" s="3">
        <f t="shared" si="173"/>
        <v>1.1371843342542753</v>
      </c>
      <c r="AH620" s="94">
        <f t="shared" si="174"/>
        <v>4.0549302238643059E-2</v>
      </c>
    </row>
    <row r="621" spans="2:34" x14ac:dyDescent="0.25">
      <c r="B621" s="26" t="s">
        <v>4561</v>
      </c>
      <c r="C621" s="29">
        <v>263.45999999999998</v>
      </c>
      <c r="D621" s="29">
        <v>180.06</v>
      </c>
      <c r="E621" s="29">
        <v>113</v>
      </c>
      <c r="F621" s="15">
        <v>30</v>
      </c>
      <c r="G621" s="15">
        <f t="shared" si="163"/>
        <v>143</v>
      </c>
      <c r="H621" s="40">
        <f t="shared" si="164"/>
        <v>229.93608590214805</v>
      </c>
      <c r="I621" s="42">
        <f t="shared" si="165"/>
        <v>0.78308717526237537</v>
      </c>
      <c r="J621" s="29">
        <v>463.17</v>
      </c>
      <c r="K621" s="84">
        <f>'Datos y Cálculos'!T621</f>
        <v>23</v>
      </c>
      <c r="L621" s="40">
        <f>'Datos y Cálculos'!U621</f>
        <v>181.52301121345471</v>
      </c>
      <c r="M621" s="13">
        <f>'Datos y Cálculos'!V621</f>
        <v>0.99194035398776892</v>
      </c>
      <c r="N621" s="84">
        <f t="shared" si="175"/>
        <v>288.59491541742193</v>
      </c>
      <c r="O621" s="84">
        <f t="shared" si="176"/>
        <v>227.83121606130334</v>
      </c>
      <c r="Q621" s="3">
        <f t="shared" si="177"/>
        <v>288.59491541742193</v>
      </c>
      <c r="R621" s="40">
        <f t="shared" si="178"/>
        <v>227.83121606130334</v>
      </c>
      <c r="S621" s="126">
        <f t="shared" si="179"/>
        <v>0.21055013830798208</v>
      </c>
      <c r="U621" s="89">
        <f t="shared" si="167"/>
        <v>4.0977216400756147E-2</v>
      </c>
      <c r="V621" s="159">
        <f t="shared" si="168"/>
        <v>1.5438941398865787E-2</v>
      </c>
      <c r="W621" s="160"/>
      <c r="AA621" s="126">
        <f t="shared" si="169"/>
        <v>0.36497791413039371</v>
      </c>
      <c r="AB621" s="95">
        <f t="shared" si="170"/>
        <v>0.28813176383088052</v>
      </c>
      <c r="AC621" s="130">
        <f t="shared" si="166"/>
        <v>7.6846150299513194E-2</v>
      </c>
      <c r="AE621" s="3">
        <f t="shared" si="171"/>
        <v>30.005229880095488</v>
      </c>
      <c r="AF621" s="40">
        <f t="shared" si="172"/>
        <v>28.119414844469489</v>
      </c>
      <c r="AG621" s="3">
        <f t="shared" si="173"/>
        <v>1.8858150356259991</v>
      </c>
      <c r="AH621" s="94">
        <f t="shared" si="174"/>
        <v>6.284954466811099E-2</v>
      </c>
    </row>
    <row r="622" spans="2:34" x14ac:dyDescent="0.25">
      <c r="B622" s="26" t="s">
        <v>4562</v>
      </c>
      <c r="C622" s="29">
        <v>190.27</v>
      </c>
      <c r="D622" s="29">
        <v>136.85</v>
      </c>
      <c r="E622" s="29">
        <v>87.86</v>
      </c>
      <c r="F622" s="15">
        <v>30</v>
      </c>
      <c r="G622" s="15">
        <f t="shared" si="163"/>
        <v>117.86</v>
      </c>
      <c r="H622" s="40">
        <f t="shared" si="164"/>
        <v>180.60703779199747</v>
      </c>
      <c r="I622" s="42">
        <f t="shared" si="165"/>
        <v>0.75772241033933663</v>
      </c>
      <c r="J622" s="29">
        <v>466.3</v>
      </c>
      <c r="K622" s="84">
        <f>'Datos y Cálculos'!T622</f>
        <v>-2.1400000000000006</v>
      </c>
      <c r="L622" s="40">
        <f>'Datos y Cálculos'!U622</f>
        <v>0</v>
      </c>
      <c r="M622" s="13">
        <f>'Datos y Cálculos'!V622</f>
        <v>1</v>
      </c>
      <c r="N622" s="84">
        <f t="shared" si="175"/>
        <v>226.68156931902317</v>
      </c>
      <c r="O622" s="84">
        <f t="shared" si="176"/>
        <v>0</v>
      </c>
      <c r="Q622" s="3">
        <f t="shared" si="177"/>
        <v>226.6815693190232</v>
      </c>
      <c r="R622" s="40">
        <f t="shared" si="178"/>
        <v>171.76170508391368</v>
      </c>
      <c r="S622" s="126">
        <f t="shared" si="179"/>
        <v>0.24227758966066337</v>
      </c>
      <c r="U622" s="89">
        <f t="shared" si="167"/>
        <v>2.528119066351607E-2</v>
      </c>
      <c r="V622" s="159">
        <f t="shared" si="168"/>
        <v>1.0766165663516073E-2</v>
      </c>
      <c r="W622" s="160"/>
      <c r="AA622" s="126">
        <f t="shared" si="169"/>
        <v>0.28667783776507533</v>
      </c>
      <c r="AB622" s="95">
        <f t="shared" si="170"/>
        <v>0</v>
      </c>
      <c r="AC622" s="130">
        <f t="shared" si="166"/>
        <v>0.28667783776507533</v>
      </c>
      <c r="AE622" s="3">
        <f t="shared" si="171"/>
        <v>28.088012852700427</v>
      </c>
      <c r="AF622" s="40">
        <f t="shared" si="172"/>
        <v>26.772961738782051</v>
      </c>
      <c r="AG622" s="3">
        <f t="shared" si="173"/>
        <v>1.3150511139183756</v>
      </c>
      <c r="AH622" s="94">
        <f t="shared" si="174"/>
        <v>4.6818944466266998E-2</v>
      </c>
    </row>
    <row r="623" spans="2:34" x14ac:dyDescent="0.25">
      <c r="B623" s="26" t="s">
        <v>4563</v>
      </c>
      <c r="C623" s="29">
        <v>220.03</v>
      </c>
      <c r="D623" s="29">
        <v>142.04</v>
      </c>
      <c r="E623" s="29">
        <v>88.31</v>
      </c>
      <c r="F623" s="15">
        <v>30</v>
      </c>
      <c r="G623" s="15">
        <f t="shared" si="163"/>
        <v>118.31</v>
      </c>
      <c r="H623" s="40">
        <f t="shared" si="164"/>
        <v>184.85837200408315</v>
      </c>
      <c r="I623" s="42">
        <f t="shared" si="165"/>
        <v>0.76837201615549555</v>
      </c>
      <c r="J623" s="29">
        <v>466.2</v>
      </c>
      <c r="K623" s="84">
        <f>'Datos y Cálculos'!T623</f>
        <v>-1.6899999999999977</v>
      </c>
      <c r="L623" s="40">
        <f>'Datos y Cálculos'!U623</f>
        <v>0</v>
      </c>
      <c r="M623" s="13">
        <f>'Datos y Cálculos'!V623</f>
        <v>1</v>
      </c>
      <c r="N623" s="84">
        <f t="shared" si="175"/>
        <v>232.01745834459433</v>
      </c>
      <c r="O623" s="84">
        <f t="shared" si="176"/>
        <v>0</v>
      </c>
      <c r="Q623" s="3">
        <f t="shared" si="177"/>
        <v>232.01745834459436</v>
      </c>
      <c r="R623" s="40">
        <f t="shared" si="178"/>
        <v>178.27572225150965</v>
      </c>
      <c r="S623" s="126">
        <f t="shared" si="179"/>
        <v>0.23162798384450456</v>
      </c>
      <c r="U623" s="89">
        <f t="shared" si="167"/>
        <v>2.6485393680529296E-2</v>
      </c>
      <c r="V623" s="159">
        <f t="shared" si="168"/>
        <v>1.0848534973534971E-2</v>
      </c>
      <c r="W623" s="160"/>
      <c r="AA623" s="126">
        <f t="shared" si="169"/>
        <v>0.29342598730806851</v>
      </c>
      <c r="AB623" s="95">
        <f t="shared" si="170"/>
        <v>0</v>
      </c>
      <c r="AC623" s="130">
        <f t="shared" si="166"/>
        <v>0.29342598730806851</v>
      </c>
      <c r="AE623" s="3">
        <f t="shared" si="171"/>
        <v>28.235102222156584</v>
      </c>
      <c r="AF623" s="40">
        <f t="shared" si="172"/>
        <v>26.909989972614028</v>
      </c>
      <c r="AG623" s="3">
        <f t="shared" si="173"/>
        <v>1.3251122495425562</v>
      </c>
      <c r="AH623" s="94">
        <f t="shared" si="174"/>
        <v>4.6931377797623686E-2</v>
      </c>
    </row>
    <row r="624" spans="2:34" x14ac:dyDescent="0.25">
      <c r="B624" s="26" t="s">
        <v>4564</v>
      </c>
      <c r="C624" s="29">
        <v>301.74</v>
      </c>
      <c r="D624" s="29">
        <v>201.76</v>
      </c>
      <c r="E624" s="29">
        <v>126.1</v>
      </c>
      <c r="F624" s="15">
        <v>30</v>
      </c>
      <c r="G624" s="15">
        <f t="shared" si="163"/>
        <v>156.1</v>
      </c>
      <c r="H624" s="40">
        <f t="shared" si="164"/>
        <v>255.09666324748349</v>
      </c>
      <c r="I624" s="42">
        <f t="shared" si="165"/>
        <v>0.7909158725618507</v>
      </c>
      <c r="J624" s="29">
        <v>462.73</v>
      </c>
      <c r="K624" s="84">
        <f>'Datos y Cálculos'!T624</f>
        <v>36.099999999999994</v>
      </c>
      <c r="L624" s="40">
        <f>'Datos y Cálculos'!U624</f>
        <v>204.96416174541341</v>
      </c>
      <c r="M624" s="13">
        <f>'Datos y Cálculos'!V624</f>
        <v>0.98436720976912384</v>
      </c>
      <c r="N624" s="84">
        <f t="shared" si="175"/>
        <v>320.17418955502154</v>
      </c>
      <c r="O624" s="84">
        <f t="shared" si="176"/>
        <v>257.25242164769662</v>
      </c>
      <c r="Q624" s="3">
        <f t="shared" si="177"/>
        <v>320.17418955502154</v>
      </c>
      <c r="R624" s="40">
        <f t="shared" si="178"/>
        <v>257.25242164769656</v>
      </c>
      <c r="S624" s="126">
        <f t="shared" si="179"/>
        <v>0.19652354861824972</v>
      </c>
      <c r="U624" s="89">
        <f t="shared" si="167"/>
        <v>5.043566373534971E-2</v>
      </c>
      <c r="V624" s="159">
        <f t="shared" si="168"/>
        <v>1.7875689981096413E-2</v>
      </c>
      <c r="W624" s="160"/>
      <c r="AA624" s="126">
        <f t="shared" si="169"/>
        <v>0.40491533848806904</v>
      </c>
      <c r="AB624" s="95">
        <f t="shared" si="170"/>
        <v>0.32533993927843396</v>
      </c>
      <c r="AC624" s="130">
        <f t="shared" si="166"/>
        <v>7.9575399209635078E-2</v>
      </c>
      <c r="AE624" s="3">
        <f t="shared" si="171"/>
        <v>31.160547575553778</v>
      </c>
      <c r="AF624" s="40">
        <f t="shared" si="172"/>
        <v>28.977091853581989</v>
      </c>
      <c r="AG624" s="3">
        <f t="shared" si="173"/>
        <v>2.1834557219717894</v>
      </c>
      <c r="AH624" s="94">
        <f t="shared" si="174"/>
        <v>7.0071160228415419E-2</v>
      </c>
    </row>
    <row r="625" spans="2:34" x14ac:dyDescent="0.25">
      <c r="B625" s="26" t="s">
        <v>4565</v>
      </c>
      <c r="C625" s="29">
        <v>229.06</v>
      </c>
      <c r="D625" s="29">
        <v>161.04</v>
      </c>
      <c r="E625" s="29">
        <v>88.99</v>
      </c>
      <c r="F625" s="15">
        <v>30</v>
      </c>
      <c r="G625" s="15">
        <f t="shared" si="163"/>
        <v>118.99</v>
      </c>
      <c r="H625" s="40">
        <f t="shared" si="164"/>
        <v>200.23112070804575</v>
      </c>
      <c r="I625" s="42">
        <f t="shared" si="165"/>
        <v>0.80427058206806024</v>
      </c>
      <c r="J625" s="29">
        <v>466.25</v>
      </c>
      <c r="K625" s="84">
        <f>'Datos y Cálculos'!T625</f>
        <v>-1.0100000000000051</v>
      </c>
      <c r="L625" s="40">
        <f>'Datos y Cálculos'!U625</f>
        <v>0</v>
      </c>
      <c r="M625" s="13">
        <f>'Datos y Cálculos'!V625</f>
        <v>1</v>
      </c>
      <c r="N625" s="84">
        <f t="shared" si="175"/>
        <v>251.31193791506666</v>
      </c>
      <c r="O625" s="84">
        <f t="shared" si="176"/>
        <v>0</v>
      </c>
      <c r="Q625" s="3">
        <f t="shared" si="177"/>
        <v>251.31193791506666</v>
      </c>
      <c r="R625" s="40">
        <f t="shared" si="178"/>
        <v>202.12279858760289</v>
      </c>
      <c r="S625" s="126">
        <f t="shared" si="179"/>
        <v>0.19572941793193976</v>
      </c>
      <c r="U625" s="89">
        <f t="shared" si="167"/>
        <v>3.1073583548204158E-2</v>
      </c>
      <c r="V625" s="159">
        <f t="shared" si="168"/>
        <v>1.0973599699432889E-2</v>
      </c>
      <c r="W625" s="160"/>
      <c r="AA625" s="126">
        <f t="shared" si="169"/>
        <v>0.31782717572705677</v>
      </c>
      <c r="AB625" s="95">
        <f t="shared" si="170"/>
        <v>0</v>
      </c>
      <c r="AC625" s="130">
        <f t="shared" si="166"/>
        <v>0.31782717572705677</v>
      </c>
      <c r="AE625" s="3">
        <f t="shared" si="171"/>
        <v>28.795534263138602</v>
      </c>
      <c r="AF625" s="40">
        <f t="shared" si="172"/>
        <v>27.455145775774319</v>
      </c>
      <c r="AG625" s="3">
        <f t="shared" si="173"/>
        <v>1.3403884873642831</v>
      </c>
      <c r="AH625" s="94">
        <f t="shared" si="174"/>
        <v>4.6548484744737828E-2</v>
      </c>
    </row>
    <row r="626" spans="2:34" x14ac:dyDescent="0.25">
      <c r="B626" s="26" t="s">
        <v>4566</v>
      </c>
      <c r="C626" s="29">
        <v>243.28</v>
      </c>
      <c r="D626" s="29">
        <v>164.77</v>
      </c>
      <c r="E626" s="29">
        <v>96.23</v>
      </c>
      <c r="F626" s="15">
        <v>30</v>
      </c>
      <c r="G626" s="15">
        <f t="shared" si="163"/>
        <v>126.23</v>
      </c>
      <c r="H626" s="40">
        <f t="shared" si="164"/>
        <v>207.56484721647834</v>
      </c>
      <c r="I626" s="42">
        <f t="shared" si="165"/>
        <v>0.79382420583074098</v>
      </c>
      <c r="J626" s="29">
        <v>465.59</v>
      </c>
      <c r="K626" s="84">
        <f>'Datos y Cálculos'!T626</f>
        <v>6.230000000000004</v>
      </c>
      <c r="L626" s="40">
        <f>'Datos y Cálculos'!U626</f>
        <v>164.88773696063635</v>
      </c>
      <c r="M626" s="13">
        <f>'Datos y Cálculos'!V626</f>
        <v>0.99928595684065669</v>
      </c>
      <c r="N626" s="84">
        <f t="shared" si="175"/>
        <v>260.51656611899421</v>
      </c>
      <c r="O626" s="84">
        <f t="shared" si="176"/>
        <v>206.95212895715568</v>
      </c>
      <c r="Q626" s="3">
        <f t="shared" si="177"/>
        <v>260.51656611899421</v>
      </c>
      <c r="R626" s="40">
        <f t="shared" si="178"/>
        <v>206.95212895715568</v>
      </c>
      <c r="S626" s="126">
        <f t="shared" si="179"/>
        <v>0.20560856439882713</v>
      </c>
      <c r="U626" s="89">
        <f t="shared" si="167"/>
        <v>3.3391489561436678E-2</v>
      </c>
      <c r="V626" s="159">
        <f t="shared" si="168"/>
        <v>1.2319531190926278E-2</v>
      </c>
      <c r="W626" s="160"/>
      <c r="AA626" s="126">
        <f t="shared" si="169"/>
        <v>0.32946801145472754</v>
      </c>
      <c r="AB626" s="95">
        <f t="shared" si="170"/>
        <v>0.2617265666041847</v>
      </c>
      <c r="AC626" s="130">
        <f t="shared" si="166"/>
        <v>6.7741444850542842E-2</v>
      </c>
      <c r="AE626" s="3">
        <f t="shared" si="171"/>
        <v>29.07865872730963</v>
      </c>
      <c r="AF626" s="40">
        <f t="shared" si="172"/>
        <v>27.573869211532404</v>
      </c>
      <c r="AG626" s="3">
        <f t="shared" si="173"/>
        <v>1.504789515777226</v>
      </c>
      <c r="AH626" s="94">
        <f t="shared" si="174"/>
        <v>5.1748931403221232E-2</v>
      </c>
    </row>
    <row r="627" spans="2:34" x14ac:dyDescent="0.25">
      <c r="B627" s="26" t="s">
        <v>4567</v>
      </c>
      <c r="C627" s="29">
        <v>223.5</v>
      </c>
      <c r="D627" s="29">
        <v>155.26</v>
      </c>
      <c r="E627" s="29">
        <v>81.650000000000006</v>
      </c>
      <c r="F627" s="15">
        <v>30</v>
      </c>
      <c r="G627" s="15">
        <f t="shared" si="163"/>
        <v>111.65</v>
      </c>
      <c r="H627" s="40">
        <f t="shared" si="164"/>
        <v>191.23647690751886</v>
      </c>
      <c r="I627" s="42">
        <f t="shared" si="165"/>
        <v>0.81187440027502211</v>
      </c>
      <c r="J627" s="29">
        <v>466.2</v>
      </c>
      <c r="K627" s="84">
        <f>'Datos y Cálculos'!T627</f>
        <v>-8.3499999999999943</v>
      </c>
      <c r="L627" s="40">
        <f>'Datos y Cálculos'!U627</f>
        <v>0</v>
      </c>
      <c r="M627" s="13">
        <f>'Datos y Cálculos'!V627</f>
        <v>1</v>
      </c>
      <c r="N627" s="84">
        <f t="shared" si="175"/>
        <v>240.02267700311234</v>
      </c>
      <c r="O627" s="84">
        <f t="shared" si="176"/>
        <v>0</v>
      </c>
      <c r="Q627" s="3">
        <f t="shared" si="177"/>
        <v>240.02267700311234</v>
      </c>
      <c r="R627" s="40">
        <f t="shared" si="178"/>
        <v>194.86826694430718</v>
      </c>
      <c r="S627" s="126">
        <f t="shared" si="179"/>
        <v>0.18812559972497789</v>
      </c>
      <c r="U627" s="89">
        <f t="shared" si="167"/>
        <v>2.8344555654064268E-2</v>
      </c>
      <c r="V627" s="159">
        <f t="shared" si="168"/>
        <v>9.6615240548204133E-3</v>
      </c>
      <c r="W627" s="160"/>
      <c r="AA627" s="126">
        <f t="shared" si="169"/>
        <v>0.30354996334526801</v>
      </c>
      <c r="AB627" s="95">
        <f t="shared" si="170"/>
        <v>0</v>
      </c>
      <c r="AC627" s="130">
        <f t="shared" si="166"/>
        <v>0.30354996334526801</v>
      </c>
      <c r="AE627" s="3">
        <f t="shared" si="171"/>
        <v>28.462192636763245</v>
      </c>
      <c r="AF627" s="40">
        <f t="shared" si="172"/>
        <v>27.282069799391692</v>
      </c>
      <c r="AG627" s="3">
        <f t="shared" si="173"/>
        <v>1.1801228373715524</v>
      </c>
      <c r="AH627" s="94">
        <f t="shared" si="174"/>
        <v>4.1462822363419916E-2</v>
      </c>
    </row>
    <row r="628" spans="2:34" x14ac:dyDescent="0.25">
      <c r="B628" s="26" t="s">
        <v>4568</v>
      </c>
      <c r="C628" s="29">
        <v>212.35</v>
      </c>
      <c r="D628" s="29">
        <v>150.09</v>
      </c>
      <c r="E628" s="29">
        <v>87.6</v>
      </c>
      <c r="F628" s="15">
        <v>30</v>
      </c>
      <c r="G628" s="15">
        <f t="shared" si="163"/>
        <v>117.6</v>
      </c>
      <c r="H628" s="40">
        <f t="shared" si="164"/>
        <v>190.67450825949442</v>
      </c>
      <c r="I628" s="42">
        <f t="shared" si="165"/>
        <v>0.78715294126123148</v>
      </c>
      <c r="J628" s="29">
        <v>467.27</v>
      </c>
      <c r="K628" s="84">
        <f>'Datos y Cálculos'!T628</f>
        <v>-2.4000000000000057</v>
      </c>
      <c r="L628" s="40">
        <f>'Datos y Cálculos'!U628</f>
        <v>0</v>
      </c>
      <c r="M628" s="13">
        <f>'Datos y Cálculos'!V628</f>
        <v>1</v>
      </c>
      <c r="N628" s="84">
        <f t="shared" si="175"/>
        <v>239.31734493743181</v>
      </c>
      <c r="O628" s="84">
        <f t="shared" si="176"/>
        <v>0</v>
      </c>
      <c r="Q628" s="3">
        <f t="shared" si="177"/>
        <v>239.31734493743181</v>
      </c>
      <c r="R628" s="40">
        <f t="shared" si="178"/>
        <v>188.37935196232812</v>
      </c>
      <c r="S628" s="126">
        <f t="shared" si="179"/>
        <v>0.21284705873876864</v>
      </c>
      <c r="U628" s="89">
        <f t="shared" si="167"/>
        <v>2.8178213461247641E-2</v>
      </c>
      <c r="V628" s="159">
        <f t="shared" si="168"/>
        <v>1.0718717580340268E-2</v>
      </c>
      <c r="W628" s="160"/>
      <c r="AA628" s="126">
        <f t="shared" si="169"/>
        <v>0.3026579496182451</v>
      </c>
      <c r="AB628" s="95">
        <f t="shared" si="170"/>
        <v>0</v>
      </c>
      <c r="AC628" s="130">
        <f t="shared" si="166"/>
        <v>0.3026579496182451</v>
      </c>
      <c r="AE628" s="3">
        <f t="shared" si="171"/>
        <v>28.441874494465246</v>
      </c>
      <c r="AF628" s="40">
        <f t="shared" si="172"/>
        <v>27.132619005153046</v>
      </c>
      <c r="AG628" s="3">
        <f t="shared" si="173"/>
        <v>1.3092554893121999</v>
      </c>
      <c r="AH628" s="94">
        <f t="shared" si="174"/>
        <v>4.6032672339053393E-2</v>
      </c>
    </row>
    <row r="629" spans="2:34" x14ac:dyDescent="0.25">
      <c r="B629" s="26" t="s">
        <v>4569</v>
      </c>
      <c r="C629" s="29">
        <v>242.58</v>
      </c>
      <c r="D629" s="29">
        <v>161.03</v>
      </c>
      <c r="E629" s="29">
        <v>92.93</v>
      </c>
      <c r="F629" s="15">
        <v>30</v>
      </c>
      <c r="G629" s="15">
        <f t="shared" si="163"/>
        <v>122.93</v>
      </c>
      <c r="H629" s="40">
        <f t="shared" si="164"/>
        <v>202.58935263236319</v>
      </c>
      <c r="I629" s="42">
        <f t="shared" si="165"/>
        <v>0.79485914687836279</v>
      </c>
      <c r="J629" s="29">
        <v>466.61</v>
      </c>
      <c r="K629" s="84">
        <f>'Datos y Cálculos'!T629</f>
        <v>2.9300000000000068</v>
      </c>
      <c r="L629" s="40">
        <f>'Datos y Cálculos'!U629</f>
        <v>161.05665400721574</v>
      </c>
      <c r="M629" s="13">
        <f>'Datos y Cálculos'!V629</f>
        <v>0.99983450539575625</v>
      </c>
      <c r="N629" s="84">
        <f t="shared" si="175"/>
        <v>254.27177668966721</v>
      </c>
      <c r="O629" s="84">
        <f t="shared" si="176"/>
        <v>202.14370118662268</v>
      </c>
      <c r="Q629" s="3">
        <f t="shared" si="177"/>
        <v>254.27177668966718</v>
      </c>
      <c r="R629" s="40">
        <f t="shared" si="178"/>
        <v>202.14370118662271</v>
      </c>
      <c r="S629" s="126">
        <f t="shared" si="179"/>
        <v>0.20500928644812033</v>
      </c>
      <c r="U629" s="89">
        <f t="shared" si="167"/>
        <v>3.1809835119092626E-2</v>
      </c>
      <c r="V629" s="159">
        <f t="shared" si="168"/>
        <v>1.1705693761814741E-2</v>
      </c>
      <c r="W629" s="160"/>
      <c r="AA629" s="126">
        <f t="shared" si="169"/>
        <v>0.32157040100375112</v>
      </c>
      <c r="AB629" s="95">
        <f t="shared" si="170"/>
        <v>0.25564548255113612</v>
      </c>
      <c r="AC629" s="130">
        <f t="shared" si="166"/>
        <v>6.5924918452615E-2</v>
      </c>
      <c r="AE629" s="3">
        <f t="shared" si="171"/>
        <v>28.885464929141826</v>
      </c>
      <c r="AF629" s="40">
        <f t="shared" si="172"/>
        <v>27.455653601528041</v>
      </c>
      <c r="AG629" s="3">
        <f t="shared" si="173"/>
        <v>1.429811327613784</v>
      </c>
      <c r="AH629" s="94">
        <f t="shared" si="174"/>
        <v>4.9499335777395848E-2</v>
      </c>
    </row>
    <row r="630" spans="2:34" x14ac:dyDescent="0.25">
      <c r="B630" s="26" t="s">
        <v>4570</v>
      </c>
      <c r="C630" s="29">
        <v>207.01</v>
      </c>
      <c r="D630" s="29">
        <v>140.83000000000001</v>
      </c>
      <c r="E630" s="29">
        <v>90.51</v>
      </c>
      <c r="F630" s="15">
        <v>30</v>
      </c>
      <c r="G630" s="15">
        <f t="shared" si="163"/>
        <v>120.51</v>
      </c>
      <c r="H630" s="40">
        <f t="shared" si="164"/>
        <v>185.35303882051679</v>
      </c>
      <c r="I630" s="42">
        <f t="shared" si="165"/>
        <v>0.75979331602094835</v>
      </c>
      <c r="J630" s="29">
        <v>464.93</v>
      </c>
      <c r="K630" s="84">
        <f>'Datos y Cálculos'!T630</f>
        <v>0.51000000000000512</v>
      </c>
      <c r="L630" s="40">
        <f>'Datos y Cálculos'!U630</f>
        <v>0</v>
      </c>
      <c r="M630" s="13">
        <f>'Datos y Cálculos'!V630</f>
        <v>1</v>
      </c>
      <c r="N630" s="84">
        <f t="shared" si="175"/>
        <v>232.63831925682723</v>
      </c>
      <c r="O630" s="84">
        <f t="shared" si="176"/>
        <v>0</v>
      </c>
      <c r="Q630" s="3">
        <f t="shared" si="177"/>
        <v>232.63831925682723</v>
      </c>
      <c r="R630" s="40">
        <f t="shared" si="178"/>
        <v>176.75704002168482</v>
      </c>
      <c r="S630" s="126">
        <f t="shared" si="179"/>
        <v>0.24020668397905165</v>
      </c>
      <c r="U630" s="89">
        <f t="shared" si="167"/>
        <v>2.6627329092627602E-2</v>
      </c>
      <c r="V630" s="159">
        <f t="shared" si="168"/>
        <v>1.1255747903591682E-2</v>
      </c>
      <c r="W630" s="160"/>
      <c r="AA630" s="126">
        <f t="shared" si="169"/>
        <v>0.29421117273097902</v>
      </c>
      <c r="AB630" s="95">
        <f t="shared" si="170"/>
        <v>0</v>
      </c>
      <c r="AC630" s="130">
        <f t="shared" si="166"/>
        <v>0.29421117273097902</v>
      </c>
      <c r="AE630" s="3">
        <f t="shared" si="171"/>
        <v>28.25243915785105</v>
      </c>
      <c r="AF630" s="40">
        <f t="shared" si="172"/>
        <v>26.877587211371846</v>
      </c>
      <c r="AG630" s="3">
        <f t="shared" si="173"/>
        <v>1.3748519464792039</v>
      </c>
      <c r="AH630" s="94">
        <f t="shared" si="174"/>
        <v>4.8663123873931013E-2</v>
      </c>
    </row>
    <row r="631" spans="2:34" x14ac:dyDescent="0.25">
      <c r="B631" s="26" t="s">
        <v>4571</v>
      </c>
      <c r="C631" s="29">
        <v>234.66</v>
      </c>
      <c r="D631" s="29">
        <v>163.44</v>
      </c>
      <c r="E631" s="29">
        <v>91.13</v>
      </c>
      <c r="F631" s="15">
        <v>30</v>
      </c>
      <c r="G631" s="15">
        <f t="shared" si="163"/>
        <v>121.13</v>
      </c>
      <c r="H631" s="40">
        <f t="shared" si="164"/>
        <v>203.43330725326175</v>
      </c>
      <c r="I631" s="42">
        <f t="shared" si="165"/>
        <v>0.80340826291796663</v>
      </c>
      <c r="J631" s="29">
        <v>464.57</v>
      </c>
      <c r="K631" s="84">
        <f>'Datos y Cálculos'!T631</f>
        <v>1.1299999999999955</v>
      </c>
      <c r="L631" s="40">
        <f>'Datos y Cálculos'!U631</f>
        <v>163.44390627979988</v>
      </c>
      <c r="M631" s="13">
        <f>'Datos y Cálculos'!V631</f>
        <v>0.99997610018085847</v>
      </c>
      <c r="N631" s="84">
        <f t="shared" si="175"/>
        <v>255.3310319669707</v>
      </c>
      <c r="O631" s="84">
        <f t="shared" si="176"/>
        <v>205.13996366966614</v>
      </c>
      <c r="Q631" s="3">
        <f t="shared" si="177"/>
        <v>255.33103196697073</v>
      </c>
      <c r="R631" s="40">
        <f t="shared" si="178"/>
        <v>205.13996366966614</v>
      </c>
      <c r="S631" s="126">
        <f t="shared" si="179"/>
        <v>0.19657253531093399</v>
      </c>
      <c r="U631" s="89">
        <f t="shared" si="167"/>
        <v>3.2075416455576565E-2</v>
      </c>
      <c r="V631" s="159">
        <f t="shared" si="168"/>
        <v>1.1370873345935725E-2</v>
      </c>
      <c r="W631" s="160"/>
      <c r="AA631" s="126">
        <f t="shared" si="169"/>
        <v>0.32291001151311388</v>
      </c>
      <c r="AB631" s="95">
        <f t="shared" si="170"/>
        <v>0.2594347718726982</v>
      </c>
      <c r="AC631" s="130">
        <f t="shared" si="166"/>
        <v>6.3475239640415682E-2</v>
      </c>
      <c r="AE631" s="3">
        <f t="shared" si="171"/>
        <v>28.917904800800375</v>
      </c>
      <c r="AF631" s="40">
        <f t="shared" si="172"/>
        <v>27.528990666730284</v>
      </c>
      <c r="AG631" s="3">
        <f t="shared" si="173"/>
        <v>1.3889141340700917</v>
      </c>
      <c r="AH631" s="94">
        <f t="shared" si="174"/>
        <v>4.802955620877658E-2</v>
      </c>
    </row>
    <row r="632" spans="2:34" x14ac:dyDescent="0.25">
      <c r="B632" s="26" t="s">
        <v>4572</v>
      </c>
      <c r="C632" s="29">
        <v>207.87</v>
      </c>
      <c r="D632" s="29">
        <v>153.25</v>
      </c>
      <c r="E632" s="29">
        <v>85.6</v>
      </c>
      <c r="F632" s="15">
        <v>30</v>
      </c>
      <c r="G632" s="15">
        <f t="shared" si="163"/>
        <v>115.6</v>
      </c>
      <c r="H632" s="40">
        <f t="shared" si="164"/>
        <v>191.96073166145206</v>
      </c>
      <c r="I632" s="42">
        <f t="shared" si="165"/>
        <v>0.79834036197713854</v>
      </c>
      <c r="J632" s="29">
        <v>466.27</v>
      </c>
      <c r="K632" s="84">
        <f>'Datos y Cálculos'!T632</f>
        <v>-4.4000000000000057</v>
      </c>
      <c r="L632" s="40">
        <f>'Datos y Cálculos'!U632</f>
        <v>0</v>
      </c>
      <c r="M632" s="13">
        <f>'Datos y Cálculos'!V632</f>
        <v>1</v>
      </c>
      <c r="N632" s="84">
        <f t="shared" si="175"/>
        <v>240.93169586647144</v>
      </c>
      <c r="O632" s="84">
        <f t="shared" si="176"/>
        <v>0</v>
      </c>
      <c r="Q632" s="3">
        <f t="shared" si="177"/>
        <v>240.93169586647147</v>
      </c>
      <c r="R632" s="40">
        <f t="shared" si="178"/>
        <v>192.34549728980468</v>
      </c>
      <c r="S632" s="126">
        <f t="shared" si="179"/>
        <v>0.20165963802286146</v>
      </c>
      <c r="U632" s="89">
        <f t="shared" si="167"/>
        <v>2.8559656379962196E-2</v>
      </c>
      <c r="V632" s="159">
        <f t="shared" si="168"/>
        <v>1.0357235538752365E-2</v>
      </c>
      <c r="W632" s="160"/>
      <c r="AA632" s="126">
        <f t="shared" si="169"/>
        <v>0.3046995740657969</v>
      </c>
      <c r="AB632" s="95">
        <f t="shared" si="170"/>
        <v>0</v>
      </c>
      <c r="AC632" s="130">
        <f t="shared" si="166"/>
        <v>0.3046995740657969</v>
      </c>
      <c r="AE632" s="3">
        <f t="shared" si="171"/>
        <v>28.488466470738818</v>
      </c>
      <c r="AF632" s="40">
        <f t="shared" si="172"/>
        <v>27.223364803345088</v>
      </c>
      <c r="AG632" s="3">
        <f t="shared" si="173"/>
        <v>1.2651016673937292</v>
      </c>
      <c r="AH632" s="94">
        <f t="shared" si="174"/>
        <v>4.4407503250241454E-2</v>
      </c>
    </row>
    <row r="633" spans="2:34" x14ac:dyDescent="0.25">
      <c r="B633" s="26" t="s">
        <v>4573</v>
      </c>
      <c r="C633" s="29">
        <v>226.54</v>
      </c>
      <c r="D633" s="29">
        <v>160.49</v>
      </c>
      <c r="E633" s="29">
        <v>87.53</v>
      </c>
      <c r="F633" s="15">
        <v>30</v>
      </c>
      <c r="G633" s="15">
        <f t="shared" si="163"/>
        <v>117.53</v>
      </c>
      <c r="H633" s="40">
        <f t="shared" si="164"/>
        <v>198.92295242128296</v>
      </c>
      <c r="I633" s="42">
        <f t="shared" si="165"/>
        <v>0.80679478183146569</v>
      </c>
      <c r="J633" s="29">
        <v>465.8</v>
      </c>
      <c r="K633" s="84">
        <f>'Datos y Cálculos'!T633</f>
        <v>-2.4699999999999989</v>
      </c>
      <c r="L633" s="40">
        <f>'Datos y Cálculos'!U633</f>
        <v>0</v>
      </c>
      <c r="M633" s="13">
        <f>'Datos y Cálculos'!V633</f>
        <v>1</v>
      </c>
      <c r="N633" s="84">
        <f t="shared" si="175"/>
        <v>249.67004375744096</v>
      </c>
      <c r="O633" s="84">
        <f t="shared" si="176"/>
        <v>0</v>
      </c>
      <c r="Q633" s="3">
        <f t="shared" si="177"/>
        <v>249.67004375744094</v>
      </c>
      <c r="R633" s="40">
        <f t="shared" si="178"/>
        <v>201.43248848313706</v>
      </c>
      <c r="S633" s="126">
        <f t="shared" si="179"/>
        <v>0.19320521816853431</v>
      </c>
      <c r="U633" s="89">
        <f t="shared" si="167"/>
        <v>3.0668884328922497E-2</v>
      </c>
      <c r="V633" s="159">
        <f t="shared" si="168"/>
        <v>1.0705960999999998E-2</v>
      </c>
      <c r="W633" s="160"/>
      <c r="AA633" s="126">
        <f t="shared" si="169"/>
        <v>0.31575071812902056</v>
      </c>
      <c r="AB633" s="95">
        <f t="shared" si="170"/>
        <v>0</v>
      </c>
      <c r="AC633" s="130">
        <f t="shared" si="166"/>
        <v>0.31575071812902056</v>
      </c>
      <c r="AE633" s="3">
        <f t="shared" si="171"/>
        <v>28.74610160756265</v>
      </c>
      <c r="AF633" s="40">
        <f t="shared" si="172"/>
        <v>27.43840429185752</v>
      </c>
      <c r="AG633" s="3">
        <f t="shared" si="173"/>
        <v>1.3076973157051306</v>
      </c>
      <c r="AH633" s="94">
        <f t="shared" si="174"/>
        <v>4.549129247358874E-2</v>
      </c>
    </row>
    <row r="634" spans="2:34" x14ac:dyDescent="0.25">
      <c r="B634" s="26" t="s">
        <v>4574</v>
      </c>
      <c r="C634" s="29">
        <v>305.89</v>
      </c>
      <c r="D634" s="29">
        <v>223.64</v>
      </c>
      <c r="E634" s="29">
        <v>130.22</v>
      </c>
      <c r="F634" s="15">
        <v>30</v>
      </c>
      <c r="G634" s="15">
        <f t="shared" si="163"/>
        <v>160.22</v>
      </c>
      <c r="H634" s="40">
        <f t="shared" si="164"/>
        <v>275.10961088264435</v>
      </c>
      <c r="I634" s="42">
        <f t="shared" si="165"/>
        <v>0.81291234894516229</v>
      </c>
      <c r="J634" s="29">
        <v>461.65</v>
      </c>
      <c r="K634" s="84">
        <f>'Datos y Cálculos'!T634</f>
        <v>40.22</v>
      </c>
      <c r="L634" s="40">
        <f>'Datos y Cálculos'!U634</f>
        <v>227.22785480657953</v>
      </c>
      <c r="M634" s="13">
        <f>'Datos y Cálculos'!V634</f>
        <v>0.98421032135503994</v>
      </c>
      <c r="N634" s="84">
        <f t="shared" si="175"/>
        <v>345.29262586901723</v>
      </c>
      <c r="O634" s="84">
        <f t="shared" si="176"/>
        <v>285.19578943469543</v>
      </c>
      <c r="Q634" s="3">
        <f t="shared" si="177"/>
        <v>345.29262586901717</v>
      </c>
      <c r="R634" s="40">
        <f t="shared" si="178"/>
        <v>285.19578943469543</v>
      </c>
      <c r="S634" s="126">
        <f t="shared" si="179"/>
        <v>0.17404610446884783</v>
      </c>
      <c r="U634" s="89">
        <f t="shared" si="167"/>
        <v>5.8659682759924385E-2</v>
      </c>
      <c r="V634" s="159">
        <f t="shared" si="168"/>
        <v>1.8642056710775047E-2</v>
      </c>
      <c r="W634" s="160"/>
      <c r="AA634" s="126">
        <f t="shared" si="169"/>
        <v>0.43668192203594342</v>
      </c>
      <c r="AB634" s="95">
        <f t="shared" si="170"/>
        <v>0.36067913461361828</v>
      </c>
      <c r="AC634" s="130">
        <f t="shared" si="166"/>
        <v>7.6002787422325135E-2</v>
      </c>
      <c r="AE634" s="3">
        <f t="shared" si="171"/>
        <v>32.165083983144299</v>
      </c>
      <c r="AF634" s="40">
        <f t="shared" si="172"/>
        <v>29.888019129283602</v>
      </c>
      <c r="AG634" s="3">
        <f t="shared" si="173"/>
        <v>2.277064853860697</v>
      </c>
      <c r="AH634" s="94">
        <f t="shared" si="174"/>
        <v>7.079306415161124E-2</v>
      </c>
    </row>
    <row r="635" spans="2:34" x14ac:dyDescent="0.25">
      <c r="B635" s="26" t="s">
        <v>4575</v>
      </c>
      <c r="C635" s="29">
        <v>312.51</v>
      </c>
      <c r="D635" s="29">
        <v>217.59</v>
      </c>
      <c r="E635" s="29">
        <v>127.25</v>
      </c>
      <c r="F635" s="15">
        <v>30</v>
      </c>
      <c r="G635" s="15">
        <f t="shared" si="163"/>
        <v>157.25</v>
      </c>
      <c r="H635" s="40">
        <f t="shared" si="164"/>
        <v>268.46409555096938</v>
      </c>
      <c r="I635" s="42">
        <f t="shared" si="165"/>
        <v>0.8104994433368814</v>
      </c>
      <c r="J635" s="29">
        <v>462.65</v>
      </c>
      <c r="K635" s="84">
        <f>'Datos y Cálculos'!T635</f>
        <v>37.25</v>
      </c>
      <c r="L635" s="40">
        <f>'Datos y Cálculos'!U635</f>
        <v>220.75545429275354</v>
      </c>
      <c r="M635" s="13">
        <f>'Datos y Cálculos'!V635</f>
        <v>0.9856608104977751</v>
      </c>
      <c r="N635" s="84">
        <f t="shared" si="175"/>
        <v>336.95177790022086</v>
      </c>
      <c r="O635" s="84">
        <f t="shared" si="176"/>
        <v>277.07221948043343</v>
      </c>
      <c r="Q635" s="3">
        <f t="shared" si="177"/>
        <v>336.9517779002208</v>
      </c>
      <c r="R635" s="40">
        <f t="shared" si="178"/>
        <v>277.07221948043343</v>
      </c>
      <c r="S635" s="126">
        <f t="shared" si="179"/>
        <v>0.17770957848312374</v>
      </c>
      <c r="U635" s="89">
        <f t="shared" si="167"/>
        <v>5.5859958310018901E-2</v>
      </c>
      <c r="V635" s="159">
        <f t="shared" si="168"/>
        <v>1.8089603024574675E-2</v>
      </c>
      <c r="W635" s="160"/>
      <c r="AA635" s="126">
        <f t="shared" si="169"/>
        <v>0.42613348500153869</v>
      </c>
      <c r="AB635" s="95">
        <f t="shared" si="170"/>
        <v>0.35040548300437069</v>
      </c>
      <c r="AC635" s="130">
        <f t="shared" si="166"/>
        <v>7.5728001997168004E-2</v>
      </c>
      <c r="AE635" s="3">
        <f t="shared" si="171"/>
        <v>31.823107009021619</v>
      </c>
      <c r="AF635" s="40">
        <f t="shared" si="172"/>
        <v>29.613522524508021</v>
      </c>
      <c r="AG635" s="3">
        <f t="shared" si="173"/>
        <v>2.2095844845135986</v>
      </c>
      <c r="AH635" s="94">
        <f t="shared" si="174"/>
        <v>6.9433336094027465E-2</v>
      </c>
    </row>
    <row r="636" spans="2:34" x14ac:dyDescent="0.25">
      <c r="B636" s="26" t="s">
        <v>4576</v>
      </c>
      <c r="C636" s="29">
        <v>311.2</v>
      </c>
      <c r="D636" s="29">
        <v>209.41</v>
      </c>
      <c r="E636" s="29">
        <v>127.41</v>
      </c>
      <c r="F636" s="15">
        <v>30</v>
      </c>
      <c r="G636" s="15">
        <f t="shared" si="163"/>
        <v>157.41</v>
      </c>
      <c r="H636" s="40">
        <f t="shared" si="164"/>
        <v>261.97415177837678</v>
      </c>
      <c r="I636" s="42">
        <f t="shared" si="165"/>
        <v>0.79935367126278678</v>
      </c>
      <c r="J636" s="29">
        <v>462.66</v>
      </c>
      <c r="K636" s="84">
        <f>'Datos y Cálculos'!T636</f>
        <v>37.409999999999997</v>
      </c>
      <c r="L636" s="40">
        <f>'Datos y Cálculos'!U636</f>
        <v>212.72530691010883</v>
      </c>
      <c r="M636" s="13">
        <f>'Datos y Cálculos'!V636</f>
        <v>0.9844150799062672</v>
      </c>
      <c r="N636" s="84">
        <f t="shared" si="175"/>
        <v>328.80618923906462</v>
      </c>
      <c r="O636" s="84">
        <f t="shared" si="176"/>
        <v>266.99350697390673</v>
      </c>
      <c r="Q636" s="3">
        <f t="shared" si="177"/>
        <v>328.80618923906457</v>
      </c>
      <c r="R636" s="40">
        <f t="shared" si="178"/>
        <v>266.99350697390673</v>
      </c>
      <c r="S636" s="126">
        <f t="shared" si="179"/>
        <v>0.18799123705124599</v>
      </c>
      <c r="U636" s="89">
        <f t="shared" si="167"/>
        <v>5.3191846960302464E-2</v>
      </c>
      <c r="V636" s="159">
        <f t="shared" si="168"/>
        <v>1.8119364839319477E-2</v>
      </c>
      <c r="W636" s="160"/>
      <c r="AA636" s="126">
        <f t="shared" si="169"/>
        <v>0.41583198694980439</v>
      </c>
      <c r="AB636" s="95">
        <f t="shared" si="170"/>
        <v>0.33765921731763304</v>
      </c>
      <c r="AC636" s="130">
        <f t="shared" si="166"/>
        <v>7.8172769632171346E-2</v>
      </c>
      <c r="AE636" s="3">
        <f t="shared" si="171"/>
        <v>31.497206134730501</v>
      </c>
      <c r="AF636" s="40">
        <f t="shared" si="172"/>
        <v>29.283986344124134</v>
      </c>
      <c r="AG636" s="3">
        <f t="shared" si="173"/>
        <v>2.2132197906063666</v>
      </c>
      <c r="AH636" s="94">
        <f t="shared" si="174"/>
        <v>7.0267178020146703E-2</v>
      </c>
    </row>
    <row r="637" spans="2:34" x14ac:dyDescent="0.25">
      <c r="B637" s="26" t="s">
        <v>4577</v>
      </c>
      <c r="C637" s="29">
        <v>322.54000000000002</v>
      </c>
      <c r="D637" s="29">
        <v>221.79</v>
      </c>
      <c r="E637" s="29">
        <v>128.76</v>
      </c>
      <c r="F637" s="15">
        <v>30</v>
      </c>
      <c r="G637" s="15">
        <f t="shared" si="163"/>
        <v>158.76</v>
      </c>
      <c r="H637" s="40">
        <f t="shared" si="164"/>
        <v>272.75546135687182</v>
      </c>
      <c r="I637" s="42">
        <f t="shared" si="165"/>
        <v>0.81314595460954353</v>
      </c>
      <c r="J637" s="29">
        <v>462.31</v>
      </c>
      <c r="K637" s="84">
        <f>'Datos y Cálculos'!T637</f>
        <v>38.759999999999991</v>
      </c>
      <c r="L637" s="40">
        <f>'Datos y Cálculos'!U637</f>
        <v>225.15137507907872</v>
      </c>
      <c r="M637" s="13">
        <f>'Datos y Cálculos'!V637</f>
        <v>0.98507059937831543</v>
      </c>
      <c r="N637" s="84">
        <f t="shared" si="175"/>
        <v>342.33791095071854</v>
      </c>
      <c r="O637" s="84">
        <f t="shared" si="176"/>
        <v>282.58958045721846</v>
      </c>
      <c r="Q637" s="3">
        <f t="shared" si="177"/>
        <v>342.33791095071854</v>
      </c>
      <c r="R637" s="40">
        <f t="shared" si="178"/>
        <v>282.58958045721852</v>
      </c>
      <c r="S637" s="126">
        <f t="shared" si="179"/>
        <v>0.17453027719766956</v>
      </c>
      <c r="U637" s="89">
        <f t="shared" si="167"/>
        <v>5.7660060674858217E-2</v>
      </c>
      <c r="V637" s="159">
        <f t="shared" si="168"/>
        <v>1.8370480151228732E-2</v>
      </c>
      <c r="W637" s="160"/>
      <c r="AA637" s="126">
        <f t="shared" si="169"/>
        <v>0.43294517675693939</v>
      </c>
      <c r="AB637" s="95">
        <f t="shared" si="170"/>
        <v>0.35738313504615671</v>
      </c>
      <c r="AC637" s="130">
        <f t="shared" si="166"/>
        <v>7.5562041710782679E-2</v>
      </c>
      <c r="AE637" s="3">
        <f t="shared" si="171"/>
        <v>32.042983490030174</v>
      </c>
      <c r="AF637" s="40">
        <f t="shared" si="172"/>
        <v>29.799090804266033</v>
      </c>
      <c r="AG637" s="3">
        <f t="shared" si="173"/>
        <v>2.2438926857641412</v>
      </c>
      <c r="AH637" s="94">
        <f t="shared" si="174"/>
        <v>7.0027582995269566E-2</v>
      </c>
    </row>
    <row r="638" spans="2:34" x14ac:dyDescent="0.25">
      <c r="B638" s="26" t="s">
        <v>4578</v>
      </c>
      <c r="C638" s="29">
        <v>247.68</v>
      </c>
      <c r="D638" s="29">
        <v>175.43</v>
      </c>
      <c r="E638" s="29">
        <v>96.17</v>
      </c>
      <c r="F638" s="15">
        <v>30</v>
      </c>
      <c r="G638" s="15">
        <f t="shared" si="163"/>
        <v>126.17</v>
      </c>
      <c r="H638" s="40">
        <f t="shared" si="164"/>
        <v>216.0892264783231</v>
      </c>
      <c r="I638" s="42">
        <f t="shared" si="165"/>
        <v>0.81184056632086743</v>
      </c>
      <c r="J638" s="29">
        <v>465.52</v>
      </c>
      <c r="K638" s="84">
        <f>'Datos y Cálculos'!T638</f>
        <v>6.1700000000000017</v>
      </c>
      <c r="L638" s="40">
        <f>'Datos y Cálculos'!U638</f>
        <v>175.53846814872233</v>
      </c>
      <c r="M638" s="13">
        <f>'Datos y Cálculos'!V638</f>
        <v>0.99938208331275613</v>
      </c>
      <c r="N638" s="84">
        <f t="shared" si="175"/>
        <v>271.21559364399536</v>
      </c>
      <c r="O638" s="84">
        <f t="shared" si="176"/>
        <v>220.31996051912913</v>
      </c>
      <c r="Q638" s="3">
        <f t="shared" si="177"/>
        <v>271.21559364399536</v>
      </c>
      <c r="R638" s="40">
        <f t="shared" si="178"/>
        <v>220.3199605191291</v>
      </c>
      <c r="S638" s="126">
        <f t="shared" si="179"/>
        <v>0.18765747367635943</v>
      </c>
      <c r="U638" s="89">
        <f t="shared" si="167"/>
        <v>3.6190485931947083E-2</v>
      </c>
      <c r="V638" s="159">
        <f t="shared" si="168"/>
        <v>1.2308370510396986E-2</v>
      </c>
      <c r="W638" s="160"/>
      <c r="AA638" s="126">
        <f t="shared" si="169"/>
        <v>0.34299877218781444</v>
      </c>
      <c r="AB638" s="95">
        <f t="shared" si="170"/>
        <v>0.27863248912495608</v>
      </c>
      <c r="AC638" s="130">
        <f t="shared" si="166"/>
        <v>6.4366283062858354E-2</v>
      </c>
      <c r="AE638" s="3">
        <f t="shared" si="171"/>
        <v>29.42054676897024</v>
      </c>
      <c r="AF638" s="40">
        <f t="shared" si="172"/>
        <v>27.917120492977801</v>
      </c>
      <c r="AG638" s="3">
        <f t="shared" si="173"/>
        <v>1.5034262759924388</v>
      </c>
      <c r="AH638" s="94">
        <f t="shared" si="174"/>
        <v>5.1101235058557681E-2</v>
      </c>
    </row>
    <row r="639" spans="2:34" x14ac:dyDescent="0.25">
      <c r="B639" s="26" t="s">
        <v>4579</v>
      </c>
      <c r="C639" s="29">
        <v>226.86</v>
      </c>
      <c r="D639" s="29">
        <v>160.02000000000001</v>
      </c>
      <c r="E639" s="29">
        <v>90.68</v>
      </c>
      <c r="F639" s="15">
        <v>30</v>
      </c>
      <c r="G639" s="15">
        <f t="shared" si="163"/>
        <v>120.68</v>
      </c>
      <c r="H639" s="40">
        <f t="shared" si="164"/>
        <v>200.42470606190247</v>
      </c>
      <c r="I639" s="42">
        <f t="shared" si="165"/>
        <v>0.79840456370970947</v>
      </c>
      <c r="J639" s="29">
        <v>465.92</v>
      </c>
      <c r="K639" s="84">
        <f>'Datos y Cálculos'!T639</f>
        <v>0.68000000000000682</v>
      </c>
      <c r="L639" s="40">
        <f>'Datos y Cálculos'!U639</f>
        <v>0</v>
      </c>
      <c r="M639" s="13">
        <f>'Datos y Cálculos'!V639</f>
        <v>1</v>
      </c>
      <c r="N639" s="84">
        <f t="shared" si="175"/>
        <v>251.5549086893283</v>
      </c>
      <c r="O639" s="84">
        <f t="shared" si="176"/>
        <v>0</v>
      </c>
      <c r="Q639" s="3">
        <f t="shared" si="177"/>
        <v>251.5549086893283</v>
      </c>
      <c r="R639" s="40">
        <f t="shared" si="178"/>
        <v>200.84258712113896</v>
      </c>
      <c r="S639" s="126">
        <f t="shared" si="179"/>
        <v>0.20159543629029053</v>
      </c>
      <c r="U639" s="89">
        <f t="shared" si="167"/>
        <v>3.113369706616257E-2</v>
      </c>
      <c r="V639" s="159">
        <f t="shared" si="168"/>
        <v>1.1287526623818525E-2</v>
      </c>
      <c r="W639" s="160"/>
      <c r="AA639" s="126">
        <f t="shared" si="169"/>
        <v>0.31813445406651186</v>
      </c>
      <c r="AB639" s="95">
        <f t="shared" si="170"/>
        <v>0</v>
      </c>
      <c r="AC639" s="130">
        <f t="shared" si="166"/>
        <v>0.31813445406651186</v>
      </c>
      <c r="AE639" s="3">
        <f t="shared" si="171"/>
        <v>28.80287692822694</v>
      </c>
      <c r="AF639" s="40">
        <f t="shared" si="172"/>
        <v>27.424143317398574</v>
      </c>
      <c r="AG639" s="3">
        <f t="shared" si="173"/>
        <v>1.3787336108283661</v>
      </c>
      <c r="AH639" s="94">
        <f t="shared" si="174"/>
        <v>4.7867913134649442E-2</v>
      </c>
    </row>
    <row r="640" spans="2:34" x14ac:dyDescent="0.25">
      <c r="B640" s="26" t="s">
        <v>4580</v>
      </c>
      <c r="C640" s="29">
        <v>359.79</v>
      </c>
      <c r="D640" s="29">
        <v>278.32</v>
      </c>
      <c r="E640" s="29">
        <v>161.84</v>
      </c>
      <c r="F640" s="15">
        <v>30</v>
      </c>
      <c r="G640" s="15">
        <f t="shared" si="163"/>
        <v>191.84</v>
      </c>
      <c r="H640" s="40">
        <f t="shared" si="164"/>
        <v>338.03048383244965</v>
      </c>
      <c r="I640" s="42">
        <f t="shared" si="165"/>
        <v>0.82335769497627276</v>
      </c>
      <c r="J640" s="29">
        <v>460.52</v>
      </c>
      <c r="K640" s="84">
        <f>'Datos y Cálculos'!T640</f>
        <v>71.84</v>
      </c>
      <c r="L640" s="40">
        <f>'Datos y Cálculos'!U640</f>
        <v>287.44218201231359</v>
      </c>
      <c r="M640" s="13">
        <f>'Datos y Cálculos'!V640</f>
        <v>0.96826428901822481</v>
      </c>
      <c r="N640" s="84">
        <f t="shared" si="175"/>
        <v>424.26519746731361</v>
      </c>
      <c r="O640" s="84">
        <f t="shared" si="176"/>
        <v>360.77135035057103</v>
      </c>
      <c r="Q640" s="3">
        <f t="shared" si="177"/>
        <v>424.26519746731361</v>
      </c>
      <c r="R640" s="40">
        <f t="shared" si="178"/>
        <v>360.77135035057103</v>
      </c>
      <c r="S640" s="126">
        <f t="shared" si="179"/>
        <v>0.14965603470606215</v>
      </c>
      <c r="U640" s="89">
        <f t="shared" si="167"/>
        <v>8.8560471228733464E-2</v>
      </c>
      <c r="V640" s="159">
        <f t="shared" si="168"/>
        <v>2.4523735349716441E-2</v>
      </c>
      <c r="W640" s="160"/>
      <c r="AA640" s="126">
        <f t="shared" si="169"/>
        <v>0.53655632354357086</v>
      </c>
      <c r="AB640" s="95">
        <f t="shared" si="170"/>
        <v>0.45625743176557715</v>
      </c>
      <c r="AC640" s="130">
        <f t="shared" si="166"/>
        <v>8.0298891777993708E-2</v>
      </c>
      <c r="AE640" s="3">
        <f t="shared" si="171"/>
        <v>35.81736525132083</v>
      </c>
      <c r="AF640" s="40">
        <f t="shared" si="172"/>
        <v>32.821873030875871</v>
      </c>
      <c r="AG640" s="3">
        <f t="shared" si="173"/>
        <v>2.9954922204449588</v>
      </c>
      <c r="AH640" s="94">
        <f t="shared" si="174"/>
        <v>8.3632400078185398E-2</v>
      </c>
    </row>
    <row r="641" spans="2:34" x14ac:dyDescent="0.25">
      <c r="B641" s="26" t="s">
        <v>4581</v>
      </c>
      <c r="C641" s="29">
        <v>355.84</v>
      </c>
      <c r="D641" s="29">
        <v>249.41</v>
      </c>
      <c r="E641" s="29">
        <v>137.57</v>
      </c>
      <c r="F641" s="15">
        <v>30</v>
      </c>
      <c r="G641" s="15">
        <f t="shared" si="163"/>
        <v>167.57</v>
      </c>
      <c r="H641" s="40">
        <f t="shared" si="164"/>
        <v>300.47471274634739</v>
      </c>
      <c r="I641" s="42">
        <f t="shared" si="165"/>
        <v>0.83005321053603986</v>
      </c>
      <c r="J641" s="29">
        <v>462.09</v>
      </c>
      <c r="K641" s="84">
        <f>'Datos y Cálculos'!T641</f>
        <v>47.569999999999993</v>
      </c>
      <c r="L641" s="40">
        <f>'Datos y Cálculos'!U641</f>
        <v>253.90599244602322</v>
      </c>
      <c r="M641" s="13">
        <f>'Datos y Cálculos'!V641</f>
        <v>0.9822926887124217</v>
      </c>
      <c r="N641" s="84">
        <f t="shared" si="175"/>
        <v>377.12860062778077</v>
      </c>
      <c r="O641" s="84">
        <f t="shared" si="176"/>
        <v>318.67976758167521</v>
      </c>
      <c r="Q641" s="3">
        <f t="shared" si="177"/>
        <v>377.12860062778077</v>
      </c>
      <c r="R641" s="40">
        <f t="shared" si="178"/>
        <v>318.67976758167526</v>
      </c>
      <c r="S641" s="126">
        <f t="shared" si="179"/>
        <v>0.15498382501038011</v>
      </c>
      <c r="U641" s="89">
        <f t="shared" si="167"/>
        <v>6.9975182854442333E-2</v>
      </c>
      <c r="V641" s="159">
        <f t="shared" si="168"/>
        <v>2.0009240075614353E-2</v>
      </c>
      <c r="W641" s="160"/>
      <c r="AA641" s="126">
        <f t="shared" si="169"/>
        <v>0.47694398848626568</v>
      </c>
      <c r="AB641" s="95">
        <f t="shared" si="170"/>
        <v>0.40302538483495748</v>
      </c>
      <c r="AC641" s="130">
        <f t="shared" si="166"/>
        <v>7.3918603651308201E-2</v>
      </c>
      <c r="AE641" s="3">
        <f t="shared" si="171"/>
        <v>33.547234459823812</v>
      </c>
      <c r="AF641" s="40">
        <f t="shared" si="172"/>
        <v>31.103172732326357</v>
      </c>
      <c r="AG641" s="3">
        <f t="shared" si="173"/>
        <v>2.4440617274974556</v>
      </c>
      <c r="AH641" s="94">
        <f t="shared" si="174"/>
        <v>7.2854343043521674E-2</v>
      </c>
    </row>
    <row r="642" spans="2:34" x14ac:dyDescent="0.25">
      <c r="B642" s="26" t="s">
        <v>4582</v>
      </c>
      <c r="C642" s="29">
        <v>362.56</v>
      </c>
      <c r="D642" s="29">
        <v>260.64</v>
      </c>
      <c r="E642" s="29">
        <v>137.96</v>
      </c>
      <c r="F642" s="15">
        <v>30</v>
      </c>
      <c r="G642" s="15">
        <f t="shared" si="163"/>
        <v>167.96</v>
      </c>
      <c r="H642" s="40">
        <f t="shared" si="164"/>
        <v>310.07059067251117</v>
      </c>
      <c r="I642" s="42">
        <f t="shared" si="165"/>
        <v>0.84058278289049815</v>
      </c>
      <c r="J642" s="29">
        <v>460.8</v>
      </c>
      <c r="K642" s="84">
        <f>'Datos y Cálculos'!T642</f>
        <v>47.960000000000008</v>
      </c>
      <c r="L642" s="40">
        <f>'Datos y Cálculos'!U642</f>
        <v>265.01579424630523</v>
      </c>
      <c r="M642" s="13">
        <f>'Datos y Cálculos'!V642</f>
        <v>0.98348855297945603</v>
      </c>
      <c r="N642" s="84">
        <f t="shared" si="175"/>
        <v>389.17247607078389</v>
      </c>
      <c r="O642" s="84">
        <f t="shared" si="176"/>
        <v>332.62378292958005</v>
      </c>
      <c r="Q642" s="3">
        <f t="shared" si="177"/>
        <v>389.17247607078394</v>
      </c>
      <c r="R642" s="40">
        <f t="shared" si="178"/>
        <v>332.62378292957999</v>
      </c>
      <c r="S642" s="126">
        <f t="shared" si="179"/>
        <v>0.14530496532575621</v>
      </c>
      <c r="U642" s="89">
        <f t="shared" si="167"/>
        <v>7.4515966336483927E-2</v>
      </c>
      <c r="V642" s="159">
        <f t="shared" si="168"/>
        <v>2.0081784499054813E-2</v>
      </c>
      <c r="W642" s="160"/>
      <c r="AA642" s="126">
        <f t="shared" si="169"/>
        <v>0.49217554075001774</v>
      </c>
      <c r="AB642" s="95">
        <f t="shared" si="170"/>
        <v>0.42065999086715117</v>
      </c>
      <c r="AC642" s="130">
        <f t="shared" si="166"/>
        <v>7.1515549882866569E-2</v>
      </c>
      <c r="AE642" s="3">
        <f t="shared" si="171"/>
        <v>34.101875969414955</v>
      </c>
      <c r="AF642" s="40">
        <f t="shared" si="172"/>
        <v>31.648953183316369</v>
      </c>
      <c r="AG642" s="3">
        <f t="shared" si="173"/>
        <v>2.4529227860985863</v>
      </c>
      <c r="AH642" s="94">
        <f t="shared" si="174"/>
        <v>7.1929262434082708E-2</v>
      </c>
    </row>
    <row r="643" spans="2:34" x14ac:dyDescent="0.25">
      <c r="B643" s="26" t="s">
        <v>4583</v>
      </c>
      <c r="C643" s="29">
        <v>336.24</v>
      </c>
      <c r="D643" s="29">
        <v>251.76</v>
      </c>
      <c r="E643" s="29">
        <v>141.22</v>
      </c>
      <c r="F643" s="15">
        <v>30</v>
      </c>
      <c r="G643" s="15">
        <f t="shared" si="163"/>
        <v>171.22</v>
      </c>
      <c r="H643" s="40">
        <f t="shared" si="164"/>
        <v>304.46573863080226</v>
      </c>
      <c r="I643" s="42">
        <f t="shared" si="165"/>
        <v>0.82689106870341922</v>
      </c>
      <c r="J643" s="29">
        <v>461.48</v>
      </c>
      <c r="K643" s="84">
        <f>'Datos y Cálculos'!T643</f>
        <v>51.22</v>
      </c>
      <c r="L643" s="40">
        <f>'Datos y Cálculos'!U643</f>
        <v>256.91746923866424</v>
      </c>
      <c r="M643" s="13">
        <f>'Datos y Cálculos'!V643</f>
        <v>0.97992557978269201</v>
      </c>
      <c r="N643" s="84">
        <f t="shared" si="175"/>
        <v>382.13777425546073</v>
      </c>
      <c r="O643" s="84">
        <f t="shared" si="176"/>
        <v>322.45950005317434</v>
      </c>
      <c r="Q643" s="3">
        <f t="shared" si="177"/>
        <v>382.13777425546073</v>
      </c>
      <c r="R643" s="40">
        <f t="shared" si="178"/>
        <v>322.45950005317434</v>
      </c>
      <c r="S643" s="126">
        <f t="shared" si="179"/>
        <v>0.15616952372363802</v>
      </c>
      <c r="U643" s="89">
        <f t="shared" si="167"/>
        <v>7.184640502835539E-2</v>
      </c>
      <c r="V643" s="159">
        <f t="shared" si="168"/>
        <v>2.0688181474480156E-2</v>
      </c>
      <c r="W643" s="160"/>
      <c r="AA643" s="126">
        <f t="shared" si="169"/>
        <v>0.48327895020762263</v>
      </c>
      <c r="AB643" s="95">
        <f t="shared" si="170"/>
        <v>0.40780550672803845</v>
      </c>
      <c r="AC643" s="130">
        <f t="shared" si="166"/>
        <v>7.5473443479584179E-2</v>
      </c>
      <c r="AE643" s="3">
        <f t="shared" si="171"/>
        <v>33.775797987555137</v>
      </c>
      <c r="AF643" s="40">
        <f t="shared" si="172"/>
        <v>31.248805839816296</v>
      </c>
      <c r="AG643" s="3">
        <f t="shared" si="173"/>
        <v>2.5269921477388415</v>
      </c>
      <c r="AH643" s="94">
        <f t="shared" si="174"/>
        <v>7.4816652701141906E-2</v>
      </c>
    </row>
    <row r="644" spans="2:34" x14ac:dyDescent="0.25">
      <c r="B644" s="26" t="s">
        <v>4584</v>
      </c>
      <c r="C644" s="29">
        <v>345.54</v>
      </c>
      <c r="D644" s="29">
        <v>253.22</v>
      </c>
      <c r="E644" s="29">
        <v>138.05000000000001</v>
      </c>
      <c r="F644" s="15">
        <v>30</v>
      </c>
      <c r="G644" s="15">
        <f t="shared" si="163"/>
        <v>168.05</v>
      </c>
      <c r="H644" s="40">
        <f t="shared" si="164"/>
        <v>303.90980717969597</v>
      </c>
      <c r="I644" s="42">
        <f t="shared" si="165"/>
        <v>0.83320772814111899</v>
      </c>
      <c r="J644" s="29">
        <v>460.4</v>
      </c>
      <c r="K644" s="84">
        <f>'Datos y Cálculos'!T644</f>
        <v>48.050000000000011</v>
      </c>
      <c r="L644" s="40">
        <f>'Datos y Cálculos'!U644</f>
        <v>257.73857084262727</v>
      </c>
      <c r="M644" s="13">
        <f>'Datos y Cálculos'!V644</f>
        <v>0.98246839490164528</v>
      </c>
      <c r="N644" s="84">
        <f t="shared" si="175"/>
        <v>381.44001953166247</v>
      </c>
      <c r="O644" s="84">
        <f t="shared" si="176"/>
        <v>323.49007229682672</v>
      </c>
      <c r="Q644" s="3">
        <f t="shared" si="177"/>
        <v>381.44001953166247</v>
      </c>
      <c r="R644" s="40">
        <f t="shared" si="178"/>
        <v>323.49007229682672</v>
      </c>
      <c r="S644" s="126">
        <f t="shared" si="179"/>
        <v>0.15192414080197336</v>
      </c>
      <c r="U644" s="89">
        <f t="shared" si="167"/>
        <v>7.1584272342155003E-2</v>
      </c>
      <c r="V644" s="159">
        <f t="shared" si="168"/>
        <v>2.0098525519848767E-2</v>
      </c>
      <c r="W644" s="160"/>
      <c r="AA644" s="126">
        <f t="shared" si="169"/>
        <v>0.48239651933285077</v>
      </c>
      <c r="AB644" s="95">
        <f t="shared" si="170"/>
        <v>0.40910884260734487</v>
      </c>
      <c r="AC644" s="130">
        <f t="shared" si="166"/>
        <v>7.3287676725505901E-2</v>
      </c>
      <c r="AE644" s="3">
        <f t="shared" si="171"/>
        <v>33.743779356990089</v>
      </c>
      <c r="AF644" s="40">
        <f t="shared" si="172"/>
        <v>31.288811711214315</v>
      </c>
      <c r="AG644" s="3">
        <f t="shared" si="173"/>
        <v>2.4549676457757741</v>
      </c>
      <c r="AH644" s="94">
        <f t="shared" si="174"/>
        <v>7.2753191626924951E-2</v>
      </c>
    </row>
    <row r="645" spans="2:34" x14ac:dyDescent="0.25">
      <c r="B645" s="26" t="s">
        <v>4585</v>
      </c>
      <c r="C645" s="29">
        <v>365.76</v>
      </c>
      <c r="D645" s="29">
        <v>252.76</v>
      </c>
      <c r="E645" s="29">
        <v>131.57</v>
      </c>
      <c r="F645" s="15">
        <v>30</v>
      </c>
      <c r="G645" s="15">
        <f t="shared" ref="G645:G708" si="180">E645+F645</f>
        <v>161.57</v>
      </c>
      <c r="H645" s="40">
        <f t="shared" ref="H645:H708" si="181">SQRT((D645)^2+(G645)^2)</f>
        <v>299.98747057168902</v>
      </c>
      <c r="I645" s="42">
        <f t="shared" ref="I645:I708" si="182">D645/H645</f>
        <v>0.84256852300635365</v>
      </c>
      <c r="J645" s="29">
        <v>460.06</v>
      </c>
      <c r="K645" s="84">
        <f>'Datos y Cálculos'!T645</f>
        <v>41.569999999999993</v>
      </c>
      <c r="L645" s="40">
        <f>'Datos y Cálculos'!U645</f>
        <v>256.15558260557196</v>
      </c>
      <c r="M645" s="13">
        <f>'Datos y Cálculos'!V645</f>
        <v>0.9867440616712988</v>
      </c>
      <c r="N645" s="84">
        <f t="shared" si="175"/>
        <v>376.51705845234699</v>
      </c>
      <c r="O645" s="84">
        <f t="shared" si="176"/>
        <v>321.50324906902694</v>
      </c>
      <c r="Q645" s="3">
        <f t="shared" si="177"/>
        <v>376.51705845234693</v>
      </c>
      <c r="R645" s="40">
        <f t="shared" si="178"/>
        <v>321.50324906902699</v>
      </c>
      <c r="S645" s="126">
        <f t="shared" si="179"/>
        <v>0.14611239556967548</v>
      </c>
      <c r="U645" s="89">
        <f t="shared" si="167"/>
        <v>6.9748426890359178E-2</v>
      </c>
      <c r="V645" s="159">
        <f t="shared" si="168"/>
        <v>1.8893172022684292E-2</v>
      </c>
      <c r="W645" s="160"/>
      <c r="AA645" s="126">
        <f t="shared" si="169"/>
        <v>0.47617058820903019</v>
      </c>
      <c r="AB645" s="95">
        <f t="shared" si="170"/>
        <v>0.40659616286598727</v>
      </c>
      <c r="AC645" s="130">
        <f t="shared" ref="AC645:AC708" si="183">AA645-AB645</f>
        <v>6.9574425343042923E-2</v>
      </c>
      <c r="AE645" s="3">
        <f t="shared" si="171"/>
        <v>33.519536977500486</v>
      </c>
      <c r="AF645" s="40">
        <f t="shared" si="172"/>
        <v>31.211799228482018</v>
      </c>
      <c r="AG645" s="3">
        <f t="shared" si="173"/>
        <v>2.3077377490184681</v>
      </c>
      <c r="AH645" s="94">
        <f t="shared" si="174"/>
        <v>6.8847542570993903E-2</v>
      </c>
    </row>
    <row r="646" spans="2:34" x14ac:dyDescent="0.25">
      <c r="B646" s="26" t="s">
        <v>4586</v>
      </c>
      <c r="C646" s="29">
        <v>357.25</v>
      </c>
      <c r="D646" s="29">
        <v>244.92</v>
      </c>
      <c r="E646" s="29">
        <v>129.33000000000001</v>
      </c>
      <c r="F646" s="15">
        <v>30</v>
      </c>
      <c r="G646" s="15">
        <f t="shared" si="180"/>
        <v>159.33000000000001</v>
      </c>
      <c r="H646" s="40">
        <f t="shared" si="181"/>
        <v>292.18462536553835</v>
      </c>
      <c r="I646" s="42">
        <f t="shared" si="182"/>
        <v>0.83823712385137372</v>
      </c>
      <c r="J646" s="29">
        <v>459.1</v>
      </c>
      <c r="K646" s="84">
        <f>'Datos y Cálculos'!T646</f>
        <v>39.330000000000013</v>
      </c>
      <c r="L646" s="40">
        <f>'Datos y Cálculos'!U646</f>
        <v>248.05776605460269</v>
      </c>
      <c r="M646" s="13">
        <f>'Datos y Cálculos'!V646</f>
        <v>0.98735066390176218</v>
      </c>
      <c r="N646" s="84">
        <f t="shared" si="175"/>
        <v>366.72363501709464</v>
      </c>
      <c r="O646" s="84">
        <f t="shared" si="176"/>
        <v>311.33960436130889</v>
      </c>
      <c r="Q646" s="3">
        <f t="shared" si="177"/>
        <v>366.72363501709464</v>
      </c>
      <c r="R646" s="40">
        <f t="shared" si="178"/>
        <v>311.33960436130889</v>
      </c>
      <c r="S646" s="126">
        <f t="shared" si="179"/>
        <v>0.15102389201940603</v>
      </c>
      <c r="U646" s="89">
        <f t="shared" ref="U646:U709" si="184">($Y$3)*(((D646)^2+(G646)^2)/(460)^2)</f>
        <v>6.6167222444234397E-2</v>
      </c>
      <c r="V646" s="159">
        <f t="shared" ref="V646:V709" si="185">(U646)*(1-(((I646)^2/(M646)^2)))</f>
        <v>1.8476506616257077E-2</v>
      </c>
      <c r="W646" s="160"/>
      <c r="AA646" s="126">
        <f t="shared" si="169"/>
        <v>0.46378511962783864</v>
      </c>
      <c r="AB646" s="95">
        <f t="shared" si="170"/>
        <v>0.39374248580095667</v>
      </c>
      <c r="AC646" s="130">
        <f t="shared" si="183"/>
        <v>7.0042633826881973E-2</v>
      </c>
      <c r="AE646" s="3">
        <f t="shared" si="171"/>
        <v>33.082104836547551</v>
      </c>
      <c r="AF646" s="40">
        <f t="shared" si="172"/>
        <v>30.825261372827907</v>
      </c>
      <c r="AG646" s="3">
        <f t="shared" si="173"/>
        <v>2.2568434637196439</v>
      </c>
      <c r="AH646" s="94">
        <f t="shared" si="174"/>
        <v>6.8219464114217754E-2</v>
      </c>
    </row>
    <row r="647" spans="2:34" x14ac:dyDescent="0.25">
      <c r="B647" s="26" t="s">
        <v>4587</v>
      </c>
      <c r="C647" s="29">
        <v>309.38</v>
      </c>
      <c r="D647" s="29">
        <v>234.77</v>
      </c>
      <c r="E647" s="29">
        <v>132.62</v>
      </c>
      <c r="F647" s="15">
        <v>30</v>
      </c>
      <c r="G647" s="15">
        <f t="shared" si="180"/>
        <v>162.62</v>
      </c>
      <c r="H647" s="40">
        <f t="shared" si="181"/>
        <v>285.59099653175343</v>
      </c>
      <c r="I647" s="42">
        <f t="shared" si="182"/>
        <v>0.82204972443484259</v>
      </c>
      <c r="J647" s="29">
        <v>461.18</v>
      </c>
      <c r="K647" s="84">
        <f>'Datos y Cálculos'!T647</f>
        <v>42.620000000000005</v>
      </c>
      <c r="L647" s="40">
        <f>'Datos y Cálculos'!U647</f>
        <v>238.60724486067056</v>
      </c>
      <c r="M647" s="13">
        <f>'Datos y Cálculos'!V647</f>
        <v>0.98391815444283248</v>
      </c>
      <c r="N647" s="84">
        <f t="shared" si="175"/>
        <v>358.44791027335071</v>
      </c>
      <c r="O647" s="84">
        <f t="shared" si="176"/>
        <v>299.4781675019633</v>
      </c>
      <c r="Q647" s="3">
        <f t="shared" si="177"/>
        <v>358.44791027335077</v>
      </c>
      <c r="R647" s="40">
        <f t="shared" si="178"/>
        <v>299.4781675019633</v>
      </c>
      <c r="S647" s="126">
        <f t="shared" si="179"/>
        <v>0.16451412068888172</v>
      </c>
      <c r="U647" s="89">
        <f t="shared" si="184"/>
        <v>6.3214572954631384E-2</v>
      </c>
      <c r="V647" s="159">
        <f t="shared" si="185"/>
        <v>1.9088483931947082E-2</v>
      </c>
      <c r="W647" s="160"/>
      <c r="AA647" s="126">
        <f t="shared" ref="AA647:AA710" si="186">H647/630</f>
        <v>0.45331904211389434</v>
      </c>
      <c r="AB647" s="95">
        <f t="shared" ref="AB647:AB710" si="187">L647/630</f>
        <v>0.37874165850900088</v>
      </c>
      <c r="AC647" s="130">
        <f t="shared" si="183"/>
        <v>7.4577383604893466E-2</v>
      </c>
      <c r="AE647" s="3">
        <f t="shared" si="171"/>
        <v>32.721448580488712</v>
      </c>
      <c r="AF647" s="40">
        <f t="shared" si="172"/>
        <v>30.389854135236419</v>
      </c>
      <c r="AG647" s="3">
        <f t="shared" si="173"/>
        <v>2.3315944452522928</v>
      </c>
      <c r="AH647" s="94">
        <f t="shared" si="174"/>
        <v>7.1255844297877013E-2</v>
      </c>
    </row>
    <row r="648" spans="2:34" x14ac:dyDescent="0.25">
      <c r="B648" s="26" t="s">
        <v>4588</v>
      </c>
      <c r="C648" s="29">
        <v>279.66000000000003</v>
      </c>
      <c r="D648" s="29">
        <v>211.22</v>
      </c>
      <c r="E648" s="29">
        <v>123.16</v>
      </c>
      <c r="F648" s="15">
        <v>30</v>
      </c>
      <c r="G648" s="15">
        <f t="shared" si="180"/>
        <v>153.16</v>
      </c>
      <c r="H648" s="40">
        <f t="shared" si="181"/>
        <v>260.90587191552436</v>
      </c>
      <c r="I648" s="42">
        <f t="shared" si="182"/>
        <v>0.80956399505024723</v>
      </c>
      <c r="J648" s="29">
        <v>462.39</v>
      </c>
      <c r="K648" s="84">
        <f>'Datos y Cálculos'!T648</f>
        <v>33.159999999999997</v>
      </c>
      <c r="L648" s="40">
        <f>'Datos y Cálculos'!U648</f>
        <v>213.80709529854241</v>
      </c>
      <c r="M648" s="13">
        <f>'Datos y Cálculos'!V648</f>
        <v>0.98789986228038873</v>
      </c>
      <c r="N648" s="84">
        <f t="shared" si="175"/>
        <v>327.46538126865659</v>
      </c>
      <c r="O648" s="84">
        <f t="shared" si="176"/>
        <v>268.35126962014226</v>
      </c>
      <c r="Q648" s="3">
        <f t="shared" si="177"/>
        <v>327.46538126865653</v>
      </c>
      <c r="R648" s="40">
        <f t="shared" si="178"/>
        <v>268.35126962014226</v>
      </c>
      <c r="S648" s="126">
        <f t="shared" si="179"/>
        <v>0.18052018634609912</v>
      </c>
      <c r="U648" s="89">
        <f t="shared" si="184"/>
        <v>5.2758919357277882E-2</v>
      </c>
      <c r="V648" s="159">
        <f t="shared" si="185"/>
        <v>1.7328816635160688E-2</v>
      </c>
      <c r="W648" s="160"/>
      <c r="AA648" s="126">
        <f t="shared" si="186"/>
        <v>0.41413630462781642</v>
      </c>
      <c r="AB648" s="95">
        <f t="shared" si="187"/>
        <v>0.33937634174371811</v>
      </c>
      <c r="AC648" s="130">
        <f t="shared" si="183"/>
        <v>7.4759962884098308E-2</v>
      </c>
      <c r="AE648" s="3">
        <f t="shared" si="171"/>
        <v>31.444325476528039</v>
      </c>
      <c r="AF648" s="40">
        <f t="shared" si="172"/>
        <v>29.327668504010955</v>
      </c>
      <c r="AG648" s="3">
        <f t="shared" si="173"/>
        <v>2.1166569725170845</v>
      </c>
      <c r="AH648" s="94">
        <f t="shared" si="174"/>
        <v>6.731443401758086E-2</v>
      </c>
    </row>
    <row r="649" spans="2:34" x14ac:dyDescent="0.25">
      <c r="B649" s="26" t="s">
        <v>4589</v>
      </c>
      <c r="C649" s="29">
        <v>352.46</v>
      </c>
      <c r="D649" s="29">
        <v>245.7</v>
      </c>
      <c r="E649" s="29">
        <v>135.94999999999999</v>
      </c>
      <c r="F649" s="15">
        <v>30</v>
      </c>
      <c r="G649" s="15">
        <f t="shared" si="180"/>
        <v>165.95</v>
      </c>
      <c r="H649" s="40">
        <f t="shared" si="181"/>
        <v>296.49265167959896</v>
      </c>
      <c r="I649" s="42">
        <f t="shared" si="182"/>
        <v>0.82868832872631393</v>
      </c>
      <c r="J649" s="29">
        <v>458.41</v>
      </c>
      <c r="K649" s="84">
        <f>'Datos y Cálculos'!T649</f>
        <v>45.949999999999989</v>
      </c>
      <c r="L649" s="40">
        <f>'Datos y Cálculos'!U649</f>
        <v>249.95978176498713</v>
      </c>
      <c r="M649" s="13">
        <f>'Datos y Cálculos'!V649</f>
        <v>0.98295813136454013</v>
      </c>
      <c r="N649" s="84">
        <f t="shared" si="175"/>
        <v>372.13067882600524</v>
      </c>
      <c r="O649" s="84">
        <f t="shared" si="176"/>
        <v>313.72684193172921</v>
      </c>
      <c r="Q649" s="3">
        <f t="shared" si="177"/>
        <v>372.13067882600524</v>
      </c>
      <c r="R649" s="40">
        <f t="shared" si="178"/>
        <v>313.72684193172921</v>
      </c>
      <c r="S649" s="126">
        <f t="shared" si="179"/>
        <v>0.15694442897997007</v>
      </c>
      <c r="U649" s="89">
        <f t="shared" si="184"/>
        <v>6.8132771124763708E-2</v>
      </c>
      <c r="V649" s="159">
        <f t="shared" si="185"/>
        <v>1.970790170132326E-2</v>
      </c>
      <c r="W649" s="160"/>
      <c r="AA649" s="126">
        <f t="shared" si="186"/>
        <v>0.47062325663428406</v>
      </c>
      <c r="AB649" s="95">
        <f t="shared" si="187"/>
        <v>0.3967615583571224</v>
      </c>
      <c r="AC649" s="130">
        <f t="shared" si="183"/>
        <v>7.3861698277161658E-2</v>
      </c>
      <c r="AE649" s="3">
        <f t="shared" ref="AE649:AE712" si="188">$AJ$4+($AJ$5-$AJ$4)*((Q649/($AJ$6*$AJ$7))^2)</f>
        <v>33.322190031460543</v>
      </c>
      <c r="AF649" s="40">
        <f t="shared" ref="AF649:AF712" si="189">$AJ$4+($AJ$5-$AJ$4)*((R649/($AJ$6*$AJ$7))^2)</f>
        <v>30.914935778152419</v>
      </c>
      <c r="AG649" s="3">
        <f t="shared" ref="AG649:AG712" si="190">AE649-AF649</f>
        <v>2.4072542533081247</v>
      </c>
      <c r="AH649" s="94">
        <f t="shared" ref="AH649:AH712" si="191">(1-AF649/AE649)</f>
        <v>7.2241777957431919E-2</v>
      </c>
    </row>
    <row r="650" spans="2:34" x14ac:dyDescent="0.25">
      <c r="B650" s="26" t="s">
        <v>4590</v>
      </c>
      <c r="C650" s="29">
        <v>356.69</v>
      </c>
      <c r="D650" s="29">
        <v>246.5</v>
      </c>
      <c r="E650" s="29">
        <v>136.44999999999999</v>
      </c>
      <c r="F650" s="15">
        <v>30</v>
      </c>
      <c r="G650" s="15">
        <f t="shared" si="180"/>
        <v>166.45</v>
      </c>
      <c r="H650" s="40">
        <f t="shared" si="181"/>
        <v>297.43545938572959</v>
      </c>
      <c r="I650" s="42">
        <f t="shared" si="182"/>
        <v>0.82875122054739991</v>
      </c>
      <c r="J650" s="29">
        <v>456.88</v>
      </c>
      <c r="K650" s="84">
        <f>'Datos y Cálculos'!T650</f>
        <v>46.449999999999989</v>
      </c>
      <c r="L650" s="40">
        <f>'Datos y Cálculos'!U650</f>
        <v>250.8382995078702</v>
      </c>
      <c r="M650" s="13">
        <f>'Datos y Cálculos'!V650</f>
        <v>0.98270479621181583</v>
      </c>
      <c r="N650" s="84">
        <f t="shared" si="175"/>
        <v>373.31400552802387</v>
      </c>
      <c r="O650" s="84">
        <f t="shared" si="176"/>
        <v>314.82947770421055</v>
      </c>
      <c r="Q650" s="3">
        <f t="shared" si="177"/>
        <v>373.31400552802387</v>
      </c>
      <c r="R650" s="40">
        <f t="shared" si="178"/>
        <v>314.82947770421055</v>
      </c>
      <c r="S650" s="126">
        <f t="shared" si="179"/>
        <v>0.15666309583293414</v>
      </c>
      <c r="U650" s="89">
        <f t="shared" si="184"/>
        <v>6.8566766587901701E-2</v>
      </c>
      <c r="V650" s="159">
        <f t="shared" si="185"/>
        <v>1.9800907372400766E-2</v>
      </c>
      <c r="W650" s="160"/>
      <c r="AA650" s="126">
        <f t="shared" si="186"/>
        <v>0.47211977680274536</v>
      </c>
      <c r="AB650" s="95">
        <f t="shared" si="187"/>
        <v>0.39815603096487334</v>
      </c>
      <c r="AC650" s="130">
        <f t="shared" si="183"/>
        <v>7.3963745837872019E-2</v>
      </c>
      <c r="AE650" s="3">
        <f t="shared" si="188"/>
        <v>33.37520112520297</v>
      </c>
      <c r="AF650" s="40">
        <f t="shared" si="189"/>
        <v>30.956586540354927</v>
      </c>
      <c r="AG650" s="3">
        <f t="shared" si="190"/>
        <v>2.4186145848480436</v>
      </c>
      <c r="AH650" s="94">
        <f t="shared" si="191"/>
        <v>7.2467416024697751E-2</v>
      </c>
    </row>
    <row r="651" spans="2:34" x14ac:dyDescent="0.25">
      <c r="B651" s="26" t="s">
        <v>4591</v>
      </c>
      <c r="C651" s="29">
        <v>335.66</v>
      </c>
      <c r="D651" s="29">
        <v>230.45</v>
      </c>
      <c r="E651" s="29">
        <v>130.22999999999999</v>
      </c>
      <c r="F651" s="15">
        <v>30</v>
      </c>
      <c r="G651" s="15">
        <f t="shared" si="180"/>
        <v>160.22999999999999</v>
      </c>
      <c r="H651" s="40">
        <f t="shared" si="181"/>
        <v>280.67927497412416</v>
      </c>
      <c r="I651" s="42">
        <f t="shared" si="182"/>
        <v>0.8210438765785083</v>
      </c>
      <c r="J651" s="29">
        <v>462.4</v>
      </c>
      <c r="K651" s="84">
        <f>'Datos y Cálculos'!T651</f>
        <v>40.22999999999999</v>
      </c>
      <c r="L651" s="40">
        <f>'Datos y Cálculos'!U651</f>
        <v>233.93515212554095</v>
      </c>
      <c r="M651" s="13">
        <f>'Datos y Cálculos'!V651</f>
        <v>0.98510205886599433</v>
      </c>
      <c r="N651" s="84">
        <f t="shared" ref="N651:N714" si="192">(H651)/(SQRT(3)*0.46)</f>
        <v>352.28316296143385</v>
      </c>
      <c r="O651" s="84">
        <f t="shared" ref="O651:O714" si="193">(L651)/(SQRT(3)*0.46)</f>
        <v>293.61418054912417</v>
      </c>
      <c r="Q651" s="3">
        <f t="shared" si="177"/>
        <v>352.28316296143385</v>
      </c>
      <c r="R651" s="40">
        <f t="shared" si="178"/>
        <v>293.61418054912423</v>
      </c>
      <c r="S651" s="126">
        <f t="shared" si="179"/>
        <v>0.16653927459693096</v>
      </c>
      <c r="U651" s="89">
        <f t="shared" si="184"/>
        <v>6.1058886037807181E-2</v>
      </c>
      <c r="V651" s="159">
        <f t="shared" si="185"/>
        <v>1.8643916824196607E-2</v>
      </c>
      <c r="W651" s="160"/>
      <c r="AA651" s="126">
        <f t="shared" si="186"/>
        <v>0.44552265868908597</v>
      </c>
      <c r="AB651" s="95">
        <f t="shared" si="187"/>
        <v>0.37132563829450943</v>
      </c>
      <c r="AC651" s="130">
        <f t="shared" si="183"/>
        <v>7.4197020394576541E-2</v>
      </c>
      <c r="AE651" s="3">
        <f t="shared" si="188"/>
        <v>32.458138636184628</v>
      </c>
      <c r="AF651" s="40">
        <f t="shared" si="189"/>
        <v>30.180846575693131</v>
      </c>
      <c r="AG651" s="3">
        <f t="shared" si="190"/>
        <v>2.2772920604914972</v>
      </c>
      <c r="AH651" s="94">
        <f t="shared" si="191"/>
        <v>7.0160895115308652E-2</v>
      </c>
    </row>
    <row r="652" spans="2:34" x14ac:dyDescent="0.25">
      <c r="B652" s="26" t="s">
        <v>4592</v>
      </c>
      <c r="C652" s="29">
        <v>367.65</v>
      </c>
      <c r="D652" s="29">
        <v>254.98</v>
      </c>
      <c r="E652" s="29">
        <v>140.81</v>
      </c>
      <c r="F652" s="15">
        <v>30</v>
      </c>
      <c r="G652" s="15">
        <f t="shared" si="180"/>
        <v>170.81</v>
      </c>
      <c r="H652" s="40">
        <f t="shared" si="181"/>
        <v>306.90528913656732</v>
      </c>
      <c r="I652" s="42">
        <f t="shared" si="182"/>
        <v>0.83081005451990919</v>
      </c>
      <c r="J652" s="29">
        <v>459.5</v>
      </c>
      <c r="K652" s="84">
        <f>'Datos y Cálculos'!T652</f>
        <v>50.81</v>
      </c>
      <c r="L652" s="40">
        <f>'Datos y Cálculos'!U652</f>
        <v>259.99318548762005</v>
      </c>
      <c r="M652" s="13">
        <f>'Datos y Cálculos'!V652</f>
        <v>0.98071801198089947</v>
      </c>
      <c r="N652" s="84">
        <f t="shared" si="192"/>
        <v>385.19967673634147</v>
      </c>
      <c r="O652" s="84">
        <f t="shared" si="193"/>
        <v>326.31986006249076</v>
      </c>
      <c r="Q652" s="3">
        <f t="shared" si="177"/>
        <v>385.19967673634147</v>
      </c>
      <c r="R652" s="40">
        <f t="shared" si="178"/>
        <v>326.31986006249076</v>
      </c>
      <c r="S652" s="126">
        <f t="shared" si="179"/>
        <v>0.15285531175082556</v>
      </c>
      <c r="U652" s="89">
        <f t="shared" si="184"/>
        <v>7.3002365151228724E-2</v>
      </c>
      <c r="V652" s="159">
        <f t="shared" si="185"/>
        <v>2.061191682419658E-2</v>
      </c>
      <c r="W652" s="160"/>
      <c r="AA652" s="126">
        <f t="shared" si="186"/>
        <v>0.4871512525977259</v>
      </c>
      <c r="AB652" s="95">
        <f t="shared" si="187"/>
        <v>0.41268759601209531</v>
      </c>
      <c r="AC652" s="130">
        <f t="shared" si="183"/>
        <v>7.4463656585630589E-2</v>
      </c>
      <c r="AE652" s="3">
        <f t="shared" si="188"/>
        <v>33.916994648905167</v>
      </c>
      <c r="AF652" s="40">
        <f t="shared" si="189"/>
        <v>31.39931797302906</v>
      </c>
      <c r="AG652" s="3">
        <f t="shared" si="190"/>
        <v>2.5176766758761069</v>
      </c>
      <c r="AH652" s="94">
        <f t="shared" si="191"/>
        <v>7.4230535515839913E-2</v>
      </c>
    </row>
    <row r="653" spans="2:34" x14ac:dyDescent="0.25">
      <c r="B653" s="26" t="s">
        <v>4593</v>
      </c>
      <c r="C653" s="29">
        <v>361.3</v>
      </c>
      <c r="D653" s="29">
        <v>250.11</v>
      </c>
      <c r="E653" s="29">
        <v>137.05000000000001</v>
      </c>
      <c r="F653" s="15">
        <v>30</v>
      </c>
      <c r="G653" s="15">
        <f t="shared" si="180"/>
        <v>167.05</v>
      </c>
      <c r="H653" s="40">
        <f t="shared" si="181"/>
        <v>300.76687749817137</v>
      </c>
      <c r="I653" s="42">
        <f t="shared" si="182"/>
        <v>0.8315742813186624</v>
      </c>
      <c r="J653" s="29">
        <v>456.26</v>
      </c>
      <c r="K653" s="84">
        <f>'Datos y Cálculos'!T653</f>
        <v>47.050000000000011</v>
      </c>
      <c r="L653" s="40">
        <f>'Datos y Cálculos'!U653</f>
        <v>254.49698347917604</v>
      </c>
      <c r="M653" s="13">
        <f>'Datos y Cálculos'!V653</f>
        <v>0.9827621395774423</v>
      </c>
      <c r="N653" s="84">
        <f t="shared" si="192"/>
        <v>377.49529931933142</v>
      </c>
      <c r="O653" s="84">
        <f t="shared" si="193"/>
        <v>319.42152591228268</v>
      </c>
      <c r="Q653" s="3">
        <f t="shared" ref="Q653:Q716" si="194">(D653)/(SQRT(3)*0.46*I653)</f>
        <v>377.49529931933142</v>
      </c>
      <c r="R653" s="40">
        <f t="shared" ref="R653:R716" si="195">(D653)/(SQRT(3)*0.46*M653)</f>
        <v>319.42152591228268</v>
      </c>
      <c r="S653" s="126">
        <f t="shared" ref="S653:S716" si="196">(1-R653/Q653)</f>
        <v>0.15383972598271456</v>
      </c>
      <c r="U653" s="89">
        <f t="shared" si="184"/>
        <v>7.0111328896030251E-2</v>
      </c>
      <c r="V653" s="159">
        <f t="shared" si="185"/>
        <v>1.9912514177693779E-2</v>
      </c>
      <c r="W653" s="160"/>
      <c r="AA653" s="126">
        <f t="shared" si="186"/>
        <v>0.47740774206058945</v>
      </c>
      <c r="AB653" s="95">
        <f t="shared" si="187"/>
        <v>0.40396346583996195</v>
      </c>
      <c r="AC653" s="130">
        <f t="shared" si="183"/>
        <v>7.3444276220627491E-2</v>
      </c>
      <c r="AE653" s="3">
        <f t="shared" si="188"/>
        <v>33.563864243280747</v>
      </c>
      <c r="AF653" s="40">
        <f t="shared" si="189"/>
        <v>31.1316172605848</v>
      </c>
      <c r="AG653" s="3">
        <f t="shared" si="190"/>
        <v>2.432246982695947</v>
      </c>
      <c r="AH653" s="94">
        <f t="shared" si="191"/>
        <v>7.2466238245581849E-2</v>
      </c>
    </row>
    <row r="654" spans="2:34" x14ac:dyDescent="0.25">
      <c r="B654" s="26" t="s">
        <v>4594</v>
      </c>
      <c r="C654" s="29">
        <v>355.81</v>
      </c>
      <c r="D654" s="29">
        <v>242.59</v>
      </c>
      <c r="E654" s="29">
        <v>127.38</v>
      </c>
      <c r="F654" s="15">
        <v>30</v>
      </c>
      <c r="G654" s="15">
        <f t="shared" si="180"/>
        <v>157.38</v>
      </c>
      <c r="H654" s="40">
        <f t="shared" si="181"/>
        <v>289.16841546061011</v>
      </c>
      <c r="I654" s="42">
        <f t="shared" si="182"/>
        <v>0.83892288033457474</v>
      </c>
      <c r="J654" s="29">
        <v>455.8</v>
      </c>
      <c r="K654" s="84">
        <f>'Datos y Cálculos'!T654</f>
        <v>37.379999999999995</v>
      </c>
      <c r="L654" s="40">
        <f>'Datos y Cálculos'!U654</f>
        <v>245.45299448163186</v>
      </c>
      <c r="M654" s="13">
        <f>'Datos y Cálculos'!V654</f>
        <v>0.98833587470514195</v>
      </c>
      <c r="N654" s="84">
        <f t="shared" si="192"/>
        <v>362.93796197243654</v>
      </c>
      <c r="O654" s="84">
        <f t="shared" si="193"/>
        <v>308.07033138558671</v>
      </c>
      <c r="Q654" s="3">
        <f t="shared" si="194"/>
        <v>362.93796197243654</v>
      </c>
      <c r="R654" s="40">
        <f t="shared" si="195"/>
        <v>308.07033138558671</v>
      </c>
      <c r="S654" s="126">
        <f t="shared" si="196"/>
        <v>0.15117633407280984</v>
      </c>
      <c r="U654" s="89">
        <f t="shared" si="184"/>
        <v>6.4808190406427213E-2</v>
      </c>
      <c r="V654" s="159">
        <f t="shared" si="185"/>
        <v>1.8113784499054823E-2</v>
      </c>
      <c r="W654" s="160"/>
      <c r="AA654" s="126">
        <f t="shared" si="186"/>
        <v>0.45899748485811126</v>
      </c>
      <c r="AB654" s="95">
        <f t="shared" si="187"/>
        <v>0.38960792774862202</v>
      </c>
      <c r="AC654" s="130">
        <f t="shared" si="183"/>
        <v>6.9389557109489242E-2</v>
      </c>
      <c r="AE654" s="3">
        <f t="shared" si="188"/>
        <v>32.916103620234722</v>
      </c>
      <c r="AF654" s="40">
        <f t="shared" si="189"/>
        <v>30.703565449520745</v>
      </c>
      <c r="AG654" s="3">
        <f t="shared" si="190"/>
        <v>2.2125381707139766</v>
      </c>
      <c r="AH654" s="94">
        <f t="shared" si="191"/>
        <v>6.721749925935494E-2</v>
      </c>
    </row>
    <row r="655" spans="2:34" x14ac:dyDescent="0.25">
      <c r="B655" s="26" t="s">
        <v>4595</v>
      </c>
      <c r="C655" s="29">
        <v>347.23</v>
      </c>
      <c r="D655" s="29">
        <v>251.01</v>
      </c>
      <c r="E655" s="29">
        <v>138.69999999999999</v>
      </c>
      <c r="F655" s="15">
        <v>30</v>
      </c>
      <c r="G655" s="15">
        <f t="shared" si="180"/>
        <v>168.7</v>
      </c>
      <c r="H655" s="40">
        <f t="shared" si="181"/>
        <v>302.4329844775533</v>
      </c>
      <c r="I655" s="42">
        <f t="shared" si="182"/>
        <v>0.82996899439925365</v>
      </c>
      <c r="J655" s="29">
        <v>457.28</v>
      </c>
      <c r="K655" s="84">
        <f>'Datos y Cálculos'!T655</f>
        <v>48.699999999999989</v>
      </c>
      <c r="L655" s="40">
        <f>'Datos y Cálculos'!U655</f>
        <v>255.69065313382106</v>
      </c>
      <c r="M655" s="13">
        <f>'Datos y Cálculos'!V655</f>
        <v>0.98169407807264919</v>
      </c>
      <c r="N655" s="84">
        <f t="shared" si="192"/>
        <v>379.58644565203764</v>
      </c>
      <c r="O655" s="84">
        <f t="shared" si="193"/>
        <v>320.91971177409312</v>
      </c>
      <c r="Q655" s="3">
        <f t="shared" si="194"/>
        <v>379.58644565203764</v>
      </c>
      <c r="R655" s="40">
        <f t="shared" si="195"/>
        <v>320.91971177409306</v>
      </c>
      <c r="S655" s="126">
        <f t="shared" si="196"/>
        <v>0.15455434341752994</v>
      </c>
      <c r="U655" s="89">
        <f t="shared" si="184"/>
        <v>7.0890247903591691E-2</v>
      </c>
      <c r="V655" s="159">
        <f t="shared" si="185"/>
        <v>2.0219432892249527E-2</v>
      </c>
      <c r="W655" s="160"/>
      <c r="AA655" s="126">
        <f t="shared" si="186"/>
        <v>0.48005235631357668</v>
      </c>
      <c r="AB655" s="95">
        <f t="shared" si="187"/>
        <v>0.40585817957749376</v>
      </c>
      <c r="AC655" s="130">
        <f t="shared" si="183"/>
        <v>7.4194176736082917E-2</v>
      </c>
      <c r="AE655" s="3">
        <f t="shared" si="188"/>
        <v>33.659006593915102</v>
      </c>
      <c r="AF655" s="40">
        <f t="shared" si="189"/>
        <v>31.189270517137437</v>
      </c>
      <c r="AG655" s="3">
        <f t="shared" si="190"/>
        <v>2.4697360767776644</v>
      </c>
      <c r="AH655" s="94">
        <f t="shared" si="191"/>
        <v>7.3375192161023062E-2</v>
      </c>
    </row>
    <row r="656" spans="2:34" x14ac:dyDescent="0.25">
      <c r="B656" s="26" t="s">
        <v>4596</v>
      </c>
      <c r="C656" s="29">
        <v>358.88</v>
      </c>
      <c r="D656" s="29">
        <v>249.95</v>
      </c>
      <c r="E656" s="29">
        <v>137.47</v>
      </c>
      <c r="F656" s="15">
        <v>30</v>
      </c>
      <c r="G656" s="15">
        <f t="shared" si="180"/>
        <v>167.47</v>
      </c>
      <c r="H656" s="40">
        <f t="shared" si="181"/>
        <v>300.86741830912831</v>
      </c>
      <c r="I656" s="42">
        <f t="shared" si="182"/>
        <v>0.83076459858869511</v>
      </c>
      <c r="J656" s="29">
        <v>456.52</v>
      </c>
      <c r="K656" s="84">
        <f>'Datos y Cálculos'!T656</f>
        <v>47.47</v>
      </c>
      <c r="L656" s="40">
        <f>'Datos y Cálculos'!U656</f>
        <v>254.41777335713005</v>
      </c>
      <c r="M656" s="13">
        <f>'Datos y Cálculos'!V656</f>
        <v>0.98243922467296108</v>
      </c>
      <c r="N656" s="84">
        <f t="shared" si="192"/>
        <v>377.62148902426736</v>
      </c>
      <c r="O656" s="84">
        <f t="shared" si="193"/>
        <v>319.32210855296574</v>
      </c>
      <c r="Q656" s="3">
        <f t="shared" si="194"/>
        <v>377.62148902426731</v>
      </c>
      <c r="R656" s="40">
        <f t="shared" si="195"/>
        <v>319.32210855296574</v>
      </c>
      <c r="S656" s="126">
        <f t="shared" si="196"/>
        <v>0.15438575972448176</v>
      </c>
      <c r="U656" s="89">
        <f t="shared" si="184"/>
        <v>7.01582105746692E-2</v>
      </c>
      <c r="V656" s="159">
        <f t="shared" si="185"/>
        <v>1.999063894139886E-2</v>
      </c>
      <c r="W656" s="160"/>
      <c r="AA656" s="126">
        <f t="shared" si="186"/>
        <v>0.47756733064941004</v>
      </c>
      <c r="AB656" s="95">
        <f t="shared" si="187"/>
        <v>0.40383773548750801</v>
      </c>
      <c r="AC656" s="130">
        <f t="shared" si="183"/>
        <v>7.3729595161902028E-2</v>
      </c>
      <c r="AE656" s="3">
        <f t="shared" si="188"/>
        <v>33.569590683467837</v>
      </c>
      <c r="AF656" s="40">
        <f t="shared" si="189"/>
        <v>31.127801022278369</v>
      </c>
      <c r="AG656" s="3">
        <f t="shared" si="190"/>
        <v>2.4417896611894676</v>
      </c>
      <c r="AH656" s="94">
        <f t="shared" si="191"/>
        <v>7.2738142213690682E-2</v>
      </c>
    </row>
    <row r="657" spans="2:34" x14ac:dyDescent="0.25">
      <c r="B657" s="26" t="s">
        <v>4597</v>
      </c>
      <c r="C657" s="29">
        <v>388.7</v>
      </c>
      <c r="D657" s="29">
        <v>255.2</v>
      </c>
      <c r="E657" s="29">
        <v>160.08000000000001</v>
      </c>
      <c r="F657" s="15">
        <v>30</v>
      </c>
      <c r="G657" s="15">
        <f t="shared" si="180"/>
        <v>190.08</v>
      </c>
      <c r="H657" s="40">
        <f t="shared" si="181"/>
        <v>318.20975220756515</v>
      </c>
      <c r="I657" s="42">
        <f t="shared" si="182"/>
        <v>0.80198673431458978</v>
      </c>
      <c r="J657" s="29">
        <v>454.42</v>
      </c>
      <c r="K657" s="84">
        <f>'Datos y Cálculos'!T657</f>
        <v>70.080000000000013</v>
      </c>
      <c r="L657" s="40">
        <f>'Datos y Cálculos'!U657</f>
        <v>264.64740013837275</v>
      </c>
      <c r="M657" s="13">
        <f>'Datos y Cálculos'!V657</f>
        <v>0.964301934825609</v>
      </c>
      <c r="N657" s="84">
        <f t="shared" si="192"/>
        <v>399.38801325174319</v>
      </c>
      <c r="O657" s="84">
        <f t="shared" si="193"/>
        <v>332.16140806570462</v>
      </c>
      <c r="Q657" s="3">
        <f t="shared" si="194"/>
        <v>399.38801325174313</v>
      </c>
      <c r="R657" s="40">
        <f t="shared" si="195"/>
        <v>332.16140806570456</v>
      </c>
      <c r="S657" s="126">
        <f t="shared" si="196"/>
        <v>0.16832404317468619</v>
      </c>
      <c r="U657" s="89">
        <f t="shared" si="184"/>
        <v>7.8479306283553887E-2</v>
      </c>
      <c r="V657" s="159">
        <f t="shared" si="185"/>
        <v>2.4196355387523648E-2</v>
      </c>
      <c r="W657" s="160"/>
      <c r="AA657" s="126">
        <f t="shared" si="186"/>
        <v>0.50509484477391298</v>
      </c>
      <c r="AB657" s="95">
        <f t="shared" si="187"/>
        <v>0.42007523831487736</v>
      </c>
      <c r="AC657" s="130">
        <f t="shared" si="183"/>
        <v>8.5019606459035613E-2</v>
      </c>
      <c r="AE657" s="3">
        <f t="shared" si="188"/>
        <v>34.585984683243666</v>
      </c>
      <c r="AF657" s="40">
        <f t="shared" si="189"/>
        <v>31.630480829819199</v>
      </c>
      <c r="AG657" s="3">
        <f t="shared" si="190"/>
        <v>2.9555038534244673</v>
      </c>
      <c r="AH657" s="94">
        <f t="shared" si="191"/>
        <v>8.5453801026412868E-2</v>
      </c>
    </row>
    <row r="658" spans="2:34" x14ac:dyDescent="0.25">
      <c r="B658" s="26" t="s">
        <v>4598</v>
      </c>
      <c r="C658" s="29">
        <v>347.98</v>
      </c>
      <c r="D658" s="29">
        <v>236.21</v>
      </c>
      <c r="E658" s="29">
        <v>135.62</v>
      </c>
      <c r="F658" s="15">
        <v>30</v>
      </c>
      <c r="G658" s="15">
        <f t="shared" si="180"/>
        <v>165.62</v>
      </c>
      <c r="H658" s="40">
        <f t="shared" si="181"/>
        <v>288.48769211181263</v>
      </c>
      <c r="I658" s="42">
        <f t="shared" si="182"/>
        <v>0.81878709719251819</v>
      </c>
      <c r="J658" s="29">
        <v>455.17</v>
      </c>
      <c r="K658" s="84">
        <f>'Datos y Cálculos'!T658</f>
        <v>45.620000000000005</v>
      </c>
      <c r="L658" s="40">
        <f>'Datos y Cálculos'!U658</f>
        <v>240.57503715057388</v>
      </c>
      <c r="M658" s="13">
        <f>'Datos y Cálculos'!V658</f>
        <v>0.98185581844951841</v>
      </c>
      <c r="N658" s="84">
        <f t="shared" si="192"/>
        <v>362.08357977967154</v>
      </c>
      <c r="O658" s="84">
        <f t="shared" si="193"/>
        <v>301.94796186780013</v>
      </c>
      <c r="Q658" s="3">
        <f t="shared" si="194"/>
        <v>362.0835797796716</v>
      </c>
      <c r="R658" s="40">
        <f t="shared" si="195"/>
        <v>301.94796186780013</v>
      </c>
      <c r="S658" s="126">
        <f t="shared" si="196"/>
        <v>0.1660821458638474</v>
      </c>
      <c r="U658" s="89">
        <f t="shared" si="184"/>
        <v>6.4503423223062392E-2</v>
      </c>
      <c r="V658" s="159">
        <f t="shared" si="185"/>
        <v>1.9646517958412105E-2</v>
      </c>
      <c r="W658" s="160"/>
      <c r="AA658" s="126">
        <f t="shared" si="186"/>
        <v>0.45791697160605183</v>
      </c>
      <c r="AB658" s="95">
        <f t="shared" si="187"/>
        <v>0.38186513833424424</v>
      </c>
      <c r="AC658" s="130">
        <f t="shared" si="183"/>
        <v>7.605183327180759E-2</v>
      </c>
      <c r="AE658" s="3">
        <f t="shared" si="188"/>
        <v>32.878877328489288</v>
      </c>
      <c r="AF658" s="40">
        <f t="shared" si="189"/>
        <v>30.479120893997504</v>
      </c>
      <c r="AG658" s="3">
        <f t="shared" si="190"/>
        <v>2.3997564344917848</v>
      </c>
      <c r="AH658" s="94">
        <f t="shared" si="191"/>
        <v>7.2987785152031748E-2</v>
      </c>
    </row>
    <row r="659" spans="2:34" x14ac:dyDescent="0.25">
      <c r="B659" s="26" t="s">
        <v>4599</v>
      </c>
      <c r="C659" s="29">
        <v>306.56</v>
      </c>
      <c r="D659" s="29">
        <v>233.12</v>
      </c>
      <c r="E659" s="29">
        <v>124.64</v>
      </c>
      <c r="F659" s="15">
        <v>30</v>
      </c>
      <c r="G659" s="15">
        <f t="shared" si="180"/>
        <v>154.63999999999999</v>
      </c>
      <c r="H659" s="40">
        <f t="shared" si="181"/>
        <v>279.74714297021876</v>
      </c>
      <c r="I659" s="42">
        <f t="shared" si="182"/>
        <v>0.83332397080036458</v>
      </c>
      <c r="J659" s="29">
        <v>454.34</v>
      </c>
      <c r="K659" s="84">
        <f>'Datos y Cálculos'!T659</f>
        <v>34.639999999999986</v>
      </c>
      <c r="L659" s="40">
        <f>'Datos y Cálculos'!U659</f>
        <v>235.67957908991607</v>
      </c>
      <c r="M659" s="13">
        <f>'Datos y Cálculos'!V659</f>
        <v>0.9891395805279356</v>
      </c>
      <c r="N659" s="84">
        <f t="shared" si="192"/>
        <v>351.11323543235767</v>
      </c>
      <c r="O659" s="84">
        <f t="shared" si="193"/>
        <v>295.80362702187119</v>
      </c>
      <c r="Q659" s="3">
        <f t="shared" si="194"/>
        <v>351.11323543235773</v>
      </c>
      <c r="R659" s="40">
        <f t="shared" si="195"/>
        <v>295.80362702187119</v>
      </c>
      <c r="S659" s="126">
        <f t="shared" si="196"/>
        <v>0.1575264126468453</v>
      </c>
      <c r="U659" s="89">
        <f t="shared" si="184"/>
        <v>6.0654008015122884E-2</v>
      </c>
      <c r="V659" s="159">
        <f t="shared" si="185"/>
        <v>1.7604113421550105E-2</v>
      </c>
      <c r="W659" s="160"/>
      <c r="AA659" s="126">
        <f t="shared" si="186"/>
        <v>0.44404308407971232</v>
      </c>
      <c r="AB659" s="95">
        <f t="shared" si="187"/>
        <v>0.37409456998399376</v>
      </c>
      <c r="AC659" s="130">
        <f t="shared" si="183"/>
        <v>6.9948514095718561E-2</v>
      </c>
      <c r="AE659" s="3">
        <f t="shared" si="188"/>
        <v>32.408684140371292</v>
      </c>
      <c r="AF659" s="40">
        <f t="shared" si="189"/>
        <v>30.258400586496052</v>
      </c>
      <c r="AG659" s="3">
        <f t="shared" si="190"/>
        <v>2.1502835538752407</v>
      </c>
      <c r="AH659" s="94">
        <f t="shared" si="191"/>
        <v>6.6348992898377035E-2</v>
      </c>
    </row>
    <row r="660" spans="2:34" x14ac:dyDescent="0.25">
      <c r="B660" s="26" t="s">
        <v>4600</v>
      </c>
      <c r="C660" s="29">
        <v>293.83999999999997</v>
      </c>
      <c r="D660" s="29">
        <v>240.68</v>
      </c>
      <c r="E660" s="29">
        <v>133.72</v>
      </c>
      <c r="F660" s="15">
        <v>30</v>
      </c>
      <c r="G660" s="15">
        <f t="shared" si="180"/>
        <v>163.72</v>
      </c>
      <c r="H660" s="40">
        <f t="shared" si="181"/>
        <v>291.08607111986652</v>
      </c>
      <c r="I660" s="42">
        <f t="shared" si="182"/>
        <v>0.82683447914239161</v>
      </c>
      <c r="J660" s="29">
        <v>453.58</v>
      </c>
      <c r="K660" s="84">
        <f>'Datos y Cálculos'!T660</f>
        <v>43.72</v>
      </c>
      <c r="L660" s="40">
        <f>'Datos y Cálculos'!U660</f>
        <v>244.61868448669247</v>
      </c>
      <c r="M660" s="13">
        <f>'Datos y Cálculos'!V660</f>
        <v>0.98389867685308918</v>
      </c>
      <c r="N660" s="84">
        <f t="shared" si="192"/>
        <v>365.34482938783805</v>
      </c>
      <c r="O660" s="84">
        <f t="shared" si="193"/>
        <v>307.02318116783488</v>
      </c>
      <c r="Q660" s="3">
        <f t="shared" si="194"/>
        <v>365.34482938783805</v>
      </c>
      <c r="R660" s="40">
        <f t="shared" si="195"/>
        <v>307.02318116783482</v>
      </c>
      <c r="S660" s="126">
        <f t="shared" si="196"/>
        <v>0.15963452477957718</v>
      </c>
      <c r="U660" s="89">
        <f t="shared" si="184"/>
        <v>6.5670607425330818E-2</v>
      </c>
      <c r="V660" s="159">
        <f t="shared" si="185"/>
        <v>1.9293096408317587E-2</v>
      </c>
      <c r="W660" s="160"/>
      <c r="AA660" s="126">
        <f t="shared" si="186"/>
        <v>0.46204138272994683</v>
      </c>
      <c r="AB660" s="95">
        <f t="shared" si="187"/>
        <v>0.38828362616935314</v>
      </c>
      <c r="AC660" s="130">
        <f t="shared" si="183"/>
        <v>7.375775656059369E-2</v>
      </c>
      <c r="AE660" s="3">
        <f t="shared" si="188"/>
        <v>33.021444973583442</v>
      </c>
      <c r="AF660" s="40">
        <f t="shared" si="189"/>
        <v>30.664857798943338</v>
      </c>
      <c r="AG660" s="3">
        <f t="shared" si="190"/>
        <v>2.3565871746401044</v>
      </c>
      <c r="AH660" s="94">
        <f t="shared" si="191"/>
        <v>7.1365355953542653E-2</v>
      </c>
    </row>
    <row r="661" spans="2:34" x14ac:dyDescent="0.25">
      <c r="B661" s="26" t="s">
        <v>4601</v>
      </c>
      <c r="C661" s="29">
        <v>349.63</v>
      </c>
      <c r="D661" s="29">
        <v>257.27</v>
      </c>
      <c r="E661" s="29">
        <v>136.49</v>
      </c>
      <c r="F661" s="15">
        <v>30</v>
      </c>
      <c r="G661" s="15">
        <f t="shared" si="180"/>
        <v>166.49</v>
      </c>
      <c r="H661" s="40">
        <f t="shared" si="181"/>
        <v>306.44212014669262</v>
      </c>
      <c r="I661" s="42">
        <f t="shared" si="182"/>
        <v>0.83953863743288903</v>
      </c>
      <c r="J661" s="29">
        <v>451.55</v>
      </c>
      <c r="K661" s="84">
        <f>'Datos y Cálculos'!T661</f>
        <v>46.490000000000009</v>
      </c>
      <c r="L661" s="40">
        <f>'Datos y Cálculos'!U661</f>
        <v>261.43674760828856</v>
      </c>
      <c r="M661" s="13">
        <f>'Datos y Cálculos'!V661</f>
        <v>0.98406211962775936</v>
      </c>
      <c r="N661" s="84">
        <f t="shared" si="192"/>
        <v>384.61834903854918</v>
      </c>
      <c r="O661" s="84">
        <f t="shared" si="193"/>
        <v>328.13168827762098</v>
      </c>
      <c r="Q661" s="3">
        <f t="shared" si="194"/>
        <v>384.61834903854918</v>
      </c>
      <c r="R661" s="40">
        <f t="shared" si="195"/>
        <v>328.13168827762098</v>
      </c>
      <c r="S661" s="126">
        <f t="shared" si="196"/>
        <v>0.14686418602266604</v>
      </c>
      <c r="U661" s="89">
        <f t="shared" si="184"/>
        <v>7.278218701323251E-2</v>
      </c>
      <c r="V661" s="159">
        <f t="shared" si="185"/>
        <v>1.9808347826086967E-2</v>
      </c>
      <c r="W661" s="160"/>
      <c r="AA661" s="126">
        <f t="shared" si="186"/>
        <v>0.48641606372490892</v>
      </c>
      <c r="AB661" s="95">
        <f t="shared" si="187"/>
        <v>0.41497896445760091</v>
      </c>
      <c r="AC661" s="130">
        <f t="shared" si="183"/>
        <v>7.1437099267308013E-2</v>
      </c>
      <c r="AE661" s="3">
        <f t="shared" si="188"/>
        <v>33.890100626030005</v>
      </c>
      <c r="AF661" s="40">
        <f t="shared" si="189"/>
        <v>31.470577214658761</v>
      </c>
      <c r="AG661" s="3">
        <f t="shared" si="190"/>
        <v>2.4195234113712445</v>
      </c>
      <c r="AH661" s="94">
        <f t="shared" si="191"/>
        <v>7.1393220045882E-2</v>
      </c>
    </row>
    <row r="662" spans="2:34" x14ac:dyDescent="0.25">
      <c r="B662" s="26" t="s">
        <v>4602</v>
      </c>
      <c r="C662" s="29">
        <v>358.62</v>
      </c>
      <c r="D662" s="29">
        <v>249.59</v>
      </c>
      <c r="E662" s="29">
        <v>131.63999999999999</v>
      </c>
      <c r="F662" s="15">
        <v>30</v>
      </c>
      <c r="G662" s="15">
        <f t="shared" si="180"/>
        <v>161.63999999999999</v>
      </c>
      <c r="H662" s="40">
        <f t="shared" si="181"/>
        <v>297.35947555105753</v>
      </c>
      <c r="I662" s="42">
        <f t="shared" si="182"/>
        <v>0.83935445318319657</v>
      </c>
      <c r="J662" s="29">
        <v>451.88</v>
      </c>
      <c r="K662" s="84">
        <f>'Datos y Cálculos'!T662</f>
        <v>41.639999999999986</v>
      </c>
      <c r="L662" s="40">
        <f>'Datos y Cálculos'!U662</f>
        <v>253.03963661845549</v>
      </c>
      <c r="M662" s="13">
        <f>'Datos y Cálculos'!V662</f>
        <v>0.98636720845573689</v>
      </c>
      <c r="N662" s="84">
        <f t="shared" si="192"/>
        <v>373.21863751193263</v>
      </c>
      <c r="O662" s="84">
        <f t="shared" si="193"/>
        <v>317.59239634197905</v>
      </c>
      <c r="Q662" s="3">
        <f t="shared" si="194"/>
        <v>373.21863751193268</v>
      </c>
      <c r="R662" s="40">
        <f t="shared" si="195"/>
        <v>317.59239634197911</v>
      </c>
      <c r="S662" s="126">
        <f t="shared" si="196"/>
        <v>0.14904464991562771</v>
      </c>
      <c r="U662" s="89">
        <f t="shared" si="184"/>
        <v>6.8531738482041582E-2</v>
      </c>
      <c r="V662" s="159">
        <f t="shared" si="185"/>
        <v>1.8906192816635147E-2</v>
      </c>
      <c r="W662" s="160"/>
      <c r="AA662" s="126">
        <f t="shared" si="186"/>
        <v>0.47199916754136118</v>
      </c>
      <c r="AB662" s="95">
        <f t="shared" si="187"/>
        <v>0.40165021685469127</v>
      </c>
      <c r="AC662" s="130">
        <f t="shared" si="183"/>
        <v>7.0348950686669909E-2</v>
      </c>
      <c r="AE662" s="3">
        <f t="shared" si="188"/>
        <v>33.370922559270639</v>
      </c>
      <c r="AF662" s="40">
        <f t="shared" si="189"/>
        <v>31.061594363836583</v>
      </c>
      <c r="AG662" s="3">
        <f t="shared" si="190"/>
        <v>2.3093281954340554</v>
      </c>
      <c r="AH662" s="94">
        <f t="shared" si="191"/>
        <v>6.9201808590470315E-2</v>
      </c>
    </row>
    <row r="663" spans="2:34" x14ac:dyDescent="0.25">
      <c r="B663" s="26" t="s">
        <v>4603</v>
      </c>
      <c r="C663" s="29">
        <v>376.11</v>
      </c>
      <c r="D663" s="29">
        <v>245.2</v>
      </c>
      <c r="E663" s="29">
        <v>127.51</v>
      </c>
      <c r="F663" s="15">
        <v>30</v>
      </c>
      <c r="G663" s="15">
        <f t="shared" si="180"/>
        <v>157.51</v>
      </c>
      <c r="H663" s="40">
        <f t="shared" si="181"/>
        <v>291.43170743760879</v>
      </c>
      <c r="I663" s="42">
        <f t="shared" si="182"/>
        <v>0.84136349526241472</v>
      </c>
      <c r="J663" s="29">
        <v>452.04</v>
      </c>
      <c r="K663" s="84">
        <f>'Datos y Cálculos'!T663</f>
        <v>37.509999999999991</v>
      </c>
      <c r="L663" s="40">
        <f>'Datos y Cálculos'!U663</f>
        <v>248.05249464579063</v>
      </c>
      <c r="M663" s="13">
        <f>'Datos y Cálculos'!V663</f>
        <v>0.98850043959499823</v>
      </c>
      <c r="N663" s="84">
        <f t="shared" si="192"/>
        <v>365.77864073803414</v>
      </c>
      <c r="O663" s="84">
        <f t="shared" si="193"/>
        <v>311.3329881671857</v>
      </c>
      <c r="Q663" s="3">
        <f t="shared" si="194"/>
        <v>365.77864073803414</v>
      </c>
      <c r="R663" s="40">
        <f t="shared" si="195"/>
        <v>311.3329881671857</v>
      </c>
      <c r="S663" s="126">
        <f t="shared" si="196"/>
        <v>0.14884863823921779</v>
      </c>
      <c r="U663" s="89">
        <f t="shared" si="184"/>
        <v>6.5826654897920597E-2</v>
      </c>
      <c r="V663" s="159">
        <f t="shared" si="185"/>
        <v>1.8137965973534974E-2</v>
      </c>
      <c r="W663" s="160"/>
      <c r="AA663" s="126">
        <f t="shared" si="186"/>
        <v>0.46259001180572823</v>
      </c>
      <c r="AB663" s="95">
        <f t="shared" si="187"/>
        <v>0.39373411848538198</v>
      </c>
      <c r="AC663" s="130">
        <f t="shared" si="183"/>
        <v>6.8855893320346251E-2</v>
      </c>
      <c r="AE663" s="3">
        <f t="shared" si="188"/>
        <v>33.040505650250232</v>
      </c>
      <c r="AF663" s="40">
        <f t="shared" si="189"/>
        <v>30.825013793335877</v>
      </c>
      <c r="AG663" s="3">
        <f t="shared" si="190"/>
        <v>2.2154918569143547</v>
      </c>
      <c r="AH663" s="94">
        <f t="shared" si="191"/>
        <v>6.7053812080432706E-2</v>
      </c>
    </row>
    <row r="664" spans="2:34" x14ac:dyDescent="0.25">
      <c r="B664" s="26" t="s">
        <v>4604</v>
      </c>
      <c r="C664" s="29">
        <v>334.45</v>
      </c>
      <c r="D664" s="29">
        <v>231.39</v>
      </c>
      <c r="E664" s="29">
        <v>118.86</v>
      </c>
      <c r="F664" s="15">
        <v>30</v>
      </c>
      <c r="G664" s="15">
        <f t="shared" si="180"/>
        <v>148.86000000000001</v>
      </c>
      <c r="H664" s="40">
        <f t="shared" si="181"/>
        <v>275.13747781790835</v>
      </c>
      <c r="I664" s="42">
        <f t="shared" si="182"/>
        <v>0.84099775077948002</v>
      </c>
      <c r="J664" s="29">
        <v>451.74</v>
      </c>
      <c r="K664" s="84">
        <f>'Datos y Cálculos'!T664</f>
        <v>28.860000000000014</v>
      </c>
      <c r="L664" s="40">
        <f>'Datos y Cálculos'!U664</f>
        <v>233.18282891327996</v>
      </c>
      <c r="M664" s="13">
        <f>'Datos y Cálculos'!V664</f>
        <v>0.99231148827881011</v>
      </c>
      <c r="N664" s="84">
        <f t="shared" si="192"/>
        <v>345.32760191809581</v>
      </c>
      <c r="O664" s="84">
        <f t="shared" si="193"/>
        <v>292.66993270321882</v>
      </c>
      <c r="Q664" s="3">
        <f t="shared" si="194"/>
        <v>345.32760191809581</v>
      </c>
      <c r="R664" s="40">
        <f t="shared" si="195"/>
        <v>292.66993270321882</v>
      </c>
      <c r="S664" s="126">
        <f t="shared" si="196"/>
        <v>0.15248612888860891</v>
      </c>
      <c r="U664" s="89">
        <f t="shared" si="184"/>
        <v>5.8671567102079401E-2</v>
      </c>
      <c r="V664" s="159">
        <f t="shared" si="185"/>
        <v>1.6528967863894149E-2</v>
      </c>
      <c r="W664" s="160"/>
      <c r="AA664" s="126">
        <f t="shared" si="186"/>
        <v>0.4367261552665212</v>
      </c>
      <c r="AB664" s="95">
        <f t="shared" si="187"/>
        <v>0.37013147446552375</v>
      </c>
      <c r="AC664" s="130">
        <f t="shared" si="183"/>
        <v>6.6594680800997452E-2</v>
      </c>
      <c r="AE664" s="3">
        <f t="shared" si="188"/>
        <v>32.166535615775416</v>
      </c>
      <c r="AF664" s="40">
        <f t="shared" si="189"/>
        <v>30.147577494501601</v>
      </c>
      <c r="AG664" s="3">
        <f t="shared" si="190"/>
        <v>2.0189581212738155</v>
      </c>
      <c r="AH664" s="94">
        <f t="shared" si="191"/>
        <v>6.276579316436115E-2</v>
      </c>
    </row>
    <row r="665" spans="2:34" x14ac:dyDescent="0.25">
      <c r="B665" s="26" t="s">
        <v>4605</v>
      </c>
      <c r="C665" s="29">
        <v>310.77999999999997</v>
      </c>
      <c r="D665" s="29">
        <v>249.13</v>
      </c>
      <c r="E665" s="29">
        <v>141.04</v>
      </c>
      <c r="F665" s="15">
        <v>30</v>
      </c>
      <c r="G665" s="15">
        <f t="shared" si="180"/>
        <v>171.04</v>
      </c>
      <c r="H665" s="40">
        <f t="shared" si="181"/>
        <v>302.19271748339668</v>
      </c>
      <c r="I665" s="42">
        <f t="shared" si="182"/>
        <v>0.82440768948605747</v>
      </c>
      <c r="J665" s="29">
        <v>454.47</v>
      </c>
      <c r="K665" s="84">
        <f>'Datos y Cálculos'!T665</f>
        <v>51.039999999999992</v>
      </c>
      <c r="L665" s="40">
        <f>'Datos y Cálculos'!U665</f>
        <v>254.30461753574195</v>
      </c>
      <c r="M665" s="13">
        <f>'Datos y Cálculos'!V665</f>
        <v>0.97965189312767909</v>
      </c>
      <c r="N665" s="84">
        <f t="shared" si="192"/>
        <v>379.28488431779044</v>
      </c>
      <c r="O665" s="84">
        <f t="shared" si="193"/>
        <v>319.1800856313597</v>
      </c>
      <c r="Q665" s="3">
        <f t="shared" si="194"/>
        <v>379.28488431779044</v>
      </c>
      <c r="R665" s="40">
        <f t="shared" si="195"/>
        <v>319.1800856313597</v>
      </c>
      <c r="S665" s="126">
        <f t="shared" si="196"/>
        <v>0.15846874255097099</v>
      </c>
      <c r="U665" s="89">
        <f t="shared" si="184"/>
        <v>7.0777655548204144E-2</v>
      </c>
      <c r="V665" s="159">
        <f t="shared" si="185"/>
        <v>2.0654699432892245E-2</v>
      </c>
      <c r="W665" s="160"/>
      <c r="AA665" s="126">
        <f t="shared" si="186"/>
        <v>0.47967098013237569</v>
      </c>
      <c r="AB665" s="95">
        <f t="shared" si="187"/>
        <v>0.40365812307260629</v>
      </c>
      <c r="AC665" s="130">
        <f t="shared" si="183"/>
        <v>7.6012857059769401E-2</v>
      </c>
      <c r="AE665" s="3">
        <f t="shared" si="188"/>
        <v>33.645253814420656</v>
      </c>
      <c r="AF665" s="40">
        <f t="shared" si="189"/>
        <v>31.122351386036186</v>
      </c>
      <c r="AG665" s="3">
        <f t="shared" si="190"/>
        <v>2.5229024283844694</v>
      </c>
      <c r="AH665" s="94">
        <f t="shared" si="191"/>
        <v>7.4985388497890604E-2</v>
      </c>
    </row>
    <row r="666" spans="2:34" x14ac:dyDescent="0.25">
      <c r="B666" s="26" t="s">
        <v>4606</v>
      </c>
      <c r="C666" s="29">
        <v>361.04</v>
      </c>
      <c r="D666" s="29">
        <v>237.68</v>
      </c>
      <c r="E666" s="29">
        <v>132.61000000000001</v>
      </c>
      <c r="F666" s="15">
        <v>30</v>
      </c>
      <c r="G666" s="15">
        <f t="shared" si="180"/>
        <v>162.61000000000001</v>
      </c>
      <c r="H666" s="40">
        <f t="shared" si="181"/>
        <v>287.98228157301622</v>
      </c>
      <c r="I666" s="42">
        <f t="shared" si="182"/>
        <v>0.82532855390180537</v>
      </c>
      <c r="J666" s="29">
        <v>453.32</v>
      </c>
      <c r="K666" s="84">
        <f>'Datos y Cálculos'!T666</f>
        <v>42.610000000000014</v>
      </c>
      <c r="L666" s="40">
        <f>'Datos y Cálculos'!U666</f>
        <v>241.46924131242886</v>
      </c>
      <c r="M666" s="13">
        <f>'Datos y Cálculos'!V666</f>
        <v>0.98430756111282058</v>
      </c>
      <c r="N666" s="84">
        <f t="shared" si="192"/>
        <v>361.4492343217903</v>
      </c>
      <c r="O666" s="84">
        <f t="shared" si="193"/>
        <v>303.07028581031636</v>
      </c>
      <c r="Q666" s="3">
        <f t="shared" si="194"/>
        <v>361.4492343217903</v>
      </c>
      <c r="R666" s="40">
        <f t="shared" si="195"/>
        <v>303.07028581031636</v>
      </c>
      <c r="S666" s="126">
        <f t="shared" si="196"/>
        <v>0.16151354870349632</v>
      </c>
      <c r="U666" s="89">
        <f t="shared" si="184"/>
        <v>6.4277610103969762E-2</v>
      </c>
      <c r="V666" s="159">
        <f t="shared" si="185"/>
        <v>1.9086623818525512E-2</v>
      </c>
      <c r="W666" s="160"/>
      <c r="AA666" s="126">
        <f t="shared" si="186"/>
        <v>0.45711473265558128</v>
      </c>
      <c r="AB666" s="95">
        <f t="shared" si="187"/>
        <v>0.38328451001972835</v>
      </c>
      <c r="AC666" s="130">
        <f t="shared" si="183"/>
        <v>7.3830222635852927E-2</v>
      </c>
      <c r="AE666" s="3">
        <f t="shared" si="188"/>
        <v>32.85129501152695</v>
      </c>
      <c r="AF666" s="40">
        <f t="shared" si="189"/>
        <v>30.519927772905461</v>
      </c>
      <c r="AG666" s="3">
        <f t="shared" si="190"/>
        <v>2.331367238621489</v>
      </c>
      <c r="AH666" s="94">
        <f t="shared" si="191"/>
        <v>7.0967285697670413E-2</v>
      </c>
    </row>
    <row r="667" spans="2:34" x14ac:dyDescent="0.25">
      <c r="B667" s="26" t="s">
        <v>4607</v>
      </c>
      <c r="C667" s="29">
        <v>403.28</v>
      </c>
      <c r="D667" s="29">
        <v>263.06</v>
      </c>
      <c r="E667" s="29">
        <v>159.62</v>
      </c>
      <c r="F667" s="15">
        <v>30</v>
      </c>
      <c r="G667" s="15">
        <f t="shared" si="180"/>
        <v>189.62</v>
      </c>
      <c r="H667" s="40">
        <f t="shared" si="181"/>
        <v>324.27813370623682</v>
      </c>
      <c r="I667" s="42">
        <f t="shared" si="182"/>
        <v>0.81121720109042494</v>
      </c>
      <c r="J667" s="29">
        <v>449.48</v>
      </c>
      <c r="K667" s="84">
        <f>'Datos y Cálculos'!T667</f>
        <v>69.62</v>
      </c>
      <c r="L667" s="40">
        <f>'Datos y Cálculos'!U667</f>
        <v>272.11671760478077</v>
      </c>
      <c r="M667" s="13">
        <f>'Datos y Cálculos'!V667</f>
        <v>0.96671752590395921</v>
      </c>
      <c r="N667" s="84">
        <f t="shared" si="192"/>
        <v>407.00449519044628</v>
      </c>
      <c r="O667" s="84">
        <f t="shared" si="193"/>
        <v>341.53621773938602</v>
      </c>
      <c r="Q667" s="3">
        <f t="shared" si="194"/>
        <v>407.00449519044622</v>
      </c>
      <c r="R667" s="40">
        <f t="shared" si="195"/>
        <v>341.53621773938602</v>
      </c>
      <c r="S667" s="126">
        <f t="shared" si="196"/>
        <v>0.16085394197041036</v>
      </c>
      <c r="U667" s="89">
        <f t="shared" si="184"/>
        <v>8.1501108279773152E-2</v>
      </c>
      <c r="V667" s="159">
        <f t="shared" si="185"/>
        <v>2.4110790170132318E-2</v>
      </c>
      <c r="W667" s="160"/>
      <c r="AA667" s="126">
        <f t="shared" si="186"/>
        <v>0.51472719635910602</v>
      </c>
      <c r="AB667" s="95">
        <f t="shared" si="187"/>
        <v>0.43193129778536632</v>
      </c>
      <c r="AC667" s="130">
        <f t="shared" si="183"/>
        <v>8.2795898573739701E-2</v>
      </c>
      <c r="AE667" s="3">
        <f t="shared" si="188"/>
        <v>34.95508768661238</v>
      </c>
      <c r="AF667" s="40">
        <f t="shared" si="189"/>
        <v>32.010035338204645</v>
      </c>
      <c r="AG667" s="3">
        <f t="shared" si="190"/>
        <v>2.9450523484077351</v>
      </c>
      <c r="AH667" s="94">
        <f t="shared" si="191"/>
        <v>8.4252466330836162E-2</v>
      </c>
    </row>
    <row r="668" spans="2:34" x14ac:dyDescent="0.25">
      <c r="B668" s="26" t="s">
        <v>4608</v>
      </c>
      <c r="C668" s="29">
        <v>373.49</v>
      </c>
      <c r="D668" s="29">
        <v>247.2</v>
      </c>
      <c r="E668" s="29">
        <v>133.34</v>
      </c>
      <c r="F668" s="15">
        <v>30</v>
      </c>
      <c r="G668" s="15">
        <f t="shared" si="180"/>
        <v>163.34</v>
      </c>
      <c r="H668" s="40">
        <f t="shared" si="181"/>
        <v>296.29005315737481</v>
      </c>
      <c r="I668" s="42">
        <f t="shared" si="182"/>
        <v>0.83431757956686925</v>
      </c>
      <c r="J668" s="29">
        <v>451.13</v>
      </c>
      <c r="K668" s="84">
        <f>'Datos y Cálculos'!T668</f>
        <v>43.34</v>
      </c>
      <c r="L668" s="40">
        <f>'Datos y Cálculos'!U668</f>
        <v>250.9705074306541</v>
      </c>
      <c r="M668" s="13">
        <f>'Datos y Cálculos'!V668</f>
        <v>0.98497629275545084</v>
      </c>
      <c r="N668" s="84">
        <f t="shared" si="192"/>
        <v>371.87639554047587</v>
      </c>
      <c r="O668" s="84">
        <f t="shared" si="193"/>
        <v>314.99541309509812</v>
      </c>
      <c r="Q668" s="3">
        <f t="shared" si="194"/>
        <v>371.87639554047587</v>
      </c>
      <c r="R668" s="40">
        <f t="shared" si="195"/>
        <v>314.99541309509806</v>
      </c>
      <c r="S668" s="126">
        <f t="shared" si="196"/>
        <v>0.15295668971596976</v>
      </c>
      <c r="U668" s="89">
        <f t="shared" si="184"/>
        <v>6.8039690351606813E-2</v>
      </c>
      <c r="V668" s="159">
        <f t="shared" si="185"/>
        <v>1.9222412098298679E-2</v>
      </c>
      <c r="W668" s="160"/>
      <c r="AA668" s="126">
        <f t="shared" si="186"/>
        <v>0.47030167167837272</v>
      </c>
      <c r="AB668" s="95">
        <f t="shared" si="187"/>
        <v>0.39836588481056207</v>
      </c>
      <c r="AC668" s="130">
        <f t="shared" si="183"/>
        <v>7.1935786867810658E-2</v>
      </c>
      <c r="AE668" s="3">
        <f t="shared" si="188"/>
        <v>33.310820526452915</v>
      </c>
      <c r="AF668" s="40">
        <f t="shared" si="189"/>
        <v>30.962867203783141</v>
      </c>
      <c r="AG668" s="3">
        <f t="shared" si="190"/>
        <v>2.347953322669774</v>
      </c>
      <c r="AH668" s="94">
        <f t="shared" si="191"/>
        <v>7.048620494968616E-2</v>
      </c>
    </row>
    <row r="669" spans="2:34" x14ac:dyDescent="0.25">
      <c r="B669" s="26" t="s">
        <v>4609</v>
      </c>
      <c r="C669" s="29">
        <v>360.78</v>
      </c>
      <c r="D669" s="29">
        <v>238.19</v>
      </c>
      <c r="E669" s="29">
        <v>128.09</v>
      </c>
      <c r="F669" s="15">
        <v>30</v>
      </c>
      <c r="G669" s="15">
        <f t="shared" si="180"/>
        <v>158.09</v>
      </c>
      <c r="H669" s="40">
        <f t="shared" si="181"/>
        <v>285.87921260560375</v>
      </c>
      <c r="I669" s="42">
        <f t="shared" si="182"/>
        <v>0.83318404940692437</v>
      </c>
      <c r="J669" s="29">
        <v>449.92</v>
      </c>
      <c r="K669" s="84">
        <f>'Datos y Cálculos'!T669</f>
        <v>38.090000000000003</v>
      </c>
      <c r="L669" s="40">
        <f>'Datos y Cálculos'!U669</f>
        <v>241.21634314448929</v>
      </c>
      <c r="M669" s="13">
        <f>'Datos y Cálculos'!V669</f>
        <v>0.98745382213726496</v>
      </c>
      <c r="N669" s="84">
        <f t="shared" si="192"/>
        <v>358.80965294252957</v>
      </c>
      <c r="O669" s="84">
        <f t="shared" si="193"/>
        <v>302.75287097262617</v>
      </c>
      <c r="Q669" s="3">
        <f t="shared" si="194"/>
        <v>358.80965294252957</v>
      </c>
      <c r="R669" s="40">
        <f t="shared" si="195"/>
        <v>302.75287097262617</v>
      </c>
      <c r="S669" s="126">
        <f t="shared" si="196"/>
        <v>0.15622986034570818</v>
      </c>
      <c r="U669" s="89">
        <f t="shared" si="184"/>
        <v>6.3342228586011351E-2</v>
      </c>
      <c r="V669" s="159">
        <f t="shared" si="185"/>
        <v>1.8245852551984871E-2</v>
      </c>
      <c r="W669" s="160"/>
      <c r="AA669" s="126">
        <f t="shared" si="186"/>
        <v>0.4537765279454028</v>
      </c>
      <c r="AB669" s="95">
        <f t="shared" si="187"/>
        <v>0.38288308435633223</v>
      </c>
      <c r="AC669" s="130">
        <f t="shared" si="183"/>
        <v>7.0893443589070571E-2</v>
      </c>
      <c r="AE669" s="3">
        <f t="shared" si="188"/>
        <v>32.737041288746305</v>
      </c>
      <c r="AF669" s="40">
        <f t="shared" si="189"/>
        <v>30.508371447245651</v>
      </c>
      <c r="AG669" s="3">
        <f t="shared" si="190"/>
        <v>2.2286698415006541</v>
      </c>
      <c r="AH669" s="94">
        <f t="shared" si="191"/>
        <v>6.8077924997662631E-2</v>
      </c>
    </row>
    <row r="670" spans="2:34" x14ac:dyDescent="0.25">
      <c r="B670" s="26" t="s">
        <v>4610</v>
      </c>
      <c r="C670" s="29">
        <v>352.1</v>
      </c>
      <c r="D670" s="29">
        <v>233.14</v>
      </c>
      <c r="E670" s="29">
        <v>130.91</v>
      </c>
      <c r="F670" s="15">
        <v>30</v>
      </c>
      <c r="G670" s="15">
        <f t="shared" si="180"/>
        <v>160.91</v>
      </c>
      <c r="H670" s="40">
        <f t="shared" si="181"/>
        <v>283.27775715717604</v>
      </c>
      <c r="I670" s="42">
        <f t="shared" si="182"/>
        <v>0.82300849293523171</v>
      </c>
      <c r="J670" s="29">
        <v>451.03</v>
      </c>
      <c r="K670" s="84">
        <f>'Datos y Cálculos'!T670</f>
        <v>40.909999999999997</v>
      </c>
      <c r="L670" s="40">
        <f>'Datos y Cálculos'!U670</f>
        <v>236.70210751068524</v>
      </c>
      <c r="M670" s="13">
        <f>'Datos y Cálculos'!V670</f>
        <v>0.98495109507833833</v>
      </c>
      <c r="N670" s="84">
        <f t="shared" si="192"/>
        <v>355.54454206549792</v>
      </c>
      <c r="O670" s="84">
        <f t="shared" si="193"/>
        <v>297.08701193270844</v>
      </c>
      <c r="Q670" s="3">
        <f t="shared" si="194"/>
        <v>355.54454206549792</v>
      </c>
      <c r="R670" s="40">
        <f t="shared" si="195"/>
        <v>297.08701193270838</v>
      </c>
      <c r="S670" s="126">
        <f t="shared" si="196"/>
        <v>0.1644168963843089</v>
      </c>
      <c r="U670" s="89">
        <f t="shared" si="184"/>
        <v>6.2194665325141771E-2</v>
      </c>
      <c r="V670" s="159">
        <f t="shared" si="185"/>
        <v>1.8770404536862011E-2</v>
      </c>
      <c r="W670" s="160"/>
      <c r="AA670" s="126">
        <f t="shared" si="186"/>
        <v>0.44964723358281911</v>
      </c>
      <c r="AB670" s="95">
        <f t="shared" si="187"/>
        <v>0.37571763096934163</v>
      </c>
      <c r="AC670" s="130">
        <f t="shared" si="183"/>
        <v>7.3929602613477474E-2</v>
      </c>
      <c r="AE670" s="3">
        <f t="shared" si="188"/>
        <v>32.596870275995471</v>
      </c>
      <c r="AF670" s="40">
        <f t="shared" si="189"/>
        <v>30.30412816460969</v>
      </c>
      <c r="AG670" s="3">
        <f t="shared" si="190"/>
        <v>2.2927421113857811</v>
      </c>
      <c r="AH670" s="94">
        <f t="shared" si="191"/>
        <v>7.0336265168198353E-2</v>
      </c>
    </row>
    <row r="671" spans="2:34" x14ac:dyDescent="0.25">
      <c r="B671" s="26" t="s">
        <v>4611</v>
      </c>
      <c r="C671" s="29">
        <v>220.3</v>
      </c>
      <c r="D671" s="29">
        <v>155.07</v>
      </c>
      <c r="E671" s="29">
        <v>91.77</v>
      </c>
      <c r="F671" s="15">
        <v>30</v>
      </c>
      <c r="G671" s="15">
        <f t="shared" si="180"/>
        <v>121.77</v>
      </c>
      <c r="H671" s="40">
        <f t="shared" si="181"/>
        <v>197.16652302051685</v>
      </c>
      <c r="I671" s="42">
        <f t="shared" si="182"/>
        <v>0.78649254256952961</v>
      </c>
      <c r="J671" s="29">
        <v>453.71</v>
      </c>
      <c r="K671" s="84">
        <f>'Datos y Cálculos'!T671</f>
        <v>1.769999999999996</v>
      </c>
      <c r="L671" s="40">
        <f>'Datos y Cálculos'!U671</f>
        <v>155.08010123803763</v>
      </c>
      <c r="M671" s="13">
        <f>'Datos y Cálculos'!V671</f>
        <v>0.99993486438326395</v>
      </c>
      <c r="N671" s="84">
        <f t="shared" si="192"/>
        <v>247.46553291538686</v>
      </c>
      <c r="O671" s="84">
        <f t="shared" si="193"/>
        <v>194.64247433855533</v>
      </c>
      <c r="Q671" s="3">
        <f t="shared" si="194"/>
        <v>247.46553291538686</v>
      </c>
      <c r="R671" s="40">
        <f t="shared" si="195"/>
        <v>194.6424743385553</v>
      </c>
      <c r="S671" s="126">
        <f t="shared" si="196"/>
        <v>0.21345622541662301</v>
      </c>
      <c r="U671" s="89">
        <f t="shared" si="184"/>
        <v>3.0129681470699433E-2</v>
      </c>
      <c r="V671" s="159">
        <f t="shared" si="185"/>
        <v>1.148992060491494E-2</v>
      </c>
      <c r="W671" s="160"/>
      <c r="AA671" s="126">
        <f t="shared" si="186"/>
        <v>0.31296273495320137</v>
      </c>
      <c r="AB671" s="95">
        <f t="shared" si="187"/>
        <v>0.24615889085402798</v>
      </c>
      <c r="AC671" s="130">
        <f t="shared" si="183"/>
        <v>6.6803844099173393E-2</v>
      </c>
      <c r="AE671" s="3">
        <f t="shared" si="188"/>
        <v>28.680239782517813</v>
      </c>
      <c r="AF671" s="40">
        <f t="shared" si="189"/>
        <v>27.276784424076631</v>
      </c>
      <c r="AG671" s="3">
        <f t="shared" si="190"/>
        <v>1.4034553584411817</v>
      </c>
      <c r="AH671" s="94">
        <f t="shared" si="191"/>
        <v>4.893457548066471E-2</v>
      </c>
    </row>
    <row r="672" spans="2:34" x14ac:dyDescent="0.25">
      <c r="B672" s="26" t="s">
        <v>4612</v>
      </c>
      <c r="C672" s="29">
        <v>260.58999999999997</v>
      </c>
      <c r="D672" s="29">
        <v>176.27</v>
      </c>
      <c r="E672" s="29">
        <v>108.33</v>
      </c>
      <c r="F672" s="15">
        <v>30</v>
      </c>
      <c r="G672" s="15">
        <f t="shared" si="180"/>
        <v>138.32999999999998</v>
      </c>
      <c r="H672" s="40">
        <f t="shared" si="181"/>
        <v>224.06762773769887</v>
      </c>
      <c r="I672" s="42">
        <f t="shared" si="182"/>
        <v>0.78668213601273818</v>
      </c>
      <c r="J672" s="29">
        <v>451.68</v>
      </c>
      <c r="K672" s="84">
        <f>'Datos y Cálculos'!T672</f>
        <v>18.329999999999984</v>
      </c>
      <c r="L672" s="40">
        <f>'Datos y Cálculos'!U672</f>
        <v>177.22048922176015</v>
      </c>
      <c r="M672" s="13">
        <f>'Datos y Cálculos'!V672</f>
        <v>0.99463668548747342</v>
      </c>
      <c r="N672" s="84">
        <f t="shared" si="192"/>
        <v>281.22935911095936</v>
      </c>
      <c r="O672" s="84">
        <f t="shared" si="193"/>
        <v>222.43108077847913</v>
      </c>
      <c r="Q672" s="3">
        <f t="shared" si="194"/>
        <v>281.22935911095936</v>
      </c>
      <c r="R672" s="40">
        <f t="shared" si="195"/>
        <v>222.4310807784791</v>
      </c>
      <c r="S672" s="126">
        <f t="shared" si="196"/>
        <v>0.20907588922563858</v>
      </c>
      <c r="U672" s="89">
        <f t="shared" si="184"/>
        <v>3.891225659357278E-2</v>
      </c>
      <c r="V672" s="159">
        <f t="shared" si="185"/>
        <v>1.4570268431001891E-2</v>
      </c>
      <c r="W672" s="160"/>
      <c r="AA672" s="126">
        <f t="shared" si="186"/>
        <v>0.35566290117095056</v>
      </c>
      <c r="AB672" s="95">
        <f t="shared" si="187"/>
        <v>0.28130236384406371</v>
      </c>
      <c r="AC672" s="130">
        <f t="shared" si="183"/>
        <v>7.4360537326886855E-2</v>
      </c>
      <c r="AE672" s="3">
        <f t="shared" si="188"/>
        <v>29.753001948675539</v>
      </c>
      <c r="AF672" s="40">
        <f t="shared" si="189"/>
        <v>27.97329240963235</v>
      </c>
      <c r="AG672" s="3">
        <f t="shared" si="190"/>
        <v>1.7797095390431892</v>
      </c>
      <c r="AH672" s="94">
        <f t="shared" si="191"/>
        <v>5.9816133582527908E-2</v>
      </c>
    </row>
    <row r="673" spans="2:34" x14ac:dyDescent="0.25">
      <c r="B673" s="26" t="s">
        <v>4613</v>
      </c>
      <c r="C673" s="29">
        <v>276.18</v>
      </c>
      <c r="D673" s="29">
        <v>169.25</v>
      </c>
      <c r="E673" s="29">
        <v>119.1</v>
      </c>
      <c r="F673" s="15">
        <v>30</v>
      </c>
      <c r="G673" s="15">
        <f t="shared" si="180"/>
        <v>149.1</v>
      </c>
      <c r="H673" s="40">
        <f t="shared" si="181"/>
        <v>225.55791384919306</v>
      </c>
      <c r="I673" s="42">
        <f t="shared" si="182"/>
        <v>0.75036161273046598</v>
      </c>
      <c r="J673" s="29">
        <v>450.97</v>
      </c>
      <c r="K673" s="84">
        <f>'Datos y Cálculos'!T673</f>
        <v>29.099999999999994</v>
      </c>
      <c r="L673" s="40">
        <f>'Datos y Cálculos'!U673</f>
        <v>171.73343442673007</v>
      </c>
      <c r="M673" s="13">
        <f>'Datos y Cálculos'!V673</f>
        <v>0.98553901612100103</v>
      </c>
      <c r="N673" s="84">
        <f t="shared" si="192"/>
        <v>283.09983104061314</v>
      </c>
      <c r="O673" s="84">
        <f t="shared" si="193"/>
        <v>215.54422738072077</v>
      </c>
      <c r="Q673" s="3">
        <f t="shared" si="194"/>
        <v>283.09983104061314</v>
      </c>
      <c r="R673" s="40">
        <f t="shared" si="195"/>
        <v>215.5442273807208</v>
      </c>
      <c r="S673" s="126">
        <f t="shared" si="196"/>
        <v>0.23862820197233148</v>
      </c>
      <c r="U673" s="89">
        <f t="shared" si="184"/>
        <v>3.9431593052930057E-2</v>
      </c>
      <c r="V673" s="159">
        <f t="shared" si="185"/>
        <v>1.6573610586011343E-2</v>
      </c>
      <c r="W673" s="160"/>
      <c r="AA673" s="126">
        <f t="shared" si="186"/>
        <v>0.35802843468125883</v>
      </c>
      <c r="AB673" s="95">
        <f t="shared" si="187"/>
        <v>0.27259275305830172</v>
      </c>
      <c r="AC673" s="130">
        <f t="shared" si="183"/>
        <v>8.5435681622957116E-2</v>
      </c>
      <c r="AE673" s="3">
        <f t="shared" si="188"/>
        <v>29.816437159568732</v>
      </c>
      <c r="AF673" s="40">
        <f t="shared" si="189"/>
        <v>27.792026079155761</v>
      </c>
      <c r="AG673" s="3">
        <f t="shared" si="190"/>
        <v>2.0244110804129711</v>
      </c>
      <c r="AH673" s="94">
        <f t="shared" si="191"/>
        <v>6.7895807590253821E-2</v>
      </c>
    </row>
    <row r="674" spans="2:34" x14ac:dyDescent="0.25">
      <c r="B674" s="26" t="s">
        <v>4614</v>
      </c>
      <c r="C674" s="29">
        <v>244.4</v>
      </c>
      <c r="D674" s="29">
        <v>160.36000000000001</v>
      </c>
      <c r="E674" s="29">
        <v>119.1</v>
      </c>
      <c r="F674" s="15">
        <v>30</v>
      </c>
      <c r="G674" s="15">
        <f t="shared" si="180"/>
        <v>149.1</v>
      </c>
      <c r="H674" s="40">
        <f t="shared" si="181"/>
        <v>218.96606951763098</v>
      </c>
      <c r="I674" s="42">
        <f t="shared" si="182"/>
        <v>0.73235090876528675</v>
      </c>
      <c r="J674" s="29">
        <v>452.43</v>
      </c>
      <c r="K674" s="84">
        <f>'Datos y Cálculos'!T674</f>
        <v>29.099999999999994</v>
      </c>
      <c r="L674" s="40">
        <f>'Datos y Cálculos'!U674</f>
        <v>162.9789544695879</v>
      </c>
      <c r="M674" s="13">
        <f>'Datos y Cálculos'!V674</f>
        <v>0.9839307199011601</v>
      </c>
      <c r="N674" s="84">
        <f t="shared" si="192"/>
        <v>274.82634604217077</v>
      </c>
      <c r="O674" s="84">
        <f t="shared" si="193"/>
        <v>204.5563983375225</v>
      </c>
      <c r="Q674" s="3">
        <f t="shared" si="194"/>
        <v>274.82634604217077</v>
      </c>
      <c r="R674" s="40">
        <f t="shared" si="195"/>
        <v>204.55639833752247</v>
      </c>
      <c r="S674" s="126">
        <f t="shared" si="196"/>
        <v>0.25568854193427915</v>
      </c>
      <c r="U674" s="89">
        <f t="shared" si="184"/>
        <v>3.7160524075614369E-2</v>
      </c>
      <c r="V674" s="159">
        <f t="shared" si="185"/>
        <v>1.6573610586011339E-2</v>
      </c>
      <c r="W674" s="160"/>
      <c r="AA674" s="126">
        <f t="shared" si="186"/>
        <v>0.34756518971052536</v>
      </c>
      <c r="AB674" s="95">
        <f t="shared" si="187"/>
        <v>0.25869675312633</v>
      </c>
      <c r="AC674" s="130">
        <f t="shared" si="183"/>
        <v>8.8868436584195354E-2</v>
      </c>
      <c r="AE674" s="3">
        <f t="shared" si="188"/>
        <v>29.539033682625661</v>
      </c>
      <c r="AF674" s="40">
        <f t="shared" si="189"/>
        <v>27.51462260221269</v>
      </c>
      <c r="AG674" s="3">
        <f t="shared" si="190"/>
        <v>2.0244110804129711</v>
      </c>
      <c r="AH674" s="94">
        <f t="shared" si="191"/>
        <v>6.8533422662491961E-2</v>
      </c>
    </row>
    <row r="675" spans="2:34" x14ac:dyDescent="0.25">
      <c r="B675" s="26" t="s">
        <v>4615</v>
      </c>
      <c r="C675" s="29">
        <v>424.8</v>
      </c>
      <c r="D675" s="29">
        <v>194.71</v>
      </c>
      <c r="E675" s="29">
        <v>140.63</v>
      </c>
      <c r="F675" s="15">
        <v>30</v>
      </c>
      <c r="G675" s="15">
        <f t="shared" si="180"/>
        <v>170.63</v>
      </c>
      <c r="H675" s="40">
        <f t="shared" si="181"/>
        <v>258.89492270031099</v>
      </c>
      <c r="I675" s="42">
        <f t="shared" si="182"/>
        <v>0.75208118401530211</v>
      </c>
      <c r="J675" s="29">
        <v>448.21</v>
      </c>
      <c r="K675" s="84">
        <f>'Datos y Cálculos'!T675</f>
        <v>50.629999999999995</v>
      </c>
      <c r="L675" s="40">
        <f>'Datos y Cálculos'!U675</f>
        <v>201.18494227948571</v>
      </c>
      <c r="M675" s="13">
        <f>'Datos y Cálculos'!V675</f>
        <v>0.96781596969374217</v>
      </c>
      <c r="N675" s="84">
        <f t="shared" si="192"/>
        <v>324.94142024533022</v>
      </c>
      <c r="O675" s="84">
        <f t="shared" si="193"/>
        <v>252.50908822165306</v>
      </c>
      <c r="Q675" s="3">
        <f t="shared" si="194"/>
        <v>324.94142024533028</v>
      </c>
      <c r="R675" s="40">
        <f t="shared" si="195"/>
        <v>252.50908822165306</v>
      </c>
      <c r="S675" s="126">
        <f t="shared" si="196"/>
        <v>0.22290889222122223</v>
      </c>
      <c r="U675" s="89">
        <f t="shared" si="184"/>
        <v>5.1948767882797738E-2</v>
      </c>
      <c r="V675" s="159">
        <f t="shared" si="185"/>
        <v>2.0578434782608703E-2</v>
      </c>
      <c r="W675" s="160"/>
      <c r="AA675" s="126">
        <f t="shared" si="186"/>
        <v>0.4109443217465254</v>
      </c>
      <c r="AB675" s="95">
        <f t="shared" si="187"/>
        <v>0.3193411782214059</v>
      </c>
      <c r="AC675" s="130">
        <f t="shared" si="183"/>
        <v>9.1603143525119501E-2</v>
      </c>
      <c r="AE675" s="3">
        <f t="shared" si="188"/>
        <v>31.345368184558435</v>
      </c>
      <c r="AF675" s="40">
        <f t="shared" si="189"/>
        <v>28.831781228036693</v>
      </c>
      <c r="AG675" s="3">
        <f t="shared" si="190"/>
        <v>2.5135869565217419</v>
      </c>
      <c r="AH675" s="94">
        <f t="shared" si="191"/>
        <v>8.0190060034451949E-2</v>
      </c>
    </row>
    <row r="676" spans="2:34" x14ac:dyDescent="0.25">
      <c r="B676" s="26" t="s">
        <v>4616</v>
      </c>
      <c r="C676" s="29">
        <v>298.64</v>
      </c>
      <c r="D676" s="29">
        <v>189.4</v>
      </c>
      <c r="E676" s="29">
        <v>126.5</v>
      </c>
      <c r="F676" s="15">
        <v>30</v>
      </c>
      <c r="G676" s="15">
        <f t="shared" si="180"/>
        <v>156.5</v>
      </c>
      <c r="H676" s="40">
        <f t="shared" si="181"/>
        <v>245.69210406523038</v>
      </c>
      <c r="I676" s="42">
        <f t="shared" si="182"/>
        <v>0.77088354434750161</v>
      </c>
      <c r="J676" s="29">
        <v>452.65</v>
      </c>
      <c r="K676" s="84">
        <f>'Datos y Cálculos'!T676</f>
        <v>36.5</v>
      </c>
      <c r="L676" s="40">
        <f>'Datos y Cálculos'!U676</f>
        <v>192.88496571791177</v>
      </c>
      <c r="M676" s="13">
        <f>'Datos y Cálculos'!V676</f>
        <v>0.98193241393936104</v>
      </c>
      <c r="N676" s="84">
        <f t="shared" si="192"/>
        <v>308.3704400431007</v>
      </c>
      <c r="O676" s="84">
        <f t="shared" si="193"/>
        <v>242.09171060840893</v>
      </c>
      <c r="Q676" s="3">
        <f t="shared" si="194"/>
        <v>308.3704400431007</v>
      </c>
      <c r="R676" s="40">
        <f t="shared" si="195"/>
        <v>242.09171060840893</v>
      </c>
      <c r="S676" s="126">
        <f t="shared" si="196"/>
        <v>0.21493217516383234</v>
      </c>
      <c r="U676" s="89">
        <f t="shared" si="184"/>
        <v>4.6785425519848774E-2</v>
      </c>
      <c r="V676" s="159">
        <f t="shared" si="185"/>
        <v>1.7950094517958412E-2</v>
      </c>
      <c r="W676" s="160"/>
      <c r="AA676" s="126">
        <f t="shared" si="186"/>
        <v>0.38998746677020696</v>
      </c>
      <c r="AB676" s="95">
        <f t="shared" si="187"/>
        <v>0.30616661225065361</v>
      </c>
      <c r="AC676" s="130">
        <f t="shared" si="183"/>
        <v>8.3820854519553345E-2</v>
      </c>
      <c r="AE676" s="3">
        <f t="shared" si="188"/>
        <v>30.71468319064757</v>
      </c>
      <c r="AF676" s="40">
        <f t="shared" si="189"/>
        <v>28.522139203443846</v>
      </c>
      <c r="AG676" s="3">
        <f t="shared" si="190"/>
        <v>2.1925439872037238</v>
      </c>
      <c r="AH676" s="94">
        <f t="shared" si="191"/>
        <v>7.1384229281952649E-2</v>
      </c>
    </row>
    <row r="677" spans="2:34" x14ac:dyDescent="0.25">
      <c r="B677" s="26" t="s">
        <v>4617</v>
      </c>
      <c r="C677" s="29">
        <v>301.23</v>
      </c>
      <c r="D677" s="29">
        <v>196.61</v>
      </c>
      <c r="E677" s="29">
        <v>126.26</v>
      </c>
      <c r="F677" s="15">
        <v>30</v>
      </c>
      <c r="G677" s="15">
        <f t="shared" si="180"/>
        <v>156.26</v>
      </c>
      <c r="H677" s="40">
        <f t="shared" si="181"/>
        <v>251.14274765559128</v>
      </c>
      <c r="I677" s="42">
        <f t="shared" si="182"/>
        <v>0.78286154720909706</v>
      </c>
      <c r="J677" s="29">
        <v>451.63</v>
      </c>
      <c r="K677" s="84">
        <f>'Datos y Cálculos'!T677</f>
        <v>36.259999999999991</v>
      </c>
      <c r="L677" s="40">
        <f>'Datos y Cálculos'!U677</f>
        <v>199.92568544336669</v>
      </c>
      <c r="M677" s="13">
        <f>'Datos y Cálculos'!V677</f>
        <v>0.98341541040105163</v>
      </c>
      <c r="N677" s="84">
        <f t="shared" si="192"/>
        <v>315.21159339995194</v>
      </c>
      <c r="O677" s="84">
        <f t="shared" si="193"/>
        <v>250.92858327967002</v>
      </c>
      <c r="Q677" s="3">
        <f t="shared" si="194"/>
        <v>315.21159339995194</v>
      </c>
      <c r="R677" s="40">
        <f t="shared" si="195"/>
        <v>250.92858327967002</v>
      </c>
      <c r="S677" s="126">
        <f t="shared" si="196"/>
        <v>0.20393605903548506</v>
      </c>
      <c r="U677" s="89">
        <f t="shared" si="184"/>
        <v>4.8884307517958407E-2</v>
      </c>
      <c r="V677" s="159">
        <f t="shared" si="185"/>
        <v>1.7905451795841198E-2</v>
      </c>
      <c r="W677" s="160"/>
      <c r="AA677" s="126">
        <f t="shared" si="186"/>
        <v>0.39863928199300203</v>
      </c>
      <c r="AB677" s="95">
        <f t="shared" si="187"/>
        <v>0.3173423578466138</v>
      </c>
      <c r="AC677" s="130">
        <f t="shared" si="183"/>
        <v>8.1296924146388228E-2</v>
      </c>
      <c r="AE677" s="3">
        <f t="shared" si="188"/>
        <v>30.971054604190904</v>
      </c>
      <c r="AF677" s="40">
        <f t="shared" si="189"/>
        <v>28.783963576126339</v>
      </c>
      <c r="AG677" s="3">
        <f t="shared" si="190"/>
        <v>2.1870910280645646</v>
      </c>
      <c r="AH677" s="94">
        <f t="shared" si="191"/>
        <v>7.0617260407032312E-2</v>
      </c>
    </row>
    <row r="678" spans="2:34" x14ac:dyDescent="0.25">
      <c r="B678" s="26" t="s">
        <v>4618</v>
      </c>
      <c r="C678" s="29">
        <v>267.76</v>
      </c>
      <c r="D678" s="29">
        <v>173.15</v>
      </c>
      <c r="E678" s="29">
        <v>113.41</v>
      </c>
      <c r="F678" s="15">
        <v>30</v>
      </c>
      <c r="G678" s="15">
        <f t="shared" si="180"/>
        <v>143.41</v>
      </c>
      <c r="H678" s="40">
        <f t="shared" si="181"/>
        <v>224.82737956040853</v>
      </c>
      <c r="I678" s="42">
        <f t="shared" si="182"/>
        <v>0.77014641338857304</v>
      </c>
      <c r="J678" s="29">
        <v>453.79</v>
      </c>
      <c r="K678" s="84">
        <f>'Datos y Cálculos'!T678</f>
        <v>23.409999999999997</v>
      </c>
      <c r="L678" s="40">
        <f>'Datos y Cálculos'!U678</f>
        <v>174.72535763305794</v>
      </c>
      <c r="M678" s="13">
        <f>'Datos y Cálculos'!V678</f>
        <v>0.99098380650411166</v>
      </c>
      <c r="N678" s="84">
        <f t="shared" si="192"/>
        <v>282.18293067478271</v>
      </c>
      <c r="O678" s="84">
        <f t="shared" si="193"/>
        <v>219.29941796456444</v>
      </c>
      <c r="Q678" s="3">
        <f t="shared" si="194"/>
        <v>282.18293067478271</v>
      </c>
      <c r="R678" s="40">
        <f t="shared" si="195"/>
        <v>219.29941796456444</v>
      </c>
      <c r="S678" s="126">
        <f t="shared" si="196"/>
        <v>0.22284662137374933</v>
      </c>
      <c r="U678" s="89">
        <f t="shared" si="184"/>
        <v>3.9176585531190924E-2</v>
      </c>
      <c r="V678" s="159">
        <f t="shared" si="185"/>
        <v>1.5515206049149341E-2</v>
      </c>
      <c r="W678" s="160"/>
      <c r="AA678" s="126">
        <f t="shared" si="186"/>
        <v>0.35686885644509292</v>
      </c>
      <c r="AB678" s="95">
        <f t="shared" si="187"/>
        <v>0.2773418375127904</v>
      </c>
      <c r="AC678" s="130">
        <f t="shared" si="183"/>
        <v>7.9527018932302518E-2</v>
      </c>
      <c r="AE678" s="3">
        <f t="shared" si="188"/>
        <v>29.78528884400296</v>
      </c>
      <c r="AF678" s="40">
        <f t="shared" si="189"/>
        <v>27.890158336514226</v>
      </c>
      <c r="AG678" s="3">
        <f t="shared" si="190"/>
        <v>1.8951305074887337</v>
      </c>
      <c r="AH678" s="94">
        <f t="shared" si="191"/>
        <v>6.3626393466058473E-2</v>
      </c>
    </row>
    <row r="679" spans="2:34" x14ac:dyDescent="0.25">
      <c r="B679" s="26" t="s">
        <v>4619</v>
      </c>
      <c r="C679" s="29">
        <v>208.93</v>
      </c>
      <c r="D679" s="29">
        <v>135.29</v>
      </c>
      <c r="E679" s="29">
        <v>90.07</v>
      </c>
      <c r="F679" s="15">
        <v>30</v>
      </c>
      <c r="G679" s="15">
        <f t="shared" si="180"/>
        <v>120.07</v>
      </c>
      <c r="H679" s="40">
        <f t="shared" si="181"/>
        <v>180.88722729922088</v>
      </c>
      <c r="I679" s="42">
        <f t="shared" si="182"/>
        <v>0.74792456062254387</v>
      </c>
      <c r="J679" s="29">
        <v>455.41</v>
      </c>
      <c r="K679" s="84">
        <f>'Datos y Cálculos'!T679</f>
        <v>6.9999999999993179E-2</v>
      </c>
      <c r="L679" s="40">
        <f>'Datos y Cálculos'!U679</f>
        <v>0</v>
      </c>
      <c r="M679" s="13">
        <f>'Datos y Cálculos'!V679</f>
        <v>1</v>
      </c>
      <c r="N679" s="84">
        <f t="shared" si="192"/>
        <v>227.03323776993523</v>
      </c>
      <c r="O679" s="84">
        <f t="shared" si="193"/>
        <v>0</v>
      </c>
      <c r="Q679" s="3">
        <f t="shared" si="194"/>
        <v>227.0332377699352</v>
      </c>
      <c r="R679" s="40">
        <f t="shared" si="195"/>
        <v>169.80373460579233</v>
      </c>
      <c r="S679" s="126">
        <f t="shared" si="196"/>
        <v>0.25207543937745602</v>
      </c>
      <c r="U679" s="89">
        <f t="shared" si="184"/>
        <v>2.5359692797731571E-2</v>
      </c>
      <c r="V679" s="159">
        <f t="shared" si="185"/>
        <v>1.1173705120982987E-2</v>
      </c>
      <c r="W679" s="160"/>
      <c r="AA679" s="126">
        <f t="shared" si="186"/>
        <v>0.28712258301463633</v>
      </c>
      <c r="AB679" s="95">
        <f t="shared" si="187"/>
        <v>0</v>
      </c>
      <c r="AC679" s="130">
        <f t="shared" si="183"/>
        <v>0.28712258301463633</v>
      </c>
      <c r="AE679" s="3">
        <f t="shared" si="188"/>
        <v>28.097601625739177</v>
      </c>
      <c r="AF679" s="40">
        <f t="shared" si="189"/>
        <v>26.732770930653508</v>
      </c>
      <c r="AG679" s="3">
        <f t="shared" si="190"/>
        <v>1.3648306950856686</v>
      </c>
      <c r="AH679" s="94">
        <f t="shared" si="191"/>
        <v>4.857463328241507E-2</v>
      </c>
    </row>
    <row r="680" spans="2:34" x14ac:dyDescent="0.25">
      <c r="B680" s="105" t="s">
        <v>9496</v>
      </c>
      <c r="C680" s="15">
        <v>295.82</v>
      </c>
      <c r="D680" s="15">
        <v>194.31</v>
      </c>
      <c r="E680" s="15">
        <v>124.04</v>
      </c>
      <c r="F680" s="15">
        <v>30</v>
      </c>
      <c r="G680" s="15">
        <f t="shared" si="180"/>
        <v>154.04000000000002</v>
      </c>
      <c r="H680" s="40">
        <f t="shared" si="181"/>
        <v>247.96108101877601</v>
      </c>
      <c r="I680" s="42">
        <f t="shared" si="182"/>
        <v>0.78363104081356438</v>
      </c>
      <c r="J680" s="15">
        <v>453.07</v>
      </c>
      <c r="K680" s="84">
        <f>'Datos y Cálculos'!T680</f>
        <v>34.04000000000002</v>
      </c>
      <c r="L680" s="40">
        <f>'Datos y Cálculos'!U680</f>
        <v>197.26909970900158</v>
      </c>
      <c r="M680" s="13">
        <f>'Datos y Cálculos'!V680</f>
        <v>0.98499967955768719</v>
      </c>
      <c r="N680" s="84">
        <f t="shared" si="192"/>
        <v>311.21825407552382</v>
      </c>
      <c r="O680" s="84">
        <f t="shared" si="193"/>
        <v>247.5942778691026</v>
      </c>
      <c r="Q680" s="3">
        <f t="shared" si="194"/>
        <v>311.21825407552382</v>
      </c>
      <c r="R680" s="40">
        <f t="shared" si="195"/>
        <v>247.59427786910263</v>
      </c>
      <c r="S680" s="126">
        <f t="shared" si="196"/>
        <v>0.20443523274499653</v>
      </c>
      <c r="U680" s="89">
        <f t="shared" si="184"/>
        <v>4.7653546421550098E-2</v>
      </c>
      <c r="V680" s="159">
        <f t="shared" si="185"/>
        <v>1.7492506616257078E-2</v>
      </c>
      <c r="W680" s="160"/>
      <c r="AA680" s="126">
        <f t="shared" si="186"/>
        <v>0.39358901749012065</v>
      </c>
      <c r="AB680" s="95">
        <f t="shared" si="187"/>
        <v>0.31312555509365331</v>
      </c>
      <c r="AC680" s="130">
        <f t="shared" si="183"/>
        <v>8.0463462396467345E-2</v>
      </c>
      <c r="AE680" s="3">
        <f t="shared" si="188"/>
        <v>30.820721254195753</v>
      </c>
      <c r="AF680" s="40">
        <f t="shared" si="189"/>
        <v>28.684070098168412</v>
      </c>
      <c r="AG680" s="3">
        <f t="shared" si="190"/>
        <v>2.1366511560273409</v>
      </c>
      <c r="AH680" s="94">
        <f t="shared" si="191"/>
        <v>6.9325151037355148E-2</v>
      </c>
    </row>
    <row r="681" spans="2:34" x14ac:dyDescent="0.25">
      <c r="B681" s="105" t="s">
        <v>9520</v>
      </c>
      <c r="C681" s="15">
        <v>249.81</v>
      </c>
      <c r="D681" s="15">
        <v>181.99</v>
      </c>
      <c r="E681" s="15">
        <v>119.6</v>
      </c>
      <c r="F681" s="15">
        <v>30</v>
      </c>
      <c r="G681" s="15">
        <f t="shared" si="180"/>
        <v>149.6</v>
      </c>
      <c r="H681" s="40">
        <f t="shared" si="181"/>
        <v>235.585483635983</v>
      </c>
      <c r="I681" s="42">
        <f t="shared" si="182"/>
        <v>0.77250090791333936</v>
      </c>
      <c r="J681" s="15">
        <v>454.61</v>
      </c>
      <c r="K681" s="84">
        <f>'Datos y Cálculos'!T681</f>
        <v>29.599999999999994</v>
      </c>
      <c r="L681" s="40">
        <f>'Datos y Cálculos'!U681</f>
        <v>184.3814527006445</v>
      </c>
      <c r="M681" s="13">
        <f>'Datos y Cálculos'!V681</f>
        <v>0.98702986300619311</v>
      </c>
      <c r="N681" s="84">
        <f t="shared" si="192"/>
        <v>295.68552694435425</v>
      </c>
      <c r="O681" s="84">
        <f t="shared" si="193"/>
        <v>231.4188725006334</v>
      </c>
      <c r="Q681" s="3">
        <f t="shared" si="194"/>
        <v>295.68552694435425</v>
      </c>
      <c r="R681" s="40">
        <f t="shared" si="195"/>
        <v>231.41887250063337</v>
      </c>
      <c r="S681" s="126">
        <f t="shared" si="196"/>
        <v>0.21734798827612345</v>
      </c>
      <c r="U681" s="89">
        <f t="shared" si="184"/>
        <v>4.3015525975425337E-2</v>
      </c>
      <c r="V681" s="159">
        <f t="shared" si="185"/>
        <v>1.6666616257088852E-2</v>
      </c>
      <c r="W681" s="160"/>
      <c r="AA681" s="126">
        <f t="shared" si="186"/>
        <v>0.37394521212060794</v>
      </c>
      <c r="AB681" s="95">
        <f t="shared" si="187"/>
        <v>0.29266897254070556</v>
      </c>
      <c r="AC681" s="130">
        <f t="shared" si="183"/>
        <v>8.1276239579902376E-2</v>
      </c>
      <c r="AE681" s="3">
        <f t="shared" si="188"/>
        <v>30.254202574781278</v>
      </c>
      <c r="AF681" s="40">
        <f t="shared" si="189"/>
        <v>28.218431162828391</v>
      </c>
      <c r="AG681" s="3">
        <f t="shared" si="190"/>
        <v>2.0357714119528865</v>
      </c>
      <c r="AH681" s="94">
        <f t="shared" si="191"/>
        <v>6.7288880178578148E-2</v>
      </c>
    </row>
    <row r="682" spans="2:34" x14ac:dyDescent="0.25">
      <c r="B682" s="105" t="s">
        <v>9521</v>
      </c>
      <c r="C682" s="15">
        <v>257.70999999999998</v>
      </c>
      <c r="D682" s="15">
        <v>163.56</v>
      </c>
      <c r="E682" s="15">
        <v>120.57</v>
      </c>
      <c r="F682" s="15">
        <v>30</v>
      </c>
      <c r="G682" s="15">
        <f t="shared" si="180"/>
        <v>150.57</v>
      </c>
      <c r="H682" s="40">
        <f t="shared" si="181"/>
        <v>222.31328907647423</v>
      </c>
      <c r="I682" s="42">
        <f t="shared" si="182"/>
        <v>0.73571850193686128</v>
      </c>
      <c r="J682" s="15">
        <v>454.96</v>
      </c>
      <c r="K682" s="84">
        <f>'Datos y Cálculos'!T682</f>
        <v>30.569999999999993</v>
      </c>
      <c r="L682" s="40">
        <f>'Datos y Cálculos'!U682</f>
        <v>166.39230300708022</v>
      </c>
      <c r="M682" s="13">
        <f>'Datos y Cálculos'!V682</f>
        <v>0.98297816091313017</v>
      </c>
      <c r="N682" s="84">
        <f t="shared" si="192"/>
        <v>279.02747237550761</v>
      </c>
      <c r="O682" s="84">
        <f t="shared" si="193"/>
        <v>208.84052376569466</v>
      </c>
      <c r="Q682" s="3">
        <f t="shared" si="194"/>
        <v>279.02747237550756</v>
      </c>
      <c r="R682" s="40">
        <f t="shared" si="195"/>
        <v>208.84052376569466</v>
      </c>
      <c r="S682" s="126">
        <f t="shared" si="196"/>
        <v>0.25154135545247391</v>
      </c>
      <c r="U682" s="89">
        <f t="shared" si="184"/>
        <v>3.8305314527410213E-2</v>
      </c>
      <c r="V682" s="159">
        <f t="shared" si="185"/>
        <v>1.6847047258979207E-2</v>
      </c>
      <c r="W682" s="160"/>
      <c r="AA682" s="126">
        <f t="shared" si="186"/>
        <v>0.35287823662932416</v>
      </c>
      <c r="AB682" s="95">
        <f t="shared" si="187"/>
        <v>0.26411476667790512</v>
      </c>
      <c r="AC682" s="130">
        <f t="shared" si="183"/>
        <v>8.8763469951419038E-2</v>
      </c>
      <c r="AE682" s="3">
        <f t="shared" si="188"/>
        <v>29.678866006025519</v>
      </c>
      <c r="AF682" s="40">
        <f t="shared" si="189"/>
        <v>27.621055550885195</v>
      </c>
      <c r="AG682" s="3">
        <f t="shared" si="190"/>
        <v>2.0578104551403236</v>
      </c>
      <c r="AH682" s="94">
        <f t="shared" si="191"/>
        <v>6.9335885499214767E-2</v>
      </c>
    </row>
    <row r="683" spans="2:34" x14ac:dyDescent="0.25">
      <c r="B683" s="105" t="s">
        <v>9522</v>
      </c>
      <c r="C683" s="15">
        <v>208.4</v>
      </c>
      <c r="D683" s="15">
        <v>144.11000000000001</v>
      </c>
      <c r="E683" s="15">
        <v>94.94</v>
      </c>
      <c r="F683" s="15">
        <v>30</v>
      </c>
      <c r="G683" s="15">
        <f t="shared" si="180"/>
        <v>124.94</v>
      </c>
      <c r="H683" s="40">
        <f t="shared" si="181"/>
        <v>190.7293781775634</v>
      </c>
      <c r="I683" s="42">
        <f t="shared" si="182"/>
        <v>0.75557316537695551</v>
      </c>
      <c r="J683" s="15">
        <v>457.12</v>
      </c>
      <c r="K683" s="84">
        <f>'Datos y Cálculos'!T683</f>
        <v>4.9399999999999977</v>
      </c>
      <c r="L683" s="40">
        <f>'Datos y Cálculos'!U683</f>
        <v>144.19464518490278</v>
      </c>
      <c r="M683" s="13">
        <f>'Datos y Cálculos'!V683</f>
        <v>0.99941297969287124</v>
      </c>
      <c r="N683" s="84">
        <f t="shared" si="192"/>
        <v>239.38621268083949</v>
      </c>
      <c r="O683" s="84">
        <f t="shared" si="193"/>
        <v>180.98003742001347</v>
      </c>
      <c r="Q683" s="3">
        <f t="shared" si="194"/>
        <v>239.38621268083949</v>
      </c>
      <c r="R683" s="40">
        <f t="shared" si="195"/>
        <v>180.98003742001347</v>
      </c>
      <c r="S683" s="126">
        <f t="shared" si="196"/>
        <v>0.24398303731341353</v>
      </c>
      <c r="U683" s="89">
        <f t="shared" si="184"/>
        <v>2.8194433340264655E-2</v>
      </c>
      <c r="V683" s="159">
        <f t="shared" si="185"/>
        <v>1.2079576559546312E-2</v>
      </c>
      <c r="W683" s="160"/>
      <c r="AA683" s="126">
        <f t="shared" si="186"/>
        <v>0.3027450447262911</v>
      </c>
      <c r="AB683" s="95">
        <f t="shared" si="187"/>
        <v>0.22888038918238537</v>
      </c>
      <c r="AC683" s="130">
        <f t="shared" si="183"/>
        <v>7.3864655543905727E-2</v>
      </c>
      <c r="AE683" s="3">
        <f t="shared" si="188"/>
        <v>28.443855698418037</v>
      </c>
      <c r="AF683" s="40">
        <f t="shared" si="189"/>
        <v>26.968375838013792</v>
      </c>
      <c r="AG683" s="3">
        <f t="shared" si="190"/>
        <v>1.4754798604042456</v>
      </c>
      <c r="AH683" s="94">
        <f t="shared" si="191"/>
        <v>5.1873412523545714E-2</v>
      </c>
    </row>
    <row r="684" spans="2:34" x14ac:dyDescent="0.25">
      <c r="B684" s="105" t="s">
        <v>9523</v>
      </c>
      <c r="C684" s="15">
        <v>209.34</v>
      </c>
      <c r="D684" s="15">
        <v>140.87</v>
      </c>
      <c r="E684" s="15">
        <v>89.13</v>
      </c>
      <c r="F684" s="15">
        <v>30</v>
      </c>
      <c r="G684" s="15">
        <f t="shared" si="180"/>
        <v>119.13</v>
      </c>
      <c r="H684" s="40">
        <f t="shared" si="181"/>
        <v>184.4893324829379</v>
      </c>
      <c r="I684" s="42">
        <f t="shared" si="182"/>
        <v>0.76356718355533137</v>
      </c>
      <c r="J684" s="15">
        <v>457.01</v>
      </c>
      <c r="K684" s="84">
        <f>'Datos y Cálculos'!T684</f>
        <v>-0.87000000000000455</v>
      </c>
      <c r="L684" s="40">
        <f>'Datos y Cálculos'!U684</f>
        <v>0</v>
      </c>
      <c r="M684" s="13">
        <f>'Datos y Cálculos'!V684</f>
        <v>1</v>
      </c>
      <c r="N684" s="84">
        <f t="shared" si="192"/>
        <v>231.55427341660558</v>
      </c>
      <c r="O684" s="84">
        <f t="shared" si="193"/>
        <v>0</v>
      </c>
      <c r="Q684" s="3">
        <f t="shared" si="194"/>
        <v>231.55427341660561</v>
      </c>
      <c r="R684" s="40">
        <f t="shared" si="195"/>
        <v>176.80724439291868</v>
      </c>
      <c r="S684" s="126">
        <f t="shared" si="196"/>
        <v>0.23643281644466863</v>
      </c>
      <c r="U684" s="89">
        <f t="shared" si="184"/>
        <v>2.6379751716446128E-2</v>
      </c>
      <c r="V684" s="159">
        <f t="shared" si="185"/>
        <v>1.0999437294896032E-2</v>
      </c>
      <c r="W684" s="160"/>
      <c r="AA684" s="126">
        <f t="shared" si="186"/>
        <v>0.2928402102903776</v>
      </c>
      <c r="AB684" s="95">
        <f t="shared" si="187"/>
        <v>0</v>
      </c>
      <c r="AC684" s="130">
        <f t="shared" si="183"/>
        <v>0.2928402102903776</v>
      </c>
      <c r="AE684" s="3">
        <f t="shared" si="188"/>
        <v>28.222198409705058</v>
      </c>
      <c r="AF684" s="40">
        <f t="shared" si="189"/>
        <v>26.878653946503441</v>
      </c>
      <c r="AG684" s="3">
        <f t="shared" si="190"/>
        <v>1.3435444632016171</v>
      </c>
      <c r="AH684" s="94">
        <f t="shared" si="191"/>
        <v>4.7605946343981409E-2</v>
      </c>
    </row>
    <row r="685" spans="2:34" x14ac:dyDescent="0.25">
      <c r="B685" s="105" t="s">
        <v>9524</v>
      </c>
      <c r="C685" s="15">
        <v>195.41</v>
      </c>
      <c r="D685" s="15">
        <v>135.13</v>
      </c>
      <c r="E685" s="15">
        <v>90.99</v>
      </c>
      <c r="F685" s="15">
        <v>30</v>
      </c>
      <c r="G685" s="15">
        <f t="shared" si="180"/>
        <v>120.99</v>
      </c>
      <c r="H685" s="40">
        <f t="shared" si="181"/>
        <v>181.37997960083686</v>
      </c>
      <c r="I685" s="42">
        <f t="shared" si="182"/>
        <v>0.74501055903402758</v>
      </c>
      <c r="J685" s="15">
        <v>458.34</v>
      </c>
      <c r="K685" s="84">
        <f>'Datos y Cálculos'!T685</f>
        <v>0.98999999999999488</v>
      </c>
      <c r="L685" s="40">
        <f>'Datos y Cálculos'!U685</f>
        <v>0</v>
      </c>
      <c r="M685" s="13">
        <f>'Datos y Cálculos'!V685</f>
        <v>1</v>
      </c>
      <c r="N685" s="84">
        <f t="shared" si="192"/>
        <v>227.65169575685218</v>
      </c>
      <c r="O685" s="84">
        <f t="shared" si="193"/>
        <v>0</v>
      </c>
      <c r="Q685" s="3">
        <f t="shared" si="194"/>
        <v>227.65169575685218</v>
      </c>
      <c r="R685" s="40">
        <f t="shared" si="195"/>
        <v>169.6029171208568</v>
      </c>
      <c r="S685" s="126">
        <f t="shared" si="196"/>
        <v>0.25498944096597242</v>
      </c>
      <c r="U685" s="89">
        <f t="shared" si="184"/>
        <v>2.5498044933837432E-2</v>
      </c>
      <c r="V685" s="159">
        <f t="shared" si="185"/>
        <v>1.1345591381852555E-2</v>
      </c>
      <c r="W685" s="160"/>
      <c r="AA685" s="126">
        <f t="shared" si="186"/>
        <v>0.28790472952513785</v>
      </c>
      <c r="AB685" s="95">
        <f t="shared" si="187"/>
        <v>0</v>
      </c>
      <c r="AC685" s="130">
        <f t="shared" si="183"/>
        <v>0.28790472952513785</v>
      </c>
      <c r="AE685" s="3">
        <f t="shared" si="188"/>
        <v>28.114500876260241</v>
      </c>
      <c r="AF685" s="40">
        <f t="shared" si="189"/>
        <v>26.728674849513474</v>
      </c>
      <c r="AG685" s="3">
        <f t="shared" si="190"/>
        <v>1.3858260267467664</v>
      </c>
      <c r="AH685" s="94">
        <f t="shared" si="191"/>
        <v>4.929221517558402E-2</v>
      </c>
    </row>
    <row r="686" spans="2:34" x14ac:dyDescent="0.25">
      <c r="B686" s="105" t="s">
        <v>9525</v>
      </c>
      <c r="C686" s="15">
        <v>332.78</v>
      </c>
      <c r="D686" s="15">
        <v>215.89</v>
      </c>
      <c r="E686" s="15">
        <v>155.22999999999999</v>
      </c>
      <c r="F686" s="15">
        <v>30</v>
      </c>
      <c r="G686" s="15">
        <f t="shared" si="180"/>
        <v>185.23</v>
      </c>
      <c r="H686" s="40">
        <f t="shared" si="181"/>
        <v>284.46202734284236</v>
      </c>
      <c r="I686" s="42">
        <f t="shared" si="182"/>
        <v>0.75894136738258822</v>
      </c>
      <c r="J686" s="15">
        <v>454.4</v>
      </c>
      <c r="K686" s="84">
        <f>'Datos y Cálculos'!T686</f>
        <v>65.22999999999999</v>
      </c>
      <c r="L686" s="40">
        <f>'Datos y Cálculos'!U686</f>
        <v>225.5292553084854</v>
      </c>
      <c r="M686" s="13">
        <f>'Datos y Cálculos'!V686</f>
        <v>0.95725940168914858</v>
      </c>
      <c r="N686" s="84">
        <f t="shared" si="192"/>
        <v>357.03093056655814</v>
      </c>
      <c r="O686" s="84">
        <f t="shared" si="193"/>
        <v>283.06386144019541</v>
      </c>
      <c r="Q686" s="3">
        <f t="shared" si="194"/>
        <v>357.03093056655808</v>
      </c>
      <c r="R686" s="40">
        <f t="shared" si="195"/>
        <v>283.06386144019547</v>
      </c>
      <c r="S686" s="126">
        <f t="shared" si="196"/>
        <v>0.20717272032702383</v>
      </c>
      <c r="U686" s="89">
        <f t="shared" si="184"/>
        <v>6.2715774007561426E-2</v>
      </c>
      <c r="V686" s="159">
        <f t="shared" si="185"/>
        <v>2.3294200378071825E-2</v>
      </c>
      <c r="W686" s="160"/>
      <c r="AA686" s="126">
        <f t="shared" si="186"/>
        <v>0.45152702752832119</v>
      </c>
      <c r="AB686" s="95">
        <f t="shared" si="187"/>
        <v>0.35798294493410382</v>
      </c>
      <c r="AC686" s="130">
        <f t="shared" si="183"/>
        <v>9.354408259421737E-2</v>
      </c>
      <c r="AE686" s="3">
        <f t="shared" si="188"/>
        <v>32.660521958006157</v>
      </c>
      <c r="AF686" s="40">
        <f t="shared" si="189"/>
        <v>29.815213320518883</v>
      </c>
      <c r="AG686" s="3">
        <f t="shared" si="190"/>
        <v>2.8453086374872747</v>
      </c>
      <c r="AH686" s="94">
        <f t="shared" si="191"/>
        <v>8.7117671944915043E-2</v>
      </c>
    </row>
    <row r="687" spans="2:34" x14ac:dyDescent="0.25">
      <c r="B687" s="105" t="s">
        <v>9526</v>
      </c>
      <c r="C687" s="15">
        <v>207.12</v>
      </c>
      <c r="D687" s="15">
        <v>142.12</v>
      </c>
      <c r="E687" s="15">
        <v>100.98</v>
      </c>
      <c r="F687" s="15">
        <v>30</v>
      </c>
      <c r="G687" s="15">
        <f t="shared" si="180"/>
        <v>130.98000000000002</v>
      </c>
      <c r="H687" s="40">
        <f t="shared" si="181"/>
        <v>193.27145366038931</v>
      </c>
      <c r="I687" s="42">
        <f t="shared" si="182"/>
        <v>0.73533880616290559</v>
      </c>
      <c r="J687" s="15">
        <v>460.57</v>
      </c>
      <c r="K687" s="84">
        <f>'Datos y Cálculos'!T687</f>
        <v>10.980000000000018</v>
      </c>
      <c r="L687" s="40">
        <f>'Datos y Cálculos'!U687</f>
        <v>142.54351896876969</v>
      </c>
      <c r="M687" s="13">
        <f>'Datos y Cálculos'!V687</f>
        <v>0.99702884444109674</v>
      </c>
      <c r="N687" s="84">
        <f t="shared" si="192"/>
        <v>242.57679521194794</v>
      </c>
      <c r="O687" s="84">
        <f t="shared" si="193"/>
        <v>178.90769358229502</v>
      </c>
      <c r="Q687" s="3">
        <f t="shared" si="194"/>
        <v>242.57679521194794</v>
      </c>
      <c r="R687" s="40">
        <f t="shared" si="195"/>
        <v>178.90769358229505</v>
      </c>
      <c r="S687" s="126">
        <f t="shared" si="196"/>
        <v>0.26246987711261882</v>
      </c>
      <c r="U687" s="89">
        <f t="shared" si="184"/>
        <v>2.8951002775047266E-2</v>
      </c>
      <c r="V687" s="159">
        <f t="shared" si="185"/>
        <v>1.3203085066162574E-2</v>
      </c>
      <c r="W687" s="160"/>
      <c r="AA687" s="126">
        <f t="shared" si="186"/>
        <v>0.30678008517522115</v>
      </c>
      <c r="AB687" s="95">
        <f t="shared" si="187"/>
        <v>0.22625955391868205</v>
      </c>
      <c r="AC687" s="130">
        <f t="shared" si="183"/>
        <v>8.0520531256539102E-2</v>
      </c>
      <c r="AE687" s="3">
        <f t="shared" si="188"/>
        <v>28.536268123515583</v>
      </c>
      <c r="AF687" s="40">
        <f t="shared" si="189"/>
        <v>26.923555458109156</v>
      </c>
      <c r="AG687" s="3">
        <f t="shared" si="190"/>
        <v>1.612712665406427</v>
      </c>
      <c r="AH687" s="94">
        <f t="shared" si="191"/>
        <v>5.6514490907711101E-2</v>
      </c>
    </row>
    <row r="688" spans="2:34" x14ac:dyDescent="0.25">
      <c r="B688" s="105" t="s">
        <v>9527</v>
      </c>
      <c r="C688" s="15">
        <v>189.7</v>
      </c>
      <c r="D688" s="15">
        <v>138.46</v>
      </c>
      <c r="E688" s="15">
        <v>99.02</v>
      </c>
      <c r="F688" s="15">
        <v>30</v>
      </c>
      <c r="G688" s="15">
        <f t="shared" si="180"/>
        <v>129.01999999999998</v>
      </c>
      <c r="H688" s="40">
        <f t="shared" si="181"/>
        <v>189.25467497528297</v>
      </c>
      <c r="I688" s="42">
        <f t="shared" si="182"/>
        <v>0.73160676225347221</v>
      </c>
      <c r="J688" s="15">
        <v>462.76</v>
      </c>
      <c r="K688" s="84">
        <f>'Datos y Cálculos'!T688</f>
        <v>9.0199999999999818</v>
      </c>
      <c r="L688" s="40">
        <f>'Datos y Cálculos'!U688</f>
        <v>138.75349364970961</v>
      </c>
      <c r="M688" s="13">
        <f>'Datos y Cálculos'!V688</f>
        <v>0.99788478371254175</v>
      </c>
      <c r="N688" s="84">
        <f t="shared" si="192"/>
        <v>237.53529900516253</v>
      </c>
      <c r="O688" s="84">
        <f t="shared" si="193"/>
        <v>174.15079762969756</v>
      </c>
      <c r="Q688" s="3">
        <f t="shared" si="194"/>
        <v>237.53529900516253</v>
      </c>
      <c r="R688" s="40">
        <f t="shared" si="195"/>
        <v>174.15079762969756</v>
      </c>
      <c r="S688" s="126">
        <f t="shared" si="196"/>
        <v>0.26684245095752013</v>
      </c>
      <c r="U688" s="89">
        <f t="shared" si="184"/>
        <v>2.77601249905482E-2</v>
      </c>
      <c r="V688" s="159">
        <f t="shared" si="185"/>
        <v>1.2838502835538749E-2</v>
      </c>
      <c r="W688" s="160"/>
      <c r="AA688" s="126">
        <f t="shared" si="186"/>
        <v>0.30040424599251264</v>
      </c>
      <c r="AB688" s="95">
        <f t="shared" si="187"/>
        <v>0.22024364071382477</v>
      </c>
      <c r="AC688" s="130">
        <f t="shared" si="183"/>
        <v>8.0160605278687874E-2</v>
      </c>
      <c r="AE688" s="3">
        <f t="shared" si="188"/>
        <v>28.39080638662692</v>
      </c>
      <c r="AF688" s="40">
        <f t="shared" si="189"/>
        <v>26.822626220856964</v>
      </c>
      <c r="AG688" s="3">
        <f t="shared" si="190"/>
        <v>1.5681801657699559</v>
      </c>
      <c r="AH688" s="94">
        <f t="shared" si="191"/>
        <v>5.5235492236973771E-2</v>
      </c>
    </row>
    <row r="689" spans="2:34" x14ac:dyDescent="0.25">
      <c r="B689" s="105" t="s">
        <v>9528</v>
      </c>
      <c r="C689" s="15">
        <v>191.34</v>
      </c>
      <c r="D689" s="15">
        <v>125.77</v>
      </c>
      <c r="E689" s="15">
        <v>87.94</v>
      </c>
      <c r="F689" s="15">
        <v>30</v>
      </c>
      <c r="G689" s="15">
        <f t="shared" si="180"/>
        <v>117.94</v>
      </c>
      <c r="H689" s="40">
        <f t="shared" si="181"/>
        <v>172.41791235251631</v>
      </c>
      <c r="I689" s="42">
        <f t="shared" si="182"/>
        <v>0.7294485722739612</v>
      </c>
      <c r="J689" s="15">
        <v>464.81</v>
      </c>
      <c r="K689" s="84">
        <f>'Datos y Cálculos'!T689</f>
        <v>-2.0600000000000023</v>
      </c>
      <c r="L689" s="40">
        <f>'Datos y Cálculos'!U689</f>
        <v>0</v>
      </c>
      <c r="M689" s="13">
        <f>'Datos y Cálculos'!V689</f>
        <v>1</v>
      </c>
      <c r="N689" s="84">
        <f t="shared" si="192"/>
        <v>216.40332197791</v>
      </c>
      <c r="O689" s="84">
        <f t="shared" si="193"/>
        <v>0</v>
      </c>
      <c r="Q689" s="3">
        <f t="shared" si="194"/>
        <v>216.40332197791</v>
      </c>
      <c r="R689" s="40">
        <f t="shared" si="195"/>
        <v>157.85509425212877</v>
      </c>
      <c r="S689" s="126">
        <f t="shared" si="196"/>
        <v>0.27055142772603891</v>
      </c>
      <c r="U689" s="89">
        <f t="shared" si="184"/>
        <v>2.3040555699432894E-2</v>
      </c>
      <c r="V689" s="159">
        <f t="shared" si="185"/>
        <v>1.0780786155009452E-2</v>
      </c>
      <c r="W689" s="160"/>
      <c r="AA689" s="126">
        <f t="shared" si="186"/>
        <v>0.27367922595637512</v>
      </c>
      <c r="AB689" s="95">
        <f t="shared" si="187"/>
        <v>0</v>
      </c>
      <c r="AC689" s="130">
        <f t="shared" si="183"/>
        <v>0.27367922595637512</v>
      </c>
      <c r="AE689" s="3">
        <f t="shared" si="188"/>
        <v>27.814326788646333</v>
      </c>
      <c r="AF689" s="40">
        <f t="shared" si="189"/>
        <v>26.497489830609883</v>
      </c>
      <c r="AG689" s="3">
        <f t="shared" si="190"/>
        <v>1.3168369580364505</v>
      </c>
      <c r="AH689" s="94">
        <f t="shared" si="191"/>
        <v>4.7343837154238733E-2</v>
      </c>
    </row>
    <row r="690" spans="2:34" x14ac:dyDescent="0.25">
      <c r="B690" s="105" t="s">
        <v>9529</v>
      </c>
      <c r="C690" s="15">
        <v>196.11</v>
      </c>
      <c r="D690" s="15">
        <v>125.47</v>
      </c>
      <c r="E690" s="15">
        <v>84.27</v>
      </c>
      <c r="F690" s="15">
        <v>30</v>
      </c>
      <c r="G690" s="15">
        <f t="shared" si="180"/>
        <v>114.27</v>
      </c>
      <c r="H690" s="40">
        <f t="shared" si="181"/>
        <v>169.70666987481664</v>
      </c>
      <c r="I690" s="42">
        <f t="shared" si="182"/>
        <v>0.7393345240499527</v>
      </c>
      <c r="J690" s="15">
        <v>461.6</v>
      </c>
      <c r="K690" s="84">
        <f>'Datos y Cálculos'!T690</f>
        <v>-5.730000000000004</v>
      </c>
      <c r="L690" s="40">
        <f>'Datos y Cálculos'!U690</f>
        <v>0</v>
      </c>
      <c r="M690" s="13">
        <f>'Datos y Cálculos'!V690</f>
        <v>1</v>
      </c>
      <c r="N690" s="84">
        <f t="shared" si="192"/>
        <v>213.00041638152248</v>
      </c>
      <c r="O690" s="84">
        <f t="shared" si="193"/>
        <v>0</v>
      </c>
      <c r="Q690" s="3">
        <f t="shared" si="194"/>
        <v>213.00041638152248</v>
      </c>
      <c r="R690" s="40">
        <f t="shared" si="195"/>
        <v>157.47856146787467</v>
      </c>
      <c r="S690" s="126">
        <f t="shared" si="196"/>
        <v>0.2606654759500473</v>
      </c>
      <c r="U690" s="89">
        <f t="shared" si="184"/>
        <v>2.2321635270321362E-2</v>
      </c>
      <c r="V690" s="159">
        <f t="shared" si="185"/>
        <v>1.0120282587901701E-2</v>
      </c>
      <c r="W690" s="160"/>
      <c r="AA690" s="126">
        <f t="shared" si="186"/>
        <v>0.2693756664679629</v>
      </c>
      <c r="AB690" s="95">
        <f t="shared" si="187"/>
        <v>0</v>
      </c>
      <c r="AC690" s="130">
        <f t="shared" si="183"/>
        <v>0.2693756664679629</v>
      </c>
      <c r="AE690" s="3">
        <f t="shared" si="188"/>
        <v>27.726513063623916</v>
      </c>
      <c r="AF690" s="40">
        <f t="shared" si="189"/>
        <v>26.490354406369661</v>
      </c>
      <c r="AG690" s="3">
        <f t="shared" si="190"/>
        <v>1.2361586572542542</v>
      </c>
      <c r="AH690" s="94">
        <f t="shared" si="191"/>
        <v>4.4583992744332668E-2</v>
      </c>
    </row>
    <row r="691" spans="2:34" x14ac:dyDescent="0.25">
      <c r="B691" s="105" t="s">
        <v>9530</v>
      </c>
      <c r="C691" s="15">
        <v>199.58</v>
      </c>
      <c r="D691" s="15">
        <v>131.94</v>
      </c>
      <c r="E691" s="15">
        <v>96.8</v>
      </c>
      <c r="F691" s="15">
        <v>30</v>
      </c>
      <c r="G691" s="15">
        <f t="shared" si="180"/>
        <v>126.8</v>
      </c>
      <c r="H691" s="40">
        <f t="shared" si="181"/>
        <v>182.99290587342449</v>
      </c>
      <c r="I691" s="42">
        <f t="shared" si="182"/>
        <v>0.72101155708878906</v>
      </c>
      <c r="J691" s="15">
        <v>460.69</v>
      </c>
      <c r="K691" s="84">
        <f>'Datos y Cálculos'!T691</f>
        <v>6.7999999999999972</v>
      </c>
      <c r="L691" s="40">
        <f>'Datos y Cálculos'!U691</f>
        <v>132.11511495661654</v>
      </c>
      <c r="M691" s="13">
        <f>'Datos y Cálculos'!V691</f>
        <v>0.99867452746285656</v>
      </c>
      <c r="N691" s="84">
        <f t="shared" si="192"/>
        <v>229.67609449089889</v>
      </c>
      <c r="O691" s="84">
        <f t="shared" si="193"/>
        <v>165.81890692221938</v>
      </c>
      <c r="Q691" s="3">
        <f t="shared" si="194"/>
        <v>229.67609449089889</v>
      </c>
      <c r="R691" s="40">
        <f t="shared" si="195"/>
        <v>165.81890692221938</v>
      </c>
      <c r="S691" s="126">
        <f t="shared" si="196"/>
        <v>0.27803149348314049</v>
      </c>
      <c r="U691" s="89">
        <f t="shared" si="184"/>
        <v>2.5953545323251417E-2</v>
      </c>
      <c r="V691" s="159">
        <f t="shared" si="185"/>
        <v>1.2425557655954624E-2</v>
      </c>
      <c r="W691" s="160"/>
      <c r="AA691" s="126">
        <f t="shared" si="186"/>
        <v>0.29046492995781664</v>
      </c>
      <c r="AB691" s="95">
        <f t="shared" si="187"/>
        <v>0.2097065316771691</v>
      </c>
      <c r="AC691" s="130">
        <f t="shared" si="183"/>
        <v>8.0758398280647542E-2</v>
      </c>
      <c r="AE691" s="3">
        <f t="shared" si="188"/>
        <v>28.170138724795212</v>
      </c>
      <c r="AF691" s="40">
        <f t="shared" si="189"/>
        <v>26.65239843106248</v>
      </c>
      <c r="AG691" s="3">
        <f t="shared" si="190"/>
        <v>1.5177402937327322</v>
      </c>
      <c r="AH691" s="94">
        <f t="shared" si="191"/>
        <v>5.3877629377693692E-2</v>
      </c>
    </row>
    <row r="692" spans="2:34" x14ac:dyDescent="0.25">
      <c r="B692" s="105" t="s">
        <v>9531</v>
      </c>
      <c r="C692" s="15">
        <v>198.05</v>
      </c>
      <c r="D692" s="15">
        <v>124.27</v>
      </c>
      <c r="E692" s="15">
        <v>87.1</v>
      </c>
      <c r="F692" s="15">
        <v>30</v>
      </c>
      <c r="G692" s="15">
        <f t="shared" si="180"/>
        <v>117.1</v>
      </c>
      <c r="H692" s="40">
        <f t="shared" si="181"/>
        <v>170.74964978002149</v>
      </c>
      <c r="I692" s="42">
        <f t="shared" si="182"/>
        <v>0.72779065819518984</v>
      </c>
      <c r="J692" s="15">
        <v>461.97</v>
      </c>
      <c r="K692" s="84">
        <f>'Datos y Cálculos'!T692</f>
        <v>-2.9000000000000057</v>
      </c>
      <c r="L692" s="40">
        <f>'Datos y Cálculos'!U692</f>
        <v>0</v>
      </c>
      <c r="M692" s="13">
        <f>'Datos y Cálculos'!V692</f>
        <v>1</v>
      </c>
      <c r="N692" s="84">
        <f t="shared" si="192"/>
        <v>214.30947014028203</v>
      </c>
      <c r="O692" s="84">
        <f t="shared" si="193"/>
        <v>0</v>
      </c>
      <c r="Q692" s="3">
        <f t="shared" si="194"/>
        <v>214.30947014028206</v>
      </c>
      <c r="R692" s="40">
        <f t="shared" si="195"/>
        <v>155.97243033085826</v>
      </c>
      <c r="S692" s="126">
        <f t="shared" si="196"/>
        <v>0.27220934180481016</v>
      </c>
      <c r="U692" s="89">
        <f t="shared" si="184"/>
        <v>2.259684610396975E-2</v>
      </c>
      <c r="V692" s="159">
        <f t="shared" si="185"/>
        <v>1.0627765784499052E-2</v>
      </c>
      <c r="W692" s="160"/>
      <c r="AA692" s="126">
        <f t="shared" si="186"/>
        <v>0.27103119012701821</v>
      </c>
      <c r="AB692" s="95">
        <f t="shared" si="187"/>
        <v>0</v>
      </c>
      <c r="AC692" s="130">
        <f t="shared" si="183"/>
        <v>0.27103119012701821</v>
      </c>
      <c r="AE692" s="3">
        <f t="shared" si="188"/>
        <v>27.760129146142333</v>
      </c>
      <c r="AF692" s="40">
        <f t="shared" si="189"/>
        <v>26.461983114381876</v>
      </c>
      <c r="AG692" s="3">
        <f t="shared" si="190"/>
        <v>1.2981460317604565</v>
      </c>
      <c r="AH692" s="94">
        <f t="shared" si="191"/>
        <v>4.6762968029666063E-2</v>
      </c>
    </row>
    <row r="693" spans="2:34" x14ac:dyDescent="0.25">
      <c r="B693" s="105" t="s">
        <v>9532</v>
      </c>
      <c r="C693" s="15">
        <v>202.5</v>
      </c>
      <c r="D693" s="15">
        <v>124.51</v>
      </c>
      <c r="E693" s="15">
        <v>80.239999999999995</v>
      </c>
      <c r="F693" s="15">
        <v>30</v>
      </c>
      <c r="G693" s="15">
        <f t="shared" si="180"/>
        <v>110.24</v>
      </c>
      <c r="H693" s="40">
        <f t="shared" si="181"/>
        <v>166.29972248924531</v>
      </c>
      <c r="I693" s="42">
        <f t="shared" si="182"/>
        <v>0.74870840513911341</v>
      </c>
      <c r="J693" s="15">
        <v>462.6</v>
      </c>
      <c r="K693" s="84">
        <f>'Datos y Cálculos'!T693</f>
        <v>-9.7600000000000051</v>
      </c>
      <c r="L693" s="40">
        <f>'Datos y Cálculos'!U693</f>
        <v>0</v>
      </c>
      <c r="M693" s="13">
        <f>'Datos y Cálculos'!V693</f>
        <v>1</v>
      </c>
      <c r="N693" s="84">
        <f t="shared" si="192"/>
        <v>208.72432509853445</v>
      </c>
      <c r="O693" s="84">
        <f t="shared" si="193"/>
        <v>0</v>
      </c>
      <c r="Q693" s="3">
        <f t="shared" si="194"/>
        <v>208.72432509853445</v>
      </c>
      <c r="R693" s="40">
        <f t="shared" si="195"/>
        <v>156.27365655826154</v>
      </c>
      <c r="S693" s="126">
        <f t="shared" si="196"/>
        <v>0.2512915948608867</v>
      </c>
      <c r="U693" s="89">
        <f t="shared" si="184"/>
        <v>2.1434395192816633E-2</v>
      </c>
      <c r="V693" s="159">
        <f t="shared" si="185"/>
        <v>9.4190389716446096E-3</v>
      </c>
      <c r="W693" s="160"/>
      <c r="AA693" s="126">
        <f t="shared" si="186"/>
        <v>0.26396781347499254</v>
      </c>
      <c r="AB693" s="95">
        <f t="shared" si="187"/>
        <v>0</v>
      </c>
      <c r="AC693" s="130">
        <f t="shared" si="183"/>
        <v>0.26396781347499254</v>
      </c>
      <c r="AE693" s="3">
        <f t="shared" si="188"/>
        <v>27.618139656721077</v>
      </c>
      <c r="AF693" s="40">
        <f t="shared" si="189"/>
        <v>26.467635560942878</v>
      </c>
      <c r="AG693" s="3">
        <f t="shared" si="190"/>
        <v>1.1505040957781993</v>
      </c>
      <c r="AH693" s="94">
        <f t="shared" si="191"/>
        <v>4.1657552249295571E-2</v>
      </c>
    </row>
    <row r="694" spans="2:34" x14ac:dyDescent="0.25">
      <c r="B694" s="105" t="s">
        <v>9533</v>
      </c>
      <c r="C694" s="15">
        <v>204.69</v>
      </c>
      <c r="D694" s="15">
        <v>140.22999999999999</v>
      </c>
      <c r="E694" s="15">
        <v>95.41</v>
      </c>
      <c r="F694" s="15">
        <v>30</v>
      </c>
      <c r="G694" s="15">
        <f t="shared" si="180"/>
        <v>125.41</v>
      </c>
      <c r="H694" s="40">
        <f t="shared" si="181"/>
        <v>188.1279378508147</v>
      </c>
      <c r="I694" s="42">
        <f t="shared" si="182"/>
        <v>0.7453969973944129</v>
      </c>
      <c r="J694" s="15">
        <v>462.65</v>
      </c>
      <c r="K694" s="84">
        <f>'Datos y Cálculos'!T694</f>
        <v>5.4099999999999966</v>
      </c>
      <c r="L694" s="40">
        <f>'Datos y Cálculos'!U694</f>
        <v>140.33431868220973</v>
      </c>
      <c r="M694" s="13">
        <f>'Datos y Cálculos'!V694</f>
        <v>0.99925664168829598</v>
      </c>
      <c r="N694" s="84">
        <f t="shared" si="192"/>
        <v>236.12112078316753</v>
      </c>
      <c r="O694" s="84">
        <f t="shared" si="193"/>
        <v>176.13490579938374</v>
      </c>
      <c r="Q694" s="3">
        <f t="shared" si="194"/>
        <v>236.12112078316753</v>
      </c>
      <c r="R694" s="40">
        <f t="shared" si="195"/>
        <v>176.13490579938374</v>
      </c>
      <c r="S694" s="126">
        <f t="shared" si="196"/>
        <v>0.25404849335299295</v>
      </c>
      <c r="U694" s="89">
        <f t="shared" si="184"/>
        <v>2.7430566370510397E-2</v>
      </c>
      <c r="V694" s="159">
        <f t="shared" si="185"/>
        <v>1.2167001890359167E-2</v>
      </c>
      <c r="W694" s="160"/>
      <c r="AA694" s="126">
        <f t="shared" si="186"/>
        <v>0.29861577436637254</v>
      </c>
      <c r="AB694" s="95">
        <f t="shared" si="187"/>
        <v>0.22275288679715829</v>
      </c>
      <c r="AC694" s="130">
        <f t="shared" si="183"/>
        <v>7.5862887569214249E-2</v>
      </c>
      <c r="AE694" s="3">
        <f t="shared" si="188"/>
        <v>28.350551903840095</v>
      </c>
      <c r="AF694" s="40">
        <f t="shared" si="189"/>
        <v>26.864393331788328</v>
      </c>
      <c r="AG694" s="3">
        <f t="shared" si="190"/>
        <v>1.4861585720517674</v>
      </c>
      <c r="AH694" s="94">
        <f t="shared" si="191"/>
        <v>5.2420798617696995E-2</v>
      </c>
    </row>
    <row r="695" spans="2:34" x14ac:dyDescent="0.25">
      <c r="B695" s="105" t="s">
        <v>9534</v>
      </c>
      <c r="C695" s="15">
        <v>229.55</v>
      </c>
      <c r="D695" s="15">
        <v>152.16</v>
      </c>
      <c r="E695" s="15">
        <v>98.26</v>
      </c>
      <c r="F695" s="15">
        <v>30</v>
      </c>
      <c r="G695" s="15">
        <f t="shared" si="180"/>
        <v>128.26</v>
      </c>
      <c r="H695" s="40">
        <f t="shared" si="181"/>
        <v>199.00576172563447</v>
      </c>
      <c r="I695" s="42">
        <f t="shared" si="182"/>
        <v>0.76460097778364899</v>
      </c>
      <c r="J695" s="15">
        <v>461.08</v>
      </c>
      <c r="K695" s="84">
        <f>'Datos y Cálculos'!T695</f>
        <v>8.2599999999999909</v>
      </c>
      <c r="L695" s="40">
        <f>'Datos y Cálculos'!U695</f>
        <v>152.38403197185721</v>
      </c>
      <c r="M695" s="13">
        <f>'Datos y Cálculos'!V695</f>
        <v>0.99852981989675538</v>
      </c>
      <c r="N695" s="84">
        <f t="shared" si="192"/>
        <v>249.77397848387304</v>
      </c>
      <c r="O695" s="84">
        <f t="shared" si="193"/>
        <v>191.25861278076587</v>
      </c>
      <c r="Q695" s="3">
        <f t="shared" si="194"/>
        <v>249.77397848387304</v>
      </c>
      <c r="R695" s="40">
        <f t="shared" si="195"/>
        <v>191.25861278076587</v>
      </c>
      <c r="S695" s="126">
        <f t="shared" si="196"/>
        <v>0.23427326600751275</v>
      </c>
      <c r="U695" s="89">
        <f t="shared" si="184"/>
        <v>3.0694423841209829E-2</v>
      </c>
      <c r="V695" s="159">
        <f t="shared" si="185"/>
        <v>1.2697134215500947E-2</v>
      </c>
      <c r="W695" s="160"/>
      <c r="AA695" s="126">
        <f t="shared" si="186"/>
        <v>0.31588216146926107</v>
      </c>
      <c r="AB695" s="95">
        <f t="shared" si="187"/>
        <v>0.24187941582834477</v>
      </c>
      <c r="AC695" s="130">
        <f t="shared" si="183"/>
        <v>7.4002745640916301E-2</v>
      </c>
      <c r="AE695" s="3">
        <f t="shared" si="188"/>
        <v>28.749221173537396</v>
      </c>
      <c r="AF695" s="40">
        <f t="shared" si="189"/>
        <v>27.198308711708108</v>
      </c>
      <c r="AG695" s="3">
        <f t="shared" si="190"/>
        <v>1.550912461829288</v>
      </c>
      <c r="AH695" s="94">
        <f t="shared" si="191"/>
        <v>5.3946242664022037E-2</v>
      </c>
    </row>
    <row r="696" spans="2:34" x14ac:dyDescent="0.25">
      <c r="B696" s="105" t="s">
        <v>9535</v>
      </c>
      <c r="C696" s="15">
        <v>222.98</v>
      </c>
      <c r="D696" s="15">
        <v>154.91</v>
      </c>
      <c r="E696" s="15">
        <v>100.36</v>
      </c>
      <c r="F696" s="15">
        <v>30</v>
      </c>
      <c r="G696" s="15">
        <f t="shared" si="180"/>
        <v>130.36000000000001</v>
      </c>
      <c r="H696" s="40">
        <f t="shared" si="181"/>
        <v>202.46194136182731</v>
      </c>
      <c r="I696" s="42">
        <f t="shared" si="182"/>
        <v>0.76513145610490085</v>
      </c>
      <c r="J696" s="15">
        <v>457.45</v>
      </c>
      <c r="K696" s="84">
        <f>'Datos y Cálculos'!T696</f>
        <v>10.360000000000014</v>
      </c>
      <c r="L696" s="40">
        <f>'Datos y Cálculos'!U696</f>
        <v>155.25603917400443</v>
      </c>
      <c r="M696" s="13">
        <f>'Datos y Cálculos'!V696</f>
        <v>0.9977711709261331</v>
      </c>
      <c r="N696" s="84">
        <f t="shared" si="192"/>
        <v>254.11186162153311</v>
      </c>
      <c r="O696" s="84">
        <f t="shared" si="193"/>
        <v>194.86329567484032</v>
      </c>
      <c r="Q696" s="3">
        <f t="shared" si="194"/>
        <v>254.11186162153314</v>
      </c>
      <c r="R696" s="40">
        <f t="shared" si="195"/>
        <v>194.86329567484032</v>
      </c>
      <c r="S696" s="126">
        <f t="shared" si="196"/>
        <v>0.23315938724236307</v>
      </c>
      <c r="U696" s="89">
        <f t="shared" si="184"/>
        <v>3.1769836402646502E-2</v>
      </c>
      <c r="V696" s="159">
        <f t="shared" si="185"/>
        <v>1.3087758034026469E-2</v>
      </c>
      <c r="W696" s="160"/>
      <c r="AA696" s="126">
        <f t="shared" si="186"/>
        <v>0.32136816089178938</v>
      </c>
      <c r="AB696" s="95">
        <f t="shared" si="187"/>
        <v>0.24643815741905464</v>
      </c>
      <c r="AC696" s="130">
        <f t="shared" si="183"/>
        <v>7.4930003472734735E-2</v>
      </c>
      <c r="AE696" s="3">
        <f t="shared" si="188"/>
        <v>28.880579219757283</v>
      </c>
      <c r="AF696" s="40">
        <f t="shared" si="189"/>
        <v>27.28195336546035</v>
      </c>
      <c r="AG696" s="3">
        <f t="shared" si="190"/>
        <v>1.5986258542969338</v>
      </c>
      <c r="AH696" s="94">
        <f t="shared" si="191"/>
        <v>5.53529706635284E-2</v>
      </c>
    </row>
    <row r="697" spans="2:34" x14ac:dyDescent="0.25">
      <c r="B697" s="105" t="s">
        <v>9536</v>
      </c>
      <c r="C697" s="15">
        <v>216.56</v>
      </c>
      <c r="D697" s="15">
        <v>147.25</v>
      </c>
      <c r="E697" s="15">
        <v>89.54</v>
      </c>
      <c r="F697" s="15">
        <v>30</v>
      </c>
      <c r="G697" s="15">
        <f t="shared" si="180"/>
        <v>119.54</v>
      </c>
      <c r="H697" s="40">
        <f t="shared" si="181"/>
        <v>189.66384499951488</v>
      </c>
      <c r="I697" s="42">
        <f t="shared" si="182"/>
        <v>0.77637358875845119</v>
      </c>
      <c r="J697" s="15">
        <v>458.82</v>
      </c>
      <c r="K697" s="84">
        <f>'Datos y Cálculos'!T697</f>
        <v>-0.45999999999999375</v>
      </c>
      <c r="L697" s="40">
        <f>'Datos y Cálculos'!U697</f>
        <v>0</v>
      </c>
      <c r="M697" s="13">
        <f>'Datos y Cálculos'!V697</f>
        <v>1</v>
      </c>
      <c r="N697" s="84">
        <f t="shared" si="192"/>
        <v>238.04885210002038</v>
      </c>
      <c r="O697" s="84">
        <f t="shared" si="193"/>
        <v>0</v>
      </c>
      <c r="Q697" s="3">
        <f t="shared" si="194"/>
        <v>238.04885210002038</v>
      </c>
      <c r="R697" s="40">
        <f t="shared" si="195"/>
        <v>184.8148416047226</v>
      </c>
      <c r="S697" s="126">
        <f t="shared" si="196"/>
        <v>0.22362641124154881</v>
      </c>
      <c r="U697" s="89">
        <f t="shared" si="184"/>
        <v>2.7880289945179586E-2</v>
      </c>
      <c r="V697" s="159">
        <f t="shared" si="185"/>
        <v>1.107527931190927E-2</v>
      </c>
      <c r="W697" s="160"/>
      <c r="AA697" s="126">
        <f t="shared" si="186"/>
        <v>0.30105372222145221</v>
      </c>
      <c r="AB697" s="95">
        <f t="shared" si="187"/>
        <v>0</v>
      </c>
      <c r="AC697" s="130">
        <f t="shared" si="183"/>
        <v>0.30105372222145221</v>
      </c>
      <c r="AE697" s="3">
        <f t="shared" si="188"/>
        <v>28.405484133782295</v>
      </c>
      <c r="AF697" s="40">
        <f t="shared" si="189"/>
        <v>27.052675821957855</v>
      </c>
      <c r="AG697" s="3">
        <f t="shared" si="190"/>
        <v>1.3528083118244396</v>
      </c>
      <c r="AH697" s="94">
        <f t="shared" si="191"/>
        <v>4.762489896151989E-2</v>
      </c>
    </row>
    <row r="698" spans="2:34" x14ac:dyDescent="0.25">
      <c r="B698" s="105" t="s">
        <v>9537</v>
      </c>
      <c r="C698" s="15">
        <v>225.46</v>
      </c>
      <c r="D698" s="15">
        <v>144.32</v>
      </c>
      <c r="E698" s="15">
        <v>86.32</v>
      </c>
      <c r="F698" s="15">
        <v>30</v>
      </c>
      <c r="G698" s="15">
        <f t="shared" si="180"/>
        <v>116.32</v>
      </c>
      <c r="H698" s="40">
        <f t="shared" si="181"/>
        <v>185.36074233774531</v>
      </c>
      <c r="I698" s="42">
        <f t="shared" si="182"/>
        <v>0.77858989006979107</v>
      </c>
      <c r="J698" s="15">
        <v>459.1</v>
      </c>
      <c r="K698" s="84">
        <f>'Datos y Cálculos'!T698</f>
        <v>-3.6800000000000068</v>
      </c>
      <c r="L698" s="40">
        <f>'Datos y Cálculos'!U698</f>
        <v>0</v>
      </c>
      <c r="M698" s="13">
        <f>'Datos y Cálculos'!V698</f>
        <v>1</v>
      </c>
      <c r="N698" s="84">
        <f t="shared" si="192"/>
        <v>232.64798801279591</v>
      </c>
      <c r="O698" s="84">
        <f t="shared" si="193"/>
        <v>0</v>
      </c>
      <c r="Q698" s="3">
        <f t="shared" si="194"/>
        <v>232.64798801279591</v>
      </c>
      <c r="R698" s="40">
        <f t="shared" si="195"/>
        <v>181.13737141184086</v>
      </c>
      <c r="S698" s="126">
        <f t="shared" si="196"/>
        <v>0.22141010993020882</v>
      </c>
      <c r="U698" s="89">
        <f t="shared" si="184"/>
        <v>2.6629542472589793E-2</v>
      </c>
      <c r="V698" s="159">
        <f t="shared" si="185"/>
        <v>1.0486654790170139E-2</v>
      </c>
      <c r="W698" s="160"/>
      <c r="AA698" s="126">
        <f t="shared" si="186"/>
        <v>0.29422340053610369</v>
      </c>
      <c r="AB698" s="95">
        <f t="shared" si="187"/>
        <v>0</v>
      </c>
      <c r="AC698" s="130">
        <f t="shared" si="183"/>
        <v>0.29422340053610369</v>
      </c>
      <c r="AE698" s="3">
        <f t="shared" si="188"/>
        <v>28.252709514807812</v>
      </c>
      <c r="AF698" s="40">
        <f t="shared" si="189"/>
        <v>26.971799718869661</v>
      </c>
      <c r="AG698" s="3">
        <f t="shared" si="190"/>
        <v>1.2809097959381504</v>
      </c>
      <c r="AH698" s="94">
        <f t="shared" si="191"/>
        <v>4.5337591258877263E-2</v>
      </c>
    </row>
    <row r="699" spans="2:34" x14ac:dyDescent="0.25">
      <c r="B699" s="105" t="s">
        <v>9538</v>
      </c>
      <c r="C699" s="15">
        <v>224.14</v>
      </c>
      <c r="D699" s="15">
        <v>154.15</v>
      </c>
      <c r="E699" s="15">
        <v>92.4</v>
      </c>
      <c r="F699" s="15">
        <v>30</v>
      </c>
      <c r="G699" s="15">
        <f t="shared" si="180"/>
        <v>122.4</v>
      </c>
      <c r="H699" s="40">
        <f t="shared" si="181"/>
        <v>196.83491179158236</v>
      </c>
      <c r="I699" s="42">
        <f t="shared" si="182"/>
        <v>0.78314359275462753</v>
      </c>
      <c r="J699" s="15">
        <v>460.02</v>
      </c>
      <c r="K699" s="84">
        <f>'Datos y Cálculos'!T699</f>
        <v>2.4000000000000057</v>
      </c>
      <c r="L699" s="40">
        <f>'Datos y Cálculos'!U699</f>
        <v>154.16868196880975</v>
      </c>
      <c r="M699" s="13">
        <f>'Datos y Cálculos'!V699</f>
        <v>0.99987882124585115</v>
      </c>
      <c r="N699" s="84">
        <f t="shared" si="192"/>
        <v>247.0493245843181</v>
      </c>
      <c r="O699" s="84">
        <f t="shared" si="193"/>
        <v>193.4985435550046</v>
      </c>
      <c r="Q699" s="3">
        <f t="shared" si="194"/>
        <v>247.0493245843181</v>
      </c>
      <c r="R699" s="40">
        <f t="shared" si="195"/>
        <v>193.49854355500463</v>
      </c>
      <c r="S699" s="126">
        <f t="shared" si="196"/>
        <v>0.2167614953791811</v>
      </c>
      <c r="U699" s="89">
        <f t="shared" si="184"/>
        <v>3.0028417438563333E-2</v>
      </c>
      <c r="V699" s="159">
        <f t="shared" si="185"/>
        <v>1.1607107750472591E-2</v>
      </c>
      <c r="W699" s="160"/>
      <c r="AA699" s="126">
        <f t="shared" si="186"/>
        <v>0.31243636792314661</v>
      </c>
      <c r="AB699" s="95">
        <f t="shared" si="187"/>
        <v>0.24471219360128532</v>
      </c>
      <c r="AC699" s="130">
        <f t="shared" si="183"/>
        <v>6.7724174321861286E-2</v>
      </c>
      <c r="AE699" s="3">
        <f t="shared" si="188"/>
        <v>28.667870719805755</v>
      </c>
      <c r="AF699" s="40">
        <f t="shared" si="189"/>
        <v>27.25010134362428</v>
      </c>
      <c r="AG699" s="3">
        <f t="shared" si="190"/>
        <v>1.4177693761814751</v>
      </c>
      <c r="AH699" s="94">
        <f t="shared" si="191"/>
        <v>4.9454994060719737E-2</v>
      </c>
    </row>
    <row r="700" spans="2:34" x14ac:dyDescent="0.25">
      <c r="B700" s="105" t="s">
        <v>9539</v>
      </c>
      <c r="C700" s="15">
        <v>237.97</v>
      </c>
      <c r="D700" s="15">
        <v>161.88999999999999</v>
      </c>
      <c r="E700" s="15">
        <v>94.16</v>
      </c>
      <c r="F700" s="15">
        <v>30</v>
      </c>
      <c r="G700" s="15">
        <f t="shared" si="180"/>
        <v>124.16</v>
      </c>
      <c r="H700" s="40">
        <f t="shared" si="181"/>
        <v>204.01979732369111</v>
      </c>
      <c r="I700" s="42">
        <f t="shared" si="182"/>
        <v>0.79350142546779723</v>
      </c>
      <c r="J700" s="15">
        <v>459.3</v>
      </c>
      <c r="K700" s="84">
        <f>'Datos y Cálculos'!T700</f>
        <v>4.1599999999999966</v>
      </c>
      <c r="L700" s="40">
        <f>'Datos y Cálculos'!U700</f>
        <v>161.94343981773389</v>
      </c>
      <c r="M700" s="13">
        <f>'Datos y Cálculos'!V700</f>
        <v>0.99967000936997474</v>
      </c>
      <c r="N700" s="84">
        <f t="shared" si="192"/>
        <v>256.06714109749123</v>
      </c>
      <c r="O700" s="84">
        <f t="shared" si="193"/>
        <v>203.25671428752744</v>
      </c>
      <c r="Q700" s="3">
        <f t="shared" si="194"/>
        <v>256.06714109749123</v>
      </c>
      <c r="R700" s="40">
        <f t="shared" si="195"/>
        <v>203.25671428752747</v>
      </c>
      <c r="S700" s="126">
        <f t="shared" si="196"/>
        <v>0.20623664006096543</v>
      </c>
      <c r="U700" s="89">
        <f t="shared" si="184"/>
        <v>3.2260627328922493E-2</v>
      </c>
      <c r="V700" s="159">
        <f t="shared" si="185"/>
        <v>1.1934487712665403E-2</v>
      </c>
      <c r="W700" s="160"/>
      <c r="AA700" s="126">
        <f t="shared" si="186"/>
        <v>0.32384094813284303</v>
      </c>
      <c r="AB700" s="95">
        <f t="shared" si="187"/>
        <v>0.25705307907576808</v>
      </c>
      <c r="AC700" s="130">
        <f t="shared" si="183"/>
        <v>6.6787869057074956E-2</v>
      </c>
      <c r="AE700" s="3">
        <f t="shared" si="188"/>
        <v>28.940527689293418</v>
      </c>
      <c r="AF700" s="40">
        <f t="shared" si="189"/>
        <v>27.482769946091441</v>
      </c>
      <c r="AG700" s="3">
        <f t="shared" si="190"/>
        <v>1.4577577432019773</v>
      </c>
      <c r="AH700" s="94">
        <f t="shared" si="191"/>
        <v>5.0370807293236619E-2</v>
      </c>
    </row>
    <row r="701" spans="2:34" x14ac:dyDescent="0.25">
      <c r="B701" s="105" t="s">
        <v>9540</v>
      </c>
      <c r="C701" s="15">
        <v>222.77</v>
      </c>
      <c r="D701" s="15">
        <v>173.23</v>
      </c>
      <c r="E701" s="15">
        <v>98.29</v>
      </c>
      <c r="F701" s="15">
        <v>30</v>
      </c>
      <c r="G701" s="15">
        <f t="shared" si="180"/>
        <v>128.29000000000002</v>
      </c>
      <c r="H701" s="40">
        <f t="shared" si="181"/>
        <v>215.56195629099307</v>
      </c>
      <c r="I701" s="42">
        <f t="shared" si="182"/>
        <v>0.80362046708349599</v>
      </c>
      <c r="J701" s="15">
        <v>458.9</v>
      </c>
      <c r="K701" s="84">
        <f>'Datos y Cálculos'!T701</f>
        <v>8.2900000000000205</v>
      </c>
      <c r="L701" s="40">
        <f>'Datos y Cálculos'!U701</f>
        <v>173.42824741085286</v>
      </c>
      <c r="M701" s="13">
        <f>'Datos y Cálculos'!V701</f>
        <v>0.99885689088246843</v>
      </c>
      <c r="N701" s="84">
        <f t="shared" si="192"/>
        <v>270.55381193836348</v>
      </c>
      <c r="O701" s="84">
        <f t="shared" si="193"/>
        <v>217.67140288639331</v>
      </c>
      <c r="Q701" s="3">
        <f t="shared" si="194"/>
        <v>270.55381193836348</v>
      </c>
      <c r="R701" s="40">
        <f t="shared" si="195"/>
        <v>217.67140288639331</v>
      </c>
      <c r="S701" s="126">
        <f t="shared" si="196"/>
        <v>0.19545985574218272</v>
      </c>
      <c r="U701" s="89">
        <f t="shared" si="184"/>
        <v>3.6014087655954631E-2</v>
      </c>
      <c r="V701" s="159">
        <f t="shared" si="185"/>
        <v>1.2702714555765602E-2</v>
      </c>
      <c r="W701" s="160"/>
      <c r="AA701" s="126">
        <f t="shared" si="186"/>
        <v>0.3421618353825287</v>
      </c>
      <c r="AB701" s="95">
        <f t="shared" si="187"/>
        <v>0.27528293239817914</v>
      </c>
      <c r="AC701" s="130">
        <f t="shared" si="183"/>
        <v>6.6878902984349564E-2</v>
      </c>
      <c r="AE701" s="3">
        <f t="shared" si="188"/>
        <v>29.399000309758375</v>
      </c>
      <c r="AF701" s="40">
        <f t="shared" si="189"/>
        <v>27.847406228036693</v>
      </c>
      <c r="AG701" s="3">
        <f t="shared" si="190"/>
        <v>1.5515940817216816</v>
      </c>
      <c r="AH701" s="94">
        <f t="shared" si="191"/>
        <v>5.277710348561282E-2</v>
      </c>
    </row>
    <row r="702" spans="2:34" x14ac:dyDescent="0.25">
      <c r="B702" s="105" t="s">
        <v>9541</v>
      </c>
      <c r="C702" s="15">
        <v>295.94</v>
      </c>
      <c r="D702" s="15">
        <v>191.58</v>
      </c>
      <c r="E702" s="15">
        <v>125.24</v>
      </c>
      <c r="F702" s="15">
        <v>30</v>
      </c>
      <c r="G702" s="15">
        <f t="shared" si="180"/>
        <v>155.24</v>
      </c>
      <c r="H702" s="40">
        <f t="shared" si="181"/>
        <v>246.58133343787401</v>
      </c>
      <c r="I702" s="42">
        <f t="shared" si="182"/>
        <v>0.77694445613121987</v>
      </c>
      <c r="J702" s="15">
        <v>457.7</v>
      </c>
      <c r="K702" s="84">
        <f>'Datos y Cálculos'!T702</f>
        <v>35.240000000000009</v>
      </c>
      <c r="L702" s="40">
        <f>'Datos y Cálculos'!U702</f>
        <v>194.79413235516108</v>
      </c>
      <c r="M702" s="13">
        <f>'Datos y Cálculos'!V702</f>
        <v>0.98349985024548447</v>
      </c>
      <c r="N702" s="84">
        <f t="shared" si="192"/>
        <v>309.48652008150748</v>
      </c>
      <c r="O702" s="84">
        <f t="shared" si="193"/>
        <v>244.487923373504</v>
      </c>
      <c r="Q702" s="3">
        <f t="shared" si="194"/>
        <v>309.48652008150748</v>
      </c>
      <c r="R702" s="40">
        <f t="shared" si="195"/>
        <v>244.48792337350403</v>
      </c>
      <c r="S702" s="126">
        <f t="shared" si="196"/>
        <v>0.21002076824181282</v>
      </c>
      <c r="U702" s="89">
        <f t="shared" si="184"/>
        <v>4.7124697807183376E-2</v>
      </c>
      <c r="V702" s="159">
        <f t="shared" si="185"/>
        <v>1.7715720226843097E-2</v>
      </c>
      <c r="W702" s="160"/>
      <c r="AA702" s="126">
        <f t="shared" si="186"/>
        <v>0.3913989419648794</v>
      </c>
      <c r="AB702" s="95">
        <f t="shared" si="187"/>
        <v>0.30919703548438265</v>
      </c>
      <c r="AC702" s="130">
        <f t="shared" si="183"/>
        <v>8.2201906480496745E-2</v>
      </c>
      <c r="AE702" s="3">
        <f t="shared" si="188"/>
        <v>30.756124165394311</v>
      </c>
      <c r="AF702" s="40">
        <f t="shared" si="189"/>
        <v>28.592208213671178</v>
      </c>
      <c r="AG702" s="3">
        <f t="shared" si="190"/>
        <v>2.1639159517231334</v>
      </c>
      <c r="AH702" s="94">
        <f t="shared" si="191"/>
        <v>7.035723812553385E-2</v>
      </c>
    </row>
    <row r="703" spans="2:34" x14ac:dyDescent="0.25">
      <c r="B703" s="105" t="s">
        <v>9542</v>
      </c>
      <c r="C703" s="15">
        <v>215.22</v>
      </c>
      <c r="D703" s="15">
        <v>155.11000000000001</v>
      </c>
      <c r="E703" s="15">
        <v>103.64</v>
      </c>
      <c r="F703" s="15">
        <v>30</v>
      </c>
      <c r="G703" s="15">
        <f t="shared" si="180"/>
        <v>133.63999999999999</v>
      </c>
      <c r="H703" s="40">
        <f t="shared" si="181"/>
        <v>204.74071822673673</v>
      </c>
      <c r="I703" s="42">
        <f t="shared" si="182"/>
        <v>0.75759234090517358</v>
      </c>
      <c r="J703" s="15">
        <v>462.34</v>
      </c>
      <c r="K703" s="84">
        <f>'Datos y Cálculos'!T703</f>
        <v>13.639999999999986</v>
      </c>
      <c r="L703" s="40">
        <f>'Datos y Cálculos'!U703</f>
        <v>155.7085794039622</v>
      </c>
      <c r="M703" s="13">
        <f>'Datos y Cálculos'!V703</f>
        <v>0.9961557712089244</v>
      </c>
      <c r="N703" s="84">
        <f t="shared" si="192"/>
        <v>256.97197561366039</v>
      </c>
      <c r="O703" s="84">
        <f t="shared" si="193"/>
        <v>195.43128311741697</v>
      </c>
      <c r="Q703" s="3">
        <f t="shared" si="194"/>
        <v>256.97197561366033</v>
      </c>
      <c r="R703" s="40">
        <f t="shared" si="195"/>
        <v>195.43128311741697</v>
      </c>
      <c r="S703" s="126">
        <f t="shared" si="196"/>
        <v>0.23948406182923843</v>
      </c>
      <c r="U703" s="89">
        <f t="shared" si="184"/>
        <v>3.2489021355387525E-2</v>
      </c>
      <c r="V703" s="159">
        <f t="shared" si="185"/>
        <v>1.3697875236294897E-2</v>
      </c>
      <c r="W703" s="160"/>
      <c r="AA703" s="126">
        <f t="shared" si="186"/>
        <v>0.32498526702656622</v>
      </c>
      <c r="AB703" s="95">
        <f t="shared" si="187"/>
        <v>0.24715647524438444</v>
      </c>
      <c r="AC703" s="130">
        <f t="shared" si="183"/>
        <v>7.7828791782181772E-2</v>
      </c>
      <c r="AE703" s="3">
        <f t="shared" si="188"/>
        <v>28.968425255455987</v>
      </c>
      <c r="AF703" s="40">
        <f t="shared" si="189"/>
        <v>27.295275626257212</v>
      </c>
      <c r="AG703" s="3">
        <f t="shared" si="190"/>
        <v>1.6731496291987753</v>
      </c>
      <c r="AH703" s="94">
        <f t="shared" si="191"/>
        <v>5.7757700477130691E-2</v>
      </c>
    </row>
    <row r="704" spans="2:34" x14ac:dyDescent="0.25">
      <c r="B704" s="105" t="s">
        <v>9543</v>
      </c>
      <c r="C704" s="15">
        <v>206.78</v>
      </c>
      <c r="D704" s="15">
        <v>151.22999999999999</v>
      </c>
      <c r="E704" s="15">
        <v>93.8</v>
      </c>
      <c r="F704" s="15">
        <v>30</v>
      </c>
      <c r="G704" s="15">
        <f t="shared" si="180"/>
        <v>123.8</v>
      </c>
      <c r="H704" s="40">
        <f t="shared" si="181"/>
        <v>195.4404075415317</v>
      </c>
      <c r="I704" s="42">
        <f t="shared" si="182"/>
        <v>0.77379085472825337</v>
      </c>
      <c r="J704" s="15">
        <v>464.25</v>
      </c>
      <c r="K704" s="84">
        <f>'Datos y Cálculos'!T704</f>
        <v>3.7999999999999972</v>
      </c>
      <c r="L704" s="40">
        <f>'Datos y Cálculos'!U704</f>
        <v>151.27773431671957</v>
      </c>
      <c r="M704" s="13">
        <f>'Datos y Cálculos'!V704</f>
        <v>0.99968445907168568</v>
      </c>
      <c r="N704" s="84">
        <f t="shared" si="192"/>
        <v>245.2990693578989</v>
      </c>
      <c r="O704" s="84">
        <f t="shared" si="193"/>
        <v>189.87008832642334</v>
      </c>
      <c r="Q704" s="3">
        <f t="shared" si="194"/>
        <v>245.29906935789893</v>
      </c>
      <c r="R704" s="40">
        <f t="shared" si="195"/>
        <v>189.87008832642334</v>
      </c>
      <c r="S704" s="126">
        <f t="shared" si="196"/>
        <v>0.22596490551948645</v>
      </c>
      <c r="U704" s="89">
        <f t="shared" si="184"/>
        <v>2.9604443646502832E-2</v>
      </c>
      <c r="V704" s="159">
        <f t="shared" si="185"/>
        <v>1.1867523629489606E-2</v>
      </c>
      <c r="W704" s="160"/>
      <c r="AA704" s="126">
        <f t="shared" si="186"/>
        <v>0.31022286911354235</v>
      </c>
      <c r="AB704" s="95">
        <f t="shared" si="187"/>
        <v>0.24012338780431677</v>
      </c>
      <c r="AC704" s="130">
        <f t="shared" si="183"/>
        <v>7.0099481309225581E-2</v>
      </c>
      <c r="AE704" s="3">
        <f t="shared" si="188"/>
        <v>28.616083739654524</v>
      </c>
      <c r="AF704" s="40">
        <f t="shared" si="189"/>
        <v>27.166505435161287</v>
      </c>
      <c r="AG704" s="3">
        <f t="shared" si="190"/>
        <v>1.4495783044932367</v>
      </c>
      <c r="AH704" s="94">
        <f t="shared" si="191"/>
        <v>5.0656068722796377E-2</v>
      </c>
    </row>
    <row r="705" spans="2:34" x14ac:dyDescent="0.25">
      <c r="B705" s="105" t="s">
        <v>9544</v>
      </c>
      <c r="C705" s="15">
        <v>203.78</v>
      </c>
      <c r="D705" s="15">
        <v>153.1</v>
      </c>
      <c r="E705" s="15">
        <v>95.3</v>
      </c>
      <c r="F705" s="15">
        <v>30</v>
      </c>
      <c r="G705" s="15">
        <f t="shared" si="180"/>
        <v>125.3</v>
      </c>
      <c r="H705" s="40">
        <f t="shared" si="181"/>
        <v>197.83755962910581</v>
      </c>
      <c r="I705" s="42">
        <f t="shared" si="182"/>
        <v>0.7738672084664957</v>
      </c>
      <c r="J705" s="15">
        <v>464.57</v>
      </c>
      <c r="K705" s="84">
        <f>'Datos y Cálculos'!T705</f>
        <v>5.2999999999999972</v>
      </c>
      <c r="L705" s="40">
        <f>'Datos y Cálculos'!U705</f>
        <v>153.19170995847</v>
      </c>
      <c r="M705" s="13">
        <f>'Datos y Cálculos'!V705</f>
        <v>0.99940133863317493</v>
      </c>
      <c r="N705" s="84">
        <f t="shared" si="192"/>
        <v>248.30775719061498</v>
      </c>
      <c r="O705" s="84">
        <f t="shared" si="193"/>
        <v>192.27233691769942</v>
      </c>
      <c r="Q705" s="3">
        <f t="shared" si="194"/>
        <v>248.30775719061495</v>
      </c>
      <c r="R705" s="40">
        <f t="shared" si="195"/>
        <v>192.27233691769942</v>
      </c>
      <c r="S705" s="126">
        <f t="shared" si="196"/>
        <v>0.22566922961613156</v>
      </c>
      <c r="U705" s="89">
        <f t="shared" si="184"/>
        <v>3.0335117202268433E-2</v>
      </c>
      <c r="V705" s="159">
        <f t="shared" si="185"/>
        <v>1.2146540642722118E-2</v>
      </c>
      <c r="W705" s="160"/>
      <c r="AA705" s="126">
        <f t="shared" si="186"/>
        <v>0.31402787242715208</v>
      </c>
      <c r="AB705" s="95">
        <f t="shared" si="187"/>
        <v>0.2431614443785238</v>
      </c>
      <c r="AC705" s="130">
        <f t="shared" si="183"/>
        <v>7.0866428048628277E-2</v>
      </c>
      <c r="AE705" s="3">
        <f t="shared" si="188"/>
        <v>28.705333069773641</v>
      </c>
      <c r="AF705" s="40">
        <f t="shared" si="189"/>
        <v>27.221673770660658</v>
      </c>
      <c r="AG705" s="3">
        <f t="shared" si="190"/>
        <v>1.4836592991129827</v>
      </c>
      <c r="AH705" s="94">
        <f t="shared" si="191"/>
        <v>5.1685841634607543E-2</v>
      </c>
    </row>
    <row r="706" spans="2:34" x14ac:dyDescent="0.25">
      <c r="B706" s="105" t="s">
        <v>9545</v>
      </c>
      <c r="C706" s="15">
        <v>325.86</v>
      </c>
      <c r="D706" s="15">
        <v>197.24</v>
      </c>
      <c r="E706" s="15">
        <v>132.77000000000001</v>
      </c>
      <c r="F706" s="15">
        <v>30</v>
      </c>
      <c r="G706" s="15">
        <f t="shared" si="180"/>
        <v>162.77000000000001</v>
      </c>
      <c r="H706" s="40">
        <f t="shared" si="181"/>
        <v>255.72972158120379</v>
      </c>
      <c r="I706" s="42">
        <f t="shared" si="182"/>
        <v>0.77128305142024289</v>
      </c>
      <c r="J706" s="15">
        <v>459.3</v>
      </c>
      <c r="K706" s="84">
        <f>'Datos y Cálculos'!T706</f>
        <v>42.77000000000001</v>
      </c>
      <c r="L706" s="40">
        <f>'Datos y Cálculos'!U706</f>
        <v>201.82390963411646</v>
      </c>
      <c r="M706" s="13">
        <f>'Datos y Cálculos'!V706</f>
        <v>0.97728757884818229</v>
      </c>
      <c r="N706" s="84">
        <f t="shared" si="192"/>
        <v>320.96874694499144</v>
      </c>
      <c r="O706" s="84">
        <f t="shared" si="193"/>
        <v>253.31106207860836</v>
      </c>
      <c r="Q706" s="3">
        <f t="shared" si="194"/>
        <v>320.96874694499144</v>
      </c>
      <c r="R706" s="40">
        <f t="shared" si="195"/>
        <v>253.31106207860839</v>
      </c>
      <c r="S706" s="126">
        <f t="shared" si="196"/>
        <v>0.21079212699166139</v>
      </c>
      <c r="U706" s="89">
        <f t="shared" si="184"/>
        <v>5.0686300765595479E-2</v>
      </c>
      <c r="V706" s="159">
        <f t="shared" si="185"/>
        <v>1.9116385633270332E-2</v>
      </c>
      <c r="W706" s="160"/>
      <c r="AA706" s="126">
        <f t="shared" si="186"/>
        <v>0.40592019298603776</v>
      </c>
      <c r="AB706" s="95">
        <f t="shared" si="187"/>
        <v>0.32035541211764518</v>
      </c>
      <c r="AC706" s="130">
        <f t="shared" si="183"/>
        <v>8.5564780868392587E-2</v>
      </c>
      <c r="AE706" s="3">
        <f t="shared" si="188"/>
        <v>31.191162050206607</v>
      </c>
      <c r="AF706" s="40">
        <f t="shared" si="189"/>
        <v>28.856159505492343</v>
      </c>
      <c r="AG706" s="3">
        <f t="shared" si="190"/>
        <v>2.3350025447142642</v>
      </c>
      <c r="AH706" s="94">
        <f t="shared" si="191"/>
        <v>7.486103085725837E-2</v>
      </c>
    </row>
    <row r="707" spans="2:34" x14ac:dyDescent="0.25">
      <c r="B707" s="105" t="s">
        <v>9546</v>
      </c>
      <c r="C707" s="15">
        <v>312.45999999999998</v>
      </c>
      <c r="D707" s="15">
        <v>195.46</v>
      </c>
      <c r="E707" s="15">
        <v>125.89</v>
      </c>
      <c r="F707" s="15">
        <v>30</v>
      </c>
      <c r="G707" s="15">
        <f t="shared" si="180"/>
        <v>155.88999999999999</v>
      </c>
      <c r="H707" s="40">
        <f t="shared" si="181"/>
        <v>250.01260708212297</v>
      </c>
      <c r="I707" s="42">
        <f t="shared" si="182"/>
        <v>0.78180057510378353</v>
      </c>
      <c r="J707" s="15">
        <v>460.61</v>
      </c>
      <c r="K707" s="84">
        <f>'Datos y Cálculos'!T707</f>
        <v>35.889999999999986</v>
      </c>
      <c r="L707" s="40">
        <f>'Datos y Cálculos'!U707</f>
        <v>198.72771246104557</v>
      </c>
      <c r="M707" s="13">
        <f>'Datos y Cálculos'!V707</f>
        <v>0.98355683552848172</v>
      </c>
      <c r="N707" s="84">
        <f t="shared" si="192"/>
        <v>313.79314347753007</v>
      </c>
      <c r="O707" s="84">
        <f t="shared" si="193"/>
        <v>249.42499627135481</v>
      </c>
      <c r="Q707" s="3">
        <f t="shared" si="194"/>
        <v>313.79314347753012</v>
      </c>
      <c r="R707" s="40">
        <f t="shared" si="195"/>
        <v>249.42499627135484</v>
      </c>
      <c r="S707" s="126">
        <f t="shared" si="196"/>
        <v>0.20512923415990603</v>
      </c>
      <c r="U707" s="89">
        <f t="shared" si="184"/>
        <v>4.844533935160681E-2</v>
      </c>
      <c r="V707" s="159">
        <f t="shared" si="185"/>
        <v>1.783662759924386E-2</v>
      </c>
      <c r="W707" s="160"/>
      <c r="AA707" s="126">
        <f t="shared" si="186"/>
        <v>0.39684540806686186</v>
      </c>
      <c r="AB707" s="95">
        <f t="shared" si="187"/>
        <v>0.31544081343023106</v>
      </c>
      <c r="AC707" s="130">
        <f t="shared" si="183"/>
        <v>8.14045946366308E-2</v>
      </c>
      <c r="AE707" s="3">
        <f t="shared" si="188"/>
        <v>30.91743611138881</v>
      </c>
      <c r="AF707" s="40">
        <f t="shared" si="189"/>
        <v>28.738751728663786</v>
      </c>
      <c r="AG707" s="3">
        <f t="shared" si="190"/>
        <v>2.1786843827250237</v>
      </c>
      <c r="AH707" s="94">
        <f t="shared" si="191"/>
        <v>7.0467821939558584E-2</v>
      </c>
    </row>
    <row r="708" spans="2:34" x14ac:dyDescent="0.25">
      <c r="B708" s="105" t="s">
        <v>9547</v>
      </c>
      <c r="C708" s="15">
        <v>250.98</v>
      </c>
      <c r="D708" s="15">
        <v>165.64</v>
      </c>
      <c r="E708" s="15">
        <v>122.72</v>
      </c>
      <c r="F708" s="15">
        <v>30</v>
      </c>
      <c r="G708" s="15">
        <f t="shared" si="180"/>
        <v>152.72</v>
      </c>
      <c r="H708" s="40">
        <f t="shared" si="181"/>
        <v>225.29981802034371</v>
      </c>
      <c r="I708" s="42">
        <f t="shared" si="182"/>
        <v>0.73519810826053722</v>
      </c>
      <c r="J708" s="15">
        <v>462.27</v>
      </c>
      <c r="K708" s="84">
        <f>'Datos y Cálculos'!T708</f>
        <v>32.72</v>
      </c>
      <c r="L708" s="40">
        <f>'Datos y Cálculos'!U708</f>
        <v>168.84077706525753</v>
      </c>
      <c r="M708" s="13">
        <f>'Datos y Cálculos'!V708</f>
        <v>0.98104263009864956</v>
      </c>
      <c r="N708" s="84">
        <f t="shared" si="192"/>
        <v>282.7758925704764</v>
      </c>
      <c r="O708" s="84">
        <f t="shared" si="193"/>
        <v>211.91362628002616</v>
      </c>
      <c r="Q708" s="3">
        <f t="shared" si="194"/>
        <v>282.7758925704764</v>
      </c>
      <c r="R708" s="40">
        <f t="shared" si="195"/>
        <v>211.91362628002614</v>
      </c>
      <c r="S708" s="126">
        <f t="shared" si="196"/>
        <v>0.25059514673015915</v>
      </c>
      <c r="U708" s="89">
        <f t="shared" si="184"/>
        <v>3.9341405066162571E-2</v>
      </c>
      <c r="V708" s="159">
        <f t="shared" si="185"/>
        <v>1.7246971644612481E-2</v>
      </c>
      <c r="W708" s="160"/>
      <c r="AA708" s="126">
        <f t="shared" si="186"/>
        <v>0.35761875876245031</v>
      </c>
      <c r="AB708" s="95">
        <f t="shared" si="187"/>
        <v>0.26800123343691673</v>
      </c>
      <c r="AC708" s="130">
        <f t="shared" si="183"/>
        <v>8.9617525325533576E-2</v>
      </c>
      <c r="AE708" s="3">
        <f t="shared" si="188"/>
        <v>29.805420998739759</v>
      </c>
      <c r="AF708" s="40">
        <f t="shared" si="189"/>
        <v>27.698761117977799</v>
      </c>
      <c r="AG708" s="3">
        <f t="shared" si="190"/>
        <v>2.1066598807619599</v>
      </c>
      <c r="AH708" s="94">
        <f t="shared" si="191"/>
        <v>7.0680426921365558E-2</v>
      </c>
    </row>
    <row r="709" spans="2:34" x14ac:dyDescent="0.25">
      <c r="B709" s="105" t="s">
        <v>9548</v>
      </c>
      <c r="C709" s="15">
        <v>199.57</v>
      </c>
      <c r="D709" s="15">
        <v>146.30000000000001</v>
      </c>
      <c r="E709" s="15">
        <v>95.34</v>
      </c>
      <c r="F709" s="15">
        <v>30</v>
      </c>
      <c r="G709" s="15">
        <f t="shared" ref="G709:G772" si="197">E709+F709</f>
        <v>125.34</v>
      </c>
      <c r="H709" s="40">
        <f t="shared" ref="H709:H772" si="198">SQRT((D709)^2+(G709)^2)</f>
        <v>192.64943706120712</v>
      </c>
      <c r="I709" s="42">
        <f t="shared" ref="I709:I772" si="199">D709/H709</f>
        <v>0.75941047236758175</v>
      </c>
      <c r="J709" s="15">
        <v>465.42</v>
      </c>
      <c r="K709" s="84">
        <f>'Datos y Cálculos'!T709</f>
        <v>5.3400000000000034</v>
      </c>
      <c r="L709" s="40">
        <f>'Datos y Cálculos'!U709</f>
        <v>146.39742347459534</v>
      </c>
      <c r="M709" s="13">
        <f>'Datos y Cálculos'!V709</f>
        <v>0.99933452739615847</v>
      </c>
      <c r="N709" s="84">
        <f t="shared" si="192"/>
        <v>241.79609640547349</v>
      </c>
      <c r="O709" s="84">
        <f t="shared" si="193"/>
        <v>183.74476489505491</v>
      </c>
      <c r="Q709" s="3">
        <f t="shared" si="194"/>
        <v>241.79609640547352</v>
      </c>
      <c r="R709" s="40">
        <f t="shared" si="195"/>
        <v>183.74476489505491</v>
      </c>
      <c r="S709" s="126">
        <f t="shared" si="196"/>
        <v>0.24008382423623154</v>
      </c>
      <c r="U709" s="89">
        <f t="shared" si="184"/>
        <v>2.8764953300567112E-2</v>
      </c>
      <c r="V709" s="159">
        <f t="shared" si="185"/>
        <v>1.2153981096408322E-2</v>
      </c>
      <c r="W709" s="160"/>
      <c r="AA709" s="126">
        <f t="shared" si="186"/>
        <v>0.30579275724001131</v>
      </c>
      <c r="AB709" s="95">
        <f t="shared" si="187"/>
        <v>0.23237686265808785</v>
      </c>
      <c r="AC709" s="130">
        <f t="shared" ref="AC709:AC772" si="200">AA709-AB709</f>
        <v>7.3415894581923463E-2</v>
      </c>
      <c r="AE709" s="3">
        <f t="shared" si="188"/>
        <v>28.513542802699824</v>
      </c>
      <c r="AF709" s="40">
        <f t="shared" si="189"/>
        <v>27.028974677063641</v>
      </c>
      <c r="AG709" s="3">
        <f t="shared" si="190"/>
        <v>1.4845681256361836</v>
      </c>
      <c r="AH709" s="94">
        <f t="shared" si="191"/>
        <v>5.2065368933937428E-2</v>
      </c>
    </row>
    <row r="710" spans="2:34" x14ac:dyDescent="0.25">
      <c r="B710" s="105" t="s">
        <v>9549</v>
      </c>
      <c r="C710" s="15">
        <v>188.91</v>
      </c>
      <c r="D710" s="15">
        <v>125.08</v>
      </c>
      <c r="E710" s="15">
        <v>83.73</v>
      </c>
      <c r="F710" s="15">
        <v>30</v>
      </c>
      <c r="G710" s="15">
        <f t="shared" si="197"/>
        <v>113.73</v>
      </c>
      <c r="H710" s="40">
        <f t="shared" si="198"/>
        <v>169.05478194952073</v>
      </c>
      <c r="I710" s="42">
        <f t="shared" si="199"/>
        <v>0.7398785089519001</v>
      </c>
      <c r="J710" s="15">
        <v>464.86</v>
      </c>
      <c r="K710" s="84">
        <f>'Datos y Cálculos'!T710</f>
        <v>-6.269999999999996</v>
      </c>
      <c r="L710" s="40">
        <f>'Datos y Cálculos'!U710</f>
        <v>0</v>
      </c>
      <c r="M710" s="13">
        <f>'Datos y Cálculos'!V710</f>
        <v>1</v>
      </c>
      <c r="N710" s="84">
        <f t="shared" si="192"/>
        <v>212.1822257964115</v>
      </c>
      <c r="O710" s="84">
        <f t="shared" si="193"/>
        <v>0</v>
      </c>
      <c r="Q710" s="3">
        <f t="shared" si="194"/>
        <v>212.1822257964115</v>
      </c>
      <c r="R710" s="40">
        <f t="shared" si="195"/>
        <v>156.98906884834435</v>
      </c>
      <c r="S710" s="126">
        <f t="shared" si="196"/>
        <v>0.2601214910480999</v>
      </c>
      <c r="U710" s="89">
        <f t="shared" ref="U710:U773" si="201">($Y$3)*(((D710)^2+(G710)^2)/(460)^2)</f>
        <v>2.215047809640832E-2</v>
      </c>
      <c r="V710" s="159">
        <f t="shared" ref="V710:V773" si="202">(U710)*(1-(((I710)^2/(M710)^2)))</f>
        <v>1.0024858769376184E-2</v>
      </c>
      <c r="W710" s="160"/>
      <c r="AA710" s="126">
        <f t="shared" si="186"/>
        <v>0.268340923729398</v>
      </c>
      <c r="AB710" s="95">
        <f t="shared" si="187"/>
        <v>0</v>
      </c>
      <c r="AC710" s="130">
        <f t="shared" si="200"/>
        <v>0.268340923729398</v>
      </c>
      <c r="AE710" s="3">
        <f t="shared" si="188"/>
        <v>27.705606787495153</v>
      </c>
      <c r="AF710" s="40">
        <f t="shared" si="189"/>
        <v>26.481103830400855</v>
      </c>
      <c r="AG710" s="3">
        <f t="shared" si="190"/>
        <v>1.2245029570942982</v>
      </c>
      <c r="AH710" s="94">
        <f t="shared" si="191"/>
        <v>4.419693697692173E-2</v>
      </c>
    </row>
    <row r="711" spans="2:34" x14ac:dyDescent="0.25">
      <c r="B711" s="105" t="s">
        <v>9550</v>
      </c>
      <c r="C711" s="15">
        <v>292.22000000000003</v>
      </c>
      <c r="D711" s="15">
        <v>193.51</v>
      </c>
      <c r="E711" s="15">
        <v>116.37</v>
      </c>
      <c r="F711" s="15">
        <v>30</v>
      </c>
      <c r="G711" s="15">
        <f t="shared" si="197"/>
        <v>146.37</v>
      </c>
      <c r="H711" s="40">
        <f t="shared" si="198"/>
        <v>242.63201973358753</v>
      </c>
      <c r="I711" s="42">
        <f t="shared" si="199"/>
        <v>0.7975451888521391</v>
      </c>
      <c r="J711" s="15">
        <v>459.53</v>
      </c>
      <c r="K711" s="84">
        <f>'Datos y Cálculos'!T711</f>
        <v>26.370000000000005</v>
      </c>
      <c r="L711" s="40">
        <f>'Datos y Cálculos'!U711</f>
        <v>195.2984818169358</v>
      </c>
      <c r="M711" s="13">
        <f>'Datos y Cálculos'!V711</f>
        <v>0.99084231582193116</v>
      </c>
      <c r="N711" s="84">
        <f t="shared" si="192"/>
        <v>304.52969979828123</v>
      </c>
      <c r="O711" s="84">
        <f t="shared" si="193"/>
        <v>245.12093706376766</v>
      </c>
      <c r="Q711" s="3">
        <f t="shared" si="194"/>
        <v>304.52969979828123</v>
      </c>
      <c r="R711" s="40">
        <f t="shared" si="195"/>
        <v>245.12093706376766</v>
      </c>
      <c r="S711" s="126">
        <f t="shared" si="196"/>
        <v>0.19508364134554235</v>
      </c>
      <c r="U711" s="89">
        <f t="shared" si="201"/>
        <v>4.5627262325141783E-2</v>
      </c>
      <c r="V711" s="159">
        <f t="shared" si="202"/>
        <v>1.6065799621928164E-2</v>
      </c>
      <c r="W711" s="160"/>
      <c r="AA711" s="126">
        <f t="shared" ref="AA711:AA774" si="203">H711/630</f>
        <v>0.38513019005331356</v>
      </c>
      <c r="AB711" s="95">
        <f t="shared" ref="AB711:AB774" si="204">L711/630</f>
        <v>0.3099975901856124</v>
      </c>
      <c r="AC711" s="130">
        <f t="shared" si="200"/>
        <v>7.5132599867701155E-2</v>
      </c>
      <c r="AE711" s="3">
        <f t="shared" si="188"/>
        <v>30.573217431444188</v>
      </c>
      <c r="AF711" s="40">
        <f t="shared" si="189"/>
        <v>28.610833761239157</v>
      </c>
      <c r="AG711" s="3">
        <f t="shared" si="190"/>
        <v>1.9623836702050319</v>
      </c>
      <c r="AH711" s="94">
        <f t="shared" si="191"/>
        <v>6.4186364245286898E-2</v>
      </c>
    </row>
    <row r="712" spans="2:34" x14ac:dyDescent="0.25">
      <c r="B712" s="105" t="s">
        <v>9551</v>
      </c>
      <c r="C712" s="15">
        <v>274.74</v>
      </c>
      <c r="D712" s="15">
        <v>196.16</v>
      </c>
      <c r="E712" s="15">
        <v>119.45</v>
      </c>
      <c r="F712" s="15">
        <v>30</v>
      </c>
      <c r="G712" s="15">
        <f t="shared" si="197"/>
        <v>149.44999999999999</v>
      </c>
      <c r="H712" s="40">
        <f t="shared" si="198"/>
        <v>246.60504475780701</v>
      </c>
      <c r="I712" s="42">
        <f t="shared" si="199"/>
        <v>0.79544195939969708</v>
      </c>
      <c r="J712" s="15">
        <v>459.14</v>
      </c>
      <c r="K712" s="84">
        <f>'Datos y Cálculos'!T712</f>
        <v>29.449999999999989</v>
      </c>
      <c r="L712" s="40">
        <f>'Datos y Cálculos'!U712</f>
        <v>198.35838298393139</v>
      </c>
      <c r="M712" s="13">
        <f>'Datos y Cálculos'!V712</f>
        <v>0.98891711582409159</v>
      </c>
      <c r="N712" s="84">
        <f t="shared" si="192"/>
        <v>309.51628037921654</v>
      </c>
      <c r="O712" s="84">
        <f t="shared" si="193"/>
        <v>248.96144741693843</v>
      </c>
      <c r="Q712" s="3">
        <f t="shared" si="194"/>
        <v>309.51628037921648</v>
      </c>
      <c r="R712" s="40">
        <f t="shared" si="195"/>
        <v>248.96144741693846</v>
      </c>
      <c r="S712" s="126">
        <f t="shared" si="196"/>
        <v>0.19564345012187023</v>
      </c>
      <c r="U712" s="89">
        <f t="shared" si="201"/>
        <v>4.7133761287334597E-2</v>
      </c>
      <c r="V712" s="159">
        <f t="shared" si="202"/>
        <v>1.6638714555765592E-2</v>
      </c>
      <c r="W712" s="160"/>
      <c r="AA712" s="126">
        <f t="shared" si="203"/>
        <v>0.39143657898064604</v>
      </c>
      <c r="AB712" s="95">
        <f t="shared" si="204"/>
        <v>0.31485457616497048</v>
      </c>
      <c r="AC712" s="130">
        <f t="shared" si="200"/>
        <v>7.6582002815675565E-2</v>
      </c>
      <c r="AE712" s="3">
        <f t="shared" si="188"/>
        <v>30.757231239169815</v>
      </c>
      <c r="AF712" s="40">
        <f t="shared" si="189"/>
        <v>28.724867926678908</v>
      </c>
      <c r="AG712" s="3">
        <f t="shared" si="190"/>
        <v>2.032363312490908</v>
      </c>
      <c r="AH712" s="94">
        <f t="shared" si="191"/>
        <v>6.6077576901742097E-2</v>
      </c>
    </row>
    <row r="713" spans="2:34" x14ac:dyDescent="0.25">
      <c r="B713" s="105" t="s">
        <v>9552</v>
      </c>
      <c r="C713" s="15">
        <v>288.83</v>
      </c>
      <c r="D713" s="15">
        <v>186.55</v>
      </c>
      <c r="E713" s="15">
        <v>117.85</v>
      </c>
      <c r="F713" s="15">
        <v>30</v>
      </c>
      <c r="G713" s="15">
        <f t="shared" si="197"/>
        <v>147.85</v>
      </c>
      <c r="H713" s="40">
        <f t="shared" si="198"/>
        <v>238.03471385493336</v>
      </c>
      <c r="I713" s="42">
        <f t="shared" si="199"/>
        <v>0.78370922030175005</v>
      </c>
      <c r="J713" s="15">
        <v>457.48</v>
      </c>
      <c r="K713" s="84">
        <f>'Datos y Cálculos'!T713</f>
        <v>27.849999999999994</v>
      </c>
      <c r="L713" s="40">
        <f>'Datos y Cálculos'!U713</f>
        <v>188.61740375691741</v>
      </c>
      <c r="M713" s="13">
        <f>'Datos y Cálculos'!V713</f>
        <v>0.9890391675649306</v>
      </c>
      <c r="N713" s="84">
        <f t="shared" si="192"/>
        <v>298.75957852308983</v>
      </c>
      <c r="O713" s="84">
        <f t="shared" si="193"/>
        <v>236.73545398457523</v>
      </c>
      <c r="Q713" s="3">
        <f t="shared" si="194"/>
        <v>298.75957852308983</v>
      </c>
      <c r="R713" s="40">
        <f t="shared" si="195"/>
        <v>236.73545398457526</v>
      </c>
      <c r="S713" s="126">
        <f t="shared" si="196"/>
        <v>0.20760547609930768</v>
      </c>
      <c r="U713" s="89">
        <f t="shared" si="201"/>
        <v>4.3914584593572788E-2</v>
      </c>
      <c r="V713" s="159">
        <f t="shared" si="202"/>
        <v>1.6341096408317587E-2</v>
      </c>
      <c r="W713" s="160"/>
      <c r="AA713" s="126">
        <f t="shared" si="203"/>
        <v>0.37783287913481484</v>
      </c>
      <c r="AB713" s="95">
        <f t="shared" si="204"/>
        <v>0.29939270437605936</v>
      </c>
      <c r="AC713" s="130">
        <f t="shared" si="200"/>
        <v>7.8440174758755477E-2</v>
      </c>
      <c r="AE713" s="3">
        <f t="shared" ref="AE713:AE776" si="205">$AJ$4+($AJ$5-$AJ$4)*((Q713/($AJ$6*$AJ$7))^2)</f>
        <v>30.364019576880665</v>
      </c>
      <c r="AF713" s="40">
        <f t="shared" ref="AF713:AF776" si="206">$AJ$4+($AJ$5-$AJ$4)*((R713/($AJ$6*$AJ$7))^2)</f>
        <v>28.368009325317484</v>
      </c>
      <c r="AG713" s="3">
        <f t="shared" ref="AG713:AG776" si="207">AE713-AF713</f>
        <v>1.996010251563181</v>
      </c>
      <c r="AH713" s="94">
        <f t="shared" ref="AH713:AH776" si="208">(1-AF713/AE713)</f>
        <v>6.5736034931388132E-2</v>
      </c>
    </row>
    <row r="714" spans="2:34" x14ac:dyDescent="0.25">
      <c r="B714" s="105" t="s">
        <v>9553</v>
      </c>
      <c r="C714" s="15">
        <v>285.39</v>
      </c>
      <c r="D714" s="15">
        <v>194.48</v>
      </c>
      <c r="E714" s="15">
        <v>120.65</v>
      </c>
      <c r="F714" s="15">
        <v>30</v>
      </c>
      <c r="G714" s="15">
        <f t="shared" si="197"/>
        <v>150.65</v>
      </c>
      <c r="H714" s="40">
        <f t="shared" si="198"/>
        <v>246.00384732763834</v>
      </c>
      <c r="I714" s="42">
        <f t="shared" si="199"/>
        <v>0.79055674174470647</v>
      </c>
      <c r="J714" s="15">
        <v>455.94</v>
      </c>
      <c r="K714" s="84">
        <f>'Datos y Cálculos'!T714</f>
        <v>30.650000000000006</v>
      </c>
      <c r="L714" s="40">
        <f>'Datos y Cálculos'!U714</f>
        <v>196.88040252904807</v>
      </c>
      <c r="M714" s="13">
        <f>'Datos y Cálculos'!V714</f>
        <v>0.98780781378840421</v>
      </c>
      <c r="N714" s="84">
        <f t="shared" si="192"/>
        <v>308.76171190499042</v>
      </c>
      <c r="O714" s="84">
        <f t="shared" si="193"/>
        <v>247.10642043110388</v>
      </c>
      <c r="Q714" s="3">
        <f t="shared" si="194"/>
        <v>308.76171190499042</v>
      </c>
      <c r="R714" s="40">
        <f t="shared" si="195"/>
        <v>247.10642043110391</v>
      </c>
      <c r="S714" s="126">
        <f t="shared" si="196"/>
        <v>0.19968567700148832</v>
      </c>
      <c r="U714" s="89">
        <f t="shared" si="201"/>
        <v>4.6904227011342156E-2</v>
      </c>
      <c r="V714" s="159">
        <f t="shared" si="202"/>
        <v>1.6861928166351604E-2</v>
      </c>
      <c r="W714" s="160"/>
      <c r="AA714" s="126">
        <f t="shared" si="203"/>
        <v>0.3904822973454577</v>
      </c>
      <c r="AB714" s="95">
        <f t="shared" si="204"/>
        <v>0.31250857544293342</v>
      </c>
      <c r="AC714" s="130">
        <f t="shared" si="200"/>
        <v>7.7973721902524273E-2</v>
      </c>
      <c r="AE714" s="3">
        <f t="shared" si="205"/>
        <v>30.729194395342567</v>
      </c>
      <c r="AF714" s="40">
        <f t="shared" si="206"/>
        <v>28.66956628715586</v>
      </c>
      <c r="AG714" s="3">
        <f t="shared" si="207"/>
        <v>2.0596281081867076</v>
      </c>
      <c r="AH714" s="94">
        <f t="shared" si="208"/>
        <v>6.7025125412948472E-2</v>
      </c>
    </row>
    <row r="715" spans="2:34" x14ac:dyDescent="0.25">
      <c r="B715" s="105" t="s">
        <v>9554</v>
      </c>
      <c r="C715" s="15">
        <v>219.58</v>
      </c>
      <c r="D715" s="15">
        <v>151.28</v>
      </c>
      <c r="E715" s="15">
        <v>88.36</v>
      </c>
      <c r="F715" s="15">
        <v>30</v>
      </c>
      <c r="G715" s="15">
        <f t="shared" si="197"/>
        <v>118.36</v>
      </c>
      <c r="H715" s="40">
        <f t="shared" si="198"/>
        <v>192.08000416493124</v>
      </c>
      <c r="I715" s="42">
        <f t="shared" si="199"/>
        <v>0.78758848771214129</v>
      </c>
      <c r="J715" s="15">
        <v>460.03</v>
      </c>
      <c r="K715" s="84">
        <f>'Datos y Cálculos'!T715</f>
        <v>-1.6400000000000006</v>
      </c>
      <c r="L715" s="40">
        <f>'Datos y Cálculos'!U715</f>
        <v>0</v>
      </c>
      <c r="M715" s="13">
        <f>'Datos y Cálculos'!V715</f>
        <v>1</v>
      </c>
      <c r="N715" s="84">
        <f t="shared" ref="N715:N778" si="209">(H715)/(SQRT(3)*0.46)</f>
        <v>241.08139589253804</v>
      </c>
      <c r="O715" s="84">
        <f t="shared" ref="O715:O778" si="210">(L715)/(SQRT(3)*0.46)</f>
        <v>0</v>
      </c>
      <c r="Q715" s="3">
        <f t="shared" si="194"/>
        <v>241.08139589253804</v>
      </c>
      <c r="R715" s="40">
        <f t="shared" si="195"/>
        <v>189.87293200653608</v>
      </c>
      <c r="S715" s="126">
        <f t="shared" si="196"/>
        <v>0.21241151228785871</v>
      </c>
      <c r="U715" s="89">
        <f t="shared" si="201"/>
        <v>2.8595157807183368E-2</v>
      </c>
      <c r="V715" s="159">
        <f t="shared" si="202"/>
        <v>1.0857706495274105E-2</v>
      </c>
      <c r="W715" s="160"/>
      <c r="AA715" s="126">
        <f t="shared" si="203"/>
        <v>0.30488889549989084</v>
      </c>
      <c r="AB715" s="95">
        <f t="shared" si="204"/>
        <v>0</v>
      </c>
      <c r="AC715" s="130">
        <f t="shared" si="200"/>
        <v>0.30488889549989084</v>
      </c>
      <c r="AE715" s="3">
        <f t="shared" si="205"/>
        <v>28.492802851291746</v>
      </c>
      <c r="AF715" s="40">
        <f t="shared" si="206"/>
        <v>27.166570331055208</v>
      </c>
      <c r="AG715" s="3">
        <f t="shared" si="207"/>
        <v>1.3262325202365375</v>
      </c>
      <c r="AH715" s="94">
        <f t="shared" si="208"/>
        <v>4.6546228784803856E-2</v>
      </c>
    </row>
    <row r="716" spans="2:34" x14ac:dyDescent="0.25">
      <c r="B716" s="105" t="s">
        <v>9555</v>
      </c>
      <c r="C716" s="15">
        <v>258.8</v>
      </c>
      <c r="D716" s="15">
        <v>161.01</v>
      </c>
      <c r="E716" s="15">
        <v>121.08</v>
      </c>
      <c r="F716" s="15">
        <v>30</v>
      </c>
      <c r="G716" s="15">
        <f t="shared" si="197"/>
        <v>151.07999999999998</v>
      </c>
      <c r="H716" s="40">
        <f t="shared" si="198"/>
        <v>220.79263234990427</v>
      </c>
      <c r="I716" s="42">
        <f t="shared" si="199"/>
        <v>0.72923628966403686</v>
      </c>
      <c r="J716" s="15">
        <v>459.81</v>
      </c>
      <c r="K716" s="84">
        <f>'Datos y Cálculos'!T716</f>
        <v>31.079999999999984</v>
      </c>
      <c r="L716" s="40">
        <f>'Datos y Cálculos'!U716</f>
        <v>163.98227495677696</v>
      </c>
      <c r="M716" s="13">
        <f>'Datos y Cálculos'!V716</f>
        <v>0.98187441320983981</v>
      </c>
      <c r="N716" s="84">
        <f t="shared" si="209"/>
        <v>277.11888200500721</v>
      </c>
      <c r="O716" s="84">
        <f t="shared" si="210"/>
        <v>205.81567519265741</v>
      </c>
      <c r="Q716" s="3">
        <f t="shared" si="194"/>
        <v>277.11888200500721</v>
      </c>
      <c r="R716" s="40">
        <f t="shared" si="195"/>
        <v>205.81567519265744</v>
      </c>
      <c r="S716" s="126">
        <f t="shared" si="196"/>
        <v>0.25730187093877421</v>
      </c>
      <c r="U716" s="89">
        <f t="shared" si="201"/>
        <v>3.778307838374291E-2</v>
      </c>
      <c r="V716" s="159">
        <f t="shared" si="202"/>
        <v>1.6941913043478255E-2</v>
      </c>
      <c r="W716" s="160"/>
      <c r="AA716" s="126">
        <f t="shared" si="203"/>
        <v>0.35046449579349881</v>
      </c>
      <c r="AB716" s="95">
        <f t="shared" si="204"/>
        <v>0.26028932532821741</v>
      </c>
      <c r="AC716" s="130">
        <f t="shared" si="200"/>
        <v>9.0175170465281396E-2</v>
      </c>
      <c r="AE716" s="3">
        <f t="shared" si="205"/>
        <v>29.615076608395739</v>
      </c>
      <c r="AF716" s="40">
        <f t="shared" si="206"/>
        <v>27.545678615084704</v>
      </c>
      <c r="AG716" s="3">
        <f t="shared" si="207"/>
        <v>2.0693979933110356</v>
      </c>
      <c r="AH716" s="94">
        <f t="shared" si="208"/>
        <v>6.9876503129638001E-2</v>
      </c>
    </row>
    <row r="717" spans="2:34" x14ac:dyDescent="0.25">
      <c r="B717" s="105" t="s">
        <v>9556</v>
      </c>
      <c r="C717" s="15">
        <v>222.72</v>
      </c>
      <c r="D717" s="15">
        <v>147.43</v>
      </c>
      <c r="E717" s="15">
        <v>89.5</v>
      </c>
      <c r="F717" s="15">
        <v>30</v>
      </c>
      <c r="G717" s="15">
        <f t="shared" si="197"/>
        <v>119.5</v>
      </c>
      <c r="H717" s="40">
        <f t="shared" si="198"/>
        <v>189.77843634090783</v>
      </c>
      <c r="I717" s="42">
        <f t="shared" si="199"/>
        <v>0.77685327607592169</v>
      </c>
      <c r="J717" s="15">
        <v>463.02</v>
      </c>
      <c r="K717" s="84">
        <f>'Datos y Cálculos'!T717</f>
        <v>-0.5</v>
      </c>
      <c r="L717" s="40">
        <f>'Datos y Cálculos'!U717</f>
        <v>0</v>
      </c>
      <c r="M717" s="13">
        <f>'Datos y Cálculos'!V717</f>
        <v>1</v>
      </c>
      <c r="N717" s="84">
        <f t="shared" si="209"/>
        <v>238.1926767561074</v>
      </c>
      <c r="O717" s="84">
        <f t="shared" si="210"/>
        <v>0</v>
      </c>
      <c r="Q717" s="3">
        <f t="shared" ref="Q717:Q780" si="211">(D717)/(SQRT(3)*0.46*I717)</f>
        <v>238.1926767561074</v>
      </c>
      <c r="R717" s="40">
        <f t="shared" ref="R717:R780" si="212">(D717)/(SQRT(3)*0.46*M717)</f>
        <v>185.04076127527509</v>
      </c>
      <c r="S717" s="126">
        <f t="shared" ref="S717:S780" si="213">(1-R717/Q717)</f>
        <v>0.22314672392407831</v>
      </c>
      <c r="U717" s="89">
        <f t="shared" si="201"/>
        <v>2.7913989620037813E-2</v>
      </c>
      <c r="V717" s="159">
        <f t="shared" si="202"/>
        <v>1.1067868620037813E-2</v>
      </c>
      <c r="W717" s="160"/>
      <c r="AA717" s="126">
        <f t="shared" si="203"/>
        <v>0.30123561323953624</v>
      </c>
      <c r="AB717" s="95">
        <f t="shared" si="204"/>
        <v>0</v>
      </c>
      <c r="AC717" s="130">
        <f t="shared" si="200"/>
        <v>0.30123561323953624</v>
      </c>
      <c r="AE717" s="3">
        <f t="shared" si="205"/>
        <v>28.409600436312466</v>
      </c>
      <c r="AF717" s="40">
        <f t="shared" si="206"/>
        <v>27.057697315705131</v>
      </c>
      <c r="AG717" s="3">
        <f t="shared" si="207"/>
        <v>1.3519031206073358</v>
      </c>
      <c r="AH717" s="94">
        <f t="shared" si="208"/>
        <v>4.7586136370977083E-2</v>
      </c>
    </row>
    <row r="718" spans="2:34" x14ac:dyDescent="0.25">
      <c r="B718" s="105" t="s">
        <v>9557</v>
      </c>
      <c r="C718" s="15">
        <v>212.59</v>
      </c>
      <c r="D718" s="15">
        <v>149.76</v>
      </c>
      <c r="E718" s="15">
        <v>94.75</v>
      </c>
      <c r="F718" s="15">
        <v>30</v>
      </c>
      <c r="G718" s="15">
        <f t="shared" si="197"/>
        <v>124.75</v>
      </c>
      <c r="H718" s="40">
        <f t="shared" si="198"/>
        <v>194.91182647546043</v>
      </c>
      <c r="I718" s="42">
        <f t="shared" si="199"/>
        <v>0.76834742513099841</v>
      </c>
      <c r="J718" s="15">
        <v>463.47</v>
      </c>
      <c r="K718" s="84">
        <f>'Datos y Cálculos'!T718</f>
        <v>4.75</v>
      </c>
      <c r="L718" s="40">
        <f>'Datos y Cálculos'!U718</f>
        <v>149.83530992392946</v>
      </c>
      <c r="M718" s="13">
        <f>'Datos y Cálculos'!V718</f>
        <v>0.99949738199915827</v>
      </c>
      <c r="N718" s="84">
        <f t="shared" si="209"/>
        <v>244.63564235619285</v>
      </c>
      <c r="O718" s="84">
        <f t="shared" si="210"/>
        <v>188.05968808411237</v>
      </c>
      <c r="Q718" s="3">
        <f t="shared" si="211"/>
        <v>244.63564235619285</v>
      </c>
      <c r="R718" s="40">
        <f t="shared" si="212"/>
        <v>188.05968808411237</v>
      </c>
      <c r="S718" s="126">
        <f t="shared" si="213"/>
        <v>0.23126619542096449</v>
      </c>
      <c r="U718" s="89">
        <f t="shared" si="201"/>
        <v>2.944452597542533E-2</v>
      </c>
      <c r="V718" s="159">
        <f t="shared" si="202"/>
        <v>1.204423440453687E-2</v>
      </c>
      <c r="W718" s="160"/>
      <c r="AA718" s="126">
        <f t="shared" si="203"/>
        <v>0.30938385154834991</v>
      </c>
      <c r="AB718" s="95">
        <f t="shared" si="204"/>
        <v>0.23783382527607849</v>
      </c>
      <c r="AC718" s="130">
        <f t="shared" si="200"/>
        <v>7.1550026272271416E-2</v>
      </c>
      <c r="AE718" s="3">
        <f t="shared" si="205"/>
        <v>28.596550331191533</v>
      </c>
      <c r="AF718" s="40">
        <f t="shared" si="206"/>
        <v>27.125387396772453</v>
      </c>
      <c r="AG718" s="3">
        <f t="shared" si="207"/>
        <v>1.4711629344190804</v>
      </c>
      <c r="AH718" s="94">
        <f t="shared" si="208"/>
        <v>5.1445468679990336E-2</v>
      </c>
    </row>
    <row r="719" spans="2:34" x14ac:dyDescent="0.25">
      <c r="B719" s="105" t="s">
        <v>9558</v>
      </c>
      <c r="C719" s="15">
        <v>248.69</v>
      </c>
      <c r="D719" s="15">
        <v>153.09</v>
      </c>
      <c r="E719" s="15">
        <v>90.01</v>
      </c>
      <c r="F719" s="15">
        <v>30</v>
      </c>
      <c r="G719" s="15">
        <f t="shared" si="197"/>
        <v>120.01</v>
      </c>
      <c r="H719" s="40">
        <f t="shared" si="198"/>
        <v>194.52235912614262</v>
      </c>
      <c r="I719" s="42">
        <f t="shared" si="199"/>
        <v>0.78700464403027925</v>
      </c>
      <c r="J719" s="15">
        <v>464.42</v>
      </c>
      <c r="K719" s="84">
        <f>'Datos y Cálculos'!T719</f>
        <v>1.0000000000005116E-2</v>
      </c>
      <c r="L719" s="40">
        <f>'Datos y Cálculos'!U719</f>
        <v>0</v>
      </c>
      <c r="M719" s="13">
        <f>'Datos y Cálculos'!V719</f>
        <v>1</v>
      </c>
      <c r="N719" s="84">
        <f t="shared" si="209"/>
        <v>244.14681827147717</v>
      </c>
      <c r="O719" s="84">
        <f t="shared" si="210"/>
        <v>0</v>
      </c>
      <c r="Q719" s="3">
        <f t="shared" si="211"/>
        <v>244.14681827147717</v>
      </c>
      <c r="R719" s="40">
        <f t="shared" si="212"/>
        <v>192.14467980486916</v>
      </c>
      <c r="S719" s="126">
        <f t="shared" si="213"/>
        <v>0.21299535596972086</v>
      </c>
      <c r="U719" s="89">
        <f t="shared" si="201"/>
        <v>2.9326973085066162E-2</v>
      </c>
      <c r="V719" s="159">
        <f t="shared" si="202"/>
        <v>1.1162540720226839E-2</v>
      </c>
      <c r="W719" s="160"/>
      <c r="AA719" s="126">
        <f t="shared" si="203"/>
        <v>0.30876564940657558</v>
      </c>
      <c r="AB719" s="95">
        <f t="shared" si="204"/>
        <v>0</v>
      </c>
      <c r="AC719" s="130">
        <f t="shared" si="200"/>
        <v>0.30876564940657558</v>
      </c>
      <c r="AE719" s="3">
        <f t="shared" si="205"/>
        <v>28.582191638947457</v>
      </c>
      <c r="AF719" s="40">
        <f t="shared" si="206"/>
        <v>27.218724638059836</v>
      </c>
      <c r="AG719" s="3">
        <f t="shared" si="207"/>
        <v>1.3634670008876206</v>
      </c>
      <c r="AH719" s="94">
        <f t="shared" si="208"/>
        <v>4.7703374818524935E-2</v>
      </c>
    </row>
    <row r="720" spans="2:34" x14ac:dyDescent="0.25">
      <c r="B720" s="105" t="s">
        <v>9559</v>
      </c>
      <c r="C720" s="15">
        <v>205.68</v>
      </c>
      <c r="D720" s="15">
        <v>147.07</v>
      </c>
      <c r="E720" s="15">
        <v>92.1</v>
      </c>
      <c r="F720" s="15">
        <v>30</v>
      </c>
      <c r="G720" s="15">
        <f t="shared" si="197"/>
        <v>122.1</v>
      </c>
      <c r="H720" s="40">
        <f t="shared" si="198"/>
        <v>191.14914307942894</v>
      </c>
      <c r="I720" s="42">
        <f t="shared" si="199"/>
        <v>0.7693992116872187</v>
      </c>
      <c r="J720" s="15">
        <v>462.82</v>
      </c>
      <c r="K720" s="84">
        <f>'Datos y Cálculos'!T720</f>
        <v>2.0999999999999943</v>
      </c>
      <c r="L720" s="40">
        <f>'Datos y Cálculos'!U720</f>
        <v>147.08499209640661</v>
      </c>
      <c r="M720" s="13">
        <f>'Datos y Cálculos'!V720</f>
        <v>0.99989807188216195</v>
      </c>
      <c r="N720" s="84">
        <f t="shared" si="209"/>
        <v>239.91306350494477</v>
      </c>
      <c r="O720" s="84">
        <f t="shared" si="210"/>
        <v>184.60773865350944</v>
      </c>
      <c r="Q720" s="3">
        <f t="shared" si="211"/>
        <v>239.91306350494477</v>
      </c>
      <c r="R720" s="40">
        <f t="shared" si="212"/>
        <v>184.60773865350941</v>
      </c>
      <c r="S720" s="126">
        <f t="shared" si="213"/>
        <v>0.2305223569049023</v>
      </c>
      <c r="U720" s="89">
        <f t="shared" si="201"/>
        <v>2.8318672795841209E-2</v>
      </c>
      <c r="V720" s="159">
        <f t="shared" si="202"/>
        <v>1.1551304347826086E-2</v>
      </c>
      <c r="W720" s="160"/>
      <c r="AA720" s="126">
        <f t="shared" si="203"/>
        <v>0.30341133822131577</v>
      </c>
      <c r="AB720" s="95">
        <f t="shared" si="204"/>
        <v>0.23346824142286762</v>
      </c>
      <c r="AC720" s="130">
        <f t="shared" si="200"/>
        <v>6.9943096798448151E-2</v>
      </c>
      <c r="AE720" s="3">
        <f t="shared" si="205"/>
        <v>28.459031132231232</v>
      </c>
      <c r="AF720" s="40">
        <f t="shared" si="206"/>
        <v>27.048077954973703</v>
      </c>
      <c r="AG720" s="3">
        <f t="shared" si="207"/>
        <v>1.4109531772575288</v>
      </c>
      <c r="AH720" s="94">
        <f t="shared" si="208"/>
        <v>4.9578398178831695E-2</v>
      </c>
    </row>
    <row r="721" spans="2:34" x14ac:dyDescent="0.25">
      <c r="B721" s="105" t="s">
        <v>9560</v>
      </c>
      <c r="C721" s="15">
        <v>208.1</v>
      </c>
      <c r="D721" s="15">
        <v>145.02000000000001</v>
      </c>
      <c r="E721" s="15">
        <v>89.26</v>
      </c>
      <c r="F721" s="15">
        <v>30</v>
      </c>
      <c r="G721" s="15">
        <f t="shared" si="197"/>
        <v>119.26</v>
      </c>
      <c r="H721" s="40">
        <f t="shared" si="198"/>
        <v>187.75981465691748</v>
      </c>
      <c r="I721" s="42">
        <f t="shared" si="199"/>
        <v>0.77236974410624848</v>
      </c>
      <c r="J721" s="15">
        <v>464.13</v>
      </c>
      <c r="K721" s="84">
        <f>'Datos y Cálculos'!T721</f>
        <v>-0.73999999999999488</v>
      </c>
      <c r="L721" s="40">
        <f>'Datos y Cálculos'!U721</f>
        <v>0</v>
      </c>
      <c r="M721" s="13">
        <f>'Datos y Cálculos'!V721</f>
        <v>1</v>
      </c>
      <c r="N721" s="84">
        <f t="shared" si="209"/>
        <v>235.65908594601208</v>
      </c>
      <c r="O721" s="84">
        <f t="shared" si="210"/>
        <v>0</v>
      </c>
      <c r="Q721" s="3">
        <f t="shared" si="211"/>
        <v>235.65908594601211</v>
      </c>
      <c r="R721" s="40">
        <f t="shared" si="212"/>
        <v>182.01594790843379</v>
      </c>
      <c r="S721" s="126">
        <f t="shared" si="213"/>
        <v>0.22763025589375152</v>
      </c>
      <c r="U721" s="89">
        <f t="shared" si="201"/>
        <v>2.7323320756143674E-2</v>
      </c>
      <c r="V721" s="159">
        <f t="shared" si="202"/>
        <v>1.1023456551984881E-2</v>
      </c>
      <c r="W721" s="160"/>
      <c r="AA721" s="126">
        <f t="shared" si="203"/>
        <v>0.29803145183637697</v>
      </c>
      <c r="AB721" s="95">
        <f t="shared" si="204"/>
        <v>0</v>
      </c>
      <c r="AC721" s="130">
        <f t="shared" si="200"/>
        <v>0.29803145183637697</v>
      </c>
      <c r="AE721" s="3">
        <f t="shared" si="205"/>
        <v>28.337452210871991</v>
      </c>
      <c r="AF721" s="40">
        <f t="shared" si="206"/>
        <v>26.990973875781592</v>
      </c>
      <c r="AG721" s="3">
        <f t="shared" si="207"/>
        <v>1.3464783350903993</v>
      </c>
      <c r="AH721" s="94">
        <f t="shared" si="208"/>
        <v>4.7515857285638674E-2</v>
      </c>
    </row>
    <row r="722" spans="2:34" x14ac:dyDescent="0.25">
      <c r="B722" s="105" t="s">
        <v>9561</v>
      </c>
      <c r="C722" s="15">
        <v>219.74</v>
      </c>
      <c r="D722" s="15">
        <v>147.19999999999999</v>
      </c>
      <c r="E722" s="15">
        <v>87.17</v>
      </c>
      <c r="F722" s="15">
        <v>30</v>
      </c>
      <c r="G722" s="15">
        <f t="shared" si="197"/>
        <v>117.17</v>
      </c>
      <c r="H722" s="40">
        <f t="shared" si="198"/>
        <v>188.13997156372699</v>
      </c>
      <c r="I722" s="42">
        <f t="shared" si="199"/>
        <v>0.78239620627422191</v>
      </c>
      <c r="J722" s="15">
        <v>464.9</v>
      </c>
      <c r="K722" s="84">
        <f>'Datos y Cálculos'!T722</f>
        <v>-2.8299999999999983</v>
      </c>
      <c r="L722" s="40">
        <f>'Datos y Cálculos'!U722</f>
        <v>0</v>
      </c>
      <c r="M722" s="13">
        <f>'Datos y Cálculos'!V722</f>
        <v>1</v>
      </c>
      <c r="N722" s="84">
        <f t="shared" si="209"/>
        <v>236.13622440792679</v>
      </c>
      <c r="O722" s="84">
        <f t="shared" si="210"/>
        <v>0</v>
      </c>
      <c r="Q722" s="3">
        <f t="shared" si="211"/>
        <v>236.13622440792682</v>
      </c>
      <c r="R722" s="40">
        <f t="shared" si="212"/>
        <v>184.75208614068023</v>
      </c>
      <c r="S722" s="126">
        <f t="shared" si="213"/>
        <v>0.21760379372577821</v>
      </c>
      <c r="U722" s="89">
        <f t="shared" si="201"/>
        <v>2.7434075706994333E-2</v>
      </c>
      <c r="V722" s="159">
        <f t="shared" si="202"/>
        <v>1.0640475706994335E-2</v>
      </c>
      <c r="W722" s="160"/>
      <c r="AA722" s="126">
        <f t="shared" si="203"/>
        <v>0.29863487549797935</v>
      </c>
      <c r="AB722" s="95">
        <f t="shared" si="204"/>
        <v>0</v>
      </c>
      <c r="AC722" s="130">
        <f t="shared" si="200"/>
        <v>0.29863487549797935</v>
      </c>
      <c r="AE722" s="3">
        <f t="shared" si="205"/>
        <v>28.350980557549924</v>
      </c>
      <c r="AF722" s="40">
        <f t="shared" si="206"/>
        <v>27.051282051282051</v>
      </c>
      <c r="AG722" s="3">
        <f t="shared" si="207"/>
        <v>1.2996985062678732</v>
      </c>
      <c r="AH722" s="94">
        <f t="shared" si="208"/>
        <v>4.5843158885795932E-2</v>
      </c>
    </row>
    <row r="723" spans="2:34" x14ac:dyDescent="0.25">
      <c r="B723" s="105" t="s">
        <v>9562</v>
      </c>
      <c r="C723" s="15">
        <v>227.26</v>
      </c>
      <c r="D723" s="15">
        <v>152.72999999999999</v>
      </c>
      <c r="E723" s="15">
        <v>93.29</v>
      </c>
      <c r="F723" s="15">
        <v>30</v>
      </c>
      <c r="G723" s="15">
        <f t="shared" si="197"/>
        <v>123.29</v>
      </c>
      <c r="H723" s="40">
        <f t="shared" si="198"/>
        <v>196.28264569237902</v>
      </c>
      <c r="I723" s="42">
        <f t="shared" si="199"/>
        <v>0.77811260114846703</v>
      </c>
      <c r="J723" s="15">
        <v>464.24</v>
      </c>
      <c r="K723" s="84">
        <f>'Datos y Cálculos'!T723</f>
        <v>3.2900000000000063</v>
      </c>
      <c r="L723" s="40">
        <f>'Datos y Cálculos'!U723</f>
        <v>152.76543129909984</v>
      </c>
      <c r="M723" s="13">
        <f>'Datos y Cálculos'!V723</f>
        <v>0.99976806729900503</v>
      </c>
      <c r="N723" s="84">
        <f t="shared" si="209"/>
        <v>246.35617027771082</v>
      </c>
      <c r="O723" s="84">
        <f t="shared" si="210"/>
        <v>191.73731061609692</v>
      </c>
      <c r="Q723" s="3">
        <f t="shared" si="211"/>
        <v>246.35617027771082</v>
      </c>
      <c r="R723" s="40">
        <f t="shared" si="212"/>
        <v>191.73731061609695</v>
      </c>
      <c r="S723" s="126">
        <f t="shared" si="213"/>
        <v>0.22170688722772181</v>
      </c>
      <c r="U723" s="89">
        <f t="shared" si="201"/>
        <v>2.9860150415879017E-2</v>
      </c>
      <c r="V723" s="159">
        <f t="shared" si="202"/>
        <v>1.177265784499055E-2</v>
      </c>
      <c r="W723" s="160"/>
      <c r="AA723" s="126">
        <f t="shared" si="203"/>
        <v>0.3115597550672683</v>
      </c>
      <c r="AB723" s="95">
        <f t="shared" si="204"/>
        <v>0.24248481158587276</v>
      </c>
      <c r="AC723" s="130">
        <f t="shared" si="200"/>
        <v>6.9074943481395534E-2</v>
      </c>
      <c r="AE723" s="3">
        <f t="shared" si="205"/>
        <v>28.647317465979594</v>
      </c>
      <c r="AF723" s="40">
        <f t="shared" si="206"/>
        <v>27.209326699657069</v>
      </c>
      <c r="AG723" s="3">
        <f t="shared" si="207"/>
        <v>1.4379907663225246</v>
      </c>
      <c r="AH723" s="94">
        <f t="shared" si="208"/>
        <v>5.0196349729088041E-2</v>
      </c>
    </row>
    <row r="724" spans="2:34" x14ac:dyDescent="0.25">
      <c r="B724" s="105" t="s">
        <v>9563</v>
      </c>
      <c r="C724" s="15">
        <v>213.31</v>
      </c>
      <c r="D724" s="15">
        <v>147.88999999999999</v>
      </c>
      <c r="E724" s="15">
        <v>88.39</v>
      </c>
      <c r="F724" s="15">
        <v>30</v>
      </c>
      <c r="G724" s="15">
        <f t="shared" si="197"/>
        <v>118.39</v>
      </c>
      <c r="H724" s="40">
        <f t="shared" si="198"/>
        <v>189.4403446998553</v>
      </c>
      <c r="I724" s="42">
        <f t="shared" si="199"/>
        <v>0.78066792073416735</v>
      </c>
      <c r="J724" s="15">
        <v>464.4</v>
      </c>
      <c r="K724" s="84">
        <f>'Datos y Cálculos'!T724</f>
        <v>-1.6099999999999994</v>
      </c>
      <c r="L724" s="40">
        <f>'Datos y Cálculos'!U724</f>
        <v>0</v>
      </c>
      <c r="M724" s="13">
        <f>'Datos y Cálculos'!V724</f>
        <v>1</v>
      </c>
      <c r="N724" s="84">
        <f t="shared" si="209"/>
        <v>237.76833479964557</v>
      </c>
      <c r="O724" s="84">
        <f t="shared" si="210"/>
        <v>0</v>
      </c>
      <c r="Q724" s="3">
        <f t="shared" si="211"/>
        <v>237.76833479964557</v>
      </c>
      <c r="R724" s="40">
        <f t="shared" si="212"/>
        <v>185.61811154446468</v>
      </c>
      <c r="S724" s="126">
        <f t="shared" si="213"/>
        <v>0.21933207926583265</v>
      </c>
      <c r="U724" s="89">
        <f t="shared" si="201"/>
        <v>2.7814620268430998E-2</v>
      </c>
      <c r="V724" s="159">
        <f t="shared" si="202"/>
        <v>1.0863211268431002E-2</v>
      </c>
      <c r="W724" s="160"/>
      <c r="AA724" s="126">
        <f t="shared" si="203"/>
        <v>0.30069895984104017</v>
      </c>
      <c r="AB724" s="95">
        <f t="shared" si="204"/>
        <v>0</v>
      </c>
      <c r="AC724" s="130">
        <f t="shared" si="200"/>
        <v>0.30069895984104017</v>
      </c>
      <c r="AE724" s="3">
        <f t="shared" si="205"/>
        <v>28.397462802487762</v>
      </c>
      <c r="AF724" s="40">
        <f t="shared" si="206"/>
        <v>27.070557892628205</v>
      </c>
      <c r="AG724" s="3">
        <f t="shared" si="207"/>
        <v>1.3269049098595573</v>
      </c>
      <c r="AH724" s="94">
        <f t="shared" si="208"/>
        <v>4.6726178288833409E-2</v>
      </c>
    </row>
    <row r="725" spans="2:34" x14ac:dyDescent="0.25">
      <c r="B725" s="105" t="s">
        <v>9564</v>
      </c>
      <c r="C725" s="15">
        <v>212.34</v>
      </c>
      <c r="D725" s="15">
        <v>147.38</v>
      </c>
      <c r="E725" s="15">
        <v>85.74</v>
      </c>
      <c r="F725" s="15">
        <v>30</v>
      </c>
      <c r="G725" s="15">
        <f t="shared" si="197"/>
        <v>115.74</v>
      </c>
      <c r="H725" s="40">
        <f t="shared" si="198"/>
        <v>187.39426885580036</v>
      </c>
      <c r="I725" s="42">
        <f t="shared" si="199"/>
        <v>0.78647015674427434</v>
      </c>
      <c r="J725" s="15">
        <v>463.56</v>
      </c>
      <c r="K725" s="84">
        <f>'Datos y Cálculos'!T725</f>
        <v>-4.2600000000000051</v>
      </c>
      <c r="L725" s="40">
        <f>'Datos y Cálculos'!U725</f>
        <v>0</v>
      </c>
      <c r="M725" s="13">
        <f>'Datos y Cálculos'!V725</f>
        <v>1</v>
      </c>
      <c r="N725" s="84">
        <f t="shared" si="209"/>
        <v>235.20028601845533</v>
      </c>
      <c r="O725" s="84">
        <f t="shared" si="210"/>
        <v>0</v>
      </c>
      <c r="Q725" s="3">
        <f t="shared" si="211"/>
        <v>235.20028601845533</v>
      </c>
      <c r="R725" s="40">
        <f t="shared" si="212"/>
        <v>184.97800581123272</v>
      </c>
      <c r="S725" s="126">
        <f t="shared" si="213"/>
        <v>0.21352984325572566</v>
      </c>
      <c r="U725" s="89">
        <f t="shared" si="201"/>
        <v>2.7217033875236291E-2</v>
      </c>
      <c r="V725" s="159">
        <f t="shared" si="202"/>
        <v>1.0382337459357271E-2</v>
      </c>
      <c r="W725" s="160"/>
      <c r="AA725" s="126">
        <f t="shared" si="203"/>
        <v>0.29745122040603234</v>
      </c>
      <c r="AB725" s="95">
        <f t="shared" si="204"/>
        <v>0</v>
      </c>
      <c r="AC725" s="130">
        <f t="shared" si="200"/>
        <v>0.29745122040603234</v>
      </c>
      <c r="AE725" s="3">
        <f t="shared" si="205"/>
        <v>28.324469623988172</v>
      </c>
      <c r="AF725" s="40">
        <f t="shared" si="206"/>
        <v>27.056301840979593</v>
      </c>
      <c r="AG725" s="3">
        <f t="shared" si="207"/>
        <v>1.2681677830085789</v>
      </c>
      <c r="AH725" s="94">
        <f t="shared" si="208"/>
        <v>4.4772869530964154E-2</v>
      </c>
    </row>
    <row r="726" spans="2:34" x14ac:dyDescent="0.25">
      <c r="B726" s="105" t="s">
        <v>9565</v>
      </c>
      <c r="C726" s="15">
        <v>227.14</v>
      </c>
      <c r="D726" s="15">
        <v>158</v>
      </c>
      <c r="E726" s="15">
        <v>82.6</v>
      </c>
      <c r="F726" s="15">
        <v>30</v>
      </c>
      <c r="G726" s="15">
        <f t="shared" si="197"/>
        <v>112.6</v>
      </c>
      <c r="H726" s="40">
        <f t="shared" si="198"/>
        <v>194.0174218981378</v>
      </c>
      <c r="I726" s="42">
        <f t="shared" si="199"/>
        <v>0.81435985724494619</v>
      </c>
      <c r="J726" s="15">
        <v>462.81</v>
      </c>
      <c r="K726" s="84">
        <f>'Datos y Cálculos'!T726</f>
        <v>-7.4000000000000057</v>
      </c>
      <c r="L726" s="40">
        <f>'Datos y Cálculos'!U726</f>
        <v>0</v>
      </c>
      <c r="M726" s="13">
        <f>'Datos y Cálculos'!V726</f>
        <v>1</v>
      </c>
      <c r="N726" s="84">
        <f t="shared" si="209"/>
        <v>243.51306687036316</v>
      </c>
      <c r="O726" s="84">
        <f t="shared" si="210"/>
        <v>0</v>
      </c>
      <c r="Q726" s="3">
        <f t="shared" si="211"/>
        <v>243.51306687036316</v>
      </c>
      <c r="R726" s="40">
        <f t="shared" si="212"/>
        <v>198.30726637382799</v>
      </c>
      <c r="S726" s="126">
        <f t="shared" si="213"/>
        <v>0.18564014275505381</v>
      </c>
      <c r="U726" s="89">
        <f t="shared" si="201"/>
        <v>2.9174917958412098E-2</v>
      </c>
      <c r="V726" s="159">
        <f t="shared" si="202"/>
        <v>9.8266381852552005E-3</v>
      </c>
      <c r="W726" s="160"/>
      <c r="AA726" s="126">
        <f t="shared" si="203"/>
        <v>0.30796416174307589</v>
      </c>
      <c r="AB726" s="95">
        <f t="shared" si="204"/>
        <v>0</v>
      </c>
      <c r="AC726" s="130">
        <f t="shared" si="200"/>
        <v>0.30796416174307589</v>
      </c>
      <c r="AE726" s="3">
        <f t="shared" si="205"/>
        <v>28.563618613978964</v>
      </c>
      <c r="AF726" s="40">
        <f t="shared" si="206"/>
        <v>27.363327638020454</v>
      </c>
      <c r="AG726" s="3">
        <f t="shared" si="207"/>
        <v>1.2002909759585094</v>
      </c>
      <c r="AH726" s="94">
        <f t="shared" si="208"/>
        <v>4.2021670719657678E-2</v>
      </c>
    </row>
    <row r="727" spans="2:34" x14ac:dyDescent="0.25">
      <c r="B727" s="105" t="s">
        <v>9566</v>
      </c>
      <c r="C727" s="15">
        <v>281.18</v>
      </c>
      <c r="D727" s="15">
        <v>194.16</v>
      </c>
      <c r="E727" s="15">
        <v>118.5</v>
      </c>
      <c r="F727" s="15">
        <v>30</v>
      </c>
      <c r="G727" s="15">
        <f t="shared" si="197"/>
        <v>148.5</v>
      </c>
      <c r="H727" s="40">
        <f t="shared" si="198"/>
        <v>244.43885861294638</v>
      </c>
      <c r="I727" s="42">
        <f t="shared" si="199"/>
        <v>0.79430905994958922</v>
      </c>
      <c r="J727" s="15">
        <v>460.82</v>
      </c>
      <c r="K727" s="84">
        <f>'Datos y Cálculos'!T727</f>
        <v>28.5</v>
      </c>
      <c r="L727" s="40">
        <f>'Datos y Cálculos'!U727</f>
        <v>196.24055544152947</v>
      </c>
      <c r="M727" s="13">
        <f>'Datos y Cálculos'!V727</f>
        <v>0.98939793338411453</v>
      </c>
      <c r="N727" s="84">
        <f t="shared" si="209"/>
        <v>306.79748004475971</v>
      </c>
      <c r="O727" s="84">
        <f t="shared" si="210"/>
        <v>246.30334241323635</v>
      </c>
      <c r="Q727" s="3">
        <f t="shared" si="211"/>
        <v>306.79748004475977</v>
      </c>
      <c r="R727" s="40">
        <f t="shared" si="212"/>
        <v>246.30334241323635</v>
      </c>
      <c r="S727" s="126">
        <f t="shared" si="213"/>
        <v>0.19717938238181654</v>
      </c>
      <c r="U727" s="89">
        <f t="shared" si="201"/>
        <v>4.6309349330812856E-2</v>
      </c>
      <c r="V727" s="159">
        <f t="shared" si="202"/>
        <v>1.6462003780718337E-2</v>
      </c>
      <c r="W727" s="160"/>
      <c r="AA727" s="126">
        <f t="shared" si="203"/>
        <v>0.38799818827451804</v>
      </c>
      <c r="AB727" s="95">
        <f t="shared" si="204"/>
        <v>0.31149294514528486</v>
      </c>
      <c r="AC727" s="130">
        <f t="shared" si="200"/>
        <v>7.650524312923318E-2</v>
      </c>
      <c r="AE727" s="3">
        <f t="shared" si="205"/>
        <v>30.656532077032139</v>
      </c>
      <c r="AF727" s="40">
        <f t="shared" si="206"/>
        <v>28.645753394467064</v>
      </c>
      <c r="AG727" s="3">
        <f t="shared" si="207"/>
        <v>2.0107786825650749</v>
      </c>
      <c r="AH727" s="94">
        <f t="shared" si="208"/>
        <v>6.5590546168513009E-2</v>
      </c>
    </row>
    <row r="728" spans="2:34" x14ac:dyDescent="0.25">
      <c r="B728" s="105" t="s">
        <v>9567</v>
      </c>
      <c r="C728" s="15">
        <v>304.52999999999997</v>
      </c>
      <c r="D728" s="15">
        <v>198.88</v>
      </c>
      <c r="E728" s="15">
        <v>112.07</v>
      </c>
      <c r="F728" s="15">
        <v>30</v>
      </c>
      <c r="G728" s="15">
        <f t="shared" si="197"/>
        <v>142.07</v>
      </c>
      <c r="H728" s="40">
        <f t="shared" si="198"/>
        <v>244.4118231591917</v>
      </c>
      <c r="I728" s="42">
        <f t="shared" si="199"/>
        <v>0.81370858999101836</v>
      </c>
      <c r="J728" s="15">
        <v>459.89</v>
      </c>
      <c r="K728" s="84">
        <f>'Datos y Cálculos'!T728</f>
        <v>22.069999999999993</v>
      </c>
      <c r="L728" s="40">
        <f>'Datos y Cálculos'!U728</f>
        <v>200.10082283688891</v>
      </c>
      <c r="M728" s="13">
        <f>'Datos y Cálculos'!V728</f>
        <v>0.99389896143563561</v>
      </c>
      <c r="N728" s="84">
        <f t="shared" si="209"/>
        <v>306.76354759584029</v>
      </c>
      <c r="O728" s="84">
        <f t="shared" si="210"/>
        <v>251.1483998477031</v>
      </c>
      <c r="Q728" s="3">
        <f t="shared" si="211"/>
        <v>306.76354759584029</v>
      </c>
      <c r="R728" s="40">
        <f t="shared" si="212"/>
        <v>251.14839984770313</v>
      </c>
      <c r="S728" s="126">
        <f t="shared" si="213"/>
        <v>0.181296468188619</v>
      </c>
      <c r="U728" s="89">
        <f t="shared" si="201"/>
        <v>4.6299106073724006E-2</v>
      </c>
      <c r="V728" s="159">
        <f t="shared" si="202"/>
        <v>1.5265950850661618E-2</v>
      </c>
      <c r="W728" s="160"/>
      <c r="AA728" s="126">
        <f t="shared" si="203"/>
        <v>0.38795527485585984</v>
      </c>
      <c r="AB728" s="95">
        <f t="shared" si="204"/>
        <v>0.31762035370934749</v>
      </c>
      <c r="AC728" s="130">
        <f t="shared" si="200"/>
        <v>7.0334921146512352E-2</v>
      </c>
      <c r="AE728" s="3">
        <f t="shared" si="205"/>
        <v>30.655280897451046</v>
      </c>
      <c r="AF728" s="40">
        <f t="shared" si="206"/>
        <v>28.79059607848929</v>
      </c>
      <c r="AG728" s="3">
        <f t="shared" si="207"/>
        <v>1.8646848189617558</v>
      </c>
      <c r="AH728" s="94">
        <f t="shared" si="208"/>
        <v>6.082752349259346E-2</v>
      </c>
    </row>
    <row r="729" spans="2:34" x14ac:dyDescent="0.25">
      <c r="B729" s="105" t="s">
        <v>9568</v>
      </c>
      <c r="C729" s="15">
        <v>268.67</v>
      </c>
      <c r="D729" s="15">
        <v>200.94</v>
      </c>
      <c r="E729" s="15">
        <v>116.67</v>
      </c>
      <c r="F729" s="15">
        <v>30</v>
      </c>
      <c r="G729" s="15">
        <f t="shared" si="197"/>
        <v>146.67000000000002</v>
      </c>
      <c r="H729" s="40">
        <f t="shared" si="198"/>
        <v>248.77494347301138</v>
      </c>
      <c r="I729" s="42">
        <f t="shared" si="199"/>
        <v>0.80771800083555922</v>
      </c>
      <c r="J729" s="15">
        <v>460.6</v>
      </c>
      <c r="K729" s="84">
        <f>'Datos y Cálculos'!T729</f>
        <v>26.670000000000016</v>
      </c>
      <c r="L729" s="40">
        <f>'Datos y Cálculos'!U729</f>
        <v>202.70217685066928</v>
      </c>
      <c r="M729" s="13">
        <f>'Datos y Cálculos'!V729</f>
        <v>0.99130657165084379</v>
      </c>
      <c r="N729" s="84">
        <f t="shared" si="209"/>
        <v>312.23974039516753</v>
      </c>
      <c r="O729" s="84">
        <f t="shared" si="210"/>
        <v>254.41338341316748</v>
      </c>
      <c r="Q729" s="3">
        <f t="shared" si="211"/>
        <v>312.23974039516753</v>
      </c>
      <c r="R729" s="40">
        <f t="shared" si="212"/>
        <v>254.41338341316748</v>
      </c>
      <c r="S729" s="126">
        <f t="shared" si="213"/>
        <v>0.18519858141316536</v>
      </c>
      <c r="U729" s="89">
        <f t="shared" si="201"/>
        <v>4.796687849716446E-2</v>
      </c>
      <c r="V729" s="159">
        <f t="shared" si="202"/>
        <v>1.6121603024574663E-2</v>
      </c>
      <c r="W729" s="160"/>
      <c r="AA729" s="126">
        <f t="shared" si="203"/>
        <v>0.39488086265557359</v>
      </c>
      <c r="AB729" s="95">
        <f t="shared" si="204"/>
        <v>0.32174948706455442</v>
      </c>
      <c r="AC729" s="130">
        <f t="shared" si="200"/>
        <v>7.3131375591019177E-2</v>
      </c>
      <c r="AE729" s="3">
        <f t="shared" si="205"/>
        <v>30.858993718872693</v>
      </c>
      <c r="AF729" s="40">
        <f t="shared" si="206"/>
        <v>28.889793849743711</v>
      </c>
      <c r="AG729" s="3">
        <f t="shared" si="207"/>
        <v>1.9691998691289818</v>
      </c>
      <c r="AH729" s="94">
        <f t="shared" si="208"/>
        <v>6.3812834827619902E-2</v>
      </c>
    </row>
    <row r="730" spans="2:34" x14ac:dyDescent="0.25">
      <c r="B730" s="105" t="s">
        <v>9569</v>
      </c>
      <c r="C730" s="15">
        <v>240.4</v>
      </c>
      <c r="D730" s="15">
        <v>172.22</v>
      </c>
      <c r="E730" s="15">
        <v>90</v>
      </c>
      <c r="F730" s="15">
        <v>30</v>
      </c>
      <c r="G730" s="15">
        <f t="shared" si="197"/>
        <v>120</v>
      </c>
      <c r="H730" s="40">
        <f t="shared" si="198"/>
        <v>209.90409333788611</v>
      </c>
      <c r="I730" s="42">
        <f t="shared" si="199"/>
        <v>0.82046994539918094</v>
      </c>
      <c r="J730" s="15">
        <v>464.12</v>
      </c>
      <c r="K730" s="84">
        <f>'Datos y Cálculos'!T730</f>
        <v>0</v>
      </c>
      <c r="L730" s="40">
        <f>'Datos y Cálculos'!U730</f>
        <v>0</v>
      </c>
      <c r="M730" s="13">
        <f>'Datos y Cálculos'!V730</f>
        <v>1</v>
      </c>
      <c r="N730" s="84">
        <f t="shared" si="209"/>
        <v>263.45257563615843</v>
      </c>
      <c r="O730" s="84">
        <f t="shared" si="210"/>
        <v>0</v>
      </c>
      <c r="Q730" s="3">
        <f t="shared" si="211"/>
        <v>263.45257563615843</v>
      </c>
      <c r="R730" s="40">
        <f t="shared" si="212"/>
        <v>216.15492034747251</v>
      </c>
      <c r="S730" s="126">
        <f t="shared" si="213"/>
        <v>0.17953005460081894</v>
      </c>
      <c r="U730" s="89">
        <f t="shared" si="201"/>
        <v>3.4148371727788285E-2</v>
      </c>
      <c r="V730" s="159">
        <f t="shared" si="202"/>
        <v>1.1160680529300573E-2</v>
      </c>
      <c r="W730" s="160"/>
      <c r="AA730" s="126">
        <f t="shared" si="203"/>
        <v>0.33318110053632716</v>
      </c>
      <c r="AB730" s="95">
        <f t="shared" si="204"/>
        <v>0</v>
      </c>
      <c r="AC730" s="130">
        <f t="shared" si="200"/>
        <v>0.33318110053632716</v>
      </c>
      <c r="AE730" s="3">
        <f t="shared" si="205"/>
        <v>29.171109351521984</v>
      </c>
      <c r="AF730" s="40">
        <f t="shared" si="206"/>
        <v>27.807869566732101</v>
      </c>
      <c r="AG730" s="3">
        <f t="shared" si="207"/>
        <v>1.3632397847898829</v>
      </c>
      <c r="AH730" s="94">
        <f t="shared" si="208"/>
        <v>4.6732531435893288E-2</v>
      </c>
    </row>
    <row r="731" spans="2:34" x14ac:dyDescent="0.25">
      <c r="B731" s="105" t="s">
        <v>9570</v>
      </c>
      <c r="C731" s="15">
        <v>321.64999999999998</v>
      </c>
      <c r="D731" s="15">
        <v>221.37</v>
      </c>
      <c r="E731" s="15">
        <v>126.02</v>
      </c>
      <c r="F731" s="15">
        <v>30</v>
      </c>
      <c r="G731" s="15">
        <f t="shared" si="197"/>
        <v>156.01999999999998</v>
      </c>
      <c r="H731" s="40">
        <f t="shared" si="198"/>
        <v>270.8263600538175</v>
      </c>
      <c r="I731" s="42">
        <f t="shared" si="199"/>
        <v>0.81738719951783967</v>
      </c>
      <c r="J731" s="15">
        <v>460.93</v>
      </c>
      <c r="K731" s="84">
        <f>'Datos y Cálculos'!T731</f>
        <v>36.019999999999982</v>
      </c>
      <c r="L731" s="40">
        <f>'Datos y Cálculos'!U731</f>
        <v>224.28133515743124</v>
      </c>
      <c r="M731" s="13">
        <f>'Datos y Cálculos'!V731</f>
        <v>0.98701927132996747</v>
      </c>
      <c r="N731" s="84">
        <f t="shared" si="209"/>
        <v>339.91667800156097</v>
      </c>
      <c r="O731" s="84">
        <f t="shared" si="210"/>
        <v>281.49758527685134</v>
      </c>
      <c r="Q731" s="3">
        <f t="shared" si="211"/>
        <v>339.91667800156102</v>
      </c>
      <c r="R731" s="40">
        <f t="shared" si="212"/>
        <v>281.49758527685134</v>
      </c>
      <c r="S731" s="126">
        <f t="shared" si="213"/>
        <v>0.1718629785045187</v>
      </c>
      <c r="U731" s="89">
        <f t="shared" si="201"/>
        <v>5.6847327207939516E-2</v>
      </c>
      <c r="V731" s="159">
        <f t="shared" si="202"/>
        <v>1.7860809073723997E-2</v>
      </c>
      <c r="W731" s="160"/>
      <c r="AA731" s="126">
        <f t="shared" si="203"/>
        <v>0.42988311119653572</v>
      </c>
      <c r="AB731" s="95">
        <f t="shared" si="204"/>
        <v>0.35600211929750991</v>
      </c>
      <c r="AC731" s="130">
        <f t="shared" si="200"/>
        <v>7.3880991899025805E-2</v>
      </c>
      <c r="AE731" s="3">
        <f t="shared" si="205"/>
        <v>31.943710816323133</v>
      </c>
      <c r="AF731" s="40">
        <f t="shared" si="206"/>
        <v>29.762072747397728</v>
      </c>
      <c r="AG731" s="3">
        <f t="shared" si="207"/>
        <v>2.1816380689254053</v>
      </c>
      <c r="AH731" s="94">
        <f t="shared" si="208"/>
        <v>6.8296325416601134E-2</v>
      </c>
    </row>
    <row r="732" spans="2:34" x14ac:dyDescent="0.25">
      <c r="B732" s="105" t="s">
        <v>9571</v>
      </c>
      <c r="C732" s="15">
        <v>248.58</v>
      </c>
      <c r="D732" s="15">
        <v>180.83</v>
      </c>
      <c r="E732" s="15">
        <v>98.03</v>
      </c>
      <c r="F732" s="15">
        <v>30</v>
      </c>
      <c r="G732" s="15">
        <f t="shared" si="197"/>
        <v>128.03</v>
      </c>
      <c r="H732" s="40">
        <f t="shared" si="198"/>
        <v>221.56527209831418</v>
      </c>
      <c r="I732" s="42">
        <f t="shared" si="199"/>
        <v>0.81614775766737091</v>
      </c>
      <c r="J732" s="15">
        <v>463.45</v>
      </c>
      <c r="K732" s="84">
        <f>'Datos y Cálculos'!T732</f>
        <v>8.0300000000000011</v>
      </c>
      <c r="L732" s="40">
        <f>'Datos y Cálculos'!U732</f>
        <v>181.00820368149064</v>
      </c>
      <c r="M732" s="13">
        <f>'Datos y Cálculos'!V732</f>
        <v>0.99901549389549105</v>
      </c>
      <c r="N732" s="84">
        <f t="shared" si="209"/>
        <v>278.08862932398779</v>
      </c>
      <c r="O732" s="84">
        <f t="shared" si="210"/>
        <v>227.1850763500853</v>
      </c>
      <c r="Q732" s="3">
        <f t="shared" si="211"/>
        <v>278.08862932398779</v>
      </c>
      <c r="R732" s="40">
        <f t="shared" si="212"/>
        <v>227.1850763500853</v>
      </c>
      <c r="S732" s="126">
        <f t="shared" si="213"/>
        <v>0.18304794805039359</v>
      </c>
      <c r="U732" s="89">
        <f t="shared" si="201"/>
        <v>3.8047976593572778E-2</v>
      </c>
      <c r="V732" s="159">
        <f t="shared" si="202"/>
        <v>1.2654351606805293E-2</v>
      </c>
      <c r="W732" s="160"/>
      <c r="AA732" s="126">
        <f t="shared" si="203"/>
        <v>0.3516909080925622</v>
      </c>
      <c r="AB732" s="95">
        <f t="shared" si="204"/>
        <v>0.28731460901823913</v>
      </c>
      <c r="AC732" s="130">
        <f t="shared" si="200"/>
        <v>6.4376299074323073E-2</v>
      </c>
      <c r="AE732" s="3">
        <f t="shared" si="205"/>
        <v>29.647433038419127</v>
      </c>
      <c r="AF732" s="40">
        <f t="shared" si="206"/>
        <v>28.101746329098201</v>
      </c>
      <c r="AG732" s="3">
        <f t="shared" si="207"/>
        <v>1.5456867093209254</v>
      </c>
      <c r="AH732" s="94">
        <f t="shared" si="208"/>
        <v>5.2135599979867386E-2</v>
      </c>
    </row>
    <row r="733" spans="2:34" x14ac:dyDescent="0.25">
      <c r="B733" s="105" t="s">
        <v>9572</v>
      </c>
      <c r="C733" s="15">
        <v>249.79</v>
      </c>
      <c r="D733" s="15">
        <v>210.13</v>
      </c>
      <c r="E733" s="15">
        <v>124.36</v>
      </c>
      <c r="F733" s="15">
        <v>30</v>
      </c>
      <c r="G733" s="15">
        <f t="shared" si="197"/>
        <v>154.36000000000001</v>
      </c>
      <c r="H733" s="40">
        <f t="shared" si="198"/>
        <v>260.73286424998292</v>
      </c>
      <c r="I733" s="42">
        <f t="shared" si="199"/>
        <v>0.80592065217575948</v>
      </c>
      <c r="J733" s="15">
        <v>461.2</v>
      </c>
      <c r="K733" s="84">
        <f>'Datos y Cálculos'!T733</f>
        <v>34.360000000000014</v>
      </c>
      <c r="L733" s="40">
        <f>'Datos y Cálculos'!U733</f>
        <v>212.92070472361303</v>
      </c>
      <c r="M733" s="13">
        <f>'Datos y Cálculos'!V733</f>
        <v>0.98689322051965034</v>
      </c>
      <c r="N733" s="84">
        <f t="shared" si="209"/>
        <v>327.24823774197785</v>
      </c>
      <c r="O733" s="84">
        <f t="shared" si="210"/>
        <v>267.23875258309306</v>
      </c>
      <c r="Q733" s="3">
        <f t="shared" si="211"/>
        <v>327.24823774197785</v>
      </c>
      <c r="R733" s="40">
        <f t="shared" si="212"/>
        <v>267.23875258309306</v>
      </c>
      <c r="S733" s="126">
        <f t="shared" si="213"/>
        <v>0.18337603763110211</v>
      </c>
      <c r="U733" s="89">
        <f t="shared" si="201"/>
        <v>5.268897327977317E-2</v>
      </c>
      <c r="V733" s="159">
        <f t="shared" si="202"/>
        <v>1.7552030245746697E-2</v>
      </c>
      <c r="W733" s="160"/>
      <c r="AA733" s="126">
        <f t="shared" si="203"/>
        <v>0.41386168928568717</v>
      </c>
      <c r="AB733" s="95">
        <f t="shared" si="204"/>
        <v>0.33796937257716353</v>
      </c>
      <c r="AC733" s="130">
        <f t="shared" si="200"/>
        <v>7.5892316708523644E-2</v>
      </c>
      <c r="AE733" s="3">
        <f t="shared" si="205"/>
        <v>31.435781797189307</v>
      </c>
      <c r="AF733" s="40">
        <f t="shared" si="206"/>
        <v>29.291860028976419</v>
      </c>
      <c r="AG733" s="3">
        <f t="shared" si="207"/>
        <v>2.1439217682128877</v>
      </c>
      <c r="AH733" s="94">
        <f t="shared" si="208"/>
        <v>6.8200046114475055E-2</v>
      </c>
    </row>
    <row r="734" spans="2:34" x14ac:dyDescent="0.25">
      <c r="B734" s="105" t="s">
        <v>9573</v>
      </c>
      <c r="C734" s="15">
        <v>330.11</v>
      </c>
      <c r="D734" s="15">
        <v>218.86</v>
      </c>
      <c r="E734" s="15">
        <v>119.66</v>
      </c>
      <c r="F734" s="15">
        <v>30</v>
      </c>
      <c r="G734" s="15">
        <f t="shared" si="197"/>
        <v>149.66</v>
      </c>
      <c r="H734" s="40">
        <f t="shared" si="198"/>
        <v>265.13735157461315</v>
      </c>
      <c r="I734" s="42">
        <f t="shared" si="199"/>
        <v>0.82545895061643149</v>
      </c>
      <c r="J734" s="15">
        <v>460.52</v>
      </c>
      <c r="K734" s="84">
        <f>'Datos y Cálculos'!T734</f>
        <v>29.659999999999997</v>
      </c>
      <c r="L734" s="40">
        <f>'Datos y Cálculos'!U734</f>
        <v>220.8606239237769</v>
      </c>
      <c r="M734" s="13">
        <f>'Datos y Cálculos'!V734</f>
        <v>0.99094169033739876</v>
      </c>
      <c r="N734" s="84">
        <f t="shared" si="209"/>
        <v>332.77635066049424</v>
      </c>
      <c r="O734" s="84">
        <f t="shared" si="210"/>
        <v>277.20421886039412</v>
      </c>
      <c r="Q734" s="3">
        <f t="shared" si="211"/>
        <v>332.77635066049424</v>
      </c>
      <c r="R734" s="40">
        <f t="shared" si="212"/>
        <v>277.20421886039412</v>
      </c>
      <c r="S734" s="126">
        <f t="shared" si="213"/>
        <v>0.166995436093342</v>
      </c>
      <c r="U734" s="89">
        <f t="shared" si="201"/>
        <v>5.4484128982986775E-2</v>
      </c>
      <c r="V734" s="159">
        <f t="shared" si="202"/>
        <v>1.6677776937618148E-2</v>
      </c>
      <c r="W734" s="160"/>
      <c r="AA734" s="126">
        <f t="shared" si="203"/>
        <v>0.42085293900732246</v>
      </c>
      <c r="AB734" s="95">
        <f t="shared" si="204"/>
        <v>0.35057241892662999</v>
      </c>
      <c r="AC734" s="130">
        <f t="shared" si="200"/>
        <v>7.0280520080692466E-2</v>
      </c>
      <c r="AE734" s="3">
        <f t="shared" si="205"/>
        <v>31.655054060031024</v>
      </c>
      <c r="AF734" s="40">
        <f t="shared" si="206"/>
        <v>29.617919408293346</v>
      </c>
      <c r="AG734" s="3">
        <f t="shared" si="207"/>
        <v>2.0371346517376772</v>
      </c>
      <c r="AH734" s="94">
        <f t="shared" si="208"/>
        <v>6.4354167516960548E-2</v>
      </c>
    </row>
    <row r="735" spans="2:34" x14ac:dyDescent="0.25">
      <c r="B735" s="105" t="s">
        <v>9574</v>
      </c>
      <c r="C735" s="15">
        <v>261.22000000000003</v>
      </c>
      <c r="D735" s="15">
        <v>179.18</v>
      </c>
      <c r="E735" s="15">
        <v>116.23</v>
      </c>
      <c r="F735" s="15">
        <v>30</v>
      </c>
      <c r="G735" s="15">
        <f t="shared" si="197"/>
        <v>146.23000000000002</v>
      </c>
      <c r="H735" s="40">
        <f t="shared" si="198"/>
        <v>231.27620997413464</v>
      </c>
      <c r="I735" s="42">
        <f t="shared" si="199"/>
        <v>0.77474462254478771</v>
      </c>
      <c r="J735" s="15">
        <v>458.65</v>
      </c>
      <c r="K735" s="84">
        <f>'Datos y Cálculos'!T735</f>
        <v>26.230000000000018</v>
      </c>
      <c r="L735" s="40">
        <f>'Datos y Cálculos'!U735</f>
        <v>181.0897161630113</v>
      </c>
      <c r="M735" s="13">
        <f>'Datos y Cálculos'!V735</f>
        <v>0.98945430914866406</v>
      </c>
      <c r="N735" s="84">
        <f t="shared" si="209"/>
        <v>290.27691757765882</v>
      </c>
      <c r="O735" s="84">
        <f t="shared" si="210"/>
        <v>227.28738342214675</v>
      </c>
      <c r="Q735" s="3">
        <f t="shared" si="211"/>
        <v>290.27691757765882</v>
      </c>
      <c r="R735" s="40">
        <f t="shared" si="212"/>
        <v>227.28738342214677</v>
      </c>
      <c r="S735" s="126">
        <f t="shared" si="213"/>
        <v>0.21699808128443498</v>
      </c>
      <c r="U735" s="89">
        <f t="shared" si="201"/>
        <v>4.1456258928166359E-2</v>
      </c>
      <c r="V735" s="159">
        <f t="shared" si="202"/>
        <v>1.6039758034026481E-2</v>
      </c>
      <c r="W735" s="160"/>
      <c r="AA735" s="126">
        <f t="shared" si="203"/>
        <v>0.3671050951970391</v>
      </c>
      <c r="AB735" s="95">
        <f t="shared" si="204"/>
        <v>0.28744399390954173</v>
      </c>
      <c r="AC735" s="130">
        <f t="shared" si="200"/>
        <v>7.9661101287497371E-2</v>
      </c>
      <c r="AE735" s="3">
        <f t="shared" si="205"/>
        <v>30.063743322018446</v>
      </c>
      <c r="AF735" s="40">
        <f t="shared" si="206"/>
        <v>28.104540544644589</v>
      </c>
      <c r="AG735" s="3">
        <f t="shared" si="207"/>
        <v>1.9592027773738572</v>
      </c>
      <c r="AH735" s="94">
        <f t="shared" si="208"/>
        <v>6.5168291133557932E-2</v>
      </c>
    </row>
    <row r="736" spans="2:34" x14ac:dyDescent="0.25">
      <c r="B736" s="105" t="s">
        <v>9575</v>
      </c>
      <c r="C736" s="15">
        <v>235.57</v>
      </c>
      <c r="D736" s="15">
        <v>179.02</v>
      </c>
      <c r="E736" s="15">
        <v>95.07</v>
      </c>
      <c r="F736" s="15">
        <v>30</v>
      </c>
      <c r="G736" s="15">
        <f t="shared" si="197"/>
        <v>125.07</v>
      </c>
      <c r="H736" s="40">
        <f t="shared" si="198"/>
        <v>218.38192530518637</v>
      </c>
      <c r="I736" s="42">
        <f t="shared" si="199"/>
        <v>0.81975648740078422</v>
      </c>
      <c r="J736" s="15">
        <v>461.71</v>
      </c>
      <c r="K736" s="84">
        <f>'Datos y Cálculos'!T736</f>
        <v>5.0699999999999932</v>
      </c>
      <c r="L736" s="40">
        <f>'Datos y Cálculos'!U736</f>
        <v>179.09177898496625</v>
      </c>
      <c r="M736" s="13">
        <f>'Datos y Cálculos'!V736</f>
        <v>0.99959920558401361</v>
      </c>
      <c r="N736" s="84">
        <f t="shared" si="209"/>
        <v>274.0931812197785</v>
      </c>
      <c r="O736" s="84">
        <f t="shared" si="210"/>
        <v>224.77975392743312</v>
      </c>
      <c r="Q736" s="3">
        <f t="shared" si="211"/>
        <v>274.0931812197785</v>
      </c>
      <c r="R736" s="40">
        <f t="shared" si="212"/>
        <v>224.77975392743312</v>
      </c>
      <c r="S736" s="126">
        <f t="shared" si="213"/>
        <v>0.17991482704126072</v>
      </c>
      <c r="U736" s="89">
        <f t="shared" si="201"/>
        <v>3.6962519419659737E-2</v>
      </c>
      <c r="V736" s="159">
        <f t="shared" si="202"/>
        <v>1.2103758034026465E-2</v>
      </c>
      <c r="W736" s="160"/>
      <c r="AA736" s="126">
        <f t="shared" si="203"/>
        <v>0.34663797667489898</v>
      </c>
      <c r="AB736" s="95">
        <f t="shared" si="204"/>
        <v>0.28427266505550197</v>
      </c>
      <c r="AC736" s="130">
        <f t="shared" si="200"/>
        <v>6.2365311619397013E-2</v>
      </c>
      <c r="AE736" s="3">
        <f t="shared" si="205"/>
        <v>29.51484807639293</v>
      </c>
      <c r="AF736" s="40">
        <f t="shared" si="206"/>
        <v>28.036414529788303</v>
      </c>
      <c r="AG736" s="3">
        <f t="shared" si="207"/>
        <v>1.4784335466046272</v>
      </c>
      <c r="AH736" s="94">
        <f t="shared" si="208"/>
        <v>5.0091179286371856E-2</v>
      </c>
    </row>
    <row r="737" spans="2:34" x14ac:dyDescent="0.25">
      <c r="B737" s="105" t="s">
        <v>9576</v>
      </c>
      <c r="C737" s="15">
        <v>275.58</v>
      </c>
      <c r="D737" s="15">
        <v>190.34</v>
      </c>
      <c r="E737" s="15">
        <v>121.37</v>
      </c>
      <c r="F737" s="15">
        <v>30</v>
      </c>
      <c r="G737" s="15">
        <f t="shared" si="197"/>
        <v>151.37</v>
      </c>
      <c r="H737" s="40">
        <f t="shared" si="198"/>
        <v>243.19167851717296</v>
      </c>
      <c r="I737" s="42">
        <f t="shared" si="199"/>
        <v>0.78267480680495061</v>
      </c>
      <c r="J737" s="15">
        <v>460.15</v>
      </c>
      <c r="K737" s="84">
        <f>'Datos y Cálculos'!T737</f>
        <v>31.370000000000005</v>
      </c>
      <c r="L737" s="40">
        <f>'Datos y Cálculos'!U737</f>
        <v>192.90773053457448</v>
      </c>
      <c r="M737" s="13">
        <f>'Datos y Cálculos'!V737</f>
        <v>0.98668933314668661</v>
      </c>
      <c r="N737" s="84">
        <f t="shared" si="209"/>
        <v>305.23213273166687</v>
      </c>
      <c r="O737" s="84">
        <f t="shared" si="210"/>
        <v>242.12028294107907</v>
      </c>
      <c r="Q737" s="3">
        <f t="shared" si="211"/>
        <v>305.23213273166681</v>
      </c>
      <c r="R737" s="40">
        <f t="shared" si="212"/>
        <v>242.12028294107907</v>
      </c>
      <c r="S737" s="126">
        <f t="shared" si="213"/>
        <v>0.20676672939303586</v>
      </c>
      <c r="U737" s="89">
        <f t="shared" si="201"/>
        <v>4.5837994187145556E-2</v>
      </c>
      <c r="V737" s="159">
        <f t="shared" si="202"/>
        <v>1.6995856332703216E-2</v>
      </c>
      <c r="W737" s="160"/>
      <c r="AA737" s="126">
        <f t="shared" si="203"/>
        <v>0.38601853732884595</v>
      </c>
      <c r="AB737" s="95">
        <f t="shared" si="204"/>
        <v>0.30620274688027693</v>
      </c>
      <c r="AC737" s="130">
        <f t="shared" si="200"/>
        <v>7.9815790448569013E-2</v>
      </c>
      <c r="AE737" s="3">
        <f t="shared" si="205"/>
        <v>30.598957623312611</v>
      </c>
      <c r="AF737" s="40">
        <f t="shared" si="206"/>
        <v>28.522970637708426</v>
      </c>
      <c r="AG737" s="3">
        <f t="shared" si="207"/>
        <v>2.0759869856041853</v>
      </c>
      <c r="AH737" s="94">
        <f t="shared" si="208"/>
        <v>6.7845023061260723E-2</v>
      </c>
    </row>
    <row r="738" spans="2:34" x14ac:dyDescent="0.25">
      <c r="B738" s="105" t="s">
        <v>9577</v>
      </c>
      <c r="C738" s="15">
        <v>259.66000000000003</v>
      </c>
      <c r="D738" s="15">
        <v>172.06</v>
      </c>
      <c r="E738" s="15">
        <v>86.85</v>
      </c>
      <c r="F738" s="15">
        <v>30</v>
      </c>
      <c r="G738" s="15">
        <f t="shared" si="197"/>
        <v>116.85</v>
      </c>
      <c r="H738" s="40">
        <f t="shared" si="198"/>
        <v>207.98693733020829</v>
      </c>
      <c r="I738" s="42">
        <f t="shared" si="199"/>
        <v>0.82726349168183932</v>
      </c>
      <c r="J738" s="15">
        <v>458.17</v>
      </c>
      <c r="K738" s="84">
        <f>'Datos y Cálculos'!T738</f>
        <v>-3.1500000000000057</v>
      </c>
      <c r="L738" s="40">
        <f>'Datos y Cálculos'!U738</f>
        <v>0</v>
      </c>
      <c r="M738" s="13">
        <f>'Datos y Cálculos'!V738</f>
        <v>1</v>
      </c>
      <c r="N738" s="84">
        <f t="shared" si="209"/>
        <v>261.04633533809039</v>
      </c>
      <c r="O738" s="84">
        <f t="shared" si="210"/>
        <v>0</v>
      </c>
      <c r="Q738" s="3">
        <f t="shared" si="211"/>
        <v>261.04633533809044</v>
      </c>
      <c r="R738" s="40">
        <f t="shared" si="212"/>
        <v>215.95410286253698</v>
      </c>
      <c r="S738" s="126">
        <f t="shared" si="213"/>
        <v>0.17273650831816079</v>
      </c>
      <c r="U738" s="89">
        <f t="shared" si="201"/>
        <v>3.3527433083175802E-2</v>
      </c>
      <c r="V738" s="159">
        <f t="shared" si="202"/>
        <v>1.0582435207939502E-2</v>
      </c>
      <c r="W738" s="160"/>
      <c r="AA738" s="126">
        <f t="shared" si="203"/>
        <v>0.3301379957622354</v>
      </c>
      <c r="AB738" s="95">
        <f t="shared" si="204"/>
        <v>0</v>
      </c>
      <c r="AC738" s="130">
        <f t="shared" si="200"/>
        <v>0.3301379957622354</v>
      </c>
      <c r="AE738" s="3">
        <f t="shared" si="205"/>
        <v>29.095263773644639</v>
      </c>
      <c r="AF738" s="40">
        <f t="shared" si="206"/>
        <v>27.802654720142019</v>
      </c>
      <c r="AG738" s="3">
        <f t="shared" si="207"/>
        <v>1.2926090535026198</v>
      </c>
      <c r="AH738" s="94">
        <f t="shared" si="208"/>
        <v>4.4426785869991159E-2</v>
      </c>
    </row>
    <row r="739" spans="2:34" x14ac:dyDescent="0.25">
      <c r="B739" s="105" t="s">
        <v>9578</v>
      </c>
      <c r="C739" s="15">
        <v>369.68</v>
      </c>
      <c r="D739" s="15">
        <v>260.68</v>
      </c>
      <c r="E739" s="15">
        <v>128.63999999999999</v>
      </c>
      <c r="F739" s="15">
        <v>30</v>
      </c>
      <c r="G739" s="15">
        <f t="shared" si="197"/>
        <v>158.63999999999999</v>
      </c>
      <c r="H739" s="40">
        <f t="shared" si="198"/>
        <v>305.15686457951426</v>
      </c>
      <c r="I739" s="42">
        <f t="shared" si="199"/>
        <v>0.85424917561398983</v>
      </c>
      <c r="J739" s="15">
        <v>457.29</v>
      </c>
      <c r="K739" s="84">
        <f>'Datos y Cálculos'!T739</f>
        <v>38.639999999999986</v>
      </c>
      <c r="L739" s="40">
        <f>'Datos y Cálculos'!U739</f>
        <v>263.52819962956528</v>
      </c>
      <c r="M739" s="13">
        <f>'Datos y Cálculos'!V739</f>
        <v>0.98919204990749032</v>
      </c>
      <c r="N739" s="84">
        <f t="shared" si="209"/>
        <v>383.00521284792336</v>
      </c>
      <c r="O739" s="84">
        <f t="shared" si="210"/>
        <v>330.75668911997167</v>
      </c>
      <c r="Q739" s="3">
        <f t="shared" si="211"/>
        <v>383.00521284792336</v>
      </c>
      <c r="R739" s="40">
        <f t="shared" si="212"/>
        <v>330.75668911997167</v>
      </c>
      <c r="S739" s="126">
        <f t="shared" si="213"/>
        <v>0.13641726528849507</v>
      </c>
      <c r="U739" s="89">
        <f t="shared" si="201"/>
        <v>7.2172952589792061E-2</v>
      </c>
      <c r="V739" s="159">
        <f t="shared" si="202"/>
        <v>1.8348158790170134E-2</v>
      </c>
      <c r="W739" s="160"/>
      <c r="AA739" s="126">
        <f t="shared" si="203"/>
        <v>0.48437597552303852</v>
      </c>
      <c r="AB739" s="95">
        <f t="shared" si="204"/>
        <v>0.41829872957073855</v>
      </c>
      <c r="AC739" s="130">
        <f t="shared" si="200"/>
        <v>6.6077245952299968E-2</v>
      </c>
      <c r="AE739" s="3">
        <f t="shared" si="205"/>
        <v>33.815684679608353</v>
      </c>
      <c r="AF739" s="40">
        <f t="shared" si="206"/>
        <v>31.574518473413796</v>
      </c>
      <c r="AG739" s="3">
        <f t="shared" si="207"/>
        <v>2.2411662061945563</v>
      </c>
      <c r="AH739" s="94">
        <f t="shared" si="208"/>
        <v>6.6275937554682529E-2</v>
      </c>
    </row>
    <row r="740" spans="2:34" x14ac:dyDescent="0.25">
      <c r="B740" s="105" t="s">
        <v>9579</v>
      </c>
      <c r="C740" s="15">
        <v>361.28</v>
      </c>
      <c r="D740" s="15">
        <v>254.76</v>
      </c>
      <c r="E740" s="15">
        <v>133.88999999999999</v>
      </c>
      <c r="F740" s="15">
        <v>30</v>
      </c>
      <c r="G740" s="15">
        <f t="shared" si="197"/>
        <v>163.89</v>
      </c>
      <c r="H740" s="40">
        <f t="shared" si="198"/>
        <v>302.92340566552463</v>
      </c>
      <c r="I740" s="42">
        <f t="shared" si="199"/>
        <v>0.84100467390524236</v>
      </c>
      <c r="J740" s="15">
        <v>457.02</v>
      </c>
      <c r="K740" s="84">
        <f>'Datos y Cálculos'!T740</f>
        <v>43.889999999999986</v>
      </c>
      <c r="L740" s="40">
        <f>'Datos y Cálculos'!U740</f>
        <v>258.51303584152191</v>
      </c>
      <c r="M740" s="13">
        <f>'Datos y Cálculos'!V740</f>
        <v>0.98548221822042792</v>
      </c>
      <c r="N740" s="84">
        <f t="shared" si="209"/>
        <v>380.20197783658449</v>
      </c>
      <c r="O740" s="84">
        <f t="shared" si="210"/>
        <v>324.46211050463057</v>
      </c>
      <c r="Q740" s="3">
        <f t="shared" si="211"/>
        <v>380.20197783658449</v>
      </c>
      <c r="R740" s="40">
        <f t="shared" si="212"/>
        <v>324.46211050463052</v>
      </c>
      <c r="S740" s="126">
        <f t="shared" si="213"/>
        <v>0.14660593732079863</v>
      </c>
      <c r="U740" s="89">
        <f t="shared" si="201"/>
        <v>7.1120343623818527E-2</v>
      </c>
      <c r="V740" s="159">
        <f t="shared" si="202"/>
        <v>1.9324718336483946E-2</v>
      </c>
      <c r="W740" s="160"/>
      <c r="AA740" s="126">
        <f t="shared" si="203"/>
        <v>0.48083080264368988</v>
      </c>
      <c r="AB740" s="95">
        <f t="shared" si="204"/>
        <v>0.41033815212939984</v>
      </c>
      <c r="AC740" s="130">
        <f t="shared" si="200"/>
        <v>7.0492650514290045E-2</v>
      </c>
      <c r="AE740" s="3">
        <f t="shared" si="205"/>
        <v>33.687112016277084</v>
      </c>
      <c r="AF740" s="40">
        <f t="shared" si="206"/>
        <v>31.326662328913404</v>
      </c>
      <c r="AG740" s="3">
        <f t="shared" si="207"/>
        <v>2.3604496873636798</v>
      </c>
      <c r="AH740" s="94">
        <f t="shared" si="208"/>
        <v>7.0069814421110044E-2</v>
      </c>
    </row>
    <row r="741" spans="2:34" x14ac:dyDescent="0.25">
      <c r="B741" s="105" t="s">
        <v>9580</v>
      </c>
      <c r="C741" s="15">
        <v>284.18</v>
      </c>
      <c r="D741" s="15">
        <v>254.15</v>
      </c>
      <c r="E741" s="15">
        <v>134.72</v>
      </c>
      <c r="F741" s="15">
        <v>30</v>
      </c>
      <c r="G741" s="15">
        <f t="shared" si="197"/>
        <v>164.72</v>
      </c>
      <c r="H741" s="40">
        <f t="shared" si="198"/>
        <v>302.86119081189656</v>
      </c>
      <c r="I741" s="42">
        <f t="shared" si="199"/>
        <v>0.83916331213875961</v>
      </c>
      <c r="J741" s="15">
        <v>458.82</v>
      </c>
      <c r="K741" s="84">
        <f>'Datos y Cálculos'!T741</f>
        <v>44.72</v>
      </c>
      <c r="L741" s="40">
        <f>'Datos y Cálculos'!U741</f>
        <v>258.05445336207629</v>
      </c>
      <c r="M741" s="13">
        <f>'Datos y Cálculos'!V741</f>
        <v>0.98486965324098497</v>
      </c>
      <c r="N741" s="84">
        <f t="shared" si="209"/>
        <v>380.12389139638935</v>
      </c>
      <c r="O741" s="84">
        <f t="shared" si="210"/>
        <v>323.8865393786445</v>
      </c>
      <c r="Q741" s="3">
        <f t="shared" si="211"/>
        <v>380.12389139638935</v>
      </c>
      <c r="R741" s="40">
        <f t="shared" si="212"/>
        <v>323.8865393786445</v>
      </c>
      <c r="S741" s="126">
        <f t="shared" si="213"/>
        <v>0.1479447971848239</v>
      </c>
      <c r="U741" s="89">
        <f t="shared" si="201"/>
        <v>7.1091133022684327E-2</v>
      </c>
      <c r="V741" s="159">
        <f t="shared" si="202"/>
        <v>1.9479107750472607E-2</v>
      </c>
      <c r="W741" s="160"/>
      <c r="AA741" s="126">
        <f t="shared" si="203"/>
        <v>0.48073204890777232</v>
      </c>
      <c r="AB741" s="95">
        <f t="shared" si="204"/>
        <v>0.40961024343186714</v>
      </c>
      <c r="AC741" s="130">
        <f t="shared" si="200"/>
        <v>7.1121805475905187E-2</v>
      </c>
      <c r="AE741" s="3">
        <f t="shared" si="205"/>
        <v>33.68354403908257</v>
      </c>
      <c r="AF741" s="40">
        <f t="shared" si="206"/>
        <v>31.304236201362635</v>
      </c>
      <c r="AG741" s="3">
        <f t="shared" si="207"/>
        <v>2.379307837719935</v>
      </c>
      <c r="AH741" s="94">
        <f t="shared" si="208"/>
        <v>7.0637099081951038E-2</v>
      </c>
    </row>
    <row r="742" spans="2:34" x14ac:dyDescent="0.25">
      <c r="B742" s="105" t="s">
        <v>9581</v>
      </c>
      <c r="C742" s="15">
        <v>184.82</v>
      </c>
      <c r="D742" s="15">
        <v>120.86</v>
      </c>
      <c r="E742" s="15">
        <v>85.42</v>
      </c>
      <c r="F742" s="15">
        <v>30</v>
      </c>
      <c r="G742" s="15">
        <f t="shared" si="197"/>
        <v>115.42</v>
      </c>
      <c r="H742" s="40">
        <f t="shared" si="198"/>
        <v>167.11946625094276</v>
      </c>
      <c r="I742" s="42">
        <f t="shared" si="199"/>
        <v>0.72319522501657219</v>
      </c>
      <c r="J742" s="15">
        <v>462.9</v>
      </c>
      <c r="K742" s="84">
        <f>'Datos y Cálculos'!T742</f>
        <v>-4.5799999999999983</v>
      </c>
      <c r="L742" s="40">
        <f>'Datos y Cálculos'!U742</f>
        <v>0</v>
      </c>
      <c r="M742" s="13">
        <f>'Datos y Cálculos'!V742</f>
        <v>1</v>
      </c>
      <c r="N742" s="84">
        <f t="shared" si="209"/>
        <v>209.75319310175738</v>
      </c>
      <c r="O742" s="84">
        <f t="shared" si="210"/>
        <v>0</v>
      </c>
      <c r="Q742" s="3">
        <f t="shared" si="211"/>
        <v>209.75319310175738</v>
      </c>
      <c r="R742" s="40">
        <f t="shared" si="212"/>
        <v>151.69250768316994</v>
      </c>
      <c r="S742" s="126">
        <f t="shared" si="213"/>
        <v>0.27680477498342781</v>
      </c>
      <c r="U742" s="89">
        <f t="shared" si="201"/>
        <v>2.1646229792060493E-2</v>
      </c>
      <c r="V742" s="159">
        <f t="shared" si="202"/>
        <v>1.0325006283553878E-2</v>
      </c>
      <c r="W742" s="160"/>
      <c r="AA742" s="126">
        <f t="shared" si="203"/>
        <v>0.26526899404911553</v>
      </c>
      <c r="AB742" s="95">
        <f t="shared" si="204"/>
        <v>0</v>
      </c>
      <c r="AC742" s="130">
        <f t="shared" si="200"/>
        <v>0.26526899404911553</v>
      </c>
      <c r="AE742" s="3">
        <f t="shared" si="205"/>
        <v>27.644014544253793</v>
      </c>
      <c r="AF742" s="40">
        <f t="shared" si="206"/>
        <v>26.382849572548594</v>
      </c>
      <c r="AG742" s="3">
        <f t="shared" si="207"/>
        <v>1.2611649717051989</v>
      </c>
      <c r="AH742" s="94">
        <f t="shared" si="208"/>
        <v>4.562162885879939E-2</v>
      </c>
    </row>
    <row r="743" spans="2:34" x14ac:dyDescent="0.25">
      <c r="B743" s="105" t="s">
        <v>9582</v>
      </c>
      <c r="C743" s="15">
        <v>273.36</v>
      </c>
      <c r="D743" s="15">
        <v>191.69</v>
      </c>
      <c r="E743" s="15">
        <v>114.44</v>
      </c>
      <c r="F743" s="15">
        <v>30</v>
      </c>
      <c r="G743" s="15">
        <f t="shared" si="197"/>
        <v>144.44</v>
      </c>
      <c r="H743" s="40">
        <f t="shared" si="198"/>
        <v>240.01660296737808</v>
      </c>
      <c r="I743" s="42">
        <f t="shared" si="199"/>
        <v>0.79865308328713247</v>
      </c>
      <c r="J743" s="15">
        <v>457.68</v>
      </c>
      <c r="K743" s="84">
        <f>'Datos y Cálculos'!T743</f>
        <v>24.439999999999998</v>
      </c>
      <c r="L743" s="40">
        <f>'Datos y Cálculos'!U743</f>
        <v>193.24173902136152</v>
      </c>
      <c r="M743" s="13">
        <f>'Datos y Cálculos'!V743</f>
        <v>0.99196995934097865</v>
      </c>
      <c r="N743" s="84">
        <f t="shared" si="209"/>
        <v>301.24706594172886</v>
      </c>
      <c r="O743" s="84">
        <f t="shared" si="210"/>
        <v>242.53950009272717</v>
      </c>
      <c r="Q743" s="3">
        <f t="shared" si="211"/>
        <v>301.24706594172881</v>
      </c>
      <c r="R743" s="40">
        <f t="shared" si="212"/>
        <v>242.53950009272714</v>
      </c>
      <c r="S743" s="126">
        <f t="shared" si="213"/>
        <v>0.19488178470876016</v>
      </c>
      <c r="U743" s="89">
        <f t="shared" si="201"/>
        <v>4.4648899011342155E-2</v>
      </c>
      <c r="V743" s="159">
        <f t="shared" si="202"/>
        <v>1.5706797731568998E-2</v>
      </c>
      <c r="W743" s="160"/>
      <c r="AA743" s="126">
        <f t="shared" si="203"/>
        <v>0.38097873486885409</v>
      </c>
      <c r="AB743" s="95">
        <f t="shared" si="204"/>
        <v>0.30673291908152622</v>
      </c>
      <c r="AC743" s="130">
        <f t="shared" si="200"/>
        <v>7.4245815787327862E-2</v>
      </c>
      <c r="AE743" s="3">
        <f t="shared" si="205"/>
        <v>30.453713626111799</v>
      </c>
      <c r="AF743" s="40">
        <f t="shared" si="206"/>
        <v>28.535180835650841</v>
      </c>
      <c r="AG743" s="3">
        <f t="shared" si="207"/>
        <v>1.9185327904609579</v>
      </c>
      <c r="AH743" s="94">
        <f t="shared" si="208"/>
        <v>6.2998319811346737E-2</v>
      </c>
    </row>
    <row r="744" spans="2:34" x14ac:dyDescent="0.25">
      <c r="B744" s="105" t="s">
        <v>9583</v>
      </c>
      <c r="C744" s="15">
        <v>216.21</v>
      </c>
      <c r="D744" s="15">
        <v>157.9</v>
      </c>
      <c r="E744" s="15">
        <v>80.95</v>
      </c>
      <c r="F744" s="15">
        <v>30</v>
      </c>
      <c r="G744" s="15">
        <f t="shared" si="197"/>
        <v>110.95</v>
      </c>
      <c r="H744" s="40">
        <f t="shared" si="198"/>
        <v>192.98267409277963</v>
      </c>
      <c r="I744" s="42">
        <f t="shared" si="199"/>
        <v>0.8182081668330855</v>
      </c>
      <c r="J744" s="15">
        <v>460.11</v>
      </c>
      <c r="K744" s="84">
        <f>'Datos y Cálculos'!T744</f>
        <v>-9.0499999999999972</v>
      </c>
      <c r="L744" s="40">
        <f>'Datos y Cálculos'!U744</f>
        <v>0</v>
      </c>
      <c r="M744" s="13">
        <f>'Datos y Cálculos'!V744</f>
        <v>1</v>
      </c>
      <c r="N744" s="84">
        <f t="shared" si="209"/>
        <v>242.21434529652205</v>
      </c>
      <c r="O744" s="84">
        <f t="shared" si="210"/>
        <v>0</v>
      </c>
      <c r="Q744" s="3">
        <f t="shared" si="211"/>
        <v>242.21434529652205</v>
      </c>
      <c r="R744" s="40">
        <f t="shared" si="212"/>
        <v>198.18175544574331</v>
      </c>
      <c r="S744" s="126">
        <f t="shared" si="213"/>
        <v>0.1817918331669145</v>
      </c>
      <c r="U744" s="89">
        <f t="shared" si="201"/>
        <v>2.8864552221172023E-2</v>
      </c>
      <c r="V744" s="159">
        <f t="shared" si="202"/>
        <v>9.540756190926274E-3</v>
      </c>
      <c r="W744" s="160"/>
      <c r="AA744" s="126">
        <f t="shared" si="203"/>
        <v>0.30632170490917404</v>
      </c>
      <c r="AB744" s="95">
        <f t="shared" si="204"/>
        <v>0</v>
      </c>
      <c r="AC744" s="130">
        <f t="shared" si="200"/>
        <v>0.30632170490917404</v>
      </c>
      <c r="AE744" s="3">
        <f t="shared" si="205"/>
        <v>28.525708477609545</v>
      </c>
      <c r="AF744" s="40">
        <f t="shared" si="206"/>
        <v>27.360337030742574</v>
      </c>
      <c r="AG744" s="3">
        <f t="shared" si="207"/>
        <v>1.1653714468669705</v>
      </c>
      <c r="AH744" s="94">
        <f t="shared" si="208"/>
        <v>4.0853374344118287E-2</v>
      </c>
    </row>
    <row r="745" spans="2:34" x14ac:dyDescent="0.25">
      <c r="B745" s="105" t="s">
        <v>9584</v>
      </c>
      <c r="C745" s="15">
        <v>284.10000000000002</v>
      </c>
      <c r="D745" s="15">
        <v>197.28</v>
      </c>
      <c r="E745" s="15">
        <v>120.06</v>
      </c>
      <c r="F745" s="15">
        <v>30</v>
      </c>
      <c r="G745" s="15">
        <f t="shared" si="197"/>
        <v>150.06</v>
      </c>
      <c r="H745" s="40">
        <f t="shared" si="198"/>
        <v>247.86569347128295</v>
      </c>
      <c r="I745" s="42">
        <f t="shared" si="199"/>
        <v>0.79591490551658906</v>
      </c>
      <c r="J745" s="15">
        <v>456.67</v>
      </c>
      <c r="K745" s="84">
        <f>'Datos y Cálculos'!T745</f>
        <v>30.060000000000002</v>
      </c>
      <c r="L745" s="40">
        <f>'Datos y Cálculos'!U745</f>
        <v>199.55701440941633</v>
      </c>
      <c r="M745" s="13">
        <f>'Datos y Cálculos'!V745</f>
        <v>0.98858965486051653</v>
      </c>
      <c r="N745" s="84">
        <f t="shared" si="209"/>
        <v>311.098532279388</v>
      </c>
      <c r="O745" s="84">
        <f t="shared" si="210"/>
        <v>250.46586084337946</v>
      </c>
      <c r="Q745" s="3">
        <f t="shared" si="211"/>
        <v>311.098532279388</v>
      </c>
      <c r="R745" s="40">
        <f t="shared" si="212"/>
        <v>250.46586084337943</v>
      </c>
      <c r="S745" s="126">
        <f t="shared" si="213"/>
        <v>0.19489860974836171</v>
      </c>
      <c r="U745" s="89">
        <f t="shared" si="201"/>
        <v>4.7616890018903596E-2</v>
      </c>
      <c r="V745" s="159">
        <f t="shared" si="202"/>
        <v>1.6752181474480158E-2</v>
      </c>
      <c r="W745" s="160"/>
      <c r="AA745" s="126">
        <f t="shared" si="203"/>
        <v>0.39343760868457611</v>
      </c>
      <c r="AB745" s="95">
        <f t="shared" si="204"/>
        <v>0.31675716572923224</v>
      </c>
      <c r="AC745" s="130">
        <f t="shared" si="200"/>
        <v>7.6680442955343875E-2</v>
      </c>
      <c r="AE745" s="3">
        <f t="shared" si="205"/>
        <v>30.816243797258981</v>
      </c>
      <c r="AF745" s="40">
        <f t="shared" si="206"/>
        <v>28.770020880289369</v>
      </c>
      <c r="AG745" s="3">
        <f t="shared" si="207"/>
        <v>2.0462229169696116</v>
      </c>
      <c r="AH745" s="94">
        <f t="shared" si="208"/>
        <v>6.6400789480761335E-2</v>
      </c>
    </row>
    <row r="746" spans="2:34" x14ac:dyDescent="0.25">
      <c r="B746" s="105" t="s">
        <v>9585</v>
      </c>
      <c r="C746" s="15">
        <v>268.18</v>
      </c>
      <c r="D746" s="15">
        <v>157.05000000000001</v>
      </c>
      <c r="E746" s="15">
        <v>111.63</v>
      </c>
      <c r="F746" s="15">
        <v>30</v>
      </c>
      <c r="G746" s="15">
        <f t="shared" si="197"/>
        <v>141.63</v>
      </c>
      <c r="H746" s="40">
        <f t="shared" si="198"/>
        <v>211.47992670700452</v>
      </c>
      <c r="I746" s="42">
        <f t="shared" si="199"/>
        <v>0.7426236732982483</v>
      </c>
      <c r="J746" s="15">
        <v>453.84</v>
      </c>
      <c r="K746" s="84">
        <f>'Datos y Cálculos'!T746</f>
        <v>21.629999999999995</v>
      </c>
      <c r="L746" s="40">
        <f>'Datos y Cálculos'!U746</f>
        <v>158.53251843076234</v>
      </c>
      <c r="M746" s="13">
        <f>'Datos y Cálculos'!V746</f>
        <v>0.99064849000421451</v>
      </c>
      <c r="N746" s="84">
        <f t="shared" si="209"/>
        <v>265.43041872280736</v>
      </c>
      <c r="O746" s="84">
        <f t="shared" si="210"/>
        <v>198.9756351984999</v>
      </c>
      <c r="Q746" s="3">
        <f t="shared" si="211"/>
        <v>265.43041872280736</v>
      </c>
      <c r="R746" s="40">
        <f t="shared" si="212"/>
        <v>198.9756351984999</v>
      </c>
      <c r="S746" s="126">
        <f t="shared" si="213"/>
        <v>0.25036611796068142</v>
      </c>
      <c r="U746" s="89">
        <f t="shared" si="201"/>
        <v>3.4663027134215506E-2</v>
      </c>
      <c r="V746" s="159">
        <f t="shared" si="202"/>
        <v>1.5184105860113425E-2</v>
      </c>
      <c r="W746" s="160"/>
      <c r="AA746" s="126">
        <f t="shared" si="203"/>
        <v>0.33568242334445164</v>
      </c>
      <c r="AB746" s="95">
        <f t="shared" si="204"/>
        <v>0.25163891814406719</v>
      </c>
      <c r="AC746" s="130">
        <f t="shared" si="200"/>
        <v>8.404350520038445E-2</v>
      </c>
      <c r="AE746" s="3">
        <f t="shared" si="205"/>
        <v>29.23397278746183</v>
      </c>
      <c r="AF746" s="40">
        <f t="shared" si="206"/>
        <v>27.379285060255199</v>
      </c>
      <c r="AG746" s="3">
        <f t="shared" si="207"/>
        <v>1.8546877272066311</v>
      </c>
      <c r="AH746" s="94">
        <f t="shared" si="208"/>
        <v>6.3442890252743522E-2</v>
      </c>
    </row>
    <row r="747" spans="2:34" x14ac:dyDescent="0.25">
      <c r="B747" s="105" t="s">
        <v>9586</v>
      </c>
      <c r="C747" s="15">
        <v>234.1</v>
      </c>
      <c r="D747" s="15">
        <v>163.52000000000001</v>
      </c>
      <c r="E747" s="15">
        <v>87.79</v>
      </c>
      <c r="F747" s="15">
        <v>30</v>
      </c>
      <c r="G747" s="15">
        <f t="shared" si="197"/>
        <v>117.79</v>
      </c>
      <c r="H747" s="40">
        <f t="shared" si="198"/>
        <v>201.52735422269603</v>
      </c>
      <c r="I747" s="42">
        <f t="shared" si="199"/>
        <v>0.81140349721112137</v>
      </c>
      <c r="J747" s="15">
        <v>453.84</v>
      </c>
      <c r="K747" s="84">
        <f>'Datos y Cálculos'!T747</f>
        <v>-2.2099999999999937</v>
      </c>
      <c r="L747" s="40">
        <f>'Datos y Cálculos'!U747</f>
        <v>0</v>
      </c>
      <c r="M747" s="13">
        <f>'Datos y Cálculos'!V747</f>
        <v>1</v>
      </c>
      <c r="N747" s="84">
        <f t="shared" si="209"/>
        <v>252.9388526294492</v>
      </c>
      <c r="O747" s="84">
        <f t="shared" si="210"/>
        <v>0</v>
      </c>
      <c r="Q747" s="3">
        <f t="shared" si="211"/>
        <v>252.9388526294492</v>
      </c>
      <c r="R747" s="40">
        <f t="shared" si="212"/>
        <v>205.23546960410351</v>
      </c>
      <c r="S747" s="126">
        <f t="shared" si="213"/>
        <v>0.18859650278887863</v>
      </c>
      <c r="U747" s="89">
        <f t="shared" si="201"/>
        <v>3.1477207079395081E-2</v>
      </c>
      <c r="V747" s="159">
        <f t="shared" si="202"/>
        <v>1.0753380871455573E-2</v>
      </c>
      <c r="W747" s="160"/>
      <c r="AA747" s="126">
        <f t="shared" si="203"/>
        <v>0.31988468924237468</v>
      </c>
      <c r="AB747" s="95">
        <f t="shared" si="204"/>
        <v>0</v>
      </c>
      <c r="AC747" s="130">
        <f t="shared" si="200"/>
        <v>0.31988468924237468</v>
      </c>
      <c r="AE747" s="3">
        <f t="shared" si="205"/>
        <v>28.844835527013355</v>
      </c>
      <c r="AF747" s="40">
        <f t="shared" si="206"/>
        <v>27.531346032669283</v>
      </c>
      <c r="AG747" s="3">
        <f t="shared" si="207"/>
        <v>1.313489494344072</v>
      </c>
      <c r="AH747" s="94">
        <f t="shared" si="208"/>
        <v>4.5536383562110538E-2</v>
      </c>
    </row>
    <row r="748" spans="2:34" x14ac:dyDescent="0.25">
      <c r="B748" s="105" t="s">
        <v>9587</v>
      </c>
      <c r="C748" s="15">
        <v>231.3</v>
      </c>
      <c r="D748" s="15">
        <v>152.11000000000001</v>
      </c>
      <c r="E748" s="15">
        <v>83.05</v>
      </c>
      <c r="F748" s="15">
        <v>30</v>
      </c>
      <c r="G748" s="15">
        <f t="shared" si="197"/>
        <v>113.05</v>
      </c>
      <c r="H748" s="40">
        <f t="shared" si="198"/>
        <v>189.51980002100046</v>
      </c>
      <c r="I748" s="42">
        <f t="shared" si="199"/>
        <v>0.80260743195774209</v>
      </c>
      <c r="J748" s="15">
        <v>452.21</v>
      </c>
      <c r="K748" s="84">
        <f>'Datos y Cálculos'!T748</f>
        <v>-6.9500000000000028</v>
      </c>
      <c r="L748" s="40">
        <f>'Datos y Cálculos'!U748</f>
        <v>0</v>
      </c>
      <c r="M748" s="13">
        <f>'Datos y Cálculos'!V748</f>
        <v>1</v>
      </c>
      <c r="N748" s="84">
        <f t="shared" si="209"/>
        <v>237.86805991062755</v>
      </c>
      <c r="O748" s="84">
        <f t="shared" si="210"/>
        <v>0</v>
      </c>
      <c r="Q748" s="3">
        <f t="shared" si="211"/>
        <v>237.86805991062755</v>
      </c>
      <c r="R748" s="40">
        <f t="shared" si="212"/>
        <v>190.91467270963909</v>
      </c>
      <c r="S748" s="126">
        <f t="shared" si="213"/>
        <v>0.19739256804225802</v>
      </c>
      <c r="U748" s="89">
        <f t="shared" si="201"/>
        <v>2.7837957251417775E-2</v>
      </c>
      <c r="V748" s="159">
        <f t="shared" si="202"/>
        <v>9.9053384215500983E-3</v>
      </c>
      <c r="W748" s="160"/>
      <c r="AA748" s="126">
        <f t="shared" si="203"/>
        <v>0.30082507939841341</v>
      </c>
      <c r="AB748" s="95">
        <f t="shared" si="204"/>
        <v>0</v>
      </c>
      <c r="AC748" s="130">
        <f t="shared" si="200"/>
        <v>0.30082507939841341</v>
      </c>
      <c r="AE748" s="3">
        <f t="shared" si="205"/>
        <v>28.400313336877758</v>
      </c>
      <c r="AF748" s="40">
        <f t="shared" si="206"/>
        <v>27.190409390374317</v>
      </c>
      <c r="AG748" s="3">
        <f t="shared" si="207"/>
        <v>1.2099039465034416</v>
      </c>
      <c r="AH748" s="94">
        <f t="shared" si="208"/>
        <v>4.2601781612471967E-2</v>
      </c>
    </row>
    <row r="749" spans="2:34" x14ac:dyDescent="0.25">
      <c r="B749" s="105" t="s">
        <v>9588</v>
      </c>
      <c r="C749" s="15">
        <v>321.52</v>
      </c>
      <c r="D749" s="15">
        <v>212.46</v>
      </c>
      <c r="E749" s="15">
        <v>118</v>
      </c>
      <c r="F749" s="15">
        <v>30</v>
      </c>
      <c r="G749" s="15">
        <f t="shared" si="197"/>
        <v>148</v>
      </c>
      <c r="H749" s="40">
        <f t="shared" si="198"/>
        <v>258.92711638605948</v>
      </c>
      <c r="I749" s="42">
        <f t="shared" si="199"/>
        <v>0.82053978341620604</v>
      </c>
      <c r="J749" s="15">
        <v>450.03</v>
      </c>
      <c r="K749" s="84">
        <f>'Datos y Cálculos'!T749</f>
        <v>28</v>
      </c>
      <c r="L749" s="40">
        <f>'Datos y Cálculos'!U749</f>
        <v>214.29711057314796</v>
      </c>
      <c r="M749" s="13">
        <f>'Datos y Cálculos'!V749</f>
        <v>0.99142727324584767</v>
      </c>
      <c r="N749" s="84">
        <f t="shared" si="209"/>
        <v>324.98182683909783</v>
      </c>
      <c r="O749" s="84">
        <f t="shared" si="210"/>
        <v>268.96629233905651</v>
      </c>
      <c r="Q749" s="3">
        <f t="shared" si="211"/>
        <v>324.98182683909783</v>
      </c>
      <c r="R749" s="40">
        <f t="shared" si="212"/>
        <v>268.96629233905645</v>
      </c>
      <c r="S749" s="126">
        <f t="shared" si="213"/>
        <v>0.17236512898235168</v>
      </c>
      <c r="U749" s="89">
        <f t="shared" si="201"/>
        <v>5.1961688385633281E-2</v>
      </c>
      <c r="V749" s="159">
        <f t="shared" si="202"/>
        <v>1.6368998109640823E-2</v>
      </c>
      <c r="W749" s="160"/>
      <c r="AA749" s="126">
        <f t="shared" si="203"/>
        <v>0.41099542283501506</v>
      </c>
      <c r="AB749" s="95">
        <f t="shared" si="204"/>
        <v>0.34015414376690151</v>
      </c>
      <c r="AC749" s="130">
        <f t="shared" si="200"/>
        <v>7.084127906811355E-2</v>
      </c>
      <c r="AE749" s="3">
        <f t="shared" si="205"/>
        <v>31.346946380749841</v>
      </c>
      <c r="AF749" s="40">
        <f t="shared" si="206"/>
        <v>29.347528029724685</v>
      </c>
      <c r="AG749" s="3">
        <f t="shared" si="207"/>
        <v>1.999418351025156</v>
      </c>
      <c r="AH749" s="94">
        <f t="shared" si="208"/>
        <v>6.3783512650310348E-2</v>
      </c>
    </row>
    <row r="750" spans="2:34" x14ac:dyDescent="0.25">
      <c r="B750" s="105" t="s">
        <v>9589</v>
      </c>
      <c r="C750" s="15">
        <v>220.72</v>
      </c>
      <c r="D750" s="15">
        <v>156.62</v>
      </c>
      <c r="E750" s="15">
        <v>87.85</v>
      </c>
      <c r="F750" s="15">
        <v>30</v>
      </c>
      <c r="G750" s="15">
        <f t="shared" si="197"/>
        <v>117.85</v>
      </c>
      <c r="H750" s="40">
        <f t="shared" si="198"/>
        <v>196.00624199244268</v>
      </c>
      <c r="I750" s="42">
        <f t="shared" si="199"/>
        <v>0.79905618519046306</v>
      </c>
      <c r="J750" s="15">
        <v>455.46</v>
      </c>
      <c r="K750" s="84">
        <f>'Datos y Cálculos'!T750</f>
        <v>-2.1500000000000057</v>
      </c>
      <c r="L750" s="40">
        <f>'Datos y Cálculos'!U750</f>
        <v>0</v>
      </c>
      <c r="M750" s="13">
        <f>'Datos y Cálculos'!V750</f>
        <v>1</v>
      </c>
      <c r="N750" s="84">
        <f t="shared" si="209"/>
        <v>246.00925342866026</v>
      </c>
      <c r="O750" s="84">
        <f t="shared" si="210"/>
        <v>0</v>
      </c>
      <c r="Q750" s="3">
        <f t="shared" si="211"/>
        <v>246.00925342866026</v>
      </c>
      <c r="R750" s="40">
        <f t="shared" si="212"/>
        <v>196.57521556625912</v>
      </c>
      <c r="S750" s="126">
        <f t="shared" si="213"/>
        <v>0.20094381480953694</v>
      </c>
      <c r="U750" s="89">
        <f t="shared" si="201"/>
        <v>2.9776111964083182E-2</v>
      </c>
      <c r="V750" s="159">
        <f t="shared" si="202"/>
        <v>1.0764338799621931E-2</v>
      </c>
      <c r="W750" s="160"/>
      <c r="AA750" s="126">
        <f t="shared" si="203"/>
        <v>0.31112101903562328</v>
      </c>
      <c r="AB750" s="95">
        <f t="shared" si="204"/>
        <v>0</v>
      </c>
      <c r="AC750" s="130">
        <f t="shared" si="200"/>
        <v>0.31112101903562328</v>
      </c>
      <c r="AE750" s="3">
        <f t="shared" si="205"/>
        <v>28.637052450272044</v>
      </c>
      <c r="AF750" s="40">
        <f t="shared" si="206"/>
        <v>27.322224481665941</v>
      </c>
      <c r="AG750" s="3">
        <f t="shared" si="207"/>
        <v>1.3148279686061031</v>
      </c>
      <c r="AH750" s="94">
        <f t="shared" si="208"/>
        <v>4.5913523079558871E-2</v>
      </c>
    </row>
    <row r="751" spans="2:34" x14ac:dyDescent="0.25">
      <c r="B751" s="105" t="s">
        <v>9590</v>
      </c>
      <c r="C751" s="15">
        <v>306.42</v>
      </c>
      <c r="D751" s="15">
        <v>211.95</v>
      </c>
      <c r="E751" s="15">
        <v>125.23</v>
      </c>
      <c r="F751" s="15">
        <v>30</v>
      </c>
      <c r="G751" s="15">
        <f t="shared" si="197"/>
        <v>155.23000000000002</v>
      </c>
      <c r="H751" s="40">
        <f t="shared" si="198"/>
        <v>262.7149698818094</v>
      </c>
      <c r="I751" s="42">
        <f t="shared" si="199"/>
        <v>0.80676788268042876</v>
      </c>
      <c r="J751" s="15">
        <v>452.2</v>
      </c>
      <c r="K751" s="84">
        <f>'Datos y Cálculos'!T751</f>
        <v>35.230000000000018</v>
      </c>
      <c r="L751" s="40">
        <f>'Datos y Cálculos'!U751</f>
        <v>214.85798891360776</v>
      </c>
      <c r="M751" s="13">
        <f>'Datos y Cálculos'!V751</f>
        <v>0.98646553042634577</v>
      </c>
      <c r="N751" s="84">
        <f t="shared" si="209"/>
        <v>329.73599691610235</v>
      </c>
      <c r="O751" s="84">
        <f t="shared" si="210"/>
        <v>269.67025594959364</v>
      </c>
      <c r="Q751" s="3">
        <f t="shared" si="211"/>
        <v>329.73599691610241</v>
      </c>
      <c r="R751" s="40">
        <f t="shared" si="212"/>
        <v>269.67025594959364</v>
      </c>
      <c r="S751" s="126">
        <f t="shared" si="213"/>
        <v>0.18216312907380816</v>
      </c>
      <c r="U751" s="89">
        <f t="shared" si="201"/>
        <v>5.3493107209829874E-2</v>
      </c>
      <c r="V751" s="159">
        <f t="shared" si="202"/>
        <v>1.7713860113421572E-2</v>
      </c>
      <c r="W751" s="160"/>
      <c r="AA751" s="126">
        <f t="shared" si="203"/>
        <v>0.41700788870128475</v>
      </c>
      <c r="AB751" s="95">
        <f t="shared" si="204"/>
        <v>0.34104442684699643</v>
      </c>
      <c r="AC751" s="130">
        <f t="shared" si="200"/>
        <v>7.5963461854288317E-2</v>
      </c>
      <c r="AE751" s="3">
        <f t="shared" si="205"/>
        <v>31.534004066241341</v>
      </c>
      <c r="AF751" s="40">
        <f t="shared" si="206"/>
        <v>29.370315321148997</v>
      </c>
      <c r="AG751" s="3">
        <f t="shared" si="207"/>
        <v>2.1636887450923439</v>
      </c>
      <c r="AH751" s="94">
        <f t="shared" si="208"/>
        <v>6.8614462678042054E-2</v>
      </c>
    </row>
    <row r="752" spans="2:34" x14ac:dyDescent="0.25">
      <c r="B752" s="105" t="s">
        <v>9591</v>
      </c>
      <c r="C752" s="15">
        <v>283.74</v>
      </c>
      <c r="D752" s="15">
        <v>194.94</v>
      </c>
      <c r="E752" s="15">
        <v>123.14</v>
      </c>
      <c r="F752" s="15">
        <v>30</v>
      </c>
      <c r="G752" s="15">
        <f t="shared" si="197"/>
        <v>153.13999999999999</v>
      </c>
      <c r="H752" s="40">
        <f t="shared" si="198"/>
        <v>247.89809035166044</v>
      </c>
      <c r="I752" s="42">
        <f t="shared" si="199"/>
        <v>0.78637152760420315</v>
      </c>
      <c r="J752" s="15">
        <v>456.54</v>
      </c>
      <c r="K752" s="84">
        <f>'Datos y Cálculos'!T752</f>
        <v>33.139999999999986</v>
      </c>
      <c r="L752" s="40">
        <f>'Datos y Cálculos'!U752</f>
        <v>197.73685341888091</v>
      </c>
      <c r="M752" s="13">
        <f>'Datos y Cálculos'!V752</f>
        <v>0.98585567955328934</v>
      </c>
      <c r="N752" s="84">
        <f t="shared" si="209"/>
        <v>311.1391939046203</v>
      </c>
      <c r="O752" s="84">
        <f t="shared" si="210"/>
        <v>248.18135989152276</v>
      </c>
      <c r="Q752" s="3">
        <f t="shared" si="211"/>
        <v>311.1391939046203</v>
      </c>
      <c r="R752" s="40">
        <f t="shared" si="212"/>
        <v>248.18135989152276</v>
      </c>
      <c r="S752" s="126">
        <f t="shared" si="213"/>
        <v>0.20234620146376436</v>
      </c>
      <c r="U752" s="89">
        <f t="shared" si="201"/>
        <v>4.7629338207939506E-2</v>
      </c>
      <c r="V752" s="159">
        <f t="shared" si="202"/>
        <v>1.732509640831759E-2</v>
      </c>
      <c r="W752" s="160"/>
      <c r="AA752" s="126">
        <f t="shared" si="203"/>
        <v>0.39348903230422294</v>
      </c>
      <c r="AB752" s="95">
        <f t="shared" si="204"/>
        <v>0.31386802129981095</v>
      </c>
      <c r="AC752" s="130">
        <f t="shared" si="200"/>
        <v>7.962101100441199E-2</v>
      </c>
      <c r="AE752" s="3">
        <f t="shared" si="205"/>
        <v>30.817764301900056</v>
      </c>
      <c r="AF752" s="40">
        <f t="shared" si="206"/>
        <v>28.701561742644564</v>
      </c>
      <c r="AG752" s="3">
        <f t="shared" si="207"/>
        <v>2.1162025592554912</v>
      </c>
      <c r="AH752" s="94">
        <f t="shared" si="208"/>
        <v>6.8668269979760277E-2</v>
      </c>
    </row>
    <row r="753" spans="2:34" x14ac:dyDescent="0.25">
      <c r="B753" s="105" t="s">
        <v>9592</v>
      </c>
      <c r="C753" s="15">
        <v>264.54000000000002</v>
      </c>
      <c r="D753" s="15">
        <v>182.07</v>
      </c>
      <c r="E753" s="15">
        <v>113.84</v>
      </c>
      <c r="F753" s="15">
        <v>30</v>
      </c>
      <c r="G753" s="15">
        <f t="shared" si="197"/>
        <v>143.84</v>
      </c>
      <c r="H753" s="40">
        <f t="shared" si="198"/>
        <v>232.03325300482257</v>
      </c>
      <c r="I753" s="42">
        <f t="shared" si="199"/>
        <v>0.7846720142143413</v>
      </c>
      <c r="J753" s="15">
        <v>456.36</v>
      </c>
      <c r="K753" s="84">
        <f>'Datos y Cálculos'!T753</f>
        <v>23.840000000000003</v>
      </c>
      <c r="L753" s="40">
        <f>'Datos y Cálculos'!U753</f>
        <v>183.62415554605008</v>
      </c>
      <c r="M753" s="13">
        <f>'Datos y Cálculos'!V753</f>
        <v>0.99153621405948233</v>
      </c>
      <c r="N753" s="84">
        <f t="shared" si="209"/>
        <v>291.22708931147577</v>
      </c>
      <c r="O753" s="84">
        <f t="shared" si="210"/>
        <v>230.46838181354289</v>
      </c>
      <c r="Q753" s="3">
        <f t="shared" si="211"/>
        <v>291.22708931147577</v>
      </c>
      <c r="R753" s="40">
        <f t="shared" si="212"/>
        <v>230.46838181354289</v>
      </c>
      <c r="S753" s="126">
        <f t="shared" si="213"/>
        <v>0.20862999950169359</v>
      </c>
      <c r="U753" s="89">
        <f t="shared" si="201"/>
        <v>4.1728103034026472E-2</v>
      </c>
      <c r="V753" s="159">
        <f t="shared" si="202"/>
        <v>1.5595190926276006E-2</v>
      </c>
      <c r="W753" s="160"/>
      <c r="AA753" s="126">
        <f t="shared" si="203"/>
        <v>0.36830675080130565</v>
      </c>
      <c r="AB753" s="95">
        <f t="shared" si="204"/>
        <v>0.29146691356515886</v>
      </c>
      <c r="AC753" s="130">
        <f t="shared" si="200"/>
        <v>7.6839837236146791E-2</v>
      </c>
      <c r="AE753" s="3">
        <f t="shared" si="205"/>
        <v>30.096948170002058</v>
      </c>
      <c r="AF753" s="40">
        <f t="shared" si="206"/>
        <v>28.192047777389</v>
      </c>
      <c r="AG753" s="3">
        <f t="shared" si="207"/>
        <v>1.9049003926130581</v>
      </c>
      <c r="AH753" s="94">
        <f t="shared" si="208"/>
        <v>6.3292144500939562E-2</v>
      </c>
    </row>
    <row r="754" spans="2:34" x14ac:dyDescent="0.25">
      <c r="B754" s="105" t="s">
        <v>9593</v>
      </c>
      <c r="C754" s="15">
        <v>262.99</v>
      </c>
      <c r="D754" s="15">
        <v>163.28</v>
      </c>
      <c r="E754" s="15">
        <v>110.24</v>
      </c>
      <c r="F754" s="15">
        <v>30</v>
      </c>
      <c r="G754" s="15">
        <f t="shared" si="197"/>
        <v>140.24</v>
      </c>
      <c r="H754" s="40">
        <f t="shared" si="198"/>
        <v>215.23850956555148</v>
      </c>
      <c r="I754" s="42">
        <f t="shared" si="199"/>
        <v>0.75860030962662206</v>
      </c>
      <c r="J754" s="15">
        <v>456.45</v>
      </c>
      <c r="K754" s="84">
        <f>'Datos y Cálculos'!T754</f>
        <v>20.240000000000009</v>
      </c>
      <c r="L754" s="40">
        <f>'Datos y Cálculos'!U754</f>
        <v>164.52968121284377</v>
      </c>
      <c r="M754" s="13">
        <f>'Datos y Cálculos'!V754</f>
        <v>0.99240452419507752</v>
      </c>
      <c r="N754" s="84">
        <f t="shared" si="209"/>
        <v>270.14785095140218</v>
      </c>
      <c r="O754" s="84">
        <f t="shared" si="210"/>
        <v>206.50272986504058</v>
      </c>
      <c r="Q754" s="3">
        <f t="shared" si="211"/>
        <v>270.14785095140218</v>
      </c>
      <c r="R754" s="40">
        <f t="shared" si="212"/>
        <v>206.50272986504058</v>
      </c>
      <c r="S754" s="126">
        <f t="shared" si="213"/>
        <v>0.23559366051670327</v>
      </c>
      <c r="U754" s="89">
        <f t="shared" si="201"/>
        <v>3.5906091795841213E-2</v>
      </c>
      <c r="V754" s="159">
        <f t="shared" si="202"/>
        <v>1.4925550094517964E-2</v>
      </c>
      <c r="W754" s="160"/>
      <c r="AA754" s="126">
        <f t="shared" si="203"/>
        <v>0.34164842788182775</v>
      </c>
      <c r="AB754" s="95">
        <f t="shared" si="204"/>
        <v>0.26115822414737105</v>
      </c>
      <c r="AC754" s="130">
        <f t="shared" si="200"/>
        <v>8.04902037344567E-2</v>
      </c>
      <c r="AE754" s="3">
        <f t="shared" si="205"/>
        <v>29.385808976782513</v>
      </c>
      <c r="AF754" s="40">
        <f t="shared" si="206"/>
        <v>27.562702971256847</v>
      </c>
      <c r="AG754" s="3">
        <f t="shared" si="207"/>
        <v>1.8231060055256663</v>
      </c>
      <c r="AH754" s="94">
        <f t="shared" si="208"/>
        <v>6.204035447743117E-2</v>
      </c>
    </row>
    <row r="755" spans="2:34" x14ac:dyDescent="0.25">
      <c r="B755" s="105" t="s">
        <v>9594</v>
      </c>
      <c r="C755" s="15">
        <v>273.33999999999997</v>
      </c>
      <c r="D755" s="15">
        <v>189.42</v>
      </c>
      <c r="E755" s="15">
        <v>110.37</v>
      </c>
      <c r="F755" s="15">
        <v>30</v>
      </c>
      <c r="G755" s="15">
        <f t="shared" si="197"/>
        <v>140.37</v>
      </c>
      <c r="H755" s="40">
        <f t="shared" si="198"/>
        <v>235.76189959363663</v>
      </c>
      <c r="I755" s="42">
        <f t="shared" si="199"/>
        <v>0.80343770696829153</v>
      </c>
      <c r="J755" s="15">
        <v>455.93</v>
      </c>
      <c r="K755" s="84">
        <f>'Datos y Cálculos'!T755</f>
        <v>20.370000000000005</v>
      </c>
      <c r="L755" s="40">
        <f>'Datos y Cálculos'!U755</f>
        <v>190.51213425921196</v>
      </c>
      <c r="M755" s="13">
        <f>'Datos y Cálculos'!V755</f>
        <v>0.99426737691297917</v>
      </c>
      <c r="N755" s="84">
        <f t="shared" si="209"/>
        <v>295.90694825009484</v>
      </c>
      <c r="O755" s="84">
        <f t="shared" si="210"/>
        <v>239.11354782270905</v>
      </c>
      <c r="Q755" s="3">
        <f t="shared" si="211"/>
        <v>295.90694825009484</v>
      </c>
      <c r="R755" s="40">
        <f t="shared" si="212"/>
        <v>239.11354782270902</v>
      </c>
      <c r="S755" s="126">
        <f t="shared" si="213"/>
        <v>0.19192993190340746</v>
      </c>
      <c r="U755" s="89">
        <f t="shared" si="201"/>
        <v>4.3079973635160682E-2</v>
      </c>
      <c r="V755" s="159">
        <f t="shared" si="202"/>
        <v>1.4949731568998106E-2</v>
      </c>
      <c r="W755" s="160"/>
      <c r="AA755" s="126">
        <f t="shared" si="203"/>
        <v>0.37422523745021685</v>
      </c>
      <c r="AB755" s="95">
        <f t="shared" si="204"/>
        <v>0.30240021310986026</v>
      </c>
      <c r="AC755" s="130">
        <f t="shared" si="200"/>
        <v>7.1825024340356591E-2</v>
      </c>
      <c r="AE755" s="3">
        <f t="shared" si="205"/>
        <v>30.262074640786317</v>
      </c>
      <c r="AF755" s="40">
        <f t="shared" si="206"/>
        <v>28.436014949060272</v>
      </c>
      <c r="AG755" s="3">
        <f t="shared" si="207"/>
        <v>1.8260596917260443</v>
      </c>
      <c r="AH755" s="94">
        <f t="shared" si="208"/>
        <v>6.0341523619961479E-2</v>
      </c>
    </row>
    <row r="756" spans="2:34" x14ac:dyDescent="0.25">
      <c r="B756" s="105" t="s">
        <v>9595</v>
      </c>
      <c r="C756" s="15">
        <v>282.26</v>
      </c>
      <c r="D756" s="15">
        <v>194.58</v>
      </c>
      <c r="E756" s="15">
        <v>115.36</v>
      </c>
      <c r="F756" s="15">
        <v>30</v>
      </c>
      <c r="G756" s="15">
        <f t="shared" si="197"/>
        <v>145.36000000000001</v>
      </c>
      <c r="H756" s="40">
        <f t="shared" si="198"/>
        <v>242.88043560567002</v>
      </c>
      <c r="I756" s="42">
        <f t="shared" si="199"/>
        <v>0.80113492679958598</v>
      </c>
      <c r="J756" s="15">
        <v>452.92</v>
      </c>
      <c r="K756" s="84">
        <f>'Datos y Cálculos'!T756</f>
        <v>25.360000000000014</v>
      </c>
      <c r="L756" s="40">
        <f>'Datos y Cálculos'!U756</f>
        <v>196.225650718758</v>
      </c>
      <c r="M756" s="13">
        <f>'Datos y Cálculos'!V756</f>
        <v>0.99161347809152312</v>
      </c>
      <c r="N756" s="84">
        <f t="shared" si="209"/>
        <v>304.84148886484166</v>
      </c>
      <c r="O756" s="84">
        <f t="shared" si="210"/>
        <v>246.28463535735744</v>
      </c>
      <c r="Q756" s="3">
        <f t="shared" si="211"/>
        <v>304.84148886484166</v>
      </c>
      <c r="R756" s="40">
        <f t="shared" si="212"/>
        <v>246.28463535735744</v>
      </c>
      <c r="S756" s="126">
        <f t="shared" si="213"/>
        <v>0.19208951421125853</v>
      </c>
      <c r="U756" s="89">
        <f t="shared" si="201"/>
        <v>4.572074000000001E-2</v>
      </c>
      <c r="V756" s="159">
        <f t="shared" si="202"/>
        <v>1.5877928166351609E-2</v>
      </c>
      <c r="W756" s="160"/>
      <c r="AA756" s="126">
        <f t="shared" si="203"/>
        <v>0.38552450096138097</v>
      </c>
      <c r="AB756" s="95">
        <f t="shared" si="204"/>
        <v>0.31146928685517145</v>
      </c>
      <c r="AC756" s="130">
        <f t="shared" si="200"/>
        <v>7.4055214106209521E-2</v>
      </c>
      <c r="AE756" s="3">
        <f t="shared" si="205"/>
        <v>30.584635416666671</v>
      </c>
      <c r="AF756" s="40">
        <f t="shared" si="206"/>
        <v>28.645199616172267</v>
      </c>
      <c r="AG756" s="3">
        <f t="shared" si="207"/>
        <v>1.9394358004944046</v>
      </c>
      <c r="AH756" s="94">
        <f t="shared" si="208"/>
        <v>6.3412094800957997E-2</v>
      </c>
    </row>
    <row r="757" spans="2:34" x14ac:dyDescent="0.25">
      <c r="B757" s="105" t="s">
        <v>9596</v>
      </c>
      <c r="C757" s="15">
        <v>282.61</v>
      </c>
      <c r="D757" s="15">
        <v>195.67</v>
      </c>
      <c r="E757" s="15">
        <v>117.8</v>
      </c>
      <c r="F757" s="15">
        <v>30</v>
      </c>
      <c r="G757" s="15">
        <f t="shared" si="197"/>
        <v>147.80000000000001</v>
      </c>
      <c r="H757" s="40">
        <f t="shared" si="198"/>
        <v>245.21743188444006</v>
      </c>
      <c r="I757" s="42">
        <f t="shared" si="199"/>
        <v>0.79794490341212954</v>
      </c>
      <c r="J757" s="15">
        <v>457.26</v>
      </c>
      <c r="K757" s="84">
        <f>'Datos y Cálculos'!T757</f>
        <v>27.800000000000011</v>
      </c>
      <c r="L757" s="40">
        <f>'Datos y Cálculos'!U757</f>
        <v>197.63498905811187</v>
      </c>
      <c r="M757" s="13">
        <f>'Datos y Cálculos'!V757</f>
        <v>0.9900574839127595</v>
      </c>
      <c r="N757" s="84">
        <f t="shared" si="209"/>
        <v>307.77467458363088</v>
      </c>
      <c r="O757" s="84">
        <f t="shared" si="210"/>
        <v>248.05350898693399</v>
      </c>
      <c r="Q757" s="3">
        <f t="shared" si="211"/>
        <v>307.77467458363088</v>
      </c>
      <c r="R757" s="40">
        <f t="shared" si="212"/>
        <v>248.05350898693399</v>
      </c>
      <c r="S757" s="126">
        <f t="shared" si="213"/>
        <v>0.19404184466278751</v>
      </c>
      <c r="U757" s="89">
        <f t="shared" si="201"/>
        <v>4.660482315500946E-2</v>
      </c>
      <c r="V757" s="159">
        <f t="shared" si="202"/>
        <v>1.6331795841209838E-2</v>
      </c>
      <c r="W757" s="160"/>
      <c r="AA757" s="126">
        <f t="shared" si="203"/>
        <v>0.38923401886419057</v>
      </c>
      <c r="AB757" s="95">
        <f t="shared" si="204"/>
        <v>0.31370633183827279</v>
      </c>
      <c r="AC757" s="130">
        <f t="shared" si="200"/>
        <v>7.5527687025917778E-2</v>
      </c>
      <c r="AE757" s="3">
        <f t="shared" si="205"/>
        <v>30.69262321604927</v>
      </c>
      <c r="AF757" s="40">
        <f t="shared" si="206"/>
        <v>28.69774899764008</v>
      </c>
      <c r="AG757" s="3">
        <f t="shared" si="207"/>
        <v>1.9948742184091905</v>
      </c>
      <c r="AH757" s="94">
        <f t="shared" si="208"/>
        <v>6.4995233687489606E-2</v>
      </c>
    </row>
    <row r="758" spans="2:34" x14ac:dyDescent="0.25">
      <c r="B758" s="105" t="s">
        <v>9597</v>
      </c>
      <c r="C758" s="15">
        <v>223.04</v>
      </c>
      <c r="D758" s="15">
        <v>152.47</v>
      </c>
      <c r="E758" s="15">
        <v>94.92</v>
      </c>
      <c r="F758" s="15">
        <v>30</v>
      </c>
      <c r="G758" s="15">
        <f t="shared" si="197"/>
        <v>124.92</v>
      </c>
      <c r="H758" s="40">
        <f t="shared" si="198"/>
        <v>197.10937902596112</v>
      </c>
      <c r="I758" s="42">
        <f t="shared" si="199"/>
        <v>0.77352990889346929</v>
      </c>
      <c r="J758" s="15">
        <v>461.61</v>
      </c>
      <c r="K758" s="84">
        <f>'Datos y Cálculos'!T758</f>
        <v>4.9200000000000017</v>
      </c>
      <c r="L758" s="40">
        <f>'Datos y Cálculos'!U758</f>
        <v>152.54936020842567</v>
      </c>
      <c r="M758" s="13">
        <f>'Datos y Cálculos'!V758</f>
        <v>0.99947977357415829</v>
      </c>
      <c r="N758" s="84">
        <f t="shared" si="209"/>
        <v>247.3938109574753</v>
      </c>
      <c r="O758" s="84">
        <f t="shared" si="210"/>
        <v>191.46611778486903</v>
      </c>
      <c r="Q758" s="3">
        <f t="shared" si="211"/>
        <v>247.39381095747527</v>
      </c>
      <c r="R758" s="40">
        <f t="shared" si="212"/>
        <v>191.46611778486903</v>
      </c>
      <c r="S758" s="126">
        <f t="shared" si="213"/>
        <v>0.22606747095310198</v>
      </c>
      <c r="U758" s="89">
        <f t="shared" si="201"/>
        <v>3.0112219268431006E-2</v>
      </c>
      <c r="V758" s="159">
        <f t="shared" si="202"/>
        <v>1.207585633270321E-2</v>
      </c>
      <c r="W758" s="160"/>
      <c r="AA758" s="126">
        <f t="shared" si="203"/>
        <v>0.31287203019993826</v>
      </c>
      <c r="AB758" s="95">
        <f t="shared" si="204"/>
        <v>0.24214184160067567</v>
      </c>
      <c r="AC758" s="130">
        <f t="shared" si="200"/>
        <v>7.0730188599262583E-2</v>
      </c>
      <c r="AE758" s="3">
        <f t="shared" si="205"/>
        <v>28.678106832936479</v>
      </c>
      <c r="AF758" s="40">
        <f t="shared" si="206"/>
        <v>27.20308138579383</v>
      </c>
      <c r="AG758" s="3">
        <f t="shared" si="207"/>
        <v>1.4750254471426487</v>
      </c>
      <c r="AH758" s="94">
        <f t="shared" si="208"/>
        <v>5.143385007020751E-2</v>
      </c>
    </row>
    <row r="759" spans="2:34" x14ac:dyDescent="0.25">
      <c r="B759" s="105" t="s">
        <v>9598</v>
      </c>
      <c r="C759" s="15">
        <v>220.21</v>
      </c>
      <c r="D759" s="15">
        <v>148.94</v>
      </c>
      <c r="E759" s="15">
        <v>86.28</v>
      </c>
      <c r="F759" s="15">
        <v>30</v>
      </c>
      <c r="G759" s="15">
        <f t="shared" si="197"/>
        <v>116.28</v>
      </c>
      <c r="H759" s="40">
        <f t="shared" si="198"/>
        <v>188.95544977586647</v>
      </c>
      <c r="I759" s="42">
        <f t="shared" si="199"/>
        <v>0.78822812560668853</v>
      </c>
      <c r="J759" s="15">
        <v>460.8</v>
      </c>
      <c r="K759" s="84">
        <f>'Datos y Cálculos'!T759</f>
        <v>-3.7199999999999989</v>
      </c>
      <c r="L759" s="40">
        <f>'Datos y Cálculos'!U759</f>
        <v>0</v>
      </c>
      <c r="M759" s="13">
        <f>'Datos y Cálculos'!V759</f>
        <v>1</v>
      </c>
      <c r="N759" s="84">
        <f t="shared" si="209"/>
        <v>237.15973868031156</v>
      </c>
      <c r="O759" s="84">
        <f t="shared" si="210"/>
        <v>0</v>
      </c>
      <c r="Q759" s="3">
        <f t="shared" si="211"/>
        <v>237.15973868031156</v>
      </c>
      <c r="R759" s="40">
        <f t="shared" si="212"/>
        <v>186.93597628935404</v>
      </c>
      <c r="S759" s="126">
        <f t="shared" si="213"/>
        <v>0.21177187439331147</v>
      </c>
      <c r="U759" s="89">
        <f t="shared" si="201"/>
        <v>2.7672412892249528E-2</v>
      </c>
      <c r="V759" s="159">
        <f t="shared" si="202"/>
        <v>1.0479443750472588E-2</v>
      </c>
      <c r="W759" s="160"/>
      <c r="AA759" s="126">
        <f t="shared" si="203"/>
        <v>0.29992928535851821</v>
      </c>
      <c r="AB759" s="95">
        <f t="shared" si="204"/>
        <v>0</v>
      </c>
      <c r="AC759" s="130">
        <f t="shared" si="200"/>
        <v>0.29992928535851821</v>
      </c>
      <c r="AE759" s="3">
        <f t="shared" si="205"/>
        <v>28.380092647290486</v>
      </c>
      <c r="AF759" s="40">
        <f t="shared" si="206"/>
        <v>27.100063655724394</v>
      </c>
      <c r="AG759" s="3">
        <f t="shared" si="207"/>
        <v>1.2800289915660912</v>
      </c>
      <c r="AH759" s="94">
        <f t="shared" si="208"/>
        <v>4.5103058946084795E-2</v>
      </c>
    </row>
    <row r="760" spans="2:34" x14ac:dyDescent="0.25">
      <c r="B760" s="105" t="s">
        <v>9599</v>
      </c>
      <c r="C760" s="15">
        <v>258</v>
      </c>
      <c r="D760" s="15">
        <v>158.87</v>
      </c>
      <c r="E760" s="15">
        <v>92.03</v>
      </c>
      <c r="F760" s="15">
        <v>30</v>
      </c>
      <c r="G760" s="15">
        <f t="shared" si="197"/>
        <v>122.03</v>
      </c>
      <c r="H760" s="40">
        <f t="shared" si="198"/>
        <v>200.32722680654271</v>
      </c>
      <c r="I760" s="42">
        <f t="shared" si="199"/>
        <v>0.79305245988066209</v>
      </c>
      <c r="J760" s="15">
        <v>459.98</v>
      </c>
      <c r="K760" s="84">
        <f>'Datos y Cálculos'!T760</f>
        <v>2.0300000000000011</v>
      </c>
      <c r="L760" s="40">
        <f>'Datos y Cálculos'!U760</f>
        <v>158.88296887961278</v>
      </c>
      <c r="M760" s="13">
        <f>'Datos y Cálculos'!V760</f>
        <v>0.99991837463949584</v>
      </c>
      <c r="N760" s="84">
        <f t="shared" si="209"/>
        <v>251.43256157123622</v>
      </c>
      <c r="O760" s="84">
        <f t="shared" si="210"/>
        <v>199.41548880932908</v>
      </c>
      <c r="Q760" s="3">
        <f t="shared" si="211"/>
        <v>251.43256157123619</v>
      </c>
      <c r="R760" s="40">
        <f t="shared" si="212"/>
        <v>199.41548880932908</v>
      </c>
      <c r="S760" s="126">
        <f t="shared" si="213"/>
        <v>0.20688280164209982</v>
      </c>
      <c r="U760" s="89">
        <f t="shared" si="201"/>
        <v>3.1103419844990553E-2</v>
      </c>
      <c r="V760" s="159">
        <f t="shared" si="202"/>
        <v>1.1538283553875239E-2</v>
      </c>
      <c r="W760" s="160"/>
      <c r="AA760" s="126">
        <f t="shared" si="203"/>
        <v>0.31797972508975031</v>
      </c>
      <c r="AB760" s="95">
        <f t="shared" si="204"/>
        <v>0.25219518869779806</v>
      </c>
      <c r="AC760" s="130">
        <f t="shared" si="200"/>
        <v>6.5784536391952253E-2</v>
      </c>
      <c r="AE760" s="3">
        <f t="shared" si="205"/>
        <v>28.799178666963549</v>
      </c>
      <c r="AF760" s="40">
        <f t="shared" si="206"/>
        <v>27.389815936121614</v>
      </c>
      <c r="AG760" s="3">
        <f t="shared" si="207"/>
        <v>1.4093627308419343</v>
      </c>
      <c r="AH760" s="94">
        <f t="shared" si="208"/>
        <v>4.893760155940341E-2</v>
      </c>
    </row>
    <row r="761" spans="2:34" x14ac:dyDescent="0.25">
      <c r="B761" s="105" t="s">
        <v>9600</v>
      </c>
      <c r="C761" s="15">
        <v>235.54</v>
      </c>
      <c r="D761" s="15">
        <v>164.92</v>
      </c>
      <c r="E761" s="15">
        <v>99.76</v>
      </c>
      <c r="F761" s="15">
        <v>30</v>
      </c>
      <c r="G761" s="15">
        <f t="shared" si="197"/>
        <v>129.76</v>
      </c>
      <c r="H761" s="40">
        <f t="shared" si="198"/>
        <v>209.84819274894886</v>
      </c>
      <c r="I761" s="42">
        <f t="shared" si="199"/>
        <v>0.78590145494987151</v>
      </c>
      <c r="J761" s="15">
        <v>458.24</v>
      </c>
      <c r="K761" s="84">
        <f>'Datos y Cálculos'!T761</f>
        <v>9.7599999999999909</v>
      </c>
      <c r="L761" s="40">
        <f>'Datos y Cálculos'!U761</f>
        <v>165.20854699439735</v>
      </c>
      <c r="M761" s="13">
        <f>'Datos y Cálculos'!V761</f>
        <v>0.99825343785387111</v>
      </c>
      <c r="N761" s="84">
        <f t="shared" si="209"/>
        <v>263.3824142881785</v>
      </c>
      <c r="O761" s="84">
        <f t="shared" si="210"/>
        <v>207.35478060791795</v>
      </c>
      <c r="Q761" s="3">
        <f t="shared" si="211"/>
        <v>263.3824142881785</v>
      </c>
      <c r="R761" s="40">
        <f t="shared" si="212"/>
        <v>207.35478060791795</v>
      </c>
      <c r="S761" s="126">
        <f t="shared" si="213"/>
        <v>0.21272351774768916</v>
      </c>
      <c r="U761" s="89">
        <f t="shared" si="201"/>
        <v>3.4130185708884687E-2</v>
      </c>
      <c r="V761" s="159">
        <f t="shared" si="202"/>
        <v>1.2976151228733456E-2</v>
      </c>
      <c r="W761" s="160"/>
      <c r="AA761" s="126">
        <f t="shared" si="203"/>
        <v>0.33309236944277598</v>
      </c>
      <c r="AB761" s="95">
        <f t="shared" si="204"/>
        <v>0.26223578887999582</v>
      </c>
      <c r="AC761" s="130">
        <f t="shared" si="200"/>
        <v>7.0856580562780158E-2</v>
      </c>
      <c r="AE761" s="3">
        <f t="shared" si="205"/>
        <v>29.168887990160439</v>
      </c>
      <c r="AF761" s="40">
        <f t="shared" si="206"/>
        <v>27.583894533711405</v>
      </c>
      <c r="AG761" s="3">
        <f t="shared" si="207"/>
        <v>1.584993456449034</v>
      </c>
      <c r="AH761" s="94">
        <f t="shared" si="208"/>
        <v>5.4338494391136916E-2</v>
      </c>
    </row>
    <row r="762" spans="2:34" x14ac:dyDescent="0.25">
      <c r="B762" s="105" t="s">
        <v>9601</v>
      </c>
      <c r="C762" s="15">
        <v>443.04</v>
      </c>
      <c r="D762" s="15">
        <v>222.69</v>
      </c>
      <c r="E762" s="15">
        <v>139.91</v>
      </c>
      <c r="F762" s="15">
        <v>30</v>
      </c>
      <c r="G762" s="15">
        <f t="shared" si="197"/>
        <v>169.91</v>
      </c>
      <c r="H762" s="40">
        <f t="shared" si="198"/>
        <v>280.10755827003311</v>
      </c>
      <c r="I762" s="42">
        <f t="shared" si="199"/>
        <v>0.79501603375271779</v>
      </c>
      <c r="J762" s="15">
        <v>451.57</v>
      </c>
      <c r="K762" s="84">
        <f>'Datos y Cálculos'!T762</f>
        <v>49.91</v>
      </c>
      <c r="L762" s="40">
        <f>'Datos y Cálculos'!U762</f>
        <v>228.21446974282765</v>
      </c>
      <c r="M762" s="13">
        <f>'Datos y Cálculos'!V762</f>
        <v>0.97579264036564761</v>
      </c>
      <c r="N762" s="84">
        <f t="shared" si="209"/>
        <v>351.56559602011396</v>
      </c>
      <c r="O762" s="84">
        <f t="shared" si="210"/>
        <v>286.43409899780272</v>
      </c>
      <c r="Q762" s="3">
        <f t="shared" si="211"/>
        <v>351.5655960201139</v>
      </c>
      <c r="R762" s="40">
        <f t="shared" si="212"/>
        <v>286.43409899780278</v>
      </c>
      <c r="S762" s="126">
        <f t="shared" si="213"/>
        <v>0.1852612933678095</v>
      </c>
      <c r="U762" s="89">
        <f t="shared" si="201"/>
        <v>6.0810397206049152E-2</v>
      </c>
      <c r="V762" s="159">
        <f t="shared" si="202"/>
        <v>2.0444506616257078E-2</v>
      </c>
      <c r="W762" s="160"/>
      <c r="AA762" s="126">
        <f t="shared" si="203"/>
        <v>0.4446151718571954</v>
      </c>
      <c r="AB762" s="95">
        <f t="shared" si="204"/>
        <v>0.36224519006798039</v>
      </c>
      <c r="AC762" s="130">
        <f t="shared" si="200"/>
        <v>8.2369981789215008E-2</v>
      </c>
      <c r="AE762" s="3">
        <f t="shared" si="205"/>
        <v>32.427786556789542</v>
      </c>
      <c r="AF762" s="40">
        <f t="shared" si="206"/>
        <v>29.930558477685281</v>
      </c>
      <c r="AG762" s="3">
        <f t="shared" si="207"/>
        <v>2.4972280791042607</v>
      </c>
      <c r="AH762" s="94">
        <f t="shared" si="208"/>
        <v>7.7008897129964837E-2</v>
      </c>
    </row>
    <row r="763" spans="2:34" x14ac:dyDescent="0.25">
      <c r="B763" s="105" t="s">
        <v>9602</v>
      </c>
      <c r="C763" s="15">
        <v>317.57</v>
      </c>
      <c r="D763" s="15">
        <v>219.17</v>
      </c>
      <c r="E763" s="15">
        <v>131.28</v>
      </c>
      <c r="F763" s="15">
        <v>30</v>
      </c>
      <c r="G763" s="15">
        <f t="shared" si="197"/>
        <v>161.28</v>
      </c>
      <c r="H763" s="40">
        <f t="shared" si="198"/>
        <v>272.11528310625994</v>
      </c>
      <c r="I763" s="42">
        <f t="shared" si="199"/>
        <v>0.80543068914808058</v>
      </c>
      <c r="J763" s="15">
        <v>453.53</v>
      </c>
      <c r="K763" s="84">
        <f>'Datos y Cálculos'!T763</f>
        <v>41.28</v>
      </c>
      <c r="L763" s="40">
        <f>'Datos y Cálculos'!U763</f>
        <v>223.02360256259874</v>
      </c>
      <c r="M763" s="13">
        <f>'Datos y Cálculos'!V763</f>
        <v>0.98272109983732725</v>
      </c>
      <c r="N763" s="84">
        <f t="shared" si="209"/>
        <v>341.53441728697914</v>
      </c>
      <c r="O763" s="84">
        <f t="shared" si="210"/>
        <v>279.91899342425324</v>
      </c>
      <c r="Q763" s="3">
        <f t="shared" si="211"/>
        <v>341.53441728697914</v>
      </c>
      <c r="R763" s="40">
        <f t="shared" si="212"/>
        <v>279.91899342425324</v>
      </c>
      <c r="S763" s="126">
        <f t="shared" si="213"/>
        <v>0.18040765657580171</v>
      </c>
      <c r="U763" s="89">
        <f t="shared" si="201"/>
        <v>5.7389713030245745E-2</v>
      </c>
      <c r="V763" s="159">
        <f t="shared" si="202"/>
        <v>1.8839228733459355E-2</v>
      </c>
      <c r="W763" s="160"/>
      <c r="AA763" s="126">
        <f t="shared" si="203"/>
        <v>0.43192902080358719</v>
      </c>
      <c r="AB763" s="95">
        <f t="shared" si="204"/>
        <v>0.35400571835333133</v>
      </c>
      <c r="AC763" s="130">
        <f t="shared" si="200"/>
        <v>7.792330245025586E-2</v>
      </c>
      <c r="AE763" s="3">
        <f t="shared" si="205"/>
        <v>32.009961429781029</v>
      </c>
      <c r="AF763" s="40">
        <f t="shared" si="206"/>
        <v>29.708812673055718</v>
      </c>
      <c r="AG763" s="3">
        <f t="shared" si="207"/>
        <v>2.3011487567253113</v>
      </c>
      <c r="AH763" s="94">
        <f t="shared" si="208"/>
        <v>7.1888520133748024E-2</v>
      </c>
    </row>
    <row r="764" spans="2:34" x14ac:dyDescent="0.25">
      <c r="B764" s="105" t="s">
        <v>9603</v>
      </c>
      <c r="C764" s="15">
        <v>335.52</v>
      </c>
      <c r="D764" s="15">
        <v>239.44</v>
      </c>
      <c r="E764" s="15">
        <v>131.57</v>
      </c>
      <c r="F764" s="15">
        <v>30</v>
      </c>
      <c r="G764" s="15">
        <f t="shared" si="197"/>
        <v>161.57</v>
      </c>
      <c r="H764" s="40">
        <f t="shared" si="198"/>
        <v>288.85355891870188</v>
      </c>
      <c r="I764" s="42">
        <f t="shared" si="199"/>
        <v>0.82893214435827889</v>
      </c>
      <c r="J764" s="15">
        <v>451.38</v>
      </c>
      <c r="K764" s="84">
        <f>'Datos y Cálculos'!T764</f>
        <v>41.569999999999993</v>
      </c>
      <c r="L764" s="40">
        <f>'Datos y Cálculos'!U764</f>
        <v>243.02176548613912</v>
      </c>
      <c r="M764" s="13">
        <f>'Datos y Cálculos'!V764</f>
        <v>0.98526154445889169</v>
      </c>
      <c r="N764" s="84">
        <f t="shared" si="209"/>
        <v>362.54278260455209</v>
      </c>
      <c r="O764" s="84">
        <f t="shared" si="210"/>
        <v>305.01887330947943</v>
      </c>
      <c r="Q764" s="3">
        <f t="shared" si="211"/>
        <v>362.54278260455209</v>
      </c>
      <c r="R764" s="40">
        <f t="shared" si="212"/>
        <v>305.01887330947943</v>
      </c>
      <c r="S764" s="126">
        <f t="shared" si="213"/>
        <v>0.15866792018810527</v>
      </c>
      <c r="U764" s="89">
        <f t="shared" si="201"/>
        <v>6.4667136455576549E-2</v>
      </c>
      <c r="V764" s="159">
        <f t="shared" si="202"/>
        <v>1.8893172022684299E-2</v>
      </c>
      <c r="W764" s="160"/>
      <c r="AA764" s="126">
        <f t="shared" si="203"/>
        <v>0.45849771256936805</v>
      </c>
      <c r="AB764" s="95">
        <f t="shared" si="204"/>
        <v>0.38574883410498273</v>
      </c>
      <c r="AC764" s="130">
        <f t="shared" si="200"/>
        <v>7.2748878464385325E-2</v>
      </c>
      <c r="AE764" s="3">
        <f t="shared" si="205"/>
        <v>32.898874352082423</v>
      </c>
      <c r="AF764" s="40">
        <f t="shared" si="206"/>
        <v>30.591136603063958</v>
      </c>
      <c r="AG764" s="3">
        <f t="shared" si="207"/>
        <v>2.3077377490184645</v>
      </c>
      <c r="AH764" s="94">
        <f t="shared" si="208"/>
        <v>7.0146404534123241E-2</v>
      </c>
    </row>
    <row r="765" spans="2:34" x14ac:dyDescent="0.25">
      <c r="B765" s="105" t="s">
        <v>9604</v>
      </c>
      <c r="C765" s="15">
        <v>378.26</v>
      </c>
      <c r="D765" s="15">
        <v>266.10000000000002</v>
      </c>
      <c r="E765" s="15">
        <v>150.82</v>
      </c>
      <c r="F765" s="15">
        <v>30</v>
      </c>
      <c r="G765" s="15">
        <f t="shared" si="197"/>
        <v>180.82</v>
      </c>
      <c r="H765" s="40">
        <f t="shared" si="198"/>
        <v>321.72205768333635</v>
      </c>
      <c r="I765" s="42">
        <f t="shared" si="199"/>
        <v>0.82711145737453962</v>
      </c>
      <c r="J765" s="15">
        <v>450.37</v>
      </c>
      <c r="K765" s="84">
        <f>'Datos y Cálculos'!T765</f>
        <v>60.819999999999993</v>
      </c>
      <c r="L765" s="40">
        <f>'Datos y Cálculos'!U765</f>
        <v>272.96205304034481</v>
      </c>
      <c r="M765" s="13">
        <f>'Datos y Cálculos'!V765</f>
        <v>0.97486078022965872</v>
      </c>
      <c r="N765" s="84">
        <f t="shared" si="209"/>
        <v>403.79634045155336</v>
      </c>
      <c r="O765" s="84">
        <f t="shared" si="210"/>
        <v>342.59720608999129</v>
      </c>
      <c r="Q765" s="3">
        <f t="shared" si="211"/>
        <v>403.79634045155342</v>
      </c>
      <c r="R765" s="40">
        <f t="shared" si="212"/>
        <v>342.59720608999129</v>
      </c>
      <c r="S765" s="126">
        <f t="shared" si="213"/>
        <v>0.15155940812421664</v>
      </c>
      <c r="U765" s="89">
        <f t="shared" si="201"/>
        <v>8.022133040453687E-2</v>
      </c>
      <c r="V765" s="159">
        <f t="shared" si="202"/>
        <v>2.2473890359168233E-2</v>
      </c>
      <c r="W765" s="160"/>
      <c r="AA765" s="126">
        <f t="shared" si="203"/>
        <v>0.51066993283069262</v>
      </c>
      <c r="AB765" s="95">
        <f t="shared" si="204"/>
        <v>0.43327310006403941</v>
      </c>
      <c r="AC765" s="130">
        <f t="shared" si="200"/>
        <v>7.7396832766653212E-2</v>
      </c>
      <c r="AE765" s="3">
        <f t="shared" si="205"/>
        <v>34.798767101085744</v>
      </c>
      <c r="AF765" s="40">
        <f t="shared" si="206"/>
        <v>32.053656587780523</v>
      </c>
      <c r="AG765" s="3">
        <f t="shared" si="207"/>
        <v>2.7451105133052209</v>
      </c>
      <c r="AH765" s="94">
        <f t="shared" si="208"/>
        <v>7.8885280772478028E-2</v>
      </c>
    </row>
    <row r="766" spans="2:34" x14ac:dyDescent="0.25">
      <c r="B766" s="105" t="s">
        <v>9605</v>
      </c>
      <c r="C766" s="15">
        <v>361.25</v>
      </c>
      <c r="D766" s="15">
        <v>269.5</v>
      </c>
      <c r="E766" s="15">
        <v>159.46</v>
      </c>
      <c r="F766" s="15">
        <v>30</v>
      </c>
      <c r="G766" s="15">
        <f t="shared" si="197"/>
        <v>189.46</v>
      </c>
      <c r="H766" s="40">
        <f t="shared" si="198"/>
        <v>329.43184666938322</v>
      </c>
      <c r="I766" s="42">
        <f t="shared" si="199"/>
        <v>0.81807512760133771</v>
      </c>
      <c r="J766" s="15">
        <v>451.67</v>
      </c>
      <c r="K766" s="84">
        <f>'Datos y Cálculos'!T766</f>
        <v>69.460000000000008</v>
      </c>
      <c r="L766" s="40">
        <f>'Datos y Cálculos'!U766</f>
        <v>278.30727909991862</v>
      </c>
      <c r="M766" s="13">
        <f>'Datos y Cálculos'!V766</f>
        <v>0.96835411876971922</v>
      </c>
      <c r="N766" s="84">
        <f t="shared" si="209"/>
        <v>413.47296816131291</v>
      </c>
      <c r="O766" s="84">
        <f t="shared" si="210"/>
        <v>349.30604892558767</v>
      </c>
      <c r="Q766" s="3">
        <f t="shared" si="211"/>
        <v>413.47296816131291</v>
      </c>
      <c r="R766" s="40">
        <f t="shared" si="212"/>
        <v>349.30604892558767</v>
      </c>
      <c r="S766" s="126">
        <f t="shared" si="213"/>
        <v>0.15519011925028936</v>
      </c>
      <c r="U766" s="89">
        <f t="shared" si="201"/>
        <v>8.4112268536862003E-2</v>
      </c>
      <c r="V766" s="159">
        <f t="shared" si="202"/>
        <v>2.4081028355387526E-2</v>
      </c>
      <c r="W766" s="160"/>
      <c r="AA766" s="126">
        <f t="shared" si="203"/>
        <v>0.52290769312600516</v>
      </c>
      <c r="AB766" s="95">
        <f t="shared" si="204"/>
        <v>0.44175758587288672</v>
      </c>
      <c r="AC766" s="130">
        <f t="shared" si="200"/>
        <v>8.1150107253118442E-2</v>
      </c>
      <c r="AE766" s="3">
        <f t="shared" si="205"/>
        <v>35.274032175488344</v>
      </c>
      <c r="AF766" s="40">
        <f t="shared" si="206"/>
        <v>32.332615133173384</v>
      </c>
      <c r="AG766" s="3">
        <f t="shared" si="207"/>
        <v>2.9414170423149599</v>
      </c>
      <c r="AH766" s="94">
        <f t="shared" si="208"/>
        <v>8.3387604447413555E-2</v>
      </c>
    </row>
    <row r="767" spans="2:34" x14ac:dyDescent="0.25">
      <c r="B767" s="105" t="s">
        <v>9606</v>
      </c>
      <c r="C767" s="15">
        <v>318.14</v>
      </c>
      <c r="D767" s="15">
        <v>230.2</v>
      </c>
      <c r="E767" s="15">
        <v>135.16</v>
      </c>
      <c r="F767" s="15">
        <v>30</v>
      </c>
      <c r="G767" s="15">
        <f t="shared" si="197"/>
        <v>165.16</v>
      </c>
      <c r="H767" s="40">
        <f t="shared" si="198"/>
        <v>283.31937032260959</v>
      </c>
      <c r="I767" s="42">
        <f t="shared" si="199"/>
        <v>0.81251062974577515</v>
      </c>
      <c r="J767" s="15">
        <v>454.9</v>
      </c>
      <c r="K767" s="84">
        <f>'Datos y Cálculos'!T767</f>
        <v>45.16</v>
      </c>
      <c r="L767" s="40">
        <f>'Datos y Cálculos'!U767</f>
        <v>234.58786328367458</v>
      </c>
      <c r="M767" s="13">
        <f>'Datos y Cálculos'!V767</f>
        <v>0.98129543778499495</v>
      </c>
      <c r="N767" s="84">
        <f t="shared" si="209"/>
        <v>355.59677113563896</v>
      </c>
      <c r="O767" s="84">
        <f t="shared" si="210"/>
        <v>294.43340438141013</v>
      </c>
      <c r="Q767" s="3">
        <f t="shared" si="211"/>
        <v>355.59677113563896</v>
      </c>
      <c r="R767" s="40">
        <f t="shared" si="212"/>
        <v>294.43340438141013</v>
      </c>
      <c r="S767" s="126">
        <f t="shared" si="213"/>
        <v>0.17200203072400411</v>
      </c>
      <c r="U767" s="89">
        <f t="shared" si="201"/>
        <v>6.2212939311909257E-2</v>
      </c>
      <c r="V767" s="159">
        <f t="shared" si="202"/>
        <v>1.9560952741020786E-2</v>
      </c>
      <c r="W767" s="160"/>
      <c r="AA767" s="126">
        <f t="shared" si="203"/>
        <v>0.44971328622636442</v>
      </c>
      <c r="AB767" s="95">
        <f t="shared" si="204"/>
        <v>0.3723616877518644</v>
      </c>
      <c r="AC767" s="130">
        <f t="shared" si="200"/>
        <v>7.7351598474500016E-2</v>
      </c>
      <c r="AE767" s="3">
        <f t="shared" si="205"/>
        <v>32.599102382337257</v>
      </c>
      <c r="AF767" s="40">
        <f t="shared" si="206"/>
        <v>30.209797452862198</v>
      </c>
      <c r="AG767" s="3">
        <f t="shared" si="207"/>
        <v>2.3893049294750597</v>
      </c>
      <c r="AH767" s="94">
        <f t="shared" si="208"/>
        <v>7.329358034010236E-2</v>
      </c>
    </row>
    <row r="768" spans="2:34" x14ac:dyDescent="0.25">
      <c r="B768" s="105" t="s">
        <v>9607</v>
      </c>
      <c r="C768" s="15">
        <v>304.48</v>
      </c>
      <c r="D768" s="15">
        <v>213.33</v>
      </c>
      <c r="E768" s="15">
        <v>134.87</v>
      </c>
      <c r="F768" s="15">
        <v>30</v>
      </c>
      <c r="G768" s="15">
        <f t="shared" si="197"/>
        <v>164.87</v>
      </c>
      <c r="H768" s="40">
        <f t="shared" si="198"/>
        <v>269.61417952325877</v>
      </c>
      <c r="I768" s="42">
        <f t="shared" si="199"/>
        <v>0.79124176768899024</v>
      </c>
      <c r="J768" s="15">
        <v>455.09</v>
      </c>
      <c r="K768" s="84">
        <f>'Datos y Cálculos'!T768</f>
        <v>44.870000000000005</v>
      </c>
      <c r="L768" s="40">
        <f>'Datos y Cálculos'!U768</f>
        <v>217.99771971284471</v>
      </c>
      <c r="M768" s="13">
        <f>'Datos y Cálculos'!V768</f>
        <v>0.97858821771625315</v>
      </c>
      <c r="N768" s="84">
        <f t="shared" si="209"/>
        <v>338.39525896759466</v>
      </c>
      <c r="O768" s="84">
        <f t="shared" si="210"/>
        <v>273.61096121507717</v>
      </c>
      <c r="Q768" s="3">
        <f t="shared" si="211"/>
        <v>338.39525896759466</v>
      </c>
      <c r="R768" s="40">
        <f t="shared" si="212"/>
        <v>273.61096121507717</v>
      </c>
      <c r="S768" s="126">
        <f t="shared" si="213"/>
        <v>0.1914456424424118</v>
      </c>
      <c r="U768" s="89">
        <f t="shared" si="201"/>
        <v>5.6339584835538754E-2</v>
      </c>
      <c r="V768" s="159">
        <f t="shared" si="202"/>
        <v>1.9507009451795846E-2</v>
      </c>
      <c r="W768" s="160"/>
      <c r="AA768" s="126">
        <f t="shared" si="203"/>
        <v>0.42795901511628376</v>
      </c>
      <c r="AB768" s="95">
        <f t="shared" si="204"/>
        <v>0.34602812652832493</v>
      </c>
      <c r="AC768" s="130">
        <f t="shared" si="200"/>
        <v>8.1930888587958828E-2</v>
      </c>
      <c r="AE768" s="3">
        <f t="shared" si="205"/>
        <v>31.881691784359703</v>
      </c>
      <c r="AF768" s="40">
        <f t="shared" si="206"/>
        <v>29.498975847177793</v>
      </c>
      <c r="AG768" s="3">
        <f t="shared" si="207"/>
        <v>2.38271593718191</v>
      </c>
      <c r="AH768" s="94">
        <f t="shared" si="208"/>
        <v>7.4736182549472008E-2</v>
      </c>
    </row>
    <row r="769" spans="2:34" x14ac:dyDescent="0.25">
      <c r="B769" s="105" t="s">
        <v>9608</v>
      </c>
      <c r="C769" s="15">
        <v>327.33999999999997</v>
      </c>
      <c r="D769" s="15">
        <v>220.17</v>
      </c>
      <c r="E769" s="15">
        <v>125.34</v>
      </c>
      <c r="F769" s="15">
        <v>30</v>
      </c>
      <c r="G769" s="15">
        <f t="shared" si="197"/>
        <v>155.34</v>
      </c>
      <c r="H769" s="40">
        <f t="shared" si="198"/>
        <v>269.45378917357982</v>
      </c>
      <c r="I769" s="42">
        <f t="shared" si="199"/>
        <v>0.8170974350565483</v>
      </c>
      <c r="J769" s="15">
        <v>455.28</v>
      </c>
      <c r="K769" s="84">
        <f>'Datos y Cálculos'!T769</f>
        <v>35.340000000000003</v>
      </c>
      <c r="L769" s="40">
        <f>'Datos y Cálculos'!U769</f>
        <v>222.98821605636473</v>
      </c>
      <c r="M769" s="13">
        <f>'Datos y Cálculos'!V769</f>
        <v>0.9873615919881058</v>
      </c>
      <c r="N769" s="84">
        <f t="shared" si="209"/>
        <v>338.19395155115433</v>
      </c>
      <c r="O769" s="84">
        <f t="shared" si="210"/>
        <v>279.87457949186222</v>
      </c>
      <c r="Q769" s="3">
        <f t="shared" si="211"/>
        <v>338.19395155115433</v>
      </c>
      <c r="R769" s="40">
        <f t="shared" si="212"/>
        <v>279.87457949186222</v>
      </c>
      <c r="S769" s="126">
        <f t="shared" si="213"/>
        <v>0.17244356911708658</v>
      </c>
      <c r="U769" s="89">
        <f t="shared" si="201"/>
        <v>5.6272573241965967E-2</v>
      </c>
      <c r="V769" s="159">
        <f t="shared" si="202"/>
        <v>1.7734321361058597E-2</v>
      </c>
      <c r="W769" s="160"/>
      <c r="AA769" s="126">
        <f t="shared" si="203"/>
        <v>0.42770442725965052</v>
      </c>
      <c r="AB769" s="95">
        <f t="shared" si="204"/>
        <v>0.35394954929581701</v>
      </c>
      <c r="AC769" s="130">
        <f t="shared" si="200"/>
        <v>7.3754877963833509E-2</v>
      </c>
      <c r="AE769" s="3">
        <f t="shared" si="205"/>
        <v>31.873506542414937</v>
      </c>
      <c r="AF769" s="40">
        <f t="shared" si="206"/>
        <v>29.707318524383815</v>
      </c>
      <c r="AG769" s="3">
        <f t="shared" si="207"/>
        <v>2.1661880180311215</v>
      </c>
      <c r="AH769" s="94">
        <f t="shared" si="208"/>
        <v>6.7962024044907587E-2</v>
      </c>
    </row>
    <row r="770" spans="2:34" x14ac:dyDescent="0.25">
      <c r="B770" s="105" t="s">
        <v>9609</v>
      </c>
      <c r="C770" s="15">
        <v>371.1</v>
      </c>
      <c r="D770" s="15">
        <v>252.8</v>
      </c>
      <c r="E770" s="15">
        <v>157.44999999999999</v>
      </c>
      <c r="F770" s="15">
        <v>30</v>
      </c>
      <c r="G770" s="15">
        <f t="shared" si="197"/>
        <v>187.45</v>
      </c>
      <c r="H770" s="40">
        <f t="shared" si="198"/>
        <v>314.71470016508601</v>
      </c>
      <c r="I770" s="42">
        <f t="shared" si="199"/>
        <v>0.80326721270850021</v>
      </c>
      <c r="J770" s="15">
        <v>454.67</v>
      </c>
      <c r="K770" s="84">
        <f>'Datos y Cálculos'!T770</f>
        <v>67.449999999999989</v>
      </c>
      <c r="L770" s="40">
        <f>'Datos y Cálculos'!U770</f>
        <v>261.64354091014746</v>
      </c>
      <c r="M770" s="13">
        <f>'Datos y Cálculos'!V770</f>
        <v>0.96620004117287017</v>
      </c>
      <c r="N770" s="84">
        <f t="shared" si="209"/>
        <v>395.0013409961843</v>
      </c>
      <c r="O770" s="84">
        <f t="shared" si="210"/>
        <v>328.3912364700011</v>
      </c>
      <c r="Q770" s="3">
        <f t="shared" si="211"/>
        <v>395.0013409961843</v>
      </c>
      <c r="R770" s="40">
        <f t="shared" si="212"/>
        <v>328.3912364700011</v>
      </c>
      <c r="S770" s="126">
        <f t="shared" si="213"/>
        <v>0.16863260352026666</v>
      </c>
      <c r="U770" s="89">
        <f t="shared" si="201"/>
        <v>7.6764821219281673E-2</v>
      </c>
      <c r="V770" s="159">
        <f t="shared" si="202"/>
        <v>2.3707145557655948E-2</v>
      </c>
      <c r="W770" s="160"/>
      <c r="AA770" s="126">
        <f t="shared" si="203"/>
        <v>0.49954714311918413</v>
      </c>
      <c r="AB770" s="95">
        <f t="shared" si="204"/>
        <v>0.41530720779388486</v>
      </c>
      <c r="AC770" s="130">
        <f t="shared" si="200"/>
        <v>8.4239935325299276E-2</v>
      </c>
      <c r="AE770" s="3">
        <f t="shared" si="205"/>
        <v>34.376566069037487</v>
      </c>
      <c r="AF770" s="40">
        <f t="shared" si="206"/>
        <v>31.480817559512992</v>
      </c>
      <c r="AG770" s="3">
        <f t="shared" si="207"/>
        <v>2.8957485095244948</v>
      </c>
      <c r="AH770" s="94">
        <f t="shared" si="208"/>
        <v>8.4236118980268282E-2</v>
      </c>
    </row>
    <row r="771" spans="2:34" x14ac:dyDescent="0.25">
      <c r="B771" s="105" t="s">
        <v>9610</v>
      </c>
      <c r="C771" s="15">
        <v>418.26</v>
      </c>
      <c r="D771" s="15">
        <v>280.44</v>
      </c>
      <c r="E771" s="15">
        <v>168.21</v>
      </c>
      <c r="F771" s="15">
        <v>30</v>
      </c>
      <c r="G771" s="15">
        <f t="shared" si="197"/>
        <v>198.21</v>
      </c>
      <c r="H771" s="40">
        <f t="shared" si="198"/>
        <v>343.41490605388697</v>
      </c>
      <c r="I771" s="42">
        <f t="shared" si="199"/>
        <v>0.81662151250940385</v>
      </c>
      <c r="J771" s="15">
        <v>453.05</v>
      </c>
      <c r="K771" s="84">
        <f>'Datos y Cálculos'!T771</f>
        <v>78.210000000000008</v>
      </c>
      <c r="L771" s="40">
        <f>'Datos y Cálculos'!U771</f>
        <v>291.14154238102128</v>
      </c>
      <c r="M771" s="13">
        <f>'Datos y Cálculos'!V771</f>
        <v>0.96324281896186426</v>
      </c>
      <c r="N771" s="84">
        <f t="shared" si="209"/>
        <v>431.02323576943849</v>
      </c>
      <c r="O771" s="84">
        <f t="shared" si="210"/>
        <v>365.41445188253368</v>
      </c>
      <c r="Q771" s="3">
        <f t="shared" si="211"/>
        <v>431.02323576943849</v>
      </c>
      <c r="R771" s="40">
        <f t="shared" si="212"/>
        <v>365.41445188253363</v>
      </c>
      <c r="S771" s="126">
        <f t="shared" si="213"/>
        <v>0.15221635040111869</v>
      </c>
      <c r="U771" s="89">
        <f t="shared" si="201"/>
        <v>9.1404266648393184E-2</v>
      </c>
      <c r="V771" s="159">
        <f t="shared" si="202"/>
        <v>2.5708627599243857E-2</v>
      </c>
      <c r="W771" s="160"/>
      <c r="AA771" s="126">
        <f t="shared" si="203"/>
        <v>0.54510302548236023</v>
      </c>
      <c r="AB771" s="95">
        <f t="shared" si="204"/>
        <v>0.46212943235082743</v>
      </c>
      <c r="AC771" s="130">
        <f t="shared" si="200"/>
        <v>8.2973593131532797E-2</v>
      </c>
      <c r="AE771" s="3">
        <f t="shared" si="205"/>
        <v>36.164725346944529</v>
      </c>
      <c r="AF771" s="40">
        <f t="shared" si="206"/>
        <v>33.024502502681038</v>
      </c>
      <c r="AG771" s="3">
        <f t="shared" si="207"/>
        <v>3.1402228442634907</v>
      </c>
      <c r="AH771" s="94">
        <f t="shared" si="208"/>
        <v>8.6831098926866357E-2</v>
      </c>
    </row>
    <row r="772" spans="2:34" x14ac:dyDescent="0.25">
      <c r="B772" s="105" t="s">
        <v>9611</v>
      </c>
      <c r="C772" s="15">
        <v>372.42</v>
      </c>
      <c r="D772" s="15">
        <v>239.45</v>
      </c>
      <c r="E772" s="15">
        <v>168.5</v>
      </c>
      <c r="F772" s="15">
        <v>30</v>
      </c>
      <c r="G772" s="15">
        <f t="shared" si="197"/>
        <v>198.5</v>
      </c>
      <c r="H772" s="40">
        <f t="shared" si="198"/>
        <v>311.02821817320688</v>
      </c>
      <c r="I772" s="42">
        <f t="shared" si="199"/>
        <v>0.76986583856084057</v>
      </c>
      <c r="J772" s="15">
        <v>454.59</v>
      </c>
      <c r="K772" s="84">
        <f>'Datos y Cálculos'!T772</f>
        <v>78.5</v>
      </c>
      <c r="L772" s="40">
        <f>'Datos y Cálculos'!U772</f>
        <v>251.98919123644967</v>
      </c>
      <c r="M772" s="13">
        <f>'Datos y Cálculos'!V772</f>
        <v>0.95023917027979288</v>
      </c>
      <c r="N772" s="84">
        <f t="shared" si="209"/>
        <v>390.37440323450141</v>
      </c>
      <c r="O772" s="84">
        <f t="shared" si="210"/>
        <v>316.27397259400067</v>
      </c>
      <c r="Q772" s="3">
        <f t="shared" si="211"/>
        <v>390.37440323450141</v>
      </c>
      <c r="R772" s="40">
        <f t="shared" si="212"/>
        <v>316.27397259400067</v>
      </c>
      <c r="S772" s="126">
        <f t="shared" si="213"/>
        <v>0.1898188765106813</v>
      </c>
      <c r="U772" s="89">
        <f t="shared" si="201"/>
        <v>7.4976949952741026E-2</v>
      </c>
      <c r="V772" s="159">
        <f t="shared" si="202"/>
        <v>2.5762570888468804E-2</v>
      </c>
      <c r="W772" s="160"/>
      <c r="AA772" s="126">
        <f t="shared" si="203"/>
        <v>0.49369558440191569</v>
      </c>
      <c r="AB772" s="95">
        <f t="shared" si="204"/>
        <v>0.39998284323245981</v>
      </c>
      <c r="AC772" s="130">
        <f t="shared" si="200"/>
        <v>9.3712741169455882E-2</v>
      </c>
      <c r="AE772" s="3">
        <f t="shared" si="205"/>
        <v>34.158183575762806</v>
      </c>
      <c r="AF772" s="40">
        <f t="shared" si="206"/>
        <v>31.011371739206172</v>
      </c>
      <c r="AG772" s="3">
        <f t="shared" si="207"/>
        <v>3.1468118365566333</v>
      </c>
      <c r="AH772" s="94">
        <f t="shared" si="208"/>
        <v>9.2124683081493797E-2</v>
      </c>
    </row>
    <row r="773" spans="2:34" x14ac:dyDescent="0.25">
      <c r="B773" s="105" t="s">
        <v>9612</v>
      </c>
      <c r="C773" s="15">
        <v>306.88</v>
      </c>
      <c r="D773" s="15">
        <v>207.16</v>
      </c>
      <c r="E773" s="15">
        <v>120.97</v>
      </c>
      <c r="F773" s="15">
        <v>30</v>
      </c>
      <c r="G773" s="15">
        <f t="shared" ref="G773:G836" si="214">E773+F773</f>
        <v>150.97</v>
      </c>
      <c r="H773" s="40">
        <f t="shared" ref="H773:H836" si="215">SQRT((D773)^2+(G773)^2)</f>
        <v>256.33416959118034</v>
      </c>
      <c r="I773" s="42">
        <f t="shared" ref="I773:I836" si="216">D773/H773</f>
        <v>0.80816381339402876</v>
      </c>
      <c r="J773" s="15">
        <v>458.64</v>
      </c>
      <c r="K773" s="84">
        <f>'Datos y Cálculos'!T773</f>
        <v>30.97</v>
      </c>
      <c r="L773" s="40">
        <f>'Datos y Cálculos'!U773</f>
        <v>209.46218393781729</v>
      </c>
      <c r="M773" s="13">
        <f>'Datos y Cálculos'!V773</f>
        <v>0.98900907125793769</v>
      </c>
      <c r="N773" s="84">
        <f t="shared" si="209"/>
        <v>321.72739525210255</v>
      </c>
      <c r="O773" s="84">
        <f t="shared" si="210"/>
        <v>262.89793104683855</v>
      </c>
      <c r="Q773" s="3">
        <f t="shared" si="211"/>
        <v>321.72739525210255</v>
      </c>
      <c r="R773" s="40">
        <f t="shared" si="212"/>
        <v>262.89793104683855</v>
      </c>
      <c r="S773" s="126">
        <f t="shared" si="213"/>
        <v>0.1828550041850362</v>
      </c>
      <c r="U773" s="89">
        <f t="shared" si="201"/>
        <v>5.0926190293005671E-2</v>
      </c>
      <c r="V773" s="159">
        <f t="shared" si="202"/>
        <v>1.6921451795841209E-2</v>
      </c>
      <c r="W773" s="160"/>
      <c r="AA773" s="126">
        <f t="shared" si="203"/>
        <v>0.40687963427171481</v>
      </c>
      <c r="AB773" s="95">
        <f t="shared" si="204"/>
        <v>0.33247965704415444</v>
      </c>
      <c r="AC773" s="130">
        <f t="shared" ref="AC773:AC836" si="217">AA773-AB773</f>
        <v>7.4399977227560365E-2</v>
      </c>
      <c r="AE773" s="3">
        <f t="shared" si="205"/>
        <v>31.220463753347513</v>
      </c>
      <c r="AF773" s="40">
        <f t="shared" si="206"/>
        <v>29.153565032975258</v>
      </c>
      <c r="AG773" s="3">
        <f t="shared" si="207"/>
        <v>2.0668987203722544</v>
      </c>
      <c r="AH773" s="94">
        <f t="shared" si="208"/>
        <v>6.6203331785891217E-2</v>
      </c>
    </row>
    <row r="774" spans="2:34" x14ac:dyDescent="0.25">
      <c r="B774" s="105" t="s">
        <v>9613</v>
      </c>
      <c r="C774" s="15">
        <v>298.20999999999998</v>
      </c>
      <c r="D774" s="15">
        <v>198.54</v>
      </c>
      <c r="E774" s="15">
        <v>130.99</v>
      </c>
      <c r="F774" s="15">
        <v>30</v>
      </c>
      <c r="G774" s="15">
        <f t="shared" si="214"/>
        <v>160.99</v>
      </c>
      <c r="H774" s="40">
        <f t="shared" si="215"/>
        <v>255.60890379640534</v>
      </c>
      <c r="I774" s="42">
        <f t="shared" si="216"/>
        <v>0.77673350595853574</v>
      </c>
      <c r="J774" s="15">
        <v>459.04</v>
      </c>
      <c r="K774" s="84">
        <f>'Datos y Cálculos'!T774</f>
        <v>40.990000000000009</v>
      </c>
      <c r="L774" s="40">
        <f>'Datos y Cálculos'!U774</f>
        <v>202.72718539949196</v>
      </c>
      <c r="M774" s="13">
        <f>'Datos y Cálculos'!V774</f>
        <v>0.97934571334751808</v>
      </c>
      <c r="N774" s="84">
        <f t="shared" si="209"/>
        <v>320.81710742199954</v>
      </c>
      <c r="O774" s="84">
        <f t="shared" si="210"/>
        <v>254.44477187489534</v>
      </c>
      <c r="Q774" s="3">
        <f t="shared" si="211"/>
        <v>320.81710742199954</v>
      </c>
      <c r="R774" s="40">
        <f t="shared" si="212"/>
        <v>254.44477187489531</v>
      </c>
      <c r="S774" s="126">
        <f t="shared" si="213"/>
        <v>0.20688527516644784</v>
      </c>
      <c r="U774" s="89">
        <f t="shared" ref="U774:U837" si="218">($Y$3)*(((D774)^2+(G774)^2)/(460)^2)</f>
        <v>5.0638419275992441E-2</v>
      </c>
      <c r="V774" s="159">
        <f t="shared" ref="V774:V837" si="219">(U774)*(1-(((I774)^2/(M774)^2)))</f>
        <v>1.8785285444234419E-2</v>
      </c>
      <c r="W774" s="160"/>
      <c r="AA774" s="126">
        <f t="shared" si="203"/>
        <v>0.40572841872445292</v>
      </c>
      <c r="AB774" s="95">
        <f t="shared" si="204"/>
        <v>0.32178918317379673</v>
      </c>
      <c r="AC774" s="130">
        <f t="shared" si="217"/>
        <v>8.3939235550656188E-2</v>
      </c>
      <c r="AE774" s="3">
        <f t="shared" si="205"/>
        <v>31.185313486455456</v>
      </c>
      <c r="AF774" s="40">
        <f t="shared" si="206"/>
        <v>28.890753722023288</v>
      </c>
      <c r="AG774" s="3">
        <f t="shared" si="207"/>
        <v>2.2945597644321687</v>
      </c>
      <c r="AH774" s="94">
        <f t="shared" si="208"/>
        <v>7.3578217048507533E-2</v>
      </c>
    </row>
    <row r="775" spans="2:34" x14ac:dyDescent="0.25">
      <c r="B775" s="105" t="s">
        <v>9614</v>
      </c>
      <c r="C775" s="15">
        <v>381.01</v>
      </c>
      <c r="D775" s="15">
        <v>263.18</v>
      </c>
      <c r="E775" s="15">
        <v>168.69</v>
      </c>
      <c r="F775" s="15">
        <v>30</v>
      </c>
      <c r="G775" s="15">
        <f t="shared" si="214"/>
        <v>198.69</v>
      </c>
      <c r="H775" s="40">
        <f t="shared" si="215"/>
        <v>329.75965262596941</v>
      </c>
      <c r="I775" s="42">
        <f t="shared" si="216"/>
        <v>0.7980964253941415</v>
      </c>
      <c r="J775" s="15">
        <v>460.29</v>
      </c>
      <c r="K775" s="84">
        <f>'Datos y Cálculos'!T775</f>
        <v>78.69</v>
      </c>
      <c r="L775" s="40">
        <f>'Datos y Cálculos'!U775</f>
        <v>274.6922432468744</v>
      </c>
      <c r="M775" s="13">
        <f>'Datos y Cálculos'!V775</f>
        <v>0.9580903955976362</v>
      </c>
      <c r="N775" s="84">
        <f t="shared" si="209"/>
        <v>413.88440045974119</v>
      </c>
      <c r="O775" s="84">
        <f t="shared" si="210"/>
        <v>344.76878387583719</v>
      </c>
      <c r="Q775" s="3">
        <f t="shared" si="211"/>
        <v>413.88440045974113</v>
      </c>
      <c r="R775" s="40">
        <f t="shared" si="212"/>
        <v>344.76878387583719</v>
      </c>
      <c r="S775" s="126">
        <f t="shared" si="213"/>
        <v>0.16699256243320737</v>
      </c>
      <c r="U775" s="89">
        <f t="shared" si="218"/>
        <v>8.4279746096408328E-2</v>
      </c>
      <c r="V775" s="159">
        <f t="shared" si="219"/>
        <v>2.5797913043478258E-2</v>
      </c>
      <c r="W775" s="160"/>
      <c r="AA775" s="126">
        <f t="shared" ref="AA775:AA838" si="220">H775/630</f>
        <v>0.52342802004122124</v>
      </c>
      <c r="AB775" s="95">
        <f t="shared" ref="AB775:AB838" si="221">L775/630</f>
        <v>0.43601943372519747</v>
      </c>
      <c r="AC775" s="130">
        <f t="shared" si="217"/>
        <v>8.7408586316023773E-2</v>
      </c>
      <c r="AE775" s="3">
        <f t="shared" si="205"/>
        <v>35.294488999033618</v>
      </c>
      <c r="AF775" s="40">
        <f t="shared" si="206"/>
        <v>32.143360236491809</v>
      </c>
      <c r="AG775" s="3">
        <f t="shared" si="207"/>
        <v>3.1511287625418092</v>
      </c>
      <c r="AH775" s="94">
        <f t="shared" si="208"/>
        <v>8.928104222242994E-2</v>
      </c>
    </row>
    <row r="776" spans="2:34" x14ac:dyDescent="0.25">
      <c r="B776" s="105" t="s">
        <v>9615</v>
      </c>
      <c r="C776" s="15">
        <v>313.41000000000003</v>
      </c>
      <c r="D776" s="15">
        <v>220.67</v>
      </c>
      <c r="E776" s="15">
        <v>136.99</v>
      </c>
      <c r="F776" s="15">
        <v>30</v>
      </c>
      <c r="G776" s="15">
        <f t="shared" si="214"/>
        <v>166.99</v>
      </c>
      <c r="H776" s="40">
        <f t="shared" si="215"/>
        <v>276.73255861932836</v>
      </c>
      <c r="I776" s="42">
        <f t="shared" si="216"/>
        <v>0.79741249494083677</v>
      </c>
      <c r="J776" s="15">
        <v>459.59</v>
      </c>
      <c r="K776" s="84">
        <f>'Datos y Cálculos'!T776</f>
        <v>46.990000000000009</v>
      </c>
      <c r="L776" s="40">
        <f>'Datos y Cálculos'!U776</f>
        <v>225.61761677670472</v>
      </c>
      <c r="M776" s="13">
        <f>'Datos y Cálculos'!V776</f>
        <v>0.97807078699177363</v>
      </c>
      <c r="N776" s="84">
        <f t="shared" si="209"/>
        <v>347.329602635659</v>
      </c>
      <c r="O776" s="84">
        <f t="shared" si="210"/>
        <v>283.17476473902673</v>
      </c>
      <c r="Q776" s="3">
        <f t="shared" si="211"/>
        <v>347.32960263565894</v>
      </c>
      <c r="R776" s="40">
        <f t="shared" si="212"/>
        <v>283.17476473902673</v>
      </c>
      <c r="S776" s="126">
        <f t="shared" si="213"/>
        <v>0.18470881090987579</v>
      </c>
      <c r="U776" s="89">
        <f t="shared" si="218"/>
        <v>5.9353823610586012E-2</v>
      </c>
      <c r="V776" s="159">
        <f t="shared" si="219"/>
        <v>1.9901353497164462E-2</v>
      </c>
      <c r="W776" s="160"/>
      <c r="AA776" s="126">
        <f t="shared" si="220"/>
        <v>0.43925802955448945</v>
      </c>
      <c r="AB776" s="95">
        <f t="shared" si="221"/>
        <v>0.35812320123286462</v>
      </c>
      <c r="AC776" s="130">
        <f t="shared" si="217"/>
        <v>8.113482832162483E-2</v>
      </c>
      <c r="AE776" s="3">
        <f t="shared" si="205"/>
        <v>32.249870965567595</v>
      </c>
      <c r="AF776" s="40">
        <f t="shared" si="206"/>
        <v>29.818987222656439</v>
      </c>
      <c r="AG776" s="3">
        <f t="shared" si="207"/>
        <v>2.4308837429111563</v>
      </c>
      <c r="AH776" s="94">
        <f t="shared" si="208"/>
        <v>7.5376541676912545E-2</v>
      </c>
    </row>
    <row r="777" spans="2:34" x14ac:dyDescent="0.25">
      <c r="B777" s="105" t="s">
        <v>9616</v>
      </c>
      <c r="C777" s="15">
        <v>403.07</v>
      </c>
      <c r="D777" s="15">
        <v>269.16000000000003</v>
      </c>
      <c r="E777" s="15">
        <v>170.21</v>
      </c>
      <c r="F777" s="15">
        <v>30</v>
      </c>
      <c r="G777" s="15">
        <f t="shared" si="214"/>
        <v>200.21</v>
      </c>
      <c r="H777" s="40">
        <f t="shared" si="215"/>
        <v>335.45662864221362</v>
      </c>
      <c r="I777" s="42">
        <f t="shared" si="216"/>
        <v>0.80236900099260444</v>
      </c>
      <c r="J777" s="15">
        <v>453.53</v>
      </c>
      <c r="K777" s="84">
        <f>'Datos y Cálculos'!T777</f>
        <v>80.210000000000008</v>
      </c>
      <c r="L777" s="40">
        <f>'Datos y Cálculos'!U777</f>
        <v>280.85716957200862</v>
      </c>
      <c r="M777" s="13">
        <f>'Datos y Cálculos'!V777</f>
        <v>0.95835189256577058</v>
      </c>
      <c r="N777" s="84">
        <f t="shared" si="209"/>
        <v>421.03472793049212</v>
      </c>
      <c r="O777" s="84">
        <f t="shared" si="210"/>
        <v>352.50644012225121</v>
      </c>
      <c r="Q777" s="3">
        <f t="shared" si="211"/>
        <v>421.03472793049207</v>
      </c>
      <c r="R777" s="40">
        <f t="shared" si="212"/>
        <v>352.50644012225126</v>
      </c>
      <c r="S777" s="126">
        <f t="shared" si="213"/>
        <v>0.16276160435761966</v>
      </c>
      <c r="U777" s="89">
        <f t="shared" si="218"/>
        <v>8.721695912476371E-2</v>
      </c>
      <c r="V777" s="159">
        <f t="shared" si="219"/>
        <v>2.6080650283553875E-2</v>
      </c>
      <c r="W777" s="160"/>
      <c r="AA777" s="126">
        <f t="shared" si="220"/>
        <v>0.53247083911462478</v>
      </c>
      <c r="AB777" s="95">
        <f t="shared" si="221"/>
        <v>0.44580503106668035</v>
      </c>
      <c r="AC777" s="130">
        <f t="shared" si="217"/>
        <v>8.6665808047944437E-2</v>
      </c>
      <c r="AE777" s="3">
        <f t="shared" ref="AE777:AE840" si="222">$AJ$4+($AJ$5-$AJ$4)*((Q777/($AJ$6*$AJ$7))^2)</f>
        <v>35.653259742999005</v>
      </c>
      <c r="AF777" s="40">
        <f t="shared" ref="AF777:AF840" si="223">$AJ$4+($AJ$5-$AJ$4)*((R777/($AJ$6*$AJ$7))^2)</f>
        <v>32.46759557257586</v>
      </c>
      <c r="AG777" s="3">
        <f t="shared" ref="AG777:AG840" si="224">AE777-AF777</f>
        <v>3.185664170423145</v>
      </c>
      <c r="AH777" s="94">
        <f t="shared" ref="AH777:AH840" si="225">(1-AF777/AE777)</f>
        <v>8.9351273723258684E-2</v>
      </c>
    </row>
    <row r="778" spans="2:34" x14ac:dyDescent="0.25">
      <c r="B778" s="105" t="s">
        <v>9617</v>
      </c>
      <c r="C778" s="15">
        <v>348.43</v>
      </c>
      <c r="D778" s="15">
        <v>223.05</v>
      </c>
      <c r="E778" s="15">
        <v>138.35</v>
      </c>
      <c r="F778" s="15">
        <v>30</v>
      </c>
      <c r="G778" s="15">
        <f t="shared" si="214"/>
        <v>168.35</v>
      </c>
      <c r="H778" s="40">
        <f t="shared" si="215"/>
        <v>279.45129271484865</v>
      </c>
      <c r="I778" s="42">
        <f t="shared" si="216"/>
        <v>0.79817129429993239</v>
      </c>
      <c r="J778" s="15">
        <v>457.93</v>
      </c>
      <c r="K778" s="84">
        <f>'Datos y Cálculos'!T778</f>
        <v>48.349999999999994</v>
      </c>
      <c r="L778" s="40">
        <f>'Datos y Cálculos'!U778</f>
        <v>228.23020177005498</v>
      </c>
      <c r="M778" s="13">
        <f>'Datos y Cálculos'!V778</f>
        <v>0.97730273324967709</v>
      </c>
      <c r="N778" s="84">
        <f t="shared" si="209"/>
        <v>350.74191103110172</v>
      </c>
      <c r="O778" s="84">
        <f t="shared" si="210"/>
        <v>286.45384441118227</v>
      </c>
      <c r="Q778" s="3">
        <f t="shared" si="211"/>
        <v>350.74191103110172</v>
      </c>
      <c r="R778" s="40">
        <f t="shared" si="212"/>
        <v>286.45384441118227</v>
      </c>
      <c r="S778" s="126">
        <f t="shared" si="213"/>
        <v>0.18329165861851837</v>
      </c>
      <c r="U778" s="89">
        <f t="shared" si="218"/>
        <v>6.0525784971644618E-2</v>
      </c>
      <c r="V778" s="159">
        <f t="shared" si="219"/>
        <v>2.0154328922495284E-2</v>
      </c>
      <c r="W778" s="160"/>
      <c r="AA778" s="126">
        <f t="shared" si="220"/>
        <v>0.44357348049975975</v>
      </c>
      <c r="AB778" s="95">
        <f t="shared" si="221"/>
        <v>0.36227016153976982</v>
      </c>
      <c r="AC778" s="130">
        <f t="shared" si="217"/>
        <v>8.1303318959989934E-2</v>
      </c>
      <c r="AE778" s="3">
        <f t="shared" si="222"/>
        <v>32.393022124624352</v>
      </c>
      <c r="AF778" s="40">
        <f t="shared" si="223"/>
        <v>29.931238279924628</v>
      </c>
      <c r="AG778" s="3">
        <f t="shared" si="224"/>
        <v>2.461783844699724</v>
      </c>
      <c r="AH778" s="94">
        <f t="shared" si="225"/>
        <v>7.5997350146232212E-2</v>
      </c>
    </row>
    <row r="779" spans="2:34" x14ac:dyDescent="0.25">
      <c r="B779" s="105" t="s">
        <v>9618</v>
      </c>
      <c r="C779" s="15">
        <v>307.81</v>
      </c>
      <c r="D779" s="15">
        <v>227.13</v>
      </c>
      <c r="E779" s="15">
        <v>132.78</v>
      </c>
      <c r="F779" s="15">
        <v>30</v>
      </c>
      <c r="G779" s="15">
        <f t="shared" si="214"/>
        <v>162.78</v>
      </c>
      <c r="H779" s="40">
        <f t="shared" si="215"/>
        <v>279.43758748600732</v>
      </c>
      <c r="I779" s="42">
        <f t="shared" si="216"/>
        <v>0.81281119710272842</v>
      </c>
      <c r="J779" s="15">
        <v>459.86</v>
      </c>
      <c r="K779" s="84">
        <f>'Datos y Cálculos'!T779</f>
        <v>42.78</v>
      </c>
      <c r="L779" s="40">
        <f>'Datos y Cálculos'!U779</f>
        <v>231.12370129435016</v>
      </c>
      <c r="M779" s="13">
        <f>'Datos y Cálculos'!V779</f>
        <v>0.98272050303805092</v>
      </c>
      <c r="N779" s="84">
        <f t="shared" ref="N779:N842" si="226">(H779)/(SQRT(3)*0.46)</f>
        <v>350.72470947118683</v>
      </c>
      <c r="O779" s="84">
        <f t="shared" ref="O779:O842" si="227">(L779)/(SQRT(3)*0.46)</f>
        <v>290.08550251825159</v>
      </c>
      <c r="Q779" s="3">
        <f t="shared" si="211"/>
        <v>350.72470947118677</v>
      </c>
      <c r="R779" s="40">
        <f t="shared" si="212"/>
        <v>290.08550251825159</v>
      </c>
      <c r="S779" s="126">
        <f t="shared" si="213"/>
        <v>0.17289687699610712</v>
      </c>
      <c r="U779" s="89">
        <f t="shared" si="218"/>
        <v>6.0519848342155021E-2</v>
      </c>
      <c r="V779" s="159">
        <f t="shared" si="219"/>
        <v>1.9118245746691874E-2</v>
      </c>
      <c r="W779" s="160"/>
      <c r="AA779" s="126">
        <f t="shared" si="220"/>
        <v>0.4435517261682656</v>
      </c>
      <c r="AB779" s="95">
        <f t="shared" si="221"/>
        <v>0.36686301792753995</v>
      </c>
      <c r="AC779" s="130">
        <f t="shared" si="217"/>
        <v>7.6688708240725656E-2</v>
      </c>
      <c r="AE779" s="3">
        <f t="shared" si="222"/>
        <v>32.392296985195216</v>
      </c>
      <c r="AF779" s="40">
        <f t="shared" si="223"/>
        <v>30.057067233850155</v>
      </c>
      <c r="AG779" s="3">
        <f t="shared" si="224"/>
        <v>2.3352297513450608</v>
      </c>
      <c r="AH779" s="94">
        <f t="shared" si="225"/>
        <v>7.2092132040292412E-2</v>
      </c>
    </row>
    <row r="780" spans="2:34" x14ac:dyDescent="0.25">
      <c r="B780" s="105" t="s">
        <v>9619</v>
      </c>
      <c r="C780" s="15">
        <v>343.02</v>
      </c>
      <c r="D780" s="15">
        <v>229.4</v>
      </c>
      <c r="E780" s="15">
        <v>138.79</v>
      </c>
      <c r="F780" s="15">
        <v>30</v>
      </c>
      <c r="G780" s="15">
        <f t="shared" si="214"/>
        <v>168.79</v>
      </c>
      <c r="H780" s="40">
        <f t="shared" si="215"/>
        <v>284.80594112482976</v>
      </c>
      <c r="I780" s="42">
        <f t="shared" si="216"/>
        <v>0.80546072562248461</v>
      </c>
      <c r="J780" s="15">
        <v>456.66</v>
      </c>
      <c r="K780" s="84">
        <f>'Datos y Cálculos'!T780</f>
        <v>48.789999999999992</v>
      </c>
      <c r="L780" s="40">
        <f>'Datos y Cálculos'!U780</f>
        <v>234.53107278141206</v>
      </c>
      <c r="M780" s="13">
        <f>'Datos y Cálculos'!V780</f>
        <v>0.97812199159556856</v>
      </c>
      <c r="N780" s="84">
        <f t="shared" si="226"/>
        <v>357.46257994614172</v>
      </c>
      <c r="O780" s="84">
        <f t="shared" si="227"/>
        <v>294.36212609495647</v>
      </c>
      <c r="Q780" s="3">
        <f t="shared" si="211"/>
        <v>357.46257994614166</v>
      </c>
      <c r="R780" s="40">
        <f t="shared" si="212"/>
        <v>294.36212609495647</v>
      </c>
      <c r="S780" s="126">
        <f t="shared" si="213"/>
        <v>0.17652324296627764</v>
      </c>
      <c r="U780" s="89">
        <f t="shared" si="218"/>
        <v>6.2867512062381864E-2</v>
      </c>
      <c r="V780" s="159">
        <f t="shared" si="219"/>
        <v>2.0236173913043477E-2</v>
      </c>
      <c r="W780" s="160"/>
      <c r="AA780" s="126">
        <f t="shared" si="220"/>
        <v>0.45207292242036468</v>
      </c>
      <c r="AB780" s="95">
        <f t="shared" si="221"/>
        <v>0.37227154409747948</v>
      </c>
      <c r="AC780" s="130">
        <f t="shared" si="217"/>
        <v>7.9801378322885197E-2</v>
      </c>
      <c r="AE780" s="3">
        <f t="shared" si="222"/>
        <v>32.679056253711039</v>
      </c>
      <c r="AF780" s="40">
        <f t="shared" si="223"/>
        <v>30.207275317256194</v>
      </c>
      <c r="AG780" s="3">
        <f t="shared" si="224"/>
        <v>2.4717809364548451</v>
      </c>
      <c r="AH780" s="94">
        <f t="shared" si="225"/>
        <v>7.5638075875405608E-2</v>
      </c>
    </row>
    <row r="781" spans="2:34" x14ac:dyDescent="0.25">
      <c r="B781" s="105" t="s">
        <v>9620</v>
      </c>
      <c r="C781" s="15">
        <v>324.26</v>
      </c>
      <c r="D781" s="15">
        <v>234.25</v>
      </c>
      <c r="E781" s="15">
        <v>132.08000000000001</v>
      </c>
      <c r="F781" s="15">
        <v>30</v>
      </c>
      <c r="G781" s="15">
        <f t="shared" si="214"/>
        <v>162.08000000000001</v>
      </c>
      <c r="H781" s="40">
        <f t="shared" si="215"/>
        <v>284.85608454094847</v>
      </c>
      <c r="I781" s="42">
        <f t="shared" si="216"/>
        <v>0.82234508129780259</v>
      </c>
      <c r="J781" s="15">
        <v>459.07</v>
      </c>
      <c r="K781" s="84">
        <f>'Datos y Cálculos'!T781</f>
        <v>42.080000000000013</v>
      </c>
      <c r="L781" s="40">
        <f>'Datos y Cálculos'!U781</f>
        <v>237.99955651219184</v>
      </c>
      <c r="M781" s="13">
        <f>'Datos y Cálculos'!V781</f>
        <v>0.98424553151635907</v>
      </c>
      <c r="N781" s="84">
        <f t="shared" si="226"/>
        <v>357.52551541308566</v>
      </c>
      <c r="O781" s="84">
        <f t="shared" si="227"/>
        <v>298.71545221592504</v>
      </c>
      <c r="Q781" s="3">
        <f t="shared" ref="Q781:Q844" si="228">(D781)/(SQRT(3)*0.46*I781)</f>
        <v>357.52551541308566</v>
      </c>
      <c r="R781" s="40">
        <f t="shared" ref="R781:R844" si="229">(D781)/(SQRT(3)*0.46*M781)</f>
        <v>298.71545221592504</v>
      </c>
      <c r="S781" s="126">
        <f t="shared" ref="S781:S844" si="230">(1-R781/Q781)</f>
        <v>0.16449193319590449</v>
      </c>
      <c r="U781" s="89">
        <f t="shared" si="218"/>
        <v>6.2889651132325142E-2</v>
      </c>
      <c r="V781" s="159">
        <f t="shared" si="219"/>
        <v>1.8988037807183354E-2</v>
      </c>
      <c r="W781" s="160"/>
      <c r="AA781" s="126">
        <f t="shared" si="220"/>
        <v>0.45215251514436267</v>
      </c>
      <c r="AB781" s="95">
        <f t="shared" si="221"/>
        <v>0.37777707382887593</v>
      </c>
      <c r="AC781" s="130">
        <f t="shared" si="217"/>
        <v>7.4375441315486734E-2</v>
      </c>
      <c r="AE781" s="3">
        <f t="shared" si="222"/>
        <v>32.681760467030799</v>
      </c>
      <c r="AF781" s="40">
        <f t="shared" si="223"/>
        <v>30.362435179841622</v>
      </c>
      <c r="AG781" s="3">
        <f t="shared" si="224"/>
        <v>2.3193252871891765</v>
      </c>
      <c r="AH781" s="94">
        <f t="shared" si="225"/>
        <v>7.0966963041323994E-2</v>
      </c>
    </row>
    <row r="782" spans="2:34" x14ac:dyDescent="0.25">
      <c r="B782" s="105" t="s">
        <v>9621</v>
      </c>
      <c r="C782" s="15">
        <v>343.5</v>
      </c>
      <c r="D782" s="15">
        <v>246.54</v>
      </c>
      <c r="E782" s="15">
        <v>141.44</v>
      </c>
      <c r="F782" s="15">
        <v>30</v>
      </c>
      <c r="G782" s="15">
        <f t="shared" si="214"/>
        <v>171.44</v>
      </c>
      <c r="H782" s="40">
        <f t="shared" si="215"/>
        <v>300.28926920554454</v>
      </c>
      <c r="I782" s="42">
        <f t="shared" si="216"/>
        <v>0.82100835854792464</v>
      </c>
      <c r="J782" s="15">
        <v>458.82</v>
      </c>
      <c r="K782" s="84">
        <f>'Datos y Cálculos'!T782</f>
        <v>51.44</v>
      </c>
      <c r="L782" s="40">
        <f>'Datos y Cálculos'!U782</f>
        <v>251.84925094190768</v>
      </c>
      <c r="M782" s="13">
        <f>'Datos y Cálculos'!V782</f>
        <v>0.97891893296465537</v>
      </c>
      <c r="N782" s="84">
        <f t="shared" si="226"/>
        <v>376.89584871864599</v>
      </c>
      <c r="O782" s="84">
        <f t="shared" si="227"/>
        <v>316.09833223155658</v>
      </c>
      <c r="Q782" s="3">
        <f t="shared" si="228"/>
        <v>376.89584871864599</v>
      </c>
      <c r="R782" s="40">
        <f t="shared" si="229"/>
        <v>316.09833223155658</v>
      </c>
      <c r="S782" s="126">
        <f t="shared" si="230"/>
        <v>0.16131118634972008</v>
      </c>
      <c r="U782" s="89">
        <f t="shared" si="218"/>
        <v>6.9888836544423433E-2</v>
      </c>
      <c r="V782" s="159">
        <f t="shared" si="219"/>
        <v>2.0729103969754265E-2</v>
      </c>
      <c r="W782" s="160"/>
      <c r="AA782" s="126">
        <f t="shared" si="220"/>
        <v>0.47664963365959451</v>
      </c>
      <c r="AB782" s="95">
        <f t="shared" si="221"/>
        <v>0.39976071578080585</v>
      </c>
      <c r="AC782" s="130">
        <f t="shared" si="217"/>
        <v>7.6888917878788654E-2</v>
      </c>
      <c r="AE782" s="3">
        <f t="shared" si="222"/>
        <v>33.536687546956038</v>
      </c>
      <c r="AF782" s="40">
        <f t="shared" si="223"/>
        <v>31.004696853339635</v>
      </c>
      <c r="AG782" s="3">
        <f t="shared" si="224"/>
        <v>2.5319906936164038</v>
      </c>
      <c r="AH782" s="94">
        <f t="shared" si="225"/>
        <v>7.5499128829323525E-2</v>
      </c>
    </row>
    <row r="783" spans="2:34" x14ac:dyDescent="0.25">
      <c r="B783" s="105" t="s">
        <v>9622</v>
      </c>
      <c r="C783" s="15">
        <v>338.35</v>
      </c>
      <c r="D783" s="15">
        <v>234.94</v>
      </c>
      <c r="E783" s="15">
        <v>138.41</v>
      </c>
      <c r="F783" s="15">
        <v>30</v>
      </c>
      <c r="G783" s="15">
        <f t="shared" si="214"/>
        <v>168.41</v>
      </c>
      <c r="H783" s="40">
        <f t="shared" si="215"/>
        <v>289.06527238670509</v>
      </c>
      <c r="I783" s="42">
        <f t="shared" si="216"/>
        <v>0.81275761028015325</v>
      </c>
      <c r="J783" s="15">
        <v>458.12</v>
      </c>
      <c r="K783" s="84">
        <f>'Datos y Cálculos'!T783</f>
        <v>48.41</v>
      </c>
      <c r="L783" s="40">
        <f>'Datos y Cálculos'!U783</f>
        <v>239.8756588318206</v>
      </c>
      <c r="M783" s="13">
        <f>'Datos y Cálculos'!V783</f>
        <v>0.97942409473367598</v>
      </c>
      <c r="N783" s="84">
        <f t="shared" si="226"/>
        <v>362.80850614312322</v>
      </c>
      <c r="O783" s="84">
        <f t="shared" si="227"/>
        <v>301.0701656491097</v>
      </c>
      <c r="Q783" s="3">
        <f t="shared" si="228"/>
        <v>362.80850614312322</v>
      </c>
      <c r="R783" s="40">
        <f t="shared" si="229"/>
        <v>301.0701656491097</v>
      </c>
      <c r="S783" s="126">
        <f t="shared" si="230"/>
        <v>0.17016784184673595</v>
      </c>
      <c r="U783" s="89">
        <f t="shared" si="218"/>
        <v>6.4761965967863905E-2</v>
      </c>
      <c r="V783" s="159">
        <f t="shared" si="219"/>
        <v>2.0165489603024587E-2</v>
      </c>
      <c r="W783" s="160"/>
      <c r="AA783" s="126">
        <f t="shared" si="220"/>
        <v>0.45883376569318268</v>
      </c>
      <c r="AB783" s="95">
        <f t="shared" si="221"/>
        <v>0.38075501401876288</v>
      </c>
      <c r="AC783" s="130">
        <f t="shared" si="217"/>
        <v>7.80787516744198E-2</v>
      </c>
      <c r="AE783" s="3">
        <f t="shared" si="222"/>
        <v>32.910457459723837</v>
      </c>
      <c r="AF783" s="40">
        <f t="shared" si="223"/>
        <v>30.447310375239326</v>
      </c>
      <c r="AG783" s="3">
        <f t="shared" si="224"/>
        <v>2.4631470844845111</v>
      </c>
      <c r="AH783" s="94">
        <f t="shared" si="225"/>
        <v>7.4843902959991881E-2</v>
      </c>
    </row>
    <row r="784" spans="2:34" x14ac:dyDescent="0.25">
      <c r="B784" s="105" t="s">
        <v>9623</v>
      </c>
      <c r="C784" s="15">
        <v>427.3</v>
      </c>
      <c r="D784" s="15">
        <v>280.29000000000002</v>
      </c>
      <c r="E784" s="15">
        <v>170.28</v>
      </c>
      <c r="F784" s="15">
        <v>30</v>
      </c>
      <c r="G784" s="15">
        <f t="shared" si="214"/>
        <v>200.28</v>
      </c>
      <c r="H784" s="40">
        <f t="shared" si="215"/>
        <v>344.49174518411905</v>
      </c>
      <c r="I784" s="42">
        <f t="shared" si="216"/>
        <v>0.81363342930088089</v>
      </c>
      <c r="J784" s="15">
        <v>456.37</v>
      </c>
      <c r="K784" s="84">
        <f>'Datos y Cálculos'!T784</f>
        <v>80.28</v>
      </c>
      <c r="L784" s="40">
        <f>'Datos y Cálculos'!U784</f>
        <v>291.56022105218676</v>
      </c>
      <c r="M784" s="13">
        <f>'Datos y Cálculos'!V784</f>
        <v>0.96134513476662009</v>
      </c>
      <c r="N784" s="84">
        <f t="shared" si="226"/>
        <v>432.374786555772</v>
      </c>
      <c r="O784" s="84">
        <f t="shared" si="227"/>
        <v>365.93993936840616</v>
      </c>
      <c r="Q784" s="3">
        <f t="shared" si="228"/>
        <v>432.374786555772</v>
      </c>
      <c r="R784" s="40">
        <f t="shared" si="229"/>
        <v>365.93993936840616</v>
      </c>
      <c r="S784" s="126">
        <f t="shared" si="230"/>
        <v>0.15365106674368123</v>
      </c>
      <c r="U784" s="89">
        <f t="shared" si="218"/>
        <v>9.1978394376181494E-2</v>
      </c>
      <c r="V784" s="159">
        <f t="shared" si="219"/>
        <v>2.6093671077504748E-2</v>
      </c>
      <c r="W784" s="160"/>
      <c r="AA784" s="126">
        <f t="shared" si="220"/>
        <v>0.54681229394304609</v>
      </c>
      <c r="AB784" s="95">
        <f t="shared" si="221"/>
        <v>0.46279400167013773</v>
      </c>
      <c r="AC784" s="130">
        <f t="shared" si="217"/>
        <v>8.4018292272908357E-2</v>
      </c>
      <c r="AE784" s="3">
        <f t="shared" si="222"/>
        <v>36.234853127953691</v>
      </c>
      <c r="AF784" s="40">
        <f t="shared" si="223"/>
        <v>33.047598511114948</v>
      </c>
      <c r="AG784" s="3">
        <f t="shared" si="224"/>
        <v>3.187254616838743</v>
      </c>
      <c r="AH784" s="94">
        <f t="shared" si="225"/>
        <v>8.7961019341897262E-2</v>
      </c>
    </row>
    <row r="785" spans="2:34" x14ac:dyDescent="0.25">
      <c r="B785" s="105" t="s">
        <v>9624</v>
      </c>
      <c r="C785" s="15">
        <v>350</v>
      </c>
      <c r="D785" s="15">
        <v>240.31</v>
      </c>
      <c r="E785" s="15">
        <v>146.75</v>
      </c>
      <c r="F785" s="15">
        <v>30</v>
      </c>
      <c r="G785" s="15">
        <f t="shared" si="214"/>
        <v>176.75</v>
      </c>
      <c r="H785" s="40">
        <f t="shared" si="215"/>
        <v>298.31100985381011</v>
      </c>
      <c r="I785" s="42">
        <f t="shared" si="216"/>
        <v>0.80556865842050551</v>
      </c>
      <c r="J785" s="15">
        <v>459.84</v>
      </c>
      <c r="K785" s="84">
        <f>'Datos y Cálculos'!T785</f>
        <v>56.75</v>
      </c>
      <c r="L785" s="40">
        <f>'Datos y Cálculos'!U785</f>
        <v>246.91994370645722</v>
      </c>
      <c r="M785" s="13">
        <f>'Datos y Cálculos'!V785</f>
        <v>0.97323041789481679</v>
      </c>
      <c r="N785" s="84">
        <f t="shared" si="226"/>
        <v>374.41291704636171</v>
      </c>
      <c r="O785" s="84">
        <f t="shared" si="227"/>
        <v>309.91151297219636</v>
      </c>
      <c r="Q785" s="3">
        <f t="shared" si="228"/>
        <v>374.41291704636166</v>
      </c>
      <c r="R785" s="40">
        <f t="shared" si="229"/>
        <v>309.91151297219636</v>
      </c>
      <c r="S785" s="126">
        <f t="shared" si="230"/>
        <v>0.17227344767642838</v>
      </c>
      <c r="U785" s="89">
        <f t="shared" si="218"/>
        <v>6.8971035965973537E-2</v>
      </c>
      <c r="V785" s="159">
        <f t="shared" si="219"/>
        <v>2.1716824196597349E-2</v>
      </c>
      <c r="W785" s="160"/>
      <c r="AA785" s="126">
        <f t="shared" si="220"/>
        <v>0.47350953945049223</v>
      </c>
      <c r="AB785" s="95">
        <f t="shared" si="221"/>
        <v>0.3919364185816781</v>
      </c>
      <c r="AC785" s="130">
        <f t="shared" si="217"/>
        <v>8.1573120868814131E-2</v>
      </c>
      <c r="AE785" s="3">
        <f t="shared" si="222"/>
        <v>33.424581277113326</v>
      </c>
      <c r="AF785" s="40">
        <f t="shared" si="223"/>
        <v>30.771943862543019</v>
      </c>
      <c r="AG785" s="3">
        <f t="shared" si="224"/>
        <v>2.6526374145703073</v>
      </c>
      <c r="AH785" s="94">
        <f t="shared" si="225"/>
        <v>7.9361874202045324E-2</v>
      </c>
    </row>
    <row r="786" spans="2:34" x14ac:dyDescent="0.25">
      <c r="B786" s="105" t="s">
        <v>9625</v>
      </c>
      <c r="C786" s="15">
        <v>324.02</v>
      </c>
      <c r="D786" s="15">
        <v>218.84</v>
      </c>
      <c r="E786" s="15">
        <v>125.47</v>
      </c>
      <c r="F786" s="15">
        <v>30</v>
      </c>
      <c r="G786" s="15">
        <f t="shared" si="214"/>
        <v>155.47</v>
      </c>
      <c r="H786" s="40">
        <f t="shared" si="215"/>
        <v>268.44341396279401</v>
      </c>
      <c r="I786" s="42">
        <f t="shared" si="216"/>
        <v>0.81521836117883306</v>
      </c>
      <c r="J786" s="15">
        <v>461.24</v>
      </c>
      <c r="K786" s="84">
        <f>'Datos y Cálculos'!T786</f>
        <v>35.47</v>
      </c>
      <c r="L786" s="40">
        <f>'Datos y Cálculos'!U786</f>
        <v>221.6958874223877</v>
      </c>
      <c r="M786" s="13">
        <f>'Datos y Cálculos'!V786</f>
        <v>0.98711799548655366</v>
      </c>
      <c r="N786" s="84">
        <f t="shared" si="226"/>
        <v>336.92582024695929</v>
      </c>
      <c r="O786" s="84">
        <f t="shared" si="227"/>
        <v>278.25256582945332</v>
      </c>
      <c r="Q786" s="3">
        <f t="shared" si="228"/>
        <v>336.92582024695929</v>
      </c>
      <c r="R786" s="40">
        <f t="shared" si="229"/>
        <v>278.25256582945332</v>
      </c>
      <c r="S786" s="126">
        <f t="shared" si="230"/>
        <v>0.17414294450481638</v>
      </c>
      <c r="U786" s="89">
        <f t="shared" si="218"/>
        <v>5.5851352107750475E-2</v>
      </c>
      <c r="V786" s="159">
        <f t="shared" si="219"/>
        <v>1.7758502835538748E-2</v>
      </c>
      <c r="W786" s="160"/>
      <c r="AA786" s="126">
        <f t="shared" si="220"/>
        <v>0.42610065708380002</v>
      </c>
      <c r="AB786" s="95">
        <f t="shared" si="221"/>
        <v>0.35189823400379</v>
      </c>
      <c r="AC786" s="130">
        <f t="shared" si="217"/>
        <v>7.4202423080010016E-2</v>
      </c>
      <c r="AE786" s="3">
        <f t="shared" si="222"/>
        <v>31.822055790209514</v>
      </c>
      <c r="AF786" s="40">
        <f t="shared" si="223"/>
        <v>29.652914085978018</v>
      </c>
      <c r="AG786" s="3">
        <f t="shared" si="224"/>
        <v>2.169141704231496</v>
      </c>
      <c r="AH786" s="94">
        <f t="shared" si="225"/>
        <v>6.8164725702569484E-2</v>
      </c>
    </row>
    <row r="787" spans="2:34" x14ac:dyDescent="0.25">
      <c r="B787" s="105" t="s">
        <v>9626</v>
      </c>
      <c r="C787" s="15">
        <v>444.26</v>
      </c>
      <c r="D787" s="15">
        <v>274.69</v>
      </c>
      <c r="E787" s="15">
        <v>173.25</v>
      </c>
      <c r="F787" s="15">
        <v>30</v>
      </c>
      <c r="G787" s="15">
        <f t="shared" si="214"/>
        <v>203.25</v>
      </c>
      <c r="H787" s="40">
        <f t="shared" si="215"/>
        <v>341.70917254296819</v>
      </c>
      <c r="I787" s="42">
        <f t="shared" si="216"/>
        <v>0.80387072420614969</v>
      </c>
      <c r="J787" s="15">
        <v>458.31</v>
      </c>
      <c r="K787" s="84">
        <f>'Datos y Cálculos'!T787</f>
        <v>83.25</v>
      </c>
      <c r="L787" s="40">
        <f>'Datos y Cálculos'!U787</f>
        <v>287.02814949060308</v>
      </c>
      <c r="M787" s="13">
        <f>'Datos y Cálculos'!V787</f>
        <v>0.95701414822030539</v>
      </c>
      <c r="N787" s="84">
        <f t="shared" si="226"/>
        <v>428.88235380923254</v>
      </c>
      <c r="O787" s="84">
        <f t="shared" si="227"/>
        <v>360.25169428999965</v>
      </c>
      <c r="Q787" s="3">
        <f t="shared" si="228"/>
        <v>428.8823538092326</v>
      </c>
      <c r="R787" s="40">
        <f t="shared" si="229"/>
        <v>360.25169428999965</v>
      </c>
      <c r="S787" s="126">
        <f t="shared" si="230"/>
        <v>0.16002211074825412</v>
      </c>
      <c r="U787" s="89">
        <f t="shared" si="218"/>
        <v>9.0498516117202263E-2</v>
      </c>
      <c r="V787" s="159">
        <f t="shared" si="219"/>
        <v>2.664612476370511E-2</v>
      </c>
      <c r="W787" s="160"/>
      <c r="AA787" s="126">
        <f t="shared" si="220"/>
        <v>0.54239551197296543</v>
      </c>
      <c r="AB787" s="95">
        <f t="shared" si="221"/>
        <v>0.45560023728667154</v>
      </c>
      <c r="AC787" s="130">
        <f t="shared" si="217"/>
        <v>8.6795274686293888E-2</v>
      </c>
      <c r="AE787" s="3">
        <f t="shared" si="222"/>
        <v>36.05409095005696</v>
      </c>
      <c r="AF787" s="40">
        <f t="shared" si="223"/>
        <v>32.799355963871115</v>
      </c>
      <c r="AG787" s="3">
        <f t="shared" si="224"/>
        <v>3.254734986185845</v>
      </c>
      <c r="AH787" s="94">
        <f t="shared" si="225"/>
        <v>9.0273666605389824E-2</v>
      </c>
    </row>
    <row r="788" spans="2:34" x14ac:dyDescent="0.25">
      <c r="B788" s="105" t="s">
        <v>9627</v>
      </c>
      <c r="C788" s="15">
        <v>368.4</v>
      </c>
      <c r="D788" s="15">
        <v>261.73</v>
      </c>
      <c r="E788" s="15">
        <v>151.47999999999999</v>
      </c>
      <c r="F788" s="15">
        <v>30</v>
      </c>
      <c r="G788" s="15">
        <f t="shared" si="214"/>
        <v>181.48</v>
      </c>
      <c r="H788" s="40">
        <f t="shared" si="215"/>
        <v>318.49267385608732</v>
      </c>
      <c r="I788" s="42">
        <f t="shared" si="216"/>
        <v>0.82177714429395055</v>
      </c>
      <c r="J788" s="15">
        <v>461.48</v>
      </c>
      <c r="K788" s="84">
        <f>'Datos y Cálculos'!T788</f>
        <v>61.47999999999999</v>
      </c>
      <c r="L788" s="40">
        <f>'Datos y Cálculos'!U788</f>
        <v>268.85383259310254</v>
      </c>
      <c r="M788" s="13">
        <f>'Datos y Cálculos'!V788</f>
        <v>0.97350295316829605</v>
      </c>
      <c r="N788" s="84">
        <f t="shared" si="226"/>
        <v>399.74311083855588</v>
      </c>
      <c r="O788" s="84">
        <f t="shared" si="227"/>
        <v>337.44094047889206</v>
      </c>
      <c r="Q788" s="3">
        <f t="shared" si="228"/>
        <v>399.74311083855594</v>
      </c>
      <c r="R788" s="40">
        <f t="shared" si="229"/>
        <v>337.44094047889206</v>
      </c>
      <c r="S788" s="126">
        <f t="shared" si="230"/>
        <v>0.15585551988368307</v>
      </c>
      <c r="U788" s="89">
        <f t="shared" si="218"/>
        <v>7.8618920894139882E-2</v>
      </c>
      <c r="V788" s="159">
        <f t="shared" si="219"/>
        <v>2.2596657844990559E-2</v>
      </c>
      <c r="W788" s="160"/>
      <c r="AA788" s="126">
        <f t="shared" si="220"/>
        <v>0.50554392675569415</v>
      </c>
      <c r="AB788" s="95">
        <f t="shared" si="221"/>
        <v>0.4267521152271469</v>
      </c>
      <c r="AC788" s="130">
        <f t="shared" si="217"/>
        <v>7.8791811528547251E-2</v>
      </c>
      <c r="AE788" s="3">
        <f t="shared" si="222"/>
        <v>34.603038140798439</v>
      </c>
      <c r="AF788" s="40">
        <f t="shared" si="223"/>
        <v>31.842931989860528</v>
      </c>
      <c r="AG788" s="3">
        <f t="shared" si="224"/>
        <v>2.7601061509379115</v>
      </c>
      <c r="AH788" s="94">
        <f t="shared" si="225"/>
        <v>7.976485011827994E-2</v>
      </c>
    </row>
    <row r="789" spans="2:34" x14ac:dyDescent="0.25">
      <c r="B789" s="105" t="s">
        <v>9628</v>
      </c>
      <c r="C789" s="15">
        <v>364.32</v>
      </c>
      <c r="D789" s="15">
        <v>247.49</v>
      </c>
      <c r="E789" s="15">
        <v>144.88</v>
      </c>
      <c r="F789" s="15">
        <v>30</v>
      </c>
      <c r="G789" s="15">
        <f t="shared" si="214"/>
        <v>174.88</v>
      </c>
      <c r="H789" s="40">
        <f t="shared" si="215"/>
        <v>303.04177022318225</v>
      </c>
      <c r="I789" s="42">
        <f t="shared" si="216"/>
        <v>0.81668609517998181</v>
      </c>
      <c r="J789" s="15">
        <v>463.95</v>
      </c>
      <c r="K789" s="84">
        <f>'Datos y Cálculos'!T789</f>
        <v>54.879999999999995</v>
      </c>
      <c r="L789" s="40">
        <f>'Datos y Cálculos'!U789</f>
        <v>253.50170512247055</v>
      </c>
      <c r="M789" s="13">
        <f>'Datos y Cálculos'!V789</f>
        <v>0.97628534640598885</v>
      </c>
      <c r="N789" s="84">
        <f t="shared" si="226"/>
        <v>380.3505382914239</v>
      </c>
      <c r="O789" s="84">
        <f t="shared" si="227"/>
        <v>318.17234280975549</v>
      </c>
      <c r="Q789" s="3">
        <f t="shared" si="228"/>
        <v>380.35053829142396</v>
      </c>
      <c r="R789" s="40">
        <f t="shared" si="229"/>
        <v>318.17234280975549</v>
      </c>
      <c r="S789" s="126">
        <f t="shared" si="230"/>
        <v>0.16347602861554944</v>
      </c>
      <c r="U789" s="89">
        <f t="shared" si="218"/>
        <v>7.1175933733459373E-2</v>
      </c>
      <c r="V789" s="159">
        <f t="shared" si="219"/>
        <v>2.1368982986767478E-2</v>
      </c>
      <c r="W789" s="160"/>
      <c r="AA789" s="126">
        <f t="shared" si="220"/>
        <v>0.48101868289394006</v>
      </c>
      <c r="AB789" s="95">
        <f t="shared" si="221"/>
        <v>0.40238365892455641</v>
      </c>
      <c r="AC789" s="130">
        <f t="shared" si="217"/>
        <v>7.8635023969383655E-2</v>
      </c>
      <c r="AE789" s="3">
        <f t="shared" si="222"/>
        <v>33.693902162174034</v>
      </c>
      <c r="AF789" s="40">
        <f t="shared" si="223"/>
        <v>31.083752387563017</v>
      </c>
      <c r="AG789" s="3">
        <f t="shared" si="224"/>
        <v>2.6101497746110169</v>
      </c>
      <c r="AH789" s="94">
        <f t="shared" si="225"/>
        <v>7.7466532728918014E-2</v>
      </c>
    </row>
    <row r="790" spans="2:34" x14ac:dyDescent="0.25">
      <c r="B790" s="105" t="s">
        <v>9629</v>
      </c>
      <c r="C790" s="15">
        <v>319.14</v>
      </c>
      <c r="D790" s="15">
        <v>227.28</v>
      </c>
      <c r="E790" s="15">
        <v>139.88</v>
      </c>
      <c r="F790" s="15">
        <v>30</v>
      </c>
      <c r="G790" s="15">
        <f t="shared" si="214"/>
        <v>169.88</v>
      </c>
      <c r="H790" s="40">
        <f t="shared" si="215"/>
        <v>283.75237937328382</v>
      </c>
      <c r="I790" s="42">
        <f t="shared" si="216"/>
        <v>0.80098006755744977</v>
      </c>
      <c r="J790" s="15">
        <v>465.85</v>
      </c>
      <c r="K790" s="84">
        <f>'Datos y Cálculos'!T790</f>
        <v>49.879999999999995</v>
      </c>
      <c r="L790" s="40">
        <f>'Datos y Cálculos'!U790</f>
        <v>232.68909041895367</v>
      </c>
      <c r="M790" s="13">
        <f>'Datos y Cálculos'!V790</f>
        <v>0.97675400076035079</v>
      </c>
      <c r="N790" s="84">
        <f t="shared" si="226"/>
        <v>356.14024481383092</v>
      </c>
      <c r="O790" s="84">
        <f t="shared" si="227"/>
        <v>292.05023693667846</v>
      </c>
      <c r="Q790" s="3">
        <f t="shared" si="228"/>
        <v>356.14024481383098</v>
      </c>
      <c r="R790" s="40">
        <f t="shared" si="229"/>
        <v>292.0502369366784</v>
      </c>
      <c r="S790" s="126">
        <f t="shared" si="230"/>
        <v>0.17995721856892366</v>
      </c>
      <c r="U790" s="89">
        <f t="shared" si="218"/>
        <v>6.2403249996219275E-2</v>
      </c>
      <c r="V790" s="159">
        <f t="shared" si="219"/>
        <v>2.0438926275992433E-2</v>
      </c>
      <c r="W790" s="160"/>
      <c r="AA790" s="126">
        <f t="shared" si="220"/>
        <v>0.45040060217981559</v>
      </c>
      <c r="AB790" s="95">
        <f t="shared" si="221"/>
        <v>0.3693477625697677</v>
      </c>
      <c r="AC790" s="130">
        <f t="shared" si="217"/>
        <v>8.1052839610047889E-2</v>
      </c>
      <c r="AE790" s="3">
        <f t="shared" si="222"/>
        <v>32.622348195676409</v>
      </c>
      <c r="AF790" s="40">
        <f t="shared" si="223"/>
        <v>30.125801736464545</v>
      </c>
      <c r="AG790" s="3">
        <f t="shared" si="224"/>
        <v>2.4965464592118636</v>
      </c>
      <c r="AH790" s="94">
        <f t="shared" si="225"/>
        <v>7.6528717192183682E-2</v>
      </c>
    </row>
    <row r="791" spans="2:34" x14ac:dyDescent="0.25">
      <c r="B791" s="105" t="s">
        <v>9630</v>
      </c>
      <c r="C791" s="15">
        <v>270.05</v>
      </c>
      <c r="D791" s="15">
        <v>230.77</v>
      </c>
      <c r="E791" s="15">
        <v>144.71</v>
      </c>
      <c r="F791" s="15">
        <v>30</v>
      </c>
      <c r="G791" s="15">
        <f t="shared" si="214"/>
        <v>174.71</v>
      </c>
      <c r="H791" s="40">
        <f t="shared" si="215"/>
        <v>289.44494640604802</v>
      </c>
      <c r="I791" s="42">
        <f t="shared" si="216"/>
        <v>0.79728460581330785</v>
      </c>
      <c r="J791" s="15">
        <v>465.92</v>
      </c>
      <c r="K791" s="84">
        <f>'Datos y Cálculos'!T791</f>
        <v>54.710000000000008</v>
      </c>
      <c r="L791" s="40">
        <f>'Datos y Cálculos'!U791</f>
        <v>237.16655961581094</v>
      </c>
      <c r="M791" s="13">
        <f>'Datos y Cálculos'!V791</f>
        <v>0.97302925156829534</v>
      </c>
      <c r="N791" s="84">
        <f t="shared" si="226"/>
        <v>363.28503852849701</v>
      </c>
      <c r="O791" s="84">
        <f t="shared" si="227"/>
        <v>297.66995008036059</v>
      </c>
      <c r="Q791" s="3">
        <f t="shared" si="228"/>
        <v>363.28503852849707</v>
      </c>
      <c r="R791" s="40">
        <f t="shared" si="229"/>
        <v>297.66995008036059</v>
      </c>
      <c r="S791" s="126">
        <f t="shared" si="230"/>
        <v>0.18061599429999498</v>
      </c>
      <c r="U791" s="89">
        <f t="shared" si="218"/>
        <v>6.4932201455576571E-2</v>
      </c>
      <c r="V791" s="159">
        <f t="shared" si="219"/>
        <v>2.133736105860114E-2</v>
      </c>
      <c r="W791" s="160"/>
      <c r="AA791" s="126">
        <f t="shared" si="220"/>
        <v>0.45943642286674291</v>
      </c>
      <c r="AB791" s="95">
        <f t="shared" si="221"/>
        <v>0.37645485653303323</v>
      </c>
      <c r="AC791" s="130">
        <f t="shared" si="217"/>
        <v>8.2981566333709678E-2</v>
      </c>
      <c r="AE791" s="3">
        <f t="shared" si="222"/>
        <v>32.931251154967043</v>
      </c>
      <c r="AF791" s="40">
        <f t="shared" si="223"/>
        <v>30.324963893079591</v>
      </c>
      <c r="AG791" s="3">
        <f t="shared" si="224"/>
        <v>2.6062872618874522</v>
      </c>
      <c r="AH791" s="94">
        <f t="shared" si="225"/>
        <v>7.914328094073475E-2</v>
      </c>
    </row>
    <row r="792" spans="2:34" x14ac:dyDescent="0.25">
      <c r="B792" s="105" t="s">
        <v>9631</v>
      </c>
      <c r="C792" s="15">
        <v>344.22</v>
      </c>
      <c r="D792" s="15">
        <v>231</v>
      </c>
      <c r="E792" s="15">
        <v>145.11000000000001</v>
      </c>
      <c r="F792" s="15">
        <v>30</v>
      </c>
      <c r="G792" s="15">
        <f t="shared" si="214"/>
        <v>175.11</v>
      </c>
      <c r="H792" s="40">
        <f t="shared" si="215"/>
        <v>289.86981922925332</v>
      </c>
      <c r="I792" s="42">
        <f t="shared" si="216"/>
        <v>0.79690945616282272</v>
      </c>
      <c r="J792" s="15">
        <v>463.47</v>
      </c>
      <c r="K792" s="84">
        <f>'Datos y Cálculos'!T792</f>
        <v>55.110000000000014</v>
      </c>
      <c r="L792" s="40">
        <f>'Datos y Cálculos'!U792</f>
        <v>237.48286696096625</v>
      </c>
      <c r="M792" s="13">
        <f>'Datos y Cálculos'!V792</f>
        <v>0.97270174878749549</v>
      </c>
      <c r="N792" s="84">
        <f t="shared" si="226"/>
        <v>363.81830035208168</v>
      </c>
      <c r="O792" s="84">
        <f t="shared" si="227"/>
        <v>298.06695036486514</v>
      </c>
      <c r="Q792" s="3">
        <f t="shared" si="228"/>
        <v>363.81830035208174</v>
      </c>
      <c r="R792" s="40">
        <f t="shared" si="229"/>
        <v>298.06695036486508</v>
      </c>
      <c r="S792" s="126">
        <f t="shared" si="230"/>
        <v>0.18072579065865135</v>
      </c>
      <c r="U792" s="89">
        <f t="shared" si="218"/>
        <v>6.5122967790170141E-2</v>
      </c>
      <c r="V792" s="159">
        <f t="shared" si="219"/>
        <v>2.141176559546315E-2</v>
      </c>
      <c r="W792" s="160"/>
      <c r="AA792" s="126">
        <f t="shared" si="220"/>
        <v>0.46011082417341798</v>
      </c>
      <c r="AB792" s="95">
        <f t="shared" si="221"/>
        <v>0.3769569316840734</v>
      </c>
      <c r="AC792" s="130">
        <f t="shared" si="217"/>
        <v>8.3153892489344572E-2</v>
      </c>
      <c r="AE792" s="3">
        <f t="shared" si="222"/>
        <v>32.954552624463794</v>
      </c>
      <c r="AF792" s="40">
        <f t="shared" si="223"/>
        <v>30.339177097344407</v>
      </c>
      <c r="AG792" s="3">
        <f t="shared" si="224"/>
        <v>2.6153755271193866</v>
      </c>
      <c r="AH792" s="94">
        <f t="shared" si="225"/>
        <v>7.93631021765977E-2</v>
      </c>
    </row>
    <row r="793" spans="2:34" x14ac:dyDescent="0.25">
      <c r="B793" s="105" t="s">
        <v>9632</v>
      </c>
      <c r="C793" s="15">
        <v>355.1</v>
      </c>
      <c r="D793" s="15">
        <v>244.61</v>
      </c>
      <c r="E793" s="15">
        <v>148.47999999999999</v>
      </c>
      <c r="F793" s="15">
        <v>30</v>
      </c>
      <c r="G793" s="15">
        <f t="shared" si="214"/>
        <v>178.48</v>
      </c>
      <c r="H793" s="40">
        <f t="shared" si="215"/>
        <v>302.80218377680171</v>
      </c>
      <c r="I793" s="42">
        <f t="shared" si="216"/>
        <v>0.80782112251972493</v>
      </c>
      <c r="J793" s="15">
        <v>462.81</v>
      </c>
      <c r="K793" s="84">
        <f>'Datos y Cálculos'!T793</f>
        <v>58.47999999999999</v>
      </c>
      <c r="L793" s="40">
        <f>'Datos y Cálculos'!U793</f>
        <v>251.50340454952098</v>
      </c>
      <c r="M793" s="13">
        <f>'Datos y Cálculos'!V793</f>
        <v>0.97259120781339703</v>
      </c>
      <c r="N793" s="84">
        <f t="shared" si="226"/>
        <v>380.04983111900657</v>
      </c>
      <c r="O793" s="84">
        <f t="shared" si="227"/>
        <v>315.66425721472456</v>
      </c>
      <c r="Q793" s="3">
        <f t="shared" si="228"/>
        <v>380.04983111900657</v>
      </c>
      <c r="R793" s="40">
        <f t="shared" si="229"/>
        <v>315.6642572147245</v>
      </c>
      <c r="S793" s="126">
        <f t="shared" si="230"/>
        <v>0.16941350484147633</v>
      </c>
      <c r="U793" s="89">
        <f t="shared" si="218"/>
        <v>7.1063434073724008E-2</v>
      </c>
      <c r="V793" s="159">
        <f t="shared" si="219"/>
        <v>2.2038623818525518E-2</v>
      </c>
      <c r="W793" s="160"/>
      <c r="AA793" s="126">
        <f t="shared" si="220"/>
        <v>0.48063838694730432</v>
      </c>
      <c r="AB793" s="95">
        <f t="shared" si="221"/>
        <v>0.3992117532532079</v>
      </c>
      <c r="AC793" s="130">
        <f t="shared" si="217"/>
        <v>8.1426633694096417E-2</v>
      </c>
      <c r="AE793" s="3">
        <f t="shared" si="222"/>
        <v>33.680160705143351</v>
      </c>
      <c r="AF793" s="40">
        <f t="shared" si="223"/>
        <v>30.988216543444935</v>
      </c>
      <c r="AG793" s="3">
        <f t="shared" si="224"/>
        <v>2.6919441616984159</v>
      </c>
      <c r="AH793" s="94">
        <f t="shared" si="225"/>
        <v>7.992670181313366E-2</v>
      </c>
    </row>
    <row r="794" spans="2:34" x14ac:dyDescent="0.25">
      <c r="B794" s="105" t="s">
        <v>9633</v>
      </c>
      <c r="C794" s="15">
        <v>347.41</v>
      </c>
      <c r="D794" s="15">
        <v>245.1</v>
      </c>
      <c r="E794" s="15">
        <v>143.85</v>
      </c>
      <c r="F794" s="15">
        <v>30</v>
      </c>
      <c r="G794" s="15">
        <f t="shared" si="214"/>
        <v>173.85</v>
      </c>
      <c r="H794" s="40">
        <f t="shared" si="215"/>
        <v>300.4959775105151</v>
      </c>
      <c r="I794" s="42">
        <f t="shared" si="216"/>
        <v>0.81565151730333341</v>
      </c>
      <c r="J794" s="15">
        <v>463.29</v>
      </c>
      <c r="K794" s="84">
        <f>'Datos y Cálculos'!T794</f>
        <v>53.849999999999994</v>
      </c>
      <c r="L794" s="40">
        <f>'Datos y Cálculos'!U794</f>
        <v>250.94587563855279</v>
      </c>
      <c r="M794" s="13">
        <f>'Datos y Cálculos'!V794</f>
        <v>0.97670463551681219</v>
      </c>
      <c r="N794" s="84">
        <f t="shared" si="226"/>
        <v>377.15529023064266</v>
      </c>
      <c r="O794" s="84">
        <f t="shared" si="227"/>
        <v>314.96449750422784</v>
      </c>
      <c r="Q794" s="3">
        <f t="shared" si="228"/>
        <v>377.15529023064266</v>
      </c>
      <c r="R794" s="40">
        <f t="shared" si="229"/>
        <v>314.96449750422784</v>
      </c>
      <c r="S794" s="126">
        <f t="shared" si="230"/>
        <v>0.16489439320440968</v>
      </c>
      <c r="U794" s="89">
        <f t="shared" si="218"/>
        <v>6.9985087570888463E-2</v>
      </c>
      <c r="V794" s="159">
        <f t="shared" si="219"/>
        <v>2.1177391304347825E-2</v>
      </c>
      <c r="W794" s="160"/>
      <c r="AA794" s="126">
        <f t="shared" si="220"/>
        <v>0.47697774208018273</v>
      </c>
      <c r="AB794" s="95">
        <f t="shared" si="221"/>
        <v>0.39832678672786159</v>
      </c>
      <c r="AC794" s="130">
        <f t="shared" si="217"/>
        <v>7.8650955352321139E-2</v>
      </c>
      <c r="AE794" s="3">
        <f t="shared" si="222"/>
        <v>33.548444287798098</v>
      </c>
      <c r="AF794" s="40">
        <f t="shared" si="223"/>
        <v>30.961696796159298</v>
      </c>
      <c r="AG794" s="3">
        <f t="shared" si="224"/>
        <v>2.5867474916387998</v>
      </c>
      <c r="AH794" s="94">
        <f t="shared" si="225"/>
        <v>7.7104841865338725E-2</v>
      </c>
    </row>
    <row r="795" spans="2:34" x14ac:dyDescent="0.25">
      <c r="B795" s="105" t="s">
        <v>9634</v>
      </c>
      <c r="C795" s="15">
        <v>367.28</v>
      </c>
      <c r="D795" s="15">
        <v>243.81</v>
      </c>
      <c r="E795" s="15">
        <v>147.72</v>
      </c>
      <c r="F795" s="15">
        <v>30</v>
      </c>
      <c r="G795" s="15">
        <f t="shared" si="214"/>
        <v>177.72</v>
      </c>
      <c r="H795" s="40">
        <f t="shared" si="215"/>
        <v>301.7079954194121</v>
      </c>
      <c r="I795" s="42">
        <f t="shared" si="216"/>
        <v>0.80809923403280515</v>
      </c>
      <c r="J795" s="15">
        <v>463.7</v>
      </c>
      <c r="K795" s="84">
        <f>'Datos y Cálculos'!T795</f>
        <v>57.72</v>
      </c>
      <c r="L795" s="40">
        <f>'Datos y Cálculos'!U795</f>
        <v>250.54922570225597</v>
      </c>
      <c r="M795" s="13">
        <f>'Datos y Cálculos'!V795</f>
        <v>0.97310218906737067</v>
      </c>
      <c r="N795" s="84">
        <f t="shared" si="226"/>
        <v>378.67650515665207</v>
      </c>
      <c r="O795" s="84">
        <f t="shared" si="227"/>
        <v>314.46665848793435</v>
      </c>
      <c r="Q795" s="3">
        <f t="shared" si="228"/>
        <v>378.67650515665207</v>
      </c>
      <c r="R795" s="40">
        <f t="shared" si="229"/>
        <v>314.4666584879343</v>
      </c>
      <c r="S795" s="126">
        <f t="shared" si="230"/>
        <v>0.16956385145192798</v>
      </c>
      <c r="U795" s="89">
        <f t="shared" si="218"/>
        <v>7.0550780614366732E-2</v>
      </c>
      <c r="V795" s="159">
        <f t="shared" si="219"/>
        <v>2.1897255198487717E-2</v>
      </c>
      <c r="W795" s="160"/>
      <c r="AA795" s="126">
        <f t="shared" si="220"/>
        <v>0.47890158003081285</v>
      </c>
      <c r="AB795" s="95">
        <f t="shared" si="221"/>
        <v>0.39769718365437456</v>
      </c>
      <c r="AC795" s="130">
        <f t="shared" si="217"/>
        <v>8.1204396376438281E-2</v>
      </c>
      <c r="AE795" s="3">
        <f t="shared" si="222"/>
        <v>33.6175418003399</v>
      </c>
      <c r="AF795" s="40">
        <f t="shared" si="223"/>
        <v>30.942865342582156</v>
      </c>
      <c r="AG795" s="3">
        <f t="shared" si="224"/>
        <v>2.6746764577577444</v>
      </c>
      <c r="AH795" s="94">
        <f t="shared" si="225"/>
        <v>7.9561928520624381E-2</v>
      </c>
    </row>
    <row r="796" spans="2:34" x14ac:dyDescent="0.25">
      <c r="B796" s="105" t="s">
        <v>9635</v>
      </c>
      <c r="C796" s="15">
        <v>357.57</v>
      </c>
      <c r="D796" s="15">
        <v>245.2</v>
      </c>
      <c r="E796" s="15">
        <v>147.09</v>
      </c>
      <c r="F796" s="15">
        <v>30</v>
      </c>
      <c r="G796" s="15">
        <f t="shared" si="214"/>
        <v>177.09</v>
      </c>
      <c r="H796" s="40">
        <f t="shared" si="215"/>
        <v>302.46306898528951</v>
      </c>
      <c r="I796" s="42">
        <f t="shared" si="216"/>
        <v>0.8106774847673236</v>
      </c>
      <c r="J796" s="15">
        <v>463.95</v>
      </c>
      <c r="K796" s="84">
        <f>'Datos y Cálculos'!T796</f>
        <v>57.09</v>
      </c>
      <c r="L796" s="40">
        <f>'Datos y Cálculos'!U796</f>
        <v>251.75843203356663</v>
      </c>
      <c r="M796" s="13">
        <f>'Datos y Cálculos'!V796</f>
        <v>0.97394950397255331</v>
      </c>
      <c r="N796" s="84">
        <f t="shared" si="226"/>
        <v>379.62420499690705</v>
      </c>
      <c r="O796" s="84">
        <f t="shared" si="227"/>
        <v>315.98434457682134</v>
      </c>
      <c r="Q796" s="3">
        <f t="shared" si="228"/>
        <v>379.62420499690711</v>
      </c>
      <c r="R796" s="40">
        <f t="shared" si="229"/>
        <v>315.98434457682129</v>
      </c>
      <c r="S796" s="126">
        <f t="shared" si="230"/>
        <v>0.16763910093826684</v>
      </c>
      <c r="U796" s="89">
        <f t="shared" si="218"/>
        <v>7.0904352213610591E-2</v>
      </c>
      <c r="V796" s="159">
        <f t="shared" si="219"/>
        <v>2.1780068052930077E-2</v>
      </c>
      <c r="W796" s="160"/>
      <c r="AA796" s="126">
        <f t="shared" si="220"/>
        <v>0.48010010950045956</v>
      </c>
      <c r="AB796" s="95">
        <f t="shared" si="221"/>
        <v>0.3996165587834391</v>
      </c>
      <c r="AC796" s="130">
        <f t="shared" si="217"/>
        <v>8.0483550717020458E-2</v>
      </c>
      <c r="AE796" s="3">
        <f t="shared" si="222"/>
        <v>33.660729388193133</v>
      </c>
      <c r="AF796" s="40">
        <f t="shared" si="223"/>
        <v>31.000366948175682</v>
      </c>
      <c r="AG796" s="3">
        <f t="shared" si="224"/>
        <v>2.660362440017451</v>
      </c>
      <c r="AH796" s="94">
        <f t="shared" si="225"/>
        <v>7.9034604667556629E-2</v>
      </c>
    </row>
    <row r="797" spans="2:34" x14ac:dyDescent="0.25">
      <c r="B797" s="105" t="s">
        <v>9636</v>
      </c>
      <c r="C797" s="15">
        <v>426.85</v>
      </c>
      <c r="D797" s="15">
        <v>296.55</v>
      </c>
      <c r="E797" s="15">
        <v>183.36</v>
      </c>
      <c r="F797" s="15">
        <v>30</v>
      </c>
      <c r="G797" s="15">
        <f t="shared" si="214"/>
        <v>213.36</v>
      </c>
      <c r="H797" s="40">
        <f t="shared" si="215"/>
        <v>365.32778719938625</v>
      </c>
      <c r="I797" s="42">
        <f t="shared" si="216"/>
        <v>0.81173677554987311</v>
      </c>
      <c r="J797" s="15">
        <v>461.27</v>
      </c>
      <c r="K797" s="84">
        <f>'Datos y Cálculos'!T797</f>
        <v>93.360000000000014</v>
      </c>
      <c r="L797" s="40">
        <f>'Datos y Cálculos'!U797</f>
        <v>310.89868462249888</v>
      </c>
      <c r="M797" s="13">
        <f>'Datos y Cálculos'!V797</f>
        <v>0.95384771524549417</v>
      </c>
      <c r="N797" s="84">
        <f t="shared" si="226"/>
        <v>458.52629626525214</v>
      </c>
      <c r="O797" s="84">
        <f t="shared" si="227"/>
        <v>390.21182447282672</v>
      </c>
      <c r="Q797" s="3">
        <f t="shared" si="228"/>
        <v>458.52629626525209</v>
      </c>
      <c r="R797" s="40">
        <f t="shared" si="229"/>
        <v>390.21182447282678</v>
      </c>
      <c r="S797" s="126">
        <f t="shared" si="230"/>
        <v>0.14898703160288584</v>
      </c>
      <c r="U797" s="89">
        <f t="shared" si="218"/>
        <v>0.10344121126843103</v>
      </c>
      <c r="V797" s="159">
        <f t="shared" si="219"/>
        <v>2.852669943289227E-2</v>
      </c>
      <c r="W797" s="160"/>
      <c r="AA797" s="126">
        <f t="shared" si="220"/>
        <v>0.57988537650696226</v>
      </c>
      <c r="AB797" s="95">
        <f t="shared" si="221"/>
        <v>0.49348997559126806</v>
      </c>
      <c r="AC797" s="130">
        <f t="shared" si="217"/>
        <v>8.6395400915694198E-2</v>
      </c>
      <c r="AE797" s="3">
        <f t="shared" si="222"/>
        <v>37.634997858577506</v>
      </c>
      <c r="AF797" s="40">
        <f t="shared" si="223"/>
        <v>34.150556968654577</v>
      </c>
      <c r="AG797" s="3">
        <f t="shared" si="224"/>
        <v>3.4844408899229293</v>
      </c>
      <c r="AH797" s="94">
        <f t="shared" si="225"/>
        <v>9.2585122577037104E-2</v>
      </c>
    </row>
    <row r="798" spans="2:34" x14ac:dyDescent="0.25">
      <c r="B798" s="105" t="s">
        <v>9637</v>
      </c>
      <c r="C798" s="15">
        <v>358.8</v>
      </c>
      <c r="D798" s="15">
        <v>255.91</v>
      </c>
      <c r="E798" s="15">
        <v>165.9</v>
      </c>
      <c r="F798" s="15">
        <v>30</v>
      </c>
      <c r="G798" s="15">
        <f t="shared" si="214"/>
        <v>195.9</v>
      </c>
      <c r="H798" s="40">
        <f t="shared" si="215"/>
        <v>322.28362989764156</v>
      </c>
      <c r="I798" s="42">
        <f t="shared" si="216"/>
        <v>0.79405212136054792</v>
      </c>
      <c r="J798" s="15">
        <v>463.76</v>
      </c>
      <c r="K798" s="84">
        <f>'Datos y Cálculos'!T798</f>
        <v>75.900000000000006</v>
      </c>
      <c r="L798" s="40">
        <f>'Datos y Cálculos'!U798</f>
        <v>266.9283388851772</v>
      </c>
      <c r="M798" s="13">
        <f>'Datos y Cálculos'!V798</f>
        <v>0.95872173433815555</v>
      </c>
      <c r="N798" s="84">
        <f t="shared" si="226"/>
        <v>404.50117494959369</v>
      </c>
      <c r="O798" s="84">
        <f t="shared" si="227"/>
        <v>335.02423545586242</v>
      </c>
      <c r="Q798" s="3">
        <f t="shared" si="228"/>
        <v>404.50117494959369</v>
      </c>
      <c r="R798" s="40">
        <f t="shared" si="229"/>
        <v>335.02423545586242</v>
      </c>
      <c r="S798" s="126">
        <f t="shared" si="230"/>
        <v>0.1717595492828643</v>
      </c>
      <c r="U798" s="89">
        <f t="shared" si="218"/>
        <v>8.050163066351608E-2</v>
      </c>
      <c r="V798" s="159">
        <f t="shared" si="219"/>
        <v>2.5278941398865794E-2</v>
      </c>
      <c r="W798" s="160"/>
      <c r="AA798" s="126">
        <f t="shared" si="220"/>
        <v>0.51156131729784371</v>
      </c>
      <c r="AB798" s="95">
        <f t="shared" si="221"/>
        <v>0.42369577600821778</v>
      </c>
      <c r="AC798" s="130">
        <f t="shared" si="217"/>
        <v>8.7865541289625926E-2</v>
      </c>
      <c r="AE798" s="3">
        <f t="shared" si="222"/>
        <v>34.833004839879919</v>
      </c>
      <c r="AF798" s="40">
        <f t="shared" si="223"/>
        <v>31.745266727330836</v>
      </c>
      <c r="AG798" s="3">
        <f t="shared" si="224"/>
        <v>3.0877381125490828</v>
      </c>
      <c r="AH798" s="94">
        <f t="shared" si="225"/>
        <v>8.8644035355054052E-2</v>
      </c>
    </row>
    <row r="799" spans="2:34" x14ac:dyDescent="0.25">
      <c r="B799" s="105" t="s">
        <v>9638</v>
      </c>
      <c r="C799" s="15">
        <v>362.69</v>
      </c>
      <c r="D799" s="15">
        <v>258.77999999999997</v>
      </c>
      <c r="E799" s="15">
        <v>148.12</v>
      </c>
      <c r="F799" s="15">
        <v>30</v>
      </c>
      <c r="G799" s="15">
        <f t="shared" si="214"/>
        <v>178.12</v>
      </c>
      <c r="H799" s="40">
        <f t="shared" si="215"/>
        <v>314.15573017215519</v>
      </c>
      <c r="I799" s="42">
        <f t="shared" si="216"/>
        <v>0.82373159279377239</v>
      </c>
      <c r="J799" s="15">
        <v>464.45</v>
      </c>
      <c r="K799" s="84">
        <f>'Datos y Cálculos'!T799</f>
        <v>58.120000000000005</v>
      </c>
      <c r="L799" s="40">
        <f>'Datos y Cálculos'!U799</f>
        <v>265.22636143490712</v>
      </c>
      <c r="M799" s="13">
        <f>'Datos y Cálculos'!V799</f>
        <v>0.97569486909207837</v>
      </c>
      <c r="N799" s="84">
        <f t="shared" si="226"/>
        <v>394.29977257034182</v>
      </c>
      <c r="O799" s="84">
        <f t="shared" si="227"/>
        <v>332.88806776223612</v>
      </c>
      <c r="Q799" s="3">
        <f t="shared" si="228"/>
        <v>394.29977257034182</v>
      </c>
      <c r="R799" s="40">
        <f t="shared" si="229"/>
        <v>332.88806776223612</v>
      </c>
      <c r="S799" s="126">
        <f t="shared" si="230"/>
        <v>0.15574877055540282</v>
      </c>
      <c r="U799" s="89">
        <f t="shared" si="218"/>
        <v>7.6492376839319462E-2</v>
      </c>
      <c r="V799" s="159">
        <f t="shared" si="219"/>
        <v>2.1971659735349706E-2</v>
      </c>
      <c r="W799" s="160"/>
      <c r="AA799" s="126">
        <f t="shared" si="220"/>
        <v>0.49865988916215109</v>
      </c>
      <c r="AB799" s="95">
        <f t="shared" si="221"/>
        <v>0.42099422449985258</v>
      </c>
      <c r="AC799" s="130">
        <f t="shared" si="217"/>
        <v>7.7665664662298517E-2</v>
      </c>
      <c r="AE799" s="3">
        <f t="shared" si="222"/>
        <v>34.34328789958073</v>
      </c>
      <c r="AF799" s="40">
        <f t="shared" si="223"/>
        <v>31.659523176591051</v>
      </c>
      <c r="AG799" s="3">
        <f t="shared" si="224"/>
        <v>2.6837647229896788</v>
      </c>
      <c r="AH799" s="94">
        <f t="shared" si="225"/>
        <v>7.8145247212118019E-2</v>
      </c>
    </row>
    <row r="800" spans="2:34" x14ac:dyDescent="0.25">
      <c r="B800" s="105" t="s">
        <v>9639</v>
      </c>
      <c r="C800" s="15">
        <v>364.38</v>
      </c>
      <c r="D800" s="15">
        <v>256.68</v>
      </c>
      <c r="E800" s="15">
        <v>155.36000000000001</v>
      </c>
      <c r="F800" s="15">
        <v>30</v>
      </c>
      <c r="G800" s="15">
        <f t="shared" si="214"/>
        <v>185.36</v>
      </c>
      <c r="H800" s="40">
        <f t="shared" si="215"/>
        <v>316.61167382141804</v>
      </c>
      <c r="I800" s="42">
        <f t="shared" si="216"/>
        <v>0.81070921012463382</v>
      </c>
      <c r="J800" s="15">
        <v>464.94</v>
      </c>
      <c r="K800" s="84">
        <f>'Datos y Cálculos'!T800</f>
        <v>65.360000000000014</v>
      </c>
      <c r="L800" s="40">
        <f>'Datos y Cálculos'!U800</f>
        <v>264.87082134504737</v>
      </c>
      <c r="M800" s="13">
        <f>'Datos y Cálculos'!V800</f>
        <v>0.96907616587039169</v>
      </c>
      <c r="N800" s="84">
        <f t="shared" si="226"/>
        <v>397.38225023776891</v>
      </c>
      <c r="O800" s="84">
        <f t="shared" si="227"/>
        <v>332.44182609573994</v>
      </c>
      <c r="Q800" s="3">
        <f t="shared" si="228"/>
        <v>397.38225023776891</v>
      </c>
      <c r="R800" s="40">
        <f t="shared" si="229"/>
        <v>332.44182609573994</v>
      </c>
      <c r="S800" s="126">
        <f t="shared" si="230"/>
        <v>0.16342054559098362</v>
      </c>
      <c r="U800" s="89">
        <f t="shared" si="218"/>
        <v>7.7693025179584138E-2</v>
      </c>
      <c r="V800" s="159">
        <f t="shared" si="219"/>
        <v>2.331838185255199E-2</v>
      </c>
      <c r="W800" s="160"/>
      <c r="AA800" s="126">
        <f t="shared" si="220"/>
        <v>0.50255821241494925</v>
      </c>
      <c r="AB800" s="95">
        <f t="shared" si="221"/>
        <v>0.42042987515086883</v>
      </c>
      <c r="AC800" s="130">
        <f t="shared" si="217"/>
        <v>8.212833726408042E-2</v>
      </c>
      <c r="AE800" s="3">
        <f t="shared" si="222"/>
        <v>34.489943077165435</v>
      </c>
      <c r="AF800" s="40">
        <f t="shared" si="223"/>
        <v>31.641680753477775</v>
      </c>
      <c r="AG800" s="3">
        <f t="shared" si="224"/>
        <v>2.8482623236876599</v>
      </c>
      <c r="AH800" s="94">
        <f t="shared" si="225"/>
        <v>8.2582401406553596E-2</v>
      </c>
    </row>
    <row r="801" spans="2:34" x14ac:dyDescent="0.25">
      <c r="B801" s="105" t="s">
        <v>9640</v>
      </c>
      <c r="C801" s="15">
        <v>368.38</v>
      </c>
      <c r="D801" s="15">
        <v>255.63</v>
      </c>
      <c r="E801" s="15">
        <v>150.94</v>
      </c>
      <c r="F801" s="15">
        <v>30</v>
      </c>
      <c r="G801" s="15">
        <f t="shared" si="214"/>
        <v>180.94</v>
      </c>
      <c r="H801" s="40">
        <f t="shared" si="215"/>
        <v>313.18681405831887</v>
      </c>
      <c r="I801" s="42">
        <f t="shared" si="216"/>
        <v>0.81622210299185471</v>
      </c>
      <c r="J801" s="15">
        <v>466.38</v>
      </c>
      <c r="K801" s="84">
        <f>'Datos y Cálculos'!T801</f>
        <v>60.94</v>
      </c>
      <c r="L801" s="40">
        <f>'Datos y Cálculos'!U801</f>
        <v>262.79341791605054</v>
      </c>
      <c r="M801" s="13">
        <f>'Datos y Cálculos'!V801</f>
        <v>0.97274125823676871</v>
      </c>
      <c r="N801" s="84">
        <f t="shared" si="226"/>
        <v>393.08367696350365</v>
      </c>
      <c r="O801" s="84">
        <f t="shared" si="227"/>
        <v>329.83445777194265</v>
      </c>
      <c r="Q801" s="3">
        <f t="shared" si="228"/>
        <v>393.08367696350365</v>
      </c>
      <c r="R801" s="40">
        <f t="shared" si="229"/>
        <v>329.8344577719426</v>
      </c>
      <c r="S801" s="126">
        <f t="shared" si="230"/>
        <v>0.1609052293398423</v>
      </c>
      <c r="U801" s="89">
        <f t="shared" si="218"/>
        <v>7.6021270330812851E-2</v>
      </c>
      <c r="V801" s="159">
        <f t="shared" si="219"/>
        <v>2.2496211720226849E-2</v>
      </c>
      <c r="W801" s="160"/>
      <c r="AA801" s="126">
        <f t="shared" si="220"/>
        <v>0.49712192707669661</v>
      </c>
      <c r="AB801" s="95">
        <f t="shared" si="221"/>
        <v>0.4171324093905564</v>
      </c>
      <c r="AC801" s="130">
        <f t="shared" si="217"/>
        <v>7.998951768614021E-2</v>
      </c>
      <c r="AE801" s="3">
        <f t="shared" si="222"/>
        <v>34.285743815814186</v>
      </c>
      <c r="AF801" s="40">
        <f t="shared" si="223"/>
        <v>31.537906822939387</v>
      </c>
      <c r="AG801" s="3">
        <f t="shared" si="224"/>
        <v>2.7478369928747988</v>
      </c>
      <c r="AH801" s="94">
        <f t="shared" si="225"/>
        <v>8.0145176596908674E-2</v>
      </c>
    </row>
    <row r="802" spans="2:34" x14ac:dyDescent="0.25">
      <c r="B802" s="105" t="s">
        <v>9641</v>
      </c>
      <c r="C802" s="15">
        <v>443.87</v>
      </c>
      <c r="D802" s="15">
        <v>254.42</v>
      </c>
      <c r="E802" s="15">
        <v>150.26</v>
      </c>
      <c r="F802" s="15">
        <v>30</v>
      </c>
      <c r="G802" s="15">
        <f t="shared" si="214"/>
        <v>180.26</v>
      </c>
      <c r="H802" s="40">
        <f t="shared" si="215"/>
        <v>311.80635657407629</v>
      </c>
      <c r="I802" s="42">
        <f t="shared" si="216"/>
        <v>0.81595514214463127</v>
      </c>
      <c r="J802" s="15">
        <v>461.57</v>
      </c>
      <c r="K802" s="84">
        <f>'Datos y Cálculos'!T802</f>
        <v>60.259999999999991</v>
      </c>
      <c r="L802" s="40">
        <f>'Datos y Cálculos'!U802</f>
        <v>261.45899104830949</v>
      </c>
      <c r="M802" s="13">
        <f>'Datos y Cálculos'!V802</f>
        <v>0.97307803024831185</v>
      </c>
      <c r="N802" s="84">
        <f t="shared" si="226"/>
        <v>391.35105196321609</v>
      </c>
      <c r="O802" s="84">
        <f t="shared" si="227"/>
        <v>328.1596062256292</v>
      </c>
      <c r="Q802" s="3">
        <f t="shared" si="228"/>
        <v>391.35105196321604</v>
      </c>
      <c r="R802" s="40">
        <f t="shared" si="229"/>
        <v>328.1596062256292</v>
      </c>
      <c r="S802" s="126">
        <f t="shared" si="230"/>
        <v>0.16146997796629492</v>
      </c>
      <c r="U802" s="89">
        <f t="shared" si="218"/>
        <v>7.5352577769376178E-2</v>
      </c>
      <c r="V802" s="159">
        <f t="shared" si="219"/>
        <v>2.2369724007561445E-2</v>
      </c>
      <c r="W802" s="160"/>
      <c r="AA802" s="126">
        <f t="shared" si="220"/>
        <v>0.494930724720756</v>
      </c>
      <c r="AB802" s="95">
        <f t="shared" si="221"/>
        <v>0.41501427150525316</v>
      </c>
      <c r="AC802" s="130">
        <f t="shared" si="217"/>
        <v>7.9916453215502836E-2</v>
      </c>
      <c r="AE802" s="3">
        <f t="shared" si="222"/>
        <v>34.204065256773788</v>
      </c>
      <c r="AF802" s="40">
        <f t="shared" si="223"/>
        <v>31.471678314793269</v>
      </c>
      <c r="AG802" s="3">
        <f t="shared" si="224"/>
        <v>2.7323869419805185</v>
      </c>
      <c r="AH802" s="94">
        <f t="shared" si="225"/>
        <v>7.9884859342542525E-2</v>
      </c>
    </row>
    <row r="803" spans="2:34" x14ac:dyDescent="0.25">
      <c r="B803" s="105" t="s">
        <v>9642</v>
      </c>
      <c r="C803" s="15">
        <v>348.62</v>
      </c>
      <c r="D803" s="15">
        <v>251.51</v>
      </c>
      <c r="E803" s="15">
        <v>143.22</v>
      </c>
      <c r="F803" s="15">
        <v>30</v>
      </c>
      <c r="G803" s="15">
        <f t="shared" si="214"/>
        <v>173.22</v>
      </c>
      <c r="H803" s="40">
        <f t="shared" si="215"/>
        <v>305.38901175386121</v>
      </c>
      <c r="I803" s="42">
        <f t="shared" si="216"/>
        <v>0.82357252658033786</v>
      </c>
      <c r="J803" s="15">
        <v>462.5</v>
      </c>
      <c r="K803" s="84">
        <f>'Datos y Cálculos'!T803</f>
        <v>53.22</v>
      </c>
      <c r="L803" s="40">
        <f>'Datos y Cálculos'!U803</f>
        <v>257.0790705211142</v>
      </c>
      <c r="M803" s="13">
        <f>'Datos y Cálculos'!V803</f>
        <v>0.97833712985726384</v>
      </c>
      <c r="N803" s="84">
        <f t="shared" si="226"/>
        <v>383.2965829209686</v>
      </c>
      <c r="O803" s="84">
        <f t="shared" si="227"/>
        <v>322.66232732257407</v>
      </c>
      <c r="Q803" s="3">
        <f t="shared" si="228"/>
        <v>383.29658292096866</v>
      </c>
      <c r="R803" s="40">
        <f t="shared" si="229"/>
        <v>322.66232732257407</v>
      </c>
      <c r="S803" s="126">
        <f t="shared" si="230"/>
        <v>0.15819148487138135</v>
      </c>
      <c r="U803" s="89">
        <f t="shared" si="218"/>
        <v>7.2282805075614368E-2</v>
      </c>
      <c r="V803" s="159">
        <f t="shared" si="219"/>
        <v>2.1060204158790164E-2</v>
      </c>
      <c r="W803" s="160"/>
      <c r="AA803" s="126">
        <f t="shared" si="220"/>
        <v>0.48474446310136698</v>
      </c>
      <c r="AB803" s="95">
        <f t="shared" si="221"/>
        <v>0.40806201670018127</v>
      </c>
      <c r="AC803" s="130">
        <f t="shared" si="217"/>
        <v>7.6682446401185711E-2</v>
      </c>
      <c r="AE803" s="3">
        <f t="shared" si="222"/>
        <v>33.829102793202587</v>
      </c>
      <c r="AF803" s="40">
        <f t="shared" si="223"/>
        <v>31.256669319304081</v>
      </c>
      <c r="AG803" s="3">
        <f t="shared" si="224"/>
        <v>2.5724334738985064</v>
      </c>
      <c r="AH803" s="94">
        <f t="shared" si="225"/>
        <v>7.6042024809933606E-2</v>
      </c>
    </row>
    <row r="804" spans="2:34" x14ac:dyDescent="0.25">
      <c r="B804" s="105" t="s">
        <v>9643</v>
      </c>
      <c r="C804" s="15">
        <v>353.46</v>
      </c>
      <c r="D804" s="15">
        <v>245.49</v>
      </c>
      <c r="E804" s="15">
        <v>136.80000000000001</v>
      </c>
      <c r="F804" s="15">
        <v>30</v>
      </c>
      <c r="G804" s="15">
        <f t="shared" si="214"/>
        <v>166.8</v>
      </c>
      <c r="H804" s="40">
        <f t="shared" si="215"/>
        <v>296.79551900256178</v>
      </c>
      <c r="I804" s="42">
        <f t="shared" si="216"/>
        <v>0.8271351293476944</v>
      </c>
      <c r="J804" s="15">
        <v>464.43</v>
      </c>
      <c r="K804" s="84">
        <f>'Datos y Cálculos'!T804</f>
        <v>46.800000000000011</v>
      </c>
      <c r="L804" s="40">
        <f>'Datos y Cálculos'!U804</f>
        <v>249.91114440936803</v>
      </c>
      <c r="M804" s="13">
        <f>'Datos y Cálculos'!V804</f>
        <v>0.98230913463336411</v>
      </c>
      <c r="N804" s="84">
        <f t="shared" si="226"/>
        <v>372.51081041392115</v>
      </c>
      <c r="O804" s="84">
        <f t="shared" si="227"/>
        <v>313.66579673529583</v>
      </c>
      <c r="Q804" s="3">
        <f t="shared" si="228"/>
        <v>372.51081041392115</v>
      </c>
      <c r="R804" s="40">
        <f t="shared" si="229"/>
        <v>313.66579673529583</v>
      </c>
      <c r="S804" s="126">
        <f t="shared" si="230"/>
        <v>0.15796860663785506</v>
      </c>
      <c r="U804" s="89">
        <f t="shared" si="218"/>
        <v>6.827203750661627E-2</v>
      </c>
      <c r="V804" s="159">
        <f t="shared" si="219"/>
        <v>1.9866011342155002E-2</v>
      </c>
      <c r="W804" s="160"/>
      <c r="AA804" s="126">
        <f t="shared" si="220"/>
        <v>0.4711039984167647</v>
      </c>
      <c r="AB804" s="95">
        <f t="shared" si="221"/>
        <v>0.39668435620534609</v>
      </c>
      <c r="AC804" s="130">
        <f t="shared" si="217"/>
        <v>7.4419642211418613E-2</v>
      </c>
      <c r="AE804" s="3">
        <f t="shared" si="222"/>
        <v>33.339200954040642</v>
      </c>
      <c r="AF804" s="40">
        <f t="shared" si="223"/>
        <v>30.912634137114658</v>
      </c>
      <c r="AG804" s="3">
        <f t="shared" si="224"/>
        <v>2.426566816925984</v>
      </c>
      <c r="AH804" s="94">
        <f t="shared" si="225"/>
        <v>7.2784192406743609E-2</v>
      </c>
    </row>
    <row r="805" spans="2:34" x14ac:dyDescent="0.25">
      <c r="B805" s="105" t="s">
        <v>9644</v>
      </c>
      <c r="C805" s="15">
        <v>241.04</v>
      </c>
      <c r="D805" s="15">
        <v>212.17</v>
      </c>
      <c r="E805" s="15">
        <v>131.11000000000001</v>
      </c>
      <c r="F805" s="15">
        <v>30</v>
      </c>
      <c r="G805" s="15">
        <f t="shared" si="214"/>
        <v>161.11000000000001</v>
      </c>
      <c r="H805" s="40">
        <f t="shared" si="215"/>
        <v>266.40672101131383</v>
      </c>
      <c r="I805" s="42">
        <f t="shared" si="216"/>
        <v>0.79641384119205272</v>
      </c>
      <c r="J805" s="15">
        <v>464.97</v>
      </c>
      <c r="K805" s="84">
        <f>'Datos y Cálculos'!T805</f>
        <v>41.110000000000014</v>
      </c>
      <c r="L805" s="40">
        <f>'Datos y Cálculos'!U805</f>
        <v>216.11603596216545</v>
      </c>
      <c r="M805" s="13">
        <f>'Datos y Cálculos'!V805</f>
        <v>0.98174112372273803</v>
      </c>
      <c r="N805" s="84">
        <f t="shared" si="226"/>
        <v>334.36954802132084</v>
      </c>
      <c r="O805" s="84">
        <f t="shared" si="227"/>
        <v>271.24924247598062</v>
      </c>
      <c r="Q805" s="3">
        <f t="shared" si="228"/>
        <v>334.36954802132084</v>
      </c>
      <c r="R805" s="40">
        <f t="shared" si="229"/>
        <v>271.24924247598062</v>
      </c>
      <c r="S805" s="126">
        <f t="shared" si="230"/>
        <v>0.18877408519664418</v>
      </c>
      <c r="U805" s="89">
        <f t="shared" si="218"/>
        <v>5.5007073364839322E-2</v>
      </c>
      <c r="V805" s="159">
        <f t="shared" si="219"/>
        <v>1.8807606805293007E-2</v>
      </c>
      <c r="W805" s="160"/>
      <c r="AA805" s="126">
        <f t="shared" si="220"/>
        <v>0.42286781112906957</v>
      </c>
      <c r="AB805" s="95">
        <f t="shared" si="221"/>
        <v>0.34304132692407213</v>
      </c>
      <c r="AC805" s="130">
        <f t="shared" si="217"/>
        <v>7.9826484204997439E-2</v>
      </c>
      <c r="AE805" s="3">
        <f t="shared" si="222"/>
        <v>31.718929966585478</v>
      </c>
      <c r="AF805" s="40">
        <f t="shared" si="223"/>
        <v>29.421643722583735</v>
      </c>
      <c r="AG805" s="3">
        <f t="shared" si="224"/>
        <v>2.297286244001743</v>
      </c>
      <c r="AH805" s="94">
        <f t="shared" si="225"/>
        <v>7.2426347497277943E-2</v>
      </c>
    </row>
    <row r="806" spans="2:34" x14ac:dyDescent="0.25">
      <c r="B806" s="105" t="s">
        <v>9645</v>
      </c>
      <c r="C806" s="15">
        <v>141.55000000000001</v>
      </c>
      <c r="D806" s="15">
        <v>95.67</v>
      </c>
      <c r="E806" s="15">
        <v>56.53</v>
      </c>
      <c r="F806" s="15">
        <v>30</v>
      </c>
      <c r="G806" s="15">
        <f t="shared" si="214"/>
        <v>86.53</v>
      </c>
      <c r="H806" s="40">
        <f t="shared" si="215"/>
        <v>128.99685965169849</v>
      </c>
      <c r="I806" s="42">
        <f t="shared" si="216"/>
        <v>0.74164596144678574</v>
      </c>
      <c r="J806" s="15">
        <v>467.6</v>
      </c>
      <c r="K806" s="84">
        <f>'Datos y Cálculos'!T806</f>
        <v>-33.47</v>
      </c>
      <c r="L806" s="40">
        <f>'Datos y Cálculos'!U806</f>
        <v>0</v>
      </c>
      <c r="M806" s="13">
        <f>'Datos y Cálculos'!V806</f>
        <v>1</v>
      </c>
      <c r="N806" s="84">
        <f t="shared" si="226"/>
        <v>161.90515574896631</v>
      </c>
      <c r="O806" s="84">
        <f t="shared" si="227"/>
        <v>0</v>
      </c>
      <c r="Q806" s="3">
        <f t="shared" si="228"/>
        <v>161.90515574896631</v>
      </c>
      <c r="R806" s="40">
        <f t="shared" si="229"/>
        <v>120.07630489863369</v>
      </c>
      <c r="S806" s="126">
        <f t="shared" si="230"/>
        <v>0.25835403855321437</v>
      </c>
      <c r="U806" s="89">
        <f t="shared" si="218"/>
        <v>1.2896933493383743E-2</v>
      </c>
      <c r="V806" s="159">
        <f t="shared" si="219"/>
        <v>5.8031205463137982E-3</v>
      </c>
      <c r="W806" s="160"/>
      <c r="AA806" s="126">
        <f t="shared" si="220"/>
        <v>0.20475692008206109</v>
      </c>
      <c r="AB806" s="95">
        <f t="shared" si="221"/>
        <v>0</v>
      </c>
      <c r="AC806" s="130">
        <f t="shared" si="217"/>
        <v>0.20475692008206109</v>
      </c>
      <c r="AE806" s="3">
        <f t="shared" si="222"/>
        <v>26.575317275126025</v>
      </c>
      <c r="AF806" s="40">
        <f t="shared" si="223"/>
        <v>25.866485516713318</v>
      </c>
      <c r="AG806" s="3">
        <f t="shared" si="224"/>
        <v>0.70883175841270685</v>
      </c>
      <c r="AH806" s="94">
        <f t="shared" si="225"/>
        <v>2.6672560522020938E-2</v>
      </c>
    </row>
    <row r="807" spans="2:34" x14ac:dyDescent="0.25">
      <c r="B807" s="105" t="s">
        <v>9646</v>
      </c>
      <c r="C807" s="15">
        <v>162.35</v>
      </c>
      <c r="D807" s="15">
        <v>108.17</v>
      </c>
      <c r="E807" s="15">
        <v>70.930000000000007</v>
      </c>
      <c r="F807" s="15">
        <v>30</v>
      </c>
      <c r="G807" s="15">
        <f t="shared" si="214"/>
        <v>100.93</v>
      </c>
      <c r="H807" s="40">
        <f t="shared" si="215"/>
        <v>147.94463085898047</v>
      </c>
      <c r="I807" s="42">
        <f t="shared" si="216"/>
        <v>0.73115191387450007</v>
      </c>
      <c r="J807" s="15">
        <v>466.48</v>
      </c>
      <c r="K807" s="84">
        <f>'Datos y Cálculos'!T807</f>
        <v>-19.069999999999993</v>
      </c>
      <c r="L807" s="40">
        <f>'Datos y Cálculos'!U807</f>
        <v>0</v>
      </c>
      <c r="M807" s="13">
        <f>'Datos y Cálculos'!V807</f>
        <v>1</v>
      </c>
      <c r="N807" s="84">
        <f t="shared" si="226"/>
        <v>185.68667924259174</v>
      </c>
      <c r="O807" s="84">
        <f t="shared" si="227"/>
        <v>0</v>
      </c>
      <c r="Q807" s="3">
        <f t="shared" si="228"/>
        <v>185.68667924259174</v>
      </c>
      <c r="R807" s="40">
        <f t="shared" si="229"/>
        <v>135.76517090922135</v>
      </c>
      <c r="S807" s="126">
        <f t="shared" si="230"/>
        <v>0.26884808612549993</v>
      </c>
      <c r="U807" s="89">
        <f t="shared" si="218"/>
        <v>1.6963935081285447E-2</v>
      </c>
      <c r="V807" s="159">
        <f t="shared" si="219"/>
        <v>7.8953017183364844E-3</v>
      </c>
      <c r="W807" s="160"/>
      <c r="AA807" s="126">
        <f t="shared" si="220"/>
        <v>0.2348327473952071</v>
      </c>
      <c r="AB807" s="95">
        <f t="shared" si="221"/>
        <v>0</v>
      </c>
      <c r="AC807" s="130">
        <f t="shared" si="217"/>
        <v>0.2348327473952071</v>
      </c>
      <c r="AE807" s="3">
        <f t="shared" si="222"/>
        <v>27.072087911546944</v>
      </c>
      <c r="AF807" s="40">
        <f t="shared" si="223"/>
        <v>26.107703223077529</v>
      </c>
      <c r="AG807" s="3">
        <f t="shared" si="224"/>
        <v>0.96438468846941561</v>
      </c>
      <c r="AH807" s="94">
        <f t="shared" si="225"/>
        <v>3.5622841194235311E-2</v>
      </c>
    </row>
    <row r="808" spans="2:34" x14ac:dyDescent="0.25">
      <c r="B808" s="105" t="s">
        <v>9647</v>
      </c>
      <c r="C808" s="15">
        <v>132.63999999999999</v>
      </c>
      <c r="D808" s="15">
        <v>100.52</v>
      </c>
      <c r="E808" s="15">
        <v>59.85</v>
      </c>
      <c r="F808" s="15">
        <v>30</v>
      </c>
      <c r="G808" s="15">
        <f t="shared" si="214"/>
        <v>89.85</v>
      </c>
      <c r="H808" s="40">
        <f t="shared" si="215"/>
        <v>134.82319125432389</v>
      </c>
      <c r="I808" s="42">
        <f t="shared" si="216"/>
        <v>0.74556906022483904</v>
      </c>
      <c r="J808" s="15">
        <v>468.34</v>
      </c>
      <c r="K808" s="84">
        <f>'Datos y Cálculos'!T808</f>
        <v>-30.150000000000006</v>
      </c>
      <c r="L808" s="40">
        <f>'Datos y Cálculos'!U808</f>
        <v>0</v>
      </c>
      <c r="M808" s="13">
        <f>'Datos y Cálculos'!V808</f>
        <v>1</v>
      </c>
      <c r="N808" s="84">
        <f t="shared" si="226"/>
        <v>169.21783861671369</v>
      </c>
      <c r="O808" s="84">
        <f t="shared" si="227"/>
        <v>0</v>
      </c>
      <c r="Q808" s="3">
        <f t="shared" si="228"/>
        <v>169.21783861671366</v>
      </c>
      <c r="R808" s="40">
        <f t="shared" si="229"/>
        <v>126.1635849107417</v>
      </c>
      <c r="S808" s="126">
        <f t="shared" si="230"/>
        <v>0.25443093977516085</v>
      </c>
      <c r="U808" s="89">
        <f t="shared" si="218"/>
        <v>1.4088261037807184E-2</v>
      </c>
      <c r="V808" s="159">
        <f t="shared" si="219"/>
        <v>6.2569739603024564E-3</v>
      </c>
      <c r="W808" s="160"/>
      <c r="AA808" s="126">
        <f t="shared" si="220"/>
        <v>0.21400506548305379</v>
      </c>
      <c r="AB808" s="95">
        <f t="shared" si="221"/>
        <v>0</v>
      </c>
      <c r="AC808" s="130">
        <f t="shared" si="217"/>
        <v>0.21400506548305379</v>
      </c>
      <c r="AE808" s="3">
        <f t="shared" si="222"/>
        <v>26.720833948684625</v>
      </c>
      <c r="AF808" s="40">
        <f t="shared" si="223"/>
        <v>25.956565514274637</v>
      </c>
      <c r="AG808" s="3">
        <f t="shared" si="224"/>
        <v>0.76426843440998837</v>
      </c>
      <c r="AH808" s="94">
        <f t="shared" si="225"/>
        <v>2.8601967883102319E-2</v>
      </c>
    </row>
    <row r="809" spans="2:34" x14ac:dyDescent="0.25">
      <c r="B809" s="105" t="s">
        <v>9648</v>
      </c>
      <c r="C809" s="15">
        <v>152.30000000000001</v>
      </c>
      <c r="D809" s="15">
        <v>119.92</v>
      </c>
      <c r="E809" s="15">
        <v>86.89</v>
      </c>
      <c r="F809" s="15">
        <v>30</v>
      </c>
      <c r="G809" s="15">
        <f t="shared" si="214"/>
        <v>116.89</v>
      </c>
      <c r="H809" s="40">
        <f t="shared" si="215"/>
        <v>167.46366322280187</v>
      </c>
      <c r="I809" s="42">
        <f t="shared" si="216"/>
        <v>0.71609564542041904</v>
      </c>
      <c r="J809" s="15">
        <v>467.32</v>
      </c>
      <c r="K809" s="84">
        <f>'Datos y Cálculos'!T809</f>
        <v>-3.1099999999999994</v>
      </c>
      <c r="L809" s="40">
        <f>'Datos y Cálculos'!U809</f>
        <v>0</v>
      </c>
      <c r="M809" s="13">
        <f>'Datos y Cálculos'!V809</f>
        <v>1</v>
      </c>
      <c r="N809" s="84">
        <f t="shared" si="226"/>
        <v>210.18519791557716</v>
      </c>
      <c r="O809" s="84">
        <f t="shared" si="227"/>
        <v>0</v>
      </c>
      <c r="Q809" s="3">
        <f t="shared" si="228"/>
        <v>210.18519791557716</v>
      </c>
      <c r="R809" s="40">
        <f t="shared" si="229"/>
        <v>150.51270495917376</v>
      </c>
      <c r="S809" s="126">
        <f t="shared" si="230"/>
        <v>0.28390435457958085</v>
      </c>
      <c r="U809" s="89">
        <f t="shared" si="218"/>
        <v>2.173548617202269E-2</v>
      </c>
      <c r="V809" s="159">
        <f t="shared" si="219"/>
        <v>1.0589681589792064E-2</v>
      </c>
      <c r="W809" s="160"/>
      <c r="AA809" s="126">
        <f t="shared" si="220"/>
        <v>0.26581533844889188</v>
      </c>
      <c r="AB809" s="95">
        <f t="shared" si="221"/>
        <v>0</v>
      </c>
      <c r="AC809" s="130">
        <f t="shared" si="217"/>
        <v>0.26581533844889188</v>
      </c>
      <c r="AE809" s="3">
        <f t="shared" si="222"/>
        <v>27.654916912428504</v>
      </c>
      <c r="AF809" s="40">
        <f t="shared" si="223"/>
        <v>26.361422737627841</v>
      </c>
      <c r="AG809" s="3">
        <f t="shared" si="224"/>
        <v>1.2934941748006636</v>
      </c>
      <c r="AH809" s="94">
        <f t="shared" si="225"/>
        <v>4.6772665377972977E-2</v>
      </c>
    </row>
    <row r="810" spans="2:34" x14ac:dyDescent="0.25">
      <c r="B810" s="105" t="s">
        <v>9649</v>
      </c>
      <c r="C810" s="15">
        <v>160.27000000000001</v>
      </c>
      <c r="D810" s="15">
        <v>105.4</v>
      </c>
      <c r="E810" s="15">
        <v>66.77</v>
      </c>
      <c r="F810" s="15">
        <v>30</v>
      </c>
      <c r="G810" s="15">
        <f t="shared" si="214"/>
        <v>96.77</v>
      </c>
      <c r="H810" s="40">
        <f t="shared" si="215"/>
        <v>143.08596332275226</v>
      </c>
      <c r="I810" s="42">
        <f t="shared" si="216"/>
        <v>0.73662012368225238</v>
      </c>
      <c r="J810" s="15">
        <v>467.66</v>
      </c>
      <c r="K810" s="84">
        <f>'Datos y Cálculos'!T810</f>
        <v>-23.230000000000004</v>
      </c>
      <c r="L810" s="40">
        <f>'Datos y Cálculos'!U810</f>
        <v>0</v>
      </c>
      <c r="M810" s="13">
        <f>'Datos y Cálculos'!V810</f>
        <v>1</v>
      </c>
      <c r="N810" s="84">
        <f t="shared" si="226"/>
        <v>179.58852052532163</v>
      </c>
      <c r="O810" s="84">
        <f t="shared" si="227"/>
        <v>0</v>
      </c>
      <c r="Q810" s="3">
        <f t="shared" si="228"/>
        <v>179.58852052532163</v>
      </c>
      <c r="R810" s="40">
        <f t="shared" si="229"/>
        <v>132.28851820127514</v>
      </c>
      <c r="S810" s="126">
        <f t="shared" si="230"/>
        <v>0.26337987631774762</v>
      </c>
      <c r="U810" s="89">
        <f t="shared" si="218"/>
        <v>1.5868002058601137E-2</v>
      </c>
      <c r="V810" s="159">
        <f t="shared" si="219"/>
        <v>7.2578780510397017E-3</v>
      </c>
      <c r="W810" s="160"/>
      <c r="AA810" s="126">
        <f t="shared" si="220"/>
        <v>0.22712057670278138</v>
      </c>
      <c r="AB810" s="95">
        <f t="shared" si="221"/>
        <v>0</v>
      </c>
      <c r="AC810" s="130">
        <f t="shared" si="217"/>
        <v>0.22712057670278138</v>
      </c>
      <c r="AE810" s="3">
        <f t="shared" si="222"/>
        <v>26.938223359643864</v>
      </c>
      <c r="AF810" s="40">
        <f t="shared" si="223"/>
        <v>26.051697839416413</v>
      </c>
      <c r="AG810" s="3">
        <f t="shared" si="224"/>
        <v>0.88652552022745112</v>
      </c>
      <c r="AH810" s="94">
        <f t="shared" si="225"/>
        <v>3.2909576418300612E-2</v>
      </c>
    </row>
    <row r="811" spans="2:34" x14ac:dyDescent="0.25">
      <c r="B811" s="105" t="s">
        <v>9650</v>
      </c>
      <c r="C811" s="15">
        <v>182.27</v>
      </c>
      <c r="D811" s="15">
        <v>104.33</v>
      </c>
      <c r="E811" s="15">
        <v>68.790000000000006</v>
      </c>
      <c r="F811" s="15">
        <v>30</v>
      </c>
      <c r="G811" s="15">
        <f t="shared" si="214"/>
        <v>98.79</v>
      </c>
      <c r="H811" s="40">
        <f t="shared" si="215"/>
        <v>143.68094167286071</v>
      </c>
      <c r="I811" s="42">
        <f t="shared" si="216"/>
        <v>0.72612274658905895</v>
      </c>
      <c r="J811" s="15">
        <v>467.23</v>
      </c>
      <c r="K811" s="84">
        <f>'Datos y Cálculos'!T811</f>
        <v>-21.209999999999994</v>
      </c>
      <c r="L811" s="40">
        <f>'Datos y Cálculos'!U811</f>
        <v>0</v>
      </c>
      <c r="M811" s="13">
        <f>'Datos y Cálculos'!V811</f>
        <v>1</v>
      </c>
      <c r="N811" s="84">
        <f t="shared" si="226"/>
        <v>180.33528337444577</v>
      </c>
      <c r="O811" s="84">
        <f t="shared" si="227"/>
        <v>0</v>
      </c>
      <c r="Q811" s="3">
        <f t="shared" si="228"/>
        <v>180.33528337444577</v>
      </c>
      <c r="R811" s="40">
        <f t="shared" si="229"/>
        <v>130.94555127076882</v>
      </c>
      <c r="S811" s="126">
        <f t="shared" si="230"/>
        <v>0.27387725341094105</v>
      </c>
      <c r="U811" s="89">
        <f t="shared" si="218"/>
        <v>1.6000240699432896E-2</v>
      </c>
      <c r="V811" s="159">
        <f t="shared" si="219"/>
        <v>7.5640458998109672E-3</v>
      </c>
      <c r="W811" s="160"/>
      <c r="AA811" s="126">
        <f t="shared" si="220"/>
        <v>0.2280649867823186</v>
      </c>
      <c r="AB811" s="95">
        <f t="shared" si="221"/>
        <v>0</v>
      </c>
      <c r="AC811" s="130">
        <f t="shared" si="217"/>
        <v>0.2280649867823186</v>
      </c>
      <c r="AE811" s="3">
        <f t="shared" si="222"/>
        <v>26.954375867171976</v>
      </c>
      <c r="AF811" s="40">
        <f t="shared" si="223"/>
        <v>26.030452968606102</v>
      </c>
      <c r="AG811" s="3">
        <f t="shared" si="224"/>
        <v>0.9239228985658734</v>
      </c>
      <c r="AH811" s="94">
        <f t="shared" si="225"/>
        <v>3.4277287781355303E-2</v>
      </c>
    </row>
    <row r="812" spans="2:34" x14ac:dyDescent="0.25">
      <c r="B812" s="105" t="s">
        <v>9651</v>
      </c>
      <c r="C812" s="15">
        <v>169.12</v>
      </c>
      <c r="D812" s="15">
        <v>111.31</v>
      </c>
      <c r="E812" s="15">
        <v>76.95</v>
      </c>
      <c r="F812" s="15">
        <v>30</v>
      </c>
      <c r="G812" s="15">
        <f t="shared" si="214"/>
        <v>106.95</v>
      </c>
      <c r="H812" s="40">
        <f t="shared" si="215"/>
        <v>154.36391612031616</v>
      </c>
      <c r="I812" s="42">
        <f t="shared" si="216"/>
        <v>0.72108821023458247</v>
      </c>
      <c r="J812" s="15">
        <v>468.57</v>
      </c>
      <c r="K812" s="84">
        <f>'Datos y Cálculos'!T812</f>
        <v>-13.049999999999997</v>
      </c>
      <c r="L812" s="40">
        <f>'Datos y Cálculos'!U812</f>
        <v>0</v>
      </c>
      <c r="M812" s="13">
        <f>'Datos y Cálculos'!V812</f>
        <v>1</v>
      </c>
      <c r="N812" s="84">
        <f t="shared" si="226"/>
        <v>193.7435837504986</v>
      </c>
      <c r="O812" s="84">
        <f t="shared" si="227"/>
        <v>0</v>
      </c>
      <c r="Q812" s="3">
        <f t="shared" si="228"/>
        <v>193.74358375049863</v>
      </c>
      <c r="R812" s="40">
        <f t="shared" si="229"/>
        <v>139.70621405108096</v>
      </c>
      <c r="S812" s="126">
        <f t="shared" si="230"/>
        <v>0.27891178976541764</v>
      </c>
      <c r="U812" s="89">
        <f t="shared" si="218"/>
        <v>1.8467995512287335E-2</v>
      </c>
      <c r="V812" s="159">
        <f t="shared" si="219"/>
        <v>8.8652250000000026E-3</v>
      </c>
      <c r="W812" s="160"/>
      <c r="AA812" s="126">
        <f t="shared" si="220"/>
        <v>0.24502208907986692</v>
      </c>
      <c r="AB812" s="95">
        <f t="shared" si="221"/>
        <v>0</v>
      </c>
      <c r="AC812" s="130">
        <f t="shared" si="217"/>
        <v>0.24502208907986692</v>
      </c>
      <c r="AE812" s="3">
        <f t="shared" si="222"/>
        <v>27.255803860846544</v>
      </c>
      <c r="AF812" s="40">
        <f t="shared" si="223"/>
        <v>26.172946288731158</v>
      </c>
      <c r="AG812" s="3">
        <f t="shared" si="224"/>
        <v>1.0828575721153868</v>
      </c>
      <c r="AH812" s="94">
        <f t="shared" si="225"/>
        <v>3.9729430753313144E-2</v>
      </c>
    </row>
    <row r="813" spans="2:34" x14ac:dyDescent="0.25">
      <c r="B813" s="105" t="s">
        <v>9652</v>
      </c>
      <c r="C813" s="15">
        <v>166.61</v>
      </c>
      <c r="D813" s="15">
        <v>111.6</v>
      </c>
      <c r="E813" s="15">
        <v>76.72</v>
      </c>
      <c r="F813" s="15">
        <v>30</v>
      </c>
      <c r="G813" s="15">
        <f t="shared" si="214"/>
        <v>106.72</v>
      </c>
      <c r="H813" s="40">
        <f t="shared" si="215"/>
        <v>154.41411334460332</v>
      </c>
      <c r="I813" s="42">
        <f t="shared" si="216"/>
        <v>0.72273186422373314</v>
      </c>
      <c r="J813" s="15">
        <v>470.3</v>
      </c>
      <c r="K813" s="84">
        <f>'Datos y Cálculos'!T813</f>
        <v>-13.280000000000001</v>
      </c>
      <c r="L813" s="40">
        <f>'Datos y Cálculos'!U813</f>
        <v>0</v>
      </c>
      <c r="M813" s="13">
        <f>'Datos y Cálculos'!V813</f>
        <v>1</v>
      </c>
      <c r="N813" s="84">
        <f t="shared" si="226"/>
        <v>193.80658675257416</v>
      </c>
      <c r="O813" s="84">
        <f t="shared" si="227"/>
        <v>0</v>
      </c>
      <c r="Q813" s="3">
        <f t="shared" si="228"/>
        <v>193.80658675257419</v>
      </c>
      <c r="R813" s="40">
        <f t="shared" si="229"/>
        <v>140.07019574252661</v>
      </c>
      <c r="S813" s="126">
        <f t="shared" si="230"/>
        <v>0.27726813577626686</v>
      </c>
      <c r="U813" s="89">
        <f t="shared" si="218"/>
        <v>1.8480008589792058E-2</v>
      </c>
      <c r="V813" s="159">
        <f t="shared" si="219"/>
        <v>8.8271360000000028E-3</v>
      </c>
      <c r="W813" s="160"/>
      <c r="AA813" s="126">
        <f t="shared" si="220"/>
        <v>0.24510176721365606</v>
      </c>
      <c r="AB813" s="95">
        <f t="shared" si="221"/>
        <v>0</v>
      </c>
      <c r="AC813" s="130">
        <f t="shared" si="217"/>
        <v>0.24510176721365606</v>
      </c>
      <c r="AE813" s="3">
        <f t="shared" si="222"/>
        <v>27.257271218069896</v>
      </c>
      <c r="AF813" s="40">
        <f t="shared" si="223"/>
        <v>26.179066089864765</v>
      </c>
      <c r="AG813" s="3">
        <f t="shared" si="224"/>
        <v>1.0782051282051306</v>
      </c>
      <c r="AH813" s="94">
        <f t="shared" si="225"/>
        <v>3.9556605633008002E-2</v>
      </c>
    </row>
    <row r="814" spans="2:34" x14ac:dyDescent="0.25">
      <c r="B814" s="105" t="s">
        <v>9653</v>
      </c>
      <c r="C814" s="15">
        <v>163.87</v>
      </c>
      <c r="D814" s="15">
        <v>110.36</v>
      </c>
      <c r="E814" s="15">
        <v>74.599999999999994</v>
      </c>
      <c r="F814" s="15">
        <v>30</v>
      </c>
      <c r="G814" s="15">
        <f t="shared" si="214"/>
        <v>104.6</v>
      </c>
      <c r="H814" s="40">
        <f t="shared" si="215"/>
        <v>152.05423243040622</v>
      </c>
      <c r="I814" s="42">
        <f t="shared" si="216"/>
        <v>0.72579367398083261</v>
      </c>
      <c r="J814" s="15">
        <v>467.98</v>
      </c>
      <c r="K814" s="84">
        <f>'Datos y Cálculos'!T814</f>
        <v>-15.400000000000006</v>
      </c>
      <c r="L814" s="40">
        <f>'Datos y Cálculos'!U814</f>
        <v>0</v>
      </c>
      <c r="M814" s="13">
        <f>'Datos y Cálculos'!V814</f>
        <v>1</v>
      </c>
      <c r="N814" s="84">
        <f t="shared" si="226"/>
        <v>190.84467831547164</v>
      </c>
      <c r="O814" s="84">
        <f t="shared" si="227"/>
        <v>0</v>
      </c>
      <c r="Q814" s="3">
        <f t="shared" si="228"/>
        <v>190.84467831547164</v>
      </c>
      <c r="R814" s="40">
        <f t="shared" si="229"/>
        <v>138.51386023427631</v>
      </c>
      <c r="S814" s="126">
        <f t="shared" si="230"/>
        <v>0.27420632601916739</v>
      </c>
      <c r="U814" s="89">
        <f t="shared" si="218"/>
        <v>1.7919472090737239E-2</v>
      </c>
      <c r="V814" s="159">
        <f t="shared" si="219"/>
        <v>8.4799160680529284E-3</v>
      </c>
      <c r="W814" s="160"/>
      <c r="AA814" s="126">
        <f t="shared" si="220"/>
        <v>0.24135592449270829</v>
      </c>
      <c r="AB814" s="95">
        <f t="shared" si="221"/>
        <v>0</v>
      </c>
      <c r="AC814" s="130">
        <f t="shared" si="217"/>
        <v>0.24135592449270829</v>
      </c>
      <c r="AE814" s="3">
        <f t="shared" si="222"/>
        <v>27.188803560176432</v>
      </c>
      <c r="AF814" s="40">
        <f t="shared" si="223"/>
        <v>26.153010184915903</v>
      </c>
      <c r="AG814" s="3">
        <f t="shared" si="224"/>
        <v>1.0357933752605284</v>
      </c>
      <c r="AH814" s="94">
        <f t="shared" si="225"/>
        <v>3.8096320530178085E-2</v>
      </c>
    </row>
    <row r="815" spans="2:34" x14ac:dyDescent="0.25">
      <c r="B815" s="105" t="s">
        <v>9654</v>
      </c>
      <c r="C815" s="15">
        <v>158.35</v>
      </c>
      <c r="D815" s="15">
        <v>102.23</v>
      </c>
      <c r="E815" s="15">
        <v>66.260000000000005</v>
      </c>
      <c r="F815" s="15">
        <v>30</v>
      </c>
      <c r="G815" s="15">
        <f t="shared" si="214"/>
        <v>96.26</v>
      </c>
      <c r="H815" s="40">
        <f t="shared" si="215"/>
        <v>140.41709475701313</v>
      </c>
      <c r="I815" s="42">
        <f t="shared" si="216"/>
        <v>0.7280452581425747</v>
      </c>
      <c r="J815" s="15">
        <v>468.3</v>
      </c>
      <c r="K815" s="84">
        <f>'Datos y Cálculos'!T815</f>
        <v>-23.739999999999995</v>
      </c>
      <c r="L815" s="40">
        <f>'Datos y Cálculos'!U815</f>
        <v>0</v>
      </c>
      <c r="M815" s="13">
        <f>'Datos y Cálculos'!V815</f>
        <v>1</v>
      </c>
      <c r="N815" s="84">
        <f t="shared" si="226"/>
        <v>176.23879881910159</v>
      </c>
      <c r="O815" s="84">
        <f t="shared" si="227"/>
        <v>0</v>
      </c>
      <c r="Q815" s="3">
        <f t="shared" si="228"/>
        <v>176.23879881910156</v>
      </c>
      <c r="R815" s="40">
        <f t="shared" si="229"/>
        <v>128.30982178099009</v>
      </c>
      <c r="S815" s="126">
        <f t="shared" si="230"/>
        <v>0.2719547418574253</v>
      </c>
      <c r="U815" s="89">
        <f t="shared" si="218"/>
        <v>1.5281576190926278E-2</v>
      </c>
      <c r="V815" s="159">
        <f t="shared" si="219"/>
        <v>7.1815782911153151E-3</v>
      </c>
      <c r="W815" s="160"/>
      <c r="AA815" s="126">
        <f t="shared" si="220"/>
        <v>0.22288427739208433</v>
      </c>
      <c r="AB815" s="95">
        <f t="shared" si="221"/>
        <v>0</v>
      </c>
      <c r="AC815" s="130">
        <f t="shared" si="217"/>
        <v>0.22288427739208433</v>
      </c>
      <c r="AE815" s="3">
        <f t="shared" si="222"/>
        <v>26.866593401995178</v>
      </c>
      <c r="AF815" s="40">
        <f t="shared" si="223"/>
        <v>25.989387642155616</v>
      </c>
      <c r="AG815" s="3">
        <f t="shared" si="224"/>
        <v>0.87720575983956195</v>
      </c>
      <c r="AH815" s="94">
        <f t="shared" si="225"/>
        <v>3.2650427492397216E-2</v>
      </c>
    </row>
    <row r="816" spans="2:34" x14ac:dyDescent="0.25">
      <c r="B816" s="105" t="s">
        <v>9655</v>
      </c>
      <c r="C816" s="15">
        <v>179.04</v>
      </c>
      <c r="D816" s="15">
        <v>120.44</v>
      </c>
      <c r="E816" s="15">
        <v>81.84</v>
      </c>
      <c r="F816" s="15">
        <v>30</v>
      </c>
      <c r="G816" s="15">
        <f t="shared" si="214"/>
        <v>111.84</v>
      </c>
      <c r="H816" s="40">
        <f t="shared" si="215"/>
        <v>164.35929909804312</v>
      </c>
      <c r="I816" s="42">
        <f t="shared" si="216"/>
        <v>0.7327848236208131</v>
      </c>
      <c r="J816" s="15">
        <v>467.77</v>
      </c>
      <c r="K816" s="84">
        <f>'Datos y Cálculos'!T816</f>
        <v>-8.1599999999999966</v>
      </c>
      <c r="L816" s="40">
        <f>'Datos y Cálculos'!U816</f>
        <v>0</v>
      </c>
      <c r="M816" s="13">
        <f>'Datos y Cálculos'!V816</f>
        <v>1</v>
      </c>
      <c r="N816" s="84">
        <f t="shared" si="226"/>
        <v>206.28888169146396</v>
      </c>
      <c r="O816" s="84">
        <f t="shared" si="227"/>
        <v>0</v>
      </c>
      <c r="Q816" s="3">
        <f t="shared" si="228"/>
        <v>206.28888169146398</v>
      </c>
      <c r="R816" s="40">
        <f t="shared" si="229"/>
        <v>151.1653617852142</v>
      </c>
      <c r="S816" s="126">
        <f t="shared" si="230"/>
        <v>0.26721517637918701</v>
      </c>
      <c r="U816" s="89">
        <f t="shared" si="218"/>
        <v>2.0937110533081286E-2</v>
      </c>
      <c r="V816" s="159">
        <f t="shared" si="219"/>
        <v>9.6944349640831779E-3</v>
      </c>
      <c r="W816" s="160"/>
      <c r="AA816" s="126">
        <f t="shared" si="220"/>
        <v>0.26088777634610022</v>
      </c>
      <c r="AB816" s="95">
        <f t="shared" si="221"/>
        <v>0</v>
      </c>
      <c r="AC816" s="130">
        <f t="shared" si="217"/>
        <v>0.26088777634610022</v>
      </c>
      <c r="AE816" s="3">
        <f t="shared" si="222"/>
        <v>27.557397999369883</v>
      </c>
      <c r="AF816" s="40">
        <f t="shared" si="223"/>
        <v>26.373255204546556</v>
      </c>
      <c r="AG816" s="3">
        <f t="shared" si="224"/>
        <v>1.1841427948233267</v>
      </c>
      <c r="AH816" s="94">
        <f t="shared" si="225"/>
        <v>4.2970050904312607E-2</v>
      </c>
    </row>
    <row r="817" spans="2:34" x14ac:dyDescent="0.25">
      <c r="B817" s="105" t="s">
        <v>9656</v>
      </c>
      <c r="C817" s="15">
        <v>186.1</v>
      </c>
      <c r="D817" s="15">
        <v>119.45</v>
      </c>
      <c r="E817" s="15">
        <v>84.07</v>
      </c>
      <c r="F817" s="15">
        <v>30</v>
      </c>
      <c r="G817" s="15">
        <f t="shared" si="214"/>
        <v>114.07</v>
      </c>
      <c r="H817" s="40">
        <f t="shared" si="215"/>
        <v>165.1673920602974</v>
      </c>
      <c r="I817" s="42">
        <f t="shared" si="216"/>
        <v>0.72320570368025539</v>
      </c>
      <c r="J817" s="15">
        <v>467.86</v>
      </c>
      <c r="K817" s="84">
        <f>'Datos y Cálculos'!T817</f>
        <v>-5.9300000000000068</v>
      </c>
      <c r="L817" s="40">
        <f>'Datos y Cálculos'!U817</f>
        <v>0</v>
      </c>
      <c r="M817" s="13">
        <f>'Datos y Cálculos'!V817</f>
        <v>1</v>
      </c>
      <c r="N817" s="84">
        <f t="shared" si="226"/>
        <v>207.30312666817645</v>
      </c>
      <c r="O817" s="84">
        <f t="shared" si="227"/>
        <v>0</v>
      </c>
      <c r="Q817" s="3">
        <f t="shared" si="228"/>
        <v>207.30312666817645</v>
      </c>
      <c r="R817" s="40">
        <f t="shared" si="229"/>
        <v>149.92280359717566</v>
      </c>
      <c r="S817" s="126">
        <f t="shared" si="230"/>
        <v>0.27679429631974461</v>
      </c>
      <c r="U817" s="89">
        <f t="shared" si="218"/>
        <v>2.1143496472589788E-2</v>
      </c>
      <c r="V817" s="159">
        <f t="shared" si="219"/>
        <v>1.0084887729678632E-2</v>
      </c>
      <c r="W817" s="160"/>
      <c r="AA817" s="126">
        <f t="shared" si="220"/>
        <v>0.26217046358777363</v>
      </c>
      <c r="AB817" s="95">
        <f t="shared" si="221"/>
        <v>0</v>
      </c>
      <c r="AC817" s="130">
        <f t="shared" si="217"/>
        <v>0.26217046358777363</v>
      </c>
      <c r="AE817" s="3">
        <f t="shared" si="222"/>
        <v>27.582607351346276</v>
      </c>
      <c r="AF817" s="40">
        <f t="shared" si="223"/>
        <v>26.350772057598395</v>
      </c>
      <c r="AG817" s="3">
        <f t="shared" si="224"/>
        <v>1.2318352937478814</v>
      </c>
      <c r="AH817" s="94">
        <f t="shared" si="225"/>
        <v>4.465985677339368E-2</v>
      </c>
    </row>
    <row r="818" spans="2:34" x14ac:dyDescent="0.25">
      <c r="B818" s="105" t="s">
        <v>9657</v>
      </c>
      <c r="C818" s="15">
        <v>164.45</v>
      </c>
      <c r="D818" s="15">
        <v>115.75</v>
      </c>
      <c r="E818" s="15">
        <v>76.28</v>
      </c>
      <c r="F818" s="15">
        <v>30</v>
      </c>
      <c r="G818" s="15">
        <f t="shared" si="214"/>
        <v>106.28</v>
      </c>
      <c r="H818" s="40">
        <f t="shared" si="215"/>
        <v>157.1416587032223</v>
      </c>
      <c r="I818" s="42">
        <f t="shared" si="216"/>
        <v>0.73659652669573394</v>
      </c>
      <c r="J818" s="15">
        <v>469.4</v>
      </c>
      <c r="K818" s="84">
        <f>'Datos y Cálculos'!T818</f>
        <v>-13.719999999999999</v>
      </c>
      <c r="L818" s="40">
        <f>'Datos y Cálculos'!U818</f>
        <v>0</v>
      </c>
      <c r="M818" s="13">
        <f>'Datos y Cálculos'!V818</f>
        <v>1</v>
      </c>
      <c r="N818" s="84">
        <f t="shared" si="226"/>
        <v>197.22995424610804</v>
      </c>
      <c r="O818" s="84">
        <f t="shared" si="227"/>
        <v>0</v>
      </c>
      <c r="Q818" s="3">
        <f t="shared" si="228"/>
        <v>197.22995424610806</v>
      </c>
      <c r="R818" s="40">
        <f t="shared" si="229"/>
        <v>145.27889925804172</v>
      </c>
      <c r="S818" s="126">
        <f t="shared" si="230"/>
        <v>0.26340347330426606</v>
      </c>
      <c r="U818" s="89">
        <f t="shared" si="218"/>
        <v>1.9138630187145556E-2</v>
      </c>
      <c r="V818" s="159">
        <f t="shared" si="219"/>
        <v>8.7544985708884696E-3</v>
      </c>
      <c r="W818" s="160"/>
      <c r="AA818" s="126">
        <f t="shared" si="220"/>
        <v>0.24943120429082904</v>
      </c>
      <c r="AB818" s="95">
        <f t="shared" si="221"/>
        <v>0</v>
      </c>
      <c r="AC818" s="130">
        <f t="shared" si="217"/>
        <v>0.24943120429082904</v>
      </c>
      <c r="AE818" s="3">
        <f t="shared" si="222"/>
        <v>27.337719642543384</v>
      </c>
      <c r="AF818" s="40">
        <f t="shared" si="223"/>
        <v>26.268386933270929</v>
      </c>
      <c r="AG818" s="3">
        <f t="shared" si="224"/>
        <v>1.0693327092724552</v>
      </c>
      <c r="AH818" s="94">
        <f t="shared" si="225"/>
        <v>3.9115651314542865E-2</v>
      </c>
    </row>
    <row r="819" spans="2:34" x14ac:dyDescent="0.25">
      <c r="B819" s="105" t="s">
        <v>9658</v>
      </c>
      <c r="C819" s="15">
        <v>171.81</v>
      </c>
      <c r="D819" s="15">
        <v>118.97</v>
      </c>
      <c r="E819" s="15">
        <v>82.43</v>
      </c>
      <c r="F819" s="15">
        <v>30</v>
      </c>
      <c r="G819" s="15">
        <f t="shared" si="214"/>
        <v>112.43</v>
      </c>
      <c r="H819" s="40">
        <f t="shared" si="215"/>
        <v>163.68984635584457</v>
      </c>
      <c r="I819" s="42">
        <f t="shared" si="216"/>
        <v>0.72680134198044077</v>
      </c>
      <c r="J819" s="15">
        <v>469.61</v>
      </c>
      <c r="K819" s="84">
        <f>'Datos y Cálculos'!T819</f>
        <v>-7.5699999999999932</v>
      </c>
      <c r="L819" s="40">
        <f>'Datos y Cálculos'!U819</f>
        <v>0</v>
      </c>
      <c r="M819" s="13">
        <f>'Datos y Cálculos'!V819</f>
        <v>1</v>
      </c>
      <c r="N819" s="84">
        <f t="shared" si="226"/>
        <v>205.44864534164205</v>
      </c>
      <c r="O819" s="84">
        <f t="shared" si="227"/>
        <v>0</v>
      </c>
      <c r="Q819" s="3">
        <f t="shared" si="228"/>
        <v>205.44864534164205</v>
      </c>
      <c r="R819" s="40">
        <f t="shared" si="229"/>
        <v>149.32035114236908</v>
      </c>
      <c r="S819" s="126">
        <f t="shared" si="230"/>
        <v>0.27319865801955923</v>
      </c>
      <c r="U819" s="89">
        <f t="shared" si="218"/>
        <v>2.0766899769376183E-2</v>
      </c>
      <c r="V819" s="159">
        <f t="shared" si="219"/>
        <v>9.7969886748582244E-3</v>
      </c>
      <c r="W819" s="160"/>
      <c r="AA819" s="126">
        <f t="shared" si="220"/>
        <v>0.25982515294578501</v>
      </c>
      <c r="AB819" s="95">
        <f t="shared" si="221"/>
        <v>0</v>
      </c>
      <c r="AC819" s="130">
        <f t="shared" si="217"/>
        <v>0.25982515294578501</v>
      </c>
      <c r="AE819" s="3">
        <f t="shared" si="222"/>
        <v>27.53660732408148</v>
      </c>
      <c r="AF819" s="40">
        <f t="shared" si="223"/>
        <v>26.33993793661541</v>
      </c>
      <c r="AG819" s="3">
        <f t="shared" si="224"/>
        <v>1.1966693874660699</v>
      </c>
      <c r="AH819" s="94">
        <f t="shared" si="225"/>
        <v>4.3457401029194709E-2</v>
      </c>
    </row>
    <row r="820" spans="2:34" x14ac:dyDescent="0.25">
      <c r="B820" s="105" t="s">
        <v>9659</v>
      </c>
      <c r="C820" s="15">
        <v>154.54</v>
      </c>
      <c r="D820" s="15">
        <v>108.07</v>
      </c>
      <c r="E820" s="15">
        <v>70.05</v>
      </c>
      <c r="F820" s="15">
        <v>30</v>
      </c>
      <c r="G820" s="15">
        <f t="shared" si="214"/>
        <v>100.05</v>
      </c>
      <c r="H820" s="40">
        <f t="shared" si="215"/>
        <v>147.27228999373915</v>
      </c>
      <c r="I820" s="42">
        <f t="shared" si="216"/>
        <v>0.73381082079048454</v>
      </c>
      <c r="J820" s="15">
        <v>469.4</v>
      </c>
      <c r="K820" s="84">
        <f>'Datos y Cálculos'!T820</f>
        <v>-19.950000000000003</v>
      </c>
      <c r="L820" s="40">
        <f>'Datos y Cálculos'!U820</f>
        <v>0</v>
      </c>
      <c r="M820" s="13">
        <f>'Datos y Cálculos'!V820</f>
        <v>1</v>
      </c>
      <c r="N820" s="84">
        <f t="shared" si="226"/>
        <v>184.84281798273463</v>
      </c>
      <c r="O820" s="84">
        <f t="shared" si="227"/>
        <v>0</v>
      </c>
      <c r="Q820" s="3">
        <f t="shared" si="228"/>
        <v>184.84281798273466</v>
      </c>
      <c r="R820" s="40">
        <f t="shared" si="229"/>
        <v>135.63965998113665</v>
      </c>
      <c r="S820" s="126">
        <f t="shared" si="230"/>
        <v>0.26618917920951546</v>
      </c>
      <c r="U820" s="89">
        <f t="shared" si="218"/>
        <v>1.6810098741020792E-2</v>
      </c>
      <c r="V820" s="159">
        <f t="shared" si="219"/>
        <v>7.7582250000000005E-3</v>
      </c>
      <c r="W820" s="160"/>
      <c r="AA820" s="126">
        <f t="shared" si="220"/>
        <v>0.23376553967260183</v>
      </c>
      <c r="AB820" s="95">
        <f t="shared" si="221"/>
        <v>0</v>
      </c>
      <c r="AC820" s="130">
        <f t="shared" si="217"/>
        <v>0.23376553967260183</v>
      </c>
      <c r="AE820" s="3">
        <f t="shared" si="222"/>
        <v>27.053297317295577</v>
      </c>
      <c r="AF820" s="40">
        <f t="shared" si="223"/>
        <v>26.105656091334037</v>
      </c>
      <c r="AG820" s="3">
        <f t="shared" si="224"/>
        <v>0.9476412259615401</v>
      </c>
      <c r="AH820" s="94">
        <f t="shared" si="225"/>
        <v>3.5028677460166691E-2</v>
      </c>
    </row>
    <row r="821" spans="2:34" x14ac:dyDescent="0.25">
      <c r="B821" s="105" t="s">
        <v>9660</v>
      </c>
      <c r="C821" s="15">
        <v>148.83000000000001</v>
      </c>
      <c r="D821" s="15">
        <v>103.95</v>
      </c>
      <c r="E821" s="15">
        <v>67.16</v>
      </c>
      <c r="F821" s="15">
        <v>30</v>
      </c>
      <c r="G821" s="15">
        <f t="shared" si="214"/>
        <v>97.16</v>
      </c>
      <c r="H821" s="40">
        <f t="shared" si="215"/>
        <v>142.28727314837403</v>
      </c>
      <c r="I821" s="42">
        <f t="shared" si="216"/>
        <v>0.7305642851950872</v>
      </c>
      <c r="J821" s="15">
        <v>469.94</v>
      </c>
      <c r="K821" s="84">
        <f>'Datos y Cálculos'!T821</f>
        <v>-22.840000000000003</v>
      </c>
      <c r="L821" s="40">
        <f>'Datos y Cálculos'!U821</f>
        <v>0</v>
      </c>
      <c r="M821" s="13">
        <f>'Datos y Cálculos'!V821</f>
        <v>1</v>
      </c>
      <c r="N821" s="84">
        <f t="shared" si="226"/>
        <v>178.58607707493817</v>
      </c>
      <c r="O821" s="84">
        <f t="shared" si="227"/>
        <v>0</v>
      </c>
      <c r="Q821" s="3">
        <f t="shared" si="228"/>
        <v>178.58607707493817</v>
      </c>
      <c r="R821" s="40">
        <f t="shared" si="229"/>
        <v>130.46860974404697</v>
      </c>
      <c r="S821" s="126">
        <f t="shared" si="230"/>
        <v>0.26943571480491268</v>
      </c>
      <c r="U821" s="89">
        <f t="shared" si="218"/>
        <v>1.5691349567107753E-2</v>
      </c>
      <c r="V821" s="159">
        <f t="shared" si="219"/>
        <v>7.3164969678638963E-3</v>
      </c>
      <c r="W821" s="160"/>
      <c r="AA821" s="126">
        <f t="shared" si="220"/>
        <v>0.2258528145212286</v>
      </c>
      <c r="AB821" s="95">
        <f t="shared" si="221"/>
        <v>0</v>
      </c>
      <c r="AC821" s="130">
        <f t="shared" si="217"/>
        <v>0.2258528145212286</v>
      </c>
      <c r="AE821" s="3">
        <f t="shared" si="222"/>
        <v>26.916645848859119</v>
      </c>
      <c r="AF821" s="40">
        <f t="shared" si="223"/>
        <v>26.022960224071181</v>
      </c>
      <c r="AG821" s="3">
        <f t="shared" si="224"/>
        <v>0.89368562478793834</v>
      </c>
      <c r="AH821" s="94">
        <f t="shared" si="225"/>
        <v>3.3201968395546455E-2</v>
      </c>
    </row>
    <row r="822" spans="2:34" x14ac:dyDescent="0.25">
      <c r="B822" s="105" t="s">
        <v>9661</v>
      </c>
      <c r="C822" s="15">
        <v>152.18</v>
      </c>
      <c r="D822" s="15">
        <v>109.96</v>
      </c>
      <c r="E822" s="15">
        <v>72.84</v>
      </c>
      <c r="F822" s="15">
        <v>30</v>
      </c>
      <c r="G822" s="15">
        <f t="shared" si="214"/>
        <v>102.84</v>
      </c>
      <c r="H822" s="40">
        <f t="shared" si="215"/>
        <v>150.5565249333286</v>
      </c>
      <c r="I822" s="42">
        <f t="shared" si="216"/>
        <v>0.73035692108790307</v>
      </c>
      <c r="J822" s="15">
        <v>469.65</v>
      </c>
      <c r="K822" s="84">
        <f>'Datos y Cálculos'!T822</f>
        <v>-17.159999999999997</v>
      </c>
      <c r="L822" s="40">
        <f>'Datos y Cálculos'!U822</f>
        <v>0</v>
      </c>
      <c r="M822" s="13">
        <f>'Datos y Cálculos'!V822</f>
        <v>1</v>
      </c>
      <c r="N822" s="84">
        <f t="shared" si="226"/>
        <v>188.96489173589538</v>
      </c>
      <c r="O822" s="84">
        <f t="shared" si="227"/>
        <v>0</v>
      </c>
      <c r="Q822" s="3">
        <f t="shared" si="228"/>
        <v>188.96489173589541</v>
      </c>
      <c r="R822" s="40">
        <f t="shared" si="229"/>
        <v>138.0118165219375</v>
      </c>
      <c r="S822" s="126">
        <f t="shared" si="230"/>
        <v>0.26964307891209693</v>
      </c>
      <c r="U822" s="89">
        <f t="shared" si="218"/>
        <v>1.756820331190926E-2</v>
      </c>
      <c r="V822" s="159">
        <f t="shared" si="219"/>
        <v>8.1969506540642712E-3</v>
      </c>
      <c r="W822" s="160"/>
      <c r="AA822" s="126">
        <f t="shared" si="220"/>
        <v>0.2389786110052835</v>
      </c>
      <c r="AB822" s="95">
        <f t="shared" si="221"/>
        <v>0</v>
      </c>
      <c r="AC822" s="130">
        <f t="shared" si="217"/>
        <v>0.2389786110052835</v>
      </c>
      <c r="AE822" s="3">
        <f t="shared" si="222"/>
        <v>27.14589725413213</v>
      </c>
      <c r="AF822" s="40">
        <f t="shared" si="223"/>
        <v>26.144667157432991</v>
      </c>
      <c r="AG822" s="3">
        <f t="shared" si="224"/>
        <v>1.001230096699139</v>
      </c>
      <c r="AH822" s="94">
        <f t="shared" si="225"/>
        <v>3.688329353514852E-2</v>
      </c>
    </row>
    <row r="823" spans="2:34" x14ac:dyDescent="0.25">
      <c r="B823" s="105" t="s">
        <v>9662</v>
      </c>
      <c r="C823" s="15">
        <v>164.99</v>
      </c>
      <c r="D823" s="15">
        <v>122.69</v>
      </c>
      <c r="E823" s="15">
        <v>83.81</v>
      </c>
      <c r="F823" s="15">
        <v>30</v>
      </c>
      <c r="G823" s="15">
        <f t="shared" si="214"/>
        <v>113.81</v>
      </c>
      <c r="H823" s="40">
        <f t="shared" si="215"/>
        <v>167.34859485517049</v>
      </c>
      <c r="I823" s="42">
        <f t="shared" si="216"/>
        <v>0.73314030575625899</v>
      </c>
      <c r="J823" s="15">
        <v>468.4</v>
      </c>
      <c r="K823" s="84">
        <f>'Datos y Cálculos'!T823</f>
        <v>-6.1899999999999977</v>
      </c>
      <c r="L823" s="40">
        <f>'Datos y Cálculos'!U823</f>
        <v>0</v>
      </c>
      <c r="M823" s="13">
        <f>'Datos y Cálculos'!V823</f>
        <v>1</v>
      </c>
      <c r="N823" s="84">
        <f t="shared" si="226"/>
        <v>210.04077453943111</v>
      </c>
      <c r="O823" s="84">
        <f t="shared" si="227"/>
        <v>0</v>
      </c>
      <c r="Q823" s="3">
        <f t="shared" si="228"/>
        <v>210.04077453943108</v>
      </c>
      <c r="R823" s="40">
        <f t="shared" si="229"/>
        <v>153.98935766711998</v>
      </c>
      <c r="S823" s="126">
        <f t="shared" si="230"/>
        <v>0.2668596942437409</v>
      </c>
      <c r="U823" s="89">
        <f t="shared" si="218"/>
        <v>2.1705626468809074E-2</v>
      </c>
      <c r="V823" s="159">
        <f t="shared" si="219"/>
        <v>1.0038967109640829E-2</v>
      </c>
      <c r="W823" s="160"/>
      <c r="AA823" s="126">
        <f t="shared" si="220"/>
        <v>0.26563269024630237</v>
      </c>
      <c r="AB823" s="95">
        <f t="shared" si="221"/>
        <v>0</v>
      </c>
      <c r="AC823" s="130">
        <f t="shared" si="217"/>
        <v>0.26563269024630237</v>
      </c>
      <c r="AE823" s="3">
        <f t="shared" si="222"/>
        <v>27.651269649586787</v>
      </c>
      <c r="AF823" s="40">
        <f t="shared" si="223"/>
        <v>26.425043405933426</v>
      </c>
      <c r="AG823" s="3">
        <f t="shared" si="224"/>
        <v>1.2262262436533611</v>
      </c>
      <c r="AH823" s="94">
        <f t="shared" si="225"/>
        <v>4.4346109932485001E-2</v>
      </c>
    </row>
    <row r="824" spans="2:34" x14ac:dyDescent="0.25">
      <c r="B824" s="105" t="s">
        <v>9663</v>
      </c>
      <c r="C824" s="15">
        <v>166.62</v>
      </c>
      <c r="D824" s="15">
        <v>114.08</v>
      </c>
      <c r="E824" s="15">
        <v>78.569999999999993</v>
      </c>
      <c r="F824" s="15">
        <v>30</v>
      </c>
      <c r="G824" s="15">
        <f t="shared" si="214"/>
        <v>108.57</v>
      </c>
      <c r="H824" s="40">
        <f t="shared" si="215"/>
        <v>157.48552727155598</v>
      </c>
      <c r="I824" s="42">
        <f t="shared" si="216"/>
        <v>0.72438402421124826</v>
      </c>
      <c r="J824" s="15">
        <v>468.52</v>
      </c>
      <c r="K824" s="84">
        <f>'Datos y Cálculos'!T824</f>
        <v>-11.430000000000007</v>
      </c>
      <c r="L824" s="40">
        <f>'Datos y Cálculos'!U824</f>
        <v>0</v>
      </c>
      <c r="M824" s="13">
        <f>'Datos y Cálculos'!V824</f>
        <v>1</v>
      </c>
      <c r="N824" s="84">
        <f t="shared" si="226"/>
        <v>197.66154687761522</v>
      </c>
      <c r="O824" s="84">
        <f t="shared" si="227"/>
        <v>0</v>
      </c>
      <c r="Q824" s="3">
        <f t="shared" si="228"/>
        <v>197.66154687761522</v>
      </c>
      <c r="R824" s="40">
        <f t="shared" si="229"/>
        <v>143.18286675902721</v>
      </c>
      <c r="S824" s="126">
        <f t="shared" si="230"/>
        <v>0.27561597578875174</v>
      </c>
      <c r="U824" s="89">
        <f t="shared" si="218"/>
        <v>1.9222482860113421E-2</v>
      </c>
      <c r="V824" s="159">
        <f t="shared" si="219"/>
        <v>9.1358268601134211E-3</v>
      </c>
      <c r="W824" s="160"/>
      <c r="AA824" s="126">
        <f t="shared" si="220"/>
        <v>0.24997702741516822</v>
      </c>
      <c r="AB824" s="95">
        <f t="shared" si="221"/>
        <v>0</v>
      </c>
      <c r="AC824" s="130">
        <f t="shared" si="217"/>
        <v>0.24997702741516822</v>
      </c>
      <c r="AE824" s="3">
        <f t="shared" si="222"/>
        <v>27.347961965988681</v>
      </c>
      <c r="AF824" s="40">
        <f t="shared" si="223"/>
        <v>26.232051282051284</v>
      </c>
      <c r="AG824" s="3">
        <f t="shared" si="224"/>
        <v>1.1159106839373969</v>
      </c>
      <c r="AH824" s="94">
        <f t="shared" si="225"/>
        <v>4.0804162493907281E-2</v>
      </c>
    </row>
    <row r="825" spans="2:34" x14ac:dyDescent="0.25">
      <c r="B825" s="105" t="s">
        <v>9664</v>
      </c>
      <c r="C825" s="15">
        <v>180.19</v>
      </c>
      <c r="D825" s="15">
        <v>112.03</v>
      </c>
      <c r="E825" s="15">
        <v>72.260000000000005</v>
      </c>
      <c r="F825" s="15">
        <v>30</v>
      </c>
      <c r="G825" s="15">
        <f t="shared" si="214"/>
        <v>102.26</v>
      </c>
      <c r="H825" s="40">
        <f t="shared" si="215"/>
        <v>151.68331648536699</v>
      </c>
      <c r="I825" s="42">
        <f t="shared" si="216"/>
        <v>0.73857826025848816</v>
      </c>
      <c r="J825" s="15">
        <v>467.81</v>
      </c>
      <c r="K825" s="84">
        <f>'Datos y Cálculos'!T825</f>
        <v>-17.739999999999995</v>
      </c>
      <c r="L825" s="40">
        <f>'Datos y Cálculos'!U825</f>
        <v>0</v>
      </c>
      <c r="M825" s="13">
        <f>'Datos y Cálculos'!V825</f>
        <v>1</v>
      </c>
      <c r="N825" s="84">
        <f t="shared" si="226"/>
        <v>190.37913827043877</v>
      </c>
      <c r="O825" s="84">
        <f t="shared" si="227"/>
        <v>0</v>
      </c>
      <c r="Q825" s="3">
        <f t="shared" si="228"/>
        <v>190.37913827043877</v>
      </c>
      <c r="R825" s="40">
        <f t="shared" si="229"/>
        <v>140.60989273329082</v>
      </c>
      <c r="S825" s="126">
        <f t="shared" si="230"/>
        <v>0.26142173974151195</v>
      </c>
      <c r="U825" s="89">
        <f t="shared" si="218"/>
        <v>1.7832154413988662E-2</v>
      </c>
      <c r="V825" s="159">
        <f t="shared" si="219"/>
        <v>8.1047525822306263E-3</v>
      </c>
      <c r="W825" s="160"/>
      <c r="AA825" s="126">
        <f t="shared" si="220"/>
        <v>0.24076716902439205</v>
      </c>
      <c r="AB825" s="95">
        <f t="shared" si="221"/>
        <v>0</v>
      </c>
      <c r="AC825" s="130">
        <f t="shared" si="217"/>
        <v>0.24076716902439205</v>
      </c>
      <c r="AE825" s="3">
        <f t="shared" si="222"/>
        <v>27.178137998112671</v>
      </c>
      <c r="AF825" s="40">
        <f t="shared" si="223"/>
        <v>26.188169587407906</v>
      </c>
      <c r="AG825" s="3">
        <f t="shared" si="224"/>
        <v>0.98996841070476549</v>
      </c>
      <c r="AH825" s="94">
        <f t="shared" si="225"/>
        <v>3.6425174188662646E-2</v>
      </c>
    </row>
    <row r="826" spans="2:34" x14ac:dyDescent="0.25">
      <c r="B826" s="105" t="s">
        <v>9665</v>
      </c>
      <c r="C826" s="15">
        <v>148.72</v>
      </c>
      <c r="D826" s="15">
        <v>117.7</v>
      </c>
      <c r="E826" s="15">
        <v>78.41</v>
      </c>
      <c r="F826" s="15">
        <v>30</v>
      </c>
      <c r="G826" s="15">
        <f t="shared" si="214"/>
        <v>108.41</v>
      </c>
      <c r="H826" s="40">
        <f t="shared" si="215"/>
        <v>160.01880545735867</v>
      </c>
      <c r="I826" s="42">
        <f t="shared" si="216"/>
        <v>0.73553854913236649</v>
      </c>
      <c r="J826" s="15">
        <v>469.08</v>
      </c>
      <c r="K826" s="84">
        <f>'Datos y Cálculos'!T826</f>
        <v>-11.590000000000003</v>
      </c>
      <c r="L826" s="40">
        <f>'Datos y Cálculos'!U826</f>
        <v>0</v>
      </c>
      <c r="M826" s="13">
        <f>'Datos y Cálculos'!V826</f>
        <v>1</v>
      </c>
      <c r="N826" s="84">
        <f t="shared" si="226"/>
        <v>200.84108783958345</v>
      </c>
      <c r="O826" s="84">
        <f t="shared" si="227"/>
        <v>0</v>
      </c>
      <c r="Q826" s="3">
        <f t="shared" si="228"/>
        <v>200.84108783958342</v>
      </c>
      <c r="R826" s="40">
        <f t="shared" si="229"/>
        <v>147.7263623556934</v>
      </c>
      <c r="S826" s="126">
        <f t="shared" si="230"/>
        <v>0.2644614508676334</v>
      </c>
      <c r="U826" s="89">
        <f t="shared" si="218"/>
        <v>1.984587414177694E-2</v>
      </c>
      <c r="V826" s="159">
        <f t="shared" si="219"/>
        <v>9.1089196994328919E-3</v>
      </c>
      <c r="W826" s="160"/>
      <c r="AA826" s="126">
        <f t="shared" si="220"/>
        <v>0.25399810390056932</v>
      </c>
      <c r="AB826" s="95">
        <f t="shared" si="221"/>
        <v>0</v>
      </c>
      <c r="AC826" s="130">
        <f t="shared" si="217"/>
        <v>0.25399810390056932</v>
      </c>
      <c r="AE826" s="3">
        <f t="shared" si="222"/>
        <v>27.424107125275675</v>
      </c>
      <c r="AF826" s="40">
        <f t="shared" si="223"/>
        <v>26.311483060988319</v>
      </c>
      <c r="AG826" s="3">
        <f t="shared" si="224"/>
        <v>1.1126240642873562</v>
      </c>
      <c r="AH826" s="94">
        <f t="shared" si="225"/>
        <v>4.0571022392991485E-2</v>
      </c>
    </row>
    <row r="827" spans="2:34" x14ac:dyDescent="0.25">
      <c r="B827" s="105" t="s">
        <v>9666</v>
      </c>
      <c r="C827" s="15">
        <v>183.81</v>
      </c>
      <c r="D827" s="15">
        <v>114.54</v>
      </c>
      <c r="E827" s="15">
        <v>75.209999999999994</v>
      </c>
      <c r="F827" s="15">
        <v>30</v>
      </c>
      <c r="G827" s="15">
        <f t="shared" si="214"/>
        <v>105.21</v>
      </c>
      <c r="H827" s="40">
        <f t="shared" si="215"/>
        <v>155.52670413790682</v>
      </c>
      <c r="I827" s="42">
        <f t="shared" si="216"/>
        <v>0.73646516612630353</v>
      </c>
      <c r="J827" s="15">
        <v>469.09</v>
      </c>
      <c r="K827" s="84">
        <f>'Datos y Cálculos'!T827</f>
        <v>-14.790000000000006</v>
      </c>
      <c r="L827" s="40">
        <f>'Datos y Cálculos'!U827</f>
        <v>0</v>
      </c>
      <c r="M827" s="13">
        <f>'Datos y Cálculos'!V827</f>
        <v>1</v>
      </c>
      <c r="N827" s="84">
        <f t="shared" si="226"/>
        <v>195.20300978303433</v>
      </c>
      <c r="O827" s="84">
        <f t="shared" si="227"/>
        <v>0</v>
      </c>
      <c r="Q827" s="3">
        <f t="shared" si="228"/>
        <v>195.2030097830343</v>
      </c>
      <c r="R827" s="40">
        <f t="shared" si="229"/>
        <v>143.76021702821683</v>
      </c>
      <c r="S827" s="126">
        <f t="shared" si="230"/>
        <v>0.26353483387369636</v>
      </c>
      <c r="U827" s="89">
        <f t="shared" si="218"/>
        <v>1.8747273793950851E-2</v>
      </c>
      <c r="V827" s="159">
        <f t="shared" si="219"/>
        <v>8.5791097939508509E-3</v>
      </c>
      <c r="W827" s="160"/>
      <c r="AA827" s="126">
        <f t="shared" si="220"/>
        <v>0.24686778434588383</v>
      </c>
      <c r="AB827" s="95">
        <f t="shared" si="221"/>
        <v>0</v>
      </c>
      <c r="AC827" s="130">
        <f t="shared" si="217"/>
        <v>0.24686778434588383</v>
      </c>
      <c r="AE827" s="3">
        <f t="shared" si="222"/>
        <v>27.289916768530972</v>
      </c>
      <c r="AF827" s="40">
        <f t="shared" si="223"/>
        <v>26.242007211538461</v>
      </c>
      <c r="AG827" s="3">
        <f t="shared" si="224"/>
        <v>1.0479095569925114</v>
      </c>
      <c r="AH827" s="94">
        <f t="shared" si="225"/>
        <v>3.8399148149872553E-2</v>
      </c>
    </row>
    <row r="828" spans="2:34" x14ac:dyDescent="0.25">
      <c r="B828" s="105" t="s">
        <v>9667</v>
      </c>
      <c r="C828" s="15">
        <v>159.15</v>
      </c>
      <c r="D828" s="15">
        <v>104.8</v>
      </c>
      <c r="E828" s="15">
        <v>65.290000000000006</v>
      </c>
      <c r="F828" s="15">
        <v>30</v>
      </c>
      <c r="G828" s="15">
        <f t="shared" si="214"/>
        <v>95.29</v>
      </c>
      <c r="H828" s="40">
        <f t="shared" si="215"/>
        <v>141.6447108084167</v>
      </c>
      <c r="I828" s="42">
        <f t="shared" si="216"/>
        <v>0.73987937425879968</v>
      </c>
      <c r="J828" s="15">
        <v>469.38</v>
      </c>
      <c r="K828" s="84">
        <f>'Datos y Cálculos'!T828</f>
        <v>-24.709999999999994</v>
      </c>
      <c r="L828" s="40">
        <f>'Datos y Cálculos'!U828</f>
        <v>0</v>
      </c>
      <c r="M828" s="13">
        <f>'Datos y Cálculos'!V828</f>
        <v>1</v>
      </c>
      <c r="N828" s="84">
        <f t="shared" si="226"/>
        <v>177.77959111853497</v>
      </c>
      <c r="O828" s="84">
        <f t="shared" si="227"/>
        <v>0</v>
      </c>
      <c r="Q828" s="3">
        <f t="shared" si="228"/>
        <v>177.77959111853497</v>
      </c>
      <c r="R828" s="40">
        <f t="shared" si="229"/>
        <v>131.53545263276692</v>
      </c>
      <c r="S828" s="126">
        <f t="shared" si="230"/>
        <v>0.26012062574120032</v>
      </c>
      <c r="U828" s="89">
        <f t="shared" si="218"/>
        <v>1.554994684499055E-2</v>
      </c>
      <c r="V828" s="159">
        <f t="shared" si="219"/>
        <v>7.0375717977315712E-3</v>
      </c>
      <c r="W828" s="160"/>
      <c r="AA828" s="126">
        <f t="shared" si="220"/>
        <v>0.22483287429907414</v>
      </c>
      <c r="AB828" s="95">
        <f t="shared" si="221"/>
        <v>0</v>
      </c>
      <c r="AC828" s="130">
        <f t="shared" si="217"/>
        <v>0.22483287429907414</v>
      </c>
      <c r="AE828" s="3">
        <f t="shared" si="222"/>
        <v>26.899373979463551</v>
      </c>
      <c r="AF828" s="40">
        <f t="shared" si="223"/>
        <v>26.039758130967961</v>
      </c>
      <c r="AG828" s="3">
        <f t="shared" si="224"/>
        <v>0.85961584849559003</v>
      </c>
      <c r="AH828" s="94">
        <f t="shared" si="225"/>
        <v>3.1956723199278447E-2</v>
      </c>
    </row>
    <row r="829" spans="2:34" x14ac:dyDescent="0.25">
      <c r="B829" s="105" t="s">
        <v>9668</v>
      </c>
      <c r="C829" s="15">
        <v>174.75</v>
      </c>
      <c r="D829" s="15">
        <v>120.37</v>
      </c>
      <c r="E829" s="15">
        <v>82.05</v>
      </c>
      <c r="F829" s="15">
        <v>30</v>
      </c>
      <c r="G829" s="15">
        <f t="shared" si="214"/>
        <v>112.05</v>
      </c>
      <c r="H829" s="40">
        <f t="shared" si="215"/>
        <v>164.45102432031246</v>
      </c>
      <c r="I829" s="42">
        <f t="shared" si="216"/>
        <v>0.73195044237333029</v>
      </c>
      <c r="J829" s="15">
        <v>468.37</v>
      </c>
      <c r="K829" s="84">
        <f>'Datos y Cálculos'!T829</f>
        <v>-7.9500000000000028</v>
      </c>
      <c r="L829" s="40">
        <f>'Datos y Cálculos'!U829</f>
        <v>0</v>
      </c>
      <c r="M829" s="13">
        <f>'Datos y Cálculos'!V829</f>
        <v>1</v>
      </c>
      <c r="N829" s="84">
        <f t="shared" si="226"/>
        <v>206.40400686922194</v>
      </c>
      <c r="O829" s="84">
        <f t="shared" si="227"/>
        <v>0</v>
      </c>
      <c r="Q829" s="3">
        <f t="shared" si="228"/>
        <v>206.40400686922197</v>
      </c>
      <c r="R829" s="40">
        <f t="shared" si="229"/>
        <v>151.0775041355549</v>
      </c>
      <c r="S829" s="126">
        <f t="shared" si="230"/>
        <v>0.26804955762666982</v>
      </c>
      <c r="U829" s="89">
        <f t="shared" si="218"/>
        <v>2.096048611342155E-2</v>
      </c>
      <c r="V829" s="159">
        <f t="shared" si="219"/>
        <v>9.7308752835538748E-3</v>
      </c>
      <c r="W829" s="160"/>
      <c r="AA829" s="126">
        <f t="shared" si="220"/>
        <v>0.26103337193700388</v>
      </c>
      <c r="AB829" s="95">
        <f t="shared" si="221"/>
        <v>0</v>
      </c>
      <c r="AC829" s="130">
        <f t="shared" si="217"/>
        <v>0.26103337193700388</v>
      </c>
      <c r="AE829" s="3">
        <f t="shared" si="222"/>
        <v>27.560253248297464</v>
      </c>
      <c r="AF829" s="40">
        <f t="shared" si="223"/>
        <v>26.371659390374315</v>
      </c>
      <c r="AG829" s="3">
        <f t="shared" si="224"/>
        <v>1.1885938579231485</v>
      </c>
      <c r="AH829" s="94">
        <f t="shared" si="225"/>
        <v>4.3127102179170818E-2</v>
      </c>
    </row>
    <row r="830" spans="2:34" x14ac:dyDescent="0.25">
      <c r="B830" s="105" t="s">
        <v>9669</v>
      </c>
      <c r="C830" s="15">
        <v>172.35</v>
      </c>
      <c r="D830" s="15">
        <v>112.01</v>
      </c>
      <c r="E830" s="15">
        <v>70.94</v>
      </c>
      <c r="F830" s="15">
        <v>30</v>
      </c>
      <c r="G830" s="15">
        <f t="shared" si="214"/>
        <v>100.94</v>
      </c>
      <c r="H830" s="40">
        <f t="shared" si="215"/>
        <v>150.7817087713228</v>
      </c>
      <c r="I830" s="42">
        <f t="shared" si="216"/>
        <v>0.74286198845163376</v>
      </c>
      <c r="J830" s="15">
        <v>468.99</v>
      </c>
      <c r="K830" s="84">
        <f>'Datos y Cálculos'!T830</f>
        <v>-19.060000000000002</v>
      </c>
      <c r="L830" s="40">
        <f>'Datos y Cálculos'!U830</f>
        <v>0</v>
      </c>
      <c r="M830" s="13">
        <f>'Datos y Cálculos'!V830</f>
        <v>1</v>
      </c>
      <c r="N830" s="84">
        <f t="shared" si="226"/>
        <v>189.24752206085864</v>
      </c>
      <c r="O830" s="84">
        <f t="shared" si="227"/>
        <v>0</v>
      </c>
      <c r="Q830" s="3">
        <f t="shared" si="228"/>
        <v>189.24752206085864</v>
      </c>
      <c r="R830" s="40">
        <f t="shared" si="229"/>
        <v>140.58479054767389</v>
      </c>
      <c r="S830" s="126">
        <f t="shared" si="230"/>
        <v>0.25713801154836613</v>
      </c>
      <c r="U830" s="89">
        <f t="shared" si="218"/>
        <v>1.7620795306238186E-2</v>
      </c>
      <c r="V830" s="159">
        <f t="shared" si="219"/>
        <v>7.8968663062381865E-3</v>
      </c>
      <c r="W830" s="160"/>
      <c r="AA830" s="126">
        <f t="shared" si="220"/>
        <v>0.23933604566876635</v>
      </c>
      <c r="AB830" s="95">
        <f t="shared" si="221"/>
        <v>0</v>
      </c>
      <c r="AC830" s="130">
        <f t="shared" si="217"/>
        <v>0.23933604566876635</v>
      </c>
      <c r="AE830" s="3">
        <f t="shared" si="222"/>
        <v>27.15232119027495</v>
      </c>
      <c r="AF830" s="40">
        <f t="shared" si="223"/>
        <v>26.187745392628205</v>
      </c>
      <c r="AG830" s="3">
        <f t="shared" si="224"/>
        <v>0.96457579764674506</v>
      </c>
      <c r="AH830" s="94">
        <f t="shared" si="225"/>
        <v>3.5524616510216545E-2</v>
      </c>
    </row>
    <row r="831" spans="2:34" x14ac:dyDescent="0.25">
      <c r="B831" s="105" t="s">
        <v>9670</v>
      </c>
      <c r="C831" s="15">
        <v>151.28</v>
      </c>
      <c r="D831" s="15">
        <v>114.61</v>
      </c>
      <c r="E831" s="15">
        <v>74.930000000000007</v>
      </c>
      <c r="F831" s="15">
        <v>30</v>
      </c>
      <c r="G831" s="15">
        <f t="shared" si="214"/>
        <v>104.93</v>
      </c>
      <c r="H831" s="40">
        <f t="shared" si="215"/>
        <v>155.38905045079593</v>
      </c>
      <c r="I831" s="42">
        <f t="shared" si="216"/>
        <v>0.73756805687084981</v>
      </c>
      <c r="J831" s="15">
        <v>469.58</v>
      </c>
      <c r="K831" s="84">
        <f>'Datos y Cálculos'!T831</f>
        <v>-15.069999999999993</v>
      </c>
      <c r="L831" s="40">
        <f>'Datos y Cálculos'!U831</f>
        <v>0</v>
      </c>
      <c r="M831" s="13">
        <f>'Datos y Cálculos'!V831</f>
        <v>1</v>
      </c>
      <c r="N831" s="84">
        <f t="shared" si="226"/>
        <v>195.03023936279865</v>
      </c>
      <c r="O831" s="84">
        <f t="shared" si="227"/>
        <v>0</v>
      </c>
      <c r="Q831" s="3">
        <f t="shared" si="228"/>
        <v>195.03023936279862</v>
      </c>
      <c r="R831" s="40">
        <f t="shared" si="229"/>
        <v>143.84807467787613</v>
      </c>
      <c r="S831" s="126">
        <f t="shared" si="230"/>
        <v>0.26243194312915008</v>
      </c>
      <c r="U831" s="89">
        <f t="shared" si="218"/>
        <v>1.8714102778827978E-2</v>
      </c>
      <c r="V831" s="159">
        <f t="shared" si="219"/>
        <v>8.5335066332703231E-3</v>
      </c>
      <c r="W831" s="160"/>
      <c r="AA831" s="126">
        <f t="shared" si="220"/>
        <v>0.24664928642983483</v>
      </c>
      <c r="AB831" s="95">
        <f t="shared" si="221"/>
        <v>0</v>
      </c>
      <c r="AC831" s="130">
        <f t="shared" si="217"/>
        <v>0.24664928642983483</v>
      </c>
      <c r="AE831" s="3">
        <f t="shared" si="222"/>
        <v>27.285865040018663</v>
      </c>
      <c r="AF831" s="40">
        <f t="shared" si="223"/>
        <v>26.243525756522345</v>
      </c>
      <c r="AG831" s="3">
        <f t="shared" si="224"/>
        <v>1.0423392834963181</v>
      </c>
      <c r="AH831" s="94">
        <f t="shared" si="225"/>
        <v>3.820070508915796E-2</v>
      </c>
    </row>
    <row r="832" spans="2:34" x14ac:dyDescent="0.25">
      <c r="B832" s="105" t="s">
        <v>9671</v>
      </c>
      <c r="C832" s="15">
        <v>173.02</v>
      </c>
      <c r="D832" s="15">
        <v>119.86</v>
      </c>
      <c r="E832" s="15">
        <v>80.430000000000007</v>
      </c>
      <c r="F832" s="15">
        <v>30</v>
      </c>
      <c r="G832" s="15">
        <f t="shared" si="214"/>
        <v>110.43</v>
      </c>
      <c r="H832" s="40">
        <f t="shared" si="215"/>
        <v>162.97608566903304</v>
      </c>
      <c r="I832" s="42">
        <f t="shared" si="216"/>
        <v>0.73544532320777478</v>
      </c>
      <c r="J832" s="15">
        <v>468.25</v>
      </c>
      <c r="K832" s="84">
        <f>'Datos y Cálculos'!T832</f>
        <v>-9.5699999999999932</v>
      </c>
      <c r="L832" s="40">
        <f>'Datos y Cálculos'!U832</f>
        <v>0</v>
      </c>
      <c r="M832" s="13">
        <f>'Datos y Cálculos'!V832</f>
        <v>1</v>
      </c>
      <c r="N832" s="84">
        <f t="shared" si="226"/>
        <v>204.55279767932117</v>
      </c>
      <c r="O832" s="84">
        <f t="shared" si="227"/>
        <v>0</v>
      </c>
      <c r="Q832" s="3">
        <f t="shared" si="228"/>
        <v>204.5527976793212</v>
      </c>
      <c r="R832" s="40">
        <f t="shared" si="229"/>
        <v>150.43739840232294</v>
      </c>
      <c r="S832" s="126">
        <f t="shared" si="230"/>
        <v>0.26455467679222522</v>
      </c>
      <c r="U832" s="89">
        <f t="shared" si="218"/>
        <v>2.0586188742911155E-2</v>
      </c>
      <c r="V832" s="159">
        <f t="shared" si="219"/>
        <v>9.4515346105860116E-3</v>
      </c>
      <c r="W832" s="160"/>
      <c r="AA832" s="126">
        <f t="shared" si="220"/>
        <v>0.2586921994746556</v>
      </c>
      <c r="AB832" s="95">
        <f t="shared" si="221"/>
        <v>0</v>
      </c>
      <c r="AC832" s="130">
        <f t="shared" si="217"/>
        <v>0.2586921994746556</v>
      </c>
      <c r="AE832" s="3">
        <f t="shared" si="222"/>
        <v>27.514534076829165</v>
      </c>
      <c r="AF832" s="40">
        <f t="shared" si="223"/>
        <v>26.360060747479523</v>
      </c>
      <c r="AG832" s="3">
        <f t="shared" si="224"/>
        <v>1.1544733293496421</v>
      </c>
      <c r="AH832" s="94">
        <f t="shared" si="225"/>
        <v>4.1958672682808063E-2</v>
      </c>
    </row>
    <row r="833" spans="2:34" x14ac:dyDescent="0.25">
      <c r="B833" s="105" t="s">
        <v>9672</v>
      </c>
      <c r="C833" s="15">
        <v>243.2</v>
      </c>
      <c r="D833" s="15">
        <v>160.97</v>
      </c>
      <c r="E833" s="15">
        <v>104.37</v>
      </c>
      <c r="F833" s="15">
        <v>30</v>
      </c>
      <c r="G833" s="15">
        <f t="shared" si="214"/>
        <v>134.37</v>
      </c>
      <c r="H833" s="40">
        <f t="shared" si="215"/>
        <v>209.68223052991399</v>
      </c>
      <c r="I833" s="42">
        <f t="shared" si="216"/>
        <v>0.76768546191631371</v>
      </c>
      <c r="J833" s="15">
        <v>466.17</v>
      </c>
      <c r="K833" s="84">
        <f>'Datos y Cálculos'!T833</f>
        <v>14.370000000000005</v>
      </c>
      <c r="L833" s="40">
        <f>'Datos y Cálculos'!U833</f>
        <v>161.61014138970364</v>
      </c>
      <c r="M833" s="13">
        <f>'Datos y Cálculos'!V833</f>
        <v>0.99603897760252547</v>
      </c>
      <c r="N833" s="84">
        <f t="shared" si="226"/>
        <v>263.17411356679787</v>
      </c>
      <c r="O833" s="84">
        <f t="shared" si="227"/>
        <v>202.83838833721498</v>
      </c>
      <c r="Q833" s="3">
        <f t="shared" si="228"/>
        <v>263.17411356679787</v>
      </c>
      <c r="R833" s="40">
        <f t="shared" si="229"/>
        <v>202.83838833721498</v>
      </c>
      <c r="S833" s="126">
        <f t="shared" si="230"/>
        <v>0.22926162612216305</v>
      </c>
      <c r="U833" s="89">
        <f t="shared" si="218"/>
        <v>3.4076222113421553E-2</v>
      </c>
      <c r="V833" s="159">
        <f t="shared" si="219"/>
        <v>1.3833663516068049E-2</v>
      </c>
      <c r="W833" s="160"/>
      <c r="AA833" s="126">
        <f t="shared" si="220"/>
        <v>0.33282893734906982</v>
      </c>
      <c r="AB833" s="95">
        <f t="shared" si="221"/>
        <v>0.25652403395191054</v>
      </c>
      <c r="AC833" s="130">
        <f t="shared" si="217"/>
        <v>7.6304903397159285E-2</v>
      </c>
      <c r="AE833" s="3">
        <f t="shared" si="222"/>
        <v>29.162296517528233</v>
      </c>
      <c r="AF833" s="40">
        <f t="shared" si="223"/>
        <v>27.47256080428118</v>
      </c>
      <c r="AG833" s="3">
        <f t="shared" si="224"/>
        <v>1.6897357132470532</v>
      </c>
      <c r="AH833" s="94">
        <f t="shared" si="225"/>
        <v>5.7942477617680899E-2</v>
      </c>
    </row>
    <row r="834" spans="2:34" x14ac:dyDescent="0.25">
      <c r="B834" s="105" t="s">
        <v>9673</v>
      </c>
      <c r="C834" s="15">
        <v>172.37</v>
      </c>
      <c r="D834" s="15">
        <v>118.21</v>
      </c>
      <c r="E834" s="15">
        <v>76</v>
      </c>
      <c r="F834" s="15">
        <v>30</v>
      </c>
      <c r="G834" s="15">
        <f t="shared" si="214"/>
        <v>106</v>
      </c>
      <c r="H834" s="40">
        <f t="shared" si="215"/>
        <v>158.7753258538618</v>
      </c>
      <c r="I834" s="42">
        <f t="shared" si="216"/>
        <v>0.74451114720936873</v>
      </c>
      <c r="J834" s="15">
        <v>468.69</v>
      </c>
      <c r="K834" s="84">
        <f>'Datos y Cálculos'!T834</f>
        <v>-14</v>
      </c>
      <c r="L834" s="40">
        <f>'Datos y Cálculos'!U834</f>
        <v>0</v>
      </c>
      <c r="M834" s="13">
        <f>'Datos y Cálculos'!V834</f>
        <v>1</v>
      </c>
      <c r="N834" s="84">
        <f t="shared" si="226"/>
        <v>199.28038504869056</v>
      </c>
      <c r="O834" s="84">
        <f t="shared" si="227"/>
        <v>0</v>
      </c>
      <c r="Q834" s="3">
        <f t="shared" si="228"/>
        <v>199.28038504869059</v>
      </c>
      <c r="R834" s="40">
        <f t="shared" si="229"/>
        <v>148.36646808892536</v>
      </c>
      <c r="S834" s="126">
        <f t="shared" si="230"/>
        <v>0.25548885279063127</v>
      </c>
      <c r="U834" s="89">
        <f t="shared" si="218"/>
        <v>1.9538634557655952E-2</v>
      </c>
      <c r="V834" s="159">
        <f t="shared" si="219"/>
        <v>8.7084310018903585E-3</v>
      </c>
      <c r="W834" s="160"/>
      <c r="AA834" s="126">
        <f t="shared" si="220"/>
        <v>0.25202432675216158</v>
      </c>
      <c r="AB834" s="95">
        <f t="shared" si="221"/>
        <v>0</v>
      </c>
      <c r="AC834" s="130">
        <f t="shared" si="217"/>
        <v>0.25202432675216158</v>
      </c>
      <c r="AE834" s="3">
        <f t="shared" si="222"/>
        <v>27.386578838050141</v>
      </c>
      <c r="AF834" s="40">
        <f t="shared" si="223"/>
        <v>26.32287312819604</v>
      </c>
      <c r="AG834" s="3">
        <f t="shared" si="224"/>
        <v>1.0637057098541014</v>
      </c>
      <c r="AH834" s="94">
        <f t="shared" si="225"/>
        <v>3.8840401210545439E-2</v>
      </c>
    </row>
    <row r="835" spans="2:34" x14ac:dyDescent="0.25">
      <c r="B835" s="105" t="s">
        <v>9674</v>
      </c>
      <c r="C835" s="15">
        <v>176.7</v>
      </c>
      <c r="D835" s="15">
        <v>111.49</v>
      </c>
      <c r="E835" s="15">
        <v>69.64</v>
      </c>
      <c r="F835" s="15">
        <v>30</v>
      </c>
      <c r="G835" s="15">
        <f t="shared" si="214"/>
        <v>99.64</v>
      </c>
      <c r="H835" s="40">
        <f t="shared" si="215"/>
        <v>149.52641806717634</v>
      </c>
      <c r="I835" s="42">
        <f t="shared" si="216"/>
        <v>0.74562075010659268</v>
      </c>
      <c r="J835" s="15">
        <v>464.09</v>
      </c>
      <c r="K835" s="84">
        <f>'Datos y Cálculos'!T835</f>
        <v>-20.36</v>
      </c>
      <c r="L835" s="40">
        <f>'Datos y Cálculos'!U835</f>
        <v>0</v>
      </c>
      <c r="M835" s="13">
        <f>'Datos y Cálculos'!V835</f>
        <v>1</v>
      </c>
      <c r="N835" s="84">
        <f t="shared" si="226"/>
        <v>187.67199504792345</v>
      </c>
      <c r="O835" s="84">
        <f t="shared" si="227"/>
        <v>0</v>
      </c>
      <c r="Q835" s="3">
        <f t="shared" si="228"/>
        <v>187.67199504792345</v>
      </c>
      <c r="R835" s="40">
        <f t="shared" si="229"/>
        <v>139.93213372163342</v>
      </c>
      <c r="S835" s="126">
        <f t="shared" si="230"/>
        <v>0.25437924989340732</v>
      </c>
      <c r="U835" s="89">
        <f t="shared" si="218"/>
        <v>1.7328622640831761E-2</v>
      </c>
      <c r="V835" s="159">
        <f t="shared" si="219"/>
        <v>7.6947696332703222E-3</v>
      </c>
      <c r="W835" s="160"/>
      <c r="AA835" s="126">
        <f t="shared" si="220"/>
        <v>0.23734352074154974</v>
      </c>
      <c r="AB835" s="95">
        <f t="shared" si="221"/>
        <v>0</v>
      </c>
      <c r="AC835" s="130">
        <f t="shared" si="217"/>
        <v>0.23734352074154974</v>
      </c>
      <c r="AE835" s="3">
        <f t="shared" si="222"/>
        <v>27.116633276758883</v>
      </c>
      <c r="AF835" s="40">
        <f t="shared" si="223"/>
        <v>26.176742911531797</v>
      </c>
      <c r="AG835" s="3">
        <f t="shared" si="224"/>
        <v>0.93989036522708602</v>
      </c>
      <c r="AH835" s="94">
        <f t="shared" si="225"/>
        <v>3.4661027260808441E-2</v>
      </c>
    </row>
    <row r="836" spans="2:34" x14ac:dyDescent="0.25">
      <c r="B836" s="105" t="s">
        <v>9675</v>
      </c>
      <c r="C836" s="15">
        <v>177.06</v>
      </c>
      <c r="D836" s="15">
        <v>121.4</v>
      </c>
      <c r="E836" s="15">
        <v>77.53</v>
      </c>
      <c r="F836" s="15">
        <v>30</v>
      </c>
      <c r="G836" s="15">
        <f t="shared" si="214"/>
        <v>107.53</v>
      </c>
      <c r="H836" s="40">
        <f t="shared" si="215"/>
        <v>162.17478503145921</v>
      </c>
      <c r="I836" s="42">
        <f t="shared" si="216"/>
        <v>0.74857506348135705</v>
      </c>
      <c r="J836" s="15">
        <v>463.44</v>
      </c>
      <c r="K836" s="84">
        <f>'Datos y Cálculos'!T836</f>
        <v>-12.469999999999999</v>
      </c>
      <c r="L836" s="40">
        <f>'Datos y Cálculos'!U836</f>
        <v>0</v>
      </c>
      <c r="M836" s="13">
        <f>'Datos y Cálculos'!V836</f>
        <v>1</v>
      </c>
      <c r="N836" s="84">
        <f t="shared" si="226"/>
        <v>203.54707781235362</v>
      </c>
      <c r="O836" s="84">
        <f t="shared" si="227"/>
        <v>0</v>
      </c>
      <c r="Q836" s="3">
        <f t="shared" si="228"/>
        <v>203.54707781235362</v>
      </c>
      <c r="R836" s="40">
        <f t="shared" si="229"/>
        <v>152.37026669482734</v>
      </c>
      <c r="S836" s="126">
        <f t="shared" si="230"/>
        <v>0.25142493651864295</v>
      </c>
      <c r="U836" s="89">
        <f t="shared" si="218"/>
        <v>2.0384255139886582E-2</v>
      </c>
      <c r="V836" s="159">
        <f t="shared" si="219"/>
        <v>8.9616396389414002E-3</v>
      </c>
      <c r="W836" s="160"/>
      <c r="AA836" s="126">
        <f t="shared" si="220"/>
        <v>0.25742029370072889</v>
      </c>
      <c r="AB836" s="95">
        <f t="shared" si="221"/>
        <v>0</v>
      </c>
      <c r="AC836" s="130">
        <f t="shared" si="217"/>
        <v>0.25742029370072889</v>
      </c>
      <c r="AE836" s="3">
        <f t="shared" si="222"/>
        <v>27.489868562857474</v>
      </c>
      <c r="AF836" s="40">
        <f t="shared" si="223"/>
        <v>26.395234265183461</v>
      </c>
      <c r="AG836" s="3">
        <f t="shared" si="224"/>
        <v>1.0946342976740127</v>
      </c>
      <c r="AH836" s="94">
        <f t="shared" si="225"/>
        <v>3.9819553708343669E-2</v>
      </c>
    </row>
    <row r="837" spans="2:34" x14ac:dyDescent="0.25">
      <c r="B837" s="105" t="s">
        <v>9676</v>
      </c>
      <c r="C837" s="15">
        <v>168.05</v>
      </c>
      <c r="D837" s="15">
        <v>122.25</v>
      </c>
      <c r="E837" s="15">
        <v>84.41</v>
      </c>
      <c r="F837" s="15">
        <v>30</v>
      </c>
      <c r="G837" s="15">
        <f t="shared" ref="G837:G900" si="231">E837+F837</f>
        <v>114.41</v>
      </c>
      <c r="H837" s="40">
        <f t="shared" ref="H837:H900" si="232">SQRT((D837)^2+(G837)^2)</f>
        <v>167.43569093834205</v>
      </c>
      <c r="I837" s="42">
        <f t="shared" ref="I837:I900" si="233">D837/H837</f>
        <v>0.73013106891898205</v>
      </c>
      <c r="J837" s="15">
        <v>468.99</v>
      </c>
      <c r="K837" s="84">
        <f>'Datos y Cálculos'!T837</f>
        <v>-5.5900000000000034</v>
      </c>
      <c r="L837" s="40">
        <f>'Datos y Cálculos'!U837</f>
        <v>0</v>
      </c>
      <c r="M837" s="13">
        <f>'Datos y Cálculos'!V837</f>
        <v>1</v>
      </c>
      <c r="N837" s="84">
        <f t="shared" si="226"/>
        <v>210.15008964174515</v>
      </c>
      <c r="O837" s="84">
        <f t="shared" si="227"/>
        <v>0</v>
      </c>
      <c r="Q837" s="3">
        <f t="shared" si="228"/>
        <v>210.15008964174515</v>
      </c>
      <c r="R837" s="40">
        <f t="shared" si="229"/>
        <v>153.43710958354728</v>
      </c>
      <c r="S837" s="126">
        <f t="shared" si="230"/>
        <v>0.26986893108101795</v>
      </c>
      <c r="U837" s="89">
        <f t="shared" si="218"/>
        <v>2.1728225606805294E-2</v>
      </c>
      <c r="V837" s="159">
        <f t="shared" si="219"/>
        <v>1.0145095880907373E-2</v>
      </c>
      <c r="W837" s="160"/>
      <c r="AA837" s="126">
        <f t="shared" si="220"/>
        <v>0.26577093799736834</v>
      </c>
      <c r="AB837" s="95">
        <f t="shared" si="221"/>
        <v>0</v>
      </c>
      <c r="AC837" s="130">
        <f t="shared" ref="AC837:AC900" si="234">AA837-AB837</f>
        <v>0.26577093799736834</v>
      </c>
      <c r="AE837" s="3">
        <f t="shared" si="222"/>
        <v>27.654030058679901</v>
      </c>
      <c r="AF837" s="40">
        <f t="shared" si="223"/>
        <v>26.41484054070634</v>
      </c>
      <c r="AG837" s="3">
        <f t="shared" si="224"/>
        <v>1.2391895179735606</v>
      </c>
      <c r="AH837" s="94">
        <f t="shared" si="225"/>
        <v>4.4810449520163553E-2</v>
      </c>
    </row>
    <row r="838" spans="2:34" x14ac:dyDescent="0.25">
      <c r="B838" s="105" t="s">
        <v>9677</v>
      </c>
      <c r="C838" s="15">
        <v>166.3</v>
      </c>
      <c r="D838" s="15">
        <v>117.57</v>
      </c>
      <c r="E838" s="15">
        <v>81.12</v>
      </c>
      <c r="F838" s="15">
        <v>30</v>
      </c>
      <c r="G838" s="15">
        <f t="shared" si="231"/>
        <v>111.12</v>
      </c>
      <c r="H838" s="40">
        <f t="shared" si="232"/>
        <v>161.77255422351467</v>
      </c>
      <c r="I838" s="42">
        <f t="shared" si="233"/>
        <v>0.72676110335476451</v>
      </c>
      <c r="J838" s="15">
        <v>469.51</v>
      </c>
      <c r="K838" s="84">
        <f>'Datos y Cálculos'!T838</f>
        <v>-8.8799999999999955</v>
      </c>
      <c r="L838" s="40">
        <f>'Datos y Cálculos'!U838</f>
        <v>0</v>
      </c>
      <c r="M838" s="13">
        <f>'Datos y Cálculos'!V838</f>
        <v>1</v>
      </c>
      <c r="N838" s="84">
        <f t="shared" si="226"/>
        <v>203.04223419225985</v>
      </c>
      <c r="O838" s="84">
        <f t="shared" si="227"/>
        <v>0</v>
      </c>
      <c r="Q838" s="3">
        <f t="shared" si="228"/>
        <v>203.04223419225985</v>
      </c>
      <c r="R838" s="40">
        <f t="shared" si="229"/>
        <v>147.56319814918325</v>
      </c>
      <c r="S838" s="126">
        <f t="shared" si="230"/>
        <v>0.2732388966452356</v>
      </c>
      <c r="U838" s="89">
        <f t="shared" ref="U838:U901" si="235">($Y$3)*(((D838)^2+(G838)^2)/(460)^2)</f>
        <v>2.0283265241965973E-2</v>
      </c>
      <c r="V838" s="159">
        <f t="shared" ref="V838:V901" si="236">(U838)*(1-(((I838)^2/(M838)^2)))</f>
        <v>9.5700156975425301E-3</v>
      </c>
      <c r="W838" s="160"/>
      <c r="AA838" s="126">
        <f t="shared" si="220"/>
        <v>0.25678183210081695</v>
      </c>
      <c r="AB838" s="95">
        <f t="shared" si="221"/>
        <v>0</v>
      </c>
      <c r="AC838" s="130">
        <f t="shared" si="234"/>
        <v>0.25678183210081695</v>
      </c>
      <c r="AE838" s="3">
        <f t="shared" si="222"/>
        <v>27.477532984722625</v>
      </c>
      <c r="AF838" s="40">
        <f t="shared" si="223"/>
        <v>26.308587587020138</v>
      </c>
      <c r="AG838" s="3">
        <f t="shared" si="224"/>
        <v>1.1689453977024868</v>
      </c>
      <c r="AH838" s="94">
        <f t="shared" si="225"/>
        <v>4.2541861321844787E-2</v>
      </c>
    </row>
    <row r="839" spans="2:34" x14ac:dyDescent="0.25">
      <c r="B839" s="105" t="s">
        <v>9678</v>
      </c>
      <c r="C839" s="15">
        <v>215.63</v>
      </c>
      <c r="D839" s="15">
        <v>140.63999999999999</v>
      </c>
      <c r="E839" s="15">
        <v>112.13</v>
      </c>
      <c r="F839" s="15">
        <v>30</v>
      </c>
      <c r="G839" s="15">
        <f t="shared" si="231"/>
        <v>142.13</v>
      </c>
      <c r="H839" s="40">
        <f t="shared" si="232"/>
        <v>199.95136033545757</v>
      </c>
      <c r="I839" s="42">
        <f t="shared" si="233"/>
        <v>0.70337105866171079</v>
      </c>
      <c r="J839" s="15">
        <v>467.1</v>
      </c>
      <c r="K839" s="84">
        <f>'Datos y Cálculos'!T839</f>
        <v>22.129999999999995</v>
      </c>
      <c r="L839" s="40">
        <f>'Datos y Cálculos'!U839</f>
        <v>142.37045515134099</v>
      </c>
      <c r="M839" s="13">
        <f>'Datos y Cálculos'!V839</f>
        <v>0.98784540549862321</v>
      </c>
      <c r="N839" s="84">
        <f t="shared" si="226"/>
        <v>250.96080807501804</v>
      </c>
      <c r="O839" s="84">
        <f t="shared" si="227"/>
        <v>178.69047957886144</v>
      </c>
      <c r="Q839" s="3">
        <f t="shared" si="228"/>
        <v>250.96080807501804</v>
      </c>
      <c r="R839" s="40">
        <f t="shared" si="229"/>
        <v>178.69047957886144</v>
      </c>
      <c r="S839" s="126">
        <f t="shared" si="230"/>
        <v>0.28797456085076567</v>
      </c>
      <c r="U839" s="89">
        <f t="shared" si="235"/>
        <v>3.0986812977315686E-2</v>
      </c>
      <c r="V839" s="159">
        <f t="shared" si="236"/>
        <v>1.5277111531190924E-2</v>
      </c>
      <c r="W839" s="160"/>
      <c r="AA839" s="126">
        <f t="shared" ref="AA839:AA902" si="237">H839/630</f>
        <v>0.31738311164358346</v>
      </c>
      <c r="AB839" s="95">
        <f t="shared" ref="AB839:AB902" si="238">L839/630</f>
        <v>0.22598484944657299</v>
      </c>
      <c r="AC839" s="130">
        <f t="shared" si="234"/>
        <v>9.1398262197010471E-2</v>
      </c>
      <c r="AE839" s="3">
        <f t="shared" si="222"/>
        <v>28.784935528225123</v>
      </c>
      <c r="AF839" s="40">
        <f t="shared" si="223"/>
        <v>26.918887469478577</v>
      </c>
      <c r="AG839" s="3">
        <f t="shared" si="224"/>
        <v>1.8660480587465464</v>
      </c>
      <c r="AH839" s="94">
        <f t="shared" si="225"/>
        <v>6.4827244685567886E-2</v>
      </c>
    </row>
    <row r="840" spans="2:34" x14ac:dyDescent="0.25">
      <c r="B840" s="105" t="s">
        <v>9679</v>
      </c>
      <c r="C840" s="15">
        <v>250.7</v>
      </c>
      <c r="D840" s="15">
        <v>158.72999999999999</v>
      </c>
      <c r="E840" s="15">
        <v>113.96</v>
      </c>
      <c r="F840" s="15">
        <v>30</v>
      </c>
      <c r="G840" s="15">
        <f t="shared" si="231"/>
        <v>143.95999999999998</v>
      </c>
      <c r="H840" s="40">
        <f t="shared" si="232"/>
        <v>214.2888109538153</v>
      </c>
      <c r="I840" s="42">
        <f t="shared" si="233"/>
        <v>0.74072929563368728</v>
      </c>
      <c r="J840" s="15">
        <v>467.34</v>
      </c>
      <c r="K840" s="84">
        <f>'Datos y Cálculos'!T840</f>
        <v>23.95999999999998</v>
      </c>
      <c r="L840" s="40">
        <f>'Datos y Cálculos'!U840</f>
        <v>160.52817353972478</v>
      </c>
      <c r="M840" s="13">
        <f>'Datos y Cálculos'!V840</f>
        <v>0.98879839282990534</v>
      </c>
      <c r="N840" s="84">
        <f t="shared" si="226"/>
        <v>268.95587540980455</v>
      </c>
      <c r="O840" s="84">
        <f t="shared" si="227"/>
        <v>201.4804004471284</v>
      </c>
      <c r="Q840" s="3">
        <f t="shared" si="228"/>
        <v>268.95587540980461</v>
      </c>
      <c r="R840" s="40">
        <f t="shared" si="229"/>
        <v>201.4804004471284</v>
      </c>
      <c r="S840" s="126">
        <f t="shared" si="230"/>
        <v>0.25087934911206045</v>
      </c>
      <c r="U840" s="89">
        <f t="shared" si="235"/>
        <v>3.5589933355387515E-2</v>
      </c>
      <c r="V840" s="159">
        <f t="shared" si="236"/>
        <v>1.5617512287334597E-2</v>
      </c>
      <c r="W840" s="160"/>
      <c r="AA840" s="126">
        <f t="shared" si="237"/>
        <v>0.34014096976796082</v>
      </c>
      <c r="AB840" s="95">
        <f t="shared" si="238"/>
        <v>0.25480662466622978</v>
      </c>
      <c r="AC840" s="130">
        <f t="shared" si="234"/>
        <v>8.5334345101731046E-2</v>
      </c>
      <c r="AE840" s="3">
        <f t="shared" si="222"/>
        <v>29.347191281097015</v>
      </c>
      <c r="AF840" s="40">
        <f t="shared" si="223"/>
        <v>27.439564408914375</v>
      </c>
      <c r="AG840" s="3">
        <f t="shared" si="224"/>
        <v>1.9076268721826395</v>
      </c>
      <c r="AH840" s="94">
        <f t="shared" si="225"/>
        <v>6.5002025369677252E-2</v>
      </c>
    </row>
    <row r="841" spans="2:34" x14ac:dyDescent="0.25">
      <c r="B841" s="105" t="s">
        <v>9680</v>
      </c>
      <c r="C841" s="15">
        <v>164.77</v>
      </c>
      <c r="D841" s="15">
        <v>103.14</v>
      </c>
      <c r="E841" s="15">
        <v>75.91</v>
      </c>
      <c r="F841" s="15">
        <v>30</v>
      </c>
      <c r="G841" s="15">
        <f t="shared" si="231"/>
        <v>105.91</v>
      </c>
      <c r="H841" s="40">
        <f t="shared" si="232"/>
        <v>147.83364874073831</v>
      </c>
      <c r="I841" s="42">
        <f t="shared" si="233"/>
        <v>0.69767607630980333</v>
      </c>
      <c r="J841" s="15">
        <v>468.83</v>
      </c>
      <c r="K841" s="84">
        <f>'Datos y Cálculos'!T841</f>
        <v>-14.090000000000003</v>
      </c>
      <c r="L841" s="40">
        <f>'Datos y Cálculos'!U841</f>
        <v>0</v>
      </c>
      <c r="M841" s="13">
        <f>'Datos y Cálculos'!V841</f>
        <v>1</v>
      </c>
      <c r="N841" s="84">
        <f t="shared" si="226"/>
        <v>185.54738455597794</v>
      </c>
      <c r="O841" s="84">
        <f t="shared" si="227"/>
        <v>0</v>
      </c>
      <c r="Q841" s="3">
        <f t="shared" si="228"/>
        <v>185.54738455597794</v>
      </c>
      <c r="R841" s="40">
        <f t="shared" si="229"/>
        <v>129.45197122656089</v>
      </c>
      <c r="S841" s="126">
        <f t="shared" si="230"/>
        <v>0.30232392369019667</v>
      </c>
      <c r="U841" s="89">
        <f t="shared" si="235"/>
        <v>1.6938493302457468E-2</v>
      </c>
      <c r="V841" s="159">
        <f t="shared" si="236"/>
        <v>8.693649378071832E-3</v>
      </c>
      <c r="W841" s="160"/>
      <c r="AA841" s="126">
        <f t="shared" si="237"/>
        <v>0.23465658530275924</v>
      </c>
      <c r="AB841" s="95">
        <f t="shared" si="238"/>
        <v>0</v>
      </c>
      <c r="AC841" s="130">
        <f t="shared" si="234"/>
        <v>0.23465658530275924</v>
      </c>
      <c r="AE841" s="3">
        <f t="shared" ref="AE841:AE904" si="239">$AJ$4+($AJ$5-$AJ$4)*((Q841/($AJ$6*$AJ$7))^2)</f>
        <v>27.068980283387258</v>
      </c>
      <c r="AF841" s="40">
        <f t="shared" ref="AF841:AF904" si="240">$AJ$4+($AJ$5-$AJ$4)*((R841/($AJ$6*$AJ$7))^2)</f>
        <v>26.007080099425622</v>
      </c>
      <c r="AG841" s="3">
        <f t="shared" ref="AG841:AG904" si="241">AE841-AF841</f>
        <v>1.0619001839616367</v>
      </c>
      <c r="AH841" s="94">
        <f t="shared" ref="AH841:AH904" si="242">(1-AF841/AE841)</f>
        <v>3.9229412147946507E-2</v>
      </c>
    </row>
    <row r="842" spans="2:34" x14ac:dyDescent="0.25">
      <c r="B842" s="105" t="s">
        <v>9681</v>
      </c>
      <c r="C842" s="15">
        <v>166.85</v>
      </c>
      <c r="D842" s="15">
        <v>108.34</v>
      </c>
      <c r="E842" s="15">
        <v>81.09</v>
      </c>
      <c r="F842" s="15">
        <v>30</v>
      </c>
      <c r="G842" s="15">
        <f t="shared" si="231"/>
        <v>111.09</v>
      </c>
      <c r="H842" s="40">
        <f t="shared" si="232"/>
        <v>155.17262548529621</v>
      </c>
      <c r="I842" s="42">
        <f t="shared" si="233"/>
        <v>0.69819015861316369</v>
      </c>
      <c r="J842" s="15">
        <v>467.91</v>
      </c>
      <c r="K842" s="84">
        <f>'Datos y Cálculos'!T842</f>
        <v>-8.9099999999999966</v>
      </c>
      <c r="L842" s="40">
        <f>'Datos y Cálculos'!U842</f>
        <v>0</v>
      </c>
      <c r="M842" s="13">
        <f>'Datos y Cálculos'!V842</f>
        <v>1</v>
      </c>
      <c r="N842" s="84">
        <f t="shared" si="226"/>
        <v>194.75860237999294</v>
      </c>
      <c r="O842" s="84">
        <f t="shared" si="227"/>
        <v>0</v>
      </c>
      <c r="Q842" s="3">
        <f t="shared" si="228"/>
        <v>194.75860237999294</v>
      </c>
      <c r="R842" s="40">
        <f t="shared" si="229"/>
        <v>135.97853948696536</v>
      </c>
      <c r="S842" s="126">
        <f t="shared" si="230"/>
        <v>0.3018098413868362</v>
      </c>
      <c r="U842" s="89">
        <f t="shared" si="235"/>
        <v>1.8662009294896031E-2</v>
      </c>
      <c r="V842" s="159">
        <f t="shared" si="236"/>
        <v>9.5648490000000003E-3</v>
      </c>
      <c r="W842" s="160"/>
      <c r="AA842" s="126">
        <f t="shared" si="237"/>
        <v>0.24630575473856542</v>
      </c>
      <c r="AB842" s="95">
        <f t="shared" si="238"/>
        <v>0</v>
      </c>
      <c r="AC842" s="130">
        <f t="shared" si="234"/>
        <v>0.24630575473856542</v>
      </c>
      <c r="AE842" s="3">
        <f t="shared" si="239"/>
        <v>27.279501995252897</v>
      </c>
      <c r="AF842" s="40">
        <f t="shared" si="240"/>
        <v>26.111187692368283</v>
      </c>
      <c r="AG842" s="3">
        <f t="shared" si="241"/>
        <v>1.1683143028846139</v>
      </c>
      <c r="AH842" s="94">
        <f t="shared" si="242"/>
        <v>4.2827552463674756E-2</v>
      </c>
    </row>
    <row r="843" spans="2:34" x14ac:dyDescent="0.25">
      <c r="B843" s="105" t="s">
        <v>9682</v>
      </c>
      <c r="C843" s="15">
        <v>167.46</v>
      </c>
      <c r="D843" s="15">
        <v>104.95</v>
      </c>
      <c r="E843" s="15">
        <v>82.81</v>
      </c>
      <c r="F843" s="15">
        <v>30</v>
      </c>
      <c r="G843" s="15">
        <f t="shared" si="231"/>
        <v>112.81</v>
      </c>
      <c r="H843" s="40">
        <f t="shared" si="232"/>
        <v>154.07984488569554</v>
      </c>
      <c r="I843" s="42">
        <f t="shared" si="233"/>
        <v>0.68114035341778401</v>
      </c>
      <c r="J843" s="15">
        <v>467.87</v>
      </c>
      <c r="K843" s="84">
        <f>'Datos y Cálculos'!T843</f>
        <v>-7.1899999999999977</v>
      </c>
      <c r="L843" s="40">
        <f>'Datos y Cálculos'!U843</f>
        <v>0</v>
      </c>
      <c r="M843" s="13">
        <f>'Datos y Cálculos'!V843</f>
        <v>1</v>
      </c>
      <c r="N843" s="84">
        <f t="shared" ref="N843:N906" si="243">(H843)/(SQRT(3)*0.46)</f>
        <v>193.38704330750457</v>
      </c>
      <c r="O843" s="84">
        <f t="shared" ref="O843:O906" si="244">(L843)/(SQRT(3)*0.46)</f>
        <v>0</v>
      </c>
      <c r="Q843" s="3">
        <f t="shared" si="228"/>
        <v>193.3870433075046</v>
      </c>
      <c r="R843" s="40">
        <f t="shared" si="229"/>
        <v>131.72371902489397</v>
      </c>
      <c r="S843" s="126">
        <f t="shared" si="230"/>
        <v>0.31885964658221611</v>
      </c>
      <c r="U843" s="89">
        <f t="shared" si="235"/>
        <v>1.8400085871455578E-2</v>
      </c>
      <c r="V843" s="159">
        <f t="shared" si="236"/>
        <v>9.8633258998109662E-3</v>
      </c>
      <c r="W843" s="160"/>
      <c r="AA843" s="126">
        <f t="shared" si="237"/>
        <v>0.24457118235824687</v>
      </c>
      <c r="AB843" s="95">
        <f t="shared" si="238"/>
        <v>0</v>
      </c>
      <c r="AC843" s="130">
        <f t="shared" si="234"/>
        <v>0.24457118235824687</v>
      </c>
      <c r="AE843" s="3">
        <f t="shared" si="239"/>
        <v>27.247508925433813</v>
      </c>
      <c r="AF843" s="40">
        <f t="shared" si="240"/>
        <v>26.042736667893582</v>
      </c>
      <c r="AG843" s="3">
        <f t="shared" si="241"/>
        <v>1.2047722575402311</v>
      </c>
      <c r="AH843" s="94">
        <f t="shared" si="242"/>
        <v>4.4215867984014223E-2</v>
      </c>
    </row>
    <row r="844" spans="2:34" x14ac:dyDescent="0.25">
      <c r="B844" s="105" t="s">
        <v>9683</v>
      </c>
      <c r="C844" s="15">
        <v>162.63999999999999</v>
      </c>
      <c r="D844" s="15">
        <v>100.08</v>
      </c>
      <c r="E844" s="15">
        <v>77.099999999999994</v>
      </c>
      <c r="F844" s="15">
        <v>30</v>
      </c>
      <c r="G844" s="15">
        <f t="shared" si="231"/>
        <v>107.1</v>
      </c>
      <c r="H844" s="40">
        <f t="shared" si="232"/>
        <v>146.58245597615016</v>
      </c>
      <c r="I844" s="42">
        <f t="shared" si="233"/>
        <v>0.68275564994137916</v>
      </c>
      <c r="J844" s="15">
        <v>468.76</v>
      </c>
      <c r="K844" s="84">
        <f>'Datos y Cálculos'!T844</f>
        <v>-12.900000000000006</v>
      </c>
      <c r="L844" s="40">
        <f>'Datos y Cálculos'!U844</f>
        <v>0</v>
      </c>
      <c r="M844" s="13">
        <f>'Datos y Cálculos'!V844</f>
        <v>1</v>
      </c>
      <c r="N844" s="84">
        <f t="shared" si="243"/>
        <v>183.97700090501471</v>
      </c>
      <c r="O844" s="84">
        <f t="shared" si="244"/>
        <v>0</v>
      </c>
      <c r="Q844" s="3">
        <f t="shared" si="228"/>
        <v>183.97700090501473</v>
      </c>
      <c r="R844" s="40">
        <f t="shared" si="229"/>
        <v>125.61133682716903</v>
      </c>
      <c r="S844" s="126">
        <f t="shared" si="230"/>
        <v>0.31724435005862095</v>
      </c>
      <c r="U844" s="89">
        <f t="shared" si="235"/>
        <v>1.665298813610586E-2</v>
      </c>
      <c r="V844" s="159">
        <f t="shared" si="236"/>
        <v>8.890109829867673E-3</v>
      </c>
      <c r="W844" s="160"/>
      <c r="AA844" s="126">
        <f t="shared" si="237"/>
        <v>0.23267056504150818</v>
      </c>
      <c r="AB844" s="95">
        <f t="shared" si="238"/>
        <v>0</v>
      </c>
      <c r="AC844" s="130">
        <f t="shared" si="234"/>
        <v>0.23267056504150818</v>
      </c>
      <c r="AE844" s="3">
        <f t="shared" si="239"/>
        <v>27.034106782572344</v>
      </c>
      <c r="AF844" s="40">
        <f t="shared" si="240"/>
        <v>25.948209611749309</v>
      </c>
      <c r="AG844" s="3">
        <f t="shared" si="241"/>
        <v>1.0858971708230349</v>
      </c>
      <c r="AH844" s="94">
        <f t="shared" si="242"/>
        <v>4.016767336004845E-2</v>
      </c>
    </row>
    <row r="845" spans="2:34" x14ac:dyDescent="0.25">
      <c r="B845" s="105" t="s">
        <v>9684</v>
      </c>
      <c r="C845" s="15">
        <v>228.98</v>
      </c>
      <c r="D845" s="15">
        <v>151.46</v>
      </c>
      <c r="E845" s="15">
        <v>112.45</v>
      </c>
      <c r="F845" s="15">
        <v>30</v>
      </c>
      <c r="G845" s="15">
        <f t="shared" si="231"/>
        <v>142.44999999999999</v>
      </c>
      <c r="H845" s="40">
        <f t="shared" si="232"/>
        <v>207.92338516867216</v>
      </c>
      <c r="I845" s="42">
        <f t="shared" si="233"/>
        <v>0.72844139141507447</v>
      </c>
      <c r="J845" s="15">
        <v>466.64</v>
      </c>
      <c r="K845" s="84">
        <f>'Datos y Cálculos'!T845</f>
        <v>22.449999999999989</v>
      </c>
      <c r="L845" s="40">
        <f>'Datos y Cálculos'!U845</f>
        <v>153.11477427080641</v>
      </c>
      <c r="M845" s="13">
        <f>'Datos y Cálculos'!V845</f>
        <v>0.98919258916269126</v>
      </c>
      <c r="N845" s="84">
        <f t="shared" si="243"/>
        <v>260.96657043032849</v>
      </c>
      <c r="O845" s="84">
        <f t="shared" si="244"/>
        <v>192.1757742220845</v>
      </c>
      <c r="Q845" s="3">
        <f t="shared" ref="Q845:Q908" si="245">(D845)/(SQRT(3)*0.46*I845)</f>
        <v>260.96657043032849</v>
      </c>
      <c r="R845" s="40">
        <f t="shared" ref="R845:R908" si="246">(D845)/(SQRT(3)*0.46*M845)</f>
        <v>192.1757742220845</v>
      </c>
      <c r="S845" s="126">
        <f t="shared" ref="S845:S908" si="247">(1-R845/Q845)</f>
        <v>0.26360003158569079</v>
      </c>
      <c r="U845" s="89">
        <f t="shared" si="235"/>
        <v>3.3506947034026464E-2</v>
      </c>
      <c r="V845" s="159">
        <f t="shared" si="236"/>
        <v>1.5336635160680531E-2</v>
      </c>
      <c r="W845" s="160"/>
      <c r="AA845" s="126">
        <f t="shared" si="237"/>
        <v>0.33003711931535262</v>
      </c>
      <c r="AB845" s="95">
        <f t="shared" si="238"/>
        <v>0.24303932423937524</v>
      </c>
      <c r="AC845" s="130">
        <f t="shared" si="234"/>
        <v>8.699779507597738E-2</v>
      </c>
      <c r="AE845" s="3">
        <f t="shared" si="239"/>
        <v>29.09276147128411</v>
      </c>
      <c r="AF845" s="40">
        <f t="shared" si="240"/>
        <v>27.21944280035202</v>
      </c>
      <c r="AG845" s="3">
        <f t="shared" si="241"/>
        <v>1.8733186709320897</v>
      </c>
      <c r="AH845" s="94">
        <f t="shared" si="242"/>
        <v>6.4391229164723396E-2</v>
      </c>
    </row>
    <row r="846" spans="2:34" x14ac:dyDescent="0.25">
      <c r="B846" s="105" t="s">
        <v>9685</v>
      </c>
      <c r="C846" s="15">
        <v>154.08000000000001</v>
      </c>
      <c r="D846" s="15">
        <v>102.62</v>
      </c>
      <c r="E846" s="15">
        <v>73.83</v>
      </c>
      <c r="F846" s="15">
        <v>30</v>
      </c>
      <c r="G846" s="15">
        <f t="shared" si="231"/>
        <v>103.83</v>
      </c>
      <c r="H846" s="40">
        <f t="shared" si="232"/>
        <v>145.98470228075269</v>
      </c>
      <c r="I846" s="42">
        <f t="shared" si="233"/>
        <v>0.70295036669420885</v>
      </c>
      <c r="J846" s="15">
        <v>467.85</v>
      </c>
      <c r="K846" s="84">
        <f>'Datos y Cálculos'!T846</f>
        <v>-16.170000000000002</v>
      </c>
      <c r="L846" s="40">
        <f>'Datos y Cálculos'!U846</f>
        <v>0</v>
      </c>
      <c r="M846" s="13">
        <f>'Datos y Cálculos'!V846</f>
        <v>1</v>
      </c>
      <c r="N846" s="84">
        <f t="shared" si="243"/>
        <v>183.22675469426073</v>
      </c>
      <c r="O846" s="84">
        <f t="shared" si="244"/>
        <v>0</v>
      </c>
      <c r="Q846" s="3">
        <f t="shared" si="245"/>
        <v>183.22675469426073</v>
      </c>
      <c r="R846" s="40">
        <f t="shared" si="246"/>
        <v>128.79931440052044</v>
      </c>
      <c r="S846" s="126">
        <f t="shared" si="247"/>
        <v>0.29704963330579115</v>
      </c>
      <c r="U846" s="89">
        <f t="shared" si="235"/>
        <v>1.6517445468809074E-2</v>
      </c>
      <c r="V846" s="159">
        <f t="shared" si="236"/>
        <v>8.3555278809073711E-3</v>
      </c>
      <c r="W846" s="160"/>
      <c r="AA846" s="126">
        <f t="shared" si="237"/>
        <v>0.23172174965198838</v>
      </c>
      <c r="AB846" s="95">
        <f t="shared" si="238"/>
        <v>0</v>
      </c>
      <c r="AC846" s="130">
        <f t="shared" si="234"/>
        <v>0.23172174965198838</v>
      </c>
      <c r="AE846" s="3">
        <f t="shared" si="239"/>
        <v>27.017550699266273</v>
      </c>
      <c r="AF846" s="40">
        <f t="shared" si="240"/>
        <v>25.996950924882459</v>
      </c>
      <c r="AG846" s="3">
        <f t="shared" si="241"/>
        <v>1.0205997743838147</v>
      </c>
      <c r="AH846" s="94">
        <f t="shared" si="242"/>
        <v>3.7775436631697801E-2</v>
      </c>
    </row>
    <row r="847" spans="2:34" x14ac:dyDescent="0.25">
      <c r="B847" s="105" t="s">
        <v>9686</v>
      </c>
      <c r="C847" s="15">
        <v>163.38999999999999</v>
      </c>
      <c r="D847" s="15">
        <v>108.69</v>
      </c>
      <c r="E847" s="15">
        <v>78.760000000000005</v>
      </c>
      <c r="F847" s="15">
        <v>30</v>
      </c>
      <c r="G847" s="15">
        <f t="shared" si="231"/>
        <v>108.76</v>
      </c>
      <c r="H847" s="40">
        <f t="shared" si="232"/>
        <v>153.76037753595691</v>
      </c>
      <c r="I847" s="42">
        <f t="shared" si="233"/>
        <v>0.70687911763602951</v>
      </c>
      <c r="J847" s="15">
        <v>467.19</v>
      </c>
      <c r="K847" s="84">
        <f>'Datos y Cálculos'!T847</f>
        <v>-11.239999999999995</v>
      </c>
      <c r="L847" s="40">
        <f>'Datos y Cálculos'!U847</f>
        <v>0</v>
      </c>
      <c r="M847" s="13">
        <f>'Datos y Cálculos'!V847</f>
        <v>1</v>
      </c>
      <c r="N847" s="84">
        <f t="shared" si="243"/>
        <v>192.98607687192003</v>
      </c>
      <c r="O847" s="84">
        <f t="shared" si="244"/>
        <v>0</v>
      </c>
      <c r="Q847" s="3">
        <f t="shared" si="245"/>
        <v>192.98607687192003</v>
      </c>
      <c r="R847" s="40">
        <f t="shared" si="246"/>
        <v>136.4178277352618</v>
      </c>
      <c r="S847" s="126">
        <f t="shared" si="247"/>
        <v>0.29312088236397049</v>
      </c>
      <c r="U847" s="89">
        <f t="shared" si="235"/>
        <v>1.8323863926275993E-2</v>
      </c>
      <c r="V847" s="159">
        <f t="shared" si="236"/>
        <v>9.167830654064275E-3</v>
      </c>
      <c r="W847" s="160"/>
      <c r="AA847" s="126">
        <f t="shared" si="237"/>
        <v>0.24406409132691573</v>
      </c>
      <c r="AB847" s="95">
        <f t="shared" si="238"/>
        <v>0</v>
      </c>
      <c r="AC847" s="130">
        <f t="shared" si="234"/>
        <v>0.24406409132691573</v>
      </c>
      <c r="AE847" s="3">
        <f t="shared" si="239"/>
        <v>27.238198669856651</v>
      </c>
      <c r="AF847" s="40">
        <f t="shared" si="240"/>
        <v>26.118378829567764</v>
      </c>
      <c r="AG847" s="3">
        <f t="shared" si="241"/>
        <v>1.119819840288887</v>
      </c>
      <c r="AH847" s="94">
        <f t="shared" si="242"/>
        <v>4.1112110747916097E-2</v>
      </c>
    </row>
    <row r="848" spans="2:34" x14ac:dyDescent="0.25">
      <c r="B848" s="105" t="s">
        <v>9687</v>
      </c>
      <c r="C848" s="15">
        <v>186.42</v>
      </c>
      <c r="D848" s="15">
        <v>111</v>
      </c>
      <c r="E848" s="15">
        <v>85.64</v>
      </c>
      <c r="F848" s="15">
        <v>30</v>
      </c>
      <c r="G848" s="15">
        <f t="shared" si="231"/>
        <v>115.64</v>
      </c>
      <c r="H848" s="40">
        <f t="shared" si="232"/>
        <v>160.29226306968155</v>
      </c>
      <c r="I848" s="42">
        <f t="shared" si="233"/>
        <v>0.69248507616207633</v>
      </c>
      <c r="J848" s="15">
        <v>465.62</v>
      </c>
      <c r="K848" s="84">
        <f>'Datos y Cálculos'!T848</f>
        <v>-4.3599999999999994</v>
      </c>
      <c r="L848" s="40">
        <f>'Datos y Cálculos'!U848</f>
        <v>0</v>
      </c>
      <c r="M848" s="13">
        <f>'Datos y Cálculos'!V848</f>
        <v>1</v>
      </c>
      <c r="N848" s="84">
        <f t="shared" si="243"/>
        <v>201.18430702672816</v>
      </c>
      <c r="O848" s="84">
        <f t="shared" si="244"/>
        <v>0</v>
      </c>
      <c r="Q848" s="3">
        <f t="shared" si="245"/>
        <v>201.18430702672819</v>
      </c>
      <c r="R848" s="40">
        <f t="shared" si="246"/>
        <v>139.31713017401839</v>
      </c>
      <c r="S848" s="126">
        <f t="shared" si="247"/>
        <v>0.30751492383792378</v>
      </c>
      <c r="U848" s="89">
        <f t="shared" si="235"/>
        <v>1.9913761693761814E-2</v>
      </c>
      <c r="V848" s="159">
        <f t="shared" si="236"/>
        <v>1.0364404415879016E-2</v>
      </c>
      <c r="W848" s="160"/>
      <c r="AA848" s="126">
        <f t="shared" si="237"/>
        <v>0.25443216360266913</v>
      </c>
      <c r="AB848" s="95">
        <f t="shared" si="238"/>
        <v>0</v>
      </c>
      <c r="AC848" s="130">
        <f t="shared" si="234"/>
        <v>0.25443216360266913</v>
      </c>
      <c r="AE848" s="3">
        <f t="shared" si="239"/>
        <v>27.432399362609665</v>
      </c>
      <c r="AF848" s="40">
        <f t="shared" si="240"/>
        <v>26.166422040860841</v>
      </c>
      <c r="AG848" s="3">
        <f t="shared" si="241"/>
        <v>1.2659773217488244</v>
      </c>
      <c r="AH848" s="94">
        <f t="shared" si="242"/>
        <v>4.6148982632352231E-2</v>
      </c>
    </row>
    <row r="849" spans="2:34" x14ac:dyDescent="0.25">
      <c r="B849" s="105" t="s">
        <v>9688</v>
      </c>
      <c r="C849" s="15">
        <v>172.38</v>
      </c>
      <c r="D849" s="15">
        <v>109.85</v>
      </c>
      <c r="E849" s="15">
        <v>82.89</v>
      </c>
      <c r="F849" s="15">
        <v>30</v>
      </c>
      <c r="G849" s="15">
        <f t="shared" si="231"/>
        <v>112.89</v>
      </c>
      <c r="H849" s="40">
        <f t="shared" si="232"/>
        <v>157.51563287496259</v>
      </c>
      <c r="I849" s="42">
        <f t="shared" si="233"/>
        <v>0.69739109696622914</v>
      </c>
      <c r="J849" s="15">
        <v>466.26</v>
      </c>
      <c r="K849" s="84">
        <f>'Datos y Cálculos'!T849</f>
        <v>-7.1099999999999994</v>
      </c>
      <c r="L849" s="40">
        <f>'Datos y Cálculos'!U849</f>
        <v>0</v>
      </c>
      <c r="M849" s="13">
        <f>'Datos y Cálculos'!V849</f>
        <v>1</v>
      </c>
      <c r="N849" s="84">
        <f t="shared" si="243"/>
        <v>197.69933269985634</v>
      </c>
      <c r="O849" s="84">
        <f t="shared" si="244"/>
        <v>0</v>
      </c>
      <c r="Q849" s="3">
        <f t="shared" si="245"/>
        <v>197.69933269985637</v>
      </c>
      <c r="R849" s="40">
        <f t="shared" si="246"/>
        <v>137.87375450104432</v>
      </c>
      <c r="S849" s="126">
        <f t="shared" si="247"/>
        <v>0.30260890303377097</v>
      </c>
      <c r="U849" s="89">
        <f t="shared" si="235"/>
        <v>1.9229832865784498E-2</v>
      </c>
      <c r="V849" s="159">
        <f t="shared" si="236"/>
        <v>9.8773201531190923E-3</v>
      </c>
      <c r="W849" s="160"/>
      <c r="AA849" s="126">
        <f t="shared" si="237"/>
        <v>0.2500248140872422</v>
      </c>
      <c r="AB849" s="95">
        <f t="shared" si="238"/>
        <v>0</v>
      </c>
      <c r="AC849" s="130">
        <f t="shared" si="234"/>
        <v>0.2500248140872422</v>
      </c>
      <c r="AE849" s="3">
        <f t="shared" si="239"/>
        <v>27.348859744589454</v>
      </c>
      <c r="AF849" s="40">
        <f t="shared" si="240"/>
        <v>26.142378135830182</v>
      </c>
      <c r="AG849" s="3">
        <f t="shared" si="241"/>
        <v>1.2064816087592725</v>
      </c>
      <c r="AH849" s="94">
        <f t="shared" si="242"/>
        <v>4.4114512269490702E-2</v>
      </c>
    </row>
    <row r="850" spans="2:34" x14ac:dyDescent="0.25">
      <c r="B850" s="105" t="s">
        <v>9689</v>
      </c>
      <c r="C850" s="15">
        <v>158.43</v>
      </c>
      <c r="D850" s="15">
        <v>103.19</v>
      </c>
      <c r="E850" s="15">
        <v>73.78</v>
      </c>
      <c r="F850" s="15">
        <v>30</v>
      </c>
      <c r="G850" s="15">
        <f t="shared" si="231"/>
        <v>103.78</v>
      </c>
      <c r="H850" s="40">
        <f t="shared" si="232"/>
        <v>146.35048513756283</v>
      </c>
      <c r="I850" s="42">
        <f t="shared" si="233"/>
        <v>0.70508819907912212</v>
      </c>
      <c r="J850" s="15">
        <v>466.63</v>
      </c>
      <c r="K850" s="84">
        <f>'Datos y Cálculos'!T850</f>
        <v>-16.22</v>
      </c>
      <c r="L850" s="40">
        <f>'Datos y Cálculos'!U850</f>
        <v>0</v>
      </c>
      <c r="M850" s="13">
        <f>'Datos y Cálculos'!V850</f>
        <v>1</v>
      </c>
      <c r="N850" s="84">
        <f t="shared" si="243"/>
        <v>183.68585215261788</v>
      </c>
      <c r="O850" s="84">
        <f t="shared" si="244"/>
        <v>0</v>
      </c>
      <c r="Q850" s="3">
        <f t="shared" si="245"/>
        <v>183.68585215261788</v>
      </c>
      <c r="R850" s="40">
        <f t="shared" si="246"/>
        <v>129.51472669060323</v>
      </c>
      <c r="S850" s="126">
        <f t="shared" si="247"/>
        <v>0.29491180092087788</v>
      </c>
      <c r="U850" s="89">
        <f t="shared" si="235"/>
        <v>1.6600322202268428E-2</v>
      </c>
      <c r="V850" s="159">
        <f t="shared" si="236"/>
        <v>8.3474825028355369E-3</v>
      </c>
      <c r="W850" s="160"/>
      <c r="AA850" s="126">
        <f t="shared" si="237"/>
        <v>0.23230235736121083</v>
      </c>
      <c r="AB850" s="95">
        <f t="shared" si="238"/>
        <v>0</v>
      </c>
      <c r="AC850" s="130">
        <f t="shared" si="234"/>
        <v>0.23230235736121083</v>
      </c>
      <c r="AE850" s="3">
        <f t="shared" si="239"/>
        <v>27.027673814965951</v>
      </c>
      <c r="AF850" s="40">
        <f t="shared" si="240"/>
        <v>26.00805675659505</v>
      </c>
      <c r="AG850" s="3">
        <f t="shared" si="241"/>
        <v>1.0196170583709012</v>
      </c>
      <c r="AH850" s="94">
        <f t="shared" si="242"/>
        <v>3.7724928358662924E-2</v>
      </c>
    </row>
    <row r="851" spans="2:34" x14ac:dyDescent="0.25">
      <c r="B851" s="105" t="s">
        <v>9690</v>
      </c>
      <c r="C851" s="15">
        <v>147.28</v>
      </c>
      <c r="D851" s="15">
        <v>115.77</v>
      </c>
      <c r="E851" s="15">
        <v>103.28</v>
      </c>
      <c r="F851" s="15">
        <v>30</v>
      </c>
      <c r="G851" s="15">
        <f t="shared" si="231"/>
        <v>133.28</v>
      </c>
      <c r="H851" s="40">
        <f t="shared" si="232"/>
        <v>176.53965928368618</v>
      </c>
      <c r="I851" s="42">
        <f t="shared" si="233"/>
        <v>0.65577332860921733</v>
      </c>
      <c r="J851" s="15">
        <v>465.97</v>
      </c>
      <c r="K851" s="84">
        <f>'Datos y Cálculos'!T851</f>
        <v>13.280000000000001</v>
      </c>
      <c r="L851" s="40">
        <f>'Datos y Cálculos'!U851</f>
        <v>116.52918647274595</v>
      </c>
      <c r="M851" s="13">
        <f>'Datos y Cálculos'!V851</f>
        <v>0.99348501010153789</v>
      </c>
      <c r="N851" s="84">
        <f t="shared" si="243"/>
        <v>221.576564804524</v>
      </c>
      <c r="O851" s="84">
        <f t="shared" si="244"/>
        <v>146.25686343149559</v>
      </c>
      <c r="Q851" s="3">
        <f t="shared" si="245"/>
        <v>221.576564804524</v>
      </c>
      <c r="R851" s="40">
        <f t="shared" si="246"/>
        <v>146.25686343149559</v>
      </c>
      <c r="S851" s="126">
        <f t="shared" si="247"/>
        <v>0.33992629788929096</v>
      </c>
      <c r="U851" s="89">
        <f t="shared" si="235"/>
        <v>2.4155317642722118E-2</v>
      </c>
      <c r="V851" s="159">
        <f t="shared" si="236"/>
        <v>1.3630911153119096E-2</v>
      </c>
      <c r="W851" s="160"/>
      <c r="AA851" s="126">
        <f t="shared" si="237"/>
        <v>0.28022168140267645</v>
      </c>
      <c r="AB851" s="95">
        <f t="shared" si="238"/>
        <v>0.18496696265515231</v>
      </c>
      <c r="AC851" s="130">
        <f t="shared" si="234"/>
        <v>9.5254718747524142E-2</v>
      </c>
      <c r="AE851" s="3">
        <f t="shared" si="239"/>
        <v>27.950491230202729</v>
      </c>
      <c r="AF851" s="40">
        <f t="shared" si="240"/>
        <v>26.285521039712691</v>
      </c>
      <c r="AG851" s="3">
        <f t="shared" si="241"/>
        <v>1.6649701904900382</v>
      </c>
      <c r="AH851" s="94">
        <f t="shared" si="242"/>
        <v>5.9568548430050661E-2</v>
      </c>
    </row>
    <row r="852" spans="2:34" x14ac:dyDescent="0.25">
      <c r="B852" s="105" t="s">
        <v>9691</v>
      </c>
      <c r="C852" s="15">
        <v>151.86000000000001</v>
      </c>
      <c r="D852" s="15">
        <v>102.83</v>
      </c>
      <c r="E852" s="15">
        <v>72.64</v>
      </c>
      <c r="F852" s="15">
        <v>30</v>
      </c>
      <c r="G852" s="15">
        <f t="shared" si="231"/>
        <v>102.64</v>
      </c>
      <c r="H852" s="40">
        <f t="shared" si="232"/>
        <v>145.28929244786073</v>
      </c>
      <c r="I852" s="42">
        <f t="shared" si="233"/>
        <v>0.70776034673650923</v>
      </c>
      <c r="J852" s="15">
        <v>464.35</v>
      </c>
      <c r="K852" s="84">
        <f>'Datos y Cálculos'!T852</f>
        <v>-17.36</v>
      </c>
      <c r="L852" s="40">
        <f>'Datos y Cálculos'!U852</f>
        <v>0</v>
      </c>
      <c r="M852" s="13">
        <f>'Datos y Cálculos'!V852</f>
        <v>1</v>
      </c>
      <c r="N852" s="84">
        <f t="shared" si="243"/>
        <v>182.35393935900578</v>
      </c>
      <c r="O852" s="84">
        <f t="shared" si="244"/>
        <v>0</v>
      </c>
      <c r="Q852" s="3">
        <f t="shared" si="245"/>
        <v>182.35393935900578</v>
      </c>
      <c r="R852" s="40">
        <f t="shared" si="246"/>
        <v>129.06288734949831</v>
      </c>
      <c r="S852" s="126">
        <f t="shared" si="247"/>
        <v>0.29223965326349077</v>
      </c>
      <c r="U852" s="89">
        <f t="shared" si="235"/>
        <v>1.6360455926275993E-2</v>
      </c>
      <c r="V852" s="159">
        <f t="shared" si="236"/>
        <v>8.1650993119092644E-3</v>
      </c>
      <c r="W852" s="160"/>
      <c r="AA852" s="126">
        <f t="shared" si="237"/>
        <v>0.23061792452041385</v>
      </c>
      <c r="AB852" s="95">
        <f t="shared" si="238"/>
        <v>0</v>
      </c>
      <c r="AC852" s="130">
        <f t="shared" si="234"/>
        <v>0.23061792452041385</v>
      </c>
      <c r="AE852" s="3">
        <f t="shared" si="239"/>
        <v>26.99837495190793</v>
      </c>
      <c r="AF852" s="40">
        <f t="shared" si="240"/>
        <v>26.001035390083491</v>
      </c>
      <c r="AG852" s="3">
        <f t="shared" si="241"/>
        <v>0.99733956182443961</v>
      </c>
      <c r="AH852" s="94">
        <f t="shared" si="242"/>
        <v>3.6940725640005945E-2</v>
      </c>
    </row>
    <row r="853" spans="2:34" x14ac:dyDescent="0.25">
      <c r="B853" s="105" t="s">
        <v>9692</v>
      </c>
      <c r="C853" s="15">
        <v>153.72999999999999</v>
      </c>
      <c r="D853" s="15">
        <v>94.18</v>
      </c>
      <c r="E853" s="15">
        <v>66.150000000000006</v>
      </c>
      <c r="F853" s="15">
        <v>30</v>
      </c>
      <c r="G853" s="15">
        <f t="shared" si="231"/>
        <v>96.15</v>
      </c>
      <c r="H853" s="40">
        <f t="shared" si="232"/>
        <v>134.59084255624526</v>
      </c>
      <c r="I853" s="42">
        <f t="shared" si="233"/>
        <v>0.69975043035073026</v>
      </c>
      <c r="J853" s="15">
        <v>465.06</v>
      </c>
      <c r="K853" s="84">
        <f>'Datos y Cálculos'!T853</f>
        <v>-23.849999999999994</v>
      </c>
      <c r="L853" s="40">
        <f>'Datos y Cálculos'!U853</f>
        <v>0</v>
      </c>
      <c r="M853" s="13">
        <f>'Datos y Cálculos'!V853</f>
        <v>1</v>
      </c>
      <c r="N853" s="84">
        <f t="shared" si="243"/>
        <v>168.92621560936249</v>
      </c>
      <c r="O853" s="84">
        <f t="shared" si="244"/>
        <v>0</v>
      </c>
      <c r="Q853" s="3">
        <f t="shared" si="245"/>
        <v>168.92621560936249</v>
      </c>
      <c r="R853" s="40">
        <f t="shared" si="246"/>
        <v>118.20619207017165</v>
      </c>
      <c r="S853" s="126">
        <f t="shared" si="247"/>
        <v>0.30024956964926974</v>
      </c>
      <c r="U853" s="89">
        <f t="shared" si="235"/>
        <v>1.4039744629489606E-2</v>
      </c>
      <c r="V853" s="159">
        <f t="shared" si="236"/>
        <v>7.1651743383742937E-3</v>
      </c>
      <c r="W853" s="160"/>
      <c r="AA853" s="126">
        <f t="shared" si="237"/>
        <v>0.21363625802578612</v>
      </c>
      <c r="AB853" s="95">
        <f t="shared" si="238"/>
        <v>0</v>
      </c>
      <c r="AC853" s="130">
        <f t="shared" si="234"/>
        <v>0.21363625802578612</v>
      </c>
      <c r="AE853" s="3">
        <f t="shared" si="239"/>
        <v>26.714907831736827</v>
      </c>
      <c r="AF853" s="40">
        <f t="shared" si="240"/>
        <v>25.839705759839561</v>
      </c>
      <c r="AG853" s="3">
        <f t="shared" si="241"/>
        <v>0.87520207189726662</v>
      </c>
      <c r="AH853" s="94">
        <f t="shared" si="242"/>
        <v>3.2760811955994895E-2</v>
      </c>
    </row>
    <row r="854" spans="2:34" x14ac:dyDescent="0.25">
      <c r="B854" s="105" t="s">
        <v>9693</v>
      </c>
      <c r="C854" s="15">
        <v>196.62</v>
      </c>
      <c r="D854" s="15">
        <v>113.29</v>
      </c>
      <c r="E854" s="15">
        <v>100.97</v>
      </c>
      <c r="F854" s="15">
        <v>30</v>
      </c>
      <c r="G854" s="15">
        <f t="shared" si="231"/>
        <v>130.97</v>
      </c>
      <c r="H854" s="40">
        <f t="shared" si="232"/>
        <v>173.16975775232811</v>
      </c>
      <c r="I854" s="42">
        <f t="shared" si="233"/>
        <v>0.65421353861353959</v>
      </c>
      <c r="J854" s="15">
        <v>462.63</v>
      </c>
      <c r="K854" s="84">
        <f>'Datos y Cálculos'!T854</f>
        <v>10.969999999999999</v>
      </c>
      <c r="L854" s="40">
        <f>'Datos y Cálculos'!U854</f>
        <v>113.81987963444699</v>
      </c>
      <c r="M854" s="13">
        <f>'Datos y Cálculos'!V854</f>
        <v>0.99534457744860749</v>
      </c>
      <c r="N854" s="84">
        <f t="shared" si="243"/>
        <v>217.34697011697591</v>
      </c>
      <c r="O854" s="84">
        <f t="shared" si="244"/>
        <v>142.85638727408431</v>
      </c>
      <c r="Q854" s="3">
        <f t="shared" si="245"/>
        <v>217.34697011697591</v>
      </c>
      <c r="R854" s="40">
        <f t="shared" si="246"/>
        <v>142.85638727408431</v>
      </c>
      <c r="S854" s="126">
        <f t="shared" si="247"/>
        <v>0.34272657586531274</v>
      </c>
      <c r="U854" s="89">
        <f t="shared" si="235"/>
        <v>2.3241935066162574E-2</v>
      </c>
      <c r="V854" s="159">
        <f t="shared" si="236"/>
        <v>1.3201224952741022E-2</v>
      </c>
      <c r="W854" s="160"/>
      <c r="AA854" s="126">
        <f t="shared" si="237"/>
        <v>0.27487263135290174</v>
      </c>
      <c r="AB854" s="95">
        <f t="shared" si="238"/>
        <v>0.18066647561023333</v>
      </c>
      <c r="AC854" s="130">
        <f t="shared" si="234"/>
        <v>9.4206155742668413E-2</v>
      </c>
      <c r="AE854" s="3">
        <f t="shared" si="239"/>
        <v>27.838924604508993</v>
      </c>
      <c r="AF854" s="40">
        <f t="shared" si="240"/>
        <v>26.226439145733362</v>
      </c>
      <c r="AG854" s="3">
        <f t="shared" si="241"/>
        <v>1.6124854587756303</v>
      </c>
      <c r="AH854" s="94">
        <f t="shared" si="242"/>
        <v>5.7921973699891383E-2</v>
      </c>
    </row>
    <row r="855" spans="2:34" x14ac:dyDescent="0.25">
      <c r="B855" s="105" t="s">
        <v>9694</v>
      </c>
      <c r="C855" s="15">
        <v>141.91999999999999</v>
      </c>
      <c r="D855" s="15">
        <v>101.27</v>
      </c>
      <c r="E855" s="15">
        <v>77.38</v>
      </c>
      <c r="F855" s="15">
        <v>30</v>
      </c>
      <c r="G855" s="15">
        <f t="shared" si="231"/>
        <v>107.38</v>
      </c>
      <c r="H855" s="40">
        <f t="shared" si="232"/>
        <v>147.60107486058493</v>
      </c>
      <c r="I855" s="42">
        <f t="shared" si="233"/>
        <v>0.68610611471260308</v>
      </c>
      <c r="J855" s="15">
        <v>464.82</v>
      </c>
      <c r="K855" s="84">
        <f>'Datos y Cálculos'!T855</f>
        <v>-12.620000000000005</v>
      </c>
      <c r="L855" s="40">
        <f>'Datos y Cálculos'!U855</f>
        <v>0</v>
      </c>
      <c r="M855" s="13">
        <f>'Datos y Cálculos'!V855</f>
        <v>1</v>
      </c>
      <c r="N855" s="84">
        <f t="shared" si="243"/>
        <v>185.25547892051483</v>
      </c>
      <c r="O855" s="84">
        <f t="shared" si="244"/>
        <v>0</v>
      </c>
      <c r="Q855" s="3">
        <f t="shared" si="245"/>
        <v>185.25547892051483</v>
      </c>
      <c r="R855" s="40">
        <f t="shared" si="246"/>
        <v>127.10491687137696</v>
      </c>
      <c r="S855" s="126">
        <f t="shared" si="247"/>
        <v>0.31389388528739703</v>
      </c>
      <c r="U855" s="89">
        <f t="shared" si="235"/>
        <v>1.6885239495274099E-2</v>
      </c>
      <c r="V855" s="159">
        <f t="shared" si="236"/>
        <v>8.9366548279773139E-3</v>
      </c>
      <c r="W855" s="160"/>
      <c r="AA855" s="126">
        <f t="shared" si="237"/>
        <v>0.23428742041362688</v>
      </c>
      <c r="AB855" s="95">
        <f t="shared" si="238"/>
        <v>0</v>
      </c>
      <c r="AC855" s="130">
        <f t="shared" si="234"/>
        <v>0.23428742041362688</v>
      </c>
      <c r="AE855" s="3">
        <f t="shared" si="239"/>
        <v>27.06247550901859</v>
      </c>
      <c r="AF855" s="40">
        <f t="shared" si="240"/>
        <v>25.970893022408632</v>
      </c>
      <c r="AG855" s="3">
        <f t="shared" si="241"/>
        <v>1.0915824866099584</v>
      </c>
      <c r="AH855" s="94">
        <f t="shared" si="242"/>
        <v>4.0335648017351122E-2</v>
      </c>
    </row>
    <row r="856" spans="2:34" x14ac:dyDescent="0.25">
      <c r="B856" s="105" t="s">
        <v>9695</v>
      </c>
      <c r="C856" s="15">
        <v>144.83000000000001</v>
      </c>
      <c r="D856" s="15">
        <v>103.39</v>
      </c>
      <c r="E856" s="15">
        <v>79.14</v>
      </c>
      <c r="F856" s="15">
        <v>30</v>
      </c>
      <c r="G856" s="15">
        <f t="shared" si="231"/>
        <v>109.14</v>
      </c>
      <c r="H856" s="40">
        <f t="shared" si="232"/>
        <v>150.3363951277268</v>
      </c>
      <c r="I856" s="42">
        <f t="shared" si="233"/>
        <v>0.68772435252394581</v>
      </c>
      <c r="J856" s="15">
        <v>464.13</v>
      </c>
      <c r="K856" s="84">
        <f>'Datos y Cálculos'!T856</f>
        <v>-10.86</v>
      </c>
      <c r="L856" s="40">
        <f>'Datos y Cálculos'!U856</f>
        <v>0</v>
      </c>
      <c r="M856" s="13">
        <f>'Datos y Cálculos'!V856</f>
        <v>1</v>
      </c>
      <c r="N856" s="84">
        <f t="shared" si="243"/>
        <v>188.68860477389353</v>
      </c>
      <c r="O856" s="84">
        <f t="shared" si="244"/>
        <v>0</v>
      </c>
      <c r="Q856" s="3">
        <f t="shared" si="245"/>
        <v>188.6886047738935</v>
      </c>
      <c r="R856" s="40">
        <f t="shared" si="246"/>
        <v>129.76574854677264</v>
      </c>
      <c r="S856" s="126">
        <f t="shared" si="247"/>
        <v>0.31227564747605407</v>
      </c>
      <c r="U856" s="89">
        <f t="shared" si="235"/>
        <v>1.7516867669187145E-2</v>
      </c>
      <c r="V856" s="159">
        <f t="shared" si="236"/>
        <v>9.2320061172022679E-3</v>
      </c>
      <c r="W856" s="160"/>
      <c r="AA856" s="126">
        <f t="shared" si="237"/>
        <v>0.23862919861543938</v>
      </c>
      <c r="AB856" s="95">
        <f t="shared" si="238"/>
        <v>0</v>
      </c>
      <c r="AC856" s="130">
        <f t="shared" si="234"/>
        <v>0.23862919861543938</v>
      </c>
      <c r="AE856" s="3">
        <f t="shared" si="239"/>
        <v>27.139626777134531</v>
      </c>
      <c r="AF856" s="40">
        <f t="shared" si="240"/>
        <v>26.011968118744246</v>
      </c>
      <c r="AG856" s="3">
        <f t="shared" si="241"/>
        <v>1.1276586583902848</v>
      </c>
      <c r="AH856" s="94">
        <f t="shared" si="242"/>
        <v>4.1550264034594275E-2</v>
      </c>
    </row>
    <row r="857" spans="2:34" x14ac:dyDescent="0.25">
      <c r="B857" s="105" t="s">
        <v>9696</v>
      </c>
      <c r="C857" s="15">
        <v>165.52</v>
      </c>
      <c r="D857" s="15">
        <v>106.7</v>
      </c>
      <c r="E857" s="15">
        <v>77.69</v>
      </c>
      <c r="F857" s="15">
        <v>30</v>
      </c>
      <c r="G857" s="15">
        <f t="shared" si="231"/>
        <v>107.69</v>
      </c>
      <c r="H857" s="40">
        <f t="shared" si="232"/>
        <v>151.59823910586826</v>
      </c>
      <c r="I857" s="42">
        <f t="shared" si="233"/>
        <v>0.70383403283125423</v>
      </c>
      <c r="J857" s="15">
        <v>463.3</v>
      </c>
      <c r="K857" s="84">
        <f>'Datos y Cálculos'!T857</f>
        <v>-12.310000000000002</v>
      </c>
      <c r="L857" s="40">
        <f>'Datos y Cálculos'!U857</f>
        <v>0</v>
      </c>
      <c r="M857" s="13">
        <f>'Datos y Cálculos'!V857</f>
        <v>1</v>
      </c>
      <c r="N857" s="84">
        <f t="shared" si="243"/>
        <v>190.27235686183977</v>
      </c>
      <c r="O857" s="84">
        <f t="shared" si="244"/>
        <v>0</v>
      </c>
      <c r="Q857" s="3">
        <f t="shared" si="245"/>
        <v>190.27235686183977</v>
      </c>
      <c r="R857" s="40">
        <f t="shared" si="246"/>
        <v>133.92016026637626</v>
      </c>
      <c r="S857" s="126">
        <f t="shared" si="247"/>
        <v>0.29616596716874577</v>
      </c>
      <c r="U857" s="89">
        <f t="shared" si="235"/>
        <v>1.7812156334593578E-2</v>
      </c>
      <c r="V857" s="159">
        <f t="shared" si="236"/>
        <v>8.9883285463138018E-3</v>
      </c>
      <c r="W857" s="160"/>
      <c r="AA857" s="126">
        <f t="shared" si="237"/>
        <v>0.24063212556487026</v>
      </c>
      <c r="AB857" s="95">
        <f t="shared" si="238"/>
        <v>0</v>
      </c>
      <c r="AC857" s="130">
        <f t="shared" si="234"/>
        <v>0.24063212556487026</v>
      </c>
      <c r="AE857" s="3">
        <f t="shared" si="239"/>
        <v>27.175695299624959</v>
      </c>
      <c r="AF857" s="40">
        <f t="shared" si="240"/>
        <v>26.077801041212254</v>
      </c>
      <c r="AG857" s="3">
        <f t="shared" si="241"/>
        <v>1.0978942584127047</v>
      </c>
      <c r="AH857" s="94">
        <f t="shared" si="242"/>
        <v>4.0399859002976712E-2</v>
      </c>
    </row>
    <row r="858" spans="2:34" x14ac:dyDescent="0.25">
      <c r="B858" s="105" t="s">
        <v>9697</v>
      </c>
      <c r="C858" s="15">
        <v>148.83000000000001</v>
      </c>
      <c r="D858" s="15">
        <v>103.31</v>
      </c>
      <c r="E858" s="15">
        <v>75.69</v>
      </c>
      <c r="F858" s="15">
        <v>30</v>
      </c>
      <c r="G858" s="15">
        <f t="shared" si="231"/>
        <v>105.69</v>
      </c>
      <c r="H858" s="40">
        <f t="shared" si="232"/>
        <v>147.79489910007044</v>
      </c>
      <c r="I858" s="42">
        <f t="shared" si="233"/>
        <v>0.6990092393516899</v>
      </c>
      <c r="J858" s="15">
        <v>464.68</v>
      </c>
      <c r="K858" s="84">
        <f>'Datos y Cálculos'!T858</f>
        <v>-14.310000000000002</v>
      </c>
      <c r="L858" s="40">
        <f>'Datos y Cálculos'!U858</f>
        <v>0</v>
      </c>
      <c r="M858" s="13">
        <f>'Datos y Cálculos'!V858</f>
        <v>1</v>
      </c>
      <c r="N858" s="84">
        <f t="shared" si="243"/>
        <v>185.4987495223462</v>
      </c>
      <c r="O858" s="84">
        <f t="shared" si="244"/>
        <v>0</v>
      </c>
      <c r="Q858" s="3">
        <f t="shared" si="245"/>
        <v>185.4987495223462</v>
      </c>
      <c r="R858" s="40">
        <f t="shared" si="246"/>
        <v>129.66533980430486</v>
      </c>
      <c r="S858" s="126">
        <f t="shared" si="247"/>
        <v>0.3009907606483101</v>
      </c>
      <c r="U858" s="89">
        <f t="shared" si="235"/>
        <v>1.692961474858223E-2</v>
      </c>
      <c r="V858" s="159">
        <f t="shared" si="236"/>
        <v>8.6575693780718346E-3</v>
      </c>
      <c r="W858" s="160"/>
      <c r="AA858" s="126">
        <f t="shared" si="237"/>
        <v>0.23459507793661974</v>
      </c>
      <c r="AB858" s="95">
        <f t="shared" si="238"/>
        <v>0</v>
      </c>
      <c r="AC858" s="130">
        <f t="shared" si="234"/>
        <v>0.23459507793661974</v>
      </c>
      <c r="AE858" s="3">
        <f t="shared" si="239"/>
        <v>27.067895797737627</v>
      </c>
      <c r="AF858" s="40">
        <f t="shared" si="240"/>
        <v>26.010402665058045</v>
      </c>
      <c r="AG858" s="3">
        <f t="shared" si="241"/>
        <v>1.057493132679582</v>
      </c>
      <c r="AH858" s="94">
        <f t="shared" si="242"/>
        <v>3.9068169191340263E-2</v>
      </c>
    </row>
    <row r="859" spans="2:34" x14ac:dyDescent="0.25">
      <c r="B859" s="105" t="s">
        <v>9698</v>
      </c>
      <c r="C859" s="15">
        <v>169.74</v>
      </c>
      <c r="D859" s="15">
        <v>97.79</v>
      </c>
      <c r="E859" s="15">
        <v>66.680000000000007</v>
      </c>
      <c r="F859" s="15">
        <v>30</v>
      </c>
      <c r="G859" s="15">
        <f t="shared" si="231"/>
        <v>96.68</v>
      </c>
      <c r="H859" s="40">
        <f t="shared" si="232"/>
        <v>137.51329572081386</v>
      </c>
      <c r="I859" s="42">
        <f t="shared" si="233"/>
        <v>0.71113123634632391</v>
      </c>
      <c r="J859" s="15">
        <v>464.52</v>
      </c>
      <c r="K859" s="84">
        <f>'Datos y Cálculos'!T859</f>
        <v>-23.319999999999993</v>
      </c>
      <c r="L859" s="40">
        <f>'Datos y Cálculos'!U859</f>
        <v>0</v>
      </c>
      <c r="M859" s="13">
        <f>'Datos y Cálculos'!V859</f>
        <v>1</v>
      </c>
      <c r="N859" s="84">
        <f t="shared" si="243"/>
        <v>172.59421369905326</v>
      </c>
      <c r="O859" s="84">
        <f t="shared" si="244"/>
        <v>0</v>
      </c>
      <c r="Q859" s="3">
        <f t="shared" si="245"/>
        <v>172.59421369905323</v>
      </c>
      <c r="R859" s="40">
        <f t="shared" si="246"/>
        <v>122.73713657402936</v>
      </c>
      <c r="S859" s="126">
        <f t="shared" si="247"/>
        <v>0.28886876365367609</v>
      </c>
      <c r="U859" s="89">
        <f t="shared" si="235"/>
        <v>1.4656071200378077E-2</v>
      </c>
      <c r="V859" s="159">
        <f t="shared" si="236"/>
        <v>7.2443840907372411E-3</v>
      </c>
      <c r="W859" s="160"/>
      <c r="AA859" s="126">
        <f t="shared" si="237"/>
        <v>0.21827507257272041</v>
      </c>
      <c r="AB859" s="95">
        <f t="shared" si="238"/>
        <v>0</v>
      </c>
      <c r="AC859" s="130">
        <f t="shared" si="234"/>
        <v>0.21827507257272041</v>
      </c>
      <c r="AE859" s="3">
        <f t="shared" si="239"/>
        <v>26.79019006024005</v>
      </c>
      <c r="AF859" s="40">
        <f t="shared" si="240"/>
        <v>25.905312782114901</v>
      </c>
      <c r="AG859" s="3">
        <f t="shared" si="241"/>
        <v>0.88487727812514905</v>
      </c>
      <c r="AH859" s="94">
        <f t="shared" si="242"/>
        <v>3.3029899233093407E-2</v>
      </c>
    </row>
    <row r="860" spans="2:34" x14ac:dyDescent="0.25">
      <c r="B860" s="105" t="s">
        <v>9699</v>
      </c>
      <c r="C860" s="15">
        <v>160.24</v>
      </c>
      <c r="D860" s="15">
        <v>102.46</v>
      </c>
      <c r="E860" s="15">
        <v>74.84</v>
      </c>
      <c r="F860" s="15">
        <v>30</v>
      </c>
      <c r="G860" s="15">
        <f t="shared" si="231"/>
        <v>104.84</v>
      </c>
      <c r="H860" s="40">
        <f t="shared" si="232"/>
        <v>146.59289614439029</v>
      </c>
      <c r="I860" s="42">
        <f t="shared" si="233"/>
        <v>0.69894246375403812</v>
      </c>
      <c r="J860" s="15">
        <v>463.64</v>
      </c>
      <c r="K860" s="84">
        <f>'Datos y Cálculos'!T860</f>
        <v>-15.159999999999997</v>
      </c>
      <c r="L860" s="40">
        <f>'Datos y Cálculos'!U860</f>
        <v>0</v>
      </c>
      <c r="M860" s="13">
        <f>'Datos y Cálculos'!V860</f>
        <v>1</v>
      </c>
      <c r="N860" s="84">
        <f t="shared" si="243"/>
        <v>183.99010445706651</v>
      </c>
      <c r="O860" s="84">
        <f t="shared" si="244"/>
        <v>0</v>
      </c>
      <c r="Q860" s="3">
        <f t="shared" si="245"/>
        <v>183.99010445706651</v>
      </c>
      <c r="R860" s="40">
        <f t="shared" si="246"/>
        <v>128.59849691558492</v>
      </c>
      <c r="S860" s="126">
        <f t="shared" si="247"/>
        <v>0.30105753624596177</v>
      </c>
      <c r="U860" s="89">
        <f t="shared" si="235"/>
        <v>1.6655360400756145E-2</v>
      </c>
      <c r="V860" s="159">
        <f t="shared" si="236"/>
        <v>8.5188742835538775E-3</v>
      </c>
      <c r="W860" s="160"/>
      <c r="AA860" s="126">
        <f t="shared" si="237"/>
        <v>0.23268713673712746</v>
      </c>
      <c r="AB860" s="95">
        <f t="shared" si="238"/>
        <v>0</v>
      </c>
      <c r="AC860" s="130">
        <f t="shared" si="234"/>
        <v>0.23268713673712746</v>
      </c>
      <c r="AE860" s="3">
        <f t="shared" si="239"/>
        <v>27.034396546762153</v>
      </c>
      <c r="AF860" s="40">
        <f t="shared" si="240"/>
        <v>25.993844555826183</v>
      </c>
      <c r="AG860" s="3">
        <f t="shared" si="241"/>
        <v>1.0405519909359704</v>
      </c>
      <c r="AH860" s="94">
        <f t="shared" si="242"/>
        <v>3.8489928529978457E-2</v>
      </c>
    </row>
    <row r="861" spans="2:34" x14ac:dyDescent="0.25">
      <c r="B861" s="105" t="s">
        <v>9700</v>
      </c>
      <c r="C861" s="15">
        <v>239.54</v>
      </c>
      <c r="D861" s="15">
        <v>109.26</v>
      </c>
      <c r="E861" s="15">
        <v>82.18</v>
      </c>
      <c r="F861" s="15">
        <v>30</v>
      </c>
      <c r="G861" s="15">
        <f t="shared" si="231"/>
        <v>112.18</v>
      </c>
      <c r="H861" s="40">
        <f t="shared" si="232"/>
        <v>156.59533837250711</v>
      </c>
      <c r="I861" s="42">
        <f t="shared" si="233"/>
        <v>0.69772191902733161</v>
      </c>
      <c r="J861" s="15">
        <v>461.52</v>
      </c>
      <c r="K861" s="84">
        <f>'Datos y Cálculos'!T861</f>
        <v>-7.8199999999999932</v>
      </c>
      <c r="L861" s="40">
        <f>'Datos y Cálculos'!U861</f>
        <v>0</v>
      </c>
      <c r="M861" s="13">
        <f>'Datos y Cálculos'!V861</f>
        <v>1</v>
      </c>
      <c r="N861" s="84">
        <f t="shared" si="243"/>
        <v>196.54426252871201</v>
      </c>
      <c r="O861" s="84">
        <f t="shared" si="244"/>
        <v>0</v>
      </c>
      <c r="Q861" s="3">
        <f t="shared" si="245"/>
        <v>196.54426252871201</v>
      </c>
      <c r="R861" s="40">
        <f t="shared" si="246"/>
        <v>137.13324002534461</v>
      </c>
      <c r="S861" s="126">
        <f t="shared" si="247"/>
        <v>0.30227808097266839</v>
      </c>
      <c r="U861" s="89">
        <f t="shared" si="235"/>
        <v>1.9005786389413991E-2</v>
      </c>
      <c r="V861" s="159">
        <f t="shared" si="236"/>
        <v>9.7534678336483934E-3</v>
      </c>
      <c r="W861" s="160"/>
      <c r="AA861" s="126">
        <f t="shared" si="237"/>
        <v>0.2485640291627097</v>
      </c>
      <c r="AB861" s="95">
        <f t="shared" si="238"/>
        <v>0</v>
      </c>
      <c r="AC861" s="130">
        <f t="shared" si="234"/>
        <v>0.2485640291627097</v>
      </c>
      <c r="AE861" s="3">
        <f t="shared" si="239"/>
        <v>27.321493217124715</v>
      </c>
      <c r="AF861" s="40">
        <f t="shared" si="240"/>
        <v>26.130139754798606</v>
      </c>
      <c r="AG861" s="3">
        <f t="shared" si="241"/>
        <v>1.1913534623261093</v>
      </c>
      <c r="AH861" s="94">
        <f t="shared" si="242"/>
        <v>4.3604990871413563E-2</v>
      </c>
    </row>
    <row r="862" spans="2:34" x14ac:dyDescent="0.25">
      <c r="B862" s="105" t="s">
        <v>9701</v>
      </c>
      <c r="C862" s="15">
        <v>175.12</v>
      </c>
      <c r="D862" s="15">
        <v>112.63</v>
      </c>
      <c r="E862" s="15">
        <v>99.71</v>
      </c>
      <c r="F862" s="15">
        <v>30</v>
      </c>
      <c r="G862" s="15">
        <f t="shared" si="231"/>
        <v>129.70999999999998</v>
      </c>
      <c r="H862" s="40">
        <f t="shared" si="232"/>
        <v>171.78533406551327</v>
      </c>
      <c r="I862" s="42">
        <f t="shared" si="233"/>
        <v>0.65564386280523002</v>
      </c>
      <c r="J862" s="15">
        <v>462.9</v>
      </c>
      <c r="K862" s="84">
        <f>'Datos y Cálculos'!T862</f>
        <v>9.7099999999999795</v>
      </c>
      <c r="L862" s="40">
        <f>'Datos y Cálculos'!U862</f>
        <v>113.04778193312772</v>
      </c>
      <c r="M862" s="13">
        <f>'Datos y Cálculos'!V862</f>
        <v>0.99630437744125877</v>
      </c>
      <c r="N862" s="84">
        <f t="shared" si="243"/>
        <v>215.60936709903018</v>
      </c>
      <c r="O862" s="84">
        <f t="shared" si="244"/>
        <v>141.88732028343784</v>
      </c>
      <c r="Q862" s="3">
        <f t="shared" si="245"/>
        <v>215.60936709903018</v>
      </c>
      <c r="R862" s="40">
        <f t="shared" si="246"/>
        <v>141.88732028343784</v>
      </c>
      <c r="S862" s="126">
        <f t="shared" si="247"/>
        <v>0.34192413719080916</v>
      </c>
      <c r="U862" s="89">
        <f t="shared" si="235"/>
        <v>2.2871800396975422E-2</v>
      </c>
      <c r="V862" s="159">
        <f t="shared" si="236"/>
        <v>1.2966850661625708E-2</v>
      </c>
      <c r="W862" s="160"/>
      <c r="AA862" s="126">
        <f t="shared" si="237"/>
        <v>0.27267513343732264</v>
      </c>
      <c r="AB862" s="95">
        <f t="shared" si="238"/>
        <v>0.17944092370337733</v>
      </c>
      <c r="AC862" s="130">
        <f t="shared" si="234"/>
        <v>9.3234209733945306E-2</v>
      </c>
      <c r="AE862" s="3">
        <f t="shared" si="239"/>
        <v>27.793713893079588</v>
      </c>
      <c r="AF862" s="40">
        <f t="shared" si="240"/>
        <v>26.209856469784548</v>
      </c>
      <c r="AG862" s="3">
        <f t="shared" si="241"/>
        <v>1.58385742329504</v>
      </c>
      <c r="AH862" s="94">
        <f t="shared" si="242"/>
        <v>5.6986174261850153E-2</v>
      </c>
    </row>
    <row r="863" spans="2:34" x14ac:dyDescent="0.25">
      <c r="B863" s="105" t="s">
        <v>9702</v>
      </c>
      <c r="C863" s="15">
        <v>143.82</v>
      </c>
      <c r="D863" s="15">
        <v>95.96</v>
      </c>
      <c r="E863" s="15">
        <v>66.17</v>
      </c>
      <c r="F863" s="15">
        <v>30</v>
      </c>
      <c r="G863" s="15">
        <f t="shared" si="231"/>
        <v>96.17</v>
      </c>
      <c r="H863" s="40">
        <f t="shared" si="232"/>
        <v>135.85650702119497</v>
      </c>
      <c r="I863" s="42">
        <f t="shared" si="233"/>
        <v>0.70633348452738653</v>
      </c>
      <c r="J863" s="15">
        <v>464.43</v>
      </c>
      <c r="K863" s="84">
        <f>'Datos y Cálculos'!T863</f>
        <v>-23.83</v>
      </c>
      <c r="L863" s="40">
        <f>'Datos y Cálculos'!U863</f>
        <v>0</v>
      </c>
      <c r="M863" s="13">
        <f>'Datos y Cálculos'!V863</f>
        <v>1</v>
      </c>
      <c r="N863" s="84">
        <f t="shared" si="243"/>
        <v>170.51476282575914</v>
      </c>
      <c r="O863" s="84">
        <f t="shared" si="244"/>
        <v>0</v>
      </c>
      <c r="Q863" s="3">
        <f t="shared" si="245"/>
        <v>170.51476282575914</v>
      </c>
      <c r="R863" s="40">
        <f t="shared" si="246"/>
        <v>120.44028659007932</v>
      </c>
      <c r="S863" s="126">
        <f t="shared" si="247"/>
        <v>0.29366651547261347</v>
      </c>
      <c r="U863" s="89">
        <f t="shared" si="235"/>
        <v>1.4305039896030247E-2</v>
      </c>
      <c r="V863" s="159">
        <f t="shared" si="236"/>
        <v>7.1681554801512285E-3</v>
      </c>
      <c r="W863" s="160"/>
      <c r="AA863" s="126">
        <f t="shared" si="237"/>
        <v>0.21564524923999201</v>
      </c>
      <c r="AB863" s="95">
        <f t="shared" si="238"/>
        <v>0</v>
      </c>
      <c r="AC863" s="130">
        <f t="shared" si="234"/>
        <v>0.21564524923999201</v>
      </c>
      <c r="AE863" s="3">
        <f t="shared" si="239"/>
        <v>26.747312760908947</v>
      </c>
      <c r="AF863" s="40">
        <f t="shared" si="240"/>
        <v>25.871746552518054</v>
      </c>
      <c r="AG863" s="3">
        <f t="shared" si="241"/>
        <v>0.87556620839089305</v>
      </c>
      <c r="AH863" s="94">
        <f t="shared" si="242"/>
        <v>3.2734735493523237E-2</v>
      </c>
    </row>
    <row r="864" spans="2:34" x14ac:dyDescent="0.25">
      <c r="B864" s="105" t="s">
        <v>9703</v>
      </c>
      <c r="C864" s="15">
        <v>170.08</v>
      </c>
      <c r="D864" s="15">
        <v>104.72</v>
      </c>
      <c r="E864" s="15">
        <v>78.349999999999994</v>
      </c>
      <c r="F864" s="15">
        <v>30</v>
      </c>
      <c r="G864" s="15">
        <f t="shared" si="231"/>
        <v>108.35</v>
      </c>
      <c r="H864" s="40">
        <f t="shared" si="232"/>
        <v>150.68510510332464</v>
      </c>
      <c r="I864" s="42">
        <f t="shared" si="233"/>
        <v>0.69495919937271566</v>
      </c>
      <c r="J864" s="15">
        <v>462.34</v>
      </c>
      <c r="K864" s="84">
        <f>'Datos y Cálculos'!T864</f>
        <v>-11.650000000000006</v>
      </c>
      <c r="L864" s="40">
        <f>'Datos y Cálculos'!U864</f>
        <v>0</v>
      </c>
      <c r="M864" s="13">
        <f>'Datos y Cálculos'!V864</f>
        <v>1</v>
      </c>
      <c r="N864" s="84">
        <f t="shared" si="243"/>
        <v>189.12627390059029</v>
      </c>
      <c r="O864" s="84">
        <f t="shared" si="244"/>
        <v>0</v>
      </c>
      <c r="Q864" s="3">
        <f t="shared" si="245"/>
        <v>189.12627390059029</v>
      </c>
      <c r="R864" s="40">
        <f t="shared" si="246"/>
        <v>131.43504389029917</v>
      </c>
      <c r="S864" s="126">
        <f t="shared" si="247"/>
        <v>0.30504080062728434</v>
      </c>
      <c r="U864" s="89">
        <f t="shared" si="235"/>
        <v>1.7598223759924387E-2</v>
      </c>
      <c r="V864" s="159">
        <f t="shared" si="236"/>
        <v>9.0988397448015096E-3</v>
      </c>
      <c r="W864" s="160"/>
      <c r="AA864" s="126">
        <f t="shared" si="237"/>
        <v>0.23918270651321372</v>
      </c>
      <c r="AB864" s="95">
        <f t="shared" si="238"/>
        <v>0</v>
      </c>
      <c r="AC864" s="130">
        <f t="shared" si="234"/>
        <v>0.23918270651321372</v>
      </c>
      <c r="AE864" s="3">
        <f t="shared" si="239"/>
        <v>27.149564151413529</v>
      </c>
      <c r="AF864" s="40">
        <f t="shared" si="240"/>
        <v>26.038171319858467</v>
      </c>
      <c r="AG864" s="3">
        <f t="shared" si="241"/>
        <v>1.1113928315550616</v>
      </c>
      <c r="AH864" s="94">
        <f t="shared" si="242"/>
        <v>4.0935936406080287E-2</v>
      </c>
    </row>
    <row r="865" spans="2:34" x14ac:dyDescent="0.25">
      <c r="B865" s="105" t="s">
        <v>9704</v>
      </c>
      <c r="C865" s="15">
        <v>162.82</v>
      </c>
      <c r="D865" s="15">
        <v>101.41</v>
      </c>
      <c r="E865" s="15">
        <v>75.03</v>
      </c>
      <c r="F865" s="15">
        <v>30</v>
      </c>
      <c r="G865" s="15">
        <f t="shared" si="231"/>
        <v>105.03</v>
      </c>
      <c r="H865" s="40">
        <f t="shared" si="232"/>
        <v>145.99756504818839</v>
      </c>
      <c r="I865" s="42">
        <f t="shared" si="233"/>
        <v>0.69460062547295431</v>
      </c>
      <c r="J865" s="15">
        <v>463.1</v>
      </c>
      <c r="K865" s="84">
        <f>'Datos y Cálculos'!T865</f>
        <v>-14.969999999999999</v>
      </c>
      <c r="L865" s="40">
        <f>'Datos y Cálculos'!U865</f>
        <v>0</v>
      </c>
      <c r="M865" s="13">
        <f>'Datos y Cálculos'!V865</f>
        <v>1</v>
      </c>
      <c r="N865" s="84">
        <f t="shared" si="243"/>
        <v>183.24289887304667</v>
      </c>
      <c r="O865" s="84">
        <f t="shared" si="244"/>
        <v>0</v>
      </c>
      <c r="Q865" s="3">
        <f t="shared" si="245"/>
        <v>183.24289887304667</v>
      </c>
      <c r="R865" s="40">
        <f t="shared" si="246"/>
        <v>127.28063217069554</v>
      </c>
      <c r="S865" s="126">
        <f t="shared" si="247"/>
        <v>0.30539937452704569</v>
      </c>
      <c r="U865" s="89">
        <f t="shared" si="235"/>
        <v>1.6520356313799618E-2</v>
      </c>
      <c r="V865" s="159">
        <f t="shared" si="236"/>
        <v>8.5497795255198503E-3</v>
      </c>
      <c r="W865" s="160"/>
      <c r="AA865" s="126">
        <f t="shared" si="237"/>
        <v>0.23174216674315617</v>
      </c>
      <c r="AB865" s="95">
        <f t="shared" si="238"/>
        <v>0</v>
      </c>
      <c r="AC865" s="130">
        <f t="shared" si="234"/>
        <v>0.23174216674315617</v>
      </c>
      <c r="AE865" s="3">
        <f t="shared" si="239"/>
        <v>27.017906249242643</v>
      </c>
      <c r="AF865" s="40">
        <f t="shared" si="240"/>
        <v>25.973579286404561</v>
      </c>
      <c r="AG865" s="3">
        <f t="shared" si="241"/>
        <v>1.0443269628380811</v>
      </c>
      <c r="AH865" s="94">
        <f t="shared" si="242"/>
        <v>3.865314185355706E-2</v>
      </c>
    </row>
    <row r="866" spans="2:34" x14ac:dyDescent="0.25">
      <c r="B866" s="105" t="s">
        <v>9705</v>
      </c>
      <c r="C866" s="15">
        <v>164.62</v>
      </c>
      <c r="D866" s="15">
        <v>97.42</v>
      </c>
      <c r="E866" s="15">
        <v>67.2</v>
      </c>
      <c r="F866" s="15">
        <v>30</v>
      </c>
      <c r="G866" s="15">
        <f t="shared" si="231"/>
        <v>97.2</v>
      </c>
      <c r="H866" s="40">
        <f t="shared" si="232"/>
        <v>137.61720967960366</v>
      </c>
      <c r="I866" s="42">
        <f t="shared" si="233"/>
        <v>0.70790564804220624</v>
      </c>
      <c r="J866" s="15">
        <v>463.92</v>
      </c>
      <c r="K866" s="84">
        <f>'Datos y Cálculos'!T866</f>
        <v>-22.799999999999997</v>
      </c>
      <c r="L866" s="40">
        <f>'Datos y Cálculos'!U866</f>
        <v>0</v>
      </c>
      <c r="M866" s="13">
        <f>'Datos y Cálculos'!V866</f>
        <v>1</v>
      </c>
      <c r="N866" s="84">
        <f t="shared" si="243"/>
        <v>172.72463707313989</v>
      </c>
      <c r="O866" s="84">
        <f t="shared" si="244"/>
        <v>0</v>
      </c>
      <c r="Q866" s="3">
        <f t="shared" si="245"/>
        <v>172.72463707313989</v>
      </c>
      <c r="R866" s="40">
        <f t="shared" si="246"/>
        <v>122.27274614011597</v>
      </c>
      <c r="S866" s="126">
        <f t="shared" si="247"/>
        <v>0.29209435195779376</v>
      </c>
      <c r="U866" s="89">
        <f t="shared" si="235"/>
        <v>1.4678229724007563E-2</v>
      </c>
      <c r="V866" s="159">
        <f t="shared" si="236"/>
        <v>7.3225224952741027E-3</v>
      </c>
      <c r="W866" s="160"/>
      <c r="AA866" s="126">
        <f t="shared" si="237"/>
        <v>0.21844001536445026</v>
      </c>
      <c r="AB866" s="95">
        <f t="shared" si="238"/>
        <v>0</v>
      </c>
      <c r="AC866" s="130">
        <f t="shared" si="234"/>
        <v>0.21844001536445026</v>
      </c>
      <c r="AE866" s="3">
        <f t="shared" si="239"/>
        <v>26.792896649762493</v>
      </c>
      <c r="AF866" s="40">
        <f t="shared" si="240"/>
        <v>25.898475026961854</v>
      </c>
      <c r="AG866" s="3">
        <f t="shared" si="241"/>
        <v>0.89442162280063897</v>
      </c>
      <c r="AH866" s="94">
        <f t="shared" si="242"/>
        <v>3.3382789270325786E-2</v>
      </c>
    </row>
    <row r="867" spans="2:34" x14ac:dyDescent="0.25">
      <c r="B867" s="105" t="s">
        <v>9706</v>
      </c>
      <c r="C867" s="15">
        <v>145.5</v>
      </c>
      <c r="D867" s="15">
        <v>95.84</v>
      </c>
      <c r="E867" s="15">
        <v>70.650000000000006</v>
      </c>
      <c r="F867" s="15">
        <v>30</v>
      </c>
      <c r="G867" s="15">
        <f t="shared" si="231"/>
        <v>100.65</v>
      </c>
      <c r="H867" s="40">
        <f t="shared" si="232"/>
        <v>138.98103503715893</v>
      </c>
      <c r="I867" s="42">
        <f t="shared" si="233"/>
        <v>0.68959048962598068</v>
      </c>
      <c r="J867" s="15">
        <v>464.67</v>
      </c>
      <c r="K867" s="84">
        <f>'Datos y Cálculos'!T867</f>
        <v>-19.349999999999994</v>
      </c>
      <c r="L867" s="40">
        <f>'Datos y Cálculos'!U867</f>
        <v>0</v>
      </c>
      <c r="M867" s="13">
        <f>'Datos y Cálculos'!V867</f>
        <v>1</v>
      </c>
      <c r="N867" s="84">
        <f t="shared" si="243"/>
        <v>174.43638693686202</v>
      </c>
      <c r="O867" s="84">
        <f t="shared" si="244"/>
        <v>0</v>
      </c>
      <c r="Q867" s="3">
        <f t="shared" si="245"/>
        <v>174.43638693686199</v>
      </c>
      <c r="R867" s="40">
        <f t="shared" si="246"/>
        <v>120.28967347637769</v>
      </c>
      <c r="S867" s="126">
        <f t="shared" si="247"/>
        <v>0.31040951037401932</v>
      </c>
      <c r="U867" s="89">
        <f t="shared" si="235"/>
        <v>1.4970602119092629E-2</v>
      </c>
      <c r="V867" s="159">
        <f t="shared" si="236"/>
        <v>7.8515561909262756E-3</v>
      </c>
      <c r="W867" s="160"/>
      <c r="AA867" s="126">
        <f t="shared" si="237"/>
        <v>0.22060481751929989</v>
      </c>
      <c r="AB867" s="95">
        <f t="shared" si="238"/>
        <v>0</v>
      </c>
      <c r="AC867" s="130">
        <f t="shared" si="234"/>
        <v>0.22060481751929989</v>
      </c>
      <c r="AE867" s="3">
        <f t="shared" si="239"/>
        <v>26.828608959590543</v>
      </c>
      <c r="AF867" s="40">
        <f t="shared" si="240"/>
        <v>25.8695676409287</v>
      </c>
      <c r="AG867" s="3">
        <f t="shared" si="241"/>
        <v>0.95904131866184272</v>
      </c>
      <c r="AH867" s="94">
        <f t="shared" si="242"/>
        <v>3.5746964000495041E-2</v>
      </c>
    </row>
    <row r="868" spans="2:34" x14ac:dyDescent="0.25">
      <c r="B868" s="105" t="s">
        <v>9707</v>
      </c>
      <c r="C868" s="15">
        <v>166.94</v>
      </c>
      <c r="D868" s="15">
        <v>97.36</v>
      </c>
      <c r="E868" s="15">
        <v>70.510000000000005</v>
      </c>
      <c r="F868" s="15">
        <v>30</v>
      </c>
      <c r="G868" s="15">
        <f t="shared" si="231"/>
        <v>100.51</v>
      </c>
      <c r="H868" s="40">
        <f t="shared" si="232"/>
        <v>139.93294715684368</v>
      </c>
      <c r="I868" s="42">
        <f t="shared" si="233"/>
        <v>0.69576180576597269</v>
      </c>
      <c r="J868" s="15">
        <v>464.61</v>
      </c>
      <c r="K868" s="84">
        <f>'Datos y Cálculos'!T868</f>
        <v>-19.489999999999995</v>
      </c>
      <c r="L868" s="40">
        <f>'Datos y Cálculos'!U868</f>
        <v>0</v>
      </c>
      <c r="M868" s="13">
        <f>'Datos y Cálculos'!V868</f>
        <v>1</v>
      </c>
      <c r="N868" s="84">
        <f t="shared" si="243"/>
        <v>175.6311406728291</v>
      </c>
      <c r="O868" s="84">
        <f t="shared" si="244"/>
        <v>0</v>
      </c>
      <c r="Q868" s="3">
        <f t="shared" si="245"/>
        <v>175.6311406728291</v>
      </c>
      <c r="R868" s="40">
        <f t="shared" si="246"/>
        <v>122.19743958326515</v>
      </c>
      <c r="S868" s="126">
        <f t="shared" si="247"/>
        <v>0.30423819423402731</v>
      </c>
      <c r="U868" s="89">
        <f t="shared" si="235"/>
        <v>1.5176378406427226E-2</v>
      </c>
      <c r="V868" s="159">
        <f t="shared" si="236"/>
        <v>7.8297290000000075E-3</v>
      </c>
      <c r="W868" s="160"/>
      <c r="AA868" s="126">
        <f t="shared" si="237"/>
        <v>0.2221157891378471</v>
      </c>
      <c r="AB868" s="95">
        <f t="shared" si="238"/>
        <v>0</v>
      </c>
      <c r="AC868" s="130">
        <f t="shared" si="234"/>
        <v>0.2221157891378471</v>
      </c>
      <c r="AE868" s="3">
        <f t="shared" si="239"/>
        <v>26.853743844593694</v>
      </c>
      <c r="AF868" s="40">
        <f t="shared" si="240"/>
        <v>25.897368644273183</v>
      </c>
      <c r="AG868" s="3">
        <f t="shared" si="241"/>
        <v>0.95637520032051171</v>
      </c>
      <c r="AH868" s="94">
        <f t="shared" si="242"/>
        <v>3.561422220511179E-2</v>
      </c>
    </row>
    <row r="869" spans="2:34" x14ac:dyDescent="0.25">
      <c r="B869" s="105" t="s">
        <v>9708</v>
      </c>
      <c r="C869" s="15">
        <v>147.30000000000001</v>
      </c>
      <c r="D869" s="15">
        <v>97.52</v>
      </c>
      <c r="E869" s="15">
        <v>71.900000000000006</v>
      </c>
      <c r="F869" s="15">
        <v>30</v>
      </c>
      <c r="G869" s="15">
        <f t="shared" si="231"/>
        <v>101.9</v>
      </c>
      <c r="H869" s="40">
        <f t="shared" si="232"/>
        <v>141.04524238697311</v>
      </c>
      <c r="I869" s="42">
        <f t="shared" si="233"/>
        <v>0.69140935454202113</v>
      </c>
      <c r="J869" s="15">
        <v>465.57</v>
      </c>
      <c r="K869" s="84">
        <f>'Datos y Cálculos'!T869</f>
        <v>-18.099999999999994</v>
      </c>
      <c r="L869" s="40">
        <f>'Datos y Cálculos'!U869</f>
        <v>0</v>
      </c>
      <c r="M869" s="13">
        <f>'Datos y Cálculos'!V869</f>
        <v>1</v>
      </c>
      <c r="N869" s="84">
        <f t="shared" si="243"/>
        <v>177.02719273920641</v>
      </c>
      <c r="O869" s="84">
        <f t="shared" si="244"/>
        <v>0</v>
      </c>
      <c r="Q869" s="3">
        <f t="shared" si="245"/>
        <v>177.02719273920638</v>
      </c>
      <c r="R869" s="40">
        <f t="shared" si="246"/>
        <v>122.39825706820066</v>
      </c>
      <c r="S869" s="126">
        <f t="shared" si="247"/>
        <v>0.30859064545797887</v>
      </c>
      <c r="U869" s="89">
        <f t="shared" si="235"/>
        <v>1.5418604468809074E-2</v>
      </c>
      <c r="V869" s="159">
        <f t="shared" si="236"/>
        <v>8.0477884688090733E-3</v>
      </c>
      <c r="W869" s="160"/>
      <c r="AA869" s="126">
        <f t="shared" si="237"/>
        <v>0.22388133712217956</v>
      </c>
      <c r="AB869" s="95">
        <f t="shared" si="238"/>
        <v>0</v>
      </c>
      <c r="AC869" s="130">
        <f t="shared" si="234"/>
        <v>0.22388133712217956</v>
      </c>
      <c r="AE869" s="3">
        <f t="shared" si="239"/>
        <v>26.883330947663708</v>
      </c>
      <c r="AF869" s="40">
        <f t="shared" si="240"/>
        <v>25.900320512820514</v>
      </c>
      <c r="AG869" s="3">
        <f t="shared" si="241"/>
        <v>0.9830104348431945</v>
      </c>
      <c r="AH869" s="94">
        <f t="shared" si="242"/>
        <v>3.6565797473419925E-2</v>
      </c>
    </row>
    <row r="870" spans="2:34" x14ac:dyDescent="0.25">
      <c r="B870" s="105" t="s">
        <v>9709</v>
      </c>
      <c r="C870" s="15">
        <v>30.14</v>
      </c>
      <c r="D870" s="15">
        <v>20.43</v>
      </c>
      <c r="E870" s="15">
        <v>-12.44</v>
      </c>
      <c r="F870" s="15">
        <v>30</v>
      </c>
      <c r="G870" s="15">
        <f t="shared" si="231"/>
        <v>17.560000000000002</v>
      </c>
      <c r="H870" s="40">
        <f t="shared" si="232"/>
        <v>26.939534145935042</v>
      </c>
      <c r="I870" s="42">
        <f t="shared" si="233"/>
        <v>0.75836500695698639</v>
      </c>
      <c r="J870" s="15">
        <v>470.73</v>
      </c>
      <c r="K870" s="84">
        <f>'Datos y Cálculos'!T870</f>
        <v>-102.44</v>
      </c>
      <c r="L870" s="40">
        <f>'Datos y Cálculos'!U870</f>
        <v>0</v>
      </c>
      <c r="M870" s="13">
        <f>'Datos y Cálculos'!V870</f>
        <v>1</v>
      </c>
      <c r="N870" s="84">
        <f t="shared" si="243"/>
        <v>33.812059328258073</v>
      </c>
      <c r="O870" s="84">
        <f t="shared" si="244"/>
        <v>0</v>
      </c>
      <c r="Q870" s="3">
        <f t="shared" si="245"/>
        <v>33.812059328258066</v>
      </c>
      <c r="R870" s="40">
        <f t="shared" si="246"/>
        <v>25.641882607704467</v>
      </c>
      <c r="S870" s="126">
        <f t="shared" si="247"/>
        <v>0.2416349930430135</v>
      </c>
      <c r="U870" s="89">
        <f t="shared" si="235"/>
        <v>5.6248163516068065E-4</v>
      </c>
      <c r="V870" s="159">
        <f t="shared" si="236"/>
        <v>2.389886124763706E-4</v>
      </c>
      <c r="W870" s="160"/>
      <c r="AA870" s="126">
        <f t="shared" si="237"/>
        <v>4.2761165311008001E-2</v>
      </c>
      <c r="AB870" s="95">
        <f t="shared" si="238"/>
        <v>0</v>
      </c>
      <c r="AC870" s="130">
        <f t="shared" si="234"/>
        <v>4.2761165311008001E-2</v>
      </c>
      <c r="AE870" s="3">
        <f t="shared" si="239"/>
        <v>25.068705249760676</v>
      </c>
      <c r="AF870" s="40">
        <f t="shared" si="240"/>
        <v>25.039513590364621</v>
      </c>
      <c r="AG870" s="3">
        <f t="shared" si="241"/>
        <v>2.9191659396055059E-2</v>
      </c>
      <c r="AH870" s="94">
        <f t="shared" si="242"/>
        <v>1.164466178257606E-3</v>
      </c>
    </row>
    <row r="871" spans="2:34" x14ac:dyDescent="0.25">
      <c r="B871" s="105" t="s">
        <v>9710</v>
      </c>
      <c r="C871" s="15">
        <v>33.840000000000003</v>
      </c>
      <c r="D871" s="15">
        <v>26.11</v>
      </c>
      <c r="E871" s="15">
        <v>-10.17</v>
      </c>
      <c r="F871" s="15">
        <v>30</v>
      </c>
      <c r="G871" s="15">
        <f t="shared" si="231"/>
        <v>19.829999999999998</v>
      </c>
      <c r="H871" s="40">
        <f t="shared" si="232"/>
        <v>32.786597871691413</v>
      </c>
      <c r="I871" s="42">
        <f t="shared" si="233"/>
        <v>0.79636198004379966</v>
      </c>
      <c r="J871" s="15">
        <v>471.45</v>
      </c>
      <c r="K871" s="84">
        <f>'Datos y Cálculos'!T871</f>
        <v>-100.17</v>
      </c>
      <c r="L871" s="40">
        <f>'Datos y Cálculos'!U871</f>
        <v>0</v>
      </c>
      <c r="M871" s="13">
        <f>'Datos y Cálculos'!V871</f>
        <v>1</v>
      </c>
      <c r="N871" s="84">
        <f t="shared" si="243"/>
        <v>41.150763276158806</v>
      </c>
      <c r="O871" s="84">
        <f t="shared" si="244"/>
        <v>0</v>
      </c>
      <c r="Q871" s="3">
        <f t="shared" si="245"/>
        <v>41.150763276158798</v>
      </c>
      <c r="R871" s="40">
        <f t="shared" si="246"/>
        <v>32.770903322915501</v>
      </c>
      <c r="S871" s="126">
        <f t="shared" si="247"/>
        <v>0.20363801995620023</v>
      </c>
      <c r="U871" s="89">
        <f t="shared" si="235"/>
        <v>8.3314557655954607E-4</v>
      </c>
      <c r="V871" s="159">
        <f t="shared" si="236"/>
        <v>3.0477098109640811E-4</v>
      </c>
      <c r="W871" s="160"/>
      <c r="AA871" s="126">
        <f t="shared" si="237"/>
        <v>5.2042218843954623E-2</v>
      </c>
      <c r="AB871" s="95">
        <f t="shared" si="238"/>
        <v>0</v>
      </c>
      <c r="AC871" s="130">
        <f t="shared" si="234"/>
        <v>5.2042218843954623E-2</v>
      </c>
      <c r="AE871" s="3">
        <f t="shared" si="239"/>
        <v>25.101765944603994</v>
      </c>
      <c r="AF871" s="40">
        <f t="shared" si="240"/>
        <v>25.064539188978358</v>
      </c>
      <c r="AG871" s="3">
        <f t="shared" si="241"/>
        <v>3.7226755625635377E-2</v>
      </c>
      <c r="AH871" s="94">
        <f t="shared" si="242"/>
        <v>1.4830333335028589E-3</v>
      </c>
    </row>
    <row r="872" spans="2:34" x14ac:dyDescent="0.25">
      <c r="B872" s="105" t="s">
        <v>9711</v>
      </c>
      <c r="C872" s="15">
        <v>36.32</v>
      </c>
      <c r="D872" s="15">
        <v>26.3</v>
      </c>
      <c r="E872" s="15">
        <v>-10.08</v>
      </c>
      <c r="F872" s="15">
        <v>30</v>
      </c>
      <c r="G872" s="15">
        <f t="shared" si="231"/>
        <v>19.920000000000002</v>
      </c>
      <c r="H872" s="40">
        <f t="shared" si="232"/>
        <v>32.992368814621358</v>
      </c>
      <c r="I872" s="42">
        <f t="shared" si="233"/>
        <v>0.7971540372798126</v>
      </c>
      <c r="J872" s="15">
        <v>471.84</v>
      </c>
      <c r="K872" s="84">
        <f>'Datos y Cálculos'!T872</f>
        <v>-100.08</v>
      </c>
      <c r="L872" s="40">
        <f>'Datos y Cálculos'!U872</f>
        <v>0</v>
      </c>
      <c r="M872" s="13">
        <f>'Datos y Cálculos'!V872</f>
        <v>1</v>
      </c>
      <c r="N872" s="84">
        <f t="shared" si="243"/>
        <v>41.409028296358819</v>
      </c>
      <c r="O872" s="84">
        <f t="shared" si="244"/>
        <v>0</v>
      </c>
      <c r="Q872" s="3">
        <f t="shared" si="245"/>
        <v>41.409028296358819</v>
      </c>
      <c r="R872" s="40">
        <f t="shared" si="246"/>
        <v>33.009374086276431</v>
      </c>
      <c r="S872" s="126">
        <f t="shared" si="247"/>
        <v>0.20284596272018751</v>
      </c>
      <c r="U872" s="89">
        <f t="shared" si="235"/>
        <v>8.4363615122873346E-4</v>
      </c>
      <c r="V872" s="159">
        <f t="shared" si="236"/>
        <v>3.0754371266540636E-4</v>
      </c>
      <c r="W872" s="160"/>
      <c r="AA872" s="126">
        <f t="shared" si="237"/>
        <v>5.2368839388287867E-2</v>
      </c>
      <c r="AB872" s="95">
        <f t="shared" si="238"/>
        <v>0</v>
      </c>
      <c r="AC872" s="130">
        <f t="shared" si="234"/>
        <v>5.2368839388287867E-2</v>
      </c>
      <c r="AE872" s="3">
        <f t="shared" si="239"/>
        <v>25.103047333200038</v>
      </c>
      <c r="AF872" s="40">
        <f t="shared" si="240"/>
        <v>25.065481897690368</v>
      </c>
      <c r="AG872" s="3">
        <f t="shared" si="241"/>
        <v>3.7565435509669953E-2</v>
      </c>
      <c r="AH872" s="94">
        <f t="shared" si="242"/>
        <v>1.496449216346285E-3</v>
      </c>
    </row>
    <row r="873" spans="2:34" x14ac:dyDescent="0.25">
      <c r="B873" s="105" t="s">
        <v>9712</v>
      </c>
      <c r="C873" s="15">
        <v>33.54</v>
      </c>
      <c r="D873" s="15">
        <v>23.65</v>
      </c>
      <c r="E873" s="15">
        <v>-11.58</v>
      </c>
      <c r="F873" s="15">
        <v>30</v>
      </c>
      <c r="G873" s="15">
        <f t="shared" si="231"/>
        <v>18.420000000000002</v>
      </c>
      <c r="H873" s="40">
        <f t="shared" si="232"/>
        <v>29.976972829156715</v>
      </c>
      <c r="I873" s="42">
        <f t="shared" si="233"/>
        <v>0.78893890102862996</v>
      </c>
      <c r="J873" s="15">
        <v>472</v>
      </c>
      <c r="K873" s="84">
        <f>'Datos y Cálculos'!T873</f>
        <v>-101.58</v>
      </c>
      <c r="L873" s="40">
        <f>'Datos y Cálculos'!U873</f>
        <v>0</v>
      </c>
      <c r="M873" s="13">
        <f>'Datos y Cálculos'!V873</f>
        <v>1</v>
      </c>
      <c r="N873" s="84">
        <f t="shared" si="243"/>
        <v>37.62437680957332</v>
      </c>
      <c r="O873" s="84">
        <f t="shared" si="244"/>
        <v>0</v>
      </c>
      <c r="Q873" s="3">
        <f t="shared" si="245"/>
        <v>37.62437680957332</v>
      </c>
      <c r="R873" s="40">
        <f t="shared" si="246"/>
        <v>29.683334492031847</v>
      </c>
      <c r="S873" s="126">
        <f t="shared" si="247"/>
        <v>0.21106109897137004</v>
      </c>
      <c r="U873" s="89">
        <f t="shared" si="235"/>
        <v>6.9647211531190917E-4</v>
      </c>
      <c r="V873" s="159">
        <f t="shared" si="236"/>
        <v>2.6297074480151231E-4</v>
      </c>
      <c r="W873" s="160"/>
      <c r="AA873" s="126">
        <f t="shared" si="237"/>
        <v>4.7582496554217008E-2</v>
      </c>
      <c r="AB873" s="95">
        <f t="shared" si="238"/>
        <v>0</v>
      </c>
      <c r="AC873" s="130">
        <f t="shared" si="234"/>
        <v>4.7582496554217008E-2</v>
      </c>
      <c r="AE873" s="3">
        <f t="shared" si="239"/>
        <v>25.085071738600288</v>
      </c>
      <c r="AF873" s="40">
        <f t="shared" si="240"/>
        <v>25.052950741981121</v>
      </c>
      <c r="AG873" s="3">
        <f t="shared" si="241"/>
        <v>3.2120996619166675E-2</v>
      </c>
      <c r="AH873" s="94">
        <f t="shared" si="242"/>
        <v>1.2804825496967043E-3</v>
      </c>
    </row>
    <row r="874" spans="2:34" x14ac:dyDescent="0.25">
      <c r="B874" s="105" t="s">
        <v>9713</v>
      </c>
      <c r="C874" s="15">
        <v>25.87</v>
      </c>
      <c r="D874" s="15">
        <v>23.02</v>
      </c>
      <c r="E874" s="15">
        <v>-11.08</v>
      </c>
      <c r="F874" s="15">
        <v>30</v>
      </c>
      <c r="G874" s="15">
        <f t="shared" si="231"/>
        <v>18.920000000000002</v>
      </c>
      <c r="H874" s="40">
        <f t="shared" si="232"/>
        <v>29.79742941933079</v>
      </c>
      <c r="I874" s="42">
        <f t="shared" si="233"/>
        <v>0.7725498624745798</v>
      </c>
      <c r="J874" s="15">
        <v>472.92</v>
      </c>
      <c r="K874" s="84">
        <f>'Datos y Cálculos'!T874</f>
        <v>-101.08</v>
      </c>
      <c r="L874" s="40">
        <f>'Datos y Cálculos'!U874</f>
        <v>0</v>
      </c>
      <c r="M874" s="13">
        <f>'Datos y Cálculos'!V874</f>
        <v>1</v>
      </c>
      <c r="N874" s="84">
        <f t="shared" si="243"/>
        <v>37.399030209585881</v>
      </c>
      <c r="O874" s="84">
        <f t="shared" si="244"/>
        <v>0</v>
      </c>
      <c r="Q874" s="3">
        <f t="shared" si="245"/>
        <v>37.399030209585881</v>
      </c>
      <c r="R874" s="40">
        <f t="shared" si="246"/>
        <v>28.892615645098228</v>
      </c>
      <c r="S874" s="126">
        <f t="shared" si="247"/>
        <v>0.2274501375254202</v>
      </c>
      <c r="U874" s="89">
        <f t="shared" si="235"/>
        <v>6.881542306238185E-4</v>
      </c>
      <c r="V874" s="159">
        <f t="shared" si="236"/>
        <v>2.7744087712665408E-4</v>
      </c>
      <c r="W874" s="160"/>
      <c r="AA874" s="126">
        <f t="shared" si="237"/>
        <v>4.729750701481078E-2</v>
      </c>
      <c r="AB874" s="95">
        <f t="shared" si="238"/>
        <v>0</v>
      </c>
      <c r="AC874" s="130">
        <f t="shared" si="234"/>
        <v>4.729750701481078E-2</v>
      </c>
      <c r="AE874" s="3">
        <f t="shared" si="239"/>
        <v>25.084055736815955</v>
      </c>
      <c r="AF874" s="40">
        <f t="shared" si="240"/>
        <v>25.05016726194804</v>
      </c>
      <c r="AG874" s="3">
        <f t="shared" si="241"/>
        <v>3.3888474867914908E-2</v>
      </c>
      <c r="AH874" s="94">
        <f t="shared" si="242"/>
        <v>1.3509966340162771E-3</v>
      </c>
    </row>
    <row r="875" spans="2:34" x14ac:dyDescent="0.25">
      <c r="B875" s="105" t="s">
        <v>9714</v>
      </c>
      <c r="C875" s="15">
        <v>28.34</v>
      </c>
      <c r="D875" s="15">
        <v>19.91</v>
      </c>
      <c r="E875" s="15">
        <v>-13.11</v>
      </c>
      <c r="F875" s="15">
        <v>30</v>
      </c>
      <c r="G875" s="15">
        <f t="shared" si="231"/>
        <v>16.89</v>
      </c>
      <c r="H875" s="40">
        <f t="shared" si="232"/>
        <v>26.109006109003843</v>
      </c>
      <c r="I875" s="42">
        <f t="shared" si="233"/>
        <v>0.76257211465180674</v>
      </c>
      <c r="J875" s="15">
        <v>473.63</v>
      </c>
      <c r="K875" s="84">
        <f>'Datos y Cálculos'!T875</f>
        <v>-103.11</v>
      </c>
      <c r="L875" s="40">
        <f>'Datos y Cálculos'!U875</f>
        <v>0</v>
      </c>
      <c r="M875" s="13">
        <f>'Datos y Cálculos'!V875</f>
        <v>1</v>
      </c>
      <c r="N875" s="84">
        <f t="shared" si="243"/>
        <v>32.769655881102075</v>
      </c>
      <c r="O875" s="84">
        <f t="shared" si="244"/>
        <v>0</v>
      </c>
      <c r="Q875" s="3">
        <f t="shared" si="245"/>
        <v>32.769655881102068</v>
      </c>
      <c r="R875" s="40">
        <f t="shared" si="246"/>
        <v>24.989225781664022</v>
      </c>
      <c r="S875" s="126">
        <f t="shared" si="247"/>
        <v>0.23742788534819315</v>
      </c>
      <c r="U875" s="89">
        <f t="shared" si="235"/>
        <v>5.2833437051039698E-4</v>
      </c>
      <c r="V875" s="159">
        <f t="shared" si="236"/>
        <v>2.2109935916824196E-4</v>
      </c>
      <c r="W875" s="160"/>
      <c r="AA875" s="126">
        <f t="shared" si="237"/>
        <v>4.144286683968864E-2</v>
      </c>
      <c r="AB875" s="95">
        <f t="shared" si="238"/>
        <v>0</v>
      </c>
      <c r="AC875" s="130">
        <f t="shared" si="234"/>
        <v>4.144286683968864E-2</v>
      </c>
      <c r="AE875" s="3">
        <f t="shared" si="239"/>
        <v>25.064534275634966</v>
      </c>
      <c r="AF875" s="40">
        <f t="shared" si="240"/>
        <v>25.037527728675901</v>
      </c>
      <c r="AG875" s="3">
        <f t="shared" si="241"/>
        <v>2.7006546959064792E-2</v>
      </c>
      <c r="AH875" s="94">
        <f t="shared" si="242"/>
        <v>1.0774805014157618E-3</v>
      </c>
    </row>
    <row r="876" spans="2:34" x14ac:dyDescent="0.25">
      <c r="B876" s="105" t="s">
        <v>9715</v>
      </c>
      <c r="C876" s="15">
        <v>26.64</v>
      </c>
      <c r="D876" s="15">
        <v>21.24</v>
      </c>
      <c r="E876" s="15">
        <v>-11.73</v>
      </c>
      <c r="F876" s="15">
        <v>30</v>
      </c>
      <c r="G876" s="15">
        <f t="shared" si="231"/>
        <v>18.27</v>
      </c>
      <c r="H876" s="40">
        <f t="shared" si="232"/>
        <v>28.016611144105205</v>
      </c>
      <c r="I876" s="42">
        <f t="shared" si="233"/>
        <v>0.75812166898954048</v>
      </c>
      <c r="J876" s="15">
        <v>473.49</v>
      </c>
      <c r="K876" s="84">
        <f>'Datos y Cálculos'!T876</f>
        <v>-101.73</v>
      </c>
      <c r="L876" s="40">
        <f>'Datos y Cálculos'!U876</f>
        <v>0</v>
      </c>
      <c r="M876" s="13">
        <f>'Datos y Cálculos'!V876</f>
        <v>1</v>
      </c>
      <c r="N876" s="84">
        <f t="shared" si="243"/>
        <v>35.163908664848286</v>
      </c>
      <c r="O876" s="84">
        <f t="shared" si="244"/>
        <v>0</v>
      </c>
      <c r="Q876" s="3">
        <f t="shared" si="245"/>
        <v>35.163908664848286</v>
      </c>
      <c r="R876" s="40">
        <f t="shared" si="246"/>
        <v>26.658521125190546</v>
      </c>
      <c r="S876" s="126">
        <f t="shared" si="247"/>
        <v>0.24187833101045952</v>
      </c>
      <c r="U876" s="89">
        <f t="shared" si="235"/>
        <v>6.0835823251417765E-4</v>
      </c>
      <c r="V876" s="159">
        <f t="shared" si="236"/>
        <v>2.5870527221172031E-4</v>
      </c>
      <c r="W876" s="160"/>
      <c r="AA876" s="126">
        <f t="shared" si="237"/>
        <v>4.4470811339849529E-2</v>
      </c>
      <c r="AB876" s="95">
        <f t="shared" si="238"/>
        <v>0</v>
      </c>
      <c r="AC876" s="130">
        <f t="shared" si="234"/>
        <v>4.4470811339849529E-2</v>
      </c>
      <c r="AE876" s="3">
        <f t="shared" si="239"/>
        <v>25.074308922631598</v>
      </c>
      <c r="AF876" s="40">
        <f t="shared" si="240"/>
        <v>25.042708939217682</v>
      </c>
      <c r="AG876" s="3">
        <f t="shared" si="241"/>
        <v>3.1599983413915567E-2</v>
      </c>
      <c r="AH876" s="94">
        <f t="shared" si="242"/>
        <v>1.2602534136202381E-3</v>
      </c>
    </row>
    <row r="877" spans="2:34" x14ac:dyDescent="0.25">
      <c r="B877" s="105" t="s">
        <v>9716</v>
      </c>
      <c r="C877" s="15">
        <v>30</v>
      </c>
      <c r="D877" s="15">
        <v>21.9</v>
      </c>
      <c r="E877" s="15">
        <v>-10.24</v>
      </c>
      <c r="F877" s="15">
        <v>30</v>
      </c>
      <c r="G877" s="15">
        <f t="shared" si="231"/>
        <v>19.759999999999998</v>
      </c>
      <c r="H877" s="40">
        <f t="shared" si="232"/>
        <v>29.496908312567264</v>
      </c>
      <c r="I877" s="42">
        <f t="shared" si="233"/>
        <v>0.74245069238898587</v>
      </c>
      <c r="J877" s="15">
        <v>474.02</v>
      </c>
      <c r="K877" s="84">
        <f>'Datos y Cálculos'!T877</f>
        <v>-100.24000000000001</v>
      </c>
      <c r="L877" s="40">
        <f>'Datos y Cálculos'!U877</f>
        <v>0</v>
      </c>
      <c r="M877" s="13">
        <f>'Datos y Cálculos'!V877</f>
        <v>1</v>
      </c>
      <c r="N877" s="84">
        <f t="shared" si="243"/>
        <v>37.021843379396564</v>
      </c>
      <c r="O877" s="84">
        <f t="shared" si="244"/>
        <v>0</v>
      </c>
      <c r="Q877" s="3">
        <f t="shared" si="245"/>
        <v>37.021843379396572</v>
      </c>
      <c r="R877" s="40">
        <f t="shared" si="246"/>
        <v>27.486893250549574</v>
      </c>
      <c r="S877" s="126">
        <f t="shared" si="247"/>
        <v>0.25754930761101424</v>
      </c>
      <c r="U877" s="89">
        <f t="shared" si="235"/>
        <v>6.7434350850661625E-4</v>
      </c>
      <c r="V877" s="159">
        <f t="shared" si="236"/>
        <v>3.0262309262759919E-4</v>
      </c>
      <c r="W877" s="160"/>
      <c r="AA877" s="126">
        <f t="shared" si="237"/>
        <v>4.6820489385027406E-2</v>
      </c>
      <c r="AB877" s="95">
        <f t="shared" si="238"/>
        <v>0</v>
      </c>
      <c r="AC877" s="130">
        <f t="shared" si="234"/>
        <v>4.6820489385027406E-2</v>
      </c>
      <c r="AE877" s="3">
        <f t="shared" si="239"/>
        <v>25.082368803317824</v>
      </c>
      <c r="AF877" s="40">
        <f t="shared" si="240"/>
        <v>25.045404405082159</v>
      </c>
      <c r="AG877" s="3">
        <f t="shared" si="241"/>
        <v>3.696439823566422E-2</v>
      </c>
      <c r="AH877" s="94">
        <f t="shared" si="242"/>
        <v>1.4737203860416548E-3</v>
      </c>
    </row>
    <row r="878" spans="2:34" x14ac:dyDescent="0.25">
      <c r="B878" s="105" t="s">
        <v>9717</v>
      </c>
      <c r="C878" s="15">
        <v>59.07</v>
      </c>
      <c r="D878" s="15">
        <v>37.130000000000003</v>
      </c>
      <c r="E878" s="15">
        <v>28.08</v>
      </c>
      <c r="F878" s="15">
        <v>30</v>
      </c>
      <c r="G878" s="15">
        <f t="shared" si="231"/>
        <v>58.08</v>
      </c>
      <c r="H878" s="40">
        <f t="shared" si="232"/>
        <v>68.934195433035995</v>
      </c>
      <c r="I878" s="42">
        <f t="shared" si="233"/>
        <v>0.53862962738237508</v>
      </c>
      <c r="J878" s="15">
        <v>471.82</v>
      </c>
      <c r="K878" s="84">
        <f>'Datos y Cálculos'!T878</f>
        <v>-61.92</v>
      </c>
      <c r="L878" s="40">
        <f>'Datos y Cálculos'!U878</f>
        <v>0</v>
      </c>
      <c r="M878" s="13">
        <f>'Datos y Cálculos'!V878</f>
        <v>1</v>
      </c>
      <c r="N878" s="84">
        <f t="shared" si="243"/>
        <v>86.519948455725228</v>
      </c>
      <c r="O878" s="84">
        <f t="shared" si="244"/>
        <v>0</v>
      </c>
      <c r="Q878" s="3">
        <f t="shared" si="245"/>
        <v>86.519948455725242</v>
      </c>
      <c r="R878" s="40">
        <f t="shared" si="246"/>
        <v>46.602207597849585</v>
      </c>
      <c r="S878" s="126">
        <f t="shared" si="247"/>
        <v>0.46137037261762492</v>
      </c>
      <c r="U878" s="89">
        <f t="shared" si="235"/>
        <v>3.6829651285444241E-3</v>
      </c>
      <c r="V878" s="159">
        <f t="shared" si="236"/>
        <v>2.6144563780718345E-3</v>
      </c>
      <c r="W878" s="160"/>
      <c r="AA878" s="126">
        <f t="shared" si="237"/>
        <v>0.10941935783021586</v>
      </c>
      <c r="AB878" s="95">
        <f t="shared" si="238"/>
        <v>0</v>
      </c>
      <c r="AC878" s="130">
        <f t="shared" si="234"/>
        <v>0.10941935783021586</v>
      </c>
      <c r="AE878" s="3">
        <f t="shared" si="239"/>
        <v>25.449861867835416</v>
      </c>
      <c r="AF878" s="40">
        <f t="shared" si="240"/>
        <v>25.130514768809679</v>
      </c>
      <c r="AG878" s="3">
        <f t="shared" si="241"/>
        <v>0.31934709902573744</v>
      </c>
      <c r="AH878" s="94">
        <f t="shared" si="242"/>
        <v>1.2548087713958878E-2</v>
      </c>
    </row>
    <row r="879" spans="2:34" x14ac:dyDescent="0.25">
      <c r="B879" s="105" t="s">
        <v>9718</v>
      </c>
      <c r="C879" s="15">
        <v>31.02</v>
      </c>
      <c r="D879" s="15">
        <v>21.85</v>
      </c>
      <c r="E879" s="15">
        <v>-10</v>
      </c>
      <c r="F879" s="15">
        <v>30</v>
      </c>
      <c r="G879" s="15">
        <f t="shared" si="231"/>
        <v>20</v>
      </c>
      <c r="H879" s="40">
        <f t="shared" si="232"/>
        <v>29.621318336630463</v>
      </c>
      <c r="I879" s="42">
        <f t="shared" si="233"/>
        <v>0.737644413786261</v>
      </c>
      <c r="J879" s="15">
        <v>474.93</v>
      </c>
      <c r="K879" s="84">
        <f>'Datos y Cálculos'!T879</f>
        <v>-100</v>
      </c>
      <c r="L879" s="40">
        <f>'Datos y Cálculos'!U879</f>
        <v>0</v>
      </c>
      <c r="M879" s="13">
        <f>'Datos y Cálculos'!V879</f>
        <v>1</v>
      </c>
      <c r="N879" s="84">
        <f t="shared" si="243"/>
        <v>37.177991555228687</v>
      </c>
      <c r="O879" s="84">
        <f t="shared" si="244"/>
        <v>0</v>
      </c>
      <c r="Q879" s="3">
        <f t="shared" si="245"/>
        <v>37.177991555228694</v>
      </c>
      <c r="R879" s="40">
        <f t="shared" si="246"/>
        <v>27.424137786507227</v>
      </c>
      <c r="S879" s="126">
        <f t="shared" si="247"/>
        <v>0.26235558621373911</v>
      </c>
      <c r="U879" s="89">
        <f t="shared" si="235"/>
        <v>6.8004390359168246E-4</v>
      </c>
      <c r="V879" s="159">
        <f t="shared" si="236"/>
        <v>3.1001890359168239E-4</v>
      </c>
      <c r="W879" s="160"/>
      <c r="AA879" s="126">
        <f t="shared" si="237"/>
        <v>4.7017965613699149E-2</v>
      </c>
      <c r="AB879" s="95">
        <f t="shared" si="238"/>
        <v>0</v>
      </c>
      <c r="AC879" s="130">
        <f t="shared" si="234"/>
        <v>4.7017965613699149E-2</v>
      </c>
      <c r="AE879" s="3">
        <f t="shared" si="239"/>
        <v>25.083065087504846</v>
      </c>
      <c r="AF879" s="40">
        <f t="shared" si="240"/>
        <v>25.045197315705128</v>
      </c>
      <c r="AG879" s="3">
        <f t="shared" si="241"/>
        <v>3.7867771799717787E-2</v>
      </c>
      <c r="AH879" s="94">
        <f t="shared" si="242"/>
        <v>1.5096947549118056E-3</v>
      </c>
    </row>
    <row r="880" spans="2:34" x14ac:dyDescent="0.25">
      <c r="B880" s="105" t="s">
        <v>9719</v>
      </c>
      <c r="C880" s="15">
        <v>27.33</v>
      </c>
      <c r="D880" s="15">
        <v>22.08</v>
      </c>
      <c r="E880" s="15">
        <v>-10.96</v>
      </c>
      <c r="F880" s="15">
        <v>30</v>
      </c>
      <c r="G880" s="15">
        <f t="shared" si="231"/>
        <v>19.04</v>
      </c>
      <c r="H880" s="40">
        <f t="shared" si="232"/>
        <v>29.155582655813962</v>
      </c>
      <c r="I880" s="42">
        <f t="shared" si="233"/>
        <v>0.75731636924076318</v>
      </c>
      <c r="J880" s="15">
        <v>475.01</v>
      </c>
      <c r="K880" s="84">
        <f>'Datos y Cálculos'!T880</f>
        <v>-100.96000000000001</v>
      </c>
      <c r="L880" s="40">
        <f>'Datos y Cálculos'!U880</f>
        <v>0</v>
      </c>
      <c r="M880" s="13">
        <f>'Datos y Cálculos'!V880</f>
        <v>1</v>
      </c>
      <c r="N880" s="84">
        <f t="shared" si="243"/>
        <v>36.593442379814299</v>
      </c>
      <c r="O880" s="84">
        <f t="shared" si="244"/>
        <v>0</v>
      </c>
      <c r="Q880" s="3">
        <f t="shared" si="245"/>
        <v>36.593442379814299</v>
      </c>
      <c r="R880" s="40">
        <f t="shared" si="246"/>
        <v>27.712812921102035</v>
      </c>
      <c r="S880" s="126">
        <f t="shared" si="247"/>
        <v>0.24268363075923682</v>
      </c>
      <c r="U880" s="89">
        <f t="shared" si="235"/>
        <v>6.5882737240075613E-4</v>
      </c>
      <c r="V880" s="159">
        <f t="shared" si="236"/>
        <v>2.8097137240075621E-4</v>
      </c>
      <c r="W880" s="160"/>
      <c r="AA880" s="126">
        <f t="shared" si="237"/>
        <v>4.627870262827613E-2</v>
      </c>
      <c r="AB880" s="95">
        <f t="shared" si="238"/>
        <v>0</v>
      </c>
      <c r="AC880" s="130">
        <f t="shared" si="234"/>
        <v>4.627870262827613E-2</v>
      </c>
      <c r="AE880" s="3">
        <f t="shared" si="239"/>
        <v>25.080473559207018</v>
      </c>
      <c r="AF880" s="40">
        <f t="shared" si="240"/>
        <v>25.046153846153846</v>
      </c>
      <c r="AG880" s="3">
        <f t="shared" si="241"/>
        <v>3.4319713053172052E-2</v>
      </c>
      <c r="AH880" s="94">
        <f t="shared" si="242"/>
        <v>1.3683837736219173E-3</v>
      </c>
    </row>
    <row r="881" spans="2:34" x14ac:dyDescent="0.25">
      <c r="B881" s="105" t="s">
        <v>9720</v>
      </c>
      <c r="C881" s="15">
        <v>29.02</v>
      </c>
      <c r="D881" s="15">
        <v>20.329999999999998</v>
      </c>
      <c r="E881" s="15">
        <v>-12.81</v>
      </c>
      <c r="F881" s="15">
        <v>30</v>
      </c>
      <c r="G881" s="15">
        <f t="shared" si="231"/>
        <v>17.189999999999998</v>
      </c>
      <c r="H881" s="40">
        <f t="shared" si="232"/>
        <v>26.623391970220471</v>
      </c>
      <c r="I881" s="42">
        <f t="shared" si="233"/>
        <v>0.76361419396672181</v>
      </c>
      <c r="J881" s="15">
        <v>475.98</v>
      </c>
      <c r="K881" s="84">
        <f>'Datos y Cálculos'!T881</f>
        <v>-102.81</v>
      </c>
      <c r="L881" s="40">
        <f>'Datos y Cálculos'!U881</f>
        <v>0</v>
      </c>
      <c r="M881" s="13">
        <f>'Datos y Cálculos'!V881</f>
        <v>1</v>
      </c>
      <c r="N881" s="84">
        <f t="shared" si="243"/>
        <v>33.415266349451542</v>
      </c>
      <c r="O881" s="84">
        <f t="shared" si="244"/>
        <v>0</v>
      </c>
      <c r="Q881" s="3">
        <f t="shared" si="245"/>
        <v>33.415266349451542</v>
      </c>
      <c r="R881" s="40">
        <f t="shared" si="246"/>
        <v>25.516371679619763</v>
      </c>
      <c r="S881" s="126">
        <f t="shared" si="247"/>
        <v>0.23638580603327819</v>
      </c>
      <c r="U881" s="89">
        <f t="shared" si="235"/>
        <v>5.4935737240075606E-4</v>
      </c>
      <c r="V881" s="159">
        <f t="shared" si="236"/>
        <v>2.2902344234404528E-4</v>
      </c>
      <c r="W881" s="160"/>
      <c r="AA881" s="126">
        <f t="shared" si="237"/>
        <v>4.2259352333683289E-2</v>
      </c>
      <c r="AB881" s="95">
        <f t="shared" si="238"/>
        <v>0</v>
      </c>
      <c r="AC881" s="130">
        <f t="shared" si="234"/>
        <v>4.2259352333683289E-2</v>
      </c>
      <c r="AE881" s="3">
        <f t="shared" si="239"/>
        <v>25.067102164976248</v>
      </c>
      <c r="AF881" s="40">
        <f t="shared" si="240"/>
        <v>25.039127717769983</v>
      </c>
      <c r="AG881" s="3">
        <f t="shared" si="241"/>
        <v>2.7974447206265296E-2</v>
      </c>
      <c r="AH881" s="94">
        <f t="shared" si="242"/>
        <v>1.1159824945921049E-3</v>
      </c>
    </row>
    <row r="882" spans="2:34" x14ac:dyDescent="0.25">
      <c r="B882" s="105" t="s">
        <v>9721</v>
      </c>
      <c r="C882" s="15">
        <v>32.58</v>
      </c>
      <c r="D882" s="15">
        <v>22.11</v>
      </c>
      <c r="E882" s="15">
        <v>-10.49</v>
      </c>
      <c r="F882" s="15">
        <v>30</v>
      </c>
      <c r="G882" s="15">
        <f t="shared" si="231"/>
        <v>19.509999999999998</v>
      </c>
      <c r="H882" s="40">
        <f t="shared" si="232"/>
        <v>29.487153134882316</v>
      </c>
      <c r="I882" s="42">
        <f t="shared" si="233"/>
        <v>0.74981806140670149</v>
      </c>
      <c r="J882" s="15">
        <v>475.75</v>
      </c>
      <c r="K882" s="84">
        <f>'Datos y Cálculos'!T882</f>
        <v>-100.49000000000001</v>
      </c>
      <c r="L882" s="40">
        <f>'Datos y Cálculos'!U882</f>
        <v>0</v>
      </c>
      <c r="M882" s="13">
        <f>'Datos y Cálculos'!V882</f>
        <v>1</v>
      </c>
      <c r="N882" s="84">
        <f t="shared" si="243"/>
        <v>37.009599565347877</v>
      </c>
      <c r="O882" s="84">
        <f t="shared" si="244"/>
        <v>0</v>
      </c>
      <c r="Q882" s="3">
        <f t="shared" si="245"/>
        <v>37.009599565347884</v>
      </c>
      <c r="R882" s="40">
        <f t="shared" si="246"/>
        <v>27.750466199527448</v>
      </c>
      <c r="S882" s="126">
        <f t="shared" si="247"/>
        <v>0.25018193859329863</v>
      </c>
      <c r="U882" s="89">
        <f t="shared" si="235"/>
        <v>6.7389754631379955E-4</v>
      </c>
      <c r="V882" s="159">
        <f t="shared" si="236"/>
        <v>2.9501406616257094E-4</v>
      </c>
      <c r="W882" s="160"/>
      <c r="AA882" s="126">
        <f t="shared" si="237"/>
        <v>4.6805004976003678E-2</v>
      </c>
      <c r="AB882" s="95">
        <f t="shared" si="238"/>
        <v>0</v>
      </c>
      <c r="AC882" s="130">
        <f t="shared" si="234"/>
        <v>4.6805004976003678E-2</v>
      </c>
      <c r="AE882" s="3">
        <f t="shared" si="239"/>
        <v>25.082314330528089</v>
      </c>
      <c r="AF882" s="40">
        <f t="shared" si="240"/>
        <v>25.046279349416533</v>
      </c>
      <c r="AG882" s="3">
        <f t="shared" si="241"/>
        <v>3.6034981111555453E-2</v>
      </c>
      <c r="AH882" s="94">
        <f t="shared" si="242"/>
        <v>1.4366689068917582E-3</v>
      </c>
    </row>
    <row r="883" spans="2:34" x14ac:dyDescent="0.25">
      <c r="B883" s="105" t="s">
        <v>9722</v>
      </c>
      <c r="C883" s="15">
        <v>32.020000000000003</v>
      </c>
      <c r="D883" s="15">
        <v>21.35</v>
      </c>
      <c r="E883" s="15">
        <v>-10.63</v>
      </c>
      <c r="F883" s="15">
        <v>30</v>
      </c>
      <c r="G883" s="15">
        <f t="shared" si="231"/>
        <v>19.369999999999997</v>
      </c>
      <c r="H883" s="40">
        <f t="shared" si="232"/>
        <v>28.827407098107173</v>
      </c>
      <c r="I883" s="42">
        <f t="shared" si="233"/>
        <v>0.74061464936268429</v>
      </c>
      <c r="J883" s="15">
        <v>476.57</v>
      </c>
      <c r="K883" s="84">
        <f>'Datos y Cálculos'!T883</f>
        <v>-100.63</v>
      </c>
      <c r="L883" s="40">
        <f>'Datos y Cálculos'!U883</f>
        <v>0</v>
      </c>
      <c r="M883" s="13">
        <f>'Datos y Cálculos'!V883</f>
        <v>1</v>
      </c>
      <c r="N883" s="84">
        <f t="shared" si="243"/>
        <v>36.181546191589362</v>
      </c>
      <c r="O883" s="84">
        <f t="shared" si="244"/>
        <v>0</v>
      </c>
      <c r="Q883" s="3">
        <f t="shared" si="245"/>
        <v>36.181546191589362</v>
      </c>
      <c r="R883" s="40">
        <f t="shared" si="246"/>
        <v>26.796583146083719</v>
      </c>
      <c r="S883" s="126">
        <f t="shared" si="247"/>
        <v>0.25938535063731571</v>
      </c>
      <c r="U883" s="89">
        <f t="shared" si="235"/>
        <v>6.4407930812854436E-4</v>
      </c>
      <c r="V883" s="159">
        <f t="shared" si="236"/>
        <v>2.9079532892249519E-4</v>
      </c>
      <c r="W883" s="160"/>
      <c r="AA883" s="126">
        <f t="shared" si="237"/>
        <v>4.5757789044614562E-2</v>
      </c>
      <c r="AB883" s="95">
        <f t="shared" si="238"/>
        <v>0</v>
      </c>
      <c r="AC883" s="130">
        <f t="shared" si="234"/>
        <v>4.5757789044614562E-2</v>
      </c>
      <c r="AE883" s="3">
        <f t="shared" si="239"/>
        <v>25.078672132500849</v>
      </c>
      <c r="AF883" s="40">
        <f t="shared" si="240"/>
        <v>25.043152456027943</v>
      </c>
      <c r="AG883" s="3">
        <f t="shared" si="241"/>
        <v>3.5519676472905104E-2</v>
      </c>
      <c r="AH883" s="94">
        <f t="shared" si="242"/>
        <v>1.4163300307623583E-3</v>
      </c>
    </row>
    <row r="884" spans="2:34" x14ac:dyDescent="0.25">
      <c r="B884" s="105" t="s">
        <v>9723</v>
      </c>
      <c r="C884" s="15">
        <v>35.549999999999997</v>
      </c>
      <c r="D884" s="15">
        <v>26.39</v>
      </c>
      <c r="E884" s="15">
        <v>-12.36</v>
      </c>
      <c r="F884" s="15">
        <v>30</v>
      </c>
      <c r="G884" s="15">
        <f t="shared" si="231"/>
        <v>17.64</v>
      </c>
      <c r="H884" s="40">
        <f t="shared" si="232"/>
        <v>31.742742477612104</v>
      </c>
      <c r="I884" s="42">
        <f t="shared" si="233"/>
        <v>0.83137113998932677</v>
      </c>
      <c r="J884" s="15">
        <v>476.94</v>
      </c>
      <c r="K884" s="84">
        <f>'Datos y Cálculos'!T884</f>
        <v>-102.36</v>
      </c>
      <c r="L884" s="40">
        <f>'Datos y Cálculos'!U884</f>
        <v>0</v>
      </c>
      <c r="M884" s="13">
        <f>'Datos y Cálculos'!V884</f>
        <v>1</v>
      </c>
      <c r="N884" s="84">
        <f t="shared" si="243"/>
        <v>39.840610683187649</v>
      </c>
      <c r="O884" s="84">
        <f t="shared" si="244"/>
        <v>0</v>
      </c>
      <c r="Q884" s="3">
        <f t="shared" si="245"/>
        <v>39.840610683187649</v>
      </c>
      <c r="R884" s="40">
        <f t="shared" si="246"/>
        <v>33.122333921552666</v>
      </c>
      <c r="S884" s="126">
        <f t="shared" si="247"/>
        <v>0.16862886001067323</v>
      </c>
      <c r="U884" s="89">
        <f t="shared" si="235"/>
        <v>7.8093893572778823E-4</v>
      </c>
      <c r="V884" s="159">
        <f t="shared" si="236"/>
        <v>2.4117114555765581E-4</v>
      </c>
      <c r="W884" s="160"/>
      <c r="AA884" s="126">
        <f t="shared" si="237"/>
        <v>5.0385305520019213E-2</v>
      </c>
      <c r="AB884" s="95">
        <f t="shared" si="238"/>
        <v>0</v>
      </c>
      <c r="AC884" s="130">
        <f t="shared" si="234"/>
        <v>5.0385305520019213E-2</v>
      </c>
      <c r="AE884" s="3">
        <f t="shared" si="239"/>
        <v>25.095389078101523</v>
      </c>
      <c r="AF884" s="40">
        <f t="shared" si="240"/>
        <v>25.065930829591998</v>
      </c>
      <c r="AG884" s="3">
        <f t="shared" si="241"/>
        <v>2.9458248509524054E-2</v>
      </c>
      <c r="AH884" s="94">
        <f t="shared" si="242"/>
        <v>1.1738510376485545E-3</v>
      </c>
    </row>
    <row r="885" spans="2:34" x14ac:dyDescent="0.25">
      <c r="B885" s="105" t="s">
        <v>9724</v>
      </c>
      <c r="C885" s="15">
        <v>31.55</v>
      </c>
      <c r="D885" s="15">
        <v>24</v>
      </c>
      <c r="E885" s="15">
        <v>-12.19</v>
      </c>
      <c r="F885" s="15">
        <v>30</v>
      </c>
      <c r="G885" s="15">
        <f t="shared" si="231"/>
        <v>17.810000000000002</v>
      </c>
      <c r="H885" s="40">
        <f t="shared" si="232"/>
        <v>29.886386533001946</v>
      </c>
      <c r="I885" s="42">
        <f t="shared" si="233"/>
        <v>0.80304120986650818</v>
      </c>
      <c r="J885" s="15">
        <v>477.63</v>
      </c>
      <c r="K885" s="84">
        <f>'Datos y Cálculos'!T885</f>
        <v>-102.19</v>
      </c>
      <c r="L885" s="40">
        <f>'Datos y Cálculos'!U885</f>
        <v>0</v>
      </c>
      <c r="M885" s="13">
        <f>'Datos y Cálculos'!V885</f>
        <v>1</v>
      </c>
      <c r="N885" s="84">
        <f t="shared" si="243"/>
        <v>37.510681108551914</v>
      </c>
      <c r="O885" s="84">
        <f t="shared" si="244"/>
        <v>0</v>
      </c>
      <c r="Q885" s="3">
        <f t="shared" si="245"/>
        <v>37.510681108551914</v>
      </c>
      <c r="R885" s="40">
        <f t="shared" si="246"/>
        <v>30.122622740328303</v>
      </c>
      <c r="S885" s="126">
        <f t="shared" si="247"/>
        <v>0.19695879013349171</v>
      </c>
      <c r="U885" s="89">
        <f t="shared" si="235"/>
        <v>6.9226918903591693E-4</v>
      </c>
      <c r="V885" s="159">
        <f t="shared" si="236"/>
        <v>2.4584196786389429E-4</v>
      </c>
      <c r="W885" s="160"/>
      <c r="AA885" s="126">
        <f t="shared" si="237"/>
        <v>4.743870878254277E-2</v>
      </c>
      <c r="AB885" s="95">
        <f t="shared" si="238"/>
        <v>0</v>
      </c>
      <c r="AC885" s="130">
        <f t="shared" si="234"/>
        <v>4.743870878254277E-2</v>
      </c>
      <c r="AE885" s="3">
        <f t="shared" si="239"/>
        <v>25.084558365217998</v>
      </c>
      <c r="AF885" s="40">
        <f t="shared" si="240"/>
        <v>25.054529591391596</v>
      </c>
      <c r="AG885" s="3">
        <f t="shared" si="241"/>
        <v>3.0028773826401789E-2</v>
      </c>
      <c r="AH885" s="94">
        <f t="shared" si="242"/>
        <v>1.1971019536879401E-3</v>
      </c>
    </row>
    <row r="886" spans="2:34" x14ac:dyDescent="0.25">
      <c r="B886" s="105" t="s">
        <v>9725</v>
      </c>
      <c r="C886" s="15">
        <v>30.98</v>
      </c>
      <c r="D886" s="15">
        <v>21.03</v>
      </c>
      <c r="E886" s="15">
        <v>-15.91</v>
      </c>
      <c r="F886" s="15">
        <v>30</v>
      </c>
      <c r="G886" s="15">
        <f t="shared" si="231"/>
        <v>14.09</v>
      </c>
      <c r="H886" s="40">
        <f t="shared" si="232"/>
        <v>25.313810459905081</v>
      </c>
      <c r="I886" s="42">
        <f t="shared" si="233"/>
        <v>0.83077180471544299</v>
      </c>
      <c r="J886" s="15">
        <v>478.37</v>
      </c>
      <c r="K886" s="84">
        <f>'Datos y Cálculos'!T886</f>
        <v>-105.91</v>
      </c>
      <c r="L886" s="40">
        <f>'Datos y Cálculos'!U886</f>
        <v>0</v>
      </c>
      <c r="M886" s="13">
        <f>'Datos y Cálculos'!V886</f>
        <v>1</v>
      </c>
      <c r="N886" s="84">
        <f t="shared" si="243"/>
        <v>31.771598441829052</v>
      </c>
      <c r="O886" s="84">
        <f t="shared" si="244"/>
        <v>0</v>
      </c>
      <c r="Q886" s="3">
        <f t="shared" si="245"/>
        <v>31.771598441829049</v>
      </c>
      <c r="R886" s="40">
        <f t="shared" si="246"/>
        <v>26.394948176212676</v>
      </c>
      <c r="S886" s="126">
        <f t="shared" si="247"/>
        <v>0.16922819528455701</v>
      </c>
      <c r="U886" s="89">
        <f t="shared" si="235"/>
        <v>4.9664175803402653E-4</v>
      </c>
      <c r="V886" s="159">
        <f t="shared" si="236"/>
        <v>1.5386865973534961E-4</v>
      </c>
      <c r="W886" s="160"/>
      <c r="AA886" s="126">
        <f t="shared" si="237"/>
        <v>4.0180651523658857E-2</v>
      </c>
      <c r="AB886" s="95">
        <f t="shared" si="238"/>
        <v>0</v>
      </c>
      <c r="AC886" s="130">
        <f t="shared" si="234"/>
        <v>4.0180651523658857E-2</v>
      </c>
      <c r="AE886" s="3">
        <f t="shared" si="239"/>
        <v>25.060663129059424</v>
      </c>
      <c r="AF886" s="40">
        <f t="shared" si="240"/>
        <v>25.041868587092846</v>
      </c>
      <c r="AG886" s="3">
        <f t="shared" si="241"/>
        <v>1.8794541966578038E-2</v>
      </c>
      <c r="AH886" s="94">
        <f t="shared" si="242"/>
        <v>7.4996187729703401E-4</v>
      </c>
    </row>
    <row r="887" spans="2:34" x14ac:dyDescent="0.25">
      <c r="B887" s="105" t="s">
        <v>9726</v>
      </c>
      <c r="C887" s="15">
        <v>36.659999999999997</v>
      </c>
      <c r="D887" s="15">
        <v>25.85</v>
      </c>
      <c r="E887" s="15">
        <v>-14.59</v>
      </c>
      <c r="F887" s="15">
        <v>30</v>
      </c>
      <c r="G887" s="15">
        <f t="shared" si="231"/>
        <v>15.41</v>
      </c>
      <c r="H887" s="40">
        <f t="shared" si="232"/>
        <v>30.094693884470733</v>
      </c>
      <c r="I887" s="42">
        <f t="shared" si="233"/>
        <v>0.85895540586770847</v>
      </c>
      <c r="J887" s="15">
        <v>478.87</v>
      </c>
      <c r="K887" s="84">
        <f>'Datos y Cálculos'!T887</f>
        <v>-104.59</v>
      </c>
      <c r="L887" s="40">
        <f>'Datos y Cálculos'!U887</f>
        <v>0</v>
      </c>
      <c r="M887" s="13">
        <f>'Datos y Cálculos'!V887</f>
        <v>1</v>
      </c>
      <c r="N887" s="84">
        <f t="shared" si="243"/>
        <v>37.772129598649052</v>
      </c>
      <c r="O887" s="84">
        <f t="shared" si="244"/>
        <v>0</v>
      </c>
      <c r="Q887" s="3">
        <f t="shared" si="245"/>
        <v>37.772129598649045</v>
      </c>
      <c r="R887" s="40">
        <f t="shared" si="246"/>
        <v>32.44457490989528</v>
      </c>
      <c r="S887" s="126">
        <f t="shared" si="247"/>
        <v>0.14104459413229142</v>
      </c>
      <c r="U887" s="89">
        <f t="shared" si="235"/>
        <v>7.0195301701323268E-4</v>
      </c>
      <c r="V887" s="159">
        <f t="shared" si="236"/>
        <v>1.8404900000000004E-4</v>
      </c>
      <c r="W887" s="160"/>
      <c r="AA887" s="126">
        <f t="shared" si="237"/>
        <v>4.7769355372175769E-2</v>
      </c>
      <c r="AB887" s="95">
        <f t="shared" si="238"/>
        <v>0</v>
      </c>
      <c r="AC887" s="130">
        <f t="shared" si="234"/>
        <v>4.7769355372175769E-2</v>
      </c>
      <c r="AE887" s="3">
        <f t="shared" si="239"/>
        <v>25.085741212404876</v>
      </c>
      <c r="AF887" s="40">
        <f t="shared" si="240"/>
        <v>25.063260242853595</v>
      </c>
      <c r="AG887" s="3">
        <f t="shared" si="241"/>
        <v>2.248096955128176E-2</v>
      </c>
      <c r="AH887" s="94">
        <f t="shared" si="242"/>
        <v>8.9616525024838189E-4</v>
      </c>
    </row>
    <row r="888" spans="2:34" x14ac:dyDescent="0.25">
      <c r="B888" s="105" t="s">
        <v>9727</v>
      </c>
      <c r="C888" s="15">
        <v>98.53</v>
      </c>
      <c r="D888" s="15">
        <v>65.989999999999995</v>
      </c>
      <c r="E888" s="15">
        <v>29.48</v>
      </c>
      <c r="F888" s="15">
        <v>30</v>
      </c>
      <c r="G888" s="15">
        <f t="shared" si="231"/>
        <v>59.480000000000004</v>
      </c>
      <c r="H888" s="40">
        <f t="shared" si="232"/>
        <v>88.840027577663434</v>
      </c>
      <c r="I888" s="42">
        <f t="shared" si="233"/>
        <v>0.74279580724253969</v>
      </c>
      <c r="J888" s="15">
        <v>474.29</v>
      </c>
      <c r="K888" s="84">
        <f>'Datos y Cálculos'!T888</f>
        <v>-60.519999999999996</v>
      </c>
      <c r="L888" s="40">
        <f>'Datos y Cálculos'!U888</f>
        <v>0</v>
      </c>
      <c r="M888" s="13">
        <f>'Datos y Cálculos'!V888</f>
        <v>1</v>
      </c>
      <c r="N888" s="84">
        <f t="shared" si="243"/>
        <v>111.50394312342992</v>
      </c>
      <c r="O888" s="84">
        <f t="shared" si="244"/>
        <v>0</v>
      </c>
      <c r="Q888" s="3">
        <f t="shared" si="245"/>
        <v>111.50394312342992</v>
      </c>
      <c r="R888" s="40">
        <f t="shared" si="246"/>
        <v>82.824661443094357</v>
      </c>
      <c r="S888" s="126">
        <f t="shared" si="247"/>
        <v>0.25720419275746031</v>
      </c>
      <c r="U888" s="89">
        <f t="shared" si="235"/>
        <v>6.117099631379963E-3</v>
      </c>
      <c r="V888" s="159">
        <f t="shared" si="236"/>
        <v>2.7420167561436675E-3</v>
      </c>
      <c r="W888" s="160"/>
      <c r="AA888" s="126">
        <f t="shared" si="237"/>
        <v>0.14101591678994196</v>
      </c>
      <c r="AB888" s="95">
        <f t="shared" si="238"/>
        <v>0</v>
      </c>
      <c r="AC888" s="130">
        <f t="shared" si="234"/>
        <v>0.14101591678994196</v>
      </c>
      <c r="AE888" s="3">
        <f t="shared" si="239"/>
        <v>25.747183253129393</v>
      </c>
      <c r="AF888" s="40">
        <f t="shared" si="240"/>
        <v>25.412255080718943</v>
      </c>
      <c r="AG888" s="3">
        <f t="shared" si="241"/>
        <v>0.33492817241045003</v>
      </c>
      <c r="AH888" s="94">
        <f t="shared" si="242"/>
        <v>1.3008342276421336E-2</v>
      </c>
    </row>
    <row r="889" spans="2:34" x14ac:dyDescent="0.25">
      <c r="B889" s="105" t="s">
        <v>9728</v>
      </c>
      <c r="C889" s="15">
        <v>35.869999999999997</v>
      </c>
      <c r="D889" s="15">
        <v>24.36</v>
      </c>
      <c r="E889" s="15">
        <v>-12.25</v>
      </c>
      <c r="F889" s="15">
        <v>30</v>
      </c>
      <c r="G889" s="15">
        <f t="shared" si="231"/>
        <v>17.75</v>
      </c>
      <c r="H889" s="40">
        <f t="shared" si="232"/>
        <v>30.140870923050645</v>
      </c>
      <c r="I889" s="42">
        <f t="shared" si="233"/>
        <v>0.80820491425715091</v>
      </c>
      <c r="J889" s="15">
        <v>477.15</v>
      </c>
      <c r="K889" s="84">
        <f>'Datos y Cálculos'!T889</f>
        <v>-102.25</v>
      </c>
      <c r="L889" s="40">
        <f>'Datos y Cálculos'!U889</f>
        <v>0</v>
      </c>
      <c r="M889" s="13">
        <f>'Datos y Cálculos'!V889</f>
        <v>1</v>
      </c>
      <c r="N889" s="84">
        <f t="shared" si="243"/>
        <v>37.830086828332732</v>
      </c>
      <c r="O889" s="84">
        <f t="shared" si="244"/>
        <v>0</v>
      </c>
      <c r="Q889" s="3">
        <f t="shared" si="245"/>
        <v>37.830086828332725</v>
      </c>
      <c r="R889" s="40">
        <f t="shared" si="246"/>
        <v>30.574462081433225</v>
      </c>
      <c r="S889" s="126">
        <f t="shared" si="247"/>
        <v>0.19179508574284909</v>
      </c>
      <c r="U889" s="89">
        <f t="shared" si="235"/>
        <v>7.0410881096408316E-4</v>
      </c>
      <c r="V889" s="159">
        <f t="shared" si="236"/>
        <v>2.4418832703213607E-4</v>
      </c>
      <c r="W889" s="160"/>
      <c r="AA889" s="126">
        <f t="shared" si="237"/>
        <v>4.7842652258810549E-2</v>
      </c>
      <c r="AB889" s="95">
        <f t="shared" si="238"/>
        <v>0</v>
      </c>
      <c r="AC889" s="130">
        <f t="shared" si="234"/>
        <v>4.7842652258810549E-2</v>
      </c>
      <c r="AE889" s="3">
        <f t="shared" si="239"/>
        <v>25.086004535423029</v>
      </c>
      <c r="AF889" s="40">
        <f t="shared" si="240"/>
        <v>25.056177748291407</v>
      </c>
      <c r="AG889" s="3">
        <f t="shared" si="241"/>
        <v>2.9826787131622012E-2</v>
      </c>
      <c r="AH889" s="94">
        <f t="shared" si="242"/>
        <v>1.1889811743238665E-3</v>
      </c>
    </row>
    <row r="890" spans="2:34" x14ac:dyDescent="0.25">
      <c r="B890" s="105" t="s">
        <v>9729</v>
      </c>
      <c r="C890" s="15">
        <v>37.22</v>
      </c>
      <c r="D890" s="15">
        <v>27.33</v>
      </c>
      <c r="E890" s="15">
        <v>-12.87</v>
      </c>
      <c r="F890" s="15">
        <v>30</v>
      </c>
      <c r="G890" s="15">
        <f t="shared" si="231"/>
        <v>17.130000000000003</v>
      </c>
      <c r="H890" s="40">
        <f t="shared" si="232"/>
        <v>32.254701982811746</v>
      </c>
      <c r="I890" s="42">
        <f t="shared" si="233"/>
        <v>0.84731832321885725</v>
      </c>
      <c r="J890" s="15">
        <v>476.62</v>
      </c>
      <c r="K890" s="84">
        <f>'Datos y Cálculos'!T890</f>
        <v>-102.87</v>
      </c>
      <c r="L890" s="40">
        <f>'Datos y Cálculos'!U890</f>
        <v>0</v>
      </c>
      <c r="M890" s="13">
        <f>'Datos y Cálculos'!V890</f>
        <v>1</v>
      </c>
      <c r="N890" s="84">
        <f t="shared" si="243"/>
        <v>40.48317580958156</v>
      </c>
      <c r="O890" s="84">
        <f t="shared" si="244"/>
        <v>0</v>
      </c>
      <c r="Q890" s="3">
        <f t="shared" si="245"/>
        <v>40.48317580958156</v>
      </c>
      <c r="R890" s="40">
        <f t="shared" si="246"/>
        <v>34.302136645548849</v>
      </c>
      <c r="S890" s="126">
        <f t="shared" si="247"/>
        <v>0.15268167678114286</v>
      </c>
      <c r="U890" s="89">
        <f t="shared" si="235"/>
        <v>8.0633266162570896E-4</v>
      </c>
      <c r="V890" s="159">
        <f t="shared" si="236"/>
        <v>2.2742746502835541E-4</v>
      </c>
      <c r="W890" s="160"/>
      <c r="AA890" s="126">
        <f t="shared" si="237"/>
        <v>5.1197939655256736E-2</v>
      </c>
      <c r="AB890" s="95">
        <f t="shared" si="238"/>
        <v>0</v>
      </c>
      <c r="AC890" s="130">
        <f t="shared" si="234"/>
        <v>5.1197939655256736E-2</v>
      </c>
      <c r="AE890" s="3">
        <f t="shared" si="239"/>
        <v>25.098490836756579</v>
      </c>
      <c r="AF890" s="40">
        <f t="shared" si="240"/>
        <v>25.070711332839537</v>
      </c>
      <c r="AG890" s="3">
        <f t="shared" si="241"/>
        <v>2.7779503917042092E-2</v>
      </c>
      <c r="AH890" s="94">
        <f t="shared" si="242"/>
        <v>1.1068196927744856E-3</v>
      </c>
    </row>
    <row r="891" spans="2:34" x14ac:dyDescent="0.25">
      <c r="B891" s="105" t="s">
        <v>9730</v>
      </c>
      <c r="C891" s="15">
        <v>33.950000000000003</v>
      </c>
      <c r="D891" s="15">
        <v>26.45</v>
      </c>
      <c r="E891" s="15">
        <v>-13.28</v>
      </c>
      <c r="F891" s="15">
        <v>30</v>
      </c>
      <c r="G891" s="15">
        <f t="shared" si="231"/>
        <v>16.72</v>
      </c>
      <c r="H891" s="40">
        <f t="shared" si="232"/>
        <v>31.291546781838701</v>
      </c>
      <c r="I891" s="42">
        <f t="shared" si="233"/>
        <v>0.84527620780163271</v>
      </c>
      <c r="J891" s="15">
        <v>477.1</v>
      </c>
      <c r="K891" s="84">
        <f>'Datos y Cálculos'!T891</f>
        <v>-103.28</v>
      </c>
      <c r="L891" s="40">
        <f>'Datos y Cálculos'!U891</f>
        <v>0</v>
      </c>
      <c r="M891" s="13">
        <f>'Datos y Cálculos'!V891</f>
        <v>1</v>
      </c>
      <c r="N891" s="84">
        <f t="shared" si="243"/>
        <v>39.274310777944223</v>
      </c>
      <c r="O891" s="84">
        <f t="shared" si="244"/>
        <v>0</v>
      </c>
      <c r="Q891" s="3">
        <f t="shared" si="245"/>
        <v>39.274310777944216</v>
      </c>
      <c r="R891" s="40">
        <f t="shared" si="246"/>
        <v>33.197640478403486</v>
      </c>
      <c r="S891" s="126">
        <f t="shared" si="247"/>
        <v>0.15472379219836707</v>
      </c>
      <c r="U891" s="89">
        <f t="shared" si="235"/>
        <v>7.5889597164461242E-4</v>
      </c>
      <c r="V891" s="159">
        <f t="shared" si="236"/>
        <v>2.166709716446124E-4</v>
      </c>
      <c r="W891" s="160"/>
      <c r="AA891" s="126">
        <f t="shared" si="237"/>
        <v>4.9669121875934447E-2</v>
      </c>
      <c r="AB891" s="95">
        <f t="shared" si="238"/>
        <v>0</v>
      </c>
      <c r="AC891" s="130">
        <f t="shared" si="234"/>
        <v>4.9669121875934447E-2</v>
      </c>
      <c r="AE891" s="3">
        <f t="shared" si="239"/>
        <v>25.092696603791019</v>
      </c>
      <c r="AF891" s="40">
        <f t="shared" si="240"/>
        <v>25.066230969551281</v>
      </c>
      <c r="AG891" s="3">
        <f t="shared" si="241"/>
        <v>2.6465634239738023E-2</v>
      </c>
      <c r="AH891" s="94">
        <f t="shared" si="242"/>
        <v>1.0547146310189159E-3</v>
      </c>
    </row>
    <row r="892" spans="2:34" x14ac:dyDescent="0.25">
      <c r="B892" s="105" t="s">
        <v>9731</v>
      </c>
      <c r="C892" s="15">
        <v>34.11</v>
      </c>
      <c r="D892" s="15">
        <v>27.72</v>
      </c>
      <c r="E892" s="15">
        <v>-12.14</v>
      </c>
      <c r="F892" s="15">
        <v>30</v>
      </c>
      <c r="G892" s="15">
        <f t="shared" si="231"/>
        <v>17.86</v>
      </c>
      <c r="H892" s="40">
        <f t="shared" si="232"/>
        <v>32.975415084574749</v>
      </c>
      <c r="I892" s="42">
        <f t="shared" si="233"/>
        <v>0.84062626441257049</v>
      </c>
      <c r="J892" s="15">
        <v>477.2</v>
      </c>
      <c r="K892" s="84">
        <f>'Datos y Cálculos'!T892</f>
        <v>-102.14</v>
      </c>
      <c r="L892" s="40">
        <f>'Datos y Cálculos'!U892</f>
        <v>0</v>
      </c>
      <c r="M892" s="13">
        <f>'Datos y Cálculos'!V892</f>
        <v>1</v>
      </c>
      <c r="N892" s="84">
        <f t="shared" si="243"/>
        <v>41.387749512432343</v>
      </c>
      <c r="O892" s="84">
        <f t="shared" si="244"/>
        <v>0</v>
      </c>
      <c r="Q892" s="3">
        <f t="shared" si="245"/>
        <v>41.387749512432343</v>
      </c>
      <c r="R892" s="40">
        <f t="shared" si="246"/>
        <v>34.791629265079187</v>
      </c>
      <c r="S892" s="126">
        <f t="shared" si="247"/>
        <v>0.15937373558742951</v>
      </c>
      <c r="U892" s="89">
        <f t="shared" si="235"/>
        <v>8.4276933837429098E-4</v>
      </c>
      <c r="V892" s="159">
        <f t="shared" si="236"/>
        <v>2.4722426465028356E-4</v>
      </c>
      <c r="W892" s="160"/>
      <c r="AA892" s="126">
        <f t="shared" si="237"/>
        <v>5.2341928705674202E-2</v>
      </c>
      <c r="AB892" s="95">
        <f t="shared" si="238"/>
        <v>0</v>
      </c>
      <c r="AC892" s="130">
        <f t="shared" si="234"/>
        <v>5.2341928705674202E-2</v>
      </c>
      <c r="AE892" s="3">
        <f t="shared" si="239"/>
        <v>25.102941454910088</v>
      </c>
      <c r="AF892" s="40">
        <f t="shared" si="240"/>
        <v>25.072743838156171</v>
      </c>
      <c r="AG892" s="3">
        <f t="shared" si="241"/>
        <v>3.0197616753916634E-2</v>
      </c>
      <c r="AH892" s="94">
        <f t="shared" si="242"/>
        <v>1.2029513277620474E-3</v>
      </c>
    </row>
    <row r="893" spans="2:34" x14ac:dyDescent="0.25">
      <c r="B893" s="105" t="s">
        <v>9732</v>
      </c>
      <c r="C893" s="15">
        <v>32.159999999999997</v>
      </c>
      <c r="D893" s="15">
        <v>24.4</v>
      </c>
      <c r="E893" s="15">
        <v>-12.5</v>
      </c>
      <c r="F893" s="15">
        <v>30</v>
      </c>
      <c r="G893" s="15">
        <f t="shared" si="231"/>
        <v>17.5</v>
      </c>
      <c r="H893" s="40">
        <f t="shared" si="232"/>
        <v>30.026821343592129</v>
      </c>
      <c r="I893" s="42">
        <f t="shared" si="233"/>
        <v>0.81260682643676097</v>
      </c>
      <c r="J893" s="15">
        <v>473.8</v>
      </c>
      <c r="K893" s="84">
        <f>'Datos y Cálculos'!T893</f>
        <v>-102.5</v>
      </c>
      <c r="L893" s="40">
        <f>'Datos y Cálculos'!U893</f>
        <v>0</v>
      </c>
      <c r="M893" s="13">
        <f>'Datos y Cálculos'!V893</f>
        <v>1</v>
      </c>
      <c r="N893" s="84">
        <f t="shared" si="243"/>
        <v>37.686942142677644</v>
      </c>
      <c r="O893" s="84">
        <f t="shared" si="244"/>
        <v>0</v>
      </c>
      <c r="Q893" s="3">
        <f t="shared" si="245"/>
        <v>37.686942142677644</v>
      </c>
      <c r="R893" s="40">
        <f t="shared" si="246"/>
        <v>30.624666452667107</v>
      </c>
      <c r="S893" s="126">
        <f t="shared" si="247"/>
        <v>0.18739317356323892</v>
      </c>
      <c r="U893" s="89">
        <f t="shared" si="235"/>
        <v>6.9879035916824194E-4</v>
      </c>
      <c r="V893" s="159">
        <f t="shared" si="236"/>
        <v>2.3735822306238178E-4</v>
      </c>
      <c r="W893" s="160"/>
      <c r="AA893" s="126">
        <f t="shared" si="237"/>
        <v>4.7661621180304967E-2</v>
      </c>
      <c r="AB893" s="95">
        <f t="shared" si="238"/>
        <v>0</v>
      </c>
      <c r="AC893" s="130">
        <f t="shared" si="234"/>
        <v>4.7661621180304967E-2</v>
      </c>
      <c r="AE893" s="3">
        <f t="shared" si="239"/>
        <v>25.08535490433086</v>
      </c>
      <c r="AF893" s="40">
        <f t="shared" si="240"/>
        <v>25.056362391546703</v>
      </c>
      <c r="AG893" s="3">
        <f t="shared" si="241"/>
        <v>2.8992512784157043E-2</v>
      </c>
      <c r="AH893" s="94">
        <f t="shared" si="242"/>
        <v>1.15575453864325E-3</v>
      </c>
    </row>
    <row r="894" spans="2:34" x14ac:dyDescent="0.25">
      <c r="B894" s="105" t="s">
        <v>9733</v>
      </c>
      <c r="C894" s="15">
        <v>35.090000000000003</v>
      </c>
      <c r="D894" s="15">
        <v>23.46</v>
      </c>
      <c r="E894" s="15">
        <v>-12.91</v>
      </c>
      <c r="F894" s="15">
        <v>30</v>
      </c>
      <c r="G894" s="15">
        <f t="shared" si="231"/>
        <v>17.09</v>
      </c>
      <c r="H894" s="40">
        <f t="shared" si="232"/>
        <v>29.024811799562116</v>
      </c>
      <c r="I894" s="42">
        <f t="shared" si="233"/>
        <v>0.8082739747636859</v>
      </c>
      <c r="J894" s="15">
        <v>473.68</v>
      </c>
      <c r="K894" s="84">
        <f>'Datos y Cálculos'!T894</f>
        <v>-102.91</v>
      </c>
      <c r="L894" s="40">
        <f>'Datos y Cálculos'!U894</f>
        <v>0</v>
      </c>
      <c r="M894" s="13">
        <f>'Datos y Cálculos'!V894</f>
        <v>1</v>
      </c>
      <c r="N894" s="84">
        <f t="shared" si="243"/>
        <v>36.429310664468296</v>
      </c>
      <c r="O894" s="84">
        <f t="shared" si="244"/>
        <v>0</v>
      </c>
      <c r="Q894" s="3">
        <f t="shared" si="245"/>
        <v>36.429310664468289</v>
      </c>
      <c r="R894" s="40">
        <f t="shared" si="246"/>
        <v>29.444863728670917</v>
      </c>
      <c r="S894" s="126">
        <f t="shared" si="247"/>
        <v>0.1917260252363141</v>
      </c>
      <c r="U894" s="89">
        <f t="shared" si="235"/>
        <v>6.529305803402648E-4</v>
      </c>
      <c r="V894" s="159">
        <f t="shared" si="236"/>
        <v>2.263665803402647E-4</v>
      </c>
      <c r="W894" s="160"/>
      <c r="AA894" s="126">
        <f t="shared" si="237"/>
        <v>4.6071129840574786E-2</v>
      </c>
      <c r="AB894" s="95">
        <f t="shared" si="238"/>
        <v>0</v>
      </c>
      <c r="AC894" s="130">
        <f t="shared" si="234"/>
        <v>4.6071129840574786E-2</v>
      </c>
      <c r="AE894" s="3">
        <f t="shared" si="239"/>
        <v>25.079753285786559</v>
      </c>
      <c r="AF894" s="40">
        <f t="shared" si="240"/>
        <v>25.052103365384614</v>
      </c>
      <c r="AG894" s="3">
        <f t="shared" si="241"/>
        <v>2.7649920401945138E-2</v>
      </c>
      <c r="AH894" s="94">
        <f t="shared" si="242"/>
        <v>1.1024797607405157E-3</v>
      </c>
    </row>
    <row r="895" spans="2:34" x14ac:dyDescent="0.25">
      <c r="B895" s="105" t="s">
        <v>9734</v>
      </c>
      <c r="C895" s="15">
        <v>32.619999999999997</v>
      </c>
      <c r="D895" s="15">
        <v>24.29</v>
      </c>
      <c r="E895" s="15">
        <v>-10.14</v>
      </c>
      <c r="F895" s="15">
        <v>30</v>
      </c>
      <c r="G895" s="15">
        <f t="shared" si="231"/>
        <v>19.86</v>
      </c>
      <c r="H895" s="40">
        <f t="shared" si="232"/>
        <v>31.375527087206041</v>
      </c>
      <c r="I895" s="42">
        <f t="shared" si="233"/>
        <v>0.77417026118757071</v>
      </c>
      <c r="J895" s="15">
        <v>474.33</v>
      </c>
      <c r="K895" s="84">
        <f>'Datos y Cálculos'!T895</f>
        <v>-100.14</v>
      </c>
      <c r="L895" s="40">
        <f>'Datos y Cálculos'!U895</f>
        <v>0</v>
      </c>
      <c r="M895" s="13">
        <f>'Datos y Cálculos'!V895</f>
        <v>1</v>
      </c>
      <c r="N895" s="84">
        <f t="shared" si="243"/>
        <v>39.379715238619141</v>
      </c>
      <c r="O895" s="84">
        <f t="shared" si="244"/>
        <v>0</v>
      </c>
      <c r="Q895" s="3">
        <f t="shared" si="245"/>
        <v>39.379715238619141</v>
      </c>
      <c r="R895" s="40">
        <f t="shared" si="246"/>
        <v>30.486604431773934</v>
      </c>
      <c r="S895" s="126">
        <f t="shared" si="247"/>
        <v>0.2258297388124294</v>
      </c>
      <c r="U895" s="89">
        <f t="shared" si="235"/>
        <v>7.6297489035916837E-4</v>
      </c>
      <c r="V895" s="159">
        <f t="shared" si="236"/>
        <v>3.0569382986767491E-4</v>
      </c>
      <c r="W895" s="160"/>
      <c r="AA895" s="126">
        <f t="shared" si="237"/>
        <v>4.9802423947946095E-2</v>
      </c>
      <c r="AB895" s="95">
        <f t="shared" si="238"/>
        <v>0</v>
      </c>
      <c r="AC895" s="130">
        <f t="shared" si="234"/>
        <v>4.9802423947946095E-2</v>
      </c>
      <c r="AE895" s="3">
        <f t="shared" si="239"/>
        <v>25.093194830064586</v>
      </c>
      <c r="AF895" s="40">
        <f t="shared" si="240"/>
        <v>25.055855351549248</v>
      </c>
      <c r="AG895" s="3">
        <f t="shared" si="241"/>
        <v>3.7339478515338698E-2</v>
      </c>
      <c r="AH895" s="94">
        <f t="shared" si="242"/>
        <v>1.4880320647971956E-3</v>
      </c>
    </row>
    <row r="896" spans="2:34" x14ac:dyDescent="0.25">
      <c r="B896" s="105" t="s">
        <v>9735</v>
      </c>
      <c r="C896" s="15">
        <v>32.020000000000003</v>
      </c>
      <c r="D896" s="15">
        <v>26.25</v>
      </c>
      <c r="E896" s="15">
        <v>-11.58</v>
      </c>
      <c r="F896" s="15">
        <v>30</v>
      </c>
      <c r="G896" s="15">
        <f t="shared" si="231"/>
        <v>18.420000000000002</v>
      </c>
      <c r="H896" s="40">
        <f t="shared" si="232"/>
        <v>32.068035487070304</v>
      </c>
      <c r="I896" s="42">
        <f t="shared" si="233"/>
        <v>0.81857212645856925</v>
      </c>
      <c r="J896" s="15">
        <v>473.56</v>
      </c>
      <c r="K896" s="84">
        <f>'Datos y Cálculos'!T896</f>
        <v>-101.58</v>
      </c>
      <c r="L896" s="40">
        <f>'Datos y Cálculos'!U896</f>
        <v>0</v>
      </c>
      <c r="M896" s="13">
        <f>'Datos y Cálculos'!V896</f>
        <v>1</v>
      </c>
      <c r="N896" s="84">
        <f t="shared" si="243"/>
        <v>40.248888958353291</v>
      </c>
      <c r="O896" s="84">
        <f t="shared" si="244"/>
        <v>0</v>
      </c>
      <c r="Q896" s="3">
        <f t="shared" si="245"/>
        <v>40.248888958353291</v>
      </c>
      <c r="R896" s="40">
        <f t="shared" si="246"/>
        <v>32.946618622234084</v>
      </c>
      <c r="S896" s="126">
        <f t="shared" si="247"/>
        <v>0.18142787354143075</v>
      </c>
      <c r="U896" s="89">
        <f t="shared" si="235"/>
        <v>7.9702674669187158E-4</v>
      </c>
      <c r="V896" s="159">
        <f t="shared" si="236"/>
        <v>2.6297074480151258E-4</v>
      </c>
      <c r="W896" s="160"/>
      <c r="AA896" s="126">
        <f t="shared" si="237"/>
        <v>5.0901643630270325E-2</v>
      </c>
      <c r="AB896" s="95">
        <f t="shared" si="238"/>
        <v>0</v>
      </c>
      <c r="AC896" s="130">
        <f t="shared" si="234"/>
        <v>5.0901643630270325E-2</v>
      </c>
      <c r="AE896" s="3">
        <f t="shared" si="239"/>
        <v>25.097354150383524</v>
      </c>
      <c r="AF896" s="40">
        <f t="shared" si="240"/>
        <v>25.06523315376436</v>
      </c>
      <c r="AG896" s="3">
        <f t="shared" si="241"/>
        <v>3.2120996619163122E-2</v>
      </c>
      <c r="AH896" s="94">
        <f t="shared" si="242"/>
        <v>1.2798558934417059E-3</v>
      </c>
    </row>
    <row r="897" spans="2:34" x14ac:dyDescent="0.25">
      <c r="B897" s="105" t="s">
        <v>9736</v>
      </c>
      <c r="C897" s="15">
        <v>34.78</v>
      </c>
      <c r="D897" s="15">
        <v>27.27</v>
      </c>
      <c r="E897" s="15">
        <v>-13.6</v>
      </c>
      <c r="F897" s="15">
        <v>30</v>
      </c>
      <c r="G897" s="15">
        <f t="shared" si="231"/>
        <v>16.399999999999999</v>
      </c>
      <c r="H897" s="40">
        <f t="shared" si="232"/>
        <v>31.821579156289523</v>
      </c>
      <c r="I897" s="42">
        <f t="shared" si="233"/>
        <v>0.85696564165044253</v>
      </c>
      <c r="J897" s="15">
        <v>472.89</v>
      </c>
      <c r="K897" s="84">
        <f>'Datos y Cálculos'!T897</f>
        <v>-103.6</v>
      </c>
      <c r="L897" s="40">
        <f>'Datos y Cálculos'!U897</f>
        <v>0</v>
      </c>
      <c r="M897" s="13">
        <f>'Datos y Cálculos'!V897</f>
        <v>1</v>
      </c>
      <c r="N897" s="84">
        <f t="shared" si="243"/>
        <v>39.939559330266832</v>
      </c>
      <c r="O897" s="84">
        <f t="shared" si="244"/>
        <v>0</v>
      </c>
      <c r="Q897" s="3">
        <f t="shared" si="245"/>
        <v>39.939559330266832</v>
      </c>
      <c r="R897" s="40">
        <f t="shared" si="246"/>
        <v>34.22683008869803</v>
      </c>
      <c r="S897" s="126">
        <f t="shared" si="247"/>
        <v>0.14303435834955758</v>
      </c>
      <c r="U897" s="89">
        <f t="shared" si="235"/>
        <v>7.8482285255198486E-4</v>
      </c>
      <c r="V897" s="159">
        <f t="shared" si="236"/>
        <v>2.084567107750472E-4</v>
      </c>
      <c r="W897" s="160"/>
      <c r="AA897" s="126">
        <f t="shared" si="237"/>
        <v>5.0510443105221466E-2</v>
      </c>
      <c r="AB897" s="95">
        <f t="shared" si="238"/>
        <v>0</v>
      </c>
      <c r="AC897" s="130">
        <f t="shared" si="234"/>
        <v>5.0510443105221466E-2</v>
      </c>
      <c r="AE897" s="3">
        <f t="shared" si="239"/>
        <v>25.09586348554663</v>
      </c>
      <c r="AF897" s="40">
        <f t="shared" si="240"/>
        <v>25.070401195788499</v>
      </c>
      <c r="AG897" s="3">
        <f t="shared" si="241"/>
        <v>2.5462289758131362E-2</v>
      </c>
      <c r="AH897" s="94">
        <f t="shared" si="242"/>
        <v>1.0146010625534663E-3</v>
      </c>
    </row>
    <row r="898" spans="2:34" x14ac:dyDescent="0.25">
      <c r="B898" s="105" t="s">
        <v>9737</v>
      </c>
      <c r="C898" s="15">
        <v>37.28</v>
      </c>
      <c r="D898" s="15">
        <v>26.63</v>
      </c>
      <c r="E898" s="15">
        <v>-13.78</v>
      </c>
      <c r="F898" s="15">
        <v>30</v>
      </c>
      <c r="G898" s="15">
        <f t="shared" si="231"/>
        <v>16.22</v>
      </c>
      <c r="H898" s="40">
        <f t="shared" si="232"/>
        <v>31.180848288653085</v>
      </c>
      <c r="I898" s="42">
        <f t="shared" si="233"/>
        <v>0.85404988836339102</v>
      </c>
      <c r="J898" s="15">
        <v>474.35</v>
      </c>
      <c r="K898" s="84">
        <f>'Datos y Cálculos'!T898</f>
        <v>-103.78</v>
      </c>
      <c r="L898" s="40">
        <f>'Datos y Cálculos'!U898</f>
        <v>0</v>
      </c>
      <c r="M898" s="13">
        <f>'Datos y Cálculos'!V898</f>
        <v>1</v>
      </c>
      <c r="N898" s="84">
        <f t="shared" si="243"/>
        <v>39.135372071771179</v>
      </c>
      <c r="O898" s="84">
        <f t="shared" si="244"/>
        <v>0</v>
      </c>
      <c r="Q898" s="3">
        <f t="shared" si="245"/>
        <v>39.135372071771179</v>
      </c>
      <c r="R898" s="40">
        <f t="shared" si="246"/>
        <v>33.423560148955943</v>
      </c>
      <c r="S898" s="126">
        <f t="shared" si="247"/>
        <v>0.14595011163660909</v>
      </c>
      <c r="U898" s="89">
        <f t="shared" si="235"/>
        <v>7.5353605482041586E-4</v>
      </c>
      <c r="V898" s="159">
        <f t="shared" si="236"/>
        <v>2.0390594328922496E-4</v>
      </c>
      <c r="W898" s="160"/>
      <c r="AA898" s="126">
        <f t="shared" si="237"/>
        <v>4.949340998198902E-2</v>
      </c>
      <c r="AB898" s="95">
        <f t="shared" si="238"/>
        <v>0</v>
      </c>
      <c r="AC898" s="130">
        <f t="shared" si="234"/>
        <v>4.949340998198902E-2</v>
      </c>
      <c r="AE898" s="3">
        <f t="shared" si="239"/>
        <v>25.092041907884372</v>
      </c>
      <c r="AF898" s="40">
        <f t="shared" si="240"/>
        <v>25.06713547914849</v>
      </c>
      <c r="AG898" s="3">
        <f t="shared" si="241"/>
        <v>2.4906428735882002E-2</v>
      </c>
      <c r="AH898" s="94">
        <f t="shared" si="242"/>
        <v>9.9260270755630042E-4</v>
      </c>
    </row>
    <row r="899" spans="2:34" x14ac:dyDescent="0.25">
      <c r="B899" s="105" t="s">
        <v>9738</v>
      </c>
      <c r="C899" s="15">
        <v>33.28</v>
      </c>
      <c r="D899" s="15">
        <v>22.66</v>
      </c>
      <c r="E899" s="15">
        <v>-17.190000000000001</v>
      </c>
      <c r="F899" s="15">
        <v>30</v>
      </c>
      <c r="G899" s="15">
        <f t="shared" si="231"/>
        <v>12.809999999999999</v>
      </c>
      <c r="H899" s="40">
        <f t="shared" si="232"/>
        <v>26.030207452112247</v>
      </c>
      <c r="I899" s="42">
        <f t="shared" si="233"/>
        <v>0.87052706136466973</v>
      </c>
      <c r="J899" s="15">
        <v>472.36</v>
      </c>
      <c r="K899" s="84">
        <f>'Datos y Cálculos'!T899</f>
        <v>-107.19</v>
      </c>
      <c r="L899" s="40">
        <f>'Datos y Cálculos'!U899</f>
        <v>0</v>
      </c>
      <c r="M899" s="13">
        <f>'Datos y Cálculos'!V899</f>
        <v>1</v>
      </c>
      <c r="N899" s="84">
        <f t="shared" si="243"/>
        <v>32.670754955519151</v>
      </c>
      <c r="O899" s="84">
        <f t="shared" si="244"/>
        <v>0</v>
      </c>
      <c r="Q899" s="3">
        <f t="shared" si="245"/>
        <v>32.670754955519151</v>
      </c>
      <c r="R899" s="40">
        <f t="shared" si="246"/>
        <v>28.440776303993307</v>
      </c>
      <c r="S899" s="126">
        <f t="shared" si="247"/>
        <v>0.12947293863533027</v>
      </c>
      <c r="U899" s="89">
        <f t="shared" si="235"/>
        <v>5.2515008884688086E-4</v>
      </c>
      <c r="V899" s="159">
        <f t="shared" si="236"/>
        <v>1.2718223251417761E-4</v>
      </c>
      <c r="W899" s="160"/>
      <c r="AA899" s="126">
        <f t="shared" si="237"/>
        <v>4.1317789606527378E-2</v>
      </c>
      <c r="AB899" s="95">
        <f t="shared" si="238"/>
        <v>0</v>
      </c>
      <c r="AC899" s="130">
        <f t="shared" si="234"/>
        <v>4.1317789606527378E-2</v>
      </c>
      <c r="AE899" s="3">
        <f t="shared" si="239"/>
        <v>25.064145326283867</v>
      </c>
      <c r="AF899" s="40">
        <f t="shared" si="240"/>
        <v>25.048610442113809</v>
      </c>
      <c r="AG899" s="3">
        <f t="shared" si="241"/>
        <v>1.553488417005866E-2</v>
      </c>
      <c r="AH899" s="94">
        <f t="shared" si="242"/>
        <v>6.1980506288272785E-4</v>
      </c>
    </row>
    <row r="900" spans="2:34" x14ac:dyDescent="0.25">
      <c r="B900" s="105" t="s">
        <v>9739</v>
      </c>
      <c r="C900" s="15">
        <v>35.97</v>
      </c>
      <c r="D900" s="15">
        <v>23.9</v>
      </c>
      <c r="E900" s="15">
        <v>-14.52</v>
      </c>
      <c r="F900" s="15">
        <v>30</v>
      </c>
      <c r="G900" s="15">
        <f t="shared" si="231"/>
        <v>15.48</v>
      </c>
      <c r="H900" s="40">
        <f t="shared" si="232"/>
        <v>28.475259436921728</v>
      </c>
      <c r="I900" s="42">
        <f t="shared" si="233"/>
        <v>0.83932510089831402</v>
      </c>
      <c r="J900" s="15">
        <v>472.9</v>
      </c>
      <c r="K900" s="84">
        <f>'Datos y Cálculos'!T900</f>
        <v>-104.52</v>
      </c>
      <c r="L900" s="40">
        <f>'Datos y Cálculos'!U900</f>
        <v>0</v>
      </c>
      <c r="M900" s="13">
        <f>'Datos y Cálculos'!V900</f>
        <v>1</v>
      </c>
      <c r="N900" s="84">
        <f t="shared" si="243"/>
        <v>35.739562393806942</v>
      </c>
      <c r="O900" s="84">
        <f t="shared" si="244"/>
        <v>0</v>
      </c>
      <c r="Q900" s="3">
        <f t="shared" si="245"/>
        <v>35.739562393806942</v>
      </c>
      <c r="R900" s="40">
        <f t="shared" si="246"/>
        <v>29.997111812243599</v>
      </c>
      <c r="S900" s="126">
        <f t="shared" si="247"/>
        <v>0.16067489910168609</v>
      </c>
      <c r="U900" s="89">
        <f t="shared" si="235"/>
        <v>6.2843962948960297E-4</v>
      </c>
      <c r="V900" s="159">
        <f t="shared" si="236"/>
        <v>1.8572488468809078E-4</v>
      </c>
      <c r="W900" s="160"/>
      <c r="AA900" s="126">
        <f t="shared" si="237"/>
        <v>4.5198824503050364E-2</v>
      </c>
      <c r="AB900" s="95">
        <f t="shared" si="238"/>
        <v>0</v>
      </c>
      <c r="AC900" s="130">
        <f t="shared" si="234"/>
        <v>4.5198824503050364E-2</v>
      </c>
      <c r="AE900" s="3">
        <f t="shared" si="239"/>
        <v>25.07676179808298</v>
      </c>
      <c r="AF900" s="40">
        <f t="shared" si="240"/>
        <v>25.054076124824295</v>
      </c>
      <c r="AG900" s="3">
        <f t="shared" si="241"/>
        <v>2.2685673258685313E-2</v>
      </c>
      <c r="AH900" s="94">
        <f t="shared" si="242"/>
        <v>9.0464923028532596E-4</v>
      </c>
    </row>
    <row r="901" spans="2:34" x14ac:dyDescent="0.25">
      <c r="B901" s="105" t="s">
        <v>9740</v>
      </c>
      <c r="C901" s="15">
        <v>38.29</v>
      </c>
      <c r="D901" s="15">
        <v>25.07</v>
      </c>
      <c r="E901" s="15">
        <v>-14.48</v>
      </c>
      <c r="F901" s="15">
        <v>30</v>
      </c>
      <c r="G901" s="15">
        <f t="shared" ref="G901:G964" si="248">E901+F901</f>
        <v>15.52</v>
      </c>
      <c r="H901" s="40">
        <f t="shared" ref="H901:H964" si="249">SQRT((D901)^2+(G901)^2)</f>
        <v>29.485170849089549</v>
      </c>
      <c r="I901" s="42">
        <f t="shared" ref="I901:I964" si="250">D901/H901</f>
        <v>0.85025791874541978</v>
      </c>
      <c r="J901" s="15">
        <v>472.16</v>
      </c>
      <c r="K901" s="84">
        <f>'Datos y Cálculos'!T901</f>
        <v>-104.48</v>
      </c>
      <c r="L901" s="40">
        <f>'Datos y Cálculos'!U901</f>
        <v>0</v>
      </c>
      <c r="M901" s="13">
        <f>'Datos y Cálculos'!V901</f>
        <v>1</v>
      </c>
      <c r="N901" s="84">
        <f t="shared" si="243"/>
        <v>37.007111580052083</v>
      </c>
      <c r="O901" s="84">
        <f t="shared" si="244"/>
        <v>0</v>
      </c>
      <c r="Q901" s="3">
        <f t="shared" si="245"/>
        <v>37.007111580052083</v>
      </c>
      <c r="R901" s="40">
        <f t="shared" si="246"/>
        <v>31.465589670834607</v>
      </c>
      <c r="S901" s="126">
        <f t="shared" si="247"/>
        <v>0.14974208125458022</v>
      </c>
      <c r="U901" s="89">
        <f t="shared" si="235"/>
        <v>6.7380694328922504E-4</v>
      </c>
      <c r="V901" s="159">
        <f t="shared" si="236"/>
        <v>1.8668594328922499E-4</v>
      </c>
      <c r="W901" s="160"/>
      <c r="AA901" s="126">
        <f t="shared" si="237"/>
        <v>4.6801858490618332E-2</v>
      </c>
      <c r="AB901" s="95">
        <f t="shared" si="238"/>
        <v>0</v>
      </c>
      <c r="AC901" s="130">
        <f t="shared" ref="AC901:AC964" si="251">AA901-AB901</f>
        <v>4.6801858490618332E-2</v>
      </c>
      <c r="AE901" s="3">
        <f t="shared" si="239"/>
        <v>25.082303263671779</v>
      </c>
      <c r="AF901" s="40">
        <f t="shared" si="240"/>
        <v>25.059500200320514</v>
      </c>
      <c r="AG901" s="3">
        <f t="shared" si="241"/>
        <v>2.2803063351265251E-2</v>
      </c>
      <c r="AH901" s="94">
        <f t="shared" si="242"/>
        <v>9.0912956085231755E-4</v>
      </c>
    </row>
    <row r="902" spans="2:34" x14ac:dyDescent="0.25">
      <c r="B902" s="105" t="s">
        <v>9741</v>
      </c>
      <c r="C902" s="15">
        <v>184.98</v>
      </c>
      <c r="D902" s="15">
        <v>113.14</v>
      </c>
      <c r="E902" s="15">
        <v>63.61</v>
      </c>
      <c r="F902" s="15">
        <v>30</v>
      </c>
      <c r="G902" s="15">
        <f t="shared" si="248"/>
        <v>93.61</v>
      </c>
      <c r="H902" s="40">
        <f t="shared" si="249"/>
        <v>146.84512828146529</v>
      </c>
      <c r="I902" s="42">
        <f t="shared" si="250"/>
        <v>0.77047159360397022</v>
      </c>
      <c r="J902" s="15">
        <v>464.59</v>
      </c>
      <c r="K902" s="84">
        <f>'Datos y Cálculos'!T902</f>
        <v>-26.39</v>
      </c>
      <c r="L902" s="40">
        <f>'Datos y Cálculos'!U902</f>
        <v>0</v>
      </c>
      <c r="M902" s="13">
        <f>'Datos y Cálculos'!V902</f>
        <v>1</v>
      </c>
      <c r="N902" s="84">
        <f t="shared" si="243"/>
        <v>184.30668335323722</v>
      </c>
      <c r="O902" s="84">
        <f t="shared" si="244"/>
        <v>0</v>
      </c>
      <c r="Q902" s="3">
        <f t="shared" si="245"/>
        <v>184.30668335323722</v>
      </c>
      <c r="R902" s="40">
        <f t="shared" si="246"/>
        <v>142.003064035031</v>
      </c>
      <c r="S902" s="126">
        <f t="shared" si="247"/>
        <v>0.22952840639602978</v>
      </c>
      <c r="U902" s="89">
        <f t="shared" ref="U902:U965" si="252">($Y$3)*(((D902)^2+(G902)^2)/(460)^2)</f>
        <v>1.671272513610586E-2</v>
      </c>
      <c r="V902" s="159">
        <f t="shared" ref="V902:V965" si="253">(U902)*(1-(((I902)^2/(M902)^2)))</f>
        <v>6.7916089999999979E-3</v>
      </c>
      <c r="W902" s="160"/>
      <c r="AA902" s="126">
        <f t="shared" si="237"/>
        <v>0.23308750520867508</v>
      </c>
      <c r="AB902" s="95">
        <f t="shared" si="238"/>
        <v>0</v>
      </c>
      <c r="AC902" s="130">
        <f t="shared" si="251"/>
        <v>0.23308750520867508</v>
      </c>
      <c r="AE902" s="3">
        <f t="shared" si="239"/>
        <v>27.041403457251832</v>
      </c>
      <c r="AF902" s="40">
        <f t="shared" si="240"/>
        <v>26.211831141546703</v>
      </c>
      <c r="AG902" s="3">
        <f t="shared" si="241"/>
        <v>0.82957231570512846</v>
      </c>
      <c r="AH902" s="94">
        <f t="shared" si="242"/>
        <v>3.0677857272332409E-2</v>
      </c>
    </row>
    <row r="903" spans="2:34" x14ac:dyDescent="0.25">
      <c r="B903" s="105" t="s">
        <v>9742</v>
      </c>
      <c r="C903" s="15">
        <v>253.58</v>
      </c>
      <c r="D903" s="15">
        <v>170.33</v>
      </c>
      <c r="E903" s="15">
        <v>109.01</v>
      </c>
      <c r="F903" s="15">
        <v>30</v>
      </c>
      <c r="G903" s="15">
        <f t="shared" si="248"/>
        <v>139.01</v>
      </c>
      <c r="H903" s="40">
        <f t="shared" si="249"/>
        <v>219.85469974508163</v>
      </c>
      <c r="I903" s="42">
        <f t="shared" si="250"/>
        <v>0.77473895348835031</v>
      </c>
      <c r="J903" s="15">
        <v>460.31</v>
      </c>
      <c r="K903" s="84">
        <f>'Datos y Cálculos'!T903</f>
        <v>19.009999999999991</v>
      </c>
      <c r="L903" s="40">
        <f>'Datos y Cálculos'!U903</f>
        <v>171.38754038727552</v>
      </c>
      <c r="M903" s="13">
        <f>'Datos y Cálculos'!V903</f>
        <v>0.99382953752130498</v>
      </c>
      <c r="N903" s="84">
        <f t="shared" si="243"/>
        <v>275.9416740878853</v>
      </c>
      <c r="O903" s="84">
        <f t="shared" si="244"/>
        <v>215.11009256161171</v>
      </c>
      <c r="Q903" s="3">
        <f t="shared" si="245"/>
        <v>275.9416740878853</v>
      </c>
      <c r="R903" s="40">
        <f t="shared" si="246"/>
        <v>215.11009256161171</v>
      </c>
      <c r="S903" s="126">
        <f t="shared" si="247"/>
        <v>0.22045086784136569</v>
      </c>
      <c r="U903" s="89">
        <f t="shared" si="252"/>
        <v>3.7462753289224951E-2</v>
      </c>
      <c r="V903" s="159">
        <f t="shared" si="253"/>
        <v>1.4696756143667292E-2</v>
      </c>
      <c r="W903" s="160"/>
      <c r="AA903" s="126">
        <f t="shared" ref="AA903:AA966" si="254">H903/630</f>
        <v>0.34897571388108195</v>
      </c>
      <c r="AB903" s="95">
        <f t="shared" ref="AB903:AB966" si="255">L903/630</f>
        <v>0.27204371490043733</v>
      </c>
      <c r="AC903" s="130">
        <f t="shared" si="251"/>
        <v>7.6931998980644622E-2</v>
      </c>
      <c r="AE903" s="3">
        <f t="shared" si="239"/>
        <v>29.575949969857255</v>
      </c>
      <c r="AF903" s="40">
        <f t="shared" si="240"/>
        <v>27.780790379919779</v>
      </c>
      <c r="AG903" s="3">
        <f t="shared" si="241"/>
        <v>1.7951595899374766</v>
      </c>
      <c r="AH903" s="94">
        <f t="shared" si="242"/>
        <v>6.0696599492731096E-2</v>
      </c>
    </row>
    <row r="904" spans="2:34" x14ac:dyDescent="0.25">
      <c r="B904" s="105" t="s">
        <v>9743</v>
      </c>
      <c r="C904" s="15">
        <v>212.61</v>
      </c>
      <c r="D904" s="15">
        <v>156.28</v>
      </c>
      <c r="E904" s="15">
        <v>116.01</v>
      </c>
      <c r="F904" s="15">
        <v>30</v>
      </c>
      <c r="G904" s="15">
        <f t="shared" si="248"/>
        <v>146.01</v>
      </c>
      <c r="H904" s="40">
        <f t="shared" si="249"/>
        <v>213.8746326706372</v>
      </c>
      <c r="I904" s="42">
        <f t="shared" si="250"/>
        <v>0.73070844376699962</v>
      </c>
      <c r="J904" s="15">
        <v>462.68</v>
      </c>
      <c r="K904" s="84">
        <f>'Datos y Cálculos'!T904</f>
        <v>26.009999999999991</v>
      </c>
      <c r="L904" s="40">
        <f>'Datos y Cálculos'!U904</f>
        <v>158.42966420465581</v>
      </c>
      <c r="M904" s="13">
        <f>'Datos y Cálculos'!V904</f>
        <v>0.98643142863776501</v>
      </c>
      <c r="N904" s="84">
        <f t="shared" si="243"/>
        <v>268.43603640266247</v>
      </c>
      <c r="O904" s="84">
        <f t="shared" si="244"/>
        <v>198.84654190473924</v>
      </c>
      <c r="Q904" s="3">
        <f t="shared" si="245"/>
        <v>268.43603640266247</v>
      </c>
      <c r="R904" s="40">
        <f t="shared" si="246"/>
        <v>198.84654190473924</v>
      </c>
      <c r="S904" s="126">
        <f t="shared" si="247"/>
        <v>0.25924050820634525</v>
      </c>
      <c r="U904" s="89">
        <f t="shared" si="252"/>
        <v>3.5452489574669184E-2</v>
      </c>
      <c r="V904" s="159">
        <f t="shared" si="253"/>
        <v>1.5998835538752362E-2</v>
      </c>
      <c r="W904" s="160"/>
      <c r="AA904" s="126">
        <f t="shared" si="254"/>
        <v>0.33948354392164637</v>
      </c>
      <c r="AB904" s="95">
        <f t="shared" si="255"/>
        <v>0.25147565746770761</v>
      </c>
      <c r="AC904" s="130">
        <f t="shared" si="251"/>
        <v>8.8007886453938755E-2</v>
      </c>
      <c r="AE904" s="3">
        <f t="shared" si="239"/>
        <v>29.330402983147327</v>
      </c>
      <c r="AF904" s="40">
        <f t="shared" si="240"/>
        <v>27.376198751651035</v>
      </c>
      <c r="AG904" s="3">
        <f t="shared" si="241"/>
        <v>1.9542042314962913</v>
      </c>
      <c r="AH904" s="94">
        <f t="shared" si="242"/>
        <v>6.6627254750612819E-2</v>
      </c>
    </row>
    <row r="905" spans="2:34" x14ac:dyDescent="0.25">
      <c r="B905" s="105" t="s">
        <v>9744</v>
      </c>
      <c r="C905" s="15">
        <v>244.58</v>
      </c>
      <c r="D905" s="15">
        <v>170.06</v>
      </c>
      <c r="E905" s="15">
        <v>91.93</v>
      </c>
      <c r="F905" s="15">
        <v>30</v>
      </c>
      <c r="G905" s="15">
        <f t="shared" si="248"/>
        <v>121.93</v>
      </c>
      <c r="H905" s="40">
        <f t="shared" si="249"/>
        <v>209.25421979018728</v>
      </c>
      <c r="I905" s="42">
        <f t="shared" si="250"/>
        <v>0.81269567787217811</v>
      </c>
      <c r="J905" s="15">
        <v>462.6</v>
      </c>
      <c r="K905" s="84">
        <f>'Datos y Cálculos'!T905</f>
        <v>1.9300000000000068</v>
      </c>
      <c r="L905" s="40">
        <f>'Datos y Cálculos'!U905</f>
        <v>170.07095137030311</v>
      </c>
      <c r="M905" s="13">
        <f>'Datos y Cálculos'!V905</f>
        <v>0.99993560704979378</v>
      </c>
      <c r="N905" s="84">
        <f t="shared" si="243"/>
        <v>262.63691331506465</v>
      </c>
      <c r="O905" s="84">
        <f t="shared" si="244"/>
        <v>213.4576294673484</v>
      </c>
      <c r="Q905" s="3">
        <f t="shared" si="245"/>
        <v>262.63691331506465</v>
      </c>
      <c r="R905" s="40">
        <f t="shared" si="246"/>
        <v>213.4576294673484</v>
      </c>
      <c r="S905" s="126">
        <f t="shared" si="247"/>
        <v>0.18725198688548306</v>
      </c>
      <c r="U905" s="89">
        <f t="shared" si="252"/>
        <v>3.3937248931947071E-2</v>
      </c>
      <c r="V905" s="159">
        <f t="shared" si="253"/>
        <v>1.1519682419659736E-2</v>
      </c>
      <c r="W905" s="160"/>
      <c r="AA905" s="126">
        <f t="shared" si="254"/>
        <v>0.33214955522251949</v>
      </c>
      <c r="AB905" s="95">
        <f t="shared" si="255"/>
        <v>0.26995389106397316</v>
      </c>
      <c r="AC905" s="130">
        <f t="shared" si="251"/>
        <v>6.2195664158546327E-2</v>
      </c>
      <c r="AE905" s="3">
        <f t="shared" ref="AE905:AE968" si="256">$AJ$4+($AJ$5-$AJ$4)*((Q905/($AJ$6*$AJ$7))^2)</f>
        <v>29.145321408393315</v>
      </c>
      <c r="AF905" s="40">
        <f t="shared" ref="AF905:AF968" si="257">$AJ$4+($AJ$5-$AJ$4)*((R905/($AJ$6*$AJ$7))^2)</f>
        <v>27.738230743859361</v>
      </c>
      <c r="AG905" s="3">
        <f t="shared" ref="AG905:AG968" si="258">AE905-AF905</f>
        <v>1.4070906645339534</v>
      </c>
      <c r="AH905" s="94">
        <f t="shared" ref="AH905:AH968" si="259">(1-AF905/AE905)</f>
        <v>4.8278440467935169E-2</v>
      </c>
    </row>
    <row r="906" spans="2:34" x14ac:dyDescent="0.25">
      <c r="B906" s="105" t="s">
        <v>9745</v>
      </c>
      <c r="C906" s="15">
        <v>210.29</v>
      </c>
      <c r="D906" s="15">
        <v>136.11000000000001</v>
      </c>
      <c r="E906" s="15">
        <v>75.459999999999994</v>
      </c>
      <c r="F906" s="15">
        <v>30</v>
      </c>
      <c r="G906" s="15">
        <f t="shared" si="248"/>
        <v>105.46</v>
      </c>
      <c r="H906" s="40">
        <f t="shared" si="249"/>
        <v>172.18520174509774</v>
      </c>
      <c r="I906" s="42">
        <f t="shared" si="250"/>
        <v>0.79048605002360595</v>
      </c>
      <c r="J906" s="15">
        <v>464.68</v>
      </c>
      <c r="K906" s="84">
        <f>'Datos y Cálculos'!T906</f>
        <v>-14.540000000000006</v>
      </c>
      <c r="L906" s="40">
        <f>'Datos y Cálculos'!U906</f>
        <v>0</v>
      </c>
      <c r="M906" s="13">
        <f>'Datos y Cálculos'!V906</f>
        <v>1</v>
      </c>
      <c r="N906" s="84">
        <f t="shared" si="243"/>
        <v>216.11124473478742</v>
      </c>
      <c r="O906" s="84">
        <f t="shared" si="244"/>
        <v>0</v>
      </c>
      <c r="Q906" s="3">
        <f t="shared" si="245"/>
        <v>216.11124473478742</v>
      </c>
      <c r="R906" s="40">
        <f t="shared" si="246"/>
        <v>170.83292421608689</v>
      </c>
      <c r="S906" s="126">
        <f t="shared" si="247"/>
        <v>0.20951394997639416</v>
      </c>
      <c r="U906" s="89">
        <f t="shared" si="252"/>
        <v>2.297840248960303E-2</v>
      </c>
      <c r="V906" s="159">
        <f t="shared" si="253"/>
        <v>8.6199295954631425E-3</v>
      </c>
      <c r="W906" s="160"/>
      <c r="AA906" s="126">
        <f t="shared" si="254"/>
        <v>0.27330984403983771</v>
      </c>
      <c r="AB906" s="95">
        <f t="shared" si="255"/>
        <v>0</v>
      </c>
      <c r="AC906" s="130">
        <f t="shared" si="251"/>
        <v>0.27330984403983771</v>
      </c>
      <c r="AE906" s="3">
        <f t="shared" si="256"/>
        <v>27.806734982020384</v>
      </c>
      <c r="AF906" s="40">
        <f t="shared" si="257"/>
        <v>26.753839422849715</v>
      </c>
      <c r="AG906" s="3">
        <f t="shared" si="258"/>
        <v>1.0528955591706683</v>
      </c>
      <c r="AH906" s="94">
        <f t="shared" si="259"/>
        <v>3.7864767648969289E-2</v>
      </c>
    </row>
    <row r="907" spans="2:34" x14ac:dyDescent="0.25">
      <c r="B907" s="105" t="s">
        <v>9746</v>
      </c>
      <c r="C907" s="15">
        <v>208.48</v>
      </c>
      <c r="D907" s="15">
        <v>153.37</v>
      </c>
      <c r="E907" s="15">
        <v>88.6</v>
      </c>
      <c r="F907" s="15">
        <v>30</v>
      </c>
      <c r="G907" s="15">
        <f t="shared" si="248"/>
        <v>118.6</v>
      </c>
      <c r="H907" s="40">
        <f t="shared" si="249"/>
        <v>193.87706646223015</v>
      </c>
      <c r="I907" s="42">
        <f t="shared" si="250"/>
        <v>0.79106829290651837</v>
      </c>
      <c r="J907" s="15">
        <v>464.26</v>
      </c>
      <c r="K907" s="84">
        <f>'Datos y Cálculos'!T907</f>
        <v>-1.4000000000000057</v>
      </c>
      <c r="L907" s="40">
        <f>'Datos y Cálculos'!U907</f>
        <v>0</v>
      </c>
      <c r="M907" s="13">
        <f>'Datos y Cálculos'!V907</f>
        <v>1</v>
      </c>
      <c r="N907" s="84">
        <f t="shared" ref="N907:N970" si="260">(H907)/(SQRT(3)*0.46)</f>
        <v>243.33690546013815</v>
      </c>
      <c r="O907" s="84">
        <f t="shared" ref="O907:O970" si="261">(L907)/(SQRT(3)*0.46)</f>
        <v>0</v>
      </c>
      <c r="Q907" s="3">
        <f t="shared" si="245"/>
        <v>243.33690546013815</v>
      </c>
      <c r="R907" s="40">
        <f t="shared" si="246"/>
        <v>192.49611040350632</v>
      </c>
      <c r="S907" s="126">
        <f t="shared" si="247"/>
        <v>0.20893170709348174</v>
      </c>
      <c r="U907" s="89">
        <f t="shared" si="252"/>
        <v>2.9132721982986772E-2</v>
      </c>
      <c r="V907" s="159">
        <f t="shared" si="253"/>
        <v>1.0901783742911154E-2</v>
      </c>
      <c r="W907" s="160"/>
      <c r="AA907" s="126">
        <f t="shared" si="254"/>
        <v>0.30774137533687324</v>
      </c>
      <c r="AB907" s="95">
        <f t="shared" si="255"/>
        <v>0</v>
      </c>
      <c r="AC907" s="130">
        <f t="shared" si="251"/>
        <v>0.30774137533687324</v>
      </c>
      <c r="AE907" s="3">
        <f t="shared" si="256"/>
        <v>28.558464516761791</v>
      </c>
      <c r="AF907" s="40">
        <f t="shared" si="257"/>
        <v>27.226848108201857</v>
      </c>
      <c r="AG907" s="3">
        <f t="shared" si="258"/>
        <v>1.3316164085599347</v>
      </c>
      <c r="AH907" s="94">
        <f t="shared" si="259"/>
        <v>4.6627731255592164E-2</v>
      </c>
    </row>
    <row r="908" spans="2:34" x14ac:dyDescent="0.25">
      <c r="B908" s="105" t="s">
        <v>9747</v>
      </c>
      <c r="C908" s="15">
        <v>219.89</v>
      </c>
      <c r="D908" s="15">
        <v>152.66</v>
      </c>
      <c r="E908" s="15">
        <v>87.31</v>
      </c>
      <c r="F908" s="15">
        <v>30</v>
      </c>
      <c r="G908" s="15">
        <f t="shared" si="248"/>
        <v>117.31</v>
      </c>
      <c r="H908" s="40">
        <f t="shared" si="249"/>
        <v>192.52717132913992</v>
      </c>
      <c r="I908" s="42">
        <f t="shared" si="250"/>
        <v>0.79292703957622712</v>
      </c>
      <c r="J908" s="15">
        <v>463.98</v>
      </c>
      <c r="K908" s="84">
        <f>'Datos y Cálculos'!T908</f>
        <v>-2.6899999999999977</v>
      </c>
      <c r="L908" s="40">
        <f>'Datos y Cálculos'!U908</f>
        <v>0</v>
      </c>
      <c r="M908" s="13">
        <f>'Datos y Cálculos'!V908</f>
        <v>1</v>
      </c>
      <c r="N908" s="84">
        <f t="shared" si="260"/>
        <v>241.6426395504264</v>
      </c>
      <c r="O908" s="84">
        <f t="shared" si="261"/>
        <v>0</v>
      </c>
      <c r="Q908" s="3">
        <f t="shared" si="245"/>
        <v>241.6426395504264</v>
      </c>
      <c r="R908" s="40">
        <f t="shared" si="246"/>
        <v>191.60498281410494</v>
      </c>
      <c r="S908" s="126">
        <f t="shared" si="247"/>
        <v>0.20707296042377288</v>
      </c>
      <c r="U908" s="89">
        <f t="shared" si="252"/>
        <v>2.8728453302457466E-2</v>
      </c>
      <c r="V908" s="159">
        <f t="shared" si="253"/>
        <v>1.0665918338374292E-2</v>
      </c>
      <c r="W908" s="160"/>
      <c r="AA908" s="126">
        <f t="shared" si="254"/>
        <v>0.30559868464942846</v>
      </c>
      <c r="AB908" s="95">
        <f t="shared" si="255"/>
        <v>0</v>
      </c>
      <c r="AC908" s="130">
        <f t="shared" si="251"/>
        <v>0.30559868464942846</v>
      </c>
      <c r="AE908" s="3">
        <f t="shared" si="256"/>
        <v>28.509084450053923</v>
      </c>
      <c r="AF908" s="40">
        <f t="shared" si="257"/>
        <v>27.206278211489991</v>
      </c>
      <c r="AG908" s="3">
        <f t="shared" si="258"/>
        <v>1.3028062385639316</v>
      </c>
      <c r="AH908" s="94">
        <f t="shared" si="259"/>
        <v>4.5697933262162982E-2</v>
      </c>
    </row>
    <row r="909" spans="2:34" x14ac:dyDescent="0.25">
      <c r="B909" s="105" t="s">
        <v>9748</v>
      </c>
      <c r="C909" s="15">
        <v>188.91</v>
      </c>
      <c r="D909" s="15">
        <v>144.27000000000001</v>
      </c>
      <c r="E909" s="15">
        <v>87.46</v>
      </c>
      <c r="F909" s="15">
        <v>30</v>
      </c>
      <c r="G909" s="15">
        <f t="shared" si="248"/>
        <v>117.46</v>
      </c>
      <c r="H909" s="40">
        <f t="shared" si="249"/>
        <v>186.03947027445548</v>
      </c>
      <c r="I909" s="42">
        <f t="shared" si="250"/>
        <v>0.77548059982736517</v>
      </c>
      <c r="J909" s="15">
        <v>465.52</v>
      </c>
      <c r="K909" s="84">
        <f>'Datos y Cálculos'!T909</f>
        <v>-2.5400000000000063</v>
      </c>
      <c r="L909" s="40">
        <f>'Datos y Cálculos'!U909</f>
        <v>0</v>
      </c>
      <c r="M909" s="13">
        <f>'Datos y Cálculos'!V909</f>
        <v>1</v>
      </c>
      <c r="N909" s="84">
        <f t="shared" si="260"/>
        <v>233.49986574533099</v>
      </c>
      <c r="O909" s="84">
        <f t="shared" si="261"/>
        <v>0</v>
      </c>
      <c r="Q909" s="3">
        <f t="shared" ref="Q909:Q972" si="262">(D909)/(SQRT(3)*0.46*I909)</f>
        <v>233.49986574533099</v>
      </c>
      <c r="R909" s="40">
        <f t="shared" ref="R909:R972" si="263">(D909)/(SQRT(3)*0.46*M909)</f>
        <v>181.07461594779852</v>
      </c>
      <c r="S909" s="126">
        <f t="shared" ref="S909:S972" si="264">(1-R909/Q909)</f>
        <v>0.22451940017263483</v>
      </c>
      <c r="U909" s="89">
        <f t="shared" si="252"/>
        <v>2.6824916153119098E-2</v>
      </c>
      <c r="V909" s="159">
        <f t="shared" si="253"/>
        <v>1.0693212015122876E-2</v>
      </c>
      <c r="W909" s="160"/>
      <c r="AA909" s="126">
        <f t="shared" si="254"/>
        <v>0.29530074646738963</v>
      </c>
      <c r="AB909" s="95">
        <f t="shared" si="255"/>
        <v>0</v>
      </c>
      <c r="AC909" s="130">
        <f t="shared" si="251"/>
        <v>0.29530074646738963</v>
      </c>
      <c r="AE909" s="3">
        <f t="shared" si="256"/>
        <v>28.27657375619517</v>
      </c>
      <c r="AF909" s="40">
        <f t="shared" si="257"/>
        <v>26.970433686336701</v>
      </c>
      <c r="AG909" s="3">
        <f t="shared" si="258"/>
        <v>1.3061400698584684</v>
      </c>
      <c r="AH909" s="94">
        <f t="shared" si="259"/>
        <v>4.6191595952190023E-2</v>
      </c>
    </row>
    <row r="910" spans="2:34" x14ac:dyDescent="0.25">
      <c r="B910" s="105" t="s">
        <v>9749</v>
      </c>
      <c r="C910" s="15">
        <v>216.29</v>
      </c>
      <c r="D910" s="15">
        <v>148.6</v>
      </c>
      <c r="E910" s="15">
        <v>88.52</v>
      </c>
      <c r="F910" s="15">
        <v>30</v>
      </c>
      <c r="G910" s="15">
        <f t="shared" si="248"/>
        <v>118.52</v>
      </c>
      <c r="H910" s="40">
        <f t="shared" si="249"/>
        <v>190.07616999508383</v>
      </c>
      <c r="I910" s="42">
        <f t="shared" si="250"/>
        <v>0.78179184694137838</v>
      </c>
      <c r="J910" s="15">
        <v>465.51</v>
      </c>
      <c r="K910" s="84">
        <f>'Datos y Cálculos'!T910</f>
        <v>-1.480000000000004</v>
      </c>
      <c r="L910" s="40">
        <f>'Datos y Cálculos'!U910</f>
        <v>0</v>
      </c>
      <c r="M910" s="13">
        <f>'Datos y Cálculos'!V910</f>
        <v>1</v>
      </c>
      <c r="N910" s="84">
        <f t="shared" si="260"/>
        <v>238.56636502868417</v>
      </c>
      <c r="O910" s="84">
        <f t="shared" si="261"/>
        <v>0</v>
      </c>
      <c r="Q910" s="3">
        <f t="shared" si="262"/>
        <v>238.56636502868417</v>
      </c>
      <c r="R910" s="40">
        <f t="shared" si="263"/>
        <v>186.50923913386606</v>
      </c>
      <c r="S910" s="126">
        <f t="shared" si="264"/>
        <v>0.21820815305862162</v>
      </c>
      <c r="U910" s="89">
        <f t="shared" si="252"/>
        <v>2.800164397731569E-2</v>
      </c>
      <c r="V910" s="159">
        <f t="shared" si="253"/>
        <v>1.0887081406427227E-2</v>
      </c>
      <c r="W910" s="160"/>
      <c r="AA910" s="126">
        <f t="shared" si="254"/>
        <v>0.30170820634140288</v>
      </c>
      <c r="AB910" s="95">
        <f t="shared" si="255"/>
        <v>0</v>
      </c>
      <c r="AC910" s="130">
        <f t="shared" si="251"/>
        <v>0.30170820634140288</v>
      </c>
      <c r="AE910" s="3">
        <f t="shared" si="256"/>
        <v>28.420307122776407</v>
      </c>
      <c r="AF910" s="40">
        <f t="shared" si="257"/>
        <v>27.090486555426299</v>
      </c>
      <c r="AG910" s="3">
        <f t="shared" si="258"/>
        <v>1.329820567350108</v>
      </c>
      <c r="AH910" s="94">
        <f t="shared" si="259"/>
        <v>4.6791210299214958E-2</v>
      </c>
    </row>
    <row r="911" spans="2:34" x14ac:dyDescent="0.25">
      <c r="B911" s="105" t="s">
        <v>9750</v>
      </c>
      <c r="C911" s="15">
        <v>205.65</v>
      </c>
      <c r="D911" s="15">
        <v>144.41</v>
      </c>
      <c r="E911" s="15">
        <v>87.33</v>
      </c>
      <c r="F911" s="15">
        <v>30</v>
      </c>
      <c r="G911" s="15">
        <f t="shared" si="248"/>
        <v>117.33</v>
      </c>
      <c r="H911" s="40">
        <f t="shared" si="249"/>
        <v>186.06605547493075</v>
      </c>
      <c r="I911" s="42">
        <f t="shared" si="250"/>
        <v>0.77612221977509921</v>
      </c>
      <c r="J911" s="15">
        <v>464.98</v>
      </c>
      <c r="K911" s="84">
        <f>'Datos y Cálculos'!T911</f>
        <v>-2.6700000000000017</v>
      </c>
      <c r="L911" s="40">
        <f>'Datos y Cálculos'!U911</f>
        <v>0</v>
      </c>
      <c r="M911" s="13">
        <f>'Datos y Cálculos'!V911</f>
        <v>1</v>
      </c>
      <c r="N911" s="84">
        <f t="shared" si="260"/>
        <v>233.53323307718068</v>
      </c>
      <c r="O911" s="84">
        <f t="shared" si="261"/>
        <v>0</v>
      </c>
      <c r="Q911" s="3">
        <f t="shared" si="262"/>
        <v>233.53323307718068</v>
      </c>
      <c r="R911" s="40">
        <f t="shared" si="263"/>
        <v>181.25033124711709</v>
      </c>
      <c r="S911" s="126">
        <f t="shared" si="264"/>
        <v>0.22387778022490079</v>
      </c>
      <c r="U911" s="89">
        <f t="shared" si="252"/>
        <v>2.6832583308128547E-2</v>
      </c>
      <c r="V911" s="159">
        <f t="shared" si="253"/>
        <v>1.066955548015123E-2</v>
      </c>
      <c r="W911" s="160"/>
      <c r="AA911" s="126">
        <f t="shared" si="254"/>
        <v>0.29534294519830279</v>
      </c>
      <c r="AB911" s="95">
        <f t="shared" si="255"/>
        <v>0</v>
      </c>
      <c r="AC911" s="130">
        <f t="shared" si="251"/>
        <v>0.29534294519830279</v>
      </c>
      <c r="AE911" s="3">
        <f t="shared" si="256"/>
        <v>28.277510273526492</v>
      </c>
      <c r="AF911" s="40">
        <f t="shared" si="257"/>
        <v>26.974259770263803</v>
      </c>
      <c r="AG911" s="3">
        <f t="shared" si="258"/>
        <v>1.3032505032626887</v>
      </c>
      <c r="AH911" s="94">
        <f t="shared" si="259"/>
        <v>4.6087880108836798E-2</v>
      </c>
    </row>
    <row r="912" spans="2:34" x14ac:dyDescent="0.25">
      <c r="B912" s="105" t="s">
        <v>9751</v>
      </c>
      <c r="C912" s="15">
        <v>209.52</v>
      </c>
      <c r="D912" s="15">
        <v>142.31</v>
      </c>
      <c r="E912" s="15">
        <v>84.33</v>
      </c>
      <c r="F912" s="15">
        <v>30</v>
      </c>
      <c r="G912" s="15">
        <f t="shared" si="248"/>
        <v>114.33</v>
      </c>
      <c r="H912" s="40">
        <f t="shared" si="249"/>
        <v>182.54721307102994</v>
      </c>
      <c r="I912" s="42">
        <f t="shared" si="250"/>
        <v>0.77957914342207202</v>
      </c>
      <c r="J912" s="15">
        <v>465.88</v>
      </c>
      <c r="K912" s="84">
        <f>'Datos y Cálculos'!T912</f>
        <v>-5.6700000000000017</v>
      </c>
      <c r="L912" s="40">
        <f>'Datos y Cálculos'!U912</f>
        <v>0</v>
      </c>
      <c r="M912" s="13">
        <f>'Datos y Cálculos'!V912</f>
        <v>1</v>
      </c>
      <c r="N912" s="84">
        <f t="shared" si="260"/>
        <v>229.11670131820676</v>
      </c>
      <c r="O912" s="84">
        <f t="shared" si="261"/>
        <v>0</v>
      </c>
      <c r="Q912" s="3">
        <f t="shared" si="262"/>
        <v>229.11670131820676</v>
      </c>
      <c r="R912" s="40">
        <f t="shared" si="263"/>
        <v>178.61460175733836</v>
      </c>
      <c r="S912" s="126">
        <f t="shared" si="264"/>
        <v>0.22042085657792787</v>
      </c>
      <c r="U912" s="89">
        <f t="shared" si="252"/>
        <v>2.5827275708884691E-2</v>
      </c>
      <c r="V912" s="159">
        <f t="shared" si="253"/>
        <v>1.0130913136105866E-2</v>
      </c>
      <c r="W912" s="160"/>
      <c r="AA912" s="126">
        <f t="shared" si="254"/>
        <v>0.28975748106512689</v>
      </c>
      <c r="AB912" s="95">
        <f t="shared" si="255"/>
        <v>0</v>
      </c>
      <c r="AC912" s="130">
        <f t="shared" si="251"/>
        <v>0.28975748106512689</v>
      </c>
      <c r="AE912" s="3">
        <f t="shared" si="256"/>
        <v>28.154715313878388</v>
      </c>
      <c r="AF912" s="40">
        <f t="shared" si="257"/>
        <v>26.91725817072912</v>
      </c>
      <c r="AG912" s="3">
        <f t="shared" si="258"/>
        <v>1.2374571431492676</v>
      </c>
      <c r="AH912" s="94">
        <f t="shared" si="259"/>
        <v>4.3952038916169944E-2</v>
      </c>
    </row>
    <row r="913" spans="2:34" x14ac:dyDescent="0.25">
      <c r="B913" s="105" t="s">
        <v>9752</v>
      </c>
      <c r="C913" s="15">
        <v>236.29</v>
      </c>
      <c r="D913" s="15">
        <v>158.57</v>
      </c>
      <c r="E913" s="15">
        <v>91.49</v>
      </c>
      <c r="F913" s="15">
        <v>30</v>
      </c>
      <c r="G913" s="15">
        <f t="shared" si="248"/>
        <v>121.49</v>
      </c>
      <c r="H913" s="40">
        <f t="shared" si="249"/>
        <v>199.760519122273</v>
      </c>
      <c r="I913" s="42">
        <f t="shared" si="250"/>
        <v>0.79380050020264326</v>
      </c>
      <c r="J913" s="15">
        <v>462.27</v>
      </c>
      <c r="K913" s="84">
        <f>'Datos y Cálculos'!T913</f>
        <v>1.4899999999999949</v>
      </c>
      <c r="L913" s="40">
        <f>'Datos y Cálculos'!U913</f>
        <v>158.57700022386601</v>
      </c>
      <c r="M913" s="13">
        <f>'Datos y Cálculos'!V913</f>
        <v>0.99995585599515613</v>
      </c>
      <c r="N913" s="84">
        <f t="shared" si="260"/>
        <v>250.72128149718196</v>
      </c>
      <c r="O913" s="84">
        <f t="shared" si="261"/>
        <v>199.03146470985303</v>
      </c>
      <c r="Q913" s="3">
        <f t="shared" si="262"/>
        <v>250.72128149718196</v>
      </c>
      <c r="R913" s="40">
        <f t="shared" si="263"/>
        <v>199.03146470985303</v>
      </c>
      <c r="S913" s="126">
        <f t="shared" si="264"/>
        <v>0.20616445671728878</v>
      </c>
      <c r="U913" s="89">
        <f t="shared" si="252"/>
        <v>3.0927691209829865E-2</v>
      </c>
      <c r="V913" s="159">
        <f t="shared" si="253"/>
        <v>1.143783742911153E-2</v>
      </c>
      <c r="W913" s="160"/>
      <c r="AA913" s="126">
        <f t="shared" si="254"/>
        <v>0.31708018908297303</v>
      </c>
      <c r="AB913" s="95">
        <f t="shared" si="255"/>
        <v>0.25170952416486669</v>
      </c>
      <c r="AC913" s="130">
        <f t="shared" si="251"/>
        <v>6.5370664918106336E-2</v>
      </c>
      <c r="AE913" s="3">
        <f t="shared" si="256"/>
        <v>28.777714002138772</v>
      </c>
      <c r="AF913" s="40">
        <f t="shared" si="257"/>
        <v>27.380620429359944</v>
      </c>
      <c r="AG913" s="3">
        <f t="shared" si="258"/>
        <v>1.3970935727788287</v>
      </c>
      <c r="AH913" s="94">
        <f t="shared" si="259"/>
        <v>4.8547760696871056E-2</v>
      </c>
    </row>
    <row r="914" spans="2:34" x14ac:dyDescent="0.25">
      <c r="B914" s="105" t="s">
        <v>9753</v>
      </c>
      <c r="C914" s="15">
        <v>228.42</v>
      </c>
      <c r="D914" s="15">
        <v>165.14</v>
      </c>
      <c r="E914" s="15">
        <v>89.72</v>
      </c>
      <c r="F914" s="15">
        <v>30</v>
      </c>
      <c r="G914" s="15">
        <f t="shared" si="248"/>
        <v>119.72</v>
      </c>
      <c r="H914" s="40">
        <f t="shared" si="249"/>
        <v>203.97082634533791</v>
      </c>
      <c r="I914" s="42">
        <f t="shared" si="250"/>
        <v>0.80962558694744702</v>
      </c>
      <c r="J914" s="15">
        <v>463.33</v>
      </c>
      <c r="K914" s="84">
        <f>'Datos y Cálculos'!T914</f>
        <v>-0.28000000000000114</v>
      </c>
      <c r="L914" s="40">
        <f>'Datos y Cálculos'!U914</f>
        <v>0</v>
      </c>
      <c r="M914" s="13">
        <f>'Datos y Cálculos'!V914</f>
        <v>1</v>
      </c>
      <c r="N914" s="84">
        <f t="shared" si="260"/>
        <v>256.00567716806796</v>
      </c>
      <c r="O914" s="84">
        <f t="shared" si="261"/>
        <v>0</v>
      </c>
      <c r="Q914" s="3">
        <f t="shared" si="262"/>
        <v>256.00567716806796</v>
      </c>
      <c r="R914" s="40">
        <f t="shared" si="263"/>
        <v>207.26874663907566</v>
      </c>
      <c r="S914" s="126">
        <f t="shared" si="264"/>
        <v>0.19037441305255298</v>
      </c>
      <c r="U914" s="89">
        <f t="shared" si="252"/>
        <v>3.2245142117202266E-2</v>
      </c>
      <c r="V914" s="159">
        <f t="shared" si="253"/>
        <v>1.1108658117202267E-2</v>
      </c>
      <c r="W914" s="160"/>
      <c r="AA914" s="126">
        <f t="shared" si="254"/>
        <v>0.32376321642117128</v>
      </c>
      <c r="AB914" s="95">
        <f t="shared" si="255"/>
        <v>0</v>
      </c>
      <c r="AC914" s="130">
        <f t="shared" si="251"/>
        <v>0.32376321642117128</v>
      </c>
      <c r="AE914" s="3">
        <f t="shared" si="256"/>
        <v>28.93863622249285</v>
      </c>
      <c r="AF914" s="40">
        <f t="shared" si="257"/>
        <v>27.581750801282052</v>
      </c>
      <c r="AG914" s="3">
        <f t="shared" si="258"/>
        <v>1.3568854212107979</v>
      </c>
      <c r="AH914" s="94">
        <f t="shared" si="259"/>
        <v>4.688836788224815E-2</v>
      </c>
    </row>
    <row r="915" spans="2:34" x14ac:dyDescent="0.25">
      <c r="B915" s="105" t="s">
        <v>9754</v>
      </c>
      <c r="C915" s="15">
        <v>200.85</v>
      </c>
      <c r="D915" s="15">
        <v>139.15</v>
      </c>
      <c r="E915" s="15">
        <v>81.81</v>
      </c>
      <c r="F915" s="15">
        <v>30</v>
      </c>
      <c r="G915" s="15">
        <f t="shared" si="248"/>
        <v>111.81</v>
      </c>
      <c r="H915" s="40">
        <f t="shared" si="249"/>
        <v>178.50545817985511</v>
      </c>
      <c r="I915" s="42">
        <f t="shared" si="250"/>
        <v>0.77952798429165071</v>
      </c>
      <c r="J915" s="15">
        <v>465.43</v>
      </c>
      <c r="K915" s="84">
        <f>'Datos y Cálculos'!T915</f>
        <v>-8.1899999999999977</v>
      </c>
      <c r="L915" s="40">
        <f>'Datos y Cálculos'!U915</f>
        <v>0</v>
      </c>
      <c r="M915" s="13">
        <f>'Datos y Cálculos'!V915</f>
        <v>1</v>
      </c>
      <c r="N915" s="84">
        <f t="shared" si="260"/>
        <v>224.04385724338442</v>
      </c>
      <c r="O915" s="84">
        <f t="shared" si="261"/>
        <v>0</v>
      </c>
      <c r="Q915" s="3">
        <f t="shared" si="262"/>
        <v>224.04385724338442</v>
      </c>
      <c r="R915" s="40">
        <f t="shared" si="263"/>
        <v>174.64845642986182</v>
      </c>
      <c r="S915" s="126">
        <f t="shared" si="264"/>
        <v>0.22047201570834918</v>
      </c>
      <c r="U915" s="89">
        <f t="shared" si="252"/>
        <v>2.4696259784499058E-2</v>
      </c>
      <c r="V915" s="159">
        <f t="shared" si="253"/>
        <v>9.689234784499054E-3</v>
      </c>
      <c r="W915" s="160"/>
      <c r="AA915" s="126">
        <f t="shared" si="254"/>
        <v>0.28334199711088115</v>
      </c>
      <c r="AB915" s="95">
        <f t="shared" si="255"/>
        <v>0</v>
      </c>
      <c r="AC915" s="130">
        <f t="shared" si="251"/>
        <v>0.28334199711088115</v>
      </c>
      <c r="AE915" s="3">
        <f t="shared" si="256"/>
        <v>28.016565502914304</v>
      </c>
      <c r="AF915" s="40">
        <f t="shared" si="257"/>
        <v>26.833057892628204</v>
      </c>
      <c r="AG915" s="3">
        <f t="shared" si="258"/>
        <v>1.1835076102860995</v>
      </c>
      <c r="AH915" s="94">
        <f t="shared" si="259"/>
        <v>4.2243136838560402E-2</v>
      </c>
    </row>
    <row r="916" spans="2:34" x14ac:dyDescent="0.25">
      <c r="B916" s="105" t="s">
        <v>9755</v>
      </c>
      <c r="C916" s="15">
        <v>210.24</v>
      </c>
      <c r="D916" s="15">
        <v>143.96</v>
      </c>
      <c r="E916" s="15">
        <v>85.61</v>
      </c>
      <c r="F916" s="15">
        <v>30</v>
      </c>
      <c r="G916" s="15">
        <f t="shared" si="248"/>
        <v>115.61</v>
      </c>
      <c r="H916" s="40">
        <f t="shared" si="249"/>
        <v>184.63519084941527</v>
      </c>
      <c r="I916" s="42">
        <f t="shared" si="250"/>
        <v>0.77969968421356295</v>
      </c>
      <c r="J916" s="15">
        <v>464.56</v>
      </c>
      <c r="K916" s="84">
        <f>'Datos y Cálculos'!T916</f>
        <v>-4.3900000000000006</v>
      </c>
      <c r="L916" s="40">
        <f>'Datos y Cálculos'!U916</f>
        <v>0</v>
      </c>
      <c r="M916" s="13">
        <f>'Datos y Cálculos'!V916</f>
        <v>1</v>
      </c>
      <c r="N916" s="84">
        <f t="shared" si="260"/>
        <v>231.73734160606051</v>
      </c>
      <c r="O916" s="84">
        <f t="shared" si="261"/>
        <v>0</v>
      </c>
      <c r="Q916" s="3">
        <f t="shared" si="262"/>
        <v>231.73734160606051</v>
      </c>
      <c r="R916" s="40">
        <f t="shared" si="263"/>
        <v>180.68553207073595</v>
      </c>
      <c r="S916" s="126">
        <f t="shared" si="264"/>
        <v>0.22030031578643705</v>
      </c>
      <c r="U916" s="89">
        <f t="shared" si="252"/>
        <v>2.6421480183364841E-2</v>
      </c>
      <c r="V916" s="159">
        <f t="shared" si="253"/>
        <v>1.0359027525519848E-2</v>
      </c>
      <c r="W916" s="160"/>
      <c r="AA916" s="126">
        <f t="shared" si="254"/>
        <v>0.29307173150700838</v>
      </c>
      <c r="AB916" s="95">
        <f t="shared" si="255"/>
        <v>0</v>
      </c>
      <c r="AC916" s="130">
        <f t="shared" si="251"/>
        <v>0.29307173150700838</v>
      </c>
      <c r="AE916" s="3">
        <f t="shared" si="256"/>
        <v>28.227295402322355</v>
      </c>
      <c r="AF916" s="40">
        <f t="shared" si="257"/>
        <v>26.961974849740681</v>
      </c>
      <c r="AG916" s="3">
        <f t="shared" si="258"/>
        <v>1.2653205525816738</v>
      </c>
      <c r="AH916" s="94">
        <f t="shared" si="259"/>
        <v>4.4826134935958883E-2</v>
      </c>
    </row>
    <row r="917" spans="2:34" x14ac:dyDescent="0.25">
      <c r="B917" s="105" t="s">
        <v>9756</v>
      </c>
      <c r="C917" s="15">
        <v>222.99</v>
      </c>
      <c r="D917" s="15">
        <v>153.9</v>
      </c>
      <c r="E917" s="15">
        <v>87.66</v>
      </c>
      <c r="F917" s="15">
        <v>30</v>
      </c>
      <c r="G917" s="15">
        <f t="shared" si="248"/>
        <v>117.66</v>
      </c>
      <c r="H917" s="40">
        <f t="shared" si="249"/>
        <v>193.72425145035405</v>
      </c>
      <c r="I917" s="42">
        <f t="shared" si="250"/>
        <v>0.79442815676301715</v>
      </c>
      <c r="J917" s="15">
        <v>464.74</v>
      </c>
      <c r="K917" s="84">
        <f>'Datos y Cálculos'!T917</f>
        <v>-2.3400000000000034</v>
      </c>
      <c r="L917" s="40">
        <f>'Datos y Cálculos'!U917</f>
        <v>0</v>
      </c>
      <c r="M917" s="13">
        <f>'Datos y Cálculos'!V917</f>
        <v>1</v>
      </c>
      <c r="N917" s="84">
        <f t="shared" si="260"/>
        <v>243.14510592047969</v>
      </c>
      <c r="O917" s="84">
        <f t="shared" si="261"/>
        <v>0</v>
      </c>
      <c r="Q917" s="3">
        <f t="shared" si="262"/>
        <v>243.14510592047966</v>
      </c>
      <c r="R917" s="40">
        <f t="shared" si="263"/>
        <v>193.16131832235524</v>
      </c>
      <c r="S917" s="126">
        <f t="shared" si="264"/>
        <v>0.20557184323698274</v>
      </c>
      <c r="U917" s="89">
        <f t="shared" si="252"/>
        <v>2.9086814926275999E-2</v>
      </c>
      <c r="V917" s="159">
        <f t="shared" si="253"/>
        <v>1.0729657837429112E-2</v>
      </c>
      <c r="W917" s="160"/>
      <c r="AA917" s="126">
        <f t="shared" si="254"/>
        <v>0.30749881182595878</v>
      </c>
      <c r="AB917" s="95">
        <f t="shared" si="255"/>
        <v>0</v>
      </c>
      <c r="AC917" s="130">
        <f t="shared" si="251"/>
        <v>0.30749881182595878</v>
      </c>
      <c r="AE917" s="3">
        <f t="shared" si="256"/>
        <v>28.552857123382289</v>
      </c>
      <c r="AF917" s="40">
        <f t="shared" si="257"/>
        <v>27.242265318271048</v>
      </c>
      <c r="AG917" s="3">
        <f t="shared" si="258"/>
        <v>1.3105918051112404</v>
      </c>
      <c r="AH917" s="94">
        <f t="shared" si="259"/>
        <v>4.5900548566748522E-2</v>
      </c>
    </row>
    <row r="918" spans="2:34" x14ac:dyDescent="0.25">
      <c r="B918" s="105" t="s">
        <v>9757</v>
      </c>
      <c r="C918" s="15">
        <v>223.42</v>
      </c>
      <c r="D918" s="15">
        <v>164.16</v>
      </c>
      <c r="E918" s="15">
        <v>92.09</v>
      </c>
      <c r="F918" s="15">
        <v>30</v>
      </c>
      <c r="G918" s="15">
        <f t="shared" si="248"/>
        <v>122.09</v>
      </c>
      <c r="H918" s="40">
        <f t="shared" si="249"/>
        <v>204.58365941589764</v>
      </c>
      <c r="I918" s="42">
        <f t="shared" si="250"/>
        <v>0.80241012634483933</v>
      </c>
      <c r="J918" s="15">
        <v>466.5</v>
      </c>
      <c r="K918" s="84">
        <f>'Datos y Cálculos'!T918</f>
        <v>2.0900000000000034</v>
      </c>
      <c r="L918" s="40">
        <f>'Datos y Cálculos'!U918</f>
        <v>164.17330385906229</v>
      </c>
      <c r="M918" s="13">
        <f>'Datos y Cálculos'!V918</f>
        <v>0.99991896454082629</v>
      </c>
      <c r="N918" s="84">
        <f t="shared" si="260"/>
        <v>256.77484964253745</v>
      </c>
      <c r="O918" s="84">
        <f t="shared" si="261"/>
        <v>206.05543734082573</v>
      </c>
      <c r="Q918" s="3">
        <f t="shared" si="262"/>
        <v>256.77484964253745</v>
      </c>
      <c r="R918" s="40">
        <f t="shared" si="263"/>
        <v>206.05543734082573</v>
      </c>
      <c r="S918" s="126">
        <f t="shared" si="264"/>
        <v>0.19752484471247655</v>
      </c>
      <c r="U918" s="89">
        <f t="shared" si="252"/>
        <v>3.2439195117202273E-2</v>
      </c>
      <c r="V918" s="159">
        <f t="shared" si="253"/>
        <v>1.1549444234404542E-2</v>
      </c>
      <c r="W918" s="160"/>
      <c r="AA918" s="126">
        <f t="shared" si="254"/>
        <v>0.32473596732682164</v>
      </c>
      <c r="AB918" s="95">
        <f t="shared" si="255"/>
        <v>0.26059254580803537</v>
      </c>
      <c r="AC918" s="130">
        <f t="shared" si="251"/>
        <v>6.414342151878627E-2</v>
      </c>
      <c r="AE918" s="3">
        <f t="shared" si="256"/>
        <v>28.962339147172337</v>
      </c>
      <c r="AF918" s="40">
        <f t="shared" si="257"/>
        <v>27.551613176545612</v>
      </c>
      <c r="AG918" s="3">
        <f t="shared" si="258"/>
        <v>1.410725970626725</v>
      </c>
      <c r="AH918" s="94">
        <f t="shared" si="259"/>
        <v>4.8708979045446243E-2</v>
      </c>
    </row>
    <row r="919" spans="2:34" x14ac:dyDescent="0.25">
      <c r="B919" s="105" t="s">
        <v>9758</v>
      </c>
      <c r="C919" s="15">
        <v>293.82</v>
      </c>
      <c r="D919" s="15">
        <v>198.64</v>
      </c>
      <c r="E919" s="15">
        <v>132.75</v>
      </c>
      <c r="F919" s="15">
        <v>30</v>
      </c>
      <c r="G919" s="15">
        <f t="shared" si="248"/>
        <v>162.75</v>
      </c>
      <c r="H919" s="40">
        <f t="shared" si="249"/>
        <v>256.79838804011212</v>
      </c>
      <c r="I919" s="42">
        <f t="shared" si="250"/>
        <v>0.77352510471744962</v>
      </c>
      <c r="J919" s="15">
        <v>463.45</v>
      </c>
      <c r="K919" s="84">
        <f>'Datos y Cálculos'!T919</f>
        <v>42.75</v>
      </c>
      <c r="L919" s="40">
        <f>'Datos y Cálculos'!U919</f>
        <v>203.18811997752229</v>
      </c>
      <c r="M919" s="13">
        <f>'Datos y Cálculos'!V919</f>
        <v>0.97761621113465969</v>
      </c>
      <c r="N919" s="84">
        <f t="shared" si="260"/>
        <v>322.31004013569719</v>
      </c>
      <c r="O919" s="84">
        <f t="shared" si="261"/>
        <v>255.02329514164452</v>
      </c>
      <c r="Q919" s="3">
        <f t="shared" si="262"/>
        <v>322.31004013569719</v>
      </c>
      <c r="R919" s="40">
        <f t="shared" si="263"/>
        <v>255.02329514164452</v>
      </c>
      <c r="S919" s="126">
        <f t="shared" si="264"/>
        <v>0.20876403653365549</v>
      </c>
      <c r="U919" s="89">
        <f t="shared" si="252"/>
        <v>5.1110810890359154E-2</v>
      </c>
      <c r="V919" s="159">
        <f t="shared" si="253"/>
        <v>1.9112665406427223E-2</v>
      </c>
      <c r="W919" s="160"/>
      <c r="AA919" s="126">
        <f t="shared" si="254"/>
        <v>0.40761648895255892</v>
      </c>
      <c r="AB919" s="95">
        <f t="shared" si="255"/>
        <v>0.32252082536114651</v>
      </c>
      <c r="AC919" s="130">
        <f t="shared" si="251"/>
        <v>8.5095663591412407E-2</v>
      </c>
      <c r="AE919" s="3">
        <f t="shared" si="256"/>
        <v>31.243014541603049</v>
      </c>
      <c r="AF919" s="40">
        <f t="shared" si="257"/>
        <v>28.908466410150382</v>
      </c>
      <c r="AG919" s="3">
        <f t="shared" si="258"/>
        <v>2.3345481314526673</v>
      </c>
      <c r="AH919" s="94">
        <f t="shared" si="259"/>
        <v>7.4722243218367845E-2</v>
      </c>
    </row>
    <row r="920" spans="2:34" x14ac:dyDescent="0.25">
      <c r="B920" s="105" t="s">
        <v>9759</v>
      </c>
      <c r="C920" s="15">
        <v>200.16</v>
      </c>
      <c r="D920" s="15">
        <v>142.91</v>
      </c>
      <c r="E920" s="15">
        <v>94.76</v>
      </c>
      <c r="F920" s="15">
        <v>30</v>
      </c>
      <c r="G920" s="15">
        <f t="shared" si="248"/>
        <v>124.76</v>
      </c>
      <c r="H920" s="40">
        <f t="shared" si="249"/>
        <v>189.70589263383465</v>
      </c>
      <c r="I920" s="42">
        <f t="shared" si="250"/>
        <v>0.75332399018221929</v>
      </c>
      <c r="J920" s="15">
        <v>467.07</v>
      </c>
      <c r="K920" s="84">
        <f>'Datos y Cálculos'!T920</f>
        <v>4.7600000000000051</v>
      </c>
      <c r="L920" s="40">
        <f>'Datos y Cálculos'!U920</f>
        <v>142.98925029525819</v>
      </c>
      <c r="M920" s="13">
        <f>'Datos y Cálculos'!V920</f>
        <v>0.99944576046734601</v>
      </c>
      <c r="N920" s="84">
        <f t="shared" si="260"/>
        <v>238.1016264760928</v>
      </c>
      <c r="O920" s="84">
        <f t="shared" si="261"/>
        <v>179.46713510693499</v>
      </c>
      <c r="Q920" s="3">
        <f t="shared" si="262"/>
        <v>238.10162647609278</v>
      </c>
      <c r="R920" s="40">
        <f t="shared" si="263"/>
        <v>179.46713510693499</v>
      </c>
      <c r="S920" s="126">
        <f t="shared" si="264"/>
        <v>0.24625825634603604</v>
      </c>
      <c r="U920" s="89">
        <f t="shared" si="252"/>
        <v>2.7892653189035919E-2</v>
      </c>
      <c r="V920" s="159">
        <f t="shared" si="253"/>
        <v>1.2046094517958419E-2</v>
      </c>
      <c r="W920" s="160"/>
      <c r="AA920" s="126">
        <f t="shared" si="254"/>
        <v>0.30112046449815022</v>
      </c>
      <c r="AB920" s="95">
        <f t="shared" si="255"/>
        <v>0.22696706396072727</v>
      </c>
      <c r="AC920" s="130">
        <f t="shared" si="251"/>
        <v>7.4153400537422948E-2</v>
      </c>
      <c r="AE920" s="3">
        <f t="shared" si="256"/>
        <v>28.406994262653896</v>
      </c>
      <c r="AF920" s="40">
        <f t="shared" si="257"/>
        <v>26.935604121604019</v>
      </c>
      <c r="AG920" s="3">
        <f t="shared" si="258"/>
        <v>1.4713901410498771</v>
      </c>
      <c r="AH920" s="94">
        <f t="shared" si="259"/>
        <v>5.1796755666764893E-2</v>
      </c>
    </row>
    <row r="921" spans="2:34" x14ac:dyDescent="0.25">
      <c r="B921" s="105" t="s">
        <v>9760</v>
      </c>
      <c r="C921" s="15">
        <v>231.14</v>
      </c>
      <c r="D921" s="15">
        <v>156.05000000000001</v>
      </c>
      <c r="E921" s="15">
        <v>102.24</v>
      </c>
      <c r="F921" s="15">
        <v>30</v>
      </c>
      <c r="G921" s="15">
        <f t="shared" si="248"/>
        <v>132.24</v>
      </c>
      <c r="H921" s="40">
        <f t="shared" si="249"/>
        <v>204.54588751671349</v>
      </c>
      <c r="I921" s="42">
        <f t="shared" si="250"/>
        <v>0.76290949622367321</v>
      </c>
      <c r="J921" s="15">
        <v>466.01</v>
      </c>
      <c r="K921" s="84">
        <f>'Datos y Cálculos'!T921</f>
        <v>12.240000000000009</v>
      </c>
      <c r="L921" s="40">
        <f>'Datos y Cálculos'!U921</f>
        <v>156.52929470230166</v>
      </c>
      <c r="M921" s="13">
        <f>'Datos y Cálculos'!V921</f>
        <v>0.99693798721055249</v>
      </c>
      <c r="N921" s="84">
        <f t="shared" si="260"/>
        <v>256.7274417813162</v>
      </c>
      <c r="O921" s="84">
        <f t="shared" si="261"/>
        <v>196.46137050529592</v>
      </c>
      <c r="Q921" s="3">
        <f t="shared" si="262"/>
        <v>256.7274417813162</v>
      </c>
      <c r="R921" s="40">
        <f t="shared" si="263"/>
        <v>196.46137050529595</v>
      </c>
      <c r="S921" s="126">
        <f t="shared" si="264"/>
        <v>0.23474729019173446</v>
      </c>
      <c r="U921" s="89">
        <f t="shared" si="252"/>
        <v>3.2427217846880914E-2</v>
      </c>
      <c r="V921" s="159">
        <f t="shared" si="253"/>
        <v>1.3437459357277888E-2</v>
      </c>
      <c r="W921" s="160"/>
      <c r="AA921" s="126">
        <f t="shared" si="254"/>
        <v>0.32467601193129125</v>
      </c>
      <c r="AB921" s="95">
        <f t="shared" si="255"/>
        <v>0.24845919794016136</v>
      </c>
      <c r="AC921" s="130">
        <f t="shared" si="251"/>
        <v>7.6216813991129895E-2</v>
      </c>
      <c r="AE921" s="3">
        <f t="shared" si="256"/>
        <v>28.96087616367663</v>
      </c>
      <c r="AF921" s="40">
        <f t="shared" si="257"/>
        <v>27.319535462789613</v>
      </c>
      <c r="AG921" s="3">
        <f t="shared" si="258"/>
        <v>1.6413407008870173</v>
      </c>
      <c r="AH921" s="94">
        <f t="shared" si="259"/>
        <v>5.6674414531202033E-2</v>
      </c>
    </row>
    <row r="922" spans="2:34" x14ac:dyDescent="0.25">
      <c r="B922" s="105" t="s">
        <v>9761</v>
      </c>
      <c r="C922" s="15">
        <v>196.58</v>
      </c>
      <c r="D922" s="15">
        <v>130.94999999999999</v>
      </c>
      <c r="E922" s="15">
        <v>95.52</v>
      </c>
      <c r="F922" s="15">
        <v>30</v>
      </c>
      <c r="G922" s="15">
        <f t="shared" si="248"/>
        <v>125.52</v>
      </c>
      <c r="H922" s="40">
        <f t="shared" si="249"/>
        <v>181.39231764327837</v>
      </c>
      <c r="I922" s="42">
        <f t="shared" si="250"/>
        <v>0.72191590967773511</v>
      </c>
      <c r="J922" s="15">
        <v>467.93</v>
      </c>
      <c r="K922" s="84">
        <f>'Datos y Cálculos'!T922</f>
        <v>5.519999999999996</v>
      </c>
      <c r="L922" s="40">
        <f>'Datos y Cálculos'!U922</f>
        <v>131.06629200522914</v>
      </c>
      <c r="M922" s="13">
        <f>'Datos y Cálculos'!V922</f>
        <v>0.99911272377168858</v>
      </c>
      <c r="N922" s="84">
        <f t="shared" si="260"/>
        <v>227.66718134842799</v>
      </c>
      <c r="O922" s="84">
        <f t="shared" si="261"/>
        <v>164.5025195019677</v>
      </c>
      <c r="Q922" s="3">
        <f t="shared" si="262"/>
        <v>227.66718134842799</v>
      </c>
      <c r="R922" s="40">
        <f t="shared" si="263"/>
        <v>164.50251950196773</v>
      </c>
      <c r="S922" s="126">
        <f t="shared" si="264"/>
        <v>0.27744298265717693</v>
      </c>
      <c r="U922" s="89">
        <f t="shared" si="252"/>
        <v>2.5501513967863893E-2</v>
      </c>
      <c r="V922" s="159">
        <f t="shared" si="253"/>
        <v>1.2187463137996225E-2</v>
      </c>
      <c r="W922" s="160"/>
      <c r="AA922" s="126">
        <f t="shared" si="254"/>
        <v>0.28792431371948951</v>
      </c>
      <c r="AB922" s="95">
        <f t="shared" si="255"/>
        <v>0.20804173334163356</v>
      </c>
      <c r="AC922" s="130">
        <f t="shared" si="251"/>
        <v>7.988258037785595E-2</v>
      </c>
      <c r="AE922" s="3">
        <f t="shared" si="256"/>
        <v>28.114924607159736</v>
      </c>
      <c r="AF922" s="40">
        <f t="shared" si="257"/>
        <v>26.626266762169188</v>
      </c>
      <c r="AG922" s="3">
        <f t="shared" si="258"/>
        <v>1.4886578449905485</v>
      </c>
      <c r="AH922" s="94">
        <f t="shared" si="259"/>
        <v>5.2949024967737124E-2</v>
      </c>
    </row>
    <row r="923" spans="2:34" x14ac:dyDescent="0.25">
      <c r="B923" s="105" t="s">
        <v>9762</v>
      </c>
      <c r="C923" s="15">
        <v>280.11</v>
      </c>
      <c r="D923" s="15">
        <v>182.2</v>
      </c>
      <c r="E923" s="15">
        <v>128.27000000000001</v>
      </c>
      <c r="F923" s="15">
        <v>30</v>
      </c>
      <c r="G923" s="15">
        <f t="shared" si="248"/>
        <v>158.27000000000001</v>
      </c>
      <c r="H923" s="40">
        <f t="shared" si="249"/>
        <v>241.34256338242537</v>
      </c>
      <c r="I923" s="42">
        <f t="shared" si="250"/>
        <v>0.75494350207630156</v>
      </c>
      <c r="J923" s="15">
        <v>464.22</v>
      </c>
      <c r="K923" s="84">
        <f>'Datos y Cálculos'!T923</f>
        <v>38.27000000000001</v>
      </c>
      <c r="L923" s="40">
        <f>'Datos y Cálculos'!U923</f>
        <v>186.17581180164086</v>
      </c>
      <c r="M923" s="13">
        <f>'Datos y Cálculos'!V923</f>
        <v>0.97864485314624616</v>
      </c>
      <c r="N923" s="84">
        <f t="shared" si="260"/>
        <v>302.91129116469045</v>
      </c>
      <c r="O923" s="84">
        <f t="shared" si="261"/>
        <v>233.67098926146622</v>
      </c>
      <c r="Q923" s="3">
        <f t="shared" si="262"/>
        <v>302.91129116469045</v>
      </c>
      <c r="R923" s="40">
        <f t="shared" si="263"/>
        <v>233.67098926146625</v>
      </c>
      <c r="S923" s="126">
        <f t="shared" si="264"/>
        <v>0.22858276968480129</v>
      </c>
      <c r="U923" s="89">
        <f t="shared" si="252"/>
        <v>4.5143583155009451E-2</v>
      </c>
      <c r="V923" s="159">
        <f t="shared" si="253"/>
        <v>1.8279334593572782E-2</v>
      </c>
      <c r="W923" s="160"/>
      <c r="AA923" s="126">
        <f t="shared" si="254"/>
        <v>0.38308343394035771</v>
      </c>
      <c r="AB923" s="95">
        <f t="shared" si="255"/>
        <v>0.29551716158990615</v>
      </c>
      <c r="AC923" s="130">
        <f t="shared" si="251"/>
        <v>8.7566272350451557E-2</v>
      </c>
      <c r="AE923" s="3">
        <f t="shared" si="256"/>
        <v>30.514137639126197</v>
      </c>
      <c r="AF923" s="40">
        <f t="shared" si="257"/>
        <v>28.281378078271171</v>
      </c>
      <c r="AG923" s="3">
        <f t="shared" si="258"/>
        <v>2.2327595608550261</v>
      </c>
      <c r="AH923" s="94">
        <f t="shared" si="259"/>
        <v>7.3171314466121795E-2</v>
      </c>
    </row>
    <row r="924" spans="2:34" x14ac:dyDescent="0.25">
      <c r="B924" s="105" t="s">
        <v>9763</v>
      </c>
      <c r="C924" s="15">
        <v>218.26</v>
      </c>
      <c r="D924" s="15">
        <v>137.88</v>
      </c>
      <c r="E924" s="15">
        <v>90.19</v>
      </c>
      <c r="F924" s="15">
        <v>30</v>
      </c>
      <c r="G924" s="15">
        <f t="shared" si="248"/>
        <v>120.19</v>
      </c>
      <c r="H924" s="40">
        <f t="shared" si="249"/>
        <v>182.91126400525474</v>
      </c>
      <c r="I924" s="42">
        <f t="shared" si="250"/>
        <v>0.75380814161362386</v>
      </c>
      <c r="J924" s="15">
        <v>466.94</v>
      </c>
      <c r="K924" s="84">
        <f>'Datos y Cálculos'!T924</f>
        <v>0.18999999999999773</v>
      </c>
      <c r="L924" s="40">
        <f>'Datos y Cálculos'!U924</f>
        <v>0</v>
      </c>
      <c r="M924" s="13">
        <f>'Datos y Cálculos'!V924</f>
        <v>1</v>
      </c>
      <c r="N924" s="84">
        <f t="shared" si="260"/>
        <v>229.57362502445335</v>
      </c>
      <c r="O924" s="84">
        <f t="shared" si="261"/>
        <v>0</v>
      </c>
      <c r="Q924" s="3">
        <f t="shared" si="262"/>
        <v>229.57362502445332</v>
      </c>
      <c r="R924" s="40">
        <f t="shared" si="263"/>
        <v>173.05446764318609</v>
      </c>
      <c r="S924" s="126">
        <f t="shared" si="264"/>
        <v>0.24619185838637614</v>
      </c>
      <c r="U924" s="89">
        <f t="shared" si="252"/>
        <v>2.5930392258979203E-2</v>
      </c>
      <c r="V924" s="159">
        <f t="shared" si="253"/>
        <v>1.1196050663516064E-2</v>
      </c>
      <c r="W924" s="160"/>
      <c r="AA924" s="126">
        <f t="shared" si="254"/>
        <v>0.29033533969088055</v>
      </c>
      <c r="AB924" s="95">
        <f t="shared" si="255"/>
        <v>0</v>
      </c>
      <c r="AC924" s="130">
        <f t="shared" si="251"/>
        <v>0.29033533969088055</v>
      </c>
      <c r="AE924" s="3">
        <f t="shared" si="256"/>
        <v>28.167310655460835</v>
      </c>
      <c r="AF924" s="40">
        <f t="shared" si="257"/>
        <v>26.799750527119382</v>
      </c>
      <c r="AG924" s="3">
        <f t="shared" si="258"/>
        <v>1.3675601283414522</v>
      </c>
      <c r="AH924" s="94">
        <f t="shared" si="259"/>
        <v>4.8551320538523624E-2</v>
      </c>
    </row>
    <row r="925" spans="2:34" x14ac:dyDescent="0.25">
      <c r="B925" s="105" t="s">
        <v>9764</v>
      </c>
      <c r="C925" s="15">
        <v>274.66000000000003</v>
      </c>
      <c r="D925" s="15">
        <v>188.42</v>
      </c>
      <c r="E925" s="15">
        <v>127.89</v>
      </c>
      <c r="F925" s="15">
        <v>30</v>
      </c>
      <c r="G925" s="15">
        <f t="shared" si="248"/>
        <v>157.88999999999999</v>
      </c>
      <c r="H925" s="40">
        <f t="shared" si="249"/>
        <v>245.82788389440282</v>
      </c>
      <c r="I925" s="42">
        <f t="shared" si="250"/>
        <v>0.76647122781619514</v>
      </c>
      <c r="J925" s="15">
        <v>465.7</v>
      </c>
      <c r="K925" s="84">
        <f>'Datos y Cálculos'!T925</f>
        <v>37.889999999999986</v>
      </c>
      <c r="L925" s="40">
        <f>'Datos y Cálculos'!U925</f>
        <v>192.19195742798394</v>
      </c>
      <c r="M925" s="13">
        <f>'Datos y Cálculos'!V925</f>
        <v>0.98037401003422664</v>
      </c>
      <c r="N925" s="84">
        <f t="shared" si="260"/>
        <v>308.54085856684685</v>
      </c>
      <c r="O925" s="84">
        <f t="shared" si="261"/>
        <v>241.22190947201659</v>
      </c>
      <c r="Q925" s="3">
        <f t="shared" si="262"/>
        <v>308.54085856684679</v>
      </c>
      <c r="R925" s="40">
        <f t="shared" si="263"/>
        <v>241.22190947201659</v>
      </c>
      <c r="S925" s="126">
        <f t="shared" si="264"/>
        <v>0.21818487641320039</v>
      </c>
      <c r="U925" s="89">
        <f t="shared" si="252"/>
        <v>4.6837151011342157E-2</v>
      </c>
      <c r="V925" s="159">
        <f t="shared" si="253"/>
        <v>1.8208650283553878E-2</v>
      </c>
      <c r="W925" s="160"/>
      <c r="AA925" s="126">
        <f t="shared" si="254"/>
        <v>0.39020299030857591</v>
      </c>
      <c r="AB925" s="95">
        <f t="shared" si="255"/>
        <v>0.30506659909203798</v>
      </c>
      <c r="AC925" s="130">
        <f t="shared" si="251"/>
        <v>8.5136391216537932E-2</v>
      </c>
      <c r="AE925" s="3">
        <f t="shared" si="256"/>
        <v>30.721001286368207</v>
      </c>
      <c r="AF925" s="40">
        <f t="shared" si="257"/>
        <v>28.496875577483522</v>
      </c>
      <c r="AG925" s="3">
        <f t="shared" si="258"/>
        <v>2.2241257088846851</v>
      </c>
      <c r="AH925" s="94">
        <f t="shared" si="259"/>
        <v>7.2397565696258548E-2</v>
      </c>
    </row>
    <row r="926" spans="2:34" x14ac:dyDescent="0.25">
      <c r="B926" s="105" t="s">
        <v>9765</v>
      </c>
      <c r="C926" s="15">
        <v>332.46</v>
      </c>
      <c r="D926" s="15">
        <v>224.52</v>
      </c>
      <c r="E926" s="15">
        <v>135.08000000000001</v>
      </c>
      <c r="F926" s="15">
        <v>30</v>
      </c>
      <c r="G926" s="15">
        <f t="shared" si="248"/>
        <v>165.08</v>
      </c>
      <c r="H926" s="40">
        <f t="shared" si="249"/>
        <v>278.6765810038583</v>
      </c>
      <c r="I926" s="42">
        <f t="shared" si="250"/>
        <v>0.80566511614010183</v>
      </c>
      <c r="J926" s="15">
        <v>463.74</v>
      </c>
      <c r="K926" s="84">
        <f>'Datos y Cálculos'!T926</f>
        <v>45.080000000000013</v>
      </c>
      <c r="L926" s="40">
        <f>'Datos y Cálculos'!U926</f>
        <v>229.00095370980446</v>
      </c>
      <c r="M926" s="13">
        <f>'Datos y Cálculos'!V926</f>
        <v>0.98043259804287619</v>
      </c>
      <c r="N926" s="84">
        <f t="shared" si="260"/>
        <v>349.76956317265683</v>
      </c>
      <c r="O926" s="84">
        <f t="shared" si="261"/>
        <v>287.42122232399271</v>
      </c>
      <c r="Q926" s="3">
        <f t="shared" si="262"/>
        <v>349.76956317265689</v>
      </c>
      <c r="R926" s="40">
        <f t="shared" si="263"/>
        <v>287.42122232399271</v>
      </c>
      <c r="S926" s="126">
        <f t="shared" si="264"/>
        <v>0.17825547850167611</v>
      </c>
      <c r="U926" s="89">
        <f t="shared" si="252"/>
        <v>6.0190663682419661E-2</v>
      </c>
      <c r="V926" s="159">
        <f t="shared" si="253"/>
        <v>1.9546071833648399E-2</v>
      </c>
      <c r="W926" s="160"/>
      <c r="AA926" s="126">
        <f t="shared" si="254"/>
        <v>0.44234377937120367</v>
      </c>
      <c r="AB926" s="95">
        <f t="shared" si="255"/>
        <v>0.36349357731714993</v>
      </c>
      <c r="AC926" s="130">
        <f t="shared" si="251"/>
        <v>7.8850202054053742E-2</v>
      </c>
      <c r="AE926" s="3">
        <f t="shared" si="256"/>
        <v>32.352088180408124</v>
      </c>
      <c r="AF926" s="40">
        <f t="shared" si="257"/>
        <v>29.964600903979449</v>
      </c>
      <c r="AG926" s="3">
        <f t="shared" si="258"/>
        <v>2.3874872764286756</v>
      </c>
      <c r="AH926" s="94">
        <f t="shared" si="259"/>
        <v>7.3797006954082756E-2</v>
      </c>
    </row>
    <row r="927" spans="2:34" x14ac:dyDescent="0.25">
      <c r="B927" s="105" t="s">
        <v>9766</v>
      </c>
      <c r="C927" s="15">
        <v>319.41000000000003</v>
      </c>
      <c r="D927" s="15">
        <v>218.26</v>
      </c>
      <c r="E927" s="15">
        <v>130.54</v>
      </c>
      <c r="F927" s="15">
        <v>30</v>
      </c>
      <c r="G927" s="15">
        <f t="shared" si="248"/>
        <v>160.54</v>
      </c>
      <c r="H927" s="40">
        <f t="shared" si="249"/>
        <v>270.94375652522422</v>
      </c>
      <c r="I927" s="42">
        <f t="shared" si="250"/>
        <v>0.80555463908495895</v>
      </c>
      <c r="J927" s="15">
        <v>463.8</v>
      </c>
      <c r="K927" s="84">
        <f>'Datos y Cálculos'!T927</f>
        <v>40.539999999999992</v>
      </c>
      <c r="L927" s="40">
        <f>'Datos y Cálculos'!U927</f>
        <v>221.9930611528207</v>
      </c>
      <c r="M927" s="13">
        <f>'Datos y Cálculos'!V927</f>
        <v>0.98318388361584486</v>
      </c>
      <c r="N927" s="84">
        <f t="shared" si="260"/>
        <v>340.06402340236224</v>
      </c>
      <c r="O927" s="84">
        <f t="shared" si="261"/>
        <v>278.62555133654371</v>
      </c>
      <c r="Q927" s="3">
        <f t="shared" si="262"/>
        <v>340.0640234023623</v>
      </c>
      <c r="R927" s="40">
        <f t="shared" si="263"/>
        <v>278.62555133654365</v>
      </c>
      <c r="S927" s="126">
        <f t="shared" si="264"/>
        <v>0.18066736801830074</v>
      </c>
      <c r="U927" s="89">
        <f t="shared" si="252"/>
        <v>5.6896621686200376E-2</v>
      </c>
      <c r="V927" s="159">
        <f t="shared" si="253"/>
        <v>1.8701580340264652E-2</v>
      </c>
      <c r="W927" s="160"/>
      <c r="AA927" s="126">
        <f t="shared" si="254"/>
        <v>0.4300694548019432</v>
      </c>
      <c r="AB927" s="95">
        <f t="shared" si="255"/>
        <v>0.35236993833781066</v>
      </c>
      <c r="AC927" s="130">
        <f t="shared" si="251"/>
        <v>7.7699516464132534E-2</v>
      </c>
      <c r="AE927" s="3">
        <f t="shared" si="256"/>
        <v>31.949731971911202</v>
      </c>
      <c r="AF927" s="40">
        <f t="shared" si="257"/>
        <v>29.665396505864962</v>
      </c>
      <c r="AG927" s="3">
        <f t="shared" si="258"/>
        <v>2.2843354660462403</v>
      </c>
      <c r="AH927" s="94">
        <f t="shared" si="259"/>
        <v>7.1497797479319281E-2</v>
      </c>
    </row>
    <row r="928" spans="2:34" x14ac:dyDescent="0.25">
      <c r="B928" s="105" t="s">
        <v>9767</v>
      </c>
      <c r="C928" s="15">
        <v>372.26</v>
      </c>
      <c r="D928" s="15">
        <v>242.06</v>
      </c>
      <c r="E928" s="15">
        <v>138.31</v>
      </c>
      <c r="F928" s="15">
        <v>30</v>
      </c>
      <c r="G928" s="15">
        <f t="shared" si="248"/>
        <v>168.31</v>
      </c>
      <c r="H928" s="40">
        <f t="shared" si="249"/>
        <v>294.8241843879162</v>
      </c>
      <c r="I928" s="42">
        <f t="shared" si="250"/>
        <v>0.82103169555964417</v>
      </c>
      <c r="J928" s="15">
        <v>462.27</v>
      </c>
      <c r="K928" s="84">
        <f>'Datos y Cálculos'!T928</f>
        <v>48.31</v>
      </c>
      <c r="L928" s="40">
        <f>'Datos y Cálculos'!U928</f>
        <v>246.83374911061088</v>
      </c>
      <c r="M928" s="13">
        <f>'Datos y Cálculos'!V928</f>
        <v>0.98066006318904275</v>
      </c>
      <c r="N928" s="84">
        <f t="shared" si="260"/>
        <v>370.03657004342455</v>
      </c>
      <c r="O928" s="84">
        <f t="shared" si="261"/>
        <v>309.80332933499074</v>
      </c>
      <c r="Q928" s="3">
        <f t="shared" si="262"/>
        <v>370.03657004342455</v>
      </c>
      <c r="R928" s="40">
        <f t="shared" si="263"/>
        <v>309.80332933499079</v>
      </c>
      <c r="S928" s="126">
        <f t="shared" si="264"/>
        <v>0.16277645396336171</v>
      </c>
      <c r="U928" s="89">
        <f t="shared" si="252"/>
        <v>6.7368115079395094E-2</v>
      </c>
      <c r="V928" s="159">
        <f t="shared" si="253"/>
        <v>2.0146888468809084E-2</v>
      </c>
      <c r="W928" s="160"/>
      <c r="AA928" s="126">
        <f t="shared" si="254"/>
        <v>0.46797489585383523</v>
      </c>
      <c r="AB928" s="95">
        <f t="shared" si="255"/>
        <v>0.39179960176287443</v>
      </c>
      <c r="AC928" s="130">
        <f t="shared" si="251"/>
        <v>7.6175294090960799E-2</v>
      </c>
      <c r="AE928" s="3">
        <f t="shared" si="256"/>
        <v>33.228789853936433</v>
      </c>
      <c r="AF928" s="40">
        <f t="shared" si="257"/>
        <v>30.767914835759903</v>
      </c>
      <c r="AG928" s="3">
        <f t="shared" si="258"/>
        <v>2.4608750181765302</v>
      </c>
      <c r="AH928" s="94">
        <f t="shared" si="259"/>
        <v>7.4058520607996337E-2</v>
      </c>
    </row>
    <row r="929" spans="2:34" x14ac:dyDescent="0.25">
      <c r="B929" s="105" t="s">
        <v>9768</v>
      </c>
      <c r="C929" s="15">
        <v>341.6</v>
      </c>
      <c r="D929" s="15">
        <v>242.67</v>
      </c>
      <c r="E929" s="15">
        <v>138.44999999999999</v>
      </c>
      <c r="F929" s="15">
        <v>30</v>
      </c>
      <c r="G929" s="15">
        <f t="shared" si="248"/>
        <v>168.45</v>
      </c>
      <c r="H929" s="40">
        <f t="shared" si="249"/>
        <v>295.40502940877627</v>
      </c>
      <c r="I929" s="42">
        <f t="shared" si="250"/>
        <v>0.82148228987732475</v>
      </c>
      <c r="J929" s="15">
        <v>462.64</v>
      </c>
      <c r="K929" s="84">
        <f>'Datos y Cálculos'!T929</f>
        <v>48.449999999999989</v>
      </c>
      <c r="L929" s="40">
        <f>'Datos y Cálculos'!U929</f>
        <v>247.45935302590604</v>
      </c>
      <c r="M929" s="13">
        <f>'Datos y Cálculos'!V929</f>
        <v>0.98064590015555131</v>
      </c>
      <c r="N929" s="84">
        <f t="shared" si="260"/>
        <v>370.7655940198398</v>
      </c>
      <c r="O929" s="84">
        <f t="shared" si="261"/>
        <v>310.58853061521194</v>
      </c>
      <c r="Q929" s="3">
        <f t="shared" si="262"/>
        <v>370.7655940198398</v>
      </c>
      <c r="R929" s="40">
        <f t="shared" si="263"/>
        <v>310.58853061521199</v>
      </c>
      <c r="S929" s="126">
        <f t="shared" si="264"/>
        <v>0.16230487503489255</v>
      </c>
      <c r="U929" s="89">
        <f t="shared" si="252"/>
        <v>6.7633825848771256E-2</v>
      </c>
      <c r="V929" s="159">
        <f t="shared" si="253"/>
        <v>2.017293005671076E-2</v>
      </c>
      <c r="W929" s="160"/>
      <c r="AA929" s="126">
        <f t="shared" si="254"/>
        <v>0.46889687207742264</v>
      </c>
      <c r="AB929" s="95">
        <f t="shared" si="255"/>
        <v>0.39279262385064451</v>
      </c>
      <c r="AC929" s="130">
        <f t="shared" si="251"/>
        <v>7.6104248226778137E-2</v>
      </c>
      <c r="AE929" s="3">
        <f t="shared" si="256"/>
        <v>33.261245535389705</v>
      </c>
      <c r="AF929" s="40">
        <f t="shared" si="257"/>
        <v>30.797189624382</v>
      </c>
      <c r="AG929" s="3">
        <f t="shared" si="258"/>
        <v>2.4640559110077049</v>
      </c>
      <c r="AH929" s="94">
        <f t="shared" si="259"/>
        <v>7.4081889338328266E-2</v>
      </c>
    </row>
    <row r="930" spans="2:34" x14ac:dyDescent="0.25">
      <c r="B930" s="105" t="s">
        <v>9769</v>
      </c>
      <c r="C930" s="15">
        <v>431.18</v>
      </c>
      <c r="D930" s="15">
        <v>297.75</v>
      </c>
      <c r="E930" s="15">
        <v>171.1</v>
      </c>
      <c r="F930" s="15">
        <v>30</v>
      </c>
      <c r="G930" s="15">
        <f t="shared" si="248"/>
        <v>201.1</v>
      </c>
      <c r="H930" s="40">
        <f t="shared" si="249"/>
        <v>359.29969732801055</v>
      </c>
      <c r="I930" s="42">
        <f t="shared" si="250"/>
        <v>0.82869538219560246</v>
      </c>
      <c r="J930" s="15">
        <v>455.57</v>
      </c>
      <c r="K930" s="84">
        <f>'Datos y Cálculos'!T930</f>
        <v>81.099999999999994</v>
      </c>
      <c r="L930" s="40">
        <f>'Datos y Cálculos'!U930</f>
        <v>308.59726586604745</v>
      </c>
      <c r="M930" s="13">
        <f>'Datos y Cálculos'!V930</f>
        <v>0.96484976678064316</v>
      </c>
      <c r="N930" s="84">
        <f t="shared" si="260"/>
        <v>450.96038472190861</v>
      </c>
      <c r="O930" s="84">
        <f t="shared" si="261"/>
        <v>387.32329243248915</v>
      </c>
      <c r="Q930" s="3">
        <f t="shared" si="262"/>
        <v>450.96038472190861</v>
      </c>
      <c r="R930" s="40">
        <f t="shared" si="263"/>
        <v>387.32329243248915</v>
      </c>
      <c r="S930" s="126">
        <f t="shared" si="264"/>
        <v>0.14111459552852346</v>
      </c>
      <c r="U930" s="89">
        <f t="shared" si="252"/>
        <v>0.10005571214555765</v>
      </c>
      <c r="V930" s="159">
        <f t="shared" si="253"/>
        <v>2.624620037807187E-2</v>
      </c>
      <c r="W930" s="160"/>
      <c r="AA930" s="126">
        <f t="shared" si="254"/>
        <v>0.57031697988573105</v>
      </c>
      <c r="AB930" s="95">
        <f t="shared" si="255"/>
        <v>0.48983692994610706</v>
      </c>
      <c r="AC930" s="130">
        <f t="shared" si="251"/>
        <v>8.0480049939623988E-2</v>
      </c>
      <c r="AE930" s="3">
        <f t="shared" si="256"/>
        <v>37.221470468060808</v>
      </c>
      <c r="AF930" s="40">
        <f t="shared" si="257"/>
        <v>34.015584907496603</v>
      </c>
      <c r="AG930" s="3">
        <f t="shared" si="258"/>
        <v>3.2058855605642052</v>
      </c>
      <c r="AH930" s="94">
        <f t="shared" si="259"/>
        <v>8.6130008305693617E-2</v>
      </c>
    </row>
    <row r="931" spans="2:34" x14ac:dyDescent="0.25">
      <c r="B931" s="105" t="s">
        <v>9770</v>
      </c>
      <c r="C931" s="15">
        <v>437.57</v>
      </c>
      <c r="D931" s="15">
        <v>293.98</v>
      </c>
      <c r="E931" s="15">
        <v>163.71</v>
      </c>
      <c r="F931" s="15">
        <v>30</v>
      </c>
      <c r="G931" s="15">
        <f t="shared" si="248"/>
        <v>193.71</v>
      </c>
      <c r="H931" s="40">
        <f t="shared" si="249"/>
        <v>352.06221680265548</v>
      </c>
      <c r="I931" s="42">
        <f t="shared" si="250"/>
        <v>0.83502286235045553</v>
      </c>
      <c r="J931" s="15">
        <v>454.39</v>
      </c>
      <c r="K931" s="84">
        <f>'Datos y Cálculos'!T931</f>
        <v>73.710000000000008</v>
      </c>
      <c r="L931" s="40">
        <f>'Datos y Cálculos'!U931</f>
        <v>303.07986488712839</v>
      </c>
      <c r="M931" s="13">
        <f>'Datos y Cálculos'!V931</f>
        <v>0.96997535652684386</v>
      </c>
      <c r="N931" s="84">
        <f t="shared" si="260"/>
        <v>441.87655574458597</v>
      </c>
      <c r="O931" s="84">
        <f t="shared" si="261"/>
        <v>380.39835125769349</v>
      </c>
      <c r="Q931" s="3">
        <f t="shared" si="262"/>
        <v>441.87655574458597</v>
      </c>
      <c r="R931" s="40">
        <f t="shared" si="263"/>
        <v>380.39835125769349</v>
      </c>
      <c r="S931" s="126">
        <f t="shared" si="264"/>
        <v>0.13912981733846086</v>
      </c>
      <c r="U931" s="89">
        <f t="shared" si="252"/>
        <v>9.606540613421552E-2</v>
      </c>
      <c r="V931" s="159">
        <f t="shared" si="253"/>
        <v>2.4871576559546318E-2</v>
      </c>
      <c r="W931" s="160"/>
      <c r="AA931" s="126">
        <f t="shared" si="254"/>
        <v>0.55882891555977066</v>
      </c>
      <c r="AB931" s="95">
        <f t="shared" si="255"/>
        <v>0.48107915061448953</v>
      </c>
      <c r="AC931" s="130">
        <f t="shared" si="251"/>
        <v>7.774976494528113E-2</v>
      </c>
      <c r="AE931" s="3">
        <f t="shared" si="256"/>
        <v>36.734067939705419</v>
      </c>
      <c r="AF931" s="40">
        <f t="shared" si="257"/>
        <v>33.696088079301177</v>
      </c>
      <c r="AG931" s="3">
        <f t="shared" si="258"/>
        <v>3.0379798604042421</v>
      </c>
      <c r="AH931" s="94">
        <f t="shared" si="259"/>
        <v>8.2701972060124751E-2</v>
      </c>
    </row>
    <row r="932" spans="2:34" x14ac:dyDescent="0.25">
      <c r="B932" s="105" t="s">
        <v>9771</v>
      </c>
      <c r="C932" s="15">
        <v>365.9</v>
      </c>
      <c r="D932" s="15">
        <v>248.72</v>
      </c>
      <c r="E932" s="15">
        <v>135.43</v>
      </c>
      <c r="F932" s="15">
        <v>30</v>
      </c>
      <c r="G932" s="15">
        <f t="shared" si="248"/>
        <v>165.43</v>
      </c>
      <c r="H932" s="40">
        <f t="shared" si="249"/>
        <v>298.71177295178711</v>
      </c>
      <c r="I932" s="42">
        <f t="shared" si="250"/>
        <v>0.8326421069454939</v>
      </c>
      <c r="J932" s="15">
        <v>458.15</v>
      </c>
      <c r="K932" s="84">
        <f>'Datos y Cálculos'!T932</f>
        <v>45.430000000000007</v>
      </c>
      <c r="L932" s="40">
        <f>'Datos y Cálculos'!U932</f>
        <v>252.83497246227626</v>
      </c>
      <c r="M932" s="13">
        <f>'Datos y Cálculos'!V932</f>
        <v>0.98372467059362123</v>
      </c>
      <c r="N932" s="84">
        <f t="shared" si="260"/>
        <v>374.91591853005366</v>
      </c>
      <c r="O932" s="84">
        <f t="shared" si="261"/>
        <v>317.3355204601018</v>
      </c>
      <c r="Q932" s="3">
        <f t="shared" si="262"/>
        <v>374.9159185300536</v>
      </c>
      <c r="R932" s="40">
        <f t="shared" si="263"/>
        <v>317.3355204601018</v>
      </c>
      <c r="S932" s="126">
        <f t="shared" si="264"/>
        <v>0.1535821639574797</v>
      </c>
      <c r="U932" s="89">
        <f t="shared" si="252"/>
        <v>6.915647741587902E-2</v>
      </c>
      <c r="V932" s="159">
        <f t="shared" si="253"/>
        <v>1.9611175803402662E-2</v>
      </c>
      <c r="W932" s="160"/>
      <c r="AA932" s="126">
        <f t="shared" si="254"/>
        <v>0.47414567135204305</v>
      </c>
      <c r="AB932" s="95">
        <f t="shared" si="255"/>
        <v>0.40132535311472423</v>
      </c>
      <c r="AC932" s="130">
        <f t="shared" si="251"/>
        <v>7.2820318237318826E-2</v>
      </c>
      <c r="AE932" s="3">
        <f t="shared" si="256"/>
        <v>33.447232329761647</v>
      </c>
      <c r="AF932" s="40">
        <f t="shared" si="257"/>
        <v>31.051792821255027</v>
      </c>
      <c r="AG932" s="3">
        <f t="shared" si="258"/>
        <v>2.3954395085066196</v>
      </c>
      <c r="AH932" s="94">
        <f t="shared" si="259"/>
        <v>7.1618467109314077E-2</v>
      </c>
    </row>
    <row r="933" spans="2:34" x14ac:dyDescent="0.25">
      <c r="B933" s="105" t="s">
        <v>9772</v>
      </c>
      <c r="C933" s="15">
        <v>363.76</v>
      </c>
      <c r="D933" s="15">
        <v>239.98</v>
      </c>
      <c r="E933" s="15">
        <v>138.9</v>
      </c>
      <c r="F933" s="15">
        <v>30</v>
      </c>
      <c r="G933" s="15">
        <f t="shared" si="248"/>
        <v>168.9</v>
      </c>
      <c r="H933" s="40">
        <f t="shared" si="249"/>
        <v>293.45802152948556</v>
      </c>
      <c r="I933" s="42">
        <f t="shared" si="250"/>
        <v>0.81776602578194546</v>
      </c>
      <c r="J933" s="15">
        <v>458.67</v>
      </c>
      <c r="K933" s="84">
        <f>'Datos y Cálculos'!T933</f>
        <v>48.900000000000006</v>
      </c>
      <c r="L933" s="40">
        <f>'Datos y Cálculos'!U933</f>
        <v>244.91143378780828</v>
      </c>
      <c r="M933" s="13">
        <f>'Datos y Cálculos'!V933</f>
        <v>0.97986441991891282</v>
      </c>
      <c r="N933" s="84">
        <f t="shared" si="260"/>
        <v>368.32188636065979</v>
      </c>
      <c r="O933" s="84">
        <f t="shared" si="261"/>
        <v>307.39061353262679</v>
      </c>
      <c r="Q933" s="3">
        <f t="shared" si="262"/>
        <v>368.32188636065973</v>
      </c>
      <c r="R933" s="40">
        <f t="shared" si="263"/>
        <v>307.39061353262679</v>
      </c>
      <c r="S933" s="126">
        <f t="shared" si="264"/>
        <v>0.16542941129588273</v>
      </c>
      <c r="U933" s="89">
        <f t="shared" si="252"/>
        <v>6.6745217890359171E-2</v>
      </c>
      <c r="V933" s="159">
        <f t="shared" si="253"/>
        <v>2.0256635160680526E-2</v>
      </c>
      <c r="W933" s="160"/>
      <c r="AA933" s="126">
        <f t="shared" si="254"/>
        <v>0.4658063833801358</v>
      </c>
      <c r="AB933" s="95">
        <f t="shared" si="255"/>
        <v>0.3887483075996957</v>
      </c>
      <c r="AC933" s="130">
        <f t="shared" si="251"/>
        <v>7.7058075780440105E-2</v>
      </c>
      <c r="AE933" s="3">
        <f t="shared" si="256"/>
        <v>33.152705046410745</v>
      </c>
      <c r="AF933" s="40">
        <f t="shared" si="257"/>
        <v>30.678424837017111</v>
      </c>
      <c r="AG933" s="3">
        <f t="shared" si="258"/>
        <v>2.4742802093936334</v>
      </c>
      <c r="AH933" s="94">
        <f t="shared" si="259"/>
        <v>7.4632830290314756E-2</v>
      </c>
    </row>
    <row r="934" spans="2:34" x14ac:dyDescent="0.25">
      <c r="B934" s="105" t="s">
        <v>9773</v>
      </c>
      <c r="C934" s="15">
        <v>375.49</v>
      </c>
      <c r="D934" s="15">
        <v>230.22</v>
      </c>
      <c r="E934" s="15">
        <v>139.99</v>
      </c>
      <c r="F934" s="15">
        <v>30</v>
      </c>
      <c r="G934" s="15">
        <f t="shared" si="248"/>
        <v>169.99</v>
      </c>
      <c r="H934" s="40">
        <f t="shared" si="249"/>
        <v>286.17800142568609</v>
      </c>
      <c r="I934" s="42">
        <f t="shared" si="250"/>
        <v>0.80446435034519204</v>
      </c>
      <c r="J934" s="15">
        <v>457.01</v>
      </c>
      <c r="K934" s="84">
        <f>'Datos y Cálculos'!T934</f>
        <v>49.990000000000009</v>
      </c>
      <c r="L934" s="40">
        <f>'Datos y Cálculos'!U934</f>
        <v>235.58490719908184</v>
      </c>
      <c r="M934" s="13">
        <f>'Datos y Cálculos'!V934</f>
        <v>0.97722728818723426</v>
      </c>
      <c r="N934" s="84">
        <f t="shared" si="260"/>
        <v>359.18466556362824</v>
      </c>
      <c r="O934" s="84">
        <f t="shared" si="261"/>
        <v>295.68480345304982</v>
      </c>
      <c r="Q934" s="3">
        <f t="shared" si="262"/>
        <v>359.18466556362824</v>
      </c>
      <c r="R934" s="40">
        <f t="shared" si="263"/>
        <v>295.68480345304982</v>
      </c>
      <c r="S934" s="126">
        <f t="shared" si="264"/>
        <v>0.17678890052540297</v>
      </c>
      <c r="U934" s="89">
        <f t="shared" si="252"/>
        <v>6.3474702996219282E-2</v>
      </c>
      <c r="V934" s="159">
        <f t="shared" si="253"/>
        <v>2.0459387523629483E-2</v>
      </c>
      <c r="W934" s="160"/>
      <c r="AA934" s="126">
        <f t="shared" si="254"/>
        <v>0.45425079591378742</v>
      </c>
      <c r="AB934" s="95">
        <f t="shared" si="255"/>
        <v>0.37394429714139976</v>
      </c>
      <c r="AC934" s="130">
        <f t="shared" si="251"/>
        <v>8.0306498772387658E-2</v>
      </c>
      <c r="AE934" s="3">
        <f t="shared" si="256"/>
        <v>32.75322259471487</v>
      </c>
      <c r="AF934" s="40">
        <f t="shared" si="257"/>
        <v>30.254176862564226</v>
      </c>
      <c r="AG934" s="3">
        <f t="shared" si="258"/>
        <v>2.4990457321506447</v>
      </c>
      <c r="AH934" s="94">
        <f t="shared" si="259"/>
        <v>7.6299232080873081E-2</v>
      </c>
    </row>
    <row r="935" spans="2:34" x14ac:dyDescent="0.25">
      <c r="B935" s="105" t="s">
        <v>9774</v>
      </c>
      <c r="C935" s="15">
        <v>361.68</v>
      </c>
      <c r="D935" s="15">
        <v>250.99</v>
      </c>
      <c r="E935" s="15">
        <v>143.22</v>
      </c>
      <c r="F935" s="15">
        <v>30</v>
      </c>
      <c r="G935" s="15">
        <f t="shared" si="248"/>
        <v>173.22</v>
      </c>
      <c r="H935" s="40">
        <f t="shared" si="249"/>
        <v>304.96089667365555</v>
      </c>
      <c r="I935" s="42">
        <f t="shared" si="250"/>
        <v>0.82302355068357891</v>
      </c>
      <c r="J935" s="15">
        <v>455.89</v>
      </c>
      <c r="K935" s="84">
        <f>'Datos y Cálculos'!T935</f>
        <v>53.22</v>
      </c>
      <c r="L935" s="40">
        <f>'Datos y Cálculos'!U935</f>
        <v>256.57035779684293</v>
      </c>
      <c r="M935" s="13">
        <f>'Datos y Cálculos'!V935</f>
        <v>0.97825018507686867</v>
      </c>
      <c r="N935" s="84">
        <f t="shared" si="260"/>
        <v>382.75925171053194</v>
      </c>
      <c r="O935" s="84">
        <f t="shared" si="261"/>
        <v>322.02383726105626</v>
      </c>
      <c r="Q935" s="3">
        <f t="shared" si="262"/>
        <v>382.75925171053188</v>
      </c>
      <c r="R935" s="40">
        <f t="shared" si="263"/>
        <v>322.02383726105626</v>
      </c>
      <c r="S935" s="126">
        <f t="shared" si="264"/>
        <v>0.15867784822457487</v>
      </c>
      <c r="U935" s="89">
        <f t="shared" si="252"/>
        <v>7.2080285226843108E-2</v>
      </c>
      <c r="V935" s="159">
        <f t="shared" si="253"/>
        <v>2.1060204158790178E-2</v>
      </c>
      <c r="W935" s="160"/>
      <c r="AA935" s="126">
        <f t="shared" si="254"/>
        <v>0.48406491535500884</v>
      </c>
      <c r="AB935" s="95">
        <f t="shared" si="255"/>
        <v>0.40725453618546498</v>
      </c>
      <c r="AC935" s="130">
        <f t="shared" si="251"/>
        <v>7.6810379169543863E-2</v>
      </c>
      <c r="AE935" s="3">
        <f t="shared" si="256"/>
        <v>33.804365671274418</v>
      </c>
      <c r="AF935" s="40">
        <f t="shared" si="257"/>
        <v>31.231932197375915</v>
      </c>
      <c r="AG935" s="3">
        <f t="shared" si="258"/>
        <v>2.5724334738985029</v>
      </c>
      <c r="AH935" s="94">
        <f t="shared" si="259"/>
        <v>7.6097670310212417E-2</v>
      </c>
    </row>
    <row r="936" spans="2:34" x14ac:dyDescent="0.25">
      <c r="B936" s="105" t="s">
        <v>9775</v>
      </c>
      <c r="C936" s="15">
        <v>340.83</v>
      </c>
      <c r="D936" s="15">
        <v>246.86</v>
      </c>
      <c r="E936" s="15">
        <v>135.72</v>
      </c>
      <c r="F936" s="15">
        <v>30</v>
      </c>
      <c r="G936" s="15">
        <f t="shared" si="248"/>
        <v>165.72</v>
      </c>
      <c r="H936" s="40">
        <f t="shared" si="249"/>
        <v>297.32638295314462</v>
      </c>
      <c r="I936" s="42">
        <f t="shared" si="250"/>
        <v>0.83026604483633204</v>
      </c>
      <c r="J936" s="15">
        <v>461.51</v>
      </c>
      <c r="K936" s="84">
        <f>'Datos y Cálculos'!T936</f>
        <v>45.72</v>
      </c>
      <c r="L936" s="40">
        <f>'Datos y Cálculos'!U936</f>
        <v>251.05811677776921</v>
      </c>
      <c r="M936" s="13">
        <f>'Datos y Cálculos'!V936</f>
        <v>0.9832783069049893</v>
      </c>
      <c r="N936" s="84">
        <f t="shared" si="260"/>
        <v>373.17710268516481</v>
      </c>
      <c r="O936" s="84">
        <f t="shared" si="261"/>
        <v>315.10537239975122</v>
      </c>
      <c r="Q936" s="3">
        <f t="shared" si="262"/>
        <v>373.17710268516481</v>
      </c>
      <c r="R936" s="40">
        <f t="shared" si="263"/>
        <v>315.10537239975127</v>
      </c>
      <c r="S936" s="126">
        <f t="shared" si="264"/>
        <v>0.15561439827782364</v>
      </c>
      <c r="U936" s="89">
        <f t="shared" si="252"/>
        <v>6.8516485784499065E-2</v>
      </c>
      <c r="V936" s="159">
        <f t="shared" si="253"/>
        <v>1.9665119092627605E-2</v>
      </c>
      <c r="W936" s="160"/>
      <c r="AA936" s="126">
        <f t="shared" si="254"/>
        <v>0.47194663960816607</v>
      </c>
      <c r="AB936" s="95">
        <f t="shared" si="255"/>
        <v>0.39850494726630031</v>
      </c>
      <c r="AC936" s="130">
        <f t="shared" si="251"/>
        <v>7.3441692341865761E-2</v>
      </c>
      <c r="AE936" s="3">
        <f t="shared" si="256"/>
        <v>33.36905949329892</v>
      </c>
      <c r="AF936" s="40">
        <f t="shared" si="257"/>
        <v>30.967030992499154</v>
      </c>
      <c r="AG936" s="3">
        <f t="shared" si="258"/>
        <v>2.4020285007997657</v>
      </c>
      <c r="AH936" s="94">
        <f t="shared" si="259"/>
        <v>7.1983703984289216E-2</v>
      </c>
    </row>
    <row r="937" spans="2:34" x14ac:dyDescent="0.25">
      <c r="B937" s="105" t="s">
        <v>9776</v>
      </c>
      <c r="C937" s="15">
        <v>355.34</v>
      </c>
      <c r="D937" s="15">
        <v>251.42</v>
      </c>
      <c r="E937" s="15">
        <v>148.81</v>
      </c>
      <c r="F937" s="15">
        <v>30</v>
      </c>
      <c r="G937" s="15">
        <f t="shared" si="248"/>
        <v>178.81</v>
      </c>
      <c r="H937" s="40">
        <f t="shared" si="249"/>
        <v>308.52071648432297</v>
      </c>
      <c r="I937" s="42">
        <f t="shared" si="250"/>
        <v>0.81492096500033739</v>
      </c>
      <c r="J937" s="15">
        <v>462.57</v>
      </c>
      <c r="K937" s="84">
        <f>'Datos y Cálculos'!T937</f>
        <v>58.81</v>
      </c>
      <c r="L937" s="40">
        <f>'Datos y Cálculos'!U937</f>
        <v>258.20656943617837</v>
      </c>
      <c r="M937" s="13">
        <f>'Datos y Cálculos'!V937</f>
        <v>0.97371651135369031</v>
      </c>
      <c r="N937" s="84">
        <f t="shared" si="260"/>
        <v>387.2272145930437</v>
      </c>
      <c r="O937" s="84">
        <f t="shared" si="261"/>
        <v>324.07746167501608</v>
      </c>
      <c r="Q937" s="3">
        <f t="shared" si="262"/>
        <v>387.2272145930437</v>
      </c>
      <c r="R937" s="40">
        <f t="shared" si="263"/>
        <v>324.07746167501608</v>
      </c>
      <c r="S937" s="126">
        <f t="shared" si="264"/>
        <v>0.1630819078261192</v>
      </c>
      <c r="U937" s="89">
        <f t="shared" si="252"/>
        <v>7.3772898534971654E-2</v>
      </c>
      <c r="V937" s="159">
        <f t="shared" si="253"/>
        <v>2.210000756143668E-2</v>
      </c>
      <c r="W937" s="160"/>
      <c r="AA937" s="126">
        <f t="shared" si="254"/>
        <v>0.48971542299098886</v>
      </c>
      <c r="AB937" s="95">
        <f t="shared" si="255"/>
        <v>0.40985169751774342</v>
      </c>
      <c r="AC937" s="130">
        <f t="shared" si="251"/>
        <v>7.9863725473245439E-2</v>
      </c>
      <c r="AE937" s="3">
        <f t="shared" si="256"/>
        <v>34.011112723647059</v>
      </c>
      <c r="AF937" s="40">
        <f t="shared" si="257"/>
        <v>31.311670743132304</v>
      </c>
      <c r="AG937" s="3">
        <f t="shared" si="258"/>
        <v>2.6994419805147558</v>
      </c>
      <c r="AH937" s="94">
        <f t="shared" si="259"/>
        <v>7.9369410887809688E-2</v>
      </c>
    </row>
    <row r="938" spans="2:34" x14ac:dyDescent="0.25">
      <c r="B938" s="105" t="s">
        <v>9777</v>
      </c>
      <c r="C938" s="15">
        <v>347.34</v>
      </c>
      <c r="D938" s="15">
        <v>246.47</v>
      </c>
      <c r="E938" s="15">
        <v>145.51</v>
      </c>
      <c r="F938" s="15">
        <v>30</v>
      </c>
      <c r="G938" s="15">
        <f t="shared" si="248"/>
        <v>175.51</v>
      </c>
      <c r="H938" s="40">
        <f t="shared" si="249"/>
        <v>302.57432310095317</v>
      </c>
      <c r="I938" s="42">
        <f t="shared" si="250"/>
        <v>0.81457672109792967</v>
      </c>
      <c r="J938" s="15">
        <v>460.23</v>
      </c>
      <c r="K938" s="84">
        <f>'Datos y Cálculos'!T938</f>
        <v>55.509999999999991</v>
      </c>
      <c r="L938" s="40">
        <f>'Datos y Cálculos'!U938</f>
        <v>252.64366408045936</v>
      </c>
      <c r="M938" s="13">
        <f>'Datos y Cálculos'!V938</f>
        <v>0.97556374863810857</v>
      </c>
      <c r="N938" s="84">
        <f t="shared" si="260"/>
        <v>379.76384107000894</v>
      </c>
      <c r="O938" s="84">
        <f t="shared" si="261"/>
        <v>317.09540753457958</v>
      </c>
      <c r="Q938" s="3">
        <f t="shared" si="262"/>
        <v>379.76384107000894</v>
      </c>
      <c r="R938" s="40">
        <f t="shared" si="263"/>
        <v>317.09540753457958</v>
      </c>
      <c r="S938" s="126">
        <f t="shared" si="264"/>
        <v>0.16501948515913745</v>
      </c>
      <c r="U938" s="89">
        <f t="shared" si="252"/>
        <v>7.0956522892249518E-2</v>
      </c>
      <c r="V938" s="159">
        <f t="shared" si="253"/>
        <v>2.148617013232515E-2</v>
      </c>
      <c r="W938" s="160"/>
      <c r="AA938" s="126">
        <f t="shared" si="254"/>
        <v>0.48027670333484629</v>
      </c>
      <c r="AB938" s="95">
        <f t="shared" si="255"/>
        <v>0.40102168901660218</v>
      </c>
      <c r="AC938" s="130">
        <f t="shared" si="251"/>
        <v>7.925501431824411E-2</v>
      </c>
      <c r="AE938" s="3">
        <f t="shared" si="256"/>
        <v>33.667101862034073</v>
      </c>
      <c r="AF938" s="40">
        <f t="shared" si="257"/>
        <v>31.042638069682759</v>
      </c>
      <c r="AG938" s="3">
        <f t="shared" si="258"/>
        <v>2.6244637923513139</v>
      </c>
      <c r="AH938" s="94">
        <f t="shared" si="259"/>
        <v>7.7953362398290871E-2</v>
      </c>
    </row>
    <row r="939" spans="2:34" x14ac:dyDescent="0.25">
      <c r="B939" s="105" t="s">
        <v>9778</v>
      </c>
      <c r="C939" s="15">
        <v>349.89</v>
      </c>
      <c r="D939" s="15">
        <v>241.54</v>
      </c>
      <c r="E939" s="15">
        <v>140.43</v>
      </c>
      <c r="F939" s="15">
        <v>30</v>
      </c>
      <c r="G939" s="15">
        <f t="shared" si="248"/>
        <v>170.43</v>
      </c>
      <c r="H939" s="40">
        <f t="shared" si="249"/>
        <v>295.61454040692922</v>
      </c>
      <c r="I939" s="42">
        <f t="shared" si="250"/>
        <v>0.81707753504786085</v>
      </c>
      <c r="J939" s="15">
        <v>455.64</v>
      </c>
      <c r="K939" s="84">
        <f>'Datos y Cálculos'!T939</f>
        <v>50.430000000000007</v>
      </c>
      <c r="L939" s="40">
        <f>'Datos y Cálculos'!U939</f>
        <v>246.7483667625786</v>
      </c>
      <c r="M939" s="13">
        <f>'Datos y Cálculos'!V939</f>
        <v>0.97889199093426993</v>
      </c>
      <c r="N939" s="84">
        <f t="shared" si="260"/>
        <v>371.02855321806106</v>
      </c>
      <c r="O939" s="84">
        <f t="shared" si="261"/>
        <v>309.69616515755496</v>
      </c>
      <c r="Q939" s="3">
        <f t="shared" si="262"/>
        <v>371.02855321806112</v>
      </c>
      <c r="R939" s="40">
        <f t="shared" si="263"/>
        <v>309.6961651575549</v>
      </c>
      <c r="S939" s="126">
        <f t="shared" si="264"/>
        <v>0.16530368762336178</v>
      </c>
      <c r="U939" s="89">
        <f t="shared" si="252"/>
        <v>6.7729796153119096E-2</v>
      </c>
      <c r="V939" s="159">
        <f t="shared" si="253"/>
        <v>2.0541232514177686E-2</v>
      </c>
      <c r="W939" s="160"/>
      <c r="AA939" s="126">
        <f t="shared" si="254"/>
        <v>0.46922942921734795</v>
      </c>
      <c r="AB939" s="95">
        <f t="shared" si="255"/>
        <v>0.39166407422631522</v>
      </c>
      <c r="AC939" s="130">
        <f t="shared" si="251"/>
        <v>7.7565354991032731E-2</v>
      </c>
      <c r="AE939" s="3">
        <f t="shared" si="256"/>
        <v>33.272967986964403</v>
      </c>
      <c r="AF939" s="40">
        <f t="shared" si="257"/>
        <v>30.763925163058623</v>
      </c>
      <c r="AG939" s="3">
        <f t="shared" si="258"/>
        <v>2.50904282390578</v>
      </c>
      <c r="AH939" s="94">
        <f t="shared" si="259"/>
        <v>7.5407845338256729E-2</v>
      </c>
    </row>
    <row r="940" spans="2:34" x14ac:dyDescent="0.25">
      <c r="B940" s="105" t="s">
        <v>9779</v>
      </c>
      <c r="C940" s="15">
        <v>339.44</v>
      </c>
      <c r="D940" s="15">
        <v>225.04</v>
      </c>
      <c r="E940" s="15">
        <v>128.52000000000001</v>
      </c>
      <c r="F940" s="15">
        <v>30</v>
      </c>
      <c r="G940" s="15">
        <f t="shared" si="248"/>
        <v>158.52000000000001</v>
      </c>
      <c r="H940" s="40">
        <f t="shared" si="249"/>
        <v>275.26640187280395</v>
      </c>
      <c r="I940" s="42">
        <f t="shared" si="250"/>
        <v>0.81753529841970052</v>
      </c>
      <c r="J940" s="15">
        <v>453.32</v>
      </c>
      <c r="K940" s="84">
        <f>'Datos y Cálculos'!T940</f>
        <v>38.52000000000001</v>
      </c>
      <c r="L940" s="40">
        <f>'Datos y Cálculos'!U940</f>
        <v>228.3129256086917</v>
      </c>
      <c r="M940" s="13">
        <f>'Datos y Cálculos'!V940</f>
        <v>0.98566473799078191</v>
      </c>
      <c r="N940" s="84">
        <f t="shared" si="260"/>
        <v>345.48941569591972</v>
      </c>
      <c r="O940" s="84">
        <f t="shared" si="261"/>
        <v>286.55767186880252</v>
      </c>
      <c r="Q940" s="3">
        <f t="shared" si="262"/>
        <v>345.48941569591972</v>
      </c>
      <c r="R940" s="40">
        <f t="shared" si="263"/>
        <v>286.55767186880252</v>
      </c>
      <c r="S940" s="126">
        <f t="shared" si="264"/>
        <v>0.17057467218904787</v>
      </c>
      <c r="U940" s="89">
        <f t="shared" si="252"/>
        <v>5.8726564688090746E-2</v>
      </c>
      <c r="V940" s="159">
        <f t="shared" si="253"/>
        <v>1.8325837429111543E-2</v>
      </c>
      <c r="W940" s="160"/>
      <c r="AA940" s="126">
        <f t="shared" si="254"/>
        <v>0.43693079662349832</v>
      </c>
      <c r="AB940" s="95">
        <f t="shared" si="255"/>
        <v>0.36240146922014554</v>
      </c>
      <c r="AC940" s="130">
        <f t="shared" si="251"/>
        <v>7.4529327403352774E-2</v>
      </c>
      <c r="AE940" s="3">
        <f t="shared" si="256"/>
        <v>32.173253386893506</v>
      </c>
      <c r="AF940" s="40">
        <f t="shared" si="257"/>
        <v>29.934813660268524</v>
      </c>
      <c r="AG940" s="3">
        <f t="shared" si="258"/>
        <v>2.238439726624982</v>
      </c>
      <c r="AH940" s="94">
        <f t="shared" si="259"/>
        <v>6.9574553114260418E-2</v>
      </c>
    </row>
    <row r="941" spans="2:34" x14ac:dyDescent="0.25">
      <c r="B941" s="105" t="s">
        <v>9780</v>
      </c>
      <c r="C941" s="15">
        <v>359.9</v>
      </c>
      <c r="D941" s="15">
        <v>244.98</v>
      </c>
      <c r="E941" s="15">
        <v>136.38</v>
      </c>
      <c r="F941" s="15">
        <v>30</v>
      </c>
      <c r="G941" s="15">
        <f t="shared" si="248"/>
        <v>166.38</v>
      </c>
      <c r="H941" s="40">
        <f t="shared" si="249"/>
        <v>296.13764502339109</v>
      </c>
      <c r="I941" s="42">
        <f t="shared" si="250"/>
        <v>0.82725044963685623</v>
      </c>
      <c r="J941" s="15">
        <v>450.44</v>
      </c>
      <c r="K941" s="84">
        <f>'Datos y Cálculos'!T941</f>
        <v>46.379999999999995</v>
      </c>
      <c r="L941" s="40">
        <f>'Datos y Cálculos'!U941</f>
        <v>249.33171639404401</v>
      </c>
      <c r="M941" s="13">
        <f>'Datos y Cálculos'!V941</f>
        <v>0.98254647881552881</v>
      </c>
      <c r="N941" s="84">
        <f t="shared" si="260"/>
        <v>371.68510667703629</v>
      </c>
      <c r="O941" s="84">
        <f t="shared" si="261"/>
        <v>312.9385512556799</v>
      </c>
      <c r="Q941" s="3">
        <f t="shared" si="262"/>
        <v>371.68510667703629</v>
      </c>
      <c r="R941" s="40">
        <f t="shared" si="263"/>
        <v>312.9385512556799</v>
      </c>
      <c r="S941" s="126">
        <f t="shared" si="264"/>
        <v>0.15805463917176077</v>
      </c>
      <c r="U941" s="89">
        <f t="shared" si="252"/>
        <v>6.7969710714555764E-2</v>
      </c>
      <c r="V941" s="159">
        <f t="shared" si="253"/>
        <v>1.9787886578449904E-2</v>
      </c>
      <c r="W941" s="160"/>
      <c r="AA941" s="126">
        <f t="shared" si="254"/>
        <v>0.47005975400538269</v>
      </c>
      <c r="AB941" s="95">
        <f t="shared" si="255"/>
        <v>0.39576462919689526</v>
      </c>
      <c r="AC941" s="130">
        <f t="shared" si="251"/>
        <v>7.4295124808487434E-2</v>
      </c>
      <c r="AE941" s="3">
        <f t="shared" si="256"/>
        <v>33.302272747927873</v>
      </c>
      <c r="AF941" s="40">
        <f t="shared" si="257"/>
        <v>30.88524860949542</v>
      </c>
      <c r="AG941" s="3">
        <f t="shared" si="258"/>
        <v>2.4170241384324527</v>
      </c>
      <c r="AH941" s="94">
        <f t="shared" si="259"/>
        <v>7.2578353937805762E-2</v>
      </c>
    </row>
    <row r="942" spans="2:34" x14ac:dyDescent="0.25">
      <c r="B942" s="105" t="s">
        <v>9781</v>
      </c>
      <c r="C942" s="15">
        <v>361.94</v>
      </c>
      <c r="D942" s="15">
        <v>239.34</v>
      </c>
      <c r="E942" s="15">
        <v>141.19999999999999</v>
      </c>
      <c r="F942" s="15">
        <v>30</v>
      </c>
      <c r="G942" s="15">
        <f t="shared" si="248"/>
        <v>171.2</v>
      </c>
      <c r="H942" s="40">
        <f t="shared" si="249"/>
        <v>294.26701412152875</v>
      </c>
      <c r="I942" s="42">
        <f t="shared" si="250"/>
        <v>0.81334294540112961</v>
      </c>
      <c r="J942" s="15">
        <v>450.47</v>
      </c>
      <c r="K942" s="84">
        <f>'Datos y Cálculos'!T942</f>
        <v>51.199999999999989</v>
      </c>
      <c r="L942" s="40">
        <f>'Datos y Cálculos'!U942</f>
        <v>244.75513396045443</v>
      </c>
      <c r="M942" s="13">
        <f>'Datos y Cálculos'!V942</f>
        <v>0.97787529980339716</v>
      </c>
      <c r="N942" s="84">
        <f t="shared" si="260"/>
        <v>369.33726047106967</v>
      </c>
      <c r="O942" s="84">
        <f t="shared" si="261"/>
        <v>307.19444016872018</v>
      </c>
      <c r="Q942" s="3">
        <f t="shared" si="262"/>
        <v>369.33726047106967</v>
      </c>
      <c r="R942" s="40">
        <f t="shared" si="263"/>
        <v>307.19444016872018</v>
      </c>
      <c r="S942" s="126">
        <f t="shared" si="264"/>
        <v>0.16825494460832269</v>
      </c>
      <c r="U942" s="89">
        <f t="shared" si="252"/>
        <v>6.711372589035916E-2</v>
      </c>
      <c r="V942" s="159">
        <f t="shared" si="253"/>
        <v>2.0684461247637058E-2</v>
      </c>
      <c r="W942" s="160"/>
      <c r="AA942" s="126">
        <f t="shared" si="254"/>
        <v>0.4670904986056012</v>
      </c>
      <c r="AB942" s="95">
        <f t="shared" si="255"/>
        <v>0.38850021263564194</v>
      </c>
      <c r="AC942" s="130">
        <f t="shared" si="251"/>
        <v>7.8590285969959262E-2</v>
      </c>
      <c r="AE942" s="3">
        <f t="shared" si="256"/>
        <v>33.197717065641513</v>
      </c>
      <c r="AF942" s="40">
        <f t="shared" si="257"/>
        <v>30.671179331164268</v>
      </c>
      <c r="AG942" s="3">
        <f t="shared" si="258"/>
        <v>2.5265377344772446</v>
      </c>
      <c r="AH942" s="94">
        <f t="shared" si="259"/>
        <v>7.6105767438211069E-2</v>
      </c>
    </row>
    <row r="943" spans="2:34" x14ac:dyDescent="0.25">
      <c r="B943" s="105" t="s">
        <v>9782</v>
      </c>
      <c r="C943" s="15">
        <v>339.26</v>
      </c>
      <c r="D943" s="15">
        <v>234.69</v>
      </c>
      <c r="E943" s="15">
        <v>134.21</v>
      </c>
      <c r="F943" s="15">
        <v>30</v>
      </c>
      <c r="G943" s="15">
        <f t="shared" si="248"/>
        <v>164.21</v>
      </c>
      <c r="H943" s="40">
        <f t="shared" si="249"/>
        <v>286.43379723768635</v>
      </c>
      <c r="I943" s="42">
        <f t="shared" si="250"/>
        <v>0.81935163469990691</v>
      </c>
      <c r="J943" s="15">
        <v>448.47</v>
      </c>
      <c r="K943" s="84">
        <f>'Datos y Cálculos'!T943</f>
        <v>44.210000000000008</v>
      </c>
      <c r="L943" s="40">
        <f>'Datos y Cálculos'!U943</f>
        <v>238.8177552025812</v>
      </c>
      <c r="M943" s="13">
        <f>'Datos y Cálculos'!V943</f>
        <v>0.98271587805906746</v>
      </c>
      <c r="N943" s="84">
        <f t="shared" si="260"/>
        <v>359.50571726127151</v>
      </c>
      <c r="O943" s="84">
        <f t="shared" si="261"/>
        <v>299.74238098580958</v>
      </c>
      <c r="Q943" s="3">
        <f t="shared" si="262"/>
        <v>359.50571726127157</v>
      </c>
      <c r="R943" s="40">
        <f t="shared" si="263"/>
        <v>299.74238098580958</v>
      </c>
      <c r="S943" s="126">
        <f t="shared" si="264"/>
        <v>0.1662375128015805</v>
      </c>
      <c r="U943" s="89">
        <f t="shared" si="252"/>
        <v>6.3588225485822311E-2</v>
      </c>
      <c r="V943" s="159">
        <f t="shared" si="253"/>
        <v>1.9384241965973551E-2</v>
      </c>
      <c r="W943" s="160"/>
      <c r="AA943" s="126">
        <f t="shared" si="254"/>
        <v>0.45465682101220056</v>
      </c>
      <c r="AB943" s="95">
        <f t="shared" si="255"/>
        <v>0.37907580190885903</v>
      </c>
      <c r="AC943" s="130">
        <f t="shared" si="251"/>
        <v>7.5581019103341529E-2</v>
      </c>
      <c r="AE943" s="3">
        <f t="shared" si="256"/>
        <v>32.767088986991666</v>
      </c>
      <c r="AF943" s="40">
        <f t="shared" si="257"/>
        <v>30.39936868744244</v>
      </c>
      <c r="AG943" s="3">
        <f t="shared" si="258"/>
        <v>2.3677202995492266</v>
      </c>
      <c r="AH943" s="94">
        <f t="shared" si="259"/>
        <v>7.2259098160633028E-2</v>
      </c>
    </row>
    <row r="944" spans="2:34" x14ac:dyDescent="0.25">
      <c r="B944" s="105" t="s">
        <v>9783</v>
      </c>
      <c r="C944" s="15">
        <v>393.06</v>
      </c>
      <c r="D944" s="15">
        <v>269.89</v>
      </c>
      <c r="E944" s="15">
        <v>168.74</v>
      </c>
      <c r="F944" s="15">
        <v>30</v>
      </c>
      <c r="G944" s="15">
        <f t="shared" si="248"/>
        <v>198.74</v>
      </c>
      <c r="H944" s="40">
        <f t="shared" si="249"/>
        <v>335.16891219204683</v>
      </c>
      <c r="I944" s="42">
        <f t="shared" si="250"/>
        <v>0.80523577868509777</v>
      </c>
      <c r="J944" s="15">
        <v>449.32</v>
      </c>
      <c r="K944" s="84">
        <f>'Datos y Cálculos'!T944</f>
        <v>78.740000000000009</v>
      </c>
      <c r="L944" s="40">
        <f>'Datos y Cálculos'!U944</f>
        <v>281.14160079931253</v>
      </c>
      <c r="M944" s="13">
        <f>'Datos y Cálculos'!V944</f>
        <v>0.95997888335513792</v>
      </c>
      <c r="N944" s="84">
        <f t="shared" si="260"/>
        <v>420.6736123436354</v>
      </c>
      <c r="O944" s="84">
        <f t="shared" si="261"/>
        <v>352.86343239540304</v>
      </c>
      <c r="Q944" s="3">
        <f t="shared" si="262"/>
        <v>420.6736123436354</v>
      </c>
      <c r="R944" s="40">
        <f t="shared" si="263"/>
        <v>352.86343239540304</v>
      </c>
      <c r="S944" s="126">
        <f t="shared" si="264"/>
        <v>0.16119427974208256</v>
      </c>
      <c r="U944" s="89">
        <f t="shared" si="252"/>
        <v>8.7067413756143658E-2</v>
      </c>
      <c r="V944" s="159">
        <f t="shared" si="253"/>
        <v>2.5807213610585997E-2</v>
      </c>
      <c r="W944" s="160"/>
      <c r="AA944" s="126">
        <f t="shared" si="254"/>
        <v>0.53201414633658228</v>
      </c>
      <c r="AB944" s="95">
        <f t="shared" si="255"/>
        <v>0.446256509205258</v>
      </c>
      <c r="AC944" s="130">
        <f t="shared" si="251"/>
        <v>8.5757637131324282E-2</v>
      </c>
      <c r="AE944" s="3">
        <f t="shared" si="256"/>
        <v>35.63499327657712</v>
      </c>
      <c r="AF944" s="40">
        <f t="shared" si="257"/>
        <v>32.48272848088132</v>
      </c>
      <c r="AG944" s="3">
        <f t="shared" si="258"/>
        <v>3.1522647956957996</v>
      </c>
      <c r="AH944" s="94">
        <f t="shared" si="259"/>
        <v>8.8459811714564962E-2</v>
      </c>
    </row>
    <row r="945" spans="2:34" x14ac:dyDescent="0.25">
      <c r="B945" s="105" t="s">
        <v>9784</v>
      </c>
      <c r="C945" s="15">
        <v>339.65</v>
      </c>
      <c r="D945" s="15">
        <v>230.37</v>
      </c>
      <c r="E945" s="15">
        <v>128.69999999999999</v>
      </c>
      <c r="F945" s="15">
        <v>30</v>
      </c>
      <c r="G945" s="15">
        <f t="shared" si="248"/>
        <v>158.69999999999999</v>
      </c>
      <c r="H945" s="40">
        <f t="shared" si="249"/>
        <v>279.74278703837922</v>
      </c>
      <c r="I945" s="42">
        <f t="shared" si="250"/>
        <v>0.8235064876521534</v>
      </c>
      <c r="J945" s="15">
        <v>451.16</v>
      </c>
      <c r="K945" s="84">
        <f>'Datos y Cálculos'!T945</f>
        <v>38.699999999999989</v>
      </c>
      <c r="L945" s="40">
        <f>'Datos y Cálculos'!U945</f>
        <v>233.59800277399634</v>
      </c>
      <c r="M945" s="13">
        <f>'Datos y Cálculos'!V945</f>
        <v>0.98618137682829676</v>
      </c>
      <c r="N945" s="84">
        <f t="shared" si="260"/>
        <v>351.10776826187913</v>
      </c>
      <c r="O945" s="84">
        <f t="shared" si="261"/>
        <v>293.191021268969</v>
      </c>
      <c r="Q945" s="3">
        <f t="shared" si="262"/>
        <v>351.10776826187913</v>
      </c>
      <c r="R945" s="40">
        <f t="shared" si="263"/>
        <v>293.19102126896905</v>
      </c>
      <c r="S945" s="126">
        <f t="shared" si="264"/>
        <v>0.16495433091560641</v>
      </c>
      <c r="U945" s="89">
        <f t="shared" si="252"/>
        <v>6.0652119147448016E-2</v>
      </c>
      <c r="V945" s="159">
        <f t="shared" si="253"/>
        <v>1.8359319470699426E-2</v>
      </c>
      <c r="W945" s="160"/>
      <c r="AA945" s="126">
        <f t="shared" si="254"/>
        <v>0.44403616990218925</v>
      </c>
      <c r="AB945" s="95">
        <f t="shared" si="255"/>
        <v>0.370790480593645</v>
      </c>
      <c r="AC945" s="130">
        <f t="shared" si="251"/>
        <v>7.3245689308544248E-2</v>
      </c>
      <c r="AE945" s="3">
        <f t="shared" si="256"/>
        <v>32.408453421504653</v>
      </c>
      <c r="AF945" s="40">
        <f t="shared" si="257"/>
        <v>30.165923975525306</v>
      </c>
      <c r="AG945" s="3">
        <f t="shared" si="258"/>
        <v>2.242529445979347</v>
      </c>
      <c r="AH945" s="94">
        <f t="shared" si="259"/>
        <v>6.9195818042070312E-2</v>
      </c>
    </row>
    <row r="946" spans="2:34" x14ac:dyDescent="0.25">
      <c r="B946" s="105" t="s">
        <v>9785</v>
      </c>
      <c r="C946" s="15">
        <v>355.65</v>
      </c>
      <c r="D946" s="15">
        <v>230.95</v>
      </c>
      <c r="E946" s="15">
        <v>130.26</v>
      </c>
      <c r="F946" s="15">
        <v>30</v>
      </c>
      <c r="G946" s="15">
        <f t="shared" si="248"/>
        <v>160.26</v>
      </c>
      <c r="H946" s="40">
        <f t="shared" si="249"/>
        <v>281.10704384628997</v>
      </c>
      <c r="I946" s="42">
        <f t="shared" si="250"/>
        <v>0.82157315177873669</v>
      </c>
      <c r="J946" s="15">
        <v>450.32</v>
      </c>
      <c r="K946" s="84">
        <f>'Datos y Cálculos'!T946</f>
        <v>40.259999999999991</v>
      </c>
      <c r="L946" s="40">
        <f>'Datos y Cálculos'!U946</f>
        <v>234.43286906916444</v>
      </c>
      <c r="M946" s="13">
        <f>'Datos y Cálculos'!V946</f>
        <v>0.98514342684541856</v>
      </c>
      <c r="N946" s="84">
        <f t="shared" si="260"/>
        <v>352.82005964294666</v>
      </c>
      <c r="O946" s="84">
        <f t="shared" si="261"/>
        <v>294.23886970430084</v>
      </c>
      <c r="Q946" s="3">
        <f t="shared" si="262"/>
        <v>352.82005964294666</v>
      </c>
      <c r="R946" s="40">
        <f t="shared" si="263"/>
        <v>294.23886970430084</v>
      </c>
      <c r="S946" s="126">
        <f t="shared" si="264"/>
        <v>0.16603701614338451</v>
      </c>
      <c r="U946" s="89">
        <f t="shared" si="252"/>
        <v>6.1245141287334583E-2</v>
      </c>
      <c r="V946" s="159">
        <f t="shared" si="253"/>
        <v>1.8649497164461244E-2</v>
      </c>
      <c r="W946" s="160"/>
      <c r="AA946" s="126">
        <f t="shared" si="254"/>
        <v>0.44620165689887298</v>
      </c>
      <c r="AB946" s="95">
        <f t="shared" si="255"/>
        <v>0.3721156651891499</v>
      </c>
      <c r="AC946" s="130">
        <f t="shared" si="251"/>
        <v>7.4085991709723076E-2</v>
      </c>
      <c r="AE946" s="3">
        <f t="shared" si="256"/>
        <v>32.480889091733921</v>
      </c>
      <c r="AF946" s="40">
        <f t="shared" si="257"/>
        <v>30.202915411350034</v>
      </c>
      <c r="AG946" s="3">
        <f t="shared" si="258"/>
        <v>2.2779736803838873</v>
      </c>
      <c r="AH946" s="94">
        <f t="shared" si="259"/>
        <v>7.0132737867807049E-2</v>
      </c>
    </row>
    <row r="947" spans="2:34" x14ac:dyDescent="0.25">
      <c r="B947" s="105" t="s">
        <v>9786</v>
      </c>
      <c r="C947" s="15">
        <v>386.62</v>
      </c>
      <c r="D947" s="15">
        <v>253.46</v>
      </c>
      <c r="E947" s="15">
        <v>158.21</v>
      </c>
      <c r="F947" s="15">
        <v>30</v>
      </c>
      <c r="G947" s="15">
        <f t="shared" si="248"/>
        <v>188.21</v>
      </c>
      <c r="H947" s="40">
        <f t="shared" si="249"/>
        <v>315.69760166969911</v>
      </c>
      <c r="I947" s="42">
        <f t="shared" si="250"/>
        <v>0.80285690692444456</v>
      </c>
      <c r="J947" s="15">
        <v>448.14</v>
      </c>
      <c r="K947" s="84">
        <f>'Datos y Cálculos'!T947</f>
        <v>68.210000000000008</v>
      </c>
      <c r="L947" s="40">
        <f>'Datos y Cálculos'!U947</f>
        <v>262.47776229616102</v>
      </c>
      <c r="M947" s="13">
        <f>'Datos y Cálculos'!V947</f>
        <v>0.96564370932884591</v>
      </c>
      <c r="N947" s="84">
        <f t="shared" si="260"/>
        <v>396.23498979678271</v>
      </c>
      <c r="O947" s="84">
        <f t="shared" si="261"/>
        <v>329.4382754738678</v>
      </c>
      <c r="Q947" s="3">
        <f t="shared" si="262"/>
        <v>396.23498979678271</v>
      </c>
      <c r="R947" s="40">
        <f t="shared" si="263"/>
        <v>329.43827547386775</v>
      </c>
      <c r="S947" s="126">
        <f t="shared" si="264"/>
        <v>0.16857853557348135</v>
      </c>
      <c r="U947" s="89">
        <f t="shared" si="252"/>
        <v>7.724506623251419E-2</v>
      </c>
      <c r="V947" s="159">
        <f t="shared" si="253"/>
        <v>2.3848514177693778E-2</v>
      </c>
      <c r="W947" s="160"/>
      <c r="AA947" s="126">
        <f t="shared" si="254"/>
        <v>0.50110730423761762</v>
      </c>
      <c r="AB947" s="95">
        <f t="shared" si="255"/>
        <v>0.41663136872406509</v>
      </c>
      <c r="AC947" s="130">
        <f t="shared" si="251"/>
        <v>8.4475935513552536E-2</v>
      </c>
      <c r="AE947" s="3">
        <f t="shared" si="256"/>
        <v>34.435226390580318</v>
      </c>
      <c r="AF947" s="40">
        <f t="shared" si="257"/>
        <v>31.522210177115142</v>
      </c>
      <c r="AG947" s="3">
        <f t="shared" si="258"/>
        <v>2.9130162134651769</v>
      </c>
      <c r="AH947" s="94">
        <f t="shared" si="259"/>
        <v>8.4594077600199102E-2</v>
      </c>
    </row>
    <row r="948" spans="2:34" x14ac:dyDescent="0.25">
      <c r="B948" s="105" t="s">
        <v>9787</v>
      </c>
      <c r="C948" s="15">
        <v>319.86</v>
      </c>
      <c r="D948" s="15">
        <v>242.2</v>
      </c>
      <c r="E948" s="15">
        <v>128.57</v>
      </c>
      <c r="F948" s="15">
        <v>30</v>
      </c>
      <c r="G948" s="15">
        <f t="shared" si="248"/>
        <v>158.57</v>
      </c>
      <c r="H948" s="40">
        <f t="shared" si="249"/>
        <v>289.49142457074612</v>
      </c>
      <c r="I948" s="42">
        <f t="shared" si="250"/>
        <v>0.83663963573059474</v>
      </c>
      <c r="J948" s="15">
        <v>450.79</v>
      </c>
      <c r="K948" s="84">
        <f>'Datos y Cálculos'!T948</f>
        <v>38.569999999999993</v>
      </c>
      <c r="L948" s="40">
        <f>'Datos y Cálculos'!U948</f>
        <v>245.25188052286163</v>
      </c>
      <c r="M948" s="13">
        <f>'Datos y Cálculos'!V948</f>
        <v>0.98755613813702381</v>
      </c>
      <c r="N948" s="84">
        <f t="shared" si="260"/>
        <v>363.34337370436634</v>
      </c>
      <c r="O948" s="84">
        <f t="shared" si="261"/>
        <v>307.81791138942634</v>
      </c>
      <c r="Q948" s="3">
        <f t="shared" si="262"/>
        <v>363.3433737043664</v>
      </c>
      <c r="R948" s="40">
        <f t="shared" si="263"/>
        <v>307.81791138942629</v>
      </c>
      <c r="S948" s="126">
        <f t="shared" si="264"/>
        <v>0.15281815035966029</v>
      </c>
      <c r="U948" s="89">
        <f t="shared" si="252"/>
        <v>6.4953056349716445E-2</v>
      </c>
      <c r="V948" s="159">
        <f t="shared" si="253"/>
        <v>1.8335137996219289E-2</v>
      </c>
      <c r="W948" s="160"/>
      <c r="AA948" s="126">
        <f t="shared" si="254"/>
        <v>0.45951019773134305</v>
      </c>
      <c r="AB948" s="95">
        <f t="shared" si="255"/>
        <v>0.38928869924263748</v>
      </c>
      <c r="AC948" s="130">
        <f t="shared" si="251"/>
        <v>7.0221498488705569E-2</v>
      </c>
      <c r="AE948" s="3">
        <f t="shared" si="256"/>
        <v>32.933798510509064</v>
      </c>
      <c r="AF948" s="40">
        <f t="shared" si="257"/>
        <v>30.694222750730091</v>
      </c>
      <c r="AG948" s="3">
        <f t="shared" si="258"/>
        <v>2.2395757597789725</v>
      </c>
      <c r="AH948" s="94">
        <f t="shared" si="259"/>
        <v>6.8002352023388113E-2</v>
      </c>
    </row>
    <row r="949" spans="2:34" x14ac:dyDescent="0.25">
      <c r="B949" s="105" t="s">
        <v>9788</v>
      </c>
      <c r="C949" s="15">
        <v>404.85</v>
      </c>
      <c r="D949" s="15">
        <v>266.92</v>
      </c>
      <c r="E949" s="15">
        <v>148.06</v>
      </c>
      <c r="F949" s="15">
        <v>30</v>
      </c>
      <c r="G949" s="15">
        <f t="shared" si="248"/>
        <v>178.06</v>
      </c>
      <c r="H949" s="40">
        <f t="shared" si="249"/>
        <v>320.86079536147759</v>
      </c>
      <c r="I949" s="42">
        <f t="shared" si="250"/>
        <v>0.8318872353953104</v>
      </c>
      <c r="J949" s="15">
        <v>446.5</v>
      </c>
      <c r="K949" s="84">
        <f>'Datos y Cálculos'!T949</f>
        <v>58.06</v>
      </c>
      <c r="L949" s="40">
        <f>'Datos y Cálculos'!U949</f>
        <v>273.16158221829073</v>
      </c>
      <c r="M949" s="13">
        <f>'Datos y Cálculos'!V949</f>
        <v>0.97715058549740386</v>
      </c>
      <c r="N949" s="84">
        <f t="shared" si="260"/>
        <v>402.71536211814464</v>
      </c>
      <c r="O949" s="84">
        <f t="shared" si="261"/>
        <v>342.84763701303098</v>
      </c>
      <c r="Q949" s="3">
        <f t="shared" si="262"/>
        <v>402.71536211814458</v>
      </c>
      <c r="R949" s="40">
        <f t="shared" si="263"/>
        <v>342.84763701303103</v>
      </c>
      <c r="S949" s="126">
        <f t="shared" si="264"/>
        <v>0.14866014743075573</v>
      </c>
      <c r="U949" s="89">
        <f t="shared" si="252"/>
        <v>7.9792394139886591E-2</v>
      </c>
      <c r="V949" s="159">
        <f t="shared" si="253"/>
        <v>2.1960499054820403E-2</v>
      </c>
      <c r="W949" s="160"/>
      <c r="AA949" s="126">
        <f t="shared" si="254"/>
        <v>0.50930284978012319</v>
      </c>
      <c r="AB949" s="95">
        <f t="shared" si="255"/>
        <v>0.4335898130449059</v>
      </c>
      <c r="AC949" s="130">
        <f t="shared" si="251"/>
        <v>7.5713036735217287E-2</v>
      </c>
      <c r="AE949" s="3">
        <f t="shared" si="256"/>
        <v>34.746373971511318</v>
      </c>
      <c r="AF949" s="40">
        <f t="shared" si="257"/>
        <v>32.063972488306433</v>
      </c>
      <c r="AG949" s="3">
        <f t="shared" si="258"/>
        <v>2.6824014832048846</v>
      </c>
      <c r="AH949" s="94">
        <f t="shared" si="259"/>
        <v>7.7199465055093119E-2</v>
      </c>
    </row>
    <row r="950" spans="2:34" x14ac:dyDescent="0.25">
      <c r="B950" s="105" t="s">
        <v>9789</v>
      </c>
      <c r="C950" s="15">
        <v>314.13</v>
      </c>
      <c r="D950" s="15">
        <v>231.42</v>
      </c>
      <c r="E950" s="15">
        <v>126.22</v>
      </c>
      <c r="F950" s="15">
        <v>30</v>
      </c>
      <c r="G950" s="15">
        <f t="shared" si="248"/>
        <v>156.22</v>
      </c>
      <c r="H950" s="40">
        <f t="shared" si="249"/>
        <v>279.21300972554985</v>
      </c>
      <c r="I950" s="42">
        <f t="shared" si="250"/>
        <v>0.82882957433635485</v>
      </c>
      <c r="J950" s="15">
        <v>450.67</v>
      </c>
      <c r="K950" s="84">
        <f>'Datos y Cálculos'!T950</f>
        <v>36.22</v>
      </c>
      <c r="L950" s="40">
        <f>'Datos y Cálculos'!U950</f>
        <v>234.23728311265907</v>
      </c>
      <c r="M950" s="13">
        <f>'Datos y Cálculos'!V950</f>
        <v>0.98797252480381581</v>
      </c>
      <c r="N950" s="84">
        <f t="shared" si="260"/>
        <v>350.44283983976482</v>
      </c>
      <c r="O950" s="84">
        <f t="shared" si="261"/>
        <v>293.9933879550876</v>
      </c>
      <c r="Q950" s="3">
        <f t="shared" si="262"/>
        <v>350.44283983976482</v>
      </c>
      <c r="R950" s="40">
        <f t="shared" si="263"/>
        <v>293.9933879550876</v>
      </c>
      <c r="S950" s="126">
        <f t="shared" si="264"/>
        <v>0.16108034026458629</v>
      </c>
      <c r="U950" s="89">
        <f t="shared" si="252"/>
        <v>6.0422610525519838E-2</v>
      </c>
      <c r="V950" s="159">
        <f t="shared" si="253"/>
        <v>1.7898011342155004E-2</v>
      </c>
      <c r="W950" s="160"/>
      <c r="AA950" s="126">
        <f t="shared" si="254"/>
        <v>0.44319525353261879</v>
      </c>
      <c r="AB950" s="95">
        <f t="shared" si="255"/>
        <v>0.37180521128993504</v>
      </c>
      <c r="AC950" s="130">
        <f t="shared" si="251"/>
        <v>7.1390042242683749E-2</v>
      </c>
      <c r="AE950" s="3">
        <f t="shared" si="256"/>
        <v>32.380419711235518</v>
      </c>
      <c r="AF950" s="40">
        <f t="shared" si="257"/>
        <v>30.194237509694151</v>
      </c>
      <c r="AG950" s="3">
        <f t="shared" si="258"/>
        <v>2.1861822015413672</v>
      </c>
      <c r="AH950" s="94">
        <f t="shared" si="259"/>
        <v>6.7515560979056533E-2</v>
      </c>
    </row>
    <row r="951" spans="2:34" x14ac:dyDescent="0.25">
      <c r="B951" s="105" t="s">
        <v>9790</v>
      </c>
      <c r="C951" s="15">
        <v>332.26</v>
      </c>
      <c r="D951" s="15">
        <v>227.18</v>
      </c>
      <c r="E951" s="15">
        <v>130.38</v>
      </c>
      <c r="F951" s="15">
        <v>30</v>
      </c>
      <c r="G951" s="15">
        <f t="shared" si="248"/>
        <v>160.38</v>
      </c>
      <c r="H951" s="40">
        <f t="shared" si="249"/>
        <v>278.08721078107857</v>
      </c>
      <c r="I951" s="42">
        <f t="shared" si="250"/>
        <v>0.81693796475539915</v>
      </c>
      <c r="J951" s="15">
        <v>449.98</v>
      </c>
      <c r="K951" s="84">
        <f>'Datos y Cálculos'!T951</f>
        <v>40.379999999999995</v>
      </c>
      <c r="L951" s="40">
        <f>'Datos y Cálculos'!U951</f>
        <v>230.7407566946074</v>
      </c>
      <c r="M951" s="13">
        <f>'Datos y Cálculos'!V951</f>
        <v>0.98456815022358546</v>
      </c>
      <c r="N951" s="84">
        <f t="shared" si="260"/>
        <v>349.02983913619113</v>
      </c>
      <c r="O951" s="84">
        <f t="shared" si="261"/>
        <v>289.60486519706421</v>
      </c>
      <c r="Q951" s="3">
        <f t="shared" si="262"/>
        <v>349.02983913619113</v>
      </c>
      <c r="R951" s="40">
        <f t="shared" si="263"/>
        <v>289.60486519706421</v>
      </c>
      <c r="S951" s="126">
        <f t="shared" si="264"/>
        <v>0.17025757478557402</v>
      </c>
      <c r="U951" s="89">
        <f t="shared" si="252"/>
        <v>5.993633967485823E-2</v>
      </c>
      <c r="V951" s="159">
        <f t="shared" si="253"/>
        <v>1.867181852551985E-2</v>
      </c>
      <c r="W951" s="160"/>
      <c r="AA951" s="126">
        <f t="shared" si="254"/>
        <v>0.44140827108107711</v>
      </c>
      <c r="AB951" s="95">
        <f t="shared" si="255"/>
        <v>0.36625516935651969</v>
      </c>
      <c r="AC951" s="130">
        <f t="shared" si="251"/>
        <v>7.5153101724557414E-2</v>
      </c>
      <c r="AE951" s="3">
        <f t="shared" si="256"/>
        <v>32.32102335381223</v>
      </c>
      <c r="AF951" s="40">
        <f t="shared" si="257"/>
        <v>30.040323193858761</v>
      </c>
      <c r="AG951" s="3">
        <f t="shared" si="258"/>
        <v>2.2807001599534686</v>
      </c>
      <c r="AH951" s="94">
        <f t="shared" si="259"/>
        <v>7.0563983540591124E-2</v>
      </c>
    </row>
    <row r="952" spans="2:34" x14ac:dyDescent="0.25">
      <c r="B952" s="105" t="s">
        <v>9791</v>
      </c>
      <c r="C952" s="15">
        <v>376.35</v>
      </c>
      <c r="D952" s="15">
        <v>267.52999999999997</v>
      </c>
      <c r="E952" s="15">
        <v>160.06</v>
      </c>
      <c r="F952" s="15">
        <v>30</v>
      </c>
      <c r="G952" s="15">
        <f t="shared" si="248"/>
        <v>190.06</v>
      </c>
      <c r="H952" s="40">
        <f t="shared" si="249"/>
        <v>328.1693229112069</v>
      </c>
      <c r="I952" s="42">
        <f t="shared" si="250"/>
        <v>0.8152194045035277</v>
      </c>
      <c r="J952" s="15">
        <v>448.17</v>
      </c>
      <c r="K952" s="84">
        <f>'Datos y Cálculos'!T952</f>
        <v>70.06</v>
      </c>
      <c r="L952" s="40">
        <f>'Datos y Cálculos'!U952</f>
        <v>276.55145000523862</v>
      </c>
      <c r="M952" s="13">
        <f>'Datos y Cálculos'!V952</f>
        <v>0.96737876440326831</v>
      </c>
      <c r="N952" s="84">
        <f t="shared" si="260"/>
        <v>411.88836287513595</v>
      </c>
      <c r="O952" s="84">
        <f t="shared" si="261"/>
        <v>347.10229153327361</v>
      </c>
      <c r="Q952" s="3">
        <f t="shared" si="262"/>
        <v>411.8883628751359</v>
      </c>
      <c r="R952" s="40">
        <f t="shared" si="263"/>
        <v>347.10229153327361</v>
      </c>
      <c r="S952" s="126">
        <f t="shared" si="264"/>
        <v>0.15729036598565471</v>
      </c>
      <c r="U952" s="89">
        <f t="shared" si="252"/>
        <v>8.3468795548204161E-2</v>
      </c>
      <c r="V952" s="159">
        <f t="shared" si="253"/>
        <v>2.4192635160680521E-2</v>
      </c>
      <c r="W952" s="160"/>
      <c r="AA952" s="126">
        <f t="shared" si="254"/>
        <v>0.52090368716064583</v>
      </c>
      <c r="AB952" s="95">
        <f t="shared" si="255"/>
        <v>0.43897055556387082</v>
      </c>
      <c r="AC952" s="130">
        <f t="shared" si="251"/>
        <v>8.1933131596775011E-2</v>
      </c>
      <c r="AE952" s="3">
        <f t="shared" si="256"/>
        <v>35.195434102882189</v>
      </c>
      <c r="AF952" s="40">
        <f t="shared" si="257"/>
        <v>32.240384662719329</v>
      </c>
      <c r="AG952" s="3">
        <f t="shared" si="258"/>
        <v>2.9550494401628598</v>
      </c>
      <c r="AH952" s="94">
        <f t="shared" si="259"/>
        <v>8.3961159039117161E-2</v>
      </c>
    </row>
    <row r="953" spans="2:34" x14ac:dyDescent="0.25">
      <c r="B953" s="105" t="s">
        <v>9792</v>
      </c>
      <c r="C953" s="15">
        <v>349.2</v>
      </c>
      <c r="D953" s="15">
        <v>237.87</v>
      </c>
      <c r="E953" s="15">
        <v>130.38999999999999</v>
      </c>
      <c r="F953" s="15">
        <v>30</v>
      </c>
      <c r="G953" s="15">
        <f t="shared" si="248"/>
        <v>160.38999999999999</v>
      </c>
      <c r="H953" s="40">
        <f t="shared" si="249"/>
        <v>286.89212083987252</v>
      </c>
      <c r="I953" s="42">
        <f t="shared" si="250"/>
        <v>0.82912698788533834</v>
      </c>
      <c r="J953" s="15">
        <v>448.05</v>
      </c>
      <c r="K953" s="84">
        <f>'Datos y Cálculos'!T953</f>
        <v>40.389999999999986</v>
      </c>
      <c r="L953" s="40">
        <f>'Datos y Cálculos'!U953</f>
        <v>241.27471686855213</v>
      </c>
      <c r="M953" s="13">
        <f>'Datos y Cálculos'!V953</f>
        <v>0.98588862972158398</v>
      </c>
      <c r="N953" s="84">
        <f t="shared" si="260"/>
        <v>360.08096346800664</v>
      </c>
      <c r="O953" s="84">
        <f t="shared" si="261"/>
        <v>302.82613637545506</v>
      </c>
      <c r="Q953" s="3">
        <f t="shared" si="262"/>
        <v>360.08096346800664</v>
      </c>
      <c r="R953" s="40">
        <f t="shared" si="263"/>
        <v>302.82613637545506</v>
      </c>
      <c r="S953" s="126">
        <f t="shared" si="264"/>
        <v>0.15900542628279957</v>
      </c>
      <c r="U953" s="89">
        <f t="shared" si="252"/>
        <v>6.379188372400757E-2</v>
      </c>
      <c r="V953" s="159">
        <f t="shared" si="253"/>
        <v>1.8673678638941413E-2</v>
      </c>
      <c r="W953" s="160"/>
      <c r="AA953" s="126">
        <f t="shared" si="254"/>
        <v>0.45538431879344843</v>
      </c>
      <c r="AB953" s="95">
        <f t="shared" si="255"/>
        <v>0.38297574106119386</v>
      </c>
      <c r="AC953" s="130">
        <f t="shared" si="251"/>
        <v>7.2408577732254564E-2</v>
      </c>
      <c r="AE953" s="3">
        <f t="shared" si="256"/>
        <v>32.791965159377881</v>
      </c>
      <c r="AF953" s="40">
        <f t="shared" si="257"/>
        <v>30.511037792793612</v>
      </c>
      <c r="AG953" s="3">
        <f t="shared" si="258"/>
        <v>2.2809273665842689</v>
      </c>
      <c r="AH953" s="94">
        <f t="shared" si="259"/>
        <v>6.9557507624149362E-2</v>
      </c>
    </row>
    <row r="954" spans="2:34" x14ac:dyDescent="0.25">
      <c r="B954" s="105" t="s">
        <v>9793</v>
      </c>
      <c r="C954" s="15">
        <v>344.27</v>
      </c>
      <c r="D954" s="15">
        <v>243.1</v>
      </c>
      <c r="E954" s="15">
        <v>128.03</v>
      </c>
      <c r="F954" s="15">
        <v>30</v>
      </c>
      <c r="G954" s="15">
        <f t="shared" si="248"/>
        <v>158.03</v>
      </c>
      <c r="H954" s="40">
        <f t="shared" si="249"/>
        <v>289.95015244003582</v>
      </c>
      <c r="I954" s="42">
        <f t="shared" si="250"/>
        <v>0.83841997651742972</v>
      </c>
      <c r="J954" s="15">
        <v>448.57</v>
      </c>
      <c r="K954" s="84">
        <f>'Datos y Cálculos'!T954</f>
        <v>38.03</v>
      </c>
      <c r="L954" s="40">
        <f>'Datos y Cálculos'!U954</f>
        <v>246.05668229089002</v>
      </c>
      <c r="M954" s="13">
        <f>'Datos y Cálculos'!V954</f>
        <v>0.98798373503469983</v>
      </c>
      <c r="N954" s="84">
        <f t="shared" si="260"/>
        <v>363.91912731049501</v>
      </c>
      <c r="O954" s="84">
        <f t="shared" si="261"/>
        <v>308.82802555772082</v>
      </c>
      <c r="Q954" s="3">
        <f t="shared" si="262"/>
        <v>363.91912731049501</v>
      </c>
      <c r="R954" s="40">
        <f t="shared" si="263"/>
        <v>308.82802555772082</v>
      </c>
      <c r="S954" s="126">
        <f t="shared" si="264"/>
        <v>0.15138281452782942</v>
      </c>
      <c r="U954" s="89">
        <f t="shared" si="252"/>
        <v>6.5159068561436675E-2</v>
      </c>
      <c r="V954" s="159">
        <f t="shared" si="253"/>
        <v>1.8234691871455596E-2</v>
      </c>
      <c r="W954" s="160"/>
      <c r="AA954" s="126">
        <f t="shared" si="254"/>
        <v>0.46023833720640606</v>
      </c>
      <c r="AB954" s="95">
        <f t="shared" si="255"/>
        <v>0.39056616236649211</v>
      </c>
      <c r="AC954" s="130">
        <f t="shared" si="251"/>
        <v>6.9672174839913947E-2</v>
      </c>
      <c r="AE954" s="3">
        <f t="shared" si="256"/>
        <v>32.958962212886554</v>
      </c>
      <c r="AF954" s="40">
        <f t="shared" si="257"/>
        <v>30.731655611170691</v>
      </c>
      <c r="AG954" s="3">
        <f t="shared" si="258"/>
        <v>2.2273066017158634</v>
      </c>
      <c r="AH954" s="94">
        <f t="shared" si="259"/>
        <v>6.7578177593377475E-2</v>
      </c>
    </row>
    <row r="955" spans="2:34" x14ac:dyDescent="0.25">
      <c r="B955" s="105" t="s">
        <v>9794</v>
      </c>
      <c r="C955" s="15">
        <v>358.27</v>
      </c>
      <c r="D955" s="15">
        <v>254.66</v>
      </c>
      <c r="E955" s="15">
        <v>147.56</v>
      </c>
      <c r="F955" s="15">
        <v>30</v>
      </c>
      <c r="G955" s="15">
        <f t="shared" si="248"/>
        <v>177.56</v>
      </c>
      <c r="H955" s="40">
        <f t="shared" si="249"/>
        <v>310.45010742468747</v>
      </c>
      <c r="I955" s="42">
        <f t="shared" si="250"/>
        <v>0.82029283904106343</v>
      </c>
      <c r="J955" s="15">
        <v>445.77</v>
      </c>
      <c r="K955" s="84">
        <f>'Datos y Cálculos'!T955</f>
        <v>57.56</v>
      </c>
      <c r="L955" s="40">
        <f>'Datos y Cálculos'!U955</f>
        <v>261.08402708706637</v>
      </c>
      <c r="M955" s="13">
        <f>'Datos y Cálculos'!V955</f>
        <v>0.97539479086966863</v>
      </c>
      <c r="N955" s="84">
        <f t="shared" si="260"/>
        <v>389.64881106867733</v>
      </c>
      <c r="O955" s="84">
        <f t="shared" si="261"/>
        <v>327.68898547788984</v>
      </c>
      <c r="Q955" s="3">
        <f t="shared" si="262"/>
        <v>389.64881106867728</v>
      </c>
      <c r="R955" s="40">
        <f t="shared" si="263"/>
        <v>327.68898547788984</v>
      </c>
      <c r="S955" s="126">
        <f t="shared" si="264"/>
        <v>0.15901453778558239</v>
      </c>
      <c r="U955" s="89">
        <f t="shared" si="252"/>
        <v>7.4698488415879019E-2</v>
      </c>
      <c r="V955" s="159">
        <f t="shared" si="253"/>
        <v>2.18674933837429E-2</v>
      </c>
      <c r="W955" s="160"/>
      <c r="AA955" s="126">
        <f t="shared" si="254"/>
        <v>0.49277794829315474</v>
      </c>
      <c r="AB955" s="95">
        <f t="shared" si="255"/>
        <v>0.41441909061439108</v>
      </c>
      <c r="AC955" s="130">
        <f t="shared" si="251"/>
        <v>7.835885767876366E-2</v>
      </c>
      <c r="AE955" s="3">
        <f t="shared" si="256"/>
        <v>34.124170430723183</v>
      </c>
      <c r="AF955" s="40">
        <f t="shared" si="257"/>
        <v>31.453129279058217</v>
      </c>
      <c r="AG955" s="3">
        <f t="shared" si="258"/>
        <v>2.6710411516649657</v>
      </c>
      <c r="AH955" s="94">
        <f t="shared" si="259"/>
        <v>7.8274171004026338E-2</v>
      </c>
    </row>
    <row r="956" spans="2:34" x14ac:dyDescent="0.25">
      <c r="B956" s="105" t="s">
        <v>9795</v>
      </c>
      <c r="C956" s="15">
        <v>308.54000000000002</v>
      </c>
      <c r="D956" s="15">
        <v>219.32</v>
      </c>
      <c r="E956" s="15">
        <v>119.06</v>
      </c>
      <c r="F956" s="15">
        <v>30</v>
      </c>
      <c r="G956" s="15">
        <f t="shared" si="248"/>
        <v>149.06</v>
      </c>
      <c r="H956" s="40">
        <f t="shared" si="249"/>
        <v>265.17945998889132</v>
      </c>
      <c r="I956" s="42">
        <f t="shared" si="250"/>
        <v>0.82706254854424832</v>
      </c>
      <c r="J956" s="15">
        <v>446.62</v>
      </c>
      <c r="K956" s="84">
        <f>'Datos y Cálculos'!T956</f>
        <v>29.060000000000002</v>
      </c>
      <c r="L956" s="40">
        <f>'Datos y Cálculos'!U956</f>
        <v>221.23685497674205</v>
      </c>
      <c r="M956" s="13">
        <f>'Datos y Cálculos'!V956</f>
        <v>0.99133573392668428</v>
      </c>
      <c r="N956" s="84">
        <f t="shared" si="260"/>
        <v>332.82920132205652</v>
      </c>
      <c r="O956" s="84">
        <f t="shared" si="261"/>
        <v>277.67642994671354</v>
      </c>
      <c r="Q956" s="3">
        <f t="shared" si="262"/>
        <v>332.82920132205658</v>
      </c>
      <c r="R956" s="40">
        <f t="shared" si="263"/>
        <v>277.67642994671354</v>
      </c>
      <c r="S956" s="126">
        <f t="shared" si="264"/>
        <v>0.16570893165703748</v>
      </c>
      <c r="U956" s="89">
        <f t="shared" si="252"/>
        <v>5.4501436408317581E-2</v>
      </c>
      <c r="V956" s="159">
        <f t="shared" si="253"/>
        <v>1.6566170132325159E-2</v>
      </c>
      <c r="W956" s="160"/>
      <c r="AA956" s="126">
        <f t="shared" si="254"/>
        <v>0.42091977776014494</v>
      </c>
      <c r="AB956" s="95">
        <f t="shared" si="255"/>
        <v>0.35116961107419375</v>
      </c>
      <c r="AC956" s="130">
        <f t="shared" si="251"/>
        <v>6.9750166685951187E-2</v>
      </c>
      <c r="AE956" s="3">
        <f t="shared" si="256"/>
        <v>31.657168104127287</v>
      </c>
      <c r="AF956" s="40">
        <f t="shared" si="257"/>
        <v>29.633665850237506</v>
      </c>
      <c r="AG956" s="3">
        <f t="shared" si="258"/>
        <v>2.0235022538897809</v>
      </c>
      <c r="AH956" s="94">
        <f t="shared" si="259"/>
        <v>6.3919244047163093E-2</v>
      </c>
    </row>
    <row r="957" spans="2:34" x14ac:dyDescent="0.25">
      <c r="B957" s="105" t="s">
        <v>9796</v>
      </c>
      <c r="C957" s="15">
        <v>413.28</v>
      </c>
      <c r="D957" s="15">
        <v>279.82</v>
      </c>
      <c r="E957" s="15">
        <v>147.37</v>
      </c>
      <c r="F957" s="15">
        <v>30</v>
      </c>
      <c r="G957" s="15">
        <f t="shared" si="248"/>
        <v>177.37</v>
      </c>
      <c r="H957" s="40">
        <f t="shared" si="249"/>
        <v>331.29948581306309</v>
      </c>
      <c r="I957" s="42">
        <f t="shared" si="250"/>
        <v>0.84461344488137668</v>
      </c>
      <c r="J957" s="15">
        <v>442.56</v>
      </c>
      <c r="K957" s="84">
        <f>'Datos y Cálculos'!T957</f>
        <v>57.370000000000005</v>
      </c>
      <c r="L957" s="40">
        <f>'Datos y Cálculos'!U957</f>
        <v>285.64059462898479</v>
      </c>
      <c r="M957" s="13">
        <f>'Datos y Cálculos'!V957</f>
        <v>0.97962266310030233</v>
      </c>
      <c r="N957" s="84">
        <f t="shared" si="260"/>
        <v>415.81705938381867</v>
      </c>
      <c r="O957" s="84">
        <f t="shared" si="261"/>
        <v>358.51016130549817</v>
      </c>
      <c r="Q957" s="3">
        <f t="shared" si="262"/>
        <v>415.81705938381867</v>
      </c>
      <c r="R957" s="40">
        <f t="shared" si="263"/>
        <v>358.51016130549817</v>
      </c>
      <c r="S957" s="126">
        <f t="shared" si="264"/>
        <v>0.13781757334160627</v>
      </c>
      <c r="U957" s="89">
        <f t="shared" si="252"/>
        <v>8.5068682822306244E-2</v>
      </c>
      <c r="V957" s="159">
        <f t="shared" si="253"/>
        <v>2.1832151228733443E-2</v>
      </c>
      <c r="W957" s="160"/>
      <c r="AA957" s="126">
        <f t="shared" si="254"/>
        <v>0.5258721997032747</v>
      </c>
      <c r="AB957" s="95">
        <f t="shared" si="255"/>
        <v>0.45339776925235681</v>
      </c>
      <c r="AC957" s="130">
        <f t="shared" si="251"/>
        <v>7.2474430450917893E-2</v>
      </c>
      <c r="AE957" s="3">
        <f t="shared" si="256"/>
        <v>35.390854980445084</v>
      </c>
      <c r="AF957" s="40">
        <f t="shared" si="257"/>
        <v>32.724130754765284</v>
      </c>
      <c r="AG957" s="3">
        <f t="shared" si="258"/>
        <v>2.6667242256798005</v>
      </c>
      <c r="AH957" s="94">
        <f t="shared" si="259"/>
        <v>7.5350658444201968E-2</v>
      </c>
    </row>
    <row r="958" spans="2:34" x14ac:dyDescent="0.25">
      <c r="B958" s="105" t="s">
        <v>9797</v>
      </c>
      <c r="C958" s="15">
        <v>342.1</v>
      </c>
      <c r="D958" s="15">
        <v>234.6</v>
      </c>
      <c r="E958" s="15">
        <v>120.92</v>
      </c>
      <c r="F958" s="15">
        <v>30</v>
      </c>
      <c r="G958" s="15">
        <f t="shared" si="248"/>
        <v>150.92000000000002</v>
      </c>
      <c r="H958" s="40">
        <f t="shared" si="249"/>
        <v>278.95162017812333</v>
      </c>
      <c r="I958" s="42">
        <f t="shared" si="250"/>
        <v>0.84100604918586663</v>
      </c>
      <c r="J958" s="15">
        <v>444.78</v>
      </c>
      <c r="K958" s="84">
        <f>'Datos y Cálculos'!T958</f>
        <v>30.920000000000016</v>
      </c>
      <c r="L958" s="40">
        <f>'Datos y Cálculos'!U958</f>
        <v>236.62883678875656</v>
      </c>
      <c r="M958" s="13">
        <f>'Datos y Cálculos'!V958</f>
        <v>0.99142607969388052</v>
      </c>
      <c r="N958" s="84">
        <f t="shared" si="260"/>
        <v>350.11476739287338</v>
      </c>
      <c r="O958" s="84">
        <f t="shared" si="261"/>
        <v>296.99504916960137</v>
      </c>
      <c r="Q958" s="3">
        <f t="shared" si="262"/>
        <v>350.11476739287343</v>
      </c>
      <c r="R958" s="40">
        <f t="shared" si="263"/>
        <v>296.99504916960137</v>
      </c>
      <c r="S958" s="126">
        <f t="shared" si="264"/>
        <v>0.15172087318346372</v>
      </c>
      <c r="U958" s="89">
        <f t="shared" si="252"/>
        <v>6.0309532370510392E-2</v>
      </c>
      <c r="V958" s="159">
        <f t="shared" si="253"/>
        <v>1.6912151228733466E-2</v>
      </c>
      <c r="W958" s="160"/>
      <c r="AA958" s="126">
        <f t="shared" si="254"/>
        <v>0.44278034948908468</v>
      </c>
      <c r="AB958" s="95">
        <f t="shared" si="255"/>
        <v>0.37560132823612152</v>
      </c>
      <c r="AC958" s="130">
        <f t="shared" si="251"/>
        <v>6.7179021252963156E-2</v>
      </c>
      <c r="AE958" s="3">
        <f t="shared" si="256"/>
        <v>32.366607592942664</v>
      </c>
      <c r="AF958" s="40">
        <f t="shared" si="257"/>
        <v>30.300844905724393</v>
      </c>
      <c r="AG958" s="3">
        <f t="shared" si="258"/>
        <v>2.0657626872182711</v>
      </c>
      <c r="AH958" s="94">
        <f t="shared" si="259"/>
        <v>6.3823886432531118E-2</v>
      </c>
    </row>
    <row r="959" spans="2:34" x14ac:dyDescent="0.25">
      <c r="B959" s="105" t="s">
        <v>9798</v>
      </c>
      <c r="C959" s="15">
        <v>365.12</v>
      </c>
      <c r="D959" s="15">
        <v>240.52</v>
      </c>
      <c r="E959" s="15">
        <v>126.45</v>
      </c>
      <c r="F959" s="15">
        <v>30</v>
      </c>
      <c r="G959" s="15">
        <f t="shared" si="248"/>
        <v>156.44999999999999</v>
      </c>
      <c r="H959" s="40">
        <f t="shared" si="249"/>
        <v>286.92590141010277</v>
      </c>
      <c r="I959" s="42">
        <f t="shared" si="250"/>
        <v>0.83826520651485248</v>
      </c>
      <c r="J959" s="15">
        <v>443.68</v>
      </c>
      <c r="K959" s="84">
        <f>'Datos y Cálculos'!T959</f>
        <v>36.449999999999989</v>
      </c>
      <c r="L959" s="40">
        <f>'Datos y Cálculos'!U959</f>
        <v>243.26625927160555</v>
      </c>
      <c r="M959" s="13">
        <f>'Datos y Cálculos'!V959</f>
        <v>0.98871089118635502</v>
      </c>
      <c r="N959" s="84">
        <f t="shared" si="260"/>
        <v>360.1233617752149</v>
      </c>
      <c r="O959" s="84">
        <f t="shared" si="261"/>
        <v>305.32573972872774</v>
      </c>
      <c r="Q959" s="3">
        <f t="shared" si="262"/>
        <v>360.12336177521496</v>
      </c>
      <c r="R959" s="40">
        <f t="shared" si="263"/>
        <v>305.32573972872774</v>
      </c>
      <c r="S959" s="126">
        <f t="shared" si="264"/>
        <v>0.15216347469479441</v>
      </c>
      <c r="U959" s="89">
        <f t="shared" si="252"/>
        <v>6.3806907162570897E-2</v>
      </c>
      <c r="V959" s="159">
        <f t="shared" si="253"/>
        <v>1.7940793950850673E-2</v>
      </c>
      <c r="W959" s="160"/>
      <c r="AA959" s="126">
        <f t="shared" si="254"/>
        <v>0.45543793874619487</v>
      </c>
      <c r="AB959" s="95">
        <f t="shared" si="255"/>
        <v>0.38613691947873896</v>
      </c>
      <c r="AC959" s="130">
        <f t="shared" si="251"/>
        <v>6.930101926745591E-2</v>
      </c>
      <c r="AE959" s="3">
        <f t="shared" si="256"/>
        <v>32.793800222132354</v>
      </c>
      <c r="AF959" s="40">
        <f t="shared" si="257"/>
        <v>30.602392268082617</v>
      </c>
      <c r="AG959" s="3">
        <f t="shared" si="258"/>
        <v>2.1914079540497369</v>
      </c>
      <c r="AH959" s="94">
        <f t="shared" si="259"/>
        <v>6.6823848996029667E-2</v>
      </c>
    </row>
    <row r="960" spans="2:34" x14ac:dyDescent="0.25">
      <c r="B960" s="105" t="s">
        <v>9799</v>
      </c>
      <c r="C960" s="15">
        <v>332.35</v>
      </c>
      <c r="D960" s="15">
        <v>241.02</v>
      </c>
      <c r="E960" s="15">
        <v>144.76</v>
      </c>
      <c r="F960" s="15">
        <v>30</v>
      </c>
      <c r="G960" s="15">
        <f t="shared" si="248"/>
        <v>174.76</v>
      </c>
      <c r="H960" s="40">
        <f t="shared" si="249"/>
        <v>297.71076231805932</v>
      </c>
      <c r="I960" s="42">
        <f t="shared" si="250"/>
        <v>0.80957771940574408</v>
      </c>
      <c r="J960" s="15">
        <v>442.64</v>
      </c>
      <c r="K960" s="84">
        <f>'Datos y Cálculos'!T960</f>
        <v>54.759999999999991</v>
      </c>
      <c r="L960" s="40">
        <f>'Datos y Cálculos'!U960</f>
        <v>247.16249310929035</v>
      </c>
      <c r="M960" s="13">
        <f>'Datos y Cálculos'!V960</f>
        <v>0.97514795618049432</v>
      </c>
      <c r="N960" s="84">
        <f t="shared" si="260"/>
        <v>373.65954079343533</v>
      </c>
      <c r="O960" s="84">
        <f t="shared" si="261"/>
        <v>310.21593897875613</v>
      </c>
      <c r="Q960" s="3">
        <f t="shared" si="262"/>
        <v>373.65954079343538</v>
      </c>
      <c r="R960" s="40">
        <f t="shared" si="263"/>
        <v>310.21593897875613</v>
      </c>
      <c r="S960" s="126">
        <f t="shared" si="264"/>
        <v>0.16978986186184886</v>
      </c>
      <c r="U960" s="89">
        <f t="shared" si="252"/>
        <v>6.8693754593572784E-2</v>
      </c>
      <c r="V960" s="159">
        <f t="shared" si="253"/>
        <v>2.1346661625708887E-2</v>
      </c>
      <c r="W960" s="160"/>
      <c r="AA960" s="126">
        <f t="shared" si="254"/>
        <v>0.47255676558422116</v>
      </c>
      <c r="AB960" s="95">
        <f t="shared" si="255"/>
        <v>0.39232141763379419</v>
      </c>
      <c r="AC960" s="130">
        <f t="shared" si="251"/>
        <v>8.0235347950426972E-2</v>
      </c>
      <c r="AE960" s="3">
        <f t="shared" si="256"/>
        <v>33.390712285214001</v>
      </c>
      <c r="AF960" s="40">
        <f t="shared" si="257"/>
        <v>30.783288990172558</v>
      </c>
      <c r="AG960" s="3">
        <f t="shared" si="258"/>
        <v>2.6074232950414427</v>
      </c>
      <c r="AH960" s="94">
        <f t="shared" si="259"/>
        <v>7.8088280141183297E-2</v>
      </c>
    </row>
    <row r="961" spans="2:34" x14ac:dyDescent="0.25">
      <c r="B961" s="105" t="s">
        <v>9800</v>
      </c>
      <c r="C961" s="15">
        <v>350.11</v>
      </c>
      <c r="D961" s="15">
        <v>240.01</v>
      </c>
      <c r="E961" s="15">
        <v>129.52000000000001</v>
      </c>
      <c r="F961" s="15">
        <v>30</v>
      </c>
      <c r="G961" s="15">
        <f t="shared" si="248"/>
        <v>159.52000000000001</v>
      </c>
      <c r="H961" s="40">
        <f t="shared" si="249"/>
        <v>288.18645093064316</v>
      </c>
      <c r="I961" s="42">
        <f t="shared" si="250"/>
        <v>0.83282888291567314</v>
      </c>
      <c r="J961" s="15">
        <v>443.66</v>
      </c>
      <c r="K961" s="84">
        <f>'Datos y Cálculos'!T961</f>
        <v>39.52000000000001</v>
      </c>
      <c r="L961" s="40">
        <f>'Datos y Cálculos'!U961</f>
        <v>243.24191764578734</v>
      </c>
      <c r="M961" s="13">
        <f>'Datos y Cálculos'!V961</f>
        <v>0.98671315504717527</v>
      </c>
      <c r="N961" s="84">
        <f t="shared" si="260"/>
        <v>361.7054891774124</v>
      </c>
      <c r="O961" s="84">
        <f t="shared" si="261"/>
        <v>305.29518832825244</v>
      </c>
      <c r="Q961" s="3">
        <f t="shared" si="262"/>
        <v>361.7054891774124</v>
      </c>
      <c r="R961" s="40">
        <f t="shared" si="263"/>
        <v>305.29518832825238</v>
      </c>
      <c r="S961" s="126">
        <f t="shared" si="264"/>
        <v>0.15595644118492047</v>
      </c>
      <c r="U961" s="89">
        <f t="shared" si="252"/>
        <v>6.4368783563327023E-2</v>
      </c>
      <c r="V961" s="159">
        <f t="shared" si="253"/>
        <v>1.8511848771266548E-2</v>
      </c>
      <c r="W961" s="160"/>
      <c r="AA961" s="126">
        <f t="shared" si="254"/>
        <v>0.45743881100102091</v>
      </c>
      <c r="AB961" s="95">
        <f t="shared" si="255"/>
        <v>0.38609828197744023</v>
      </c>
      <c r="AC961" s="130">
        <f t="shared" si="251"/>
        <v>7.1340529023580679E-2</v>
      </c>
      <c r="AE961" s="3">
        <f t="shared" si="256"/>
        <v>32.862431544535525</v>
      </c>
      <c r="AF961" s="40">
        <f t="shared" si="257"/>
        <v>30.601271154830716</v>
      </c>
      <c r="AG961" s="3">
        <f t="shared" si="258"/>
        <v>2.2611603897048091</v>
      </c>
      <c r="AH961" s="94">
        <f t="shared" si="259"/>
        <v>6.8806849750008947E-2</v>
      </c>
    </row>
    <row r="962" spans="2:34" x14ac:dyDescent="0.25">
      <c r="B962" s="105" t="s">
        <v>9801</v>
      </c>
      <c r="C962" s="15">
        <v>358.43</v>
      </c>
      <c r="D962" s="15">
        <v>235.89</v>
      </c>
      <c r="E962" s="15">
        <v>124.41</v>
      </c>
      <c r="F962" s="15">
        <v>30</v>
      </c>
      <c r="G962" s="15">
        <f t="shared" si="248"/>
        <v>154.41</v>
      </c>
      <c r="H962" s="40">
        <f t="shared" si="249"/>
        <v>281.933574091487</v>
      </c>
      <c r="I962" s="42">
        <f t="shared" si="250"/>
        <v>0.83668644559322347</v>
      </c>
      <c r="J962" s="15">
        <v>446.44</v>
      </c>
      <c r="K962" s="84">
        <f>'Datos y Cálculos'!T962</f>
        <v>34.409999999999997</v>
      </c>
      <c r="L962" s="40">
        <f>'Datos y Cálculos'!U962</f>
        <v>238.38653527412154</v>
      </c>
      <c r="M962" s="13">
        <f>'Datos y Cálculos'!V962</f>
        <v>0.98952736457513935</v>
      </c>
      <c r="N962" s="84">
        <f t="shared" si="260"/>
        <v>353.85744542459418</v>
      </c>
      <c r="O962" s="84">
        <f t="shared" si="261"/>
        <v>299.20115285151371</v>
      </c>
      <c r="Q962" s="3">
        <f t="shared" si="262"/>
        <v>353.85744542459423</v>
      </c>
      <c r="R962" s="40">
        <f t="shared" si="263"/>
        <v>299.20115285151371</v>
      </c>
      <c r="S962" s="126">
        <f t="shared" si="264"/>
        <v>0.1544585066099099</v>
      </c>
      <c r="U962" s="89">
        <f t="shared" si="252"/>
        <v>6.1605825107750464E-2</v>
      </c>
      <c r="V962" s="159">
        <f t="shared" si="253"/>
        <v>1.7561330812854437E-2</v>
      </c>
      <c r="W962" s="160"/>
      <c r="AA962" s="126">
        <f t="shared" si="254"/>
        <v>0.44751360966902698</v>
      </c>
      <c r="AB962" s="95">
        <f t="shared" si="255"/>
        <v>0.37839132583193896</v>
      </c>
      <c r="AC962" s="130">
        <f t="shared" si="251"/>
        <v>6.9122283837088017E-2</v>
      </c>
      <c r="AE962" s="3">
        <f t="shared" si="256"/>
        <v>32.52494541360695</v>
      </c>
      <c r="AF962" s="40">
        <f t="shared" si="257"/>
        <v>30.379887612240076</v>
      </c>
      <c r="AG962" s="3">
        <f t="shared" si="258"/>
        <v>2.1450578013668746</v>
      </c>
      <c r="AH962" s="94">
        <f t="shared" si="259"/>
        <v>6.5951157614225542E-2</v>
      </c>
    </row>
    <row r="963" spans="2:34" x14ac:dyDescent="0.25">
      <c r="B963" s="105" t="s">
        <v>9802</v>
      </c>
      <c r="C963" s="15">
        <v>369.63</v>
      </c>
      <c r="D963" s="15">
        <v>242.55</v>
      </c>
      <c r="E963" s="15">
        <v>126.03</v>
      </c>
      <c r="F963" s="15">
        <v>30</v>
      </c>
      <c r="G963" s="15">
        <f t="shared" si="248"/>
        <v>156.03</v>
      </c>
      <c r="H963" s="40">
        <f t="shared" si="249"/>
        <v>288.40225969988518</v>
      </c>
      <c r="I963" s="42">
        <f t="shared" si="250"/>
        <v>0.84101282788976905</v>
      </c>
      <c r="J963" s="15">
        <v>443.95</v>
      </c>
      <c r="K963" s="84">
        <f>'Datos y Cálculos'!T963</f>
        <v>36.03</v>
      </c>
      <c r="L963" s="40">
        <f>'Datos y Cálculos'!U963</f>
        <v>245.21146669762408</v>
      </c>
      <c r="M963" s="13">
        <f>'Datos y Cálculos'!V963</f>
        <v>0.98914623882207764</v>
      </c>
      <c r="N963" s="84">
        <f t="shared" si="260"/>
        <v>361.97635276657627</v>
      </c>
      <c r="O963" s="84">
        <f t="shared" si="261"/>
        <v>307.76718762229615</v>
      </c>
      <c r="Q963" s="3">
        <f t="shared" si="262"/>
        <v>361.97635276657627</v>
      </c>
      <c r="R963" s="40">
        <f t="shared" si="263"/>
        <v>307.76718762229615</v>
      </c>
      <c r="S963" s="126">
        <f t="shared" si="264"/>
        <v>0.14975885780924869</v>
      </c>
      <c r="U963" s="89">
        <f t="shared" si="252"/>
        <v>6.4465224941398877E-2</v>
      </c>
      <c r="V963" s="159">
        <f t="shared" si="253"/>
        <v>1.7862669187145564E-2</v>
      </c>
      <c r="W963" s="160"/>
      <c r="AA963" s="126">
        <f t="shared" si="254"/>
        <v>0.45778136460299235</v>
      </c>
      <c r="AB963" s="95">
        <f t="shared" si="255"/>
        <v>0.38922455031368902</v>
      </c>
      <c r="AC963" s="130">
        <f t="shared" si="251"/>
        <v>6.8556814289303325E-2</v>
      </c>
      <c r="AE963" s="3">
        <f t="shared" si="256"/>
        <v>32.874211536189478</v>
      </c>
      <c r="AF963" s="40">
        <f t="shared" si="257"/>
        <v>30.692346260633272</v>
      </c>
      <c r="AG963" s="3">
        <f t="shared" si="258"/>
        <v>2.1818652755562056</v>
      </c>
      <c r="AH963" s="94">
        <f t="shared" si="259"/>
        <v>6.6370117292525954E-2</v>
      </c>
    </row>
    <row r="964" spans="2:34" x14ac:dyDescent="0.25">
      <c r="B964" s="105" t="s">
        <v>9803</v>
      </c>
      <c r="C964" s="15">
        <v>377.84</v>
      </c>
      <c r="D964" s="15">
        <v>246.26</v>
      </c>
      <c r="E964" s="15">
        <v>136.71</v>
      </c>
      <c r="F964" s="15">
        <v>30</v>
      </c>
      <c r="G964" s="15">
        <f t="shared" si="248"/>
        <v>166.71</v>
      </c>
      <c r="H964" s="40">
        <f t="shared" si="249"/>
        <v>297.3822652748479</v>
      </c>
      <c r="I964" s="42">
        <f t="shared" si="250"/>
        <v>0.828092420953215</v>
      </c>
      <c r="J964" s="15">
        <v>444.89</v>
      </c>
      <c r="K964" s="84">
        <f>'Datos y Cálculos'!T964</f>
        <v>46.710000000000008</v>
      </c>
      <c r="L964" s="40">
        <f>'Datos y Cálculos'!U964</f>
        <v>250.65077638020591</v>
      </c>
      <c r="M964" s="13">
        <f>'Datos y Cálculos'!V964</f>
        <v>0.98248249439472846</v>
      </c>
      <c r="N964" s="84">
        <f t="shared" si="260"/>
        <v>373.24724110576989</v>
      </c>
      <c r="O964" s="84">
        <f t="shared" si="261"/>
        <v>314.5941156863056</v>
      </c>
      <c r="Q964" s="3">
        <f t="shared" si="262"/>
        <v>373.24724110576989</v>
      </c>
      <c r="R964" s="40">
        <f t="shared" si="263"/>
        <v>314.5941156863056</v>
      </c>
      <c r="S964" s="126">
        <f t="shared" si="264"/>
        <v>0.15714282373715738</v>
      </c>
      <c r="U964" s="89">
        <f t="shared" si="252"/>
        <v>6.8542243472589789E-2</v>
      </c>
      <c r="V964" s="159">
        <f t="shared" si="253"/>
        <v>1.9849270321361058E-2</v>
      </c>
      <c r="W964" s="160"/>
      <c r="AA964" s="126">
        <f t="shared" si="254"/>
        <v>0.47203534170610778</v>
      </c>
      <c r="AB964" s="95">
        <f t="shared" si="255"/>
        <v>0.39785837520667605</v>
      </c>
      <c r="AC964" s="130">
        <f t="shared" si="251"/>
        <v>7.4176966499431729E-2</v>
      </c>
      <c r="AE964" s="3">
        <f t="shared" si="256"/>
        <v>33.37220570871807</v>
      </c>
      <c r="AF964" s="40">
        <f t="shared" si="257"/>
        <v>30.94768375146927</v>
      </c>
      <c r="AG964" s="3">
        <f t="shared" si="258"/>
        <v>2.4245219572487997</v>
      </c>
      <c r="AH964" s="94">
        <f t="shared" si="259"/>
        <v>7.2650935284610973E-2</v>
      </c>
    </row>
    <row r="965" spans="2:34" x14ac:dyDescent="0.25">
      <c r="B965" s="105" t="s">
        <v>9804</v>
      </c>
      <c r="C965" s="15">
        <v>333.49</v>
      </c>
      <c r="D965" s="15">
        <v>237.33</v>
      </c>
      <c r="E965" s="15">
        <v>128.85</v>
      </c>
      <c r="F965" s="15">
        <v>30</v>
      </c>
      <c r="G965" s="15">
        <f t="shared" ref="G965:G1005" si="265">E965+F965</f>
        <v>158.85</v>
      </c>
      <c r="H965" s="40">
        <f t="shared" ref="H965:H1005" si="266">SQRT((D965)^2+(G965)^2)</f>
        <v>285.58510360311163</v>
      </c>
      <c r="I965" s="42">
        <f t="shared" ref="I965:I1005" si="267">D965/H965</f>
        <v>0.83103074006908439</v>
      </c>
      <c r="J965" s="15">
        <v>446.52</v>
      </c>
      <c r="K965" s="84">
        <f>'Datos y Cálculos'!T965</f>
        <v>38.849999999999994</v>
      </c>
      <c r="L965" s="40">
        <f>'Datos y Cálculos'!U965</f>
        <v>240.48877603746917</v>
      </c>
      <c r="M965" s="13">
        <f>'Datos y Cálculos'!V965</f>
        <v>0.98686518310951443</v>
      </c>
      <c r="N965" s="84">
        <f t="shared" si="260"/>
        <v>358.44051400392101</v>
      </c>
      <c r="O965" s="84">
        <f t="shared" si="261"/>
        <v>301.8396947441662</v>
      </c>
      <c r="Q965" s="3">
        <f t="shared" si="262"/>
        <v>358.44051400392107</v>
      </c>
      <c r="R965" s="40">
        <f t="shared" si="263"/>
        <v>301.8396947441662</v>
      </c>
      <c r="S965" s="126">
        <f t="shared" si="264"/>
        <v>0.15790854283602462</v>
      </c>
      <c r="U965" s="89">
        <f t="shared" si="252"/>
        <v>6.3211964223062383E-2</v>
      </c>
      <c r="V965" s="159">
        <f t="shared" si="253"/>
        <v>1.8387221172022683E-2</v>
      </c>
      <c r="W965" s="160"/>
      <c r="AA965" s="126">
        <f t="shared" si="254"/>
        <v>0.45330968825890733</v>
      </c>
      <c r="AB965" s="95">
        <f t="shared" si="255"/>
        <v>0.38172821593249073</v>
      </c>
      <c r="AC965" s="130">
        <f t="shared" ref="AC965:AC1005" si="268">AA965-AB965</f>
        <v>7.1581472326416595E-2</v>
      </c>
      <c r="AE965" s="3">
        <f t="shared" si="256"/>
        <v>32.721129932655955</v>
      </c>
      <c r="AF965" s="40">
        <f t="shared" si="257"/>
        <v>30.47519238721463</v>
      </c>
      <c r="AG965" s="3">
        <f t="shared" si="258"/>
        <v>2.2459375454413255</v>
      </c>
      <c r="AH965" s="94">
        <f t="shared" si="259"/>
        <v>6.8638752697835814E-2</v>
      </c>
    </row>
    <row r="966" spans="2:34" x14ac:dyDescent="0.25">
      <c r="B966" s="105" t="s">
        <v>9805</v>
      </c>
      <c r="C966" s="15">
        <v>324.39999999999998</v>
      </c>
      <c r="D966" s="15">
        <v>209.88</v>
      </c>
      <c r="E966" s="15">
        <v>122.37</v>
      </c>
      <c r="F966" s="15">
        <v>30</v>
      </c>
      <c r="G966" s="15">
        <f t="shared" si="265"/>
        <v>152.37</v>
      </c>
      <c r="H966" s="40">
        <f t="shared" si="266"/>
        <v>259.35734286886884</v>
      </c>
      <c r="I966" s="42">
        <f t="shared" si="267"/>
        <v>0.80923099256964315</v>
      </c>
      <c r="J966" s="15">
        <v>445.98</v>
      </c>
      <c r="K966" s="84">
        <f>'Datos y Cálculos'!T966</f>
        <v>32.370000000000005</v>
      </c>
      <c r="L966" s="40">
        <f>'Datos y Cálculos'!U966</f>
        <v>212.36155796188726</v>
      </c>
      <c r="M966" s="13">
        <f>'Datos y Cálculos'!V966</f>
        <v>0.98831446714883953</v>
      </c>
      <c r="N966" s="84">
        <f t="shared" si="260"/>
        <v>325.52180809053806</v>
      </c>
      <c r="O966" s="84">
        <f t="shared" si="261"/>
        <v>266.53696229309548</v>
      </c>
      <c r="Q966" s="3">
        <f t="shared" si="262"/>
        <v>325.52180809053806</v>
      </c>
      <c r="R966" s="40">
        <f t="shared" si="263"/>
        <v>266.53696229309548</v>
      </c>
      <c r="S966" s="126">
        <f t="shared" si="264"/>
        <v>0.18120090369194863</v>
      </c>
      <c r="U966" s="89">
        <f t="shared" ref="U966:U1005" si="269">($Y$3)*(((D966)^2+(G966)^2)/(460)^2)</f>
        <v>5.2134508190926271E-2</v>
      </c>
      <c r="V966" s="159">
        <f t="shared" ref="V966:V1005" si="270">(U966)*(1-(((I966)^2/(M966)^2)))</f>
        <v>1.7181867674858221E-2</v>
      </c>
      <c r="W966" s="160"/>
      <c r="AA966" s="126">
        <f t="shared" si="254"/>
        <v>0.4116783220140775</v>
      </c>
      <c r="AB966" s="95">
        <f t="shared" si="255"/>
        <v>0.33708183803474168</v>
      </c>
      <c r="AC966" s="130">
        <f t="shared" si="268"/>
        <v>7.4596483979335826E-2</v>
      </c>
      <c r="AE966" s="3">
        <f t="shared" si="256"/>
        <v>31.368055741738768</v>
      </c>
      <c r="AF966" s="40">
        <f t="shared" si="257"/>
        <v>29.269348093054745</v>
      </c>
      <c r="AG966" s="3">
        <f t="shared" si="258"/>
        <v>2.098707648684023</v>
      </c>
      <c r="AH966" s="94">
        <f t="shared" si="259"/>
        <v>6.6905888779439149E-2</v>
      </c>
    </row>
    <row r="967" spans="2:34" x14ac:dyDescent="0.25">
      <c r="B967" s="105" t="s">
        <v>9806</v>
      </c>
      <c r="C967" s="15">
        <v>396.05</v>
      </c>
      <c r="D967" s="15">
        <v>272.58999999999997</v>
      </c>
      <c r="E967" s="15">
        <v>148.97999999999999</v>
      </c>
      <c r="F967" s="15">
        <v>30</v>
      </c>
      <c r="G967" s="15">
        <f t="shared" si="265"/>
        <v>178.98</v>
      </c>
      <c r="H967" s="40">
        <f t="shared" si="266"/>
        <v>326.09683914444798</v>
      </c>
      <c r="I967" s="42">
        <f t="shared" si="267"/>
        <v>0.83591733276277913</v>
      </c>
      <c r="J967" s="15">
        <v>444.09</v>
      </c>
      <c r="K967" s="84">
        <f>'Datos y Cálculos'!T967</f>
        <v>58.97999999999999</v>
      </c>
      <c r="L967" s="40">
        <f>'Datos y Cálculos'!U967</f>
        <v>278.89773842754619</v>
      </c>
      <c r="M967" s="13">
        <f>'Datos y Cálculos'!V967</f>
        <v>0.97738332887491353</v>
      </c>
      <c r="N967" s="84">
        <f t="shared" si="260"/>
        <v>409.28716926507207</v>
      </c>
      <c r="O967" s="84">
        <f t="shared" si="261"/>
        <v>350.04713990765572</v>
      </c>
      <c r="Q967" s="3">
        <f t="shared" si="262"/>
        <v>409.28716926507201</v>
      </c>
      <c r="R967" s="40">
        <f t="shared" si="263"/>
        <v>350.04713990765572</v>
      </c>
      <c r="S967" s="126">
        <f t="shared" si="264"/>
        <v>0.14473952228649001</v>
      </c>
      <c r="U967" s="89">
        <f t="shared" si="269"/>
        <v>8.2417865567107743E-2</v>
      </c>
      <c r="V967" s="159">
        <f t="shared" si="270"/>
        <v>2.2131629489603042E-2</v>
      </c>
      <c r="W967" s="160"/>
      <c r="AA967" s="126">
        <f t="shared" ref="AA967:AA1005" si="271">H967/630</f>
        <v>0.51761403038801268</v>
      </c>
      <c r="AB967" s="95">
        <f t="shared" ref="AB967:AB1005" si="272">L967/630</f>
        <v>0.44269482290086698</v>
      </c>
      <c r="AC967" s="130">
        <f t="shared" si="268"/>
        <v>7.49192074871457E-2</v>
      </c>
      <c r="AE967" s="3">
        <f t="shared" si="256"/>
        <v>35.067066521936042</v>
      </c>
      <c r="AF967" s="40">
        <f t="shared" si="257"/>
        <v>32.363762028697707</v>
      </c>
      <c r="AG967" s="3">
        <f t="shared" si="258"/>
        <v>2.7033044932383348</v>
      </c>
      <c r="AH967" s="94">
        <f t="shared" si="259"/>
        <v>7.7089553286337598E-2</v>
      </c>
    </row>
    <row r="968" spans="2:34" x14ac:dyDescent="0.25">
      <c r="B968" s="105" t="s">
        <v>9807</v>
      </c>
      <c r="C968" s="15">
        <v>342.54</v>
      </c>
      <c r="D968" s="15">
        <v>251.17</v>
      </c>
      <c r="E968" s="15">
        <v>141.29</v>
      </c>
      <c r="F968" s="15">
        <v>30</v>
      </c>
      <c r="G968" s="15">
        <f t="shared" si="265"/>
        <v>171.29</v>
      </c>
      <c r="H968" s="40">
        <f t="shared" si="266"/>
        <v>304.01748798383289</v>
      </c>
      <c r="I968" s="42">
        <f t="shared" si="267"/>
        <v>0.82616957881500808</v>
      </c>
      <c r="J968" s="15">
        <v>443.7</v>
      </c>
      <c r="K968" s="84">
        <f>'Datos y Cálculos'!T968</f>
        <v>51.289999999999992</v>
      </c>
      <c r="L968" s="40">
        <f>'Datos y Cálculos'!U968</f>
        <v>256.35333623731134</v>
      </c>
      <c r="M968" s="13">
        <f>'Datos y Cálculos'!V968</f>
        <v>0.97978050017452067</v>
      </c>
      <c r="N968" s="84">
        <f t="shared" si="260"/>
        <v>381.5751707083038</v>
      </c>
      <c r="O968" s="84">
        <f t="shared" si="261"/>
        <v>321.75145148754427</v>
      </c>
      <c r="Q968" s="3">
        <f t="shared" si="262"/>
        <v>381.57517070830374</v>
      </c>
      <c r="R968" s="40">
        <f t="shared" si="263"/>
        <v>321.75145148754427</v>
      </c>
      <c r="S968" s="126">
        <f t="shared" si="264"/>
        <v>0.15678095382807777</v>
      </c>
      <c r="U968" s="89">
        <f t="shared" si="269"/>
        <v>7.1635008563327024E-2</v>
      </c>
      <c r="V968" s="159">
        <f t="shared" si="270"/>
        <v>2.070120226843097E-2</v>
      </c>
      <c r="W968" s="160"/>
      <c r="AA968" s="126">
        <f t="shared" si="271"/>
        <v>0.48256744124417922</v>
      </c>
      <c r="AB968" s="95">
        <f t="shared" si="272"/>
        <v>0.40691005751954179</v>
      </c>
      <c r="AC968" s="130">
        <f t="shared" si="268"/>
        <v>7.5657383724637428E-2</v>
      </c>
      <c r="AE968" s="3">
        <f t="shared" si="256"/>
        <v>33.749976616650912</v>
      </c>
      <c r="AF968" s="40">
        <f t="shared" si="257"/>
        <v>31.221394022496487</v>
      </c>
      <c r="AG968" s="3">
        <f t="shared" si="258"/>
        <v>2.5285825941544253</v>
      </c>
      <c r="AH968" s="94">
        <f t="shared" si="259"/>
        <v>7.4921017660999567E-2</v>
      </c>
    </row>
    <row r="969" spans="2:34" x14ac:dyDescent="0.25">
      <c r="B969" s="105" t="s">
        <v>9808</v>
      </c>
      <c r="C969" s="15">
        <v>364.37</v>
      </c>
      <c r="D969" s="15">
        <v>237.79</v>
      </c>
      <c r="E969" s="15">
        <v>118.62</v>
      </c>
      <c r="F969" s="15">
        <v>30</v>
      </c>
      <c r="G969" s="15">
        <f t="shared" si="265"/>
        <v>148.62</v>
      </c>
      <c r="H969" s="40">
        <f t="shared" si="266"/>
        <v>280.41395917464592</v>
      </c>
      <c r="I969" s="42">
        <f t="shared" si="267"/>
        <v>0.84799630054044806</v>
      </c>
      <c r="J969" s="15">
        <v>444.13</v>
      </c>
      <c r="K969" s="84">
        <f>'Datos y Cálculos'!T969</f>
        <v>28.620000000000005</v>
      </c>
      <c r="L969" s="40">
        <f>'Datos y Cálculos'!U969</f>
        <v>239.50613457696653</v>
      </c>
      <c r="M969" s="13">
        <f>'Datos y Cálculos'!V969</f>
        <v>0.99283469469373842</v>
      </c>
      <c r="N969" s="84">
        <f t="shared" si="260"/>
        <v>351.9501626391534</v>
      </c>
      <c r="O969" s="84">
        <f t="shared" si="261"/>
        <v>300.60637232734427</v>
      </c>
      <c r="Q969" s="3">
        <f t="shared" si="262"/>
        <v>351.9501626391534</v>
      </c>
      <c r="R969" s="40">
        <f t="shared" si="263"/>
        <v>300.60637232734427</v>
      </c>
      <c r="S969" s="126">
        <f t="shared" si="264"/>
        <v>0.14588369536982082</v>
      </c>
      <c r="U969" s="89">
        <f t="shared" si="269"/>
        <v>6.0943507155009444E-2</v>
      </c>
      <c r="V969" s="159">
        <f t="shared" si="270"/>
        <v>1.6484325141776938E-2</v>
      </c>
      <c r="W969" s="160"/>
      <c r="AA969" s="126">
        <f t="shared" si="271"/>
        <v>0.44510152249943796</v>
      </c>
      <c r="AB969" s="95">
        <f t="shared" si="272"/>
        <v>0.38016846758248657</v>
      </c>
      <c r="AC969" s="130">
        <f t="shared" si="268"/>
        <v>6.4933054916951394E-2</v>
      </c>
      <c r="AE969" s="3">
        <f t="shared" ref="AE969:AE1005" si="273">$AJ$4+($AJ$5-$AJ$4)*((Q969/($AJ$6*$AJ$7))^2)</f>
        <v>32.444045491690297</v>
      </c>
      <c r="AF969" s="40">
        <f t="shared" ref="AF969:AF1005" si="274">$AJ$4+($AJ$5-$AJ$4)*((R969/($AJ$6*$AJ$7))^2)</f>
        <v>30.430540329555647</v>
      </c>
      <c r="AG969" s="3">
        <f t="shared" ref="AG969:AG1005" si="275">AE969-AF969</f>
        <v>2.0135051621346491</v>
      </c>
      <c r="AH969" s="94">
        <f t="shared" ref="AH969:AH1005" si="276">(1-AF969/AE969)</f>
        <v>6.2060853744344446E-2</v>
      </c>
    </row>
    <row r="970" spans="2:34" x14ac:dyDescent="0.25">
      <c r="B970" s="105" t="s">
        <v>9809</v>
      </c>
      <c r="C970" s="15">
        <v>352.78</v>
      </c>
      <c r="D970" s="15">
        <v>235.17</v>
      </c>
      <c r="E970" s="15">
        <v>128.77000000000001</v>
      </c>
      <c r="F970" s="15">
        <v>30</v>
      </c>
      <c r="G970" s="15">
        <f t="shared" si="265"/>
        <v>158.77000000000001</v>
      </c>
      <c r="H970" s="40">
        <f t="shared" si="266"/>
        <v>283.747848978631</v>
      </c>
      <c r="I970" s="42">
        <f t="shared" si="267"/>
        <v>0.82879923441361703</v>
      </c>
      <c r="J970" s="15">
        <v>446.72</v>
      </c>
      <c r="K970" s="84">
        <f>'Datos y Cálculos'!T970</f>
        <v>38.77000000000001</v>
      </c>
      <c r="L970" s="40">
        <f>'Datos y Cálculos'!U970</f>
        <v>238.34437648075524</v>
      </c>
      <c r="M970" s="13">
        <f>'Datos y Cálculos'!V970</f>
        <v>0.98668155495159515</v>
      </c>
      <c r="N970" s="84">
        <f t="shared" si="260"/>
        <v>356.1345586734563</v>
      </c>
      <c r="O970" s="84">
        <f t="shared" si="261"/>
        <v>299.14823895869034</v>
      </c>
      <c r="Q970" s="3">
        <f t="shared" si="262"/>
        <v>356.13455867345624</v>
      </c>
      <c r="R970" s="40">
        <f t="shared" si="263"/>
        <v>299.14823895869034</v>
      </c>
      <c r="S970" s="126">
        <f t="shared" si="264"/>
        <v>0.16001345089067109</v>
      </c>
      <c r="U970" s="89">
        <f t="shared" si="269"/>
        <v>6.2401257349716445E-2</v>
      </c>
      <c r="V970" s="159">
        <f t="shared" si="270"/>
        <v>1.8372340264650278E-2</v>
      </c>
      <c r="W970" s="160"/>
      <c r="AA970" s="126">
        <f t="shared" si="271"/>
        <v>0.45039341107719205</v>
      </c>
      <c r="AB970" s="95">
        <f t="shared" si="272"/>
        <v>0.37832440711230991</v>
      </c>
      <c r="AC970" s="130">
        <f t="shared" si="268"/>
        <v>7.2069003964882139E-2</v>
      </c>
      <c r="AE970" s="3">
        <f t="shared" si="273"/>
        <v>32.622104800573169</v>
      </c>
      <c r="AF970" s="40">
        <f t="shared" si="274"/>
        <v>30.377984908178227</v>
      </c>
      <c r="AG970" s="3">
        <f t="shared" si="275"/>
        <v>2.2441198923949415</v>
      </c>
      <c r="AH970" s="94">
        <f t="shared" si="276"/>
        <v>6.879138872595103E-2</v>
      </c>
    </row>
    <row r="971" spans="2:34" x14ac:dyDescent="0.25">
      <c r="B971" s="105" t="s">
        <v>9810</v>
      </c>
      <c r="C971" s="15">
        <v>369.14</v>
      </c>
      <c r="D971" s="15">
        <v>248.32</v>
      </c>
      <c r="E971" s="15">
        <v>133.58000000000001</v>
      </c>
      <c r="F971" s="15">
        <v>30</v>
      </c>
      <c r="G971" s="15">
        <f t="shared" si="265"/>
        <v>163.58000000000001</v>
      </c>
      <c r="H971" s="40">
        <f t="shared" si="266"/>
        <v>297.35708970865318</v>
      </c>
      <c r="I971" s="42">
        <f t="shared" si="267"/>
        <v>0.83509022853062254</v>
      </c>
      <c r="J971" s="15">
        <v>445.78</v>
      </c>
      <c r="K971" s="84">
        <f>'Datos y Cálculos'!T971</f>
        <v>43.580000000000013</v>
      </c>
      <c r="L971" s="40">
        <f>'Datos y Cálculos'!U971</f>
        <v>252.11513004974532</v>
      </c>
      <c r="M971" s="13">
        <f>'Datos y Cálculos'!V971</f>
        <v>0.98494683738736144</v>
      </c>
      <c r="N971" s="84">
        <f t="shared" ref="N971:N1005" si="277">(H971)/(SQRT(3)*0.46)</f>
        <v>373.21564301898832</v>
      </c>
      <c r="O971" s="84">
        <f t="shared" ref="O971:O1005" si="278">(L971)/(SQRT(3)*0.46)</f>
        <v>316.43203956738688</v>
      </c>
      <c r="Q971" s="3">
        <f t="shared" si="262"/>
        <v>373.21564301898826</v>
      </c>
      <c r="R971" s="40">
        <f t="shared" si="263"/>
        <v>316.43203956738694</v>
      </c>
      <c r="S971" s="126">
        <f t="shared" si="264"/>
        <v>0.1521469008969496</v>
      </c>
      <c r="U971" s="89">
        <f t="shared" si="269"/>
        <v>6.853063876748583E-2</v>
      </c>
      <c r="V971" s="159">
        <f t="shared" si="270"/>
        <v>1.9267054820415883E-2</v>
      </c>
      <c r="W971" s="160"/>
      <c r="AA971" s="126">
        <f t="shared" si="271"/>
        <v>0.47199538048992568</v>
      </c>
      <c r="AB971" s="95">
        <f t="shared" si="272"/>
        <v>0.40018274611070687</v>
      </c>
      <c r="AC971" s="130">
        <f t="shared" si="268"/>
        <v>7.1812634379218809E-2</v>
      </c>
      <c r="AE971" s="3">
        <f t="shared" si="273"/>
        <v>33.370788232817119</v>
      </c>
      <c r="AF971" s="40">
        <f t="shared" si="274"/>
        <v>31.017381951008193</v>
      </c>
      <c r="AG971" s="3">
        <f t="shared" si="275"/>
        <v>2.3534062818089261</v>
      </c>
      <c r="AH971" s="94">
        <f t="shared" si="276"/>
        <v>7.0522945559151173E-2</v>
      </c>
    </row>
    <row r="972" spans="2:34" x14ac:dyDescent="0.25">
      <c r="B972" s="105" t="s">
        <v>9811</v>
      </c>
      <c r="C972" s="15">
        <v>360.46</v>
      </c>
      <c r="D972" s="15">
        <v>240.33</v>
      </c>
      <c r="E972" s="15">
        <v>132.13999999999999</v>
      </c>
      <c r="F972" s="15">
        <v>30</v>
      </c>
      <c r="G972" s="15">
        <f t="shared" si="265"/>
        <v>162.13999999999999</v>
      </c>
      <c r="H972" s="40">
        <f t="shared" si="266"/>
        <v>289.91013866369008</v>
      </c>
      <c r="I972" s="42">
        <f t="shared" si="267"/>
        <v>0.82898101152231363</v>
      </c>
      <c r="J972" s="15">
        <v>447.55</v>
      </c>
      <c r="K972" s="84">
        <f>'Datos y Cálculos'!T972</f>
        <v>42.139999999999986</v>
      </c>
      <c r="L972" s="40">
        <f>'Datos y Cálculos'!U972</f>
        <v>243.99649280266306</v>
      </c>
      <c r="M972" s="13">
        <f>'Datos y Cálculos'!V972</f>
        <v>0.98497317416103847</v>
      </c>
      <c r="N972" s="84">
        <f t="shared" si="277"/>
        <v>363.86890564844174</v>
      </c>
      <c r="O972" s="84">
        <f t="shared" si="278"/>
        <v>306.24226261074369</v>
      </c>
      <c r="Q972" s="3">
        <f t="shared" si="262"/>
        <v>363.86890564844174</v>
      </c>
      <c r="R972" s="40">
        <f t="shared" si="263"/>
        <v>306.24226261074375</v>
      </c>
      <c r="S972" s="126">
        <f t="shared" si="264"/>
        <v>0.1583719909647211</v>
      </c>
      <c r="U972" s="89">
        <f t="shared" si="269"/>
        <v>6.5141085604914939E-2</v>
      </c>
      <c r="V972" s="159">
        <f t="shared" si="270"/>
        <v>1.8999198487712671E-2</v>
      </c>
      <c r="W972" s="160"/>
      <c r="AA972" s="126">
        <f t="shared" si="271"/>
        <v>0.46017482327569853</v>
      </c>
      <c r="AB972" s="95">
        <f t="shared" si="272"/>
        <v>0.38729602032168742</v>
      </c>
      <c r="AC972" s="130">
        <f t="shared" si="268"/>
        <v>7.2878802954011113E-2</v>
      </c>
      <c r="AE972" s="3">
        <f t="shared" si="273"/>
        <v>32.956765654915543</v>
      </c>
      <c r="AF972" s="40">
        <f t="shared" si="274"/>
        <v>30.636077127941572</v>
      </c>
      <c r="AG972" s="3">
        <f t="shared" si="275"/>
        <v>2.3206885269739708</v>
      </c>
      <c r="AH972" s="94">
        <f t="shared" si="276"/>
        <v>7.0416149183857746E-2</v>
      </c>
    </row>
    <row r="973" spans="2:34" x14ac:dyDescent="0.25">
      <c r="B973" s="105" t="s">
        <v>9812</v>
      </c>
      <c r="C973" s="15">
        <v>444.4</v>
      </c>
      <c r="D973" s="15">
        <v>286.83</v>
      </c>
      <c r="E973" s="15">
        <v>159.86000000000001</v>
      </c>
      <c r="F973" s="15">
        <v>30</v>
      </c>
      <c r="G973" s="15">
        <f t="shared" si="265"/>
        <v>189.86</v>
      </c>
      <c r="H973" s="40">
        <f t="shared" si="266"/>
        <v>343.97422650541711</v>
      </c>
      <c r="I973" s="42">
        <f t="shared" si="267"/>
        <v>0.833870615580795</v>
      </c>
      <c r="J973" s="15">
        <v>445.88</v>
      </c>
      <c r="K973" s="84">
        <f>'Datos y Cálculos'!T973</f>
        <v>69.860000000000014</v>
      </c>
      <c r="L973" s="40">
        <f>'Datos y Cálculos'!U973</f>
        <v>295.21495304269394</v>
      </c>
      <c r="M973" s="13">
        <f>'Datos y Cálculos'!V973</f>
        <v>0.97159712624217476</v>
      </c>
      <c r="N973" s="84">
        <f t="shared" si="277"/>
        <v>431.72524405912151</v>
      </c>
      <c r="O973" s="84">
        <f t="shared" si="278"/>
        <v>370.52702740870018</v>
      </c>
      <c r="Q973" s="3">
        <f t="shared" ref="Q973:Q1005" si="279">(D973)/(SQRT(3)*0.46*I973)</f>
        <v>431.72524405912151</v>
      </c>
      <c r="R973" s="40">
        <f t="shared" ref="R973:R1005" si="280">(D973)/(SQRT(3)*0.46*M973)</f>
        <v>370.52702740870018</v>
      </c>
      <c r="S973" s="126">
        <f t="shared" ref="S973:S1005" si="281">(1-R973/Q973)</f>
        <v>0.14175269454950079</v>
      </c>
      <c r="U973" s="89">
        <f t="shared" si="269"/>
        <v>9.1702249688090737E-2</v>
      </c>
      <c r="V973" s="159">
        <f t="shared" si="270"/>
        <v>2.4155432892249546E-2</v>
      </c>
      <c r="W973" s="160"/>
      <c r="AA973" s="126">
        <f t="shared" si="271"/>
        <v>0.54599083572288432</v>
      </c>
      <c r="AB973" s="95">
        <f t="shared" si="272"/>
        <v>0.46859516355983166</v>
      </c>
      <c r="AC973" s="130">
        <f t="shared" si="268"/>
        <v>7.7395672163052653E-2</v>
      </c>
      <c r="AE973" s="3">
        <f t="shared" si="273"/>
        <v>36.201122978239667</v>
      </c>
      <c r="AF973" s="40">
        <f t="shared" si="274"/>
        <v>33.250617670692769</v>
      </c>
      <c r="AG973" s="3">
        <f t="shared" si="275"/>
        <v>2.9505053075468979</v>
      </c>
      <c r="AH973" s="94">
        <f t="shared" si="276"/>
        <v>8.1503143129577293E-2</v>
      </c>
    </row>
    <row r="974" spans="2:34" x14ac:dyDescent="0.25">
      <c r="B974" s="105" t="s">
        <v>9813</v>
      </c>
      <c r="C974" s="15">
        <v>370.93</v>
      </c>
      <c r="D974" s="15">
        <v>249.98</v>
      </c>
      <c r="E974" s="15">
        <v>142.69</v>
      </c>
      <c r="F974" s="15">
        <v>30</v>
      </c>
      <c r="G974" s="15">
        <f t="shared" si="265"/>
        <v>172.69</v>
      </c>
      <c r="H974" s="40">
        <f t="shared" si="266"/>
        <v>303.82863015193288</v>
      </c>
      <c r="I974" s="42">
        <f t="shared" si="267"/>
        <v>0.8227664386828677</v>
      </c>
      <c r="J974" s="15">
        <v>449.21</v>
      </c>
      <c r="K974" s="84">
        <f>'Datos y Cálculos'!T974</f>
        <v>52.69</v>
      </c>
      <c r="L974" s="40">
        <f>'Datos y Cálculos'!U974</f>
        <v>255.47257484904324</v>
      </c>
      <c r="M974" s="13">
        <f>'Datos y Cálculos'!V974</f>
        <v>0.97850033471385811</v>
      </c>
      <c r="N974" s="84">
        <f t="shared" si="277"/>
        <v>381.33813349072545</v>
      </c>
      <c r="O974" s="84">
        <f t="shared" si="278"/>
        <v>320.64599969491724</v>
      </c>
      <c r="Q974" s="3">
        <f t="shared" si="279"/>
        <v>381.33813349072545</v>
      </c>
      <c r="R974" s="40">
        <f t="shared" si="280"/>
        <v>320.64599969491724</v>
      </c>
      <c r="S974" s="126">
        <f t="shared" si="281"/>
        <v>0.15915569009644903</v>
      </c>
      <c r="U974" s="89">
        <f t="shared" si="269"/>
        <v>7.1546035850661632E-2</v>
      </c>
      <c r="V974" s="159">
        <f t="shared" si="270"/>
        <v>2.0961618147448031E-2</v>
      </c>
      <c r="W974" s="160"/>
      <c r="AA974" s="126">
        <f t="shared" si="271"/>
        <v>0.48226766690782996</v>
      </c>
      <c r="AB974" s="95">
        <f t="shared" si="272"/>
        <v>0.4055120235699099</v>
      </c>
      <c r="AC974" s="130">
        <f t="shared" si="268"/>
        <v>7.6755643337920065E-2</v>
      </c>
      <c r="AE974" s="3">
        <f t="shared" si="273"/>
        <v>33.739108897487398</v>
      </c>
      <c r="AF974" s="40">
        <f t="shared" si="274"/>
        <v>31.178717375021204</v>
      </c>
      <c r="AG974" s="3">
        <f t="shared" si="275"/>
        <v>2.5603915224661939</v>
      </c>
      <c r="AH974" s="94">
        <f t="shared" si="276"/>
        <v>7.5887941505677126E-2</v>
      </c>
    </row>
    <row r="975" spans="2:34" x14ac:dyDescent="0.25">
      <c r="B975" s="105" t="s">
        <v>9814</v>
      </c>
      <c r="C975" s="15">
        <v>373.89</v>
      </c>
      <c r="D975" s="15">
        <v>245.95</v>
      </c>
      <c r="E975" s="15">
        <v>135.32</v>
      </c>
      <c r="F975" s="15">
        <v>30</v>
      </c>
      <c r="G975" s="15">
        <f t="shared" si="265"/>
        <v>165.32</v>
      </c>
      <c r="H975" s="40">
        <f t="shared" si="266"/>
        <v>296.3479456652264</v>
      </c>
      <c r="I975" s="42">
        <f t="shared" si="267"/>
        <v>0.82993657826074774</v>
      </c>
      <c r="J975" s="15">
        <v>450.09</v>
      </c>
      <c r="K975" s="84">
        <f>'Datos y Cálculos'!T975</f>
        <v>45.319999999999993</v>
      </c>
      <c r="L975" s="40">
        <f>'Datos y Cálculos'!U975</f>
        <v>250.09059338567693</v>
      </c>
      <c r="M975" s="13">
        <f>'Datos y Cálculos'!V975</f>
        <v>0.98344362604917523</v>
      </c>
      <c r="N975" s="84">
        <f t="shared" si="277"/>
        <v>371.94905696437189</v>
      </c>
      <c r="O975" s="84">
        <f t="shared" si="278"/>
        <v>313.89102481089964</v>
      </c>
      <c r="Q975" s="3">
        <f t="shared" si="279"/>
        <v>371.94905696437183</v>
      </c>
      <c r="R975" s="40">
        <f t="shared" si="280"/>
        <v>313.89102481089958</v>
      </c>
      <c r="S975" s="126">
        <f t="shared" si="281"/>
        <v>0.15609135462610813</v>
      </c>
      <c r="U975" s="89">
        <f t="shared" si="269"/>
        <v>6.8066281680529292E-2</v>
      </c>
      <c r="V975" s="159">
        <f t="shared" si="270"/>
        <v>1.9590714555765592E-2</v>
      </c>
      <c r="W975" s="160"/>
      <c r="AA975" s="126">
        <f t="shared" si="271"/>
        <v>0.47039356454797843</v>
      </c>
      <c r="AB975" s="95">
        <f t="shared" si="272"/>
        <v>0.39696919585028084</v>
      </c>
      <c r="AC975" s="130">
        <f t="shared" si="268"/>
        <v>7.3424368697697584E-2</v>
      </c>
      <c r="AE975" s="3">
        <f t="shared" si="273"/>
        <v>33.314068568310425</v>
      </c>
      <c r="AF975" s="40">
        <f t="shared" si="274"/>
        <v>30.921128332742594</v>
      </c>
      <c r="AG975" s="3">
        <f t="shared" si="275"/>
        <v>2.3929402355678313</v>
      </c>
      <c r="AH975" s="94">
        <f t="shared" si="276"/>
        <v>7.1829720547675335E-2</v>
      </c>
    </row>
    <row r="976" spans="2:34" x14ac:dyDescent="0.25">
      <c r="B976" s="105" t="s">
        <v>9815</v>
      </c>
      <c r="C976" s="15">
        <v>339.68</v>
      </c>
      <c r="D976" s="15">
        <v>240.51</v>
      </c>
      <c r="E976" s="15">
        <v>133.9</v>
      </c>
      <c r="F976" s="15">
        <v>30</v>
      </c>
      <c r="G976" s="15">
        <f t="shared" si="265"/>
        <v>163.9</v>
      </c>
      <c r="H976" s="40">
        <f t="shared" si="266"/>
        <v>291.04685207024659</v>
      </c>
      <c r="I976" s="42">
        <f t="shared" si="267"/>
        <v>0.8263617980721224</v>
      </c>
      <c r="J976" s="15">
        <v>450.61</v>
      </c>
      <c r="K976" s="84">
        <f>'Datos y Cálculos'!T976</f>
        <v>43.900000000000006</v>
      </c>
      <c r="L976" s="40">
        <f>'Datos y Cálculos'!U976</f>
        <v>244.48368064146939</v>
      </c>
      <c r="M976" s="13">
        <f>'Datos y Cálculos'!V976</f>
        <v>0.9837466425937168</v>
      </c>
      <c r="N976" s="84">
        <f t="shared" si="277"/>
        <v>365.29560519467407</v>
      </c>
      <c r="O976" s="84">
        <f t="shared" si="278"/>
        <v>306.85373658874533</v>
      </c>
      <c r="Q976" s="3">
        <f t="shared" si="279"/>
        <v>365.29560519467407</v>
      </c>
      <c r="R976" s="40">
        <f t="shared" si="280"/>
        <v>306.85373658874533</v>
      </c>
      <c r="S976" s="126">
        <f t="shared" si="281"/>
        <v>0.15998514018471088</v>
      </c>
      <c r="U976" s="89">
        <f t="shared" si="269"/>
        <v>6.5652912553875231E-2</v>
      </c>
      <c r="V976" s="159">
        <f t="shared" si="270"/>
        <v>1.9326578449905481E-2</v>
      </c>
      <c r="W976" s="160"/>
      <c r="AA976" s="126">
        <f t="shared" si="271"/>
        <v>0.46197913027023269</v>
      </c>
      <c r="AB976" s="95">
        <f t="shared" si="272"/>
        <v>0.38806933435153873</v>
      </c>
      <c r="AC976" s="130">
        <f t="shared" si="268"/>
        <v>7.3909795918693955E-2</v>
      </c>
      <c r="AE976" s="3">
        <f t="shared" si="273"/>
        <v>33.019283604239376</v>
      </c>
      <c r="AF976" s="40">
        <f t="shared" si="274"/>
        <v>30.6586067102449</v>
      </c>
      <c r="AG976" s="3">
        <f t="shared" si="275"/>
        <v>2.3606768939944764</v>
      </c>
      <c r="AH976" s="94">
        <f t="shared" si="276"/>
        <v>7.1493885884652775E-2</v>
      </c>
    </row>
    <row r="977" spans="2:34" x14ac:dyDescent="0.25">
      <c r="B977" s="105" t="s">
        <v>9816</v>
      </c>
      <c r="C977" s="15">
        <v>339.82</v>
      </c>
      <c r="D977" s="15">
        <v>232.15</v>
      </c>
      <c r="E977" s="15">
        <v>131.5</v>
      </c>
      <c r="F977" s="15">
        <v>30</v>
      </c>
      <c r="G977" s="15">
        <f t="shared" si="265"/>
        <v>161.5</v>
      </c>
      <c r="H977" s="40">
        <f t="shared" si="266"/>
        <v>282.80005746109742</v>
      </c>
      <c r="I977" s="42">
        <f t="shared" si="267"/>
        <v>0.82089799444943556</v>
      </c>
      <c r="J977" s="15">
        <v>452.76</v>
      </c>
      <c r="K977" s="84">
        <f>'Datos y Cálculos'!T977</f>
        <v>41.5</v>
      </c>
      <c r="L977" s="40">
        <f>'Datos y Cálculos'!U977</f>
        <v>235.83017724625492</v>
      </c>
      <c r="M977" s="13">
        <f>'Datos y Cálculos'!V977</f>
        <v>0.98439479930334761</v>
      </c>
      <c r="N977" s="84">
        <f t="shared" si="277"/>
        <v>354.94497674349185</v>
      </c>
      <c r="O977" s="84">
        <f t="shared" si="278"/>
        <v>295.99264416557054</v>
      </c>
      <c r="Q977" s="3">
        <f t="shared" si="279"/>
        <v>354.94497674349185</v>
      </c>
      <c r="R977" s="40">
        <f t="shared" si="280"/>
        <v>295.99264416557048</v>
      </c>
      <c r="S977" s="126">
        <f t="shared" si="281"/>
        <v>0.16608865159549635</v>
      </c>
      <c r="U977" s="89">
        <f t="shared" si="269"/>
        <v>6.1985080765595467E-2</v>
      </c>
      <c r="V977" s="159">
        <f t="shared" si="270"/>
        <v>1.8880151228733447E-2</v>
      </c>
      <c r="W977" s="160"/>
      <c r="AA977" s="126">
        <f t="shared" si="271"/>
        <v>0.44888898009698003</v>
      </c>
      <c r="AB977" s="95">
        <f t="shared" si="272"/>
        <v>0.37433361467659509</v>
      </c>
      <c r="AC977" s="130">
        <f t="shared" si="268"/>
        <v>7.4555365420384934E-2</v>
      </c>
      <c r="AE977" s="3">
        <f t="shared" si="273"/>
        <v>32.571270223283534</v>
      </c>
      <c r="AF977" s="40">
        <f t="shared" si="274"/>
        <v>30.26512292068065</v>
      </c>
      <c r="AG977" s="3">
        <f t="shared" si="275"/>
        <v>2.3061473026028843</v>
      </c>
      <c r="AH977" s="94">
        <f t="shared" si="276"/>
        <v>7.0803112276362379E-2</v>
      </c>
    </row>
    <row r="978" spans="2:34" x14ac:dyDescent="0.25">
      <c r="B978" s="105" t="s">
        <v>9817</v>
      </c>
      <c r="C978" s="15">
        <v>338.83</v>
      </c>
      <c r="D978" s="15">
        <v>237.73</v>
      </c>
      <c r="E978" s="15">
        <v>130.57</v>
      </c>
      <c r="F978" s="15">
        <v>30</v>
      </c>
      <c r="G978" s="15">
        <f t="shared" si="265"/>
        <v>160.57</v>
      </c>
      <c r="H978" s="40">
        <f t="shared" si="266"/>
        <v>286.87676413400931</v>
      </c>
      <c r="I978" s="42">
        <f t="shared" si="267"/>
        <v>0.82868335718172248</v>
      </c>
      <c r="J978" s="15">
        <v>455.05</v>
      </c>
      <c r="K978" s="84">
        <f>'Datos y Cálculos'!T978</f>
        <v>40.569999999999993</v>
      </c>
      <c r="L978" s="40">
        <f>'Datos y Cálculos'!U978</f>
        <v>241.16690859236886</v>
      </c>
      <c r="M978" s="13">
        <f>'Datos y Cálculos'!V978</f>
        <v>0.98574883837741567</v>
      </c>
      <c r="N978" s="84">
        <f t="shared" si="277"/>
        <v>360.06168912395447</v>
      </c>
      <c r="O978" s="84">
        <f t="shared" si="278"/>
        <v>302.69082520746531</v>
      </c>
      <c r="Q978" s="3">
        <f t="shared" si="279"/>
        <v>360.06168912395452</v>
      </c>
      <c r="R978" s="40">
        <f t="shared" si="280"/>
        <v>302.69082520746531</v>
      </c>
      <c r="S978" s="126">
        <f t="shared" si="281"/>
        <v>0.15933620723736253</v>
      </c>
      <c r="U978" s="89">
        <f t="shared" si="269"/>
        <v>6.3785054627599244E-2</v>
      </c>
      <c r="V978" s="159">
        <f t="shared" si="270"/>
        <v>1.8707160680529304E-2</v>
      </c>
      <c r="W978" s="160"/>
      <c r="AA978" s="126">
        <f t="shared" si="271"/>
        <v>0.45535994306985605</v>
      </c>
      <c r="AB978" s="95">
        <f t="shared" si="272"/>
        <v>0.38280461681328387</v>
      </c>
      <c r="AC978" s="130">
        <f t="shared" si="268"/>
        <v>7.2555326256572183E-2</v>
      </c>
      <c r="AE978" s="3">
        <f t="shared" si="273"/>
        <v>32.791131008100677</v>
      </c>
      <c r="AF978" s="40">
        <f t="shared" si="274"/>
        <v>30.506113922162037</v>
      </c>
      <c r="AG978" s="3">
        <f t="shared" si="275"/>
        <v>2.2850170859386409</v>
      </c>
      <c r="AH978" s="94">
        <f t="shared" si="276"/>
        <v>6.9683997339834103E-2</v>
      </c>
    </row>
    <row r="979" spans="2:34" x14ac:dyDescent="0.25">
      <c r="B979" s="105" t="s">
        <v>9818</v>
      </c>
      <c r="C979" s="15">
        <v>426.88</v>
      </c>
      <c r="D979" s="15">
        <v>270.22000000000003</v>
      </c>
      <c r="E979" s="15">
        <v>160.16</v>
      </c>
      <c r="F979" s="15">
        <v>30</v>
      </c>
      <c r="G979" s="15">
        <f t="shared" si="265"/>
        <v>190.16</v>
      </c>
      <c r="H979" s="40">
        <f t="shared" si="266"/>
        <v>330.4234767688277</v>
      </c>
      <c r="I979" s="42">
        <f t="shared" si="267"/>
        <v>0.81779903365962259</v>
      </c>
      <c r="J979" s="15">
        <v>450.2</v>
      </c>
      <c r="K979" s="84">
        <f>'Datos y Cálculos'!T979</f>
        <v>70.16</v>
      </c>
      <c r="L979" s="40">
        <f>'Datos y Cálculos'!U979</f>
        <v>279.17964467346115</v>
      </c>
      <c r="M979" s="13">
        <f>'Datos y Cálculos'!V979</f>
        <v>0.96790724236381687</v>
      </c>
      <c r="N979" s="84">
        <f t="shared" si="277"/>
        <v>414.71757230229292</v>
      </c>
      <c r="O979" s="84">
        <f t="shared" si="278"/>
        <v>350.40096305323232</v>
      </c>
      <c r="Q979" s="3">
        <f t="shared" si="279"/>
        <v>414.71757230229287</v>
      </c>
      <c r="R979" s="40">
        <f t="shared" si="280"/>
        <v>350.40096305323232</v>
      </c>
      <c r="S979" s="126">
        <f t="shared" si="281"/>
        <v>0.15508532443418954</v>
      </c>
      <c r="U979" s="89">
        <f t="shared" si="269"/>
        <v>8.4619407069943309E-2</v>
      </c>
      <c r="V979" s="159">
        <f t="shared" si="270"/>
        <v>2.4211236294896028E-2</v>
      </c>
      <c r="W979" s="160"/>
      <c r="AA979" s="126">
        <f t="shared" si="271"/>
        <v>0.52448170915686931</v>
      </c>
      <c r="AB979" s="95">
        <f t="shared" si="272"/>
        <v>0.44314229313247805</v>
      </c>
      <c r="AC979" s="130">
        <f t="shared" si="268"/>
        <v>8.1339416024391265E-2</v>
      </c>
      <c r="AE979" s="3">
        <f t="shared" si="273"/>
        <v>35.33597745049925</v>
      </c>
      <c r="AF979" s="40">
        <f t="shared" si="274"/>
        <v>32.378655944028409</v>
      </c>
      <c r="AG979" s="3">
        <f t="shared" si="275"/>
        <v>2.9573215064708407</v>
      </c>
      <c r="AH979" s="94">
        <f t="shared" si="276"/>
        <v>8.3691515555601503E-2</v>
      </c>
    </row>
    <row r="980" spans="2:34" x14ac:dyDescent="0.25">
      <c r="B980" s="105" t="s">
        <v>9819</v>
      </c>
      <c r="C980" s="15">
        <v>336.3</v>
      </c>
      <c r="D980" s="15">
        <v>227.53</v>
      </c>
      <c r="E980" s="15">
        <v>133.19999999999999</v>
      </c>
      <c r="F980" s="15">
        <v>30</v>
      </c>
      <c r="G980" s="15">
        <f t="shared" si="265"/>
        <v>163.19999999999999</v>
      </c>
      <c r="H980" s="40">
        <f t="shared" si="266"/>
        <v>280.00739436664884</v>
      </c>
      <c r="I980" s="42">
        <f t="shared" si="267"/>
        <v>0.81258568372686046</v>
      </c>
      <c r="J980" s="15">
        <v>452.6</v>
      </c>
      <c r="K980" s="84">
        <f>'Datos y Cálculos'!T980</f>
        <v>43.199999999999989</v>
      </c>
      <c r="L980" s="40">
        <f>'Datos y Cálculos'!U980</f>
        <v>231.59477735907603</v>
      </c>
      <c r="M980" s="13">
        <f>'Datos y Cálculos'!V980</f>
        <v>0.98244875205983684</v>
      </c>
      <c r="N980" s="84">
        <f t="shared" si="277"/>
        <v>351.43987937537048</v>
      </c>
      <c r="O980" s="84">
        <f t="shared" si="278"/>
        <v>290.67675445907389</v>
      </c>
      <c r="Q980" s="3">
        <f t="shared" si="279"/>
        <v>351.43987937537048</v>
      </c>
      <c r="R980" s="40">
        <f t="shared" si="280"/>
        <v>290.67675445907389</v>
      </c>
      <c r="S980" s="126">
        <f t="shared" si="281"/>
        <v>0.17289763763945498</v>
      </c>
      <c r="U980" s="89">
        <f t="shared" si="269"/>
        <v>6.0766914497164461E-2</v>
      </c>
      <c r="V980" s="159">
        <f t="shared" si="270"/>
        <v>1.9196370510396982E-2</v>
      </c>
      <c r="W980" s="160"/>
      <c r="AA980" s="126">
        <f t="shared" si="271"/>
        <v>0.44445618153436323</v>
      </c>
      <c r="AB980" s="95">
        <f t="shared" si="272"/>
        <v>0.36761075771281909</v>
      </c>
      <c r="AC980" s="130">
        <f t="shared" si="268"/>
        <v>7.6845423821544134E-2</v>
      </c>
      <c r="AE980" s="3">
        <f t="shared" si="273"/>
        <v>32.422475289385517</v>
      </c>
      <c r="AF980" s="40">
        <f t="shared" si="274"/>
        <v>30.077702859546918</v>
      </c>
      <c r="AG980" s="3">
        <f t="shared" si="275"/>
        <v>2.3447724298385992</v>
      </c>
      <c r="AH980" s="94">
        <f t="shared" si="276"/>
        <v>7.231935282270785E-2</v>
      </c>
    </row>
    <row r="981" spans="2:34" x14ac:dyDescent="0.25">
      <c r="B981" s="105" t="s">
        <v>9820</v>
      </c>
      <c r="C981" s="15">
        <v>329.39</v>
      </c>
      <c r="D981" s="15">
        <v>222.42</v>
      </c>
      <c r="E981" s="15">
        <v>129.4</v>
      </c>
      <c r="F981" s="15">
        <v>30</v>
      </c>
      <c r="G981" s="15">
        <f t="shared" si="265"/>
        <v>159.4</v>
      </c>
      <c r="H981" s="40">
        <f t="shared" si="266"/>
        <v>273.64030477983317</v>
      </c>
      <c r="I981" s="42">
        <f t="shared" si="267"/>
        <v>0.81281885787605646</v>
      </c>
      <c r="J981" s="15">
        <v>454.23</v>
      </c>
      <c r="K981" s="84">
        <f>'Datos y Cálculos'!T981</f>
        <v>39.400000000000006</v>
      </c>
      <c r="L981" s="40">
        <f>'Datos y Cálculos'!U981</f>
        <v>225.88274923065725</v>
      </c>
      <c r="M981" s="13">
        <f>'Datos y Cálculos'!V981</f>
        <v>0.98467014748823811</v>
      </c>
      <c r="N981" s="84">
        <f t="shared" si="277"/>
        <v>343.44848614297376</v>
      </c>
      <c r="O981" s="84">
        <f t="shared" si="278"/>
        <v>283.50753494263631</v>
      </c>
      <c r="Q981" s="3">
        <f t="shared" si="279"/>
        <v>343.44848614297371</v>
      </c>
      <c r="R981" s="40">
        <f t="shared" si="280"/>
        <v>283.50753494263631</v>
      </c>
      <c r="S981" s="126">
        <f t="shared" si="281"/>
        <v>0.17452675908836202</v>
      </c>
      <c r="U981" s="89">
        <f t="shared" si="269"/>
        <v>5.8034776415879015E-2</v>
      </c>
      <c r="V981" s="159">
        <f t="shared" si="270"/>
        <v>1.8489527410207939E-2</v>
      </c>
      <c r="W981" s="160"/>
      <c r="AA981" s="126">
        <f t="shared" si="271"/>
        <v>0.43434969012671931</v>
      </c>
      <c r="AB981" s="95">
        <f t="shared" si="272"/>
        <v>0.35854404639786863</v>
      </c>
      <c r="AC981" s="130">
        <f t="shared" si="268"/>
        <v>7.580564372885068E-2</v>
      </c>
      <c r="AE981" s="3">
        <f t="shared" si="273"/>
        <v>32.088753764056513</v>
      </c>
      <c r="AF981" s="40">
        <f t="shared" si="274"/>
        <v>29.830319853921281</v>
      </c>
      <c r="AG981" s="3">
        <f t="shared" si="275"/>
        <v>2.2584339101352313</v>
      </c>
      <c r="AH981" s="94">
        <f t="shared" si="276"/>
        <v>7.0380854511868374E-2</v>
      </c>
    </row>
    <row r="982" spans="2:34" x14ac:dyDescent="0.25">
      <c r="B982" s="105" t="s">
        <v>9821</v>
      </c>
      <c r="C982" s="15">
        <v>321.17</v>
      </c>
      <c r="D982" s="15">
        <v>211.34</v>
      </c>
      <c r="E982" s="15">
        <v>129.21</v>
      </c>
      <c r="F982" s="15">
        <v>30</v>
      </c>
      <c r="G982" s="15">
        <f t="shared" si="265"/>
        <v>159.21</v>
      </c>
      <c r="H982" s="40">
        <f t="shared" si="266"/>
        <v>264.59860109229601</v>
      </c>
      <c r="I982" s="42">
        <f t="shared" si="267"/>
        <v>0.79871926430284268</v>
      </c>
      <c r="J982" s="15">
        <v>455.43</v>
      </c>
      <c r="K982" s="84">
        <f>'Datos y Cálculos'!T982</f>
        <v>39.210000000000008</v>
      </c>
      <c r="L982" s="40">
        <f>'Datos y Cálculos'!U982</f>
        <v>214.94655079809959</v>
      </c>
      <c r="M982" s="13">
        <f>'Datos y Cálculos'!V982</f>
        <v>0.98322117389319152</v>
      </c>
      <c r="N982" s="84">
        <f t="shared" si="277"/>
        <v>332.10015993007721</v>
      </c>
      <c r="O982" s="84">
        <f t="shared" si="278"/>
        <v>269.78141079274866</v>
      </c>
      <c r="Q982" s="3">
        <f t="shared" si="279"/>
        <v>332.10015993007721</v>
      </c>
      <c r="R982" s="40">
        <f t="shared" si="280"/>
        <v>269.78141079274866</v>
      </c>
      <c r="S982" s="126">
        <f t="shared" si="281"/>
        <v>0.18765046409628228</v>
      </c>
      <c r="U982" s="89">
        <f t="shared" si="269"/>
        <v>5.4262933982986768E-2</v>
      </c>
      <c r="V982" s="159">
        <f t="shared" si="270"/>
        <v>1.8454185255198464E-2</v>
      </c>
      <c r="W982" s="160"/>
      <c r="AA982" s="126">
        <f t="shared" si="271"/>
        <v>0.41999777951158096</v>
      </c>
      <c r="AB982" s="95">
        <f t="shared" si="272"/>
        <v>0.34118500126682477</v>
      </c>
      <c r="AC982" s="130">
        <f t="shared" si="268"/>
        <v>7.8812778244756188E-2</v>
      </c>
      <c r="AE982" s="3">
        <f t="shared" si="273"/>
        <v>31.628035830864356</v>
      </c>
      <c r="AF982" s="40">
        <f t="shared" si="274"/>
        <v>29.37391884671429</v>
      </c>
      <c r="AG982" s="3">
        <f t="shared" si="275"/>
        <v>2.2541169841500661</v>
      </c>
      <c r="AH982" s="94">
        <f t="shared" si="276"/>
        <v>7.1269584877299841E-2</v>
      </c>
    </row>
    <row r="983" spans="2:34" x14ac:dyDescent="0.25">
      <c r="B983" s="105" t="s">
        <v>9822</v>
      </c>
      <c r="C983" s="15">
        <v>319.83999999999997</v>
      </c>
      <c r="D983" s="15">
        <v>212.7</v>
      </c>
      <c r="E983" s="15">
        <v>127.63</v>
      </c>
      <c r="F983" s="15">
        <v>30</v>
      </c>
      <c r="G983" s="15">
        <f t="shared" si="265"/>
        <v>157.63</v>
      </c>
      <c r="H983" s="40">
        <f t="shared" si="266"/>
        <v>264.74234058797623</v>
      </c>
      <c r="I983" s="42">
        <f t="shared" si="267"/>
        <v>0.80342267703611958</v>
      </c>
      <c r="J983" s="15">
        <v>455.46</v>
      </c>
      <c r="K983" s="84">
        <f>'Datos y Cálculos'!T983</f>
        <v>37.629999999999995</v>
      </c>
      <c r="L983" s="40">
        <f>'Datos y Cálculos'!U983</f>
        <v>216.00302521029653</v>
      </c>
      <c r="M983" s="13">
        <f>'Datos y Cálculos'!V983</f>
        <v>0.9847084307866486</v>
      </c>
      <c r="N983" s="84">
        <f t="shared" si="277"/>
        <v>332.28056870512972</v>
      </c>
      <c r="O983" s="84">
        <f t="shared" si="278"/>
        <v>271.10740163247442</v>
      </c>
      <c r="Q983" s="3">
        <f t="shared" si="279"/>
        <v>332.28056870512972</v>
      </c>
      <c r="R983" s="40">
        <f t="shared" si="280"/>
        <v>271.10740163247436</v>
      </c>
      <c r="S983" s="126">
        <f t="shared" si="281"/>
        <v>0.1841009461102171</v>
      </c>
      <c r="U983" s="89">
        <f t="shared" si="269"/>
        <v>5.4321905158790165E-2</v>
      </c>
      <c r="V983" s="159">
        <f t="shared" si="270"/>
        <v>1.8160287334593572E-2</v>
      </c>
      <c r="W983" s="160"/>
      <c r="AA983" s="126">
        <f t="shared" si="271"/>
        <v>0.4202259374412321</v>
      </c>
      <c r="AB983" s="95">
        <f t="shared" si="272"/>
        <v>0.34286194477824844</v>
      </c>
      <c r="AC983" s="130">
        <f t="shared" si="268"/>
        <v>7.7363992662983661E-2</v>
      </c>
      <c r="AE983" s="3">
        <f t="shared" si="273"/>
        <v>31.635238962680557</v>
      </c>
      <c r="AF983" s="40">
        <f t="shared" si="274"/>
        <v>29.417020626196621</v>
      </c>
      <c r="AG983" s="3">
        <f t="shared" si="275"/>
        <v>2.2182183364839361</v>
      </c>
      <c r="AH983" s="94">
        <f t="shared" si="276"/>
        <v>7.0118589560860367E-2</v>
      </c>
    </row>
    <row r="984" spans="2:34" x14ac:dyDescent="0.25">
      <c r="B984" s="105" t="s">
        <v>9823</v>
      </c>
      <c r="C984" s="15">
        <v>406.24</v>
      </c>
      <c r="D984" s="15">
        <v>267.24</v>
      </c>
      <c r="E984" s="15">
        <v>155.21</v>
      </c>
      <c r="F984" s="15">
        <v>30</v>
      </c>
      <c r="G984" s="15">
        <f t="shared" si="265"/>
        <v>185.21</v>
      </c>
      <c r="H984" s="40">
        <f t="shared" si="266"/>
        <v>325.146062101327</v>
      </c>
      <c r="I984" s="42">
        <f t="shared" si="267"/>
        <v>0.82190753986963117</v>
      </c>
      <c r="J984" s="15">
        <v>450.06</v>
      </c>
      <c r="K984" s="84">
        <f>'Datos y Cálculos'!T984</f>
        <v>65.210000000000008</v>
      </c>
      <c r="L984" s="40">
        <f>'Datos y Cálculos'!U984</f>
        <v>275.08100934088492</v>
      </c>
      <c r="M984" s="13">
        <f>'Datos y Cálculos'!V984</f>
        <v>0.97149563555960272</v>
      </c>
      <c r="N984" s="84">
        <f t="shared" si="277"/>
        <v>408.09384017423463</v>
      </c>
      <c r="O984" s="84">
        <f t="shared" si="278"/>
        <v>345.2567278085084</v>
      </c>
      <c r="Q984" s="3">
        <f t="shared" si="279"/>
        <v>408.09384017423463</v>
      </c>
      <c r="R984" s="40">
        <f t="shared" si="280"/>
        <v>345.25672780850846</v>
      </c>
      <c r="S984" s="126">
        <f t="shared" si="281"/>
        <v>0.15397711550583082</v>
      </c>
      <c r="U984" s="89">
        <f t="shared" si="269"/>
        <v>8.1937966534971665E-2</v>
      </c>
      <c r="V984" s="159">
        <f t="shared" si="270"/>
        <v>2.3290480151228726E-2</v>
      </c>
      <c r="W984" s="160"/>
      <c r="AA984" s="126">
        <f t="shared" si="271"/>
        <v>0.51610486047829685</v>
      </c>
      <c r="AB984" s="95">
        <f t="shared" si="272"/>
        <v>0.43663652276330939</v>
      </c>
      <c r="AC984" s="130">
        <f t="shared" si="268"/>
        <v>7.9468337714987458E-2</v>
      </c>
      <c r="AE984" s="3">
        <f t="shared" si="273"/>
        <v>35.00844846082655</v>
      </c>
      <c r="AF984" s="40">
        <f t="shared" si="274"/>
        <v>32.163594236600872</v>
      </c>
      <c r="AG984" s="3">
        <f t="shared" si="275"/>
        <v>2.8448542242256778</v>
      </c>
      <c r="AH984" s="94">
        <f t="shared" si="276"/>
        <v>8.1261933884587578E-2</v>
      </c>
    </row>
    <row r="985" spans="2:34" x14ac:dyDescent="0.25">
      <c r="B985" s="105" t="s">
        <v>9824</v>
      </c>
      <c r="C985" s="15">
        <v>430.94</v>
      </c>
      <c r="D985" s="15">
        <v>286.14</v>
      </c>
      <c r="E985" s="15">
        <v>164.94</v>
      </c>
      <c r="F985" s="15">
        <v>30</v>
      </c>
      <c r="G985" s="15">
        <f t="shared" si="265"/>
        <v>194.94</v>
      </c>
      <c r="H985" s="40">
        <f t="shared" si="266"/>
        <v>346.2335962901347</v>
      </c>
      <c r="I985" s="42">
        <f t="shared" si="267"/>
        <v>0.82643626460853947</v>
      </c>
      <c r="J985" s="15">
        <v>449.93</v>
      </c>
      <c r="K985" s="84">
        <f>'Datos y Cálculos'!T985</f>
        <v>74.94</v>
      </c>
      <c r="L985" s="40">
        <f>'Datos y Cálculos'!U985</f>
        <v>295.79064082556766</v>
      </c>
      <c r="M985" s="13">
        <f>'Datos y Cálculos'!V985</f>
        <v>0.96737340708741759</v>
      </c>
      <c r="N985" s="84">
        <f t="shared" si="277"/>
        <v>434.56100004478583</v>
      </c>
      <c r="O985" s="84">
        <f t="shared" si="278"/>
        <v>371.24957848785522</v>
      </c>
      <c r="Q985" s="3">
        <f t="shared" si="279"/>
        <v>434.56100004478583</v>
      </c>
      <c r="R985" s="40">
        <f t="shared" si="280"/>
        <v>371.24957848785522</v>
      </c>
      <c r="S985" s="126">
        <f t="shared" si="281"/>
        <v>0.14569052802806914</v>
      </c>
      <c r="U985" s="89">
        <f t="shared" si="269"/>
        <v>9.2910885277882785E-2</v>
      </c>
      <c r="V985" s="159">
        <f t="shared" si="270"/>
        <v>2.5100370510396972E-2</v>
      </c>
      <c r="W985" s="160"/>
      <c r="AA985" s="126">
        <f t="shared" si="271"/>
        <v>0.54957713696846777</v>
      </c>
      <c r="AB985" s="95">
        <f t="shared" si="272"/>
        <v>0.46950895369137724</v>
      </c>
      <c r="AC985" s="130">
        <f t="shared" si="268"/>
        <v>8.0068183277090532E-2</v>
      </c>
      <c r="AE985" s="3">
        <f t="shared" si="273"/>
        <v>36.348753771630065</v>
      </c>
      <c r="AF985" s="40">
        <f t="shared" si="274"/>
        <v>33.282827495637633</v>
      </c>
      <c r="AG985" s="3">
        <f t="shared" si="275"/>
        <v>3.0659262759924317</v>
      </c>
      <c r="AH985" s="94">
        <f t="shared" si="276"/>
        <v>8.4347493596475531E-2</v>
      </c>
    </row>
    <row r="986" spans="2:34" x14ac:dyDescent="0.25">
      <c r="B986" s="105" t="s">
        <v>9825</v>
      </c>
      <c r="C986" s="15">
        <v>335.3</v>
      </c>
      <c r="D986" s="15">
        <v>240.64</v>
      </c>
      <c r="E986" s="15">
        <v>133.02000000000001</v>
      </c>
      <c r="F986" s="15">
        <v>30</v>
      </c>
      <c r="G986" s="15">
        <f t="shared" si="265"/>
        <v>163.02000000000001</v>
      </c>
      <c r="H986" s="40">
        <f t="shared" si="266"/>
        <v>290.65981834440066</v>
      </c>
      <c r="I986" s="42">
        <f t="shared" si="267"/>
        <v>0.82790941441677857</v>
      </c>
      <c r="J986" s="15">
        <v>452.12</v>
      </c>
      <c r="K986" s="84">
        <f>'Datos y Cálculos'!T986</f>
        <v>43.02000000000001</v>
      </c>
      <c r="L986" s="40">
        <f>'Datos y Cálculos'!U986</f>
        <v>244.45516971420341</v>
      </c>
      <c r="M986" s="13">
        <f>'Datos y Cálculos'!V986</f>
        <v>0.98439317229959256</v>
      </c>
      <c r="N986" s="84">
        <f t="shared" si="277"/>
        <v>364.80983557336401</v>
      </c>
      <c r="O986" s="84">
        <f t="shared" si="278"/>
        <v>306.81795225932825</v>
      </c>
      <c r="Q986" s="3">
        <f t="shared" si="279"/>
        <v>364.80983557336407</v>
      </c>
      <c r="R986" s="40">
        <f t="shared" si="280"/>
        <v>306.81795225932825</v>
      </c>
      <c r="S986" s="126">
        <f t="shared" si="281"/>
        <v>0.15896469244830302</v>
      </c>
      <c r="U986" s="89">
        <f t="shared" si="269"/>
        <v>6.5478418336483948E-2</v>
      </c>
      <c r="V986" s="159">
        <f t="shared" si="270"/>
        <v>1.9162888468809074E-2</v>
      </c>
      <c r="W986" s="160"/>
      <c r="AA986" s="126">
        <f t="shared" si="271"/>
        <v>0.46136479102285821</v>
      </c>
      <c r="AB986" s="95">
        <f t="shared" si="272"/>
        <v>0.38802407891143398</v>
      </c>
      <c r="AC986" s="130">
        <f t="shared" si="268"/>
        <v>7.3340712111424233E-2</v>
      </c>
      <c r="AE986" s="3">
        <f t="shared" si="273"/>
        <v>32.997969719414961</v>
      </c>
      <c r="AF986" s="40">
        <f t="shared" si="274"/>
        <v>30.657287008930734</v>
      </c>
      <c r="AG986" s="3">
        <f t="shared" si="275"/>
        <v>2.3406827104842272</v>
      </c>
      <c r="AH986" s="94">
        <f t="shared" si="276"/>
        <v>7.0934143233274294E-2</v>
      </c>
    </row>
    <row r="987" spans="2:34" x14ac:dyDescent="0.25">
      <c r="B987" s="105" t="s">
        <v>9826</v>
      </c>
      <c r="C987" s="15">
        <v>385.02</v>
      </c>
      <c r="D987" s="15">
        <v>239.33</v>
      </c>
      <c r="E987" s="15">
        <v>134.54</v>
      </c>
      <c r="F987" s="15">
        <v>30</v>
      </c>
      <c r="G987" s="15">
        <f t="shared" si="265"/>
        <v>164.54</v>
      </c>
      <c r="H987" s="40">
        <f t="shared" si="266"/>
        <v>290.43460623692903</v>
      </c>
      <c r="I987" s="42">
        <f t="shared" si="267"/>
        <v>0.82404091957540626</v>
      </c>
      <c r="J987" s="15">
        <v>452.41</v>
      </c>
      <c r="K987" s="84">
        <f>'Datos y Cálculos'!T987</f>
        <v>44.539999999999992</v>
      </c>
      <c r="L987" s="40">
        <f>'Datos y Cálculos'!U987</f>
        <v>243.43923369087409</v>
      </c>
      <c r="M987" s="13">
        <f>'Datos y Cálculos'!V987</f>
        <v>0.98312008451319688</v>
      </c>
      <c r="N987" s="84">
        <f t="shared" si="277"/>
        <v>364.5271697671173</v>
      </c>
      <c r="O987" s="84">
        <f t="shared" si="278"/>
        <v>305.54284152770083</v>
      </c>
      <c r="Q987" s="3">
        <f t="shared" si="279"/>
        <v>364.52716976711724</v>
      </c>
      <c r="R987" s="40">
        <f t="shared" si="280"/>
        <v>305.54284152770077</v>
      </c>
      <c r="S987" s="126">
        <f t="shared" si="281"/>
        <v>0.1618105127173356</v>
      </c>
      <c r="U987" s="89">
        <f t="shared" si="269"/>
        <v>6.537698828922496E-2</v>
      </c>
      <c r="V987" s="159">
        <f t="shared" si="270"/>
        <v>1.9445625708884692E-2</v>
      </c>
      <c r="W987" s="160"/>
      <c r="AA987" s="126">
        <f t="shared" si="271"/>
        <v>0.46100731148718893</v>
      </c>
      <c r="AB987" s="95">
        <f t="shared" si="272"/>
        <v>0.38641148204900649</v>
      </c>
      <c r="AC987" s="130">
        <f t="shared" si="268"/>
        <v>7.4595829438182437E-2</v>
      </c>
      <c r="AE987" s="3">
        <f t="shared" si="273"/>
        <v>32.985580378511102</v>
      </c>
      <c r="AF987" s="40">
        <f t="shared" si="274"/>
        <v>30.610362260145532</v>
      </c>
      <c r="AG987" s="3">
        <f t="shared" si="275"/>
        <v>2.3752181183655701</v>
      </c>
      <c r="AH987" s="94">
        <f t="shared" si="276"/>
        <v>7.2007771005082488E-2</v>
      </c>
    </row>
    <row r="988" spans="2:34" x14ac:dyDescent="0.25">
      <c r="B988" s="105" t="s">
        <v>9827</v>
      </c>
      <c r="C988" s="15">
        <v>357.5</v>
      </c>
      <c r="D988" s="15">
        <v>251.08</v>
      </c>
      <c r="E988" s="15">
        <v>135.47</v>
      </c>
      <c r="F988" s="15">
        <v>30</v>
      </c>
      <c r="G988" s="15">
        <f t="shared" si="265"/>
        <v>165.47</v>
      </c>
      <c r="H988" s="40">
        <f t="shared" si="266"/>
        <v>300.70165829273373</v>
      </c>
      <c r="I988" s="42">
        <f t="shared" si="267"/>
        <v>0.83498043018962365</v>
      </c>
      <c r="J988" s="15">
        <v>452.43</v>
      </c>
      <c r="K988" s="84">
        <f>'Datos y Cálculos'!T988</f>
        <v>45.47</v>
      </c>
      <c r="L988" s="40">
        <f>'Datos y Cálculos'!U988</f>
        <v>255.16403998212604</v>
      </c>
      <c r="M988" s="13">
        <f>'Datos y Cálculos'!V988</f>
        <v>0.98399445320581969</v>
      </c>
      <c r="N988" s="84">
        <f t="shared" si="277"/>
        <v>377.41344208929718</v>
      </c>
      <c r="O988" s="84">
        <f t="shared" si="278"/>
        <v>320.25875471998461</v>
      </c>
      <c r="Q988" s="3">
        <f t="shared" si="279"/>
        <v>377.41344208929712</v>
      </c>
      <c r="R988" s="40">
        <f t="shared" si="280"/>
        <v>320.25875471998461</v>
      </c>
      <c r="S988" s="126">
        <f t="shared" si="281"/>
        <v>0.15143786891350186</v>
      </c>
      <c r="U988" s="89">
        <f t="shared" si="269"/>
        <v>7.0080925884688103E-2</v>
      </c>
      <c r="V988" s="159">
        <f t="shared" si="270"/>
        <v>1.9618616257088845E-2</v>
      </c>
      <c r="W988" s="160"/>
      <c r="AA988" s="126">
        <f t="shared" si="271"/>
        <v>0.47730421951227575</v>
      </c>
      <c r="AB988" s="95">
        <f t="shared" si="272"/>
        <v>0.40502228568591436</v>
      </c>
      <c r="AC988" s="130">
        <f t="shared" si="268"/>
        <v>7.2281933826361389E-2</v>
      </c>
      <c r="AE988" s="3">
        <f t="shared" si="273"/>
        <v>33.560150617168944</v>
      </c>
      <c r="AF988" s="40">
        <f t="shared" si="274"/>
        <v>31.163802282139137</v>
      </c>
      <c r="AG988" s="3">
        <f t="shared" si="275"/>
        <v>2.3963483350298063</v>
      </c>
      <c r="AH988" s="94">
        <f t="shared" si="276"/>
        <v>7.1404576289471833E-2</v>
      </c>
    </row>
    <row r="989" spans="2:34" x14ac:dyDescent="0.25">
      <c r="B989" s="105" t="s">
        <v>9828</v>
      </c>
      <c r="C989" s="15">
        <v>354.48</v>
      </c>
      <c r="D989" s="15">
        <v>240.93</v>
      </c>
      <c r="E989" s="15">
        <v>129.57</v>
      </c>
      <c r="F989" s="15">
        <v>30</v>
      </c>
      <c r="G989" s="15">
        <f t="shared" si="265"/>
        <v>159.57</v>
      </c>
      <c r="H989" s="40">
        <f t="shared" si="266"/>
        <v>288.98070835265111</v>
      </c>
      <c r="I989" s="42">
        <f t="shared" si="267"/>
        <v>0.83372347369979627</v>
      </c>
      <c r="J989" s="15">
        <v>452.56</v>
      </c>
      <c r="K989" s="84">
        <f>'Datos y Cálculos'!T989</f>
        <v>39.569999999999993</v>
      </c>
      <c r="L989" s="40">
        <f>'Datos y Cálculos'!U989</f>
        <v>244.15783788361168</v>
      </c>
      <c r="M989" s="13">
        <f>'Datos y Cálculos'!V989</f>
        <v>0.98677970811180615</v>
      </c>
      <c r="N989" s="84">
        <f t="shared" si="277"/>
        <v>362.70236903915622</v>
      </c>
      <c r="O989" s="84">
        <f t="shared" si="278"/>
        <v>306.44476831926136</v>
      </c>
      <c r="Q989" s="3">
        <f t="shared" si="279"/>
        <v>362.70236903915622</v>
      </c>
      <c r="R989" s="40">
        <f t="shared" si="280"/>
        <v>306.4447683192613</v>
      </c>
      <c r="S989" s="126">
        <f t="shared" si="281"/>
        <v>0.15510679146907236</v>
      </c>
      <c r="U989" s="89">
        <f t="shared" si="269"/>
        <v>6.4724080185255203E-2</v>
      </c>
      <c r="V989" s="159">
        <f t="shared" si="270"/>
        <v>1.8521149338374295E-2</v>
      </c>
      <c r="W989" s="160"/>
      <c r="AA989" s="126">
        <f t="shared" si="271"/>
        <v>0.45869953706770017</v>
      </c>
      <c r="AB989" s="95">
        <f t="shared" si="272"/>
        <v>0.38755212362478042</v>
      </c>
      <c r="AC989" s="130">
        <f t="shared" si="268"/>
        <v>7.1147413442919749E-2</v>
      </c>
      <c r="AE989" s="3">
        <f t="shared" si="273"/>
        <v>32.905829838137997</v>
      </c>
      <c r="AF989" s="40">
        <f t="shared" si="274"/>
        <v>30.64353341527919</v>
      </c>
      <c r="AG989" s="3">
        <f t="shared" si="275"/>
        <v>2.2622964228588067</v>
      </c>
      <c r="AH989" s="94">
        <f t="shared" si="276"/>
        <v>6.8750626681865268E-2</v>
      </c>
    </row>
    <row r="990" spans="2:34" x14ac:dyDescent="0.25">
      <c r="B990" s="105" t="s">
        <v>9829</v>
      </c>
      <c r="C990" s="15">
        <v>364.06</v>
      </c>
      <c r="D990" s="15">
        <v>244.64</v>
      </c>
      <c r="E990" s="15">
        <v>136.55000000000001</v>
      </c>
      <c r="F990" s="15">
        <v>30</v>
      </c>
      <c r="G990" s="15">
        <f t="shared" si="265"/>
        <v>166.55</v>
      </c>
      <c r="H990" s="40">
        <f t="shared" si="266"/>
        <v>295.95207737064459</v>
      </c>
      <c r="I990" s="42">
        <f t="shared" si="267"/>
        <v>0.82662031695630789</v>
      </c>
      <c r="J990" s="15">
        <v>453.47</v>
      </c>
      <c r="K990" s="84">
        <f>'Datos y Cálculos'!T990</f>
        <v>46.550000000000011</v>
      </c>
      <c r="L990" s="40">
        <f>'Datos y Cálculos'!U990</f>
        <v>249.02937999360637</v>
      </c>
      <c r="M990" s="13">
        <f>'Datos y Cálculos'!V990</f>
        <v>0.98237404761751779</v>
      </c>
      <c r="N990" s="84">
        <f t="shared" si="277"/>
        <v>371.45219899384915</v>
      </c>
      <c r="O990" s="84">
        <f t="shared" si="278"/>
        <v>312.55908603355272</v>
      </c>
      <c r="Q990" s="3">
        <f t="shared" si="279"/>
        <v>371.45219899384915</v>
      </c>
      <c r="R990" s="40">
        <f t="shared" si="280"/>
        <v>312.55908603355272</v>
      </c>
      <c r="S990" s="126">
        <f t="shared" si="281"/>
        <v>0.15854829536564852</v>
      </c>
      <c r="U990" s="89">
        <f t="shared" si="269"/>
        <v>6.7884554179584125E-2</v>
      </c>
      <c r="V990" s="159">
        <f t="shared" si="270"/>
        <v>1.9819508506616262E-2</v>
      </c>
      <c r="W990" s="160"/>
      <c r="AA990" s="126">
        <f t="shared" si="271"/>
        <v>0.46976520217562634</v>
      </c>
      <c r="AB990" s="95">
        <f t="shared" si="272"/>
        <v>0.39528473014858156</v>
      </c>
      <c r="AC990" s="130">
        <f t="shared" si="268"/>
        <v>7.4480472027044775E-2</v>
      </c>
      <c r="AE990" s="3">
        <f t="shared" si="273"/>
        <v>33.29187116210133</v>
      </c>
      <c r="AF990" s="40">
        <f t="shared" si="274"/>
        <v>30.870984510945302</v>
      </c>
      <c r="AG990" s="3">
        <f t="shared" si="275"/>
        <v>2.4208866511560281</v>
      </c>
      <c r="AH990" s="94">
        <f t="shared" si="276"/>
        <v>7.2717049737712203E-2</v>
      </c>
    </row>
    <row r="991" spans="2:34" x14ac:dyDescent="0.25">
      <c r="B991" s="105" t="s">
        <v>9830</v>
      </c>
      <c r="C991" s="15">
        <v>369.28</v>
      </c>
      <c r="D991" s="15">
        <v>259.45</v>
      </c>
      <c r="E991" s="15">
        <v>142.93</v>
      </c>
      <c r="F991" s="15">
        <v>30</v>
      </c>
      <c r="G991" s="15">
        <f t="shared" si="265"/>
        <v>172.93</v>
      </c>
      <c r="H991" s="40">
        <f t="shared" si="266"/>
        <v>311.79975529175772</v>
      </c>
      <c r="I991" s="42">
        <f t="shared" si="267"/>
        <v>0.83210456582054426</v>
      </c>
      <c r="J991" s="15">
        <v>452.28</v>
      </c>
      <c r="K991" s="84">
        <f>'Datos y Cálculos'!T991</f>
        <v>52.930000000000007</v>
      </c>
      <c r="L991" s="40">
        <f>'Datos y Cálculos'!U991</f>
        <v>264.79404713852614</v>
      </c>
      <c r="M991" s="13">
        <f>'Datos y Cálculos'!V991</f>
        <v>0.97981809940111519</v>
      </c>
      <c r="N991" s="84">
        <f t="shared" si="277"/>
        <v>391.34276663251256</v>
      </c>
      <c r="O991" s="84">
        <f t="shared" si="278"/>
        <v>332.34546607660548</v>
      </c>
      <c r="Q991" s="3">
        <f t="shared" si="279"/>
        <v>391.34276663251251</v>
      </c>
      <c r="R991" s="40">
        <f t="shared" si="280"/>
        <v>332.34546607660548</v>
      </c>
      <c r="S991" s="126">
        <f t="shared" si="281"/>
        <v>0.15075607775653099</v>
      </c>
      <c r="U991" s="89">
        <f t="shared" si="269"/>
        <v>7.5349387209829852E-2</v>
      </c>
      <c r="V991" s="159">
        <f t="shared" si="270"/>
        <v>2.10062608695652E-2</v>
      </c>
      <c r="W991" s="160"/>
      <c r="AA991" s="126">
        <f t="shared" si="271"/>
        <v>0.4949202464948535</v>
      </c>
      <c r="AB991" s="95">
        <f t="shared" si="272"/>
        <v>0.42030801133099388</v>
      </c>
      <c r="AC991" s="130">
        <f t="shared" si="268"/>
        <v>7.4612235163859619E-2</v>
      </c>
      <c r="AE991" s="3">
        <f t="shared" si="273"/>
        <v>34.203675540600308</v>
      </c>
      <c r="AF991" s="40">
        <f t="shared" si="274"/>
        <v>31.637831058994959</v>
      </c>
      <c r="AG991" s="3">
        <f t="shared" si="275"/>
        <v>2.5658444816053496</v>
      </c>
      <c r="AH991" s="94">
        <f t="shared" si="276"/>
        <v>7.5016630261261041E-2</v>
      </c>
    </row>
    <row r="992" spans="2:34" x14ac:dyDescent="0.25">
      <c r="B992" s="105" t="s">
        <v>9831</v>
      </c>
      <c r="C992" s="15">
        <v>361.86</v>
      </c>
      <c r="D992" s="15">
        <v>241.12</v>
      </c>
      <c r="E992" s="15">
        <v>130.16999999999999</v>
      </c>
      <c r="F992" s="15">
        <v>30</v>
      </c>
      <c r="G992" s="15">
        <f t="shared" si="265"/>
        <v>160.16999999999999</v>
      </c>
      <c r="H992" s="40">
        <f t="shared" si="266"/>
        <v>289.47069506255724</v>
      </c>
      <c r="I992" s="42">
        <f t="shared" si="267"/>
        <v>0.83296860135666506</v>
      </c>
      <c r="J992" s="15">
        <v>453.03</v>
      </c>
      <c r="K992" s="84">
        <f>'Datos y Cálculos'!T992</f>
        <v>40.169999999999987</v>
      </c>
      <c r="L992" s="40">
        <f>'Datos y Cálculos'!U992</f>
        <v>244.44321078729104</v>
      </c>
      <c r="M992" s="13">
        <f>'Datos y Cálculos'!V992</f>
        <v>0.98640497816818973</v>
      </c>
      <c r="N992" s="84">
        <f t="shared" si="277"/>
        <v>363.31735590625112</v>
      </c>
      <c r="O992" s="84">
        <f t="shared" si="278"/>
        <v>306.80294249917159</v>
      </c>
      <c r="Q992" s="3">
        <f t="shared" si="279"/>
        <v>363.31735590625112</v>
      </c>
      <c r="R992" s="40">
        <f t="shared" si="280"/>
        <v>306.80294249917154</v>
      </c>
      <c r="S992" s="126">
        <f t="shared" si="281"/>
        <v>0.15555109737631778</v>
      </c>
      <c r="U992" s="89">
        <f t="shared" si="269"/>
        <v>6.494375454253308E-2</v>
      </c>
      <c r="V992" s="159">
        <f t="shared" si="270"/>
        <v>1.8632756143667301E-2</v>
      </c>
      <c r="W992" s="160"/>
      <c r="AA992" s="126">
        <f t="shared" si="271"/>
        <v>0.45947729375009083</v>
      </c>
      <c r="AB992" s="95">
        <f t="shared" si="272"/>
        <v>0.38800509648776355</v>
      </c>
      <c r="AC992" s="130">
        <f t="shared" si="268"/>
        <v>7.1472197262327286E-2</v>
      </c>
      <c r="AE992" s="3">
        <f t="shared" si="273"/>
        <v>32.932662325883989</v>
      </c>
      <c r="AF992" s="40">
        <f t="shared" si="274"/>
        <v>30.656733505177279</v>
      </c>
      <c r="AG992" s="3">
        <f t="shared" si="275"/>
        <v>2.2759288207067101</v>
      </c>
      <c r="AH992" s="94">
        <f t="shared" si="276"/>
        <v>6.9108558493854444E-2</v>
      </c>
    </row>
    <row r="993" spans="2:34" x14ac:dyDescent="0.25">
      <c r="B993" s="105" t="s">
        <v>9832</v>
      </c>
      <c r="C993" s="15">
        <v>343.97</v>
      </c>
      <c r="D993" s="15">
        <v>245.25</v>
      </c>
      <c r="E993" s="15">
        <v>135.21</v>
      </c>
      <c r="F993" s="15">
        <v>30</v>
      </c>
      <c r="G993" s="15">
        <f t="shared" si="265"/>
        <v>165.21</v>
      </c>
      <c r="H993" s="40">
        <f t="shared" si="266"/>
        <v>295.70577708255888</v>
      </c>
      <c r="I993" s="42">
        <f t="shared" si="267"/>
        <v>0.82937168972362685</v>
      </c>
      <c r="J993" s="15">
        <v>453.5</v>
      </c>
      <c r="K993" s="84">
        <f>'Datos y Cálculos'!T993</f>
        <v>45.210000000000008</v>
      </c>
      <c r="L993" s="40">
        <f>'Datos y Cálculos'!U993</f>
        <v>249.38224996980037</v>
      </c>
      <c r="M993" s="13">
        <f>'Datos y Cálculos'!V993</f>
        <v>0.98343005578664566</v>
      </c>
      <c r="N993" s="84">
        <f t="shared" si="277"/>
        <v>371.14306521639747</v>
      </c>
      <c r="O993" s="84">
        <f t="shared" si="278"/>
        <v>313.00197641560607</v>
      </c>
      <c r="Q993" s="3">
        <f t="shared" si="279"/>
        <v>371.14306521639753</v>
      </c>
      <c r="R993" s="40">
        <f t="shared" si="280"/>
        <v>313.00197641560607</v>
      </c>
      <c r="S993" s="126">
        <f t="shared" si="281"/>
        <v>0.15665411602636814</v>
      </c>
      <c r="U993" s="89">
        <f t="shared" si="269"/>
        <v>6.7771610030245746E-2</v>
      </c>
      <c r="V993" s="159">
        <f t="shared" si="270"/>
        <v>1.9570253308128553E-2</v>
      </c>
      <c r="W993" s="160"/>
      <c r="AA993" s="126">
        <f t="shared" si="271"/>
        <v>0.46937424933739508</v>
      </c>
      <c r="AB993" s="95">
        <f t="shared" si="272"/>
        <v>0.39584484122190533</v>
      </c>
      <c r="AC993" s="130">
        <f t="shared" si="268"/>
        <v>7.3529408115489747E-2</v>
      </c>
      <c r="AE993" s="3">
        <f t="shared" si="273"/>
        <v>33.27807541215283</v>
      </c>
      <c r="AF993" s="40">
        <f t="shared" si="274"/>
        <v>30.887634449523773</v>
      </c>
      <c r="AG993" s="3">
        <f t="shared" si="275"/>
        <v>2.3904409626290573</v>
      </c>
      <c r="AH993" s="94">
        <f t="shared" si="276"/>
        <v>7.1832307999280864E-2</v>
      </c>
    </row>
    <row r="994" spans="2:34" x14ac:dyDescent="0.25">
      <c r="B994" s="105" t="s">
        <v>9833</v>
      </c>
      <c r="C994" s="15">
        <v>391.1</v>
      </c>
      <c r="D994" s="15">
        <v>277.63</v>
      </c>
      <c r="E994" s="15">
        <v>172.39</v>
      </c>
      <c r="F994" s="15">
        <v>30</v>
      </c>
      <c r="G994" s="15">
        <f t="shared" si="265"/>
        <v>202.39</v>
      </c>
      <c r="H994" s="40">
        <f t="shared" si="266"/>
        <v>343.56968579896568</v>
      </c>
      <c r="I994" s="42">
        <f t="shared" si="267"/>
        <v>0.8080747850450658</v>
      </c>
      <c r="J994" s="15">
        <v>453.67</v>
      </c>
      <c r="K994" s="84">
        <f>'Datos y Cálculos'!T994</f>
        <v>82.389999999999986</v>
      </c>
      <c r="L994" s="40">
        <f>'Datos y Cálculos'!U994</f>
        <v>289.59718403327059</v>
      </c>
      <c r="M994" s="13">
        <f>'Datos y Cálculos'!V994</f>
        <v>0.95867644889842663</v>
      </c>
      <c r="N994" s="84">
        <f t="shared" si="277"/>
        <v>431.21750126397387</v>
      </c>
      <c r="O994" s="84">
        <f t="shared" si="278"/>
        <v>363.47611338731821</v>
      </c>
      <c r="Q994" s="3">
        <f t="shared" si="279"/>
        <v>431.21750126397387</v>
      </c>
      <c r="R994" s="40">
        <f t="shared" si="280"/>
        <v>363.47611338731826</v>
      </c>
      <c r="S994" s="126">
        <f t="shared" si="281"/>
        <v>0.15709331759052858</v>
      </c>
      <c r="U994" s="89">
        <f t="shared" si="269"/>
        <v>9.1486678431001875E-2</v>
      </c>
      <c r="V994" s="159">
        <f t="shared" si="270"/>
        <v>2.6486155009451794E-2</v>
      </c>
      <c r="W994" s="160"/>
      <c r="AA994" s="126">
        <f t="shared" si="271"/>
        <v>0.54534870761740584</v>
      </c>
      <c r="AB994" s="95">
        <f t="shared" si="272"/>
        <v>0.45967806989408033</v>
      </c>
      <c r="AC994" s="130">
        <f t="shared" si="268"/>
        <v>8.5670637723325505E-2</v>
      </c>
      <c r="AE994" s="3">
        <f t="shared" si="273"/>
        <v>36.174791670453445</v>
      </c>
      <c r="AF994" s="40">
        <f t="shared" si="274"/>
        <v>32.939596454516263</v>
      </c>
      <c r="AG994" s="3">
        <f t="shared" si="275"/>
        <v>3.235195215937182</v>
      </c>
      <c r="AH994" s="94">
        <f t="shared" si="276"/>
        <v>8.9432310914442592E-2</v>
      </c>
    </row>
    <row r="995" spans="2:34" x14ac:dyDescent="0.25">
      <c r="B995" s="105" t="s">
        <v>9834</v>
      </c>
      <c r="C995" s="15">
        <v>362.94</v>
      </c>
      <c r="D995" s="15">
        <v>254.67</v>
      </c>
      <c r="E995" s="15">
        <v>141.87</v>
      </c>
      <c r="F995" s="15">
        <v>30</v>
      </c>
      <c r="G995" s="15">
        <f t="shared" si="265"/>
        <v>171.87</v>
      </c>
      <c r="H995" s="40">
        <f t="shared" si="266"/>
        <v>307.23949257867224</v>
      </c>
      <c r="I995" s="42">
        <f t="shared" si="267"/>
        <v>0.8288973460493162</v>
      </c>
      <c r="J995" s="15">
        <v>455.61</v>
      </c>
      <c r="K995" s="84">
        <f>'Datos y Cálculos'!T995</f>
        <v>51.870000000000005</v>
      </c>
      <c r="L995" s="40">
        <f>'Datos y Cálculos'!U995</f>
        <v>259.8986452446415</v>
      </c>
      <c r="M995" s="13">
        <f>'Datos y Cálculos'!V995</f>
        <v>0.97988198345659017</v>
      </c>
      <c r="N995" s="84">
        <f t="shared" si="277"/>
        <v>385.61913857821838</v>
      </c>
      <c r="O995" s="84">
        <f t="shared" si="278"/>
        <v>326.20120172611485</v>
      </c>
      <c r="Q995" s="3">
        <f t="shared" si="279"/>
        <v>385.61913857821833</v>
      </c>
      <c r="R995" s="40">
        <f t="shared" si="280"/>
        <v>326.20120172611485</v>
      </c>
      <c r="S995" s="126">
        <f t="shared" si="281"/>
        <v>0.15408451217223817</v>
      </c>
      <c r="U995" s="89">
        <f t="shared" si="269"/>
        <v>7.3161443058601131E-2</v>
      </c>
      <c r="V995" s="159">
        <f t="shared" si="270"/>
        <v>2.0809088846880899E-2</v>
      </c>
      <c r="W995" s="160"/>
      <c r="AA995" s="126">
        <f t="shared" si="271"/>
        <v>0.48768173425186068</v>
      </c>
      <c r="AB995" s="95">
        <f t="shared" si="272"/>
        <v>0.41253753213435157</v>
      </c>
      <c r="AC995" s="130">
        <f t="shared" si="268"/>
        <v>7.5144202117509107E-2</v>
      </c>
      <c r="AE995" s="3">
        <f t="shared" si="273"/>
        <v>33.93642548304129</v>
      </c>
      <c r="AF995" s="40">
        <f t="shared" si="274"/>
        <v>31.394664904300569</v>
      </c>
      <c r="AG995" s="3">
        <f t="shared" si="275"/>
        <v>2.5417605787407211</v>
      </c>
      <c r="AH995" s="94">
        <f t="shared" si="276"/>
        <v>7.4897710721209876E-2</v>
      </c>
    </row>
    <row r="996" spans="2:34" x14ac:dyDescent="0.25">
      <c r="B996" s="105" t="s">
        <v>9835</v>
      </c>
      <c r="C996" s="15">
        <v>345.55</v>
      </c>
      <c r="D996" s="15">
        <v>242.58</v>
      </c>
      <c r="E996" s="15">
        <v>138.83000000000001</v>
      </c>
      <c r="F996" s="15">
        <v>30</v>
      </c>
      <c r="G996" s="15">
        <f t="shared" si="265"/>
        <v>168.83</v>
      </c>
      <c r="H996" s="40">
        <f t="shared" si="266"/>
        <v>295.54800845209564</v>
      </c>
      <c r="I996" s="42">
        <f t="shared" si="267"/>
        <v>0.82078035737912602</v>
      </c>
      <c r="J996" s="15">
        <v>456.62</v>
      </c>
      <c r="K996" s="84">
        <f>'Datos y Cálculos'!T996</f>
        <v>48.830000000000013</v>
      </c>
      <c r="L996" s="40">
        <f>'Datos y Cálculos'!U996</f>
        <v>247.44580275284528</v>
      </c>
      <c r="M996" s="13">
        <f>'Datos y Cálculos'!V996</f>
        <v>0.98033588487372592</v>
      </c>
      <c r="N996" s="84">
        <f t="shared" si="277"/>
        <v>370.94504834407655</v>
      </c>
      <c r="O996" s="84">
        <f t="shared" si="278"/>
        <v>310.57152354173536</v>
      </c>
      <c r="Q996" s="3">
        <f t="shared" si="279"/>
        <v>370.94504834407655</v>
      </c>
      <c r="R996" s="40">
        <f t="shared" si="280"/>
        <v>310.57152354173536</v>
      </c>
      <c r="S996" s="126">
        <f t="shared" si="281"/>
        <v>0.16275597981925527</v>
      </c>
      <c r="U996" s="89">
        <f t="shared" si="269"/>
        <v>6.769931261436675E-2</v>
      </c>
      <c r="V996" s="159">
        <f t="shared" si="270"/>
        <v>2.0243614366729674E-2</v>
      </c>
      <c r="W996" s="160"/>
      <c r="AA996" s="126">
        <f t="shared" si="271"/>
        <v>0.46912382293983435</v>
      </c>
      <c r="AB996" s="95">
        <f t="shared" si="272"/>
        <v>0.39277111548070681</v>
      </c>
      <c r="AC996" s="130">
        <f t="shared" si="268"/>
        <v>7.6352707459127533E-2</v>
      </c>
      <c r="AE996" s="3">
        <f t="shared" si="273"/>
        <v>33.269244524698877</v>
      </c>
      <c r="AF996" s="40">
        <f t="shared" si="274"/>
        <v>30.796554761720834</v>
      </c>
      <c r="AG996" s="3">
        <f t="shared" si="275"/>
        <v>2.4726897629780424</v>
      </c>
      <c r="AH996" s="94">
        <f t="shared" si="276"/>
        <v>7.4323592203674238E-2</v>
      </c>
    </row>
    <row r="997" spans="2:34" x14ac:dyDescent="0.25">
      <c r="B997" s="105" t="s">
        <v>9836</v>
      </c>
      <c r="C997" s="15">
        <v>278.52999999999997</v>
      </c>
      <c r="D997" s="15">
        <v>209.09</v>
      </c>
      <c r="E997" s="15">
        <v>131.69</v>
      </c>
      <c r="F997" s="15">
        <v>30</v>
      </c>
      <c r="G997" s="15">
        <f t="shared" si="265"/>
        <v>161.69</v>
      </c>
      <c r="H997" s="40">
        <f t="shared" si="266"/>
        <v>264.31474457547768</v>
      </c>
      <c r="I997" s="42">
        <f t="shared" si="267"/>
        <v>0.79106445739841158</v>
      </c>
      <c r="J997" s="15">
        <v>458.3</v>
      </c>
      <c r="K997" s="84">
        <f>'Datos y Cálculos'!T997</f>
        <v>41.69</v>
      </c>
      <c r="L997" s="40">
        <f>'Datos y Cálculos'!U997</f>
        <v>213.20573209930356</v>
      </c>
      <c r="M997" s="13">
        <f>'Datos y Cálculos'!V997</f>
        <v>0.98069595944359222</v>
      </c>
      <c r="N997" s="84">
        <f t="shared" si="277"/>
        <v>331.7438889813896</v>
      </c>
      <c r="O997" s="84">
        <f t="shared" si="278"/>
        <v>267.59649308761772</v>
      </c>
      <c r="Q997" s="3">
        <f t="shared" si="279"/>
        <v>331.7438889813896</v>
      </c>
      <c r="R997" s="40">
        <f t="shared" si="280"/>
        <v>267.59649308761772</v>
      </c>
      <c r="S997" s="126">
        <f t="shared" si="281"/>
        <v>0.19336421264830128</v>
      </c>
      <c r="U997" s="89">
        <f t="shared" si="269"/>
        <v>5.4146571875236298E-2</v>
      </c>
      <c r="V997" s="159">
        <f t="shared" si="270"/>
        <v>1.8915493383742914E-2</v>
      </c>
      <c r="W997" s="160"/>
      <c r="AA997" s="126">
        <f t="shared" si="271"/>
        <v>0.41954721361186931</v>
      </c>
      <c r="AB997" s="95">
        <f t="shared" si="272"/>
        <v>0.33842179698302155</v>
      </c>
      <c r="AC997" s="130">
        <f t="shared" si="268"/>
        <v>8.1125416628847757E-2</v>
      </c>
      <c r="AE997" s="3">
        <f t="shared" si="273"/>
        <v>31.613822588731765</v>
      </c>
      <c r="AF997" s="40">
        <f t="shared" si="274"/>
        <v>29.303358360143715</v>
      </c>
      <c r="AG997" s="3">
        <f t="shared" si="275"/>
        <v>2.3104642285880495</v>
      </c>
      <c r="AH997" s="94">
        <f t="shared" si="276"/>
        <v>7.3083987932910599E-2</v>
      </c>
    </row>
    <row r="998" spans="2:34" x14ac:dyDescent="0.25">
      <c r="B998" s="105" t="s">
        <v>9837</v>
      </c>
      <c r="C998" s="15">
        <v>183.28</v>
      </c>
      <c r="D998" s="15">
        <v>129.22</v>
      </c>
      <c r="E998" s="15">
        <v>90.61</v>
      </c>
      <c r="F998" s="15">
        <v>30</v>
      </c>
      <c r="G998" s="15">
        <f t="shared" si="265"/>
        <v>120.61</v>
      </c>
      <c r="H998" s="40">
        <f t="shared" si="266"/>
        <v>176.76136597118725</v>
      </c>
      <c r="I998" s="42">
        <f t="shared" si="267"/>
        <v>0.73104209899047357</v>
      </c>
      <c r="J998" s="15">
        <v>461.21</v>
      </c>
      <c r="K998" s="84">
        <f>'Datos y Cálculos'!T998</f>
        <v>0.60999999999999943</v>
      </c>
      <c r="L998" s="40">
        <f>'Datos y Cálculos'!U998</f>
        <v>0</v>
      </c>
      <c r="M998" s="13">
        <f>'Datos y Cálculos'!V998</f>
        <v>1</v>
      </c>
      <c r="N998" s="84">
        <f t="shared" si="277"/>
        <v>221.85483092563243</v>
      </c>
      <c r="O998" s="84">
        <f t="shared" si="278"/>
        <v>0</v>
      </c>
      <c r="Q998" s="3">
        <f t="shared" si="279"/>
        <v>221.85483092563246</v>
      </c>
      <c r="R998" s="40">
        <f t="shared" si="280"/>
        <v>162.18522127105098</v>
      </c>
      <c r="S998" s="126">
        <f t="shared" si="281"/>
        <v>0.26895790100952643</v>
      </c>
      <c r="U998" s="89">
        <f t="shared" si="269"/>
        <v>2.4216026474480148E-2</v>
      </c>
      <c r="V998" s="159">
        <f t="shared" si="270"/>
        <v>1.1274435843100186E-2</v>
      </c>
      <c r="W998" s="160"/>
      <c r="AA998" s="126">
        <f t="shared" si="271"/>
        <v>0.28057359677966232</v>
      </c>
      <c r="AB998" s="95">
        <f t="shared" si="272"/>
        <v>0</v>
      </c>
      <c r="AC998" s="130">
        <f t="shared" si="268"/>
        <v>0.28057359677966232</v>
      </c>
      <c r="AE998" s="3">
        <f t="shared" si="273"/>
        <v>27.957906610879867</v>
      </c>
      <c r="AF998" s="40">
        <f t="shared" si="274"/>
        <v>26.580771995116571</v>
      </c>
      <c r="AG998" s="3">
        <f t="shared" si="275"/>
        <v>1.3771346157632962</v>
      </c>
      <c r="AH998" s="94">
        <f t="shared" si="276"/>
        <v>4.9257429568327571E-2</v>
      </c>
    </row>
    <row r="999" spans="2:34" x14ac:dyDescent="0.25">
      <c r="B999" s="105" t="s">
        <v>9838</v>
      </c>
      <c r="C999" s="15">
        <v>276.54000000000002</v>
      </c>
      <c r="D999" s="15">
        <v>204.79</v>
      </c>
      <c r="E999" s="15">
        <v>120.72</v>
      </c>
      <c r="F999" s="15">
        <v>30</v>
      </c>
      <c r="G999" s="15">
        <f t="shared" si="265"/>
        <v>150.72</v>
      </c>
      <c r="H999" s="40">
        <f t="shared" si="266"/>
        <v>254.27438427808647</v>
      </c>
      <c r="I999" s="42">
        <f t="shared" si="267"/>
        <v>0.80538981770193563</v>
      </c>
      <c r="J999" s="15">
        <v>456.97</v>
      </c>
      <c r="K999" s="84">
        <f>'Datos y Cálculos'!T999</f>
        <v>30.72</v>
      </c>
      <c r="L999" s="40">
        <f>'Datos y Cálculos'!U999</f>
        <v>207.08129442322885</v>
      </c>
      <c r="M999" s="13">
        <f>'Datos y Cálculos'!V999</f>
        <v>0.98893529022208082</v>
      </c>
      <c r="N999" s="84">
        <f t="shared" si="277"/>
        <v>319.14213958908607</v>
      </c>
      <c r="O999" s="84">
        <f t="shared" si="278"/>
        <v>259.90965452040723</v>
      </c>
      <c r="Q999" s="3">
        <f t="shared" si="279"/>
        <v>319.14213958908601</v>
      </c>
      <c r="R999" s="40">
        <f t="shared" si="280"/>
        <v>259.90965452040723</v>
      </c>
      <c r="S999" s="126">
        <f t="shared" si="281"/>
        <v>0.18559907239120488</v>
      </c>
      <c r="U999" s="89">
        <f t="shared" si="269"/>
        <v>5.011103898865784E-2</v>
      </c>
      <c r="V999" s="159">
        <f t="shared" si="270"/>
        <v>1.6874948960302456E-2</v>
      </c>
      <c r="W999" s="160"/>
      <c r="AA999" s="126">
        <f t="shared" si="271"/>
        <v>0.40361013377474042</v>
      </c>
      <c r="AB999" s="95">
        <f t="shared" si="272"/>
        <v>0.32870046733845848</v>
      </c>
      <c r="AC999" s="130">
        <f t="shared" si="268"/>
        <v>7.4909666436281941E-2</v>
      </c>
      <c r="AE999" s="3">
        <f t="shared" si="273"/>
        <v>31.120895748888202</v>
      </c>
      <c r="AF999" s="40">
        <f t="shared" si="274"/>
        <v>29.059677194285904</v>
      </c>
      <c r="AG999" s="3">
        <f t="shared" si="275"/>
        <v>2.0612185546022985</v>
      </c>
      <c r="AH999" s="94">
        <f t="shared" si="276"/>
        <v>6.6232622969277344E-2</v>
      </c>
    </row>
    <row r="1000" spans="2:34" x14ac:dyDescent="0.25">
      <c r="B1000" s="105" t="s">
        <v>9839</v>
      </c>
      <c r="C1000" s="15">
        <v>231.22</v>
      </c>
      <c r="D1000" s="15">
        <v>147.56</v>
      </c>
      <c r="E1000" s="15">
        <v>96.73</v>
      </c>
      <c r="F1000" s="15">
        <v>30</v>
      </c>
      <c r="G1000" s="15">
        <f t="shared" si="265"/>
        <v>126.73</v>
      </c>
      <c r="H1000" s="40">
        <f t="shared" si="266"/>
        <v>194.51078761857914</v>
      </c>
      <c r="I1000" s="42">
        <f t="shared" si="267"/>
        <v>0.75862116341513119</v>
      </c>
      <c r="J1000" s="15">
        <v>460.12</v>
      </c>
      <c r="K1000" s="84">
        <f>'Datos y Cálculos'!T1000</f>
        <v>6.730000000000004</v>
      </c>
      <c r="L1000" s="40">
        <f>'Datos y Cálculos'!U1000</f>
        <v>147.71339309622536</v>
      </c>
      <c r="M1000" s="13">
        <f>'Datos y Cálculos'!V1000</f>
        <v>0.99896154916619218</v>
      </c>
      <c r="N1000" s="84">
        <f t="shared" si="277"/>
        <v>244.13229476494087</v>
      </c>
      <c r="O1000" s="84">
        <f t="shared" si="278"/>
        <v>185.39645058047549</v>
      </c>
      <c r="Q1000" s="3">
        <f t="shared" si="279"/>
        <v>244.13229476494087</v>
      </c>
      <c r="R1000" s="40">
        <f t="shared" si="280"/>
        <v>185.39645058047549</v>
      </c>
      <c r="S1000" s="126">
        <f t="shared" si="281"/>
        <v>0.24059022687276299</v>
      </c>
      <c r="U1000" s="89">
        <f t="shared" si="269"/>
        <v>2.9323484054820419E-2</v>
      </c>
      <c r="V1000" s="159">
        <f t="shared" si="270"/>
        <v>1.2412536862003783E-2</v>
      </c>
      <c r="W1000" s="160"/>
      <c r="AA1000" s="126">
        <f t="shared" si="271"/>
        <v>0.3087472819342526</v>
      </c>
      <c r="AB1000" s="95">
        <f t="shared" si="272"/>
        <v>0.23446570332734185</v>
      </c>
      <c r="AC1000" s="130">
        <f t="shared" si="268"/>
        <v>7.4281578606910759E-2</v>
      </c>
      <c r="AE1000" s="3">
        <f t="shared" si="273"/>
        <v>28.58176546557668</v>
      </c>
      <c r="AF1000" s="40">
        <f t="shared" si="274"/>
        <v>27.065615618259535</v>
      </c>
      <c r="AG1000" s="3">
        <f t="shared" si="275"/>
        <v>1.5161498473171449</v>
      </c>
      <c r="AH1000" s="94">
        <f t="shared" si="276"/>
        <v>5.3046053055860631E-2</v>
      </c>
    </row>
    <row r="1001" spans="2:34" x14ac:dyDescent="0.25">
      <c r="B1001" s="105" t="s">
        <v>9840</v>
      </c>
      <c r="C1001" s="15">
        <v>384.72</v>
      </c>
      <c r="D1001" s="15">
        <v>290.64999999999998</v>
      </c>
      <c r="E1001" s="15">
        <v>160.91</v>
      </c>
      <c r="F1001" s="15">
        <v>30</v>
      </c>
      <c r="G1001" s="15">
        <f t="shared" si="265"/>
        <v>190.91</v>
      </c>
      <c r="H1001" s="40">
        <f t="shared" si="266"/>
        <v>347.7413558954413</v>
      </c>
      <c r="I1001" s="42">
        <f t="shared" si="267"/>
        <v>0.83582235783135461</v>
      </c>
      <c r="J1001" s="15">
        <v>455.43</v>
      </c>
      <c r="K1001" s="84">
        <f>'Datos y Cálculos'!T1001</f>
        <v>70.91</v>
      </c>
      <c r="L1001" s="40">
        <f>'Datos y Cálculos'!U1001</f>
        <v>299.17494982033503</v>
      </c>
      <c r="M1001" s="13">
        <f>'Datos y Cálculos'!V1001</f>
        <v>0.97150513495379687</v>
      </c>
      <c r="N1001" s="84">
        <f t="shared" si="277"/>
        <v>436.45340311869239</v>
      </c>
      <c r="O1001" s="84">
        <f t="shared" si="278"/>
        <v>375.4972561164418</v>
      </c>
      <c r="Q1001" s="3">
        <f t="shared" si="279"/>
        <v>436.45340311869245</v>
      </c>
      <c r="R1001" s="40">
        <f t="shared" si="280"/>
        <v>375.49725611644175</v>
      </c>
      <c r="S1001" s="126">
        <f t="shared" si="281"/>
        <v>0.13966243948766699</v>
      </c>
      <c r="U1001" s="89">
        <f t="shared" si="269"/>
        <v>9.3721853962192819E-2</v>
      </c>
      <c r="V1001" s="159">
        <f t="shared" si="270"/>
        <v>2.4350744801512291E-2</v>
      </c>
      <c r="W1001" s="160"/>
      <c r="AA1001" s="126">
        <f t="shared" si="271"/>
        <v>0.55197040618324011</v>
      </c>
      <c r="AB1001" s="95">
        <f t="shared" si="272"/>
        <v>0.47488087273069052</v>
      </c>
      <c r="AC1001" s="130">
        <f t="shared" si="268"/>
        <v>7.7089533452549597E-2</v>
      </c>
      <c r="AE1001" s="3">
        <f t="shared" si="273"/>
        <v>36.447810883046145</v>
      </c>
      <c r="AF1001" s="40">
        <f t="shared" si="274"/>
        <v>33.473448879265419</v>
      </c>
      <c r="AG1001" s="3">
        <f t="shared" si="275"/>
        <v>2.9743620037807261</v>
      </c>
      <c r="AH1001" s="94">
        <f t="shared" si="276"/>
        <v>8.1606053469846729E-2</v>
      </c>
    </row>
    <row r="1002" spans="2:34" x14ac:dyDescent="0.25">
      <c r="B1002" s="105" t="s">
        <v>9841</v>
      </c>
      <c r="C1002" s="15">
        <v>349.86</v>
      </c>
      <c r="D1002" s="15">
        <v>244.45</v>
      </c>
      <c r="E1002" s="15">
        <v>129.72999999999999</v>
      </c>
      <c r="F1002" s="15">
        <v>30</v>
      </c>
      <c r="G1002" s="15">
        <f t="shared" si="265"/>
        <v>159.72999999999999</v>
      </c>
      <c r="H1002" s="40">
        <f t="shared" si="266"/>
        <v>292.00937553441668</v>
      </c>
      <c r="I1002" s="42">
        <f t="shared" si="267"/>
        <v>0.83713065566002254</v>
      </c>
      <c r="J1002" s="15">
        <v>455.58</v>
      </c>
      <c r="K1002" s="84">
        <f>'Datos y Cálculos'!T1002</f>
        <v>39.72999999999999</v>
      </c>
      <c r="L1002" s="40">
        <f>'Datos y Cálculos'!U1002</f>
        <v>247.65757690811722</v>
      </c>
      <c r="M1002" s="13">
        <f>'Datos y Cálculos'!V1002</f>
        <v>0.98704833929103952</v>
      </c>
      <c r="N1002" s="84">
        <f t="shared" si="277"/>
        <v>366.50367732758696</v>
      </c>
      <c r="O1002" s="84">
        <f t="shared" si="278"/>
        <v>310.83732324946072</v>
      </c>
      <c r="Q1002" s="3">
        <f t="shared" si="279"/>
        <v>366.50367732758696</v>
      </c>
      <c r="R1002" s="40">
        <f t="shared" si="280"/>
        <v>310.83732324946072</v>
      </c>
      <c r="S1002" s="126">
        <f t="shared" si="281"/>
        <v>0.15188484460517637</v>
      </c>
      <c r="U1002" s="89">
        <f t="shared" si="269"/>
        <v>6.6087873183364843E-2</v>
      </c>
      <c r="V1002" s="159">
        <f t="shared" si="270"/>
        <v>1.8550911153119094E-2</v>
      </c>
      <c r="W1002" s="160"/>
      <c r="AA1002" s="126">
        <f t="shared" si="271"/>
        <v>0.4635069452927249</v>
      </c>
      <c r="AB1002" s="95">
        <f t="shared" si="272"/>
        <v>0.39310726493351938</v>
      </c>
      <c r="AC1002" s="130">
        <f t="shared" si="268"/>
        <v>7.0399680359205519E-2</v>
      </c>
      <c r="AE1002" s="3">
        <f t="shared" si="273"/>
        <v>33.072412589822349</v>
      </c>
      <c r="AF1002" s="40">
        <f t="shared" si="274"/>
        <v>30.806480860870778</v>
      </c>
      <c r="AG1002" s="3">
        <f t="shared" si="275"/>
        <v>2.2659317289515712</v>
      </c>
      <c r="AH1002" s="94">
        <f t="shared" si="276"/>
        <v>6.8514255583787875E-2</v>
      </c>
    </row>
    <row r="1003" spans="2:34" x14ac:dyDescent="0.25">
      <c r="B1003" s="105" t="s">
        <v>9842</v>
      </c>
      <c r="C1003" s="15">
        <v>335.1</v>
      </c>
      <c r="D1003" s="15">
        <v>233.66</v>
      </c>
      <c r="E1003" s="15">
        <v>122.72</v>
      </c>
      <c r="F1003" s="15">
        <v>30</v>
      </c>
      <c r="G1003" s="15">
        <f t="shared" si="265"/>
        <v>152.72</v>
      </c>
      <c r="H1003" s="40">
        <f t="shared" si="266"/>
        <v>279.14224689215354</v>
      </c>
      <c r="I1003" s="42">
        <f t="shared" si="267"/>
        <v>0.83706426598434025</v>
      </c>
      <c r="J1003" s="15">
        <v>455.1</v>
      </c>
      <c r="K1003" s="84">
        <f>'Datos y Cálculos'!T1003</f>
        <v>32.72</v>
      </c>
      <c r="L1003" s="40">
        <f>'Datos y Cálculos'!U1003</f>
        <v>235.93981012114085</v>
      </c>
      <c r="M1003" s="13">
        <f>'Datos y Cálculos'!V1003</f>
        <v>0.99033732323523394</v>
      </c>
      <c r="N1003" s="84">
        <f t="shared" si="277"/>
        <v>350.35402475083009</v>
      </c>
      <c r="O1003" s="84">
        <f t="shared" si="278"/>
        <v>296.13024540432582</v>
      </c>
      <c r="Q1003" s="3">
        <f t="shared" si="279"/>
        <v>350.35402475083009</v>
      </c>
      <c r="R1003" s="40">
        <f t="shared" si="280"/>
        <v>296.13024540432582</v>
      </c>
      <c r="S1003" s="126">
        <f t="shared" si="281"/>
        <v>0.15476853558359416</v>
      </c>
      <c r="U1003" s="89">
        <f t="shared" si="269"/>
        <v>6.0391987788279776E-2</v>
      </c>
      <c r="V1003" s="159">
        <f t="shared" si="270"/>
        <v>1.7246971644612481E-2</v>
      </c>
      <c r="W1003" s="160"/>
      <c r="AA1003" s="126">
        <f t="shared" si="271"/>
        <v>0.44308293157484691</v>
      </c>
      <c r="AB1003" s="95">
        <f t="shared" si="272"/>
        <v>0.37450763511292201</v>
      </c>
      <c r="AC1003" s="130">
        <f t="shared" si="268"/>
        <v>6.8575296461924895E-2</v>
      </c>
      <c r="AE1003" s="3">
        <f t="shared" si="273"/>
        <v>32.376679246340458</v>
      </c>
      <c r="AF1003" s="40">
        <f t="shared" si="274"/>
        <v>30.270019365578499</v>
      </c>
      <c r="AG1003" s="3">
        <f t="shared" si="275"/>
        <v>2.1066598807619599</v>
      </c>
      <c r="AH1003" s="94">
        <f t="shared" si="276"/>
        <v>6.5067200522118895E-2</v>
      </c>
    </row>
    <row r="1004" spans="2:34" x14ac:dyDescent="0.25">
      <c r="B1004" s="105" t="s">
        <v>9843</v>
      </c>
      <c r="C1004" s="15">
        <v>335.86</v>
      </c>
      <c r="D1004" s="15">
        <v>228.34</v>
      </c>
      <c r="E1004" s="15">
        <v>119.92</v>
      </c>
      <c r="F1004" s="15">
        <v>30</v>
      </c>
      <c r="G1004" s="15">
        <f t="shared" si="265"/>
        <v>149.92000000000002</v>
      </c>
      <c r="H1004" s="40">
        <f t="shared" si="266"/>
        <v>273.1577602778292</v>
      </c>
      <c r="I1004" s="42">
        <f t="shared" si="267"/>
        <v>0.83592719374970359</v>
      </c>
      <c r="J1004" s="15">
        <v>456.86</v>
      </c>
      <c r="K1004" s="84">
        <f>'Datos y Cálculos'!T1004</f>
        <v>29.920000000000016</v>
      </c>
      <c r="L1004" s="40">
        <f>'Datos y Cálculos'!U1004</f>
        <v>230.29190606706089</v>
      </c>
      <c r="M1004" s="13">
        <f>'Datos y Cálculos'!V1004</f>
        <v>0.99152420899025218</v>
      </c>
      <c r="N1004" s="84">
        <f t="shared" si="277"/>
        <v>342.84284006008687</v>
      </c>
      <c r="O1004" s="84">
        <f t="shared" si="278"/>
        <v>289.04150860871658</v>
      </c>
      <c r="Q1004" s="3">
        <f t="shared" si="279"/>
        <v>342.84284006008687</v>
      </c>
      <c r="R1004" s="40">
        <f t="shared" si="280"/>
        <v>289.04150860871658</v>
      </c>
      <c r="S1004" s="126">
        <f t="shared" si="281"/>
        <v>0.15692709651437098</v>
      </c>
      <c r="U1004" s="89">
        <f t="shared" si="269"/>
        <v>5.7830276786389426E-2</v>
      </c>
      <c r="V1004" s="159">
        <f t="shared" si="270"/>
        <v>1.6726139886578457E-2</v>
      </c>
      <c r="W1004" s="160"/>
      <c r="AA1004" s="126">
        <f t="shared" si="271"/>
        <v>0.43358374647274478</v>
      </c>
      <c r="AB1004" s="95">
        <f t="shared" si="272"/>
        <v>0.3655427080429538</v>
      </c>
      <c r="AC1004" s="130">
        <f t="shared" si="268"/>
        <v>6.8041038429790979E-2</v>
      </c>
      <c r="AE1004" s="3">
        <f t="shared" si="273"/>
        <v>32.063774818537638</v>
      </c>
      <c r="AF1004" s="40">
        <f t="shared" si="274"/>
        <v>30.020732794399205</v>
      </c>
      <c r="AG1004" s="3">
        <f t="shared" si="275"/>
        <v>2.0430420241384333</v>
      </c>
      <c r="AH1004" s="94">
        <f t="shared" si="276"/>
        <v>6.371807548240549E-2</v>
      </c>
    </row>
    <row r="1005" spans="2:34" ht="15.75" thickBot="1" x14ac:dyDescent="0.3">
      <c r="B1005" s="106" t="s">
        <v>9844</v>
      </c>
      <c r="C1005" s="15">
        <v>355.82</v>
      </c>
      <c r="D1005" s="15">
        <v>250.18</v>
      </c>
      <c r="E1005" s="15">
        <v>131.35</v>
      </c>
      <c r="F1005" s="15">
        <v>30</v>
      </c>
      <c r="G1005" s="15">
        <f t="shared" si="265"/>
        <v>161.35</v>
      </c>
      <c r="H1005" s="40">
        <f t="shared" si="266"/>
        <v>297.69758967784742</v>
      </c>
      <c r="I1005" s="42">
        <f t="shared" si="267"/>
        <v>0.84038302181328228</v>
      </c>
      <c r="J1005" s="15">
        <v>456.85</v>
      </c>
      <c r="K1005" s="84">
        <f>'Datos y Cálculos'!T1005</f>
        <v>41.349999999999994</v>
      </c>
      <c r="L1005" s="40">
        <f>'Datos y Cálculos'!U1005</f>
        <v>253.57416055268723</v>
      </c>
      <c r="M1005" s="13">
        <f>'Datos y Cálculos'!V1005</f>
        <v>0.9866147223152022</v>
      </c>
      <c r="N1005" s="86">
        <f t="shared" si="277"/>
        <v>373.64300769045212</v>
      </c>
      <c r="O1005" s="86">
        <f t="shared" si="278"/>
        <v>318.26328229266818</v>
      </c>
      <c r="Q1005" s="3">
        <f t="shared" si="279"/>
        <v>373.64300769045212</v>
      </c>
      <c r="R1005" s="40">
        <f t="shared" si="280"/>
        <v>318.26328229266818</v>
      </c>
      <c r="S1005" s="126">
        <f t="shared" si="281"/>
        <v>0.14821560756641738</v>
      </c>
      <c r="U1005" s="90">
        <f t="shared" si="269"/>
        <v>6.8687675820415878E-2</v>
      </c>
      <c r="V1005" s="161">
        <f t="shared" si="270"/>
        <v>1.8852249527410207E-2</v>
      </c>
      <c r="W1005" s="162"/>
      <c r="AA1005" s="126">
        <f t="shared" si="271"/>
        <v>0.47253585663150383</v>
      </c>
      <c r="AB1005" s="95">
        <f t="shared" si="272"/>
        <v>0.40249866754394797</v>
      </c>
      <c r="AC1005" s="130">
        <f t="shared" si="268"/>
        <v>7.0037189087555851E-2</v>
      </c>
      <c r="AE1005" s="3">
        <f t="shared" si="273"/>
        <v>33.389969783411495</v>
      </c>
      <c r="AF1005" s="40">
        <f t="shared" si="274"/>
        <v>31.087230580270589</v>
      </c>
      <c r="AG1005" s="3">
        <f t="shared" si="275"/>
        <v>2.3027392031409057</v>
      </c>
      <c r="AH1005" s="94">
        <f t="shared" si="276"/>
        <v>6.8964998114042331E-2</v>
      </c>
    </row>
    <row r="1006" spans="2:34" ht="15.75" thickBot="1" x14ac:dyDescent="0.3">
      <c r="B1006" s="32" t="s">
        <v>1397</v>
      </c>
      <c r="C1006" s="87">
        <f t="shared" ref="C1006:J1006" si="282">AVERAGE(C4:C1005)</f>
        <v>290.59228542914144</v>
      </c>
      <c r="D1006" s="87">
        <f t="shared" si="282"/>
        <v>198.23267465069884</v>
      </c>
      <c r="E1006" s="87">
        <f t="shared" si="282"/>
        <v>112.32954091816377</v>
      </c>
      <c r="F1006" s="87">
        <f t="shared" si="282"/>
        <v>30</v>
      </c>
      <c r="G1006" s="87">
        <f t="shared" si="282"/>
        <v>142.32954091816373</v>
      </c>
      <c r="H1006" s="87">
        <f t="shared" si="282"/>
        <v>244.34894500963364</v>
      </c>
      <c r="I1006" s="87">
        <f t="shared" si="282"/>
        <v>0.81088456733650449</v>
      </c>
      <c r="J1006" s="87">
        <f t="shared" si="282"/>
        <v>460.14188622754551</v>
      </c>
      <c r="K1006" s="86">
        <f t="shared" ref="K1006:M1006" si="283">AVERAGE(K4:K1005)</f>
        <v>22.329540918163644</v>
      </c>
      <c r="L1006" s="87">
        <f t="shared" si="283"/>
        <v>185.84879260915338</v>
      </c>
      <c r="M1006" s="35">
        <f t="shared" si="283"/>
        <v>0.98451524406175417</v>
      </c>
      <c r="N1006" s="35">
        <f t="shared" ref="N1006:O1006" si="284">AVERAGE(N4:N1005)</f>
        <v>306.68462864676741</v>
      </c>
      <c r="O1006" s="35">
        <f t="shared" si="284"/>
        <v>233.26054443796016</v>
      </c>
      <c r="Q1006" s="87">
        <f t="shared" ref="Q1006:V1006" si="285">AVERAGE(Q4:Q1005)</f>
        <v>306.68462864676741</v>
      </c>
      <c r="R1006" s="35">
        <f t="shared" si="285"/>
        <v>253.84189406590932</v>
      </c>
      <c r="S1006" s="128">
        <f t="shared" si="285"/>
        <v>0.17615615017387085</v>
      </c>
      <c r="U1006" s="11">
        <f t="shared" si="285"/>
        <v>5.3880216919529537E-2</v>
      </c>
      <c r="V1006" s="157">
        <f t="shared" si="285"/>
        <v>1.6469385133183551E-2</v>
      </c>
      <c r="W1006" s="158"/>
      <c r="AA1006" s="100">
        <f t="shared" ref="AA1006:AC1006" si="286">AVERAGE(AA4:AA1005)</f>
        <v>0.38797431753208023</v>
      </c>
      <c r="AB1006" s="100">
        <f t="shared" si="286"/>
        <v>0.29509676395370454</v>
      </c>
      <c r="AC1006" s="100">
        <f t="shared" si="286"/>
        <v>9.2877553578376335E-2</v>
      </c>
      <c r="AE1006" s="86">
        <f>AVERAGE(AE4:AE1005)</f>
        <v>31.581288222073553</v>
      </c>
      <c r="AF1006" s="87">
        <f t="shared" ref="AF1006:AH1006" si="287">AVERAGE(AF4:AF1005)</f>
        <v>29.569607932001688</v>
      </c>
      <c r="AG1006" s="99">
        <f t="shared" si="287"/>
        <v>2.011680290071864</v>
      </c>
      <c r="AH1006" s="100">
        <f t="shared" si="287"/>
        <v>6.0928085388411185E-2</v>
      </c>
    </row>
    <row r="1007" spans="2:34" ht="15.75" thickBot="1" x14ac:dyDescent="0.3">
      <c r="B1007" s="31" t="s">
        <v>1398</v>
      </c>
      <c r="C1007" s="11">
        <f t="shared" ref="C1007:J1007" si="288">MIN(C4:C1005)</f>
        <v>25.87</v>
      </c>
      <c r="D1007" s="11">
        <f t="shared" si="288"/>
        <v>6.41</v>
      </c>
      <c r="E1007" s="11">
        <f t="shared" si="288"/>
        <v>-26.49</v>
      </c>
      <c r="F1007" s="11">
        <f t="shared" si="288"/>
        <v>30</v>
      </c>
      <c r="G1007" s="11">
        <f t="shared" si="288"/>
        <v>3.5100000000000016</v>
      </c>
      <c r="H1007" s="11">
        <f t="shared" si="288"/>
        <v>8.7939183530437663</v>
      </c>
      <c r="I1007" s="11">
        <f t="shared" si="288"/>
        <v>0.53862962738237508</v>
      </c>
      <c r="J1007" s="11">
        <f t="shared" si="288"/>
        <v>442.56</v>
      </c>
      <c r="K1007" s="36">
        <f t="shared" ref="K1007:M1007" si="289">MIN(K4:K1005)</f>
        <v>-116.49</v>
      </c>
      <c r="L1007" s="11">
        <f t="shared" si="289"/>
        <v>0</v>
      </c>
      <c r="M1007" s="22">
        <f t="shared" si="289"/>
        <v>0.95023917027979288</v>
      </c>
      <c r="N1007" s="22">
        <f t="shared" ref="N1007:O1007" si="290">MIN(N4:N1005)</f>
        <v>11.037328539916107</v>
      </c>
      <c r="O1007" s="22">
        <f t="shared" si="290"/>
        <v>0</v>
      </c>
      <c r="Q1007" s="11">
        <f t="shared" ref="Q1007:V1007" si="291">MIN(Q4:Q1005)</f>
        <v>11.037328539916107</v>
      </c>
      <c r="R1007" s="22">
        <f t="shared" si="291"/>
        <v>8.0452504902293516</v>
      </c>
      <c r="S1007" s="91">
        <f t="shared" si="291"/>
        <v>1.338103025859616E-2</v>
      </c>
      <c r="U1007" s="11">
        <f t="shared" si="291"/>
        <v>5.9936729678638946E-5</v>
      </c>
      <c r="V1007" s="157">
        <f t="shared" si="291"/>
        <v>9.5486597353496407E-6</v>
      </c>
      <c r="W1007" s="158"/>
      <c r="AA1007" s="97">
        <f t="shared" ref="AA1007:AC1007" si="292">MIN(AA4:AA1005)</f>
        <v>1.3958600560386931E-2</v>
      </c>
      <c r="AB1007" s="97">
        <f t="shared" si="292"/>
        <v>0</v>
      </c>
      <c r="AC1007" s="97">
        <f t="shared" si="292"/>
        <v>1.3958600560386931E-2</v>
      </c>
      <c r="AE1007" s="36">
        <f>MIN(AE5:AE1006)</f>
        <v>25.00732107099147</v>
      </c>
      <c r="AF1007" s="11">
        <f t="shared" ref="AF1007:AH1007" si="293">MIN(AF5:AF1006)</f>
        <v>25.00388978698621</v>
      </c>
      <c r="AG1007" s="45">
        <f t="shared" si="293"/>
        <v>1.1663368383736383E-3</v>
      </c>
      <c r="AH1007" s="97">
        <f t="shared" si="293"/>
        <v>4.6571739617640162E-5</v>
      </c>
    </row>
    <row r="1008" spans="2:34" ht="15.75" thickBot="1" x14ac:dyDescent="0.3">
      <c r="B1008" s="32" t="s">
        <v>1399</v>
      </c>
      <c r="C1008" s="11">
        <f t="shared" ref="C1008:J1008" si="294">MAX(C4:C1005)</f>
        <v>471.3</v>
      </c>
      <c r="D1008" s="11">
        <f t="shared" si="294"/>
        <v>326.7</v>
      </c>
      <c r="E1008" s="11">
        <f t="shared" si="294"/>
        <v>186.45</v>
      </c>
      <c r="F1008" s="11">
        <f t="shared" si="294"/>
        <v>30</v>
      </c>
      <c r="G1008" s="11">
        <f t="shared" si="294"/>
        <v>216.45</v>
      </c>
      <c r="H1008" s="11">
        <f t="shared" si="294"/>
        <v>388.83237069462206</v>
      </c>
      <c r="I1008" s="11">
        <f t="shared" si="294"/>
        <v>0.98661896974140384</v>
      </c>
      <c r="J1008" s="11">
        <f t="shared" si="294"/>
        <v>484.45</v>
      </c>
      <c r="K1008" s="36">
        <f t="shared" ref="K1008:M1008" si="295">MAX(K4:K1005)</f>
        <v>96.449999999999989</v>
      </c>
      <c r="L1008" s="11">
        <f t="shared" si="295"/>
        <v>339.09675978988651</v>
      </c>
      <c r="M1008" s="22">
        <f t="shared" si="295"/>
        <v>1</v>
      </c>
      <c r="N1008" s="22">
        <f t="shared" ref="N1008:O1008" si="296">MAX(N4:N1005)</f>
        <v>488.02711715256612</v>
      </c>
      <c r="O1008" s="22">
        <f t="shared" si="296"/>
        <v>425.60349031743664</v>
      </c>
      <c r="Q1008" s="11">
        <f t="shared" ref="Q1008:V1008" si="297">MAX(Q4:Q1005)</f>
        <v>488.02711715256606</v>
      </c>
      <c r="R1008" s="22">
        <f t="shared" si="297"/>
        <v>425.60349031743658</v>
      </c>
      <c r="S1008" s="91">
        <f t="shared" si="297"/>
        <v>0.46137037261762492</v>
      </c>
      <c r="U1008" s="11">
        <f t="shared" si="297"/>
        <v>0.11717986980151228</v>
      </c>
      <c r="V1008" s="157">
        <f t="shared" si="297"/>
        <v>2.9101474480151247E-2</v>
      </c>
      <c r="W1008" s="158"/>
      <c r="AA1008" s="97">
        <f t="shared" ref="AA1008:AC1008" si="298">MAX(AA4:AA1005)</f>
        <v>0.6171942391978128</v>
      </c>
      <c r="AB1008" s="97">
        <f t="shared" si="298"/>
        <v>0.53824882506331195</v>
      </c>
      <c r="AC1008" s="97">
        <f t="shared" si="298"/>
        <v>0.33318110053632716</v>
      </c>
      <c r="AE1008" s="86">
        <f>MAX(AE6:AE1007)</f>
        <v>39.313129031024303</v>
      </c>
      <c r="AF1008" s="87">
        <f t="shared" ref="AF1008:AH1008" si="299">MAX(AF6:AF1007)</f>
        <v>35.885717005431751</v>
      </c>
      <c r="AG1008" s="99">
        <f t="shared" si="299"/>
        <v>3.5546477388396127</v>
      </c>
      <c r="AH1008" s="100">
        <f t="shared" si="299"/>
        <v>9.2585122577037104E-2</v>
      </c>
    </row>
    <row r="1009" spans="3:34" ht="18.75" thickBot="1" x14ac:dyDescent="0.3">
      <c r="C1009" s="2" t="s">
        <v>1</v>
      </c>
      <c r="D1009" s="2" t="s">
        <v>2</v>
      </c>
      <c r="E1009" s="2" t="s">
        <v>3</v>
      </c>
      <c r="F1009" s="2" t="s">
        <v>4620</v>
      </c>
      <c r="G1009" s="2" t="s">
        <v>4621</v>
      </c>
      <c r="H1009" s="2" t="s">
        <v>4</v>
      </c>
      <c r="I1009" s="2" t="s">
        <v>5</v>
      </c>
      <c r="J1009" s="2" t="s">
        <v>6</v>
      </c>
      <c r="K1009" s="30" t="s">
        <v>15</v>
      </c>
      <c r="L1009" s="2" t="s">
        <v>16</v>
      </c>
      <c r="M1009" s="43" t="s">
        <v>17</v>
      </c>
      <c r="N1009" s="85" t="s">
        <v>9906</v>
      </c>
      <c r="O1009" s="85" t="s">
        <v>9907</v>
      </c>
      <c r="Q1009" s="85" t="s">
        <v>9906</v>
      </c>
      <c r="R1009" s="85" t="s">
        <v>9907</v>
      </c>
      <c r="S1009" s="85" t="s">
        <v>9909</v>
      </c>
      <c r="U1009" s="85" t="s">
        <v>9911</v>
      </c>
      <c r="V1009" s="163" t="s">
        <v>9912</v>
      </c>
      <c r="W1009" s="164"/>
      <c r="AA1009" s="80" t="s">
        <v>9915</v>
      </c>
      <c r="AB1009" s="23" t="s">
        <v>9916</v>
      </c>
      <c r="AC1009" s="23" t="s">
        <v>9917</v>
      </c>
      <c r="AE1009" s="23" t="s">
        <v>9919</v>
      </c>
      <c r="AF1009" s="23" t="s">
        <v>9920</v>
      </c>
      <c r="AG1009" s="23" t="s">
        <v>9921</v>
      </c>
      <c r="AH1009" s="23" t="s">
        <v>9922</v>
      </c>
    </row>
  </sheetData>
  <mergeCells count="1012">
    <mergeCell ref="C2:O2"/>
    <mergeCell ref="Q2:S2"/>
    <mergeCell ref="U2:W2"/>
    <mergeCell ref="V3:W3"/>
    <mergeCell ref="V1009:W1009"/>
    <mergeCell ref="V16:W16"/>
    <mergeCell ref="V17:W17"/>
    <mergeCell ref="V18:W18"/>
    <mergeCell ref="V19:W19"/>
    <mergeCell ref="V20:W20"/>
    <mergeCell ref="V21:W21"/>
    <mergeCell ref="V10:W10"/>
    <mergeCell ref="V11:W11"/>
    <mergeCell ref="V12:W12"/>
    <mergeCell ref="V13:W13"/>
    <mergeCell ref="V14:W14"/>
    <mergeCell ref="V15:W15"/>
    <mergeCell ref="V4:W4"/>
    <mergeCell ref="V5:W5"/>
    <mergeCell ref="V6:W6"/>
    <mergeCell ref="V7:W7"/>
    <mergeCell ref="V8:W8"/>
    <mergeCell ref="V9:W9"/>
    <mergeCell ref="V34:W34"/>
    <mergeCell ref="V35:W35"/>
    <mergeCell ref="V36:W36"/>
    <mergeCell ref="V37:W37"/>
    <mergeCell ref="V38:W38"/>
    <mergeCell ref="V39:W39"/>
    <mergeCell ref="V28:W28"/>
    <mergeCell ref="V29:W29"/>
    <mergeCell ref="V30:W30"/>
    <mergeCell ref="V31:W31"/>
    <mergeCell ref="V32:W32"/>
    <mergeCell ref="V33:W33"/>
    <mergeCell ref="V22:W22"/>
    <mergeCell ref="V23:W23"/>
    <mergeCell ref="V24:W24"/>
    <mergeCell ref="V25:W25"/>
    <mergeCell ref="V26:W26"/>
    <mergeCell ref="V27:W27"/>
    <mergeCell ref="V52:W52"/>
    <mergeCell ref="V53:W53"/>
    <mergeCell ref="V54:W54"/>
    <mergeCell ref="V55:W55"/>
    <mergeCell ref="V56:W56"/>
    <mergeCell ref="V57:W57"/>
    <mergeCell ref="V46:W46"/>
    <mergeCell ref="V47:W47"/>
    <mergeCell ref="V48:W48"/>
    <mergeCell ref="V49:W49"/>
    <mergeCell ref="V50:W50"/>
    <mergeCell ref="V51:W51"/>
    <mergeCell ref="V40:W40"/>
    <mergeCell ref="V41:W41"/>
    <mergeCell ref="V42:W42"/>
    <mergeCell ref="V43:W43"/>
    <mergeCell ref="V44:W44"/>
    <mergeCell ref="V45:W45"/>
    <mergeCell ref="V70:W70"/>
    <mergeCell ref="V71:W71"/>
    <mergeCell ref="V72:W72"/>
    <mergeCell ref="V73:W73"/>
    <mergeCell ref="V74:W74"/>
    <mergeCell ref="V75:W75"/>
    <mergeCell ref="V64:W64"/>
    <mergeCell ref="V65:W65"/>
    <mergeCell ref="V66:W66"/>
    <mergeCell ref="V67:W67"/>
    <mergeCell ref="V68:W68"/>
    <mergeCell ref="V69:W69"/>
    <mergeCell ref="V58:W58"/>
    <mergeCell ref="V59:W59"/>
    <mergeCell ref="V60:W60"/>
    <mergeCell ref="V61:W61"/>
    <mergeCell ref="V62:W62"/>
    <mergeCell ref="V63:W63"/>
    <mergeCell ref="V88:W88"/>
    <mergeCell ref="V89:W89"/>
    <mergeCell ref="V90:W90"/>
    <mergeCell ref="V91:W91"/>
    <mergeCell ref="V92:W92"/>
    <mergeCell ref="V93:W93"/>
    <mergeCell ref="V82:W82"/>
    <mergeCell ref="V83:W83"/>
    <mergeCell ref="V84:W84"/>
    <mergeCell ref="V85:W85"/>
    <mergeCell ref="V86:W86"/>
    <mergeCell ref="V87:W87"/>
    <mergeCell ref="V76:W76"/>
    <mergeCell ref="V77:W77"/>
    <mergeCell ref="V78:W78"/>
    <mergeCell ref="V79:W79"/>
    <mergeCell ref="V80:W80"/>
    <mergeCell ref="V81:W81"/>
    <mergeCell ref="V106:W106"/>
    <mergeCell ref="V107:W107"/>
    <mergeCell ref="V108:W108"/>
    <mergeCell ref="V109:W109"/>
    <mergeCell ref="V110:W110"/>
    <mergeCell ref="V111:W111"/>
    <mergeCell ref="V100:W100"/>
    <mergeCell ref="V101:W101"/>
    <mergeCell ref="V102:W102"/>
    <mergeCell ref="V103:W103"/>
    <mergeCell ref="V104:W104"/>
    <mergeCell ref="V105:W105"/>
    <mergeCell ref="V94:W94"/>
    <mergeCell ref="V95:W95"/>
    <mergeCell ref="V96:W96"/>
    <mergeCell ref="V97:W97"/>
    <mergeCell ref="V98:W98"/>
    <mergeCell ref="V99:W99"/>
    <mergeCell ref="V124:W124"/>
    <mergeCell ref="V125:W125"/>
    <mergeCell ref="V126:W126"/>
    <mergeCell ref="V127:W127"/>
    <mergeCell ref="V128:W128"/>
    <mergeCell ref="V129:W129"/>
    <mergeCell ref="V118:W118"/>
    <mergeCell ref="V119:W119"/>
    <mergeCell ref="V120:W120"/>
    <mergeCell ref="V121:W121"/>
    <mergeCell ref="V122:W122"/>
    <mergeCell ref="V123:W123"/>
    <mergeCell ref="V112:W112"/>
    <mergeCell ref="V113:W113"/>
    <mergeCell ref="V114:W114"/>
    <mergeCell ref="V115:W115"/>
    <mergeCell ref="V116:W116"/>
    <mergeCell ref="V117:W117"/>
    <mergeCell ref="V142:W142"/>
    <mergeCell ref="V143:W143"/>
    <mergeCell ref="V144:W144"/>
    <mergeCell ref="V145:W145"/>
    <mergeCell ref="V146:W146"/>
    <mergeCell ref="V147:W147"/>
    <mergeCell ref="V136:W136"/>
    <mergeCell ref="V137:W137"/>
    <mergeCell ref="V138:W138"/>
    <mergeCell ref="V139:W139"/>
    <mergeCell ref="V140:W140"/>
    <mergeCell ref="V141:W141"/>
    <mergeCell ref="V130:W130"/>
    <mergeCell ref="V131:W131"/>
    <mergeCell ref="V132:W132"/>
    <mergeCell ref="V133:W133"/>
    <mergeCell ref="V134:W134"/>
    <mergeCell ref="V135:W135"/>
    <mergeCell ref="V160:W160"/>
    <mergeCell ref="V161:W161"/>
    <mergeCell ref="V162:W162"/>
    <mergeCell ref="V163:W163"/>
    <mergeCell ref="V164:W164"/>
    <mergeCell ref="V165:W165"/>
    <mergeCell ref="V154:W154"/>
    <mergeCell ref="V155:W155"/>
    <mergeCell ref="V156:W156"/>
    <mergeCell ref="V157:W157"/>
    <mergeCell ref="V158:W158"/>
    <mergeCell ref="V159:W159"/>
    <mergeCell ref="V148:W148"/>
    <mergeCell ref="V149:W149"/>
    <mergeCell ref="V150:W150"/>
    <mergeCell ref="V151:W151"/>
    <mergeCell ref="V152:W152"/>
    <mergeCell ref="V153:W153"/>
    <mergeCell ref="V178:W178"/>
    <mergeCell ref="V179:W179"/>
    <mergeCell ref="V180:W180"/>
    <mergeCell ref="V181:W181"/>
    <mergeCell ref="V182:W182"/>
    <mergeCell ref="V183:W183"/>
    <mergeCell ref="V172:W172"/>
    <mergeCell ref="V173:W173"/>
    <mergeCell ref="V174:W174"/>
    <mergeCell ref="V175:W175"/>
    <mergeCell ref="V176:W176"/>
    <mergeCell ref="V177:W177"/>
    <mergeCell ref="V166:W166"/>
    <mergeCell ref="V167:W167"/>
    <mergeCell ref="V168:W168"/>
    <mergeCell ref="V169:W169"/>
    <mergeCell ref="V170:W170"/>
    <mergeCell ref="V171:W171"/>
    <mergeCell ref="V196:W196"/>
    <mergeCell ref="V197:W197"/>
    <mergeCell ref="V198:W198"/>
    <mergeCell ref="V199:W199"/>
    <mergeCell ref="V200:W200"/>
    <mergeCell ref="V201:W201"/>
    <mergeCell ref="V190:W190"/>
    <mergeCell ref="V191:W191"/>
    <mergeCell ref="V192:W192"/>
    <mergeCell ref="V193:W193"/>
    <mergeCell ref="V194:W194"/>
    <mergeCell ref="V195:W195"/>
    <mergeCell ref="V184:W184"/>
    <mergeCell ref="V185:W185"/>
    <mergeCell ref="V186:W186"/>
    <mergeCell ref="V187:W187"/>
    <mergeCell ref="V188:W188"/>
    <mergeCell ref="V189:W189"/>
    <mergeCell ref="V214:W214"/>
    <mergeCell ref="V215:W215"/>
    <mergeCell ref="V216:W216"/>
    <mergeCell ref="V217:W217"/>
    <mergeCell ref="V218:W218"/>
    <mergeCell ref="V219:W219"/>
    <mergeCell ref="V208:W208"/>
    <mergeCell ref="V209:W209"/>
    <mergeCell ref="V210:W210"/>
    <mergeCell ref="V211:W211"/>
    <mergeCell ref="V212:W212"/>
    <mergeCell ref="V213:W213"/>
    <mergeCell ref="V202:W202"/>
    <mergeCell ref="V203:W203"/>
    <mergeCell ref="V204:W204"/>
    <mergeCell ref="V205:W205"/>
    <mergeCell ref="V206:W206"/>
    <mergeCell ref="V207:W207"/>
    <mergeCell ref="V232:W232"/>
    <mergeCell ref="V233:W233"/>
    <mergeCell ref="V234:W234"/>
    <mergeCell ref="V235:W235"/>
    <mergeCell ref="V236:W236"/>
    <mergeCell ref="V237:W237"/>
    <mergeCell ref="V226:W226"/>
    <mergeCell ref="V227:W227"/>
    <mergeCell ref="V228:W228"/>
    <mergeCell ref="V229:W229"/>
    <mergeCell ref="V230:W230"/>
    <mergeCell ref="V231:W231"/>
    <mergeCell ref="V220:W220"/>
    <mergeCell ref="V221:W221"/>
    <mergeCell ref="V222:W222"/>
    <mergeCell ref="V223:W223"/>
    <mergeCell ref="V224:W224"/>
    <mergeCell ref="V225:W225"/>
    <mergeCell ref="V250:W250"/>
    <mergeCell ref="V251:W251"/>
    <mergeCell ref="V252:W252"/>
    <mergeCell ref="V253:W253"/>
    <mergeCell ref="V254:W254"/>
    <mergeCell ref="V255:W255"/>
    <mergeCell ref="V244:W244"/>
    <mergeCell ref="V245:W245"/>
    <mergeCell ref="V246:W246"/>
    <mergeCell ref="V247:W247"/>
    <mergeCell ref="V248:W248"/>
    <mergeCell ref="V249:W249"/>
    <mergeCell ref="V238:W238"/>
    <mergeCell ref="V239:W239"/>
    <mergeCell ref="V240:W240"/>
    <mergeCell ref="V241:W241"/>
    <mergeCell ref="V242:W242"/>
    <mergeCell ref="V243:W243"/>
    <mergeCell ref="V268:W268"/>
    <mergeCell ref="V269:W269"/>
    <mergeCell ref="V270:W270"/>
    <mergeCell ref="V271:W271"/>
    <mergeCell ref="V272:W272"/>
    <mergeCell ref="V273:W273"/>
    <mergeCell ref="V262:W262"/>
    <mergeCell ref="V263:W263"/>
    <mergeCell ref="V264:W264"/>
    <mergeCell ref="V265:W265"/>
    <mergeCell ref="V266:W266"/>
    <mergeCell ref="V267:W267"/>
    <mergeCell ref="V256:W256"/>
    <mergeCell ref="V257:W257"/>
    <mergeCell ref="V258:W258"/>
    <mergeCell ref="V259:W259"/>
    <mergeCell ref="V260:W260"/>
    <mergeCell ref="V261:W261"/>
    <mergeCell ref="V286:W286"/>
    <mergeCell ref="V287:W287"/>
    <mergeCell ref="V288:W288"/>
    <mergeCell ref="V289:W289"/>
    <mergeCell ref="V290:W290"/>
    <mergeCell ref="V291:W291"/>
    <mergeCell ref="V280:W280"/>
    <mergeCell ref="V281:W281"/>
    <mergeCell ref="V282:W282"/>
    <mergeCell ref="V283:W283"/>
    <mergeCell ref="V284:W284"/>
    <mergeCell ref="V285:W285"/>
    <mergeCell ref="V274:W274"/>
    <mergeCell ref="V275:W275"/>
    <mergeCell ref="V276:W276"/>
    <mergeCell ref="V277:W277"/>
    <mergeCell ref="V278:W278"/>
    <mergeCell ref="V279:W279"/>
    <mergeCell ref="V304:W304"/>
    <mergeCell ref="V305:W305"/>
    <mergeCell ref="V306:W306"/>
    <mergeCell ref="V307:W307"/>
    <mergeCell ref="V308:W308"/>
    <mergeCell ref="V309:W309"/>
    <mergeCell ref="V298:W298"/>
    <mergeCell ref="V299:W299"/>
    <mergeCell ref="V300:W300"/>
    <mergeCell ref="V301:W301"/>
    <mergeCell ref="V302:W302"/>
    <mergeCell ref="V303:W303"/>
    <mergeCell ref="V292:W292"/>
    <mergeCell ref="V293:W293"/>
    <mergeCell ref="V294:W294"/>
    <mergeCell ref="V295:W295"/>
    <mergeCell ref="V296:W296"/>
    <mergeCell ref="V297:W297"/>
    <mergeCell ref="V322:W322"/>
    <mergeCell ref="V323:W323"/>
    <mergeCell ref="V324:W324"/>
    <mergeCell ref="V325:W325"/>
    <mergeCell ref="V326:W326"/>
    <mergeCell ref="V327:W327"/>
    <mergeCell ref="V316:W316"/>
    <mergeCell ref="V317:W317"/>
    <mergeCell ref="V318:W318"/>
    <mergeCell ref="V319:W319"/>
    <mergeCell ref="V320:W320"/>
    <mergeCell ref="V321:W321"/>
    <mergeCell ref="V310:W310"/>
    <mergeCell ref="V311:W311"/>
    <mergeCell ref="V312:W312"/>
    <mergeCell ref="V313:W313"/>
    <mergeCell ref="V314:W314"/>
    <mergeCell ref="V315:W315"/>
    <mergeCell ref="V340:W340"/>
    <mergeCell ref="V341:W341"/>
    <mergeCell ref="V342:W342"/>
    <mergeCell ref="V343:W343"/>
    <mergeCell ref="V344:W344"/>
    <mergeCell ref="V345:W345"/>
    <mergeCell ref="V334:W334"/>
    <mergeCell ref="V335:W335"/>
    <mergeCell ref="V336:W336"/>
    <mergeCell ref="V337:W337"/>
    <mergeCell ref="V338:W338"/>
    <mergeCell ref="V339:W339"/>
    <mergeCell ref="V328:W328"/>
    <mergeCell ref="V329:W329"/>
    <mergeCell ref="V330:W330"/>
    <mergeCell ref="V331:W331"/>
    <mergeCell ref="V332:W332"/>
    <mergeCell ref="V333:W333"/>
    <mergeCell ref="V358:W358"/>
    <mergeCell ref="V359:W359"/>
    <mergeCell ref="V360:W360"/>
    <mergeCell ref="V361:W361"/>
    <mergeCell ref="V362:W362"/>
    <mergeCell ref="V363:W363"/>
    <mergeCell ref="V352:W352"/>
    <mergeCell ref="V353:W353"/>
    <mergeCell ref="V354:W354"/>
    <mergeCell ref="V355:W355"/>
    <mergeCell ref="V356:W356"/>
    <mergeCell ref="V357:W357"/>
    <mergeCell ref="V346:W346"/>
    <mergeCell ref="V347:W347"/>
    <mergeCell ref="V348:W348"/>
    <mergeCell ref="V349:W349"/>
    <mergeCell ref="V350:W350"/>
    <mergeCell ref="V351:W351"/>
    <mergeCell ref="V376:W376"/>
    <mergeCell ref="V377:W377"/>
    <mergeCell ref="V378:W378"/>
    <mergeCell ref="V379:W379"/>
    <mergeCell ref="V380:W380"/>
    <mergeCell ref="V381:W381"/>
    <mergeCell ref="V370:W370"/>
    <mergeCell ref="V371:W371"/>
    <mergeCell ref="V372:W372"/>
    <mergeCell ref="V373:W373"/>
    <mergeCell ref="V374:W374"/>
    <mergeCell ref="V375:W375"/>
    <mergeCell ref="V364:W364"/>
    <mergeCell ref="V365:W365"/>
    <mergeCell ref="V366:W366"/>
    <mergeCell ref="V367:W367"/>
    <mergeCell ref="V368:W368"/>
    <mergeCell ref="V369:W369"/>
    <mergeCell ref="V394:W394"/>
    <mergeCell ref="V395:W395"/>
    <mergeCell ref="V396:W396"/>
    <mergeCell ref="V397:W397"/>
    <mergeCell ref="V398:W398"/>
    <mergeCell ref="V399:W399"/>
    <mergeCell ref="V388:W388"/>
    <mergeCell ref="V389:W389"/>
    <mergeCell ref="V390:W390"/>
    <mergeCell ref="V391:W391"/>
    <mergeCell ref="V392:W392"/>
    <mergeCell ref="V393:W393"/>
    <mergeCell ref="V382:W382"/>
    <mergeCell ref="V383:W383"/>
    <mergeCell ref="V384:W384"/>
    <mergeCell ref="V385:W385"/>
    <mergeCell ref="V386:W386"/>
    <mergeCell ref="V387:W387"/>
    <mergeCell ref="V412:W412"/>
    <mergeCell ref="V413:W413"/>
    <mergeCell ref="V414:W414"/>
    <mergeCell ref="V415:W415"/>
    <mergeCell ref="V416:W416"/>
    <mergeCell ref="V417:W417"/>
    <mergeCell ref="V406:W406"/>
    <mergeCell ref="V407:W407"/>
    <mergeCell ref="V408:W408"/>
    <mergeCell ref="V409:W409"/>
    <mergeCell ref="V410:W410"/>
    <mergeCell ref="V411:W411"/>
    <mergeCell ref="V400:W400"/>
    <mergeCell ref="V401:W401"/>
    <mergeCell ref="V402:W402"/>
    <mergeCell ref="V403:W403"/>
    <mergeCell ref="V404:W404"/>
    <mergeCell ref="V405:W405"/>
    <mergeCell ref="V430:W430"/>
    <mergeCell ref="V431:W431"/>
    <mergeCell ref="V432:W432"/>
    <mergeCell ref="V433:W433"/>
    <mergeCell ref="V434:W434"/>
    <mergeCell ref="V435:W435"/>
    <mergeCell ref="V424:W424"/>
    <mergeCell ref="V425:W425"/>
    <mergeCell ref="V426:W426"/>
    <mergeCell ref="V427:W427"/>
    <mergeCell ref="V428:W428"/>
    <mergeCell ref="V429:W429"/>
    <mergeCell ref="V418:W418"/>
    <mergeCell ref="V419:W419"/>
    <mergeCell ref="V420:W420"/>
    <mergeCell ref="V421:W421"/>
    <mergeCell ref="V422:W422"/>
    <mergeCell ref="V423:W423"/>
    <mergeCell ref="V448:W448"/>
    <mergeCell ref="V449:W449"/>
    <mergeCell ref="V450:W450"/>
    <mergeCell ref="V451:W451"/>
    <mergeCell ref="V452:W452"/>
    <mergeCell ref="V453:W453"/>
    <mergeCell ref="V442:W442"/>
    <mergeCell ref="V443:W443"/>
    <mergeCell ref="V444:W444"/>
    <mergeCell ref="V445:W445"/>
    <mergeCell ref="V446:W446"/>
    <mergeCell ref="V447:W447"/>
    <mergeCell ref="V436:W436"/>
    <mergeCell ref="V437:W437"/>
    <mergeCell ref="V438:W438"/>
    <mergeCell ref="V439:W439"/>
    <mergeCell ref="V440:W440"/>
    <mergeCell ref="V441:W441"/>
    <mergeCell ref="V466:W466"/>
    <mergeCell ref="V467:W467"/>
    <mergeCell ref="V468:W468"/>
    <mergeCell ref="V469:W469"/>
    <mergeCell ref="V470:W470"/>
    <mergeCell ref="V471:W471"/>
    <mergeCell ref="V460:W460"/>
    <mergeCell ref="V461:W461"/>
    <mergeCell ref="V462:W462"/>
    <mergeCell ref="V463:W463"/>
    <mergeCell ref="V464:W464"/>
    <mergeCell ref="V465:W465"/>
    <mergeCell ref="V454:W454"/>
    <mergeCell ref="V455:W455"/>
    <mergeCell ref="V456:W456"/>
    <mergeCell ref="V457:W457"/>
    <mergeCell ref="V458:W458"/>
    <mergeCell ref="V459:W459"/>
    <mergeCell ref="V484:W484"/>
    <mergeCell ref="V485:W485"/>
    <mergeCell ref="V486:W486"/>
    <mergeCell ref="V487:W487"/>
    <mergeCell ref="V488:W488"/>
    <mergeCell ref="V489:W489"/>
    <mergeCell ref="V478:W478"/>
    <mergeCell ref="V479:W479"/>
    <mergeCell ref="V480:W480"/>
    <mergeCell ref="V481:W481"/>
    <mergeCell ref="V482:W482"/>
    <mergeCell ref="V483:W483"/>
    <mergeCell ref="V472:W472"/>
    <mergeCell ref="V473:W473"/>
    <mergeCell ref="V474:W474"/>
    <mergeCell ref="V475:W475"/>
    <mergeCell ref="V476:W476"/>
    <mergeCell ref="V477:W477"/>
    <mergeCell ref="V502:W502"/>
    <mergeCell ref="V503:W503"/>
    <mergeCell ref="V504:W504"/>
    <mergeCell ref="V505:W505"/>
    <mergeCell ref="V506:W506"/>
    <mergeCell ref="V507:W507"/>
    <mergeCell ref="V496:W496"/>
    <mergeCell ref="V497:W497"/>
    <mergeCell ref="V498:W498"/>
    <mergeCell ref="V499:W499"/>
    <mergeCell ref="V500:W500"/>
    <mergeCell ref="V501:W501"/>
    <mergeCell ref="V490:W490"/>
    <mergeCell ref="V491:W491"/>
    <mergeCell ref="V492:W492"/>
    <mergeCell ref="V493:W493"/>
    <mergeCell ref="V494:W494"/>
    <mergeCell ref="V495:W495"/>
    <mergeCell ref="V520:W520"/>
    <mergeCell ref="V521:W521"/>
    <mergeCell ref="V522:W522"/>
    <mergeCell ref="V523:W523"/>
    <mergeCell ref="V524:W524"/>
    <mergeCell ref="V525:W525"/>
    <mergeCell ref="V514:W514"/>
    <mergeCell ref="V515:W515"/>
    <mergeCell ref="V516:W516"/>
    <mergeCell ref="V517:W517"/>
    <mergeCell ref="V518:W518"/>
    <mergeCell ref="V519:W519"/>
    <mergeCell ref="V508:W508"/>
    <mergeCell ref="V509:W509"/>
    <mergeCell ref="V510:W510"/>
    <mergeCell ref="V511:W511"/>
    <mergeCell ref="V512:W512"/>
    <mergeCell ref="V513:W513"/>
    <mergeCell ref="V538:W538"/>
    <mergeCell ref="V539:W539"/>
    <mergeCell ref="V540:W540"/>
    <mergeCell ref="V541:W541"/>
    <mergeCell ref="V542:W542"/>
    <mergeCell ref="V543:W543"/>
    <mergeCell ref="V532:W532"/>
    <mergeCell ref="V533:W533"/>
    <mergeCell ref="V534:W534"/>
    <mergeCell ref="V535:W535"/>
    <mergeCell ref="V536:W536"/>
    <mergeCell ref="V537:W537"/>
    <mergeCell ref="V526:W526"/>
    <mergeCell ref="V527:W527"/>
    <mergeCell ref="V528:W528"/>
    <mergeCell ref="V529:W529"/>
    <mergeCell ref="V530:W530"/>
    <mergeCell ref="V531:W531"/>
    <mergeCell ref="V556:W556"/>
    <mergeCell ref="V557:W557"/>
    <mergeCell ref="V558:W558"/>
    <mergeCell ref="V559:W559"/>
    <mergeCell ref="V560:W560"/>
    <mergeCell ref="V561:W561"/>
    <mergeCell ref="V550:W550"/>
    <mergeCell ref="V551:W551"/>
    <mergeCell ref="V552:W552"/>
    <mergeCell ref="V553:W553"/>
    <mergeCell ref="V554:W554"/>
    <mergeCell ref="V555:W555"/>
    <mergeCell ref="V544:W544"/>
    <mergeCell ref="V545:W545"/>
    <mergeCell ref="V546:W546"/>
    <mergeCell ref="V547:W547"/>
    <mergeCell ref="V548:W548"/>
    <mergeCell ref="V549:W549"/>
    <mergeCell ref="V574:W574"/>
    <mergeCell ref="V575:W575"/>
    <mergeCell ref="V576:W576"/>
    <mergeCell ref="V577:W577"/>
    <mergeCell ref="V578:W578"/>
    <mergeCell ref="V579:W579"/>
    <mergeCell ref="V568:W568"/>
    <mergeCell ref="V569:W569"/>
    <mergeCell ref="V570:W570"/>
    <mergeCell ref="V571:W571"/>
    <mergeCell ref="V572:W572"/>
    <mergeCell ref="V573:W573"/>
    <mergeCell ref="V562:W562"/>
    <mergeCell ref="V563:W563"/>
    <mergeCell ref="V564:W564"/>
    <mergeCell ref="V565:W565"/>
    <mergeCell ref="V566:W566"/>
    <mergeCell ref="V567:W567"/>
    <mergeCell ref="V592:W592"/>
    <mergeCell ref="V593:W593"/>
    <mergeCell ref="V594:W594"/>
    <mergeCell ref="V595:W595"/>
    <mergeCell ref="V596:W596"/>
    <mergeCell ref="V597:W597"/>
    <mergeCell ref="V586:W586"/>
    <mergeCell ref="V587:W587"/>
    <mergeCell ref="V588:W588"/>
    <mergeCell ref="V589:W589"/>
    <mergeCell ref="V590:W590"/>
    <mergeCell ref="V591:W591"/>
    <mergeCell ref="V580:W580"/>
    <mergeCell ref="V581:W581"/>
    <mergeCell ref="V582:W582"/>
    <mergeCell ref="V583:W583"/>
    <mergeCell ref="V584:W584"/>
    <mergeCell ref="V585:W585"/>
    <mergeCell ref="V610:W610"/>
    <mergeCell ref="V611:W611"/>
    <mergeCell ref="V612:W612"/>
    <mergeCell ref="V613:W613"/>
    <mergeCell ref="V614:W614"/>
    <mergeCell ref="V615:W615"/>
    <mergeCell ref="V604:W604"/>
    <mergeCell ref="V605:W605"/>
    <mergeCell ref="V606:W606"/>
    <mergeCell ref="V607:W607"/>
    <mergeCell ref="V608:W608"/>
    <mergeCell ref="V609:W609"/>
    <mergeCell ref="V598:W598"/>
    <mergeCell ref="V599:W599"/>
    <mergeCell ref="V600:W600"/>
    <mergeCell ref="V601:W601"/>
    <mergeCell ref="V602:W602"/>
    <mergeCell ref="V603:W603"/>
    <mergeCell ref="V628:W628"/>
    <mergeCell ref="V629:W629"/>
    <mergeCell ref="V630:W630"/>
    <mergeCell ref="V631:W631"/>
    <mergeCell ref="V632:W632"/>
    <mergeCell ref="V633:W633"/>
    <mergeCell ref="V622:W622"/>
    <mergeCell ref="V623:W623"/>
    <mergeCell ref="V624:W624"/>
    <mergeCell ref="V625:W625"/>
    <mergeCell ref="V626:W626"/>
    <mergeCell ref="V627:W627"/>
    <mergeCell ref="V616:W616"/>
    <mergeCell ref="V617:W617"/>
    <mergeCell ref="V618:W618"/>
    <mergeCell ref="V619:W619"/>
    <mergeCell ref="V620:W620"/>
    <mergeCell ref="V621:W621"/>
    <mergeCell ref="V646:W646"/>
    <mergeCell ref="V647:W647"/>
    <mergeCell ref="V648:W648"/>
    <mergeCell ref="V649:W649"/>
    <mergeCell ref="V650:W650"/>
    <mergeCell ref="V651:W651"/>
    <mergeCell ref="V640:W640"/>
    <mergeCell ref="V641:W641"/>
    <mergeCell ref="V642:W642"/>
    <mergeCell ref="V643:W643"/>
    <mergeCell ref="V644:W644"/>
    <mergeCell ref="V645:W645"/>
    <mergeCell ref="V634:W634"/>
    <mergeCell ref="V635:W635"/>
    <mergeCell ref="V636:W636"/>
    <mergeCell ref="V637:W637"/>
    <mergeCell ref="V638:W638"/>
    <mergeCell ref="V639:W639"/>
    <mergeCell ref="V664:W664"/>
    <mergeCell ref="V665:W665"/>
    <mergeCell ref="V666:W666"/>
    <mergeCell ref="V667:W667"/>
    <mergeCell ref="V668:W668"/>
    <mergeCell ref="V669:W669"/>
    <mergeCell ref="V658:W658"/>
    <mergeCell ref="V659:W659"/>
    <mergeCell ref="V660:W660"/>
    <mergeCell ref="V661:W661"/>
    <mergeCell ref="V662:W662"/>
    <mergeCell ref="V663:W663"/>
    <mergeCell ref="V652:W652"/>
    <mergeCell ref="V653:W653"/>
    <mergeCell ref="V654:W654"/>
    <mergeCell ref="V655:W655"/>
    <mergeCell ref="V656:W656"/>
    <mergeCell ref="V657:W657"/>
    <mergeCell ref="V682:W682"/>
    <mergeCell ref="V683:W683"/>
    <mergeCell ref="V684:W684"/>
    <mergeCell ref="V685:W685"/>
    <mergeCell ref="V686:W686"/>
    <mergeCell ref="V687:W687"/>
    <mergeCell ref="V676:W676"/>
    <mergeCell ref="V677:W677"/>
    <mergeCell ref="V678:W678"/>
    <mergeCell ref="V679:W679"/>
    <mergeCell ref="V680:W680"/>
    <mergeCell ref="V681:W681"/>
    <mergeCell ref="V670:W670"/>
    <mergeCell ref="V671:W671"/>
    <mergeCell ref="V672:W672"/>
    <mergeCell ref="V673:W673"/>
    <mergeCell ref="V674:W674"/>
    <mergeCell ref="V675:W675"/>
    <mergeCell ref="V700:W700"/>
    <mergeCell ref="V701:W701"/>
    <mergeCell ref="V702:W702"/>
    <mergeCell ref="V703:W703"/>
    <mergeCell ref="V704:W704"/>
    <mergeCell ref="V705:W705"/>
    <mergeCell ref="V694:W694"/>
    <mergeCell ref="V695:W695"/>
    <mergeCell ref="V696:W696"/>
    <mergeCell ref="V697:W697"/>
    <mergeCell ref="V698:W698"/>
    <mergeCell ref="V699:W699"/>
    <mergeCell ref="V688:W688"/>
    <mergeCell ref="V689:W689"/>
    <mergeCell ref="V690:W690"/>
    <mergeCell ref="V691:W691"/>
    <mergeCell ref="V692:W692"/>
    <mergeCell ref="V693:W693"/>
    <mergeCell ref="V718:W718"/>
    <mergeCell ref="V719:W719"/>
    <mergeCell ref="V720:W720"/>
    <mergeCell ref="V721:W721"/>
    <mergeCell ref="V722:W722"/>
    <mergeCell ref="V723:W723"/>
    <mergeCell ref="V712:W712"/>
    <mergeCell ref="V713:W713"/>
    <mergeCell ref="V714:W714"/>
    <mergeCell ref="V715:W715"/>
    <mergeCell ref="V716:W716"/>
    <mergeCell ref="V717:W717"/>
    <mergeCell ref="V706:W706"/>
    <mergeCell ref="V707:W707"/>
    <mergeCell ref="V708:W708"/>
    <mergeCell ref="V709:W709"/>
    <mergeCell ref="V710:W710"/>
    <mergeCell ref="V711:W711"/>
    <mergeCell ref="V736:W736"/>
    <mergeCell ref="V737:W737"/>
    <mergeCell ref="V738:W738"/>
    <mergeCell ref="V739:W739"/>
    <mergeCell ref="V740:W740"/>
    <mergeCell ref="V741:W741"/>
    <mergeCell ref="V730:W730"/>
    <mergeCell ref="V731:W731"/>
    <mergeCell ref="V732:W732"/>
    <mergeCell ref="V733:W733"/>
    <mergeCell ref="V734:W734"/>
    <mergeCell ref="V735:W735"/>
    <mergeCell ref="V724:W724"/>
    <mergeCell ref="V725:W725"/>
    <mergeCell ref="V726:W726"/>
    <mergeCell ref="V727:W727"/>
    <mergeCell ref="V728:W728"/>
    <mergeCell ref="V729:W729"/>
    <mergeCell ref="V754:W754"/>
    <mergeCell ref="V755:W755"/>
    <mergeCell ref="V756:W756"/>
    <mergeCell ref="V757:W757"/>
    <mergeCell ref="V758:W758"/>
    <mergeCell ref="V759:W759"/>
    <mergeCell ref="V748:W748"/>
    <mergeCell ref="V749:W749"/>
    <mergeCell ref="V750:W750"/>
    <mergeCell ref="V751:W751"/>
    <mergeCell ref="V752:W752"/>
    <mergeCell ref="V753:W753"/>
    <mergeCell ref="V742:W742"/>
    <mergeCell ref="V743:W743"/>
    <mergeCell ref="V744:W744"/>
    <mergeCell ref="V745:W745"/>
    <mergeCell ref="V746:W746"/>
    <mergeCell ref="V747:W747"/>
    <mergeCell ref="V772:W772"/>
    <mergeCell ref="V773:W773"/>
    <mergeCell ref="V774:W774"/>
    <mergeCell ref="V775:W775"/>
    <mergeCell ref="V776:W776"/>
    <mergeCell ref="V777:W777"/>
    <mergeCell ref="V766:W766"/>
    <mergeCell ref="V767:W767"/>
    <mergeCell ref="V768:W768"/>
    <mergeCell ref="V769:W769"/>
    <mergeCell ref="V770:W770"/>
    <mergeCell ref="V771:W771"/>
    <mergeCell ref="V760:W760"/>
    <mergeCell ref="V761:W761"/>
    <mergeCell ref="V762:W762"/>
    <mergeCell ref="V763:W763"/>
    <mergeCell ref="V764:W764"/>
    <mergeCell ref="V765:W765"/>
    <mergeCell ref="V790:W790"/>
    <mergeCell ref="V791:W791"/>
    <mergeCell ref="V792:W792"/>
    <mergeCell ref="V793:W793"/>
    <mergeCell ref="V794:W794"/>
    <mergeCell ref="V795:W795"/>
    <mergeCell ref="V784:W784"/>
    <mergeCell ref="V785:W785"/>
    <mergeCell ref="V786:W786"/>
    <mergeCell ref="V787:W787"/>
    <mergeCell ref="V788:W788"/>
    <mergeCell ref="V789:W789"/>
    <mergeCell ref="V778:W778"/>
    <mergeCell ref="V779:W779"/>
    <mergeCell ref="V780:W780"/>
    <mergeCell ref="V781:W781"/>
    <mergeCell ref="V782:W782"/>
    <mergeCell ref="V783:W783"/>
    <mergeCell ref="V808:W808"/>
    <mergeCell ref="V809:W809"/>
    <mergeCell ref="V810:W810"/>
    <mergeCell ref="V811:W811"/>
    <mergeCell ref="V812:W812"/>
    <mergeCell ref="V813:W813"/>
    <mergeCell ref="V802:W802"/>
    <mergeCell ref="V803:W803"/>
    <mergeCell ref="V804:W804"/>
    <mergeCell ref="V805:W805"/>
    <mergeCell ref="V806:W806"/>
    <mergeCell ref="V807:W807"/>
    <mergeCell ref="V796:W796"/>
    <mergeCell ref="V797:W797"/>
    <mergeCell ref="V798:W798"/>
    <mergeCell ref="V799:W799"/>
    <mergeCell ref="V800:W800"/>
    <mergeCell ref="V801:W801"/>
    <mergeCell ref="V826:W826"/>
    <mergeCell ref="V827:W827"/>
    <mergeCell ref="V828:W828"/>
    <mergeCell ref="V829:W829"/>
    <mergeCell ref="V830:W830"/>
    <mergeCell ref="V831:W831"/>
    <mergeCell ref="V820:W820"/>
    <mergeCell ref="V821:W821"/>
    <mergeCell ref="V822:W822"/>
    <mergeCell ref="V823:W823"/>
    <mergeCell ref="V824:W824"/>
    <mergeCell ref="V825:W825"/>
    <mergeCell ref="V814:W814"/>
    <mergeCell ref="V815:W815"/>
    <mergeCell ref="V816:W816"/>
    <mergeCell ref="V817:W817"/>
    <mergeCell ref="V818:W818"/>
    <mergeCell ref="V819:W819"/>
    <mergeCell ref="V844:W844"/>
    <mergeCell ref="V845:W845"/>
    <mergeCell ref="V846:W846"/>
    <mergeCell ref="V847:W847"/>
    <mergeCell ref="V848:W848"/>
    <mergeCell ref="V849:W849"/>
    <mergeCell ref="V838:W838"/>
    <mergeCell ref="V839:W839"/>
    <mergeCell ref="V840:W840"/>
    <mergeCell ref="V841:W841"/>
    <mergeCell ref="V842:W842"/>
    <mergeCell ref="V843:W843"/>
    <mergeCell ref="V832:W832"/>
    <mergeCell ref="V833:W833"/>
    <mergeCell ref="V834:W834"/>
    <mergeCell ref="V835:W835"/>
    <mergeCell ref="V836:W836"/>
    <mergeCell ref="V837:W837"/>
    <mergeCell ref="V862:W862"/>
    <mergeCell ref="V863:W863"/>
    <mergeCell ref="V864:W864"/>
    <mergeCell ref="V865:W865"/>
    <mergeCell ref="V866:W866"/>
    <mergeCell ref="V867:W867"/>
    <mergeCell ref="V856:W856"/>
    <mergeCell ref="V857:W857"/>
    <mergeCell ref="V858:W858"/>
    <mergeCell ref="V859:W859"/>
    <mergeCell ref="V860:W860"/>
    <mergeCell ref="V861:W861"/>
    <mergeCell ref="V850:W850"/>
    <mergeCell ref="V851:W851"/>
    <mergeCell ref="V852:W852"/>
    <mergeCell ref="V853:W853"/>
    <mergeCell ref="V854:W854"/>
    <mergeCell ref="V855:W855"/>
    <mergeCell ref="V880:W880"/>
    <mergeCell ref="V881:W881"/>
    <mergeCell ref="V882:W882"/>
    <mergeCell ref="V883:W883"/>
    <mergeCell ref="V884:W884"/>
    <mergeCell ref="V885:W885"/>
    <mergeCell ref="V874:W874"/>
    <mergeCell ref="V875:W875"/>
    <mergeCell ref="V876:W876"/>
    <mergeCell ref="V877:W877"/>
    <mergeCell ref="V878:W878"/>
    <mergeCell ref="V879:W879"/>
    <mergeCell ref="V868:W868"/>
    <mergeCell ref="V869:W869"/>
    <mergeCell ref="V870:W870"/>
    <mergeCell ref="V871:W871"/>
    <mergeCell ref="V872:W872"/>
    <mergeCell ref="V873:W873"/>
    <mergeCell ref="V898:W898"/>
    <mergeCell ref="V899:W899"/>
    <mergeCell ref="V900:W900"/>
    <mergeCell ref="V901:W901"/>
    <mergeCell ref="V902:W902"/>
    <mergeCell ref="V903:W903"/>
    <mergeCell ref="V892:W892"/>
    <mergeCell ref="V893:W893"/>
    <mergeCell ref="V894:W894"/>
    <mergeCell ref="V895:W895"/>
    <mergeCell ref="V896:W896"/>
    <mergeCell ref="V897:W897"/>
    <mergeCell ref="V886:W886"/>
    <mergeCell ref="V887:W887"/>
    <mergeCell ref="V888:W888"/>
    <mergeCell ref="V889:W889"/>
    <mergeCell ref="V890:W890"/>
    <mergeCell ref="V891:W891"/>
    <mergeCell ref="V916:W916"/>
    <mergeCell ref="V917:W917"/>
    <mergeCell ref="V918:W918"/>
    <mergeCell ref="V919:W919"/>
    <mergeCell ref="V920:W920"/>
    <mergeCell ref="V921:W921"/>
    <mergeCell ref="V910:W910"/>
    <mergeCell ref="V911:W911"/>
    <mergeCell ref="V912:W912"/>
    <mergeCell ref="V913:W913"/>
    <mergeCell ref="V914:W914"/>
    <mergeCell ref="V915:W915"/>
    <mergeCell ref="V904:W904"/>
    <mergeCell ref="V905:W905"/>
    <mergeCell ref="V906:W906"/>
    <mergeCell ref="V907:W907"/>
    <mergeCell ref="V908:W908"/>
    <mergeCell ref="V909:W909"/>
    <mergeCell ref="V934:W934"/>
    <mergeCell ref="V935:W935"/>
    <mergeCell ref="V936:W936"/>
    <mergeCell ref="V937:W937"/>
    <mergeCell ref="V938:W938"/>
    <mergeCell ref="V939:W939"/>
    <mergeCell ref="V928:W928"/>
    <mergeCell ref="V929:W929"/>
    <mergeCell ref="V930:W930"/>
    <mergeCell ref="V931:W931"/>
    <mergeCell ref="V932:W932"/>
    <mergeCell ref="V933:W933"/>
    <mergeCell ref="V922:W922"/>
    <mergeCell ref="V923:W923"/>
    <mergeCell ref="V924:W924"/>
    <mergeCell ref="V925:W925"/>
    <mergeCell ref="V926:W926"/>
    <mergeCell ref="V927:W927"/>
    <mergeCell ref="V952:W952"/>
    <mergeCell ref="V953:W953"/>
    <mergeCell ref="V954:W954"/>
    <mergeCell ref="V955:W955"/>
    <mergeCell ref="V956:W956"/>
    <mergeCell ref="V957:W957"/>
    <mergeCell ref="V946:W946"/>
    <mergeCell ref="V947:W947"/>
    <mergeCell ref="V948:W948"/>
    <mergeCell ref="V949:W949"/>
    <mergeCell ref="V950:W950"/>
    <mergeCell ref="V951:W951"/>
    <mergeCell ref="V940:W940"/>
    <mergeCell ref="V941:W941"/>
    <mergeCell ref="V942:W942"/>
    <mergeCell ref="V943:W943"/>
    <mergeCell ref="V944:W944"/>
    <mergeCell ref="V945:W945"/>
    <mergeCell ref="V979:W979"/>
    <mergeCell ref="V980:W980"/>
    <mergeCell ref="V981:W981"/>
    <mergeCell ref="V970:W970"/>
    <mergeCell ref="V971:W971"/>
    <mergeCell ref="V972:W972"/>
    <mergeCell ref="V973:W973"/>
    <mergeCell ref="V974:W974"/>
    <mergeCell ref="V975:W975"/>
    <mergeCell ref="V964:W964"/>
    <mergeCell ref="V965:W965"/>
    <mergeCell ref="V966:W966"/>
    <mergeCell ref="V967:W967"/>
    <mergeCell ref="V968:W968"/>
    <mergeCell ref="V969:W969"/>
    <mergeCell ref="V958:W958"/>
    <mergeCell ref="V959:W959"/>
    <mergeCell ref="V960:W960"/>
    <mergeCell ref="V961:W961"/>
    <mergeCell ref="V962:W962"/>
    <mergeCell ref="V963:W963"/>
    <mergeCell ref="AA2:AC2"/>
    <mergeCell ref="AE2:AH2"/>
    <mergeCell ref="V1006:W1006"/>
    <mergeCell ref="V1007:W1007"/>
    <mergeCell ref="V1008:W1008"/>
    <mergeCell ref="V1000:W1000"/>
    <mergeCell ref="V1001:W1001"/>
    <mergeCell ref="V1002:W1002"/>
    <mergeCell ref="V1003:W1003"/>
    <mergeCell ref="V1004:W1004"/>
    <mergeCell ref="V1005:W1005"/>
    <mergeCell ref="V994:W994"/>
    <mergeCell ref="V995:W995"/>
    <mergeCell ref="V996:W996"/>
    <mergeCell ref="V997:W997"/>
    <mergeCell ref="V998:W998"/>
    <mergeCell ref="V999:W999"/>
    <mergeCell ref="V988:W988"/>
    <mergeCell ref="V989:W989"/>
    <mergeCell ref="V990:W990"/>
    <mergeCell ref="V991:W991"/>
    <mergeCell ref="V992:W992"/>
    <mergeCell ref="V993:W993"/>
    <mergeCell ref="V982:W982"/>
    <mergeCell ref="V983:W983"/>
    <mergeCell ref="V984:W984"/>
    <mergeCell ref="V985:W985"/>
    <mergeCell ref="V986:W986"/>
    <mergeCell ref="V987:W987"/>
    <mergeCell ref="V976:W976"/>
    <mergeCell ref="V977:W977"/>
    <mergeCell ref="V978:W97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zoomScale="80" zoomScaleNormal="80" workbookViewId="0">
      <selection activeCell="H15" sqref="H15"/>
    </sheetView>
  </sheetViews>
  <sheetFormatPr baseColWidth="10" defaultRowHeight="15" x14ac:dyDescent="0.25"/>
  <cols>
    <col min="1" max="1" width="5.7109375" customWidth="1"/>
    <col min="2" max="2" width="62.7109375" bestFit="1" customWidth="1"/>
    <col min="3" max="3" width="24.85546875" bestFit="1" customWidth="1"/>
    <col min="6" max="6" width="14.28515625" bestFit="1" customWidth="1"/>
    <col min="7" max="7" width="13.42578125" bestFit="1" customWidth="1"/>
  </cols>
  <sheetData>
    <row r="1" spans="2:7" ht="15.75" thickBot="1" x14ac:dyDescent="0.3"/>
    <row r="2" spans="2:7" ht="27" thickBot="1" x14ac:dyDescent="0.3">
      <c r="B2" s="148" t="s">
        <v>9850</v>
      </c>
      <c r="C2" s="149"/>
      <c r="D2" s="149"/>
      <c r="E2" s="149"/>
      <c r="F2" s="149"/>
      <c r="G2" s="150"/>
    </row>
    <row r="3" spans="2:7" ht="15.75" thickBot="1" x14ac:dyDescent="0.3">
      <c r="B3" s="167" t="s">
        <v>9864</v>
      </c>
      <c r="C3" s="168"/>
      <c r="D3" s="168"/>
      <c r="E3" s="168"/>
      <c r="F3" s="168"/>
      <c r="G3" s="169"/>
    </row>
    <row r="4" spans="2:7" ht="15.75" thickBot="1" x14ac:dyDescent="0.3">
      <c r="B4" s="23" t="s">
        <v>9851</v>
      </c>
      <c r="C4" s="23" t="s">
        <v>9852</v>
      </c>
      <c r="D4" s="23" t="s">
        <v>9853</v>
      </c>
      <c r="E4" s="23" t="s">
        <v>9854</v>
      </c>
      <c r="F4" s="23" t="s">
        <v>9855</v>
      </c>
      <c r="G4" s="23" t="s">
        <v>9856</v>
      </c>
    </row>
    <row r="5" spans="2:7" x14ac:dyDescent="0.25">
      <c r="B5" s="62" t="s">
        <v>9890</v>
      </c>
      <c r="C5" s="62" t="s">
        <v>9928</v>
      </c>
      <c r="D5" s="62" t="s">
        <v>9857</v>
      </c>
      <c r="E5" s="62">
        <v>1</v>
      </c>
      <c r="F5" s="63">
        <v>956700</v>
      </c>
      <c r="G5" s="64">
        <f>F5*E5</f>
        <v>956700</v>
      </c>
    </row>
    <row r="6" spans="2:7" x14ac:dyDescent="0.25">
      <c r="B6" s="79" t="s">
        <v>9942</v>
      </c>
      <c r="C6" s="65" t="s">
        <v>9943</v>
      </c>
      <c r="D6" s="65" t="s">
        <v>9857</v>
      </c>
      <c r="E6" s="65">
        <v>1</v>
      </c>
      <c r="F6" s="66">
        <v>876800</v>
      </c>
      <c r="G6" s="67">
        <f>F6*E6</f>
        <v>876800</v>
      </c>
    </row>
    <row r="7" spans="2:7" x14ac:dyDescent="0.25">
      <c r="B7" s="65" t="s">
        <v>9858</v>
      </c>
      <c r="C7" s="65" t="s">
        <v>9859</v>
      </c>
      <c r="D7" s="65" t="s">
        <v>9857</v>
      </c>
      <c r="E7" s="65">
        <v>1</v>
      </c>
      <c r="F7" s="66">
        <v>249000</v>
      </c>
      <c r="G7" s="67">
        <f>F7*E7</f>
        <v>249000</v>
      </c>
    </row>
    <row r="8" spans="2:7" x14ac:dyDescent="0.25">
      <c r="B8" s="65" t="s">
        <v>9944</v>
      </c>
      <c r="C8" s="65" t="s">
        <v>9891</v>
      </c>
      <c r="D8" s="65" t="s">
        <v>9857</v>
      </c>
      <c r="E8" s="65">
        <v>5</v>
      </c>
      <c r="F8" s="66">
        <v>1225423</v>
      </c>
      <c r="G8" s="67">
        <f t="shared" ref="G8" si="0">F8*E8</f>
        <v>6127115</v>
      </c>
    </row>
    <row r="9" spans="2:7" x14ac:dyDescent="0.25">
      <c r="B9" s="65" t="s">
        <v>9892</v>
      </c>
      <c r="C9" s="65" t="s">
        <v>9893</v>
      </c>
      <c r="D9" s="65" t="s">
        <v>9857</v>
      </c>
      <c r="E9" s="65">
        <v>1</v>
      </c>
      <c r="F9" s="66">
        <v>1700313</v>
      </c>
      <c r="G9" s="67">
        <f>F9*E9</f>
        <v>1700313</v>
      </c>
    </row>
    <row r="10" spans="2:7" x14ac:dyDescent="0.25">
      <c r="B10" s="65" t="s">
        <v>9860</v>
      </c>
      <c r="C10" s="65" t="s">
        <v>9861</v>
      </c>
      <c r="D10" s="65" t="s">
        <v>9857</v>
      </c>
      <c r="E10" s="65">
        <v>5</v>
      </c>
      <c r="F10" s="66">
        <v>402477</v>
      </c>
      <c r="G10" s="67">
        <f t="shared" ref="G10:G16" si="1">F10*E10</f>
        <v>2012385</v>
      </c>
    </row>
    <row r="11" spans="2:7" x14ac:dyDescent="0.25">
      <c r="B11" s="65" t="s">
        <v>9929</v>
      </c>
      <c r="C11" s="65" t="s">
        <v>9930</v>
      </c>
      <c r="D11" s="65" t="s">
        <v>9862</v>
      </c>
      <c r="E11" s="65">
        <v>20</v>
      </c>
      <c r="F11" s="66">
        <v>12800</v>
      </c>
      <c r="G11" s="67">
        <f t="shared" si="1"/>
        <v>256000</v>
      </c>
    </row>
    <row r="12" spans="2:7" x14ac:dyDescent="0.25">
      <c r="B12" s="65" t="s">
        <v>9894</v>
      </c>
      <c r="C12" s="65" t="s">
        <v>9930</v>
      </c>
      <c r="D12" s="65" t="s">
        <v>9862</v>
      </c>
      <c r="E12" s="65">
        <v>12</v>
      </c>
      <c r="F12" s="66">
        <v>2819</v>
      </c>
      <c r="G12" s="67">
        <f t="shared" si="1"/>
        <v>33828</v>
      </c>
    </row>
    <row r="13" spans="2:7" x14ac:dyDescent="0.25">
      <c r="B13" s="65" t="s">
        <v>9940</v>
      </c>
      <c r="C13" s="65" t="s">
        <v>9930</v>
      </c>
      <c r="D13" s="65" t="s">
        <v>9862</v>
      </c>
      <c r="E13" s="65">
        <v>15</v>
      </c>
      <c r="F13" s="66">
        <v>1100</v>
      </c>
      <c r="G13" s="67">
        <f t="shared" si="1"/>
        <v>16500</v>
      </c>
    </row>
    <row r="14" spans="2:7" x14ac:dyDescent="0.25">
      <c r="B14" s="65" t="s">
        <v>9939</v>
      </c>
      <c r="C14" s="65" t="s">
        <v>9895</v>
      </c>
      <c r="D14" s="65" t="s">
        <v>9857</v>
      </c>
      <c r="E14" s="65">
        <v>5</v>
      </c>
      <c r="F14" s="66">
        <v>546000</v>
      </c>
      <c r="G14" s="67">
        <f t="shared" si="1"/>
        <v>2730000</v>
      </c>
    </row>
    <row r="15" spans="2:7" x14ac:dyDescent="0.25">
      <c r="B15" s="65" t="s">
        <v>9931</v>
      </c>
      <c r="C15" s="65" t="s">
        <v>9932</v>
      </c>
      <c r="D15" s="65" t="s">
        <v>9857</v>
      </c>
      <c r="E15" s="15">
        <v>5</v>
      </c>
      <c r="F15" s="66">
        <v>1324000</v>
      </c>
      <c r="G15" s="67">
        <f t="shared" si="1"/>
        <v>6620000</v>
      </c>
    </row>
    <row r="16" spans="2:7" x14ac:dyDescent="0.25">
      <c r="B16" s="65" t="s">
        <v>9896</v>
      </c>
      <c r="C16" s="65" t="s">
        <v>9897</v>
      </c>
      <c r="D16" s="65" t="s">
        <v>9857</v>
      </c>
      <c r="E16" s="15">
        <v>1</v>
      </c>
      <c r="F16" s="68">
        <v>23000</v>
      </c>
      <c r="G16" s="67">
        <f t="shared" si="1"/>
        <v>23000</v>
      </c>
    </row>
    <row r="17" spans="2:7" x14ac:dyDescent="0.25">
      <c r="B17" s="65" t="s">
        <v>9898</v>
      </c>
      <c r="C17" s="65" t="s">
        <v>9899</v>
      </c>
      <c r="D17" s="65" t="s">
        <v>9857</v>
      </c>
      <c r="E17" s="15">
        <v>1</v>
      </c>
      <c r="F17" s="68">
        <v>34600</v>
      </c>
      <c r="G17" s="67">
        <f>E17*F17</f>
        <v>34600</v>
      </c>
    </row>
    <row r="18" spans="2:7" x14ac:dyDescent="0.25">
      <c r="B18" s="65" t="s">
        <v>9900</v>
      </c>
      <c r="C18" s="65" t="s">
        <v>9901</v>
      </c>
      <c r="D18" s="65" t="s">
        <v>9857</v>
      </c>
      <c r="E18" s="15">
        <v>1</v>
      </c>
      <c r="F18" s="68">
        <v>799800</v>
      </c>
      <c r="G18" s="67">
        <f>E18*F18</f>
        <v>799800</v>
      </c>
    </row>
    <row r="19" spans="2:7" x14ac:dyDescent="0.25">
      <c r="B19" s="65" t="s">
        <v>9902</v>
      </c>
      <c r="C19" s="65" t="s">
        <v>9903</v>
      </c>
      <c r="D19" s="65" t="s">
        <v>9857</v>
      </c>
      <c r="E19" s="15">
        <v>1</v>
      </c>
      <c r="F19" s="68">
        <v>37267</v>
      </c>
      <c r="G19" s="67">
        <f>E19*F19</f>
        <v>37267</v>
      </c>
    </row>
    <row r="20" spans="2:7" x14ac:dyDescent="0.25">
      <c r="B20" s="65" t="s">
        <v>9904</v>
      </c>
      <c r="C20" s="65" t="s">
        <v>9905</v>
      </c>
      <c r="D20" s="65" t="s">
        <v>9857</v>
      </c>
      <c r="E20" s="15">
        <v>1</v>
      </c>
      <c r="F20" s="68">
        <v>2600</v>
      </c>
      <c r="G20" s="67">
        <f>E20*F20</f>
        <v>2600</v>
      </c>
    </row>
    <row r="21" spans="2:7" x14ac:dyDescent="0.25">
      <c r="B21" s="65" t="s">
        <v>9933</v>
      </c>
      <c r="C21" s="65" t="s">
        <v>9934</v>
      </c>
      <c r="D21" s="65" t="s">
        <v>9857</v>
      </c>
      <c r="E21" s="15">
        <v>3</v>
      </c>
      <c r="F21" s="68">
        <v>68330</v>
      </c>
      <c r="G21" s="67">
        <f t="shared" ref="G21:G23" si="2">E21*F21</f>
        <v>204990</v>
      </c>
    </row>
    <row r="22" spans="2:7" x14ac:dyDescent="0.25">
      <c r="B22" s="65" t="s">
        <v>9935</v>
      </c>
      <c r="C22" s="65" t="s">
        <v>9936</v>
      </c>
      <c r="D22" s="65" t="s">
        <v>9857</v>
      </c>
      <c r="E22" s="15">
        <v>1</v>
      </c>
      <c r="F22" s="68">
        <v>32421</v>
      </c>
      <c r="G22" s="67">
        <f t="shared" si="2"/>
        <v>32421</v>
      </c>
    </row>
    <row r="23" spans="2:7" ht="15.75" thickBot="1" x14ac:dyDescent="0.3">
      <c r="B23" s="69" t="s">
        <v>9937</v>
      </c>
      <c r="C23" s="69" t="s">
        <v>9938</v>
      </c>
      <c r="D23" s="69" t="s">
        <v>9857</v>
      </c>
      <c r="E23" s="16">
        <v>1</v>
      </c>
      <c r="F23" s="70">
        <v>32207</v>
      </c>
      <c r="G23" s="103">
        <f t="shared" si="2"/>
        <v>32207</v>
      </c>
    </row>
    <row r="24" spans="2:7" ht="15.75" thickBot="1" x14ac:dyDescent="0.3">
      <c r="F24" s="101" t="s">
        <v>9863</v>
      </c>
      <c r="G24" s="102">
        <f>SUM(G5:G23)</f>
        <v>22745526</v>
      </c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y Cálculos</vt:lpstr>
      <vt:lpstr>Comportamiento de Carga</vt:lpstr>
      <vt:lpstr>Cálculo + Expansión</vt:lpstr>
      <vt:lpstr>Armónicos de Corriente</vt:lpstr>
      <vt:lpstr>Armónicos Tensión</vt:lpstr>
      <vt:lpstr>Análisis Técnico</vt:lpstr>
      <vt:lpstr>Listado de Materiales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Mantenimiento</dc:creator>
  <cp:lastModifiedBy>User</cp:lastModifiedBy>
  <dcterms:created xsi:type="dcterms:W3CDTF">2020-05-29T17:22:01Z</dcterms:created>
  <dcterms:modified xsi:type="dcterms:W3CDTF">2020-10-09T04:05:13Z</dcterms:modified>
</cp:coreProperties>
</file>